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C2C0B85F-10E7-4A87-BCA4-6D0303778F01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196" i="3" l="1"/>
  <c r="F3196" i="3"/>
  <c r="G3196" i="3"/>
  <c r="H3196" i="3"/>
  <c r="L3196" i="3" s="1"/>
  <c r="I3196" i="3"/>
  <c r="J3196" i="3"/>
  <c r="K3196" i="3"/>
  <c r="E3197" i="3"/>
  <c r="F3197" i="3"/>
  <c r="K3197" i="3" s="1"/>
  <c r="G3197" i="3"/>
  <c r="H3197" i="3"/>
  <c r="I3197" i="3"/>
  <c r="J3197" i="3"/>
  <c r="L3197" i="3" s="1"/>
  <c r="N3197" i="3"/>
  <c r="Z3197" i="3"/>
  <c r="AD3197" i="3"/>
  <c r="AP3197" i="3"/>
  <c r="AT3197" i="3"/>
  <c r="BF3197" i="3"/>
  <c r="E3198" i="3"/>
  <c r="K3198" i="3" s="1"/>
  <c r="F3198" i="3"/>
  <c r="G3198" i="3"/>
  <c r="H3198" i="3"/>
  <c r="I3198" i="3"/>
  <c r="J3198" i="3"/>
  <c r="L3198" i="3"/>
  <c r="AB3198" i="3"/>
  <c r="AR3198" i="3"/>
  <c r="BH3198" i="3"/>
  <c r="E3199" i="3"/>
  <c r="F3199" i="3"/>
  <c r="K3199" i="3" s="1"/>
  <c r="G3199" i="3"/>
  <c r="H3199" i="3"/>
  <c r="I3199" i="3"/>
  <c r="J3199" i="3"/>
  <c r="L3199" i="3" s="1"/>
  <c r="N3199" i="3"/>
  <c r="Z3199" i="3"/>
  <c r="AD3199" i="3"/>
  <c r="AP3199" i="3"/>
  <c r="AT3199" i="3"/>
  <c r="BF3199" i="3"/>
  <c r="E3200" i="3"/>
  <c r="F3200" i="3"/>
  <c r="K3200" i="3" s="1"/>
  <c r="G3200" i="3"/>
  <c r="H3200" i="3"/>
  <c r="I3200" i="3"/>
  <c r="J3200" i="3"/>
  <c r="L3200" i="3"/>
  <c r="AB3200" i="3" s="1"/>
  <c r="AR3200" i="3"/>
  <c r="E3201" i="3"/>
  <c r="F3201" i="3"/>
  <c r="G3201" i="3"/>
  <c r="H3201" i="3"/>
  <c r="I3201" i="3"/>
  <c r="J3201" i="3"/>
  <c r="L3201" i="3" s="1"/>
  <c r="E3202" i="3"/>
  <c r="F3202" i="3"/>
  <c r="K3202" i="3" s="1"/>
  <c r="U3202" i="3" s="1"/>
  <c r="G3202" i="3"/>
  <c r="H3202" i="3"/>
  <c r="I3202" i="3"/>
  <c r="J3202" i="3"/>
  <c r="L3202" i="3" s="1"/>
  <c r="AK3202" i="3"/>
  <c r="AS3202" i="3"/>
  <c r="E3203" i="3"/>
  <c r="F3203" i="3"/>
  <c r="G3203" i="3"/>
  <c r="H3203" i="3"/>
  <c r="I3203" i="3"/>
  <c r="J3203" i="3"/>
  <c r="K3203" i="3"/>
  <c r="T3203" i="3" s="1"/>
  <c r="L3203" i="3"/>
  <c r="O3203" i="3"/>
  <c r="S3203" i="3"/>
  <c r="W3203" i="3"/>
  <c r="AA3203" i="3"/>
  <c r="AE3203" i="3"/>
  <c r="AI3203" i="3"/>
  <c r="AM3203" i="3"/>
  <c r="AQ3203" i="3"/>
  <c r="AU3203" i="3"/>
  <c r="AY3203" i="3"/>
  <c r="BC3203" i="3"/>
  <c r="BG3203" i="3"/>
  <c r="E3204" i="3"/>
  <c r="K3204" i="3" s="1"/>
  <c r="R3204" i="3" s="1"/>
  <c r="F3204" i="3"/>
  <c r="G3204" i="3"/>
  <c r="H3204" i="3"/>
  <c r="I3204" i="3"/>
  <c r="L3204" i="3" s="1"/>
  <c r="J3204" i="3"/>
  <c r="M3204" i="3"/>
  <c r="Q3204" i="3"/>
  <c r="U3204" i="3"/>
  <c r="Y3204" i="3"/>
  <c r="AC3204" i="3"/>
  <c r="AG3204" i="3"/>
  <c r="AK3204" i="3"/>
  <c r="AO3204" i="3"/>
  <c r="AS3204" i="3"/>
  <c r="AW3204" i="3"/>
  <c r="BA3204" i="3"/>
  <c r="BE3204" i="3"/>
  <c r="BI3204" i="3"/>
  <c r="E3205" i="3"/>
  <c r="F3205" i="3"/>
  <c r="G3205" i="3"/>
  <c r="H3205" i="3"/>
  <c r="I3205" i="3"/>
  <c r="J3205" i="3"/>
  <c r="K3205" i="3"/>
  <c r="Q3205" i="3" s="1"/>
  <c r="L3205" i="3"/>
  <c r="M3205" i="3"/>
  <c r="P3205" i="3"/>
  <c r="S3205" i="3"/>
  <c r="U3205" i="3"/>
  <c r="X3205" i="3"/>
  <c r="AA3205" i="3"/>
  <c r="AC3205" i="3"/>
  <c r="AF3205" i="3"/>
  <c r="AI3205" i="3"/>
  <c r="AK3205" i="3"/>
  <c r="AN3205" i="3"/>
  <c r="AQ3205" i="3"/>
  <c r="AS3205" i="3"/>
  <c r="AV3205" i="3"/>
  <c r="AY3205" i="3"/>
  <c r="BA3205" i="3"/>
  <c r="BD3205" i="3"/>
  <c r="BG3205" i="3"/>
  <c r="BI3205" i="3"/>
  <c r="E3206" i="3"/>
  <c r="K3206" i="3" s="1"/>
  <c r="F3206" i="3"/>
  <c r="G3206" i="3"/>
  <c r="H3206" i="3"/>
  <c r="I3206" i="3"/>
  <c r="L3206" i="3" s="1"/>
  <c r="J3206" i="3"/>
  <c r="E3207" i="3"/>
  <c r="F3207" i="3"/>
  <c r="G3207" i="3"/>
  <c r="H3207" i="3"/>
  <c r="L3207" i="3" s="1"/>
  <c r="I3207" i="3"/>
  <c r="J3207" i="3"/>
  <c r="E3208" i="3"/>
  <c r="F3208" i="3"/>
  <c r="K3208" i="3" s="1"/>
  <c r="O3208" i="3" s="1"/>
  <c r="G3208" i="3"/>
  <c r="H3208" i="3"/>
  <c r="I3208" i="3"/>
  <c r="J3208" i="3"/>
  <c r="L3208" i="3" s="1"/>
  <c r="T3208" i="3"/>
  <c r="AE3208" i="3"/>
  <c r="AP3208" i="3"/>
  <c r="AZ3208" i="3"/>
  <c r="E3209" i="3"/>
  <c r="F3209" i="3"/>
  <c r="G3209" i="3"/>
  <c r="H3209" i="3"/>
  <c r="L3209" i="3" s="1"/>
  <c r="I3209" i="3"/>
  <c r="J3209" i="3"/>
  <c r="E3210" i="3"/>
  <c r="F3210" i="3"/>
  <c r="G3210" i="3"/>
  <c r="H3210" i="3"/>
  <c r="I3210" i="3"/>
  <c r="L3210" i="3" s="1"/>
  <c r="J3210" i="3"/>
  <c r="K3210" i="3"/>
  <c r="BG3210" i="3" s="1"/>
  <c r="E3211" i="3"/>
  <c r="K3211" i="3" s="1"/>
  <c r="Y3211" i="3" s="1"/>
  <c r="F3211" i="3"/>
  <c r="G3211" i="3"/>
  <c r="H3211" i="3"/>
  <c r="I3211" i="3"/>
  <c r="L3211" i="3" s="1"/>
  <c r="J3211" i="3"/>
  <c r="M3211" i="3"/>
  <c r="U3211" i="3"/>
  <c r="AC3211" i="3"/>
  <c r="AK3211" i="3"/>
  <c r="AS3211" i="3"/>
  <c r="BA3211" i="3"/>
  <c r="BI3211" i="3"/>
  <c r="E3212" i="3"/>
  <c r="F3212" i="3"/>
  <c r="G3212" i="3"/>
  <c r="H3212" i="3"/>
  <c r="I3212" i="3"/>
  <c r="L3212" i="3" s="1"/>
  <c r="J3212" i="3"/>
  <c r="K3212" i="3"/>
  <c r="AA3212" i="3"/>
  <c r="E3213" i="3"/>
  <c r="K3213" i="3" s="1"/>
  <c r="Y3213" i="3" s="1"/>
  <c r="F3213" i="3"/>
  <c r="G3213" i="3"/>
  <c r="H3213" i="3"/>
  <c r="I3213" i="3"/>
  <c r="L3213" i="3" s="1"/>
  <c r="J3213" i="3"/>
  <c r="M3213" i="3"/>
  <c r="U3213" i="3"/>
  <c r="AC3213" i="3"/>
  <c r="AK3213" i="3"/>
  <c r="AS3213" i="3"/>
  <c r="BA3213" i="3"/>
  <c r="BI3213" i="3"/>
  <c r="E3214" i="3"/>
  <c r="F3214" i="3"/>
  <c r="G3214" i="3"/>
  <c r="H3214" i="3"/>
  <c r="I3214" i="3"/>
  <c r="L3214" i="3" s="1"/>
  <c r="J3214" i="3"/>
  <c r="K3214" i="3"/>
  <c r="AA3214" i="3"/>
  <c r="AQ3214" i="3"/>
  <c r="E3215" i="3"/>
  <c r="K3215" i="3" s="1"/>
  <c r="Y3215" i="3" s="1"/>
  <c r="F3215" i="3"/>
  <c r="G3215" i="3"/>
  <c r="H3215" i="3"/>
  <c r="I3215" i="3"/>
  <c r="L3215" i="3" s="1"/>
  <c r="J3215" i="3"/>
  <c r="M3215" i="3"/>
  <c r="U3215" i="3"/>
  <c r="AC3215" i="3"/>
  <c r="AK3215" i="3"/>
  <c r="AS3215" i="3"/>
  <c r="BA3215" i="3"/>
  <c r="BI3215" i="3"/>
  <c r="E3216" i="3"/>
  <c r="F3216" i="3"/>
  <c r="G3216" i="3"/>
  <c r="H3216" i="3"/>
  <c r="I3216" i="3"/>
  <c r="L3216" i="3" s="1"/>
  <c r="J3216" i="3"/>
  <c r="K3216" i="3"/>
  <c r="AI3216" i="3"/>
  <c r="BG3216" i="3"/>
  <c r="E3217" i="3"/>
  <c r="K3217" i="3" s="1"/>
  <c r="BI3217" i="3" s="1"/>
  <c r="F3217" i="3"/>
  <c r="G3217" i="3"/>
  <c r="H3217" i="3"/>
  <c r="I3217" i="3"/>
  <c r="L3217" i="3" s="1"/>
  <c r="J3217" i="3"/>
  <c r="U3217" i="3"/>
  <c r="AC3217" i="3"/>
  <c r="BA3217" i="3"/>
  <c r="E3218" i="3"/>
  <c r="F3218" i="3"/>
  <c r="G3218" i="3"/>
  <c r="H3218" i="3"/>
  <c r="I3218" i="3"/>
  <c r="L3218" i="3" s="1"/>
  <c r="J3218" i="3"/>
  <c r="K3218" i="3"/>
  <c r="O3218" i="3" s="1"/>
  <c r="AE3218" i="3"/>
  <c r="AQ3218" i="3"/>
  <c r="E3219" i="3"/>
  <c r="F3219" i="3"/>
  <c r="G3219" i="3"/>
  <c r="H3219" i="3"/>
  <c r="I3219" i="3"/>
  <c r="L3219" i="3" s="1"/>
  <c r="J3219" i="3"/>
  <c r="K3219" i="3"/>
  <c r="O3219" i="3"/>
  <c r="Y3219" i="3"/>
  <c r="AJ3219" i="3"/>
  <c r="AM3219" i="3"/>
  <c r="AS3219" i="3"/>
  <c r="BA3219" i="3"/>
  <c r="BC3219" i="3"/>
  <c r="BI3219" i="3"/>
  <c r="E3220" i="3"/>
  <c r="F3220" i="3"/>
  <c r="G3220" i="3"/>
  <c r="H3220" i="3"/>
  <c r="I3220" i="3"/>
  <c r="L3220" i="3" s="1"/>
  <c r="J3220" i="3"/>
  <c r="K3220" i="3"/>
  <c r="Q3220" i="3" s="1"/>
  <c r="Y3220" i="3"/>
  <c r="AA3220" i="3"/>
  <c r="AO3220" i="3"/>
  <c r="AQ3220" i="3"/>
  <c r="BE3220" i="3"/>
  <c r="BG3220" i="3"/>
  <c r="E3221" i="3"/>
  <c r="K3221" i="3" s="1"/>
  <c r="F3221" i="3"/>
  <c r="G3221" i="3"/>
  <c r="H3221" i="3"/>
  <c r="I3221" i="3"/>
  <c r="L3221" i="3" s="1"/>
  <c r="M3221" i="3" s="1"/>
  <c r="J3221" i="3"/>
  <c r="U3221" i="3"/>
  <c r="W3221" i="3"/>
  <c r="AK3221" i="3"/>
  <c r="AM3221" i="3"/>
  <c r="BA3221" i="3"/>
  <c r="BC3221" i="3"/>
  <c r="E3222" i="3"/>
  <c r="F3222" i="3"/>
  <c r="G3222" i="3"/>
  <c r="H3222" i="3"/>
  <c r="I3222" i="3"/>
  <c r="L3222" i="3" s="1"/>
  <c r="J3222" i="3"/>
  <c r="K3222" i="3"/>
  <c r="Q3222" i="3" s="1"/>
  <c r="S3222" i="3"/>
  <c r="Y3222" i="3"/>
  <c r="AA3222" i="3"/>
  <c r="AI3222" i="3"/>
  <c r="AO3222" i="3"/>
  <c r="AQ3222" i="3"/>
  <c r="AY3222" i="3"/>
  <c r="BE3222" i="3"/>
  <c r="BG3222" i="3"/>
  <c r="E3223" i="3"/>
  <c r="K3223" i="3" s="1"/>
  <c r="F3223" i="3"/>
  <c r="G3223" i="3"/>
  <c r="H3223" i="3"/>
  <c r="I3223" i="3"/>
  <c r="L3223" i="3" s="1"/>
  <c r="W3223" i="3" s="1"/>
  <c r="J3223" i="3"/>
  <c r="U3223" i="3"/>
  <c r="AK3223" i="3"/>
  <c r="AM3223" i="3"/>
  <c r="BA3223" i="3"/>
  <c r="E3224" i="3"/>
  <c r="F3224" i="3"/>
  <c r="G3224" i="3"/>
  <c r="H3224" i="3"/>
  <c r="I3224" i="3"/>
  <c r="L3224" i="3" s="1"/>
  <c r="J3224" i="3"/>
  <c r="K3224" i="3"/>
  <c r="Q3224" i="3" s="1"/>
  <c r="S3224" i="3"/>
  <c r="Y3224" i="3"/>
  <c r="AA3224" i="3"/>
  <c r="AI3224" i="3"/>
  <c r="AO3224" i="3"/>
  <c r="AQ3224" i="3"/>
  <c r="AY3224" i="3"/>
  <c r="BE3224" i="3"/>
  <c r="BG3224" i="3"/>
  <c r="E3225" i="3"/>
  <c r="K3225" i="3" s="1"/>
  <c r="AM3225" i="3" s="1"/>
  <c r="F3225" i="3"/>
  <c r="G3225" i="3"/>
  <c r="H3225" i="3"/>
  <c r="I3225" i="3"/>
  <c r="L3225" i="3" s="1"/>
  <c r="J3225" i="3"/>
  <c r="U3225" i="3"/>
  <c r="AK3225" i="3"/>
  <c r="BA3225" i="3"/>
  <c r="E3226" i="3"/>
  <c r="F3226" i="3"/>
  <c r="G3226" i="3"/>
  <c r="H3226" i="3"/>
  <c r="I3226" i="3"/>
  <c r="L3226" i="3" s="1"/>
  <c r="J3226" i="3"/>
  <c r="K3226" i="3"/>
  <c r="AI3226" i="3"/>
  <c r="BE3226" i="3"/>
  <c r="E3227" i="3"/>
  <c r="K3227" i="3" s="1"/>
  <c r="AC3227" i="3" s="1"/>
  <c r="F3227" i="3"/>
  <c r="G3227" i="3"/>
  <c r="H3227" i="3"/>
  <c r="I3227" i="3"/>
  <c r="L3227" i="3" s="1"/>
  <c r="J3227" i="3"/>
  <c r="M3227" i="3"/>
  <c r="W3227" i="3"/>
  <c r="AK3227" i="3"/>
  <c r="AS3227" i="3"/>
  <c r="BC3227" i="3"/>
  <c r="E3228" i="3"/>
  <c r="K3228" i="3" s="1"/>
  <c r="F3228" i="3"/>
  <c r="G3228" i="3"/>
  <c r="H3228" i="3"/>
  <c r="I3228" i="3"/>
  <c r="L3228" i="3" s="1"/>
  <c r="J3228" i="3"/>
  <c r="R3228" i="3"/>
  <c r="S3228" i="3"/>
  <c r="Y3228" i="3"/>
  <c r="AD3228" i="3"/>
  <c r="AH3228" i="3"/>
  <c r="AK3228" i="3"/>
  <c r="AP3228" i="3"/>
  <c r="AS3228" i="3"/>
  <c r="AT3228" i="3"/>
  <c r="BA3228" i="3"/>
  <c r="BB3228" i="3"/>
  <c r="BF3228" i="3"/>
  <c r="E3229" i="3"/>
  <c r="F3229" i="3"/>
  <c r="G3229" i="3"/>
  <c r="H3229" i="3"/>
  <c r="I3229" i="3"/>
  <c r="J3229" i="3"/>
  <c r="K3229" i="3"/>
  <c r="L3229" i="3"/>
  <c r="O3229" i="3"/>
  <c r="T3229" i="3"/>
  <c r="W3229" i="3"/>
  <c r="X3229" i="3"/>
  <c r="AE3229" i="3"/>
  <c r="AF3229" i="3"/>
  <c r="AJ3229" i="3"/>
  <c r="AN3229" i="3"/>
  <c r="AR3229" i="3"/>
  <c r="AU3229" i="3"/>
  <c r="AZ3229" i="3"/>
  <c r="BC3229" i="3"/>
  <c r="BD3229" i="3"/>
  <c r="E3230" i="3"/>
  <c r="F3230" i="3"/>
  <c r="G3230" i="3"/>
  <c r="H3230" i="3"/>
  <c r="I3230" i="3"/>
  <c r="J3230" i="3"/>
  <c r="E3231" i="3"/>
  <c r="F3231" i="3"/>
  <c r="G3231" i="3"/>
  <c r="H3231" i="3"/>
  <c r="I3231" i="3"/>
  <c r="J3231" i="3"/>
  <c r="K3231" i="3"/>
  <c r="L3231" i="3"/>
  <c r="O3231" i="3" s="1"/>
  <c r="P3231" i="3"/>
  <c r="W3231" i="3"/>
  <c r="AB3231" i="3"/>
  <c r="AF3231" i="3"/>
  <c r="AM3231" i="3"/>
  <c r="AR3231" i="3"/>
  <c r="AV3231" i="3"/>
  <c r="BC3231" i="3"/>
  <c r="BH3231" i="3"/>
  <c r="E3232" i="3"/>
  <c r="F3232" i="3"/>
  <c r="G3232" i="3"/>
  <c r="H3232" i="3"/>
  <c r="I3232" i="3"/>
  <c r="J3232" i="3"/>
  <c r="E3233" i="3"/>
  <c r="F3233" i="3"/>
  <c r="G3233" i="3"/>
  <c r="H3233" i="3"/>
  <c r="I3233" i="3"/>
  <c r="J3233" i="3"/>
  <c r="K3233" i="3"/>
  <c r="L3233" i="3"/>
  <c r="O3233" i="3"/>
  <c r="P3233" i="3"/>
  <c r="T3233" i="3"/>
  <c r="W3233" i="3"/>
  <c r="X3233" i="3"/>
  <c r="AB3233" i="3"/>
  <c r="AE3233" i="3"/>
  <c r="AF3233" i="3"/>
  <c r="AJ3233" i="3"/>
  <c r="AM3233" i="3"/>
  <c r="AN3233" i="3"/>
  <c r="AR3233" i="3"/>
  <c r="AU3233" i="3"/>
  <c r="AV3233" i="3"/>
  <c r="AZ3233" i="3"/>
  <c r="BC3233" i="3"/>
  <c r="BD3233" i="3"/>
  <c r="BH3233" i="3"/>
  <c r="E3234" i="3"/>
  <c r="F3234" i="3"/>
  <c r="G3234" i="3"/>
  <c r="H3234" i="3"/>
  <c r="I3234" i="3"/>
  <c r="J3234" i="3"/>
  <c r="L3234" i="3"/>
  <c r="E3235" i="3"/>
  <c r="F3235" i="3"/>
  <c r="G3235" i="3"/>
  <c r="H3235" i="3"/>
  <c r="I3235" i="3"/>
  <c r="J3235" i="3"/>
  <c r="K3235" i="3"/>
  <c r="T3235" i="3" s="1"/>
  <c r="L3235" i="3"/>
  <c r="O3235" i="3"/>
  <c r="R3235" i="3"/>
  <c r="V3235" i="3"/>
  <c r="Z3235" i="3"/>
  <c r="AB3235" i="3"/>
  <c r="AF3235" i="3"/>
  <c r="AJ3235" i="3"/>
  <c r="AM3235" i="3"/>
  <c r="AQ3235" i="3"/>
  <c r="AU3235" i="3"/>
  <c r="AX3235" i="3"/>
  <c r="BB3235" i="3"/>
  <c r="BF3235" i="3"/>
  <c r="BH3235" i="3"/>
  <c r="E3236" i="3"/>
  <c r="F3236" i="3"/>
  <c r="G3236" i="3"/>
  <c r="H3236" i="3"/>
  <c r="I3236" i="3"/>
  <c r="J3236" i="3"/>
  <c r="L3236" i="3"/>
  <c r="E3237" i="3"/>
  <c r="F3237" i="3"/>
  <c r="G3237" i="3"/>
  <c r="H3237" i="3"/>
  <c r="I3237" i="3"/>
  <c r="J3237" i="3"/>
  <c r="K3237" i="3"/>
  <c r="T3237" i="3" s="1"/>
  <c r="L3237" i="3"/>
  <c r="O3237" i="3"/>
  <c r="R3237" i="3"/>
  <c r="V3237" i="3"/>
  <c r="Z3237" i="3"/>
  <c r="AB3237" i="3"/>
  <c r="AF3237" i="3"/>
  <c r="AJ3237" i="3"/>
  <c r="AM3237" i="3"/>
  <c r="AQ3237" i="3"/>
  <c r="AU3237" i="3"/>
  <c r="AX3237" i="3"/>
  <c r="BB3237" i="3"/>
  <c r="BF3237" i="3"/>
  <c r="BH3237" i="3"/>
  <c r="E3238" i="3"/>
  <c r="F3238" i="3"/>
  <c r="G3238" i="3"/>
  <c r="H3238" i="3"/>
  <c r="I3238" i="3"/>
  <c r="J3238" i="3"/>
  <c r="L3238" i="3"/>
  <c r="E3239" i="3"/>
  <c r="F3239" i="3"/>
  <c r="G3239" i="3"/>
  <c r="H3239" i="3"/>
  <c r="I3239" i="3"/>
  <c r="J3239" i="3"/>
  <c r="K3239" i="3"/>
  <c r="T3239" i="3" s="1"/>
  <c r="L3239" i="3"/>
  <c r="O3239" i="3"/>
  <c r="R3239" i="3"/>
  <c r="V3239" i="3"/>
  <c r="Z3239" i="3"/>
  <c r="AB3239" i="3"/>
  <c r="AF3239" i="3"/>
  <c r="AJ3239" i="3"/>
  <c r="AM3239" i="3"/>
  <c r="AQ3239" i="3"/>
  <c r="AU3239" i="3"/>
  <c r="AX3239" i="3"/>
  <c r="BB3239" i="3"/>
  <c r="BF3239" i="3"/>
  <c r="BH3239" i="3"/>
  <c r="E3240" i="3"/>
  <c r="F3240" i="3"/>
  <c r="G3240" i="3"/>
  <c r="H3240" i="3"/>
  <c r="I3240" i="3"/>
  <c r="J3240" i="3"/>
  <c r="L3240" i="3"/>
  <c r="E3241" i="3"/>
  <c r="F3241" i="3"/>
  <c r="G3241" i="3"/>
  <c r="H3241" i="3"/>
  <c r="I3241" i="3"/>
  <c r="J3241" i="3"/>
  <c r="K3241" i="3"/>
  <c r="T3241" i="3" s="1"/>
  <c r="L3241" i="3"/>
  <c r="O3241" i="3"/>
  <c r="R3241" i="3"/>
  <c r="V3241" i="3"/>
  <c r="Z3241" i="3"/>
  <c r="AB3241" i="3"/>
  <c r="AF3241" i="3"/>
  <c r="AJ3241" i="3"/>
  <c r="AM3241" i="3"/>
  <c r="AQ3241" i="3"/>
  <c r="AU3241" i="3"/>
  <c r="AX3241" i="3"/>
  <c r="BB3241" i="3"/>
  <c r="BF3241" i="3"/>
  <c r="BH3241" i="3"/>
  <c r="E3242" i="3"/>
  <c r="K3242" i="3" s="1"/>
  <c r="P3242" i="3" s="1"/>
  <c r="F3242" i="3"/>
  <c r="G3242" i="3"/>
  <c r="H3242" i="3"/>
  <c r="I3242" i="3"/>
  <c r="J3242" i="3"/>
  <c r="L3242" i="3"/>
  <c r="Q3242" i="3"/>
  <c r="V3242" i="3"/>
  <c r="AG3242" i="3"/>
  <c r="AL3242" i="3"/>
  <c r="AR3242" i="3"/>
  <c r="BB3242" i="3"/>
  <c r="BH3242" i="3"/>
  <c r="E3243" i="3"/>
  <c r="F3243" i="3"/>
  <c r="G3243" i="3"/>
  <c r="H3243" i="3"/>
  <c r="I3243" i="3"/>
  <c r="J3243" i="3"/>
  <c r="L3243" i="3" s="1"/>
  <c r="K3243" i="3"/>
  <c r="AF3243" i="3" s="1"/>
  <c r="BB3243" i="3"/>
  <c r="E3244" i="3"/>
  <c r="K3244" i="3" s="1"/>
  <c r="F3244" i="3"/>
  <c r="G3244" i="3"/>
  <c r="H3244" i="3"/>
  <c r="I3244" i="3"/>
  <c r="J3244" i="3"/>
  <c r="L3244" i="3"/>
  <c r="Q3244" i="3" s="1"/>
  <c r="AB3244" i="3"/>
  <c r="AG3244" i="3"/>
  <c r="AW3244" i="3"/>
  <c r="BB3244" i="3"/>
  <c r="E3245" i="3"/>
  <c r="F3245" i="3"/>
  <c r="G3245" i="3"/>
  <c r="H3245" i="3"/>
  <c r="I3245" i="3"/>
  <c r="J3245" i="3"/>
  <c r="L3245" i="3" s="1"/>
  <c r="AF3245" i="3" s="1"/>
  <c r="K3245" i="3"/>
  <c r="V3245" i="3"/>
  <c r="AA3245" i="3"/>
  <c r="AQ3245" i="3"/>
  <c r="AV3245" i="3"/>
  <c r="E3246" i="3"/>
  <c r="K3246" i="3" s="1"/>
  <c r="P3246" i="3" s="1"/>
  <c r="F3246" i="3"/>
  <c r="G3246" i="3"/>
  <c r="H3246" i="3"/>
  <c r="I3246" i="3"/>
  <c r="J3246" i="3"/>
  <c r="L3246" i="3"/>
  <c r="Q3246" i="3"/>
  <c r="V3246" i="3"/>
  <c r="AG3246" i="3"/>
  <c r="AL3246" i="3"/>
  <c r="AR3246" i="3"/>
  <c r="BB3246" i="3"/>
  <c r="BH3246" i="3"/>
  <c r="E3247" i="3"/>
  <c r="F3247" i="3"/>
  <c r="G3247" i="3"/>
  <c r="H3247" i="3"/>
  <c r="I3247" i="3"/>
  <c r="J3247" i="3"/>
  <c r="L3247" i="3" s="1"/>
  <c r="K3247" i="3"/>
  <c r="AD3247" i="3"/>
  <c r="E3248" i="3"/>
  <c r="F3248" i="3"/>
  <c r="K3248" i="3" s="1"/>
  <c r="G3248" i="3"/>
  <c r="H3248" i="3"/>
  <c r="I3248" i="3"/>
  <c r="J3248" i="3"/>
  <c r="L3248" i="3"/>
  <c r="AB3248" i="3"/>
  <c r="AR3248" i="3"/>
  <c r="BH3248" i="3"/>
  <c r="E3249" i="3"/>
  <c r="F3249" i="3"/>
  <c r="G3249" i="3"/>
  <c r="H3249" i="3"/>
  <c r="I3249" i="3"/>
  <c r="J3249" i="3"/>
  <c r="L3249" i="3" s="1"/>
  <c r="E3250" i="3"/>
  <c r="F3250" i="3"/>
  <c r="K3250" i="3" s="1"/>
  <c r="G3250" i="3"/>
  <c r="H3250" i="3"/>
  <c r="I3250" i="3"/>
  <c r="J3250" i="3"/>
  <c r="L3250" i="3"/>
  <c r="AB3250" i="3"/>
  <c r="AR3250" i="3"/>
  <c r="BH3250" i="3"/>
  <c r="E3251" i="3"/>
  <c r="F3251" i="3"/>
  <c r="G3251" i="3"/>
  <c r="H3251" i="3"/>
  <c r="I3251" i="3"/>
  <c r="J3251" i="3"/>
  <c r="L3251" i="3" s="1"/>
  <c r="E3252" i="3"/>
  <c r="F3252" i="3"/>
  <c r="K3252" i="3" s="1"/>
  <c r="G3252" i="3"/>
  <c r="H3252" i="3"/>
  <c r="I3252" i="3"/>
  <c r="J3252" i="3"/>
  <c r="L3252" i="3"/>
  <c r="AB3252" i="3"/>
  <c r="AR3252" i="3"/>
  <c r="BH3252" i="3"/>
  <c r="E3253" i="3"/>
  <c r="F3253" i="3"/>
  <c r="G3253" i="3"/>
  <c r="H3253" i="3"/>
  <c r="I3253" i="3"/>
  <c r="J3253" i="3"/>
  <c r="L3253" i="3" s="1"/>
  <c r="E3254" i="3"/>
  <c r="F3254" i="3"/>
  <c r="K3254" i="3" s="1"/>
  <c r="G3254" i="3"/>
  <c r="H3254" i="3"/>
  <c r="I3254" i="3"/>
  <c r="J3254" i="3"/>
  <c r="L3254" i="3"/>
  <c r="AB3254" i="3"/>
  <c r="AR3254" i="3"/>
  <c r="BH3254" i="3"/>
  <c r="E3255" i="3"/>
  <c r="F3255" i="3"/>
  <c r="G3255" i="3"/>
  <c r="H3255" i="3"/>
  <c r="I3255" i="3"/>
  <c r="J3255" i="3"/>
  <c r="L3255" i="3" s="1"/>
  <c r="E3256" i="3"/>
  <c r="F3256" i="3"/>
  <c r="K3256" i="3" s="1"/>
  <c r="G3256" i="3"/>
  <c r="H3256" i="3"/>
  <c r="I3256" i="3"/>
  <c r="J3256" i="3"/>
  <c r="L3256" i="3"/>
  <c r="AB3256" i="3"/>
  <c r="AR3256" i="3"/>
  <c r="BH3256" i="3"/>
  <c r="E3257" i="3"/>
  <c r="F3257" i="3"/>
  <c r="G3257" i="3"/>
  <c r="H3257" i="3"/>
  <c r="I3257" i="3"/>
  <c r="J3257" i="3"/>
  <c r="L3257" i="3" s="1"/>
  <c r="E3258" i="3"/>
  <c r="F3258" i="3"/>
  <c r="K3258" i="3" s="1"/>
  <c r="G3258" i="3"/>
  <c r="H3258" i="3"/>
  <c r="I3258" i="3"/>
  <c r="J3258" i="3"/>
  <c r="L3258" i="3"/>
  <c r="AB3258" i="3"/>
  <c r="AR3258" i="3"/>
  <c r="BH3258" i="3"/>
  <c r="E3259" i="3"/>
  <c r="F3259" i="3"/>
  <c r="G3259" i="3"/>
  <c r="H3259" i="3"/>
  <c r="I3259" i="3"/>
  <c r="J3259" i="3"/>
  <c r="L3259" i="3" s="1"/>
  <c r="E3260" i="3"/>
  <c r="F3260" i="3"/>
  <c r="K3260" i="3" s="1"/>
  <c r="G3260" i="3"/>
  <c r="H3260" i="3"/>
  <c r="I3260" i="3"/>
  <c r="J3260" i="3"/>
  <c r="L3260" i="3"/>
  <c r="T3260" i="3"/>
  <c r="AB3260" i="3"/>
  <c r="AJ3260" i="3"/>
  <c r="AR3260" i="3"/>
  <c r="AZ3260" i="3"/>
  <c r="BH3260" i="3"/>
  <c r="E3261" i="3"/>
  <c r="K3261" i="3" s="1"/>
  <c r="F3261" i="3"/>
  <c r="G3261" i="3"/>
  <c r="H3261" i="3"/>
  <c r="L3261" i="3" s="1"/>
  <c r="I3261" i="3"/>
  <c r="J3261" i="3"/>
  <c r="E3262" i="3"/>
  <c r="F3262" i="3"/>
  <c r="K3262" i="3" s="1"/>
  <c r="N3262" i="3" s="1"/>
  <c r="G3262" i="3"/>
  <c r="H3262" i="3"/>
  <c r="I3262" i="3"/>
  <c r="J3262" i="3"/>
  <c r="L3262" i="3" s="1"/>
  <c r="S3262" i="3"/>
  <c r="AD3262" i="3"/>
  <c r="AN3262" i="3"/>
  <c r="AY3262" i="3"/>
  <c r="E3263" i="3"/>
  <c r="K3263" i="3" s="1"/>
  <c r="F3263" i="3"/>
  <c r="G3263" i="3"/>
  <c r="H3263" i="3"/>
  <c r="I3263" i="3"/>
  <c r="L3263" i="3" s="1"/>
  <c r="Y3263" i="3" s="1"/>
  <c r="J3263" i="3"/>
  <c r="Q3263" i="3"/>
  <c r="U3263" i="3"/>
  <c r="AG3263" i="3"/>
  <c r="AK3263" i="3"/>
  <c r="AW3263" i="3"/>
  <c r="BA3263" i="3"/>
  <c r="E3264" i="3"/>
  <c r="F3264" i="3"/>
  <c r="G3264" i="3"/>
  <c r="H3264" i="3"/>
  <c r="I3264" i="3"/>
  <c r="J3264" i="3"/>
  <c r="K3264" i="3"/>
  <c r="L3264" i="3"/>
  <c r="O3264" i="3"/>
  <c r="W3264" i="3"/>
  <c r="AA3264" i="3"/>
  <c r="AE3264" i="3"/>
  <c r="AM3264" i="3"/>
  <c r="AQ3264" i="3"/>
  <c r="AU3264" i="3"/>
  <c r="BC3264" i="3"/>
  <c r="BG3264" i="3"/>
  <c r="E3265" i="3"/>
  <c r="K3265" i="3" s="1"/>
  <c r="Y3265" i="3" s="1"/>
  <c r="F3265" i="3"/>
  <c r="G3265" i="3"/>
  <c r="H3265" i="3"/>
  <c r="I3265" i="3"/>
  <c r="L3265" i="3" s="1"/>
  <c r="Q3265" i="3" s="1"/>
  <c r="J3265" i="3"/>
  <c r="M3265" i="3"/>
  <c r="U3265" i="3"/>
  <c r="AC3265" i="3"/>
  <c r="AK3265" i="3"/>
  <c r="AS3265" i="3"/>
  <c r="BA3265" i="3"/>
  <c r="BI3265" i="3"/>
  <c r="E3266" i="3"/>
  <c r="F3266" i="3"/>
  <c r="G3266" i="3"/>
  <c r="K3266" i="3" s="1"/>
  <c r="H3266" i="3"/>
  <c r="I3266" i="3"/>
  <c r="J3266" i="3"/>
  <c r="L3266" i="3"/>
  <c r="E3267" i="3"/>
  <c r="K3267" i="3" s="1"/>
  <c r="F3267" i="3"/>
  <c r="G3267" i="3"/>
  <c r="H3267" i="3"/>
  <c r="I3267" i="3"/>
  <c r="L3267" i="3" s="1"/>
  <c r="Q3267" i="3" s="1"/>
  <c r="J3267" i="3"/>
  <c r="U3267" i="3"/>
  <c r="Y3267" i="3"/>
  <c r="AK3267" i="3"/>
  <c r="AO3267" i="3"/>
  <c r="BA3267" i="3"/>
  <c r="BE3267" i="3"/>
  <c r="E3268" i="3"/>
  <c r="F3268" i="3"/>
  <c r="G3268" i="3"/>
  <c r="H3268" i="3"/>
  <c r="I3268" i="3"/>
  <c r="J3268" i="3"/>
  <c r="K3268" i="3"/>
  <c r="L3268" i="3"/>
  <c r="O3268" i="3"/>
  <c r="S3268" i="3"/>
  <c r="W3268" i="3"/>
  <c r="AA3268" i="3"/>
  <c r="AE3268" i="3"/>
  <c r="AI3268" i="3"/>
  <c r="AM3268" i="3"/>
  <c r="AQ3268" i="3"/>
  <c r="AU3268" i="3"/>
  <c r="AY3268" i="3"/>
  <c r="BC3268" i="3"/>
  <c r="BG3268" i="3"/>
  <c r="E3269" i="3"/>
  <c r="K3269" i="3" s="1"/>
  <c r="F3269" i="3"/>
  <c r="G3269" i="3"/>
  <c r="H3269" i="3"/>
  <c r="I3269" i="3"/>
  <c r="L3269" i="3" s="1"/>
  <c r="J3269" i="3"/>
  <c r="E3270" i="3"/>
  <c r="F3270" i="3"/>
  <c r="G3270" i="3"/>
  <c r="H3270" i="3"/>
  <c r="I3270" i="3"/>
  <c r="J3270" i="3"/>
  <c r="K3270" i="3"/>
  <c r="AA3270" i="3" s="1"/>
  <c r="L3270" i="3"/>
  <c r="O3270" i="3"/>
  <c r="W3270" i="3"/>
  <c r="AE3270" i="3"/>
  <c r="AM3270" i="3"/>
  <c r="AU3270" i="3"/>
  <c r="BC3270" i="3"/>
  <c r="E3271" i="3"/>
  <c r="K3271" i="3" s="1"/>
  <c r="F3271" i="3"/>
  <c r="G3271" i="3"/>
  <c r="H3271" i="3"/>
  <c r="I3271" i="3"/>
  <c r="L3271" i="3" s="1"/>
  <c r="Y3271" i="3" s="1"/>
  <c r="J3271" i="3"/>
  <c r="Q3271" i="3"/>
  <c r="U3271" i="3"/>
  <c r="AG3271" i="3"/>
  <c r="AK3271" i="3"/>
  <c r="AW3271" i="3"/>
  <c r="BA3271" i="3"/>
  <c r="E3272" i="3"/>
  <c r="F3272" i="3"/>
  <c r="G3272" i="3"/>
  <c r="H3272" i="3"/>
  <c r="I3272" i="3"/>
  <c r="J3272" i="3"/>
  <c r="L3272" i="3" s="1"/>
  <c r="K3272" i="3"/>
  <c r="O3272" i="3"/>
  <c r="S3272" i="3"/>
  <c r="AA3272" i="3"/>
  <c r="AE3272" i="3"/>
  <c r="AI3272" i="3"/>
  <c r="AQ3272" i="3"/>
  <c r="AU3272" i="3"/>
  <c r="AY3272" i="3"/>
  <c r="BG3272" i="3"/>
  <c r="E3273" i="3"/>
  <c r="K3273" i="3" s="1"/>
  <c r="Y3273" i="3" s="1"/>
  <c r="F3273" i="3"/>
  <c r="G3273" i="3"/>
  <c r="H3273" i="3"/>
  <c r="I3273" i="3"/>
  <c r="L3273" i="3" s="1"/>
  <c r="J3273" i="3"/>
  <c r="Q3273" i="3"/>
  <c r="U3273" i="3"/>
  <c r="AG3273" i="3"/>
  <c r="AK3273" i="3"/>
  <c r="AW3273" i="3"/>
  <c r="BA3273" i="3"/>
  <c r="E3274" i="3"/>
  <c r="F3274" i="3"/>
  <c r="G3274" i="3"/>
  <c r="H3274" i="3"/>
  <c r="I3274" i="3"/>
  <c r="J3274" i="3"/>
  <c r="L3274" i="3" s="1"/>
  <c r="K3274" i="3"/>
  <c r="O3274" i="3"/>
  <c r="S3274" i="3"/>
  <c r="AA3274" i="3"/>
  <c r="AE3274" i="3"/>
  <c r="AI3274" i="3"/>
  <c r="AQ3274" i="3"/>
  <c r="AU3274" i="3"/>
  <c r="AY3274" i="3"/>
  <c r="BG3274" i="3"/>
  <c r="E3275" i="3"/>
  <c r="K3275" i="3" s="1"/>
  <c r="F3275" i="3"/>
  <c r="G3275" i="3"/>
  <c r="H3275" i="3"/>
  <c r="I3275" i="3"/>
  <c r="L3275" i="3" s="1"/>
  <c r="X3275" i="3" s="1"/>
  <c r="J3275" i="3"/>
  <c r="AN3275" i="3"/>
  <c r="E3276" i="3"/>
  <c r="F3276" i="3"/>
  <c r="G3276" i="3"/>
  <c r="H3276" i="3"/>
  <c r="I3276" i="3"/>
  <c r="J3276" i="3"/>
  <c r="K3276" i="3"/>
  <c r="L3276" i="3"/>
  <c r="AB3276" i="3"/>
  <c r="BC3276" i="3"/>
  <c r="E3277" i="3"/>
  <c r="K3277" i="3" s="1"/>
  <c r="P3277" i="3" s="1"/>
  <c r="F3277" i="3"/>
  <c r="G3277" i="3"/>
  <c r="H3277" i="3"/>
  <c r="L3277" i="3" s="1"/>
  <c r="I3277" i="3"/>
  <c r="J3277" i="3"/>
  <c r="R3277" i="3"/>
  <c r="X3277" i="3"/>
  <c r="AC3277" i="3"/>
  <c r="AN3277" i="3"/>
  <c r="AS3277" i="3"/>
  <c r="AX3277" i="3"/>
  <c r="BI3277" i="3"/>
  <c r="E3278" i="3"/>
  <c r="F3278" i="3"/>
  <c r="K3278" i="3" s="1"/>
  <c r="G3278" i="3"/>
  <c r="H3278" i="3"/>
  <c r="L3278" i="3" s="1"/>
  <c r="AM3278" i="3" s="1"/>
  <c r="I3278" i="3"/>
  <c r="J3278" i="3"/>
  <c r="R3278" i="3"/>
  <c r="W3278" i="3"/>
  <c r="AR3278" i="3"/>
  <c r="BH3278" i="3"/>
  <c r="E3279" i="3"/>
  <c r="K3279" i="3" s="1"/>
  <c r="F3279" i="3"/>
  <c r="G3279" i="3"/>
  <c r="H3279" i="3"/>
  <c r="L3279" i="3" s="1"/>
  <c r="AH3279" i="3" s="1"/>
  <c r="I3279" i="3"/>
  <c r="J3279" i="3"/>
  <c r="M3279" i="3"/>
  <c r="R3279" i="3"/>
  <c r="AN3279" i="3"/>
  <c r="BD3279" i="3"/>
  <c r="BI3279" i="3"/>
  <c r="E3280" i="3"/>
  <c r="F3280" i="3"/>
  <c r="K3280" i="3" s="1"/>
  <c r="G3280" i="3"/>
  <c r="H3280" i="3"/>
  <c r="I3280" i="3"/>
  <c r="J3280" i="3"/>
  <c r="L3280" i="3"/>
  <c r="AU3280" i="3" s="1"/>
  <c r="AY3280" i="3"/>
  <c r="E3281" i="3"/>
  <c r="K3281" i="3" s="1"/>
  <c r="F3281" i="3"/>
  <c r="G3281" i="3"/>
  <c r="H3281" i="3"/>
  <c r="I3281" i="3"/>
  <c r="L3281" i="3" s="1"/>
  <c r="U3281" i="3" s="1"/>
  <c r="J3281" i="3"/>
  <c r="Q3281" i="3"/>
  <c r="AG3281" i="3"/>
  <c r="AW3281" i="3"/>
  <c r="E3282" i="3"/>
  <c r="F3282" i="3"/>
  <c r="G3282" i="3"/>
  <c r="H3282" i="3"/>
  <c r="I3282" i="3"/>
  <c r="L3282" i="3" s="1"/>
  <c r="J3282" i="3"/>
  <c r="K3282" i="3"/>
  <c r="O3282" i="3"/>
  <c r="S3282" i="3"/>
  <c r="AE3282" i="3"/>
  <c r="AU3282" i="3"/>
  <c r="AY3282" i="3"/>
  <c r="E3283" i="3"/>
  <c r="K3283" i="3" s="1"/>
  <c r="Q3283" i="3" s="1"/>
  <c r="F3283" i="3"/>
  <c r="G3283" i="3"/>
  <c r="H3283" i="3"/>
  <c r="I3283" i="3"/>
  <c r="L3283" i="3" s="1"/>
  <c r="AK3283" i="3" s="1"/>
  <c r="J3283" i="3"/>
  <c r="U3283" i="3"/>
  <c r="AG3283" i="3"/>
  <c r="BA3283" i="3"/>
  <c r="E3284" i="3"/>
  <c r="F3284" i="3"/>
  <c r="G3284" i="3"/>
  <c r="H3284" i="3"/>
  <c r="I3284" i="3"/>
  <c r="L3284" i="3" s="1"/>
  <c r="AE3284" i="3" s="1"/>
  <c r="J3284" i="3"/>
  <c r="K3284" i="3"/>
  <c r="O3284" i="3"/>
  <c r="S3284" i="3"/>
  <c r="AI3284" i="3"/>
  <c r="AU3284" i="3"/>
  <c r="AY3284" i="3"/>
  <c r="E3285" i="3"/>
  <c r="K3285" i="3" s="1"/>
  <c r="F3285" i="3"/>
  <c r="G3285" i="3"/>
  <c r="H3285" i="3"/>
  <c r="I3285" i="3"/>
  <c r="L3285" i="3" s="1"/>
  <c r="J3285" i="3"/>
  <c r="E3286" i="3"/>
  <c r="F3286" i="3"/>
  <c r="G3286" i="3"/>
  <c r="H3286" i="3"/>
  <c r="I3286" i="3"/>
  <c r="L3286" i="3" s="1"/>
  <c r="AE3286" i="3" s="1"/>
  <c r="J3286" i="3"/>
  <c r="K3286" i="3"/>
  <c r="O3286" i="3"/>
  <c r="S3286" i="3"/>
  <c r="AU3286" i="3"/>
  <c r="AY3286" i="3"/>
  <c r="E3287" i="3"/>
  <c r="K3287" i="3" s="1"/>
  <c r="F3287" i="3"/>
  <c r="G3287" i="3"/>
  <c r="H3287" i="3"/>
  <c r="I3287" i="3"/>
  <c r="L3287" i="3" s="1"/>
  <c r="Q3287" i="3" s="1"/>
  <c r="J3287" i="3"/>
  <c r="N3287" i="3"/>
  <c r="V3287" i="3"/>
  <c r="Y3287" i="3"/>
  <c r="AD3287" i="3"/>
  <c r="AL3287" i="3"/>
  <c r="AO3287" i="3"/>
  <c r="AT3287" i="3"/>
  <c r="BB3287" i="3"/>
  <c r="BE3287" i="3"/>
  <c r="E3288" i="3"/>
  <c r="F3288" i="3"/>
  <c r="G3288" i="3"/>
  <c r="H3288" i="3"/>
  <c r="I3288" i="3"/>
  <c r="J3288" i="3"/>
  <c r="K3288" i="3"/>
  <c r="AA3288" i="3" s="1"/>
  <c r="L3288" i="3"/>
  <c r="S3288" i="3"/>
  <c r="X3288" i="3"/>
  <c r="AI3288" i="3"/>
  <c r="AN3288" i="3"/>
  <c r="AY3288" i="3"/>
  <c r="BD3288" i="3"/>
  <c r="E3289" i="3"/>
  <c r="K3289" i="3" s="1"/>
  <c r="N3289" i="3" s="1"/>
  <c r="F3289" i="3"/>
  <c r="G3289" i="3"/>
  <c r="H3289" i="3"/>
  <c r="I3289" i="3"/>
  <c r="L3289" i="3" s="1"/>
  <c r="J3289" i="3"/>
  <c r="E3290" i="3"/>
  <c r="F3290" i="3"/>
  <c r="G3290" i="3"/>
  <c r="H3290" i="3"/>
  <c r="I3290" i="3"/>
  <c r="J3290" i="3"/>
  <c r="K3290" i="3"/>
  <c r="L3290" i="3"/>
  <c r="P3290" i="3"/>
  <c r="S3290" i="3"/>
  <c r="X3290" i="3"/>
  <c r="AA3290" i="3"/>
  <c r="AF3290" i="3"/>
  <c r="AI3290" i="3"/>
  <c r="AN3290" i="3"/>
  <c r="AQ3290" i="3"/>
  <c r="AV3290" i="3"/>
  <c r="AY3290" i="3"/>
  <c r="BD3290" i="3"/>
  <c r="BG3290" i="3"/>
  <c r="E3291" i="3"/>
  <c r="K3291" i="3" s="1"/>
  <c r="Y3291" i="3" s="1"/>
  <c r="F3291" i="3"/>
  <c r="G3291" i="3"/>
  <c r="H3291" i="3"/>
  <c r="I3291" i="3"/>
  <c r="L3291" i="3" s="1"/>
  <c r="J3291" i="3"/>
  <c r="Q3291" i="3"/>
  <c r="V3291" i="3"/>
  <c r="AG3291" i="3"/>
  <c r="AL3291" i="3"/>
  <c r="AW3291" i="3"/>
  <c r="BB3291" i="3"/>
  <c r="E3292" i="3"/>
  <c r="F3292" i="3"/>
  <c r="G3292" i="3"/>
  <c r="H3292" i="3"/>
  <c r="I3292" i="3"/>
  <c r="J3292" i="3"/>
  <c r="K3292" i="3"/>
  <c r="L3292" i="3"/>
  <c r="P3292" i="3"/>
  <c r="X3292" i="3"/>
  <c r="AA3292" i="3"/>
  <c r="AF3292" i="3"/>
  <c r="AN3292" i="3"/>
  <c r="AQ3292" i="3"/>
  <c r="AV3292" i="3"/>
  <c r="BD3292" i="3"/>
  <c r="BG3292" i="3"/>
  <c r="E3293" i="3"/>
  <c r="K3293" i="3" s="1"/>
  <c r="F3293" i="3"/>
  <c r="G3293" i="3"/>
  <c r="H3293" i="3"/>
  <c r="I3293" i="3"/>
  <c r="L3293" i="3" s="1"/>
  <c r="J3293" i="3"/>
  <c r="N3293" i="3"/>
  <c r="Q3293" i="3"/>
  <c r="V3293" i="3"/>
  <c r="Y3293" i="3"/>
  <c r="AD3293" i="3"/>
  <c r="AG3293" i="3"/>
  <c r="AL3293" i="3"/>
  <c r="AO3293" i="3"/>
  <c r="AT3293" i="3"/>
  <c r="AW3293" i="3"/>
  <c r="BB3293" i="3"/>
  <c r="BE3293" i="3"/>
  <c r="E3294" i="3"/>
  <c r="F3294" i="3"/>
  <c r="G3294" i="3"/>
  <c r="K3294" i="3" s="1"/>
  <c r="H3294" i="3"/>
  <c r="I3294" i="3"/>
  <c r="J3294" i="3"/>
  <c r="L3294" i="3"/>
  <c r="E3295" i="3"/>
  <c r="K3295" i="3" s="1"/>
  <c r="F3295" i="3"/>
  <c r="G3295" i="3"/>
  <c r="H3295" i="3"/>
  <c r="I3295" i="3"/>
  <c r="L3295" i="3" s="1"/>
  <c r="J3295" i="3"/>
  <c r="N3295" i="3"/>
  <c r="V3295" i="3"/>
  <c r="Y3295" i="3"/>
  <c r="AD3295" i="3"/>
  <c r="AL3295" i="3"/>
  <c r="AO3295" i="3"/>
  <c r="AT3295" i="3"/>
  <c r="BB3295" i="3"/>
  <c r="BE3295" i="3"/>
  <c r="E3296" i="3"/>
  <c r="F3296" i="3"/>
  <c r="G3296" i="3"/>
  <c r="H3296" i="3"/>
  <c r="I3296" i="3"/>
  <c r="J3296" i="3"/>
  <c r="K3296" i="3"/>
  <c r="AA3296" i="3" s="1"/>
  <c r="L3296" i="3"/>
  <c r="S3296" i="3"/>
  <c r="X3296" i="3"/>
  <c r="AI3296" i="3"/>
  <c r="AN3296" i="3"/>
  <c r="AY3296" i="3"/>
  <c r="BD3296" i="3"/>
  <c r="E3297" i="3"/>
  <c r="K3297" i="3" s="1"/>
  <c r="N3297" i="3" s="1"/>
  <c r="F3297" i="3"/>
  <c r="G3297" i="3"/>
  <c r="H3297" i="3"/>
  <c r="I3297" i="3"/>
  <c r="L3297" i="3" s="1"/>
  <c r="J3297" i="3"/>
  <c r="E3298" i="3"/>
  <c r="F3298" i="3"/>
  <c r="G3298" i="3"/>
  <c r="H3298" i="3"/>
  <c r="I3298" i="3"/>
  <c r="J3298" i="3"/>
  <c r="K3298" i="3"/>
  <c r="L3298" i="3"/>
  <c r="P3298" i="3"/>
  <c r="S3298" i="3"/>
  <c r="X3298" i="3"/>
  <c r="AA3298" i="3"/>
  <c r="AF3298" i="3"/>
  <c r="AI3298" i="3"/>
  <c r="AN3298" i="3"/>
  <c r="AQ3298" i="3"/>
  <c r="AV3298" i="3"/>
  <c r="AY3298" i="3"/>
  <c r="BD3298" i="3"/>
  <c r="BG3298" i="3"/>
  <c r="E3299" i="3"/>
  <c r="K3299" i="3" s="1"/>
  <c r="Y3299" i="3" s="1"/>
  <c r="F3299" i="3"/>
  <c r="G3299" i="3"/>
  <c r="H3299" i="3"/>
  <c r="I3299" i="3"/>
  <c r="L3299" i="3" s="1"/>
  <c r="J3299" i="3"/>
  <c r="Q3299" i="3"/>
  <c r="V3299" i="3"/>
  <c r="AG3299" i="3"/>
  <c r="AL3299" i="3"/>
  <c r="AW3299" i="3"/>
  <c r="BB3299" i="3"/>
  <c r="E3300" i="3"/>
  <c r="F3300" i="3"/>
  <c r="G3300" i="3"/>
  <c r="H3300" i="3"/>
  <c r="I3300" i="3"/>
  <c r="J3300" i="3"/>
  <c r="K3300" i="3"/>
  <c r="L3300" i="3"/>
  <c r="P3300" i="3"/>
  <c r="X3300" i="3"/>
  <c r="AA3300" i="3"/>
  <c r="AF3300" i="3"/>
  <c r="AN3300" i="3"/>
  <c r="AQ3300" i="3"/>
  <c r="AV3300" i="3"/>
  <c r="BD3300" i="3"/>
  <c r="BG3300" i="3"/>
  <c r="E3301" i="3"/>
  <c r="K3301" i="3" s="1"/>
  <c r="F3301" i="3"/>
  <c r="G3301" i="3"/>
  <c r="H3301" i="3"/>
  <c r="I3301" i="3"/>
  <c r="L3301" i="3" s="1"/>
  <c r="Y3301" i="3" s="1"/>
  <c r="J3301" i="3"/>
  <c r="N3301" i="3"/>
  <c r="Q3301" i="3"/>
  <c r="V3301" i="3"/>
  <c r="AD3301" i="3"/>
  <c r="AG3301" i="3"/>
  <c r="AL3301" i="3"/>
  <c r="AT3301" i="3"/>
  <c r="AW3301" i="3"/>
  <c r="BB3301" i="3"/>
  <c r="E3302" i="3"/>
  <c r="F3302" i="3"/>
  <c r="G3302" i="3"/>
  <c r="K3302" i="3" s="1"/>
  <c r="H3302" i="3"/>
  <c r="I3302" i="3"/>
  <c r="J3302" i="3"/>
  <c r="L3302" i="3"/>
  <c r="E3303" i="3"/>
  <c r="K3303" i="3" s="1"/>
  <c r="F3303" i="3"/>
  <c r="G3303" i="3"/>
  <c r="H3303" i="3"/>
  <c r="I3303" i="3"/>
  <c r="L3303" i="3" s="1"/>
  <c r="Q3303" i="3" s="1"/>
  <c r="J3303" i="3"/>
  <c r="N3303" i="3"/>
  <c r="V3303" i="3"/>
  <c r="Y3303" i="3"/>
  <c r="AD3303" i="3"/>
  <c r="AL3303" i="3"/>
  <c r="AO3303" i="3"/>
  <c r="AT3303" i="3"/>
  <c r="BB3303" i="3"/>
  <c r="BE3303" i="3"/>
  <c r="E3304" i="3"/>
  <c r="F3304" i="3"/>
  <c r="G3304" i="3"/>
  <c r="H3304" i="3"/>
  <c r="I3304" i="3"/>
  <c r="J3304" i="3"/>
  <c r="K3304" i="3"/>
  <c r="AA3304" i="3" s="1"/>
  <c r="L3304" i="3"/>
  <c r="S3304" i="3"/>
  <c r="X3304" i="3"/>
  <c r="AI3304" i="3"/>
  <c r="AN3304" i="3"/>
  <c r="AY3304" i="3"/>
  <c r="BD3304" i="3"/>
  <c r="E3305" i="3"/>
  <c r="K3305" i="3" s="1"/>
  <c r="N3305" i="3" s="1"/>
  <c r="F3305" i="3"/>
  <c r="G3305" i="3"/>
  <c r="H3305" i="3"/>
  <c r="I3305" i="3"/>
  <c r="L3305" i="3" s="1"/>
  <c r="J3305" i="3"/>
  <c r="E3306" i="3"/>
  <c r="F3306" i="3"/>
  <c r="G3306" i="3"/>
  <c r="H3306" i="3"/>
  <c r="I3306" i="3"/>
  <c r="J3306" i="3"/>
  <c r="K3306" i="3"/>
  <c r="L3306" i="3"/>
  <c r="P3306" i="3"/>
  <c r="S3306" i="3"/>
  <c r="X3306" i="3"/>
  <c r="AA3306" i="3"/>
  <c r="AF3306" i="3"/>
  <c r="AI3306" i="3"/>
  <c r="AN3306" i="3"/>
  <c r="AQ3306" i="3"/>
  <c r="AV3306" i="3"/>
  <c r="AY3306" i="3"/>
  <c r="BD3306" i="3"/>
  <c r="BG3306" i="3"/>
  <c r="E3307" i="3"/>
  <c r="K3307" i="3" s="1"/>
  <c r="Y3307" i="3" s="1"/>
  <c r="F3307" i="3"/>
  <c r="G3307" i="3"/>
  <c r="H3307" i="3"/>
  <c r="I3307" i="3"/>
  <c r="L3307" i="3" s="1"/>
  <c r="J3307" i="3"/>
  <c r="Q3307" i="3"/>
  <c r="V3307" i="3"/>
  <c r="AG3307" i="3"/>
  <c r="AL3307" i="3"/>
  <c r="AW3307" i="3"/>
  <c r="BB3307" i="3"/>
  <c r="E3308" i="3"/>
  <c r="F3308" i="3"/>
  <c r="G3308" i="3"/>
  <c r="H3308" i="3"/>
  <c r="I3308" i="3"/>
  <c r="J3308" i="3"/>
  <c r="K3308" i="3"/>
  <c r="L3308" i="3"/>
  <c r="P3308" i="3"/>
  <c r="X3308" i="3"/>
  <c r="AA3308" i="3"/>
  <c r="AF3308" i="3"/>
  <c r="AN3308" i="3"/>
  <c r="AQ3308" i="3"/>
  <c r="AV3308" i="3"/>
  <c r="BD3308" i="3"/>
  <c r="BG3308" i="3"/>
  <c r="E3309" i="3"/>
  <c r="K3309" i="3" s="1"/>
  <c r="F3309" i="3"/>
  <c r="G3309" i="3"/>
  <c r="H3309" i="3"/>
  <c r="I3309" i="3"/>
  <c r="L3309" i="3" s="1"/>
  <c r="J3309" i="3"/>
  <c r="N3309" i="3"/>
  <c r="Q3309" i="3"/>
  <c r="V3309" i="3"/>
  <c r="Y3309" i="3"/>
  <c r="AD3309" i="3"/>
  <c r="AG3309" i="3"/>
  <c r="AL3309" i="3"/>
  <c r="AO3309" i="3"/>
  <c r="AT3309" i="3"/>
  <c r="AW3309" i="3"/>
  <c r="BB3309" i="3"/>
  <c r="BE3309" i="3"/>
  <c r="E3310" i="3"/>
  <c r="F3310" i="3"/>
  <c r="G3310" i="3"/>
  <c r="K3310" i="3" s="1"/>
  <c r="H3310" i="3"/>
  <c r="I3310" i="3"/>
  <c r="J3310" i="3"/>
  <c r="L3310" i="3"/>
  <c r="E3311" i="3"/>
  <c r="K3311" i="3" s="1"/>
  <c r="F3311" i="3"/>
  <c r="G3311" i="3"/>
  <c r="H3311" i="3"/>
  <c r="I3311" i="3"/>
  <c r="L3311" i="3" s="1"/>
  <c r="J3311" i="3"/>
  <c r="N3311" i="3"/>
  <c r="V3311" i="3"/>
  <c r="Y3311" i="3"/>
  <c r="AD3311" i="3"/>
  <c r="AL3311" i="3"/>
  <c r="AO3311" i="3"/>
  <c r="AT3311" i="3"/>
  <c r="BB3311" i="3"/>
  <c r="BE3311" i="3"/>
  <c r="E3312" i="3"/>
  <c r="F3312" i="3"/>
  <c r="G3312" i="3"/>
  <c r="H3312" i="3"/>
  <c r="I3312" i="3"/>
  <c r="J3312" i="3"/>
  <c r="K3312" i="3"/>
  <c r="AA3312" i="3" s="1"/>
  <c r="L3312" i="3"/>
  <c r="S3312" i="3"/>
  <c r="X3312" i="3"/>
  <c r="AI3312" i="3"/>
  <c r="AN3312" i="3"/>
  <c r="AY3312" i="3"/>
  <c r="BD3312" i="3"/>
  <c r="E3313" i="3"/>
  <c r="K3313" i="3" s="1"/>
  <c r="N3313" i="3" s="1"/>
  <c r="F3313" i="3"/>
  <c r="G3313" i="3"/>
  <c r="H3313" i="3"/>
  <c r="I3313" i="3"/>
  <c r="L3313" i="3" s="1"/>
  <c r="J3313" i="3"/>
  <c r="E3314" i="3"/>
  <c r="F3314" i="3"/>
  <c r="G3314" i="3"/>
  <c r="H3314" i="3"/>
  <c r="I3314" i="3"/>
  <c r="J3314" i="3"/>
  <c r="K3314" i="3"/>
  <c r="L3314" i="3"/>
  <c r="P3314" i="3"/>
  <c r="S3314" i="3"/>
  <c r="X3314" i="3"/>
  <c r="AA3314" i="3"/>
  <c r="AF3314" i="3"/>
  <c r="AI3314" i="3"/>
  <c r="AN3314" i="3"/>
  <c r="AQ3314" i="3"/>
  <c r="AV3314" i="3"/>
  <c r="AY3314" i="3"/>
  <c r="BD3314" i="3"/>
  <c r="BG3314" i="3"/>
  <c r="E3315" i="3"/>
  <c r="K3315" i="3" s="1"/>
  <c r="S3315" i="3" s="1"/>
  <c r="F3315" i="3"/>
  <c r="G3315" i="3"/>
  <c r="H3315" i="3"/>
  <c r="I3315" i="3"/>
  <c r="L3315" i="3" s="1"/>
  <c r="J3315" i="3"/>
  <c r="N3315" i="3"/>
  <c r="R3315" i="3"/>
  <c r="Y3315" i="3"/>
  <c r="AC3315" i="3"/>
  <c r="AI3315" i="3"/>
  <c r="AM3315" i="3"/>
  <c r="AT3315" i="3"/>
  <c r="AX3315" i="3"/>
  <c r="BE3315" i="3"/>
  <c r="BI3315" i="3"/>
  <c r="E3316" i="3"/>
  <c r="K3316" i="3" s="1"/>
  <c r="F3316" i="3"/>
  <c r="G3316" i="3"/>
  <c r="H3316" i="3"/>
  <c r="L3316" i="3" s="1"/>
  <c r="I3316" i="3"/>
  <c r="J3316" i="3"/>
  <c r="E3317" i="3"/>
  <c r="K3317" i="3" s="1"/>
  <c r="F3317" i="3"/>
  <c r="G3317" i="3"/>
  <c r="H3317" i="3"/>
  <c r="I3317" i="3"/>
  <c r="L3317" i="3" s="1"/>
  <c r="J3317" i="3"/>
  <c r="M3317" i="3"/>
  <c r="R3317" i="3"/>
  <c r="S3317" i="3"/>
  <c r="W3317" i="3"/>
  <c r="AC3317" i="3"/>
  <c r="AD3317" i="3"/>
  <c r="AH3317" i="3"/>
  <c r="AM3317" i="3"/>
  <c r="AO3317" i="3"/>
  <c r="AS3317" i="3"/>
  <c r="AX3317" i="3"/>
  <c r="AY3317" i="3"/>
  <c r="BC3317" i="3"/>
  <c r="BI3317" i="3"/>
  <c r="E3318" i="3"/>
  <c r="K3318" i="3" s="1"/>
  <c r="F3318" i="3"/>
  <c r="G3318" i="3"/>
  <c r="H3318" i="3"/>
  <c r="I3318" i="3"/>
  <c r="J3318" i="3"/>
  <c r="L3318" i="3"/>
  <c r="M3318" i="3" s="1"/>
  <c r="W3318" i="3"/>
  <c r="AG3318" i="3"/>
  <c r="AR3318" i="3"/>
  <c r="BC3318" i="3"/>
  <c r="E3319" i="3"/>
  <c r="K3319" i="3" s="1"/>
  <c r="S3319" i="3" s="1"/>
  <c r="F3319" i="3"/>
  <c r="G3319" i="3"/>
  <c r="H3319" i="3"/>
  <c r="I3319" i="3"/>
  <c r="L3319" i="3" s="1"/>
  <c r="J3319" i="3"/>
  <c r="N3319" i="3"/>
  <c r="R3319" i="3"/>
  <c r="Y3319" i="3"/>
  <c r="AC3319" i="3"/>
  <c r="AI3319" i="3"/>
  <c r="AM3319" i="3"/>
  <c r="AT3319" i="3"/>
  <c r="AX3319" i="3"/>
  <c r="BE3319" i="3"/>
  <c r="BI3319" i="3"/>
  <c r="E3320" i="3"/>
  <c r="K3320" i="3" s="1"/>
  <c r="M3320" i="3" s="1"/>
  <c r="F3320" i="3"/>
  <c r="G3320" i="3"/>
  <c r="H3320" i="3"/>
  <c r="L3320" i="3" s="1"/>
  <c r="I3320" i="3"/>
  <c r="J3320" i="3"/>
  <c r="E3321" i="3"/>
  <c r="K3321" i="3" s="1"/>
  <c r="F3321" i="3"/>
  <c r="G3321" i="3"/>
  <c r="H3321" i="3"/>
  <c r="I3321" i="3"/>
  <c r="L3321" i="3" s="1"/>
  <c r="J3321" i="3"/>
  <c r="M3321" i="3"/>
  <c r="R3321" i="3"/>
  <c r="S3321" i="3"/>
  <c r="W3321" i="3"/>
  <c r="AC3321" i="3"/>
  <c r="AD3321" i="3"/>
  <c r="AH3321" i="3"/>
  <c r="AM3321" i="3"/>
  <c r="AO3321" i="3"/>
  <c r="AS3321" i="3"/>
  <c r="AX3321" i="3"/>
  <c r="AY3321" i="3"/>
  <c r="BC3321" i="3"/>
  <c r="BI3321" i="3"/>
  <c r="E3322" i="3"/>
  <c r="K3322" i="3" s="1"/>
  <c r="F3322" i="3"/>
  <c r="G3322" i="3"/>
  <c r="H3322" i="3"/>
  <c r="I3322" i="3"/>
  <c r="J3322" i="3"/>
  <c r="L3322" i="3"/>
  <c r="M3322" i="3" s="1"/>
  <c r="T3322" i="3"/>
  <c r="AB3322" i="3"/>
  <c r="AJ3322" i="3"/>
  <c r="AR3322" i="3"/>
  <c r="AZ3322" i="3"/>
  <c r="BH3322" i="3"/>
  <c r="E3323" i="3"/>
  <c r="F3323" i="3"/>
  <c r="K3323" i="3" s="1"/>
  <c r="G3323" i="3"/>
  <c r="H3323" i="3"/>
  <c r="I3323" i="3"/>
  <c r="J3323" i="3"/>
  <c r="L3323" i="3" s="1"/>
  <c r="E3324" i="3"/>
  <c r="K3324" i="3" s="1"/>
  <c r="F3324" i="3"/>
  <c r="G3324" i="3"/>
  <c r="H3324" i="3"/>
  <c r="I3324" i="3"/>
  <c r="J3324" i="3"/>
  <c r="L3324" i="3"/>
  <c r="M3324" i="3" s="1"/>
  <c r="T3324" i="3"/>
  <c r="AB3324" i="3"/>
  <c r="AJ3324" i="3"/>
  <c r="AR3324" i="3"/>
  <c r="AZ3324" i="3"/>
  <c r="BH3324" i="3"/>
  <c r="E3325" i="3"/>
  <c r="F3325" i="3"/>
  <c r="K3325" i="3" s="1"/>
  <c r="G3325" i="3"/>
  <c r="H3325" i="3"/>
  <c r="I3325" i="3"/>
  <c r="J3325" i="3"/>
  <c r="L3325" i="3" s="1"/>
  <c r="E3326" i="3"/>
  <c r="K3326" i="3" s="1"/>
  <c r="Q3326" i="3" s="1"/>
  <c r="F3326" i="3"/>
  <c r="G3326" i="3"/>
  <c r="H3326" i="3"/>
  <c r="I3326" i="3"/>
  <c r="J3326" i="3"/>
  <c r="L3326" i="3"/>
  <c r="M3326" i="3" s="1"/>
  <c r="AB3326" i="3"/>
  <c r="AJ3326" i="3"/>
  <c r="AR3326" i="3"/>
  <c r="AZ3326" i="3"/>
  <c r="BH3326" i="3"/>
  <c r="E3327" i="3"/>
  <c r="F3327" i="3"/>
  <c r="K3327" i="3" s="1"/>
  <c r="G3327" i="3"/>
  <c r="H3327" i="3"/>
  <c r="I3327" i="3"/>
  <c r="J3327" i="3"/>
  <c r="L3327" i="3" s="1"/>
  <c r="E3328" i="3"/>
  <c r="K3328" i="3" s="1"/>
  <c r="Q3328" i="3" s="1"/>
  <c r="F3328" i="3"/>
  <c r="G3328" i="3"/>
  <c r="H3328" i="3"/>
  <c r="I3328" i="3"/>
  <c r="J3328" i="3"/>
  <c r="L3328" i="3"/>
  <c r="M3328" i="3" s="1"/>
  <c r="AB3328" i="3"/>
  <c r="AJ3328" i="3"/>
  <c r="AR3328" i="3"/>
  <c r="AZ3328" i="3"/>
  <c r="BH3328" i="3"/>
  <c r="E3329" i="3"/>
  <c r="F3329" i="3"/>
  <c r="K3329" i="3" s="1"/>
  <c r="G3329" i="3"/>
  <c r="H3329" i="3"/>
  <c r="I3329" i="3"/>
  <c r="J3329" i="3"/>
  <c r="L3329" i="3" s="1"/>
  <c r="E3330" i="3"/>
  <c r="K3330" i="3" s="1"/>
  <c r="P3330" i="3" s="1"/>
  <c r="F3330" i="3"/>
  <c r="G3330" i="3"/>
  <c r="H3330" i="3"/>
  <c r="I3330" i="3"/>
  <c r="J3330" i="3"/>
  <c r="L3330" i="3"/>
  <c r="M3330" i="3" s="1"/>
  <c r="Q3330" i="3"/>
  <c r="V3330" i="3"/>
  <c r="AB3330" i="3"/>
  <c r="AG3330" i="3"/>
  <c r="AL3330" i="3"/>
  <c r="AR3330" i="3"/>
  <c r="AW3330" i="3"/>
  <c r="BB3330" i="3"/>
  <c r="BH3330" i="3"/>
  <c r="E3331" i="3"/>
  <c r="F3331" i="3"/>
  <c r="G3331" i="3"/>
  <c r="K3331" i="3" s="1"/>
  <c r="H3331" i="3"/>
  <c r="I3331" i="3"/>
  <c r="J3331" i="3"/>
  <c r="L3331" i="3"/>
  <c r="E3332" i="3"/>
  <c r="K3332" i="3" s="1"/>
  <c r="P3332" i="3" s="1"/>
  <c r="F3332" i="3"/>
  <c r="G3332" i="3"/>
  <c r="H3332" i="3"/>
  <c r="I3332" i="3"/>
  <c r="J3332" i="3"/>
  <c r="L3332" i="3"/>
  <c r="M3332" i="3" s="1"/>
  <c r="Q3332" i="3"/>
  <c r="V3332" i="3"/>
  <c r="AB3332" i="3"/>
  <c r="AG3332" i="3"/>
  <c r="AL3332" i="3"/>
  <c r="AR3332" i="3"/>
  <c r="AW3332" i="3"/>
  <c r="BB3332" i="3"/>
  <c r="BH3332" i="3"/>
  <c r="E3333" i="3"/>
  <c r="F3333" i="3"/>
  <c r="G3333" i="3"/>
  <c r="K3333" i="3" s="1"/>
  <c r="H3333" i="3"/>
  <c r="I3333" i="3"/>
  <c r="J3333" i="3"/>
  <c r="L3333" i="3"/>
  <c r="E3334" i="3"/>
  <c r="K3334" i="3" s="1"/>
  <c r="P3334" i="3" s="1"/>
  <c r="F3334" i="3"/>
  <c r="G3334" i="3"/>
  <c r="H3334" i="3"/>
  <c r="I3334" i="3"/>
  <c r="J3334" i="3"/>
  <c r="L3334" i="3"/>
  <c r="M3334" i="3" s="1"/>
  <c r="Q3334" i="3"/>
  <c r="V3334" i="3"/>
  <c r="AB3334" i="3"/>
  <c r="AG3334" i="3"/>
  <c r="AL3334" i="3"/>
  <c r="AR3334" i="3"/>
  <c r="AW3334" i="3"/>
  <c r="BB3334" i="3"/>
  <c r="BH3334" i="3"/>
  <c r="E3335" i="3"/>
  <c r="F3335" i="3"/>
  <c r="G3335" i="3"/>
  <c r="K3335" i="3" s="1"/>
  <c r="H3335" i="3"/>
  <c r="I3335" i="3"/>
  <c r="J3335" i="3"/>
  <c r="L3335" i="3"/>
  <c r="E3336" i="3"/>
  <c r="K3336" i="3" s="1"/>
  <c r="P3336" i="3" s="1"/>
  <c r="F3336" i="3"/>
  <c r="G3336" i="3"/>
  <c r="H3336" i="3"/>
  <c r="I3336" i="3"/>
  <c r="J3336" i="3"/>
  <c r="L3336" i="3"/>
  <c r="M3336" i="3" s="1"/>
  <c r="Q3336" i="3"/>
  <c r="V3336" i="3"/>
  <c r="AB3336" i="3"/>
  <c r="AG3336" i="3"/>
  <c r="AL3336" i="3"/>
  <c r="AR3336" i="3"/>
  <c r="AW3336" i="3"/>
  <c r="BB3336" i="3"/>
  <c r="BH3336" i="3"/>
  <c r="E3337" i="3"/>
  <c r="F3337" i="3"/>
  <c r="G3337" i="3"/>
  <c r="K3337" i="3" s="1"/>
  <c r="H3337" i="3"/>
  <c r="I3337" i="3"/>
  <c r="J3337" i="3"/>
  <c r="L3337" i="3"/>
  <c r="E3338" i="3"/>
  <c r="K3338" i="3" s="1"/>
  <c r="P3338" i="3" s="1"/>
  <c r="F3338" i="3"/>
  <c r="G3338" i="3"/>
  <c r="H3338" i="3"/>
  <c r="I3338" i="3"/>
  <c r="J3338" i="3"/>
  <c r="L3338" i="3"/>
  <c r="M3338" i="3" s="1"/>
  <c r="Q3338" i="3"/>
  <c r="V3338" i="3"/>
  <c r="AB3338" i="3"/>
  <c r="AG3338" i="3"/>
  <c r="AL3338" i="3"/>
  <c r="AR3338" i="3"/>
  <c r="AW3338" i="3"/>
  <c r="BB3338" i="3"/>
  <c r="BH3338" i="3"/>
  <c r="E3339" i="3"/>
  <c r="F3339" i="3"/>
  <c r="G3339" i="3"/>
  <c r="K3339" i="3" s="1"/>
  <c r="H3339" i="3"/>
  <c r="I3339" i="3"/>
  <c r="J3339" i="3"/>
  <c r="L3339" i="3"/>
  <c r="E3340" i="3"/>
  <c r="F3340" i="3"/>
  <c r="G3340" i="3"/>
  <c r="H3340" i="3"/>
  <c r="I3340" i="3"/>
  <c r="J3340" i="3"/>
  <c r="L3340" i="3"/>
  <c r="E3341" i="3"/>
  <c r="F3341" i="3"/>
  <c r="G3341" i="3"/>
  <c r="K3341" i="3" s="1"/>
  <c r="H3341" i="3"/>
  <c r="I3341" i="3"/>
  <c r="J3341" i="3"/>
  <c r="L3341" i="3"/>
  <c r="E3342" i="3"/>
  <c r="F3342" i="3"/>
  <c r="G3342" i="3"/>
  <c r="H3342" i="3"/>
  <c r="I3342" i="3"/>
  <c r="J3342" i="3"/>
  <c r="L3342" i="3"/>
  <c r="E3343" i="3"/>
  <c r="F3343" i="3"/>
  <c r="G3343" i="3"/>
  <c r="K3343" i="3" s="1"/>
  <c r="H3343" i="3"/>
  <c r="I3343" i="3"/>
  <c r="J3343" i="3"/>
  <c r="L3343" i="3"/>
  <c r="E3344" i="3"/>
  <c r="F3344" i="3"/>
  <c r="G3344" i="3"/>
  <c r="H3344" i="3"/>
  <c r="I3344" i="3"/>
  <c r="J3344" i="3"/>
  <c r="L3344" i="3"/>
  <c r="E3345" i="3"/>
  <c r="F3345" i="3"/>
  <c r="G3345" i="3"/>
  <c r="K3345" i="3" s="1"/>
  <c r="H3345" i="3"/>
  <c r="I3345" i="3"/>
  <c r="J3345" i="3"/>
  <c r="L3345" i="3"/>
  <c r="E3346" i="3"/>
  <c r="F3346" i="3"/>
  <c r="G3346" i="3"/>
  <c r="H3346" i="3"/>
  <c r="I3346" i="3"/>
  <c r="J3346" i="3"/>
  <c r="L3346" i="3"/>
  <c r="E3347" i="3"/>
  <c r="F3347" i="3"/>
  <c r="G3347" i="3"/>
  <c r="K3347" i="3" s="1"/>
  <c r="H3347" i="3"/>
  <c r="I3347" i="3"/>
  <c r="J3347" i="3"/>
  <c r="L3347" i="3"/>
  <c r="E3348" i="3"/>
  <c r="F3348" i="3"/>
  <c r="K3348" i="3" s="1"/>
  <c r="G3348" i="3"/>
  <c r="H3348" i="3"/>
  <c r="I3348" i="3"/>
  <c r="L3348" i="3" s="1"/>
  <c r="J3348" i="3"/>
  <c r="E3349" i="3"/>
  <c r="K3349" i="3" s="1"/>
  <c r="F3349" i="3"/>
  <c r="G3349" i="3"/>
  <c r="H3349" i="3"/>
  <c r="L3349" i="3" s="1"/>
  <c r="I3349" i="3"/>
  <c r="J3349" i="3"/>
  <c r="E3350" i="3"/>
  <c r="F3350" i="3"/>
  <c r="K3350" i="3" s="1"/>
  <c r="G3350" i="3"/>
  <c r="H3350" i="3"/>
  <c r="I3350" i="3"/>
  <c r="L3350" i="3" s="1"/>
  <c r="J3350" i="3"/>
  <c r="E3351" i="3"/>
  <c r="K3351" i="3" s="1"/>
  <c r="F3351" i="3"/>
  <c r="G3351" i="3"/>
  <c r="H3351" i="3"/>
  <c r="L3351" i="3" s="1"/>
  <c r="I3351" i="3"/>
  <c r="J3351" i="3"/>
  <c r="E3352" i="3"/>
  <c r="F3352" i="3"/>
  <c r="K3352" i="3" s="1"/>
  <c r="G3352" i="3"/>
  <c r="H3352" i="3"/>
  <c r="I3352" i="3"/>
  <c r="L3352" i="3" s="1"/>
  <c r="J3352" i="3"/>
  <c r="E3353" i="3"/>
  <c r="K3353" i="3" s="1"/>
  <c r="F3353" i="3"/>
  <c r="G3353" i="3"/>
  <c r="H3353" i="3"/>
  <c r="L3353" i="3" s="1"/>
  <c r="I3353" i="3"/>
  <c r="J3353" i="3"/>
  <c r="BH3353" i="3"/>
  <c r="E3354" i="3"/>
  <c r="F3354" i="3"/>
  <c r="K3354" i="3" s="1"/>
  <c r="G3354" i="3"/>
  <c r="H3354" i="3"/>
  <c r="I3354" i="3"/>
  <c r="J3354" i="3"/>
  <c r="E3355" i="3"/>
  <c r="K3355" i="3" s="1"/>
  <c r="F3355" i="3"/>
  <c r="G3355" i="3"/>
  <c r="H3355" i="3"/>
  <c r="I3355" i="3"/>
  <c r="J3355" i="3"/>
  <c r="L3355" i="3"/>
  <c r="P3355" i="3" s="1"/>
  <c r="AB3355" i="3"/>
  <c r="AR3355" i="3"/>
  <c r="BH3355" i="3"/>
  <c r="E3356" i="3"/>
  <c r="F3356" i="3"/>
  <c r="K3356" i="3" s="1"/>
  <c r="G3356" i="3"/>
  <c r="H3356" i="3"/>
  <c r="I3356" i="3"/>
  <c r="J3356" i="3"/>
  <c r="E3357" i="3"/>
  <c r="K3357" i="3" s="1"/>
  <c r="F3357" i="3"/>
  <c r="G3357" i="3"/>
  <c r="H3357" i="3"/>
  <c r="I3357" i="3"/>
  <c r="J3357" i="3"/>
  <c r="L3357" i="3"/>
  <c r="P3357" i="3" s="1"/>
  <c r="AB3357" i="3"/>
  <c r="AR3357" i="3"/>
  <c r="BH3357" i="3"/>
  <c r="E3358" i="3"/>
  <c r="F3358" i="3"/>
  <c r="K3358" i="3" s="1"/>
  <c r="G3358" i="3"/>
  <c r="H3358" i="3"/>
  <c r="I3358" i="3"/>
  <c r="J3358" i="3"/>
  <c r="E3359" i="3"/>
  <c r="K3359" i="3" s="1"/>
  <c r="F3359" i="3"/>
  <c r="G3359" i="3"/>
  <c r="H3359" i="3"/>
  <c r="I3359" i="3"/>
  <c r="J3359" i="3"/>
  <c r="L3359" i="3"/>
  <c r="P3359" i="3" s="1"/>
  <c r="AB3359" i="3"/>
  <c r="AR3359" i="3"/>
  <c r="BH3359" i="3"/>
  <c r="E3360" i="3"/>
  <c r="F3360" i="3"/>
  <c r="K3360" i="3" s="1"/>
  <c r="G3360" i="3"/>
  <c r="H3360" i="3"/>
  <c r="I3360" i="3"/>
  <c r="J3360" i="3"/>
  <c r="E3361" i="3"/>
  <c r="K3361" i="3" s="1"/>
  <c r="F3361" i="3"/>
  <c r="G3361" i="3"/>
  <c r="H3361" i="3"/>
  <c r="I3361" i="3"/>
  <c r="J3361" i="3"/>
  <c r="L3361" i="3"/>
  <c r="P3361" i="3" s="1"/>
  <c r="AR3361" i="3"/>
  <c r="BH3361" i="3"/>
  <c r="E3362" i="3"/>
  <c r="F3362" i="3"/>
  <c r="K3362" i="3" s="1"/>
  <c r="G3362" i="3"/>
  <c r="H3362" i="3"/>
  <c r="I3362" i="3"/>
  <c r="J3362" i="3"/>
  <c r="E3363" i="3"/>
  <c r="K3363" i="3" s="1"/>
  <c r="F3363" i="3"/>
  <c r="G3363" i="3"/>
  <c r="H3363" i="3"/>
  <c r="I3363" i="3"/>
  <c r="J3363" i="3"/>
  <c r="L3363" i="3"/>
  <c r="P3363" i="3" s="1"/>
  <c r="AB3363" i="3"/>
  <c r="AR3363" i="3"/>
  <c r="BH3363" i="3"/>
  <c r="E3364" i="3"/>
  <c r="F3364" i="3"/>
  <c r="K3364" i="3" s="1"/>
  <c r="G3364" i="3"/>
  <c r="H3364" i="3"/>
  <c r="I3364" i="3"/>
  <c r="J3364" i="3"/>
  <c r="E3365" i="3"/>
  <c r="K3365" i="3" s="1"/>
  <c r="F3365" i="3"/>
  <c r="G3365" i="3"/>
  <c r="H3365" i="3"/>
  <c r="I3365" i="3"/>
  <c r="J3365" i="3"/>
  <c r="L3365" i="3"/>
  <c r="P3365" i="3" s="1"/>
  <c r="AR3365" i="3"/>
  <c r="BH3365" i="3"/>
  <c r="V3356" i="3" l="1"/>
  <c r="M3353" i="3"/>
  <c r="Q3353" i="3"/>
  <c r="U3353" i="3"/>
  <c r="Y3353" i="3"/>
  <c r="AC3353" i="3"/>
  <c r="AG3353" i="3"/>
  <c r="AK3353" i="3"/>
  <c r="AO3353" i="3"/>
  <c r="AS3353" i="3"/>
  <c r="AW3353" i="3"/>
  <c r="BA3353" i="3"/>
  <c r="BE3353" i="3"/>
  <c r="BI3353" i="3"/>
  <c r="P3353" i="3"/>
  <c r="X3353" i="3"/>
  <c r="AB3353" i="3"/>
  <c r="N3353" i="3"/>
  <c r="R3353" i="3"/>
  <c r="V3353" i="3"/>
  <c r="Z3353" i="3"/>
  <c r="AD3353" i="3"/>
  <c r="AH3353" i="3"/>
  <c r="AL3353" i="3"/>
  <c r="AP3353" i="3"/>
  <c r="AT3353" i="3"/>
  <c r="AX3353" i="3"/>
  <c r="BB3353" i="3"/>
  <c r="BF3353" i="3"/>
  <c r="T3353" i="3"/>
  <c r="AF3353" i="3"/>
  <c r="O3353" i="3"/>
  <c r="S3353" i="3"/>
  <c r="W3353" i="3"/>
  <c r="AA3353" i="3"/>
  <c r="AE3353" i="3"/>
  <c r="AI3353" i="3"/>
  <c r="AM3353" i="3"/>
  <c r="AQ3353" i="3"/>
  <c r="AU3353" i="3"/>
  <c r="AY3353" i="3"/>
  <c r="BC3353" i="3"/>
  <c r="BG3353" i="3"/>
  <c r="M3351" i="3"/>
  <c r="Q3351" i="3"/>
  <c r="U3351" i="3"/>
  <c r="Y3351" i="3"/>
  <c r="AC3351" i="3"/>
  <c r="AG3351" i="3"/>
  <c r="AK3351" i="3"/>
  <c r="AO3351" i="3"/>
  <c r="AS3351" i="3"/>
  <c r="AW3351" i="3"/>
  <c r="BA3351" i="3"/>
  <c r="BE3351" i="3"/>
  <c r="BI3351" i="3"/>
  <c r="P3351" i="3"/>
  <c r="T3351" i="3"/>
  <c r="X3351" i="3"/>
  <c r="AB3351" i="3"/>
  <c r="AF3351" i="3"/>
  <c r="AJ3351" i="3"/>
  <c r="AR3351" i="3"/>
  <c r="AV3351" i="3"/>
  <c r="AZ3351" i="3"/>
  <c r="BD3351" i="3"/>
  <c r="N3351" i="3"/>
  <c r="R3351" i="3"/>
  <c r="V3351" i="3"/>
  <c r="Z3351" i="3"/>
  <c r="AD3351" i="3"/>
  <c r="AH3351" i="3"/>
  <c r="AL3351" i="3"/>
  <c r="AP3351" i="3"/>
  <c r="AT3351" i="3"/>
  <c r="AX3351" i="3"/>
  <c r="BB3351" i="3"/>
  <c r="BF3351" i="3"/>
  <c r="O3351" i="3"/>
  <c r="S3351" i="3"/>
  <c r="W3351" i="3"/>
  <c r="AA3351" i="3"/>
  <c r="AE3351" i="3"/>
  <c r="AI3351" i="3"/>
  <c r="AM3351" i="3"/>
  <c r="AQ3351" i="3"/>
  <c r="AU3351" i="3"/>
  <c r="AY3351" i="3"/>
  <c r="BC3351" i="3"/>
  <c r="BG3351" i="3"/>
  <c r="AN3351" i="3"/>
  <c r="BH3351" i="3"/>
  <c r="M3349" i="3"/>
  <c r="Q3349" i="3"/>
  <c r="U3349" i="3"/>
  <c r="Y3349" i="3"/>
  <c r="AC3349" i="3"/>
  <c r="AG3349" i="3"/>
  <c r="AK3349" i="3"/>
  <c r="AO3349" i="3"/>
  <c r="AS3349" i="3"/>
  <c r="AW3349" i="3"/>
  <c r="BA3349" i="3"/>
  <c r="BE3349" i="3"/>
  <c r="BI3349" i="3"/>
  <c r="N3349" i="3"/>
  <c r="R3349" i="3"/>
  <c r="V3349" i="3"/>
  <c r="Z3349" i="3"/>
  <c r="AD3349" i="3"/>
  <c r="AH3349" i="3"/>
  <c r="AL3349" i="3"/>
  <c r="AP3349" i="3"/>
  <c r="AT3349" i="3"/>
  <c r="AX3349" i="3"/>
  <c r="BB3349" i="3"/>
  <c r="BF3349" i="3"/>
  <c r="P3349" i="3"/>
  <c r="AB3349" i="3"/>
  <c r="AJ3349" i="3"/>
  <c r="AR3349" i="3"/>
  <c r="AZ3349" i="3"/>
  <c r="BH3349" i="3"/>
  <c r="O3349" i="3"/>
  <c r="S3349" i="3"/>
  <c r="W3349" i="3"/>
  <c r="AA3349" i="3"/>
  <c r="AE3349" i="3"/>
  <c r="AI3349" i="3"/>
  <c r="AM3349" i="3"/>
  <c r="AQ3349" i="3"/>
  <c r="AU3349" i="3"/>
  <c r="AY3349" i="3"/>
  <c r="BC3349" i="3"/>
  <c r="BG3349" i="3"/>
  <c r="T3349" i="3"/>
  <c r="X3349" i="3"/>
  <c r="AF3349" i="3"/>
  <c r="AN3349" i="3"/>
  <c r="AV3349" i="3"/>
  <c r="BD3349" i="3"/>
  <c r="BK3332" i="3"/>
  <c r="P3266" i="3"/>
  <c r="T3266" i="3"/>
  <c r="X3266" i="3"/>
  <c r="AB3266" i="3"/>
  <c r="AF3266" i="3"/>
  <c r="AJ3266" i="3"/>
  <c r="AN3266" i="3"/>
  <c r="AR3266" i="3"/>
  <c r="AV3266" i="3"/>
  <c r="AZ3266" i="3"/>
  <c r="BD3266" i="3"/>
  <c r="BH3266" i="3"/>
  <c r="M3266" i="3"/>
  <c r="Q3266" i="3"/>
  <c r="U3266" i="3"/>
  <c r="Y3266" i="3"/>
  <c r="AC3266" i="3"/>
  <c r="AG3266" i="3"/>
  <c r="AK3266" i="3"/>
  <c r="AO3266" i="3"/>
  <c r="AS3266" i="3"/>
  <c r="AW3266" i="3"/>
  <c r="BA3266" i="3"/>
  <c r="BE3266" i="3"/>
  <c r="BI3266" i="3"/>
  <c r="N3266" i="3"/>
  <c r="R3266" i="3"/>
  <c r="V3266" i="3"/>
  <c r="Z3266" i="3"/>
  <c r="AD3266" i="3"/>
  <c r="AH3266" i="3"/>
  <c r="AL3266" i="3"/>
  <c r="AP3266" i="3"/>
  <c r="AT3266" i="3"/>
  <c r="AX3266" i="3"/>
  <c r="BB3266" i="3"/>
  <c r="BF3266" i="3"/>
  <c r="AA3266" i="3"/>
  <c r="AQ3266" i="3"/>
  <c r="BG3266" i="3"/>
  <c r="O3266" i="3"/>
  <c r="AE3266" i="3"/>
  <c r="AU3266" i="3"/>
  <c r="S3266" i="3"/>
  <c r="AI3266" i="3"/>
  <c r="AY3266" i="3"/>
  <c r="W3266" i="3"/>
  <c r="AM3266" i="3"/>
  <c r="BC3266" i="3"/>
  <c r="M3196" i="3"/>
  <c r="Q3196" i="3"/>
  <c r="U3196" i="3"/>
  <c r="Y3196" i="3"/>
  <c r="AC3196" i="3"/>
  <c r="AG3196" i="3"/>
  <c r="AK3196" i="3"/>
  <c r="AO3196" i="3"/>
  <c r="AS3196" i="3"/>
  <c r="AW3196" i="3"/>
  <c r="BA3196" i="3"/>
  <c r="BE3196" i="3"/>
  <c r="BI3196" i="3"/>
  <c r="N3196" i="3"/>
  <c r="R3196" i="3"/>
  <c r="V3196" i="3"/>
  <c r="Z3196" i="3"/>
  <c r="AD3196" i="3"/>
  <c r="AH3196" i="3"/>
  <c r="AL3196" i="3"/>
  <c r="AP3196" i="3"/>
  <c r="AT3196" i="3"/>
  <c r="AX3196" i="3"/>
  <c r="BB3196" i="3"/>
  <c r="BF3196" i="3"/>
  <c r="O3196" i="3"/>
  <c r="S3196" i="3"/>
  <c r="W3196" i="3"/>
  <c r="AA3196" i="3"/>
  <c r="AE3196" i="3"/>
  <c r="AI3196" i="3"/>
  <c r="AM3196" i="3"/>
  <c r="AQ3196" i="3"/>
  <c r="AU3196" i="3"/>
  <c r="AY3196" i="3"/>
  <c r="BC3196" i="3"/>
  <c r="BG3196" i="3"/>
  <c r="P3196" i="3"/>
  <c r="AF3196" i="3"/>
  <c r="AV3196" i="3"/>
  <c r="T3196" i="3"/>
  <c r="AJ3196" i="3"/>
  <c r="AZ3196" i="3"/>
  <c r="X3196" i="3"/>
  <c r="AN3196" i="3"/>
  <c r="BD3196" i="3"/>
  <c r="AB3196" i="3"/>
  <c r="AR3196" i="3"/>
  <c r="BH3196" i="3"/>
  <c r="BD3365" i="3"/>
  <c r="AN3365" i="3"/>
  <c r="X3365" i="3"/>
  <c r="X3361" i="3"/>
  <c r="BD3359" i="3"/>
  <c r="W3358" i="3"/>
  <c r="AM3358" i="3"/>
  <c r="BC3358" i="3"/>
  <c r="X3358" i="3"/>
  <c r="AN3358" i="3"/>
  <c r="BD3358" i="3"/>
  <c r="U3358" i="3"/>
  <c r="AK3358" i="3"/>
  <c r="BA3358" i="3"/>
  <c r="BD3357" i="3"/>
  <c r="AN3357" i="3"/>
  <c r="X3357" i="3"/>
  <c r="AP3356" i="3"/>
  <c r="Z3356" i="3"/>
  <c r="AN3355" i="3"/>
  <c r="BD3353" i="3"/>
  <c r="M3345" i="3"/>
  <c r="Q3345" i="3"/>
  <c r="U3345" i="3"/>
  <c r="Y3345" i="3"/>
  <c r="AC3345" i="3"/>
  <c r="AG3345" i="3"/>
  <c r="AK3345" i="3"/>
  <c r="AO3345" i="3"/>
  <c r="AS3345" i="3"/>
  <c r="AW3345" i="3"/>
  <c r="BA3345" i="3"/>
  <c r="BE3345" i="3"/>
  <c r="BI3345" i="3"/>
  <c r="R3345" i="3"/>
  <c r="W3345" i="3"/>
  <c r="AB3345" i="3"/>
  <c r="AH3345" i="3"/>
  <c r="AM3345" i="3"/>
  <c r="AR3345" i="3"/>
  <c r="AX3345" i="3"/>
  <c r="BC3345" i="3"/>
  <c r="BH3345" i="3"/>
  <c r="N3345" i="3"/>
  <c r="S3345" i="3"/>
  <c r="X3345" i="3"/>
  <c r="AD3345" i="3"/>
  <c r="AI3345" i="3"/>
  <c r="AN3345" i="3"/>
  <c r="AT3345" i="3"/>
  <c r="AY3345" i="3"/>
  <c r="BD3345" i="3"/>
  <c r="P3345" i="3"/>
  <c r="O3345" i="3"/>
  <c r="T3345" i="3"/>
  <c r="Z3345" i="3"/>
  <c r="AE3345" i="3"/>
  <c r="AJ3345" i="3"/>
  <c r="AP3345" i="3"/>
  <c r="AU3345" i="3"/>
  <c r="AZ3345" i="3"/>
  <c r="BF3345" i="3"/>
  <c r="V3345" i="3"/>
  <c r="AA3345" i="3"/>
  <c r="AF3345" i="3"/>
  <c r="AL3345" i="3"/>
  <c r="AQ3345" i="3"/>
  <c r="AV3345" i="3"/>
  <c r="BB3345" i="3"/>
  <c r="BG3345" i="3"/>
  <c r="M3341" i="3"/>
  <c r="Q3341" i="3"/>
  <c r="U3341" i="3"/>
  <c r="Y3341" i="3"/>
  <c r="AC3341" i="3"/>
  <c r="AG3341" i="3"/>
  <c r="AK3341" i="3"/>
  <c r="AO3341" i="3"/>
  <c r="AS3341" i="3"/>
  <c r="AW3341" i="3"/>
  <c r="BA3341" i="3"/>
  <c r="BE3341" i="3"/>
  <c r="BI3341" i="3"/>
  <c r="R3341" i="3"/>
  <c r="W3341" i="3"/>
  <c r="AB3341" i="3"/>
  <c r="AH3341" i="3"/>
  <c r="AM3341" i="3"/>
  <c r="AR3341" i="3"/>
  <c r="AX3341" i="3"/>
  <c r="BC3341" i="3"/>
  <c r="BH3341" i="3"/>
  <c r="N3341" i="3"/>
  <c r="S3341" i="3"/>
  <c r="X3341" i="3"/>
  <c r="AD3341" i="3"/>
  <c r="AI3341" i="3"/>
  <c r="AN3341" i="3"/>
  <c r="AT3341" i="3"/>
  <c r="AY3341" i="3"/>
  <c r="BD3341" i="3"/>
  <c r="O3341" i="3"/>
  <c r="T3341" i="3"/>
  <c r="Z3341" i="3"/>
  <c r="AE3341" i="3"/>
  <c r="AJ3341" i="3"/>
  <c r="AP3341" i="3"/>
  <c r="AU3341" i="3"/>
  <c r="AZ3341" i="3"/>
  <c r="BF3341" i="3"/>
  <c r="P3341" i="3"/>
  <c r="V3341" i="3"/>
  <c r="AA3341" i="3"/>
  <c r="AF3341" i="3"/>
  <c r="AL3341" i="3"/>
  <c r="AQ3341" i="3"/>
  <c r="AV3341" i="3"/>
  <c r="BB3341" i="3"/>
  <c r="BG3341" i="3"/>
  <c r="AB3365" i="3"/>
  <c r="AR3353" i="3"/>
  <c r="M3333" i="3"/>
  <c r="Q3333" i="3"/>
  <c r="U3333" i="3"/>
  <c r="Y3333" i="3"/>
  <c r="AC3333" i="3"/>
  <c r="AG3333" i="3"/>
  <c r="AK3333" i="3"/>
  <c r="AO3333" i="3"/>
  <c r="AS3333" i="3"/>
  <c r="AW3333" i="3"/>
  <c r="BA3333" i="3"/>
  <c r="BE3333" i="3"/>
  <c r="BI3333" i="3"/>
  <c r="R3333" i="3"/>
  <c r="W3333" i="3"/>
  <c r="AB3333" i="3"/>
  <c r="AH3333" i="3"/>
  <c r="AM3333" i="3"/>
  <c r="AR3333" i="3"/>
  <c r="AX3333" i="3"/>
  <c r="BC3333" i="3"/>
  <c r="BH3333" i="3"/>
  <c r="AA3333" i="3"/>
  <c r="AL3333" i="3"/>
  <c r="AV3333" i="3"/>
  <c r="BG3333" i="3"/>
  <c r="N3333" i="3"/>
  <c r="S3333" i="3"/>
  <c r="X3333" i="3"/>
  <c r="AD3333" i="3"/>
  <c r="AI3333" i="3"/>
  <c r="AN3333" i="3"/>
  <c r="AT3333" i="3"/>
  <c r="AY3333" i="3"/>
  <c r="BD3333" i="3"/>
  <c r="P3333" i="3"/>
  <c r="V3333" i="3"/>
  <c r="AF3333" i="3"/>
  <c r="AQ3333" i="3"/>
  <c r="BB3333" i="3"/>
  <c r="O3333" i="3"/>
  <c r="T3333" i="3"/>
  <c r="Z3333" i="3"/>
  <c r="AE3333" i="3"/>
  <c r="AJ3333" i="3"/>
  <c r="AP3333" i="3"/>
  <c r="AU3333" i="3"/>
  <c r="AZ3333" i="3"/>
  <c r="BF3333" i="3"/>
  <c r="P3327" i="3"/>
  <c r="T3327" i="3"/>
  <c r="X3327" i="3"/>
  <c r="AB3327" i="3"/>
  <c r="AF3327" i="3"/>
  <c r="AJ3327" i="3"/>
  <c r="AN3327" i="3"/>
  <c r="AR3327" i="3"/>
  <c r="AV3327" i="3"/>
  <c r="AZ3327" i="3"/>
  <c r="BD3327" i="3"/>
  <c r="BH3327" i="3"/>
  <c r="M3327" i="3"/>
  <c r="Q3327" i="3"/>
  <c r="U3327" i="3"/>
  <c r="Y3327" i="3"/>
  <c r="AC3327" i="3"/>
  <c r="AG3327" i="3"/>
  <c r="AK3327" i="3"/>
  <c r="AO3327" i="3"/>
  <c r="AS3327" i="3"/>
  <c r="AW3327" i="3"/>
  <c r="BA3327" i="3"/>
  <c r="BE3327" i="3"/>
  <c r="BI3327" i="3"/>
  <c r="R3327" i="3"/>
  <c r="Z3327" i="3"/>
  <c r="AH3327" i="3"/>
  <c r="AP3327" i="3"/>
  <c r="AX3327" i="3"/>
  <c r="BF3327" i="3"/>
  <c r="S3327" i="3"/>
  <c r="AA3327" i="3"/>
  <c r="AI3327" i="3"/>
  <c r="AQ3327" i="3"/>
  <c r="AY3327" i="3"/>
  <c r="BG3327" i="3"/>
  <c r="O3327" i="3"/>
  <c r="W3327" i="3"/>
  <c r="AE3327" i="3"/>
  <c r="AM3327" i="3"/>
  <c r="BC3327" i="3"/>
  <c r="N3327" i="3"/>
  <c r="BJ3327" i="3" s="1"/>
  <c r="V3327" i="3"/>
  <c r="AD3327" i="3"/>
  <c r="AL3327" i="3"/>
  <c r="AT3327" i="3"/>
  <c r="BB3327" i="3"/>
  <c r="AU3327" i="3"/>
  <c r="BD3363" i="3"/>
  <c r="AN3363" i="3"/>
  <c r="X3363" i="3"/>
  <c r="BD3355" i="3"/>
  <c r="O3354" i="3"/>
  <c r="AA3354" i="3"/>
  <c r="AE3354" i="3"/>
  <c r="AQ3354" i="3"/>
  <c r="AU3354" i="3"/>
  <c r="BG3354" i="3"/>
  <c r="P3354" i="3"/>
  <c r="AB3354" i="3"/>
  <c r="AF3354" i="3"/>
  <c r="AR3354" i="3"/>
  <c r="AV3354" i="3"/>
  <c r="BH3354" i="3"/>
  <c r="M3354" i="3"/>
  <c r="Y3354" i="3"/>
  <c r="AC3354" i="3"/>
  <c r="AO3354" i="3"/>
  <c r="AS3354" i="3"/>
  <c r="BE3354" i="3"/>
  <c r="BI3354" i="3"/>
  <c r="AN3353" i="3"/>
  <c r="O3352" i="3"/>
  <c r="S3352" i="3"/>
  <c r="W3352" i="3"/>
  <c r="AA3352" i="3"/>
  <c r="AE3352" i="3"/>
  <c r="AI3352" i="3"/>
  <c r="AM3352" i="3"/>
  <c r="AQ3352" i="3"/>
  <c r="AU3352" i="3"/>
  <c r="AY3352" i="3"/>
  <c r="BC3352" i="3"/>
  <c r="BG3352" i="3"/>
  <c r="P3352" i="3"/>
  <c r="T3352" i="3"/>
  <c r="X3352" i="3"/>
  <c r="AB3352" i="3"/>
  <c r="AF3352" i="3"/>
  <c r="AJ3352" i="3"/>
  <c r="AN3352" i="3"/>
  <c r="AR3352" i="3"/>
  <c r="AV3352" i="3"/>
  <c r="AZ3352" i="3"/>
  <c r="BD3352" i="3"/>
  <c r="BH3352" i="3"/>
  <c r="N3352" i="3"/>
  <c r="R3352" i="3"/>
  <c r="V3352" i="3"/>
  <c r="Z3352" i="3"/>
  <c r="AD3352" i="3"/>
  <c r="AH3352" i="3"/>
  <c r="AL3352" i="3"/>
  <c r="AP3352" i="3"/>
  <c r="AT3352" i="3"/>
  <c r="AX3352" i="3"/>
  <c r="BB3352" i="3"/>
  <c r="M3352" i="3"/>
  <c r="Q3352" i="3"/>
  <c r="U3352" i="3"/>
  <c r="Y3352" i="3"/>
  <c r="AC3352" i="3"/>
  <c r="AG3352" i="3"/>
  <c r="AK3352" i="3"/>
  <c r="AO3352" i="3"/>
  <c r="AS3352" i="3"/>
  <c r="AW3352" i="3"/>
  <c r="BA3352" i="3"/>
  <c r="BE3352" i="3"/>
  <c r="BI3352" i="3"/>
  <c r="BF3352" i="3"/>
  <c r="O3350" i="3"/>
  <c r="S3350" i="3"/>
  <c r="W3350" i="3"/>
  <c r="AA3350" i="3"/>
  <c r="AE3350" i="3"/>
  <c r="AI3350" i="3"/>
  <c r="AM3350" i="3"/>
  <c r="AQ3350" i="3"/>
  <c r="AU3350" i="3"/>
  <c r="AY3350" i="3"/>
  <c r="BC3350" i="3"/>
  <c r="BG3350" i="3"/>
  <c r="N3350" i="3"/>
  <c r="R3350" i="3"/>
  <c r="V3350" i="3"/>
  <c r="Z3350" i="3"/>
  <c r="AD3350" i="3"/>
  <c r="AH3350" i="3"/>
  <c r="AL3350" i="3"/>
  <c r="AP3350" i="3"/>
  <c r="AT3350" i="3"/>
  <c r="AX3350" i="3"/>
  <c r="BB3350" i="3"/>
  <c r="BF3350" i="3"/>
  <c r="P3350" i="3"/>
  <c r="T3350" i="3"/>
  <c r="X3350" i="3"/>
  <c r="AB3350" i="3"/>
  <c r="AF3350" i="3"/>
  <c r="AJ3350" i="3"/>
  <c r="AN3350" i="3"/>
  <c r="AR3350" i="3"/>
  <c r="AV3350" i="3"/>
  <c r="AZ3350" i="3"/>
  <c r="BD3350" i="3"/>
  <c r="BH3350" i="3"/>
  <c r="M3350" i="3"/>
  <c r="Q3350" i="3"/>
  <c r="U3350" i="3"/>
  <c r="Y3350" i="3"/>
  <c r="AC3350" i="3"/>
  <c r="AG3350" i="3"/>
  <c r="AK3350" i="3"/>
  <c r="AO3350" i="3"/>
  <c r="AS3350" i="3"/>
  <c r="AW3350" i="3"/>
  <c r="BA3350" i="3"/>
  <c r="BE3350" i="3"/>
  <c r="BI3350" i="3"/>
  <c r="O3348" i="3"/>
  <c r="S3348" i="3"/>
  <c r="W3348" i="3"/>
  <c r="AA3348" i="3"/>
  <c r="AE3348" i="3"/>
  <c r="AI3348" i="3"/>
  <c r="AM3348" i="3"/>
  <c r="AQ3348" i="3"/>
  <c r="AU3348" i="3"/>
  <c r="AY3348" i="3"/>
  <c r="BC3348" i="3"/>
  <c r="BG3348" i="3"/>
  <c r="P3348" i="3"/>
  <c r="T3348" i="3"/>
  <c r="X3348" i="3"/>
  <c r="AB3348" i="3"/>
  <c r="AF3348" i="3"/>
  <c r="AJ3348" i="3"/>
  <c r="AN3348" i="3"/>
  <c r="AR3348" i="3"/>
  <c r="AV3348" i="3"/>
  <c r="AZ3348" i="3"/>
  <c r="BD3348" i="3"/>
  <c r="BH3348" i="3"/>
  <c r="M3348" i="3"/>
  <c r="Q3348" i="3"/>
  <c r="U3348" i="3"/>
  <c r="Y3348" i="3"/>
  <c r="AC3348" i="3"/>
  <c r="AG3348" i="3"/>
  <c r="AK3348" i="3"/>
  <c r="AO3348" i="3"/>
  <c r="AS3348" i="3"/>
  <c r="AW3348" i="3"/>
  <c r="BA3348" i="3"/>
  <c r="BE3348" i="3"/>
  <c r="BI3348" i="3"/>
  <c r="N3348" i="3"/>
  <c r="R3348" i="3"/>
  <c r="V3348" i="3"/>
  <c r="Z3348" i="3"/>
  <c r="AD3348" i="3"/>
  <c r="AH3348" i="3"/>
  <c r="AL3348" i="3"/>
  <c r="AP3348" i="3"/>
  <c r="AT3348" i="3"/>
  <c r="AX3348" i="3"/>
  <c r="BB3348" i="3"/>
  <c r="BF3348" i="3"/>
  <c r="M3335" i="3"/>
  <c r="Q3335" i="3"/>
  <c r="U3335" i="3"/>
  <c r="Y3335" i="3"/>
  <c r="AC3335" i="3"/>
  <c r="AG3335" i="3"/>
  <c r="AK3335" i="3"/>
  <c r="AO3335" i="3"/>
  <c r="AS3335" i="3"/>
  <c r="AW3335" i="3"/>
  <c r="BA3335" i="3"/>
  <c r="BE3335" i="3"/>
  <c r="BI3335" i="3"/>
  <c r="R3335" i="3"/>
  <c r="W3335" i="3"/>
  <c r="AB3335" i="3"/>
  <c r="AH3335" i="3"/>
  <c r="AM3335" i="3"/>
  <c r="AR3335" i="3"/>
  <c r="AX3335" i="3"/>
  <c r="BC3335" i="3"/>
  <c r="BH3335" i="3"/>
  <c r="N3335" i="3"/>
  <c r="S3335" i="3"/>
  <c r="X3335" i="3"/>
  <c r="AD3335" i="3"/>
  <c r="AI3335" i="3"/>
  <c r="AN3335" i="3"/>
  <c r="AT3335" i="3"/>
  <c r="AY3335" i="3"/>
  <c r="BD3335" i="3"/>
  <c r="V3335" i="3"/>
  <c r="AA3335" i="3"/>
  <c r="AF3335" i="3"/>
  <c r="AL3335" i="3"/>
  <c r="AV3335" i="3"/>
  <c r="BB3335" i="3"/>
  <c r="BG3335" i="3"/>
  <c r="O3335" i="3"/>
  <c r="T3335" i="3"/>
  <c r="Z3335" i="3"/>
  <c r="AE3335" i="3"/>
  <c r="AJ3335" i="3"/>
  <c r="AP3335" i="3"/>
  <c r="AU3335" i="3"/>
  <c r="AZ3335" i="3"/>
  <c r="BF3335" i="3"/>
  <c r="P3335" i="3"/>
  <c r="AQ3335" i="3"/>
  <c r="P3323" i="3"/>
  <c r="T3323" i="3"/>
  <c r="X3323" i="3"/>
  <c r="AB3323" i="3"/>
  <c r="AF3323" i="3"/>
  <c r="AJ3323" i="3"/>
  <c r="AN3323" i="3"/>
  <c r="AR3323" i="3"/>
  <c r="AV3323" i="3"/>
  <c r="AZ3323" i="3"/>
  <c r="BD3323" i="3"/>
  <c r="BH3323" i="3"/>
  <c r="M3323" i="3"/>
  <c r="Q3323" i="3"/>
  <c r="U3323" i="3"/>
  <c r="Y3323" i="3"/>
  <c r="AC3323" i="3"/>
  <c r="AG3323" i="3"/>
  <c r="AK3323" i="3"/>
  <c r="AO3323" i="3"/>
  <c r="AS3323" i="3"/>
  <c r="AW3323" i="3"/>
  <c r="BA3323" i="3"/>
  <c r="BE3323" i="3"/>
  <c r="BI3323" i="3"/>
  <c r="R3323" i="3"/>
  <c r="Z3323" i="3"/>
  <c r="AH3323" i="3"/>
  <c r="AP3323" i="3"/>
  <c r="AX3323" i="3"/>
  <c r="BF3323" i="3"/>
  <c r="O3323" i="3"/>
  <c r="W3323" i="3"/>
  <c r="AE3323" i="3"/>
  <c r="AM3323" i="3"/>
  <c r="AU3323" i="3"/>
  <c r="BC3323" i="3"/>
  <c r="S3323" i="3"/>
  <c r="AA3323" i="3"/>
  <c r="AI3323" i="3"/>
  <c r="AQ3323" i="3"/>
  <c r="AY3323" i="3"/>
  <c r="BG3323" i="3"/>
  <c r="N3323" i="3"/>
  <c r="V3323" i="3"/>
  <c r="AD3323" i="3"/>
  <c r="AL3323" i="3"/>
  <c r="AT3323" i="3"/>
  <c r="BB3323" i="3"/>
  <c r="BN3320" i="3"/>
  <c r="M3294" i="3"/>
  <c r="Q3294" i="3"/>
  <c r="U3294" i="3"/>
  <c r="Y3294" i="3"/>
  <c r="AC3294" i="3"/>
  <c r="AG3294" i="3"/>
  <c r="AK3294" i="3"/>
  <c r="AO3294" i="3"/>
  <c r="AS3294" i="3"/>
  <c r="AW3294" i="3"/>
  <c r="BA3294" i="3"/>
  <c r="BE3294" i="3"/>
  <c r="BI3294" i="3"/>
  <c r="N3294" i="3"/>
  <c r="R3294" i="3"/>
  <c r="V3294" i="3"/>
  <c r="Z3294" i="3"/>
  <c r="AD3294" i="3"/>
  <c r="AH3294" i="3"/>
  <c r="AL3294" i="3"/>
  <c r="AP3294" i="3"/>
  <c r="AT3294" i="3"/>
  <c r="AX3294" i="3"/>
  <c r="BB3294" i="3"/>
  <c r="BF3294" i="3"/>
  <c r="T3294" i="3"/>
  <c r="AB3294" i="3"/>
  <c r="AJ3294" i="3"/>
  <c r="AR3294" i="3"/>
  <c r="AZ3294" i="3"/>
  <c r="BH3294" i="3"/>
  <c r="O3294" i="3"/>
  <c r="W3294" i="3"/>
  <c r="AE3294" i="3"/>
  <c r="AM3294" i="3"/>
  <c r="AU3294" i="3"/>
  <c r="BC3294" i="3"/>
  <c r="AA3294" i="3"/>
  <c r="AQ3294" i="3"/>
  <c r="BG3294" i="3"/>
  <c r="X3294" i="3"/>
  <c r="AN3294" i="3"/>
  <c r="BD3294" i="3"/>
  <c r="P3294" i="3"/>
  <c r="AF3294" i="3"/>
  <c r="AV3294" i="3"/>
  <c r="S3294" i="3"/>
  <c r="AI3294" i="3"/>
  <c r="AY3294" i="3"/>
  <c r="AZ3365" i="3"/>
  <c r="AJ3365" i="3"/>
  <c r="T3365" i="3"/>
  <c r="M3365" i="3"/>
  <c r="Q3365" i="3"/>
  <c r="U3365" i="3"/>
  <c r="Y3365" i="3"/>
  <c r="AC3365" i="3"/>
  <c r="AG3365" i="3"/>
  <c r="AK3365" i="3"/>
  <c r="AO3365" i="3"/>
  <c r="AS3365" i="3"/>
  <c r="AW3365" i="3"/>
  <c r="BA3365" i="3"/>
  <c r="BE3365" i="3"/>
  <c r="BI3365" i="3"/>
  <c r="N3365" i="3"/>
  <c r="R3365" i="3"/>
  <c r="V3365" i="3"/>
  <c r="Z3365" i="3"/>
  <c r="AD3365" i="3"/>
  <c r="AH3365" i="3"/>
  <c r="AL3365" i="3"/>
  <c r="AP3365" i="3"/>
  <c r="AT3365" i="3"/>
  <c r="AX3365" i="3"/>
  <c r="BB3365" i="3"/>
  <c r="BF3365" i="3"/>
  <c r="O3365" i="3"/>
  <c r="S3365" i="3"/>
  <c r="W3365" i="3"/>
  <c r="AA3365" i="3"/>
  <c r="AE3365" i="3"/>
  <c r="AI3365" i="3"/>
  <c r="AM3365" i="3"/>
  <c r="AQ3365" i="3"/>
  <c r="AU3365" i="3"/>
  <c r="AY3365" i="3"/>
  <c r="BC3365" i="3"/>
  <c r="BG3365" i="3"/>
  <c r="L3364" i="3"/>
  <c r="AZ3363" i="3"/>
  <c r="AJ3363" i="3"/>
  <c r="T3363" i="3"/>
  <c r="M3363" i="3"/>
  <c r="Q3363" i="3"/>
  <c r="U3363" i="3"/>
  <c r="Y3363" i="3"/>
  <c r="AC3363" i="3"/>
  <c r="AG3363" i="3"/>
  <c r="AK3363" i="3"/>
  <c r="AO3363" i="3"/>
  <c r="AS3363" i="3"/>
  <c r="AW3363" i="3"/>
  <c r="BA3363" i="3"/>
  <c r="BE3363" i="3"/>
  <c r="BI3363" i="3"/>
  <c r="N3363" i="3"/>
  <c r="R3363" i="3"/>
  <c r="V3363" i="3"/>
  <c r="Z3363" i="3"/>
  <c r="AD3363" i="3"/>
  <c r="AH3363" i="3"/>
  <c r="AL3363" i="3"/>
  <c r="AP3363" i="3"/>
  <c r="AT3363" i="3"/>
  <c r="AX3363" i="3"/>
  <c r="BB3363" i="3"/>
  <c r="BF3363" i="3"/>
  <c r="BG3363" i="3"/>
  <c r="O3363" i="3"/>
  <c r="S3363" i="3"/>
  <c r="W3363" i="3"/>
  <c r="AA3363" i="3"/>
  <c r="AE3363" i="3"/>
  <c r="AI3363" i="3"/>
  <c r="AM3363" i="3"/>
  <c r="AQ3363" i="3"/>
  <c r="AU3363" i="3"/>
  <c r="AY3363" i="3"/>
  <c r="BC3363" i="3"/>
  <c r="L3362" i="3"/>
  <c r="AZ3361" i="3"/>
  <c r="AJ3361" i="3"/>
  <c r="T3361" i="3"/>
  <c r="M3361" i="3"/>
  <c r="Q3361" i="3"/>
  <c r="U3361" i="3"/>
  <c r="Y3361" i="3"/>
  <c r="AC3361" i="3"/>
  <c r="AG3361" i="3"/>
  <c r="AK3361" i="3"/>
  <c r="AO3361" i="3"/>
  <c r="AS3361" i="3"/>
  <c r="AW3361" i="3"/>
  <c r="BA3361" i="3"/>
  <c r="BE3361" i="3"/>
  <c r="BI3361" i="3"/>
  <c r="N3361" i="3"/>
  <c r="R3361" i="3"/>
  <c r="V3361" i="3"/>
  <c r="Z3361" i="3"/>
  <c r="AD3361" i="3"/>
  <c r="AH3361" i="3"/>
  <c r="AL3361" i="3"/>
  <c r="AP3361" i="3"/>
  <c r="AT3361" i="3"/>
  <c r="AX3361" i="3"/>
  <c r="BB3361" i="3"/>
  <c r="BF3361" i="3"/>
  <c r="O3361" i="3"/>
  <c r="S3361" i="3"/>
  <c r="W3361" i="3"/>
  <c r="AA3361" i="3"/>
  <c r="AE3361" i="3"/>
  <c r="AI3361" i="3"/>
  <c r="AM3361" i="3"/>
  <c r="AQ3361" i="3"/>
  <c r="AU3361" i="3"/>
  <c r="AY3361" i="3"/>
  <c r="BC3361" i="3"/>
  <c r="BG3361" i="3"/>
  <c r="L3360" i="3"/>
  <c r="AZ3359" i="3"/>
  <c r="AJ3359" i="3"/>
  <c r="T3359" i="3"/>
  <c r="M3359" i="3"/>
  <c r="Q3359" i="3"/>
  <c r="U3359" i="3"/>
  <c r="Y3359" i="3"/>
  <c r="AC3359" i="3"/>
  <c r="AG3359" i="3"/>
  <c r="AK3359" i="3"/>
  <c r="AO3359" i="3"/>
  <c r="AS3359" i="3"/>
  <c r="AW3359" i="3"/>
  <c r="BA3359" i="3"/>
  <c r="BE3359" i="3"/>
  <c r="BI3359" i="3"/>
  <c r="N3359" i="3"/>
  <c r="R3359" i="3"/>
  <c r="V3359" i="3"/>
  <c r="Z3359" i="3"/>
  <c r="AD3359" i="3"/>
  <c r="AH3359" i="3"/>
  <c r="AL3359" i="3"/>
  <c r="AP3359" i="3"/>
  <c r="AT3359" i="3"/>
  <c r="AX3359" i="3"/>
  <c r="BB3359" i="3"/>
  <c r="BF3359" i="3"/>
  <c r="O3359" i="3"/>
  <c r="S3359" i="3"/>
  <c r="W3359" i="3"/>
  <c r="AA3359" i="3"/>
  <c r="AE3359" i="3"/>
  <c r="AI3359" i="3"/>
  <c r="AM3359" i="3"/>
  <c r="AQ3359" i="3"/>
  <c r="AU3359" i="3"/>
  <c r="AY3359" i="3"/>
  <c r="BC3359" i="3"/>
  <c r="BG3359" i="3"/>
  <c r="BB3358" i="3"/>
  <c r="L3358" i="3"/>
  <c r="AZ3357" i="3"/>
  <c r="AJ3357" i="3"/>
  <c r="T3357" i="3"/>
  <c r="M3357" i="3"/>
  <c r="Q3357" i="3"/>
  <c r="U3357" i="3"/>
  <c r="Y3357" i="3"/>
  <c r="AC3357" i="3"/>
  <c r="AG3357" i="3"/>
  <c r="AK3357" i="3"/>
  <c r="AO3357" i="3"/>
  <c r="AS3357" i="3"/>
  <c r="AW3357" i="3"/>
  <c r="BA3357" i="3"/>
  <c r="BE3357" i="3"/>
  <c r="BI3357" i="3"/>
  <c r="N3357" i="3"/>
  <c r="R3357" i="3"/>
  <c r="V3357" i="3"/>
  <c r="Z3357" i="3"/>
  <c r="AD3357" i="3"/>
  <c r="AH3357" i="3"/>
  <c r="AL3357" i="3"/>
  <c r="AP3357" i="3"/>
  <c r="AT3357" i="3"/>
  <c r="AX3357" i="3"/>
  <c r="BB3357" i="3"/>
  <c r="BF3357" i="3"/>
  <c r="O3357" i="3"/>
  <c r="S3357" i="3"/>
  <c r="W3357" i="3"/>
  <c r="AA3357" i="3"/>
  <c r="AE3357" i="3"/>
  <c r="AI3357" i="3"/>
  <c r="AM3357" i="3"/>
  <c r="AQ3357" i="3"/>
  <c r="AU3357" i="3"/>
  <c r="AY3357" i="3"/>
  <c r="BC3357" i="3"/>
  <c r="BG3357" i="3"/>
  <c r="BB3356" i="3"/>
  <c r="AL3356" i="3"/>
  <c r="L3356" i="3"/>
  <c r="AZ3355" i="3"/>
  <c r="AJ3355" i="3"/>
  <c r="T3355" i="3"/>
  <c r="M3355" i="3"/>
  <c r="Q3355" i="3"/>
  <c r="U3355" i="3"/>
  <c r="Y3355" i="3"/>
  <c r="AC3355" i="3"/>
  <c r="AG3355" i="3"/>
  <c r="AK3355" i="3"/>
  <c r="AO3355" i="3"/>
  <c r="AS3355" i="3"/>
  <c r="AW3355" i="3"/>
  <c r="BA3355" i="3"/>
  <c r="BE3355" i="3"/>
  <c r="BI3355" i="3"/>
  <c r="N3355" i="3"/>
  <c r="R3355" i="3"/>
  <c r="V3355" i="3"/>
  <c r="Z3355" i="3"/>
  <c r="AD3355" i="3"/>
  <c r="AH3355" i="3"/>
  <c r="AL3355" i="3"/>
  <c r="AP3355" i="3"/>
  <c r="AT3355" i="3"/>
  <c r="AX3355" i="3"/>
  <c r="BB3355" i="3"/>
  <c r="BF3355" i="3"/>
  <c r="O3355" i="3"/>
  <c r="S3355" i="3"/>
  <c r="W3355" i="3"/>
  <c r="AA3355" i="3"/>
  <c r="AE3355" i="3"/>
  <c r="AI3355" i="3"/>
  <c r="AM3355" i="3"/>
  <c r="AQ3355" i="3"/>
  <c r="AU3355" i="3"/>
  <c r="AY3355" i="3"/>
  <c r="BC3355" i="3"/>
  <c r="BG3355" i="3"/>
  <c r="BB3354" i="3"/>
  <c r="AL3354" i="3"/>
  <c r="V3354" i="3"/>
  <c r="L3354" i="3"/>
  <c r="AZ3353" i="3"/>
  <c r="AJ3353" i="3"/>
  <c r="M3337" i="3"/>
  <c r="Q3337" i="3"/>
  <c r="U3337" i="3"/>
  <c r="Y3337" i="3"/>
  <c r="AC3337" i="3"/>
  <c r="AG3337" i="3"/>
  <c r="AK3337" i="3"/>
  <c r="AO3337" i="3"/>
  <c r="AS3337" i="3"/>
  <c r="AW3337" i="3"/>
  <c r="BA3337" i="3"/>
  <c r="BE3337" i="3"/>
  <c r="BI3337" i="3"/>
  <c r="R3337" i="3"/>
  <c r="W3337" i="3"/>
  <c r="AB3337" i="3"/>
  <c r="AH3337" i="3"/>
  <c r="AM3337" i="3"/>
  <c r="AR3337" i="3"/>
  <c r="AX3337" i="3"/>
  <c r="BC3337" i="3"/>
  <c r="BH3337" i="3"/>
  <c r="P3337" i="3"/>
  <c r="AA3337" i="3"/>
  <c r="AF3337" i="3"/>
  <c r="AQ3337" i="3"/>
  <c r="BB3337" i="3"/>
  <c r="N3337" i="3"/>
  <c r="S3337" i="3"/>
  <c r="X3337" i="3"/>
  <c r="AD3337" i="3"/>
  <c r="AI3337" i="3"/>
  <c r="AN3337" i="3"/>
  <c r="AT3337" i="3"/>
  <c r="AY3337" i="3"/>
  <c r="BD3337" i="3"/>
  <c r="V3337" i="3"/>
  <c r="AL3337" i="3"/>
  <c r="AV3337" i="3"/>
  <c r="BG3337" i="3"/>
  <c r="O3337" i="3"/>
  <c r="T3337" i="3"/>
  <c r="Z3337" i="3"/>
  <c r="AE3337" i="3"/>
  <c r="AJ3337" i="3"/>
  <c r="AP3337" i="3"/>
  <c r="AU3337" i="3"/>
  <c r="AZ3337" i="3"/>
  <c r="BF3337" i="3"/>
  <c r="P3329" i="3"/>
  <c r="T3329" i="3"/>
  <c r="X3329" i="3"/>
  <c r="AB3329" i="3"/>
  <c r="AF3329" i="3"/>
  <c r="AJ3329" i="3"/>
  <c r="AN3329" i="3"/>
  <c r="AR3329" i="3"/>
  <c r="AV3329" i="3"/>
  <c r="AZ3329" i="3"/>
  <c r="BD3329" i="3"/>
  <c r="BH3329" i="3"/>
  <c r="M3329" i="3"/>
  <c r="Q3329" i="3"/>
  <c r="U3329" i="3"/>
  <c r="Y3329" i="3"/>
  <c r="AC3329" i="3"/>
  <c r="AG3329" i="3"/>
  <c r="AK3329" i="3"/>
  <c r="AO3329" i="3"/>
  <c r="AS3329" i="3"/>
  <c r="AW3329" i="3"/>
  <c r="BA3329" i="3"/>
  <c r="BE3329" i="3"/>
  <c r="BI3329" i="3"/>
  <c r="R3329" i="3"/>
  <c r="Z3329" i="3"/>
  <c r="AH3329" i="3"/>
  <c r="AP3329" i="3"/>
  <c r="AX3329" i="3"/>
  <c r="BF3329" i="3"/>
  <c r="O3329" i="3"/>
  <c r="W3329" i="3"/>
  <c r="AE3329" i="3"/>
  <c r="AM3329" i="3"/>
  <c r="AU3329" i="3"/>
  <c r="BC3329" i="3"/>
  <c r="S3329" i="3"/>
  <c r="AA3329" i="3"/>
  <c r="AI3329" i="3"/>
  <c r="AQ3329" i="3"/>
  <c r="AY3329" i="3"/>
  <c r="BG3329" i="3"/>
  <c r="N3329" i="3"/>
  <c r="V3329" i="3"/>
  <c r="AD3329" i="3"/>
  <c r="AL3329" i="3"/>
  <c r="AT3329" i="3"/>
  <c r="BB3329" i="3"/>
  <c r="P3325" i="3"/>
  <c r="T3325" i="3"/>
  <c r="X3325" i="3"/>
  <c r="AB3325" i="3"/>
  <c r="AF3325" i="3"/>
  <c r="AJ3325" i="3"/>
  <c r="AN3325" i="3"/>
  <c r="AR3325" i="3"/>
  <c r="AV3325" i="3"/>
  <c r="AZ3325" i="3"/>
  <c r="BD3325" i="3"/>
  <c r="BH3325" i="3"/>
  <c r="M3325" i="3"/>
  <c r="Q3325" i="3"/>
  <c r="U3325" i="3"/>
  <c r="Y3325" i="3"/>
  <c r="AC3325" i="3"/>
  <c r="AG3325" i="3"/>
  <c r="AK3325" i="3"/>
  <c r="AO3325" i="3"/>
  <c r="AS3325" i="3"/>
  <c r="AW3325" i="3"/>
  <c r="BA3325" i="3"/>
  <c r="BE3325" i="3"/>
  <c r="BI3325" i="3"/>
  <c r="R3325" i="3"/>
  <c r="Z3325" i="3"/>
  <c r="AH3325" i="3"/>
  <c r="AP3325" i="3"/>
  <c r="AX3325" i="3"/>
  <c r="BF3325" i="3"/>
  <c r="W3325" i="3"/>
  <c r="S3325" i="3"/>
  <c r="AA3325" i="3"/>
  <c r="AI3325" i="3"/>
  <c r="AQ3325" i="3"/>
  <c r="AY3325" i="3"/>
  <c r="BG3325" i="3"/>
  <c r="O3325" i="3"/>
  <c r="AM3325" i="3"/>
  <c r="AU3325" i="3"/>
  <c r="N3325" i="3"/>
  <c r="V3325" i="3"/>
  <c r="AD3325" i="3"/>
  <c r="AL3325" i="3"/>
  <c r="AT3325" i="3"/>
  <c r="BB3325" i="3"/>
  <c r="AE3325" i="3"/>
  <c r="BC3325" i="3"/>
  <c r="M3310" i="3"/>
  <c r="Q3310" i="3"/>
  <c r="U3310" i="3"/>
  <c r="Y3310" i="3"/>
  <c r="AC3310" i="3"/>
  <c r="AG3310" i="3"/>
  <c r="AK3310" i="3"/>
  <c r="AO3310" i="3"/>
  <c r="AS3310" i="3"/>
  <c r="AW3310" i="3"/>
  <c r="BA3310" i="3"/>
  <c r="BE3310" i="3"/>
  <c r="BI3310" i="3"/>
  <c r="N3310" i="3"/>
  <c r="R3310" i="3"/>
  <c r="V3310" i="3"/>
  <c r="Z3310" i="3"/>
  <c r="AD3310" i="3"/>
  <c r="AH3310" i="3"/>
  <c r="AL3310" i="3"/>
  <c r="AP3310" i="3"/>
  <c r="AT3310" i="3"/>
  <c r="AX3310" i="3"/>
  <c r="BB3310" i="3"/>
  <c r="BF3310" i="3"/>
  <c r="T3310" i="3"/>
  <c r="AB3310" i="3"/>
  <c r="AJ3310" i="3"/>
  <c r="AR3310" i="3"/>
  <c r="AZ3310" i="3"/>
  <c r="BH3310" i="3"/>
  <c r="O3310" i="3"/>
  <c r="W3310" i="3"/>
  <c r="AE3310" i="3"/>
  <c r="AM3310" i="3"/>
  <c r="AU3310" i="3"/>
  <c r="BC3310" i="3"/>
  <c r="AA3310" i="3"/>
  <c r="AQ3310" i="3"/>
  <c r="BG3310" i="3"/>
  <c r="X3310" i="3"/>
  <c r="BD3310" i="3"/>
  <c r="P3310" i="3"/>
  <c r="AF3310" i="3"/>
  <c r="AV3310" i="3"/>
  <c r="S3310" i="3"/>
  <c r="BM3310" i="3" s="1"/>
  <c r="AI3310" i="3"/>
  <c r="AY3310" i="3"/>
  <c r="AN3310" i="3"/>
  <c r="AB3361" i="3"/>
  <c r="BD3361" i="3"/>
  <c r="AN3361" i="3"/>
  <c r="O3360" i="3"/>
  <c r="AA3360" i="3"/>
  <c r="AE3360" i="3"/>
  <c r="AQ3360" i="3"/>
  <c r="AU3360" i="3"/>
  <c r="BG3360" i="3"/>
  <c r="P3360" i="3"/>
  <c r="AB3360" i="3"/>
  <c r="AF3360" i="3"/>
  <c r="AR3360" i="3"/>
  <c r="AV3360" i="3"/>
  <c r="BH3360" i="3"/>
  <c r="M3360" i="3"/>
  <c r="Y3360" i="3"/>
  <c r="AC3360" i="3"/>
  <c r="AO3360" i="3"/>
  <c r="AS3360" i="3"/>
  <c r="BE3360" i="3"/>
  <c r="BI3360" i="3"/>
  <c r="AN3359" i="3"/>
  <c r="X3359" i="3"/>
  <c r="BF3358" i="3"/>
  <c r="AP3358" i="3"/>
  <c r="O3356" i="3"/>
  <c r="S3356" i="3"/>
  <c r="W3356" i="3"/>
  <c r="AA3356" i="3"/>
  <c r="AE3356" i="3"/>
  <c r="AI3356" i="3"/>
  <c r="AM3356" i="3"/>
  <c r="AQ3356" i="3"/>
  <c r="AU3356" i="3"/>
  <c r="AY3356" i="3"/>
  <c r="BC3356" i="3"/>
  <c r="BG3356" i="3"/>
  <c r="P3356" i="3"/>
  <c r="T3356" i="3"/>
  <c r="X3356" i="3"/>
  <c r="AB3356" i="3"/>
  <c r="AF3356" i="3"/>
  <c r="AJ3356" i="3"/>
  <c r="AN3356" i="3"/>
  <c r="AR3356" i="3"/>
  <c r="AV3356" i="3"/>
  <c r="AZ3356" i="3"/>
  <c r="BD3356" i="3"/>
  <c r="BH3356" i="3"/>
  <c r="M3356" i="3"/>
  <c r="Q3356" i="3"/>
  <c r="U3356" i="3"/>
  <c r="Y3356" i="3"/>
  <c r="AC3356" i="3"/>
  <c r="AG3356" i="3"/>
  <c r="AK3356" i="3"/>
  <c r="AO3356" i="3"/>
  <c r="AS3356" i="3"/>
  <c r="AW3356" i="3"/>
  <c r="BA3356" i="3"/>
  <c r="BE3356" i="3"/>
  <c r="BI3356" i="3"/>
  <c r="X3355" i="3"/>
  <c r="BF3354" i="3"/>
  <c r="AP3354" i="3"/>
  <c r="Z3354" i="3"/>
  <c r="AV3365" i="3"/>
  <c r="AF3365" i="3"/>
  <c r="AV3363" i="3"/>
  <c r="AF3363" i="3"/>
  <c r="R3362" i="3"/>
  <c r="AV3361" i="3"/>
  <c r="AF3361" i="3"/>
  <c r="AX3360" i="3"/>
  <c r="AH3360" i="3"/>
  <c r="AV3359" i="3"/>
  <c r="AF3359" i="3"/>
  <c r="AX3358" i="3"/>
  <c r="AV3357" i="3"/>
  <c r="AF3357" i="3"/>
  <c r="AX3356" i="3"/>
  <c r="AH3356" i="3"/>
  <c r="R3356" i="3"/>
  <c r="AV3355" i="3"/>
  <c r="AF3355" i="3"/>
  <c r="AX3354" i="3"/>
  <c r="AH3354" i="3"/>
  <c r="R3354" i="3"/>
  <c r="AV3353" i="3"/>
  <c r="M3347" i="3"/>
  <c r="Q3347" i="3"/>
  <c r="U3347" i="3"/>
  <c r="Y3347" i="3"/>
  <c r="AC3347" i="3"/>
  <c r="AG3347" i="3"/>
  <c r="AK3347" i="3"/>
  <c r="AO3347" i="3"/>
  <c r="AS3347" i="3"/>
  <c r="AW3347" i="3"/>
  <c r="BA3347" i="3"/>
  <c r="BE3347" i="3"/>
  <c r="BI3347" i="3"/>
  <c r="R3347" i="3"/>
  <c r="W3347" i="3"/>
  <c r="AB3347" i="3"/>
  <c r="AH3347" i="3"/>
  <c r="AM3347" i="3"/>
  <c r="AR3347" i="3"/>
  <c r="AX3347" i="3"/>
  <c r="BC3347" i="3"/>
  <c r="BH3347" i="3"/>
  <c r="N3347" i="3"/>
  <c r="S3347" i="3"/>
  <c r="X3347" i="3"/>
  <c r="AD3347" i="3"/>
  <c r="AI3347" i="3"/>
  <c r="AN3347" i="3"/>
  <c r="AT3347" i="3"/>
  <c r="AY3347" i="3"/>
  <c r="BD3347" i="3"/>
  <c r="P3347" i="3"/>
  <c r="V3347" i="3"/>
  <c r="AA3347" i="3"/>
  <c r="AF3347" i="3"/>
  <c r="AL3347" i="3"/>
  <c r="AQ3347" i="3"/>
  <c r="AV3347" i="3"/>
  <c r="BB3347" i="3"/>
  <c r="BG3347" i="3"/>
  <c r="O3347" i="3"/>
  <c r="T3347" i="3"/>
  <c r="Z3347" i="3"/>
  <c r="AE3347" i="3"/>
  <c r="AJ3347" i="3"/>
  <c r="AP3347" i="3"/>
  <c r="AU3347" i="3"/>
  <c r="AZ3347" i="3"/>
  <c r="BF3347" i="3"/>
  <c r="M3343" i="3"/>
  <c r="Q3343" i="3"/>
  <c r="U3343" i="3"/>
  <c r="Y3343" i="3"/>
  <c r="AC3343" i="3"/>
  <c r="AG3343" i="3"/>
  <c r="AK3343" i="3"/>
  <c r="AO3343" i="3"/>
  <c r="AS3343" i="3"/>
  <c r="AW3343" i="3"/>
  <c r="BA3343" i="3"/>
  <c r="BE3343" i="3"/>
  <c r="BI3343" i="3"/>
  <c r="R3343" i="3"/>
  <c r="W3343" i="3"/>
  <c r="AB3343" i="3"/>
  <c r="AH3343" i="3"/>
  <c r="AM3343" i="3"/>
  <c r="AR3343" i="3"/>
  <c r="AX3343" i="3"/>
  <c r="BC3343" i="3"/>
  <c r="BH3343" i="3"/>
  <c r="P3343" i="3"/>
  <c r="V3343" i="3"/>
  <c r="AA3343" i="3"/>
  <c r="AF3343" i="3"/>
  <c r="AL3343" i="3"/>
  <c r="AQ3343" i="3"/>
  <c r="AV3343" i="3"/>
  <c r="BB3343" i="3"/>
  <c r="BG3343" i="3"/>
  <c r="N3343" i="3"/>
  <c r="S3343" i="3"/>
  <c r="X3343" i="3"/>
  <c r="AD3343" i="3"/>
  <c r="AI3343" i="3"/>
  <c r="AN3343" i="3"/>
  <c r="AT3343" i="3"/>
  <c r="AY3343" i="3"/>
  <c r="BD3343" i="3"/>
  <c r="O3343" i="3"/>
  <c r="T3343" i="3"/>
  <c r="Z3343" i="3"/>
  <c r="AE3343" i="3"/>
  <c r="AJ3343" i="3"/>
  <c r="AP3343" i="3"/>
  <c r="AU3343" i="3"/>
  <c r="AZ3343" i="3"/>
  <c r="BF3343" i="3"/>
  <c r="M3339" i="3"/>
  <c r="Q3339" i="3"/>
  <c r="U3339" i="3"/>
  <c r="Y3339" i="3"/>
  <c r="AC3339" i="3"/>
  <c r="AG3339" i="3"/>
  <c r="AK3339" i="3"/>
  <c r="AO3339" i="3"/>
  <c r="AS3339" i="3"/>
  <c r="AW3339" i="3"/>
  <c r="BA3339" i="3"/>
  <c r="BE3339" i="3"/>
  <c r="BI3339" i="3"/>
  <c r="R3339" i="3"/>
  <c r="W3339" i="3"/>
  <c r="AB3339" i="3"/>
  <c r="AH3339" i="3"/>
  <c r="AM3339" i="3"/>
  <c r="AR3339" i="3"/>
  <c r="AX3339" i="3"/>
  <c r="BC3339" i="3"/>
  <c r="BH3339" i="3"/>
  <c r="P3339" i="3"/>
  <c r="V3339" i="3"/>
  <c r="AA3339" i="3"/>
  <c r="AL3339" i="3"/>
  <c r="AQ3339" i="3"/>
  <c r="AV3339" i="3"/>
  <c r="BB3339" i="3"/>
  <c r="N3339" i="3"/>
  <c r="S3339" i="3"/>
  <c r="X3339" i="3"/>
  <c r="AD3339" i="3"/>
  <c r="AI3339" i="3"/>
  <c r="AN3339" i="3"/>
  <c r="AT3339" i="3"/>
  <c r="AY3339" i="3"/>
  <c r="BD3339" i="3"/>
  <c r="O3339" i="3"/>
  <c r="T3339" i="3"/>
  <c r="Z3339" i="3"/>
  <c r="AE3339" i="3"/>
  <c r="AJ3339" i="3"/>
  <c r="AP3339" i="3"/>
  <c r="AU3339" i="3"/>
  <c r="AZ3339" i="3"/>
  <c r="BF3339" i="3"/>
  <c r="AF3339" i="3"/>
  <c r="BG3339" i="3"/>
  <c r="M3331" i="3"/>
  <c r="Q3331" i="3"/>
  <c r="U3331" i="3"/>
  <c r="Y3331" i="3"/>
  <c r="AC3331" i="3"/>
  <c r="AG3331" i="3"/>
  <c r="AK3331" i="3"/>
  <c r="AO3331" i="3"/>
  <c r="AS3331" i="3"/>
  <c r="AW3331" i="3"/>
  <c r="BA3331" i="3"/>
  <c r="BE3331" i="3"/>
  <c r="BI3331" i="3"/>
  <c r="R3331" i="3"/>
  <c r="W3331" i="3"/>
  <c r="AB3331" i="3"/>
  <c r="AH3331" i="3"/>
  <c r="AM3331" i="3"/>
  <c r="AR3331" i="3"/>
  <c r="AX3331" i="3"/>
  <c r="BC3331" i="3"/>
  <c r="BH3331" i="3"/>
  <c r="N3331" i="3"/>
  <c r="S3331" i="3"/>
  <c r="X3331" i="3"/>
  <c r="AD3331" i="3"/>
  <c r="AI3331" i="3"/>
  <c r="AN3331" i="3"/>
  <c r="AT3331" i="3"/>
  <c r="AY3331" i="3"/>
  <c r="BD3331" i="3"/>
  <c r="AA3331" i="3"/>
  <c r="AQ3331" i="3"/>
  <c r="BG3331" i="3"/>
  <c r="O3331" i="3"/>
  <c r="T3331" i="3"/>
  <c r="Z3331" i="3"/>
  <c r="AE3331" i="3"/>
  <c r="AJ3331" i="3"/>
  <c r="AP3331" i="3"/>
  <c r="AU3331" i="3"/>
  <c r="AZ3331" i="3"/>
  <c r="BF3331" i="3"/>
  <c r="P3331" i="3"/>
  <c r="V3331" i="3"/>
  <c r="AF3331" i="3"/>
  <c r="AL3331" i="3"/>
  <c r="AV3331" i="3"/>
  <c r="BB3331" i="3"/>
  <c r="M3302" i="3"/>
  <c r="Q3302" i="3"/>
  <c r="U3302" i="3"/>
  <c r="Y3302" i="3"/>
  <c r="AC3302" i="3"/>
  <c r="AG3302" i="3"/>
  <c r="AK3302" i="3"/>
  <c r="AO3302" i="3"/>
  <c r="AS3302" i="3"/>
  <c r="AW3302" i="3"/>
  <c r="BA3302" i="3"/>
  <c r="BE3302" i="3"/>
  <c r="BI3302" i="3"/>
  <c r="N3302" i="3"/>
  <c r="R3302" i="3"/>
  <c r="V3302" i="3"/>
  <c r="Z3302" i="3"/>
  <c r="AD3302" i="3"/>
  <c r="AH3302" i="3"/>
  <c r="AL3302" i="3"/>
  <c r="AP3302" i="3"/>
  <c r="AT3302" i="3"/>
  <c r="AX3302" i="3"/>
  <c r="BB3302" i="3"/>
  <c r="BF3302" i="3"/>
  <c r="T3302" i="3"/>
  <c r="AB3302" i="3"/>
  <c r="AJ3302" i="3"/>
  <c r="AR3302" i="3"/>
  <c r="AZ3302" i="3"/>
  <c r="BH3302" i="3"/>
  <c r="O3302" i="3"/>
  <c r="W3302" i="3"/>
  <c r="AE3302" i="3"/>
  <c r="AM3302" i="3"/>
  <c r="AU3302" i="3"/>
  <c r="BC3302" i="3"/>
  <c r="AA3302" i="3"/>
  <c r="AQ3302" i="3"/>
  <c r="BG3302" i="3"/>
  <c r="X3302" i="3"/>
  <c r="BD3302" i="3"/>
  <c r="P3302" i="3"/>
  <c r="AF3302" i="3"/>
  <c r="AV3302" i="3"/>
  <c r="AN3302" i="3"/>
  <c r="S3302" i="3"/>
  <c r="AI3302" i="3"/>
  <c r="AY3302" i="3"/>
  <c r="T3328" i="3"/>
  <c r="BH3320" i="3"/>
  <c r="AW3320" i="3"/>
  <c r="AM3320" i="3"/>
  <c r="AB3320" i="3"/>
  <c r="Q3320" i="3"/>
  <c r="N3316" i="3"/>
  <c r="R3316" i="3"/>
  <c r="V3316" i="3"/>
  <c r="Z3316" i="3"/>
  <c r="AD3316" i="3"/>
  <c r="AH3316" i="3"/>
  <c r="AL3316" i="3"/>
  <c r="AP3316" i="3"/>
  <c r="AT3316" i="3"/>
  <c r="AX3316" i="3"/>
  <c r="BB3316" i="3"/>
  <c r="BF3316" i="3"/>
  <c r="O3316" i="3"/>
  <c r="T3316" i="3"/>
  <c r="Y3316" i="3"/>
  <c r="AE3316" i="3"/>
  <c r="AJ3316" i="3"/>
  <c r="AO3316" i="3"/>
  <c r="AU3316" i="3"/>
  <c r="AZ3316" i="3"/>
  <c r="BE3316" i="3"/>
  <c r="P3316" i="3"/>
  <c r="U3316" i="3"/>
  <c r="AA3316" i="3"/>
  <c r="AF3316" i="3"/>
  <c r="AK3316" i="3"/>
  <c r="AQ3316" i="3"/>
  <c r="AV3316" i="3"/>
  <c r="BA3316" i="3"/>
  <c r="BG3316" i="3"/>
  <c r="BB3313" i="3"/>
  <c r="AL3313" i="3"/>
  <c r="V3313" i="3"/>
  <c r="BB3305" i="3"/>
  <c r="AL3305" i="3"/>
  <c r="V3305" i="3"/>
  <c r="N3285" i="3"/>
  <c r="R3285" i="3"/>
  <c r="V3285" i="3"/>
  <c r="Z3285" i="3"/>
  <c r="AD3285" i="3"/>
  <c r="AH3285" i="3"/>
  <c r="AL3285" i="3"/>
  <c r="AP3285" i="3"/>
  <c r="AT3285" i="3"/>
  <c r="AX3285" i="3"/>
  <c r="BB3285" i="3"/>
  <c r="BF3285" i="3"/>
  <c r="O3285" i="3"/>
  <c r="S3285" i="3"/>
  <c r="W3285" i="3"/>
  <c r="AA3285" i="3"/>
  <c r="AE3285" i="3"/>
  <c r="AI3285" i="3"/>
  <c r="AM3285" i="3"/>
  <c r="AQ3285" i="3"/>
  <c r="AU3285" i="3"/>
  <c r="AY3285" i="3"/>
  <c r="BC3285" i="3"/>
  <c r="BG3285" i="3"/>
  <c r="P3285" i="3"/>
  <c r="T3285" i="3"/>
  <c r="X3285" i="3"/>
  <c r="AB3285" i="3"/>
  <c r="AF3285" i="3"/>
  <c r="AJ3285" i="3"/>
  <c r="AN3285" i="3"/>
  <c r="AR3285" i="3"/>
  <c r="AV3285" i="3"/>
  <c r="AZ3285" i="3"/>
  <c r="BD3285" i="3"/>
  <c r="BH3285" i="3"/>
  <c r="Y3285" i="3"/>
  <c r="AO3285" i="3"/>
  <c r="BE3285" i="3"/>
  <c r="M3285" i="3"/>
  <c r="AC3285" i="3"/>
  <c r="AS3285" i="3"/>
  <c r="BI3285" i="3"/>
  <c r="BF3338" i="3"/>
  <c r="BA3338" i="3"/>
  <c r="AV3338" i="3"/>
  <c r="AP3338" i="3"/>
  <c r="AK3338" i="3"/>
  <c r="AF3338" i="3"/>
  <c r="Z3338" i="3"/>
  <c r="U3338" i="3"/>
  <c r="BF3336" i="3"/>
  <c r="BA3336" i="3"/>
  <c r="AV3336" i="3"/>
  <c r="AP3336" i="3"/>
  <c r="AK3336" i="3"/>
  <c r="AF3336" i="3"/>
  <c r="Z3336" i="3"/>
  <c r="U3336" i="3"/>
  <c r="BF3334" i="3"/>
  <c r="BA3334" i="3"/>
  <c r="AV3334" i="3"/>
  <c r="AP3334" i="3"/>
  <c r="AK3334" i="3"/>
  <c r="AF3334" i="3"/>
  <c r="Z3334" i="3"/>
  <c r="U3334" i="3"/>
  <c r="BF3332" i="3"/>
  <c r="BA3332" i="3"/>
  <c r="AV3332" i="3"/>
  <c r="AP3332" i="3"/>
  <c r="AK3332" i="3"/>
  <c r="AF3332" i="3"/>
  <c r="Z3332" i="3"/>
  <c r="U3332" i="3"/>
  <c r="BF3330" i="3"/>
  <c r="BA3330" i="3"/>
  <c r="AV3330" i="3"/>
  <c r="AP3330" i="3"/>
  <c r="AK3330" i="3"/>
  <c r="AF3330" i="3"/>
  <c r="Z3330" i="3"/>
  <c r="U3330" i="3"/>
  <c r="BE3328" i="3"/>
  <c r="AW3328" i="3"/>
  <c r="AO3328" i="3"/>
  <c r="AG3328" i="3"/>
  <c r="Y3328" i="3"/>
  <c r="BE3326" i="3"/>
  <c r="AW3326" i="3"/>
  <c r="AO3326" i="3"/>
  <c r="AG3326" i="3"/>
  <c r="Y3326" i="3"/>
  <c r="BE3324" i="3"/>
  <c r="AW3324" i="3"/>
  <c r="AO3324" i="3"/>
  <c r="AG3324" i="3"/>
  <c r="Y3324" i="3"/>
  <c r="Q3324" i="3"/>
  <c r="BE3322" i="3"/>
  <c r="AW3322" i="3"/>
  <c r="AO3322" i="3"/>
  <c r="AG3322" i="3"/>
  <c r="Y3322" i="3"/>
  <c r="Q3322" i="3"/>
  <c r="P3321" i="3"/>
  <c r="T3321" i="3"/>
  <c r="X3321" i="3"/>
  <c r="AB3321" i="3"/>
  <c r="AF3321" i="3"/>
  <c r="AJ3321" i="3"/>
  <c r="AN3321" i="3"/>
  <c r="AR3321" i="3"/>
  <c r="AV3321" i="3"/>
  <c r="AZ3321" i="3"/>
  <c r="BD3321" i="3"/>
  <c r="BH3321" i="3"/>
  <c r="O3321" i="3"/>
  <c r="U3321" i="3"/>
  <c r="Z3321" i="3"/>
  <c r="AE3321" i="3"/>
  <c r="AK3321" i="3"/>
  <c r="AP3321" i="3"/>
  <c r="AU3321" i="3"/>
  <c r="BA3321" i="3"/>
  <c r="BF3321" i="3"/>
  <c r="Q3321" i="3"/>
  <c r="V3321" i="3"/>
  <c r="AA3321" i="3"/>
  <c r="BM3321" i="3" s="1"/>
  <c r="AG3321" i="3"/>
  <c r="AL3321" i="3"/>
  <c r="AQ3321" i="3"/>
  <c r="AW3321" i="3"/>
  <c r="BB3321" i="3"/>
  <c r="BG3321" i="3"/>
  <c r="BD3320" i="3"/>
  <c r="AS3320" i="3"/>
  <c r="AI3320" i="3"/>
  <c r="X3320" i="3"/>
  <c r="BC3319" i="3"/>
  <c r="AS3319" i="3"/>
  <c r="AH3319" i="3"/>
  <c r="W3319" i="3"/>
  <c r="M3319" i="3"/>
  <c r="BI3318" i="3"/>
  <c r="AY3318" i="3"/>
  <c r="AN3318" i="3"/>
  <c r="AC3318" i="3"/>
  <c r="S3318" i="3"/>
  <c r="P3317" i="3"/>
  <c r="T3317" i="3"/>
  <c r="X3317" i="3"/>
  <c r="AB3317" i="3"/>
  <c r="AF3317" i="3"/>
  <c r="AJ3317" i="3"/>
  <c r="AN3317" i="3"/>
  <c r="AR3317" i="3"/>
  <c r="AV3317" i="3"/>
  <c r="AZ3317" i="3"/>
  <c r="BD3317" i="3"/>
  <c r="BH3317" i="3"/>
  <c r="O3317" i="3"/>
  <c r="U3317" i="3"/>
  <c r="Z3317" i="3"/>
  <c r="AE3317" i="3"/>
  <c r="AK3317" i="3"/>
  <c r="AP3317" i="3"/>
  <c r="AU3317" i="3"/>
  <c r="BA3317" i="3"/>
  <c r="BF3317" i="3"/>
  <c r="Q3317" i="3"/>
  <c r="V3317" i="3"/>
  <c r="AA3317" i="3"/>
  <c r="BM3317" i="3" s="1"/>
  <c r="AG3317" i="3"/>
  <c r="AL3317" i="3"/>
  <c r="AQ3317" i="3"/>
  <c r="AW3317" i="3"/>
  <c r="BB3317" i="3"/>
  <c r="BG3317" i="3"/>
  <c r="BD3316" i="3"/>
  <c r="AS3316" i="3"/>
  <c r="AI3316" i="3"/>
  <c r="X3316" i="3"/>
  <c r="M3316" i="3"/>
  <c r="BC3315" i="3"/>
  <c r="AS3315" i="3"/>
  <c r="AH3315" i="3"/>
  <c r="W3315" i="3"/>
  <c r="M3315" i="3"/>
  <c r="AW3313" i="3"/>
  <c r="AG3313" i="3"/>
  <c r="Q3313" i="3"/>
  <c r="BJ3313" i="3" s="1"/>
  <c r="AV3312" i="3"/>
  <c r="AF3312" i="3"/>
  <c r="P3312" i="3"/>
  <c r="O3311" i="3"/>
  <c r="S3311" i="3"/>
  <c r="W3311" i="3"/>
  <c r="AA3311" i="3"/>
  <c r="AE3311" i="3"/>
  <c r="AI3311" i="3"/>
  <c r="AM3311" i="3"/>
  <c r="AQ3311" i="3"/>
  <c r="AU3311" i="3"/>
  <c r="AY3311" i="3"/>
  <c r="BC3311" i="3"/>
  <c r="BG3311" i="3"/>
  <c r="P3311" i="3"/>
  <c r="T3311" i="3"/>
  <c r="X3311" i="3"/>
  <c r="AB3311" i="3"/>
  <c r="AF3311" i="3"/>
  <c r="AJ3311" i="3"/>
  <c r="AN3311" i="3"/>
  <c r="AR3311" i="3"/>
  <c r="AV3311" i="3"/>
  <c r="AZ3311" i="3"/>
  <c r="BD3311" i="3"/>
  <c r="BH3311" i="3"/>
  <c r="R3311" i="3"/>
  <c r="Z3311" i="3"/>
  <c r="AH3311" i="3"/>
  <c r="AP3311" i="3"/>
  <c r="AX3311" i="3"/>
  <c r="BF3311" i="3"/>
  <c r="M3311" i="3"/>
  <c r="U3311" i="3"/>
  <c r="AC3311" i="3"/>
  <c r="AK3311" i="3"/>
  <c r="AS3311" i="3"/>
  <c r="BA3311" i="3"/>
  <c r="BI3311" i="3"/>
  <c r="M3308" i="3"/>
  <c r="Q3308" i="3"/>
  <c r="U3308" i="3"/>
  <c r="Y3308" i="3"/>
  <c r="AC3308" i="3"/>
  <c r="AG3308" i="3"/>
  <c r="AK3308" i="3"/>
  <c r="AO3308" i="3"/>
  <c r="AS3308" i="3"/>
  <c r="AW3308" i="3"/>
  <c r="BA3308" i="3"/>
  <c r="BE3308" i="3"/>
  <c r="BI3308" i="3"/>
  <c r="N3308" i="3"/>
  <c r="R3308" i="3"/>
  <c r="V3308" i="3"/>
  <c r="Z3308" i="3"/>
  <c r="AD3308" i="3"/>
  <c r="AH3308" i="3"/>
  <c r="AL3308" i="3"/>
  <c r="AP3308" i="3"/>
  <c r="AT3308" i="3"/>
  <c r="AX3308" i="3"/>
  <c r="BB3308" i="3"/>
  <c r="BF3308" i="3"/>
  <c r="T3308" i="3"/>
  <c r="AB3308" i="3"/>
  <c r="AJ3308" i="3"/>
  <c r="AR3308" i="3"/>
  <c r="AZ3308" i="3"/>
  <c r="BH3308" i="3"/>
  <c r="O3308" i="3"/>
  <c r="W3308" i="3"/>
  <c r="AE3308" i="3"/>
  <c r="AM3308" i="3"/>
  <c r="AU3308" i="3"/>
  <c r="BC3308" i="3"/>
  <c r="AT3307" i="3"/>
  <c r="AD3307" i="3"/>
  <c r="N3307" i="3"/>
  <c r="AW3305" i="3"/>
  <c r="AG3305" i="3"/>
  <c r="Q3305" i="3"/>
  <c r="BJ3305" i="3" s="1"/>
  <c r="AV3304" i="3"/>
  <c r="AF3304" i="3"/>
  <c r="P3304" i="3"/>
  <c r="O3303" i="3"/>
  <c r="S3303" i="3"/>
  <c r="W3303" i="3"/>
  <c r="BJ3303" i="3" s="1"/>
  <c r="AA3303" i="3"/>
  <c r="AE3303" i="3"/>
  <c r="AI3303" i="3"/>
  <c r="AM3303" i="3"/>
  <c r="AQ3303" i="3"/>
  <c r="AU3303" i="3"/>
  <c r="AY3303" i="3"/>
  <c r="BC3303" i="3"/>
  <c r="BG3303" i="3"/>
  <c r="P3303" i="3"/>
  <c r="T3303" i="3"/>
  <c r="X3303" i="3"/>
  <c r="AB3303" i="3"/>
  <c r="AF3303" i="3"/>
  <c r="AJ3303" i="3"/>
  <c r="AN3303" i="3"/>
  <c r="AR3303" i="3"/>
  <c r="AV3303" i="3"/>
  <c r="AZ3303" i="3"/>
  <c r="BD3303" i="3"/>
  <c r="BH3303" i="3"/>
  <c r="R3303" i="3"/>
  <c r="Z3303" i="3"/>
  <c r="AH3303" i="3"/>
  <c r="AP3303" i="3"/>
  <c r="AX3303" i="3"/>
  <c r="BF3303" i="3"/>
  <c r="M3303" i="3"/>
  <c r="U3303" i="3"/>
  <c r="AC3303" i="3"/>
  <c r="AK3303" i="3"/>
  <c r="AS3303" i="3"/>
  <c r="BA3303" i="3"/>
  <c r="BI3303" i="3"/>
  <c r="BE3301" i="3"/>
  <c r="AO3301" i="3"/>
  <c r="M3300" i="3"/>
  <c r="Q3300" i="3"/>
  <c r="U3300" i="3"/>
  <c r="Y3300" i="3"/>
  <c r="AC3300" i="3"/>
  <c r="AG3300" i="3"/>
  <c r="AK3300" i="3"/>
  <c r="AO3300" i="3"/>
  <c r="AS3300" i="3"/>
  <c r="AW3300" i="3"/>
  <c r="BA3300" i="3"/>
  <c r="BE3300" i="3"/>
  <c r="BI3300" i="3"/>
  <c r="N3300" i="3"/>
  <c r="R3300" i="3"/>
  <c r="V3300" i="3"/>
  <c r="Z3300" i="3"/>
  <c r="AD3300" i="3"/>
  <c r="AH3300" i="3"/>
  <c r="AL3300" i="3"/>
  <c r="AP3300" i="3"/>
  <c r="AT3300" i="3"/>
  <c r="AX3300" i="3"/>
  <c r="BB3300" i="3"/>
  <c r="BF3300" i="3"/>
  <c r="T3300" i="3"/>
  <c r="AB3300" i="3"/>
  <c r="AJ3300" i="3"/>
  <c r="AR3300" i="3"/>
  <c r="AZ3300" i="3"/>
  <c r="BH3300" i="3"/>
  <c r="O3300" i="3"/>
  <c r="BL3300" i="3" s="1"/>
  <c r="W3300" i="3"/>
  <c r="AE3300" i="3"/>
  <c r="AM3300" i="3"/>
  <c r="AU3300" i="3"/>
  <c r="BC3300" i="3"/>
  <c r="AT3299" i="3"/>
  <c r="AD3299" i="3"/>
  <c r="N3299" i="3"/>
  <c r="AW3297" i="3"/>
  <c r="AG3297" i="3"/>
  <c r="Q3297" i="3"/>
  <c r="BJ3297" i="3" s="1"/>
  <c r="AV3296" i="3"/>
  <c r="AF3296" i="3"/>
  <c r="P3296" i="3"/>
  <c r="O3295" i="3"/>
  <c r="S3295" i="3"/>
  <c r="W3295" i="3"/>
  <c r="AA3295" i="3"/>
  <c r="AE3295" i="3"/>
  <c r="AI3295" i="3"/>
  <c r="AM3295" i="3"/>
  <c r="AQ3295" i="3"/>
  <c r="AU3295" i="3"/>
  <c r="AY3295" i="3"/>
  <c r="BC3295" i="3"/>
  <c r="BG3295" i="3"/>
  <c r="P3295" i="3"/>
  <c r="T3295" i="3"/>
  <c r="X3295" i="3"/>
  <c r="AB3295" i="3"/>
  <c r="AF3295" i="3"/>
  <c r="AJ3295" i="3"/>
  <c r="AN3295" i="3"/>
  <c r="AR3295" i="3"/>
  <c r="AV3295" i="3"/>
  <c r="AZ3295" i="3"/>
  <c r="BD3295" i="3"/>
  <c r="BH3295" i="3"/>
  <c r="R3295" i="3"/>
  <c r="Z3295" i="3"/>
  <c r="AH3295" i="3"/>
  <c r="AP3295" i="3"/>
  <c r="AX3295" i="3"/>
  <c r="BF3295" i="3"/>
  <c r="M3295" i="3"/>
  <c r="U3295" i="3"/>
  <c r="AC3295" i="3"/>
  <c r="AK3295" i="3"/>
  <c r="AS3295" i="3"/>
  <c r="BA3295" i="3"/>
  <c r="BI3295" i="3"/>
  <c r="M3292" i="3"/>
  <c r="Q3292" i="3"/>
  <c r="U3292" i="3"/>
  <c r="Y3292" i="3"/>
  <c r="AC3292" i="3"/>
  <c r="AG3292" i="3"/>
  <c r="AK3292" i="3"/>
  <c r="AO3292" i="3"/>
  <c r="AS3292" i="3"/>
  <c r="AW3292" i="3"/>
  <c r="BA3292" i="3"/>
  <c r="BE3292" i="3"/>
  <c r="BI3292" i="3"/>
  <c r="N3292" i="3"/>
  <c r="R3292" i="3"/>
  <c r="V3292" i="3"/>
  <c r="Z3292" i="3"/>
  <c r="AD3292" i="3"/>
  <c r="AH3292" i="3"/>
  <c r="AL3292" i="3"/>
  <c r="AP3292" i="3"/>
  <c r="AT3292" i="3"/>
  <c r="AX3292" i="3"/>
  <c r="BB3292" i="3"/>
  <c r="BF3292" i="3"/>
  <c r="T3292" i="3"/>
  <c r="AB3292" i="3"/>
  <c r="AJ3292" i="3"/>
  <c r="AR3292" i="3"/>
  <c r="AZ3292" i="3"/>
  <c r="BH3292" i="3"/>
  <c r="O3292" i="3"/>
  <c r="W3292" i="3"/>
  <c r="AE3292" i="3"/>
  <c r="AM3292" i="3"/>
  <c r="AU3292" i="3"/>
  <c r="BC3292" i="3"/>
  <c r="AT3291" i="3"/>
  <c r="AD3291" i="3"/>
  <c r="N3291" i="3"/>
  <c r="AW3289" i="3"/>
  <c r="AG3289" i="3"/>
  <c r="Q3289" i="3"/>
  <c r="BJ3289" i="3" s="1"/>
  <c r="AV3288" i="3"/>
  <c r="AF3288" i="3"/>
  <c r="P3288" i="3"/>
  <c r="O3287" i="3"/>
  <c r="S3287" i="3"/>
  <c r="W3287" i="3"/>
  <c r="BJ3287" i="3" s="1"/>
  <c r="AA3287" i="3"/>
  <c r="AE3287" i="3"/>
  <c r="AI3287" i="3"/>
  <c r="AM3287" i="3"/>
  <c r="AQ3287" i="3"/>
  <c r="AU3287" i="3"/>
  <c r="AY3287" i="3"/>
  <c r="BC3287" i="3"/>
  <c r="BG3287" i="3"/>
  <c r="P3287" i="3"/>
  <c r="T3287" i="3"/>
  <c r="X3287" i="3"/>
  <c r="AB3287" i="3"/>
  <c r="AF3287" i="3"/>
  <c r="AJ3287" i="3"/>
  <c r="AN3287" i="3"/>
  <c r="AR3287" i="3"/>
  <c r="AV3287" i="3"/>
  <c r="AZ3287" i="3"/>
  <c r="BD3287" i="3"/>
  <c r="BH3287" i="3"/>
  <c r="R3287" i="3"/>
  <c r="Z3287" i="3"/>
  <c r="AH3287" i="3"/>
  <c r="AP3287" i="3"/>
  <c r="AX3287" i="3"/>
  <c r="BF3287" i="3"/>
  <c r="M3287" i="3"/>
  <c r="U3287" i="3"/>
  <c r="AC3287" i="3"/>
  <c r="AK3287" i="3"/>
  <c r="AS3287" i="3"/>
  <c r="BA3287" i="3"/>
  <c r="BI3287" i="3"/>
  <c r="AI3286" i="3"/>
  <c r="BA3285" i="3"/>
  <c r="U3285" i="3"/>
  <c r="AW3283" i="3"/>
  <c r="AA3282" i="3"/>
  <c r="AQ3282" i="3"/>
  <c r="BG3282" i="3"/>
  <c r="AK3281" i="3"/>
  <c r="M3280" i="3"/>
  <c r="Q3280" i="3"/>
  <c r="U3280" i="3"/>
  <c r="Y3280" i="3"/>
  <c r="AC3280" i="3"/>
  <c r="AG3280" i="3"/>
  <c r="AK3280" i="3"/>
  <c r="N3280" i="3"/>
  <c r="S3280" i="3"/>
  <c r="X3280" i="3"/>
  <c r="AD3280" i="3"/>
  <c r="AI3280" i="3"/>
  <c r="AN3280" i="3"/>
  <c r="AR3280" i="3"/>
  <c r="AV3280" i="3"/>
  <c r="AZ3280" i="3"/>
  <c r="BD3280" i="3"/>
  <c r="BH3280" i="3"/>
  <c r="O3280" i="3"/>
  <c r="T3280" i="3"/>
  <c r="Z3280" i="3"/>
  <c r="AE3280" i="3"/>
  <c r="AJ3280" i="3"/>
  <c r="AO3280" i="3"/>
  <c r="AS3280" i="3"/>
  <c r="AW3280" i="3"/>
  <c r="BA3280" i="3"/>
  <c r="BE3280" i="3"/>
  <c r="BI3280" i="3"/>
  <c r="P3280" i="3"/>
  <c r="V3280" i="3"/>
  <c r="AA3280" i="3"/>
  <c r="AF3280" i="3"/>
  <c r="AL3280" i="3"/>
  <c r="AP3280" i="3"/>
  <c r="AT3280" i="3"/>
  <c r="AX3280" i="3"/>
  <c r="BB3280" i="3"/>
  <c r="BF3280" i="3"/>
  <c r="R3280" i="3"/>
  <c r="AM3280" i="3"/>
  <c r="BC3280" i="3"/>
  <c r="W3280" i="3"/>
  <c r="AQ3280" i="3"/>
  <c r="BG3280" i="3"/>
  <c r="N3276" i="3"/>
  <c r="S3276" i="3"/>
  <c r="X3276" i="3"/>
  <c r="AD3276" i="3"/>
  <c r="AI3276" i="3"/>
  <c r="AN3276" i="3"/>
  <c r="AT3276" i="3"/>
  <c r="AY3276" i="3"/>
  <c r="BD3276" i="3"/>
  <c r="P3276" i="3"/>
  <c r="V3276" i="3"/>
  <c r="AA3276" i="3"/>
  <c r="AF3276" i="3"/>
  <c r="AL3276" i="3"/>
  <c r="AQ3276" i="3"/>
  <c r="AV3276" i="3"/>
  <c r="BB3276" i="3"/>
  <c r="BG3276" i="3"/>
  <c r="R3276" i="3"/>
  <c r="AM3276" i="3"/>
  <c r="BH3276" i="3"/>
  <c r="W3276" i="3"/>
  <c r="AR3276" i="3"/>
  <c r="N3269" i="3"/>
  <c r="R3269" i="3"/>
  <c r="V3269" i="3"/>
  <c r="Z3269" i="3"/>
  <c r="AD3269" i="3"/>
  <c r="AH3269" i="3"/>
  <c r="AL3269" i="3"/>
  <c r="AP3269" i="3"/>
  <c r="AT3269" i="3"/>
  <c r="AX3269" i="3"/>
  <c r="BB3269" i="3"/>
  <c r="BF3269" i="3"/>
  <c r="O3269" i="3"/>
  <c r="S3269" i="3"/>
  <c r="W3269" i="3"/>
  <c r="AA3269" i="3"/>
  <c r="AE3269" i="3"/>
  <c r="AI3269" i="3"/>
  <c r="AM3269" i="3"/>
  <c r="AQ3269" i="3"/>
  <c r="AU3269" i="3"/>
  <c r="AY3269" i="3"/>
  <c r="BC3269" i="3"/>
  <c r="BG3269" i="3"/>
  <c r="P3269" i="3"/>
  <c r="T3269" i="3"/>
  <c r="X3269" i="3"/>
  <c r="AB3269" i="3"/>
  <c r="AF3269" i="3"/>
  <c r="AJ3269" i="3"/>
  <c r="AN3269" i="3"/>
  <c r="AR3269" i="3"/>
  <c r="AV3269" i="3"/>
  <c r="AZ3269" i="3"/>
  <c r="BD3269" i="3"/>
  <c r="BH3269" i="3"/>
  <c r="Y3269" i="3"/>
  <c r="AO3269" i="3"/>
  <c r="BE3269" i="3"/>
  <c r="M3269" i="3"/>
  <c r="AC3269" i="3"/>
  <c r="AS3269" i="3"/>
  <c r="BI3269" i="3"/>
  <c r="Q3269" i="3"/>
  <c r="AG3269" i="3"/>
  <c r="AW3269" i="3"/>
  <c r="U3269" i="3"/>
  <c r="T3326" i="3"/>
  <c r="N3320" i="3"/>
  <c r="R3320" i="3"/>
  <c r="V3320" i="3"/>
  <c r="Z3320" i="3"/>
  <c r="AD3320" i="3"/>
  <c r="AH3320" i="3"/>
  <c r="AL3320" i="3"/>
  <c r="AP3320" i="3"/>
  <c r="AT3320" i="3"/>
  <c r="AX3320" i="3"/>
  <c r="BB3320" i="3"/>
  <c r="BF3320" i="3"/>
  <c r="O3320" i="3"/>
  <c r="T3320" i="3"/>
  <c r="Y3320" i="3"/>
  <c r="AE3320" i="3"/>
  <c r="AJ3320" i="3"/>
  <c r="AO3320" i="3"/>
  <c r="AU3320" i="3"/>
  <c r="AZ3320" i="3"/>
  <c r="BE3320" i="3"/>
  <c r="P3320" i="3"/>
  <c r="U3320" i="3"/>
  <c r="AA3320" i="3"/>
  <c r="AF3320" i="3"/>
  <c r="AK3320" i="3"/>
  <c r="AQ3320" i="3"/>
  <c r="AV3320" i="3"/>
  <c r="BA3320" i="3"/>
  <c r="BG3320" i="3"/>
  <c r="BH3316" i="3"/>
  <c r="AW3316" i="3"/>
  <c r="AM3316" i="3"/>
  <c r="AB3316" i="3"/>
  <c r="Q3316" i="3"/>
  <c r="BB3297" i="3"/>
  <c r="AL3297" i="3"/>
  <c r="V3297" i="3"/>
  <c r="BB3289" i="3"/>
  <c r="AL3289" i="3"/>
  <c r="V3289" i="3"/>
  <c r="BK3279" i="3"/>
  <c r="N3275" i="3"/>
  <c r="T3275" i="3"/>
  <c r="Y3275" i="3"/>
  <c r="AD3275" i="3"/>
  <c r="AJ3275" i="3"/>
  <c r="AO3275" i="3"/>
  <c r="AT3275" i="3"/>
  <c r="AZ3275" i="3"/>
  <c r="BE3275" i="3"/>
  <c r="AC3275" i="3"/>
  <c r="AX3275" i="3"/>
  <c r="M3275" i="3"/>
  <c r="AH3275" i="3"/>
  <c r="BD3275" i="3"/>
  <c r="P3275" i="3"/>
  <c r="O3261" i="3"/>
  <c r="S3261" i="3"/>
  <c r="W3261" i="3"/>
  <c r="AA3261" i="3"/>
  <c r="AE3261" i="3"/>
  <c r="AI3261" i="3"/>
  <c r="AM3261" i="3"/>
  <c r="AQ3261" i="3"/>
  <c r="AU3261" i="3"/>
  <c r="AY3261" i="3"/>
  <c r="BC3261" i="3"/>
  <c r="BG3261" i="3"/>
  <c r="M3261" i="3"/>
  <c r="Q3261" i="3"/>
  <c r="U3261" i="3"/>
  <c r="Y3261" i="3"/>
  <c r="AC3261" i="3"/>
  <c r="AG3261" i="3"/>
  <c r="AK3261" i="3"/>
  <c r="AO3261" i="3"/>
  <c r="AS3261" i="3"/>
  <c r="AW3261" i="3"/>
  <c r="BA3261" i="3"/>
  <c r="BE3261" i="3"/>
  <c r="R3261" i="3"/>
  <c r="Z3261" i="3"/>
  <c r="AH3261" i="3"/>
  <c r="AP3261" i="3"/>
  <c r="AX3261" i="3"/>
  <c r="BF3261" i="3"/>
  <c r="T3261" i="3"/>
  <c r="AB3261" i="3"/>
  <c r="AJ3261" i="3"/>
  <c r="AR3261" i="3"/>
  <c r="AZ3261" i="3"/>
  <c r="BH3261" i="3"/>
  <c r="N3261" i="3"/>
  <c r="V3261" i="3"/>
  <c r="AD3261" i="3"/>
  <c r="AL3261" i="3"/>
  <c r="AT3261" i="3"/>
  <c r="BB3261" i="3"/>
  <c r="BI3261" i="3"/>
  <c r="AN3261" i="3"/>
  <c r="P3261" i="3"/>
  <c r="AV3261" i="3"/>
  <c r="X3261" i="3"/>
  <c r="BD3261" i="3"/>
  <c r="AF3261" i="3"/>
  <c r="K3346" i="3"/>
  <c r="K3344" i="3"/>
  <c r="K3342" i="3"/>
  <c r="K3340" i="3"/>
  <c r="BE3338" i="3"/>
  <c r="AZ3338" i="3"/>
  <c r="AT3338" i="3"/>
  <c r="AO3338" i="3"/>
  <c r="AJ3338" i="3"/>
  <c r="AD3338" i="3"/>
  <c r="Y3338" i="3"/>
  <c r="T3338" i="3"/>
  <c r="N3338" i="3"/>
  <c r="O3338" i="3"/>
  <c r="S3338" i="3"/>
  <c r="W3338" i="3"/>
  <c r="AA3338" i="3"/>
  <c r="AE3338" i="3"/>
  <c r="AI3338" i="3"/>
  <c r="AM3338" i="3"/>
  <c r="AQ3338" i="3"/>
  <c r="AU3338" i="3"/>
  <c r="AY3338" i="3"/>
  <c r="BC3338" i="3"/>
  <c r="BG3338" i="3"/>
  <c r="BE3336" i="3"/>
  <c r="AZ3336" i="3"/>
  <c r="AT3336" i="3"/>
  <c r="AO3336" i="3"/>
  <c r="AJ3336" i="3"/>
  <c r="AD3336" i="3"/>
  <c r="Y3336" i="3"/>
  <c r="T3336" i="3"/>
  <c r="N3336" i="3"/>
  <c r="O3336" i="3"/>
  <c r="S3336" i="3"/>
  <c r="BK3336" i="3" s="1"/>
  <c r="W3336" i="3"/>
  <c r="AA3336" i="3"/>
  <c r="AE3336" i="3"/>
  <c r="AI3336" i="3"/>
  <c r="AM3336" i="3"/>
  <c r="AQ3336" i="3"/>
  <c r="AU3336" i="3"/>
  <c r="AY3336" i="3"/>
  <c r="BC3336" i="3"/>
  <c r="BG3336" i="3"/>
  <c r="BE3334" i="3"/>
  <c r="AZ3334" i="3"/>
  <c r="AT3334" i="3"/>
  <c r="AO3334" i="3"/>
  <c r="AJ3334" i="3"/>
  <c r="AD3334" i="3"/>
  <c r="Y3334" i="3"/>
  <c r="T3334" i="3"/>
  <c r="N3334" i="3"/>
  <c r="O3334" i="3"/>
  <c r="S3334" i="3"/>
  <c r="W3334" i="3"/>
  <c r="AA3334" i="3"/>
  <c r="AE3334" i="3"/>
  <c r="AI3334" i="3"/>
  <c r="AM3334" i="3"/>
  <c r="AQ3334" i="3"/>
  <c r="AU3334" i="3"/>
  <c r="AY3334" i="3"/>
  <c r="BC3334" i="3"/>
  <c r="BG3334" i="3"/>
  <c r="BE3332" i="3"/>
  <c r="AZ3332" i="3"/>
  <c r="AT3332" i="3"/>
  <c r="AO3332" i="3"/>
  <c r="AJ3332" i="3"/>
  <c r="AD3332" i="3"/>
  <c r="Y3332" i="3"/>
  <c r="T3332" i="3"/>
  <c r="N3332" i="3"/>
  <c r="O3332" i="3"/>
  <c r="S3332" i="3"/>
  <c r="W3332" i="3"/>
  <c r="AA3332" i="3"/>
  <c r="AE3332" i="3"/>
  <c r="AI3332" i="3"/>
  <c r="AM3332" i="3"/>
  <c r="AQ3332" i="3"/>
  <c r="AU3332" i="3"/>
  <c r="AY3332" i="3"/>
  <c r="BC3332" i="3"/>
  <c r="BG3332" i="3"/>
  <c r="BE3330" i="3"/>
  <c r="AZ3330" i="3"/>
  <c r="AT3330" i="3"/>
  <c r="AO3330" i="3"/>
  <c r="AJ3330" i="3"/>
  <c r="AD3330" i="3"/>
  <c r="Y3330" i="3"/>
  <c r="T3330" i="3"/>
  <c r="N3330" i="3"/>
  <c r="O3330" i="3"/>
  <c r="S3330" i="3"/>
  <c r="BK3330" i="3" s="1"/>
  <c r="W3330" i="3"/>
  <c r="AA3330" i="3"/>
  <c r="AE3330" i="3"/>
  <c r="AI3330" i="3"/>
  <c r="AM3330" i="3"/>
  <c r="AQ3330" i="3"/>
  <c r="AU3330" i="3"/>
  <c r="AY3330" i="3"/>
  <c r="BC3330" i="3"/>
  <c r="BG3330" i="3"/>
  <c r="BD3328" i="3"/>
  <c r="AV3328" i="3"/>
  <c r="AN3328" i="3"/>
  <c r="AF3328" i="3"/>
  <c r="X3328" i="3"/>
  <c r="P3328" i="3"/>
  <c r="BK3328" i="3" s="1"/>
  <c r="N3328" i="3"/>
  <c r="BN3328" i="3" s="1"/>
  <c r="R3328" i="3"/>
  <c r="V3328" i="3"/>
  <c r="Z3328" i="3"/>
  <c r="AD3328" i="3"/>
  <c r="AH3328" i="3"/>
  <c r="AL3328" i="3"/>
  <c r="AP3328" i="3"/>
  <c r="AT3328" i="3"/>
  <c r="AX3328" i="3"/>
  <c r="BB3328" i="3"/>
  <c r="BF3328" i="3"/>
  <c r="O3328" i="3"/>
  <c r="S3328" i="3"/>
  <c r="W3328" i="3"/>
  <c r="AA3328" i="3"/>
  <c r="AE3328" i="3"/>
  <c r="AI3328" i="3"/>
  <c r="AM3328" i="3"/>
  <c r="AQ3328" i="3"/>
  <c r="AU3328" i="3"/>
  <c r="AY3328" i="3"/>
  <c r="BC3328" i="3"/>
  <c r="BG3328" i="3"/>
  <c r="BD3326" i="3"/>
  <c r="AV3326" i="3"/>
  <c r="AN3326" i="3"/>
  <c r="AF3326" i="3"/>
  <c r="X3326" i="3"/>
  <c r="P3326" i="3"/>
  <c r="N3326" i="3"/>
  <c r="R3326" i="3"/>
  <c r="V3326" i="3"/>
  <c r="Z3326" i="3"/>
  <c r="AD3326" i="3"/>
  <c r="AH3326" i="3"/>
  <c r="AL3326" i="3"/>
  <c r="AP3326" i="3"/>
  <c r="AT3326" i="3"/>
  <c r="AX3326" i="3"/>
  <c r="BB3326" i="3"/>
  <c r="BF3326" i="3"/>
  <c r="O3326" i="3"/>
  <c r="S3326" i="3"/>
  <c r="W3326" i="3"/>
  <c r="AA3326" i="3"/>
  <c r="AE3326" i="3"/>
  <c r="AI3326" i="3"/>
  <c r="AM3326" i="3"/>
  <c r="AQ3326" i="3"/>
  <c r="AU3326" i="3"/>
  <c r="AY3326" i="3"/>
  <c r="BC3326" i="3"/>
  <c r="BG3326" i="3"/>
  <c r="BD3324" i="3"/>
  <c r="AV3324" i="3"/>
  <c r="AN3324" i="3"/>
  <c r="AF3324" i="3"/>
  <c r="X3324" i="3"/>
  <c r="P3324" i="3"/>
  <c r="BK3324" i="3" s="1"/>
  <c r="N3324" i="3"/>
  <c r="BN3324" i="3" s="1"/>
  <c r="R3324" i="3"/>
  <c r="V3324" i="3"/>
  <c r="Z3324" i="3"/>
  <c r="AD3324" i="3"/>
  <c r="AH3324" i="3"/>
  <c r="AL3324" i="3"/>
  <c r="AP3324" i="3"/>
  <c r="AT3324" i="3"/>
  <c r="AX3324" i="3"/>
  <c r="BB3324" i="3"/>
  <c r="BF3324" i="3"/>
  <c r="O3324" i="3"/>
  <c r="S3324" i="3"/>
  <c r="W3324" i="3"/>
  <c r="AA3324" i="3"/>
  <c r="AE3324" i="3"/>
  <c r="AI3324" i="3"/>
  <c r="AM3324" i="3"/>
  <c r="AQ3324" i="3"/>
  <c r="AU3324" i="3"/>
  <c r="AY3324" i="3"/>
  <c r="BC3324" i="3"/>
  <c r="BG3324" i="3"/>
  <c r="BD3322" i="3"/>
  <c r="AV3322" i="3"/>
  <c r="AN3322" i="3"/>
  <c r="AF3322" i="3"/>
  <c r="X3322" i="3"/>
  <c r="P3322" i="3"/>
  <c r="BK3322" i="3" s="1"/>
  <c r="N3322" i="3"/>
  <c r="R3322" i="3"/>
  <c r="V3322" i="3"/>
  <c r="Z3322" i="3"/>
  <c r="AD3322" i="3"/>
  <c r="AH3322" i="3"/>
  <c r="AL3322" i="3"/>
  <c r="AP3322" i="3"/>
  <c r="AT3322" i="3"/>
  <c r="AX3322" i="3"/>
  <c r="BB3322" i="3"/>
  <c r="BF3322" i="3"/>
  <c r="O3322" i="3"/>
  <c r="S3322" i="3"/>
  <c r="W3322" i="3"/>
  <c r="AA3322" i="3"/>
  <c r="AE3322" i="3"/>
  <c r="AI3322" i="3"/>
  <c r="AM3322" i="3"/>
  <c r="AQ3322" i="3"/>
  <c r="AU3322" i="3"/>
  <c r="AY3322" i="3"/>
  <c r="BC3322" i="3"/>
  <c r="BG3322" i="3"/>
  <c r="BE3321" i="3"/>
  <c r="AT3321" i="3"/>
  <c r="AI3321" i="3"/>
  <c r="Y3321" i="3"/>
  <c r="N3321" i="3"/>
  <c r="BC3320" i="3"/>
  <c r="AR3320" i="3"/>
  <c r="AG3320" i="3"/>
  <c r="W3320" i="3"/>
  <c r="AY3319" i="3"/>
  <c r="AO3319" i="3"/>
  <c r="AD3319" i="3"/>
  <c r="BH3318" i="3"/>
  <c r="AW3318" i="3"/>
  <c r="AM3318" i="3"/>
  <c r="AB3318" i="3"/>
  <c r="Q3318" i="3"/>
  <c r="N3318" i="3"/>
  <c r="R3318" i="3"/>
  <c r="V3318" i="3"/>
  <c r="Z3318" i="3"/>
  <c r="AD3318" i="3"/>
  <c r="AH3318" i="3"/>
  <c r="AL3318" i="3"/>
  <c r="AP3318" i="3"/>
  <c r="AT3318" i="3"/>
  <c r="AX3318" i="3"/>
  <c r="BB3318" i="3"/>
  <c r="BF3318" i="3"/>
  <c r="O3318" i="3"/>
  <c r="T3318" i="3"/>
  <c r="Y3318" i="3"/>
  <c r="AE3318" i="3"/>
  <c r="AJ3318" i="3"/>
  <c r="AO3318" i="3"/>
  <c r="AU3318" i="3"/>
  <c r="AZ3318" i="3"/>
  <c r="BE3318" i="3"/>
  <c r="P3318" i="3"/>
  <c r="BK3318" i="3" s="1"/>
  <c r="U3318" i="3"/>
  <c r="AA3318" i="3"/>
  <c r="AF3318" i="3"/>
  <c r="AK3318" i="3"/>
  <c r="AQ3318" i="3"/>
  <c r="AV3318" i="3"/>
  <c r="BA3318" i="3"/>
  <c r="BG3318" i="3"/>
  <c r="BE3317" i="3"/>
  <c r="AT3317" i="3"/>
  <c r="AI3317" i="3"/>
  <c r="Y3317" i="3"/>
  <c r="N3317" i="3"/>
  <c r="BC3316" i="3"/>
  <c r="AR3316" i="3"/>
  <c r="AG3316" i="3"/>
  <c r="W3316" i="3"/>
  <c r="AY3315" i="3"/>
  <c r="AO3315" i="3"/>
  <c r="AD3315" i="3"/>
  <c r="M3314" i="3"/>
  <c r="Q3314" i="3"/>
  <c r="U3314" i="3"/>
  <c r="BM3314" i="3" s="1"/>
  <c r="Y3314" i="3"/>
  <c r="AC3314" i="3"/>
  <c r="AG3314" i="3"/>
  <c r="AK3314" i="3"/>
  <c r="AO3314" i="3"/>
  <c r="AS3314" i="3"/>
  <c r="AW3314" i="3"/>
  <c r="BA3314" i="3"/>
  <c r="BE3314" i="3"/>
  <c r="BI3314" i="3"/>
  <c r="N3314" i="3"/>
  <c r="R3314" i="3"/>
  <c r="V3314" i="3"/>
  <c r="Z3314" i="3"/>
  <c r="AD3314" i="3"/>
  <c r="AH3314" i="3"/>
  <c r="AL3314" i="3"/>
  <c r="AP3314" i="3"/>
  <c r="AT3314" i="3"/>
  <c r="AX3314" i="3"/>
  <c r="BB3314" i="3"/>
  <c r="BF3314" i="3"/>
  <c r="T3314" i="3"/>
  <c r="AB3314" i="3"/>
  <c r="AJ3314" i="3"/>
  <c r="AR3314" i="3"/>
  <c r="AZ3314" i="3"/>
  <c r="BH3314" i="3"/>
  <c r="O3314" i="3"/>
  <c r="W3314" i="3"/>
  <c r="AE3314" i="3"/>
  <c r="AM3314" i="3"/>
  <c r="AU3314" i="3"/>
  <c r="BC3314" i="3"/>
  <c r="AT3313" i="3"/>
  <c r="AD3313" i="3"/>
  <c r="BG3312" i="3"/>
  <c r="AQ3312" i="3"/>
  <c r="AW3311" i="3"/>
  <c r="AG3311" i="3"/>
  <c r="Q3311" i="3"/>
  <c r="O3309" i="3"/>
  <c r="S3309" i="3"/>
  <c r="W3309" i="3"/>
  <c r="AA3309" i="3"/>
  <c r="AE3309" i="3"/>
  <c r="AI3309" i="3"/>
  <c r="AM3309" i="3"/>
  <c r="AQ3309" i="3"/>
  <c r="AU3309" i="3"/>
  <c r="AY3309" i="3"/>
  <c r="BC3309" i="3"/>
  <c r="BG3309" i="3"/>
  <c r="P3309" i="3"/>
  <c r="T3309" i="3"/>
  <c r="X3309" i="3"/>
  <c r="AB3309" i="3"/>
  <c r="AF3309" i="3"/>
  <c r="AJ3309" i="3"/>
  <c r="AN3309" i="3"/>
  <c r="AR3309" i="3"/>
  <c r="AV3309" i="3"/>
  <c r="AZ3309" i="3"/>
  <c r="BD3309" i="3"/>
  <c r="BH3309" i="3"/>
  <c r="R3309" i="3"/>
  <c r="Z3309" i="3"/>
  <c r="AH3309" i="3"/>
  <c r="AP3309" i="3"/>
  <c r="AX3309" i="3"/>
  <c r="BF3309" i="3"/>
  <c r="M3309" i="3"/>
  <c r="U3309" i="3"/>
  <c r="AC3309" i="3"/>
  <c r="AK3309" i="3"/>
  <c r="AS3309" i="3"/>
  <c r="BA3309" i="3"/>
  <c r="BI3309" i="3"/>
  <c r="AY3308" i="3"/>
  <c r="AI3308" i="3"/>
  <c r="S3308" i="3"/>
  <c r="BE3307" i="3"/>
  <c r="AO3307" i="3"/>
  <c r="M3306" i="3"/>
  <c r="Q3306" i="3"/>
  <c r="U3306" i="3"/>
  <c r="Y3306" i="3"/>
  <c r="AC3306" i="3"/>
  <c r="AG3306" i="3"/>
  <c r="AK3306" i="3"/>
  <c r="AO3306" i="3"/>
  <c r="AS3306" i="3"/>
  <c r="AW3306" i="3"/>
  <c r="BA3306" i="3"/>
  <c r="BE3306" i="3"/>
  <c r="BI3306" i="3"/>
  <c r="N3306" i="3"/>
  <c r="R3306" i="3"/>
  <c r="V3306" i="3"/>
  <c r="BM3306" i="3" s="1"/>
  <c r="Z3306" i="3"/>
  <c r="AD3306" i="3"/>
  <c r="AH3306" i="3"/>
  <c r="AL3306" i="3"/>
  <c r="AP3306" i="3"/>
  <c r="AT3306" i="3"/>
  <c r="AX3306" i="3"/>
  <c r="BB3306" i="3"/>
  <c r="BF3306" i="3"/>
  <c r="T3306" i="3"/>
  <c r="AB3306" i="3"/>
  <c r="AJ3306" i="3"/>
  <c r="AR3306" i="3"/>
  <c r="AZ3306" i="3"/>
  <c r="BH3306" i="3"/>
  <c r="O3306" i="3"/>
  <c r="W3306" i="3"/>
  <c r="AE3306" i="3"/>
  <c r="AM3306" i="3"/>
  <c r="AU3306" i="3"/>
  <c r="BC3306" i="3"/>
  <c r="AT3305" i="3"/>
  <c r="AD3305" i="3"/>
  <c r="BG3304" i="3"/>
  <c r="AQ3304" i="3"/>
  <c r="AW3303" i="3"/>
  <c r="AG3303" i="3"/>
  <c r="O3301" i="3"/>
  <c r="S3301" i="3"/>
  <c r="W3301" i="3"/>
  <c r="AA3301" i="3"/>
  <c r="AE3301" i="3"/>
  <c r="AI3301" i="3"/>
  <c r="AM3301" i="3"/>
  <c r="AQ3301" i="3"/>
  <c r="AU3301" i="3"/>
  <c r="AY3301" i="3"/>
  <c r="BC3301" i="3"/>
  <c r="BG3301" i="3"/>
  <c r="P3301" i="3"/>
  <c r="T3301" i="3"/>
  <c r="BJ3301" i="3" s="1"/>
  <c r="X3301" i="3"/>
  <c r="AB3301" i="3"/>
  <c r="AF3301" i="3"/>
  <c r="AJ3301" i="3"/>
  <c r="AN3301" i="3"/>
  <c r="AR3301" i="3"/>
  <c r="AV3301" i="3"/>
  <c r="AZ3301" i="3"/>
  <c r="BD3301" i="3"/>
  <c r="BH3301" i="3"/>
  <c r="R3301" i="3"/>
  <c r="Z3301" i="3"/>
  <c r="AH3301" i="3"/>
  <c r="AP3301" i="3"/>
  <c r="AX3301" i="3"/>
  <c r="BF3301" i="3"/>
  <c r="M3301" i="3"/>
  <c r="U3301" i="3"/>
  <c r="AC3301" i="3"/>
  <c r="AK3301" i="3"/>
  <c r="AS3301" i="3"/>
  <c r="BA3301" i="3"/>
  <c r="BI3301" i="3"/>
  <c r="AY3300" i="3"/>
  <c r="AI3300" i="3"/>
  <c r="S3300" i="3"/>
  <c r="BE3299" i="3"/>
  <c r="AO3299" i="3"/>
  <c r="M3298" i="3"/>
  <c r="Q3298" i="3"/>
  <c r="U3298" i="3"/>
  <c r="Y3298" i="3"/>
  <c r="AC3298" i="3"/>
  <c r="AG3298" i="3"/>
  <c r="AK3298" i="3"/>
  <c r="AO3298" i="3"/>
  <c r="AS3298" i="3"/>
  <c r="AW3298" i="3"/>
  <c r="BA3298" i="3"/>
  <c r="BE3298" i="3"/>
  <c r="BI3298" i="3"/>
  <c r="N3298" i="3"/>
  <c r="R3298" i="3"/>
  <c r="V3298" i="3"/>
  <c r="BM3298" i="3" s="1"/>
  <c r="Z3298" i="3"/>
  <c r="AD3298" i="3"/>
  <c r="AH3298" i="3"/>
  <c r="AL3298" i="3"/>
  <c r="AP3298" i="3"/>
  <c r="AT3298" i="3"/>
  <c r="AX3298" i="3"/>
  <c r="BB3298" i="3"/>
  <c r="BF3298" i="3"/>
  <c r="T3298" i="3"/>
  <c r="AB3298" i="3"/>
  <c r="AJ3298" i="3"/>
  <c r="AR3298" i="3"/>
  <c r="AZ3298" i="3"/>
  <c r="BH3298" i="3"/>
  <c r="O3298" i="3"/>
  <c r="BL3298" i="3" s="1"/>
  <c r="W3298" i="3"/>
  <c r="AE3298" i="3"/>
  <c r="AM3298" i="3"/>
  <c r="AU3298" i="3"/>
  <c r="BC3298" i="3"/>
  <c r="AT3297" i="3"/>
  <c r="AD3297" i="3"/>
  <c r="BG3296" i="3"/>
  <c r="AQ3296" i="3"/>
  <c r="AW3295" i="3"/>
  <c r="AG3295" i="3"/>
  <c r="Q3295" i="3"/>
  <c r="BJ3295" i="3" s="1"/>
  <c r="O3293" i="3"/>
  <c r="S3293" i="3"/>
  <c r="W3293" i="3"/>
  <c r="AA3293" i="3"/>
  <c r="AE3293" i="3"/>
  <c r="AI3293" i="3"/>
  <c r="AM3293" i="3"/>
  <c r="AQ3293" i="3"/>
  <c r="AU3293" i="3"/>
  <c r="AY3293" i="3"/>
  <c r="BC3293" i="3"/>
  <c r="BG3293" i="3"/>
  <c r="P3293" i="3"/>
  <c r="T3293" i="3"/>
  <c r="X3293" i="3"/>
  <c r="AB3293" i="3"/>
  <c r="AF3293" i="3"/>
  <c r="AJ3293" i="3"/>
  <c r="AN3293" i="3"/>
  <c r="AR3293" i="3"/>
  <c r="AV3293" i="3"/>
  <c r="AZ3293" i="3"/>
  <c r="BD3293" i="3"/>
  <c r="BH3293" i="3"/>
  <c r="R3293" i="3"/>
  <c r="Z3293" i="3"/>
  <c r="AH3293" i="3"/>
  <c r="AP3293" i="3"/>
  <c r="AX3293" i="3"/>
  <c r="BF3293" i="3"/>
  <c r="M3293" i="3"/>
  <c r="U3293" i="3"/>
  <c r="AC3293" i="3"/>
  <c r="AK3293" i="3"/>
  <c r="AS3293" i="3"/>
  <c r="BA3293" i="3"/>
  <c r="BI3293" i="3"/>
  <c r="AY3292" i="3"/>
  <c r="AI3292" i="3"/>
  <c r="S3292" i="3"/>
  <c r="BM3292" i="3" s="1"/>
  <c r="BE3291" i="3"/>
  <c r="AO3291" i="3"/>
  <c r="M3290" i="3"/>
  <c r="Q3290" i="3"/>
  <c r="U3290" i="3"/>
  <c r="Y3290" i="3"/>
  <c r="AC3290" i="3"/>
  <c r="AG3290" i="3"/>
  <c r="AK3290" i="3"/>
  <c r="AO3290" i="3"/>
  <c r="AS3290" i="3"/>
  <c r="AW3290" i="3"/>
  <c r="BA3290" i="3"/>
  <c r="BE3290" i="3"/>
  <c r="BI3290" i="3"/>
  <c r="N3290" i="3"/>
  <c r="R3290" i="3"/>
  <c r="V3290" i="3"/>
  <c r="Z3290" i="3"/>
  <c r="AD3290" i="3"/>
  <c r="AH3290" i="3"/>
  <c r="AL3290" i="3"/>
  <c r="AP3290" i="3"/>
  <c r="AT3290" i="3"/>
  <c r="AX3290" i="3"/>
  <c r="BB3290" i="3"/>
  <c r="BF3290" i="3"/>
  <c r="T3290" i="3"/>
  <c r="BM3290" i="3" s="1"/>
  <c r="AB3290" i="3"/>
  <c r="AJ3290" i="3"/>
  <c r="AR3290" i="3"/>
  <c r="AZ3290" i="3"/>
  <c r="BH3290" i="3"/>
  <c r="O3290" i="3"/>
  <c r="W3290" i="3"/>
  <c r="AE3290" i="3"/>
  <c r="AM3290" i="3"/>
  <c r="AU3290" i="3"/>
  <c r="BC3290" i="3"/>
  <c r="AT3289" i="3"/>
  <c r="AD3289" i="3"/>
  <c r="BG3288" i="3"/>
  <c r="AQ3288" i="3"/>
  <c r="AW3287" i="3"/>
  <c r="AG3287" i="3"/>
  <c r="AW3285" i="3"/>
  <c r="Q3285" i="3"/>
  <c r="AA3284" i="3"/>
  <c r="AQ3284" i="3"/>
  <c r="BG3284" i="3"/>
  <c r="N3281" i="3"/>
  <c r="R3281" i="3"/>
  <c r="V3281" i="3"/>
  <c r="Z3281" i="3"/>
  <c r="AD3281" i="3"/>
  <c r="AH3281" i="3"/>
  <c r="AL3281" i="3"/>
  <c r="AP3281" i="3"/>
  <c r="AT3281" i="3"/>
  <c r="AX3281" i="3"/>
  <c r="BB3281" i="3"/>
  <c r="BF3281" i="3"/>
  <c r="O3281" i="3"/>
  <c r="S3281" i="3"/>
  <c r="W3281" i="3"/>
  <c r="AA3281" i="3"/>
  <c r="AE3281" i="3"/>
  <c r="AI3281" i="3"/>
  <c r="AM3281" i="3"/>
  <c r="AQ3281" i="3"/>
  <c r="AU3281" i="3"/>
  <c r="AY3281" i="3"/>
  <c r="BC3281" i="3"/>
  <c r="BG3281" i="3"/>
  <c r="P3281" i="3"/>
  <c r="T3281" i="3"/>
  <c r="X3281" i="3"/>
  <c r="AB3281" i="3"/>
  <c r="AF3281" i="3"/>
  <c r="AJ3281" i="3"/>
  <c r="AN3281" i="3"/>
  <c r="AR3281" i="3"/>
  <c r="AV3281" i="3"/>
  <c r="AZ3281" i="3"/>
  <c r="BD3281" i="3"/>
  <c r="BH3281" i="3"/>
  <c r="Y3281" i="3"/>
  <c r="AO3281" i="3"/>
  <c r="BE3281" i="3"/>
  <c r="M3281" i="3"/>
  <c r="AC3281" i="3"/>
  <c r="AS3281" i="3"/>
  <c r="BI3281" i="3"/>
  <c r="AH3280" i="3"/>
  <c r="AX3276" i="3"/>
  <c r="BI3275" i="3"/>
  <c r="R3275" i="3"/>
  <c r="BA3269" i="3"/>
  <c r="O3313" i="3"/>
  <c r="S3313" i="3"/>
  <c r="W3313" i="3"/>
  <c r="AA3313" i="3"/>
  <c r="AE3313" i="3"/>
  <c r="AI3313" i="3"/>
  <c r="AM3313" i="3"/>
  <c r="AQ3313" i="3"/>
  <c r="AU3313" i="3"/>
  <c r="AY3313" i="3"/>
  <c r="BC3313" i="3"/>
  <c r="BG3313" i="3"/>
  <c r="P3313" i="3"/>
  <c r="T3313" i="3"/>
  <c r="X3313" i="3"/>
  <c r="AB3313" i="3"/>
  <c r="AF3313" i="3"/>
  <c r="AJ3313" i="3"/>
  <c r="AN3313" i="3"/>
  <c r="AR3313" i="3"/>
  <c r="AV3313" i="3"/>
  <c r="AZ3313" i="3"/>
  <c r="BD3313" i="3"/>
  <c r="BH3313" i="3"/>
  <c r="R3313" i="3"/>
  <c r="Z3313" i="3"/>
  <c r="AH3313" i="3"/>
  <c r="AP3313" i="3"/>
  <c r="AX3313" i="3"/>
  <c r="BF3313" i="3"/>
  <c r="M3313" i="3"/>
  <c r="U3313" i="3"/>
  <c r="AC3313" i="3"/>
  <c r="AK3313" i="3"/>
  <c r="AS3313" i="3"/>
  <c r="BA3313" i="3"/>
  <c r="BI3313" i="3"/>
  <c r="O3305" i="3"/>
  <c r="S3305" i="3"/>
  <c r="W3305" i="3"/>
  <c r="AA3305" i="3"/>
  <c r="AE3305" i="3"/>
  <c r="AI3305" i="3"/>
  <c r="AM3305" i="3"/>
  <c r="AQ3305" i="3"/>
  <c r="AU3305" i="3"/>
  <c r="AY3305" i="3"/>
  <c r="BC3305" i="3"/>
  <c r="BG3305" i="3"/>
  <c r="P3305" i="3"/>
  <c r="T3305" i="3"/>
  <c r="X3305" i="3"/>
  <c r="AB3305" i="3"/>
  <c r="AF3305" i="3"/>
  <c r="AJ3305" i="3"/>
  <c r="AN3305" i="3"/>
  <c r="AR3305" i="3"/>
  <c r="AV3305" i="3"/>
  <c r="AZ3305" i="3"/>
  <c r="BD3305" i="3"/>
  <c r="BH3305" i="3"/>
  <c r="R3305" i="3"/>
  <c r="Z3305" i="3"/>
  <c r="AH3305" i="3"/>
  <c r="AP3305" i="3"/>
  <c r="AX3305" i="3"/>
  <c r="BF3305" i="3"/>
  <c r="M3305" i="3"/>
  <c r="U3305" i="3"/>
  <c r="AC3305" i="3"/>
  <c r="AK3305" i="3"/>
  <c r="AS3305" i="3"/>
  <c r="BA3305" i="3"/>
  <c r="BI3305" i="3"/>
  <c r="O3297" i="3"/>
  <c r="S3297" i="3"/>
  <c r="W3297" i="3"/>
  <c r="AA3297" i="3"/>
  <c r="AE3297" i="3"/>
  <c r="AI3297" i="3"/>
  <c r="AM3297" i="3"/>
  <c r="AQ3297" i="3"/>
  <c r="AU3297" i="3"/>
  <c r="AY3297" i="3"/>
  <c r="BC3297" i="3"/>
  <c r="BG3297" i="3"/>
  <c r="P3297" i="3"/>
  <c r="T3297" i="3"/>
  <c r="X3297" i="3"/>
  <c r="AB3297" i="3"/>
  <c r="AF3297" i="3"/>
  <c r="AJ3297" i="3"/>
  <c r="AN3297" i="3"/>
  <c r="AR3297" i="3"/>
  <c r="AV3297" i="3"/>
  <c r="AZ3297" i="3"/>
  <c r="BD3297" i="3"/>
  <c r="BH3297" i="3"/>
  <c r="R3297" i="3"/>
  <c r="Z3297" i="3"/>
  <c r="AH3297" i="3"/>
  <c r="AP3297" i="3"/>
  <c r="AX3297" i="3"/>
  <c r="BF3297" i="3"/>
  <c r="M3297" i="3"/>
  <c r="U3297" i="3"/>
  <c r="AC3297" i="3"/>
  <c r="AK3297" i="3"/>
  <c r="AS3297" i="3"/>
  <c r="BA3297" i="3"/>
  <c r="BI3297" i="3"/>
  <c r="O3289" i="3"/>
  <c r="S3289" i="3"/>
  <c r="W3289" i="3"/>
  <c r="AA3289" i="3"/>
  <c r="AE3289" i="3"/>
  <c r="AI3289" i="3"/>
  <c r="AM3289" i="3"/>
  <c r="AQ3289" i="3"/>
  <c r="AU3289" i="3"/>
  <c r="AY3289" i="3"/>
  <c r="BC3289" i="3"/>
  <c r="BG3289" i="3"/>
  <c r="P3289" i="3"/>
  <c r="T3289" i="3"/>
  <c r="X3289" i="3"/>
  <c r="AB3289" i="3"/>
  <c r="AF3289" i="3"/>
  <c r="AJ3289" i="3"/>
  <c r="AN3289" i="3"/>
  <c r="AR3289" i="3"/>
  <c r="AV3289" i="3"/>
  <c r="AZ3289" i="3"/>
  <c r="BD3289" i="3"/>
  <c r="BH3289" i="3"/>
  <c r="R3289" i="3"/>
  <c r="Z3289" i="3"/>
  <c r="AH3289" i="3"/>
  <c r="AP3289" i="3"/>
  <c r="AX3289" i="3"/>
  <c r="BF3289" i="3"/>
  <c r="M3289" i="3"/>
  <c r="U3289" i="3"/>
  <c r="AC3289" i="3"/>
  <c r="AK3289" i="3"/>
  <c r="AS3289" i="3"/>
  <c r="BA3289" i="3"/>
  <c r="BI3289" i="3"/>
  <c r="AG3285" i="3"/>
  <c r="BI3338" i="3"/>
  <c r="BD3338" i="3"/>
  <c r="AX3338" i="3"/>
  <c r="AS3338" i="3"/>
  <c r="AN3338" i="3"/>
  <c r="AH3338" i="3"/>
  <c r="AC3338" i="3"/>
  <c r="X3338" i="3"/>
  <c r="R3338" i="3"/>
  <c r="BI3336" i="3"/>
  <c r="BD3336" i="3"/>
  <c r="AX3336" i="3"/>
  <c r="AS3336" i="3"/>
  <c r="AN3336" i="3"/>
  <c r="AH3336" i="3"/>
  <c r="AC3336" i="3"/>
  <c r="X3336" i="3"/>
  <c r="R3336" i="3"/>
  <c r="BI3334" i="3"/>
  <c r="BD3334" i="3"/>
  <c r="AX3334" i="3"/>
  <c r="AS3334" i="3"/>
  <c r="AN3334" i="3"/>
  <c r="AH3334" i="3"/>
  <c r="AC3334" i="3"/>
  <c r="X3334" i="3"/>
  <c r="R3334" i="3"/>
  <c r="BI3332" i="3"/>
  <c r="BD3332" i="3"/>
  <c r="AX3332" i="3"/>
  <c r="AS3332" i="3"/>
  <c r="AN3332" i="3"/>
  <c r="AH3332" i="3"/>
  <c r="AC3332" i="3"/>
  <c r="X3332" i="3"/>
  <c r="R3332" i="3"/>
  <c r="BI3330" i="3"/>
  <c r="BD3330" i="3"/>
  <c r="AX3330" i="3"/>
  <c r="AS3330" i="3"/>
  <c r="AN3330" i="3"/>
  <c r="AH3330" i="3"/>
  <c r="AC3330" i="3"/>
  <c r="X3330" i="3"/>
  <c r="R3330" i="3"/>
  <c r="BI3328" i="3"/>
  <c r="BA3328" i="3"/>
  <c r="AS3328" i="3"/>
  <c r="AK3328" i="3"/>
  <c r="AC3328" i="3"/>
  <c r="U3328" i="3"/>
  <c r="BI3326" i="3"/>
  <c r="BA3326" i="3"/>
  <c r="AS3326" i="3"/>
  <c r="AK3326" i="3"/>
  <c r="AC3326" i="3"/>
  <c r="U3326" i="3"/>
  <c r="BI3324" i="3"/>
  <c r="BA3324" i="3"/>
  <c r="AS3324" i="3"/>
  <c r="AK3324" i="3"/>
  <c r="AC3324" i="3"/>
  <c r="U3324" i="3"/>
  <c r="BI3322" i="3"/>
  <c r="BA3322" i="3"/>
  <c r="AS3322" i="3"/>
  <c r="AK3322" i="3"/>
  <c r="AC3322" i="3"/>
  <c r="U3322" i="3"/>
  <c r="BK3321" i="3"/>
  <c r="BI3320" i="3"/>
  <c r="AY3320" i="3"/>
  <c r="AN3320" i="3"/>
  <c r="AC3320" i="3"/>
  <c r="S3320" i="3"/>
  <c r="BM3320" i="3" s="1"/>
  <c r="P3319" i="3"/>
  <c r="T3319" i="3"/>
  <c r="BM3319" i="3" s="1"/>
  <c r="X3319" i="3"/>
  <c r="AB3319" i="3"/>
  <c r="AF3319" i="3"/>
  <c r="AJ3319" i="3"/>
  <c r="AN3319" i="3"/>
  <c r="AR3319" i="3"/>
  <c r="AV3319" i="3"/>
  <c r="AZ3319" i="3"/>
  <c r="BD3319" i="3"/>
  <c r="BH3319" i="3"/>
  <c r="O3319" i="3"/>
  <c r="U3319" i="3"/>
  <c r="Z3319" i="3"/>
  <c r="AE3319" i="3"/>
  <c r="BJ3319" i="3" s="1"/>
  <c r="AK3319" i="3"/>
  <c r="AP3319" i="3"/>
  <c r="AU3319" i="3"/>
  <c r="BA3319" i="3"/>
  <c r="BF3319" i="3"/>
  <c r="Q3319" i="3"/>
  <c r="V3319" i="3"/>
  <c r="AA3319" i="3"/>
  <c r="AG3319" i="3"/>
  <c r="AL3319" i="3"/>
  <c r="AQ3319" i="3"/>
  <c r="AW3319" i="3"/>
  <c r="BB3319" i="3"/>
  <c r="BG3319" i="3"/>
  <c r="BD3318" i="3"/>
  <c r="AS3318" i="3"/>
  <c r="AI3318" i="3"/>
  <c r="X3318" i="3"/>
  <c r="BK3317" i="3"/>
  <c r="BI3316" i="3"/>
  <c r="AY3316" i="3"/>
  <c r="AN3316" i="3"/>
  <c r="AC3316" i="3"/>
  <c r="S3316" i="3"/>
  <c r="BM3316" i="3" s="1"/>
  <c r="P3315" i="3"/>
  <c r="T3315" i="3"/>
  <c r="BM3315" i="3" s="1"/>
  <c r="X3315" i="3"/>
  <c r="AB3315" i="3"/>
  <c r="AF3315" i="3"/>
  <c r="AJ3315" i="3"/>
  <c r="AN3315" i="3"/>
  <c r="AR3315" i="3"/>
  <c r="AV3315" i="3"/>
  <c r="AZ3315" i="3"/>
  <c r="BD3315" i="3"/>
  <c r="BH3315" i="3"/>
  <c r="O3315" i="3"/>
  <c r="U3315" i="3"/>
  <c r="Z3315" i="3"/>
  <c r="AE3315" i="3"/>
  <c r="AK3315" i="3"/>
  <c r="AP3315" i="3"/>
  <c r="AU3315" i="3"/>
  <c r="BA3315" i="3"/>
  <c r="BF3315" i="3"/>
  <c r="Q3315" i="3"/>
  <c r="BJ3315" i="3" s="1"/>
  <c r="V3315" i="3"/>
  <c r="AA3315" i="3"/>
  <c r="AG3315" i="3"/>
  <c r="AL3315" i="3"/>
  <c r="AQ3315" i="3"/>
  <c r="AW3315" i="3"/>
  <c r="BB3315" i="3"/>
  <c r="BG3315" i="3"/>
  <c r="BE3313" i="3"/>
  <c r="AO3313" i="3"/>
  <c r="Y3313" i="3"/>
  <c r="M3312" i="3"/>
  <c r="Q3312" i="3"/>
  <c r="U3312" i="3"/>
  <c r="Y3312" i="3"/>
  <c r="AC3312" i="3"/>
  <c r="AG3312" i="3"/>
  <c r="AK3312" i="3"/>
  <c r="AO3312" i="3"/>
  <c r="AS3312" i="3"/>
  <c r="AW3312" i="3"/>
  <c r="BA3312" i="3"/>
  <c r="BE3312" i="3"/>
  <c r="BI3312" i="3"/>
  <c r="N3312" i="3"/>
  <c r="R3312" i="3"/>
  <c r="V3312" i="3"/>
  <c r="Z3312" i="3"/>
  <c r="AD3312" i="3"/>
  <c r="AH3312" i="3"/>
  <c r="AL3312" i="3"/>
  <c r="AP3312" i="3"/>
  <c r="AT3312" i="3"/>
  <c r="AX3312" i="3"/>
  <c r="BB3312" i="3"/>
  <c r="BF3312" i="3"/>
  <c r="T3312" i="3"/>
  <c r="BM3312" i="3" s="1"/>
  <c r="AB3312" i="3"/>
  <c r="AJ3312" i="3"/>
  <c r="AR3312" i="3"/>
  <c r="AZ3312" i="3"/>
  <c r="BH3312" i="3"/>
  <c r="O3312" i="3"/>
  <c r="W3312" i="3"/>
  <c r="AE3312" i="3"/>
  <c r="AM3312" i="3"/>
  <c r="AU3312" i="3"/>
  <c r="BC3312" i="3"/>
  <c r="O3307" i="3"/>
  <c r="S3307" i="3"/>
  <c r="W3307" i="3"/>
  <c r="AA3307" i="3"/>
  <c r="AE3307" i="3"/>
  <c r="AI3307" i="3"/>
  <c r="AM3307" i="3"/>
  <c r="AQ3307" i="3"/>
  <c r="AU3307" i="3"/>
  <c r="AY3307" i="3"/>
  <c r="BC3307" i="3"/>
  <c r="BG3307" i="3"/>
  <c r="P3307" i="3"/>
  <c r="T3307" i="3"/>
  <c r="X3307" i="3"/>
  <c r="AB3307" i="3"/>
  <c r="AF3307" i="3"/>
  <c r="AJ3307" i="3"/>
  <c r="AN3307" i="3"/>
  <c r="AR3307" i="3"/>
  <c r="AV3307" i="3"/>
  <c r="AZ3307" i="3"/>
  <c r="BD3307" i="3"/>
  <c r="BH3307" i="3"/>
  <c r="R3307" i="3"/>
  <c r="Z3307" i="3"/>
  <c r="AH3307" i="3"/>
  <c r="AP3307" i="3"/>
  <c r="AX3307" i="3"/>
  <c r="BF3307" i="3"/>
  <c r="M3307" i="3"/>
  <c r="U3307" i="3"/>
  <c r="AC3307" i="3"/>
  <c r="AK3307" i="3"/>
  <c r="AS3307" i="3"/>
  <c r="BA3307" i="3"/>
  <c r="BI3307" i="3"/>
  <c r="BE3305" i="3"/>
  <c r="AO3305" i="3"/>
  <c r="Y3305" i="3"/>
  <c r="M3304" i="3"/>
  <c r="Q3304" i="3"/>
  <c r="U3304" i="3"/>
  <c r="Y3304" i="3"/>
  <c r="AC3304" i="3"/>
  <c r="AG3304" i="3"/>
  <c r="AK3304" i="3"/>
  <c r="AO3304" i="3"/>
  <c r="AS3304" i="3"/>
  <c r="AW3304" i="3"/>
  <c r="BA3304" i="3"/>
  <c r="BE3304" i="3"/>
  <c r="BI3304" i="3"/>
  <c r="N3304" i="3"/>
  <c r="R3304" i="3"/>
  <c r="V3304" i="3"/>
  <c r="Z3304" i="3"/>
  <c r="AD3304" i="3"/>
  <c r="AH3304" i="3"/>
  <c r="AL3304" i="3"/>
  <c r="AP3304" i="3"/>
  <c r="AT3304" i="3"/>
  <c r="AX3304" i="3"/>
  <c r="BB3304" i="3"/>
  <c r="BF3304" i="3"/>
  <c r="T3304" i="3"/>
  <c r="BM3304" i="3" s="1"/>
  <c r="AB3304" i="3"/>
  <c r="AJ3304" i="3"/>
  <c r="AR3304" i="3"/>
  <c r="AZ3304" i="3"/>
  <c r="BH3304" i="3"/>
  <c r="O3304" i="3"/>
  <c r="W3304" i="3"/>
  <c r="AE3304" i="3"/>
  <c r="AM3304" i="3"/>
  <c r="AU3304" i="3"/>
  <c r="BC3304" i="3"/>
  <c r="O3299" i="3"/>
  <c r="S3299" i="3"/>
  <c r="W3299" i="3"/>
  <c r="AA3299" i="3"/>
  <c r="AE3299" i="3"/>
  <c r="AI3299" i="3"/>
  <c r="AM3299" i="3"/>
  <c r="AQ3299" i="3"/>
  <c r="AU3299" i="3"/>
  <c r="AY3299" i="3"/>
  <c r="BC3299" i="3"/>
  <c r="BG3299" i="3"/>
  <c r="P3299" i="3"/>
  <c r="T3299" i="3"/>
  <c r="X3299" i="3"/>
  <c r="AB3299" i="3"/>
  <c r="AF3299" i="3"/>
  <c r="AJ3299" i="3"/>
  <c r="AN3299" i="3"/>
  <c r="AR3299" i="3"/>
  <c r="AV3299" i="3"/>
  <c r="AZ3299" i="3"/>
  <c r="BD3299" i="3"/>
  <c r="BH3299" i="3"/>
  <c r="R3299" i="3"/>
  <c r="Z3299" i="3"/>
  <c r="AH3299" i="3"/>
  <c r="AP3299" i="3"/>
  <c r="AX3299" i="3"/>
  <c r="BF3299" i="3"/>
  <c r="M3299" i="3"/>
  <c r="U3299" i="3"/>
  <c r="AC3299" i="3"/>
  <c r="AK3299" i="3"/>
  <c r="AS3299" i="3"/>
  <c r="BA3299" i="3"/>
  <c r="BI3299" i="3"/>
  <c r="BE3297" i="3"/>
  <c r="AO3297" i="3"/>
  <c r="Y3297" i="3"/>
  <c r="M3296" i="3"/>
  <c r="Q3296" i="3"/>
  <c r="U3296" i="3"/>
  <c r="Y3296" i="3"/>
  <c r="AC3296" i="3"/>
  <c r="AG3296" i="3"/>
  <c r="AK3296" i="3"/>
  <c r="AO3296" i="3"/>
  <c r="AS3296" i="3"/>
  <c r="AW3296" i="3"/>
  <c r="BA3296" i="3"/>
  <c r="BE3296" i="3"/>
  <c r="BI3296" i="3"/>
  <c r="N3296" i="3"/>
  <c r="R3296" i="3"/>
  <c r="V3296" i="3"/>
  <c r="Z3296" i="3"/>
  <c r="AD3296" i="3"/>
  <c r="AH3296" i="3"/>
  <c r="AL3296" i="3"/>
  <c r="AP3296" i="3"/>
  <c r="AT3296" i="3"/>
  <c r="AX3296" i="3"/>
  <c r="BB3296" i="3"/>
  <c r="BF3296" i="3"/>
  <c r="T3296" i="3"/>
  <c r="BM3296" i="3" s="1"/>
  <c r="AB3296" i="3"/>
  <c r="AJ3296" i="3"/>
  <c r="AR3296" i="3"/>
  <c r="AZ3296" i="3"/>
  <c r="BH3296" i="3"/>
  <c r="O3296" i="3"/>
  <c r="W3296" i="3"/>
  <c r="AE3296" i="3"/>
  <c r="AM3296" i="3"/>
  <c r="AU3296" i="3"/>
  <c r="BC3296" i="3"/>
  <c r="O3291" i="3"/>
  <c r="S3291" i="3"/>
  <c r="W3291" i="3"/>
  <c r="AA3291" i="3"/>
  <c r="AE3291" i="3"/>
  <c r="AI3291" i="3"/>
  <c r="AM3291" i="3"/>
  <c r="AQ3291" i="3"/>
  <c r="AU3291" i="3"/>
  <c r="AY3291" i="3"/>
  <c r="BC3291" i="3"/>
  <c r="BG3291" i="3"/>
  <c r="P3291" i="3"/>
  <c r="T3291" i="3"/>
  <c r="X3291" i="3"/>
  <c r="AB3291" i="3"/>
  <c r="AF3291" i="3"/>
  <c r="AJ3291" i="3"/>
  <c r="AN3291" i="3"/>
  <c r="AR3291" i="3"/>
  <c r="AV3291" i="3"/>
  <c r="AZ3291" i="3"/>
  <c r="BD3291" i="3"/>
  <c r="BH3291" i="3"/>
  <c r="R3291" i="3"/>
  <c r="Z3291" i="3"/>
  <c r="AH3291" i="3"/>
  <c r="AP3291" i="3"/>
  <c r="AX3291" i="3"/>
  <c r="BF3291" i="3"/>
  <c r="M3291" i="3"/>
  <c r="U3291" i="3"/>
  <c r="AC3291" i="3"/>
  <c r="AK3291" i="3"/>
  <c r="AS3291" i="3"/>
  <c r="BA3291" i="3"/>
  <c r="BI3291" i="3"/>
  <c r="BE3289" i="3"/>
  <c r="AO3289" i="3"/>
  <c r="Y3289" i="3"/>
  <c r="M3288" i="3"/>
  <c r="Q3288" i="3"/>
  <c r="U3288" i="3"/>
  <c r="BM3288" i="3" s="1"/>
  <c r="Y3288" i="3"/>
  <c r="AC3288" i="3"/>
  <c r="AG3288" i="3"/>
  <c r="AK3288" i="3"/>
  <c r="AO3288" i="3"/>
  <c r="AS3288" i="3"/>
  <c r="AW3288" i="3"/>
  <c r="BA3288" i="3"/>
  <c r="BE3288" i="3"/>
  <c r="BI3288" i="3"/>
  <c r="N3288" i="3"/>
  <c r="R3288" i="3"/>
  <c r="V3288" i="3"/>
  <c r="Z3288" i="3"/>
  <c r="AD3288" i="3"/>
  <c r="AH3288" i="3"/>
  <c r="AL3288" i="3"/>
  <c r="AP3288" i="3"/>
  <c r="AT3288" i="3"/>
  <c r="AX3288" i="3"/>
  <c r="BB3288" i="3"/>
  <c r="BF3288" i="3"/>
  <c r="T3288" i="3"/>
  <c r="AB3288" i="3"/>
  <c r="AJ3288" i="3"/>
  <c r="AR3288" i="3"/>
  <c r="AZ3288" i="3"/>
  <c r="BH3288" i="3"/>
  <c r="O3288" i="3"/>
  <c r="BL3288" i="3" s="1"/>
  <c r="W3288" i="3"/>
  <c r="AE3288" i="3"/>
  <c r="AM3288" i="3"/>
  <c r="AU3288" i="3"/>
  <c r="BC3288" i="3"/>
  <c r="AA3286" i="3"/>
  <c r="AQ3286" i="3"/>
  <c r="BG3286" i="3"/>
  <c r="AK3285" i="3"/>
  <c r="N3283" i="3"/>
  <c r="R3283" i="3"/>
  <c r="V3283" i="3"/>
  <c r="Z3283" i="3"/>
  <c r="AD3283" i="3"/>
  <c r="AH3283" i="3"/>
  <c r="AL3283" i="3"/>
  <c r="AP3283" i="3"/>
  <c r="AT3283" i="3"/>
  <c r="AX3283" i="3"/>
  <c r="BB3283" i="3"/>
  <c r="BF3283" i="3"/>
  <c r="O3283" i="3"/>
  <c r="S3283" i="3"/>
  <c r="W3283" i="3"/>
  <c r="AA3283" i="3"/>
  <c r="AE3283" i="3"/>
  <c r="AI3283" i="3"/>
  <c r="AM3283" i="3"/>
  <c r="AQ3283" i="3"/>
  <c r="AU3283" i="3"/>
  <c r="AY3283" i="3"/>
  <c r="BC3283" i="3"/>
  <c r="BG3283" i="3"/>
  <c r="P3283" i="3"/>
  <c r="T3283" i="3"/>
  <c r="X3283" i="3"/>
  <c r="AB3283" i="3"/>
  <c r="AF3283" i="3"/>
  <c r="AJ3283" i="3"/>
  <c r="AN3283" i="3"/>
  <c r="AR3283" i="3"/>
  <c r="AV3283" i="3"/>
  <c r="AZ3283" i="3"/>
  <c r="BD3283" i="3"/>
  <c r="BH3283" i="3"/>
  <c r="Y3283" i="3"/>
  <c r="AO3283" i="3"/>
  <c r="BE3283" i="3"/>
  <c r="M3283" i="3"/>
  <c r="AC3283" i="3"/>
  <c r="AS3283" i="3"/>
  <c r="BI3283" i="3"/>
  <c r="AI3282" i="3"/>
  <c r="BA3281" i="3"/>
  <c r="AB3280" i="3"/>
  <c r="N3279" i="3"/>
  <c r="T3279" i="3"/>
  <c r="Y3279" i="3"/>
  <c r="AD3279" i="3"/>
  <c r="AJ3279" i="3"/>
  <c r="AO3279" i="3"/>
  <c r="AT3279" i="3"/>
  <c r="AZ3279" i="3"/>
  <c r="BE3279" i="3"/>
  <c r="P3279" i="3"/>
  <c r="U3279" i="3"/>
  <c r="Z3279" i="3"/>
  <c r="AF3279" i="3"/>
  <c r="AK3279" i="3"/>
  <c r="AP3279" i="3"/>
  <c r="AV3279" i="3"/>
  <c r="BA3279" i="3"/>
  <c r="BF3279" i="3"/>
  <c r="X3279" i="3"/>
  <c r="AS3279" i="3"/>
  <c r="AC3279" i="3"/>
  <c r="AX3279" i="3"/>
  <c r="AB3278" i="3"/>
  <c r="AX3278" i="3"/>
  <c r="AH3278" i="3"/>
  <c r="BC3278" i="3"/>
  <c r="AH3276" i="3"/>
  <c r="AS3275" i="3"/>
  <c r="AK3269" i="3"/>
  <c r="P3286" i="3"/>
  <c r="T3286" i="3"/>
  <c r="BM3286" i="3" s="1"/>
  <c r="X3286" i="3"/>
  <c r="AB3286" i="3"/>
  <c r="AF3286" i="3"/>
  <c r="AJ3286" i="3"/>
  <c r="BL3286" i="3" s="1"/>
  <c r="AN3286" i="3"/>
  <c r="AR3286" i="3"/>
  <c r="AV3286" i="3"/>
  <c r="AZ3286" i="3"/>
  <c r="BD3286" i="3"/>
  <c r="BH3286" i="3"/>
  <c r="M3286" i="3"/>
  <c r="Q3286" i="3"/>
  <c r="U3286" i="3"/>
  <c r="Y3286" i="3"/>
  <c r="AC3286" i="3"/>
  <c r="AG3286" i="3"/>
  <c r="AK3286" i="3"/>
  <c r="AO3286" i="3"/>
  <c r="AS3286" i="3"/>
  <c r="AW3286" i="3"/>
  <c r="BA3286" i="3"/>
  <c r="BE3286" i="3"/>
  <c r="BI3286" i="3"/>
  <c r="N3286" i="3"/>
  <c r="R3286" i="3"/>
  <c r="V3286" i="3"/>
  <c r="Z3286" i="3"/>
  <c r="AD3286" i="3"/>
  <c r="AH3286" i="3"/>
  <c r="AL3286" i="3"/>
  <c r="AP3286" i="3"/>
  <c r="AT3286" i="3"/>
  <c r="AX3286" i="3"/>
  <c r="BB3286" i="3"/>
  <c r="BF3286" i="3"/>
  <c r="P3284" i="3"/>
  <c r="T3284" i="3"/>
  <c r="X3284" i="3"/>
  <c r="AB3284" i="3"/>
  <c r="BL3284" i="3" s="1"/>
  <c r="AF3284" i="3"/>
  <c r="AJ3284" i="3"/>
  <c r="AN3284" i="3"/>
  <c r="AR3284" i="3"/>
  <c r="AV3284" i="3"/>
  <c r="AZ3284" i="3"/>
  <c r="BD3284" i="3"/>
  <c r="BH3284" i="3"/>
  <c r="M3284" i="3"/>
  <c r="Q3284" i="3"/>
  <c r="U3284" i="3"/>
  <c r="Y3284" i="3"/>
  <c r="AC3284" i="3"/>
  <c r="AG3284" i="3"/>
  <c r="AK3284" i="3"/>
  <c r="AO3284" i="3"/>
  <c r="AS3284" i="3"/>
  <c r="AW3284" i="3"/>
  <c r="BA3284" i="3"/>
  <c r="BE3284" i="3"/>
  <c r="BI3284" i="3"/>
  <c r="N3284" i="3"/>
  <c r="R3284" i="3"/>
  <c r="V3284" i="3"/>
  <c r="Z3284" i="3"/>
  <c r="BM3284" i="3" s="1"/>
  <c r="AD3284" i="3"/>
  <c r="AH3284" i="3"/>
  <c r="AL3284" i="3"/>
  <c r="AP3284" i="3"/>
  <c r="AT3284" i="3"/>
  <c r="AX3284" i="3"/>
  <c r="BB3284" i="3"/>
  <c r="BF3284" i="3"/>
  <c r="P3282" i="3"/>
  <c r="T3282" i="3"/>
  <c r="X3282" i="3"/>
  <c r="AB3282" i="3"/>
  <c r="BL3282" i="3" s="1"/>
  <c r="AF3282" i="3"/>
  <c r="AJ3282" i="3"/>
  <c r="AN3282" i="3"/>
  <c r="AR3282" i="3"/>
  <c r="AV3282" i="3"/>
  <c r="AZ3282" i="3"/>
  <c r="BD3282" i="3"/>
  <c r="BH3282" i="3"/>
  <c r="M3282" i="3"/>
  <c r="Q3282" i="3"/>
  <c r="U3282" i="3"/>
  <c r="BM3282" i="3" s="1"/>
  <c r="Y3282" i="3"/>
  <c r="AC3282" i="3"/>
  <c r="AG3282" i="3"/>
  <c r="AK3282" i="3"/>
  <c r="AO3282" i="3"/>
  <c r="AS3282" i="3"/>
  <c r="AW3282" i="3"/>
  <c r="BA3282" i="3"/>
  <c r="BE3282" i="3"/>
  <c r="BI3282" i="3"/>
  <c r="N3282" i="3"/>
  <c r="R3282" i="3"/>
  <c r="V3282" i="3"/>
  <c r="Z3282" i="3"/>
  <c r="AD3282" i="3"/>
  <c r="AH3282" i="3"/>
  <c r="AL3282" i="3"/>
  <c r="AP3282" i="3"/>
  <c r="AT3282" i="3"/>
  <c r="AX3282" i="3"/>
  <c r="BB3282" i="3"/>
  <c r="BF3282" i="3"/>
  <c r="N3277" i="3"/>
  <c r="T3277" i="3"/>
  <c r="Y3277" i="3"/>
  <c r="AD3277" i="3"/>
  <c r="AJ3277" i="3"/>
  <c r="AO3277" i="3"/>
  <c r="AT3277" i="3"/>
  <c r="AZ3277" i="3"/>
  <c r="BE3277" i="3"/>
  <c r="BC3286" i="3"/>
  <c r="AM3286" i="3"/>
  <c r="W3286" i="3"/>
  <c r="BC3284" i="3"/>
  <c r="AM3284" i="3"/>
  <c r="W3284" i="3"/>
  <c r="BC3282" i="3"/>
  <c r="AM3282" i="3"/>
  <c r="W3282" i="3"/>
  <c r="Q3279" i="3"/>
  <c r="M3278" i="3"/>
  <c r="Q3278" i="3"/>
  <c r="U3278" i="3"/>
  <c r="Y3278" i="3"/>
  <c r="AC3278" i="3"/>
  <c r="AG3278" i="3"/>
  <c r="AK3278" i="3"/>
  <c r="AO3278" i="3"/>
  <c r="AS3278" i="3"/>
  <c r="AW3278" i="3"/>
  <c r="BA3278" i="3"/>
  <c r="BE3278" i="3"/>
  <c r="BI3278" i="3"/>
  <c r="N3278" i="3"/>
  <c r="S3278" i="3"/>
  <c r="X3278" i="3"/>
  <c r="AD3278" i="3"/>
  <c r="AI3278" i="3"/>
  <c r="AN3278" i="3"/>
  <c r="AT3278" i="3"/>
  <c r="AY3278" i="3"/>
  <c r="BD3278" i="3"/>
  <c r="O3278" i="3"/>
  <c r="T3278" i="3"/>
  <c r="Z3278" i="3"/>
  <c r="AE3278" i="3"/>
  <c r="AJ3278" i="3"/>
  <c r="AP3278" i="3"/>
  <c r="AU3278" i="3"/>
  <c r="AZ3278" i="3"/>
  <c r="BF3278" i="3"/>
  <c r="P3278" i="3"/>
  <c r="V3278" i="3"/>
  <c r="AA3278" i="3"/>
  <c r="AF3278" i="3"/>
  <c r="AL3278" i="3"/>
  <c r="AQ3278" i="3"/>
  <c r="AV3278" i="3"/>
  <c r="BB3278" i="3"/>
  <c r="BG3278" i="3"/>
  <c r="BD3277" i="3"/>
  <c r="AH3277" i="3"/>
  <c r="M3277" i="3"/>
  <c r="BH3279" i="3"/>
  <c r="BB3279" i="3"/>
  <c r="AW3279" i="3"/>
  <c r="AR3279" i="3"/>
  <c r="AL3279" i="3"/>
  <c r="AG3279" i="3"/>
  <c r="AB3279" i="3"/>
  <c r="V3279" i="3"/>
  <c r="BH3277" i="3"/>
  <c r="BB3277" i="3"/>
  <c r="AW3277" i="3"/>
  <c r="AR3277" i="3"/>
  <c r="AL3277" i="3"/>
  <c r="AG3277" i="3"/>
  <c r="AB3277" i="3"/>
  <c r="V3277" i="3"/>
  <c r="Q3277" i="3"/>
  <c r="M3276" i="3"/>
  <c r="Q3276" i="3"/>
  <c r="U3276" i="3"/>
  <c r="Y3276" i="3"/>
  <c r="AC3276" i="3"/>
  <c r="AG3276" i="3"/>
  <c r="AK3276" i="3"/>
  <c r="AO3276" i="3"/>
  <c r="AS3276" i="3"/>
  <c r="AW3276" i="3"/>
  <c r="BA3276" i="3"/>
  <c r="BE3276" i="3"/>
  <c r="BI3276" i="3"/>
  <c r="BH3275" i="3"/>
  <c r="BB3275" i="3"/>
  <c r="AW3275" i="3"/>
  <c r="AR3275" i="3"/>
  <c r="AL3275" i="3"/>
  <c r="AG3275" i="3"/>
  <c r="AB3275" i="3"/>
  <c r="V3275" i="3"/>
  <c r="Q3275" i="3"/>
  <c r="P3274" i="3"/>
  <c r="T3274" i="3"/>
  <c r="X3274" i="3"/>
  <c r="AB3274" i="3"/>
  <c r="AF3274" i="3"/>
  <c r="AJ3274" i="3"/>
  <c r="AN3274" i="3"/>
  <c r="AR3274" i="3"/>
  <c r="AV3274" i="3"/>
  <c r="AZ3274" i="3"/>
  <c r="BD3274" i="3"/>
  <c r="BH3274" i="3"/>
  <c r="M3274" i="3"/>
  <c r="Q3274" i="3"/>
  <c r="U3274" i="3"/>
  <c r="BM3274" i="3" s="1"/>
  <c r="Y3274" i="3"/>
  <c r="AC3274" i="3"/>
  <c r="AG3274" i="3"/>
  <c r="AK3274" i="3"/>
  <c r="AO3274" i="3"/>
  <c r="AS3274" i="3"/>
  <c r="AW3274" i="3"/>
  <c r="BA3274" i="3"/>
  <c r="BE3274" i="3"/>
  <c r="BI3274" i="3"/>
  <c r="N3274" i="3"/>
  <c r="R3274" i="3"/>
  <c r="BL3274" i="3" s="1"/>
  <c r="V3274" i="3"/>
  <c r="Z3274" i="3"/>
  <c r="AD3274" i="3"/>
  <c r="AH3274" i="3"/>
  <c r="AL3274" i="3"/>
  <c r="AP3274" i="3"/>
  <c r="AT3274" i="3"/>
  <c r="AX3274" i="3"/>
  <c r="BB3274" i="3"/>
  <c r="BF3274" i="3"/>
  <c r="BI3273" i="3"/>
  <c r="AS3273" i="3"/>
  <c r="AC3273" i="3"/>
  <c r="M3273" i="3"/>
  <c r="P3272" i="3"/>
  <c r="T3272" i="3"/>
  <c r="BM3272" i="3" s="1"/>
  <c r="X3272" i="3"/>
  <c r="AB3272" i="3"/>
  <c r="AF3272" i="3"/>
  <c r="AJ3272" i="3"/>
  <c r="AN3272" i="3"/>
  <c r="AR3272" i="3"/>
  <c r="AV3272" i="3"/>
  <c r="AZ3272" i="3"/>
  <c r="BD3272" i="3"/>
  <c r="BH3272" i="3"/>
  <c r="M3272" i="3"/>
  <c r="Q3272" i="3"/>
  <c r="U3272" i="3"/>
  <c r="Y3272" i="3"/>
  <c r="AC3272" i="3"/>
  <c r="AG3272" i="3"/>
  <c r="AK3272" i="3"/>
  <c r="AO3272" i="3"/>
  <c r="AS3272" i="3"/>
  <c r="AW3272" i="3"/>
  <c r="BA3272" i="3"/>
  <c r="BE3272" i="3"/>
  <c r="BI3272" i="3"/>
  <c r="N3272" i="3"/>
  <c r="R3272" i="3"/>
  <c r="BL3272" i="3" s="1"/>
  <c r="V3272" i="3"/>
  <c r="Z3272" i="3"/>
  <c r="AD3272" i="3"/>
  <c r="AH3272" i="3"/>
  <c r="AL3272" i="3"/>
  <c r="AP3272" i="3"/>
  <c r="AT3272" i="3"/>
  <c r="AX3272" i="3"/>
  <c r="BB3272" i="3"/>
  <c r="BF3272" i="3"/>
  <c r="BI3271" i="3"/>
  <c r="AS3271" i="3"/>
  <c r="AC3271" i="3"/>
  <c r="M3271" i="3"/>
  <c r="BG3270" i="3"/>
  <c r="AQ3270" i="3"/>
  <c r="N3267" i="3"/>
  <c r="R3267" i="3"/>
  <c r="V3267" i="3"/>
  <c r="Z3267" i="3"/>
  <c r="AD3267" i="3"/>
  <c r="AH3267" i="3"/>
  <c r="AL3267" i="3"/>
  <c r="AP3267" i="3"/>
  <c r="AT3267" i="3"/>
  <c r="AX3267" i="3"/>
  <c r="BB3267" i="3"/>
  <c r="BF3267" i="3"/>
  <c r="O3267" i="3"/>
  <c r="S3267" i="3"/>
  <c r="W3267" i="3"/>
  <c r="AA3267" i="3"/>
  <c r="AE3267" i="3"/>
  <c r="AI3267" i="3"/>
  <c r="AM3267" i="3"/>
  <c r="AQ3267" i="3"/>
  <c r="AU3267" i="3"/>
  <c r="AY3267" i="3"/>
  <c r="BC3267" i="3"/>
  <c r="BG3267" i="3"/>
  <c r="P3267" i="3"/>
  <c r="T3267" i="3"/>
  <c r="X3267" i="3"/>
  <c r="AB3267" i="3"/>
  <c r="AF3267" i="3"/>
  <c r="AJ3267" i="3"/>
  <c r="AN3267" i="3"/>
  <c r="AR3267" i="3"/>
  <c r="AV3267" i="3"/>
  <c r="AZ3267" i="3"/>
  <c r="BD3267" i="3"/>
  <c r="BH3267" i="3"/>
  <c r="BE3265" i="3"/>
  <c r="AO3265" i="3"/>
  <c r="P3264" i="3"/>
  <c r="T3264" i="3"/>
  <c r="X3264" i="3"/>
  <c r="AB3264" i="3"/>
  <c r="BL3264" i="3" s="1"/>
  <c r="AF3264" i="3"/>
  <c r="AJ3264" i="3"/>
  <c r="AN3264" i="3"/>
  <c r="AR3264" i="3"/>
  <c r="AV3264" i="3"/>
  <c r="AZ3264" i="3"/>
  <c r="BD3264" i="3"/>
  <c r="BH3264" i="3"/>
  <c r="M3264" i="3"/>
  <c r="Q3264" i="3"/>
  <c r="U3264" i="3"/>
  <c r="Y3264" i="3"/>
  <c r="AC3264" i="3"/>
  <c r="AG3264" i="3"/>
  <c r="AK3264" i="3"/>
  <c r="AO3264" i="3"/>
  <c r="AS3264" i="3"/>
  <c r="AW3264" i="3"/>
  <c r="BA3264" i="3"/>
  <c r="BE3264" i="3"/>
  <c r="BI3264" i="3"/>
  <c r="N3264" i="3"/>
  <c r="R3264" i="3"/>
  <c r="V3264" i="3"/>
  <c r="Z3264" i="3"/>
  <c r="AD3264" i="3"/>
  <c r="AH3264" i="3"/>
  <c r="AL3264" i="3"/>
  <c r="AP3264" i="3"/>
  <c r="AT3264" i="3"/>
  <c r="AX3264" i="3"/>
  <c r="BB3264" i="3"/>
  <c r="BF3264" i="3"/>
  <c r="BI3263" i="3"/>
  <c r="AS3263" i="3"/>
  <c r="AC3263" i="3"/>
  <c r="M3263" i="3"/>
  <c r="BD3262" i="3"/>
  <c r="AI3262" i="3"/>
  <c r="M3247" i="3"/>
  <c r="Q3247" i="3"/>
  <c r="U3247" i="3"/>
  <c r="R3247" i="3"/>
  <c r="W3247" i="3"/>
  <c r="AA3247" i="3"/>
  <c r="AE3247" i="3"/>
  <c r="AI3247" i="3"/>
  <c r="AM3247" i="3"/>
  <c r="AQ3247" i="3"/>
  <c r="AU3247" i="3"/>
  <c r="AY3247" i="3"/>
  <c r="BC3247" i="3"/>
  <c r="BG3247" i="3"/>
  <c r="N3247" i="3"/>
  <c r="S3247" i="3"/>
  <c r="X3247" i="3"/>
  <c r="AB3247" i="3"/>
  <c r="AF3247" i="3"/>
  <c r="AJ3247" i="3"/>
  <c r="AN3247" i="3"/>
  <c r="AR3247" i="3"/>
  <c r="AV3247" i="3"/>
  <c r="AZ3247" i="3"/>
  <c r="BD3247" i="3"/>
  <c r="BH3247" i="3"/>
  <c r="O3247" i="3"/>
  <c r="T3247" i="3"/>
  <c r="Y3247" i="3"/>
  <c r="AC3247" i="3"/>
  <c r="AG3247" i="3"/>
  <c r="AK3247" i="3"/>
  <c r="AO3247" i="3"/>
  <c r="AS3247" i="3"/>
  <c r="AW3247" i="3"/>
  <c r="BA3247" i="3"/>
  <c r="BE3247" i="3"/>
  <c r="BI3247" i="3"/>
  <c r="P3247" i="3"/>
  <c r="AH3247" i="3"/>
  <c r="AX3247" i="3"/>
  <c r="V3247" i="3"/>
  <c r="AL3247" i="3"/>
  <c r="BB3247" i="3"/>
  <c r="Z3247" i="3"/>
  <c r="AP3247" i="3"/>
  <c r="BF3247" i="3"/>
  <c r="BF3277" i="3"/>
  <c r="BA3277" i="3"/>
  <c r="AV3277" i="3"/>
  <c r="AP3277" i="3"/>
  <c r="AK3277" i="3"/>
  <c r="AF3277" i="3"/>
  <c r="Z3277" i="3"/>
  <c r="U3277" i="3"/>
  <c r="BF3276" i="3"/>
  <c r="AZ3276" i="3"/>
  <c r="AU3276" i="3"/>
  <c r="AP3276" i="3"/>
  <c r="AJ3276" i="3"/>
  <c r="AE3276" i="3"/>
  <c r="Z3276" i="3"/>
  <c r="T3276" i="3"/>
  <c r="O3276" i="3"/>
  <c r="BF3275" i="3"/>
  <c r="BA3275" i="3"/>
  <c r="AV3275" i="3"/>
  <c r="AP3275" i="3"/>
  <c r="AK3275" i="3"/>
  <c r="AF3275" i="3"/>
  <c r="Z3275" i="3"/>
  <c r="U3275" i="3"/>
  <c r="BC3274" i="3"/>
  <c r="AM3274" i="3"/>
  <c r="W3274" i="3"/>
  <c r="BE3273" i="3"/>
  <c r="AO3273" i="3"/>
  <c r="BC3272" i="3"/>
  <c r="AM3272" i="3"/>
  <c r="W3272" i="3"/>
  <c r="BE3271" i="3"/>
  <c r="AO3271" i="3"/>
  <c r="P3270" i="3"/>
  <c r="T3270" i="3"/>
  <c r="X3270" i="3"/>
  <c r="AB3270" i="3"/>
  <c r="AF3270" i="3"/>
  <c r="AJ3270" i="3"/>
  <c r="AN3270" i="3"/>
  <c r="AR3270" i="3"/>
  <c r="AV3270" i="3"/>
  <c r="AZ3270" i="3"/>
  <c r="BD3270" i="3"/>
  <c r="BH3270" i="3"/>
  <c r="M3270" i="3"/>
  <c r="Q3270" i="3"/>
  <c r="U3270" i="3"/>
  <c r="Y3270" i="3"/>
  <c r="AC3270" i="3"/>
  <c r="AG3270" i="3"/>
  <c r="AK3270" i="3"/>
  <c r="AO3270" i="3"/>
  <c r="AS3270" i="3"/>
  <c r="AW3270" i="3"/>
  <c r="BA3270" i="3"/>
  <c r="BE3270" i="3"/>
  <c r="BI3270" i="3"/>
  <c r="N3270" i="3"/>
  <c r="R3270" i="3"/>
  <c r="BL3270" i="3" s="1"/>
  <c r="V3270" i="3"/>
  <c r="Z3270" i="3"/>
  <c r="AD3270" i="3"/>
  <c r="AH3270" i="3"/>
  <c r="AL3270" i="3"/>
  <c r="AP3270" i="3"/>
  <c r="AT3270" i="3"/>
  <c r="AX3270" i="3"/>
  <c r="BB3270" i="3"/>
  <c r="BF3270" i="3"/>
  <c r="AW3267" i="3"/>
  <c r="AG3267" i="3"/>
  <c r="N3265" i="3"/>
  <c r="R3265" i="3"/>
  <c r="V3265" i="3"/>
  <c r="Z3265" i="3"/>
  <c r="AD3265" i="3"/>
  <c r="AH3265" i="3"/>
  <c r="AL3265" i="3"/>
  <c r="AP3265" i="3"/>
  <c r="AT3265" i="3"/>
  <c r="AX3265" i="3"/>
  <c r="BB3265" i="3"/>
  <c r="BF3265" i="3"/>
  <c r="O3265" i="3"/>
  <c r="S3265" i="3"/>
  <c r="W3265" i="3"/>
  <c r="AA3265" i="3"/>
  <c r="AE3265" i="3"/>
  <c r="AI3265" i="3"/>
  <c r="AM3265" i="3"/>
  <c r="AQ3265" i="3"/>
  <c r="AU3265" i="3"/>
  <c r="AY3265" i="3"/>
  <c r="BC3265" i="3"/>
  <c r="BG3265" i="3"/>
  <c r="P3265" i="3"/>
  <c r="BK3265" i="3" s="1"/>
  <c r="T3265" i="3"/>
  <c r="X3265" i="3"/>
  <c r="AB3265" i="3"/>
  <c r="AF3265" i="3"/>
  <c r="AJ3265" i="3"/>
  <c r="AN3265" i="3"/>
  <c r="AR3265" i="3"/>
  <c r="AV3265" i="3"/>
  <c r="AZ3265" i="3"/>
  <c r="BD3265" i="3"/>
  <c r="BH3265" i="3"/>
  <c r="AY3264" i="3"/>
  <c r="AI3264" i="3"/>
  <c r="S3264" i="3"/>
  <c r="BE3263" i="3"/>
  <c r="AO3263" i="3"/>
  <c r="M3262" i="3"/>
  <c r="Q3262" i="3"/>
  <c r="BJ3262" i="3" s="1"/>
  <c r="U3262" i="3"/>
  <c r="Y3262" i="3"/>
  <c r="AC3262" i="3"/>
  <c r="AG3262" i="3"/>
  <c r="AK3262" i="3"/>
  <c r="AO3262" i="3"/>
  <c r="AS3262" i="3"/>
  <c r="AW3262" i="3"/>
  <c r="BA3262" i="3"/>
  <c r="BE3262" i="3"/>
  <c r="BI3262" i="3"/>
  <c r="O3262" i="3"/>
  <c r="T3262" i="3"/>
  <c r="BM3262" i="3" s="1"/>
  <c r="Z3262" i="3"/>
  <c r="AE3262" i="3"/>
  <c r="AJ3262" i="3"/>
  <c r="AP3262" i="3"/>
  <c r="AU3262" i="3"/>
  <c r="AZ3262" i="3"/>
  <c r="BF3262" i="3"/>
  <c r="P3262" i="3"/>
  <c r="V3262" i="3"/>
  <c r="AA3262" i="3"/>
  <c r="AF3262" i="3"/>
  <c r="AL3262" i="3"/>
  <c r="AQ3262" i="3"/>
  <c r="AV3262" i="3"/>
  <c r="BB3262" i="3"/>
  <c r="BG3262" i="3"/>
  <c r="R3262" i="3"/>
  <c r="W3262" i="3"/>
  <c r="AB3262" i="3"/>
  <c r="AH3262" i="3"/>
  <c r="AM3262" i="3"/>
  <c r="AR3262" i="3"/>
  <c r="AX3262" i="3"/>
  <c r="BC3262" i="3"/>
  <c r="BH3262" i="3"/>
  <c r="O3279" i="3"/>
  <c r="S3279" i="3"/>
  <c r="W3279" i="3"/>
  <c r="AA3279" i="3"/>
  <c r="AE3279" i="3"/>
  <c r="AI3279" i="3"/>
  <c r="AM3279" i="3"/>
  <c r="AQ3279" i="3"/>
  <c r="AU3279" i="3"/>
  <c r="AY3279" i="3"/>
  <c r="BC3279" i="3"/>
  <c r="BG3279" i="3"/>
  <c r="O3277" i="3"/>
  <c r="S3277" i="3"/>
  <c r="W3277" i="3"/>
  <c r="AA3277" i="3"/>
  <c r="AE3277" i="3"/>
  <c r="AI3277" i="3"/>
  <c r="AM3277" i="3"/>
  <c r="AQ3277" i="3"/>
  <c r="AU3277" i="3"/>
  <c r="AY3277" i="3"/>
  <c r="BC3277" i="3"/>
  <c r="BG3277" i="3"/>
  <c r="O3275" i="3"/>
  <c r="S3275" i="3"/>
  <c r="W3275" i="3"/>
  <c r="AA3275" i="3"/>
  <c r="AE3275" i="3"/>
  <c r="AI3275" i="3"/>
  <c r="AM3275" i="3"/>
  <c r="AQ3275" i="3"/>
  <c r="AU3275" i="3"/>
  <c r="AY3275" i="3"/>
  <c r="BC3275" i="3"/>
  <c r="BG3275" i="3"/>
  <c r="N3273" i="3"/>
  <c r="R3273" i="3"/>
  <c r="V3273" i="3"/>
  <c r="Z3273" i="3"/>
  <c r="AD3273" i="3"/>
  <c r="AH3273" i="3"/>
  <c r="AL3273" i="3"/>
  <c r="AP3273" i="3"/>
  <c r="AT3273" i="3"/>
  <c r="AX3273" i="3"/>
  <c r="BB3273" i="3"/>
  <c r="BF3273" i="3"/>
  <c r="O3273" i="3"/>
  <c r="S3273" i="3"/>
  <c r="W3273" i="3"/>
  <c r="AA3273" i="3"/>
  <c r="AE3273" i="3"/>
  <c r="AI3273" i="3"/>
  <c r="AM3273" i="3"/>
  <c r="AQ3273" i="3"/>
  <c r="AU3273" i="3"/>
  <c r="AY3273" i="3"/>
  <c r="BC3273" i="3"/>
  <c r="BG3273" i="3"/>
  <c r="P3273" i="3"/>
  <c r="T3273" i="3"/>
  <c r="X3273" i="3"/>
  <c r="AB3273" i="3"/>
  <c r="AF3273" i="3"/>
  <c r="AJ3273" i="3"/>
  <c r="AN3273" i="3"/>
  <c r="AR3273" i="3"/>
  <c r="AV3273" i="3"/>
  <c r="AZ3273" i="3"/>
  <c r="BD3273" i="3"/>
  <c r="BH3273" i="3"/>
  <c r="N3271" i="3"/>
  <c r="R3271" i="3"/>
  <c r="V3271" i="3"/>
  <c r="Z3271" i="3"/>
  <c r="AD3271" i="3"/>
  <c r="AH3271" i="3"/>
  <c r="AL3271" i="3"/>
  <c r="AP3271" i="3"/>
  <c r="AT3271" i="3"/>
  <c r="AX3271" i="3"/>
  <c r="BB3271" i="3"/>
  <c r="BF3271" i="3"/>
  <c r="O3271" i="3"/>
  <c r="S3271" i="3"/>
  <c r="W3271" i="3"/>
  <c r="AA3271" i="3"/>
  <c r="AE3271" i="3"/>
  <c r="AI3271" i="3"/>
  <c r="AM3271" i="3"/>
  <c r="AQ3271" i="3"/>
  <c r="AU3271" i="3"/>
  <c r="AY3271" i="3"/>
  <c r="BC3271" i="3"/>
  <c r="BG3271" i="3"/>
  <c r="P3271" i="3"/>
  <c r="T3271" i="3"/>
  <c r="X3271" i="3"/>
  <c r="AB3271" i="3"/>
  <c r="AF3271" i="3"/>
  <c r="AJ3271" i="3"/>
  <c r="AN3271" i="3"/>
  <c r="AR3271" i="3"/>
  <c r="AV3271" i="3"/>
  <c r="AZ3271" i="3"/>
  <c r="BD3271" i="3"/>
  <c r="BH3271" i="3"/>
  <c r="AY3270" i="3"/>
  <c r="AI3270" i="3"/>
  <c r="S3270" i="3"/>
  <c r="P3268" i="3"/>
  <c r="T3268" i="3"/>
  <c r="X3268" i="3"/>
  <c r="AB3268" i="3"/>
  <c r="AF3268" i="3"/>
  <c r="AJ3268" i="3"/>
  <c r="AN3268" i="3"/>
  <c r="AR3268" i="3"/>
  <c r="AV3268" i="3"/>
  <c r="AZ3268" i="3"/>
  <c r="BD3268" i="3"/>
  <c r="BH3268" i="3"/>
  <c r="M3268" i="3"/>
  <c r="Q3268" i="3"/>
  <c r="U3268" i="3"/>
  <c r="BM3268" i="3" s="1"/>
  <c r="Y3268" i="3"/>
  <c r="AC3268" i="3"/>
  <c r="AG3268" i="3"/>
  <c r="AK3268" i="3"/>
  <c r="AO3268" i="3"/>
  <c r="AS3268" i="3"/>
  <c r="AW3268" i="3"/>
  <c r="BA3268" i="3"/>
  <c r="BE3268" i="3"/>
  <c r="BI3268" i="3"/>
  <c r="N3268" i="3"/>
  <c r="R3268" i="3"/>
  <c r="BL3268" i="3" s="1"/>
  <c r="V3268" i="3"/>
  <c r="Z3268" i="3"/>
  <c r="AD3268" i="3"/>
  <c r="AH3268" i="3"/>
  <c r="AL3268" i="3"/>
  <c r="AP3268" i="3"/>
  <c r="AT3268" i="3"/>
  <c r="AX3268" i="3"/>
  <c r="BB3268" i="3"/>
  <c r="BF3268" i="3"/>
  <c r="BI3267" i="3"/>
  <c r="AS3267" i="3"/>
  <c r="AC3267" i="3"/>
  <c r="M3267" i="3"/>
  <c r="AW3265" i="3"/>
  <c r="AG3265" i="3"/>
  <c r="N3263" i="3"/>
  <c r="R3263" i="3"/>
  <c r="V3263" i="3"/>
  <c r="Z3263" i="3"/>
  <c r="AD3263" i="3"/>
  <c r="AH3263" i="3"/>
  <c r="AL3263" i="3"/>
  <c r="AP3263" i="3"/>
  <c r="AT3263" i="3"/>
  <c r="AX3263" i="3"/>
  <c r="BB3263" i="3"/>
  <c r="BF3263" i="3"/>
  <c r="O3263" i="3"/>
  <c r="S3263" i="3"/>
  <c r="W3263" i="3"/>
  <c r="AA3263" i="3"/>
  <c r="AE3263" i="3"/>
  <c r="AI3263" i="3"/>
  <c r="AM3263" i="3"/>
  <c r="AQ3263" i="3"/>
  <c r="AU3263" i="3"/>
  <c r="AY3263" i="3"/>
  <c r="BC3263" i="3"/>
  <c r="BG3263" i="3"/>
  <c r="P3263" i="3"/>
  <c r="T3263" i="3"/>
  <c r="X3263" i="3"/>
  <c r="AB3263" i="3"/>
  <c r="AF3263" i="3"/>
  <c r="AJ3263" i="3"/>
  <c r="AN3263" i="3"/>
  <c r="AR3263" i="3"/>
  <c r="AV3263" i="3"/>
  <c r="AZ3263" i="3"/>
  <c r="BD3263" i="3"/>
  <c r="BH3263" i="3"/>
  <c r="AT3262" i="3"/>
  <c r="X3262" i="3"/>
  <c r="R3260" i="3"/>
  <c r="Z3260" i="3"/>
  <c r="AH3260" i="3"/>
  <c r="AP3260" i="3"/>
  <c r="AX3260" i="3"/>
  <c r="BF3260" i="3"/>
  <c r="X3258" i="3"/>
  <c r="AN3258" i="3"/>
  <c r="BD3258" i="3"/>
  <c r="X3256" i="3"/>
  <c r="AN3256" i="3"/>
  <c r="BD3256" i="3"/>
  <c r="AV3254" i="3"/>
  <c r="X3254" i="3"/>
  <c r="AN3254" i="3"/>
  <c r="BD3254" i="3"/>
  <c r="P3252" i="3"/>
  <c r="AF3252" i="3"/>
  <c r="AV3252" i="3"/>
  <c r="X3252" i="3"/>
  <c r="AN3252" i="3"/>
  <c r="BD3252" i="3"/>
  <c r="P3250" i="3"/>
  <c r="AF3250" i="3"/>
  <c r="AV3250" i="3"/>
  <c r="X3250" i="3"/>
  <c r="AN3250" i="3"/>
  <c r="BD3250" i="3"/>
  <c r="P3248" i="3"/>
  <c r="AF3248" i="3"/>
  <c r="AV3248" i="3"/>
  <c r="X3248" i="3"/>
  <c r="AN3248" i="3"/>
  <c r="BD3248" i="3"/>
  <c r="AT3247" i="3"/>
  <c r="M3243" i="3"/>
  <c r="Q3243" i="3"/>
  <c r="U3243" i="3"/>
  <c r="Y3243" i="3"/>
  <c r="AC3243" i="3"/>
  <c r="AG3243" i="3"/>
  <c r="AK3243" i="3"/>
  <c r="AO3243" i="3"/>
  <c r="AS3243" i="3"/>
  <c r="AW3243" i="3"/>
  <c r="BA3243" i="3"/>
  <c r="BE3243" i="3"/>
  <c r="BI3243" i="3"/>
  <c r="R3243" i="3"/>
  <c r="W3243" i="3"/>
  <c r="AB3243" i="3"/>
  <c r="AH3243" i="3"/>
  <c r="AM3243" i="3"/>
  <c r="AR3243" i="3"/>
  <c r="AX3243" i="3"/>
  <c r="BC3243" i="3"/>
  <c r="BH3243" i="3"/>
  <c r="N3243" i="3"/>
  <c r="S3243" i="3"/>
  <c r="X3243" i="3"/>
  <c r="AD3243" i="3"/>
  <c r="AI3243" i="3"/>
  <c r="AN3243" i="3"/>
  <c r="AT3243" i="3"/>
  <c r="AY3243" i="3"/>
  <c r="BD3243" i="3"/>
  <c r="O3243" i="3"/>
  <c r="T3243" i="3"/>
  <c r="Z3243" i="3"/>
  <c r="AE3243" i="3"/>
  <c r="AJ3243" i="3"/>
  <c r="AP3243" i="3"/>
  <c r="AU3243" i="3"/>
  <c r="AZ3243" i="3"/>
  <c r="BF3243" i="3"/>
  <c r="P3243" i="3"/>
  <c r="AL3243" i="3"/>
  <c r="BG3243" i="3"/>
  <c r="V3243" i="3"/>
  <c r="AQ3243" i="3"/>
  <c r="AA3243" i="3"/>
  <c r="AV3243" i="3"/>
  <c r="M3260" i="3"/>
  <c r="Q3260" i="3"/>
  <c r="U3260" i="3"/>
  <c r="Y3260" i="3"/>
  <c r="AC3260" i="3"/>
  <c r="AG3260" i="3"/>
  <c r="AK3260" i="3"/>
  <c r="AO3260" i="3"/>
  <c r="AS3260" i="3"/>
  <c r="AW3260" i="3"/>
  <c r="BA3260" i="3"/>
  <c r="BE3260" i="3"/>
  <c r="BI3260" i="3"/>
  <c r="O3260" i="3"/>
  <c r="S3260" i="3"/>
  <c r="W3260" i="3"/>
  <c r="AA3260" i="3"/>
  <c r="AE3260" i="3"/>
  <c r="AI3260" i="3"/>
  <c r="AM3260" i="3"/>
  <c r="AQ3260" i="3"/>
  <c r="AU3260" i="3"/>
  <c r="AY3260" i="3"/>
  <c r="BC3260" i="3"/>
  <c r="BG3260" i="3"/>
  <c r="M3258" i="3"/>
  <c r="Q3258" i="3"/>
  <c r="U3258" i="3"/>
  <c r="Y3258" i="3"/>
  <c r="AC3258" i="3"/>
  <c r="AG3258" i="3"/>
  <c r="AK3258" i="3"/>
  <c r="AO3258" i="3"/>
  <c r="AS3258" i="3"/>
  <c r="AW3258" i="3"/>
  <c r="BA3258" i="3"/>
  <c r="BE3258" i="3"/>
  <c r="BI3258" i="3"/>
  <c r="N3258" i="3"/>
  <c r="R3258" i="3"/>
  <c r="V3258" i="3"/>
  <c r="Z3258" i="3"/>
  <c r="AD3258" i="3"/>
  <c r="AH3258" i="3"/>
  <c r="AL3258" i="3"/>
  <c r="AP3258" i="3"/>
  <c r="AT3258" i="3"/>
  <c r="AX3258" i="3"/>
  <c r="BB3258" i="3"/>
  <c r="BF3258" i="3"/>
  <c r="O3258" i="3"/>
  <c r="S3258" i="3"/>
  <c r="W3258" i="3"/>
  <c r="AA3258" i="3"/>
  <c r="AE3258" i="3"/>
  <c r="AI3258" i="3"/>
  <c r="AM3258" i="3"/>
  <c r="AQ3258" i="3"/>
  <c r="AU3258" i="3"/>
  <c r="AY3258" i="3"/>
  <c r="BC3258" i="3"/>
  <c r="BG3258" i="3"/>
  <c r="M3256" i="3"/>
  <c r="Q3256" i="3"/>
  <c r="U3256" i="3"/>
  <c r="Y3256" i="3"/>
  <c r="AC3256" i="3"/>
  <c r="AG3256" i="3"/>
  <c r="AK3256" i="3"/>
  <c r="AO3256" i="3"/>
  <c r="AS3256" i="3"/>
  <c r="AW3256" i="3"/>
  <c r="BA3256" i="3"/>
  <c r="BE3256" i="3"/>
  <c r="BI3256" i="3"/>
  <c r="N3256" i="3"/>
  <c r="R3256" i="3"/>
  <c r="V3256" i="3"/>
  <c r="Z3256" i="3"/>
  <c r="AD3256" i="3"/>
  <c r="AH3256" i="3"/>
  <c r="AL3256" i="3"/>
  <c r="AP3256" i="3"/>
  <c r="AT3256" i="3"/>
  <c r="AX3256" i="3"/>
  <c r="BB3256" i="3"/>
  <c r="BF3256" i="3"/>
  <c r="O3256" i="3"/>
  <c r="S3256" i="3"/>
  <c r="W3256" i="3"/>
  <c r="AA3256" i="3"/>
  <c r="AE3256" i="3"/>
  <c r="AI3256" i="3"/>
  <c r="AM3256" i="3"/>
  <c r="AQ3256" i="3"/>
  <c r="AU3256" i="3"/>
  <c r="AY3256" i="3"/>
  <c r="BC3256" i="3"/>
  <c r="BG3256" i="3"/>
  <c r="M3254" i="3"/>
  <c r="Q3254" i="3"/>
  <c r="U3254" i="3"/>
  <c r="Y3254" i="3"/>
  <c r="AC3254" i="3"/>
  <c r="AG3254" i="3"/>
  <c r="AK3254" i="3"/>
  <c r="AO3254" i="3"/>
  <c r="AS3254" i="3"/>
  <c r="AW3254" i="3"/>
  <c r="BA3254" i="3"/>
  <c r="BE3254" i="3"/>
  <c r="BI3254" i="3"/>
  <c r="N3254" i="3"/>
  <c r="R3254" i="3"/>
  <c r="V3254" i="3"/>
  <c r="Z3254" i="3"/>
  <c r="AD3254" i="3"/>
  <c r="AH3254" i="3"/>
  <c r="AL3254" i="3"/>
  <c r="AP3254" i="3"/>
  <c r="AT3254" i="3"/>
  <c r="AX3254" i="3"/>
  <c r="BB3254" i="3"/>
  <c r="BF3254" i="3"/>
  <c r="O3254" i="3"/>
  <c r="S3254" i="3"/>
  <c r="W3254" i="3"/>
  <c r="AA3254" i="3"/>
  <c r="AE3254" i="3"/>
  <c r="AI3254" i="3"/>
  <c r="AM3254" i="3"/>
  <c r="AQ3254" i="3"/>
  <c r="AU3254" i="3"/>
  <c r="AY3254" i="3"/>
  <c r="BC3254" i="3"/>
  <c r="BG3254" i="3"/>
  <c r="M3252" i="3"/>
  <c r="Q3252" i="3"/>
  <c r="U3252" i="3"/>
  <c r="Y3252" i="3"/>
  <c r="AC3252" i="3"/>
  <c r="AG3252" i="3"/>
  <c r="AK3252" i="3"/>
  <c r="AO3252" i="3"/>
  <c r="AS3252" i="3"/>
  <c r="AW3252" i="3"/>
  <c r="BA3252" i="3"/>
  <c r="BE3252" i="3"/>
  <c r="BI3252" i="3"/>
  <c r="N3252" i="3"/>
  <c r="R3252" i="3"/>
  <c r="V3252" i="3"/>
  <c r="Z3252" i="3"/>
  <c r="AD3252" i="3"/>
  <c r="AH3252" i="3"/>
  <c r="AL3252" i="3"/>
  <c r="AP3252" i="3"/>
  <c r="AT3252" i="3"/>
  <c r="AX3252" i="3"/>
  <c r="BB3252" i="3"/>
  <c r="BF3252" i="3"/>
  <c r="O3252" i="3"/>
  <c r="S3252" i="3"/>
  <c r="W3252" i="3"/>
  <c r="AA3252" i="3"/>
  <c r="AE3252" i="3"/>
  <c r="AI3252" i="3"/>
  <c r="AM3252" i="3"/>
  <c r="AQ3252" i="3"/>
  <c r="AU3252" i="3"/>
  <c r="AY3252" i="3"/>
  <c r="BC3252" i="3"/>
  <c r="BG3252" i="3"/>
  <c r="M3250" i="3"/>
  <c r="Q3250" i="3"/>
  <c r="U3250" i="3"/>
  <c r="Y3250" i="3"/>
  <c r="AC3250" i="3"/>
  <c r="AG3250" i="3"/>
  <c r="AK3250" i="3"/>
  <c r="AO3250" i="3"/>
  <c r="AS3250" i="3"/>
  <c r="AW3250" i="3"/>
  <c r="BA3250" i="3"/>
  <c r="BE3250" i="3"/>
  <c r="BI3250" i="3"/>
  <c r="N3250" i="3"/>
  <c r="R3250" i="3"/>
  <c r="V3250" i="3"/>
  <c r="Z3250" i="3"/>
  <c r="AD3250" i="3"/>
  <c r="AH3250" i="3"/>
  <c r="AL3250" i="3"/>
  <c r="AP3250" i="3"/>
  <c r="AT3250" i="3"/>
  <c r="AX3250" i="3"/>
  <c r="BB3250" i="3"/>
  <c r="BF3250" i="3"/>
  <c r="O3250" i="3"/>
  <c r="S3250" i="3"/>
  <c r="W3250" i="3"/>
  <c r="AA3250" i="3"/>
  <c r="AE3250" i="3"/>
  <c r="AI3250" i="3"/>
  <c r="AM3250" i="3"/>
  <c r="AQ3250" i="3"/>
  <c r="AU3250" i="3"/>
  <c r="AY3250" i="3"/>
  <c r="BC3250" i="3"/>
  <c r="BG3250" i="3"/>
  <c r="M3248" i="3"/>
  <c r="Q3248" i="3"/>
  <c r="U3248" i="3"/>
  <c r="Y3248" i="3"/>
  <c r="AC3248" i="3"/>
  <c r="AG3248" i="3"/>
  <c r="AK3248" i="3"/>
  <c r="AO3248" i="3"/>
  <c r="AS3248" i="3"/>
  <c r="AW3248" i="3"/>
  <c r="BA3248" i="3"/>
  <c r="BE3248" i="3"/>
  <c r="BI3248" i="3"/>
  <c r="N3248" i="3"/>
  <c r="R3248" i="3"/>
  <c r="V3248" i="3"/>
  <c r="Z3248" i="3"/>
  <c r="AD3248" i="3"/>
  <c r="AH3248" i="3"/>
  <c r="AL3248" i="3"/>
  <c r="AP3248" i="3"/>
  <c r="AT3248" i="3"/>
  <c r="AX3248" i="3"/>
  <c r="BB3248" i="3"/>
  <c r="BF3248" i="3"/>
  <c r="O3248" i="3"/>
  <c r="S3248" i="3"/>
  <c r="W3248" i="3"/>
  <c r="AA3248" i="3"/>
  <c r="AE3248" i="3"/>
  <c r="AI3248" i="3"/>
  <c r="AM3248" i="3"/>
  <c r="AQ3248" i="3"/>
  <c r="AU3248" i="3"/>
  <c r="AY3248" i="3"/>
  <c r="BC3248" i="3"/>
  <c r="BG3248" i="3"/>
  <c r="N3246" i="3"/>
  <c r="T3246" i="3"/>
  <c r="Y3246" i="3"/>
  <c r="AD3246" i="3"/>
  <c r="AJ3246" i="3"/>
  <c r="AO3246" i="3"/>
  <c r="AT3246" i="3"/>
  <c r="AZ3246" i="3"/>
  <c r="BE3246" i="3"/>
  <c r="BG3245" i="3"/>
  <c r="AL3245" i="3"/>
  <c r="P3245" i="3"/>
  <c r="AR3244" i="3"/>
  <c r="V3244" i="3"/>
  <c r="P3244" i="3"/>
  <c r="N3242" i="3"/>
  <c r="T3242" i="3"/>
  <c r="Y3242" i="3"/>
  <c r="AD3242" i="3"/>
  <c r="AJ3242" i="3"/>
  <c r="AO3242" i="3"/>
  <c r="AT3242" i="3"/>
  <c r="AZ3242" i="3"/>
  <c r="BE3242" i="3"/>
  <c r="BD3260" i="3"/>
  <c r="AV3260" i="3"/>
  <c r="AN3260" i="3"/>
  <c r="AF3260" i="3"/>
  <c r="X3260" i="3"/>
  <c r="P3260" i="3"/>
  <c r="K3259" i="3"/>
  <c r="AZ3258" i="3"/>
  <c r="AJ3258" i="3"/>
  <c r="T3258" i="3"/>
  <c r="K3257" i="3"/>
  <c r="AZ3256" i="3"/>
  <c r="AJ3256" i="3"/>
  <c r="T3256" i="3"/>
  <c r="K3255" i="3"/>
  <c r="AZ3254" i="3"/>
  <c r="AJ3254" i="3"/>
  <c r="T3254" i="3"/>
  <c r="K3253" i="3"/>
  <c r="AZ3252" i="3"/>
  <c r="AJ3252" i="3"/>
  <c r="T3252" i="3"/>
  <c r="K3251" i="3"/>
  <c r="AZ3250" i="3"/>
  <c r="AJ3250" i="3"/>
  <c r="T3250" i="3"/>
  <c r="K3249" i="3"/>
  <c r="AZ3248" i="3"/>
  <c r="AJ3248" i="3"/>
  <c r="T3248" i="3"/>
  <c r="AW3246" i="3"/>
  <c r="AB3246" i="3"/>
  <c r="BB3245" i="3"/>
  <c r="M3245" i="3"/>
  <c r="Q3245" i="3"/>
  <c r="U3245" i="3"/>
  <c r="Y3245" i="3"/>
  <c r="AC3245" i="3"/>
  <c r="AG3245" i="3"/>
  <c r="AK3245" i="3"/>
  <c r="AO3245" i="3"/>
  <c r="AS3245" i="3"/>
  <c r="AW3245" i="3"/>
  <c r="BA3245" i="3"/>
  <c r="BE3245" i="3"/>
  <c r="BI3245" i="3"/>
  <c r="R3245" i="3"/>
  <c r="W3245" i="3"/>
  <c r="AB3245" i="3"/>
  <c r="AH3245" i="3"/>
  <c r="AM3245" i="3"/>
  <c r="AR3245" i="3"/>
  <c r="AX3245" i="3"/>
  <c r="BC3245" i="3"/>
  <c r="BH3245" i="3"/>
  <c r="N3245" i="3"/>
  <c r="S3245" i="3"/>
  <c r="X3245" i="3"/>
  <c r="AD3245" i="3"/>
  <c r="AI3245" i="3"/>
  <c r="AN3245" i="3"/>
  <c r="AT3245" i="3"/>
  <c r="AY3245" i="3"/>
  <c r="BD3245" i="3"/>
  <c r="O3245" i="3"/>
  <c r="T3245" i="3"/>
  <c r="Z3245" i="3"/>
  <c r="AE3245" i="3"/>
  <c r="AJ3245" i="3"/>
  <c r="AP3245" i="3"/>
  <c r="AU3245" i="3"/>
  <c r="AZ3245" i="3"/>
  <c r="BF3245" i="3"/>
  <c r="BH3244" i="3"/>
  <c r="AL3244" i="3"/>
  <c r="AW3242" i="3"/>
  <c r="AB3242" i="3"/>
  <c r="N3226" i="3"/>
  <c r="R3226" i="3"/>
  <c r="V3226" i="3"/>
  <c r="Z3226" i="3"/>
  <c r="AD3226" i="3"/>
  <c r="AH3226" i="3"/>
  <c r="AL3226" i="3"/>
  <c r="AP3226" i="3"/>
  <c r="AT3226" i="3"/>
  <c r="AX3226" i="3"/>
  <c r="BB3226" i="3"/>
  <c r="BF3226" i="3"/>
  <c r="P3226" i="3"/>
  <c r="T3226" i="3"/>
  <c r="X3226" i="3"/>
  <c r="AB3226" i="3"/>
  <c r="AF3226" i="3"/>
  <c r="AJ3226" i="3"/>
  <c r="AN3226" i="3"/>
  <c r="AR3226" i="3"/>
  <c r="AV3226" i="3"/>
  <c r="AZ3226" i="3"/>
  <c r="BD3226" i="3"/>
  <c r="BH3226" i="3"/>
  <c r="M3226" i="3"/>
  <c r="U3226" i="3"/>
  <c r="AC3226" i="3"/>
  <c r="AK3226" i="3"/>
  <c r="AS3226" i="3"/>
  <c r="BA3226" i="3"/>
  <c r="BI3226" i="3"/>
  <c r="O3226" i="3"/>
  <c r="W3226" i="3"/>
  <c r="AE3226" i="3"/>
  <c r="AM3226" i="3"/>
  <c r="AU3226" i="3"/>
  <c r="BC3226" i="3"/>
  <c r="Q3226" i="3"/>
  <c r="AG3226" i="3"/>
  <c r="AW3226" i="3"/>
  <c r="S3226" i="3"/>
  <c r="AO3226" i="3"/>
  <c r="BG3226" i="3"/>
  <c r="Y3226" i="3"/>
  <c r="AQ3226" i="3"/>
  <c r="AA3226" i="3"/>
  <c r="AY3226" i="3"/>
  <c r="BB3260" i="3"/>
  <c r="AT3260" i="3"/>
  <c r="AL3260" i="3"/>
  <c r="AD3260" i="3"/>
  <c r="V3260" i="3"/>
  <c r="N3260" i="3"/>
  <c r="AV3258" i="3"/>
  <c r="AF3258" i="3"/>
  <c r="P3258" i="3"/>
  <c r="AV3256" i="3"/>
  <c r="AF3256" i="3"/>
  <c r="P3256" i="3"/>
  <c r="AF3254" i="3"/>
  <c r="P3254" i="3"/>
  <c r="N3244" i="3"/>
  <c r="T3244" i="3"/>
  <c r="Y3244" i="3"/>
  <c r="AD3244" i="3"/>
  <c r="AJ3244" i="3"/>
  <c r="AO3244" i="3"/>
  <c r="AT3244" i="3"/>
  <c r="AZ3244" i="3"/>
  <c r="BE3244" i="3"/>
  <c r="BF3246" i="3"/>
  <c r="BA3246" i="3"/>
  <c r="AV3246" i="3"/>
  <c r="AP3246" i="3"/>
  <c r="AK3246" i="3"/>
  <c r="AF3246" i="3"/>
  <c r="Z3246" i="3"/>
  <c r="U3246" i="3"/>
  <c r="BF3244" i="3"/>
  <c r="BA3244" i="3"/>
  <c r="AV3244" i="3"/>
  <c r="AP3244" i="3"/>
  <c r="AK3244" i="3"/>
  <c r="AF3244" i="3"/>
  <c r="Z3244" i="3"/>
  <c r="U3244" i="3"/>
  <c r="BF3242" i="3"/>
  <c r="BA3242" i="3"/>
  <c r="AV3242" i="3"/>
  <c r="AP3242" i="3"/>
  <c r="AK3242" i="3"/>
  <c r="AF3242" i="3"/>
  <c r="Z3242" i="3"/>
  <c r="U3242" i="3"/>
  <c r="BC3241" i="3"/>
  <c r="AV3241" i="3"/>
  <c r="AP3241" i="3"/>
  <c r="AH3241" i="3"/>
  <c r="AA3241" i="3"/>
  <c r="BC3239" i="3"/>
  <c r="AV3239" i="3"/>
  <c r="AP3239" i="3"/>
  <c r="AH3239" i="3"/>
  <c r="AA3239" i="3"/>
  <c r="BC3237" i="3"/>
  <c r="AV3237" i="3"/>
  <c r="AP3237" i="3"/>
  <c r="AH3237" i="3"/>
  <c r="AA3237" i="3"/>
  <c r="BC3235" i="3"/>
  <c r="AV3235" i="3"/>
  <c r="AP3235" i="3"/>
  <c r="AH3235" i="3"/>
  <c r="AA3235" i="3"/>
  <c r="BD3231" i="3"/>
  <c r="AU3231" i="3"/>
  <c r="AJ3231" i="3"/>
  <c r="X3231" i="3"/>
  <c r="S3229" i="3"/>
  <c r="AA3229" i="3"/>
  <c r="AI3229" i="3"/>
  <c r="AQ3229" i="3"/>
  <c r="AY3229" i="3"/>
  <c r="BG3229" i="3"/>
  <c r="P3228" i="3"/>
  <c r="T3228" i="3"/>
  <c r="X3228" i="3"/>
  <c r="AB3228" i="3"/>
  <c r="O3228" i="3"/>
  <c r="U3228" i="3"/>
  <c r="Z3228" i="3"/>
  <c r="AE3228" i="3"/>
  <c r="AI3228" i="3"/>
  <c r="AM3228" i="3"/>
  <c r="AQ3228" i="3"/>
  <c r="AU3228" i="3"/>
  <c r="AY3228" i="3"/>
  <c r="BC3228" i="3"/>
  <c r="BG3228" i="3"/>
  <c r="Q3228" i="3"/>
  <c r="V3228" i="3"/>
  <c r="BM3228" i="3" s="1"/>
  <c r="AA3228" i="3"/>
  <c r="AF3228" i="3"/>
  <c r="AJ3228" i="3"/>
  <c r="AN3228" i="3"/>
  <c r="AR3228" i="3"/>
  <c r="AV3228" i="3"/>
  <c r="AZ3228" i="3"/>
  <c r="BD3228" i="3"/>
  <c r="BH3228" i="3"/>
  <c r="M3228" i="3"/>
  <c r="W3228" i="3"/>
  <c r="AG3228" i="3"/>
  <c r="AO3228" i="3"/>
  <c r="AW3228" i="3"/>
  <c r="BE3228" i="3"/>
  <c r="BA3227" i="3"/>
  <c r="O3246" i="3"/>
  <c r="S3246" i="3"/>
  <c r="W3246" i="3"/>
  <c r="AA3246" i="3"/>
  <c r="AE3246" i="3"/>
  <c r="AI3246" i="3"/>
  <c r="AM3246" i="3"/>
  <c r="AQ3246" i="3"/>
  <c r="AU3246" i="3"/>
  <c r="AY3246" i="3"/>
  <c r="BC3246" i="3"/>
  <c r="BG3246" i="3"/>
  <c r="O3244" i="3"/>
  <c r="S3244" i="3"/>
  <c r="W3244" i="3"/>
  <c r="AA3244" i="3"/>
  <c r="AE3244" i="3"/>
  <c r="AI3244" i="3"/>
  <c r="AM3244" i="3"/>
  <c r="AQ3244" i="3"/>
  <c r="AU3244" i="3"/>
  <c r="AY3244" i="3"/>
  <c r="BC3244" i="3"/>
  <c r="BG3244" i="3"/>
  <c r="O3242" i="3"/>
  <c r="S3242" i="3"/>
  <c r="W3242" i="3"/>
  <c r="AA3242" i="3"/>
  <c r="AE3242" i="3"/>
  <c r="AI3242" i="3"/>
  <c r="AM3242" i="3"/>
  <c r="AQ3242" i="3"/>
  <c r="AU3242" i="3"/>
  <c r="AY3242" i="3"/>
  <c r="BC3242" i="3"/>
  <c r="BG3242" i="3"/>
  <c r="M3241" i="3"/>
  <c r="Q3241" i="3"/>
  <c r="U3241" i="3"/>
  <c r="Y3241" i="3"/>
  <c r="AC3241" i="3"/>
  <c r="AG3241" i="3"/>
  <c r="AK3241" i="3"/>
  <c r="AO3241" i="3"/>
  <c r="AS3241" i="3"/>
  <c r="AW3241" i="3"/>
  <c r="BA3241" i="3"/>
  <c r="BE3241" i="3"/>
  <c r="BI3241" i="3"/>
  <c r="N3241" i="3"/>
  <c r="S3241" i="3"/>
  <c r="X3241" i="3"/>
  <c r="AD3241" i="3"/>
  <c r="AI3241" i="3"/>
  <c r="AN3241" i="3"/>
  <c r="AT3241" i="3"/>
  <c r="AY3241" i="3"/>
  <c r="BD3241" i="3"/>
  <c r="M3239" i="3"/>
  <c r="Q3239" i="3"/>
  <c r="U3239" i="3"/>
  <c r="Y3239" i="3"/>
  <c r="AC3239" i="3"/>
  <c r="AG3239" i="3"/>
  <c r="AK3239" i="3"/>
  <c r="AO3239" i="3"/>
  <c r="AS3239" i="3"/>
  <c r="AW3239" i="3"/>
  <c r="BA3239" i="3"/>
  <c r="BE3239" i="3"/>
  <c r="BI3239" i="3"/>
  <c r="N3239" i="3"/>
  <c r="S3239" i="3"/>
  <c r="X3239" i="3"/>
  <c r="AD3239" i="3"/>
  <c r="AI3239" i="3"/>
  <c r="AN3239" i="3"/>
  <c r="AT3239" i="3"/>
  <c r="AY3239" i="3"/>
  <c r="BD3239" i="3"/>
  <c r="M3237" i="3"/>
  <c r="Q3237" i="3"/>
  <c r="U3237" i="3"/>
  <c r="BL3237" i="3" s="1"/>
  <c r="Y3237" i="3"/>
  <c r="AC3237" i="3"/>
  <c r="AG3237" i="3"/>
  <c r="AK3237" i="3"/>
  <c r="AO3237" i="3"/>
  <c r="AS3237" i="3"/>
  <c r="AW3237" i="3"/>
  <c r="BA3237" i="3"/>
  <c r="BE3237" i="3"/>
  <c r="BI3237" i="3"/>
  <c r="N3237" i="3"/>
  <c r="BJ3237" i="3" s="1"/>
  <c r="S3237" i="3"/>
  <c r="X3237" i="3"/>
  <c r="AD3237" i="3"/>
  <c r="AI3237" i="3"/>
  <c r="AN3237" i="3"/>
  <c r="AT3237" i="3"/>
  <c r="AY3237" i="3"/>
  <c r="BD3237" i="3"/>
  <c r="M3235" i="3"/>
  <c r="Q3235" i="3"/>
  <c r="U3235" i="3"/>
  <c r="Y3235" i="3"/>
  <c r="AC3235" i="3"/>
  <c r="AG3235" i="3"/>
  <c r="AK3235" i="3"/>
  <c r="AO3235" i="3"/>
  <c r="AS3235" i="3"/>
  <c r="AW3235" i="3"/>
  <c r="BA3235" i="3"/>
  <c r="BE3235" i="3"/>
  <c r="BI3235" i="3"/>
  <c r="N3235" i="3"/>
  <c r="S3235" i="3"/>
  <c r="X3235" i="3"/>
  <c r="AD3235" i="3"/>
  <c r="AI3235" i="3"/>
  <c r="AN3235" i="3"/>
  <c r="AT3235" i="3"/>
  <c r="AY3235" i="3"/>
  <c r="BD3235" i="3"/>
  <c r="S3231" i="3"/>
  <c r="AA3231" i="3"/>
  <c r="BL3231" i="3" s="1"/>
  <c r="AI3231" i="3"/>
  <c r="AQ3231" i="3"/>
  <c r="AY3231" i="3"/>
  <c r="BG3231" i="3"/>
  <c r="P3227" i="3"/>
  <c r="BK3227" i="3" s="1"/>
  <c r="T3227" i="3"/>
  <c r="X3227" i="3"/>
  <c r="AB3227" i="3"/>
  <c r="AF3227" i="3"/>
  <c r="AJ3227" i="3"/>
  <c r="AN3227" i="3"/>
  <c r="AR3227" i="3"/>
  <c r="AV3227" i="3"/>
  <c r="AZ3227" i="3"/>
  <c r="BD3227" i="3"/>
  <c r="N3227" i="3"/>
  <c r="R3227" i="3"/>
  <c r="V3227" i="3"/>
  <c r="Z3227" i="3"/>
  <c r="AD3227" i="3"/>
  <c r="AH3227" i="3"/>
  <c r="AL3227" i="3"/>
  <c r="AP3227" i="3"/>
  <c r="AT3227" i="3"/>
  <c r="AX3227" i="3"/>
  <c r="BB3227" i="3"/>
  <c r="BF3227" i="3"/>
  <c r="Q3227" i="3"/>
  <c r="Y3227" i="3"/>
  <c r="AG3227" i="3"/>
  <c r="AO3227" i="3"/>
  <c r="AW3227" i="3"/>
  <c r="BE3227" i="3"/>
  <c r="S3227" i="3"/>
  <c r="AA3227" i="3"/>
  <c r="AI3227" i="3"/>
  <c r="AQ3227" i="3"/>
  <c r="AY3227" i="3"/>
  <c r="BG3227" i="3"/>
  <c r="O3227" i="3"/>
  <c r="AE3227" i="3"/>
  <c r="AU3227" i="3"/>
  <c r="BI3227" i="3"/>
  <c r="P3225" i="3"/>
  <c r="T3225" i="3"/>
  <c r="X3225" i="3"/>
  <c r="AB3225" i="3"/>
  <c r="AF3225" i="3"/>
  <c r="AJ3225" i="3"/>
  <c r="AN3225" i="3"/>
  <c r="AR3225" i="3"/>
  <c r="AV3225" i="3"/>
  <c r="AZ3225" i="3"/>
  <c r="BD3225" i="3"/>
  <c r="BH3225" i="3"/>
  <c r="N3225" i="3"/>
  <c r="R3225" i="3"/>
  <c r="V3225" i="3"/>
  <c r="Z3225" i="3"/>
  <c r="AD3225" i="3"/>
  <c r="AH3225" i="3"/>
  <c r="AL3225" i="3"/>
  <c r="AP3225" i="3"/>
  <c r="AT3225" i="3"/>
  <c r="AX3225" i="3"/>
  <c r="BB3225" i="3"/>
  <c r="BF3225" i="3"/>
  <c r="Q3225" i="3"/>
  <c r="Y3225" i="3"/>
  <c r="AG3225" i="3"/>
  <c r="AO3225" i="3"/>
  <c r="AW3225" i="3"/>
  <c r="BE3225" i="3"/>
  <c r="S3225" i="3"/>
  <c r="AA3225" i="3"/>
  <c r="AI3225" i="3"/>
  <c r="AQ3225" i="3"/>
  <c r="AY3225" i="3"/>
  <c r="BG3225" i="3"/>
  <c r="M3225" i="3"/>
  <c r="AC3225" i="3"/>
  <c r="AS3225" i="3"/>
  <c r="BI3225" i="3"/>
  <c r="O3225" i="3"/>
  <c r="BL3225" i="3" s="1"/>
  <c r="AE3225" i="3"/>
  <c r="AU3225" i="3"/>
  <c r="BN3221" i="3"/>
  <c r="BI3246" i="3"/>
  <c r="BD3246" i="3"/>
  <c r="AX3246" i="3"/>
  <c r="AS3246" i="3"/>
  <c r="AN3246" i="3"/>
  <c r="AH3246" i="3"/>
  <c r="AC3246" i="3"/>
  <c r="X3246" i="3"/>
  <c r="R3246" i="3"/>
  <c r="M3246" i="3"/>
  <c r="BI3244" i="3"/>
  <c r="BD3244" i="3"/>
  <c r="AX3244" i="3"/>
  <c r="AS3244" i="3"/>
  <c r="AN3244" i="3"/>
  <c r="AH3244" i="3"/>
  <c r="AC3244" i="3"/>
  <c r="X3244" i="3"/>
  <c r="R3244" i="3"/>
  <c r="M3244" i="3"/>
  <c r="BI3242" i="3"/>
  <c r="BD3242" i="3"/>
  <c r="AX3242" i="3"/>
  <c r="AS3242" i="3"/>
  <c r="AN3242" i="3"/>
  <c r="AH3242" i="3"/>
  <c r="AC3242" i="3"/>
  <c r="X3242" i="3"/>
  <c r="R3242" i="3"/>
  <c r="M3242" i="3"/>
  <c r="BG3241" i="3"/>
  <c r="AZ3241" i="3"/>
  <c r="AR3241" i="3"/>
  <c r="AL3241" i="3"/>
  <c r="AE3241" i="3"/>
  <c r="W3241" i="3"/>
  <c r="P3241" i="3"/>
  <c r="BG3239" i="3"/>
  <c r="AZ3239" i="3"/>
  <c r="AR3239" i="3"/>
  <c r="AL3239" i="3"/>
  <c r="AE3239" i="3"/>
  <c r="W3239" i="3"/>
  <c r="P3239" i="3"/>
  <c r="BG3237" i="3"/>
  <c r="AZ3237" i="3"/>
  <c r="AR3237" i="3"/>
  <c r="AL3237" i="3"/>
  <c r="AE3237" i="3"/>
  <c r="W3237" i="3"/>
  <c r="P3237" i="3"/>
  <c r="BG3235" i="3"/>
  <c r="AZ3235" i="3"/>
  <c r="AR3235" i="3"/>
  <c r="AL3235" i="3"/>
  <c r="AE3235" i="3"/>
  <c r="W3235" i="3"/>
  <c r="P3235" i="3"/>
  <c r="S3233" i="3"/>
  <c r="AA3233" i="3"/>
  <c r="AI3233" i="3"/>
  <c r="AQ3233" i="3"/>
  <c r="AY3233" i="3"/>
  <c r="BG3233" i="3"/>
  <c r="AZ3231" i="3"/>
  <c r="AN3231" i="3"/>
  <c r="AE3231" i="3"/>
  <c r="T3231" i="3"/>
  <c r="BH3229" i="3"/>
  <c r="AV3229" i="3"/>
  <c r="AM3229" i="3"/>
  <c r="AB3229" i="3"/>
  <c r="P3229" i="3"/>
  <c r="BI3228" i="3"/>
  <c r="AX3228" i="3"/>
  <c r="AL3228" i="3"/>
  <c r="AC3228" i="3"/>
  <c r="N3228" i="3"/>
  <c r="BH3227" i="3"/>
  <c r="AM3227" i="3"/>
  <c r="U3227" i="3"/>
  <c r="BC3225" i="3"/>
  <c r="W3225" i="3"/>
  <c r="BC3223" i="3"/>
  <c r="P3223" i="3"/>
  <c r="T3223" i="3"/>
  <c r="X3223" i="3"/>
  <c r="AB3223" i="3"/>
  <c r="AF3223" i="3"/>
  <c r="AJ3223" i="3"/>
  <c r="AN3223" i="3"/>
  <c r="AR3223" i="3"/>
  <c r="AV3223" i="3"/>
  <c r="AZ3223" i="3"/>
  <c r="BD3223" i="3"/>
  <c r="BH3223" i="3"/>
  <c r="N3223" i="3"/>
  <c r="R3223" i="3"/>
  <c r="V3223" i="3"/>
  <c r="Z3223" i="3"/>
  <c r="AD3223" i="3"/>
  <c r="AH3223" i="3"/>
  <c r="AL3223" i="3"/>
  <c r="AP3223" i="3"/>
  <c r="AT3223" i="3"/>
  <c r="AX3223" i="3"/>
  <c r="BB3223" i="3"/>
  <c r="BF3223" i="3"/>
  <c r="Q3223" i="3"/>
  <c r="Y3223" i="3"/>
  <c r="AG3223" i="3"/>
  <c r="AO3223" i="3"/>
  <c r="AW3223" i="3"/>
  <c r="BE3223" i="3"/>
  <c r="S3223" i="3"/>
  <c r="AA3223" i="3"/>
  <c r="AI3223" i="3"/>
  <c r="AQ3223" i="3"/>
  <c r="AY3223" i="3"/>
  <c r="BG3223" i="3"/>
  <c r="P3221" i="3"/>
  <c r="T3221" i="3"/>
  <c r="X3221" i="3"/>
  <c r="AB3221" i="3"/>
  <c r="AF3221" i="3"/>
  <c r="AJ3221" i="3"/>
  <c r="AN3221" i="3"/>
  <c r="AR3221" i="3"/>
  <c r="AV3221" i="3"/>
  <c r="AZ3221" i="3"/>
  <c r="BD3221" i="3"/>
  <c r="BH3221" i="3"/>
  <c r="N3221" i="3"/>
  <c r="R3221" i="3"/>
  <c r="V3221" i="3"/>
  <c r="Z3221" i="3"/>
  <c r="AD3221" i="3"/>
  <c r="AH3221" i="3"/>
  <c r="AL3221" i="3"/>
  <c r="AP3221" i="3"/>
  <c r="AT3221" i="3"/>
  <c r="AX3221" i="3"/>
  <c r="BB3221" i="3"/>
  <c r="BF3221" i="3"/>
  <c r="Q3221" i="3"/>
  <c r="Y3221" i="3"/>
  <c r="AG3221" i="3"/>
  <c r="AO3221" i="3"/>
  <c r="AW3221" i="3"/>
  <c r="BE3221" i="3"/>
  <c r="S3221" i="3"/>
  <c r="AA3221" i="3"/>
  <c r="AI3221" i="3"/>
  <c r="AQ3221" i="3"/>
  <c r="AY3221" i="3"/>
  <c r="BG3221" i="3"/>
  <c r="AY3220" i="3"/>
  <c r="AI3220" i="3"/>
  <c r="S3220" i="3"/>
  <c r="N3219" i="3"/>
  <c r="R3219" i="3"/>
  <c r="V3219" i="3"/>
  <c r="Z3219" i="3"/>
  <c r="AD3219" i="3"/>
  <c r="AH3219" i="3"/>
  <c r="AL3219" i="3"/>
  <c r="P3219" i="3"/>
  <c r="T3219" i="3"/>
  <c r="Q3219" i="3"/>
  <c r="X3219" i="3"/>
  <c r="AC3219" i="3"/>
  <c r="AI3219" i="3"/>
  <c r="AN3219" i="3"/>
  <c r="AR3219" i="3"/>
  <c r="AV3219" i="3"/>
  <c r="AZ3219" i="3"/>
  <c r="BD3219" i="3"/>
  <c r="BH3219" i="3"/>
  <c r="M3219" i="3"/>
  <c r="U3219" i="3"/>
  <c r="BL3219" i="3" s="1"/>
  <c r="AA3219" i="3"/>
  <c r="AF3219" i="3"/>
  <c r="AK3219" i="3"/>
  <c r="AP3219" i="3"/>
  <c r="AT3219" i="3"/>
  <c r="AX3219" i="3"/>
  <c r="BB3219" i="3"/>
  <c r="BF3219" i="3"/>
  <c r="S3219" i="3"/>
  <c r="AE3219" i="3"/>
  <c r="AO3219" i="3"/>
  <c r="AW3219" i="3"/>
  <c r="BE3219" i="3"/>
  <c r="W3219" i="3"/>
  <c r="AG3219" i="3"/>
  <c r="AQ3219" i="3"/>
  <c r="AY3219" i="3"/>
  <c r="BG3219" i="3"/>
  <c r="BG3218" i="3"/>
  <c r="AA3218" i="3"/>
  <c r="AQ3216" i="3"/>
  <c r="S3216" i="3"/>
  <c r="AY3216" i="3"/>
  <c r="P3206" i="3"/>
  <c r="T3206" i="3"/>
  <c r="X3206" i="3"/>
  <c r="AB3206" i="3"/>
  <c r="AF3206" i="3"/>
  <c r="AJ3206" i="3"/>
  <c r="AN3206" i="3"/>
  <c r="AR3206" i="3"/>
  <c r="AV3206" i="3"/>
  <c r="AZ3206" i="3"/>
  <c r="O3206" i="3"/>
  <c r="U3206" i="3"/>
  <c r="Z3206" i="3"/>
  <c r="AE3206" i="3"/>
  <c r="AK3206" i="3"/>
  <c r="AP3206" i="3"/>
  <c r="AU3206" i="3"/>
  <c r="BA3206" i="3"/>
  <c r="BE3206" i="3"/>
  <c r="BI3206" i="3"/>
  <c r="M3206" i="3"/>
  <c r="R3206" i="3"/>
  <c r="W3206" i="3"/>
  <c r="AC3206" i="3"/>
  <c r="AH3206" i="3"/>
  <c r="AM3206" i="3"/>
  <c r="AS3206" i="3"/>
  <c r="AX3206" i="3"/>
  <c r="BC3206" i="3"/>
  <c r="BG3206" i="3"/>
  <c r="S3206" i="3"/>
  <c r="AD3206" i="3"/>
  <c r="AO3206" i="3"/>
  <c r="AY3206" i="3"/>
  <c r="BH3206" i="3"/>
  <c r="V3206" i="3"/>
  <c r="AG3206" i="3"/>
  <c r="AQ3206" i="3"/>
  <c r="BB3206" i="3"/>
  <c r="N3206" i="3"/>
  <c r="Y3206" i="3"/>
  <c r="AI3206" i="3"/>
  <c r="AT3206" i="3"/>
  <c r="BD3206" i="3"/>
  <c r="AW3206" i="3"/>
  <c r="Q3206" i="3"/>
  <c r="BF3206" i="3"/>
  <c r="AA3206" i="3"/>
  <c r="AL3206" i="3"/>
  <c r="K3240" i="3"/>
  <c r="K3238" i="3"/>
  <c r="K3236" i="3"/>
  <c r="K3234" i="3"/>
  <c r="M3233" i="3"/>
  <c r="Q3233" i="3"/>
  <c r="U3233" i="3"/>
  <c r="Y3233" i="3"/>
  <c r="AC3233" i="3"/>
  <c r="AG3233" i="3"/>
  <c r="AK3233" i="3"/>
  <c r="AO3233" i="3"/>
  <c r="AS3233" i="3"/>
  <c r="AW3233" i="3"/>
  <c r="BA3233" i="3"/>
  <c r="BE3233" i="3"/>
  <c r="BL3233" i="3" s="1"/>
  <c r="BI3233" i="3"/>
  <c r="N3233" i="3"/>
  <c r="R3233" i="3"/>
  <c r="V3233" i="3"/>
  <c r="Z3233" i="3"/>
  <c r="AD3233" i="3"/>
  <c r="AH3233" i="3"/>
  <c r="AL3233" i="3"/>
  <c r="AP3233" i="3"/>
  <c r="AT3233" i="3"/>
  <c r="AX3233" i="3"/>
  <c r="BB3233" i="3"/>
  <c r="BF3233" i="3"/>
  <c r="L3232" i="3"/>
  <c r="K3232" i="3"/>
  <c r="M3231" i="3"/>
  <c r="Q3231" i="3"/>
  <c r="U3231" i="3"/>
  <c r="Y3231" i="3"/>
  <c r="AC3231" i="3"/>
  <c r="AG3231" i="3"/>
  <c r="AK3231" i="3"/>
  <c r="AO3231" i="3"/>
  <c r="AS3231" i="3"/>
  <c r="AW3231" i="3"/>
  <c r="BA3231" i="3"/>
  <c r="BE3231" i="3"/>
  <c r="BI3231" i="3"/>
  <c r="N3231" i="3"/>
  <c r="R3231" i="3"/>
  <c r="V3231" i="3"/>
  <c r="Z3231" i="3"/>
  <c r="AD3231" i="3"/>
  <c r="AH3231" i="3"/>
  <c r="AL3231" i="3"/>
  <c r="AP3231" i="3"/>
  <c r="AT3231" i="3"/>
  <c r="AX3231" i="3"/>
  <c r="BB3231" i="3"/>
  <c r="BF3231" i="3"/>
  <c r="L3230" i="3"/>
  <c r="K3230" i="3"/>
  <c r="M3229" i="3"/>
  <c r="Q3229" i="3"/>
  <c r="U3229" i="3"/>
  <c r="Y3229" i="3"/>
  <c r="AC3229" i="3"/>
  <c r="AG3229" i="3"/>
  <c r="AK3229" i="3"/>
  <c r="AO3229" i="3"/>
  <c r="AS3229" i="3"/>
  <c r="AW3229" i="3"/>
  <c r="BA3229" i="3"/>
  <c r="BE3229" i="3"/>
  <c r="BI3229" i="3"/>
  <c r="N3229" i="3"/>
  <c r="R3229" i="3"/>
  <c r="BL3229" i="3" s="1"/>
  <c r="V3229" i="3"/>
  <c r="Z3229" i="3"/>
  <c r="AD3229" i="3"/>
  <c r="AH3229" i="3"/>
  <c r="AL3229" i="3"/>
  <c r="AP3229" i="3"/>
  <c r="AT3229" i="3"/>
  <c r="AX3229" i="3"/>
  <c r="BB3229" i="3"/>
  <c r="BF3229" i="3"/>
  <c r="AW3224" i="3"/>
  <c r="AG3224" i="3"/>
  <c r="AU3223" i="3"/>
  <c r="AE3223" i="3"/>
  <c r="O3223" i="3"/>
  <c r="BL3223" i="3" s="1"/>
  <c r="AW3222" i="3"/>
  <c r="AG3222" i="3"/>
  <c r="AU3221" i="3"/>
  <c r="AE3221" i="3"/>
  <c r="O3221" i="3"/>
  <c r="AW3220" i="3"/>
  <c r="AG3220" i="3"/>
  <c r="AU3219" i="3"/>
  <c r="AB3219" i="3"/>
  <c r="AU3218" i="3"/>
  <c r="AA3216" i="3"/>
  <c r="P3212" i="3"/>
  <c r="T3212" i="3"/>
  <c r="X3212" i="3"/>
  <c r="AB3212" i="3"/>
  <c r="AF3212" i="3"/>
  <c r="AJ3212" i="3"/>
  <c r="AN3212" i="3"/>
  <c r="AR3212" i="3"/>
  <c r="AV3212" i="3"/>
  <c r="AZ3212" i="3"/>
  <c r="BD3212" i="3"/>
  <c r="BH3212" i="3"/>
  <c r="M3212" i="3"/>
  <c r="Q3212" i="3"/>
  <c r="U3212" i="3"/>
  <c r="Y3212" i="3"/>
  <c r="AC3212" i="3"/>
  <c r="AG3212" i="3"/>
  <c r="AK3212" i="3"/>
  <c r="AO3212" i="3"/>
  <c r="AS3212" i="3"/>
  <c r="AW3212" i="3"/>
  <c r="BA3212" i="3"/>
  <c r="BE3212" i="3"/>
  <c r="BI3212" i="3"/>
  <c r="N3212" i="3"/>
  <c r="R3212" i="3"/>
  <c r="V3212" i="3"/>
  <c r="Z3212" i="3"/>
  <c r="AD3212" i="3"/>
  <c r="AH3212" i="3"/>
  <c r="AL3212" i="3"/>
  <c r="AP3212" i="3"/>
  <c r="AT3212" i="3"/>
  <c r="AX3212" i="3"/>
  <c r="BB3212" i="3"/>
  <c r="BF3212" i="3"/>
  <c r="O3212" i="3"/>
  <c r="AE3212" i="3"/>
  <c r="AU3212" i="3"/>
  <c r="S3212" i="3"/>
  <c r="BM3212" i="3" s="1"/>
  <c r="AI3212" i="3"/>
  <c r="AY3212" i="3"/>
  <c r="W3212" i="3"/>
  <c r="AM3212" i="3"/>
  <c r="BC3212" i="3"/>
  <c r="AQ3212" i="3"/>
  <c r="BG3212" i="3"/>
  <c r="N3224" i="3"/>
  <c r="R3224" i="3"/>
  <c r="V3224" i="3"/>
  <c r="Z3224" i="3"/>
  <c r="AD3224" i="3"/>
  <c r="AH3224" i="3"/>
  <c r="AL3224" i="3"/>
  <c r="AP3224" i="3"/>
  <c r="AT3224" i="3"/>
  <c r="AX3224" i="3"/>
  <c r="BB3224" i="3"/>
  <c r="BF3224" i="3"/>
  <c r="P3224" i="3"/>
  <c r="T3224" i="3"/>
  <c r="BM3224" i="3" s="1"/>
  <c r="X3224" i="3"/>
  <c r="AB3224" i="3"/>
  <c r="AF3224" i="3"/>
  <c r="AJ3224" i="3"/>
  <c r="AN3224" i="3"/>
  <c r="AR3224" i="3"/>
  <c r="AV3224" i="3"/>
  <c r="AZ3224" i="3"/>
  <c r="BD3224" i="3"/>
  <c r="BH3224" i="3"/>
  <c r="M3224" i="3"/>
  <c r="U3224" i="3"/>
  <c r="AC3224" i="3"/>
  <c r="AK3224" i="3"/>
  <c r="AS3224" i="3"/>
  <c r="BA3224" i="3"/>
  <c r="BI3224" i="3"/>
  <c r="O3224" i="3"/>
  <c r="W3224" i="3"/>
  <c r="AE3224" i="3"/>
  <c r="AM3224" i="3"/>
  <c r="AU3224" i="3"/>
  <c r="BC3224" i="3"/>
  <c r="BI3223" i="3"/>
  <c r="AS3223" i="3"/>
  <c r="AC3223" i="3"/>
  <c r="M3223" i="3"/>
  <c r="N3222" i="3"/>
  <c r="R3222" i="3"/>
  <c r="V3222" i="3"/>
  <c r="BM3222" i="3" s="1"/>
  <c r="Z3222" i="3"/>
  <c r="AD3222" i="3"/>
  <c r="AH3222" i="3"/>
  <c r="AL3222" i="3"/>
  <c r="AP3222" i="3"/>
  <c r="AT3222" i="3"/>
  <c r="AX3222" i="3"/>
  <c r="BB3222" i="3"/>
  <c r="BF3222" i="3"/>
  <c r="P3222" i="3"/>
  <c r="T3222" i="3"/>
  <c r="X3222" i="3"/>
  <c r="AB3222" i="3"/>
  <c r="AF3222" i="3"/>
  <c r="AJ3222" i="3"/>
  <c r="AN3222" i="3"/>
  <c r="AR3222" i="3"/>
  <c r="AV3222" i="3"/>
  <c r="AZ3222" i="3"/>
  <c r="BD3222" i="3"/>
  <c r="BH3222" i="3"/>
  <c r="M3222" i="3"/>
  <c r="U3222" i="3"/>
  <c r="AC3222" i="3"/>
  <c r="AK3222" i="3"/>
  <c r="AS3222" i="3"/>
  <c r="BA3222" i="3"/>
  <c r="BI3222" i="3"/>
  <c r="O3222" i="3"/>
  <c r="BL3222" i="3" s="1"/>
  <c r="W3222" i="3"/>
  <c r="AE3222" i="3"/>
  <c r="AM3222" i="3"/>
  <c r="AU3222" i="3"/>
  <c r="BC3222" i="3"/>
  <c r="BI3221" i="3"/>
  <c r="AS3221" i="3"/>
  <c r="AC3221" i="3"/>
  <c r="BK3221" i="3" s="1"/>
  <c r="N3220" i="3"/>
  <c r="R3220" i="3"/>
  <c r="V3220" i="3"/>
  <c r="Z3220" i="3"/>
  <c r="AD3220" i="3"/>
  <c r="AH3220" i="3"/>
  <c r="AL3220" i="3"/>
  <c r="AP3220" i="3"/>
  <c r="AT3220" i="3"/>
  <c r="AX3220" i="3"/>
  <c r="BB3220" i="3"/>
  <c r="BF3220" i="3"/>
  <c r="P3220" i="3"/>
  <c r="T3220" i="3"/>
  <c r="X3220" i="3"/>
  <c r="AB3220" i="3"/>
  <c r="AF3220" i="3"/>
  <c r="AJ3220" i="3"/>
  <c r="AN3220" i="3"/>
  <c r="AR3220" i="3"/>
  <c r="AV3220" i="3"/>
  <c r="AZ3220" i="3"/>
  <c r="BD3220" i="3"/>
  <c r="BH3220" i="3"/>
  <c r="M3220" i="3"/>
  <c r="U3220" i="3"/>
  <c r="AC3220" i="3"/>
  <c r="AK3220" i="3"/>
  <c r="AS3220" i="3"/>
  <c r="BA3220" i="3"/>
  <c r="BI3220" i="3"/>
  <c r="O3220" i="3"/>
  <c r="BL3220" i="3" s="1"/>
  <c r="W3220" i="3"/>
  <c r="AE3220" i="3"/>
  <c r="AM3220" i="3"/>
  <c r="AU3220" i="3"/>
  <c r="BC3220" i="3"/>
  <c r="P3218" i="3"/>
  <c r="T3218" i="3"/>
  <c r="X3218" i="3"/>
  <c r="AB3218" i="3"/>
  <c r="AF3218" i="3"/>
  <c r="AJ3218" i="3"/>
  <c r="AN3218" i="3"/>
  <c r="AR3218" i="3"/>
  <c r="AV3218" i="3"/>
  <c r="AZ3218" i="3"/>
  <c r="BD3218" i="3"/>
  <c r="BH3218" i="3"/>
  <c r="N3218" i="3"/>
  <c r="R3218" i="3"/>
  <c r="BL3218" i="3" s="1"/>
  <c r="V3218" i="3"/>
  <c r="Z3218" i="3"/>
  <c r="AD3218" i="3"/>
  <c r="AH3218" i="3"/>
  <c r="AL3218" i="3"/>
  <c r="AP3218" i="3"/>
  <c r="AT3218" i="3"/>
  <c r="AX3218" i="3"/>
  <c r="BB3218" i="3"/>
  <c r="BF3218" i="3"/>
  <c r="M3218" i="3"/>
  <c r="U3218" i="3"/>
  <c r="AC3218" i="3"/>
  <c r="AK3218" i="3"/>
  <c r="AS3218" i="3"/>
  <c r="BA3218" i="3"/>
  <c r="BI3218" i="3"/>
  <c r="Q3218" i="3"/>
  <c r="Y3218" i="3"/>
  <c r="AG3218" i="3"/>
  <c r="AO3218" i="3"/>
  <c r="AW3218" i="3"/>
  <c r="BE3218" i="3"/>
  <c r="S3218" i="3"/>
  <c r="AI3218" i="3"/>
  <c r="AY3218" i="3"/>
  <c r="W3218" i="3"/>
  <c r="AM3218" i="3"/>
  <c r="BC3218" i="3"/>
  <c r="N3217" i="3"/>
  <c r="R3217" i="3"/>
  <c r="V3217" i="3"/>
  <c r="Z3217" i="3"/>
  <c r="AD3217" i="3"/>
  <c r="AH3217" i="3"/>
  <c r="AL3217" i="3"/>
  <c r="AP3217" i="3"/>
  <c r="AT3217" i="3"/>
  <c r="AX3217" i="3"/>
  <c r="BB3217" i="3"/>
  <c r="BF3217" i="3"/>
  <c r="O3217" i="3"/>
  <c r="S3217" i="3"/>
  <c r="W3217" i="3"/>
  <c r="AA3217" i="3"/>
  <c r="AE3217" i="3"/>
  <c r="AI3217" i="3"/>
  <c r="AM3217" i="3"/>
  <c r="AQ3217" i="3"/>
  <c r="AU3217" i="3"/>
  <c r="AY3217" i="3"/>
  <c r="BC3217" i="3"/>
  <c r="BG3217" i="3"/>
  <c r="P3217" i="3"/>
  <c r="T3217" i="3"/>
  <c r="X3217" i="3"/>
  <c r="AB3217" i="3"/>
  <c r="AF3217" i="3"/>
  <c r="AJ3217" i="3"/>
  <c r="AN3217" i="3"/>
  <c r="AR3217" i="3"/>
  <c r="AV3217" i="3"/>
  <c r="AZ3217" i="3"/>
  <c r="BD3217" i="3"/>
  <c r="BH3217" i="3"/>
  <c r="Q3217" i="3"/>
  <c r="AG3217" i="3"/>
  <c r="AW3217" i="3"/>
  <c r="Y3217" i="3"/>
  <c r="AO3217" i="3"/>
  <c r="BE3217" i="3"/>
  <c r="AK3217" i="3"/>
  <c r="M3217" i="3"/>
  <c r="AS3217" i="3"/>
  <c r="P3210" i="3"/>
  <c r="T3210" i="3"/>
  <c r="X3210" i="3"/>
  <c r="AB3210" i="3"/>
  <c r="AF3210" i="3"/>
  <c r="AJ3210" i="3"/>
  <c r="AN3210" i="3"/>
  <c r="AR3210" i="3"/>
  <c r="AV3210" i="3"/>
  <c r="AZ3210" i="3"/>
  <c r="BD3210" i="3"/>
  <c r="BH3210" i="3"/>
  <c r="M3210" i="3"/>
  <c r="Q3210" i="3"/>
  <c r="U3210" i="3"/>
  <c r="Y3210" i="3"/>
  <c r="AC3210" i="3"/>
  <c r="AG3210" i="3"/>
  <c r="AK3210" i="3"/>
  <c r="AO3210" i="3"/>
  <c r="AS3210" i="3"/>
  <c r="AW3210" i="3"/>
  <c r="BA3210" i="3"/>
  <c r="BE3210" i="3"/>
  <c r="BI3210" i="3"/>
  <c r="N3210" i="3"/>
  <c r="R3210" i="3"/>
  <c r="V3210" i="3"/>
  <c r="Z3210" i="3"/>
  <c r="AD3210" i="3"/>
  <c r="AH3210" i="3"/>
  <c r="AL3210" i="3"/>
  <c r="AP3210" i="3"/>
  <c r="AT3210" i="3"/>
  <c r="AX3210" i="3"/>
  <c r="BB3210" i="3"/>
  <c r="BF3210" i="3"/>
  <c r="O3210" i="3"/>
  <c r="AE3210" i="3"/>
  <c r="AU3210" i="3"/>
  <c r="S3210" i="3"/>
  <c r="AI3210" i="3"/>
  <c r="AY3210" i="3"/>
  <c r="W3210" i="3"/>
  <c r="AM3210" i="3"/>
  <c r="BC3210" i="3"/>
  <c r="AA3210" i="3"/>
  <c r="AQ3210" i="3"/>
  <c r="P3214" i="3"/>
  <c r="T3214" i="3"/>
  <c r="X3214" i="3"/>
  <c r="AB3214" i="3"/>
  <c r="AF3214" i="3"/>
  <c r="AJ3214" i="3"/>
  <c r="AN3214" i="3"/>
  <c r="AR3214" i="3"/>
  <c r="AV3214" i="3"/>
  <c r="AZ3214" i="3"/>
  <c r="BD3214" i="3"/>
  <c r="BH3214" i="3"/>
  <c r="M3214" i="3"/>
  <c r="Q3214" i="3"/>
  <c r="U3214" i="3"/>
  <c r="Y3214" i="3"/>
  <c r="AC3214" i="3"/>
  <c r="AG3214" i="3"/>
  <c r="AK3214" i="3"/>
  <c r="AO3214" i="3"/>
  <c r="AS3214" i="3"/>
  <c r="AW3214" i="3"/>
  <c r="BA3214" i="3"/>
  <c r="BE3214" i="3"/>
  <c r="BI3214" i="3"/>
  <c r="N3214" i="3"/>
  <c r="R3214" i="3"/>
  <c r="V3214" i="3"/>
  <c r="Z3214" i="3"/>
  <c r="AD3214" i="3"/>
  <c r="AH3214" i="3"/>
  <c r="AL3214" i="3"/>
  <c r="AP3214" i="3"/>
  <c r="AT3214" i="3"/>
  <c r="AX3214" i="3"/>
  <c r="BB3214" i="3"/>
  <c r="BF3214" i="3"/>
  <c r="O3214" i="3"/>
  <c r="BL3214" i="3" s="1"/>
  <c r="AE3214" i="3"/>
  <c r="AU3214" i="3"/>
  <c r="S3214" i="3"/>
  <c r="AI3214" i="3"/>
  <c r="AY3214" i="3"/>
  <c r="W3214" i="3"/>
  <c r="AM3214" i="3"/>
  <c r="BC3214" i="3"/>
  <c r="P3216" i="3"/>
  <c r="T3216" i="3"/>
  <c r="X3216" i="3"/>
  <c r="AB3216" i="3"/>
  <c r="AF3216" i="3"/>
  <c r="AJ3216" i="3"/>
  <c r="AN3216" i="3"/>
  <c r="AR3216" i="3"/>
  <c r="AV3216" i="3"/>
  <c r="AZ3216" i="3"/>
  <c r="BD3216" i="3"/>
  <c r="BH3216" i="3"/>
  <c r="M3216" i="3"/>
  <c r="Q3216" i="3"/>
  <c r="U3216" i="3"/>
  <c r="Y3216" i="3"/>
  <c r="AC3216" i="3"/>
  <c r="AG3216" i="3"/>
  <c r="AK3216" i="3"/>
  <c r="AO3216" i="3"/>
  <c r="AS3216" i="3"/>
  <c r="AW3216" i="3"/>
  <c r="BA3216" i="3"/>
  <c r="BE3216" i="3"/>
  <c r="BI3216" i="3"/>
  <c r="N3216" i="3"/>
  <c r="R3216" i="3"/>
  <c r="V3216" i="3"/>
  <c r="Z3216" i="3"/>
  <c r="AD3216" i="3"/>
  <c r="AH3216" i="3"/>
  <c r="AL3216" i="3"/>
  <c r="AP3216" i="3"/>
  <c r="AT3216" i="3"/>
  <c r="AX3216" i="3"/>
  <c r="BB3216" i="3"/>
  <c r="BF3216" i="3"/>
  <c r="O3216" i="3"/>
  <c r="BL3216" i="3" s="1"/>
  <c r="AE3216" i="3"/>
  <c r="AU3216" i="3"/>
  <c r="W3216" i="3"/>
  <c r="AM3216" i="3"/>
  <c r="BC3216" i="3"/>
  <c r="BG3214" i="3"/>
  <c r="BN3213" i="3"/>
  <c r="BK3213" i="3"/>
  <c r="BE3215" i="3"/>
  <c r="AO3215" i="3"/>
  <c r="BE3213" i="3"/>
  <c r="AO3213" i="3"/>
  <c r="BE3211" i="3"/>
  <c r="AO3211" i="3"/>
  <c r="BF3208" i="3"/>
  <c r="AJ3208" i="3"/>
  <c r="N3215" i="3"/>
  <c r="R3215" i="3"/>
  <c r="V3215" i="3"/>
  <c r="Z3215" i="3"/>
  <c r="AD3215" i="3"/>
  <c r="AH3215" i="3"/>
  <c r="AL3215" i="3"/>
  <c r="AP3215" i="3"/>
  <c r="AT3215" i="3"/>
  <c r="AX3215" i="3"/>
  <c r="BB3215" i="3"/>
  <c r="BF3215" i="3"/>
  <c r="O3215" i="3"/>
  <c r="S3215" i="3"/>
  <c r="W3215" i="3"/>
  <c r="AA3215" i="3"/>
  <c r="AE3215" i="3"/>
  <c r="AI3215" i="3"/>
  <c r="AM3215" i="3"/>
  <c r="AQ3215" i="3"/>
  <c r="AU3215" i="3"/>
  <c r="AY3215" i="3"/>
  <c r="BC3215" i="3"/>
  <c r="BG3215" i="3"/>
  <c r="P3215" i="3"/>
  <c r="BK3215" i="3" s="1"/>
  <c r="T3215" i="3"/>
  <c r="X3215" i="3"/>
  <c r="AB3215" i="3"/>
  <c r="AF3215" i="3"/>
  <c r="AJ3215" i="3"/>
  <c r="AN3215" i="3"/>
  <c r="AR3215" i="3"/>
  <c r="AV3215" i="3"/>
  <c r="AZ3215" i="3"/>
  <c r="BD3215" i="3"/>
  <c r="BH3215" i="3"/>
  <c r="N3213" i="3"/>
  <c r="R3213" i="3"/>
  <c r="V3213" i="3"/>
  <c r="Z3213" i="3"/>
  <c r="AD3213" i="3"/>
  <c r="AH3213" i="3"/>
  <c r="AL3213" i="3"/>
  <c r="AP3213" i="3"/>
  <c r="AT3213" i="3"/>
  <c r="AX3213" i="3"/>
  <c r="BB3213" i="3"/>
  <c r="BF3213" i="3"/>
  <c r="O3213" i="3"/>
  <c r="S3213" i="3"/>
  <c r="W3213" i="3"/>
  <c r="AA3213" i="3"/>
  <c r="AE3213" i="3"/>
  <c r="AI3213" i="3"/>
  <c r="AM3213" i="3"/>
  <c r="AQ3213" i="3"/>
  <c r="AU3213" i="3"/>
  <c r="AY3213" i="3"/>
  <c r="BC3213" i="3"/>
  <c r="BG3213" i="3"/>
  <c r="P3213" i="3"/>
  <c r="T3213" i="3"/>
  <c r="X3213" i="3"/>
  <c r="AB3213" i="3"/>
  <c r="AF3213" i="3"/>
  <c r="AJ3213" i="3"/>
  <c r="AN3213" i="3"/>
  <c r="AR3213" i="3"/>
  <c r="AV3213" i="3"/>
  <c r="AZ3213" i="3"/>
  <c r="BD3213" i="3"/>
  <c r="BH3213" i="3"/>
  <c r="N3211" i="3"/>
  <c r="R3211" i="3"/>
  <c r="V3211" i="3"/>
  <c r="Z3211" i="3"/>
  <c r="AD3211" i="3"/>
  <c r="AH3211" i="3"/>
  <c r="AL3211" i="3"/>
  <c r="AP3211" i="3"/>
  <c r="AT3211" i="3"/>
  <c r="AX3211" i="3"/>
  <c r="BB3211" i="3"/>
  <c r="BF3211" i="3"/>
  <c r="O3211" i="3"/>
  <c r="S3211" i="3"/>
  <c r="W3211" i="3"/>
  <c r="AA3211" i="3"/>
  <c r="AE3211" i="3"/>
  <c r="AI3211" i="3"/>
  <c r="AM3211" i="3"/>
  <c r="AQ3211" i="3"/>
  <c r="AU3211" i="3"/>
  <c r="AY3211" i="3"/>
  <c r="BC3211" i="3"/>
  <c r="BG3211" i="3"/>
  <c r="P3211" i="3"/>
  <c r="BK3211" i="3" s="1"/>
  <c r="T3211" i="3"/>
  <c r="X3211" i="3"/>
  <c r="AB3211" i="3"/>
  <c r="AF3211" i="3"/>
  <c r="AJ3211" i="3"/>
  <c r="AN3211" i="3"/>
  <c r="AR3211" i="3"/>
  <c r="AV3211" i="3"/>
  <c r="AZ3211" i="3"/>
  <c r="BD3211" i="3"/>
  <c r="BH3211" i="3"/>
  <c r="M3208" i="3"/>
  <c r="Q3208" i="3"/>
  <c r="U3208" i="3"/>
  <c r="Y3208" i="3"/>
  <c r="AC3208" i="3"/>
  <c r="AG3208" i="3"/>
  <c r="AK3208" i="3"/>
  <c r="AO3208" i="3"/>
  <c r="AS3208" i="3"/>
  <c r="AW3208" i="3"/>
  <c r="BA3208" i="3"/>
  <c r="BE3208" i="3"/>
  <c r="BI3208" i="3"/>
  <c r="P3208" i="3"/>
  <c r="V3208" i="3"/>
  <c r="AA3208" i="3"/>
  <c r="AF3208" i="3"/>
  <c r="AL3208" i="3"/>
  <c r="AQ3208" i="3"/>
  <c r="AV3208" i="3"/>
  <c r="BB3208" i="3"/>
  <c r="BG3208" i="3"/>
  <c r="R3208" i="3"/>
  <c r="BL3208" i="3" s="1"/>
  <c r="W3208" i="3"/>
  <c r="AB3208" i="3"/>
  <c r="AH3208" i="3"/>
  <c r="AM3208" i="3"/>
  <c r="AR3208" i="3"/>
  <c r="AX3208" i="3"/>
  <c r="BC3208" i="3"/>
  <c r="BH3208" i="3"/>
  <c r="N3208" i="3"/>
  <c r="BJ3208" i="3" s="1"/>
  <c r="S3208" i="3"/>
  <c r="X3208" i="3"/>
  <c r="AD3208" i="3"/>
  <c r="AI3208" i="3"/>
  <c r="AN3208" i="3"/>
  <c r="AT3208" i="3"/>
  <c r="AY3208" i="3"/>
  <c r="BD3208" i="3"/>
  <c r="AW3215" i="3"/>
  <c r="AG3215" i="3"/>
  <c r="Q3215" i="3"/>
  <c r="AW3213" i="3"/>
  <c r="AG3213" i="3"/>
  <c r="Q3213" i="3"/>
  <c r="AW3211" i="3"/>
  <c r="AG3211" i="3"/>
  <c r="Q3211" i="3"/>
  <c r="AU3208" i="3"/>
  <c r="Z3208" i="3"/>
  <c r="BN3205" i="3"/>
  <c r="K3209" i="3"/>
  <c r="BI3202" i="3"/>
  <c r="AC3202" i="3"/>
  <c r="BA3202" i="3"/>
  <c r="K3207" i="3"/>
  <c r="M3202" i="3"/>
  <c r="O3202" i="3"/>
  <c r="N3202" i="3"/>
  <c r="S3202" i="3"/>
  <c r="W3202" i="3"/>
  <c r="AA3202" i="3"/>
  <c r="AE3202" i="3"/>
  <c r="AI3202" i="3"/>
  <c r="AM3202" i="3"/>
  <c r="AQ3202" i="3"/>
  <c r="AU3202" i="3"/>
  <c r="AY3202" i="3"/>
  <c r="BC3202" i="3"/>
  <c r="BG3202" i="3"/>
  <c r="P3202" i="3"/>
  <c r="T3202" i="3"/>
  <c r="X3202" i="3"/>
  <c r="AB3202" i="3"/>
  <c r="AF3202" i="3"/>
  <c r="AJ3202" i="3"/>
  <c r="AN3202" i="3"/>
  <c r="AR3202" i="3"/>
  <c r="AV3202" i="3"/>
  <c r="AZ3202" i="3"/>
  <c r="BD3202" i="3"/>
  <c r="BH3202" i="3"/>
  <c r="V3202" i="3"/>
  <c r="AD3202" i="3"/>
  <c r="AL3202" i="3"/>
  <c r="AT3202" i="3"/>
  <c r="BB3202" i="3"/>
  <c r="Q3202" i="3"/>
  <c r="Y3202" i="3"/>
  <c r="AG3202" i="3"/>
  <c r="AO3202" i="3"/>
  <c r="AW3202" i="3"/>
  <c r="BE3202" i="3"/>
  <c r="R3202" i="3"/>
  <c r="Z3202" i="3"/>
  <c r="AH3202" i="3"/>
  <c r="AP3202" i="3"/>
  <c r="AX3202" i="3"/>
  <c r="BF3202" i="3"/>
  <c r="BH3205" i="3"/>
  <c r="BC3205" i="3"/>
  <c r="AW3205" i="3"/>
  <c r="AR3205" i="3"/>
  <c r="AM3205" i="3"/>
  <c r="AG3205" i="3"/>
  <c r="AB3205" i="3"/>
  <c r="W3205" i="3"/>
  <c r="BF3204" i="3"/>
  <c r="AX3204" i="3"/>
  <c r="AP3204" i="3"/>
  <c r="AH3204" i="3"/>
  <c r="Z3204" i="3"/>
  <c r="BH3203" i="3"/>
  <c r="AZ3203" i="3"/>
  <c r="AR3203" i="3"/>
  <c r="AJ3203" i="3"/>
  <c r="AB3203" i="3"/>
  <c r="P3198" i="3"/>
  <c r="AF3198" i="3"/>
  <c r="AV3198" i="3"/>
  <c r="T3198" i="3"/>
  <c r="AJ3198" i="3"/>
  <c r="AZ3198" i="3"/>
  <c r="X3198" i="3"/>
  <c r="AN3198" i="3"/>
  <c r="BD3198" i="3"/>
  <c r="N3205" i="3"/>
  <c r="R3205" i="3"/>
  <c r="V3205" i="3"/>
  <c r="BK3205" i="3" s="1"/>
  <c r="Z3205" i="3"/>
  <c r="AD3205" i="3"/>
  <c r="AH3205" i="3"/>
  <c r="AL3205" i="3"/>
  <c r="AP3205" i="3"/>
  <c r="AT3205" i="3"/>
  <c r="AX3205" i="3"/>
  <c r="BB3205" i="3"/>
  <c r="BF3205" i="3"/>
  <c r="O3204" i="3"/>
  <c r="S3204" i="3"/>
  <c r="W3204" i="3"/>
  <c r="AA3204" i="3"/>
  <c r="AE3204" i="3"/>
  <c r="AI3204" i="3"/>
  <c r="AM3204" i="3"/>
  <c r="AQ3204" i="3"/>
  <c r="AU3204" i="3"/>
  <c r="AY3204" i="3"/>
  <c r="BC3204" i="3"/>
  <c r="BG3204" i="3"/>
  <c r="P3204" i="3"/>
  <c r="T3204" i="3"/>
  <c r="X3204" i="3"/>
  <c r="AB3204" i="3"/>
  <c r="AF3204" i="3"/>
  <c r="AJ3204" i="3"/>
  <c r="AN3204" i="3"/>
  <c r="AR3204" i="3"/>
  <c r="AV3204" i="3"/>
  <c r="AZ3204" i="3"/>
  <c r="BD3204" i="3"/>
  <c r="BH3204" i="3"/>
  <c r="M3203" i="3"/>
  <c r="Q3203" i="3"/>
  <c r="U3203" i="3"/>
  <c r="BM3203" i="3" s="1"/>
  <c r="Y3203" i="3"/>
  <c r="AC3203" i="3"/>
  <c r="AG3203" i="3"/>
  <c r="AK3203" i="3"/>
  <c r="AO3203" i="3"/>
  <c r="AS3203" i="3"/>
  <c r="AW3203" i="3"/>
  <c r="BA3203" i="3"/>
  <c r="BE3203" i="3"/>
  <c r="BI3203" i="3"/>
  <c r="N3203" i="3"/>
  <c r="R3203" i="3"/>
  <c r="BL3203" i="3" s="1"/>
  <c r="V3203" i="3"/>
  <c r="Z3203" i="3"/>
  <c r="AD3203" i="3"/>
  <c r="AH3203" i="3"/>
  <c r="AL3203" i="3"/>
  <c r="AP3203" i="3"/>
  <c r="AT3203" i="3"/>
  <c r="AX3203" i="3"/>
  <c r="BB3203" i="3"/>
  <c r="BF3203" i="3"/>
  <c r="X3200" i="3"/>
  <c r="AN3200" i="3"/>
  <c r="BD3200" i="3"/>
  <c r="BE3205" i="3"/>
  <c r="AZ3205" i="3"/>
  <c r="AU3205" i="3"/>
  <c r="AO3205" i="3"/>
  <c r="AJ3205" i="3"/>
  <c r="AE3205" i="3"/>
  <c r="Y3205" i="3"/>
  <c r="T3205" i="3"/>
  <c r="O3205" i="3"/>
  <c r="BL3205" i="3" s="1"/>
  <c r="BB3204" i="3"/>
  <c r="AT3204" i="3"/>
  <c r="AL3204" i="3"/>
  <c r="AD3204" i="3"/>
  <c r="V3204" i="3"/>
  <c r="BK3204" i="3" s="1"/>
  <c r="N3204" i="3"/>
  <c r="BD3203" i="3"/>
  <c r="AV3203" i="3"/>
  <c r="AN3203" i="3"/>
  <c r="AF3203" i="3"/>
  <c r="X3203" i="3"/>
  <c r="P3203" i="3"/>
  <c r="BH3200" i="3"/>
  <c r="M3200" i="3"/>
  <c r="Q3200" i="3"/>
  <c r="U3200" i="3"/>
  <c r="Y3200" i="3"/>
  <c r="AC3200" i="3"/>
  <c r="AG3200" i="3"/>
  <c r="AK3200" i="3"/>
  <c r="AO3200" i="3"/>
  <c r="AS3200" i="3"/>
  <c r="AW3200" i="3"/>
  <c r="BA3200" i="3"/>
  <c r="BE3200" i="3"/>
  <c r="BI3200" i="3"/>
  <c r="N3200" i="3"/>
  <c r="R3200" i="3"/>
  <c r="V3200" i="3"/>
  <c r="Z3200" i="3"/>
  <c r="AD3200" i="3"/>
  <c r="AH3200" i="3"/>
  <c r="AL3200" i="3"/>
  <c r="AP3200" i="3"/>
  <c r="AT3200" i="3"/>
  <c r="AX3200" i="3"/>
  <c r="BB3200" i="3"/>
  <c r="BF3200" i="3"/>
  <c r="O3200" i="3"/>
  <c r="S3200" i="3"/>
  <c r="W3200" i="3"/>
  <c r="AA3200" i="3"/>
  <c r="AE3200" i="3"/>
  <c r="AI3200" i="3"/>
  <c r="AM3200" i="3"/>
  <c r="AQ3200" i="3"/>
  <c r="AU3200" i="3"/>
  <c r="AY3200" i="3"/>
  <c r="BC3200" i="3"/>
  <c r="BG3200" i="3"/>
  <c r="O3199" i="3"/>
  <c r="S3199" i="3"/>
  <c r="W3199" i="3"/>
  <c r="AA3199" i="3"/>
  <c r="AE3199" i="3"/>
  <c r="AI3199" i="3"/>
  <c r="AM3199" i="3"/>
  <c r="AQ3199" i="3"/>
  <c r="AU3199" i="3"/>
  <c r="AY3199" i="3"/>
  <c r="BC3199" i="3"/>
  <c r="BG3199" i="3"/>
  <c r="P3199" i="3"/>
  <c r="T3199" i="3"/>
  <c r="X3199" i="3"/>
  <c r="AB3199" i="3"/>
  <c r="AF3199" i="3"/>
  <c r="AJ3199" i="3"/>
  <c r="AN3199" i="3"/>
  <c r="AR3199" i="3"/>
  <c r="AV3199" i="3"/>
  <c r="AZ3199" i="3"/>
  <c r="BD3199" i="3"/>
  <c r="BH3199" i="3"/>
  <c r="M3199" i="3"/>
  <c r="Q3199" i="3"/>
  <c r="BJ3199" i="3" s="1"/>
  <c r="U3199" i="3"/>
  <c r="Y3199" i="3"/>
  <c r="AC3199" i="3"/>
  <c r="AG3199" i="3"/>
  <c r="AK3199" i="3"/>
  <c r="AO3199" i="3"/>
  <c r="AS3199" i="3"/>
  <c r="AW3199" i="3"/>
  <c r="BA3199" i="3"/>
  <c r="BE3199" i="3"/>
  <c r="BI3199" i="3"/>
  <c r="O3197" i="3"/>
  <c r="S3197" i="3"/>
  <c r="W3197" i="3"/>
  <c r="AA3197" i="3"/>
  <c r="AE3197" i="3"/>
  <c r="AI3197" i="3"/>
  <c r="AM3197" i="3"/>
  <c r="AQ3197" i="3"/>
  <c r="AU3197" i="3"/>
  <c r="AY3197" i="3"/>
  <c r="BC3197" i="3"/>
  <c r="BG3197" i="3"/>
  <c r="P3197" i="3"/>
  <c r="T3197" i="3"/>
  <c r="X3197" i="3"/>
  <c r="AB3197" i="3"/>
  <c r="AF3197" i="3"/>
  <c r="AJ3197" i="3"/>
  <c r="AN3197" i="3"/>
  <c r="AR3197" i="3"/>
  <c r="AV3197" i="3"/>
  <c r="AZ3197" i="3"/>
  <c r="BD3197" i="3"/>
  <c r="BH3197" i="3"/>
  <c r="M3197" i="3"/>
  <c r="Q3197" i="3"/>
  <c r="U3197" i="3"/>
  <c r="Y3197" i="3"/>
  <c r="AC3197" i="3"/>
  <c r="AG3197" i="3"/>
  <c r="AK3197" i="3"/>
  <c r="AO3197" i="3"/>
  <c r="AS3197" i="3"/>
  <c r="AW3197" i="3"/>
  <c r="BA3197" i="3"/>
  <c r="BE3197" i="3"/>
  <c r="BI3197" i="3"/>
  <c r="K3201" i="3"/>
  <c r="AZ3200" i="3"/>
  <c r="AJ3200" i="3"/>
  <c r="T3200" i="3"/>
  <c r="BB3199" i="3"/>
  <c r="AL3199" i="3"/>
  <c r="V3199" i="3"/>
  <c r="M3198" i="3"/>
  <c r="Q3198" i="3"/>
  <c r="U3198" i="3"/>
  <c r="Y3198" i="3"/>
  <c r="AC3198" i="3"/>
  <c r="AG3198" i="3"/>
  <c r="AK3198" i="3"/>
  <c r="AO3198" i="3"/>
  <c r="AS3198" i="3"/>
  <c r="AW3198" i="3"/>
  <c r="BA3198" i="3"/>
  <c r="BE3198" i="3"/>
  <c r="BI3198" i="3"/>
  <c r="N3198" i="3"/>
  <c r="R3198" i="3"/>
  <c r="V3198" i="3"/>
  <c r="Z3198" i="3"/>
  <c r="AD3198" i="3"/>
  <c r="AH3198" i="3"/>
  <c r="AL3198" i="3"/>
  <c r="AP3198" i="3"/>
  <c r="AT3198" i="3"/>
  <c r="AX3198" i="3"/>
  <c r="BB3198" i="3"/>
  <c r="BF3198" i="3"/>
  <c r="O3198" i="3"/>
  <c r="S3198" i="3"/>
  <c r="W3198" i="3"/>
  <c r="AA3198" i="3"/>
  <c r="AE3198" i="3"/>
  <c r="AI3198" i="3"/>
  <c r="AM3198" i="3"/>
  <c r="AQ3198" i="3"/>
  <c r="AU3198" i="3"/>
  <c r="AY3198" i="3"/>
  <c r="BC3198" i="3"/>
  <c r="BG3198" i="3"/>
  <c r="BB3197" i="3"/>
  <c r="AL3197" i="3"/>
  <c r="V3197" i="3"/>
  <c r="AV3200" i="3"/>
  <c r="AF3200" i="3"/>
  <c r="P3200" i="3"/>
  <c r="AX3199" i="3"/>
  <c r="AH3199" i="3"/>
  <c r="R3199" i="3"/>
  <c r="AX3197" i="3"/>
  <c r="AH3197" i="3"/>
  <c r="R3197" i="3"/>
  <c r="E3145" i="3"/>
  <c r="F3145" i="3"/>
  <c r="G3145" i="3"/>
  <c r="H3145" i="3"/>
  <c r="I3145" i="3"/>
  <c r="J3145" i="3"/>
  <c r="E3146" i="3"/>
  <c r="F3146" i="3"/>
  <c r="G3146" i="3"/>
  <c r="H3146" i="3"/>
  <c r="I3146" i="3"/>
  <c r="J3146" i="3"/>
  <c r="E3147" i="3"/>
  <c r="F3147" i="3"/>
  <c r="G3147" i="3"/>
  <c r="H3147" i="3"/>
  <c r="I3147" i="3"/>
  <c r="J3147" i="3"/>
  <c r="L3147" i="3"/>
  <c r="E3148" i="3"/>
  <c r="F3148" i="3"/>
  <c r="G3148" i="3"/>
  <c r="H3148" i="3"/>
  <c r="I3148" i="3"/>
  <c r="J3148" i="3"/>
  <c r="E3149" i="3"/>
  <c r="F3149" i="3"/>
  <c r="G3149" i="3"/>
  <c r="H3149" i="3"/>
  <c r="I3149" i="3"/>
  <c r="J3149" i="3"/>
  <c r="L3149" i="3" s="1"/>
  <c r="E3150" i="3"/>
  <c r="F3150" i="3"/>
  <c r="G3150" i="3"/>
  <c r="H3150" i="3"/>
  <c r="I3150" i="3"/>
  <c r="J3150" i="3"/>
  <c r="E3151" i="3"/>
  <c r="F3151" i="3"/>
  <c r="G3151" i="3"/>
  <c r="H3151" i="3"/>
  <c r="I3151" i="3"/>
  <c r="J3151" i="3"/>
  <c r="E3152" i="3"/>
  <c r="F3152" i="3"/>
  <c r="G3152" i="3"/>
  <c r="H3152" i="3"/>
  <c r="I3152" i="3"/>
  <c r="J3152" i="3"/>
  <c r="E3153" i="3"/>
  <c r="F3153" i="3"/>
  <c r="G3153" i="3"/>
  <c r="H3153" i="3"/>
  <c r="I3153" i="3"/>
  <c r="L3153" i="3" s="1"/>
  <c r="J3153" i="3"/>
  <c r="E3154" i="3"/>
  <c r="F3154" i="3"/>
  <c r="G3154" i="3"/>
  <c r="H3154" i="3"/>
  <c r="I3154" i="3"/>
  <c r="J3154" i="3"/>
  <c r="E3155" i="3"/>
  <c r="F3155" i="3"/>
  <c r="G3155" i="3"/>
  <c r="H3155" i="3"/>
  <c r="I3155" i="3"/>
  <c r="J3155" i="3"/>
  <c r="E3156" i="3"/>
  <c r="F3156" i="3"/>
  <c r="G3156" i="3"/>
  <c r="H3156" i="3"/>
  <c r="I3156" i="3"/>
  <c r="J3156" i="3"/>
  <c r="E3157" i="3"/>
  <c r="F3157" i="3"/>
  <c r="G3157" i="3"/>
  <c r="H3157" i="3"/>
  <c r="I3157" i="3"/>
  <c r="J3157" i="3"/>
  <c r="E3158" i="3"/>
  <c r="F3158" i="3"/>
  <c r="G3158" i="3"/>
  <c r="H3158" i="3"/>
  <c r="I3158" i="3"/>
  <c r="J3158" i="3"/>
  <c r="L3158" i="3" s="1"/>
  <c r="E3159" i="3"/>
  <c r="F3159" i="3"/>
  <c r="G3159" i="3"/>
  <c r="H3159" i="3"/>
  <c r="I3159" i="3"/>
  <c r="J3159" i="3"/>
  <c r="E3160" i="3"/>
  <c r="F3160" i="3"/>
  <c r="G3160" i="3"/>
  <c r="H3160" i="3"/>
  <c r="I3160" i="3"/>
  <c r="J3160" i="3"/>
  <c r="E3161" i="3"/>
  <c r="F3161" i="3"/>
  <c r="G3161" i="3"/>
  <c r="H3161" i="3"/>
  <c r="I3161" i="3"/>
  <c r="J3161" i="3"/>
  <c r="E3162" i="3"/>
  <c r="F3162" i="3"/>
  <c r="G3162" i="3"/>
  <c r="H3162" i="3"/>
  <c r="I3162" i="3"/>
  <c r="J3162" i="3"/>
  <c r="E3163" i="3"/>
  <c r="F3163" i="3"/>
  <c r="G3163" i="3"/>
  <c r="H3163" i="3"/>
  <c r="I3163" i="3"/>
  <c r="J3163" i="3"/>
  <c r="E3164" i="3"/>
  <c r="F3164" i="3"/>
  <c r="G3164" i="3"/>
  <c r="H3164" i="3"/>
  <c r="I3164" i="3"/>
  <c r="L3164" i="3" s="1"/>
  <c r="J3164" i="3"/>
  <c r="E3165" i="3"/>
  <c r="F3165" i="3"/>
  <c r="G3165" i="3"/>
  <c r="H3165" i="3"/>
  <c r="I3165" i="3"/>
  <c r="L3165" i="3" s="1"/>
  <c r="J3165" i="3"/>
  <c r="K3165" i="3"/>
  <c r="E3166" i="3"/>
  <c r="F3166" i="3"/>
  <c r="G3166" i="3"/>
  <c r="H3166" i="3"/>
  <c r="I3166" i="3"/>
  <c r="J3166" i="3"/>
  <c r="E3167" i="3"/>
  <c r="F3167" i="3"/>
  <c r="G3167" i="3"/>
  <c r="H3167" i="3"/>
  <c r="I3167" i="3"/>
  <c r="J3167" i="3"/>
  <c r="E3168" i="3"/>
  <c r="F3168" i="3"/>
  <c r="G3168" i="3"/>
  <c r="H3168" i="3"/>
  <c r="I3168" i="3"/>
  <c r="J3168" i="3"/>
  <c r="E3169" i="3"/>
  <c r="F3169" i="3"/>
  <c r="G3169" i="3"/>
  <c r="H3169" i="3"/>
  <c r="I3169" i="3"/>
  <c r="J3169" i="3"/>
  <c r="L3169" i="3" s="1"/>
  <c r="E3170" i="3"/>
  <c r="F3170" i="3"/>
  <c r="G3170" i="3"/>
  <c r="H3170" i="3"/>
  <c r="I3170" i="3"/>
  <c r="J3170" i="3"/>
  <c r="E3171" i="3"/>
  <c r="F3171" i="3"/>
  <c r="G3171" i="3"/>
  <c r="H3171" i="3"/>
  <c r="I3171" i="3"/>
  <c r="J3171" i="3"/>
  <c r="E3172" i="3"/>
  <c r="F3172" i="3"/>
  <c r="G3172" i="3"/>
  <c r="H3172" i="3"/>
  <c r="I3172" i="3"/>
  <c r="J3172" i="3"/>
  <c r="E3173" i="3"/>
  <c r="F3173" i="3"/>
  <c r="G3173" i="3"/>
  <c r="H3173" i="3"/>
  <c r="I3173" i="3"/>
  <c r="J3173" i="3"/>
  <c r="E3174" i="3"/>
  <c r="F3174" i="3"/>
  <c r="G3174" i="3"/>
  <c r="H3174" i="3"/>
  <c r="I3174" i="3"/>
  <c r="J3174" i="3"/>
  <c r="E3175" i="3"/>
  <c r="F3175" i="3"/>
  <c r="G3175" i="3"/>
  <c r="H3175" i="3"/>
  <c r="I3175" i="3"/>
  <c r="J3175" i="3"/>
  <c r="E3176" i="3"/>
  <c r="F3176" i="3"/>
  <c r="G3176" i="3"/>
  <c r="H3176" i="3"/>
  <c r="I3176" i="3"/>
  <c r="J3176" i="3"/>
  <c r="E3177" i="3"/>
  <c r="F3177" i="3"/>
  <c r="G3177" i="3"/>
  <c r="H3177" i="3"/>
  <c r="I3177" i="3"/>
  <c r="J3177" i="3"/>
  <c r="E3178" i="3"/>
  <c r="F3178" i="3"/>
  <c r="G3178" i="3"/>
  <c r="H3178" i="3"/>
  <c r="I3178" i="3"/>
  <c r="J3178" i="3"/>
  <c r="E3179" i="3"/>
  <c r="F3179" i="3"/>
  <c r="G3179" i="3"/>
  <c r="H3179" i="3"/>
  <c r="I3179" i="3"/>
  <c r="J3179" i="3"/>
  <c r="E3180" i="3"/>
  <c r="K3180" i="3" s="1"/>
  <c r="F3180" i="3"/>
  <c r="G3180" i="3"/>
  <c r="H3180" i="3"/>
  <c r="I3180" i="3"/>
  <c r="J3180" i="3"/>
  <c r="E3181" i="3"/>
  <c r="F3181" i="3"/>
  <c r="G3181" i="3"/>
  <c r="H3181" i="3"/>
  <c r="I3181" i="3"/>
  <c r="J3181" i="3"/>
  <c r="E3182" i="3"/>
  <c r="K3182" i="3" s="1"/>
  <c r="F3182" i="3"/>
  <c r="G3182" i="3"/>
  <c r="H3182" i="3"/>
  <c r="I3182" i="3"/>
  <c r="J3182" i="3"/>
  <c r="E3183" i="3"/>
  <c r="F3183" i="3"/>
  <c r="G3183" i="3"/>
  <c r="H3183" i="3"/>
  <c r="I3183" i="3"/>
  <c r="J3183" i="3"/>
  <c r="E3184" i="3"/>
  <c r="F3184" i="3"/>
  <c r="G3184" i="3"/>
  <c r="H3184" i="3"/>
  <c r="I3184" i="3"/>
  <c r="J3184" i="3"/>
  <c r="E3185" i="3"/>
  <c r="F3185" i="3"/>
  <c r="G3185" i="3"/>
  <c r="H3185" i="3"/>
  <c r="I3185" i="3"/>
  <c r="L3185" i="3" s="1"/>
  <c r="J3185" i="3"/>
  <c r="E3186" i="3"/>
  <c r="F3186" i="3"/>
  <c r="G3186" i="3"/>
  <c r="H3186" i="3"/>
  <c r="I3186" i="3"/>
  <c r="J3186" i="3"/>
  <c r="E3187" i="3"/>
  <c r="F3187" i="3"/>
  <c r="G3187" i="3"/>
  <c r="H3187" i="3"/>
  <c r="I3187" i="3"/>
  <c r="J3187" i="3"/>
  <c r="E3188" i="3"/>
  <c r="F3188" i="3"/>
  <c r="G3188" i="3"/>
  <c r="H3188" i="3"/>
  <c r="I3188" i="3"/>
  <c r="L3188" i="3" s="1"/>
  <c r="J3188" i="3"/>
  <c r="E3189" i="3"/>
  <c r="F3189" i="3"/>
  <c r="G3189" i="3"/>
  <c r="H3189" i="3"/>
  <c r="I3189" i="3"/>
  <c r="J3189" i="3"/>
  <c r="E3190" i="3"/>
  <c r="F3190" i="3"/>
  <c r="G3190" i="3"/>
  <c r="H3190" i="3"/>
  <c r="I3190" i="3"/>
  <c r="L3190" i="3" s="1"/>
  <c r="J3190" i="3"/>
  <c r="E3191" i="3"/>
  <c r="F3191" i="3"/>
  <c r="G3191" i="3"/>
  <c r="H3191" i="3"/>
  <c r="I3191" i="3"/>
  <c r="L3191" i="3" s="1"/>
  <c r="J3191" i="3"/>
  <c r="E3192" i="3"/>
  <c r="F3192" i="3"/>
  <c r="G3192" i="3"/>
  <c r="K3192" i="3" s="1"/>
  <c r="H3192" i="3"/>
  <c r="I3192" i="3"/>
  <c r="L3192" i="3" s="1"/>
  <c r="J3192" i="3"/>
  <c r="E3193" i="3"/>
  <c r="F3193" i="3"/>
  <c r="G3193" i="3"/>
  <c r="H3193" i="3"/>
  <c r="I3193" i="3"/>
  <c r="L3193" i="3" s="1"/>
  <c r="J3193" i="3"/>
  <c r="E3194" i="3"/>
  <c r="F3194" i="3"/>
  <c r="G3194" i="3"/>
  <c r="K3194" i="3" s="1"/>
  <c r="H3194" i="3"/>
  <c r="I3194" i="3"/>
  <c r="L3194" i="3" s="1"/>
  <c r="J3194" i="3"/>
  <c r="E3195" i="3"/>
  <c r="F3195" i="3"/>
  <c r="G3195" i="3"/>
  <c r="H3195" i="3"/>
  <c r="I3195" i="3"/>
  <c r="J3195" i="3"/>
  <c r="BM3355" i="3" l="1"/>
  <c r="BL3357" i="3"/>
  <c r="BJ3357" i="3"/>
  <c r="BL3359" i="3"/>
  <c r="BJ3359" i="3"/>
  <c r="BN3361" i="3"/>
  <c r="BK3361" i="3"/>
  <c r="N3362" i="3"/>
  <c r="AD3362" i="3"/>
  <c r="AT3362" i="3"/>
  <c r="BN3363" i="3"/>
  <c r="BK3363" i="3"/>
  <c r="N3364" i="3"/>
  <c r="AT3364" i="3"/>
  <c r="AD3364" i="3"/>
  <c r="BN3365" i="3"/>
  <c r="BK3365" i="3"/>
  <c r="BJ3294" i="3"/>
  <c r="BK3320" i="3"/>
  <c r="BN3323" i="3"/>
  <c r="BK3323" i="3"/>
  <c r="BM3335" i="3"/>
  <c r="BK3348" i="3"/>
  <c r="BN3348" i="3"/>
  <c r="BL3348" i="3"/>
  <c r="BM3350" i="3"/>
  <c r="BN3354" i="3"/>
  <c r="BF3362" i="3"/>
  <c r="BI3364" i="3"/>
  <c r="Y3364" i="3"/>
  <c r="AO3364" i="3"/>
  <c r="M3364" i="3"/>
  <c r="AV3364" i="3"/>
  <c r="AF3364" i="3"/>
  <c r="P3364" i="3"/>
  <c r="AU3364" i="3"/>
  <c r="AE3364" i="3"/>
  <c r="O3364" i="3"/>
  <c r="BM3333" i="3"/>
  <c r="BN3341" i="3"/>
  <c r="BK3341" i="3"/>
  <c r="AW3362" i="3"/>
  <c r="AG3362" i="3"/>
  <c r="Q3362" i="3"/>
  <c r="AZ3362" i="3"/>
  <c r="AJ3362" i="3"/>
  <c r="T3362" i="3"/>
  <c r="AY3362" i="3"/>
  <c r="AI3362" i="3"/>
  <c r="S3362" i="3"/>
  <c r="BL3266" i="3"/>
  <c r="BN3266" i="3"/>
  <c r="BK3266" i="3"/>
  <c r="BJ3349" i="3"/>
  <c r="BJ3353" i="3"/>
  <c r="BN3353" i="3"/>
  <c r="BK3353" i="3"/>
  <c r="BJ3203" i="3"/>
  <c r="BK3202" i="3"/>
  <c r="BN3202" i="3"/>
  <c r="BM3205" i="3"/>
  <c r="BN3223" i="3"/>
  <c r="BK3223" i="3"/>
  <c r="BN3212" i="3"/>
  <c r="BK3212" i="3"/>
  <c r="BJ3229" i="3"/>
  <c r="BJ3219" i="3"/>
  <c r="BJ3227" i="3"/>
  <c r="BM3242" i="3"/>
  <c r="BN3245" i="3"/>
  <c r="BK3245" i="3"/>
  <c r="BJ3242" i="3"/>
  <c r="BN3248" i="3"/>
  <c r="BK3248" i="3"/>
  <c r="BJ3250" i="3"/>
  <c r="BJ3258" i="3"/>
  <c r="BJ3265" i="3"/>
  <c r="BN3264" i="3"/>
  <c r="BK3264" i="3"/>
  <c r="BJ3283" i="3"/>
  <c r="BL3307" i="3"/>
  <c r="BM3301" i="3"/>
  <c r="BN3306" i="3"/>
  <c r="BK3306" i="3"/>
  <c r="BK3309" i="3"/>
  <c r="BN3309" i="3"/>
  <c r="BL3318" i="3"/>
  <c r="BM3326" i="3"/>
  <c r="BJ3334" i="3"/>
  <c r="BL3336" i="3"/>
  <c r="BN3280" i="3"/>
  <c r="BK3280" i="3"/>
  <c r="BN3292" i="3"/>
  <c r="BK3292" i="3"/>
  <c r="BK3303" i="3"/>
  <c r="BN3303" i="3"/>
  <c r="BJ3347" i="3"/>
  <c r="BJ3310" i="3"/>
  <c r="BK3197" i="3"/>
  <c r="BN3197" i="3"/>
  <c r="BM3200" i="3"/>
  <c r="BM3204" i="3"/>
  <c r="BM3202" i="3"/>
  <c r="BM3214" i="3"/>
  <c r="BJ3210" i="3"/>
  <c r="BJ3206" i="3"/>
  <c r="BM3221" i="3"/>
  <c r="BJ3228" i="3"/>
  <c r="BK3246" i="3"/>
  <c r="BN3246" i="3"/>
  <c r="BN3237" i="3"/>
  <c r="BK3237" i="3"/>
  <c r="BL3239" i="3"/>
  <c r="BJ3244" i="3"/>
  <c r="BL3245" i="3"/>
  <c r="BM3245" i="3"/>
  <c r="BN3250" i="3"/>
  <c r="BK3250" i="3"/>
  <c r="BL3252" i="3"/>
  <c r="BJ3252" i="3"/>
  <c r="BM3254" i="3"/>
  <c r="BN3258" i="3"/>
  <c r="BK3258" i="3"/>
  <c r="BL3260" i="3"/>
  <c r="BN3243" i="3"/>
  <c r="BK3243" i="3"/>
  <c r="BM3263" i="3"/>
  <c r="BJ3268" i="3"/>
  <c r="BL3271" i="3"/>
  <c r="BJ3271" i="3"/>
  <c r="BM3273" i="3"/>
  <c r="BK3247" i="3"/>
  <c r="BN3247" i="3"/>
  <c r="BM3267" i="3"/>
  <c r="BJ3272" i="3"/>
  <c r="BK3276" i="3"/>
  <c r="BN3276" i="3"/>
  <c r="BN3286" i="3"/>
  <c r="BK3286" i="3"/>
  <c r="BN3283" i="3"/>
  <c r="BK3283" i="3"/>
  <c r="BN3296" i="3"/>
  <c r="BK3296" i="3"/>
  <c r="BM3299" i="3"/>
  <c r="BN3312" i="3"/>
  <c r="BK3312" i="3"/>
  <c r="BM3289" i="3"/>
  <c r="BK3297" i="3"/>
  <c r="BN3297" i="3"/>
  <c r="BL3313" i="3"/>
  <c r="BN3290" i="3"/>
  <c r="BK3290" i="3"/>
  <c r="BK3293" i="3"/>
  <c r="BN3293" i="3"/>
  <c r="BL3301" i="3"/>
  <c r="BL3306" i="3"/>
  <c r="BJ3309" i="3"/>
  <c r="BM3309" i="3"/>
  <c r="BJ3314" i="3"/>
  <c r="BN3321" i="3"/>
  <c r="BJ3321" i="3"/>
  <c r="BL3322" i="3"/>
  <c r="BJ3322" i="3"/>
  <c r="BL3326" i="3"/>
  <c r="BJ3326" i="3"/>
  <c r="BL3330" i="3"/>
  <c r="BM3332" i="3"/>
  <c r="BJ3336" i="3"/>
  <c r="BL3338" i="3"/>
  <c r="O3344" i="3"/>
  <c r="S3344" i="3"/>
  <c r="W3344" i="3"/>
  <c r="AA3344" i="3"/>
  <c r="AE3344" i="3"/>
  <c r="AI3344" i="3"/>
  <c r="AM3344" i="3"/>
  <c r="AQ3344" i="3"/>
  <c r="AU3344" i="3"/>
  <c r="AY3344" i="3"/>
  <c r="BC3344" i="3"/>
  <c r="BG3344" i="3"/>
  <c r="M3344" i="3"/>
  <c r="R3344" i="3"/>
  <c r="X3344" i="3"/>
  <c r="AC3344" i="3"/>
  <c r="AH3344" i="3"/>
  <c r="AN3344" i="3"/>
  <c r="AS3344" i="3"/>
  <c r="AX3344" i="3"/>
  <c r="BD3344" i="3"/>
  <c r="BI3344" i="3"/>
  <c r="Q3344" i="3"/>
  <c r="V3344" i="3"/>
  <c r="AB3344" i="3"/>
  <c r="AG3344" i="3"/>
  <c r="AL3344" i="3"/>
  <c r="AR3344" i="3"/>
  <c r="AW3344" i="3"/>
  <c r="BB3344" i="3"/>
  <c r="BH3344" i="3"/>
  <c r="N3344" i="3"/>
  <c r="T3344" i="3"/>
  <c r="Y3344" i="3"/>
  <c r="AD3344" i="3"/>
  <c r="AJ3344" i="3"/>
  <c r="AO3344" i="3"/>
  <c r="AT3344" i="3"/>
  <c r="AZ3344" i="3"/>
  <c r="BE3344" i="3"/>
  <c r="P3344" i="3"/>
  <c r="U3344" i="3"/>
  <c r="Z3344" i="3"/>
  <c r="AF3344" i="3"/>
  <c r="AK3344" i="3"/>
  <c r="AP3344" i="3"/>
  <c r="AV3344" i="3"/>
  <c r="BA3344" i="3"/>
  <c r="BF3344" i="3"/>
  <c r="BN3269" i="3"/>
  <c r="BK3269" i="3"/>
  <c r="BJ3280" i="3"/>
  <c r="BM3287" i="3"/>
  <c r="BJ3291" i="3"/>
  <c r="BL3292" i="3"/>
  <c r="BL3295" i="3"/>
  <c r="BM3303" i="3"/>
  <c r="BJ3307" i="3"/>
  <c r="BL3308" i="3"/>
  <c r="BL3311" i="3"/>
  <c r="BN3316" i="3"/>
  <c r="BK3316" i="3"/>
  <c r="BK3319" i="3"/>
  <c r="BN3319" i="3"/>
  <c r="BN3285" i="3"/>
  <c r="BK3285" i="3"/>
  <c r="BM3302" i="3"/>
  <c r="BK3326" i="3"/>
  <c r="BN3331" i="3"/>
  <c r="BK3331" i="3"/>
  <c r="BL3343" i="3"/>
  <c r="BM3343" i="3"/>
  <c r="BN3343" i="3"/>
  <c r="BK3343" i="3"/>
  <c r="AH3362" i="3"/>
  <c r="R3364" i="3"/>
  <c r="BN3310" i="3"/>
  <c r="BK3310" i="3"/>
  <c r="BL3325" i="3"/>
  <c r="BJ3329" i="3"/>
  <c r="BL3329" i="3"/>
  <c r="BN3336" i="3"/>
  <c r="BL3355" i="3"/>
  <c r="BJ3355" i="3"/>
  <c r="BN3357" i="3"/>
  <c r="BK3357" i="3"/>
  <c r="AT3358" i="3"/>
  <c r="N3358" i="3"/>
  <c r="AD3358" i="3"/>
  <c r="BN3359" i="3"/>
  <c r="BK3359" i="3"/>
  <c r="Z3360" i="3"/>
  <c r="AP3360" i="3"/>
  <c r="BF3360" i="3"/>
  <c r="AT3360" i="3"/>
  <c r="N3360" i="3"/>
  <c r="AD3360" i="3"/>
  <c r="V3362" i="3"/>
  <c r="BM3363" i="3"/>
  <c r="V3364" i="3"/>
  <c r="BN3294" i="3"/>
  <c r="BK3294" i="3"/>
  <c r="BJ3323" i="3"/>
  <c r="BL3323" i="3"/>
  <c r="BL3335" i="3"/>
  <c r="BJ3335" i="3"/>
  <c r="BK3350" i="3"/>
  <c r="BN3350" i="3"/>
  <c r="BJ3350" i="3"/>
  <c r="BL3350" i="3"/>
  <c r="BM3352" i="3"/>
  <c r="BA3364" i="3"/>
  <c r="Q3364" i="3"/>
  <c r="AK3364" i="3"/>
  <c r="BH3364" i="3"/>
  <c r="AR3364" i="3"/>
  <c r="AB3364" i="3"/>
  <c r="BG3364" i="3"/>
  <c r="AQ3364" i="3"/>
  <c r="AA3364" i="3"/>
  <c r="BL3327" i="3"/>
  <c r="BJ3333" i="3"/>
  <c r="BL3341" i="3"/>
  <c r="BM3341" i="3"/>
  <c r="BL3345" i="3"/>
  <c r="BN3345" i="3"/>
  <c r="BK3345" i="3"/>
  <c r="AW3358" i="3"/>
  <c r="AG3358" i="3"/>
  <c r="Q3358" i="3"/>
  <c r="AZ3358" i="3"/>
  <c r="AJ3358" i="3"/>
  <c r="T3358" i="3"/>
  <c r="AY3358" i="3"/>
  <c r="AI3358" i="3"/>
  <c r="S3358" i="3"/>
  <c r="BI3362" i="3"/>
  <c r="AS3362" i="3"/>
  <c r="AC3362" i="3"/>
  <c r="M3362" i="3"/>
  <c r="AV3362" i="3"/>
  <c r="AF3362" i="3"/>
  <c r="P3362" i="3"/>
  <c r="AU3362" i="3"/>
  <c r="AE3362" i="3"/>
  <c r="O3362" i="3"/>
  <c r="BM3196" i="3"/>
  <c r="BM3266" i="3"/>
  <c r="BM3349" i="3"/>
  <c r="BN3349" i="3"/>
  <c r="BK3349" i="3"/>
  <c r="BM3353" i="3"/>
  <c r="BL3198" i="3"/>
  <c r="BJ3197" i="3"/>
  <c r="BN3224" i="3"/>
  <c r="BK3224" i="3"/>
  <c r="BJ3224" i="3"/>
  <c r="O3234" i="3"/>
  <c r="S3234" i="3"/>
  <c r="W3234" i="3"/>
  <c r="AA3234" i="3"/>
  <c r="AE3234" i="3"/>
  <c r="AI3234" i="3"/>
  <c r="AM3234" i="3"/>
  <c r="AQ3234" i="3"/>
  <c r="AU3234" i="3"/>
  <c r="AY3234" i="3"/>
  <c r="BC3234" i="3"/>
  <c r="BG3234" i="3"/>
  <c r="N3234" i="3"/>
  <c r="T3234" i="3"/>
  <c r="Y3234" i="3"/>
  <c r="AD3234" i="3"/>
  <c r="AJ3234" i="3"/>
  <c r="AO3234" i="3"/>
  <c r="AT3234" i="3"/>
  <c r="AZ3234" i="3"/>
  <c r="BE3234" i="3"/>
  <c r="M3234" i="3"/>
  <c r="U3234" i="3"/>
  <c r="AB3234" i="3"/>
  <c r="AH3234" i="3"/>
  <c r="AP3234" i="3"/>
  <c r="AW3234" i="3"/>
  <c r="BD3234" i="3"/>
  <c r="P3234" i="3"/>
  <c r="V3234" i="3"/>
  <c r="AC3234" i="3"/>
  <c r="AK3234" i="3"/>
  <c r="AR3234" i="3"/>
  <c r="AX3234" i="3"/>
  <c r="BF3234" i="3"/>
  <c r="Q3234" i="3"/>
  <c r="X3234" i="3"/>
  <c r="AF3234" i="3"/>
  <c r="AL3234" i="3"/>
  <c r="AS3234" i="3"/>
  <c r="BA3234" i="3"/>
  <c r="BH3234" i="3"/>
  <c r="Z3234" i="3"/>
  <c r="BB3234" i="3"/>
  <c r="AG3234" i="3"/>
  <c r="BI3234" i="3"/>
  <c r="AN3234" i="3"/>
  <c r="AV3234" i="3"/>
  <c r="R3234" i="3"/>
  <c r="BM3233" i="3"/>
  <c r="BN3225" i="3"/>
  <c r="BK3225" i="3"/>
  <c r="BJ3241" i="3"/>
  <c r="BM3244" i="3"/>
  <c r="BM3252" i="3"/>
  <c r="BN3256" i="3"/>
  <c r="BK3256" i="3"/>
  <c r="BM3260" i="3"/>
  <c r="BM3271" i="3"/>
  <c r="BL3265" i="3"/>
  <c r="BK3278" i="3"/>
  <c r="BN3278" i="3"/>
  <c r="BN3265" i="3"/>
  <c r="BN3284" i="3"/>
  <c r="BK3284" i="3"/>
  <c r="BL3283" i="3"/>
  <c r="BJ3296" i="3"/>
  <c r="BK3289" i="3"/>
  <c r="BN3289" i="3"/>
  <c r="BL3305" i="3"/>
  <c r="BN3281" i="3"/>
  <c r="BK3281" i="3"/>
  <c r="BJ3318" i="3"/>
  <c r="BM3322" i="3"/>
  <c r="BM3330" i="3"/>
  <c r="O3342" i="3"/>
  <c r="S3342" i="3"/>
  <c r="W3342" i="3"/>
  <c r="AA3342" i="3"/>
  <c r="AE3342" i="3"/>
  <c r="AI3342" i="3"/>
  <c r="AM3342" i="3"/>
  <c r="AQ3342" i="3"/>
  <c r="AU3342" i="3"/>
  <c r="AY3342" i="3"/>
  <c r="BC3342" i="3"/>
  <c r="BG3342" i="3"/>
  <c r="M3342" i="3"/>
  <c r="R3342" i="3"/>
  <c r="X3342" i="3"/>
  <c r="AC3342" i="3"/>
  <c r="AH3342" i="3"/>
  <c r="AN3342" i="3"/>
  <c r="AS3342" i="3"/>
  <c r="AX3342" i="3"/>
  <c r="BD3342" i="3"/>
  <c r="BI3342" i="3"/>
  <c r="N3342" i="3"/>
  <c r="T3342" i="3"/>
  <c r="Y3342" i="3"/>
  <c r="AD3342" i="3"/>
  <c r="AJ3342" i="3"/>
  <c r="AO3342" i="3"/>
  <c r="AT3342" i="3"/>
  <c r="AZ3342" i="3"/>
  <c r="BE3342" i="3"/>
  <c r="P3342" i="3"/>
  <c r="U3342" i="3"/>
  <c r="Z3342" i="3"/>
  <c r="AF3342" i="3"/>
  <c r="AK3342" i="3"/>
  <c r="AP3342" i="3"/>
  <c r="AV3342" i="3"/>
  <c r="BA3342" i="3"/>
  <c r="BF3342" i="3"/>
  <c r="Q3342" i="3"/>
  <c r="V3342" i="3"/>
  <c r="AB3342" i="3"/>
  <c r="AG3342" i="3"/>
  <c r="AL3342" i="3"/>
  <c r="AR3342" i="3"/>
  <c r="AW3342" i="3"/>
  <c r="BB3342" i="3"/>
  <c r="BH3342" i="3"/>
  <c r="BL3269" i="3"/>
  <c r="BJ3299" i="3"/>
  <c r="BM3311" i="3"/>
  <c r="BK3315" i="3"/>
  <c r="BN3315" i="3"/>
  <c r="BL3285" i="3"/>
  <c r="BN3339" i="3"/>
  <c r="BK3339" i="3"/>
  <c r="BN3318" i="3"/>
  <c r="BN3329" i="3"/>
  <c r="BK3329" i="3"/>
  <c r="BJ3337" i="3"/>
  <c r="BM3199" i="3"/>
  <c r="BN3203" i="3"/>
  <c r="BK3203" i="3"/>
  <c r="O3209" i="3"/>
  <c r="S3209" i="3"/>
  <c r="W3209" i="3"/>
  <c r="AA3209" i="3"/>
  <c r="AE3209" i="3"/>
  <c r="AI3209" i="3"/>
  <c r="AM3209" i="3"/>
  <c r="AQ3209" i="3"/>
  <c r="AU3209" i="3"/>
  <c r="AY3209" i="3"/>
  <c r="Q3209" i="3"/>
  <c r="V3209" i="3"/>
  <c r="AB3209" i="3"/>
  <c r="AG3209" i="3"/>
  <c r="AL3209" i="3"/>
  <c r="AR3209" i="3"/>
  <c r="AW3209" i="3"/>
  <c r="BB3209" i="3"/>
  <c r="BF3209" i="3"/>
  <c r="M3209" i="3"/>
  <c r="R3209" i="3"/>
  <c r="X3209" i="3"/>
  <c r="AC3209" i="3"/>
  <c r="AH3209" i="3"/>
  <c r="AN3209" i="3"/>
  <c r="AS3209" i="3"/>
  <c r="AX3209" i="3"/>
  <c r="BC3209" i="3"/>
  <c r="BG3209" i="3"/>
  <c r="N3209" i="3"/>
  <c r="T3209" i="3"/>
  <c r="Y3209" i="3"/>
  <c r="AD3209" i="3"/>
  <c r="AJ3209" i="3"/>
  <c r="AO3209" i="3"/>
  <c r="AT3209" i="3"/>
  <c r="AZ3209" i="3"/>
  <c r="BD3209" i="3"/>
  <c r="BH3209" i="3"/>
  <c r="Z3209" i="3"/>
  <c r="AV3209" i="3"/>
  <c r="AF3209" i="3"/>
  <c r="BA3209" i="3"/>
  <c r="P3209" i="3"/>
  <c r="AK3209" i="3"/>
  <c r="BE3209" i="3"/>
  <c r="BI3209" i="3"/>
  <c r="U3209" i="3"/>
  <c r="AP3209" i="3"/>
  <c r="BL3210" i="3"/>
  <c r="BM3218" i="3"/>
  <c r="BL3224" i="3"/>
  <c r="O3232" i="3"/>
  <c r="S3232" i="3"/>
  <c r="W3232" i="3"/>
  <c r="AA3232" i="3"/>
  <c r="AE3232" i="3"/>
  <c r="AI3232" i="3"/>
  <c r="AM3232" i="3"/>
  <c r="AQ3232" i="3"/>
  <c r="AU3232" i="3"/>
  <c r="AY3232" i="3"/>
  <c r="BC3232" i="3"/>
  <c r="BG3232" i="3"/>
  <c r="P3232" i="3"/>
  <c r="T3232" i="3"/>
  <c r="X3232" i="3"/>
  <c r="AB3232" i="3"/>
  <c r="AF3232" i="3"/>
  <c r="AJ3232" i="3"/>
  <c r="AN3232" i="3"/>
  <c r="AR3232" i="3"/>
  <c r="AV3232" i="3"/>
  <c r="AZ3232" i="3"/>
  <c r="BD3232" i="3"/>
  <c r="BH3232" i="3"/>
  <c r="Q3232" i="3"/>
  <c r="Y3232" i="3"/>
  <c r="AG3232" i="3"/>
  <c r="AO3232" i="3"/>
  <c r="AW3232" i="3"/>
  <c r="BE3232" i="3"/>
  <c r="M3232" i="3"/>
  <c r="V3232" i="3"/>
  <c r="AH3232" i="3"/>
  <c r="AS3232" i="3"/>
  <c r="BB3232" i="3"/>
  <c r="N3232" i="3"/>
  <c r="Z3232" i="3"/>
  <c r="AK3232" i="3"/>
  <c r="AT3232" i="3"/>
  <c r="BF3232" i="3"/>
  <c r="R3232" i="3"/>
  <c r="AC3232" i="3"/>
  <c r="AL3232" i="3"/>
  <c r="AX3232" i="3"/>
  <c r="BI3232" i="3"/>
  <c r="U3232" i="3"/>
  <c r="AD3232" i="3"/>
  <c r="AP3232" i="3"/>
  <c r="BA3232" i="3"/>
  <c r="O3236" i="3"/>
  <c r="S3236" i="3"/>
  <c r="W3236" i="3"/>
  <c r="AA3236" i="3"/>
  <c r="AE3236" i="3"/>
  <c r="AI3236" i="3"/>
  <c r="AM3236" i="3"/>
  <c r="AQ3236" i="3"/>
  <c r="AU3236" i="3"/>
  <c r="AY3236" i="3"/>
  <c r="BC3236" i="3"/>
  <c r="BG3236" i="3"/>
  <c r="N3236" i="3"/>
  <c r="T3236" i="3"/>
  <c r="Y3236" i="3"/>
  <c r="AD3236" i="3"/>
  <c r="AJ3236" i="3"/>
  <c r="AO3236" i="3"/>
  <c r="AT3236" i="3"/>
  <c r="AZ3236" i="3"/>
  <c r="BE3236" i="3"/>
  <c r="M3236" i="3"/>
  <c r="U3236" i="3"/>
  <c r="AB3236" i="3"/>
  <c r="AH3236" i="3"/>
  <c r="AP3236" i="3"/>
  <c r="AW3236" i="3"/>
  <c r="BD3236" i="3"/>
  <c r="P3236" i="3"/>
  <c r="V3236" i="3"/>
  <c r="AC3236" i="3"/>
  <c r="AK3236" i="3"/>
  <c r="AR3236" i="3"/>
  <c r="AX3236" i="3"/>
  <c r="BF3236" i="3"/>
  <c r="Q3236" i="3"/>
  <c r="X3236" i="3"/>
  <c r="AF3236" i="3"/>
  <c r="AL3236" i="3"/>
  <c r="AS3236" i="3"/>
  <c r="BA3236" i="3"/>
  <c r="BH3236" i="3"/>
  <c r="R3236" i="3"/>
  <c r="AV3236" i="3"/>
  <c r="Z3236" i="3"/>
  <c r="BB3236" i="3"/>
  <c r="AG3236" i="3"/>
  <c r="BI3236" i="3"/>
  <c r="AN3236" i="3"/>
  <c r="BN3219" i="3"/>
  <c r="BK3219" i="3"/>
  <c r="BM3231" i="3"/>
  <c r="BL3235" i="3"/>
  <c r="BM3239" i="3"/>
  <c r="BL3242" i="3"/>
  <c r="BL3244" i="3"/>
  <c r="BK3199" i="3"/>
  <c r="BN3199" i="3"/>
  <c r="BL3199" i="3"/>
  <c r="BL3200" i="3"/>
  <c r="BJ3200" i="3"/>
  <c r="BL3204" i="3"/>
  <c r="BJ3205" i="3"/>
  <c r="BJ3202" i="3"/>
  <c r="BM3211" i="3"/>
  <c r="BM3213" i="3"/>
  <c r="BM3215" i="3"/>
  <c r="BM3210" i="3"/>
  <c r="BN3210" i="3"/>
  <c r="BK3210" i="3"/>
  <c r="BM3217" i="3"/>
  <c r="BN3218" i="3"/>
  <c r="BK3218" i="3"/>
  <c r="BJ3218" i="3"/>
  <c r="O3230" i="3"/>
  <c r="S3230" i="3"/>
  <c r="W3230" i="3"/>
  <c r="AA3230" i="3"/>
  <c r="AE3230" i="3"/>
  <c r="AI3230" i="3"/>
  <c r="AM3230" i="3"/>
  <c r="AQ3230" i="3"/>
  <c r="AU3230" i="3"/>
  <c r="AY3230" i="3"/>
  <c r="BC3230" i="3"/>
  <c r="BG3230" i="3"/>
  <c r="P3230" i="3"/>
  <c r="T3230" i="3"/>
  <c r="X3230" i="3"/>
  <c r="AB3230" i="3"/>
  <c r="AF3230" i="3"/>
  <c r="AJ3230" i="3"/>
  <c r="AN3230" i="3"/>
  <c r="AR3230" i="3"/>
  <c r="AV3230" i="3"/>
  <c r="AZ3230" i="3"/>
  <c r="BD3230" i="3"/>
  <c r="BH3230" i="3"/>
  <c r="Q3230" i="3"/>
  <c r="Y3230" i="3"/>
  <c r="AG3230" i="3"/>
  <c r="AO3230" i="3"/>
  <c r="AW3230" i="3"/>
  <c r="BE3230" i="3"/>
  <c r="U3230" i="3"/>
  <c r="AD3230" i="3"/>
  <c r="AP3230" i="3"/>
  <c r="BA3230" i="3"/>
  <c r="M3230" i="3"/>
  <c r="V3230" i="3"/>
  <c r="AH3230" i="3"/>
  <c r="AS3230" i="3"/>
  <c r="BB3230" i="3"/>
  <c r="N3230" i="3"/>
  <c r="Z3230" i="3"/>
  <c r="AK3230" i="3"/>
  <c r="AT3230" i="3"/>
  <c r="BF3230" i="3"/>
  <c r="R3230" i="3"/>
  <c r="BI3230" i="3"/>
  <c r="AC3230" i="3"/>
  <c r="AL3230" i="3"/>
  <c r="AX3230" i="3"/>
  <c r="BJ3233" i="3"/>
  <c r="O3238" i="3"/>
  <c r="S3238" i="3"/>
  <c r="W3238" i="3"/>
  <c r="AA3238" i="3"/>
  <c r="AE3238" i="3"/>
  <c r="AI3238" i="3"/>
  <c r="AM3238" i="3"/>
  <c r="AQ3238" i="3"/>
  <c r="AU3238" i="3"/>
  <c r="AY3238" i="3"/>
  <c r="BC3238" i="3"/>
  <c r="BG3238" i="3"/>
  <c r="N3238" i="3"/>
  <c r="T3238" i="3"/>
  <c r="Y3238" i="3"/>
  <c r="AD3238" i="3"/>
  <c r="AJ3238" i="3"/>
  <c r="AO3238" i="3"/>
  <c r="AT3238" i="3"/>
  <c r="AZ3238" i="3"/>
  <c r="BE3238" i="3"/>
  <c r="M3238" i="3"/>
  <c r="U3238" i="3"/>
  <c r="AB3238" i="3"/>
  <c r="AH3238" i="3"/>
  <c r="AP3238" i="3"/>
  <c r="AW3238" i="3"/>
  <c r="BD3238" i="3"/>
  <c r="P3238" i="3"/>
  <c r="V3238" i="3"/>
  <c r="AC3238" i="3"/>
  <c r="AK3238" i="3"/>
  <c r="AR3238" i="3"/>
  <c r="AX3238" i="3"/>
  <c r="BF3238" i="3"/>
  <c r="Q3238" i="3"/>
  <c r="X3238" i="3"/>
  <c r="AF3238" i="3"/>
  <c r="AL3238" i="3"/>
  <c r="AS3238" i="3"/>
  <c r="BA3238" i="3"/>
  <c r="BH3238" i="3"/>
  <c r="AN3238" i="3"/>
  <c r="R3238" i="3"/>
  <c r="AV3238" i="3"/>
  <c r="Z3238" i="3"/>
  <c r="BB3238" i="3"/>
  <c r="AG3238" i="3"/>
  <c r="BI3238" i="3"/>
  <c r="BM3206" i="3"/>
  <c r="BL3206" i="3"/>
  <c r="BM3216" i="3"/>
  <c r="BM3225" i="3"/>
  <c r="BM3227" i="3"/>
  <c r="BJ3235" i="3"/>
  <c r="BJ3239" i="3"/>
  <c r="BK3228" i="3"/>
  <c r="BN3228" i="3"/>
  <c r="BJ3260" i="3"/>
  <c r="BM3226" i="3"/>
  <c r="BN3226" i="3"/>
  <c r="BK3226" i="3"/>
  <c r="BJ3226" i="3"/>
  <c r="BJ3245" i="3"/>
  <c r="BM3248" i="3"/>
  <c r="BN3252" i="3"/>
  <c r="BK3252" i="3"/>
  <c r="BL3254" i="3"/>
  <c r="BJ3254" i="3"/>
  <c r="BM3256" i="3"/>
  <c r="BK3260" i="3"/>
  <c r="BN3260" i="3"/>
  <c r="BL3243" i="3"/>
  <c r="BM3243" i="3"/>
  <c r="BL3263" i="3"/>
  <c r="BJ3263" i="3"/>
  <c r="BN3267" i="3"/>
  <c r="BK3267" i="3"/>
  <c r="BN3268" i="3"/>
  <c r="BK3268" i="3"/>
  <c r="BL3273" i="3"/>
  <c r="BJ3273" i="3"/>
  <c r="BM3275" i="3"/>
  <c r="BM3277" i="3"/>
  <c r="BM3279" i="3"/>
  <c r="BL3262" i="3"/>
  <c r="BM3264" i="3"/>
  <c r="BJ3270" i="3"/>
  <c r="BL3276" i="3"/>
  <c r="BM3247" i="3"/>
  <c r="BL3267" i="3"/>
  <c r="BJ3267" i="3"/>
  <c r="BN3271" i="3"/>
  <c r="BK3271" i="3"/>
  <c r="BN3272" i="3"/>
  <c r="BK3272" i="3"/>
  <c r="BJ3274" i="3"/>
  <c r="BK3277" i="3"/>
  <c r="BN3277" i="3"/>
  <c r="BL3278" i="3"/>
  <c r="BM3278" i="3"/>
  <c r="BJ3277" i="3"/>
  <c r="BJ3282" i="3"/>
  <c r="BJ3279" i="3"/>
  <c r="BJ3288" i="3"/>
  <c r="BK3291" i="3"/>
  <c r="BN3291" i="3"/>
  <c r="BL3296" i="3"/>
  <c r="BL3299" i="3"/>
  <c r="BJ3304" i="3"/>
  <c r="BK3307" i="3"/>
  <c r="BN3307" i="3"/>
  <c r="BL3312" i="3"/>
  <c r="BL3289" i="3"/>
  <c r="BM3297" i="3"/>
  <c r="BK3305" i="3"/>
  <c r="BN3305" i="3"/>
  <c r="BM3281" i="3"/>
  <c r="BL3290" i="3"/>
  <c r="BJ3293" i="3"/>
  <c r="BM3293" i="3"/>
  <c r="BJ3298" i="3"/>
  <c r="BM3300" i="3"/>
  <c r="BL3309" i="3"/>
  <c r="BN3314" i="3"/>
  <c r="BK3314" i="3"/>
  <c r="BN3317" i="3"/>
  <c r="BJ3317" i="3"/>
  <c r="BM3324" i="3"/>
  <c r="BM3328" i="3"/>
  <c r="BJ3330" i="3"/>
  <c r="BL3332" i="3"/>
  <c r="BM3334" i="3"/>
  <c r="BJ3338" i="3"/>
  <c r="O3346" i="3"/>
  <c r="S3346" i="3"/>
  <c r="W3346" i="3"/>
  <c r="AA3346" i="3"/>
  <c r="AE3346" i="3"/>
  <c r="AI3346" i="3"/>
  <c r="AM3346" i="3"/>
  <c r="AQ3346" i="3"/>
  <c r="AU3346" i="3"/>
  <c r="AY3346" i="3"/>
  <c r="BC3346" i="3"/>
  <c r="BG3346" i="3"/>
  <c r="M3346" i="3"/>
  <c r="R3346" i="3"/>
  <c r="X3346" i="3"/>
  <c r="AC3346" i="3"/>
  <c r="AH3346" i="3"/>
  <c r="AN3346" i="3"/>
  <c r="AS3346" i="3"/>
  <c r="AX3346" i="3"/>
  <c r="BD3346" i="3"/>
  <c r="BI3346" i="3"/>
  <c r="N3346" i="3"/>
  <c r="T3346" i="3"/>
  <c r="Y3346" i="3"/>
  <c r="AD3346" i="3"/>
  <c r="AJ3346" i="3"/>
  <c r="AO3346" i="3"/>
  <c r="AT3346" i="3"/>
  <c r="AZ3346" i="3"/>
  <c r="BE3346" i="3"/>
  <c r="V3346" i="3"/>
  <c r="AG3346" i="3"/>
  <c r="AR3346" i="3"/>
  <c r="BB3346" i="3"/>
  <c r="P3346" i="3"/>
  <c r="U3346" i="3"/>
  <c r="Z3346" i="3"/>
  <c r="AF3346" i="3"/>
  <c r="AK3346" i="3"/>
  <c r="AP3346" i="3"/>
  <c r="AV3346" i="3"/>
  <c r="BA3346" i="3"/>
  <c r="BF3346" i="3"/>
  <c r="Q3346" i="3"/>
  <c r="AB3346" i="3"/>
  <c r="AL3346" i="3"/>
  <c r="AW3346" i="3"/>
  <c r="BH3346" i="3"/>
  <c r="BM3261" i="3"/>
  <c r="BJ3275" i="3"/>
  <c r="BM3276" i="3"/>
  <c r="BL3280" i="3"/>
  <c r="BL3287" i="3"/>
  <c r="BJ3300" i="3"/>
  <c r="BL3303" i="3"/>
  <c r="BL3316" i="3"/>
  <c r="BJ3316" i="3"/>
  <c r="BJ3302" i="3"/>
  <c r="BN3326" i="3"/>
  <c r="BM3331" i="3"/>
  <c r="BN3338" i="3"/>
  <c r="BL3339" i="3"/>
  <c r="BM3339" i="3"/>
  <c r="BJ3343" i="3"/>
  <c r="BL3347" i="3"/>
  <c r="BN3347" i="3"/>
  <c r="BK3347" i="3"/>
  <c r="R3358" i="3"/>
  <c r="AX3362" i="3"/>
  <c r="AH3364" i="3"/>
  <c r="BK3356" i="3"/>
  <c r="BA3360" i="3"/>
  <c r="AK3360" i="3"/>
  <c r="U3360" i="3"/>
  <c r="BD3360" i="3"/>
  <c r="AN3360" i="3"/>
  <c r="X3360" i="3"/>
  <c r="BC3360" i="3"/>
  <c r="AM3360" i="3"/>
  <c r="W3360" i="3"/>
  <c r="BL3310" i="3"/>
  <c r="BJ3325" i="3"/>
  <c r="N3354" i="3"/>
  <c r="AD3354" i="3"/>
  <c r="AT3354" i="3"/>
  <c r="BN3355" i="3"/>
  <c r="BK3355" i="3"/>
  <c r="N3356" i="3"/>
  <c r="BJ3356" i="3" s="1"/>
  <c r="AD3356" i="3"/>
  <c r="BM3356" i="3" s="1"/>
  <c r="AT3356" i="3"/>
  <c r="BL3356" i="3" s="1"/>
  <c r="V3358" i="3"/>
  <c r="AL3360" i="3"/>
  <c r="BM3361" i="3"/>
  <c r="AL3362" i="3"/>
  <c r="BL3363" i="3"/>
  <c r="AL3364" i="3"/>
  <c r="BM3365" i="3"/>
  <c r="BL3294" i="3"/>
  <c r="BJ3352" i="3"/>
  <c r="BL3352" i="3"/>
  <c r="BA3354" i="3"/>
  <c r="AK3354" i="3"/>
  <c r="U3354" i="3"/>
  <c r="BL3354" i="3" s="1"/>
  <c r="BD3354" i="3"/>
  <c r="AN3354" i="3"/>
  <c r="X3354" i="3"/>
  <c r="BC3354" i="3"/>
  <c r="AM3354" i="3"/>
  <c r="W3354" i="3"/>
  <c r="Z3362" i="3"/>
  <c r="AS3364" i="3"/>
  <c r="BE3364" i="3"/>
  <c r="AC3364" i="3"/>
  <c r="BD3364" i="3"/>
  <c r="AN3364" i="3"/>
  <c r="X3364" i="3"/>
  <c r="BC3364" i="3"/>
  <c r="AM3364" i="3"/>
  <c r="W3364" i="3"/>
  <c r="BN3327" i="3"/>
  <c r="BK3327" i="3"/>
  <c r="BN3334" i="3"/>
  <c r="BJ3341" i="3"/>
  <c r="BM3345" i="3"/>
  <c r="BF3356" i="3"/>
  <c r="BI3358" i="3"/>
  <c r="AS3358" i="3"/>
  <c r="AC3358" i="3"/>
  <c r="M3358" i="3"/>
  <c r="AV3358" i="3"/>
  <c r="AF3358" i="3"/>
  <c r="P3358" i="3"/>
  <c r="AU3358" i="3"/>
  <c r="AE3358" i="3"/>
  <c r="O3358" i="3"/>
  <c r="BE3362" i="3"/>
  <c r="AO3362" i="3"/>
  <c r="Y3362" i="3"/>
  <c r="BH3362" i="3"/>
  <c r="AR3362" i="3"/>
  <c r="AB3362" i="3"/>
  <c r="BG3362" i="3"/>
  <c r="AQ3362" i="3"/>
  <c r="AA3362" i="3"/>
  <c r="AP3364" i="3"/>
  <c r="BL3196" i="3"/>
  <c r="BJ3196" i="3"/>
  <c r="BL3349" i="3"/>
  <c r="BM3351" i="3"/>
  <c r="BN3351" i="3"/>
  <c r="BK3351" i="3"/>
  <c r="BL3353" i="3"/>
  <c r="Z3364" i="3"/>
  <c r="BJ3198" i="3"/>
  <c r="O3201" i="3"/>
  <c r="S3201" i="3"/>
  <c r="W3201" i="3"/>
  <c r="AA3201" i="3"/>
  <c r="AE3201" i="3"/>
  <c r="AI3201" i="3"/>
  <c r="AM3201" i="3"/>
  <c r="AQ3201" i="3"/>
  <c r="AU3201" i="3"/>
  <c r="AY3201" i="3"/>
  <c r="BC3201" i="3"/>
  <c r="BG3201" i="3"/>
  <c r="P3201" i="3"/>
  <c r="T3201" i="3"/>
  <c r="X3201" i="3"/>
  <c r="AB3201" i="3"/>
  <c r="AF3201" i="3"/>
  <c r="AJ3201" i="3"/>
  <c r="AN3201" i="3"/>
  <c r="AR3201" i="3"/>
  <c r="AV3201" i="3"/>
  <c r="AZ3201" i="3"/>
  <c r="BD3201" i="3"/>
  <c r="BH3201" i="3"/>
  <c r="M3201" i="3"/>
  <c r="Q3201" i="3"/>
  <c r="U3201" i="3"/>
  <c r="Y3201" i="3"/>
  <c r="AC3201" i="3"/>
  <c r="AG3201" i="3"/>
  <c r="AK3201" i="3"/>
  <c r="AO3201" i="3"/>
  <c r="AS3201" i="3"/>
  <c r="AW3201" i="3"/>
  <c r="BA3201" i="3"/>
  <c r="BE3201" i="3"/>
  <c r="BI3201" i="3"/>
  <c r="R3201" i="3"/>
  <c r="AH3201" i="3"/>
  <c r="AX3201" i="3"/>
  <c r="V3201" i="3"/>
  <c r="AL3201" i="3"/>
  <c r="BB3201" i="3"/>
  <c r="Z3201" i="3"/>
  <c r="BF3201" i="3"/>
  <c r="AD3201" i="3"/>
  <c r="AP3201" i="3"/>
  <c r="N3201" i="3"/>
  <c r="AT3201" i="3"/>
  <c r="BM3197" i="3"/>
  <c r="BJ3216" i="3"/>
  <c r="BJ3214" i="3"/>
  <c r="BN3217" i="3"/>
  <c r="BK3217" i="3"/>
  <c r="BN3231" i="3"/>
  <c r="BK3231" i="3"/>
  <c r="BK3206" i="3"/>
  <c r="BN3206" i="3"/>
  <c r="BJ3225" i="3"/>
  <c r="BL3227" i="3"/>
  <c r="BM3246" i="3"/>
  <c r="BL3228" i="3"/>
  <c r="BL3250" i="3"/>
  <c r="BL3258" i="3"/>
  <c r="BN3263" i="3"/>
  <c r="BK3263" i="3"/>
  <c r="BJ3286" i="3"/>
  <c r="BL3291" i="3"/>
  <c r="BK3299" i="3"/>
  <c r="BN3299" i="3"/>
  <c r="BL3304" i="3"/>
  <c r="BJ3312" i="3"/>
  <c r="BM3313" i="3"/>
  <c r="BJ3290" i="3"/>
  <c r="BM3338" i="3"/>
  <c r="BJ3269" i="3"/>
  <c r="BM3280" i="3"/>
  <c r="BK3287" i="3"/>
  <c r="BN3287" i="3"/>
  <c r="BM3295" i="3"/>
  <c r="BN3308" i="3"/>
  <c r="BK3308" i="3"/>
  <c r="BM3318" i="3"/>
  <c r="BJ3285" i="3"/>
  <c r="BL3302" i="3"/>
  <c r="BN3198" i="3"/>
  <c r="BK3198" i="3"/>
  <c r="BL3197" i="3"/>
  <c r="O3207" i="3"/>
  <c r="S3207" i="3"/>
  <c r="W3207" i="3"/>
  <c r="AA3207" i="3"/>
  <c r="AE3207" i="3"/>
  <c r="AI3207" i="3"/>
  <c r="AM3207" i="3"/>
  <c r="AQ3207" i="3"/>
  <c r="AU3207" i="3"/>
  <c r="AY3207" i="3"/>
  <c r="BC3207" i="3"/>
  <c r="BG3207" i="3"/>
  <c r="M3207" i="3"/>
  <c r="Q3207" i="3"/>
  <c r="U3207" i="3"/>
  <c r="Y3207" i="3"/>
  <c r="AC3207" i="3"/>
  <c r="AG3207" i="3"/>
  <c r="AK3207" i="3"/>
  <c r="AO3207" i="3"/>
  <c r="AS3207" i="3"/>
  <c r="AW3207" i="3"/>
  <c r="BA3207" i="3"/>
  <c r="BE3207" i="3"/>
  <c r="BI3207" i="3"/>
  <c r="P3207" i="3"/>
  <c r="X3207" i="3"/>
  <c r="AF3207" i="3"/>
  <c r="AN3207" i="3"/>
  <c r="AV3207" i="3"/>
  <c r="BD3207" i="3"/>
  <c r="R3207" i="3"/>
  <c r="Z3207" i="3"/>
  <c r="AH3207" i="3"/>
  <c r="AP3207" i="3"/>
  <c r="AX3207" i="3"/>
  <c r="BF3207" i="3"/>
  <c r="T3207" i="3"/>
  <c r="AB3207" i="3"/>
  <c r="AJ3207" i="3"/>
  <c r="AR3207" i="3"/>
  <c r="AZ3207" i="3"/>
  <c r="BH3207" i="3"/>
  <c r="AL3207" i="3"/>
  <c r="N3207" i="3"/>
  <c r="AT3207" i="3"/>
  <c r="V3207" i="3"/>
  <c r="BB3207" i="3"/>
  <c r="AD3207" i="3"/>
  <c r="BN3216" i="3"/>
  <c r="BK3216" i="3"/>
  <c r="BN3214" i="3"/>
  <c r="BK3214" i="3"/>
  <c r="BN3229" i="3"/>
  <c r="BK3229" i="3"/>
  <c r="BM3220" i="3"/>
  <c r="BM3223" i="3"/>
  <c r="BK3242" i="3"/>
  <c r="BN3242" i="3"/>
  <c r="BM3235" i="3"/>
  <c r="BN3241" i="3"/>
  <c r="BK3241" i="3"/>
  <c r="BL3246" i="3"/>
  <c r="BM3198" i="3"/>
  <c r="BN3200" i="3"/>
  <c r="BK3200" i="3"/>
  <c r="BJ3204" i="3"/>
  <c r="BL3202" i="3"/>
  <c r="BN3204" i="3"/>
  <c r="BM3208" i="3"/>
  <c r="BN3208" i="3"/>
  <c r="BK3208" i="3"/>
  <c r="BL3211" i="3"/>
  <c r="BJ3211" i="3"/>
  <c r="BL3213" i="3"/>
  <c r="BJ3213" i="3"/>
  <c r="BL3215" i="3"/>
  <c r="BJ3215" i="3"/>
  <c r="BN3211" i="3"/>
  <c r="BL3217" i="3"/>
  <c r="BJ3217" i="3"/>
  <c r="BN3220" i="3"/>
  <c r="BK3220" i="3"/>
  <c r="BJ3220" i="3"/>
  <c r="BN3222" i="3"/>
  <c r="BK3222" i="3"/>
  <c r="BJ3222" i="3"/>
  <c r="BL3212" i="3"/>
  <c r="BJ3212" i="3"/>
  <c r="BL3221" i="3"/>
  <c r="BJ3231" i="3"/>
  <c r="BN3233" i="3"/>
  <c r="BK3233" i="3"/>
  <c r="O3240" i="3"/>
  <c r="S3240" i="3"/>
  <c r="W3240" i="3"/>
  <c r="AA3240" i="3"/>
  <c r="AE3240" i="3"/>
  <c r="AI3240" i="3"/>
  <c r="AM3240" i="3"/>
  <c r="AQ3240" i="3"/>
  <c r="AU3240" i="3"/>
  <c r="AY3240" i="3"/>
  <c r="BC3240" i="3"/>
  <c r="BG3240" i="3"/>
  <c r="N3240" i="3"/>
  <c r="T3240" i="3"/>
  <c r="Y3240" i="3"/>
  <c r="AD3240" i="3"/>
  <c r="AJ3240" i="3"/>
  <c r="AO3240" i="3"/>
  <c r="AT3240" i="3"/>
  <c r="AZ3240" i="3"/>
  <c r="BE3240" i="3"/>
  <c r="M3240" i="3"/>
  <c r="U3240" i="3"/>
  <c r="AB3240" i="3"/>
  <c r="AH3240" i="3"/>
  <c r="AP3240" i="3"/>
  <c r="AW3240" i="3"/>
  <c r="BD3240" i="3"/>
  <c r="P3240" i="3"/>
  <c r="V3240" i="3"/>
  <c r="AC3240" i="3"/>
  <c r="AK3240" i="3"/>
  <c r="AR3240" i="3"/>
  <c r="AX3240" i="3"/>
  <c r="BF3240" i="3"/>
  <c r="Q3240" i="3"/>
  <c r="X3240" i="3"/>
  <c r="AF3240" i="3"/>
  <c r="AL3240" i="3"/>
  <c r="AS3240" i="3"/>
  <c r="BA3240" i="3"/>
  <c r="BH3240" i="3"/>
  <c r="AG3240" i="3"/>
  <c r="BI3240" i="3"/>
  <c r="AN3240" i="3"/>
  <c r="R3240" i="3"/>
  <c r="AV3240" i="3"/>
  <c r="BB3240" i="3"/>
  <c r="Z3240" i="3"/>
  <c r="BM3219" i="3"/>
  <c r="BJ3221" i="3"/>
  <c r="BJ3223" i="3"/>
  <c r="BK3244" i="3"/>
  <c r="BN3244" i="3"/>
  <c r="BN3235" i="3"/>
  <c r="BK3235" i="3"/>
  <c r="BM3237" i="3"/>
  <c r="BN3239" i="3"/>
  <c r="BK3239" i="3"/>
  <c r="BM3241" i="3"/>
  <c r="BL3241" i="3"/>
  <c r="BN3215" i="3"/>
  <c r="BM3229" i="3"/>
  <c r="BL3226" i="3"/>
  <c r="O3249" i="3"/>
  <c r="S3249" i="3"/>
  <c r="W3249" i="3"/>
  <c r="AA3249" i="3"/>
  <c r="AE3249" i="3"/>
  <c r="AI3249" i="3"/>
  <c r="AM3249" i="3"/>
  <c r="AQ3249" i="3"/>
  <c r="AU3249" i="3"/>
  <c r="AY3249" i="3"/>
  <c r="BC3249" i="3"/>
  <c r="BG3249" i="3"/>
  <c r="P3249" i="3"/>
  <c r="T3249" i="3"/>
  <c r="X3249" i="3"/>
  <c r="AB3249" i="3"/>
  <c r="AF3249" i="3"/>
  <c r="AJ3249" i="3"/>
  <c r="AN3249" i="3"/>
  <c r="AR3249" i="3"/>
  <c r="AV3249" i="3"/>
  <c r="AZ3249" i="3"/>
  <c r="BD3249" i="3"/>
  <c r="BH3249" i="3"/>
  <c r="M3249" i="3"/>
  <c r="Q3249" i="3"/>
  <c r="U3249" i="3"/>
  <c r="Y3249" i="3"/>
  <c r="AC3249" i="3"/>
  <c r="AG3249" i="3"/>
  <c r="AK3249" i="3"/>
  <c r="AO3249" i="3"/>
  <c r="AS3249" i="3"/>
  <c r="AW3249" i="3"/>
  <c r="BA3249" i="3"/>
  <c r="BE3249" i="3"/>
  <c r="BI3249" i="3"/>
  <c r="R3249" i="3"/>
  <c r="AH3249" i="3"/>
  <c r="AX3249" i="3"/>
  <c r="V3249" i="3"/>
  <c r="AL3249" i="3"/>
  <c r="BB3249" i="3"/>
  <c r="Z3249" i="3"/>
  <c r="AP3249" i="3"/>
  <c r="BF3249" i="3"/>
  <c r="AT3249" i="3"/>
  <c r="N3249" i="3"/>
  <c r="BJ3249" i="3" s="1"/>
  <c r="AD3249" i="3"/>
  <c r="O3251" i="3"/>
  <c r="S3251" i="3"/>
  <c r="W3251" i="3"/>
  <c r="AA3251" i="3"/>
  <c r="AE3251" i="3"/>
  <c r="AI3251" i="3"/>
  <c r="AM3251" i="3"/>
  <c r="AQ3251" i="3"/>
  <c r="AU3251" i="3"/>
  <c r="AY3251" i="3"/>
  <c r="BC3251" i="3"/>
  <c r="BG3251" i="3"/>
  <c r="P3251" i="3"/>
  <c r="T3251" i="3"/>
  <c r="X3251" i="3"/>
  <c r="AB3251" i="3"/>
  <c r="AF3251" i="3"/>
  <c r="AJ3251" i="3"/>
  <c r="AN3251" i="3"/>
  <c r="AR3251" i="3"/>
  <c r="AV3251" i="3"/>
  <c r="AZ3251" i="3"/>
  <c r="BD3251" i="3"/>
  <c r="BH3251" i="3"/>
  <c r="M3251" i="3"/>
  <c r="Q3251" i="3"/>
  <c r="U3251" i="3"/>
  <c r="Y3251" i="3"/>
  <c r="AC3251" i="3"/>
  <c r="AG3251" i="3"/>
  <c r="AK3251" i="3"/>
  <c r="AO3251" i="3"/>
  <c r="AS3251" i="3"/>
  <c r="AW3251" i="3"/>
  <c r="BA3251" i="3"/>
  <c r="BE3251" i="3"/>
  <c r="BI3251" i="3"/>
  <c r="R3251" i="3"/>
  <c r="AH3251" i="3"/>
  <c r="AX3251" i="3"/>
  <c r="V3251" i="3"/>
  <c r="AL3251" i="3"/>
  <c r="BB3251" i="3"/>
  <c r="Z3251" i="3"/>
  <c r="AP3251" i="3"/>
  <c r="BF3251" i="3"/>
  <c r="AT3251" i="3"/>
  <c r="N3251" i="3"/>
  <c r="AD3251" i="3"/>
  <c r="O3253" i="3"/>
  <c r="S3253" i="3"/>
  <c r="W3253" i="3"/>
  <c r="AA3253" i="3"/>
  <c r="AE3253" i="3"/>
  <c r="AI3253" i="3"/>
  <c r="AM3253" i="3"/>
  <c r="AQ3253" i="3"/>
  <c r="AU3253" i="3"/>
  <c r="AY3253" i="3"/>
  <c r="BC3253" i="3"/>
  <c r="BG3253" i="3"/>
  <c r="P3253" i="3"/>
  <c r="T3253" i="3"/>
  <c r="X3253" i="3"/>
  <c r="AB3253" i="3"/>
  <c r="AF3253" i="3"/>
  <c r="AJ3253" i="3"/>
  <c r="AN3253" i="3"/>
  <c r="AR3253" i="3"/>
  <c r="AV3253" i="3"/>
  <c r="AZ3253" i="3"/>
  <c r="BD3253" i="3"/>
  <c r="BH3253" i="3"/>
  <c r="M3253" i="3"/>
  <c r="Q3253" i="3"/>
  <c r="U3253" i="3"/>
  <c r="Y3253" i="3"/>
  <c r="AC3253" i="3"/>
  <c r="AG3253" i="3"/>
  <c r="AK3253" i="3"/>
  <c r="AO3253" i="3"/>
  <c r="AS3253" i="3"/>
  <c r="AW3253" i="3"/>
  <c r="BA3253" i="3"/>
  <c r="BE3253" i="3"/>
  <c r="BI3253" i="3"/>
  <c r="R3253" i="3"/>
  <c r="AH3253" i="3"/>
  <c r="AX3253" i="3"/>
  <c r="V3253" i="3"/>
  <c r="AL3253" i="3"/>
  <c r="BB3253" i="3"/>
  <c r="Z3253" i="3"/>
  <c r="AP3253" i="3"/>
  <c r="BF3253" i="3"/>
  <c r="AT3253" i="3"/>
  <c r="N3253" i="3"/>
  <c r="AD3253" i="3"/>
  <c r="O3255" i="3"/>
  <c r="S3255" i="3"/>
  <c r="W3255" i="3"/>
  <c r="AA3255" i="3"/>
  <c r="AE3255" i="3"/>
  <c r="AI3255" i="3"/>
  <c r="AM3255" i="3"/>
  <c r="AQ3255" i="3"/>
  <c r="AU3255" i="3"/>
  <c r="AY3255" i="3"/>
  <c r="BC3255" i="3"/>
  <c r="BG3255" i="3"/>
  <c r="P3255" i="3"/>
  <c r="T3255" i="3"/>
  <c r="X3255" i="3"/>
  <c r="AB3255" i="3"/>
  <c r="AF3255" i="3"/>
  <c r="AJ3255" i="3"/>
  <c r="AN3255" i="3"/>
  <c r="AR3255" i="3"/>
  <c r="AV3255" i="3"/>
  <c r="AZ3255" i="3"/>
  <c r="BD3255" i="3"/>
  <c r="BH3255" i="3"/>
  <c r="M3255" i="3"/>
  <c r="Q3255" i="3"/>
  <c r="U3255" i="3"/>
  <c r="Y3255" i="3"/>
  <c r="AC3255" i="3"/>
  <c r="AG3255" i="3"/>
  <c r="AK3255" i="3"/>
  <c r="AO3255" i="3"/>
  <c r="AS3255" i="3"/>
  <c r="AW3255" i="3"/>
  <c r="BA3255" i="3"/>
  <c r="BE3255" i="3"/>
  <c r="BI3255" i="3"/>
  <c r="R3255" i="3"/>
  <c r="AH3255" i="3"/>
  <c r="AX3255" i="3"/>
  <c r="V3255" i="3"/>
  <c r="AL3255" i="3"/>
  <c r="BB3255" i="3"/>
  <c r="Z3255" i="3"/>
  <c r="AP3255" i="3"/>
  <c r="BF3255" i="3"/>
  <c r="AT3255" i="3"/>
  <c r="N3255" i="3"/>
  <c r="AD3255" i="3"/>
  <c r="O3257" i="3"/>
  <c r="S3257" i="3"/>
  <c r="W3257" i="3"/>
  <c r="AA3257" i="3"/>
  <c r="AE3257" i="3"/>
  <c r="AI3257" i="3"/>
  <c r="AM3257" i="3"/>
  <c r="AQ3257" i="3"/>
  <c r="AU3257" i="3"/>
  <c r="AY3257" i="3"/>
  <c r="BC3257" i="3"/>
  <c r="BG3257" i="3"/>
  <c r="P3257" i="3"/>
  <c r="T3257" i="3"/>
  <c r="X3257" i="3"/>
  <c r="AB3257" i="3"/>
  <c r="AF3257" i="3"/>
  <c r="AJ3257" i="3"/>
  <c r="AN3257" i="3"/>
  <c r="AR3257" i="3"/>
  <c r="AV3257" i="3"/>
  <c r="AZ3257" i="3"/>
  <c r="BD3257" i="3"/>
  <c r="BH3257" i="3"/>
  <c r="M3257" i="3"/>
  <c r="Q3257" i="3"/>
  <c r="U3257" i="3"/>
  <c r="Y3257" i="3"/>
  <c r="AC3257" i="3"/>
  <c r="AG3257" i="3"/>
  <c r="AK3257" i="3"/>
  <c r="AO3257" i="3"/>
  <c r="AS3257" i="3"/>
  <c r="AW3257" i="3"/>
  <c r="BA3257" i="3"/>
  <c r="BE3257" i="3"/>
  <c r="BI3257" i="3"/>
  <c r="R3257" i="3"/>
  <c r="AH3257" i="3"/>
  <c r="AX3257" i="3"/>
  <c r="V3257" i="3"/>
  <c r="AL3257" i="3"/>
  <c r="BB3257" i="3"/>
  <c r="Z3257" i="3"/>
  <c r="AP3257" i="3"/>
  <c r="BF3257" i="3"/>
  <c r="AT3257" i="3"/>
  <c r="N3257" i="3"/>
  <c r="BJ3257" i="3" s="1"/>
  <c r="AD3257" i="3"/>
  <c r="O3259" i="3"/>
  <c r="S3259" i="3"/>
  <c r="W3259" i="3"/>
  <c r="AA3259" i="3"/>
  <c r="AE3259" i="3"/>
  <c r="AI3259" i="3"/>
  <c r="AM3259" i="3"/>
  <c r="AQ3259" i="3"/>
  <c r="AU3259" i="3"/>
  <c r="AY3259" i="3"/>
  <c r="BC3259" i="3"/>
  <c r="BG3259" i="3"/>
  <c r="P3259" i="3"/>
  <c r="T3259" i="3"/>
  <c r="X3259" i="3"/>
  <c r="AB3259" i="3"/>
  <c r="AF3259" i="3"/>
  <c r="AJ3259" i="3"/>
  <c r="AN3259" i="3"/>
  <c r="AR3259" i="3"/>
  <c r="AV3259" i="3"/>
  <c r="AZ3259" i="3"/>
  <c r="BD3259" i="3"/>
  <c r="BH3259" i="3"/>
  <c r="M3259" i="3"/>
  <c r="Q3259" i="3"/>
  <c r="U3259" i="3"/>
  <c r="Y3259" i="3"/>
  <c r="AC3259" i="3"/>
  <c r="AG3259" i="3"/>
  <c r="AK3259" i="3"/>
  <c r="AO3259" i="3"/>
  <c r="AS3259" i="3"/>
  <c r="AW3259" i="3"/>
  <c r="BA3259" i="3"/>
  <c r="BE3259" i="3"/>
  <c r="BI3259" i="3"/>
  <c r="R3259" i="3"/>
  <c r="AH3259" i="3"/>
  <c r="AX3259" i="3"/>
  <c r="V3259" i="3"/>
  <c r="AL3259" i="3"/>
  <c r="BB3259" i="3"/>
  <c r="Z3259" i="3"/>
  <c r="AP3259" i="3"/>
  <c r="BF3259" i="3"/>
  <c r="AT3259" i="3"/>
  <c r="N3259" i="3"/>
  <c r="AD3259" i="3"/>
  <c r="BN3227" i="3"/>
  <c r="BJ3246" i="3"/>
  <c r="BL3248" i="3"/>
  <c r="BJ3248" i="3"/>
  <c r="BM3250" i="3"/>
  <c r="BN3254" i="3"/>
  <c r="BK3254" i="3"/>
  <c r="BL3256" i="3"/>
  <c r="BJ3256" i="3"/>
  <c r="BM3258" i="3"/>
  <c r="BJ3243" i="3"/>
  <c r="BM3270" i="3"/>
  <c r="BL3275" i="3"/>
  <c r="BL3277" i="3"/>
  <c r="BL3279" i="3"/>
  <c r="BK3262" i="3"/>
  <c r="BN3262" i="3"/>
  <c r="BM3265" i="3"/>
  <c r="BN3270" i="3"/>
  <c r="BK3270" i="3"/>
  <c r="BL3247" i="3"/>
  <c r="BJ3247" i="3"/>
  <c r="BJ3264" i="3"/>
  <c r="BN3273" i="3"/>
  <c r="BK3273" i="3"/>
  <c r="BN3274" i="3"/>
  <c r="BK3274" i="3"/>
  <c r="BJ3278" i="3"/>
  <c r="BN3282" i="3"/>
  <c r="BK3282" i="3"/>
  <c r="BJ3284" i="3"/>
  <c r="BM3283" i="3"/>
  <c r="BN3288" i="3"/>
  <c r="BK3288" i="3"/>
  <c r="BM3291" i="3"/>
  <c r="BN3304" i="3"/>
  <c r="BK3304" i="3"/>
  <c r="BM3307" i="3"/>
  <c r="BL3315" i="3"/>
  <c r="BL3319" i="3"/>
  <c r="BL3297" i="3"/>
  <c r="BM3305" i="3"/>
  <c r="BK3313" i="3"/>
  <c r="BN3313" i="3"/>
  <c r="BL3281" i="3"/>
  <c r="BJ3281" i="3"/>
  <c r="BL3293" i="3"/>
  <c r="BN3298" i="3"/>
  <c r="BK3298" i="3"/>
  <c r="BK3301" i="3"/>
  <c r="BN3301" i="3"/>
  <c r="BJ3306" i="3"/>
  <c r="BM3308" i="3"/>
  <c r="BJ3311" i="3"/>
  <c r="BL3314" i="3"/>
  <c r="BL3324" i="3"/>
  <c r="BJ3324" i="3"/>
  <c r="BL3328" i="3"/>
  <c r="BJ3328" i="3"/>
  <c r="BJ3332" i="3"/>
  <c r="BL3334" i="3"/>
  <c r="BM3336" i="3"/>
  <c r="O3340" i="3"/>
  <c r="S3340" i="3"/>
  <c r="W3340" i="3"/>
  <c r="AA3340" i="3"/>
  <c r="AE3340" i="3"/>
  <c r="AI3340" i="3"/>
  <c r="AM3340" i="3"/>
  <c r="AQ3340" i="3"/>
  <c r="AU3340" i="3"/>
  <c r="AY3340" i="3"/>
  <c r="BC3340" i="3"/>
  <c r="BG3340" i="3"/>
  <c r="M3340" i="3"/>
  <c r="R3340" i="3"/>
  <c r="X3340" i="3"/>
  <c r="AC3340" i="3"/>
  <c r="AH3340" i="3"/>
  <c r="AN3340" i="3"/>
  <c r="AS3340" i="3"/>
  <c r="AX3340" i="3"/>
  <c r="BD3340" i="3"/>
  <c r="BI3340" i="3"/>
  <c r="AB3340" i="3"/>
  <c r="AL3340" i="3"/>
  <c r="AW3340" i="3"/>
  <c r="BH3340" i="3"/>
  <c r="N3340" i="3"/>
  <c r="T3340" i="3"/>
  <c r="Y3340" i="3"/>
  <c r="AD3340" i="3"/>
  <c r="AJ3340" i="3"/>
  <c r="AO3340" i="3"/>
  <c r="AT3340" i="3"/>
  <c r="AZ3340" i="3"/>
  <c r="BE3340" i="3"/>
  <c r="P3340" i="3"/>
  <c r="U3340" i="3"/>
  <c r="Z3340" i="3"/>
  <c r="AF3340" i="3"/>
  <c r="AK3340" i="3"/>
  <c r="AP3340" i="3"/>
  <c r="AV3340" i="3"/>
  <c r="BA3340" i="3"/>
  <c r="BF3340" i="3"/>
  <c r="Q3340" i="3"/>
  <c r="V3340" i="3"/>
  <c r="AG3340" i="3"/>
  <c r="AR3340" i="3"/>
  <c r="BB3340" i="3"/>
  <c r="BJ3261" i="3"/>
  <c r="BK3261" i="3"/>
  <c r="BN3261" i="3"/>
  <c r="BL3261" i="3"/>
  <c r="BK3275" i="3"/>
  <c r="BN3275" i="3"/>
  <c r="BN3279" i="3"/>
  <c r="BL3320" i="3"/>
  <c r="BJ3320" i="3"/>
  <c r="BM3269" i="3"/>
  <c r="BJ3276" i="3"/>
  <c r="BJ3292" i="3"/>
  <c r="BK3295" i="3"/>
  <c r="BN3295" i="3"/>
  <c r="BN3300" i="3"/>
  <c r="BK3300" i="3"/>
  <c r="BJ3308" i="3"/>
  <c r="BK3311" i="3"/>
  <c r="BN3311" i="3"/>
  <c r="BL3317" i="3"/>
  <c r="BL3321" i="3"/>
  <c r="BM3285" i="3"/>
  <c r="BN3302" i="3"/>
  <c r="BK3302" i="3"/>
  <c r="BN3330" i="3"/>
  <c r="BL3331" i="3"/>
  <c r="BJ3331" i="3"/>
  <c r="BK3338" i="3"/>
  <c r="BJ3339" i="3"/>
  <c r="BM3347" i="3"/>
  <c r="AH3358" i="3"/>
  <c r="R3360" i="3"/>
  <c r="AX3364" i="3"/>
  <c r="Z3358" i="3"/>
  <c r="AW3360" i="3"/>
  <c r="AG3360" i="3"/>
  <c r="Q3360" i="3"/>
  <c r="AZ3360" i="3"/>
  <c r="AJ3360" i="3"/>
  <c r="BL3360" i="3" s="1"/>
  <c r="T3360" i="3"/>
  <c r="AY3360" i="3"/>
  <c r="AI3360" i="3"/>
  <c r="S3360" i="3"/>
  <c r="BM3325" i="3"/>
  <c r="BN3325" i="3"/>
  <c r="BK3325" i="3"/>
  <c r="BM3329" i="3"/>
  <c r="BL3337" i="3"/>
  <c r="BM3337" i="3"/>
  <c r="BN3337" i="3"/>
  <c r="BK3337" i="3"/>
  <c r="BM3357" i="3"/>
  <c r="AL3358" i="3"/>
  <c r="BM3359" i="3"/>
  <c r="BB3360" i="3"/>
  <c r="BL3361" i="3"/>
  <c r="BJ3361" i="3"/>
  <c r="BB3362" i="3"/>
  <c r="BJ3363" i="3"/>
  <c r="BB3364" i="3"/>
  <c r="BL3365" i="3"/>
  <c r="BJ3365" i="3"/>
  <c r="BM3294" i="3"/>
  <c r="BN3322" i="3"/>
  <c r="BM3323" i="3"/>
  <c r="BN3335" i="3"/>
  <c r="BK3335" i="3"/>
  <c r="BJ3348" i="3"/>
  <c r="BM3348" i="3"/>
  <c r="BK3352" i="3"/>
  <c r="BN3352" i="3"/>
  <c r="AW3354" i="3"/>
  <c r="AG3354" i="3"/>
  <c r="Q3354" i="3"/>
  <c r="AZ3354" i="3"/>
  <c r="AJ3354" i="3"/>
  <c r="T3354" i="3"/>
  <c r="AY3354" i="3"/>
  <c r="AI3354" i="3"/>
  <c r="S3354" i="3"/>
  <c r="BK3354" i="3" s="1"/>
  <c r="AP3362" i="3"/>
  <c r="AG3364" i="3"/>
  <c r="AW3364" i="3"/>
  <c r="U3364" i="3"/>
  <c r="AZ3364" i="3"/>
  <c r="AJ3364" i="3"/>
  <c r="T3364" i="3"/>
  <c r="AY3364" i="3"/>
  <c r="AI3364" i="3"/>
  <c r="S3364" i="3"/>
  <c r="BM3327" i="3"/>
  <c r="BL3333" i="3"/>
  <c r="BN3333" i="3"/>
  <c r="BK3333" i="3"/>
  <c r="BK3334" i="3"/>
  <c r="BJ3345" i="3"/>
  <c r="BE3358" i="3"/>
  <c r="AO3358" i="3"/>
  <c r="Y3358" i="3"/>
  <c r="BH3358" i="3"/>
  <c r="AR3358" i="3"/>
  <c r="AB3358" i="3"/>
  <c r="BG3358" i="3"/>
  <c r="AQ3358" i="3"/>
  <c r="AA3358" i="3"/>
  <c r="BA3362" i="3"/>
  <c r="AK3362" i="3"/>
  <c r="U3362" i="3"/>
  <c r="BD3362" i="3"/>
  <c r="AN3362" i="3"/>
  <c r="X3362" i="3"/>
  <c r="BC3362" i="3"/>
  <c r="AM3362" i="3"/>
  <c r="W3362" i="3"/>
  <c r="BF3364" i="3"/>
  <c r="BN3196" i="3"/>
  <c r="BK3196" i="3"/>
  <c r="BJ3266" i="3"/>
  <c r="BN3332" i="3"/>
  <c r="BL3351" i="3"/>
  <c r="BJ3351" i="3"/>
  <c r="V3360" i="3"/>
  <c r="BD3165" i="3"/>
  <c r="X3165" i="3"/>
  <c r="K3193" i="3"/>
  <c r="L3186" i="3"/>
  <c r="K3186" i="3"/>
  <c r="L3174" i="3"/>
  <c r="K3161" i="3"/>
  <c r="L3156" i="3"/>
  <c r="L3155" i="3"/>
  <c r="L3151" i="3"/>
  <c r="K3151" i="3"/>
  <c r="K3178" i="3"/>
  <c r="K3176" i="3"/>
  <c r="K3170" i="3"/>
  <c r="L3168" i="3"/>
  <c r="K3153" i="3"/>
  <c r="BA3153" i="3" s="1"/>
  <c r="K3190" i="3"/>
  <c r="K3184" i="3"/>
  <c r="L3184" i="3"/>
  <c r="K3183" i="3"/>
  <c r="L3182" i="3"/>
  <c r="K3181" i="3"/>
  <c r="L3180" i="3"/>
  <c r="K3179" i="3"/>
  <c r="L3177" i="3"/>
  <c r="L3175" i="3"/>
  <c r="AB3175" i="3" s="1"/>
  <c r="K3175" i="3"/>
  <c r="L3173" i="3"/>
  <c r="K3173" i="3"/>
  <c r="L3171" i="3"/>
  <c r="L3167" i="3"/>
  <c r="N3165" i="3"/>
  <c r="L3160" i="3"/>
  <c r="K3160" i="3"/>
  <c r="Z3160" i="3" s="1"/>
  <c r="L3154" i="3"/>
  <c r="L3152" i="3"/>
  <c r="K3147" i="3"/>
  <c r="L3145" i="3"/>
  <c r="K3185" i="3"/>
  <c r="R3185" i="3" s="1"/>
  <c r="K3174" i="3"/>
  <c r="K3169" i="3"/>
  <c r="K3167" i="3"/>
  <c r="AN3165" i="3"/>
  <c r="L3163" i="3"/>
  <c r="P3163" i="3" s="1"/>
  <c r="K3163" i="3"/>
  <c r="L3161" i="3"/>
  <c r="T3161" i="3" s="1"/>
  <c r="L3157" i="3"/>
  <c r="K3156" i="3"/>
  <c r="K3154" i="3"/>
  <c r="K3152" i="3"/>
  <c r="L3150" i="3"/>
  <c r="K3150" i="3"/>
  <c r="L3148" i="3"/>
  <c r="K3145" i="3"/>
  <c r="AF3169" i="3"/>
  <c r="AV3169" i="3"/>
  <c r="AA3169" i="3"/>
  <c r="BA3169" i="3"/>
  <c r="AJ3163" i="3"/>
  <c r="AR3163" i="3"/>
  <c r="AB3163" i="3"/>
  <c r="BH3163" i="3"/>
  <c r="T3163" i="3"/>
  <c r="AZ3163" i="3"/>
  <c r="M3161" i="3"/>
  <c r="X3161" i="3"/>
  <c r="AR3161" i="3"/>
  <c r="AB3161" i="3"/>
  <c r="AV3161" i="3"/>
  <c r="P3161" i="3"/>
  <c r="AN3161" i="3"/>
  <c r="BH3161" i="3"/>
  <c r="AF3161" i="3"/>
  <c r="BD3161" i="3"/>
  <c r="Q3151" i="3"/>
  <c r="AK3151" i="3"/>
  <c r="AS3151" i="3"/>
  <c r="T3186" i="3"/>
  <c r="W3186" i="3"/>
  <c r="AM3186" i="3"/>
  <c r="BC3186" i="3"/>
  <c r="AA3186" i="3"/>
  <c r="AQ3186" i="3"/>
  <c r="BG3186" i="3"/>
  <c r="S3186" i="3"/>
  <c r="AI3186" i="3"/>
  <c r="AY3186" i="3"/>
  <c r="O3186" i="3"/>
  <c r="AE3186" i="3"/>
  <c r="AU3186" i="3"/>
  <c r="AZ3175" i="3"/>
  <c r="N3154" i="3"/>
  <c r="W3154" i="3"/>
  <c r="AM3154" i="3"/>
  <c r="BC3154" i="3"/>
  <c r="AA3154" i="3"/>
  <c r="AQ3154" i="3"/>
  <c r="BG3154" i="3"/>
  <c r="O3154" i="3"/>
  <c r="AE3154" i="3"/>
  <c r="AU3154" i="3"/>
  <c r="S3154" i="3"/>
  <c r="AI3154" i="3"/>
  <c r="AY3154" i="3"/>
  <c r="O3152" i="3"/>
  <c r="AI3152" i="3"/>
  <c r="AQ3152" i="3"/>
  <c r="AA3152" i="3"/>
  <c r="BG3152" i="3"/>
  <c r="S3152" i="3"/>
  <c r="AY3152" i="3"/>
  <c r="L3195" i="3"/>
  <c r="N3173" i="3"/>
  <c r="AD3160" i="3"/>
  <c r="L3189" i="3"/>
  <c r="K3188" i="3"/>
  <c r="L3187" i="3"/>
  <c r="AW3185" i="3"/>
  <c r="AG3185" i="3"/>
  <c r="Q3185" i="3"/>
  <c r="AJ3175" i="3"/>
  <c r="AX3173" i="3"/>
  <c r="Z3173" i="3"/>
  <c r="K3172" i="3"/>
  <c r="AZ3170" i="3"/>
  <c r="L3170" i="3"/>
  <c r="T3170" i="3" s="1"/>
  <c r="K3166" i="3"/>
  <c r="AZ3165" i="3"/>
  <c r="AJ3165" i="3"/>
  <c r="T3165" i="3"/>
  <c r="BB3160" i="3"/>
  <c r="V3160" i="3"/>
  <c r="L3159" i="3"/>
  <c r="K3157" i="3"/>
  <c r="AN3157" i="3" s="1"/>
  <c r="K3155" i="3"/>
  <c r="BI3151" i="3"/>
  <c r="AC3151" i="3"/>
  <c r="AD3150" i="3"/>
  <c r="K3195" i="3"/>
  <c r="N3195" i="3" s="1"/>
  <c r="BA3185" i="3"/>
  <c r="AK3185" i="3"/>
  <c r="U3185" i="3"/>
  <c r="AR3175" i="3"/>
  <c r="K3191" i="3"/>
  <c r="BI3185" i="3"/>
  <c r="AS3185" i="3"/>
  <c r="AC3185" i="3"/>
  <c r="M3185" i="3"/>
  <c r="T3175" i="3"/>
  <c r="AN3174" i="3"/>
  <c r="AP3173" i="3"/>
  <c r="V3173" i="3"/>
  <c r="L3172" i="3"/>
  <c r="AV3165" i="3"/>
  <c r="AF3165" i="3"/>
  <c r="P3165" i="3"/>
  <c r="K3164" i="3"/>
  <c r="K3162" i="3"/>
  <c r="AT3160" i="3"/>
  <c r="N3160" i="3"/>
  <c r="BA3151" i="3"/>
  <c r="U3151" i="3"/>
  <c r="BF3150" i="3"/>
  <c r="Z3150" i="3"/>
  <c r="K3149" i="3"/>
  <c r="K3148" i="3"/>
  <c r="K3189" i="3"/>
  <c r="K3187" i="3"/>
  <c r="BE3185" i="3"/>
  <c r="AO3185" i="3"/>
  <c r="Y3185" i="3"/>
  <c r="AB3182" i="3"/>
  <c r="AB3180" i="3"/>
  <c r="K3177" i="3"/>
  <c r="BF3173" i="3"/>
  <c r="AL3173" i="3"/>
  <c r="R3173" i="3"/>
  <c r="K3171" i="3"/>
  <c r="N3171" i="3" s="1"/>
  <c r="K3168" i="3"/>
  <c r="BH3165" i="3"/>
  <c r="AR3165" i="3"/>
  <c r="AB3165" i="3"/>
  <c r="AL3160" i="3"/>
  <c r="K3159" i="3"/>
  <c r="BH3156" i="3"/>
  <c r="AT3150" i="3"/>
  <c r="K3146" i="3"/>
  <c r="P3190" i="3"/>
  <c r="AA3190" i="3"/>
  <c r="AK3190" i="3"/>
  <c r="AV3190" i="3"/>
  <c r="BG3190" i="3"/>
  <c r="U3190" i="3"/>
  <c r="AF3190" i="3"/>
  <c r="AQ3190" i="3"/>
  <c r="BA3190" i="3"/>
  <c r="O3190" i="3"/>
  <c r="N3188" i="3"/>
  <c r="R3188" i="3"/>
  <c r="V3188" i="3"/>
  <c r="Z3188" i="3"/>
  <c r="AD3188" i="3"/>
  <c r="AH3188" i="3"/>
  <c r="AL3188" i="3"/>
  <c r="AP3188" i="3"/>
  <c r="AT3188" i="3"/>
  <c r="AX3188" i="3"/>
  <c r="BB3188" i="3"/>
  <c r="BF3188" i="3"/>
  <c r="Q3188" i="3"/>
  <c r="W3188" i="3"/>
  <c r="AB3188" i="3"/>
  <c r="AG3188" i="3"/>
  <c r="AM3188" i="3"/>
  <c r="AR3188" i="3"/>
  <c r="AW3188" i="3"/>
  <c r="BC3188" i="3"/>
  <c r="BH3188" i="3"/>
  <c r="M3188" i="3"/>
  <c r="S3188" i="3"/>
  <c r="X3188" i="3"/>
  <c r="AC3188" i="3"/>
  <c r="AI3188" i="3"/>
  <c r="AN3188" i="3"/>
  <c r="AS3188" i="3"/>
  <c r="AY3188" i="3"/>
  <c r="BD3188" i="3"/>
  <c r="BI3188" i="3"/>
  <c r="P3188" i="3"/>
  <c r="U3188" i="3"/>
  <c r="AA3188" i="3"/>
  <c r="AF3188" i="3"/>
  <c r="AK3188" i="3"/>
  <c r="AQ3188" i="3"/>
  <c r="AV3188" i="3"/>
  <c r="BA3188" i="3"/>
  <c r="BG3188" i="3"/>
  <c r="O3188" i="3"/>
  <c r="T3188" i="3"/>
  <c r="Y3188" i="3"/>
  <c r="AE3188" i="3"/>
  <c r="AJ3188" i="3"/>
  <c r="AO3188" i="3"/>
  <c r="AU3188" i="3"/>
  <c r="AZ3188" i="3"/>
  <c r="BE3188" i="3"/>
  <c r="P3191" i="3"/>
  <c r="AF3191" i="3"/>
  <c r="AV3191" i="3"/>
  <c r="M3191" i="3"/>
  <c r="AH3191" i="3"/>
  <c r="BC3191" i="3"/>
  <c r="Y3191" i="3"/>
  <c r="AT3191" i="3"/>
  <c r="U3191" i="3"/>
  <c r="AP3191" i="3"/>
  <c r="Q3191" i="3"/>
  <c r="AL3191" i="3"/>
  <c r="BG3191" i="3"/>
  <c r="AB3187" i="3"/>
  <c r="AX3187" i="3"/>
  <c r="AK3187" i="3"/>
  <c r="P3189" i="3"/>
  <c r="X3189" i="3"/>
  <c r="AB3189" i="3"/>
  <c r="AF3189" i="3"/>
  <c r="AN3189" i="3"/>
  <c r="AR3189" i="3"/>
  <c r="AV3189" i="3"/>
  <c r="BD3189" i="3"/>
  <c r="BH3189" i="3"/>
  <c r="M3189" i="3"/>
  <c r="W3189" i="3"/>
  <c r="AC3189" i="3"/>
  <c r="AH3189" i="3"/>
  <c r="AS3189" i="3"/>
  <c r="AX3189" i="3"/>
  <c r="BC3189" i="3"/>
  <c r="N3189" i="3"/>
  <c r="S3189" i="3"/>
  <c r="Y3189" i="3"/>
  <c r="AI3189" i="3"/>
  <c r="AO3189" i="3"/>
  <c r="AT3189" i="3"/>
  <c r="BE3189" i="3"/>
  <c r="Q3189" i="3"/>
  <c r="V3189" i="3"/>
  <c r="AG3189" i="3"/>
  <c r="AL3189" i="3"/>
  <c r="AQ3189" i="3"/>
  <c r="BB3189" i="3"/>
  <c r="BG3189" i="3"/>
  <c r="O3189" i="3"/>
  <c r="Z3189" i="3"/>
  <c r="AE3189" i="3"/>
  <c r="AK3189" i="3"/>
  <c r="AU3189" i="3"/>
  <c r="BA3189" i="3"/>
  <c r="BF3189" i="3"/>
  <c r="R3195" i="3"/>
  <c r="V3195" i="3"/>
  <c r="Z3195" i="3"/>
  <c r="AH3195" i="3"/>
  <c r="AL3195" i="3"/>
  <c r="AP3195" i="3"/>
  <c r="AX3195" i="3"/>
  <c r="BB3195" i="3"/>
  <c r="BF3195" i="3"/>
  <c r="S3195" i="3"/>
  <c r="W3195" i="3"/>
  <c r="AA3195" i="3"/>
  <c r="AI3195" i="3"/>
  <c r="AM3195" i="3"/>
  <c r="AQ3195" i="3"/>
  <c r="AY3195" i="3"/>
  <c r="BC3195" i="3"/>
  <c r="BG3195" i="3"/>
  <c r="T3195" i="3"/>
  <c r="X3195" i="3"/>
  <c r="AB3195" i="3"/>
  <c r="AJ3195" i="3"/>
  <c r="AN3195" i="3"/>
  <c r="AR3195" i="3"/>
  <c r="AZ3195" i="3"/>
  <c r="BD3195" i="3"/>
  <c r="BH3195" i="3"/>
  <c r="Q3195" i="3"/>
  <c r="U3195" i="3"/>
  <c r="Y3195" i="3"/>
  <c r="AG3195" i="3"/>
  <c r="AK3195" i="3"/>
  <c r="AO3195" i="3"/>
  <c r="AW3195" i="3"/>
  <c r="BA3195" i="3"/>
  <c r="BE3195" i="3"/>
  <c r="P3194" i="3"/>
  <c r="T3194" i="3"/>
  <c r="X3194" i="3"/>
  <c r="AB3194" i="3"/>
  <c r="AF3194" i="3"/>
  <c r="AJ3194" i="3"/>
  <c r="AN3194" i="3"/>
  <c r="AR3194" i="3"/>
  <c r="AV3194" i="3"/>
  <c r="AZ3194" i="3"/>
  <c r="BD3194" i="3"/>
  <c r="BH3194" i="3"/>
  <c r="M3194" i="3"/>
  <c r="Q3194" i="3"/>
  <c r="U3194" i="3"/>
  <c r="Y3194" i="3"/>
  <c r="AC3194" i="3"/>
  <c r="AG3194" i="3"/>
  <c r="AK3194" i="3"/>
  <c r="AO3194" i="3"/>
  <c r="AS3194" i="3"/>
  <c r="AW3194" i="3"/>
  <c r="BA3194" i="3"/>
  <c r="BE3194" i="3"/>
  <c r="BI3194" i="3"/>
  <c r="S3194" i="3"/>
  <c r="AI3194" i="3"/>
  <c r="AQ3194" i="3"/>
  <c r="BC3194" i="3"/>
  <c r="O3194" i="3"/>
  <c r="W3194" i="3"/>
  <c r="AA3194" i="3"/>
  <c r="AE3194" i="3"/>
  <c r="AM3194" i="3"/>
  <c r="AU3194" i="3"/>
  <c r="AY3194" i="3"/>
  <c r="BG3194" i="3"/>
  <c r="N3194" i="3"/>
  <c r="R3194" i="3"/>
  <c r="V3194" i="3"/>
  <c r="Z3194" i="3"/>
  <c r="AD3194" i="3"/>
  <c r="AH3194" i="3"/>
  <c r="AL3194" i="3"/>
  <c r="AP3194" i="3"/>
  <c r="AT3194" i="3"/>
  <c r="AX3194" i="3"/>
  <c r="BB3194" i="3"/>
  <c r="BF3194" i="3"/>
  <c r="N3193" i="3"/>
  <c r="R3193" i="3"/>
  <c r="V3193" i="3"/>
  <c r="Z3193" i="3"/>
  <c r="AD3193" i="3"/>
  <c r="AH3193" i="3"/>
  <c r="AL3193" i="3"/>
  <c r="AP3193" i="3"/>
  <c r="AT3193" i="3"/>
  <c r="AX3193" i="3"/>
  <c r="BB3193" i="3"/>
  <c r="BF3193" i="3"/>
  <c r="O3193" i="3"/>
  <c r="S3193" i="3"/>
  <c r="W3193" i="3"/>
  <c r="AA3193" i="3"/>
  <c r="AE3193" i="3"/>
  <c r="AI3193" i="3"/>
  <c r="AM3193" i="3"/>
  <c r="AQ3193" i="3"/>
  <c r="AU3193" i="3"/>
  <c r="AY3193" i="3"/>
  <c r="BC3193" i="3"/>
  <c r="BG3193" i="3"/>
  <c r="P3193" i="3"/>
  <c r="T3193" i="3"/>
  <c r="X3193" i="3"/>
  <c r="AB3193" i="3"/>
  <c r="AF3193" i="3"/>
  <c r="AJ3193" i="3"/>
  <c r="AN3193" i="3"/>
  <c r="AR3193" i="3"/>
  <c r="AV3193" i="3"/>
  <c r="AZ3193" i="3"/>
  <c r="BD3193" i="3"/>
  <c r="BH3193" i="3"/>
  <c r="M3193" i="3"/>
  <c r="Q3193" i="3"/>
  <c r="U3193" i="3"/>
  <c r="Y3193" i="3"/>
  <c r="AC3193" i="3"/>
  <c r="AG3193" i="3"/>
  <c r="AK3193" i="3"/>
  <c r="AO3193" i="3"/>
  <c r="AS3193" i="3"/>
  <c r="AW3193" i="3"/>
  <c r="BA3193" i="3"/>
  <c r="BE3193" i="3"/>
  <c r="BI3193" i="3"/>
  <c r="P3192" i="3"/>
  <c r="T3192" i="3"/>
  <c r="X3192" i="3"/>
  <c r="AB3192" i="3"/>
  <c r="AF3192" i="3"/>
  <c r="AJ3192" i="3"/>
  <c r="AN3192" i="3"/>
  <c r="AR3192" i="3"/>
  <c r="AV3192" i="3"/>
  <c r="AZ3192" i="3"/>
  <c r="BD3192" i="3"/>
  <c r="BH3192" i="3"/>
  <c r="Y3192" i="3"/>
  <c r="AK3192" i="3"/>
  <c r="AW3192" i="3"/>
  <c r="BE3192" i="3"/>
  <c r="M3192" i="3"/>
  <c r="Q3192" i="3"/>
  <c r="U3192" i="3"/>
  <c r="AC3192" i="3"/>
  <c r="AG3192" i="3"/>
  <c r="AO3192" i="3"/>
  <c r="AS3192" i="3"/>
  <c r="BA3192" i="3"/>
  <c r="BI3192" i="3"/>
  <c r="O3192" i="3"/>
  <c r="S3192" i="3"/>
  <c r="W3192" i="3"/>
  <c r="AA3192" i="3"/>
  <c r="AE3192" i="3"/>
  <c r="AI3192" i="3"/>
  <c r="AM3192" i="3"/>
  <c r="AQ3192" i="3"/>
  <c r="AU3192" i="3"/>
  <c r="AY3192" i="3"/>
  <c r="BC3192" i="3"/>
  <c r="BG3192" i="3"/>
  <c r="N3192" i="3"/>
  <c r="R3192" i="3"/>
  <c r="V3192" i="3"/>
  <c r="Z3192" i="3"/>
  <c r="AD3192" i="3"/>
  <c r="AH3192" i="3"/>
  <c r="AL3192" i="3"/>
  <c r="AP3192" i="3"/>
  <c r="AT3192" i="3"/>
  <c r="AX3192" i="3"/>
  <c r="BB3192" i="3"/>
  <c r="BF3192" i="3"/>
  <c r="O3184" i="3"/>
  <c r="S3184" i="3"/>
  <c r="W3184" i="3"/>
  <c r="AA3184" i="3"/>
  <c r="AE3184" i="3"/>
  <c r="AI3184" i="3"/>
  <c r="AM3184" i="3"/>
  <c r="AQ3184" i="3"/>
  <c r="AU3184" i="3"/>
  <c r="AY3184" i="3"/>
  <c r="BC3184" i="3"/>
  <c r="BG3184" i="3"/>
  <c r="P3184" i="3"/>
  <c r="AF3184" i="3"/>
  <c r="AV3184" i="3"/>
  <c r="T3184" i="3"/>
  <c r="AJ3184" i="3"/>
  <c r="AZ3184" i="3"/>
  <c r="AB3184" i="3"/>
  <c r="AR3184" i="3"/>
  <c r="BH3184" i="3"/>
  <c r="X3184" i="3"/>
  <c r="AN3184" i="3"/>
  <c r="BD3184" i="3"/>
  <c r="T3182" i="3"/>
  <c r="AJ3182" i="3"/>
  <c r="AZ3182" i="3"/>
  <c r="P3182" i="3"/>
  <c r="X3182" i="3"/>
  <c r="AN3182" i="3"/>
  <c r="BD3182" i="3"/>
  <c r="AF3182" i="3"/>
  <c r="AV3182" i="3"/>
  <c r="T3180" i="3"/>
  <c r="AJ3180" i="3"/>
  <c r="AZ3180" i="3"/>
  <c r="X3180" i="3"/>
  <c r="AN3180" i="3"/>
  <c r="BD3180" i="3"/>
  <c r="P3180" i="3"/>
  <c r="AF3180" i="3"/>
  <c r="AV3180" i="3"/>
  <c r="M3167" i="3"/>
  <c r="Q3167" i="3"/>
  <c r="U3167" i="3"/>
  <c r="Y3167" i="3"/>
  <c r="AC3167" i="3"/>
  <c r="AG3167" i="3"/>
  <c r="AK3167" i="3"/>
  <c r="AO3167" i="3"/>
  <c r="AS3167" i="3"/>
  <c r="AW3167" i="3"/>
  <c r="BA3167" i="3"/>
  <c r="BE3167" i="3"/>
  <c r="BI3167" i="3"/>
  <c r="O3167" i="3"/>
  <c r="S3167" i="3"/>
  <c r="W3167" i="3"/>
  <c r="AA3167" i="3"/>
  <c r="AE3167" i="3"/>
  <c r="AI3167" i="3"/>
  <c r="AM3167" i="3"/>
  <c r="AQ3167" i="3"/>
  <c r="AU3167" i="3"/>
  <c r="AY3167" i="3"/>
  <c r="BC3167" i="3"/>
  <c r="BG3167" i="3"/>
  <c r="P3167" i="3"/>
  <c r="AF3167" i="3"/>
  <c r="AV3167" i="3"/>
  <c r="T3167" i="3"/>
  <c r="AJ3167" i="3"/>
  <c r="AZ3167" i="3"/>
  <c r="X3167" i="3"/>
  <c r="AN3167" i="3"/>
  <c r="BD3167" i="3"/>
  <c r="AB3167" i="3"/>
  <c r="AR3167" i="3"/>
  <c r="BH3167" i="3"/>
  <c r="M3145" i="3"/>
  <c r="Q3145" i="3"/>
  <c r="U3145" i="3"/>
  <c r="Y3145" i="3"/>
  <c r="AC3145" i="3"/>
  <c r="AG3145" i="3"/>
  <c r="AK3145" i="3"/>
  <c r="AO3145" i="3"/>
  <c r="AS3145" i="3"/>
  <c r="AW3145" i="3"/>
  <c r="BA3145" i="3"/>
  <c r="BE3145" i="3"/>
  <c r="BI3145" i="3"/>
  <c r="N3145" i="3"/>
  <c r="R3145" i="3"/>
  <c r="V3145" i="3"/>
  <c r="Z3145" i="3"/>
  <c r="AD3145" i="3"/>
  <c r="AH3145" i="3"/>
  <c r="AL3145" i="3"/>
  <c r="AP3145" i="3"/>
  <c r="AT3145" i="3"/>
  <c r="AX3145" i="3"/>
  <c r="BB3145" i="3"/>
  <c r="BF3145" i="3"/>
  <c r="O3145" i="3"/>
  <c r="S3145" i="3"/>
  <c r="W3145" i="3"/>
  <c r="AA3145" i="3"/>
  <c r="AE3145" i="3"/>
  <c r="AI3145" i="3"/>
  <c r="AM3145" i="3"/>
  <c r="AQ3145" i="3"/>
  <c r="AU3145" i="3"/>
  <c r="AY3145" i="3"/>
  <c r="BC3145" i="3"/>
  <c r="BG3145" i="3"/>
  <c r="P3145" i="3"/>
  <c r="AF3145" i="3"/>
  <c r="AV3145" i="3"/>
  <c r="T3145" i="3"/>
  <c r="AJ3145" i="3"/>
  <c r="AZ3145" i="3"/>
  <c r="X3145" i="3"/>
  <c r="AN3145" i="3"/>
  <c r="BD3145" i="3"/>
  <c r="AB3145" i="3"/>
  <c r="AR3145" i="3"/>
  <c r="BH3145" i="3"/>
  <c r="BE3190" i="3"/>
  <c r="AZ3190" i="3"/>
  <c r="AU3190" i="3"/>
  <c r="AO3190" i="3"/>
  <c r="AJ3190" i="3"/>
  <c r="AE3190" i="3"/>
  <c r="Y3190" i="3"/>
  <c r="T3190" i="3"/>
  <c r="BH3186" i="3"/>
  <c r="AZ3186" i="3"/>
  <c r="AR3186" i="3"/>
  <c r="AJ3186" i="3"/>
  <c r="AB3186" i="3"/>
  <c r="BF3185" i="3"/>
  <c r="AX3185" i="3"/>
  <c r="AP3185" i="3"/>
  <c r="AH3185" i="3"/>
  <c r="Z3185" i="3"/>
  <c r="M3184" i="3"/>
  <c r="BH3182" i="3"/>
  <c r="AR3182" i="3"/>
  <c r="BH3180" i="3"/>
  <c r="AR3180" i="3"/>
  <c r="L3178" i="3"/>
  <c r="AN3177" i="3"/>
  <c r="L3176" i="3"/>
  <c r="BE3176" i="3" s="1"/>
  <c r="BH3175" i="3"/>
  <c r="O3178" i="3"/>
  <c r="Y3176" i="3"/>
  <c r="M3186" i="3"/>
  <c r="Q3186" i="3"/>
  <c r="U3186" i="3"/>
  <c r="Y3186" i="3"/>
  <c r="AC3186" i="3"/>
  <c r="AG3186" i="3"/>
  <c r="AK3186" i="3"/>
  <c r="AO3186" i="3"/>
  <c r="AS3186" i="3"/>
  <c r="AW3186" i="3"/>
  <c r="BA3186" i="3"/>
  <c r="BE3186" i="3"/>
  <c r="BI3186" i="3"/>
  <c r="N3186" i="3"/>
  <c r="R3186" i="3"/>
  <c r="V3186" i="3"/>
  <c r="Z3186" i="3"/>
  <c r="AD3186" i="3"/>
  <c r="AH3186" i="3"/>
  <c r="AL3186" i="3"/>
  <c r="AP3186" i="3"/>
  <c r="AT3186" i="3"/>
  <c r="AX3186" i="3"/>
  <c r="BB3186" i="3"/>
  <c r="BF3186" i="3"/>
  <c r="O3185" i="3"/>
  <c r="S3185" i="3"/>
  <c r="W3185" i="3"/>
  <c r="AA3185" i="3"/>
  <c r="AE3185" i="3"/>
  <c r="AI3185" i="3"/>
  <c r="AM3185" i="3"/>
  <c r="AQ3185" i="3"/>
  <c r="AU3185" i="3"/>
  <c r="AY3185" i="3"/>
  <c r="BC3185" i="3"/>
  <c r="BG3185" i="3"/>
  <c r="P3185" i="3"/>
  <c r="T3185" i="3"/>
  <c r="X3185" i="3"/>
  <c r="AB3185" i="3"/>
  <c r="AF3185" i="3"/>
  <c r="AJ3185" i="3"/>
  <c r="AN3185" i="3"/>
  <c r="AR3185" i="3"/>
  <c r="AV3185" i="3"/>
  <c r="AZ3185" i="3"/>
  <c r="BD3185" i="3"/>
  <c r="BH3185" i="3"/>
  <c r="M3174" i="3"/>
  <c r="Q3174" i="3"/>
  <c r="U3174" i="3"/>
  <c r="Y3174" i="3"/>
  <c r="AC3174" i="3"/>
  <c r="AG3174" i="3"/>
  <c r="AK3174" i="3"/>
  <c r="AO3174" i="3"/>
  <c r="AS3174" i="3"/>
  <c r="AW3174" i="3"/>
  <c r="BA3174" i="3"/>
  <c r="BE3174" i="3"/>
  <c r="BI3174" i="3"/>
  <c r="O3174" i="3"/>
  <c r="S3174" i="3"/>
  <c r="W3174" i="3"/>
  <c r="AA3174" i="3"/>
  <c r="AE3174" i="3"/>
  <c r="AI3174" i="3"/>
  <c r="AM3174" i="3"/>
  <c r="AQ3174" i="3"/>
  <c r="AU3174" i="3"/>
  <c r="AY3174" i="3"/>
  <c r="BC3174" i="3"/>
  <c r="BG3174" i="3"/>
  <c r="R3174" i="3"/>
  <c r="Z3174" i="3"/>
  <c r="AH3174" i="3"/>
  <c r="AP3174" i="3"/>
  <c r="AX3174" i="3"/>
  <c r="BF3174" i="3"/>
  <c r="T3174" i="3"/>
  <c r="AB3174" i="3"/>
  <c r="AJ3174" i="3"/>
  <c r="AR3174" i="3"/>
  <c r="AZ3174" i="3"/>
  <c r="BH3174" i="3"/>
  <c r="N3174" i="3"/>
  <c r="V3174" i="3"/>
  <c r="AD3174" i="3"/>
  <c r="AL3174" i="3"/>
  <c r="AT3174" i="3"/>
  <c r="BB3174" i="3"/>
  <c r="M3172" i="3"/>
  <c r="Q3172" i="3"/>
  <c r="U3172" i="3"/>
  <c r="Y3172" i="3"/>
  <c r="AC3172" i="3"/>
  <c r="AG3172" i="3"/>
  <c r="AK3172" i="3"/>
  <c r="AO3172" i="3"/>
  <c r="AS3172" i="3"/>
  <c r="AW3172" i="3"/>
  <c r="BA3172" i="3"/>
  <c r="BE3172" i="3"/>
  <c r="BI3172" i="3"/>
  <c r="N3172" i="3"/>
  <c r="R3172" i="3"/>
  <c r="V3172" i="3"/>
  <c r="Z3172" i="3"/>
  <c r="AD3172" i="3"/>
  <c r="AH3172" i="3"/>
  <c r="AL3172" i="3"/>
  <c r="AP3172" i="3"/>
  <c r="AT3172" i="3"/>
  <c r="AX3172" i="3"/>
  <c r="BB3172" i="3"/>
  <c r="BF3172" i="3"/>
  <c r="O3172" i="3"/>
  <c r="S3172" i="3"/>
  <c r="W3172" i="3"/>
  <c r="AA3172" i="3"/>
  <c r="AE3172" i="3"/>
  <c r="AI3172" i="3"/>
  <c r="AM3172" i="3"/>
  <c r="AQ3172" i="3"/>
  <c r="AU3172" i="3"/>
  <c r="AY3172" i="3"/>
  <c r="BC3172" i="3"/>
  <c r="BG3172" i="3"/>
  <c r="X3172" i="3"/>
  <c r="AN3172" i="3"/>
  <c r="BD3172" i="3"/>
  <c r="AB3172" i="3"/>
  <c r="AR3172" i="3"/>
  <c r="BH3172" i="3"/>
  <c r="P3172" i="3"/>
  <c r="AF3172" i="3"/>
  <c r="AV3172" i="3"/>
  <c r="M3170" i="3"/>
  <c r="Q3170" i="3"/>
  <c r="U3170" i="3"/>
  <c r="Y3170" i="3"/>
  <c r="AC3170" i="3"/>
  <c r="AG3170" i="3"/>
  <c r="AK3170" i="3"/>
  <c r="AO3170" i="3"/>
  <c r="AS3170" i="3"/>
  <c r="AW3170" i="3"/>
  <c r="BA3170" i="3"/>
  <c r="BE3170" i="3"/>
  <c r="BI3170" i="3"/>
  <c r="N3170" i="3"/>
  <c r="R3170" i="3"/>
  <c r="V3170" i="3"/>
  <c r="Z3170" i="3"/>
  <c r="AD3170" i="3"/>
  <c r="AH3170" i="3"/>
  <c r="AL3170" i="3"/>
  <c r="AP3170" i="3"/>
  <c r="AT3170" i="3"/>
  <c r="AX3170" i="3"/>
  <c r="BB3170" i="3"/>
  <c r="BF3170" i="3"/>
  <c r="O3170" i="3"/>
  <c r="S3170" i="3"/>
  <c r="W3170" i="3"/>
  <c r="AA3170" i="3"/>
  <c r="AE3170" i="3"/>
  <c r="AI3170" i="3"/>
  <c r="AM3170" i="3"/>
  <c r="AQ3170" i="3"/>
  <c r="AU3170" i="3"/>
  <c r="AY3170" i="3"/>
  <c r="BC3170" i="3"/>
  <c r="BG3170" i="3"/>
  <c r="X3170" i="3"/>
  <c r="AN3170" i="3"/>
  <c r="BD3170" i="3"/>
  <c r="AB3170" i="3"/>
  <c r="AR3170" i="3"/>
  <c r="BH3170" i="3"/>
  <c r="P3170" i="3"/>
  <c r="AF3170" i="3"/>
  <c r="AV3170" i="3"/>
  <c r="N3190" i="3"/>
  <c r="R3190" i="3"/>
  <c r="V3190" i="3"/>
  <c r="Z3190" i="3"/>
  <c r="AD3190" i="3"/>
  <c r="AH3190" i="3"/>
  <c r="AL3190" i="3"/>
  <c r="AP3190" i="3"/>
  <c r="AT3190" i="3"/>
  <c r="AX3190" i="3"/>
  <c r="BB3190" i="3"/>
  <c r="BF3190" i="3"/>
  <c r="AM3176" i="3"/>
  <c r="BC3176" i="3"/>
  <c r="Z3176" i="3"/>
  <c r="V3176" i="3"/>
  <c r="AR3176" i="3"/>
  <c r="M3176" i="3"/>
  <c r="BD3176" i="3"/>
  <c r="BI3190" i="3"/>
  <c r="BD3190" i="3"/>
  <c r="AY3190" i="3"/>
  <c r="AS3190" i="3"/>
  <c r="AN3190" i="3"/>
  <c r="AI3190" i="3"/>
  <c r="AC3190" i="3"/>
  <c r="X3190" i="3"/>
  <c r="S3190" i="3"/>
  <c r="M3190" i="3"/>
  <c r="BH3190" i="3"/>
  <c r="BC3190" i="3"/>
  <c r="AW3190" i="3"/>
  <c r="AR3190" i="3"/>
  <c r="AM3190" i="3"/>
  <c r="AG3190" i="3"/>
  <c r="AB3190" i="3"/>
  <c r="W3190" i="3"/>
  <c r="Q3190" i="3"/>
  <c r="BD3186" i="3"/>
  <c r="AV3186" i="3"/>
  <c r="AN3186" i="3"/>
  <c r="AF3186" i="3"/>
  <c r="X3186" i="3"/>
  <c r="P3186" i="3"/>
  <c r="BB3185" i="3"/>
  <c r="AT3185" i="3"/>
  <c r="AL3185" i="3"/>
  <c r="AD3185" i="3"/>
  <c r="V3185" i="3"/>
  <c r="N3185" i="3"/>
  <c r="L3183" i="3"/>
  <c r="O3183" i="3" s="1"/>
  <c r="M3182" i="3"/>
  <c r="Q3182" i="3"/>
  <c r="U3182" i="3"/>
  <c r="Y3182" i="3"/>
  <c r="AC3182" i="3"/>
  <c r="AG3182" i="3"/>
  <c r="AK3182" i="3"/>
  <c r="AO3182" i="3"/>
  <c r="AS3182" i="3"/>
  <c r="AW3182" i="3"/>
  <c r="BA3182" i="3"/>
  <c r="BE3182" i="3"/>
  <c r="BI3182" i="3"/>
  <c r="N3182" i="3"/>
  <c r="R3182" i="3"/>
  <c r="V3182" i="3"/>
  <c r="Z3182" i="3"/>
  <c r="AD3182" i="3"/>
  <c r="AH3182" i="3"/>
  <c r="AL3182" i="3"/>
  <c r="AP3182" i="3"/>
  <c r="AT3182" i="3"/>
  <c r="AX3182" i="3"/>
  <c r="BB3182" i="3"/>
  <c r="BF3182" i="3"/>
  <c r="O3182" i="3"/>
  <c r="S3182" i="3"/>
  <c r="W3182" i="3"/>
  <c r="AA3182" i="3"/>
  <c r="AE3182" i="3"/>
  <c r="AI3182" i="3"/>
  <c r="AM3182" i="3"/>
  <c r="AQ3182" i="3"/>
  <c r="AU3182" i="3"/>
  <c r="AY3182" i="3"/>
  <c r="BC3182" i="3"/>
  <c r="BG3182" i="3"/>
  <c r="V3181" i="3"/>
  <c r="L3181" i="3"/>
  <c r="W3181" i="3" s="1"/>
  <c r="M3180" i="3"/>
  <c r="Q3180" i="3"/>
  <c r="U3180" i="3"/>
  <c r="Y3180" i="3"/>
  <c r="AC3180" i="3"/>
  <c r="AG3180" i="3"/>
  <c r="AK3180" i="3"/>
  <c r="AO3180" i="3"/>
  <c r="AS3180" i="3"/>
  <c r="AW3180" i="3"/>
  <c r="BA3180" i="3"/>
  <c r="BE3180" i="3"/>
  <c r="BI3180" i="3"/>
  <c r="N3180" i="3"/>
  <c r="R3180" i="3"/>
  <c r="V3180" i="3"/>
  <c r="Z3180" i="3"/>
  <c r="AD3180" i="3"/>
  <c r="AH3180" i="3"/>
  <c r="AL3180" i="3"/>
  <c r="AP3180" i="3"/>
  <c r="AT3180" i="3"/>
  <c r="AX3180" i="3"/>
  <c r="BB3180" i="3"/>
  <c r="BF3180" i="3"/>
  <c r="O3180" i="3"/>
  <c r="S3180" i="3"/>
  <c r="W3180" i="3"/>
  <c r="AA3180" i="3"/>
  <c r="AE3180" i="3"/>
  <c r="AI3180" i="3"/>
  <c r="AM3180" i="3"/>
  <c r="AQ3180" i="3"/>
  <c r="AU3180" i="3"/>
  <c r="AY3180" i="3"/>
  <c r="BC3180" i="3"/>
  <c r="BG3180" i="3"/>
  <c r="AL3179" i="3"/>
  <c r="V3179" i="3"/>
  <c r="L3179" i="3"/>
  <c r="W3179" i="3" s="1"/>
  <c r="M3177" i="3"/>
  <c r="Q3177" i="3"/>
  <c r="U3177" i="3"/>
  <c r="Y3177" i="3"/>
  <c r="AC3177" i="3"/>
  <c r="AG3177" i="3"/>
  <c r="AK3177" i="3"/>
  <c r="AO3177" i="3"/>
  <c r="AS3177" i="3"/>
  <c r="AW3177" i="3"/>
  <c r="BA3177" i="3"/>
  <c r="BE3177" i="3"/>
  <c r="BI3177" i="3"/>
  <c r="O3177" i="3"/>
  <c r="T3177" i="3"/>
  <c r="Z3177" i="3"/>
  <c r="AE3177" i="3"/>
  <c r="AJ3177" i="3"/>
  <c r="AP3177" i="3"/>
  <c r="AU3177" i="3"/>
  <c r="AZ3177" i="3"/>
  <c r="BF3177" i="3"/>
  <c r="P3177" i="3"/>
  <c r="V3177" i="3"/>
  <c r="AA3177" i="3"/>
  <c r="AF3177" i="3"/>
  <c r="AL3177" i="3"/>
  <c r="AQ3177" i="3"/>
  <c r="AV3177" i="3"/>
  <c r="BB3177" i="3"/>
  <c r="BG3177" i="3"/>
  <c r="R3177" i="3"/>
  <c r="W3177" i="3"/>
  <c r="AB3177" i="3"/>
  <c r="AH3177" i="3"/>
  <c r="AM3177" i="3"/>
  <c r="AR3177" i="3"/>
  <c r="AX3177" i="3"/>
  <c r="BC3177" i="3"/>
  <c r="BH3177" i="3"/>
  <c r="R3175" i="3"/>
  <c r="Z3175" i="3"/>
  <c r="AH3175" i="3"/>
  <c r="AP3175" i="3"/>
  <c r="AX3175" i="3"/>
  <c r="BF3175" i="3"/>
  <c r="BD3174" i="3"/>
  <c r="X3174" i="3"/>
  <c r="AJ3172" i="3"/>
  <c r="AJ3170" i="3"/>
  <c r="O3175" i="3"/>
  <c r="S3175" i="3"/>
  <c r="W3175" i="3"/>
  <c r="AA3175" i="3"/>
  <c r="AE3175" i="3"/>
  <c r="AI3175" i="3"/>
  <c r="AM3175" i="3"/>
  <c r="AQ3175" i="3"/>
  <c r="AU3175" i="3"/>
  <c r="AY3175" i="3"/>
  <c r="BC3175" i="3"/>
  <c r="BG3175" i="3"/>
  <c r="M3175" i="3"/>
  <c r="Q3175" i="3"/>
  <c r="U3175" i="3"/>
  <c r="Y3175" i="3"/>
  <c r="AC3175" i="3"/>
  <c r="AG3175" i="3"/>
  <c r="AK3175" i="3"/>
  <c r="AO3175" i="3"/>
  <c r="AS3175" i="3"/>
  <c r="AW3175" i="3"/>
  <c r="BA3175" i="3"/>
  <c r="BE3175" i="3"/>
  <c r="BI3175" i="3"/>
  <c r="N3169" i="3"/>
  <c r="R3169" i="3"/>
  <c r="V3169" i="3"/>
  <c r="Z3169" i="3"/>
  <c r="AD3169" i="3"/>
  <c r="AH3169" i="3"/>
  <c r="AL3169" i="3"/>
  <c r="AP3169" i="3"/>
  <c r="AT3169" i="3"/>
  <c r="AX3169" i="3"/>
  <c r="BB3169" i="3"/>
  <c r="Q3169" i="3"/>
  <c r="W3169" i="3"/>
  <c r="AB3169" i="3"/>
  <c r="AG3169" i="3"/>
  <c r="AM3169" i="3"/>
  <c r="AR3169" i="3"/>
  <c r="AW3169" i="3"/>
  <c r="BC3169" i="3"/>
  <c r="BG3169" i="3"/>
  <c r="M3169" i="3"/>
  <c r="S3169" i="3"/>
  <c r="X3169" i="3"/>
  <c r="AC3169" i="3"/>
  <c r="AI3169" i="3"/>
  <c r="AN3169" i="3"/>
  <c r="AS3169" i="3"/>
  <c r="AY3169" i="3"/>
  <c r="BD3169" i="3"/>
  <c r="BH3169" i="3"/>
  <c r="O3169" i="3"/>
  <c r="T3169" i="3"/>
  <c r="Y3169" i="3"/>
  <c r="AE3169" i="3"/>
  <c r="AJ3169" i="3"/>
  <c r="AO3169" i="3"/>
  <c r="AU3169" i="3"/>
  <c r="AZ3169" i="3"/>
  <c r="BE3169" i="3"/>
  <c r="BI3169" i="3"/>
  <c r="AF3159" i="3"/>
  <c r="BF3184" i="3"/>
  <c r="BB3184" i="3"/>
  <c r="AX3184" i="3"/>
  <c r="AT3184" i="3"/>
  <c r="AP3184" i="3"/>
  <c r="AL3184" i="3"/>
  <c r="AH3184" i="3"/>
  <c r="AD3184" i="3"/>
  <c r="Z3184" i="3"/>
  <c r="V3184" i="3"/>
  <c r="R3184" i="3"/>
  <c r="N3184" i="3"/>
  <c r="BD3175" i="3"/>
  <c r="AV3175" i="3"/>
  <c r="AN3175" i="3"/>
  <c r="AF3175" i="3"/>
  <c r="X3175" i="3"/>
  <c r="P3175" i="3"/>
  <c r="AT3173" i="3"/>
  <c r="AD3173" i="3"/>
  <c r="AT3171" i="3"/>
  <c r="AD3171" i="3"/>
  <c r="AQ3169" i="3"/>
  <c r="U3169" i="3"/>
  <c r="BI3184" i="3"/>
  <c r="BE3184" i="3"/>
  <c r="BA3184" i="3"/>
  <c r="AW3184" i="3"/>
  <c r="AS3184" i="3"/>
  <c r="AO3184" i="3"/>
  <c r="AK3184" i="3"/>
  <c r="AG3184" i="3"/>
  <c r="AC3184" i="3"/>
  <c r="Y3184" i="3"/>
  <c r="U3184" i="3"/>
  <c r="Q3184" i="3"/>
  <c r="BB3175" i="3"/>
  <c r="AT3175" i="3"/>
  <c r="AL3175" i="3"/>
  <c r="AD3175" i="3"/>
  <c r="V3175" i="3"/>
  <c r="N3175" i="3"/>
  <c r="O3173" i="3"/>
  <c r="S3173" i="3"/>
  <c r="W3173" i="3"/>
  <c r="AA3173" i="3"/>
  <c r="AE3173" i="3"/>
  <c r="AI3173" i="3"/>
  <c r="AM3173" i="3"/>
  <c r="AQ3173" i="3"/>
  <c r="AU3173" i="3"/>
  <c r="AY3173" i="3"/>
  <c r="BC3173" i="3"/>
  <c r="BG3173" i="3"/>
  <c r="P3173" i="3"/>
  <c r="T3173" i="3"/>
  <c r="X3173" i="3"/>
  <c r="AB3173" i="3"/>
  <c r="AF3173" i="3"/>
  <c r="AJ3173" i="3"/>
  <c r="AN3173" i="3"/>
  <c r="AR3173" i="3"/>
  <c r="AV3173" i="3"/>
  <c r="AZ3173" i="3"/>
  <c r="BD3173" i="3"/>
  <c r="BH3173" i="3"/>
  <c r="M3173" i="3"/>
  <c r="Q3173" i="3"/>
  <c r="U3173" i="3"/>
  <c r="Y3173" i="3"/>
  <c r="AC3173" i="3"/>
  <c r="AG3173" i="3"/>
  <c r="AK3173" i="3"/>
  <c r="AO3173" i="3"/>
  <c r="AS3173" i="3"/>
  <c r="AW3173" i="3"/>
  <c r="BA3173" i="3"/>
  <c r="BE3173" i="3"/>
  <c r="BI3173" i="3"/>
  <c r="O3171" i="3"/>
  <c r="S3171" i="3"/>
  <c r="W3171" i="3"/>
  <c r="AA3171" i="3"/>
  <c r="AE3171" i="3"/>
  <c r="AI3171" i="3"/>
  <c r="AM3171" i="3"/>
  <c r="AQ3171" i="3"/>
  <c r="AU3171" i="3"/>
  <c r="AY3171" i="3"/>
  <c r="BC3171" i="3"/>
  <c r="BG3171" i="3"/>
  <c r="P3171" i="3"/>
  <c r="T3171" i="3"/>
  <c r="X3171" i="3"/>
  <c r="AB3171" i="3"/>
  <c r="AF3171" i="3"/>
  <c r="AJ3171" i="3"/>
  <c r="AN3171" i="3"/>
  <c r="AR3171" i="3"/>
  <c r="AV3171" i="3"/>
  <c r="AZ3171" i="3"/>
  <c r="BD3171" i="3"/>
  <c r="BH3171" i="3"/>
  <c r="M3171" i="3"/>
  <c r="Q3171" i="3"/>
  <c r="U3171" i="3"/>
  <c r="Y3171" i="3"/>
  <c r="AC3171" i="3"/>
  <c r="AG3171" i="3"/>
  <c r="AK3171" i="3"/>
  <c r="AO3171" i="3"/>
  <c r="AS3171" i="3"/>
  <c r="AW3171" i="3"/>
  <c r="BA3171" i="3"/>
  <c r="BE3171" i="3"/>
  <c r="BI3171" i="3"/>
  <c r="BF3169" i="3"/>
  <c r="AK3169" i="3"/>
  <c r="P3169" i="3"/>
  <c r="Z3164" i="3"/>
  <c r="AP3164" i="3"/>
  <c r="BF3164" i="3"/>
  <c r="N3164" i="3"/>
  <c r="AD3164" i="3"/>
  <c r="AT3164" i="3"/>
  <c r="R3157" i="3"/>
  <c r="Z3157" i="3"/>
  <c r="AH3157" i="3"/>
  <c r="AP3157" i="3"/>
  <c r="AX3157" i="3"/>
  <c r="BF3157" i="3"/>
  <c r="T3157" i="3"/>
  <c r="AB3157" i="3"/>
  <c r="AJ3157" i="3"/>
  <c r="AR3157" i="3"/>
  <c r="AZ3157" i="3"/>
  <c r="BH3157" i="3"/>
  <c r="N3157" i="3"/>
  <c r="V3157" i="3"/>
  <c r="AD3157" i="3"/>
  <c r="AL3157" i="3"/>
  <c r="AT3157" i="3"/>
  <c r="BB3157" i="3"/>
  <c r="P3157" i="3"/>
  <c r="AV3157" i="3"/>
  <c r="X3157" i="3"/>
  <c r="BD3157" i="3"/>
  <c r="AF3157" i="3"/>
  <c r="BF3168" i="3"/>
  <c r="AP3168" i="3"/>
  <c r="Z3168" i="3"/>
  <c r="S3168" i="3"/>
  <c r="W3168" i="3"/>
  <c r="AA3168" i="3"/>
  <c r="AI3168" i="3"/>
  <c r="AM3168" i="3"/>
  <c r="AQ3168" i="3"/>
  <c r="AY3168" i="3"/>
  <c r="BC3168" i="3"/>
  <c r="BG3168" i="3"/>
  <c r="T3168" i="3"/>
  <c r="X3168" i="3"/>
  <c r="AB3168" i="3"/>
  <c r="AJ3168" i="3"/>
  <c r="AN3168" i="3"/>
  <c r="AR3168" i="3"/>
  <c r="AZ3168" i="3"/>
  <c r="BD3168" i="3"/>
  <c r="BH3168" i="3"/>
  <c r="Q3168" i="3"/>
  <c r="U3168" i="3"/>
  <c r="Y3168" i="3"/>
  <c r="AG3168" i="3"/>
  <c r="AK3168" i="3"/>
  <c r="AO3168" i="3"/>
  <c r="AW3168" i="3"/>
  <c r="BA3168" i="3"/>
  <c r="BE3168" i="3"/>
  <c r="N3167" i="3"/>
  <c r="M3165" i="3"/>
  <c r="Q3165" i="3"/>
  <c r="U3165" i="3"/>
  <c r="Y3165" i="3"/>
  <c r="AC3165" i="3"/>
  <c r="AG3165" i="3"/>
  <c r="AK3165" i="3"/>
  <c r="AO3165" i="3"/>
  <c r="AS3165" i="3"/>
  <c r="AW3165" i="3"/>
  <c r="BA3165" i="3"/>
  <c r="BE3165" i="3"/>
  <c r="BI3165" i="3"/>
  <c r="O3165" i="3"/>
  <c r="S3165" i="3"/>
  <c r="W3165" i="3"/>
  <c r="AA3165" i="3"/>
  <c r="AE3165" i="3"/>
  <c r="AI3165" i="3"/>
  <c r="AM3165" i="3"/>
  <c r="AQ3165" i="3"/>
  <c r="AU3165" i="3"/>
  <c r="AY3165" i="3"/>
  <c r="BC3165" i="3"/>
  <c r="BG3165" i="3"/>
  <c r="AX3164" i="3"/>
  <c r="AH3164" i="3"/>
  <c r="AV3163" i="3"/>
  <c r="AF3163" i="3"/>
  <c r="L3162" i="3"/>
  <c r="Z3162" i="3" s="1"/>
  <c r="AZ3161" i="3"/>
  <c r="AJ3161" i="3"/>
  <c r="BF3160" i="3"/>
  <c r="AP3160" i="3"/>
  <c r="M3163" i="3"/>
  <c r="Q3163" i="3"/>
  <c r="U3163" i="3"/>
  <c r="Y3163" i="3"/>
  <c r="AC3163" i="3"/>
  <c r="AG3163" i="3"/>
  <c r="AK3163" i="3"/>
  <c r="AO3163" i="3"/>
  <c r="AS3163" i="3"/>
  <c r="AW3163" i="3"/>
  <c r="BA3163" i="3"/>
  <c r="BE3163" i="3"/>
  <c r="BI3163" i="3"/>
  <c r="O3163" i="3"/>
  <c r="S3163" i="3"/>
  <c r="W3163" i="3"/>
  <c r="AA3163" i="3"/>
  <c r="AE3163" i="3"/>
  <c r="AI3163" i="3"/>
  <c r="AM3163" i="3"/>
  <c r="AQ3163" i="3"/>
  <c r="AU3163" i="3"/>
  <c r="AY3163" i="3"/>
  <c r="BC3163" i="3"/>
  <c r="BG3163" i="3"/>
  <c r="O3160" i="3"/>
  <c r="S3160" i="3"/>
  <c r="W3160" i="3"/>
  <c r="AA3160" i="3"/>
  <c r="AE3160" i="3"/>
  <c r="AI3160" i="3"/>
  <c r="AM3160" i="3"/>
  <c r="AQ3160" i="3"/>
  <c r="AU3160" i="3"/>
  <c r="AY3160" i="3"/>
  <c r="BC3160" i="3"/>
  <c r="BG3160" i="3"/>
  <c r="P3160" i="3"/>
  <c r="T3160" i="3"/>
  <c r="X3160" i="3"/>
  <c r="AB3160" i="3"/>
  <c r="AF3160" i="3"/>
  <c r="AJ3160" i="3"/>
  <c r="AN3160" i="3"/>
  <c r="AR3160" i="3"/>
  <c r="AV3160" i="3"/>
  <c r="AZ3160" i="3"/>
  <c r="BD3160" i="3"/>
  <c r="BH3160" i="3"/>
  <c r="M3160" i="3"/>
  <c r="Q3160" i="3"/>
  <c r="U3160" i="3"/>
  <c r="Y3160" i="3"/>
  <c r="AC3160" i="3"/>
  <c r="AG3160" i="3"/>
  <c r="AK3160" i="3"/>
  <c r="AO3160" i="3"/>
  <c r="AS3160" i="3"/>
  <c r="AW3160" i="3"/>
  <c r="BA3160" i="3"/>
  <c r="BE3160" i="3"/>
  <c r="BI3160" i="3"/>
  <c r="T3159" i="3"/>
  <c r="P3156" i="3"/>
  <c r="X3156" i="3"/>
  <c r="AF3156" i="3"/>
  <c r="AN3156" i="3"/>
  <c r="AV3156" i="3"/>
  <c r="BD3156" i="3"/>
  <c r="R3156" i="3"/>
  <c r="Z3156" i="3"/>
  <c r="AH3156" i="3"/>
  <c r="AP3156" i="3"/>
  <c r="AX3156" i="3"/>
  <c r="BF3156" i="3"/>
  <c r="N3153" i="3"/>
  <c r="R3153" i="3"/>
  <c r="V3153" i="3"/>
  <c r="Z3153" i="3"/>
  <c r="AD3153" i="3"/>
  <c r="AH3153" i="3"/>
  <c r="AL3153" i="3"/>
  <c r="AP3153" i="3"/>
  <c r="AT3153" i="3"/>
  <c r="AX3153" i="3"/>
  <c r="BB3153" i="3"/>
  <c r="BF3153" i="3"/>
  <c r="O3153" i="3"/>
  <c r="S3153" i="3"/>
  <c r="W3153" i="3"/>
  <c r="AA3153" i="3"/>
  <c r="AE3153" i="3"/>
  <c r="AI3153" i="3"/>
  <c r="AM3153" i="3"/>
  <c r="AQ3153" i="3"/>
  <c r="AU3153" i="3"/>
  <c r="AY3153" i="3"/>
  <c r="BC3153" i="3"/>
  <c r="BG3153" i="3"/>
  <c r="P3153" i="3"/>
  <c r="T3153" i="3"/>
  <c r="X3153" i="3"/>
  <c r="AB3153" i="3"/>
  <c r="AF3153" i="3"/>
  <c r="AJ3153" i="3"/>
  <c r="AN3153" i="3"/>
  <c r="AR3153" i="3"/>
  <c r="AV3153" i="3"/>
  <c r="AZ3153" i="3"/>
  <c r="BD3153" i="3"/>
  <c r="BH3153" i="3"/>
  <c r="Y3153" i="3"/>
  <c r="AO3153" i="3"/>
  <c r="BE3153" i="3"/>
  <c r="M3153" i="3"/>
  <c r="AC3153" i="3"/>
  <c r="AS3153" i="3"/>
  <c r="BI3153" i="3"/>
  <c r="Q3153" i="3"/>
  <c r="AG3153" i="3"/>
  <c r="AW3153" i="3"/>
  <c r="U3153" i="3"/>
  <c r="AK3153" i="3"/>
  <c r="AX3168" i="3"/>
  <c r="L3166" i="3"/>
  <c r="N3166" i="3" s="1"/>
  <c r="O3164" i="3"/>
  <c r="S3164" i="3"/>
  <c r="W3164" i="3"/>
  <c r="AA3164" i="3"/>
  <c r="AE3164" i="3"/>
  <c r="AI3164" i="3"/>
  <c r="AM3164" i="3"/>
  <c r="AQ3164" i="3"/>
  <c r="AU3164" i="3"/>
  <c r="AY3164" i="3"/>
  <c r="BC3164" i="3"/>
  <c r="BG3164" i="3"/>
  <c r="P3164" i="3"/>
  <c r="T3164" i="3"/>
  <c r="X3164" i="3"/>
  <c r="AB3164" i="3"/>
  <c r="AF3164" i="3"/>
  <c r="AJ3164" i="3"/>
  <c r="AN3164" i="3"/>
  <c r="AR3164" i="3"/>
  <c r="AV3164" i="3"/>
  <c r="AZ3164" i="3"/>
  <c r="BD3164" i="3"/>
  <c r="BH3164" i="3"/>
  <c r="M3164" i="3"/>
  <c r="Q3164" i="3"/>
  <c r="U3164" i="3"/>
  <c r="Y3164" i="3"/>
  <c r="AC3164" i="3"/>
  <c r="AG3164" i="3"/>
  <c r="AK3164" i="3"/>
  <c r="AO3164" i="3"/>
  <c r="AS3164" i="3"/>
  <c r="AW3164" i="3"/>
  <c r="BA3164" i="3"/>
  <c r="BE3164" i="3"/>
  <c r="BI3164" i="3"/>
  <c r="BD3163" i="3"/>
  <c r="AN3163" i="3"/>
  <c r="X3163" i="3"/>
  <c r="N3163" i="3"/>
  <c r="Y3161" i="3"/>
  <c r="AC3161" i="3"/>
  <c r="AG3161" i="3"/>
  <c r="AK3161" i="3"/>
  <c r="AO3161" i="3"/>
  <c r="AS3161" i="3"/>
  <c r="AW3161" i="3"/>
  <c r="BA3161" i="3"/>
  <c r="BE3161" i="3"/>
  <c r="BI3161" i="3"/>
  <c r="O3161" i="3"/>
  <c r="S3161" i="3"/>
  <c r="W3161" i="3"/>
  <c r="AA3161" i="3"/>
  <c r="AE3161" i="3"/>
  <c r="AI3161" i="3"/>
  <c r="AM3161" i="3"/>
  <c r="AQ3161" i="3"/>
  <c r="AU3161" i="3"/>
  <c r="AY3161" i="3"/>
  <c r="BC3161" i="3"/>
  <c r="BG3161" i="3"/>
  <c r="AX3160" i="3"/>
  <c r="AH3160" i="3"/>
  <c r="R3160" i="3"/>
  <c r="AZ3156" i="3"/>
  <c r="T3156" i="3"/>
  <c r="M3156" i="3"/>
  <c r="Q3156" i="3"/>
  <c r="U3156" i="3"/>
  <c r="Y3156" i="3"/>
  <c r="AC3156" i="3"/>
  <c r="AG3156" i="3"/>
  <c r="AK3156" i="3"/>
  <c r="AO3156" i="3"/>
  <c r="AS3156" i="3"/>
  <c r="AW3156" i="3"/>
  <c r="BA3156" i="3"/>
  <c r="BE3156" i="3"/>
  <c r="BI3156" i="3"/>
  <c r="N3156" i="3"/>
  <c r="O3156" i="3"/>
  <c r="S3156" i="3"/>
  <c r="W3156" i="3"/>
  <c r="AA3156" i="3"/>
  <c r="AE3156" i="3"/>
  <c r="AI3156" i="3"/>
  <c r="AM3156" i="3"/>
  <c r="AQ3156" i="3"/>
  <c r="AU3156" i="3"/>
  <c r="AY3156" i="3"/>
  <c r="BC3156" i="3"/>
  <c r="BG3156" i="3"/>
  <c r="N3155" i="3"/>
  <c r="T3155" i="3"/>
  <c r="Y3155" i="3"/>
  <c r="AD3155" i="3"/>
  <c r="AJ3155" i="3"/>
  <c r="AO3155" i="3"/>
  <c r="AT3155" i="3"/>
  <c r="AZ3155" i="3"/>
  <c r="BD3155" i="3"/>
  <c r="BH3155" i="3"/>
  <c r="BF3167" i="3"/>
  <c r="BB3167" i="3"/>
  <c r="AX3167" i="3"/>
  <c r="AT3167" i="3"/>
  <c r="AP3167" i="3"/>
  <c r="AL3167" i="3"/>
  <c r="AH3167" i="3"/>
  <c r="AD3167" i="3"/>
  <c r="Z3167" i="3"/>
  <c r="V3167" i="3"/>
  <c r="R3167" i="3"/>
  <c r="BF3165" i="3"/>
  <c r="BB3165" i="3"/>
  <c r="AX3165" i="3"/>
  <c r="AT3165" i="3"/>
  <c r="AP3165" i="3"/>
  <c r="AL3165" i="3"/>
  <c r="AH3165" i="3"/>
  <c r="AD3165" i="3"/>
  <c r="Z3165" i="3"/>
  <c r="V3165" i="3"/>
  <c r="R3165" i="3"/>
  <c r="BF3163" i="3"/>
  <c r="BB3163" i="3"/>
  <c r="AX3163" i="3"/>
  <c r="AT3163" i="3"/>
  <c r="AP3163" i="3"/>
  <c r="AL3163" i="3"/>
  <c r="AH3163" i="3"/>
  <c r="AD3163" i="3"/>
  <c r="Z3163" i="3"/>
  <c r="V3163" i="3"/>
  <c r="R3163" i="3"/>
  <c r="BF3161" i="3"/>
  <c r="BB3161" i="3"/>
  <c r="AX3161" i="3"/>
  <c r="AT3161" i="3"/>
  <c r="AP3161" i="3"/>
  <c r="AL3161" i="3"/>
  <c r="AH3161" i="3"/>
  <c r="AD3161" i="3"/>
  <c r="Z3161" i="3"/>
  <c r="V3161" i="3"/>
  <c r="R3161" i="3"/>
  <c r="N3161" i="3"/>
  <c r="BH3159" i="3"/>
  <c r="K3158" i="3"/>
  <c r="X3147" i="3"/>
  <c r="AN3147" i="3"/>
  <c r="BD3147" i="3"/>
  <c r="AB3147" i="3"/>
  <c r="AR3147" i="3"/>
  <c r="BH3147" i="3"/>
  <c r="U3161" i="3"/>
  <c r="Q3161" i="3"/>
  <c r="AE3159" i="3"/>
  <c r="AY3159" i="3"/>
  <c r="U3159" i="3"/>
  <c r="AS3159" i="3"/>
  <c r="BI3159" i="3"/>
  <c r="O3157" i="3"/>
  <c r="S3157" i="3"/>
  <c r="W3157" i="3"/>
  <c r="AA3157" i="3"/>
  <c r="AE3157" i="3"/>
  <c r="AI3157" i="3"/>
  <c r="AM3157" i="3"/>
  <c r="AQ3157" i="3"/>
  <c r="AU3157" i="3"/>
  <c r="AY3157" i="3"/>
  <c r="BC3157" i="3"/>
  <c r="BG3157" i="3"/>
  <c r="M3157" i="3"/>
  <c r="Q3157" i="3"/>
  <c r="U3157" i="3"/>
  <c r="Y3157" i="3"/>
  <c r="AC3157" i="3"/>
  <c r="AG3157" i="3"/>
  <c r="AK3157" i="3"/>
  <c r="AO3157" i="3"/>
  <c r="AS3157" i="3"/>
  <c r="AW3157" i="3"/>
  <c r="BA3157" i="3"/>
  <c r="BE3157" i="3"/>
  <c r="BI3157" i="3"/>
  <c r="BB3156" i="3"/>
  <c r="AT3156" i="3"/>
  <c r="AL3156" i="3"/>
  <c r="AD3156" i="3"/>
  <c r="V3156" i="3"/>
  <c r="AR3155" i="3"/>
  <c r="V3155" i="3"/>
  <c r="P3155" i="3"/>
  <c r="BI3155" i="3"/>
  <c r="BE3155" i="3"/>
  <c r="BA3155" i="3"/>
  <c r="AV3155" i="3"/>
  <c r="AP3155" i="3"/>
  <c r="AK3155" i="3"/>
  <c r="AF3155" i="3"/>
  <c r="Z3155" i="3"/>
  <c r="U3155" i="3"/>
  <c r="BB3154" i="3"/>
  <c r="AT3154" i="3"/>
  <c r="AL3154" i="3"/>
  <c r="AD3154" i="3"/>
  <c r="V3154" i="3"/>
  <c r="AU3152" i="3"/>
  <c r="AE3152" i="3"/>
  <c r="AW3151" i="3"/>
  <c r="AG3151" i="3"/>
  <c r="X3149" i="3"/>
  <c r="AN3149" i="3"/>
  <c r="BD3149" i="3"/>
  <c r="O3155" i="3"/>
  <c r="S3155" i="3"/>
  <c r="W3155" i="3"/>
  <c r="AA3155" i="3"/>
  <c r="AE3155" i="3"/>
  <c r="AI3155" i="3"/>
  <c r="AM3155" i="3"/>
  <c r="AQ3155" i="3"/>
  <c r="AU3155" i="3"/>
  <c r="AY3155" i="3"/>
  <c r="P3154" i="3"/>
  <c r="T3154" i="3"/>
  <c r="X3154" i="3"/>
  <c r="AB3154" i="3"/>
  <c r="AF3154" i="3"/>
  <c r="AJ3154" i="3"/>
  <c r="AN3154" i="3"/>
  <c r="AR3154" i="3"/>
  <c r="AV3154" i="3"/>
  <c r="AZ3154" i="3"/>
  <c r="BD3154" i="3"/>
  <c r="BH3154" i="3"/>
  <c r="M3154" i="3"/>
  <c r="Q3154" i="3"/>
  <c r="U3154" i="3"/>
  <c r="Y3154" i="3"/>
  <c r="AC3154" i="3"/>
  <c r="AG3154" i="3"/>
  <c r="AK3154" i="3"/>
  <c r="AO3154" i="3"/>
  <c r="AS3154" i="3"/>
  <c r="AW3154" i="3"/>
  <c r="BA3154" i="3"/>
  <c r="BE3154" i="3"/>
  <c r="BI3154" i="3"/>
  <c r="P3152" i="3"/>
  <c r="T3152" i="3"/>
  <c r="X3152" i="3"/>
  <c r="AB3152" i="3"/>
  <c r="AF3152" i="3"/>
  <c r="AJ3152" i="3"/>
  <c r="AN3152" i="3"/>
  <c r="AR3152" i="3"/>
  <c r="AV3152" i="3"/>
  <c r="AZ3152" i="3"/>
  <c r="BD3152" i="3"/>
  <c r="BH3152" i="3"/>
  <c r="M3152" i="3"/>
  <c r="Q3152" i="3"/>
  <c r="U3152" i="3"/>
  <c r="Y3152" i="3"/>
  <c r="AC3152" i="3"/>
  <c r="AG3152" i="3"/>
  <c r="AK3152" i="3"/>
  <c r="AO3152" i="3"/>
  <c r="AS3152" i="3"/>
  <c r="AW3152" i="3"/>
  <c r="BA3152" i="3"/>
  <c r="BE3152" i="3"/>
  <c r="BI3152" i="3"/>
  <c r="N3152" i="3"/>
  <c r="R3152" i="3"/>
  <c r="V3152" i="3"/>
  <c r="Z3152" i="3"/>
  <c r="AD3152" i="3"/>
  <c r="AH3152" i="3"/>
  <c r="AL3152" i="3"/>
  <c r="AP3152" i="3"/>
  <c r="AT3152" i="3"/>
  <c r="AX3152" i="3"/>
  <c r="BB3152" i="3"/>
  <c r="BF3152" i="3"/>
  <c r="P3151" i="3"/>
  <c r="T3151" i="3"/>
  <c r="X3151" i="3"/>
  <c r="AB3151" i="3"/>
  <c r="AF3151" i="3"/>
  <c r="AJ3151" i="3"/>
  <c r="AN3151" i="3"/>
  <c r="AR3151" i="3"/>
  <c r="AV3151" i="3"/>
  <c r="AZ3151" i="3"/>
  <c r="BD3151" i="3"/>
  <c r="BH3151" i="3"/>
  <c r="BG3155" i="3"/>
  <c r="BC3155" i="3"/>
  <c r="AX3155" i="3"/>
  <c r="AS3155" i="3"/>
  <c r="AN3155" i="3"/>
  <c r="AH3155" i="3"/>
  <c r="AC3155" i="3"/>
  <c r="X3155" i="3"/>
  <c r="R3155" i="3"/>
  <c r="M3155" i="3"/>
  <c r="BF3154" i="3"/>
  <c r="AX3154" i="3"/>
  <c r="AP3154" i="3"/>
  <c r="AH3154" i="3"/>
  <c r="Z3154" i="3"/>
  <c r="R3154" i="3"/>
  <c r="BC3152" i="3"/>
  <c r="AM3152" i="3"/>
  <c r="W3152" i="3"/>
  <c r="BE3151" i="3"/>
  <c r="AO3151" i="3"/>
  <c r="Y3151" i="3"/>
  <c r="O3151" i="3"/>
  <c r="O3150" i="3"/>
  <c r="S3150" i="3"/>
  <c r="W3150" i="3"/>
  <c r="AA3150" i="3"/>
  <c r="AE3150" i="3"/>
  <c r="AI3150" i="3"/>
  <c r="AM3150" i="3"/>
  <c r="AQ3150" i="3"/>
  <c r="AU3150" i="3"/>
  <c r="AY3150" i="3"/>
  <c r="BC3150" i="3"/>
  <c r="BG3150" i="3"/>
  <c r="P3150" i="3"/>
  <c r="T3150" i="3"/>
  <c r="X3150" i="3"/>
  <c r="AB3150" i="3"/>
  <c r="AF3150" i="3"/>
  <c r="AJ3150" i="3"/>
  <c r="AN3150" i="3"/>
  <c r="AR3150" i="3"/>
  <c r="AV3150" i="3"/>
  <c r="AZ3150" i="3"/>
  <c r="BD3150" i="3"/>
  <c r="BH3150" i="3"/>
  <c r="M3150" i="3"/>
  <c r="Q3150" i="3"/>
  <c r="U3150" i="3"/>
  <c r="Y3150" i="3"/>
  <c r="AC3150" i="3"/>
  <c r="AG3150" i="3"/>
  <c r="AK3150" i="3"/>
  <c r="AO3150" i="3"/>
  <c r="AS3150" i="3"/>
  <c r="AW3150" i="3"/>
  <c r="BA3150" i="3"/>
  <c r="BE3150" i="3"/>
  <c r="BI3150" i="3"/>
  <c r="M3149" i="3"/>
  <c r="Q3149" i="3"/>
  <c r="U3149" i="3"/>
  <c r="Y3149" i="3"/>
  <c r="AC3149" i="3"/>
  <c r="AG3149" i="3"/>
  <c r="AK3149" i="3"/>
  <c r="AO3149" i="3"/>
  <c r="AS3149" i="3"/>
  <c r="AW3149" i="3"/>
  <c r="BA3149" i="3"/>
  <c r="BE3149" i="3"/>
  <c r="BI3149" i="3"/>
  <c r="N3149" i="3"/>
  <c r="R3149" i="3"/>
  <c r="V3149" i="3"/>
  <c r="Z3149" i="3"/>
  <c r="AD3149" i="3"/>
  <c r="AH3149" i="3"/>
  <c r="AL3149" i="3"/>
  <c r="AP3149" i="3"/>
  <c r="AT3149" i="3"/>
  <c r="AX3149" i="3"/>
  <c r="BB3149" i="3"/>
  <c r="BF3149" i="3"/>
  <c r="O3149" i="3"/>
  <c r="S3149" i="3"/>
  <c r="W3149" i="3"/>
  <c r="AA3149" i="3"/>
  <c r="AE3149" i="3"/>
  <c r="AI3149" i="3"/>
  <c r="AM3149" i="3"/>
  <c r="AQ3149" i="3"/>
  <c r="AU3149" i="3"/>
  <c r="AY3149" i="3"/>
  <c r="BC3149" i="3"/>
  <c r="BG3149" i="3"/>
  <c r="O3148" i="3"/>
  <c r="S3148" i="3"/>
  <c r="W3148" i="3"/>
  <c r="AA3148" i="3"/>
  <c r="AE3148" i="3"/>
  <c r="AI3148" i="3"/>
  <c r="AM3148" i="3"/>
  <c r="AQ3148" i="3"/>
  <c r="AU3148" i="3"/>
  <c r="AY3148" i="3"/>
  <c r="BC3148" i="3"/>
  <c r="BG3148" i="3"/>
  <c r="P3148" i="3"/>
  <c r="T3148" i="3"/>
  <c r="X3148" i="3"/>
  <c r="AB3148" i="3"/>
  <c r="AF3148" i="3"/>
  <c r="AJ3148" i="3"/>
  <c r="AN3148" i="3"/>
  <c r="AR3148" i="3"/>
  <c r="AV3148" i="3"/>
  <c r="AZ3148" i="3"/>
  <c r="BD3148" i="3"/>
  <c r="BH3148" i="3"/>
  <c r="M3148" i="3"/>
  <c r="Q3148" i="3"/>
  <c r="U3148" i="3"/>
  <c r="Y3148" i="3"/>
  <c r="AC3148" i="3"/>
  <c r="AG3148" i="3"/>
  <c r="AK3148" i="3"/>
  <c r="AO3148" i="3"/>
  <c r="AS3148" i="3"/>
  <c r="AW3148" i="3"/>
  <c r="BA3148" i="3"/>
  <c r="BE3148" i="3"/>
  <c r="BI3148" i="3"/>
  <c r="M3147" i="3"/>
  <c r="Q3147" i="3"/>
  <c r="U3147" i="3"/>
  <c r="Y3147" i="3"/>
  <c r="AC3147" i="3"/>
  <c r="AG3147" i="3"/>
  <c r="AK3147" i="3"/>
  <c r="AO3147" i="3"/>
  <c r="AS3147" i="3"/>
  <c r="AW3147" i="3"/>
  <c r="BA3147" i="3"/>
  <c r="BE3147" i="3"/>
  <c r="BI3147" i="3"/>
  <c r="N3147" i="3"/>
  <c r="R3147" i="3"/>
  <c r="V3147" i="3"/>
  <c r="Z3147" i="3"/>
  <c r="AD3147" i="3"/>
  <c r="AH3147" i="3"/>
  <c r="AL3147" i="3"/>
  <c r="AP3147" i="3"/>
  <c r="AT3147" i="3"/>
  <c r="AX3147" i="3"/>
  <c r="BB3147" i="3"/>
  <c r="BF3147" i="3"/>
  <c r="O3147" i="3"/>
  <c r="S3147" i="3"/>
  <c r="W3147" i="3"/>
  <c r="AA3147" i="3"/>
  <c r="AE3147" i="3"/>
  <c r="AI3147" i="3"/>
  <c r="AM3147" i="3"/>
  <c r="AQ3147" i="3"/>
  <c r="AU3147" i="3"/>
  <c r="AY3147" i="3"/>
  <c r="BC3147" i="3"/>
  <c r="BG3147" i="3"/>
  <c r="BG3151" i="3"/>
  <c r="BC3151" i="3"/>
  <c r="AY3151" i="3"/>
  <c r="AU3151" i="3"/>
  <c r="AQ3151" i="3"/>
  <c r="AM3151" i="3"/>
  <c r="AI3151" i="3"/>
  <c r="AE3151" i="3"/>
  <c r="AA3151" i="3"/>
  <c r="W3151" i="3"/>
  <c r="S3151" i="3"/>
  <c r="N3151" i="3"/>
  <c r="BB3150" i="3"/>
  <c r="AL3150" i="3"/>
  <c r="V3150" i="3"/>
  <c r="AZ3149" i="3"/>
  <c r="AJ3149" i="3"/>
  <c r="T3149" i="3"/>
  <c r="BB3148" i="3"/>
  <c r="AL3148" i="3"/>
  <c r="V3148" i="3"/>
  <c r="AZ3147" i="3"/>
  <c r="AJ3147" i="3"/>
  <c r="T3147" i="3"/>
  <c r="L3146" i="3"/>
  <c r="S3146" i="3" s="1"/>
  <c r="BF3151" i="3"/>
  <c r="BB3151" i="3"/>
  <c r="AX3151" i="3"/>
  <c r="AT3151" i="3"/>
  <c r="AP3151" i="3"/>
  <c r="AL3151" i="3"/>
  <c r="AH3151" i="3"/>
  <c r="AD3151" i="3"/>
  <c r="Z3151" i="3"/>
  <c r="V3151" i="3"/>
  <c r="R3151" i="3"/>
  <c r="M3151" i="3"/>
  <c r="AX3150" i="3"/>
  <c r="AH3150" i="3"/>
  <c r="R3150" i="3"/>
  <c r="AV3149" i="3"/>
  <c r="AF3149" i="3"/>
  <c r="P3149" i="3"/>
  <c r="AX3148" i="3"/>
  <c r="AH3148" i="3"/>
  <c r="R3148" i="3"/>
  <c r="AV3147" i="3"/>
  <c r="AF3147" i="3"/>
  <c r="P3147" i="3"/>
  <c r="R3146" i="3"/>
  <c r="E2969" i="3"/>
  <c r="F2969" i="3"/>
  <c r="G2969" i="3"/>
  <c r="H2969" i="3"/>
  <c r="I2969" i="3"/>
  <c r="J2969" i="3"/>
  <c r="E2970" i="3"/>
  <c r="F2970" i="3"/>
  <c r="G2970" i="3"/>
  <c r="H2970" i="3"/>
  <c r="I2970" i="3"/>
  <c r="J2970" i="3"/>
  <c r="E2971" i="3"/>
  <c r="K2971" i="3" s="1"/>
  <c r="F2971" i="3"/>
  <c r="G2971" i="3"/>
  <c r="H2971" i="3"/>
  <c r="I2971" i="3"/>
  <c r="L2971" i="3" s="1"/>
  <c r="J2971" i="3"/>
  <c r="E2972" i="3"/>
  <c r="F2972" i="3"/>
  <c r="G2972" i="3"/>
  <c r="H2972" i="3"/>
  <c r="I2972" i="3"/>
  <c r="J2972" i="3"/>
  <c r="E2973" i="3"/>
  <c r="F2973" i="3"/>
  <c r="G2973" i="3"/>
  <c r="H2973" i="3"/>
  <c r="I2973" i="3"/>
  <c r="J2973" i="3"/>
  <c r="E2974" i="3"/>
  <c r="F2974" i="3"/>
  <c r="G2974" i="3"/>
  <c r="H2974" i="3"/>
  <c r="I2974" i="3"/>
  <c r="J2974" i="3"/>
  <c r="E2975" i="3"/>
  <c r="F2975" i="3"/>
  <c r="G2975" i="3"/>
  <c r="H2975" i="3"/>
  <c r="I2975" i="3"/>
  <c r="J2975" i="3"/>
  <c r="E2976" i="3"/>
  <c r="F2976" i="3"/>
  <c r="G2976" i="3"/>
  <c r="H2976" i="3"/>
  <c r="I2976" i="3"/>
  <c r="J2976" i="3"/>
  <c r="E2977" i="3"/>
  <c r="F2977" i="3"/>
  <c r="G2977" i="3"/>
  <c r="H2977" i="3"/>
  <c r="I2977" i="3"/>
  <c r="J2977" i="3"/>
  <c r="E2978" i="3"/>
  <c r="F2978" i="3"/>
  <c r="G2978" i="3"/>
  <c r="H2978" i="3"/>
  <c r="I2978" i="3"/>
  <c r="J2978" i="3"/>
  <c r="E2979" i="3"/>
  <c r="F2979" i="3"/>
  <c r="G2979" i="3"/>
  <c r="H2979" i="3"/>
  <c r="I2979" i="3"/>
  <c r="J2979" i="3"/>
  <c r="E2980" i="3"/>
  <c r="F2980" i="3"/>
  <c r="G2980" i="3"/>
  <c r="H2980" i="3"/>
  <c r="I2980" i="3"/>
  <c r="J2980" i="3"/>
  <c r="E2981" i="3"/>
  <c r="F2981" i="3"/>
  <c r="G2981" i="3"/>
  <c r="H2981" i="3"/>
  <c r="I2981" i="3"/>
  <c r="J2981" i="3"/>
  <c r="E2982" i="3"/>
  <c r="F2982" i="3"/>
  <c r="G2982" i="3"/>
  <c r="H2982" i="3"/>
  <c r="I2982" i="3"/>
  <c r="J2982" i="3"/>
  <c r="E2983" i="3"/>
  <c r="F2983" i="3"/>
  <c r="G2983" i="3"/>
  <c r="H2983" i="3"/>
  <c r="I2983" i="3"/>
  <c r="J2983" i="3"/>
  <c r="E2984" i="3"/>
  <c r="F2984" i="3"/>
  <c r="G2984" i="3"/>
  <c r="H2984" i="3"/>
  <c r="I2984" i="3"/>
  <c r="J2984" i="3"/>
  <c r="E2985" i="3"/>
  <c r="F2985" i="3"/>
  <c r="G2985" i="3"/>
  <c r="H2985" i="3"/>
  <c r="I2985" i="3"/>
  <c r="J2985" i="3"/>
  <c r="E2986" i="3"/>
  <c r="F2986" i="3"/>
  <c r="G2986" i="3"/>
  <c r="H2986" i="3"/>
  <c r="I2986" i="3"/>
  <c r="J2986" i="3"/>
  <c r="E2987" i="3"/>
  <c r="F2987" i="3"/>
  <c r="G2987" i="3"/>
  <c r="H2987" i="3"/>
  <c r="I2987" i="3"/>
  <c r="J2987" i="3"/>
  <c r="E2988" i="3"/>
  <c r="F2988" i="3"/>
  <c r="G2988" i="3"/>
  <c r="H2988" i="3"/>
  <c r="I2988" i="3"/>
  <c r="J2988" i="3"/>
  <c r="E2989" i="3"/>
  <c r="F2989" i="3"/>
  <c r="G2989" i="3"/>
  <c r="H2989" i="3"/>
  <c r="I2989" i="3"/>
  <c r="J2989" i="3"/>
  <c r="E2990" i="3"/>
  <c r="F2990" i="3"/>
  <c r="G2990" i="3"/>
  <c r="H2990" i="3"/>
  <c r="I2990" i="3"/>
  <c r="J2990" i="3"/>
  <c r="E2991" i="3"/>
  <c r="F2991" i="3"/>
  <c r="G2991" i="3"/>
  <c r="H2991" i="3"/>
  <c r="I2991" i="3"/>
  <c r="J2991" i="3"/>
  <c r="E2992" i="3"/>
  <c r="F2992" i="3"/>
  <c r="G2992" i="3"/>
  <c r="H2992" i="3"/>
  <c r="I2992" i="3"/>
  <c r="J2992" i="3"/>
  <c r="E2993" i="3"/>
  <c r="F2993" i="3"/>
  <c r="G2993" i="3"/>
  <c r="H2993" i="3"/>
  <c r="I2993" i="3"/>
  <c r="J2993" i="3"/>
  <c r="E2994" i="3"/>
  <c r="F2994" i="3"/>
  <c r="G2994" i="3"/>
  <c r="H2994" i="3"/>
  <c r="I2994" i="3"/>
  <c r="J2994" i="3"/>
  <c r="E2995" i="3"/>
  <c r="F2995" i="3"/>
  <c r="G2995" i="3"/>
  <c r="H2995" i="3"/>
  <c r="I2995" i="3"/>
  <c r="J2995" i="3"/>
  <c r="E2996" i="3"/>
  <c r="F2996" i="3"/>
  <c r="G2996" i="3"/>
  <c r="H2996" i="3"/>
  <c r="I2996" i="3"/>
  <c r="J2996" i="3"/>
  <c r="E2997" i="3"/>
  <c r="F2997" i="3"/>
  <c r="G2997" i="3"/>
  <c r="H2997" i="3"/>
  <c r="I2997" i="3"/>
  <c r="J2997" i="3"/>
  <c r="E2998" i="3"/>
  <c r="F2998" i="3"/>
  <c r="G2998" i="3"/>
  <c r="H2998" i="3"/>
  <c r="I2998" i="3"/>
  <c r="J2998" i="3"/>
  <c r="E2999" i="3"/>
  <c r="F2999" i="3"/>
  <c r="G2999" i="3"/>
  <c r="H2999" i="3"/>
  <c r="I2999" i="3"/>
  <c r="J2999" i="3"/>
  <c r="E3000" i="3"/>
  <c r="F3000" i="3"/>
  <c r="G3000" i="3"/>
  <c r="H3000" i="3"/>
  <c r="I3000" i="3"/>
  <c r="J3000" i="3"/>
  <c r="E3001" i="3"/>
  <c r="F3001" i="3"/>
  <c r="G3001" i="3"/>
  <c r="H3001" i="3"/>
  <c r="I3001" i="3"/>
  <c r="J3001" i="3"/>
  <c r="E3002" i="3"/>
  <c r="F3002" i="3"/>
  <c r="G3002" i="3"/>
  <c r="H3002" i="3"/>
  <c r="I3002" i="3"/>
  <c r="J3002" i="3"/>
  <c r="E3003" i="3"/>
  <c r="F3003" i="3"/>
  <c r="G3003" i="3"/>
  <c r="H3003" i="3"/>
  <c r="I3003" i="3"/>
  <c r="J3003" i="3"/>
  <c r="E3004" i="3"/>
  <c r="F3004" i="3"/>
  <c r="G3004" i="3"/>
  <c r="H3004" i="3"/>
  <c r="I3004" i="3"/>
  <c r="J3004" i="3"/>
  <c r="E3005" i="3"/>
  <c r="F3005" i="3"/>
  <c r="G3005" i="3"/>
  <c r="H3005" i="3"/>
  <c r="I3005" i="3"/>
  <c r="J3005" i="3"/>
  <c r="E3006" i="3"/>
  <c r="F3006" i="3"/>
  <c r="G3006" i="3"/>
  <c r="H3006" i="3"/>
  <c r="I3006" i="3"/>
  <c r="J3006" i="3"/>
  <c r="E3007" i="3"/>
  <c r="F3007" i="3"/>
  <c r="G3007" i="3"/>
  <c r="H3007" i="3"/>
  <c r="I3007" i="3"/>
  <c r="J3007" i="3"/>
  <c r="E3008" i="3"/>
  <c r="F3008" i="3"/>
  <c r="G3008" i="3"/>
  <c r="H3008" i="3"/>
  <c r="I3008" i="3"/>
  <c r="J3008" i="3"/>
  <c r="E3009" i="3"/>
  <c r="F3009" i="3"/>
  <c r="G3009" i="3"/>
  <c r="H3009" i="3"/>
  <c r="I3009" i="3"/>
  <c r="J3009" i="3"/>
  <c r="E3010" i="3"/>
  <c r="F3010" i="3"/>
  <c r="G3010" i="3"/>
  <c r="H3010" i="3"/>
  <c r="I3010" i="3"/>
  <c r="J3010" i="3"/>
  <c r="E3011" i="3"/>
  <c r="F3011" i="3"/>
  <c r="G3011" i="3"/>
  <c r="H3011" i="3"/>
  <c r="I3011" i="3"/>
  <c r="J3011" i="3"/>
  <c r="E3012" i="3"/>
  <c r="F3012" i="3"/>
  <c r="G3012" i="3"/>
  <c r="H3012" i="3"/>
  <c r="I3012" i="3"/>
  <c r="L3012" i="3" s="1"/>
  <c r="J3012" i="3"/>
  <c r="E3013" i="3"/>
  <c r="F3013" i="3"/>
  <c r="G3013" i="3"/>
  <c r="H3013" i="3"/>
  <c r="I3013" i="3"/>
  <c r="J3013" i="3"/>
  <c r="E3014" i="3"/>
  <c r="F3014" i="3"/>
  <c r="G3014" i="3"/>
  <c r="H3014" i="3"/>
  <c r="I3014" i="3"/>
  <c r="J3014" i="3"/>
  <c r="E3015" i="3"/>
  <c r="F3015" i="3"/>
  <c r="G3015" i="3"/>
  <c r="H3015" i="3"/>
  <c r="I3015" i="3"/>
  <c r="J3015" i="3"/>
  <c r="E3016" i="3"/>
  <c r="F3016" i="3"/>
  <c r="G3016" i="3"/>
  <c r="H3016" i="3"/>
  <c r="I3016" i="3"/>
  <c r="J3016" i="3"/>
  <c r="E3017" i="3"/>
  <c r="F3017" i="3"/>
  <c r="G3017" i="3"/>
  <c r="H3017" i="3"/>
  <c r="I3017" i="3"/>
  <c r="J3017" i="3"/>
  <c r="E3018" i="3"/>
  <c r="K3018" i="3" s="1"/>
  <c r="F3018" i="3"/>
  <c r="G3018" i="3"/>
  <c r="H3018" i="3"/>
  <c r="I3018" i="3"/>
  <c r="L3018" i="3" s="1"/>
  <c r="J3018" i="3"/>
  <c r="E3019" i="3"/>
  <c r="F3019" i="3"/>
  <c r="G3019" i="3"/>
  <c r="H3019" i="3"/>
  <c r="I3019" i="3"/>
  <c r="J3019" i="3"/>
  <c r="E3020" i="3"/>
  <c r="K3020" i="3" s="1"/>
  <c r="F3020" i="3"/>
  <c r="G3020" i="3"/>
  <c r="H3020" i="3"/>
  <c r="I3020" i="3"/>
  <c r="J3020" i="3"/>
  <c r="E3021" i="3"/>
  <c r="F3021" i="3"/>
  <c r="G3021" i="3"/>
  <c r="H3021" i="3"/>
  <c r="I3021" i="3"/>
  <c r="L3021" i="3" s="1"/>
  <c r="J3021" i="3"/>
  <c r="E3022" i="3"/>
  <c r="F3022" i="3"/>
  <c r="G3022" i="3"/>
  <c r="H3022" i="3"/>
  <c r="I3022" i="3"/>
  <c r="J3022" i="3"/>
  <c r="E3023" i="3"/>
  <c r="F3023" i="3"/>
  <c r="G3023" i="3"/>
  <c r="H3023" i="3"/>
  <c r="I3023" i="3"/>
  <c r="J3023" i="3"/>
  <c r="E3024" i="3"/>
  <c r="K3024" i="3" s="1"/>
  <c r="F3024" i="3"/>
  <c r="G3024" i="3"/>
  <c r="H3024" i="3"/>
  <c r="I3024" i="3"/>
  <c r="J3024" i="3"/>
  <c r="E3025" i="3"/>
  <c r="F3025" i="3"/>
  <c r="G3025" i="3"/>
  <c r="H3025" i="3"/>
  <c r="I3025" i="3"/>
  <c r="J3025" i="3"/>
  <c r="E3026" i="3"/>
  <c r="K3026" i="3" s="1"/>
  <c r="F3026" i="3"/>
  <c r="G3026" i="3"/>
  <c r="H3026" i="3"/>
  <c r="I3026" i="3"/>
  <c r="J3026" i="3"/>
  <c r="E3027" i="3"/>
  <c r="F3027" i="3"/>
  <c r="G3027" i="3"/>
  <c r="H3027" i="3"/>
  <c r="I3027" i="3"/>
  <c r="J3027" i="3"/>
  <c r="E3028" i="3"/>
  <c r="K3028" i="3" s="1"/>
  <c r="F3028" i="3"/>
  <c r="G3028" i="3"/>
  <c r="H3028" i="3"/>
  <c r="I3028" i="3"/>
  <c r="L3028" i="3" s="1"/>
  <c r="J3028" i="3"/>
  <c r="E3029" i="3"/>
  <c r="F3029" i="3"/>
  <c r="G3029" i="3"/>
  <c r="H3029" i="3"/>
  <c r="I3029" i="3"/>
  <c r="J3029" i="3"/>
  <c r="E3030" i="3"/>
  <c r="F3030" i="3"/>
  <c r="G3030" i="3"/>
  <c r="H3030" i="3"/>
  <c r="I3030" i="3"/>
  <c r="J3030" i="3"/>
  <c r="E3031" i="3"/>
  <c r="F3031" i="3"/>
  <c r="G3031" i="3"/>
  <c r="H3031" i="3"/>
  <c r="I3031" i="3"/>
  <c r="J3031" i="3"/>
  <c r="E3032" i="3"/>
  <c r="K3032" i="3" s="1"/>
  <c r="F3032" i="3"/>
  <c r="G3032" i="3"/>
  <c r="H3032" i="3"/>
  <c r="I3032" i="3"/>
  <c r="J3032" i="3"/>
  <c r="E3033" i="3"/>
  <c r="F3033" i="3"/>
  <c r="G3033" i="3"/>
  <c r="H3033" i="3"/>
  <c r="I3033" i="3"/>
  <c r="J3033" i="3"/>
  <c r="E3034" i="3"/>
  <c r="F3034" i="3"/>
  <c r="G3034" i="3"/>
  <c r="H3034" i="3"/>
  <c r="I3034" i="3"/>
  <c r="J3034" i="3"/>
  <c r="E3035" i="3"/>
  <c r="F3035" i="3"/>
  <c r="G3035" i="3"/>
  <c r="H3035" i="3"/>
  <c r="I3035" i="3"/>
  <c r="J3035" i="3"/>
  <c r="E3036" i="3"/>
  <c r="F3036" i="3"/>
  <c r="G3036" i="3"/>
  <c r="H3036" i="3"/>
  <c r="I3036" i="3"/>
  <c r="J3036" i="3"/>
  <c r="E3037" i="3"/>
  <c r="F3037" i="3"/>
  <c r="G3037" i="3"/>
  <c r="H3037" i="3"/>
  <c r="I3037" i="3"/>
  <c r="J3037" i="3"/>
  <c r="E3038" i="3"/>
  <c r="F3038" i="3"/>
  <c r="G3038" i="3"/>
  <c r="H3038" i="3"/>
  <c r="I3038" i="3"/>
  <c r="J3038" i="3"/>
  <c r="E3039" i="3"/>
  <c r="F3039" i="3"/>
  <c r="G3039" i="3"/>
  <c r="H3039" i="3"/>
  <c r="I3039" i="3"/>
  <c r="J3039" i="3"/>
  <c r="E3040" i="3"/>
  <c r="F3040" i="3"/>
  <c r="G3040" i="3"/>
  <c r="H3040" i="3"/>
  <c r="I3040" i="3"/>
  <c r="J3040" i="3"/>
  <c r="E3041" i="3"/>
  <c r="F3041" i="3"/>
  <c r="G3041" i="3"/>
  <c r="H3041" i="3"/>
  <c r="I3041" i="3"/>
  <c r="J3041" i="3"/>
  <c r="E3042" i="3"/>
  <c r="F3042" i="3"/>
  <c r="G3042" i="3"/>
  <c r="H3042" i="3"/>
  <c r="I3042" i="3"/>
  <c r="J3042" i="3"/>
  <c r="E3043" i="3"/>
  <c r="F3043" i="3"/>
  <c r="G3043" i="3"/>
  <c r="H3043" i="3"/>
  <c r="I3043" i="3"/>
  <c r="J3043" i="3"/>
  <c r="E3044" i="3"/>
  <c r="F3044" i="3"/>
  <c r="G3044" i="3"/>
  <c r="H3044" i="3"/>
  <c r="I3044" i="3"/>
  <c r="J3044" i="3"/>
  <c r="E3045" i="3"/>
  <c r="F3045" i="3"/>
  <c r="G3045" i="3"/>
  <c r="H3045" i="3"/>
  <c r="I3045" i="3"/>
  <c r="J3045" i="3"/>
  <c r="E3046" i="3"/>
  <c r="F3046" i="3"/>
  <c r="G3046" i="3"/>
  <c r="H3046" i="3"/>
  <c r="I3046" i="3"/>
  <c r="J3046" i="3"/>
  <c r="E3047" i="3"/>
  <c r="F3047" i="3"/>
  <c r="G3047" i="3"/>
  <c r="H3047" i="3"/>
  <c r="I3047" i="3"/>
  <c r="J3047" i="3"/>
  <c r="E3048" i="3"/>
  <c r="F3048" i="3"/>
  <c r="G3048" i="3"/>
  <c r="H3048" i="3"/>
  <c r="I3048" i="3"/>
  <c r="J3048" i="3"/>
  <c r="E3049" i="3"/>
  <c r="F3049" i="3"/>
  <c r="G3049" i="3"/>
  <c r="H3049" i="3"/>
  <c r="I3049" i="3"/>
  <c r="J3049" i="3"/>
  <c r="E3050" i="3"/>
  <c r="F3050" i="3"/>
  <c r="G3050" i="3"/>
  <c r="H3050" i="3"/>
  <c r="I3050" i="3"/>
  <c r="J3050" i="3"/>
  <c r="E3051" i="3"/>
  <c r="F3051" i="3"/>
  <c r="G3051" i="3"/>
  <c r="H3051" i="3"/>
  <c r="I3051" i="3"/>
  <c r="J3051" i="3"/>
  <c r="E3052" i="3"/>
  <c r="F3052" i="3"/>
  <c r="G3052" i="3"/>
  <c r="H3052" i="3"/>
  <c r="I3052" i="3"/>
  <c r="J3052" i="3"/>
  <c r="E3053" i="3"/>
  <c r="F3053" i="3"/>
  <c r="G3053" i="3"/>
  <c r="H3053" i="3"/>
  <c r="I3053" i="3"/>
  <c r="J3053" i="3"/>
  <c r="E3054" i="3"/>
  <c r="F3054" i="3"/>
  <c r="G3054" i="3"/>
  <c r="H3054" i="3"/>
  <c r="I3054" i="3"/>
  <c r="J3054" i="3"/>
  <c r="E3055" i="3"/>
  <c r="F3055" i="3"/>
  <c r="G3055" i="3"/>
  <c r="H3055" i="3"/>
  <c r="I3055" i="3"/>
  <c r="J3055" i="3"/>
  <c r="E3056" i="3"/>
  <c r="F3056" i="3"/>
  <c r="G3056" i="3"/>
  <c r="H3056" i="3"/>
  <c r="I3056" i="3"/>
  <c r="J3056" i="3"/>
  <c r="E3057" i="3"/>
  <c r="F3057" i="3"/>
  <c r="G3057" i="3"/>
  <c r="H3057" i="3"/>
  <c r="I3057" i="3"/>
  <c r="J3057" i="3"/>
  <c r="E3058" i="3"/>
  <c r="F3058" i="3"/>
  <c r="G3058" i="3"/>
  <c r="H3058" i="3"/>
  <c r="I3058" i="3"/>
  <c r="J3058" i="3"/>
  <c r="E3059" i="3"/>
  <c r="F3059" i="3"/>
  <c r="G3059" i="3"/>
  <c r="H3059" i="3"/>
  <c r="I3059" i="3"/>
  <c r="J3059" i="3"/>
  <c r="E3060" i="3"/>
  <c r="F3060" i="3"/>
  <c r="G3060" i="3"/>
  <c r="H3060" i="3"/>
  <c r="I3060" i="3"/>
  <c r="J3060" i="3"/>
  <c r="E3061" i="3"/>
  <c r="F3061" i="3"/>
  <c r="G3061" i="3"/>
  <c r="H3061" i="3"/>
  <c r="I3061" i="3"/>
  <c r="J3061" i="3"/>
  <c r="E3062" i="3"/>
  <c r="F3062" i="3"/>
  <c r="G3062" i="3"/>
  <c r="H3062" i="3"/>
  <c r="I3062" i="3"/>
  <c r="J3062" i="3"/>
  <c r="E3063" i="3"/>
  <c r="F3063" i="3"/>
  <c r="G3063" i="3"/>
  <c r="H3063" i="3"/>
  <c r="I3063" i="3"/>
  <c r="J3063" i="3"/>
  <c r="E3064" i="3"/>
  <c r="F3064" i="3"/>
  <c r="G3064" i="3"/>
  <c r="H3064" i="3"/>
  <c r="I3064" i="3"/>
  <c r="J3064" i="3"/>
  <c r="E3065" i="3"/>
  <c r="F3065" i="3"/>
  <c r="G3065" i="3"/>
  <c r="H3065" i="3"/>
  <c r="I3065" i="3"/>
  <c r="J3065" i="3"/>
  <c r="E3066" i="3"/>
  <c r="F3066" i="3"/>
  <c r="G3066" i="3"/>
  <c r="H3066" i="3"/>
  <c r="I3066" i="3"/>
  <c r="J3066" i="3"/>
  <c r="E3067" i="3"/>
  <c r="F3067" i="3"/>
  <c r="G3067" i="3"/>
  <c r="H3067" i="3"/>
  <c r="I3067" i="3"/>
  <c r="J3067" i="3"/>
  <c r="E3068" i="3"/>
  <c r="F3068" i="3"/>
  <c r="G3068" i="3"/>
  <c r="H3068" i="3"/>
  <c r="I3068" i="3"/>
  <c r="J3068" i="3"/>
  <c r="E3069" i="3"/>
  <c r="F3069" i="3"/>
  <c r="G3069" i="3"/>
  <c r="H3069" i="3"/>
  <c r="I3069" i="3"/>
  <c r="J3069" i="3"/>
  <c r="E3070" i="3"/>
  <c r="F3070" i="3"/>
  <c r="G3070" i="3"/>
  <c r="H3070" i="3"/>
  <c r="I3070" i="3"/>
  <c r="J3070" i="3"/>
  <c r="E3071" i="3"/>
  <c r="F3071" i="3"/>
  <c r="G3071" i="3"/>
  <c r="H3071" i="3"/>
  <c r="I3071" i="3"/>
  <c r="J3071" i="3"/>
  <c r="E3072" i="3"/>
  <c r="F3072" i="3"/>
  <c r="G3072" i="3"/>
  <c r="H3072" i="3"/>
  <c r="I3072" i="3"/>
  <c r="J3072" i="3"/>
  <c r="E3073" i="3"/>
  <c r="F3073" i="3"/>
  <c r="G3073" i="3"/>
  <c r="H3073" i="3"/>
  <c r="I3073" i="3"/>
  <c r="J3073" i="3"/>
  <c r="E3074" i="3"/>
  <c r="F3074" i="3"/>
  <c r="G3074" i="3"/>
  <c r="H3074" i="3"/>
  <c r="I3074" i="3"/>
  <c r="J3074" i="3"/>
  <c r="E3075" i="3"/>
  <c r="F3075" i="3"/>
  <c r="G3075" i="3"/>
  <c r="H3075" i="3"/>
  <c r="I3075" i="3"/>
  <c r="J3075" i="3"/>
  <c r="E3076" i="3"/>
  <c r="F3076" i="3"/>
  <c r="G3076" i="3"/>
  <c r="H3076" i="3"/>
  <c r="I3076" i="3"/>
  <c r="J3076" i="3"/>
  <c r="E3077" i="3"/>
  <c r="F3077" i="3"/>
  <c r="G3077" i="3"/>
  <c r="H3077" i="3"/>
  <c r="I3077" i="3"/>
  <c r="J3077" i="3"/>
  <c r="E3078" i="3"/>
  <c r="F3078" i="3"/>
  <c r="G3078" i="3"/>
  <c r="H3078" i="3"/>
  <c r="I3078" i="3"/>
  <c r="J3078" i="3"/>
  <c r="E3079" i="3"/>
  <c r="F3079" i="3"/>
  <c r="G3079" i="3"/>
  <c r="H3079" i="3"/>
  <c r="I3079" i="3"/>
  <c r="J3079" i="3"/>
  <c r="E3080" i="3"/>
  <c r="F3080" i="3"/>
  <c r="G3080" i="3"/>
  <c r="H3080" i="3"/>
  <c r="I3080" i="3"/>
  <c r="J3080" i="3"/>
  <c r="E3081" i="3"/>
  <c r="F3081" i="3"/>
  <c r="G3081" i="3"/>
  <c r="H3081" i="3"/>
  <c r="I3081" i="3"/>
  <c r="J3081" i="3"/>
  <c r="E3082" i="3"/>
  <c r="F3082" i="3"/>
  <c r="G3082" i="3"/>
  <c r="H3082" i="3"/>
  <c r="I3082" i="3"/>
  <c r="J3082" i="3"/>
  <c r="E3083" i="3"/>
  <c r="F3083" i="3"/>
  <c r="G3083" i="3"/>
  <c r="H3083" i="3"/>
  <c r="I3083" i="3"/>
  <c r="J3083" i="3"/>
  <c r="E3084" i="3"/>
  <c r="F3084" i="3"/>
  <c r="G3084" i="3"/>
  <c r="H3084" i="3"/>
  <c r="I3084" i="3"/>
  <c r="J3084" i="3"/>
  <c r="E3085" i="3"/>
  <c r="F3085" i="3"/>
  <c r="G3085" i="3"/>
  <c r="H3085" i="3"/>
  <c r="I3085" i="3"/>
  <c r="J3085" i="3"/>
  <c r="E3086" i="3"/>
  <c r="F3086" i="3"/>
  <c r="G3086" i="3"/>
  <c r="H3086" i="3"/>
  <c r="I3086" i="3"/>
  <c r="J3086" i="3"/>
  <c r="E3087" i="3"/>
  <c r="F3087" i="3"/>
  <c r="G3087" i="3"/>
  <c r="H3087" i="3"/>
  <c r="I3087" i="3"/>
  <c r="J3087" i="3"/>
  <c r="E3088" i="3"/>
  <c r="F3088" i="3"/>
  <c r="G3088" i="3"/>
  <c r="H3088" i="3"/>
  <c r="I3088" i="3"/>
  <c r="J3088" i="3"/>
  <c r="E3089" i="3"/>
  <c r="F3089" i="3"/>
  <c r="G3089" i="3"/>
  <c r="H3089" i="3"/>
  <c r="I3089" i="3"/>
  <c r="J3089" i="3"/>
  <c r="E3090" i="3"/>
  <c r="F3090" i="3"/>
  <c r="G3090" i="3"/>
  <c r="H3090" i="3"/>
  <c r="I3090" i="3"/>
  <c r="J3090" i="3"/>
  <c r="E3091" i="3"/>
  <c r="F3091" i="3"/>
  <c r="G3091" i="3"/>
  <c r="H3091" i="3"/>
  <c r="I3091" i="3"/>
  <c r="J3091" i="3"/>
  <c r="E3092" i="3"/>
  <c r="F3092" i="3"/>
  <c r="G3092" i="3"/>
  <c r="H3092" i="3"/>
  <c r="I3092" i="3"/>
  <c r="J3092" i="3"/>
  <c r="E3093" i="3"/>
  <c r="F3093" i="3"/>
  <c r="G3093" i="3"/>
  <c r="H3093" i="3"/>
  <c r="I3093" i="3"/>
  <c r="J3093" i="3"/>
  <c r="E3094" i="3"/>
  <c r="F3094" i="3"/>
  <c r="G3094" i="3"/>
  <c r="H3094" i="3"/>
  <c r="I3094" i="3"/>
  <c r="J3094" i="3"/>
  <c r="E3095" i="3"/>
  <c r="F3095" i="3"/>
  <c r="G3095" i="3"/>
  <c r="H3095" i="3"/>
  <c r="I3095" i="3"/>
  <c r="J3095" i="3"/>
  <c r="E3096" i="3"/>
  <c r="F3096" i="3"/>
  <c r="G3096" i="3"/>
  <c r="H3096" i="3"/>
  <c r="I3096" i="3"/>
  <c r="J3096" i="3"/>
  <c r="E3097" i="3"/>
  <c r="F3097" i="3"/>
  <c r="G3097" i="3"/>
  <c r="H3097" i="3"/>
  <c r="I3097" i="3"/>
  <c r="J3097" i="3"/>
  <c r="E3098" i="3"/>
  <c r="F3098" i="3"/>
  <c r="G3098" i="3"/>
  <c r="H3098" i="3"/>
  <c r="I3098" i="3"/>
  <c r="J3098" i="3"/>
  <c r="E3099" i="3"/>
  <c r="F3099" i="3"/>
  <c r="G3099" i="3"/>
  <c r="H3099" i="3"/>
  <c r="I3099" i="3"/>
  <c r="J3099" i="3"/>
  <c r="E3100" i="3"/>
  <c r="F3100" i="3"/>
  <c r="G3100" i="3"/>
  <c r="H3100" i="3"/>
  <c r="I3100" i="3"/>
  <c r="J3100" i="3"/>
  <c r="E3101" i="3"/>
  <c r="F3101" i="3"/>
  <c r="G3101" i="3"/>
  <c r="H3101" i="3"/>
  <c r="I3101" i="3"/>
  <c r="J3101" i="3"/>
  <c r="E3102" i="3"/>
  <c r="F3102" i="3"/>
  <c r="G3102" i="3"/>
  <c r="H3102" i="3"/>
  <c r="I3102" i="3"/>
  <c r="J3102" i="3"/>
  <c r="E3103" i="3"/>
  <c r="F3103" i="3"/>
  <c r="G3103" i="3"/>
  <c r="H3103" i="3"/>
  <c r="I3103" i="3"/>
  <c r="J3103" i="3"/>
  <c r="E3104" i="3"/>
  <c r="F3104" i="3"/>
  <c r="G3104" i="3"/>
  <c r="H3104" i="3"/>
  <c r="I3104" i="3"/>
  <c r="J3104" i="3"/>
  <c r="E3105" i="3"/>
  <c r="F3105" i="3"/>
  <c r="G3105" i="3"/>
  <c r="H3105" i="3"/>
  <c r="I3105" i="3"/>
  <c r="J3105" i="3"/>
  <c r="E3106" i="3"/>
  <c r="F3106" i="3"/>
  <c r="G3106" i="3"/>
  <c r="H3106" i="3"/>
  <c r="I3106" i="3"/>
  <c r="J3106" i="3"/>
  <c r="E3107" i="3"/>
  <c r="F3107" i="3"/>
  <c r="G3107" i="3"/>
  <c r="H3107" i="3"/>
  <c r="I3107" i="3"/>
  <c r="J3107" i="3"/>
  <c r="E3108" i="3"/>
  <c r="F3108" i="3"/>
  <c r="G3108" i="3"/>
  <c r="H3108" i="3"/>
  <c r="I3108" i="3"/>
  <c r="J3108" i="3"/>
  <c r="E3109" i="3"/>
  <c r="F3109" i="3"/>
  <c r="G3109" i="3"/>
  <c r="H3109" i="3"/>
  <c r="I3109" i="3"/>
  <c r="J3109" i="3"/>
  <c r="E3110" i="3"/>
  <c r="F3110" i="3"/>
  <c r="G3110" i="3"/>
  <c r="H3110" i="3"/>
  <c r="I3110" i="3"/>
  <c r="J3110" i="3"/>
  <c r="E3111" i="3"/>
  <c r="F3111" i="3"/>
  <c r="G3111" i="3"/>
  <c r="H3111" i="3"/>
  <c r="I3111" i="3"/>
  <c r="J3111" i="3"/>
  <c r="E3112" i="3"/>
  <c r="F3112" i="3"/>
  <c r="G3112" i="3"/>
  <c r="H3112" i="3"/>
  <c r="I3112" i="3"/>
  <c r="L3112" i="3" s="1"/>
  <c r="J3112" i="3"/>
  <c r="E3113" i="3"/>
  <c r="F3113" i="3"/>
  <c r="G3113" i="3"/>
  <c r="H3113" i="3"/>
  <c r="I3113" i="3"/>
  <c r="J3113" i="3"/>
  <c r="E3114" i="3"/>
  <c r="F3114" i="3"/>
  <c r="G3114" i="3"/>
  <c r="H3114" i="3"/>
  <c r="I3114" i="3"/>
  <c r="J3114" i="3"/>
  <c r="E3115" i="3"/>
  <c r="F3115" i="3"/>
  <c r="G3115" i="3"/>
  <c r="H3115" i="3"/>
  <c r="I3115" i="3"/>
  <c r="J3115" i="3"/>
  <c r="E3116" i="3"/>
  <c r="F3116" i="3"/>
  <c r="G3116" i="3"/>
  <c r="H3116" i="3"/>
  <c r="I3116" i="3"/>
  <c r="L3116" i="3" s="1"/>
  <c r="J3116" i="3"/>
  <c r="E3117" i="3"/>
  <c r="F3117" i="3"/>
  <c r="G3117" i="3"/>
  <c r="H3117" i="3"/>
  <c r="L3117" i="3" s="1"/>
  <c r="I3117" i="3"/>
  <c r="J3117" i="3"/>
  <c r="E3118" i="3"/>
  <c r="F3118" i="3"/>
  <c r="K3118" i="3" s="1"/>
  <c r="G3118" i="3"/>
  <c r="H3118" i="3"/>
  <c r="I3118" i="3"/>
  <c r="J3118" i="3"/>
  <c r="E3119" i="3"/>
  <c r="F3119" i="3"/>
  <c r="G3119" i="3"/>
  <c r="H3119" i="3"/>
  <c r="I3119" i="3"/>
  <c r="J3119" i="3"/>
  <c r="E3120" i="3"/>
  <c r="F3120" i="3"/>
  <c r="G3120" i="3"/>
  <c r="H3120" i="3"/>
  <c r="I3120" i="3"/>
  <c r="J3120" i="3"/>
  <c r="E3121" i="3"/>
  <c r="F3121" i="3"/>
  <c r="G3121" i="3"/>
  <c r="H3121" i="3"/>
  <c r="L3121" i="3" s="1"/>
  <c r="I3121" i="3"/>
  <c r="J3121" i="3"/>
  <c r="E3122" i="3"/>
  <c r="F3122" i="3"/>
  <c r="K3122" i="3" s="1"/>
  <c r="G3122" i="3"/>
  <c r="H3122" i="3"/>
  <c r="I3122" i="3"/>
  <c r="J3122" i="3"/>
  <c r="E3123" i="3"/>
  <c r="F3123" i="3"/>
  <c r="G3123" i="3"/>
  <c r="H3123" i="3"/>
  <c r="I3123" i="3"/>
  <c r="J3123" i="3"/>
  <c r="E3124" i="3"/>
  <c r="F3124" i="3"/>
  <c r="G3124" i="3"/>
  <c r="H3124" i="3"/>
  <c r="I3124" i="3"/>
  <c r="J3124" i="3"/>
  <c r="E3125" i="3"/>
  <c r="F3125" i="3"/>
  <c r="G3125" i="3"/>
  <c r="H3125" i="3"/>
  <c r="I3125" i="3"/>
  <c r="J3125" i="3"/>
  <c r="E3126" i="3"/>
  <c r="F3126" i="3"/>
  <c r="G3126" i="3"/>
  <c r="H3126" i="3"/>
  <c r="I3126" i="3"/>
  <c r="J3126" i="3"/>
  <c r="E3127" i="3"/>
  <c r="F3127" i="3"/>
  <c r="G3127" i="3"/>
  <c r="H3127" i="3"/>
  <c r="I3127" i="3"/>
  <c r="J3127" i="3"/>
  <c r="E3128" i="3"/>
  <c r="F3128" i="3"/>
  <c r="G3128" i="3"/>
  <c r="H3128" i="3"/>
  <c r="I3128" i="3"/>
  <c r="J3128" i="3"/>
  <c r="E3129" i="3"/>
  <c r="F3129" i="3"/>
  <c r="G3129" i="3"/>
  <c r="H3129" i="3"/>
  <c r="I3129" i="3"/>
  <c r="J3129" i="3"/>
  <c r="E3130" i="3"/>
  <c r="F3130" i="3"/>
  <c r="G3130" i="3"/>
  <c r="H3130" i="3"/>
  <c r="I3130" i="3"/>
  <c r="J3130" i="3"/>
  <c r="E3131" i="3"/>
  <c r="F3131" i="3"/>
  <c r="G3131" i="3"/>
  <c r="H3131" i="3"/>
  <c r="I3131" i="3"/>
  <c r="J3131" i="3"/>
  <c r="E3132" i="3"/>
  <c r="F3132" i="3"/>
  <c r="G3132" i="3"/>
  <c r="H3132" i="3"/>
  <c r="I3132" i="3"/>
  <c r="J3132" i="3"/>
  <c r="E3133" i="3"/>
  <c r="F3133" i="3"/>
  <c r="G3133" i="3"/>
  <c r="H3133" i="3"/>
  <c r="I3133" i="3"/>
  <c r="J3133" i="3"/>
  <c r="E3134" i="3"/>
  <c r="F3134" i="3"/>
  <c r="G3134" i="3"/>
  <c r="H3134" i="3"/>
  <c r="I3134" i="3"/>
  <c r="J3134" i="3"/>
  <c r="E3135" i="3"/>
  <c r="F3135" i="3"/>
  <c r="G3135" i="3"/>
  <c r="H3135" i="3"/>
  <c r="I3135" i="3"/>
  <c r="J3135" i="3"/>
  <c r="E3136" i="3"/>
  <c r="F3136" i="3"/>
  <c r="G3136" i="3"/>
  <c r="H3136" i="3"/>
  <c r="I3136" i="3"/>
  <c r="J3136" i="3"/>
  <c r="E3137" i="3"/>
  <c r="F3137" i="3"/>
  <c r="G3137" i="3"/>
  <c r="H3137" i="3"/>
  <c r="I3137" i="3"/>
  <c r="J3137" i="3"/>
  <c r="L3137" i="3" s="1"/>
  <c r="E3138" i="3"/>
  <c r="F3138" i="3"/>
  <c r="G3138" i="3"/>
  <c r="H3138" i="3"/>
  <c r="I3138" i="3"/>
  <c r="J3138" i="3"/>
  <c r="E3139" i="3"/>
  <c r="F3139" i="3"/>
  <c r="G3139" i="3"/>
  <c r="H3139" i="3"/>
  <c r="L3139" i="3" s="1"/>
  <c r="I3139" i="3"/>
  <c r="J3139" i="3"/>
  <c r="E3140" i="3"/>
  <c r="F3140" i="3"/>
  <c r="G3140" i="3"/>
  <c r="H3140" i="3"/>
  <c r="I3140" i="3"/>
  <c r="J3140" i="3"/>
  <c r="E3141" i="3"/>
  <c r="F3141" i="3"/>
  <c r="G3141" i="3"/>
  <c r="H3141" i="3"/>
  <c r="I3141" i="3"/>
  <c r="J3141" i="3"/>
  <c r="E3142" i="3"/>
  <c r="F3142" i="3"/>
  <c r="G3142" i="3"/>
  <c r="H3142" i="3"/>
  <c r="I3142" i="3"/>
  <c r="J3142" i="3"/>
  <c r="E3143" i="3"/>
  <c r="F3143" i="3"/>
  <c r="G3143" i="3"/>
  <c r="H3143" i="3"/>
  <c r="I3143" i="3"/>
  <c r="J3143" i="3"/>
  <c r="E3144" i="3"/>
  <c r="F3144" i="3"/>
  <c r="G3144" i="3"/>
  <c r="H3144" i="3"/>
  <c r="I3144" i="3"/>
  <c r="J3144" i="3"/>
  <c r="BM3360" i="3" l="1"/>
  <c r="BK3255" i="3"/>
  <c r="BN3255" i="3"/>
  <c r="BJ3207" i="3"/>
  <c r="BK3207" i="3"/>
  <c r="BN3207" i="3"/>
  <c r="BL3236" i="3"/>
  <c r="BM3342" i="3"/>
  <c r="BL3362" i="3"/>
  <c r="BK3360" i="3"/>
  <c r="BK3201" i="3"/>
  <c r="BN3201" i="3"/>
  <c r="BL3201" i="3"/>
  <c r="BL3358" i="3"/>
  <c r="BJ3354" i="3"/>
  <c r="BM3346" i="3"/>
  <c r="BM3230" i="3"/>
  <c r="BL3232" i="3"/>
  <c r="BL3209" i="3"/>
  <c r="BK3342" i="3"/>
  <c r="BN3342" i="3"/>
  <c r="BL3342" i="3"/>
  <c r="BM3344" i="3"/>
  <c r="BL3255" i="3"/>
  <c r="BL3207" i="3"/>
  <c r="BM3201" i="3"/>
  <c r="BL3238" i="3"/>
  <c r="BK3230" i="3"/>
  <c r="BN3230" i="3"/>
  <c r="BJ3236" i="3"/>
  <c r="BJ3209" i="3"/>
  <c r="BM3209" i="3"/>
  <c r="BJ3234" i="3"/>
  <c r="BL3234" i="3"/>
  <c r="BM3364" i="3"/>
  <c r="BJ3340" i="3"/>
  <c r="BM3340" i="3"/>
  <c r="BK3259" i="3"/>
  <c r="BN3259" i="3"/>
  <c r="BL3259" i="3"/>
  <c r="BM3257" i="3"/>
  <c r="BJ3253" i="3"/>
  <c r="BK3251" i="3"/>
  <c r="BN3251" i="3"/>
  <c r="BL3251" i="3"/>
  <c r="BM3249" i="3"/>
  <c r="BK3240" i="3"/>
  <c r="BN3240" i="3"/>
  <c r="BM3240" i="3"/>
  <c r="BJ3201" i="3"/>
  <c r="BN3356" i="3"/>
  <c r="BK3346" i="3"/>
  <c r="BN3346" i="3"/>
  <c r="BL3346" i="3"/>
  <c r="BL3230" i="3"/>
  <c r="BJ3232" i="3"/>
  <c r="BN3209" i="3"/>
  <c r="BK3209" i="3"/>
  <c r="BK3362" i="3"/>
  <c r="BN3362" i="3"/>
  <c r="BM3358" i="3"/>
  <c r="BJ3360" i="3"/>
  <c r="BJ3358" i="3"/>
  <c r="BK3344" i="3"/>
  <c r="BN3344" i="3"/>
  <c r="BL3344" i="3"/>
  <c r="BK3364" i="3"/>
  <c r="BN3364" i="3"/>
  <c r="BM3253" i="3"/>
  <c r="BJ3346" i="3"/>
  <c r="BJ3238" i="3"/>
  <c r="BM3232" i="3"/>
  <c r="BM3362" i="3"/>
  <c r="BL3364" i="3"/>
  <c r="BJ3362" i="3"/>
  <c r="BM3259" i="3"/>
  <c r="BJ3255" i="3"/>
  <c r="BK3253" i="3"/>
  <c r="BN3253" i="3"/>
  <c r="BL3253" i="3"/>
  <c r="BM3251" i="3"/>
  <c r="BM3354" i="3"/>
  <c r="BK3340" i="3"/>
  <c r="BN3340" i="3"/>
  <c r="BL3340" i="3"/>
  <c r="BJ3259" i="3"/>
  <c r="BK3257" i="3"/>
  <c r="BN3257" i="3"/>
  <c r="BL3257" i="3"/>
  <c r="BM3255" i="3"/>
  <c r="BJ3251" i="3"/>
  <c r="BK3249" i="3"/>
  <c r="BN3249" i="3"/>
  <c r="BL3249" i="3"/>
  <c r="BJ3240" i="3"/>
  <c r="BL3240" i="3"/>
  <c r="BM3207" i="3"/>
  <c r="BK3358" i="3"/>
  <c r="BN3358" i="3"/>
  <c r="BK3238" i="3"/>
  <c r="BN3238" i="3"/>
  <c r="BM3238" i="3"/>
  <c r="BJ3230" i="3"/>
  <c r="BK3236" i="3"/>
  <c r="BN3236" i="3"/>
  <c r="BM3236" i="3"/>
  <c r="BK3232" i="3"/>
  <c r="BN3232" i="3"/>
  <c r="BJ3342" i="3"/>
  <c r="BK3234" i="3"/>
  <c r="BN3234" i="3"/>
  <c r="BM3234" i="3"/>
  <c r="BJ3344" i="3"/>
  <c r="BN3360" i="3"/>
  <c r="BJ3364" i="3"/>
  <c r="AB3018" i="3"/>
  <c r="L2969" i="3"/>
  <c r="AL3146" i="3"/>
  <c r="Y3146" i="3"/>
  <c r="AB3146" i="3"/>
  <c r="AM3146" i="3"/>
  <c r="Y3179" i="3"/>
  <c r="AA3179" i="3"/>
  <c r="AV3181" i="3"/>
  <c r="O3181" i="3"/>
  <c r="T3189" i="3"/>
  <c r="N3150" i="3"/>
  <c r="AP3150" i="3"/>
  <c r="AB3156" i="3"/>
  <c r="AR3156" i="3"/>
  <c r="P3174" i="3"/>
  <c r="AF3174" i="3"/>
  <c r="AJ3156" i="3"/>
  <c r="L3141" i="3"/>
  <c r="K3075" i="3"/>
  <c r="K3065" i="3"/>
  <c r="K3063" i="3"/>
  <c r="K3047" i="3"/>
  <c r="K3045" i="3"/>
  <c r="K3043" i="3"/>
  <c r="L3041" i="3"/>
  <c r="L3039" i="3"/>
  <c r="K3039" i="3"/>
  <c r="L3038" i="3"/>
  <c r="L3037" i="3"/>
  <c r="L3035" i="3"/>
  <c r="K3035" i="3"/>
  <c r="AP3035" i="3" s="1"/>
  <c r="K3033" i="3"/>
  <c r="L2997" i="3"/>
  <c r="L2993" i="3"/>
  <c r="L2991" i="3"/>
  <c r="L2987" i="3"/>
  <c r="L2973" i="3"/>
  <c r="K2973" i="3"/>
  <c r="AH3146" i="3"/>
  <c r="BE3146" i="3"/>
  <c r="BH3146" i="3"/>
  <c r="X3146" i="3"/>
  <c r="AA3146" i="3"/>
  <c r="AR3179" i="3"/>
  <c r="BI3181" i="3"/>
  <c r="AF3181" i="3"/>
  <c r="L3132" i="3"/>
  <c r="L3124" i="3"/>
  <c r="K3021" i="3"/>
  <c r="L2975" i="3"/>
  <c r="K2975" i="3"/>
  <c r="AO3146" i="3"/>
  <c r="BD3146" i="3"/>
  <c r="BG3146" i="3"/>
  <c r="BE3179" i="3"/>
  <c r="AB3179" i="3"/>
  <c r="AS3181" i="3"/>
  <c r="AU3181" i="3"/>
  <c r="AT3181" i="3"/>
  <c r="BH3187" i="3"/>
  <c r="AV3174" i="3"/>
  <c r="K3115" i="3"/>
  <c r="K3138" i="3"/>
  <c r="L3110" i="3"/>
  <c r="L3108" i="3"/>
  <c r="L3106" i="3"/>
  <c r="L3032" i="3"/>
  <c r="L3024" i="3"/>
  <c r="L3010" i="3"/>
  <c r="K3004" i="3"/>
  <c r="L3003" i="3"/>
  <c r="L3000" i="3"/>
  <c r="L2978" i="3"/>
  <c r="K2976" i="3"/>
  <c r="AJ2971" i="3"/>
  <c r="K2969" i="3"/>
  <c r="V3146" i="3"/>
  <c r="AK3146" i="3"/>
  <c r="AR3146" i="3"/>
  <c r="AQ3146" i="3"/>
  <c r="BL3152" i="3"/>
  <c r="AO3179" i="3"/>
  <c r="BG3179" i="3"/>
  <c r="M3181" i="3"/>
  <c r="AE3181" i="3"/>
  <c r="AH3173" i="3"/>
  <c r="BB3173" i="3"/>
  <c r="BM3152" i="3"/>
  <c r="S3178" i="3"/>
  <c r="AE3178" i="3"/>
  <c r="Q3178" i="3"/>
  <c r="AX3178" i="3"/>
  <c r="AU3178" i="3"/>
  <c r="AL3178" i="3"/>
  <c r="Z3178" i="3"/>
  <c r="BF3178" i="3"/>
  <c r="N3178" i="3"/>
  <c r="Z3159" i="3"/>
  <c r="BF3159" i="3"/>
  <c r="AL3159" i="3"/>
  <c r="AN3159" i="3"/>
  <c r="AH3159" i="3"/>
  <c r="N3159" i="3"/>
  <c r="AT3159" i="3"/>
  <c r="P3159" i="3"/>
  <c r="AP3159" i="3"/>
  <c r="V3159" i="3"/>
  <c r="BB3159" i="3"/>
  <c r="AV3159" i="3"/>
  <c r="AZ3159" i="3"/>
  <c r="AA3159" i="3"/>
  <c r="AQ3159" i="3"/>
  <c r="BG3159" i="3"/>
  <c r="Y3159" i="3"/>
  <c r="AO3159" i="3"/>
  <c r="R3039" i="3"/>
  <c r="BM3154" i="3"/>
  <c r="L3134" i="3"/>
  <c r="L3128" i="3"/>
  <c r="L3004" i="3"/>
  <c r="K3002" i="3"/>
  <c r="K3000" i="3"/>
  <c r="AQ3000" i="3" s="1"/>
  <c r="K2998" i="3"/>
  <c r="L2996" i="3"/>
  <c r="K2986" i="3"/>
  <c r="L2984" i="3"/>
  <c r="K2984" i="3"/>
  <c r="L2982" i="3"/>
  <c r="K2982" i="3"/>
  <c r="K2978" i="3"/>
  <c r="K2974" i="3"/>
  <c r="BJ3150" i="3"/>
  <c r="BE3159" i="3"/>
  <c r="AK3159" i="3"/>
  <c r="Q3159" i="3"/>
  <c r="AU3159" i="3"/>
  <c r="W3159" i="3"/>
  <c r="AB3159" i="3"/>
  <c r="AD3159" i="3"/>
  <c r="BB3187" i="3"/>
  <c r="O3187" i="3"/>
  <c r="AC3187" i="3"/>
  <c r="AL3168" i="3"/>
  <c r="N3168" i="3"/>
  <c r="AT3168" i="3"/>
  <c r="AD3168" i="3"/>
  <c r="V3168" i="3"/>
  <c r="BB3168" i="3"/>
  <c r="R3168" i="3"/>
  <c r="O3168" i="3"/>
  <c r="AE3168" i="3"/>
  <c r="AU3168" i="3"/>
  <c r="P3168" i="3"/>
  <c r="AF3168" i="3"/>
  <c r="AV3168" i="3"/>
  <c r="M3168" i="3"/>
  <c r="AC3168" i="3"/>
  <c r="AS3168" i="3"/>
  <c r="BI3168" i="3"/>
  <c r="AH3168" i="3"/>
  <c r="P3187" i="3"/>
  <c r="AF3187" i="3"/>
  <c r="AV3187" i="3"/>
  <c r="M3187" i="3"/>
  <c r="AH3187" i="3"/>
  <c r="BC3187" i="3"/>
  <c r="Y3187" i="3"/>
  <c r="AT3187" i="3"/>
  <c r="U3187" i="3"/>
  <c r="AP3187" i="3"/>
  <c r="Q3187" i="3"/>
  <c r="AL3187" i="3"/>
  <c r="BG3187" i="3"/>
  <c r="T3187" i="3"/>
  <c r="AJ3187" i="3"/>
  <c r="AZ3187" i="3"/>
  <c r="R3187" i="3"/>
  <c r="AM3187" i="3"/>
  <c r="BI3187" i="3"/>
  <c r="AD3187" i="3"/>
  <c r="AY3187" i="3"/>
  <c r="Z3187" i="3"/>
  <c r="AU3187" i="3"/>
  <c r="V3187" i="3"/>
  <c r="AQ3187" i="3"/>
  <c r="X3187" i="3"/>
  <c r="AN3187" i="3"/>
  <c r="BD3187" i="3"/>
  <c r="W3187" i="3"/>
  <c r="AS3187" i="3"/>
  <c r="N3187" i="3"/>
  <c r="AI3187" i="3"/>
  <c r="BE3187" i="3"/>
  <c r="AE3187" i="3"/>
  <c r="BA3187" i="3"/>
  <c r="AA3187" i="3"/>
  <c r="AW3187" i="3"/>
  <c r="T3191" i="3"/>
  <c r="AJ3191" i="3"/>
  <c r="AZ3191" i="3"/>
  <c r="R3191" i="3"/>
  <c r="AM3191" i="3"/>
  <c r="BI3191" i="3"/>
  <c r="AD3191" i="3"/>
  <c r="AY3191" i="3"/>
  <c r="Z3191" i="3"/>
  <c r="AU3191" i="3"/>
  <c r="V3191" i="3"/>
  <c r="AQ3191" i="3"/>
  <c r="X3191" i="3"/>
  <c r="AN3191" i="3"/>
  <c r="BD3191" i="3"/>
  <c r="W3191" i="3"/>
  <c r="AS3191" i="3"/>
  <c r="N3191" i="3"/>
  <c r="AI3191" i="3"/>
  <c r="BE3191" i="3"/>
  <c r="AE3191" i="3"/>
  <c r="BA3191" i="3"/>
  <c r="AA3191" i="3"/>
  <c r="AW3191" i="3"/>
  <c r="AB3191" i="3"/>
  <c r="AR3191" i="3"/>
  <c r="BH3191" i="3"/>
  <c r="AC3191" i="3"/>
  <c r="AX3191" i="3"/>
  <c r="S3191" i="3"/>
  <c r="AO3191" i="3"/>
  <c r="O3191" i="3"/>
  <c r="AK3191" i="3"/>
  <c r="BF3191" i="3"/>
  <c r="AG3191" i="3"/>
  <c r="BB3191" i="3"/>
  <c r="L3130" i="3"/>
  <c r="L3126" i="3"/>
  <c r="L3075" i="3"/>
  <c r="L3055" i="3"/>
  <c r="L3051" i="3"/>
  <c r="K3050" i="3"/>
  <c r="L3047" i="3"/>
  <c r="L3045" i="3"/>
  <c r="AB3032" i="3"/>
  <c r="K3030" i="3"/>
  <c r="AL3021" i="3"/>
  <c r="K2993" i="3"/>
  <c r="X2991" i="3"/>
  <c r="K2991" i="3"/>
  <c r="L2980" i="3"/>
  <c r="BA3146" i="3"/>
  <c r="U3146" i="3"/>
  <c r="AN3146" i="3"/>
  <c r="BC3146" i="3"/>
  <c r="W3146" i="3"/>
  <c r="BL3154" i="3"/>
  <c r="BJ3154" i="3"/>
  <c r="BA3159" i="3"/>
  <c r="AG3159" i="3"/>
  <c r="M3159" i="3"/>
  <c r="AM3159" i="3"/>
  <c r="S3159" i="3"/>
  <c r="AJ3159" i="3"/>
  <c r="BN3161" i="3"/>
  <c r="AX3159" i="3"/>
  <c r="AC3178" i="3"/>
  <c r="AG3187" i="3"/>
  <c r="AO3187" i="3"/>
  <c r="K3134" i="3"/>
  <c r="K3131" i="3"/>
  <c r="K3022" i="3"/>
  <c r="AW3159" i="3"/>
  <c r="AC3159" i="3"/>
  <c r="BC3159" i="3"/>
  <c r="AI3159" i="3"/>
  <c r="O3159" i="3"/>
  <c r="AR3159" i="3"/>
  <c r="BJ3165" i="3"/>
  <c r="R3159" i="3"/>
  <c r="AD3178" i="3"/>
  <c r="BK3185" i="3"/>
  <c r="AV3178" i="3"/>
  <c r="BF3187" i="3"/>
  <c r="S3187" i="3"/>
  <c r="AR3187" i="3"/>
  <c r="BJ3185" i="3"/>
  <c r="AH3176" i="3"/>
  <c r="AV3176" i="3"/>
  <c r="W3176" i="3"/>
  <c r="BH3179" i="3"/>
  <c r="AQ3179" i="3"/>
  <c r="AC3181" i="3"/>
  <c r="P3181" i="3"/>
  <c r="AT3179" i="3"/>
  <c r="BI3195" i="3"/>
  <c r="AS3195" i="3"/>
  <c r="AC3195" i="3"/>
  <c r="M3195" i="3"/>
  <c r="AV3195" i="3"/>
  <c r="AF3195" i="3"/>
  <c r="P3195" i="3"/>
  <c r="AU3195" i="3"/>
  <c r="AE3195" i="3"/>
  <c r="O3195" i="3"/>
  <c r="AT3195" i="3"/>
  <c r="AD3195" i="3"/>
  <c r="AP3189" i="3"/>
  <c r="U3189" i="3"/>
  <c r="AW3189" i="3"/>
  <c r="AA3189" i="3"/>
  <c r="AY3189" i="3"/>
  <c r="AD3189" i="3"/>
  <c r="BI3189" i="3"/>
  <c r="AM3189" i="3"/>
  <c r="R3189" i="3"/>
  <c r="AZ3189" i="3"/>
  <c r="AJ3189" i="3"/>
  <c r="AH3171" i="3"/>
  <c r="BB3171" i="3"/>
  <c r="R3171" i="3"/>
  <c r="AL3171" i="3"/>
  <c r="BF3171" i="3"/>
  <c r="Z3171" i="3"/>
  <c r="AX3171" i="3"/>
  <c r="V3171" i="3"/>
  <c r="AP3171" i="3"/>
  <c r="BJ3171" i="3" s="1"/>
  <c r="T3172" i="3"/>
  <c r="AZ3172" i="3"/>
  <c r="BM3180" i="3"/>
  <c r="S3177" i="3"/>
  <c r="AI3177" i="3"/>
  <c r="N3177" i="3"/>
  <c r="AT3177" i="3"/>
  <c r="X3177" i="3"/>
  <c r="AY3177" i="3"/>
  <c r="AD3177" i="3"/>
  <c r="BD3177" i="3"/>
  <c r="AD3148" i="3"/>
  <c r="AP3148" i="3"/>
  <c r="N3148" i="3"/>
  <c r="AT3148" i="3"/>
  <c r="Z3148" i="3"/>
  <c r="BF3148" i="3"/>
  <c r="AL3155" i="3"/>
  <c r="Q3155" i="3"/>
  <c r="AW3155" i="3"/>
  <c r="AB3155" i="3"/>
  <c r="BB3155" i="3"/>
  <c r="AG3155" i="3"/>
  <c r="BF3155" i="3"/>
  <c r="BJ3173" i="3"/>
  <c r="BJ3175" i="3"/>
  <c r="BJ3174" i="3"/>
  <c r="BL3186" i="3"/>
  <c r="BM3186" i="3"/>
  <c r="X3159" i="3"/>
  <c r="BD3159" i="3"/>
  <c r="AR3149" i="3"/>
  <c r="BH3149" i="3"/>
  <c r="AB3149" i="3"/>
  <c r="R3164" i="3"/>
  <c r="BB3164" i="3"/>
  <c r="AL3164" i="3"/>
  <c r="V3164" i="3"/>
  <c r="BJ3149" i="3"/>
  <c r="BL3160" i="3"/>
  <c r="BE3166" i="3"/>
  <c r="AR3166" i="3"/>
  <c r="AD3162" i="3"/>
  <c r="U3162" i="3"/>
  <c r="X3162" i="3"/>
  <c r="AM3162" i="3"/>
  <c r="BL3169" i="3"/>
  <c r="Q3183" i="3"/>
  <c r="BK3192" i="3"/>
  <c r="BN3192" i="3"/>
  <c r="BN3189" i="3"/>
  <c r="BK3189" i="3"/>
  <c r="BM3187" i="3"/>
  <c r="BM3191" i="3"/>
  <c r="BN3188" i="3"/>
  <c r="BK3188" i="3"/>
  <c r="AX3146" i="3"/>
  <c r="BB3146" i="3"/>
  <c r="AW3146" i="3"/>
  <c r="AG3146" i="3"/>
  <c r="Q3146" i="3"/>
  <c r="AZ3146" i="3"/>
  <c r="AJ3146" i="3"/>
  <c r="T3146" i="3"/>
  <c r="AY3146" i="3"/>
  <c r="AI3146" i="3"/>
  <c r="BM3147" i="3"/>
  <c r="BN3149" i="3"/>
  <c r="BK3149" i="3"/>
  <c r="BM3150" i="3"/>
  <c r="BJ3152" i="3"/>
  <c r="BM3155" i="3"/>
  <c r="BK3157" i="3"/>
  <c r="BN3157" i="3"/>
  <c r="BL3157" i="3"/>
  <c r="BM3159" i="3"/>
  <c r="BJ3155" i="3"/>
  <c r="BL3156" i="3"/>
  <c r="V3166" i="3"/>
  <c r="BM3153" i="3"/>
  <c r="BN3163" i="3"/>
  <c r="BK3163" i="3"/>
  <c r="BA3166" i="3"/>
  <c r="AK3166" i="3"/>
  <c r="U3166" i="3"/>
  <c r="BD3166" i="3"/>
  <c r="AN3166" i="3"/>
  <c r="X3166" i="3"/>
  <c r="BC3166" i="3"/>
  <c r="AM3166" i="3"/>
  <c r="W3166" i="3"/>
  <c r="BN3165" i="3"/>
  <c r="BK3165" i="3"/>
  <c r="BK3168" i="3"/>
  <c r="BN3168" i="3"/>
  <c r="BL3168" i="3"/>
  <c r="BM3171" i="3"/>
  <c r="BB3162" i="3"/>
  <c r="AH3162" i="3"/>
  <c r="N3162" i="3"/>
  <c r="AW3162" i="3"/>
  <c r="AG3162" i="3"/>
  <c r="Q3162" i="3"/>
  <c r="AZ3162" i="3"/>
  <c r="AJ3162" i="3"/>
  <c r="T3162" i="3"/>
  <c r="AY3162" i="3"/>
  <c r="AI3162" i="3"/>
  <c r="S3162" i="3"/>
  <c r="BM3169" i="3"/>
  <c r="AZ3178" i="3"/>
  <c r="BB3179" i="3"/>
  <c r="BL3180" i="3"/>
  <c r="BJ3180" i="3"/>
  <c r="AL3181" i="3"/>
  <c r="BM3182" i="3"/>
  <c r="V3183" i="3"/>
  <c r="BN3190" i="3"/>
  <c r="BK3190" i="3"/>
  <c r="AX3176" i="3"/>
  <c r="AC3176" i="3"/>
  <c r="BH3176" i="3"/>
  <c r="AL3176" i="3"/>
  <c r="Q3176" i="3"/>
  <c r="AP3176" i="3"/>
  <c r="U3176" i="3"/>
  <c r="AY3176" i="3"/>
  <c r="AI3176" i="3"/>
  <c r="S3176" i="3"/>
  <c r="BL3172" i="3"/>
  <c r="BJ3172" i="3"/>
  <c r="BK3174" i="3"/>
  <c r="BN3174" i="3"/>
  <c r="AJ3178" i="3"/>
  <c r="BA3179" i="3"/>
  <c r="AK3179" i="3"/>
  <c r="U3179" i="3"/>
  <c r="BD3179" i="3"/>
  <c r="AN3179" i="3"/>
  <c r="X3179" i="3"/>
  <c r="BC3179" i="3"/>
  <c r="AM3179" i="3"/>
  <c r="BE3181" i="3"/>
  <c r="AO3181" i="3"/>
  <c r="Y3181" i="3"/>
  <c r="BH3181" i="3"/>
  <c r="AR3181" i="3"/>
  <c r="AB3181" i="3"/>
  <c r="BG3181" i="3"/>
  <c r="AQ3181" i="3"/>
  <c r="AA3181" i="3"/>
  <c r="BI3183" i="3"/>
  <c r="AS3183" i="3"/>
  <c r="AC3183" i="3"/>
  <c r="M3183" i="3"/>
  <c r="AV3183" i="3"/>
  <c r="AF3183" i="3"/>
  <c r="P3183" i="3"/>
  <c r="AU3183" i="3"/>
  <c r="AE3183" i="3"/>
  <c r="BL3185" i="3"/>
  <c r="BJ3186" i="3"/>
  <c r="AT3176" i="3"/>
  <c r="AS3178" i="3"/>
  <c r="X3178" i="3"/>
  <c r="BB3178" i="3"/>
  <c r="AG3178" i="3"/>
  <c r="BI3178" i="3"/>
  <c r="AP3178" i="3"/>
  <c r="U3178" i="3"/>
  <c r="AQ3178" i="3"/>
  <c r="AA3178" i="3"/>
  <c r="T3176" i="3"/>
  <c r="AO3178" i="3"/>
  <c r="BN3184" i="3"/>
  <c r="BK3184" i="3"/>
  <c r="BL3167" i="3"/>
  <c r="Y3178" i="3"/>
  <c r="N3181" i="3"/>
  <c r="BN3193" i="3"/>
  <c r="BK3193" i="3"/>
  <c r="BL3193" i="3"/>
  <c r="BJ3193" i="3"/>
  <c r="BJ3194" i="3"/>
  <c r="BL3194" i="3"/>
  <c r="BM3194" i="3"/>
  <c r="BM3189" i="3"/>
  <c r="BJ3187" i="3"/>
  <c r="BJ3191" i="3"/>
  <c r="BL3188" i="3"/>
  <c r="BJ3188" i="3"/>
  <c r="BK3148" i="3"/>
  <c r="BN3148" i="3"/>
  <c r="BK3155" i="3"/>
  <c r="BN3155" i="3"/>
  <c r="BM3157" i="3"/>
  <c r="AO3166" i="3"/>
  <c r="AB3166" i="3"/>
  <c r="BL3165" i="3"/>
  <c r="BA3162" i="3"/>
  <c r="BD3162" i="3"/>
  <c r="R3183" i="3"/>
  <c r="AH3183" i="3"/>
  <c r="AX3183" i="3"/>
  <c r="Z3183" i="3"/>
  <c r="AP3183" i="3"/>
  <c r="BF3183" i="3"/>
  <c r="BN3170" i="3"/>
  <c r="BK3170" i="3"/>
  <c r="BL3174" i="3"/>
  <c r="AW3183" i="3"/>
  <c r="AZ3183" i="3"/>
  <c r="T3183" i="3"/>
  <c r="AI3183" i="3"/>
  <c r="BM3185" i="3"/>
  <c r="BM3167" i="3"/>
  <c r="BM3193" i="3"/>
  <c r="BL3189" i="3"/>
  <c r="N3176" i="3"/>
  <c r="BN3151" i="3"/>
  <c r="BK3151" i="3"/>
  <c r="Z3146" i="3"/>
  <c r="AP3146" i="3"/>
  <c r="BF3146" i="3"/>
  <c r="N3146" i="3"/>
  <c r="AD3146" i="3"/>
  <c r="AT3146" i="3"/>
  <c r="BJ3151" i="3"/>
  <c r="BI3146" i="3"/>
  <c r="AS3146" i="3"/>
  <c r="AC3146" i="3"/>
  <c r="M3146" i="3"/>
  <c r="AV3146" i="3"/>
  <c r="AF3146" i="3"/>
  <c r="P3146" i="3"/>
  <c r="AU3146" i="3"/>
  <c r="AE3146" i="3"/>
  <c r="O3146" i="3"/>
  <c r="BL3147" i="3"/>
  <c r="BJ3147" i="3"/>
  <c r="BK3150" i="3"/>
  <c r="BN3150" i="3"/>
  <c r="BL3150" i="3"/>
  <c r="BN3152" i="3"/>
  <c r="BK3152" i="3"/>
  <c r="BL3155" i="3"/>
  <c r="BN3159" i="3"/>
  <c r="BK3159" i="3"/>
  <c r="BL3159" i="3"/>
  <c r="BJ3161" i="3"/>
  <c r="BJ3156" i="3"/>
  <c r="BM3164" i="3"/>
  <c r="AL3166" i="3"/>
  <c r="BL3153" i="3"/>
  <c r="BJ3153" i="3"/>
  <c r="AW3166" i="3"/>
  <c r="AG3166" i="3"/>
  <c r="Q3166" i="3"/>
  <c r="AZ3166" i="3"/>
  <c r="AJ3166" i="3"/>
  <c r="T3166" i="3"/>
  <c r="AY3166" i="3"/>
  <c r="AI3166" i="3"/>
  <c r="S3166" i="3"/>
  <c r="AD3166" i="3"/>
  <c r="BK3171" i="3"/>
  <c r="BN3171" i="3"/>
  <c r="BL3171" i="3"/>
  <c r="BM3173" i="3"/>
  <c r="BF3162" i="3"/>
  <c r="AL3162" i="3"/>
  <c r="R3162" i="3"/>
  <c r="BI3162" i="3"/>
  <c r="AS3162" i="3"/>
  <c r="AC3162" i="3"/>
  <c r="M3162" i="3"/>
  <c r="AV3162" i="3"/>
  <c r="AF3162" i="3"/>
  <c r="P3162" i="3"/>
  <c r="AU3162" i="3"/>
  <c r="AE3162" i="3"/>
  <c r="O3162" i="3"/>
  <c r="BK3169" i="3"/>
  <c r="BN3169" i="3"/>
  <c r="BJ3169" i="3"/>
  <c r="BM3175" i="3"/>
  <c r="AD3176" i="3"/>
  <c r="BL3177" i="3"/>
  <c r="Z3179" i="3"/>
  <c r="AP3179" i="3"/>
  <c r="BF3179" i="3"/>
  <c r="R3179" i="3"/>
  <c r="AH3179" i="3"/>
  <c r="AX3179" i="3"/>
  <c r="BN3180" i="3"/>
  <c r="BK3180" i="3"/>
  <c r="BB3181" i="3"/>
  <c r="BL3182" i="3"/>
  <c r="BJ3182" i="3"/>
  <c r="AL3183" i="3"/>
  <c r="BM3190" i="3"/>
  <c r="AS3176" i="3"/>
  <c r="X3176" i="3"/>
  <c r="BB3176" i="3"/>
  <c r="AG3176" i="3"/>
  <c r="BF3176" i="3"/>
  <c r="AK3176" i="3"/>
  <c r="P3176" i="3"/>
  <c r="BK3176" i="3" s="1"/>
  <c r="AU3176" i="3"/>
  <c r="AE3176" i="3"/>
  <c r="O3176" i="3"/>
  <c r="BJ3190" i="3"/>
  <c r="BM3170" i="3"/>
  <c r="BN3172" i="3"/>
  <c r="BK3172" i="3"/>
  <c r="AJ3176" i="3"/>
  <c r="BD3178" i="3"/>
  <c r="AW3179" i="3"/>
  <c r="AG3179" i="3"/>
  <c r="Q3179" i="3"/>
  <c r="AZ3179" i="3"/>
  <c r="AJ3179" i="3"/>
  <c r="T3179" i="3"/>
  <c r="AY3179" i="3"/>
  <c r="AI3179" i="3"/>
  <c r="S3179" i="3"/>
  <c r="BA3181" i="3"/>
  <c r="AK3181" i="3"/>
  <c r="U3181" i="3"/>
  <c r="BD3181" i="3"/>
  <c r="AN3181" i="3"/>
  <c r="X3181" i="3"/>
  <c r="BC3181" i="3"/>
  <c r="AM3181" i="3"/>
  <c r="BE3183" i="3"/>
  <c r="AO3183" i="3"/>
  <c r="Y3183" i="3"/>
  <c r="BH3183" i="3"/>
  <c r="AR3183" i="3"/>
  <c r="AB3183" i="3"/>
  <c r="BG3183" i="3"/>
  <c r="AQ3183" i="3"/>
  <c r="AA3183" i="3"/>
  <c r="BN3186" i="3"/>
  <c r="BK3186" i="3"/>
  <c r="BG3178" i="3"/>
  <c r="AN3178" i="3"/>
  <c r="R3178" i="3"/>
  <c r="AW3178" i="3"/>
  <c r="AB3178" i="3"/>
  <c r="BE3178" i="3"/>
  <c r="AK3178" i="3"/>
  <c r="P3178" i="3"/>
  <c r="AM3178" i="3"/>
  <c r="W3178" i="3"/>
  <c r="AO3176" i="3"/>
  <c r="BH3178" i="3"/>
  <c r="BM3145" i="3"/>
  <c r="BN3167" i="3"/>
  <c r="BK3167" i="3"/>
  <c r="AT3178" i="3"/>
  <c r="BM3184" i="3"/>
  <c r="BM3192" i="3"/>
  <c r="BK3194" i="3"/>
  <c r="BN3194" i="3"/>
  <c r="BM3195" i="3"/>
  <c r="BJ3189" i="3"/>
  <c r="T3178" i="3"/>
  <c r="BN3185" i="3"/>
  <c r="BL3190" i="3"/>
  <c r="BL3148" i="3"/>
  <c r="BL3149" i="3"/>
  <c r="M3158" i="3"/>
  <c r="Q3158" i="3"/>
  <c r="U3158" i="3"/>
  <c r="Y3158" i="3"/>
  <c r="AC3158" i="3"/>
  <c r="AG3158" i="3"/>
  <c r="AK3158" i="3"/>
  <c r="AO3158" i="3"/>
  <c r="AS3158" i="3"/>
  <c r="AW3158" i="3"/>
  <c r="BA3158" i="3"/>
  <c r="BE3158" i="3"/>
  <c r="BI3158" i="3"/>
  <c r="O3158" i="3"/>
  <c r="S3158" i="3"/>
  <c r="W3158" i="3"/>
  <c r="AA3158" i="3"/>
  <c r="AE3158" i="3"/>
  <c r="AI3158" i="3"/>
  <c r="AM3158" i="3"/>
  <c r="AQ3158" i="3"/>
  <c r="AU3158" i="3"/>
  <c r="AY3158" i="3"/>
  <c r="BC3158" i="3"/>
  <c r="BG3158" i="3"/>
  <c r="N3158" i="3"/>
  <c r="V3158" i="3"/>
  <c r="AD3158" i="3"/>
  <c r="AL3158" i="3"/>
  <c r="AT3158" i="3"/>
  <c r="BB3158" i="3"/>
  <c r="P3158" i="3"/>
  <c r="X3158" i="3"/>
  <c r="AF3158" i="3"/>
  <c r="AN3158" i="3"/>
  <c r="AV3158" i="3"/>
  <c r="BD3158" i="3"/>
  <c r="R3158" i="3"/>
  <c r="Z3158" i="3"/>
  <c r="AH3158" i="3"/>
  <c r="AP3158" i="3"/>
  <c r="AX3158" i="3"/>
  <c r="BF3158" i="3"/>
  <c r="AJ3158" i="3"/>
  <c r="AR3158" i="3"/>
  <c r="T3158" i="3"/>
  <c r="AZ3158" i="3"/>
  <c r="AB3158" i="3"/>
  <c r="BH3158" i="3"/>
  <c r="BM3156" i="3"/>
  <c r="BL3161" i="3"/>
  <c r="Z3166" i="3"/>
  <c r="AP3166" i="3"/>
  <c r="BF3166" i="3"/>
  <c r="R3166" i="3"/>
  <c r="AH3166" i="3"/>
  <c r="AX3166" i="3"/>
  <c r="BK3160" i="3"/>
  <c r="BN3160" i="3"/>
  <c r="BL3163" i="3"/>
  <c r="Y3166" i="3"/>
  <c r="BH3166" i="3"/>
  <c r="BG3166" i="3"/>
  <c r="AQ3166" i="3"/>
  <c r="AA3166" i="3"/>
  <c r="BJ3167" i="3"/>
  <c r="BJ3168" i="3"/>
  <c r="BM3168" i="3"/>
  <c r="AP3162" i="3"/>
  <c r="BJ3159" i="3"/>
  <c r="AX3162" i="3"/>
  <c r="AK3162" i="3"/>
  <c r="AN3162" i="3"/>
  <c r="BC3162" i="3"/>
  <c r="W3162" i="3"/>
  <c r="BM3172" i="3"/>
  <c r="AG3183" i="3"/>
  <c r="AJ3183" i="3"/>
  <c r="AY3183" i="3"/>
  <c r="S3183" i="3"/>
  <c r="AT3183" i="3"/>
  <c r="BN3145" i="3"/>
  <c r="BK3145" i="3"/>
  <c r="BL3187" i="3"/>
  <c r="BM3151" i="3"/>
  <c r="BN3147" i="3"/>
  <c r="BK3147" i="3"/>
  <c r="BJ3148" i="3"/>
  <c r="BM3148" i="3"/>
  <c r="BM3149" i="3"/>
  <c r="BL3151" i="3"/>
  <c r="BN3154" i="3"/>
  <c r="BK3154" i="3"/>
  <c r="BK3156" i="3"/>
  <c r="BN3156" i="3"/>
  <c r="BM3161" i="3"/>
  <c r="BJ3163" i="3"/>
  <c r="BK3164" i="3"/>
  <c r="BN3164" i="3"/>
  <c r="BL3164" i="3"/>
  <c r="BB3166" i="3"/>
  <c r="BN3153" i="3"/>
  <c r="BK3153" i="3"/>
  <c r="BJ3160" i="3"/>
  <c r="BM3160" i="3"/>
  <c r="BM3163" i="3"/>
  <c r="BI3166" i="3"/>
  <c r="AS3166" i="3"/>
  <c r="AC3166" i="3"/>
  <c r="M3166" i="3"/>
  <c r="AV3166" i="3"/>
  <c r="AF3166" i="3"/>
  <c r="P3166" i="3"/>
  <c r="AU3166" i="3"/>
  <c r="AE3166" i="3"/>
  <c r="O3166" i="3"/>
  <c r="BM3165" i="3"/>
  <c r="AT3166" i="3"/>
  <c r="BJ3157" i="3"/>
  <c r="BJ3164" i="3"/>
  <c r="BK3173" i="3"/>
  <c r="BN3173" i="3"/>
  <c r="BL3173" i="3"/>
  <c r="BJ3184" i="3"/>
  <c r="BK3161" i="3"/>
  <c r="V3162" i="3"/>
  <c r="AT3162" i="3"/>
  <c r="BE3162" i="3"/>
  <c r="AO3162" i="3"/>
  <c r="Y3162" i="3"/>
  <c r="BH3162" i="3"/>
  <c r="AR3162" i="3"/>
  <c r="AB3162" i="3"/>
  <c r="BG3162" i="3"/>
  <c r="AQ3162" i="3"/>
  <c r="AA3162" i="3"/>
  <c r="BK3175" i="3"/>
  <c r="BN3175" i="3"/>
  <c r="BL3175" i="3"/>
  <c r="AZ3176" i="3"/>
  <c r="BK3177" i="3"/>
  <c r="BN3177" i="3"/>
  <c r="Z3181" i="3"/>
  <c r="AP3181" i="3"/>
  <c r="BF3181" i="3"/>
  <c r="AH3181" i="3"/>
  <c r="R3181" i="3"/>
  <c r="AX3181" i="3"/>
  <c r="BN3182" i="3"/>
  <c r="BK3182" i="3"/>
  <c r="BB3183" i="3"/>
  <c r="BI3176" i="3"/>
  <c r="AN3176" i="3"/>
  <c r="R3176" i="3"/>
  <c r="AW3176" i="3"/>
  <c r="AB3176" i="3"/>
  <c r="BA3176" i="3"/>
  <c r="AF3176" i="3"/>
  <c r="BG3176" i="3"/>
  <c r="AQ3176" i="3"/>
  <c r="AA3176" i="3"/>
  <c r="BL3170" i="3"/>
  <c r="BJ3170" i="3"/>
  <c r="BM3174" i="3"/>
  <c r="BI3179" i="3"/>
  <c r="AS3179" i="3"/>
  <c r="AC3179" i="3"/>
  <c r="M3179" i="3"/>
  <c r="AV3179" i="3"/>
  <c r="AF3179" i="3"/>
  <c r="P3179" i="3"/>
  <c r="AU3179" i="3"/>
  <c r="AE3179" i="3"/>
  <c r="O3179" i="3"/>
  <c r="AW3181" i="3"/>
  <c r="AG3181" i="3"/>
  <c r="Q3181" i="3"/>
  <c r="AZ3181" i="3"/>
  <c r="AJ3181" i="3"/>
  <c r="T3181" i="3"/>
  <c r="AY3181" i="3"/>
  <c r="AI3181" i="3"/>
  <c r="S3181" i="3"/>
  <c r="BA3183" i="3"/>
  <c r="AK3183" i="3"/>
  <c r="U3183" i="3"/>
  <c r="BD3183" i="3"/>
  <c r="AN3183" i="3"/>
  <c r="X3183" i="3"/>
  <c r="BC3183" i="3"/>
  <c r="AM3183" i="3"/>
  <c r="W3183" i="3"/>
  <c r="BC3178" i="3"/>
  <c r="AH3178" i="3"/>
  <c r="M3178" i="3"/>
  <c r="AR3178" i="3"/>
  <c r="V3178" i="3"/>
  <c r="BA3178" i="3"/>
  <c r="AF3178" i="3"/>
  <c r="AY3178" i="3"/>
  <c r="AI3178" i="3"/>
  <c r="AD3179" i="3"/>
  <c r="AD3181" i="3"/>
  <c r="AD3183" i="3"/>
  <c r="BL3145" i="3"/>
  <c r="BJ3145" i="3"/>
  <c r="N3179" i="3"/>
  <c r="BJ3179" i="3" s="1"/>
  <c r="N3183" i="3"/>
  <c r="BL3184" i="3"/>
  <c r="BJ3192" i="3"/>
  <c r="BL3192" i="3"/>
  <c r="BN3195" i="3"/>
  <c r="BK3195" i="3"/>
  <c r="BL3195" i="3"/>
  <c r="BJ3195" i="3"/>
  <c r="BN3187" i="3"/>
  <c r="BK3187" i="3"/>
  <c r="BN3191" i="3"/>
  <c r="BK3191" i="3"/>
  <c r="BM3188" i="3"/>
  <c r="T3024" i="3"/>
  <c r="AR3024" i="3"/>
  <c r="BH3024" i="3"/>
  <c r="AB3024" i="3"/>
  <c r="N2978" i="3"/>
  <c r="AX2978" i="3"/>
  <c r="R2978" i="3"/>
  <c r="AM2978" i="3"/>
  <c r="AP2993" i="3"/>
  <c r="AI2991" i="3"/>
  <c r="BG2991" i="3"/>
  <c r="AQ2991" i="3"/>
  <c r="S2991" i="3"/>
  <c r="AY2991" i="3"/>
  <c r="AA2991" i="3"/>
  <c r="Q3032" i="3"/>
  <c r="AG3032" i="3"/>
  <c r="AR3032" i="3"/>
  <c r="AZ3032" i="3"/>
  <c r="W3032" i="3"/>
  <c r="BH3032" i="3"/>
  <c r="P3024" i="3"/>
  <c r="V2975" i="3"/>
  <c r="AR2975" i="3"/>
  <c r="BH2975" i="3"/>
  <c r="AB2975" i="3"/>
  <c r="AJ2975" i="3"/>
  <c r="L3143" i="3"/>
  <c r="K3136" i="3"/>
  <c r="L3120" i="3"/>
  <c r="K3114" i="3"/>
  <c r="L3113" i="3"/>
  <c r="K3037" i="3"/>
  <c r="L3036" i="3"/>
  <c r="K3034" i="3"/>
  <c r="L3030" i="3"/>
  <c r="L3022" i="3"/>
  <c r="K3015" i="3"/>
  <c r="K3011" i="3"/>
  <c r="K3006" i="3"/>
  <c r="L2999" i="3"/>
  <c r="K2999" i="3"/>
  <c r="K2997" i="3"/>
  <c r="AZ2997" i="3" s="1"/>
  <c r="L2994" i="3"/>
  <c r="AZ2971" i="3"/>
  <c r="K3139" i="3"/>
  <c r="AB3134" i="3"/>
  <c r="L3133" i="3"/>
  <c r="AF3075" i="3"/>
  <c r="L3064" i="3"/>
  <c r="L3060" i="3"/>
  <c r="L3046" i="3"/>
  <c r="W3045" i="3"/>
  <c r="L3044" i="3"/>
  <c r="L3042" i="3"/>
  <c r="R3035" i="3"/>
  <c r="L3034" i="3"/>
  <c r="AD3021" i="3"/>
  <c r="BG3000" i="3"/>
  <c r="L2979" i="3"/>
  <c r="K2979" i="3"/>
  <c r="AB2971" i="3"/>
  <c r="AB3003" i="3"/>
  <c r="K3143" i="3"/>
  <c r="K3141" i="3"/>
  <c r="L3122" i="3"/>
  <c r="AJ3122" i="3" s="1"/>
  <c r="L3118" i="3"/>
  <c r="AB3118" i="3" s="1"/>
  <c r="L3142" i="3"/>
  <c r="K3137" i="3"/>
  <c r="L3136" i="3"/>
  <c r="AV3136" i="3" s="1"/>
  <c r="K3130" i="3"/>
  <c r="T3130" i="3" s="1"/>
  <c r="L3129" i="3"/>
  <c r="K3126" i="3"/>
  <c r="T3126" i="3" s="1"/>
  <c r="L3125" i="3"/>
  <c r="K3123" i="3"/>
  <c r="L3114" i="3"/>
  <c r="K3041" i="3"/>
  <c r="L3040" i="3"/>
  <c r="AP3039" i="3"/>
  <c r="L3026" i="3"/>
  <c r="L3020" i="3"/>
  <c r="K3003" i="3"/>
  <c r="L3002" i="3"/>
  <c r="AA3002" i="3" s="1"/>
  <c r="L3001" i="3"/>
  <c r="K3001" i="3"/>
  <c r="K2992" i="3"/>
  <c r="K2988" i="3"/>
  <c r="AR2984" i="3"/>
  <c r="AB2973" i="3"/>
  <c r="K2972" i="3"/>
  <c r="K2970" i="3"/>
  <c r="N3134" i="3"/>
  <c r="AJ3134" i="3"/>
  <c r="T3134" i="3"/>
  <c r="AZ3134" i="3"/>
  <c r="AR3122" i="3"/>
  <c r="V3136" i="3"/>
  <c r="BI3136" i="3"/>
  <c r="BA3136" i="3"/>
  <c r="AL3136" i="3"/>
  <c r="N3122" i="3"/>
  <c r="K3144" i="3"/>
  <c r="X3018" i="3"/>
  <c r="AN3018" i="3"/>
  <c r="BD3018" i="3"/>
  <c r="L3144" i="3"/>
  <c r="K3142" i="3"/>
  <c r="AR3134" i="3"/>
  <c r="K3133" i="3"/>
  <c r="K3132" i="3"/>
  <c r="L3131" i="3"/>
  <c r="AR3126" i="3"/>
  <c r="K3125" i="3"/>
  <c r="K3124" i="3"/>
  <c r="L3123" i="3"/>
  <c r="BH3122" i="3"/>
  <c r="AB3122" i="3"/>
  <c r="K3117" i="3"/>
  <c r="K3116" i="3"/>
  <c r="L3115" i="3"/>
  <c r="K3110" i="3"/>
  <c r="K3108" i="3"/>
  <c r="K3106" i="3"/>
  <c r="L3104" i="3"/>
  <c r="K3103" i="3"/>
  <c r="L3102" i="3"/>
  <c r="K3101" i="3"/>
  <c r="K3100" i="3"/>
  <c r="L3084" i="3"/>
  <c r="L3083" i="3"/>
  <c r="L3082" i="3"/>
  <c r="L3081" i="3"/>
  <c r="L3080" i="3"/>
  <c r="L3079" i="3"/>
  <c r="L3078" i="3"/>
  <c r="L3077" i="3"/>
  <c r="L3076" i="3"/>
  <c r="K3073" i="3"/>
  <c r="K3071" i="3"/>
  <c r="K3069" i="3"/>
  <c r="K3067" i="3"/>
  <c r="L3061" i="3"/>
  <c r="T3030" i="3"/>
  <c r="BH3030" i="3"/>
  <c r="AB3026" i="3"/>
  <c r="T3022" i="3"/>
  <c r="P3022" i="3"/>
  <c r="AN3022" i="3"/>
  <c r="BH3022" i="3"/>
  <c r="AB3022" i="3"/>
  <c r="AV3022" i="3"/>
  <c r="K3140" i="3"/>
  <c r="K3135" i="3"/>
  <c r="AZ3122" i="3"/>
  <c r="T3122" i="3"/>
  <c r="K3119" i="3"/>
  <c r="AZ3114" i="3"/>
  <c r="K3111" i="3"/>
  <c r="L3074" i="3"/>
  <c r="AD3065" i="3"/>
  <c r="L3065" i="3"/>
  <c r="AT3065" i="3" s="1"/>
  <c r="AR3004" i="3"/>
  <c r="BH3004" i="3"/>
  <c r="AA3004" i="3"/>
  <c r="AF3004" i="3"/>
  <c r="AV3004" i="3"/>
  <c r="K3127" i="3"/>
  <c r="L3140" i="3"/>
  <c r="L3138" i="3"/>
  <c r="L3135" i="3"/>
  <c r="BH3134" i="3"/>
  <c r="K3129" i="3"/>
  <c r="K3128" i="3"/>
  <c r="N3128" i="3" s="1"/>
  <c r="L3127" i="3"/>
  <c r="BH3126" i="3"/>
  <c r="K3121" i="3"/>
  <c r="K3120" i="3"/>
  <c r="L3119" i="3"/>
  <c r="K3113" i="3"/>
  <c r="K3112" i="3"/>
  <c r="L3111" i="3"/>
  <c r="L3109" i="3"/>
  <c r="L3107" i="3"/>
  <c r="K3105" i="3"/>
  <c r="K3104" i="3"/>
  <c r="L3100" i="3"/>
  <c r="K3099" i="3"/>
  <c r="L3098" i="3"/>
  <c r="K3097" i="3"/>
  <c r="L3096" i="3"/>
  <c r="K3095" i="3"/>
  <c r="L3094" i="3"/>
  <c r="K3093" i="3"/>
  <c r="L3092" i="3"/>
  <c r="K3091" i="3"/>
  <c r="L3090" i="3"/>
  <c r="K3089" i="3"/>
  <c r="L3088" i="3"/>
  <c r="K3087" i="3"/>
  <c r="L3086" i="3"/>
  <c r="K3085" i="3"/>
  <c r="K3083" i="3"/>
  <c r="K3081" i="3"/>
  <c r="K3079" i="3"/>
  <c r="K3077" i="3"/>
  <c r="L3073" i="3"/>
  <c r="L3072" i="3"/>
  <c r="L3071" i="3"/>
  <c r="P3071" i="3" s="1"/>
  <c r="L3070" i="3"/>
  <c r="L3069" i="3"/>
  <c r="L3068" i="3"/>
  <c r="L3067" i="3"/>
  <c r="L3066" i="3"/>
  <c r="AZ3065" i="3"/>
  <c r="V3065" i="3"/>
  <c r="AR3030" i="3"/>
  <c r="X3026" i="3"/>
  <c r="AN3026" i="3"/>
  <c r="BD3026" i="3"/>
  <c r="K3060" i="3"/>
  <c r="K3055" i="3"/>
  <c r="L3054" i="3"/>
  <c r="K3054" i="3"/>
  <c r="K3051" i="3"/>
  <c r="AF3051" i="3" s="1"/>
  <c r="L3050" i="3"/>
  <c r="AR3045" i="3"/>
  <c r="BF3041" i="3"/>
  <c r="Z3041" i="3"/>
  <c r="BF3039" i="3"/>
  <c r="Z3039" i="3"/>
  <c r="BF3037" i="3"/>
  <c r="Z3037" i="3"/>
  <c r="BF3035" i="3"/>
  <c r="Z3035" i="3"/>
  <c r="L3033" i="3"/>
  <c r="N3033" i="3" s="1"/>
  <c r="AB3030" i="3"/>
  <c r="AV3026" i="3"/>
  <c r="AF3026" i="3"/>
  <c r="P3026" i="3"/>
  <c r="M3022" i="3"/>
  <c r="AT3021" i="3"/>
  <c r="N3021" i="3"/>
  <c r="AV3018" i="3"/>
  <c r="AF3018" i="3"/>
  <c r="P3018" i="3"/>
  <c r="L3011" i="3"/>
  <c r="AN3001" i="3"/>
  <c r="P3001" i="3"/>
  <c r="BD3001" i="3"/>
  <c r="AA3000" i="3"/>
  <c r="L2998" i="3"/>
  <c r="BG2979" i="3"/>
  <c r="Q2979" i="3"/>
  <c r="S2978" i="3"/>
  <c r="V2978" i="3"/>
  <c r="AE2978" i="3"/>
  <c r="AP2978" i="3"/>
  <c r="BB2978" i="3"/>
  <c r="BH2973" i="3"/>
  <c r="L3063" i="3"/>
  <c r="BB3063" i="3" s="1"/>
  <c r="K3061" i="3"/>
  <c r="L3059" i="3"/>
  <c r="K3058" i="3"/>
  <c r="K3057" i="3"/>
  <c r="L3056" i="3"/>
  <c r="K3056" i="3"/>
  <c r="K3053" i="3"/>
  <c r="L3052" i="3"/>
  <c r="K3052" i="3"/>
  <c r="L3049" i="3"/>
  <c r="AX3041" i="3"/>
  <c r="AX3039" i="3"/>
  <c r="AX3037" i="3"/>
  <c r="AX3035" i="3"/>
  <c r="AV3032" i="3"/>
  <c r="BH3026" i="3"/>
  <c r="AR3026" i="3"/>
  <c r="L3025" i="3"/>
  <c r="K3025" i="3"/>
  <c r="AJ3024" i="3"/>
  <c r="AR3022" i="3"/>
  <c r="X3022" i="3"/>
  <c r="BH3018" i="3"/>
  <c r="AR3018" i="3"/>
  <c r="L3017" i="3"/>
  <c r="K3017" i="3"/>
  <c r="L3015" i="3"/>
  <c r="T3015" i="3" s="1"/>
  <c r="AJ3011" i="3"/>
  <c r="K3009" i="3"/>
  <c r="L3008" i="3"/>
  <c r="AR3003" i="3"/>
  <c r="Q3003" i="3"/>
  <c r="AF3001" i="3"/>
  <c r="S3000" i="3"/>
  <c r="AY3000" i="3"/>
  <c r="AD2978" i="3"/>
  <c r="R2975" i="3"/>
  <c r="AC2975" i="3"/>
  <c r="AK2975" i="3"/>
  <c r="AS2975" i="3"/>
  <c r="BA2975" i="3"/>
  <c r="BI2975" i="3"/>
  <c r="AR2973" i="3"/>
  <c r="AV3055" i="3"/>
  <c r="N3041" i="3"/>
  <c r="N3039" i="3"/>
  <c r="N3037" i="3"/>
  <c r="N3035" i="3"/>
  <c r="M3026" i="3"/>
  <c r="Z3021" i="3"/>
  <c r="M3018" i="3"/>
  <c r="AN2999" i="3"/>
  <c r="AB2984" i="3"/>
  <c r="U2979" i="3"/>
  <c r="AF2979" i="3"/>
  <c r="AP2979" i="3"/>
  <c r="BA2979" i="3"/>
  <c r="V2979" i="3"/>
  <c r="AG2979" i="3"/>
  <c r="AR2979" i="3"/>
  <c r="BB2979" i="3"/>
  <c r="P2979" i="3"/>
  <c r="Z2979" i="3"/>
  <c r="AK2979" i="3"/>
  <c r="AV2979" i="3"/>
  <c r="BF2979" i="3"/>
  <c r="AZ2975" i="3"/>
  <c r="Q2975" i="3"/>
  <c r="K3059" i="3"/>
  <c r="L3057" i="3"/>
  <c r="L3053" i="3"/>
  <c r="AN3053" i="3" s="1"/>
  <c r="K3049" i="3"/>
  <c r="AR3049" i="3" s="1"/>
  <c r="L3048" i="3"/>
  <c r="K3042" i="3"/>
  <c r="AH3041" i="3"/>
  <c r="K3040" i="3"/>
  <c r="AV3040" i="3" s="1"/>
  <c r="AH3039" i="3"/>
  <c r="K3038" i="3"/>
  <c r="AH3037" i="3"/>
  <c r="K3036" i="3"/>
  <c r="AH3035" i="3"/>
  <c r="R3033" i="3"/>
  <c r="BD3032" i="3"/>
  <c r="AM3032" i="3"/>
  <c r="AZ3026" i="3"/>
  <c r="AJ3026" i="3"/>
  <c r="T3026" i="3"/>
  <c r="AZ3024" i="3"/>
  <c r="BD3022" i="3"/>
  <c r="AF3022" i="3"/>
  <c r="BB3021" i="3"/>
  <c r="V3021" i="3"/>
  <c r="AZ3018" i="3"/>
  <c r="AJ3018" i="3"/>
  <c r="T3018" i="3"/>
  <c r="L3016" i="3"/>
  <c r="L3007" i="3"/>
  <c r="BH3003" i="3"/>
  <c r="P3003" i="3"/>
  <c r="AG3003" i="3"/>
  <c r="BB3003" i="3"/>
  <c r="AI3000" i="3"/>
  <c r="AB2982" i="3"/>
  <c r="AB2979" i="3"/>
  <c r="P2973" i="3"/>
  <c r="AF2973" i="3"/>
  <c r="AV2973" i="3"/>
  <c r="X2973" i="3"/>
  <c r="AN2973" i="3"/>
  <c r="BD2973" i="3"/>
  <c r="L2995" i="3"/>
  <c r="K2995" i="3"/>
  <c r="AZ2993" i="3"/>
  <c r="L2992" i="3"/>
  <c r="R2992" i="3" s="1"/>
  <c r="AV2991" i="3"/>
  <c r="AF2991" i="3"/>
  <c r="P2991" i="3"/>
  <c r="L2989" i="3"/>
  <c r="K2989" i="3"/>
  <c r="L2988" i="3"/>
  <c r="K2987" i="3"/>
  <c r="AN2987" i="3" s="1"/>
  <c r="L2986" i="3"/>
  <c r="AC2986" i="3" s="1"/>
  <c r="L2981" i="3"/>
  <c r="K2981" i="3"/>
  <c r="BF2978" i="3"/>
  <c r="AU2978" i="3"/>
  <c r="AL2978" i="3"/>
  <c r="Z2978" i="3"/>
  <c r="O2978" i="3"/>
  <c r="L2977" i="3"/>
  <c r="K2977" i="3"/>
  <c r="BE2975" i="3"/>
  <c r="AW2975" i="3"/>
  <c r="AO2975" i="3"/>
  <c r="AG2975" i="3"/>
  <c r="X2975" i="3"/>
  <c r="M2975" i="3"/>
  <c r="M2973" i="3"/>
  <c r="AR2971" i="3"/>
  <c r="X2971" i="3"/>
  <c r="L2985" i="3"/>
  <c r="K2985" i="3"/>
  <c r="BC2978" i="3"/>
  <c r="AT2978" i="3"/>
  <c r="AH2978" i="3"/>
  <c r="W2978" i="3"/>
  <c r="L2976" i="3"/>
  <c r="W2976" i="3" s="1"/>
  <c r="BD2975" i="3"/>
  <c r="AV2975" i="3"/>
  <c r="AN2975" i="3"/>
  <c r="AF2975" i="3"/>
  <c r="AZ2973" i="3"/>
  <c r="AJ2973" i="3"/>
  <c r="T2973" i="3"/>
  <c r="BH2971" i="3"/>
  <c r="AN2971" i="3"/>
  <c r="T2971" i="3"/>
  <c r="L3014" i="3"/>
  <c r="L3013" i="3"/>
  <c r="K3013" i="3"/>
  <c r="L3009" i="3"/>
  <c r="K3007" i="3"/>
  <c r="L3006" i="3"/>
  <c r="X3006" i="3" s="1"/>
  <c r="L3005" i="3"/>
  <c r="K3005" i="3"/>
  <c r="AQ2998" i="3"/>
  <c r="AE2993" i="3"/>
  <c r="AD2992" i="3"/>
  <c r="BD2991" i="3"/>
  <c r="AN2991" i="3"/>
  <c r="T2991" i="3"/>
  <c r="L2990" i="3"/>
  <c r="K2990" i="3"/>
  <c r="L2983" i="3"/>
  <c r="K2983" i="3"/>
  <c r="K2980" i="3"/>
  <c r="L2974" i="3"/>
  <c r="BD2971" i="3"/>
  <c r="P2971" i="3"/>
  <c r="AF3117" i="3"/>
  <c r="AV3117" i="3"/>
  <c r="X3117" i="3"/>
  <c r="AN3117" i="3"/>
  <c r="BD3117" i="3"/>
  <c r="M2969" i="3"/>
  <c r="Q2969" i="3"/>
  <c r="U2969" i="3"/>
  <c r="Y2969" i="3"/>
  <c r="AC2969" i="3"/>
  <c r="AG2969" i="3"/>
  <c r="AK2969" i="3"/>
  <c r="AO2969" i="3"/>
  <c r="AS2969" i="3"/>
  <c r="AW2969" i="3"/>
  <c r="BA2969" i="3"/>
  <c r="BE2969" i="3"/>
  <c r="BI2969" i="3"/>
  <c r="N2969" i="3"/>
  <c r="R2969" i="3"/>
  <c r="V2969" i="3"/>
  <c r="Z2969" i="3"/>
  <c r="AD2969" i="3"/>
  <c r="AH2969" i="3"/>
  <c r="AL2969" i="3"/>
  <c r="AP2969" i="3"/>
  <c r="AT2969" i="3"/>
  <c r="AX2969" i="3"/>
  <c r="BB2969" i="3"/>
  <c r="BF2969" i="3"/>
  <c r="O2969" i="3"/>
  <c r="S2969" i="3"/>
  <c r="W2969" i="3"/>
  <c r="AA2969" i="3"/>
  <c r="AE2969" i="3"/>
  <c r="AI2969" i="3"/>
  <c r="AM2969" i="3"/>
  <c r="AQ2969" i="3"/>
  <c r="AU2969" i="3"/>
  <c r="AY2969" i="3"/>
  <c r="BC2969" i="3"/>
  <c r="BG2969" i="3"/>
  <c r="P2969" i="3"/>
  <c r="AF2969" i="3"/>
  <c r="AV2969" i="3"/>
  <c r="T2969" i="3"/>
  <c r="AJ2969" i="3"/>
  <c r="AZ2969" i="3"/>
  <c r="X2969" i="3"/>
  <c r="AN2969" i="3"/>
  <c r="BD2969" i="3"/>
  <c r="AB2969" i="3"/>
  <c r="AR2969" i="3"/>
  <c r="BH2969" i="3"/>
  <c r="P3139" i="3"/>
  <c r="T3139" i="3"/>
  <c r="X3139" i="3"/>
  <c r="AB3139" i="3"/>
  <c r="AF3139" i="3"/>
  <c r="AJ3139" i="3"/>
  <c r="AN3139" i="3"/>
  <c r="AR3139" i="3"/>
  <c r="AV3139" i="3"/>
  <c r="AZ3139" i="3"/>
  <c r="BD3139" i="3"/>
  <c r="BH3139" i="3"/>
  <c r="O3139" i="3"/>
  <c r="S3139" i="3"/>
  <c r="W3139" i="3"/>
  <c r="AA3139" i="3"/>
  <c r="AE3139" i="3"/>
  <c r="AI3139" i="3"/>
  <c r="AM3139" i="3"/>
  <c r="AQ3139" i="3"/>
  <c r="AU3139" i="3"/>
  <c r="AY3139" i="3"/>
  <c r="BC3139" i="3"/>
  <c r="BG3139" i="3"/>
  <c r="M3139" i="3"/>
  <c r="Q3139" i="3"/>
  <c r="U3139" i="3"/>
  <c r="Y3139" i="3"/>
  <c r="AC3139" i="3"/>
  <c r="AG3139" i="3"/>
  <c r="AK3139" i="3"/>
  <c r="AO3139" i="3"/>
  <c r="AS3139" i="3"/>
  <c r="AW3139" i="3"/>
  <c r="BA3139" i="3"/>
  <c r="BE3139" i="3"/>
  <c r="BI3139" i="3"/>
  <c r="N3139" i="3"/>
  <c r="V3139" i="3"/>
  <c r="AD3139" i="3"/>
  <c r="AL3139" i="3"/>
  <c r="AT3139" i="3"/>
  <c r="BB3139" i="3"/>
  <c r="R3139" i="3"/>
  <c r="Z3139" i="3"/>
  <c r="AH3139" i="3"/>
  <c r="AP3139" i="3"/>
  <c r="AX3139" i="3"/>
  <c r="BF3139" i="3"/>
  <c r="N3138" i="3"/>
  <c r="R3138" i="3"/>
  <c r="V3138" i="3"/>
  <c r="Z3138" i="3"/>
  <c r="AD3138" i="3"/>
  <c r="AH3138" i="3"/>
  <c r="AL3138" i="3"/>
  <c r="AP3138" i="3"/>
  <c r="AT3138" i="3"/>
  <c r="AX3138" i="3"/>
  <c r="BB3138" i="3"/>
  <c r="BF3138" i="3"/>
  <c r="M3138" i="3"/>
  <c r="Q3138" i="3"/>
  <c r="U3138" i="3"/>
  <c r="Y3138" i="3"/>
  <c r="AC3138" i="3"/>
  <c r="AG3138" i="3"/>
  <c r="AK3138" i="3"/>
  <c r="AO3138" i="3"/>
  <c r="AS3138" i="3"/>
  <c r="AW3138" i="3"/>
  <c r="BE3138" i="3"/>
  <c r="BI3138" i="3"/>
  <c r="O3138" i="3"/>
  <c r="S3138" i="3"/>
  <c r="W3138" i="3"/>
  <c r="AA3138" i="3"/>
  <c r="AE3138" i="3"/>
  <c r="AI3138" i="3"/>
  <c r="AM3138" i="3"/>
  <c r="AQ3138" i="3"/>
  <c r="AU3138" i="3"/>
  <c r="AY3138" i="3"/>
  <c r="BC3138" i="3"/>
  <c r="BG3138" i="3"/>
  <c r="P3138" i="3"/>
  <c r="T3138" i="3"/>
  <c r="X3138" i="3"/>
  <c r="AB3138" i="3"/>
  <c r="AF3138" i="3"/>
  <c r="AJ3138" i="3"/>
  <c r="AN3138" i="3"/>
  <c r="AR3138" i="3"/>
  <c r="AV3138" i="3"/>
  <c r="AZ3138" i="3"/>
  <c r="BD3138" i="3"/>
  <c r="BH3138" i="3"/>
  <c r="BA3138" i="3"/>
  <c r="X3135" i="3"/>
  <c r="AN3135" i="3"/>
  <c r="BD3127" i="3"/>
  <c r="P3119" i="3"/>
  <c r="AV3119" i="3"/>
  <c r="AV3111" i="3"/>
  <c r="N3144" i="3"/>
  <c r="AD3144" i="3"/>
  <c r="AT3144" i="3"/>
  <c r="M3144" i="3"/>
  <c r="AC3144" i="3"/>
  <c r="AW3144" i="3"/>
  <c r="S3144" i="3"/>
  <c r="AI3144" i="3"/>
  <c r="AY3144" i="3"/>
  <c r="T3144" i="3"/>
  <c r="AJ3144" i="3"/>
  <c r="AZ3144" i="3"/>
  <c r="BE3144" i="3"/>
  <c r="P3137" i="3"/>
  <c r="T3137" i="3"/>
  <c r="X3137" i="3"/>
  <c r="AB3137" i="3"/>
  <c r="AF3137" i="3"/>
  <c r="AJ3137" i="3"/>
  <c r="AN3137" i="3"/>
  <c r="AR3137" i="3"/>
  <c r="AV3137" i="3"/>
  <c r="AZ3137" i="3"/>
  <c r="BD3137" i="3"/>
  <c r="BH3137" i="3"/>
  <c r="O3137" i="3"/>
  <c r="W3137" i="3"/>
  <c r="AA3137" i="3"/>
  <c r="AI3137" i="3"/>
  <c r="AQ3137" i="3"/>
  <c r="AY3137" i="3"/>
  <c r="BG3137" i="3"/>
  <c r="M3137" i="3"/>
  <c r="Q3137" i="3"/>
  <c r="U3137" i="3"/>
  <c r="Y3137" i="3"/>
  <c r="AC3137" i="3"/>
  <c r="AG3137" i="3"/>
  <c r="AK3137" i="3"/>
  <c r="AO3137" i="3"/>
  <c r="AS3137" i="3"/>
  <c r="AW3137" i="3"/>
  <c r="BA3137" i="3"/>
  <c r="BE3137" i="3"/>
  <c r="BI3137" i="3"/>
  <c r="N3137" i="3"/>
  <c r="R3137" i="3"/>
  <c r="V3137" i="3"/>
  <c r="Z3137" i="3"/>
  <c r="AD3137" i="3"/>
  <c r="AH3137" i="3"/>
  <c r="AL3137" i="3"/>
  <c r="AP3137" i="3"/>
  <c r="AT3137" i="3"/>
  <c r="AX3137" i="3"/>
  <c r="BB3137" i="3"/>
  <c r="BF3137" i="3"/>
  <c r="S3137" i="3"/>
  <c r="AE3137" i="3"/>
  <c r="AM3137" i="3"/>
  <c r="AU3137" i="3"/>
  <c r="BC3137" i="3"/>
  <c r="P3121" i="3"/>
  <c r="AF3121" i="3"/>
  <c r="AV3121" i="3"/>
  <c r="X3121" i="3"/>
  <c r="AN3121" i="3"/>
  <c r="BD3121" i="3"/>
  <c r="AF3113" i="3"/>
  <c r="AV3113" i="3"/>
  <c r="P3113" i="3"/>
  <c r="X3113" i="3"/>
  <c r="AN3113" i="3"/>
  <c r="BD3113" i="3"/>
  <c r="P3141" i="3"/>
  <c r="T3141" i="3"/>
  <c r="X3141" i="3"/>
  <c r="AB3141" i="3"/>
  <c r="AF3141" i="3"/>
  <c r="AJ3141" i="3"/>
  <c r="AN3141" i="3"/>
  <c r="AR3141" i="3"/>
  <c r="AV3141" i="3"/>
  <c r="AZ3141" i="3"/>
  <c r="BD3141" i="3"/>
  <c r="BH3141" i="3"/>
  <c r="AA3141" i="3"/>
  <c r="AI3141" i="3"/>
  <c r="AQ3141" i="3"/>
  <c r="AY3141" i="3"/>
  <c r="BG3141" i="3"/>
  <c r="M3141" i="3"/>
  <c r="Q3141" i="3"/>
  <c r="U3141" i="3"/>
  <c r="Y3141" i="3"/>
  <c r="AC3141" i="3"/>
  <c r="AG3141" i="3"/>
  <c r="AK3141" i="3"/>
  <c r="AO3141" i="3"/>
  <c r="AS3141" i="3"/>
  <c r="AW3141" i="3"/>
  <c r="BA3141" i="3"/>
  <c r="BE3141" i="3"/>
  <c r="BI3141" i="3"/>
  <c r="O3141" i="3"/>
  <c r="S3141" i="3"/>
  <c r="W3141" i="3"/>
  <c r="AE3141" i="3"/>
  <c r="AM3141" i="3"/>
  <c r="AU3141" i="3"/>
  <c r="BC3141" i="3"/>
  <c r="N3141" i="3"/>
  <c r="R3141" i="3"/>
  <c r="V3141" i="3"/>
  <c r="Z3141" i="3"/>
  <c r="AD3141" i="3"/>
  <c r="AH3141" i="3"/>
  <c r="AL3141" i="3"/>
  <c r="AP3141" i="3"/>
  <c r="AT3141" i="3"/>
  <c r="AX3141" i="3"/>
  <c r="BB3141" i="3"/>
  <c r="BF3141" i="3"/>
  <c r="N3140" i="3"/>
  <c r="R3140" i="3"/>
  <c r="V3140" i="3"/>
  <c r="Z3140" i="3"/>
  <c r="AD3140" i="3"/>
  <c r="AH3140" i="3"/>
  <c r="AL3140" i="3"/>
  <c r="AP3140" i="3"/>
  <c r="AT3140" i="3"/>
  <c r="AX3140" i="3"/>
  <c r="BB3140" i="3"/>
  <c r="BF3140" i="3"/>
  <c r="O3140" i="3"/>
  <c r="S3140" i="3"/>
  <c r="W3140" i="3"/>
  <c r="AA3140" i="3"/>
  <c r="AE3140" i="3"/>
  <c r="AI3140" i="3"/>
  <c r="AM3140" i="3"/>
  <c r="AQ3140" i="3"/>
  <c r="AU3140" i="3"/>
  <c r="AY3140" i="3"/>
  <c r="BC3140" i="3"/>
  <c r="BG3140" i="3"/>
  <c r="P3140" i="3"/>
  <c r="T3140" i="3"/>
  <c r="X3140" i="3"/>
  <c r="AB3140" i="3"/>
  <c r="AF3140" i="3"/>
  <c r="AJ3140" i="3"/>
  <c r="AN3140" i="3"/>
  <c r="AR3140" i="3"/>
  <c r="AV3140" i="3"/>
  <c r="AZ3140" i="3"/>
  <c r="BD3140" i="3"/>
  <c r="BH3140" i="3"/>
  <c r="BI3140" i="3"/>
  <c r="M3140" i="3"/>
  <c r="Q3140" i="3"/>
  <c r="U3140" i="3"/>
  <c r="Y3140" i="3"/>
  <c r="AC3140" i="3"/>
  <c r="AG3140" i="3"/>
  <c r="AK3140" i="3"/>
  <c r="AO3140" i="3"/>
  <c r="AS3140" i="3"/>
  <c r="AW3140" i="3"/>
  <c r="BA3140" i="3"/>
  <c r="BE3140" i="3"/>
  <c r="X3133" i="3"/>
  <c r="AN3133" i="3"/>
  <c r="AV3133" i="3"/>
  <c r="P3133" i="3"/>
  <c r="AF3133" i="3"/>
  <c r="BD3133" i="3"/>
  <c r="P3125" i="3"/>
  <c r="AF3125" i="3"/>
  <c r="AV3125" i="3"/>
  <c r="X3125" i="3"/>
  <c r="AN3125" i="3"/>
  <c r="BD3125" i="3"/>
  <c r="AF3129" i="3"/>
  <c r="AV3129" i="3"/>
  <c r="BD3129" i="3"/>
  <c r="X3129" i="3"/>
  <c r="AN3129" i="3"/>
  <c r="P3143" i="3"/>
  <c r="T3143" i="3"/>
  <c r="X3143" i="3"/>
  <c r="AB3143" i="3"/>
  <c r="AF3143" i="3"/>
  <c r="AJ3143" i="3"/>
  <c r="AN3143" i="3"/>
  <c r="AR3143" i="3"/>
  <c r="AV3143" i="3"/>
  <c r="AZ3143" i="3"/>
  <c r="BD3143" i="3"/>
  <c r="BH3143" i="3"/>
  <c r="M3143" i="3"/>
  <c r="Q3143" i="3"/>
  <c r="U3143" i="3"/>
  <c r="Y3143" i="3"/>
  <c r="AC3143" i="3"/>
  <c r="AG3143" i="3"/>
  <c r="AK3143" i="3"/>
  <c r="AO3143" i="3"/>
  <c r="AS3143" i="3"/>
  <c r="AW3143" i="3"/>
  <c r="BA3143" i="3"/>
  <c r="BE3143" i="3"/>
  <c r="BI3143" i="3"/>
  <c r="W3143" i="3"/>
  <c r="AM3143" i="3"/>
  <c r="AY3143" i="3"/>
  <c r="BG3143" i="3"/>
  <c r="N3143" i="3"/>
  <c r="R3143" i="3"/>
  <c r="V3143" i="3"/>
  <c r="Z3143" i="3"/>
  <c r="AD3143" i="3"/>
  <c r="AH3143" i="3"/>
  <c r="AL3143" i="3"/>
  <c r="AP3143" i="3"/>
  <c r="AT3143" i="3"/>
  <c r="AX3143" i="3"/>
  <c r="BB3143" i="3"/>
  <c r="BF3143" i="3"/>
  <c r="O3143" i="3"/>
  <c r="S3143" i="3"/>
  <c r="AA3143" i="3"/>
  <c r="AE3143" i="3"/>
  <c r="AI3143" i="3"/>
  <c r="AQ3143" i="3"/>
  <c r="AU3143" i="3"/>
  <c r="BC3143" i="3"/>
  <c r="N3142" i="3"/>
  <c r="R3142" i="3"/>
  <c r="V3142" i="3"/>
  <c r="Z3142" i="3"/>
  <c r="AD3142" i="3"/>
  <c r="AH3142" i="3"/>
  <c r="AL3142" i="3"/>
  <c r="AP3142" i="3"/>
  <c r="AT3142" i="3"/>
  <c r="AX3142" i="3"/>
  <c r="BB3142" i="3"/>
  <c r="BF3142" i="3"/>
  <c r="Q3142" i="3"/>
  <c r="U3142" i="3"/>
  <c r="AC3142" i="3"/>
  <c r="AK3142" i="3"/>
  <c r="AS3142" i="3"/>
  <c r="BA3142" i="3"/>
  <c r="BI3142" i="3"/>
  <c r="O3142" i="3"/>
  <c r="S3142" i="3"/>
  <c r="W3142" i="3"/>
  <c r="AA3142" i="3"/>
  <c r="AE3142" i="3"/>
  <c r="AI3142" i="3"/>
  <c r="AM3142" i="3"/>
  <c r="AQ3142" i="3"/>
  <c r="AU3142" i="3"/>
  <c r="AY3142" i="3"/>
  <c r="BC3142" i="3"/>
  <c r="BG3142" i="3"/>
  <c r="P3142" i="3"/>
  <c r="T3142" i="3"/>
  <c r="X3142" i="3"/>
  <c r="AB3142" i="3"/>
  <c r="AF3142" i="3"/>
  <c r="AJ3142" i="3"/>
  <c r="AN3142" i="3"/>
  <c r="AR3142" i="3"/>
  <c r="AV3142" i="3"/>
  <c r="AZ3142" i="3"/>
  <c r="BD3142" i="3"/>
  <c r="BH3142" i="3"/>
  <c r="M3142" i="3"/>
  <c r="Y3142" i="3"/>
  <c r="AG3142" i="3"/>
  <c r="AO3142" i="3"/>
  <c r="AW3142" i="3"/>
  <c r="BE3142" i="3"/>
  <c r="P3131" i="3"/>
  <c r="AF3131" i="3"/>
  <c r="AV3131" i="3"/>
  <c r="X3131" i="3"/>
  <c r="AN3131" i="3"/>
  <c r="BD3131" i="3"/>
  <c r="AF3123" i="3"/>
  <c r="AF3115" i="3"/>
  <c r="BD3115" i="3"/>
  <c r="P3115" i="3"/>
  <c r="X3115" i="3"/>
  <c r="AN3115" i="3"/>
  <c r="AV3115" i="3"/>
  <c r="M3136" i="3"/>
  <c r="Q3136" i="3"/>
  <c r="U3136" i="3"/>
  <c r="Y3136" i="3"/>
  <c r="AC3136" i="3"/>
  <c r="AG3136" i="3"/>
  <c r="AK3136" i="3"/>
  <c r="AO3136" i="3"/>
  <c r="AS3136" i="3"/>
  <c r="AW3136" i="3"/>
  <c r="S3135" i="3"/>
  <c r="AI3135" i="3"/>
  <c r="AY3135" i="3"/>
  <c r="Q3135" i="3"/>
  <c r="AG3135" i="3"/>
  <c r="AW3135" i="3"/>
  <c r="O3133" i="3"/>
  <c r="S3133" i="3"/>
  <c r="W3133" i="3"/>
  <c r="AA3133" i="3"/>
  <c r="AE3133" i="3"/>
  <c r="AI3133" i="3"/>
  <c r="AM3133" i="3"/>
  <c r="AQ3133" i="3"/>
  <c r="AU3133" i="3"/>
  <c r="AY3133" i="3"/>
  <c r="BC3133" i="3"/>
  <c r="BG3133" i="3"/>
  <c r="M3133" i="3"/>
  <c r="Q3133" i="3"/>
  <c r="U3133" i="3"/>
  <c r="Y3133" i="3"/>
  <c r="AC3133" i="3"/>
  <c r="AG3133" i="3"/>
  <c r="AK3133" i="3"/>
  <c r="AO3133" i="3"/>
  <c r="AS3133" i="3"/>
  <c r="AW3133" i="3"/>
  <c r="BA3133" i="3"/>
  <c r="BE3133" i="3"/>
  <c r="BI3133" i="3"/>
  <c r="O3131" i="3"/>
  <c r="S3131" i="3"/>
  <c r="W3131" i="3"/>
  <c r="AA3131" i="3"/>
  <c r="AE3131" i="3"/>
  <c r="AI3131" i="3"/>
  <c r="AM3131" i="3"/>
  <c r="AQ3131" i="3"/>
  <c r="AU3131" i="3"/>
  <c r="AY3131" i="3"/>
  <c r="BC3131" i="3"/>
  <c r="BG3131" i="3"/>
  <c r="M3131" i="3"/>
  <c r="Q3131" i="3"/>
  <c r="U3131" i="3"/>
  <c r="Y3131" i="3"/>
  <c r="AC3131" i="3"/>
  <c r="AG3131" i="3"/>
  <c r="AK3131" i="3"/>
  <c r="AO3131" i="3"/>
  <c r="AS3131" i="3"/>
  <c r="AW3131" i="3"/>
  <c r="BA3131" i="3"/>
  <c r="BE3131" i="3"/>
  <c r="BI3131" i="3"/>
  <c r="O3129" i="3"/>
  <c r="S3129" i="3"/>
  <c r="W3129" i="3"/>
  <c r="AA3129" i="3"/>
  <c r="AE3129" i="3"/>
  <c r="AI3129" i="3"/>
  <c r="AM3129" i="3"/>
  <c r="AQ3129" i="3"/>
  <c r="AU3129" i="3"/>
  <c r="AY3129" i="3"/>
  <c r="BC3129" i="3"/>
  <c r="BG3129" i="3"/>
  <c r="M3129" i="3"/>
  <c r="Q3129" i="3"/>
  <c r="U3129" i="3"/>
  <c r="Y3129" i="3"/>
  <c r="AC3129" i="3"/>
  <c r="AG3129" i="3"/>
  <c r="AK3129" i="3"/>
  <c r="AO3129" i="3"/>
  <c r="AS3129" i="3"/>
  <c r="AW3129" i="3"/>
  <c r="BA3129" i="3"/>
  <c r="BE3129" i="3"/>
  <c r="BI3129" i="3"/>
  <c r="S3127" i="3"/>
  <c r="AI3127" i="3"/>
  <c r="AY3127" i="3"/>
  <c r="Q3127" i="3"/>
  <c r="AG3127" i="3"/>
  <c r="AW3127" i="3"/>
  <c r="O3125" i="3"/>
  <c r="S3125" i="3"/>
  <c r="W3125" i="3"/>
  <c r="AA3125" i="3"/>
  <c r="AE3125" i="3"/>
  <c r="AI3125" i="3"/>
  <c r="AM3125" i="3"/>
  <c r="AQ3125" i="3"/>
  <c r="AU3125" i="3"/>
  <c r="AY3125" i="3"/>
  <c r="BC3125" i="3"/>
  <c r="BG3125" i="3"/>
  <c r="M3125" i="3"/>
  <c r="Q3125" i="3"/>
  <c r="U3125" i="3"/>
  <c r="Y3125" i="3"/>
  <c r="AC3125" i="3"/>
  <c r="AG3125" i="3"/>
  <c r="AK3125" i="3"/>
  <c r="AO3125" i="3"/>
  <c r="AS3125" i="3"/>
  <c r="AW3125" i="3"/>
  <c r="BA3125" i="3"/>
  <c r="BE3125" i="3"/>
  <c r="BI3125" i="3"/>
  <c r="AA3123" i="3"/>
  <c r="AQ3123" i="3"/>
  <c r="BG3123" i="3"/>
  <c r="Y3123" i="3"/>
  <c r="AO3123" i="3"/>
  <c r="BE3123" i="3"/>
  <c r="W3119" i="3"/>
  <c r="AM3119" i="3"/>
  <c r="BC3119" i="3"/>
  <c r="U3119" i="3"/>
  <c r="AK3119" i="3"/>
  <c r="BA3119" i="3"/>
  <c r="O3117" i="3"/>
  <c r="S3117" i="3"/>
  <c r="W3117" i="3"/>
  <c r="AA3117" i="3"/>
  <c r="AE3117" i="3"/>
  <c r="AI3117" i="3"/>
  <c r="AM3117" i="3"/>
  <c r="AQ3117" i="3"/>
  <c r="AU3117" i="3"/>
  <c r="AY3117" i="3"/>
  <c r="BC3117" i="3"/>
  <c r="BG3117" i="3"/>
  <c r="M3117" i="3"/>
  <c r="Q3117" i="3"/>
  <c r="U3117" i="3"/>
  <c r="Y3117" i="3"/>
  <c r="AC3117" i="3"/>
  <c r="AG3117" i="3"/>
  <c r="AK3117" i="3"/>
  <c r="AO3117" i="3"/>
  <c r="AS3117" i="3"/>
  <c r="AW3117" i="3"/>
  <c r="BA3117" i="3"/>
  <c r="BE3117" i="3"/>
  <c r="BI3117" i="3"/>
  <c r="O3115" i="3"/>
  <c r="S3115" i="3"/>
  <c r="W3115" i="3"/>
  <c r="AA3115" i="3"/>
  <c r="AE3115" i="3"/>
  <c r="AI3115" i="3"/>
  <c r="AM3115" i="3"/>
  <c r="AQ3115" i="3"/>
  <c r="AU3115" i="3"/>
  <c r="AY3115" i="3"/>
  <c r="BC3115" i="3"/>
  <c r="BG3115" i="3"/>
  <c r="M3115" i="3"/>
  <c r="Q3115" i="3"/>
  <c r="U3115" i="3"/>
  <c r="Y3115" i="3"/>
  <c r="AC3115" i="3"/>
  <c r="AG3115" i="3"/>
  <c r="AK3115" i="3"/>
  <c r="AO3115" i="3"/>
  <c r="AS3115" i="3"/>
  <c r="AW3115" i="3"/>
  <c r="BA3115" i="3"/>
  <c r="BE3115" i="3"/>
  <c r="BI3115" i="3"/>
  <c r="O3113" i="3"/>
  <c r="S3113" i="3"/>
  <c r="W3113" i="3"/>
  <c r="AA3113" i="3"/>
  <c r="AE3113" i="3"/>
  <c r="AI3113" i="3"/>
  <c r="AM3113" i="3"/>
  <c r="AQ3113" i="3"/>
  <c r="AU3113" i="3"/>
  <c r="AY3113" i="3"/>
  <c r="BC3113" i="3"/>
  <c r="BG3113" i="3"/>
  <c r="M3113" i="3"/>
  <c r="Q3113" i="3"/>
  <c r="U3113" i="3"/>
  <c r="Y3113" i="3"/>
  <c r="AC3113" i="3"/>
  <c r="AG3113" i="3"/>
  <c r="AK3113" i="3"/>
  <c r="AO3113" i="3"/>
  <c r="AS3113" i="3"/>
  <c r="AW3113" i="3"/>
  <c r="BA3113" i="3"/>
  <c r="BE3113" i="3"/>
  <c r="BI3113" i="3"/>
  <c r="AF3083" i="3"/>
  <c r="X3081" i="3"/>
  <c r="AN3081" i="3"/>
  <c r="BD3081" i="3"/>
  <c r="AF3079" i="3"/>
  <c r="X3077" i="3"/>
  <c r="X3075" i="3"/>
  <c r="AN3075" i="3"/>
  <c r="BD3075" i="3"/>
  <c r="X3073" i="3"/>
  <c r="AN3073" i="3"/>
  <c r="BD3073" i="3"/>
  <c r="AF3071" i="3"/>
  <c r="X3069" i="3"/>
  <c r="AN3069" i="3"/>
  <c r="BD3069" i="3"/>
  <c r="BF3134" i="3"/>
  <c r="AX3134" i="3"/>
  <c r="AP3134" i="3"/>
  <c r="AH3134" i="3"/>
  <c r="Z3134" i="3"/>
  <c r="R3134" i="3"/>
  <c r="M3134" i="3"/>
  <c r="Q3134" i="3"/>
  <c r="U3134" i="3"/>
  <c r="Y3134" i="3"/>
  <c r="AC3134" i="3"/>
  <c r="AG3134" i="3"/>
  <c r="AK3134" i="3"/>
  <c r="AO3134" i="3"/>
  <c r="AS3134" i="3"/>
  <c r="AW3134" i="3"/>
  <c r="BA3134" i="3"/>
  <c r="BE3134" i="3"/>
  <c r="BI3134" i="3"/>
  <c r="O3134" i="3"/>
  <c r="S3134" i="3"/>
  <c r="W3134" i="3"/>
  <c r="AA3134" i="3"/>
  <c r="AE3134" i="3"/>
  <c r="AI3134" i="3"/>
  <c r="AM3134" i="3"/>
  <c r="AQ3134" i="3"/>
  <c r="AU3134" i="3"/>
  <c r="AY3134" i="3"/>
  <c r="BC3134" i="3"/>
  <c r="BG3134" i="3"/>
  <c r="BB3133" i="3"/>
  <c r="AT3133" i="3"/>
  <c r="AL3133" i="3"/>
  <c r="AD3133" i="3"/>
  <c r="V3133" i="3"/>
  <c r="N3133" i="3"/>
  <c r="AX3132" i="3"/>
  <c r="R3132" i="3"/>
  <c r="Y3132" i="3"/>
  <c r="AO3132" i="3"/>
  <c r="BE3132" i="3"/>
  <c r="W3132" i="3"/>
  <c r="AM3132" i="3"/>
  <c r="BC3132" i="3"/>
  <c r="BB3131" i="3"/>
  <c r="AT3131" i="3"/>
  <c r="AL3131" i="3"/>
  <c r="AD3131" i="3"/>
  <c r="V3131" i="3"/>
  <c r="N3131" i="3"/>
  <c r="BF3128" i="3"/>
  <c r="AP3128" i="3"/>
  <c r="Z3128" i="3"/>
  <c r="M3128" i="3"/>
  <c r="Q3128" i="3"/>
  <c r="U3128" i="3"/>
  <c r="Y3128" i="3"/>
  <c r="AC3128" i="3"/>
  <c r="AG3128" i="3"/>
  <c r="AK3128" i="3"/>
  <c r="AO3128" i="3"/>
  <c r="AS3128" i="3"/>
  <c r="AW3128" i="3"/>
  <c r="BA3128" i="3"/>
  <c r="BE3128" i="3"/>
  <c r="BI3128" i="3"/>
  <c r="O3128" i="3"/>
  <c r="S3128" i="3"/>
  <c r="W3128" i="3"/>
  <c r="AA3128" i="3"/>
  <c r="AE3128" i="3"/>
  <c r="AI3128" i="3"/>
  <c r="AM3128" i="3"/>
  <c r="AQ3128" i="3"/>
  <c r="AU3128" i="3"/>
  <c r="AY3128" i="3"/>
  <c r="BC3128" i="3"/>
  <c r="BG3128" i="3"/>
  <c r="BB3127" i="3"/>
  <c r="V3127" i="3"/>
  <c r="BF3124" i="3"/>
  <c r="AX3124" i="3"/>
  <c r="AP3124" i="3"/>
  <c r="AH3124" i="3"/>
  <c r="Z3124" i="3"/>
  <c r="R3124" i="3"/>
  <c r="M3124" i="3"/>
  <c r="Q3124" i="3"/>
  <c r="U3124" i="3"/>
  <c r="Y3124" i="3"/>
  <c r="AC3124" i="3"/>
  <c r="AG3124" i="3"/>
  <c r="AK3124" i="3"/>
  <c r="AO3124" i="3"/>
  <c r="AS3124" i="3"/>
  <c r="AW3124" i="3"/>
  <c r="BA3124" i="3"/>
  <c r="BE3124" i="3"/>
  <c r="BI3124" i="3"/>
  <c r="O3124" i="3"/>
  <c r="S3124" i="3"/>
  <c r="W3124" i="3"/>
  <c r="AA3124" i="3"/>
  <c r="AE3124" i="3"/>
  <c r="AI3124" i="3"/>
  <c r="AM3124" i="3"/>
  <c r="AQ3124" i="3"/>
  <c r="AU3124" i="3"/>
  <c r="AY3124" i="3"/>
  <c r="BC3124" i="3"/>
  <c r="BG3124" i="3"/>
  <c r="AT3123" i="3"/>
  <c r="AD3123" i="3"/>
  <c r="N3123" i="3"/>
  <c r="BF3120" i="3"/>
  <c r="AX3120" i="3"/>
  <c r="AP3120" i="3"/>
  <c r="AH3120" i="3"/>
  <c r="Z3120" i="3"/>
  <c r="R3120" i="3"/>
  <c r="M3120" i="3"/>
  <c r="Q3120" i="3"/>
  <c r="U3120" i="3"/>
  <c r="Y3120" i="3"/>
  <c r="AC3120" i="3"/>
  <c r="AG3120" i="3"/>
  <c r="AK3120" i="3"/>
  <c r="AO3120" i="3"/>
  <c r="AS3120" i="3"/>
  <c r="AW3120" i="3"/>
  <c r="BA3120" i="3"/>
  <c r="BE3120" i="3"/>
  <c r="BI3120" i="3"/>
  <c r="O3120" i="3"/>
  <c r="S3120" i="3"/>
  <c r="W3120" i="3"/>
  <c r="AA3120" i="3"/>
  <c r="AE3120" i="3"/>
  <c r="AI3120" i="3"/>
  <c r="AM3120" i="3"/>
  <c r="AQ3120" i="3"/>
  <c r="AU3120" i="3"/>
  <c r="AY3120" i="3"/>
  <c r="BC3120" i="3"/>
  <c r="BG3120" i="3"/>
  <c r="BB3119" i="3"/>
  <c r="AL3119" i="3"/>
  <c r="V3119" i="3"/>
  <c r="BF3116" i="3"/>
  <c r="AP3116" i="3"/>
  <c r="Z3116" i="3"/>
  <c r="M3116" i="3"/>
  <c r="U3116" i="3"/>
  <c r="AC3116" i="3"/>
  <c r="AK3116" i="3"/>
  <c r="AS3116" i="3"/>
  <c r="BA3116" i="3"/>
  <c r="BI3116" i="3"/>
  <c r="S3116" i="3"/>
  <c r="AA3116" i="3"/>
  <c r="AI3116" i="3"/>
  <c r="AQ3116" i="3"/>
  <c r="AY3116" i="3"/>
  <c r="BG3116" i="3"/>
  <c r="BB3115" i="3"/>
  <c r="AT3115" i="3"/>
  <c r="AL3115" i="3"/>
  <c r="AD3115" i="3"/>
  <c r="V3115" i="3"/>
  <c r="N3115" i="3"/>
  <c r="AX3114" i="3"/>
  <c r="AH3114" i="3"/>
  <c r="M3114" i="3"/>
  <c r="Q3114" i="3"/>
  <c r="U3114" i="3"/>
  <c r="AC3114" i="3"/>
  <c r="AG3114" i="3"/>
  <c r="AK3114" i="3"/>
  <c r="AS3114" i="3"/>
  <c r="AW3114" i="3"/>
  <c r="BA3114" i="3"/>
  <c r="BE3114" i="3"/>
  <c r="BI3114" i="3"/>
  <c r="O3114" i="3"/>
  <c r="S3114" i="3"/>
  <c r="W3114" i="3"/>
  <c r="AA3114" i="3"/>
  <c r="AE3114" i="3"/>
  <c r="AI3114" i="3"/>
  <c r="AM3114" i="3"/>
  <c r="AQ3114" i="3"/>
  <c r="AU3114" i="3"/>
  <c r="AY3114" i="3"/>
  <c r="BC3114" i="3"/>
  <c r="BG3114" i="3"/>
  <c r="BB3113" i="3"/>
  <c r="AT3113" i="3"/>
  <c r="AL3113" i="3"/>
  <c r="AD3113" i="3"/>
  <c r="V3113" i="3"/>
  <c r="N3113" i="3"/>
  <c r="BF3112" i="3"/>
  <c r="AX3112" i="3"/>
  <c r="AP3112" i="3"/>
  <c r="AH3112" i="3"/>
  <c r="Z3112" i="3"/>
  <c r="M3112" i="3"/>
  <c r="Q3112" i="3"/>
  <c r="U3112" i="3"/>
  <c r="Y3112" i="3"/>
  <c r="AC3112" i="3"/>
  <c r="AG3112" i="3"/>
  <c r="AK3112" i="3"/>
  <c r="AO3112" i="3"/>
  <c r="AS3112" i="3"/>
  <c r="AW3112" i="3"/>
  <c r="BA3112" i="3"/>
  <c r="BE3112" i="3"/>
  <c r="BI3112" i="3"/>
  <c r="O3112" i="3"/>
  <c r="S3112" i="3"/>
  <c r="W3112" i="3"/>
  <c r="AA3112" i="3"/>
  <c r="AE3112" i="3"/>
  <c r="AI3112" i="3"/>
  <c r="AM3112" i="3"/>
  <c r="AQ3112" i="3"/>
  <c r="AU3112" i="3"/>
  <c r="AY3112" i="3"/>
  <c r="BC3112" i="3"/>
  <c r="BG3112" i="3"/>
  <c r="BB3111" i="3"/>
  <c r="AT3111" i="3"/>
  <c r="AL3111" i="3"/>
  <c r="AD3111" i="3"/>
  <c r="V3111" i="3"/>
  <c r="BF3110" i="3"/>
  <c r="AX3110" i="3"/>
  <c r="AP3110" i="3"/>
  <c r="AH3110" i="3"/>
  <c r="Z3110" i="3"/>
  <c r="M3110" i="3"/>
  <c r="Q3110" i="3"/>
  <c r="U3110" i="3"/>
  <c r="Y3110" i="3"/>
  <c r="AC3110" i="3"/>
  <c r="AG3110" i="3"/>
  <c r="AK3110" i="3"/>
  <c r="AO3110" i="3"/>
  <c r="AS3110" i="3"/>
  <c r="AW3110" i="3"/>
  <c r="BA3110" i="3"/>
  <c r="BE3110" i="3"/>
  <c r="BI3110" i="3"/>
  <c r="O3110" i="3"/>
  <c r="S3110" i="3"/>
  <c r="W3110" i="3"/>
  <c r="AA3110" i="3"/>
  <c r="AE3110" i="3"/>
  <c r="AI3110" i="3"/>
  <c r="AM3110" i="3"/>
  <c r="AQ3110" i="3"/>
  <c r="AU3110" i="3"/>
  <c r="AY3110" i="3"/>
  <c r="BC3110" i="3"/>
  <c r="BG3110" i="3"/>
  <c r="BD3108" i="3"/>
  <c r="AN3108" i="3"/>
  <c r="X3108" i="3"/>
  <c r="M3108" i="3"/>
  <c r="Q3108" i="3"/>
  <c r="U3108" i="3"/>
  <c r="Y3108" i="3"/>
  <c r="AC3108" i="3"/>
  <c r="AG3108" i="3"/>
  <c r="AK3108" i="3"/>
  <c r="AO3108" i="3"/>
  <c r="AS3108" i="3"/>
  <c r="AW3108" i="3"/>
  <c r="BA3108" i="3"/>
  <c r="BE3108" i="3"/>
  <c r="BI3108" i="3"/>
  <c r="N3108" i="3"/>
  <c r="R3108" i="3"/>
  <c r="V3108" i="3"/>
  <c r="Z3108" i="3"/>
  <c r="AD3108" i="3"/>
  <c r="AH3108" i="3"/>
  <c r="AL3108" i="3"/>
  <c r="AP3108" i="3"/>
  <c r="AT3108" i="3"/>
  <c r="AX3108" i="3"/>
  <c r="BB3108" i="3"/>
  <c r="BF3108" i="3"/>
  <c r="O3108" i="3"/>
  <c r="S3108" i="3"/>
  <c r="W3108" i="3"/>
  <c r="AA3108" i="3"/>
  <c r="AE3108" i="3"/>
  <c r="AI3108" i="3"/>
  <c r="AM3108" i="3"/>
  <c r="AQ3108" i="3"/>
  <c r="AU3108" i="3"/>
  <c r="AY3108" i="3"/>
  <c r="BC3108" i="3"/>
  <c r="BG3108" i="3"/>
  <c r="BD3106" i="3"/>
  <c r="AN3106" i="3"/>
  <c r="X3106" i="3"/>
  <c r="M3106" i="3"/>
  <c r="Q3106" i="3"/>
  <c r="U3106" i="3"/>
  <c r="Y3106" i="3"/>
  <c r="AC3106" i="3"/>
  <c r="AG3106" i="3"/>
  <c r="AK3106" i="3"/>
  <c r="AO3106" i="3"/>
  <c r="AS3106" i="3"/>
  <c r="AW3106" i="3"/>
  <c r="BA3106" i="3"/>
  <c r="BE3106" i="3"/>
  <c r="BI3106" i="3"/>
  <c r="N3106" i="3"/>
  <c r="R3106" i="3"/>
  <c r="V3106" i="3"/>
  <c r="Z3106" i="3"/>
  <c r="AD3106" i="3"/>
  <c r="AH3106" i="3"/>
  <c r="AL3106" i="3"/>
  <c r="AP3106" i="3"/>
  <c r="AT3106" i="3"/>
  <c r="AX3106" i="3"/>
  <c r="BB3106" i="3"/>
  <c r="BF3106" i="3"/>
  <c r="O3106" i="3"/>
  <c r="S3106" i="3"/>
  <c r="W3106" i="3"/>
  <c r="AA3106" i="3"/>
  <c r="AE3106" i="3"/>
  <c r="AI3106" i="3"/>
  <c r="AM3106" i="3"/>
  <c r="AQ3106" i="3"/>
  <c r="AU3106" i="3"/>
  <c r="AY3106" i="3"/>
  <c r="BC3106" i="3"/>
  <c r="BG3106" i="3"/>
  <c r="L3105" i="3"/>
  <c r="R3105" i="3" s="1"/>
  <c r="L3101" i="3"/>
  <c r="R3101" i="3" s="1"/>
  <c r="L3097" i="3"/>
  <c r="L3093" i="3"/>
  <c r="R3093" i="3" s="1"/>
  <c r="L3089" i="3"/>
  <c r="Z3089" i="3" s="1"/>
  <c r="L3085" i="3"/>
  <c r="R3085" i="3" s="1"/>
  <c r="P3081" i="3"/>
  <c r="P3077" i="3"/>
  <c r="P3075" i="3"/>
  <c r="P3073" i="3"/>
  <c r="P3069" i="3"/>
  <c r="Z3060" i="3"/>
  <c r="AB3047" i="3"/>
  <c r="AX3047" i="3"/>
  <c r="AH3047" i="3"/>
  <c r="BC3047" i="3"/>
  <c r="P3129" i="3"/>
  <c r="O3121" i="3"/>
  <c r="S3121" i="3"/>
  <c r="W3121" i="3"/>
  <c r="AA3121" i="3"/>
  <c r="AE3121" i="3"/>
  <c r="AI3121" i="3"/>
  <c r="AM3121" i="3"/>
  <c r="AQ3121" i="3"/>
  <c r="AU3121" i="3"/>
  <c r="AY3121" i="3"/>
  <c r="BC3121" i="3"/>
  <c r="BG3121" i="3"/>
  <c r="M3121" i="3"/>
  <c r="Q3121" i="3"/>
  <c r="U3121" i="3"/>
  <c r="Y3121" i="3"/>
  <c r="AC3121" i="3"/>
  <c r="AG3121" i="3"/>
  <c r="AK3121" i="3"/>
  <c r="AO3121" i="3"/>
  <c r="AS3121" i="3"/>
  <c r="AW3121" i="3"/>
  <c r="BA3121" i="3"/>
  <c r="BE3121" i="3"/>
  <c r="BI3121" i="3"/>
  <c r="P3117" i="3"/>
  <c r="O3111" i="3"/>
  <c r="S3111" i="3"/>
  <c r="W3111" i="3"/>
  <c r="AA3111" i="3"/>
  <c r="AE3111" i="3"/>
  <c r="AI3111" i="3"/>
  <c r="AM3111" i="3"/>
  <c r="AQ3111" i="3"/>
  <c r="AU3111" i="3"/>
  <c r="AY3111" i="3"/>
  <c r="BC3111" i="3"/>
  <c r="BG3111" i="3"/>
  <c r="M3111" i="3"/>
  <c r="Q3111" i="3"/>
  <c r="U3111" i="3"/>
  <c r="Y3111" i="3"/>
  <c r="AC3111" i="3"/>
  <c r="AG3111" i="3"/>
  <c r="AK3111" i="3"/>
  <c r="AO3111" i="3"/>
  <c r="AS3111" i="3"/>
  <c r="AW3111" i="3"/>
  <c r="BA3111" i="3"/>
  <c r="BE3111" i="3"/>
  <c r="BI3111" i="3"/>
  <c r="X3083" i="3"/>
  <c r="AN3083" i="3"/>
  <c r="BD3083" i="3"/>
  <c r="AF3081" i="3"/>
  <c r="X3079" i="3"/>
  <c r="AN3079" i="3"/>
  <c r="BD3079" i="3"/>
  <c r="AF3077" i="3"/>
  <c r="X3071" i="3"/>
  <c r="AN3071" i="3"/>
  <c r="BD3071" i="3"/>
  <c r="AF3069" i="3"/>
  <c r="X3067" i="3"/>
  <c r="AN3067" i="3"/>
  <c r="BD3067" i="3"/>
  <c r="BH3136" i="3"/>
  <c r="BD3136" i="3"/>
  <c r="AZ3136" i="3"/>
  <c r="AU3136" i="3"/>
  <c r="AP3136" i="3"/>
  <c r="AJ3136" i="3"/>
  <c r="AE3136" i="3"/>
  <c r="Z3136" i="3"/>
  <c r="T3136" i="3"/>
  <c r="O3136" i="3"/>
  <c r="BB3135" i="3"/>
  <c r="AT3135" i="3"/>
  <c r="AL3135" i="3"/>
  <c r="AD3135" i="3"/>
  <c r="V3135" i="3"/>
  <c r="N3135" i="3"/>
  <c r="BF3130" i="3"/>
  <c r="AX3130" i="3"/>
  <c r="AP3130" i="3"/>
  <c r="AH3130" i="3"/>
  <c r="Z3130" i="3"/>
  <c r="R3130" i="3"/>
  <c r="M3130" i="3"/>
  <c r="Q3130" i="3"/>
  <c r="U3130" i="3"/>
  <c r="Y3130" i="3"/>
  <c r="AC3130" i="3"/>
  <c r="AG3130" i="3"/>
  <c r="AK3130" i="3"/>
  <c r="AO3130" i="3"/>
  <c r="AS3130" i="3"/>
  <c r="AW3130" i="3"/>
  <c r="BA3130" i="3"/>
  <c r="BE3130" i="3"/>
  <c r="BI3130" i="3"/>
  <c r="O3130" i="3"/>
  <c r="S3130" i="3"/>
  <c r="W3130" i="3"/>
  <c r="AA3130" i="3"/>
  <c r="AE3130" i="3"/>
  <c r="AI3130" i="3"/>
  <c r="AM3130" i="3"/>
  <c r="AQ3130" i="3"/>
  <c r="AU3130" i="3"/>
  <c r="AY3130" i="3"/>
  <c r="BC3130" i="3"/>
  <c r="BG3130" i="3"/>
  <c r="BB3129" i="3"/>
  <c r="AT3129" i="3"/>
  <c r="AL3129" i="3"/>
  <c r="AD3129" i="3"/>
  <c r="V3129" i="3"/>
  <c r="N3129" i="3"/>
  <c r="AX3128" i="3"/>
  <c r="AH3128" i="3"/>
  <c r="R3128" i="3"/>
  <c r="BF3126" i="3"/>
  <c r="AX3126" i="3"/>
  <c r="AP3126" i="3"/>
  <c r="AH3126" i="3"/>
  <c r="Z3126" i="3"/>
  <c r="R3126" i="3"/>
  <c r="M3126" i="3"/>
  <c r="Q3126" i="3"/>
  <c r="U3126" i="3"/>
  <c r="Y3126" i="3"/>
  <c r="AC3126" i="3"/>
  <c r="AG3126" i="3"/>
  <c r="AK3126" i="3"/>
  <c r="AO3126" i="3"/>
  <c r="AS3126" i="3"/>
  <c r="AW3126" i="3"/>
  <c r="BA3126" i="3"/>
  <c r="BE3126" i="3"/>
  <c r="BI3126" i="3"/>
  <c r="O3126" i="3"/>
  <c r="S3126" i="3"/>
  <c r="W3126" i="3"/>
  <c r="AA3126" i="3"/>
  <c r="AE3126" i="3"/>
  <c r="AI3126" i="3"/>
  <c r="AM3126" i="3"/>
  <c r="AQ3126" i="3"/>
  <c r="AU3126" i="3"/>
  <c r="AY3126" i="3"/>
  <c r="BC3126" i="3"/>
  <c r="BG3126" i="3"/>
  <c r="BB3125" i="3"/>
  <c r="AT3125" i="3"/>
  <c r="AL3125" i="3"/>
  <c r="AD3125" i="3"/>
  <c r="V3125" i="3"/>
  <c r="N3125" i="3"/>
  <c r="BF3122" i="3"/>
  <c r="AX3122" i="3"/>
  <c r="AP3122" i="3"/>
  <c r="AH3122" i="3"/>
  <c r="Z3122" i="3"/>
  <c r="R3122" i="3"/>
  <c r="M3122" i="3"/>
  <c r="Q3122" i="3"/>
  <c r="U3122" i="3"/>
  <c r="Y3122" i="3"/>
  <c r="AC3122" i="3"/>
  <c r="AG3122" i="3"/>
  <c r="AK3122" i="3"/>
  <c r="AO3122" i="3"/>
  <c r="AS3122" i="3"/>
  <c r="AW3122" i="3"/>
  <c r="BA3122" i="3"/>
  <c r="BE3122" i="3"/>
  <c r="BI3122" i="3"/>
  <c r="O3122" i="3"/>
  <c r="S3122" i="3"/>
  <c r="W3122" i="3"/>
  <c r="AA3122" i="3"/>
  <c r="AE3122" i="3"/>
  <c r="AI3122" i="3"/>
  <c r="AM3122" i="3"/>
  <c r="AQ3122" i="3"/>
  <c r="AU3122" i="3"/>
  <c r="AY3122" i="3"/>
  <c r="BC3122" i="3"/>
  <c r="BG3122" i="3"/>
  <c r="BB3121" i="3"/>
  <c r="AT3121" i="3"/>
  <c r="AL3121" i="3"/>
  <c r="AD3121" i="3"/>
  <c r="V3121" i="3"/>
  <c r="N3121" i="3"/>
  <c r="BF3118" i="3"/>
  <c r="AX3118" i="3"/>
  <c r="AP3118" i="3"/>
  <c r="AH3118" i="3"/>
  <c r="Z3118" i="3"/>
  <c r="R3118" i="3"/>
  <c r="M3118" i="3"/>
  <c r="Q3118" i="3"/>
  <c r="U3118" i="3"/>
  <c r="Y3118" i="3"/>
  <c r="AC3118" i="3"/>
  <c r="AG3118" i="3"/>
  <c r="AK3118" i="3"/>
  <c r="AO3118" i="3"/>
  <c r="AS3118" i="3"/>
  <c r="AW3118" i="3"/>
  <c r="BA3118" i="3"/>
  <c r="BE3118" i="3"/>
  <c r="BI3118" i="3"/>
  <c r="O3118" i="3"/>
  <c r="S3118" i="3"/>
  <c r="W3118" i="3"/>
  <c r="AA3118" i="3"/>
  <c r="AE3118" i="3"/>
  <c r="AI3118" i="3"/>
  <c r="AM3118" i="3"/>
  <c r="AQ3118" i="3"/>
  <c r="AU3118" i="3"/>
  <c r="AY3118" i="3"/>
  <c r="BC3118" i="3"/>
  <c r="BG3118" i="3"/>
  <c r="BB3117" i="3"/>
  <c r="AT3117" i="3"/>
  <c r="AL3117" i="3"/>
  <c r="AD3117" i="3"/>
  <c r="V3117" i="3"/>
  <c r="N3117" i="3"/>
  <c r="BG3136" i="3"/>
  <c r="BC3136" i="3"/>
  <c r="AY3136" i="3"/>
  <c r="AT3136" i="3"/>
  <c r="AN3136" i="3"/>
  <c r="AI3136" i="3"/>
  <c r="AD3136" i="3"/>
  <c r="X3136" i="3"/>
  <c r="S3136" i="3"/>
  <c r="N3136" i="3"/>
  <c r="BH3135" i="3"/>
  <c r="AZ3135" i="3"/>
  <c r="AR3135" i="3"/>
  <c r="AJ3135" i="3"/>
  <c r="AB3135" i="3"/>
  <c r="T3135" i="3"/>
  <c r="BD3134" i="3"/>
  <c r="AV3134" i="3"/>
  <c r="AN3134" i="3"/>
  <c r="AF3134" i="3"/>
  <c r="X3134" i="3"/>
  <c r="P3134" i="3"/>
  <c r="BH3133" i="3"/>
  <c r="AZ3133" i="3"/>
  <c r="AR3133" i="3"/>
  <c r="AJ3133" i="3"/>
  <c r="AB3133" i="3"/>
  <c r="T3133" i="3"/>
  <c r="BD3132" i="3"/>
  <c r="AV3132" i="3"/>
  <c r="AN3132" i="3"/>
  <c r="AF3132" i="3"/>
  <c r="X3132" i="3"/>
  <c r="P3132" i="3"/>
  <c r="BH3131" i="3"/>
  <c r="AZ3131" i="3"/>
  <c r="AR3131" i="3"/>
  <c r="AJ3131" i="3"/>
  <c r="AB3131" i="3"/>
  <c r="T3131" i="3"/>
  <c r="BD3130" i="3"/>
  <c r="AV3130" i="3"/>
  <c r="AN3130" i="3"/>
  <c r="AF3130" i="3"/>
  <c r="X3130" i="3"/>
  <c r="P3130" i="3"/>
  <c r="BH3129" i="3"/>
  <c r="AZ3129" i="3"/>
  <c r="AR3129" i="3"/>
  <c r="AJ3129" i="3"/>
  <c r="AB3129" i="3"/>
  <c r="T3129" i="3"/>
  <c r="BD3128" i="3"/>
  <c r="AV3128" i="3"/>
  <c r="AN3128" i="3"/>
  <c r="AF3128" i="3"/>
  <c r="X3128" i="3"/>
  <c r="P3128" i="3"/>
  <c r="BH3127" i="3"/>
  <c r="AZ3127" i="3"/>
  <c r="AR3127" i="3"/>
  <c r="AJ3127" i="3"/>
  <c r="AB3127" i="3"/>
  <c r="T3127" i="3"/>
  <c r="BD3126" i="3"/>
  <c r="AV3126" i="3"/>
  <c r="AN3126" i="3"/>
  <c r="AF3126" i="3"/>
  <c r="X3126" i="3"/>
  <c r="P3126" i="3"/>
  <c r="BH3125" i="3"/>
  <c r="AZ3125" i="3"/>
  <c r="AR3125" i="3"/>
  <c r="AJ3125" i="3"/>
  <c r="AB3125" i="3"/>
  <c r="T3125" i="3"/>
  <c r="BD3124" i="3"/>
  <c r="AV3124" i="3"/>
  <c r="AN3124" i="3"/>
  <c r="AF3124" i="3"/>
  <c r="X3124" i="3"/>
  <c r="P3124" i="3"/>
  <c r="BH3123" i="3"/>
  <c r="AZ3123" i="3"/>
  <c r="AR3123" i="3"/>
  <c r="AJ3123" i="3"/>
  <c r="AB3123" i="3"/>
  <c r="T3123" i="3"/>
  <c r="BD3122" i="3"/>
  <c r="AV3122" i="3"/>
  <c r="AN3122" i="3"/>
  <c r="AF3122" i="3"/>
  <c r="X3122" i="3"/>
  <c r="P3122" i="3"/>
  <c r="BH3121" i="3"/>
  <c r="AZ3121" i="3"/>
  <c r="AR3121" i="3"/>
  <c r="AJ3121" i="3"/>
  <c r="AB3121" i="3"/>
  <c r="T3121" i="3"/>
  <c r="BD3120" i="3"/>
  <c r="AV3120" i="3"/>
  <c r="AN3120" i="3"/>
  <c r="AF3120" i="3"/>
  <c r="X3120" i="3"/>
  <c r="P3120" i="3"/>
  <c r="BH3119" i="3"/>
  <c r="AZ3119" i="3"/>
  <c r="AR3119" i="3"/>
  <c r="AJ3119" i="3"/>
  <c r="AB3119" i="3"/>
  <c r="T3119" i="3"/>
  <c r="BD3118" i="3"/>
  <c r="AV3118" i="3"/>
  <c r="AN3118" i="3"/>
  <c r="AF3118" i="3"/>
  <c r="X3118" i="3"/>
  <c r="P3118" i="3"/>
  <c r="BH3117" i="3"/>
  <c r="AZ3117" i="3"/>
  <c r="AR3117" i="3"/>
  <c r="AJ3117" i="3"/>
  <c r="AB3117" i="3"/>
  <c r="T3117" i="3"/>
  <c r="BD3116" i="3"/>
  <c r="AV3116" i="3"/>
  <c r="AN3116" i="3"/>
  <c r="AF3116" i="3"/>
  <c r="X3116" i="3"/>
  <c r="P3116" i="3"/>
  <c r="BH3115" i="3"/>
  <c r="AZ3115" i="3"/>
  <c r="AR3115" i="3"/>
  <c r="AJ3115" i="3"/>
  <c r="AB3115" i="3"/>
  <c r="T3115" i="3"/>
  <c r="BD3114" i="3"/>
  <c r="AV3114" i="3"/>
  <c r="AN3114" i="3"/>
  <c r="AF3114" i="3"/>
  <c r="X3114" i="3"/>
  <c r="P3114" i="3"/>
  <c r="BH3113" i="3"/>
  <c r="AZ3113" i="3"/>
  <c r="AR3113" i="3"/>
  <c r="AJ3113" i="3"/>
  <c r="AB3113" i="3"/>
  <c r="T3113" i="3"/>
  <c r="BD3112" i="3"/>
  <c r="AV3112" i="3"/>
  <c r="AN3112" i="3"/>
  <c r="AF3112" i="3"/>
  <c r="X3112" i="3"/>
  <c r="P3112" i="3"/>
  <c r="BH3111" i="3"/>
  <c r="AZ3111" i="3"/>
  <c r="AR3111" i="3"/>
  <c r="AJ3111" i="3"/>
  <c r="AB3111" i="3"/>
  <c r="T3111" i="3"/>
  <c r="BD3110" i="3"/>
  <c r="AV3110" i="3"/>
  <c r="AN3110" i="3"/>
  <c r="AF3110" i="3"/>
  <c r="X3110" i="3"/>
  <c r="P3110" i="3"/>
  <c r="K3109" i="3"/>
  <c r="AZ3108" i="3"/>
  <c r="AJ3108" i="3"/>
  <c r="T3108" i="3"/>
  <c r="K3107" i="3"/>
  <c r="AZ3106" i="3"/>
  <c r="AJ3106" i="3"/>
  <c r="T3106" i="3"/>
  <c r="R3104" i="3"/>
  <c r="Z3104" i="3"/>
  <c r="AH3104" i="3"/>
  <c r="AP3104" i="3"/>
  <c r="AX3104" i="3"/>
  <c r="BF3104" i="3"/>
  <c r="AX3101" i="3"/>
  <c r="R3100" i="3"/>
  <c r="Z3100" i="3"/>
  <c r="AH3100" i="3"/>
  <c r="AP3100" i="3"/>
  <c r="AX3100" i="3"/>
  <c r="BF3100" i="3"/>
  <c r="AX3097" i="3"/>
  <c r="AX3093" i="3"/>
  <c r="AX3089" i="3"/>
  <c r="AX3085" i="3"/>
  <c r="AB3083" i="3"/>
  <c r="AB3081" i="3"/>
  <c r="AB3079" i="3"/>
  <c r="AB3077" i="3"/>
  <c r="AB3075" i="3"/>
  <c r="AB3073" i="3"/>
  <c r="AB3071" i="3"/>
  <c r="AB3069" i="3"/>
  <c r="AB3067" i="3"/>
  <c r="R3060" i="3"/>
  <c r="BF3136" i="3"/>
  <c r="BB3136" i="3"/>
  <c r="AX3136" i="3"/>
  <c r="AR3136" i="3"/>
  <c r="AM3136" i="3"/>
  <c r="AH3136" i="3"/>
  <c r="AB3136" i="3"/>
  <c r="W3136" i="3"/>
  <c r="R3136" i="3"/>
  <c r="BF3135" i="3"/>
  <c r="AX3135" i="3"/>
  <c r="AP3135" i="3"/>
  <c r="AH3135" i="3"/>
  <c r="Z3135" i="3"/>
  <c r="R3135" i="3"/>
  <c r="BB3134" i="3"/>
  <c r="AT3134" i="3"/>
  <c r="AL3134" i="3"/>
  <c r="AD3134" i="3"/>
  <c r="V3134" i="3"/>
  <c r="BF3133" i="3"/>
  <c r="AX3133" i="3"/>
  <c r="AP3133" i="3"/>
  <c r="AH3133" i="3"/>
  <c r="Z3133" i="3"/>
  <c r="R3133" i="3"/>
  <c r="BB3132" i="3"/>
  <c r="AT3132" i="3"/>
  <c r="AL3132" i="3"/>
  <c r="AD3132" i="3"/>
  <c r="V3132" i="3"/>
  <c r="BF3131" i="3"/>
  <c r="AX3131" i="3"/>
  <c r="AP3131" i="3"/>
  <c r="AH3131" i="3"/>
  <c r="Z3131" i="3"/>
  <c r="R3131" i="3"/>
  <c r="BB3130" i="3"/>
  <c r="AT3130" i="3"/>
  <c r="AL3130" i="3"/>
  <c r="AD3130" i="3"/>
  <c r="V3130" i="3"/>
  <c r="BF3129" i="3"/>
  <c r="AX3129" i="3"/>
  <c r="AP3129" i="3"/>
  <c r="AH3129" i="3"/>
  <c r="Z3129" i="3"/>
  <c r="R3129" i="3"/>
  <c r="BB3128" i="3"/>
  <c r="AT3128" i="3"/>
  <c r="AL3128" i="3"/>
  <c r="AD3128" i="3"/>
  <c r="V3128" i="3"/>
  <c r="BF3127" i="3"/>
  <c r="AX3127" i="3"/>
  <c r="AP3127" i="3"/>
  <c r="AH3127" i="3"/>
  <c r="Z3127" i="3"/>
  <c r="R3127" i="3"/>
  <c r="BB3126" i="3"/>
  <c r="AT3126" i="3"/>
  <c r="AL3126" i="3"/>
  <c r="AD3126" i="3"/>
  <c r="V3126" i="3"/>
  <c r="BF3125" i="3"/>
  <c r="AX3125" i="3"/>
  <c r="AP3125" i="3"/>
  <c r="AH3125" i="3"/>
  <c r="Z3125" i="3"/>
  <c r="R3125" i="3"/>
  <c r="BB3124" i="3"/>
  <c r="AT3124" i="3"/>
  <c r="AL3124" i="3"/>
  <c r="AD3124" i="3"/>
  <c r="V3124" i="3"/>
  <c r="BF3123" i="3"/>
  <c r="AX3123" i="3"/>
  <c r="AP3123" i="3"/>
  <c r="AH3123" i="3"/>
  <c r="Z3123" i="3"/>
  <c r="R3123" i="3"/>
  <c r="BB3122" i="3"/>
  <c r="AT3122" i="3"/>
  <c r="AL3122" i="3"/>
  <c r="AD3122" i="3"/>
  <c r="V3122" i="3"/>
  <c r="BF3121" i="3"/>
  <c r="AX3121" i="3"/>
  <c r="AP3121" i="3"/>
  <c r="AH3121" i="3"/>
  <c r="Z3121" i="3"/>
  <c r="R3121" i="3"/>
  <c r="BB3120" i="3"/>
  <c r="AT3120" i="3"/>
  <c r="AL3120" i="3"/>
  <c r="AD3120" i="3"/>
  <c r="V3120" i="3"/>
  <c r="BF3119" i="3"/>
  <c r="AX3119" i="3"/>
  <c r="AP3119" i="3"/>
  <c r="AH3119" i="3"/>
  <c r="Z3119" i="3"/>
  <c r="R3119" i="3"/>
  <c r="BB3118" i="3"/>
  <c r="AT3118" i="3"/>
  <c r="AL3118" i="3"/>
  <c r="AD3118" i="3"/>
  <c r="V3118" i="3"/>
  <c r="BF3117" i="3"/>
  <c r="AX3117" i="3"/>
  <c r="AP3117" i="3"/>
  <c r="AH3117" i="3"/>
  <c r="Z3117" i="3"/>
  <c r="R3117" i="3"/>
  <c r="BB3116" i="3"/>
  <c r="AT3116" i="3"/>
  <c r="AL3116" i="3"/>
  <c r="AD3116" i="3"/>
  <c r="V3116" i="3"/>
  <c r="BF3115" i="3"/>
  <c r="AX3115" i="3"/>
  <c r="AP3115" i="3"/>
  <c r="AH3115" i="3"/>
  <c r="Z3115" i="3"/>
  <c r="R3115" i="3"/>
  <c r="BB3114" i="3"/>
  <c r="AT3114" i="3"/>
  <c r="AL3114" i="3"/>
  <c r="AD3114" i="3"/>
  <c r="V3114" i="3"/>
  <c r="N3114" i="3"/>
  <c r="BF3113" i="3"/>
  <c r="AX3113" i="3"/>
  <c r="AP3113" i="3"/>
  <c r="AH3113" i="3"/>
  <c r="Z3113" i="3"/>
  <c r="R3113" i="3"/>
  <c r="BB3112" i="3"/>
  <c r="AT3112" i="3"/>
  <c r="AL3112" i="3"/>
  <c r="AD3112" i="3"/>
  <c r="V3112" i="3"/>
  <c r="N3112" i="3"/>
  <c r="BF3111" i="3"/>
  <c r="AX3111" i="3"/>
  <c r="AP3111" i="3"/>
  <c r="AH3111" i="3"/>
  <c r="Z3111" i="3"/>
  <c r="R3111" i="3"/>
  <c r="BB3110" i="3"/>
  <c r="AT3110" i="3"/>
  <c r="AL3110" i="3"/>
  <c r="AD3110" i="3"/>
  <c r="V3110" i="3"/>
  <c r="N3110" i="3"/>
  <c r="AV3108" i="3"/>
  <c r="AF3108" i="3"/>
  <c r="AV3106" i="3"/>
  <c r="AF3106" i="3"/>
  <c r="Y3105" i="3"/>
  <c r="AO3105" i="3"/>
  <c r="BE3105" i="3"/>
  <c r="AA3105" i="3"/>
  <c r="AQ3105" i="3"/>
  <c r="T3105" i="3"/>
  <c r="AZ3105" i="3"/>
  <c r="AD3105" i="3"/>
  <c r="BH3105" i="3"/>
  <c r="AN3105" i="3"/>
  <c r="L3103" i="3"/>
  <c r="U3103" i="3" s="1"/>
  <c r="M3101" i="3"/>
  <c r="Q3101" i="3"/>
  <c r="U3101" i="3"/>
  <c r="Y3101" i="3"/>
  <c r="AC3101" i="3"/>
  <c r="AG3101" i="3"/>
  <c r="AK3101" i="3"/>
  <c r="AO3101" i="3"/>
  <c r="AS3101" i="3"/>
  <c r="AW3101" i="3"/>
  <c r="BA3101" i="3"/>
  <c r="BE3101" i="3"/>
  <c r="BI3101" i="3"/>
  <c r="O3101" i="3"/>
  <c r="S3101" i="3"/>
  <c r="W3101" i="3"/>
  <c r="AA3101" i="3"/>
  <c r="AE3101" i="3"/>
  <c r="AI3101" i="3"/>
  <c r="AM3101" i="3"/>
  <c r="AQ3101" i="3"/>
  <c r="AU3101" i="3"/>
  <c r="AY3101" i="3"/>
  <c r="BC3101" i="3"/>
  <c r="BG3101" i="3"/>
  <c r="T3101" i="3"/>
  <c r="AB3101" i="3"/>
  <c r="AJ3101" i="3"/>
  <c r="AR3101" i="3"/>
  <c r="AZ3101" i="3"/>
  <c r="BH3101" i="3"/>
  <c r="N3101" i="3"/>
  <c r="V3101" i="3"/>
  <c r="AD3101" i="3"/>
  <c r="AL3101" i="3"/>
  <c r="AT3101" i="3"/>
  <c r="BB3101" i="3"/>
  <c r="P3101" i="3"/>
  <c r="X3101" i="3"/>
  <c r="AF3101" i="3"/>
  <c r="AN3101" i="3"/>
  <c r="AV3101" i="3"/>
  <c r="BD3101" i="3"/>
  <c r="L3099" i="3"/>
  <c r="M3099" i="3" s="1"/>
  <c r="M3097" i="3"/>
  <c r="Q3097" i="3"/>
  <c r="U3097" i="3"/>
  <c r="Y3097" i="3"/>
  <c r="AC3097" i="3"/>
  <c r="AG3097" i="3"/>
  <c r="AK3097" i="3"/>
  <c r="AO3097" i="3"/>
  <c r="AS3097" i="3"/>
  <c r="AW3097" i="3"/>
  <c r="BA3097" i="3"/>
  <c r="BE3097" i="3"/>
  <c r="BI3097" i="3"/>
  <c r="O3097" i="3"/>
  <c r="S3097" i="3"/>
  <c r="W3097" i="3"/>
  <c r="AA3097" i="3"/>
  <c r="AE3097" i="3"/>
  <c r="AI3097" i="3"/>
  <c r="AM3097" i="3"/>
  <c r="AQ3097" i="3"/>
  <c r="AU3097" i="3"/>
  <c r="AY3097" i="3"/>
  <c r="BC3097" i="3"/>
  <c r="BG3097" i="3"/>
  <c r="T3097" i="3"/>
  <c r="AB3097" i="3"/>
  <c r="AJ3097" i="3"/>
  <c r="AR3097" i="3"/>
  <c r="AZ3097" i="3"/>
  <c r="BH3097" i="3"/>
  <c r="N3097" i="3"/>
  <c r="V3097" i="3"/>
  <c r="AD3097" i="3"/>
  <c r="AL3097" i="3"/>
  <c r="AT3097" i="3"/>
  <c r="BB3097" i="3"/>
  <c r="P3097" i="3"/>
  <c r="X3097" i="3"/>
  <c r="AF3097" i="3"/>
  <c r="AN3097" i="3"/>
  <c r="AV3097" i="3"/>
  <c r="BD3097" i="3"/>
  <c r="L3095" i="3"/>
  <c r="U3095" i="3" s="1"/>
  <c r="M3093" i="3"/>
  <c r="Q3093" i="3"/>
  <c r="U3093" i="3"/>
  <c r="Y3093" i="3"/>
  <c r="AC3093" i="3"/>
  <c r="AG3093" i="3"/>
  <c r="AK3093" i="3"/>
  <c r="AO3093" i="3"/>
  <c r="AS3093" i="3"/>
  <c r="AW3093" i="3"/>
  <c r="BA3093" i="3"/>
  <c r="BE3093" i="3"/>
  <c r="BI3093" i="3"/>
  <c r="O3093" i="3"/>
  <c r="S3093" i="3"/>
  <c r="W3093" i="3"/>
  <c r="AA3093" i="3"/>
  <c r="AE3093" i="3"/>
  <c r="AI3093" i="3"/>
  <c r="AM3093" i="3"/>
  <c r="AQ3093" i="3"/>
  <c r="AU3093" i="3"/>
  <c r="AY3093" i="3"/>
  <c r="BC3093" i="3"/>
  <c r="BG3093" i="3"/>
  <c r="T3093" i="3"/>
  <c r="AB3093" i="3"/>
  <c r="AJ3093" i="3"/>
  <c r="AR3093" i="3"/>
  <c r="AZ3093" i="3"/>
  <c r="BH3093" i="3"/>
  <c r="N3093" i="3"/>
  <c r="V3093" i="3"/>
  <c r="AD3093" i="3"/>
  <c r="AL3093" i="3"/>
  <c r="AT3093" i="3"/>
  <c r="BB3093" i="3"/>
  <c r="P3093" i="3"/>
  <c r="X3093" i="3"/>
  <c r="AF3093" i="3"/>
  <c r="AN3093" i="3"/>
  <c r="AV3093" i="3"/>
  <c r="BD3093" i="3"/>
  <c r="L3091" i="3"/>
  <c r="U3091" i="3" s="1"/>
  <c r="M3089" i="3"/>
  <c r="Q3089" i="3"/>
  <c r="U3089" i="3"/>
  <c r="Y3089" i="3"/>
  <c r="AC3089" i="3"/>
  <c r="AG3089" i="3"/>
  <c r="AK3089" i="3"/>
  <c r="AO3089" i="3"/>
  <c r="AS3089" i="3"/>
  <c r="AW3089" i="3"/>
  <c r="BA3089" i="3"/>
  <c r="BE3089" i="3"/>
  <c r="BI3089" i="3"/>
  <c r="O3089" i="3"/>
  <c r="S3089" i="3"/>
  <c r="W3089" i="3"/>
  <c r="AA3089" i="3"/>
  <c r="AE3089" i="3"/>
  <c r="AI3089" i="3"/>
  <c r="AM3089" i="3"/>
  <c r="AQ3089" i="3"/>
  <c r="AU3089" i="3"/>
  <c r="AY3089" i="3"/>
  <c r="BC3089" i="3"/>
  <c r="BG3089" i="3"/>
  <c r="T3089" i="3"/>
  <c r="AB3089" i="3"/>
  <c r="AJ3089" i="3"/>
  <c r="AR3089" i="3"/>
  <c r="AZ3089" i="3"/>
  <c r="BH3089" i="3"/>
  <c r="N3089" i="3"/>
  <c r="V3089" i="3"/>
  <c r="AD3089" i="3"/>
  <c r="AL3089" i="3"/>
  <c r="AT3089" i="3"/>
  <c r="BB3089" i="3"/>
  <c r="P3089" i="3"/>
  <c r="X3089" i="3"/>
  <c r="AF3089" i="3"/>
  <c r="AN3089" i="3"/>
  <c r="AV3089" i="3"/>
  <c r="BD3089" i="3"/>
  <c r="L3087" i="3"/>
  <c r="AS3087" i="3" s="1"/>
  <c r="M3085" i="3"/>
  <c r="Q3085" i="3"/>
  <c r="U3085" i="3"/>
  <c r="Y3085" i="3"/>
  <c r="AC3085" i="3"/>
  <c r="AG3085" i="3"/>
  <c r="AK3085" i="3"/>
  <c r="AO3085" i="3"/>
  <c r="AS3085" i="3"/>
  <c r="AW3085" i="3"/>
  <c r="BA3085" i="3"/>
  <c r="BE3085" i="3"/>
  <c r="BI3085" i="3"/>
  <c r="O3085" i="3"/>
  <c r="S3085" i="3"/>
  <c r="W3085" i="3"/>
  <c r="AA3085" i="3"/>
  <c r="AE3085" i="3"/>
  <c r="AI3085" i="3"/>
  <c r="AM3085" i="3"/>
  <c r="AQ3085" i="3"/>
  <c r="AU3085" i="3"/>
  <c r="AY3085" i="3"/>
  <c r="BC3085" i="3"/>
  <c r="BG3085" i="3"/>
  <c r="T3085" i="3"/>
  <c r="AB3085" i="3"/>
  <c r="AJ3085" i="3"/>
  <c r="AR3085" i="3"/>
  <c r="AZ3085" i="3"/>
  <c r="BH3085" i="3"/>
  <c r="N3085" i="3"/>
  <c r="V3085" i="3"/>
  <c r="AD3085" i="3"/>
  <c r="AL3085" i="3"/>
  <c r="AT3085" i="3"/>
  <c r="BB3085" i="3"/>
  <c r="P3085" i="3"/>
  <c r="X3085" i="3"/>
  <c r="AF3085" i="3"/>
  <c r="AN3085" i="3"/>
  <c r="AV3085" i="3"/>
  <c r="BD3085" i="3"/>
  <c r="AV3083" i="3"/>
  <c r="AV3081" i="3"/>
  <c r="AV3079" i="3"/>
  <c r="AV3077" i="3"/>
  <c r="AV3075" i="3"/>
  <c r="AV3073" i="3"/>
  <c r="AV3071" i="3"/>
  <c r="AV3069" i="3"/>
  <c r="AV3067" i="3"/>
  <c r="X3051" i="3"/>
  <c r="AN3051" i="3"/>
  <c r="BD3051" i="3"/>
  <c r="AV3051" i="3"/>
  <c r="P3051" i="3"/>
  <c r="BH3104" i="3"/>
  <c r="AZ3104" i="3"/>
  <c r="AR3104" i="3"/>
  <c r="AJ3104" i="3"/>
  <c r="AB3104" i="3"/>
  <c r="BH3100" i="3"/>
  <c r="AZ3100" i="3"/>
  <c r="AR3100" i="3"/>
  <c r="AJ3100" i="3"/>
  <c r="AB3100" i="3"/>
  <c r="BH3083" i="3"/>
  <c r="AR3083" i="3"/>
  <c r="BH3081" i="3"/>
  <c r="AR3081" i="3"/>
  <c r="BH3079" i="3"/>
  <c r="AR3079" i="3"/>
  <c r="BH3077" i="3"/>
  <c r="AR3077" i="3"/>
  <c r="BH3075" i="3"/>
  <c r="AR3075" i="3"/>
  <c r="BH3073" i="3"/>
  <c r="AR3073" i="3"/>
  <c r="BH3071" i="3"/>
  <c r="AR3071" i="3"/>
  <c r="BH3069" i="3"/>
  <c r="AR3069" i="3"/>
  <c r="BH3067" i="3"/>
  <c r="AR3067" i="3"/>
  <c r="R3063" i="3"/>
  <c r="Z3063" i="3"/>
  <c r="AH3063" i="3"/>
  <c r="AP3063" i="3"/>
  <c r="AX3063" i="3"/>
  <c r="BF3063" i="3"/>
  <c r="AX3060" i="3"/>
  <c r="R3059" i="3"/>
  <c r="Z3059" i="3"/>
  <c r="AH3059" i="3"/>
  <c r="AP3059" i="3"/>
  <c r="AX3059" i="3"/>
  <c r="BF3059" i="3"/>
  <c r="X3053" i="3"/>
  <c r="AB3045" i="3"/>
  <c r="AX3045" i="3"/>
  <c r="AH3045" i="3"/>
  <c r="BC3045" i="3"/>
  <c r="R3045" i="3"/>
  <c r="AM3045" i="3"/>
  <c r="BH3045" i="3"/>
  <c r="P3042" i="3"/>
  <c r="X3042" i="3"/>
  <c r="AF3042" i="3"/>
  <c r="AN3042" i="3"/>
  <c r="AV3042" i="3"/>
  <c r="BD3042" i="3"/>
  <c r="R3042" i="3"/>
  <c r="Z3042" i="3"/>
  <c r="AH3042" i="3"/>
  <c r="AP3042" i="3"/>
  <c r="AX3042" i="3"/>
  <c r="BF3042" i="3"/>
  <c r="T3042" i="3"/>
  <c r="AB3042" i="3"/>
  <c r="AJ3042" i="3"/>
  <c r="AR3042" i="3"/>
  <c r="AZ3042" i="3"/>
  <c r="BH3042" i="3"/>
  <c r="AD3042" i="3"/>
  <c r="AL3042" i="3"/>
  <c r="N3042" i="3"/>
  <c r="AT3042" i="3"/>
  <c r="O3104" i="3"/>
  <c r="S3104" i="3"/>
  <c r="W3104" i="3"/>
  <c r="AA3104" i="3"/>
  <c r="AE3104" i="3"/>
  <c r="AI3104" i="3"/>
  <c r="AM3104" i="3"/>
  <c r="AQ3104" i="3"/>
  <c r="AU3104" i="3"/>
  <c r="AY3104" i="3"/>
  <c r="BC3104" i="3"/>
  <c r="BG3104" i="3"/>
  <c r="M3104" i="3"/>
  <c r="Q3104" i="3"/>
  <c r="U3104" i="3"/>
  <c r="Y3104" i="3"/>
  <c r="AC3104" i="3"/>
  <c r="AG3104" i="3"/>
  <c r="AK3104" i="3"/>
  <c r="AO3104" i="3"/>
  <c r="AS3104" i="3"/>
  <c r="AW3104" i="3"/>
  <c r="BA3104" i="3"/>
  <c r="BE3104" i="3"/>
  <c r="BI3104" i="3"/>
  <c r="O3100" i="3"/>
  <c r="S3100" i="3"/>
  <c r="W3100" i="3"/>
  <c r="AA3100" i="3"/>
  <c r="AE3100" i="3"/>
  <c r="AI3100" i="3"/>
  <c r="AM3100" i="3"/>
  <c r="AQ3100" i="3"/>
  <c r="AU3100" i="3"/>
  <c r="AY3100" i="3"/>
  <c r="BC3100" i="3"/>
  <c r="BG3100" i="3"/>
  <c r="M3100" i="3"/>
  <c r="Q3100" i="3"/>
  <c r="U3100" i="3"/>
  <c r="Y3100" i="3"/>
  <c r="AC3100" i="3"/>
  <c r="AG3100" i="3"/>
  <c r="AK3100" i="3"/>
  <c r="AO3100" i="3"/>
  <c r="AS3100" i="3"/>
  <c r="AW3100" i="3"/>
  <c r="BA3100" i="3"/>
  <c r="BE3100" i="3"/>
  <c r="BI3100" i="3"/>
  <c r="M3083" i="3"/>
  <c r="Q3083" i="3"/>
  <c r="U3083" i="3"/>
  <c r="Y3083" i="3"/>
  <c r="AC3083" i="3"/>
  <c r="AG3083" i="3"/>
  <c r="AK3083" i="3"/>
  <c r="AO3083" i="3"/>
  <c r="AS3083" i="3"/>
  <c r="AW3083" i="3"/>
  <c r="BA3083" i="3"/>
  <c r="BE3083" i="3"/>
  <c r="BI3083" i="3"/>
  <c r="N3083" i="3"/>
  <c r="R3083" i="3"/>
  <c r="V3083" i="3"/>
  <c r="Z3083" i="3"/>
  <c r="AD3083" i="3"/>
  <c r="AH3083" i="3"/>
  <c r="AL3083" i="3"/>
  <c r="AP3083" i="3"/>
  <c r="AT3083" i="3"/>
  <c r="AX3083" i="3"/>
  <c r="BB3083" i="3"/>
  <c r="BF3083" i="3"/>
  <c r="O3083" i="3"/>
  <c r="S3083" i="3"/>
  <c r="W3083" i="3"/>
  <c r="AA3083" i="3"/>
  <c r="AE3083" i="3"/>
  <c r="AI3083" i="3"/>
  <c r="AM3083" i="3"/>
  <c r="AQ3083" i="3"/>
  <c r="AU3083" i="3"/>
  <c r="AY3083" i="3"/>
  <c r="BC3083" i="3"/>
  <c r="BG3083" i="3"/>
  <c r="M3081" i="3"/>
  <c r="Q3081" i="3"/>
  <c r="U3081" i="3"/>
  <c r="Y3081" i="3"/>
  <c r="AC3081" i="3"/>
  <c r="AG3081" i="3"/>
  <c r="AK3081" i="3"/>
  <c r="AO3081" i="3"/>
  <c r="AS3081" i="3"/>
  <c r="AW3081" i="3"/>
  <c r="BA3081" i="3"/>
  <c r="BE3081" i="3"/>
  <c r="BI3081" i="3"/>
  <c r="N3081" i="3"/>
  <c r="R3081" i="3"/>
  <c r="V3081" i="3"/>
  <c r="Z3081" i="3"/>
  <c r="AD3081" i="3"/>
  <c r="AH3081" i="3"/>
  <c r="AL3081" i="3"/>
  <c r="AP3081" i="3"/>
  <c r="AT3081" i="3"/>
  <c r="AX3081" i="3"/>
  <c r="BB3081" i="3"/>
  <c r="BF3081" i="3"/>
  <c r="O3081" i="3"/>
  <c r="S3081" i="3"/>
  <c r="W3081" i="3"/>
  <c r="AA3081" i="3"/>
  <c r="AE3081" i="3"/>
  <c r="AI3081" i="3"/>
  <c r="AM3081" i="3"/>
  <c r="AQ3081" i="3"/>
  <c r="AU3081" i="3"/>
  <c r="AY3081" i="3"/>
  <c r="BC3081" i="3"/>
  <c r="BG3081" i="3"/>
  <c r="M3079" i="3"/>
  <c r="Q3079" i="3"/>
  <c r="U3079" i="3"/>
  <c r="Y3079" i="3"/>
  <c r="AC3079" i="3"/>
  <c r="AG3079" i="3"/>
  <c r="AK3079" i="3"/>
  <c r="AO3079" i="3"/>
  <c r="AS3079" i="3"/>
  <c r="AW3079" i="3"/>
  <c r="BA3079" i="3"/>
  <c r="BE3079" i="3"/>
  <c r="BI3079" i="3"/>
  <c r="N3079" i="3"/>
  <c r="R3079" i="3"/>
  <c r="V3079" i="3"/>
  <c r="Z3079" i="3"/>
  <c r="AD3079" i="3"/>
  <c r="AH3079" i="3"/>
  <c r="AL3079" i="3"/>
  <c r="AP3079" i="3"/>
  <c r="AT3079" i="3"/>
  <c r="AX3079" i="3"/>
  <c r="BB3079" i="3"/>
  <c r="BF3079" i="3"/>
  <c r="O3079" i="3"/>
  <c r="S3079" i="3"/>
  <c r="W3079" i="3"/>
  <c r="AA3079" i="3"/>
  <c r="AE3079" i="3"/>
  <c r="AI3079" i="3"/>
  <c r="AM3079" i="3"/>
  <c r="AQ3079" i="3"/>
  <c r="AU3079" i="3"/>
  <c r="AY3079" i="3"/>
  <c r="BC3079" i="3"/>
  <c r="BG3079" i="3"/>
  <c r="M3077" i="3"/>
  <c r="Q3077" i="3"/>
  <c r="U3077" i="3"/>
  <c r="Y3077" i="3"/>
  <c r="AC3077" i="3"/>
  <c r="AG3077" i="3"/>
  <c r="AK3077" i="3"/>
  <c r="AO3077" i="3"/>
  <c r="AS3077" i="3"/>
  <c r="AW3077" i="3"/>
  <c r="BA3077" i="3"/>
  <c r="BE3077" i="3"/>
  <c r="BI3077" i="3"/>
  <c r="N3077" i="3"/>
  <c r="R3077" i="3"/>
  <c r="V3077" i="3"/>
  <c r="Z3077" i="3"/>
  <c r="AD3077" i="3"/>
  <c r="AH3077" i="3"/>
  <c r="AL3077" i="3"/>
  <c r="AP3077" i="3"/>
  <c r="AT3077" i="3"/>
  <c r="AX3077" i="3"/>
  <c r="BB3077" i="3"/>
  <c r="BF3077" i="3"/>
  <c r="O3077" i="3"/>
  <c r="S3077" i="3"/>
  <c r="W3077" i="3"/>
  <c r="AA3077" i="3"/>
  <c r="AE3077" i="3"/>
  <c r="AI3077" i="3"/>
  <c r="AM3077" i="3"/>
  <c r="AQ3077" i="3"/>
  <c r="AU3077" i="3"/>
  <c r="AY3077" i="3"/>
  <c r="BC3077" i="3"/>
  <c r="BG3077" i="3"/>
  <c r="M3075" i="3"/>
  <c r="Q3075" i="3"/>
  <c r="U3075" i="3"/>
  <c r="Y3075" i="3"/>
  <c r="AC3075" i="3"/>
  <c r="AG3075" i="3"/>
  <c r="AK3075" i="3"/>
  <c r="AO3075" i="3"/>
  <c r="AS3075" i="3"/>
  <c r="AW3075" i="3"/>
  <c r="BA3075" i="3"/>
  <c r="BE3075" i="3"/>
  <c r="BI3075" i="3"/>
  <c r="N3075" i="3"/>
  <c r="R3075" i="3"/>
  <c r="V3075" i="3"/>
  <c r="Z3075" i="3"/>
  <c r="AD3075" i="3"/>
  <c r="AH3075" i="3"/>
  <c r="AL3075" i="3"/>
  <c r="AP3075" i="3"/>
  <c r="AT3075" i="3"/>
  <c r="AX3075" i="3"/>
  <c r="BB3075" i="3"/>
  <c r="BF3075" i="3"/>
  <c r="O3075" i="3"/>
  <c r="S3075" i="3"/>
  <c r="W3075" i="3"/>
  <c r="AA3075" i="3"/>
  <c r="AE3075" i="3"/>
  <c r="AI3075" i="3"/>
  <c r="AM3075" i="3"/>
  <c r="AQ3075" i="3"/>
  <c r="AU3075" i="3"/>
  <c r="AY3075" i="3"/>
  <c r="BC3075" i="3"/>
  <c r="BG3075" i="3"/>
  <c r="M3073" i="3"/>
  <c r="Q3073" i="3"/>
  <c r="U3073" i="3"/>
  <c r="Y3073" i="3"/>
  <c r="AC3073" i="3"/>
  <c r="AG3073" i="3"/>
  <c r="AK3073" i="3"/>
  <c r="AO3073" i="3"/>
  <c r="AS3073" i="3"/>
  <c r="AW3073" i="3"/>
  <c r="BA3073" i="3"/>
  <c r="BE3073" i="3"/>
  <c r="BI3073" i="3"/>
  <c r="N3073" i="3"/>
  <c r="R3073" i="3"/>
  <c r="V3073" i="3"/>
  <c r="Z3073" i="3"/>
  <c r="AD3073" i="3"/>
  <c r="AH3073" i="3"/>
  <c r="AL3073" i="3"/>
  <c r="AP3073" i="3"/>
  <c r="AT3073" i="3"/>
  <c r="AX3073" i="3"/>
  <c r="BB3073" i="3"/>
  <c r="BF3073" i="3"/>
  <c r="O3073" i="3"/>
  <c r="S3073" i="3"/>
  <c r="W3073" i="3"/>
  <c r="AA3073" i="3"/>
  <c r="AE3073" i="3"/>
  <c r="AI3073" i="3"/>
  <c r="AM3073" i="3"/>
  <c r="AQ3073" i="3"/>
  <c r="AU3073" i="3"/>
  <c r="AY3073" i="3"/>
  <c r="BC3073" i="3"/>
  <c r="BG3073" i="3"/>
  <c r="M3071" i="3"/>
  <c r="Q3071" i="3"/>
  <c r="U3071" i="3"/>
  <c r="Y3071" i="3"/>
  <c r="AC3071" i="3"/>
  <c r="AG3071" i="3"/>
  <c r="AK3071" i="3"/>
  <c r="AO3071" i="3"/>
  <c r="AS3071" i="3"/>
  <c r="AW3071" i="3"/>
  <c r="BA3071" i="3"/>
  <c r="BE3071" i="3"/>
  <c r="BI3071" i="3"/>
  <c r="N3071" i="3"/>
  <c r="R3071" i="3"/>
  <c r="V3071" i="3"/>
  <c r="Z3071" i="3"/>
  <c r="AD3071" i="3"/>
  <c r="AH3071" i="3"/>
  <c r="AL3071" i="3"/>
  <c r="AP3071" i="3"/>
  <c r="AT3071" i="3"/>
  <c r="AX3071" i="3"/>
  <c r="BB3071" i="3"/>
  <c r="BF3071" i="3"/>
  <c r="O3071" i="3"/>
  <c r="S3071" i="3"/>
  <c r="W3071" i="3"/>
  <c r="AA3071" i="3"/>
  <c r="AE3071" i="3"/>
  <c r="AI3071" i="3"/>
  <c r="AM3071" i="3"/>
  <c r="AQ3071" i="3"/>
  <c r="AU3071" i="3"/>
  <c r="AY3071" i="3"/>
  <c r="BC3071" i="3"/>
  <c r="BG3071" i="3"/>
  <c r="M3069" i="3"/>
  <c r="Q3069" i="3"/>
  <c r="U3069" i="3"/>
  <c r="Y3069" i="3"/>
  <c r="AC3069" i="3"/>
  <c r="AG3069" i="3"/>
  <c r="AK3069" i="3"/>
  <c r="AO3069" i="3"/>
  <c r="AS3069" i="3"/>
  <c r="AW3069" i="3"/>
  <c r="BA3069" i="3"/>
  <c r="BE3069" i="3"/>
  <c r="BI3069" i="3"/>
  <c r="N3069" i="3"/>
  <c r="R3069" i="3"/>
  <c r="V3069" i="3"/>
  <c r="Z3069" i="3"/>
  <c r="AD3069" i="3"/>
  <c r="AH3069" i="3"/>
  <c r="AL3069" i="3"/>
  <c r="AP3069" i="3"/>
  <c r="AT3069" i="3"/>
  <c r="AX3069" i="3"/>
  <c r="BB3069" i="3"/>
  <c r="BF3069" i="3"/>
  <c r="O3069" i="3"/>
  <c r="S3069" i="3"/>
  <c r="W3069" i="3"/>
  <c r="AA3069" i="3"/>
  <c r="AE3069" i="3"/>
  <c r="AI3069" i="3"/>
  <c r="AM3069" i="3"/>
  <c r="AQ3069" i="3"/>
  <c r="AU3069" i="3"/>
  <c r="AY3069" i="3"/>
  <c r="BC3069" i="3"/>
  <c r="BG3069" i="3"/>
  <c r="M3067" i="3"/>
  <c r="Q3067" i="3"/>
  <c r="U3067" i="3"/>
  <c r="Y3067" i="3"/>
  <c r="AC3067" i="3"/>
  <c r="AG3067" i="3"/>
  <c r="AK3067" i="3"/>
  <c r="AO3067" i="3"/>
  <c r="AS3067" i="3"/>
  <c r="AW3067" i="3"/>
  <c r="BA3067" i="3"/>
  <c r="BE3067" i="3"/>
  <c r="BI3067" i="3"/>
  <c r="N3067" i="3"/>
  <c r="R3067" i="3"/>
  <c r="V3067" i="3"/>
  <c r="Z3067" i="3"/>
  <c r="AD3067" i="3"/>
  <c r="AH3067" i="3"/>
  <c r="AL3067" i="3"/>
  <c r="AP3067" i="3"/>
  <c r="AT3067" i="3"/>
  <c r="AX3067" i="3"/>
  <c r="BB3067" i="3"/>
  <c r="BF3067" i="3"/>
  <c r="O3067" i="3"/>
  <c r="S3067" i="3"/>
  <c r="W3067" i="3"/>
  <c r="AA3067" i="3"/>
  <c r="AE3067" i="3"/>
  <c r="AI3067" i="3"/>
  <c r="AM3067" i="3"/>
  <c r="AQ3067" i="3"/>
  <c r="AU3067" i="3"/>
  <c r="AY3067" i="3"/>
  <c r="BC3067" i="3"/>
  <c r="BG3067" i="3"/>
  <c r="L3062" i="3"/>
  <c r="O3060" i="3"/>
  <c r="S3060" i="3"/>
  <c r="W3060" i="3"/>
  <c r="AA3060" i="3"/>
  <c r="AE3060" i="3"/>
  <c r="AI3060" i="3"/>
  <c r="AM3060" i="3"/>
  <c r="AQ3060" i="3"/>
  <c r="AU3060" i="3"/>
  <c r="AY3060" i="3"/>
  <c r="BC3060" i="3"/>
  <c r="BG3060" i="3"/>
  <c r="M3060" i="3"/>
  <c r="Q3060" i="3"/>
  <c r="U3060" i="3"/>
  <c r="Y3060" i="3"/>
  <c r="AC3060" i="3"/>
  <c r="AG3060" i="3"/>
  <c r="AK3060" i="3"/>
  <c r="AO3060" i="3"/>
  <c r="AS3060" i="3"/>
  <c r="AW3060" i="3"/>
  <c r="BA3060" i="3"/>
  <c r="BE3060" i="3"/>
  <c r="BI3060" i="3"/>
  <c r="T3060" i="3"/>
  <c r="AB3060" i="3"/>
  <c r="AJ3060" i="3"/>
  <c r="AR3060" i="3"/>
  <c r="AZ3060" i="3"/>
  <c r="BH3060" i="3"/>
  <c r="N3060" i="3"/>
  <c r="V3060" i="3"/>
  <c r="AD3060" i="3"/>
  <c r="AL3060" i="3"/>
  <c r="AT3060" i="3"/>
  <c r="BB3060" i="3"/>
  <c r="P3060" i="3"/>
  <c r="X3060" i="3"/>
  <c r="AF3060" i="3"/>
  <c r="AN3060" i="3"/>
  <c r="AV3060" i="3"/>
  <c r="BD3060" i="3"/>
  <c r="L3058" i="3"/>
  <c r="AP3058" i="3" s="1"/>
  <c r="X3055" i="3"/>
  <c r="AN3055" i="3"/>
  <c r="BD3055" i="3"/>
  <c r="AB3051" i="3"/>
  <c r="AB3049" i="3"/>
  <c r="AX3049" i="3"/>
  <c r="AH3049" i="3"/>
  <c r="BC3049" i="3"/>
  <c r="R3049" i="3"/>
  <c r="AM3049" i="3"/>
  <c r="BH3049" i="3"/>
  <c r="T3034" i="3"/>
  <c r="AJ3034" i="3"/>
  <c r="AZ3034" i="3"/>
  <c r="X3034" i="3"/>
  <c r="AN3034" i="3"/>
  <c r="BD3034" i="3"/>
  <c r="AB3034" i="3"/>
  <c r="AR3034" i="3"/>
  <c r="BH3034" i="3"/>
  <c r="AV3034" i="3"/>
  <c r="P3034" i="3"/>
  <c r="O3028" i="3"/>
  <c r="S3028" i="3"/>
  <c r="W3028" i="3"/>
  <c r="AA3028" i="3"/>
  <c r="P3028" i="3"/>
  <c r="AE3028" i="3"/>
  <c r="AM3028" i="3"/>
  <c r="AU3028" i="3"/>
  <c r="BC3028" i="3"/>
  <c r="T3028" i="3"/>
  <c r="AF3028" i="3"/>
  <c r="AN3028" i="3"/>
  <c r="AV3028" i="3"/>
  <c r="BD3028" i="3"/>
  <c r="X3028" i="3"/>
  <c r="AI3028" i="3"/>
  <c r="AQ3028" i="3"/>
  <c r="AY3028" i="3"/>
  <c r="BG3028" i="3"/>
  <c r="AB3028" i="3"/>
  <c r="BH3028" i="3"/>
  <c r="AJ3028" i="3"/>
  <c r="AR3028" i="3"/>
  <c r="AZ3028" i="3"/>
  <c r="BD3104" i="3"/>
  <c r="AV3104" i="3"/>
  <c r="AN3104" i="3"/>
  <c r="AF3104" i="3"/>
  <c r="X3104" i="3"/>
  <c r="P3104" i="3"/>
  <c r="K3102" i="3"/>
  <c r="BD3100" i="3"/>
  <c r="AV3100" i="3"/>
  <c r="AN3100" i="3"/>
  <c r="AF3100" i="3"/>
  <c r="X3100" i="3"/>
  <c r="P3100" i="3"/>
  <c r="K3098" i="3"/>
  <c r="K3096" i="3"/>
  <c r="K3094" i="3"/>
  <c r="K3092" i="3"/>
  <c r="K3090" i="3"/>
  <c r="K3088" i="3"/>
  <c r="K3086" i="3"/>
  <c r="K3084" i="3"/>
  <c r="AZ3083" i="3"/>
  <c r="AJ3083" i="3"/>
  <c r="T3083" i="3"/>
  <c r="K3082" i="3"/>
  <c r="AZ3081" i="3"/>
  <c r="AJ3081" i="3"/>
  <c r="T3081" i="3"/>
  <c r="K3080" i="3"/>
  <c r="AZ3079" i="3"/>
  <c r="AJ3079" i="3"/>
  <c r="T3079" i="3"/>
  <c r="K3078" i="3"/>
  <c r="AZ3077" i="3"/>
  <c r="AJ3077" i="3"/>
  <c r="T3077" i="3"/>
  <c r="K3076" i="3"/>
  <c r="AZ3075" i="3"/>
  <c r="AJ3075" i="3"/>
  <c r="T3075" i="3"/>
  <c r="K3074" i="3"/>
  <c r="AZ3073" i="3"/>
  <c r="AJ3073" i="3"/>
  <c r="T3073" i="3"/>
  <c r="K3072" i="3"/>
  <c r="AZ3071" i="3"/>
  <c r="AJ3071" i="3"/>
  <c r="T3071" i="3"/>
  <c r="K3070" i="3"/>
  <c r="AZ3069" i="3"/>
  <c r="AJ3069" i="3"/>
  <c r="T3069" i="3"/>
  <c r="K3068" i="3"/>
  <c r="AZ3067" i="3"/>
  <c r="AJ3067" i="3"/>
  <c r="T3067" i="3"/>
  <c r="K3066" i="3"/>
  <c r="R3065" i="3"/>
  <c r="Z3065" i="3"/>
  <c r="AH3065" i="3"/>
  <c r="AP3065" i="3"/>
  <c r="AX3065" i="3"/>
  <c r="BB3065" i="3"/>
  <c r="BF3065" i="3"/>
  <c r="AL3063" i="3"/>
  <c r="T3063" i="3"/>
  <c r="R3061" i="3"/>
  <c r="Z3061" i="3"/>
  <c r="AH3061" i="3"/>
  <c r="AP3061" i="3"/>
  <c r="AX3061" i="3"/>
  <c r="BF3061" i="3"/>
  <c r="AH3060" i="3"/>
  <c r="AL3059" i="3"/>
  <c r="T3059" i="3"/>
  <c r="R3057" i="3"/>
  <c r="Z3057" i="3"/>
  <c r="AH3057" i="3"/>
  <c r="AP3057" i="3"/>
  <c r="AX3057" i="3"/>
  <c r="BF3057" i="3"/>
  <c r="P3055" i="3"/>
  <c r="AB3053" i="3"/>
  <c r="W3049" i="3"/>
  <c r="AF3034" i="3"/>
  <c r="BG3065" i="3"/>
  <c r="BC3065" i="3"/>
  <c r="AY3065" i="3"/>
  <c r="AR3065" i="3"/>
  <c r="AJ3065" i="3"/>
  <c r="AB3065" i="3"/>
  <c r="K3064" i="3"/>
  <c r="BH3063" i="3"/>
  <c r="AZ3063" i="3"/>
  <c r="AR3063" i="3"/>
  <c r="AJ3063" i="3"/>
  <c r="AB3063" i="3"/>
  <c r="K3062" i="3"/>
  <c r="BH3061" i="3"/>
  <c r="AZ3061" i="3"/>
  <c r="AR3061" i="3"/>
  <c r="AJ3061" i="3"/>
  <c r="AB3061" i="3"/>
  <c r="BH3059" i="3"/>
  <c r="AZ3059" i="3"/>
  <c r="AR3059" i="3"/>
  <c r="AJ3059" i="3"/>
  <c r="AB3059" i="3"/>
  <c r="BH3057" i="3"/>
  <c r="AZ3057" i="3"/>
  <c r="AR3057" i="3"/>
  <c r="AJ3057" i="3"/>
  <c r="AB3057" i="3"/>
  <c r="AT3056" i="3"/>
  <c r="AD3056" i="3"/>
  <c r="BH3055" i="3"/>
  <c r="AR3055" i="3"/>
  <c r="AT3054" i="3"/>
  <c r="AD3054" i="3"/>
  <c r="AT3052" i="3"/>
  <c r="AD3052" i="3"/>
  <c r="BH3051" i="3"/>
  <c r="AR3051" i="3"/>
  <c r="AT3050" i="3"/>
  <c r="AD3050" i="3"/>
  <c r="M3047" i="3"/>
  <c r="Q3047" i="3"/>
  <c r="U3047" i="3"/>
  <c r="Y3047" i="3"/>
  <c r="AC3047" i="3"/>
  <c r="AG3047" i="3"/>
  <c r="AK3047" i="3"/>
  <c r="AO3047" i="3"/>
  <c r="AS3047" i="3"/>
  <c r="AW3047" i="3"/>
  <c r="BA3047" i="3"/>
  <c r="BE3047" i="3"/>
  <c r="BI3047" i="3"/>
  <c r="N3047" i="3"/>
  <c r="S3047" i="3"/>
  <c r="X3047" i="3"/>
  <c r="AD3047" i="3"/>
  <c r="AI3047" i="3"/>
  <c r="AN3047" i="3"/>
  <c r="AT3047" i="3"/>
  <c r="AY3047" i="3"/>
  <c r="BD3047" i="3"/>
  <c r="O3047" i="3"/>
  <c r="T3047" i="3"/>
  <c r="Z3047" i="3"/>
  <c r="AE3047" i="3"/>
  <c r="AJ3047" i="3"/>
  <c r="AP3047" i="3"/>
  <c r="AU3047" i="3"/>
  <c r="AZ3047" i="3"/>
  <c r="BF3047" i="3"/>
  <c r="P3047" i="3"/>
  <c r="V3047" i="3"/>
  <c r="AA3047" i="3"/>
  <c r="AF3047" i="3"/>
  <c r="AL3047" i="3"/>
  <c r="AQ3047" i="3"/>
  <c r="AV3047" i="3"/>
  <c r="BB3047" i="3"/>
  <c r="BG3047" i="3"/>
  <c r="T3036" i="3"/>
  <c r="AJ3036" i="3"/>
  <c r="AZ3036" i="3"/>
  <c r="X3036" i="3"/>
  <c r="AN3036" i="3"/>
  <c r="BD3036" i="3"/>
  <c r="AB3036" i="3"/>
  <c r="AR3036" i="3"/>
  <c r="BH3036" i="3"/>
  <c r="M3065" i="3"/>
  <c r="Q3065" i="3"/>
  <c r="U3065" i="3"/>
  <c r="Y3065" i="3"/>
  <c r="AC3065" i="3"/>
  <c r="AG3065" i="3"/>
  <c r="AK3065" i="3"/>
  <c r="AO3065" i="3"/>
  <c r="AS3065" i="3"/>
  <c r="AW3065" i="3"/>
  <c r="O3065" i="3"/>
  <c r="S3065" i="3"/>
  <c r="W3065" i="3"/>
  <c r="AA3065" i="3"/>
  <c r="AE3065" i="3"/>
  <c r="AI3065" i="3"/>
  <c r="AM3065" i="3"/>
  <c r="AQ3065" i="3"/>
  <c r="AU3065" i="3"/>
  <c r="M3063" i="3"/>
  <c r="Q3063" i="3"/>
  <c r="U3063" i="3"/>
  <c r="Y3063" i="3"/>
  <c r="AC3063" i="3"/>
  <c r="AG3063" i="3"/>
  <c r="AK3063" i="3"/>
  <c r="AO3063" i="3"/>
  <c r="AS3063" i="3"/>
  <c r="AW3063" i="3"/>
  <c r="BA3063" i="3"/>
  <c r="BE3063" i="3"/>
  <c r="BI3063" i="3"/>
  <c r="O3063" i="3"/>
  <c r="S3063" i="3"/>
  <c r="W3063" i="3"/>
  <c r="AA3063" i="3"/>
  <c r="AE3063" i="3"/>
  <c r="AI3063" i="3"/>
  <c r="AM3063" i="3"/>
  <c r="AQ3063" i="3"/>
  <c r="AU3063" i="3"/>
  <c r="AY3063" i="3"/>
  <c r="BC3063" i="3"/>
  <c r="BG3063" i="3"/>
  <c r="M3061" i="3"/>
  <c r="Q3061" i="3"/>
  <c r="U3061" i="3"/>
  <c r="Y3061" i="3"/>
  <c r="AC3061" i="3"/>
  <c r="AG3061" i="3"/>
  <c r="AK3061" i="3"/>
  <c r="AO3061" i="3"/>
  <c r="AS3061" i="3"/>
  <c r="AW3061" i="3"/>
  <c r="BA3061" i="3"/>
  <c r="BE3061" i="3"/>
  <c r="BI3061" i="3"/>
  <c r="O3061" i="3"/>
  <c r="S3061" i="3"/>
  <c r="W3061" i="3"/>
  <c r="AA3061" i="3"/>
  <c r="AE3061" i="3"/>
  <c r="AI3061" i="3"/>
  <c r="AM3061" i="3"/>
  <c r="AQ3061" i="3"/>
  <c r="AU3061" i="3"/>
  <c r="AY3061" i="3"/>
  <c r="BC3061" i="3"/>
  <c r="BG3061" i="3"/>
  <c r="M3059" i="3"/>
  <c r="Q3059" i="3"/>
  <c r="U3059" i="3"/>
  <c r="Y3059" i="3"/>
  <c r="AC3059" i="3"/>
  <c r="AG3059" i="3"/>
  <c r="AK3059" i="3"/>
  <c r="AO3059" i="3"/>
  <c r="AS3059" i="3"/>
  <c r="AW3059" i="3"/>
  <c r="BA3059" i="3"/>
  <c r="BE3059" i="3"/>
  <c r="BI3059" i="3"/>
  <c r="O3059" i="3"/>
  <c r="S3059" i="3"/>
  <c r="W3059" i="3"/>
  <c r="AA3059" i="3"/>
  <c r="AE3059" i="3"/>
  <c r="AI3059" i="3"/>
  <c r="AM3059" i="3"/>
  <c r="AQ3059" i="3"/>
  <c r="AU3059" i="3"/>
  <c r="AY3059" i="3"/>
  <c r="BC3059" i="3"/>
  <c r="BG3059" i="3"/>
  <c r="M3057" i="3"/>
  <c r="Q3057" i="3"/>
  <c r="U3057" i="3"/>
  <c r="Y3057" i="3"/>
  <c r="AC3057" i="3"/>
  <c r="AG3057" i="3"/>
  <c r="AK3057" i="3"/>
  <c r="AO3057" i="3"/>
  <c r="AS3057" i="3"/>
  <c r="AW3057" i="3"/>
  <c r="BA3057" i="3"/>
  <c r="BE3057" i="3"/>
  <c r="BI3057" i="3"/>
  <c r="O3057" i="3"/>
  <c r="S3057" i="3"/>
  <c r="W3057" i="3"/>
  <c r="AA3057" i="3"/>
  <c r="AE3057" i="3"/>
  <c r="AI3057" i="3"/>
  <c r="AM3057" i="3"/>
  <c r="AQ3057" i="3"/>
  <c r="AU3057" i="3"/>
  <c r="AY3057" i="3"/>
  <c r="BC3057" i="3"/>
  <c r="BG3057" i="3"/>
  <c r="O3056" i="3"/>
  <c r="S3056" i="3"/>
  <c r="W3056" i="3"/>
  <c r="AA3056" i="3"/>
  <c r="AE3056" i="3"/>
  <c r="AI3056" i="3"/>
  <c r="AM3056" i="3"/>
  <c r="AQ3056" i="3"/>
  <c r="AU3056" i="3"/>
  <c r="AY3056" i="3"/>
  <c r="BC3056" i="3"/>
  <c r="BG3056" i="3"/>
  <c r="P3056" i="3"/>
  <c r="T3056" i="3"/>
  <c r="X3056" i="3"/>
  <c r="AB3056" i="3"/>
  <c r="AF3056" i="3"/>
  <c r="AJ3056" i="3"/>
  <c r="AN3056" i="3"/>
  <c r="AR3056" i="3"/>
  <c r="AV3056" i="3"/>
  <c r="AZ3056" i="3"/>
  <c r="BD3056" i="3"/>
  <c r="BH3056" i="3"/>
  <c r="M3056" i="3"/>
  <c r="Q3056" i="3"/>
  <c r="U3056" i="3"/>
  <c r="Y3056" i="3"/>
  <c r="AC3056" i="3"/>
  <c r="AG3056" i="3"/>
  <c r="AK3056" i="3"/>
  <c r="AO3056" i="3"/>
  <c r="AS3056" i="3"/>
  <c r="AW3056" i="3"/>
  <c r="BA3056" i="3"/>
  <c r="BE3056" i="3"/>
  <c r="BI3056" i="3"/>
  <c r="M3055" i="3"/>
  <c r="Q3055" i="3"/>
  <c r="U3055" i="3"/>
  <c r="Y3055" i="3"/>
  <c r="AC3055" i="3"/>
  <c r="AG3055" i="3"/>
  <c r="AK3055" i="3"/>
  <c r="AO3055" i="3"/>
  <c r="AS3055" i="3"/>
  <c r="AW3055" i="3"/>
  <c r="BA3055" i="3"/>
  <c r="BE3055" i="3"/>
  <c r="BI3055" i="3"/>
  <c r="N3055" i="3"/>
  <c r="R3055" i="3"/>
  <c r="V3055" i="3"/>
  <c r="Z3055" i="3"/>
  <c r="AD3055" i="3"/>
  <c r="AH3055" i="3"/>
  <c r="AL3055" i="3"/>
  <c r="AP3055" i="3"/>
  <c r="AT3055" i="3"/>
  <c r="AX3055" i="3"/>
  <c r="BB3055" i="3"/>
  <c r="BF3055" i="3"/>
  <c r="O3055" i="3"/>
  <c r="S3055" i="3"/>
  <c r="W3055" i="3"/>
  <c r="AA3055" i="3"/>
  <c r="AE3055" i="3"/>
  <c r="AI3055" i="3"/>
  <c r="AM3055" i="3"/>
  <c r="AQ3055" i="3"/>
  <c r="AU3055" i="3"/>
  <c r="AY3055" i="3"/>
  <c r="BC3055" i="3"/>
  <c r="BG3055" i="3"/>
  <c r="O3054" i="3"/>
  <c r="S3054" i="3"/>
  <c r="W3054" i="3"/>
  <c r="AA3054" i="3"/>
  <c r="AE3054" i="3"/>
  <c r="AI3054" i="3"/>
  <c r="AM3054" i="3"/>
  <c r="AQ3054" i="3"/>
  <c r="AU3054" i="3"/>
  <c r="AY3054" i="3"/>
  <c r="BC3054" i="3"/>
  <c r="BG3054" i="3"/>
  <c r="P3054" i="3"/>
  <c r="T3054" i="3"/>
  <c r="X3054" i="3"/>
  <c r="AB3054" i="3"/>
  <c r="AF3054" i="3"/>
  <c r="AJ3054" i="3"/>
  <c r="AN3054" i="3"/>
  <c r="AR3054" i="3"/>
  <c r="AV3054" i="3"/>
  <c r="AZ3054" i="3"/>
  <c r="BD3054" i="3"/>
  <c r="BH3054" i="3"/>
  <c r="M3054" i="3"/>
  <c r="Q3054" i="3"/>
  <c r="U3054" i="3"/>
  <c r="Y3054" i="3"/>
  <c r="AC3054" i="3"/>
  <c r="AG3054" i="3"/>
  <c r="AK3054" i="3"/>
  <c r="AO3054" i="3"/>
  <c r="AS3054" i="3"/>
  <c r="AW3054" i="3"/>
  <c r="BA3054" i="3"/>
  <c r="BE3054" i="3"/>
  <c r="BI3054" i="3"/>
  <c r="M3053" i="3"/>
  <c r="AC3053" i="3"/>
  <c r="AS3053" i="3"/>
  <c r="BI3053" i="3"/>
  <c r="Z3053" i="3"/>
  <c r="AP3053" i="3"/>
  <c r="BF3053" i="3"/>
  <c r="AA3053" i="3"/>
  <c r="AQ3053" i="3"/>
  <c r="BG3053" i="3"/>
  <c r="O3052" i="3"/>
  <c r="S3052" i="3"/>
  <c r="W3052" i="3"/>
  <c r="AA3052" i="3"/>
  <c r="AE3052" i="3"/>
  <c r="AI3052" i="3"/>
  <c r="AM3052" i="3"/>
  <c r="AQ3052" i="3"/>
  <c r="AU3052" i="3"/>
  <c r="AY3052" i="3"/>
  <c r="BC3052" i="3"/>
  <c r="BG3052" i="3"/>
  <c r="P3052" i="3"/>
  <c r="T3052" i="3"/>
  <c r="X3052" i="3"/>
  <c r="AB3052" i="3"/>
  <c r="AF3052" i="3"/>
  <c r="AJ3052" i="3"/>
  <c r="AN3052" i="3"/>
  <c r="AR3052" i="3"/>
  <c r="AV3052" i="3"/>
  <c r="AZ3052" i="3"/>
  <c r="BD3052" i="3"/>
  <c r="BH3052" i="3"/>
  <c r="M3052" i="3"/>
  <c r="Q3052" i="3"/>
  <c r="U3052" i="3"/>
  <c r="Y3052" i="3"/>
  <c r="AC3052" i="3"/>
  <c r="AG3052" i="3"/>
  <c r="AK3052" i="3"/>
  <c r="AO3052" i="3"/>
  <c r="AS3052" i="3"/>
  <c r="AW3052" i="3"/>
  <c r="BA3052" i="3"/>
  <c r="BE3052" i="3"/>
  <c r="BI3052" i="3"/>
  <c r="M3051" i="3"/>
  <c r="Q3051" i="3"/>
  <c r="U3051" i="3"/>
  <c r="Y3051" i="3"/>
  <c r="AC3051" i="3"/>
  <c r="AG3051" i="3"/>
  <c r="AK3051" i="3"/>
  <c r="AO3051" i="3"/>
  <c r="AS3051" i="3"/>
  <c r="AW3051" i="3"/>
  <c r="BA3051" i="3"/>
  <c r="BE3051" i="3"/>
  <c r="BI3051" i="3"/>
  <c r="N3051" i="3"/>
  <c r="R3051" i="3"/>
  <c r="V3051" i="3"/>
  <c r="Z3051" i="3"/>
  <c r="AD3051" i="3"/>
  <c r="AH3051" i="3"/>
  <c r="AL3051" i="3"/>
  <c r="AP3051" i="3"/>
  <c r="AT3051" i="3"/>
  <c r="AX3051" i="3"/>
  <c r="BB3051" i="3"/>
  <c r="BF3051" i="3"/>
  <c r="O3051" i="3"/>
  <c r="S3051" i="3"/>
  <c r="W3051" i="3"/>
  <c r="AA3051" i="3"/>
  <c r="AE3051" i="3"/>
  <c r="AI3051" i="3"/>
  <c r="AM3051" i="3"/>
  <c r="AQ3051" i="3"/>
  <c r="AU3051" i="3"/>
  <c r="AY3051" i="3"/>
  <c r="BC3051" i="3"/>
  <c r="BG3051" i="3"/>
  <c r="O3050" i="3"/>
  <c r="S3050" i="3"/>
  <c r="W3050" i="3"/>
  <c r="AA3050" i="3"/>
  <c r="AE3050" i="3"/>
  <c r="AI3050" i="3"/>
  <c r="AM3050" i="3"/>
  <c r="AQ3050" i="3"/>
  <c r="AU3050" i="3"/>
  <c r="AY3050" i="3"/>
  <c r="BC3050" i="3"/>
  <c r="BG3050" i="3"/>
  <c r="P3050" i="3"/>
  <c r="T3050" i="3"/>
  <c r="X3050" i="3"/>
  <c r="AB3050" i="3"/>
  <c r="AF3050" i="3"/>
  <c r="AJ3050" i="3"/>
  <c r="AN3050" i="3"/>
  <c r="AR3050" i="3"/>
  <c r="AV3050" i="3"/>
  <c r="AZ3050" i="3"/>
  <c r="BD3050" i="3"/>
  <c r="BH3050" i="3"/>
  <c r="M3050" i="3"/>
  <c r="Q3050" i="3"/>
  <c r="U3050" i="3"/>
  <c r="Y3050" i="3"/>
  <c r="AC3050" i="3"/>
  <c r="AG3050" i="3"/>
  <c r="AK3050" i="3"/>
  <c r="AO3050" i="3"/>
  <c r="AS3050" i="3"/>
  <c r="AW3050" i="3"/>
  <c r="BA3050" i="3"/>
  <c r="BE3050" i="3"/>
  <c r="BI3050" i="3"/>
  <c r="AR3047" i="3"/>
  <c r="W3047" i="3"/>
  <c r="T3038" i="3"/>
  <c r="AJ3038" i="3"/>
  <c r="AZ3038" i="3"/>
  <c r="X3038" i="3"/>
  <c r="AN3038" i="3"/>
  <c r="BD3038" i="3"/>
  <c r="AB3038" i="3"/>
  <c r="AR3038" i="3"/>
  <c r="BH3038" i="3"/>
  <c r="P3036" i="3"/>
  <c r="BI3065" i="3"/>
  <c r="BE3065" i="3"/>
  <c r="BA3065" i="3"/>
  <c r="AV3065" i="3"/>
  <c r="AN3065" i="3"/>
  <c r="AF3065" i="3"/>
  <c r="X3065" i="3"/>
  <c r="P3065" i="3"/>
  <c r="BD3063" i="3"/>
  <c r="AV3063" i="3"/>
  <c r="AN3063" i="3"/>
  <c r="AF3063" i="3"/>
  <c r="X3063" i="3"/>
  <c r="P3063" i="3"/>
  <c r="BD3061" i="3"/>
  <c r="AV3061" i="3"/>
  <c r="AN3061" i="3"/>
  <c r="AF3061" i="3"/>
  <c r="X3061" i="3"/>
  <c r="P3061" i="3"/>
  <c r="BD3059" i="3"/>
  <c r="AV3059" i="3"/>
  <c r="AN3059" i="3"/>
  <c r="AF3059" i="3"/>
  <c r="X3059" i="3"/>
  <c r="P3059" i="3"/>
  <c r="BD3057" i="3"/>
  <c r="AV3057" i="3"/>
  <c r="AN3057" i="3"/>
  <c r="AF3057" i="3"/>
  <c r="X3057" i="3"/>
  <c r="P3057" i="3"/>
  <c r="BB3056" i="3"/>
  <c r="AL3056" i="3"/>
  <c r="V3056" i="3"/>
  <c r="AZ3055" i="3"/>
  <c r="AJ3055" i="3"/>
  <c r="T3055" i="3"/>
  <c r="BB3054" i="3"/>
  <c r="AL3054" i="3"/>
  <c r="V3054" i="3"/>
  <c r="BB3052" i="3"/>
  <c r="AL3052" i="3"/>
  <c r="V3052" i="3"/>
  <c r="AZ3051" i="3"/>
  <c r="AJ3051" i="3"/>
  <c r="T3051" i="3"/>
  <c r="BB3050" i="3"/>
  <c r="AL3050" i="3"/>
  <c r="V3050" i="3"/>
  <c r="M3049" i="3"/>
  <c r="Q3049" i="3"/>
  <c r="U3049" i="3"/>
  <c r="Y3049" i="3"/>
  <c r="AC3049" i="3"/>
  <c r="AG3049" i="3"/>
  <c r="AK3049" i="3"/>
  <c r="AO3049" i="3"/>
  <c r="AS3049" i="3"/>
  <c r="AW3049" i="3"/>
  <c r="BA3049" i="3"/>
  <c r="BE3049" i="3"/>
  <c r="N3049" i="3"/>
  <c r="S3049" i="3"/>
  <c r="X3049" i="3"/>
  <c r="AD3049" i="3"/>
  <c r="AI3049" i="3"/>
  <c r="AN3049" i="3"/>
  <c r="AT3049" i="3"/>
  <c r="AY3049" i="3"/>
  <c r="BD3049" i="3"/>
  <c r="BI3049" i="3"/>
  <c r="O3049" i="3"/>
  <c r="T3049" i="3"/>
  <c r="Z3049" i="3"/>
  <c r="AE3049" i="3"/>
  <c r="AJ3049" i="3"/>
  <c r="AP3049" i="3"/>
  <c r="AU3049" i="3"/>
  <c r="AZ3049" i="3"/>
  <c r="BF3049" i="3"/>
  <c r="P3049" i="3"/>
  <c r="V3049" i="3"/>
  <c r="AA3049" i="3"/>
  <c r="AF3049" i="3"/>
  <c r="AL3049" i="3"/>
  <c r="AQ3049" i="3"/>
  <c r="AV3049" i="3"/>
  <c r="BB3049" i="3"/>
  <c r="BG3049" i="3"/>
  <c r="BH3047" i="3"/>
  <c r="AM3047" i="3"/>
  <c r="R3047" i="3"/>
  <c r="M3045" i="3"/>
  <c r="Q3045" i="3"/>
  <c r="U3045" i="3"/>
  <c r="Y3045" i="3"/>
  <c r="AC3045" i="3"/>
  <c r="AG3045" i="3"/>
  <c r="AK3045" i="3"/>
  <c r="AO3045" i="3"/>
  <c r="AS3045" i="3"/>
  <c r="AW3045" i="3"/>
  <c r="BA3045" i="3"/>
  <c r="BE3045" i="3"/>
  <c r="BI3045" i="3"/>
  <c r="N3045" i="3"/>
  <c r="S3045" i="3"/>
  <c r="X3045" i="3"/>
  <c r="AD3045" i="3"/>
  <c r="AI3045" i="3"/>
  <c r="AN3045" i="3"/>
  <c r="AT3045" i="3"/>
  <c r="AY3045" i="3"/>
  <c r="BD3045" i="3"/>
  <c r="O3045" i="3"/>
  <c r="T3045" i="3"/>
  <c r="Z3045" i="3"/>
  <c r="AE3045" i="3"/>
  <c r="AJ3045" i="3"/>
  <c r="AP3045" i="3"/>
  <c r="AU3045" i="3"/>
  <c r="AZ3045" i="3"/>
  <c r="BF3045" i="3"/>
  <c r="P3045" i="3"/>
  <c r="V3045" i="3"/>
  <c r="AA3045" i="3"/>
  <c r="AF3045" i="3"/>
  <c r="AL3045" i="3"/>
  <c r="AQ3045" i="3"/>
  <c r="AV3045" i="3"/>
  <c r="BB3045" i="3"/>
  <c r="BG3045" i="3"/>
  <c r="L3043" i="3"/>
  <c r="O3043" i="3" s="1"/>
  <c r="T3040" i="3"/>
  <c r="AJ3040" i="3"/>
  <c r="AZ3040" i="3"/>
  <c r="X3040" i="3"/>
  <c r="AN3040" i="3"/>
  <c r="BD3040" i="3"/>
  <c r="AB3040" i="3"/>
  <c r="AR3040" i="3"/>
  <c r="BH3040" i="3"/>
  <c r="P3038" i="3"/>
  <c r="O3020" i="3"/>
  <c r="S3020" i="3"/>
  <c r="W3020" i="3"/>
  <c r="AA3020" i="3"/>
  <c r="AE3020" i="3"/>
  <c r="AI3020" i="3"/>
  <c r="AM3020" i="3"/>
  <c r="AQ3020" i="3"/>
  <c r="AU3020" i="3"/>
  <c r="AY3020" i="3"/>
  <c r="BC3020" i="3"/>
  <c r="BG3020" i="3"/>
  <c r="P3020" i="3"/>
  <c r="AF3020" i="3"/>
  <c r="AV3020" i="3"/>
  <c r="T3020" i="3"/>
  <c r="AJ3020" i="3"/>
  <c r="AZ3020" i="3"/>
  <c r="X3020" i="3"/>
  <c r="AN3020" i="3"/>
  <c r="BD3020" i="3"/>
  <c r="AB3020" i="3"/>
  <c r="AR3020" i="3"/>
  <c r="BH3020" i="3"/>
  <c r="AT3041" i="3"/>
  <c r="AD3041" i="3"/>
  <c r="AT3039" i="3"/>
  <c r="AD3039" i="3"/>
  <c r="AT3037" i="3"/>
  <c r="AD3037" i="3"/>
  <c r="AT3035" i="3"/>
  <c r="AD3035" i="3"/>
  <c r="AT3033" i="3"/>
  <c r="AD3033" i="3"/>
  <c r="AZ3030" i="3"/>
  <c r="O3041" i="3"/>
  <c r="S3041" i="3"/>
  <c r="W3041" i="3"/>
  <c r="AA3041" i="3"/>
  <c r="AE3041" i="3"/>
  <c r="AI3041" i="3"/>
  <c r="AM3041" i="3"/>
  <c r="AQ3041" i="3"/>
  <c r="AU3041" i="3"/>
  <c r="AY3041" i="3"/>
  <c r="BC3041" i="3"/>
  <c r="BG3041" i="3"/>
  <c r="P3041" i="3"/>
  <c r="T3041" i="3"/>
  <c r="X3041" i="3"/>
  <c r="AB3041" i="3"/>
  <c r="AF3041" i="3"/>
  <c r="AJ3041" i="3"/>
  <c r="AN3041" i="3"/>
  <c r="AR3041" i="3"/>
  <c r="AV3041" i="3"/>
  <c r="AZ3041" i="3"/>
  <c r="BD3041" i="3"/>
  <c r="BH3041" i="3"/>
  <c r="M3041" i="3"/>
  <c r="Q3041" i="3"/>
  <c r="U3041" i="3"/>
  <c r="Y3041" i="3"/>
  <c r="AC3041" i="3"/>
  <c r="AG3041" i="3"/>
  <c r="AK3041" i="3"/>
  <c r="AO3041" i="3"/>
  <c r="AS3041" i="3"/>
  <c r="AW3041" i="3"/>
  <c r="BA3041" i="3"/>
  <c r="BE3041" i="3"/>
  <c r="BI3041" i="3"/>
  <c r="O3039" i="3"/>
  <c r="S3039" i="3"/>
  <c r="W3039" i="3"/>
  <c r="AA3039" i="3"/>
  <c r="AE3039" i="3"/>
  <c r="AI3039" i="3"/>
  <c r="AM3039" i="3"/>
  <c r="AQ3039" i="3"/>
  <c r="AU3039" i="3"/>
  <c r="AY3039" i="3"/>
  <c r="BC3039" i="3"/>
  <c r="BG3039" i="3"/>
  <c r="P3039" i="3"/>
  <c r="T3039" i="3"/>
  <c r="X3039" i="3"/>
  <c r="AB3039" i="3"/>
  <c r="AF3039" i="3"/>
  <c r="AJ3039" i="3"/>
  <c r="AN3039" i="3"/>
  <c r="AR3039" i="3"/>
  <c r="AV3039" i="3"/>
  <c r="AZ3039" i="3"/>
  <c r="BD3039" i="3"/>
  <c r="BH3039" i="3"/>
  <c r="M3039" i="3"/>
  <c r="Q3039" i="3"/>
  <c r="U3039" i="3"/>
  <c r="Y3039" i="3"/>
  <c r="AC3039" i="3"/>
  <c r="AG3039" i="3"/>
  <c r="AK3039" i="3"/>
  <c r="AO3039" i="3"/>
  <c r="AS3039" i="3"/>
  <c r="AW3039" i="3"/>
  <c r="BA3039" i="3"/>
  <c r="BE3039" i="3"/>
  <c r="BI3039" i="3"/>
  <c r="O3037" i="3"/>
  <c r="S3037" i="3"/>
  <c r="W3037" i="3"/>
  <c r="AA3037" i="3"/>
  <c r="AE3037" i="3"/>
  <c r="AI3037" i="3"/>
  <c r="AM3037" i="3"/>
  <c r="AQ3037" i="3"/>
  <c r="AU3037" i="3"/>
  <c r="AY3037" i="3"/>
  <c r="BC3037" i="3"/>
  <c r="BG3037" i="3"/>
  <c r="P3037" i="3"/>
  <c r="T3037" i="3"/>
  <c r="X3037" i="3"/>
  <c r="AB3037" i="3"/>
  <c r="AF3037" i="3"/>
  <c r="AJ3037" i="3"/>
  <c r="AN3037" i="3"/>
  <c r="AR3037" i="3"/>
  <c r="AV3037" i="3"/>
  <c r="AZ3037" i="3"/>
  <c r="BD3037" i="3"/>
  <c r="BH3037" i="3"/>
  <c r="M3037" i="3"/>
  <c r="Q3037" i="3"/>
  <c r="U3037" i="3"/>
  <c r="Y3037" i="3"/>
  <c r="AC3037" i="3"/>
  <c r="AG3037" i="3"/>
  <c r="AK3037" i="3"/>
  <c r="AO3037" i="3"/>
  <c r="AS3037" i="3"/>
  <c r="AW3037" i="3"/>
  <c r="BA3037" i="3"/>
  <c r="BE3037" i="3"/>
  <c r="BI3037" i="3"/>
  <c r="O3035" i="3"/>
  <c r="S3035" i="3"/>
  <c r="W3035" i="3"/>
  <c r="AA3035" i="3"/>
  <c r="AE3035" i="3"/>
  <c r="AI3035" i="3"/>
  <c r="AM3035" i="3"/>
  <c r="AQ3035" i="3"/>
  <c r="AU3035" i="3"/>
  <c r="AY3035" i="3"/>
  <c r="BC3035" i="3"/>
  <c r="BG3035" i="3"/>
  <c r="P3035" i="3"/>
  <c r="T3035" i="3"/>
  <c r="X3035" i="3"/>
  <c r="AB3035" i="3"/>
  <c r="AF3035" i="3"/>
  <c r="AJ3035" i="3"/>
  <c r="AN3035" i="3"/>
  <c r="AR3035" i="3"/>
  <c r="AV3035" i="3"/>
  <c r="AZ3035" i="3"/>
  <c r="BD3035" i="3"/>
  <c r="BH3035" i="3"/>
  <c r="M3035" i="3"/>
  <c r="Q3035" i="3"/>
  <c r="U3035" i="3"/>
  <c r="Y3035" i="3"/>
  <c r="AC3035" i="3"/>
  <c r="AG3035" i="3"/>
  <c r="AK3035" i="3"/>
  <c r="AO3035" i="3"/>
  <c r="AS3035" i="3"/>
  <c r="AW3035" i="3"/>
  <c r="BA3035" i="3"/>
  <c r="BE3035" i="3"/>
  <c r="BI3035" i="3"/>
  <c r="O3033" i="3"/>
  <c r="S3033" i="3"/>
  <c r="W3033" i="3"/>
  <c r="AA3033" i="3"/>
  <c r="AE3033" i="3"/>
  <c r="AI3033" i="3"/>
  <c r="AM3033" i="3"/>
  <c r="AQ3033" i="3"/>
  <c r="AU3033" i="3"/>
  <c r="AY3033" i="3"/>
  <c r="BC3033" i="3"/>
  <c r="BG3033" i="3"/>
  <c r="P3033" i="3"/>
  <c r="T3033" i="3"/>
  <c r="X3033" i="3"/>
  <c r="AB3033" i="3"/>
  <c r="AF3033" i="3"/>
  <c r="AJ3033" i="3"/>
  <c r="AN3033" i="3"/>
  <c r="AR3033" i="3"/>
  <c r="AV3033" i="3"/>
  <c r="AZ3033" i="3"/>
  <c r="BD3033" i="3"/>
  <c r="BH3033" i="3"/>
  <c r="M3033" i="3"/>
  <c r="Q3033" i="3"/>
  <c r="U3033" i="3"/>
  <c r="Y3033" i="3"/>
  <c r="AC3033" i="3"/>
  <c r="AG3033" i="3"/>
  <c r="AK3033" i="3"/>
  <c r="AO3033" i="3"/>
  <c r="AS3033" i="3"/>
  <c r="AW3033" i="3"/>
  <c r="BA3033" i="3"/>
  <c r="BE3033" i="3"/>
  <c r="BI3033" i="3"/>
  <c r="O3030" i="3"/>
  <c r="W3030" i="3"/>
  <c r="AE3030" i="3"/>
  <c r="AM3030" i="3"/>
  <c r="AU3030" i="3"/>
  <c r="BC3030" i="3"/>
  <c r="P3030" i="3"/>
  <c r="X3030" i="3"/>
  <c r="AF3030" i="3"/>
  <c r="AN3030" i="3"/>
  <c r="AV3030" i="3"/>
  <c r="BD3030" i="3"/>
  <c r="S3030" i="3"/>
  <c r="AA3030" i="3"/>
  <c r="AI3030" i="3"/>
  <c r="AQ3030" i="3"/>
  <c r="AY3030" i="3"/>
  <c r="BG3030" i="3"/>
  <c r="K3048" i="3"/>
  <c r="K3046" i="3"/>
  <c r="K3044" i="3"/>
  <c r="M3042" i="3"/>
  <c r="Q3042" i="3"/>
  <c r="U3042" i="3"/>
  <c r="Y3042" i="3"/>
  <c r="AC3042" i="3"/>
  <c r="AG3042" i="3"/>
  <c r="AK3042" i="3"/>
  <c r="AO3042" i="3"/>
  <c r="AS3042" i="3"/>
  <c r="AW3042" i="3"/>
  <c r="BA3042" i="3"/>
  <c r="BE3042" i="3"/>
  <c r="BI3042" i="3"/>
  <c r="O3042" i="3"/>
  <c r="S3042" i="3"/>
  <c r="W3042" i="3"/>
  <c r="AA3042" i="3"/>
  <c r="AE3042" i="3"/>
  <c r="AI3042" i="3"/>
  <c r="AM3042" i="3"/>
  <c r="AQ3042" i="3"/>
  <c r="AU3042" i="3"/>
  <c r="AY3042" i="3"/>
  <c r="BC3042" i="3"/>
  <c r="BG3042" i="3"/>
  <c r="BB3041" i="3"/>
  <c r="AL3041" i="3"/>
  <c r="V3041" i="3"/>
  <c r="M3040" i="3"/>
  <c r="Q3040" i="3"/>
  <c r="U3040" i="3"/>
  <c r="Y3040" i="3"/>
  <c r="AC3040" i="3"/>
  <c r="AG3040" i="3"/>
  <c r="AK3040" i="3"/>
  <c r="AO3040" i="3"/>
  <c r="AS3040" i="3"/>
  <c r="AW3040" i="3"/>
  <c r="BA3040" i="3"/>
  <c r="BE3040" i="3"/>
  <c r="BI3040" i="3"/>
  <c r="N3040" i="3"/>
  <c r="R3040" i="3"/>
  <c r="V3040" i="3"/>
  <c r="Z3040" i="3"/>
  <c r="AD3040" i="3"/>
  <c r="AH3040" i="3"/>
  <c r="AL3040" i="3"/>
  <c r="AP3040" i="3"/>
  <c r="AT3040" i="3"/>
  <c r="AX3040" i="3"/>
  <c r="BB3040" i="3"/>
  <c r="BF3040" i="3"/>
  <c r="O3040" i="3"/>
  <c r="S3040" i="3"/>
  <c r="W3040" i="3"/>
  <c r="AA3040" i="3"/>
  <c r="AE3040" i="3"/>
  <c r="AI3040" i="3"/>
  <c r="AM3040" i="3"/>
  <c r="AQ3040" i="3"/>
  <c r="AU3040" i="3"/>
  <c r="AY3040" i="3"/>
  <c r="BC3040" i="3"/>
  <c r="BG3040" i="3"/>
  <c r="BB3039" i="3"/>
  <c r="AL3039" i="3"/>
  <c r="V3039" i="3"/>
  <c r="M3038" i="3"/>
  <c r="Q3038" i="3"/>
  <c r="U3038" i="3"/>
  <c r="Y3038" i="3"/>
  <c r="AC3038" i="3"/>
  <c r="AG3038" i="3"/>
  <c r="AK3038" i="3"/>
  <c r="AO3038" i="3"/>
  <c r="AS3038" i="3"/>
  <c r="AW3038" i="3"/>
  <c r="BA3038" i="3"/>
  <c r="BE3038" i="3"/>
  <c r="BI3038" i="3"/>
  <c r="N3038" i="3"/>
  <c r="R3038" i="3"/>
  <c r="V3038" i="3"/>
  <c r="Z3038" i="3"/>
  <c r="AD3038" i="3"/>
  <c r="AH3038" i="3"/>
  <c r="AL3038" i="3"/>
  <c r="AP3038" i="3"/>
  <c r="AT3038" i="3"/>
  <c r="AX3038" i="3"/>
  <c r="BB3038" i="3"/>
  <c r="BF3038" i="3"/>
  <c r="O3038" i="3"/>
  <c r="S3038" i="3"/>
  <c r="W3038" i="3"/>
  <c r="AA3038" i="3"/>
  <c r="AE3038" i="3"/>
  <c r="AI3038" i="3"/>
  <c r="AM3038" i="3"/>
  <c r="AQ3038" i="3"/>
  <c r="AU3038" i="3"/>
  <c r="AY3038" i="3"/>
  <c r="BC3038" i="3"/>
  <c r="BG3038" i="3"/>
  <c r="BB3037" i="3"/>
  <c r="AL3037" i="3"/>
  <c r="V3037" i="3"/>
  <c r="M3036" i="3"/>
  <c r="Q3036" i="3"/>
  <c r="U3036" i="3"/>
  <c r="Y3036" i="3"/>
  <c r="AC3036" i="3"/>
  <c r="AG3036" i="3"/>
  <c r="AK3036" i="3"/>
  <c r="AO3036" i="3"/>
  <c r="AS3036" i="3"/>
  <c r="AW3036" i="3"/>
  <c r="BA3036" i="3"/>
  <c r="BE3036" i="3"/>
  <c r="BI3036" i="3"/>
  <c r="N3036" i="3"/>
  <c r="R3036" i="3"/>
  <c r="V3036" i="3"/>
  <c r="Z3036" i="3"/>
  <c r="AD3036" i="3"/>
  <c r="AH3036" i="3"/>
  <c r="AL3036" i="3"/>
  <c r="AP3036" i="3"/>
  <c r="AT3036" i="3"/>
  <c r="AX3036" i="3"/>
  <c r="BB3036" i="3"/>
  <c r="BF3036" i="3"/>
  <c r="O3036" i="3"/>
  <c r="S3036" i="3"/>
  <c r="W3036" i="3"/>
  <c r="AA3036" i="3"/>
  <c r="AE3036" i="3"/>
  <c r="AI3036" i="3"/>
  <c r="AM3036" i="3"/>
  <c r="AQ3036" i="3"/>
  <c r="AU3036" i="3"/>
  <c r="AY3036" i="3"/>
  <c r="BC3036" i="3"/>
  <c r="BG3036" i="3"/>
  <c r="BB3035" i="3"/>
  <c r="AL3035" i="3"/>
  <c r="V3035" i="3"/>
  <c r="M3034" i="3"/>
  <c r="Q3034" i="3"/>
  <c r="U3034" i="3"/>
  <c r="Y3034" i="3"/>
  <c r="AC3034" i="3"/>
  <c r="AG3034" i="3"/>
  <c r="AK3034" i="3"/>
  <c r="AO3034" i="3"/>
  <c r="AS3034" i="3"/>
  <c r="AW3034" i="3"/>
  <c r="BA3034" i="3"/>
  <c r="BE3034" i="3"/>
  <c r="BI3034" i="3"/>
  <c r="N3034" i="3"/>
  <c r="R3034" i="3"/>
  <c r="V3034" i="3"/>
  <c r="Z3034" i="3"/>
  <c r="AD3034" i="3"/>
  <c r="AH3034" i="3"/>
  <c r="AL3034" i="3"/>
  <c r="AP3034" i="3"/>
  <c r="AT3034" i="3"/>
  <c r="AX3034" i="3"/>
  <c r="BB3034" i="3"/>
  <c r="BF3034" i="3"/>
  <c r="O3034" i="3"/>
  <c r="S3034" i="3"/>
  <c r="W3034" i="3"/>
  <c r="AA3034" i="3"/>
  <c r="AE3034" i="3"/>
  <c r="AI3034" i="3"/>
  <c r="AM3034" i="3"/>
  <c r="AQ3034" i="3"/>
  <c r="AU3034" i="3"/>
  <c r="AY3034" i="3"/>
  <c r="BC3034" i="3"/>
  <c r="BG3034" i="3"/>
  <c r="BB3033" i="3"/>
  <c r="AL3033" i="3"/>
  <c r="V3033" i="3"/>
  <c r="M3032" i="3"/>
  <c r="S3032" i="3"/>
  <c r="X3032" i="3"/>
  <c r="AC3032" i="3"/>
  <c r="AI3032" i="3"/>
  <c r="AN3032" i="3"/>
  <c r="AS3032" i="3"/>
  <c r="AW3032" i="3"/>
  <c r="BA3032" i="3"/>
  <c r="BE3032" i="3"/>
  <c r="BI3032" i="3"/>
  <c r="O3032" i="3"/>
  <c r="T3032" i="3"/>
  <c r="Y3032" i="3"/>
  <c r="AE3032" i="3"/>
  <c r="AJ3032" i="3"/>
  <c r="AO3032" i="3"/>
  <c r="AT3032" i="3"/>
  <c r="AX3032" i="3"/>
  <c r="BB3032" i="3"/>
  <c r="BF3032" i="3"/>
  <c r="P3032" i="3"/>
  <c r="U3032" i="3"/>
  <c r="AA3032" i="3"/>
  <c r="AF3032" i="3"/>
  <c r="AK3032" i="3"/>
  <c r="AQ3032" i="3"/>
  <c r="AU3032" i="3"/>
  <c r="AY3032" i="3"/>
  <c r="BC3032" i="3"/>
  <c r="BG3032" i="3"/>
  <c r="AJ3030" i="3"/>
  <c r="O3025" i="3"/>
  <c r="S3025" i="3"/>
  <c r="W3025" i="3"/>
  <c r="AA3025" i="3"/>
  <c r="AE3025" i="3"/>
  <c r="AI3025" i="3"/>
  <c r="AM3025" i="3"/>
  <c r="AQ3025" i="3"/>
  <c r="AU3025" i="3"/>
  <c r="AY3025" i="3"/>
  <c r="BC3025" i="3"/>
  <c r="BG3025" i="3"/>
  <c r="P3025" i="3"/>
  <c r="T3025" i="3"/>
  <c r="X3025" i="3"/>
  <c r="AB3025" i="3"/>
  <c r="AF3025" i="3"/>
  <c r="AJ3025" i="3"/>
  <c r="AN3025" i="3"/>
  <c r="AR3025" i="3"/>
  <c r="AV3025" i="3"/>
  <c r="AZ3025" i="3"/>
  <c r="BD3025" i="3"/>
  <c r="BH3025" i="3"/>
  <c r="M3025" i="3"/>
  <c r="Q3025" i="3"/>
  <c r="U3025" i="3"/>
  <c r="Y3025" i="3"/>
  <c r="AC3025" i="3"/>
  <c r="AG3025" i="3"/>
  <c r="AK3025" i="3"/>
  <c r="AO3025" i="3"/>
  <c r="AS3025" i="3"/>
  <c r="AW3025" i="3"/>
  <c r="BA3025" i="3"/>
  <c r="BE3025" i="3"/>
  <c r="BI3025" i="3"/>
  <c r="Z3025" i="3"/>
  <c r="AP3025" i="3"/>
  <c r="BF3025" i="3"/>
  <c r="N3025" i="3"/>
  <c r="AD3025" i="3"/>
  <c r="AT3025" i="3"/>
  <c r="R3025" i="3"/>
  <c r="AH3025" i="3"/>
  <c r="AX3025" i="3"/>
  <c r="O3017" i="3"/>
  <c r="S3017" i="3"/>
  <c r="W3017" i="3"/>
  <c r="AA3017" i="3"/>
  <c r="AE3017" i="3"/>
  <c r="AI3017" i="3"/>
  <c r="AM3017" i="3"/>
  <c r="AQ3017" i="3"/>
  <c r="AU3017" i="3"/>
  <c r="AY3017" i="3"/>
  <c r="BC3017" i="3"/>
  <c r="BG3017" i="3"/>
  <c r="P3017" i="3"/>
  <c r="T3017" i="3"/>
  <c r="X3017" i="3"/>
  <c r="AB3017" i="3"/>
  <c r="AF3017" i="3"/>
  <c r="AJ3017" i="3"/>
  <c r="AN3017" i="3"/>
  <c r="AR3017" i="3"/>
  <c r="AV3017" i="3"/>
  <c r="AZ3017" i="3"/>
  <c r="BD3017" i="3"/>
  <c r="BH3017" i="3"/>
  <c r="M3017" i="3"/>
  <c r="Q3017" i="3"/>
  <c r="U3017" i="3"/>
  <c r="Y3017" i="3"/>
  <c r="AC3017" i="3"/>
  <c r="AG3017" i="3"/>
  <c r="AK3017" i="3"/>
  <c r="AO3017" i="3"/>
  <c r="AS3017" i="3"/>
  <c r="AW3017" i="3"/>
  <c r="BA3017" i="3"/>
  <c r="BE3017" i="3"/>
  <c r="BI3017" i="3"/>
  <c r="Z3017" i="3"/>
  <c r="AP3017" i="3"/>
  <c r="BF3017" i="3"/>
  <c r="N3017" i="3"/>
  <c r="AD3017" i="3"/>
  <c r="AT3017" i="3"/>
  <c r="R3017" i="3"/>
  <c r="AH3017" i="3"/>
  <c r="AX3017" i="3"/>
  <c r="N3032" i="3"/>
  <c r="R3032" i="3"/>
  <c r="V3032" i="3"/>
  <c r="Z3032" i="3"/>
  <c r="AD3032" i="3"/>
  <c r="AH3032" i="3"/>
  <c r="AL3032" i="3"/>
  <c r="AP3032" i="3"/>
  <c r="L3031" i="3"/>
  <c r="K3031" i="3"/>
  <c r="M3030" i="3"/>
  <c r="Q3030" i="3"/>
  <c r="U3030" i="3"/>
  <c r="Y3030" i="3"/>
  <c r="AC3030" i="3"/>
  <c r="AG3030" i="3"/>
  <c r="AK3030" i="3"/>
  <c r="AO3030" i="3"/>
  <c r="AS3030" i="3"/>
  <c r="AW3030" i="3"/>
  <c r="BA3030" i="3"/>
  <c r="BE3030" i="3"/>
  <c r="BI3030" i="3"/>
  <c r="N3030" i="3"/>
  <c r="R3030" i="3"/>
  <c r="V3030" i="3"/>
  <c r="Z3030" i="3"/>
  <c r="AD3030" i="3"/>
  <c r="AH3030" i="3"/>
  <c r="AL3030" i="3"/>
  <c r="AP3030" i="3"/>
  <c r="AT3030" i="3"/>
  <c r="AX3030" i="3"/>
  <c r="BB3030" i="3"/>
  <c r="BF3030" i="3"/>
  <c r="L3029" i="3"/>
  <c r="K3029" i="3"/>
  <c r="M3028" i="3"/>
  <c r="O3026" i="3"/>
  <c r="S3026" i="3"/>
  <c r="W3026" i="3"/>
  <c r="AA3026" i="3"/>
  <c r="AE3026" i="3"/>
  <c r="AI3026" i="3"/>
  <c r="AM3026" i="3"/>
  <c r="AQ3026" i="3"/>
  <c r="AU3026" i="3"/>
  <c r="AY3026" i="3"/>
  <c r="BC3026" i="3"/>
  <c r="BG3026" i="3"/>
  <c r="AV3024" i="3"/>
  <c r="AF3024" i="3"/>
  <c r="L3023" i="3"/>
  <c r="K3023" i="3"/>
  <c r="AZ3022" i="3"/>
  <c r="AJ3022" i="3"/>
  <c r="BF3021" i="3"/>
  <c r="AP3021" i="3"/>
  <c r="M3020" i="3"/>
  <c r="O3018" i="3"/>
  <c r="S3018" i="3"/>
  <c r="W3018" i="3"/>
  <c r="AA3018" i="3"/>
  <c r="AE3018" i="3"/>
  <c r="AI3018" i="3"/>
  <c r="AM3018" i="3"/>
  <c r="AQ3018" i="3"/>
  <c r="AU3018" i="3"/>
  <c r="AY3018" i="3"/>
  <c r="BC3018" i="3"/>
  <c r="BG3018" i="3"/>
  <c r="AP3015" i="3"/>
  <c r="AP3013" i="3"/>
  <c r="AP3011" i="3"/>
  <c r="R3009" i="3"/>
  <c r="Z3009" i="3"/>
  <c r="AH3009" i="3"/>
  <c r="AP3009" i="3"/>
  <c r="AX3009" i="3"/>
  <c r="BF3009" i="3"/>
  <c r="N3009" i="3"/>
  <c r="V3009" i="3"/>
  <c r="AD3009" i="3"/>
  <c r="AL3009" i="3"/>
  <c r="AT3009" i="3"/>
  <c r="BB3009" i="3"/>
  <c r="T3007" i="3"/>
  <c r="T3006" i="3"/>
  <c r="AJ3006" i="3"/>
  <c r="AZ3006" i="3"/>
  <c r="AB3006" i="3"/>
  <c r="AR3006" i="3"/>
  <c r="BF3006" i="3"/>
  <c r="O3024" i="3"/>
  <c r="S3024" i="3"/>
  <c r="W3024" i="3"/>
  <c r="AA3024" i="3"/>
  <c r="AE3024" i="3"/>
  <c r="AI3024" i="3"/>
  <c r="AM3024" i="3"/>
  <c r="AQ3024" i="3"/>
  <c r="AU3024" i="3"/>
  <c r="AY3024" i="3"/>
  <c r="BC3024" i="3"/>
  <c r="BG3024" i="3"/>
  <c r="O3021" i="3"/>
  <c r="S3021" i="3"/>
  <c r="W3021" i="3"/>
  <c r="AA3021" i="3"/>
  <c r="AE3021" i="3"/>
  <c r="AI3021" i="3"/>
  <c r="AM3021" i="3"/>
  <c r="AQ3021" i="3"/>
  <c r="AU3021" i="3"/>
  <c r="AY3021" i="3"/>
  <c r="BC3021" i="3"/>
  <c r="BG3021" i="3"/>
  <c r="P3021" i="3"/>
  <c r="T3021" i="3"/>
  <c r="X3021" i="3"/>
  <c r="AB3021" i="3"/>
  <c r="AF3021" i="3"/>
  <c r="AJ3021" i="3"/>
  <c r="AN3021" i="3"/>
  <c r="AR3021" i="3"/>
  <c r="AV3021" i="3"/>
  <c r="AZ3021" i="3"/>
  <c r="BD3021" i="3"/>
  <c r="BH3021" i="3"/>
  <c r="M3021" i="3"/>
  <c r="Q3021" i="3"/>
  <c r="U3021" i="3"/>
  <c r="Y3021" i="3"/>
  <c r="AC3021" i="3"/>
  <c r="AG3021" i="3"/>
  <c r="AK3021" i="3"/>
  <c r="AO3021" i="3"/>
  <c r="AS3021" i="3"/>
  <c r="AW3021" i="3"/>
  <c r="BA3021" i="3"/>
  <c r="BE3021" i="3"/>
  <c r="BI3021" i="3"/>
  <c r="M3002" i="3"/>
  <c r="Q3002" i="3"/>
  <c r="U3002" i="3"/>
  <c r="Y3002" i="3"/>
  <c r="AC3002" i="3"/>
  <c r="AG3002" i="3"/>
  <c r="AK3002" i="3"/>
  <c r="AO3002" i="3"/>
  <c r="AS3002" i="3"/>
  <c r="AW3002" i="3"/>
  <c r="BA3002" i="3"/>
  <c r="BE3002" i="3"/>
  <c r="BI3002" i="3"/>
  <c r="R3002" i="3"/>
  <c r="W3002" i="3"/>
  <c r="AB3002" i="3"/>
  <c r="AH3002" i="3"/>
  <c r="AM3002" i="3"/>
  <c r="AR3002" i="3"/>
  <c r="AX3002" i="3"/>
  <c r="BC3002" i="3"/>
  <c r="BH3002" i="3"/>
  <c r="N3002" i="3"/>
  <c r="S3002" i="3"/>
  <c r="X3002" i="3"/>
  <c r="AD3002" i="3"/>
  <c r="AI3002" i="3"/>
  <c r="AN3002" i="3"/>
  <c r="AT3002" i="3"/>
  <c r="AY3002" i="3"/>
  <c r="BD3002" i="3"/>
  <c r="O3002" i="3"/>
  <c r="T3002" i="3"/>
  <c r="Z3002" i="3"/>
  <c r="AE3002" i="3"/>
  <c r="AJ3002" i="3"/>
  <c r="AP3002" i="3"/>
  <c r="AU3002" i="3"/>
  <c r="AZ3002" i="3"/>
  <c r="BF3002" i="3"/>
  <c r="AF3002" i="3"/>
  <c r="BB3002" i="3"/>
  <c r="P3002" i="3"/>
  <c r="AL3002" i="3"/>
  <c r="BG3002" i="3"/>
  <c r="V3002" i="3"/>
  <c r="AQ3002" i="3"/>
  <c r="P2998" i="3"/>
  <c r="T2998" i="3"/>
  <c r="X2998" i="3"/>
  <c r="AB2998" i="3"/>
  <c r="AF2998" i="3"/>
  <c r="AJ2998" i="3"/>
  <c r="AN2998" i="3"/>
  <c r="AR2998" i="3"/>
  <c r="AV2998" i="3"/>
  <c r="AZ2998" i="3"/>
  <c r="BD2998" i="3"/>
  <c r="BH2998" i="3"/>
  <c r="M2998" i="3"/>
  <c r="Q2998" i="3"/>
  <c r="U2998" i="3"/>
  <c r="Y2998" i="3"/>
  <c r="AC2998" i="3"/>
  <c r="AG2998" i="3"/>
  <c r="AK2998" i="3"/>
  <c r="AO2998" i="3"/>
  <c r="AS2998" i="3"/>
  <c r="AW2998" i="3"/>
  <c r="BA2998" i="3"/>
  <c r="BE2998" i="3"/>
  <c r="BI2998" i="3"/>
  <c r="N2998" i="3"/>
  <c r="V2998" i="3"/>
  <c r="AD2998" i="3"/>
  <c r="AL2998" i="3"/>
  <c r="AT2998" i="3"/>
  <c r="BB2998" i="3"/>
  <c r="O2998" i="3"/>
  <c r="W2998" i="3"/>
  <c r="AE2998" i="3"/>
  <c r="AM2998" i="3"/>
  <c r="AU2998" i="3"/>
  <c r="BC2998" i="3"/>
  <c r="R2998" i="3"/>
  <c r="Z2998" i="3"/>
  <c r="AH2998" i="3"/>
  <c r="AP2998" i="3"/>
  <c r="AX2998" i="3"/>
  <c r="BF2998" i="3"/>
  <c r="S2998" i="3"/>
  <c r="AY2998" i="3"/>
  <c r="AA2998" i="3"/>
  <c r="BG2998" i="3"/>
  <c r="AI2998" i="3"/>
  <c r="M2997" i="3"/>
  <c r="Q2997" i="3"/>
  <c r="U2997" i="3"/>
  <c r="Y2997" i="3"/>
  <c r="AC2997" i="3"/>
  <c r="AG2997" i="3"/>
  <c r="AK2997" i="3"/>
  <c r="AO2997" i="3"/>
  <c r="AS2997" i="3"/>
  <c r="AW2997" i="3"/>
  <c r="BA2997" i="3"/>
  <c r="BE2997" i="3"/>
  <c r="BI2997" i="3"/>
  <c r="R2997" i="3"/>
  <c r="W2997" i="3"/>
  <c r="AB2997" i="3"/>
  <c r="AH2997" i="3"/>
  <c r="AM2997" i="3"/>
  <c r="AR2997" i="3"/>
  <c r="AX2997" i="3"/>
  <c r="BC2997" i="3"/>
  <c r="BH2997" i="3"/>
  <c r="N2997" i="3"/>
  <c r="S2997" i="3"/>
  <c r="X2997" i="3"/>
  <c r="AD2997" i="3"/>
  <c r="AI2997" i="3"/>
  <c r="AN2997" i="3"/>
  <c r="AT2997" i="3"/>
  <c r="AY2997" i="3"/>
  <c r="BD2997" i="3"/>
  <c r="V2997" i="3"/>
  <c r="AF2997" i="3"/>
  <c r="AQ2997" i="3"/>
  <c r="BB2997" i="3"/>
  <c r="O2997" i="3"/>
  <c r="Z2997" i="3"/>
  <c r="AJ2997" i="3"/>
  <c r="AU2997" i="3"/>
  <c r="BF2997" i="3"/>
  <c r="P2997" i="3"/>
  <c r="AA2997" i="3"/>
  <c r="AL2997" i="3"/>
  <c r="AV2997" i="3"/>
  <c r="BG2997" i="3"/>
  <c r="T2997" i="3"/>
  <c r="AE2997" i="3"/>
  <c r="AP2997" i="3"/>
  <c r="L3027" i="3"/>
  <c r="K3027" i="3"/>
  <c r="BD3024" i="3"/>
  <c r="AN3024" i="3"/>
  <c r="X3024" i="3"/>
  <c r="M3024" i="3"/>
  <c r="O3022" i="3"/>
  <c r="S3022" i="3"/>
  <c r="W3022" i="3"/>
  <c r="AA3022" i="3"/>
  <c r="AE3022" i="3"/>
  <c r="AI3022" i="3"/>
  <c r="AM3022" i="3"/>
  <c r="AQ3022" i="3"/>
  <c r="AU3022" i="3"/>
  <c r="AY3022" i="3"/>
  <c r="BC3022" i="3"/>
  <c r="BG3022" i="3"/>
  <c r="AX3021" i="3"/>
  <c r="AH3021" i="3"/>
  <c r="R3021" i="3"/>
  <c r="L3019" i="3"/>
  <c r="K3019" i="3"/>
  <c r="M3015" i="3"/>
  <c r="Q3015" i="3"/>
  <c r="U3015" i="3"/>
  <c r="Y3015" i="3"/>
  <c r="AC3015" i="3"/>
  <c r="AG3015" i="3"/>
  <c r="AK3015" i="3"/>
  <c r="AO3015" i="3"/>
  <c r="AS3015" i="3"/>
  <c r="AW3015" i="3"/>
  <c r="BA3015" i="3"/>
  <c r="BE3015" i="3"/>
  <c r="BI3015" i="3"/>
  <c r="P3015" i="3"/>
  <c r="V3015" i="3"/>
  <c r="AA3015" i="3"/>
  <c r="AF3015" i="3"/>
  <c r="AL3015" i="3"/>
  <c r="AQ3015" i="3"/>
  <c r="AV3015" i="3"/>
  <c r="BB3015" i="3"/>
  <c r="BG3015" i="3"/>
  <c r="R3015" i="3"/>
  <c r="W3015" i="3"/>
  <c r="AB3015" i="3"/>
  <c r="AH3015" i="3"/>
  <c r="AM3015" i="3"/>
  <c r="AR3015" i="3"/>
  <c r="AX3015" i="3"/>
  <c r="BC3015" i="3"/>
  <c r="BH3015" i="3"/>
  <c r="N3015" i="3"/>
  <c r="S3015" i="3"/>
  <c r="X3015" i="3"/>
  <c r="AD3015" i="3"/>
  <c r="AI3015" i="3"/>
  <c r="AN3015" i="3"/>
  <c r="AT3015" i="3"/>
  <c r="AY3015" i="3"/>
  <c r="BD3015" i="3"/>
  <c r="M3013" i="3"/>
  <c r="Q3013" i="3"/>
  <c r="U3013" i="3"/>
  <c r="Y3013" i="3"/>
  <c r="AC3013" i="3"/>
  <c r="AG3013" i="3"/>
  <c r="AK3013" i="3"/>
  <c r="AO3013" i="3"/>
  <c r="AS3013" i="3"/>
  <c r="AW3013" i="3"/>
  <c r="BA3013" i="3"/>
  <c r="BE3013" i="3"/>
  <c r="BI3013" i="3"/>
  <c r="P3013" i="3"/>
  <c r="V3013" i="3"/>
  <c r="AA3013" i="3"/>
  <c r="AF3013" i="3"/>
  <c r="AL3013" i="3"/>
  <c r="AQ3013" i="3"/>
  <c r="AV3013" i="3"/>
  <c r="BB3013" i="3"/>
  <c r="BG3013" i="3"/>
  <c r="R3013" i="3"/>
  <c r="W3013" i="3"/>
  <c r="AB3013" i="3"/>
  <c r="AH3013" i="3"/>
  <c r="AM3013" i="3"/>
  <c r="AR3013" i="3"/>
  <c r="AX3013" i="3"/>
  <c r="BC3013" i="3"/>
  <c r="BH3013" i="3"/>
  <c r="N3013" i="3"/>
  <c r="S3013" i="3"/>
  <c r="X3013" i="3"/>
  <c r="AD3013" i="3"/>
  <c r="AI3013" i="3"/>
  <c r="AN3013" i="3"/>
  <c r="AT3013" i="3"/>
  <c r="AY3013" i="3"/>
  <c r="BD3013" i="3"/>
  <c r="M3011" i="3"/>
  <c r="Q3011" i="3"/>
  <c r="U3011" i="3"/>
  <c r="Y3011" i="3"/>
  <c r="AC3011" i="3"/>
  <c r="AG3011" i="3"/>
  <c r="AK3011" i="3"/>
  <c r="AO3011" i="3"/>
  <c r="AS3011" i="3"/>
  <c r="AW3011" i="3"/>
  <c r="BA3011" i="3"/>
  <c r="BE3011" i="3"/>
  <c r="BI3011" i="3"/>
  <c r="P3011" i="3"/>
  <c r="V3011" i="3"/>
  <c r="AA3011" i="3"/>
  <c r="AF3011" i="3"/>
  <c r="AL3011" i="3"/>
  <c r="AQ3011" i="3"/>
  <c r="AV3011" i="3"/>
  <c r="BB3011" i="3"/>
  <c r="BG3011" i="3"/>
  <c r="R3011" i="3"/>
  <c r="W3011" i="3"/>
  <c r="AB3011" i="3"/>
  <c r="AH3011" i="3"/>
  <c r="AM3011" i="3"/>
  <c r="AR3011" i="3"/>
  <c r="AX3011" i="3"/>
  <c r="BC3011" i="3"/>
  <c r="BH3011" i="3"/>
  <c r="N3011" i="3"/>
  <c r="S3011" i="3"/>
  <c r="X3011" i="3"/>
  <c r="AD3011" i="3"/>
  <c r="AI3011" i="3"/>
  <c r="AN3011" i="3"/>
  <c r="AT3011" i="3"/>
  <c r="AY3011" i="3"/>
  <c r="BD3011" i="3"/>
  <c r="R3007" i="3"/>
  <c r="Z3007" i="3"/>
  <c r="AH3007" i="3"/>
  <c r="AP3007" i="3"/>
  <c r="AX3007" i="3"/>
  <c r="BF3007" i="3"/>
  <c r="N3007" i="3"/>
  <c r="V3007" i="3"/>
  <c r="AD3007" i="3"/>
  <c r="AL3007" i="3"/>
  <c r="AT3007" i="3"/>
  <c r="BB3007" i="3"/>
  <c r="AV3002" i="3"/>
  <c r="K3016" i="3"/>
  <c r="K3014" i="3"/>
  <c r="K3012" i="3"/>
  <c r="M3004" i="3"/>
  <c r="Q3004" i="3"/>
  <c r="U3004" i="3"/>
  <c r="Y3004" i="3"/>
  <c r="AC3004" i="3"/>
  <c r="R3004" i="3"/>
  <c r="W3004" i="3"/>
  <c r="AB3004" i="3"/>
  <c r="AG3004" i="3"/>
  <c r="AK3004" i="3"/>
  <c r="AO3004" i="3"/>
  <c r="AS3004" i="3"/>
  <c r="AW3004" i="3"/>
  <c r="BA3004" i="3"/>
  <c r="BE3004" i="3"/>
  <c r="BI3004" i="3"/>
  <c r="N3004" i="3"/>
  <c r="S3004" i="3"/>
  <c r="X3004" i="3"/>
  <c r="AD3004" i="3"/>
  <c r="AH3004" i="3"/>
  <c r="AL3004" i="3"/>
  <c r="AP3004" i="3"/>
  <c r="AT3004" i="3"/>
  <c r="AX3004" i="3"/>
  <c r="BB3004" i="3"/>
  <c r="BF3004" i="3"/>
  <c r="O3004" i="3"/>
  <c r="T3004" i="3"/>
  <c r="Z3004" i="3"/>
  <c r="AE3004" i="3"/>
  <c r="AI3004" i="3"/>
  <c r="AM3004" i="3"/>
  <c r="AQ3004" i="3"/>
  <c r="AU3004" i="3"/>
  <c r="AY3004" i="3"/>
  <c r="BC3004" i="3"/>
  <c r="BG3004" i="3"/>
  <c r="N2999" i="3"/>
  <c r="R2999" i="3"/>
  <c r="V2999" i="3"/>
  <c r="Z2999" i="3"/>
  <c r="AD2999" i="3"/>
  <c r="AH2999" i="3"/>
  <c r="AL2999" i="3"/>
  <c r="AP2999" i="3"/>
  <c r="AT2999" i="3"/>
  <c r="AX2999" i="3"/>
  <c r="BB2999" i="3"/>
  <c r="BF2999" i="3"/>
  <c r="O2999" i="3"/>
  <c r="S2999" i="3"/>
  <c r="W2999" i="3"/>
  <c r="AA2999" i="3"/>
  <c r="AE2999" i="3"/>
  <c r="AI2999" i="3"/>
  <c r="AM2999" i="3"/>
  <c r="AQ2999" i="3"/>
  <c r="AU2999" i="3"/>
  <c r="AY2999" i="3"/>
  <c r="BC2999" i="3"/>
  <c r="BG2999" i="3"/>
  <c r="Q2999" i="3"/>
  <c r="Y2999" i="3"/>
  <c r="AG2999" i="3"/>
  <c r="AO2999" i="3"/>
  <c r="AW2999" i="3"/>
  <c r="BE2999" i="3"/>
  <c r="T2999" i="3"/>
  <c r="AB2999" i="3"/>
  <c r="AJ2999" i="3"/>
  <c r="AR2999" i="3"/>
  <c r="AZ2999" i="3"/>
  <c r="BH2999" i="3"/>
  <c r="M2999" i="3"/>
  <c r="U2999" i="3"/>
  <c r="AC2999" i="3"/>
  <c r="AK2999" i="3"/>
  <c r="AS2999" i="3"/>
  <c r="BA2999" i="3"/>
  <c r="BI2999" i="3"/>
  <c r="Z2995" i="3"/>
  <c r="T2993" i="3"/>
  <c r="BF3028" i="3"/>
  <c r="BB3028" i="3"/>
  <c r="AX3028" i="3"/>
  <c r="AT3028" i="3"/>
  <c r="AP3028" i="3"/>
  <c r="AL3028" i="3"/>
  <c r="AH3028" i="3"/>
  <c r="AD3028" i="3"/>
  <c r="Z3028" i="3"/>
  <c r="V3028" i="3"/>
  <c r="R3028" i="3"/>
  <c r="N3028" i="3"/>
  <c r="BF3026" i="3"/>
  <c r="BB3026" i="3"/>
  <c r="AX3026" i="3"/>
  <c r="AT3026" i="3"/>
  <c r="AP3026" i="3"/>
  <c r="AL3026" i="3"/>
  <c r="AH3026" i="3"/>
  <c r="AD3026" i="3"/>
  <c r="Z3026" i="3"/>
  <c r="V3026" i="3"/>
  <c r="R3026" i="3"/>
  <c r="N3026" i="3"/>
  <c r="BF3024" i="3"/>
  <c r="BB3024" i="3"/>
  <c r="AX3024" i="3"/>
  <c r="AT3024" i="3"/>
  <c r="AP3024" i="3"/>
  <c r="AL3024" i="3"/>
  <c r="AH3024" i="3"/>
  <c r="AD3024" i="3"/>
  <c r="Z3024" i="3"/>
  <c r="V3024" i="3"/>
  <c r="R3024" i="3"/>
  <c r="N3024" i="3"/>
  <c r="BF3022" i="3"/>
  <c r="BB3022" i="3"/>
  <c r="AX3022" i="3"/>
  <c r="AT3022" i="3"/>
  <c r="AP3022" i="3"/>
  <c r="AL3022" i="3"/>
  <c r="AH3022" i="3"/>
  <c r="AD3022" i="3"/>
  <c r="Z3022" i="3"/>
  <c r="V3022" i="3"/>
  <c r="R3022" i="3"/>
  <c r="N3022" i="3"/>
  <c r="BF3020" i="3"/>
  <c r="BB3020" i="3"/>
  <c r="AX3020" i="3"/>
  <c r="AT3020" i="3"/>
  <c r="AP3020" i="3"/>
  <c r="AL3020" i="3"/>
  <c r="AH3020" i="3"/>
  <c r="AD3020" i="3"/>
  <c r="Z3020" i="3"/>
  <c r="V3020" i="3"/>
  <c r="R3020" i="3"/>
  <c r="N3020" i="3"/>
  <c r="BF3018" i="3"/>
  <c r="BB3018" i="3"/>
  <c r="AX3018" i="3"/>
  <c r="AT3018" i="3"/>
  <c r="AP3018" i="3"/>
  <c r="AL3018" i="3"/>
  <c r="AH3018" i="3"/>
  <c r="AD3018" i="3"/>
  <c r="Z3018" i="3"/>
  <c r="V3018" i="3"/>
  <c r="R3018" i="3"/>
  <c r="N3018" i="3"/>
  <c r="K3010" i="3"/>
  <c r="BH3009" i="3"/>
  <c r="AZ3009" i="3"/>
  <c r="AR3009" i="3"/>
  <c r="AJ3009" i="3"/>
  <c r="AB3009" i="3"/>
  <c r="K3008" i="3"/>
  <c r="BH3007" i="3"/>
  <c r="AZ3007" i="3"/>
  <c r="AR3007" i="3"/>
  <c r="AJ3007" i="3"/>
  <c r="AB3007" i="3"/>
  <c r="BD3006" i="3"/>
  <c r="AN3006" i="3"/>
  <c r="O3005" i="3"/>
  <c r="S3005" i="3"/>
  <c r="W3005" i="3"/>
  <c r="AA3005" i="3"/>
  <c r="AE3005" i="3"/>
  <c r="AI3005" i="3"/>
  <c r="AM3005" i="3"/>
  <c r="AQ3005" i="3"/>
  <c r="AU3005" i="3"/>
  <c r="AY3005" i="3"/>
  <c r="BC3005" i="3"/>
  <c r="BG3005" i="3"/>
  <c r="P3005" i="3"/>
  <c r="T3005" i="3"/>
  <c r="X3005" i="3"/>
  <c r="AB3005" i="3"/>
  <c r="AF3005" i="3"/>
  <c r="AJ3005" i="3"/>
  <c r="AN3005" i="3"/>
  <c r="AR3005" i="3"/>
  <c r="AV3005" i="3"/>
  <c r="AZ3005" i="3"/>
  <c r="BD3005" i="3"/>
  <c r="BH3005" i="3"/>
  <c r="M3005" i="3"/>
  <c r="Q3005" i="3"/>
  <c r="U3005" i="3"/>
  <c r="Y3005" i="3"/>
  <c r="AC3005" i="3"/>
  <c r="AG3005" i="3"/>
  <c r="AK3005" i="3"/>
  <c r="AO3005" i="3"/>
  <c r="AS3005" i="3"/>
  <c r="AW3005" i="3"/>
  <c r="BA3005" i="3"/>
  <c r="BE3005" i="3"/>
  <c r="BI3005" i="3"/>
  <c r="BD3004" i="3"/>
  <c r="AN3004" i="3"/>
  <c r="V3004" i="3"/>
  <c r="N3003" i="3"/>
  <c r="T3003" i="3"/>
  <c r="Y3003" i="3"/>
  <c r="AD3003" i="3"/>
  <c r="AJ3003" i="3"/>
  <c r="AO3003" i="3"/>
  <c r="AT3003" i="3"/>
  <c r="AZ3003" i="3"/>
  <c r="BE3003" i="3"/>
  <c r="P3000" i="3"/>
  <c r="T3000" i="3"/>
  <c r="X3000" i="3"/>
  <c r="AB3000" i="3"/>
  <c r="AF3000" i="3"/>
  <c r="AJ3000" i="3"/>
  <c r="AN3000" i="3"/>
  <c r="AR3000" i="3"/>
  <c r="AV3000" i="3"/>
  <c r="AZ3000" i="3"/>
  <c r="BD3000" i="3"/>
  <c r="BH3000" i="3"/>
  <c r="M3000" i="3"/>
  <c r="Q3000" i="3"/>
  <c r="U3000" i="3"/>
  <c r="Y3000" i="3"/>
  <c r="AC3000" i="3"/>
  <c r="AG3000" i="3"/>
  <c r="AK3000" i="3"/>
  <c r="AO3000" i="3"/>
  <c r="AS3000" i="3"/>
  <c r="AW3000" i="3"/>
  <c r="BA3000" i="3"/>
  <c r="BE3000" i="3"/>
  <c r="BI3000" i="3"/>
  <c r="N3000" i="3"/>
  <c r="V3000" i="3"/>
  <c r="AD3000" i="3"/>
  <c r="AL3000" i="3"/>
  <c r="AT3000" i="3"/>
  <c r="BB3000" i="3"/>
  <c r="O3000" i="3"/>
  <c r="W3000" i="3"/>
  <c r="AE3000" i="3"/>
  <c r="AM3000" i="3"/>
  <c r="AU3000" i="3"/>
  <c r="BC3000" i="3"/>
  <c r="R3000" i="3"/>
  <c r="Z3000" i="3"/>
  <c r="AH3000" i="3"/>
  <c r="AP3000" i="3"/>
  <c r="AX3000" i="3"/>
  <c r="BF3000" i="3"/>
  <c r="BD2999" i="3"/>
  <c r="X2999" i="3"/>
  <c r="BF2995" i="3"/>
  <c r="Y2988" i="3"/>
  <c r="AT2988" i="3"/>
  <c r="T2988" i="3"/>
  <c r="BI3028" i="3"/>
  <c r="BE3028" i="3"/>
  <c r="BA3028" i="3"/>
  <c r="AW3028" i="3"/>
  <c r="AS3028" i="3"/>
  <c r="AO3028" i="3"/>
  <c r="AK3028" i="3"/>
  <c r="AG3028" i="3"/>
  <c r="AC3028" i="3"/>
  <c r="Y3028" i="3"/>
  <c r="U3028" i="3"/>
  <c r="Q3028" i="3"/>
  <c r="BI3026" i="3"/>
  <c r="BE3026" i="3"/>
  <c r="BA3026" i="3"/>
  <c r="AW3026" i="3"/>
  <c r="AS3026" i="3"/>
  <c r="AO3026" i="3"/>
  <c r="AK3026" i="3"/>
  <c r="AG3026" i="3"/>
  <c r="AC3026" i="3"/>
  <c r="Y3026" i="3"/>
  <c r="U3026" i="3"/>
  <c r="Q3026" i="3"/>
  <c r="BI3024" i="3"/>
  <c r="BE3024" i="3"/>
  <c r="BA3024" i="3"/>
  <c r="AW3024" i="3"/>
  <c r="AS3024" i="3"/>
  <c r="AO3024" i="3"/>
  <c r="AK3024" i="3"/>
  <c r="AG3024" i="3"/>
  <c r="AC3024" i="3"/>
  <c r="Y3024" i="3"/>
  <c r="U3024" i="3"/>
  <c r="Q3024" i="3"/>
  <c r="BI3022" i="3"/>
  <c r="BE3022" i="3"/>
  <c r="BA3022" i="3"/>
  <c r="AW3022" i="3"/>
  <c r="AS3022" i="3"/>
  <c r="AO3022" i="3"/>
  <c r="AK3022" i="3"/>
  <c r="AG3022" i="3"/>
  <c r="AC3022" i="3"/>
  <c r="Y3022" i="3"/>
  <c r="U3022" i="3"/>
  <c r="Q3022" i="3"/>
  <c r="BI3020" i="3"/>
  <c r="BE3020" i="3"/>
  <c r="BA3020" i="3"/>
  <c r="AW3020" i="3"/>
  <c r="AS3020" i="3"/>
  <c r="AO3020" i="3"/>
  <c r="AK3020" i="3"/>
  <c r="AG3020" i="3"/>
  <c r="AC3020" i="3"/>
  <c r="Y3020" i="3"/>
  <c r="U3020" i="3"/>
  <c r="Q3020" i="3"/>
  <c r="BI3018" i="3"/>
  <c r="BE3018" i="3"/>
  <c r="BA3018" i="3"/>
  <c r="AW3018" i="3"/>
  <c r="AS3018" i="3"/>
  <c r="AO3018" i="3"/>
  <c r="AK3018" i="3"/>
  <c r="AG3018" i="3"/>
  <c r="AC3018" i="3"/>
  <c r="Y3018" i="3"/>
  <c r="U3018" i="3"/>
  <c r="Q3018" i="3"/>
  <c r="O3009" i="3"/>
  <c r="S3009" i="3"/>
  <c r="W3009" i="3"/>
  <c r="AA3009" i="3"/>
  <c r="AE3009" i="3"/>
  <c r="AI3009" i="3"/>
  <c r="AM3009" i="3"/>
  <c r="AQ3009" i="3"/>
  <c r="AU3009" i="3"/>
  <c r="AY3009" i="3"/>
  <c r="BC3009" i="3"/>
  <c r="BG3009" i="3"/>
  <c r="M3009" i="3"/>
  <c r="Q3009" i="3"/>
  <c r="U3009" i="3"/>
  <c r="Y3009" i="3"/>
  <c r="AC3009" i="3"/>
  <c r="AG3009" i="3"/>
  <c r="AK3009" i="3"/>
  <c r="AO3009" i="3"/>
  <c r="AS3009" i="3"/>
  <c r="AW3009" i="3"/>
  <c r="BA3009" i="3"/>
  <c r="BE3009" i="3"/>
  <c r="BI3009" i="3"/>
  <c r="O3007" i="3"/>
  <c r="S3007" i="3"/>
  <c r="W3007" i="3"/>
  <c r="AA3007" i="3"/>
  <c r="AE3007" i="3"/>
  <c r="AI3007" i="3"/>
  <c r="AM3007" i="3"/>
  <c r="AQ3007" i="3"/>
  <c r="AU3007" i="3"/>
  <c r="AY3007" i="3"/>
  <c r="BC3007" i="3"/>
  <c r="BG3007" i="3"/>
  <c r="M3007" i="3"/>
  <c r="Q3007" i="3"/>
  <c r="U3007" i="3"/>
  <c r="Y3007" i="3"/>
  <c r="AC3007" i="3"/>
  <c r="AG3007" i="3"/>
  <c r="AK3007" i="3"/>
  <c r="AO3007" i="3"/>
  <c r="AS3007" i="3"/>
  <c r="AW3007" i="3"/>
  <c r="BA3007" i="3"/>
  <c r="BE3007" i="3"/>
  <c r="BI3007" i="3"/>
  <c r="M3006" i="3"/>
  <c r="Q3006" i="3"/>
  <c r="U3006" i="3"/>
  <c r="Y3006" i="3"/>
  <c r="AC3006" i="3"/>
  <c r="AG3006" i="3"/>
  <c r="AK3006" i="3"/>
  <c r="AO3006" i="3"/>
  <c r="AS3006" i="3"/>
  <c r="AW3006" i="3"/>
  <c r="BA3006" i="3"/>
  <c r="BE3006" i="3"/>
  <c r="BI3006" i="3"/>
  <c r="N3006" i="3"/>
  <c r="R3006" i="3"/>
  <c r="V3006" i="3"/>
  <c r="Z3006" i="3"/>
  <c r="AD3006" i="3"/>
  <c r="AH3006" i="3"/>
  <c r="AL3006" i="3"/>
  <c r="AP3006" i="3"/>
  <c r="AT3006" i="3"/>
  <c r="AX3006" i="3"/>
  <c r="BB3006" i="3"/>
  <c r="O3006" i="3"/>
  <c r="S3006" i="3"/>
  <c r="W3006" i="3"/>
  <c r="AA3006" i="3"/>
  <c r="AE3006" i="3"/>
  <c r="AI3006" i="3"/>
  <c r="AM3006" i="3"/>
  <c r="AQ3006" i="3"/>
  <c r="AU3006" i="3"/>
  <c r="AY3006" i="3"/>
  <c r="BC3006" i="3"/>
  <c r="BG3006" i="3"/>
  <c r="AZ3004" i="3"/>
  <c r="AJ3004" i="3"/>
  <c r="P3004" i="3"/>
  <c r="N3001" i="3"/>
  <c r="R3001" i="3"/>
  <c r="V3001" i="3"/>
  <c r="Z3001" i="3"/>
  <c r="AD3001" i="3"/>
  <c r="AH3001" i="3"/>
  <c r="AL3001" i="3"/>
  <c r="AP3001" i="3"/>
  <c r="AT3001" i="3"/>
  <c r="AX3001" i="3"/>
  <c r="BB3001" i="3"/>
  <c r="BF3001" i="3"/>
  <c r="O3001" i="3"/>
  <c r="S3001" i="3"/>
  <c r="W3001" i="3"/>
  <c r="AA3001" i="3"/>
  <c r="AE3001" i="3"/>
  <c r="AI3001" i="3"/>
  <c r="AM3001" i="3"/>
  <c r="AQ3001" i="3"/>
  <c r="AU3001" i="3"/>
  <c r="AY3001" i="3"/>
  <c r="BC3001" i="3"/>
  <c r="BG3001" i="3"/>
  <c r="Q3001" i="3"/>
  <c r="Y3001" i="3"/>
  <c r="AG3001" i="3"/>
  <c r="AO3001" i="3"/>
  <c r="AW3001" i="3"/>
  <c r="BE3001" i="3"/>
  <c r="T3001" i="3"/>
  <c r="AB3001" i="3"/>
  <c r="AJ3001" i="3"/>
  <c r="AR3001" i="3"/>
  <c r="AZ3001" i="3"/>
  <c r="BH3001" i="3"/>
  <c r="M3001" i="3"/>
  <c r="U3001" i="3"/>
  <c r="AC3001" i="3"/>
  <c r="AK3001" i="3"/>
  <c r="AS3001" i="3"/>
  <c r="BA3001" i="3"/>
  <c r="BI3001" i="3"/>
  <c r="AV2999" i="3"/>
  <c r="P2999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BI2995" i="3"/>
  <c r="R2995" i="3"/>
  <c r="W2995" i="3"/>
  <c r="AB2995" i="3"/>
  <c r="AH2995" i="3"/>
  <c r="AM2995" i="3"/>
  <c r="AR2995" i="3"/>
  <c r="AX2995" i="3"/>
  <c r="BC2995" i="3"/>
  <c r="BH2995" i="3"/>
  <c r="N2995" i="3"/>
  <c r="S2995" i="3"/>
  <c r="X2995" i="3"/>
  <c r="AD2995" i="3"/>
  <c r="AI2995" i="3"/>
  <c r="AN2995" i="3"/>
  <c r="AT2995" i="3"/>
  <c r="AY2995" i="3"/>
  <c r="BD2995" i="3"/>
  <c r="P2995" i="3"/>
  <c r="AA2995" i="3"/>
  <c r="AL2995" i="3"/>
  <c r="AV2995" i="3"/>
  <c r="BG2995" i="3"/>
  <c r="T2995" i="3"/>
  <c r="AE2995" i="3"/>
  <c r="AP2995" i="3"/>
  <c r="AZ2995" i="3"/>
  <c r="V2995" i="3"/>
  <c r="AF2995" i="3"/>
  <c r="AQ2995" i="3"/>
  <c r="BB2995" i="3"/>
  <c r="M2993" i="3"/>
  <c r="Q2993" i="3"/>
  <c r="U2993" i="3"/>
  <c r="Y2993" i="3"/>
  <c r="AC2993" i="3"/>
  <c r="AG2993" i="3"/>
  <c r="AK2993" i="3"/>
  <c r="AO2993" i="3"/>
  <c r="AS2993" i="3"/>
  <c r="AW2993" i="3"/>
  <c r="BA2993" i="3"/>
  <c r="BE2993" i="3"/>
  <c r="BI2993" i="3"/>
  <c r="R2993" i="3"/>
  <c r="W2993" i="3"/>
  <c r="AB2993" i="3"/>
  <c r="AH2993" i="3"/>
  <c r="AM2993" i="3"/>
  <c r="AR2993" i="3"/>
  <c r="AX2993" i="3"/>
  <c r="BC2993" i="3"/>
  <c r="BH2993" i="3"/>
  <c r="N2993" i="3"/>
  <c r="S2993" i="3"/>
  <c r="X2993" i="3"/>
  <c r="AD2993" i="3"/>
  <c r="AI2993" i="3"/>
  <c r="AN2993" i="3"/>
  <c r="AT2993" i="3"/>
  <c r="AY2993" i="3"/>
  <c r="BD2993" i="3"/>
  <c r="V2993" i="3"/>
  <c r="AF2993" i="3"/>
  <c r="AQ2993" i="3"/>
  <c r="BB2993" i="3"/>
  <c r="O2993" i="3"/>
  <c r="Z2993" i="3"/>
  <c r="AJ2993" i="3"/>
  <c r="AU2993" i="3"/>
  <c r="BF2993" i="3"/>
  <c r="P2993" i="3"/>
  <c r="AA2993" i="3"/>
  <c r="AL2993" i="3"/>
  <c r="AV2993" i="3"/>
  <c r="BG2993" i="3"/>
  <c r="AO2988" i="3"/>
  <c r="BF3003" i="3"/>
  <c r="BA3003" i="3"/>
  <c r="AV3003" i="3"/>
  <c r="AP3003" i="3"/>
  <c r="AK3003" i="3"/>
  <c r="AF3003" i="3"/>
  <c r="Z3003" i="3"/>
  <c r="U3003" i="3"/>
  <c r="O3003" i="3"/>
  <c r="S3003" i="3"/>
  <c r="W3003" i="3"/>
  <c r="AA3003" i="3"/>
  <c r="AE3003" i="3"/>
  <c r="AI3003" i="3"/>
  <c r="AM3003" i="3"/>
  <c r="AQ3003" i="3"/>
  <c r="AU3003" i="3"/>
  <c r="AY3003" i="3"/>
  <c r="BC3003" i="3"/>
  <c r="BG3003" i="3"/>
  <c r="P2987" i="3"/>
  <c r="T2987" i="3"/>
  <c r="X2987" i="3"/>
  <c r="AB2987" i="3"/>
  <c r="AF2987" i="3"/>
  <c r="AJ2987" i="3"/>
  <c r="M2987" i="3"/>
  <c r="Q2987" i="3"/>
  <c r="U2987" i="3"/>
  <c r="Y2987" i="3"/>
  <c r="AC2987" i="3"/>
  <c r="AG2987" i="3"/>
  <c r="AK2987" i="3"/>
  <c r="AO2987" i="3"/>
  <c r="AS2987" i="3"/>
  <c r="AW2987" i="3"/>
  <c r="BA2987" i="3"/>
  <c r="BE2987" i="3"/>
  <c r="BI2987" i="3"/>
  <c r="S2987" i="3"/>
  <c r="AA2987" i="3"/>
  <c r="AI2987" i="3"/>
  <c r="AP2987" i="3"/>
  <c r="AU2987" i="3"/>
  <c r="AZ2987" i="3"/>
  <c r="BF2987" i="3"/>
  <c r="N2987" i="3"/>
  <c r="V2987" i="3"/>
  <c r="AD2987" i="3"/>
  <c r="AL2987" i="3"/>
  <c r="AQ2987" i="3"/>
  <c r="AV2987" i="3"/>
  <c r="BB2987" i="3"/>
  <c r="BG2987" i="3"/>
  <c r="O2987" i="3"/>
  <c r="W2987" i="3"/>
  <c r="AE2987" i="3"/>
  <c r="AM2987" i="3"/>
  <c r="AR2987" i="3"/>
  <c r="AX2987" i="3"/>
  <c r="BC2987" i="3"/>
  <c r="BH2987" i="3"/>
  <c r="R2987" i="3"/>
  <c r="AT2987" i="3"/>
  <c r="Z2987" i="3"/>
  <c r="AY2987" i="3"/>
  <c r="AH2987" i="3"/>
  <c r="BD2987" i="3"/>
  <c r="BI3003" i="3"/>
  <c r="BD3003" i="3"/>
  <c r="AX3003" i="3"/>
  <c r="AS3003" i="3"/>
  <c r="AN3003" i="3"/>
  <c r="AH3003" i="3"/>
  <c r="AC3003" i="3"/>
  <c r="X3003" i="3"/>
  <c r="R3003" i="3"/>
  <c r="M3003" i="3"/>
  <c r="AD2988" i="3"/>
  <c r="K2996" i="3"/>
  <c r="K2994" i="3"/>
  <c r="BI2992" i="3"/>
  <c r="BA2992" i="3"/>
  <c r="AS2992" i="3"/>
  <c r="AK2992" i="3"/>
  <c r="AC2992" i="3"/>
  <c r="U2992" i="3"/>
  <c r="M2992" i="3"/>
  <c r="BC2991" i="3"/>
  <c r="AU2991" i="3"/>
  <c r="AM2991" i="3"/>
  <c r="AE2991" i="3"/>
  <c r="W2991" i="3"/>
  <c r="O2991" i="3"/>
  <c r="BI2990" i="3"/>
  <c r="BA2990" i="3"/>
  <c r="AS2990" i="3"/>
  <c r="AK2990" i="3"/>
  <c r="AC2990" i="3"/>
  <c r="U2990" i="3"/>
  <c r="M2990" i="3"/>
  <c r="BE2988" i="3"/>
  <c r="AJ2988" i="3"/>
  <c r="N2988" i="3"/>
  <c r="AK2986" i="3"/>
  <c r="T2982" i="3"/>
  <c r="AJ2982" i="3"/>
  <c r="AZ2982" i="3"/>
  <c r="BF2992" i="3"/>
  <c r="AX2992" i="3"/>
  <c r="AP2992" i="3"/>
  <c r="AH2992" i="3"/>
  <c r="Z2992" i="3"/>
  <c r="BH2991" i="3"/>
  <c r="AZ2991" i="3"/>
  <c r="AR2991" i="3"/>
  <c r="AJ2991" i="3"/>
  <c r="AB2991" i="3"/>
  <c r="BF2990" i="3"/>
  <c r="AX2990" i="3"/>
  <c r="AP2990" i="3"/>
  <c r="AH2990" i="3"/>
  <c r="Z2990" i="3"/>
  <c r="M2989" i="3"/>
  <c r="Q2989" i="3"/>
  <c r="U2989" i="3"/>
  <c r="Y2989" i="3"/>
  <c r="AC2989" i="3"/>
  <c r="AG2989" i="3"/>
  <c r="AK2989" i="3"/>
  <c r="AO2989" i="3"/>
  <c r="AS2989" i="3"/>
  <c r="AW2989" i="3"/>
  <c r="BA2989" i="3"/>
  <c r="BE2989" i="3"/>
  <c r="BI2989" i="3"/>
  <c r="O2989" i="3"/>
  <c r="T2989" i="3"/>
  <c r="Z2989" i="3"/>
  <c r="AE2989" i="3"/>
  <c r="AJ2989" i="3"/>
  <c r="AP2989" i="3"/>
  <c r="AU2989" i="3"/>
  <c r="AZ2989" i="3"/>
  <c r="BF2989" i="3"/>
  <c r="P2989" i="3"/>
  <c r="V2989" i="3"/>
  <c r="AA2989" i="3"/>
  <c r="AF2989" i="3"/>
  <c r="AL2989" i="3"/>
  <c r="AQ2989" i="3"/>
  <c r="AV2989" i="3"/>
  <c r="BB2989" i="3"/>
  <c r="BG2989" i="3"/>
  <c r="R2989" i="3"/>
  <c r="W2989" i="3"/>
  <c r="AB2989" i="3"/>
  <c r="AH2989" i="3"/>
  <c r="AM2989" i="3"/>
  <c r="AR2989" i="3"/>
  <c r="AX2989" i="3"/>
  <c r="BC2989" i="3"/>
  <c r="BH2989" i="3"/>
  <c r="AZ2988" i="3"/>
  <c r="BI2986" i="3"/>
  <c r="Q2986" i="3"/>
  <c r="P2984" i="3"/>
  <c r="AF2984" i="3"/>
  <c r="AV2984" i="3"/>
  <c r="T2984" i="3"/>
  <c r="AJ2984" i="3"/>
  <c r="AZ2984" i="3"/>
  <c r="X2984" i="3"/>
  <c r="AN2984" i="3"/>
  <c r="BD2984" i="3"/>
  <c r="BH2982" i="3"/>
  <c r="T2980" i="3"/>
  <c r="AJ2980" i="3"/>
  <c r="AZ2980" i="3"/>
  <c r="O2992" i="3"/>
  <c r="S2992" i="3"/>
  <c r="W2992" i="3"/>
  <c r="AA2992" i="3"/>
  <c r="AE2992" i="3"/>
  <c r="AI2992" i="3"/>
  <c r="AM2992" i="3"/>
  <c r="AQ2992" i="3"/>
  <c r="AU2992" i="3"/>
  <c r="AY2992" i="3"/>
  <c r="BC2992" i="3"/>
  <c r="BG2992" i="3"/>
  <c r="P2992" i="3"/>
  <c r="T2992" i="3"/>
  <c r="X2992" i="3"/>
  <c r="AB2992" i="3"/>
  <c r="AF2992" i="3"/>
  <c r="AJ2992" i="3"/>
  <c r="AN2992" i="3"/>
  <c r="AR2992" i="3"/>
  <c r="AV2992" i="3"/>
  <c r="AZ2992" i="3"/>
  <c r="BD2992" i="3"/>
  <c r="BH2992" i="3"/>
  <c r="M2991" i="3"/>
  <c r="Q2991" i="3"/>
  <c r="U2991" i="3"/>
  <c r="Y2991" i="3"/>
  <c r="AC2991" i="3"/>
  <c r="AG2991" i="3"/>
  <c r="AK2991" i="3"/>
  <c r="AO2991" i="3"/>
  <c r="AS2991" i="3"/>
  <c r="AW2991" i="3"/>
  <c r="BA2991" i="3"/>
  <c r="BE2991" i="3"/>
  <c r="BI2991" i="3"/>
  <c r="N2991" i="3"/>
  <c r="R2991" i="3"/>
  <c r="V2991" i="3"/>
  <c r="Z2991" i="3"/>
  <c r="AD2991" i="3"/>
  <c r="AH2991" i="3"/>
  <c r="AL2991" i="3"/>
  <c r="AP2991" i="3"/>
  <c r="AT2991" i="3"/>
  <c r="AX2991" i="3"/>
  <c r="BB2991" i="3"/>
  <c r="BF2991" i="3"/>
  <c r="O2990" i="3"/>
  <c r="S2990" i="3"/>
  <c r="W2990" i="3"/>
  <c r="AA2990" i="3"/>
  <c r="AE2990" i="3"/>
  <c r="AI2990" i="3"/>
  <c r="AM2990" i="3"/>
  <c r="AQ2990" i="3"/>
  <c r="AU2990" i="3"/>
  <c r="AY2990" i="3"/>
  <c r="BC2990" i="3"/>
  <c r="BG2990" i="3"/>
  <c r="P2990" i="3"/>
  <c r="T2990" i="3"/>
  <c r="X2990" i="3"/>
  <c r="AB2990" i="3"/>
  <c r="AF2990" i="3"/>
  <c r="AJ2990" i="3"/>
  <c r="AN2990" i="3"/>
  <c r="AR2990" i="3"/>
  <c r="AV2990" i="3"/>
  <c r="AZ2990" i="3"/>
  <c r="BD2990" i="3"/>
  <c r="BH2990" i="3"/>
  <c r="O2988" i="3"/>
  <c r="S2988" i="3"/>
  <c r="W2988" i="3"/>
  <c r="AA2988" i="3"/>
  <c r="AE2988" i="3"/>
  <c r="AI2988" i="3"/>
  <c r="AM2988" i="3"/>
  <c r="AQ2988" i="3"/>
  <c r="AU2988" i="3"/>
  <c r="AY2988" i="3"/>
  <c r="BC2988" i="3"/>
  <c r="BG2988" i="3"/>
  <c r="P2988" i="3"/>
  <c r="U2988" i="3"/>
  <c r="Z2988" i="3"/>
  <c r="AF2988" i="3"/>
  <c r="AK2988" i="3"/>
  <c r="AP2988" i="3"/>
  <c r="AV2988" i="3"/>
  <c r="BA2988" i="3"/>
  <c r="BF2988" i="3"/>
  <c r="Q2988" i="3"/>
  <c r="V2988" i="3"/>
  <c r="AB2988" i="3"/>
  <c r="AG2988" i="3"/>
  <c r="AL2988" i="3"/>
  <c r="AR2988" i="3"/>
  <c r="AW2988" i="3"/>
  <c r="BB2988" i="3"/>
  <c r="BH2988" i="3"/>
  <c r="M2988" i="3"/>
  <c r="R2988" i="3"/>
  <c r="X2988" i="3"/>
  <c r="AC2988" i="3"/>
  <c r="AH2988" i="3"/>
  <c r="AN2988" i="3"/>
  <c r="AS2988" i="3"/>
  <c r="AX2988" i="3"/>
  <c r="BD2988" i="3"/>
  <c r="BI2988" i="3"/>
  <c r="P2986" i="3"/>
  <c r="X2986" i="3"/>
  <c r="AF2986" i="3"/>
  <c r="AN2986" i="3"/>
  <c r="AV2986" i="3"/>
  <c r="BD2986" i="3"/>
  <c r="T2986" i="3"/>
  <c r="AB2986" i="3"/>
  <c r="AJ2986" i="3"/>
  <c r="AR2986" i="3"/>
  <c r="AZ2986" i="3"/>
  <c r="BH2986" i="3"/>
  <c r="BH2984" i="3"/>
  <c r="AR2982" i="3"/>
  <c r="X2982" i="3"/>
  <c r="BH2980" i="3"/>
  <c r="O2985" i="3"/>
  <c r="S2985" i="3"/>
  <c r="W2985" i="3"/>
  <c r="AA2985" i="3"/>
  <c r="AE2985" i="3"/>
  <c r="AI2985" i="3"/>
  <c r="P2985" i="3"/>
  <c r="T2985" i="3"/>
  <c r="X2985" i="3"/>
  <c r="AB2985" i="3"/>
  <c r="AF2985" i="3"/>
  <c r="AJ2985" i="3"/>
  <c r="AN2985" i="3"/>
  <c r="AR2985" i="3"/>
  <c r="AV2985" i="3"/>
  <c r="AZ2985" i="3"/>
  <c r="BD2985" i="3"/>
  <c r="BH2985" i="3"/>
  <c r="M2985" i="3"/>
  <c r="Q2985" i="3"/>
  <c r="U2985" i="3"/>
  <c r="Y2985" i="3"/>
  <c r="AC2985" i="3"/>
  <c r="AG2985" i="3"/>
  <c r="AK2985" i="3"/>
  <c r="AO2985" i="3"/>
  <c r="AS2985" i="3"/>
  <c r="AW2985" i="3"/>
  <c r="BA2985" i="3"/>
  <c r="BE2985" i="3"/>
  <c r="BI2985" i="3"/>
  <c r="O2983" i="3"/>
  <c r="S2983" i="3"/>
  <c r="W2983" i="3"/>
  <c r="AA2983" i="3"/>
  <c r="AE2983" i="3"/>
  <c r="AI2983" i="3"/>
  <c r="AM2983" i="3"/>
  <c r="AQ2983" i="3"/>
  <c r="AU2983" i="3"/>
  <c r="AY2983" i="3"/>
  <c r="BC2983" i="3"/>
  <c r="BG2983" i="3"/>
  <c r="P2983" i="3"/>
  <c r="T2983" i="3"/>
  <c r="X2983" i="3"/>
  <c r="AB2983" i="3"/>
  <c r="AF2983" i="3"/>
  <c r="AJ2983" i="3"/>
  <c r="AN2983" i="3"/>
  <c r="AR2983" i="3"/>
  <c r="AV2983" i="3"/>
  <c r="AZ2983" i="3"/>
  <c r="BD2983" i="3"/>
  <c r="BH2983" i="3"/>
  <c r="M2983" i="3"/>
  <c r="Q2983" i="3"/>
  <c r="U2983" i="3"/>
  <c r="Y2983" i="3"/>
  <c r="AC2983" i="3"/>
  <c r="AG2983" i="3"/>
  <c r="AK2983" i="3"/>
  <c r="AO2983" i="3"/>
  <c r="AS2983" i="3"/>
  <c r="AW2983" i="3"/>
  <c r="BA2983" i="3"/>
  <c r="BE2983" i="3"/>
  <c r="BI2983" i="3"/>
  <c r="BD2982" i="3"/>
  <c r="AN2982" i="3"/>
  <c r="O2981" i="3"/>
  <c r="S2981" i="3"/>
  <c r="W2981" i="3"/>
  <c r="AA2981" i="3"/>
  <c r="AE2981" i="3"/>
  <c r="AI2981" i="3"/>
  <c r="AM2981" i="3"/>
  <c r="AQ2981" i="3"/>
  <c r="AU2981" i="3"/>
  <c r="AY2981" i="3"/>
  <c r="BC2981" i="3"/>
  <c r="BG2981" i="3"/>
  <c r="P2981" i="3"/>
  <c r="T2981" i="3"/>
  <c r="X2981" i="3"/>
  <c r="AB2981" i="3"/>
  <c r="AF2981" i="3"/>
  <c r="AJ2981" i="3"/>
  <c r="AN2981" i="3"/>
  <c r="AR2981" i="3"/>
  <c r="AV2981" i="3"/>
  <c r="AZ2981" i="3"/>
  <c r="BD2981" i="3"/>
  <c r="BH2981" i="3"/>
  <c r="M2981" i="3"/>
  <c r="Q2981" i="3"/>
  <c r="U2981" i="3"/>
  <c r="Y2981" i="3"/>
  <c r="AC2981" i="3"/>
  <c r="AG2981" i="3"/>
  <c r="AK2981" i="3"/>
  <c r="AO2981" i="3"/>
  <c r="AS2981" i="3"/>
  <c r="AW2981" i="3"/>
  <c r="BA2981" i="3"/>
  <c r="BE2981" i="3"/>
  <c r="BI2981" i="3"/>
  <c r="BD2980" i="3"/>
  <c r="AN2980" i="3"/>
  <c r="O2974" i="3"/>
  <c r="S2974" i="3"/>
  <c r="W2974" i="3"/>
  <c r="AA2974" i="3"/>
  <c r="AE2974" i="3"/>
  <c r="AI2974" i="3"/>
  <c r="AM2974" i="3"/>
  <c r="AQ2974" i="3"/>
  <c r="AU2974" i="3"/>
  <c r="AY2974" i="3"/>
  <c r="BC2974" i="3"/>
  <c r="BG2974" i="3"/>
  <c r="P2974" i="3"/>
  <c r="T2974" i="3"/>
  <c r="X2974" i="3"/>
  <c r="AB2974" i="3"/>
  <c r="AF2974" i="3"/>
  <c r="AJ2974" i="3"/>
  <c r="AN2974" i="3"/>
  <c r="AR2974" i="3"/>
  <c r="AV2974" i="3"/>
  <c r="AZ2974" i="3"/>
  <c r="BD2974" i="3"/>
  <c r="BH2974" i="3"/>
  <c r="M2974" i="3"/>
  <c r="Q2974" i="3"/>
  <c r="U2974" i="3"/>
  <c r="Y2974" i="3"/>
  <c r="AC2974" i="3"/>
  <c r="AG2974" i="3"/>
  <c r="AK2974" i="3"/>
  <c r="AO2974" i="3"/>
  <c r="AS2974" i="3"/>
  <c r="AW2974" i="3"/>
  <c r="BA2974" i="3"/>
  <c r="BE2974" i="3"/>
  <c r="BI2974" i="3"/>
  <c r="Z2974" i="3"/>
  <c r="AP2974" i="3"/>
  <c r="BF2974" i="3"/>
  <c r="N2974" i="3"/>
  <c r="AD2974" i="3"/>
  <c r="AT2974" i="3"/>
  <c r="R2974" i="3"/>
  <c r="AH2974" i="3"/>
  <c r="AX2974" i="3"/>
  <c r="V2974" i="3"/>
  <c r="AL2974" i="3"/>
  <c r="BE2986" i="3"/>
  <c r="AW2986" i="3"/>
  <c r="AO2986" i="3"/>
  <c r="AG2986" i="3"/>
  <c r="Y2986" i="3"/>
  <c r="BB2985" i="3"/>
  <c r="AT2985" i="3"/>
  <c r="AL2985" i="3"/>
  <c r="V2985" i="3"/>
  <c r="M2984" i="3"/>
  <c r="Q2984" i="3"/>
  <c r="U2984" i="3"/>
  <c r="Y2984" i="3"/>
  <c r="AC2984" i="3"/>
  <c r="AG2984" i="3"/>
  <c r="AK2984" i="3"/>
  <c r="AO2984" i="3"/>
  <c r="AS2984" i="3"/>
  <c r="AW2984" i="3"/>
  <c r="BA2984" i="3"/>
  <c r="BE2984" i="3"/>
  <c r="BI2984" i="3"/>
  <c r="N2984" i="3"/>
  <c r="R2984" i="3"/>
  <c r="V2984" i="3"/>
  <c r="Z2984" i="3"/>
  <c r="AD2984" i="3"/>
  <c r="AH2984" i="3"/>
  <c r="AL2984" i="3"/>
  <c r="AP2984" i="3"/>
  <c r="AT2984" i="3"/>
  <c r="AX2984" i="3"/>
  <c r="BB2984" i="3"/>
  <c r="BF2984" i="3"/>
  <c r="O2984" i="3"/>
  <c r="S2984" i="3"/>
  <c r="W2984" i="3"/>
  <c r="AA2984" i="3"/>
  <c r="AE2984" i="3"/>
  <c r="AI2984" i="3"/>
  <c r="AM2984" i="3"/>
  <c r="AQ2984" i="3"/>
  <c r="AU2984" i="3"/>
  <c r="AY2984" i="3"/>
  <c r="BC2984" i="3"/>
  <c r="BG2984" i="3"/>
  <c r="BB2983" i="3"/>
  <c r="AL2983" i="3"/>
  <c r="M2982" i="3"/>
  <c r="Q2982" i="3"/>
  <c r="U2982" i="3"/>
  <c r="Y2982" i="3"/>
  <c r="AC2982" i="3"/>
  <c r="AG2982" i="3"/>
  <c r="AK2982" i="3"/>
  <c r="AO2982" i="3"/>
  <c r="AS2982" i="3"/>
  <c r="AW2982" i="3"/>
  <c r="BA2982" i="3"/>
  <c r="BE2982" i="3"/>
  <c r="BI2982" i="3"/>
  <c r="N2982" i="3"/>
  <c r="R2982" i="3"/>
  <c r="V2982" i="3"/>
  <c r="Z2982" i="3"/>
  <c r="AD2982" i="3"/>
  <c r="AH2982" i="3"/>
  <c r="AL2982" i="3"/>
  <c r="AP2982" i="3"/>
  <c r="AT2982" i="3"/>
  <c r="AX2982" i="3"/>
  <c r="BB2982" i="3"/>
  <c r="BF2982" i="3"/>
  <c r="O2982" i="3"/>
  <c r="S2982" i="3"/>
  <c r="W2982" i="3"/>
  <c r="AA2982" i="3"/>
  <c r="AE2982" i="3"/>
  <c r="AI2982" i="3"/>
  <c r="AM2982" i="3"/>
  <c r="AQ2982" i="3"/>
  <c r="AU2982" i="3"/>
  <c r="AY2982" i="3"/>
  <c r="BC2982" i="3"/>
  <c r="BG2982" i="3"/>
  <c r="M2980" i="3"/>
  <c r="Q2980" i="3"/>
  <c r="U2980" i="3"/>
  <c r="Y2980" i="3"/>
  <c r="AC2980" i="3"/>
  <c r="AG2980" i="3"/>
  <c r="AK2980" i="3"/>
  <c r="AO2980" i="3"/>
  <c r="AS2980" i="3"/>
  <c r="AW2980" i="3"/>
  <c r="BA2980" i="3"/>
  <c r="BE2980" i="3"/>
  <c r="BI2980" i="3"/>
  <c r="N2980" i="3"/>
  <c r="R2980" i="3"/>
  <c r="V2980" i="3"/>
  <c r="Z2980" i="3"/>
  <c r="AD2980" i="3"/>
  <c r="AH2980" i="3"/>
  <c r="AL2980" i="3"/>
  <c r="AP2980" i="3"/>
  <c r="AT2980" i="3"/>
  <c r="AX2980" i="3"/>
  <c r="BB2980" i="3"/>
  <c r="BF2980" i="3"/>
  <c r="O2980" i="3"/>
  <c r="S2980" i="3"/>
  <c r="W2980" i="3"/>
  <c r="AA2980" i="3"/>
  <c r="AE2980" i="3"/>
  <c r="AI2980" i="3"/>
  <c r="AM2980" i="3"/>
  <c r="AQ2980" i="3"/>
  <c r="AU2980" i="3"/>
  <c r="AY2980" i="3"/>
  <c r="BC2980" i="3"/>
  <c r="BG2980" i="3"/>
  <c r="N2986" i="3"/>
  <c r="R2986" i="3"/>
  <c r="V2986" i="3"/>
  <c r="Z2986" i="3"/>
  <c r="AD2986" i="3"/>
  <c r="AH2986" i="3"/>
  <c r="AL2986" i="3"/>
  <c r="AP2986" i="3"/>
  <c r="AT2986" i="3"/>
  <c r="AX2986" i="3"/>
  <c r="BB2986" i="3"/>
  <c r="BF2986" i="3"/>
  <c r="O2986" i="3"/>
  <c r="S2986" i="3"/>
  <c r="W2986" i="3"/>
  <c r="AA2986" i="3"/>
  <c r="AE2986" i="3"/>
  <c r="AI2986" i="3"/>
  <c r="AM2986" i="3"/>
  <c r="AQ2986" i="3"/>
  <c r="AU2986" i="3"/>
  <c r="AY2986" i="3"/>
  <c r="BC2986" i="3"/>
  <c r="BG2986" i="3"/>
  <c r="BG2985" i="3"/>
  <c r="AY2985" i="3"/>
  <c r="AQ2985" i="3"/>
  <c r="AH2985" i="3"/>
  <c r="R2985" i="3"/>
  <c r="AX2983" i="3"/>
  <c r="AH2983" i="3"/>
  <c r="R2983" i="3"/>
  <c r="AV2982" i="3"/>
  <c r="AF2982" i="3"/>
  <c r="P2982" i="3"/>
  <c r="AV2980" i="3"/>
  <c r="AF2980" i="3"/>
  <c r="P2980" i="3"/>
  <c r="BB2974" i="3"/>
  <c r="BI2979" i="3"/>
  <c r="BE2979" i="3"/>
  <c r="AZ2979" i="3"/>
  <c r="AT2979" i="3"/>
  <c r="AO2979" i="3"/>
  <c r="AJ2979" i="3"/>
  <c r="AD2979" i="3"/>
  <c r="Y2979" i="3"/>
  <c r="T2979" i="3"/>
  <c r="N2979" i="3"/>
  <c r="O2979" i="3"/>
  <c r="S2979" i="3"/>
  <c r="W2979" i="3"/>
  <c r="AA2979" i="3"/>
  <c r="AE2979" i="3"/>
  <c r="AI2979" i="3"/>
  <c r="AM2979" i="3"/>
  <c r="AQ2979" i="3"/>
  <c r="AU2979" i="3"/>
  <c r="AY2979" i="3"/>
  <c r="BC2979" i="3"/>
  <c r="BG2978" i="3"/>
  <c r="AY2978" i="3"/>
  <c r="AQ2978" i="3"/>
  <c r="AI2978" i="3"/>
  <c r="AA2978" i="3"/>
  <c r="P2978" i="3"/>
  <c r="T2978" i="3"/>
  <c r="X2978" i="3"/>
  <c r="AB2978" i="3"/>
  <c r="AF2978" i="3"/>
  <c r="AJ2978" i="3"/>
  <c r="AN2978" i="3"/>
  <c r="AR2978" i="3"/>
  <c r="AV2978" i="3"/>
  <c r="AZ2978" i="3"/>
  <c r="BD2978" i="3"/>
  <c r="BH2978" i="3"/>
  <c r="M2978" i="3"/>
  <c r="Q2978" i="3"/>
  <c r="U2978" i="3"/>
  <c r="Y2978" i="3"/>
  <c r="AC2978" i="3"/>
  <c r="AG2978" i="3"/>
  <c r="AK2978" i="3"/>
  <c r="AO2978" i="3"/>
  <c r="AS2978" i="3"/>
  <c r="AW2978" i="3"/>
  <c r="BA2978" i="3"/>
  <c r="BE2978" i="3"/>
  <c r="BI2978" i="3"/>
  <c r="BI2977" i="3"/>
  <c r="AS2977" i="3"/>
  <c r="AC2977" i="3"/>
  <c r="M2977" i="3"/>
  <c r="BG2976" i="3"/>
  <c r="AQ2976" i="3"/>
  <c r="AA2976" i="3"/>
  <c r="P2976" i="3"/>
  <c r="T2976" i="3"/>
  <c r="X2976" i="3"/>
  <c r="AB2976" i="3"/>
  <c r="AF2976" i="3"/>
  <c r="AJ2976" i="3"/>
  <c r="AN2976" i="3"/>
  <c r="AR2976" i="3"/>
  <c r="AV2976" i="3"/>
  <c r="AZ2976" i="3"/>
  <c r="BD2976" i="3"/>
  <c r="BH2976" i="3"/>
  <c r="M2976" i="3"/>
  <c r="Q2976" i="3"/>
  <c r="U2976" i="3"/>
  <c r="Y2976" i="3"/>
  <c r="AC2976" i="3"/>
  <c r="AG2976" i="3"/>
  <c r="AK2976" i="3"/>
  <c r="AO2976" i="3"/>
  <c r="AS2976" i="3"/>
  <c r="AW2976" i="3"/>
  <c r="BA2976" i="3"/>
  <c r="BE2976" i="3"/>
  <c r="BI2976" i="3"/>
  <c r="N2976" i="3"/>
  <c r="R2976" i="3"/>
  <c r="V2976" i="3"/>
  <c r="Z2976" i="3"/>
  <c r="AD2976" i="3"/>
  <c r="AH2976" i="3"/>
  <c r="AL2976" i="3"/>
  <c r="AP2976" i="3"/>
  <c r="AT2976" i="3"/>
  <c r="AX2976" i="3"/>
  <c r="BB2976" i="3"/>
  <c r="BF2976" i="3"/>
  <c r="BH2979" i="3"/>
  <c r="BD2979" i="3"/>
  <c r="AX2979" i="3"/>
  <c r="AS2979" i="3"/>
  <c r="AN2979" i="3"/>
  <c r="AH2979" i="3"/>
  <c r="AC2979" i="3"/>
  <c r="X2979" i="3"/>
  <c r="R2979" i="3"/>
  <c r="BE2977" i="3"/>
  <c r="AO2977" i="3"/>
  <c r="BC2976" i="3"/>
  <c r="AM2976" i="3"/>
  <c r="N2977" i="3"/>
  <c r="R2977" i="3"/>
  <c r="V2977" i="3"/>
  <c r="Z2977" i="3"/>
  <c r="AD2977" i="3"/>
  <c r="AH2977" i="3"/>
  <c r="AL2977" i="3"/>
  <c r="AP2977" i="3"/>
  <c r="AT2977" i="3"/>
  <c r="AX2977" i="3"/>
  <c r="BB2977" i="3"/>
  <c r="BF2977" i="3"/>
  <c r="O2977" i="3"/>
  <c r="S2977" i="3"/>
  <c r="W2977" i="3"/>
  <c r="AA2977" i="3"/>
  <c r="AE2977" i="3"/>
  <c r="AI2977" i="3"/>
  <c r="AM2977" i="3"/>
  <c r="AQ2977" i="3"/>
  <c r="AU2977" i="3"/>
  <c r="AY2977" i="3"/>
  <c r="BC2977" i="3"/>
  <c r="BG2977" i="3"/>
  <c r="P2977" i="3"/>
  <c r="T2977" i="3"/>
  <c r="X2977" i="3"/>
  <c r="AB2977" i="3"/>
  <c r="AF2977" i="3"/>
  <c r="AJ2977" i="3"/>
  <c r="AN2977" i="3"/>
  <c r="AR2977" i="3"/>
  <c r="AV2977" i="3"/>
  <c r="AZ2977" i="3"/>
  <c r="BD2977" i="3"/>
  <c r="BH2977" i="3"/>
  <c r="O2975" i="3"/>
  <c r="S2975" i="3"/>
  <c r="W2975" i="3"/>
  <c r="AA2975" i="3"/>
  <c r="L2972" i="3"/>
  <c r="W2972" i="3" s="1"/>
  <c r="BG2975" i="3"/>
  <c r="BC2975" i="3"/>
  <c r="AY2975" i="3"/>
  <c r="AU2975" i="3"/>
  <c r="AQ2975" i="3"/>
  <c r="AM2975" i="3"/>
  <c r="AI2975" i="3"/>
  <c r="AE2975" i="3"/>
  <c r="Z2975" i="3"/>
  <c r="U2975" i="3"/>
  <c r="P2975" i="3"/>
  <c r="Q2973" i="3"/>
  <c r="U2973" i="3"/>
  <c r="Y2973" i="3"/>
  <c r="AC2973" i="3"/>
  <c r="AG2973" i="3"/>
  <c r="AK2973" i="3"/>
  <c r="AO2973" i="3"/>
  <c r="AS2973" i="3"/>
  <c r="AW2973" i="3"/>
  <c r="BA2973" i="3"/>
  <c r="BE2973" i="3"/>
  <c r="BI2973" i="3"/>
  <c r="N2973" i="3"/>
  <c r="R2973" i="3"/>
  <c r="V2973" i="3"/>
  <c r="Z2973" i="3"/>
  <c r="AD2973" i="3"/>
  <c r="AH2973" i="3"/>
  <c r="AL2973" i="3"/>
  <c r="AP2973" i="3"/>
  <c r="AT2973" i="3"/>
  <c r="AX2973" i="3"/>
  <c r="BB2973" i="3"/>
  <c r="BF2973" i="3"/>
  <c r="O2973" i="3"/>
  <c r="S2973" i="3"/>
  <c r="W2973" i="3"/>
  <c r="AA2973" i="3"/>
  <c r="AE2973" i="3"/>
  <c r="AI2973" i="3"/>
  <c r="AM2973" i="3"/>
  <c r="AQ2973" i="3"/>
  <c r="AU2973" i="3"/>
  <c r="AY2973" i="3"/>
  <c r="BC2973" i="3"/>
  <c r="BG2973" i="3"/>
  <c r="AV2971" i="3"/>
  <c r="AF2971" i="3"/>
  <c r="L2970" i="3"/>
  <c r="AM2970" i="3" s="1"/>
  <c r="BF2975" i="3"/>
  <c r="BB2975" i="3"/>
  <c r="AX2975" i="3"/>
  <c r="AT2975" i="3"/>
  <c r="AP2975" i="3"/>
  <c r="AL2975" i="3"/>
  <c r="AH2975" i="3"/>
  <c r="AD2975" i="3"/>
  <c r="Y2975" i="3"/>
  <c r="T2975" i="3"/>
  <c r="N2975" i="3"/>
  <c r="M2971" i="3"/>
  <c r="Q2971" i="3"/>
  <c r="U2971" i="3"/>
  <c r="Y2971" i="3"/>
  <c r="AC2971" i="3"/>
  <c r="AG2971" i="3"/>
  <c r="AK2971" i="3"/>
  <c r="AO2971" i="3"/>
  <c r="AS2971" i="3"/>
  <c r="AW2971" i="3"/>
  <c r="BA2971" i="3"/>
  <c r="BE2971" i="3"/>
  <c r="BI2971" i="3"/>
  <c r="N2971" i="3"/>
  <c r="R2971" i="3"/>
  <c r="V2971" i="3"/>
  <c r="Z2971" i="3"/>
  <c r="AD2971" i="3"/>
  <c r="AH2971" i="3"/>
  <c r="AL2971" i="3"/>
  <c r="AP2971" i="3"/>
  <c r="AT2971" i="3"/>
  <c r="AX2971" i="3"/>
  <c r="BB2971" i="3"/>
  <c r="BF2971" i="3"/>
  <c r="O2971" i="3"/>
  <c r="S2971" i="3"/>
  <c r="W2971" i="3"/>
  <c r="AA2971" i="3"/>
  <c r="AE2971" i="3"/>
  <c r="AI2971" i="3"/>
  <c r="AM2971" i="3"/>
  <c r="AQ2971" i="3"/>
  <c r="AU2971" i="3"/>
  <c r="AY2971" i="3"/>
  <c r="BC2971" i="3"/>
  <c r="BG2971" i="3"/>
  <c r="AH2970" i="3"/>
  <c r="E2919" i="3"/>
  <c r="F2919" i="3"/>
  <c r="G2919" i="3"/>
  <c r="H2919" i="3"/>
  <c r="I2919" i="3"/>
  <c r="J2919" i="3"/>
  <c r="E2920" i="3"/>
  <c r="F2920" i="3"/>
  <c r="G2920" i="3"/>
  <c r="H2920" i="3"/>
  <c r="I2920" i="3"/>
  <c r="J2920" i="3"/>
  <c r="E2921" i="3"/>
  <c r="F2921" i="3"/>
  <c r="G2921" i="3"/>
  <c r="H2921" i="3"/>
  <c r="I2921" i="3"/>
  <c r="J2921" i="3"/>
  <c r="E2922" i="3"/>
  <c r="F2922" i="3"/>
  <c r="G2922" i="3"/>
  <c r="H2922" i="3"/>
  <c r="I2922" i="3"/>
  <c r="J2922" i="3"/>
  <c r="E2923" i="3"/>
  <c r="F2923" i="3"/>
  <c r="G2923" i="3"/>
  <c r="H2923" i="3"/>
  <c r="I2923" i="3"/>
  <c r="J2923" i="3"/>
  <c r="E2924" i="3"/>
  <c r="F2924" i="3"/>
  <c r="G2924" i="3"/>
  <c r="H2924" i="3"/>
  <c r="I2924" i="3"/>
  <c r="J2924" i="3"/>
  <c r="E2925" i="3"/>
  <c r="F2925" i="3"/>
  <c r="G2925" i="3"/>
  <c r="H2925" i="3"/>
  <c r="I2925" i="3"/>
  <c r="J2925" i="3"/>
  <c r="E2926" i="3"/>
  <c r="F2926" i="3"/>
  <c r="G2926" i="3"/>
  <c r="H2926" i="3"/>
  <c r="I2926" i="3"/>
  <c r="J2926" i="3"/>
  <c r="E2927" i="3"/>
  <c r="F2927" i="3"/>
  <c r="G2927" i="3"/>
  <c r="H2927" i="3"/>
  <c r="I2927" i="3"/>
  <c r="J2927" i="3"/>
  <c r="E2928" i="3"/>
  <c r="F2928" i="3"/>
  <c r="G2928" i="3"/>
  <c r="H2928" i="3"/>
  <c r="I2928" i="3"/>
  <c r="J2928" i="3"/>
  <c r="K2928" i="3"/>
  <c r="E2929" i="3"/>
  <c r="F2929" i="3"/>
  <c r="G2929" i="3"/>
  <c r="H2929" i="3"/>
  <c r="I2929" i="3"/>
  <c r="J2929" i="3"/>
  <c r="E2930" i="3"/>
  <c r="F2930" i="3"/>
  <c r="G2930" i="3"/>
  <c r="H2930" i="3"/>
  <c r="I2930" i="3"/>
  <c r="J2930" i="3"/>
  <c r="E2931" i="3"/>
  <c r="F2931" i="3"/>
  <c r="G2931" i="3"/>
  <c r="H2931" i="3"/>
  <c r="I2931" i="3"/>
  <c r="J2931" i="3"/>
  <c r="E2932" i="3"/>
  <c r="F2932" i="3"/>
  <c r="G2932" i="3"/>
  <c r="H2932" i="3"/>
  <c r="I2932" i="3"/>
  <c r="J2932" i="3"/>
  <c r="E2933" i="3"/>
  <c r="F2933" i="3"/>
  <c r="K2933" i="3" s="1"/>
  <c r="G2933" i="3"/>
  <c r="H2933" i="3"/>
  <c r="I2933" i="3"/>
  <c r="J2933" i="3"/>
  <c r="E2934" i="3"/>
  <c r="F2934" i="3"/>
  <c r="G2934" i="3"/>
  <c r="H2934" i="3"/>
  <c r="I2934" i="3"/>
  <c r="J2934" i="3"/>
  <c r="E2935" i="3"/>
  <c r="F2935" i="3"/>
  <c r="G2935" i="3"/>
  <c r="H2935" i="3"/>
  <c r="I2935" i="3"/>
  <c r="J2935" i="3"/>
  <c r="E2936" i="3"/>
  <c r="F2936" i="3"/>
  <c r="G2936" i="3"/>
  <c r="H2936" i="3"/>
  <c r="I2936" i="3"/>
  <c r="J2936" i="3"/>
  <c r="E2937" i="3"/>
  <c r="F2937" i="3"/>
  <c r="G2937" i="3"/>
  <c r="H2937" i="3"/>
  <c r="I2937" i="3"/>
  <c r="J2937" i="3"/>
  <c r="E2938" i="3"/>
  <c r="F2938" i="3"/>
  <c r="G2938" i="3"/>
  <c r="H2938" i="3"/>
  <c r="I2938" i="3"/>
  <c r="J2938" i="3"/>
  <c r="E2939" i="3"/>
  <c r="F2939" i="3"/>
  <c r="G2939" i="3"/>
  <c r="H2939" i="3"/>
  <c r="I2939" i="3"/>
  <c r="J2939" i="3"/>
  <c r="E2940" i="3"/>
  <c r="F2940" i="3"/>
  <c r="G2940" i="3"/>
  <c r="H2940" i="3"/>
  <c r="I2940" i="3"/>
  <c r="J2940" i="3"/>
  <c r="E2941" i="3"/>
  <c r="F2941" i="3"/>
  <c r="G2941" i="3"/>
  <c r="H2941" i="3"/>
  <c r="I2941" i="3"/>
  <c r="J2941" i="3"/>
  <c r="E2942" i="3"/>
  <c r="F2942" i="3"/>
  <c r="G2942" i="3"/>
  <c r="H2942" i="3"/>
  <c r="I2942" i="3"/>
  <c r="J2942" i="3"/>
  <c r="E2943" i="3"/>
  <c r="F2943" i="3"/>
  <c r="G2943" i="3"/>
  <c r="H2943" i="3"/>
  <c r="I2943" i="3"/>
  <c r="J2943" i="3"/>
  <c r="E2944" i="3"/>
  <c r="F2944" i="3"/>
  <c r="G2944" i="3"/>
  <c r="H2944" i="3"/>
  <c r="I2944" i="3"/>
  <c r="J2944" i="3"/>
  <c r="E2945" i="3"/>
  <c r="F2945" i="3"/>
  <c r="G2945" i="3"/>
  <c r="H2945" i="3"/>
  <c r="I2945" i="3"/>
  <c r="J2945" i="3"/>
  <c r="E2946" i="3"/>
  <c r="F2946" i="3"/>
  <c r="G2946" i="3"/>
  <c r="H2946" i="3"/>
  <c r="I2946" i="3"/>
  <c r="J2946" i="3"/>
  <c r="E2947" i="3"/>
  <c r="F2947" i="3"/>
  <c r="G2947" i="3"/>
  <c r="H2947" i="3"/>
  <c r="I2947" i="3"/>
  <c r="J2947" i="3"/>
  <c r="E2948" i="3"/>
  <c r="F2948" i="3"/>
  <c r="G2948" i="3"/>
  <c r="H2948" i="3"/>
  <c r="I2948" i="3"/>
  <c r="J2948" i="3"/>
  <c r="E2949" i="3"/>
  <c r="F2949" i="3"/>
  <c r="G2949" i="3"/>
  <c r="H2949" i="3"/>
  <c r="I2949" i="3"/>
  <c r="J2949" i="3"/>
  <c r="E2950" i="3"/>
  <c r="F2950" i="3"/>
  <c r="G2950" i="3"/>
  <c r="H2950" i="3"/>
  <c r="I2950" i="3"/>
  <c r="J2950" i="3"/>
  <c r="E2951" i="3"/>
  <c r="F2951" i="3"/>
  <c r="G2951" i="3"/>
  <c r="H2951" i="3"/>
  <c r="I2951" i="3"/>
  <c r="J2951" i="3"/>
  <c r="E2952" i="3"/>
  <c r="F2952" i="3"/>
  <c r="G2952" i="3"/>
  <c r="H2952" i="3"/>
  <c r="I2952" i="3"/>
  <c r="J2952" i="3"/>
  <c r="E2953" i="3"/>
  <c r="F2953" i="3"/>
  <c r="G2953" i="3"/>
  <c r="H2953" i="3"/>
  <c r="I2953" i="3"/>
  <c r="J2953" i="3"/>
  <c r="E2954" i="3"/>
  <c r="F2954" i="3"/>
  <c r="G2954" i="3"/>
  <c r="H2954" i="3"/>
  <c r="I2954" i="3"/>
  <c r="J2954" i="3"/>
  <c r="E2955" i="3"/>
  <c r="F2955" i="3"/>
  <c r="G2955" i="3"/>
  <c r="H2955" i="3"/>
  <c r="I2955" i="3"/>
  <c r="J2955" i="3"/>
  <c r="E2956" i="3"/>
  <c r="F2956" i="3"/>
  <c r="G2956" i="3"/>
  <c r="H2956" i="3"/>
  <c r="I2956" i="3"/>
  <c r="J2956" i="3"/>
  <c r="E2957" i="3"/>
  <c r="F2957" i="3"/>
  <c r="G2957" i="3"/>
  <c r="H2957" i="3"/>
  <c r="I2957" i="3"/>
  <c r="J2957" i="3"/>
  <c r="E2958" i="3"/>
  <c r="F2958" i="3"/>
  <c r="G2958" i="3"/>
  <c r="H2958" i="3"/>
  <c r="I2958" i="3"/>
  <c r="J2958" i="3"/>
  <c r="E2959" i="3"/>
  <c r="F2959" i="3"/>
  <c r="G2959" i="3"/>
  <c r="H2959" i="3"/>
  <c r="I2959" i="3"/>
  <c r="J2959" i="3"/>
  <c r="E2960" i="3"/>
  <c r="F2960" i="3"/>
  <c r="G2960" i="3"/>
  <c r="H2960" i="3"/>
  <c r="I2960" i="3"/>
  <c r="J2960" i="3"/>
  <c r="E2961" i="3"/>
  <c r="F2961" i="3"/>
  <c r="G2961" i="3"/>
  <c r="H2961" i="3"/>
  <c r="I2961" i="3"/>
  <c r="J2961" i="3"/>
  <c r="E2962" i="3"/>
  <c r="F2962" i="3"/>
  <c r="G2962" i="3"/>
  <c r="H2962" i="3"/>
  <c r="I2962" i="3"/>
  <c r="J2962" i="3"/>
  <c r="E2963" i="3"/>
  <c r="F2963" i="3"/>
  <c r="G2963" i="3"/>
  <c r="H2963" i="3"/>
  <c r="I2963" i="3"/>
  <c r="J2963" i="3"/>
  <c r="E2964" i="3"/>
  <c r="F2964" i="3"/>
  <c r="G2964" i="3"/>
  <c r="H2964" i="3"/>
  <c r="I2964" i="3"/>
  <c r="J2964" i="3"/>
  <c r="E2965" i="3"/>
  <c r="F2965" i="3"/>
  <c r="G2965" i="3"/>
  <c r="H2965" i="3"/>
  <c r="I2965" i="3"/>
  <c r="J2965" i="3"/>
  <c r="E2966" i="3"/>
  <c r="F2966" i="3"/>
  <c r="G2966" i="3"/>
  <c r="H2966" i="3"/>
  <c r="I2966" i="3"/>
  <c r="J2966" i="3"/>
  <c r="E2967" i="3"/>
  <c r="F2967" i="3"/>
  <c r="G2967" i="3"/>
  <c r="H2967" i="3"/>
  <c r="I2967" i="3"/>
  <c r="J2967" i="3"/>
  <c r="E2968" i="3"/>
  <c r="F2968" i="3"/>
  <c r="G2968" i="3"/>
  <c r="H2968" i="3"/>
  <c r="I2968" i="3"/>
  <c r="J2968" i="3"/>
  <c r="L2960" i="3" l="1"/>
  <c r="K2939" i="3"/>
  <c r="BJ3177" i="3"/>
  <c r="BF3089" i="3"/>
  <c r="AQ3136" i="3"/>
  <c r="K2960" i="3"/>
  <c r="K2923" i="3"/>
  <c r="AZ3126" i="3"/>
  <c r="BM3177" i="3"/>
  <c r="K2958" i="3"/>
  <c r="K2954" i="3"/>
  <c r="K2950" i="3"/>
  <c r="K2944" i="3"/>
  <c r="L2937" i="3"/>
  <c r="L2926" i="3"/>
  <c r="K2925" i="3"/>
  <c r="K2919" i="3"/>
  <c r="BF3095" i="3"/>
  <c r="AF3067" i="3"/>
  <c r="P3136" i="3"/>
  <c r="AA3136" i="3"/>
  <c r="AJ3126" i="3"/>
  <c r="BM3178" i="3"/>
  <c r="BL3178" i="3"/>
  <c r="BK2973" i="3"/>
  <c r="BL3181" i="3"/>
  <c r="BJ3178" i="3"/>
  <c r="BM3146" i="3"/>
  <c r="BN3176" i="3"/>
  <c r="K2952" i="3"/>
  <c r="L2950" i="3"/>
  <c r="L2948" i="3"/>
  <c r="K2948" i="3"/>
  <c r="K2942" i="3"/>
  <c r="K2938" i="3"/>
  <c r="K2926" i="3"/>
  <c r="L2923" i="3"/>
  <c r="T2923" i="3" s="1"/>
  <c r="L2921" i="3"/>
  <c r="K2921" i="3"/>
  <c r="L2919" i="3"/>
  <c r="BC2970" i="3"/>
  <c r="BF3043" i="3"/>
  <c r="AX3033" i="3"/>
  <c r="BE3136" i="3"/>
  <c r="AF3136" i="3"/>
  <c r="AB3126" i="3"/>
  <c r="BJ3166" i="3"/>
  <c r="BL3183" i="3"/>
  <c r="BL3191" i="3"/>
  <c r="AI2972" i="3"/>
  <c r="BM3181" i="3"/>
  <c r="BK3183" i="3"/>
  <c r="BN3183" i="3"/>
  <c r="BL3179" i="3"/>
  <c r="BK3166" i="3"/>
  <c r="BN3166" i="3"/>
  <c r="BK3181" i="3"/>
  <c r="BJ3158" i="3"/>
  <c r="BL3158" i="3"/>
  <c r="BM3179" i="3"/>
  <c r="BL3162" i="3"/>
  <c r="BL3146" i="3"/>
  <c r="BN3178" i="3"/>
  <c r="BK3178" i="3"/>
  <c r="BM3158" i="3"/>
  <c r="BL3176" i="3"/>
  <c r="BJ3176" i="3"/>
  <c r="BK3158" i="3"/>
  <c r="BN3158" i="3"/>
  <c r="BJ3146" i="3"/>
  <c r="BM3176" i="3"/>
  <c r="BM3162" i="3"/>
  <c r="BN3181" i="3"/>
  <c r="BJ3181" i="3"/>
  <c r="BJ3183" i="3"/>
  <c r="BK3179" i="3"/>
  <c r="BN3179" i="3"/>
  <c r="BL3166" i="3"/>
  <c r="BM3183" i="3"/>
  <c r="BK3162" i="3"/>
  <c r="BN3162" i="3"/>
  <c r="BM3166" i="3"/>
  <c r="BK3146" i="3"/>
  <c r="BN3146" i="3"/>
  <c r="BJ3162" i="3"/>
  <c r="L2962" i="3"/>
  <c r="K2946" i="3"/>
  <c r="K2931" i="3"/>
  <c r="BN2973" i="3"/>
  <c r="BA2970" i="3"/>
  <c r="W2970" i="3"/>
  <c r="BK2975" i="3"/>
  <c r="T3053" i="3"/>
  <c r="BC3053" i="3"/>
  <c r="AM3053" i="3"/>
  <c r="W3053" i="3"/>
  <c r="BB3053" i="3"/>
  <c r="AL3053" i="3"/>
  <c r="V3053" i="3"/>
  <c r="BE3053" i="3"/>
  <c r="AO3053" i="3"/>
  <c r="Y3053" i="3"/>
  <c r="BI3105" i="3"/>
  <c r="AF3105" i="3"/>
  <c r="BB3105" i="3"/>
  <c r="V3105" i="3"/>
  <c r="AR3105" i="3"/>
  <c r="BC3105" i="3"/>
  <c r="AM3105" i="3"/>
  <c r="W3105" i="3"/>
  <c r="BA3105" i="3"/>
  <c r="AK3105" i="3"/>
  <c r="U3105" i="3"/>
  <c r="X3119" i="3"/>
  <c r="BD3119" i="3"/>
  <c r="AA3119" i="3"/>
  <c r="AQ3119" i="3"/>
  <c r="BG3119" i="3"/>
  <c r="Y3119" i="3"/>
  <c r="AO3119" i="3"/>
  <c r="BE3119" i="3"/>
  <c r="AD3119" i="3"/>
  <c r="AF3119" i="3"/>
  <c r="O3119" i="3"/>
  <c r="AE3119" i="3"/>
  <c r="AU3119" i="3"/>
  <c r="M3119" i="3"/>
  <c r="AC3119" i="3"/>
  <c r="AS3119" i="3"/>
  <c r="BI3119" i="3"/>
  <c r="AN3119" i="3"/>
  <c r="S3119" i="3"/>
  <c r="AI3119" i="3"/>
  <c r="AY3119" i="3"/>
  <c r="Q3119" i="3"/>
  <c r="AG3119" i="3"/>
  <c r="AW3119" i="3"/>
  <c r="AT3119" i="3"/>
  <c r="N3119" i="3"/>
  <c r="P3127" i="3"/>
  <c r="W3127" i="3"/>
  <c r="AM3127" i="3"/>
  <c r="BC3127" i="3"/>
  <c r="U3127" i="3"/>
  <c r="AK3127" i="3"/>
  <c r="BA3127" i="3"/>
  <c r="AT3127" i="3"/>
  <c r="N3127" i="3"/>
  <c r="X3127" i="3"/>
  <c r="AF3127" i="3"/>
  <c r="AA3127" i="3"/>
  <c r="AQ3127" i="3"/>
  <c r="BG3127" i="3"/>
  <c r="Y3127" i="3"/>
  <c r="AO3127" i="3"/>
  <c r="BE3127" i="3"/>
  <c r="AL3127" i="3"/>
  <c r="AN3127" i="3"/>
  <c r="AV3127" i="3"/>
  <c r="O3127" i="3"/>
  <c r="AE3127" i="3"/>
  <c r="AU3127" i="3"/>
  <c r="M3127" i="3"/>
  <c r="AC3127" i="3"/>
  <c r="AS3127" i="3"/>
  <c r="BI3127" i="3"/>
  <c r="AD3127" i="3"/>
  <c r="AX3116" i="3"/>
  <c r="R3116" i="3"/>
  <c r="Y3116" i="3"/>
  <c r="AO3116" i="3"/>
  <c r="BE3116" i="3"/>
  <c r="W3116" i="3"/>
  <c r="AM3116" i="3"/>
  <c r="BC3116" i="3"/>
  <c r="N3116" i="3"/>
  <c r="AH3116" i="3"/>
  <c r="Q3116" i="3"/>
  <c r="AG3116" i="3"/>
  <c r="AW3116" i="3"/>
  <c r="O3116" i="3"/>
  <c r="AE3116" i="3"/>
  <c r="AU3116" i="3"/>
  <c r="AN3123" i="3"/>
  <c r="AV3123" i="3"/>
  <c r="O3123" i="3"/>
  <c r="AE3123" i="3"/>
  <c r="AU3123" i="3"/>
  <c r="M3123" i="3"/>
  <c r="AC3123" i="3"/>
  <c r="AS3123" i="3"/>
  <c r="BI3123" i="3"/>
  <c r="BB3123" i="3"/>
  <c r="V3123" i="3"/>
  <c r="P3123" i="3"/>
  <c r="BD3123" i="3"/>
  <c r="S3123" i="3"/>
  <c r="AI3123" i="3"/>
  <c r="AY3123" i="3"/>
  <c r="Q3123" i="3"/>
  <c r="AG3123" i="3"/>
  <c r="AW3123" i="3"/>
  <c r="X3123" i="3"/>
  <c r="W3123" i="3"/>
  <c r="AM3123" i="3"/>
  <c r="BC3123" i="3"/>
  <c r="U3123" i="3"/>
  <c r="AK3123" i="3"/>
  <c r="BA3123" i="3"/>
  <c r="AL3123" i="3"/>
  <c r="N3130" i="3"/>
  <c r="AJ3130" i="3"/>
  <c r="BH3130" i="3"/>
  <c r="AR3130" i="3"/>
  <c r="AB3130" i="3"/>
  <c r="AZ3130" i="3"/>
  <c r="N3118" i="3"/>
  <c r="BH3118" i="3"/>
  <c r="AJ3118" i="3"/>
  <c r="AR3118" i="3"/>
  <c r="T3118" i="3"/>
  <c r="AZ3011" i="3"/>
  <c r="AE3011" i="3"/>
  <c r="O3011" i="3"/>
  <c r="AR3114" i="3"/>
  <c r="R3114" i="3"/>
  <c r="T3114" i="3"/>
  <c r="BF3114" i="3"/>
  <c r="Z3114" i="3"/>
  <c r="Y3114" i="3"/>
  <c r="AO3114" i="3"/>
  <c r="AJ3114" i="3"/>
  <c r="BH3114" i="3"/>
  <c r="AB3114" i="3"/>
  <c r="AP3114" i="3"/>
  <c r="K2956" i="3"/>
  <c r="U2970" i="3"/>
  <c r="N2972" i="3"/>
  <c r="BK3018" i="3"/>
  <c r="BK3026" i="3"/>
  <c r="AJ3053" i="3"/>
  <c r="AY3053" i="3"/>
  <c r="AI3053" i="3"/>
  <c r="S3053" i="3"/>
  <c r="AX3053" i="3"/>
  <c r="AH3053" i="3"/>
  <c r="R3053" i="3"/>
  <c r="BA3053" i="3"/>
  <c r="AK3053" i="3"/>
  <c r="U3053" i="3"/>
  <c r="AR3053" i="3"/>
  <c r="BD3053" i="3"/>
  <c r="BD3105" i="3"/>
  <c r="X3105" i="3"/>
  <c r="AT3105" i="3"/>
  <c r="N3105" i="3"/>
  <c r="AJ3105" i="3"/>
  <c r="AY3105" i="3"/>
  <c r="AI3105" i="3"/>
  <c r="S3105" i="3"/>
  <c r="AW3105" i="3"/>
  <c r="AG3105" i="3"/>
  <c r="Q3105" i="3"/>
  <c r="AX3105" i="3"/>
  <c r="N3050" i="3"/>
  <c r="AX3050" i="3"/>
  <c r="R3050" i="3"/>
  <c r="AN3077" i="3"/>
  <c r="BD3077" i="3"/>
  <c r="P3111" i="3"/>
  <c r="X3111" i="3"/>
  <c r="AN3111" i="3"/>
  <c r="AF3111" i="3"/>
  <c r="BD3111" i="3"/>
  <c r="AP3132" i="3"/>
  <c r="M3132" i="3"/>
  <c r="AC3132" i="3"/>
  <c r="AS3132" i="3"/>
  <c r="BI3132" i="3"/>
  <c r="AA3132" i="3"/>
  <c r="AQ3132" i="3"/>
  <c r="BG3132" i="3"/>
  <c r="N3132" i="3"/>
  <c r="AH3132" i="3"/>
  <c r="Q3132" i="3"/>
  <c r="AG3132" i="3"/>
  <c r="AW3132" i="3"/>
  <c r="O3132" i="3"/>
  <c r="AE3132" i="3"/>
  <c r="AU3132" i="3"/>
  <c r="BF3132" i="3"/>
  <c r="Z3132" i="3"/>
  <c r="U3132" i="3"/>
  <c r="AK3132" i="3"/>
  <c r="BA3132" i="3"/>
  <c r="S3132" i="3"/>
  <c r="AI3132" i="3"/>
  <c r="AY3132" i="3"/>
  <c r="R3144" i="3"/>
  <c r="AH3144" i="3"/>
  <c r="AX3144" i="3"/>
  <c r="Q3144" i="3"/>
  <c r="AG3144" i="3"/>
  <c r="BA3144" i="3"/>
  <c r="W3144" i="3"/>
  <c r="AM3144" i="3"/>
  <c r="BC3144" i="3"/>
  <c r="X3144" i="3"/>
  <c r="AN3144" i="3"/>
  <c r="BD3144" i="3"/>
  <c r="V3144" i="3"/>
  <c r="AL3144" i="3"/>
  <c r="BB3144" i="3"/>
  <c r="U3144" i="3"/>
  <c r="AK3144" i="3"/>
  <c r="BI3144" i="3"/>
  <c r="AA3144" i="3"/>
  <c r="AQ3144" i="3"/>
  <c r="BG3144" i="3"/>
  <c r="AB3144" i="3"/>
  <c r="AR3144" i="3"/>
  <c r="BH3144" i="3"/>
  <c r="Z3144" i="3"/>
  <c r="AP3144" i="3"/>
  <c r="BF3144" i="3"/>
  <c r="Y3144" i="3"/>
  <c r="AO3144" i="3"/>
  <c r="O3144" i="3"/>
  <c r="AE3144" i="3"/>
  <c r="AU3144" i="3"/>
  <c r="P3144" i="3"/>
  <c r="AF3144" i="3"/>
  <c r="AV3144" i="3"/>
  <c r="AS3144" i="3"/>
  <c r="K2962" i="3"/>
  <c r="R2970" i="3"/>
  <c r="BB2970" i="3"/>
  <c r="AN2970" i="3"/>
  <c r="AZ2972" i="3"/>
  <c r="Z3043" i="3"/>
  <c r="AZ3053" i="3"/>
  <c r="AU3053" i="3"/>
  <c r="AE3053" i="3"/>
  <c r="O3053" i="3"/>
  <c r="AT3053" i="3"/>
  <c r="AD3053" i="3"/>
  <c r="N3053" i="3"/>
  <c r="AW3053" i="3"/>
  <c r="AG3053" i="3"/>
  <c r="Q3053" i="3"/>
  <c r="BH3053" i="3"/>
  <c r="AV3105" i="3"/>
  <c r="P3105" i="3"/>
  <c r="AL3105" i="3"/>
  <c r="BG3105" i="3"/>
  <c r="AB3105" i="3"/>
  <c r="AU3105" i="3"/>
  <c r="AE3105" i="3"/>
  <c r="O3105" i="3"/>
  <c r="AS3105" i="3"/>
  <c r="AC3105" i="3"/>
  <c r="M3105" i="3"/>
  <c r="AV3135" i="3"/>
  <c r="BD3135" i="3"/>
  <c r="W3135" i="3"/>
  <c r="AM3135" i="3"/>
  <c r="BC3135" i="3"/>
  <c r="U3135" i="3"/>
  <c r="AK3135" i="3"/>
  <c r="BA3135" i="3"/>
  <c r="P3135" i="3"/>
  <c r="AA3135" i="3"/>
  <c r="AQ3135" i="3"/>
  <c r="BG3135" i="3"/>
  <c r="Y3135" i="3"/>
  <c r="AO3135" i="3"/>
  <c r="BE3135" i="3"/>
  <c r="AF3135" i="3"/>
  <c r="O3135" i="3"/>
  <c r="AE3135" i="3"/>
  <c r="AU3135" i="3"/>
  <c r="M3135" i="3"/>
  <c r="AC3135" i="3"/>
  <c r="AS3135" i="3"/>
  <c r="BI3135" i="3"/>
  <c r="R3110" i="3"/>
  <c r="T3110" i="3"/>
  <c r="AZ3118" i="3"/>
  <c r="BF3060" i="3"/>
  <c r="P3067" i="3"/>
  <c r="N3126" i="3"/>
  <c r="AW3003" i="3"/>
  <c r="AL3003" i="3"/>
  <c r="BK3003" i="3" s="1"/>
  <c r="V3003" i="3"/>
  <c r="AF2999" i="3"/>
  <c r="U2986" i="3"/>
  <c r="AV3001" i="3"/>
  <c r="BM3001" i="3" s="1"/>
  <c r="X3001" i="3"/>
  <c r="R3041" i="3"/>
  <c r="AP3041" i="3"/>
  <c r="AW2979" i="3"/>
  <c r="AL2979" i="3"/>
  <c r="R3037" i="3"/>
  <c r="AP3037" i="3"/>
  <c r="BA2986" i="3"/>
  <c r="BJ2986" i="3" s="1"/>
  <c r="T3011" i="3"/>
  <c r="M2979" i="3"/>
  <c r="P2960" i="3"/>
  <c r="AJ2960" i="3"/>
  <c r="L2940" i="3"/>
  <c r="K2940" i="3"/>
  <c r="K2937" i="3"/>
  <c r="BK3022" i="3"/>
  <c r="BJ3037" i="3"/>
  <c r="AV3043" i="3"/>
  <c r="T3043" i="3"/>
  <c r="AY3043" i="3"/>
  <c r="Z3099" i="3"/>
  <c r="BJ3122" i="3"/>
  <c r="Z3058" i="3"/>
  <c r="AZ3058" i="3"/>
  <c r="Q3058" i="3"/>
  <c r="BB3087" i="3"/>
  <c r="AQ3087" i="3"/>
  <c r="AC3087" i="3"/>
  <c r="BH3091" i="3"/>
  <c r="S3091" i="3"/>
  <c r="BH3095" i="3"/>
  <c r="S3095" i="3"/>
  <c r="BH3099" i="3"/>
  <c r="S3099" i="3"/>
  <c r="BH3103" i="3"/>
  <c r="S3103" i="3"/>
  <c r="BJ3143" i="3"/>
  <c r="X2980" i="3"/>
  <c r="AR2980" i="3"/>
  <c r="AB2980" i="3"/>
  <c r="BM2980" i="3" s="1"/>
  <c r="N2992" i="3"/>
  <c r="AV3007" i="3"/>
  <c r="X3007" i="3"/>
  <c r="AF3007" i="3"/>
  <c r="BD3007" i="3"/>
  <c r="P3007" i="3"/>
  <c r="AD2985" i="3"/>
  <c r="AX2985" i="3"/>
  <c r="AM2985" i="3"/>
  <c r="BC2985" i="3"/>
  <c r="N2985" i="3"/>
  <c r="AP2985" i="3"/>
  <c r="BJ2985" i="3" s="1"/>
  <c r="BF2985" i="3"/>
  <c r="Z2985" i="3"/>
  <c r="AU2985" i="3"/>
  <c r="AT3059" i="3"/>
  <c r="V3059" i="3"/>
  <c r="AD3059" i="3"/>
  <c r="N3059" i="3"/>
  <c r="BB3059" i="3"/>
  <c r="AY2976" i="3"/>
  <c r="AU3015" i="3"/>
  <c r="V3017" i="3"/>
  <c r="AL3017" i="3"/>
  <c r="BK3017" i="3" s="1"/>
  <c r="BB3017" i="3"/>
  <c r="AH3033" i="3"/>
  <c r="T3057" i="3"/>
  <c r="V3057" i="3"/>
  <c r="BB3057" i="3"/>
  <c r="AD3057" i="3"/>
  <c r="AL3057" i="3"/>
  <c r="N3057" i="3"/>
  <c r="AT3057" i="3"/>
  <c r="AS2986" i="3"/>
  <c r="T3104" i="3"/>
  <c r="AL3104" i="3"/>
  <c r="N3104" i="3"/>
  <c r="AT3104" i="3"/>
  <c r="V3104" i="3"/>
  <c r="BB3104" i="3"/>
  <c r="AD3104" i="3"/>
  <c r="N3111" i="3"/>
  <c r="P3006" i="3"/>
  <c r="AL3065" i="3"/>
  <c r="AB3106" i="3"/>
  <c r="AR3106" i="3"/>
  <c r="BH3106" i="3"/>
  <c r="T3124" i="3"/>
  <c r="BJ3124" i="3" s="1"/>
  <c r="AZ3124" i="3"/>
  <c r="AB3124" i="3"/>
  <c r="BH3124" i="3"/>
  <c r="AJ3124" i="3"/>
  <c r="BL3124" i="3" s="1"/>
  <c r="AR3124" i="3"/>
  <c r="N3124" i="3"/>
  <c r="T3065" i="3"/>
  <c r="T2960" i="3"/>
  <c r="K2957" i="3"/>
  <c r="L2955" i="3"/>
  <c r="L2953" i="3"/>
  <c r="K2953" i="3"/>
  <c r="L2931" i="3"/>
  <c r="L2928" i="3"/>
  <c r="BN2975" i="3"/>
  <c r="AK2970" i="3"/>
  <c r="X2970" i="3"/>
  <c r="AW2972" i="3"/>
  <c r="AJ2972" i="3"/>
  <c r="S2972" i="3"/>
  <c r="BJ3039" i="3"/>
  <c r="P3043" i="3"/>
  <c r="AW3043" i="3"/>
  <c r="AI3043" i="3"/>
  <c r="BF3103" i="3"/>
  <c r="AV3058" i="3"/>
  <c r="T3058" i="3"/>
  <c r="AY3058" i="3"/>
  <c r="V3087" i="3"/>
  <c r="AA3087" i="3"/>
  <c r="M3087" i="3"/>
  <c r="BD3091" i="3"/>
  <c r="AB3091" i="3"/>
  <c r="BA3091" i="3"/>
  <c r="BD3095" i="3"/>
  <c r="AB3095" i="3"/>
  <c r="BA3095" i="3"/>
  <c r="BD3099" i="3"/>
  <c r="AB3099" i="3"/>
  <c r="BA3099" i="3"/>
  <c r="BD3103" i="3"/>
  <c r="AB3103" i="3"/>
  <c r="BA3103" i="3"/>
  <c r="BJ3127" i="3"/>
  <c r="BJ3134" i="3"/>
  <c r="AP2983" i="3"/>
  <c r="N2983" i="3"/>
  <c r="AT2983" i="3"/>
  <c r="Z2983" i="3"/>
  <c r="BF2983" i="3"/>
  <c r="AD2983" i="3"/>
  <c r="Z3005" i="3"/>
  <c r="AP3005" i="3"/>
  <c r="BF3005" i="3"/>
  <c r="R3005" i="3"/>
  <c r="AL3005" i="3"/>
  <c r="V3005" i="3"/>
  <c r="AT3005" i="3"/>
  <c r="AD3005" i="3"/>
  <c r="AX3005" i="3"/>
  <c r="N3005" i="3"/>
  <c r="AH3005" i="3"/>
  <c r="BB3005" i="3"/>
  <c r="V2992" i="3"/>
  <c r="AL2992" i="3"/>
  <c r="BB2992" i="3"/>
  <c r="AO2992" i="3"/>
  <c r="Q2992" i="3"/>
  <c r="AW2992" i="3"/>
  <c r="Y2992" i="3"/>
  <c r="BE2992" i="3"/>
  <c r="AG2992" i="3"/>
  <c r="AF3006" i="3"/>
  <c r="AF3038" i="3"/>
  <c r="AV3038" i="3"/>
  <c r="V3042" i="3"/>
  <c r="BB3042" i="3"/>
  <c r="S2976" i="3"/>
  <c r="O3015" i="3"/>
  <c r="AF3053" i="3"/>
  <c r="AV3053" i="3"/>
  <c r="P3053" i="3"/>
  <c r="Z3011" i="3"/>
  <c r="AU3011" i="3"/>
  <c r="Z3033" i="3"/>
  <c r="BF3033" i="3"/>
  <c r="AP3033" i="3"/>
  <c r="Z3050" i="3"/>
  <c r="BF3050" i="3"/>
  <c r="AP3050" i="3"/>
  <c r="AB3055" i="3"/>
  <c r="AF3055" i="3"/>
  <c r="N3063" i="3"/>
  <c r="AJ3112" i="3"/>
  <c r="AR3112" i="3"/>
  <c r="T3112" i="3"/>
  <c r="BM3112" i="3" s="1"/>
  <c r="AZ3112" i="3"/>
  <c r="AB3112" i="3"/>
  <c r="BH3112" i="3"/>
  <c r="AJ3120" i="3"/>
  <c r="AR3120" i="3"/>
  <c r="T3120" i="3"/>
  <c r="AZ3120" i="3"/>
  <c r="AB3120" i="3"/>
  <c r="BH3120" i="3"/>
  <c r="AJ3128" i="3"/>
  <c r="AR3128" i="3"/>
  <c r="T3128" i="3"/>
  <c r="BM3128" i="3" s="1"/>
  <c r="AZ3128" i="3"/>
  <c r="AB3128" i="3"/>
  <c r="BH3128" i="3"/>
  <c r="BH3065" i="3"/>
  <c r="AF3073" i="3"/>
  <c r="P3079" i="3"/>
  <c r="P3083" i="3"/>
  <c r="AB3108" i="3"/>
  <c r="AR3108" i="3"/>
  <c r="BH3108" i="3"/>
  <c r="AP3060" i="3"/>
  <c r="P3106" i="3"/>
  <c r="R3112" i="3"/>
  <c r="N3120" i="3"/>
  <c r="BJ3120" i="3" s="1"/>
  <c r="K2968" i="3"/>
  <c r="L2967" i="3"/>
  <c r="L2966" i="3"/>
  <c r="K2966" i="3"/>
  <c r="L2965" i="3"/>
  <c r="K2964" i="3"/>
  <c r="L2963" i="3"/>
  <c r="AZ2960" i="3"/>
  <c r="L2949" i="3"/>
  <c r="K2949" i="3"/>
  <c r="K2945" i="3"/>
  <c r="L2943" i="3"/>
  <c r="K2943" i="3"/>
  <c r="L2933" i="3"/>
  <c r="BB2972" i="3"/>
  <c r="AG2972" i="3"/>
  <c r="T2972" i="3"/>
  <c r="BN3018" i="3"/>
  <c r="BN3022" i="3"/>
  <c r="BN3026" i="3"/>
  <c r="BJ3033" i="3"/>
  <c r="BJ3041" i="3"/>
  <c r="AH3043" i="3"/>
  <c r="AD3043" i="3"/>
  <c r="AG3043" i="3"/>
  <c r="S3043" i="3"/>
  <c r="P3058" i="3"/>
  <c r="AW3058" i="3"/>
  <c r="AI3058" i="3"/>
  <c r="AR3087" i="3"/>
  <c r="BI3087" i="3"/>
  <c r="X3091" i="3"/>
  <c r="AY3091" i="3"/>
  <c r="AK3091" i="3"/>
  <c r="X3095" i="3"/>
  <c r="AY3095" i="3"/>
  <c r="AK3095" i="3"/>
  <c r="X3099" i="3"/>
  <c r="AY3099" i="3"/>
  <c r="AK3099" i="3"/>
  <c r="X3103" i="3"/>
  <c r="AY3103" i="3"/>
  <c r="AK3103" i="3"/>
  <c r="V2983" i="3"/>
  <c r="AT2992" i="3"/>
  <c r="T3013" i="3"/>
  <c r="AJ3013" i="3"/>
  <c r="AU3013" i="3"/>
  <c r="O3013" i="3"/>
  <c r="AZ3013" i="3"/>
  <c r="Z3013" i="3"/>
  <c r="BF3013" i="3"/>
  <c r="AE3013" i="3"/>
  <c r="R2981" i="3"/>
  <c r="AH2981" i="3"/>
  <c r="AX2981" i="3"/>
  <c r="V2981" i="3"/>
  <c r="AL2981" i="3"/>
  <c r="BB2981" i="3"/>
  <c r="Z2981" i="3"/>
  <c r="AP2981" i="3"/>
  <c r="BF2981" i="3"/>
  <c r="N2981" i="3"/>
  <c r="AD2981" i="3"/>
  <c r="AT2981" i="3"/>
  <c r="M2986" i="3"/>
  <c r="BK2986" i="3" s="1"/>
  <c r="AU2976" i="3"/>
  <c r="T3009" i="3"/>
  <c r="X3009" i="3"/>
  <c r="BD3009" i="3"/>
  <c r="AF3009" i="3"/>
  <c r="AN3009" i="3"/>
  <c r="AV3009" i="3"/>
  <c r="P3009" i="3"/>
  <c r="AH3050" i="3"/>
  <c r="N3056" i="3"/>
  <c r="Z3056" i="3"/>
  <c r="BF3056" i="3"/>
  <c r="AH3056" i="3"/>
  <c r="AP3056" i="3"/>
  <c r="R3056" i="3"/>
  <c r="AX3056" i="3"/>
  <c r="BF3011" i="3"/>
  <c r="BL3011" i="3" s="1"/>
  <c r="BD3065" i="3"/>
  <c r="AB3110" i="3"/>
  <c r="BH3110" i="3"/>
  <c r="AJ3110" i="3"/>
  <c r="AR3110" i="3"/>
  <c r="AZ3110" i="3"/>
  <c r="T3116" i="3"/>
  <c r="AZ3116" i="3"/>
  <c r="AB3116" i="3"/>
  <c r="BH3116" i="3"/>
  <c r="AJ3116" i="3"/>
  <c r="AR3116" i="3"/>
  <c r="T3132" i="3"/>
  <c r="AZ3132" i="3"/>
  <c r="AB3132" i="3"/>
  <c r="BH3132" i="3"/>
  <c r="AJ3132" i="3"/>
  <c r="AR3132" i="3"/>
  <c r="V3063" i="3"/>
  <c r="P3108" i="3"/>
  <c r="BK3108" i="3" s="1"/>
  <c r="L2958" i="3"/>
  <c r="L2956" i="3"/>
  <c r="N2956" i="3" s="1"/>
  <c r="L2954" i="3"/>
  <c r="L2952" i="3"/>
  <c r="R2952" i="3" s="1"/>
  <c r="K2935" i="3"/>
  <c r="L2932" i="3"/>
  <c r="K2932" i="3"/>
  <c r="L2930" i="3"/>
  <c r="K2930" i="3"/>
  <c r="BD2970" i="3"/>
  <c r="BJ2978" i="3"/>
  <c r="BL2978" i="3"/>
  <c r="BM2978" i="3"/>
  <c r="BK2979" i="3"/>
  <c r="AH2972" i="3"/>
  <c r="Q2972" i="3"/>
  <c r="AY2972" i="3"/>
  <c r="BM2991" i="3"/>
  <c r="BJ2987" i="3"/>
  <c r="BL3000" i="3"/>
  <c r="BM3000" i="3"/>
  <c r="BJ3017" i="3"/>
  <c r="BJ3035" i="3"/>
  <c r="BJ3057" i="3"/>
  <c r="AZ3043" i="3"/>
  <c r="Q3043" i="3"/>
  <c r="BJ3121" i="3"/>
  <c r="BJ3126" i="3"/>
  <c r="BJ3130" i="3"/>
  <c r="AD3058" i="3"/>
  <c r="AG3058" i="3"/>
  <c r="S3058" i="3"/>
  <c r="AN3087" i="3"/>
  <c r="BG3087" i="3"/>
  <c r="AL3091" i="3"/>
  <c r="AI3091" i="3"/>
  <c r="AL3095" i="3"/>
  <c r="AI3095" i="3"/>
  <c r="AL3099" i="3"/>
  <c r="AI3099" i="3"/>
  <c r="U3099" i="3"/>
  <c r="AL3103" i="3"/>
  <c r="AI3103" i="3"/>
  <c r="R2990" i="3"/>
  <c r="V2990" i="3"/>
  <c r="AL2990" i="3"/>
  <c r="BB2990" i="3"/>
  <c r="Y2990" i="3"/>
  <c r="AO2990" i="3"/>
  <c r="BE2990" i="3"/>
  <c r="N2990" i="3"/>
  <c r="AD2990" i="3"/>
  <c r="AT2990" i="3"/>
  <c r="AW2990" i="3"/>
  <c r="Q2990" i="3"/>
  <c r="AG2990" i="3"/>
  <c r="BH3006" i="3"/>
  <c r="AV3006" i="3"/>
  <c r="Y2977" i="3"/>
  <c r="Q2977" i="3"/>
  <c r="AW2977" i="3"/>
  <c r="U2977" i="3"/>
  <c r="BA2977" i="3"/>
  <c r="AG2977" i="3"/>
  <c r="AK2977" i="3"/>
  <c r="S2989" i="3"/>
  <c r="AN2989" i="3"/>
  <c r="X2989" i="3"/>
  <c r="AT2989" i="3"/>
  <c r="AD2989" i="3"/>
  <c r="AY2989" i="3"/>
  <c r="N2989" i="3"/>
  <c r="AI2989" i="3"/>
  <c r="BD2989" i="3"/>
  <c r="O2995" i="3"/>
  <c r="BN2995" i="3" s="1"/>
  <c r="AU2995" i="3"/>
  <c r="AJ2995" i="3"/>
  <c r="AN3007" i="3"/>
  <c r="AF3036" i="3"/>
  <c r="BM3036" i="3" s="1"/>
  <c r="AV3036" i="3"/>
  <c r="P3040" i="3"/>
  <c r="AF3040" i="3"/>
  <c r="AE2976" i="3"/>
  <c r="BJ2976" i="3" s="1"/>
  <c r="O2976" i="3"/>
  <c r="AE3015" i="3"/>
  <c r="AJ3015" i="3"/>
  <c r="AZ3015" i="3"/>
  <c r="Z3015" i="3"/>
  <c r="BF3015" i="3"/>
  <c r="V3025" i="3"/>
  <c r="AL3025" i="3"/>
  <c r="BB3025" i="3"/>
  <c r="N3052" i="3"/>
  <c r="Z3052" i="3"/>
  <c r="BF3052" i="3"/>
  <c r="AH3052" i="3"/>
  <c r="AP3052" i="3"/>
  <c r="R3052" i="3"/>
  <c r="AX3052" i="3"/>
  <c r="BM3052" i="3" s="1"/>
  <c r="T3061" i="3"/>
  <c r="AL3061" i="3"/>
  <c r="N3061" i="3"/>
  <c r="BN3061" i="3" s="1"/>
  <c r="AT3061" i="3"/>
  <c r="V3061" i="3"/>
  <c r="AD3061" i="3"/>
  <c r="BB3061" i="3"/>
  <c r="N3054" i="3"/>
  <c r="R3054" i="3"/>
  <c r="AX3054" i="3"/>
  <c r="Z3054" i="3"/>
  <c r="BF3054" i="3"/>
  <c r="AH3054" i="3"/>
  <c r="AP3054" i="3"/>
  <c r="AI2976" i="3"/>
  <c r="AD3063" i="3"/>
  <c r="BJ3063" i="3" s="1"/>
  <c r="AT3063" i="3"/>
  <c r="T3100" i="3"/>
  <c r="V3100" i="3"/>
  <c r="BB3100" i="3"/>
  <c r="AD3100" i="3"/>
  <c r="AL3100" i="3"/>
  <c r="N3100" i="3"/>
  <c r="AT3100" i="3"/>
  <c r="N3065" i="3"/>
  <c r="BJ3065" i="3" s="1"/>
  <c r="BK2974" i="3"/>
  <c r="BN2974" i="3"/>
  <c r="BL2974" i="3"/>
  <c r="BM2988" i="3"/>
  <c r="BN2993" i="3"/>
  <c r="BK2993" i="3"/>
  <c r="BJ3003" i="3"/>
  <c r="BN3024" i="3"/>
  <c r="BK3024" i="3"/>
  <c r="BN3030" i="3"/>
  <c r="BK3030" i="3"/>
  <c r="BN3017" i="3"/>
  <c r="BL3017" i="3"/>
  <c r="BM3034" i="3"/>
  <c r="BM3038" i="3"/>
  <c r="BL3033" i="3"/>
  <c r="BM3035" i="3"/>
  <c r="BN3051" i="3"/>
  <c r="BK3051" i="3"/>
  <c r="O3098" i="3"/>
  <c r="S3098" i="3"/>
  <c r="W3098" i="3"/>
  <c r="AA3098" i="3"/>
  <c r="AE3098" i="3"/>
  <c r="AI3098" i="3"/>
  <c r="AM3098" i="3"/>
  <c r="AQ3098" i="3"/>
  <c r="AU3098" i="3"/>
  <c r="AY3098" i="3"/>
  <c r="BC3098" i="3"/>
  <c r="BG3098" i="3"/>
  <c r="M3098" i="3"/>
  <c r="Q3098" i="3"/>
  <c r="U3098" i="3"/>
  <c r="Y3098" i="3"/>
  <c r="AC3098" i="3"/>
  <c r="AG3098" i="3"/>
  <c r="AK3098" i="3"/>
  <c r="AO3098" i="3"/>
  <c r="AS3098" i="3"/>
  <c r="AW3098" i="3"/>
  <c r="BA3098" i="3"/>
  <c r="BE3098" i="3"/>
  <c r="BI3098" i="3"/>
  <c r="P3098" i="3"/>
  <c r="X3098" i="3"/>
  <c r="AF3098" i="3"/>
  <c r="AN3098" i="3"/>
  <c r="AV3098" i="3"/>
  <c r="BD3098" i="3"/>
  <c r="R3098" i="3"/>
  <c r="Z3098" i="3"/>
  <c r="AH3098" i="3"/>
  <c r="AP3098" i="3"/>
  <c r="AX3098" i="3"/>
  <c r="BF3098" i="3"/>
  <c r="T3098" i="3"/>
  <c r="AB3098" i="3"/>
  <c r="AJ3098" i="3"/>
  <c r="AR3098" i="3"/>
  <c r="AZ3098" i="3"/>
  <c r="BH3098" i="3"/>
  <c r="AD3098" i="3"/>
  <c r="AL3098" i="3"/>
  <c r="N3098" i="3"/>
  <c r="AT3098" i="3"/>
  <c r="V3098" i="3"/>
  <c r="BB3098" i="3"/>
  <c r="BN3071" i="3"/>
  <c r="BK3071" i="3"/>
  <c r="BJ3073" i="3"/>
  <c r="BN3079" i="3"/>
  <c r="BK3079" i="3"/>
  <c r="BJ3081" i="3"/>
  <c r="BK3104" i="3"/>
  <c r="BN3104" i="3"/>
  <c r="BK3093" i="3"/>
  <c r="BN3093" i="3"/>
  <c r="BM3122" i="3"/>
  <c r="BL3121" i="3"/>
  <c r="BN3132" i="3"/>
  <c r="BK3119" i="3"/>
  <c r="BN3119" i="3"/>
  <c r="BJ3142" i="3"/>
  <c r="BK3139" i="3"/>
  <c r="BN3139" i="3"/>
  <c r="BL3139" i="3"/>
  <c r="BL2969" i="3"/>
  <c r="BM2971" i="3"/>
  <c r="Z2970" i="3"/>
  <c r="AP2970" i="3"/>
  <c r="BF2970" i="3"/>
  <c r="N2970" i="3"/>
  <c r="AD2970" i="3"/>
  <c r="AT2970" i="3"/>
  <c r="BM2973" i="3"/>
  <c r="AW2970" i="3"/>
  <c r="AG2970" i="3"/>
  <c r="Q2970" i="3"/>
  <c r="AZ2970" i="3"/>
  <c r="AJ2970" i="3"/>
  <c r="T2970" i="3"/>
  <c r="AY2970" i="3"/>
  <c r="AI2970" i="3"/>
  <c r="S2970" i="3"/>
  <c r="BN2976" i="3"/>
  <c r="BK2976" i="3"/>
  <c r="BN2977" i="3"/>
  <c r="BK2977" i="3"/>
  <c r="BK2978" i="3"/>
  <c r="BN2978" i="3"/>
  <c r="BL2979" i="3"/>
  <c r="BF2972" i="3"/>
  <c r="AL2972" i="3"/>
  <c r="R2972" i="3"/>
  <c r="BI2972" i="3"/>
  <c r="AS2972" i="3"/>
  <c r="AC2972" i="3"/>
  <c r="M2972" i="3"/>
  <c r="AV2972" i="3"/>
  <c r="AF2972" i="3"/>
  <c r="P2972" i="3"/>
  <c r="AU2972" i="3"/>
  <c r="AE2972" i="3"/>
  <c r="O2972" i="3"/>
  <c r="BM2984" i="3"/>
  <c r="BJ2983" i="3"/>
  <c r="BM2983" i="3"/>
  <c r="BL2985" i="3"/>
  <c r="BL2988" i="3"/>
  <c r="BL2990" i="3"/>
  <c r="BJ2991" i="3"/>
  <c r="BL2991" i="3"/>
  <c r="BN2986" i="3"/>
  <c r="BL2993" i="3"/>
  <c r="BM2993" i="3"/>
  <c r="BN3001" i="3"/>
  <c r="BK3001" i="3"/>
  <c r="BL3001" i="3"/>
  <c r="BJ3001" i="3"/>
  <c r="BK3007" i="3"/>
  <c r="BN3007" i="3"/>
  <c r="BL3007" i="3"/>
  <c r="BM3004" i="3"/>
  <c r="O3016" i="3"/>
  <c r="S3016" i="3"/>
  <c r="W3016" i="3"/>
  <c r="AA3016" i="3"/>
  <c r="AE3016" i="3"/>
  <c r="AI3016" i="3"/>
  <c r="AM3016" i="3"/>
  <c r="AQ3016" i="3"/>
  <c r="AU3016" i="3"/>
  <c r="AY3016" i="3"/>
  <c r="BC3016" i="3"/>
  <c r="BG3016" i="3"/>
  <c r="Q3016" i="3"/>
  <c r="V3016" i="3"/>
  <c r="AB3016" i="3"/>
  <c r="AG3016" i="3"/>
  <c r="AL3016" i="3"/>
  <c r="AR3016" i="3"/>
  <c r="AW3016" i="3"/>
  <c r="BB3016" i="3"/>
  <c r="BH3016" i="3"/>
  <c r="M3016" i="3"/>
  <c r="R3016" i="3"/>
  <c r="X3016" i="3"/>
  <c r="AC3016" i="3"/>
  <c r="AH3016" i="3"/>
  <c r="AN3016" i="3"/>
  <c r="AS3016" i="3"/>
  <c r="AX3016" i="3"/>
  <c r="BD3016" i="3"/>
  <c r="BI3016" i="3"/>
  <c r="N3016" i="3"/>
  <c r="T3016" i="3"/>
  <c r="Y3016" i="3"/>
  <c r="AD3016" i="3"/>
  <c r="AJ3016" i="3"/>
  <c r="AO3016" i="3"/>
  <c r="AT3016" i="3"/>
  <c r="AZ3016" i="3"/>
  <c r="BE3016" i="3"/>
  <c r="AF3016" i="3"/>
  <c r="BA3016" i="3"/>
  <c r="P3016" i="3"/>
  <c r="AK3016" i="3"/>
  <c r="BF3016" i="3"/>
  <c r="U3016" i="3"/>
  <c r="AP3016" i="3"/>
  <c r="Z3016" i="3"/>
  <c r="AV3016" i="3"/>
  <c r="BJ2998" i="3"/>
  <c r="BN3002" i="3"/>
  <c r="BK3002" i="3"/>
  <c r="O3023" i="3"/>
  <c r="S3023" i="3"/>
  <c r="W3023" i="3"/>
  <c r="AA3023" i="3"/>
  <c r="AE3023" i="3"/>
  <c r="AI3023" i="3"/>
  <c r="AM3023" i="3"/>
  <c r="AQ3023" i="3"/>
  <c r="AU3023" i="3"/>
  <c r="AY3023" i="3"/>
  <c r="BC3023" i="3"/>
  <c r="BG3023" i="3"/>
  <c r="P3023" i="3"/>
  <c r="T3023" i="3"/>
  <c r="X3023" i="3"/>
  <c r="AB3023" i="3"/>
  <c r="AF3023" i="3"/>
  <c r="AJ3023" i="3"/>
  <c r="AN3023" i="3"/>
  <c r="AR3023" i="3"/>
  <c r="AV3023" i="3"/>
  <c r="AZ3023" i="3"/>
  <c r="BD3023" i="3"/>
  <c r="BH3023" i="3"/>
  <c r="M3023" i="3"/>
  <c r="Q3023" i="3"/>
  <c r="U3023" i="3"/>
  <c r="Y3023" i="3"/>
  <c r="AC3023" i="3"/>
  <c r="AG3023" i="3"/>
  <c r="AK3023" i="3"/>
  <c r="AO3023" i="3"/>
  <c r="AS3023" i="3"/>
  <c r="AW3023" i="3"/>
  <c r="BA3023" i="3"/>
  <c r="BE3023" i="3"/>
  <c r="BI3023" i="3"/>
  <c r="N3023" i="3"/>
  <c r="AD3023" i="3"/>
  <c r="AT3023" i="3"/>
  <c r="R3023" i="3"/>
  <c r="AH3023" i="3"/>
  <c r="AX3023" i="3"/>
  <c r="V3023" i="3"/>
  <c r="AL3023" i="3"/>
  <c r="BB3023" i="3"/>
  <c r="AP3023" i="3"/>
  <c r="BF3023" i="3"/>
  <c r="Z3023" i="3"/>
  <c r="BN3028" i="3"/>
  <c r="BK3028" i="3"/>
  <c r="O3031" i="3"/>
  <c r="S3031" i="3"/>
  <c r="W3031" i="3"/>
  <c r="AA3031" i="3"/>
  <c r="AE3031" i="3"/>
  <c r="AI3031" i="3"/>
  <c r="AM3031" i="3"/>
  <c r="AQ3031" i="3"/>
  <c r="AU3031" i="3"/>
  <c r="AY3031" i="3"/>
  <c r="BC3031" i="3"/>
  <c r="BG3031" i="3"/>
  <c r="P3031" i="3"/>
  <c r="T3031" i="3"/>
  <c r="X3031" i="3"/>
  <c r="AB3031" i="3"/>
  <c r="AF3031" i="3"/>
  <c r="AJ3031" i="3"/>
  <c r="AN3031" i="3"/>
  <c r="AR3031" i="3"/>
  <c r="AV3031" i="3"/>
  <c r="AZ3031" i="3"/>
  <c r="BD3031" i="3"/>
  <c r="BH3031" i="3"/>
  <c r="M3031" i="3"/>
  <c r="U3031" i="3"/>
  <c r="AC3031" i="3"/>
  <c r="AK3031" i="3"/>
  <c r="AS3031" i="3"/>
  <c r="BA3031" i="3"/>
  <c r="BI3031" i="3"/>
  <c r="N3031" i="3"/>
  <c r="V3031" i="3"/>
  <c r="AD3031" i="3"/>
  <c r="AL3031" i="3"/>
  <c r="AT3031" i="3"/>
  <c r="BB3031" i="3"/>
  <c r="Q3031" i="3"/>
  <c r="Y3031" i="3"/>
  <c r="AG3031" i="3"/>
  <c r="AO3031" i="3"/>
  <c r="AW3031" i="3"/>
  <c r="BE3031" i="3"/>
  <c r="AH3031" i="3"/>
  <c r="AP3031" i="3"/>
  <c r="R3031" i="3"/>
  <c r="AX3031" i="3"/>
  <c r="Z3031" i="3"/>
  <c r="BF3031" i="3"/>
  <c r="BM3032" i="3"/>
  <c r="BL3034" i="3"/>
  <c r="BJ3034" i="3"/>
  <c r="BL3036" i="3"/>
  <c r="BJ3036" i="3"/>
  <c r="BL3038" i="3"/>
  <c r="BJ3038" i="3"/>
  <c r="BL3040" i="3"/>
  <c r="BJ3040" i="3"/>
  <c r="BL3042" i="3"/>
  <c r="O3048" i="3"/>
  <c r="S3048" i="3"/>
  <c r="W3048" i="3"/>
  <c r="AA3048" i="3"/>
  <c r="AE3048" i="3"/>
  <c r="AI3048" i="3"/>
  <c r="AM3048" i="3"/>
  <c r="AQ3048" i="3"/>
  <c r="AU3048" i="3"/>
  <c r="AY3048" i="3"/>
  <c r="BC3048" i="3"/>
  <c r="BG3048" i="3"/>
  <c r="N3048" i="3"/>
  <c r="T3048" i="3"/>
  <c r="Y3048" i="3"/>
  <c r="AD3048" i="3"/>
  <c r="AJ3048" i="3"/>
  <c r="AO3048" i="3"/>
  <c r="AT3048" i="3"/>
  <c r="AZ3048" i="3"/>
  <c r="BE3048" i="3"/>
  <c r="P3048" i="3"/>
  <c r="U3048" i="3"/>
  <c r="Z3048" i="3"/>
  <c r="AF3048" i="3"/>
  <c r="AK3048" i="3"/>
  <c r="AP3048" i="3"/>
  <c r="AV3048" i="3"/>
  <c r="BA3048" i="3"/>
  <c r="BF3048" i="3"/>
  <c r="Q3048" i="3"/>
  <c r="V3048" i="3"/>
  <c r="AB3048" i="3"/>
  <c r="AG3048" i="3"/>
  <c r="AL3048" i="3"/>
  <c r="AR3048" i="3"/>
  <c r="AW3048" i="3"/>
  <c r="BB3048" i="3"/>
  <c r="BH3048" i="3"/>
  <c r="M3048" i="3"/>
  <c r="AH3048" i="3"/>
  <c r="BD3048" i="3"/>
  <c r="R3048" i="3"/>
  <c r="AN3048" i="3"/>
  <c r="BI3048" i="3"/>
  <c r="X3048" i="3"/>
  <c r="AS3048" i="3"/>
  <c r="AC3048" i="3"/>
  <c r="AX3048" i="3"/>
  <c r="BK3035" i="3"/>
  <c r="BN3035" i="3"/>
  <c r="BL3035" i="3"/>
  <c r="BM3037" i="3"/>
  <c r="BL3020" i="3"/>
  <c r="BL3049" i="3"/>
  <c r="BK3052" i="3"/>
  <c r="BN3052" i="3"/>
  <c r="BL3053" i="3"/>
  <c r="BK3056" i="3"/>
  <c r="BN3056" i="3"/>
  <c r="BL3056" i="3"/>
  <c r="BL3057" i="3"/>
  <c r="BK3063" i="3"/>
  <c r="BN3063" i="3"/>
  <c r="AN3043" i="3"/>
  <c r="BB3043" i="3"/>
  <c r="V3043" i="3"/>
  <c r="AR3043" i="3"/>
  <c r="BI3043" i="3"/>
  <c r="AS3043" i="3"/>
  <c r="AC3043" i="3"/>
  <c r="M3043" i="3"/>
  <c r="AU3043" i="3"/>
  <c r="AE3043" i="3"/>
  <c r="BK3047" i="3"/>
  <c r="BN3047" i="3"/>
  <c r="O3064" i="3"/>
  <c r="S3064" i="3"/>
  <c r="W3064" i="3"/>
  <c r="AA3064" i="3"/>
  <c r="AE3064" i="3"/>
  <c r="AI3064" i="3"/>
  <c r="AM3064" i="3"/>
  <c r="AQ3064" i="3"/>
  <c r="AU3064" i="3"/>
  <c r="AY3064" i="3"/>
  <c r="BC3064" i="3"/>
  <c r="BG3064" i="3"/>
  <c r="M3064" i="3"/>
  <c r="Q3064" i="3"/>
  <c r="U3064" i="3"/>
  <c r="Y3064" i="3"/>
  <c r="AC3064" i="3"/>
  <c r="AG3064" i="3"/>
  <c r="AK3064" i="3"/>
  <c r="AO3064" i="3"/>
  <c r="AS3064" i="3"/>
  <c r="AW3064" i="3"/>
  <c r="BA3064" i="3"/>
  <c r="BE3064" i="3"/>
  <c r="BI3064" i="3"/>
  <c r="T3064" i="3"/>
  <c r="AB3064" i="3"/>
  <c r="AJ3064" i="3"/>
  <c r="AR3064" i="3"/>
  <c r="AZ3064" i="3"/>
  <c r="BH3064" i="3"/>
  <c r="N3064" i="3"/>
  <c r="V3064" i="3"/>
  <c r="AD3064" i="3"/>
  <c r="AL3064" i="3"/>
  <c r="AT3064" i="3"/>
  <c r="BB3064" i="3"/>
  <c r="P3064" i="3"/>
  <c r="X3064" i="3"/>
  <c r="AF3064" i="3"/>
  <c r="AN3064" i="3"/>
  <c r="AV3064" i="3"/>
  <c r="BD3064" i="3"/>
  <c r="AH3064" i="3"/>
  <c r="AP3064" i="3"/>
  <c r="R3064" i="3"/>
  <c r="AX3064" i="3"/>
  <c r="Z3064" i="3"/>
  <c r="BF3064" i="3"/>
  <c r="O3066" i="3"/>
  <c r="S3066" i="3"/>
  <c r="W3066" i="3"/>
  <c r="AA3066" i="3"/>
  <c r="AE3066" i="3"/>
  <c r="AI3066" i="3"/>
  <c r="AM3066" i="3"/>
  <c r="AQ3066" i="3"/>
  <c r="AU3066" i="3"/>
  <c r="AY3066" i="3"/>
  <c r="BC3066" i="3"/>
  <c r="BG3066" i="3"/>
  <c r="P3066" i="3"/>
  <c r="T3066" i="3"/>
  <c r="X3066" i="3"/>
  <c r="AB3066" i="3"/>
  <c r="AF3066" i="3"/>
  <c r="AJ3066" i="3"/>
  <c r="AN3066" i="3"/>
  <c r="AR3066" i="3"/>
  <c r="AV3066" i="3"/>
  <c r="AZ3066" i="3"/>
  <c r="BD3066" i="3"/>
  <c r="BH3066" i="3"/>
  <c r="M3066" i="3"/>
  <c r="Q3066" i="3"/>
  <c r="U3066" i="3"/>
  <c r="Y3066" i="3"/>
  <c r="AC3066" i="3"/>
  <c r="AG3066" i="3"/>
  <c r="AK3066" i="3"/>
  <c r="AO3066" i="3"/>
  <c r="AS3066" i="3"/>
  <c r="AW3066" i="3"/>
  <c r="BA3066" i="3"/>
  <c r="BE3066" i="3"/>
  <c r="BI3066" i="3"/>
  <c r="V3066" i="3"/>
  <c r="AL3066" i="3"/>
  <c r="BB3066" i="3"/>
  <c r="Z3066" i="3"/>
  <c r="AP3066" i="3"/>
  <c r="BF3066" i="3"/>
  <c r="N3066" i="3"/>
  <c r="AD3066" i="3"/>
  <c r="AT3066" i="3"/>
  <c r="R3066" i="3"/>
  <c r="AH3066" i="3"/>
  <c r="AX3066" i="3"/>
  <c r="O3068" i="3"/>
  <c r="S3068" i="3"/>
  <c r="W3068" i="3"/>
  <c r="AA3068" i="3"/>
  <c r="AE3068" i="3"/>
  <c r="AI3068" i="3"/>
  <c r="AM3068" i="3"/>
  <c r="AQ3068" i="3"/>
  <c r="AU3068" i="3"/>
  <c r="AY3068" i="3"/>
  <c r="BC3068" i="3"/>
  <c r="BG3068" i="3"/>
  <c r="P3068" i="3"/>
  <c r="T3068" i="3"/>
  <c r="X3068" i="3"/>
  <c r="AB3068" i="3"/>
  <c r="AF3068" i="3"/>
  <c r="AJ3068" i="3"/>
  <c r="AN3068" i="3"/>
  <c r="AR3068" i="3"/>
  <c r="AV3068" i="3"/>
  <c r="AZ3068" i="3"/>
  <c r="BD3068" i="3"/>
  <c r="BH3068" i="3"/>
  <c r="M3068" i="3"/>
  <c r="Q3068" i="3"/>
  <c r="U3068" i="3"/>
  <c r="Y3068" i="3"/>
  <c r="AC3068" i="3"/>
  <c r="AG3068" i="3"/>
  <c r="AK3068" i="3"/>
  <c r="AO3068" i="3"/>
  <c r="AS3068" i="3"/>
  <c r="AW3068" i="3"/>
  <c r="BA3068" i="3"/>
  <c r="BE3068" i="3"/>
  <c r="BI3068" i="3"/>
  <c r="V3068" i="3"/>
  <c r="AL3068" i="3"/>
  <c r="BB3068" i="3"/>
  <c r="Z3068" i="3"/>
  <c r="AP3068" i="3"/>
  <c r="BF3068" i="3"/>
  <c r="N3068" i="3"/>
  <c r="AD3068" i="3"/>
  <c r="AT3068" i="3"/>
  <c r="R3068" i="3"/>
  <c r="AH3068" i="3"/>
  <c r="AX3068" i="3"/>
  <c r="O3070" i="3"/>
  <c r="S3070" i="3"/>
  <c r="W3070" i="3"/>
  <c r="AA3070" i="3"/>
  <c r="AE3070" i="3"/>
  <c r="AI3070" i="3"/>
  <c r="AM3070" i="3"/>
  <c r="AQ3070" i="3"/>
  <c r="AU3070" i="3"/>
  <c r="AY3070" i="3"/>
  <c r="BC3070" i="3"/>
  <c r="BG3070" i="3"/>
  <c r="P3070" i="3"/>
  <c r="T3070" i="3"/>
  <c r="X3070" i="3"/>
  <c r="AB3070" i="3"/>
  <c r="AF3070" i="3"/>
  <c r="AJ3070" i="3"/>
  <c r="AN3070" i="3"/>
  <c r="AR3070" i="3"/>
  <c r="AV3070" i="3"/>
  <c r="AZ3070" i="3"/>
  <c r="BD3070" i="3"/>
  <c r="BH3070" i="3"/>
  <c r="M3070" i="3"/>
  <c r="Q3070" i="3"/>
  <c r="U3070" i="3"/>
  <c r="Y3070" i="3"/>
  <c r="AC3070" i="3"/>
  <c r="AG3070" i="3"/>
  <c r="AK3070" i="3"/>
  <c r="AO3070" i="3"/>
  <c r="AS3070" i="3"/>
  <c r="AW3070" i="3"/>
  <c r="BA3070" i="3"/>
  <c r="BE3070" i="3"/>
  <c r="BI3070" i="3"/>
  <c r="V3070" i="3"/>
  <c r="AL3070" i="3"/>
  <c r="BB3070" i="3"/>
  <c r="Z3070" i="3"/>
  <c r="AP3070" i="3"/>
  <c r="BF3070" i="3"/>
  <c r="N3070" i="3"/>
  <c r="AD3070" i="3"/>
  <c r="AT3070" i="3"/>
  <c r="R3070" i="3"/>
  <c r="AH3070" i="3"/>
  <c r="AX3070" i="3"/>
  <c r="O3072" i="3"/>
  <c r="S3072" i="3"/>
  <c r="W3072" i="3"/>
  <c r="AA3072" i="3"/>
  <c r="AE3072" i="3"/>
  <c r="AI3072" i="3"/>
  <c r="AM3072" i="3"/>
  <c r="AQ3072" i="3"/>
  <c r="AU3072" i="3"/>
  <c r="AY3072" i="3"/>
  <c r="BC3072" i="3"/>
  <c r="BG3072" i="3"/>
  <c r="P3072" i="3"/>
  <c r="T3072" i="3"/>
  <c r="X3072" i="3"/>
  <c r="AB3072" i="3"/>
  <c r="AF3072" i="3"/>
  <c r="AJ3072" i="3"/>
  <c r="AN3072" i="3"/>
  <c r="AR3072" i="3"/>
  <c r="AV3072" i="3"/>
  <c r="AZ3072" i="3"/>
  <c r="BD3072" i="3"/>
  <c r="BH3072" i="3"/>
  <c r="M3072" i="3"/>
  <c r="Q3072" i="3"/>
  <c r="U3072" i="3"/>
  <c r="Y3072" i="3"/>
  <c r="AC3072" i="3"/>
  <c r="AG3072" i="3"/>
  <c r="AK3072" i="3"/>
  <c r="AO3072" i="3"/>
  <c r="AS3072" i="3"/>
  <c r="AW3072" i="3"/>
  <c r="BA3072" i="3"/>
  <c r="BE3072" i="3"/>
  <c r="BI3072" i="3"/>
  <c r="V3072" i="3"/>
  <c r="AL3072" i="3"/>
  <c r="BB3072" i="3"/>
  <c r="Z3072" i="3"/>
  <c r="AP3072" i="3"/>
  <c r="BF3072" i="3"/>
  <c r="N3072" i="3"/>
  <c r="AD3072" i="3"/>
  <c r="AT3072" i="3"/>
  <c r="R3072" i="3"/>
  <c r="AH3072" i="3"/>
  <c r="AX3072" i="3"/>
  <c r="O3074" i="3"/>
  <c r="S3074" i="3"/>
  <c r="W3074" i="3"/>
  <c r="AA3074" i="3"/>
  <c r="AE3074" i="3"/>
  <c r="AI3074" i="3"/>
  <c r="AM3074" i="3"/>
  <c r="AQ3074" i="3"/>
  <c r="AU3074" i="3"/>
  <c r="AY3074" i="3"/>
  <c r="BC3074" i="3"/>
  <c r="BG3074" i="3"/>
  <c r="P3074" i="3"/>
  <c r="T3074" i="3"/>
  <c r="X3074" i="3"/>
  <c r="AB3074" i="3"/>
  <c r="AF3074" i="3"/>
  <c r="AJ3074" i="3"/>
  <c r="AN3074" i="3"/>
  <c r="AR3074" i="3"/>
  <c r="AV3074" i="3"/>
  <c r="AZ3074" i="3"/>
  <c r="BD3074" i="3"/>
  <c r="BH3074" i="3"/>
  <c r="M3074" i="3"/>
  <c r="Q3074" i="3"/>
  <c r="U3074" i="3"/>
  <c r="Y3074" i="3"/>
  <c r="AC3074" i="3"/>
  <c r="AG3074" i="3"/>
  <c r="AK3074" i="3"/>
  <c r="AO3074" i="3"/>
  <c r="AS3074" i="3"/>
  <c r="AW3074" i="3"/>
  <c r="BA3074" i="3"/>
  <c r="BE3074" i="3"/>
  <c r="BI3074" i="3"/>
  <c r="V3074" i="3"/>
  <c r="AL3074" i="3"/>
  <c r="BB3074" i="3"/>
  <c r="Z3074" i="3"/>
  <c r="AP3074" i="3"/>
  <c r="BF3074" i="3"/>
  <c r="N3074" i="3"/>
  <c r="AD3074" i="3"/>
  <c r="AT3074" i="3"/>
  <c r="R3074" i="3"/>
  <c r="AH3074" i="3"/>
  <c r="AX3074" i="3"/>
  <c r="O3076" i="3"/>
  <c r="S3076" i="3"/>
  <c r="W3076" i="3"/>
  <c r="AA3076" i="3"/>
  <c r="AE3076" i="3"/>
  <c r="AI3076" i="3"/>
  <c r="AM3076" i="3"/>
  <c r="AQ3076" i="3"/>
  <c r="AU3076" i="3"/>
  <c r="AY3076" i="3"/>
  <c r="BC3076" i="3"/>
  <c r="BG3076" i="3"/>
  <c r="P3076" i="3"/>
  <c r="T3076" i="3"/>
  <c r="X3076" i="3"/>
  <c r="AB3076" i="3"/>
  <c r="AF3076" i="3"/>
  <c r="AJ3076" i="3"/>
  <c r="AN3076" i="3"/>
  <c r="AR3076" i="3"/>
  <c r="AV3076" i="3"/>
  <c r="AZ3076" i="3"/>
  <c r="BD3076" i="3"/>
  <c r="BH3076" i="3"/>
  <c r="M3076" i="3"/>
  <c r="Q3076" i="3"/>
  <c r="U3076" i="3"/>
  <c r="Y3076" i="3"/>
  <c r="AC3076" i="3"/>
  <c r="AG3076" i="3"/>
  <c r="AK3076" i="3"/>
  <c r="AO3076" i="3"/>
  <c r="AS3076" i="3"/>
  <c r="AW3076" i="3"/>
  <c r="BA3076" i="3"/>
  <c r="BE3076" i="3"/>
  <c r="BI3076" i="3"/>
  <c r="V3076" i="3"/>
  <c r="AL3076" i="3"/>
  <c r="BB3076" i="3"/>
  <c r="Z3076" i="3"/>
  <c r="AP3076" i="3"/>
  <c r="BF3076" i="3"/>
  <c r="N3076" i="3"/>
  <c r="AD3076" i="3"/>
  <c r="AT3076" i="3"/>
  <c r="R3076" i="3"/>
  <c r="AH3076" i="3"/>
  <c r="AX3076" i="3"/>
  <c r="O3078" i="3"/>
  <c r="S3078" i="3"/>
  <c r="W3078" i="3"/>
  <c r="AA3078" i="3"/>
  <c r="AE3078" i="3"/>
  <c r="AI3078" i="3"/>
  <c r="AM3078" i="3"/>
  <c r="AQ3078" i="3"/>
  <c r="AU3078" i="3"/>
  <c r="AY3078" i="3"/>
  <c r="BC3078" i="3"/>
  <c r="BG3078" i="3"/>
  <c r="P3078" i="3"/>
  <c r="T3078" i="3"/>
  <c r="X3078" i="3"/>
  <c r="AB3078" i="3"/>
  <c r="AF3078" i="3"/>
  <c r="AJ3078" i="3"/>
  <c r="AN3078" i="3"/>
  <c r="AR3078" i="3"/>
  <c r="AV3078" i="3"/>
  <c r="AZ3078" i="3"/>
  <c r="BD3078" i="3"/>
  <c r="BH3078" i="3"/>
  <c r="M3078" i="3"/>
  <c r="Q3078" i="3"/>
  <c r="U3078" i="3"/>
  <c r="Y3078" i="3"/>
  <c r="AC3078" i="3"/>
  <c r="AG3078" i="3"/>
  <c r="AK3078" i="3"/>
  <c r="AO3078" i="3"/>
  <c r="AS3078" i="3"/>
  <c r="AW3078" i="3"/>
  <c r="BA3078" i="3"/>
  <c r="BE3078" i="3"/>
  <c r="BI3078" i="3"/>
  <c r="V3078" i="3"/>
  <c r="AL3078" i="3"/>
  <c r="BB3078" i="3"/>
  <c r="Z3078" i="3"/>
  <c r="AP3078" i="3"/>
  <c r="BF3078" i="3"/>
  <c r="N3078" i="3"/>
  <c r="AD3078" i="3"/>
  <c r="AT3078" i="3"/>
  <c r="R3078" i="3"/>
  <c r="AH3078" i="3"/>
  <c r="AX3078" i="3"/>
  <c r="O3080" i="3"/>
  <c r="S3080" i="3"/>
  <c r="W3080" i="3"/>
  <c r="AA3080" i="3"/>
  <c r="AE3080" i="3"/>
  <c r="AI3080" i="3"/>
  <c r="AM3080" i="3"/>
  <c r="AQ3080" i="3"/>
  <c r="AU3080" i="3"/>
  <c r="AY3080" i="3"/>
  <c r="BC3080" i="3"/>
  <c r="BG3080" i="3"/>
  <c r="P3080" i="3"/>
  <c r="T3080" i="3"/>
  <c r="X3080" i="3"/>
  <c r="AB3080" i="3"/>
  <c r="AF3080" i="3"/>
  <c r="AJ3080" i="3"/>
  <c r="AN3080" i="3"/>
  <c r="AR3080" i="3"/>
  <c r="AV3080" i="3"/>
  <c r="AZ3080" i="3"/>
  <c r="BD3080" i="3"/>
  <c r="BH3080" i="3"/>
  <c r="M3080" i="3"/>
  <c r="Q3080" i="3"/>
  <c r="U3080" i="3"/>
  <c r="Y3080" i="3"/>
  <c r="AC3080" i="3"/>
  <c r="AG3080" i="3"/>
  <c r="AK3080" i="3"/>
  <c r="AO3080" i="3"/>
  <c r="AS3080" i="3"/>
  <c r="AW3080" i="3"/>
  <c r="BA3080" i="3"/>
  <c r="BE3080" i="3"/>
  <c r="BI3080" i="3"/>
  <c r="V3080" i="3"/>
  <c r="AL3080" i="3"/>
  <c r="BB3080" i="3"/>
  <c r="Z3080" i="3"/>
  <c r="AP3080" i="3"/>
  <c r="BF3080" i="3"/>
  <c r="N3080" i="3"/>
  <c r="AD3080" i="3"/>
  <c r="AT3080" i="3"/>
  <c r="R3080" i="3"/>
  <c r="AH3080" i="3"/>
  <c r="AX3080" i="3"/>
  <c r="O3082" i="3"/>
  <c r="S3082" i="3"/>
  <c r="W3082" i="3"/>
  <c r="AA3082" i="3"/>
  <c r="AE3082" i="3"/>
  <c r="AI3082" i="3"/>
  <c r="AM3082" i="3"/>
  <c r="AQ3082" i="3"/>
  <c r="AU3082" i="3"/>
  <c r="AY3082" i="3"/>
  <c r="BC3082" i="3"/>
  <c r="BG3082" i="3"/>
  <c r="P3082" i="3"/>
  <c r="T3082" i="3"/>
  <c r="X3082" i="3"/>
  <c r="AB3082" i="3"/>
  <c r="AF3082" i="3"/>
  <c r="AJ3082" i="3"/>
  <c r="AN3082" i="3"/>
  <c r="AR3082" i="3"/>
  <c r="AV3082" i="3"/>
  <c r="AZ3082" i="3"/>
  <c r="BD3082" i="3"/>
  <c r="BH3082" i="3"/>
  <c r="M3082" i="3"/>
  <c r="Q3082" i="3"/>
  <c r="U3082" i="3"/>
  <c r="Y3082" i="3"/>
  <c r="AC3082" i="3"/>
  <c r="AG3082" i="3"/>
  <c r="AK3082" i="3"/>
  <c r="AO3082" i="3"/>
  <c r="AS3082" i="3"/>
  <c r="AW3082" i="3"/>
  <c r="BA3082" i="3"/>
  <c r="BE3082" i="3"/>
  <c r="BI3082" i="3"/>
  <c r="V3082" i="3"/>
  <c r="AL3082" i="3"/>
  <c r="BB3082" i="3"/>
  <c r="Z3082" i="3"/>
  <c r="AP3082" i="3"/>
  <c r="BF3082" i="3"/>
  <c r="N3082" i="3"/>
  <c r="AD3082" i="3"/>
  <c r="AT3082" i="3"/>
  <c r="R3082" i="3"/>
  <c r="AH3082" i="3"/>
  <c r="AX3082" i="3"/>
  <c r="O3084" i="3"/>
  <c r="S3084" i="3"/>
  <c r="W3084" i="3"/>
  <c r="AA3084" i="3"/>
  <c r="AE3084" i="3"/>
  <c r="AI3084" i="3"/>
  <c r="AM3084" i="3"/>
  <c r="AQ3084" i="3"/>
  <c r="AU3084" i="3"/>
  <c r="AY3084" i="3"/>
  <c r="BC3084" i="3"/>
  <c r="BG3084" i="3"/>
  <c r="M3084" i="3"/>
  <c r="Q3084" i="3"/>
  <c r="U3084" i="3"/>
  <c r="Y3084" i="3"/>
  <c r="AC3084" i="3"/>
  <c r="AG3084" i="3"/>
  <c r="AK3084" i="3"/>
  <c r="AO3084" i="3"/>
  <c r="AS3084" i="3"/>
  <c r="AW3084" i="3"/>
  <c r="BA3084" i="3"/>
  <c r="BE3084" i="3"/>
  <c r="BI3084" i="3"/>
  <c r="P3084" i="3"/>
  <c r="X3084" i="3"/>
  <c r="AF3084" i="3"/>
  <c r="AN3084" i="3"/>
  <c r="AV3084" i="3"/>
  <c r="BD3084" i="3"/>
  <c r="R3084" i="3"/>
  <c r="Z3084" i="3"/>
  <c r="AH3084" i="3"/>
  <c r="AP3084" i="3"/>
  <c r="AX3084" i="3"/>
  <c r="BF3084" i="3"/>
  <c r="T3084" i="3"/>
  <c r="AB3084" i="3"/>
  <c r="AJ3084" i="3"/>
  <c r="AR3084" i="3"/>
  <c r="AZ3084" i="3"/>
  <c r="BH3084" i="3"/>
  <c r="N3084" i="3"/>
  <c r="AT3084" i="3"/>
  <c r="V3084" i="3"/>
  <c r="BB3084" i="3"/>
  <c r="AD3084" i="3"/>
  <c r="AL3084" i="3"/>
  <c r="O3092" i="3"/>
  <c r="S3092" i="3"/>
  <c r="W3092" i="3"/>
  <c r="AA3092" i="3"/>
  <c r="AE3092" i="3"/>
  <c r="AI3092" i="3"/>
  <c r="AM3092" i="3"/>
  <c r="AQ3092" i="3"/>
  <c r="AU3092" i="3"/>
  <c r="AY3092" i="3"/>
  <c r="BC3092" i="3"/>
  <c r="BG3092" i="3"/>
  <c r="M3092" i="3"/>
  <c r="Q3092" i="3"/>
  <c r="U3092" i="3"/>
  <c r="Y3092" i="3"/>
  <c r="AC3092" i="3"/>
  <c r="AG3092" i="3"/>
  <c r="AK3092" i="3"/>
  <c r="AO3092" i="3"/>
  <c r="AS3092" i="3"/>
  <c r="AW3092" i="3"/>
  <c r="BA3092" i="3"/>
  <c r="BE3092" i="3"/>
  <c r="BI3092" i="3"/>
  <c r="P3092" i="3"/>
  <c r="X3092" i="3"/>
  <c r="AF3092" i="3"/>
  <c r="AN3092" i="3"/>
  <c r="AV3092" i="3"/>
  <c r="BD3092" i="3"/>
  <c r="R3092" i="3"/>
  <c r="Z3092" i="3"/>
  <c r="AH3092" i="3"/>
  <c r="AP3092" i="3"/>
  <c r="AX3092" i="3"/>
  <c r="BF3092" i="3"/>
  <c r="T3092" i="3"/>
  <c r="AB3092" i="3"/>
  <c r="AJ3092" i="3"/>
  <c r="AR3092" i="3"/>
  <c r="AZ3092" i="3"/>
  <c r="BH3092" i="3"/>
  <c r="N3092" i="3"/>
  <c r="AT3092" i="3"/>
  <c r="V3092" i="3"/>
  <c r="BB3092" i="3"/>
  <c r="AL3092" i="3"/>
  <c r="AD3092" i="3"/>
  <c r="BL3028" i="3"/>
  <c r="BJ3060" i="3"/>
  <c r="BL3067" i="3"/>
  <c r="BJ3067" i="3"/>
  <c r="BM3069" i="3"/>
  <c r="BN3073" i="3"/>
  <c r="BK3073" i="3"/>
  <c r="BL3075" i="3"/>
  <c r="BJ3075" i="3"/>
  <c r="BM3077" i="3"/>
  <c r="BN3081" i="3"/>
  <c r="BK3081" i="3"/>
  <c r="BL3083" i="3"/>
  <c r="BJ3083" i="3"/>
  <c r="Z3087" i="3"/>
  <c r="BF3087" i="3"/>
  <c r="R3087" i="3"/>
  <c r="AX3087" i="3"/>
  <c r="AP3087" i="3"/>
  <c r="Z3091" i="3"/>
  <c r="BF3091" i="3"/>
  <c r="R3091" i="3"/>
  <c r="AX3091" i="3"/>
  <c r="AP3091" i="3"/>
  <c r="R3095" i="3"/>
  <c r="AX3095" i="3"/>
  <c r="AP3095" i="3"/>
  <c r="BF3099" i="3"/>
  <c r="R3103" i="3"/>
  <c r="AX3103" i="3"/>
  <c r="AP3103" i="3"/>
  <c r="AH3091" i="3"/>
  <c r="AH3099" i="3"/>
  <c r="AH3103" i="3"/>
  <c r="BJ3136" i="3"/>
  <c r="BK3118" i="3"/>
  <c r="BN3118" i="3"/>
  <c r="BL3122" i="3"/>
  <c r="BJ3125" i="3"/>
  <c r="BM3126" i="3"/>
  <c r="BJ3129" i="3"/>
  <c r="BM3130" i="3"/>
  <c r="BM3111" i="3"/>
  <c r="AX3058" i="3"/>
  <c r="AN3058" i="3"/>
  <c r="BB3058" i="3"/>
  <c r="V3058" i="3"/>
  <c r="AR3058" i="3"/>
  <c r="BI3058" i="3"/>
  <c r="AS3058" i="3"/>
  <c r="AC3058" i="3"/>
  <c r="M3058" i="3"/>
  <c r="AU3058" i="3"/>
  <c r="AE3058" i="3"/>
  <c r="O3058" i="3"/>
  <c r="AP3085" i="3"/>
  <c r="BJ3085" i="3" s="1"/>
  <c r="Z3085" i="3"/>
  <c r="BF3085" i="3"/>
  <c r="AH3085" i="3"/>
  <c r="BM3085" i="3" s="1"/>
  <c r="AF3087" i="3"/>
  <c r="AT3087" i="3"/>
  <c r="N3087" i="3"/>
  <c r="AJ3087" i="3"/>
  <c r="BC3087" i="3"/>
  <c r="AM3087" i="3"/>
  <c r="W3087" i="3"/>
  <c r="BE3087" i="3"/>
  <c r="AO3087" i="3"/>
  <c r="Y3087" i="3"/>
  <c r="AP3089" i="3"/>
  <c r="BJ3089" i="3" s="1"/>
  <c r="AH3089" i="3"/>
  <c r="AV3091" i="3"/>
  <c r="P3091" i="3"/>
  <c r="AD3091" i="3"/>
  <c r="AZ3091" i="3"/>
  <c r="T3091" i="3"/>
  <c r="AU3091" i="3"/>
  <c r="AE3091" i="3"/>
  <c r="O3091" i="3"/>
  <c r="AW3091" i="3"/>
  <c r="AG3091" i="3"/>
  <c r="Q3091" i="3"/>
  <c r="AV3095" i="3"/>
  <c r="P3095" i="3"/>
  <c r="AD3095" i="3"/>
  <c r="AZ3095" i="3"/>
  <c r="T3095" i="3"/>
  <c r="AU3095" i="3"/>
  <c r="AE3095" i="3"/>
  <c r="O3095" i="3"/>
  <c r="AW3095" i="3"/>
  <c r="AG3095" i="3"/>
  <c r="Q3095" i="3"/>
  <c r="AV3099" i="3"/>
  <c r="P3099" i="3"/>
  <c r="AD3099" i="3"/>
  <c r="AZ3099" i="3"/>
  <c r="T3099" i="3"/>
  <c r="AU3099" i="3"/>
  <c r="AE3099" i="3"/>
  <c r="O3099" i="3"/>
  <c r="AW3099" i="3"/>
  <c r="AG3099" i="3"/>
  <c r="Q3099" i="3"/>
  <c r="AV3103" i="3"/>
  <c r="P3103" i="3"/>
  <c r="AD3103" i="3"/>
  <c r="AZ3103" i="3"/>
  <c r="T3103" i="3"/>
  <c r="AU3103" i="3"/>
  <c r="AE3103" i="3"/>
  <c r="O3103" i="3"/>
  <c r="AW3103" i="3"/>
  <c r="AG3103" i="3"/>
  <c r="Q3103" i="3"/>
  <c r="BJ3113" i="3"/>
  <c r="BM3114" i="3"/>
  <c r="BJ3115" i="3"/>
  <c r="BK3124" i="3"/>
  <c r="BN3124" i="3"/>
  <c r="BL3128" i="3"/>
  <c r="BK3134" i="3"/>
  <c r="BN3134" i="3"/>
  <c r="BK3113" i="3"/>
  <c r="BN3113" i="3"/>
  <c r="BL3113" i="3"/>
  <c r="BM3115" i="3"/>
  <c r="BK3123" i="3"/>
  <c r="BN3123" i="3"/>
  <c r="BL3123" i="3"/>
  <c r="BM3125" i="3"/>
  <c r="BK3131" i="3"/>
  <c r="BN3131" i="3"/>
  <c r="BL3131" i="3"/>
  <c r="BM3133" i="3"/>
  <c r="BN3136" i="3"/>
  <c r="BK3136" i="3"/>
  <c r="BN3142" i="3"/>
  <c r="BK3142" i="3"/>
  <c r="BL3142" i="3"/>
  <c r="BN3143" i="3"/>
  <c r="BK3143" i="3"/>
  <c r="BL3140" i="3"/>
  <c r="BJ3140" i="3"/>
  <c r="BJ3141" i="3"/>
  <c r="BK3141" i="3"/>
  <c r="BN3141" i="3"/>
  <c r="BM3137" i="3"/>
  <c r="BJ3137" i="3"/>
  <c r="BL3137" i="3"/>
  <c r="R3089" i="3"/>
  <c r="BN2969" i="3"/>
  <c r="BK2969" i="3"/>
  <c r="BJ2974" i="3"/>
  <c r="BM2985" i="3"/>
  <c r="BM2990" i="3"/>
  <c r="BN3003" i="3"/>
  <c r="BK2995" i="3"/>
  <c r="O3014" i="3"/>
  <c r="S3014" i="3"/>
  <c r="W3014" i="3"/>
  <c r="AA3014" i="3"/>
  <c r="AE3014" i="3"/>
  <c r="AI3014" i="3"/>
  <c r="AM3014" i="3"/>
  <c r="AQ3014" i="3"/>
  <c r="AU3014" i="3"/>
  <c r="AY3014" i="3"/>
  <c r="BC3014" i="3"/>
  <c r="BG3014" i="3"/>
  <c r="Q3014" i="3"/>
  <c r="V3014" i="3"/>
  <c r="AB3014" i="3"/>
  <c r="AG3014" i="3"/>
  <c r="AL3014" i="3"/>
  <c r="AR3014" i="3"/>
  <c r="AW3014" i="3"/>
  <c r="BB3014" i="3"/>
  <c r="BH3014" i="3"/>
  <c r="M3014" i="3"/>
  <c r="R3014" i="3"/>
  <c r="X3014" i="3"/>
  <c r="AC3014" i="3"/>
  <c r="AH3014" i="3"/>
  <c r="AN3014" i="3"/>
  <c r="AS3014" i="3"/>
  <c r="AX3014" i="3"/>
  <c r="BD3014" i="3"/>
  <c r="BI3014" i="3"/>
  <c r="N3014" i="3"/>
  <c r="T3014" i="3"/>
  <c r="Y3014" i="3"/>
  <c r="AD3014" i="3"/>
  <c r="AJ3014" i="3"/>
  <c r="AO3014" i="3"/>
  <c r="AT3014" i="3"/>
  <c r="AZ3014" i="3"/>
  <c r="BE3014" i="3"/>
  <c r="AF3014" i="3"/>
  <c r="BA3014" i="3"/>
  <c r="P3014" i="3"/>
  <c r="AK3014" i="3"/>
  <c r="BF3014" i="3"/>
  <c r="U3014" i="3"/>
  <c r="AP3014" i="3"/>
  <c r="Z3014" i="3"/>
  <c r="AV3014" i="3"/>
  <c r="BL3026" i="3"/>
  <c r="BM3040" i="3"/>
  <c r="O3046" i="3"/>
  <c r="S3046" i="3"/>
  <c r="W3046" i="3"/>
  <c r="AA3046" i="3"/>
  <c r="AE3046" i="3"/>
  <c r="AI3046" i="3"/>
  <c r="AM3046" i="3"/>
  <c r="AQ3046" i="3"/>
  <c r="AU3046" i="3"/>
  <c r="AY3046" i="3"/>
  <c r="BC3046" i="3"/>
  <c r="BG3046" i="3"/>
  <c r="N3046" i="3"/>
  <c r="T3046" i="3"/>
  <c r="Y3046" i="3"/>
  <c r="AD3046" i="3"/>
  <c r="AJ3046" i="3"/>
  <c r="AO3046" i="3"/>
  <c r="AT3046" i="3"/>
  <c r="AZ3046" i="3"/>
  <c r="BE3046" i="3"/>
  <c r="P3046" i="3"/>
  <c r="U3046" i="3"/>
  <c r="Z3046" i="3"/>
  <c r="AF3046" i="3"/>
  <c r="AK3046" i="3"/>
  <c r="AP3046" i="3"/>
  <c r="AV3046" i="3"/>
  <c r="BA3046" i="3"/>
  <c r="BF3046" i="3"/>
  <c r="Q3046" i="3"/>
  <c r="V3046" i="3"/>
  <c r="AB3046" i="3"/>
  <c r="AG3046" i="3"/>
  <c r="AL3046" i="3"/>
  <c r="AR3046" i="3"/>
  <c r="AW3046" i="3"/>
  <c r="BB3046" i="3"/>
  <c r="BH3046" i="3"/>
  <c r="X3046" i="3"/>
  <c r="AS3046" i="3"/>
  <c r="AC3046" i="3"/>
  <c r="AX3046" i="3"/>
  <c r="M3046" i="3"/>
  <c r="AH3046" i="3"/>
  <c r="BD3046" i="3"/>
  <c r="BI3046" i="3"/>
  <c r="R3046" i="3"/>
  <c r="AN3046" i="3"/>
  <c r="BL3041" i="3"/>
  <c r="BK3045" i="3"/>
  <c r="BN3045" i="3"/>
  <c r="BM3057" i="3"/>
  <c r="BL3063" i="3"/>
  <c r="O3090" i="3"/>
  <c r="S3090" i="3"/>
  <c r="W3090" i="3"/>
  <c r="AA3090" i="3"/>
  <c r="AE3090" i="3"/>
  <c r="AI3090" i="3"/>
  <c r="AM3090" i="3"/>
  <c r="AQ3090" i="3"/>
  <c r="AU3090" i="3"/>
  <c r="AY3090" i="3"/>
  <c r="BC3090" i="3"/>
  <c r="BG3090" i="3"/>
  <c r="M3090" i="3"/>
  <c r="Q3090" i="3"/>
  <c r="U3090" i="3"/>
  <c r="Y3090" i="3"/>
  <c r="AC3090" i="3"/>
  <c r="AG3090" i="3"/>
  <c r="AK3090" i="3"/>
  <c r="AO3090" i="3"/>
  <c r="AS3090" i="3"/>
  <c r="AW3090" i="3"/>
  <c r="BA3090" i="3"/>
  <c r="BE3090" i="3"/>
  <c r="BI3090" i="3"/>
  <c r="P3090" i="3"/>
  <c r="X3090" i="3"/>
  <c r="AF3090" i="3"/>
  <c r="AN3090" i="3"/>
  <c r="AV3090" i="3"/>
  <c r="BD3090" i="3"/>
  <c r="R3090" i="3"/>
  <c r="Z3090" i="3"/>
  <c r="AH3090" i="3"/>
  <c r="AP3090" i="3"/>
  <c r="AX3090" i="3"/>
  <c r="BF3090" i="3"/>
  <c r="T3090" i="3"/>
  <c r="AB3090" i="3"/>
  <c r="AJ3090" i="3"/>
  <c r="AR3090" i="3"/>
  <c r="AZ3090" i="3"/>
  <c r="BH3090" i="3"/>
  <c r="AD3090" i="3"/>
  <c r="AL3090" i="3"/>
  <c r="V3090" i="3"/>
  <c r="BB3090" i="3"/>
  <c r="N3090" i="3"/>
  <c r="AT3090" i="3"/>
  <c r="BM3067" i="3"/>
  <c r="BL3081" i="3"/>
  <c r="BK3101" i="3"/>
  <c r="BN3101" i="3"/>
  <c r="O3107" i="3"/>
  <c r="S3107" i="3"/>
  <c r="W3107" i="3"/>
  <c r="AA3107" i="3"/>
  <c r="AE3107" i="3"/>
  <c r="AI3107" i="3"/>
  <c r="AM3107" i="3"/>
  <c r="AQ3107" i="3"/>
  <c r="AU3107" i="3"/>
  <c r="AY3107" i="3"/>
  <c r="BC3107" i="3"/>
  <c r="BG3107" i="3"/>
  <c r="P3107" i="3"/>
  <c r="T3107" i="3"/>
  <c r="X3107" i="3"/>
  <c r="AB3107" i="3"/>
  <c r="AF3107" i="3"/>
  <c r="AJ3107" i="3"/>
  <c r="AN3107" i="3"/>
  <c r="AR3107" i="3"/>
  <c r="AV3107" i="3"/>
  <c r="AZ3107" i="3"/>
  <c r="BD3107" i="3"/>
  <c r="BH3107" i="3"/>
  <c r="M3107" i="3"/>
  <c r="Q3107" i="3"/>
  <c r="U3107" i="3"/>
  <c r="Y3107" i="3"/>
  <c r="AC3107" i="3"/>
  <c r="AG3107" i="3"/>
  <c r="AK3107" i="3"/>
  <c r="AO3107" i="3"/>
  <c r="AS3107" i="3"/>
  <c r="AW3107" i="3"/>
  <c r="BA3107" i="3"/>
  <c r="BE3107" i="3"/>
  <c r="BI3107" i="3"/>
  <c r="R3107" i="3"/>
  <c r="AH3107" i="3"/>
  <c r="AX3107" i="3"/>
  <c r="V3107" i="3"/>
  <c r="AL3107" i="3"/>
  <c r="BB3107" i="3"/>
  <c r="N3107" i="3"/>
  <c r="AD3107" i="3"/>
  <c r="Z3107" i="3"/>
  <c r="AP3107" i="3"/>
  <c r="BF3107" i="3"/>
  <c r="AT3107" i="3"/>
  <c r="BK3121" i="3"/>
  <c r="BN3121" i="3"/>
  <c r="BN3108" i="3"/>
  <c r="BL3134" i="3"/>
  <c r="BL3119" i="3"/>
  <c r="BK3129" i="3"/>
  <c r="BN3129" i="3"/>
  <c r="BL3129" i="3"/>
  <c r="BM3142" i="3"/>
  <c r="BL3143" i="3"/>
  <c r="BN3140" i="3"/>
  <c r="BK3140" i="3"/>
  <c r="BM3140" i="3"/>
  <c r="BJ2969" i="3"/>
  <c r="AX2970" i="3"/>
  <c r="BL2971" i="3"/>
  <c r="BJ2971" i="3"/>
  <c r="BJ2975" i="3"/>
  <c r="V2970" i="3"/>
  <c r="BL2973" i="3"/>
  <c r="BJ2973" i="3"/>
  <c r="BI2970" i="3"/>
  <c r="AS2970" i="3"/>
  <c r="AC2970" i="3"/>
  <c r="M2970" i="3"/>
  <c r="AV2970" i="3"/>
  <c r="AF2970" i="3"/>
  <c r="P2970" i="3"/>
  <c r="AU2970" i="3"/>
  <c r="AE2970" i="3"/>
  <c r="O2970" i="3"/>
  <c r="BM2975" i="3"/>
  <c r="BL2977" i="3"/>
  <c r="BJ2977" i="3"/>
  <c r="BN2979" i="3"/>
  <c r="BJ2979" i="3"/>
  <c r="AP2972" i="3"/>
  <c r="V2972" i="3"/>
  <c r="AT2972" i="3"/>
  <c r="BE2972" i="3"/>
  <c r="AO2972" i="3"/>
  <c r="Y2972" i="3"/>
  <c r="BH2972" i="3"/>
  <c r="AR2972" i="3"/>
  <c r="AB2972" i="3"/>
  <c r="BG2972" i="3"/>
  <c r="AQ2972" i="3"/>
  <c r="AA2972" i="3"/>
  <c r="BL2980" i="3"/>
  <c r="BJ2980" i="3"/>
  <c r="BM2982" i="3"/>
  <c r="BL2984" i="3"/>
  <c r="BJ2984" i="3"/>
  <c r="BJ2981" i="3"/>
  <c r="BK2983" i="3"/>
  <c r="BN2983" i="3"/>
  <c r="BL2983" i="3"/>
  <c r="BN2991" i="3"/>
  <c r="BK2991" i="3"/>
  <c r="BJ2992" i="3"/>
  <c r="BM2992" i="3"/>
  <c r="BL2989" i="3"/>
  <c r="BK2990" i="3"/>
  <c r="BN2990" i="3"/>
  <c r="O2994" i="3"/>
  <c r="S2994" i="3"/>
  <c r="W2994" i="3"/>
  <c r="AA2994" i="3"/>
  <c r="AE2994" i="3"/>
  <c r="AI2994" i="3"/>
  <c r="AM2994" i="3"/>
  <c r="AQ2994" i="3"/>
  <c r="AU2994" i="3"/>
  <c r="AY2994" i="3"/>
  <c r="BC2994" i="3"/>
  <c r="BG2994" i="3"/>
  <c r="M2994" i="3"/>
  <c r="R2994" i="3"/>
  <c r="X2994" i="3"/>
  <c r="AC2994" i="3"/>
  <c r="AH2994" i="3"/>
  <c r="AN2994" i="3"/>
  <c r="AS2994" i="3"/>
  <c r="AX2994" i="3"/>
  <c r="BD2994" i="3"/>
  <c r="BI2994" i="3"/>
  <c r="N2994" i="3"/>
  <c r="T2994" i="3"/>
  <c r="Y2994" i="3"/>
  <c r="AD2994" i="3"/>
  <c r="AJ2994" i="3"/>
  <c r="AO2994" i="3"/>
  <c r="AT2994" i="3"/>
  <c r="AZ2994" i="3"/>
  <c r="BE2994" i="3"/>
  <c r="P2994" i="3"/>
  <c r="Z2994" i="3"/>
  <c r="AK2994" i="3"/>
  <c r="AV2994" i="3"/>
  <c r="BF2994" i="3"/>
  <c r="Q2994" i="3"/>
  <c r="AB2994" i="3"/>
  <c r="AL2994" i="3"/>
  <c r="AW2994" i="3"/>
  <c r="BH2994" i="3"/>
  <c r="U2994" i="3"/>
  <c r="AF2994" i="3"/>
  <c r="AP2994" i="3"/>
  <c r="BA2994" i="3"/>
  <c r="AR2994" i="3"/>
  <c r="BB2994" i="3"/>
  <c r="V2994" i="3"/>
  <c r="AG2994" i="3"/>
  <c r="BL3003" i="3"/>
  <c r="BJ2993" i="3"/>
  <c r="BJ2995" i="3"/>
  <c r="BK3009" i="3"/>
  <c r="BN3009" i="3"/>
  <c r="BL3009" i="3"/>
  <c r="BJ3000" i="3"/>
  <c r="M3010" i="3"/>
  <c r="Q3010" i="3"/>
  <c r="U3010" i="3"/>
  <c r="Y3010" i="3"/>
  <c r="AC3010" i="3"/>
  <c r="AG3010" i="3"/>
  <c r="AK3010" i="3"/>
  <c r="O3010" i="3"/>
  <c r="S3010" i="3"/>
  <c r="W3010" i="3"/>
  <c r="AA3010" i="3"/>
  <c r="AE3010" i="3"/>
  <c r="AI3010" i="3"/>
  <c r="AM3010" i="3"/>
  <c r="AQ3010" i="3"/>
  <c r="AU3010" i="3"/>
  <c r="AY3010" i="3"/>
  <c r="BC3010" i="3"/>
  <c r="BG3010" i="3"/>
  <c r="N3010" i="3"/>
  <c r="V3010" i="3"/>
  <c r="AD3010" i="3"/>
  <c r="AL3010" i="3"/>
  <c r="AR3010" i="3"/>
  <c r="AW3010" i="3"/>
  <c r="BB3010" i="3"/>
  <c r="BH3010" i="3"/>
  <c r="P3010" i="3"/>
  <c r="X3010" i="3"/>
  <c r="AF3010" i="3"/>
  <c r="AN3010" i="3"/>
  <c r="AS3010" i="3"/>
  <c r="AX3010" i="3"/>
  <c r="BD3010" i="3"/>
  <c r="BI3010" i="3"/>
  <c r="R3010" i="3"/>
  <c r="Z3010" i="3"/>
  <c r="AH3010" i="3"/>
  <c r="AO3010" i="3"/>
  <c r="AT3010" i="3"/>
  <c r="AZ3010" i="3"/>
  <c r="BE3010" i="3"/>
  <c r="AB3010" i="3"/>
  <c r="BA3010" i="3"/>
  <c r="AJ3010" i="3"/>
  <c r="BF3010" i="3"/>
  <c r="AP3010" i="3"/>
  <c r="AV3010" i="3"/>
  <c r="T3010" i="3"/>
  <c r="BM2999" i="3"/>
  <c r="BJ3004" i="3"/>
  <c r="BN3004" i="3"/>
  <c r="BK3004" i="3"/>
  <c r="BM3011" i="3"/>
  <c r="BN3011" i="3"/>
  <c r="BK3011" i="3"/>
  <c r="BM3013" i="3"/>
  <c r="BN3013" i="3"/>
  <c r="BK3013" i="3"/>
  <c r="BM3015" i="3"/>
  <c r="BN3015" i="3"/>
  <c r="BK3015" i="3"/>
  <c r="BM3022" i="3"/>
  <c r="BN2997" i="3"/>
  <c r="BK2997" i="3"/>
  <c r="BK2998" i="3"/>
  <c r="BN2998" i="3"/>
  <c r="BL3002" i="3"/>
  <c r="BM3002" i="3"/>
  <c r="BJ3021" i="3"/>
  <c r="BM3021" i="3"/>
  <c r="BM3024" i="3"/>
  <c r="BJ3009" i="3"/>
  <c r="BM3018" i="3"/>
  <c r="O3029" i="3"/>
  <c r="S3029" i="3"/>
  <c r="W3029" i="3"/>
  <c r="AA3029" i="3"/>
  <c r="AE3029" i="3"/>
  <c r="AI3029" i="3"/>
  <c r="AM3029" i="3"/>
  <c r="AQ3029" i="3"/>
  <c r="AU3029" i="3"/>
  <c r="AY3029" i="3"/>
  <c r="BC3029" i="3"/>
  <c r="BG3029" i="3"/>
  <c r="P3029" i="3"/>
  <c r="T3029" i="3"/>
  <c r="X3029" i="3"/>
  <c r="AB3029" i="3"/>
  <c r="AF3029" i="3"/>
  <c r="AJ3029" i="3"/>
  <c r="AN3029" i="3"/>
  <c r="AR3029" i="3"/>
  <c r="AV3029" i="3"/>
  <c r="AZ3029" i="3"/>
  <c r="BD3029" i="3"/>
  <c r="BH3029" i="3"/>
  <c r="M3029" i="3"/>
  <c r="U3029" i="3"/>
  <c r="AC3029" i="3"/>
  <c r="AK3029" i="3"/>
  <c r="AS3029" i="3"/>
  <c r="BA3029" i="3"/>
  <c r="BI3029" i="3"/>
  <c r="N3029" i="3"/>
  <c r="V3029" i="3"/>
  <c r="AD3029" i="3"/>
  <c r="AL3029" i="3"/>
  <c r="AT3029" i="3"/>
  <c r="BB3029" i="3"/>
  <c r="Q3029" i="3"/>
  <c r="Y3029" i="3"/>
  <c r="AG3029" i="3"/>
  <c r="AO3029" i="3"/>
  <c r="AW3029" i="3"/>
  <c r="BE3029" i="3"/>
  <c r="Z3029" i="3"/>
  <c r="BF3029" i="3"/>
  <c r="AH3029" i="3"/>
  <c r="AP3029" i="3"/>
  <c r="AX3029" i="3"/>
  <c r="R3029" i="3"/>
  <c r="BJ3032" i="3"/>
  <c r="BJ3025" i="3"/>
  <c r="BK3025" i="3"/>
  <c r="BN3025" i="3"/>
  <c r="BL3025" i="3"/>
  <c r="BN3032" i="3"/>
  <c r="BK3032" i="3"/>
  <c r="BN3034" i="3"/>
  <c r="BK3034" i="3"/>
  <c r="BN3036" i="3"/>
  <c r="BK3036" i="3"/>
  <c r="BN3038" i="3"/>
  <c r="BK3038" i="3"/>
  <c r="BN3040" i="3"/>
  <c r="BK3040" i="3"/>
  <c r="BK3042" i="3"/>
  <c r="BN3042" i="3"/>
  <c r="BK3037" i="3"/>
  <c r="BN3037" i="3"/>
  <c r="BL3037" i="3"/>
  <c r="BM3039" i="3"/>
  <c r="AP3043" i="3"/>
  <c r="R3043" i="3"/>
  <c r="AX3043" i="3"/>
  <c r="BL3045" i="3"/>
  <c r="BM3045" i="3"/>
  <c r="BM3049" i="3"/>
  <c r="BM3050" i="3"/>
  <c r="BM3051" i="3"/>
  <c r="BN3053" i="3"/>
  <c r="BK3053" i="3"/>
  <c r="BM3054" i="3"/>
  <c r="BM3055" i="3"/>
  <c r="BK3057" i="3"/>
  <c r="BN3057" i="3"/>
  <c r="BL3059" i="3"/>
  <c r="BJ3059" i="3"/>
  <c r="BL3065" i="3"/>
  <c r="AF3043" i="3"/>
  <c r="AT3043" i="3"/>
  <c r="N3043" i="3"/>
  <c r="AJ3043" i="3"/>
  <c r="BE3043" i="3"/>
  <c r="AO3043" i="3"/>
  <c r="Y3043" i="3"/>
  <c r="BG3043" i="3"/>
  <c r="AQ3043" i="3"/>
  <c r="AA3043" i="3"/>
  <c r="O3086" i="3"/>
  <c r="S3086" i="3"/>
  <c r="W3086" i="3"/>
  <c r="AA3086" i="3"/>
  <c r="AE3086" i="3"/>
  <c r="AI3086" i="3"/>
  <c r="AM3086" i="3"/>
  <c r="AQ3086" i="3"/>
  <c r="AU3086" i="3"/>
  <c r="AY3086" i="3"/>
  <c r="BC3086" i="3"/>
  <c r="BG3086" i="3"/>
  <c r="M3086" i="3"/>
  <c r="Q3086" i="3"/>
  <c r="U3086" i="3"/>
  <c r="Y3086" i="3"/>
  <c r="AC3086" i="3"/>
  <c r="AG3086" i="3"/>
  <c r="AK3086" i="3"/>
  <c r="AO3086" i="3"/>
  <c r="AS3086" i="3"/>
  <c r="AW3086" i="3"/>
  <c r="BA3086" i="3"/>
  <c r="BE3086" i="3"/>
  <c r="BI3086" i="3"/>
  <c r="P3086" i="3"/>
  <c r="X3086" i="3"/>
  <c r="AF3086" i="3"/>
  <c r="AN3086" i="3"/>
  <c r="AV3086" i="3"/>
  <c r="BD3086" i="3"/>
  <c r="R3086" i="3"/>
  <c r="Z3086" i="3"/>
  <c r="AH3086" i="3"/>
  <c r="AP3086" i="3"/>
  <c r="AX3086" i="3"/>
  <c r="BF3086" i="3"/>
  <c r="T3086" i="3"/>
  <c r="AB3086" i="3"/>
  <c r="AJ3086" i="3"/>
  <c r="AR3086" i="3"/>
  <c r="AZ3086" i="3"/>
  <c r="BH3086" i="3"/>
  <c r="AD3086" i="3"/>
  <c r="AL3086" i="3"/>
  <c r="V3086" i="3"/>
  <c r="BB3086" i="3"/>
  <c r="N3086" i="3"/>
  <c r="AT3086" i="3"/>
  <c r="O3094" i="3"/>
  <c r="S3094" i="3"/>
  <c r="W3094" i="3"/>
  <c r="AA3094" i="3"/>
  <c r="AE3094" i="3"/>
  <c r="AI3094" i="3"/>
  <c r="AM3094" i="3"/>
  <c r="AQ3094" i="3"/>
  <c r="AU3094" i="3"/>
  <c r="AY3094" i="3"/>
  <c r="BC3094" i="3"/>
  <c r="BG3094" i="3"/>
  <c r="M3094" i="3"/>
  <c r="Q3094" i="3"/>
  <c r="U3094" i="3"/>
  <c r="Y3094" i="3"/>
  <c r="AC3094" i="3"/>
  <c r="AG3094" i="3"/>
  <c r="AK3094" i="3"/>
  <c r="AO3094" i="3"/>
  <c r="AS3094" i="3"/>
  <c r="AW3094" i="3"/>
  <c r="BA3094" i="3"/>
  <c r="BE3094" i="3"/>
  <c r="BI3094" i="3"/>
  <c r="P3094" i="3"/>
  <c r="X3094" i="3"/>
  <c r="AF3094" i="3"/>
  <c r="AN3094" i="3"/>
  <c r="AV3094" i="3"/>
  <c r="BD3094" i="3"/>
  <c r="R3094" i="3"/>
  <c r="Z3094" i="3"/>
  <c r="AH3094" i="3"/>
  <c r="AP3094" i="3"/>
  <c r="AX3094" i="3"/>
  <c r="BF3094" i="3"/>
  <c r="T3094" i="3"/>
  <c r="AB3094" i="3"/>
  <c r="AJ3094" i="3"/>
  <c r="AR3094" i="3"/>
  <c r="AZ3094" i="3"/>
  <c r="BH3094" i="3"/>
  <c r="AD3094" i="3"/>
  <c r="AL3094" i="3"/>
  <c r="V3094" i="3"/>
  <c r="BB3094" i="3"/>
  <c r="N3094" i="3"/>
  <c r="AT3094" i="3"/>
  <c r="BN3067" i="3"/>
  <c r="BK3067" i="3"/>
  <c r="BL3069" i="3"/>
  <c r="BJ3069" i="3"/>
  <c r="BM3071" i="3"/>
  <c r="BN3075" i="3"/>
  <c r="BK3075" i="3"/>
  <c r="BL3077" i="3"/>
  <c r="BJ3077" i="3"/>
  <c r="BM3079" i="3"/>
  <c r="BN3083" i="3"/>
  <c r="BK3083" i="3"/>
  <c r="BJ3100" i="3"/>
  <c r="BM3100" i="3"/>
  <c r="Z3095" i="3"/>
  <c r="BK3097" i="3"/>
  <c r="Z3103" i="3"/>
  <c r="BK3105" i="3"/>
  <c r="BN3105" i="3"/>
  <c r="BM3136" i="3"/>
  <c r="BK3122" i="3"/>
  <c r="BN3122" i="3"/>
  <c r="BL3126" i="3"/>
  <c r="BL3130" i="3"/>
  <c r="BJ3135" i="3"/>
  <c r="BK3111" i="3"/>
  <c r="BN3111" i="3"/>
  <c r="BL3111" i="3"/>
  <c r="AH3058" i="3"/>
  <c r="R3058" i="3"/>
  <c r="AF3058" i="3"/>
  <c r="AT3058" i="3"/>
  <c r="N3058" i="3"/>
  <c r="AJ3058" i="3"/>
  <c r="BE3058" i="3"/>
  <c r="AO3058" i="3"/>
  <c r="Y3058" i="3"/>
  <c r="BG3058" i="3"/>
  <c r="AQ3058" i="3"/>
  <c r="AA3058" i="3"/>
  <c r="BD3087" i="3"/>
  <c r="X3087" i="3"/>
  <c r="AL3087" i="3"/>
  <c r="BH3087" i="3"/>
  <c r="AB3087" i="3"/>
  <c r="AY3087" i="3"/>
  <c r="AI3087" i="3"/>
  <c r="S3087" i="3"/>
  <c r="BA3087" i="3"/>
  <c r="AK3087" i="3"/>
  <c r="U3087" i="3"/>
  <c r="AN3091" i="3"/>
  <c r="BB3091" i="3"/>
  <c r="V3091" i="3"/>
  <c r="AR3091" i="3"/>
  <c r="BG3091" i="3"/>
  <c r="AQ3091" i="3"/>
  <c r="AA3091" i="3"/>
  <c r="BI3091" i="3"/>
  <c r="AS3091" i="3"/>
  <c r="AC3091" i="3"/>
  <c r="M3091" i="3"/>
  <c r="AN3095" i="3"/>
  <c r="BB3095" i="3"/>
  <c r="V3095" i="3"/>
  <c r="AR3095" i="3"/>
  <c r="BG3095" i="3"/>
  <c r="AQ3095" i="3"/>
  <c r="AA3095" i="3"/>
  <c r="BI3095" i="3"/>
  <c r="AS3095" i="3"/>
  <c r="AC3095" i="3"/>
  <c r="M3095" i="3"/>
  <c r="AN3099" i="3"/>
  <c r="BB3099" i="3"/>
  <c r="V3099" i="3"/>
  <c r="AR3099" i="3"/>
  <c r="BG3099" i="3"/>
  <c r="AQ3099" i="3"/>
  <c r="AA3099" i="3"/>
  <c r="BI3099" i="3"/>
  <c r="AS3099" i="3"/>
  <c r="AC3099" i="3"/>
  <c r="AN3103" i="3"/>
  <c r="BB3103" i="3"/>
  <c r="V3103" i="3"/>
  <c r="AR3103" i="3"/>
  <c r="BG3103" i="3"/>
  <c r="AQ3103" i="3"/>
  <c r="AA3103" i="3"/>
  <c r="BI3103" i="3"/>
  <c r="AS3103" i="3"/>
  <c r="AC3103" i="3"/>
  <c r="M3103" i="3"/>
  <c r="BM3106" i="3"/>
  <c r="BM3108" i="3"/>
  <c r="BM3110" i="3"/>
  <c r="BL3112" i="3"/>
  <c r="BL3114" i="3"/>
  <c r="BL3116" i="3"/>
  <c r="BJ3119" i="3"/>
  <c r="BM3120" i="3"/>
  <c r="BK3128" i="3"/>
  <c r="BN3128" i="3"/>
  <c r="BJ3131" i="3"/>
  <c r="BM3132" i="3"/>
  <c r="BK3115" i="3"/>
  <c r="BN3115" i="3"/>
  <c r="BL3115" i="3"/>
  <c r="BM3117" i="3"/>
  <c r="BK3125" i="3"/>
  <c r="BN3125" i="3"/>
  <c r="BL3125" i="3"/>
  <c r="BM3127" i="3"/>
  <c r="BK3133" i="3"/>
  <c r="BN3133" i="3"/>
  <c r="BL3133" i="3"/>
  <c r="BM3135" i="3"/>
  <c r="BN3137" i="3"/>
  <c r="BK3137" i="3"/>
  <c r="BM3144" i="3"/>
  <c r="BN3144" i="3"/>
  <c r="BK3144" i="3"/>
  <c r="BJ3144" i="3"/>
  <c r="BM3138" i="3"/>
  <c r="BM2979" i="3"/>
  <c r="BL2986" i="3"/>
  <c r="BN2982" i="3"/>
  <c r="BK2982" i="3"/>
  <c r="BL2987" i="3"/>
  <c r="BK2987" i="3"/>
  <c r="BN2987" i="3"/>
  <c r="BK3006" i="3"/>
  <c r="BN3006" i="3"/>
  <c r="BM3007" i="3"/>
  <c r="BK3005" i="3"/>
  <c r="BN3005" i="3"/>
  <c r="BL3005" i="3"/>
  <c r="M3008" i="3"/>
  <c r="Q3008" i="3"/>
  <c r="U3008" i="3"/>
  <c r="Y3008" i="3"/>
  <c r="AC3008" i="3"/>
  <c r="AG3008" i="3"/>
  <c r="AK3008" i="3"/>
  <c r="AO3008" i="3"/>
  <c r="AS3008" i="3"/>
  <c r="AW3008" i="3"/>
  <c r="BA3008" i="3"/>
  <c r="BE3008" i="3"/>
  <c r="BI3008" i="3"/>
  <c r="O3008" i="3"/>
  <c r="S3008" i="3"/>
  <c r="W3008" i="3"/>
  <c r="AA3008" i="3"/>
  <c r="AE3008" i="3"/>
  <c r="AI3008" i="3"/>
  <c r="AM3008" i="3"/>
  <c r="AQ3008" i="3"/>
  <c r="AU3008" i="3"/>
  <c r="AY3008" i="3"/>
  <c r="BC3008" i="3"/>
  <c r="BG3008" i="3"/>
  <c r="N3008" i="3"/>
  <c r="V3008" i="3"/>
  <c r="AD3008" i="3"/>
  <c r="AL3008" i="3"/>
  <c r="AT3008" i="3"/>
  <c r="BB3008" i="3"/>
  <c r="P3008" i="3"/>
  <c r="X3008" i="3"/>
  <c r="AF3008" i="3"/>
  <c r="AN3008" i="3"/>
  <c r="AV3008" i="3"/>
  <c r="BD3008" i="3"/>
  <c r="R3008" i="3"/>
  <c r="Z3008" i="3"/>
  <c r="AH3008" i="3"/>
  <c r="AP3008" i="3"/>
  <c r="AX3008" i="3"/>
  <c r="BF3008" i="3"/>
  <c r="AR3008" i="3"/>
  <c r="T3008" i="3"/>
  <c r="AZ3008" i="3"/>
  <c r="AB3008" i="3"/>
  <c r="BH3008" i="3"/>
  <c r="AJ3008" i="3"/>
  <c r="BJ3007" i="3"/>
  <c r="O3027" i="3"/>
  <c r="S3027" i="3"/>
  <c r="W3027" i="3"/>
  <c r="AA3027" i="3"/>
  <c r="AE3027" i="3"/>
  <c r="AI3027" i="3"/>
  <c r="AM3027" i="3"/>
  <c r="AQ3027" i="3"/>
  <c r="AU3027" i="3"/>
  <c r="AY3027" i="3"/>
  <c r="BC3027" i="3"/>
  <c r="BG3027" i="3"/>
  <c r="P3027" i="3"/>
  <c r="T3027" i="3"/>
  <c r="X3027" i="3"/>
  <c r="AB3027" i="3"/>
  <c r="AF3027" i="3"/>
  <c r="AJ3027" i="3"/>
  <c r="AN3027" i="3"/>
  <c r="AR3027" i="3"/>
  <c r="AV3027" i="3"/>
  <c r="AZ3027" i="3"/>
  <c r="BD3027" i="3"/>
  <c r="BH3027" i="3"/>
  <c r="M3027" i="3"/>
  <c r="Q3027" i="3"/>
  <c r="U3027" i="3"/>
  <c r="Y3027" i="3"/>
  <c r="AC3027" i="3"/>
  <c r="AG3027" i="3"/>
  <c r="AK3027" i="3"/>
  <c r="AO3027" i="3"/>
  <c r="AS3027" i="3"/>
  <c r="AW3027" i="3"/>
  <c r="BA3027" i="3"/>
  <c r="BE3027" i="3"/>
  <c r="BI3027" i="3"/>
  <c r="V3027" i="3"/>
  <c r="AL3027" i="3"/>
  <c r="BB3027" i="3"/>
  <c r="Z3027" i="3"/>
  <c r="AP3027" i="3"/>
  <c r="BF3027" i="3"/>
  <c r="N3027" i="3"/>
  <c r="AD3027" i="3"/>
  <c r="AT3027" i="3"/>
  <c r="R3027" i="3"/>
  <c r="AH3027" i="3"/>
  <c r="AX3027" i="3"/>
  <c r="BJ2997" i="3"/>
  <c r="BN3020" i="3"/>
  <c r="BK3020" i="3"/>
  <c r="BK3033" i="3"/>
  <c r="BN3033" i="3"/>
  <c r="BK3041" i="3"/>
  <c r="BN3041" i="3"/>
  <c r="BM3020" i="3"/>
  <c r="BN3055" i="3"/>
  <c r="BK3055" i="3"/>
  <c r="BN3065" i="3"/>
  <c r="BK3065" i="3"/>
  <c r="BJ3047" i="3"/>
  <c r="BM3028" i="3"/>
  <c r="BK3060" i="3"/>
  <c r="BN3060" i="3"/>
  <c r="BL3060" i="3"/>
  <c r="BL3073" i="3"/>
  <c r="BM3075" i="3"/>
  <c r="BM3083" i="3"/>
  <c r="BL3104" i="3"/>
  <c r="BK3085" i="3"/>
  <c r="BN3085" i="3"/>
  <c r="BK3089" i="3"/>
  <c r="BN3089" i="3"/>
  <c r="O3109" i="3"/>
  <c r="S3109" i="3"/>
  <c r="W3109" i="3"/>
  <c r="AA3109" i="3"/>
  <c r="AE3109" i="3"/>
  <c r="AI3109" i="3"/>
  <c r="AM3109" i="3"/>
  <c r="AQ3109" i="3"/>
  <c r="AU3109" i="3"/>
  <c r="AY3109" i="3"/>
  <c r="BC3109" i="3"/>
  <c r="BG3109" i="3"/>
  <c r="P3109" i="3"/>
  <c r="T3109" i="3"/>
  <c r="X3109" i="3"/>
  <c r="AB3109" i="3"/>
  <c r="AF3109" i="3"/>
  <c r="AJ3109" i="3"/>
  <c r="AN3109" i="3"/>
  <c r="AR3109" i="3"/>
  <c r="AV3109" i="3"/>
  <c r="AZ3109" i="3"/>
  <c r="BD3109" i="3"/>
  <c r="BH3109" i="3"/>
  <c r="M3109" i="3"/>
  <c r="Q3109" i="3"/>
  <c r="U3109" i="3"/>
  <c r="Y3109" i="3"/>
  <c r="AC3109" i="3"/>
  <c r="AG3109" i="3"/>
  <c r="AK3109" i="3"/>
  <c r="AO3109" i="3"/>
  <c r="AS3109" i="3"/>
  <c r="AW3109" i="3"/>
  <c r="BA3109" i="3"/>
  <c r="BE3109" i="3"/>
  <c r="BI3109" i="3"/>
  <c r="R3109" i="3"/>
  <c r="AH3109" i="3"/>
  <c r="AX3109" i="3"/>
  <c r="V3109" i="3"/>
  <c r="AL3109" i="3"/>
  <c r="BB3109" i="3"/>
  <c r="N3109" i="3"/>
  <c r="AD3109" i="3"/>
  <c r="AT3109" i="3"/>
  <c r="Z3109" i="3"/>
  <c r="AP3109" i="3"/>
  <c r="BF3109" i="3"/>
  <c r="BL3118" i="3"/>
  <c r="BL3136" i="3"/>
  <c r="BN3106" i="3"/>
  <c r="BK3106" i="3"/>
  <c r="BK3110" i="3"/>
  <c r="BN3110" i="3"/>
  <c r="BK3120" i="3"/>
  <c r="BN3120" i="3"/>
  <c r="BM3113" i="3"/>
  <c r="BM3123" i="3"/>
  <c r="BM3131" i="3"/>
  <c r="BL3141" i="3"/>
  <c r="BN2971" i="3"/>
  <c r="BK2971" i="3"/>
  <c r="AL2970" i="3"/>
  <c r="BE2970" i="3"/>
  <c r="AO2970" i="3"/>
  <c r="Y2970" i="3"/>
  <c r="BH2970" i="3"/>
  <c r="AR2970" i="3"/>
  <c r="AB2970" i="3"/>
  <c r="BG2970" i="3"/>
  <c r="AQ2970" i="3"/>
  <c r="AA2970" i="3"/>
  <c r="BL2975" i="3"/>
  <c r="BM2986" i="3"/>
  <c r="Z2972" i="3"/>
  <c r="AX2972" i="3"/>
  <c r="AD2972" i="3"/>
  <c r="BA2972" i="3"/>
  <c r="AK2972" i="3"/>
  <c r="U2972" i="3"/>
  <c r="BD2972" i="3"/>
  <c r="AN2972" i="3"/>
  <c r="X2972" i="3"/>
  <c r="BC2972" i="3"/>
  <c r="AM2972" i="3"/>
  <c r="BN2980" i="3"/>
  <c r="BK2980" i="3"/>
  <c r="BL2982" i="3"/>
  <c r="BJ2982" i="3"/>
  <c r="BN2984" i="3"/>
  <c r="BK2984" i="3"/>
  <c r="BM2974" i="3"/>
  <c r="BK2981" i="3"/>
  <c r="BN2981" i="3"/>
  <c r="BL2981" i="3"/>
  <c r="BK2985" i="3"/>
  <c r="BN2985" i="3"/>
  <c r="BK2988" i="3"/>
  <c r="BN2988" i="3"/>
  <c r="BL2992" i="3"/>
  <c r="BK2989" i="3"/>
  <c r="BN2989" i="3"/>
  <c r="BJ2988" i="3"/>
  <c r="BK2992" i="3"/>
  <c r="BN2992" i="3"/>
  <c r="O2996" i="3"/>
  <c r="S2996" i="3"/>
  <c r="W2996" i="3"/>
  <c r="AA2996" i="3"/>
  <c r="AE2996" i="3"/>
  <c r="AI2996" i="3"/>
  <c r="AM2996" i="3"/>
  <c r="AQ2996" i="3"/>
  <c r="AU2996" i="3"/>
  <c r="AY2996" i="3"/>
  <c r="BC2996" i="3"/>
  <c r="BG2996" i="3"/>
  <c r="M2996" i="3"/>
  <c r="R2996" i="3"/>
  <c r="X2996" i="3"/>
  <c r="AC2996" i="3"/>
  <c r="AH2996" i="3"/>
  <c r="AN2996" i="3"/>
  <c r="AS2996" i="3"/>
  <c r="AX2996" i="3"/>
  <c r="BD2996" i="3"/>
  <c r="BI2996" i="3"/>
  <c r="N2996" i="3"/>
  <c r="T2996" i="3"/>
  <c r="Y2996" i="3"/>
  <c r="AD2996" i="3"/>
  <c r="AJ2996" i="3"/>
  <c r="AO2996" i="3"/>
  <c r="AT2996" i="3"/>
  <c r="AZ2996" i="3"/>
  <c r="BE2996" i="3"/>
  <c r="U2996" i="3"/>
  <c r="AF2996" i="3"/>
  <c r="AP2996" i="3"/>
  <c r="BA2996" i="3"/>
  <c r="V2996" i="3"/>
  <c r="AG2996" i="3"/>
  <c r="AR2996" i="3"/>
  <c r="BB2996" i="3"/>
  <c r="P2996" i="3"/>
  <c r="Z2996" i="3"/>
  <c r="AK2996" i="3"/>
  <c r="AV2996" i="3"/>
  <c r="BF2996" i="3"/>
  <c r="AW2996" i="3"/>
  <c r="Q2996" i="3"/>
  <c r="BH2996" i="3"/>
  <c r="AB2996" i="3"/>
  <c r="AL2996" i="3"/>
  <c r="BM2987" i="3"/>
  <c r="BM3006" i="3"/>
  <c r="BJ3006" i="3"/>
  <c r="BK3000" i="3"/>
  <c r="BN3000" i="3"/>
  <c r="BJ3005" i="3"/>
  <c r="BM3005" i="3"/>
  <c r="BJ3018" i="3"/>
  <c r="BJ3020" i="3"/>
  <c r="BJ3022" i="3"/>
  <c r="BJ3024" i="3"/>
  <c r="BJ3026" i="3"/>
  <c r="BJ3028" i="3"/>
  <c r="BN2999" i="3"/>
  <c r="BK2999" i="3"/>
  <c r="BL2999" i="3"/>
  <c r="BJ2999" i="3"/>
  <c r="BL3004" i="3"/>
  <c r="O3012" i="3"/>
  <c r="S3012" i="3"/>
  <c r="W3012" i="3"/>
  <c r="AA3012" i="3"/>
  <c r="AE3012" i="3"/>
  <c r="AI3012" i="3"/>
  <c r="AM3012" i="3"/>
  <c r="AQ3012" i="3"/>
  <c r="AU3012" i="3"/>
  <c r="AY3012" i="3"/>
  <c r="BC3012" i="3"/>
  <c r="BG3012" i="3"/>
  <c r="Q3012" i="3"/>
  <c r="V3012" i="3"/>
  <c r="AB3012" i="3"/>
  <c r="AG3012" i="3"/>
  <c r="AL3012" i="3"/>
  <c r="AR3012" i="3"/>
  <c r="AW3012" i="3"/>
  <c r="BB3012" i="3"/>
  <c r="BH3012" i="3"/>
  <c r="M3012" i="3"/>
  <c r="R3012" i="3"/>
  <c r="X3012" i="3"/>
  <c r="AC3012" i="3"/>
  <c r="AH3012" i="3"/>
  <c r="AN3012" i="3"/>
  <c r="AS3012" i="3"/>
  <c r="AX3012" i="3"/>
  <c r="BD3012" i="3"/>
  <c r="BI3012" i="3"/>
  <c r="N3012" i="3"/>
  <c r="T3012" i="3"/>
  <c r="Y3012" i="3"/>
  <c r="AD3012" i="3"/>
  <c r="AJ3012" i="3"/>
  <c r="AO3012" i="3"/>
  <c r="AT3012" i="3"/>
  <c r="AZ3012" i="3"/>
  <c r="BE3012" i="3"/>
  <c r="AF3012" i="3"/>
  <c r="BA3012" i="3"/>
  <c r="P3012" i="3"/>
  <c r="AK3012" i="3"/>
  <c r="BF3012" i="3"/>
  <c r="U3012" i="3"/>
  <c r="AP3012" i="3"/>
  <c r="Z3012" i="3"/>
  <c r="AV3012" i="3"/>
  <c r="BJ3011" i="3"/>
  <c r="BJ3013" i="3"/>
  <c r="BJ3015" i="3"/>
  <c r="O3019" i="3"/>
  <c r="S3019" i="3"/>
  <c r="W3019" i="3"/>
  <c r="AA3019" i="3"/>
  <c r="AE3019" i="3"/>
  <c r="AI3019" i="3"/>
  <c r="AM3019" i="3"/>
  <c r="AQ3019" i="3"/>
  <c r="AU3019" i="3"/>
  <c r="AY3019" i="3"/>
  <c r="BC3019" i="3"/>
  <c r="BG3019" i="3"/>
  <c r="P3019" i="3"/>
  <c r="T3019" i="3"/>
  <c r="X3019" i="3"/>
  <c r="AB3019" i="3"/>
  <c r="AF3019" i="3"/>
  <c r="AJ3019" i="3"/>
  <c r="AN3019" i="3"/>
  <c r="AR3019" i="3"/>
  <c r="AV3019" i="3"/>
  <c r="AZ3019" i="3"/>
  <c r="BD3019" i="3"/>
  <c r="BH3019" i="3"/>
  <c r="M3019" i="3"/>
  <c r="Q3019" i="3"/>
  <c r="U3019" i="3"/>
  <c r="Y3019" i="3"/>
  <c r="AC3019" i="3"/>
  <c r="AG3019" i="3"/>
  <c r="AK3019" i="3"/>
  <c r="AO3019" i="3"/>
  <c r="AS3019" i="3"/>
  <c r="AW3019" i="3"/>
  <c r="BA3019" i="3"/>
  <c r="BE3019" i="3"/>
  <c r="BI3019" i="3"/>
  <c r="V3019" i="3"/>
  <c r="AL3019" i="3"/>
  <c r="BB3019" i="3"/>
  <c r="Z3019" i="3"/>
  <c r="AP3019" i="3"/>
  <c r="BF3019" i="3"/>
  <c r="N3019" i="3"/>
  <c r="AD3019" i="3"/>
  <c r="AT3019" i="3"/>
  <c r="R3019" i="3"/>
  <c r="AH3019" i="3"/>
  <c r="AX3019" i="3"/>
  <c r="BL3022" i="3"/>
  <c r="BL2997" i="3"/>
  <c r="BM2997" i="3"/>
  <c r="BM2998" i="3"/>
  <c r="BL2998" i="3"/>
  <c r="BJ3002" i="3"/>
  <c r="BK3021" i="3"/>
  <c r="BN3021" i="3"/>
  <c r="BL3021" i="3"/>
  <c r="BL3024" i="3"/>
  <c r="BL3018" i="3"/>
  <c r="BM3026" i="3"/>
  <c r="BJ3030" i="3"/>
  <c r="BM3017" i="3"/>
  <c r="BL3032" i="3"/>
  <c r="O3044" i="3"/>
  <c r="S3044" i="3"/>
  <c r="W3044" i="3"/>
  <c r="AA3044" i="3"/>
  <c r="AE3044" i="3"/>
  <c r="AI3044" i="3"/>
  <c r="AM3044" i="3"/>
  <c r="AQ3044" i="3"/>
  <c r="AU3044" i="3"/>
  <c r="AY3044" i="3"/>
  <c r="BC3044" i="3"/>
  <c r="BG3044" i="3"/>
  <c r="N3044" i="3"/>
  <c r="T3044" i="3"/>
  <c r="Y3044" i="3"/>
  <c r="AD3044" i="3"/>
  <c r="AJ3044" i="3"/>
  <c r="AO3044" i="3"/>
  <c r="AT3044" i="3"/>
  <c r="AZ3044" i="3"/>
  <c r="BE3044" i="3"/>
  <c r="P3044" i="3"/>
  <c r="U3044" i="3"/>
  <c r="Z3044" i="3"/>
  <c r="AF3044" i="3"/>
  <c r="AK3044" i="3"/>
  <c r="AP3044" i="3"/>
  <c r="AV3044" i="3"/>
  <c r="BA3044" i="3"/>
  <c r="BF3044" i="3"/>
  <c r="Q3044" i="3"/>
  <c r="V3044" i="3"/>
  <c r="AB3044" i="3"/>
  <c r="AG3044" i="3"/>
  <c r="AL3044" i="3"/>
  <c r="AR3044" i="3"/>
  <c r="AW3044" i="3"/>
  <c r="BB3044" i="3"/>
  <c r="BH3044" i="3"/>
  <c r="M3044" i="3"/>
  <c r="AH3044" i="3"/>
  <c r="BD3044" i="3"/>
  <c r="R3044" i="3"/>
  <c r="AN3044" i="3"/>
  <c r="BI3044" i="3"/>
  <c r="X3044" i="3"/>
  <c r="AS3044" i="3"/>
  <c r="AC3044" i="3"/>
  <c r="AX3044" i="3"/>
  <c r="BM3030" i="3"/>
  <c r="BL3030" i="3"/>
  <c r="BM3033" i="3"/>
  <c r="BK3039" i="3"/>
  <c r="BN3039" i="3"/>
  <c r="BL3039" i="3"/>
  <c r="BM3041" i="3"/>
  <c r="BJ3045" i="3"/>
  <c r="BJ3049" i="3"/>
  <c r="BN3049" i="3"/>
  <c r="BK3049" i="3"/>
  <c r="BK3050" i="3"/>
  <c r="BN3050" i="3"/>
  <c r="BL3050" i="3"/>
  <c r="BL3051" i="3"/>
  <c r="BJ3051" i="3"/>
  <c r="BK3054" i="3"/>
  <c r="BN3054" i="3"/>
  <c r="BL3054" i="3"/>
  <c r="BL3055" i="3"/>
  <c r="BJ3055" i="3"/>
  <c r="BK3059" i="3"/>
  <c r="BN3059" i="3"/>
  <c r="BL3061" i="3"/>
  <c r="BM3063" i="3"/>
  <c r="BD3043" i="3"/>
  <c r="X3043" i="3"/>
  <c r="AL3043" i="3"/>
  <c r="BH3043" i="3"/>
  <c r="AB3043" i="3"/>
  <c r="BA3043" i="3"/>
  <c r="AK3043" i="3"/>
  <c r="U3043" i="3"/>
  <c r="BC3043" i="3"/>
  <c r="AM3043" i="3"/>
  <c r="W3043" i="3"/>
  <c r="BL3047" i="3"/>
  <c r="BM3047" i="3"/>
  <c r="O3062" i="3"/>
  <c r="S3062" i="3"/>
  <c r="W3062" i="3"/>
  <c r="AA3062" i="3"/>
  <c r="AE3062" i="3"/>
  <c r="AI3062" i="3"/>
  <c r="AM3062" i="3"/>
  <c r="AQ3062" i="3"/>
  <c r="AU3062" i="3"/>
  <c r="AY3062" i="3"/>
  <c r="BC3062" i="3"/>
  <c r="BG3062" i="3"/>
  <c r="M3062" i="3"/>
  <c r="Q3062" i="3"/>
  <c r="U3062" i="3"/>
  <c r="Y3062" i="3"/>
  <c r="AC3062" i="3"/>
  <c r="AG3062" i="3"/>
  <c r="AK3062" i="3"/>
  <c r="AO3062" i="3"/>
  <c r="AS3062" i="3"/>
  <c r="AW3062" i="3"/>
  <c r="BA3062" i="3"/>
  <c r="BE3062" i="3"/>
  <c r="BI3062" i="3"/>
  <c r="T3062" i="3"/>
  <c r="AB3062" i="3"/>
  <c r="AJ3062" i="3"/>
  <c r="AR3062" i="3"/>
  <c r="AZ3062" i="3"/>
  <c r="BH3062" i="3"/>
  <c r="N3062" i="3"/>
  <c r="V3062" i="3"/>
  <c r="AD3062" i="3"/>
  <c r="AL3062" i="3"/>
  <c r="AT3062" i="3"/>
  <c r="BB3062" i="3"/>
  <c r="P3062" i="3"/>
  <c r="X3062" i="3"/>
  <c r="AF3062" i="3"/>
  <c r="AN3062" i="3"/>
  <c r="AV3062" i="3"/>
  <c r="BD3062" i="3"/>
  <c r="R3062" i="3"/>
  <c r="AX3062" i="3"/>
  <c r="Z3062" i="3"/>
  <c r="BF3062" i="3"/>
  <c r="AH3062" i="3"/>
  <c r="AP3062" i="3"/>
  <c r="O3088" i="3"/>
  <c r="S3088" i="3"/>
  <c r="W3088" i="3"/>
  <c r="AA3088" i="3"/>
  <c r="AE3088" i="3"/>
  <c r="AI3088" i="3"/>
  <c r="AM3088" i="3"/>
  <c r="AQ3088" i="3"/>
  <c r="AU3088" i="3"/>
  <c r="AY3088" i="3"/>
  <c r="BC3088" i="3"/>
  <c r="BG3088" i="3"/>
  <c r="M3088" i="3"/>
  <c r="Q3088" i="3"/>
  <c r="U3088" i="3"/>
  <c r="Y3088" i="3"/>
  <c r="AC3088" i="3"/>
  <c r="AG3088" i="3"/>
  <c r="AK3088" i="3"/>
  <c r="AO3088" i="3"/>
  <c r="AS3088" i="3"/>
  <c r="AW3088" i="3"/>
  <c r="BA3088" i="3"/>
  <c r="BE3088" i="3"/>
  <c r="BI3088" i="3"/>
  <c r="P3088" i="3"/>
  <c r="X3088" i="3"/>
  <c r="AF3088" i="3"/>
  <c r="AN3088" i="3"/>
  <c r="AV3088" i="3"/>
  <c r="BD3088" i="3"/>
  <c r="R3088" i="3"/>
  <c r="Z3088" i="3"/>
  <c r="AH3088" i="3"/>
  <c r="AP3088" i="3"/>
  <c r="AX3088" i="3"/>
  <c r="BF3088" i="3"/>
  <c r="T3088" i="3"/>
  <c r="AB3088" i="3"/>
  <c r="AJ3088" i="3"/>
  <c r="AR3088" i="3"/>
  <c r="AZ3088" i="3"/>
  <c r="BH3088" i="3"/>
  <c r="N3088" i="3"/>
  <c r="AT3088" i="3"/>
  <c r="V3088" i="3"/>
  <c r="BB3088" i="3"/>
  <c r="AL3088" i="3"/>
  <c r="AD3088" i="3"/>
  <c r="O3096" i="3"/>
  <c r="S3096" i="3"/>
  <c r="W3096" i="3"/>
  <c r="AA3096" i="3"/>
  <c r="AE3096" i="3"/>
  <c r="AI3096" i="3"/>
  <c r="AM3096" i="3"/>
  <c r="AQ3096" i="3"/>
  <c r="AU3096" i="3"/>
  <c r="AY3096" i="3"/>
  <c r="BC3096" i="3"/>
  <c r="BG3096" i="3"/>
  <c r="M3096" i="3"/>
  <c r="Q3096" i="3"/>
  <c r="U3096" i="3"/>
  <c r="Y3096" i="3"/>
  <c r="AC3096" i="3"/>
  <c r="AG3096" i="3"/>
  <c r="AK3096" i="3"/>
  <c r="AO3096" i="3"/>
  <c r="AS3096" i="3"/>
  <c r="AW3096" i="3"/>
  <c r="BA3096" i="3"/>
  <c r="BE3096" i="3"/>
  <c r="BI3096" i="3"/>
  <c r="P3096" i="3"/>
  <c r="X3096" i="3"/>
  <c r="AF3096" i="3"/>
  <c r="AN3096" i="3"/>
  <c r="AV3096" i="3"/>
  <c r="BD3096" i="3"/>
  <c r="R3096" i="3"/>
  <c r="Z3096" i="3"/>
  <c r="AH3096" i="3"/>
  <c r="AP3096" i="3"/>
  <c r="AX3096" i="3"/>
  <c r="BF3096" i="3"/>
  <c r="T3096" i="3"/>
  <c r="AB3096" i="3"/>
  <c r="AJ3096" i="3"/>
  <c r="AR3096" i="3"/>
  <c r="AZ3096" i="3"/>
  <c r="BH3096" i="3"/>
  <c r="N3096" i="3"/>
  <c r="AT3096" i="3"/>
  <c r="V3096" i="3"/>
  <c r="BB3096" i="3"/>
  <c r="AL3096" i="3"/>
  <c r="AD3096" i="3"/>
  <c r="O3102" i="3"/>
  <c r="S3102" i="3"/>
  <c r="W3102" i="3"/>
  <c r="AA3102" i="3"/>
  <c r="AE3102" i="3"/>
  <c r="AI3102" i="3"/>
  <c r="AM3102" i="3"/>
  <c r="AQ3102" i="3"/>
  <c r="AU3102" i="3"/>
  <c r="AY3102" i="3"/>
  <c r="BC3102" i="3"/>
  <c r="BG3102" i="3"/>
  <c r="M3102" i="3"/>
  <c r="Q3102" i="3"/>
  <c r="U3102" i="3"/>
  <c r="Y3102" i="3"/>
  <c r="AC3102" i="3"/>
  <c r="AG3102" i="3"/>
  <c r="AK3102" i="3"/>
  <c r="AO3102" i="3"/>
  <c r="AS3102" i="3"/>
  <c r="AW3102" i="3"/>
  <c r="BA3102" i="3"/>
  <c r="BE3102" i="3"/>
  <c r="BI3102" i="3"/>
  <c r="P3102" i="3"/>
  <c r="X3102" i="3"/>
  <c r="AF3102" i="3"/>
  <c r="AN3102" i="3"/>
  <c r="AV3102" i="3"/>
  <c r="BD3102" i="3"/>
  <c r="R3102" i="3"/>
  <c r="Z3102" i="3"/>
  <c r="AH3102" i="3"/>
  <c r="AP3102" i="3"/>
  <c r="AX3102" i="3"/>
  <c r="BF3102" i="3"/>
  <c r="T3102" i="3"/>
  <c r="AB3102" i="3"/>
  <c r="AJ3102" i="3"/>
  <c r="AR3102" i="3"/>
  <c r="AZ3102" i="3"/>
  <c r="BH3102" i="3"/>
  <c r="AD3102" i="3"/>
  <c r="AL3102" i="3"/>
  <c r="V3102" i="3"/>
  <c r="BB3102" i="3"/>
  <c r="N3102" i="3"/>
  <c r="AT3102" i="3"/>
  <c r="BM3060" i="3"/>
  <c r="BN3069" i="3"/>
  <c r="BK3069" i="3"/>
  <c r="BL3071" i="3"/>
  <c r="BJ3071" i="3"/>
  <c r="BM3073" i="3"/>
  <c r="BN3077" i="3"/>
  <c r="BK3077" i="3"/>
  <c r="BL3079" i="3"/>
  <c r="BJ3079" i="3"/>
  <c r="BM3081" i="3"/>
  <c r="BK3100" i="3"/>
  <c r="BN3100" i="3"/>
  <c r="BL3100" i="3"/>
  <c r="BJ3104" i="3"/>
  <c r="BM3104" i="3"/>
  <c r="BJ3042" i="3"/>
  <c r="BL3085" i="3"/>
  <c r="AP3099" i="3"/>
  <c r="R3099" i="3"/>
  <c r="AX3099" i="3"/>
  <c r="BJ3110" i="3"/>
  <c r="BJ3112" i="3"/>
  <c r="BJ3114" i="3"/>
  <c r="AH3087" i="3"/>
  <c r="AH3095" i="3"/>
  <c r="BJ3117" i="3"/>
  <c r="BM3118" i="3"/>
  <c r="BK3126" i="3"/>
  <c r="BN3126" i="3"/>
  <c r="BK3130" i="3"/>
  <c r="BN3130" i="3"/>
  <c r="BM3121" i="3"/>
  <c r="BF3058" i="3"/>
  <c r="BD3058" i="3"/>
  <c r="X3058" i="3"/>
  <c r="AL3058" i="3"/>
  <c r="BH3058" i="3"/>
  <c r="AB3058" i="3"/>
  <c r="BA3058" i="3"/>
  <c r="AK3058" i="3"/>
  <c r="U3058" i="3"/>
  <c r="BC3058" i="3"/>
  <c r="AM3058" i="3"/>
  <c r="W3058" i="3"/>
  <c r="AV3087" i="3"/>
  <c r="P3087" i="3"/>
  <c r="AD3087" i="3"/>
  <c r="AZ3087" i="3"/>
  <c r="T3087" i="3"/>
  <c r="AU3087" i="3"/>
  <c r="AE3087" i="3"/>
  <c r="O3087" i="3"/>
  <c r="AW3087" i="3"/>
  <c r="AG3087" i="3"/>
  <c r="Q3087" i="3"/>
  <c r="AF3091" i="3"/>
  <c r="AT3091" i="3"/>
  <c r="N3091" i="3"/>
  <c r="AJ3091" i="3"/>
  <c r="BC3091" i="3"/>
  <c r="AM3091" i="3"/>
  <c r="W3091" i="3"/>
  <c r="BE3091" i="3"/>
  <c r="AO3091" i="3"/>
  <c r="Y3091" i="3"/>
  <c r="AP3093" i="3"/>
  <c r="BJ3093" i="3" s="1"/>
  <c r="AH3093" i="3"/>
  <c r="Z3093" i="3"/>
  <c r="BF3093" i="3"/>
  <c r="AF3095" i="3"/>
  <c r="AT3095" i="3"/>
  <c r="N3095" i="3"/>
  <c r="AJ3095" i="3"/>
  <c r="BC3095" i="3"/>
  <c r="AM3095" i="3"/>
  <c r="W3095" i="3"/>
  <c r="BE3095" i="3"/>
  <c r="AO3095" i="3"/>
  <c r="Y3095" i="3"/>
  <c r="AP3097" i="3"/>
  <c r="BJ3097" i="3" s="1"/>
  <c r="AH3097" i="3"/>
  <c r="Z3097" i="3"/>
  <c r="BF3097" i="3"/>
  <c r="AF3099" i="3"/>
  <c r="AT3099" i="3"/>
  <c r="N3099" i="3"/>
  <c r="AJ3099" i="3"/>
  <c r="BC3099" i="3"/>
  <c r="AM3099" i="3"/>
  <c r="W3099" i="3"/>
  <c r="BE3099" i="3"/>
  <c r="AO3099" i="3"/>
  <c r="Y3099" i="3"/>
  <c r="AP3101" i="3"/>
  <c r="BJ3101" i="3" s="1"/>
  <c r="Z3101" i="3"/>
  <c r="BF3101" i="3"/>
  <c r="AH3101" i="3"/>
  <c r="AF3103" i="3"/>
  <c r="AT3103" i="3"/>
  <c r="N3103" i="3"/>
  <c r="AJ3103" i="3"/>
  <c r="BC3103" i="3"/>
  <c r="AM3103" i="3"/>
  <c r="W3103" i="3"/>
  <c r="BE3103" i="3"/>
  <c r="AO3103" i="3"/>
  <c r="Y3103" i="3"/>
  <c r="AP3105" i="3"/>
  <c r="BJ3105" i="3" s="1"/>
  <c r="AH3105" i="3"/>
  <c r="Z3105" i="3"/>
  <c r="BF3105" i="3"/>
  <c r="BL3106" i="3"/>
  <c r="BJ3106" i="3"/>
  <c r="BL3108" i="3"/>
  <c r="BJ3108" i="3"/>
  <c r="BL3110" i="3"/>
  <c r="BK3112" i="3"/>
  <c r="BN3112" i="3"/>
  <c r="BK3114" i="3"/>
  <c r="BN3114" i="3"/>
  <c r="BK3116" i="3"/>
  <c r="BN3116" i="3"/>
  <c r="BL3120" i="3"/>
  <c r="BJ3123" i="3"/>
  <c r="BM3124" i="3"/>
  <c r="BL3132" i="3"/>
  <c r="BJ3133" i="3"/>
  <c r="BM3134" i="3"/>
  <c r="BK3117" i="3"/>
  <c r="BN3117" i="3"/>
  <c r="BL3117" i="3"/>
  <c r="BM3119" i="3"/>
  <c r="BK3127" i="3"/>
  <c r="BN3127" i="3"/>
  <c r="BL3127" i="3"/>
  <c r="BM3129" i="3"/>
  <c r="BK3135" i="3"/>
  <c r="BN3135" i="3"/>
  <c r="BL3135" i="3"/>
  <c r="BM3143" i="3"/>
  <c r="BM3141" i="3"/>
  <c r="BL3144" i="3"/>
  <c r="R3097" i="3"/>
  <c r="BN3097" i="3" s="1"/>
  <c r="BL3138" i="3"/>
  <c r="BN3138" i="3"/>
  <c r="BK3138" i="3"/>
  <c r="BJ3138" i="3"/>
  <c r="BJ3139" i="3"/>
  <c r="BM3139" i="3"/>
  <c r="BM2969" i="3"/>
  <c r="AB2958" i="3"/>
  <c r="BH2958" i="3"/>
  <c r="AJ2958" i="3"/>
  <c r="AR2958" i="3"/>
  <c r="AZ2958" i="3"/>
  <c r="M2950" i="3"/>
  <c r="P2950" i="3"/>
  <c r="AF2950" i="3"/>
  <c r="AV2950" i="3"/>
  <c r="T2950" i="3"/>
  <c r="AJ2950" i="3"/>
  <c r="AZ2950" i="3"/>
  <c r="X2950" i="3"/>
  <c r="AB2950" i="3"/>
  <c r="AR2950" i="3"/>
  <c r="BH2950" i="3"/>
  <c r="AN2950" i="3"/>
  <c r="BD2950" i="3"/>
  <c r="AA2933" i="3"/>
  <c r="AQ2933" i="3"/>
  <c r="BG2933" i="3"/>
  <c r="W2933" i="3"/>
  <c r="AM2933" i="3"/>
  <c r="BC2933" i="3"/>
  <c r="W2928" i="3"/>
  <c r="AQ2926" i="3"/>
  <c r="W2926" i="3"/>
  <c r="AM2926" i="3"/>
  <c r="BC2926" i="3"/>
  <c r="AA2926" i="3"/>
  <c r="BG2926" i="3"/>
  <c r="M2956" i="3"/>
  <c r="X2956" i="3"/>
  <c r="AN2956" i="3"/>
  <c r="BD2956" i="3"/>
  <c r="AB2956" i="3"/>
  <c r="AR2956" i="3"/>
  <c r="BH2956" i="3"/>
  <c r="T2956" i="3"/>
  <c r="AJ2956" i="3"/>
  <c r="AZ2956" i="3"/>
  <c r="P2956" i="3"/>
  <c r="AF2956" i="3"/>
  <c r="AV2956" i="3"/>
  <c r="N2954" i="3"/>
  <c r="N2952" i="3"/>
  <c r="X2952" i="3"/>
  <c r="AN2952" i="3"/>
  <c r="BD2952" i="3"/>
  <c r="AB2952" i="3"/>
  <c r="AR2952" i="3"/>
  <c r="BH2952" i="3"/>
  <c r="P2952" i="3"/>
  <c r="AF2952" i="3"/>
  <c r="T2952" i="3"/>
  <c r="AJ2952" i="3"/>
  <c r="AZ2952" i="3"/>
  <c r="AV2952" i="3"/>
  <c r="S2933" i="3"/>
  <c r="W2931" i="3"/>
  <c r="BC2931" i="3"/>
  <c r="AM2931" i="3"/>
  <c r="AA2931" i="3"/>
  <c r="BG2931" i="3"/>
  <c r="AQ2931" i="3"/>
  <c r="O2926" i="3"/>
  <c r="R2962" i="3"/>
  <c r="P2962" i="3"/>
  <c r="AH2962" i="3"/>
  <c r="AX2962" i="3"/>
  <c r="Z2962" i="3"/>
  <c r="BF2962" i="3"/>
  <c r="V2962" i="3"/>
  <c r="AL2962" i="3"/>
  <c r="BB2962" i="3"/>
  <c r="AD2962" i="3"/>
  <c r="AT2962" i="3"/>
  <c r="AP2962" i="3"/>
  <c r="M2954" i="3"/>
  <c r="P2954" i="3"/>
  <c r="AF2954" i="3"/>
  <c r="AV2954" i="3"/>
  <c r="T2954" i="3"/>
  <c r="AJ2954" i="3"/>
  <c r="AZ2954" i="3"/>
  <c r="AN2954" i="3"/>
  <c r="AB2954" i="3"/>
  <c r="AR2954" i="3"/>
  <c r="BH2954" i="3"/>
  <c r="X2954" i="3"/>
  <c r="BD2954" i="3"/>
  <c r="P2928" i="3"/>
  <c r="AB2928" i="3"/>
  <c r="AX2928" i="3"/>
  <c r="AH2928" i="3"/>
  <c r="BC2928" i="3"/>
  <c r="AB2919" i="3"/>
  <c r="AR2919" i="3"/>
  <c r="BH2919" i="3"/>
  <c r="P2958" i="3"/>
  <c r="W2948" i="3"/>
  <c r="AU2948" i="3"/>
  <c r="AE2948" i="3"/>
  <c r="S2948" i="3"/>
  <c r="AY2948" i="3"/>
  <c r="AI2948" i="3"/>
  <c r="Q2937" i="3"/>
  <c r="AM2937" i="3"/>
  <c r="BC2937" i="3"/>
  <c r="W2937" i="3"/>
  <c r="AU2937" i="3"/>
  <c r="BI2937" i="3"/>
  <c r="O2937" i="3"/>
  <c r="AS2937" i="3"/>
  <c r="BG2937" i="3"/>
  <c r="AE2937" i="3"/>
  <c r="BA2937" i="3"/>
  <c r="M2921" i="3"/>
  <c r="AJ2921" i="3"/>
  <c r="BD2921" i="3"/>
  <c r="T2921" i="3"/>
  <c r="AN2921" i="3"/>
  <c r="BH2921" i="3"/>
  <c r="AB2921" i="3"/>
  <c r="AZ2921" i="3"/>
  <c r="X2921" i="3"/>
  <c r="AR2921" i="3"/>
  <c r="AA2948" i="3"/>
  <c r="K2967" i="3"/>
  <c r="BH2967" i="3" s="1"/>
  <c r="K2965" i="3"/>
  <c r="Q2965" i="3" s="1"/>
  <c r="K2963" i="3"/>
  <c r="Q2963" i="3" s="1"/>
  <c r="BD2960" i="3"/>
  <c r="AN2960" i="3"/>
  <c r="N2950" i="3"/>
  <c r="L2945" i="3"/>
  <c r="L2942" i="3"/>
  <c r="L2939" i="3"/>
  <c r="Q2939" i="3" s="1"/>
  <c r="L2938" i="3"/>
  <c r="X2938" i="3" s="1"/>
  <c r="L2934" i="3"/>
  <c r="K2934" i="3"/>
  <c r="AU2933" i="3"/>
  <c r="AE2933" i="3"/>
  <c r="O2933" i="3"/>
  <c r="L2929" i="3"/>
  <c r="BH2928" i="3"/>
  <c r="AM2928" i="3"/>
  <c r="R2928" i="3"/>
  <c r="L2927" i="3"/>
  <c r="K2927" i="3"/>
  <c r="AU2926" i="3"/>
  <c r="AE2926" i="3"/>
  <c r="BH2923" i="3"/>
  <c r="AR2923" i="3"/>
  <c r="AB2923" i="3"/>
  <c r="K2922" i="3"/>
  <c r="S2937" i="3"/>
  <c r="BA2932" i="3"/>
  <c r="BD2923" i="3"/>
  <c r="AN2923" i="3"/>
  <c r="X2923" i="3"/>
  <c r="L2964" i="3"/>
  <c r="L2961" i="3"/>
  <c r="K2961" i="3"/>
  <c r="AV2960" i="3"/>
  <c r="AB2960" i="3"/>
  <c r="N2960" i="3"/>
  <c r="L2946" i="3"/>
  <c r="L2941" i="3"/>
  <c r="K2941" i="3"/>
  <c r="L2935" i="3"/>
  <c r="S2935" i="3" s="1"/>
  <c r="AK2932" i="3"/>
  <c r="P2926" i="3"/>
  <c r="K2924" i="3"/>
  <c r="AZ2923" i="3"/>
  <c r="AJ2923" i="3"/>
  <c r="M2923" i="3"/>
  <c r="L2968" i="3"/>
  <c r="S2968" i="3" s="1"/>
  <c r="BH2960" i="3"/>
  <c r="AR2960" i="3"/>
  <c r="X2960" i="3"/>
  <c r="K2955" i="3"/>
  <c r="L2951" i="3"/>
  <c r="K2951" i="3"/>
  <c r="L2947" i="3"/>
  <c r="K2947" i="3"/>
  <c r="L2944" i="3"/>
  <c r="M2944" i="3" s="1"/>
  <c r="L2936" i="3"/>
  <c r="K2936" i="3"/>
  <c r="AY2933" i="3"/>
  <c r="AI2933" i="3"/>
  <c r="K2929" i="3"/>
  <c r="AR2928" i="3"/>
  <c r="AY2926" i="3"/>
  <c r="AI2926" i="3"/>
  <c r="S2926" i="3"/>
  <c r="L2925" i="3"/>
  <c r="L2924" i="3"/>
  <c r="Z2924" i="3" s="1"/>
  <c r="AV2923" i="3"/>
  <c r="AF2923" i="3"/>
  <c r="P2923" i="3"/>
  <c r="K2920" i="3"/>
  <c r="AV2967" i="3"/>
  <c r="AK2967" i="3"/>
  <c r="AW2967" i="3"/>
  <c r="R2967" i="3"/>
  <c r="AX2967" i="3"/>
  <c r="T2967" i="3"/>
  <c r="S2967" i="3"/>
  <c r="AY2967" i="3"/>
  <c r="P2967" i="3"/>
  <c r="P2965" i="3"/>
  <c r="M2963" i="3"/>
  <c r="Y2963" i="3"/>
  <c r="AC2963" i="3"/>
  <c r="AO2963" i="3"/>
  <c r="AS2963" i="3"/>
  <c r="BE2963" i="3"/>
  <c r="BI2963" i="3"/>
  <c r="BD2963" i="3"/>
  <c r="N2963" i="3"/>
  <c r="Z2963" i="3"/>
  <c r="AD2963" i="3"/>
  <c r="AP2963" i="3"/>
  <c r="AT2963" i="3"/>
  <c r="BF2963" i="3"/>
  <c r="P2963" i="3"/>
  <c r="AB2963" i="3"/>
  <c r="AF2963" i="3"/>
  <c r="AZ2963" i="3"/>
  <c r="BH2963" i="3"/>
  <c r="W2963" i="3"/>
  <c r="AA2963" i="3"/>
  <c r="AM2963" i="3"/>
  <c r="AQ2963" i="3"/>
  <c r="BC2963" i="3"/>
  <c r="BG2963" i="3"/>
  <c r="O2968" i="3"/>
  <c r="W2968" i="3"/>
  <c r="AA2968" i="3"/>
  <c r="AE2968" i="3"/>
  <c r="AM2968" i="3"/>
  <c r="AQ2968" i="3"/>
  <c r="AU2968" i="3"/>
  <c r="BC2968" i="3"/>
  <c r="BG2968" i="3"/>
  <c r="N2968" i="3"/>
  <c r="V2968" i="3"/>
  <c r="Z2968" i="3"/>
  <c r="AH2968" i="3"/>
  <c r="AT2968" i="3"/>
  <c r="BB2968" i="3"/>
  <c r="P2968" i="3"/>
  <c r="X2968" i="3"/>
  <c r="AB2968" i="3"/>
  <c r="AF2968" i="3"/>
  <c r="AN2968" i="3"/>
  <c r="AR2968" i="3"/>
  <c r="AV2968" i="3"/>
  <c r="BD2968" i="3"/>
  <c r="BH2968" i="3"/>
  <c r="M2968" i="3"/>
  <c r="U2968" i="3"/>
  <c r="Y2968" i="3"/>
  <c r="AC2968" i="3"/>
  <c r="AK2968" i="3"/>
  <c r="AO2968" i="3"/>
  <c r="AS2968" i="3"/>
  <c r="BA2968" i="3"/>
  <c r="BE2968" i="3"/>
  <c r="BI2968" i="3"/>
  <c r="AP2968" i="3"/>
  <c r="AX2968" i="3"/>
  <c r="BF2968" i="3"/>
  <c r="N2966" i="3"/>
  <c r="R2966" i="3"/>
  <c r="V2966" i="3"/>
  <c r="Z2966" i="3"/>
  <c r="AH2966" i="3"/>
  <c r="AL2966" i="3"/>
  <c r="AT2966" i="3"/>
  <c r="BB2966" i="3"/>
  <c r="O2966" i="3"/>
  <c r="S2966" i="3"/>
  <c r="W2966" i="3"/>
  <c r="AA2966" i="3"/>
  <c r="AE2966" i="3"/>
  <c r="AI2966" i="3"/>
  <c r="AM2966" i="3"/>
  <c r="AQ2966" i="3"/>
  <c r="AU2966" i="3"/>
  <c r="AY2966" i="3"/>
  <c r="BC2966" i="3"/>
  <c r="BG2966" i="3"/>
  <c r="AD2966" i="3"/>
  <c r="AP2966" i="3"/>
  <c r="AX2966" i="3"/>
  <c r="BF2966" i="3"/>
  <c r="P2966" i="3"/>
  <c r="T2966" i="3"/>
  <c r="X2966" i="3"/>
  <c r="AB2966" i="3"/>
  <c r="AF2966" i="3"/>
  <c r="AJ2966" i="3"/>
  <c r="AN2966" i="3"/>
  <c r="AR2966" i="3"/>
  <c r="AV2966" i="3"/>
  <c r="AZ2966" i="3"/>
  <c r="BD2966" i="3"/>
  <c r="BH2966" i="3"/>
  <c r="M2966" i="3"/>
  <c r="Q2966" i="3"/>
  <c r="U2966" i="3"/>
  <c r="Y2966" i="3"/>
  <c r="AC2966" i="3"/>
  <c r="AG2966" i="3"/>
  <c r="AK2966" i="3"/>
  <c r="AO2966" i="3"/>
  <c r="AS2966" i="3"/>
  <c r="AW2966" i="3"/>
  <c r="BA2966" i="3"/>
  <c r="BE2966" i="3"/>
  <c r="BI2966" i="3"/>
  <c r="R2964" i="3"/>
  <c r="V2964" i="3"/>
  <c r="Z2964" i="3"/>
  <c r="AD2964" i="3"/>
  <c r="AH2964" i="3"/>
  <c r="AT2964" i="3"/>
  <c r="BF2964" i="3"/>
  <c r="O2964" i="3"/>
  <c r="S2964" i="3"/>
  <c r="W2964" i="3"/>
  <c r="AA2964" i="3"/>
  <c r="AE2964" i="3"/>
  <c r="AI2964" i="3"/>
  <c r="AM2964" i="3"/>
  <c r="AQ2964" i="3"/>
  <c r="AU2964" i="3"/>
  <c r="AY2964" i="3"/>
  <c r="BC2964" i="3"/>
  <c r="BG2964" i="3"/>
  <c r="AP2964" i="3"/>
  <c r="BB2964" i="3"/>
  <c r="P2964" i="3"/>
  <c r="T2964" i="3"/>
  <c r="X2964" i="3"/>
  <c r="AB2964" i="3"/>
  <c r="AF2964" i="3"/>
  <c r="AJ2964" i="3"/>
  <c r="AN2964" i="3"/>
  <c r="AR2964" i="3"/>
  <c r="AV2964" i="3"/>
  <c r="AZ2964" i="3"/>
  <c r="BD2964" i="3"/>
  <c r="BH2964" i="3"/>
  <c r="AL2964" i="3"/>
  <c r="AX2964" i="3"/>
  <c r="M2964" i="3"/>
  <c r="Q2964" i="3"/>
  <c r="U2964" i="3"/>
  <c r="Y2964" i="3"/>
  <c r="AC2964" i="3"/>
  <c r="AG2964" i="3"/>
  <c r="AK2964" i="3"/>
  <c r="AO2964" i="3"/>
  <c r="AS2964" i="3"/>
  <c r="AW2964" i="3"/>
  <c r="BA2964" i="3"/>
  <c r="BE2964" i="3"/>
  <c r="BI2964" i="3"/>
  <c r="N2964" i="3"/>
  <c r="BI2962" i="3"/>
  <c r="BE2962" i="3"/>
  <c r="BA2962" i="3"/>
  <c r="AW2962" i="3"/>
  <c r="AS2962" i="3"/>
  <c r="AO2962" i="3"/>
  <c r="AK2962" i="3"/>
  <c r="AG2962" i="3"/>
  <c r="AC2962" i="3"/>
  <c r="Y2962" i="3"/>
  <c r="T2962" i="3"/>
  <c r="O2962" i="3"/>
  <c r="AF2960" i="3"/>
  <c r="L2959" i="3"/>
  <c r="K2959" i="3"/>
  <c r="T2958" i="3"/>
  <c r="BH2962" i="3"/>
  <c r="BD2962" i="3"/>
  <c r="AZ2962" i="3"/>
  <c r="AV2962" i="3"/>
  <c r="AR2962" i="3"/>
  <c r="AN2962" i="3"/>
  <c r="AJ2962" i="3"/>
  <c r="AF2962" i="3"/>
  <c r="AB2962" i="3"/>
  <c r="X2962" i="3"/>
  <c r="S2962" i="3"/>
  <c r="N2962" i="3"/>
  <c r="AO2961" i="3"/>
  <c r="O2960" i="3"/>
  <c r="S2960" i="3"/>
  <c r="W2960" i="3"/>
  <c r="AA2960" i="3"/>
  <c r="AE2960" i="3"/>
  <c r="AI2960" i="3"/>
  <c r="AM2960" i="3"/>
  <c r="AQ2960" i="3"/>
  <c r="AU2960" i="3"/>
  <c r="AY2960" i="3"/>
  <c r="BC2960" i="3"/>
  <c r="BG2960" i="3"/>
  <c r="AV2958" i="3"/>
  <c r="AF2958" i="3"/>
  <c r="L2957" i="3"/>
  <c r="AB2957" i="3" s="1"/>
  <c r="BC2957" i="3"/>
  <c r="P2953" i="3"/>
  <c r="T2953" i="3"/>
  <c r="X2953" i="3"/>
  <c r="AB2953" i="3"/>
  <c r="AF2953" i="3"/>
  <c r="AJ2953" i="3"/>
  <c r="AN2953" i="3"/>
  <c r="AR2953" i="3"/>
  <c r="AV2953" i="3"/>
  <c r="AZ2953" i="3"/>
  <c r="BD2953" i="3"/>
  <c r="BH2953" i="3"/>
  <c r="M2953" i="3"/>
  <c r="Q2953" i="3"/>
  <c r="U2953" i="3"/>
  <c r="Y2953" i="3"/>
  <c r="AC2953" i="3"/>
  <c r="AG2953" i="3"/>
  <c r="AK2953" i="3"/>
  <c r="AO2953" i="3"/>
  <c r="AS2953" i="3"/>
  <c r="AW2953" i="3"/>
  <c r="BA2953" i="3"/>
  <c r="BE2953" i="3"/>
  <c r="BI2953" i="3"/>
  <c r="N2953" i="3"/>
  <c r="R2953" i="3"/>
  <c r="V2953" i="3"/>
  <c r="Z2953" i="3"/>
  <c r="AD2953" i="3"/>
  <c r="AH2953" i="3"/>
  <c r="AL2953" i="3"/>
  <c r="AP2953" i="3"/>
  <c r="AT2953" i="3"/>
  <c r="AX2953" i="3"/>
  <c r="BB2953" i="3"/>
  <c r="BF2953" i="3"/>
  <c r="O2953" i="3"/>
  <c r="S2953" i="3"/>
  <c r="W2953" i="3"/>
  <c r="AA2953" i="3"/>
  <c r="AE2953" i="3"/>
  <c r="AI2953" i="3"/>
  <c r="AM2953" i="3"/>
  <c r="AQ2953" i="3"/>
  <c r="AU2953" i="3"/>
  <c r="AY2953" i="3"/>
  <c r="BC2953" i="3"/>
  <c r="BG2953" i="3"/>
  <c r="P2949" i="3"/>
  <c r="T2949" i="3"/>
  <c r="X2949" i="3"/>
  <c r="AB2949" i="3"/>
  <c r="AF2949" i="3"/>
  <c r="AJ2949" i="3"/>
  <c r="AN2949" i="3"/>
  <c r="AR2949" i="3"/>
  <c r="AV2949" i="3"/>
  <c r="AZ2949" i="3"/>
  <c r="N2949" i="3"/>
  <c r="R2949" i="3"/>
  <c r="V2949" i="3"/>
  <c r="Z2949" i="3"/>
  <c r="AD2949" i="3"/>
  <c r="AH2949" i="3"/>
  <c r="AL2949" i="3"/>
  <c r="AP2949" i="3"/>
  <c r="AT2949" i="3"/>
  <c r="AX2949" i="3"/>
  <c r="S2949" i="3"/>
  <c r="AA2949" i="3"/>
  <c r="AI2949" i="3"/>
  <c r="AQ2949" i="3"/>
  <c r="AY2949" i="3"/>
  <c r="BD2949" i="3"/>
  <c r="BH2949" i="3"/>
  <c r="M2949" i="3"/>
  <c r="U2949" i="3"/>
  <c r="AC2949" i="3"/>
  <c r="AK2949" i="3"/>
  <c r="AS2949" i="3"/>
  <c r="BA2949" i="3"/>
  <c r="BE2949" i="3"/>
  <c r="BI2949" i="3"/>
  <c r="O2949" i="3"/>
  <c r="W2949" i="3"/>
  <c r="AE2949" i="3"/>
  <c r="AM2949" i="3"/>
  <c r="AU2949" i="3"/>
  <c r="BB2949" i="3"/>
  <c r="BF2949" i="3"/>
  <c r="Q2949" i="3"/>
  <c r="Y2949" i="3"/>
  <c r="AG2949" i="3"/>
  <c r="AO2949" i="3"/>
  <c r="AW2949" i="3"/>
  <c r="BC2949" i="3"/>
  <c r="BG2949" i="3"/>
  <c r="BG2962" i="3"/>
  <c r="BC2962" i="3"/>
  <c r="AY2962" i="3"/>
  <c r="AU2962" i="3"/>
  <c r="AQ2962" i="3"/>
  <c r="AM2962" i="3"/>
  <c r="AI2962" i="3"/>
  <c r="AE2962" i="3"/>
  <c r="AA2962" i="3"/>
  <c r="W2962" i="3"/>
  <c r="N2958" i="3"/>
  <c r="R2958" i="3"/>
  <c r="V2958" i="3"/>
  <c r="Z2958" i="3"/>
  <c r="AD2958" i="3"/>
  <c r="AH2958" i="3"/>
  <c r="AL2958" i="3"/>
  <c r="AP2958" i="3"/>
  <c r="AT2958" i="3"/>
  <c r="AX2958" i="3"/>
  <c r="BB2958" i="3"/>
  <c r="BF2958" i="3"/>
  <c r="O2958" i="3"/>
  <c r="S2958" i="3"/>
  <c r="W2958" i="3"/>
  <c r="AA2958" i="3"/>
  <c r="AE2958" i="3"/>
  <c r="AI2958" i="3"/>
  <c r="AM2958" i="3"/>
  <c r="AQ2958" i="3"/>
  <c r="AU2958" i="3"/>
  <c r="AY2958" i="3"/>
  <c r="BC2958" i="3"/>
  <c r="BG2958" i="3"/>
  <c r="M2962" i="3"/>
  <c r="Q2962" i="3"/>
  <c r="U2962" i="3"/>
  <c r="BD2958" i="3"/>
  <c r="AN2958" i="3"/>
  <c r="X2958" i="3"/>
  <c r="M2958" i="3"/>
  <c r="P2955" i="3"/>
  <c r="T2955" i="3"/>
  <c r="X2955" i="3"/>
  <c r="AB2955" i="3"/>
  <c r="AF2955" i="3"/>
  <c r="AJ2955" i="3"/>
  <c r="AN2955" i="3"/>
  <c r="AR2955" i="3"/>
  <c r="AV2955" i="3"/>
  <c r="AZ2955" i="3"/>
  <c r="BD2955" i="3"/>
  <c r="BH2955" i="3"/>
  <c r="M2955" i="3"/>
  <c r="Q2955" i="3"/>
  <c r="U2955" i="3"/>
  <c r="Y2955" i="3"/>
  <c r="AC2955" i="3"/>
  <c r="AG2955" i="3"/>
  <c r="AK2955" i="3"/>
  <c r="AO2955" i="3"/>
  <c r="AS2955" i="3"/>
  <c r="AW2955" i="3"/>
  <c r="BA2955" i="3"/>
  <c r="BE2955" i="3"/>
  <c r="BI2955" i="3"/>
  <c r="N2955" i="3"/>
  <c r="R2955" i="3"/>
  <c r="V2955" i="3"/>
  <c r="Z2955" i="3"/>
  <c r="AD2955" i="3"/>
  <c r="AH2955" i="3"/>
  <c r="AL2955" i="3"/>
  <c r="AP2955" i="3"/>
  <c r="AT2955" i="3"/>
  <c r="AX2955" i="3"/>
  <c r="BB2955" i="3"/>
  <c r="BF2955" i="3"/>
  <c r="O2955" i="3"/>
  <c r="S2955" i="3"/>
  <c r="W2955" i="3"/>
  <c r="AA2955" i="3"/>
  <c r="AE2955" i="3"/>
  <c r="AI2955" i="3"/>
  <c r="AM2955" i="3"/>
  <c r="AQ2955" i="3"/>
  <c r="AU2955" i="3"/>
  <c r="AY2955" i="3"/>
  <c r="BC2955" i="3"/>
  <c r="BG2955" i="3"/>
  <c r="AB2951" i="3"/>
  <c r="AR2951" i="3"/>
  <c r="BH2951" i="3"/>
  <c r="Y2951" i="3"/>
  <c r="AO2951" i="3"/>
  <c r="BE2951" i="3"/>
  <c r="V2951" i="3"/>
  <c r="AL2951" i="3"/>
  <c r="BB2951" i="3"/>
  <c r="W2951" i="3"/>
  <c r="AM2951" i="3"/>
  <c r="BC2951" i="3"/>
  <c r="BI2960" i="3"/>
  <c r="BE2960" i="3"/>
  <c r="BA2960" i="3"/>
  <c r="AW2960" i="3"/>
  <c r="AS2960" i="3"/>
  <c r="AO2960" i="3"/>
  <c r="AK2960" i="3"/>
  <c r="AG2960" i="3"/>
  <c r="AC2960" i="3"/>
  <c r="Y2960" i="3"/>
  <c r="U2960" i="3"/>
  <c r="Q2960" i="3"/>
  <c r="M2960" i="3"/>
  <c r="BI2958" i="3"/>
  <c r="BE2958" i="3"/>
  <c r="BA2958" i="3"/>
  <c r="AW2958" i="3"/>
  <c r="AS2958" i="3"/>
  <c r="AO2958" i="3"/>
  <c r="AK2958" i="3"/>
  <c r="AG2958" i="3"/>
  <c r="AC2958" i="3"/>
  <c r="Y2958" i="3"/>
  <c r="U2958" i="3"/>
  <c r="Q2958" i="3"/>
  <c r="BI2956" i="3"/>
  <c r="BE2956" i="3"/>
  <c r="BA2956" i="3"/>
  <c r="AW2956" i="3"/>
  <c r="AS2956" i="3"/>
  <c r="AO2956" i="3"/>
  <c r="AK2956" i="3"/>
  <c r="AG2956" i="3"/>
  <c r="AC2956" i="3"/>
  <c r="Y2956" i="3"/>
  <c r="U2956" i="3"/>
  <c r="Q2956" i="3"/>
  <c r="BI2954" i="3"/>
  <c r="BE2954" i="3"/>
  <c r="BA2954" i="3"/>
  <c r="AW2954" i="3"/>
  <c r="AS2954" i="3"/>
  <c r="AO2954" i="3"/>
  <c r="AK2954" i="3"/>
  <c r="AG2954" i="3"/>
  <c r="AC2954" i="3"/>
  <c r="Y2954" i="3"/>
  <c r="U2954" i="3"/>
  <c r="Q2954" i="3"/>
  <c r="BI2952" i="3"/>
  <c r="BE2952" i="3"/>
  <c r="BA2952" i="3"/>
  <c r="AW2952" i="3"/>
  <c r="AS2952" i="3"/>
  <c r="AO2952" i="3"/>
  <c r="AK2952" i="3"/>
  <c r="AG2952" i="3"/>
  <c r="AC2952" i="3"/>
  <c r="Y2952" i="3"/>
  <c r="U2952" i="3"/>
  <c r="Q2952" i="3"/>
  <c r="M2952" i="3"/>
  <c r="BI2950" i="3"/>
  <c r="BE2950" i="3"/>
  <c r="BA2950" i="3"/>
  <c r="AW2950" i="3"/>
  <c r="AS2950" i="3"/>
  <c r="AO2950" i="3"/>
  <c r="AK2950" i="3"/>
  <c r="AG2950" i="3"/>
  <c r="AC2950" i="3"/>
  <c r="Y2950" i="3"/>
  <c r="U2950" i="3"/>
  <c r="Q2950" i="3"/>
  <c r="BC2948" i="3"/>
  <c r="AM2948" i="3"/>
  <c r="M2946" i="3"/>
  <c r="O2945" i="3"/>
  <c r="S2945" i="3"/>
  <c r="W2945" i="3"/>
  <c r="AA2945" i="3"/>
  <c r="AE2945" i="3"/>
  <c r="AI2945" i="3"/>
  <c r="AM2945" i="3"/>
  <c r="AQ2945" i="3"/>
  <c r="AU2945" i="3"/>
  <c r="AY2945" i="3"/>
  <c r="BC2945" i="3"/>
  <c r="BG2945" i="3"/>
  <c r="P2945" i="3"/>
  <c r="T2945" i="3"/>
  <c r="X2945" i="3"/>
  <c r="AB2945" i="3"/>
  <c r="AF2945" i="3"/>
  <c r="AJ2945" i="3"/>
  <c r="AN2945" i="3"/>
  <c r="AR2945" i="3"/>
  <c r="AV2945" i="3"/>
  <c r="AZ2945" i="3"/>
  <c r="BD2945" i="3"/>
  <c r="BH2945" i="3"/>
  <c r="M2945" i="3"/>
  <c r="Q2945" i="3"/>
  <c r="U2945" i="3"/>
  <c r="Y2945" i="3"/>
  <c r="AC2945" i="3"/>
  <c r="AG2945" i="3"/>
  <c r="AK2945" i="3"/>
  <c r="AO2945" i="3"/>
  <c r="AS2945" i="3"/>
  <c r="AW2945" i="3"/>
  <c r="BA2945" i="3"/>
  <c r="BE2945" i="3"/>
  <c r="BI2945" i="3"/>
  <c r="N2945" i="3"/>
  <c r="R2945" i="3"/>
  <c r="V2945" i="3"/>
  <c r="Z2945" i="3"/>
  <c r="AD2945" i="3"/>
  <c r="AH2945" i="3"/>
  <c r="AL2945" i="3"/>
  <c r="AP2945" i="3"/>
  <c r="AT2945" i="3"/>
  <c r="AX2945" i="3"/>
  <c r="BB2945" i="3"/>
  <c r="BF2945" i="3"/>
  <c r="AI2942" i="3"/>
  <c r="AY2942" i="3"/>
  <c r="P2939" i="3"/>
  <c r="U2939" i="3"/>
  <c r="Y2939" i="3"/>
  <c r="AC2939" i="3"/>
  <c r="AG2939" i="3"/>
  <c r="AK2939" i="3"/>
  <c r="AO2939" i="3"/>
  <c r="AS2939" i="3"/>
  <c r="AW2939" i="3"/>
  <c r="BA2939" i="3"/>
  <c r="BE2939" i="3"/>
  <c r="BI2939" i="3"/>
  <c r="O2943" i="3"/>
  <c r="S2943" i="3"/>
  <c r="W2943" i="3"/>
  <c r="AA2943" i="3"/>
  <c r="AE2943" i="3"/>
  <c r="AI2943" i="3"/>
  <c r="AM2943" i="3"/>
  <c r="AQ2943" i="3"/>
  <c r="AU2943" i="3"/>
  <c r="AY2943" i="3"/>
  <c r="BC2943" i="3"/>
  <c r="BG2943" i="3"/>
  <c r="P2943" i="3"/>
  <c r="T2943" i="3"/>
  <c r="X2943" i="3"/>
  <c r="AB2943" i="3"/>
  <c r="AF2943" i="3"/>
  <c r="AJ2943" i="3"/>
  <c r="AN2943" i="3"/>
  <c r="AR2943" i="3"/>
  <c r="AV2943" i="3"/>
  <c r="AZ2943" i="3"/>
  <c r="BD2943" i="3"/>
  <c r="BH2943" i="3"/>
  <c r="M2943" i="3"/>
  <c r="Q2943" i="3"/>
  <c r="U2943" i="3"/>
  <c r="Y2943" i="3"/>
  <c r="AC2943" i="3"/>
  <c r="AG2943" i="3"/>
  <c r="AK2943" i="3"/>
  <c r="AO2943" i="3"/>
  <c r="AS2943" i="3"/>
  <c r="AW2943" i="3"/>
  <c r="BA2943" i="3"/>
  <c r="BE2943" i="3"/>
  <c r="BI2943" i="3"/>
  <c r="N2943" i="3"/>
  <c r="R2943" i="3"/>
  <c r="V2943" i="3"/>
  <c r="Z2943" i="3"/>
  <c r="AD2943" i="3"/>
  <c r="AH2943" i="3"/>
  <c r="AL2943" i="3"/>
  <c r="AP2943" i="3"/>
  <c r="AT2943" i="3"/>
  <c r="AX2943" i="3"/>
  <c r="BB2943" i="3"/>
  <c r="BF2943" i="3"/>
  <c r="O2940" i="3"/>
  <c r="S2940" i="3"/>
  <c r="W2940" i="3"/>
  <c r="AA2940" i="3"/>
  <c r="AE2940" i="3"/>
  <c r="AI2940" i="3"/>
  <c r="AM2940" i="3"/>
  <c r="AQ2940" i="3"/>
  <c r="AU2940" i="3"/>
  <c r="AY2940" i="3"/>
  <c r="BC2940" i="3"/>
  <c r="BG2940" i="3"/>
  <c r="BG2956" i="3"/>
  <c r="BC2956" i="3"/>
  <c r="AY2956" i="3"/>
  <c r="AU2956" i="3"/>
  <c r="AQ2956" i="3"/>
  <c r="AM2956" i="3"/>
  <c r="AI2956" i="3"/>
  <c r="AE2956" i="3"/>
  <c r="AA2956" i="3"/>
  <c r="W2956" i="3"/>
  <c r="S2956" i="3"/>
  <c r="O2956" i="3"/>
  <c r="BG2954" i="3"/>
  <c r="BC2954" i="3"/>
  <c r="AY2954" i="3"/>
  <c r="AU2954" i="3"/>
  <c r="AQ2954" i="3"/>
  <c r="AM2954" i="3"/>
  <c r="AI2954" i="3"/>
  <c r="AE2954" i="3"/>
  <c r="AA2954" i="3"/>
  <c r="W2954" i="3"/>
  <c r="S2954" i="3"/>
  <c r="O2954" i="3"/>
  <c r="BG2952" i="3"/>
  <c r="BC2952" i="3"/>
  <c r="AY2952" i="3"/>
  <c r="AU2952" i="3"/>
  <c r="AQ2952" i="3"/>
  <c r="AM2952" i="3"/>
  <c r="AI2952" i="3"/>
  <c r="AE2952" i="3"/>
  <c r="AA2952" i="3"/>
  <c r="W2952" i="3"/>
  <c r="S2952" i="3"/>
  <c r="O2952" i="3"/>
  <c r="BG2950" i="3"/>
  <c r="BC2950" i="3"/>
  <c r="AY2950" i="3"/>
  <c r="AU2950" i="3"/>
  <c r="AQ2950" i="3"/>
  <c r="AM2950" i="3"/>
  <c r="AI2950" i="3"/>
  <c r="AE2950" i="3"/>
  <c r="AA2950" i="3"/>
  <c r="W2950" i="3"/>
  <c r="S2950" i="3"/>
  <c r="O2950" i="3"/>
  <c r="O2948" i="3"/>
  <c r="O2946" i="3"/>
  <c r="S2946" i="3"/>
  <c r="W2946" i="3"/>
  <c r="AA2946" i="3"/>
  <c r="AE2946" i="3"/>
  <c r="AI2946" i="3"/>
  <c r="AM2946" i="3"/>
  <c r="AQ2946" i="3"/>
  <c r="AU2946" i="3"/>
  <c r="AY2946" i="3"/>
  <c r="BC2946" i="3"/>
  <c r="BG2946" i="3"/>
  <c r="AA2941" i="3"/>
  <c r="AQ2941" i="3"/>
  <c r="AR2941" i="3"/>
  <c r="BH2941" i="3"/>
  <c r="BE2941" i="3"/>
  <c r="V2941" i="3"/>
  <c r="BF2960" i="3"/>
  <c r="BB2960" i="3"/>
  <c r="AX2960" i="3"/>
  <c r="AT2960" i="3"/>
  <c r="AP2960" i="3"/>
  <c r="AL2960" i="3"/>
  <c r="AH2960" i="3"/>
  <c r="AD2960" i="3"/>
  <c r="Z2960" i="3"/>
  <c r="V2960" i="3"/>
  <c r="R2960" i="3"/>
  <c r="BF2956" i="3"/>
  <c r="BB2956" i="3"/>
  <c r="AX2956" i="3"/>
  <c r="AT2956" i="3"/>
  <c r="AP2956" i="3"/>
  <c r="AL2956" i="3"/>
  <c r="AH2956" i="3"/>
  <c r="AD2956" i="3"/>
  <c r="Z2956" i="3"/>
  <c r="V2956" i="3"/>
  <c r="R2956" i="3"/>
  <c r="BF2954" i="3"/>
  <c r="BB2954" i="3"/>
  <c r="AX2954" i="3"/>
  <c r="AT2954" i="3"/>
  <c r="AP2954" i="3"/>
  <c r="AL2954" i="3"/>
  <c r="AH2954" i="3"/>
  <c r="AD2954" i="3"/>
  <c r="Z2954" i="3"/>
  <c r="V2954" i="3"/>
  <c r="R2954" i="3"/>
  <c r="BF2952" i="3"/>
  <c r="BB2952" i="3"/>
  <c r="AX2952" i="3"/>
  <c r="AT2952" i="3"/>
  <c r="AP2952" i="3"/>
  <c r="AL2952" i="3"/>
  <c r="AH2952" i="3"/>
  <c r="AD2952" i="3"/>
  <c r="Z2952" i="3"/>
  <c r="V2952" i="3"/>
  <c r="BF2950" i="3"/>
  <c r="BB2950" i="3"/>
  <c r="AX2950" i="3"/>
  <c r="AT2950" i="3"/>
  <c r="AP2950" i="3"/>
  <c r="AL2950" i="3"/>
  <c r="AH2950" i="3"/>
  <c r="AD2950" i="3"/>
  <c r="Z2950" i="3"/>
  <c r="V2950" i="3"/>
  <c r="R2950" i="3"/>
  <c r="BG2948" i="3"/>
  <c r="AQ2948" i="3"/>
  <c r="M2948" i="3"/>
  <c r="Q2948" i="3"/>
  <c r="U2948" i="3"/>
  <c r="Y2948" i="3"/>
  <c r="AC2948" i="3"/>
  <c r="AG2948" i="3"/>
  <c r="AK2948" i="3"/>
  <c r="AO2948" i="3"/>
  <c r="AS2948" i="3"/>
  <c r="AW2948" i="3"/>
  <c r="BA2948" i="3"/>
  <c r="BE2948" i="3"/>
  <c r="BI2948" i="3"/>
  <c r="N2948" i="3"/>
  <c r="R2948" i="3"/>
  <c r="V2948" i="3"/>
  <c r="Z2948" i="3"/>
  <c r="AD2948" i="3"/>
  <c r="AH2948" i="3"/>
  <c r="AL2948" i="3"/>
  <c r="AP2948" i="3"/>
  <c r="AT2948" i="3"/>
  <c r="AX2948" i="3"/>
  <c r="BB2948" i="3"/>
  <c r="BF2948" i="3"/>
  <c r="P2948" i="3"/>
  <c r="T2948" i="3"/>
  <c r="X2948" i="3"/>
  <c r="AB2948" i="3"/>
  <c r="AF2948" i="3"/>
  <c r="AJ2948" i="3"/>
  <c r="AN2948" i="3"/>
  <c r="AR2948" i="3"/>
  <c r="AV2948" i="3"/>
  <c r="AZ2948" i="3"/>
  <c r="BD2948" i="3"/>
  <c r="BH2948" i="3"/>
  <c r="AQ2947" i="3"/>
  <c r="O2944" i="3"/>
  <c r="AE2944" i="3"/>
  <c r="AU2944" i="3"/>
  <c r="M2940" i="3"/>
  <c r="BH2946" i="3"/>
  <c r="BD2946" i="3"/>
  <c r="AZ2946" i="3"/>
  <c r="AV2946" i="3"/>
  <c r="AR2946" i="3"/>
  <c r="AN2946" i="3"/>
  <c r="AJ2946" i="3"/>
  <c r="AF2946" i="3"/>
  <c r="AB2946" i="3"/>
  <c r="X2946" i="3"/>
  <c r="T2946" i="3"/>
  <c r="P2946" i="3"/>
  <c r="AV2944" i="3"/>
  <c r="AF2944" i="3"/>
  <c r="P2944" i="3"/>
  <c r="AJ2942" i="3"/>
  <c r="T2942" i="3"/>
  <c r="BH2940" i="3"/>
  <c r="BD2940" i="3"/>
  <c r="AZ2940" i="3"/>
  <c r="AV2940" i="3"/>
  <c r="AR2940" i="3"/>
  <c r="AN2940" i="3"/>
  <c r="AJ2940" i="3"/>
  <c r="AF2940" i="3"/>
  <c r="AB2940" i="3"/>
  <c r="X2940" i="3"/>
  <c r="T2940" i="3"/>
  <c r="P2940" i="3"/>
  <c r="BF2939" i="3"/>
  <c r="BB2939" i="3"/>
  <c r="AX2939" i="3"/>
  <c r="AT2939" i="3"/>
  <c r="AP2939" i="3"/>
  <c r="AL2939" i="3"/>
  <c r="AH2939" i="3"/>
  <c r="AD2939" i="3"/>
  <c r="Z2939" i="3"/>
  <c r="V2939" i="3"/>
  <c r="W2938" i="3"/>
  <c r="BE2937" i="3"/>
  <c r="AW2937" i="3"/>
  <c r="AO2937" i="3"/>
  <c r="AG2937" i="3"/>
  <c r="Y2937" i="3"/>
  <c r="BI2934" i="3"/>
  <c r="N2939" i="3"/>
  <c r="R2939" i="3"/>
  <c r="BF2946" i="3"/>
  <c r="BB2946" i="3"/>
  <c r="AX2946" i="3"/>
  <c r="AT2946" i="3"/>
  <c r="AP2946" i="3"/>
  <c r="AL2946" i="3"/>
  <c r="AH2946" i="3"/>
  <c r="AD2946" i="3"/>
  <c r="Z2946" i="3"/>
  <c r="V2946" i="3"/>
  <c r="R2946" i="3"/>
  <c r="N2946" i="3"/>
  <c r="BF2944" i="3"/>
  <c r="AP2944" i="3"/>
  <c r="Z2944" i="3"/>
  <c r="V2942" i="3"/>
  <c r="BF2940" i="3"/>
  <c r="BB2940" i="3"/>
  <c r="AX2940" i="3"/>
  <c r="AT2940" i="3"/>
  <c r="AP2940" i="3"/>
  <c r="AL2940" i="3"/>
  <c r="AH2940" i="3"/>
  <c r="AD2940" i="3"/>
  <c r="Z2940" i="3"/>
  <c r="V2940" i="3"/>
  <c r="R2940" i="3"/>
  <c r="N2940" i="3"/>
  <c r="BH2939" i="3"/>
  <c r="BD2939" i="3"/>
  <c r="AZ2939" i="3"/>
  <c r="AV2939" i="3"/>
  <c r="AR2939" i="3"/>
  <c r="AN2939" i="3"/>
  <c r="AJ2939" i="3"/>
  <c r="AF2939" i="3"/>
  <c r="AB2939" i="3"/>
  <c r="X2939" i="3"/>
  <c r="T2939" i="3"/>
  <c r="O2939" i="3"/>
  <c r="BA2938" i="3"/>
  <c r="AK2937" i="3"/>
  <c r="AC2937" i="3"/>
  <c r="U2937" i="3"/>
  <c r="M2937" i="3"/>
  <c r="O2935" i="3"/>
  <c r="AE2935" i="3"/>
  <c r="AU2935" i="3"/>
  <c r="BI2946" i="3"/>
  <c r="BE2946" i="3"/>
  <c r="BA2946" i="3"/>
  <c r="AW2946" i="3"/>
  <c r="AS2946" i="3"/>
  <c r="AO2946" i="3"/>
  <c r="AK2946" i="3"/>
  <c r="AG2946" i="3"/>
  <c r="AC2946" i="3"/>
  <c r="Y2946" i="3"/>
  <c r="U2946" i="3"/>
  <c r="Q2946" i="3"/>
  <c r="BI2944" i="3"/>
  <c r="AS2944" i="3"/>
  <c r="AC2944" i="3"/>
  <c r="BA2942" i="3"/>
  <c r="AK2942" i="3"/>
  <c r="BI2940" i="3"/>
  <c r="BE2940" i="3"/>
  <c r="BA2940" i="3"/>
  <c r="AW2940" i="3"/>
  <c r="AS2940" i="3"/>
  <c r="AO2940" i="3"/>
  <c r="AK2940" i="3"/>
  <c r="AG2940" i="3"/>
  <c r="AC2940" i="3"/>
  <c r="Y2940" i="3"/>
  <c r="U2940" i="3"/>
  <c r="Q2940" i="3"/>
  <c r="BG2939" i="3"/>
  <c r="BC2939" i="3"/>
  <c r="AY2939" i="3"/>
  <c r="AU2939" i="3"/>
  <c r="AQ2939" i="3"/>
  <c r="AM2939" i="3"/>
  <c r="AI2939" i="3"/>
  <c r="AE2939" i="3"/>
  <c r="AA2939" i="3"/>
  <c r="W2939" i="3"/>
  <c r="S2939" i="3"/>
  <c r="M2939" i="3"/>
  <c r="BE2938" i="3"/>
  <c r="AD2938" i="3"/>
  <c r="AY2937" i="3"/>
  <c r="AQ2937" i="3"/>
  <c r="AI2937" i="3"/>
  <c r="AA2937" i="3"/>
  <c r="N2937" i="3"/>
  <c r="R2937" i="3"/>
  <c r="V2937" i="3"/>
  <c r="Z2937" i="3"/>
  <c r="AD2937" i="3"/>
  <c r="AH2937" i="3"/>
  <c r="AL2937" i="3"/>
  <c r="AP2937" i="3"/>
  <c r="AT2937" i="3"/>
  <c r="AX2937" i="3"/>
  <c r="BB2937" i="3"/>
  <c r="BF2937" i="3"/>
  <c r="P2937" i="3"/>
  <c r="T2937" i="3"/>
  <c r="X2937" i="3"/>
  <c r="AB2937" i="3"/>
  <c r="AF2937" i="3"/>
  <c r="AJ2937" i="3"/>
  <c r="AN2937" i="3"/>
  <c r="AR2937" i="3"/>
  <c r="AV2937" i="3"/>
  <c r="AZ2937" i="3"/>
  <c r="BD2937" i="3"/>
  <c r="BH2937" i="3"/>
  <c r="P2936" i="3"/>
  <c r="BD2936" i="3"/>
  <c r="BH2936" i="3"/>
  <c r="AS2936" i="3"/>
  <c r="BA2936" i="3"/>
  <c r="AL2936" i="3"/>
  <c r="AP2936" i="3"/>
  <c r="AI2936" i="3"/>
  <c r="AM2936" i="3"/>
  <c r="BI2935" i="3"/>
  <c r="AS2935" i="3"/>
  <c r="AC2935" i="3"/>
  <c r="M2935" i="3"/>
  <c r="AY2934" i="3"/>
  <c r="AU2934" i="3"/>
  <c r="M2933" i="3"/>
  <c r="Q2933" i="3"/>
  <c r="U2933" i="3"/>
  <c r="Y2933" i="3"/>
  <c r="AC2933" i="3"/>
  <c r="AG2933" i="3"/>
  <c r="AK2933" i="3"/>
  <c r="AO2933" i="3"/>
  <c r="AS2933" i="3"/>
  <c r="AW2933" i="3"/>
  <c r="BA2933" i="3"/>
  <c r="BE2933" i="3"/>
  <c r="BI2933" i="3"/>
  <c r="N2933" i="3"/>
  <c r="R2933" i="3"/>
  <c r="V2933" i="3"/>
  <c r="Z2933" i="3"/>
  <c r="AD2933" i="3"/>
  <c r="AH2933" i="3"/>
  <c r="AL2933" i="3"/>
  <c r="AP2933" i="3"/>
  <c r="AT2933" i="3"/>
  <c r="AX2933" i="3"/>
  <c r="BB2933" i="3"/>
  <c r="BF2933" i="3"/>
  <c r="BI2932" i="3"/>
  <c r="AS2932" i="3"/>
  <c r="AC2932" i="3"/>
  <c r="M2932" i="3"/>
  <c r="M2929" i="3"/>
  <c r="AX2929" i="3"/>
  <c r="BC2929" i="3"/>
  <c r="AO2929" i="3"/>
  <c r="AT2929" i="3"/>
  <c r="AF2929" i="3"/>
  <c r="AK2929" i="3"/>
  <c r="V2929" i="3"/>
  <c r="AB2929" i="3"/>
  <c r="BD2935" i="3"/>
  <c r="AN2935" i="3"/>
  <c r="X2935" i="3"/>
  <c r="AX2934" i="3"/>
  <c r="AK2934" i="3"/>
  <c r="BD2933" i="3"/>
  <c r="AV2933" i="3"/>
  <c r="AN2933" i="3"/>
  <c r="AF2933" i="3"/>
  <c r="X2933" i="3"/>
  <c r="P2933" i="3"/>
  <c r="BE2932" i="3"/>
  <c r="AO2932" i="3"/>
  <c r="P2931" i="3"/>
  <c r="T2931" i="3"/>
  <c r="X2931" i="3"/>
  <c r="AB2931" i="3"/>
  <c r="AF2931" i="3"/>
  <c r="AJ2931" i="3"/>
  <c r="AN2931" i="3"/>
  <c r="AR2931" i="3"/>
  <c r="AV2931" i="3"/>
  <c r="AZ2931" i="3"/>
  <c r="BD2931" i="3"/>
  <c r="BH2931" i="3"/>
  <c r="M2931" i="3"/>
  <c r="Q2931" i="3"/>
  <c r="U2931" i="3"/>
  <c r="Y2931" i="3"/>
  <c r="AC2931" i="3"/>
  <c r="AG2931" i="3"/>
  <c r="AK2931" i="3"/>
  <c r="AO2931" i="3"/>
  <c r="AS2931" i="3"/>
  <c r="AW2931" i="3"/>
  <c r="BA2931" i="3"/>
  <c r="BE2931" i="3"/>
  <c r="BI2931" i="3"/>
  <c r="N2931" i="3"/>
  <c r="R2931" i="3"/>
  <c r="V2931" i="3"/>
  <c r="Z2931" i="3"/>
  <c r="AD2931" i="3"/>
  <c r="AH2931" i="3"/>
  <c r="AL2931" i="3"/>
  <c r="AP2931" i="3"/>
  <c r="AT2931" i="3"/>
  <c r="AX2931" i="3"/>
  <c r="BB2931" i="3"/>
  <c r="BF2931" i="3"/>
  <c r="M2930" i="3"/>
  <c r="Q2930" i="3"/>
  <c r="U2930" i="3"/>
  <c r="Y2930" i="3"/>
  <c r="AC2930" i="3"/>
  <c r="AG2930" i="3"/>
  <c r="AK2930" i="3"/>
  <c r="AO2930" i="3"/>
  <c r="AS2930" i="3"/>
  <c r="AW2930" i="3"/>
  <c r="BA2930" i="3"/>
  <c r="BE2930" i="3"/>
  <c r="BI2930" i="3"/>
  <c r="N2930" i="3"/>
  <c r="R2930" i="3"/>
  <c r="V2930" i="3"/>
  <c r="Z2930" i="3"/>
  <c r="AD2930" i="3"/>
  <c r="AH2930" i="3"/>
  <c r="AL2930" i="3"/>
  <c r="AP2930" i="3"/>
  <c r="AT2930" i="3"/>
  <c r="AX2930" i="3"/>
  <c r="BB2930" i="3"/>
  <c r="BF2930" i="3"/>
  <c r="O2930" i="3"/>
  <c r="S2930" i="3"/>
  <c r="W2930" i="3"/>
  <c r="AA2930" i="3"/>
  <c r="AE2930" i="3"/>
  <c r="AI2930" i="3"/>
  <c r="AM2930" i="3"/>
  <c r="AQ2930" i="3"/>
  <c r="AU2930" i="3"/>
  <c r="AY2930" i="3"/>
  <c r="BC2930" i="3"/>
  <c r="BG2930" i="3"/>
  <c r="P2930" i="3"/>
  <c r="T2930" i="3"/>
  <c r="X2930" i="3"/>
  <c r="AB2930" i="3"/>
  <c r="AF2930" i="3"/>
  <c r="AJ2930" i="3"/>
  <c r="AN2930" i="3"/>
  <c r="AR2930" i="3"/>
  <c r="AV2930" i="3"/>
  <c r="AZ2930" i="3"/>
  <c r="BD2930" i="3"/>
  <c r="BH2930" i="3"/>
  <c r="S2934" i="3"/>
  <c r="AA2934" i="3"/>
  <c r="AI2934" i="3"/>
  <c r="AM2934" i="3"/>
  <c r="N2932" i="3"/>
  <c r="R2932" i="3"/>
  <c r="V2932" i="3"/>
  <c r="Z2932" i="3"/>
  <c r="AD2932" i="3"/>
  <c r="AH2932" i="3"/>
  <c r="AL2932" i="3"/>
  <c r="AP2932" i="3"/>
  <c r="AT2932" i="3"/>
  <c r="AX2932" i="3"/>
  <c r="BB2932" i="3"/>
  <c r="BF2932" i="3"/>
  <c r="O2932" i="3"/>
  <c r="S2932" i="3"/>
  <c r="W2932" i="3"/>
  <c r="AA2932" i="3"/>
  <c r="AE2932" i="3"/>
  <c r="AI2932" i="3"/>
  <c r="AM2932" i="3"/>
  <c r="AQ2932" i="3"/>
  <c r="AU2932" i="3"/>
  <c r="AY2932" i="3"/>
  <c r="BC2932" i="3"/>
  <c r="BG2932" i="3"/>
  <c r="P2932" i="3"/>
  <c r="T2932" i="3"/>
  <c r="X2932" i="3"/>
  <c r="AB2932" i="3"/>
  <c r="AF2932" i="3"/>
  <c r="AJ2932" i="3"/>
  <c r="AN2932" i="3"/>
  <c r="AR2932" i="3"/>
  <c r="AV2932" i="3"/>
  <c r="AZ2932" i="3"/>
  <c r="BD2932" i="3"/>
  <c r="BH2932" i="3"/>
  <c r="AY2931" i="3"/>
  <c r="AI2931" i="3"/>
  <c r="S2931" i="3"/>
  <c r="BF2935" i="3"/>
  <c r="AP2935" i="3"/>
  <c r="Z2935" i="3"/>
  <c r="BH2934" i="3"/>
  <c r="BD2934" i="3"/>
  <c r="AR2934" i="3"/>
  <c r="AN2934" i="3"/>
  <c r="AH2934" i="3"/>
  <c r="R2934" i="3"/>
  <c r="M2934" i="3"/>
  <c r="BH2933" i="3"/>
  <c r="AZ2933" i="3"/>
  <c r="AR2933" i="3"/>
  <c r="AJ2933" i="3"/>
  <c r="AB2933" i="3"/>
  <c r="T2933" i="3"/>
  <c r="AW2932" i="3"/>
  <c r="AG2932" i="3"/>
  <c r="Q2932" i="3"/>
  <c r="AU2931" i="3"/>
  <c r="AE2931" i="3"/>
  <c r="O2931" i="3"/>
  <c r="BG2928" i="3"/>
  <c r="BB2928" i="3"/>
  <c r="AV2928" i="3"/>
  <c r="AQ2928" i="3"/>
  <c r="AL2928" i="3"/>
  <c r="AF2928" i="3"/>
  <c r="AA2928" i="3"/>
  <c r="V2928" i="3"/>
  <c r="M2928" i="3"/>
  <c r="Q2928" i="3"/>
  <c r="U2928" i="3"/>
  <c r="Y2928" i="3"/>
  <c r="AC2928" i="3"/>
  <c r="AG2928" i="3"/>
  <c r="AK2928" i="3"/>
  <c r="AO2928" i="3"/>
  <c r="AS2928" i="3"/>
  <c r="AW2928" i="3"/>
  <c r="BA2928" i="3"/>
  <c r="BE2928" i="3"/>
  <c r="BI2928" i="3"/>
  <c r="BE2927" i="3"/>
  <c r="AW2927" i="3"/>
  <c r="AO2927" i="3"/>
  <c r="Y2927" i="3"/>
  <c r="Q2927" i="3"/>
  <c r="BF2928" i="3"/>
  <c r="AZ2928" i="3"/>
  <c r="AU2928" i="3"/>
  <c r="AP2928" i="3"/>
  <c r="AJ2928" i="3"/>
  <c r="AE2928" i="3"/>
  <c r="Z2928" i="3"/>
  <c r="T2928" i="3"/>
  <c r="O2928" i="3"/>
  <c r="AT2927" i="3"/>
  <c r="AL2927" i="3"/>
  <c r="AD2927" i="3"/>
  <c r="M2927" i="3"/>
  <c r="Q2925" i="3"/>
  <c r="O2929" i="3"/>
  <c r="W2929" i="3"/>
  <c r="AA2929" i="3"/>
  <c r="AE2929" i="3"/>
  <c r="AM2929" i="3"/>
  <c r="AQ2929" i="3"/>
  <c r="AU2929" i="3"/>
  <c r="BD2928" i="3"/>
  <c r="AY2928" i="3"/>
  <c r="AT2928" i="3"/>
  <c r="AN2928" i="3"/>
  <c r="AI2928" i="3"/>
  <c r="AD2928" i="3"/>
  <c r="X2928" i="3"/>
  <c r="S2928" i="3"/>
  <c r="N2928" i="3"/>
  <c r="BI2927" i="3"/>
  <c r="BA2927" i="3"/>
  <c r="AK2927" i="3"/>
  <c r="AC2927" i="3"/>
  <c r="N2927" i="3"/>
  <c r="O2927" i="3"/>
  <c r="S2927" i="3"/>
  <c r="W2927" i="3"/>
  <c r="AA2927" i="3"/>
  <c r="AE2927" i="3"/>
  <c r="AI2927" i="3"/>
  <c r="AM2927" i="3"/>
  <c r="AQ2927" i="3"/>
  <c r="AU2927" i="3"/>
  <c r="AY2927" i="3"/>
  <c r="BC2927" i="3"/>
  <c r="BG2927" i="3"/>
  <c r="P2927" i="3"/>
  <c r="T2927" i="3"/>
  <c r="X2927" i="3"/>
  <c r="AB2927" i="3"/>
  <c r="AF2927" i="3"/>
  <c r="AJ2927" i="3"/>
  <c r="AN2927" i="3"/>
  <c r="AR2927" i="3"/>
  <c r="AV2927" i="3"/>
  <c r="AZ2927" i="3"/>
  <c r="BD2927" i="3"/>
  <c r="BH2927" i="3"/>
  <c r="P2925" i="3"/>
  <c r="U2925" i="3"/>
  <c r="Z2925" i="3"/>
  <c r="AD2925" i="3"/>
  <c r="AH2925" i="3"/>
  <c r="AL2925" i="3"/>
  <c r="AP2925" i="3"/>
  <c r="AT2925" i="3"/>
  <c r="AX2925" i="3"/>
  <c r="BB2925" i="3"/>
  <c r="BF2925" i="3"/>
  <c r="N2925" i="3"/>
  <c r="T2925" i="3"/>
  <c r="Y2925" i="3"/>
  <c r="AC2925" i="3"/>
  <c r="AG2925" i="3"/>
  <c r="AK2925" i="3"/>
  <c r="AO2925" i="3"/>
  <c r="AS2925" i="3"/>
  <c r="AW2925" i="3"/>
  <c r="BA2925" i="3"/>
  <c r="BE2925" i="3"/>
  <c r="BI2925" i="3"/>
  <c r="M2919" i="3"/>
  <c r="Q2919" i="3"/>
  <c r="U2919" i="3"/>
  <c r="Y2919" i="3"/>
  <c r="AC2919" i="3"/>
  <c r="AG2919" i="3"/>
  <c r="AK2919" i="3"/>
  <c r="AO2919" i="3"/>
  <c r="AS2919" i="3"/>
  <c r="AW2919" i="3"/>
  <c r="BA2919" i="3"/>
  <c r="BE2919" i="3"/>
  <c r="BI2919" i="3"/>
  <c r="N2919" i="3"/>
  <c r="R2919" i="3"/>
  <c r="V2919" i="3"/>
  <c r="Z2919" i="3"/>
  <c r="AD2919" i="3"/>
  <c r="AH2919" i="3"/>
  <c r="AL2919" i="3"/>
  <c r="AP2919" i="3"/>
  <c r="AT2919" i="3"/>
  <c r="AX2919" i="3"/>
  <c r="BB2919" i="3"/>
  <c r="BF2919" i="3"/>
  <c r="O2919" i="3"/>
  <c r="S2919" i="3"/>
  <c r="W2919" i="3"/>
  <c r="AA2919" i="3"/>
  <c r="AE2919" i="3"/>
  <c r="AI2919" i="3"/>
  <c r="AM2919" i="3"/>
  <c r="AQ2919" i="3"/>
  <c r="AU2919" i="3"/>
  <c r="AY2919" i="3"/>
  <c r="BC2919" i="3"/>
  <c r="BG2919" i="3"/>
  <c r="BF2926" i="3"/>
  <c r="BB2926" i="3"/>
  <c r="AX2926" i="3"/>
  <c r="AT2926" i="3"/>
  <c r="AP2926" i="3"/>
  <c r="AL2926" i="3"/>
  <c r="AH2926" i="3"/>
  <c r="AD2926" i="3"/>
  <c r="Z2926" i="3"/>
  <c r="V2926" i="3"/>
  <c r="R2926" i="3"/>
  <c r="N2926" i="3"/>
  <c r="BH2925" i="3"/>
  <c r="BD2925" i="3"/>
  <c r="AZ2925" i="3"/>
  <c r="AV2925" i="3"/>
  <c r="AR2925" i="3"/>
  <c r="AN2925" i="3"/>
  <c r="AJ2925" i="3"/>
  <c r="AF2925" i="3"/>
  <c r="AB2925" i="3"/>
  <c r="X2925" i="3"/>
  <c r="R2925" i="3"/>
  <c r="M2925" i="3"/>
  <c r="AX2924" i="3"/>
  <c r="AH2924" i="3"/>
  <c r="R2924" i="3"/>
  <c r="L2922" i="3"/>
  <c r="AA2922" i="3" s="1"/>
  <c r="BD2919" i="3"/>
  <c r="AN2919" i="3"/>
  <c r="X2919" i="3"/>
  <c r="BI2926" i="3"/>
  <c r="BE2926" i="3"/>
  <c r="BA2926" i="3"/>
  <c r="AW2926" i="3"/>
  <c r="AS2926" i="3"/>
  <c r="AO2926" i="3"/>
  <c r="AK2926" i="3"/>
  <c r="AG2926" i="3"/>
  <c r="AC2926" i="3"/>
  <c r="Y2926" i="3"/>
  <c r="U2926" i="3"/>
  <c r="Q2926" i="3"/>
  <c r="M2926" i="3"/>
  <c r="BG2925" i="3"/>
  <c r="BC2925" i="3"/>
  <c r="AY2925" i="3"/>
  <c r="AU2925" i="3"/>
  <c r="AQ2925" i="3"/>
  <c r="AM2925" i="3"/>
  <c r="AI2925" i="3"/>
  <c r="AE2925" i="3"/>
  <c r="AA2925" i="3"/>
  <c r="V2925" i="3"/>
  <c r="AT2924" i="3"/>
  <c r="AD2924" i="3"/>
  <c r="Y2923" i="3"/>
  <c r="AC2923" i="3"/>
  <c r="AG2923" i="3"/>
  <c r="AK2923" i="3"/>
  <c r="AO2923" i="3"/>
  <c r="AS2923" i="3"/>
  <c r="AW2923" i="3"/>
  <c r="BA2923" i="3"/>
  <c r="BE2923" i="3"/>
  <c r="BI2923" i="3"/>
  <c r="N2923" i="3"/>
  <c r="R2923" i="3"/>
  <c r="V2923" i="3"/>
  <c r="Z2923" i="3"/>
  <c r="AD2923" i="3"/>
  <c r="AH2923" i="3"/>
  <c r="AL2923" i="3"/>
  <c r="AP2923" i="3"/>
  <c r="AT2923" i="3"/>
  <c r="AX2923" i="3"/>
  <c r="BB2923" i="3"/>
  <c r="BF2923" i="3"/>
  <c r="O2923" i="3"/>
  <c r="S2923" i="3"/>
  <c r="W2923" i="3"/>
  <c r="AA2923" i="3"/>
  <c r="AE2923" i="3"/>
  <c r="AI2923" i="3"/>
  <c r="AM2923" i="3"/>
  <c r="AQ2923" i="3"/>
  <c r="AU2923" i="3"/>
  <c r="AY2923" i="3"/>
  <c r="BC2923" i="3"/>
  <c r="BG2923" i="3"/>
  <c r="AV2921" i="3"/>
  <c r="AF2921" i="3"/>
  <c r="L2920" i="3"/>
  <c r="O2920" i="3" s="1"/>
  <c r="AZ2919" i="3"/>
  <c r="AJ2919" i="3"/>
  <c r="T2919" i="3"/>
  <c r="BH2926" i="3"/>
  <c r="BD2926" i="3"/>
  <c r="AZ2926" i="3"/>
  <c r="AV2926" i="3"/>
  <c r="AR2926" i="3"/>
  <c r="AN2926" i="3"/>
  <c r="AJ2926" i="3"/>
  <c r="AF2926" i="3"/>
  <c r="AB2926" i="3"/>
  <c r="X2926" i="3"/>
  <c r="T2926" i="3"/>
  <c r="O2925" i="3"/>
  <c r="S2925" i="3"/>
  <c r="W2925" i="3"/>
  <c r="BF2924" i="3"/>
  <c r="AP2924" i="3"/>
  <c r="O2924" i="3"/>
  <c r="S2924" i="3"/>
  <c r="W2924" i="3"/>
  <c r="AA2924" i="3"/>
  <c r="AE2924" i="3"/>
  <c r="AI2924" i="3"/>
  <c r="AM2924" i="3"/>
  <c r="AQ2924" i="3"/>
  <c r="AU2924" i="3"/>
  <c r="AY2924" i="3"/>
  <c r="BC2924" i="3"/>
  <c r="BG2924" i="3"/>
  <c r="P2924" i="3"/>
  <c r="T2924" i="3"/>
  <c r="X2924" i="3"/>
  <c r="AB2924" i="3"/>
  <c r="AF2924" i="3"/>
  <c r="AJ2924" i="3"/>
  <c r="AN2924" i="3"/>
  <c r="AR2924" i="3"/>
  <c r="AV2924" i="3"/>
  <c r="AZ2924" i="3"/>
  <c r="BD2924" i="3"/>
  <c r="BH2924" i="3"/>
  <c r="M2924" i="3"/>
  <c r="Q2924" i="3"/>
  <c r="U2924" i="3"/>
  <c r="Y2924" i="3"/>
  <c r="AC2924" i="3"/>
  <c r="AG2924" i="3"/>
  <c r="AK2924" i="3"/>
  <c r="AO2924" i="3"/>
  <c r="AS2924" i="3"/>
  <c r="AW2924" i="3"/>
  <c r="BA2924" i="3"/>
  <c r="BE2924" i="3"/>
  <c r="BI2924" i="3"/>
  <c r="AC2921" i="3"/>
  <c r="AG2921" i="3"/>
  <c r="AK2921" i="3"/>
  <c r="AO2921" i="3"/>
  <c r="AS2921" i="3"/>
  <c r="AW2921" i="3"/>
  <c r="BA2921" i="3"/>
  <c r="BE2921" i="3"/>
  <c r="BI2921" i="3"/>
  <c r="R2921" i="3"/>
  <c r="V2921" i="3"/>
  <c r="Z2921" i="3"/>
  <c r="AD2921" i="3"/>
  <c r="AH2921" i="3"/>
  <c r="AL2921" i="3"/>
  <c r="AP2921" i="3"/>
  <c r="AT2921" i="3"/>
  <c r="AX2921" i="3"/>
  <c r="BB2921" i="3"/>
  <c r="BF2921" i="3"/>
  <c r="O2921" i="3"/>
  <c r="S2921" i="3"/>
  <c r="W2921" i="3"/>
  <c r="AA2921" i="3"/>
  <c r="AE2921" i="3"/>
  <c r="AI2921" i="3"/>
  <c r="AM2921" i="3"/>
  <c r="AQ2921" i="3"/>
  <c r="AU2921" i="3"/>
  <c r="AY2921" i="3"/>
  <c r="BC2921" i="3"/>
  <c r="BG2921" i="3"/>
  <c r="R2920" i="3"/>
  <c r="AV2919" i="3"/>
  <c r="AF2919" i="3"/>
  <c r="P2919" i="3"/>
  <c r="N2921" i="3"/>
  <c r="U2923" i="3"/>
  <c r="Q2923" i="3"/>
  <c r="Y2921" i="3"/>
  <c r="U2921" i="3"/>
  <c r="Q2921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G2812" i="3"/>
  <c r="H2812" i="3"/>
  <c r="I2812" i="3"/>
  <c r="J2812" i="3"/>
  <c r="E2813" i="3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E2857" i="3"/>
  <c r="F2857" i="3"/>
  <c r="G2857" i="3"/>
  <c r="H2857" i="3"/>
  <c r="I2857" i="3"/>
  <c r="J2857" i="3"/>
  <c r="E2858" i="3"/>
  <c r="F2858" i="3"/>
  <c r="G2858" i="3"/>
  <c r="H2858" i="3"/>
  <c r="I2858" i="3"/>
  <c r="J2858" i="3"/>
  <c r="E2859" i="3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H2881" i="3"/>
  <c r="I2881" i="3"/>
  <c r="J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E2896" i="3"/>
  <c r="F2896" i="3"/>
  <c r="G2896" i="3"/>
  <c r="H2896" i="3"/>
  <c r="I2896" i="3"/>
  <c r="J2896" i="3"/>
  <c r="E2897" i="3"/>
  <c r="F2897" i="3"/>
  <c r="G2897" i="3"/>
  <c r="H2897" i="3"/>
  <c r="I2897" i="3"/>
  <c r="J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G2905" i="3"/>
  <c r="H2905" i="3"/>
  <c r="I2905" i="3"/>
  <c r="J2905" i="3"/>
  <c r="E2906" i="3"/>
  <c r="F2906" i="3"/>
  <c r="G2906" i="3"/>
  <c r="H2906" i="3"/>
  <c r="I2906" i="3"/>
  <c r="J2906" i="3"/>
  <c r="E2907" i="3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X2936" i="3" l="1"/>
  <c r="AR2936" i="3"/>
  <c r="M2936" i="3"/>
  <c r="AK2936" i="3"/>
  <c r="BE2936" i="3"/>
  <c r="Z2936" i="3"/>
  <c r="AX2936" i="3"/>
  <c r="W2936" i="3"/>
  <c r="AQ2936" i="3"/>
  <c r="AB2936" i="3"/>
  <c r="AV2936" i="3"/>
  <c r="U2936" i="3"/>
  <c r="AO2936" i="3"/>
  <c r="BI2936" i="3"/>
  <c r="AH2936" i="3"/>
  <c r="BB2936" i="3"/>
  <c r="AA2936" i="3"/>
  <c r="AY2936" i="3"/>
  <c r="AA2947" i="3"/>
  <c r="AR2947" i="3"/>
  <c r="BE2947" i="3"/>
  <c r="BG2947" i="3"/>
  <c r="Y2947" i="3"/>
  <c r="AL2947" i="3"/>
  <c r="AB2947" i="3"/>
  <c r="AO2947" i="3"/>
  <c r="BB2947" i="3"/>
  <c r="W2941" i="3"/>
  <c r="AM2941" i="3"/>
  <c r="BC2941" i="3"/>
  <c r="X2941" i="3"/>
  <c r="AN2941" i="3"/>
  <c r="BD2941" i="3"/>
  <c r="U2941" i="3"/>
  <c r="AK2941" i="3"/>
  <c r="BA2941" i="3"/>
  <c r="R2941" i="3"/>
  <c r="AH2941" i="3"/>
  <c r="AX2941" i="3"/>
  <c r="O2941" i="3"/>
  <c r="AE2941" i="3"/>
  <c r="AU2941" i="3"/>
  <c r="P2941" i="3"/>
  <c r="AF2941" i="3"/>
  <c r="AV2941" i="3"/>
  <c r="M2941" i="3"/>
  <c r="AC2941" i="3"/>
  <c r="AS2941" i="3"/>
  <c r="BI2941" i="3"/>
  <c r="Z2941" i="3"/>
  <c r="AP2941" i="3"/>
  <c r="BF2941" i="3"/>
  <c r="S2941" i="3"/>
  <c r="AI2941" i="3"/>
  <c r="AY2941" i="3"/>
  <c r="T2941" i="3"/>
  <c r="AJ2941" i="3"/>
  <c r="AZ2941" i="3"/>
  <c r="Q2941" i="3"/>
  <c r="AG2941" i="3"/>
  <c r="AW2941" i="3"/>
  <c r="N2941" i="3"/>
  <c r="AD2941" i="3"/>
  <c r="AT2941" i="3"/>
  <c r="AG2927" i="3"/>
  <c r="BB2927" i="3"/>
  <c r="V2927" i="3"/>
  <c r="AS2927" i="3"/>
  <c r="R2929" i="3"/>
  <c r="AN2929" i="3"/>
  <c r="BG2929" i="3"/>
  <c r="AD2929" i="3"/>
  <c r="AZ2929" i="3"/>
  <c r="U2929" i="3"/>
  <c r="AP2929" i="3"/>
  <c r="BI2929" i="3"/>
  <c r="AG2929" i="3"/>
  <c r="BB2929" i="3"/>
  <c r="S2929" i="3"/>
  <c r="AI2929" i="3"/>
  <c r="AY2929" i="3"/>
  <c r="X2929" i="3"/>
  <c r="AS2929" i="3"/>
  <c r="N2929" i="3"/>
  <c r="AJ2929" i="3"/>
  <c r="BD2929" i="3"/>
  <c r="Z2929" i="3"/>
  <c r="AV2929" i="3"/>
  <c r="Q2929" i="3"/>
  <c r="AL2929" i="3"/>
  <c r="BF2929" i="3"/>
  <c r="T2934" i="3"/>
  <c r="AO2934" i="3"/>
  <c r="BE2934" i="3"/>
  <c r="AD2934" i="3"/>
  <c r="AW2934" i="3"/>
  <c r="P2934" i="3"/>
  <c r="BG2934" i="3"/>
  <c r="AQ2934" i="3"/>
  <c r="V2934" i="3"/>
  <c r="AT2934" i="3"/>
  <c r="Z2934" i="3"/>
  <c r="O2934" i="3"/>
  <c r="AE2934" i="3"/>
  <c r="AV2934" i="3"/>
  <c r="AC2934" i="3"/>
  <c r="N2934" i="3"/>
  <c r="AJ2934" i="3"/>
  <c r="BA2934" i="3"/>
  <c r="BC2934" i="3"/>
  <c r="AL2934" i="3"/>
  <c r="Q2934" i="3"/>
  <c r="BF2934" i="3"/>
  <c r="AP2934" i="3"/>
  <c r="U2934" i="3"/>
  <c r="M2942" i="3"/>
  <c r="O2942" i="3"/>
  <c r="AE2942" i="3"/>
  <c r="AU2942" i="3"/>
  <c r="BD2942" i="3"/>
  <c r="AN2942" i="3"/>
  <c r="X2942" i="3"/>
  <c r="BF2942" i="3"/>
  <c r="AP2942" i="3"/>
  <c r="Z2942" i="3"/>
  <c r="BE2942" i="3"/>
  <c r="AO2942" i="3"/>
  <c r="Y2942" i="3"/>
  <c r="W2942" i="3"/>
  <c r="AM2942" i="3"/>
  <c r="BC2942" i="3"/>
  <c r="AV2942" i="3"/>
  <c r="AF2942" i="3"/>
  <c r="P2942" i="3"/>
  <c r="AX2942" i="3"/>
  <c r="AH2942" i="3"/>
  <c r="R2942" i="3"/>
  <c r="AW2942" i="3"/>
  <c r="AG2942" i="3"/>
  <c r="Q2942" i="3"/>
  <c r="AA2942" i="3"/>
  <c r="AQ2942" i="3"/>
  <c r="BG2942" i="3"/>
  <c r="BH2942" i="3"/>
  <c r="AR2942" i="3"/>
  <c r="AB2942" i="3"/>
  <c r="AT2942" i="3"/>
  <c r="AD2942" i="3"/>
  <c r="N2942" i="3"/>
  <c r="BI2942" i="3"/>
  <c r="AS2942" i="3"/>
  <c r="AC2942" i="3"/>
  <c r="AT2922" i="3"/>
  <c r="BB2934" i="3"/>
  <c r="AW2929" i="3"/>
  <c r="BE2929" i="3"/>
  <c r="P2929" i="3"/>
  <c r="Y2929" i="3"/>
  <c r="AH2929" i="3"/>
  <c r="AB2934" i="3"/>
  <c r="BG2936" i="3"/>
  <c r="S2936" i="3"/>
  <c r="V2936" i="3"/>
  <c r="AC2936" i="3"/>
  <c r="AN2936" i="3"/>
  <c r="AL2942" i="3"/>
  <c r="AS2934" i="3"/>
  <c r="AZ2942" i="3"/>
  <c r="V2947" i="3"/>
  <c r="BB2941" i="3"/>
  <c r="AO2941" i="3"/>
  <c r="AB2941" i="3"/>
  <c r="S2942" i="3"/>
  <c r="BN2923" i="3"/>
  <c r="X2934" i="3"/>
  <c r="AZ2934" i="3"/>
  <c r="W2934" i="3"/>
  <c r="AF2934" i="3"/>
  <c r="AR2929" i="3"/>
  <c r="BA2929" i="3"/>
  <c r="BH2929" i="3"/>
  <c r="T2929" i="3"/>
  <c r="AC2929" i="3"/>
  <c r="AG2934" i="3"/>
  <c r="BC2936" i="3"/>
  <c r="BF2936" i="3"/>
  <c r="R2936" i="3"/>
  <c r="Y2936" i="3"/>
  <c r="AF2936" i="3"/>
  <c r="U2942" i="3"/>
  <c r="BB2942" i="3"/>
  <c r="Y2934" i="3"/>
  <c r="BH2947" i="3"/>
  <c r="AL2941" i="3"/>
  <c r="Y2941" i="3"/>
  <c r="BG2941" i="3"/>
  <c r="AY2963" i="3"/>
  <c r="AI2963" i="3"/>
  <c r="S2963" i="3"/>
  <c r="AR2963" i="3"/>
  <c r="X2963" i="3"/>
  <c r="BB2963" i="3"/>
  <c r="AL2963" i="3"/>
  <c r="V2963" i="3"/>
  <c r="AV2963" i="3"/>
  <c r="BA2963" i="3"/>
  <c r="AK2963" i="3"/>
  <c r="U2963" i="3"/>
  <c r="P2951" i="3"/>
  <c r="T2961" i="3"/>
  <c r="BK3061" i="3"/>
  <c r="BM2995" i="3"/>
  <c r="AU2963" i="3"/>
  <c r="AE2963" i="3"/>
  <c r="O2963" i="3"/>
  <c r="AJ2963" i="3"/>
  <c r="T2963" i="3"/>
  <c r="AX2963" i="3"/>
  <c r="AH2963" i="3"/>
  <c r="R2963" i="3"/>
  <c r="AN2963" i="3"/>
  <c r="AW2963" i="3"/>
  <c r="AG2963" i="3"/>
  <c r="BM3116" i="3"/>
  <c r="BJ3116" i="3"/>
  <c r="BM3056" i="3"/>
  <c r="BM3009" i="3"/>
  <c r="BM2981" i="3"/>
  <c r="BJ3128" i="3"/>
  <c r="BL3089" i="3"/>
  <c r="BM3061" i="3"/>
  <c r="BL3052" i="3"/>
  <c r="BM3025" i="3"/>
  <c r="BJ2989" i="3"/>
  <c r="BM3065" i="3"/>
  <c r="BM3059" i="3"/>
  <c r="BK3132" i="3"/>
  <c r="BJ3111" i="3"/>
  <c r="BJ3118" i="3"/>
  <c r="BJ3053" i="3"/>
  <c r="AD2935" i="3"/>
  <c r="AT2935" i="3"/>
  <c r="AB2935" i="3"/>
  <c r="AR2935" i="3"/>
  <c r="BH2935" i="3"/>
  <c r="Q2935" i="3"/>
  <c r="AG2935" i="3"/>
  <c r="AW2935" i="3"/>
  <c r="AI2938" i="3"/>
  <c r="Q2944" i="3"/>
  <c r="AG2944" i="3"/>
  <c r="AW2944" i="3"/>
  <c r="BG2935" i="3"/>
  <c r="AQ2935" i="3"/>
  <c r="AA2935" i="3"/>
  <c r="Z2938" i="3"/>
  <c r="N2944" i="3"/>
  <c r="AD2944" i="3"/>
  <c r="AT2944" i="3"/>
  <c r="BD2938" i="3"/>
  <c r="AS2938" i="3"/>
  <c r="T2944" i="3"/>
  <c r="AJ2944" i="3"/>
  <c r="AZ2944" i="3"/>
  <c r="BG2944" i="3"/>
  <c r="AQ2944" i="3"/>
  <c r="AA2944" i="3"/>
  <c r="AY2951" i="3"/>
  <c r="AI2951" i="3"/>
  <c r="S2951" i="3"/>
  <c r="AX2951" i="3"/>
  <c r="AH2951" i="3"/>
  <c r="R2951" i="3"/>
  <c r="BA2951" i="3"/>
  <c r="AK2951" i="3"/>
  <c r="U2951" i="3"/>
  <c r="BD2951" i="3"/>
  <c r="AN2951" i="3"/>
  <c r="X2951" i="3"/>
  <c r="BG2961" i="3"/>
  <c r="AM2957" i="3"/>
  <c r="BF2961" i="3"/>
  <c r="BM3003" i="3"/>
  <c r="BB2920" i="3"/>
  <c r="R2935" i="3"/>
  <c r="AH2935" i="3"/>
  <c r="AX2935" i="3"/>
  <c r="P2935" i="3"/>
  <c r="AF2935" i="3"/>
  <c r="AV2935" i="3"/>
  <c r="U2935" i="3"/>
  <c r="AK2935" i="3"/>
  <c r="BA2935" i="3"/>
  <c r="N2938" i="3"/>
  <c r="AO2938" i="3"/>
  <c r="U2944" i="3"/>
  <c r="AK2944" i="3"/>
  <c r="BA2944" i="3"/>
  <c r="BC2935" i="3"/>
  <c r="AM2935" i="3"/>
  <c r="W2935" i="3"/>
  <c r="AE2938" i="3"/>
  <c r="R2944" i="3"/>
  <c r="AH2944" i="3"/>
  <c r="AX2944" i="3"/>
  <c r="AN2938" i="3"/>
  <c r="N2935" i="3"/>
  <c r="X2944" i="3"/>
  <c r="AN2944" i="3"/>
  <c r="BD2944" i="3"/>
  <c r="BC2944" i="3"/>
  <c r="AM2944" i="3"/>
  <c r="W2944" i="3"/>
  <c r="AU2951" i="3"/>
  <c r="AE2951" i="3"/>
  <c r="O2951" i="3"/>
  <c r="AT2951" i="3"/>
  <c r="AD2951" i="3"/>
  <c r="N2951" i="3"/>
  <c r="AW2951" i="3"/>
  <c r="AG2951" i="3"/>
  <c r="Q2951" i="3"/>
  <c r="AZ2951" i="3"/>
  <c r="AJ2951" i="3"/>
  <c r="T2951" i="3"/>
  <c r="AA2961" i="3"/>
  <c r="AO2957" i="3"/>
  <c r="X2965" i="3"/>
  <c r="BN3099" i="3"/>
  <c r="BK3087" i="3"/>
  <c r="BM3089" i="3"/>
  <c r="BM2977" i="3"/>
  <c r="BJ3050" i="3"/>
  <c r="AH2920" i="3"/>
  <c r="V2935" i="3"/>
  <c r="AL2935" i="3"/>
  <c r="BB2935" i="3"/>
  <c r="T2935" i="3"/>
  <c r="AJ2935" i="3"/>
  <c r="AZ2935" i="3"/>
  <c r="Y2935" i="3"/>
  <c r="AO2935" i="3"/>
  <c r="BE2935" i="3"/>
  <c r="S2938" i="3"/>
  <c r="AY2938" i="3"/>
  <c r="Y2944" i="3"/>
  <c r="AO2944" i="3"/>
  <c r="BE2944" i="3"/>
  <c r="AY2935" i="3"/>
  <c r="AI2935" i="3"/>
  <c r="AU2938" i="3"/>
  <c r="V2944" i="3"/>
  <c r="AL2944" i="3"/>
  <c r="BB2944" i="3"/>
  <c r="AB2944" i="3"/>
  <c r="AR2944" i="3"/>
  <c r="BH2944" i="3"/>
  <c r="AY2944" i="3"/>
  <c r="AI2944" i="3"/>
  <c r="S2944" i="3"/>
  <c r="BG2951" i="3"/>
  <c r="AQ2951" i="3"/>
  <c r="AA2951" i="3"/>
  <c r="BF2951" i="3"/>
  <c r="AP2951" i="3"/>
  <c r="Z2951" i="3"/>
  <c r="BI2951" i="3"/>
  <c r="AS2951" i="3"/>
  <c r="AC2951" i="3"/>
  <c r="M2951" i="3"/>
  <c r="AV2951" i="3"/>
  <c r="AF2951" i="3"/>
  <c r="P2961" i="3"/>
  <c r="R2957" i="3"/>
  <c r="Y2957" i="3"/>
  <c r="AD2968" i="3"/>
  <c r="AW2968" i="3"/>
  <c r="AG2968" i="3"/>
  <c r="Q2968" i="3"/>
  <c r="AZ2968" i="3"/>
  <c r="AJ2968" i="3"/>
  <c r="T2968" i="3"/>
  <c r="AL2968" i="3"/>
  <c r="R2968" i="3"/>
  <c r="AY2968" i="3"/>
  <c r="AI2968" i="3"/>
  <c r="BF2965" i="3"/>
  <c r="AE2967" i="3"/>
  <c r="AD2967" i="3"/>
  <c r="Q2967" i="3"/>
  <c r="BL3101" i="3"/>
  <c r="BJ3132" i="3"/>
  <c r="BM3053" i="3"/>
  <c r="BM3042" i="3"/>
  <c r="P2921" i="3"/>
  <c r="L2752" i="3"/>
  <c r="BJ3052" i="3"/>
  <c r="AH2922" i="3"/>
  <c r="AU2967" i="3"/>
  <c r="O2967" i="3"/>
  <c r="AT2967" i="3"/>
  <c r="N2967" i="3"/>
  <c r="AG2967" i="3"/>
  <c r="AJ2967" i="3"/>
  <c r="BL3105" i="3"/>
  <c r="BM3091" i="3"/>
  <c r="BL2976" i="3"/>
  <c r="U2932" i="3"/>
  <c r="AF2967" i="3"/>
  <c r="AI2967" i="3"/>
  <c r="AB2967" i="3"/>
  <c r="AH2967" i="3"/>
  <c r="BA2967" i="3"/>
  <c r="U2967" i="3"/>
  <c r="BJ3054" i="3"/>
  <c r="BM2976" i="3"/>
  <c r="BL2995" i="3"/>
  <c r="BJ2990" i="3"/>
  <c r="BL3013" i="3"/>
  <c r="BJ3061" i="3"/>
  <c r="BL3015" i="3"/>
  <c r="BM2989" i="3"/>
  <c r="BL3006" i="3"/>
  <c r="BJ3056" i="3"/>
  <c r="L2877" i="3"/>
  <c r="K2812" i="3"/>
  <c r="K2786" i="3"/>
  <c r="K2758" i="3"/>
  <c r="K2756" i="3"/>
  <c r="K2746" i="3"/>
  <c r="BM2926" i="3"/>
  <c r="BL3097" i="3"/>
  <c r="BM3058" i="3"/>
  <c r="BM3043" i="3"/>
  <c r="BM3095" i="3"/>
  <c r="BJ3058" i="3"/>
  <c r="BJ3094" i="3"/>
  <c r="BJ3014" i="3"/>
  <c r="BM3093" i="3"/>
  <c r="BJ3096" i="3"/>
  <c r="BJ3027" i="3"/>
  <c r="BK3099" i="3"/>
  <c r="K2897" i="3"/>
  <c r="L2857" i="3"/>
  <c r="K2857" i="3"/>
  <c r="L2853" i="3"/>
  <c r="L2851" i="3"/>
  <c r="L2849" i="3"/>
  <c r="K2849" i="3"/>
  <c r="L2843" i="3"/>
  <c r="K2841" i="3"/>
  <c r="K2839" i="3"/>
  <c r="K2823" i="3"/>
  <c r="L2815" i="3"/>
  <c r="L2809" i="3"/>
  <c r="BM3101" i="3"/>
  <c r="BL3093" i="3"/>
  <c r="BM2972" i="3"/>
  <c r="BM3099" i="3"/>
  <c r="BJ3092" i="3"/>
  <c r="BJ3078" i="3"/>
  <c r="BJ3070" i="3"/>
  <c r="BJ3098" i="3"/>
  <c r="K2861" i="3"/>
  <c r="K2859" i="3"/>
  <c r="BM2933" i="3"/>
  <c r="BK2954" i="3"/>
  <c r="BM3105" i="3"/>
  <c r="BM3097" i="3"/>
  <c r="BJ2972" i="3"/>
  <c r="BL3043" i="3"/>
  <c r="BM3103" i="3"/>
  <c r="Y2932" i="3"/>
  <c r="BK3088" i="3"/>
  <c r="BN3088" i="3"/>
  <c r="BL3044" i="3"/>
  <c r="BM3109" i="3"/>
  <c r="BL3008" i="3"/>
  <c r="BL3086" i="3"/>
  <c r="BM3010" i="3"/>
  <c r="BK3107" i="3"/>
  <c r="BN3107" i="3"/>
  <c r="BM3090" i="3"/>
  <c r="BL3103" i="3"/>
  <c r="BK3058" i="3"/>
  <c r="BN3058" i="3"/>
  <c r="BK3084" i="3"/>
  <c r="BN3084" i="3"/>
  <c r="BL3084" i="3"/>
  <c r="BM3082" i="3"/>
  <c r="BK3076" i="3"/>
  <c r="BN3076" i="3"/>
  <c r="BL3076" i="3"/>
  <c r="BM3074" i="3"/>
  <c r="BK3068" i="3"/>
  <c r="BN3068" i="3"/>
  <c r="BL3068" i="3"/>
  <c r="BM3066" i="3"/>
  <c r="BJ3023" i="3"/>
  <c r="BM3023" i="3"/>
  <c r="BK3016" i="3"/>
  <c r="BN3016" i="3"/>
  <c r="BM3016" i="3"/>
  <c r="BM3098" i="3"/>
  <c r="BM3062" i="3"/>
  <c r="BJ3044" i="3"/>
  <c r="BL3012" i="3"/>
  <c r="BJ3008" i="3"/>
  <c r="BL2994" i="3"/>
  <c r="BL3046" i="3"/>
  <c r="BJ3103" i="3"/>
  <c r="BJ3095" i="3"/>
  <c r="BL3087" i="3"/>
  <c r="BM3102" i="3"/>
  <c r="BJ3088" i="3"/>
  <c r="BK3062" i="3"/>
  <c r="BN3062" i="3"/>
  <c r="BL3062" i="3"/>
  <c r="BK3044" i="3"/>
  <c r="BN3044" i="3"/>
  <c r="BJ3019" i="3"/>
  <c r="BJ3012" i="3"/>
  <c r="BJ2996" i="3"/>
  <c r="BN3087" i="3"/>
  <c r="BK3109" i="3"/>
  <c r="BN3109" i="3"/>
  <c r="BL3109" i="3"/>
  <c r="BK3008" i="3"/>
  <c r="BN3008" i="3"/>
  <c r="BM3087" i="3"/>
  <c r="BJ3086" i="3"/>
  <c r="BM3029" i="3"/>
  <c r="BJ3010" i="3"/>
  <c r="BL3010" i="3"/>
  <c r="BJ3107" i="3"/>
  <c r="BK3090" i="3"/>
  <c r="BN3090" i="3"/>
  <c r="BL3090" i="3"/>
  <c r="BK3046" i="3"/>
  <c r="BN3046" i="3"/>
  <c r="BL3091" i="3"/>
  <c r="BL3058" i="3"/>
  <c r="BJ3084" i="3"/>
  <c r="BK3082" i="3"/>
  <c r="BN3082" i="3"/>
  <c r="BL3082" i="3"/>
  <c r="BM3080" i="3"/>
  <c r="BJ3076" i="3"/>
  <c r="BK3074" i="3"/>
  <c r="BN3074" i="3"/>
  <c r="BL3074" i="3"/>
  <c r="BM3072" i="3"/>
  <c r="BJ3068" i="3"/>
  <c r="BK3066" i="3"/>
  <c r="BN3066" i="3"/>
  <c r="BL3066" i="3"/>
  <c r="BM3064" i="3"/>
  <c r="BM3048" i="3"/>
  <c r="BM3031" i="3"/>
  <c r="BK3023" i="3"/>
  <c r="BN3023" i="3"/>
  <c r="BL3023" i="3"/>
  <c r="BL3016" i="3"/>
  <c r="BL2972" i="3"/>
  <c r="BK3098" i="3"/>
  <c r="BN3098" i="3"/>
  <c r="BL3098" i="3"/>
  <c r="BL3088" i="3"/>
  <c r="BK3086" i="3"/>
  <c r="BN3086" i="3"/>
  <c r="BK2994" i="3"/>
  <c r="BN2994" i="3"/>
  <c r="BJ3046" i="3"/>
  <c r="BK3102" i="3"/>
  <c r="BN3102" i="3"/>
  <c r="BL3102" i="3"/>
  <c r="BM3096" i="3"/>
  <c r="BJ3062" i="3"/>
  <c r="BM2996" i="3"/>
  <c r="BJ3109" i="3"/>
  <c r="BM3027" i="3"/>
  <c r="BM3094" i="3"/>
  <c r="BK3029" i="3"/>
  <c r="BN3029" i="3"/>
  <c r="BL3029" i="3"/>
  <c r="BJ2994" i="3"/>
  <c r="BK2970" i="3"/>
  <c r="BN2970" i="3"/>
  <c r="BJ3090" i="3"/>
  <c r="BK3014" i="3"/>
  <c r="BN3014" i="3"/>
  <c r="BM3014" i="3"/>
  <c r="BL3095" i="3"/>
  <c r="BJ3087" i="3"/>
  <c r="BM3092" i="3"/>
  <c r="BJ3082" i="3"/>
  <c r="BK3080" i="3"/>
  <c r="BN3080" i="3"/>
  <c r="BL3080" i="3"/>
  <c r="BM3078" i="3"/>
  <c r="BJ3074" i="3"/>
  <c r="BK3072" i="3"/>
  <c r="BN3072" i="3"/>
  <c r="BL3072" i="3"/>
  <c r="BM3070" i="3"/>
  <c r="BJ3066" i="3"/>
  <c r="BK3064" i="3"/>
  <c r="BN3064" i="3"/>
  <c r="BL3064" i="3"/>
  <c r="BJ3048" i="3"/>
  <c r="BL3048" i="3"/>
  <c r="BK3031" i="3"/>
  <c r="BN3031" i="3"/>
  <c r="BL3031" i="3"/>
  <c r="BJ3016" i="3"/>
  <c r="BM2970" i="3"/>
  <c r="BJ2970" i="3"/>
  <c r="BK3019" i="3"/>
  <c r="BN3019" i="3"/>
  <c r="BL3019" i="3"/>
  <c r="BK3095" i="3"/>
  <c r="BN3095" i="3"/>
  <c r="BJ3043" i="3"/>
  <c r="BK3010" i="3"/>
  <c r="BN3010" i="3"/>
  <c r="BL2970" i="3"/>
  <c r="BL3107" i="3"/>
  <c r="BJ3099" i="3"/>
  <c r="BJ3091" i="3"/>
  <c r="BJ3102" i="3"/>
  <c r="BK3096" i="3"/>
  <c r="BN3096" i="3"/>
  <c r="BL3096" i="3"/>
  <c r="BM3088" i="3"/>
  <c r="BM3044" i="3"/>
  <c r="BM3019" i="3"/>
  <c r="BK3012" i="3"/>
  <c r="BN3012" i="3"/>
  <c r="BM3012" i="3"/>
  <c r="BK2996" i="3"/>
  <c r="BN2996" i="3"/>
  <c r="BL2996" i="3"/>
  <c r="BK3027" i="3"/>
  <c r="BN3027" i="3"/>
  <c r="BL3027" i="3"/>
  <c r="BM3008" i="3"/>
  <c r="BK3103" i="3"/>
  <c r="BN3103" i="3"/>
  <c r="BK3091" i="3"/>
  <c r="BN3091" i="3"/>
  <c r="BK3094" i="3"/>
  <c r="BN3094" i="3"/>
  <c r="BL3094" i="3"/>
  <c r="BM3086" i="3"/>
  <c r="BJ3029" i="3"/>
  <c r="BM2994" i="3"/>
  <c r="BM3107" i="3"/>
  <c r="BM3046" i="3"/>
  <c r="BL3014" i="3"/>
  <c r="BL3099" i="3"/>
  <c r="BK3092" i="3"/>
  <c r="BN3092" i="3"/>
  <c r="BL3092" i="3"/>
  <c r="BM3084" i="3"/>
  <c r="BJ3080" i="3"/>
  <c r="BK3078" i="3"/>
  <c r="BN3078" i="3"/>
  <c r="BL3078" i="3"/>
  <c r="BM3076" i="3"/>
  <c r="BJ3072" i="3"/>
  <c r="BK3070" i="3"/>
  <c r="BN3070" i="3"/>
  <c r="BL3070" i="3"/>
  <c r="BM3068" i="3"/>
  <c r="BJ3064" i="3"/>
  <c r="BK3043" i="3"/>
  <c r="BN3043" i="3"/>
  <c r="BK3048" i="3"/>
  <c r="BN3048" i="3"/>
  <c r="BJ3031" i="3"/>
  <c r="BK2972" i="3"/>
  <c r="BN2972" i="3"/>
  <c r="K2915" i="3"/>
  <c r="K2907" i="3"/>
  <c r="L2889" i="3"/>
  <c r="L2881" i="3"/>
  <c r="L2813" i="3"/>
  <c r="L2807" i="3"/>
  <c r="L2805" i="3"/>
  <c r="L2804" i="3"/>
  <c r="L2801" i="3"/>
  <c r="L2800" i="3"/>
  <c r="L2788" i="3"/>
  <c r="L2780" i="3"/>
  <c r="L2772" i="3"/>
  <c r="L2731" i="3"/>
  <c r="N2922" i="3"/>
  <c r="BB2922" i="3"/>
  <c r="O2965" i="3"/>
  <c r="AZ2965" i="3"/>
  <c r="K2821" i="3"/>
  <c r="L2820" i="3"/>
  <c r="K2820" i="3"/>
  <c r="L2816" i="3"/>
  <c r="K2816" i="3"/>
  <c r="L2745" i="3"/>
  <c r="AD2922" i="3"/>
  <c r="BL2925" i="3"/>
  <c r="V2920" i="3"/>
  <c r="R2922" i="3"/>
  <c r="BL2926" i="3"/>
  <c r="P2957" i="3"/>
  <c r="AF2957" i="3"/>
  <c r="AV2957" i="3"/>
  <c r="M2957" i="3"/>
  <c r="AC2957" i="3"/>
  <c r="AS2957" i="3"/>
  <c r="BI2957" i="3"/>
  <c r="AA2957" i="3"/>
  <c r="AQ2957" i="3"/>
  <c r="BG2957" i="3"/>
  <c r="T2957" i="3"/>
  <c r="AJ2957" i="3"/>
  <c r="AZ2957" i="3"/>
  <c r="Q2957" i="3"/>
  <c r="AG2957" i="3"/>
  <c r="AW2957" i="3"/>
  <c r="O2957" i="3"/>
  <c r="AE2957" i="3"/>
  <c r="AU2957" i="3"/>
  <c r="AX2957" i="3"/>
  <c r="X2957" i="3"/>
  <c r="AN2957" i="3"/>
  <c r="BD2957" i="3"/>
  <c r="U2957" i="3"/>
  <c r="AK2957" i="3"/>
  <c r="BA2957" i="3"/>
  <c r="S2957" i="3"/>
  <c r="AI2957" i="3"/>
  <c r="AY2957" i="3"/>
  <c r="AH2957" i="3"/>
  <c r="BA2961" i="3"/>
  <c r="AF2961" i="3"/>
  <c r="BE2961" i="3"/>
  <c r="AJ2961" i="3"/>
  <c r="M2961" i="3"/>
  <c r="AS2961" i="3"/>
  <c r="X2961" i="3"/>
  <c r="O2961" i="3"/>
  <c r="AE2961" i="3"/>
  <c r="AU2961" i="3"/>
  <c r="AV2961" i="3"/>
  <c r="Z2961" i="3"/>
  <c r="AZ2961" i="3"/>
  <c r="AD2961" i="3"/>
  <c r="BI2961" i="3"/>
  <c r="AN2961" i="3"/>
  <c r="S2961" i="3"/>
  <c r="AI2961" i="3"/>
  <c r="AY2961" i="3"/>
  <c r="AP2961" i="3"/>
  <c r="U2961" i="3"/>
  <c r="AT2961" i="3"/>
  <c r="Y2961" i="3"/>
  <c r="BD2961" i="3"/>
  <c r="AH2961" i="3"/>
  <c r="W2961" i="3"/>
  <c r="AM2961" i="3"/>
  <c r="BC2961" i="3"/>
  <c r="AA2938" i="3"/>
  <c r="AW2938" i="3"/>
  <c r="Q2938" i="3"/>
  <c r="AL2938" i="3"/>
  <c r="AG2938" i="3"/>
  <c r="BB2938" i="3"/>
  <c r="BG2938" i="3"/>
  <c r="V2938" i="3"/>
  <c r="AQ2938" i="3"/>
  <c r="M2938" i="3"/>
  <c r="BI2938" i="3"/>
  <c r="AM2938" i="3"/>
  <c r="R2938" i="3"/>
  <c r="AB2938" i="3"/>
  <c r="AR2938" i="3"/>
  <c r="BH2938" i="3"/>
  <c r="AP2938" i="3"/>
  <c r="U2938" i="3"/>
  <c r="AT2938" i="3"/>
  <c r="Y2938" i="3"/>
  <c r="BC2938" i="3"/>
  <c r="AH2938" i="3"/>
  <c r="P2938" i="3"/>
  <c r="AF2938" i="3"/>
  <c r="AV2938" i="3"/>
  <c r="BF2938" i="3"/>
  <c r="AK2938" i="3"/>
  <c r="O2938" i="3"/>
  <c r="AX2938" i="3"/>
  <c r="AC2938" i="3"/>
  <c r="T2938" i="3"/>
  <c r="AJ2938" i="3"/>
  <c r="AZ2938" i="3"/>
  <c r="U2965" i="3"/>
  <c r="AK2965" i="3"/>
  <c r="BA2965" i="3"/>
  <c r="T2965" i="3"/>
  <c r="N2965" i="3"/>
  <c r="AD2965" i="3"/>
  <c r="AT2965" i="3"/>
  <c r="AF2965" i="3"/>
  <c r="S2965" i="3"/>
  <c r="AI2965" i="3"/>
  <c r="AY2965" i="3"/>
  <c r="AJ2965" i="3"/>
  <c r="Y2965" i="3"/>
  <c r="AO2965" i="3"/>
  <c r="BE2965" i="3"/>
  <c r="AB2965" i="3"/>
  <c r="R2965" i="3"/>
  <c r="AH2965" i="3"/>
  <c r="AX2965" i="3"/>
  <c r="AR2965" i="3"/>
  <c r="W2965" i="3"/>
  <c r="AM2965" i="3"/>
  <c r="BC2965" i="3"/>
  <c r="AV2965" i="3"/>
  <c r="M2965" i="3"/>
  <c r="AC2965" i="3"/>
  <c r="AS2965" i="3"/>
  <c r="BI2965" i="3"/>
  <c r="AN2965" i="3"/>
  <c r="V2965" i="3"/>
  <c r="AL2965" i="3"/>
  <c r="BB2965" i="3"/>
  <c r="BD2965" i="3"/>
  <c r="AA2965" i="3"/>
  <c r="AQ2965" i="3"/>
  <c r="BG2965" i="3"/>
  <c r="BH2965" i="3"/>
  <c r="N2857" i="3"/>
  <c r="BK2921" i="3"/>
  <c r="BK2950" i="3"/>
  <c r="BJ2950" i="3"/>
  <c r="AC2961" i="3"/>
  <c r="W2957" i="3"/>
  <c r="BH2957" i="3"/>
  <c r="N2961" i="3"/>
  <c r="AU2965" i="3"/>
  <c r="AP2965" i="3"/>
  <c r="AW2965" i="3"/>
  <c r="T2936" i="3"/>
  <c r="AJ2936" i="3"/>
  <c r="AZ2936" i="3"/>
  <c r="Q2936" i="3"/>
  <c r="AG2936" i="3"/>
  <c r="AW2936" i="3"/>
  <c r="N2936" i="3"/>
  <c r="AD2936" i="3"/>
  <c r="AT2936" i="3"/>
  <c r="O2936" i="3"/>
  <c r="AE2936" i="3"/>
  <c r="AU2936" i="3"/>
  <c r="O2947" i="3"/>
  <c r="AE2947" i="3"/>
  <c r="AU2947" i="3"/>
  <c r="P2947" i="3"/>
  <c r="AF2947" i="3"/>
  <c r="AV2947" i="3"/>
  <c r="M2947" i="3"/>
  <c r="AC2947" i="3"/>
  <c r="AS2947" i="3"/>
  <c r="BI2947" i="3"/>
  <c r="Z2947" i="3"/>
  <c r="AP2947" i="3"/>
  <c r="BF2947" i="3"/>
  <c r="S2947" i="3"/>
  <c r="AI2947" i="3"/>
  <c r="AY2947" i="3"/>
  <c r="T2947" i="3"/>
  <c r="AJ2947" i="3"/>
  <c r="AZ2947" i="3"/>
  <c r="Q2947" i="3"/>
  <c r="AG2947" i="3"/>
  <c r="AW2947" i="3"/>
  <c r="N2947" i="3"/>
  <c r="AD2947" i="3"/>
  <c r="AT2947" i="3"/>
  <c r="W2947" i="3"/>
  <c r="AM2947" i="3"/>
  <c r="BC2947" i="3"/>
  <c r="X2947" i="3"/>
  <c r="AN2947" i="3"/>
  <c r="BD2947" i="3"/>
  <c r="U2947" i="3"/>
  <c r="AK2947" i="3"/>
  <c r="BA2947" i="3"/>
  <c r="R2947" i="3"/>
  <c r="AH2947" i="3"/>
  <c r="AX2947" i="3"/>
  <c r="K2909" i="3"/>
  <c r="K2905" i="3"/>
  <c r="K2896" i="3"/>
  <c r="K2881" i="3"/>
  <c r="L2855" i="3"/>
  <c r="K2837" i="3"/>
  <c r="K2835" i="3"/>
  <c r="L2833" i="3"/>
  <c r="K2833" i="3"/>
  <c r="K2829" i="3"/>
  <c r="AX2920" i="3"/>
  <c r="AX2922" i="3"/>
  <c r="V2922" i="3"/>
  <c r="BM2928" i="3"/>
  <c r="AQ2961" i="3"/>
  <c r="AX2961" i="3"/>
  <c r="BE2957" i="3"/>
  <c r="AR2957" i="3"/>
  <c r="AK2961" i="3"/>
  <c r="AE2965" i="3"/>
  <c r="Z2965" i="3"/>
  <c r="AG2965" i="3"/>
  <c r="BJ2952" i="3"/>
  <c r="BJ2954" i="3"/>
  <c r="BJ2956" i="3"/>
  <c r="BJ2964" i="3"/>
  <c r="U2927" i="3"/>
  <c r="AP2927" i="3"/>
  <c r="R2927" i="3"/>
  <c r="AX2927" i="3"/>
  <c r="Z2927" i="3"/>
  <c r="BF2927" i="3"/>
  <c r="AH2927" i="3"/>
  <c r="BK2942" i="3"/>
  <c r="BK2944" i="3"/>
  <c r="BM2948" i="3"/>
  <c r="BJ2960" i="3"/>
  <c r="BD2967" i="3"/>
  <c r="BG2967" i="3"/>
  <c r="AQ2967" i="3"/>
  <c r="AA2967" i="3"/>
  <c r="AZ2967" i="3"/>
  <c r="BF2967" i="3"/>
  <c r="AP2967" i="3"/>
  <c r="Z2967" i="3"/>
  <c r="BI2967" i="3"/>
  <c r="AS2967" i="3"/>
  <c r="AC2967" i="3"/>
  <c r="M2967" i="3"/>
  <c r="X2967" i="3"/>
  <c r="BM2937" i="3"/>
  <c r="BL2937" i="3"/>
  <c r="BM2939" i="3"/>
  <c r="BN2956" i="3"/>
  <c r="AR2967" i="3"/>
  <c r="BC2967" i="3"/>
  <c r="AM2967" i="3"/>
  <c r="W2967" i="3"/>
  <c r="AN2967" i="3"/>
  <c r="BB2967" i="3"/>
  <c r="AL2967" i="3"/>
  <c r="V2967" i="3"/>
  <c r="BE2967" i="3"/>
  <c r="AO2967" i="3"/>
  <c r="Y2967" i="3"/>
  <c r="N2924" i="3"/>
  <c r="BB2924" i="3"/>
  <c r="V2924" i="3"/>
  <c r="BK2924" i="3" s="1"/>
  <c r="AL2924" i="3"/>
  <c r="R2961" i="3"/>
  <c r="V2961" i="3"/>
  <c r="AR2961" i="3"/>
  <c r="AB2961" i="3"/>
  <c r="AW2961" i="3"/>
  <c r="AG2961" i="3"/>
  <c r="BB2961" i="3"/>
  <c r="Q2961" i="3"/>
  <c r="AL2961" i="3"/>
  <c r="BH2961" i="3"/>
  <c r="BM2924" i="3"/>
  <c r="BM2923" i="3"/>
  <c r="BN2926" i="3"/>
  <c r="BK2926" i="3"/>
  <c r="BI2920" i="3"/>
  <c r="AS2920" i="3"/>
  <c r="AC2920" i="3"/>
  <c r="M2920" i="3"/>
  <c r="AV2920" i="3"/>
  <c r="AF2920" i="3"/>
  <c r="P2920" i="3"/>
  <c r="AU2920" i="3"/>
  <c r="AE2920" i="3"/>
  <c r="BN2925" i="3"/>
  <c r="BK2925" i="3"/>
  <c r="BJ2926" i="3"/>
  <c r="BN2919" i="3"/>
  <c r="BK2919" i="3"/>
  <c r="BE2922" i="3"/>
  <c r="AO2922" i="3"/>
  <c r="Y2922" i="3"/>
  <c r="BH2922" i="3"/>
  <c r="AR2922" i="3"/>
  <c r="AB2922" i="3"/>
  <c r="BG2922" i="3"/>
  <c r="AQ2922" i="3"/>
  <c r="BM2929" i="3"/>
  <c r="BM2931" i="3"/>
  <c r="BM2934" i="3"/>
  <c r="BM2930" i="3"/>
  <c r="BN2932" i="3"/>
  <c r="BK2932" i="3"/>
  <c r="BN2933" i="3"/>
  <c r="BK2933" i="3"/>
  <c r="BN2935" i="3"/>
  <c r="BK2935" i="3"/>
  <c r="BJ2936" i="3"/>
  <c r="BL2939" i="3"/>
  <c r="BJ2940" i="3"/>
  <c r="BJ2942" i="3"/>
  <c r="BJ2944" i="3"/>
  <c r="BJ2946" i="3"/>
  <c r="BN2940" i="3"/>
  <c r="BK2940" i="3"/>
  <c r="BL2944" i="3"/>
  <c r="BM2947" i="3"/>
  <c r="BJ2941" i="3"/>
  <c r="BM2941" i="3"/>
  <c r="BL2948" i="3"/>
  <c r="BM2940" i="3"/>
  <c r="BN2944" i="3"/>
  <c r="BM2942" i="3"/>
  <c r="BN2951" i="3"/>
  <c r="BK2951" i="3"/>
  <c r="BM2955" i="3"/>
  <c r="BN2962" i="3"/>
  <c r="BK2962" i="3"/>
  <c r="BL2958" i="3"/>
  <c r="BJ2958" i="3"/>
  <c r="BM2949" i="3"/>
  <c r="BM2960" i="3"/>
  <c r="BM2962" i="3"/>
  <c r="BK2968" i="3"/>
  <c r="BN2968" i="3"/>
  <c r="BJ2968" i="3"/>
  <c r="BL2968" i="3"/>
  <c r="BL2963" i="3"/>
  <c r="BJ2921" i="3"/>
  <c r="BN2924" i="3"/>
  <c r="BL2924" i="3"/>
  <c r="BM2925" i="3"/>
  <c r="Z2920" i="3"/>
  <c r="AP2920" i="3"/>
  <c r="BF2920" i="3"/>
  <c r="N2920" i="3"/>
  <c r="AD2920" i="3"/>
  <c r="AT2920" i="3"/>
  <c r="BL2923" i="3"/>
  <c r="BJ2923" i="3"/>
  <c r="BE2920" i="3"/>
  <c r="AO2920" i="3"/>
  <c r="Y2920" i="3"/>
  <c r="BH2920" i="3"/>
  <c r="AR2920" i="3"/>
  <c r="AB2920" i="3"/>
  <c r="BG2920" i="3"/>
  <c r="AQ2920" i="3"/>
  <c r="AA2920" i="3"/>
  <c r="Z2922" i="3"/>
  <c r="AP2922" i="3"/>
  <c r="BF2922" i="3"/>
  <c r="BA2922" i="3"/>
  <c r="AK2922" i="3"/>
  <c r="U2922" i="3"/>
  <c r="BD2922" i="3"/>
  <c r="AN2922" i="3"/>
  <c r="X2922" i="3"/>
  <c r="BC2922" i="3"/>
  <c r="AM2922" i="3"/>
  <c r="W2922" i="3"/>
  <c r="BL2929" i="3"/>
  <c r="BL2928" i="3"/>
  <c r="BN2928" i="3"/>
  <c r="BK2928" i="3"/>
  <c r="BM2932" i="3"/>
  <c r="BL2934" i="3"/>
  <c r="BL2930" i="3"/>
  <c r="BJ2930" i="3"/>
  <c r="BJ2929" i="3"/>
  <c r="BK2936" i="3"/>
  <c r="BJ2937" i="3"/>
  <c r="BM2935" i="3"/>
  <c r="BN2947" i="3"/>
  <c r="BJ2948" i="3"/>
  <c r="BK2941" i="3"/>
  <c r="BN2941" i="3"/>
  <c r="BL2941" i="3"/>
  <c r="BL2950" i="3"/>
  <c r="BL2952" i="3"/>
  <c r="BL2954" i="3"/>
  <c r="BL2956" i="3"/>
  <c r="BL2940" i="3"/>
  <c r="BJ2943" i="3"/>
  <c r="BM2943" i="3"/>
  <c r="BL2942" i="3"/>
  <c r="BJ2945" i="3"/>
  <c r="BM2945" i="3"/>
  <c r="BL2955" i="3"/>
  <c r="BJ2955" i="3"/>
  <c r="BN2958" i="3"/>
  <c r="BK2958" i="3"/>
  <c r="BL2949" i="3"/>
  <c r="BN2949" i="3"/>
  <c r="BK2949" i="3"/>
  <c r="BM2953" i="3"/>
  <c r="BN2954" i="3"/>
  <c r="BL2960" i="3"/>
  <c r="BJ2963" i="3"/>
  <c r="BN2963" i="3"/>
  <c r="BK2963" i="3"/>
  <c r="BM2921" i="3"/>
  <c r="BA2920" i="3"/>
  <c r="AK2920" i="3"/>
  <c r="U2920" i="3"/>
  <c r="BD2920" i="3"/>
  <c r="AN2920" i="3"/>
  <c r="X2920" i="3"/>
  <c r="BC2920" i="3"/>
  <c r="AM2920" i="3"/>
  <c r="W2920" i="3"/>
  <c r="BM2919" i="3"/>
  <c r="BN2921" i="3"/>
  <c r="AW2922" i="3"/>
  <c r="AG2922" i="3"/>
  <c r="Q2922" i="3"/>
  <c r="AZ2922" i="3"/>
  <c r="AJ2922" i="3"/>
  <c r="T2922" i="3"/>
  <c r="AY2922" i="3"/>
  <c r="AI2922" i="3"/>
  <c r="S2922" i="3"/>
  <c r="BL2931" i="3"/>
  <c r="BN2934" i="3"/>
  <c r="BK2934" i="3"/>
  <c r="BL2932" i="3"/>
  <c r="BJ2932" i="3"/>
  <c r="BN2930" i="3"/>
  <c r="BK2930" i="3"/>
  <c r="BJ2931" i="3"/>
  <c r="BL2933" i="3"/>
  <c r="BL2935" i="3"/>
  <c r="BJ2939" i="3"/>
  <c r="BJ2934" i="3"/>
  <c r="BN2948" i="3"/>
  <c r="BK2948" i="3"/>
  <c r="BM2946" i="3"/>
  <c r="BM2950" i="3"/>
  <c r="BM2952" i="3"/>
  <c r="BM2954" i="3"/>
  <c r="BM2956" i="3"/>
  <c r="BK2943" i="3"/>
  <c r="BN2943" i="3"/>
  <c r="BL2943" i="3"/>
  <c r="BK2945" i="3"/>
  <c r="BN2945" i="3"/>
  <c r="BL2945" i="3"/>
  <c r="BN2952" i="3"/>
  <c r="BK2952" i="3"/>
  <c r="BM2951" i="3"/>
  <c r="BN2955" i="3"/>
  <c r="BK2955" i="3"/>
  <c r="BJ2949" i="3"/>
  <c r="BN2950" i="3"/>
  <c r="BL2953" i="3"/>
  <c r="BJ2953" i="3"/>
  <c r="BN2961" i="3"/>
  <c r="P2959" i="3"/>
  <c r="T2959" i="3"/>
  <c r="X2959" i="3"/>
  <c r="AB2959" i="3"/>
  <c r="AF2959" i="3"/>
  <c r="AJ2959" i="3"/>
  <c r="AN2959" i="3"/>
  <c r="AR2959" i="3"/>
  <c r="AV2959" i="3"/>
  <c r="AZ2959" i="3"/>
  <c r="BD2959" i="3"/>
  <c r="BH2959" i="3"/>
  <c r="M2959" i="3"/>
  <c r="Q2959" i="3"/>
  <c r="U2959" i="3"/>
  <c r="Y2959" i="3"/>
  <c r="AC2959" i="3"/>
  <c r="AG2959" i="3"/>
  <c r="AK2959" i="3"/>
  <c r="AO2959" i="3"/>
  <c r="AS2959" i="3"/>
  <c r="AW2959" i="3"/>
  <c r="BA2959" i="3"/>
  <c r="BE2959" i="3"/>
  <c r="BI2959" i="3"/>
  <c r="O2959" i="3"/>
  <c r="S2959" i="3"/>
  <c r="W2959" i="3"/>
  <c r="AA2959" i="3"/>
  <c r="AE2959" i="3"/>
  <c r="AI2959" i="3"/>
  <c r="AM2959" i="3"/>
  <c r="AQ2959" i="3"/>
  <c r="AU2959" i="3"/>
  <c r="AY2959" i="3"/>
  <c r="BC2959" i="3"/>
  <c r="BG2959" i="3"/>
  <c r="Z2959" i="3"/>
  <c r="AP2959" i="3"/>
  <c r="BF2959" i="3"/>
  <c r="N2959" i="3"/>
  <c r="AD2959" i="3"/>
  <c r="AT2959" i="3"/>
  <c r="R2959" i="3"/>
  <c r="AH2959" i="3"/>
  <c r="AX2959" i="3"/>
  <c r="V2959" i="3"/>
  <c r="AL2959" i="3"/>
  <c r="BB2959" i="3"/>
  <c r="BL2962" i="3"/>
  <c r="BM2964" i="3"/>
  <c r="BM2966" i="3"/>
  <c r="BN2965" i="3"/>
  <c r="BK2965" i="3"/>
  <c r="BL2967" i="3"/>
  <c r="BL2921" i="3"/>
  <c r="BK2923" i="3"/>
  <c r="AL2920" i="3"/>
  <c r="AW2920" i="3"/>
  <c r="AG2920" i="3"/>
  <c r="Q2920" i="3"/>
  <c r="AZ2920" i="3"/>
  <c r="AJ2920" i="3"/>
  <c r="T2920" i="3"/>
  <c r="AY2920" i="3"/>
  <c r="AI2920" i="3"/>
  <c r="S2920" i="3"/>
  <c r="AL2922" i="3"/>
  <c r="BL2919" i="3"/>
  <c r="BJ2919" i="3"/>
  <c r="BI2922" i="3"/>
  <c r="AS2922" i="3"/>
  <c r="AC2922" i="3"/>
  <c r="M2922" i="3"/>
  <c r="AV2922" i="3"/>
  <c r="AF2922" i="3"/>
  <c r="P2922" i="3"/>
  <c r="AU2922" i="3"/>
  <c r="AE2922" i="3"/>
  <c r="O2922" i="3"/>
  <c r="BJ2925" i="3"/>
  <c r="BJ2928" i="3"/>
  <c r="BK2927" i="3"/>
  <c r="BN2927" i="3"/>
  <c r="BN2931" i="3"/>
  <c r="BK2931" i="3"/>
  <c r="BK2929" i="3"/>
  <c r="BN2929" i="3"/>
  <c r="BJ2933" i="3"/>
  <c r="BK2939" i="3"/>
  <c r="BN2939" i="3"/>
  <c r="BN2937" i="3"/>
  <c r="BK2937" i="3"/>
  <c r="BL2938" i="3"/>
  <c r="BJ2935" i="3"/>
  <c r="BM2944" i="3"/>
  <c r="BN2942" i="3"/>
  <c r="BL2946" i="3"/>
  <c r="BN2946" i="3"/>
  <c r="BK2946" i="3"/>
  <c r="BN2960" i="3"/>
  <c r="BK2960" i="3"/>
  <c r="BL2951" i="3"/>
  <c r="BJ2951" i="3"/>
  <c r="BK2956" i="3"/>
  <c r="BM2958" i="3"/>
  <c r="BN2953" i="3"/>
  <c r="BK2953" i="3"/>
  <c r="N2957" i="3"/>
  <c r="AD2957" i="3"/>
  <c r="AT2957" i="3"/>
  <c r="V2957" i="3"/>
  <c r="AL2957" i="3"/>
  <c r="BB2957" i="3"/>
  <c r="Z2957" i="3"/>
  <c r="AP2957" i="3"/>
  <c r="BF2957" i="3"/>
  <c r="BJ2962" i="3"/>
  <c r="BK2964" i="3"/>
  <c r="BN2964" i="3"/>
  <c r="BL2964" i="3"/>
  <c r="BK2966" i="3"/>
  <c r="BN2966" i="3"/>
  <c r="BL2966" i="3"/>
  <c r="BJ2966" i="3"/>
  <c r="BM2968" i="3"/>
  <c r="BM2963" i="3"/>
  <c r="BN2967" i="3"/>
  <c r="K2895" i="3"/>
  <c r="K2889" i="3"/>
  <c r="K2809" i="3"/>
  <c r="K2745" i="3"/>
  <c r="K2741" i="3"/>
  <c r="K2916" i="3"/>
  <c r="L2906" i="3"/>
  <c r="K2906" i="3"/>
  <c r="L2888" i="3"/>
  <c r="L2886" i="3"/>
  <c r="L2884" i="3"/>
  <c r="L2879" i="3"/>
  <c r="K2879" i="3"/>
  <c r="AF2879" i="3" s="1"/>
  <c r="L2873" i="3"/>
  <c r="T2873" i="3" s="1"/>
  <c r="L2869" i="3"/>
  <c r="L2865" i="3"/>
  <c r="K2865" i="3"/>
  <c r="L2847" i="3"/>
  <c r="L2845" i="3"/>
  <c r="K2819" i="3"/>
  <c r="L2786" i="3"/>
  <c r="L2785" i="3"/>
  <c r="L2754" i="3"/>
  <c r="L2909" i="3"/>
  <c r="L2907" i="3"/>
  <c r="L2896" i="3"/>
  <c r="K2877" i="3"/>
  <c r="BH2877" i="3" s="1"/>
  <c r="K2873" i="3"/>
  <c r="L2871" i="3"/>
  <c r="K2871" i="3"/>
  <c r="P2871" i="3" s="1"/>
  <c r="K2869" i="3"/>
  <c r="L2861" i="3"/>
  <c r="L2836" i="3"/>
  <c r="K2836" i="3"/>
  <c r="K2830" i="3"/>
  <c r="L2812" i="3"/>
  <c r="L2803" i="3"/>
  <c r="L2799" i="3"/>
  <c r="L2775" i="3"/>
  <c r="K2775" i="3"/>
  <c r="L2757" i="3"/>
  <c r="K2757" i="3"/>
  <c r="L2746" i="3"/>
  <c r="L2744" i="3"/>
  <c r="K2730" i="3"/>
  <c r="N2881" i="3"/>
  <c r="BH2881" i="3"/>
  <c r="P2881" i="3"/>
  <c r="K2917" i="3"/>
  <c r="L2914" i="3"/>
  <c r="K2914" i="3"/>
  <c r="K2908" i="3"/>
  <c r="L2903" i="3"/>
  <c r="K2903" i="3"/>
  <c r="L2883" i="3"/>
  <c r="K2883" i="3"/>
  <c r="P2883" i="3" s="1"/>
  <c r="AR2881" i="3"/>
  <c r="L2867" i="3"/>
  <c r="K2867" i="3"/>
  <c r="X2867" i="3" s="1"/>
  <c r="L2863" i="3"/>
  <c r="AJ2863" i="3" s="1"/>
  <c r="K2863" i="3"/>
  <c r="K2853" i="3"/>
  <c r="M2853" i="3" s="1"/>
  <c r="K2848" i="3"/>
  <c r="K2840" i="3"/>
  <c r="K2838" i="3"/>
  <c r="K2827" i="3"/>
  <c r="L2825" i="3"/>
  <c r="K2825" i="3"/>
  <c r="K2814" i="3"/>
  <c r="K2800" i="3"/>
  <c r="K2792" i="3"/>
  <c r="K2790" i="3"/>
  <c r="K2787" i="3"/>
  <c r="L2778" i="3"/>
  <c r="K2778" i="3"/>
  <c r="K2776" i="3"/>
  <c r="K2774" i="3"/>
  <c r="L2765" i="3"/>
  <c r="L2760" i="3"/>
  <c r="K2760" i="3"/>
  <c r="L2750" i="3"/>
  <c r="L2747" i="3"/>
  <c r="K2742" i="3"/>
  <c r="K2733" i="3"/>
  <c r="AB2881" i="3"/>
  <c r="L2779" i="3"/>
  <c r="AM2746" i="3"/>
  <c r="K2913" i="3"/>
  <c r="K2911" i="3"/>
  <c r="L2902" i="3"/>
  <c r="L2893" i="3"/>
  <c r="K2893" i="3"/>
  <c r="P2893" i="3" s="1"/>
  <c r="K2891" i="3"/>
  <c r="L2875" i="3"/>
  <c r="K2875" i="3"/>
  <c r="M2875" i="3" s="1"/>
  <c r="L2859" i="3"/>
  <c r="N2859" i="3" s="1"/>
  <c r="K2847" i="3"/>
  <c r="AZ2847" i="3" s="1"/>
  <c r="K2845" i="3"/>
  <c r="K2843" i="3"/>
  <c r="K2831" i="3"/>
  <c r="L2828" i="3"/>
  <c r="K2828" i="3"/>
  <c r="K2822" i="3"/>
  <c r="K2818" i="3"/>
  <c r="L2817" i="3"/>
  <c r="L2811" i="3"/>
  <c r="K2801" i="3"/>
  <c r="L2792" i="3"/>
  <c r="L2784" i="3"/>
  <c r="K2780" i="3"/>
  <c r="P2780" i="3" s="1"/>
  <c r="K2772" i="3"/>
  <c r="L2771" i="3"/>
  <c r="K2770" i="3"/>
  <c r="K2768" i="3"/>
  <c r="L2766" i="3"/>
  <c r="K2766" i="3"/>
  <c r="AV2766" i="3" s="1"/>
  <c r="L2764" i="3"/>
  <c r="K2764" i="3"/>
  <c r="L2761" i="3"/>
  <c r="K2761" i="3"/>
  <c r="L2756" i="3"/>
  <c r="K2752" i="3"/>
  <c r="K2750" i="3"/>
  <c r="L2749" i="3"/>
  <c r="Y2749" i="3" s="1"/>
  <c r="K2749" i="3"/>
  <c r="L2748" i="3"/>
  <c r="K2748" i="3"/>
  <c r="K2740" i="3"/>
  <c r="K2738" i="3"/>
  <c r="L2730" i="3"/>
  <c r="L2918" i="3"/>
  <c r="L2916" i="3"/>
  <c r="L2911" i="3"/>
  <c r="L2908" i="3"/>
  <c r="AJ2871" i="3"/>
  <c r="AN2845" i="3"/>
  <c r="L2901" i="3"/>
  <c r="K2901" i="3"/>
  <c r="L2899" i="3"/>
  <c r="K2899" i="3"/>
  <c r="T2867" i="3"/>
  <c r="T2853" i="3"/>
  <c r="AN2853" i="3"/>
  <c r="L2917" i="3"/>
  <c r="L2915" i="3"/>
  <c r="P2915" i="3" s="1"/>
  <c r="L2912" i="3"/>
  <c r="K2912" i="3"/>
  <c r="L2904" i="3"/>
  <c r="K2904" i="3"/>
  <c r="P2879" i="3"/>
  <c r="AV2879" i="3"/>
  <c r="AZ2879" i="3"/>
  <c r="X2879" i="3"/>
  <c r="AB2879" i="3"/>
  <c r="AR2879" i="3"/>
  <c r="AF2849" i="3"/>
  <c r="K2918" i="3"/>
  <c r="L2913" i="3"/>
  <c r="L2910" i="3"/>
  <c r="K2910" i="3"/>
  <c r="K2902" i="3"/>
  <c r="X2875" i="3"/>
  <c r="L2905" i="3"/>
  <c r="L2900" i="3"/>
  <c r="K2900" i="3"/>
  <c r="L2897" i="3"/>
  <c r="L2892" i="3"/>
  <c r="K2892" i="3"/>
  <c r="K2888" i="3"/>
  <c r="AZ2881" i="3"/>
  <c r="AJ2881" i="3"/>
  <c r="T2881" i="3"/>
  <c r="AZ2873" i="3"/>
  <c r="AJ2873" i="3"/>
  <c r="K2862" i="3"/>
  <c r="L2852" i="3"/>
  <c r="K2852" i="3"/>
  <c r="K2851" i="3"/>
  <c r="O2851" i="3" s="1"/>
  <c r="L2898" i="3"/>
  <c r="K2898" i="3"/>
  <c r="L2895" i="3"/>
  <c r="P2895" i="3" s="1"/>
  <c r="L2890" i="3"/>
  <c r="K2890" i="3"/>
  <c r="K2887" i="3"/>
  <c r="K2885" i="3"/>
  <c r="L2882" i="3"/>
  <c r="K2882" i="3"/>
  <c r="AV2881" i="3"/>
  <c r="AF2881" i="3"/>
  <c r="L2878" i="3"/>
  <c r="K2878" i="3"/>
  <c r="AV2877" i="3"/>
  <c r="L2874" i="3"/>
  <c r="K2874" i="3"/>
  <c r="AF2873" i="3"/>
  <c r="L2870" i="3"/>
  <c r="K2870" i="3"/>
  <c r="L2866" i="3"/>
  <c r="K2866" i="3"/>
  <c r="L2864" i="3"/>
  <c r="K2864" i="3"/>
  <c r="L2848" i="3"/>
  <c r="BG2845" i="3"/>
  <c r="AB2845" i="3"/>
  <c r="BH2845" i="3"/>
  <c r="AU2845" i="3"/>
  <c r="M2843" i="3"/>
  <c r="L2894" i="3"/>
  <c r="K2894" i="3"/>
  <c r="L2891" i="3"/>
  <c r="L2887" i="3"/>
  <c r="L2885" i="3"/>
  <c r="K2884" i="3"/>
  <c r="BD2881" i="3"/>
  <c r="AN2881" i="3"/>
  <c r="X2881" i="3"/>
  <c r="M2881" i="3"/>
  <c r="L2880" i="3"/>
  <c r="K2880" i="3"/>
  <c r="AN2877" i="3"/>
  <c r="L2876" i="3"/>
  <c r="K2876" i="3"/>
  <c r="BD2873" i="3"/>
  <c r="AN2873" i="3"/>
  <c r="X2873" i="3"/>
  <c r="M2873" i="3"/>
  <c r="L2872" i="3"/>
  <c r="K2872" i="3"/>
  <c r="L2868" i="3"/>
  <c r="K2868" i="3"/>
  <c r="L2856" i="3"/>
  <c r="K2856" i="3"/>
  <c r="K2855" i="3"/>
  <c r="AY2845" i="3"/>
  <c r="L2840" i="3"/>
  <c r="AW2840" i="3" s="1"/>
  <c r="L2838" i="3"/>
  <c r="L2835" i="3"/>
  <c r="N2835" i="3" s="1"/>
  <c r="L2830" i="3"/>
  <c r="L2827" i="3"/>
  <c r="N2827" i="3" s="1"/>
  <c r="L2822" i="3"/>
  <c r="L2819" i="3"/>
  <c r="N2819" i="3" s="1"/>
  <c r="L2814" i="3"/>
  <c r="K2811" i="3"/>
  <c r="L2806" i="3"/>
  <c r="K2806" i="3"/>
  <c r="Y2757" i="3"/>
  <c r="U2757" i="3"/>
  <c r="P2752" i="3"/>
  <c r="P2748" i="3"/>
  <c r="S2748" i="3"/>
  <c r="AI2748" i="3"/>
  <c r="AY2748" i="3"/>
  <c r="W2748" i="3"/>
  <c r="AM2748" i="3"/>
  <c r="BC2748" i="3"/>
  <c r="AA2748" i="3"/>
  <c r="AQ2748" i="3"/>
  <c r="BG2748" i="3"/>
  <c r="AO2760" i="3"/>
  <c r="AY2760" i="3"/>
  <c r="O2756" i="3"/>
  <c r="AA2756" i="3"/>
  <c r="AQ2756" i="3"/>
  <c r="BG2756" i="3"/>
  <c r="O2752" i="3"/>
  <c r="T2752" i="3"/>
  <c r="AZ2752" i="3"/>
  <c r="AB2752" i="3"/>
  <c r="BH2752" i="3"/>
  <c r="AJ2752" i="3"/>
  <c r="K2736" i="3"/>
  <c r="L2858" i="3"/>
  <c r="K2858" i="3"/>
  <c r="L2854" i="3"/>
  <c r="K2854" i="3"/>
  <c r="L2850" i="3"/>
  <c r="K2850" i="3"/>
  <c r="L2846" i="3"/>
  <c r="K2846" i="3"/>
  <c r="L2844" i="3"/>
  <c r="K2844" i="3"/>
  <c r="L2839" i="3"/>
  <c r="L2834" i="3"/>
  <c r="K2834" i="3"/>
  <c r="L2831" i="3"/>
  <c r="L2826" i="3"/>
  <c r="K2826" i="3"/>
  <c r="L2823" i="3"/>
  <c r="K2815" i="3"/>
  <c r="L2810" i="3"/>
  <c r="K2807" i="3"/>
  <c r="K2804" i="3"/>
  <c r="L2790" i="3"/>
  <c r="T2780" i="3"/>
  <c r="AE2780" i="3"/>
  <c r="AO2780" i="3"/>
  <c r="AZ2780" i="3"/>
  <c r="W2780" i="3"/>
  <c r="AG2780" i="3"/>
  <c r="AR2780" i="3"/>
  <c r="BC2780" i="3"/>
  <c r="O2780" i="3"/>
  <c r="Y2780" i="3"/>
  <c r="AJ2780" i="3"/>
  <c r="AU2780" i="3"/>
  <c r="BE2780" i="3"/>
  <c r="AS2761" i="3"/>
  <c r="O2748" i="3"/>
  <c r="AQ2746" i="3"/>
  <c r="AU2746" i="3"/>
  <c r="L2733" i="3"/>
  <c r="BH2733" i="3" s="1"/>
  <c r="L2842" i="3"/>
  <c r="K2842" i="3"/>
  <c r="L2837" i="3"/>
  <c r="N2837" i="3" s="1"/>
  <c r="L2832" i="3"/>
  <c r="K2832" i="3"/>
  <c r="L2829" i="3"/>
  <c r="N2829" i="3" s="1"/>
  <c r="L2824" i="3"/>
  <c r="K2824" i="3"/>
  <c r="L2821" i="3"/>
  <c r="N2821" i="3" s="1"/>
  <c r="L2818" i="3"/>
  <c r="K2817" i="3"/>
  <c r="AR2816" i="3"/>
  <c r="K2813" i="3"/>
  <c r="K2810" i="3"/>
  <c r="L2808" i="3"/>
  <c r="K2808" i="3"/>
  <c r="K2805" i="3"/>
  <c r="K2802" i="3"/>
  <c r="T2792" i="3"/>
  <c r="L2782" i="3"/>
  <c r="M2772" i="3"/>
  <c r="W2772" i="3"/>
  <c r="AM2772" i="3"/>
  <c r="BC2772" i="3"/>
  <c r="AA2772" i="3"/>
  <c r="AQ2772" i="3"/>
  <c r="BG2772" i="3"/>
  <c r="O2772" i="3"/>
  <c r="AE2772" i="3"/>
  <c r="AU2772" i="3"/>
  <c r="AR2752" i="3"/>
  <c r="AU2750" i="3"/>
  <c r="L2743" i="3"/>
  <c r="K2803" i="3"/>
  <c r="L2798" i="3"/>
  <c r="K2798" i="3"/>
  <c r="L2797" i="3"/>
  <c r="K2796" i="3"/>
  <c r="L2795" i="3"/>
  <c r="K2794" i="3"/>
  <c r="L2793" i="3"/>
  <c r="L2791" i="3"/>
  <c r="K2788" i="3"/>
  <c r="K2785" i="3"/>
  <c r="L2783" i="3"/>
  <c r="K2782" i="3"/>
  <c r="L2777" i="3"/>
  <c r="K2777" i="3"/>
  <c r="L2773" i="3"/>
  <c r="K2773" i="3"/>
  <c r="L2759" i="3"/>
  <c r="K2759" i="3"/>
  <c r="K2753" i="3"/>
  <c r="K2751" i="3"/>
  <c r="K2743" i="3"/>
  <c r="L2740" i="3"/>
  <c r="K2739" i="3"/>
  <c r="L2738" i="3"/>
  <c r="Q2738" i="3" s="1"/>
  <c r="K2737" i="3"/>
  <c r="K2735" i="3"/>
  <c r="K2732" i="3"/>
  <c r="K2731" i="3"/>
  <c r="K2791" i="3"/>
  <c r="L2789" i="3"/>
  <c r="K2783" i="3"/>
  <c r="K2779" i="3"/>
  <c r="L2770" i="3"/>
  <c r="L2769" i="3"/>
  <c r="L2768" i="3"/>
  <c r="L2767" i="3"/>
  <c r="K2765" i="3"/>
  <c r="K2747" i="3"/>
  <c r="K2744" i="3"/>
  <c r="L2735" i="3"/>
  <c r="K2734" i="3"/>
  <c r="L2732" i="3"/>
  <c r="L2802" i="3"/>
  <c r="K2799" i="3"/>
  <c r="L2796" i="3"/>
  <c r="L2794" i="3"/>
  <c r="K2789" i="3"/>
  <c r="L2787" i="3"/>
  <c r="K2784" i="3"/>
  <c r="K2781" i="3"/>
  <c r="L2776" i="3"/>
  <c r="O2776" i="3" s="1"/>
  <c r="L2774" i="3"/>
  <c r="L2763" i="3"/>
  <c r="K2763" i="3"/>
  <c r="L2762" i="3"/>
  <c r="K2762" i="3"/>
  <c r="L2758" i="3"/>
  <c r="L2755" i="3"/>
  <c r="K2755" i="3"/>
  <c r="K2754" i="3"/>
  <c r="W2913" i="3"/>
  <c r="BC2913" i="3"/>
  <c r="AL2913" i="3"/>
  <c r="W2911" i="3"/>
  <c r="AM2911" i="3"/>
  <c r="BC2911" i="3"/>
  <c r="V2911" i="3"/>
  <c r="AL2911" i="3"/>
  <c r="BB2911" i="3"/>
  <c r="U2908" i="3"/>
  <c r="AK2908" i="3"/>
  <c r="BA2908" i="3"/>
  <c r="R2908" i="3"/>
  <c r="AH2908" i="3"/>
  <c r="AX2908" i="3"/>
  <c r="S2908" i="3"/>
  <c r="AI2908" i="3"/>
  <c r="AY2908" i="3"/>
  <c r="T2908" i="3"/>
  <c r="AJ2908" i="3"/>
  <c r="AZ2908" i="3"/>
  <c r="O2905" i="3"/>
  <c r="S2905" i="3"/>
  <c r="W2905" i="3"/>
  <c r="AA2905" i="3"/>
  <c r="AE2905" i="3"/>
  <c r="AI2905" i="3"/>
  <c r="AM2905" i="3"/>
  <c r="AQ2905" i="3"/>
  <c r="AU2905" i="3"/>
  <c r="AY2905" i="3"/>
  <c r="BC2905" i="3"/>
  <c r="BG2905" i="3"/>
  <c r="Q2900" i="3"/>
  <c r="N2900" i="3"/>
  <c r="AD2900" i="3"/>
  <c r="AE2900" i="3"/>
  <c r="AU2900" i="3"/>
  <c r="AV2900" i="3"/>
  <c r="O2897" i="3"/>
  <c r="S2897" i="3"/>
  <c r="W2897" i="3"/>
  <c r="AA2897" i="3"/>
  <c r="AE2897" i="3"/>
  <c r="AI2897" i="3"/>
  <c r="AM2897" i="3"/>
  <c r="AQ2897" i="3"/>
  <c r="AU2897" i="3"/>
  <c r="AY2897" i="3"/>
  <c r="BC2897" i="3"/>
  <c r="BG2897" i="3"/>
  <c r="M2892" i="3"/>
  <c r="BI2892" i="3"/>
  <c r="Z2892" i="3"/>
  <c r="AA2892" i="3"/>
  <c r="AQ2892" i="3"/>
  <c r="AR2892" i="3"/>
  <c r="BH2892" i="3"/>
  <c r="BE2916" i="3"/>
  <c r="V2916" i="3"/>
  <c r="W2916" i="3"/>
  <c r="AM2916" i="3"/>
  <c r="AN2916" i="3"/>
  <c r="BD2916" i="3"/>
  <c r="Q2914" i="3"/>
  <c r="U2914" i="3"/>
  <c r="AG2914" i="3"/>
  <c r="AK2914" i="3"/>
  <c r="AW2914" i="3"/>
  <c r="BA2914" i="3"/>
  <c r="N2914" i="3"/>
  <c r="R2914" i="3"/>
  <c r="AD2914" i="3"/>
  <c r="AH2914" i="3"/>
  <c r="AT2914" i="3"/>
  <c r="AX2914" i="3"/>
  <c r="O2914" i="3"/>
  <c r="S2914" i="3"/>
  <c r="AE2914" i="3"/>
  <c r="AI2914" i="3"/>
  <c r="AU2914" i="3"/>
  <c r="AY2914" i="3"/>
  <c r="P2914" i="3"/>
  <c r="T2914" i="3"/>
  <c r="AF2914" i="3"/>
  <c r="AJ2914" i="3"/>
  <c r="AR2914" i="3"/>
  <c r="AV2914" i="3"/>
  <c r="AZ2914" i="3"/>
  <c r="BD2914" i="3"/>
  <c r="BH2914" i="3"/>
  <c r="S2909" i="3"/>
  <c r="AI2909" i="3"/>
  <c r="AY2909" i="3"/>
  <c r="U2906" i="3"/>
  <c r="AG2906" i="3"/>
  <c r="AO2906" i="3"/>
  <c r="AW2906" i="3"/>
  <c r="BE2906" i="3"/>
  <c r="N2906" i="3"/>
  <c r="V2906" i="3"/>
  <c r="AD2906" i="3"/>
  <c r="AL2906" i="3"/>
  <c r="AT2906" i="3"/>
  <c r="BB2906" i="3"/>
  <c r="O2906" i="3"/>
  <c r="W2906" i="3"/>
  <c r="AE2906" i="3"/>
  <c r="AM2906" i="3"/>
  <c r="AU2906" i="3"/>
  <c r="BC2906" i="3"/>
  <c r="P2906" i="3"/>
  <c r="X2906" i="3"/>
  <c r="AF2906" i="3"/>
  <c r="AN2906" i="3"/>
  <c r="AV2906" i="3"/>
  <c r="BD2906" i="3"/>
  <c r="O2903" i="3"/>
  <c r="S2903" i="3"/>
  <c r="W2903" i="3"/>
  <c r="AA2903" i="3"/>
  <c r="AE2903" i="3"/>
  <c r="AI2903" i="3"/>
  <c r="AM2903" i="3"/>
  <c r="AQ2903" i="3"/>
  <c r="AU2903" i="3"/>
  <c r="AY2903" i="3"/>
  <c r="BC2903" i="3"/>
  <c r="BG2903" i="3"/>
  <c r="P2899" i="3"/>
  <c r="M2898" i="3"/>
  <c r="Q2898" i="3"/>
  <c r="U2898" i="3"/>
  <c r="Y2898" i="3"/>
  <c r="AC2898" i="3"/>
  <c r="AG2898" i="3"/>
  <c r="AK2898" i="3"/>
  <c r="AO2898" i="3"/>
  <c r="AS2898" i="3"/>
  <c r="AW2898" i="3"/>
  <c r="BA2898" i="3"/>
  <c r="BE2898" i="3"/>
  <c r="BI2898" i="3"/>
  <c r="N2898" i="3"/>
  <c r="R2898" i="3"/>
  <c r="V2898" i="3"/>
  <c r="Z2898" i="3"/>
  <c r="AD2898" i="3"/>
  <c r="AH2898" i="3"/>
  <c r="AL2898" i="3"/>
  <c r="AP2898" i="3"/>
  <c r="AT2898" i="3"/>
  <c r="AX2898" i="3"/>
  <c r="BB2898" i="3"/>
  <c r="BF2898" i="3"/>
  <c r="O2898" i="3"/>
  <c r="S2898" i="3"/>
  <c r="W2898" i="3"/>
  <c r="AA2898" i="3"/>
  <c r="AE2898" i="3"/>
  <c r="AI2898" i="3"/>
  <c r="AM2898" i="3"/>
  <c r="AQ2898" i="3"/>
  <c r="AU2898" i="3"/>
  <c r="AY2898" i="3"/>
  <c r="BC2898" i="3"/>
  <c r="BG2898" i="3"/>
  <c r="P2898" i="3"/>
  <c r="T2898" i="3"/>
  <c r="X2898" i="3"/>
  <c r="AB2898" i="3"/>
  <c r="AF2898" i="3"/>
  <c r="AJ2898" i="3"/>
  <c r="AN2898" i="3"/>
  <c r="AR2898" i="3"/>
  <c r="AV2898" i="3"/>
  <c r="AZ2898" i="3"/>
  <c r="BD2898" i="3"/>
  <c r="BH2898" i="3"/>
  <c r="O2895" i="3"/>
  <c r="S2895" i="3"/>
  <c r="W2895" i="3"/>
  <c r="AA2895" i="3"/>
  <c r="AE2895" i="3"/>
  <c r="AI2895" i="3"/>
  <c r="AM2895" i="3"/>
  <c r="AQ2895" i="3"/>
  <c r="AU2895" i="3"/>
  <c r="AY2895" i="3"/>
  <c r="BC2895" i="3"/>
  <c r="BG2895" i="3"/>
  <c r="P2891" i="3"/>
  <c r="M2890" i="3"/>
  <c r="Q2890" i="3"/>
  <c r="U2890" i="3"/>
  <c r="Y2890" i="3"/>
  <c r="AC2890" i="3"/>
  <c r="AG2890" i="3"/>
  <c r="AK2890" i="3"/>
  <c r="AO2890" i="3"/>
  <c r="AS2890" i="3"/>
  <c r="AW2890" i="3"/>
  <c r="BA2890" i="3"/>
  <c r="BE2890" i="3"/>
  <c r="BI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S2890" i="3"/>
  <c r="W2890" i="3"/>
  <c r="AA2890" i="3"/>
  <c r="AE2890" i="3"/>
  <c r="AI2890" i="3"/>
  <c r="AM2890" i="3"/>
  <c r="AQ2890" i="3"/>
  <c r="AU2890" i="3"/>
  <c r="AY2890" i="3"/>
  <c r="BC2890" i="3"/>
  <c r="BG2890" i="3"/>
  <c r="P2890" i="3"/>
  <c r="T2890" i="3"/>
  <c r="X2890" i="3"/>
  <c r="AB2890" i="3"/>
  <c r="AF2890" i="3"/>
  <c r="AJ2890" i="3"/>
  <c r="AN2890" i="3"/>
  <c r="AR2890" i="3"/>
  <c r="AV2890" i="3"/>
  <c r="AZ2890" i="3"/>
  <c r="BD2890" i="3"/>
  <c r="BH2890" i="3"/>
  <c r="AB2887" i="3"/>
  <c r="AB2885" i="3"/>
  <c r="O2917" i="3"/>
  <c r="S2917" i="3"/>
  <c r="W2917" i="3"/>
  <c r="AA2917" i="3"/>
  <c r="AE2917" i="3"/>
  <c r="AI2917" i="3"/>
  <c r="AM2917" i="3"/>
  <c r="AQ2917" i="3"/>
  <c r="AU2917" i="3"/>
  <c r="AY2917" i="3"/>
  <c r="BC2917" i="3"/>
  <c r="BG2917" i="3"/>
  <c r="M2917" i="3"/>
  <c r="Q2917" i="3"/>
  <c r="U2917" i="3"/>
  <c r="Y2917" i="3"/>
  <c r="AC2917" i="3"/>
  <c r="AG2917" i="3"/>
  <c r="AK2917" i="3"/>
  <c r="AO2917" i="3"/>
  <c r="AS2917" i="3"/>
  <c r="AW2917" i="3"/>
  <c r="BA2917" i="3"/>
  <c r="BE2917" i="3"/>
  <c r="BI2917" i="3"/>
  <c r="N2917" i="3"/>
  <c r="R2917" i="3"/>
  <c r="V2917" i="3"/>
  <c r="Z2917" i="3"/>
  <c r="AD2917" i="3"/>
  <c r="AH2917" i="3"/>
  <c r="AL2917" i="3"/>
  <c r="AP2917" i="3"/>
  <c r="AT2917" i="3"/>
  <c r="AX2917" i="3"/>
  <c r="BB2917" i="3"/>
  <c r="BF2917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N2915" i="3"/>
  <c r="R2915" i="3"/>
  <c r="V2915" i="3"/>
  <c r="Z2915" i="3"/>
  <c r="AD2915" i="3"/>
  <c r="AH2915" i="3"/>
  <c r="AL2915" i="3"/>
  <c r="AP2915" i="3"/>
  <c r="AT2915" i="3"/>
  <c r="AX2915" i="3"/>
  <c r="BB2915" i="3"/>
  <c r="BF2915" i="3"/>
  <c r="M2912" i="3"/>
  <c r="Q2912" i="3"/>
  <c r="U2912" i="3"/>
  <c r="Y2912" i="3"/>
  <c r="AC2912" i="3"/>
  <c r="AG2912" i="3"/>
  <c r="AK2912" i="3"/>
  <c r="AO2912" i="3"/>
  <c r="AS2912" i="3"/>
  <c r="AW2912" i="3"/>
  <c r="BA2912" i="3"/>
  <c r="BE2912" i="3"/>
  <c r="BI2912" i="3"/>
  <c r="N2912" i="3"/>
  <c r="R2912" i="3"/>
  <c r="V2912" i="3"/>
  <c r="Z2912" i="3"/>
  <c r="AD2912" i="3"/>
  <c r="AH2912" i="3"/>
  <c r="AL2912" i="3"/>
  <c r="AP2912" i="3"/>
  <c r="AT2912" i="3"/>
  <c r="AX2912" i="3"/>
  <c r="BB2912" i="3"/>
  <c r="BF2912" i="3"/>
  <c r="O2912" i="3"/>
  <c r="S2912" i="3"/>
  <c r="W2912" i="3"/>
  <c r="AA2912" i="3"/>
  <c r="AE2912" i="3"/>
  <c r="AI2912" i="3"/>
  <c r="AM2912" i="3"/>
  <c r="AQ2912" i="3"/>
  <c r="AU2912" i="3"/>
  <c r="AY2912" i="3"/>
  <c r="BC2912" i="3"/>
  <c r="BG2912" i="3"/>
  <c r="P2912" i="3"/>
  <c r="T2912" i="3"/>
  <c r="X2912" i="3"/>
  <c r="AB2912" i="3"/>
  <c r="AF2912" i="3"/>
  <c r="AJ2912" i="3"/>
  <c r="AN2912" i="3"/>
  <c r="AR2912" i="3"/>
  <c r="AV2912" i="3"/>
  <c r="AZ2912" i="3"/>
  <c r="BD2912" i="3"/>
  <c r="BH2912" i="3"/>
  <c r="O2907" i="3"/>
  <c r="AE2907" i="3"/>
  <c r="AU2907" i="3"/>
  <c r="P2905" i="3"/>
  <c r="M2904" i="3"/>
  <c r="Q2904" i="3"/>
  <c r="U2904" i="3"/>
  <c r="Y2904" i="3"/>
  <c r="AC2904" i="3"/>
  <c r="AG2904" i="3"/>
  <c r="AK2904" i="3"/>
  <c r="AO2904" i="3"/>
  <c r="AS2904" i="3"/>
  <c r="AW2904" i="3"/>
  <c r="BA2904" i="3"/>
  <c r="BE2904" i="3"/>
  <c r="BI2904" i="3"/>
  <c r="N2904" i="3"/>
  <c r="R2904" i="3"/>
  <c r="V2904" i="3"/>
  <c r="Z2904" i="3"/>
  <c r="AD2904" i="3"/>
  <c r="AH2904" i="3"/>
  <c r="AL2904" i="3"/>
  <c r="AP2904" i="3"/>
  <c r="AT2904" i="3"/>
  <c r="AX2904" i="3"/>
  <c r="BB2904" i="3"/>
  <c r="BF2904" i="3"/>
  <c r="O2904" i="3"/>
  <c r="S2904" i="3"/>
  <c r="W2904" i="3"/>
  <c r="AA2904" i="3"/>
  <c r="AE2904" i="3"/>
  <c r="AI2904" i="3"/>
  <c r="AM2904" i="3"/>
  <c r="AQ2904" i="3"/>
  <c r="AU2904" i="3"/>
  <c r="AY2904" i="3"/>
  <c r="BC2904" i="3"/>
  <c r="BG2904" i="3"/>
  <c r="P2904" i="3"/>
  <c r="T2904" i="3"/>
  <c r="X2904" i="3"/>
  <c r="AB2904" i="3"/>
  <c r="AF2904" i="3"/>
  <c r="AJ2904" i="3"/>
  <c r="AN2904" i="3"/>
  <c r="AR2904" i="3"/>
  <c r="AV2904" i="3"/>
  <c r="AZ2904" i="3"/>
  <c r="BD2904" i="3"/>
  <c r="BH2904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897" i="3"/>
  <c r="M2896" i="3"/>
  <c r="Q2896" i="3"/>
  <c r="U2896" i="3"/>
  <c r="Y2896" i="3"/>
  <c r="AC2896" i="3"/>
  <c r="AG2896" i="3"/>
  <c r="AK2896" i="3"/>
  <c r="AO2896" i="3"/>
  <c r="AS2896" i="3"/>
  <c r="AW2896" i="3"/>
  <c r="BA2896" i="3"/>
  <c r="BE2896" i="3"/>
  <c r="BI2896" i="3"/>
  <c r="N2896" i="3"/>
  <c r="R2896" i="3"/>
  <c r="V2896" i="3"/>
  <c r="Z2896" i="3"/>
  <c r="AD2896" i="3"/>
  <c r="AH2896" i="3"/>
  <c r="AL2896" i="3"/>
  <c r="AP2896" i="3"/>
  <c r="AT2896" i="3"/>
  <c r="AX2896" i="3"/>
  <c r="BB2896" i="3"/>
  <c r="BF2896" i="3"/>
  <c r="O2896" i="3"/>
  <c r="S2896" i="3"/>
  <c r="W2896" i="3"/>
  <c r="AA2896" i="3"/>
  <c r="AE2896" i="3"/>
  <c r="AI2896" i="3"/>
  <c r="AM2896" i="3"/>
  <c r="AQ2896" i="3"/>
  <c r="AU2896" i="3"/>
  <c r="AY2896" i="3"/>
  <c r="BC2896" i="3"/>
  <c r="BG2896" i="3"/>
  <c r="P2896" i="3"/>
  <c r="T2896" i="3"/>
  <c r="X2896" i="3"/>
  <c r="AB2896" i="3"/>
  <c r="AF2896" i="3"/>
  <c r="AJ2896" i="3"/>
  <c r="AN2896" i="3"/>
  <c r="AR2896" i="3"/>
  <c r="AV2896" i="3"/>
  <c r="AZ2896" i="3"/>
  <c r="BD2896" i="3"/>
  <c r="BH2896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BE2893" i="3"/>
  <c r="BI2893" i="3"/>
  <c r="P2889" i="3"/>
  <c r="N2918" i="3"/>
  <c r="R2918" i="3"/>
  <c r="V2918" i="3"/>
  <c r="Z2918" i="3"/>
  <c r="AD2918" i="3"/>
  <c r="AH2918" i="3"/>
  <c r="AL2918" i="3"/>
  <c r="AP2918" i="3"/>
  <c r="AT2918" i="3"/>
  <c r="AX2918" i="3"/>
  <c r="BB2918" i="3"/>
  <c r="BF2918" i="3"/>
  <c r="O2918" i="3"/>
  <c r="S2918" i="3"/>
  <c r="W2918" i="3"/>
  <c r="AA2918" i="3"/>
  <c r="AE2918" i="3"/>
  <c r="AI2918" i="3"/>
  <c r="AM2918" i="3"/>
  <c r="AQ2918" i="3"/>
  <c r="AU2918" i="3"/>
  <c r="AY2918" i="3"/>
  <c r="BC2918" i="3"/>
  <c r="BG2918" i="3"/>
  <c r="P2918" i="3"/>
  <c r="T2918" i="3"/>
  <c r="X2918" i="3"/>
  <c r="AB2918" i="3"/>
  <c r="AF2918" i="3"/>
  <c r="AJ2918" i="3"/>
  <c r="AN2918" i="3"/>
  <c r="AR2918" i="3"/>
  <c r="AV2918" i="3"/>
  <c r="AZ2918" i="3"/>
  <c r="BD2918" i="3"/>
  <c r="BH2918" i="3"/>
  <c r="M2918" i="3"/>
  <c r="Q2918" i="3"/>
  <c r="U2918" i="3"/>
  <c r="Y2918" i="3"/>
  <c r="AC2918" i="3"/>
  <c r="AG2918" i="3"/>
  <c r="AK2918" i="3"/>
  <c r="AO2918" i="3"/>
  <c r="AS2918" i="3"/>
  <c r="BA2918" i="3"/>
  <c r="BE2918" i="3"/>
  <c r="AW2918" i="3"/>
  <c r="BI2918" i="3"/>
  <c r="M2910" i="3"/>
  <c r="Q2910" i="3"/>
  <c r="U2910" i="3"/>
  <c r="Y2910" i="3"/>
  <c r="AC2910" i="3"/>
  <c r="AG2910" i="3"/>
  <c r="AK2910" i="3"/>
  <c r="AO2910" i="3"/>
  <c r="AS2910" i="3"/>
  <c r="AW2910" i="3"/>
  <c r="BA2910" i="3"/>
  <c r="BE2910" i="3"/>
  <c r="BI2910" i="3"/>
  <c r="N2910" i="3"/>
  <c r="R2910" i="3"/>
  <c r="V2910" i="3"/>
  <c r="Z2910" i="3"/>
  <c r="AD2910" i="3"/>
  <c r="AH2910" i="3"/>
  <c r="AL2910" i="3"/>
  <c r="AP2910" i="3"/>
  <c r="AT2910" i="3"/>
  <c r="AX2910" i="3"/>
  <c r="BB2910" i="3"/>
  <c r="BF2910" i="3"/>
  <c r="O2910" i="3"/>
  <c r="S2910" i="3"/>
  <c r="W2910" i="3"/>
  <c r="AA2910" i="3"/>
  <c r="AE2910" i="3"/>
  <c r="AI2910" i="3"/>
  <c r="AM2910" i="3"/>
  <c r="AQ2910" i="3"/>
  <c r="AU2910" i="3"/>
  <c r="AY2910" i="3"/>
  <c r="BC2910" i="3"/>
  <c r="BG2910" i="3"/>
  <c r="P2910" i="3"/>
  <c r="T2910" i="3"/>
  <c r="X2910" i="3"/>
  <c r="AB2910" i="3"/>
  <c r="AF2910" i="3"/>
  <c r="AJ2910" i="3"/>
  <c r="AN2910" i="3"/>
  <c r="AR2910" i="3"/>
  <c r="AV2910" i="3"/>
  <c r="AZ2910" i="3"/>
  <c r="BD2910" i="3"/>
  <c r="BH2910" i="3"/>
  <c r="M2902" i="3"/>
  <c r="Q2902" i="3"/>
  <c r="U2902" i="3"/>
  <c r="Y2902" i="3"/>
  <c r="AC2902" i="3"/>
  <c r="AG2902" i="3"/>
  <c r="AK2902" i="3"/>
  <c r="AO2902" i="3"/>
  <c r="AS2902" i="3"/>
  <c r="AW2902" i="3"/>
  <c r="BA2902" i="3"/>
  <c r="BE2902" i="3"/>
  <c r="BI2902" i="3"/>
  <c r="N2902" i="3"/>
  <c r="R2902" i="3"/>
  <c r="V2902" i="3"/>
  <c r="Z2902" i="3"/>
  <c r="AD2902" i="3"/>
  <c r="AH2902" i="3"/>
  <c r="AL2902" i="3"/>
  <c r="AP2902" i="3"/>
  <c r="AT2902" i="3"/>
  <c r="AX2902" i="3"/>
  <c r="BB2902" i="3"/>
  <c r="BF2902" i="3"/>
  <c r="O2902" i="3"/>
  <c r="S2902" i="3"/>
  <c r="W2902" i="3"/>
  <c r="AA2902" i="3"/>
  <c r="AE2902" i="3"/>
  <c r="AI2902" i="3"/>
  <c r="AM2902" i="3"/>
  <c r="AQ2902" i="3"/>
  <c r="AU2902" i="3"/>
  <c r="AY2902" i="3"/>
  <c r="BC2902" i="3"/>
  <c r="BG2902" i="3"/>
  <c r="P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O2899" i="3"/>
  <c r="S2899" i="3"/>
  <c r="W2899" i="3"/>
  <c r="AA2899" i="3"/>
  <c r="AE2899" i="3"/>
  <c r="AI2899" i="3"/>
  <c r="AM2899" i="3"/>
  <c r="AQ2899" i="3"/>
  <c r="AU2899" i="3"/>
  <c r="AY2899" i="3"/>
  <c r="BC2899" i="3"/>
  <c r="BG2899" i="3"/>
  <c r="M2894" i="3"/>
  <c r="Q2894" i="3"/>
  <c r="U2894" i="3"/>
  <c r="Y2894" i="3"/>
  <c r="AC2894" i="3"/>
  <c r="AG2894" i="3"/>
  <c r="AK2894" i="3"/>
  <c r="AO2894" i="3"/>
  <c r="AS2894" i="3"/>
  <c r="AW2894" i="3"/>
  <c r="BA2894" i="3"/>
  <c r="BE2894" i="3"/>
  <c r="BI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O2894" i="3"/>
  <c r="S2894" i="3"/>
  <c r="W2894" i="3"/>
  <c r="AA2894" i="3"/>
  <c r="AE2894" i="3"/>
  <c r="AI2894" i="3"/>
  <c r="AM2894" i="3"/>
  <c r="AQ2894" i="3"/>
  <c r="AU2894" i="3"/>
  <c r="AY2894" i="3"/>
  <c r="BC2894" i="3"/>
  <c r="BG2894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O2891" i="3"/>
  <c r="S2891" i="3"/>
  <c r="W2891" i="3"/>
  <c r="AA2891" i="3"/>
  <c r="AE2891" i="3"/>
  <c r="AI2891" i="3"/>
  <c r="AM2891" i="3"/>
  <c r="AQ2891" i="3"/>
  <c r="AU2891" i="3"/>
  <c r="AY2891" i="3"/>
  <c r="BC2891" i="3"/>
  <c r="BG2891" i="3"/>
  <c r="AO2891" i="3"/>
  <c r="AS2891" i="3"/>
  <c r="AW2891" i="3"/>
  <c r="BA2891" i="3"/>
  <c r="BE2891" i="3"/>
  <c r="BI2891" i="3"/>
  <c r="O2889" i="3"/>
  <c r="S2889" i="3"/>
  <c r="W2889" i="3"/>
  <c r="AA2889" i="3"/>
  <c r="AE2889" i="3"/>
  <c r="AI2889" i="3"/>
  <c r="AM2889" i="3"/>
  <c r="AQ2889" i="3"/>
  <c r="AU2889" i="3"/>
  <c r="AY2889" i="3"/>
  <c r="BC2889" i="3"/>
  <c r="BG2889" i="3"/>
  <c r="Y2889" i="3"/>
  <c r="AC2889" i="3"/>
  <c r="AG2889" i="3"/>
  <c r="AK2889" i="3"/>
  <c r="AO2889" i="3"/>
  <c r="AS2889" i="3"/>
  <c r="AW2889" i="3"/>
  <c r="BA2889" i="3"/>
  <c r="BE2889" i="3"/>
  <c r="BI2889" i="3"/>
  <c r="X2887" i="3"/>
  <c r="AN2887" i="3"/>
  <c r="AZ2887" i="3"/>
  <c r="BH2887" i="3"/>
  <c r="P2885" i="3"/>
  <c r="AF2885" i="3"/>
  <c r="AV2885" i="3"/>
  <c r="X2885" i="3"/>
  <c r="AN2885" i="3"/>
  <c r="BD2885" i="3"/>
  <c r="AT2909" i="3"/>
  <c r="AD2909" i="3"/>
  <c r="N2909" i="3"/>
  <c r="AT2907" i="3"/>
  <c r="AD2907" i="3"/>
  <c r="N2907" i="3"/>
  <c r="BF2905" i="3"/>
  <c r="BB2905" i="3"/>
  <c r="AX2905" i="3"/>
  <c r="AT2905" i="3"/>
  <c r="AP2905" i="3"/>
  <c r="AL2905" i="3"/>
  <c r="AH2905" i="3"/>
  <c r="AD2905" i="3"/>
  <c r="Z2905" i="3"/>
  <c r="V2905" i="3"/>
  <c r="R2905" i="3"/>
  <c r="N2905" i="3"/>
  <c r="BF2903" i="3"/>
  <c r="BB2903" i="3"/>
  <c r="AX2903" i="3"/>
  <c r="AT2903" i="3"/>
  <c r="AP2903" i="3"/>
  <c r="AL2903" i="3"/>
  <c r="AH2903" i="3"/>
  <c r="AD2903" i="3"/>
  <c r="Z2903" i="3"/>
  <c r="V2903" i="3"/>
  <c r="R2903" i="3"/>
  <c r="N2903" i="3"/>
  <c r="BF2901" i="3"/>
  <c r="BB2901" i="3"/>
  <c r="AX2901" i="3"/>
  <c r="AT2901" i="3"/>
  <c r="AP2901" i="3"/>
  <c r="AL2901" i="3"/>
  <c r="AH2901" i="3"/>
  <c r="AD2901" i="3"/>
  <c r="Z2901" i="3"/>
  <c r="V2901" i="3"/>
  <c r="R2901" i="3"/>
  <c r="N2901" i="3"/>
  <c r="BF2899" i="3"/>
  <c r="BB2899" i="3"/>
  <c r="AX2899" i="3"/>
  <c r="AT2899" i="3"/>
  <c r="AP2899" i="3"/>
  <c r="AL2899" i="3"/>
  <c r="AH2899" i="3"/>
  <c r="AD2899" i="3"/>
  <c r="Z2899" i="3"/>
  <c r="V2899" i="3"/>
  <c r="R2899" i="3"/>
  <c r="N2899" i="3"/>
  <c r="BF2897" i="3"/>
  <c r="BB2897" i="3"/>
  <c r="AX2897" i="3"/>
  <c r="AT2897" i="3"/>
  <c r="AP2897" i="3"/>
  <c r="AL2897" i="3"/>
  <c r="AH2897" i="3"/>
  <c r="AD2897" i="3"/>
  <c r="Z2897" i="3"/>
  <c r="V2897" i="3"/>
  <c r="R2897" i="3"/>
  <c r="N2897" i="3"/>
  <c r="BF2895" i="3"/>
  <c r="BB2895" i="3"/>
  <c r="AX2895" i="3"/>
  <c r="AT2895" i="3"/>
  <c r="AP2895" i="3"/>
  <c r="AL2895" i="3"/>
  <c r="AH2895" i="3"/>
  <c r="AD2895" i="3"/>
  <c r="Z2895" i="3"/>
  <c r="V2895" i="3"/>
  <c r="R2895" i="3"/>
  <c r="N2895" i="3"/>
  <c r="BF2893" i="3"/>
  <c r="BB2893" i="3"/>
  <c r="AX2893" i="3"/>
  <c r="AT2893" i="3"/>
  <c r="AP2893" i="3"/>
  <c r="AL2893" i="3"/>
  <c r="AH2893" i="3"/>
  <c r="AD2893" i="3"/>
  <c r="Z2893" i="3"/>
  <c r="V2893" i="3"/>
  <c r="R2893" i="3"/>
  <c r="N2893" i="3"/>
  <c r="BF2891" i="3"/>
  <c r="BB2891" i="3"/>
  <c r="AX2891" i="3"/>
  <c r="AT2891" i="3"/>
  <c r="AP2891" i="3"/>
  <c r="AL2891" i="3"/>
  <c r="AH2891" i="3"/>
  <c r="AD2891" i="3"/>
  <c r="Z2891" i="3"/>
  <c r="V2891" i="3"/>
  <c r="R2891" i="3"/>
  <c r="N2891" i="3"/>
  <c r="BF2889" i="3"/>
  <c r="BB2889" i="3"/>
  <c r="AX2889" i="3"/>
  <c r="AT2889" i="3"/>
  <c r="AP2889" i="3"/>
  <c r="AL2889" i="3"/>
  <c r="AH2889" i="3"/>
  <c r="AD2889" i="3"/>
  <c r="Z2889" i="3"/>
  <c r="V2889" i="3"/>
  <c r="R2889" i="3"/>
  <c r="N2889" i="3"/>
  <c r="BF2888" i="3"/>
  <c r="BA2888" i="3"/>
  <c r="AV2888" i="3"/>
  <c r="AP2888" i="3"/>
  <c r="AK2888" i="3"/>
  <c r="AF2888" i="3"/>
  <c r="Z2888" i="3"/>
  <c r="U2888" i="3"/>
  <c r="BB2887" i="3"/>
  <c r="AR2887" i="3"/>
  <c r="BH2885" i="3"/>
  <c r="AR2885" i="3"/>
  <c r="AT2884" i="3"/>
  <c r="AD2884" i="3"/>
  <c r="BI2915" i="3"/>
  <c r="BE2915" i="3"/>
  <c r="BA2915" i="3"/>
  <c r="AW2915" i="3"/>
  <c r="AS2915" i="3"/>
  <c r="AO2915" i="3"/>
  <c r="AK2915" i="3"/>
  <c r="AG2915" i="3"/>
  <c r="AC2915" i="3"/>
  <c r="Y2915" i="3"/>
  <c r="U2915" i="3"/>
  <c r="Q2915" i="3"/>
  <c r="M2915" i="3"/>
  <c r="BI2913" i="3"/>
  <c r="AS2913" i="3"/>
  <c r="AC2913" i="3"/>
  <c r="M2913" i="3"/>
  <c r="BI2911" i="3"/>
  <c r="BE2911" i="3"/>
  <c r="BA2911" i="3"/>
  <c r="AW2911" i="3"/>
  <c r="AS2911" i="3"/>
  <c r="AO2911" i="3"/>
  <c r="AK2911" i="3"/>
  <c r="AG2911" i="3"/>
  <c r="AC2911" i="3"/>
  <c r="Y2911" i="3"/>
  <c r="U2911" i="3"/>
  <c r="Q2911" i="3"/>
  <c r="M2911" i="3"/>
  <c r="BA2909" i="3"/>
  <c r="AK2909" i="3"/>
  <c r="U2909" i="3"/>
  <c r="BE2907" i="3"/>
  <c r="AO2907" i="3"/>
  <c r="Y2907" i="3"/>
  <c r="BI2905" i="3"/>
  <c r="BE2905" i="3"/>
  <c r="BA2905" i="3"/>
  <c r="AW2905" i="3"/>
  <c r="AS2905" i="3"/>
  <c r="AO2905" i="3"/>
  <c r="AK2905" i="3"/>
  <c r="AG2905" i="3"/>
  <c r="AC2905" i="3"/>
  <c r="Y2905" i="3"/>
  <c r="U2905" i="3"/>
  <c r="Q2905" i="3"/>
  <c r="M2905" i="3"/>
  <c r="BI2903" i="3"/>
  <c r="BE2903" i="3"/>
  <c r="BA2903" i="3"/>
  <c r="AW2903" i="3"/>
  <c r="AS2903" i="3"/>
  <c r="AO2903" i="3"/>
  <c r="AK2903" i="3"/>
  <c r="AG2903" i="3"/>
  <c r="AC2903" i="3"/>
  <c r="Y2903" i="3"/>
  <c r="U2903" i="3"/>
  <c r="Q2903" i="3"/>
  <c r="M2903" i="3"/>
  <c r="BI2901" i="3"/>
  <c r="BE2901" i="3"/>
  <c r="BA2901" i="3"/>
  <c r="AW2901" i="3"/>
  <c r="AS2901" i="3"/>
  <c r="AO2901" i="3"/>
  <c r="AK2901" i="3"/>
  <c r="AG2901" i="3"/>
  <c r="AC2901" i="3"/>
  <c r="Y2901" i="3"/>
  <c r="U2901" i="3"/>
  <c r="Q2901" i="3"/>
  <c r="M2901" i="3"/>
  <c r="BI2899" i="3"/>
  <c r="BE2899" i="3"/>
  <c r="BA2899" i="3"/>
  <c r="AW2899" i="3"/>
  <c r="AS2899" i="3"/>
  <c r="AO2899" i="3"/>
  <c r="AK2899" i="3"/>
  <c r="AG2899" i="3"/>
  <c r="AC2899" i="3"/>
  <c r="Y2899" i="3"/>
  <c r="U2899" i="3"/>
  <c r="Q2899" i="3"/>
  <c r="M2899" i="3"/>
  <c r="BI2897" i="3"/>
  <c r="BE2897" i="3"/>
  <c r="BA2897" i="3"/>
  <c r="AW2897" i="3"/>
  <c r="AS2897" i="3"/>
  <c r="AO2897" i="3"/>
  <c r="AK2897" i="3"/>
  <c r="AG2897" i="3"/>
  <c r="AC2897" i="3"/>
  <c r="Y2897" i="3"/>
  <c r="U2897" i="3"/>
  <c r="Q2897" i="3"/>
  <c r="M2897" i="3"/>
  <c r="BI2895" i="3"/>
  <c r="BE2895" i="3"/>
  <c r="BA2895" i="3"/>
  <c r="AW2895" i="3"/>
  <c r="AS2895" i="3"/>
  <c r="AO2895" i="3"/>
  <c r="AK2895" i="3"/>
  <c r="AG2895" i="3"/>
  <c r="AC2895" i="3"/>
  <c r="Y2895" i="3"/>
  <c r="U2895" i="3"/>
  <c r="Q2895" i="3"/>
  <c r="M2895" i="3"/>
  <c r="BA2893" i="3"/>
  <c r="AW2893" i="3"/>
  <c r="AS2893" i="3"/>
  <c r="AO2893" i="3"/>
  <c r="AK2893" i="3"/>
  <c r="AG2893" i="3"/>
  <c r="AC2893" i="3"/>
  <c r="Y2893" i="3"/>
  <c r="U2893" i="3"/>
  <c r="Q2893" i="3"/>
  <c r="M2893" i="3"/>
  <c r="AK2891" i="3"/>
  <c r="AG2891" i="3"/>
  <c r="AC2891" i="3"/>
  <c r="Y2891" i="3"/>
  <c r="U2891" i="3"/>
  <c r="Q2891" i="3"/>
  <c r="M2891" i="3"/>
  <c r="U2889" i="3"/>
  <c r="Q2889" i="3"/>
  <c r="M2889" i="3"/>
  <c r="O2888" i="3"/>
  <c r="S2888" i="3"/>
  <c r="W2888" i="3"/>
  <c r="AA2888" i="3"/>
  <c r="AE2888" i="3"/>
  <c r="AI2888" i="3"/>
  <c r="AM2888" i="3"/>
  <c r="AQ2888" i="3"/>
  <c r="AU2888" i="3"/>
  <c r="AY2888" i="3"/>
  <c r="BC2888" i="3"/>
  <c r="BG2888" i="3"/>
  <c r="M2887" i="3"/>
  <c r="Q2887" i="3"/>
  <c r="U2887" i="3"/>
  <c r="Y2887" i="3"/>
  <c r="AC2887" i="3"/>
  <c r="AG2887" i="3"/>
  <c r="AK2887" i="3"/>
  <c r="AO2887" i="3"/>
  <c r="AS2887" i="3"/>
  <c r="AW2887" i="3"/>
  <c r="BA2887" i="3"/>
  <c r="BE2887" i="3"/>
  <c r="BI2887" i="3"/>
  <c r="N2887" i="3"/>
  <c r="R2887" i="3"/>
  <c r="V2887" i="3"/>
  <c r="Z2887" i="3"/>
  <c r="AD2887" i="3"/>
  <c r="AH2887" i="3"/>
  <c r="AL2887" i="3"/>
  <c r="AP2887" i="3"/>
  <c r="AT2887" i="3"/>
  <c r="O2887" i="3"/>
  <c r="S2887" i="3"/>
  <c r="W2887" i="3"/>
  <c r="AA2887" i="3"/>
  <c r="AE2887" i="3"/>
  <c r="AI2887" i="3"/>
  <c r="AM2887" i="3"/>
  <c r="AQ2887" i="3"/>
  <c r="AU2887" i="3"/>
  <c r="AY2887" i="3"/>
  <c r="BC2887" i="3"/>
  <c r="BG2887" i="3"/>
  <c r="M2885" i="3"/>
  <c r="Q2885" i="3"/>
  <c r="U2885" i="3"/>
  <c r="Y2885" i="3"/>
  <c r="AC2885" i="3"/>
  <c r="AG2885" i="3"/>
  <c r="AK2885" i="3"/>
  <c r="AO2885" i="3"/>
  <c r="AS2885" i="3"/>
  <c r="AW2885" i="3"/>
  <c r="BA2885" i="3"/>
  <c r="BE2885" i="3"/>
  <c r="BI2885" i="3"/>
  <c r="N2885" i="3"/>
  <c r="R2885" i="3"/>
  <c r="V2885" i="3"/>
  <c r="Z2885" i="3"/>
  <c r="AD2885" i="3"/>
  <c r="AH2885" i="3"/>
  <c r="AL2885" i="3"/>
  <c r="AP2885" i="3"/>
  <c r="AT2885" i="3"/>
  <c r="AX2885" i="3"/>
  <c r="BB2885" i="3"/>
  <c r="BF2885" i="3"/>
  <c r="O2885" i="3"/>
  <c r="S2885" i="3"/>
  <c r="W2885" i="3"/>
  <c r="AA2885" i="3"/>
  <c r="AE2885" i="3"/>
  <c r="AI2885" i="3"/>
  <c r="AM2885" i="3"/>
  <c r="AQ2885" i="3"/>
  <c r="AU2885" i="3"/>
  <c r="AY2885" i="3"/>
  <c r="BC2885" i="3"/>
  <c r="BG2885" i="3"/>
  <c r="O2882" i="3"/>
  <c r="S2882" i="3"/>
  <c r="W2882" i="3"/>
  <c r="AA2882" i="3"/>
  <c r="AE2882" i="3"/>
  <c r="AI2882" i="3"/>
  <c r="AM2882" i="3"/>
  <c r="AQ2882" i="3"/>
  <c r="AU2882" i="3"/>
  <c r="AY2882" i="3"/>
  <c r="BC2882" i="3"/>
  <c r="BG2882" i="3"/>
  <c r="P2882" i="3"/>
  <c r="T2882" i="3"/>
  <c r="X2882" i="3"/>
  <c r="AB2882" i="3"/>
  <c r="AF2882" i="3"/>
  <c r="AJ2882" i="3"/>
  <c r="AN2882" i="3"/>
  <c r="AR2882" i="3"/>
  <c r="AV2882" i="3"/>
  <c r="AZ2882" i="3"/>
  <c r="BD2882" i="3"/>
  <c r="BH2882" i="3"/>
  <c r="M2882" i="3"/>
  <c r="Q2882" i="3"/>
  <c r="U2882" i="3"/>
  <c r="Y2882" i="3"/>
  <c r="AC2882" i="3"/>
  <c r="AG2882" i="3"/>
  <c r="AK2882" i="3"/>
  <c r="AO2882" i="3"/>
  <c r="AS2882" i="3"/>
  <c r="AW2882" i="3"/>
  <c r="BA2882" i="3"/>
  <c r="BE2882" i="3"/>
  <c r="BI2882" i="3"/>
  <c r="N2882" i="3"/>
  <c r="R2882" i="3"/>
  <c r="V2882" i="3"/>
  <c r="Z2882" i="3"/>
  <c r="AD2882" i="3"/>
  <c r="AH2882" i="3"/>
  <c r="AL2882" i="3"/>
  <c r="AP2882" i="3"/>
  <c r="AT2882" i="3"/>
  <c r="AX2882" i="3"/>
  <c r="BB2882" i="3"/>
  <c r="BF2882" i="3"/>
  <c r="O2878" i="3"/>
  <c r="S2878" i="3"/>
  <c r="W2878" i="3"/>
  <c r="AA2878" i="3"/>
  <c r="AE2878" i="3"/>
  <c r="AI2878" i="3"/>
  <c r="AM2878" i="3"/>
  <c r="AQ2878" i="3"/>
  <c r="AU2878" i="3"/>
  <c r="AY2878" i="3"/>
  <c r="BC2878" i="3"/>
  <c r="BG2878" i="3"/>
  <c r="P2878" i="3"/>
  <c r="T2878" i="3"/>
  <c r="X2878" i="3"/>
  <c r="AB2878" i="3"/>
  <c r="AF2878" i="3"/>
  <c r="AJ2878" i="3"/>
  <c r="AN2878" i="3"/>
  <c r="AR2878" i="3"/>
  <c r="AV2878" i="3"/>
  <c r="AZ2878" i="3"/>
  <c r="BD2878" i="3"/>
  <c r="BH2878" i="3"/>
  <c r="M2878" i="3"/>
  <c r="Q2878" i="3"/>
  <c r="U2878" i="3"/>
  <c r="Y2878" i="3"/>
  <c r="AC2878" i="3"/>
  <c r="AG2878" i="3"/>
  <c r="AK2878" i="3"/>
  <c r="AO2878" i="3"/>
  <c r="AS2878" i="3"/>
  <c r="AW2878" i="3"/>
  <c r="BA2878" i="3"/>
  <c r="BE2878" i="3"/>
  <c r="BI2878" i="3"/>
  <c r="N2878" i="3"/>
  <c r="R2878" i="3"/>
  <c r="V2878" i="3"/>
  <c r="Z2878" i="3"/>
  <c r="AD2878" i="3"/>
  <c r="AH2878" i="3"/>
  <c r="AL2878" i="3"/>
  <c r="AP2878" i="3"/>
  <c r="AT2878" i="3"/>
  <c r="AX2878" i="3"/>
  <c r="BB2878" i="3"/>
  <c r="BF2878" i="3"/>
  <c r="O2874" i="3"/>
  <c r="S2874" i="3"/>
  <c r="W2874" i="3"/>
  <c r="AA2874" i="3"/>
  <c r="AE2874" i="3"/>
  <c r="AI2874" i="3"/>
  <c r="AM2874" i="3"/>
  <c r="AQ2874" i="3"/>
  <c r="AU2874" i="3"/>
  <c r="AY2874" i="3"/>
  <c r="BC2874" i="3"/>
  <c r="BG2874" i="3"/>
  <c r="P2874" i="3"/>
  <c r="T2874" i="3"/>
  <c r="X2874" i="3"/>
  <c r="AB2874" i="3"/>
  <c r="AF2874" i="3"/>
  <c r="AJ2874" i="3"/>
  <c r="AN2874" i="3"/>
  <c r="AR2874" i="3"/>
  <c r="AV2874" i="3"/>
  <c r="AZ2874" i="3"/>
  <c r="BD2874" i="3"/>
  <c r="BH2874" i="3"/>
  <c r="M2874" i="3"/>
  <c r="Q2874" i="3"/>
  <c r="U2874" i="3"/>
  <c r="Y2874" i="3"/>
  <c r="AC2874" i="3"/>
  <c r="AG2874" i="3"/>
  <c r="AK2874" i="3"/>
  <c r="AO2874" i="3"/>
  <c r="AS2874" i="3"/>
  <c r="AW2874" i="3"/>
  <c r="BA2874" i="3"/>
  <c r="BE2874" i="3"/>
  <c r="BI2874" i="3"/>
  <c r="N2874" i="3"/>
  <c r="R2874" i="3"/>
  <c r="V2874" i="3"/>
  <c r="Z2874" i="3"/>
  <c r="AD2874" i="3"/>
  <c r="AH2874" i="3"/>
  <c r="AL2874" i="3"/>
  <c r="AP2874" i="3"/>
  <c r="AT2874" i="3"/>
  <c r="AX2874" i="3"/>
  <c r="BB2874" i="3"/>
  <c r="BF2874" i="3"/>
  <c r="O2870" i="3"/>
  <c r="S2870" i="3"/>
  <c r="W2870" i="3"/>
  <c r="AA2870" i="3"/>
  <c r="AE2870" i="3"/>
  <c r="AI2870" i="3"/>
  <c r="AM2870" i="3"/>
  <c r="AQ2870" i="3"/>
  <c r="AU2870" i="3"/>
  <c r="AY2870" i="3"/>
  <c r="BC2870" i="3"/>
  <c r="BG2870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R2870" i="3"/>
  <c r="V2870" i="3"/>
  <c r="Z2870" i="3"/>
  <c r="AD2870" i="3"/>
  <c r="AH2870" i="3"/>
  <c r="AL2870" i="3"/>
  <c r="AP2870" i="3"/>
  <c r="AT2870" i="3"/>
  <c r="AX2870" i="3"/>
  <c r="BB2870" i="3"/>
  <c r="BF2870" i="3"/>
  <c r="W2866" i="3"/>
  <c r="AM2866" i="3"/>
  <c r="BC2866" i="3"/>
  <c r="X2866" i="3"/>
  <c r="AN2866" i="3"/>
  <c r="BD2866" i="3"/>
  <c r="U2866" i="3"/>
  <c r="AK2866" i="3"/>
  <c r="BA2866" i="3"/>
  <c r="R2866" i="3"/>
  <c r="AH2866" i="3"/>
  <c r="AX2866" i="3"/>
  <c r="N2864" i="3"/>
  <c r="T2864" i="3"/>
  <c r="Y2864" i="3"/>
  <c r="AD2864" i="3"/>
  <c r="AJ2864" i="3"/>
  <c r="AO2864" i="3"/>
  <c r="AT2864" i="3"/>
  <c r="AZ2864" i="3"/>
  <c r="BE2864" i="3"/>
  <c r="P2864" i="3"/>
  <c r="BH2917" i="3"/>
  <c r="BD2917" i="3"/>
  <c r="AZ2917" i="3"/>
  <c r="AV2917" i="3"/>
  <c r="AR2917" i="3"/>
  <c r="AN2917" i="3"/>
  <c r="AJ2917" i="3"/>
  <c r="AF2917" i="3"/>
  <c r="AB2917" i="3"/>
  <c r="X2917" i="3"/>
  <c r="T2917" i="3"/>
  <c r="BH2915" i="3"/>
  <c r="BD2915" i="3"/>
  <c r="AZ2915" i="3"/>
  <c r="AV2915" i="3"/>
  <c r="AR2915" i="3"/>
  <c r="AN2915" i="3"/>
  <c r="AJ2915" i="3"/>
  <c r="AF2915" i="3"/>
  <c r="AB2915" i="3"/>
  <c r="X2915" i="3"/>
  <c r="T2915" i="3"/>
  <c r="BD2913" i="3"/>
  <c r="AN2913" i="3"/>
  <c r="X2913" i="3"/>
  <c r="BH2911" i="3"/>
  <c r="BD2911" i="3"/>
  <c r="AZ2911" i="3"/>
  <c r="AV2911" i="3"/>
  <c r="AR2911" i="3"/>
  <c r="AN2911" i="3"/>
  <c r="AJ2911" i="3"/>
  <c r="AF2911" i="3"/>
  <c r="AB2911" i="3"/>
  <c r="X2911" i="3"/>
  <c r="T2911" i="3"/>
  <c r="AV2909" i="3"/>
  <c r="AF2909" i="3"/>
  <c r="BH2907" i="3"/>
  <c r="AR2907" i="3"/>
  <c r="AB2907" i="3"/>
  <c r="BH2905" i="3"/>
  <c r="BD2905" i="3"/>
  <c r="AZ2905" i="3"/>
  <c r="AV2905" i="3"/>
  <c r="AR2905" i="3"/>
  <c r="AN2905" i="3"/>
  <c r="AJ2905" i="3"/>
  <c r="AF2905" i="3"/>
  <c r="AB2905" i="3"/>
  <c r="X2905" i="3"/>
  <c r="T2905" i="3"/>
  <c r="BH2903" i="3"/>
  <c r="BD2903" i="3"/>
  <c r="AZ2903" i="3"/>
  <c r="AV2903" i="3"/>
  <c r="AR2903" i="3"/>
  <c r="AN2903" i="3"/>
  <c r="AJ2903" i="3"/>
  <c r="AF2903" i="3"/>
  <c r="AB2903" i="3"/>
  <c r="X2903" i="3"/>
  <c r="T2903" i="3"/>
  <c r="BH2901" i="3"/>
  <c r="BD2901" i="3"/>
  <c r="AZ2901" i="3"/>
  <c r="AV2901" i="3"/>
  <c r="AR2901" i="3"/>
  <c r="AN2901" i="3"/>
  <c r="AJ2901" i="3"/>
  <c r="AF2901" i="3"/>
  <c r="AB2901" i="3"/>
  <c r="X2901" i="3"/>
  <c r="T2901" i="3"/>
  <c r="BH2899" i="3"/>
  <c r="BD2899" i="3"/>
  <c r="AZ2899" i="3"/>
  <c r="AV2899" i="3"/>
  <c r="AR2899" i="3"/>
  <c r="AN2899" i="3"/>
  <c r="AJ2899" i="3"/>
  <c r="AF2899" i="3"/>
  <c r="AB2899" i="3"/>
  <c r="X2899" i="3"/>
  <c r="T2899" i="3"/>
  <c r="BH2897" i="3"/>
  <c r="BD2897" i="3"/>
  <c r="AZ2897" i="3"/>
  <c r="AV2897" i="3"/>
  <c r="AR2897" i="3"/>
  <c r="AN2897" i="3"/>
  <c r="AJ2897" i="3"/>
  <c r="AF2897" i="3"/>
  <c r="AB2897" i="3"/>
  <c r="X2897" i="3"/>
  <c r="T2897" i="3"/>
  <c r="BH2895" i="3"/>
  <c r="BD2895" i="3"/>
  <c r="AZ2895" i="3"/>
  <c r="AV2895" i="3"/>
  <c r="AR2895" i="3"/>
  <c r="AN2895" i="3"/>
  <c r="AJ2895" i="3"/>
  <c r="AF2895" i="3"/>
  <c r="AB2895" i="3"/>
  <c r="X2895" i="3"/>
  <c r="T2895" i="3"/>
  <c r="BH2893" i="3"/>
  <c r="BD2893" i="3"/>
  <c r="AZ2893" i="3"/>
  <c r="AV2893" i="3"/>
  <c r="AR2893" i="3"/>
  <c r="AN2893" i="3"/>
  <c r="AJ2893" i="3"/>
  <c r="AF2893" i="3"/>
  <c r="AB2893" i="3"/>
  <c r="X2893" i="3"/>
  <c r="T2893" i="3"/>
  <c r="BH2891" i="3"/>
  <c r="BD2891" i="3"/>
  <c r="AZ2891" i="3"/>
  <c r="AV2891" i="3"/>
  <c r="AR2891" i="3"/>
  <c r="AN2891" i="3"/>
  <c r="AJ2891" i="3"/>
  <c r="AF2891" i="3"/>
  <c r="AB2891" i="3"/>
  <c r="X2891" i="3"/>
  <c r="T2891" i="3"/>
  <c r="BH2889" i="3"/>
  <c r="BD2889" i="3"/>
  <c r="AZ2889" i="3"/>
  <c r="AV2889" i="3"/>
  <c r="AR2889" i="3"/>
  <c r="AN2889" i="3"/>
  <c r="AJ2889" i="3"/>
  <c r="AF2889" i="3"/>
  <c r="AB2889" i="3"/>
  <c r="X2889" i="3"/>
  <c r="T2889" i="3"/>
  <c r="BI2888" i="3"/>
  <c r="BD2888" i="3"/>
  <c r="AX2888" i="3"/>
  <c r="AS2888" i="3"/>
  <c r="AN2888" i="3"/>
  <c r="AH2888" i="3"/>
  <c r="AC2888" i="3"/>
  <c r="X2888" i="3"/>
  <c r="R2888" i="3"/>
  <c r="M2888" i="3"/>
  <c r="BF2887" i="3"/>
  <c r="AX2887" i="3"/>
  <c r="AJ2887" i="3"/>
  <c r="T2887" i="3"/>
  <c r="K2886" i="3"/>
  <c r="AZ2885" i="3"/>
  <c r="AJ2885" i="3"/>
  <c r="T2885" i="3"/>
  <c r="BB2884" i="3"/>
  <c r="AL2884" i="3"/>
  <c r="O2884" i="3"/>
  <c r="S2884" i="3"/>
  <c r="W2884" i="3"/>
  <c r="AA2884" i="3"/>
  <c r="AE2884" i="3"/>
  <c r="AI2884" i="3"/>
  <c r="AM2884" i="3"/>
  <c r="AQ2884" i="3"/>
  <c r="AU2884" i="3"/>
  <c r="AY2884" i="3"/>
  <c r="BC2884" i="3"/>
  <c r="BG2884" i="3"/>
  <c r="P2884" i="3"/>
  <c r="T2884" i="3"/>
  <c r="X2884" i="3"/>
  <c r="AB2884" i="3"/>
  <c r="AF2884" i="3"/>
  <c r="AJ2884" i="3"/>
  <c r="AN2884" i="3"/>
  <c r="AR2884" i="3"/>
  <c r="AV2884" i="3"/>
  <c r="AZ2884" i="3"/>
  <c r="BD2884" i="3"/>
  <c r="BH2884" i="3"/>
  <c r="M2884" i="3"/>
  <c r="Q2884" i="3"/>
  <c r="U2884" i="3"/>
  <c r="Y2884" i="3"/>
  <c r="AC2884" i="3"/>
  <c r="AG2884" i="3"/>
  <c r="AK2884" i="3"/>
  <c r="AO2884" i="3"/>
  <c r="AS2884" i="3"/>
  <c r="AW2884" i="3"/>
  <c r="BA2884" i="3"/>
  <c r="BE2884" i="3"/>
  <c r="BI2884" i="3"/>
  <c r="M2865" i="3"/>
  <c r="Q2865" i="3"/>
  <c r="P2865" i="3"/>
  <c r="U2865" i="3"/>
  <c r="Y2865" i="3"/>
  <c r="AC2865" i="3"/>
  <c r="AG2865" i="3"/>
  <c r="AK2865" i="3"/>
  <c r="AO2865" i="3"/>
  <c r="AS2865" i="3"/>
  <c r="AW2865" i="3"/>
  <c r="BA2865" i="3"/>
  <c r="BE2865" i="3"/>
  <c r="BI2865" i="3"/>
  <c r="R2865" i="3"/>
  <c r="V2865" i="3"/>
  <c r="Z2865" i="3"/>
  <c r="AD2865" i="3"/>
  <c r="AH2865" i="3"/>
  <c r="AL2865" i="3"/>
  <c r="AP2865" i="3"/>
  <c r="AT2865" i="3"/>
  <c r="AX2865" i="3"/>
  <c r="BB2865" i="3"/>
  <c r="BF2865" i="3"/>
  <c r="N2865" i="3"/>
  <c r="S2865" i="3"/>
  <c r="W2865" i="3"/>
  <c r="AA2865" i="3"/>
  <c r="AE2865" i="3"/>
  <c r="AI2865" i="3"/>
  <c r="AM2865" i="3"/>
  <c r="AQ2865" i="3"/>
  <c r="AU2865" i="3"/>
  <c r="AY2865" i="3"/>
  <c r="BC2865" i="3"/>
  <c r="BG2865" i="3"/>
  <c r="O2865" i="3"/>
  <c r="T2865" i="3"/>
  <c r="X2865" i="3"/>
  <c r="AB2865" i="3"/>
  <c r="AF2865" i="3"/>
  <c r="AJ2865" i="3"/>
  <c r="AN2865" i="3"/>
  <c r="AR2865" i="3"/>
  <c r="AV2865" i="3"/>
  <c r="AZ2865" i="3"/>
  <c r="BD2865" i="3"/>
  <c r="BH2865" i="3"/>
  <c r="BH2888" i="3"/>
  <c r="BB2888" i="3"/>
  <c r="AW2888" i="3"/>
  <c r="AR2888" i="3"/>
  <c r="AL2888" i="3"/>
  <c r="AG2888" i="3"/>
  <c r="AB2888" i="3"/>
  <c r="V2888" i="3"/>
  <c r="Q2888" i="3"/>
  <c r="BD2887" i="3"/>
  <c r="AV2887" i="3"/>
  <c r="AF2887" i="3"/>
  <c r="P2887" i="3"/>
  <c r="AX2884" i="3"/>
  <c r="AH2884" i="3"/>
  <c r="R2884" i="3"/>
  <c r="O2880" i="3"/>
  <c r="S2880" i="3"/>
  <c r="W2880" i="3"/>
  <c r="AA2880" i="3"/>
  <c r="AE2880" i="3"/>
  <c r="AI2880" i="3"/>
  <c r="AM2880" i="3"/>
  <c r="AQ2880" i="3"/>
  <c r="AU2880" i="3"/>
  <c r="AY2880" i="3"/>
  <c r="BC2880" i="3"/>
  <c r="BG2880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M2880" i="3"/>
  <c r="Q2880" i="3"/>
  <c r="U2880" i="3"/>
  <c r="Y2880" i="3"/>
  <c r="AC2880" i="3"/>
  <c r="AG2880" i="3"/>
  <c r="AK2880" i="3"/>
  <c r="AO2880" i="3"/>
  <c r="AS2880" i="3"/>
  <c r="AW2880" i="3"/>
  <c r="BA2880" i="3"/>
  <c r="BE2880" i="3"/>
  <c r="BI2880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AA2876" i="3"/>
  <c r="AQ2876" i="3"/>
  <c r="BG2876" i="3"/>
  <c r="AB2876" i="3"/>
  <c r="AR2876" i="3"/>
  <c r="BH2876" i="3"/>
  <c r="Y2876" i="3"/>
  <c r="AO2876" i="3"/>
  <c r="BE2876" i="3"/>
  <c r="V2876" i="3"/>
  <c r="AL2876" i="3"/>
  <c r="BB2876" i="3"/>
  <c r="O2872" i="3"/>
  <c r="S2872" i="3"/>
  <c r="W2872" i="3"/>
  <c r="AA2872" i="3"/>
  <c r="AE2872" i="3"/>
  <c r="AI2872" i="3"/>
  <c r="AM2872" i="3"/>
  <c r="AQ2872" i="3"/>
  <c r="AU2872" i="3"/>
  <c r="AY2872" i="3"/>
  <c r="BC2872" i="3"/>
  <c r="BG2872" i="3"/>
  <c r="P2872" i="3"/>
  <c r="T2872" i="3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2" i="3"/>
  <c r="R2872" i="3"/>
  <c r="V2872" i="3"/>
  <c r="Z2872" i="3"/>
  <c r="AD2872" i="3"/>
  <c r="AH2872" i="3"/>
  <c r="AL2872" i="3"/>
  <c r="AP2872" i="3"/>
  <c r="AT2872" i="3"/>
  <c r="AX2872" i="3"/>
  <c r="BB2872" i="3"/>
  <c r="BF2872" i="3"/>
  <c r="O2868" i="3"/>
  <c r="S2868" i="3"/>
  <c r="W2868" i="3"/>
  <c r="AA2868" i="3"/>
  <c r="AE2868" i="3"/>
  <c r="AI2868" i="3"/>
  <c r="AM2868" i="3"/>
  <c r="AQ2868" i="3"/>
  <c r="AU2868" i="3"/>
  <c r="AY2868" i="3"/>
  <c r="BC2868" i="3"/>
  <c r="BG2868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BF2864" i="3"/>
  <c r="BA2864" i="3"/>
  <c r="AV2864" i="3"/>
  <c r="AP2864" i="3"/>
  <c r="AK2864" i="3"/>
  <c r="AF2864" i="3"/>
  <c r="Z2864" i="3"/>
  <c r="U2864" i="3"/>
  <c r="BD2863" i="3"/>
  <c r="AN2863" i="3"/>
  <c r="M2863" i="3"/>
  <c r="N2861" i="3"/>
  <c r="R2861" i="3"/>
  <c r="V2861" i="3"/>
  <c r="Z2861" i="3"/>
  <c r="AD2861" i="3"/>
  <c r="AH2861" i="3"/>
  <c r="AL2861" i="3"/>
  <c r="AP2861" i="3"/>
  <c r="AT2861" i="3"/>
  <c r="AX2861" i="3"/>
  <c r="BB2861" i="3"/>
  <c r="BF2861" i="3"/>
  <c r="O2861" i="3"/>
  <c r="S2861" i="3"/>
  <c r="W2861" i="3"/>
  <c r="AA2861" i="3"/>
  <c r="AE2861" i="3"/>
  <c r="AI2861" i="3"/>
  <c r="AM2861" i="3"/>
  <c r="AQ2861" i="3"/>
  <c r="AU2861" i="3"/>
  <c r="AY2861" i="3"/>
  <c r="BC2861" i="3"/>
  <c r="BG2861" i="3"/>
  <c r="O2856" i="3"/>
  <c r="S2856" i="3"/>
  <c r="W2856" i="3"/>
  <c r="AA2856" i="3"/>
  <c r="AE2856" i="3"/>
  <c r="AI2856" i="3"/>
  <c r="AM2856" i="3"/>
  <c r="AQ2856" i="3"/>
  <c r="AU2856" i="3"/>
  <c r="AY2856" i="3"/>
  <c r="BC2856" i="3"/>
  <c r="BG2856" i="3"/>
  <c r="P2856" i="3"/>
  <c r="T2856" i="3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6" i="3"/>
  <c r="R2856" i="3"/>
  <c r="V2856" i="3"/>
  <c r="Z2856" i="3"/>
  <c r="AD2856" i="3"/>
  <c r="AH2856" i="3"/>
  <c r="AL2856" i="3"/>
  <c r="AP2856" i="3"/>
  <c r="AT2856" i="3"/>
  <c r="AX2856" i="3"/>
  <c r="BB2856" i="3"/>
  <c r="BF2856" i="3"/>
  <c r="O2852" i="3"/>
  <c r="S2852" i="3"/>
  <c r="W2852" i="3"/>
  <c r="AA2852" i="3"/>
  <c r="AE2852" i="3"/>
  <c r="AI2852" i="3"/>
  <c r="AM2852" i="3"/>
  <c r="AQ2852" i="3"/>
  <c r="AU2852" i="3"/>
  <c r="AY2852" i="3"/>
  <c r="BC2852" i="3"/>
  <c r="BG2852" i="3"/>
  <c r="P2852" i="3"/>
  <c r="T2852" i="3"/>
  <c r="X2852" i="3"/>
  <c r="AB2852" i="3"/>
  <c r="AF2852" i="3"/>
  <c r="AJ2852" i="3"/>
  <c r="AN2852" i="3"/>
  <c r="AR2852" i="3"/>
  <c r="AV2852" i="3"/>
  <c r="AZ2852" i="3"/>
  <c r="BD2852" i="3"/>
  <c r="BH2852" i="3"/>
  <c r="M2852" i="3"/>
  <c r="Q2852" i="3"/>
  <c r="U2852" i="3"/>
  <c r="Y2852" i="3"/>
  <c r="AC2852" i="3"/>
  <c r="AG2852" i="3"/>
  <c r="AK2852" i="3"/>
  <c r="AO2852" i="3"/>
  <c r="AS2852" i="3"/>
  <c r="AW2852" i="3"/>
  <c r="BA2852" i="3"/>
  <c r="BE2852" i="3"/>
  <c r="BI2852" i="3"/>
  <c r="N2852" i="3"/>
  <c r="R2852" i="3"/>
  <c r="V2852" i="3"/>
  <c r="Z2852" i="3"/>
  <c r="AD2852" i="3"/>
  <c r="AH2852" i="3"/>
  <c r="AL2852" i="3"/>
  <c r="AP2852" i="3"/>
  <c r="AT2852" i="3"/>
  <c r="AX2852" i="3"/>
  <c r="BB2852" i="3"/>
  <c r="BF2852" i="3"/>
  <c r="O2848" i="3"/>
  <c r="S2848" i="3"/>
  <c r="W2848" i="3"/>
  <c r="AA2848" i="3"/>
  <c r="AE2848" i="3"/>
  <c r="AI2848" i="3"/>
  <c r="AM2848" i="3"/>
  <c r="AQ2848" i="3"/>
  <c r="AU2848" i="3"/>
  <c r="AY2848" i="3"/>
  <c r="BC2848" i="3"/>
  <c r="BG2848" i="3"/>
  <c r="P2848" i="3"/>
  <c r="T2848" i="3"/>
  <c r="X2848" i="3"/>
  <c r="AB2848" i="3"/>
  <c r="AF2848" i="3"/>
  <c r="AJ2848" i="3"/>
  <c r="AN2848" i="3"/>
  <c r="AR2848" i="3"/>
  <c r="AV2848" i="3"/>
  <c r="AZ2848" i="3"/>
  <c r="BD2848" i="3"/>
  <c r="BH2848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R2848" i="3"/>
  <c r="V2848" i="3"/>
  <c r="Z2848" i="3"/>
  <c r="AD2848" i="3"/>
  <c r="AH2848" i="3"/>
  <c r="AL2848" i="3"/>
  <c r="AP2848" i="3"/>
  <c r="AT2848" i="3"/>
  <c r="AX2848" i="3"/>
  <c r="BB2848" i="3"/>
  <c r="BF2848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BG2883" i="3"/>
  <c r="BC2883" i="3"/>
  <c r="AY2883" i="3"/>
  <c r="AU2883" i="3"/>
  <c r="AQ2883" i="3"/>
  <c r="AM2883" i="3"/>
  <c r="AI2883" i="3"/>
  <c r="AE2883" i="3"/>
  <c r="AA2883" i="3"/>
  <c r="W2883" i="3"/>
  <c r="S2883" i="3"/>
  <c r="O2883" i="3"/>
  <c r="BG2881" i="3"/>
  <c r="BC2881" i="3"/>
  <c r="AY2881" i="3"/>
  <c r="AU2881" i="3"/>
  <c r="AQ2881" i="3"/>
  <c r="AM2881" i="3"/>
  <c r="AI2881" i="3"/>
  <c r="AE2881" i="3"/>
  <c r="AA2881" i="3"/>
  <c r="W2881" i="3"/>
  <c r="S2881" i="3"/>
  <c r="O2881" i="3"/>
  <c r="BG2879" i="3"/>
  <c r="BC2879" i="3"/>
  <c r="AY2879" i="3"/>
  <c r="AU2879" i="3"/>
  <c r="AQ2879" i="3"/>
  <c r="AM2879" i="3"/>
  <c r="AI2879" i="3"/>
  <c r="AE2879" i="3"/>
  <c r="AA2879" i="3"/>
  <c r="W2879" i="3"/>
  <c r="S2879" i="3"/>
  <c r="O2879" i="3"/>
  <c r="BG2877" i="3"/>
  <c r="BC2877" i="3"/>
  <c r="AY2877" i="3"/>
  <c r="AU2877" i="3"/>
  <c r="AQ2877" i="3"/>
  <c r="AM2877" i="3"/>
  <c r="AI2877" i="3"/>
  <c r="AE2877" i="3"/>
  <c r="AA2877" i="3"/>
  <c r="W2877" i="3"/>
  <c r="S2877" i="3"/>
  <c r="O2877" i="3"/>
  <c r="BG2875" i="3"/>
  <c r="BC2875" i="3"/>
  <c r="AY2875" i="3"/>
  <c r="AU2875" i="3"/>
  <c r="AQ2875" i="3"/>
  <c r="AM2875" i="3"/>
  <c r="AI2875" i="3"/>
  <c r="AE2875" i="3"/>
  <c r="AA2875" i="3"/>
  <c r="W2875" i="3"/>
  <c r="S2875" i="3"/>
  <c r="O2875" i="3"/>
  <c r="BG2873" i="3"/>
  <c r="BC2873" i="3"/>
  <c r="AY2873" i="3"/>
  <c r="AU2873" i="3"/>
  <c r="AQ2873" i="3"/>
  <c r="AM2873" i="3"/>
  <c r="AI2873" i="3"/>
  <c r="AE2873" i="3"/>
  <c r="AA2873" i="3"/>
  <c r="W2873" i="3"/>
  <c r="S2873" i="3"/>
  <c r="O2873" i="3"/>
  <c r="BG2871" i="3"/>
  <c r="BC2871" i="3"/>
  <c r="AY2871" i="3"/>
  <c r="AU2871" i="3"/>
  <c r="AQ2871" i="3"/>
  <c r="AM2871" i="3"/>
  <c r="AI2871" i="3"/>
  <c r="AE2871" i="3"/>
  <c r="AA2871" i="3"/>
  <c r="W2871" i="3"/>
  <c r="S2871" i="3"/>
  <c r="BG2869" i="3"/>
  <c r="BC2869" i="3"/>
  <c r="AY2869" i="3"/>
  <c r="AU2869" i="3"/>
  <c r="AQ2869" i="3"/>
  <c r="AM2869" i="3"/>
  <c r="AI2869" i="3"/>
  <c r="AE2869" i="3"/>
  <c r="AA2869" i="3"/>
  <c r="W2869" i="3"/>
  <c r="S2869" i="3"/>
  <c r="AQ2867" i="3"/>
  <c r="AM2867" i="3"/>
  <c r="AI2867" i="3"/>
  <c r="AE2867" i="3"/>
  <c r="AA2867" i="3"/>
  <c r="W2867" i="3"/>
  <c r="S2867" i="3"/>
  <c r="O2864" i="3"/>
  <c r="S2864" i="3"/>
  <c r="W2864" i="3"/>
  <c r="AA2864" i="3"/>
  <c r="AE2864" i="3"/>
  <c r="AI2864" i="3"/>
  <c r="AM2864" i="3"/>
  <c r="AQ2864" i="3"/>
  <c r="AU2864" i="3"/>
  <c r="AY2864" i="3"/>
  <c r="BC2864" i="3"/>
  <c r="BG2864" i="3"/>
  <c r="BD2861" i="3"/>
  <c r="AN2861" i="3"/>
  <c r="X2861" i="3"/>
  <c r="M2861" i="3"/>
  <c r="BF2883" i="3"/>
  <c r="BB2883" i="3"/>
  <c r="AX2883" i="3"/>
  <c r="AT2883" i="3"/>
  <c r="AP2883" i="3"/>
  <c r="AL2883" i="3"/>
  <c r="AH2883" i="3"/>
  <c r="AD2883" i="3"/>
  <c r="Z2883" i="3"/>
  <c r="V2883" i="3"/>
  <c r="R2883" i="3"/>
  <c r="BF2881" i="3"/>
  <c r="BB2881" i="3"/>
  <c r="AX2881" i="3"/>
  <c r="AT2881" i="3"/>
  <c r="AP2881" i="3"/>
  <c r="AL2881" i="3"/>
  <c r="AH2881" i="3"/>
  <c r="AD2881" i="3"/>
  <c r="Z2881" i="3"/>
  <c r="V2881" i="3"/>
  <c r="R2881" i="3"/>
  <c r="BF2879" i="3"/>
  <c r="BB2879" i="3"/>
  <c r="AX2879" i="3"/>
  <c r="AT2879" i="3"/>
  <c r="AP2879" i="3"/>
  <c r="AL2879" i="3"/>
  <c r="AH2879" i="3"/>
  <c r="AD2879" i="3"/>
  <c r="Z2879" i="3"/>
  <c r="V2879" i="3"/>
  <c r="R2879" i="3"/>
  <c r="BF2877" i="3"/>
  <c r="BB2877" i="3"/>
  <c r="AX2877" i="3"/>
  <c r="AT2877" i="3"/>
  <c r="AP2877" i="3"/>
  <c r="AL2877" i="3"/>
  <c r="AH2877" i="3"/>
  <c r="AD2877" i="3"/>
  <c r="Z2877" i="3"/>
  <c r="V2877" i="3"/>
  <c r="R2877" i="3"/>
  <c r="BF2875" i="3"/>
  <c r="BB2875" i="3"/>
  <c r="AX2875" i="3"/>
  <c r="AT2875" i="3"/>
  <c r="AP2875" i="3"/>
  <c r="AL2875" i="3"/>
  <c r="AH2875" i="3"/>
  <c r="AD2875" i="3"/>
  <c r="Z2875" i="3"/>
  <c r="V2875" i="3"/>
  <c r="R2875" i="3"/>
  <c r="BF2873" i="3"/>
  <c r="BB2873" i="3"/>
  <c r="AT2873" i="3"/>
  <c r="AP2873" i="3"/>
  <c r="AL2873" i="3"/>
  <c r="AH2873" i="3"/>
  <c r="AD2873" i="3"/>
  <c r="Z2873" i="3"/>
  <c r="V2873" i="3"/>
  <c r="R2873" i="3"/>
  <c r="N2873" i="3"/>
  <c r="BF2871" i="3"/>
  <c r="BB2871" i="3"/>
  <c r="AX2871" i="3"/>
  <c r="AT2871" i="3"/>
  <c r="AP2871" i="3"/>
  <c r="AL2871" i="3"/>
  <c r="AH2871" i="3"/>
  <c r="AD2871" i="3"/>
  <c r="Z2871" i="3"/>
  <c r="V2871" i="3"/>
  <c r="R2871" i="3"/>
  <c r="N2871" i="3"/>
  <c r="BF2869" i="3"/>
  <c r="BB2869" i="3"/>
  <c r="AX2869" i="3"/>
  <c r="AT2869" i="3"/>
  <c r="AP2869" i="3"/>
  <c r="AL2869" i="3"/>
  <c r="AH2869" i="3"/>
  <c r="AD2869" i="3"/>
  <c r="Z2869" i="3"/>
  <c r="V2869" i="3"/>
  <c r="R2869" i="3"/>
  <c r="N2869" i="3"/>
  <c r="BF2867" i="3"/>
  <c r="BB2867" i="3"/>
  <c r="AX2867" i="3"/>
  <c r="AT2867" i="3"/>
  <c r="AP2867" i="3"/>
  <c r="AL2867" i="3"/>
  <c r="AH2867" i="3"/>
  <c r="AD2867" i="3"/>
  <c r="Z2867" i="3"/>
  <c r="V2867" i="3"/>
  <c r="R2867" i="3"/>
  <c r="N2867" i="3"/>
  <c r="BI2864" i="3"/>
  <c r="BD2864" i="3"/>
  <c r="AX2864" i="3"/>
  <c r="AS2864" i="3"/>
  <c r="AN2864" i="3"/>
  <c r="AH2864" i="3"/>
  <c r="AC2864" i="3"/>
  <c r="X2864" i="3"/>
  <c r="R2864" i="3"/>
  <c r="M2864" i="3"/>
  <c r="L2862" i="3"/>
  <c r="O2862" i="3" s="1"/>
  <c r="AI2862" i="3"/>
  <c r="O2858" i="3"/>
  <c r="S2858" i="3"/>
  <c r="W2858" i="3"/>
  <c r="AA2858" i="3"/>
  <c r="AE2858" i="3"/>
  <c r="AI2858" i="3"/>
  <c r="AM2858" i="3"/>
  <c r="AQ2858" i="3"/>
  <c r="AU2858" i="3"/>
  <c r="AY2858" i="3"/>
  <c r="BC2858" i="3"/>
  <c r="BG2858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R2858" i="3"/>
  <c r="V2858" i="3"/>
  <c r="Z2858" i="3"/>
  <c r="AD2858" i="3"/>
  <c r="AH2858" i="3"/>
  <c r="AL2858" i="3"/>
  <c r="AP2858" i="3"/>
  <c r="AT2858" i="3"/>
  <c r="AX2858" i="3"/>
  <c r="BB2858" i="3"/>
  <c r="BF2858" i="3"/>
  <c r="O2854" i="3"/>
  <c r="S2854" i="3"/>
  <c r="W2854" i="3"/>
  <c r="AA2854" i="3"/>
  <c r="AE2854" i="3"/>
  <c r="AI2854" i="3"/>
  <c r="AM2854" i="3"/>
  <c r="AQ2854" i="3"/>
  <c r="AU2854" i="3"/>
  <c r="AY2854" i="3"/>
  <c r="BC2854" i="3"/>
  <c r="BG2854" i="3"/>
  <c r="P2854" i="3"/>
  <c r="T2854" i="3"/>
  <c r="X2854" i="3"/>
  <c r="AB2854" i="3"/>
  <c r="AF2854" i="3"/>
  <c r="AJ2854" i="3"/>
  <c r="AN2854" i="3"/>
  <c r="AR2854" i="3"/>
  <c r="AV2854" i="3"/>
  <c r="AZ2854" i="3"/>
  <c r="BD2854" i="3"/>
  <c r="BH2854" i="3"/>
  <c r="M2854" i="3"/>
  <c r="Q2854" i="3"/>
  <c r="U2854" i="3"/>
  <c r="Y2854" i="3"/>
  <c r="AC2854" i="3"/>
  <c r="AG2854" i="3"/>
  <c r="AK2854" i="3"/>
  <c r="AO2854" i="3"/>
  <c r="AS2854" i="3"/>
  <c r="AW2854" i="3"/>
  <c r="BA2854" i="3"/>
  <c r="BE2854" i="3"/>
  <c r="BI2854" i="3"/>
  <c r="N2854" i="3"/>
  <c r="R2854" i="3"/>
  <c r="V2854" i="3"/>
  <c r="Z2854" i="3"/>
  <c r="AD2854" i="3"/>
  <c r="AH2854" i="3"/>
  <c r="AL2854" i="3"/>
  <c r="AP2854" i="3"/>
  <c r="AT2854" i="3"/>
  <c r="AX2854" i="3"/>
  <c r="BB2854" i="3"/>
  <c r="BF2854" i="3"/>
  <c r="O2850" i="3"/>
  <c r="S2850" i="3"/>
  <c r="W2850" i="3"/>
  <c r="AA2850" i="3"/>
  <c r="AE2850" i="3"/>
  <c r="AI2850" i="3"/>
  <c r="AM2850" i="3"/>
  <c r="AQ2850" i="3"/>
  <c r="AU2850" i="3"/>
  <c r="AY2850" i="3"/>
  <c r="BC2850" i="3"/>
  <c r="BG2850" i="3"/>
  <c r="P2850" i="3"/>
  <c r="T2850" i="3"/>
  <c r="X2850" i="3"/>
  <c r="AB2850" i="3"/>
  <c r="AF2850" i="3"/>
  <c r="AJ2850" i="3"/>
  <c r="AN2850" i="3"/>
  <c r="AR2850" i="3"/>
  <c r="AV2850" i="3"/>
  <c r="AZ2850" i="3"/>
  <c r="BD2850" i="3"/>
  <c r="BH2850" i="3"/>
  <c r="M2850" i="3"/>
  <c r="Q2850" i="3"/>
  <c r="U2850" i="3"/>
  <c r="Y2850" i="3"/>
  <c r="AC2850" i="3"/>
  <c r="AG2850" i="3"/>
  <c r="AK2850" i="3"/>
  <c r="AO2850" i="3"/>
  <c r="AS2850" i="3"/>
  <c r="AW2850" i="3"/>
  <c r="BA2850" i="3"/>
  <c r="BE2850" i="3"/>
  <c r="BI2850" i="3"/>
  <c r="N2850" i="3"/>
  <c r="R2850" i="3"/>
  <c r="V2850" i="3"/>
  <c r="Z2850" i="3"/>
  <c r="AD2850" i="3"/>
  <c r="AH2850" i="3"/>
  <c r="AL2850" i="3"/>
  <c r="AP2850" i="3"/>
  <c r="AT2850" i="3"/>
  <c r="AX2850" i="3"/>
  <c r="BB2850" i="3"/>
  <c r="BF2850" i="3"/>
  <c r="O2846" i="3"/>
  <c r="S2846" i="3"/>
  <c r="W2846" i="3"/>
  <c r="AA2846" i="3"/>
  <c r="AE2846" i="3"/>
  <c r="AI2846" i="3"/>
  <c r="AM2846" i="3"/>
  <c r="AQ2846" i="3"/>
  <c r="AU2846" i="3"/>
  <c r="AY2846" i="3"/>
  <c r="BC2846" i="3"/>
  <c r="BG2846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N2846" i="3"/>
  <c r="R2846" i="3"/>
  <c r="V2846" i="3"/>
  <c r="Z2846" i="3"/>
  <c r="AD2846" i="3"/>
  <c r="AH2846" i="3"/>
  <c r="AL2846" i="3"/>
  <c r="AP2846" i="3"/>
  <c r="AT2846" i="3"/>
  <c r="AX2846" i="3"/>
  <c r="BB2846" i="3"/>
  <c r="BF2846" i="3"/>
  <c r="O2844" i="3"/>
  <c r="S2844" i="3"/>
  <c r="W2844" i="3"/>
  <c r="AA2844" i="3"/>
  <c r="AE2844" i="3"/>
  <c r="AI2844" i="3"/>
  <c r="AM2844" i="3"/>
  <c r="AQ2844" i="3"/>
  <c r="AU2844" i="3"/>
  <c r="AY2844" i="3"/>
  <c r="BC2844" i="3"/>
  <c r="BG2844" i="3"/>
  <c r="P2844" i="3"/>
  <c r="T2844" i="3"/>
  <c r="X2844" i="3"/>
  <c r="AB2844" i="3"/>
  <c r="AF2844" i="3"/>
  <c r="AJ2844" i="3"/>
  <c r="AN2844" i="3"/>
  <c r="AR2844" i="3"/>
  <c r="AV2844" i="3"/>
  <c r="AZ2844" i="3"/>
  <c r="BD2844" i="3"/>
  <c r="BH2844" i="3"/>
  <c r="M2844" i="3"/>
  <c r="Q2844" i="3"/>
  <c r="U2844" i="3"/>
  <c r="Y2844" i="3"/>
  <c r="AC2844" i="3"/>
  <c r="AG2844" i="3"/>
  <c r="AK2844" i="3"/>
  <c r="AO2844" i="3"/>
  <c r="AS2844" i="3"/>
  <c r="AW2844" i="3"/>
  <c r="BA2844" i="3"/>
  <c r="BE2844" i="3"/>
  <c r="BI2844" i="3"/>
  <c r="N2844" i="3"/>
  <c r="R2844" i="3"/>
  <c r="V2844" i="3"/>
  <c r="Z2844" i="3"/>
  <c r="AD2844" i="3"/>
  <c r="AH2844" i="3"/>
  <c r="AL2844" i="3"/>
  <c r="AP2844" i="3"/>
  <c r="AT2844" i="3"/>
  <c r="AX2844" i="3"/>
  <c r="BB2844" i="3"/>
  <c r="BF2844" i="3"/>
  <c r="BI2883" i="3"/>
  <c r="BE2883" i="3"/>
  <c r="BA2883" i="3"/>
  <c r="AW2883" i="3"/>
  <c r="AS2883" i="3"/>
  <c r="AO2883" i="3"/>
  <c r="AK2883" i="3"/>
  <c r="AG2883" i="3"/>
  <c r="AC2883" i="3"/>
  <c r="Y2883" i="3"/>
  <c r="U2883" i="3"/>
  <c r="Q2883" i="3"/>
  <c r="BI2881" i="3"/>
  <c r="BE2881" i="3"/>
  <c r="BA2881" i="3"/>
  <c r="AW2881" i="3"/>
  <c r="AS2881" i="3"/>
  <c r="AO2881" i="3"/>
  <c r="AK2881" i="3"/>
  <c r="AG2881" i="3"/>
  <c r="AC2881" i="3"/>
  <c r="Y2881" i="3"/>
  <c r="U2881" i="3"/>
  <c r="Q2881" i="3"/>
  <c r="BI2879" i="3"/>
  <c r="BE2879" i="3"/>
  <c r="BA2879" i="3"/>
  <c r="AW2879" i="3"/>
  <c r="AS2879" i="3"/>
  <c r="AO2879" i="3"/>
  <c r="AK2879" i="3"/>
  <c r="AG2879" i="3"/>
  <c r="AC2879" i="3"/>
  <c r="Y2879" i="3"/>
  <c r="U2879" i="3"/>
  <c r="Q2879" i="3"/>
  <c r="BI2877" i="3"/>
  <c r="BE2877" i="3"/>
  <c r="BA2877" i="3"/>
  <c r="AW2877" i="3"/>
  <c r="AS2877" i="3"/>
  <c r="AO2877" i="3"/>
  <c r="AK2877" i="3"/>
  <c r="AG2877" i="3"/>
  <c r="AC2877" i="3"/>
  <c r="Y2877" i="3"/>
  <c r="U2877" i="3"/>
  <c r="Q2877" i="3"/>
  <c r="BI2875" i="3"/>
  <c r="BE2875" i="3"/>
  <c r="BA2875" i="3"/>
  <c r="AW2875" i="3"/>
  <c r="AS2875" i="3"/>
  <c r="AO2875" i="3"/>
  <c r="AK2875" i="3"/>
  <c r="AG2875" i="3"/>
  <c r="AC2875" i="3"/>
  <c r="Y2875" i="3"/>
  <c r="U2875" i="3"/>
  <c r="Q2875" i="3"/>
  <c r="BI2873" i="3"/>
  <c r="BE2873" i="3"/>
  <c r="BA2873" i="3"/>
  <c r="AW2873" i="3"/>
  <c r="AS2873" i="3"/>
  <c r="AO2873" i="3"/>
  <c r="AK2873" i="3"/>
  <c r="AG2873" i="3"/>
  <c r="AC2873" i="3"/>
  <c r="Y2873" i="3"/>
  <c r="U2873" i="3"/>
  <c r="Q2873" i="3"/>
  <c r="BI2871" i="3"/>
  <c r="BE2871" i="3"/>
  <c r="BA2871" i="3"/>
  <c r="AW2871" i="3"/>
  <c r="AS2871" i="3"/>
  <c r="AO2871" i="3"/>
  <c r="AK2871" i="3"/>
  <c r="AG2871" i="3"/>
  <c r="AC2871" i="3"/>
  <c r="Y2871" i="3"/>
  <c r="U2871" i="3"/>
  <c r="Q2871" i="3"/>
  <c r="BI2869" i="3"/>
  <c r="BE2869" i="3"/>
  <c r="BA2869" i="3"/>
  <c r="AW2869" i="3"/>
  <c r="AS2869" i="3"/>
  <c r="AO2869" i="3"/>
  <c r="AK2869" i="3"/>
  <c r="AG2869" i="3"/>
  <c r="AC2869" i="3"/>
  <c r="Y2869" i="3"/>
  <c r="U2869" i="3"/>
  <c r="Q2869" i="3"/>
  <c r="BI2867" i="3"/>
  <c r="BE2867" i="3"/>
  <c r="BA2867" i="3"/>
  <c r="AW2867" i="3"/>
  <c r="AS2867" i="3"/>
  <c r="AO2867" i="3"/>
  <c r="AK2867" i="3"/>
  <c r="AG2867" i="3"/>
  <c r="AC2867" i="3"/>
  <c r="Y2867" i="3"/>
  <c r="U2867" i="3"/>
  <c r="Q2867" i="3"/>
  <c r="BH2864" i="3"/>
  <c r="BB2864" i="3"/>
  <c r="AW2864" i="3"/>
  <c r="AR2864" i="3"/>
  <c r="AL2864" i="3"/>
  <c r="AG2864" i="3"/>
  <c r="AB2864" i="3"/>
  <c r="V2864" i="3"/>
  <c r="Q2864" i="3"/>
  <c r="N2863" i="3"/>
  <c r="R2863" i="3"/>
  <c r="V2863" i="3"/>
  <c r="Z2863" i="3"/>
  <c r="AD2863" i="3"/>
  <c r="AH2863" i="3"/>
  <c r="AL2863" i="3"/>
  <c r="AP2863" i="3"/>
  <c r="AT2863" i="3"/>
  <c r="AX2863" i="3"/>
  <c r="BB2863" i="3"/>
  <c r="BF2863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AX2862" i="3"/>
  <c r="AH2862" i="3"/>
  <c r="R2862" i="3"/>
  <c r="AV2861" i="3"/>
  <c r="AF2861" i="3"/>
  <c r="P2861" i="3"/>
  <c r="L2860" i="3"/>
  <c r="K2860" i="3"/>
  <c r="O2842" i="3"/>
  <c r="S2842" i="3"/>
  <c r="W2842" i="3"/>
  <c r="AA2842" i="3"/>
  <c r="AE2842" i="3"/>
  <c r="AI2842" i="3"/>
  <c r="AM2842" i="3"/>
  <c r="AQ2842" i="3"/>
  <c r="AU2842" i="3"/>
  <c r="AY2842" i="3"/>
  <c r="BC2842" i="3"/>
  <c r="BG2842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N2842" i="3"/>
  <c r="R2842" i="3"/>
  <c r="V2842" i="3"/>
  <c r="Z2842" i="3"/>
  <c r="AD2842" i="3"/>
  <c r="AH2842" i="3"/>
  <c r="AL2842" i="3"/>
  <c r="AP2842" i="3"/>
  <c r="AT2842" i="3"/>
  <c r="AX2842" i="3"/>
  <c r="BB2842" i="3"/>
  <c r="BF2842" i="3"/>
  <c r="BH2843" i="3"/>
  <c r="BD2843" i="3"/>
  <c r="AZ2843" i="3"/>
  <c r="AV2843" i="3"/>
  <c r="AR2843" i="3"/>
  <c r="AN2843" i="3"/>
  <c r="AJ2843" i="3"/>
  <c r="AF2843" i="3"/>
  <c r="AB2843" i="3"/>
  <c r="X2843" i="3"/>
  <c r="T2843" i="3"/>
  <c r="P2843" i="3"/>
  <c r="BG2839" i="3"/>
  <c r="AY2839" i="3"/>
  <c r="AQ2839" i="3"/>
  <c r="AI2839" i="3"/>
  <c r="AA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P2839" i="3"/>
  <c r="T2839" i="3"/>
  <c r="X2839" i="3"/>
  <c r="AB2839" i="3"/>
  <c r="AF2839" i="3"/>
  <c r="AJ2839" i="3"/>
  <c r="AN2839" i="3"/>
  <c r="AR2839" i="3"/>
  <c r="AV2839" i="3"/>
  <c r="AZ2839" i="3"/>
  <c r="BD2839" i="3"/>
  <c r="BH2839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R2838" i="3"/>
  <c r="V2838" i="3"/>
  <c r="Z2838" i="3"/>
  <c r="AD2838" i="3"/>
  <c r="AH2838" i="3"/>
  <c r="AL2838" i="3"/>
  <c r="AP2838" i="3"/>
  <c r="AT2838" i="3"/>
  <c r="AX2838" i="3"/>
  <c r="BB2838" i="3"/>
  <c r="BF2838" i="3"/>
  <c r="O2838" i="3"/>
  <c r="S2838" i="3"/>
  <c r="W2838" i="3"/>
  <c r="AA2838" i="3"/>
  <c r="AE2838" i="3"/>
  <c r="AI2838" i="3"/>
  <c r="AM2838" i="3"/>
  <c r="AQ2838" i="3"/>
  <c r="AU2838" i="3"/>
  <c r="AY2838" i="3"/>
  <c r="BC2838" i="3"/>
  <c r="BG2838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N2831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R2830" i="3"/>
  <c r="V2830" i="3"/>
  <c r="Z2830" i="3"/>
  <c r="AD2830" i="3"/>
  <c r="AH2830" i="3"/>
  <c r="AL2830" i="3"/>
  <c r="AP2830" i="3"/>
  <c r="AT2830" i="3"/>
  <c r="AX2830" i="3"/>
  <c r="BB2830" i="3"/>
  <c r="BF2830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N2823" i="3"/>
  <c r="P2822" i="3"/>
  <c r="T2822" i="3"/>
  <c r="X2822" i="3"/>
  <c r="AB2822" i="3"/>
  <c r="AF2822" i="3"/>
  <c r="AJ2822" i="3"/>
  <c r="AN2822" i="3"/>
  <c r="AR2822" i="3"/>
  <c r="AV2822" i="3"/>
  <c r="AZ2822" i="3"/>
  <c r="BD2822" i="3"/>
  <c r="BH2822" i="3"/>
  <c r="M2822" i="3"/>
  <c r="Q2822" i="3"/>
  <c r="U2822" i="3"/>
  <c r="Y2822" i="3"/>
  <c r="AC2822" i="3"/>
  <c r="AG2822" i="3"/>
  <c r="AK2822" i="3"/>
  <c r="AO2822" i="3"/>
  <c r="AS2822" i="3"/>
  <c r="AW2822" i="3"/>
  <c r="BA2822" i="3"/>
  <c r="BE2822" i="3"/>
  <c r="BI2822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O2822" i="3"/>
  <c r="S2822" i="3"/>
  <c r="W2822" i="3"/>
  <c r="AA2822" i="3"/>
  <c r="AE2822" i="3"/>
  <c r="AI2822" i="3"/>
  <c r="AM2822" i="3"/>
  <c r="AQ2822" i="3"/>
  <c r="AU2822" i="3"/>
  <c r="AY2822" i="3"/>
  <c r="BC2822" i="3"/>
  <c r="BG2822" i="3"/>
  <c r="O2819" i="3"/>
  <c r="S2819" i="3"/>
  <c r="W2819" i="3"/>
  <c r="AA2819" i="3"/>
  <c r="AE2819" i="3"/>
  <c r="AI2819" i="3"/>
  <c r="AM2819" i="3"/>
  <c r="AQ2819" i="3"/>
  <c r="AU2819" i="3"/>
  <c r="AY2819" i="3"/>
  <c r="BC2819" i="3"/>
  <c r="BG2819" i="3"/>
  <c r="BG2859" i="3"/>
  <c r="BC2859" i="3"/>
  <c r="AY2859" i="3"/>
  <c r="AU2859" i="3"/>
  <c r="AQ2859" i="3"/>
  <c r="AM2859" i="3"/>
  <c r="AI2859" i="3"/>
  <c r="AE2859" i="3"/>
  <c r="AA2859" i="3"/>
  <c r="W2859" i="3"/>
  <c r="S2859" i="3"/>
  <c r="O2859" i="3"/>
  <c r="BG2857" i="3"/>
  <c r="BC2857" i="3"/>
  <c r="AY2857" i="3"/>
  <c r="AU2857" i="3"/>
  <c r="AQ2857" i="3"/>
  <c r="AM2857" i="3"/>
  <c r="AI2857" i="3"/>
  <c r="AE2857" i="3"/>
  <c r="AA2857" i="3"/>
  <c r="W2857" i="3"/>
  <c r="S2857" i="3"/>
  <c r="O2857" i="3"/>
  <c r="BG2855" i="3"/>
  <c r="BC2855" i="3"/>
  <c r="AY2855" i="3"/>
  <c r="AU2855" i="3"/>
  <c r="AQ2855" i="3"/>
  <c r="AM2855" i="3"/>
  <c r="AI2855" i="3"/>
  <c r="AE2855" i="3"/>
  <c r="AA2855" i="3"/>
  <c r="W2855" i="3"/>
  <c r="S2855" i="3"/>
  <c r="BG2853" i="3"/>
  <c r="BC2853" i="3"/>
  <c r="AY2853" i="3"/>
  <c r="AU2853" i="3"/>
  <c r="AQ2853" i="3"/>
  <c r="AM2853" i="3"/>
  <c r="AI2853" i="3"/>
  <c r="AE2853" i="3"/>
  <c r="AA2853" i="3"/>
  <c r="W2853" i="3"/>
  <c r="S2853" i="3"/>
  <c r="BG2851" i="3"/>
  <c r="BC2851" i="3"/>
  <c r="AY2851" i="3"/>
  <c r="AU2851" i="3"/>
  <c r="AQ2851" i="3"/>
  <c r="AM2851" i="3"/>
  <c r="AI2851" i="3"/>
  <c r="AE2851" i="3"/>
  <c r="AA2851" i="3"/>
  <c r="W2851" i="3"/>
  <c r="S2851" i="3"/>
  <c r="BG2849" i="3"/>
  <c r="BC2849" i="3"/>
  <c r="AY2849" i="3"/>
  <c r="AU2849" i="3"/>
  <c r="AQ2849" i="3"/>
  <c r="AM2849" i="3"/>
  <c r="AI2849" i="3"/>
  <c r="AE2849" i="3"/>
  <c r="AA2849" i="3"/>
  <c r="W2849" i="3"/>
  <c r="S2849" i="3"/>
  <c r="BG2847" i="3"/>
  <c r="BC2847" i="3"/>
  <c r="AY2847" i="3"/>
  <c r="AU2847" i="3"/>
  <c r="AQ2847" i="3"/>
  <c r="AM2847" i="3"/>
  <c r="AI2847" i="3"/>
  <c r="AE2847" i="3"/>
  <c r="AA2847" i="3"/>
  <c r="W2847" i="3"/>
  <c r="S2847" i="3"/>
  <c r="S2845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R2836" i="3"/>
  <c r="V2836" i="3"/>
  <c r="Z2836" i="3"/>
  <c r="AD2836" i="3"/>
  <c r="AH2836" i="3"/>
  <c r="AL2836" i="3"/>
  <c r="AP2836" i="3"/>
  <c r="AT2836" i="3"/>
  <c r="AX2836" i="3"/>
  <c r="BB2836" i="3"/>
  <c r="BF2836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R2828" i="3"/>
  <c r="V2828" i="3"/>
  <c r="Z2828" i="3"/>
  <c r="AD2828" i="3"/>
  <c r="AH2828" i="3"/>
  <c r="AL2828" i="3"/>
  <c r="AP2828" i="3"/>
  <c r="AT2828" i="3"/>
  <c r="AX2828" i="3"/>
  <c r="BB2828" i="3"/>
  <c r="BF2828" i="3"/>
  <c r="O2828" i="3"/>
  <c r="S2828" i="3"/>
  <c r="W2828" i="3"/>
  <c r="AA2828" i="3"/>
  <c r="AE2828" i="3"/>
  <c r="AI2828" i="3"/>
  <c r="AM2828" i="3"/>
  <c r="AQ2828" i="3"/>
  <c r="AU2828" i="3"/>
  <c r="AY2828" i="3"/>
  <c r="BC2828" i="3"/>
  <c r="BG2828" i="3"/>
  <c r="O2825" i="3"/>
  <c r="S2825" i="3"/>
  <c r="W2825" i="3"/>
  <c r="AA2825" i="3"/>
  <c r="AE2825" i="3"/>
  <c r="AI2825" i="3"/>
  <c r="AM2825" i="3"/>
  <c r="AQ2825" i="3"/>
  <c r="AU2825" i="3"/>
  <c r="AY2825" i="3"/>
  <c r="BC2825" i="3"/>
  <c r="BG2825" i="3"/>
  <c r="P2820" i="3"/>
  <c r="T2820" i="3"/>
  <c r="X2820" i="3"/>
  <c r="AB2820" i="3"/>
  <c r="AF2820" i="3"/>
  <c r="AJ2820" i="3"/>
  <c r="AN2820" i="3"/>
  <c r="AR2820" i="3"/>
  <c r="AV2820" i="3"/>
  <c r="AZ2820" i="3"/>
  <c r="BD2820" i="3"/>
  <c r="BH2820" i="3"/>
  <c r="M2820" i="3"/>
  <c r="Q2820" i="3"/>
  <c r="U2820" i="3"/>
  <c r="Y2820" i="3"/>
  <c r="AC2820" i="3"/>
  <c r="AG2820" i="3"/>
  <c r="AK2820" i="3"/>
  <c r="AO2820" i="3"/>
  <c r="AS2820" i="3"/>
  <c r="AW2820" i="3"/>
  <c r="BA2820" i="3"/>
  <c r="BE2820" i="3"/>
  <c r="BI2820" i="3"/>
  <c r="N2820" i="3"/>
  <c r="R2820" i="3"/>
  <c r="V2820" i="3"/>
  <c r="Z2820" i="3"/>
  <c r="AD2820" i="3"/>
  <c r="AH2820" i="3"/>
  <c r="AL2820" i="3"/>
  <c r="AP2820" i="3"/>
  <c r="AT2820" i="3"/>
  <c r="AX2820" i="3"/>
  <c r="BB2820" i="3"/>
  <c r="BF2820" i="3"/>
  <c r="O2820" i="3"/>
  <c r="S2820" i="3"/>
  <c r="W2820" i="3"/>
  <c r="AA2820" i="3"/>
  <c r="AE2820" i="3"/>
  <c r="AI2820" i="3"/>
  <c r="AM2820" i="3"/>
  <c r="AQ2820" i="3"/>
  <c r="AU2820" i="3"/>
  <c r="AY2820" i="3"/>
  <c r="BC2820" i="3"/>
  <c r="BG2820" i="3"/>
  <c r="T2817" i="3"/>
  <c r="AB2817" i="3"/>
  <c r="AJ2817" i="3"/>
  <c r="AR2817" i="3"/>
  <c r="AZ2817" i="3"/>
  <c r="BH2817" i="3"/>
  <c r="N2817" i="3"/>
  <c r="V2817" i="3"/>
  <c r="AD2817" i="3"/>
  <c r="AL2817" i="3"/>
  <c r="AT2817" i="3"/>
  <c r="BB2817" i="3"/>
  <c r="P2817" i="3"/>
  <c r="X2817" i="3"/>
  <c r="AF2817" i="3"/>
  <c r="AN2817" i="3"/>
  <c r="AV2817" i="3"/>
  <c r="BD2817" i="3"/>
  <c r="R2817" i="3"/>
  <c r="Z2817" i="3"/>
  <c r="AH2817" i="3"/>
  <c r="AP2817" i="3"/>
  <c r="AX2817" i="3"/>
  <c r="BF2817" i="3"/>
  <c r="BF2859" i="3"/>
  <c r="BB2859" i="3"/>
  <c r="AX2859" i="3"/>
  <c r="AT2859" i="3"/>
  <c r="AP2859" i="3"/>
  <c r="AL2859" i="3"/>
  <c r="AH2859" i="3"/>
  <c r="AD2859" i="3"/>
  <c r="Z2859" i="3"/>
  <c r="V2859" i="3"/>
  <c r="R2859" i="3"/>
  <c r="BF2857" i="3"/>
  <c r="BB2857" i="3"/>
  <c r="AX2857" i="3"/>
  <c r="AT2857" i="3"/>
  <c r="AP2857" i="3"/>
  <c r="AL2857" i="3"/>
  <c r="AH2857" i="3"/>
  <c r="AD2857" i="3"/>
  <c r="Z2857" i="3"/>
  <c r="V2857" i="3"/>
  <c r="R2857" i="3"/>
  <c r="BF2855" i="3"/>
  <c r="BB2855" i="3"/>
  <c r="AX2855" i="3"/>
  <c r="AT2855" i="3"/>
  <c r="AP2855" i="3"/>
  <c r="AL2855" i="3"/>
  <c r="AH2855" i="3"/>
  <c r="AD2855" i="3"/>
  <c r="Z2855" i="3"/>
  <c r="V2855" i="3"/>
  <c r="R2855" i="3"/>
  <c r="N2855" i="3"/>
  <c r="BF2853" i="3"/>
  <c r="BB2853" i="3"/>
  <c r="AX2853" i="3"/>
  <c r="AT2853" i="3"/>
  <c r="AP2853" i="3"/>
  <c r="AL2853" i="3"/>
  <c r="AH2853" i="3"/>
  <c r="AD2853" i="3"/>
  <c r="Z2853" i="3"/>
  <c r="V2853" i="3"/>
  <c r="R2853" i="3"/>
  <c r="N2853" i="3"/>
  <c r="BF2851" i="3"/>
  <c r="BB2851" i="3"/>
  <c r="AX2851" i="3"/>
  <c r="AT2851" i="3"/>
  <c r="AP2851" i="3"/>
  <c r="AL2851" i="3"/>
  <c r="AH2851" i="3"/>
  <c r="AD2851" i="3"/>
  <c r="Z2851" i="3"/>
  <c r="V2851" i="3"/>
  <c r="R2851" i="3"/>
  <c r="N2851" i="3"/>
  <c r="BF2849" i="3"/>
  <c r="BB2849" i="3"/>
  <c r="AX2849" i="3"/>
  <c r="AT2849" i="3"/>
  <c r="AP2849" i="3"/>
  <c r="AL2849" i="3"/>
  <c r="AH2849" i="3"/>
  <c r="AD2849" i="3"/>
  <c r="Z2849" i="3"/>
  <c r="V2849" i="3"/>
  <c r="R2849" i="3"/>
  <c r="N2849" i="3"/>
  <c r="BF2847" i="3"/>
  <c r="BB2847" i="3"/>
  <c r="AX2847" i="3"/>
  <c r="AT2847" i="3"/>
  <c r="AP2847" i="3"/>
  <c r="AL2847" i="3"/>
  <c r="AH2847" i="3"/>
  <c r="AD2847" i="3"/>
  <c r="Z2847" i="3"/>
  <c r="V2847" i="3"/>
  <c r="R2847" i="3"/>
  <c r="N2847" i="3"/>
  <c r="BF2845" i="3"/>
  <c r="BB2845" i="3"/>
  <c r="AX2845" i="3"/>
  <c r="AT2845" i="3"/>
  <c r="AP2845" i="3"/>
  <c r="AL2845" i="3"/>
  <c r="AH2845" i="3"/>
  <c r="AD2845" i="3"/>
  <c r="Z2845" i="3"/>
  <c r="V2845" i="3"/>
  <c r="R2845" i="3"/>
  <c r="N2845" i="3"/>
  <c r="N2843" i="3"/>
  <c r="L2841" i="3"/>
  <c r="X2841" i="3" s="1"/>
  <c r="BG2840" i="3"/>
  <c r="AY2840" i="3"/>
  <c r="AQ2840" i="3"/>
  <c r="AI2840" i="3"/>
  <c r="AA2840" i="3"/>
  <c r="P2840" i="3"/>
  <c r="T2840" i="3"/>
  <c r="X2840" i="3"/>
  <c r="AB2840" i="3"/>
  <c r="AF2840" i="3"/>
  <c r="AJ2840" i="3"/>
  <c r="AN2840" i="3"/>
  <c r="AR2840" i="3"/>
  <c r="AV2840" i="3"/>
  <c r="AZ2840" i="3"/>
  <c r="BD2840" i="3"/>
  <c r="BH2840" i="3"/>
  <c r="N2840" i="3"/>
  <c r="R2840" i="3"/>
  <c r="V2840" i="3"/>
  <c r="Z2840" i="3"/>
  <c r="AD2840" i="3"/>
  <c r="AH2840" i="3"/>
  <c r="AL2840" i="3"/>
  <c r="AP2840" i="3"/>
  <c r="AT2840" i="3"/>
  <c r="AX2840" i="3"/>
  <c r="BB2840" i="3"/>
  <c r="BF2840" i="3"/>
  <c r="P2834" i="3"/>
  <c r="T2834" i="3"/>
  <c r="X2834" i="3"/>
  <c r="AB2834" i="3"/>
  <c r="AF2834" i="3"/>
  <c r="AJ2834" i="3"/>
  <c r="AN2834" i="3"/>
  <c r="AR2834" i="3"/>
  <c r="AV2834" i="3"/>
  <c r="AZ2834" i="3"/>
  <c r="BD2834" i="3"/>
  <c r="BH2834" i="3"/>
  <c r="M2834" i="3"/>
  <c r="Q2834" i="3"/>
  <c r="U2834" i="3"/>
  <c r="Y2834" i="3"/>
  <c r="AC2834" i="3"/>
  <c r="AG2834" i="3"/>
  <c r="AK2834" i="3"/>
  <c r="AO2834" i="3"/>
  <c r="AS2834" i="3"/>
  <c r="AW2834" i="3"/>
  <c r="BA2834" i="3"/>
  <c r="BE2834" i="3"/>
  <c r="BI2834" i="3"/>
  <c r="N2834" i="3"/>
  <c r="R2834" i="3"/>
  <c r="V2834" i="3"/>
  <c r="Z2834" i="3"/>
  <c r="AD2834" i="3"/>
  <c r="AH2834" i="3"/>
  <c r="AL2834" i="3"/>
  <c r="AP2834" i="3"/>
  <c r="AT2834" i="3"/>
  <c r="AX2834" i="3"/>
  <c r="BB2834" i="3"/>
  <c r="BF2834" i="3"/>
  <c r="O2834" i="3"/>
  <c r="S2834" i="3"/>
  <c r="W2834" i="3"/>
  <c r="AA2834" i="3"/>
  <c r="AE2834" i="3"/>
  <c r="AI2834" i="3"/>
  <c r="AM2834" i="3"/>
  <c r="AQ2834" i="3"/>
  <c r="AU2834" i="3"/>
  <c r="AY2834" i="3"/>
  <c r="BC2834" i="3"/>
  <c r="BG2834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P2826" i="3"/>
  <c r="T2826" i="3"/>
  <c r="X2826" i="3"/>
  <c r="AB2826" i="3"/>
  <c r="AF2826" i="3"/>
  <c r="AJ2826" i="3"/>
  <c r="AN2826" i="3"/>
  <c r="AR2826" i="3"/>
  <c r="AV2826" i="3"/>
  <c r="AZ2826" i="3"/>
  <c r="BD2826" i="3"/>
  <c r="BH2826" i="3"/>
  <c r="M2826" i="3"/>
  <c r="Q2826" i="3"/>
  <c r="U2826" i="3"/>
  <c r="Y2826" i="3"/>
  <c r="AC2826" i="3"/>
  <c r="AG2826" i="3"/>
  <c r="AK2826" i="3"/>
  <c r="AO2826" i="3"/>
  <c r="AS2826" i="3"/>
  <c r="AW2826" i="3"/>
  <c r="BA2826" i="3"/>
  <c r="BE2826" i="3"/>
  <c r="BI2826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O2826" i="3"/>
  <c r="S2826" i="3"/>
  <c r="W2826" i="3"/>
  <c r="AA2826" i="3"/>
  <c r="AE2826" i="3"/>
  <c r="AI2826" i="3"/>
  <c r="AM2826" i="3"/>
  <c r="AQ2826" i="3"/>
  <c r="AU2826" i="3"/>
  <c r="AY2826" i="3"/>
  <c r="BC2826" i="3"/>
  <c r="BG2826" i="3"/>
  <c r="O2823" i="3"/>
  <c r="S2823" i="3"/>
  <c r="W2823" i="3"/>
  <c r="AA2823" i="3"/>
  <c r="AE2823" i="3"/>
  <c r="AI2823" i="3"/>
  <c r="AM2823" i="3"/>
  <c r="AQ2823" i="3"/>
  <c r="AU2823" i="3"/>
  <c r="AY2823" i="3"/>
  <c r="BC2823" i="3"/>
  <c r="BG2823" i="3"/>
  <c r="BI2863" i="3"/>
  <c r="BE2863" i="3"/>
  <c r="BA2863" i="3"/>
  <c r="AW2863" i="3"/>
  <c r="AS2863" i="3"/>
  <c r="AO2863" i="3"/>
  <c r="AK2863" i="3"/>
  <c r="AG2863" i="3"/>
  <c r="AC2863" i="3"/>
  <c r="Y2863" i="3"/>
  <c r="U2863" i="3"/>
  <c r="Q2863" i="3"/>
  <c r="BI2861" i="3"/>
  <c r="BE2861" i="3"/>
  <c r="BA2861" i="3"/>
  <c r="AW2861" i="3"/>
  <c r="AS2861" i="3"/>
  <c r="AO2861" i="3"/>
  <c r="AK2861" i="3"/>
  <c r="AG2861" i="3"/>
  <c r="AC2861" i="3"/>
  <c r="Y2861" i="3"/>
  <c r="U2861" i="3"/>
  <c r="Q2861" i="3"/>
  <c r="BI2859" i="3"/>
  <c r="BE2859" i="3"/>
  <c r="BA2859" i="3"/>
  <c r="AW2859" i="3"/>
  <c r="AS2859" i="3"/>
  <c r="AO2859" i="3"/>
  <c r="AK2859" i="3"/>
  <c r="AG2859" i="3"/>
  <c r="AC2859" i="3"/>
  <c r="Y2859" i="3"/>
  <c r="U2859" i="3"/>
  <c r="Q2859" i="3"/>
  <c r="BI2857" i="3"/>
  <c r="BE2857" i="3"/>
  <c r="BA2857" i="3"/>
  <c r="AW2857" i="3"/>
  <c r="AS2857" i="3"/>
  <c r="AO2857" i="3"/>
  <c r="AK2857" i="3"/>
  <c r="AG2857" i="3"/>
  <c r="AC2857" i="3"/>
  <c r="Y2857" i="3"/>
  <c r="U2857" i="3"/>
  <c r="Q2857" i="3"/>
  <c r="BI2855" i="3"/>
  <c r="BE2855" i="3"/>
  <c r="BA2855" i="3"/>
  <c r="AW2855" i="3"/>
  <c r="AS2855" i="3"/>
  <c r="AO2855" i="3"/>
  <c r="AK2855" i="3"/>
  <c r="AG2855" i="3"/>
  <c r="AC2855" i="3"/>
  <c r="Y2855" i="3"/>
  <c r="U2855" i="3"/>
  <c r="Q2855" i="3"/>
  <c r="BI2853" i="3"/>
  <c r="BE2853" i="3"/>
  <c r="BA2853" i="3"/>
  <c r="AW2853" i="3"/>
  <c r="AS2853" i="3"/>
  <c r="AO2853" i="3"/>
  <c r="AK2853" i="3"/>
  <c r="AG2853" i="3"/>
  <c r="AC2853" i="3"/>
  <c r="Y2853" i="3"/>
  <c r="U2853" i="3"/>
  <c r="Q2853" i="3"/>
  <c r="BI2851" i="3"/>
  <c r="BE2851" i="3"/>
  <c r="BA2851" i="3"/>
  <c r="AW2851" i="3"/>
  <c r="AS2851" i="3"/>
  <c r="AO2851" i="3"/>
  <c r="AK2851" i="3"/>
  <c r="AG2851" i="3"/>
  <c r="AC2851" i="3"/>
  <c r="Y2851" i="3"/>
  <c r="U2851" i="3"/>
  <c r="Q2851" i="3"/>
  <c r="BI2849" i="3"/>
  <c r="BE2849" i="3"/>
  <c r="BA2849" i="3"/>
  <c r="AW2849" i="3"/>
  <c r="AS2849" i="3"/>
  <c r="AO2849" i="3"/>
  <c r="AK2849" i="3"/>
  <c r="AG2849" i="3"/>
  <c r="AC2849" i="3"/>
  <c r="Y2849" i="3"/>
  <c r="U2849" i="3"/>
  <c r="Q2849" i="3"/>
  <c r="BI2847" i="3"/>
  <c r="BE2847" i="3"/>
  <c r="BA2847" i="3"/>
  <c r="AW2847" i="3"/>
  <c r="AS2847" i="3"/>
  <c r="AO2847" i="3"/>
  <c r="AK2847" i="3"/>
  <c r="AG2847" i="3"/>
  <c r="AC2847" i="3"/>
  <c r="Y2847" i="3"/>
  <c r="U2847" i="3"/>
  <c r="Q2847" i="3"/>
  <c r="BI2845" i="3"/>
  <c r="BE2845" i="3"/>
  <c r="BA2845" i="3"/>
  <c r="AW2845" i="3"/>
  <c r="AS2845" i="3"/>
  <c r="AO2845" i="3"/>
  <c r="AK2845" i="3"/>
  <c r="AG2845" i="3"/>
  <c r="AC2845" i="3"/>
  <c r="Y2845" i="3"/>
  <c r="U2845" i="3"/>
  <c r="Q2845" i="3"/>
  <c r="BI2843" i="3"/>
  <c r="BE2843" i="3"/>
  <c r="BA2843" i="3"/>
  <c r="AW2843" i="3"/>
  <c r="AS2843" i="3"/>
  <c r="AO2843" i="3"/>
  <c r="AK2843" i="3"/>
  <c r="AG2843" i="3"/>
  <c r="AC2843" i="3"/>
  <c r="BK2843" i="3" s="1"/>
  <c r="Y2843" i="3"/>
  <c r="U2843" i="3"/>
  <c r="Q2843" i="3"/>
  <c r="BI2841" i="3"/>
  <c r="R2841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N2833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R2832" i="3"/>
  <c r="V2832" i="3"/>
  <c r="Z2832" i="3"/>
  <c r="AD2832" i="3"/>
  <c r="AH2832" i="3"/>
  <c r="AL2832" i="3"/>
  <c r="AP2832" i="3"/>
  <c r="AT2832" i="3"/>
  <c r="AX2832" i="3"/>
  <c r="BB2832" i="3"/>
  <c r="BF2832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N2825" i="3"/>
  <c r="P2824" i="3"/>
  <c r="T2824" i="3"/>
  <c r="X2824" i="3"/>
  <c r="AB2824" i="3"/>
  <c r="AF2824" i="3"/>
  <c r="AJ2824" i="3"/>
  <c r="AN2824" i="3"/>
  <c r="AR2824" i="3"/>
  <c r="AV2824" i="3"/>
  <c r="AZ2824" i="3"/>
  <c r="BD2824" i="3"/>
  <c r="BH2824" i="3"/>
  <c r="M2824" i="3"/>
  <c r="Q2824" i="3"/>
  <c r="U2824" i="3"/>
  <c r="Y2824" i="3"/>
  <c r="AC2824" i="3"/>
  <c r="AG2824" i="3"/>
  <c r="AK2824" i="3"/>
  <c r="AO2824" i="3"/>
  <c r="AS2824" i="3"/>
  <c r="AW2824" i="3"/>
  <c r="BA2824" i="3"/>
  <c r="BE2824" i="3"/>
  <c r="BI2824" i="3"/>
  <c r="N2824" i="3"/>
  <c r="R2824" i="3"/>
  <c r="V2824" i="3"/>
  <c r="Z2824" i="3"/>
  <c r="AD2824" i="3"/>
  <c r="AH2824" i="3"/>
  <c r="AL2824" i="3"/>
  <c r="AP2824" i="3"/>
  <c r="AT2824" i="3"/>
  <c r="AX2824" i="3"/>
  <c r="BB2824" i="3"/>
  <c r="BF2824" i="3"/>
  <c r="O2824" i="3"/>
  <c r="S2824" i="3"/>
  <c r="W2824" i="3"/>
  <c r="AA2824" i="3"/>
  <c r="AE2824" i="3"/>
  <c r="AI2824" i="3"/>
  <c r="AM2824" i="3"/>
  <c r="AQ2824" i="3"/>
  <c r="AU2824" i="3"/>
  <c r="AY2824" i="3"/>
  <c r="BC2824" i="3"/>
  <c r="BG2824" i="3"/>
  <c r="O2821" i="3"/>
  <c r="S2821" i="3"/>
  <c r="W2821" i="3"/>
  <c r="AA2821" i="3"/>
  <c r="AE2821" i="3"/>
  <c r="AI2821" i="3"/>
  <c r="AM2821" i="3"/>
  <c r="AQ2821" i="3"/>
  <c r="AU2821" i="3"/>
  <c r="AY2821" i="3"/>
  <c r="BC2821" i="3"/>
  <c r="BG2821" i="3"/>
  <c r="P2818" i="3"/>
  <c r="U2818" i="3"/>
  <c r="Z2818" i="3"/>
  <c r="AF2818" i="3"/>
  <c r="AK2818" i="3"/>
  <c r="AP2818" i="3"/>
  <c r="AV2818" i="3"/>
  <c r="BA2818" i="3"/>
  <c r="BE2818" i="3"/>
  <c r="BI2818" i="3"/>
  <c r="BI2837" i="3"/>
  <c r="BE2837" i="3"/>
  <c r="BA2837" i="3"/>
  <c r="AW2837" i="3"/>
  <c r="AS2837" i="3"/>
  <c r="AO2837" i="3"/>
  <c r="AK2837" i="3"/>
  <c r="AG2837" i="3"/>
  <c r="AC2837" i="3"/>
  <c r="Y2837" i="3"/>
  <c r="U2837" i="3"/>
  <c r="Q2837" i="3"/>
  <c r="M2837" i="3"/>
  <c r="BI2835" i="3"/>
  <c r="BE2835" i="3"/>
  <c r="BA2835" i="3"/>
  <c r="AW2835" i="3"/>
  <c r="AS2835" i="3"/>
  <c r="AO2835" i="3"/>
  <c r="AK2835" i="3"/>
  <c r="AG2835" i="3"/>
  <c r="AC2835" i="3"/>
  <c r="Y2835" i="3"/>
  <c r="U2835" i="3"/>
  <c r="Q2835" i="3"/>
  <c r="M2835" i="3"/>
  <c r="BI2833" i="3"/>
  <c r="BE2833" i="3"/>
  <c r="BA2833" i="3"/>
  <c r="AW2833" i="3"/>
  <c r="AS2833" i="3"/>
  <c r="AO2833" i="3"/>
  <c r="AK2833" i="3"/>
  <c r="AG2833" i="3"/>
  <c r="AC2833" i="3"/>
  <c r="Y2833" i="3"/>
  <c r="U2833" i="3"/>
  <c r="Q2833" i="3"/>
  <c r="M2833" i="3"/>
  <c r="BI2831" i="3"/>
  <c r="BE2831" i="3"/>
  <c r="BA2831" i="3"/>
  <c r="AW2831" i="3"/>
  <c r="AS2831" i="3"/>
  <c r="AO2831" i="3"/>
  <c r="AK2831" i="3"/>
  <c r="AG2831" i="3"/>
  <c r="AC2831" i="3"/>
  <c r="Y2831" i="3"/>
  <c r="U2831" i="3"/>
  <c r="Q2831" i="3"/>
  <c r="M2831" i="3"/>
  <c r="BI2829" i="3"/>
  <c r="BE2829" i="3"/>
  <c r="BA2829" i="3"/>
  <c r="AW2829" i="3"/>
  <c r="AS2829" i="3"/>
  <c r="AO2829" i="3"/>
  <c r="AK2829" i="3"/>
  <c r="AG2829" i="3"/>
  <c r="AC2829" i="3"/>
  <c r="Y2829" i="3"/>
  <c r="U2829" i="3"/>
  <c r="Q2829" i="3"/>
  <c r="M2829" i="3"/>
  <c r="BI2827" i="3"/>
  <c r="BE2827" i="3"/>
  <c r="BA2827" i="3"/>
  <c r="AW2827" i="3"/>
  <c r="AS2827" i="3"/>
  <c r="AO2827" i="3"/>
  <c r="AK2827" i="3"/>
  <c r="AG2827" i="3"/>
  <c r="AC2827" i="3"/>
  <c r="Y2827" i="3"/>
  <c r="U2827" i="3"/>
  <c r="Q2827" i="3"/>
  <c r="M2827" i="3"/>
  <c r="BI2825" i="3"/>
  <c r="BE2825" i="3"/>
  <c r="BA2825" i="3"/>
  <c r="AW2825" i="3"/>
  <c r="AS2825" i="3"/>
  <c r="AO2825" i="3"/>
  <c r="AK2825" i="3"/>
  <c r="AG2825" i="3"/>
  <c r="AC2825" i="3"/>
  <c r="Y2825" i="3"/>
  <c r="U2825" i="3"/>
  <c r="Q2825" i="3"/>
  <c r="M2825" i="3"/>
  <c r="BI2823" i="3"/>
  <c r="BE2823" i="3"/>
  <c r="BA2823" i="3"/>
  <c r="AW2823" i="3"/>
  <c r="AS2823" i="3"/>
  <c r="AO2823" i="3"/>
  <c r="AK2823" i="3"/>
  <c r="AG2823" i="3"/>
  <c r="AC2823" i="3"/>
  <c r="Y2823" i="3"/>
  <c r="U2823" i="3"/>
  <c r="Q2823" i="3"/>
  <c r="M2823" i="3"/>
  <c r="BI2821" i="3"/>
  <c r="BE2821" i="3"/>
  <c r="BA2821" i="3"/>
  <c r="AW2821" i="3"/>
  <c r="AS2821" i="3"/>
  <c r="AO2821" i="3"/>
  <c r="AK2821" i="3"/>
  <c r="AG2821" i="3"/>
  <c r="AC2821" i="3"/>
  <c r="Y2821" i="3"/>
  <c r="U2821" i="3"/>
  <c r="Q2821" i="3"/>
  <c r="M2821" i="3"/>
  <c r="BI2819" i="3"/>
  <c r="BE2819" i="3"/>
  <c r="BA2819" i="3"/>
  <c r="AW2819" i="3"/>
  <c r="AS2819" i="3"/>
  <c r="AO2819" i="3"/>
  <c r="AK2819" i="3"/>
  <c r="AG2819" i="3"/>
  <c r="AC2819" i="3"/>
  <c r="Y2819" i="3"/>
  <c r="U2819" i="3"/>
  <c r="Q2819" i="3"/>
  <c r="M2819" i="3"/>
  <c r="BG2818" i="3"/>
  <c r="BC2818" i="3"/>
  <c r="AX2818" i="3"/>
  <c r="AS2818" i="3"/>
  <c r="AN2818" i="3"/>
  <c r="AH2818" i="3"/>
  <c r="AC2818" i="3"/>
  <c r="X2818" i="3"/>
  <c r="R2818" i="3"/>
  <c r="M2818" i="3"/>
  <c r="O2817" i="3"/>
  <c r="S2817" i="3"/>
  <c r="W2817" i="3"/>
  <c r="AA2817" i="3"/>
  <c r="AE2817" i="3"/>
  <c r="AI2817" i="3"/>
  <c r="AM2817" i="3"/>
  <c r="AQ2817" i="3"/>
  <c r="AU2817" i="3"/>
  <c r="AY2817" i="3"/>
  <c r="BC2817" i="3"/>
  <c r="BG2817" i="3"/>
  <c r="M2817" i="3"/>
  <c r="Q2817" i="3"/>
  <c r="U2817" i="3"/>
  <c r="Y2817" i="3"/>
  <c r="AC2817" i="3"/>
  <c r="AG2817" i="3"/>
  <c r="AK2817" i="3"/>
  <c r="AO2817" i="3"/>
  <c r="AS2817" i="3"/>
  <c r="AW2817" i="3"/>
  <c r="BA2817" i="3"/>
  <c r="BE2817" i="3"/>
  <c r="BI2817" i="3"/>
  <c r="BB2816" i="3"/>
  <c r="AT2816" i="3"/>
  <c r="AL2816" i="3"/>
  <c r="AD2816" i="3"/>
  <c r="V2816" i="3"/>
  <c r="N2816" i="3"/>
  <c r="AV2815" i="3"/>
  <c r="AF2815" i="3"/>
  <c r="N2811" i="3"/>
  <c r="R2811" i="3"/>
  <c r="V2811" i="3"/>
  <c r="Z2811" i="3"/>
  <c r="AD2811" i="3"/>
  <c r="AH2811" i="3"/>
  <c r="AL2811" i="3"/>
  <c r="AP2811" i="3"/>
  <c r="AT2811" i="3"/>
  <c r="AX2811" i="3"/>
  <c r="BB2811" i="3"/>
  <c r="BF2811" i="3"/>
  <c r="O2811" i="3"/>
  <c r="S2811" i="3"/>
  <c r="W2811" i="3"/>
  <c r="AA2811" i="3"/>
  <c r="AE2811" i="3"/>
  <c r="AI2811" i="3"/>
  <c r="AM2811" i="3"/>
  <c r="AQ2811" i="3"/>
  <c r="AU2811" i="3"/>
  <c r="AY2811" i="3"/>
  <c r="BC2811" i="3"/>
  <c r="BG2811" i="3"/>
  <c r="P2811" i="3"/>
  <c r="T2811" i="3"/>
  <c r="X2811" i="3"/>
  <c r="AB2811" i="3"/>
  <c r="AF2811" i="3"/>
  <c r="AJ2811" i="3"/>
  <c r="AN2811" i="3"/>
  <c r="AR2811" i="3"/>
  <c r="AV2811" i="3"/>
  <c r="AZ2811" i="3"/>
  <c r="BD2811" i="3"/>
  <c r="BH2811" i="3"/>
  <c r="M2811" i="3"/>
  <c r="Q2811" i="3"/>
  <c r="U2811" i="3"/>
  <c r="Y2811" i="3"/>
  <c r="AC2811" i="3"/>
  <c r="AG2811" i="3"/>
  <c r="AK2811" i="3"/>
  <c r="AO2811" i="3"/>
  <c r="AS2811" i="3"/>
  <c r="AW2811" i="3"/>
  <c r="BA2811" i="3"/>
  <c r="BE2811" i="3"/>
  <c r="BI2811" i="3"/>
  <c r="P2806" i="3"/>
  <c r="T2806" i="3"/>
  <c r="X2806" i="3"/>
  <c r="AB2806" i="3"/>
  <c r="AF2806" i="3"/>
  <c r="AJ2806" i="3"/>
  <c r="AN2806" i="3"/>
  <c r="AR2806" i="3"/>
  <c r="AV2806" i="3"/>
  <c r="AZ2806" i="3"/>
  <c r="BD2806" i="3"/>
  <c r="BH2806" i="3"/>
  <c r="M2806" i="3"/>
  <c r="Q2806" i="3"/>
  <c r="U2806" i="3"/>
  <c r="Y2806" i="3"/>
  <c r="AC2806" i="3"/>
  <c r="AG2806" i="3"/>
  <c r="AK2806" i="3"/>
  <c r="AO2806" i="3"/>
  <c r="AS2806" i="3"/>
  <c r="AW2806" i="3"/>
  <c r="BA2806" i="3"/>
  <c r="BE2806" i="3"/>
  <c r="BI2806" i="3"/>
  <c r="N2806" i="3"/>
  <c r="R2806" i="3"/>
  <c r="V2806" i="3"/>
  <c r="Z2806" i="3"/>
  <c r="AD2806" i="3"/>
  <c r="AH2806" i="3"/>
  <c r="AL2806" i="3"/>
  <c r="AP2806" i="3"/>
  <c r="AT2806" i="3"/>
  <c r="AX2806" i="3"/>
  <c r="BB2806" i="3"/>
  <c r="BF2806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N2803" i="3"/>
  <c r="R2803" i="3"/>
  <c r="V2803" i="3"/>
  <c r="Z2803" i="3"/>
  <c r="AD2803" i="3"/>
  <c r="AH2803" i="3"/>
  <c r="AL2803" i="3"/>
  <c r="AP2803" i="3"/>
  <c r="AT2803" i="3"/>
  <c r="AX2803" i="3"/>
  <c r="BB2803" i="3"/>
  <c r="BF2803" i="3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P2803" i="3"/>
  <c r="T2803" i="3"/>
  <c r="X2803" i="3"/>
  <c r="AB2803" i="3"/>
  <c r="AF2803" i="3"/>
  <c r="AJ2803" i="3"/>
  <c r="AN2803" i="3"/>
  <c r="AR2803" i="3"/>
  <c r="AV2803" i="3"/>
  <c r="AZ2803" i="3"/>
  <c r="BD2803" i="3"/>
  <c r="BH2803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P2798" i="3"/>
  <c r="T2798" i="3"/>
  <c r="X2798" i="3"/>
  <c r="AB2798" i="3"/>
  <c r="AF2798" i="3"/>
  <c r="AJ2798" i="3"/>
  <c r="AN2798" i="3"/>
  <c r="AR2798" i="3"/>
  <c r="AV2798" i="3"/>
  <c r="AZ2798" i="3"/>
  <c r="BD2798" i="3"/>
  <c r="BH2798" i="3"/>
  <c r="M2798" i="3"/>
  <c r="Q2798" i="3"/>
  <c r="U2798" i="3"/>
  <c r="Y2798" i="3"/>
  <c r="AC2798" i="3"/>
  <c r="AG2798" i="3"/>
  <c r="AK2798" i="3"/>
  <c r="AO2798" i="3"/>
  <c r="AS2798" i="3"/>
  <c r="AW2798" i="3"/>
  <c r="BA2798" i="3"/>
  <c r="BE2798" i="3"/>
  <c r="BI2798" i="3"/>
  <c r="N2798" i="3"/>
  <c r="R2798" i="3"/>
  <c r="V2798" i="3"/>
  <c r="Z2798" i="3"/>
  <c r="AD2798" i="3"/>
  <c r="AH2798" i="3"/>
  <c r="AL2798" i="3"/>
  <c r="AP2798" i="3"/>
  <c r="AT2798" i="3"/>
  <c r="AX2798" i="3"/>
  <c r="BB2798" i="3"/>
  <c r="BF2798" i="3"/>
  <c r="O2798" i="3"/>
  <c r="S2798" i="3"/>
  <c r="W2798" i="3"/>
  <c r="AA2798" i="3"/>
  <c r="AE2798" i="3"/>
  <c r="AI2798" i="3"/>
  <c r="AM2798" i="3"/>
  <c r="AQ2798" i="3"/>
  <c r="AU2798" i="3"/>
  <c r="AY2798" i="3"/>
  <c r="BC2798" i="3"/>
  <c r="BG2798" i="3"/>
  <c r="T2796" i="3"/>
  <c r="T2794" i="3"/>
  <c r="BH2837" i="3"/>
  <c r="BD2837" i="3"/>
  <c r="AZ2837" i="3"/>
  <c r="AV2837" i="3"/>
  <c r="AR2837" i="3"/>
  <c r="AN2837" i="3"/>
  <c r="AJ2837" i="3"/>
  <c r="AF2837" i="3"/>
  <c r="AB2837" i="3"/>
  <c r="X2837" i="3"/>
  <c r="T2837" i="3"/>
  <c r="P2837" i="3"/>
  <c r="BH2835" i="3"/>
  <c r="BD2835" i="3"/>
  <c r="AZ2835" i="3"/>
  <c r="AV2835" i="3"/>
  <c r="AR2835" i="3"/>
  <c r="AN2835" i="3"/>
  <c r="AJ2835" i="3"/>
  <c r="AF2835" i="3"/>
  <c r="AB2835" i="3"/>
  <c r="X2835" i="3"/>
  <c r="T2835" i="3"/>
  <c r="P2835" i="3"/>
  <c r="BH2833" i="3"/>
  <c r="BD2833" i="3"/>
  <c r="AZ2833" i="3"/>
  <c r="AV2833" i="3"/>
  <c r="AR2833" i="3"/>
  <c r="AN2833" i="3"/>
  <c r="AJ2833" i="3"/>
  <c r="AF2833" i="3"/>
  <c r="AB2833" i="3"/>
  <c r="X2833" i="3"/>
  <c r="T2833" i="3"/>
  <c r="P2833" i="3"/>
  <c r="BH2831" i="3"/>
  <c r="BD2831" i="3"/>
  <c r="AZ2831" i="3"/>
  <c r="AV2831" i="3"/>
  <c r="AR2831" i="3"/>
  <c r="AN2831" i="3"/>
  <c r="AJ2831" i="3"/>
  <c r="AF2831" i="3"/>
  <c r="AB2831" i="3"/>
  <c r="X2831" i="3"/>
  <c r="T2831" i="3"/>
  <c r="P2831" i="3"/>
  <c r="BH2829" i="3"/>
  <c r="BD2829" i="3"/>
  <c r="AZ2829" i="3"/>
  <c r="AV2829" i="3"/>
  <c r="AR2829" i="3"/>
  <c r="AN2829" i="3"/>
  <c r="AJ2829" i="3"/>
  <c r="AF2829" i="3"/>
  <c r="AB2829" i="3"/>
  <c r="X2829" i="3"/>
  <c r="T2829" i="3"/>
  <c r="P2829" i="3"/>
  <c r="BH2827" i="3"/>
  <c r="BD2827" i="3"/>
  <c r="AZ2827" i="3"/>
  <c r="AV2827" i="3"/>
  <c r="AR2827" i="3"/>
  <c r="AN2827" i="3"/>
  <c r="AJ2827" i="3"/>
  <c r="AF2827" i="3"/>
  <c r="AB2827" i="3"/>
  <c r="X2827" i="3"/>
  <c r="T2827" i="3"/>
  <c r="P2827" i="3"/>
  <c r="BH2825" i="3"/>
  <c r="BD2825" i="3"/>
  <c r="AZ2825" i="3"/>
  <c r="AV2825" i="3"/>
  <c r="AR2825" i="3"/>
  <c r="AN2825" i="3"/>
  <c r="AJ2825" i="3"/>
  <c r="AF2825" i="3"/>
  <c r="AB2825" i="3"/>
  <c r="X2825" i="3"/>
  <c r="T2825" i="3"/>
  <c r="P2825" i="3"/>
  <c r="BH2823" i="3"/>
  <c r="BD2823" i="3"/>
  <c r="AZ2823" i="3"/>
  <c r="AV2823" i="3"/>
  <c r="AR2823" i="3"/>
  <c r="AN2823" i="3"/>
  <c r="AJ2823" i="3"/>
  <c r="AF2823" i="3"/>
  <c r="AB2823" i="3"/>
  <c r="X2823" i="3"/>
  <c r="T2823" i="3"/>
  <c r="P2823" i="3"/>
  <c r="BH2821" i="3"/>
  <c r="BD2821" i="3"/>
  <c r="AZ2821" i="3"/>
  <c r="AV2821" i="3"/>
  <c r="AR2821" i="3"/>
  <c r="AN2821" i="3"/>
  <c r="AJ2821" i="3"/>
  <c r="AF2821" i="3"/>
  <c r="AB2821" i="3"/>
  <c r="X2821" i="3"/>
  <c r="T2821" i="3"/>
  <c r="P2821" i="3"/>
  <c r="BH2819" i="3"/>
  <c r="BD2819" i="3"/>
  <c r="AZ2819" i="3"/>
  <c r="AV2819" i="3"/>
  <c r="AR2819" i="3"/>
  <c r="AN2819" i="3"/>
  <c r="AJ2819" i="3"/>
  <c r="AF2819" i="3"/>
  <c r="AB2819" i="3"/>
  <c r="X2819" i="3"/>
  <c r="T2819" i="3"/>
  <c r="P2819" i="3"/>
  <c r="BF2818" i="3"/>
  <c r="BB2818" i="3"/>
  <c r="AW2818" i="3"/>
  <c r="AR2818" i="3"/>
  <c r="AL2818" i="3"/>
  <c r="AG2818" i="3"/>
  <c r="AB2818" i="3"/>
  <c r="V2818" i="3"/>
  <c r="P2814" i="3"/>
  <c r="T2814" i="3"/>
  <c r="X2814" i="3"/>
  <c r="AB2814" i="3"/>
  <c r="AF2814" i="3"/>
  <c r="AJ2814" i="3"/>
  <c r="AN2814" i="3"/>
  <c r="AR2814" i="3"/>
  <c r="AV2814" i="3"/>
  <c r="AZ2814" i="3"/>
  <c r="BD2814" i="3"/>
  <c r="BH2814" i="3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O2814" i="3"/>
  <c r="S2814" i="3"/>
  <c r="W2814" i="3"/>
  <c r="AA2814" i="3"/>
  <c r="AE2814" i="3"/>
  <c r="AI2814" i="3"/>
  <c r="AM2814" i="3"/>
  <c r="AQ2814" i="3"/>
  <c r="AU2814" i="3"/>
  <c r="AY2814" i="3"/>
  <c r="BC2814" i="3"/>
  <c r="BG2814" i="3"/>
  <c r="P2812" i="3"/>
  <c r="T2812" i="3"/>
  <c r="X2812" i="3"/>
  <c r="AB2812" i="3"/>
  <c r="AF2812" i="3"/>
  <c r="AJ2812" i="3"/>
  <c r="AN2812" i="3"/>
  <c r="AR2812" i="3"/>
  <c r="AV2812" i="3"/>
  <c r="AZ2812" i="3"/>
  <c r="BD2812" i="3"/>
  <c r="BH2812" i="3"/>
  <c r="M2812" i="3"/>
  <c r="Q2812" i="3"/>
  <c r="U2812" i="3"/>
  <c r="Y2812" i="3"/>
  <c r="AC2812" i="3"/>
  <c r="AG2812" i="3"/>
  <c r="AK2812" i="3"/>
  <c r="AO2812" i="3"/>
  <c r="AS2812" i="3"/>
  <c r="AW2812" i="3"/>
  <c r="BA2812" i="3"/>
  <c r="BE2812" i="3"/>
  <c r="BI2812" i="3"/>
  <c r="N2812" i="3"/>
  <c r="R2812" i="3"/>
  <c r="V2812" i="3"/>
  <c r="Z2812" i="3"/>
  <c r="AD2812" i="3"/>
  <c r="AH2812" i="3"/>
  <c r="AL2812" i="3"/>
  <c r="AP2812" i="3"/>
  <c r="AT2812" i="3"/>
  <c r="AX2812" i="3"/>
  <c r="BB2812" i="3"/>
  <c r="BF2812" i="3"/>
  <c r="O2812" i="3"/>
  <c r="S2812" i="3"/>
  <c r="W2812" i="3"/>
  <c r="AA2812" i="3"/>
  <c r="AE2812" i="3"/>
  <c r="AI2812" i="3"/>
  <c r="AM2812" i="3"/>
  <c r="AQ2812" i="3"/>
  <c r="AU2812" i="3"/>
  <c r="AY2812" i="3"/>
  <c r="BC2812" i="3"/>
  <c r="BG2812" i="3"/>
  <c r="N2809" i="3"/>
  <c r="R2809" i="3"/>
  <c r="V2809" i="3"/>
  <c r="Z2809" i="3"/>
  <c r="AD2809" i="3"/>
  <c r="AH2809" i="3"/>
  <c r="AL2809" i="3"/>
  <c r="AP2809" i="3"/>
  <c r="AT2809" i="3"/>
  <c r="AX2809" i="3"/>
  <c r="BB2809" i="3"/>
  <c r="BF2809" i="3"/>
  <c r="O2809" i="3"/>
  <c r="S2809" i="3"/>
  <c r="W2809" i="3"/>
  <c r="AA2809" i="3"/>
  <c r="AE2809" i="3"/>
  <c r="AI2809" i="3"/>
  <c r="AM2809" i="3"/>
  <c r="AQ2809" i="3"/>
  <c r="AU2809" i="3"/>
  <c r="AY2809" i="3"/>
  <c r="BC2809" i="3"/>
  <c r="BG2809" i="3"/>
  <c r="P2809" i="3"/>
  <c r="T2809" i="3"/>
  <c r="X2809" i="3"/>
  <c r="AB2809" i="3"/>
  <c r="AF2809" i="3"/>
  <c r="AJ2809" i="3"/>
  <c r="AN2809" i="3"/>
  <c r="AR2809" i="3"/>
  <c r="AV2809" i="3"/>
  <c r="AZ2809" i="3"/>
  <c r="BD2809" i="3"/>
  <c r="BH2809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N2801" i="3"/>
  <c r="R2801" i="3"/>
  <c r="V2801" i="3"/>
  <c r="Z2801" i="3"/>
  <c r="AD2801" i="3"/>
  <c r="AH2801" i="3"/>
  <c r="AL2801" i="3"/>
  <c r="AP2801" i="3"/>
  <c r="AT2801" i="3"/>
  <c r="AX2801" i="3"/>
  <c r="BB2801" i="3"/>
  <c r="BF2801" i="3"/>
  <c r="O2801" i="3"/>
  <c r="S2801" i="3"/>
  <c r="W2801" i="3"/>
  <c r="AA2801" i="3"/>
  <c r="AE2801" i="3"/>
  <c r="AI2801" i="3"/>
  <c r="AM2801" i="3"/>
  <c r="AQ2801" i="3"/>
  <c r="AU2801" i="3"/>
  <c r="AY2801" i="3"/>
  <c r="BC2801" i="3"/>
  <c r="BG2801" i="3"/>
  <c r="P2801" i="3"/>
  <c r="T2801" i="3"/>
  <c r="X2801" i="3"/>
  <c r="AB2801" i="3"/>
  <c r="AF2801" i="3"/>
  <c r="AJ2801" i="3"/>
  <c r="AN2801" i="3"/>
  <c r="AR2801" i="3"/>
  <c r="AV2801" i="3"/>
  <c r="AZ2801" i="3"/>
  <c r="BD2801" i="3"/>
  <c r="BH2801" i="3"/>
  <c r="M2801" i="3"/>
  <c r="Q2801" i="3"/>
  <c r="U2801" i="3"/>
  <c r="Y2801" i="3"/>
  <c r="AC2801" i="3"/>
  <c r="AG2801" i="3"/>
  <c r="AK2801" i="3"/>
  <c r="AO2801" i="3"/>
  <c r="AS2801" i="3"/>
  <c r="AW2801" i="3"/>
  <c r="BA2801" i="3"/>
  <c r="BE2801" i="3"/>
  <c r="BI2801" i="3"/>
  <c r="O2818" i="3"/>
  <c r="S2818" i="3"/>
  <c r="W2818" i="3"/>
  <c r="AA2818" i="3"/>
  <c r="AE2818" i="3"/>
  <c r="AI2818" i="3"/>
  <c r="AM2818" i="3"/>
  <c r="AQ2818" i="3"/>
  <c r="AU2818" i="3"/>
  <c r="AY2818" i="3"/>
  <c r="BF2816" i="3"/>
  <c r="AX2816" i="3"/>
  <c r="AP2816" i="3"/>
  <c r="AH2816" i="3"/>
  <c r="Z2816" i="3"/>
  <c r="BD2815" i="3"/>
  <c r="AN2815" i="3"/>
  <c r="X2815" i="3"/>
  <c r="N2815" i="3"/>
  <c r="R2815" i="3"/>
  <c r="V2815" i="3"/>
  <c r="Z2815" i="3"/>
  <c r="AD2815" i="3"/>
  <c r="AH2815" i="3"/>
  <c r="AL2815" i="3"/>
  <c r="AP2815" i="3"/>
  <c r="AT2815" i="3"/>
  <c r="AX2815" i="3"/>
  <c r="BB2815" i="3"/>
  <c r="BF2815" i="3"/>
  <c r="O2815" i="3"/>
  <c r="S2815" i="3"/>
  <c r="W2815" i="3"/>
  <c r="AA2815" i="3"/>
  <c r="AE2815" i="3"/>
  <c r="AI2815" i="3"/>
  <c r="AM2815" i="3"/>
  <c r="AQ2815" i="3"/>
  <c r="AU2815" i="3"/>
  <c r="AY2815" i="3"/>
  <c r="BC2815" i="3"/>
  <c r="BG2815" i="3"/>
  <c r="M2815" i="3"/>
  <c r="Q2815" i="3"/>
  <c r="U2815" i="3"/>
  <c r="Y2815" i="3"/>
  <c r="AC2815" i="3"/>
  <c r="AG2815" i="3"/>
  <c r="AK2815" i="3"/>
  <c r="AO2815" i="3"/>
  <c r="AS2815" i="3"/>
  <c r="AW2815" i="3"/>
  <c r="BA2815" i="3"/>
  <c r="BE2815" i="3"/>
  <c r="BI2815" i="3"/>
  <c r="N2807" i="3"/>
  <c r="R2807" i="3"/>
  <c r="V2807" i="3"/>
  <c r="Z2807" i="3"/>
  <c r="AD2807" i="3"/>
  <c r="AH2807" i="3"/>
  <c r="AL2807" i="3"/>
  <c r="AP2807" i="3"/>
  <c r="AT2807" i="3"/>
  <c r="AX2807" i="3"/>
  <c r="BB2807" i="3"/>
  <c r="BF2807" i="3"/>
  <c r="O2807" i="3"/>
  <c r="S2807" i="3"/>
  <c r="W2807" i="3"/>
  <c r="AA2807" i="3"/>
  <c r="AE2807" i="3"/>
  <c r="AI2807" i="3"/>
  <c r="AM2807" i="3"/>
  <c r="AQ2807" i="3"/>
  <c r="AU2807" i="3"/>
  <c r="AY2807" i="3"/>
  <c r="BC2807" i="3"/>
  <c r="BG2807" i="3"/>
  <c r="P2807" i="3"/>
  <c r="T2807" i="3"/>
  <c r="X2807" i="3"/>
  <c r="AB2807" i="3"/>
  <c r="AF2807" i="3"/>
  <c r="AJ2807" i="3"/>
  <c r="AN2807" i="3"/>
  <c r="AR2807" i="3"/>
  <c r="AV2807" i="3"/>
  <c r="AZ2807" i="3"/>
  <c r="BD2807" i="3"/>
  <c r="BH2807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P2804" i="3"/>
  <c r="T2804" i="3"/>
  <c r="X2804" i="3"/>
  <c r="AB2804" i="3"/>
  <c r="AF2804" i="3"/>
  <c r="AJ2804" i="3"/>
  <c r="AN2804" i="3"/>
  <c r="AR2804" i="3"/>
  <c r="AV2804" i="3"/>
  <c r="AZ2804" i="3"/>
  <c r="BD2804" i="3"/>
  <c r="BH2804" i="3"/>
  <c r="M2804" i="3"/>
  <c r="Q2804" i="3"/>
  <c r="U2804" i="3"/>
  <c r="Y2804" i="3"/>
  <c r="AC2804" i="3"/>
  <c r="AG2804" i="3"/>
  <c r="AK2804" i="3"/>
  <c r="AO2804" i="3"/>
  <c r="AS2804" i="3"/>
  <c r="AW2804" i="3"/>
  <c r="BA2804" i="3"/>
  <c r="BE2804" i="3"/>
  <c r="BI2804" i="3"/>
  <c r="N2804" i="3"/>
  <c r="R2804" i="3"/>
  <c r="V2804" i="3"/>
  <c r="Z2804" i="3"/>
  <c r="AD2804" i="3"/>
  <c r="AH2804" i="3"/>
  <c r="AL2804" i="3"/>
  <c r="AP2804" i="3"/>
  <c r="AT2804" i="3"/>
  <c r="AX2804" i="3"/>
  <c r="BB2804" i="3"/>
  <c r="BF2804" i="3"/>
  <c r="O2804" i="3"/>
  <c r="S2804" i="3"/>
  <c r="W2804" i="3"/>
  <c r="AA2804" i="3"/>
  <c r="AE2804" i="3"/>
  <c r="AI2804" i="3"/>
  <c r="AM2804" i="3"/>
  <c r="AQ2804" i="3"/>
  <c r="AU2804" i="3"/>
  <c r="AY2804" i="3"/>
  <c r="BC2804" i="3"/>
  <c r="BG2804" i="3"/>
  <c r="N2799" i="3"/>
  <c r="R2799" i="3"/>
  <c r="V2799" i="3"/>
  <c r="Z2799" i="3"/>
  <c r="AD2799" i="3"/>
  <c r="AH2799" i="3"/>
  <c r="AL2799" i="3"/>
  <c r="AP2799" i="3"/>
  <c r="AT2799" i="3"/>
  <c r="AX2799" i="3"/>
  <c r="BB2799" i="3"/>
  <c r="BF2799" i="3"/>
  <c r="O2799" i="3"/>
  <c r="S2799" i="3"/>
  <c r="W2799" i="3"/>
  <c r="AA2799" i="3"/>
  <c r="AE2799" i="3"/>
  <c r="AI2799" i="3"/>
  <c r="AM2799" i="3"/>
  <c r="AQ2799" i="3"/>
  <c r="AU2799" i="3"/>
  <c r="AY2799" i="3"/>
  <c r="BC2799" i="3"/>
  <c r="BG2799" i="3"/>
  <c r="P2799" i="3"/>
  <c r="T2799" i="3"/>
  <c r="X2799" i="3"/>
  <c r="AB2799" i="3"/>
  <c r="AF2799" i="3"/>
  <c r="AJ2799" i="3"/>
  <c r="AN2799" i="3"/>
  <c r="AR2799" i="3"/>
  <c r="AV2799" i="3"/>
  <c r="AZ2799" i="3"/>
  <c r="BD2799" i="3"/>
  <c r="BH2799" i="3"/>
  <c r="M2799" i="3"/>
  <c r="Q2799" i="3"/>
  <c r="U2799" i="3"/>
  <c r="Y2799" i="3"/>
  <c r="AC2799" i="3"/>
  <c r="AG2799" i="3"/>
  <c r="AK2799" i="3"/>
  <c r="AO2799" i="3"/>
  <c r="AS2799" i="3"/>
  <c r="AW2799" i="3"/>
  <c r="BA2799" i="3"/>
  <c r="BE2799" i="3"/>
  <c r="BI2799" i="3"/>
  <c r="R2796" i="3"/>
  <c r="Z2796" i="3"/>
  <c r="AH2796" i="3"/>
  <c r="AP2796" i="3"/>
  <c r="AX2796" i="3"/>
  <c r="BF2796" i="3"/>
  <c r="N2796" i="3"/>
  <c r="V2796" i="3"/>
  <c r="AD2796" i="3"/>
  <c r="AL2796" i="3"/>
  <c r="AT2796" i="3"/>
  <c r="BB2796" i="3"/>
  <c r="R2794" i="3"/>
  <c r="Z2794" i="3"/>
  <c r="AH2794" i="3"/>
  <c r="AP2794" i="3"/>
  <c r="AX2794" i="3"/>
  <c r="BF2794" i="3"/>
  <c r="N2794" i="3"/>
  <c r="V2794" i="3"/>
  <c r="AD2794" i="3"/>
  <c r="AL2794" i="3"/>
  <c r="AT2794" i="3"/>
  <c r="BB2794" i="3"/>
  <c r="BF2837" i="3"/>
  <c r="BB2837" i="3"/>
  <c r="AX2837" i="3"/>
  <c r="AT2837" i="3"/>
  <c r="AP2837" i="3"/>
  <c r="AL2837" i="3"/>
  <c r="AH2837" i="3"/>
  <c r="AD2837" i="3"/>
  <c r="Z2837" i="3"/>
  <c r="V2837" i="3"/>
  <c r="R2837" i="3"/>
  <c r="BF2835" i="3"/>
  <c r="BB2835" i="3"/>
  <c r="AX2835" i="3"/>
  <c r="AT2835" i="3"/>
  <c r="AP2835" i="3"/>
  <c r="AL2835" i="3"/>
  <c r="AH2835" i="3"/>
  <c r="AD2835" i="3"/>
  <c r="Z2835" i="3"/>
  <c r="V2835" i="3"/>
  <c r="R2835" i="3"/>
  <c r="BF2833" i="3"/>
  <c r="BB2833" i="3"/>
  <c r="AX2833" i="3"/>
  <c r="AT2833" i="3"/>
  <c r="AP2833" i="3"/>
  <c r="AL2833" i="3"/>
  <c r="AH2833" i="3"/>
  <c r="AD2833" i="3"/>
  <c r="Z2833" i="3"/>
  <c r="V2833" i="3"/>
  <c r="R2833" i="3"/>
  <c r="BF2831" i="3"/>
  <c r="BB2831" i="3"/>
  <c r="AX2831" i="3"/>
  <c r="AT2831" i="3"/>
  <c r="AP2831" i="3"/>
  <c r="AL2831" i="3"/>
  <c r="AH2831" i="3"/>
  <c r="AD2831" i="3"/>
  <c r="Z2831" i="3"/>
  <c r="V2831" i="3"/>
  <c r="R2831" i="3"/>
  <c r="BF2829" i="3"/>
  <c r="BB2829" i="3"/>
  <c r="AX2829" i="3"/>
  <c r="AT2829" i="3"/>
  <c r="AP2829" i="3"/>
  <c r="AL2829" i="3"/>
  <c r="AH2829" i="3"/>
  <c r="AD2829" i="3"/>
  <c r="Z2829" i="3"/>
  <c r="V2829" i="3"/>
  <c r="R2829" i="3"/>
  <c r="BF2827" i="3"/>
  <c r="BB2827" i="3"/>
  <c r="AX2827" i="3"/>
  <c r="AT2827" i="3"/>
  <c r="AP2827" i="3"/>
  <c r="AL2827" i="3"/>
  <c r="AH2827" i="3"/>
  <c r="AD2827" i="3"/>
  <c r="Z2827" i="3"/>
  <c r="V2827" i="3"/>
  <c r="R2827" i="3"/>
  <c r="BF2825" i="3"/>
  <c r="BB2825" i="3"/>
  <c r="AX2825" i="3"/>
  <c r="AT2825" i="3"/>
  <c r="AP2825" i="3"/>
  <c r="AL2825" i="3"/>
  <c r="AH2825" i="3"/>
  <c r="AD2825" i="3"/>
  <c r="Z2825" i="3"/>
  <c r="V2825" i="3"/>
  <c r="R2825" i="3"/>
  <c r="BF2823" i="3"/>
  <c r="BB2823" i="3"/>
  <c r="AX2823" i="3"/>
  <c r="AT2823" i="3"/>
  <c r="AP2823" i="3"/>
  <c r="AL2823" i="3"/>
  <c r="AH2823" i="3"/>
  <c r="AD2823" i="3"/>
  <c r="Z2823" i="3"/>
  <c r="V2823" i="3"/>
  <c r="R2823" i="3"/>
  <c r="BF2821" i="3"/>
  <c r="BB2821" i="3"/>
  <c r="AX2821" i="3"/>
  <c r="AT2821" i="3"/>
  <c r="AP2821" i="3"/>
  <c r="AL2821" i="3"/>
  <c r="AH2821" i="3"/>
  <c r="AD2821" i="3"/>
  <c r="Z2821" i="3"/>
  <c r="V2821" i="3"/>
  <c r="R2821" i="3"/>
  <c r="BF2819" i="3"/>
  <c r="BB2819" i="3"/>
  <c r="AX2819" i="3"/>
  <c r="AT2819" i="3"/>
  <c r="AP2819" i="3"/>
  <c r="AL2819" i="3"/>
  <c r="AH2819" i="3"/>
  <c r="AD2819" i="3"/>
  <c r="Z2819" i="3"/>
  <c r="V2819" i="3"/>
  <c r="R2819" i="3"/>
  <c r="BH2818" i="3"/>
  <c r="BD2818" i="3"/>
  <c r="AZ2818" i="3"/>
  <c r="AT2818" i="3"/>
  <c r="AO2818" i="3"/>
  <c r="AJ2818" i="3"/>
  <c r="AD2818" i="3"/>
  <c r="Y2818" i="3"/>
  <c r="T2818" i="3"/>
  <c r="N2818" i="3"/>
  <c r="BD2816" i="3"/>
  <c r="AV2816" i="3"/>
  <c r="AN2816" i="3"/>
  <c r="AF2816" i="3"/>
  <c r="X2816" i="3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O2816" i="3"/>
  <c r="S2816" i="3"/>
  <c r="W2816" i="3"/>
  <c r="AA2816" i="3"/>
  <c r="AE2816" i="3"/>
  <c r="AI2816" i="3"/>
  <c r="AM2816" i="3"/>
  <c r="AQ2816" i="3"/>
  <c r="AU2816" i="3"/>
  <c r="AY2816" i="3"/>
  <c r="BC2816" i="3"/>
  <c r="BG2816" i="3"/>
  <c r="AZ2815" i="3"/>
  <c r="AJ2815" i="3"/>
  <c r="N2813" i="3"/>
  <c r="R2813" i="3"/>
  <c r="V2813" i="3"/>
  <c r="Z2813" i="3"/>
  <c r="AD2813" i="3"/>
  <c r="AH2813" i="3"/>
  <c r="AL2813" i="3"/>
  <c r="AP2813" i="3"/>
  <c r="AT2813" i="3"/>
  <c r="AX2813" i="3"/>
  <c r="BB2813" i="3"/>
  <c r="BF2813" i="3"/>
  <c r="O2813" i="3"/>
  <c r="S2813" i="3"/>
  <c r="W2813" i="3"/>
  <c r="AA2813" i="3"/>
  <c r="AE2813" i="3"/>
  <c r="AI2813" i="3"/>
  <c r="AM2813" i="3"/>
  <c r="AQ2813" i="3"/>
  <c r="AU2813" i="3"/>
  <c r="AY2813" i="3"/>
  <c r="BC2813" i="3"/>
  <c r="BG2813" i="3"/>
  <c r="P2813" i="3"/>
  <c r="T2813" i="3"/>
  <c r="X2813" i="3"/>
  <c r="AB2813" i="3"/>
  <c r="AF2813" i="3"/>
  <c r="AJ2813" i="3"/>
  <c r="AN2813" i="3"/>
  <c r="AR2813" i="3"/>
  <c r="AV2813" i="3"/>
  <c r="AZ2813" i="3"/>
  <c r="BD2813" i="3"/>
  <c r="BH2813" i="3"/>
  <c r="M2813" i="3"/>
  <c r="Q2813" i="3"/>
  <c r="U2813" i="3"/>
  <c r="Y2813" i="3"/>
  <c r="AC2813" i="3"/>
  <c r="AG2813" i="3"/>
  <c r="AK2813" i="3"/>
  <c r="AO2813" i="3"/>
  <c r="AS2813" i="3"/>
  <c r="AW2813" i="3"/>
  <c r="BA2813" i="3"/>
  <c r="BE2813" i="3"/>
  <c r="BI2813" i="3"/>
  <c r="P2810" i="3"/>
  <c r="T2810" i="3"/>
  <c r="X2810" i="3"/>
  <c r="AB2810" i="3"/>
  <c r="AF2810" i="3"/>
  <c r="AJ2810" i="3"/>
  <c r="AN2810" i="3"/>
  <c r="AR2810" i="3"/>
  <c r="AV2810" i="3"/>
  <c r="AZ2810" i="3"/>
  <c r="BD2810" i="3"/>
  <c r="BH2810" i="3"/>
  <c r="M2810" i="3"/>
  <c r="Q2810" i="3"/>
  <c r="U2810" i="3"/>
  <c r="Y2810" i="3"/>
  <c r="AC2810" i="3"/>
  <c r="AG2810" i="3"/>
  <c r="AK2810" i="3"/>
  <c r="AO2810" i="3"/>
  <c r="AS2810" i="3"/>
  <c r="AW2810" i="3"/>
  <c r="BA2810" i="3"/>
  <c r="BE2810" i="3"/>
  <c r="BI2810" i="3"/>
  <c r="N2810" i="3"/>
  <c r="R2810" i="3"/>
  <c r="V2810" i="3"/>
  <c r="Z2810" i="3"/>
  <c r="AD2810" i="3"/>
  <c r="AH2810" i="3"/>
  <c r="AL2810" i="3"/>
  <c r="AP2810" i="3"/>
  <c r="AT2810" i="3"/>
  <c r="AX2810" i="3"/>
  <c r="BB2810" i="3"/>
  <c r="BF2810" i="3"/>
  <c r="O2810" i="3"/>
  <c r="S2810" i="3"/>
  <c r="W2810" i="3"/>
  <c r="AA2810" i="3"/>
  <c r="AE2810" i="3"/>
  <c r="AI2810" i="3"/>
  <c r="AM2810" i="3"/>
  <c r="AQ2810" i="3"/>
  <c r="AU2810" i="3"/>
  <c r="AY2810" i="3"/>
  <c r="BC2810" i="3"/>
  <c r="BG2810" i="3"/>
  <c r="P2808" i="3"/>
  <c r="T2808" i="3"/>
  <c r="X2808" i="3"/>
  <c r="AB2808" i="3"/>
  <c r="AF2808" i="3"/>
  <c r="AJ2808" i="3"/>
  <c r="AN2808" i="3"/>
  <c r="AR2808" i="3"/>
  <c r="AV2808" i="3"/>
  <c r="AZ2808" i="3"/>
  <c r="BD2808" i="3"/>
  <c r="BH2808" i="3"/>
  <c r="M2808" i="3"/>
  <c r="Q2808" i="3"/>
  <c r="U2808" i="3"/>
  <c r="Y2808" i="3"/>
  <c r="AC2808" i="3"/>
  <c r="AG2808" i="3"/>
  <c r="AK2808" i="3"/>
  <c r="AO2808" i="3"/>
  <c r="AS2808" i="3"/>
  <c r="AW2808" i="3"/>
  <c r="BA2808" i="3"/>
  <c r="BE2808" i="3"/>
  <c r="BI2808" i="3"/>
  <c r="N2808" i="3"/>
  <c r="R2808" i="3"/>
  <c r="V2808" i="3"/>
  <c r="Z2808" i="3"/>
  <c r="AD2808" i="3"/>
  <c r="AH2808" i="3"/>
  <c r="AL2808" i="3"/>
  <c r="AP2808" i="3"/>
  <c r="AT2808" i="3"/>
  <c r="AX2808" i="3"/>
  <c r="BB2808" i="3"/>
  <c r="BF2808" i="3"/>
  <c r="O2808" i="3"/>
  <c r="S2808" i="3"/>
  <c r="W2808" i="3"/>
  <c r="AA2808" i="3"/>
  <c r="AE2808" i="3"/>
  <c r="AI2808" i="3"/>
  <c r="AM2808" i="3"/>
  <c r="AQ2808" i="3"/>
  <c r="AU2808" i="3"/>
  <c r="AY2808" i="3"/>
  <c r="BC2808" i="3"/>
  <c r="BG2808" i="3"/>
  <c r="N2805" i="3"/>
  <c r="R2805" i="3"/>
  <c r="V2805" i="3"/>
  <c r="Z2805" i="3"/>
  <c r="AD2805" i="3"/>
  <c r="AH2805" i="3"/>
  <c r="AL2805" i="3"/>
  <c r="AP2805" i="3"/>
  <c r="AT2805" i="3"/>
  <c r="AX2805" i="3"/>
  <c r="BB2805" i="3"/>
  <c r="BF2805" i="3"/>
  <c r="O2805" i="3"/>
  <c r="S2805" i="3"/>
  <c r="W2805" i="3"/>
  <c r="AA2805" i="3"/>
  <c r="AE2805" i="3"/>
  <c r="AI2805" i="3"/>
  <c r="AM2805" i="3"/>
  <c r="AQ2805" i="3"/>
  <c r="AU2805" i="3"/>
  <c r="AY2805" i="3"/>
  <c r="BC2805" i="3"/>
  <c r="BG2805" i="3"/>
  <c r="P2805" i="3"/>
  <c r="T2805" i="3"/>
  <c r="X2805" i="3"/>
  <c r="AB2805" i="3"/>
  <c r="AF2805" i="3"/>
  <c r="AJ2805" i="3"/>
  <c r="AN2805" i="3"/>
  <c r="AR2805" i="3"/>
  <c r="AV2805" i="3"/>
  <c r="AZ2805" i="3"/>
  <c r="BD2805" i="3"/>
  <c r="BH2805" i="3"/>
  <c r="M2805" i="3"/>
  <c r="Q2805" i="3"/>
  <c r="U2805" i="3"/>
  <c r="Y2805" i="3"/>
  <c r="AC2805" i="3"/>
  <c r="AG2805" i="3"/>
  <c r="AK2805" i="3"/>
  <c r="AO2805" i="3"/>
  <c r="AS2805" i="3"/>
  <c r="AW2805" i="3"/>
  <c r="BA2805" i="3"/>
  <c r="BE2805" i="3"/>
  <c r="BI2805" i="3"/>
  <c r="P2802" i="3"/>
  <c r="T2802" i="3"/>
  <c r="X2802" i="3"/>
  <c r="AB2802" i="3"/>
  <c r="AF2802" i="3"/>
  <c r="AJ2802" i="3"/>
  <c r="AN2802" i="3"/>
  <c r="AR2802" i="3"/>
  <c r="AV2802" i="3"/>
  <c r="AZ2802" i="3"/>
  <c r="BD2802" i="3"/>
  <c r="BH2802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N2802" i="3"/>
  <c r="R2802" i="3"/>
  <c r="V2802" i="3"/>
  <c r="Z2802" i="3"/>
  <c r="AD2802" i="3"/>
  <c r="AH2802" i="3"/>
  <c r="AL2802" i="3"/>
  <c r="AP2802" i="3"/>
  <c r="AT2802" i="3"/>
  <c r="AX2802" i="3"/>
  <c r="BB2802" i="3"/>
  <c r="BF2802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P2800" i="3"/>
  <c r="T2800" i="3"/>
  <c r="X2800" i="3"/>
  <c r="AB2800" i="3"/>
  <c r="AF2800" i="3"/>
  <c r="AJ2800" i="3"/>
  <c r="AN2800" i="3"/>
  <c r="AR2800" i="3"/>
  <c r="AV2800" i="3"/>
  <c r="AZ2800" i="3"/>
  <c r="BD2800" i="3"/>
  <c r="BH2800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N2800" i="3"/>
  <c r="R2800" i="3"/>
  <c r="V2800" i="3"/>
  <c r="Z2800" i="3"/>
  <c r="AD2800" i="3"/>
  <c r="AH2800" i="3"/>
  <c r="AL2800" i="3"/>
  <c r="AP2800" i="3"/>
  <c r="AT2800" i="3"/>
  <c r="AX2800" i="3"/>
  <c r="BB2800" i="3"/>
  <c r="BF2800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BD2796" i="3"/>
  <c r="AV2796" i="3"/>
  <c r="AN2796" i="3"/>
  <c r="AF2796" i="3"/>
  <c r="X2796" i="3"/>
  <c r="P2796" i="3"/>
  <c r="BD2794" i="3"/>
  <c r="AV2794" i="3"/>
  <c r="AN2794" i="3"/>
  <c r="AF2794" i="3"/>
  <c r="X2794" i="3"/>
  <c r="P2794" i="3"/>
  <c r="BD2792" i="3"/>
  <c r="AN2792" i="3"/>
  <c r="X2792" i="3"/>
  <c r="M2792" i="3"/>
  <c r="Q2792" i="3"/>
  <c r="U2792" i="3"/>
  <c r="Y2792" i="3"/>
  <c r="AC2792" i="3"/>
  <c r="AG2792" i="3"/>
  <c r="AK2792" i="3"/>
  <c r="AO2792" i="3"/>
  <c r="AS2792" i="3"/>
  <c r="AW2792" i="3"/>
  <c r="BA2792" i="3"/>
  <c r="BE2792" i="3"/>
  <c r="BI2792" i="3"/>
  <c r="N2792" i="3"/>
  <c r="R2792" i="3"/>
  <c r="V2792" i="3"/>
  <c r="Z2792" i="3"/>
  <c r="AD2792" i="3"/>
  <c r="AH2792" i="3"/>
  <c r="AL2792" i="3"/>
  <c r="AP2792" i="3"/>
  <c r="AT2792" i="3"/>
  <c r="AX2792" i="3"/>
  <c r="BB2792" i="3"/>
  <c r="O2792" i="3"/>
  <c r="S2792" i="3"/>
  <c r="W2792" i="3"/>
  <c r="AA2792" i="3"/>
  <c r="AE2792" i="3"/>
  <c r="AI2792" i="3"/>
  <c r="AM2792" i="3"/>
  <c r="AQ2792" i="3"/>
  <c r="AU2792" i="3"/>
  <c r="AY2792" i="3"/>
  <c r="BC2792" i="3"/>
  <c r="BG2792" i="3"/>
  <c r="BF2791" i="3"/>
  <c r="AP2791" i="3"/>
  <c r="P2788" i="3"/>
  <c r="T2788" i="3"/>
  <c r="X2788" i="3"/>
  <c r="AB2788" i="3"/>
  <c r="AF2788" i="3"/>
  <c r="AJ2788" i="3"/>
  <c r="AN2788" i="3"/>
  <c r="AR2788" i="3"/>
  <c r="AV2788" i="3"/>
  <c r="AZ2788" i="3"/>
  <c r="BD2788" i="3"/>
  <c r="BH2788" i="3"/>
  <c r="M2788" i="3"/>
  <c r="Q2788" i="3"/>
  <c r="U2788" i="3"/>
  <c r="Y2788" i="3"/>
  <c r="AC2788" i="3"/>
  <c r="AG2788" i="3"/>
  <c r="AK2788" i="3"/>
  <c r="AO2788" i="3"/>
  <c r="AS2788" i="3"/>
  <c r="AW2788" i="3"/>
  <c r="BA2788" i="3"/>
  <c r="BE2788" i="3"/>
  <c r="BI2788" i="3"/>
  <c r="N2788" i="3"/>
  <c r="R2788" i="3"/>
  <c r="V2788" i="3"/>
  <c r="Z2788" i="3"/>
  <c r="AD2788" i="3"/>
  <c r="AH2788" i="3"/>
  <c r="AL2788" i="3"/>
  <c r="AP2788" i="3"/>
  <c r="AT2788" i="3"/>
  <c r="AX2788" i="3"/>
  <c r="BB2788" i="3"/>
  <c r="BF2788" i="3"/>
  <c r="O2788" i="3"/>
  <c r="S2788" i="3"/>
  <c r="W2788" i="3"/>
  <c r="AA2788" i="3"/>
  <c r="AE2788" i="3"/>
  <c r="AI2788" i="3"/>
  <c r="AM2788" i="3"/>
  <c r="AQ2788" i="3"/>
  <c r="AU2788" i="3"/>
  <c r="AY2788" i="3"/>
  <c r="BC2788" i="3"/>
  <c r="BG2788" i="3"/>
  <c r="N2785" i="3"/>
  <c r="R2785" i="3"/>
  <c r="V2785" i="3"/>
  <c r="Z2785" i="3"/>
  <c r="AD2785" i="3"/>
  <c r="AH2785" i="3"/>
  <c r="AL2785" i="3"/>
  <c r="AP2785" i="3"/>
  <c r="AT2785" i="3"/>
  <c r="AX2785" i="3"/>
  <c r="BB2785" i="3"/>
  <c r="BF2785" i="3"/>
  <c r="O2785" i="3"/>
  <c r="S2785" i="3"/>
  <c r="W2785" i="3"/>
  <c r="AA2785" i="3"/>
  <c r="AE2785" i="3"/>
  <c r="AI2785" i="3"/>
  <c r="AM2785" i="3"/>
  <c r="AQ2785" i="3"/>
  <c r="AU2785" i="3"/>
  <c r="AY2785" i="3"/>
  <c r="BC2785" i="3"/>
  <c r="BG2785" i="3"/>
  <c r="P2785" i="3"/>
  <c r="T2785" i="3"/>
  <c r="X2785" i="3"/>
  <c r="AB2785" i="3"/>
  <c r="AF2785" i="3"/>
  <c r="AJ2785" i="3"/>
  <c r="AN2785" i="3"/>
  <c r="AR2785" i="3"/>
  <c r="AV2785" i="3"/>
  <c r="AZ2785" i="3"/>
  <c r="BD2785" i="3"/>
  <c r="BH2785" i="3"/>
  <c r="M2785" i="3"/>
  <c r="Q2785" i="3"/>
  <c r="U2785" i="3"/>
  <c r="Y2785" i="3"/>
  <c r="AC2785" i="3"/>
  <c r="AG2785" i="3"/>
  <c r="AK2785" i="3"/>
  <c r="AO2785" i="3"/>
  <c r="AS2785" i="3"/>
  <c r="AW2785" i="3"/>
  <c r="BA2785" i="3"/>
  <c r="BE2785" i="3"/>
  <c r="BI2785" i="3"/>
  <c r="N2782" i="3"/>
  <c r="R2782" i="3"/>
  <c r="V2782" i="3"/>
  <c r="Z2782" i="3"/>
  <c r="AD2782" i="3"/>
  <c r="AH2782" i="3"/>
  <c r="AL2782" i="3"/>
  <c r="AP2782" i="3"/>
  <c r="AT2782" i="3"/>
  <c r="AX2782" i="3"/>
  <c r="BB2782" i="3"/>
  <c r="BF2782" i="3"/>
  <c r="O2782" i="3"/>
  <c r="T2782" i="3"/>
  <c r="Y2782" i="3"/>
  <c r="AE2782" i="3"/>
  <c r="AJ2782" i="3"/>
  <c r="AO2782" i="3"/>
  <c r="AU2782" i="3"/>
  <c r="AZ2782" i="3"/>
  <c r="BE2782" i="3"/>
  <c r="P2782" i="3"/>
  <c r="U2782" i="3"/>
  <c r="AA2782" i="3"/>
  <c r="AF2782" i="3"/>
  <c r="AK2782" i="3"/>
  <c r="AQ2782" i="3"/>
  <c r="AV2782" i="3"/>
  <c r="BA2782" i="3"/>
  <c r="BG2782" i="3"/>
  <c r="Q2782" i="3"/>
  <c r="W2782" i="3"/>
  <c r="AB2782" i="3"/>
  <c r="AG2782" i="3"/>
  <c r="AM2782" i="3"/>
  <c r="AR2782" i="3"/>
  <c r="AW2782" i="3"/>
  <c r="BC2782" i="3"/>
  <c r="BH2782" i="3"/>
  <c r="M2782" i="3"/>
  <c r="S2782" i="3"/>
  <c r="X2782" i="3"/>
  <c r="AC2782" i="3"/>
  <c r="AI2782" i="3"/>
  <c r="AN2782" i="3"/>
  <c r="AS2782" i="3"/>
  <c r="AY2782" i="3"/>
  <c r="BD2782" i="3"/>
  <c r="BI2782" i="3"/>
  <c r="O2791" i="3"/>
  <c r="S2791" i="3"/>
  <c r="W2791" i="3"/>
  <c r="AA2791" i="3"/>
  <c r="AE2791" i="3"/>
  <c r="AI2791" i="3"/>
  <c r="AM2791" i="3"/>
  <c r="AQ2791" i="3"/>
  <c r="AU2791" i="3"/>
  <c r="AY2791" i="3"/>
  <c r="BC2791" i="3"/>
  <c r="BG2791" i="3"/>
  <c r="P2791" i="3"/>
  <c r="T2791" i="3"/>
  <c r="X2791" i="3"/>
  <c r="AB2791" i="3"/>
  <c r="AF2791" i="3"/>
  <c r="AJ2791" i="3"/>
  <c r="AN2791" i="3"/>
  <c r="AR2791" i="3"/>
  <c r="AV2791" i="3"/>
  <c r="AZ2791" i="3"/>
  <c r="BD2791" i="3"/>
  <c r="BH2791" i="3"/>
  <c r="M2791" i="3"/>
  <c r="Q2791" i="3"/>
  <c r="U2791" i="3"/>
  <c r="Y2791" i="3"/>
  <c r="AC2791" i="3"/>
  <c r="AG2791" i="3"/>
  <c r="AK2791" i="3"/>
  <c r="AO2791" i="3"/>
  <c r="AS2791" i="3"/>
  <c r="AW2791" i="3"/>
  <c r="BA2791" i="3"/>
  <c r="BE2791" i="3"/>
  <c r="BI2791" i="3"/>
  <c r="P2786" i="3"/>
  <c r="T2786" i="3"/>
  <c r="X2786" i="3"/>
  <c r="AB2786" i="3"/>
  <c r="AF2786" i="3"/>
  <c r="AJ2786" i="3"/>
  <c r="AN2786" i="3"/>
  <c r="AR2786" i="3"/>
  <c r="AV2786" i="3"/>
  <c r="AZ2786" i="3"/>
  <c r="BD2786" i="3"/>
  <c r="BH2786" i="3"/>
  <c r="M2786" i="3"/>
  <c r="Q2786" i="3"/>
  <c r="U2786" i="3"/>
  <c r="Y2786" i="3"/>
  <c r="AC2786" i="3"/>
  <c r="AG2786" i="3"/>
  <c r="AK2786" i="3"/>
  <c r="AO2786" i="3"/>
  <c r="AS2786" i="3"/>
  <c r="AW2786" i="3"/>
  <c r="BA2786" i="3"/>
  <c r="BE2786" i="3"/>
  <c r="BI2786" i="3"/>
  <c r="N2786" i="3"/>
  <c r="R2786" i="3"/>
  <c r="V2786" i="3"/>
  <c r="Z2786" i="3"/>
  <c r="AD2786" i="3"/>
  <c r="AH2786" i="3"/>
  <c r="AL2786" i="3"/>
  <c r="AP2786" i="3"/>
  <c r="AT2786" i="3"/>
  <c r="AX2786" i="3"/>
  <c r="BB2786" i="3"/>
  <c r="BF2786" i="3"/>
  <c r="O2786" i="3"/>
  <c r="S2786" i="3"/>
  <c r="W2786" i="3"/>
  <c r="AA2786" i="3"/>
  <c r="AE2786" i="3"/>
  <c r="AI2786" i="3"/>
  <c r="AM2786" i="3"/>
  <c r="AQ2786" i="3"/>
  <c r="AU2786" i="3"/>
  <c r="AY2786" i="3"/>
  <c r="BC2786" i="3"/>
  <c r="BG2786" i="3"/>
  <c r="N2783" i="3"/>
  <c r="R2783" i="3"/>
  <c r="V2783" i="3"/>
  <c r="Z2783" i="3"/>
  <c r="AD2783" i="3"/>
  <c r="AH2783" i="3"/>
  <c r="AL2783" i="3"/>
  <c r="AP2783" i="3"/>
  <c r="AT2783" i="3"/>
  <c r="AX2783" i="3"/>
  <c r="BB2783" i="3"/>
  <c r="BF2783" i="3"/>
  <c r="O2783" i="3"/>
  <c r="S2783" i="3"/>
  <c r="W2783" i="3"/>
  <c r="AA2783" i="3"/>
  <c r="AE2783" i="3"/>
  <c r="AI2783" i="3"/>
  <c r="AM2783" i="3"/>
  <c r="AQ2783" i="3"/>
  <c r="AU2783" i="3"/>
  <c r="AY2783" i="3"/>
  <c r="BC2783" i="3"/>
  <c r="BG2783" i="3"/>
  <c r="P2783" i="3"/>
  <c r="T2783" i="3"/>
  <c r="X2783" i="3"/>
  <c r="AB2783" i="3"/>
  <c r="AF2783" i="3"/>
  <c r="AJ2783" i="3"/>
  <c r="AN2783" i="3"/>
  <c r="AR2783" i="3"/>
  <c r="AV2783" i="3"/>
  <c r="AZ2783" i="3"/>
  <c r="BD2783" i="3"/>
  <c r="BH2783" i="3"/>
  <c r="M2783" i="3"/>
  <c r="Q2783" i="3"/>
  <c r="U2783" i="3"/>
  <c r="Y2783" i="3"/>
  <c r="AC2783" i="3"/>
  <c r="AG2783" i="3"/>
  <c r="AK2783" i="3"/>
  <c r="AO2783" i="3"/>
  <c r="AS2783" i="3"/>
  <c r="AW2783" i="3"/>
  <c r="BA2783" i="3"/>
  <c r="BE2783" i="3"/>
  <c r="BI2783" i="3"/>
  <c r="K2797" i="3"/>
  <c r="BH2796" i="3"/>
  <c r="AZ2796" i="3"/>
  <c r="AR2796" i="3"/>
  <c r="AJ2796" i="3"/>
  <c r="AB2796" i="3"/>
  <c r="K2795" i="3"/>
  <c r="BH2794" i="3"/>
  <c r="AZ2794" i="3"/>
  <c r="AR2794" i="3"/>
  <c r="AJ2794" i="3"/>
  <c r="AB2794" i="3"/>
  <c r="K2793" i="3"/>
  <c r="BH2792" i="3"/>
  <c r="AV2792" i="3"/>
  <c r="AF2792" i="3"/>
  <c r="AX2791" i="3"/>
  <c r="AH2791" i="3"/>
  <c r="R2791" i="3"/>
  <c r="N2789" i="3"/>
  <c r="R2789" i="3"/>
  <c r="V2789" i="3"/>
  <c r="Z2789" i="3"/>
  <c r="AD2789" i="3"/>
  <c r="AH2789" i="3"/>
  <c r="AL2789" i="3"/>
  <c r="AP2789" i="3"/>
  <c r="AT2789" i="3"/>
  <c r="AX2789" i="3"/>
  <c r="BB2789" i="3"/>
  <c r="BF2789" i="3"/>
  <c r="O2789" i="3"/>
  <c r="S2789" i="3"/>
  <c r="W2789" i="3"/>
  <c r="AA2789" i="3"/>
  <c r="AE2789" i="3"/>
  <c r="AI2789" i="3"/>
  <c r="AM2789" i="3"/>
  <c r="AQ2789" i="3"/>
  <c r="AU2789" i="3"/>
  <c r="AY2789" i="3"/>
  <c r="BC2789" i="3"/>
  <c r="BG2789" i="3"/>
  <c r="P2789" i="3"/>
  <c r="T2789" i="3"/>
  <c r="X2789" i="3"/>
  <c r="AB2789" i="3"/>
  <c r="AF2789" i="3"/>
  <c r="AJ2789" i="3"/>
  <c r="AN2789" i="3"/>
  <c r="AR2789" i="3"/>
  <c r="AV2789" i="3"/>
  <c r="AZ2789" i="3"/>
  <c r="BD2789" i="3"/>
  <c r="BH2789" i="3"/>
  <c r="M2789" i="3"/>
  <c r="Q2789" i="3"/>
  <c r="U2789" i="3"/>
  <c r="Y2789" i="3"/>
  <c r="AC2789" i="3"/>
  <c r="AG2789" i="3"/>
  <c r="AK2789" i="3"/>
  <c r="AO2789" i="3"/>
  <c r="AS2789" i="3"/>
  <c r="AW2789" i="3"/>
  <c r="BA2789" i="3"/>
  <c r="BE2789" i="3"/>
  <c r="BI2789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O2784" i="3"/>
  <c r="S2784" i="3"/>
  <c r="W2784" i="3"/>
  <c r="AA2784" i="3"/>
  <c r="AE2784" i="3"/>
  <c r="AI2784" i="3"/>
  <c r="AM2784" i="3"/>
  <c r="AQ2784" i="3"/>
  <c r="AU2784" i="3"/>
  <c r="AY2784" i="3"/>
  <c r="BC2784" i="3"/>
  <c r="BG2784" i="3"/>
  <c r="M2796" i="3"/>
  <c r="Q2796" i="3"/>
  <c r="U2796" i="3"/>
  <c r="Y2796" i="3"/>
  <c r="AC2796" i="3"/>
  <c r="AG2796" i="3"/>
  <c r="AK2796" i="3"/>
  <c r="AO2796" i="3"/>
  <c r="AS2796" i="3"/>
  <c r="AW2796" i="3"/>
  <c r="BA2796" i="3"/>
  <c r="BE2796" i="3"/>
  <c r="BI2796" i="3"/>
  <c r="O2796" i="3"/>
  <c r="S2796" i="3"/>
  <c r="W2796" i="3"/>
  <c r="AA2796" i="3"/>
  <c r="AE2796" i="3"/>
  <c r="AI2796" i="3"/>
  <c r="AM2796" i="3"/>
  <c r="AQ2796" i="3"/>
  <c r="AU2796" i="3"/>
  <c r="AY2796" i="3"/>
  <c r="BC2796" i="3"/>
  <c r="BG2796" i="3"/>
  <c r="M2794" i="3"/>
  <c r="Q2794" i="3"/>
  <c r="U2794" i="3"/>
  <c r="Y2794" i="3"/>
  <c r="AC2794" i="3"/>
  <c r="AG2794" i="3"/>
  <c r="AK2794" i="3"/>
  <c r="AO2794" i="3"/>
  <c r="AS2794" i="3"/>
  <c r="AW2794" i="3"/>
  <c r="BA2794" i="3"/>
  <c r="BE2794" i="3"/>
  <c r="BI2794" i="3"/>
  <c r="O2794" i="3"/>
  <c r="S2794" i="3"/>
  <c r="W2794" i="3"/>
  <c r="AA2794" i="3"/>
  <c r="AE2794" i="3"/>
  <c r="AI2794" i="3"/>
  <c r="AM2794" i="3"/>
  <c r="AQ2794" i="3"/>
  <c r="AU2794" i="3"/>
  <c r="AY2794" i="3"/>
  <c r="BC2794" i="3"/>
  <c r="BG2794" i="3"/>
  <c r="AT2791" i="3"/>
  <c r="AD2791" i="3"/>
  <c r="N2791" i="3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M2790" i="3"/>
  <c r="Q2790" i="3"/>
  <c r="U2790" i="3"/>
  <c r="Y2790" i="3"/>
  <c r="AC2790" i="3"/>
  <c r="AG2790" i="3"/>
  <c r="AK2790" i="3"/>
  <c r="AO2790" i="3"/>
  <c r="AS2790" i="3"/>
  <c r="AW2790" i="3"/>
  <c r="BA2790" i="3"/>
  <c r="BE2790" i="3"/>
  <c r="BI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O2790" i="3"/>
  <c r="S2790" i="3"/>
  <c r="W2790" i="3"/>
  <c r="AA2790" i="3"/>
  <c r="AE2790" i="3"/>
  <c r="AI2790" i="3"/>
  <c r="AM2790" i="3"/>
  <c r="AQ2790" i="3"/>
  <c r="AU2790" i="3"/>
  <c r="AY2790" i="3"/>
  <c r="BC2790" i="3"/>
  <c r="BG2790" i="3"/>
  <c r="N2787" i="3"/>
  <c r="R2787" i="3"/>
  <c r="V2787" i="3"/>
  <c r="Z2787" i="3"/>
  <c r="AD2787" i="3"/>
  <c r="AH2787" i="3"/>
  <c r="AL2787" i="3"/>
  <c r="AP2787" i="3"/>
  <c r="AT2787" i="3"/>
  <c r="AX2787" i="3"/>
  <c r="BB2787" i="3"/>
  <c r="BF2787" i="3"/>
  <c r="O2787" i="3"/>
  <c r="S2787" i="3"/>
  <c r="W2787" i="3"/>
  <c r="AA2787" i="3"/>
  <c r="AE2787" i="3"/>
  <c r="AI2787" i="3"/>
  <c r="AM2787" i="3"/>
  <c r="AQ2787" i="3"/>
  <c r="AU2787" i="3"/>
  <c r="AY2787" i="3"/>
  <c r="BC2787" i="3"/>
  <c r="BG2787" i="3"/>
  <c r="P2787" i="3"/>
  <c r="T2787" i="3"/>
  <c r="X2787" i="3"/>
  <c r="AB2787" i="3"/>
  <c r="AF2787" i="3"/>
  <c r="AJ2787" i="3"/>
  <c r="AN2787" i="3"/>
  <c r="AR2787" i="3"/>
  <c r="AV2787" i="3"/>
  <c r="AZ2787" i="3"/>
  <c r="BD2787" i="3"/>
  <c r="BH2787" i="3"/>
  <c r="M2787" i="3"/>
  <c r="Q2787" i="3"/>
  <c r="U2787" i="3"/>
  <c r="Y2787" i="3"/>
  <c r="AC2787" i="3"/>
  <c r="AG2787" i="3"/>
  <c r="AK2787" i="3"/>
  <c r="AO2787" i="3"/>
  <c r="AS2787" i="3"/>
  <c r="AW2787" i="3"/>
  <c r="BA2787" i="3"/>
  <c r="BE2787" i="3"/>
  <c r="BI2787" i="3"/>
  <c r="L2781" i="3"/>
  <c r="P2781" i="3" s="1"/>
  <c r="BI2780" i="3"/>
  <c r="BD2780" i="3"/>
  <c r="AY2780" i="3"/>
  <c r="AS2780" i="3"/>
  <c r="AN2780" i="3"/>
  <c r="AI2780" i="3"/>
  <c r="AC2780" i="3"/>
  <c r="X2780" i="3"/>
  <c r="S2780" i="3"/>
  <c r="M2780" i="3"/>
  <c r="BE2779" i="3"/>
  <c r="AO2779" i="3"/>
  <c r="BC2778" i="3"/>
  <c r="AM2778" i="3"/>
  <c r="W2778" i="3"/>
  <c r="BE2777" i="3"/>
  <c r="AO2777" i="3"/>
  <c r="BC2776" i="3"/>
  <c r="AM2776" i="3"/>
  <c r="W2776" i="3"/>
  <c r="BE2775" i="3"/>
  <c r="AO2775" i="3"/>
  <c r="Y2775" i="3"/>
  <c r="O2773" i="3"/>
  <c r="S2773" i="3"/>
  <c r="W2773" i="3"/>
  <c r="AA2773" i="3"/>
  <c r="AE2773" i="3"/>
  <c r="AI2773" i="3"/>
  <c r="AM2773" i="3"/>
  <c r="AQ2773" i="3"/>
  <c r="AU2773" i="3"/>
  <c r="AY2773" i="3"/>
  <c r="BC2773" i="3"/>
  <c r="BG2773" i="3"/>
  <c r="P2773" i="3"/>
  <c r="T2773" i="3"/>
  <c r="X2773" i="3"/>
  <c r="AB2773" i="3"/>
  <c r="AF2773" i="3"/>
  <c r="AJ2773" i="3"/>
  <c r="AN2773" i="3"/>
  <c r="AR2773" i="3"/>
  <c r="AV2773" i="3"/>
  <c r="AZ2773" i="3"/>
  <c r="BD2773" i="3"/>
  <c r="BH2773" i="3"/>
  <c r="M2773" i="3"/>
  <c r="Q2773" i="3"/>
  <c r="U2773" i="3"/>
  <c r="Y2773" i="3"/>
  <c r="AC2773" i="3"/>
  <c r="AG2773" i="3"/>
  <c r="AK2773" i="3"/>
  <c r="AO2773" i="3"/>
  <c r="AS2773" i="3"/>
  <c r="AW2773" i="3"/>
  <c r="BA2773" i="3"/>
  <c r="BE2773" i="3"/>
  <c r="BI2773" i="3"/>
  <c r="N2773" i="3"/>
  <c r="R2773" i="3"/>
  <c r="V2773" i="3"/>
  <c r="Z2773" i="3"/>
  <c r="AD2773" i="3"/>
  <c r="AH2773" i="3"/>
  <c r="AL2773" i="3"/>
  <c r="AP2773" i="3"/>
  <c r="AT2773" i="3"/>
  <c r="AX2773" i="3"/>
  <c r="BB2773" i="3"/>
  <c r="BF2773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N2779" i="3"/>
  <c r="R2779" i="3"/>
  <c r="V2779" i="3"/>
  <c r="Z2779" i="3"/>
  <c r="AD2779" i="3"/>
  <c r="AH2779" i="3"/>
  <c r="AL2779" i="3"/>
  <c r="AP2779" i="3"/>
  <c r="AT2779" i="3"/>
  <c r="AX2779" i="3"/>
  <c r="BB2779" i="3"/>
  <c r="BF2779" i="3"/>
  <c r="AY2778" i="3"/>
  <c r="AI2778" i="3"/>
  <c r="S2778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N2777" i="3"/>
  <c r="R2777" i="3"/>
  <c r="V2777" i="3"/>
  <c r="Z2777" i="3"/>
  <c r="AD2777" i="3"/>
  <c r="AH2777" i="3"/>
  <c r="AL2777" i="3"/>
  <c r="AP2777" i="3"/>
  <c r="AT2777" i="3"/>
  <c r="AX2777" i="3"/>
  <c r="BB2777" i="3"/>
  <c r="BF2777" i="3"/>
  <c r="AY2776" i="3"/>
  <c r="AI2776" i="3"/>
  <c r="S2776" i="3"/>
  <c r="BA2775" i="3"/>
  <c r="AK2775" i="3"/>
  <c r="U2775" i="3"/>
  <c r="R2770" i="3"/>
  <c r="Z2770" i="3"/>
  <c r="AH2770" i="3"/>
  <c r="AP2770" i="3"/>
  <c r="AX2770" i="3"/>
  <c r="BF2770" i="3"/>
  <c r="N2770" i="3"/>
  <c r="V2770" i="3"/>
  <c r="AD2770" i="3"/>
  <c r="AL2770" i="3"/>
  <c r="AT2770" i="3"/>
  <c r="BB2770" i="3"/>
  <c r="AV2770" i="3"/>
  <c r="BD2770" i="3"/>
  <c r="R2768" i="3"/>
  <c r="Z2768" i="3"/>
  <c r="AH2768" i="3"/>
  <c r="AP2768" i="3"/>
  <c r="AX2768" i="3"/>
  <c r="BF2768" i="3"/>
  <c r="N2768" i="3"/>
  <c r="V2768" i="3"/>
  <c r="AD2768" i="3"/>
  <c r="AL2768" i="3"/>
  <c r="AT2768" i="3"/>
  <c r="BB2768" i="3"/>
  <c r="P2768" i="3"/>
  <c r="X2768" i="3"/>
  <c r="AF2768" i="3"/>
  <c r="AN2768" i="3"/>
  <c r="AV2768" i="3"/>
  <c r="BD2768" i="3"/>
  <c r="N2765" i="3"/>
  <c r="R2765" i="3"/>
  <c r="V2765" i="3"/>
  <c r="Z2765" i="3"/>
  <c r="AD2765" i="3"/>
  <c r="AH2765" i="3"/>
  <c r="AL2765" i="3"/>
  <c r="AP2765" i="3"/>
  <c r="AT2765" i="3"/>
  <c r="AX2765" i="3"/>
  <c r="BB2765" i="3"/>
  <c r="BF2765" i="3"/>
  <c r="O2765" i="3"/>
  <c r="T2765" i="3"/>
  <c r="Y2765" i="3"/>
  <c r="AE2765" i="3"/>
  <c r="AJ2765" i="3"/>
  <c r="AO2765" i="3"/>
  <c r="AU2765" i="3"/>
  <c r="AZ2765" i="3"/>
  <c r="BE2765" i="3"/>
  <c r="Q2765" i="3"/>
  <c r="W2765" i="3"/>
  <c r="AB2765" i="3"/>
  <c r="AG2765" i="3"/>
  <c r="AM2765" i="3"/>
  <c r="AR2765" i="3"/>
  <c r="AW2765" i="3"/>
  <c r="BC2765" i="3"/>
  <c r="BH2765" i="3"/>
  <c r="U2765" i="3"/>
  <c r="AF2765" i="3"/>
  <c r="AQ2765" i="3"/>
  <c r="BA2765" i="3"/>
  <c r="M2765" i="3"/>
  <c r="X2765" i="3"/>
  <c r="AI2765" i="3"/>
  <c r="AS2765" i="3"/>
  <c r="BD2765" i="3"/>
  <c r="P2765" i="3"/>
  <c r="AA2765" i="3"/>
  <c r="AK2765" i="3"/>
  <c r="AV2765" i="3"/>
  <c r="BG2765" i="3"/>
  <c r="S2765" i="3"/>
  <c r="AC2765" i="3"/>
  <c r="AN2765" i="3"/>
  <c r="AY2765" i="3"/>
  <c r="BI2765" i="3"/>
  <c r="BG2780" i="3"/>
  <c r="BA2780" i="3"/>
  <c r="AV2780" i="3"/>
  <c r="AQ2780" i="3"/>
  <c r="AK2780" i="3"/>
  <c r="AF2780" i="3"/>
  <c r="AA2780" i="3"/>
  <c r="U2780" i="3"/>
  <c r="N2780" i="3"/>
  <c r="R2780" i="3"/>
  <c r="V2780" i="3"/>
  <c r="Z2780" i="3"/>
  <c r="AD2780" i="3"/>
  <c r="AH2780" i="3"/>
  <c r="AL2780" i="3"/>
  <c r="AP2780" i="3"/>
  <c r="AT2780" i="3"/>
  <c r="AX2780" i="3"/>
  <c r="BB2780" i="3"/>
  <c r="BF2780" i="3"/>
  <c r="AW2779" i="3"/>
  <c r="AG2779" i="3"/>
  <c r="Q2779" i="3"/>
  <c r="AU2778" i="3"/>
  <c r="AE2778" i="3"/>
  <c r="AW2777" i="3"/>
  <c r="AG2777" i="3"/>
  <c r="Q2777" i="3"/>
  <c r="AU2776" i="3"/>
  <c r="AE2776" i="3"/>
  <c r="AW2775" i="3"/>
  <c r="O2774" i="3"/>
  <c r="S2774" i="3"/>
  <c r="W2774" i="3"/>
  <c r="AA2774" i="3"/>
  <c r="AE2774" i="3"/>
  <c r="AI2774" i="3"/>
  <c r="AM2774" i="3"/>
  <c r="AQ2774" i="3"/>
  <c r="AU2774" i="3"/>
  <c r="AY2774" i="3"/>
  <c r="BC2774" i="3"/>
  <c r="BG2774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V2778" i="3"/>
  <c r="Z2778" i="3"/>
  <c r="AD2778" i="3"/>
  <c r="AH2778" i="3"/>
  <c r="AL2778" i="3"/>
  <c r="AP2778" i="3"/>
  <c r="AT2778" i="3"/>
  <c r="AX2778" i="3"/>
  <c r="BB2778" i="3"/>
  <c r="BF2778" i="3"/>
  <c r="P2778" i="3"/>
  <c r="T2778" i="3"/>
  <c r="X2778" i="3"/>
  <c r="AB2778" i="3"/>
  <c r="AF2778" i="3"/>
  <c r="AJ2778" i="3"/>
  <c r="AN2778" i="3"/>
  <c r="AR2778" i="3"/>
  <c r="AV2778" i="3"/>
  <c r="AZ2778" i="3"/>
  <c r="BD2778" i="3"/>
  <c r="BH2778" i="3"/>
  <c r="M2776" i="3"/>
  <c r="Q2776" i="3"/>
  <c r="U2776" i="3"/>
  <c r="Y2776" i="3"/>
  <c r="AC2776" i="3"/>
  <c r="AG2776" i="3"/>
  <c r="AK2776" i="3"/>
  <c r="AO2776" i="3"/>
  <c r="AS2776" i="3"/>
  <c r="AW2776" i="3"/>
  <c r="BA2776" i="3"/>
  <c r="BE2776" i="3"/>
  <c r="BI2776" i="3"/>
  <c r="N2776" i="3"/>
  <c r="R2776" i="3"/>
  <c r="V2776" i="3"/>
  <c r="Z2776" i="3"/>
  <c r="AD2776" i="3"/>
  <c r="AH2776" i="3"/>
  <c r="AL2776" i="3"/>
  <c r="AP2776" i="3"/>
  <c r="AT2776" i="3"/>
  <c r="AX2776" i="3"/>
  <c r="BB2776" i="3"/>
  <c r="BF2776" i="3"/>
  <c r="P2776" i="3"/>
  <c r="T2776" i="3"/>
  <c r="X2776" i="3"/>
  <c r="AB2776" i="3"/>
  <c r="AF2776" i="3"/>
  <c r="AJ2776" i="3"/>
  <c r="AN2776" i="3"/>
  <c r="AR2776" i="3"/>
  <c r="AV2776" i="3"/>
  <c r="AZ2776" i="3"/>
  <c r="BD2776" i="3"/>
  <c r="BH2776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M2775" i="3"/>
  <c r="Q2775" i="3"/>
  <c r="N2775" i="3"/>
  <c r="R2775" i="3"/>
  <c r="V2775" i="3"/>
  <c r="Z2775" i="3"/>
  <c r="AD2775" i="3"/>
  <c r="AH2775" i="3"/>
  <c r="AL2775" i="3"/>
  <c r="AP2775" i="3"/>
  <c r="AT2775" i="3"/>
  <c r="AX2775" i="3"/>
  <c r="BB2775" i="3"/>
  <c r="BF2775" i="3"/>
  <c r="T2770" i="3"/>
  <c r="T2768" i="3"/>
  <c r="P2764" i="3"/>
  <c r="T2764" i="3"/>
  <c r="X2764" i="3"/>
  <c r="AB2764" i="3"/>
  <c r="AF2764" i="3"/>
  <c r="AJ2764" i="3"/>
  <c r="AN2764" i="3"/>
  <c r="AR2764" i="3"/>
  <c r="AV2764" i="3"/>
  <c r="AZ2764" i="3"/>
  <c r="BD2764" i="3"/>
  <c r="BH2764" i="3"/>
  <c r="O2764" i="3"/>
  <c r="U2764" i="3"/>
  <c r="Z2764" i="3"/>
  <c r="AE2764" i="3"/>
  <c r="AK2764" i="3"/>
  <c r="AP2764" i="3"/>
  <c r="AU2764" i="3"/>
  <c r="BA2764" i="3"/>
  <c r="BF2764" i="3"/>
  <c r="M2764" i="3"/>
  <c r="R2764" i="3"/>
  <c r="W2764" i="3"/>
  <c r="AC2764" i="3"/>
  <c r="AH2764" i="3"/>
  <c r="AM2764" i="3"/>
  <c r="AS2764" i="3"/>
  <c r="AX2764" i="3"/>
  <c r="BC2764" i="3"/>
  <c r="BI2764" i="3"/>
  <c r="S2764" i="3"/>
  <c r="AD2764" i="3"/>
  <c r="AO2764" i="3"/>
  <c r="AY2764" i="3"/>
  <c r="V2764" i="3"/>
  <c r="AG2764" i="3"/>
  <c r="AQ2764" i="3"/>
  <c r="BB2764" i="3"/>
  <c r="N2764" i="3"/>
  <c r="Y2764" i="3"/>
  <c r="AI2764" i="3"/>
  <c r="AT2764" i="3"/>
  <c r="BE2764" i="3"/>
  <c r="Q2764" i="3"/>
  <c r="AA2764" i="3"/>
  <c r="AL2764" i="3"/>
  <c r="AW2764" i="3"/>
  <c r="BG2764" i="3"/>
  <c r="BH2774" i="3"/>
  <c r="BD2774" i="3"/>
  <c r="AZ2774" i="3"/>
  <c r="AV2774" i="3"/>
  <c r="AR2774" i="3"/>
  <c r="AN2774" i="3"/>
  <c r="AJ2774" i="3"/>
  <c r="AF2774" i="3"/>
  <c r="AB2774" i="3"/>
  <c r="X2774" i="3"/>
  <c r="T2774" i="3"/>
  <c r="P2774" i="3"/>
  <c r="BH2772" i="3"/>
  <c r="BD2772" i="3"/>
  <c r="AZ2772" i="3"/>
  <c r="AV2772" i="3"/>
  <c r="AR2772" i="3"/>
  <c r="AN2772" i="3"/>
  <c r="AJ2772" i="3"/>
  <c r="AF2772" i="3"/>
  <c r="AB2772" i="3"/>
  <c r="X2772" i="3"/>
  <c r="T2772" i="3"/>
  <c r="P2772" i="3"/>
  <c r="AN2770" i="3"/>
  <c r="AF2770" i="3"/>
  <c r="X2770" i="3"/>
  <c r="P2770" i="3"/>
  <c r="P2766" i="3"/>
  <c r="T2766" i="3"/>
  <c r="X2766" i="3"/>
  <c r="AB2766" i="3"/>
  <c r="O2766" i="3"/>
  <c r="U2766" i="3"/>
  <c r="Z2766" i="3"/>
  <c r="AE2766" i="3"/>
  <c r="AI2766" i="3"/>
  <c r="AM2766" i="3"/>
  <c r="AQ2766" i="3"/>
  <c r="AU2766" i="3"/>
  <c r="AY2766" i="3"/>
  <c r="BC2766" i="3"/>
  <c r="BG2766" i="3"/>
  <c r="M2766" i="3"/>
  <c r="R2766" i="3"/>
  <c r="W2766" i="3"/>
  <c r="AC2766" i="3"/>
  <c r="AG2766" i="3"/>
  <c r="AK2766" i="3"/>
  <c r="AO2766" i="3"/>
  <c r="AS2766" i="3"/>
  <c r="AW2766" i="3"/>
  <c r="BA2766" i="3"/>
  <c r="BE2766" i="3"/>
  <c r="BI2766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3" i="3"/>
  <c r="T2763" i="3"/>
  <c r="Y2763" i="3"/>
  <c r="AE2763" i="3"/>
  <c r="AJ2763" i="3"/>
  <c r="AO2763" i="3"/>
  <c r="AU2763" i="3"/>
  <c r="AZ2763" i="3"/>
  <c r="BE2763" i="3"/>
  <c r="P2763" i="3"/>
  <c r="U2763" i="3"/>
  <c r="AA2763" i="3"/>
  <c r="AF2763" i="3"/>
  <c r="AK2763" i="3"/>
  <c r="AQ2763" i="3"/>
  <c r="AV2763" i="3"/>
  <c r="BA2763" i="3"/>
  <c r="BG2763" i="3"/>
  <c r="Q2763" i="3"/>
  <c r="W2763" i="3"/>
  <c r="AB2763" i="3"/>
  <c r="AG2763" i="3"/>
  <c r="AM2763" i="3"/>
  <c r="AR2763" i="3"/>
  <c r="AW2763" i="3"/>
  <c r="BC2763" i="3"/>
  <c r="BH2763" i="3"/>
  <c r="P2762" i="3"/>
  <c r="T2762" i="3"/>
  <c r="X2762" i="3"/>
  <c r="AB2762" i="3"/>
  <c r="AF2762" i="3"/>
  <c r="AJ2762" i="3"/>
  <c r="AN2762" i="3"/>
  <c r="AR2762" i="3"/>
  <c r="AV2762" i="3"/>
  <c r="AZ2762" i="3"/>
  <c r="BD2762" i="3"/>
  <c r="BH2762" i="3"/>
  <c r="O2762" i="3"/>
  <c r="U2762" i="3"/>
  <c r="Z2762" i="3"/>
  <c r="AE2762" i="3"/>
  <c r="AK2762" i="3"/>
  <c r="AP2762" i="3"/>
  <c r="AU2762" i="3"/>
  <c r="BA2762" i="3"/>
  <c r="BF2762" i="3"/>
  <c r="Q2762" i="3"/>
  <c r="V2762" i="3"/>
  <c r="AA2762" i="3"/>
  <c r="AG2762" i="3"/>
  <c r="AL2762" i="3"/>
  <c r="AQ2762" i="3"/>
  <c r="AW2762" i="3"/>
  <c r="BB2762" i="3"/>
  <c r="BG2762" i="3"/>
  <c r="M2762" i="3"/>
  <c r="R2762" i="3"/>
  <c r="W2762" i="3"/>
  <c r="AC2762" i="3"/>
  <c r="AH2762" i="3"/>
  <c r="AM2762" i="3"/>
  <c r="AS2762" i="3"/>
  <c r="AX2762" i="3"/>
  <c r="BC2762" i="3"/>
  <c r="BI2762" i="3"/>
  <c r="N2761" i="3"/>
  <c r="R2761" i="3"/>
  <c r="V2761" i="3"/>
  <c r="Z2761" i="3"/>
  <c r="AD2761" i="3"/>
  <c r="AH2761" i="3"/>
  <c r="AL2761" i="3"/>
  <c r="AP2761" i="3"/>
  <c r="AT2761" i="3"/>
  <c r="AX2761" i="3"/>
  <c r="BB2761" i="3"/>
  <c r="BF2761" i="3"/>
  <c r="O2761" i="3"/>
  <c r="T2761" i="3"/>
  <c r="Y2761" i="3"/>
  <c r="AE2761" i="3"/>
  <c r="AJ2761" i="3"/>
  <c r="AO2761" i="3"/>
  <c r="AU2761" i="3"/>
  <c r="AZ2761" i="3"/>
  <c r="BE2761" i="3"/>
  <c r="P2761" i="3"/>
  <c r="U2761" i="3"/>
  <c r="AA2761" i="3"/>
  <c r="AF2761" i="3"/>
  <c r="AK2761" i="3"/>
  <c r="AQ2761" i="3"/>
  <c r="AV2761" i="3"/>
  <c r="BA2761" i="3"/>
  <c r="BG2761" i="3"/>
  <c r="Q2761" i="3"/>
  <c r="W2761" i="3"/>
  <c r="AB2761" i="3"/>
  <c r="AG2761" i="3"/>
  <c r="AM2761" i="3"/>
  <c r="AR2761" i="3"/>
  <c r="AW2761" i="3"/>
  <c r="BC2761" i="3"/>
  <c r="BH2761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O2760" i="3"/>
  <c r="U2760" i="3"/>
  <c r="Z2760" i="3"/>
  <c r="AE2760" i="3"/>
  <c r="AK2760" i="3"/>
  <c r="AP2760" i="3"/>
  <c r="AU2760" i="3"/>
  <c r="BA2760" i="3"/>
  <c r="BF2760" i="3"/>
  <c r="Q2760" i="3"/>
  <c r="V2760" i="3"/>
  <c r="AA2760" i="3"/>
  <c r="AG2760" i="3"/>
  <c r="AL2760" i="3"/>
  <c r="AQ2760" i="3"/>
  <c r="AW2760" i="3"/>
  <c r="BB2760" i="3"/>
  <c r="BG2760" i="3"/>
  <c r="M2760" i="3"/>
  <c r="R2760" i="3"/>
  <c r="W2760" i="3"/>
  <c r="AC2760" i="3"/>
  <c r="AH2760" i="3"/>
  <c r="AM2760" i="3"/>
  <c r="AS2760" i="3"/>
  <c r="AX2760" i="3"/>
  <c r="BC2760" i="3"/>
  <c r="BI2760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O2759" i="3"/>
  <c r="T2759" i="3"/>
  <c r="Y2759" i="3"/>
  <c r="AE2759" i="3"/>
  <c r="AJ2759" i="3"/>
  <c r="AO2759" i="3"/>
  <c r="AU2759" i="3"/>
  <c r="AZ2759" i="3"/>
  <c r="BE2759" i="3"/>
  <c r="P2759" i="3"/>
  <c r="U2759" i="3"/>
  <c r="AA2759" i="3"/>
  <c r="AF2759" i="3"/>
  <c r="AK2759" i="3"/>
  <c r="AQ2759" i="3"/>
  <c r="AV2759" i="3"/>
  <c r="BA2759" i="3"/>
  <c r="BG2759" i="3"/>
  <c r="Q2759" i="3"/>
  <c r="W2759" i="3"/>
  <c r="AB2759" i="3"/>
  <c r="AG2759" i="3"/>
  <c r="AM2759" i="3"/>
  <c r="AR2759" i="3"/>
  <c r="AW2759" i="3"/>
  <c r="BC2759" i="3"/>
  <c r="BH2759" i="3"/>
  <c r="BF2774" i="3"/>
  <c r="BB2774" i="3"/>
  <c r="AX2774" i="3"/>
  <c r="AT2774" i="3"/>
  <c r="AP2774" i="3"/>
  <c r="AL2774" i="3"/>
  <c r="AH2774" i="3"/>
  <c r="AD2774" i="3"/>
  <c r="Z2774" i="3"/>
  <c r="V2774" i="3"/>
  <c r="R2774" i="3"/>
  <c r="N2774" i="3"/>
  <c r="BF2772" i="3"/>
  <c r="BB2772" i="3"/>
  <c r="AX2772" i="3"/>
  <c r="AT2772" i="3"/>
  <c r="AP2772" i="3"/>
  <c r="AL2772" i="3"/>
  <c r="AH2772" i="3"/>
  <c r="AD2772" i="3"/>
  <c r="Z2772" i="3"/>
  <c r="V2772" i="3"/>
  <c r="R2772" i="3"/>
  <c r="N2772" i="3"/>
  <c r="K2771" i="3"/>
  <c r="BH2770" i="3"/>
  <c r="AZ2770" i="3"/>
  <c r="AR2770" i="3"/>
  <c r="AJ2770" i="3"/>
  <c r="AB2770" i="3"/>
  <c r="K2769" i="3"/>
  <c r="BH2768" i="3"/>
  <c r="AZ2768" i="3"/>
  <c r="AR2768" i="3"/>
  <c r="AJ2768" i="3"/>
  <c r="AB2768" i="3"/>
  <c r="K2767" i="3"/>
  <c r="BH2766" i="3"/>
  <c r="AZ2766" i="3"/>
  <c r="AR2766" i="3"/>
  <c r="AJ2766" i="3"/>
  <c r="AA2766" i="3"/>
  <c r="Q2766" i="3"/>
  <c r="BD2763" i="3"/>
  <c r="AI2763" i="3"/>
  <c r="M2763" i="3"/>
  <c r="BE2762" i="3"/>
  <c r="AI2762" i="3"/>
  <c r="N2762" i="3"/>
  <c r="BD2761" i="3"/>
  <c r="AI2761" i="3"/>
  <c r="M2761" i="3"/>
  <c r="BE2760" i="3"/>
  <c r="AI2760" i="3"/>
  <c r="N2760" i="3"/>
  <c r="BD2759" i="3"/>
  <c r="M2759" i="3"/>
  <c r="BI2774" i="3"/>
  <c r="BE2774" i="3"/>
  <c r="BA2774" i="3"/>
  <c r="AW2774" i="3"/>
  <c r="AS2774" i="3"/>
  <c r="AO2774" i="3"/>
  <c r="AK2774" i="3"/>
  <c r="AG2774" i="3"/>
  <c r="AC2774" i="3"/>
  <c r="Y2774" i="3"/>
  <c r="U2774" i="3"/>
  <c r="Q2774" i="3"/>
  <c r="BI2772" i="3"/>
  <c r="BE2772" i="3"/>
  <c r="BA2772" i="3"/>
  <c r="AW2772" i="3"/>
  <c r="AS2772" i="3"/>
  <c r="AO2772" i="3"/>
  <c r="AK2772" i="3"/>
  <c r="AG2772" i="3"/>
  <c r="AC2772" i="3"/>
  <c r="Y2772" i="3"/>
  <c r="U2772" i="3"/>
  <c r="Q2772" i="3"/>
  <c r="O2770" i="3"/>
  <c r="S2770" i="3"/>
  <c r="W2770" i="3"/>
  <c r="AA2770" i="3"/>
  <c r="AE2770" i="3"/>
  <c r="AI2770" i="3"/>
  <c r="AM2770" i="3"/>
  <c r="AQ2770" i="3"/>
  <c r="AU2770" i="3"/>
  <c r="AY2770" i="3"/>
  <c r="BC2770" i="3"/>
  <c r="BG2770" i="3"/>
  <c r="M2770" i="3"/>
  <c r="Q2770" i="3"/>
  <c r="U2770" i="3"/>
  <c r="Y2770" i="3"/>
  <c r="AC2770" i="3"/>
  <c r="AG2770" i="3"/>
  <c r="AK2770" i="3"/>
  <c r="AO2770" i="3"/>
  <c r="AS2770" i="3"/>
  <c r="AW2770" i="3"/>
  <c r="BA2770" i="3"/>
  <c r="BE2770" i="3"/>
  <c r="BI2770" i="3"/>
  <c r="O2768" i="3"/>
  <c r="S2768" i="3"/>
  <c r="W2768" i="3"/>
  <c r="AA2768" i="3"/>
  <c r="AE2768" i="3"/>
  <c r="AI2768" i="3"/>
  <c r="AM2768" i="3"/>
  <c r="AQ2768" i="3"/>
  <c r="AU2768" i="3"/>
  <c r="AY2768" i="3"/>
  <c r="BC2768" i="3"/>
  <c r="BG2768" i="3"/>
  <c r="M2768" i="3"/>
  <c r="Q2768" i="3"/>
  <c r="U2768" i="3"/>
  <c r="Y2768" i="3"/>
  <c r="AC2768" i="3"/>
  <c r="AG2768" i="3"/>
  <c r="AK2768" i="3"/>
  <c r="AO2768" i="3"/>
  <c r="AS2768" i="3"/>
  <c r="AW2768" i="3"/>
  <c r="BA2768" i="3"/>
  <c r="BE2768" i="3"/>
  <c r="BI2768" i="3"/>
  <c r="BF2766" i="3"/>
  <c r="AX2766" i="3"/>
  <c r="AP2766" i="3"/>
  <c r="AH2766" i="3"/>
  <c r="Y2766" i="3"/>
  <c r="N2766" i="3"/>
  <c r="AY2763" i="3"/>
  <c r="BI2758" i="3"/>
  <c r="BC2758" i="3"/>
  <c r="AX2758" i="3"/>
  <c r="AS2758" i="3"/>
  <c r="AM2758" i="3"/>
  <c r="AH2758" i="3"/>
  <c r="AA2758" i="3"/>
  <c r="S2758" i="3"/>
  <c r="BE2757" i="3"/>
  <c r="AO2757" i="3"/>
  <c r="BC2756" i="3"/>
  <c r="AM2756" i="3"/>
  <c r="W2756" i="3"/>
  <c r="BE2755" i="3"/>
  <c r="AO2755" i="3"/>
  <c r="N2754" i="3"/>
  <c r="R2754" i="3"/>
  <c r="V2754" i="3"/>
  <c r="Z2754" i="3"/>
  <c r="AD2754" i="3"/>
  <c r="Q2754" i="3"/>
  <c r="W2754" i="3"/>
  <c r="AB2754" i="3"/>
  <c r="AG2754" i="3"/>
  <c r="AK2754" i="3"/>
  <c r="AO2754" i="3"/>
  <c r="AS2754" i="3"/>
  <c r="AW2754" i="3"/>
  <c r="BA2754" i="3"/>
  <c r="BE2754" i="3"/>
  <c r="BI2754" i="3"/>
  <c r="M2754" i="3"/>
  <c r="S2754" i="3"/>
  <c r="X2754" i="3"/>
  <c r="AC2754" i="3"/>
  <c r="AH2754" i="3"/>
  <c r="AL2754" i="3"/>
  <c r="AP2754" i="3"/>
  <c r="AT2754" i="3"/>
  <c r="AX2754" i="3"/>
  <c r="BB2754" i="3"/>
  <c r="BF2754" i="3"/>
  <c r="P2754" i="3"/>
  <c r="U2754" i="3"/>
  <c r="AA2754" i="3"/>
  <c r="AF2754" i="3"/>
  <c r="AJ2754" i="3"/>
  <c r="AN2754" i="3"/>
  <c r="AR2754" i="3"/>
  <c r="AV2754" i="3"/>
  <c r="AZ2754" i="3"/>
  <c r="BD2754" i="3"/>
  <c r="BH2754" i="3"/>
  <c r="BG2758" i="3"/>
  <c r="BB2758" i="3"/>
  <c r="AW2758" i="3"/>
  <c r="AQ2758" i="3"/>
  <c r="AL2758" i="3"/>
  <c r="AG2758" i="3"/>
  <c r="Y2758" i="3"/>
  <c r="Q2758" i="3"/>
  <c r="O2757" i="3"/>
  <c r="S2757" i="3"/>
  <c r="W2757" i="3"/>
  <c r="AA2757" i="3"/>
  <c r="AE2757" i="3"/>
  <c r="AI2757" i="3"/>
  <c r="AM2757" i="3"/>
  <c r="AQ2757" i="3"/>
  <c r="AU2757" i="3"/>
  <c r="AY2757" i="3"/>
  <c r="BC2757" i="3"/>
  <c r="BG2757" i="3"/>
  <c r="P2757" i="3"/>
  <c r="T2757" i="3"/>
  <c r="X2757" i="3"/>
  <c r="AB2757" i="3"/>
  <c r="AF2757" i="3"/>
  <c r="AJ2757" i="3"/>
  <c r="AN2757" i="3"/>
  <c r="AR2757" i="3"/>
  <c r="AV2757" i="3"/>
  <c r="AZ2757" i="3"/>
  <c r="BD2757" i="3"/>
  <c r="BH2757" i="3"/>
  <c r="N2757" i="3"/>
  <c r="R2757" i="3"/>
  <c r="V2757" i="3"/>
  <c r="Z2757" i="3"/>
  <c r="AD2757" i="3"/>
  <c r="AH2757" i="3"/>
  <c r="AL2757" i="3"/>
  <c r="AP2757" i="3"/>
  <c r="AT2757" i="3"/>
  <c r="AX2757" i="3"/>
  <c r="BB2757" i="3"/>
  <c r="BF2757" i="3"/>
  <c r="AY2756" i="3"/>
  <c r="AI2756" i="3"/>
  <c r="S2756" i="3"/>
  <c r="O2755" i="3"/>
  <c r="S2755" i="3"/>
  <c r="W2755" i="3"/>
  <c r="AA2755" i="3"/>
  <c r="AE2755" i="3"/>
  <c r="AI2755" i="3"/>
  <c r="AM2755" i="3"/>
  <c r="AQ2755" i="3"/>
  <c r="AU2755" i="3"/>
  <c r="AY2755" i="3"/>
  <c r="BC2755" i="3"/>
  <c r="BG2755" i="3"/>
  <c r="P2755" i="3"/>
  <c r="T2755" i="3"/>
  <c r="X2755" i="3"/>
  <c r="AB2755" i="3"/>
  <c r="AF2755" i="3"/>
  <c r="AJ2755" i="3"/>
  <c r="AN2755" i="3"/>
  <c r="AR2755" i="3"/>
  <c r="AV2755" i="3"/>
  <c r="AZ2755" i="3"/>
  <c r="BD2755" i="3"/>
  <c r="BH2755" i="3"/>
  <c r="N2755" i="3"/>
  <c r="R2755" i="3"/>
  <c r="V2755" i="3"/>
  <c r="Z2755" i="3"/>
  <c r="AD2755" i="3"/>
  <c r="AH2755" i="3"/>
  <c r="AL2755" i="3"/>
  <c r="AP2755" i="3"/>
  <c r="AT2755" i="3"/>
  <c r="AX2755" i="3"/>
  <c r="BB2755" i="3"/>
  <c r="BF2755" i="3"/>
  <c r="BF2758" i="3"/>
  <c r="BA2758" i="3"/>
  <c r="AU2758" i="3"/>
  <c r="AP2758" i="3"/>
  <c r="AK2758" i="3"/>
  <c r="AE2758" i="3"/>
  <c r="W2758" i="3"/>
  <c r="AW2757" i="3"/>
  <c r="AG2757" i="3"/>
  <c r="Q2757" i="3"/>
  <c r="AU2756" i="3"/>
  <c r="AE2756" i="3"/>
  <c r="AW2755" i="3"/>
  <c r="AG2755" i="3"/>
  <c r="Q2755" i="3"/>
  <c r="AU2754" i="3"/>
  <c r="AE2754" i="3"/>
  <c r="M2758" i="3"/>
  <c r="N2758" i="3"/>
  <c r="R2758" i="3"/>
  <c r="V2758" i="3"/>
  <c r="Z2758" i="3"/>
  <c r="AD2758" i="3"/>
  <c r="P2758" i="3"/>
  <c r="T2758" i="3"/>
  <c r="X2758" i="3"/>
  <c r="AB2758" i="3"/>
  <c r="AF2758" i="3"/>
  <c r="AJ2758" i="3"/>
  <c r="AN2758" i="3"/>
  <c r="AR2758" i="3"/>
  <c r="AV2758" i="3"/>
  <c r="AZ2758" i="3"/>
  <c r="BD2758" i="3"/>
  <c r="BH2758" i="3"/>
  <c r="M2756" i="3"/>
  <c r="Q2756" i="3"/>
  <c r="U2756" i="3"/>
  <c r="Y2756" i="3"/>
  <c r="AC2756" i="3"/>
  <c r="AG2756" i="3"/>
  <c r="AK2756" i="3"/>
  <c r="AO2756" i="3"/>
  <c r="AS2756" i="3"/>
  <c r="AW2756" i="3"/>
  <c r="BA2756" i="3"/>
  <c r="BE2756" i="3"/>
  <c r="BI2756" i="3"/>
  <c r="N2756" i="3"/>
  <c r="R2756" i="3"/>
  <c r="V2756" i="3"/>
  <c r="Z2756" i="3"/>
  <c r="AD2756" i="3"/>
  <c r="AH2756" i="3"/>
  <c r="AL2756" i="3"/>
  <c r="AP2756" i="3"/>
  <c r="AT2756" i="3"/>
  <c r="AX2756" i="3"/>
  <c r="BB2756" i="3"/>
  <c r="BF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BC2752" i="3"/>
  <c r="AU2752" i="3"/>
  <c r="AM2752" i="3"/>
  <c r="AE2752" i="3"/>
  <c r="W2752" i="3"/>
  <c r="BG2750" i="3"/>
  <c r="AQ2750" i="3"/>
  <c r="AW2749" i="3"/>
  <c r="AG2749" i="3"/>
  <c r="Q2749" i="3"/>
  <c r="N2743" i="3"/>
  <c r="R2743" i="3"/>
  <c r="V2743" i="3"/>
  <c r="Z2743" i="3"/>
  <c r="AD2743" i="3"/>
  <c r="AH2743" i="3"/>
  <c r="AL2743" i="3"/>
  <c r="AP2743" i="3"/>
  <c r="AT2743" i="3"/>
  <c r="AX2743" i="3"/>
  <c r="BB2743" i="3"/>
  <c r="BF2743" i="3"/>
  <c r="Q2743" i="3"/>
  <c r="W2743" i="3"/>
  <c r="AB2743" i="3"/>
  <c r="AG2743" i="3"/>
  <c r="AM2743" i="3"/>
  <c r="AR2743" i="3"/>
  <c r="AW2743" i="3"/>
  <c r="BC2743" i="3"/>
  <c r="BH2743" i="3"/>
  <c r="M2743" i="3"/>
  <c r="S2743" i="3"/>
  <c r="X2743" i="3"/>
  <c r="AC2743" i="3"/>
  <c r="AI2743" i="3"/>
  <c r="AN2743" i="3"/>
  <c r="AS2743" i="3"/>
  <c r="AY2743" i="3"/>
  <c r="BD2743" i="3"/>
  <c r="BI2743" i="3"/>
  <c r="O2743" i="3"/>
  <c r="T2743" i="3"/>
  <c r="Y2743" i="3"/>
  <c r="AE2743" i="3"/>
  <c r="AJ2743" i="3"/>
  <c r="AO2743" i="3"/>
  <c r="AU2743" i="3"/>
  <c r="AZ2743" i="3"/>
  <c r="BE2743" i="3"/>
  <c r="P2743" i="3"/>
  <c r="U2743" i="3"/>
  <c r="AA2743" i="3"/>
  <c r="AF2743" i="3"/>
  <c r="AK2743" i="3"/>
  <c r="AQ2743" i="3"/>
  <c r="AV2743" i="3"/>
  <c r="BA2743" i="3"/>
  <c r="BG2743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N2750" i="3"/>
  <c r="R2750" i="3"/>
  <c r="V2750" i="3"/>
  <c r="Z2750" i="3"/>
  <c r="AD2750" i="3"/>
  <c r="AH2750" i="3"/>
  <c r="AL2750" i="3"/>
  <c r="AP2750" i="3"/>
  <c r="AT2750" i="3"/>
  <c r="AX2750" i="3"/>
  <c r="BB2750" i="3"/>
  <c r="BF2750" i="3"/>
  <c r="BI2749" i="3"/>
  <c r="AS2749" i="3"/>
  <c r="M2749" i="3"/>
  <c r="M2747" i="3"/>
  <c r="Q2747" i="3"/>
  <c r="U2747" i="3"/>
  <c r="Y2747" i="3"/>
  <c r="AC2747" i="3"/>
  <c r="AG2747" i="3"/>
  <c r="AK2747" i="3"/>
  <c r="AO2747" i="3"/>
  <c r="AS2747" i="3"/>
  <c r="AW2747" i="3"/>
  <c r="BA2747" i="3"/>
  <c r="BE2747" i="3"/>
  <c r="BI2747" i="3"/>
  <c r="N2747" i="3"/>
  <c r="R2747" i="3"/>
  <c r="V2747" i="3"/>
  <c r="Z2747" i="3"/>
  <c r="AD2747" i="3"/>
  <c r="AH2747" i="3"/>
  <c r="AL2747" i="3"/>
  <c r="AP2747" i="3"/>
  <c r="AT2747" i="3"/>
  <c r="AX2747" i="3"/>
  <c r="BB2747" i="3"/>
  <c r="BF2747" i="3"/>
  <c r="O2747" i="3"/>
  <c r="S2747" i="3"/>
  <c r="W2747" i="3"/>
  <c r="AA2747" i="3"/>
  <c r="AE2747" i="3"/>
  <c r="AI2747" i="3"/>
  <c r="AM2747" i="3"/>
  <c r="AQ2747" i="3"/>
  <c r="AU2747" i="3"/>
  <c r="AY2747" i="3"/>
  <c r="BC2747" i="3"/>
  <c r="BG2747" i="3"/>
  <c r="P2747" i="3"/>
  <c r="T2747" i="3"/>
  <c r="X2747" i="3"/>
  <c r="AB2747" i="3"/>
  <c r="AF2747" i="3"/>
  <c r="AJ2747" i="3"/>
  <c r="AN2747" i="3"/>
  <c r="AR2747" i="3"/>
  <c r="AV2747" i="3"/>
  <c r="AZ2747" i="3"/>
  <c r="BD2747" i="3"/>
  <c r="BH2747" i="3"/>
  <c r="P2744" i="3"/>
  <c r="T2744" i="3"/>
  <c r="X2744" i="3"/>
  <c r="AB2744" i="3"/>
  <c r="AF2744" i="3"/>
  <c r="AJ2744" i="3"/>
  <c r="M2744" i="3"/>
  <c r="R2744" i="3"/>
  <c r="W2744" i="3"/>
  <c r="AC2744" i="3"/>
  <c r="AH2744" i="3"/>
  <c r="AM2744" i="3"/>
  <c r="AQ2744" i="3"/>
  <c r="AU2744" i="3"/>
  <c r="AY2744" i="3"/>
  <c r="BC2744" i="3"/>
  <c r="BG2744" i="3"/>
  <c r="N2744" i="3"/>
  <c r="S2744" i="3"/>
  <c r="Y2744" i="3"/>
  <c r="AD2744" i="3"/>
  <c r="AI2744" i="3"/>
  <c r="AN2744" i="3"/>
  <c r="AR2744" i="3"/>
  <c r="AV2744" i="3"/>
  <c r="AZ2744" i="3"/>
  <c r="BD2744" i="3"/>
  <c r="BH2744" i="3"/>
  <c r="O2744" i="3"/>
  <c r="U2744" i="3"/>
  <c r="Z2744" i="3"/>
  <c r="AE2744" i="3"/>
  <c r="AK2744" i="3"/>
  <c r="AO2744" i="3"/>
  <c r="AS2744" i="3"/>
  <c r="AW2744" i="3"/>
  <c r="BA2744" i="3"/>
  <c r="BE2744" i="3"/>
  <c r="BI2744" i="3"/>
  <c r="Q2744" i="3"/>
  <c r="V2744" i="3"/>
  <c r="AA2744" i="3"/>
  <c r="AG2744" i="3"/>
  <c r="AL2744" i="3"/>
  <c r="AP2744" i="3"/>
  <c r="AT2744" i="3"/>
  <c r="AX2744" i="3"/>
  <c r="BB2744" i="3"/>
  <c r="BF2744" i="3"/>
  <c r="L2753" i="3"/>
  <c r="P2753" i="3" s="1"/>
  <c r="BG2752" i="3"/>
  <c r="AY2752" i="3"/>
  <c r="AQ2752" i="3"/>
  <c r="AI2752" i="3"/>
  <c r="AA2752" i="3"/>
  <c r="S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R2752" i="3"/>
  <c r="V2752" i="3"/>
  <c r="Z2752" i="3"/>
  <c r="AD2752" i="3"/>
  <c r="AH2752" i="3"/>
  <c r="AL2752" i="3"/>
  <c r="AP2752" i="3"/>
  <c r="AT2752" i="3"/>
  <c r="AX2752" i="3"/>
  <c r="BB2752" i="3"/>
  <c r="BF2752" i="3"/>
  <c r="L2751" i="3"/>
  <c r="AS2751" i="3" s="1"/>
  <c r="AY2750" i="3"/>
  <c r="AI2750" i="3"/>
  <c r="S2750" i="3"/>
  <c r="BE2749" i="3"/>
  <c r="AO2749" i="3"/>
  <c r="BD2752" i="3"/>
  <c r="AV2752" i="3"/>
  <c r="AN2752" i="3"/>
  <c r="AF2752" i="3"/>
  <c r="X2752" i="3"/>
  <c r="N2749" i="3"/>
  <c r="R2749" i="3"/>
  <c r="V2749" i="3"/>
  <c r="Z2749" i="3"/>
  <c r="AD2749" i="3"/>
  <c r="AH2749" i="3"/>
  <c r="AL2749" i="3"/>
  <c r="AP2749" i="3"/>
  <c r="AT2749" i="3"/>
  <c r="AX2749" i="3"/>
  <c r="BB2749" i="3"/>
  <c r="BF2749" i="3"/>
  <c r="O2749" i="3"/>
  <c r="S2749" i="3"/>
  <c r="W2749" i="3"/>
  <c r="AA2749" i="3"/>
  <c r="AE2749" i="3"/>
  <c r="AI2749" i="3"/>
  <c r="AM2749" i="3"/>
  <c r="AQ2749" i="3"/>
  <c r="AU2749" i="3"/>
  <c r="AY2749" i="3"/>
  <c r="BC2749" i="3"/>
  <c r="BG2749" i="3"/>
  <c r="P2749" i="3"/>
  <c r="T2749" i="3"/>
  <c r="X2749" i="3"/>
  <c r="AB2749" i="3"/>
  <c r="AF2749" i="3"/>
  <c r="AJ2749" i="3"/>
  <c r="AN2749" i="3"/>
  <c r="AR2749" i="3"/>
  <c r="AV2749" i="3"/>
  <c r="AZ2749" i="3"/>
  <c r="BD2749" i="3"/>
  <c r="BH2749" i="3"/>
  <c r="M2745" i="3"/>
  <c r="Q2745" i="3"/>
  <c r="U2745" i="3"/>
  <c r="Y2745" i="3"/>
  <c r="AC2745" i="3"/>
  <c r="AG2745" i="3"/>
  <c r="AK2745" i="3"/>
  <c r="AO2745" i="3"/>
  <c r="AS2745" i="3"/>
  <c r="AW2745" i="3"/>
  <c r="BA2745" i="3"/>
  <c r="BE2745" i="3"/>
  <c r="BI2745" i="3"/>
  <c r="N2745" i="3"/>
  <c r="R2745" i="3"/>
  <c r="V2745" i="3"/>
  <c r="Z2745" i="3"/>
  <c r="AD2745" i="3"/>
  <c r="AH2745" i="3"/>
  <c r="AL2745" i="3"/>
  <c r="AP2745" i="3"/>
  <c r="AT2745" i="3"/>
  <c r="AX2745" i="3"/>
  <c r="BB2745" i="3"/>
  <c r="BF2745" i="3"/>
  <c r="O2745" i="3"/>
  <c r="S2745" i="3"/>
  <c r="W2745" i="3"/>
  <c r="AA2745" i="3"/>
  <c r="AE2745" i="3"/>
  <c r="AI2745" i="3"/>
  <c r="AM2745" i="3"/>
  <c r="AQ2745" i="3"/>
  <c r="AU2745" i="3"/>
  <c r="AY2745" i="3"/>
  <c r="BC2745" i="3"/>
  <c r="BG2745" i="3"/>
  <c r="P2745" i="3"/>
  <c r="T2745" i="3"/>
  <c r="X2745" i="3"/>
  <c r="AB2745" i="3"/>
  <c r="AF2745" i="3"/>
  <c r="AJ2745" i="3"/>
  <c r="AN2745" i="3"/>
  <c r="AR2745" i="3"/>
  <c r="AV2745" i="3"/>
  <c r="AZ2745" i="3"/>
  <c r="BD2745" i="3"/>
  <c r="BH2745" i="3"/>
  <c r="BF2748" i="3"/>
  <c r="BB2748" i="3"/>
  <c r="AX2748" i="3"/>
  <c r="AT2748" i="3"/>
  <c r="AP2748" i="3"/>
  <c r="AL2748" i="3"/>
  <c r="AH2748" i="3"/>
  <c r="AD2748" i="3"/>
  <c r="Z2748" i="3"/>
  <c r="V2748" i="3"/>
  <c r="R2748" i="3"/>
  <c r="N2748" i="3"/>
  <c r="BF2746" i="3"/>
  <c r="BB2746" i="3"/>
  <c r="AX2746" i="3"/>
  <c r="AT2746" i="3"/>
  <c r="AP2746" i="3"/>
  <c r="AL2746" i="3"/>
  <c r="AH2746" i="3"/>
  <c r="AD2746" i="3"/>
  <c r="Z2746" i="3"/>
  <c r="V2746" i="3"/>
  <c r="R2746" i="3"/>
  <c r="N2746" i="3"/>
  <c r="L2742" i="3"/>
  <c r="P2742" i="3" s="1"/>
  <c r="M2740" i="3"/>
  <c r="U2740" i="3"/>
  <c r="AC2740" i="3"/>
  <c r="AK2740" i="3"/>
  <c r="AS2740" i="3"/>
  <c r="BA2740" i="3"/>
  <c r="BI2740" i="3"/>
  <c r="P2740" i="3"/>
  <c r="X2740" i="3"/>
  <c r="AF2740" i="3"/>
  <c r="AN2740" i="3"/>
  <c r="AV2740" i="3"/>
  <c r="BD2740" i="3"/>
  <c r="M2738" i="3"/>
  <c r="U2738" i="3"/>
  <c r="AC2738" i="3"/>
  <c r="AK2738" i="3"/>
  <c r="AS2738" i="3"/>
  <c r="BA2738" i="3"/>
  <c r="BI2738" i="3"/>
  <c r="P2738" i="3"/>
  <c r="X2738" i="3"/>
  <c r="AF2738" i="3"/>
  <c r="AN2738" i="3"/>
  <c r="AV2738" i="3"/>
  <c r="BD2738" i="3"/>
  <c r="BI2748" i="3"/>
  <c r="BE2748" i="3"/>
  <c r="BA2748" i="3"/>
  <c r="AW2748" i="3"/>
  <c r="AS2748" i="3"/>
  <c r="AO2748" i="3"/>
  <c r="AK2748" i="3"/>
  <c r="AG2748" i="3"/>
  <c r="AC2748" i="3"/>
  <c r="Y2748" i="3"/>
  <c r="U2748" i="3"/>
  <c r="Q2748" i="3"/>
  <c r="M2748" i="3"/>
  <c r="BI2746" i="3"/>
  <c r="BE2746" i="3"/>
  <c r="BA2746" i="3"/>
  <c r="AW2746" i="3"/>
  <c r="AS2746" i="3"/>
  <c r="AO2746" i="3"/>
  <c r="AK2746" i="3"/>
  <c r="AG2746" i="3"/>
  <c r="AC2746" i="3"/>
  <c r="Y2746" i="3"/>
  <c r="U2746" i="3"/>
  <c r="Q2746" i="3"/>
  <c r="M2746" i="3"/>
  <c r="BH2748" i="3"/>
  <c r="BD2748" i="3"/>
  <c r="AZ2748" i="3"/>
  <c r="AV2748" i="3"/>
  <c r="AR2748" i="3"/>
  <c r="AN2748" i="3"/>
  <c r="AJ2748" i="3"/>
  <c r="AF2748" i="3"/>
  <c r="AB2748" i="3"/>
  <c r="X2748" i="3"/>
  <c r="T2748" i="3"/>
  <c r="BH2746" i="3"/>
  <c r="BD2746" i="3"/>
  <c r="AZ2746" i="3"/>
  <c r="AV2746" i="3"/>
  <c r="AR2746" i="3"/>
  <c r="AN2746" i="3"/>
  <c r="AJ2746" i="3"/>
  <c r="AF2746" i="3"/>
  <c r="AB2746" i="3"/>
  <c r="X2746" i="3"/>
  <c r="T2746" i="3"/>
  <c r="L2741" i="3"/>
  <c r="BH2741" i="3" s="1"/>
  <c r="BH2740" i="3"/>
  <c r="AZ2740" i="3"/>
  <c r="AR2740" i="3"/>
  <c r="AJ2740" i="3"/>
  <c r="AB2740" i="3"/>
  <c r="T2740" i="3"/>
  <c r="L2739" i="3"/>
  <c r="AS2739" i="3" s="1"/>
  <c r="BH2738" i="3"/>
  <c r="AZ2738" i="3"/>
  <c r="AR2738" i="3"/>
  <c r="AJ2738" i="3"/>
  <c r="AB2738" i="3"/>
  <c r="T2738" i="3"/>
  <c r="L2737" i="3"/>
  <c r="T2737" i="3" s="1"/>
  <c r="AV2735" i="3"/>
  <c r="AF2735" i="3"/>
  <c r="BE2740" i="3"/>
  <c r="AW2740" i="3"/>
  <c r="AO2740" i="3"/>
  <c r="AG2740" i="3"/>
  <c r="Y2740" i="3"/>
  <c r="BE2738" i="3"/>
  <c r="AW2738" i="3"/>
  <c r="AO2738" i="3"/>
  <c r="AG2738" i="3"/>
  <c r="Y2738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O2740" i="3"/>
  <c r="S2740" i="3"/>
  <c r="W2740" i="3"/>
  <c r="AA2740" i="3"/>
  <c r="AE2740" i="3"/>
  <c r="AI2740" i="3"/>
  <c r="AM2740" i="3"/>
  <c r="AQ2740" i="3"/>
  <c r="AU2740" i="3"/>
  <c r="AY2740" i="3"/>
  <c r="BC2740" i="3"/>
  <c r="BG2740" i="3"/>
  <c r="N2738" i="3"/>
  <c r="R2738" i="3"/>
  <c r="V2738" i="3"/>
  <c r="Z2738" i="3"/>
  <c r="AD2738" i="3"/>
  <c r="AH2738" i="3"/>
  <c r="AL2738" i="3"/>
  <c r="AP2738" i="3"/>
  <c r="AT2738" i="3"/>
  <c r="AX2738" i="3"/>
  <c r="BB2738" i="3"/>
  <c r="BF2738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BD2735" i="3"/>
  <c r="AN2735" i="3"/>
  <c r="O2735" i="3"/>
  <c r="S2735" i="3"/>
  <c r="W2735" i="3"/>
  <c r="AA2735" i="3"/>
  <c r="AE2735" i="3"/>
  <c r="AI2735" i="3"/>
  <c r="AM2735" i="3"/>
  <c r="AQ2735" i="3"/>
  <c r="AU2735" i="3"/>
  <c r="AY2735" i="3"/>
  <c r="BC2735" i="3"/>
  <c r="BG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T2735" i="3"/>
  <c r="AB2735" i="3"/>
  <c r="AJ2735" i="3"/>
  <c r="AR2735" i="3"/>
  <c r="AZ2735" i="3"/>
  <c r="BH2735" i="3"/>
  <c r="M2735" i="3"/>
  <c r="U2735" i="3"/>
  <c r="AC2735" i="3"/>
  <c r="AK2735" i="3"/>
  <c r="AS2735" i="3"/>
  <c r="BA2735" i="3"/>
  <c r="BI2735" i="3"/>
  <c r="L2734" i="3"/>
  <c r="AP2734" i="3" s="1"/>
  <c r="M2732" i="3"/>
  <c r="Q2732" i="3"/>
  <c r="U2732" i="3"/>
  <c r="Y2732" i="3"/>
  <c r="AC2732" i="3"/>
  <c r="AG2732" i="3"/>
  <c r="AK2732" i="3"/>
  <c r="AO2732" i="3"/>
  <c r="AS2732" i="3"/>
  <c r="AW2732" i="3"/>
  <c r="BA2732" i="3"/>
  <c r="BE2732" i="3"/>
  <c r="BI2732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O2731" i="3"/>
  <c r="S2731" i="3"/>
  <c r="W2731" i="3"/>
  <c r="AA2731" i="3"/>
  <c r="AE2731" i="3"/>
  <c r="AI2731" i="3"/>
  <c r="AM2731" i="3"/>
  <c r="AQ2731" i="3"/>
  <c r="AU2731" i="3"/>
  <c r="AY2731" i="3"/>
  <c r="BC2731" i="3"/>
  <c r="BG2731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M2730" i="3"/>
  <c r="L2736" i="3"/>
  <c r="O2733" i="3"/>
  <c r="S2733" i="3"/>
  <c r="W2733" i="3"/>
  <c r="AA2733" i="3"/>
  <c r="AE2733" i="3"/>
  <c r="AI2733" i="3"/>
  <c r="AM2733" i="3"/>
  <c r="AQ2733" i="3"/>
  <c r="AU2733" i="3"/>
  <c r="AY2733" i="3"/>
  <c r="BC2733" i="3"/>
  <c r="BG2733" i="3"/>
  <c r="P2733" i="3"/>
  <c r="T2733" i="3"/>
  <c r="X2733" i="3"/>
  <c r="AB2733" i="3"/>
  <c r="AF2733" i="3"/>
  <c r="AJ2733" i="3"/>
  <c r="AN2733" i="3"/>
  <c r="AR2733" i="3"/>
  <c r="AV2733" i="3"/>
  <c r="M2733" i="3"/>
  <c r="Q2733" i="3"/>
  <c r="U2733" i="3"/>
  <c r="Y2733" i="3"/>
  <c r="AC2733" i="3"/>
  <c r="AG2733" i="3"/>
  <c r="AK2733" i="3"/>
  <c r="AO2733" i="3"/>
  <c r="AS2733" i="3"/>
  <c r="AW2733" i="3"/>
  <c r="BA2733" i="3"/>
  <c r="BE2733" i="3"/>
  <c r="BI2733" i="3"/>
  <c r="N2733" i="3"/>
  <c r="R2733" i="3"/>
  <c r="V2733" i="3"/>
  <c r="Z2733" i="3"/>
  <c r="AD2733" i="3"/>
  <c r="AH2733" i="3"/>
  <c r="AL2733" i="3"/>
  <c r="AP2733" i="3"/>
  <c r="AT2733" i="3"/>
  <c r="AX2733" i="3"/>
  <c r="BB2733" i="3"/>
  <c r="BF2733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BH2730" i="3"/>
  <c r="BD2730" i="3"/>
  <c r="AZ2730" i="3"/>
  <c r="AV2730" i="3"/>
  <c r="AR2730" i="3"/>
  <c r="AN2730" i="3"/>
  <c r="AJ2730" i="3"/>
  <c r="AF2730" i="3"/>
  <c r="AB2730" i="3"/>
  <c r="X2730" i="3"/>
  <c r="T2730" i="3"/>
  <c r="P2730" i="3"/>
  <c r="BI2730" i="3"/>
  <c r="BE2730" i="3"/>
  <c r="BA2730" i="3"/>
  <c r="AW2730" i="3"/>
  <c r="AS2730" i="3"/>
  <c r="AO2730" i="3"/>
  <c r="AK2730" i="3"/>
  <c r="AG2730" i="3"/>
  <c r="AC2730" i="3"/>
  <c r="Y2730" i="3"/>
  <c r="U2730" i="3"/>
  <c r="Q2730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AO2862" i="3" l="1"/>
  <c r="AV2847" i="3"/>
  <c r="AJ2859" i="3"/>
  <c r="AV2859" i="3"/>
  <c r="AA2866" i="3"/>
  <c r="AV2873" i="3"/>
  <c r="BD2879" i="3"/>
  <c r="AJ2879" i="3"/>
  <c r="M2879" i="3"/>
  <c r="AB2873" i="3"/>
  <c r="U2862" i="3"/>
  <c r="M2859" i="3"/>
  <c r="BH2879" i="3"/>
  <c r="AN2879" i="3"/>
  <c r="T2879" i="3"/>
  <c r="AZ2862" i="3"/>
  <c r="O2876" i="3"/>
  <c r="BD2871" i="3"/>
  <c r="O2847" i="3"/>
  <c r="P2873" i="3"/>
  <c r="BK2947" i="3"/>
  <c r="BL2936" i="3"/>
  <c r="T2875" i="3"/>
  <c r="BD2883" i="3"/>
  <c r="BJ2967" i="3"/>
  <c r="BK2967" i="3"/>
  <c r="BL2927" i="3"/>
  <c r="AI2913" i="3"/>
  <c r="BH2873" i="3"/>
  <c r="BH2875" i="3"/>
  <c r="P2909" i="3"/>
  <c r="BL2947" i="3"/>
  <c r="BK2961" i="3"/>
  <c r="BJ2965" i="3"/>
  <c r="BM2938" i="3"/>
  <c r="S2907" i="3"/>
  <c r="BJ2947" i="3"/>
  <c r="BM2936" i="3"/>
  <c r="BL2965" i="3"/>
  <c r="BM2965" i="3"/>
  <c r="BK2938" i="3"/>
  <c r="BN2938" i="3"/>
  <c r="BJ2938" i="3"/>
  <c r="BM2961" i="3"/>
  <c r="BJ2961" i="3"/>
  <c r="BH2816" i="3"/>
  <c r="AZ2816" i="3"/>
  <c r="AJ2816" i="3"/>
  <c r="T2816" i="3"/>
  <c r="P2816" i="3"/>
  <c r="R2816" i="3"/>
  <c r="AB2861" i="3"/>
  <c r="T2861" i="3"/>
  <c r="AJ2861" i="3"/>
  <c r="AZ2861" i="3"/>
  <c r="O2849" i="3"/>
  <c r="AV2849" i="3"/>
  <c r="X2849" i="3"/>
  <c r="AJ2849" i="3"/>
  <c r="M2849" i="3"/>
  <c r="T2849" i="3"/>
  <c r="AR2849" i="3"/>
  <c r="BD2849" i="3"/>
  <c r="P2849" i="3"/>
  <c r="AN2849" i="3"/>
  <c r="AB2849" i="3"/>
  <c r="AJ2857" i="3"/>
  <c r="BD2857" i="3"/>
  <c r="X2857" i="3"/>
  <c r="BH2857" i="3"/>
  <c r="P2857" i="3"/>
  <c r="T2857" i="3"/>
  <c r="AN2857" i="3"/>
  <c r="AZ2857" i="3"/>
  <c r="AF2857" i="3"/>
  <c r="AB2857" i="3"/>
  <c r="AV2857" i="3"/>
  <c r="K2680" i="3"/>
  <c r="AX2876" i="3"/>
  <c r="AH2876" i="3"/>
  <c r="R2876" i="3"/>
  <c r="BA2876" i="3"/>
  <c r="AK2876" i="3"/>
  <c r="U2876" i="3"/>
  <c r="BD2876" i="3"/>
  <c r="AN2876" i="3"/>
  <c r="X2876" i="3"/>
  <c r="BC2876" i="3"/>
  <c r="AM2876" i="3"/>
  <c r="W2876" i="3"/>
  <c r="AF2907" i="3"/>
  <c r="AV2907" i="3"/>
  <c r="T2909" i="3"/>
  <c r="AJ2909" i="3"/>
  <c r="AZ2909" i="3"/>
  <c r="AB2913" i="3"/>
  <c r="AR2913" i="3"/>
  <c r="BH2913" i="3"/>
  <c r="AT2866" i="3"/>
  <c r="AD2866" i="3"/>
  <c r="N2866" i="3"/>
  <c r="AW2866" i="3"/>
  <c r="AG2866" i="3"/>
  <c r="Q2866" i="3"/>
  <c r="AZ2866" i="3"/>
  <c r="AJ2866" i="3"/>
  <c r="T2866" i="3"/>
  <c r="AY2866" i="3"/>
  <c r="AI2866" i="3"/>
  <c r="S2866" i="3"/>
  <c r="M2907" i="3"/>
  <c r="AC2907" i="3"/>
  <c r="AS2907" i="3"/>
  <c r="BI2907" i="3"/>
  <c r="Y2909" i="3"/>
  <c r="AO2909" i="3"/>
  <c r="BE2909" i="3"/>
  <c r="Q2913" i="3"/>
  <c r="AG2913" i="3"/>
  <c r="AW2913" i="3"/>
  <c r="R2907" i="3"/>
  <c r="AH2907" i="3"/>
  <c r="AX2907" i="3"/>
  <c r="R2909" i="3"/>
  <c r="AH2909" i="3"/>
  <c r="AX2909" i="3"/>
  <c r="BG2907" i="3"/>
  <c r="AQ2907" i="3"/>
  <c r="AA2907" i="3"/>
  <c r="P2907" i="3"/>
  <c r="AU2909" i="3"/>
  <c r="AE2909" i="3"/>
  <c r="O2909" i="3"/>
  <c r="AH2913" i="3"/>
  <c r="AY2913" i="3"/>
  <c r="S2913" i="3"/>
  <c r="AB2816" i="3"/>
  <c r="AR2857" i="3"/>
  <c r="AR2861" i="3"/>
  <c r="AF2867" i="3"/>
  <c r="AJ2867" i="3"/>
  <c r="AN2867" i="3"/>
  <c r="AR2867" i="3"/>
  <c r="AU2867" i="3"/>
  <c r="AV2867" i="3"/>
  <c r="AY2867" i="3"/>
  <c r="AZ2867" i="3"/>
  <c r="M2867" i="3"/>
  <c r="BC2867" i="3"/>
  <c r="BD2867" i="3"/>
  <c r="BG2867" i="3"/>
  <c r="BH2867" i="3"/>
  <c r="Y2914" i="3"/>
  <c r="AO2914" i="3"/>
  <c r="BE2914" i="3"/>
  <c r="V2914" i="3"/>
  <c r="AL2914" i="3"/>
  <c r="BB2914" i="3"/>
  <c r="W2914" i="3"/>
  <c r="AM2914" i="3"/>
  <c r="BC2914" i="3"/>
  <c r="X2914" i="3"/>
  <c r="AN2914" i="3"/>
  <c r="M2914" i="3"/>
  <c r="AC2914" i="3"/>
  <c r="AS2914" i="3"/>
  <c r="BI2914" i="3"/>
  <c r="Z2914" i="3"/>
  <c r="AP2914" i="3"/>
  <c r="BF2914" i="3"/>
  <c r="AA2914" i="3"/>
  <c r="AQ2914" i="3"/>
  <c r="BG2914" i="3"/>
  <c r="AB2914" i="3"/>
  <c r="BL2961" i="3"/>
  <c r="BJ2927" i="3"/>
  <c r="BM2927" i="3"/>
  <c r="BH2751" i="3"/>
  <c r="AT2876" i="3"/>
  <c r="AD2876" i="3"/>
  <c r="N2876" i="3"/>
  <c r="AW2876" i="3"/>
  <c r="AG2876" i="3"/>
  <c r="Q2876" i="3"/>
  <c r="AZ2876" i="3"/>
  <c r="AJ2876" i="3"/>
  <c r="T2876" i="3"/>
  <c r="AY2876" i="3"/>
  <c r="AI2876" i="3"/>
  <c r="S2876" i="3"/>
  <c r="T2907" i="3"/>
  <c r="AJ2907" i="3"/>
  <c r="AZ2907" i="3"/>
  <c r="X2909" i="3"/>
  <c r="AN2909" i="3"/>
  <c r="BD2909" i="3"/>
  <c r="AF2913" i="3"/>
  <c r="AV2913" i="3"/>
  <c r="BF2866" i="3"/>
  <c r="AP2866" i="3"/>
  <c r="Z2866" i="3"/>
  <c r="BI2866" i="3"/>
  <c r="AS2866" i="3"/>
  <c r="AC2866" i="3"/>
  <c r="M2866" i="3"/>
  <c r="AV2866" i="3"/>
  <c r="AF2866" i="3"/>
  <c r="P2866" i="3"/>
  <c r="AU2866" i="3"/>
  <c r="AE2866" i="3"/>
  <c r="O2866" i="3"/>
  <c r="Q2907" i="3"/>
  <c r="AG2907" i="3"/>
  <c r="AW2907" i="3"/>
  <c r="M2909" i="3"/>
  <c r="AC2909" i="3"/>
  <c r="AS2909" i="3"/>
  <c r="BI2909" i="3"/>
  <c r="U2913" i="3"/>
  <c r="AK2913" i="3"/>
  <c r="BA2913" i="3"/>
  <c r="V2907" i="3"/>
  <c r="AL2907" i="3"/>
  <c r="BB2907" i="3"/>
  <c r="V2909" i="3"/>
  <c r="AL2909" i="3"/>
  <c r="BB2909" i="3"/>
  <c r="BC2907" i="3"/>
  <c r="AM2907" i="3"/>
  <c r="W2907" i="3"/>
  <c r="P2913" i="3"/>
  <c r="BG2909" i="3"/>
  <c r="AQ2909" i="3"/>
  <c r="AA2909" i="3"/>
  <c r="BB2913" i="3"/>
  <c r="V2913" i="3"/>
  <c r="AM2913" i="3"/>
  <c r="M2857" i="3"/>
  <c r="AC2892" i="3"/>
  <c r="AP2892" i="3"/>
  <c r="BG2892" i="3"/>
  <c r="AS2892" i="3"/>
  <c r="BF2892" i="3"/>
  <c r="AB2892" i="3"/>
  <c r="AG2900" i="3"/>
  <c r="AT2900" i="3"/>
  <c r="P2900" i="3"/>
  <c r="AW2900" i="3"/>
  <c r="O2900" i="3"/>
  <c r="AF2900" i="3"/>
  <c r="AZ2849" i="3"/>
  <c r="P2867" i="3"/>
  <c r="Y2916" i="3"/>
  <c r="AL2916" i="3"/>
  <c r="BC2916" i="3"/>
  <c r="AO2916" i="3"/>
  <c r="BB2916" i="3"/>
  <c r="X2916" i="3"/>
  <c r="P2792" i="3"/>
  <c r="AB2859" i="3"/>
  <c r="T2859" i="3"/>
  <c r="X2859" i="3"/>
  <c r="P2859" i="3"/>
  <c r="AR2859" i="3"/>
  <c r="AZ2859" i="3"/>
  <c r="AN2859" i="3"/>
  <c r="AF2859" i="3"/>
  <c r="BD2859" i="3"/>
  <c r="BH2859" i="3"/>
  <c r="AA2913" i="3"/>
  <c r="AQ2913" i="3"/>
  <c r="BG2913" i="3"/>
  <c r="Z2913" i="3"/>
  <c r="AP2913" i="3"/>
  <c r="BF2913" i="3"/>
  <c r="O2913" i="3"/>
  <c r="AE2913" i="3"/>
  <c r="AU2913" i="3"/>
  <c r="N2913" i="3"/>
  <c r="AD2913" i="3"/>
  <c r="AT2913" i="3"/>
  <c r="BK2957" i="3"/>
  <c r="BM2967" i="3"/>
  <c r="K2699" i="3"/>
  <c r="K2681" i="3"/>
  <c r="BG2751" i="3"/>
  <c r="BF2876" i="3"/>
  <c r="AP2876" i="3"/>
  <c r="Z2876" i="3"/>
  <c r="BI2876" i="3"/>
  <c r="AS2876" i="3"/>
  <c r="AC2876" i="3"/>
  <c r="M2876" i="3"/>
  <c r="AV2876" i="3"/>
  <c r="AF2876" i="3"/>
  <c r="P2876" i="3"/>
  <c r="AU2876" i="3"/>
  <c r="AE2876" i="3"/>
  <c r="X2907" i="3"/>
  <c r="AN2907" i="3"/>
  <c r="BD2907" i="3"/>
  <c r="AB2909" i="3"/>
  <c r="AR2909" i="3"/>
  <c r="BH2909" i="3"/>
  <c r="T2913" i="3"/>
  <c r="AJ2913" i="3"/>
  <c r="AZ2913" i="3"/>
  <c r="BB2866" i="3"/>
  <c r="AL2866" i="3"/>
  <c r="V2866" i="3"/>
  <c r="BE2866" i="3"/>
  <c r="AO2866" i="3"/>
  <c r="Y2866" i="3"/>
  <c r="BH2866" i="3"/>
  <c r="AR2866" i="3"/>
  <c r="AB2866" i="3"/>
  <c r="BG2866" i="3"/>
  <c r="AQ2866" i="3"/>
  <c r="U2907" i="3"/>
  <c r="AK2907" i="3"/>
  <c r="BA2907" i="3"/>
  <c r="Q2909" i="3"/>
  <c r="AG2909" i="3"/>
  <c r="AW2909" i="3"/>
  <c r="Y2913" i="3"/>
  <c r="AO2913" i="3"/>
  <c r="BE2913" i="3"/>
  <c r="Z2907" i="3"/>
  <c r="AP2907" i="3"/>
  <c r="BF2907" i="3"/>
  <c r="Z2909" i="3"/>
  <c r="AP2909" i="3"/>
  <c r="BF2909" i="3"/>
  <c r="AY2907" i="3"/>
  <c r="AI2907" i="3"/>
  <c r="BC2909" i="3"/>
  <c r="AM2909" i="3"/>
  <c r="W2909" i="3"/>
  <c r="AX2913" i="3"/>
  <c r="R2913" i="3"/>
  <c r="BH2849" i="3"/>
  <c r="AB2867" i="3"/>
  <c r="S2760" i="3"/>
  <c r="AT2760" i="3"/>
  <c r="Y2760" i="3"/>
  <c r="AD2760" i="3"/>
  <c r="O2778" i="3"/>
  <c r="BG2778" i="3"/>
  <c r="AA2778" i="3"/>
  <c r="AZ2792" i="3"/>
  <c r="AB2792" i="3"/>
  <c r="AR2792" i="3"/>
  <c r="BF2792" i="3"/>
  <c r="W2746" i="3"/>
  <c r="BG2746" i="3"/>
  <c r="S2746" i="3"/>
  <c r="P2746" i="3"/>
  <c r="O2746" i="3"/>
  <c r="AI2746" i="3"/>
  <c r="AA2746" i="3"/>
  <c r="AE2746" i="3"/>
  <c r="AY2746" i="3"/>
  <c r="BC2746" i="3"/>
  <c r="AG2775" i="3"/>
  <c r="AC2775" i="3"/>
  <c r="AS2775" i="3"/>
  <c r="AJ2869" i="3"/>
  <c r="M2869" i="3"/>
  <c r="P2877" i="3"/>
  <c r="N2877" i="3"/>
  <c r="AZ2877" i="3"/>
  <c r="AF2877" i="3"/>
  <c r="X2877" i="3"/>
  <c r="AB2877" i="3"/>
  <c r="AJ2877" i="3"/>
  <c r="M2877" i="3"/>
  <c r="AR2877" i="3"/>
  <c r="T2877" i="3"/>
  <c r="BD2877" i="3"/>
  <c r="AV2845" i="3"/>
  <c r="AQ2845" i="3"/>
  <c r="AJ2845" i="3"/>
  <c r="W2845" i="3"/>
  <c r="BC2845" i="3"/>
  <c r="AI2845" i="3"/>
  <c r="AF2845" i="3"/>
  <c r="M2845" i="3"/>
  <c r="AR2845" i="3"/>
  <c r="AE2845" i="3"/>
  <c r="P2845" i="3"/>
  <c r="X2845" i="3"/>
  <c r="T2845" i="3"/>
  <c r="AZ2845" i="3"/>
  <c r="AM2845" i="3"/>
  <c r="BN2936" i="3"/>
  <c r="BL2957" i="3"/>
  <c r="BL2922" i="3"/>
  <c r="AT2758" i="3"/>
  <c r="AC2763" i="3"/>
  <c r="AI2759" i="3"/>
  <c r="Q2818" i="3"/>
  <c r="S2839" i="3"/>
  <c r="O2855" i="3"/>
  <c r="AR2875" i="3"/>
  <c r="AV2875" i="3"/>
  <c r="AB2853" i="3"/>
  <c r="AV2853" i="3"/>
  <c r="BD2845" i="3"/>
  <c r="O2853" i="3"/>
  <c r="AR2873" i="3"/>
  <c r="BJ2924" i="3"/>
  <c r="X2735" i="3"/>
  <c r="AN2875" i="3"/>
  <c r="AR2853" i="3"/>
  <c r="AF2853" i="3"/>
  <c r="BI2775" i="3"/>
  <c r="BH2861" i="3"/>
  <c r="BC2862" i="3"/>
  <c r="L2700" i="3"/>
  <c r="K2689" i="3"/>
  <c r="K2685" i="3"/>
  <c r="BL2920" i="3"/>
  <c r="L2681" i="3"/>
  <c r="AR2681" i="3" s="1"/>
  <c r="BJ2922" i="3"/>
  <c r="L2693" i="3"/>
  <c r="L2691" i="3"/>
  <c r="BM2920" i="3"/>
  <c r="BJ2957" i="3"/>
  <c r="BK2922" i="3"/>
  <c r="BN2922" i="3"/>
  <c r="BM2959" i="3"/>
  <c r="BL2959" i="3"/>
  <c r="BN2957" i="3"/>
  <c r="BM2957" i="3"/>
  <c r="BJ2959" i="3"/>
  <c r="BK2959" i="3"/>
  <c r="BN2959" i="3"/>
  <c r="BM2922" i="3"/>
  <c r="BK2920" i="3"/>
  <c r="BN2920" i="3"/>
  <c r="BJ2920" i="3"/>
  <c r="L2698" i="3"/>
  <c r="AZ2734" i="3"/>
  <c r="AR2869" i="3"/>
  <c r="T2869" i="3"/>
  <c r="BD2869" i="3"/>
  <c r="O2869" i="3"/>
  <c r="AB2869" i="3"/>
  <c r="AV2869" i="3"/>
  <c r="AN2869" i="3"/>
  <c r="P2869" i="3"/>
  <c r="AZ2869" i="3"/>
  <c r="AF2869" i="3"/>
  <c r="X2869" i="3"/>
  <c r="M2906" i="3"/>
  <c r="AC2906" i="3"/>
  <c r="L2728" i="3"/>
  <c r="L2726" i="3"/>
  <c r="L2725" i="3"/>
  <c r="L2723" i="3"/>
  <c r="L2721" i="3"/>
  <c r="L2692" i="3"/>
  <c r="L2690" i="3"/>
  <c r="K2690" i="3"/>
  <c r="L2688" i="3"/>
  <c r="K2688" i="3"/>
  <c r="U2734" i="3"/>
  <c r="BM2746" i="3"/>
  <c r="AM2737" i="3"/>
  <c r="AQ2751" i="3"/>
  <c r="BH2906" i="3"/>
  <c r="AR2906" i="3"/>
  <c r="AB2906" i="3"/>
  <c r="BG2906" i="3"/>
  <c r="AQ2906" i="3"/>
  <c r="AA2906" i="3"/>
  <c r="BF2906" i="3"/>
  <c r="AP2906" i="3"/>
  <c r="Z2906" i="3"/>
  <c r="BI2906" i="3"/>
  <c r="AS2906" i="3"/>
  <c r="Y2906" i="3"/>
  <c r="AM2750" i="3"/>
  <c r="W2750" i="3"/>
  <c r="AA2750" i="3"/>
  <c r="BC2750" i="3"/>
  <c r="O2750" i="3"/>
  <c r="AE2750" i="3"/>
  <c r="X2863" i="3"/>
  <c r="BH2863" i="3"/>
  <c r="AB2863" i="3"/>
  <c r="AF2863" i="3"/>
  <c r="AV2863" i="3"/>
  <c r="AV2883" i="3"/>
  <c r="AF2883" i="3"/>
  <c r="AB2883" i="3"/>
  <c r="AJ2883" i="3"/>
  <c r="AZ2883" i="3"/>
  <c r="Y2908" i="3"/>
  <c r="AO2908" i="3"/>
  <c r="BE2908" i="3"/>
  <c r="V2908" i="3"/>
  <c r="AL2908" i="3"/>
  <c r="BB2908" i="3"/>
  <c r="W2908" i="3"/>
  <c r="AM2908" i="3"/>
  <c r="BC2908" i="3"/>
  <c r="X2908" i="3"/>
  <c r="AN2908" i="3"/>
  <c r="BD2908" i="3"/>
  <c r="M2908" i="3"/>
  <c r="AC2908" i="3"/>
  <c r="AS2908" i="3"/>
  <c r="BI2908" i="3"/>
  <c r="Z2908" i="3"/>
  <c r="AP2908" i="3"/>
  <c r="BF2908" i="3"/>
  <c r="AA2908" i="3"/>
  <c r="AQ2908" i="3"/>
  <c r="BG2908" i="3"/>
  <c r="AB2908" i="3"/>
  <c r="AR2908" i="3"/>
  <c r="BH2908" i="3"/>
  <c r="Q2908" i="3"/>
  <c r="AG2908" i="3"/>
  <c r="AW2908" i="3"/>
  <c r="N2908" i="3"/>
  <c r="AD2908" i="3"/>
  <c r="AT2908" i="3"/>
  <c r="O2908" i="3"/>
  <c r="AE2908" i="3"/>
  <c r="AU2908" i="3"/>
  <c r="P2908" i="3"/>
  <c r="AF2908" i="3"/>
  <c r="AV2908" i="3"/>
  <c r="BI2757" i="3"/>
  <c r="AK2757" i="3"/>
  <c r="BA2757" i="3"/>
  <c r="M2757" i="3"/>
  <c r="AS2757" i="3"/>
  <c r="AC2757" i="3"/>
  <c r="AF2871" i="3"/>
  <c r="AZ2871" i="3"/>
  <c r="AB2871" i="3"/>
  <c r="AV2871" i="3"/>
  <c r="X2871" i="3"/>
  <c r="AR2871" i="3"/>
  <c r="M2871" i="3"/>
  <c r="T2871" i="3"/>
  <c r="AN2871" i="3"/>
  <c r="BH2871" i="3"/>
  <c r="L2699" i="3"/>
  <c r="R2699" i="3" s="1"/>
  <c r="L2695" i="3"/>
  <c r="BA2737" i="3"/>
  <c r="BH2847" i="3"/>
  <c r="AB2847" i="3"/>
  <c r="M2847" i="3"/>
  <c r="X2847" i="3"/>
  <c r="P2847" i="3"/>
  <c r="AF2847" i="3"/>
  <c r="T2847" i="3"/>
  <c r="AN2847" i="3"/>
  <c r="AJ2847" i="3"/>
  <c r="BD2847" i="3"/>
  <c r="AA2911" i="3"/>
  <c r="AQ2911" i="3"/>
  <c r="BG2911" i="3"/>
  <c r="Z2911" i="3"/>
  <c r="AP2911" i="3"/>
  <c r="BF2911" i="3"/>
  <c r="O2911" i="3"/>
  <c r="AE2911" i="3"/>
  <c r="AU2911" i="3"/>
  <c r="N2911" i="3"/>
  <c r="AD2911" i="3"/>
  <c r="AT2911" i="3"/>
  <c r="S2911" i="3"/>
  <c r="AI2911" i="3"/>
  <c r="AY2911" i="3"/>
  <c r="R2911" i="3"/>
  <c r="AH2911" i="3"/>
  <c r="AX2911" i="3"/>
  <c r="K2697" i="3"/>
  <c r="X2737" i="3"/>
  <c r="AB2751" i="3"/>
  <c r="AZ2906" i="3"/>
  <c r="AJ2906" i="3"/>
  <c r="T2906" i="3"/>
  <c r="AY2906" i="3"/>
  <c r="AI2906" i="3"/>
  <c r="S2906" i="3"/>
  <c r="AX2906" i="3"/>
  <c r="AH2906" i="3"/>
  <c r="R2906" i="3"/>
  <c r="BA2906" i="3"/>
  <c r="AK2906" i="3"/>
  <c r="Q2906" i="3"/>
  <c r="Q2892" i="3"/>
  <c r="AG2892" i="3"/>
  <c r="AW2892" i="3"/>
  <c r="N2892" i="3"/>
  <c r="AD2892" i="3"/>
  <c r="AT2892" i="3"/>
  <c r="O2892" i="3"/>
  <c r="AE2892" i="3"/>
  <c r="AU2892" i="3"/>
  <c r="P2892" i="3"/>
  <c r="AF2892" i="3"/>
  <c r="AV2892" i="3"/>
  <c r="U2892" i="3"/>
  <c r="AK2892" i="3"/>
  <c r="BA2892" i="3"/>
  <c r="R2892" i="3"/>
  <c r="AH2892" i="3"/>
  <c r="AX2892" i="3"/>
  <c r="S2892" i="3"/>
  <c r="AI2892" i="3"/>
  <c r="AY2892" i="3"/>
  <c r="T2892" i="3"/>
  <c r="AJ2892" i="3"/>
  <c r="AZ2892" i="3"/>
  <c r="Y2892" i="3"/>
  <c r="AO2892" i="3"/>
  <c r="BE2892" i="3"/>
  <c r="V2892" i="3"/>
  <c r="AL2892" i="3"/>
  <c r="BB2892" i="3"/>
  <c r="W2892" i="3"/>
  <c r="AM2892" i="3"/>
  <c r="BC2892" i="3"/>
  <c r="X2892" i="3"/>
  <c r="AN2892" i="3"/>
  <c r="BD2892" i="3"/>
  <c r="U2900" i="3"/>
  <c r="AK2900" i="3"/>
  <c r="BA2900" i="3"/>
  <c r="R2900" i="3"/>
  <c r="AH2900" i="3"/>
  <c r="AX2900" i="3"/>
  <c r="S2900" i="3"/>
  <c r="AI2900" i="3"/>
  <c r="AY2900" i="3"/>
  <c r="T2900" i="3"/>
  <c r="AJ2900" i="3"/>
  <c r="AZ2900" i="3"/>
  <c r="Y2900" i="3"/>
  <c r="AO2900" i="3"/>
  <c r="BE2900" i="3"/>
  <c r="V2900" i="3"/>
  <c r="AL2900" i="3"/>
  <c r="BB2900" i="3"/>
  <c r="W2900" i="3"/>
  <c r="AM2900" i="3"/>
  <c r="BC2900" i="3"/>
  <c r="X2900" i="3"/>
  <c r="AN2900" i="3"/>
  <c r="BD2900" i="3"/>
  <c r="M2900" i="3"/>
  <c r="AC2900" i="3"/>
  <c r="AS2900" i="3"/>
  <c r="BI2900" i="3"/>
  <c r="Z2900" i="3"/>
  <c r="AP2900" i="3"/>
  <c r="BF2900" i="3"/>
  <c r="AA2900" i="3"/>
  <c r="AQ2900" i="3"/>
  <c r="BG2900" i="3"/>
  <c r="AB2900" i="3"/>
  <c r="AR2900" i="3"/>
  <c r="BH2900" i="3"/>
  <c r="M2916" i="3"/>
  <c r="AC2916" i="3"/>
  <c r="AS2916" i="3"/>
  <c r="BI2916" i="3"/>
  <c r="Z2916" i="3"/>
  <c r="AP2916" i="3"/>
  <c r="BF2916" i="3"/>
  <c r="AA2916" i="3"/>
  <c r="AQ2916" i="3"/>
  <c r="BG2916" i="3"/>
  <c r="AB2916" i="3"/>
  <c r="AR2916" i="3"/>
  <c r="BH2916" i="3"/>
  <c r="Q2916" i="3"/>
  <c r="AG2916" i="3"/>
  <c r="AW2916" i="3"/>
  <c r="N2916" i="3"/>
  <c r="AD2916" i="3"/>
  <c r="AT2916" i="3"/>
  <c r="O2916" i="3"/>
  <c r="AE2916" i="3"/>
  <c r="AU2916" i="3"/>
  <c r="P2916" i="3"/>
  <c r="AF2916" i="3"/>
  <c r="AV2916" i="3"/>
  <c r="U2916" i="3"/>
  <c r="AK2916" i="3"/>
  <c r="BA2916" i="3"/>
  <c r="R2916" i="3"/>
  <c r="AH2916" i="3"/>
  <c r="AX2916" i="3"/>
  <c r="S2916" i="3"/>
  <c r="AI2916" i="3"/>
  <c r="AY2916" i="3"/>
  <c r="T2916" i="3"/>
  <c r="AJ2916" i="3"/>
  <c r="AZ2916" i="3"/>
  <c r="U2749" i="3"/>
  <c r="AK2749" i="3"/>
  <c r="X2761" i="3"/>
  <c r="AN2761" i="3"/>
  <c r="AY2761" i="3"/>
  <c r="S2761" i="3"/>
  <c r="AD2766" i="3"/>
  <c r="S2766" i="3"/>
  <c r="AT2766" i="3"/>
  <c r="AL2766" i="3"/>
  <c r="AF2766" i="3"/>
  <c r="BB2766" i="3"/>
  <c r="BH2869" i="3"/>
  <c r="Q2740" i="3"/>
  <c r="O2871" i="3"/>
  <c r="AX2873" i="3"/>
  <c r="V2884" i="3"/>
  <c r="M2774" i="3"/>
  <c r="P2911" i="3"/>
  <c r="BA2749" i="3"/>
  <c r="N2875" i="3"/>
  <c r="AZ2863" i="3"/>
  <c r="N2879" i="3"/>
  <c r="BH2681" i="3"/>
  <c r="Y2681" i="3"/>
  <c r="AB2681" i="3"/>
  <c r="AU2681" i="3"/>
  <c r="K2728" i="3"/>
  <c r="K2727" i="3"/>
  <c r="K2721" i="3"/>
  <c r="M2721" i="3" s="1"/>
  <c r="L2720" i="3"/>
  <c r="K2720" i="3"/>
  <c r="K2719" i="3"/>
  <c r="K2711" i="3"/>
  <c r="L2710" i="3"/>
  <c r="K2710" i="3"/>
  <c r="K2709" i="3"/>
  <c r="K2704" i="3"/>
  <c r="L2702" i="3"/>
  <c r="K2702" i="3"/>
  <c r="AK2690" i="3"/>
  <c r="AD2734" i="3"/>
  <c r="AK2734" i="3"/>
  <c r="BF2737" i="3"/>
  <c r="AN2737" i="3"/>
  <c r="BL2750" i="3"/>
  <c r="AS2841" i="3"/>
  <c r="BJ2877" i="3"/>
  <c r="BJ2879" i="3"/>
  <c r="BJ2881" i="3"/>
  <c r="AB2862" i="3"/>
  <c r="BD2733" i="3"/>
  <c r="AR2847" i="3"/>
  <c r="AB2875" i="3"/>
  <c r="AZ2875" i="3"/>
  <c r="AF2875" i="3"/>
  <c r="P2917" i="3"/>
  <c r="X2853" i="3"/>
  <c r="BD2853" i="3"/>
  <c r="P2853" i="3"/>
  <c r="AR2863" i="3"/>
  <c r="P2863" i="3"/>
  <c r="BH2883" i="3"/>
  <c r="AN2883" i="3"/>
  <c r="T2883" i="3"/>
  <c r="M2883" i="3"/>
  <c r="O2845" i="3"/>
  <c r="AE2748" i="3"/>
  <c r="AU2748" i="3"/>
  <c r="S2772" i="3"/>
  <c r="AI2772" i="3"/>
  <c r="AY2772" i="3"/>
  <c r="N2883" i="3"/>
  <c r="N2728" i="3"/>
  <c r="BE2690" i="3"/>
  <c r="AC2690" i="3"/>
  <c r="BC2840" i="3"/>
  <c r="AA2845" i="3"/>
  <c r="BD2875" i="3"/>
  <c r="AJ2875" i="3"/>
  <c r="P2875" i="3"/>
  <c r="AZ2853" i="3"/>
  <c r="BH2853" i="3"/>
  <c r="AJ2853" i="3"/>
  <c r="T2863" i="3"/>
  <c r="AR2883" i="3"/>
  <c r="X2883" i="3"/>
  <c r="AW2780" i="3"/>
  <c r="Q2780" i="3"/>
  <c r="BH2780" i="3"/>
  <c r="AM2780" i="3"/>
  <c r="AB2780" i="3"/>
  <c r="AQ2778" i="3"/>
  <c r="AJ2792" i="3"/>
  <c r="O2867" i="3"/>
  <c r="P2903" i="3"/>
  <c r="K2725" i="3"/>
  <c r="K2723" i="3"/>
  <c r="K2717" i="3"/>
  <c r="K2715" i="3"/>
  <c r="K2713" i="3"/>
  <c r="L2707" i="3"/>
  <c r="K2707" i="3"/>
  <c r="K2705" i="3"/>
  <c r="K2701" i="3"/>
  <c r="K2695" i="3"/>
  <c r="K2691" i="3"/>
  <c r="AW2690" i="3"/>
  <c r="Y2690" i="3"/>
  <c r="L2684" i="3"/>
  <c r="K2684" i="3"/>
  <c r="K2679" i="3"/>
  <c r="K2677" i="3"/>
  <c r="AY2734" i="3"/>
  <c r="V2737" i="3"/>
  <c r="AK2737" i="3"/>
  <c r="W2841" i="3"/>
  <c r="BJ2857" i="3"/>
  <c r="BJ2859" i="3"/>
  <c r="AT2690" i="3"/>
  <c r="Z2734" i="3"/>
  <c r="AI2734" i="3"/>
  <c r="AQ2737" i="3"/>
  <c r="U2737" i="3"/>
  <c r="AM2841" i="3"/>
  <c r="AC2749" i="3"/>
  <c r="BI2761" i="3"/>
  <c r="AC2761" i="3"/>
  <c r="BD2766" i="3"/>
  <c r="V2766" i="3"/>
  <c r="AN2766" i="3"/>
  <c r="R2691" i="3"/>
  <c r="N2691" i="3"/>
  <c r="T2691" i="3"/>
  <c r="AA2691" i="3"/>
  <c r="AI2691" i="3"/>
  <c r="AP2691" i="3"/>
  <c r="AV2691" i="3"/>
  <c r="BD2691" i="3"/>
  <c r="O2691" i="3"/>
  <c r="V2691" i="3"/>
  <c r="AD2691" i="3"/>
  <c r="AJ2691" i="3"/>
  <c r="AQ2691" i="3"/>
  <c r="AY2691" i="3"/>
  <c r="BF2691" i="3"/>
  <c r="Z2691" i="3"/>
  <c r="AN2691" i="3"/>
  <c r="BB2691" i="3"/>
  <c r="P2691" i="3"/>
  <c r="AE2691" i="3"/>
  <c r="AT2691" i="3"/>
  <c r="BG2691" i="3"/>
  <c r="S2691" i="3"/>
  <c r="AF2691" i="3"/>
  <c r="AU2691" i="3"/>
  <c r="X2691" i="3"/>
  <c r="AL2691" i="3"/>
  <c r="AZ2691" i="3"/>
  <c r="AA2725" i="3"/>
  <c r="BG2725" i="3"/>
  <c r="AQ2725" i="3"/>
  <c r="AY2702" i="3"/>
  <c r="AI2702" i="3"/>
  <c r="S2702" i="3"/>
  <c r="P2728" i="3"/>
  <c r="BH2728" i="3"/>
  <c r="AL2728" i="3"/>
  <c r="Q2728" i="3"/>
  <c r="L2715" i="3"/>
  <c r="BB2715" i="3" s="1"/>
  <c r="L2713" i="3"/>
  <c r="P2713" i="3" s="1"/>
  <c r="L2705" i="3"/>
  <c r="P2705" i="3" s="1"/>
  <c r="N2695" i="3"/>
  <c r="AI2695" i="3"/>
  <c r="BD2695" i="3"/>
  <c r="T2695" i="3"/>
  <c r="AP2695" i="3"/>
  <c r="BK2757" i="3"/>
  <c r="AR2728" i="3"/>
  <c r="V2728" i="3"/>
  <c r="AA2702" i="3"/>
  <c r="AB2739" i="3"/>
  <c r="M2739" i="3"/>
  <c r="AP2739" i="3"/>
  <c r="W2739" i="3"/>
  <c r="P2739" i="3"/>
  <c r="AC2739" i="3"/>
  <c r="AA2739" i="3"/>
  <c r="BC2739" i="3"/>
  <c r="BI2739" i="3"/>
  <c r="K2718" i="3"/>
  <c r="L2708" i="3"/>
  <c r="K2729" i="3"/>
  <c r="BB2728" i="3"/>
  <c r="AG2728" i="3"/>
  <c r="L2727" i="3"/>
  <c r="S2727" i="3" s="1"/>
  <c r="K2724" i="3"/>
  <c r="L2719" i="3"/>
  <c r="K2716" i="3"/>
  <c r="L2714" i="3"/>
  <c r="L2711" i="3"/>
  <c r="P2711" i="3" s="1"/>
  <c r="L2706" i="3"/>
  <c r="K2706" i="3"/>
  <c r="K2703" i="3"/>
  <c r="AT2695" i="3"/>
  <c r="K2693" i="3"/>
  <c r="R2690" i="3"/>
  <c r="U2690" i="3"/>
  <c r="AD2690" i="3"/>
  <c r="AO2690" i="3"/>
  <c r="BA2690" i="3"/>
  <c r="M2690" i="3"/>
  <c r="V2690" i="3"/>
  <c r="AG2690" i="3"/>
  <c r="AS2690" i="3"/>
  <c r="BB2690" i="3"/>
  <c r="L2689" i="3"/>
  <c r="AQ2689" i="3" s="1"/>
  <c r="AY2684" i="3"/>
  <c r="AA2684" i="3"/>
  <c r="L2679" i="3"/>
  <c r="AG2679" i="3" s="1"/>
  <c r="K2678" i="3"/>
  <c r="L2677" i="3"/>
  <c r="K2676" i="3"/>
  <c r="AL2739" i="3"/>
  <c r="AV2739" i="3"/>
  <c r="BL2756" i="3"/>
  <c r="BN2757" i="3"/>
  <c r="BM2766" i="3"/>
  <c r="BN2772" i="3"/>
  <c r="BM2761" i="3"/>
  <c r="BK2774" i="3"/>
  <c r="L2718" i="3"/>
  <c r="K2708" i="3"/>
  <c r="L2724" i="3"/>
  <c r="L2716" i="3"/>
  <c r="K2714" i="3"/>
  <c r="L2729" i="3"/>
  <c r="AW2728" i="3"/>
  <c r="AB2728" i="3"/>
  <c r="K2726" i="3"/>
  <c r="L2722" i="3"/>
  <c r="K2722" i="3"/>
  <c r="L2717" i="3"/>
  <c r="M2717" i="3" s="1"/>
  <c r="L2712" i="3"/>
  <c r="K2712" i="3"/>
  <c r="L2709" i="3"/>
  <c r="L2703" i="3"/>
  <c r="L2701" i="3"/>
  <c r="P2701" i="3" s="1"/>
  <c r="AE2695" i="3"/>
  <c r="BI2690" i="3"/>
  <c r="AL2690" i="3"/>
  <c r="Q2690" i="3"/>
  <c r="K2686" i="3"/>
  <c r="AW2684" i="3"/>
  <c r="O2681" i="3"/>
  <c r="AG2681" i="3"/>
  <c r="BC2681" i="3"/>
  <c r="Q2681" i="3"/>
  <c r="AM2681" i="3"/>
  <c r="BE2681" i="3"/>
  <c r="U2679" i="3"/>
  <c r="BM2748" i="3"/>
  <c r="BG2739" i="3"/>
  <c r="AF2739" i="3"/>
  <c r="AW2862" i="3"/>
  <c r="Y2862" i="3"/>
  <c r="BD2862" i="3"/>
  <c r="AJ2862" i="3"/>
  <c r="BG2862" i="3"/>
  <c r="AM2862" i="3"/>
  <c r="S2862" i="3"/>
  <c r="BK2879" i="3"/>
  <c r="BK2881" i="3"/>
  <c r="BK2883" i="3"/>
  <c r="Z2791" i="3"/>
  <c r="AL2791" i="3"/>
  <c r="BB2791" i="3"/>
  <c r="V2791" i="3"/>
  <c r="BE2758" i="3"/>
  <c r="O2758" i="3"/>
  <c r="AA2776" i="3"/>
  <c r="AE2839" i="3"/>
  <c r="AM2839" i="3"/>
  <c r="AU2839" i="3"/>
  <c r="BC2839" i="3"/>
  <c r="M2839" i="3"/>
  <c r="AU2840" i="3"/>
  <c r="BA2840" i="3"/>
  <c r="BI2840" i="3"/>
  <c r="Q2840" i="3"/>
  <c r="P2888" i="3"/>
  <c r="Y2888" i="3"/>
  <c r="AT2888" i="3"/>
  <c r="AD2888" i="3"/>
  <c r="AZ2888" i="3"/>
  <c r="N2888" i="3"/>
  <c r="AJ2888" i="3"/>
  <c r="BE2888" i="3"/>
  <c r="T2888" i="3"/>
  <c r="AO2888" i="3"/>
  <c r="AS2840" i="3"/>
  <c r="P2901" i="3"/>
  <c r="BJ2819" i="3"/>
  <c r="BJ2827" i="3"/>
  <c r="BJ2835" i="3"/>
  <c r="BL2845" i="3"/>
  <c r="BL2847" i="3"/>
  <c r="BL2849" i="3"/>
  <c r="BL2853" i="3"/>
  <c r="BL2867" i="3"/>
  <c r="BL2869" i="3"/>
  <c r="BL2871" i="3"/>
  <c r="BK2869" i="3"/>
  <c r="T2754" i="3"/>
  <c r="AQ2754" i="3"/>
  <c r="Y2754" i="3"/>
  <c r="BM2754" i="3" s="1"/>
  <c r="AY2754" i="3"/>
  <c r="AI2754" i="3"/>
  <c r="BC2754" i="3"/>
  <c r="O2754" i="3"/>
  <c r="BL2754" i="3" s="1"/>
  <c r="AM2754" i="3"/>
  <c r="BG2754" i="3"/>
  <c r="AD2762" i="3"/>
  <c r="AO2762" i="3"/>
  <c r="S2762" i="3"/>
  <c r="AT2762" i="3"/>
  <c r="AY2762" i="3"/>
  <c r="Y2762" i="3"/>
  <c r="BM2762" i="3" s="1"/>
  <c r="Y2779" i="3"/>
  <c r="U2779" i="3"/>
  <c r="BA2779" i="3"/>
  <c r="AC2779" i="3"/>
  <c r="BI2779" i="3"/>
  <c r="AK2779" i="3"/>
  <c r="M2779" i="3"/>
  <c r="AS2779" i="3"/>
  <c r="AI2758" i="3"/>
  <c r="P2815" i="3"/>
  <c r="AR2815" i="3"/>
  <c r="BH2815" i="3"/>
  <c r="BL2815" i="3" s="1"/>
  <c r="AB2815" i="3"/>
  <c r="AZ2733" i="3"/>
  <c r="T2815" i="3"/>
  <c r="BG2776" i="3"/>
  <c r="U2839" i="3"/>
  <c r="AC2839" i="3"/>
  <c r="BK2839" i="3" s="1"/>
  <c r="AK2839" i="3"/>
  <c r="AS2839" i="3"/>
  <c r="W2840" i="3"/>
  <c r="AK2840" i="3"/>
  <c r="AO2840" i="3"/>
  <c r="K2698" i="3"/>
  <c r="L2697" i="3"/>
  <c r="AA2697" i="3" s="1"/>
  <c r="L2696" i="3"/>
  <c r="K2696" i="3"/>
  <c r="L2686" i="3"/>
  <c r="L2685" i="3"/>
  <c r="Q2685" i="3" s="1"/>
  <c r="L2683" i="3"/>
  <c r="K2683" i="3"/>
  <c r="BF2734" i="3"/>
  <c r="AJ2734" i="3"/>
  <c r="S2734" i="3"/>
  <c r="BB2737" i="3"/>
  <c r="Z2737" i="3"/>
  <c r="BD2737" i="3"/>
  <c r="BL2746" i="3"/>
  <c r="BL2748" i="3"/>
  <c r="AR2751" i="3"/>
  <c r="AA2751" i="3"/>
  <c r="BL2752" i="3"/>
  <c r="BL2772" i="3"/>
  <c r="BM2760" i="3"/>
  <c r="BM2772" i="3"/>
  <c r="BJ2764" i="3"/>
  <c r="BL2778" i="3"/>
  <c r="BJ2791" i="3"/>
  <c r="BJ2821" i="3"/>
  <c r="BJ2829" i="3"/>
  <c r="BJ2837" i="3"/>
  <c r="BK2847" i="3"/>
  <c r="BK2857" i="3"/>
  <c r="BE2862" i="3"/>
  <c r="AK2862" i="3"/>
  <c r="Q2862" i="3"/>
  <c r="AR2862" i="3"/>
  <c r="X2862" i="3"/>
  <c r="AY2862" i="3"/>
  <c r="AA2862" i="3"/>
  <c r="Y2755" i="3"/>
  <c r="AC2755" i="3"/>
  <c r="BI2755" i="3"/>
  <c r="AK2755" i="3"/>
  <c r="M2755" i="3"/>
  <c r="AS2755" i="3"/>
  <c r="U2755" i="3"/>
  <c r="BA2755" i="3"/>
  <c r="AY2758" i="3"/>
  <c r="AQ2776" i="3"/>
  <c r="BM2776" i="3" s="1"/>
  <c r="S2840" i="3"/>
  <c r="AG2840" i="3"/>
  <c r="M2855" i="3"/>
  <c r="X2855" i="3"/>
  <c r="AN2855" i="3"/>
  <c r="BD2855" i="3"/>
  <c r="T2855" i="3"/>
  <c r="AR2855" i="3"/>
  <c r="AB2855" i="3"/>
  <c r="AV2855" i="3"/>
  <c r="AF2855" i="3"/>
  <c r="AZ2855" i="3"/>
  <c r="P2855" i="3"/>
  <c r="AJ2855" i="3"/>
  <c r="BH2855" i="3"/>
  <c r="BA2839" i="3"/>
  <c r="BI2839" i="3"/>
  <c r="Q2839" i="3"/>
  <c r="Y2839" i="3"/>
  <c r="AG2839" i="3"/>
  <c r="Y2840" i="3"/>
  <c r="AE2840" i="3"/>
  <c r="AM2840" i="3"/>
  <c r="U2758" i="3"/>
  <c r="K2700" i="3"/>
  <c r="L2694" i="3"/>
  <c r="L2687" i="3"/>
  <c r="K2687" i="3"/>
  <c r="AX2734" i="3"/>
  <c r="T2734" i="3"/>
  <c r="BA2734" i="3"/>
  <c r="BL2758" i="3"/>
  <c r="BL2780" i="3"/>
  <c r="BK2853" i="3"/>
  <c r="BA2862" i="3"/>
  <c r="AG2862" i="3"/>
  <c r="BH2862" i="3"/>
  <c r="AN2862" i="3"/>
  <c r="T2862" i="3"/>
  <c r="AQ2862" i="3"/>
  <c r="W2862" i="3"/>
  <c r="AN2763" i="3"/>
  <c r="AS2763" i="3"/>
  <c r="S2763" i="3"/>
  <c r="BI2763" i="3"/>
  <c r="X2763" i="3"/>
  <c r="P2735" i="3"/>
  <c r="Q2735" i="3"/>
  <c r="AW2735" i="3"/>
  <c r="Y2735" i="3"/>
  <c r="BE2735" i="3"/>
  <c r="AG2735" i="3"/>
  <c r="AO2735" i="3"/>
  <c r="S2759" i="3"/>
  <c r="AS2759" i="3"/>
  <c r="X2759" i="3"/>
  <c r="AY2759" i="3"/>
  <c r="AC2759" i="3"/>
  <c r="BI2759" i="3"/>
  <c r="AN2759" i="3"/>
  <c r="Y2777" i="3"/>
  <c r="M2777" i="3"/>
  <c r="AS2777" i="3"/>
  <c r="U2777" i="3"/>
  <c r="BA2777" i="3"/>
  <c r="AC2777" i="3"/>
  <c r="BI2777" i="3"/>
  <c r="AK2777" i="3"/>
  <c r="AO2758" i="3"/>
  <c r="AC2758" i="3"/>
  <c r="M2840" i="3"/>
  <c r="N2884" i="3"/>
  <c r="BF2884" i="3"/>
  <c r="Z2884" i="3"/>
  <c r="AP2884" i="3"/>
  <c r="AO2839" i="3"/>
  <c r="AW2839" i="3"/>
  <c r="BE2839" i="3"/>
  <c r="O2839" i="3"/>
  <c r="W2839" i="3"/>
  <c r="BJ2839" i="3" s="1"/>
  <c r="BE2840" i="3"/>
  <c r="O2840" i="3"/>
  <c r="BL2840" i="3" s="1"/>
  <c r="U2840" i="3"/>
  <c r="AC2840" i="3"/>
  <c r="M2851" i="3"/>
  <c r="X2851" i="3"/>
  <c r="AN2851" i="3"/>
  <c r="BD2851" i="3"/>
  <c r="AB2851" i="3"/>
  <c r="AV2851" i="3"/>
  <c r="AF2851" i="3"/>
  <c r="AZ2851" i="3"/>
  <c r="P2851" i="3"/>
  <c r="AJ2851" i="3"/>
  <c r="BH2851" i="3"/>
  <c r="T2851" i="3"/>
  <c r="AR2851" i="3"/>
  <c r="T2736" i="3"/>
  <c r="AB2736" i="3"/>
  <c r="AJ2736" i="3"/>
  <c r="AR2736" i="3"/>
  <c r="AZ2736" i="3"/>
  <c r="BH2736" i="3"/>
  <c r="Y2736" i="3"/>
  <c r="BK2733" i="3"/>
  <c r="BN2733" i="3"/>
  <c r="BM2733" i="3"/>
  <c r="BK2731" i="3"/>
  <c r="BN2731" i="3"/>
  <c r="BL2731" i="3"/>
  <c r="BL2732" i="3"/>
  <c r="BJ2732" i="3"/>
  <c r="M2736" i="3"/>
  <c r="AS2736" i="3"/>
  <c r="AL2734" i="3"/>
  <c r="BM2735" i="3"/>
  <c r="P2736" i="3"/>
  <c r="AV2736" i="3"/>
  <c r="BM2738" i="3"/>
  <c r="BM2740" i="3"/>
  <c r="R2734" i="3"/>
  <c r="BH2734" i="3"/>
  <c r="AR2734" i="3"/>
  <c r="AB2734" i="3"/>
  <c r="BG2734" i="3"/>
  <c r="AQ2734" i="3"/>
  <c r="AA2734" i="3"/>
  <c r="BI2734" i="3"/>
  <c r="AS2734" i="3"/>
  <c r="AC2734" i="3"/>
  <c r="M2734" i="3"/>
  <c r="AO2736" i="3"/>
  <c r="BG2736" i="3"/>
  <c r="AQ2736" i="3"/>
  <c r="AA2736" i="3"/>
  <c r="BF2736" i="3"/>
  <c r="AP2736" i="3"/>
  <c r="Z2736" i="3"/>
  <c r="BC2741" i="3"/>
  <c r="AM2741" i="3"/>
  <c r="W2741" i="3"/>
  <c r="BB2741" i="3"/>
  <c r="AL2741" i="3"/>
  <c r="V2741" i="3"/>
  <c r="X2741" i="3"/>
  <c r="BD2741" i="3"/>
  <c r="Q2741" i="3"/>
  <c r="AW2741" i="3"/>
  <c r="BC2737" i="3"/>
  <c r="W2737" i="3"/>
  <c r="AL2737" i="3"/>
  <c r="BG2737" i="3"/>
  <c r="AA2737" i="3"/>
  <c r="AP2737" i="3"/>
  <c r="BI2737" i="3"/>
  <c r="AS2737" i="3"/>
  <c r="AC2737" i="3"/>
  <c r="M2737" i="3"/>
  <c r="AV2737" i="3"/>
  <c r="AF2737" i="3"/>
  <c r="P2737" i="3"/>
  <c r="AM2739" i="3"/>
  <c r="BB2739" i="3"/>
  <c r="V2739" i="3"/>
  <c r="AQ2739" i="3"/>
  <c r="BF2739" i="3"/>
  <c r="Z2739" i="3"/>
  <c r="BA2739" i="3"/>
  <c r="AK2739" i="3"/>
  <c r="U2739" i="3"/>
  <c r="BD2739" i="3"/>
  <c r="AN2739" i="3"/>
  <c r="X2739" i="3"/>
  <c r="T2741" i="3"/>
  <c r="AZ2741" i="3"/>
  <c r="BN2745" i="3"/>
  <c r="BK2745" i="3"/>
  <c r="BM2749" i="3"/>
  <c r="AZ2751" i="3"/>
  <c r="AJ2751" i="3"/>
  <c r="T2751" i="3"/>
  <c r="AY2751" i="3"/>
  <c r="AI2751" i="3"/>
  <c r="S2751" i="3"/>
  <c r="BM2752" i="3"/>
  <c r="AU2742" i="3"/>
  <c r="O2742" i="3"/>
  <c r="AD2742" i="3"/>
  <c r="AY2742" i="3"/>
  <c r="S2742" i="3"/>
  <c r="AH2742" i="3"/>
  <c r="BE2742" i="3"/>
  <c r="AO2742" i="3"/>
  <c r="Y2742" i="3"/>
  <c r="BH2742" i="3"/>
  <c r="AR2742" i="3"/>
  <c r="AB2742" i="3"/>
  <c r="BL2744" i="3"/>
  <c r="BM2747" i="3"/>
  <c r="BL2743" i="3"/>
  <c r="AK2751" i="3"/>
  <c r="O2753" i="3"/>
  <c r="BJ2755" i="3"/>
  <c r="BL2755" i="3"/>
  <c r="M2751" i="3"/>
  <c r="AW2753" i="3"/>
  <c r="AA2753" i="3"/>
  <c r="AY2753" i="3"/>
  <c r="AD2753" i="3"/>
  <c r="BI2753" i="3"/>
  <c r="AM2753" i="3"/>
  <c r="R2753" i="3"/>
  <c r="AZ2753" i="3"/>
  <c r="AJ2753" i="3"/>
  <c r="T2753" i="3"/>
  <c r="BK2770" i="3"/>
  <c r="BN2770" i="3"/>
  <c r="BL2770" i="3"/>
  <c r="BN2763" i="3"/>
  <c r="BK2763" i="3"/>
  <c r="BK2762" i="3"/>
  <c r="BN2762" i="3"/>
  <c r="BL2766" i="3"/>
  <c r="BK2764" i="3"/>
  <c r="BN2764" i="3"/>
  <c r="BJ2775" i="3"/>
  <c r="BM2774" i="3"/>
  <c r="BJ2780" i="3"/>
  <c r="BM2778" i="3"/>
  <c r="BK2773" i="3"/>
  <c r="BN2773" i="3"/>
  <c r="BL2773" i="3"/>
  <c r="BN2780" i="3"/>
  <c r="BK2780" i="3"/>
  <c r="BN2787" i="3"/>
  <c r="BK2787" i="3"/>
  <c r="BL2787" i="3"/>
  <c r="BJ2787" i="3"/>
  <c r="BL2790" i="3"/>
  <c r="BJ2790" i="3"/>
  <c r="BL2794" i="3"/>
  <c r="BM2796" i="3"/>
  <c r="AY2781" i="3"/>
  <c r="AD2781" i="3"/>
  <c r="BI2781" i="3"/>
  <c r="AM2781" i="3"/>
  <c r="R2781" i="3"/>
  <c r="AW2781" i="3"/>
  <c r="AA2781" i="3"/>
  <c r="BA2781" i="3"/>
  <c r="AE2781" i="3"/>
  <c r="BH2781" i="3"/>
  <c r="AR2781" i="3"/>
  <c r="AB2781" i="3"/>
  <c r="BN2784" i="3"/>
  <c r="BK2784" i="3"/>
  <c r="BM2789" i="3"/>
  <c r="O2793" i="3"/>
  <c r="S2793" i="3"/>
  <c r="W2793" i="3"/>
  <c r="AA2793" i="3"/>
  <c r="AE2793" i="3"/>
  <c r="AI2793" i="3"/>
  <c r="AM2793" i="3"/>
  <c r="AQ2793" i="3"/>
  <c r="AU2793" i="3"/>
  <c r="AY2793" i="3"/>
  <c r="BC2793" i="3"/>
  <c r="BG2793" i="3"/>
  <c r="M2793" i="3"/>
  <c r="Q2793" i="3"/>
  <c r="U2793" i="3"/>
  <c r="Y2793" i="3"/>
  <c r="AC2793" i="3"/>
  <c r="AG2793" i="3"/>
  <c r="AK2793" i="3"/>
  <c r="AO2793" i="3"/>
  <c r="AS2793" i="3"/>
  <c r="AW2793" i="3"/>
  <c r="BA2793" i="3"/>
  <c r="BE2793" i="3"/>
  <c r="BI2793" i="3"/>
  <c r="N2793" i="3"/>
  <c r="V2793" i="3"/>
  <c r="AD2793" i="3"/>
  <c r="AL2793" i="3"/>
  <c r="AT2793" i="3"/>
  <c r="BB2793" i="3"/>
  <c r="P2793" i="3"/>
  <c r="X2793" i="3"/>
  <c r="AF2793" i="3"/>
  <c r="AN2793" i="3"/>
  <c r="AV2793" i="3"/>
  <c r="BD2793" i="3"/>
  <c r="R2793" i="3"/>
  <c r="Z2793" i="3"/>
  <c r="AH2793" i="3"/>
  <c r="AP2793" i="3"/>
  <c r="AX2793" i="3"/>
  <c r="BF2793" i="3"/>
  <c r="T2793" i="3"/>
  <c r="AB2793" i="3"/>
  <c r="AJ2793" i="3"/>
  <c r="AR2793" i="3"/>
  <c r="AZ2793" i="3"/>
  <c r="BH2793" i="3"/>
  <c r="O2797" i="3"/>
  <c r="S2797" i="3"/>
  <c r="W2797" i="3"/>
  <c r="AA2797" i="3"/>
  <c r="AE2797" i="3"/>
  <c r="AI2797" i="3"/>
  <c r="AM2797" i="3"/>
  <c r="AQ2797" i="3"/>
  <c r="AU2797" i="3"/>
  <c r="M2797" i="3"/>
  <c r="R2797" i="3"/>
  <c r="X2797" i="3"/>
  <c r="AC2797" i="3"/>
  <c r="AH2797" i="3"/>
  <c r="AN2797" i="3"/>
  <c r="AS2797" i="3"/>
  <c r="AX2797" i="3"/>
  <c r="BB2797" i="3"/>
  <c r="BF2797" i="3"/>
  <c r="N2797" i="3"/>
  <c r="T2797" i="3"/>
  <c r="Y2797" i="3"/>
  <c r="AD2797" i="3"/>
  <c r="AJ2797" i="3"/>
  <c r="AO2797" i="3"/>
  <c r="AT2797" i="3"/>
  <c r="AY2797" i="3"/>
  <c r="BC2797" i="3"/>
  <c r="BG2797" i="3"/>
  <c r="P2797" i="3"/>
  <c r="U2797" i="3"/>
  <c r="Z2797" i="3"/>
  <c r="AF2797" i="3"/>
  <c r="AK2797" i="3"/>
  <c r="AP2797" i="3"/>
  <c r="AV2797" i="3"/>
  <c r="AZ2797" i="3"/>
  <c r="BD2797" i="3"/>
  <c r="BH2797" i="3"/>
  <c r="Q2797" i="3"/>
  <c r="V2797" i="3"/>
  <c r="AB2797" i="3"/>
  <c r="AG2797" i="3"/>
  <c r="AL2797" i="3"/>
  <c r="AR2797" i="3"/>
  <c r="AW2797" i="3"/>
  <c r="BA2797" i="3"/>
  <c r="BE2797" i="3"/>
  <c r="BI2797" i="3"/>
  <c r="BK2791" i="3"/>
  <c r="BN2791" i="3"/>
  <c r="BL2791" i="3"/>
  <c r="BN2782" i="3"/>
  <c r="BK2782" i="3"/>
  <c r="BN2785" i="3"/>
  <c r="BK2785" i="3"/>
  <c r="BL2785" i="3"/>
  <c r="BJ2785" i="3"/>
  <c r="BL2788" i="3"/>
  <c r="BJ2788" i="3"/>
  <c r="BN2802" i="3"/>
  <c r="BK2802" i="3"/>
  <c r="BM2805" i="3"/>
  <c r="BM2808" i="3"/>
  <c r="BN2813" i="3"/>
  <c r="BK2813" i="3"/>
  <c r="BL2813" i="3"/>
  <c r="BJ2813" i="3"/>
  <c r="BM2799" i="3"/>
  <c r="BM2804" i="3"/>
  <c r="BN2815" i="3"/>
  <c r="BK2815" i="3"/>
  <c r="BJ2815" i="3"/>
  <c r="BN2809" i="3"/>
  <c r="BK2809" i="3"/>
  <c r="BL2809" i="3"/>
  <c r="BJ2809" i="3"/>
  <c r="BL2812" i="3"/>
  <c r="BJ2812" i="3"/>
  <c r="BM2814" i="3"/>
  <c r="BL2798" i="3"/>
  <c r="BJ2798" i="3"/>
  <c r="BN2811" i="3"/>
  <c r="BK2811" i="3"/>
  <c r="BL2811" i="3"/>
  <c r="BJ2811" i="3"/>
  <c r="BM2817" i="3"/>
  <c r="BN2819" i="3"/>
  <c r="BK2819" i="3"/>
  <c r="BN2827" i="3"/>
  <c r="BK2827" i="3"/>
  <c r="BN2835" i="3"/>
  <c r="BK2835" i="3"/>
  <c r="BN2824" i="3"/>
  <c r="BK2824" i="3"/>
  <c r="BM2829" i="3"/>
  <c r="BM2832" i="3"/>
  <c r="AC2841" i="3"/>
  <c r="AX2841" i="3"/>
  <c r="BN2826" i="3"/>
  <c r="BK2826" i="3"/>
  <c r="BM2831" i="3"/>
  <c r="BM2834" i="3"/>
  <c r="BJ2845" i="3"/>
  <c r="BJ2847" i="3"/>
  <c r="BJ2849" i="3"/>
  <c r="BJ2853" i="3"/>
  <c r="BM2820" i="3"/>
  <c r="BN2828" i="3"/>
  <c r="BK2828" i="3"/>
  <c r="BM2833" i="3"/>
  <c r="BM2836" i="3"/>
  <c r="BN2840" i="3"/>
  <c r="BM2851" i="3"/>
  <c r="BL2819" i="3"/>
  <c r="BL2822" i="3"/>
  <c r="BJ2822" i="3"/>
  <c r="BJ2831" i="3"/>
  <c r="BL2835" i="3"/>
  <c r="BL2838" i="3"/>
  <c r="BJ2838" i="3"/>
  <c r="BH2841" i="3"/>
  <c r="AR2841" i="3"/>
  <c r="AB2841" i="3"/>
  <c r="BJ2842" i="3"/>
  <c r="BM2842" i="3"/>
  <c r="BJ2844" i="3"/>
  <c r="BM2844" i="3"/>
  <c r="BK2846" i="3"/>
  <c r="BN2846" i="3"/>
  <c r="BL2846" i="3"/>
  <c r="BN2855" i="3"/>
  <c r="BJ2858" i="3"/>
  <c r="BM2858" i="3"/>
  <c r="BI2862" i="3"/>
  <c r="AS2862" i="3"/>
  <c r="AC2862" i="3"/>
  <c r="M2862" i="3"/>
  <c r="AV2862" i="3"/>
  <c r="AF2862" i="3"/>
  <c r="P2862" i="3"/>
  <c r="AU2862" i="3"/>
  <c r="AE2862" i="3"/>
  <c r="BJ2867" i="3"/>
  <c r="BJ2869" i="3"/>
  <c r="BJ2871" i="3"/>
  <c r="BJ2873" i="3"/>
  <c r="BN2861" i="3"/>
  <c r="BK2861" i="3"/>
  <c r="BM2867" i="3"/>
  <c r="BM2843" i="3"/>
  <c r="BJ2848" i="3"/>
  <c r="BM2848" i="3"/>
  <c r="BK2852" i="3"/>
  <c r="BN2852" i="3"/>
  <c r="BL2852" i="3"/>
  <c r="BM2861" i="3"/>
  <c r="BN2863" i="3"/>
  <c r="BK2863" i="3"/>
  <c r="BN2873" i="3"/>
  <c r="BJ2876" i="3"/>
  <c r="BM2876" i="3"/>
  <c r="BK2880" i="3"/>
  <c r="BN2880" i="3"/>
  <c r="BL2880" i="3"/>
  <c r="BK2867" i="3"/>
  <c r="BN2871" i="3"/>
  <c r="BJ2874" i="3"/>
  <c r="BM2874" i="3"/>
  <c r="BK2878" i="3"/>
  <c r="BN2878" i="3"/>
  <c r="BL2878" i="3"/>
  <c r="BM2885" i="3"/>
  <c r="BK2887" i="3"/>
  <c r="BN2887" i="3"/>
  <c r="BL2888" i="3"/>
  <c r="BK2891" i="3"/>
  <c r="BN2891" i="3"/>
  <c r="BK2899" i="3"/>
  <c r="BN2899" i="3"/>
  <c r="BK2907" i="3"/>
  <c r="BN2907" i="3"/>
  <c r="BK2915" i="3"/>
  <c r="BN2915" i="3"/>
  <c r="BM2889" i="3"/>
  <c r="BN2894" i="3"/>
  <c r="BK2894" i="3"/>
  <c r="BL2899" i="3"/>
  <c r="BL2902" i="3"/>
  <c r="BJ2902" i="3"/>
  <c r="BM2910" i="3"/>
  <c r="BL2901" i="3"/>
  <c r="BL2904" i="3"/>
  <c r="BJ2904" i="3"/>
  <c r="BJ2915" i="3"/>
  <c r="BL2915" i="3"/>
  <c r="BJ2917" i="3"/>
  <c r="BM2917" i="3"/>
  <c r="BN2890" i="3"/>
  <c r="BK2890" i="3"/>
  <c r="BM2895" i="3"/>
  <c r="BM2898" i="3"/>
  <c r="BN2906" i="3"/>
  <c r="BK2906" i="3"/>
  <c r="BM2909" i="3"/>
  <c r="BM2914" i="3"/>
  <c r="BN2916" i="3"/>
  <c r="BK2916" i="3"/>
  <c r="BL2892" i="3"/>
  <c r="BJ2892" i="3"/>
  <c r="BM2897" i="3"/>
  <c r="BM2900" i="3"/>
  <c r="BL2733" i="3"/>
  <c r="BN2732" i="3"/>
  <c r="BK2732" i="3"/>
  <c r="U2736" i="3"/>
  <c r="BA2736" i="3"/>
  <c r="BL2735" i="3"/>
  <c r="X2736" i="3"/>
  <c r="BD2736" i="3"/>
  <c r="BL2738" i="3"/>
  <c r="BJ2738" i="3"/>
  <c r="BL2740" i="3"/>
  <c r="BJ2740" i="3"/>
  <c r="AT2734" i="3"/>
  <c r="BD2734" i="3"/>
  <c r="AN2734" i="3"/>
  <c r="X2734" i="3"/>
  <c r="BC2734" i="3"/>
  <c r="AM2734" i="3"/>
  <c r="W2734" i="3"/>
  <c r="BE2734" i="3"/>
  <c r="AO2734" i="3"/>
  <c r="Y2734" i="3"/>
  <c r="Q2736" i="3"/>
  <c r="AW2736" i="3"/>
  <c r="BB2734" i="3"/>
  <c r="BC2736" i="3"/>
  <c r="AM2736" i="3"/>
  <c r="W2736" i="3"/>
  <c r="BB2736" i="3"/>
  <c r="AL2736" i="3"/>
  <c r="V2736" i="3"/>
  <c r="AY2741" i="3"/>
  <c r="AI2741" i="3"/>
  <c r="S2741" i="3"/>
  <c r="AX2741" i="3"/>
  <c r="AH2741" i="3"/>
  <c r="R2741" i="3"/>
  <c r="AF2741" i="3"/>
  <c r="Y2741" i="3"/>
  <c r="BE2741" i="3"/>
  <c r="AU2737" i="3"/>
  <c r="O2737" i="3"/>
  <c r="AD2737" i="3"/>
  <c r="AY2737" i="3"/>
  <c r="S2737" i="3"/>
  <c r="AH2737" i="3"/>
  <c r="BE2737" i="3"/>
  <c r="AO2737" i="3"/>
  <c r="Y2737" i="3"/>
  <c r="BH2737" i="3"/>
  <c r="AR2737" i="3"/>
  <c r="AB2737" i="3"/>
  <c r="BN2738" i="3"/>
  <c r="BK2738" i="3"/>
  <c r="AE2739" i="3"/>
  <c r="AT2739" i="3"/>
  <c r="N2739" i="3"/>
  <c r="AI2739" i="3"/>
  <c r="AX2739" i="3"/>
  <c r="R2739" i="3"/>
  <c r="AW2739" i="3"/>
  <c r="AG2739" i="3"/>
  <c r="Q2739" i="3"/>
  <c r="AZ2739" i="3"/>
  <c r="AJ2739" i="3"/>
  <c r="T2739" i="3"/>
  <c r="AB2741" i="3"/>
  <c r="BL2749" i="3"/>
  <c r="BJ2749" i="3"/>
  <c r="AV2751" i="3"/>
  <c r="AF2751" i="3"/>
  <c r="P2751" i="3"/>
  <c r="AU2751" i="3"/>
  <c r="AE2751" i="3"/>
  <c r="O2751" i="3"/>
  <c r="AM2742" i="3"/>
  <c r="BB2742" i="3"/>
  <c r="V2742" i="3"/>
  <c r="AQ2742" i="3"/>
  <c r="BF2742" i="3"/>
  <c r="Z2742" i="3"/>
  <c r="BA2742" i="3"/>
  <c r="AK2742" i="3"/>
  <c r="U2742" i="3"/>
  <c r="BD2742" i="3"/>
  <c r="AN2742" i="3"/>
  <c r="X2742" i="3"/>
  <c r="BL2747" i="3"/>
  <c r="BJ2747" i="3"/>
  <c r="BJ2750" i="3"/>
  <c r="BM2743" i="3"/>
  <c r="AK2753" i="3"/>
  <c r="BM2756" i="3"/>
  <c r="AQ2753" i="3"/>
  <c r="V2753" i="3"/>
  <c r="AT2753" i="3"/>
  <c r="Y2753" i="3"/>
  <c r="BC2753" i="3"/>
  <c r="AH2753" i="3"/>
  <c r="M2753" i="3"/>
  <c r="AV2753" i="3"/>
  <c r="AF2753" i="3"/>
  <c r="BJ2766" i="3"/>
  <c r="BN2759" i="3"/>
  <c r="BK2759" i="3"/>
  <c r="M2767" i="3"/>
  <c r="Q2767" i="3"/>
  <c r="U2767" i="3"/>
  <c r="Y2767" i="3"/>
  <c r="AC2767" i="3"/>
  <c r="AG2767" i="3"/>
  <c r="AK2767" i="3"/>
  <c r="AO2767" i="3"/>
  <c r="AS2767" i="3"/>
  <c r="AW2767" i="3"/>
  <c r="BA2767" i="3"/>
  <c r="BE2767" i="3"/>
  <c r="BI2767" i="3"/>
  <c r="O2767" i="3"/>
  <c r="S2767" i="3"/>
  <c r="W2767" i="3"/>
  <c r="AA2767" i="3"/>
  <c r="AE2767" i="3"/>
  <c r="AI2767" i="3"/>
  <c r="AM2767" i="3"/>
  <c r="AQ2767" i="3"/>
  <c r="AU2767" i="3"/>
  <c r="AY2767" i="3"/>
  <c r="BC2767" i="3"/>
  <c r="BG2767" i="3"/>
  <c r="N2767" i="3"/>
  <c r="V2767" i="3"/>
  <c r="AD2767" i="3"/>
  <c r="AL2767" i="3"/>
  <c r="AT2767" i="3"/>
  <c r="BB2767" i="3"/>
  <c r="P2767" i="3"/>
  <c r="X2767" i="3"/>
  <c r="AF2767" i="3"/>
  <c r="AN2767" i="3"/>
  <c r="AV2767" i="3"/>
  <c r="BD2767" i="3"/>
  <c r="R2767" i="3"/>
  <c r="Z2767" i="3"/>
  <c r="AH2767" i="3"/>
  <c r="AP2767" i="3"/>
  <c r="AX2767" i="3"/>
  <c r="BF2767" i="3"/>
  <c r="T2767" i="3"/>
  <c r="AB2767" i="3"/>
  <c r="AJ2767" i="3"/>
  <c r="AR2767" i="3"/>
  <c r="AZ2767" i="3"/>
  <c r="BH2767" i="3"/>
  <c r="M2771" i="3"/>
  <c r="Q2771" i="3"/>
  <c r="U2771" i="3"/>
  <c r="Y2771" i="3"/>
  <c r="AC2771" i="3"/>
  <c r="O2771" i="3"/>
  <c r="S2771" i="3"/>
  <c r="W2771" i="3"/>
  <c r="AA2771" i="3"/>
  <c r="AE2771" i="3"/>
  <c r="AI2771" i="3"/>
  <c r="AM2771" i="3"/>
  <c r="AQ2771" i="3"/>
  <c r="AU2771" i="3"/>
  <c r="AY2771" i="3"/>
  <c r="BC2771" i="3"/>
  <c r="BG2771" i="3"/>
  <c r="N2771" i="3"/>
  <c r="V2771" i="3"/>
  <c r="AD2771" i="3"/>
  <c r="AJ2771" i="3"/>
  <c r="AO2771" i="3"/>
  <c r="AT2771" i="3"/>
  <c r="AZ2771" i="3"/>
  <c r="BE2771" i="3"/>
  <c r="P2771" i="3"/>
  <c r="X2771" i="3"/>
  <c r="AF2771" i="3"/>
  <c r="AK2771" i="3"/>
  <c r="AP2771" i="3"/>
  <c r="AV2771" i="3"/>
  <c r="BA2771" i="3"/>
  <c r="BF2771" i="3"/>
  <c r="R2771" i="3"/>
  <c r="Z2771" i="3"/>
  <c r="AG2771" i="3"/>
  <c r="AL2771" i="3"/>
  <c r="AR2771" i="3"/>
  <c r="AW2771" i="3"/>
  <c r="BB2771" i="3"/>
  <c r="BH2771" i="3"/>
  <c r="T2771" i="3"/>
  <c r="AB2771" i="3"/>
  <c r="AH2771" i="3"/>
  <c r="AN2771" i="3"/>
  <c r="AS2771" i="3"/>
  <c r="AX2771" i="3"/>
  <c r="BD2771" i="3"/>
  <c r="BI2771" i="3"/>
  <c r="BK2760" i="3"/>
  <c r="BN2760" i="3"/>
  <c r="BL2763" i="3"/>
  <c r="BJ2763" i="3"/>
  <c r="BK2766" i="3"/>
  <c r="BN2766" i="3"/>
  <c r="BL2764" i="3"/>
  <c r="BM2775" i="3"/>
  <c r="BJ2778" i="3"/>
  <c r="BL2774" i="3"/>
  <c r="BM2765" i="3"/>
  <c r="BL2765" i="3"/>
  <c r="BJ2765" i="3"/>
  <c r="BJ2768" i="3"/>
  <c r="BM2779" i="3"/>
  <c r="BM2780" i="3"/>
  <c r="BN2790" i="3"/>
  <c r="BK2790" i="3"/>
  <c r="BK2794" i="3"/>
  <c r="BN2794" i="3"/>
  <c r="BL2796" i="3"/>
  <c r="AT2781" i="3"/>
  <c r="Y2781" i="3"/>
  <c r="BC2781" i="3"/>
  <c r="AH2781" i="3"/>
  <c r="M2781" i="3"/>
  <c r="AQ2781" i="3"/>
  <c r="V2781" i="3"/>
  <c r="AU2781" i="3"/>
  <c r="Z2781" i="3"/>
  <c r="BD2781" i="3"/>
  <c r="AN2781" i="3"/>
  <c r="X2781" i="3"/>
  <c r="BN2789" i="3"/>
  <c r="BK2789" i="3"/>
  <c r="BL2789" i="3"/>
  <c r="BJ2789" i="3"/>
  <c r="BM2783" i="3"/>
  <c r="BM2786" i="3"/>
  <c r="BN2788" i="3"/>
  <c r="BK2788" i="3"/>
  <c r="BM2800" i="3"/>
  <c r="BN2805" i="3"/>
  <c r="BK2805" i="3"/>
  <c r="BL2805" i="3"/>
  <c r="BJ2805" i="3"/>
  <c r="BL2808" i="3"/>
  <c r="BJ2808" i="3"/>
  <c r="BM2810" i="3"/>
  <c r="BM2816" i="3"/>
  <c r="BJ2818" i="3"/>
  <c r="BN2799" i="3"/>
  <c r="BK2799" i="3"/>
  <c r="BL2799" i="3"/>
  <c r="BJ2799" i="3"/>
  <c r="BL2804" i="3"/>
  <c r="BJ2804" i="3"/>
  <c r="BM2818" i="3"/>
  <c r="BN2812" i="3"/>
  <c r="BK2812" i="3"/>
  <c r="BL2814" i="3"/>
  <c r="BJ2814" i="3"/>
  <c r="BN2798" i="3"/>
  <c r="BK2798" i="3"/>
  <c r="BM2803" i="3"/>
  <c r="BM2806" i="3"/>
  <c r="BK2817" i="3"/>
  <c r="BN2817" i="3"/>
  <c r="BL2817" i="3"/>
  <c r="BN2821" i="3"/>
  <c r="BK2821" i="3"/>
  <c r="BN2829" i="3"/>
  <c r="BK2829" i="3"/>
  <c r="BN2837" i="3"/>
  <c r="BK2837" i="3"/>
  <c r="BJ2825" i="3"/>
  <c r="BL2829" i="3"/>
  <c r="BL2832" i="3"/>
  <c r="BJ2832" i="3"/>
  <c r="M2841" i="3"/>
  <c r="AH2841" i="3"/>
  <c r="BC2841" i="3"/>
  <c r="BL2831" i="3"/>
  <c r="BL2834" i="3"/>
  <c r="BJ2834" i="3"/>
  <c r="BL2820" i="3"/>
  <c r="BJ2820" i="3"/>
  <c r="BL2833" i="3"/>
  <c r="BL2836" i="3"/>
  <c r="BJ2836" i="3"/>
  <c r="BM2845" i="3"/>
  <c r="BM2849" i="3"/>
  <c r="BL2857" i="3"/>
  <c r="BL2859" i="3"/>
  <c r="BN2822" i="3"/>
  <c r="BK2822" i="3"/>
  <c r="BM2827" i="3"/>
  <c r="BM2830" i="3"/>
  <c r="BN2838" i="3"/>
  <c r="BK2838" i="3"/>
  <c r="BD2841" i="3"/>
  <c r="AN2841" i="3"/>
  <c r="BK2842" i="3"/>
  <c r="BN2842" i="3"/>
  <c r="BL2842" i="3"/>
  <c r="BM2863" i="3"/>
  <c r="BK2844" i="3"/>
  <c r="BN2844" i="3"/>
  <c r="BL2844" i="3"/>
  <c r="BN2851" i="3"/>
  <c r="BJ2854" i="3"/>
  <c r="BM2854" i="3"/>
  <c r="BK2858" i="3"/>
  <c r="BN2858" i="3"/>
  <c r="BL2858" i="3"/>
  <c r="V2862" i="3"/>
  <c r="AL2862" i="3"/>
  <c r="BB2862" i="3"/>
  <c r="Z2862" i="3"/>
  <c r="AP2862" i="3"/>
  <c r="BF2862" i="3"/>
  <c r="BL2873" i="3"/>
  <c r="BL2875" i="3"/>
  <c r="BL2877" i="3"/>
  <c r="BL2879" i="3"/>
  <c r="BL2881" i="3"/>
  <c r="BL2883" i="3"/>
  <c r="BL2843" i="3"/>
  <c r="BK2848" i="3"/>
  <c r="BN2848" i="3"/>
  <c r="BL2848" i="3"/>
  <c r="BN2857" i="3"/>
  <c r="BL2861" i="3"/>
  <c r="BJ2861" i="3"/>
  <c r="BN2869" i="3"/>
  <c r="BJ2872" i="3"/>
  <c r="BM2872" i="3"/>
  <c r="BK2876" i="3"/>
  <c r="BN2876" i="3"/>
  <c r="BL2876" i="3"/>
  <c r="BM2865" i="3"/>
  <c r="O2886" i="3"/>
  <c r="S2886" i="3"/>
  <c r="W2886" i="3"/>
  <c r="AA2886" i="3"/>
  <c r="AE2886" i="3"/>
  <c r="AI2886" i="3"/>
  <c r="AM2886" i="3"/>
  <c r="AQ2886" i="3"/>
  <c r="AU2886" i="3"/>
  <c r="AY2886" i="3"/>
  <c r="BC2886" i="3"/>
  <c r="BG2886" i="3"/>
  <c r="P2886" i="3"/>
  <c r="T2886" i="3"/>
  <c r="X2886" i="3"/>
  <c r="AB2886" i="3"/>
  <c r="AF2886" i="3"/>
  <c r="AJ2886" i="3"/>
  <c r="AN2886" i="3"/>
  <c r="AR2886" i="3"/>
  <c r="AV2886" i="3"/>
  <c r="AZ2886" i="3"/>
  <c r="BD2886" i="3"/>
  <c r="BH2886" i="3"/>
  <c r="M2886" i="3"/>
  <c r="Q2886" i="3"/>
  <c r="U2886" i="3"/>
  <c r="Y2886" i="3"/>
  <c r="AC2886" i="3"/>
  <c r="AG2886" i="3"/>
  <c r="AK2886" i="3"/>
  <c r="AO2886" i="3"/>
  <c r="AS2886" i="3"/>
  <c r="AW2886" i="3"/>
  <c r="BA2886" i="3"/>
  <c r="BE2886" i="3"/>
  <c r="BI2886" i="3"/>
  <c r="R2886" i="3"/>
  <c r="AH2886" i="3"/>
  <c r="AX2886" i="3"/>
  <c r="V2886" i="3"/>
  <c r="AL2886" i="3"/>
  <c r="BB2886" i="3"/>
  <c r="Z2886" i="3"/>
  <c r="AP2886" i="3"/>
  <c r="BF2886" i="3"/>
  <c r="N2886" i="3"/>
  <c r="AD2886" i="3"/>
  <c r="AT2886" i="3"/>
  <c r="BN2867" i="3"/>
  <c r="BJ2870" i="3"/>
  <c r="BM2870" i="3"/>
  <c r="BK2874" i="3"/>
  <c r="BN2874" i="3"/>
  <c r="BL2874" i="3"/>
  <c r="BN2883" i="3"/>
  <c r="BL2885" i="3"/>
  <c r="BJ2885" i="3"/>
  <c r="BM2887" i="3"/>
  <c r="BK2889" i="3"/>
  <c r="BN2889" i="3"/>
  <c r="BK2901" i="3"/>
  <c r="BN2901" i="3"/>
  <c r="BK2909" i="3"/>
  <c r="BN2909" i="3"/>
  <c r="N2862" i="3"/>
  <c r="BJ2889" i="3"/>
  <c r="BJ2891" i="3"/>
  <c r="BJ2893" i="3"/>
  <c r="BJ2895" i="3"/>
  <c r="BJ2897" i="3"/>
  <c r="BJ2899" i="3"/>
  <c r="BJ2901" i="3"/>
  <c r="BJ2903" i="3"/>
  <c r="BJ2905" i="3"/>
  <c r="BJ2907" i="3"/>
  <c r="BJ2909" i="3"/>
  <c r="BL2889" i="3"/>
  <c r="BN2902" i="3"/>
  <c r="BK2902" i="3"/>
  <c r="BL2910" i="3"/>
  <c r="BJ2910" i="3"/>
  <c r="BM2893" i="3"/>
  <c r="BM2896" i="3"/>
  <c r="BN2904" i="3"/>
  <c r="BK2904" i="3"/>
  <c r="BM2907" i="3"/>
  <c r="BM2912" i="3"/>
  <c r="BK2917" i="3"/>
  <c r="BN2917" i="3"/>
  <c r="BL2917" i="3"/>
  <c r="BL2895" i="3"/>
  <c r="BL2898" i="3"/>
  <c r="BJ2898" i="3"/>
  <c r="BL2909" i="3"/>
  <c r="BL2914" i="3"/>
  <c r="BJ2914" i="3"/>
  <c r="BN2892" i="3"/>
  <c r="BK2892" i="3"/>
  <c r="BL2897" i="3"/>
  <c r="BL2900" i="3"/>
  <c r="BJ2900" i="3"/>
  <c r="BM2905" i="3"/>
  <c r="BM2908" i="3"/>
  <c r="BM2730" i="3"/>
  <c r="AC2736" i="3"/>
  <c r="BI2736" i="3"/>
  <c r="BE2736" i="3"/>
  <c r="AY2736" i="3"/>
  <c r="AI2736" i="3"/>
  <c r="S2736" i="3"/>
  <c r="AX2736" i="3"/>
  <c r="AH2736" i="3"/>
  <c r="R2736" i="3"/>
  <c r="U2741" i="3"/>
  <c r="AC2741" i="3"/>
  <c r="AK2741" i="3"/>
  <c r="AS2741" i="3"/>
  <c r="BA2741" i="3"/>
  <c r="BI2741" i="3"/>
  <c r="AU2741" i="3"/>
  <c r="AE2741" i="3"/>
  <c r="N2741" i="3"/>
  <c r="AT2741" i="3"/>
  <c r="AD2741" i="3"/>
  <c r="M2741" i="3"/>
  <c r="AN2741" i="3"/>
  <c r="AG2741" i="3"/>
  <c r="BK2746" i="3"/>
  <c r="BN2746" i="3"/>
  <c r="AJ2741" i="3"/>
  <c r="BM2745" i="3"/>
  <c r="N2751" i="3"/>
  <c r="V2751" i="3"/>
  <c r="AD2751" i="3"/>
  <c r="AL2751" i="3"/>
  <c r="AT2751" i="3"/>
  <c r="BB2751" i="3"/>
  <c r="Q2751" i="3"/>
  <c r="Y2751" i="3"/>
  <c r="AG2751" i="3"/>
  <c r="AO2751" i="3"/>
  <c r="AW2751" i="3"/>
  <c r="BE2751" i="3"/>
  <c r="R2751" i="3"/>
  <c r="Z2751" i="3"/>
  <c r="AH2751" i="3"/>
  <c r="AP2751" i="3"/>
  <c r="AX2751" i="3"/>
  <c r="BF2751" i="3"/>
  <c r="BJ2752" i="3"/>
  <c r="AE2753" i="3"/>
  <c r="BA2753" i="3"/>
  <c r="U2753" i="3"/>
  <c r="AP2753" i="3"/>
  <c r="Z2753" i="3"/>
  <c r="AU2753" i="3"/>
  <c r="AE2742" i="3"/>
  <c r="AT2742" i="3"/>
  <c r="N2742" i="3"/>
  <c r="AI2742" i="3"/>
  <c r="AX2742" i="3"/>
  <c r="R2742" i="3"/>
  <c r="AW2742" i="3"/>
  <c r="AG2742" i="3"/>
  <c r="Q2742" i="3"/>
  <c r="AZ2742" i="3"/>
  <c r="AJ2742" i="3"/>
  <c r="T2742" i="3"/>
  <c r="BM2744" i="3"/>
  <c r="BK2744" i="3"/>
  <c r="BN2744" i="3"/>
  <c r="BN2747" i="3"/>
  <c r="BK2747" i="3"/>
  <c r="BN2750" i="3"/>
  <c r="BK2750" i="3"/>
  <c r="BN2743" i="3"/>
  <c r="BK2743" i="3"/>
  <c r="U2751" i="3"/>
  <c r="BA2751" i="3"/>
  <c r="BJ2756" i="3"/>
  <c r="BJ2758" i="3"/>
  <c r="BF2753" i="3"/>
  <c r="BM2757" i="3"/>
  <c r="BG2753" i="3"/>
  <c r="AL2753" i="3"/>
  <c r="Q2753" i="3"/>
  <c r="AO2753" i="3"/>
  <c r="S2753" i="3"/>
  <c r="AX2753" i="3"/>
  <c r="AC2753" i="3"/>
  <c r="BH2753" i="3"/>
  <c r="AR2753" i="3"/>
  <c r="AB2753" i="3"/>
  <c r="BM2768" i="3"/>
  <c r="BN2761" i="3"/>
  <c r="BK2761" i="3"/>
  <c r="BJ2772" i="3"/>
  <c r="BJ2774" i="3"/>
  <c r="BL2761" i="3"/>
  <c r="BJ2761" i="3"/>
  <c r="BL2762" i="3"/>
  <c r="BM2764" i="3"/>
  <c r="BK2775" i="3"/>
  <c r="BN2775" i="3"/>
  <c r="BL2775" i="3"/>
  <c r="BN2778" i="3"/>
  <c r="BK2778" i="3"/>
  <c r="BJ2779" i="3"/>
  <c r="BL2779" i="3"/>
  <c r="BN2774" i="3"/>
  <c r="BK2796" i="3"/>
  <c r="BN2796" i="3"/>
  <c r="AO2781" i="3"/>
  <c r="S2781" i="3"/>
  <c r="AX2781" i="3"/>
  <c r="AC2781" i="3"/>
  <c r="BG2781" i="3"/>
  <c r="AL2781" i="3"/>
  <c r="Q2781" i="3"/>
  <c r="AP2781" i="3"/>
  <c r="U2781" i="3"/>
  <c r="AZ2781" i="3"/>
  <c r="AJ2781" i="3"/>
  <c r="T2781" i="3"/>
  <c r="BM2784" i="3"/>
  <c r="O2795" i="3"/>
  <c r="S2795" i="3"/>
  <c r="W2795" i="3"/>
  <c r="AA2795" i="3"/>
  <c r="AE2795" i="3"/>
  <c r="AI2795" i="3"/>
  <c r="AM2795" i="3"/>
  <c r="AQ2795" i="3"/>
  <c r="AU2795" i="3"/>
  <c r="AY2795" i="3"/>
  <c r="BC2795" i="3"/>
  <c r="BG2795" i="3"/>
  <c r="M2795" i="3"/>
  <c r="Q2795" i="3"/>
  <c r="U2795" i="3"/>
  <c r="Y2795" i="3"/>
  <c r="AC2795" i="3"/>
  <c r="AG2795" i="3"/>
  <c r="AK2795" i="3"/>
  <c r="AO2795" i="3"/>
  <c r="AS2795" i="3"/>
  <c r="AW2795" i="3"/>
  <c r="BA2795" i="3"/>
  <c r="BE2795" i="3"/>
  <c r="BI2795" i="3"/>
  <c r="N2795" i="3"/>
  <c r="V2795" i="3"/>
  <c r="AD2795" i="3"/>
  <c r="AL2795" i="3"/>
  <c r="AT2795" i="3"/>
  <c r="BB2795" i="3"/>
  <c r="P2795" i="3"/>
  <c r="X2795" i="3"/>
  <c r="AF2795" i="3"/>
  <c r="AN2795" i="3"/>
  <c r="AV2795" i="3"/>
  <c r="BD2795" i="3"/>
  <c r="R2795" i="3"/>
  <c r="Z2795" i="3"/>
  <c r="AH2795" i="3"/>
  <c r="AP2795" i="3"/>
  <c r="AX2795" i="3"/>
  <c r="BF2795" i="3"/>
  <c r="T2795" i="3"/>
  <c r="AB2795" i="3"/>
  <c r="AJ2795" i="3"/>
  <c r="AR2795" i="3"/>
  <c r="AZ2795" i="3"/>
  <c r="BH2795" i="3"/>
  <c r="BN2783" i="3"/>
  <c r="BK2783" i="3"/>
  <c r="BL2783" i="3"/>
  <c r="BJ2783" i="3"/>
  <c r="BL2786" i="3"/>
  <c r="BJ2786" i="3"/>
  <c r="BM2792" i="3"/>
  <c r="BJ2792" i="3"/>
  <c r="BL2800" i="3"/>
  <c r="BJ2800" i="3"/>
  <c r="BM2802" i="3"/>
  <c r="BN2808" i="3"/>
  <c r="BK2808" i="3"/>
  <c r="BL2810" i="3"/>
  <c r="BJ2810" i="3"/>
  <c r="BL2816" i="3"/>
  <c r="BJ2794" i="3"/>
  <c r="BJ2796" i="3"/>
  <c r="BN2804" i="3"/>
  <c r="BK2804" i="3"/>
  <c r="BM2807" i="3"/>
  <c r="BL2818" i="3"/>
  <c r="BM2801" i="3"/>
  <c r="BN2814" i="3"/>
  <c r="BK2814" i="3"/>
  <c r="BN2803" i="3"/>
  <c r="BK2803" i="3"/>
  <c r="BL2803" i="3"/>
  <c r="BJ2803" i="3"/>
  <c r="BL2806" i="3"/>
  <c r="BJ2806" i="3"/>
  <c r="BN2818" i="3"/>
  <c r="BK2818" i="3"/>
  <c r="BN2823" i="3"/>
  <c r="BK2823" i="3"/>
  <c r="BN2831" i="3"/>
  <c r="BK2831" i="3"/>
  <c r="BM2821" i="3"/>
  <c r="BM2824" i="3"/>
  <c r="BN2832" i="3"/>
  <c r="BK2832" i="3"/>
  <c r="BM2837" i="3"/>
  <c r="BM2823" i="3"/>
  <c r="BM2826" i="3"/>
  <c r="BN2834" i="3"/>
  <c r="BK2834" i="3"/>
  <c r="N2841" i="3"/>
  <c r="S2841" i="3"/>
  <c r="Y2841" i="3"/>
  <c r="AD2841" i="3"/>
  <c r="AI2841" i="3"/>
  <c r="AO2841" i="3"/>
  <c r="AT2841" i="3"/>
  <c r="AY2841" i="3"/>
  <c r="BE2841" i="3"/>
  <c r="O2841" i="3"/>
  <c r="U2841" i="3"/>
  <c r="Z2841" i="3"/>
  <c r="AE2841" i="3"/>
  <c r="AK2841" i="3"/>
  <c r="AP2841" i="3"/>
  <c r="AU2841" i="3"/>
  <c r="BA2841" i="3"/>
  <c r="BF2841" i="3"/>
  <c r="Q2841" i="3"/>
  <c r="V2841" i="3"/>
  <c r="AA2841" i="3"/>
  <c r="AG2841" i="3"/>
  <c r="AL2841" i="3"/>
  <c r="AQ2841" i="3"/>
  <c r="AW2841" i="3"/>
  <c r="BB2841" i="3"/>
  <c r="BG2841" i="3"/>
  <c r="BN2820" i="3"/>
  <c r="BK2820" i="3"/>
  <c r="BM2825" i="3"/>
  <c r="BM2828" i="3"/>
  <c r="BN2836" i="3"/>
  <c r="BK2836" i="3"/>
  <c r="BM2847" i="3"/>
  <c r="BM2855" i="3"/>
  <c r="BM2857" i="3"/>
  <c r="BM2859" i="3"/>
  <c r="BJ2823" i="3"/>
  <c r="BL2827" i="3"/>
  <c r="BL2830" i="3"/>
  <c r="BJ2830" i="3"/>
  <c r="AZ2841" i="3"/>
  <c r="AJ2841" i="3"/>
  <c r="T2841" i="3"/>
  <c r="BL2863" i="3"/>
  <c r="BJ2863" i="3"/>
  <c r="BK2845" i="3"/>
  <c r="BN2847" i="3"/>
  <c r="BJ2850" i="3"/>
  <c r="BM2850" i="3"/>
  <c r="BK2854" i="3"/>
  <c r="BN2854" i="3"/>
  <c r="BL2854" i="3"/>
  <c r="BK2859" i="3"/>
  <c r="BK2864" i="3"/>
  <c r="BN2864" i="3"/>
  <c r="BM2864" i="3"/>
  <c r="BM2871" i="3"/>
  <c r="BM2873" i="3"/>
  <c r="BM2875" i="3"/>
  <c r="BM2877" i="3"/>
  <c r="BM2879" i="3"/>
  <c r="BM2881" i="3"/>
  <c r="BM2883" i="3"/>
  <c r="BK2849" i="3"/>
  <c r="BN2853" i="3"/>
  <c r="BJ2856" i="3"/>
  <c r="BM2856" i="3"/>
  <c r="AD2862" i="3"/>
  <c r="BJ2868" i="3"/>
  <c r="BM2868" i="3"/>
  <c r="BK2872" i="3"/>
  <c r="BN2872" i="3"/>
  <c r="BL2872" i="3"/>
  <c r="BK2877" i="3"/>
  <c r="BN2881" i="3"/>
  <c r="BL2865" i="3"/>
  <c r="BJ2865" i="3"/>
  <c r="BM2884" i="3"/>
  <c r="BK2888" i="3"/>
  <c r="BN2888" i="3"/>
  <c r="BJ2864" i="3"/>
  <c r="BJ2866" i="3"/>
  <c r="BM2866" i="3"/>
  <c r="BK2870" i="3"/>
  <c r="BN2870" i="3"/>
  <c r="BL2870" i="3"/>
  <c r="BK2875" i="3"/>
  <c r="BN2879" i="3"/>
  <c r="BJ2882" i="3"/>
  <c r="BM2882" i="3"/>
  <c r="BN2885" i="3"/>
  <c r="BK2885" i="3"/>
  <c r="BL2887" i="3"/>
  <c r="BK2895" i="3"/>
  <c r="BN2895" i="3"/>
  <c r="BK2903" i="3"/>
  <c r="BN2903" i="3"/>
  <c r="BK2911" i="3"/>
  <c r="BN2911" i="3"/>
  <c r="BM2891" i="3"/>
  <c r="BM2894" i="3"/>
  <c r="BN2910" i="3"/>
  <c r="BK2910" i="3"/>
  <c r="BM2918" i="3"/>
  <c r="BL2893" i="3"/>
  <c r="BL2896" i="3"/>
  <c r="BJ2896" i="3"/>
  <c r="BL2907" i="3"/>
  <c r="BL2912" i="3"/>
  <c r="BJ2912" i="3"/>
  <c r="BM2890" i="3"/>
  <c r="BN2898" i="3"/>
  <c r="BK2898" i="3"/>
  <c r="BM2903" i="3"/>
  <c r="BM2906" i="3"/>
  <c r="BN2914" i="3"/>
  <c r="BK2914" i="3"/>
  <c r="BM2916" i="3"/>
  <c r="BN2900" i="3"/>
  <c r="BK2900" i="3"/>
  <c r="BL2905" i="3"/>
  <c r="BL2908" i="3"/>
  <c r="BJ2908" i="3"/>
  <c r="BM2911" i="3"/>
  <c r="BM2913" i="3"/>
  <c r="AF2736" i="3"/>
  <c r="BL2730" i="3"/>
  <c r="BJ2730" i="3"/>
  <c r="BJ2733" i="3"/>
  <c r="BN2730" i="3"/>
  <c r="BK2730" i="3"/>
  <c r="BJ2731" i="3"/>
  <c r="BM2731" i="3"/>
  <c r="BM2732" i="3"/>
  <c r="AK2736" i="3"/>
  <c r="BK2735" i="3"/>
  <c r="BN2735" i="3"/>
  <c r="AN2736" i="3"/>
  <c r="AH2734" i="3"/>
  <c r="N2734" i="3"/>
  <c r="AV2734" i="3"/>
  <c r="AF2734" i="3"/>
  <c r="P2734" i="3"/>
  <c r="AU2734" i="3"/>
  <c r="AE2734" i="3"/>
  <c r="O2734" i="3"/>
  <c r="AW2734" i="3"/>
  <c r="AG2734" i="3"/>
  <c r="Q2734" i="3"/>
  <c r="AG2736" i="3"/>
  <c r="AU2736" i="3"/>
  <c r="AE2736" i="3"/>
  <c r="O2736" i="3"/>
  <c r="AT2736" i="3"/>
  <c r="AD2736" i="3"/>
  <c r="N2736" i="3"/>
  <c r="BG2741" i="3"/>
  <c r="AQ2741" i="3"/>
  <c r="AA2741" i="3"/>
  <c r="BF2741" i="3"/>
  <c r="AP2741" i="3"/>
  <c r="Z2741" i="3"/>
  <c r="P2741" i="3"/>
  <c r="AV2741" i="3"/>
  <c r="V2734" i="3"/>
  <c r="AO2741" i="3"/>
  <c r="BK2748" i="3"/>
  <c r="BN2748" i="3"/>
  <c r="AE2737" i="3"/>
  <c r="AT2737" i="3"/>
  <c r="N2737" i="3"/>
  <c r="AI2737" i="3"/>
  <c r="AX2737" i="3"/>
  <c r="R2737" i="3"/>
  <c r="AW2737" i="3"/>
  <c r="AG2737" i="3"/>
  <c r="Q2737" i="3"/>
  <c r="AZ2737" i="3"/>
  <c r="AJ2737" i="3"/>
  <c r="AU2739" i="3"/>
  <c r="O2739" i="3"/>
  <c r="AD2739" i="3"/>
  <c r="AY2739" i="3"/>
  <c r="S2739" i="3"/>
  <c r="AH2739" i="3"/>
  <c r="BE2739" i="3"/>
  <c r="AO2739" i="3"/>
  <c r="Y2739" i="3"/>
  <c r="BH2739" i="3"/>
  <c r="AR2739" i="3"/>
  <c r="BN2740" i="3"/>
  <c r="BK2740" i="3"/>
  <c r="AR2741" i="3"/>
  <c r="BJ2746" i="3"/>
  <c r="BJ2748" i="3"/>
  <c r="O2741" i="3"/>
  <c r="BL2745" i="3"/>
  <c r="BJ2745" i="3"/>
  <c r="BM2750" i="3"/>
  <c r="BD2751" i="3"/>
  <c r="AN2751" i="3"/>
  <c r="X2751" i="3"/>
  <c r="BC2751" i="3"/>
  <c r="AM2751" i="3"/>
  <c r="W2751" i="3"/>
  <c r="BN2752" i="3"/>
  <c r="BK2752" i="3"/>
  <c r="BC2742" i="3"/>
  <c r="W2742" i="3"/>
  <c r="AL2742" i="3"/>
  <c r="BG2742" i="3"/>
  <c r="AA2742" i="3"/>
  <c r="AP2742" i="3"/>
  <c r="BI2742" i="3"/>
  <c r="AS2742" i="3"/>
  <c r="AC2742" i="3"/>
  <c r="M2742" i="3"/>
  <c r="AV2742" i="3"/>
  <c r="AF2742" i="3"/>
  <c r="BJ2744" i="3"/>
  <c r="BN2749" i="3"/>
  <c r="BK2749" i="3"/>
  <c r="BJ2743" i="3"/>
  <c r="AC2751" i="3"/>
  <c r="BI2751" i="3"/>
  <c r="BN2756" i="3"/>
  <c r="BK2756" i="3"/>
  <c r="BK2758" i="3"/>
  <c r="BN2758" i="3"/>
  <c r="BM2755" i="3"/>
  <c r="BJ2757" i="3"/>
  <c r="BL2757" i="3"/>
  <c r="BB2753" i="3"/>
  <c r="AG2753" i="3"/>
  <c r="BE2753" i="3"/>
  <c r="AI2753" i="3"/>
  <c r="N2753" i="3"/>
  <c r="AS2753" i="3"/>
  <c r="W2753" i="3"/>
  <c r="BD2753" i="3"/>
  <c r="AN2753" i="3"/>
  <c r="X2753" i="3"/>
  <c r="BN2754" i="3"/>
  <c r="BK2754" i="3"/>
  <c r="BJ2754" i="3"/>
  <c r="BM2758" i="3"/>
  <c r="BK2768" i="3"/>
  <c r="BN2768" i="3"/>
  <c r="BL2768" i="3"/>
  <c r="BM2770" i="3"/>
  <c r="BJ2760" i="3"/>
  <c r="M2769" i="3"/>
  <c r="Q2769" i="3"/>
  <c r="U2769" i="3"/>
  <c r="Y2769" i="3"/>
  <c r="AC2769" i="3"/>
  <c r="AG2769" i="3"/>
  <c r="AK2769" i="3"/>
  <c r="AO2769" i="3"/>
  <c r="AS2769" i="3"/>
  <c r="AW2769" i="3"/>
  <c r="BA2769" i="3"/>
  <c r="BE2769" i="3"/>
  <c r="BI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N2769" i="3"/>
  <c r="V2769" i="3"/>
  <c r="AD2769" i="3"/>
  <c r="AL2769" i="3"/>
  <c r="AT2769" i="3"/>
  <c r="BB2769" i="3"/>
  <c r="P2769" i="3"/>
  <c r="X2769" i="3"/>
  <c r="AF2769" i="3"/>
  <c r="AN2769" i="3"/>
  <c r="AV2769" i="3"/>
  <c r="BD2769" i="3"/>
  <c r="R2769" i="3"/>
  <c r="Z2769" i="3"/>
  <c r="AH2769" i="3"/>
  <c r="AP2769" i="3"/>
  <c r="AX2769" i="3"/>
  <c r="BF2769" i="3"/>
  <c r="T2769" i="3"/>
  <c r="AB2769" i="3"/>
  <c r="AJ2769" i="3"/>
  <c r="AR2769" i="3"/>
  <c r="AZ2769" i="3"/>
  <c r="BH2769" i="3"/>
  <c r="BL2759" i="3"/>
  <c r="BJ2759" i="3"/>
  <c r="BL2760" i="3"/>
  <c r="BN2776" i="3"/>
  <c r="BK2776" i="3"/>
  <c r="BN2765" i="3"/>
  <c r="BK2765" i="3"/>
  <c r="BJ2770" i="3"/>
  <c r="BJ2777" i="3"/>
  <c r="BL2777" i="3"/>
  <c r="BJ2773" i="3"/>
  <c r="BM2773" i="3"/>
  <c r="BN2779" i="3"/>
  <c r="BM2787" i="3"/>
  <c r="BM2790" i="3"/>
  <c r="BM2794" i="3"/>
  <c r="BE2781" i="3"/>
  <c r="AI2781" i="3"/>
  <c r="N2781" i="3"/>
  <c r="AS2781" i="3"/>
  <c r="W2781" i="3"/>
  <c r="BB2781" i="3"/>
  <c r="AG2781" i="3"/>
  <c r="BF2781" i="3"/>
  <c r="AK2781" i="3"/>
  <c r="O2781" i="3"/>
  <c r="AV2781" i="3"/>
  <c r="AF2781" i="3"/>
  <c r="BL2784" i="3"/>
  <c r="BJ2784" i="3"/>
  <c r="BN2786" i="3"/>
  <c r="BK2786" i="3"/>
  <c r="BM2791" i="3"/>
  <c r="BM2782" i="3"/>
  <c r="BL2782" i="3"/>
  <c r="BJ2782" i="3"/>
  <c r="BM2785" i="3"/>
  <c r="BM2788" i="3"/>
  <c r="BL2792" i="3"/>
  <c r="BK2792" i="3"/>
  <c r="BN2792" i="3"/>
  <c r="BN2800" i="3"/>
  <c r="BK2800" i="3"/>
  <c r="BL2802" i="3"/>
  <c r="BJ2802" i="3"/>
  <c r="BN2810" i="3"/>
  <c r="BK2810" i="3"/>
  <c r="BM2813" i="3"/>
  <c r="BK2816" i="3"/>
  <c r="BN2816" i="3"/>
  <c r="BN2807" i="3"/>
  <c r="BK2807" i="3"/>
  <c r="BL2807" i="3"/>
  <c r="BJ2807" i="3"/>
  <c r="BM2815" i="3"/>
  <c r="BN2801" i="3"/>
  <c r="BK2801" i="3"/>
  <c r="BL2801" i="3"/>
  <c r="BJ2801" i="3"/>
  <c r="BM2809" i="3"/>
  <c r="BM2812" i="3"/>
  <c r="BM2798" i="3"/>
  <c r="BN2806" i="3"/>
  <c r="BK2806" i="3"/>
  <c r="BM2811" i="3"/>
  <c r="BJ2816" i="3"/>
  <c r="BN2825" i="3"/>
  <c r="BK2825" i="3"/>
  <c r="BN2833" i="3"/>
  <c r="BK2833" i="3"/>
  <c r="BL2821" i="3"/>
  <c r="BL2824" i="3"/>
  <c r="BJ2824" i="3"/>
  <c r="BJ2833" i="3"/>
  <c r="BL2837" i="3"/>
  <c r="BL2823" i="3"/>
  <c r="BL2826" i="3"/>
  <c r="BJ2826" i="3"/>
  <c r="BJ2843" i="3"/>
  <c r="BJ2817" i="3"/>
  <c r="BL2825" i="3"/>
  <c r="BL2828" i="3"/>
  <c r="BJ2828" i="3"/>
  <c r="BM2853" i="3"/>
  <c r="BM2819" i="3"/>
  <c r="BM2822" i="3"/>
  <c r="BN2830" i="3"/>
  <c r="BK2830" i="3"/>
  <c r="BM2835" i="3"/>
  <c r="BM2838" i="3"/>
  <c r="AV2841" i="3"/>
  <c r="AF2841" i="3"/>
  <c r="P2841" i="3"/>
  <c r="BN2843" i="3"/>
  <c r="O2860" i="3"/>
  <c r="S2860" i="3"/>
  <c r="W2860" i="3"/>
  <c r="AA2860" i="3"/>
  <c r="AE2860" i="3"/>
  <c r="AI2860" i="3"/>
  <c r="AM2860" i="3"/>
  <c r="AQ2860" i="3"/>
  <c r="AU2860" i="3"/>
  <c r="AY2860" i="3"/>
  <c r="BC2860" i="3"/>
  <c r="BG2860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V2860" i="3"/>
  <c r="AL2860" i="3"/>
  <c r="BB2860" i="3"/>
  <c r="Z2860" i="3"/>
  <c r="AP2860" i="3"/>
  <c r="BF2860" i="3"/>
  <c r="N2860" i="3"/>
  <c r="AD2860" i="3"/>
  <c r="AT2860" i="3"/>
  <c r="R2860" i="3"/>
  <c r="AH2860" i="3"/>
  <c r="AX2860" i="3"/>
  <c r="BN2845" i="3"/>
  <c r="BJ2846" i="3"/>
  <c r="BM2846" i="3"/>
  <c r="BK2850" i="3"/>
  <c r="BN2850" i="3"/>
  <c r="BL2850" i="3"/>
  <c r="BK2855" i="3"/>
  <c r="BN2859" i="3"/>
  <c r="BL2864" i="3"/>
  <c r="BM2869" i="3"/>
  <c r="BN2849" i="3"/>
  <c r="BJ2852" i="3"/>
  <c r="BM2852" i="3"/>
  <c r="BK2856" i="3"/>
  <c r="BN2856" i="3"/>
  <c r="BL2856" i="3"/>
  <c r="AT2862" i="3"/>
  <c r="BM2862" i="3" s="1"/>
  <c r="BK2868" i="3"/>
  <c r="BN2868" i="3"/>
  <c r="BL2868" i="3"/>
  <c r="BK2873" i="3"/>
  <c r="BN2877" i="3"/>
  <c r="BJ2880" i="3"/>
  <c r="BM2880" i="3"/>
  <c r="BN2865" i="3"/>
  <c r="BK2865" i="3"/>
  <c r="BK2884" i="3"/>
  <c r="BN2884" i="3"/>
  <c r="BL2884" i="3"/>
  <c r="BK2866" i="3"/>
  <c r="BN2866" i="3"/>
  <c r="BL2866" i="3"/>
  <c r="BK2871" i="3"/>
  <c r="BN2875" i="3"/>
  <c r="BJ2878" i="3"/>
  <c r="BM2878" i="3"/>
  <c r="BK2882" i="3"/>
  <c r="BN2882" i="3"/>
  <c r="BL2882" i="3"/>
  <c r="BJ2887" i="3"/>
  <c r="BM2888" i="3"/>
  <c r="BK2893" i="3"/>
  <c r="BN2893" i="3"/>
  <c r="BK2897" i="3"/>
  <c r="BN2897" i="3"/>
  <c r="BK2905" i="3"/>
  <c r="BN2905" i="3"/>
  <c r="BK2913" i="3"/>
  <c r="BN2913" i="3"/>
  <c r="BL2891" i="3"/>
  <c r="BL2894" i="3"/>
  <c r="BJ2894" i="3"/>
  <c r="BM2899" i="3"/>
  <c r="BM2902" i="3"/>
  <c r="BK2918" i="3"/>
  <c r="BN2918" i="3"/>
  <c r="BL2918" i="3"/>
  <c r="BJ2918" i="3"/>
  <c r="BN2896" i="3"/>
  <c r="BK2896" i="3"/>
  <c r="BM2901" i="3"/>
  <c r="BM2904" i="3"/>
  <c r="BN2912" i="3"/>
  <c r="BK2912" i="3"/>
  <c r="BM2915" i="3"/>
  <c r="BL2890" i="3"/>
  <c r="BJ2890" i="3"/>
  <c r="BL2903" i="3"/>
  <c r="BL2906" i="3"/>
  <c r="BJ2906" i="3"/>
  <c r="BL2916" i="3"/>
  <c r="BJ2916" i="3"/>
  <c r="BM2892" i="3"/>
  <c r="BN2908" i="3"/>
  <c r="BK2908" i="3"/>
  <c r="BJ2911" i="3"/>
  <c r="BL2911" i="3"/>
  <c r="BJ2913" i="3"/>
  <c r="BL2913" i="3"/>
  <c r="P2729" i="3"/>
  <c r="T2729" i="3"/>
  <c r="X2729" i="3"/>
  <c r="AB2729" i="3"/>
  <c r="AF2729" i="3"/>
  <c r="AJ2729" i="3"/>
  <c r="AN2729" i="3"/>
  <c r="AR2729" i="3"/>
  <c r="AV2729" i="3"/>
  <c r="AZ2729" i="3"/>
  <c r="BD2729" i="3"/>
  <c r="BH2729" i="3"/>
  <c r="Q2729" i="3"/>
  <c r="AC2729" i="3"/>
  <c r="AK2729" i="3"/>
  <c r="AS2729" i="3"/>
  <c r="BA2729" i="3"/>
  <c r="BI2729" i="3"/>
  <c r="BC2729" i="3"/>
  <c r="M2729" i="3"/>
  <c r="U2729" i="3"/>
  <c r="Y2729" i="3"/>
  <c r="AG2729" i="3"/>
  <c r="AO2729" i="3"/>
  <c r="AW2729" i="3"/>
  <c r="BE2729" i="3"/>
  <c r="O2729" i="3"/>
  <c r="S2729" i="3"/>
  <c r="AA2729" i="3"/>
  <c r="AI2729" i="3"/>
  <c r="AQ2729" i="3"/>
  <c r="AY2729" i="3"/>
  <c r="N2729" i="3"/>
  <c r="R2729" i="3"/>
  <c r="V2729" i="3"/>
  <c r="Z2729" i="3"/>
  <c r="AD2729" i="3"/>
  <c r="AH2729" i="3"/>
  <c r="AL2729" i="3"/>
  <c r="AP2729" i="3"/>
  <c r="AT2729" i="3"/>
  <c r="AX2729" i="3"/>
  <c r="BB2729" i="3"/>
  <c r="BF2729" i="3"/>
  <c r="W2729" i="3"/>
  <c r="AE2729" i="3"/>
  <c r="AM2729" i="3"/>
  <c r="AU2729" i="3"/>
  <c r="BG2729" i="3"/>
  <c r="T2726" i="3"/>
  <c r="M2725" i="3"/>
  <c r="Q2725" i="3"/>
  <c r="U2725" i="3"/>
  <c r="Y2725" i="3"/>
  <c r="AC2725" i="3"/>
  <c r="AG2725" i="3"/>
  <c r="AK2725" i="3"/>
  <c r="AO2725" i="3"/>
  <c r="AS2725" i="3"/>
  <c r="AW2725" i="3"/>
  <c r="BA2725" i="3"/>
  <c r="BE2725" i="3"/>
  <c r="BI2725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O2720" i="3"/>
  <c r="S2720" i="3"/>
  <c r="W2720" i="3"/>
  <c r="AA2720" i="3"/>
  <c r="AE2720" i="3"/>
  <c r="AI2720" i="3"/>
  <c r="AM2720" i="3"/>
  <c r="AQ2720" i="3"/>
  <c r="AU2720" i="3"/>
  <c r="AY2720" i="3"/>
  <c r="BC2720" i="3"/>
  <c r="BG2720" i="3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F2728" i="3"/>
  <c r="BA2728" i="3"/>
  <c r="AV2728" i="3"/>
  <c r="AP2728" i="3"/>
  <c r="AK2728" i="3"/>
  <c r="AF2728" i="3"/>
  <c r="Z2728" i="3"/>
  <c r="U2728" i="3"/>
  <c r="BB2727" i="3"/>
  <c r="AT2727" i="3"/>
  <c r="AL2727" i="3"/>
  <c r="AD2727" i="3"/>
  <c r="V2727" i="3"/>
  <c r="BE2726" i="3"/>
  <c r="AW2726" i="3"/>
  <c r="AO2726" i="3"/>
  <c r="AG2726" i="3"/>
  <c r="Y2726" i="3"/>
  <c r="BC2725" i="3"/>
  <c r="AM2725" i="3"/>
  <c r="W2725" i="3"/>
  <c r="BE2724" i="3"/>
  <c r="AO2724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M2719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P2718" i="3"/>
  <c r="T2718" i="3"/>
  <c r="X2718" i="3"/>
  <c r="AB2718" i="3"/>
  <c r="AF2718" i="3"/>
  <c r="AJ2718" i="3"/>
  <c r="AN2718" i="3"/>
  <c r="AR2718" i="3"/>
  <c r="AV2718" i="3"/>
  <c r="AZ2718" i="3"/>
  <c r="BD2718" i="3"/>
  <c r="BH2718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N2718" i="3"/>
  <c r="R2718" i="3"/>
  <c r="V2718" i="3"/>
  <c r="Z2718" i="3"/>
  <c r="AD2718" i="3"/>
  <c r="AH2718" i="3"/>
  <c r="AL2718" i="3"/>
  <c r="AP2718" i="3"/>
  <c r="AT2718" i="3"/>
  <c r="AX2718" i="3"/>
  <c r="BB2718" i="3"/>
  <c r="BF2718" i="3"/>
  <c r="BE2728" i="3"/>
  <c r="AZ2728" i="3"/>
  <c r="AT2728" i="3"/>
  <c r="AO2728" i="3"/>
  <c r="AJ2728" i="3"/>
  <c r="AD2728" i="3"/>
  <c r="Y2728" i="3"/>
  <c r="T2728" i="3"/>
  <c r="O2728" i="3"/>
  <c r="S2728" i="3"/>
  <c r="W2728" i="3"/>
  <c r="AA2728" i="3"/>
  <c r="AE2728" i="3"/>
  <c r="AI2728" i="3"/>
  <c r="AM2728" i="3"/>
  <c r="AQ2728" i="3"/>
  <c r="AU2728" i="3"/>
  <c r="AY2728" i="3"/>
  <c r="BC2728" i="3"/>
  <c r="BG2728" i="3"/>
  <c r="M2727" i="3"/>
  <c r="Q2727" i="3"/>
  <c r="U2727" i="3"/>
  <c r="Y2727" i="3"/>
  <c r="AC2727" i="3"/>
  <c r="AG2727" i="3"/>
  <c r="AK2727" i="3"/>
  <c r="AO2727" i="3"/>
  <c r="AS2727" i="3"/>
  <c r="AW2727" i="3"/>
  <c r="BA2727" i="3"/>
  <c r="BE2727" i="3"/>
  <c r="BI2727" i="3"/>
  <c r="P2727" i="3"/>
  <c r="T2727" i="3"/>
  <c r="X2727" i="3"/>
  <c r="AB2727" i="3"/>
  <c r="AF2727" i="3"/>
  <c r="AJ2727" i="3"/>
  <c r="AN2727" i="3"/>
  <c r="AR2727" i="3"/>
  <c r="AV2727" i="3"/>
  <c r="AZ2727" i="3"/>
  <c r="BD2727" i="3"/>
  <c r="BH2727" i="3"/>
  <c r="BD2726" i="3"/>
  <c r="AV2726" i="3"/>
  <c r="AN2726" i="3"/>
  <c r="AF2726" i="3"/>
  <c r="X2726" i="3"/>
  <c r="O2726" i="3"/>
  <c r="S2726" i="3"/>
  <c r="W2726" i="3"/>
  <c r="AA2726" i="3"/>
  <c r="AE2726" i="3"/>
  <c r="AI2726" i="3"/>
  <c r="AM2726" i="3"/>
  <c r="AQ2726" i="3"/>
  <c r="AU2726" i="3"/>
  <c r="AY2726" i="3"/>
  <c r="BC2726" i="3"/>
  <c r="BG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Y2725" i="3"/>
  <c r="AI2725" i="3"/>
  <c r="S2725" i="3"/>
  <c r="O2724" i="3"/>
  <c r="S2724" i="3"/>
  <c r="W2724" i="3"/>
  <c r="AA2724" i="3"/>
  <c r="AE2724" i="3"/>
  <c r="AI2724" i="3"/>
  <c r="AM2724" i="3"/>
  <c r="AQ2724" i="3"/>
  <c r="AU2724" i="3"/>
  <c r="AY2724" i="3"/>
  <c r="BC2724" i="3"/>
  <c r="BG2724" i="3"/>
  <c r="P2724" i="3"/>
  <c r="T2724" i="3"/>
  <c r="X2724" i="3"/>
  <c r="AB2724" i="3"/>
  <c r="AF2724" i="3"/>
  <c r="AJ2724" i="3"/>
  <c r="AN2724" i="3"/>
  <c r="AR2724" i="3"/>
  <c r="AV2724" i="3"/>
  <c r="AZ2724" i="3"/>
  <c r="BD2724" i="3"/>
  <c r="BH2724" i="3"/>
  <c r="N2724" i="3"/>
  <c r="R2724" i="3"/>
  <c r="V2724" i="3"/>
  <c r="Z2724" i="3"/>
  <c r="AD2724" i="3"/>
  <c r="AH2724" i="3"/>
  <c r="AL2724" i="3"/>
  <c r="AP2724" i="3"/>
  <c r="AT2724" i="3"/>
  <c r="AX2724" i="3"/>
  <c r="BB2724" i="3"/>
  <c r="BF2724" i="3"/>
  <c r="O2719" i="3"/>
  <c r="S2719" i="3"/>
  <c r="W2719" i="3"/>
  <c r="AA2719" i="3"/>
  <c r="AE2719" i="3"/>
  <c r="AI2719" i="3"/>
  <c r="AM2719" i="3"/>
  <c r="AQ2719" i="3"/>
  <c r="AU2719" i="3"/>
  <c r="AY2719" i="3"/>
  <c r="BC2719" i="3"/>
  <c r="BG2719" i="3"/>
  <c r="O2716" i="3"/>
  <c r="S2716" i="3"/>
  <c r="W2716" i="3"/>
  <c r="AA2716" i="3"/>
  <c r="AE2716" i="3"/>
  <c r="AI2716" i="3"/>
  <c r="AM2716" i="3"/>
  <c r="AQ2716" i="3"/>
  <c r="AU2716" i="3"/>
  <c r="AY2716" i="3"/>
  <c r="BC2716" i="3"/>
  <c r="BG2716" i="3"/>
  <c r="P2716" i="3"/>
  <c r="T2716" i="3"/>
  <c r="X2716" i="3"/>
  <c r="AB2716" i="3"/>
  <c r="AF2716" i="3"/>
  <c r="AJ2716" i="3"/>
  <c r="AN2716" i="3"/>
  <c r="AR2716" i="3"/>
  <c r="AV2716" i="3"/>
  <c r="AZ2716" i="3"/>
  <c r="BD2716" i="3"/>
  <c r="BH2716" i="3"/>
  <c r="M2716" i="3"/>
  <c r="Q2716" i="3"/>
  <c r="U2716" i="3"/>
  <c r="Y2716" i="3"/>
  <c r="AC2716" i="3"/>
  <c r="AG2716" i="3"/>
  <c r="AK2716" i="3"/>
  <c r="AO2716" i="3"/>
  <c r="AS2716" i="3"/>
  <c r="AW2716" i="3"/>
  <c r="BA2716" i="3"/>
  <c r="BE2716" i="3"/>
  <c r="BI2716" i="3"/>
  <c r="N2716" i="3"/>
  <c r="R2716" i="3"/>
  <c r="V2716" i="3"/>
  <c r="Z2716" i="3"/>
  <c r="AD2716" i="3"/>
  <c r="AH2716" i="3"/>
  <c r="AL2716" i="3"/>
  <c r="AP2716" i="3"/>
  <c r="AT2716" i="3"/>
  <c r="AX2716" i="3"/>
  <c r="BB2716" i="3"/>
  <c r="BF2716" i="3"/>
  <c r="BI2728" i="3"/>
  <c r="BD2728" i="3"/>
  <c r="AX2728" i="3"/>
  <c r="AS2728" i="3"/>
  <c r="AN2728" i="3"/>
  <c r="AH2728" i="3"/>
  <c r="AC2728" i="3"/>
  <c r="X2728" i="3"/>
  <c r="R2728" i="3"/>
  <c r="M2728" i="3"/>
  <c r="BF2727" i="3"/>
  <c r="AX2727" i="3"/>
  <c r="AP2727" i="3"/>
  <c r="AH2727" i="3"/>
  <c r="Z2727" i="3"/>
  <c r="R2727" i="3"/>
  <c r="BI2726" i="3"/>
  <c r="BA2726" i="3"/>
  <c r="AS2726" i="3"/>
  <c r="AK2726" i="3"/>
  <c r="AC2726" i="3"/>
  <c r="U2726" i="3"/>
  <c r="M2726" i="3"/>
  <c r="AU2725" i="3"/>
  <c r="AE2725" i="3"/>
  <c r="O2725" i="3"/>
  <c r="AW2724" i="3"/>
  <c r="AG2724" i="3"/>
  <c r="Q2724" i="3"/>
  <c r="M2723" i="3"/>
  <c r="O2722" i="3"/>
  <c r="S2722" i="3"/>
  <c r="W2722" i="3"/>
  <c r="AA2722" i="3"/>
  <c r="AE2722" i="3"/>
  <c r="AI2722" i="3"/>
  <c r="AM2722" i="3"/>
  <c r="AQ2722" i="3"/>
  <c r="AU2722" i="3"/>
  <c r="AY2722" i="3"/>
  <c r="BC2722" i="3"/>
  <c r="BG2722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R2722" i="3"/>
  <c r="V2722" i="3"/>
  <c r="Z2722" i="3"/>
  <c r="AD2722" i="3"/>
  <c r="AH2722" i="3"/>
  <c r="AL2722" i="3"/>
  <c r="AP2722" i="3"/>
  <c r="AT2722" i="3"/>
  <c r="AX2722" i="3"/>
  <c r="BB2722" i="3"/>
  <c r="BF2722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BH2723" i="3"/>
  <c r="BD2723" i="3"/>
  <c r="AZ2723" i="3"/>
  <c r="AV2723" i="3"/>
  <c r="AR2723" i="3"/>
  <c r="AN2723" i="3"/>
  <c r="AJ2723" i="3"/>
  <c r="AF2723" i="3"/>
  <c r="AB2723" i="3"/>
  <c r="X2723" i="3"/>
  <c r="T2723" i="3"/>
  <c r="P2723" i="3"/>
  <c r="BH2721" i="3"/>
  <c r="BD2721" i="3"/>
  <c r="AZ2721" i="3"/>
  <c r="AV2721" i="3"/>
  <c r="AR2721" i="3"/>
  <c r="AN2721" i="3"/>
  <c r="AJ2721" i="3"/>
  <c r="AF2721" i="3"/>
  <c r="AB2721" i="3"/>
  <c r="X2721" i="3"/>
  <c r="T2721" i="3"/>
  <c r="P2721" i="3"/>
  <c r="BH2719" i="3"/>
  <c r="BD2719" i="3"/>
  <c r="AZ2719" i="3"/>
  <c r="AV2719" i="3"/>
  <c r="AR2719" i="3"/>
  <c r="AN2719" i="3"/>
  <c r="AJ2719" i="3"/>
  <c r="AF2719" i="3"/>
  <c r="AB2719" i="3"/>
  <c r="X2719" i="3"/>
  <c r="T2719" i="3"/>
  <c r="P2719" i="3"/>
  <c r="BH2717" i="3"/>
  <c r="BD2717" i="3"/>
  <c r="AZ2717" i="3"/>
  <c r="AV2717" i="3"/>
  <c r="AR2717" i="3"/>
  <c r="AN2717" i="3"/>
  <c r="AJ2717" i="3"/>
  <c r="AF2717" i="3"/>
  <c r="AB2717" i="3"/>
  <c r="X2717" i="3"/>
  <c r="T2717" i="3"/>
  <c r="P2717" i="3"/>
  <c r="P2715" i="3"/>
  <c r="T2715" i="3"/>
  <c r="X2715" i="3"/>
  <c r="AB2715" i="3"/>
  <c r="AF2715" i="3"/>
  <c r="AJ2715" i="3"/>
  <c r="AN2715" i="3"/>
  <c r="AR2715" i="3"/>
  <c r="AV2715" i="3"/>
  <c r="AZ2715" i="3"/>
  <c r="BD2715" i="3"/>
  <c r="BH2715" i="3"/>
  <c r="M2715" i="3"/>
  <c r="Q2715" i="3"/>
  <c r="U2715" i="3"/>
  <c r="Y2715" i="3"/>
  <c r="AC2715" i="3"/>
  <c r="AG2715" i="3"/>
  <c r="AK2715" i="3"/>
  <c r="AO2715" i="3"/>
  <c r="AS2715" i="3"/>
  <c r="AW2715" i="3"/>
  <c r="BA2715" i="3"/>
  <c r="BE2715" i="3"/>
  <c r="BI2715" i="3"/>
  <c r="N2715" i="3"/>
  <c r="R2715" i="3"/>
  <c r="V2715" i="3"/>
  <c r="Z2715" i="3"/>
  <c r="AD2715" i="3"/>
  <c r="N2710" i="3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S2710" i="3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M2710" i="3"/>
  <c r="Q2710" i="3"/>
  <c r="U2710" i="3"/>
  <c r="Y2710" i="3"/>
  <c r="AC2710" i="3"/>
  <c r="AG2710" i="3"/>
  <c r="AK2710" i="3"/>
  <c r="AO2710" i="3"/>
  <c r="AS2710" i="3"/>
  <c r="AW2710" i="3"/>
  <c r="BA2710" i="3"/>
  <c r="BE2710" i="3"/>
  <c r="BI2710" i="3"/>
  <c r="O2707" i="3"/>
  <c r="S2707" i="3"/>
  <c r="W2707" i="3"/>
  <c r="AA2707" i="3"/>
  <c r="AE2707" i="3"/>
  <c r="AI2707" i="3"/>
  <c r="AM2707" i="3"/>
  <c r="AQ2707" i="3"/>
  <c r="AU2707" i="3"/>
  <c r="AY2707" i="3"/>
  <c r="BC2707" i="3"/>
  <c r="BG2707" i="3"/>
  <c r="BG2715" i="3"/>
  <c r="AY2715" i="3"/>
  <c r="AQ2715" i="3"/>
  <c r="AI2715" i="3"/>
  <c r="W2715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09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M2708" i="3"/>
  <c r="Q2708" i="3"/>
  <c r="U2708" i="3"/>
  <c r="Y2708" i="3"/>
  <c r="AC2708" i="3"/>
  <c r="AG2708" i="3"/>
  <c r="AK2708" i="3"/>
  <c r="AO2708" i="3"/>
  <c r="AS2708" i="3"/>
  <c r="AW2708" i="3"/>
  <c r="BA2708" i="3"/>
  <c r="BE2708" i="3"/>
  <c r="BI2708" i="3"/>
  <c r="O2705" i="3"/>
  <c r="S2705" i="3"/>
  <c r="W2705" i="3"/>
  <c r="AA2705" i="3"/>
  <c r="AE2705" i="3"/>
  <c r="AI2705" i="3"/>
  <c r="AM2705" i="3"/>
  <c r="AQ2705" i="3"/>
  <c r="AU2705" i="3"/>
  <c r="AY2705" i="3"/>
  <c r="BC2705" i="3"/>
  <c r="BG2705" i="3"/>
  <c r="BF2723" i="3"/>
  <c r="BB2723" i="3"/>
  <c r="AX2723" i="3"/>
  <c r="AT2723" i="3"/>
  <c r="AP2723" i="3"/>
  <c r="AL2723" i="3"/>
  <c r="AH2723" i="3"/>
  <c r="AD2723" i="3"/>
  <c r="Z2723" i="3"/>
  <c r="V2723" i="3"/>
  <c r="R2723" i="3"/>
  <c r="N2723" i="3"/>
  <c r="BF2721" i="3"/>
  <c r="BB2721" i="3"/>
  <c r="AX2721" i="3"/>
  <c r="AT2721" i="3"/>
  <c r="AP2721" i="3"/>
  <c r="AL2721" i="3"/>
  <c r="AH2721" i="3"/>
  <c r="AD2721" i="3"/>
  <c r="Z2721" i="3"/>
  <c r="V2721" i="3"/>
  <c r="R2721" i="3"/>
  <c r="N2721" i="3"/>
  <c r="BF2719" i="3"/>
  <c r="BB2719" i="3"/>
  <c r="AX2719" i="3"/>
  <c r="AT2719" i="3"/>
  <c r="AP2719" i="3"/>
  <c r="AL2719" i="3"/>
  <c r="AH2719" i="3"/>
  <c r="AD2719" i="3"/>
  <c r="Z2719" i="3"/>
  <c r="V2719" i="3"/>
  <c r="R2719" i="3"/>
  <c r="N2719" i="3"/>
  <c r="BF2717" i="3"/>
  <c r="BB2717" i="3"/>
  <c r="AX2717" i="3"/>
  <c r="AT2717" i="3"/>
  <c r="AP2717" i="3"/>
  <c r="AL2717" i="3"/>
  <c r="AH2717" i="3"/>
  <c r="AD2717" i="3"/>
  <c r="Z2717" i="3"/>
  <c r="V2717" i="3"/>
  <c r="R2717" i="3"/>
  <c r="N2717" i="3"/>
  <c r="BF2715" i="3"/>
  <c r="AX2715" i="3"/>
  <c r="AP2715" i="3"/>
  <c r="AH2715" i="3"/>
  <c r="S2715" i="3"/>
  <c r="N2714" i="3"/>
  <c r="R2714" i="3"/>
  <c r="V2714" i="3"/>
  <c r="Z2714" i="3"/>
  <c r="AD2714" i="3"/>
  <c r="AH2714" i="3"/>
  <c r="AL2714" i="3"/>
  <c r="AP2714" i="3"/>
  <c r="AT2714" i="3"/>
  <c r="AX2714" i="3"/>
  <c r="BB2714" i="3"/>
  <c r="BF2714" i="3"/>
  <c r="O2714" i="3"/>
  <c r="S2714" i="3"/>
  <c r="W2714" i="3"/>
  <c r="AA2714" i="3"/>
  <c r="AE2714" i="3"/>
  <c r="AI2714" i="3"/>
  <c r="AM2714" i="3"/>
  <c r="AQ2714" i="3"/>
  <c r="AU2714" i="3"/>
  <c r="AY2714" i="3"/>
  <c r="BC2714" i="3"/>
  <c r="BG2714" i="3"/>
  <c r="P2714" i="3"/>
  <c r="T2714" i="3"/>
  <c r="X2714" i="3"/>
  <c r="AB2714" i="3"/>
  <c r="AF2714" i="3"/>
  <c r="AJ2714" i="3"/>
  <c r="AN2714" i="3"/>
  <c r="AR2714" i="3"/>
  <c r="AV2714" i="3"/>
  <c r="AZ2714" i="3"/>
  <c r="BD2714" i="3"/>
  <c r="BH2714" i="3"/>
  <c r="O2711" i="3"/>
  <c r="S2711" i="3"/>
  <c r="W2711" i="3"/>
  <c r="AA2711" i="3"/>
  <c r="AE2711" i="3"/>
  <c r="AI2711" i="3"/>
  <c r="AM2711" i="3"/>
  <c r="AQ2711" i="3"/>
  <c r="AU2711" i="3"/>
  <c r="AY2711" i="3"/>
  <c r="BC2711" i="3"/>
  <c r="BG2711" i="3"/>
  <c r="P2707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M2706" i="3"/>
  <c r="Q2706" i="3"/>
  <c r="U2706" i="3"/>
  <c r="Y2706" i="3"/>
  <c r="AC2706" i="3"/>
  <c r="AG2706" i="3"/>
  <c r="AK2706" i="3"/>
  <c r="AO2706" i="3"/>
  <c r="AS2706" i="3"/>
  <c r="AW2706" i="3"/>
  <c r="BA2706" i="3"/>
  <c r="BE2706" i="3"/>
  <c r="BI2706" i="3"/>
  <c r="BI2723" i="3"/>
  <c r="BE2723" i="3"/>
  <c r="BA2723" i="3"/>
  <c r="AW2723" i="3"/>
  <c r="AS2723" i="3"/>
  <c r="AO2723" i="3"/>
  <c r="AK2723" i="3"/>
  <c r="AG2723" i="3"/>
  <c r="AC2723" i="3"/>
  <c r="Y2723" i="3"/>
  <c r="U2723" i="3"/>
  <c r="Q2723" i="3"/>
  <c r="BI2721" i="3"/>
  <c r="BE2721" i="3"/>
  <c r="BA2721" i="3"/>
  <c r="AW2721" i="3"/>
  <c r="AS2721" i="3"/>
  <c r="AO2721" i="3"/>
  <c r="AK2721" i="3"/>
  <c r="AG2721" i="3"/>
  <c r="AC2721" i="3"/>
  <c r="Y2721" i="3"/>
  <c r="U2721" i="3"/>
  <c r="Q2721" i="3"/>
  <c r="BI2719" i="3"/>
  <c r="BE2719" i="3"/>
  <c r="BA2719" i="3"/>
  <c r="AW2719" i="3"/>
  <c r="AS2719" i="3"/>
  <c r="AO2719" i="3"/>
  <c r="AK2719" i="3"/>
  <c r="AG2719" i="3"/>
  <c r="AC2719" i="3"/>
  <c r="Y2719" i="3"/>
  <c r="U2719" i="3"/>
  <c r="Q2719" i="3"/>
  <c r="BI2717" i="3"/>
  <c r="BE2717" i="3"/>
  <c r="BA2717" i="3"/>
  <c r="AW2717" i="3"/>
  <c r="AS2717" i="3"/>
  <c r="AO2717" i="3"/>
  <c r="AK2717" i="3"/>
  <c r="AG2717" i="3"/>
  <c r="AC2717" i="3"/>
  <c r="Y2717" i="3"/>
  <c r="U2717" i="3"/>
  <c r="Q2717" i="3"/>
  <c r="BC2715" i="3"/>
  <c r="AU2715" i="3"/>
  <c r="AM2715" i="3"/>
  <c r="AE2715" i="3"/>
  <c r="O2715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O2712" i="3"/>
  <c r="S2712" i="3"/>
  <c r="W2712" i="3"/>
  <c r="AA2712" i="3"/>
  <c r="AE2712" i="3"/>
  <c r="AI2712" i="3"/>
  <c r="AM2712" i="3"/>
  <c r="AQ2712" i="3"/>
  <c r="AU2712" i="3"/>
  <c r="AY2712" i="3"/>
  <c r="BC2712" i="3"/>
  <c r="BG2712" i="3"/>
  <c r="P2712" i="3"/>
  <c r="T2712" i="3"/>
  <c r="X2712" i="3"/>
  <c r="AB2712" i="3"/>
  <c r="AF2712" i="3"/>
  <c r="AJ2712" i="3"/>
  <c r="AN2712" i="3"/>
  <c r="AR2712" i="3"/>
  <c r="AV2712" i="3"/>
  <c r="AZ2712" i="3"/>
  <c r="BD2712" i="3"/>
  <c r="BH2712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O2709" i="3"/>
  <c r="S2709" i="3"/>
  <c r="W2709" i="3"/>
  <c r="AA2709" i="3"/>
  <c r="AE2709" i="3"/>
  <c r="AI2709" i="3"/>
  <c r="AM2709" i="3"/>
  <c r="AQ2709" i="3"/>
  <c r="AU2709" i="3"/>
  <c r="AY2709" i="3"/>
  <c r="BC2709" i="3"/>
  <c r="BG2709" i="3"/>
  <c r="P2703" i="3"/>
  <c r="X2703" i="3"/>
  <c r="AF2703" i="3"/>
  <c r="AN2703" i="3"/>
  <c r="AV2703" i="3"/>
  <c r="BA2703" i="3"/>
  <c r="BG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O2703" i="3"/>
  <c r="S2703" i="3"/>
  <c r="W2703" i="3"/>
  <c r="AA2703" i="3"/>
  <c r="AE2703" i="3"/>
  <c r="AI2703" i="3"/>
  <c r="AM2703" i="3"/>
  <c r="AQ2703" i="3"/>
  <c r="AU2703" i="3"/>
  <c r="BF2713" i="3"/>
  <c r="BB2713" i="3"/>
  <c r="AX2713" i="3"/>
  <c r="AT2713" i="3"/>
  <c r="AP2713" i="3"/>
  <c r="AL2713" i="3"/>
  <c r="AH2713" i="3"/>
  <c r="AD2713" i="3"/>
  <c r="Z2713" i="3"/>
  <c r="V2713" i="3"/>
  <c r="R2713" i="3"/>
  <c r="N2713" i="3"/>
  <c r="BF2711" i="3"/>
  <c r="BB2711" i="3"/>
  <c r="AX2711" i="3"/>
  <c r="AT2711" i="3"/>
  <c r="AP2711" i="3"/>
  <c r="AL2711" i="3"/>
  <c r="AH2711" i="3"/>
  <c r="AD2711" i="3"/>
  <c r="Z2711" i="3"/>
  <c r="V2711" i="3"/>
  <c r="R2711" i="3"/>
  <c r="N2711" i="3"/>
  <c r="BF2709" i="3"/>
  <c r="BB2709" i="3"/>
  <c r="AX2709" i="3"/>
  <c r="AT2709" i="3"/>
  <c r="AP2709" i="3"/>
  <c r="AL2709" i="3"/>
  <c r="AH2709" i="3"/>
  <c r="AD2709" i="3"/>
  <c r="Z2709" i="3"/>
  <c r="V2709" i="3"/>
  <c r="R2709" i="3"/>
  <c r="N2709" i="3"/>
  <c r="BF2707" i="3"/>
  <c r="BB2707" i="3"/>
  <c r="AX2707" i="3"/>
  <c r="AT2707" i="3"/>
  <c r="AP2707" i="3"/>
  <c r="AL2707" i="3"/>
  <c r="AH2707" i="3"/>
  <c r="AD2707" i="3"/>
  <c r="Z2707" i="3"/>
  <c r="V2707" i="3"/>
  <c r="R2707" i="3"/>
  <c r="N2707" i="3"/>
  <c r="BF2705" i="3"/>
  <c r="BB2705" i="3"/>
  <c r="AX2705" i="3"/>
  <c r="AT2705" i="3"/>
  <c r="AP2705" i="3"/>
  <c r="AL2705" i="3"/>
  <c r="AH2705" i="3"/>
  <c r="AD2705" i="3"/>
  <c r="Z2705" i="3"/>
  <c r="V2705" i="3"/>
  <c r="R2705" i="3"/>
  <c r="N2705" i="3"/>
  <c r="BE2703" i="3"/>
  <c r="AZ2703" i="3"/>
  <c r="AS2703" i="3"/>
  <c r="AK2703" i="3"/>
  <c r="AC2703" i="3"/>
  <c r="U2703" i="3"/>
  <c r="M2703" i="3"/>
  <c r="AU2702" i="3"/>
  <c r="AE2702" i="3"/>
  <c r="O2702" i="3"/>
  <c r="M2701" i="3"/>
  <c r="Q2701" i="3"/>
  <c r="U2701" i="3"/>
  <c r="Y2701" i="3"/>
  <c r="AC2701" i="3"/>
  <c r="AG2701" i="3"/>
  <c r="R2701" i="3"/>
  <c r="W2701" i="3"/>
  <c r="AB2701" i="3"/>
  <c r="AH2701" i="3"/>
  <c r="AL2701" i="3"/>
  <c r="AP2701" i="3"/>
  <c r="AT2701" i="3"/>
  <c r="AX2701" i="3"/>
  <c r="BB2701" i="3"/>
  <c r="BF2701" i="3"/>
  <c r="N2701" i="3"/>
  <c r="S2701" i="3"/>
  <c r="X2701" i="3"/>
  <c r="AD2701" i="3"/>
  <c r="AI2701" i="3"/>
  <c r="AM2701" i="3"/>
  <c r="AQ2701" i="3"/>
  <c r="AU2701" i="3"/>
  <c r="AY2701" i="3"/>
  <c r="BC2701" i="3"/>
  <c r="BG2701" i="3"/>
  <c r="O2701" i="3"/>
  <c r="T2701" i="3"/>
  <c r="Z2701" i="3"/>
  <c r="AE2701" i="3"/>
  <c r="AJ2701" i="3"/>
  <c r="AN2701" i="3"/>
  <c r="AR2701" i="3"/>
  <c r="AV2701" i="3"/>
  <c r="AZ2701" i="3"/>
  <c r="BD2701" i="3"/>
  <c r="BH2701" i="3"/>
  <c r="BI2713" i="3"/>
  <c r="BE2713" i="3"/>
  <c r="BA2713" i="3"/>
  <c r="AW2713" i="3"/>
  <c r="AS2713" i="3"/>
  <c r="AO2713" i="3"/>
  <c r="AK2713" i="3"/>
  <c r="AG2713" i="3"/>
  <c r="AC2713" i="3"/>
  <c r="Y2713" i="3"/>
  <c r="U2713" i="3"/>
  <c r="Q2713" i="3"/>
  <c r="M2713" i="3"/>
  <c r="BI2711" i="3"/>
  <c r="BE2711" i="3"/>
  <c r="BA2711" i="3"/>
  <c r="AW2711" i="3"/>
  <c r="AS2711" i="3"/>
  <c r="AO2711" i="3"/>
  <c r="AK2711" i="3"/>
  <c r="AG2711" i="3"/>
  <c r="AC2711" i="3"/>
  <c r="Y2711" i="3"/>
  <c r="U2711" i="3"/>
  <c r="Q2711" i="3"/>
  <c r="M2711" i="3"/>
  <c r="BI2709" i="3"/>
  <c r="BE2709" i="3"/>
  <c r="BA2709" i="3"/>
  <c r="AW2709" i="3"/>
  <c r="AS2709" i="3"/>
  <c r="AO2709" i="3"/>
  <c r="AK2709" i="3"/>
  <c r="AG2709" i="3"/>
  <c r="AC2709" i="3"/>
  <c r="Y2709" i="3"/>
  <c r="U2709" i="3"/>
  <c r="Q2709" i="3"/>
  <c r="M2709" i="3"/>
  <c r="BI2707" i="3"/>
  <c r="BE2707" i="3"/>
  <c r="BA2707" i="3"/>
  <c r="AW2707" i="3"/>
  <c r="AS2707" i="3"/>
  <c r="AO2707" i="3"/>
  <c r="AK2707" i="3"/>
  <c r="AG2707" i="3"/>
  <c r="AC2707" i="3"/>
  <c r="Y2707" i="3"/>
  <c r="U2707" i="3"/>
  <c r="Q2707" i="3"/>
  <c r="M2707" i="3"/>
  <c r="BI2705" i="3"/>
  <c r="BE2705" i="3"/>
  <c r="BA2705" i="3"/>
  <c r="AW2705" i="3"/>
  <c r="AS2705" i="3"/>
  <c r="AO2705" i="3"/>
  <c r="AK2705" i="3"/>
  <c r="AG2705" i="3"/>
  <c r="AC2705" i="3"/>
  <c r="Y2705" i="3"/>
  <c r="U2705" i="3"/>
  <c r="Q2705" i="3"/>
  <c r="M2705" i="3"/>
  <c r="L2704" i="3"/>
  <c r="T2704" i="3" s="1"/>
  <c r="BI2703" i="3"/>
  <c r="BD2703" i="3"/>
  <c r="AY2703" i="3"/>
  <c r="AR2703" i="3"/>
  <c r="AJ2703" i="3"/>
  <c r="AB2703" i="3"/>
  <c r="T2703" i="3"/>
  <c r="BG2702" i="3"/>
  <c r="AQ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M2702" i="3"/>
  <c r="Q2702" i="3"/>
  <c r="U2702" i="3"/>
  <c r="Y2702" i="3"/>
  <c r="AC2702" i="3"/>
  <c r="AG2702" i="3"/>
  <c r="AK2702" i="3"/>
  <c r="AO2702" i="3"/>
  <c r="AS2702" i="3"/>
  <c r="AW2702" i="3"/>
  <c r="BA2702" i="3"/>
  <c r="BE2702" i="3"/>
  <c r="BI2702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BI2701" i="3"/>
  <c r="AS2701" i="3"/>
  <c r="AA2701" i="3"/>
  <c r="P2699" i="3"/>
  <c r="V2699" i="3"/>
  <c r="AA2699" i="3"/>
  <c r="AF2699" i="3"/>
  <c r="AL2699" i="3"/>
  <c r="AQ2699" i="3"/>
  <c r="AV2699" i="3"/>
  <c r="BB2699" i="3"/>
  <c r="BG2699" i="3"/>
  <c r="BH2713" i="3"/>
  <c r="BD2713" i="3"/>
  <c r="AZ2713" i="3"/>
  <c r="AV2713" i="3"/>
  <c r="AR2713" i="3"/>
  <c r="AN2713" i="3"/>
  <c r="AJ2713" i="3"/>
  <c r="AF2713" i="3"/>
  <c r="AB2713" i="3"/>
  <c r="X2713" i="3"/>
  <c r="T2713" i="3"/>
  <c r="BH2711" i="3"/>
  <c r="BD2711" i="3"/>
  <c r="AZ2711" i="3"/>
  <c r="AV2711" i="3"/>
  <c r="AR2711" i="3"/>
  <c r="AN2711" i="3"/>
  <c r="AJ2711" i="3"/>
  <c r="AF2711" i="3"/>
  <c r="AB2711" i="3"/>
  <c r="X2711" i="3"/>
  <c r="T2711" i="3"/>
  <c r="BH2709" i="3"/>
  <c r="BD2709" i="3"/>
  <c r="AZ2709" i="3"/>
  <c r="AV2709" i="3"/>
  <c r="AR2709" i="3"/>
  <c r="AN2709" i="3"/>
  <c r="AJ2709" i="3"/>
  <c r="AF2709" i="3"/>
  <c r="AB2709" i="3"/>
  <c r="X2709" i="3"/>
  <c r="T2709" i="3"/>
  <c r="BH2707" i="3"/>
  <c r="BD2707" i="3"/>
  <c r="AZ2707" i="3"/>
  <c r="AV2707" i="3"/>
  <c r="AR2707" i="3"/>
  <c r="AN2707" i="3"/>
  <c r="AJ2707" i="3"/>
  <c r="AF2707" i="3"/>
  <c r="AB2707" i="3"/>
  <c r="X2707" i="3"/>
  <c r="T2707" i="3"/>
  <c r="BH2705" i="3"/>
  <c r="BD2705" i="3"/>
  <c r="AZ2705" i="3"/>
  <c r="AV2705" i="3"/>
  <c r="AR2705" i="3"/>
  <c r="AN2705" i="3"/>
  <c r="AJ2705" i="3"/>
  <c r="AF2705" i="3"/>
  <c r="AB2705" i="3"/>
  <c r="X2705" i="3"/>
  <c r="T2705" i="3"/>
  <c r="BC2704" i="3"/>
  <c r="AX2704" i="3"/>
  <c r="AH2704" i="3"/>
  <c r="AC2704" i="3"/>
  <c r="M2704" i="3"/>
  <c r="BH2703" i="3"/>
  <c r="BC2703" i="3"/>
  <c r="AW2703" i="3"/>
  <c r="AO2703" i="3"/>
  <c r="AG2703" i="3"/>
  <c r="Y2703" i="3"/>
  <c r="Q2703" i="3"/>
  <c r="BC2702" i="3"/>
  <c r="AM2702" i="3"/>
  <c r="W2702" i="3"/>
  <c r="BE2701" i="3"/>
  <c r="AO2701" i="3"/>
  <c r="V2701" i="3"/>
  <c r="BF2700" i="3"/>
  <c r="BA2700" i="3"/>
  <c r="AV2700" i="3"/>
  <c r="AP2700" i="3"/>
  <c r="AK2700" i="3"/>
  <c r="AF2700" i="3"/>
  <c r="Z2700" i="3"/>
  <c r="U2700" i="3"/>
  <c r="P2700" i="3"/>
  <c r="BF2699" i="3"/>
  <c r="AZ2699" i="3"/>
  <c r="AU2699" i="3"/>
  <c r="AP2699" i="3"/>
  <c r="AJ2699" i="3"/>
  <c r="AE2699" i="3"/>
  <c r="Z2699" i="3"/>
  <c r="T2699" i="3"/>
  <c r="O2699" i="3"/>
  <c r="BF2698" i="3"/>
  <c r="BA2698" i="3"/>
  <c r="AV2698" i="3"/>
  <c r="AP2698" i="3"/>
  <c r="AK2698" i="3"/>
  <c r="AF2698" i="3"/>
  <c r="Z2698" i="3"/>
  <c r="U2698" i="3"/>
  <c r="BE2696" i="3"/>
  <c r="AV2696" i="3"/>
  <c r="AK2696" i="3"/>
  <c r="Z2696" i="3"/>
  <c r="P2696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P2695" i="3"/>
  <c r="V2695" i="3"/>
  <c r="AA2695" i="3"/>
  <c r="AF2695" i="3"/>
  <c r="AL2695" i="3"/>
  <c r="AQ2695" i="3"/>
  <c r="AV2695" i="3"/>
  <c r="BB2695" i="3"/>
  <c r="BG2695" i="3"/>
  <c r="R2695" i="3"/>
  <c r="W2695" i="3"/>
  <c r="AB2695" i="3"/>
  <c r="AH2695" i="3"/>
  <c r="AM2695" i="3"/>
  <c r="AR2695" i="3"/>
  <c r="AX2695" i="3"/>
  <c r="BC2695" i="3"/>
  <c r="BH2695" i="3"/>
  <c r="BE2700" i="3"/>
  <c r="AZ2700" i="3"/>
  <c r="AT2700" i="3"/>
  <c r="AO2700" i="3"/>
  <c r="AJ2700" i="3"/>
  <c r="AD2700" i="3"/>
  <c r="Y2700" i="3"/>
  <c r="T2700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BD2699" i="3"/>
  <c r="AY2699" i="3"/>
  <c r="AT2699" i="3"/>
  <c r="AN2699" i="3"/>
  <c r="AI2699" i="3"/>
  <c r="AD2699" i="3"/>
  <c r="X2699" i="3"/>
  <c r="S2699" i="3"/>
  <c r="N2699" i="3"/>
  <c r="BE2698" i="3"/>
  <c r="AZ2698" i="3"/>
  <c r="AT2698" i="3"/>
  <c r="AO2698" i="3"/>
  <c r="AJ2698" i="3"/>
  <c r="AD2698" i="3"/>
  <c r="Y2698" i="3"/>
  <c r="T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BD2696" i="3"/>
  <c r="AT2696" i="3"/>
  <c r="AJ2696" i="3"/>
  <c r="Y2696" i="3"/>
  <c r="N2696" i="3"/>
  <c r="AY2695" i="3"/>
  <c r="AN2695" i="3"/>
  <c r="AD2695" i="3"/>
  <c r="Q2688" i="3"/>
  <c r="AB2688" i="3"/>
  <c r="AM2688" i="3"/>
  <c r="AW2688" i="3"/>
  <c r="BH2688" i="3"/>
  <c r="S2688" i="3"/>
  <c r="AC2688" i="3"/>
  <c r="AN2688" i="3"/>
  <c r="AY2688" i="3"/>
  <c r="BI2688" i="3"/>
  <c r="BI2700" i="3"/>
  <c r="BD2700" i="3"/>
  <c r="AX2700" i="3"/>
  <c r="AS2700" i="3"/>
  <c r="AN2700" i="3"/>
  <c r="AH2700" i="3"/>
  <c r="AC2700" i="3"/>
  <c r="X2700" i="3"/>
  <c r="R2700" i="3"/>
  <c r="M2700" i="3"/>
  <c r="BH2699" i="3"/>
  <c r="BC2699" i="3"/>
  <c r="AX2699" i="3"/>
  <c r="AR2699" i="3"/>
  <c r="AM2699" i="3"/>
  <c r="AH2699" i="3"/>
  <c r="AB2699" i="3"/>
  <c r="W2699" i="3"/>
  <c r="BI2698" i="3"/>
  <c r="BD2698" i="3"/>
  <c r="AX2698" i="3"/>
  <c r="AS2698" i="3"/>
  <c r="AN2698" i="3"/>
  <c r="AH2698" i="3"/>
  <c r="AC2698" i="3"/>
  <c r="X2698" i="3"/>
  <c r="R2698" i="3"/>
  <c r="M2698" i="3"/>
  <c r="BF2697" i="3"/>
  <c r="AX2697" i="3"/>
  <c r="AP2697" i="3"/>
  <c r="AH2697" i="3"/>
  <c r="Z2697" i="3"/>
  <c r="R2697" i="3"/>
  <c r="BI2696" i="3"/>
  <c r="BA2696" i="3"/>
  <c r="AP2696" i="3"/>
  <c r="AF2696" i="3"/>
  <c r="BF2695" i="3"/>
  <c r="AU2695" i="3"/>
  <c r="AJ2695" i="3"/>
  <c r="Z2695" i="3"/>
  <c r="O2695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P2693" i="3"/>
  <c r="V2693" i="3"/>
  <c r="AA2693" i="3"/>
  <c r="AF2693" i="3"/>
  <c r="AL2693" i="3"/>
  <c r="AQ2693" i="3"/>
  <c r="AV2693" i="3"/>
  <c r="BB2693" i="3"/>
  <c r="BG2693" i="3"/>
  <c r="R2693" i="3"/>
  <c r="W2693" i="3"/>
  <c r="AB2693" i="3"/>
  <c r="AH2693" i="3"/>
  <c r="AM2693" i="3"/>
  <c r="AR2693" i="3"/>
  <c r="AX2693" i="3"/>
  <c r="BC2693" i="3"/>
  <c r="BH2693" i="3"/>
  <c r="N2693" i="3"/>
  <c r="S2693" i="3"/>
  <c r="X2693" i="3"/>
  <c r="AD2693" i="3"/>
  <c r="AI2693" i="3"/>
  <c r="AN2693" i="3"/>
  <c r="AT2693" i="3"/>
  <c r="AY2693" i="3"/>
  <c r="BD2693" i="3"/>
  <c r="S2686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O2696" i="3"/>
  <c r="S2696" i="3"/>
  <c r="W2696" i="3"/>
  <c r="AA2696" i="3"/>
  <c r="AE2696" i="3"/>
  <c r="AI2696" i="3"/>
  <c r="AM2696" i="3"/>
  <c r="AQ2696" i="3"/>
  <c r="AU2696" i="3"/>
  <c r="AY2696" i="3"/>
  <c r="Q2696" i="3"/>
  <c r="V2696" i="3"/>
  <c r="AB2696" i="3"/>
  <c r="AG2696" i="3"/>
  <c r="AL2696" i="3"/>
  <c r="AR2696" i="3"/>
  <c r="AW2696" i="3"/>
  <c r="BB2696" i="3"/>
  <c r="BF2696" i="3"/>
  <c r="M2696" i="3"/>
  <c r="R2696" i="3"/>
  <c r="X2696" i="3"/>
  <c r="AC2696" i="3"/>
  <c r="AH2696" i="3"/>
  <c r="AN2696" i="3"/>
  <c r="AS2696" i="3"/>
  <c r="AX2696" i="3"/>
  <c r="BC2696" i="3"/>
  <c r="BG2696" i="3"/>
  <c r="Q2686" i="3"/>
  <c r="AB2686" i="3"/>
  <c r="AM2686" i="3"/>
  <c r="AW2686" i="3"/>
  <c r="BH2686" i="3"/>
  <c r="W2686" i="3"/>
  <c r="AG2686" i="3"/>
  <c r="AR2686" i="3"/>
  <c r="BC2686" i="3"/>
  <c r="M2686" i="3"/>
  <c r="X2686" i="3"/>
  <c r="AI2686" i="3"/>
  <c r="AS2686" i="3"/>
  <c r="BD2686" i="3"/>
  <c r="P2687" i="3"/>
  <c r="T2687" i="3"/>
  <c r="X2687" i="3"/>
  <c r="AB2687" i="3"/>
  <c r="AF2687" i="3"/>
  <c r="AJ2687" i="3"/>
  <c r="AN2687" i="3"/>
  <c r="AR2687" i="3"/>
  <c r="AV2687" i="3"/>
  <c r="AZ2687" i="3"/>
  <c r="BD2687" i="3"/>
  <c r="BH2687" i="3"/>
  <c r="O2687" i="3"/>
  <c r="U2687" i="3"/>
  <c r="Z2687" i="3"/>
  <c r="AE2687" i="3"/>
  <c r="AK2687" i="3"/>
  <c r="AP2687" i="3"/>
  <c r="AU2687" i="3"/>
  <c r="BA2687" i="3"/>
  <c r="BF2687" i="3"/>
  <c r="Q2687" i="3"/>
  <c r="V2687" i="3"/>
  <c r="AA2687" i="3"/>
  <c r="AG2687" i="3"/>
  <c r="AL2687" i="3"/>
  <c r="AQ2687" i="3"/>
  <c r="AW2687" i="3"/>
  <c r="BB2687" i="3"/>
  <c r="BG2687" i="3"/>
  <c r="K2694" i="3"/>
  <c r="K2692" i="3"/>
  <c r="N2688" i="3"/>
  <c r="R2688" i="3"/>
  <c r="V2688" i="3"/>
  <c r="Z2688" i="3"/>
  <c r="AD2688" i="3"/>
  <c r="AH2688" i="3"/>
  <c r="AL2688" i="3"/>
  <c r="AP2688" i="3"/>
  <c r="AT2688" i="3"/>
  <c r="AX2688" i="3"/>
  <c r="BB2688" i="3"/>
  <c r="BF2688" i="3"/>
  <c r="O2688" i="3"/>
  <c r="T2688" i="3"/>
  <c r="Y2688" i="3"/>
  <c r="AE2688" i="3"/>
  <c r="AJ2688" i="3"/>
  <c r="AO2688" i="3"/>
  <c r="AU2688" i="3"/>
  <c r="AZ2688" i="3"/>
  <c r="BE2688" i="3"/>
  <c r="P2688" i="3"/>
  <c r="U2688" i="3"/>
  <c r="AA2688" i="3"/>
  <c r="AF2688" i="3"/>
  <c r="AK2688" i="3"/>
  <c r="AQ2688" i="3"/>
  <c r="AV2688" i="3"/>
  <c r="BA2688" i="3"/>
  <c r="BG2688" i="3"/>
  <c r="BE2687" i="3"/>
  <c r="AT2687" i="3"/>
  <c r="AI2687" i="3"/>
  <c r="Y2687" i="3"/>
  <c r="N2687" i="3"/>
  <c r="N2684" i="3"/>
  <c r="R2684" i="3"/>
  <c r="V2684" i="3"/>
  <c r="Z2684" i="3"/>
  <c r="AD2684" i="3"/>
  <c r="AH2684" i="3"/>
  <c r="AL2684" i="3"/>
  <c r="AP2684" i="3"/>
  <c r="AT2684" i="3"/>
  <c r="AX2684" i="3"/>
  <c r="BB2684" i="3"/>
  <c r="BF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U2684" i="3"/>
  <c r="AC2684" i="3"/>
  <c r="AK2684" i="3"/>
  <c r="AS2684" i="3"/>
  <c r="BA2684" i="3"/>
  <c r="BI2684" i="3"/>
  <c r="W2684" i="3"/>
  <c r="AG2684" i="3"/>
  <c r="AQ2684" i="3"/>
  <c r="BC2684" i="3"/>
  <c r="O2684" i="3"/>
  <c r="Y2684" i="3"/>
  <c r="AI2684" i="3"/>
  <c r="AU2684" i="3"/>
  <c r="BE2684" i="3"/>
  <c r="P2683" i="3"/>
  <c r="T2683" i="3"/>
  <c r="X2683" i="3"/>
  <c r="AB2683" i="3"/>
  <c r="AF2683" i="3"/>
  <c r="AJ2683" i="3"/>
  <c r="AN2683" i="3"/>
  <c r="AR2683" i="3"/>
  <c r="AV2683" i="3"/>
  <c r="AZ2683" i="3"/>
  <c r="BD2683" i="3"/>
  <c r="BH2683" i="3"/>
  <c r="N2683" i="3"/>
  <c r="R2683" i="3"/>
  <c r="V2683" i="3"/>
  <c r="Z2683" i="3"/>
  <c r="AD2683" i="3"/>
  <c r="AH2683" i="3"/>
  <c r="AL2683" i="3"/>
  <c r="AP2683" i="3"/>
  <c r="AT2683" i="3"/>
  <c r="AX2683" i="3"/>
  <c r="BB2683" i="3"/>
  <c r="BF2683" i="3"/>
  <c r="Q2683" i="3"/>
  <c r="Y2683" i="3"/>
  <c r="AG2683" i="3"/>
  <c r="AO2683" i="3"/>
  <c r="AW2683" i="3"/>
  <c r="BE2683" i="3"/>
  <c r="S2683" i="3"/>
  <c r="AC2683" i="3"/>
  <c r="AM2683" i="3"/>
  <c r="AY2683" i="3"/>
  <c r="BI2683" i="3"/>
  <c r="U2683" i="3"/>
  <c r="AE2683" i="3"/>
  <c r="AQ2683" i="3"/>
  <c r="BA2683" i="3"/>
  <c r="BH2691" i="3"/>
  <c r="BC2691" i="3"/>
  <c r="AX2691" i="3"/>
  <c r="AR2691" i="3"/>
  <c r="AM2691" i="3"/>
  <c r="AH2691" i="3"/>
  <c r="AB2691" i="3"/>
  <c r="W2691" i="3"/>
  <c r="BF2690" i="3"/>
  <c r="AX2690" i="3"/>
  <c r="AP2690" i="3"/>
  <c r="AH2690" i="3"/>
  <c r="Z2690" i="3"/>
  <c r="BH2689" i="3"/>
  <c r="AZ2689" i="3"/>
  <c r="AR2689" i="3"/>
  <c r="AJ2689" i="3"/>
  <c r="AB2689" i="3"/>
  <c r="BD2688" i="3"/>
  <c r="AS2688" i="3"/>
  <c r="AI2688" i="3"/>
  <c r="X2688" i="3"/>
  <c r="M2688" i="3"/>
  <c r="BC2687" i="3"/>
  <c r="AS2687" i="3"/>
  <c r="AH2687" i="3"/>
  <c r="W2687" i="3"/>
  <c r="M2687" i="3"/>
  <c r="BI2686" i="3"/>
  <c r="AY2686" i="3"/>
  <c r="AN2686" i="3"/>
  <c r="AC2686" i="3"/>
  <c r="BH2685" i="3"/>
  <c r="AS2685" i="3"/>
  <c r="AE2685" i="3"/>
  <c r="AO2684" i="3"/>
  <c r="S2684" i="3"/>
  <c r="BG2683" i="3"/>
  <c r="AK2683" i="3"/>
  <c r="O2683" i="3"/>
  <c r="M2691" i="3"/>
  <c r="Q2691" i="3"/>
  <c r="U2691" i="3"/>
  <c r="Y2691" i="3"/>
  <c r="AC2691" i="3"/>
  <c r="AG2691" i="3"/>
  <c r="AK2691" i="3"/>
  <c r="AO2691" i="3"/>
  <c r="AS2691" i="3"/>
  <c r="AW2691" i="3"/>
  <c r="BA2691" i="3"/>
  <c r="BE2691" i="3"/>
  <c r="BI2691" i="3"/>
  <c r="O2690" i="3"/>
  <c r="S2690" i="3"/>
  <c r="W2690" i="3"/>
  <c r="AA2690" i="3"/>
  <c r="AE2690" i="3"/>
  <c r="AI2690" i="3"/>
  <c r="AM2690" i="3"/>
  <c r="AQ2690" i="3"/>
  <c r="AU2690" i="3"/>
  <c r="AY2690" i="3"/>
  <c r="BC2690" i="3"/>
  <c r="BG2690" i="3"/>
  <c r="P2690" i="3"/>
  <c r="BK2690" i="3" s="1"/>
  <c r="T2690" i="3"/>
  <c r="X2690" i="3"/>
  <c r="AB2690" i="3"/>
  <c r="AF2690" i="3"/>
  <c r="AJ2690" i="3"/>
  <c r="AN2690" i="3"/>
  <c r="AR2690" i="3"/>
  <c r="AV2690" i="3"/>
  <c r="AZ2690" i="3"/>
  <c r="BD2690" i="3"/>
  <c r="BH2690" i="3"/>
  <c r="M2689" i="3"/>
  <c r="Q2689" i="3"/>
  <c r="U2689" i="3"/>
  <c r="Y2689" i="3"/>
  <c r="AC2689" i="3"/>
  <c r="AG2689" i="3"/>
  <c r="AK2689" i="3"/>
  <c r="AO2689" i="3"/>
  <c r="AS2689" i="3"/>
  <c r="AW2689" i="3"/>
  <c r="BA2689" i="3"/>
  <c r="BE2689" i="3"/>
  <c r="BI2689" i="3"/>
  <c r="N2689" i="3"/>
  <c r="R2689" i="3"/>
  <c r="V2689" i="3"/>
  <c r="Z2689" i="3"/>
  <c r="AD2689" i="3"/>
  <c r="AH2689" i="3"/>
  <c r="AL2689" i="3"/>
  <c r="AP2689" i="3"/>
  <c r="AT2689" i="3"/>
  <c r="AX2689" i="3"/>
  <c r="BB2689" i="3"/>
  <c r="BF2689" i="3"/>
  <c r="BC2688" i="3"/>
  <c r="AR2688" i="3"/>
  <c r="AG2688" i="3"/>
  <c r="W2688" i="3"/>
  <c r="AY2687" i="3"/>
  <c r="AO2687" i="3"/>
  <c r="AD2687" i="3"/>
  <c r="S2687" i="3"/>
  <c r="N2686" i="3"/>
  <c r="R2686" i="3"/>
  <c r="V2686" i="3"/>
  <c r="Z2686" i="3"/>
  <c r="AD2686" i="3"/>
  <c r="AH2686" i="3"/>
  <c r="AL2686" i="3"/>
  <c r="AP2686" i="3"/>
  <c r="AT2686" i="3"/>
  <c r="AX2686" i="3"/>
  <c r="BB2686" i="3"/>
  <c r="BF2686" i="3"/>
  <c r="O2686" i="3"/>
  <c r="T2686" i="3"/>
  <c r="Y2686" i="3"/>
  <c r="AE2686" i="3"/>
  <c r="AJ2686" i="3"/>
  <c r="AO2686" i="3"/>
  <c r="AU2686" i="3"/>
  <c r="AZ2686" i="3"/>
  <c r="BE2686" i="3"/>
  <c r="P2686" i="3"/>
  <c r="U2686" i="3"/>
  <c r="AA2686" i="3"/>
  <c r="AF2686" i="3"/>
  <c r="AK2686" i="3"/>
  <c r="AQ2686" i="3"/>
  <c r="AV2686" i="3"/>
  <c r="BA2686" i="3"/>
  <c r="BG2686" i="3"/>
  <c r="N2685" i="3"/>
  <c r="R2685" i="3"/>
  <c r="V2685" i="3"/>
  <c r="Z2685" i="3"/>
  <c r="AD2685" i="3"/>
  <c r="AH2685" i="3"/>
  <c r="AL2685" i="3"/>
  <c r="AP2685" i="3"/>
  <c r="AT2685" i="3"/>
  <c r="AX2685" i="3"/>
  <c r="BB2685" i="3"/>
  <c r="BF2685" i="3"/>
  <c r="P2685" i="3"/>
  <c r="U2685" i="3"/>
  <c r="AA2685" i="3"/>
  <c r="AF2685" i="3"/>
  <c r="AK2685" i="3"/>
  <c r="AQ2685" i="3"/>
  <c r="AV2685" i="3"/>
  <c r="BA2685" i="3"/>
  <c r="BG2685" i="3"/>
  <c r="M2685" i="3"/>
  <c r="T2685" i="3"/>
  <c r="AB2685" i="3"/>
  <c r="AI2685" i="3"/>
  <c r="AO2685" i="3"/>
  <c r="AW2685" i="3"/>
  <c r="BD2685" i="3"/>
  <c r="O2685" i="3"/>
  <c r="W2685" i="3"/>
  <c r="AC2685" i="3"/>
  <c r="AJ2685" i="3"/>
  <c r="AR2685" i="3"/>
  <c r="AY2685" i="3"/>
  <c r="BE2685" i="3"/>
  <c r="BG2684" i="3"/>
  <c r="AM2684" i="3"/>
  <c r="Q2684" i="3"/>
  <c r="BC2683" i="3"/>
  <c r="AI2683" i="3"/>
  <c r="M2683" i="3"/>
  <c r="K2682" i="3"/>
  <c r="M2681" i="3"/>
  <c r="S2681" i="3"/>
  <c r="X2681" i="3"/>
  <c r="AC2681" i="3"/>
  <c r="AI2681" i="3"/>
  <c r="AN2681" i="3"/>
  <c r="AS2681" i="3"/>
  <c r="AY2681" i="3"/>
  <c r="BD2681" i="3"/>
  <c r="BI2681" i="3"/>
  <c r="P2681" i="3"/>
  <c r="U2681" i="3"/>
  <c r="AA2681" i="3"/>
  <c r="AF2681" i="3"/>
  <c r="AK2681" i="3"/>
  <c r="AQ2681" i="3"/>
  <c r="AV2681" i="3"/>
  <c r="BA2681" i="3"/>
  <c r="BG2681" i="3"/>
  <c r="T2681" i="3"/>
  <c r="AE2681" i="3"/>
  <c r="AO2681" i="3"/>
  <c r="AZ2681" i="3"/>
  <c r="AW2681" i="3"/>
  <c r="AJ2681" i="3"/>
  <c r="W2681" i="3"/>
  <c r="P2679" i="3"/>
  <c r="X2679" i="3"/>
  <c r="AF2679" i="3"/>
  <c r="AN2679" i="3"/>
  <c r="AV2679" i="3"/>
  <c r="BD2679" i="3"/>
  <c r="T2679" i="3"/>
  <c r="AB2679" i="3"/>
  <c r="AJ2679" i="3"/>
  <c r="AR2679" i="3"/>
  <c r="AZ2679" i="3"/>
  <c r="BH2679" i="3"/>
  <c r="T2677" i="3"/>
  <c r="AC2677" i="3"/>
  <c r="AK2677" i="3"/>
  <c r="AS2677" i="3"/>
  <c r="BA2677" i="3"/>
  <c r="BI2677" i="3"/>
  <c r="X2677" i="3"/>
  <c r="AF2677" i="3"/>
  <c r="AN2677" i="3"/>
  <c r="AV2677" i="3"/>
  <c r="BD2677" i="3"/>
  <c r="Y2677" i="3"/>
  <c r="AG2677" i="3"/>
  <c r="AO2677" i="3"/>
  <c r="AW2677" i="3"/>
  <c r="BE2677" i="3"/>
  <c r="P2677" i="3"/>
  <c r="AB2677" i="3"/>
  <c r="AJ2677" i="3"/>
  <c r="AR2677" i="3"/>
  <c r="AZ2677" i="3"/>
  <c r="BH2677" i="3"/>
  <c r="BI2679" i="3"/>
  <c r="AS2679" i="3"/>
  <c r="AC2679" i="3"/>
  <c r="M2679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L2680" i="3"/>
  <c r="L2678" i="3"/>
  <c r="Q2678" i="3" s="1"/>
  <c r="L2682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L2676" i="3"/>
  <c r="AG2676" i="3" s="1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K2623" i="3" l="1"/>
  <c r="L2567" i="3"/>
  <c r="L2551" i="3"/>
  <c r="BM2840" i="3"/>
  <c r="K2611" i="3"/>
  <c r="L2537" i="3"/>
  <c r="BJ2875" i="3"/>
  <c r="BK2739" i="3"/>
  <c r="BJ2884" i="3"/>
  <c r="K2641" i="3"/>
  <c r="L2575" i="3"/>
  <c r="L2530" i="3"/>
  <c r="K2530" i="3"/>
  <c r="K2524" i="3"/>
  <c r="K2621" i="3"/>
  <c r="L2619" i="3"/>
  <c r="K2606" i="3"/>
  <c r="K2576" i="3"/>
  <c r="L2528" i="3"/>
  <c r="BJ2883" i="3"/>
  <c r="N2690" i="3"/>
  <c r="L2607" i="3"/>
  <c r="K2603" i="3"/>
  <c r="K2615" i="3"/>
  <c r="K2597" i="3"/>
  <c r="K2595" i="3"/>
  <c r="K2521" i="3"/>
  <c r="L2519" i="3"/>
  <c r="L2513" i="3"/>
  <c r="AE2684" i="3"/>
  <c r="K2551" i="3"/>
  <c r="K2549" i="3"/>
  <c r="K2547" i="3"/>
  <c r="K2539" i="3"/>
  <c r="K2537" i="3"/>
  <c r="K2535" i="3"/>
  <c r="K2529" i="3"/>
  <c r="BJ2851" i="3"/>
  <c r="BK2772" i="3"/>
  <c r="L2646" i="3"/>
  <c r="K2645" i="3"/>
  <c r="L2642" i="3"/>
  <c r="K2625" i="3"/>
  <c r="K2601" i="3"/>
  <c r="K2599" i="3"/>
  <c r="K2582" i="3"/>
  <c r="L2565" i="3"/>
  <c r="L2561" i="3"/>
  <c r="L2557" i="3"/>
  <c r="BK2840" i="3"/>
  <c r="BL2776" i="3"/>
  <c r="AM2697" i="3"/>
  <c r="AU2727" i="3"/>
  <c r="AN2689" i="3"/>
  <c r="BM2759" i="3"/>
  <c r="AU2697" i="3"/>
  <c r="AQ2727" i="3"/>
  <c r="Y2685" i="3"/>
  <c r="P2689" i="3"/>
  <c r="X2695" i="3"/>
  <c r="AZ2695" i="3"/>
  <c r="K2629" i="3"/>
  <c r="K2627" i="3"/>
  <c r="K2593" i="3"/>
  <c r="K2591" i="3"/>
  <c r="L2520" i="3"/>
  <c r="K2513" i="3"/>
  <c r="BL2851" i="3"/>
  <c r="BK2851" i="3"/>
  <c r="BJ2840" i="3"/>
  <c r="BJ2888" i="3"/>
  <c r="Y2679" i="3"/>
  <c r="AT2697" i="3"/>
  <c r="BA2679" i="3"/>
  <c r="W2727" i="3"/>
  <c r="BC2685" i="3"/>
  <c r="X2689" i="3"/>
  <c r="S2695" i="3"/>
  <c r="L2555" i="3"/>
  <c r="K2555" i="3"/>
  <c r="K2528" i="3"/>
  <c r="BM2777" i="3"/>
  <c r="BJ2735" i="3"/>
  <c r="BM2763" i="3"/>
  <c r="BL2855" i="3"/>
  <c r="BJ2855" i="3"/>
  <c r="N2727" i="3"/>
  <c r="AL2715" i="3"/>
  <c r="AY2689" i="3"/>
  <c r="AF2689" i="3"/>
  <c r="AV2676" i="3"/>
  <c r="P2676" i="3"/>
  <c r="AE2676" i="3"/>
  <c r="Q2676" i="3"/>
  <c r="BM2702" i="3"/>
  <c r="BK2717" i="3"/>
  <c r="BK2721" i="3"/>
  <c r="AM2687" i="3"/>
  <c r="AX2687" i="3"/>
  <c r="R2687" i="3"/>
  <c r="BN2687" i="3" s="1"/>
  <c r="AC2687" i="3"/>
  <c r="BI2687" i="3"/>
  <c r="P2698" i="3"/>
  <c r="Q2698" i="3"/>
  <c r="AL2698" i="3"/>
  <c r="BH2698" i="3"/>
  <c r="V2698" i="3"/>
  <c r="AR2698" i="3"/>
  <c r="AG2698" i="3"/>
  <c r="AW2698" i="3"/>
  <c r="AB2698" i="3"/>
  <c r="BB2698" i="3"/>
  <c r="BM2839" i="3"/>
  <c r="Q2726" i="3"/>
  <c r="AJ2726" i="3"/>
  <c r="AR2726" i="3"/>
  <c r="AZ2726" i="3"/>
  <c r="AB2726" i="3"/>
  <c r="BH2726" i="3"/>
  <c r="Y2714" i="3"/>
  <c r="Q2714" i="3"/>
  <c r="AK2714" i="3"/>
  <c r="BE2714" i="3"/>
  <c r="U2714" i="3"/>
  <c r="AS2714" i="3"/>
  <c r="BI2714" i="3"/>
  <c r="AC2714" i="3"/>
  <c r="AW2714" i="3"/>
  <c r="M2714" i="3"/>
  <c r="AG2714" i="3"/>
  <c r="BA2714" i="3"/>
  <c r="Y2724" i="3"/>
  <c r="U2724" i="3"/>
  <c r="BA2724" i="3"/>
  <c r="AC2724" i="3"/>
  <c r="BI2724" i="3"/>
  <c r="BL2724" i="3" s="1"/>
  <c r="AK2724" i="3"/>
  <c r="M2724" i="3"/>
  <c r="AS2724" i="3"/>
  <c r="N2698" i="3"/>
  <c r="P2726" i="3"/>
  <c r="AW2701" i="3"/>
  <c r="L2638" i="3"/>
  <c r="K2638" i="3"/>
  <c r="L2608" i="3"/>
  <c r="K2589" i="3"/>
  <c r="K2587" i="3"/>
  <c r="K2585" i="3"/>
  <c r="K2583" i="3"/>
  <c r="K2581" i="3"/>
  <c r="L2569" i="3"/>
  <c r="L2553" i="3"/>
  <c r="L2548" i="3"/>
  <c r="K2548" i="3"/>
  <c r="L2531" i="3"/>
  <c r="L2524" i="3"/>
  <c r="BC2524" i="3" s="1"/>
  <c r="V2676" i="3"/>
  <c r="AR2676" i="3"/>
  <c r="BG2676" i="3"/>
  <c r="O2676" i="3"/>
  <c r="R2704" i="3"/>
  <c r="AM2704" i="3"/>
  <c r="BI2704" i="3"/>
  <c r="BL2725" i="3"/>
  <c r="BJ2728" i="3"/>
  <c r="BJ2776" i="3"/>
  <c r="BL2862" i="3"/>
  <c r="BL2839" i="3"/>
  <c r="BK2755" i="3"/>
  <c r="BN2755" i="3"/>
  <c r="AA2683" i="3"/>
  <c r="AS2683" i="3"/>
  <c r="AU2683" i="3"/>
  <c r="W2683" i="3"/>
  <c r="U2696" i="3"/>
  <c r="AD2696" i="3"/>
  <c r="AO2696" i="3"/>
  <c r="T2696" i="3"/>
  <c r="AZ2696" i="3"/>
  <c r="BH2696" i="3"/>
  <c r="BK2779" i="3"/>
  <c r="BN2839" i="3"/>
  <c r="T2693" i="3"/>
  <c r="AP2693" i="3"/>
  <c r="Z2693" i="3"/>
  <c r="AU2693" i="3"/>
  <c r="AJ2693" i="3"/>
  <c r="AZ2693" i="3"/>
  <c r="O2693" i="3"/>
  <c r="BF2693" i="3"/>
  <c r="AE2693" i="3"/>
  <c r="AO2714" i="3"/>
  <c r="BE2679" i="3"/>
  <c r="AD2697" i="3"/>
  <c r="AL2697" i="3"/>
  <c r="AE2727" i="3"/>
  <c r="AA2727" i="3"/>
  <c r="AY2727" i="3"/>
  <c r="AF2701" i="3"/>
  <c r="AK2701" i="3"/>
  <c r="AA2715" i="3"/>
  <c r="AZ2685" i="3"/>
  <c r="BI2685" i="3"/>
  <c r="AM2685" i="3"/>
  <c r="AV2689" i="3"/>
  <c r="S2689" i="3"/>
  <c r="BD2689" i="3"/>
  <c r="O2689" i="3"/>
  <c r="W2689" i="3"/>
  <c r="L2644" i="3"/>
  <c r="L2633" i="3"/>
  <c r="K2633" i="3"/>
  <c r="L2631" i="3"/>
  <c r="K2631" i="3"/>
  <c r="L2623" i="3"/>
  <c r="K2620" i="3"/>
  <c r="L2595" i="3"/>
  <c r="AZ2595" i="3" s="1"/>
  <c r="L2559" i="3"/>
  <c r="L2544" i="3"/>
  <c r="L2535" i="3"/>
  <c r="K2533" i="3"/>
  <c r="L2518" i="3"/>
  <c r="AL2676" i="3"/>
  <c r="AF2676" i="3"/>
  <c r="AU2676" i="3"/>
  <c r="AW2676" i="3"/>
  <c r="BL2681" i="3"/>
  <c r="BL2695" i="3"/>
  <c r="W2704" i="3"/>
  <c r="AS2704" i="3"/>
  <c r="BJ2860" i="3"/>
  <c r="BL2734" i="3"/>
  <c r="BJ2886" i="3"/>
  <c r="BJ2762" i="3"/>
  <c r="BK2777" i="3"/>
  <c r="BN2777" i="3"/>
  <c r="V2697" i="3"/>
  <c r="AW2679" i="3"/>
  <c r="AO2679" i="3"/>
  <c r="AK2679" i="3"/>
  <c r="S2697" i="3"/>
  <c r="O2727" i="3"/>
  <c r="BC2727" i="3"/>
  <c r="AI2727" i="3"/>
  <c r="BA2701" i="3"/>
  <c r="AT2715" i="3"/>
  <c r="BL2715" i="3" s="1"/>
  <c r="AU2685" i="3"/>
  <c r="AN2685" i="3"/>
  <c r="S2685" i="3"/>
  <c r="BK2685" i="3" s="1"/>
  <c r="AA2689" i="3"/>
  <c r="BG2689" i="3"/>
  <c r="AU2689" i="3"/>
  <c r="BC2689" i="3"/>
  <c r="T2689" i="3"/>
  <c r="L2668" i="3"/>
  <c r="L2666" i="3"/>
  <c r="L2664" i="3"/>
  <c r="L2662" i="3"/>
  <c r="L2648" i="3"/>
  <c r="L2639" i="3"/>
  <c r="L2605" i="3"/>
  <c r="L2603" i="3"/>
  <c r="AX2603" i="3" s="1"/>
  <c r="L2601" i="3"/>
  <c r="L2597" i="3"/>
  <c r="L2592" i="3"/>
  <c r="L2584" i="3"/>
  <c r="L2580" i="3"/>
  <c r="K2562" i="3"/>
  <c r="K2553" i="3"/>
  <c r="BG2551" i="3"/>
  <c r="L2549" i="3"/>
  <c r="L2545" i="3"/>
  <c r="K2545" i="3"/>
  <c r="L2525" i="3"/>
  <c r="BB2676" i="3"/>
  <c r="BH2676" i="3"/>
  <c r="AB2676" i="3"/>
  <c r="AQ2676" i="3"/>
  <c r="BM2691" i="3"/>
  <c r="BN2724" i="3"/>
  <c r="BK2724" i="3"/>
  <c r="BM2734" i="3"/>
  <c r="BL2736" i="3"/>
  <c r="V2700" i="3"/>
  <c r="AB2700" i="3"/>
  <c r="AW2700" i="3"/>
  <c r="AR2700" i="3"/>
  <c r="Q2700" i="3"/>
  <c r="BB2700" i="3"/>
  <c r="AL2700" i="3"/>
  <c r="AG2700" i="3"/>
  <c r="BH2700" i="3"/>
  <c r="BL2700" i="3" s="1"/>
  <c r="N2697" i="3"/>
  <c r="AI2697" i="3"/>
  <c r="BC2697" i="3"/>
  <c r="AE2697" i="3"/>
  <c r="BJ2697" i="3" s="1"/>
  <c r="BB2697" i="3"/>
  <c r="AQ2697" i="3"/>
  <c r="W2697" i="3"/>
  <c r="Q2679" i="3"/>
  <c r="AY2697" i="3"/>
  <c r="BG2697" i="3"/>
  <c r="O2697" i="3"/>
  <c r="BG2727" i="3"/>
  <c r="BL2727" i="3" s="1"/>
  <c r="AM2727" i="3"/>
  <c r="BJ2727" i="3" s="1"/>
  <c r="AG2685" i="3"/>
  <c r="X2685" i="3"/>
  <c r="AE2689" i="3"/>
  <c r="BJ2689" i="3" s="1"/>
  <c r="AM2689" i="3"/>
  <c r="AI2689" i="3"/>
  <c r="N2700" i="3"/>
  <c r="BJ2769" i="3"/>
  <c r="BL2769" i="3"/>
  <c r="BJ2753" i="3"/>
  <c r="BN2742" i="3"/>
  <c r="BK2742" i="3"/>
  <c r="BL2739" i="3"/>
  <c r="BL2841" i="3"/>
  <c r="BM2841" i="3"/>
  <c r="BK2795" i="3"/>
  <c r="BN2795" i="3"/>
  <c r="BL2795" i="3"/>
  <c r="BM2781" i="3"/>
  <c r="BK2886" i="3"/>
  <c r="BN2886" i="3"/>
  <c r="BL2886" i="3"/>
  <c r="BK2771" i="3"/>
  <c r="BN2771" i="3"/>
  <c r="BJ2767" i="3"/>
  <c r="BL2767" i="3"/>
  <c r="BN2753" i="3"/>
  <c r="BK2753" i="3"/>
  <c r="BN2797" i="3"/>
  <c r="BK2797" i="3"/>
  <c r="BM2797" i="3"/>
  <c r="BM2751" i="3"/>
  <c r="BM2860" i="3"/>
  <c r="BK2769" i="3"/>
  <c r="BN2769" i="3"/>
  <c r="BL2741" i="3"/>
  <c r="BM2739" i="3"/>
  <c r="BJ2736" i="3"/>
  <c r="BJ2734" i="3"/>
  <c r="BJ2841" i="3"/>
  <c r="BM2753" i="3"/>
  <c r="BJ2751" i="3"/>
  <c r="BN2739" i="3"/>
  <c r="BJ2741" i="3"/>
  <c r="BM2736" i="3"/>
  <c r="BK2781" i="3"/>
  <c r="BN2781" i="3"/>
  <c r="BK2767" i="3"/>
  <c r="BN2767" i="3"/>
  <c r="BL2751" i="3"/>
  <c r="BL2797" i="3"/>
  <c r="BJ2793" i="3"/>
  <c r="BM2793" i="3"/>
  <c r="BL2742" i="3"/>
  <c r="BK2734" i="3"/>
  <c r="BN2734" i="3"/>
  <c r="BK2860" i="3"/>
  <c r="BN2860" i="3"/>
  <c r="BL2860" i="3"/>
  <c r="BJ2781" i="3"/>
  <c r="BJ2737" i="3"/>
  <c r="BJ2742" i="3"/>
  <c r="BN2741" i="3"/>
  <c r="BK2741" i="3"/>
  <c r="BM2771" i="3"/>
  <c r="BL2737" i="3"/>
  <c r="BM2741" i="3"/>
  <c r="BJ2797" i="3"/>
  <c r="BK2793" i="3"/>
  <c r="BN2793" i="3"/>
  <c r="BL2793" i="3"/>
  <c r="BL2753" i="3"/>
  <c r="BM2742" i="3"/>
  <c r="BN2737" i="3"/>
  <c r="BK2737" i="3"/>
  <c r="BL2781" i="3"/>
  <c r="BM2769" i="3"/>
  <c r="BJ2795" i="3"/>
  <c r="BM2795" i="3"/>
  <c r="BJ2862" i="3"/>
  <c r="BM2886" i="3"/>
  <c r="BN2841" i="3"/>
  <c r="BK2841" i="3"/>
  <c r="BJ2771" i="3"/>
  <c r="BL2771" i="3"/>
  <c r="BM2767" i="3"/>
  <c r="BJ2739" i="3"/>
  <c r="BM2737" i="3"/>
  <c r="BK2862" i="3"/>
  <c r="BN2862" i="3"/>
  <c r="BK2751" i="3"/>
  <c r="BN2751" i="3"/>
  <c r="BN2736" i="3"/>
  <c r="BK2736" i="3"/>
  <c r="BL2677" i="3"/>
  <c r="Z2676" i="3"/>
  <c r="AP2676" i="3"/>
  <c r="BF2676" i="3"/>
  <c r="R2676" i="3"/>
  <c r="AH2676" i="3"/>
  <c r="AX2676" i="3"/>
  <c r="BD2676" i="3"/>
  <c r="AN2676" i="3"/>
  <c r="X2676" i="3"/>
  <c r="BC2676" i="3"/>
  <c r="AM2676" i="3"/>
  <c r="W2676" i="3"/>
  <c r="BE2676" i="3"/>
  <c r="AO2676" i="3"/>
  <c r="Y2676" i="3"/>
  <c r="AH2680" i="3"/>
  <c r="BB2680" i="3"/>
  <c r="BJ2681" i="3"/>
  <c r="BC2678" i="3"/>
  <c r="W2678" i="3"/>
  <c r="AL2678" i="3"/>
  <c r="BG2678" i="3"/>
  <c r="AA2678" i="3"/>
  <c r="AP2678" i="3"/>
  <c r="BH2678" i="3"/>
  <c r="AR2678" i="3"/>
  <c r="AB2678" i="3"/>
  <c r="BI2678" i="3"/>
  <c r="AS2678" i="3"/>
  <c r="AC2678" i="3"/>
  <c r="M2678" i="3"/>
  <c r="AP2680" i="3"/>
  <c r="N2682" i="3"/>
  <c r="R2682" i="3"/>
  <c r="V2682" i="3"/>
  <c r="Z2682" i="3"/>
  <c r="AD2682" i="3"/>
  <c r="AH2682" i="3"/>
  <c r="AL2682" i="3"/>
  <c r="AP2682" i="3"/>
  <c r="AT2682" i="3"/>
  <c r="AX2682" i="3"/>
  <c r="BB2682" i="3"/>
  <c r="BF2682" i="3"/>
  <c r="P2682" i="3"/>
  <c r="T2682" i="3"/>
  <c r="X2682" i="3"/>
  <c r="AB2682" i="3"/>
  <c r="AF2682" i="3"/>
  <c r="AJ2682" i="3"/>
  <c r="AN2682" i="3"/>
  <c r="AR2682" i="3"/>
  <c r="AV2682" i="3"/>
  <c r="AZ2682" i="3"/>
  <c r="BD2682" i="3"/>
  <c r="BH2682" i="3"/>
  <c r="M2682" i="3"/>
  <c r="U2682" i="3"/>
  <c r="AC2682" i="3"/>
  <c r="AK2682" i="3"/>
  <c r="AS2682" i="3"/>
  <c r="BA2682" i="3"/>
  <c r="BI2682" i="3"/>
  <c r="Q2682" i="3"/>
  <c r="AA2682" i="3"/>
  <c r="AM2682" i="3"/>
  <c r="AW2682" i="3"/>
  <c r="BG2682" i="3"/>
  <c r="S2682" i="3"/>
  <c r="AE2682" i="3"/>
  <c r="AO2682" i="3"/>
  <c r="AY2682" i="3"/>
  <c r="O2682" i="3"/>
  <c r="AI2682" i="3"/>
  <c r="BE2682" i="3"/>
  <c r="W2682" i="3"/>
  <c r="AQ2682" i="3"/>
  <c r="Y2682" i="3"/>
  <c r="AU2682" i="3"/>
  <c r="AG2682" i="3"/>
  <c r="BC2682" i="3"/>
  <c r="AT2680" i="3"/>
  <c r="AU2680" i="3"/>
  <c r="O2680" i="3"/>
  <c r="AI2680" i="3"/>
  <c r="BD2680" i="3"/>
  <c r="AN2680" i="3"/>
  <c r="X2680" i="3"/>
  <c r="BE2680" i="3"/>
  <c r="AO2680" i="3"/>
  <c r="Y2680" i="3"/>
  <c r="BN2683" i="3"/>
  <c r="BK2683" i="3"/>
  <c r="BL2690" i="3"/>
  <c r="BJ2691" i="3"/>
  <c r="O2692" i="3"/>
  <c r="S2692" i="3"/>
  <c r="W2692" i="3"/>
  <c r="AA2692" i="3"/>
  <c r="AE2692" i="3"/>
  <c r="AI2692" i="3"/>
  <c r="AM2692" i="3"/>
  <c r="AQ2692" i="3"/>
  <c r="AU2692" i="3"/>
  <c r="AY2692" i="3"/>
  <c r="BC2692" i="3"/>
  <c r="BG2692" i="3"/>
  <c r="Q2692" i="3"/>
  <c r="V2692" i="3"/>
  <c r="AB2692" i="3"/>
  <c r="AG2692" i="3"/>
  <c r="AL2692" i="3"/>
  <c r="AR2692" i="3"/>
  <c r="AW2692" i="3"/>
  <c r="BB2692" i="3"/>
  <c r="BH2692" i="3"/>
  <c r="M2692" i="3"/>
  <c r="R2692" i="3"/>
  <c r="X2692" i="3"/>
  <c r="AC2692" i="3"/>
  <c r="AH2692" i="3"/>
  <c r="AN2692" i="3"/>
  <c r="AS2692" i="3"/>
  <c r="AX2692" i="3"/>
  <c r="BD2692" i="3"/>
  <c r="BI2692" i="3"/>
  <c r="N2692" i="3"/>
  <c r="T2692" i="3"/>
  <c r="Y2692" i="3"/>
  <c r="AD2692" i="3"/>
  <c r="AJ2692" i="3"/>
  <c r="AO2692" i="3"/>
  <c r="AT2692" i="3"/>
  <c r="AZ2692" i="3"/>
  <c r="BE2692" i="3"/>
  <c r="P2692" i="3"/>
  <c r="U2692" i="3"/>
  <c r="Z2692" i="3"/>
  <c r="AF2692" i="3"/>
  <c r="AK2692" i="3"/>
  <c r="AP2692" i="3"/>
  <c r="AV2692" i="3"/>
  <c r="BA2692" i="3"/>
  <c r="BF2692" i="3"/>
  <c r="BN2686" i="3"/>
  <c r="BK2686" i="3"/>
  <c r="BN2696" i="3"/>
  <c r="BK2696" i="3"/>
  <c r="BJ2696" i="3"/>
  <c r="BM2699" i="3"/>
  <c r="BL2699" i="3"/>
  <c r="BJ2702" i="3"/>
  <c r="N2704" i="3"/>
  <c r="AI2704" i="3"/>
  <c r="BE2704" i="3"/>
  <c r="BN2711" i="3"/>
  <c r="BK2711" i="3"/>
  <c r="O2704" i="3"/>
  <c r="AK2704" i="3"/>
  <c r="BF2704" i="3"/>
  <c r="BH2704" i="3"/>
  <c r="AR2704" i="3"/>
  <c r="AB2704" i="3"/>
  <c r="BM2706" i="3"/>
  <c r="BJ2717" i="3"/>
  <c r="BJ2719" i="3"/>
  <c r="BJ2721" i="3"/>
  <c r="BJ2723" i="3"/>
  <c r="BN2708" i="3"/>
  <c r="BK2708" i="3"/>
  <c r="BL2708" i="3"/>
  <c r="BJ2708" i="3"/>
  <c r="BM2713" i="3"/>
  <c r="BK2722" i="3"/>
  <c r="BN2722" i="3"/>
  <c r="BL2722" i="3"/>
  <c r="BK2726" i="3"/>
  <c r="BN2726" i="3"/>
  <c r="BM2719" i="3"/>
  <c r="BJ2726" i="3"/>
  <c r="BK2718" i="3"/>
  <c r="BN2718" i="3"/>
  <c r="BL2718" i="3"/>
  <c r="BM2721" i="3"/>
  <c r="BJ2720" i="3"/>
  <c r="BM2720" i="3"/>
  <c r="BL2729" i="3"/>
  <c r="BM2677" i="3"/>
  <c r="AZ2676" i="3"/>
  <c r="AJ2676" i="3"/>
  <c r="T2676" i="3"/>
  <c r="AY2676" i="3"/>
  <c r="AI2676" i="3"/>
  <c r="S2676" i="3"/>
  <c r="BA2676" i="3"/>
  <c r="AK2676" i="3"/>
  <c r="U2676" i="3"/>
  <c r="AD2676" i="3"/>
  <c r="BK2679" i="3"/>
  <c r="N2676" i="3"/>
  <c r="AU2678" i="3"/>
  <c r="O2678" i="3"/>
  <c r="AD2678" i="3"/>
  <c r="AY2678" i="3"/>
  <c r="S2678" i="3"/>
  <c r="AH2678" i="3"/>
  <c r="BD2678" i="3"/>
  <c r="AN2678" i="3"/>
  <c r="X2678" i="3"/>
  <c r="BE2678" i="3"/>
  <c r="AO2678" i="3"/>
  <c r="Y2678" i="3"/>
  <c r="R2680" i="3"/>
  <c r="Z2680" i="3"/>
  <c r="AD2680" i="3"/>
  <c r="AM2680" i="3"/>
  <c r="BG2680" i="3"/>
  <c r="AA2680" i="3"/>
  <c r="AZ2680" i="3"/>
  <c r="AJ2680" i="3"/>
  <c r="T2680" i="3"/>
  <c r="BA2680" i="3"/>
  <c r="AK2680" i="3"/>
  <c r="U2680" i="3"/>
  <c r="BN2691" i="3"/>
  <c r="BK2691" i="3"/>
  <c r="BM2684" i="3"/>
  <c r="BJ2683" i="3"/>
  <c r="BN2684" i="3"/>
  <c r="BK2684" i="3"/>
  <c r="BJ2684" i="3"/>
  <c r="BL2688" i="3"/>
  <c r="BJ2688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Q2694" i="3"/>
  <c r="V2694" i="3"/>
  <c r="AB2694" i="3"/>
  <c r="AG2694" i="3"/>
  <c r="AL2694" i="3"/>
  <c r="AR2694" i="3"/>
  <c r="AW2694" i="3"/>
  <c r="BB2694" i="3"/>
  <c r="BH2694" i="3"/>
  <c r="M2694" i="3"/>
  <c r="R2694" i="3"/>
  <c r="X2694" i="3"/>
  <c r="AC2694" i="3"/>
  <c r="AH2694" i="3"/>
  <c r="AN2694" i="3"/>
  <c r="AS2694" i="3"/>
  <c r="AX2694" i="3"/>
  <c r="BD2694" i="3"/>
  <c r="BI2694" i="3"/>
  <c r="T2694" i="3"/>
  <c r="AD2694" i="3"/>
  <c r="AO2694" i="3"/>
  <c r="AZ2694" i="3"/>
  <c r="U2694" i="3"/>
  <c r="AF2694" i="3"/>
  <c r="AP2694" i="3"/>
  <c r="BA2694" i="3"/>
  <c r="N2694" i="3"/>
  <c r="Y2694" i="3"/>
  <c r="AJ2694" i="3"/>
  <c r="AT2694" i="3"/>
  <c r="BE2694" i="3"/>
  <c r="P2694" i="3"/>
  <c r="Z2694" i="3"/>
  <c r="AK2694" i="3"/>
  <c r="AV2694" i="3"/>
  <c r="BF2694" i="3"/>
  <c r="BN2699" i="3"/>
  <c r="BK2699" i="3"/>
  <c r="BN2697" i="3"/>
  <c r="BN2702" i="3"/>
  <c r="BK2702" i="3"/>
  <c r="S2704" i="3"/>
  <c r="AO2704" i="3"/>
  <c r="BN2705" i="3"/>
  <c r="BK2705" i="3"/>
  <c r="BN2713" i="3"/>
  <c r="BK2713" i="3"/>
  <c r="BN2701" i="3"/>
  <c r="BK2701" i="3"/>
  <c r="BN2703" i="3"/>
  <c r="BK2703" i="3"/>
  <c r="U2704" i="3"/>
  <c r="AP2704" i="3"/>
  <c r="BJ2705" i="3"/>
  <c r="BJ2707" i="3"/>
  <c r="BJ2709" i="3"/>
  <c r="BJ2711" i="3"/>
  <c r="BJ2713" i="3"/>
  <c r="BD2704" i="3"/>
  <c r="AN2704" i="3"/>
  <c r="X2704" i="3"/>
  <c r="BM2709" i="3"/>
  <c r="BN2706" i="3"/>
  <c r="BK2706" i="3"/>
  <c r="BL2706" i="3"/>
  <c r="BJ2706" i="3"/>
  <c r="BM2711" i="3"/>
  <c r="BL2713" i="3"/>
  <c r="BM2707" i="3"/>
  <c r="BN2723" i="3"/>
  <c r="BK2723" i="3"/>
  <c r="BK2728" i="3"/>
  <c r="BN2728" i="3"/>
  <c r="BN2717" i="3"/>
  <c r="BL2719" i="3"/>
  <c r="BN2719" i="3"/>
  <c r="BK2719" i="3"/>
  <c r="BL2721" i="3"/>
  <c r="BK2720" i="3"/>
  <c r="BN2720" i="3"/>
  <c r="BL2720" i="3"/>
  <c r="BJ2725" i="3"/>
  <c r="BK2677" i="3"/>
  <c r="BN2677" i="3"/>
  <c r="AT2676" i="3"/>
  <c r="AM2678" i="3"/>
  <c r="BB2678" i="3"/>
  <c r="V2678" i="3"/>
  <c r="AQ2678" i="3"/>
  <c r="BF2678" i="3"/>
  <c r="Z2678" i="3"/>
  <c r="AZ2678" i="3"/>
  <c r="AJ2678" i="3"/>
  <c r="T2678" i="3"/>
  <c r="BA2678" i="3"/>
  <c r="AK2678" i="3"/>
  <c r="U2678" i="3"/>
  <c r="AL2680" i="3"/>
  <c r="BM2681" i="3"/>
  <c r="AX2680" i="3"/>
  <c r="N2680" i="3"/>
  <c r="AE2680" i="3"/>
  <c r="AY2680" i="3"/>
  <c r="S2680" i="3"/>
  <c r="AV2680" i="3"/>
  <c r="AF2680" i="3"/>
  <c r="P2680" i="3"/>
  <c r="AW2680" i="3"/>
  <c r="AG2680" i="3"/>
  <c r="Q2680" i="3"/>
  <c r="BL2686" i="3"/>
  <c r="BJ2686" i="3"/>
  <c r="BL2683" i="3"/>
  <c r="BK2687" i="3"/>
  <c r="BN2690" i="3"/>
  <c r="BL2684" i="3"/>
  <c r="BL2691" i="3"/>
  <c r="BM2686" i="3"/>
  <c r="BM2693" i="3"/>
  <c r="BN2693" i="3"/>
  <c r="BK2693" i="3"/>
  <c r="BK2698" i="3"/>
  <c r="BM2688" i="3"/>
  <c r="BN2695" i="3"/>
  <c r="BK2695" i="3"/>
  <c r="Y2704" i="3"/>
  <c r="AT2704" i="3"/>
  <c r="BN2707" i="3"/>
  <c r="BK2707" i="3"/>
  <c r="BL2701" i="3"/>
  <c r="BL2702" i="3"/>
  <c r="Z2704" i="3"/>
  <c r="AU2704" i="3"/>
  <c r="BM2703" i="3"/>
  <c r="AZ2704" i="3"/>
  <c r="AJ2704" i="3"/>
  <c r="BL2709" i="3"/>
  <c r="BM2712" i="3"/>
  <c r="BL2711" i="3"/>
  <c r="BM2705" i="3"/>
  <c r="BL2707" i="3"/>
  <c r="BM2710" i="3"/>
  <c r="BJ2715" i="3"/>
  <c r="BM2717" i="3"/>
  <c r="BJ2716" i="3"/>
  <c r="BM2716" i="3"/>
  <c r="BM2725" i="3"/>
  <c r="BN2727" i="3"/>
  <c r="BK2727" i="3"/>
  <c r="BM2728" i="3"/>
  <c r="BM2723" i="3"/>
  <c r="BN2725" i="3"/>
  <c r="BK2725" i="3"/>
  <c r="BJ2729" i="3"/>
  <c r="BJ2677" i="3"/>
  <c r="AA2676" i="3"/>
  <c r="BI2676" i="3"/>
  <c r="AS2676" i="3"/>
  <c r="AC2676" i="3"/>
  <c r="M2676" i="3"/>
  <c r="BL2679" i="3"/>
  <c r="AE2678" i="3"/>
  <c r="AT2678" i="3"/>
  <c r="N2678" i="3"/>
  <c r="AI2678" i="3"/>
  <c r="AX2678" i="3"/>
  <c r="R2678" i="3"/>
  <c r="AV2678" i="3"/>
  <c r="AF2678" i="3"/>
  <c r="P2678" i="3"/>
  <c r="AW2678" i="3"/>
  <c r="AG2678" i="3"/>
  <c r="BF2680" i="3"/>
  <c r="V2680" i="3"/>
  <c r="BN2681" i="3"/>
  <c r="BK2681" i="3"/>
  <c r="BC2680" i="3"/>
  <c r="W2680" i="3"/>
  <c r="AQ2680" i="3"/>
  <c r="BH2680" i="3"/>
  <c r="AR2680" i="3"/>
  <c r="AB2680" i="3"/>
  <c r="BI2680" i="3"/>
  <c r="AS2680" i="3"/>
  <c r="AC2680" i="3"/>
  <c r="M2680" i="3"/>
  <c r="BN2685" i="3"/>
  <c r="BN2689" i="3"/>
  <c r="BK2689" i="3"/>
  <c r="BJ2690" i="3"/>
  <c r="BM2690" i="3"/>
  <c r="BK2688" i="3"/>
  <c r="BN2688" i="3"/>
  <c r="BJ2687" i="3"/>
  <c r="BJ2699" i="3"/>
  <c r="Q2704" i="3"/>
  <c r="V2704" i="3"/>
  <c r="AA2704" i="3"/>
  <c r="AG2704" i="3"/>
  <c r="AL2704" i="3"/>
  <c r="AQ2704" i="3"/>
  <c r="AW2704" i="3"/>
  <c r="BB2704" i="3"/>
  <c r="BG2704" i="3"/>
  <c r="AD2704" i="3"/>
  <c r="AY2704" i="3"/>
  <c r="BN2709" i="3"/>
  <c r="BK2709" i="3"/>
  <c r="AE2704" i="3"/>
  <c r="BA2704" i="3"/>
  <c r="BL2703" i="3"/>
  <c r="BJ2703" i="3"/>
  <c r="AV2704" i="3"/>
  <c r="AF2704" i="3"/>
  <c r="P2704" i="3"/>
  <c r="BN2712" i="3"/>
  <c r="BK2712" i="3"/>
  <c r="BL2712" i="3"/>
  <c r="BJ2712" i="3"/>
  <c r="BL2705" i="3"/>
  <c r="BM2708" i="3"/>
  <c r="BN2710" i="3"/>
  <c r="BK2710" i="3"/>
  <c r="BL2710" i="3"/>
  <c r="BJ2710" i="3"/>
  <c r="BN2715" i="3"/>
  <c r="BL2717" i="3"/>
  <c r="BJ2722" i="3"/>
  <c r="BM2722" i="3"/>
  <c r="BK2716" i="3"/>
  <c r="BN2716" i="3"/>
  <c r="BL2716" i="3"/>
  <c r="BL2728" i="3"/>
  <c r="BJ2718" i="3"/>
  <c r="BM2718" i="3"/>
  <c r="BN2721" i="3"/>
  <c r="BL2723" i="3"/>
  <c r="BM2729" i="3"/>
  <c r="BK2729" i="3"/>
  <c r="BN2729" i="3"/>
  <c r="AM2524" i="3"/>
  <c r="U2548" i="3"/>
  <c r="N2513" i="3"/>
  <c r="L2661" i="3"/>
  <c r="L2647" i="3"/>
  <c r="K2646" i="3"/>
  <c r="L2643" i="3"/>
  <c r="AM2643" i="3" s="1"/>
  <c r="K2643" i="3"/>
  <c r="L2625" i="3"/>
  <c r="L2618" i="3"/>
  <c r="K2618" i="3"/>
  <c r="K2607" i="3"/>
  <c r="K2605" i="3"/>
  <c r="L2599" i="3"/>
  <c r="AJ2599" i="3" s="1"/>
  <c r="L2593" i="3"/>
  <c r="L2590" i="3"/>
  <c r="L2574" i="3"/>
  <c r="AF2574" i="3" s="1"/>
  <c r="L2572" i="3"/>
  <c r="L2570" i="3"/>
  <c r="K2569" i="3"/>
  <c r="L2564" i="3"/>
  <c r="K2564" i="3"/>
  <c r="L2560" i="3"/>
  <c r="K2560" i="3"/>
  <c r="K2559" i="3"/>
  <c r="AM2551" i="3"/>
  <c r="K2538" i="3"/>
  <c r="K2536" i="3"/>
  <c r="K2518" i="3"/>
  <c r="L2516" i="3"/>
  <c r="L2514" i="3"/>
  <c r="K2667" i="3"/>
  <c r="K2665" i="3"/>
  <c r="K2655" i="3"/>
  <c r="K2653" i="3"/>
  <c r="K2651" i="3"/>
  <c r="K2649" i="3"/>
  <c r="K2642" i="3"/>
  <c r="AO2642" i="3" s="1"/>
  <c r="L2640" i="3"/>
  <c r="K2639" i="3"/>
  <c r="S2639" i="3" s="1"/>
  <c r="L2635" i="3"/>
  <c r="L2627" i="3"/>
  <c r="K2619" i="3"/>
  <c r="BC2603" i="3"/>
  <c r="K2584" i="3"/>
  <c r="L2581" i="3"/>
  <c r="AI2581" i="3" s="1"/>
  <c r="K2580" i="3"/>
  <c r="BA2580" i="3" s="1"/>
  <c r="K2574" i="3"/>
  <c r="K2572" i="3"/>
  <c r="L2568" i="3"/>
  <c r="L2558" i="3"/>
  <c r="K2557" i="3"/>
  <c r="AR2557" i="3" s="1"/>
  <c r="K2544" i="3"/>
  <c r="L2540" i="3"/>
  <c r="K2540" i="3"/>
  <c r="K2534" i="3"/>
  <c r="K2531" i="3"/>
  <c r="L2529" i="3"/>
  <c r="S2529" i="3" s="1"/>
  <c r="L2526" i="3"/>
  <c r="K2525" i="3"/>
  <c r="K2516" i="3"/>
  <c r="AR2516" i="3" s="1"/>
  <c r="K2669" i="3"/>
  <c r="K2663" i="3"/>
  <c r="L2675" i="3"/>
  <c r="K2674" i="3"/>
  <c r="L2673" i="3"/>
  <c r="K2672" i="3"/>
  <c r="L2671" i="3"/>
  <c r="K2670" i="3"/>
  <c r="L2669" i="3"/>
  <c r="L2667" i="3"/>
  <c r="L2665" i="3"/>
  <c r="L2663" i="3"/>
  <c r="K2660" i="3"/>
  <c r="K2658" i="3"/>
  <c r="K2656" i="3"/>
  <c r="K2654" i="3"/>
  <c r="L2653" i="3"/>
  <c r="K2652" i="3"/>
  <c r="L2651" i="3"/>
  <c r="L2649" i="3"/>
  <c r="K2635" i="3"/>
  <c r="L2629" i="3"/>
  <c r="AY2629" i="3" s="1"/>
  <c r="O2623" i="3"/>
  <c r="K2617" i="3"/>
  <c r="K2613" i="3"/>
  <c r="AB2595" i="3"/>
  <c r="L2591" i="3"/>
  <c r="L2589" i="3"/>
  <c r="L2587" i="3"/>
  <c r="AQ2587" i="3" s="1"/>
  <c r="L2585" i="3"/>
  <c r="L2583" i="3"/>
  <c r="L2582" i="3"/>
  <c r="AF2582" i="3" s="1"/>
  <c r="L2579" i="3"/>
  <c r="L2577" i="3"/>
  <c r="K2577" i="3"/>
  <c r="L2576" i="3"/>
  <c r="AK2576" i="3" s="1"/>
  <c r="L2571" i="3"/>
  <c r="L2566" i="3"/>
  <c r="K2565" i="3"/>
  <c r="AR2565" i="3" s="1"/>
  <c r="L2563" i="3"/>
  <c r="L2562" i="3"/>
  <c r="AP2562" i="3" s="1"/>
  <c r="K2561" i="3"/>
  <c r="L2556" i="3"/>
  <c r="L2554" i="3"/>
  <c r="K2554" i="3"/>
  <c r="AI2551" i="3"/>
  <c r="L2547" i="3"/>
  <c r="W2547" i="3" s="1"/>
  <c r="L2546" i="3"/>
  <c r="K2546" i="3"/>
  <c r="L2543" i="3"/>
  <c r="L2541" i="3"/>
  <c r="K2541" i="3"/>
  <c r="L2539" i="3"/>
  <c r="BC2539" i="3" s="1"/>
  <c r="L2533" i="3"/>
  <c r="BC2533" i="3" s="1"/>
  <c r="L2532" i="3"/>
  <c r="K2532" i="3"/>
  <c r="K2526" i="3"/>
  <c r="L2521" i="3"/>
  <c r="R2521" i="3" s="1"/>
  <c r="L2515" i="3"/>
  <c r="AP2513" i="3"/>
  <c r="K2512" i="3"/>
  <c r="W2643" i="3"/>
  <c r="BC2643" i="3"/>
  <c r="Y2642" i="3"/>
  <c r="AY2633" i="3"/>
  <c r="S2633" i="3"/>
  <c r="AE2631" i="3"/>
  <c r="AY2631" i="3"/>
  <c r="O2631" i="3"/>
  <c r="AI2631" i="3"/>
  <c r="BG2631" i="3"/>
  <c r="S2631" i="3"/>
  <c r="AQ2631" i="3"/>
  <c r="AA2631" i="3"/>
  <c r="AU2631" i="3"/>
  <c r="BH2669" i="3"/>
  <c r="K2668" i="3"/>
  <c r="K2666" i="3"/>
  <c r="K2664" i="3"/>
  <c r="K2662" i="3"/>
  <c r="K2661" i="3"/>
  <c r="K2659" i="3"/>
  <c r="K2657" i="3"/>
  <c r="K2647" i="3"/>
  <c r="K2644" i="3"/>
  <c r="O2643" i="3"/>
  <c r="BH2642" i="3"/>
  <c r="AJ2642" i="3"/>
  <c r="W2639" i="3"/>
  <c r="AM2639" i="3"/>
  <c r="BC2639" i="3"/>
  <c r="N2639" i="3"/>
  <c r="AD2639" i="3"/>
  <c r="AT2639" i="3"/>
  <c r="AM2607" i="3"/>
  <c r="AH2607" i="3"/>
  <c r="AX2607" i="3"/>
  <c r="R2607" i="3"/>
  <c r="BC2607" i="3"/>
  <c r="AB2607" i="3"/>
  <c r="BH2607" i="3"/>
  <c r="L2659" i="3"/>
  <c r="L2657" i="3"/>
  <c r="L2655" i="3"/>
  <c r="K2650" i="3"/>
  <c r="K2648" i="3"/>
  <c r="BB2643" i="3"/>
  <c r="N2643" i="3"/>
  <c r="AZ2642" i="3"/>
  <c r="AG2642" i="3"/>
  <c r="P2642" i="3"/>
  <c r="BB2639" i="3"/>
  <c r="V2639" i="3"/>
  <c r="AY2635" i="3"/>
  <c r="S2635" i="3"/>
  <c r="K2675" i="3"/>
  <c r="K2673" i="3"/>
  <c r="K2671" i="3"/>
  <c r="L2660" i="3"/>
  <c r="L2658" i="3"/>
  <c r="L2656" i="3"/>
  <c r="L2654" i="3"/>
  <c r="L2652" i="3"/>
  <c r="L2650" i="3"/>
  <c r="AU2643" i="3"/>
  <c r="AD2643" i="3"/>
  <c r="AW2642" i="3"/>
  <c r="AB2642" i="3"/>
  <c r="AU2639" i="3"/>
  <c r="O2639" i="3"/>
  <c r="K2637" i="3"/>
  <c r="AU2629" i="3"/>
  <c r="AA2629" i="3"/>
  <c r="AU2627" i="3"/>
  <c r="AA2627" i="3"/>
  <c r="AU2625" i="3"/>
  <c r="BA2618" i="3"/>
  <c r="U2618" i="3"/>
  <c r="L2617" i="3"/>
  <c r="AA2617" i="3" s="1"/>
  <c r="L2616" i="3"/>
  <c r="K2616" i="3"/>
  <c r="L2612" i="3"/>
  <c r="K2612" i="3"/>
  <c r="L2610" i="3"/>
  <c r="K2610" i="3"/>
  <c r="AH2603" i="3"/>
  <c r="P2595" i="3"/>
  <c r="AA2589" i="3"/>
  <c r="BG2589" i="3"/>
  <c r="AL2589" i="3"/>
  <c r="P2589" i="3"/>
  <c r="AQ2589" i="3"/>
  <c r="V2589" i="3"/>
  <c r="AV2589" i="3"/>
  <c r="K2640" i="3"/>
  <c r="L2637" i="3"/>
  <c r="AA2637" i="3" s="1"/>
  <c r="L2636" i="3"/>
  <c r="K2636" i="3"/>
  <c r="L2634" i="3"/>
  <c r="K2634" i="3"/>
  <c r="L2632" i="3"/>
  <c r="K2632" i="3"/>
  <c r="L2630" i="3"/>
  <c r="K2630" i="3"/>
  <c r="AQ2629" i="3"/>
  <c r="S2629" i="3"/>
  <c r="L2628" i="3"/>
  <c r="K2628" i="3"/>
  <c r="AQ2627" i="3"/>
  <c r="S2627" i="3"/>
  <c r="L2626" i="3"/>
  <c r="K2626" i="3"/>
  <c r="L2624" i="3"/>
  <c r="K2624" i="3"/>
  <c r="L2622" i="3"/>
  <c r="K2622" i="3"/>
  <c r="AW2618" i="3"/>
  <c r="Q2618" i="3"/>
  <c r="L2615" i="3"/>
  <c r="L2614" i="3"/>
  <c r="K2614" i="3"/>
  <c r="L2611" i="3"/>
  <c r="AQ2611" i="3" s="1"/>
  <c r="L2609" i="3"/>
  <c r="K2609" i="3"/>
  <c r="AB2603" i="3"/>
  <c r="L2645" i="3"/>
  <c r="S2645" i="3" s="1"/>
  <c r="L2641" i="3"/>
  <c r="AE2641" i="3" s="1"/>
  <c r="BG2629" i="3"/>
  <c r="AI2629" i="3"/>
  <c r="BG2627" i="3"/>
  <c r="AI2627" i="3"/>
  <c r="AI2623" i="3"/>
  <c r="L2621" i="3"/>
  <c r="AE2621" i="3" s="1"/>
  <c r="L2620" i="3"/>
  <c r="L2606" i="3"/>
  <c r="BI2606" i="3" s="1"/>
  <c r="AF2591" i="3"/>
  <c r="BB2591" i="3"/>
  <c r="BG2572" i="3"/>
  <c r="Y2618" i="3"/>
  <c r="W2603" i="3"/>
  <c r="AR2603" i="3"/>
  <c r="R2603" i="3"/>
  <c r="AM2603" i="3"/>
  <c r="BH2603" i="3"/>
  <c r="T2599" i="3"/>
  <c r="AZ2599" i="3"/>
  <c r="AB2599" i="3"/>
  <c r="BH2599" i="3"/>
  <c r="AR2599" i="3"/>
  <c r="M2595" i="3"/>
  <c r="T2595" i="3"/>
  <c r="AN2595" i="3"/>
  <c r="BH2595" i="3"/>
  <c r="X2595" i="3"/>
  <c r="AR2595" i="3"/>
  <c r="AJ2595" i="3"/>
  <c r="BD2595" i="3"/>
  <c r="L2613" i="3"/>
  <c r="AA2613" i="3" s="1"/>
  <c r="L2604" i="3"/>
  <c r="L2586" i="3"/>
  <c r="O2581" i="3"/>
  <c r="AQ2581" i="3"/>
  <c r="K2566" i="3"/>
  <c r="AD2562" i="3"/>
  <c r="AB2557" i="3"/>
  <c r="M2554" i="3"/>
  <c r="BB2554" i="3"/>
  <c r="AN2584" i="3"/>
  <c r="AN2582" i="3"/>
  <c r="AV2582" i="3"/>
  <c r="BF2564" i="3"/>
  <c r="Z2560" i="3"/>
  <c r="BF2560" i="3"/>
  <c r="O2551" i="3"/>
  <c r="AE2551" i="3"/>
  <c r="AU2551" i="3"/>
  <c r="W2551" i="3"/>
  <c r="AQ2551" i="3"/>
  <c r="BI2546" i="3"/>
  <c r="AY2545" i="3"/>
  <c r="N2541" i="3"/>
  <c r="X2541" i="3"/>
  <c r="AY2541" i="3"/>
  <c r="S2541" i="3"/>
  <c r="W2531" i="3"/>
  <c r="AM2531" i="3"/>
  <c r="BC2531" i="3"/>
  <c r="AA2531" i="3"/>
  <c r="AQ2531" i="3"/>
  <c r="BG2531" i="3"/>
  <c r="AI2531" i="3"/>
  <c r="AA2529" i="3"/>
  <c r="AE2529" i="3"/>
  <c r="AY2529" i="3"/>
  <c r="O2529" i="3"/>
  <c r="AI2529" i="3"/>
  <c r="BC2529" i="3"/>
  <c r="W2529" i="3"/>
  <c r="M2525" i="3"/>
  <c r="AK2525" i="3"/>
  <c r="X2582" i="3"/>
  <c r="BG2581" i="3"/>
  <c r="S2581" i="3"/>
  <c r="K2579" i="3"/>
  <c r="AB2579" i="3" s="1"/>
  <c r="L2578" i="3"/>
  <c r="K2578" i="3"/>
  <c r="K2571" i="3"/>
  <c r="AB2565" i="3"/>
  <c r="AP2560" i="3"/>
  <c r="BC2551" i="3"/>
  <c r="AA2551" i="3"/>
  <c r="BA2548" i="3"/>
  <c r="AA2547" i="3"/>
  <c r="AM2547" i="3"/>
  <c r="S2547" i="3"/>
  <c r="BC2547" i="3"/>
  <c r="AT2541" i="3"/>
  <c r="AD2540" i="3"/>
  <c r="AT2540" i="3"/>
  <c r="Y2540" i="3"/>
  <c r="Y2532" i="3"/>
  <c r="M2532" i="3"/>
  <c r="AG2532" i="3"/>
  <c r="BA2532" i="3"/>
  <c r="Q2532" i="3"/>
  <c r="AK2532" i="3"/>
  <c r="BI2532" i="3"/>
  <c r="AW2532" i="3"/>
  <c r="S2531" i="3"/>
  <c r="AU2529" i="3"/>
  <c r="AM2526" i="3"/>
  <c r="K2604" i="3"/>
  <c r="AF2589" i="3"/>
  <c r="K2586" i="3"/>
  <c r="AF2584" i="3"/>
  <c r="AQ2583" i="3"/>
  <c r="P2582" i="3"/>
  <c r="AY2581" i="3"/>
  <c r="BG2574" i="3"/>
  <c r="K2570" i="3"/>
  <c r="K2567" i="3"/>
  <c r="AD2564" i="3"/>
  <c r="BF2562" i="3"/>
  <c r="N2562" i="3"/>
  <c r="AD2560" i="3"/>
  <c r="BH2559" i="3"/>
  <c r="AY2551" i="3"/>
  <c r="S2551" i="3"/>
  <c r="AY2547" i="3"/>
  <c r="AN2545" i="3"/>
  <c r="AN2541" i="3"/>
  <c r="AO2540" i="3"/>
  <c r="AC2532" i="3"/>
  <c r="AY2531" i="3"/>
  <c r="O2531" i="3"/>
  <c r="AM2529" i="3"/>
  <c r="Q2525" i="3"/>
  <c r="K2588" i="3"/>
  <c r="K2573" i="3"/>
  <c r="K2568" i="3"/>
  <c r="K2563" i="3"/>
  <c r="K2558" i="3"/>
  <c r="K2556" i="3"/>
  <c r="R2556" i="3" s="1"/>
  <c r="AT2544" i="3"/>
  <c r="L2542" i="3"/>
  <c r="K2542" i="3"/>
  <c r="BF2518" i="3"/>
  <c r="M2518" i="3"/>
  <c r="AG2518" i="3"/>
  <c r="BB2518" i="3"/>
  <c r="AC2518" i="3"/>
  <c r="AX2518" i="3"/>
  <c r="Y2518" i="3"/>
  <c r="AT2518" i="3"/>
  <c r="AB2516" i="3"/>
  <c r="BH2516" i="3"/>
  <c r="K2519" i="3"/>
  <c r="K2517" i="3"/>
  <c r="K2514" i="3"/>
  <c r="AD2513" i="3"/>
  <c r="L2512" i="3"/>
  <c r="L2522" i="3"/>
  <c r="K2522" i="3"/>
  <c r="AD2521" i="3"/>
  <c r="N2521" i="3"/>
  <c r="K2520" i="3"/>
  <c r="K2515" i="3"/>
  <c r="BF2513" i="3"/>
  <c r="Z2513" i="3"/>
  <c r="L2552" i="3"/>
  <c r="K2552" i="3"/>
  <c r="L2550" i="3"/>
  <c r="K2550" i="3"/>
  <c r="K2543" i="3"/>
  <c r="L2527" i="3"/>
  <c r="K2527" i="3"/>
  <c r="L2523" i="3"/>
  <c r="K2523" i="3"/>
  <c r="AY2521" i="3"/>
  <c r="X2521" i="3"/>
  <c r="AT2513" i="3"/>
  <c r="P2675" i="3"/>
  <c r="AN2675" i="3"/>
  <c r="AZ2675" i="3"/>
  <c r="P2673" i="3"/>
  <c r="AF2673" i="3"/>
  <c r="AV2673" i="3"/>
  <c r="X2673" i="3"/>
  <c r="AN2673" i="3"/>
  <c r="BD2673" i="3"/>
  <c r="T2673" i="3"/>
  <c r="AJ2673" i="3"/>
  <c r="AZ2673" i="3"/>
  <c r="AV2671" i="3"/>
  <c r="X2671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N2662" i="3"/>
  <c r="R2662" i="3"/>
  <c r="V2662" i="3"/>
  <c r="Z2662" i="3"/>
  <c r="AD2662" i="3"/>
  <c r="AH2662" i="3"/>
  <c r="AL2662" i="3"/>
  <c r="AP2662" i="3"/>
  <c r="AT2662" i="3"/>
  <c r="AX2662" i="3"/>
  <c r="BB2662" i="3"/>
  <c r="BF2662" i="3"/>
  <c r="M2662" i="3"/>
  <c r="Q2662" i="3"/>
  <c r="U2662" i="3"/>
  <c r="Y2662" i="3"/>
  <c r="AC2662" i="3"/>
  <c r="AG2662" i="3"/>
  <c r="AK2662" i="3"/>
  <c r="AO2662" i="3"/>
  <c r="AS2662" i="3"/>
  <c r="AW2662" i="3"/>
  <c r="BA2662" i="3"/>
  <c r="BE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U2651" i="3"/>
  <c r="Y2651" i="3"/>
  <c r="AK2651" i="3"/>
  <c r="AO2651" i="3"/>
  <c r="BA2651" i="3"/>
  <c r="BE2651" i="3"/>
  <c r="T2651" i="3"/>
  <c r="X2651" i="3"/>
  <c r="AN2651" i="3"/>
  <c r="AR2651" i="3"/>
  <c r="BD2651" i="3"/>
  <c r="N2651" i="3"/>
  <c r="R2651" i="3"/>
  <c r="Z2651" i="3"/>
  <c r="AD2651" i="3"/>
  <c r="AH2651" i="3"/>
  <c r="AP2651" i="3"/>
  <c r="AT2651" i="3"/>
  <c r="AX2651" i="3"/>
  <c r="BF2651" i="3"/>
  <c r="AJ2651" i="3"/>
  <c r="AZ2651" i="3"/>
  <c r="O2651" i="3"/>
  <c r="S2651" i="3"/>
  <c r="W2651" i="3"/>
  <c r="AE2651" i="3"/>
  <c r="AI2651" i="3"/>
  <c r="AM2651" i="3"/>
  <c r="AU2651" i="3"/>
  <c r="AY2651" i="3"/>
  <c r="BC2651" i="3"/>
  <c r="M2649" i="3"/>
  <c r="Q2649" i="3"/>
  <c r="U2649" i="3"/>
  <c r="AC2649" i="3"/>
  <c r="AG2649" i="3"/>
  <c r="AK2649" i="3"/>
  <c r="AS2649" i="3"/>
  <c r="AW2649" i="3"/>
  <c r="BA2649" i="3"/>
  <c r="BI2649" i="3"/>
  <c r="T2649" i="3"/>
  <c r="X2649" i="3"/>
  <c r="AF2649" i="3"/>
  <c r="AJ2649" i="3"/>
  <c r="AR2649" i="3"/>
  <c r="AZ2649" i="3"/>
  <c r="BH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AB2649" i="3"/>
  <c r="AN2649" i="3"/>
  <c r="AV2649" i="3"/>
  <c r="BD2649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L2674" i="3"/>
  <c r="V2674" i="3" s="1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Q2658" i="3"/>
  <c r="U2658" i="3"/>
  <c r="Y2658" i="3"/>
  <c r="AC2658" i="3"/>
  <c r="AG2658" i="3"/>
  <c r="AK2658" i="3"/>
  <c r="AO2658" i="3"/>
  <c r="AS2658" i="3"/>
  <c r="AW2658" i="3"/>
  <c r="BA2658" i="3"/>
  <c r="BE2658" i="3"/>
  <c r="BI2658" i="3"/>
  <c r="N2658" i="3"/>
  <c r="R2658" i="3"/>
  <c r="V2658" i="3"/>
  <c r="Z2658" i="3"/>
  <c r="AD2658" i="3"/>
  <c r="AH2658" i="3"/>
  <c r="AL2658" i="3"/>
  <c r="AP2658" i="3"/>
  <c r="AT2658" i="3"/>
  <c r="AX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H2673" i="3"/>
  <c r="AR2673" i="3"/>
  <c r="AB2673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AN2646" i="3"/>
  <c r="S2646" i="3"/>
  <c r="BG2645" i="3"/>
  <c r="AY2645" i="3"/>
  <c r="AQ2645" i="3"/>
  <c r="AI2645" i="3"/>
  <c r="AA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AS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H2619" i="3"/>
  <c r="V2619" i="3"/>
  <c r="BI2618" i="3"/>
  <c r="AS2618" i="3"/>
  <c r="AC2618" i="3"/>
  <c r="M2618" i="3"/>
  <c r="BG2617" i="3"/>
  <c r="AQ2617" i="3"/>
  <c r="P2617" i="3"/>
  <c r="T2617" i="3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BH2615" i="3"/>
  <c r="V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Z2639" i="3"/>
  <c r="R2639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BE2618" i="3"/>
  <c r="AO2618" i="3"/>
  <c r="BC2617" i="3"/>
  <c r="AM2617" i="3"/>
  <c r="W2617" i="3"/>
  <c r="BE2616" i="3"/>
  <c r="AO2616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BB2638" i="3"/>
  <c r="X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V2624" i="3"/>
  <c r="AL2624" i="3"/>
  <c r="BB2624" i="3"/>
  <c r="W2624" i="3"/>
  <c r="AM2624" i="3"/>
  <c r="BC2624" i="3"/>
  <c r="X2624" i="3"/>
  <c r="AN2624" i="3"/>
  <c r="BD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I2615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AO2601" i="3"/>
  <c r="BB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T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Q2593" i="3"/>
  <c r="BE2593" i="3"/>
  <c r="AJ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L2588" i="3"/>
  <c r="Z2588" i="3" s="1"/>
  <c r="P2585" i="3"/>
  <c r="AV2585" i="3"/>
  <c r="U2585" i="3"/>
  <c r="AO2585" i="3"/>
  <c r="BI2585" i="3"/>
  <c r="BB2585" i="3"/>
  <c r="AU2585" i="3"/>
  <c r="AP2585" i="3"/>
  <c r="BD2584" i="3"/>
  <c r="X2584" i="3"/>
  <c r="AK2580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AE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AV2588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K2592" i="3"/>
  <c r="K2590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X2579" i="3"/>
  <c r="AN2579" i="3"/>
  <c r="BD2579" i="3"/>
  <c r="U2579" i="3"/>
  <c r="AK2579" i="3"/>
  <c r="BA2579" i="3"/>
  <c r="R2579" i="3"/>
  <c r="AH2579" i="3"/>
  <c r="AX2579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7" i="3"/>
  <c r="AM2577" i="3"/>
  <c r="W2577" i="3"/>
  <c r="AQ2574" i="3"/>
  <c r="V2574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Q2561" i="3"/>
  <c r="U2561" i="3"/>
  <c r="AG2561" i="3"/>
  <c r="AK2561" i="3"/>
  <c r="AW2561" i="3"/>
  <c r="BA2561" i="3"/>
  <c r="N2561" i="3"/>
  <c r="R2561" i="3"/>
  <c r="AD2561" i="3"/>
  <c r="AH2561" i="3"/>
  <c r="AT2561" i="3"/>
  <c r="AX2561" i="3"/>
  <c r="O2561" i="3"/>
  <c r="S2561" i="3"/>
  <c r="AE2561" i="3"/>
  <c r="AI2561" i="3"/>
  <c r="AU2561" i="3"/>
  <c r="AY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M2553" i="3"/>
  <c r="Q2553" i="3"/>
  <c r="Y2553" i="3"/>
  <c r="AC2553" i="3"/>
  <c r="AG2553" i="3"/>
  <c r="AO2553" i="3"/>
  <c r="AS2553" i="3"/>
  <c r="AW2553" i="3"/>
  <c r="BE2553" i="3"/>
  <c r="BI2553" i="3"/>
  <c r="N2553" i="3"/>
  <c r="V2553" i="3"/>
  <c r="Z2553" i="3"/>
  <c r="AD2553" i="3"/>
  <c r="AL2553" i="3"/>
  <c r="AP2553" i="3"/>
  <c r="AT2553" i="3"/>
  <c r="BB2553" i="3"/>
  <c r="BF2553" i="3"/>
  <c r="X2553" i="3"/>
  <c r="AN2553" i="3"/>
  <c r="AV2553" i="3"/>
  <c r="BD2553" i="3"/>
  <c r="AA2553" i="3"/>
  <c r="AI2553" i="3"/>
  <c r="AQ2553" i="3"/>
  <c r="BG2553" i="3"/>
  <c r="S2553" i="3"/>
  <c r="AB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BE2550" i="3"/>
  <c r="AO2550" i="3"/>
  <c r="P2549" i="3"/>
  <c r="T2549" i="3"/>
  <c r="X2549" i="3"/>
  <c r="AB2549" i="3"/>
  <c r="AF2549" i="3"/>
  <c r="AJ2549" i="3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AI2533" i="3"/>
  <c r="AY2533" i="3"/>
  <c r="W2533" i="3"/>
  <c r="AM2533" i="3"/>
  <c r="AY2539" i="3"/>
  <c r="AI2539" i="3"/>
  <c r="S2539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Q2537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J2538" i="3" s="1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W2534" i="3" s="1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AU2518" i="3"/>
  <c r="AQ2518" i="3"/>
  <c r="AM2518" i="3"/>
  <c r="AI2518" i="3"/>
  <c r="AE2518" i="3"/>
  <c r="AA2518" i="3"/>
  <c r="W2518" i="3"/>
  <c r="R2518" i="3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H2517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BG2611" i="3" l="1"/>
  <c r="AE2643" i="3"/>
  <c r="Q2642" i="3"/>
  <c r="AL2643" i="3"/>
  <c r="BN2700" i="3"/>
  <c r="AU2553" i="3"/>
  <c r="BJ2714" i="3"/>
  <c r="BJ2685" i="3"/>
  <c r="BM2679" i="3"/>
  <c r="AN2561" i="3"/>
  <c r="AD2544" i="3"/>
  <c r="BL2689" i="3"/>
  <c r="BL2685" i="3"/>
  <c r="BL2693" i="3"/>
  <c r="BM2683" i="3"/>
  <c r="AM2611" i="3"/>
  <c r="BK2714" i="3"/>
  <c r="AA2672" i="3"/>
  <c r="AX2672" i="3"/>
  <c r="AT2672" i="3"/>
  <c r="BN2679" i="3"/>
  <c r="BJ2679" i="3"/>
  <c r="BK2700" i="3"/>
  <c r="BM2700" i="3"/>
  <c r="AI2585" i="3"/>
  <c r="S2585" i="3"/>
  <c r="AQ2585" i="3"/>
  <c r="AY2585" i="3"/>
  <c r="BG2585" i="3"/>
  <c r="AA2585" i="3"/>
  <c r="T2585" i="3"/>
  <c r="AJ2585" i="3"/>
  <c r="AZ2585" i="3"/>
  <c r="Q2585" i="3"/>
  <c r="AG2585" i="3"/>
  <c r="AW2585" i="3"/>
  <c r="N2585" i="3"/>
  <c r="AT2585" i="3"/>
  <c r="AE2585" i="3"/>
  <c r="R2585" i="3"/>
  <c r="AX2585" i="3"/>
  <c r="AB2585" i="3"/>
  <c r="AR2585" i="3"/>
  <c r="Y2638" i="3"/>
  <c r="U2638" i="3"/>
  <c r="AK2638" i="3"/>
  <c r="BA2638" i="3"/>
  <c r="AG2638" i="3"/>
  <c r="Q2638" i="3"/>
  <c r="M2638" i="3"/>
  <c r="BE2638" i="3"/>
  <c r="Z2638" i="3"/>
  <c r="AP2638" i="3"/>
  <c r="BF2638" i="3"/>
  <c r="AA2638" i="3"/>
  <c r="AQ2638" i="3"/>
  <c r="BG2638" i="3"/>
  <c r="AB2638" i="3"/>
  <c r="AR2638" i="3"/>
  <c r="BH2638" i="3"/>
  <c r="BI2638" i="3"/>
  <c r="AO2638" i="3"/>
  <c r="N2638" i="3"/>
  <c r="AD2638" i="3"/>
  <c r="AT2638" i="3"/>
  <c r="O2638" i="3"/>
  <c r="AE2638" i="3"/>
  <c r="AU2638" i="3"/>
  <c r="P2638" i="3"/>
  <c r="AF2638" i="3"/>
  <c r="AV2638" i="3"/>
  <c r="AS2638" i="3"/>
  <c r="R2638" i="3"/>
  <c r="AH2638" i="3"/>
  <c r="AX2638" i="3"/>
  <c r="S2638" i="3"/>
  <c r="AI2638" i="3"/>
  <c r="AY2638" i="3"/>
  <c r="T2638" i="3"/>
  <c r="AJ2638" i="3"/>
  <c r="AZ2638" i="3"/>
  <c r="BJ2698" i="3"/>
  <c r="BN2698" i="3"/>
  <c r="BM2724" i="3"/>
  <c r="BJ2724" i="3"/>
  <c r="BM2714" i="3"/>
  <c r="BL2726" i="3"/>
  <c r="BM2726" i="3"/>
  <c r="BL2698" i="3"/>
  <c r="BM2698" i="3"/>
  <c r="BK2715" i="3"/>
  <c r="BM2715" i="3"/>
  <c r="AS2555" i="3"/>
  <c r="W2555" i="3"/>
  <c r="AV2555" i="3"/>
  <c r="X2555" i="3"/>
  <c r="AK2555" i="3"/>
  <c r="AQ2555" i="3"/>
  <c r="BH2555" i="3"/>
  <c r="O2555" i="3"/>
  <c r="AI2555" i="3"/>
  <c r="AM2555" i="3"/>
  <c r="AF2555" i="3"/>
  <c r="AR2555" i="3"/>
  <c r="AG2555" i="3"/>
  <c r="AW2555" i="3"/>
  <c r="T2555" i="3"/>
  <c r="S2555" i="3"/>
  <c r="AY2555" i="3"/>
  <c r="BI2555" i="3"/>
  <c r="U2555" i="3"/>
  <c r="AN2555" i="3"/>
  <c r="AA2555" i="3"/>
  <c r="P2555" i="3"/>
  <c r="BC2555" i="3"/>
  <c r="AB2555" i="3"/>
  <c r="BA2555" i="3"/>
  <c r="AC2555" i="3"/>
  <c r="BG2555" i="3"/>
  <c r="AF2593" i="3"/>
  <c r="AV2593" i="3"/>
  <c r="V2593" i="3"/>
  <c r="U2593" i="3"/>
  <c r="AK2593" i="3"/>
  <c r="W2593" i="3"/>
  <c r="AR2593" i="3"/>
  <c r="BI2593" i="3"/>
  <c r="AD2593" i="3"/>
  <c r="AX2593" i="3"/>
  <c r="T2593" i="3"/>
  <c r="AP2593" i="3"/>
  <c r="BG2593" i="3"/>
  <c r="AZ2593" i="3"/>
  <c r="Y2593" i="3"/>
  <c r="AO2593" i="3"/>
  <c r="AB2593" i="3"/>
  <c r="AW2593" i="3"/>
  <c r="N2593" i="3"/>
  <c r="AI2593" i="3"/>
  <c r="BB2593" i="3"/>
  <c r="Z2593" i="3"/>
  <c r="AU2593" i="3"/>
  <c r="BD2593" i="3"/>
  <c r="M2593" i="3"/>
  <c r="AC2593" i="3"/>
  <c r="AS2593" i="3"/>
  <c r="AH2593" i="3"/>
  <c r="BA2593" i="3"/>
  <c r="S2593" i="3"/>
  <c r="AN2593" i="3"/>
  <c r="BF2593" i="3"/>
  <c r="AE2593" i="3"/>
  <c r="AY2593" i="3"/>
  <c r="BM2695" i="3"/>
  <c r="BJ2695" i="3"/>
  <c r="AB2601" i="3"/>
  <c r="AZ2601" i="3"/>
  <c r="AR2601" i="3"/>
  <c r="T2601" i="3"/>
  <c r="BH2601" i="3"/>
  <c r="AA2601" i="3"/>
  <c r="BG2601" i="3"/>
  <c r="M2601" i="3"/>
  <c r="AC2601" i="3"/>
  <c r="AS2601" i="3"/>
  <c r="BI2601" i="3"/>
  <c r="Z2601" i="3"/>
  <c r="AP2601" i="3"/>
  <c r="BF2601" i="3"/>
  <c r="AV2601" i="3"/>
  <c r="P2601" i="3"/>
  <c r="AI2601" i="3"/>
  <c r="Q2601" i="3"/>
  <c r="AG2601" i="3"/>
  <c r="AW2601" i="3"/>
  <c r="N2601" i="3"/>
  <c r="AD2601" i="3"/>
  <c r="AT2601" i="3"/>
  <c r="AN2601" i="3"/>
  <c r="AQ2601" i="3"/>
  <c r="AJ2601" i="3"/>
  <c r="U2601" i="3"/>
  <c r="AK2601" i="3"/>
  <c r="BA2601" i="3"/>
  <c r="R2601" i="3"/>
  <c r="AH2601" i="3"/>
  <c r="AX2601" i="3"/>
  <c r="AF2601" i="3"/>
  <c r="AO2646" i="3"/>
  <c r="Q2646" i="3"/>
  <c r="AZ2646" i="3"/>
  <c r="BE2646" i="3"/>
  <c r="AG2646" i="3"/>
  <c r="BH2646" i="3"/>
  <c r="P2646" i="3"/>
  <c r="Y2646" i="3"/>
  <c r="AF2646" i="3"/>
  <c r="V2646" i="3"/>
  <c r="AL2646" i="3"/>
  <c r="BB2646" i="3"/>
  <c r="W2646" i="3"/>
  <c r="AM2646" i="3"/>
  <c r="BC2646" i="3"/>
  <c r="BI2646" i="3"/>
  <c r="AC2646" i="3"/>
  <c r="AJ2646" i="3"/>
  <c r="BD2646" i="3"/>
  <c r="X2646" i="3"/>
  <c r="Z2646" i="3"/>
  <c r="AP2646" i="3"/>
  <c r="BF2646" i="3"/>
  <c r="AA2646" i="3"/>
  <c r="AQ2646" i="3"/>
  <c r="BG2646" i="3"/>
  <c r="BA2646" i="3"/>
  <c r="U2646" i="3"/>
  <c r="AV2646" i="3"/>
  <c r="N2646" i="3"/>
  <c r="AD2646" i="3"/>
  <c r="AT2646" i="3"/>
  <c r="O2646" i="3"/>
  <c r="AE2646" i="3"/>
  <c r="AU2646" i="3"/>
  <c r="AS2646" i="3"/>
  <c r="M2646" i="3"/>
  <c r="AB2535" i="3"/>
  <c r="T2535" i="3"/>
  <c r="AJ2535" i="3"/>
  <c r="AI2549" i="3"/>
  <c r="O2549" i="3"/>
  <c r="AU2549" i="3"/>
  <c r="AA2549" i="3"/>
  <c r="BC2549" i="3"/>
  <c r="AE2549" i="3"/>
  <c r="S2549" i="3"/>
  <c r="W2549" i="3"/>
  <c r="AM2549" i="3"/>
  <c r="AY2549" i="3"/>
  <c r="P2615" i="3"/>
  <c r="AF2615" i="3"/>
  <c r="AV2615" i="3"/>
  <c r="M2615" i="3"/>
  <c r="AC2615" i="3"/>
  <c r="AS2615" i="3"/>
  <c r="BI2615" i="3"/>
  <c r="Z2615" i="3"/>
  <c r="AP2615" i="3"/>
  <c r="BF2615" i="3"/>
  <c r="S2615" i="3"/>
  <c r="T2615" i="3"/>
  <c r="AJ2615" i="3"/>
  <c r="AZ2615" i="3"/>
  <c r="Q2615" i="3"/>
  <c r="AG2615" i="3"/>
  <c r="AW2615" i="3"/>
  <c r="N2615" i="3"/>
  <c r="AD2615" i="3"/>
  <c r="AT2615" i="3"/>
  <c r="BC2615" i="3"/>
  <c r="X2615" i="3"/>
  <c r="AN2615" i="3"/>
  <c r="BD2615" i="3"/>
  <c r="U2615" i="3"/>
  <c r="AK2615" i="3"/>
  <c r="BA2615" i="3"/>
  <c r="R2615" i="3"/>
  <c r="AH2615" i="3"/>
  <c r="AX2615" i="3"/>
  <c r="AM2615" i="3"/>
  <c r="AY2615" i="3"/>
  <c r="AI2619" i="3"/>
  <c r="S2619" i="3"/>
  <c r="O2619" i="3"/>
  <c r="AY2619" i="3"/>
  <c r="AU2619" i="3"/>
  <c r="AE2619" i="3"/>
  <c r="P2619" i="3"/>
  <c r="AF2619" i="3"/>
  <c r="AV2619" i="3"/>
  <c r="M2619" i="3"/>
  <c r="AC2619" i="3"/>
  <c r="AS2619" i="3"/>
  <c r="BI2619" i="3"/>
  <c r="Z2619" i="3"/>
  <c r="AP2619" i="3"/>
  <c r="BF2619" i="3"/>
  <c r="AM2619" i="3"/>
  <c r="T2619" i="3"/>
  <c r="AJ2619" i="3"/>
  <c r="AZ2619" i="3"/>
  <c r="Q2619" i="3"/>
  <c r="AG2619" i="3"/>
  <c r="AW2619" i="3"/>
  <c r="N2619" i="3"/>
  <c r="AD2619" i="3"/>
  <c r="AT2619" i="3"/>
  <c r="W2619" i="3"/>
  <c r="AA2619" i="3"/>
  <c r="BG2619" i="3"/>
  <c r="X2619" i="3"/>
  <c r="AN2619" i="3"/>
  <c r="BD2619" i="3"/>
  <c r="U2619" i="3"/>
  <c r="AK2619" i="3"/>
  <c r="BA2619" i="3"/>
  <c r="R2619" i="3"/>
  <c r="AH2619" i="3"/>
  <c r="AX2619" i="3"/>
  <c r="Y2530" i="3"/>
  <c r="BA2530" i="3"/>
  <c r="Q2530" i="3"/>
  <c r="AW2530" i="3"/>
  <c r="U2530" i="3"/>
  <c r="AK2530" i="3"/>
  <c r="AG2530" i="3"/>
  <c r="T2553" i="3"/>
  <c r="AQ2561" i="3"/>
  <c r="AA2561" i="3"/>
  <c r="BF2561" i="3"/>
  <c r="AP2561" i="3"/>
  <c r="Z2561" i="3"/>
  <c r="BI2561" i="3"/>
  <c r="AS2561" i="3"/>
  <c r="AC2561" i="3"/>
  <c r="M2561" i="3"/>
  <c r="W2553" i="3"/>
  <c r="W2579" i="3"/>
  <c r="AT2579" i="3"/>
  <c r="AD2579" i="3"/>
  <c r="N2579" i="3"/>
  <c r="AW2579" i="3"/>
  <c r="AG2579" i="3"/>
  <c r="Q2579" i="3"/>
  <c r="AZ2579" i="3"/>
  <c r="AJ2579" i="3"/>
  <c r="T2579" i="3"/>
  <c r="AU2579" i="3"/>
  <c r="AM2601" i="3"/>
  <c r="AH2585" i="3"/>
  <c r="AM2585" i="3"/>
  <c r="AL2585" i="3"/>
  <c r="BE2585" i="3"/>
  <c r="AK2585" i="3"/>
  <c r="M2585" i="3"/>
  <c r="AN2585" i="3"/>
  <c r="O2593" i="3"/>
  <c r="AM2593" i="3"/>
  <c r="X2601" i="3"/>
  <c r="AL2601" i="3"/>
  <c r="Y2601" i="3"/>
  <c r="BC2638" i="3"/>
  <c r="AL2638" i="3"/>
  <c r="BE2615" i="3"/>
  <c r="AR2615" i="3"/>
  <c r="BE2619" i="3"/>
  <c r="AR2619" i="3"/>
  <c r="AX2646" i="3"/>
  <c r="AJ2553" i="3"/>
  <c r="AY2553" i="3"/>
  <c r="O2553" i="3"/>
  <c r="AF2553" i="3"/>
  <c r="AX2553" i="3"/>
  <c r="AH2553" i="3"/>
  <c r="R2553" i="3"/>
  <c r="BA2553" i="3"/>
  <c r="AK2553" i="3"/>
  <c r="U2553" i="3"/>
  <c r="P2553" i="3"/>
  <c r="BC2561" i="3"/>
  <c r="AM2561" i="3"/>
  <c r="W2561" i="3"/>
  <c r="BB2561" i="3"/>
  <c r="AL2561" i="3"/>
  <c r="V2561" i="3"/>
  <c r="BE2561" i="3"/>
  <c r="AO2561" i="3"/>
  <c r="Y2561" i="3"/>
  <c r="BC2553" i="3"/>
  <c r="AM2579" i="3"/>
  <c r="BF2579" i="3"/>
  <c r="AP2579" i="3"/>
  <c r="Z2579" i="3"/>
  <c r="BI2579" i="3"/>
  <c r="AS2579" i="3"/>
  <c r="AC2579" i="3"/>
  <c r="M2579" i="3"/>
  <c r="AV2579" i="3"/>
  <c r="AF2579" i="3"/>
  <c r="P2579" i="3"/>
  <c r="O2601" i="3"/>
  <c r="AU2601" i="3"/>
  <c r="Z2585" i="3"/>
  <c r="W2585" i="3"/>
  <c r="AD2585" i="3"/>
  <c r="BA2585" i="3"/>
  <c r="AC2585" i="3"/>
  <c r="BH2585" i="3"/>
  <c r="AF2585" i="3"/>
  <c r="AT2593" i="3"/>
  <c r="R2593" i="3"/>
  <c r="BD2601" i="3"/>
  <c r="BH2561" i="3"/>
  <c r="V2601" i="3"/>
  <c r="BD2638" i="3"/>
  <c r="AM2638" i="3"/>
  <c r="V2638" i="3"/>
  <c r="AK2646" i="3"/>
  <c r="BB2615" i="3"/>
  <c r="AO2615" i="3"/>
  <c r="AB2615" i="3"/>
  <c r="BB2619" i="3"/>
  <c r="AO2619" i="3"/>
  <c r="AB2619" i="3"/>
  <c r="AC2638" i="3"/>
  <c r="AY2646" i="3"/>
  <c r="AH2646" i="3"/>
  <c r="AC2624" i="3"/>
  <c r="AO2624" i="3"/>
  <c r="Z2624" i="3"/>
  <c r="AP2624" i="3"/>
  <c r="BF2624" i="3"/>
  <c r="AA2624" i="3"/>
  <c r="AQ2624" i="3"/>
  <c r="BG2624" i="3"/>
  <c r="AB2624" i="3"/>
  <c r="AR2624" i="3"/>
  <c r="BH2624" i="3"/>
  <c r="M2624" i="3"/>
  <c r="N2624" i="3"/>
  <c r="AD2624" i="3"/>
  <c r="AT2624" i="3"/>
  <c r="O2624" i="3"/>
  <c r="AE2624" i="3"/>
  <c r="AU2624" i="3"/>
  <c r="P2624" i="3"/>
  <c r="AF2624" i="3"/>
  <c r="AV2624" i="3"/>
  <c r="BI2624" i="3"/>
  <c r="R2624" i="3"/>
  <c r="AH2624" i="3"/>
  <c r="AX2624" i="3"/>
  <c r="S2624" i="3"/>
  <c r="AI2624" i="3"/>
  <c r="AY2624" i="3"/>
  <c r="T2624" i="3"/>
  <c r="AJ2624" i="3"/>
  <c r="AZ2624" i="3"/>
  <c r="AW2638" i="3"/>
  <c r="P2561" i="3"/>
  <c r="AJ2561" i="3"/>
  <c r="BD2561" i="3"/>
  <c r="AF2561" i="3"/>
  <c r="AZ2561" i="3"/>
  <c r="AB2561" i="3"/>
  <c r="AV2561" i="3"/>
  <c r="X2561" i="3"/>
  <c r="AR2561" i="3"/>
  <c r="AY2577" i="3"/>
  <c r="O2577" i="3"/>
  <c r="S2577" i="3"/>
  <c r="AA2577" i="3"/>
  <c r="AI2577" i="3"/>
  <c r="BG2577" i="3"/>
  <c r="AQ2577" i="3"/>
  <c r="BC2579" i="3"/>
  <c r="BB2579" i="3"/>
  <c r="AL2579" i="3"/>
  <c r="V2579" i="3"/>
  <c r="BE2579" i="3"/>
  <c r="AO2579" i="3"/>
  <c r="Y2579" i="3"/>
  <c r="BH2579" i="3"/>
  <c r="AR2579" i="3"/>
  <c r="W2601" i="3"/>
  <c r="BC2601" i="3"/>
  <c r="BF2585" i="3"/>
  <c r="BC2585" i="3"/>
  <c r="O2585" i="3"/>
  <c r="V2585" i="3"/>
  <c r="AS2585" i="3"/>
  <c r="Y2585" i="3"/>
  <c r="BD2585" i="3"/>
  <c r="X2585" i="3"/>
  <c r="BC2593" i="3"/>
  <c r="X2593" i="3"/>
  <c r="AG2593" i="3"/>
  <c r="BE2601" i="3"/>
  <c r="AN2638" i="3"/>
  <c r="W2638" i="3"/>
  <c r="AY2601" i="3"/>
  <c r="AL2615" i="3"/>
  <c r="Y2615" i="3"/>
  <c r="AL2619" i="3"/>
  <c r="Y2619" i="3"/>
  <c r="AQ2619" i="3"/>
  <c r="AI2646" i="3"/>
  <c r="R2646" i="3"/>
  <c r="BD2555" i="3"/>
  <c r="BL2687" i="3"/>
  <c r="BL2714" i="3"/>
  <c r="BC2526" i="3"/>
  <c r="AA2526" i="3"/>
  <c r="W2526" i="3"/>
  <c r="AI2526" i="3"/>
  <c r="BE2546" i="3"/>
  <c r="AO2546" i="3"/>
  <c r="AD2546" i="3"/>
  <c r="Y2546" i="3"/>
  <c r="T2546" i="3"/>
  <c r="V2554" i="3"/>
  <c r="Y2554" i="3"/>
  <c r="AG2554" i="3"/>
  <c r="AL2554" i="3"/>
  <c r="AT2554" i="3"/>
  <c r="R2554" i="3"/>
  <c r="AS2554" i="3"/>
  <c r="BA2554" i="3"/>
  <c r="AC2554" i="3"/>
  <c r="AE2623" i="3"/>
  <c r="AU2623" i="3"/>
  <c r="AQ2623" i="3"/>
  <c r="AA2623" i="3"/>
  <c r="S2623" i="3"/>
  <c r="BG2623" i="3"/>
  <c r="O2633" i="3"/>
  <c r="AQ2633" i="3"/>
  <c r="AA2633" i="3"/>
  <c r="AI2633" i="3"/>
  <c r="AU2633" i="3"/>
  <c r="AE2633" i="3"/>
  <c r="BG2633" i="3"/>
  <c r="BJ2701" i="3"/>
  <c r="BM2701" i="3"/>
  <c r="BJ2693" i="3"/>
  <c r="BL2696" i="3"/>
  <c r="BM2696" i="3"/>
  <c r="AQ2615" i="3"/>
  <c r="AF2675" i="3"/>
  <c r="BD2675" i="3"/>
  <c r="AV2675" i="3"/>
  <c r="T2675" i="3"/>
  <c r="X2675" i="3"/>
  <c r="AJ2675" i="3"/>
  <c r="M2651" i="3"/>
  <c r="AC2651" i="3"/>
  <c r="AS2651" i="3"/>
  <c r="BI2651" i="3"/>
  <c r="AB2651" i="3"/>
  <c r="AV2651" i="3"/>
  <c r="V2651" i="3"/>
  <c r="AL2651" i="3"/>
  <c r="BB2651" i="3"/>
  <c r="BH2651" i="3"/>
  <c r="AA2651" i="3"/>
  <c r="AQ2651" i="3"/>
  <c r="BG2651" i="3"/>
  <c r="Q2651" i="3"/>
  <c r="AG2651" i="3"/>
  <c r="AW2651" i="3"/>
  <c r="P2651" i="3"/>
  <c r="AF2651" i="3"/>
  <c r="T2671" i="3"/>
  <c r="AN2671" i="3"/>
  <c r="P2671" i="3"/>
  <c r="AJ2671" i="3"/>
  <c r="BD2671" i="3"/>
  <c r="AF2671" i="3"/>
  <c r="AZ2671" i="3"/>
  <c r="Y2525" i="3"/>
  <c r="AC2525" i="3"/>
  <c r="BK2525" i="3" s="1"/>
  <c r="AO2525" i="3"/>
  <c r="AS2525" i="3"/>
  <c r="U2525" i="3"/>
  <c r="BE2525" i="3"/>
  <c r="BI2525" i="3"/>
  <c r="BA2525" i="3"/>
  <c r="AA2572" i="3"/>
  <c r="AI2572" i="3"/>
  <c r="AQ2572" i="3"/>
  <c r="S2572" i="3"/>
  <c r="AY2572" i="3"/>
  <c r="O2635" i="3"/>
  <c r="AQ2635" i="3"/>
  <c r="AI2635" i="3"/>
  <c r="AE2635" i="3"/>
  <c r="BG2635" i="3"/>
  <c r="AU2635" i="3"/>
  <c r="Y2649" i="3"/>
  <c r="AO2649" i="3"/>
  <c r="BE2649" i="3"/>
  <c r="AK2518" i="3"/>
  <c r="P2518" i="3"/>
  <c r="AL2518" i="3"/>
  <c r="BH2518" i="3"/>
  <c r="AH2518" i="3"/>
  <c r="BD2518" i="3"/>
  <c r="AD2518" i="3"/>
  <c r="AZ2518" i="3"/>
  <c r="N2518" i="3"/>
  <c r="V2518" i="3"/>
  <c r="AR2518" i="3"/>
  <c r="Q2518" i="3"/>
  <c r="AN2518" i="3"/>
  <c r="BI2518" i="3"/>
  <c r="AJ2518" i="3"/>
  <c r="BE2518" i="3"/>
  <c r="AP2518" i="3"/>
  <c r="BA2518" i="3"/>
  <c r="AB2518" i="3"/>
  <c r="AW2518" i="3"/>
  <c r="X2518" i="3"/>
  <c r="AS2518" i="3"/>
  <c r="T2518" i="3"/>
  <c r="AO2518" i="3"/>
  <c r="U2518" i="3"/>
  <c r="AR2559" i="3"/>
  <c r="AB2559" i="3"/>
  <c r="AP2564" i="3"/>
  <c r="Z2564" i="3"/>
  <c r="O2625" i="3"/>
  <c r="AA2625" i="3"/>
  <c r="BG2625" i="3"/>
  <c r="AQ2625" i="3"/>
  <c r="AI2625" i="3"/>
  <c r="S2625" i="3"/>
  <c r="S2545" i="3"/>
  <c r="AD2545" i="3"/>
  <c r="N2545" i="3"/>
  <c r="AT2545" i="3"/>
  <c r="X2545" i="3"/>
  <c r="AE2553" i="3"/>
  <c r="BK2697" i="3"/>
  <c r="BH2593" i="3"/>
  <c r="BH2535" i="3"/>
  <c r="Q2523" i="3"/>
  <c r="BM2551" i="3"/>
  <c r="AU2615" i="3"/>
  <c r="K2480" i="3"/>
  <c r="BM2687" i="3"/>
  <c r="L2504" i="3"/>
  <c r="L2487" i="3"/>
  <c r="L2480" i="3"/>
  <c r="AN2534" i="3"/>
  <c r="BM2685" i="3"/>
  <c r="K2509" i="3"/>
  <c r="L2493" i="3"/>
  <c r="K2497" i="3"/>
  <c r="BD2534" i="3"/>
  <c r="AE2625" i="3"/>
  <c r="BJ2694" i="3"/>
  <c r="L2508" i="3"/>
  <c r="T2534" i="3"/>
  <c r="BM2689" i="3"/>
  <c r="K2508" i="3"/>
  <c r="AQ2534" i="3"/>
  <c r="BM2697" i="3"/>
  <c r="BN2704" i="3"/>
  <c r="BJ2700" i="3"/>
  <c r="BM2727" i="3"/>
  <c r="L2509" i="3"/>
  <c r="L2500" i="3"/>
  <c r="L2494" i="3"/>
  <c r="K2490" i="3"/>
  <c r="L2488" i="3"/>
  <c r="L2486" i="3"/>
  <c r="BK2532" i="3"/>
  <c r="AZ2534" i="3"/>
  <c r="AJ2534" i="3"/>
  <c r="P2534" i="3"/>
  <c r="AI2534" i="3"/>
  <c r="AD2541" i="3"/>
  <c r="AE2629" i="3"/>
  <c r="AY2625" i="3"/>
  <c r="BK2625" i="3" s="1"/>
  <c r="BL2676" i="3"/>
  <c r="BL2697" i="3"/>
  <c r="L2506" i="3"/>
  <c r="K2503" i="3"/>
  <c r="AV2534" i="3"/>
  <c r="AF2534" i="3"/>
  <c r="BG2534" i="3"/>
  <c r="AA2534" i="3"/>
  <c r="BN2714" i="3"/>
  <c r="L2497" i="3"/>
  <c r="P2497" i="3" s="1"/>
  <c r="L2489" i="3"/>
  <c r="BH2534" i="3"/>
  <c r="AR2534" i="3"/>
  <c r="AB2534" i="3"/>
  <c r="AY2534" i="3"/>
  <c r="S2534" i="3"/>
  <c r="AY2621" i="3"/>
  <c r="BM2529" i="3"/>
  <c r="S2643" i="3"/>
  <c r="AP2480" i="3"/>
  <c r="BB2674" i="3"/>
  <c r="BJ2674" i="3" s="1"/>
  <c r="BJ2676" i="3"/>
  <c r="AM2553" i="3"/>
  <c r="AY2623" i="3"/>
  <c r="BK2623" i="3" s="1"/>
  <c r="AR2535" i="3"/>
  <c r="BK2704" i="3"/>
  <c r="BK2680" i="3"/>
  <c r="BN2680" i="3"/>
  <c r="BM2678" i="3"/>
  <c r="BM2676" i="3"/>
  <c r="BJ2704" i="3"/>
  <c r="BL2692" i="3"/>
  <c r="BK2694" i="3"/>
  <c r="BN2694" i="3"/>
  <c r="BM2694" i="3"/>
  <c r="BJ2692" i="3"/>
  <c r="BL2682" i="3"/>
  <c r="BM2682" i="3"/>
  <c r="BN2682" i="3"/>
  <c r="BK2682" i="3"/>
  <c r="BJ2682" i="3"/>
  <c r="BJ2678" i="3"/>
  <c r="BJ2680" i="3"/>
  <c r="BM2704" i="3"/>
  <c r="BL2694" i="3"/>
  <c r="BL2704" i="3"/>
  <c r="BL2680" i="3"/>
  <c r="BK2676" i="3"/>
  <c r="BN2676" i="3"/>
  <c r="BM2680" i="3"/>
  <c r="BL2678" i="3"/>
  <c r="BK2692" i="3"/>
  <c r="BN2692" i="3"/>
  <c r="BM2692" i="3"/>
  <c r="BN2678" i="3"/>
  <c r="BK2678" i="3"/>
  <c r="L2510" i="3"/>
  <c r="K2510" i="3"/>
  <c r="K2507" i="3"/>
  <c r="L2503" i="3"/>
  <c r="L2501" i="3"/>
  <c r="K2499" i="3"/>
  <c r="K2496" i="3"/>
  <c r="K2489" i="3"/>
  <c r="K2488" i="3"/>
  <c r="AD2488" i="3" s="1"/>
  <c r="L2479" i="3"/>
  <c r="BN2532" i="3"/>
  <c r="O2611" i="3"/>
  <c r="AN2606" i="3"/>
  <c r="AA2611" i="3"/>
  <c r="BE2642" i="3"/>
  <c r="BD2582" i="3"/>
  <c r="AW2525" i="3"/>
  <c r="AG2525" i="3"/>
  <c r="AI2547" i="3"/>
  <c r="AY2627" i="3"/>
  <c r="AE2627" i="3"/>
  <c r="AW2646" i="3"/>
  <c r="T2646" i="3"/>
  <c r="AB2646" i="3"/>
  <c r="AR2646" i="3"/>
  <c r="AA2581" i="3"/>
  <c r="BM2581" i="3" s="1"/>
  <c r="AA2593" i="3"/>
  <c r="AB2497" i="3"/>
  <c r="L2490" i="3"/>
  <c r="L2484" i="3"/>
  <c r="L2482" i="3"/>
  <c r="K2479" i="3"/>
  <c r="AU2534" i="3"/>
  <c r="AE2534" i="3"/>
  <c r="O2534" i="3"/>
  <c r="AL2674" i="3"/>
  <c r="AU2611" i="3"/>
  <c r="BC2611" i="3"/>
  <c r="AT2521" i="3"/>
  <c r="S2521" i="3"/>
  <c r="AN2521" i="3"/>
  <c r="AA2635" i="3"/>
  <c r="BM2635" i="3" s="1"/>
  <c r="BD2669" i="3"/>
  <c r="T2540" i="3"/>
  <c r="O2629" i="3"/>
  <c r="N2560" i="3"/>
  <c r="AT2560" i="3"/>
  <c r="O2627" i="3"/>
  <c r="AQ2593" i="3"/>
  <c r="L2502" i="3"/>
  <c r="K2502" i="3"/>
  <c r="L2495" i="3"/>
  <c r="K2493" i="3"/>
  <c r="AB2493" i="3" s="1"/>
  <c r="L2491" i="3"/>
  <c r="K2486" i="3"/>
  <c r="AD2480" i="3"/>
  <c r="BK2595" i="3"/>
  <c r="S2526" i="3"/>
  <c r="AY2526" i="3"/>
  <c r="AS2546" i="3"/>
  <c r="U2554" i="3"/>
  <c r="AW2554" i="3"/>
  <c r="AD2554" i="3"/>
  <c r="BE2554" i="3"/>
  <c r="N2554" i="3"/>
  <c r="AK2554" i="3"/>
  <c r="BI2554" i="3"/>
  <c r="Q2554" i="3"/>
  <c r="AO2554" i="3"/>
  <c r="AV2574" i="3"/>
  <c r="AA2574" i="3"/>
  <c r="AL2574" i="3"/>
  <c r="P2574" i="3"/>
  <c r="T2642" i="3"/>
  <c r="AR2642" i="3"/>
  <c r="AK2618" i="3"/>
  <c r="AG2618" i="3"/>
  <c r="V2643" i="3"/>
  <c r="AT2643" i="3"/>
  <c r="BL2643" i="3" s="1"/>
  <c r="AL2593" i="3"/>
  <c r="L2511" i="3"/>
  <c r="L2507" i="3"/>
  <c r="L2505" i="3"/>
  <c r="L2499" i="3"/>
  <c r="AR2497" i="3"/>
  <c r="K2495" i="3"/>
  <c r="K2491" i="3"/>
  <c r="P2491" i="3" s="1"/>
  <c r="K2487" i="3"/>
  <c r="K2485" i="3"/>
  <c r="L2483" i="3"/>
  <c r="L2481" i="3"/>
  <c r="K2481" i="3"/>
  <c r="X2534" i="3"/>
  <c r="BC2534" i="3"/>
  <c r="AM2534" i="3"/>
  <c r="Y2614" i="3"/>
  <c r="U2532" i="3"/>
  <c r="AS2532" i="3"/>
  <c r="Z2562" i="3"/>
  <c r="AT2562" i="3"/>
  <c r="AU2531" i="3"/>
  <c r="AE2531" i="3"/>
  <c r="Y2544" i="3"/>
  <c r="AO2544" i="3"/>
  <c r="T2544" i="3"/>
  <c r="AL2639" i="3"/>
  <c r="AE2639" i="3"/>
  <c r="AF2518" i="3"/>
  <c r="Z2518" i="3"/>
  <c r="AV2518" i="3"/>
  <c r="N2564" i="3"/>
  <c r="AT2564" i="3"/>
  <c r="P2593" i="3"/>
  <c r="BA2576" i="3"/>
  <c r="X2502" i="3"/>
  <c r="AJ2502" i="3"/>
  <c r="AR2502" i="3"/>
  <c r="AR2493" i="3"/>
  <c r="AF2495" i="3"/>
  <c r="AZ2495" i="3"/>
  <c r="BD2491" i="3"/>
  <c r="X2491" i="3"/>
  <c r="S2487" i="3"/>
  <c r="AM2509" i="3"/>
  <c r="K2511" i="3"/>
  <c r="AE2509" i="3"/>
  <c r="K2506" i="3"/>
  <c r="AZ2497" i="3"/>
  <c r="T2497" i="3"/>
  <c r="AZ2489" i="3"/>
  <c r="M2489" i="3"/>
  <c r="AT2488" i="3"/>
  <c r="BF2480" i="3"/>
  <c r="Z2480" i="3"/>
  <c r="BL2524" i="3"/>
  <c r="AO2536" i="3"/>
  <c r="BG2536" i="3"/>
  <c r="AF2536" i="3"/>
  <c r="BD2538" i="3"/>
  <c r="S2538" i="3"/>
  <c r="AH2538" i="3"/>
  <c r="AT2538" i="3"/>
  <c r="AF2538" i="3"/>
  <c r="AP2536" i="3"/>
  <c r="BM2547" i="3"/>
  <c r="BM2572" i="3"/>
  <c r="BL2581" i="3"/>
  <c r="BN2595" i="3"/>
  <c r="U2573" i="3"/>
  <c r="AY2573" i="3"/>
  <c r="AH2573" i="3"/>
  <c r="M2588" i="3"/>
  <c r="AU2588" i="3"/>
  <c r="AD2588" i="3"/>
  <c r="BL2633" i="3"/>
  <c r="BM2643" i="3"/>
  <c r="AO2527" i="3"/>
  <c r="BE2527" i="3"/>
  <c r="AG2527" i="3"/>
  <c r="Y2527" i="3"/>
  <c r="BH2563" i="3"/>
  <c r="AB2563" i="3"/>
  <c r="O2579" i="3"/>
  <c r="AQ2579" i="3"/>
  <c r="AA2579" i="3"/>
  <c r="AI2579" i="3"/>
  <c r="AY2579" i="3"/>
  <c r="S2579" i="3"/>
  <c r="BG2579" i="3"/>
  <c r="U2620" i="3"/>
  <c r="BA2620" i="3"/>
  <c r="AG2620" i="3"/>
  <c r="AK2620" i="3"/>
  <c r="Q2620" i="3"/>
  <c r="AW2620" i="3"/>
  <c r="AE2609" i="3"/>
  <c r="BC2609" i="3"/>
  <c r="O2609" i="3"/>
  <c r="AQ2609" i="3"/>
  <c r="W2609" i="3"/>
  <c r="AU2609" i="3"/>
  <c r="AA2609" i="3"/>
  <c r="BG2609" i="3"/>
  <c r="AM2609" i="3"/>
  <c r="AA2615" i="3"/>
  <c r="AE2611" i="3"/>
  <c r="Y2616" i="3"/>
  <c r="AK2616" i="3"/>
  <c r="Q2616" i="3"/>
  <c r="AW2616" i="3"/>
  <c r="U2616" i="3"/>
  <c r="BA2616" i="3"/>
  <c r="AG2616" i="3"/>
  <c r="AU2613" i="3"/>
  <c r="AY2617" i="3"/>
  <c r="AI2617" i="3"/>
  <c r="O2615" i="3"/>
  <c r="Q2644" i="3"/>
  <c r="AG2644" i="3"/>
  <c r="AW2644" i="3"/>
  <c r="AJ2644" i="3"/>
  <c r="BE2644" i="3"/>
  <c r="T2644" i="3"/>
  <c r="AO2644" i="3"/>
  <c r="BH2644" i="3"/>
  <c r="Y2644" i="3"/>
  <c r="AR2644" i="3"/>
  <c r="AB2644" i="3"/>
  <c r="AZ2644" i="3"/>
  <c r="AT2645" i="3"/>
  <c r="BC2645" i="3"/>
  <c r="AD2645" i="3"/>
  <c r="P2502" i="3"/>
  <c r="K2494" i="3"/>
  <c r="Z2494" i="3" s="1"/>
  <c r="L2485" i="3"/>
  <c r="AN2485" i="3" s="1"/>
  <c r="K2483" i="3"/>
  <c r="AR2483" i="3" s="1"/>
  <c r="K2482" i="3"/>
  <c r="AT2480" i="3"/>
  <c r="N2480" i="3"/>
  <c r="S2536" i="3"/>
  <c r="AL2536" i="3"/>
  <c r="P2536" i="3"/>
  <c r="BJ2539" i="3"/>
  <c r="AK2536" i="3"/>
  <c r="AR2538" i="3"/>
  <c r="BC2538" i="3"/>
  <c r="R2538" i="3"/>
  <c r="AG2538" i="3"/>
  <c r="T2538" i="3"/>
  <c r="BM2533" i="3"/>
  <c r="O2536" i="3"/>
  <c r="BM2555" i="3"/>
  <c r="BL2577" i="3"/>
  <c r="BM2607" i="3"/>
  <c r="AR2573" i="3"/>
  <c r="AI2573" i="3"/>
  <c r="R2573" i="3"/>
  <c r="BD2588" i="3"/>
  <c r="BL2603" i="3"/>
  <c r="AJ2588" i="3"/>
  <c r="AE2588" i="3"/>
  <c r="N2588" i="3"/>
  <c r="BL2639" i="3"/>
  <c r="BL2619" i="3"/>
  <c r="BL2635" i="3"/>
  <c r="Y2552" i="3"/>
  <c r="U2552" i="3"/>
  <c r="AS2552" i="3"/>
  <c r="AC2552" i="3"/>
  <c r="BA2552" i="3"/>
  <c r="AK2552" i="3"/>
  <c r="M2552" i="3"/>
  <c r="AW2552" i="3"/>
  <c r="Q2552" i="3"/>
  <c r="BI2552" i="3"/>
  <c r="AG2552" i="3"/>
  <c r="AD2515" i="3"/>
  <c r="AP2515" i="3"/>
  <c r="N2515" i="3"/>
  <c r="AT2515" i="3"/>
  <c r="Z2515" i="3"/>
  <c r="BF2515" i="3"/>
  <c r="AD2522" i="3"/>
  <c r="Y2522" i="3"/>
  <c r="AO2522" i="3"/>
  <c r="BG2522" i="3"/>
  <c r="AT2522" i="3"/>
  <c r="T2522" i="3"/>
  <c r="AB2514" i="3"/>
  <c r="AR2514" i="3"/>
  <c r="BH2514" i="3"/>
  <c r="N2519" i="3"/>
  <c r="Z2519" i="3"/>
  <c r="AP2519" i="3"/>
  <c r="BF2519" i="3"/>
  <c r="O2519" i="3"/>
  <c r="AE2519" i="3"/>
  <c r="AU2519" i="3"/>
  <c r="R2519" i="3"/>
  <c r="AH2519" i="3"/>
  <c r="AX2519" i="3"/>
  <c r="BC2519" i="3"/>
  <c r="W2519" i="3"/>
  <c r="AM2519" i="3"/>
  <c r="AD2542" i="3"/>
  <c r="Y2542" i="3"/>
  <c r="AT2542" i="3"/>
  <c r="T2542" i="3"/>
  <c r="AO2542" i="3"/>
  <c r="AP2556" i="3"/>
  <c r="N2556" i="3"/>
  <c r="BF2556" i="3"/>
  <c r="Z2556" i="3"/>
  <c r="AD2556" i="3"/>
  <c r="AT2556" i="3"/>
  <c r="AP2568" i="3"/>
  <c r="Z2568" i="3"/>
  <c r="AD2568" i="3"/>
  <c r="AT2568" i="3"/>
  <c r="N2568" i="3"/>
  <c r="BN2568" i="3" s="1"/>
  <c r="BF2568" i="3"/>
  <c r="AB2567" i="3"/>
  <c r="BH2567" i="3"/>
  <c r="AR2567" i="3"/>
  <c r="AN2586" i="3"/>
  <c r="BD2586" i="3"/>
  <c r="P2604" i="3"/>
  <c r="X2604" i="3"/>
  <c r="BD2604" i="3"/>
  <c r="R2604" i="3"/>
  <c r="AS2604" i="3"/>
  <c r="M2604" i="3"/>
  <c r="AH2604" i="3"/>
  <c r="AN2604" i="3"/>
  <c r="BI2604" i="3"/>
  <c r="BH2571" i="3"/>
  <c r="AB2571" i="3"/>
  <c r="S2519" i="3"/>
  <c r="Z2566" i="3"/>
  <c r="BF2566" i="3"/>
  <c r="N2566" i="3"/>
  <c r="AD2566" i="3"/>
  <c r="AP2566" i="3"/>
  <c r="AT2566" i="3"/>
  <c r="BL2566" i="3" s="1"/>
  <c r="AA2621" i="3"/>
  <c r="O2621" i="3"/>
  <c r="AU2621" i="3"/>
  <c r="AI2621" i="3"/>
  <c r="U2614" i="3"/>
  <c r="AW2614" i="3"/>
  <c r="Q2614" i="3"/>
  <c r="BA2614" i="3"/>
  <c r="AG2614" i="3"/>
  <c r="BI2614" i="3"/>
  <c r="AK2614" i="3"/>
  <c r="AS2614" i="3"/>
  <c r="BG2615" i="3"/>
  <c r="Y2622" i="3"/>
  <c r="Q2622" i="3"/>
  <c r="AW2622" i="3"/>
  <c r="U2622" i="3"/>
  <c r="BA2622" i="3"/>
  <c r="AG2622" i="3"/>
  <c r="AK2622" i="3"/>
  <c r="Y2624" i="3"/>
  <c r="Q2624" i="3"/>
  <c r="AW2624" i="3"/>
  <c r="U2624" i="3"/>
  <c r="BA2624" i="3"/>
  <c r="AG2624" i="3"/>
  <c r="AK2624" i="3"/>
  <c r="Y2626" i="3"/>
  <c r="Q2626" i="3"/>
  <c r="AW2626" i="3"/>
  <c r="U2626" i="3"/>
  <c r="BA2626" i="3"/>
  <c r="AG2626" i="3"/>
  <c r="AK2626" i="3"/>
  <c r="Y2628" i="3"/>
  <c r="Q2628" i="3"/>
  <c r="AW2628" i="3"/>
  <c r="U2628" i="3"/>
  <c r="BA2628" i="3"/>
  <c r="AG2628" i="3"/>
  <c r="AK2628" i="3"/>
  <c r="Y2630" i="3"/>
  <c r="Q2630" i="3"/>
  <c r="AW2630" i="3"/>
  <c r="U2630" i="3"/>
  <c r="BA2630" i="3"/>
  <c r="AG2630" i="3"/>
  <c r="AK2630" i="3"/>
  <c r="Y2634" i="3"/>
  <c r="Q2634" i="3"/>
  <c r="AW2634" i="3"/>
  <c r="U2634" i="3"/>
  <c r="BA2634" i="3"/>
  <c r="AG2634" i="3"/>
  <c r="AK2634" i="3"/>
  <c r="Q2612" i="3"/>
  <c r="AG2612" i="3"/>
  <c r="AW2612" i="3"/>
  <c r="AC2612" i="3"/>
  <c r="BA2612" i="3"/>
  <c r="M2612" i="3"/>
  <c r="AK2612" i="3"/>
  <c r="BE2612" i="3"/>
  <c r="U2612" i="3"/>
  <c r="AO2612" i="3"/>
  <c r="BI2612" i="3"/>
  <c r="Y2612" i="3"/>
  <c r="AS2612" i="3"/>
  <c r="W2611" i="3"/>
  <c r="AQ2613" i="3"/>
  <c r="S2617" i="3"/>
  <c r="AE2617" i="3"/>
  <c r="BJ2617" i="3" s="1"/>
  <c r="AU2641" i="3"/>
  <c r="S2621" i="3"/>
  <c r="W2645" i="3"/>
  <c r="AL2645" i="3"/>
  <c r="AU2645" i="3"/>
  <c r="BH2502" i="3"/>
  <c r="AB2502" i="3"/>
  <c r="AJ2497" i="3"/>
  <c r="AC2489" i="3"/>
  <c r="BN2518" i="3"/>
  <c r="BK2518" i="3"/>
  <c r="BM2526" i="3"/>
  <c r="BL2529" i="3"/>
  <c r="AX2536" i="3"/>
  <c r="Q2536" i="3"/>
  <c r="AN2538" i="3"/>
  <c r="AY2538" i="3"/>
  <c r="M2538" i="3"/>
  <c r="AA2538" i="3"/>
  <c r="P2538" i="3"/>
  <c r="BM2545" i="3"/>
  <c r="BL2551" i="3"/>
  <c r="BJ2560" i="3"/>
  <c r="BJ2566" i="3"/>
  <c r="BM2577" i="3"/>
  <c r="AV2573" i="3"/>
  <c r="BE2573" i="3"/>
  <c r="S2573" i="3"/>
  <c r="BM2585" i="3"/>
  <c r="AW2588" i="3"/>
  <c r="O2588" i="3"/>
  <c r="BM2639" i="3"/>
  <c r="BL2655" i="3"/>
  <c r="BJ2658" i="3"/>
  <c r="Y2523" i="3"/>
  <c r="AC2523" i="3"/>
  <c r="BI2523" i="3"/>
  <c r="AK2523" i="3"/>
  <c r="U2523" i="3"/>
  <c r="AS2523" i="3"/>
  <c r="BA2523" i="3"/>
  <c r="M2523" i="3"/>
  <c r="N2543" i="3"/>
  <c r="AN2543" i="3"/>
  <c r="X2543" i="3"/>
  <c r="S2543" i="3"/>
  <c r="AD2543" i="3"/>
  <c r="AT2543" i="3"/>
  <c r="AY2543" i="3"/>
  <c r="T2520" i="3"/>
  <c r="AJ2520" i="3"/>
  <c r="AR2520" i="3"/>
  <c r="AZ2520" i="3"/>
  <c r="N2570" i="3"/>
  <c r="AT2570" i="3"/>
  <c r="BF2570" i="3"/>
  <c r="Z2570" i="3"/>
  <c r="AD2570" i="3"/>
  <c r="AP2570" i="3"/>
  <c r="AK2578" i="3"/>
  <c r="BA2578" i="3"/>
  <c r="U2578" i="3"/>
  <c r="Q2640" i="3"/>
  <c r="AG2640" i="3"/>
  <c r="AW2640" i="3"/>
  <c r="T2640" i="3"/>
  <c r="AJ2640" i="3"/>
  <c r="AZ2640" i="3"/>
  <c r="AR2640" i="3"/>
  <c r="Y2640" i="3"/>
  <c r="BE2640" i="3"/>
  <c r="AB2640" i="3"/>
  <c r="BH2640" i="3"/>
  <c r="AO2640" i="3"/>
  <c r="M2610" i="3"/>
  <c r="AC2610" i="3"/>
  <c r="AS2610" i="3"/>
  <c r="BI2610" i="3"/>
  <c r="AG2610" i="3"/>
  <c r="BA2610" i="3"/>
  <c r="Q2610" i="3"/>
  <c r="AK2610" i="3"/>
  <c r="BE2610" i="3"/>
  <c r="U2610" i="3"/>
  <c r="AO2610" i="3"/>
  <c r="Y2610" i="3"/>
  <c r="AW2610" i="3"/>
  <c r="AE2613" i="3"/>
  <c r="BJ2613" i="3" s="1"/>
  <c r="BG2613" i="3"/>
  <c r="AU2617" i="3"/>
  <c r="W2641" i="3"/>
  <c r="P2640" i="3"/>
  <c r="AM2645" i="3"/>
  <c r="N2645" i="3"/>
  <c r="AE2645" i="3"/>
  <c r="S2509" i="3"/>
  <c r="K2505" i="3"/>
  <c r="T2505" i="3" s="1"/>
  <c r="K2504" i="3"/>
  <c r="AZ2502" i="3"/>
  <c r="T2502" i="3"/>
  <c r="K2501" i="3"/>
  <c r="K2500" i="3"/>
  <c r="BF2497" i="3"/>
  <c r="BH2489" i="3"/>
  <c r="X2489" i="3"/>
  <c r="BE2488" i="3"/>
  <c r="BJ2518" i="3"/>
  <c r="BN2525" i="3"/>
  <c r="BL2531" i="3"/>
  <c r="BM2531" i="3"/>
  <c r="AC2536" i="3"/>
  <c r="AV2536" i="3"/>
  <c r="BH2538" i="3"/>
  <c r="Y2538" i="3"/>
  <c r="AM2538" i="3"/>
  <c r="AX2538" i="3"/>
  <c r="BM2541" i="3"/>
  <c r="BJ2549" i="3"/>
  <c r="BL2549" i="3"/>
  <c r="BM2549" i="3"/>
  <c r="BK2554" i="3"/>
  <c r="BJ2555" i="3"/>
  <c r="BA2573" i="3"/>
  <c r="Y2573" i="3"/>
  <c r="AX2573" i="3"/>
  <c r="AS2588" i="3"/>
  <c r="Q2588" i="3"/>
  <c r="AT2588" i="3"/>
  <c r="BK2612" i="3"/>
  <c r="BM2617" i="3"/>
  <c r="BL2623" i="3"/>
  <c r="BM2623" i="3"/>
  <c r="BL2625" i="3"/>
  <c r="BL2627" i="3"/>
  <c r="BJ2629" i="3"/>
  <c r="BM2629" i="3"/>
  <c r="BL2631" i="3"/>
  <c r="BM2631" i="3"/>
  <c r="BM2633" i="3"/>
  <c r="Y2550" i="3"/>
  <c r="AG2550" i="3"/>
  <c r="AK2550" i="3"/>
  <c r="Q2550" i="3"/>
  <c r="U2550" i="3"/>
  <c r="AW2550" i="3"/>
  <c r="BA2550" i="3"/>
  <c r="AB2520" i="3"/>
  <c r="AP2558" i="3"/>
  <c r="Z2558" i="3"/>
  <c r="AD2558" i="3"/>
  <c r="AT2558" i="3"/>
  <c r="N2558" i="3"/>
  <c r="BF2558" i="3"/>
  <c r="X2606" i="3"/>
  <c r="AC2606" i="3"/>
  <c r="AX2606" i="3"/>
  <c r="Y2620" i="3"/>
  <c r="S2641" i="3"/>
  <c r="AD2641" i="3"/>
  <c r="BB2641" i="3"/>
  <c r="N2641" i="3"/>
  <c r="AL2641" i="3"/>
  <c r="BC2641" i="3"/>
  <c r="V2641" i="3"/>
  <c r="AM2641" i="3"/>
  <c r="R2606" i="3"/>
  <c r="Y2632" i="3"/>
  <c r="Q2632" i="3"/>
  <c r="AW2632" i="3"/>
  <c r="U2632" i="3"/>
  <c r="BA2632" i="3"/>
  <c r="AG2632" i="3"/>
  <c r="AK2632" i="3"/>
  <c r="Y2636" i="3"/>
  <c r="Q2636" i="3"/>
  <c r="AW2636" i="3"/>
  <c r="U2636" i="3"/>
  <c r="BA2636" i="3"/>
  <c r="AG2636" i="3"/>
  <c r="AK2636" i="3"/>
  <c r="BL2636" i="3" s="1"/>
  <c r="AE2615" i="3"/>
  <c r="BM2615" i="3" s="1"/>
  <c r="O2613" i="3"/>
  <c r="O2617" i="3"/>
  <c r="BL2617" i="3" s="1"/>
  <c r="AI2637" i="3"/>
  <c r="O2637" i="3"/>
  <c r="AU2637" i="3"/>
  <c r="S2637" i="3"/>
  <c r="AY2637" i="3"/>
  <c r="AE2637" i="3"/>
  <c r="AT2641" i="3"/>
  <c r="O2641" i="3"/>
  <c r="P2644" i="3"/>
  <c r="V2645" i="3"/>
  <c r="BB2645" i="3"/>
  <c r="O2645" i="3"/>
  <c r="BK2515" i="3"/>
  <c r="BN2515" i="3"/>
  <c r="AZ2517" i="3"/>
  <c r="BL2525" i="3"/>
  <c r="BJ2530" i="3"/>
  <c r="BM2535" i="3"/>
  <c r="BN2528" i="3"/>
  <c r="BK2528" i="3"/>
  <c r="BN2546" i="3"/>
  <c r="BK2546" i="3"/>
  <c r="BL2545" i="3"/>
  <c r="BK2566" i="3"/>
  <c r="BN2566" i="3"/>
  <c r="BL2580" i="3"/>
  <c r="BJ2584" i="3"/>
  <c r="BK2603" i="3"/>
  <c r="BN2603" i="3"/>
  <c r="BM2583" i="3"/>
  <c r="BL2591" i="3"/>
  <c r="BN2618" i="3"/>
  <c r="BK2618" i="3"/>
  <c r="BN2619" i="3"/>
  <c r="BK2619" i="3"/>
  <c r="BN2626" i="3"/>
  <c r="BK2626" i="3"/>
  <c r="BN2627" i="3"/>
  <c r="BK2627" i="3"/>
  <c r="BJ2642" i="3"/>
  <c r="BN2665" i="3"/>
  <c r="BK2665" i="3"/>
  <c r="AW2517" i="3"/>
  <c r="AJ2517" i="3"/>
  <c r="AI2517" i="3"/>
  <c r="BN2524" i="3"/>
  <c r="BK2524" i="3"/>
  <c r="BN2537" i="3"/>
  <c r="BK2537" i="3"/>
  <c r="BJ2545" i="3"/>
  <c r="BL2552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L2628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J2523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K2545" i="3"/>
  <c r="BN2545" i="3"/>
  <c r="BN2549" i="3"/>
  <c r="BK2549" i="3"/>
  <c r="BL2553" i="3"/>
  <c r="BM2557" i="3"/>
  <c r="BM2559" i="3"/>
  <c r="BM2561" i="3"/>
  <c r="BM2565" i="3"/>
  <c r="BM2567" i="3"/>
  <c r="BM2569" i="3"/>
  <c r="BM2548" i="3"/>
  <c r="BN2554" i="3"/>
  <c r="BK2560" i="3"/>
  <c r="BN2560" i="3"/>
  <c r="BL2560" i="3"/>
  <c r="BJ2562" i="3"/>
  <c r="BK2568" i="3"/>
  <c r="BL2568" i="3"/>
  <c r="BN2581" i="3"/>
  <c r="BK2581" i="3"/>
  <c r="BJ2574" i="3"/>
  <c r="BM2578" i="3"/>
  <c r="BM2595" i="3"/>
  <c r="BL2599" i="3"/>
  <c r="BJ2603" i="3"/>
  <c r="BL2604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M2616" i="3"/>
  <c r="BJ2622" i="3"/>
  <c r="BJ2630" i="3"/>
  <c r="BL2638" i="3"/>
  <c r="BJ2638" i="3"/>
  <c r="BM2587" i="3"/>
  <c r="BL2587" i="3"/>
  <c r="BJ2591" i="3"/>
  <c r="BM2601" i="3"/>
  <c r="BN2642" i="3"/>
  <c r="BK2642" i="3"/>
  <c r="BM2599" i="3"/>
  <c r="BK2613" i="3"/>
  <c r="BN2616" i="3"/>
  <c r="BK2616" i="3"/>
  <c r="BN2617" i="3"/>
  <c r="BK2617" i="3"/>
  <c r="BJ2623" i="3"/>
  <c r="BK2628" i="3"/>
  <c r="BK2629" i="3"/>
  <c r="BJ2631" i="3"/>
  <c r="BN2636" i="3"/>
  <c r="BK2636" i="3"/>
  <c r="BN2637" i="3"/>
  <c r="BK2637" i="3"/>
  <c r="BJ2643" i="3"/>
  <c r="BN2645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L2535" i="3"/>
  <c r="BM2540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J2581" i="3"/>
  <c r="BL2574" i="3"/>
  <c r="BM2574" i="3"/>
  <c r="BN2586" i="3"/>
  <c r="BK2586" i="3"/>
  <c r="BJ2585" i="3"/>
  <c r="BL2583" i="3"/>
  <c r="BM2622" i="3"/>
  <c r="BM2638" i="3"/>
  <c r="BK2587" i="3"/>
  <c r="BN2587" i="3"/>
  <c r="BM2591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AW2536" i="3"/>
  <c r="AA2536" i="3"/>
  <c r="BD2536" i="3"/>
  <c r="AN2536" i="3"/>
  <c r="AV2538" i="3"/>
  <c r="AD2538" i="3"/>
  <c r="BG2538" i="3"/>
  <c r="AQ2538" i="3"/>
  <c r="W2538" i="3"/>
  <c r="BB2538" i="3"/>
  <c r="AL2538" i="3"/>
  <c r="Q2538" i="3"/>
  <c r="X2538" i="3"/>
  <c r="BL2528" i="3"/>
  <c r="BA2538" i="3"/>
  <c r="BJ2533" i="3"/>
  <c r="BM2546" i="3"/>
  <c r="BL2541" i="3"/>
  <c r="BJ2541" i="3"/>
  <c r="BN2555" i="3"/>
  <c r="BK2555" i="3"/>
  <c r="BL2547" i="3"/>
  <c r="BJ2551" i="3"/>
  <c r="BJ2553" i="3"/>
  <c r="BL2557" i="3"/>
  <c r="BJ2557" i="3"/>
  <c r="BL2559" i="3"/>
  <c r="BJ2559" i="3"/>
  <c r="BL2561" i="3"/>
  <c r="BJ2561" i="3"/>
  <c r="BJ2563" i="3"/>
  <c r="BL2565" i="3"/>
  <c r="BJ2565" i="3"/>
  <c r="BJ2567" i="3"/>
  <c r="BL2569" i="3"/>
  <c r="BJ2569" i="3"/>
  <c r="BJ2571" i="3"/>
  <c r="BL2548" i="3"/>
  <c r="BJ2548" i="3"/>
  <c r="BJ2556" i="3"/>
  <c r="BM2556" i="3"/>
  <c r="BK2562" i="3"/>
  <c r="BN2562" i="3"/>
  <c r="BJ2564" i="3"/>
  <c r="BK2570" i="3"/>
  <c r="BN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M2614" i="3"/>
  <c r="BL2616" i="3"/>
  <c r="BJ2616" i="3"/>
  <c r="BL2624" i="3"/>
  <c r="BJ2624" i="3"/>
  <c r="BJ2632" i="3"/>
  <c r="BK2644" i="3"/>
  <c r="BJ2609" i="3"/>
  <c r="BN2611" i="3"/>
  <c r="BK2611" i="3"/>
  <c r="BN2614" i="3"/>
  <c r="BK2614" i="3"/>
  <c r="BJ2621" i="3"/>
  <c r="BN2622" i="3"/>
  <c r="BK2622" i="3"/>
  <c r="BN2623" i="3"/>
  <c r="BN2630" i="3"/>
  <c r="BK2630" i="3"/>
  <c r="BN2631" i="3"/>
  <c r="BK2631" i="3"/>
  <c r="BJ2633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L2530" i="3"/>
  <c r="BK2543" i="3"/>
  <c r="BJ2552" i="3"/>
  <c r="BJ2540" i="3"/>
  <c r="BL2537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N2593" i="3"/>
  <c r="BM2576" i="3"/>
  <c r="BL2584" i="3"/>
  <c r="BJ262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8" i="3"/>
  <c r="BN2514" i="3"/>
  <c r="BK2514" i="3"/>
  <c r="BN2516" i="3"/>
  <c r="BK2516" i="3"/>
  <c r="BB2517" i="3"/>
  <c r="BK2513" i="3"/>
  <c r="BN2513" i="3"/>
  <c r="BL2513" i="3"/>
  <c r="BA2517" i="3"/>
  <c r="AK2517" i="3"/>
  <c r="U2517" i="3"/>
  <c r="BD2517" i="3"/>
  <c r="AN2517" i="3"/>
  <c r="X2517" i="3"/>
  <c r="BC2517" i="3"/>
  <c r="AM2517" i="3"/>
  <c r="W2517" i="3"/>
  <c r="BK2519" i="3"/>
  <c r="BL2527" i="3"/>
  <c r="BM2530" i="3"/>
  <c r="BN2529" i="3"/>
  <c r="BK2529" i="3"/>
  <c r="BJ252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M2554" i="3"/>
  <c r="BL2555" i="3"/>
  <c r="O2538" i="3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M2558" i="3"/>
  <c r="BK2564" i="3"/>
  <c r="BN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L2618" i="3"/>
  <c r="BJ2618" i="3"/>
  <c r="BL2626" i="3"/>
  <c r="BJ2626" i="3"/>
  <c r="BJ2634" i="3"/>
  <c r="BM2636" i="3"/>
  <c r="BJ2587" i="3"/>
  <c r="BN2591" i="3"/>
  <c r="BK2591" i="3"/>
  <c r="BN2646" i="3"/>
  <c r="BK2646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J2627" i="3"/>
  <c r="BN2632" i="3"/>
  <c r="BK2632" i="3"/>
  <c r="BN2633" i="3"/>
  <c r="BK2633" i="3"/>
  <c r="BJ2635" i="3"/>
  <c r="BJ2639" i="3"/>
  <c r="BN2641" i="3"/>
  <c r="BM2642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AH2672" i="3"/>
  <c r="BK2668" i="3"/>
  <c r="BN2668" i="3"/>
  <c r="BL2668" i="3"/>
  <c r="AW2670" i="3"/>
  <c r="AG2670" i="3"/>
  <c r="Q2670" i="3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AD2510" i="3"/>
  <c r="AT2510" i="3"/>
  <c r="O2510" i="3"/>
  <c r="AE2510" i="3"/>
  <c r="AU2510" i="3"/>
  <c r="M2510" i="3"/>
  <c r="AC2510" i="3"/>
  <c r="AS2510" i="3"/>
  <c r="BI2510" i="3"/>
  <c r="AB2510" i="3"/>
  <c r="AR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BF2509" i="3"/>
  <c r="AX2509" i="3"/>
  <c r="AT2509" i="3"/>
  <c r="AP2509" i="3"/>
  <c r="AH2509" i="3"/>
  <c r="AD2509" i="3"/>
  <c r="Z2509" i="3"/>
  <c r="R2509" i="3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AA2499" i="3"/>
  <c r="AE2499" i="3"/>
  <c r="AI2499" i="3"/>
  <c r="AQ2499" i="3"/>
  <c r="AU2499" i="3"/>
  <c r="AY2499" i="3"/>
  <c r="BG2499" i="3"/>
  <c r="P2499" i="3"/>
  <c r="T2499" i="3"/>
  <c r="AB2499" i="3"/>
  <c r="AF2499" i="3"/>
  <c r="AJ2499" i="3"/>
  <c r="AR2499" i="3"/>
  <c r="AV2499" i="3"/>
  <c r="AZ2499" i="3"/>
  <c r="BH2499" i="3"/>
  <c r="M2499" i="3"/>
  <c r="Q2499" i="3"/>
  <c r="Y2499" i="3"/>
  <c r="AC2499" i="3"/>
  <c r="AG2499" i="3"/>
  <c r="AO2499" i="3"/>
  <c r="AS2499" i="3"/>
  <c r="AW2499" i="3"/>
  <c r="BE2499" i="3"/>
  <c r="BI2499" i="3"/>
  <c r="M2479" i="3"/>
  <c r="U2479" i="3"/>
  <c r="Y2479" i="3"/>
  <c r="AC2479" i="3"/>
  <c r="AK2479" i="3"/>
  <c r="AO2479" i="3"/>
  <c r="AS2479" i="3"/>
  <c r="BA2479" i="3"/>
  <c r="BE2479" i="3"/>
  <c r="BI2479" i="3"/>
  <c r="R2479" i="3"/>
  <c r="V2479" i="3"/>
  <c r="Z2479" i="3"/>
  <c r="AH2479" i="3"/>
  <c r="AL2479" i="3"/>
  <c r="AP2479" i="3"/>
  <c r="AX2479" i="3"/>
  <c r="BB2479" i="3"/>
  <c r="BF2479" i="3"/>
  <c r="S2479" i="3"/>
  <c r="W2479" i="3"/>
  <c r="AA2479" i="3"/>
  <c r="AI2479" i="3"/>
  <c r="AM2479" i="3"/>
  <c r="AQ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N2489" i="3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AG2495" i="3"/>
  <c r="AK2495" i="3"/>
  <c r="AO2495" i="3"/>
  <c r="AS2495" i="3"/>
  <c r="AW2495" i="3"/>
  <c r="BA2495" i="3"/>
  <c r="BE2495" i="3"/>
  <c r="BI2495" i="3"/>
  <c r="N2495" i="3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BL2622" i="3" l="1"/>
  <c r="AV2491" i="3"/>
  <c r="BH2491" i="3"/>
  <c r="AF2491" i="3"/>
  <c r="AB2491" i="3"/>
  <c r="AN2491" i="3"/>
  <c r="M2491" i="3"/>
  <c r="BM2630" i="3"/>
  <c r="BM2628" i="3"/>
  <c r="BM2624" i="3"/>
  <c r="BL2614" i="3"/>
  <c r="BL2567" i="3"/>
  <c r="BL2556" i="3"/>
  <c r="AR2491" i="3"/>
  <c r="BJ2554" i="3"/>
  <c r="BM2568" i="3"/>
  <c r="BM2515" i="3"/>
  <c r="BM2552" i="3"/>
  <c r="BM2518" i="3"/>
  <c r="BM2618" i="3"/>
  <c r="BM2619" i="3"/>
  <c r="BJ2637" i="3"/>
  <c r="BK2645" i="3"/>
  <c r="BL2554" i="3"/>
  <c r="BB2503" i="3"/>
  <c r="BM2625" i="3"/>
  <c r="W2509" i="3"/>
  <c r="BJ2550" i="3"/>
  <c r="BJ2641" i="3"/>
  <c r="BL2610" i="3"/>
  <c r="BN2610" i="3"/>
  <c r="BM2640" i="3"/>
  <c r="BL2570" i="3"/>
  <c r="BK2523" i="3"/>
  <c r="BL2644" i="3"/>
  <c r="BM2613" i="3"/>
  <c r="BJ2611" i="3"/>
  <c r="BM2646" i="3"/>
  <c r="BM2564" i="3"/>
  <c r="BL2564" i="3"/>
  <c r="BJ2544" i="3"/>
  <c r="BM2544" i="3"/>
  <c r="BM2562" i="3"/>
  <c r="BL2562" i="3"/>
  <c r="BJ2614" i="3"/>
  <c r="AB2481" i="3"/>
  <c r="BH2481" i="3"/>
  <c r="AI2487" i="3"/>
  <c r="AQ2487" i="3"/>
  <c r="AY2487" i="3"/>
  <c r="BK2593" i="3"/>
  <c r="BM2593" i="3"/>
  <c r="AR2495" i="3"/>
  <c r="AV2495" i="3"/>
  <c r="X2495" i="3"/>
  <c r="BH2495" i="3"/>
  <c r="T2495" i="3"/>
  <c r="AN2495" i="3"/>
  <c r="M2495" i="3"/>
  <c r="P2495" i="3"/>
  <c r="AJ2495" i="3"/>
  <c r="BD2495" i="3"/>
  <c r="BM2534" i="3"/>
  <c r="BL2630" i="3"/>
  <c r="BN2644" i="3"/>
  <c r="BJ2644" i="3"/>
  <c r="BL2609" i="3"/>
  <c r="BM2620" i="3"/>
  <c r="BL2620" i="3"/>
  <c r="BL2579" i="3"/>
  <c r="BM2579" i="3"/>
  <c r="BM2563" i="3"/>
  <c r="BL2563" i="3"/>
  <c r="AB2495" i="3"/>
  <c r="BJ2568" i="3"/>
  <c r="BJ2525" i="3"/>
  <c r="BM2525" i="3"/>
  <c r="BL2611" i="3"/>
  <c r="BM2611" i="3"/>
  <c r="Q2479" i="3"/>
  <c r="AG2479" i="3"/>
  <c r="AW2479" i="3"/>
  <c r="N2479" i="3"/>
  <c r="AD2479" i="3"/>
  <c r="AT2479" i="3"/>
  <c r="O2479" i="3"/>
  <c r="AE2479" i="3"/>
  <c r="AU2479" i="3"/>
  <c r="V2499" i="3"/>
  <c r="W2499" i="3"/>
  <c r="AM2499" i="3"/>
  <c r="BC2499" i="3"/>
  <c r="X2499" i="3"/>
  <c r="AN2499" i="3"/>
  <c r="BD2499" i="3"/>
  <c r="U2499" i="3"/>
  <c r="AK2499" i="3"/>
  <c r="BA2499" i="3"/>
  <c r="R2510" i="3"/>
  <c r="AH2510" i="3"/>
  <c r="AX2510" i="3"/>
  <c r="S2510" i="3"/>
  <c r="AI2510" i="3"/>
  <c r="AY2510" i="3"/>
  <c r="Q2510" i="3"/>
  <c r="AG2510" i="3"/>
  <c r="AW2510" i="3"/>
  <c r="P2510" i="3"/>
  <c r="AF2510" i="3"/>
  <c r="AV2510" i="3"/>
  <c r="V2510" i="3"/>
  <c r="AL2510" i="3"/>
  <c r="BB2510" i="3"/>
  <c r="W2510" i="3"/>
  <c r="AM2510" i="3"/>
  <c r="BC2510" i="3"/>
  <c r="U2510" i="3"/>
  <c r="AK2510" i="3"/>
  <c r="BA2510" i="3"/>
  <c r="T2510" i="3"/>
  <c r="AJ2510" i="3"/>
  <c r="AZ2510" i="3"/>
  <c r="Z2510" i="3"/>
  <c r="AP2510" i="3"/>
  <c r="BF2510" i="3"/>
  <c r="AA2510" i="3"/>
  <c r="AQ2510" i="3"/>
  <c r="BG2510" i="3"/>
  <c r="Y2510" i="3"/>
  <c r="AO2510" i="3"/>
  <c r="BE2510" i="3"/>
  <c r="X2510" i="3"/>
  <c r="AN2510" i="3"/>
  <c r="BD2510" i="3"/>
  <c r="BL2613" i="3"/>
  <c r="BN2613" i="3"/>
  <c r="BJ2636" i="3"/>
  <c r="BM2632" i="3"/>
  <c r="BL2632" i="3"/>
  <c r="BL2606" i="3"/>
  <c r="BN2606" i="3"/>
  <c r="BK2641" i="3"/>
  <c r="BJ2606" i="3"/>
  <c r="BM2606" i="3"/>
  <c r="BM2550" i="3"/>
  <c r="BL2550" i="3"/>
  <c r="BJ2645" i="3"/>
  <c r="BM2610" i="3"/>
  <c r="BJ2610" i="3"/>
  <c r="BL2640" i="3"/>
  <c r="BN2640" i="3"/>
  <c r="BJ2640" i="3"/>
  <c r="BJ2570" i="3"/>
  <c r="BM2570" i="3"/>
  <c r="BL2520" i="3"/>
  <c r="BM2520" i="3"/>
  <c r="BJ2543" i="3"/>
  <c r="BN2543" i="3"/>
  <c r="BM2523" i="3"/>
  <c r="BL2523" i="3"/>
  <c r="BM2612" i="3"/>
  <c r="BL2612" i="3"/>
  <c r="BJ2612" i="3"/>
  <c r="BN2612" i="3"/>
  <c r="BM2634" i="3"/>
  <c r="BL2634" i="3"/>
  <c r="BN2628" i="3"/>
  <c r="BJ2628" i="3"/>
  <c r="BM2626" i="3"/>
  <c r="BM2621" i="3"/>
  <c r="BL2621" i="3"/>
  <c r="BM2571" i="3"/>
  <c r="BL2571" i="3"/>
  <c r="BK2604" i="3"/>
  <c r="BN2604" i="3"/>
  <c r="BJ2604" i="3"/>
  <c r="BM2604" i="3"/>
  <c r="BJ2542" i="3"/>
  <c r="BM2542" i="3"/>
  <c r="BJ2519" i="3"/>
  <c r="BN2519" i="3"/>
  <c r="BJ2522" i="3"/>
  <c r="BM2522" i="3"/>
  <c r="BK2552" i="3"/>
  <c r="BN2552" i="3"/>
  <c r="BL2629" i="3"/>
  <c r="BN2629" i="3"/>
  <c r="BJ2521" i="3"/>
  <c r="BM2521" i="3"/>
  <c r="BB2490" i="3"/>
  <c r="V2490" i="3"/>
  <c r="V2509" i="3"/>
  <c r="AL2509" i="3"/>
  <c r="BB2509" i="3"/>
  <c r="BJ2625" i="3"/>
  <c r="BM2645" i="3"/>
  <c r="BL2637" i="3"/>
  <c r="X2500" i="3"/>
  <c r="V2503" i="3"/>
  <c r="AI2509" i="3"/>
  <c r="AU2509" i="3"/>
  <c r="BC2509" i="3"/>
  <c r="AA2509" i="3"/>
  <c r="BL2538" i="3"/>
  <c r="BK2538" i="3"/>
  <c r="AY2509" i="3"/>
  <c r="AL2503" i="3"/>
  <c r="N2503" i="3"/>
  <c r="BG2509" i="3"/>
  <c r="BL2645" i="3"/>
  <c r="O2509" i="3"/>
  <c r="P2509" i="3"/>
  <c r="AQ2509" i="3"/>
  <c r="BJ2515" i="3"/>
  <c r="BM2627" i="3"/>
  <c r="BK2491" i="3"/>
  <c r="K2398" i="3"/>
  <c r="K2324" i="3"/>
  <c r="L2417" i="3"/>
  <c r="L2376" i="3"/>
  <c r="K2373" i="3"/>
  <c r="K2371" i="3"/>
  <c r="L2354" i="3"/>
  <c r="L2310" i="3"/>
  <c r="L2351" i="3"/>
  <c r="L2349" i="3"/>
  <c r="L2347" i="3"/>
  <c r="L2345" i="3"/>
  <c r="L2343" i="3"/>
  <c r="L2339" i="3"/>
  <c r="L2424" i="3"/>
  <c r="L2422" i="3"/>
  <c r="K2456" i="3"/>
  <c r="L2440" i="3"/>
  <c r="L2438" i="3"/>
  <c r="K2416" i="3"/>
  <c r="L2324" i="3"/>
  <c r="BL2641" i="3"/>
  <c r="BM2637" i="3"/>
  <c r="N2488" i="3"/>
  <c r="Y2488" i="3"/>
  <c r="AI2488" i="3"/>
  <c r="R2499" i="3"/>
  <c r="BN2499" i="3" s="1"/>
  <c r="AL2499" i="3"/>
  <c r="BK2499" i="3" s="1"/>
  <c r="BB2499" i="3"/>
  <c r="K2426" i="3"/>
  <c r="K2424" i="3"/>
  <c r="K2422" i="3"/>
  <c r="K2418" i="3"/>
  <c r="L2360" i="3"/>
  <c r="L2358" i="3"/>
  <c r="L2356" i="3"/>
  <c r="K2351" i="3"/>
  <c r="K2349" i="3"/>
  <c r="K2347" i="3"/>
  <c r="K2345" i="3"/>
  <c r="K2343" i="3"/>
  <c r="L2303" i="3"/>
  <c r="L2301" i="3"/>
  <c r="L2299" i="3"/>
  <c r="L2297" i="3"/>
  <c r="L2285" i="3"/>
  <c r="L2283" i="3"/>
  <c r="L2281" i="3"/>
  <c r="BJ2588" i="3"/>
  <c r="BM2641" i="3"/>
  <c r="BL2519" i="3"/>
  <c r="L2461" i="3"/>
  <c r="L2459" i="3"/>
  <c r="L2457" i="3"/>
  <c r="L2455" i="3"/>
  <c r="K2394" i="3"/>
  <c r="K2392" i="3"/>
  <c r="K2388" i="3"/>
  <c r="K2386" i="3"/>
  <c r="K2364" i="3"/>
  <c r="L2322" i="3"/>
  <c r="L2320" i="3"/>
  <c r="L2318" i="3"/>
  <c r="L2314" i="3"/>
  <c r="L2312" i="3"/>
  <c r="K2312" i="3"/>
  <c r="K2309" i="3"/>
  <c r="BM2536" i="3"/>
  <c r="BM2543" i="3"/>
  <c r="BL2615" i="3"/>
  <c r="AG2486" i="3"/>
  <c r="AO2486" i="3"/>
  <c r="AR2489" i="3"/>
  <c r="AI2489" i="3"/>
  <c r="BJ2558" i="3"/>
  <c r="BM2519" i="3"/>
  <c r="L2469" i="3"/>
  <c r="L2437" i="3"/>
  <c r="K2437" i="3"/>
  <c r="L2408" i="3"/>
  <c r="L2406" i="3"/>
  <c r="K2380" i="3"/>
  <c r="K2307" i="3"/>
  <c r="L2306" i="3"/>
  <c r="K2305" i="3"/>
  <c r="BM2487" i="3"/>
  <c r="BL2588" i="3"/>
  <c r="BJ2594" i="3"/>
  <c r="BL2536" i="3"/>
  <c r="N2501" i="3"/>
  <c r="BN2501" i="3" s="1"/>
  <c r="BB2501" i="3"/>
  <c r="V2501" i="3"/>
  <c r="AL2501" i="3"/>
  <c r="P2504" i="3"/>
  <c r="AJ2504" i="3"/>
  <c r="T2504" i="3"/>
  <c r="AZ2504" i="3"/>
  <c r="AR2504" i="3"/>
  <c r="AB2504" i="3"/>
  <c r="BH2504" i="3"/>
  <c r="Z2482" i="3"/>
  <c r="BF2482" i="3"/>
  <c r="AD2482" i="3"/>
  <c r="AP2482" i="3"/>
  <c r="N2482" i="3"/>
  <c r="AT2482" i="3"/>
  <c r="BL2482" i="3" s="1"/>
  <c r="BK2489" i="3"/>
  <c r="AZ2506" i="3"/>
  <c r="AB2506" i="3"/>
  <c r="BH2506" i="3"/>
  <c r="AJ2506" i="3"/>
  <c r="AR2506" i="3"/>
  <c r="L2463" i="3"/>
  <c r="L2441" i="3"/>
  <c r="L2454" i="3"/>
  <c r="K2410" i="3"/>
  <c r="L2399" i="3"/>
  <c r="K2337" i="3"/>
  <c r="K2335" i="3"/>
  <c r="BL2670" i="3"/>
  <c r="BM2573" i="3"/>
  <c r="BL2534" i="3"/>
  <c r="X2504" i="3"/>
  <c r="AA2485" i="3"/>
  <c r="AQ2485" i="3"/>
  <c r="BD2485" i="3"/>
  <c r="P2485" i="3"/>
  <c r="AF2485" i="3"/>
  <c r="AV2485" i="3"/>
  <c r="BG2485" i="3"/>
  <c r="S2485" i="3"/>
  <c r="AI2485" i="3"/>
  <c r="AY2485" i="3"/>
  <c r="BK2485" i="3" s="1"/>
  <c r="BC2485" i="3"/>
  <c r="AB2483" i="3"/>
  <c r="L2428" i="3"/>
  <c r="BN2495" i="3"/>
  <c r="BN2489" i="3"/>
  <c r="BJ2670" i="3"/>
  <c r="BL2517" i="3"/>
  <c r="BM2538" i="3"/>
  <c r="P2500" i="3"/>
  <c r="AJ2500" i="3"/>
  <c r="AR2500" i="3"/>
  <c r="T2500" i="3"/>
  <c r="AZ2500" i="3"/>
  <c r="AB2500" i="3"/>
  <c r="BH2500" i="3"/>
  <c r="V2494" i="3"/>
  <c r="BB2494" i="3"/>
  <c r="AD2494" i="3"/>
  <c r="AL2494" i="3"/>
  <c r="N2494" i="3"/>
  <c r="BN2494" i="3" s="1"/>
  <c r="AT2494" i="3"/>
  <c r="X2485" i="3"/>
  <c r="N2506" i="3"/>
  <c r="BM2670" i="3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M2497" i="3"/>
  <c r="BJ2497" i="3"/>
  <c r="BL2486" i="3"/>
  <c r="BN2493" i="3"/>
  <c r="BK2493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N2502" i="3"/>
  <c r="BK2502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L2499" i="3"/>
  <c r="BK2506" i="3"/>
  <c r="BM2511" i="3"/>
  <c r="BF2496" i="3"/>
  <c r="BL2508" i="3"/>
  <c r="BM2508" i="3"/>
  <c r="BM2491" i="3"/>
  <c r="BL2494" i="3"/>
  <c r="BL2501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L2511" i="3"/>
  <c r="BJ2511" i="3"/>
  <c r="BJ2508" i="3"/>
  <c r="BL2483" i="3"/>
  <c r="BJ2483" i="3"/>
  <c r="BM2481" i="3"/>
  <c r="BN2483" i="3"/>
  <c r="BK2483" i="3"/>
  <c r="BL2497" i="3"/>
  <c r="BN2485" i="3"/>
  <c r="BK2480" i="3"/>
  <c r="BN2480" i="3"/>
  <c r="BL2480" i="3"/>
  <c r="BL2481" i="3"/>
  <c r="BJ2481" i="3"/>
  <c r="BL2487" i="3"/>
  <c r="BK2486" i="3"/>
  <c r="BN2486" i="3"/>
  <c r="BL2491" i="3"/>
  <c r="Z2496" i="3"/>
  <c r="BN2500" i="3"/>
  <c r="BK2500" i="3"/>
  <c r="BM2502" i="3"/>
  <c r="BK2503" i="3"/>
  <c r="BL2503" i="3"/>
  <c r="BM2505" i="3"/>
  <c r="BJ2490" i="3"/>
  <c r="BN2490" i="3"/>
  <c r="BL2490" i="3"/>
  <c r="BM2493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K2510" i="3"/>
  <c r="BL2510" i="3"/>
  <c r="BN2511" i="3"/>
  <c r="BK2511" i="3"/>
  <c r="BN2508" i="3"/>
  <c r="BK2508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M2483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K2488" i="3"/>
  <c r="BN2488" i="3"/>
  <c r="BJ2489" i="3"/>
  <c r="BM2486" i="3"/>
  <c r="BL2502" i="3"/>
  <c r="BJ2502" i="3"/>
  <c r="BK2505" i="3"/>
  <c r="BN2505" i="3"/>
  <c r="BL2505" i="3"/>
  <c r="BM2507" i="3"/>
  <c r="BL2493" i="3"/>
  <c r="BJ2493" i="3"/>
  <c r="BN2479" i="3"/>
  <c r="BK2479" i="3"/>
  <c r="AL2496" i="3"/>
  <c r="R2496" i="3"/>
  <c r="BI2496" i="3"/>
  <c r="AS2496" i="3"/>
  <c r="AC2496" i="3"/>
  <c r="M2496" i="3"/>
  <c r="AV2496" i="3"/>
  <c r="AF2496" i="3"/>
  <c r="P2496" i="3"/>
  <c r="AU2496" i="3"/>
  <c r="AE249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L2374" i="3"/>
  <c r="L2372" i="3"/>
  <c r="L2370" i="3"/>
  <c r="L2368" i="3"/>
  <c r="K2360" i="3"/>
  <c r="L2352" i="3"/>
  <c r="L2338" i="3"/>
  <c r="L2336" i="3"/>
  <c r="L2334" i="3"/>
  <c r="L2332" i="3"/>
  <c r="L2330" i="3"/>
  <c r="L2328" i="3"/>
  <c r="L2326" i="3"/>
  <c r="K2322" i="3"/>
  <c r="K2318" i="3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K2372" i="3"/>
  <c r="K2370" i="3"/>
  <c r="K2363" i="3"/>
  <c r="K2336" i="3"/>
  <c r="K2332" i="3"/>
  <c r="K2328" i="3"/>
  <c r="AR2328" i="3" s="1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BC2394" i="3" s="1"/>
  <c r="L2392" i="3"/>
  <c r="L2381" i="3"/>
  <c r="K2381" i="3"/>
  <c r="L2377" i="3"/>
  <c r="L2375" i="3"/>
  <c r="L2373" i="3"/>
  <c r="L2371" i="3"/>
  <c r="L2369" i="3"/>
  <c r="L2367" i="3"/>
  <c r="L2364" i="3"/>
  <c r="L2362" i="3"/>
  <c r="L2331" i="3"/>
  <c r="L2309" i="3"/>
  <c r="K2288" i="3"/>
  <c r="K2286" i="3"/>
  <c r="AI2394" i="3"/>
  <c r="AM2394" i="3"/>
  <c r="K2478" i="3"/>
  <c r="K2477" i="3"/>
  <c r="K2445" i="3"/>
  <c r="L2425" i="3"/>
  <c r="K2425" i="3"/>
  <c r="L2409" i="3"/>
  <c r="K2409" i="3"/>
  <c r="L2401" i="3"/>
  <c r="K2401" i="3"/>
  <c r="L2379" i="3"/>
  <c r="K2379" i="3"/>
  <c r="K2377" i="3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K2283" i="3"/>
  <c r="L2478" i="3"/>
  <c r="L2476" i="3"/>
  <c r="L2474" i="3"/>
  <c r="L2472" i="3"/>
  <c r="L2470" i="3"/>
  <c r="K2469" i="3"/>
  <c r="K2455" i="3"/>
  <c r="K2442" i="3"/>
  <c r="K2441" i="3"/>
  <c r="K2428" i="3"/>
  <c r="L2419" i="3"/>
  <c r="K2419" i="3"/>
  <c r="L2416" i="3"/>
  <c r="L2414" i="3"/>
  <c r="K2414" i="3"/>
  <c r="L2403" i="3"/>
  <c r="K2403" i="3"/>
  <c r="L2398" i="3"/>
  <c r="O2398" i="3" s="1"/>
  <c r="L2396" i="3"/>
  <c r="K2396" i="3"/>
  <c r="L2393" i="3"/>
  <c r="K2393" i="3"/>
  <c r="L2389" i="3"/>
  <c r="K2389" i="3"/>
  <c r="L2386" i="3"/>
  <c r="L2384" i="3"/>
  <c r="K2384" i="3"/>
  <c r="K2354" i="3"/>
  <c r="K2308" i="3"/>
  <c r="K2468" i="3"/>
  <c r="K2464" i="3"/>
  <c r="K2438" i="3"/>
  <c r="BH2364" i="3"/>
  <c r="K2356" i="3"/>
  <c r="K2338" i="3"/>
  <c r="K2285" i="3"/>
  <c r="L2477" i="3"/>
  <c r="K2476" i="3"/>
  <c r="L2475" i="3"/>
  <c r="K2474" i="3"/>
  <c r="L2473" i="3"/>
  <c r="K2472" i="3"/>
  <c r="L2471" i="3"/>
  <c r="K2470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L2415" i="3"/>
  <c r="K2415" i="3"/>
  <c r="L2404" i="3"/>
  <c r="K2404" i="3"/>
  <c r="L2397" i="3"/>
  <c r="K2397" i="3"/>
  <c r="L2390" i="3"/>
  <c r="K2390" i="3"/>
  <c r="L2385" i="3"/>
  <c r="K2385" i="3"/>
  <c r="AY2360" i="3"/>
  <c r="AR2318" i="3"/>
  <c r="AX2318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L2382" i="3"/>
  <c r="K2382" i="3"/>
  <c r="AQ2394" i="3"/>
  <c r="BG2394" i="3"/>
  <c r="AU2394" i="3"/>
  <c r="O2364" i="3"/>
  <c r="K2362" i="3"/>
  <c r="W2328" i="3"/>
  <c r="L2426" i="3"/>
  <c r="AY2426" i="3" s="1"/>
  <c r="L2421" i="3"/>
  <c r="K2421" i="3"/>
  <c r="L2418" i="3"/>
  <c r="L2413" i="3"/>
  <c r="K2413" i="3"/>
  <c r="L2410" i="3"/>
  <c r="P2410" i="3" s="1"/>
  <c r="L2405" i="3"/>
  <c r="K2405" i="3"/>
  <c r="L2402" i="3"/>
  <c r="L2395" i="3"/>
  <c r="K2395" i="3"/>
  <c r="L2391" i="3"/>
  <c r="K2391" i="3"/>
  <c r="L2388" i="3"/>
  <c r="L2383" i="3"/>
  <c r="K2383" i="3"/>
  <c r="L2380" i="3"/>
  <c r="L2378" i="3"/>
  <c r="K2378" i="3"/>
  <c r="K2375" i="3"/>
  <c r="K2369" i="3"/>
  <c r="K2368" i="3"/>
  <c r="L2366" i="3"/>
  <c r="K2366" i="3"/>
  <c r="K2358" i="3"/>
  <c r="L2353" i="3"/>
  <c r="K2353" i="3"/>
  <c r="K2352" i="3"/>
  <c r="L2350" i="3"/>
  <c r="K2350" i="3"/>
  <c r="L2348" i="3"/>
  <c r="K2348" i="3"/>
  <c r="K2330" i="3"/>
  <c r="K2326" i="3"/>
  <c r="K2281" i="3"/>
  <c r="AB2376" i="3"/>
  <c r="K2367" i="3"/>
  <c r="K2365" i="3"/>
  <c r="W2288" i="3"/>
  <c r="AX2288" i="3"/>
  <c r="AH2288" i="3"/>
  <c r="L2346" i="3"/>
  <c r="K2346" i="3"/>
  <c r="L2344" i="3"/>
  <c r="K2344" i="3"/>
  <c r="K2342" i="3"/>
  <c r="K2340" i="3"/>
  <c r="L2337" i="3"/>
  <c r="K2334" i="3"/>
  <c r="K2315" i="3"/>
  <c r="K2294" i="3"/>
  <c r="L2292" i="3"/>
  <c r="Q2292" i="3" s="1"/>
  <c r="O2288" i="3"/>
  <c r="L2359" i="3"/>
  <c r="K2359" i="3"/>
  <c r="L2357" i="3"/>
  <c r="K2357" i="3"/>
  <c r="L2355" i="3"/>
  <c r="K2355" i="3"/>
  <c r="L2342" i="3"/>
  <c r="K2341" i="3"/>
  <c r="L2340" i="3"/>
  <c r="L2335" i="3"/>
  <c r="L2321" i="3"/>
  <c r="K2321" i="3"/>
  <c r="K2313" i="3"/>
  <c r="L2307" i="3"/>
  <c r="L2305" i="3"/>
  <c r="L2293" i="3"/>
  <c r="L2290" i="3"/>
  <c r="W2290" i="3" s="1"/>
  <c r="L2361" i="3"/>
  <c r="K2361" i="3"/>
  <c r="K2339" i="3"/>
  <c r="AU2328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Z2478" i="3"/>
  <c r="BF2478" i="3"/>
  <c r="O2478" i="3"/>
  <c r="AQ2478" i="3"/>
  <c r="AN2478" i="3"/>
  <c r="AV2478" i="3"/>
  <c r="AG2478" i="3"/>
  <c r="T2478" i="3"/>
  <c r="AB2478" i="3"/>
  <c r="BI2477" i="3"/>
  <c r="AU2470" i="3"/>
  <c r="BC2470" i="3"/>
  <c r="BI2470" i="3"/>
  <c r="AC2467" i="3"/>
  <c r="AD2467" i="3"/>
  <c r="BC2467" i="3"/>
  <c r="AP2462" i="3"/>
  <c r="BB2462" i="3"/>
  <c r="AU2462" i="3"/>
  <c r="P2462" i="3"/>
  <c r="BH2462" i="3"/>
  <c r="Y2462" i="3"/>
  <c r="T2453" i="3"/>
  <c r="AV2453" i="3"/>
  <c r="AG2453" i="3"/>
  <c r="BI2453" i="3"/>
  <c r="AT2453" i="3"/>
  <c r="AA2453" i="3"/>
  <c r="T2451" i="3"/>
  <c r="AJ2451" i="3"/>
  <c r="AZ2451" i="3"/>
  <c r="M2451" i="3"/>
  <c r="AC2451" i="3"/>
  <c r="AS2451" i="3"/>
  <c r="BA2451" i="3"/>
  <c r="R2451" i="3"/>
  <c r="AH2451" i="3"/>
  <c r="AT2451" i="3"/>
  <c r="O2451" i="3"/>
  <c r="AE2451" i="3"/>
  <c r="AQ2451" i="3"/>
  <c r="BG2451" i="3"/>
  <c r="AR2443" i="3"/>
  <c r="Q2443" i="3"/>
  <c r="AG2443" i="3"/>
  <c r="Z2443" i="3"/>
  <c r="AT2443" i="3"/>
  <c r="BF2443" i="3"/>
  <c r="AQ2443" i="3"/>
  <c r="R2436" i="3"/>
  <c r="AP2436" i="3"/>
  <c r="AZ2436" i="3"/>
  <c r="Y2436" i="3"/>
  <c r="P2435" i="3"/>
  <c r="AB2435" i="3"/>
  <c r="AJ2435" i="3"/>
  <c r="AV2435" i="3"/>
  <c r="BH2435" i="3"/>
  <c r="Q2435" i="3"/>
  <c r="AC2435" i="3"/>
  <c r="AO2435" i="3"/>
  <c r="AW2435" i="3"/>
  <c r="BI2435" i="3"/>
  <c r="V2435" i="3"/>
  <c r="AD2435" i="3"/>
  <c r="AP2435" i="3"/>
  <c r="BB2435" i="3"/>
  <c r="O2435" i="3"/>
  <c r="AA2435" i="3"/>
  <c r="AM2435" i="3"/>
  <c r="AU2435" i="3"/>
  <c r="BG2435" i="3"/>
  <c r="P2433" i="3"/>
  <c r="T2433" i="3"/>
  <c r="AF2433" i="3"/>
  <c r="AJ2433" i="3"/>
  <c r="AV2433" i="3"/>
  <c r="AZ2433" i="3"/>
  <c r="M2433" i="3"/>
  <c r="Q2433" i="3"/>
  <c r="AC2433" i="3"/>
  <c r="AG2433" i="3"/>
  <c r="AS2433" i="3"/>
  <c r="AW2433" i="3"/>
  <c r="BI2433" i="3"/>
  <c r="N2433" i="3"/>
  <c r="Z2433" i="3"/>
  <c r="AD2433" i="3"/>
  <c r="AP2433" i="3"/>
  <c r="AT2433" i="3"/>
  <c r="BF2433" i="3"/>
  <c r="O2433" i="3"/>
  <c r="AA2433" i="3"/>
  <c r="AE2433" i="3"/>
  <c r="AM2433" i="3"/>
  <c r="AQ2433" i="3"/>
  <c r="AU2433" i="3"/>
  <c r="AY2433" i="3"/>
  <c r="BC2433" i="3"/>
  <c r="BG2433" i="3"/>
  <c r="T2431" i="3"/>
  <c r="AJ2431" i="3"/>
  <c r="AN2431" i="3"/>
  <c r="AZ2431" i="3"/>
  <c r="Q2431" i="3"/>
  <c r="U2431" i="3"/>
  <c r="AG2431" i="3"/>
  <c r="AW2431" i="3"/>
  <c r="BA2431" i="3"/>
  <c r="N2431" i="3"/>
  <c r="AD2431" i="3"/>
  <c r="AH2431" i="3"/>
  <c r="AT2431" i="3"/>
  <c r="O2431" i="3"/>
  <c r="S2431" i="3"/>
  <c r="AE2431" i="3"/>
  <c r="AU2431" i="3"/>
  <c r="AY2431" i="3"/>
  <c r="T2429" i="3"/>
  <c r="AZ2429" i="3"/>
  <c r="AC2429" i="3"/>
  <c r="V2429" i="3"/>
  <c r="AT2429" i="3"/>
  <c r="AE2429" i="3"/>
  <c r="AU2429" i="3"/>
  <c r="AH2474" i="3"/>
  <c r="Z2474" i="3"/>
  <c r="AX2470" i="3"/>
  <c r="R2470" i="3"/>
  <c r="N2458" i="3"/>
  <c r="Z2458" i="3"/>
  <c r="AP2458" i="3"/>
  <c r="AT2458" i="3"/>
  <c r="BF2458" i="3"/>
  <c r="AA2458" i="3"/>
  <c r="AE2458" i="3"/>
  <c r="AQ2458" i="3"/>
  <c r="BG2458" i="3"/>
  <c r="P2458" i="3"/>
  <c r="AB2458" i="3"/>
  <c r="AR2458" i="3"/>
  <c r="AV2458" i="3"/>
  <c r="BH2458" i="3"/>
  <c r="Y2458" i="3"/>
  <c r="AC2458" i="3"/>
  <c r="AO2458" i="3"/>
  <c r="BE2458" i="3"/>
  <c r="BI2458" i="3"/>
  <c r="AD2476" i="3"/>
  <c r="N2476" i="3"/>
  <c r="AF2474" i="3"/>
  <c r="X2474" i="3"/>
  <c r="BD2472" i="3"/>
  <c r="AV2472" i="3"/>
  <c r="AN2472" i="3"/>
  <c r="AF2472" i="3"/>
  <c r="X2472" i="3"/>
  <c r="AN2470" i="3"/>
  <c r="P2470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X2441" i="3"/>
  <c r="AK2441" i="3"/>
  <c r="AX2441" i="3"/>
  <c r="AQ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AY2476" i="3"/>
  <c r="AC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Z2468" i="3"/>
  <c r="AL2468" i="3"/>
  <c r="BF2468" i="3"/>
  <c r="W2468" i="3"/>
  <c r="AQ2468" i="3"/>
  <c r="BC2468" i="3"/>
  <c r="AB2468" i="3"/>
  <c r="AN2468" i="3"/>
  <c r="BH2468" i="3"/>
  <c r="U2468" i="3"/>
  <c r="AO2468" i="3"/>
  <c r="BA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AF2465" i="3"/>
  <c r="AV2465" i="3"/>
  <c r="M2465" i="3"/>
  <c r="AC2465" i="3"/>
  <c r="AS2465" i="3"/>
  <c r="BI2465" i="3"/>
  <c r="Z2465" i="3"/>
  <c r="AP2465" i="3"/>
  <c r="BF2465" i="3"/>
  <c r="AA2465" i="3"/>
  <c r="AQ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AD2450" i="3"/>
  <c r="AT2450" i="3"/>
  <c r="O2450" i="3"/>
  <c r="AE2450" i="3"/>
  <c r="AU2450" i="3"/>
  <c r="P2450" i="3"/>
  <c r="AF2450" i="3"/>
  <c r="AV2450" i="3"/>
  <c r="M2450" i="3"/>
  <c r="AC2450" i="3"/>
  <c r="AS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AF2439" i="3"/>
  <c r="AV2439" i="3"/>
  <c r="M2439" i="3"/>
  <c r="AC2439" i="3"/>
  <c r="AS2439" i="3"/>
  <c r="BI2439" i="3"/>
  <c r="Z2439" i="3"/>
  <c r="AP2439" i="3"/>
  <c r="BF2439" i="3"/>
  <c r="AA2439" i="3"/>
  <c r="AQ2439" i="3"/>
  <c r="BG2439" i="3"/>
  <c r="O2476" i="3"/>
  <c r="S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AP2476" i="3"/>
  <c r="AL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AF2463" i="3"/>
  <c r="AJ2463" i="3"/>
  <c r="M2463" i="3"/>
  <c r="Q2463" i="3"/>
  <c r="AS2463" i="3"/>
  <c r="AW2463" i="3"/>
  <c r="Z2463" i="3"/>
  <c r="AD2463" i="3"/>
  <c r="BF2463" i="3"/>
  <c r="O2463" i="3"/>
  <c r="AQ2463" i="3"/>
  <c r="AU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AK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X2445" i="3"/>
  <c r="AB2445" i="3"/>
  <c r="AN2445" i="3"/>
  <c r="AR2445" i="3"/>
  <c r="BD2445" i="3"/>
  <c r="BH2445" i="3"/>
  <c r="U2445" i="3"/>
  <c r="Y2445" i="3"/>
  <c r="AK2445" i="3"/>
  <c r="AO2445" i="3"/>
  <c r="BA2445" i="3"/>
  <c r="BE2445" i="3"/>
  <c r="R2445" i="3"/>
  <c r="V2445" i="3"/>
  <c r="AH2445" i="3"/>
  <c r="AL2445" i="3"/>
  <c r="AX2445" i="3"/>
  <c r="BB2445" i="3"/>
  <c r="S2445" i="3"/>
  <c r="W2445" i="3"/>
  <c r="AI2445" i="3"/>
  <c r="AM2445" i="3"/>
  <c r="AY2445" i="3"/>
  <c r="BC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C2428" i="3"/>
  <c r="AB2428" i="3"/>
  <c r="AW2427" i="3"/>
  <c r="AG2427" i="3"/>
  <c r="Q2427" i="3"/>
  <c r="V2425" i="3"/>
  <c r="Z2425" i="3"/>
  <c r="BB2425" i="3"/>
  <c r="BF2425" i="3"/>
  <c r="AM2425" i="3"/>
  <c r="AQ2425" i="3"/>
  <c r="X2425" i="3"/>
  <c r="AB2425" i="3"/>
  <c r="BD2425" i="3"/>
  <c r="BH2425" i="3"/>
  <c r="AK2425" i="3"/>
  <c r="AO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AI2414" i="3"/>
  <c r="AU2414" i="3"/>
  <c r="V2409" i="3"/>
  <c r="Z2409" i="3"/>
  <c r="AL2409" i="3"/>
  <c r="AP2409" i="3"/>
  <c r="BB2409" i="3"/>
  <c r="BF2409" i="3"/>
  <c r="W2409" i="3"/>
  <c r="AA2409" i="3"/>
  <c r="AM2409" i="3"/>
  <c r="AQ2409" i="3"/>
  <c r="BC2409" i="3"/>
  <c r="BG2409" i="3"/>
  <c r="X2409" i="3"/>
  <c r="AB2409" i="3"/>
  <c r="AN2409" i="3"/>
  <c r="AR2409" i="3"/>
  <c r="BD2409" i="3"/>
  <c r="BH2409" i="3"/>
  <c r="U2409" i="3"/>
  <c r="Y2409" i="3"/>
  <c r="AK2409" i="3"/>
  <c r="AO2409" i="3"/>
  <c r="BA2409" i="3"/>
  <c r="BE2409" i="3"/>
  <c r="R2428" i="3"/>
  <c r="AD2428" i="3"/>
  <c r="AX2428" i="3"/>
  <c r="BI2427" i="3"/>
  <c r="AS2427" i="3"/>
  <c r="AC2427" i="3"/>
  <c r="M2427" i="3"/>
  <c r="P2424" i="3"/>
  <c r="Z2423" i="3"/>
  <c r="AP2423" i="3"/>
  <c r="BF2423" i="3"/>
  <c r="AA2423" i="3"/>
  <c r="AQ2423" i="3"/>
  <c r="BG2423" i="3"/>
  <c r="AB2423" i="3"/>
  <c r="AR2423" i="3"/>
  <c r="BH2423" i="3"/>
  <c r="Y2423" i="3"/>
  <c r="AO2423" i="3"/>
  <c r="BE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V2415" i="3"/>
  <c r="Z2415" i="3"/>
  <c r="AL2415" i="3"/>
  <c r="AP2415" i="3"/>
  <c r="BB2415" i="3"/>
  <c r="BF2415" i="3"/>
  <c r="W2415" i="3"/>
  <c r="AA2415" i="3"/>
  <c r="AM2415" i="3"/>
  <c r="AQ2415" i="3"/>
  <c r="BC2415" i="3"/>
  <c r="BG2415" i="3"/>
  <c r="X2415" i="3"/>
  <c r="AB2415" i="3"/>
  <c r="AN2415" i="3"/>
  <c r="AR2415" i="3"/>
  <c r="BD2415" i="3"/>
  <c r="BH2415" i="3"/>
  <c r="U2415" i="3"/>
  <c r="Y2415" i="3"/>
  <c r="AK2415" i="3"/>
  <c r="AO2415" i="3"/>
  <c r="BA2415" i="3"/>
  <c r="BE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Z2407" i="3"/>
  <c r="AP2407" i="3"/>
  <c r="BF2407" i="3"/>
  <c r="AA2407" i="3"/>
  <c r="AQ2407" i="3"/>
  <c r="BG2407" i="3"/>
  <c r="AB2407" i="3"/>
  <c r="AR2407" i="3"/>
  <c r="BH2407" i="3"/>
  <c r="U2407" i="3"/>
  <c r="Y2407" i="3"/>
  <c r="AC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AU2428" i="3"/>
  <c r="AE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AF2401" i="3"/>
  <c r="AJ2401" i="3"/>
  <c r="N2399" i="3"/>
  <c r="R2399" i="3"/>
  <c r="AT2399" i="3"/>
  <c r="AX2399" i="3"/>
  <c r="AE2399" i="3"/>
  <c r="AI2399" i="3"/>
  <c r="P2399" i="3"/>
  <c r="T2399" i="3"/>
  <c r="AV2399" i="3"/>
  <c r="AZ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AD2393" i="3"/>
  <c r="AH2393" i="3"/>
  <c r="O2393" i="3"/>
  <c r="S2393" i="3"/>
  <c r="AU2393" i="3"/>
  <c r="AY2393" i="3"/>
  <c r="AF2393" i="3"/>
  <c r="AJ2393" i="3"/>
  <c r="M2393" i="3"/>
  <c r="Q2393" i="3"/>
  <c r="AS2393" i="3"/>
  <c r="AW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S2384" i="3"/>
  <c r="AM2384" i="3"/>
  <c r="AY2384" i="3"/>
  <c r="P2380" i="3"/>
  <c r="R2379" i="3"/>
  <c r="V2379" i="3"/>
  <c r="AH2379" i="3"/>
  <c r="AL2379" i="3"/>
  <c r="AX2379" i="3"/>
  <c r="BB2379" i="3"/>
  <c r="S2379" i="3"/>
  <c r="W2379" i="3"/>
  <c r="AI2379" i="3"/>
  <c r="AM2379" i="3"/>
  <c r="AY2379" i="3"/>
  <c r="BC2379" i="3"/>
  <c r="T2379" i="3"/>
  <c r="X2379" i="3"/>
  <c r="AJ2379" i="3"/>
  <c r="AN2379" i="3"/>
  <c r="AZ2379" i="3"/>
  <c r="BD2379" i="3"/>
  <c r="Q2379" i="3"/>
  <c r="U2379" i="3"/>
  <c r="AG2379" i="3"/>
  <c r="AK2379" i="3"/>
  <c r="AW2379" i="3"/>
  <c r="BA2379" i="3"/>
  <c r="P2377" i="3"/>
  <c r="V2377" i="3"/>
  <c r="BG2377" i="3"/>
  <c r="N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Z2414" i="3"/>
  <c r="V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B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AU2401" i="3"/>
  <c r="AP2401" i="3"/>
  <c r="U2401" i="3"/>
  <c r="N2401" i="3"/>
  <c r="AU2400" i="3"/>
  <c r="AE2400" i="3"/>
  <c r="AW2399" i="3"/>
  <c r="AG2399" i="3"/>
  <c r="N2397" i="3"/>
  <c r="R2397" i="3"/>
  <c r="V2397" i="3"/>
  <c r="AD2397" i="3"/>
  <c r="AH2397" i="3"/>
  <c r="AL2397" i="3"/>
  <c r="AT2397" i="3"/>
  <c r="AX2397" i="3"/>
  <c r="BB2397" i="3"/>
  <c r="O2397" i="3"/>
  <c r="S2397" i="3"/>
  <c r="W2397" i="3"/>
  <c r="AE2397" i="3"/>
  <c r="AI2397" i="3"/>
  <c r="AM2397" i="3"/>
  <c r="AU2397" i="3"/>
  <c r="AY2397" i="3"/>
  <c r="BC2397" i="3"/>
  <c r="P2397" i="3"/>
  <c r="T2397" i="3"/>
  <c r="X2397" i="3"/>
  <c r="AF2397" i="3"/>
  <c r="AJ2397" i="3"/>
  <c r="AN2397" i="3"/>
  <c r="AV2397" i="3"/>
  <c r="AZ2397" i="3"/>
  <c r="BD2397" i="3"/>
  <c r="M2397" i="3"/>
  <c r="Q2397" i="3"/>
  <c r="U2397" i="3"/>
  <c r="AC2397" i="3"/>
  <c r="AG2397" i="3"/>
  <c r="AK2397" i="3"/>
  <c r="AS2397" i="3"/>
  <c r="AW2397" i="3"/>
  <c r="BA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V2385" i="3"/>
  <c r="Z2385" i="3"/>
  <c r="AD2385" i="3"/>
  <c r="AL2385" i="3"/>
  <c r="AP2385" i="3"/>
  <c r="AT2385" i="3"/>
  <c r="BB2385" i="3"/>
  <c r="BF2385" i="3"/>
  <c r="O2385" i="3"/>
  <c r="W2385" i="3"/>
  <c r="AA2385" i="3"/>
  <c r="AE2385" i="3"/>
  <c r="AM2385" i="3"/>
  <c r="AQ2385" i="3"/>
  <c r="AU2385" i="3"/>
  <c r="BC2385" i="3"/>
  <c r="BG2385" i="3"/>
  <c r="P2385" i="3"/>
  <c r="X2385" i="3"/>
  <c r="AB2385" i="3"/>
  <c r="AF2385" i="3"/>
  <c r="AN2385" i="3"/>
  <c r="AR2385" i="3"/>
  <c r="AV2385" i="3"/>
  <c r="BD2385" i="3"/>
  <c r="BH2385" i="3"/>
  <c r="M2385" i="3"/>
  <c r="U2385" i="3"/>
  <c r="Y2385" i="3"/>
  <c r="AC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AO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AS2414" i="3"/>
  <c r="AO2414" i="3"/>
  <c r="AC2414" i="3"/>
  <c r="Y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AG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AY2401" i="3"/>
  <c r="AT2401" i="3"/>
  <c r="AD2401" i="3"/>
  <c r="Y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AS2399" i="3"/>
  <c r="AC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AN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AZ2414" i="3"/>
  <c r="AV2414" i="3"/>
  <c r="AJ2414" i="3"/>
  <c r="AF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M2401" i="3"/>
  <c r="AH2401" i="3"/>
  <c r="R2401" i="3"/>
  <c r="BC2400" i="3"/>
  <c r="AM2400" i="3"/>
  <c r="W2400" i="3"/>
  <c r="BE2399" i="3"/>
  <c r="AO2399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AZ2373" i="3"/>
  <c r="Q2373" i="3"/>
  <c r="N2373" i="3"/>
  <c r="AD2373" i="3"/>
  <c r="AE2373" i="3"/>
  <c r="AU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AT2384" i="3"/>
  <c r="AP2384" i="3"/>
  <c r="AD2384" i="3"/>
  <c r="Z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AX2377" i="3"/>
  <c r="AR2377" i="3"/>
  <c r="AM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AG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AS2392" i="3"/>
  <c r="AG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AW2384" i="3"/>
  <c r="AS2384" i="3"/>
  <c r="AO2384" i="3"/>
  <c r="AG2384" i="3"/>
  <c r="AC2384" i="3"/>
  <c r="Y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AC2377" i="3"/>
  <c r="AG2377" i="3"/>
  <c r="AK2377" i="3"/>
  <c r="AS2377" i="3"/>
  <c r="AW2377" i="3"/>
  <c r="BA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X2369" i="3"/>
  <c r="AR2369" i="3"/>
  <c r="BD2369" i="3"/>
  <c r="Y2369" i="3"/>
  <c r="AK2369" i="3"/>
  <c r="BE2369" i="3"/>
  <c r="R2369" i="3"/>
  <c r="AL2369" i="3"/>
  <c r="AX2369" i="3"/>
  <c r="W2369" i="3"/>
  <c r="AI2369" i="3"/>
  <c r="BC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AV2398" i="3"/>
  <c r="AR2398" i="3"/>
  <c r="AF2398" i="3"/>
  <c r="AB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AZ2392" i="3"/>
  <c r="AJ2392" i="3"/>
  <c r="AF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AF2358" i="3"/>
  <c r="AJ2358" i="3"/>
  <c r="M2358" i="3"/>
  <c r="Q2358" i="3"/>
  <c r="AS2358" i="3"/>
  <c r="AW2358" i="3"/>
  <c r="Z2358" i="3"/>
  <c r="AD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AD2350" i="3"/>
  <c r="AH2350" i="3"/>
  <c r="AT2350" i="3"/>
  <c r="O2350" i="3"/>
  <c r="T2350" i="3"/>
  <c r="AJ2350" i="3"/>
  <c r="BE2350" i="3"/>
  <c r="P2350" i="3"/>
  <c r="AF2350" i="3"/>
  <c r="BA2350" i="3"/>
  <c r="BG2350" i="3"/>
  <c r="AB2350" i="3"/>
  <c r="AW2350" i="3"/>
  <c r="BC2350" i="3"/>
  <c r="BH2350" i="3"/>
  <c r="X2350" i="3"/>
  <c r="AC2350" i="3"/>
  <c r="AN2350" i="3"/>
  <c r="AY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A2358" i="3"/>
  <c r="AW2357" i="3"/>
  <c r="AG2357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AB2351" i="3"/>
  <c r="AF2351" i="3"/>
  <c r="AJ2351" i="3"/>
  <c r="O2351" i="3"/>
  <c r="U2351" i="3"/>
  <c r="Z2351" i="3"/>
  <c r="AK2351" i="3"/>
  <c r="AP2351" i="3"/>
  <c r="AT2351" i="3"/>
  <c r="BB2351" i="3"/>
  <c r="BF2351" i="3"/>
  <c r="Q2351" i="3"/>
  <c r="AA2351" i="3"/>
  <c r="AG2351" i="3"/>
  <c r="AL2351" i="3"/>
  <c r="AU2351" i="3"/>
  <c r="AY2351" i="3"/>
  <c r="BC2351" i="3"/>
  <c r="M2351" i="3"/>
  <c r="R2351" i="3"/>
  <c r="W2351" i="3"/>
  <c r="AH2351" i="3"/>
  <c r="AM2351" i="3"/>
  <c r="AR2351" i="3"/>
  <c r="AZ2351" i="3"/>
  <c r="BD2351" i="3"/>
  <c r="BH2351" i="3"/>
  <c r="S2351" i="3"/>
  <c r="Y2351" i="3"/>
  <c r="AD2351" i="3"/>
  <c r="AO2351" i="3"/>
  <c r="AS2351" i="3"/>
  <c r="AW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AB2343" i="3"/>
  <c r="AF2343" i="3"/>
  <c r="AJ2343" i="3"/>
  <c r="AR2343" i="3"/>
  <c r="AV2343" i="3"/>
  <c r="AZ2343" i="3"/>
  <c r="BH2343" i="3"/>
  <c r="O2343" i="3"/>
  <c r="U2343" i="3"/>
  <c r="AE2343" i="3"/>
  <c r="AK2343" i="3"/>
  <c r="AP2343" i="3"/>
  <c r="BA2343" i="3"/>
  <c r="BF2343" i="3"/>
  <c r="Q2343" i="3"/>
  <c r="AA2343" i="3"/>
  <c r="AG2343" i="3"/>
  <c r="AL2343" i="3"/>
  <c r="AW2343" i="3"/>
  <c r="BB2343" i="3"/>
  <c r="BG2343" i="3"/>
  <c r="R2343" i="3"/>
  <c r="W2343" i="3"/>
  <c r="AC2343" i="3"/>
  <c r="AM2343" i="3"/>
  <c r="AS2343" i="3"/>
  <c r="AX2343" i="3"/>
  <c r="BI2343" i="3"/>
  <c r="N2343" i="3"/>
  <c r="S2343" i="3"/>
  <c r="AD2343" i="3"/>
  <c r="AI2343" i="3"/>
  <c r="AO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L2330" i="3"/>
  <c r="AQ2330" i="3"/>
  <c r="AV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AB2335" i="3"/>
  <c r="AF2335" i="3"/>
  <c r="AJ2335" i="3"/>
  <c r="AR2335" i="3"/>
  <c r="AV2335" i="3"/>
  <c r="AZ2335" i="3"/>
  <c r="BH2335" i="3"/>
  <c r="M2335" i="3"/>
  <c r="Q2335" i="3"/>
  <c r="Y2335" i="3"/>
  <c r="AC2335" i="3"/>
  <c r="AG2335" i="3"/>
  <c r="AO2335" i="3"/>
  <c r="AS2335" i="3"/>
  <c r="AW2335" i="3"/>
  <c r="BE2335" i="3"/>
  <c r="BI2335" i="3"/>
  <c r="N2335" i="3"/>
  <c r="V2335" i="3"/>
  <c r="Z2335" i="3"/>
  <c r="AD2335" i="3"/>
  <c r="AL2335" i="3"/>
  <c r="AP2335" i="3"/>
  <c r="AT2335" i="3"/>
  <c r="BB2335" i="3"/>
  <c r="BF2335" i="3"/>
  <c r="O2335" i="3"/>
  <c r="W2335" i="3"/>
  <c r="AA2335" i="3"/>
  <c r="AE2335" i="3"/>
  <c r="AM2335" i="3"/>
  <c r="AQ2335" i="3"/>
  <c r="AU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U2330" i="3"/>
  <c r="Y2330" i="3"/>
  <c r="AC2330" i="3"/>
  <c r="AK2330" i="3"/>
  <c r="AO2330" i="3"/>
  <c r="AS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U2330" i="3"/>
  <c r="AP2330" i="3"/>
  <c r="AJ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AY2330" i="3"/>
  <c r="AT2330" i="3"/>
  <c r="AN2330" i="3"/>
  <c r="AD2330" i="3"/>
  <c r="X2330" i="3"/>
  <c r="S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Q2324" i="3"/>
  <c r="AI2324" i="3"/>
  <c r="AA2324" i="3"/>
  <c r="M2324" i="3"/>
  <c r="Q2324" i="3"/>
  <c r="U2324" i="3"/>
  <c r="AC2324" i="3"/>
  <c r="AG2324" i="3"/>
  <c r="AK2324" i="3"/>
  <c r="AS2324" i="3"/>
  <c r="AW2324" i="3"/>
  <c r="BA2324" i="3"/>
  <c r="BI2324" i="3"/>
  <c r="N2324" i="3"/>
  <c r="R2324" i="3"/>
  <c r="Z2324" i="3"/>
  <c r="AD2324" i="3"/>
  <c r="AH2324" i="3"/>
  <c r="AP2324" i="3"/>
  <c r="AT2324" i="3"/>
  <c r="AX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R2330" i="3"/>
  <c r="AM2330" i="3"/>
  <c r="AH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S2312" i="3"/>
  <c r="W2312" i="3"/>
  <c r="AA2312" i="3"/>
  <c r="AI2312" i="3"/>
  <c r="AM2312" i="3"/>
  <c r="AQ2312" i="3"/>
  <c r="AY2312" i="3"/>
  <c r="BC2312" i="3"/>
  <c r="BG2312" i="3"/>
  <c r="T2312" i="3"/>
  <c r="X2312" i="3"/>
  <c r="AB2312" i="3"/>
  <c r="AJ2312" i="3"/>
  <c r="AN2312" i="3"/>
  <c r="AR2312" i="3"/>
  <c r="AZ2312" i="3"/>
  <c r="BD2312" i="3"/>
  <c r="BH2312" i="3"/>
  <c r="Q2312" i="3"/>
  <c r="U2312" i="3"/>
  <c r="Y2312" i="3"/>
  <c r="AG2312" i="3"/>
  <c r="AK2312" i="3"/>
  <c r="AO2312" i="3"/>
  <c r="AW2312" i="3"/>
  <c r="BA2312" i="3"/>
  <c r="BE2312" i="3"/>
  <c r="N2312" i="3"/>
  <c r="R2312" i="3"/>
  <c r="V2312" i="3"/>
  <c r="AD2312" i="3"/>
  <c r="AH2312" i="3"/>
  <c r="AL2312" i="3"/>
  <c r="AT2312" i="3"/>
  <c r="AX2312" i="3"/>
  <c r="BB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U2322" i="3"/>
  <c r="AQ2322" i="3"/>
  <c r="AM2322" i="3"/>
  <c r="AE2322" i="3"/>
  <c r="AA2322" i="3"/>
  <c r="W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B2322" i="3"/>
  <c r="AX2322" i="3"/>
  <c r="AT2322" i="3"/>
  <c r="AL2322" i="3"/>
  <c r="AH2322" i="3"/>
  <c r="AD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V2305" i="3"/>
  <c r="AD2305" i="3"/>
  <c r="AL2305" i="3"/>
  <c r="BB2305" i="3"/>
  <c r="R2305" i="3"/>
  <c r="Z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S2394" i="3" l="1"/>
  <c r="BK2509" i="3"/>
  <c r="AN2364" i="3"/>
  <c r="BN2510" i="3"/>
  <c r="BJ2486" i="3"/>
  <c r="BK2495" i="3"/>
  <c r="T2441" i="3"/>
  <c r="AZ2441" i="3"/>
  <c r="AG2441" i="3"/>
  <c r="N2441" i="3"/>
  <c r="AT2441" i="3"/>
  <c r="S2441" i="3"/>
  <c r="AM2441" i="3"/>
  <c r="BC2441" i="3"/>
  <c r="BN2504" i="3"/>
  <c r="BK2504" i="3"/>
  <c r="AE2441" i="3"/>
  <c r="AD2441" i="3"/>
  <c r="Q2441" i="3"/>
  <c r="AA2356" i="3"/>
  <c r="AM2356" i="3"/>
  <c r="AQ2356" i="3"/>
  <c r="O2356" i="3"/>
  <c r="AU2356" i="3"/>
  <c r="N2468" i="3"/>
  <c r="AD2468" i="3"/>
  <c r="AT2468" i="3"/>
  <c r="O2468" i="3"/>
  <c r="AE2468" i="3"/>
  <c r="AU2468" i="3"/>
  <c r="P2468" i="3"/>
  <c r="AF2468" i="3"/>
  <c r="AV2468" i="3"/>
  <c r="M2468" i="3"/>
  <c r="AC2468" i="3"/>
  <c r="AS2468" i="3"/>
  <c r="BI2468" i="3"/>
  <c r="R2468" i="3"/>
  <c r="AH2468" i="3"/>
  <c r="AX2468" i="3"/>
  <c r="S2468" i="3"/>
  <c r="AI2468" i="3"/>
  <c r="AY2468" i="3"/>
  <c r="T2468" i="3"/>
  <c r="AJ2468" i="3"/>
  <c r="AZ2468" i="3"/>
  <c r="Q2468" i="3"/>
  <c r="AG2468" i="3"/>
  <c r="AW2468" i="3"/>
  <c r="AA2384" i="3"/>
  <c r="AQ2384" i="3"/>
  <c r="BG2384" i="3"/>
  <c r="O2384" i="3"/>
  <c r="AE2384" i="3"/>
  <c r="AU2384" i="3"/>
  <c r="V2393" i="3"/>
  <c r="AL2393" i="3"/>
  <c r="BB2393" i="3"/>
  <c r="W2393" i="3"/>
  <c r="AM2393" i="3"/>
  <c r="BC2393" i="3"/>
  <c r="X2393" i="3"/>
  <c r="AN2393" i="3"/>
  <c r="BD2393" i="3"/>
  <c r="U2393" i="3"/>
  <c r="AK2393" i="3"/>
  <c r="BA2393" i="3"/>
  <c r="Z2393" i="3"/>
  <c r="AP2393" i="3"/>
  <c r="BF2393" i="3"/>
  <c r="AA2393" i="3"/>
  <c r="AQ2393" i="3"/>
  <c r="BG2393" i="3"/>
  <c r="AB2393" i="3"/>
  <c r="AR2393" i="3"/>
  <c r="BH2393" i="3"/>
  <c r="Y2393" i="3"/>
  <c r="AO2393" i="3"/>
  <c r="BE2393" i="3"/>
  <c r="W2414" i="3"/>
  <c r="AM2414" i="3"/>
  <c r="BC2414" i="3"/>
  <c r="AX2414" i="3"/>
  <c r="AH2414" i="3"/>
  <c r="R2414" i="3"/>
  <c r="AA2414" i="3"/>
  <c r="AQ2414" i="3"/>
  <c r="BG2414" i="3"/>
  <c r="AT2414" i="3"/>
  <c r="AD2414" i="3"/>
  <c r="N2414" i="3"/>
  <c r="AK2428" i="3"/>
  <c r="AR2428" i="3"/>
  <c r="W2428" i="3"/>
  <c r="V2428" i="3"/>
  <c r="AL2428" i="3"/>
  <c r="BB2428" i="3"/>
  <c r="AO2428" i="3"/>
  <c r="T2428" i="3"/>
  <c r="BD2428" i="3"/>
  <c r="BH2428" i="3"/>
  <c r="AM2428" i="3"/>
  <c r="Z2428" i="3"/>
  <c r="AP2428" i="3"/>
  <c r="BF2428" i="3"/>
  <c r="BE2428" i="3"/>
  <c r="AJ2428" i="3"/>
  <c r="O2428" i="3"/>
  <c r="AO2476" i="3"/>
  <c r="BH2476" i="3"/>
  <c r="AR2476" i="3"/>
  <c r="Y2476" i="3"/>
  <c r="AF2476" i="3"/>
  <c r="BD2476" i="3"/>
  <c r="AN2476" i="3"/>
  <c r="T2476" i="3"/>
  <c r="AV2476" i="3"/>
  <c r="BG2476" i="3"/>
  <c r="AQ2476" i="3"/>
  <c r="X2476" i="3"/>
  <c r="W2476" i="3"/>
  <c r="AX2476" i="3"/>
  <c r="AG2476" i="3"/>
  <c r="BE2476" i="3"/>
  <c r="AJ2476" i="3"/>
  <c r="BC2476" i="3"/>
  <c r="AM2476" i="3"/>
  <c r="R2476" i="3"/>
  <c r="AA2476" i="3"/>
  <c r="AT2476" i="3"/>
  <c r="AB2476" i="3"/>
  <c r="R2377" i="3"/>
  <c r="AA2377" i="3"/>
  <c r="AV2377" i="3"/>
  <c r="S2377" i="3"/>
  <c r="AN2377" i="3"/>
  <c r="AF2377" i="3"/>
  <c r="BB2377" i="3"/>
  <c r="X2377" i="3"/>
  <c r="AT2377" i="3"/>
  <c r="AL2401" i="3"/>
  <c r="BG2401" i="3"/>
  <c r="X2401" i="3"/>
  <c r="AN2401" i="3"/>
  <c r="BD2401" i="3"/>
  <c r="BA2401" i="3"/>
  <c r="AE2401" i="3"/>
  <c r="AQ2401" i="3"/>
  <c r="O2401" i="3"/>
  <c r="AB2401" i="3"/>
  <c r="AR2401" i="3"/>
  <c r="BH2401" i="3"/>
  <c r="N2425" i="3"/>
  <c r="AD2425" i="3"/>
  <c r="AT2425" i="3"/>
  <c r="O2425" i="3"/>
  <c r="AE2425" i="3"/>
  <c r="AU2425" i="3"/>
  <c r="P2425" i="3"/>
  <c r="AF2425" i="3"/>
  <c r="AV2425" i="3"/>
  <c r="M2425" i="3"/>
  <c r="AC2425" i="3"/>
  <c r="AS2425" i="3"/>
  <c r="BI2425" i="3"/>
  <c r="R2425" i="3"/>
  <c r="AH2425" i="3"/>
  <c r="AX2425" i="3"/>
  <c r="S2425" i="3"/>
  <c r="AI2425" i="3"/>
  <c r="AY2425" i="3"/>
  <c r="T2425" i="3"/>
  <c r="AJ2425" i="3"/>
  <c r="AZ2425" i="3"/>
  <c r="Q2425" i="3"/>
  <c r="AG2425" i="3"/>
  <c r="AW2425" i="3"/>
  <c r="V2399" i="3"/>
  <c r="AL2399" i="3"/>
  <c r="BB2399" i="3"/>
  <c r="W2399" i="3"/>
  <c r="AM2399" i="3"/>
  <c r="BC2399" i="3"/>
  <c r="X2399" i="3"/>
  <c r="AN2399" i="3"/>
  <c r="BD2399" i="3"/>
  <c r="Q2399" i="3"/>
  <c r="Z2399" i="3"/>
  <c r="AP2399" i="3"/>
  <c r="BF2399" i="3"/>
  <c r="AA2399" i="3"/>
  <c r="AQ2399" i="3"/>
  <c r="BG2399" i="3"/>
  <c r="AB2399" i="3"/>
  <c r="AR2399" i="3"/>
  <c r="BH2399" i="3"/>
  <c r="X2463" i="3"/>
  <c r="AN2463" i="3"/>
  <c r="BD2463" i="3"/>
  <c r="U2463" i="3"/>
  <c r="AK2463" i="3"/>
  <c r="BA2463" i="3"/>
  <c r="R2463" i="3"/>
  <c r="AH2463" i="3"/>
  <c r="AX2463" i="3"/>
  <c r="S2463" i="3"/>
  <c r="AI2463" i="3"/>
  <c r="AY2463" i="3"/>
  <c r="AB2463" i="3"/>
  <c r="AR2463" i="3"/>
  <c r="BH2463" i="3"/>
  <c r="Y2463" i="3"/>
  <c r="AO2463" i="3"/>
  <c r="BE2463" i="3"/>
  <c r="V2463" i="3"/>
  <c r="AL2463" i="3"/>
  <c r="BB2463" i="3"/>
  <c r="W2463" i="3"/>
  <c r="AM2463" i="3"/>
  <c r="BC2463" i="3"/>
  <c r="R2384" i="3"/>
  <c r="AH2384" i="3"/>
  <c r="AX2384" i="3"/>
  <c r="N2398" i="3"/>
  <c r="AE2398" i="3"/>
  <c r="W2401" i="3"/>
  <c r="AS2401" i="3"/>
  <c r="X2414" i="3"/>
  <c r="AN2414" i="3"/>
  <c r="BD2414" i="3"/>
  <c r="BI2399" i="3"/>
  <c r="M2401" i="3"/>
  <c r="AI2401" i="3"/>
  <c r="BE2401" i="3"/>
  <c r="Q2414" i="3"/>
  <c r="AG2414" i="3"/>
  <c r="AW2414" i="3"/>
  <c r="Z2401" i="3"/>
  <c r="BF2401" i="3"/>
  <c r="AL2414" i="3"/>
  <c r="AI2377" i="3"/>
  <c r="AQ2377" i="3"/>
  <c r="AI2384" i="3"/>
  <c r="AG2393" i="3"/>
  <c r="AZ2393" i="3"/>
  <c r="T2393" i="3"/>
  <c r="AI2393" i="3"/>
  <c r="AX2393" i="3"/>
  <c r="R2393" i="3"/>
  <c r="AJ2399" i="3"/>
  <c r="AY2399" i="3"/>
  <c r="S2399" i="3"/>
  <c r="AH2399" i="3"/>
  <c r="AZ2401" i="3"/>
  <c r="T2401" i="3"/>
  <c r="AZ2428" i="3"/>
  <c r="AT2428" i="3"/>
  <c r="N2428" i="3"/>
  <c r="AE2414" i="3"/>
  <c r="BE2425" i="3"/>
  <c r="Y2425" i="3"/>
  <c r="AR2425" i="3"/>
  <c r="BG2425" i="3"/>
  <c r="AA2425" i="3"/>
  <c r="AP2425" i="3"/>
  <c r="AG2428" i="3"/>
  <c r="AE2463" i="3"/>
  <c r="AT2463" i="3"/>
  <c r="N2463" i="3"/>
  <c r="AG2463" i="3"/>
  <c r="AZ2463" i="3"/>
  <c r="T2463" i="3"/>
  <c r="Q2476" i="3"/>
  <c r="BB2476" i="3"/>
  <c r="AI2476" i="3"/>
  <c r="AK2468" i="3"/>
  <c r="BD2468" i="3"/>
  <c r="X2468" i="3"/>
  <c r="AM2468" i="3"/>
  <c r="BB2468" i="3"/>
  <c r="V2468" i="3"/>
  <c r="AH2476" i="3"/>
  <c r="BG2441" i="3"/>
  <c r="W2441" i="3"/>
  <c r="R2441" i="3"/>
  <c r="BD2441" i="3"/>
  <c r="AZ2476" i="3"/>
  <c r="U2476" i="3"/>
  <c r="R2385" i="3"/>
  <c r="AH2385" i="3"/>
  <c r="AX2385" i="3"/>
  <c r="S2385" i="3"/>
  <c r="AI2385" i="3"/>
  <c r="AY2385" i="3"/>
  <c r="T2385" i="3"/>
  <c r="AJ2385" i="3"/>
  <c r="AZ2385" i="3"/>
  <c r="Q2385" i="3"/>
  <c r="AG2385" i="3"/>
  <c r="Z2397" i="3"/>
  <c r="AP2397" i="3"/>
  <c r="BF2397" i="3"/>
  <c r="AA2397" i="3"/>
  <c r="AQ2397" i="3"/>
  <c r="BG2397" i="3"/>
  <c r="AB2397" i="3"/>
  <c r="AR2397" i="3"/>
  <c r="BH2397" i="3"/>
  <c r="Y2397" i="3"/>
  <c r="AO2397" i="3"/>
  <c r="BE2397" i="3"/>
  <c r="N2415" i="3"/>
  <c r="AD2415" i="3"/>
  <c r="AT2415" i="3"/>
  <c r="O2415" i="3"/>
  <c r="AE2415" i="3"/>
  <c r="AU2415" i="3"/>
  <c r="P2415" i="3"/>
  <c r="AF2415" i="3"/>
  <c r="AV2415" i="3"/>
  <c r="M2415" i="3"/>
  <c r="AC2415" i="3"/>
  <c r="AS2415" i="3"/>
  <c r="BI2415" i="3"/>
  <c r="R2415" i="3"/>
  <c r="AH2415" i="3"/>
  <c r="AX2415" i="3"/>
  <c r="S2415" i="3"/>
  <c r="AI2415" i="3"/>
  <c r="AY2415" i="3"/>
  <c r="T2415" i="3"/>
  <c r="AJ2415" i="3"/>
  <c r="AZ2415" i="3"/>
  <c r="Q2415" i="3"/>
  <c r="AG2415" i="3"/>
  <c r="AW2415" i="3"/>
  <c r="AB2429" i="3"/>
  <c r="BH2429" i="3"/>
  <c r="AS2429" i="3"/>
  <c r="AD2429" i="3"/>
  <c r="M2429" i="3"/>
  <c r="AM2429" i="3"/>
  <c r="BC2429" i="3"/>
  <c r="AJ2429" i="3"/>
  <c r="U2429" i="3"/>
  <c r="BA2429" i="3"/>
  <c r="AL2429" i="3"/>
  <c r="W2429" i="3"/>
  <c r="AQ2429" i="3"/>
  <c r="BG2429" i="3"/>
  <c r="S2429" i="3"/>
  <c r="AK2429" i="3"/>
  <c r="BB2429" i="3"/>
  <c r="AY2429" i="3"/>
  <c r="AR2429" i="3"/>
  <c r="BI2429" i="3"/>
  <c r="AA2429" i="3"/>
  <c r="Z2436" i="3"/>
  <c r="BF2436" i="3"/>
  <c r="AQ2436" i="3"/>
  <c r="AB2436" i="3"/>
  <c r="BH2436" i="3"/>
  <c r="AO2436" i="3"/>
  <c r="AH2436" i="3"/>
  <c r="S2436" i="3"/>
  <c r="AY2436" i="3"/>
  <c r="AJ2436" i="3"/>
  <c r="Q2436" i="3"/>
  <c r="AW2436" i="3"/>
  <c r="AX2436" i="3"/>
  <c r="T2436" i="3"/>
  <c r="AG2436" i="3"/>
  <c r="AA2436" i="3"/>
  <c r="AR2436" i="3"/>
  <c r="BE2436" i="3"/>
  <c r="AI2436" i="3"/>
  <c r="BG2436" i="3"/>
  <c r="X2453" i="3"/>
  <c r="AN2453" i="3"/>
  <c r="BD2453" i="3"/>
  <c r="U2453" i="3"/>
  <c r="AK2453" i="3"/>
  <c r="BA2453" i="3"/>
  <c r="R2453" i="3"/>
  <c r="AH2453" i="3"/>
  <c r="AX2453" i="3"/>
  <c r="S2453" i="3"/>
  <c r="AI2453" i="3"/>
  <c r="AY2453" i="3"/>
  <c r="AB2453" i="3"/>
  <c r="AR2453" i="3"/>
  <c r="BH2453" i="3"/>
  <c r="Y2453" i="3"/>
  <c r="AO2453" i="3"/>
  <c r="BE2453" i="3"/>
  <c r="V2453" i="3"/>
  <c r="AL2453" i="3"/>
  <c r="BB2453" i="3"/>
  <c r="W2453" i="3"/>
  <c r="AM2453" i="3"/>
  <c r="BC2453" i="3"/>
  <c r="AF2453" i="3"/>
  <c r="M2453" i="3"/>
  <c r="AS2453" i="3"/>
  <c r="Z2453" i="3"/>
  <c r="BF2453" i="3"/>
  <c r="AQ2453" i="3"/>
  <c r="AJ2453" i="3"/>
  <c r="Q2453" i="3"/>
  <c r="AW2453" i="3"/>
  <c r="AD2453" i="3"/>
  <c r="O2453" i="3"/>
  <c r="AU2453" i="3"/>
  <c r="AZ2453" i="3"/>
  <c r="N2453" i="3"/>
  <c r="AE2453" i="3"/>
  <c r="P2453" i="3"/>
  <c r="AC2453" i="3"/>
  <c r="AP2453" i="3"/>
  <c r="BG2453" i="3"/>
  <c r="T2467" i="3"/>
  <c r="AZ2467" i="3"/>
  <c r="AG2467" i="3"/>
  <c r="N2467" i="3"/>
  <c r="AT2467" i="3"/>
  <c r="AE2467" i="3"/>
  <c r="BG2467" i="3"/>
  <c r="AF2467" i="3"/>
  <c r="M2467" i="3"/>
  <c r="AS2467" i="3"/>
  <c r="Z2467" i="3"/>
  <c r="BF2467" i="3"/>
  <c r="AQ2467" i="3"/>
  <c r="AJ2467" i="3"/>
  <c r="AW2467" i="3"/>
  <c r="O2467" i="3"/>
  <c r="AV2467" i="3"/>
  <c r="BI2467" i="3"/>
  <c r="AA2467" i="3"/>
  <c r="P2467" i="3"/>
  <c r="AP2467" i="3"/>
  <c r="Q2467" i="3"/>
  <c r="AU2467" i="3"/>
  <c r="AV2477" i="3"/>
  <c r="AA2477" i="3"/>
  <c r="M2477" i="3"/>
  <c r="AQ2477" i="3"/>
  <c r="Z2477" i="3"/>
  <c r="V2282" i="3"/>
  <c r="AH2282" i="3"/>
  <c r="BE2377" i="3"/>
  <c r="AO2377" i="3"/>
  <c r="Y2377" i="3"/>
  <c r="U2384" i="3"/>
  <c r="AK2384" i="3"/>
  <c r="BA2384" i="3"/>
  <c r="AK2398" i="3"/>
  <c r="AH2377" i="3"/>
  <c r="BC2377" i="3"/>
  <c r="V2384" i="3"/>
  <c r="AL2384" i="3"/>
  <c r="BB2384" i="3"/>
  <c r="AD2398" i="3"/>
  <c r="AC2401" i="3"/>
  <c r="AX2401" i="3"/>
  <c r="AB2414" i="3"/>
  <c r="AR2414" i="3"/>
  <c r="BH2414" i="3"/>
  <c r="M2399" i="3"/>
  <c r="S2401" i="3"/>
  <c r="AO2401" i="3"/>
  <c r="U2414" i="3"/>
  <c r="AK2414" i="3"/>
  <c r="BA2414" i="3"/>
  <c r="AK2401" i="3"/>
  <c r="AP2414" i="3"/>
  <c r="AD2377" i="3"/>
  <c r="AL2377" i="3"/>
  <c r="BC2384" i="3"/>
  <c r="W2384" i="3"/>
  <c r="BI2393" i="3"/>
  <c r="AC2393" i="3"/>
  <c r="AV2393" i="3"/>
  <c r="P2393" i="3"/>
  <c r="AE2393" i="3"/>
  <c r="AT2393" i="3"/>
  <c r="N2393" i="3"/>
  <c r="AF2399" i="3"/>
  <c r="AU2399" i="3"/>
  <c r="O2399" i="3"/>
  <c r="AD2399" i="3"/>
  <c r="AV2401" i="3"/>
  <c r="P2401" i="3"/>
  <c r="Y2428" i="3"/>
  <c r="AH2428" i="3"/>
  <c r="AY2414" i="3"/>
  <c r="S2414" i="3"/>
  <c r="BA2425" i="3"/>
  <c r="U2425" i="3"/>
  <c r="AN2425" i="3"/>
  <c r="BC2425" i="3"/>
  <c r="W2425" i="3"/>
  <c r="AL2425" i="3"/>
  <c r="AW2428" i="3"/>
  <c r="BG2463" i="3"/>
  <c r="AA2463" i="3"/>
  <c r="AP2463" i="3"/>
  <c r="BI2463" i="3"/>
  <c r="AC2463" i="3"/>
  <c r="AV2463" i="3"/>
  <c r="P2463" i="3"/>
  <c r="V2476" i="3"/>
  <c r="BF2476" i="3"/>
  <c r="AE2476" i="3"/>
  <c r="BE2468" i="3"/>
  <c r="Y2468" i="3"/>
  <c r="AR2468" i="3"/>
  <c r="BG2468" i="3"/>
  <c r="AA2468" i="3"/>
  <c r="AP2468" i="3"/>
  <c r="AU2476" i="3"/>
  <c r="AU2441" i="3"/>
  <c r="BB2441" i="3"/>
  <c r="AW2441" i="3"/>
  <c r="AJ2441" i="3"/>
  <c r="AW2476" i="3"/>
  <c r="AB2431" i="3"/>
  <c r="AR2431" i="3"/>
  <c r="BH2431" i="3"/>
  <c r="Y2431" i="3"/>
  <c r="AO2431" i="3"/>
  <c r="BE2431" i="3"/>
  <c r="V2431" i="3"/>
  <c r="AL2431" i="3"/>
  <c r="BB2431" i="3"/>
  <c r="W2431" i="3"/>
  <c r="AM2431" i="3"/>
  <c r="BC2431" i="3"/>
  <c r="P2431" i="3"/>
  <c r="AF2431" i="3"/>
  <c r="AV2431" i="3"/>
  <c r="M2431" i="3"/>
  <c r="AC2431" i="3"/>
  <c r="AS2431" i="3"/>
  <c r="BI2431" i="3"/>
  <c r="Z2431" i="3"/>
  <c r="AP2431" i="3"/>
  <c r="BF2431" i="3"/>
  <c r="AA2431" i="3"/>
  <c r="AQ2431" i="3"/>
  <c r="BG2431" i="3"/>
  <c r="AF2443" i="3"/>
  <c r="AZ2443" i="3"/>
  <c r="Y2443" i="3"/>
  <c r="AS2443" i="3"/>
  <c r="N2443" i="3"/>
  <c r="AH2443" i="3"/>
  <c r="AX2443" i="3"/>
  <c r="S2443" i="3"/>
  <c r="AI2443" i="3"/>
  <c r="AY2443" i="3"/>
  <c r="P2443" i="3"/>
  <c r="AJ2443" i="3"/>
  <c r="BH2443" i="3"/>
  <c r="AC2443" i="3"/>
  <c r="AW2443" i="3"/>
  <c r="V2443" i="3"/>
  <c r="AL2443" i="3"/>
  <c r="BB2443" i="3"/>
  <c r="W2443" i="3"/>
  <c r="AM2443" i="3"/>
  <c r="BC2443" i="3"/>
  <c r="AV2443" i="3"/>
  <c r="AO2443" i="3"/>
  <c r="AD2443" i="3"/>
  <c r="O2443" i="3"/>
  <c r="AU2443" i="3"/>
  <c r="T2443" i="3"/>
  <c r="M2443" i="3"/>
  <c r="BE2443" i="3"/>
  <c r="AP2443" i="3"/>
  <c r="AA2443" i="3"/>
  <c r="BG2443" i="3"/>
  <c r="R2458" i="3"/>
  <c r="AH2458" i="3"/>
  <c r="AX2458" i="3"/>
  <c r="S2458" i="3"/>
  <c r="AI2458" i="3"/>
  <c r="AY2458" i="3"/>
  <c r="T2458" i="3"/>
  <c r="AJ2458" i="3"/>
  <c r="AZ2458" i="3"/>
  <c r="Q2458" i="3"/>
  <c r="AG2458" i="3"/>
  <c r="AW2458" i="3"/>
  <c r="V2458" i="3"/>
  <c r="AL2458" i="3"/>
  <c r="BB2458" i="3"/>
  <c r="W2458" i="3"/>
  <c r="AM2458" i="3"/>
  <c r="BC2458" i="3"/>
  <c r="X2458" i="3"/>
  <c r="AN2458" i="3"/>
  <c r="BD2458" i="3"/>
  <c r="U2458" i="3"/>
  <c r="AK2458" i="3"/>
  <c r="BA2458" i="3"/>
  <c r="S2470" i="3"/>
  <c r="AE2470" i="3"/>
  <c r="M2470" i="3"/>
  <c r="AS2470" i="3"/>
  <c r="AM2470" i="3"/>
  <c r="U2470" i="3"/>
  <c r="BA2470" i="3"/>
  <c r="O2470" i="3"/>
  <c r="AC2470" i="3"/>
  <c r="AH2470" i="3"/>
  <c r="AF2470" i="3"/>
  <c r="W2470" i="3"/>
  <c r="AK2470" i="3"/>
  <c r="BF2470" i="3"/>
  <c r="Z2470" i="3"/>
  <c r="BD2470" i="3"/>
  <c r="X2470" i="3"/>
  <c r="AX2474" i="3"/>
  <c r="R2474" i="3"/>
  <c r="AV2474" i="3"/>
  <c r="AP2474" i="3"/>
  <c r="AN2474" i="3"/>
  <c r="AB2441" i="3"/>
  <c r="AR2441" i="3"/>
  <c r="BH2441" i="3"/>
  <c r="Y2441" i="3"/>
  <c r="AO2441" i="3"/>
  <c r="BE2441" i="3"/>
  <c r="V2441" i="3"/>
  <c r="AL2441" i="3"/>
  <c r="P2441" i="3"/>
  <c r="AF2441" i="3"/>
  <c r="AV2441" i="3"/>
  <c r="M2441" i="3"/>
  <c r="AC2441" i="3"/>
  <c r="AS2441" i="3"/>
  <c r="BI2441" i="3"/>
  <c r="Z2441" i="3"/>
  <c r="AP2441" i="3"/>
  <c r="BF2441" i="3"/>
  <c r="AA2441" i="3"/>
  <c r="R2478" i="3"/>
  <c r="AH2478" i="3"/>
  <c r="AX2478" i="3"/>
  <c r="S2478" i="3"/>
  <c r="AI2478" i="3"/>
  <c r="AY2478" i="3"/>
  <c r="X2478" i="3"/>
  <c r="BD2478" i="3"/>
  <c r="Y2478" i="3"/>
  <c r="AO2478" i="3"/>
  <c r="BE2478" i="3"/>
  <c r="AJ2478" i="3"/>
  <c r="V2478" i="3"/>
  <c r="AL2478" i="3"/>
  <c r="BB2478" i="3"/>
  <c r="W2478" i="3"/>
  <c r="AM2478" i="3"/>
  <c r="BC2478" i="3"/>
  <c r="AF2478" i="3"/>
  <c r="M2478" i="3"/>
  <c r="AC2478" i="3"/>
  <c r="AS2478" i="3"/>
  <c r="BI2478" i="3"/>
  <c r="AR2478" i="3"/>
  <c r="AP2478" i="3"/>
  <c r="AA2478" i="3"/>
  <c r="BG2478" i="3"/>
  <c r="Q2478" i="3"/>
  <c r="AW2478" i="3"/>
  <c r="AZ2478" i="3"/>
  <c r="N2478" i="3"/>
  <c r="AT2478" i="3"/>
  <c r="AE2478" i="3"/>
  <c r="P2478" i="3"/>
  <c r="U2478" i="3"/>
  <c r="BA2478" i="3"/>
  <c r="BH2478" i="3"/>
  <c r="AY2441" i="3"/>
  <c r="AI2441" i="3"/>
  <c r="O2441" i="3"/>
  <c r="AH2441" i="3"/>
  <c r="BA2441" i="3"/>
  <c r="U2441" i="3"/>
  <c r="AN2441" i="3"/>
  <c r="AV2470" i="3"/>
  <c r="BD2474" i="3"/>
  <c r="AS2458" i="3"/>
  <c r="M2458" i="3"/>
  <c r="AF2458" i="3"/>
  <c r="AU2458" i="3"/>
  <c r="O2458" i="3"/>
  <c r="AD2458" i="3"/>
  <c r="AP2470" i="3"/>
  <c r="BF2474" i="3"/>
  <c r="AI2431" i="3"/>
  <c r="AX2431" i="3"/>
  <c r="R2431" i="3"/>
  <c r="AK2431" i="3"/>
  <c r="BD2431" i="3"/>
  <c r="X2431" i="3"/>
  <c r="AE2443" i="3"/>
  <c r="BI2443" i="3"/>
  <c r="AB2443" i="3"/>
  <c r="AK2478" i="3"/>
  <c r="AU2478" i="3"/>
  <c r="AD2478" i="3"/>
  <c r="W2462" i="3"/>
  <c r="AF2462" i="3"/>
  <c r="AK2462" i="3"/>
  <c r="Z2462" i="3"/>
  <c r="AM2462" i="3"/>
  <c r="AR2462" i="3"/>
  <c r="BA2462" i="3"/>
  <c r="AM2318" i="3"/>
  <c r="BC2318" i="3"/>
  <c r="R2318" i="3"/>
  <c r="P2318" i="3"/>
  <c r="W2394" i="3"/>
  <c r="P2394" i="3"/>
  <c r="O2394" i="3"/>
  <c r="AY2394" i="3"/>
  <c r="AA2394" i="3"/>
  <c r="AE2394" i="3"/>
  <c r="BN2503" i="3"/>
  <c r="BJ2503" i="3"/>
  <c r="BM2509" i="3"/>
  <c r="BM2510" i="3"/>
  <c r="BJ2510" i="3"/>
  <c r="X2433" i="3"/>
  <c r="AN2433" i="3"/>
  <c r="BD2433" i="3"/>
  <c r="U2433" i="3"/>
  <c r="AK2433" i="3"/>
  <c r="BA2433" i="3"/>
  <c r="R2433" i="3"/>
  <c r="AH2433" i="3"/>
  <c r="AX2433" i="3"/>
  <c r="S2433" i="3"/>
  <c r="AI2433" i="3"/>
  <c r="AB2433" i="3"/>
  <c r="AR2433" i="3"/>
  <c r="BH2433" i="3"/>
  <c r="Y2433" i="3"/>
  <c r="AO2433" i="3"/>
  <c r="BE2433" i="3"/>
  <c r="V2433" i="3"/>
  <c r="AL2433" i="3"/>
  <c r="BB2433" i="3"/>
  <c r="W2433" i="3"/>
  <c r="BL2509" i="3"/>
  <c r="BN2509" i="3"/>
  <c r="BM2503" i="3"/>
  <c r="BK2490" i="3"/>
  <c r="BM2490" i="3"/>
  <c r="BM2495" i="3"/>
  <c r="BJ2495" i="3"/>
  <c r="P2293" i="3"/>
  <c r="AZ2283" i="3"/>
  <c r="BE2364" i="3"/>
  <c r="BJ2500" i="3"/>
  <c r="BJ2482" i="3"/>
  <c r="BL2504" i="3"/>
  <c r="BJ2504" i="3"/>
  <c r="BK2501" i="3"/>
  <c r="AF2330" i="3"/>
  <c r="BB2330" i="3"/>
  <c r="Q2330" i="3"/>
  <c r="AG2330" i="3"/>
  <c r="AW2330" i="3"/>
  <c r="AZ2330" i="3"/>
  <c r="AE2330" i="3"/>
  <c r="BD2330" i="3"/>
  <c r="AI2330" i="3"/>
  <c r="N2330" i="3"/>
  <c r="AX2330" i="3"/>
  <c r="AB2330" i="3"/>
  <c r="V2350" i="3"/>
  <c r="AL2350" i="3"/>
  <c r="BB2350" i="3"/>
  <c r="Y2350" i="3"/>
  <c r="AU2350" i="3"/>
  <c r="U2350" i="3"/>
  <c r="AQ2350" i="3"/>
  <c r="Q2350" i="3"/>
  <c r="AM2350" i="3"/>
  <c r="Z2350" i="3"/>
  <c r="AP2350" i="3"/>
  <c r="BF2350" i="3"/>
  <c r="AE2350" i="3"/>
  <c r="AZ2350" i="3"/>
  <c r="AA2350" i="3"/>
  <c r="AV2350" i="3"/>
  <c r="W2350" i="3"/>
  <c r="AR2350" i="3"/>
  <c r="M2350" i="3"/>
  <c r="AI2350" i="3"/>
  <c r="BD2350" i="3"/>
  <c r="X2358" i="3"/>
  <c r="AN2358" i="3"/>
  <c r="BD2358" i="3"/>
  <c r="U2358" i="3"/>
  <c r="AK2358" i="3"/>
  <c r="BA2358" i="3"/>
  <c r="R2358" i="3"/>
  <c r="AH2358" i="3"/>
  <c r="AX2358" i="3"/>
  <c r="AY2358" i="3"/>
  <c r="AB2358" i="3"/>
  <c r="AR2358" i="3"/>
  <c r="BH2358" i="3"/>
  <c r="Y2358" i="3"/>
  <c r="AO2358" i="3"/>
  <c r="BE2358" i="3"/>
  <c r="V2358" i="3"/>
  <c r="AL2358" i="3"/>
  <c r="BB2358" i="3"/>
  <c r="AI2358" i="3"/>
  <c r="AU2358" i="3"/>
  <c r="AQ2358" i="3"/>
  <c r="P2369" i="3"/>
  <c r="AF2369" i="3"/>
  <c r="AV2369" i="3"/>
  <c r="M2369" i="3"/>
  <c r="AC2369" i="3"/>
  <c r="AS2369" i="3"/>
  <c r="BI2369" i="3"/>
  <c r="Z2369" i="3"/>
  <c r="AP2369" i="3"/>
  <c r="BF2369" i="3"/>
  <c r="AA2369" i="3"/>
  <c r="AQ2369" i="3"/>
  <c r="BG2369" i="3"/>
  <c r="T2369" i="3"/>
  <c r="AJ2369" i="3"/>
  <c r="AZ2369" i="3"/>
  <c r="Q2369" i="3"/>
  <c r="AG2369" i="3"/>
  <c r="AW2369" i="3"/>
  <c r="N2369" i="3"/>
  <c r="AD2369" i="3"/>
  <c r="AT2369" i="3"/>
  <c r="O2369" i="3"/>
  <c r="AE2369" i="3"/>
  <c r="AU2369" i="3"/>
  <c r="BL2485" i="3"/>
  <c r="X2335" i="3"/>
  <c r="AN2335" i="3"/>
  <c r="BD2335" i="3"/>
  <c r="U2335" i="3"/>
  <c r="AK2335" i="3"/>
  <c r="BA2335" i="3"/>
  <c r="R2335" i="3"/>
  <c r="AH2335" i="3"/>
  <c r="AX2335" i="3"/>
  <c r="S2335" i="3"/>
  <c r="AI2335" i="3"/>
  <c r="AY2335" i="3"/>
  <c r="Z2454" i="3"/>
  <c r="AP2454" i="3"/>
  <c r="BF2454" i="3"/>
  <c r="AA2454" i="3"/>
  <c r="AQ2454" i="3"/>
  <c r="BG2454" i="3"/>
  <c r="AB2454" i="3"/>
  <c r="AR2454" i="3"/>
  <c r="BH2454" i="3"/>
  <c r="Y2454" i="3"/>
  <c r="AO2454" i="3"/>
  <c r="BE2454" i="3"/>
  <c r="N2454" i="3"/>
  <c r="AD2454" i="3"/>
  <c r="AT2454" i="3"/>
  <c r="O2454" i="3"/>
  <c r="AE2454" i="3"/>
  <c r="AU2454" i="3"/>
  <c r="P2454" i="3"/>
  <c r="AF2454" i="3"/>
  <c r="AV2454" i="3"/>
  <c r="M2454" i="3"/>
  <c r="AC2454" i="3"/>
  <c r="AS2454" i="3"/>
  <c r="BI2454" i="3"/>
  <c r="R2454" i="3"/>
  <c r="AH2454" i="3"/>
  <c r="AX2454" i="3"/>
  <c r="S2454" i="3"/>
  <c r="AI2454" i="3"/>
  <c r="AY2454" i="3"/>
  <c r="T2454" i="3"/>
  <c r="AJ2454" i="3"/>
  <c r="AZ2454" i="3"/>
  <c r="Q2454" i="3"/>
  <c r="AG2454" i="3"/>
  <c r="AW2454" i="3"/>
  <c r="W2454" i="3"/>
  <c r="AN2454" i="3"/>
  <c r="BA2454" i="3"/>
  <c r="V2454" i="3"/>
  <c r="AM2454" i="3"/>
  <c r="BD2454" i="3"/>
  <c r="AL2454" i="3"/>
  <c r="BC2454" i="3"/>
  <c r="U2454" i="3"/>
  <c r="N2305" i="3"/>
  <c r="AT2305" i="3"/>
  <c r="AH2305" i="3"/>
  <c r="S2406" i="3"/>
  <c r="AI2406" i="3"/>
  <c r="AY2406" i="3"/>
  <c r="P2406" i="3"/>
  <c r="AT2406" i="3"/>
  <c r="N2406" i="3"/>
  <c r="BI2406" i="3"/>
  <c r="AS2406" i="3"/>
  <c r="AC2406" i="3"/>
  <c r="M2406" i="3"/>
  <c r="BH2406" i="3"/>
  <c r="AR2406" i="3"/>
  <c r="AB2406" i="3"/>
  <c r="AL2406" i="3"/>
  <c r="BE2406" i="3"/>
  <c r="AO2406" i="3"/>
  <c r="Y2406" i="3"/>
  <c r="BD2406" i="3"/>
  <c r="AN2406" i="3"/>
  <c r="X2406" i="3"/>
  <c r="AD2406" i="3"/>
  <c r="BA2406" i="3"/>
  <c r="AK2406" i="3"/>
  <c r="U2406" i="3"/>
  <c r="AZ2406" i="3"/>
  <c r="AJ2406" i="3"/>
  <c r="T2406" i="3"/>
  <c r="AO2469" i="3"/>
  <c r="AE2469" i="3"/>
  <c r="BD2469" i="3"/>
  <c r="O2312" i="3"/>
  <c r="AE2312" i="3"/>
  <c r="AU2312" i="3"/>
  <c r="P2312" i="3"/>
  <c r="AF2312" i="3"/>
  <c r="AV2312" i="3"/>
  <c r="M2312" i="3"/>
  <c r="AC2312" i="3"/>
  <c r="AS2312" i="3"/>
  <c r="BI2312" i="3"/>
  <c r="Z2312" i="3"/>
  <c r="AP2312" i="3"/>
  <c r="BF2312" i="3"/>
  <c r="AY2322" i="3"/>
  <c r="AI2322" i="3"/>
  <c r="S2322" i="3"/>
  <c r="BF2322" i="3"/>
  <c r="AP2322" i="3"/>
  <c r="Z2322" i="3"/>
  <c r="BF2392" i="3"/>
  <c r="AP2392" i="3"/>
  <c r="Z2392" i="3"/>
  <c r="BB2392" i="3"/>
  <c r="AL2392" i="3"/>
  <c r="V2392" i="3"/>
  <c r="BE2392" i="3"/>
  <c r="AO2392" i="3"/>
  <c r="Y2392" i="3"/>
  <c r="BH2392" i="3"/>
  <c r="AR2392" i="3"/>
  <c r="AB2392" i="3"/>
  <c r="AX2392" i="3"/>
  <c r="AH2392" i="3"/>
  <c r="R2392" i="3"/>
  <c r="BA2392" i="3"/>
  <c r="AK2392" i="3"/>
  <c r="U2392" i="3"/>
  <c r="BD2392" i="3"/>
  <c r="AN2392" i="3"/>
  <c r="X2392" i="3"/>
  <c r="AN2459" i="3"/>
  <c r="BA2459" i="3"/>
  <c r="S2459" i="3"/>
  <c r="BD2459" i="3"/>
  <c r="R2459" i="3"/>
  <c r="AI2459" i="3"/>
  <c r="U2459" i="3"/>
  <c r="AH2459" i="3"/>
  <c r="AY2459" i="3"/>
  <c r="AX2459" i="3"/>
  <c r="X2459" i="3"/>
  <c r="X2343" i="3"/>
  <c r="AN2343" i="3"/>
  <c r="BD2343" i="3"/>
  <c r="Z2343" i="3"/>
  <c r="AU2343" i="3"/>
  <c r="V2343" i="3"/>
  <c r="AQ2343" i="3"/>
  <c r="M2343" i="3"/>
  <c r="AH2343" i="3"/>
  <c r="BC2343" i="3"/>
  <c r="Y2343" i="3"/>
  <c r="AT2343" i="3"/>
  <c r="X2351" i="3"/>
  <c r="AN2351" i="3"/>
  <c r="AE2351" i="3"/>
  <c r="AX2351" i="3"/>
  <c r="V2351" i="3"/>
  <c r="AQ2351" i="3"/>
  <c r="BG2351" i="3"/>
  <c r="AC2351" i="3"/>
  <c r="AV2351" i="3"/>
  <c r="N2351" i="3"/>
  <c r="AI2351" i="3"/>
  <c r="BA2351" i="3"/>
  <c r="AI2418" i="3"/>
  <c r="AL2418" i="3"/>
  <c r="BA2418" i="3"/>
  <c r="AK2418" i="3"/>
  <c r="U2418" i="3"/>
  <c r="AZ2418" i="3"/>
  <c r="AJ2418" i="3"/>
  <c r="T2418" i="3"/>
  <c r="AY2418" i="3"/>
  <c r="Z2418" i="3"/>
  <c r="AW2418" i="3"/>
  <c r="AG2418" i="3"/>
  <c r="Q2418" i="3"/>
  <c r="AV2418" i="3"/>
  <c r="AF2418" i="3"/>
  <c r="BF2418" i="3"/>
  <c r="N2418" i="3"/>
  <c r="BI2418" i="3"/>
  <c r="AS2418" i="3"/>
  <c r="AC2418" i="3"/>
  <c r="M2418" i="3"/>
  <c r="BH2418" i="3"/>
  <c r="AR2418" i="3"/>
  <c r="AB2418" i="3"/>
  <c r="AY2324" i="3"/>
  <c r="S2324" i="3"/>
  <c r="Y2324" i="3"/>
  <c r="AO2324" i="3"/>
  <c r="BE2324" i="3"/>
  <c r="V2324" i="3"/>
  <c r="AL2324" i="3"/>
  <c r="BB2324" i="3"/>
  <c r="AV2324" i="3"/>
  <c r="AC2456" i="3"/>
  <c r="AT2456" i="3"/>
  <c r="P2456" i="3"/>
  <c r="X2373" i="3"/>
  <c r="AN2373" i="3"/>
  <c r="BD2373" i="3"/>
  <c r="U2373" i="3"/>
  <c r="AK2373" i="3"/>
  <c r="BA2373" i="3"/>
  <c r="R2373" i="3"/>
  <c r="AH2373" i="3"/>
  <c r="AX2373" i="3"/>
  <c r="S2373" i="3"/>
  <c r="AI2373" i="3"/>
  <c r="AY2373" i="3"/>
  <c r="AB2373" i="3"/>
  <c r="AR2373" i="3"/>
  <c r="BH2373" i="3"/>
  <c r="Y2373" i="3"/>
  <c r="AO2373" i="3"/>
  <c r="BE2373" i="3"/>
  <c r="V2373" i="3"/>
  <c r="AL2373" i="3"/>
  <c r="BB2373" i="3"/>
  <c r="W2373" i="3"/>
  <c r="AM2373" i="3"/>
  <c r="BC2373" i="3"/>
  <c r="P2373" i="3"/>
  <c r="AF2373" i="3"/>
  <c r="AV2373" i="3"/>
  <c r="M2373" i="3"/>
  <c r="AC2373" i="3"/>
  <c r="AS2373" i="3"/>
  <c r="BI2373" i="3"/>
  <c r="Z2373" i="3"/>
  <c r="AP2373" i="3"/>
  <c r="BF2373" i="3"/>
  <c r="AA2373" i="3"/>
  <c r="AQ2373" i="3"/>
  <c r="BG2373" i="3"/>
  <c r="P2398" i="3"/>
  <c r="S2398" i="3"/>
  <c r="AI2398" i="3"/>
  <c r="AY2398" i="3"/>
  <c r="BF2398" i="3"/>
  <c r="AP2398" i="3"/>
  <c r="Z2398" i="3"/>
  <c r="W2398" i="3"/>
  <c r="AM2398" i="3"/>
  <c r="BC2398" i="3"/>
  <c r="BB2398" i="3"/>
  <c r="AL2398" i="3"/>
  <c r="V2398" i="3"/>
  <c r="BI2398" i="3"/>
  <c r="AS2398" i="3"/>
  <c r="AC2398" i="3"/>
  <c r="M2398" i="3"/>
  <c r="BD2398" i="3"/>
  <c r="AN2398" i="3"/>
  <c r="X2398" i="3"/>
  <c r="AA2398" i="3"/>
  <c r="AQ2398" i="3"/>
  <c r="BG2398" i="3"/>
  <c r="AX2398" i="3"/>
  <c r="AH2398" i="3"/>
  <c r="R2398" i="3"/>
  <c r="BE2398" i="3"/>
  <c r="AO2398" i="3"/>
  <c r="Y2398" i="3"/>
  <c r="AZ2398" i="3"/>
  <c r="AJ2398" i="3"/>
  <c r="T2398" i="3"/>
  <c r="BD2418" i="3"/>
  <c r="AW2406" i="3"/>
  <c r="BE2418" i="3"/>
  <c r="AT2418" i="3"/>
  <c r="S2418" i="3"/>
  <c r="AK2454" i="3"/>
  <c r="AS2350" i="3"/>
  <c r="S2350" i="3"/>
  <c r="AG2350" i="3"/>
  <c r="AK2350" i="3"/>
  <c r="AO2350" i="3"/>
  <c r="AX2350" i="3"/>
  <c r="R2350" i="3"/>
  <c r="AT2358" i="3"/>
  <c r="N2358" i="3"/>
  <c r="AG2358" i="3"/>
  <c r="AZ2358" i="3"/>
  <c r="T2358" i="3"/>
  <c r="AV2392" i="3"/>
  <c r="AY2369" i="3"/>
  <c r="S2369" i="3"/>
  <c r="AH2369" i="3"/>
  <c r="BA2369" i="3"/>
  <c r="U2369" i="3"/>
  <c r="AN2369" i="3"/>
  <c r="Q2392" i="3"/>
  <c r="AW2392" i="3"/>
  <c r="Q2398" i="3"/>
  <c r="AW2398" i="3"/>
  <c r="AD2392" i="3"/>
  <c r="AT2398" i="3"/>
  <c r="O2373" i="3"/>
  <c r="AW2373" i="3"/>
  <c r="AJ2373" i="3"/>
  <c r="AF2406" i="3"/>
  <c r="X2454" i="3"/>
  <c r="S2358" i="3"/>
  <c r="AP2358" i="3"/>
  <c r="BI2358" i="3"/>
  <c r="AC2358" i="3"/>
  <c r="AV2358" i="3"/>
  <c r="P2358" i="3"/>
  <c r="AM2369" i="3"/>
  <c r="BB2369" i="3"/>
  <c r="V2369" i="3"/>
  <c r="AO2369" i="3"/>
  <c r="BH2369" i="3"/>
  <c r="AB2369" i="3"/>
  <c r="AC2392" i="3"/>
  <c r="BI2392" i="3"/>
  <c r="U2398" i="3"/>
  <c r="BA2398" i="3"/>
  <c r="AT2392" i="3"/>
  <c r="AT2373" i="3"/>
  <c r="AG2373" i="3"/>
  <c r="T2373" i="3"/>
  <c r="AU2398" i="3"/>
  <c r="AV2406" i="3"/>
  <c r="X2418" i="3"/>
  <c r="Q2406" i="3"/>
  <c r="Y2418" i="3"/>
  <c r="V2406" i="3"/>
  <c r="BB2454" i="3"/>
  <c r="N2407" i="3"/>
  <c r="AD2407" i="3"/>
  <c r="AT2407" i="3"/>
  <c r="O2407" i="3"/>
  <c r="AE2407" i="3"/>
  <c r="AU2407" i="3"/>
  <c r="P2407" i="3"/>
  <c r="AF2407" i="3"/>
  <c r="AV2407" i="3"/>
  <c r="M2407" i="3"/>
  <c r="R2407" i="3"/>
  <c r="AH2407" i="3"/>
  <c r="AX2407" i="3"/>
  <c r="S2407" i="3"/>
  <c r="AI2407" i="3"/>
  <c r="AY2407" i="3"/>
  <c r="T2407" i="3"/>
  <c r="AJ2407" i="3"/>
  <c r="AZ2407" i="3"/>
  <c r="Q2407" i="3"/>
  <c r="AG2407" i="3"/>
  <c r="V2407" i="3"/>
  <c r="AL2407" i="3"/>
  <c r="BB2407" i="3"/>
  <c r="W2407" i="3"/>
  <c r="AM2407" i="3"/>
  <c r="BC2407" i="3"/>
  <c r="X2407" i="3"/>
  <c r="AN2407" i="3"/>
  <c r="BD2407" i="3"/>
  <c r="N2423" i="3"/>
  <c r="AD2423" i="3"/>
  <c r="AT2423" i="3"/>
  <c r="O2423" i="3"/>
  <c r="AE2423" i="3"/>
  <c r="AU2423" i="3"/>
  <c r="P2423" i="3"/>
  <c r="AF2423" i="3"/>
  <c r="AV2423" i="3"/>
  <c r="M2423" i="3"/>
  <c r="AC2423" i="3"/>
  <c r="AS2423" i="3"/>
  <c r="BI2423" i="3"/>
  <c r="R2423" i="3"/>
  <c r="AH2423" i="3"/>
  <c r="AX2423" i="3"/>
  <c r="S2423" i="3"/>
  <c r="AI2423" i="3"/>
  <c r="AY2423" i="3"/>
  <c r="T2423" i="3"/>
  <c r="AJ2423" i="3"/>
  <c r="AZ2423" i="3"/>
  <c r="Q2423" i="3"/>
  <c r="AG2423" i="3"/>
  <c r="AW2423" i="3"/>
  <c r="V2423" i="3"/>
  <c r="AL2423" i="3"/>
  <c r="BB2423" i="3"/>
  <c r="W2423" i="3"/>
  <c r="AM2423" i="3"/>
  <c r="BC2423" i="3"/>
  <c r="X2423" i="3"/>
  <c r="AN2423" i="3"/>
  <c r="BD2423" i="3"/>
  <c r="U2423" i="3"/>
  <c r="AK2423" i="3"/>
  <c r="BA2423" i="3"/>
  <c r="T2439" i="3"/>
  <c r="AJ2439" i="3"/>
  <c r="AZ2439" i="3"/>
  <c r="Q2439" i="3"/>
  <c r="AG2439" i="3"/>
  <c r="AW2439" i="3"/>
  <c r="N2439" i="3"/>
  <c r="AD2439" i="3"/>
  <c r="AT2439" i="3"/>
  <c r="O2439" i="3"/>
  <c r="AE2439" i="3"/>
  <c r="AU2439" i="3"/>
  <c r="X2439" i="3"/>
  <c r="AN2439" i="3"/>
  <c r="BD2439" i="3"/>
  <c r="U2439" i="3"/>
  <c r="AK2439" i="3"/>
  <c r="BA2439" i="3"/>
  <c r="R2439" i="3"/>
  <c r="AH2439" i="3"/>
  <c r="AX2439" i="3"/>
  <c r="S2439" i="3"/>
  <c r="AI2439" i="3"/>
  <c r="AY2439" i="3"/>
  <c r="AB2439" i="3"/>
  <c r="AR2439" i="3"/>
  <c r="BH2439" i="3"/>
  <c r="Y2439" i="3"/>
  <c r="AO2439" i="3"/>
  <c r="BE2439" i="3"/>
  <c r="V2439" i="3"/>
  <c r="AL2439" i="3"/>
  <c r="BB2439" i="3"/>
  <c r="W2439" i="3"/>
  <c r="AM2439" i="3"/>
  <c r="BC2439" i="3"/>
  <c r="R2450" i="3"/>
  <c r="AH2450" i="3"/>
  <c r="AX2450" i="3"/>
  <c r="S2450" i="3"/>
  <c r="AI2450" i="3"/>
  <c r="AY2450" i="3"/>
  <c r="T2450" i="3"/>
  <c r="AJ2450" i="3"/>
  <c r="AZ2450" i="3"/>
  <c r="Q2450" i="3"/>
  <c r="AG2450" i="3"/>
  <c r="AW2450" i="3"/>
  <c r="V2450" i="3"/>
  <c r="AL2450" i="3"/>
  <c r="BB2450" i="3"/>
  <c r="W2450" i="3"/>
  <c r="AM2450" i="3"/>
  <c r="BC2450" i="3"/>
  <c r="X2450" i="3"/>
  <c r="AN2450" i="3"/>
  <c r="BD2450" i="3"/>
  <c r="U2450" i="3"/>
  <c r="AK2450" i="3"/>
  <c r="BA2450" i="3"/>
  <c r="Z2450" i="3"/>
  <c r="AP2450" i="3"/>
  <c r="BF2450" i="3"/>
  <c r="AA2450" i="3"/>
  <c r="AQ2450" i="3"/>
  <c r="BG2450" i="3"/>
  <c r="AB2450" i="3"/>
  <c r="AR2450" i="3"/>
  <c r="BH2450" i="3"/>
  <c r="Y2450" i="3"/>
  <c r="AO2450" i="3"/>
  <c r="BE2450" i="3"/>
  <c r="T2465" i="3"/>
  <c r="AJ2465" i="3"/>
  <c r="AZ2465" i="3"/>
  <c r="Q2465" i="3"/>
  <c r="AG2465" i="3"/>
  <c r="AW2465" i="3"/>
  <c r="N2465" i="3"/>
  <c r="AD2465" i="3"/>
  <c r="AT2465" i="3"/>
  <c r="O2465" i="3"/>
  <c r="AE2465" i="3"/>
  <c r="AU2465" i="3"/>
  <c r="X2465" i="3"/>
  <c r="AN2465" i="3"/>
  <c r="BD2465" i="3"/>
  <c r="U2465" i="3"/>
  <c r="AK2465" i="3"/>
  <c r="BA2465" i="3"/>
  <c r="R2465" i="3"/>
  <c r="AH2465" i="3"/>
  <c r="AX2465" i="3"/>
  <c r="S2465" i="3"/>
  <c r="AI2465" i="3"/>
  <c r="AY2465" i="3"/>
  <c r="AB2465" i="3"/>
  <c r="AR2465" i="3"/>
  <c r="BH2465" i="3"/>
  <c r="Y2465" i="3"/>
  <c r="AO2465" i="3"/>
  <c r="BE2465" i="3"/>
  <c r="V2465" i="3"/>
  <c r="AL2465" i="3"/>
  <c r="BB2465" i="3"/>
  <c r="W2465" i="3"/>
  <c r="AM2465" i="3"/>
  <c r="BC2465" i="3"/>
  <c r="M2285" i="3"/>
  <c r="AB2285" i="3"/>
  <c r="O2354" i="3"/>
  <c r="AA2354" i="3"/>
  <c r="W2354" i="3"/>
  <c r="BC2354" i="3"/>
  <c r="T2477" i="3"/>
  <c r="AJ2477" i="3"/>
  <c r="AZ2477" i="3"/>
  <c r="Q2477" i="3"/>
  <c r="AG2477" i="3"/>
  <c r="AW2477" i="3"/>
  <c r="N2477" i="3"/>
  <c r="AD2477" i="3"/>
  <c r="AT2477" i="3"/>
  <c r="O2477" i="3"/>
  <c r="AE2477" i="3"/>
  <c r="AU2477" i="3"/>
  <c r="X2477" i="3"/>
  <c r="AN2477" i="3"/>
  <c r="BD2477" i="3"/>
  <c r="U2477" i="3"/>
  <c r="AK2477" i="3"/>
  <c r="BA2477" i="3"/>
  <c r="R2477" i="3"/>
  <c r="AH2477" i="3"/>
  <c r="AX2477" i="3"/>
  <c r="S2477" i="3"/>
  <c r="AI2477" i="3"/>
  <c r="AY2477" i="3"/>
  <c r="AB2477" i="3"/>
  <c r="AR2477" i="3"/>
  <c r="BH2477" i="3"/>
  <c r="Y2477" i="3"/>
  <c r="AO2477" i="3"/>
  <c r="BE2477" i="3"/>
  <c r="V2477" i="3"/>
  <c r="AL2477" i="3"/>
  <c r="BB2477" i="3"/>
  <c r="W2477" i="3"/>
  <c r="AM2477" i="3"/>
  <c r="BC2477" i="3"/>
  <c r="V2323" i="3"/>
  <c r="AL2323" i="3"/>
  <c r="AF2374" i="3"/>
  <c r="AV2374" i="3"/>
  <c r="AA2400" i="3"/>
  <c r="AI2400" i="3"/>
  <c r="AU2360" i="3"/>
  <c r="O2360" i="3"/>
  <c r="BC2360" i="3"/>
  <c r="AE2360" i="3"/>
  <c r="BG2360" i="3"/>
  <c r="AI2360" i="3"/>
  <c r="AQ2360" i="3"/>
  <c r="N2436" i="3"/>
  <c r="AD2436" i="3"/>
  <c r="AT2436" i="3"/>
  <c r="O2436" i="3"/>
  <c r="AE2436" i="3"/>
  <c r="AU2436" i="3"/>
  <c r="P2436" i="3"/>
  <c r="AF2436" i="3"/>
  <c r="AV2436" i="3"/>
  <c r="M2436" i="3"/>
  <c r="AC2436" i="3"/>
  <c r="AS2436" i="3"/>
  <c r="BI2436" i="3"/>
  <c r="V2436" i="3"/>
  <c r="AL2436" i="3"/>
  <c r="BB2436" i="3"/>
  <c r="W2436" i="3"/>
  <c r="AM2436" i="3"/>
  <c r="BC2436" i="3"/>
  <c r="X2436" i="3"/>
  <c r="AN2436" i="3"/>
  <c r="BD2436" i="3"/>
  <c r="U2436" i="3"/>
  <c r="AK2436" i="3"/>
  <c r="BA2436" i="3"/>
  <c r="BF2477" i="3"/>
  <c r="AS2477" i="3"/>
  <c r="AF2477" i="3"/>
  <c r="AE2354" i="3"/>
  <c r="AF2285" i="3"/>
  <c r="P2429" i="3"/>
  <c r="X2429" i="3"/>
  <c r="AN2429" i="3"/>
  <c r="BD2429" i="3"/>
  <c r="Y2429" i="3"/>
  <c r="AO2429" i="3"/>
  <c r="BE2429" i="3"/>
  <c r="Z2429" i="3"/>
  <c r="AP2429" i="3"/>
  <c r="BF2429" i="3"/>
  <c r="N2429" i="3"/>
  <c r="AF2429" i="3"/>
  <c r="AV2429" i="3"/>
  <c r="O2429" i="3"/>
  <c r="AG2429" i="3"/>
  <c r="AW2429" i="3"/>
  <c r="Q2429" i="3"/>
  <c r="AH2429" i="3"/>
  <c r="AX2429" i="3"/>
  <c r="R2429" i="3"/>
  <c r="AI2429" i="3"/>
  <c r="X2435" i="3"/>
  <c r="AF2435" i="3"/>
  <c r="AZ2435" i="3"/>
  <c r="Y2435" i="3"/>
  <c r="AS2435" i="3"/>
  <c r="N2435" i="3"/>
  <c r="AL2435" i="3"/>
  <c r="BF2435" i="3"/>
  <c r="AE2435" i="3"/>
  <c r="BC2435" i="3"/>
  <c r="T2435" i="3"/>
  <c r="AR2435" i="3"/>
  <c r="M2435" i="3"/>
  <c r="AG2435" i="3"/>
  <c r="BE2435" i="3"/>
  <c r="Z2435" i="3"/>
  <c r="AT2435" i="3"/>
  <c r="W2435" i="3"/>
  <c r="AQ2435" i="3"/>
  <c r="AF2451" i="3"/>
  <c r="BD2451" i="3"/>
  <c r="AG2451" i="3"/>
  <c r="N2451" i="3"/>
  <c r="AP2451" i="3"/>
  <c r="S2451" i="3"/>
  <c r="AY2451" i="3"/>
  <c r="P2451" i="3"/>
  <c r="AN2451" i="3"/>
  <c r="U2451" i="3"/>
  <c r="AW2451" i="3"/>
  <c r="Z2451" i="3"/>
  <c r="BF2451" i="3"/>
  <c r="AI2451" i="3"/>
  <c r="AD2462" i="3"/>
  <c r="O2462" i="3"/>
  <c r="AQ2462" i="3"/>
  <c r="X2462" i="3"/>
  <c r="BD2462" i="3"/>
  <c r="AC2462" i="3"/>
  <c r="BE2462" i="3"/>
  <c r="V2462" i="3"/>
  <c r="AT2462" i="3"/>
  <c r="AA2462" i="3"/>
  <c r="BG2462" i="3"/>
  <c r="AN2462" i="3"/>
  <c r="M2462" i="3"/>
  <c r="AS2462" i="3"/>
  <c r="BA2476" i="3"/>
  <c r="AS2476" i="3"/>
  <c r="P2476" i="3"/>
  <c r="BG2477" i="3"/>
  <c r="AP2477" i="3"/>
  <c r="AC2477" i="3"/>
  <c r="P2477" i="3"/>
  <c r="AN2374" i="3"/>
  <c r="BE2470" i="3"/>
  <c r="AO2470" i="3"/>
  <c r="Y2470" i="3"/>
  <c r="BG2470" i="3"/>
  <c r="AQ2470" i="3"/>
  <c r="AA2470" i="3"/>
  <c r="AZ2328" i="3"/>
  <c r="P2402" i="3"/>
  <c r="V2401" i="3"/>
  <c r="AH2318" i="3"/>
  <c r="W2318" i="3"/>
  <c r="AI2356" i="3"/>
  <c r="BG2356" i="3"/>
  <c r="P2396" i="3"/>
  <c r="BK2494" i="3"/>
  <c r="BM2482" i="3"/>
  <c r="BM2504" i="3"/>
  <c r="BM2501" i="3"/>
  <c r="AW2470" i="3"/>
  <c r="AG2470" i="3"/>
  <c r="Q2470" i="3"/>
  <c r="AY2470" i="3"/>
  <c r="AI2470" i="3"/>
  <c r="S2326" i="3"/>
  <c r="Q2401" i="3"/>
  <c r="BH2318" i="3"/>
  <c r="AB2318" i="3"/>
  <c r="AE2356" i="3"/>
  <c r="Q2428" i="3"/>
  <c r="AA2406" i="3"/>
  <c r="AQ2406" i="3"/>
  <c r="BG2406" i="3"/>
  <c r="O2406" i="3"/>
  <c r="AE2406" i="3"/>
  <c r="AU2406" i="3"/>
  <c r="AR2469" i="3"/>
  <c r="M2469" i="3"/>
  <c r="AC2469" i="3"/>
  <c r="AS2469" i="3"/>
  <c r="BI2469" i="3"/>
  <c r="Z2469" i="3"/>
  <c r="S2469" i="3"/>
  <c r="AI2469" i="3"/>
  <c r="AY2469" i="3"/>
  <c r="BF2469" i="3"/>
  <c r="P2469" i="3"/>
  <c r="Q2469" i="3"/>
  <c r="AG2469" i="3"/>
  <c r="AW2469" i="3"/>
  <c r="N2469" i="3"/>
  <c r="AD2469" i="3"/>
  <c r="W2469" i="3"/>
  <c r="AM2469" i="3"/>
  <c r="BC2469" i="3"/>
  <c r="AX2469" i="3"/>
  <c r="AN2469" i="3"/>
  <c r="U2469" i="3"/>
  <c r="AK2469" i="3"/>
  <c r="BA2469" i="3"/>
  <c r="R2469" i="3"/>
  <c r="AH2469" i="3"/>
  <c r="AA2469" i="3"/>
  <c r="AQ2469" i="3"/>
  <c r="BG2469" i="3"/>
  <c r="AP2469" i="3"/>
  <c r="AB2469" i="3"/>
  <c r="BL2489" i="3"/>
  <c r="BM2489" i="3"/>
  <c r="M2322" i="3"/>
  <c r="X2322" i="3"/>
  <c r="AR2322" i="3"/>
  <c r="T2322" i="3"/>
  <c r="AN2322" i="3"/>
  <c r="BH2322" i="3"/>
  <c r="AJ2322" i="3"/>
  <c r="BD2322" i="3"/>
  <c r="AV2322" i="3"/>
  <c r="P2322" i="3"/>
  <c r="AZ2322" i="3"/>
  <c r="AB2322" i="3"/>
  <c r="O2322" i="3"/>
  <c r="AQ2392" i="3"/>
  <c r="BG2392" i="3"/>
  <c r="AI2392" i="3"/>
  <c r="BC2392" i="3"/>
  <c r="AA2392" i="3"/>
  <c r="AY2392" i="3"/>
  <c r="P2392" i="3"/>
  <c r="W2392" i="3"/>
  <c r="AM2392" i="3"/>
  <c r="AB2459" i="3"/>
  <c r="AR2459" i="3"/>
  <c r="BH2459" i="3"/>
  <c r="Y2459" i="3"/>
  <c r="AO2459" i="3"/>
  <c r="BE2459" i="3"/>
  <c r="V2459" i="3"/>
  <c r="AL2459" i="3"/>
  <c r="BB2459" i="3"/>
  <c r="W2459" i="3"/>
  <c r="AM2459" i="3"/>
  <c r="BC2459" i="3"/>
  <c r="P2459" i="3"/>
  <c r="AF2459" i="3"/>
  <c r="AV2459" i="3"/>
  <c r="M2459" i="3"/>
  <c r="AC2459" i="3"/>
  <c r="AS2459" i="3"/>
  <c r="BI2459" i="3"/>
  <c r="Z2459" i="3"/>
  <c r="AP2459" i="3"/>
  <c r="BF2459" i="3"/>
  <c r="AA2459" i="3"/>
  <c r="AQ2459" i="3"/>
  <c r="BG2459" i="3"/>
  <c r="AA2418" i="3"/>
  <c r="AQ2418" i="3"/>
  <c r="BG2418" i="3"/>
  <c r="AX2418" i="3"/>
  <c r="AH2418" i="3"/>
  <c r="R2418" i="3"/>
  <c r="O2418" i="3"/>
  <c r="AE2418" i="3"/>
  <c r="AU2418" i="3"/>
  <c r="BM2499" i="3"/>
  <c r="BJ2499" i="3"/>
  <c r="BJ2488" i="3"/>
  <c r="BM2488" i="3"/>
  <c r="P2324" i="3"/>
  <c r="AB2324" i="3"/>
  <c r="W2324" i="3"/>
  <c r="AR2324" i="3"/>
  <c r="T2324" i="3"/>
  <c r="BH2324" i="3"/>
  <c r="O2324" i="3"/>
  <c r="AM2324" i="3"/>
  <c r="AU2324" i="3"/>
  <c r="BC2324" i="3"/>
  <c r="AZ2324" i="3"/>
  <c r="R2456" i="3"/>
  <c r="AH2456" i="3"/>
  <c r="AX2456" i="3"/>
  <c r="S2456" i="3"/>
  <c r="AI2456" i="3"/>
  <c r="AY2456" i="3"/>
  <c r="T2456" i="3"/>
  <c r="AJ2456" i="3"/>
  <c r="AZ2456" i="3"/>
  <c r="Q2456" i="3"/>
  <c r="AG2456" i="3"/>
  <c r="AW2456" i="3"/>
  <c r="V2456" i="3"/>
  <c r="AL2456" i="3"/>
  <c r="BB2456" i="3"/>
  <c r="W2456" i="3"/>
  <c r="AM2456" i="3"/>
  <c r="BC2456" i="3"/>
  <c r="X2456" i="3"/>
  <c r="AN2456" i="3"/>
  <c r="BD2456" i="3"/>
  <c r="U2456" i="3"/>
  <c r="AK2456" i="3"/>
  <c r="BA2456" i="3"/>
  <c r="Z2456" i="3"/>
  <c r="AP2456" i="3"/>
  <c r="BF2456" i="3"/>
  <c r="AA2456" i="3"/>
  <c r="AQ2456" i="3"/>
  <c r="BG2456" i="3"/>
  <c r="AB2456" i="3"/>
  <c r="AR2456" i="3"/>
  <c r="BH2456" i="3"/>
  <c r="Y2456" i="3"/>
  <c r="AO2456" i="3"/>
  <c r="BE2456" i="3"/>
  <c r="BB2282" i="3"/>
  <c r="R2406" i="3"/>
  <c r="AH2406" i="3"/>
  <c r="AX2406" i="3"/>
  <c r="V2418" i="3"/>
  <c r="AP2418" i="3"/>
  <c r="BC2418" i="3"/>
  <c r="W2418" i="3"/>
  <c r="AM2406" i="3"/>
  <c r="AE2459" i="3"/>
  <c r="AT2459" i="3"/>
  <c r="N2459" i="3"/>
  <c r="AG2459" i="3"/>
  <c r="AZ2459" i="3"/>
  <c r="T2459" i="3"/>
  <c r="AV2469" i="3"/>
  <c r="AF2469" i="3"/>
  <c r="M2456" i="3"/>
  <c r="AU2456" i="3"/>
  <c r="AD2456" i="3"/>
  <c r="O2469" i="3"/>
  <c r="Y2469" i="3"/>
  <c r="BI2456" i="3"/>
  <c r="AV2456" i="3"/>
  <c r="AE2456" i="3"/>
  <c r="N2456" i="3"/>
  <c r="V2469" i="3"/>
  <c r="AE2324" i="3"/>
  <c r="AJ2324" i="3"/>
  <c r="S2392" i="3"/>
  <c r="Z2379" i="3"/>
  <c r="AP2379" i="3"/>
  <c r="BF2379" i="3"/>
  <c r="AA2379" i="3"/>
  <c r="AQ2379" i="3"/>
  <c r="BG2379" i="3"/>
  <c r="AB2379" i="3"/>
  <c r="AR2379" i="3"/>
  <c r="BH2379" i="3"/>
  <c r="Y2379" i="3"/>
  <c r="AO2379" i="3"/>
  <c r="BE2379" i="3"/>
  <c r="N2379" i="3"/>
  <c r="AD2379" i="3"/>
  <c r="AT2379" i="3"/>
  <c r="O2379" i="3"/>
  <c r="AE2379" i="3"/>
  <c r="AU2379" i="3"/>
  <c r="P2379" i="3"/>
  <c r="AF2379" i="3"/>
  <c r="AV2379" i="3"/>
  <c r="M2379" i="3"/>
  <c r="AC2379" i="3"/>
  <c r="AS2379" i="3"/>
  <c r="BI2379" i="3"/>
  <c r="N2409" i="3"/>
  <c r="AD2409" i="3"/>
  <c r="AT2409" i="3"/>
  <c r="O2409" i="3"/>
  <c r="AE2409" i="3"/>
  <c r="AU2409" i="3"/>
  <c r="P2409" i="3"/>
  <c r="AF2409" i="3"/>
  <c r="AV2409" i="3"/>
  <c r="M2409" i="3"/>
  <c r="AC2409" i="3"/>
  <c r="AS2409" i="3"/>
  <c r="BI2409" i="3"/>
  <c r="R2409" i="3"/>
  <c r="AH2409" i="3"/>
  <c r="AX2409" i="3"/>
  <c r="S2409" i="3"/>
  <c r="AI2409" i="3"/>
  <c r="AY2409" i="3"/>
  <c r="T2409" i="3"/>
  <c r="AJ2409" i="3"/>
  <c r="AZ2409" i="3"/>
  <c r="Q2409" i="3"/>
  <c r="AG2409" i="3"/>
  <c r="AW2409" i="3"/>
  <c r="P2445" i="3"/>
  <c r="AF2445" i="3"/>
  <c r="AV2445" i="3"/>
  <c r="M2445" i="3"/>
  <c r="AC2445" i="3"/>
  <c r="AS2445" i="3"/>
  <c r="BI2445" i="3"/>
  <c r="Z2445" i="3"/>
  <c r="AP2445" i="3"/>
  <c r="BF2445" i="3"/>
  <c r="AA2445" i="3"/>
  <c r="AQ2445" i="3"/>
  <c r="BG2445" i="3"/>
  <c r="T2445" i="3"/>
  <c r="AJ2445" i="3"/>
  <c r="AZ2445" i="3"/>
  <c r="Q2445" i="3"/>
  <c r="AG2445" i="3"/>
  <c r="AW2445" i="3"/>
  <c r="N2445" i="3"/>
  <c r="AD2445" i="3"/>
  <c r="AT2445" i="3"/>
  <c r="O2445" i="3"/>
  <c r="AE2445" i="3"/>
  <c r="AU2445" i="3"/>
  <c r="AF2322" i="3"/>
  <c r="Z2406" i="3"/>
  <c r="AP2406" i="3"/>
  <c r="BF2406" i="3"/>
  <c r="AD2418" i="3"/>
  <c r="BB2418" i="3"/>
  <c r="AM2418" i="3"/>
  <c r="BC2406" i="3"/>
  <c r="W2406" i="3"/>
  <c r="AU2459" i="3"/>
  <c r="O2459" i="3"/>
  <c r="AD2459" i="3"/>
  <c r="AW2459" i="3"/>
  <c r="Q2459" i="3"/>
  <c r="AJ2459" i="3"/>
  <c r="AS2456" i="3"/>
  <c r="AF2456" i="3"/>
  <c r="O2456" i="3"/>
  <c r="AU2469" i="3"/>
  <c r="BE2469" i="3"/>
  <c r="AB2451" i="3"/>
  <c r="AR2451" i="3"/>
  <c r="BH2451" i="3"/>
  <c r="Y2451" i="3"/>
  <c r="AO2451" i="3"/>
  <c r="BE2451" i="3"/>
  <c r="V2451" i="3"/>
  <c r="AL2451" i="3"/>
  <c r="BB2451" i="3"/>
  <c r="W2451" i="3"/>
  <c r="AM2451" i="3"/>
  <c r="BC2451" i="3"/>
  <c r="R2462" i="3"/>
  <c r="AH2462" i="3"/>
  <c r="AX2462" i="3"/>
  <c r="S2462" i="3"/>
  <c r="AI2462" i="3"/>
  <c r="AY2462" i="3"/>
  <c r="T2462" i="3"/>
  <c r="AJ2462" i="3"/>
  <c r="AZ2462" i="3"/>
  <c r="Q2462" i="3"/>
  <c r="AG2462" i="3"/>
  <c r="AW2462" i="3"/>
  <c r="P2472" i="3"/>
  <c r="Z2472" i="3"/>
  <c r="AK2476" i="3"/>
  <c r="BI2476" i="3"/>
  <c r="Z2476" i="3"/>
  <c r="AZ2285" i="3"/>
  <c r="X2285" i="3"/>
  <c r="AR2285" i="3"/>
  <c r="AV2285" i="3"/>
  <c r="AN2285" i="3"/>
  <c r="BH2285" i="3"/>
  <c r="T2285" i="3"/>
  <c r="BD2285" i="3"/>
  <c r="P2285" i="3"/>
  <c r="AJ2285" i="3"/>
  <c r="AN2283" i="3"/>
  <c r="X2283" i="3"/>
  <c r="AJ2283" i="3"/>
  <c r="AR2283" i="3"/>
  <c r="BD2283" i="3"/>
  <c r="T2283" i="3"/>
  <c r="P2283" i="3"/>
  <c r="AB2283" i="3"/>
  <c r="BH2283" i="3"/>
  <c r="BJ2506" i="3"/>
  <c r="BN2506" i="3"/>
  <c r="BM2500" i="3"/>
  <c r="BL2500" i="3"/>
  <c r="BJ2485" i="3"/>
  <c r="BM2506" i="3"/>
  <c r="BL2506" i="3"/>
  <c r="AY2435" i="3"/>
  <c r="AI2435" i="3"/>
  <c r="S2435" i="3"/>
  <c r="AX2435" i="3"/>
  <c r="AH2435" i="3"/>
  <c r="R2435" i="3"/>
  <c r="BA2435" i="3"/>
  <c r="AK2435" i="3"/>
  <c r="U2435" i="3"/>
  <c r="BD2435" i="3"/>
  <c r="AN2435" i="3"/>
  <c r="AU2451" i="3"/>
  <c r="AA2451" i="3"/>
  <c r="AX2451" i="3"/>
  <c r="AD2451" i="3"/>
  <c r="BI2451" i="3"/>
  <c r="AK2451" i="3"/>
  <c r="Q2451" i="3"/>
  <c r="AV2451" i="3"/>
  <c r="X2451" i="3"/>
  <c r="BI2462" i="3"/>
  <c r="AO2462" i="3"/>
  <c r="U2462" i="3"/>
  <c r="AV2462" i="3"/>
  <c r="AB2462" i="3"/>
  <c r="BC2462" i="3"/>
  <c r="AE2462" i="3"/>
  <c r="BF2462" i="3"/>
  <c r="AL2462" i="3"/>
  <c r="N2462" i="3"/>
  <c r="AX2472" i="3"/>
  <c r="M2283" i="3"/>
  <c r="AZ2364" i="3"/>
  <c r="AF2364" i="3"/>
  <c r="P2364" i="3"/>
  <c r="AB2364" i="3"/>
  <c r="BC2364" i="3"/>
  <c r="S2364" i="3"/>
  <c r="AR2364" i="3"/>
  <c r="X2364" i="3"/>
  <c r="T2364" i="3"/>
  <c r="AU2364" i="3"/>
  <c r="X2467" i="3"/>
  <c r="AN2467" i="3"/>
  <c r="BD2467" i="3"/>
  <c r="U2467" i="3"/>
  <c r="AK2467" i="3"/>
  <c r="BA2467" i="3"/>
  <c r="R2467" i="3"/>
  <c r="AH2467" i="3"/>
  <c r="AX2467" i="3"/>
  <c r="S2467" i="3"/>
  <c r="AI2467" i="3"/>
  <c r="AY2467" i="3"/>
  <c r="AB2467" i="3"/>
  <c r="AR2467" i="3"/>
  <c r="BH2467" i="3"/>
  <c r="Y2467" i="3"/>
  <c r="AO2467" i="3"/>
  <c r="BE2467" i="3"/>
  <c r="V2467" i="3"/>
  <c r="AL2467" i="3"/>
  <c r="BB2467" i="3"/>
  <c r="W2467" i="3"/>
  <c r="AM2467" i="3"/>
  <c r="AR2288" i="3"/>
  <c r="BC2288" i="3"/>
  <c r="R2288" i="3"/>
  <c r="AB2288" i="3"/>
  <c r="AY2400" i="3"/>
  <c r="O2400" i="3"/>
  <c r="AM2328" i="3"/>
  <c r="O2328" i="3"/>
  <c r="BC2328" i="3"/>
  <c r="AJ2328" i="3"/>
  <c r="AE2328" i="3"/>
  <c r="S2328" i="3"/>
  <c r="AB2328" i="3"/>
  <c r="T2328" i="3"/>
  <c r="AK2399" i="3"/>
  <c r="U2399" i="3"/>
  <c r="BA2399" i="3"/>
  <c r="X2443" i="3"/>
  <c r="AN2443" i="3"/>
  <c r="BD2443" i="3"/>
  <c r="U2443" i="3"/>
  <c r="AK2443" i="3"/>
  <c r="BA2443" i="3"/>
  <c r="R2443" i="3"/>
  <c r="AJ2469" i="3"/>
  <c r="AE2392" i="3"/>
  <c r="BJ2501" i="3"/>
  <c r="AB2374" i="3"/>
  <c r="P2418" i="3"/>
  <c r="AM2360" i="3"/>
  <c r="T2374" i="3"/>
  <c r="AA2360" i="3"/>
  <c r="S2360" i="3"/>
  <c r="P2474" i="3"/>
  <c r="AG2401" i="3"/>
  <c r="BM2494" i="3"/>
  <c r="AM2288" i="3"/>
  <c r="L2230" i="3"/>
  <c r="L2228" i="3"/>
  <c r="L2226" i="3"/>
  <c r="P2384" i="3"/>
  <c r="L2272" i="3"/>
  <c r="BM2485" i="3"/>
  <c r="K2256" i="3"/>
  <c r="K2252" i="3"/>
  <c r="K2230" i="3"/>
  <c r="Z2230" i="3" s="1"/>
  <c r="K2228" i="3"/>
  <c r="K2264" i="3"/>
  <c r="K2262" i="3"/>
  <c r="K2260" i="3"/>
  <c r="BH2469" i="3"/>
  <c r="BI2428" i="3"/>
  <c r="BJ2494" i="3"/>
  <c r="K2247" i="3"/>
  <c r="L2246" i="3"/>
  <c r="K2239" i="3"/>
  <c r="L2235" i="3"/>
  <c r="L2233" i="3"/>
  <c r="L2231" i="3"/>
  <c r="K2231" i="3"/>
  <c r="BA2428" i="3"/>
  <c r="AZ2374" i="3"/>
  <c r="BD2374" i="3"/>
  <c r="P2374" i="3"/>
  <c r="BL2356" i="3"/>
  <c r="BB2469" i="3"/>
  <c r="T2469" i="3"/>
  <c r="W2360" i="3"/>
  <c r="AZ2469" i="3"/>
  <c r="AV2428" i="3"/>
  <c r="X2374" i="3"/>
  <c r="L2251" i="3"/>
  <c r="K2251" i="3"/>
  <c r="K2225" i="3"/>
  <c r="Y2355" i="3"/>
  <c r="AU2354" i="3"/>
  <c r="AI2428" i="3"/>
  <c r="AC2428" i="3"/>
  <c r="AF2428" i="3"/>
  <c r="X2428" i="3"/>
  <c r="AA2428" i="3"/>
  <c r="AM2354" i="3"/>
  <c r="BH2288" i="3"/>
  <c r="P2404" i="3"/>
  <c r="P2420" i="3"/>
  <c r="M2476" i="3"/>
  <c r="U2428" i="3"/>
  <c r="M2428" i="3"/>
  <c r="S2428" i="3"/>
  <c r="BG2428" i="3"/>
  <c r="P2428" i="3"/>
  <c r="AW2364" i="3"/>
  <c r="L2256" i="3"/>
  <c r="AW2282" i="3"/>
  <c r="BH2363" i="3"/>
  <c r="BL2496" i="3"/>
  <c r="AY2428" i="3"/>
  <c r="AQ2428" i="3"/>
  <c r="AS2428" i="3"/>
  <c r="AN2428" i="3"/>
  <c r="BH2328" i="3"/>
  <c r="BL2484" i="3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Y2399" i="3"/>
  <c r="K2250" i="3"/>
  <c r="L2248" i="3"/>
  <c r="AJ2282" i="3"/>
  <c r="P2390" i="3"/>
  <c r="BB2323" i="3"/>
  <c r="L2271" i="3"/>
  <c r="K2271" i="3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BM2400" i="3" s="1"/>
  <c r="AJ2374" i="3"/>
  <c r="L2270" i="3"/>
  <c r="L2268" i="3"/>
  <c r="L2266" i="3"/>
  <c r="L2262" i="3"/>
  <c r="L2260" i="3"/>
  <c r="P2260" i="3" s="1"/>
  <c r="L2236" i="3"/>
  <c r="K2236" i="3"/>
  <c r="K2234" i="3"/>
  <c r="K2232" i="3"/>
  <c r="BK2285" i="3"/>
  <c r="BM2394" i="3"/>
  <c r="AJ2364" i="3"/>
  <c r="N2228" i="3"/>
  <c r="BL2358" i="3"/>
  <c r="BC2356" i="3"/>
  <c r="S2356" i="3"/>
  <c r="AY2356" i="3"/>
  <c r="W2356" i="3"/>
  <c r="K2268" i="3"/>
  <c r="L2264" i="3"/>
  <c r="K2254" i="3"/>
  <c r="L2250" i="3"/>
  <c r="S2250" i="3" s="1"/>
  <c r="K2248" i="3"/>
  <c r="K2246" i="3"/>
  <c r="X2246" i="3" s="1"/>
  <c r="L2241" i="3"/>
  <c r="L2239" i="3"/>
  <c r="L2237" i="3"/>
  <c r="AY2237" i="3" s="1"/>
  <c r="K2237" i="3"/>
  <c r="N2230" i="3"/>
  <c r="BF2228" i="3"/>
  <c r="AB2282" i="3"/>
  <c r="AE2282" i="3"/>
  <c r="AK2282" i="3"/>
  <c r="AQ2363" i="3"/>
  <c r="AL2469" i="3"/>
  <c r="X2469" i="3"/>
  <c r="AT2469" i="3"/>
  <c r="BF2230" i="3"/>
  <c r="AP2228" i="3"/>
  <c r="BH2282" i="3"/>
  <c r="P2282" i="3"/>
  <c r="S2282" i="3"/>
  <c r="AC2282" i="3"/>
  <c r="BB2401" i="3"/>
  <c r="AA2401" i="3"/>
  <c r="AW2401" i="3"/>
  <c r="K2266" i="3"/>
  <c r="BH2266" i="3" s="1"/>
  <c r="L2255" i="3"/>
  <c r="K2255" i="3"/>
  <c r="K2245" i="3"/>
  <c r="K2244" i="3"/>
  <c r="AR2244" i="3" s="1"/>
  <c r="K2242" i="3"/>
  <c r="K2229" i="3"/>
  <c r="AR2229" i="3" s="1"/>
  <c r="Z2228" i="3"/>
  <c r="AV2282" i="3"/>
  <c r="AY2282" i="3"/>
  <c r="BI2282" i="3"/>
  <c r="Q2282" i="3"/>
  <c r="BJ2318" i="3"/>
  <c r="BJ2349" i="3"/>
  <c r="M2359" i="3"/>
  <c r="T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T2266" i="3"/>
  <c r="AN2266" i="3"/>
  <c r="AR2268" i="3"/>
  <c r="T2268" i="3"/>
  <c r="BH2268" i="3"/>
  <c r="P2248" i="3"/>
  <c r="BH2248" i="3"/>
  <c r="T2248" i="3"/>
  <c r="X2248" i="3"/>
  <c r="AN2248" i="3"/>
  <c r="AR2248" i="3"/>
  <c r="BE2248" i="3"/>
  <c r="N2246" i="3"/>
  <c r="AB2246" i="3"/>
  <c r="AF2246" i="3"/>
  <c r="AZ2246" i="3"/>
  <c r="AW2239" i="3"/>
  <c r="AW2236" i="3"/>
  <c r="BL2394" i="3"/>
  <c r="R2339" i="3"/>
  <c r="AX2339" i="3"/>
  <c r="V2339" i="3"/>
  <c r="BF2339" i="3"/>
  <c r="AH2339" i="3"/>
  <c r="AP2339" i="3"/>
  <c r="BJ2339" i="3" s="1"/>
  <c r="M2355" i="3"/>
  <c r="BK2355" i="3" s="1"/>
  <c r="U2355" i="3"/>
  <c r="BA2355" i="3"/>
  <c r="AG2355" i="3"/>
  <c r="Q2355" i="3"/>
  <c r="AK2355" i="3"/>
  <c r="AW2355" i="3"/>
  <c r="U2359" i="3"/>
  <c r="AO2359" i="3"/>
  <c r="Y2359" i="3"/>
  <c r="AW2359" i="3"/>
  <c r="AG2359" i="3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S2256" i="3"/>
  <c r="L2254" i="3"/>
  <c r="L2253" i="3"/>
  <c r="K2253" i="3"/>
  <c r="L2252" i="3"/>
  <c r="BC2252" i="3" s="1"/>
  <c r="U2251" i="3"/>
  <c r="BG2250" i="3"/>
  <c r="AM2250" i="3"/>
  <c r="O2250" i="3"/>
  <c r="K2249" i="3"/>
  <c r="L2245" i="3"/>
  <c r="AD2245" i="3" s="1"/>
  <c r="AV2239" i="3"/>
  <c r="L2238" i="3"/>
  <c r="K2238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N2355" i="3"/>
  <c r="BL2360" i="3"/>
  <c r="BG2363" i="3"/>
  <c r="BL2354" i="3"/>
  <c r="BK2359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W2239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AU2250" i="3"/>
  <c r="AA2250" i="3"/>
  <c r="AT2245" i="3"/>
  <c r="K2243" i="3"/>
  <c r="K2241" i="3"/>
  <c r="BA2239" i="3"/>
  <c r="BA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Q2357" i="3"/>
  <c r="BH2281" i="3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M2333" i="3"/>
  <c r="BJ2343" i="3"/>
  <c r="BL2343" i="3"/>
  <c r="BM2345" i="3"/>
  <c r="BK2347" i="3"/>
  <c r="BN2347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P2242" i="3" l="1"/>
  <c r="M2248" i="3"/>
  <c r="BK2352" i="3"/>
  <c r="BN2375" i="3"/>
  <c r="P2268" i="3"/>
  <c r="Q2236" i="3"/>
  <c r="AW2271" i="3"/>
  <c r="BL2392" i="3"/>
  <c r="AJ2242" i="3"/>
  <c r="AB2248" i="3"/>
  <c r="AZ2248" i="3"/>
  <c r="AV2248" i="3"/>
  <c r="AB2268" i="3"/>
  <c r="AJ2268" i="3"/>
  <c r="M2266" i="3"/>
  <c r="AN2242" i="3"/>
  <c r="AZ2242" i="3"/>
  <c r="BC2248" i="3"/>
  <c r="AJ2248" i="3"/>
  <c r="AF2248" i="3"/>
  <c r="AZ2268" i="3"/>
  <c r="BH2242" i="3"/>
  <c r="BM2354" i="3"/>
  <c r="BM2360" i="3"/>
  <c r="AR2231" i="3"/>
  <c r="BL2362" i="3"/>
  <c r="O2237" i="3"/>
  <c r="P2266" i="3"/>
  <c r="AB2229" i="3"/>
  <c r="BL2428" i="3"/>
  <c r="Y2251" i="3"/>
  <c r="AM2239" i="3"/>
  <c r="BC2256" i="3"/>
  <c r="BM2353" i="3"/>
  <c r="BJ2293" i="3"/>
  <c r="BJ2358" i="3"/>
  <c r="BE2255" i="3"/>
  <c r="BM2356" i="3"/>
  <c r="BL2353" i="3"/>
  <c r="U2239" i="3"/>
  <c r="P2239" i="3"/>
  <c r="BG2239" i="3"/>
  <c r="AO2251" i="3"/>
  <c r="AA2254" i="3"/>
  <c r="AY2256" i="3"/>
  <c r="W2256" i="3"/>
  <c r="Q2239" i="3"/>
  <c r="BH2239" i="3"/>
  <c r="S2237" i="3"/>
  <c r="AJ2246" i="3"/>
  <c r="P2246" i="3"/>
  <c r="BD2246" i="3"/>
  <c r="AR2266" i="3"/>
  <c r="X2266" i="3"/>
  <c r="AV2266" i="3"/>
  <c r="AM2256" i="3"/>
  <c r="Q2251" i="3"/>
  <c r="BM2392" i="3"/>
  <c r="AF2239" i="3"/>
  <c r="AK2236" i="3"/>
  <c r="AA2239" i="3"/>
  <c r="Y2255" i="3"/>
  <c r="AB2239" i="3"/>
  <c r="AI2237" i="3"/>
  <c r="AU2237" i="3"/>
  <c r="T2246" i="3"/>
  <c r="BH2246" i="3"/>
  <c r="AN2246" i="3"/>
  <c r="AB2266" i="3"/>
  <c r="AZ2266" i="3"/>
  <c r="AF2266" i="3"/>
  <c r="Y2236" i="3"/>
  <c r="AW2251" i="3"/>
  <c r="BE2251" i="3"/>
  <c r="M2239" i="3"/>
  <c r="AG2251" i="3"/>
  <c r="O2256" i="3"/>
  <c r="BK2293" i="3"/>
  <c r="BL2281" i="3"/>
  <c r="U2236" i="3"/>
  <c r="AQ2239" i="3"/>
  <c r="AB2244" i="3"/>
  <c r="BA2251" i="3"/>
  <c r="AG2236" i="3"/>
  <c r="AK2239" i="3"/>
  <c r="BJ2359" i="3"/>
  <c r="AE2237" i="3"/>
  <c r="AV2246" i="3"/>
  <c r="AR2246" i="3"/>
  <c r="BD2266" i="3"/>
  <c r="AJ2266" i="3"/>
  <c r="AK2251" i="3"/>
  <c r="BD2242" i="3"/>
  <c r="BM2428" i="3"/>
  <c r="K2220" i="3"/>
  <c r="L2211" i="3"/>
  <c r="L2209" i="3"/>
  <c r="BJ2284" i="3"/>
  <c r="L2216" i="3"/>
  <c r="K2134" i="3"/>
  <c r="L2030" i="3"/>
  <c r="M2251" i="3"/>
  <c r="L2183" i="3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BM2250" i="3" s="1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A2247" i="3"/>
  <c r="AN2247" i="3"/>
  <c r="W2247" i="3"/>
  <c r="BK2280" i="3"/>
  <c r="AR2233" i="3"/>
  <c r="AJ2233" i="3"/>
  <c r="R2241" i="3"/>
  <c r="AL2241" i="3"/>
  <c r="BB2241" i="3"/>
  <c r="AW2269" i="3"/>
  <c r="BE2269" i="3"/>
  <c r="V2269" i="3"/>
  <c r="AL2269" i="3"/>
  <c r="AB2227" i="3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Q2145" i="3" s="1"/>
  <c r="K2142" i="3"/>
  <c r="L2141" i="3"/>
  <c r="L2137" i="3"/>
  <c r="K2137" i="3"/>
  <c r="U2137" i="3" s="1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AM2218" i="3"/>
  <c r="AA2212" i="3"/>
  <c r="BG2210" i="3"/>
  <c r="L2177" i="3"/>
  <c r="V2161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AT2199" i="3"/>
  <c r="AC2199" i="3"/>
  <c r="Q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AP2191" i="3"/>
  <c r="AE2191" i="3"/>
  <c r="BE2191" i="3"/>
  <c r="AF2191" i="3"/>
  <c r="BA2191" i="3"/>
  <c r="X2191" i="3"/>
  <c r="AS2191" i="3"/>
  <c r="Q2191" i="3"/>
  <c r="AM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AF2188" i="3"/>
  <c r="O2188" i="3"/>
  <c r="BF2188" i="3"/>
  <c r="AW2188" i="3"/>
  <c r="AT2188" i="3"/>
  <c r="AM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AZ2170" i="3"/>
  <c r="AG2170" i="3"/>
  <c r="R2170" i="3"/>
  <c r="AI2170" i="3"/>
  <c r="AT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R2039" i="3"/>
  <c r="AT2039" i="3"/>
  <c r="AH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AW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AO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N2181" i="3"/>
  <c r="AH2181" i="3"/>
  <c r="BB2181" i="3"/>
  <c r="AE2181" i="3"/>
  <c r="AY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AN2171" i="3"/>
  <c r="N2171" i="3"/>
  <c r="AD2171" i="3"/>
  <c r="AT2171" i="3"/>
  <c r="O2171" i="3"/>
  <c r="AE2171" i="3"/>
  <c r="AU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AK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X2119" i="3"/>
  <c r="AV2119" i="3"/>
  <c r="Z2119" i="3"/>
  <c r="AW2119" i="3"/>
  <c r="AB2119" i="3"/>
  <c r="AX2119" i="3"/>
  <c r="AZ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AS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AC2131" i="3"/>
  <c r="AJ2130" i="3"/>
  <c r="AC2130" i="3"/>
  <c r="V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BC2121" i="3"/>
  <c r="Q2121" i="3"/>
  <c r="X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C2146" i="3"/>
  <c r="AM2146" i="3"/>
  <c r="W2146" i="3"/>
  <c r="BE2145" i="3"/>
  <c r="AO2145" i="3"/>
  <c r="BC2144" i="3"/>
  <c r="AM2144" i="3"/>
  <c r="W2144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BC2132" i="3"/>
  <c r="AM2132" i="3"/>
  <c r="W2132" i="3"/>
  <c r="W2130" i="3"/>
  <c r="BE2129" i="3"/>
  <c r="AO2129" i="3"/>
  <c r="BC2128" i="3"/>
  <c r="AM2128" i="3"/>
  <c r="W2128" i="3"/>
  <c r="BC2126" i="3"/>
  <c r="AM2126" i="3"/>
  <c r="W2126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V2155" i="3"/>
  <c r="AD2155" i="3"/>
  <c r="AH2155" i="3"/>
  <c r="AT2155" i="3"/>
  <c r="AX2155" i="3"/>
  <c r="BB2155" i="3"/>
  <c r="S2155" i="3"/>
  <c r="W2155" i="3"/>
  <c r="AE2155" i="3"/>
  <c r="AM2155" i="3"/>
  <c r="AU2155" i="3"/>
  <c r="AY2155" i="3"/>
  <c r="P2155" i="3"/>
  <c r="T2155" i="3"/>
  <c r="X2155" i="3"/>
  <c r="AJ2155" i="3"/>
  <c r="AN2155" i="3"/>
  <c r="AV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AY2218" i="3" l="1"/>
  <c r="R2107" i="3"/>
  <c r="AP2223" i="3"/>
  <c r="AJ2039" i="3"/>
  <c r="AD2039" i="3"/>
  <c r="AN2039" i="3"/>
  <c r="BF2039" i="3"/>
  <c r="AZ2039" i="3"/>
  <c r="P2039" i="3"/>
  <c r="AP2039" i="3"/>
  <c r="V2039" i="3"/>
  <c r="AF2039" i="3"/>
  <c r="R2039" i="3"/>
  <c r="AM2121" i="3"/>
  <c r="AP2121" i="3"/>
  <c r="BB2121" i="3"/>
  <c r="BD2121" i="3"/>
  <c r="AO2121" i="3"/>
  <c r="S2121" i="3"/>
  <c r="P2121" i="3"/>
  <c r="V2121" i="3"/>
  <c r="AC2121" i="3"/>
  <c r="AI2121" i="3"/>
  <c r="AK2121" i="3"/>
  <c r="AR2121" i="3"/>
  <c r="AX2121" i="3"/>
  <c r="AO2133" i="3"/>
  <c r="BI2133" i="3"/>
  <c r="AO2127" i="3"/>
  <c r="AS2127" i="3"/>
  <c r="AC2127" i="3"/>
  <c r="BE2127" i="3"/>
  <c r="P2119" i="3"/>
  <c r="AP2119" i="3"/>
  <c r="R2119" i="3"/>
  <c r="AR2119" i="3"/>
  <c r="T2119" i="3"/>
  <c r="AS2119" i="3"/>
  <c r="AD2119" i="3"/>
  <c r="N2119" i="3"/>
  <c r="AF2119" i="3"/>
  <c r="BA2119" i="3"/>
  <c r="AG2119" i="3"/>
  <c r="BB2119" i="3"/>
  <c r="AH2119" i="3"/>
  <c r="BD2119" i="3"/>
  <c r="AJ2119" i="3"/>
  <c r="AK2119" i="3"/>
  <c r="BF2119" i="3"/>
  <c r="AL2119" i="3"/>
  <c r="BH2119" i="3"/>
  <c r="AN2119" i="3"/>
  <c r="BI2119" i="3"/>
  <c r="BE2119" i="3"/>
  <c r="AC2147" i="3"/>
  <c r="BE2147" i="3"/>
  <c r="AS2147" i="3"/>
  <c r="AO2147" i="3"/>
  <c r="AC2155" i="3"/>
  <c r="AO2155" i="3"/>
  <c r="AS2155" i="3"/>
  <c r="BE2155" i="3"/>
  <c r="R2155" i="3"/>
  <c r="AL2155" i="3"/>
  <c r="O2155" i="3"/>
  <c r="AI2155" i="3"/>
  <c r="BC2155" i="3"/>
  <c r="AF2155" i="3"/>
  <c r="AZ2155" i="3"/>
  <c r="AN2170" i="3"/>
  <c r="U2170" i="3"/>
  <c r="BA2170" i="3"/>
  <c r="BF2170" i="3"/>
  <c r="V2170" i="3"/>
  <c r="AM2170" i="3"/>
  <c r="X2170" i="3"/>
  <c r="BD2170" i="3"/>
  <c r="AK2170" i="3"/>
  <c r="Z2170" i="3"/>
  <c r="AQ2170" i="3"/>
  <c r="BB2170" i="3"/>
  <c r="AJ2170" i="3"/>
  <c r="Q2170" i="3"/>
  <c r="AW2170" i="3"/>
  <c r="AX2170" i="3"/>
  <c r="N2170" i="3"/>
  <c r="AE2170" i="3"/>
  <c r="AB2181" i="3"/>
  <c r="BE2181" i="3"/>
  <c r="X2181" i="3"/>
  <c r="AD2181" i="3"/>
  <c r="AX2181" i="3"/>
  <c r="W2181" i="3"/>
  <c r="AU2181" i="3"/>
  <c r="AK2181" i="3"/>
  <c r="AR2181" i="3"/>
  <c r="AG2181" i="3"/>
  <c r="AN2181" i="3"/>
  <c r="R2181" i="3"/>
  <c r="AL2181" i="3"/>
  <c r="O2181" i="3"/>
  <c r="AI2181" i="3"/>
  <c r="BC2181" i="3"/>
  <c r="BA2181" i="3"/>
  <c r="AJ2181" i="3"/>
  <c r="Y2181" i="3"/>
  <c r="AF2181" i="3"/>
  <c r="V2181" i="3"/>
  <c r="AT2181" i="3"/>
  <c r="S2181" i="3"/>
  <c r="AM2181" i="3"/>
  <c r="AS2181" i="3"/>
  <c r="T2188" i="3"/>
  <c r="AZ2188" i="3"/>
  <c r="AP2188" i="3"/>
  <c r="AG2188" i="3"/>
  <c r="Y2188" i="3"/>
  <c r="W2188" i="3"/>
  <c r="AJ2188" i="3"/>
  <c r="U2188" i="3"/>
  <c r="AI2188" i="3"/>
  <c r="BB2188" i="3"/>
  <c r="AY2188" i="3"/>
  <c r="AS2188" i="3"/>
  <c r="P2188" i="3"/>
  <c r="AV2188" i="3"/>
  <c r="AK2188" i="3"/>
  <c r="AA2188" i="3"/>
  <c r="S2188" i="3"/>
  <c r="R2188" i="3"/>
  <c r="BI2188" i="3"/>
  <c r="AV2215" i="3"/>
  <c r="N2215" i="3"/>
  <c r="AS2131" i="3"/>
  <c r="M2131" i="3"/>
  <c r="BE2131" i="3"/>
  <c r="BI2131" i="3"/>
  <c r="AO2131" i="3"/>
  <c r="M2171" i="3"/>
  <c r="AW2171" i="3"/>
  <c r="Q2171" i="3"/>
  <c r="AV2171" i="3"/>
  <c r="P2171" i="3"/>
  <c r="Z2171" i="3"/>
  <c r="AP2171" i="3"/>
  <c r="BF2171" i="3"/>
  <c r="AA2171" i="3"/>
  <c r="AQ2171" i="3"/>
  <c r="BG2171" i="3"/>
  <c r="AS2171" i="3"/>
  <c r="AG2171" i="3"/>
  <c r="AF2171" i="3"/>
  <c r="R2171" i="3"/>
  <c r="AH2171" i="3"/>
  <c r="AX2171" i="3"/>
  <c r="S2171" i="3"/>
  <c r="AI2171" i="3"/>
  <c r="AY2171" i="3"/>
  <c r="BI2171" i="3"/>
  <c r="AC2171" i="3"/>
  <c r="BE2171" i="3"/>
  <c r="Y2171" i="3"/>
  <c r="BD2171" i="3"/>
  <c r="X2171" i="3"/>
  <c r="V2171" i="3"/>
  <c r="AL2171" i="3"/>
  <c r="BB2171" i="3"/>
  <c r="W2171" i="3"/>
  <c r="AM2171" i="3"/>
  <c r="BC2171" i="3"/>
  <c r="BA2171" i="3"/>
  <c r="U2171" i="3"/>
  <c r="AD2191" i="3"/>
  <c r="O2191" i="3"/>
  <c r="AZ2191" i="3"/>
  <c r="AA2191" i="3"/>
  <c r="AV2191" i="3"/>
  <c r="S2191" i="3"/>
  <c r="AN2191" i="3"/>
  <c r="BI2191" i="3"/>
  <c r="AG2191" i="3"/>
  <c r="BC2191" i="3"/>
  <c r="N2191" i="3"/>
  <c r="AT2191" i="3"/>
  <c r="AJ2191" i="3"/>
  <c r="P2191" i="3"/>
  <c r="AK2191" i="3"/>
  <c r="BG2191" i="3"/>
  <c r="AC2191" i="3"/>
  <c r="AY2191" i="3"/>
  <c r="W2191" i="3"/>
  <c r="AR2191" i="3"/>
  <c r="Z2191" i="3"/>
  <c r="BF2191" i="3"/>
  <c r="AU2191" i="3"/>
  <c r="U2191" i="3"/>
  <c r="AQ2191" i="3"/>
  <c r="M2191" i="3"/>
  <c r="AI2191" i="3"/>
  <c r="BD2191" i="3"/>
  <c r="AB2191" i="3"/>
  <c r="AW2191" i="3"/>
  <c r="AD2199" i="3"/>
  <c r="BE2199" i="3"/>
  <c r="AQ2199" i="3"/>
  <c r="O2199" i="3"/>
  <c r="AY2199" i="3"/>
  <c r="AM2199" i="3"/>
  <c r="N2199" i="3"/>
  <c r="AJ2199" i="3"/>
  <c r="U2199" i="3"/>
  <c r="BH2199" i="3"/>
  <c r="T2130" i="3"/>
  <c r="M2130" i="3"/>
  <c r="BE2130" i="3"/>
  <c r="AT2130" i="3"/>
  <c r="AM2130" i="3"/>
  <c r="AR2130" i="3"/>
  <c r="AG2130" i="3"/>
  <c r="Z2130" i="3"/>
  <c r="P2130" i="3"/>
  <c r="BH2130" i="3"/>
  <c r="AW2130" i="3"/>
  <c r="AP2130" i="3"/>
  <c r="BI2143" i="3"/>
  <c r="BE2143" i="3"/>
  <c r="AC2143" i="3"/>
  <c r="M2143" i="3"/>
  <c r="AS2151" i="3"/>
  <c r="AD2151" i="3"/>
  <c r="S2218" i="3"/>
  <c r="BL2227" i="3"/>
  <c r="BA2145" i="3"/>
  <c r="AU2218" i="3"/>
  <c r="BJ2245" i="3"/>
  <c r="BM2253" i="3"/>
  <c r="BM2269" i="3"/>
  <c r="BL2233" i="3"/>
  <c r="AG2137" i="3"/>
  <c r="AW2145" i="3"/>
  <c r="BC2103" i="3"/>
  <c r="W2218" i="3"/>
  <c r="AE2218" i="3"/>
  <c r="R2191" i="3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BK2175" i="3" s="1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58" i="3"/>
  <c r="BK2171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BK2086" i="3" s="1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N2080" i="3"/>
  <c r="BK2077" i="3"/>
  <c r="BN2077" i="3"/>
  <c r="BL2077" i="3"/>
  <c r="O2059" i="3"/>
  <c r="BK2084" i="3"/>
  <c r="BN2084" i="3"/>
  <c r="BL2085" i="3"/>
  <c r="BM2085" i="3"/>
  <c r="BN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K1989" i="3"/>
  <c r="L1982" i="3"/>
  <c r="K2014" i="3"/>
  <c r="L2012" i="3"/>
  <c r="K2012" i="3"/>
  <c r="L2011" i="3"/>
  <c r="L2010" i="3"/>
  <c r="L2009" i="3"/>
  <c r="L2008" i="3"/>
  <c r="L2007" i="3"/>
  <c r="L2005" i="3"/>
  <c r="K2016" i="3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K2013" i="3"/>
  <c r="L2002" i="3"/>
  <c r="K2002" i="3"/>
  <c r="K1991" i="3"/>
  <c r="AV1991" i="3" s="1"/>
  <c r="L1990" i="3"/>
  <c r="K1990" i="3"/>
  <c r="L1984" i="3"/>
  <c r="K1984" i="3"/>
  <c r="AJ2017" i="3"/>
  <c r="K2011" i="3"/>
  <c r="AG2011" i="3" s="1"/>
  <c r="K2009" i="3"/>
  <c r="AB2009" i="3" s="1"/>
  <c r="K1996" i="3"/>
  <c r="K1994" i="3"/>
  <c r="S1994" i="3" s="1"/>
  <c r="L1989" i="3"/>
  <c r="L1987" i="3"/>
  <c r="AQ1987" i="3" s="1"/>
  <c r="K2028" i="3"/>
  <c r="L2027" i="3"/>
  <c r="K2026" i="3"/>
  <c r="L2025" i="3"/>
  <c r="K2024" i="3"/>
  <c r="L2023" i="3"/>
  <c r="K2022" i="3"/>
  <c r="L2021" i="3"/>
  <c r="L2016" i="3"/>
  <c r="K2005" i="3"/>
  <c r="BC2003" i="3"/>
  <c r="L1999" i="3"/>
  <c r="L1995" i="3"/>
  <c r="L1985" i="3"/>
  <c r="K1983" i="3"/>
  <c r="K2006" i="3"/>
  <c r="K2004" i="3"/>
  <c r="K1998" i="3"/>
  <c r="L1997" i="3"/>
  <c r="AI1997" i="3" s="1"/>
  <c r="L2013" i="3"/>
  <c r="K1995" i="3"/>
  <c r="L1992" i="3"/>
  <c r="K1992" i="3"/>
  <c r="K1986" i="3"/>
  <c r="U1986" i="3" s="1"/>
  <c r="W2003" i="3"/>
  <c r="L1998" i="3"/>
  <c r="L1996" i="3"/>
  <c r="K2027" i="3"/>
  <c r="K2025" i="3"/>
  <c r="K2023" i="3"/>
  <c r="K2021" i="3"/>
  <c r="K2019" i="3"/>
  <c r="P2019" i="3" s="1"/>
  <c r="AM2003" i="3"/>
  <c r="L2000" i="3"/>
  <c r="K2000" i="3"/>
  <c r="K1985" i="3"/>
  <c r="L2026" i="3"/>
  <c r="L2024" i="3"/>
  <c r="L2022" i="3"/>
  <c r="L2020" i="3"/>
  <c r="R2020" i="3" s="1"/>
  <c r="L2018" i="3"/>
  <c r="AU2018" i="3" s="1"/>
  <c r="L2028" i="3"/>
  <c r="AC2017" i="3"/>
  <c r="K2010" i="3"/>
  <c r="K2008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L2006" i="3"/>
  <c r="L2004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AV1999" i="3"/>
  <c r="AH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Y1985" i="3"/>
  <c r="AO1985" i="3"/>
  <c r="AV1993" i="3"/>
  <c r="O1991" i="3"/>
  <c r="BE1990" i="3"/>
  <c r="BH1987" i="3"/>
  <c r="N1990" i="3"/>
  <c r="R1990" i="3"/>
  <c r="AD1990" i="3"/>
  <c r="AH1990" i="3"/>
  <c r="AL1990" i="3"/>
  <c r="AX1990" i="3"/>
  <c r="BB1990" i="3"/>
  <c r="O1990" i="3"/>
  <c r="W1990" i="3"/>
  <c r="AE1990" i="3"/>
  <c r="AI1990" i="3"/>
  <c r="AU1990" i="3"/>
  <c r="AY1990" i="3"/>
  <c r="BC1990" i="3"/>
  <c r="T1990" i="3"/>
  <c r="X1990" i="3"/>
  <c r="AF1990" i="3"/>
  <c r="AN1990" i="3"/>
  <c r="AV1990" i="3"/>
  <c r="AZ1990" i="3"/>
  <c r="M1992" i="3"/>
  <c r="AG1990" i="3"/>
  <c r="Q1990" i="3"/>
  <c r="AG1986" i="3"/>
  <c r="AW1986" i="3"/>
  <c r="O1986" i="3"/>
  <c r="AE1986" i="3"/>
  <c r="AZ1986" i="3"/>
  <c r="L1983" i="3"/>
  <c r="AI1983" i="3" s="1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BJ2081" i="3" l="1"/>
  <c r="BJ2187" i="3"/>
  <c r="BK2189" i="3"/>
  <c r="BM2138" i="3"/>
  <c r="AO1990" i="3"/>
  <c r="BF2005" i="3"/>
  <c r="AS1990" i="3"/>
  <c r="X2011" i="3"/>
  <c r="Z2011" i="3"/>
  <c r="AC2026" i="3"/>
  <c r="P2014" i="3"/>
  <c r="BD1990" i="3"/>
  <c r="AJ1990" i="3"/>
  <c r="P1990" i="3"/>
  <c r="AM1990" i="3"/>
  <c r="S1990" i="3"/>
  <c r="AT1990" i="3"/>
  <c r="V1990" i="3"/>
  <c r="Z2005" i="3"/>
  <c r="AO2002" i="3"/>
  <c r="P2020" i="3"/>
  <c r="AR2000" i="3"/>
  <c r="S1992" i="3"/>
  <c r="AA1985" i="3"/>
  <c r="AU1995" i="3"/>
  <c r="BG2017" i="3"/>
  <c r="AA2020" i="3"/>
  <c r="BC2001" i="3"/>
  <c r="O1999" i="3"/>
  <c r="BI2016" i="3"/>
  <c r="X2005" i="3"/>
  <c r="AY2011" i="3"/>
  <c r="AA2017" i="3"/>
  <c r="AN1992" i="3"/>
  <c r="AF1987" i="3"/>
  <c r="AI1992" i="3"/>
  <c r="AF1993" i="3"/>
  <c r="S1999" i="3"/>
  <c r="AV1997" i="3"/>
  <c r="AU2002" i="3"/>
  <c r="AB2005" i="3"/>
  <c r="BF1987" i="3"/>
  <c r="AL1987" i="3"/>
  <c r="W1987" i="3"/>
  <c r="AE1992" i="3"/>
  <c r="BF1993" i="3"/>
  <c r="AA2000" i="3"/>
  <c r="BB1999" i="3"/>
  <c r="AX2002" i="3"/>
  <c r="AD1987" i="3"/>
  <c r="AP1993" i="3"/>
  <c r="BB1997" i="3"/>
  <c r="Q1999" i="3"/>
  <c r="AR1992" i="3"/>
  <c r="BA1987" i="3"/>
  <c r="P1987" i="3"/>
  <c r="O1992" i="3"/>
  <c r="BC1993" i="3"/>
  <c r="N1993" i="3"/>
  <c r="BG1985" i="3"/>
  <c r="BG1995" i="3"/>
  <c r="AO1997" i="3"/>
  <c r="AD1999" i="3"/>
  <c r="AB1999" i="3"/>
  <c r="BH1992" i="3"/>
  <c r="Y1987" i="3"/>
  <c r="AM1987" i="3"/>
  <c r="AB1992" i="3"/>
  <c r="AM1993" i="3"/>
  <c r="AP1985" i="3"/>
  <c r="BC1997" i="3"/>
  <c r="U1997" i="3"/>
  <c r="BI1999" i="3"/>
  <c r="AR2002" i="3"/>
  <c r="AJ2020" i="3"/>
  <c r="BH2005" i="3"/>
  <c r="S2011" i="3"/>
  <c r="BI2017" i="3"/>
  <c r="AB1985" i="3"/>
  <c r="AM2013" i="3"/>
  <c r="AG1982" i="3"/>
  <c r="AG1989" i="3"/>
  <c r="BK2080" i="3"/>
  <c r="AS2007" i="3"/>
  <c r="AT2005" i="3"/>
  <c r="T2011" i="3"/>
  <c r="N2011" i="3"/>
  <c r="AQ2017" i="3"/>
  <c r="BE2020" i="3"/>
  <c r="BI1997" i="3"/>
  <c r="AB1997" i="3"/>
  <c r="AO1999" i="3"/>
  <c r="AQ1999" i="3"/>
  <c r="AK2005" i="3"/>
  <c r="Z2017" i="3"/>
  <c r="AK2020" i="3"/>
  <c r="BL2142" i="3"/>
  <c r="BH1995" i="3"/>
  <c r="T1996" i="3"/>
  <c r="AK1984" i="3"/>
  <c r="BM2101" i="3"/>
  <c r="BM2210" i="3"/>
  <c r="W1984" i="3"/>
  <c r="AF1986" i="3"/>
  <c r="AT1986" i="3"/>
  <c r="AP1987" i="3"/>
  <c r="U1992" i="3"/>
  <c r="AV1992" i="3"/>
  <c r="V1987" i="3"/>
  <c r="AS1987" i="3"/>
  <c r="BD1987" i="3"/>
  <c r="BG1987" i="3"/>
  <c r="O1987" i="3"/>
  <c r="X1992" i="3"/>
  <c r="AA1992" i="3"/>
  <c r="AO1991" i="3"/>
  <c r="AB1993" i="3"/>
  <c r="AE1993" i="3"/>
  <c r="AL1993" i="3"/>
  <c r="V1985" i="3"/>
  <c r="AR1985" i="3"/>
  <c r="AE1989" i="3"/>
  <c r="AY1999" i="3"/>
  <c r="AP2000" i="3"/>
  <c r="AS1995" i="3"/>
  <c r="AX1997" i="3"/>
  <c r="Z1997" i="3"/>
  <c r="BE1997" i="3"/>
  <c r="AK1997" i="3"/>
  <c r="M1997" i="3"/>
  <c r="AR1997" i="3"/>
  <c r="X1997" i="3"/>
  <c r="AT1999" i="3"/>
  <c r="Z1999" i="3"/>
  <c r="BE1999" i="3"/>
  <c r="AG1999" i="3"/>
  <c r="M1999" i="3"/>
  <c r="AR1999" i="3"/>
  <c r="T1999" i="3"/>
  <c r="AJ2002" i="3"/>
  <c r="AQ2002" i="3"/>
  <c r="AT2002" i="3"/>
  <c r="Z1996" i="3"/>
  <c r="AC2000" i="3"/>
  <c r="AT2006" i="3"/>
  <c r="AY2005" i="3"/>
  <c r="AQ2005" i="3"/>
  <c r="R2005" i="3"/>
  <c r="AL2007" i="3"/>
  <c r="BF2011" i="3"/>
  <c r="U2011" i="3"/>
  <c r="AP2017" i="3"/>
  <c r="M2017" i="3"/>
  <c r="Y2020" i="3"/>
  <c r="BG2020" i="3"/>
  <c r="AF2017" i="3"/>
  <c r="Z2024" i="3"/>
  <c r="BM2078" i="3"/>
  <c r="AB1986" i="3"/>
  <c r="N1986" i="3"/>
  <c r="AC1992" i="3"/>
  <c r="BD1992" i="3"/>
  <c r="AT1987" i="3"/>
  <c r="AC1987" i="3"/>
  <c r="AN1987" i="3"/>
  <c r="T1992" i="3"/>
  <c r="BD1993" i="3"/>
  <c r="BG1993" i="3"/>
  <c r="O1993" i="3"/>
  <c r="V1993" i="3"/>
  <c r="BE1985" i="3"/>
  <c r="AM1997" i="3"/>
  <c r="BH2000" i="3"/>
  <c r="AW2002" i="3"/>
  <c r="AP1995" i="3"/>
  <c r="AP1997" i="3"/>
  <c r="V1997" i="3"/>
  <c r="BA1997" i="3"/>
  <c r="AC1997" i="3"/>
  <c r="BH1997" i="3"/>
  <c r="AN1997" i="3"/>
  <c r="P1997" i="3"/>
  <c r="AP1999" i="3"/>
  <c r="V1999" i="3"/>
  <c r="AW1999" i="3"/>
  <c r="AC1999" i="3"/>
  <c r="BH1999" i="3"/>
  <c r="AJ1999" i="3"/>
  <c r="P1999" i="3"/>
  <c r="T2002" i="3"/>
  <c r="AA2002" i="3"/>
  <c r="AD2002" i="3"/>
  <c r="AG2001" i="3"/>
  <c r="AC2009" i="3"/>
  <c r="AG2019" i="3"/>
  <c r="AZ2020" i="3"/>
  <c r="AM2020" i="3"/>
  <c r="AW1995" i="3"/>
  <c r="BL2039" i="3"/>
  <c r="BF1997" i="3"/>
  <c r="AL1997" i="3"/>
  <c r="R1997" i="3"/>
  <c r="AS1997" i="3"/>
  <c r="Y1997" i="3"/>
  <c r="BD1997" i="3"/>
  <c r="AF1997" i="3"/>
  <c r="BF1999" i="3"/>
  <c r="AL1999" i="3"/>
  <c r="N1999" i="3"/>
  <c r="AS1999" i="3"/>
  <c r="Y1999" i="3"/>
  <c r="AZ1999" i="3"/>
  <c r="AF1999" i="3"/>
  <c r="BH2002" i="3"/>
  <c r="P2002" i="3"/>
  <c r="S2002" i="3"/>
  <c r="Z2002" i="3"/>
  <c r="AE1997" i="3"/>
  <c r="BJ2179" i="3"/>
  <c r="BK2149" i="3"/>
  <c r="AZ2023" i="3"/>
  <c r="S2027" i="3"/>
  <c r="BI2005" i="3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N2012" i="3" s="1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BN2023" i="3" s="1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AO2005" i="3"/>
  <c r="O2005" i="3"/>
  <c r="Y1990" i="3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L1905" i="3"/>
  <c r="L1870" i="3"/>
  <c r="L1868" i="3"/>
  <c r="L1854" i="3"/>
  <c r="L1852" i="3"/>
  <c r="L1850" i="3"/>
  <c r="L1811" i="3"/>
  <c r="AG1983" i="3"/>
  <c r="AZ1983" i="3"/>
  <c r="T1983" i="3"/>
  <c r="BL1999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N1996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8" i="3"/>
  <c r="BK1988" i="3"/>
  <c r="BD2004" i="3"/>
  <c r="AN2004" i="3"/>
  <c r="X2004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N2019" i="3"/>
  <c r="BE2022" i="3"/>
  <c r="AO2022" i="3"/>
  <c r="Y2022" i="3"/>
  <c r="BH2022" i="3"/>
  <c r="AR2022" i="3"/>
  <c r="AB2022" i="3"/>
  <c r="BG2022" i="3"/>
  <c r="AQ2022" i="3"/>
  <c r="AA2022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AZ2028" i="3"/>
  <c r="N2020" i="3"/>
  <c r="BN2020" i="3" s="1"/>
  <c r="Z2006" i="3"/>
  <c r="AP2006" i="3"/>
  <c r="BF2006" i="3"/>
  <c r="O2006" i="3"/>
  <c r="AH2006" i="3"/>
  <c r="AX2006" i="3"/>
  <c r="AG2006" i="3"/>
  <c r="AV2006" i="3"/>
  <c r="M2006" i="3"/>
  <c r="AE2006" i="3"/>
  <c r="X2006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E2006" i="3"/>
  <c r="AO2006" i="3"/>
  <c r="Y2006" i="3"/>
  <c r="BD2006" i="3"/>
  <c r="AN2006" i="3"/>
  <c r="W2006" i="3"/>
  <c r="BC2006" i="3"/>
  <c r="AM2006" i="3"/>
  <c r="V2006" i="3"/>
  <c r="P2006" i="3"/>
  <c r="BA2022" i="3"/>
  <c r="AK2022" i="3"/>
  <c r="U2022" i="3"/>
  <c r="BD2022" i="3"/>
  <c r="AN2022" i="3"/>
  <c r="X2022" i="3"/>
  <c r="BC2022" i="3"/>
  <c r="AM2022" i="3"/>
  <c r="W2022" i="3"/>
  <c r="AT2022" i="3"/>
  <c r="BF2028" i="3"/>
  <c r="BH2028" i="3"/>
  <c r="BA2028" i="3"/>
  <c r="AK2028" i="3"/>
  <c r="U2028" i="3"/>
  <c r="AR2028" i="3"/>
  <c r="AB2028" i="3"/>
  <c r="BG2028" i="3"/>
  <c r="AQ2028" i="3"/>
  <c r="AA2028" i="3"/>
  <c r="Z2018" i="3"/>
  <c r="AP2018" i="3"/>
  <c r="BF2018" i="3"/>
  <c r="BB2018" i="3"/>
  <c r="V2018" i="3"/>
  <c r="AL2018" i="3"/>
  <c r="AH2022" i="3"/>
  <c r="AD2006" i="3"/>
  <c r="V2026" i="3"/>
  <c r="Z2026" i="3"/>
  <c r="N2018" i="3"/>
  <c r="N2022" i="3"/>
  <c r="BN1990" i="3"/>
  <c r="U2006" i="3"/>
  <c r="AW2006" i="3"/>
  <c r="N2006" i="3"/>
  <c r="AF2006" i="3"/>
  <c r="AU2006" i="3"/>
  <c r="AX1983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N1995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K2015" i="3"/>
  <c r="AW2022" i="3"/>
  <c r="AG2022" i="3"/>
  <c r="Q2022" i="3"/>
  <c r="AZ2022" i="3"/>
  <c r="AJ2022" i="3"/>
  <c r="T2022" i="3"/>
  <c r="AY2022" i="3"/>
  <c r="AI2022" i="3"/>
  <c r="S2022" i="3"/>
  <c r="BD2028" i="3"/>
  <c r="R2028" i="3"/>
  <c r="AW2028" i="3"/>
  <c r="AG2028" i="3"/>
  <c r="Q2028" i="3"/>
  <c r="AN2028" i="3"/>
  <c r="X2028" i="3"/>
  <c r="BC2028" i="3"/>
  <c r="AM2028" i="3"/>
  <c r="R2018" i="3"/>
  <c r="AH2020" i="3"/>
  <c r="AX2022" i="3"/>
  <c r="BN2016" i="3"/>
  <c r="BB2026" i="3"/>
  <c r="AP2026" i="3"/>
  <c r="K1936" i="3"/>
  <c r="L1931" i="3"/>
  <c r="K1890" i="3"/>
  <c r="K1875" i="3"/>
  <c r="L1865" i="3"/>
  <c r="K1865" i="3"/>
  <c r="K1861" i="3"/>
  <c r="L1856" i="3"/>
  <c r="K1856" i="3"/>
  <c r="K1850" i="3"/>
  <c r="U1850" i="3" s="1"/>
  <c r="K1919" i="3"/>
  <c r="K1909" i="3"/>
  <c r="K1907" i="3"/>
  <c r="L1880" i="3"/>
  <c r="K1880" i="3"/>
  <c r="L1878" i="3"/>
  <c r="K1878" i="3"/>
  <c r="L1857" i="3"/>
  <c r="N1857" i="3" s="1"/>
  <c r="L1822" i="3"/>
  <c r="K1811" i="3"/>
  <c r="K1809" i="3"/>
  <c r="K1807" i="3"/>
  <c r="AZ1807" i="3" s="1"/>
  <c r="L1932" i="3"/>
  <c r="L1924" i="3"/>
  <c r="L1920" i="3"/>
  <c r="L1912" i="3"/>
  <c r="L1910" i="3"/>
  <c r="AP1910" i="3" s="1"/>
  <c r="L1902" i="3"/>
  <c r="L1900" i="3"/>
  <c r="L1898" i="3"/>
  <c r="L1882" i="3"/>
  <c r="AB1882" i="3" s="1"/>
  <c r="L1874" i="3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L1980" i="3"/>
  <c r="L1896" i="3"/>
  <c r="L1893" i="3"/>
  <c r="L1891" i="3"/>
  <c r="L1976" i="3"/>
  <c r="L1972" i="3"/>
  <c r="K1934" i="3"/>
  <c r="K1900" i="3"/>
  <c r="K1897" i="3"/>
  <c r="K1884" i="3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AA1936" i="3" s="1"/>
  <c r="L1926" i="3"/>
  <c r="K1898" i="3"/>
  <c r="K1830" i="3"/>
  <c r="K1826" i="3"/>
  <c r="K1816" i="3"/>
  <c r="L1815" i="3"/>
  <c r="K1815" i="3"/>
  <c r="L1813" i="3"/>
  <c r="K1813" i="3"/>
  <c r="K1805" i="3"/>
  <c r="L1803" i="3"/>
  <c r="K1803" i="3"/>
  <c r="K1976" i="3"/>
  <c r="L1975" i="3"/>
  <c r="K1975" i="3"/>
  <c r="K1935" i="3"/>
  <c r="K1933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L1981" i="3"/>
  <c r="K1980" i="3"/>
  <c r="BD1980" i="3" s="1"/>
  <c r="L1979" i="3"/>
  <c r="K1979" i="3"/>
  <c r="K1972" i="3"/>
  <c r="L1971" i="3"/>
  <c r="K1971" i="3"/>
  <c r="L1968" i="3"/>
  <c r="L1966" i="3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Q1952" i="3" s="1"/>
  <c r="K1951" i="3"/>
  <c r="L1950" i="3"/>
  <c r="K1949" i="3"/>
  <c r="L1948" i="3"/>
  <c r="K1947" i="3"/>
  <c r="L1946" i="3"/>
  <c r="K1945" i="3"/>
  <c r="L1944" i="3"/>
  <c r="K1943" i="3"/>
  <c r="K1924" i="3"/>
  <c r="L1922" i="3"/>
  <c r="K1922" i="3"/>
  <c r="K1921" i="3"/>
  <c r="L1919" i="3"/>
  <c r="K1912" i="3"/>
  <c r="K1911" i="3"/>
  <c r="L1909" i="3"/>
  <c r="L1907" i="3"/>
  <c r="K1902" i="3"/>
  <c r="K1901" i="3"/>
  <c r="K1899" i="3"/>
  <c r="L1897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L1925" i="3"/>
  <c r="L1923" i="3"/>
  <c r="L1918" i="3"/>
  <c r="K1918" i="3"/>
  <c r="K1917" i="3"/>
  <c r="K1915" i="3"/>
  <c r="M1915" i="3" s="1"/>
  <c r="L1913" i="3"/>
  <c r="L1908" i="3"/>
  <c r="K1908" i="3"/>
  <c r="L1906" i="3"/>
  <c r="K1906" i="3"/>
  <c r="K1905" i="3"/>
  <c r="L1903" i="3"/>
  <c r="K1895" i="3"/>
  <c r="L1887" i="3"/>
  <c r="K1887" i="3"/>
  <c r="L1879" i="3"/>
  <c r="K1879" i="3"/>
  <c r="BF1879" i="3" s="1"/>
  <c r="L1867" i="3"/>
  <c r="K1867" i="3"/>
  <c r="K1864" i="3"/>
  <c r="L1862" i="3"/>
  <c r="Q1862" i="3" s="1"/>
  <c r="L1859" i="3"/>
  <c r="K1859" i="3"/>
  <c r="L1842" i="3"/>
  <c r="K1872" i="3"/>
  <c r="L1869" i="3"/>
  <c r="K1866" i="3"/>
  <c r="L1864" i="3"/>
  <c r="L1861" i="3"/>
  <c r="AC1850" i="3"/>
  <c r="K1894" i="3"/>
  <c r="L1871" i="3"/>
  <c r="K1870" i="3"/>
  <c r="K1868" i="3"/>
  <c r="L1866" i="3"/>
  <c r="L1863" i="3"/>
  <c r="K1863" i="3"/>
  <c r="K1860" i="3"/>
  <c r="L1858" i="3"/>
  <c r="BF1857" i="3"/>
  <c r="AH1857" i="3"/>
  <c r="L1844" i="3"/>
  <c r="L1855" i="3"/>
  <c r="K1855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K1821" i="3"/>
  <c r="K1817" i="3"/>
  <c r="K1810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M1979" i="3"/>
  <c r="AN1960" i="3"/>
  <c r="AN1980" i="3"/>
  <c r="BA1980" i="3"/>
  <c r="Z1980" i="3"/>
  <c r="AV1950" i="3"/>
  <c r="AE1975" i="3"/>
  <c r="AM1974" i="3"/>
  <c r="AU1968" i="3"/>
  <c r="BH1968" i="3"/>
  <c r="AS1964" i="3"/>
  <c r="BH1964" i="3"/>
  <c r="Q1960" i="3"/>
  <c r="N1933" i="3"/>
  <c r="T1933" i="3"/>
  <c r="Y1933" i="3"/>
  <c r="AD1933" i="3"/>
  <c r="AJ1933" i="3"/>
  <c r="AO1933" i="3"/>
  <c r="AT1933" i="3"/>
  <c r="AZ1933" i="3"/>
  <c r="BE1933" i="3"/>
  <c r="AP1930" i="3"/>
  <c r="BF1919" i="3"/>
  <c r="AY1919" i="3"/>
  <c r="AG1911" i="3"/>
  <c r="O1911" i="3"/>
  <c r="AM1903" i="3"/>
  <c r="L1963" i="3"/>
  <c r="L1961" i="3"/>
  <c r="BH1960" i="3"/>
  <c r="AZ1960" i="3"/>
  <c r="AR1960" i="3"/>
  <c r="AJ1960" i="3"/>
  <c r="AB1960" i="3"/>
  <c r="T1960" i="3"/>
  <c r="L1959" i="3"/>
  <c r="L1957" i="3"/>
  <c r="AR1956" i="3"/>
  <c r="L1955" i="3"/>
  <c r="L1953" i="3"/>
  <c r="L1951" i="3"/>
  <c r="AB1951" i="3" s="1"/>
  <c r="L1949" i="3"/>
  <c r="Y1935" i="3"/>
  <c r="BD1933" i="3"/>
  <c r="AH1933" i="3"/>
  <c r="M1933" i="3"/>
  <c r="S1925" i="3"/>
  <c r="BI1909" i="3"/>
  <c r="AL1909" i="3"/>
  <c r="AB1909" i="3"/>
  <c r="AK1901" i="3"/>
  <c r="AX1901" i="3"/>
  <c r="AN1901" i="3"/>
  <c r="BI1933" i="3"/>
  <c r="AN1933" i="3"/>
  <c r="R1933" i="3"/>
  <c r="BE1960" i="3"/>
  <c r="AW1960" i="3"/>
  <c r="AO1960" i="3"/>
  <c r="AG1960" i="3"/>
  <c r="Y1960" i="3"/>
  <c r="AH1935" i="3"/>
  <c r="AX1933" i="3"/>
  <c r="AC1933" i="3"/>
  <c r="N1932" i="3"/>
  <c r="S1932" i="3"/>
  <c r="X1932" i="3"/>
  <c r="AN1932" i="3"/>
  <c r="AT1932" i="3"/>
  <c r="BD1932" i="3"/>
  <c r="V1932" i="3"/>
  <c r="AF1932" i="3"/>
  <c r="AL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U1923" i="3"/>
  <c r="AK1923" i="3"/>
  <c r="BA1923" i="3"/>
  <c r="R1923" i="3"/>
  <c r="AH1923" i="3"/>
  <c r="AX1923" i="3"/>
  <c r="S1923" i="3"/>
  <c r="AI1923" i="3"/>
  <c r="AY1923" i="3"/>
  <c r="AN1923" i="3"/>
  <c r="BH1923" i="3"/>
  <c r="U1915" i="3"/>
  <c r="AK1915" i="3"/>
  <c r="BA1915" i="3"/>
  <c r="R1915" i="3"/>
  <c r="AH1915" i="3"/>
  <c r="AX1915" i="3"/>
  <c r="S1915" i="3"/>
  <c r="AI1915" i="3"/>
  <c r="AY1915" i="3"/>
  <c r="AN1915" i="3"/>
  <c r="BH1915" i="3"/>
  <c r="AG1907" i="3"/>
  <c r="Q1899" i="3"/>
  <c r="Y1899" i="3"/>
  <c r="AG1899" i="3"/>
  <c r="AK1899" i="3"/>
  <c r="AW1899" i="3"/>
  <c r="BA1899" i="3"/>
  <c r="BE1899" i="3"/>
  <c r="R1899" i="3"/>
  <c r="V1899" i="3"/>
  <c r="AD1899" i="3"/>
  <c r="AL1899" i="3"/>
  <c r="AT1899" i="3"/>
  <c r="AX1899" i="3"/>
  <c r="O1899" i="3"/>
  <c r="S1899" i="3"/>
  <c r="W1899" i="3"/>
  <c r="AI1899" i="3"/>
  <c r="AM1899" i="3"/>
  <c r="AU1899" i="3"/>
  <c r="BC1899" i="3"/>
  <c r="X1899" i="3"/>
  <c r="AN1899" i="3"/>
  <c r="AR1899" i="3"/>
  <c r="BH1899" i="3"/>
  <c r="P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BF1958" i="3"/>
  <c r="AE1958" i="3"/>
  <c r="AT1956" i="3"/>
  <c r="S1956" i="3"/>
  <c r="BF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Z1950" i="3"/>
  <c r="AT1950" i="3"/>
  <c r="N1948" i="3"/>
  <c r="AH1948" i="3"/>
  <c r="AY1948" i="3"/>
  <c r="L1947" i="3"/>
  <c r="AU1947" i="3" s="1"/>
  <c r="AH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AD1942" i="3"/>
  <c r="L1941" i="3"/>
  <c r="N1941" i="3" s="1"/>
  <c r="U1940" i="3"/>
  <c r="AS1940" i="3"/>
  <c r="BF1940" i="3"/>
  <c r="AA1940" i="3"/>
  <c r="L1939" i="3"/>
  <c r="AS1938" i="3"/>
  <c r="BF1938" i="3"/>
  <c r="L1937" i="3"/>
  <c r="P1934" i="3"/>
  <c r="AL1934" i="3"/>
  <c r="AS1933" i="3"/>
  <c r="X1933" i="3"/>
  <c r="P1933" i="3"/>
  <c r="AX1932" i="3"/>
  <c r="AB1932" i="3"/>
  <c r="AT1928" i="3"/>
  <c r="N1928" i="3"/>
  <c r="T1925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AC1913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AJ1899" i="3"/>
  <c r="Y1897" i="3"/>
  <c r="V1897" i="3"/>
  <c r="AL1897" i="3"/>
  <c r="AM1897" i="3"/>
  <c r="BC1897" i="3"/>
  <c r="U1936" i="3"/>
  <c r="AW1935" i="3"/>
  <c r="AB1935" i="3"/>
  <c r="M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R1922" i="3"/>
  <c r="AX1918" i="3"/>
  <c r="AH1918" i="3"/>
  <c r="R1918" i="3"/>
  <c r="AX1914" i="3"/>
  <c r="AH1914" i="3"/>
  <c r="R1914" i="3"/>
  <c r="R1912" i="3"/>
  <c r="AX1910" i="3"/>
  <c r="AH1910" i="3"/>
  <c r="R1910" i="3"/>
  <c r="AX1908" i="3"/>
  <c r="R1906" i="3"/>
  <c r="AX1904" i="3"/>
  <c r="AH1904" i="3"/>
  <c r="R1904" i="3"/>
  <c r="AX1898" i="3"/>
  <c r="AH1898" i="3"/>
  <c r="R1898" i="3"/>
  <c r="BF1936" i="3"/>
  <c r="AP1936" i="3"/>
  <c r="Z1936" i="3"/>
  <c r="BA1935" i="3"/>
  <c r="AF1935" i="3"/>
  <c r="AP1934" i="3"/>
  <c r="T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AS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AT1922" i="3"/>
  <c r="AT1918" i="3"/>
  <c r="AD1918" i="3"/>
  <c r="AT1914" i="3"/>
  <c r="AD1914" i="3"/>
  <c r="AT1912" i="3"/>
  <c r="AT1910" i="3"/>
  <c r="AD1910" i="3"/>
  <c r="AT1908" i="3"/>
  <c r="AD1906" i="3"/>
  <c r="AT1904" i="3"/>
  <c r="AD1904" i="3"/>
  <c r="AT1898" i="3"/>
  <c r="AD1898" i="3"/>
  <c r="AY1894" i="3"/>
  <c r="AA1935" i="3"/>
  <c r="AQ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W1924" i="3"/>
  <c r="X1924" i="3"/>
  <c r="AN1924" i="3"/>
  <c r="AK1924" i="3"/>
  <c r="BA1924" i="3"/>
  <c r="W1922" i="3"/>
  <c r="AM1922" i="3"/>
  <c r="BC1922" i="3"/>
  <c r="X1922" i="3"/>
  <c r="AN1922" i="3"/>
  <c r="BD1922" i="3"/>
  <c r="U1922" i="3"/>
  <c r="AK1922" i="3"/>
  <c r="BA1922" i="3"/>
  <c r="S1920" i="3"/>
  <c r="AI1920" i="3"/>
  <c r="AY1920" i="3"/>
  <c r="T1920" i="3"/>
  <c r="AJ1920" i="3"/>
  <c r="AZ1920" i="3"/>
  <c r="Q1920" i="3"/>
  <c r="AG1920" i="3"/>
  <c r="AW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AE1912" i="3"/>
  <c r="AU1912" i="3"/>
  <c r="P1912" i="3"/>
  <c r="AF1912" i="3"/>
  <c r="AV1912" i="3"/>
  <c r="M1912" i="3"/>
  <c r="AC1912" i="3"/>
  <c r="AS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W1908" i="3"/>
  <c r="AM1908" i="3"/>
  <c r="BC1908" i="3"/>
  <c r="X1908" i="3"/>
  <c r="AN1908" i="3"/>
  <c r="BD1908" i="3"/>
  <c r="U1908" i="3"/>
  <c r="AK1908" i="3"/>
  <c r="BA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AI1902" i="3"/>
  <c r="T1902" i="3"/>
  <c r="AZ1902" i="3"/>
  <c r="AG1902" i="3"/>
  <c r="AE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AV1895" i="3"/>
  <c r="N1894" i="3"/>
  <c r="R1894" i="3"/>
  <c r="AD1894" i="3"/>
  <c r="AT1894" i="3"/>
  <c r="AX1894" i="3"/>
  <c r="O1894" i="3"/>
  <c r="AJ1894" i="3"/>
  <c r="AO1894" i="3"/>
  <c r="BE1894" i="3"/>
  <c r="AF1894" i="3"/>
  <c r="AK1894" i="3"/>
  <c r="BA1894" i="3"/>
  <c r="AB1894" i="3"/>
  <c r="AG1894" i="3"/>
  <c r="AW1894" i="3"/>
  <c r="T1893" i="3"/>
  <c r="AZ1893" i="3"/>
  <c r="AK1893" i="3"/>
  <c r="Q1893" i="3"/>
  <c r="AQ1893" i="3"/>
  <c r="W1893" i="3"/>
  <c r="AX1893" i="3"/>
  <c r="W1891" i="3"/>
  <c r="AM1891" i="3"/>
  <c r="BC1891" i="3"/>
  <c r="X1891" i="3"/>
  <c r="AN1891" i="3"/>
  <c r="BD1891" i="3"/>
  <c r="U1891" i="3"/>
  <c r="Z1891" i="3"/>
  <c r="N1891" i="3"/>
  <c r="BE1891" i="3"/>
  <c r="AX1891" i="3"/>
  <c r="AC1875" i="3"/>
  <c r="AV1890" i="3"/>
  <c r="AF1890" i="3"/>
  <c r="L1889" i="3"/>
  <c r="K1889" i="3"/>
  <c r="BF1887" i="3"/>
  <c r="AP1887" i="3"/>
  <c r="M1886" i="3"/>
  <c r="AV1882" i="3"/>
  <c r="AF1882" i="3"/>
  <c r="L1881" i="3"/>
  <c r="K1881" i="3"/>
  <c r="AZ1880" i="3"/>
  <c r="AJ1880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N1870" i="3"/>
  <c r="AD1870" i="3"/>
  <c r="AT1870" i="3"/>
  <c r="O1870" i="3"/>
  <c r="AE1870" i="3"/>
  <c r="AU1870" i="3"/>
  <c r="Q1870" i="3"/>
  <c r="AW1870" i="3"/>
  <c r="AJ1870" i="3"/>
  <c r="M1870" i="3"/>
  <c r="AS187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AF1879" i="3"/>
  <c r="AS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AB1871" i="3"/>
  <c r="AR1871" i="3"/>
  <c r="U1871" i="3"/>
  <c r="AK1871" i="3"/>
  <c r="BA1871" i="3"/>
  <c r="V1871" i="3"/>
  <c r="AZ1871" i="3"/>
  <c r="AE1871" i="3"/>
  <c r="BG1871" i="3"/>
  <c r="AP1871" i="3"/>
  <c r="U1868" i="3"/>
  <c r="Q1866" i="3"/>
  <c r="AG1866" i="3"/>
  <c r="AW1866" i="3"/>
  <c r="N1866" i="3"/>
  <c r="AD1866" i="3"/>
  <c r="AT1866" i="3"/>
  <c r="O1866" i="3"/>
  <c r="AE1866" i="3"/>
  <c r="AU1866" i="3"/>
  <c r="X1866" i="3"/>
  <c r="AR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AK1862" i="3"/>
  <c r="BE1862" i="3"/>
  <c r="AD1862" i="3"/>
  <c r="AX1862" i="3"/>
  <c r="W1862" i="3"/>
  <c r="AM1862" i="3"/>
  <c r="BC1862" i="3"/>
  <c r="BD1862" i="3"/>
  <c r="P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X1892" i="3"/>
  <c r="BD1890" i="3"/>
  <c r="AN1890" i="3"/>
  <c r="X1890" i="3"/>
  <c r="M1890" i="3"/>
  <c r="AA1888" i="3"/>
  <c r="AQ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R1879" i="3"/>
  <c r="L1877" i="3"/>
  <c r="K1877" i="3"/>
  <c r="BD1874" i="3"/>
  <c r="AN1874" i="3"/>
  <c r="X1874" i="3"/>
  <c r="M1874" i="3"/>
  <c r="L1872" i="3"/>
  <c r="AI1871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AX1888" i="3"/>
  <c r="AH1888" i="3"/>
  <c r="R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AX1884" i="3"/>
  <c r="AH1884" i="3"/>
  <c r="R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AS1888" i="3"/>
  <c r="AC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AS1884" i="3"/>
  <c r="AC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AA1869" i="3"/>
  <c r="AR1869" i="3"/>
  <c r="BE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U1842" i="3"/>
  <c r="AK1842" i="3"/>
  <c r="BA1842" i="3"/>
  <c r="R1842" i="3"/>
  <c r="AH1842" i="3"/>
  <c r="AX1842" i="3"/>
  <c r="S1842" i="3"/>
  <c r="AI1842" i="3"/>
  <c r="AY1842" i="3"/>
  <c r="L1841" i="3"/>
  <c r="BC1841" i="3" s="1"/>
  <c r="Y1840" i="3"/>
  <c r="AL1840" i="3"/>
  <c r="BC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P1824" i="3"/>
  <c r="AG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BB1815" i="3"/>
  <c r="AQ1815" i="3"/>
  <c r="AG1815" i="3"/>
  <c r="BF1813" i="3"/>
  <c r="AP1813" i="3"/>
  <c r="AX1811" i="3"/>
  <c r="AI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AC1805" i="3"/>
  <c r="AP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AK1850" i="3" l="1"/>
  <c r="AJ1842" i="3"/>
  <c r="AP1857" i="3"/>
  <c r="AS1850" i="3"/>
  <c r="BJ2019" i="3"/>
  <c r="BK1985" i="3"/>
  <c r="W1811" i="3"/>
  <c r="BD1805" i="3"/>
  <c r="AQ1875" i="3"/>
  <c r="AS1883" i="3"/>
  <c r="N1824" i="3"/>
  <c r="AQ1869" i="3"/>
  <c r="P1973" i="3"/>
  <c r="AO1840" i="3"/>
  <c r="W1888" i="3"/>
  <c r="BK1991" i="3"/>
  <c r="BK2016" i="3"/>
  <c r="BC1884" i="3"/>
  <c r="BN2011" i="3"/>
  <c r="BN2009" i="3"/>
  <c r="BL1985" i="3"/>
  <c r="BN1987" i="3"/>
  <c r="X1895" i="3"/>
  <c r="O1895" i="3"/>
  <c r="AA1895" i="3"/>
  <c r="W1895" i="3"/>
  <c r="AB1895" i="3"/>
  <c r="Z1895" i="3"/>
  <c r="AG1895" i="3"/>
  <c r="AC1895" i="3"/>
  <c r="BE1895" i="3"/>
  <c r="AR1895" i="3"/>
  <c r="AU1895" i="3"/>
  <c r="BB1895" i="3"/>
  <c r="AS1895" i="3"/>
  <c r="AK1868" i="3"/>
  <c r="AX1868" i="3"/>
  <c r="AN1868" i="3"/>
  <c r="BA1868" i="3"/>
  <c r="S1868" i="3"/>
  <c r="BH1868" i="3"/>
  <c r="R1868" i="3"/>
  <c r="AI1868" i="3"/>
  <c r="AP1892" i="3"/>
  <c r="BF1892" i="3"/>
  <c r="Y1892" i="3"/>
  <c r="BL2017" i="3"/>
  <c r="BK1997" i="3"/>
  <c r="BN1999" i="3"/>
  <c r="BK1999" i="3"/>
  <c r="Z1805" i="3"/>
  <c r="M1805" i="3"/>
  <c r="AJ1811" i="3"/>
  <c r="M1811" i="3"/>
  <c r="AH1811" i="3"/>
  <c r="BH1824" i="3"/>
  <c r="AZ1824" i="3"/>
  <c r="AT1824" i="3"/>
  <c r="AV1840" i="3"/>
  <c r="AM1840" i="3"/>
  <c r="V1840" i="3"/>
  <c r="AU1842" i="3"/>
  <c r="AE1842" i="3"/>
  <c r="O1842" i="3"/>
  <c r="AT1842" i="3"/>
  <c r="AD1842" i="3"/>
  <c r="N1842" i="3"/>
  <c r="AW1842" i="3"/>
  <c r="AG1842" i="3"/>
  <c r="Q1842" i="3"/>
  <c r="AO1869" i="3"/>
  <c r="AB1869" i="3"/>
  <c r="Q1884" i="3"/>
  <c r="AG1884" i="3"/>
  <c r="AW1884" i="3"/>
  <c r="Q1888" i="3"/>
  <c r="AG1888" i="3"/>
  <c r="AW1888" i="3"/>
  <c r="V1884" i="3"/>
  <c r="AL1884" i="3"/>
  <c r="BB1884" i="3"/>
  <c r="V1888" i="3"/>
  <c r="AL1888" i="3"/>
  <c r="BB1888" i="3"/>
  <c r="AH1879" i="3"/>
  <c r="BC1888" i="3"/>
  <c r="AM1888" i="3"/>
  <c r="AU1892" i="3"/>
  <c r="BH1862" i="3"/>
  <c r="AN1862" i="3"/>
  <c r="AY1862" i="3"/>
  <c r="AI1862" i="3"/>
  <c r="S1862" i="3"/>
  <c r="AT1862" i="3"/>
  <c r="V1862" i="3"/>
  <c r="BA1862" i="3"/>
  <c r="AG1862" i="3"/>
  <c r="AC1879" i="3"/>
  <c r="P1879" i="3"/>
  <c r="AX1895" i="3"/>
  <c r="R1870" i="3"/>
  <c r="AH1870" i="3"/>
  <c r="AX1870" i="3"/>
  <c r="S1870" i="3"/>
  <c r="AI1870" i="3"/>
  <c r="AY1870" i="3"/>
  <c r="Y1870" i="3"/>
  <c r="BE1870" i="3"/>
  <c r="AR1870" i="3"/>
  <c r="U1870" i="3"/>
  <c r="BA1870" i="3"/>
  <c r="V1870" i="3"/>
  <c r="AL1870" i="3"/>
  <c r="BB1870" i="3"/>
  <c r="W1870" i="3"/>
  <c r="AM1870" i="3"/>
  <c r="BC1870" i="3"/>
  <c r="AG1870" i="3"/>
  <c r="T1870" i="3"/>
  <c r="AZ1870" i="3"/>
  <c r="AC1870" i="3"/>
  <c r="BI1870" i="3"/>
  <c r="Z1870" i="3"/>
  <c r="AP1870" i="3"/>
  <c r="BF1870" i="3"/>
  <c r="AA1870" i="3"/>
  <c r="AQ1870" i="3"/>
  <c r="BG1870" i="3"/>
  <c r="AO1870" i="3"/>
  <c r="AB1870" i="3"/>
  <c r="BH1870" i="3"/>
  <c r="AK1870" i="3"/>
  <c r="U1866" i="3"/>
  <c r="AK1866" i="3"/>
  <c r="BA1866" i="3"/>
  <c r="R1866" i="3"/>
  <c r="AH1866" i="3"/>
  <c r="AX1866" i="3"/>
  <c r="S1866" i="3"/>
  <c r="AI1866" i="3"/>
  <c r="AY1866" i="3"/>
  <c r="AN1866" i="3"/>
  <c r="BH1866" i="3"/>
  <c r="Y1866" i="3"/>
  <c r="AO1866" i="3"/>
  <c r="BE1866" i="3"/>
  <c r="V1866" i="3"/>
  <c r="AL1866" i="3"/>
  <c r="BB1866" i="3"/>
  <c r="W1866" i="3"/>
  <c r="AM1866" i="3"/>
  <c r="BC1866" i="3"/>
  <c r="BD1866" i="3"/>
  <c r="P1866" i="3"/>
  <c r="M1866" i="3"/>
  <c r="AC1866" i="3"/>
  <c r="AS1866" i="3"/>
  <c r="BI1866" i="3"/>
  <c r="Z1866" i="3"/>
  <c r="AP1866" i="3"/>
  <c r="BF1866" i="3"/>
  <c r="AA1866" i="3"/>
  <c r="AQ1866" i="3"/>
  <c r="BG1866" i="3"/>
  <c r="AB1866" i="3"/>
  <c r="AF1866" i="3"/>
  <c r="AH1908" i="3"/>
  <c r="AD1908" i="3"/>
  <c r="AA1908" i="3"/>
  <c r="AQ1908" i="3"/>
  <c r="BG1908" i="3"/>
  <c r="AB1908" i="3"/>
  <c r="AR1908" i="3"/>
  <c r="BH1908" i="3"/>
  <c r="Y1908" i="3"/>
  <c r="AO1908" i="3"/>
  <c r="BE1908" i="3"/>
  <c r="R1908" i="3"/>
  <c r="O1908" i="3"/>
  <c r="AE1908" i="3"/>
  <c r="AU1908" i="3"/>
  <c r="P1908" i="3"/>
  <c r="AF1908" i="3"/>
  <c r="AV1908" i="3"/>
  <c r="M1908" i="3"/>
  <c r="AC1908" i="3"/>
  <c r="AS1908" i="3"/>
  <c r="BI1908" i="3"/>
  <c r="S1908" i="3"/>
  <c r="AI1908" i="3"/>
  <c r="AY1908" i="3"/>
  <c r="T1908" i="3"/>
  <c r="AJ1908" i="3"/>
  <c r="AZ1908" i="3"/>
  <c r="Q1908" i="3"/>
  <c r="AG1908" i="3"/>
  <c r="AW1908" i="3"/>
  <c r="BE1917" i="3"/>
  <c r="BA1901" i="3"/>
  <c r="S1901" i="3"/>
  <c r="BH1901" i="3"/>
  <c r="R1901" i="3"/>
  <c r="AI1901" i="3"/>
  <c r="U1901" i="3"/>
  <c r="AH1901" i="3"/>
  <c r="AY1901" i="3"/>
  <c r="T1901" i="3"/>
  <c r="AW1911" i="3"/>
  <c r="AU1911" i="3"/>
  <c r="AD1911" i="3"/>
  <c r="X1911" i="3"/>
  <c r="Q1911" i="3"/>
  <c r="AT1911" i="3"/>
  <c r="AR1911" i="3"/>
  <c r="BC1916" i="3"/>
  <c r="BI1916" i="3"/>
  <c r="AK1925" i="3"/>
  <c r="AI1925" i="3"/>
  <c r="BA1925" i="3"/>
  <c r="BH1925" i="3"/>
  <c r="AX1925" i="3"/>
  <c r="Q1942" i="3"/>
  <c r="O1942" i="3"/>
  <c r="AW1942" i="3"/>
  <c r="AE1942" i="3"/>
  <c r="N1942" i="3"/>
  <c r="AU1942" i="3"/>
  <c r="AT1902" i="3"/>
  <c r="O1902" i="3"/>
  <c r="AU1902" i="3"/>
  <c r="AF1902" i="3"/>
  <c r="M1902" i="3"/>
  <c r="AS1902" i="3"/>
  <c r="S1902" i="3"/>
  <c r="AY1902" i="3"/>
  <c r="AJ1902" i="3"/>
  <c r="Q1902" i="3"/>
  <c r="AW1902" i="3"/>
  <c r="R1902" i="3"/>
  <c r="AE1902" i="3"/>
  <c r="P1902" i="3"/>
  <c r="AV1902" i="3"/>
  <c r="AC1902" i="3"/>
  <c r="BI1902" i="3"/>
  <c r="AD1912" i="3"/>
  <c r="S1912" i="3"/>
  <c r="AI1912" i="3"/>
  <c r="AY1912" i="3"/>
  <c r="T1912" i="3"/>
  <c r="AJ1912" i="3"/>
  <c r="AZ1912" i="3"/>
  <c r="Q1912" i="3"/>
  <c r="AG1912" i="3"/>
  <c r="AW1912" i="3"/>
  <c r="AX1912" i="3"/>
  <c r="W1912" i="3"/>
  <c r="AM1912" i="3"/>
  <c r="BC1912" i="3"/>
  <c r="X1912" i="3"/>
  <c r="AN1912" i="3"/>
  <c r="BD1912" i="3"/>
  <c r="U1912" i="3"/>
  <c r="AK1912" i="3"/>
  <c r="BA1912" i="3"/>
  <c r="AH1912" i="3"/>
  <c r="AA1912" i="3"/>
  <c r="AQ1912" i="3"/>
  <c r="BG1912" i="3"/>
  <c r="AB1912" i="3"/>
  <c r="AR1912" i="3"/>
  <c r="BH1912" i="3"/>
  <c r="Y1912" i="3"/>
  <c r="AO1912" i="3"/>
  <c r="BE1912" i="3"/>
  <c r="AD1922" i="3"/>
  <c r="AA1922" i="3"/>
  <c r="AQ1922" i="3"/>
  <c r="BG1922" i="3"/>
  <c r="AB1922" i="3"/>
  <c r="AR1922" i="3"/>
  <c r="BH1922" i="3"/>
  <c r="Y1922" i="3"/>
  <c r="AO1922" i="3"/>
  <c r="BE1922" i="3"/>
  <c r="AX1922" i="3"/>
  <c r="O1922" i="3"/>
  <c r="AE1922" i="3"/>
  <c r="AU1922" i="3"/>
  <c r="P1922" i="3"/>
  <c r="AF1922" i="3"/>
  <c r="AV1922" i="3"/>
  <c r="M1922" i="3"/>
  <c r="AC1922" i="3"/>
  <c r="AS1922" i="3"/>
  <c r="BI1922" i="3"/>
  <c r="AH1922" i="3"/>
  <c r="S1922" i="3"/>
  <c r="AI1922" i="3"/>
  <c r="AY1922" i="3"/>
  <c r="T1922" i="3"/>
  <c r="AJ1922" i="3"/>
  <c r="AZ1922" i="3"/>
  <c r="Q1922" i="3"/>
  <c r="AG1922" i="3"/>
  <c r="AW1922" i="3"/>
  <c r="P1875" i="3"/>
  <c r="BA1875" i="3"/>
  <c r="AN1875" i="3"/>
  <c r="BF1875" i="3"/>
  <c r="W1875" i="3"/>
  <c r="BH1875" i="3"/>
  <c r="AH1875" i="3"/>
  <c r="BD1888" i="3"/>
  <c r="AZ1888" i="3"/>
  <c r="P1888" i="3"/>
  <c r="X1888" i="3"/>
  <c r="AJ1888" i="3"/>
  <c r="T1888" i="3"/>
  <c r="M1888" i="3"/>
  <c r="AA1884" i="3"/>
  <c r="AQ1884" i="3"/>
  <c r="BG1884" i="3"/>
  <c r="O1884" i="3"/>
  <c r="AE1884" i="3"/>
  <c r="AU1884" i="3"/>
  <c r="S1884" i="3"/>
  <c r="AI1884" i="3"/>
  <c r="AY1884" i="3"/>
  <c r="BJ1999" i="3"/>
  <c r="AM1805" i="3"/>
  <c r="BI1805" i="3"/>
  <c r="AQ1811" i="3"/>
  <c r="AR1811" i="3"/>
  <c r="R1811" i="3"/>
  <c r="AI1824" i="3"/>
  <c r="X1824" i="3"/>
  <c r="AD1824" i="3"/>
  <c r="P1842" i="3"/>
  <c r="W1840" i="3"/>
  <c r="BE1840" i="3"/>
  <c r="BG1842" i="3"/>
  <c r="AQ1842" i="3"/>
  <c r="AA1842" i="3"/>
  <c r="BF1842" i="3"/>
  <c r="AP1842" i="3"/>
  <c r="Z1842" i="3"/>
  <c r="BI1842" i="3"/>
  <c r="AS1842" i="3"/>
  <c r="AC1842" i="3"/>
  <c r="M1842" i="3"/>
  <c r="Y1869" i="3"/>
  <c r="BG1869" i="3"/>
  <c r="U1884" i="3"/>
  <c r="AK1884" i="3"/>
  <c r="BA1884" i="3"/>
  <c r="U1888" i="3"/>
  <c r="AK1888" i="3"/>
  <c r="BA1888" i="3"/>
  <c r="Z1884" i="3"/>
  <c r="AP1884" i="3"/>
  <c r="BF1884" i="3"/>
  <c r="Z1888" i="3"/>
  <c r="AP1888" i="3"/>
  <c r="BF1888" i="3"/>
  <c r="AX1879" i="3"/>
  <c r="AY1888" i="3"/>
  <c r="AI1888" i="3"/>
  <c r="S1888" i="3"/>
  <c r="AV1862" i="3"/>
  <c r="AR1862" i="3"/>
  <c r="X1862" i="3"/>
  <c r="AU1862" i="3"/>
  <c r="AE1862" i="3"/>
  <c r="O1862" i="3"/>
  <c r="AL1862" i="3"/>
  <c r="R1862" i="3"/>
  <c r="AW1862" i="3"/>
  <c r="U1862" i="3"/>
  <c r="AY1868" i="3"/>
  <c r="M1879" i="3"/>
  <c r="AU1879" i="3"/>
  <c r="Z1892" i="3"/>
  <c r="AM1884" i="3"/>
  <c r="BG1895" i="3"/>
  <c r="BI1966" i="3"/>
  <c r="AQ1966" i="3"/>
  <c r="R1966" i="3"/>
  <c r="AM1966" i="3"/>
  <c r="AH1981" i="3"/>
  <c r="AW1981" i="3"/>
  <c r="BI1938" i="3"/>
  <c r="AA1938" i="3"/>
  <c r="M1938" i="3"/>
  <c r="Z1938" i="3"/>
  <c r="AQ1938" i="3"/>
  <c r="AC1938" i="3"/>
  <c r="AP1938" i="3"/>
  <c r="BG1938" i="3"/>
  <c r="AY1946" i="3"/>
  <c r="BI1946" i="3"/>
  <c r="Y1954" i="3"/>
  <c r="AH1954" i="3"/>
  <c r="S1962" i="3"/>
  <c r="AQ1962" i="3"/>
  <c r="AO1935" i="3"/>
  <c r="M1935" i="3"/>
  <c r="AX1935" i="3"/>
  <c r="AR1935" i="3"/>
  <c r="V1935" i="3"/>
  <c r="AV1935" i="3"/>
  <c r="Z1935" i="3"/>
  <c r="O1935" i="3"/>
  <c r="AE1935" i="3"/>
  <c r="AU1935" i="3"/>
  <c r="AC1935" i="3"/>
  <c r="BH1935" i="3"/>
  <c r="AL1935" i="3"/>
  <c r="Q1935" i="3"/>
  <c r="AP1935" i="3"/>
  <c r="U1935" i="3"/>
  <c r="S1935" i="3"/>
  <c r="AI1935" i="3"/>
  <c r="AY1935" i="3"/>
  <c r="BB1935" i="3"/>
  <c r="AG1935" i="3"/>
  <c r="BF1935" i="3"/>
  <c r="AK1935" i="3"/>
  <c r="W1935" i="3"/>
  <c r="AM1935" i="3"/>
  <c r="BC1935" i="3"/>
  <c r="P1871" i="3"/>
  <c r="AF1871" i="3"/>
  <c r="AV1871" i="3"/>
  <c r="Y1871" i="3"/>
  <c r="AO1871" i="3"/>
  <c r="BE1871" i="3"/>
  <c r="AD1871" i="3"/>
  <c r="BF1871" i="3"/>
  <c r="AM1871" i="3"/>
  <c r="R1871" i="3"/>
  <c r="AX1871" i="3"/>
  <c r="T1871" i="3"/>
  <c r="AJ1871" i="3"/>
  <c r="M1871" i="3"/>
  <c r="AC1871" i="3"/>
  <c r="AS1871" i="3"/>
  <c r="BI1871" i="3"/>
  <c r="AL1871" i="3"/>
  <c r="O1871" i="3"/>
  <c r="AU1871" i="3"/>
  <c r="Z1871" i="3"/>
  <c r="BC1871" i="3"/>
  <c r="AY1871" i="3"/>
  <c r="X1871" i="3"/>
  <c r="AN1871" i="3"/>
  <c r="Q1871" i="3"/>
  <c r="AG1871" i="3"/>
  <c r="AW1871" i="3"/>
  <c r="N1871" i="3"/>
  <c r="AT1871" i="3"/>
  <c r="W1871" i="3"/>
  <c r="BB1871" i="3"/>
  <c r="AH1871" i="3"/>
  <c r="BH1871" i="3"/>
  <c r="AV1900" i="3"/>
  <c r="BI1900" i="3"/>
  <c r="BA1891" i="3"/>
  <c r="AA1891" i="3"/>
  <c r="AQ1891" i="3"/>
  <c r="BG1891" i="3"/>
  <c r="AB1891" i="3"/>
  <c r="AR1891" i="3"/>
  <c r="BH1891" i="3"/>
  <c r="Y1891" i="3"/>
  <c r="AL1891" i="3"/>
  <c r="AD1891" i="3"/>
  <c r="R1891" i="3"/>
  <c r="BF1891" i="3"/>
  <c r="O1891" i="3"/>
  <c r="AE1891" i="3"/>
  <c r="AU1891" i="3"/>
  <c r="P1891" i="3"/>
  <c r="AF1891" i="3"/>
  <c r="AV1891" i="3"/>
  <c r="M1891" i="3"/>
  <c r="AC1891" i="3"/>
  <c r="AT1891" i="3"/>
  <c r="AO1891" i="3"/>
  <c r="AH1891" i="3"/>
  <c r="S1891" i="3"/>
  <c r="AI1891" i="3"/>
  <c r="AY1891" i="3"/>
  <c r="T1891" i="3"/>
  <c r="AJ1891" i="3"/>
  <c r="AZ1891" i="3"/>
  <c r="Q1891" i="3"/>
  <c r="AG1891" i="3"/>
  <c r="BB1891" i="3"/>
  <c r="AW1891" i="3"/>
  <c r="AP1891" i="3"/>
  <c r="Y1862" i="3"/>
  <c r="M1862" i="3"/>
  <c r="AC1862" i="3"/>
  <c r="AS1862" i="3"/>
  <c r="BI1862" i="3"/>
  <c r="Z1862" i="3"/>
  <c r="AP1862" i="3"/>
  <c r="BF1862" i="3"/>
  <c r="X1893" i="3"/>
  <c r="BD1893" i="3"/>
  <c r="AP1893" i="3"/>
  <c r="V1893" i="3"/>
  <c r="BB1893" i="3"/>
  <c r="AC1893" i="3"/>
  <c r="BC1893" i="3"/>
  <c r="AJ1893" i="3"/>
  <c r="U1893" i="3"/>
  <c r="AU1893" i="3"/>
  <c r="AG1893" i="3"/>
  <c r="BG1893" i="3"/>
  <c r="AH1893" i="3"/>
  <c r="AN1893" i="3"/>
  <c r="Z1893" i="3"/>
  <c r="BF1893" i="3"/>
  <c r="AL1893" i="3"/>
  <c r="M1893" i="3"/>
  <c r="AS1893" i="3"/>
  <c r="AX1920" i="3"/>
  <c r="W1920" i="3"/>
  <c r="AM1920" i="3"/>
  <c r="BC1920" i="3"/>
  <c r="X1920" i="3"/>
  <c r="AN1920" i="3"/>
  <c r="BD1920" i="3"/>
  <c r="U1920" i="3"/>
  <c r="AK1920" i="3"/>
  <c r="BA1920" i="3"/>
  <c r="AH1920" i="3"/>
  <c r="AT1920" i="3"/>
  <c r="AA1920" i="3"/>
  <c r="AQ1920" i="3"/>
  <c r="BG1920" i="3"/>
  <c r="AB1920" i="3"/>
  <c r="AR1920" i="3"/>
  <c r="BH1920" i="3"/>
  <c r="Y1920" i="3"/>
  <c r="AO1920" i="3"/>
  <c r="BE1920" i="3"/>
  <c r="R1920" i="3"/>
  <c r="AD1920" i="3"/>
  <c r="O1920" i="3"/>
  <c r="AE1920" i="3"/>
  <c r="AU1920" i="3"/>
  <c r="P1920" i="3"/>
  <c r="AF1920" i="3"/>
  <c r="AV1920" i="3"/>
  <c r="M1920" i="3"/>
  <c r="AC1920" i="3"/>
  <c r="AS1920" i="3"/>
  <c r="BI1920" i="3"/>
  <c r="AJ1809" i="3"/>
  <c r="BA1809" i="3"/>
  <c r="W1878" i="3"/>
  <c r="M1878" i="3"/>
  <c r="AY1878" i="3"/>
  <c r="AT1907" i="3"/>
  <c r="S1907" i="3"/>
  <c r="M1907" i="3"/>
  <c r="BH1907" i="3"/>
  <c r="Y1936" i="3"/>
  <c r="BB1936" i="3"/>
  <c r="AL1936" i="3"/>
  <c r="T1936" i="3"/>
  <c r="X1936" i="3"/>
  <c r="M1936" i="3"/>
  <c r="AX1936" i="3"/>
  <c r="AH1936" i="3"/>
  <c r="O1936" i="3"/>
  <c r="AQ1936" i="3"/>
  <c r="Q1936" i="3"/>
  <c r="AT1936" i="3"/>
  <c r="AD1936" i="3"/>
  <c r="AP1879" i="3"/>
  <c r="S1879" i="3"/>
  <c r="AI1879" i="3"/>
  <c r="AY1879" i="3"/>
  <c r="T1879" i="3"/>
  <c r="AJ1879" i="3"/>
  <c r="AZ1879" i="3"/>
  <c r="Q1879" i="3"/>
  <c r="AG1879" i="3"/>
  <c r="AW1879" i="3"/>
  <c r="W1879" i="3"/>
  <c r="AM1879" i="3"/>
  <c r="BC1879" i="3"/>
  <c r="X1879" i="3"/>
  <c r="AN1879" i="3"/>
  <c r="BD1879" i="3"/>
  <c r="U1879" i="3"/>
  <c r="AK1879" i="3"/>
  <c r="BA1879" i="3"/>
  <c r="AA1879" i="3"/>
  <c r="AQ1879" i="3"/>
  <c r="BG1879" i="3"/>
  <c r="AB1879" i="3"/>
  <c r="AR1879" i="3"/>
  <c r="BH1879" i="3"/>
  <c r="Y1879" i="3"/>
  <c r="AO1879" i="3"/>
  <c r="BE1879" i="3"/>
  <c r="AF1883" i="3"/>
  <c r="Z1883" i="3"/>
  <c r="O1883" i="3"/>
  <c r="AZ1883" i="3"/>
  <c r="AT1883" i="3"/>
  <c r="AI1883" i="3"/>
  <c r="U1883" i="3"/>
  <c r="BK2009" i="3"/>
  <c r="BM2005" i="3"/>
  <c r="BK2017" i="3"/>
  <c r="BF1805" i="3"/>
  <c r="AS1805" i="3"/>
  <c r="BD1811" i="3"/>
  <c r="BG1824" i="3"/>
  <c r="AK1824" i="3"/>
  <c r="AF1842" i="3"/>
  <c r="BB1840" i="3"/>
  <c r="BC1842" i="3"/>
  <c r="AM1842" i="3"/>
  <c r="W1842" i="3"/>
  <c r="BB1842" i="3"/>
  <c r="AL1842" i="3"/>
  <c r="V1842" i="3"/>
  <c r="BE1842" i="3"/>
  <c r="AO1842" i="3"/>
  <c r="Y1842" i="3"/>
  <c r="BH1869" i="3"/>
  <c r="Y1884" i="3"/>
  <c r="AO1884" i="3"/>
  <c r="BE1884" i="3"/>
  <c r="Y1888" i="3"/>
  <c r="AO1888" i="3"/>
  <c r="BE1888" i="3"/>
  <c r="N1884" i="3"/>
  <c r="AD1884" i="3"/>
  <c r="AT1884" i="3"/>
  <c r="N1888" i="3"/>
  <c r="AD1888" i="3"/>
  <c r="AT1888" i="3"/>
  <c r="AU1888" i="3"/>
  <c r="AE1888" i="3"/>
  <c r="O1888" i="3"/>
  <c r="AF1862" i="3"/>
  <c r="AB1862" i="3"/>
  <c r="BG1862" i="3"/>
  <c r="AQ1862" i="3"/>
  <c r="AA1862" i="3"/>
  <c r="BB1862" i="3"/>
  <c r="AH1862" i="3"/>
  <c r="N1862" i="3"/>
  <c r="AO1862" i="3"/>
  <c r="AH1868" i="3"/>
  <c r="BI1879" i="3"/>
  <c r="AV1879" i="3"/>
  <c r="AE1879" i="3"/>
  <c r="W1884" i="3"/>
  <c r="AM1892" i="3"/>
  <c r="BC1883" i="3"/>
  <c r="BA1895" i="3"/>
  <c r="S1966" i="3"/>
  <c r="W1936" i="3"/>
  <c r="AB1888" i="3"/>
  <c r="BN2017" i="3"/>
  <c r="AX1857" i="3"/>
  <c r="AP1815" i="3"/>
  <c r="BK2025" i="3"/>
  <c r="AV1880" i="3"/>
  <c r="T1921" i="3"/>
  <c r="AZ1811" i="3"/>
  <c r="Y1868" i="3"/>
  <c r="AR1805" i="3"/>
  <c r="AA1875" i="3"/>
  <c r="BC1892" i="3"/>
  <c r="BJ2015" i="3"/>
  <c r="BJ2002" i="3"/>
  <c r="BN2021" i="3"/>
  <c r="BN2024" i="3"/>
  <c r="R1824" i="3"/>
  <c r="AT1869" i="3"/>
  <c r="M1840" i="3"/>
  <c r="BK2014" i="3"/>
  <c r="BJ2011" i="3"/>
  <c r="BM2007" i="3"/>
  <c r="BH1896" i="3"/>
  <c r="AL1883" i="3"/>
  <c r="AA1883" i="3"/>
  <c r="AQ1883" i="3"/>
  <c r="BG1883" i="3"/>
  <c r="AB1883" i="3"/>
  <c r="AR1883" i="3"/>
  <c r="BH1883" i="3"/>
  <c r="Y1883" i="3"/>
  <c r="AO1883" i="3"/>
  <c r="BE1883" i="3"/>
  <c r="BF1883" i="3"/>
  <c r="R1883" i="3"/>
  <c r="Q1917" i="3"/>
  <c r="AX1917" i="3"/>
  <c r="P1917" i="3"/>
  <c r="AD1917" i="3"/>
  <c r="W1917" i="3"/>
  <c r="AK1917" i="3"/>
  <c r="AU1917" i="3"/>
  <c r="Z1973" i="3"/>
  <c r="AE1973" i="3"/>
  <c r="BH1973" i="3"/>
  <c r="BF1973" i="3"/>
  <c r="AY1973" i="3"/>
  <c r="AN1973" i="3"/>
  <c r="AC1973" i="3"/>
  <c r="BA1973" i="3"/>
  <c r="AE1805" i="3"/>
  <c r="BB1805" i="3"/>
  <c r="AL1805" i="3"/>
  <c r="V1805" i="3"/>
  <c r="BE1805" i="3"/>
  <c r="AO1805" i="3"/>
  <c r="Y1805" i="3"/>
  <c r="Y1811" i="3"/>
  <c r="AF1811" i="3"/>
  <c r="AY1811" i="3"/>
  <c r="AC1811" i="3"/>
  <c r="BH1811" i="3"/>
  <c r="AM1811" i="3"/>
  <c r="Q1811" i="3"/>
  <c r="AT1811" i="3"/>
  <c r="AD1811" i="3"/>
  <c r="N1811" i="3"/>
  <c r="AR1824" i="3"/>
  <c r="BC1824" i="3"/>
  <c r="AB1824" i="3"/>
  <c r="BA1824" i="3"/>
  <c r="Y1824" i="3"/>
  <c r="AS1824" i="3"/>
  <c r="Q1824" i="3"/>
  <c r="AF1824" i="3"/>
  <c r="BF1824" i="3"/>
  <c r="AP1824" i="3"/>
  <c r="Z1824" i="3"/>
  <c r="AY1840" i="3"/>
  <c r="AI1840" i="3"/>
  <c r="S1840" i="3"/>
  <c r="AX1840" i="3"/>
  <c r="AH1840" i="3"/>
  <c r="R1840" i="3"/>
  <c r="BA1840" i="3"/>
  <c r="AK1840" i="3"/>
  <c r="U1840" i="3"/>
  <c r="BA1869" i="3"/>
  <c r="AK1869" i="3"/>
  <c r="U1869" i="3"/>
  <c r="BD1869" i="3"/>
  <c r="AN1869" i="3"/>
  <c r="X1869" i="3"/>
  <c r="BC1869" i="3"/>
  <c r="AM1869" i="3"/>
  <c r="W1869" i="3"/>
  <c r="AH1869" i="3"/>
  <c r="AE1892" i="3"/>
  <c r="AZ1892" i="3"/>
  <c r="AV1868" i="3"/>
  <c r="AR1868" i="3"/>
  <c r="X1868" i="3"/>
  <c r="AU1868" i="3"/>
  <c r="AE1868" i="3"/>
  <c r="O1868" i="3"/>
  <c r="AT1868" i="3"/>
  <c r="AD1868" i="3"/>
  <c r="N1868" i="3"/>
  <c r="AW1868" i="3"/>
  <c r="AG1868" i="3"/>
  <c r="Q1868" i="3"/>
  <c r="BB1892" i="3"/>
  <c r="AL1892" i="3"/>
  <c r="V1892" i="3"/>
  <c r="U1892" i="3"/>
  <c r="AW1892" i="3"/>
  <c r="R1875" i="3"/>
  <c r="AP1875" i="3"/>
  <c r="AS1875" i="3"/>
  <c r="Y1875" i="3"/>
  <c r="BD1875" i="3"/>
  <c r="AF1875" i="3"/>
  <c r="BG1875" i="3"/>
  <c r="AM1875" i="3"/>
  <c r="O1875" i="3"/>
  <c r="AD1883" i="3"/>
  <c r="BI1883" i="3"/>
  <c r="AK1883" i="3"/>
  <c r="Q1883" i="3"/>
  <c r="AV1883" i="3"/>
  <c r="X1883" i="3"/>
  <c r="AY1883" i="3"/>
  <c r="AE1883" i="3"/>
  <c r="V1894" i="3"/>
  <c r="AL1894" i="3"/>
  <c r="BB1894" i="3"/>
  <c r="Y1894" i="3"/>
  <c r="AU1894" i="3"/>
  <c r="U1894" i="3"/>
  <c r="AQ1894" i="3"/>
  <c r="Q1894" i="3"/>
  <c r="AM1894" i="3"/>
  <c r="BH1894" i="3"/>
  <c r="Z1894" i="3"/>
  <c r="AP1894" i="3"/>
  <c r="BF1894" i="3"/>
  <c r="AE1894" i="3"/>
  <c r="AZ1894" i="3"/>
  <c r="AA1894" i="3"/>
  <c r="AV1894" i="3"/>
  <c r="W1894" i="3"/>
  <c r="AR1894" i="3"/>
  <c r="BB1903" i="3"/>
  <c r="P1903" i="3"/>
  <c r="AO1903" i="3"/>
  <c r="W1903" i="3"/>
  <c r="BD1903" i="3"/>
  <c r="BE1903" i="3"/>
  <c r="V1903" i="3"/>
  <c r="T1903" i="3"/>
  <c r="AS1913" i="3"/>
  <c r="BF1913" i="3"/>
  <c r="AB1913" i="3"/>
  <c r="BI1913" i="3"/>
  <c r="AA1913" i="3"/>
  <c r="AF1913" i="3"/>
  <c r="M1913" i="3"/>
  <c r="Z1913" i="3"/>
  <c r="AQ1913" i="3"/>
  <c r="AV1916" i="3"/>
  <c r="AE1916" i="3"/>
  <c r="U1916" i="3"/>
  <c r="AR1926" i="3"/>
  <c r="AN1926" i="3"/>
  <c r="Z1926" i="3"/>
  <c r="BC1926" i="3"/>
  <c r="BF1926" i="3"/>
  <c r="AT1926" i="3"/>
  <c r="U1926" i="3"/>
  <c r="W1926" i="3"/>
  <c r="AK1926" i="3"/>
  <c r="M1897" i="3"/>
  <c r="AC1897" i="3"/>
  <c r="AS1897" i="3"/>
  <c r="BI1897" i="3"/>
  <c r="Z1897" i="3"/>
  <c r="AP1897" i="3"/>
  <c r="BF1897" i="3"/>
  <c r="AA1897" i="3"/>
  <c r="AQ1897" i="3"/>
  <c r="BG1897" i="3"/>
  <c r="AB1897" i="3"/>
  <c r="AF1897" i="3"/>
  <c r="Q1897" i="3"/>
  <c r="AG1897" i="3"/>
  <c r="AW1897" i="3"/>
  <c r="N1897" i="3"/>
  <c r="AD1897" i="3"/>
  <c r="AT1897" i="3"/>
  <c r="O1897" i="3"/>
  <c r="AE1897" i="3"/>
  <c r="AU1897" i="3"/>
  <c r="X1897" i="3"/>
  <c r="AR1897" i="3"/>
  <c r="AV1897" i="3"/>
  <c r="U1897" i="3"/>
  <c r="AK1897" i="3"/>
  <c r="BA1897" i="3"/>
  <c r="R1897" i="3"/>
  <c r="AH1897" i="3"/>
  <c r="AX1897" i="3"/>
  <c r="S1897" i="3"/>
  <c r="AI1897" i="3"/>
  <c r="AY1897" i="3"/>
  <c r="AN1897" i="3"/>
  <c r="BH1897" i="3"/>
  <c r="Y1907" i="3"/>
  <c r="AO1907" i="3"/>
  <c r="BE1907" i="3"/>
  <c r="V1907" i="3"/>
  <c r="AL1907" i="3"/>
  <c r="BB1907" i="3"/>
  <c r="W1907" i="3"/>
  <c r="AM1907" i="3"/>
  <c r="BC1907" i="3"/>
  <c r="BD1907" i="3"/>
  <c r="P1907" i="3"/>
  <c r="Q1907" i="3"/>
  <c r="AK1907" i="3"/>
  <c r="BI1907" i="3"/>
  <c r="AD1907" i="3"/>
  <c r="AX1907" i="3"/>
  <c r="AA1907" i="3"/>
  <c r="AU1907" i="3"/>
  <c r="AN1907" i="3"/>
  <c r="AF1907" i="3"/>
  <c r="U1907" i="3"/>
  <c r="AS1907" i="3"/>
  <c r="N1907" i="3"/>
  <c r="AH1907" i="3"/>
  <c r="BF1907" i="3"/>
  <c r="AE1907" i="3"/>
  <c r="AY1907" i="3"/>
  <c r="AB1907" i="3"/>
  <c r="AV1907" i="3"/>
  <c r="AC1907" i="3"/>
  <c r="AW1907" i="3"/>
  <c r="R1907" i="3"/>
  <c r="AP1907" i="3"/>
  <c r="O1907" i="3"/>
  <c r="AI1907" i="3"/>
  <c r="BG1907" i="3"/>
  <c r="AR1907" i="3"/>
  <c r="AZ1919" i="3"/>
  <c r="AS1919" i="3"/>
  <c r="AH1919" i="3"/>
  <c r="AE1919" i="3"/>
  <c r="AB1919" i="3"/>
  <c r="AJ1919" i="3"/>
  <c r="Q1919" i="3"/>
  <c r="BI1919" i="3"/>
  <c r="AX1919" i="3"/>
  <c r="AU1919" i="3"/>
  <c r="AF1919" i="3"/>
  <c r="AT1924" i="3"/>
  <c r="AA1924" i="3"/>
  <c r="AQ1924" i="3"/>
  <c r="BG1924" i="3"/>
  <c r="AB1924" i="3"/>
  <c r="AR1924" i="3"/>
  <c r="BH1924" i="3"/>
  <c r="Y1924" i="3"/>
  <c r="AO1924" i="3"/>
  <c r="BE1924" i="3"/>
  <c r="AX1924" i="3"/>
  <c r="AD1924" i="3"/>
  <c r="O1924" i="3"/>
  <c r="AE1924" i="3"/>
  <c r="AU1924" i="3"/>
  <c r="P1924" i="3"/>
  <c r="AF1924" i="3"/>
  <c r="AV1924" i="3"/>
  <c r="M1924" i="3"/>
  <c r="AC1924" i="3"/>
  <c r="AS1924" i="3"/>
  <c r="BI1924" i="3"/>
  <c r="AH1924" i="3"/>
  <c r="S1924" i="3"/>
  <c r="AI1924" i="3"/>
  <c r="AY1924" i="3"/>
  <c r="T1924" i="3"/>
  <c r="AJ1924" i="3"/>
  <c r="AZ1924" i="3"/>
  <c r="Q1924" i="3"/>
  <c r="AG1924" i="3"/>
  <c r="AW1924" i="3"/>
  <c r="AN1946" i="3"/>
  <c r="BH1946" i="3"/>
  <c r="Q1946" i="3"/>
  <c r="AG1946" i="3"/>
  <c r="AW1946" i="3"/>
  <c r="N1946" i="3"/>
  <c r="AD1946" i="3"/>
  <c r="AT1946" i="3"/>
  <c r="O1946" i="3"/>
  <c r="AE1946" i="3"/>
  <c r="AU1946" i="3"/>
  <c r="T1946" i="3"/>
  <c r="X1946" i="3"/>
  <c r="Y1946" i="3"/>
  <c r="AS1946" i="3"/>
  <c r="R1946" i="3"/>
  <c r="AL1946" i="3"/>
  <c r="BF1946" i="3"/>
  <c r="AI1946" i="3"/>
  <c r="BC1946" i="3"/>
  <c r="AF1946" i="3"/>
  <c r="AC1946" i="3"/>
  <c r="BA1946" i="3"/>
  <c r="V1946" i="3"/>
  <c r="AP1946" i="3"/>
  <c r="S1946" i="3"/>
  <c r="AM1946" i="3"/>
  <c r="BG1946" i="3"/>
  <c r="M1946" i="3"/>
  <c r="AK1946" i="3"/>
  <c r="BE1946" i="3"/>
  <c r="Z1946" i="3"/>
  <c r="AX1946" i="3"/>
  <c r="W1946" i="3"/>
  <c r="AQ1946" i="3"/>
  <c r="AD1950" i="3"/>
  <c r="AX1950" i="3"/>
  <c r="AA1950" i="3"/>
  <c r="AU1950" i="3"/>
  <c r="N1950" i="3"/>
  <c r="AH1950" i="3"/>
  <c r="BF1950" i="3"/>
  <c r="AE1950" i="3"/>
  <c r="AY1950" i="3"/>
  <c r="R1950" i="3"/>
  <c r="AP1950" i="3"/>
  <c r="O1950" i="3"/>
  <c r="AI1950" i="3"/>
  <c r="BG1950" i="3"/>
  <c r="U1954" i="3"/>
  <c r="M1954" i="3"/>
  <c r="BE1954" i="3"/>
  <c r="T1954" i="3"/>
  <c r="AR1954" i="3"/>
  <c r="V1954" i="3"/>
  <c r="AL1954" i="3"/>
  <c r="BB1954" i="3"/>
  <c r="W1954" i="3"/>
  <c r="AM1954" i="3"/>
  <c r="BC1954" i="3"/>
  <c r="AS1954" i="3"/>
  <c r="AF1954" i="3"/>
  <c r="AB1954" i="3"/>
  <c r="R1954" i="3"/>
  <c r="AP1954" i="3"/>
  <c r="O1954" i="3"/>
  <c r="AI1954" i="3"/>
  <c r="BG1954" i="3"/>
  <c r="AN1954" i="3"/>
  <c r="Z1954" i="3"/>
  <c r="AT1954" i="3"/>
  <c r="S1954" i="3"/>
  <c r="AQ1954" i="3"/>
  <c r="BA1954" i="3"/>
  <c r="BH1954" i="3"/>
  <c r="AD1954" i="3"/>
  <c r="AX1954" i="3"/>
  <c r="AA1954" i="3"/>
  <c r="AU1954" i="3"/>
  <c r="R1958" i="3"/>
  <c r="AP1958" i="3"/>
  <c r="O1958" i="3"/>
  <c r="AI1958" i="3"/>
  <c r="BG1958" i="3"/>
  <c r="Z1958" i="3"/>
  <c r="AT1958" i="3"/>
  <c r="S1958" i="3"/>
  <c r="AQ1958" i="3"/>
  <c r="BH1958" i="3"/>
  <c r="AD1958" i="3"/>
  <c r="AX1958" i="3"/>
  <c r="AA1958" i="3"/>
  <c r="AU1958" i="3"/>
  <c r="AF1962" i="3"/>
  <c r="AK1962" i="3"/>
  <c r="T1962" i="3"/>
  <c r="AO1962" i="3"/>
  <c r="V1962" i="3"/>
  <c r="AL1962" i="3"/>
  <c r="BB1962" i="3"/>
  <c r="W1962" i="3"/>
  <c r="AM1962" i="3"/>
  <c r="BC1962" i="3"/>
  <c r="X1962" i="3"/>
  <c r="Q1962" i="3"/>
  <c r="AZ1962" i="3"/>
  <c r="AR1962" i="3"/>
  <c r="BE1962" i="3"/>
  <c r="AD1962" i="3"/>
  <c r="AX1962" i="3"/>
  <c r="AA1962" i="3"/>
  <c r="AU1962" i="3"/>
  <c r="BD1962" i="3"/>
  <c r="AJ1962" i="3"/>
  <c r="AW1962" i="3"/>
  <c r="N1962" i="3"/>
  <c r="AH1962" i="3"/>
  <c r="BF1962" i="3"/>
  <c r="AE1962" i="3"/>
  <c r="AY1962" i="3"/>
  <c r="M1962" i="3"/>
  <c r="AG1962" i="3"/>
  <c r="R1962" i="3"/>
  <c r="AP1962" i="3"/>
  <c r="O1962" i="3"/>
  <c r="AI1962" i="3"/>
  <c r="BG1962" i="3"/>
  <c r="R1968" i="3"/>
  <c r="AD1968" i="3"/>
  <c r="BB1968" i="3"/>
  <c r="AC1968" i="3"/>
  <c r="BD1968" i="3"/>
  <c r="AJ1968" i="3"/>
  <c r="Q1968" i="3"/>
  <c r="AR1968" i="3"/>
  <c r="AA1968" i="3"/>
  <c r="BA1968" i="3"/>
  <c r="N1968" i="3"/>
  <c r="AL1968" i="3"/>
  <c r="BF1968" i="3"/>
  <c r="AI1968" i="3"/>
  <c r="O1968" i="3"/>
  <c r="AO1968" i="3"/>
  <c r="W1968" i="3"/>
  <c r="BC1968" i="3"/>
  <c r="AF1968" i="3"/>
  <c r="BG1968" i="3"/>
  <c r="AT1968" i="3"/>
  <c r="AY1968" i="3"/>
  <c r="BE1968" i="3"/>
  <c r="P1968" i="3"/>
  <c r="V1968" i="3"/>
  <c r="M1968" i="3"/>
  <c r="T1968" i="3"/>
  <c r="AG1968" i="3"/>
  <c r="AK1968" i="3"/>
  <c r="Z1968" i="3"/>
  <c r="X1968" i="3"/>
  <c r="Y1968" i="3"/>
  <c r="AM1968" i="3"/>
  <c r="AV1968" i="3"/>
  <c r="AD1979" i="3"/>
  <c r="AO1979" i="3"/>
  <c r="AU1979" i="3"/>
  <c r="P1979" i="3"/>
  <c r="BH1979" i="3"/>
  <c r="AH1979" i="3"/>
  <c r="O1979" i="3"/>
  <c r="AY1979" i="3"/>
  <c r="AB1979" i="3"/>
  <c r="U1979" i="3"/>
  <c r="BE1979" i="3"/>
  <c r="S1979" i="3"/>
  <c r="AR1979" i="3"/>
  <c r="N1979" i="3"/>
  <c r="AE1979" i="3"/>
  <c r="AV1979" i="3"/>
  <c r="AB1930" i="3"/>
  <c r="AU1930" i="3"/>
  <c r="BI1930" i="3"/>
  <c r="M1930" i="3"/>
  <c r="BD1930" i="3"/>
  <c r="O1930" i="3"/>
  <c r="AC1930" i="3"/>
  <c r="Y1940" i="3"/>
  <c r="AO1940" i="3"/>
  <c r="BE1940" i="3"/>
  <c r="V1940" i="3"/>
  <c r="AL1940" i="3"/>
  <c r="BB1940" i="3"/>
  <c r="AC1940" i="3"/>
  <c r="AW1940" i="3"/>
  <c r="R1940" i="3"/>
  <c r="AP1940" i="3"/>
  <c r="O1940" i="3"/>
  <c r="AE1940" i="3"/>
  <c r="AU1940" i="3"/>
  <c r="AB1940" i="3"/>
  <c r="M1940" i="3"/>
  <c r="AG1940" i="3"/>
  <c r="BA1940" i="3"/>
  <c r="Z1940" i="3"/>
  <c r="AT1940" i="3"/>
  <c r="S1940" i="3"/>
  <c r="AI1940" i="3"/>
  <c r="AY1940" i="3"/>
  <c r="Q1940" i="3"/>
  <c r="AK1940" i="3"/>
  <c r="BI1940" i="3"/>
  <c r="AD1940" i="3"/>
  <c r="AX1940" i="3"/>
  <c r="W1940" i="3"/>
  <c r="AM1940" i="3"/>
  <c r="BC1940" i="3"/>
  <c r="V1948" i="3"/>
  <c r="AL1948" i="3"/>
  <c r="BB1948" i="3"/>
  <c r="W1948" i="3"/>
  <c r="AM1948" i="3"/>
  <c r="BC1948" i="3"/>
  <c r="AR1948" i="3"/>
  <c r="R1948" i="3"/>
  <c r="AP1948" i="3"/>
  <c r="O1948" i="3"/>
  <c r="AI1948" i="3"/>
  <c r="BG1948" i="3"/>
  <c r="Z1948" i="3"/>
  <c r="AT1948" i="3"/>
  <c r="S1948" i="3"/>
  <c r="AQ1948" i="3"/>
  <c r="AD1948" i="3"/>
  <c r="AX1948" i="3"/>
  <c r="AA1948" i="3"/>
  <c r="AU1948" i="3"/>
  <c r="AB1956" i="3"/>
  <c r="V1956" i="3"/>
  <c r="AL1956" i="3"/>
  <c r="BB1956" i="3"/>
  <c r="W1956" i="3"/>
  <c r="AM1956" i="3"/>
  <c r="BC1956" i="3"/>
  <c r="AG1956" i="3"/>
  <c r="T1956" i="3"/>
  <c r="AJ1956" i="3"/>
  <c r="AD1956" i="3"/>
  <c r="AX1956" i="3"/>
  <c r="AA1956" i="3"/>
  <c r="AU1956" i="3"/>
  <c r="N1956" i="3"/>
  <c r="AH1956" i="3"/>
  <c r="BF1956" i="3"/>
  <c r="AE1956" i="3"/>
  <c r="AY1956" i="3"/>
  <c r="BH1956" i="3"/>
  <c r="R1956" i="3"/>
  <c r="AP1956" i="3"/>
  <c r="O1956" i="3"/>
  <c r="AI1956" i="3"/>
  <c r="BG1956" i="3"/>
  <c r="N1964" i="3"/>
  <c r="AH1964" i="3"/>
  <c r="BB1964" i="3"/>
  <c r="AI1964" i="3"/>
  <c r="BI1964" i="3"/>
  <c r="AM1964" i="3"/>
  <c r="Y1964" i="3"/>
  <c r="AZ1964" i="3"/>
  <c r="AF1964" i="3"/>
  <c r="BC1964" i="3"/>
  <c r="R1964" i="3"/>
  <c r="AL1964" i="3"/>
  <c r="M1964" i="3"/>
  <c r="AN1964" i="3"/>
  <c r="Q1964" i="3"/>
  <c r="AW1964" i="3"/>
  <c r="AE1964" i="3"/>
  <c r="BE1964" i="3"/>
  <c r="AQ1964" i="3"/>
  <c r="AX1964" i="3"/>
  <c r="BD1964" i="3"/>
  <c r="O1964" i="3"/>
  <c r="AA1964" i="3"/>
  <c r="V1964" i="3"/>
  <c r="S1964" i="3"/>
  <c r="AB1964" i="3"/>
  <c r="AJ1964" i="3"/>
  <c r="AV1964" i="3"/>
  <c r="AD1964" i="3"/>
  <c r="X1964" i="3"/>
  <c r="AG1964" i="3"/>
  <c r="AU1964" i="3"/>
  <c r="BA1964" i="3"/>
  <c r="AI1974" i="3"/>
  <c r="O1974" i="3"/>
  <c r="AX1974" i="3"/>
  <c r="T1974" i="3"/>
  <c r="Q1975" i="3"/>
  <c r="T1975" i="3"/>
  <c r="AK1975" i="3"/>
  <c r="AZ1975" i="3"/>
  <c r="AY1975" i="3"/>
  <c r="AT1975" i="3"/>
  <c r="AZ1803" i="3"/>
  <c r="AF1803" i="3"/>
  <c r="AI1803" i="3"/>
  <c r="BD1803" i="3"/>
  <c r="AR1934" i="3"/>
  <c r="X1934" i="3"/>
  <c r="AT1934" i="3"/>
  <c r="V1934" i="3"/>
  <c r="AQ1934" i="3"/>
  <c r="Q1934" i="3"/>
  <c r="AG1934" i="3"/>
  <c r="AW1934" i="3"/>
  <c r="BF1934" i="3"/>
  <c r="AJ1934" i="3"/>
  <c r="O1934" i="3"/>
  <c r="AD1934" i="3"/>
  <c r="AY1934" i="3"/>
  <c r="AA1934" i="3"/>
  <c r="AV1934" i="3"/>
  <c r="U1934" i="3"/>
  <c r="AK1934" i="3"/>
  <c r="BA1934" i="3"/>
  <c r="AZ1934" i="3"/>
  <c r="AE1934" i="3"/>
  <c r="N1934" i="3"/>
  <c r="AI1934" i="3"/>
  <c r="BD1934" i="3"/>
  <c r="AF1934" i="3"/>
  <c r="BB1934" i="3"/>
  <c r="Y1934" i="3"/>
  <c r="AO1934" i="3"/>
  <c r="BE1934" i="3"/>
  <c r="AU1934" i="3"/>
  <c r="Z1934" i="3"/>
  <c r="AY1893" i="3"/>
  <c r="AB1893" i="3"/>
  <c r="AR1893" i="3"/>
  <c r="BH1893" i="3"/>
  <c r="AE1893" i="3"/>
  <c r="BA1893" i="3"/>
  <c r="AA1893" i="3"/>
  <c r="AW1893" i="3"/>
  <c r="R1893" i="3"/>
  <c r="AM1893" i="3"/>
  <c r="BI1893" i="3"/>
  <c r="P1893" i="3"/>
  <c r="AF1893" i="3"/>
  <c r="AV1893" i="3"/>
  <c r="O1893" i="3"/>
  <c r="AD1902" i="3"/>
  <c r="W1902" i="3"/>
  <c r="AM1902" i="3"/>
  <c r="BC1902" i="3"/>
  <c r="X1902" i="3"/>
  <c r="AN1902" i="3"/>
  <c r="BD1902" i="3"/>
  <c r="U1902" i="3"/>
  <c r="AK1902" i="3"/>
  <c r="BA1902" i="3"/>
  <c r="AX1902" i="3"/>
  <c r="AA1902" i="3"/>
  <c r="AQ1902" i="3"/>
  <c r="BG1902" i="3"/>
  <c r="AB1902" i="3"/>
  <c r="AR1902" i="3"/>
  <c r="BH1902" i="3"/>
  <c r="Y1902" i="3"/>
  <c r="AO1902" i="3"/>
  <c r="BE1902" i="3"/>
  <c r="AH1902" i="3"/>
  <c r="AO1811" i="3"/>
  <c r="S1878" i="3"/>
  <c r="AM1878" i="3"/>
  <c r="P1878" i="3"/>
  <c r="AZ1878" i="3"/>
  <c r="AB1878" i="3"/>
  <c r="AE1878" i="3"/>
  <c r="BC1878" i="3"/>
  <c r="X1878" i="3"/>
  <c r="BH1878" i="3"/>
  <c r="AI1878" i="3"/>
  <c r="AF1878" i="3"/>
  <c r="AN1878" i="3"/>
  <c r="O1878" i="3"/>
  <c r="AU1878" i="3"/>
  <c r="AV1878" i="3"/>
  <c r="BD1878" i="3"/>
  <c r="AC1909" i="3"/>
  <c r="AW1909" i="3"/>
  <c r="V1909" i="3"/>
  <c r="AP1909" i="3"/>
  <c r="O1909" i="3"/>
  <c r="AM1909" i="3"/>
  <c r="BG1909" i="3"/>
  <c r="AR1909" i="3"/>
  <c r="AJ1909" i="3"/>
  <c r="M1909" i="3"/>
  <c r="AO1909" i="3"/>
  <c r="N1909" i="3"/>
  <c r="AT1909" i="3"/>
  <c r="AA1909" i="3"/>
  <c r="BC1909" i="3"/>
  <c r="P1909" i="3"/>
  <c r="Q1909" i="3"/>
  <c r="AS1909" i="3"/>
  <c r="Z1909" i="3"/>
  <c r="BB1909" i="3"/>
  <c r="AE1909" i="3"/>
  <c r="X1909" i="3"/>
  <c r="AF1909" i="3"/>
  <c r="Y1909" i="3"/>
  <c r="BE1909" i="3"/>
  <c r="AD1909" i="3"/>
  <c r="BF1909" i="3"/>
  <c r="AQ1909" i="3"/>
  <c r="BD1909" i="3"/>
  <c r="AV1909" i="3"/>
  <c r="T1909" i="3"/>
  <c r="S1875" i="3"/>
  <c r="AI1875" i="3"/>
  <c r="AY1875" i="3"/>
  <c r="T1875" i="3"/>
  <c r="AJ1875" i="3"/>
  <c r="AZ1875" i="3"/>
  <c r="Q1875" i="3"/>
  <c r="AG1875" i="3"/>
  <c r="AW1875" i="3"/>
  <c r="Z1875" i="3"/>
  <c r="AD1875" i="3"/>
  <c r="AX1875" i="3"/>
  <c r="BL1998" i="3"/>
  <c r="BC1805" i="3"/>
  <c r="W1805" i="3"/>
  <c r="AX1805" i="3"/>
  <c r="AH1805" i="3"/>
  <c r="R1805" i="3"/>
  <c r="BA1805" i="3"/>
  <c r="AK1805" i="3"/>
  <c r="U1805" i="3"/>
  <c r="AI1805" i="3"/>
  <c r="BE1811" i="3"/>
  <c r="O1811" i="3"/>
  <c r="U1811" i="3"/>
  <c r="AS1811" i="3"/>
  <c r="X1811" i="3"/>
  <c r="BC1811" i="3"/>
  <c r="AG1811" i="3"/>
  <c r="BF1811" i="3"/>
  <c r="AP1811" i="3"/>
  <c r="Z1811" i="3"/>
  <c r="W1824" i="3"/>
  <c r="AW1824" i="3"/>
  <c r="T1824" i="3"/>
  <c r="AU1824" i="3"/>
  <c r="S1824" i="3"/>
  <c r="AM1824" i="3"/>
  <c r="AV1824" i="3"/>
  <c r="AA1824" i="3"/>
  <c r="BB1824" i="3"/>
  <c r="AL1824" i="3"/>
  <c r="V1824" i="3"/>
  <c r="P1840" i="3"/>
  <c r="AU1840" i="3"/>
  <c r="AE1840" i="3"/>
  <c r="O1840" i="3"/>
  <c r="AT1840" i="3"/>
  <c r="AD1840" i="3"/>
  <c r="N1840" i="3"/>
  <c r="AW1840" i="3"/>
  <c r="AG1840" i="3"/>
  <c r="Q1840" i="3"/>
  <c r="AW1869" i="3"/>
  <c r="AG1869" i="3"/>
  <c r="Q1869" i="3"/>
  <c r="AZ1869" i="3"/>
  <c r="AJ1869" i="3"/>
  <c r="T1869" i="3"/>
  <c r="AY1869" i="3"/>
  <c r="AI1869" i="3"/>
  <c r="S1869" i="3"/>
  <c r="AD1869" i="3"/>
  <c r="AX1869" i="3"/>
  <c r="AJ1892" i="3"/>
  <c r="BE1892" i="3"/>
  <c r="AF1868" i="3"/>
  <c r="AB1868" i="3"/>
  <c r="BG1868" i="3"/>
  <c r="AQ1868" i="3"/>
  <c r="AA1868" i="3"/>
  <c r="BF1868" i="3"/>
  <c r="AP1868" i="3"/>
  <c r="Z1868" i="3"/>
  <c r="BI1868" i="3"/>
  <c r="AS1868" i="3"/>
  <c r="AC1868" i="3"/>
  <c r="M1868" i="3"/>
  <c r="AX1892" i="3"/>
  <c r="AH1892" i="3"/>
  <c r="R1892" i="3"/>
  <c r="Q1892" i="3"/>
  <c r="AB1892" i="3"/>
  <c r="AT1875" i="3"/>
  <c r="BI1875" i="3"/>
  <c r="AO1875" i="3"/>
  <c r="U1875" i="3"/>
  <c r="AV1875" i="3"/>
  <c r="AB1875" i="3"/>
  <c r="BC1875" i="3"/>
  <c r="AE1875" i="3"/>
  <c r="AX1883" i="3"/>
  <c r="N1883" i="3"/>
  <c r="BA1883" i="3"/>
  <c r="AG1883" i="3"/>
  <c r="M1883" i="3"/>
  <c r="AN1883" i="3"/>
  <c r="T1883" i="3"/>
  <c r="AU1883" i="3"/>
  <c r="W1883" i="3"/>
  <c r="AO1916" i="3"/>
  <c r="U1924" i="3"/>
  <c r="BC1924" i="3"/>
  <c r="BA1926" i="3"/>
  <c r="AE1930" i="3"/>
  <c r="AS1934" i="3"/>
  <c r="P1897" i="3"/>
  <c r="W1897" i="3"/>
  <c r="BE1897" i="3"/>
  <c r="BG1913" i="3"/>
  <c r="AN1934" i="3"/>
  <c r="BG1940" i="3"/>
  <c r="AH1940" i="3"/>
  <c r="AA1946" i="3"/>
  <c r="AO1946" i="3"/>
  <c r="AE1948" i="3"/>
  <c r="AQ1950" i="3"/>
  <c r="AY1954" i="3"/>
  <c r="N1954" i="3"/>
  <c r="Z1956" i="3"/>
  <c r="AH1958" i="3"/>
  <c r="AT1962" i="3"/>
  <c r="X1907" i="3"/>
  <c r="Z1907" i="3"/>
  <c r="Y1962" i="3"/>
  <c r="AR1878" i="3"/>
  <c r="AU1909" i="3"/>
  <c r="AG1909" i="3"/>
  <c r="N1919" i="3"/>
  <c r="AT1964" i="3"/>
  <c r="AS1968" i="3"/>
  <c r="AS1892" i="3"/>
  <c r="T1892" i="3"/>
  <c r="AR1892" i="3"/>
  <c r="AU1805" i="3"/>
  <c r="O1805" i="3"/>
  <c r="AT1805" i="3"/>
  <c r="AD1805" i="3"/>
  <c r="N1805" i="3"/>
  <c r="AW1805" i="3"/>
  <c r="AG1805" i="3"/>
  <c r="Q1805" i="3"/>
  <c r="AU1811" i="3"/>
  <c r="BA1811" i="3"/>
  <c r="BI1811" i="3"/>
  <c r="AN1811" i="3"/>
  <c r="S1811" i="3"/>
  <c r="AW1811" i="3"/>
  <c r="AB1811" i="3"/>
  <c r="BB1811" i="3"/>
  <c r="AL1811" i="3"/>
  <c r="V1811" i="3"/>
  <c r="AY1824" i="3"/>
  <c r="AO1824" i="3"/>
  <c r="M1824" i="3"/>
  <c r="AN1824" i="3"/>
  <c r="BE1824" i="3"/>
  <c r="AE1824" i="3"/>
  <c r="AQ1824" i="3"/>
  <c r="U1824" i="3"/>
  <c r="AX1824" i="3"/>
  <c r="AH1824" i="3"/>
  <c r="AF1840" i="3"/>
  <c r="BG1840" i="3"/>
  <c r="AQ1840" i="3"/>
  <c r="AA1840" i="3"/>
  <c r="BF1840" i="3"/>
  <c r="AP1840" i="3"/>
  <c r="Z1840" i="3"/>
  <c r="BI1840" i="3"/>
  <c r="AS1840" i="3"/>
  <c r="AC1840" i="3"/>
  <c r="BI1869" i="3"/>
  <c r="AS1869" i="3"/>
  <c r="AC1869" i="3"/>
  <c r="M1869" i="3"/>
  <c r="AV1869" i="3"/>
  <c r="AF1869" i="3"/>
  <c r="P1869" i="3"/>
  <c r="AU1869" i="3"/>
  <c r="AE1869" i="3"/>
  <c r="O1869" i="3"/>
  <c r="P1892" i="3"/>
  <c r="AO1892" i="3"/>
  <c r="P1868" i="3"/>
  <c r="BD1868" i="3"/>
  <c r="BC1868" i="3"/>
  <c r="AM1868" i="3"/>
  <c r="W1868" i="3"/>
  <c r="BB1868" i="3"/>
  <c r="AL1868" i="3"/>
  <c r="V1868" i="3"/>
  <c r="BE1868" i="3"/>
  <c r="AO1868" i="3"/>
  <c r="AT1892" i="3"/>
  <c r="AD1892" i="3"/>
  <c r="N1892" i="3"/>
  <c r="M1892" i="3"/>
  <c r="AG1892" i="3"/>
  <c r="BH1892" i="3"/>
  <c r="N1875" i="3"/>
  <c r="BE1875" i="3"/>
  <c r="AK1875" i="3"/>
  <c r="M1875" i="3"/>
  <c r="AR1875" i="3"/>
  <c r="X1875" i="3"/>
  <c r="AU1875" i="3"/>
  <c r="AH1883" i="3"/>
  <c r="AP1883" i="3"/>
  <c r="AW1883" i="3"/>
  <c r="AC1883" i="3"/>
  <c r="BD1883" i="3"/>
  <c r="AJ1883" i="3"/>
  <c r="P1883" i="3"/>
  <c r="AM1883" i="3"/>
  <c r="S1883" i="3"/>
  <c r="BC1894" i="3"/>
  <c r="BG1894" i="3"/>
  <c r="P1894" i="3"/>
  <c r="T1894" i="3"/>
  <c r="AH1894" i="3"/>
  <c r="AB1916" i="3"/>
  <c r="BD1924" i="3"/>
  <c r="AM1924" i="3"/>
  <c r="AM1926" i="3"/>
  <c r="R1924" i="3"/>
  <c r="AC1934" i="3"/>
  <c r="BD1897" i="3"/>
  <c r="BB1897" i="3"/>
  <c r="AO1897" i="3"/>
  <c r="AP1913" i="3"/>
  <c r="BG1934" i="3"/>
  <c r="S1934" i="3"/>
  <c r="AQ1940" i="3"/>
  <c r="N1940" i="3"/>
  <c r="BB1946" i="3"/>
  <c r="U1946" i="3"/>
  <c r="BF1948" i="3"/>
  <c r="S1950" i="3"/>
  <c r="AE1954" i="3"/>
  <c r="AQ1956" i="3"/>
  <c r="AY1958" i="3"/>
  <c r="N1958" i="3"/>
  <c r="Z1962" i="3"/>
  <c r="AQ1907" i="3"/>
  <c r="BA1907" i="3"/>
  <c r="AJ1878" i="3"/>
  <c r="W1909" i="3"/>
  <c r="AN1917" i="3"/>
  <c r="AZ1954" i="3"/>
  <c r="AR1958" i="3"/>
  <c r="AV1919" i="3"/>
  <c r="U1919" i="3"/>
  <c r="U1964" i="3"/>
  <c r="AP1968" i="3"/>
  <c r="Q1979" i="3"/>
  <c r="AI1895" i="3"/>
  <c r="AF1895" i="3"/>
  <c r="BD1895" i="3"/>
  <c r="AE1895" i="3"/>
  <c r="BF1895" i="3"/>
  <c r="AQ1895" i="3"/>
  <c r="M1895" i="3"/>
  <c r="AH1895" i="3"/>
  <c r="BC1895" i="3"/>
  <c r="P1895" i="3"/>
  <c r="AN1895" i="3"/>
  <c r="BH1895" i="3"/>
  <c r="AK1895" i="3"/>
  <c r="V1895" i="3"/>
  <c r="AW1895" i="3"/>
  <c r="R1895" i="3"/>
  <c r="AM1895" i="3"/>
  <c r="BI1895" i="3"/>
  <c r="BG1892" i="3"/>
  <c r="AJ1935" i="3"/>
  <c r="BD1935" i="3"/>
  <c r="M1899" i="3"/>
  <c r="AC1899" i="3"/>
  <c r="AS1899" i="3"/>
  <c r="BI1899" i="3"/>
  <c r="Z1899" i="3"/>
  <c r="AP1899" i="3"/>
  <c r="BF1899" i="3"/>
  <c r="AA1899" i="3"/>
  <c r="AQ1899" i="3"/>
  <c r="BG1899" i="3"/>
  <c r="AB1899" i="3"/>
  <c r="AF1899" i="3"/>
  <c r="AG1942" i="3"/>
  <c r="AT1942" i="3"/>
  <c r="AC1950" i="3"/>
  <c r="AB1950" i="3"/>
  <c r="V1950" i="3"/>
  <c r="AL1950" i="3"/>
  <c r="BB1950" i="3"/>
  <c r="W1950" i="3"/>
  <c r="AM1950" i="3"/>
  <c r="BC1950" i="3"/>
  <c r="T1958" i="3"/>
  <c r="AG1958" i="3"/>
  <c r="V1958" i="3"/>
  <c r="AL1958" i="3"/>
  <c r="BB1958" i="3"/>
  <c r="W1958" i="3"/>
  <c r="AM1958" i="3"/>
  <c r="BC1958" i="3"/>
  <c r="N1966" i="3"/>
  <c r="AH1966" i="3"/>
  <c r="AN1966" i="3"/>
  <c r="AU1966" i="3"/>
  <c r="AV1966" i="3"/>
  <c r="AX1966" i="3"/>
  <c r="BD1966" i="3"/>
  <c r="AZ1966" i="3"/>
  <c r="W1966" i="3"/>
  <c r="AX1981" i="3"/>
  <c r="Q1981" i="3"/>
  <c r="AU1981" i="3"/>
  <c r="AG1981" i="3"/>
  <c r="P1981" i="3"/>
  <c r="AR1884" i="3"/>
  <c r="P1884" i="3"/>
  <c r="AV1884" i="3"/>
  <c r="BB1972" i="3"/>
  <c r="BD1972" i="3"/>
  <c r="AJ1882" i="3"/>
  <c r="AZ1882" i="3"/>
  <c r="AM1932" i="3"/>
  <c r="AD1932" i="3"/>
  <c r="AY1932" i="3"/>
  <c r="AA1932" i="3"/>
  <c r="AV1932" i="3"/>
  <c r="AC1919" i="3"/>
  <c r="AW1919" i="3"/>
  <c r="R1919" i="3"/>
  <c r="AP1919" i="3"/>
  <c r="O1919" i="3"/>
  <c r="AI1919" i="3"/>
  <c r="BG1919" i="3"/>
  <c r="AR1919" i="3"/>
  <c r="T1919" i="3"/>
  <c r="M1919" i="3"/>
  <c r="AG1919" i="3"/>
  <c r="BA1919" i="3"/>
  <c r="Z1919" i="3"/>
  <c r="AT1919" i="3"/>
  <c r="S1919" i="3"/>
  <c r="AQ1919" i="3"/>
  <c r="X1919" i="3"/>
  <c r="BH1919" i="3"/>
  <c r="BE1935" i="3"/>
  <c r="T1935" i="3"/>
  <c r="AB1955" i="3"/>
  <c r="AA1966" i="3"/>
  <c r="M1966" i="3"/>
  <c r="AV1981" i="3"/>
  <c r="R1981" i="3"/>
  <c r="BD1880" i="3"/>
  <c r="N1939" i="3"/>
  <c r="AV1899" i="3"/>
  <c r="BD1899" i="3"/>
  <c r="AY1899" i="3"/>
  <c r="AE1899" i="3"/>
  <c r="BB1899" i="3"/>
  <c r="AH1899" i="3"/>
  <c r="N1899" i="3"/>
  <c r="AO1899" i="3"/>
  <c r="U1899" i="3"/>
  <c r="AQ1932" i="3"/>
  <c r="P1932" i="3"/>
  <c r="AI1932" i="3"/>
  <c r="AT1935" i="3"/>
  <c r="N1935" i="3"/>
  <c r="AB1958" i="3"/>
  <c r="AN1919" i="3"/>
  <c r="AA1919" i="3"/>
  <c r="AD1919" i="3"/>
  <c r="AK1919" i="3"/>
  <c r="AR1966" i="3"/>
  <c r="AE1966" i="3"/>
  <c r="AD1966" i="3"/>
  <c r="AE1981" i="3"/>
  <c r="AO1950" i="3"/>
  <c r="AF1880" i="3"/>
  <c r="X1959" i="3"/>
  <c r="T1963" i="3"/>
  <c r="BA1850" i="3"/>
  <c r="V1857" i="3"/>
  <c r="T1842" i="3"/>
  <c r="AZ1884" i="3"/>
  <c r="AT1979" i="3"/>
  <c r="Z1910" i="3"/>
  <c r="AZ1956" i="3"/>
  <c r="Y1917" i="3"/>
  <c r="BJ2021" i="3"/>
  <c r="BJ1998" i="3"/>
  <c r="BJ2013" i="3"/>
  <c r="AH1973" i="3"/>
  <c r="BJ1985" i="3"/>
  <c r="BJ1986" i="3"/>
  <c r="BM1990" i="3"/>
  <c r="BL2019" i="3"/>
  <c r="BJ1982" i="3"/>
  <c r="BL2007" i="3"/>
  <c r="BK1995" i="3"/>
  <c r="BN1984" i="3"/>
  <c r="BK1984" i="3"/>
  <c r="BN2026" i="3"/>
  <c r="BL2009" i="3"/>
  <c r="BK2007" i="3"/>
  <c r="BN2002" i="3"/>
  <c r="BL1995" i="3"/>
  <c r="BM1987" i="3"/>
  <c r="BL1984" i="3"/>
  <c r="BK1987" i="3"/>
  <c r="AF1888" i="3"/>
  <c r="BK2001" i="3"/>
  <c r="BN1991" i="3"/>
  <c r="BK2019" i="3"/>
  <c r="AJ1884" i="3"/>
  <c r="BK1982" i="3"/>
  <c r="BL2011" i="3"/>
  <c r="Y1919" i="3"/>
  <c r="AX1906" i="3"/>
  <c r="M1923" i="3"/>
  <c r="BD1884" i="3"/>
  <c r="T1905" i="3"/>
  <c r="T1917" i="3"/>
  <c r="P1915" i="3"/>
  <c r="BD1915" i="3"/>
  <c r="BC1915" i="3"/>
  <c r="AM1915" i="3"/>
  <c r="W1915" i="3"/>
  <c r="BB1915" i="3"/>
  <c r="AL1915" i="3"/>
  <c r="V1915" i="3"/>
  <c r="BE1915" i="3"/>
  <c r="AO1915" i="3"/>
  <c r="Y1915" i="3"/>
  <c r="AJ1917" i="3"/>
  <c r="P1923" i="3"/>
  <c r="BD1923" i="3"/>
  <c r="BC1923" i="3"/>
  <c r="AM1923" i="3"/>
  <c r="W1923" i="3"/>
  <c r="BB1923" i="3"/>
  <c r="AL1923" i="3"/>
  <c r="V1923" i="3"/>
  <c r="BE1923" i="3"/>
  <c r="AO1923" i="3"/>
  <c r="Y1923" i="3"/>
  <c r="AV1917" i="3"/>
  <c r="BD1917" i="3"/>
  <c r="AY1917" i="3"/>
  <c r="AE1917" i="3"/>
  <c r="BB1917" i="3"/>
  <c r="AH1917" i="3"/>
  <c r="N1917" i="3"/>
  <c r="AO1917" i="3"/>
  <c r="U1917" i="3"/>
  <c r="AR1973" i="3"/>
  <c r="X1973" i="3"/>
  <c r="BC1973" i="3"/>
  <c r="AI1973" i="3"/>
  <c r="O1973" i="3"/>
  <c r="AG1973" i="3"/>
  <c r="M1973" i="3"/>
  <c r="BC1972" i="3"/>
  <c r="AC1824" i="3"/>
  <c r="BB1883" i="3"/>
  <c r="AN1892" i="3"/>
  <c r="X1930" i="3"/>
  <c r="BH1930" i="3"/>
  <c r="Z1964" i="3"/>
  <c r="AP1964" i="3"/>
  <c r="BF1964" i="3"/>
  <c r="AC1964" i="3"/>
  <c r="AY1964" i="3"/>
  <c r="W1964" i="3"/>
  <c r="AR1964" i="3"/>
  <c r="T1964" i="3"/>
  <c r="AO1964" i="3"/>
  <c r="P1964" i="3"/>
  <c r="AK1964" i="3"/>
  <c r="BG1964" i="3"/>
  <c r="Q1974" i="3"/>
  <c r="BB1974" i="3"/>
  <c r="V1975" i="3"/>
  <c r="BI1975" i="3"/>
  <c r="AJ1975" i="3"/>
  <c r="AR1874" i="3"/>
  <c r="AA1878" i="3"/>
  <c r="AQ1878" i="3"/>
  <c r="BG1878" i="3"/>
  <c r="T1878" i="3"/>
  <c r="U1909" i="3"/>
  <c r="AK1909" i="3"/>
  <c r="BA1909" i="3"/>
  <c r="R1909" i="3"/>
  <c r="AH1909" i="3"/>
  <c r="AX1909" i="3"/>
  <c r="S1909" i="3"/>
  <c r="AI1909" i="3"/>
  <c r="AY1909" i="3"/>
  <c r="AN1909" i="3"/>
  <c r="BH1909" i="3"/>
  <c r="BB1875" i="3"/>
  <c r="BJ1875" i="3" s="1"/>
  <c r="BN2025" i="3"/>
  <c r="AI1892" i="3"/>
  <c r="AK1892" i="3"/>
  <c r="AC1892" i="3"/>
  <c r="AQ1892" i="3"/>
  <c r="AF1892" i="3"/>
  <c r="S1892" i="3"/>
  <c r="BA1892" i="3"/>
  <c r="W1892" i="3"/>
  <c r="AA1892" i="3"/>
  <c r="O1892" i="3"/>
  <c r="BI1892" i="3"/>
  <c r="BL2015" i="3"/>
  <c r="BN2015" i="3"/>
  <c r="BM1994" i="3"/>
  <c r="BL2021" i="3"/>
  <c r="BM2013" i="3"/>
  <c r="BL2013" i="3"/>
  <c r="BK2013" i="3"/>
  <c r="BM2025" i="3"/>
  <c r="AD1973" i="3"/>
  <c r="AX1973" i="3"/>
  <c r="U1973" i="3"/>
  <c r="AK1973" i="3"/>
  <c r="BI1973" i="3"/>
  <c r="AA1973" i="3"/>
  <c r="AQ1973" i="3"/>
  <c r="BG1973" i="3"/>
  <c r="T1973" i="3"/>
  <c r="AJ1973" i="3"/>
  <c r="AZ1973" i="3"/>
  <c r="BK1986" i="3"/>
  <c r="BN1986" i="3"/>
  <c r="BM1999" i="3"/>
  <c r="BJ1997" i="3"/>
  <c r="BN1997" i="3"/>
  <c r="BM1997" i="3"/>
  <c r="BJ1988" i="3"/>
  <c r="BL2012" i="3"/>
  <c r="BM1989" i="3"/>
  <c r="BK1989" i="3"/>
  <c r="BM1993" i="3"/>
  <c r="BJ1993" i="3"/>
  <c r="BL1987" i="3"/>
  <c r="BJ2014" i="3"/>
  <c r="BN2014" i="3"/>
  <c r="BN2005" i="3"/>
  <c r="BK2005" i="3"/>
  <c r="BM2016" i="3"/>
  <c r="BM1982" i="3"/>
  <c r="BM2012" i="3"/>
  <c r="BK2012" i="3"/>
  <c r="BM2009" i="3"/>
  <c r="BJ2009" i="3"/>
  <c r="BJ2001" i="3"/>
  <c r="BM1996" i="3"/>
  <c r="BL2002" i="3"/>
  <c r="BJ1989" i="3"/>
  <c r="BM1984" i="3"/>
  <c r="BN2007" i="3"/>
  <c r="BJ2007" i="3"/>
  <c r="BL2016" i="3"/>
  <c r="BJ2016" i="3"/>
  <c r="BL1993" i="3"/>
  <c r="BN1993" i="3"/>
  <c r="BJ1987" i="3"/>
  <c r="BJ1995" i="3"/>
  <c r="BM2014" i="3"/>
  <c r="BL1982" i="3"/>
  <c r="BL1996" i="3"/>
  <c r="BL1989" i="3"/>
  <c r="BL1991" i="3"/>
  <c r="BM1991" i="3"/>
  <c r="BM2019" i="3"/>
  <c r="BJ2012" i="3"/>
  <c r="BM2017" i="3"/>
  <c r="BM2011" i="3"/>
  <c r="BJ2005" i="3"/>
  <c r="BJ2017" i="3"/>
  <c r="BL1997" i="3"/>
  <c r="AT1906" i="3"/>
  <c r="AH1906" i="3"/>
  <c r="AV1915" i="3"/>
  <c r="AR1915" i="3"/>
  <c r="X1915" i="3"/>
  <c r="AU1915" i="3"/>
  <c r="AE1915" i="3"/>
  <c r="O1915" i="3"/>
  <c r="AT1915" i="3"/>
  <c r="AD1915" i="3"/>
  <c r="N1915" i="3"/>
  <c r="AW1915" i="3"/>
  <c r="AG1915" i="3"/>
  <c r="Q1915" i="3"/>
  <c r="AV1923" i="3"/>
  <c r="AR1923" i="3"/>
  <c r="X1923" i="3"/>
  <c r="AU1923" i="3"/>
  <c r="AE1923" i="3"/>
  <c r="O1923" i="3"/>
  <c r="AT1923" i="3"/>
  <c r="AD1923" i="3"/>
  <c r="N1923" i="3"/>
  <c r="AW1923" i="3"/>
  <c r="AG1923" i="3"/>
  <c r="Q1923" i="3"/>
  <c r="BH1917" i="3"/>
  <c r="X1917" i="3"/>
  <c r="AM1917" i="3"/>
  <c r="S1917" i="3"/>
  <c r="AT1917" i="3"/>
  <c r="V1917" i="3"/>
  <c r="BA1917" i="3"/>
  <c r="AG1917" i="3"/>
  <c r="BD1973" i="3"/>
  <c r="AF1973" i="3"/>
  <c r="BE1973" i="3"/>
  <c r="AU1973" i="3"/>
  <c r="W1973" i="3"/>
  <c r="AW1973" i="3"/>
  <c r="Y1973" i="3"/>
  <c r="AT1973" i="3"/>
  <c r="R1973" i="3"/>
  <c r="AV1946" i="3"/>
  <c r="AV1892" i="3"/>
  <c r="Y1903" i="3"/>
  <c r="AL1903" i="3"/>
  <c r="BC1903" i="3"/>
  <c r="AZ1917" i="3"/>
  <c r="M1917" i="3"/>
  <c r="AC1917" i="3"/>
  <c r="AS1917" i="3"/>
  <c r="BI1917" i="3"/>
  <c r="Z1917" i="3"/>
  <c r="AP1917" i="3"/>
  <c r="BF1917" i="3"/>
  <c r="AA1917" i="3"/>
  <c r="AQ1917" i="3"/>
  <c r="BG1917" i="3"/>
  <c r="AB1917" i="3"/>
  <c r="AF1917" i="3"/>
  <c r="R1925" i="3"/>
  <c r="AN1925" i="3"/>
  <c r="V1883" i="3"/>
  <c r="BA1972" i="3"/>
  <c r="T1897" i="3"/>
  <c r="BN1985" i="3"/>
  <c r="BN1982" i="3"/>
  <c r="BM1988" i="3"/>
  <c r="BN1989" i="3"/>
  <c r="AJ1915" i="3"/>
  <c r="AJ1923" i="3"/>
  <c r="AF1915" i="3"/>
  <c r="AB1915" i="3"/>
  <c r="BG1915" i="3"/>
  <c r="AQ1915" i="3"/>
  <c r="AA1915" i="3"/>
  <c r="BF1915" i="3"/>
  <c r="AP1915" i="3"/>
  <c r="Z1915" i="3"/>
  <c r="BI1915" i="3"/>
  <c r="AS1915" i="3"/>
  <c r="AC1915" i="3"/>
  <c r="AF1923" i="3"/>
  <c r="AB1923" i="3"/>
  <c r="BG1923" i="3"/>
  <c r="AQ1923" i="3"/>
  <c r="AA1923" i="3"/>
  <c r="BF1923" i="3"/>
  <c r="AP1923" i="3"/>
  <c r="Z1923" i="3"/>
  <c r="BI1923" i="3"/>
  <c r="AS1923" i="3"/>
  <c r="AC1923" i="3"/>
  <c r="AR1917" i="3"/>
  <c r="BC1917" i="3"/>
  <c r="AI1917" i="3"/>
  <c r="O1917" i="3"/>
  <c r="AL1917" i="3"/>
  <c r="R1917" i="3"/>
  <c r="AW1917" i="3"/>
  <c r="AV1973" i="3"/>
  <c r="AB1973" i="3"/>
  <c r="AS1973" i="3"/>
  <c r="AM1973" i="3"/>
  <c r="S1973" i="3"/>
  <c r="AO1973" i="3"/>
  <c r="Q1973" i="3"/>
  <c r="AP1973" i="3"/>
  <c r="N1973" i="3"/>
  <c r="AY1892" i="3"/>
  <c r="BD1892" i="3"/>
  <c r="BL1892" i="3" s="1"/>
  <c r="AD1935" i="3"/>
  <c r="AZ1935" i="3"/>
  <c r="BE1936" i="3"/>
  <c r="AR1936" i="3"/>
  <c r="BL2018" i="3"/>
  <c r="BK2021" i="3"/>
  <c r="BN2013" i="3"/>
  <c r="BJ1984" i="3"/>
  <c r="BM1985" i="3"/>
  <c r="BK2023" i="3"/>
  <c r="BK1996" i="3"/>
  <c r="BL1992" i="3"/>
  <c r="BH1882" i="3"/>
  <c r="AR1882" i="3"/>
  <c r="AN1880" i="3"/>
  <c r="M1880" i="3"/>
  <c r="AN1888" i="3"/>
  <c r="AV1888" i="3"/>
  <c r="N1910" i="3"/>
  <c r="AW1804" i="3"/>
  <c r="BL2014" i="3"/>
  <c r="BL2024" i="3"/>
  <c r="BK2011" i="3"/>
  <c r="BN2001" i="3"/>
  <c r="BJ1991" i="3"/>
  <c r="BL1986" i="3"/>
  <c r="BL2023" i="3"/>
  <c r="BK2027" i="3"/>
  <c r="BJ1990" i="3"/>
  <c r="BL2001" i="3"/>
  <c r="AB1805" i="3"/>
  <c r="T1978" i="3"/>
  <c r="BJ2024" i="3"/>
  <c r="T1949" i="3"/>
  <c r="AJ1954" i="3"/>
  <c r="AJ1958" i="3"/>
  <c r="AB1962" i="3"/>
  <c r="BH1962" i="3"/>
  <c r="P1919" i="3"/>
  <c r="BD1919" i="3"/>
  <c r="BC1919" i="3"/>
  <c r="AM1919" i="3"/>
  <c r="W1919" i="3"/>
  <c r="BB1919" i="3"/>
  <c r="AL1919" i="3"/>
  <c r="V1919" i="3"/>
  <c r="BE1919" i="3"/>
  <c r="AO1919" i="3"/>
  <c r="BH1966" i="3"/>
  <c r="Q1966" i="3"/>
  <c r="U1966" i="3"/>
  <c r="Y1966" i="3"/>
  <c r="AI1966" i="3"/>
  <c r="AT1966" i="3"/>
  <c r="AQ1968" i="3"/>
  <c r="U1968" i="3"/>
  <c r="AW1968" i="3"/>
  <c r="AB1968" i="3"/>
  <c r="AZ1968" i="3"/>
  <c r="AE1968" i="3"/>
  <c r="BI1968" i="3"/>
  <c r="AN1968" i="3"/>
  <c r="S1968" i="3"/>
  <c r="AX1968" i="3"/>
  <c r="AH1968" i="3"/>
  <c r="AF1981" i="3"/>
  <c r="O1981" i="3"/>
  <c r="AS1962" i="3"/>
  <c r="AG1954" i="3"/>
  <c r="AF1979" i="3"/>
  <c r="AC1979" i="3"/>
  <c r="AI1979" i="3"/>
  <c r="AS1979" i="3"/>
  <c r="AJ1805" i="3"/>
  <c r="AZ1862" i="3"/>
  <c r="T1882" i="3"/>
  <c r="AJ1905" i="3"/>
  <c r="BH1880" i="3"/>
  <c r="AR1888" i="3"/>
  <c r="BH1888" i="3"/>
  <c r="BB1910" i="3"/>
  <c r="AB1884" i="3"/>
  <c r="AR1932" i="3"/>
  <c r="BK2026" i="3"/>
  <c r="BL2005" i="3"/>
  <c r="BH1884" i="3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BK1804" i="3" s="1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K1773" i="3"/>
  <c r="S1773" i="3" s="1"/>
  <c r="K1771" i="3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BJ1946" i="3" s="1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BK1973" i="3" s="1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BK1876" i="3" s="1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BM1804" i="3" s="1"/>
  <c r="Y1893" i="3"/>
  <c r="BE1893" i="3"/>
  <c r="AA1815" i="3"/>
  <c r="AL1896" i="3"/>
  <c r="AI1775" i="3"/>
  <c r="BC1775" i="3"/>
  <c r="AZ1775" i="3"/>
  <c r="T1773" i="3"/>
  <c r="AY1773" i="3"/>
  <c r="AQ1773" i="3"/>
  <c r="AI1773" i="3"/>
  <c r="AA1773" i="3"/>
  <c r="BH1771" i="3"/>
  <c r="AN1771" i="3"/>
  <c r="T1769" i="3"/>
  <c r="M1767" i="3"/>
  <c r="X1767" i="3"/>
  <c r="AB1767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BE1770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J1852" i="3" s="1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BN1863" i="3" s="1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K1859" i="3" s="1"/>
  <c r="BF1859" i="3"/>
  <c r="AZ1842" i="3"/>
  <c r="AN1842" i="3"/>
  <c r="N1908" i="3"/>
  <c r="BN1908" i="3" s="1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K1922" i="3" s="1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BN1821" i="3" s="1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BN1854" i="3" s="1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BL1864" i="3" s="1"/>
  <c r="Z1879" i="3"/>
  <c r="N1879" i="3"/>
  <c r="AT1879" i="3"/>
  <c r="BL1879" i="3" s="1"/>
  <c r="V1879" i="3"/>
  <c r="BB1879" i="3"/>
  <c r="AD1879" i="3"/>
  <c r="AL1879" i="3"/>
  <c r="AD1895" i="3"/>
  <c r="BJ1895" i="3" s="1"/>
  <c r="Y1895" i="3"/>
  <c r="AO1895" i="3"/>
  <c r="AT1895" i="3"/>
  <c r="S1895" i="3"/>
  <c r="BK1895" i="3" s="1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BM1913" i="3" s="1"/>
  <c r="V1926" i="3"/>
  <c r="BB1926" i="3"/>
  <c r="AY1834" i="3"/>
  <c r="BK1834" i="3" s="1"/>
  <c r="T1899" i="3"/>
  <c r="BJ1899" i="3" s="1"/>
  <c r="AZ1899" i="3"/>
  <c r="N1912" i="3"/>
  <c r="Z1912" i="3"/>
  <c r="BF1912" i="3"/>
  <c r="BL1912" i="3" s="1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BM1858" i="3" s="1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BL1906" i="3" s="1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BL1924" i="3" s="1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BM1935" i="3" s="1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T1868" i="3"/>
  <c r="AJ1868" i="3"/>
  <c r="BL1868" i="3" s="1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BJ1866" i="3" s="1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AJ1921" i="3"/>
  <c r="BL1921" i="3" s="1"/>
  <c r="T1862" i="3"/>
  <c r="BJ1862" i="3" s="1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L1915" i="3"/>
  <c r="BM1932" i="3"/>
  <c r="AK1943" i="3"/>
  <c r="BJ1818" i="3"/>
  <c r="BK1826" i="3"/>
  <c r="BM1850" i="3"/>
  <c r="BN1856" i="3"/>
  <c r="BK1856" i="3"/>
  <c r="R1845" i="3"/>
  <c r="M1845" i="3"/>
  <c r="AU1845" i="3"/>
  <c r="BG1853" i="3"/>
  <c r="AP1843" i="3"/>
  <c r="AO1843" i="3"/>
  <c r="BN1895" i="3"/>
  <c r="BJ1896" i="3"/>
  <c r="BM1898" i="3"/>
  <c r="BN1904" i="3"/>
  <c r="BK1912" i="3"/>
  <c r="BN1912" i="3"/>
  <c r="BN1920" i="3"/>
  <c r="BL1920" i="3"/>
  <c r="BJ1922" i="3"/>
  <c r="BN1907" i="3"/>
  <c r="BK1907" i="3"/>
  <c r="U1943" i="3"/>
  <c r="BN1820" i="3"/>
  <c r="BK1820" i="3"/>
  <c r="BN1830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886" i="3"/>
  <c r="BD1943" i="3"/>
  <c r="BL1909" i="3"/>
  <c r="BJ1909" i="3"/>
  <c r="BM1917" i="3"/>
  <c r="BK1933" i="3"/>
  <c r="BN1933" i="3"/>
  <c r="BL1919" i="3"/>
  <c r="BJ1919" i="3"/>
  <c r="BM1964" i="3"/>
  <c r="BL1966" i="3"/>
  <c r="BM1973" i="3"/>
  <c r="BN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J1864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K1898" i="3"/>
  <c r="BN1898" i="3"/>
  <c r="BM1900" i="3"/>
  <c r="BN1906" i="3"/>
  <c r="BM1916" i="3"/>
  <c r="BN1922" i="3"/>
  <c r="BL1922" i="3"/>
  <c r="BM1933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L1908" i="3"/>
  <c r="BM1910" i="3"/>
  <c r="BN1916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J1934" i="3"/>
  <c r="Z1939" i="3"/>
  <c r="AP1939" i="3"/>
  <c r="BF1939" i="3"/>
  <c r="R1939" i="3"/>
  <c r="AH1939" i="3"/>
  <c r="AX1939" i="3"/>
  <c r="BN1940" i="3"/>
  <c r="BL1942" i="3"/>
  <c r="Z1947" i="3"/>
  <c r="AP1947" i="3"/>
  <c r="BF1947" i="3"/>
  <c r="R1947" i="3"/>
  <c r="AH1947" i="3"/>
  <c r="AX1947" i="3"/>
  <c r="BL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K1920" i="3" l="1"/>
  <c r="BK1805" i="3"/>
  <c r="BK1962" i="3"/>
  <c r="BL1954" i="3"/>
  <c r="BL1944" i="3"/>
  <c r="BK1867" i="3"/>
  <c r="BJ1855" i="3"/>
  <c r="BM1908" i="3"/>
  <c r="BJ1822" i="3"/>
  <c r="BM1833" i="3"/>
  <c r="BM1944" i="3"/>
  <c r="BM1918" i="3"/>
  <c r="BJ1870" i="3"/>
  <c r="BJ1832" i="3"/>
  <c r="BM1840" i="3"/>
  <c r="BJ1865" i="3"/>
  <c r="BJ1809" i="3"/>
  <c r="BN1809" i="3"/>
  <c r="BM1956" i="3"/>
  <c r="BN1980" i="3"/>
  <c r="BM1960" i="3"/>
  <c r="V1781" i="3"/>
  <c r="BJ1813" i="3"/>
  <c r="AQ1771" i="3"/>
  <c r="BM1942" i="3"/>
  <c r="BM1911" i="3"/>
  <c r="BN1901" i="3"/>
  <c r="P1769" i="3"/>
  <c r="AD1781" i="3"/>
  <c r="AI1769" i="3"/>
  <c r="BC1771" i="3"/>
  <c r="AB1771" i="3"/>
  <c r="P1773" i="3"/>
  <c r="X1773" i="3"/>
  <c r="AF1773" i="3"/>
  <c r="AN1773" i="3"/>
  <c r="AT1781" i="3"/>
  <c r="BJ1901" i="3"/>
  <c r="BK1832" i="3"/>
  <c r="BE1781" i="3"/>
  <c r="AE1769" i="3"/>
  <c r="AV1769" i="3"/>
  <c r="W1771" i="3"/>
  <c r="BG1773" i="3"/>
  <c r="BD1773" i="3"/>
  <c r="O1773" i="3"/>
  <c r="W1773" i="3"/>
  <c r="AE1773" i="3"/>
  <c r="BK1940" i="3"/>
  <c r="BN1880" i="3"/>
  <c r="R1774" i="3"/>
  <c r="AZ1769" i="3"/>
  <c r="AV1773" i="3"/>
  <c r="AU1773" i="3"/>
  <c r="BC1773" i="3"/>
  <c r="AM1773" i="3"/>
  <c r="X1769" i="3"/>
  <c r="AJ1771" i="3"/>
  <c r="BJ1846" i="3"/>
  <c r="BJ1912" i="3"/>
  <c r="BJ1821" i="3"/>
  <c r="BL1832" i="3"/>
  <c r="BN1935" i="3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BJ1789" i="3" s="1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BM1791" i="3" s="1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BJ1801" i="3" s="1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L1784" i="3" s="1"/>
  <c r="BA1784" i="3"/>
  <c r="BJ1784" i="3" s="1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J1781" i="3"/>
  <c r="BK1784" i="3"/>
  <c r="BN1785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L1760" i="3"/>
  <c r="K1758" i="3"/>
  <c r="K1764" i="3"/>
  <c r="L1756" i="3"/>
  <c r="K1756" i="3"/>
  <c r="K1760" i="3"/>
  <c r="L1758" i="3"/>
  <c r="L1754" i="3"/>
  <c r="K1754" i="3"/>
  <c r="L1764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BJ1802" i="3" l="1"/>
  <c r="AC1755" i="3"/>
  <c r="BL1788" i="3"/>
  <c r="AV1763" i="3"/>
  <c r="R1758" i="3"/>
  <c r="P1763" i="3"/>
  <c r="AU1763" i="3"/>
  <c r="AN1760" i="3"/>
  <c r="BL1791" i="3"/>
  <c r="V1763" i="3"/>
  <c r="AI1763" i="3"/>
  <c r="BB1763" i="3"/>
  <c r="S1763" i="3"/>
  <c r="W1763" i="3"/>
  <c r="Z1763" i="3"/>
  <c r="W1760" i="3"/>
  <c r="BF1763" i="3"/>
  <c r="AC1763" i="3"/>
  <c r="AA1763" i="3"/>
  <c r="AN1763" i="3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AG1742" i="3" s="1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AH1735" i="3" s="1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V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L1753" i="3"/>
  <c r="BI1753" i="3" s="1"/>
  <c r="K1752" i="3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R1742" i="3"/>
  <c r="AI1742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L1736" i="3"/>
  <c r="K1736" i="3"/>
  <c r="AD1732" i="3"/>
  <c r="AT1732" i="3"/>
  <c r="U1735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AQ1739" i="3" l="1"/>
  <c r="AU1742" i="3"/>
  <c r="N1742" i="3"/>
  <c r="AB1742" i="3"/>
  <c r="M1752" i="3"/>
  <c r="Z1742" i="3"/>
  <c r="AW1742" i="3"/>
  <c r="AE1733" i="3"/>
  <c r="BB1742" i="3"/>
  <c r="AC1742" i="3"/>
  <c r="BI1733" i="3"/>
  <c r="AB1741" i="3"/>
  <c r="AI1737" i="3"/>
  <c r="BA1744" i="3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BL1621" i="3" s="1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BN1614" i="3" s="1"/>
  <c r="M1672" i="3"/>
  <c r="BD1644" i="3"/>
  <c r="Z1724" i="3"/>
  <c r="AP1724" i="3"/>
  <c r="BJ1724" i="3" s="1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BK1605" i="3" s="1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BJ1673" i="3" s="1"/>
  <c r="AV1632" i="3"/>
  <c r="AN1632" i="3"/>
  <c r="AZ1644" i="3"/>
  <c r="AF1644" i="3"/>
  <c r="AB1644" i="3"/>
  <c r="BL1748" i="3"/>
  <c r="BL1744" i="3"/>
  <c r="M1539" i="3"/>
  <c r="BN1539" i="3" s="1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BJ1680" i="3" s="1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BL1603" i="3" s="1"/>
  <c r="AK1610" i="3"/>
  <c r="T1630" i="3"/>
  <c r="R1627" i="3"/>
  <c r="Y1542" i="3"/>
  <c r="K1462" i="3"/>
  <c r="K1377" i="3"/>
  <c r="BI1571" i="3"/>
  <c r="AA1571" i="3"/>
  <c r="Q1569" i="3"/>
  <c r="AP1606" i="3"/>
  <c r="AV1606" i="3"/>
  <c r="BH1636" i="3"/>
  <c r="BK1744" i="3"/>
  <c r="BL1743" i="3"/>
  <c r="BM1732" i="3"/>
  <c r="BB1631" i="3"/>
  <c r="AC1539" i="3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BN1563" i="3" s="1"/>
  <c r="Y1572" i="3"/>
  <c r="AK1672" i="3"/>
  <c r="AC1672" i="3"/>
  <c r="BI1672" i="3"/>
  <c r="BL1672" i="3" s="1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BK1567" i="3" s="1"/>
  <c r="R1558" i="3"/>
  <c r="Z1558" i="3"/>
  <c r="AZ1558" i="3"/>
  <c r="BD1558" i="3"/>
  <c r="AH1558" i="3"/>
  <c r="AN1558" i="3"/>
  <c r="AV1558" i="3"/>
  <c r="N1584" i="3"/>
  <c r="BJ1584" i="3" s="1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K1561" i="3" s="1"/>
  <c r="BC1561" i="3"/>
  <c r="Q1561" i="3"/>
  <c r="AM1561" i="3"/>
  <c r="Q1568" i="3"/>
  <c r="BN1568" i="3" s="1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J1694" i="3" s="1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BN1624" i="3" s="1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C1606" i="3"/>
  <c r="AS1606" i="3"/>
  <c r="AF1606" i="3"/>
  <c r="BL1609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BK1604" i="3" s="1"/>
  <c r="V1596" i="3"/>
  <c r="AU1574" i="3"/>
  <c r="AE1574" i="3"/>
  <c r="AO1589" i="3"/>
  <c r="BM1589" i="3" s="1"/>
  <c r="AO1610" i="3"/>
  <c r="AE1627" i="3"/>
  <c r="T1627" i="3"/>
  <c r="Z1643" i="3"/>
  <c r="N1643" i="3"/>
  <c r="BN1643" i="3" s="1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AB1544" i="3"/>
  <c r="K1534" i="3"/>
  <c r="K1530" i="3"/>
  <c r="K1526" i="3"/>
  <c r="K1454" i="3"/>
  <c r="K1444" i="3"/>
  <c r="M1544" i="3"/>
  <c r="N1544" i="3"/>
  <c r="AF1544" i="3"/>
  <c r="AU154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K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N1593" i="3"/>
  <c r="BK1593" i="3"/>
  <c r="BL1605" i="3"/>
  <c r="BJ1605" i="3"/>
  <c r="BJ1611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50" i="3"/>
  <c r="BJ1650" i="3"/>
  <c r="BN1656" i="3"/>
  <c r="BK1656" i="3"/>
  <c r="BL1658" i="3"/>
  <c r="BJ1658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L1688" i="3"/>
  <c r="BJ1672" i="3"/>
  <c r="BM1608" i="3"/>
  <c r="BL1634" i="3"/>
  <c r="BM1647" i="3"/>
  <c r="BN1672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N1541" i="3"/>
  <c r="BK1541" i="3"/>
  <c r="BN1543" i="3"/>
  <c r="BK1543" i="3"/>
  <c r="BJ1553" i="3"/>
  <c r="BN1570" i="3"/>
  <c r="BK1570" i="3"/>
  <c r="BN1567" i="3"/>
  <c r="BN1562" i="3"/>
  <c r="BK1562" i="3"/>
  <c r="BN1581" i="3"/>
  <c r="BK1581" i="3"/>
  <c r="BN1597" i="3"/>
  <c r="BK1597" i="3"/>
  <c r="BN1601" i="3"/>
  <c r="BK1601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K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K1580" i="3"/>
  <c r="BN1580" i="3"/>
  <c r="BL1580" i="3"/>
  <c r="BN1615" i="3"/>
  <c r="BK1615" i="3"/>
  <c r="BJ1609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L1433" i="3"/>
  <c r="K1522" i="3"/>
  <c r="L1526" i="3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M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BG1401" i="3" s="1"/>
  <c r="L1389" i="3"/>
  <c r="K1389" i="3"/>
  <c r="L1386" i="3"/>
  <c r="K1383" i="3"/>
  <c r="K1381" i="3"/>
  <c r="K1380" i="3"/>
  <c r="K1370" i="3"/>
  <c r="K1367" i="3"/>
  <c r="U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K1443" i="3"/>
  <c r="K1434" i="3"/>
  <c r="K1433" i="3"/>
  <c r="AB1433" i="3" s="1"/>
  <c r="L1411" i="3"/>
  <c r="K1411" i="3"/>
  <c r="L1404" i="3"/>
  <c r="W1404" i="3" s="1"/>
  <c r="K1404" i="3"/>
  <c r="L1399" i="3"/>
  <c r="BI1399" i="3" s="1"/>
  <c r="K1388" i="3"/>
  <c r="K1384" i="3"/>
  <c r="K1379" i="3"/>
  <c r="L1377" i="3"/>
  <c r="L1373" i="3"/>
  <c r="K1373" i="3"/>
  <c r="L1372" i="3"/>
  <c r="L1365" i="3"/>
  <c r="L1361" i="3"/>
  <c r="L1360" i="3"/>
  <c r="K1347" i="3"/>
  <c r="K1346" i="3"/>
  <c r="K1342" i="3"/>
  <c r="L1336" i="3"/>
  <c r="L1334" i="3"/>
  <c r="L1528" i="3"/>
  <c r="L1520" i="3"/>
  <c r="AB1520" i="3" s="1"/>
  <c r="L1511" i="3"/>
  <c r="K1491" i="3"/>
  <c r="L1489" i="3"/>
  <c r="L1473" i="3"/>
  <c r="AA1473" i="3" s="1"/>
  <c r="L1464" i="3"/>
  <c r="L1449" i="3"/>
  <c r="K1449" i="3"/>
  <c r="L1444" i="3"/>
  <c r="BG1444" i="3" s="1"/>
  <c r="L1441" i="3"/>
  <c r="K1441" i="3"/>
  <c r="K1430" i="3"/>
  <c r="K1428" i="3"/>
  <c r="K1426" i="3"/>
  <c r="L1406" i="3"/>
  <c r="O1406" i="3" s="1"/>
  <c r="L1387" i="3"/>
  <c r="L1376" i="3"/>
  <c r="L1368" i="3"/>
  <c r="K1356" i="3"/>
  <c r="L1343" i="3"/>
  <c r="K1343" i="3"/>
  <c r="L1341" i="3"/>
  <c r="AA1341" i="3" s="1"/>
  <c r="L1337" i="3"/>
  <c r="K1336" i="3"/>
  <c r="K1334" i="3"/>
  <c r="L1533" i="3"/>
  <c r="L1529" i="3"/>
  <c r="L1523" i="3"/>
  <c r="K1523" i="3"/>
  <c r="L1516" i="3"/>
  <c r="L1512" i="3"/>
  <c r="L1508" i="3"/>
  <c r="K1504" i="3"/>
  <c r="L1500" i="3"/>
  <c r="Z1500" i="3" s="1"/>
  <c r="L1496" i="3"/>
  <c r="K1495" i="3"/>
  <c r="K1492" i="3"/>
  <c r="K1446" i="3"/>
  <c r="K1440" i="3"/>
  <c r="K1518" i="3"/>
  <c r="K1514" i="3"/>
  <c r="K1510" i="3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AS1490" i="3" s="1"/>
  <c r="K1487" i="3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AG1454" i="3" s="1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L1479" i="3"/>
  <c r="BH1479" i="3" s="1"/>
  <c r="L1476" i="3"/>
  <c r="K1476" i="3"/>
  <c r="L1472" i="3"/>
  <c r="L1467" i="3"/>
  <c r="K1467" i="3"/>
  <c r="L1463" i="3"/>
  <c r="K1463" i="3"/>
  <c r="L1462" i="3"/>
  <c r="AE1462" i="3" s="1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AX1425" i="3" s="1"/>
  <c r="K1423" i="3"/>
  <c r="BH1423" i="3" s="1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T1415" i="3" s="1"/>
  <c r="K1415" i="3"/>
  <c r="L1410" i="3"/>
  <c r="L1408" i="3"/>
  <c r="L1407" i="3"/>
  <c r="AB1407" i="3" s="1"/>
  <c r="K1407" i="3"/>
  <c r="L1395" i="3"/>
  <c r="BD1388" i="3"/>
  <c r="K1387" i="3"/>
  <c r="BG1387" i="3" s="1"/>
  <c r="L1382" i="3"/>
  <c r="K1382" i="3"/>
  <c r="L1375" i="3"/>
  <c r="AH1375" i="3" s="1"/>
  <c r="L1371" i="3"/>
  <c r="R1371" i="3" s="1"/>
  <c r="K1371" i="3"/>
  <c r="L1370" i="3"/>
  <c r="L1403" i="3"/>
  <c r="L1402" i="3"/>
  <c r="K1402" i="3"/>
  <c r="L1400" i="3"/>
  <c r="L1391" i="3"/>
  <c r="K1386" i="3"/>
  <c r="BF1386" i="3" s="1"/>
  <c r="L1379" i="3"/>
  <c r="L1369" i="3"/>
  <c r="K1369" i="3"/>
  <c r="K1365" i="3"/>
  <c r="N1365" i="3" s="1"/>
  <c r="L1364" i="3"/>
  <c r="L1363" i="3"/>
  <c r="L1356" i="3"/>
  <c r="AC1356" i="3" s="1"/>
  <c r="K1354" i="3"/>
  <c r="L1352" i="3"/>
  <c r="K1350" i="3"/>
  <c r="K1361" i="3"/>
  <c r="AC1361" i="3" s="1"/>
  <c r="K1355" i="3"/>
  <c r="P1355" i="3" s="1"/>
  <c r="L1354" i="3"/>
  <c r="K1351" i="3"/>
  <c r="L1350" i="3"/>
  <c r="AV1350" i="3" s="1"/>
  <c r="L1339" i="3"/>
  <c r="AH1339" i="3" s="1"/>
  <c r="K1338" i="3"/>
  <c r="K1337" i="3"/>
  <c r="K1353" i="3"/>
  <c r="T1353" i="3" s="1"/>
  <c r="K1335" i="3"/>
  <c r="T1524" i="3"/>
  <c r="AN1524" i="3"/>
  <c r="AG1524" i="3"/>
  <c r="AK1524" i="3"/>
  <c r="R1524" i="3"/>
  <c r="AH1524" i="3"/>
  <c r="L1521" i="3"/>
  <c r="L1527" i="3"/>
  <c r="L1519" i="3"/>
  <c r="K1533" i="3"/>
  <c r="L1531" i="3"/>
  <c r="K1531" i="3"/>
  <c r="AQ1530" i="3"/>
  <c r="AG1530" i="3"/>
  <c r="AT1530" i="3"/>
  <c r="AX1530" i="3"/>
  <c r="K1529" i="3"/>
  <c r="L1525" i="3"/>
  <c r="AU1524" i="3"/>
  <c r="AX1495" i="3"/>
  <c r="AF1473" i="3"/>
  <c r="AA1495" i="3"/>
  <c r="AU1495" i="3"/>
  <c r="M1495" i="3"/>
  <c r="AO1495" i="3"/>
  <c r="K1517" i="3"/>
  <c r="K1515" i="3"/>
  <c r="K1513" i="3"/>
  <c r="K1511" i="3"/>
  <c r="K1509" i="3"/>
  <c r="K1507" i="3"/>
  <c r="K1505" i="3"/>
  <c r="K1503" i="3"/>
  <c r="K1501" i="3"/>
  <c r="K1499" i="3"/>
  <c r="AZ1482" i="3"/>
  <c r="AL1482" i="3"/>
  <c r="M1482" i="3"/>
  <c r="U1482" i="3"/>
  <c r="AL1463" i="3"/>
  <c r="AP1463" i="3"/>
  <c r="BG1463" i="3"/>
  <c r="AN1463" i="3"/>
  <c r="AA1458" i="3"/>
  <c r="AQ1458" i="3"/>
  <c r="AA1500" i="3"/>
  <c r="Z1495" i="3"/>
  <c r="V1483" i="3"/>
  <c r="T1483" i="3"/>
  <c r="AU1458" i="3"/>
  <c r="AE1458" i="3"/>
  <c r="BE1468" i="3"/>
  <c r="AG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T1454" i="3"/>
  <c r="AR1444" i="3"/>
  <c r="Y1444" i="3"/>
  <c r="BE1444" i="3"/>
  <c r="AL1444" i="3"/>
  <c r="AM1462" i="3"/>
  <c r="BC1458" i="3"/>
  <c r="AM1458" i="3"/>
  <c r="W1458" i="3"/>
  <c r="T1437" i="3"/>
  <c r="X1437" i="3"/>
  <c r="AF1437" i="3"/>
  <c r="AN1437" i="3"/>
  <c r="AR1437" i="3"/>
  <c r="AV1437" i="3"/>
  <c r="BD1437" i="3"/>
  <c r="BH1437" i="3"/>
  <c r="N1437" i="3"/>
  <c r="V1437" i="3"/>
  <c r="Z1437" i="3"/>
  <c r="AD1437" i="3"/>
  <c r="AL1437" i="3"/>
  <c r="AP1437" i="3"/>
  <c r="AT1437" i="3"/>
  <c r="BB1437" i="3"/>
  <c r="BF1437" i="3"/>
  <c r="Q1437" i="3"/>
  <c r="AG1437" i="3"/>
  <c r="AO1437" i="3"/>
  <c r="AW1437" i="3"/>
  <c r="S1437" i="3"/>
  <c r="AA1437" i="3"/>
  <c r="AI1437" i="3"/>
  <c r="AY1437" i="3"/>
  <c r="BG1437" i="3"/>
  <c r="M1437" i="3"/>
  <c r="AC1437" i="3"/>
  <c r="AK1437" i="3"/>
  <c r="AS1437" i="3"/>
  <c r="BI1437" i="3"/>
  <c r="P1433" i="3"/>
  <c r="X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BA1427" i="3"/>
  <c r="AO1427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N1419" i="3"/>
  <c r="BA1334" i="3"/>
  <c r="AP1334" i="3"/>
  <c r="AI1334" i="3"/>
  <c r="AF1334" i="3"/>
  <c r="AB1334" i="3"/>
  <c r="AD1427" i="3"/>
  <c r="O1427" i="3"/>
  <c r="AU1427" i="3"/>
  <c r="L1424" i="3"/>
  <c r="Y1423" i="3"/>
  <c r="AO1423" i="3"/>
  <c r="BE1423" i="3"/>
  <c r="V1423" i="3"/>
  <c r="AL1423" i="3"/>
  <c r="BB1423" i="3"/>
  <c r="W1423" i="3"/>
  <c r="AM1423" i="3"/>
  <c r="BC1423" i="3"/>
  <c r="L1422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Y1419" i="3"/>
  <c r="BE1419" i="3"/>
  <c r="AL1419" i="3"/>
  <c r="W1419" i="3"/>
  <c r="BC1419" i="3"/>
  <c r="L1418" i="3"/>
  <c r="AU1418" i="3" s="1"/>
  <c r="AA1416" i="3"/>
  <c r="BG1416" i="3"/>
  <c r="AS1413" i="3"/>
  <c r="AB1378" i="3"/>
  <c r="BH1378" i="3"/>
  <c r="AP1378" i="3"/>
  <c r="AO1378" i="3"/>
  <c r="BG1378" i="3"/>
  <c r="AM1378" i="3"/>
  <c r="L1432" i="3"/>
  <c r="L1430" i="3"/>
  <c r="L1428" i="3"/>
  <c r="AJ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AG1416" i="3"/>
  <c r="AE1408" i="3"/>
  <c r="AB1403" i="3"/>
  <c r="BH1403" i="3"/>
  <c r="AO1403" i="3"/>
  <c r="V1403" i="3"/>
  <c r="BB1403" i="3"/>
  <c r="AC1399" i="3"/>
  <c r="BD1399" i="3"/>
  <c r="AV1399" i="3"/>
  <c r="L1397" i="3"/>
  <c r="R1397" i="3" s="1"/>
  <c r="AI1395" i="3"/>
  <c r="Q1395" i="3"/>
  <c r="AW1395" i="3"/>
  <c r="AZ1395" i="3"/>
  <c r="P1395" i="3"/>
  <c r="L1393" i="3"/>
  <c r="O1391" i="3"/>
  <c r="V1391" i="3"/>
  <c r="AN1416" i="3"/>
  <c r="AS1408" i="3"/>
  <c r="AS1406" i="3"/>
  <c r="P1389" i="3"/>
  <c r="AC1389" i="3"/>
  <c r="AL1389" i="3"/>
  <c r="V1416" i="3"/>
  <c r="AX1410" i="3"/>
  <c r="R1408" i="3"/>
  <c r="AX1408" i="3"/>
  <c r="AJ1408" i="3"/>
  <c r="AL1406" i="3"/>
  <c r="X1406" i="3"/>
  <c r="BD1406" i="3"/>
  <c r="AM1402" i="3"/>
  <c r="X140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C1388" i="3"/>
  <c r="BI1388" i="3"/>
  <c r="AP1388" i="3"/>
  <c r="AA1388" i="3"/>
  <c r="BG1388" i="3"/>
  <c r="AQ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BC1367" i="3"/>
  <c r="AN1367" i="3"/>
  <c r="AK1359" i="3"/>
  <c r="R1359" i="3"/>
  <c r="AX1359" i="3"/>
  <c r="AI1359" i="3"/>
  <c r="AR1359" i="3"/>
  <c r="X1359" i="3"/>
  <c r="AN1354" i="3"/>
  <c r="AL1380" i="3"/>
  <c r="AI1379" i="3"/>
  <c r="AJ1376" i="3"/>
  <c r="R1376" i="3"/>
  <c r="AX1376" i="3"/>
  <c r="BE1376" i="3"/>
  <c r="U1376" i="3"/>
  <c r="AA1372" i="3"/>
  <c r="AQ1372" i="3"/>
  <c r="BG1372" i="3"/>
  <c r="N1369" i="3"/>
  <c r="AL1369" i="3"/>
  <c r="BF1369" i="3"/>
  <c r="AE1369" i="3"/>
  <c r="BC1369" i="3"/>
  <c r="X1369" i="3"/>
  <c r="AN1369" i="3"/>
  <c r="BD1369" i="3"/>
  <c r="BE1369" i="3"/>
  <c r="BI1369" i="3"/>
  <c r="K1400" i="3"/>
  <c r="K1398" i="3"/>
  <c r="K1396" i="3"/>
  <c r="K1394" i="3"/>
  <c r="K1392" i="3"/>
  <c r="BH1386" i="3"/>
  <c r="R1381" i="3"/>
  <c r="AE1381" i="3"/>
  <c r="BG1379" i="3"/>
  <c r="AA1379" i="3"/>
  <c r="Z1377" i="3"/>
  <c r="BF1377" i="3"/>
  <c r="AR1377" i="3"/>
  <c r="AK1377" i="3"/>
  <c r="AU1377" i="3"/>
  <c r="V1371" i="3"/>
  <c r="AP1371" i="3"/>
  <c r="AM1371" i="3"/>
  <c r="BG1371" i="3"/>
  <c r="AF1371" i="3"/>
  <c r="M1371" i="3"/>
  <c r="Q1371" i="3"/>
  <c r="R1363" i="3"/>
  <c r="Z1363" i="3"/>
  <c r="AH1363" i="3"/>
  <c r="AP1363" i="3"/>
  <c r="AX1363" i="3"/>
  <c r="BF1363" i="3"/>
  <c r="AD1363" i="3"/>
  <c r="AL1363" i="3"/>
  <c r="N1363" i="3"/>
  <c r="AT1363" i="3"/>
  <c r="L1384" i="3"/>
  <c r="BA1374" i="3"/>
  <c r="AU1372" i="3"/>
  <c r="AE1372" i="3"/>
  <c r="AE1370" i="3"/>
  <c r="L1366" i="3"/>
  <c r="L1362" i="3"/>
  <c r="AF1350" i="3"/>
  <c r="AZ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AF1370" i="3"/>
  <c r="AV1370" i="3"/>
  <c r="M1370" i="3"/>
  <c r="AC1370" i="3"/>
  <c r="AS1370" i="3"/>
  <c r="BI1370" i="3"/>
  <c r="Z1370" i="3"/>
  <c r="AP1370" i="3"/>
  <c r="BF1370" i="3"/>
  <c r="T1363" i="3"/>
  <c r="AZ1361" i="3"/>
  <c r="AE1385" i="3"/>
  <c r="W1374" i="3"/>
  <c r="BC1372" i="3"/>
  <c r="AM1372" i="3"/>
  <c r="W1372" i="3"/>
  <c r="AM1370" i="3"/>
  <c r="K1366" i="3"/>
  <c r="K1364" i="3"/>
  <c r="BH1363" i="3"/>
  <c r="AZ1363" i="3"/>
  <c r="AR1363" i="3"/>
  <c r="AJ1363" i="3"/>
  <c r="AB1363" i="3"/>
  <c r="K1362" i="3"/>
  <c r="K1360" i="3"/>
  <c r="AE1355" i="3"/>
  <c r="AV1355" i="3"/>
  <c r="BI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A1361" i="3"/>
  <c r="U1356" i="3"/>
  <c r="BA1356" i="3"/>
  <c r="AF1356" i="3"/>
  <c r="P1352" i="3"/>
  <c r="AJ1352" i="3"/>
  <c r="BF1351" i="3"/>
  <c r="BD1363" i="3"/>
  <c r="AV1363" i="3"/>
  <c r="AN1363" i="3"/>
  <c r="AF1363" i="3"/>
  <c r="X1363" i="3"/>
  <c r="P1363" i="3"/>
  <c r="U1357" i="3"/>
  <c r="BA1357" i="3"/>
  <c r="AN1357" i="3"/>
  <c r="AJ1357" i="3"/>
  <c r="AF1357" i="3"/>
  <c r="AI1353" i="3"/>
  <c r="N1353" i="3"/>
  <c r="S1349" i="3"/>
  <c r="AY1349" i="3"/>
  <c r="AJ1349" i="3"/>
  <c r="Q1349" i="3"/>
  <c r="AW1349" i="3"/>
  <c r="AH1349" i="3"/>
  <c r="Z1356" i="3"/>
  <c r="AP1356" i="3"/>
  <c r="BF1356" i="3"/>
  <c r="AA1356" i="3"/>
  <c r="AQ1356" i="3"/>
  <c r="BG1356" i="3"/>
  <c r="M1354" i="3"/>
  <c r="AC1354" i="3"/>
  <c r="AS1354" i="3"/>
  <c r="BI1354" i="3"/>
  <c r="Z1354" i="3"/>
  <c r="AP1354" i="3"/>
  <c r="BF1354" i="3"/>
  <c r="AA1354" i="3"/>
  <c r="AQ1354" i="3"/>
  <c r="BG1354" i="3"/>
  <c r="Q1352" i="3"/>
  <c r="AG1352" i="3"/>
  <c r="AW1352" i="3"/>
  <c r="N1352" i="3"/>
  <c r="AD1352" i="3"/>
  <c r="AT1352" i="3"/>
  <c r="O1352" i="3"/>
  <c r="AE1352" i="3"/>
  <c r="AU1352" i="3"/>
  <c r="M1350" i="3"/>
  <c r="AC1350" i="3"/>
  <c r="AS1350" i="3"/>
  <c r="BI1350" i="3"/>
  <c r="Z1350" i="3"/>
  <c r="AP1350" i="3"/>
  <c r="BF1350" i="3"/>
  <c r="AA1350" i="3"/>
  <c r="AQ1350" i="3"/>
  <c r="BG1350" i="3"/>
  <c r="Z1339" i="3"/>
  <c r="BF1339" i="3"/>
  <c r="AL1339" i="3"/>
  <c r="AN1339" i="3"/>
  <c r="BD1339" i="3"/>
  <c r="K1358" i="3"/>
  <c r="AZ1356" i="3"/>
  <c r="T1356" i="3"/>
  <c r="BH1354" i="3"/>
  <c r="AB1352" i="3"/>
  <c r="W1345" i="3"/>
  <c r="BA1345" i="3"/>
  <c r="AY1348" i="3"/>
  <c r="AI1348" i="3"/>
  <c r="S1348" i="3"/>
  <c r="BI1347" i="3"/>
  <c r="BA1347" i="3"/>
  <c r="AS1347" i="3"/>
  <c r="AK1347" i="3"/>
  <c r="AC1347" i="3"/>
  <c r="U1347" i="3"/>
  <c r="M1347" i="3"/>
  <c r="X1343" i="3"/>
  <c r="AK1343" i="3"/>
  <c r="AM1343" i="3"/>
  <c r="L1342" i="3"/>
  <c r="AX1348" i="3"/>
  <c r="AH1348" i="3"/>
  <c r="BF1347" i="3"/>
  <c r="AX1347" i="3"/>
  <c r="AP1347" i="3"/>
  <c r="AH1347" i="3"/>
  <c r="Z1347" i="3"/>
  <c r="AM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W1341" i="3"/>
  <c r="AZ1338" i="3"/>
  <c r="AD1346" i="3"/>
  <c r="T1339" i="3"/>
  <c r="R1338" i="3"/>
  <c r="Z1338" i="3"/>
  <c r="AH1338" i="3"/>
  <c r="AP1338" i="3"/>
  <c r="AX1338" i="3"/>
  <c r="BF1338" i="3"/>
  <c r="AO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X1335" i="3"/>
  <c r="AK1335" i="3"/>
  <c r="K1340" i="3"/>
  <c r="BH1339" i="3"/>
  <c r="AB1339" i="3"/>
  <c r="BD1338" i="3"/>
  <c r="AV1338" i="3"/>
  <c r="AN1338" i="3"/>
  <c r="AF1338" i="3"/>
  <c r="X1338" i="3"/>
  <c r="P1338" i="3"/>
  <c r="BB1337" i="3"/>
  <c r="AL1337" i="3"/>
  <c r="V1337" i="3"/>
  <c r="AL1336" i="3"/>
  <c r="W1339" i="3"/>
  <c r="AM1339" i="3"/>
  <c r="BC1339" i="3"/>
  <c r="U1339" i="3"/>
  <c r="AK1339" i="3"/>
  <c r="BA1339" i="3"/>
  <c r="BB1338" i="3"/>
  <c r="AT1338" i="3"/>
  <c r="AL1338" i="3"/>
  <c r="AD1338" i="3"/>
  <c r="V1338" i="3"/>
  <c r="N1338" i="3"/>
  <c r="AX1337" i="3"/>
  <c r="AH1337" i="3"/>
  <c r="R1337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W1336" i="3" l="1"/>
  <c r="AN1343" i="3"/>
  <c r="AN1462" i="3"/>
  <c r="BF1462" i="3"/>
  <c r="M1500" i="3"/>
  <c r="AL1397" i="3"/>
  <c r="V1462" i="3"/>
  <c r="AJ1381" i="3"/>
  <c r="BE1385" i="3"/>
  <c r="W1335" i="3"/>
  <c r="BL1694" i="3"/>
  <c r="BM1635" i="3"/>
  <c r="BL1610" i="3"/>
  <c r="BM1563" i="3"/>
  <c r="BN1721" i="3"/>
  <c r="BL1614" i="3"/>
  <c r="BK1623" i="3"/>
  <c r="BC1344" i="3"/>
  <c r="AA1370" i="3"/>
  <c r="M1386" i="3"/>
  <c r="P1453" i="3"/>
  <c r="AN1485" i="3"/>
  <c r="AU1355" i="3"/>
  <c r="AM1383" i="3"/>
  <c r="AF1352" i="3"/>
  <c r="AZ1506" i="3"/>
  <c r="BC1345" i="3"/>
  <c r="R1369" i="3"/>
  <c r="AH1369" i="3"/>
  <c r="AX1369" i="3"/>
  <c r="S1369" i="3"/>
  <c r="AI1369" i="3"/>
  <c r="AY1369" i="3"/>
  <c r="AU1391" i="3"/>
  <c r="BI1391" i="3"/>
  <c r="AN1391" i="3"/>
  <c r="M1391" i="3"/>
  <c r="AR1391" i="3"/>
  <c r="AE1416" i="3"/>
  <c r="AU1416" i="3"/>
  <c r="BI1416" i="3"/>
  <c r="AS1416" i="3"/>
  <c r="AC1416" i="3"/>
  <c r="AV1416" i="3"/>
  <c r="AF1416" i="3"/>
  <c r="Z1416" i="3"/>
  <c r="P1416" i="3"/>
  <c r="AI1416" i="3"/>
  <c r="AY1416" i="3"/>
  <c r="BE1416" i="3"/>
  <c r="AO1416" i="3"/>
  <c r="X1416" i="3"/>
  <c r="BH1416" i="3"/>
  <c r="AR1416" i="3"/>
  <c r="AB1416" i="3"/>
  <c r="N1416" i="3"/>
  <c r="T1378" i="3"/>
  <c r="AJ1378" i="3"/>
  <c r="AZ1378" i="3"/>
  <c r="R1378" i="3"/>
  <c r="AH1378" i="3"/>
  <c r="AX1378" i="3"/>
  <c r="Y1378" i="3"/>
  <c r="BE1378" i="3"/>
  <c r="AQ1378" i="3"/>
  <c r="U1378" i="3"/>
  <c r="BA1378" i="3"/>
  <c r="AU1378" i="3"/>
  <c r="X1378" i="3"/>
  <c r="AN1378" i="3"/>
  <c r="BD1378" i="3"/>
  <c r="V1378" i="3"/>
  <c r="AL1378" i="3"/>
  <c r="BB1378" i="3"/>
  <c r="AG1378" i="3"/>
  <c r="S1378" i="3"/>
  <c r="AY1378" i="3"/>
  <c r="AC1378" i="3"/>
  <c r="BI1378" i="3"/>
  <c r="W1378" i="3"/>
  <c r="W1395" i="3"/>
  <c r="AM1395" i="3"/>
  <c r="BC1395" i="3"/>
  <c r="U1395" i="3"/>
  <c r="AK1395" i="3"/>
  <c r="BA1395" i="3"/>
  <c r="AB1395" i="3"/>
  <c r="BH1395" i="3"/>
  <c r="AL1395" i="3"/>
  <c r="X1395" i="3"/>
  <c r="BD1395" i="3"/>
  <c r="AP1395" i="3"/>
  <c r="AA1395" i="3"/>
  <c r="AQ1395" i="3"/>
  <c r="BG1395" i="3"/>
  <c r="Y1395" i="3"/>
  <c r="AO1395" i="3"/>
  <c r="BE1395" i="3"/>
  <c r="AJ1395" i="3"/>
  <c r="N1395" i="3"/>
  <c r="AT1395" i="3"/>
  <c r="AF1395" i="3"/>
  <c r="BH1419" i="3"/>
  <c r="AZ1419" i="3"/>
  <c r="Q1419" i="3"/>
  <c r="AG1419" i="3"/>
  <c r="AW1419" i="3"/>
  <c r="N1419" i="3"/>
  <c r="AD1419" i="3"/>
  <c r="AT1419" i="3"/>
  <c r="O1419" i="3"/>
  <c r="AE1419" i="3"/>
  <c r="AU1419" i="3"/>
  <c r="AF1419" i="3"/>
  <c r="X1419" i="3"/>
  <c r="U1419" i="3"/>
  <c r="AK1419" i="3"/>
  <c r="BA1419" i="3"/>
  <c r="R1419" i="3"/>
  <c r="AH1419" i="3"/>
  <c r="AX1419" i="3"/>
  <c r="S1419" i="3"/>
  <c r="AI1419" i="3"/>
  <c r="AY1419" i="3"/>
  <c r="AK1427" i="3"/>
  <c r="X1427" i="3"/>
  <c r="Q1427" i="3"/>
  <c r="V1427" i="3"/>
  <c r="AL1427" i="3"/>
  <c r="BB1427" i="3"/>
  <c r="W1427" i="3"/>
  <c r="AM1427" i="3"/>
  <c r="BC1427" i="3"/>
  <c r="AZ1427" i="3"/>
  <c r="T1427" i="3"/>
  <c r="AS1427" i="3"/>
  <c r="AF1427" i="3"/>
  <c r="AG1427" i="3"/>
  <c r="Z1427" i="3"/>
  <c r="AP1427" i="3"/>
  <c r="BF1427" i="3"/>
  <c r="AA1427" i="3"/>
  <c r="AQ1427" i="3"/>
  <c r="BG1427" i="3"/>
  <c r="AR1427" i="3"/>
  <c r="AQ1504" i="3"/>
  <c r="AC1504" i="3"/>
  <c r="AS1504" i="3"/>
  <c r="U1334" i="3"/>
  <c r="AO1334" i="3"/>
  <c r="BI1334" i="3"/>
  <c r="AH1334" i="3"/>
  <c r="BB1334" i="3"/>
  <c r="AA1334" i="3"/>
  <c r="AQ1334" i="3"/>
  <c r="BG1334" i="3"/>
  <c r="T1334" i="3"/>
  <c r="AN1334" i="3"/>
  <c r="BH1334" i="3"/>
  <c r="Y1334" i="3"/>
  <c r="AS1334" i="3"/>
  <c r="R1334" i="3"/>
  <c r="AL1334" i="3"/>
  <c r="BF1334" i="3"/>
  <c r="AE1334" i="3"/>
  <c r="AU1334" i="3"/>
  <c r="P1334" i="3"/>
  <c r="AJ1334" i="3"/>
  <c r="BD1334" i="3"/>
  <c r="AB1376" i="3"/>
  <c r="AR1376" i="3"/>
  <c r="BH1376" i="3"/>
  <c r="Z1376" i="3"/>
  <c r="AP1376" i="3"/>
  <c r="BF1376" i="3"/>
  <c r="AO1376" i="3"/>
  <c r="AA1376" i="3"/>
  <c r="BG1376" i="3"/>
  <c r="AK1376" i="3"/>
  <c r="P1376" i="3"/>
  <c r="AF1376" i="3"/>
  <c r="AV1376" i="3"/>
  <c r="N1376" i="3"/>
  <c r="AD1376" i="3"/>
  <c r="AT1376" i="3"/>
  <c r="Q1376" i="3"/>
  <c r="AW1376" i="3"/>
  <c r="AI1376" i="3"/>
  <c r="M1376" i="3"/>
  <c r="AS1376" i="3"/>
  <c r="U1388" i="3"/>
  <c r="AK1388" i="3"/>
  <c r="BA1388" i="3"/>
  <c r="R1388" i="3"/>
  <c r="AH1388" i="3"/>
  <c r="AX1388" i="3"/>
  <c r="S1388" i="3"/>
  <c r="AI1388" i="3"/>
  <c r="AY1388" i="3"/>
  <c r="AF1388" i="3"/>
  <c r="Y1388" i="3"/>
  <c r="AO1388" i="3"/>
  <c r="BE1388" i="3"/>
  <c r="V1388" i="3"/>
  <c r="AL1388" i="3"/>
  <c r="BB1388" i="3"/>
  <c r="W1388" i="3"/>
  <c r="AM1388" i="3"/>
  <c r="BC1388" i="3"/>
  <c r="P1388" i="3"/>
  <c r="BH1468" i="3"/>
  <c r="V1468" i="3"/>
  <c r="Y1468" i="3"/>
  <c r="AL1468" i="3"/>
  <c r="AM1468" i="3"/>
  <c r="BC1408" i="3"/>
  <c r="W1408" i="3"/>
  <c r="BI1408" i="3"/>
  <c r="AC1408" i="3"/>
  <c r="Z1408" i="3"/>
  <c r="AP1408" i="3"/>
  <c r="BF1408" i="3"/>
  <c r="AB1408" i="3"/>
  <c r="AR1408" i="3"/>
  <c r="BH1408" i="3"/>
  <c r="AU1408" i="3"/>
  <c r="O1408" i="3"/>
  <c r="BA1408" i="3"/>
  <c r="U1408" i="3"/>
  <c r="N1408" i="3"/>
  <c r="AD1408" i="3"/>
  <c r="AT1408" i="3"/>
  <c r="P1408" i="3"/>
  <c r="AF1408" i="3"/>
  <c r="AV1408" i="3"/>
  <c r="AZ1526" i="3"/>
  <c r="AS1526" i="3"/>
  <c r="BF1526" i="3"/>
  <c r="Y1359" i="3"/>
  <c r="AO1359" i="3"/>
  <c r="BE1359" i="3"/>
  <c r="V1359" i="3"/>
  <c r="AL1359" i="3"/>
  <c r="BB1359" i="3"/>
  <c r="W1359" i="3"/>
  <c r="AM1359" i="3"/>
  <c r="BC1359" i="3"/>
  <c r="BH1359" i="3"/>
  <c r="T1359" i="3"/>
  <c r="AN1359" i="3"/>
  <c r="M1359" i="3"/>
  <c r="AC1359" i="3"/>
  <c r="AS1359" i="3"/>
  <c r="BI1359" i="3"/>
  <c r="Z1359" i="3"/>
  <c r="AP1359" i="3"/>
  <c r="BF1359" i="3"/>
  <c r="AA1359" i="3"/>
  <c r="AQ1359" i="3"/>
  <c r="BG1359" i="3"/>
  <c r="P1359" i="3"/>
  <c r="AJ1359" i="3"/>
  <c r="P1403" i="3"/>
  <c r="AF1403" i="3"/>
  <c r="AV1403" i="3"/>
  <c r="M1403" i="3"/>
  <c r="AC1403" i="3"/>
  <c r="AS1403" i="3"/>
  <c r="BI1403" i="3"/>
  <c r="Z1403" i="3"/>
  <c r="AP1403" i="3"/>
  <c r="BF1403" i="3"/>
  <c r="AM1403" i="3"/>
  <c r="T1403" i="3"/>
  <c r="AJ1403" i="3"/>
  <c r="AZ1403" i="3"/>
  <c r="Q1403" i="3"/>
  <c r="AG1403" i="3"/>
  <c r="AW1403" i="3"/>
  <c r="N1403" i="3"/>
  <c r="AD1403" i="3"/>
  <c r="AT1403" i="3"/>
  <c r="W1403" i="3"/>
  <c r="BJ1660" i="3"/>
  <c r="BM1660" i="3"/>
  <c r="BN1560" i="3"/>
  <c r="BK1560" i="3"/>
  <c r="X1462" i="3"/>
  <c r="AR1462" i="3"/>
  <c r="Q1462" i="3"/>
  <c r="AK1462" i="3"/>
  <c r="BE1462" i="3"/>
  <c r="AD1462" i="3"/>
  <c r="AT1462" i="3"/>
  <c r="W1462" i="3"/>
  <c r="O1462" i="3"/>
  <c r="AB1462" i="3"/>
  <c r="AZ1462" i="3"/>
  <c r="U1462" i="3"/>
  <c r="AO1462" i="3"/>
  <c r="N1462" i="3"/>
  <c r="AH1462" i="3"/>
  <c r="AX1462" i="3"/>
  <c r="AL1414" i="3"/>
  <c r="BJ1604" i="3"/>
  <c r="BM1604" i="3"/>
  <c r="BJ1677" i="3"/>
  <c r="BK1648" i="3"/>
  <c r="BN1648" i="3"/>
  <c r="BL1648" i="3"/>
  <c r="BJ1588" i="3"/>
  <c r="BM1588" i="3"/>
  <c r="N1473" i="3"/>
  <c r="AV1473" i="3"/>
  <c r="AO1473" i="3"/>
  <c r="AD1473" i="3"/>
  <c r="M1473" i="3"/>
  <c r="AX1335" i="3"/>
  <c r="AL1335" i="3"/>
  <c r="U1335" i="3"/>
  <c r="BC1335" i="3"/>
  <c r="BE1344" i="3"/>
  <c r="Z1344" i="3"/>
  <c r="W1344" i="3"/>
  <c r="BB1343" i="3"/>
  <c r="U1343" i="3"/>
  <c r="U1345" i="3"/>
  <c r="AB1350" i="3"/>
  <c r="AR1352" i="3"/>
  <c r="AB1356" i="3"/>
  <c r="BH1356" i="3"/>
  <c r="BC1350" i="3"/>
  <c r="AM1350" i="3"/>
  <c r="W1350" i="3"/>
  <c r="BB1350" i="3"/>
  <c r="AL1350" i="3"/>
  <c r="V1350" i="3"/>
  <c r="BE1350" i="3"/>
  <c r="AO1350" i="3"/>
  <c r="Y1350" i="3"/>
  <c r="BG1352" i="3"/>
  <c r="AQ1352" i="3"/>
  <c r="AA1352" i="3"/>
  <c r="BF1352" i="3"/>
  <c r="AP1352" i="3"/>
  <c r="Z1352" i="3"/>
  <c r="BI1352" i="3"/>
  <c r="AS1352" i="3"/>
  <c r="AC1352" i="3"/>
  <c r="M1352" i="3"/>
  <c r="BC1356" i="3"/>
  <c r="AM1356" i="3"/>
  <c r="W1356" i="3"/>
  <c r="BB1356" i="3"/>
  <c r="AL1356" i="3"/>
  <c r="V1356" i="3"/>
  <c r="AG1353" i="3"/>
  <c r="T1352" i="3"/>
  <c r="BD1356" i="3"/>
  <c r="X1356" i="3"/>
  <c r="AS1356" i="3"/>
  <c r="M1356" i="3"/>
  <c r="BI1361" i="3"/>
  <c r="AS1355" i="3"/>
  <c r="AF1355" i="3"/>
  <c r="O1355" i="3"/>
  <c r="BC1370" i="3"/>
  <c r="T1361" i="3"/>
  <c r="BB1370" i="3"/>
  <c r="AL1370" i="3"/>
  <c r="V1370" i="3"/>
  <c r="BE1370" i="3"/>
  <c r="AO1370" i="3"/>
  <c r="Y1370" i="3"/>
  <c r="BH1370" i="3"/>
  <c r="AR1370" i="3"/>
  <c r="AB1370" i="3"/>
  <c r="AJ1350" i="3"/>
  <c r="P1350" i="3"/>
  <c r="AU1370" i="3"/>
  <c r="BG1375" i="3"/>
  <c r="AB1388" i="3"/>
  <c r="AW1369" i="3"/>
  <c r="AS1369" i="3"/>
  <c r="AO1369" i="3"/>
  <c r="AZ1369" i="3"/>
  <c r="AJ1369" i="3"/>
  <c r="T1369" i="3"/>
  <c r="AU1369" i="3"/>
  <c r="AA1369" i="3"/>
  <c r="BB1369" i="3"/>
  <c r="AD1369" i="3"/>
  <c r="S1370" i="3"/>
  <c r="BI1376" i="3"/>
  <c r="AY1376" i="3"/>
  <c r="AG1376" i="3"/>
  <c r="AL1376" i="3"/>
  <c r="BD1376" i="3"/>
  <c r="X1376" i="3"/>
  <c r="AV1386" i="3"/>
  <c r="AZ1359" i="3"/>
  <c r="AB1359" i="3"/>
  <c r="AE1359" i="3"/>
  <c r="AT1359" i="3"/>
  <c r="N1359" i="3"/>
  <c r="AG1359" i="3"/>
  <c r="AQ1386" i="3"/>
  <c r="AU1388" i="3"/>
  <c r="O1388" i="3"/>
  <c r="AD1388" i="3"/>
  <c r="AW1388" i="3"/>
  <c r="Q1388" i="3"/>
  <c r="BD1408" i="3"/>
  <c r="X1408" i="3"/>
  <c r="AL1408" i="3"/>
  <c r="R1416" i="3"/>
  <c r="BC1403" i="3"/>
  <c r="AS1414" i="3"/>
  <c r="AZ1416" i="3"/>
  <c r="AS1391" i="3"/>
  <c r="BB1395" i="3"/>
  <c r="AR1395" i="3"/>
  <c r="AS1395" i="3"/>
  <c r="M1395" i="3"/>
  <c r="AE1395" i="3"/>
  <c r="AX1403" i="3"/>
  <c r="R1403" i="3"/>
  <c r="AK1403" i="3"/>
  <c r="BD1403" i="3"/>
  <c r="X1403" i="3"/>
  <c r="AM1408" i="3"/>
  <c r="AK1416" i="3"/>
  <c r="BH1427" i="3"/>
  <c r="AE1378" i="3"/>
  <c r="AS1378" i="3"/>
  <c r="AI1378" i="3"/>
  <c r="Q1378" i="3"/>
  <c r="AD1378" i="3"/>
  <c r="AV1378" i="3"/>
  <c r="P1378" i="3"/>
  <c r="BC1416" i="3"/>
  <c r="U1416" i="3"/>
  <c r="AQ1419" i="3"/>
  <c r="BF1419" i="3"/>
  <c r="Z1419" i="3"/>
  <c r="AS1419" i="3"/>
  <c r="M1419" i="3"/>
  <c r="AI1427" i="3"/>
  <c r="AX1427" i="3"/>
  <c r="R1427" i="3"/>
  <c r="X1334" i="3"/>
  <c r="BC1334" i="3"/>
  <c r="W1334" i="3"/>
  <c r="Z1334" i="3"/>
  <c r="AK1334" i="3"/>
  <c r="T1419" i="3"/>
  <c r="BD1427" i="3"/>
  <c r="U1427" i="3"/>
  <c r="BC1462" i="3"/>
  <c r="AH1444" i="3"/>
  <c r="BA1444" i="3"/>
  <c r="U1444" i="3"/>
  <c r="AN1444" i="3"/>
  <c r="BB1462" i="3"/>
  <c r="R1462" i="3"/>
  <c r="Y1462" i="3"/>
  <c r="AJ1462" i="3"/>
  <c r="AO1468" i="3"/>
  <c r="AT1473" i="3"/>
  <c r="AM1444" i="3"/>
  <c r="P1444" i="3"/>
  <c r="AF1444" i="3"/>
  <c r="AV1444" i="3"/>
  <c r="M1444" i="3"/>
  <c r="AC1444" i="3"/>
  <c r="AS1444" i="3"/>
  <c r="BI1444" i="3"/>
  <c r="Z1444" i="3"/>
  <c r="AP1444" i="3"/>
  <c r="BF1444" i="3"/>
  <c r="AA1444" i="3"/>
  <c r="T1444" i="3"/>
  <c r="AJ1444" i="3"/>
  <c r="AZ1444" i="3"/>
  <c r="Q1444" i="3"/>
  <c r="AG1444" i="3"/>
  <c r="AW1444" i="3"/>
  <c r="N1444" i="3"/>
  <c r="AD1444" i="3"/>
  <c r="AT1444" i="3"/>
  <c r="BL1630" i="3"/>
  <c r="BD1335" i="3"/>
  <c r="AM1335" i="3"/>
  <c r="AP1344" i="3"/>
  <c r="BF1343" i="3"/>
  <c r="V1343" i="3"/>
  <c r="BD1343" i="3"/>
  <c r="AN1345" i="3"/>
  <c r="AR1350" i="3"/>
  <c r="BH1352" i="3"/>
  <c r="AJ1356" i="3"/>
  <c r="AY1350" i="3"/>
  <c r="AI1350" i="3"/>
  <c r="S1350" i="3"/>
  <c r="AX1350" i="3"/>
  <c r="AH1350" i="3"/>
  <c r="R1350" i="3"/>
  <c r="BA1350" i="3"/>
  <c r="AK1350" i="3"/>
  <c r="U1350" i="3"/>
  <c r="BC1352" i="3"/>
  <c r="AM1352" i="3"/>
  <c r="W1352" i="3"/>
  <c r="BB1352" i="3"/>
  <c r="AL1352" i="3"/>
  <c r="V1352" i="3"/>
  <c r="BE1352" i="3"/>
  <c r="AO1352" i="3"/>
  <c r="Y1352" i="3"/>
  <c r="AY1356" i="3"/>
  <c r="AI1356" i="3"/>
  <c r="S1356" i="3"/>
  <c r="AX1356" i="3"/>
  <c r="AH1356" i="3"/>
  <c r="R1356" i="3"/>
  <c r="X1352" i="3"/>
  <c r="AZ1353" i="3"/>
  <c r="P1361" i="3"/>
  <c r="AV1352" i="3"/>
  <c r="AV1356" i="3"/>
  <c r="P1356" i="3"/>
  <c r="AK1356" i="3"/>
  <c r="BG1361" i="3"/>
  <c r="AS1361" i="3"/>
  <c r="AE1365" i="3"/>
  <c r="AL1355" i="3"/>
  <c r="AC1355" i="3"/>
  <c r="AH1361" i="3"/>
  <c r="AX1370" i="3"/>
  <c r="AH1370" i="3"/>
  <c r="R1370" i="3"/>
  <c r="BA1370" i="3"/>
  <c r="AK1370" i="3"/>
  <c r="U1370" i="3"/>
  <c r="BD1370" i="3"/>
  <c r="AN1370" i="3"/>
  <c r="X1370" i="3"/>
  <c r="X1350" i="3"/>
  <c r="T1350" i="3"/>
  <c r="BD1371" i="3"/>
  <c r="O1371" i="3"/>
  <c r="AR1388" i="3"/>
  <c r="AG1369" i="3"/>
  <c r="AC1369" i="3"/>
  <c r="Y1369" i="3"/>
  <c r="AV1369" i="3"/>
  <c r="AF1369" i="3"/>
  <c r="P1369" i="3"/>
  <c r="AQ1369" i="3"/>
  <c r="W1369" i="3"/>
  <c r="AT1369" i="3"/>
  <c r="Z1369" i="3"/>
  <c r="BA1376" i="3"/>
  <c r="AQ1376" i="3"/>
  <c r="Y1376" i="3"/>
  <c r="AH1376" i="3"/>
  <c r="AZ1376" i="3"/>
  <c r="T1376" i="3"/>
  <c r="AV1388" i="3"/>
  <c r="AV1359" i="3"/>
  <c r="AY1359" i="3"/>
  <c r="S1359" i="3"/>
  <c r="AH1359" i="3"/>
  <c r="BA1359" i="3"/>
  <c r="U1359" i="3"/>
  <c r="BG1370" i="3"/>
  <c r="AQ1388" i="3"/>
  <c r="BF1388" i="3"/>
  <c r="Z1388" i="3"/>
  <c r="AS1388" i="3"/>
  <c r="M1388" i="3"/>
  <c r="AZ1408" i="3"/>
  <c r="T1408" i="3"/>
  <c r="AH1408" i="3"/>
  <c r="BD1414" i="3"/>
  <c r="W1416" i="3"/>
  <c r="BD1416" i="3"/>
  <c r="AC1391" i="3"/>
  <c r="AV1395" i="3"/>
  <c r="AD1395" i="3"/>
  <c r="T1395" i="3"/>
  <c r="AG1395" i="3"/>
  <c r="AY1395" i="3"/>
  <c r="S1395" i="3"/>
  <c r="AL1403" i="3"/>
  <c r="BE1403" i="3"/>
  <c r="Y1403" i="3"/>
  <c r="AR1403" i="3"/>
  <c r="AQ1403" i="3"/>
  <c r="M1416" i="3"/>
  <c r="AW1416" i="3"/>
  <c r="X1428" i="3"/>
  <c r="BC1378" i="3"/>
  <c r="AK1378" i="3"/>
  <c r="AA1378" i="3"/>
  <c r="BF1378" i="3"/>
  <c r="Z1378" i="3"/>
  <c r="AR1378" i="3"/>
  <c r="X1407" i="3"/>
  <c r="AQ1416" i="3"/>
  <c r="AM1419" i="3"/>
  <c r="BB1419" i="3"/>
  <c r="V1419" i="3"/>
  <c r="AO1419" i="3"/>
  <c r="AE1427" i="3"/>
  <c r="AT1427" i="3"/>
  <c r="N1427" i="3"/>
  <c r="AZ1334" i="3"/>
  <c r="AY1334" i="3"/>
  <c r="S1334" i="3"/>
  <c r="V1334" i="3"/>
  <c r="AC1334" i="3"/>
  <c r="AV1419" i="3"/>
  <c r="AV1427" i="3"/>
  <c r="M1427" i="3"/>
  <c r="BB1444" i="3"/>
  <c r="V1444" i="3"/>
  <c r="AO1444" i="3"/>
  <c r="BH1444" i="3"/>
  <c r="AB1444" i="3"/>
  <c r="AP1462" i="3"/>
  <c r="BA1462" i="3"/>
  <c r="BH1462" i="3"/>
  <c r="T1462" i="3"/>
  <c r="AR1468" i="3"/>
  <c r="AE1444" i="3"/>
  <c r="BC1473" i="3"/>
  <c r="BN1621" i="3"/>
  <c r="BA1335" i="3"/>
  <c r="AN1335" i="3"/>
  <c r="Y1344" i="3"/>
  <c r="BF1344" i="3"/>
  <c r="Z1343" i="3"/>
  <c r="BA1343" i="3"/>
  <c r="AT1345" i="3"/>
  <c r="BH1350" i="3"/>
  <c r="AR1356" i="3"/>
  <c r="AU1350" i="3"/>
  <c r="AE1350" i="3"/>
  <c r="O1350" i="3"/>
  <c r="AT1350" i="3"/>
  <c r="AD1350" i="3"/>
  <c r="N1350" i="3"/>
  <c r="AW1350" i="3"/>
  <c r="AG1350" i="3"/>
  <c r="Q1350" i="3"/>
  <c r="AY1352" i="3"/>
  <c r="AI1352" i="3"/>
  <c r="S1352" i="3"/>
  <c r="AX1352" i="3"/>
  <c r="AH1352" i="3"/>
  <c r="R1352" i="3"/>
  <c r="BA1352" i="3"/>
  <c r="AK1352" i="3"/>
  <c r="U1352" i="3"/>
  <c r="AU1356" i="3"/>
  <c r="AE1356" i="3"/>
  <c r="O1356" i="3"/>
  <c r="AT1356" i="3"/>
  <c r="AD1356" i="3"/>
  <c r="N1356" i="3"/>
  <c r="BB1353" i="3"/>
  <c r="AV1361" i="3"/>
  <c r="AZ1352" i="3"/>
  <c r="AN1356" i="3"/>
  <c r="BI1356" i="3"/>
  <c r="AQ1361" i="3"/>
  <c r="R1355" i="3"/>
  <c r="M1355" i="3"/>
  <c r="W1370" i="3"/>
  <c r="AN1350" i="3"/>
  <c r="AT1370" i="3"/>
  <c r="AD1370" i="3"/>
  <c r="N1370" i="3"/>
  <c r="AW1370" i="3"/>
  <c r="AG1370" i="3"/>
  <c r="Q1370" i="3"/>
  <c r="AZ1370" i="3"/>
  <c r="AJ1370" i="3"/>
  <c r="T1370" i="3"/>
  <c r="BD1350" i="3"/>
  <c r="BD1359" i="3"/>
  <c r="O1370" i="3"/>
  <c r="BH1388" i="3"/>
  <c r="Q1369" i="3"/>
  <c r="M1369" i="3"/>
  <c r="BH1369" i="3"/>
  <c r="AR1369" i="3"/>
  <c r="AB1369" i="3"/>
  <c r="BG1369" i="3"/>
  <c r="AM1369" i="3"/>
  <c r="O1369" i="3"/>
  <c r="AP1369" i="3"/>
  <c r="V1369" i="3"/>
  <c r="AC1376" i="3"/>
  <c r="S1376" i="3"/>
  <c r="BB1376" i="3"/>
  <c r="V1376" i="3"/>
  <c r="AN1376" i="3"/>
  <c r="AF1359" i="3"/>
  <c r="AU1359" i="3"/>
  <c r="O1359" i="3"/>
  <c r="AD1359" i="3"/>
  <c r="AW1359" i="3"/>
  <c r="Q1359" i="3"/>
  <c r="AQ1370" i="3"/>
  <c r="AE1388" i="3"/>
  <c r="AT1388" i="3"/>
  <c r="N1388" i="3"/>
  <c r="AG1388" i="3"/>
  <c r="AN1408" i="3"/>
  <c r="BB1408" i="3"/>
  <c r="V1408" i="3"/>
  <c r="X1414" i="3"/>
  <c r="AK1408" i="3"/>
  <c r="AJ1416" i="3"/>
  <c r="BB1391" i="3"/>
  <c r="AE1391" i="3"/>
  <c r="AN1395" i="3"/>
  <c r="V1395" i="3"/>
  <c r="BI1395" i="3"/>
  <c r="AC1395" i="3"/>
  <c r="AU1395" i="3"/>
  <c r="O1395" i="3"/>
  <c r="AH1403" i="3"/>
  <c r="BA1403" i="3"/>
  <c r="U1403" i="3"/>
  <c r="AN1403" i="3"/>
  <c r="BG1403" i="3"/>
  <c r="S1416" i="3"/>
  <c r="BA1416" i="3"/>
  <c r="AB1427" i="3"/>
  <c r="O1378" i="3"/>
  <c r="M1378" i="3"/>
  <c r="AW1378" i="3"/>
  <c r="AT1378" i="3"/>
  <c r="N1378" i="3"/>
  <c r="AF1378" i="3"/>
  <c r="AM1416" i="3"/>
  <c r="BG1419" i="3"/>
  <c r="AA1419" i="3"/>
  <c r="AP1419" i="3"/>
  <c r="BI1419" i="3"/>
  <c r="AC1419" i="3"/>
  <c r="AY1427" i="3"/>
  <c r="S1427" i="3"/>
  <c r="AH1427" i="3"/>
  <c r="AR1334" i="3"/>
  <c r="AV1334" i="3"/>
  <c r="AM1334" i="3"/>
  <c r="AX1334" i="3"/>
  <c r="BE1334" i="3"/>
  <c r="M1334" i="3"/>
  <c r="AR1419" i="3"/>
  <c r="AW1427" i="3"/>
  <c r="P1427" i="3"/>
  <c r="AX1444" i="3"/>
  <c r="R1444" i="3"/>
  <c r="AK1444" i="3"/>
  <c r="BD1444" i="3"/>
  <c r="X1444" i="3"/>
  <c r="AL1462" i="3"/>
  <c r="AW1462" i="3"/>
  <c r="BD1462" i="3"/>
  <c r="BB1468" i="3"/>
  <c r="AB1468" i="3"/>
  <c r="W1473" i="3"/>
  <c r="AA1335" i="3"/>
  <c r="S1355" i="3"/>
  <c r="AV1354" i="3"/>
  <c r="P1354" i="3"/>
  <c r="Q1386" i="3"/>
  <c r="AS1386" i="3"/>
  <c r="Z1386" i="3"/>
  <c r="M1402" i="3"/>
  <c r="V1402" i="3"/>
  <c r="BD1402" i="3"/>
  <c r="BB1402" i="3"/>
  <c r="AF1487" i="3"/>
  <c r="AW1510" i="3"/>
  <c r="AU1368" i="3"/>
  <c r="BC1373" i="3"/>
  <c r="AV1344" i="3"/>
  <c r="BA1367" i="3"/>
  <c r="AL1367" i="3"/>
  <c r="BE1367" i="3"/>
  <c r="W1367" i="3"/>
  <c r="N1383" i="3"/>
  <c r="Z1383" i="3"/>
  <c r="AI1383" i="3"/>
  <c r="BF1383" i="3"/>
  <c r="AH1431" i="3"/>
  <c r="AJ1431" i="3"/>
  <c r="BC1435" i="3"/>
  <c r="BN1584" i="3"/>
  <c r="BM1551" i="3"/>
  <c r="BN1605" i="3"/>
  <c r="O1422" i="3"/>
  <c r="AJ1437" i="3"/>
  <c r="AA1463" i="3"/>
  <c r="Y1482" i="3"/>
  <c r="BM1555" i="3"/>
  <c r="AO1385" i="3"/>
  <c r="R1417" i="3"/>
  <c r="AV1431" i="3"/>
  <c r="AE1479" i="3"/>
  <c r="AQ1353" i="3"/>
  <c r="AH1381" i="3"/>
  <c r="AL1442" i="3"/>
  <c r="P1341" i="3"/>
  <c r="AH1412" i="3"/>
  <c r="BJ1623" i="3"/>
  <c r="AW1339" i="3"/>
  <c r="AG1339" i="3"/>
  <c r="Q1339" i="3"/>
  <c r="AY1339" i="3"/>
  <c r="AI1339" i="3"/>
  <c r="S1339" i="3"/>
  <c r="BB1335" i="3"/>
  <c r="BE1336" i="3"/>
  <c r="AJ1339" i="3"/>
  <c r="AW1335" i="3"/>
  <c r="AG1335" i="3"/>
  <c r="Q1335" i="3"/>
  <c r="AZ1335" i="3"/>
  <c r="AJ1335" i="3"/>
  <c r="T1335" i="3"/>
  <c r="AY1335" i="3"/>
  <c r="AI1335" i="3"/>
  <c r="S1335" i="3"/>
  <c r="AC1344" i="3"/>
  <c r="AS1344" i="3"/>
  <c r="BI1344" i="3"/>
  <c r="N1344" i="3"/>
  <c r="AD1344" i="3"/>
  <c r="AT1344" i="3"/>
  <c r="AC1341" i="3"/>
  <c r="AY1344" i="3"/>
  <c r="AI1344" i="3"/>
  <c r="S1344" i="3"/>
  <c r="X1339" i="3"/>
  <c r="AF1339" i="3"/>
  <c r="AD1339" i="3"/>
  <c r="AX1339" i="3"/>
  <c r="R1339" i="3"/>
  <c r="BC1354" i="3"/>
  <c r="AM1354" i="3"/>
  <c r="W1354" i="3"/>
  <c r="BB1354" i="3"/>
  <c r="AL1354" i="3"/>
  <c r="V1354" i="3"/>
  <c r="BE1354" i="3"/>
  <c r="AO1354" i="3"/>
  <c r="Y1354" i="3"/>
  <c r="V1353" i="3"/>
  <c r="BE1353" i="3"/>
  <c r="Y1353" i="3"/>
  <c r="AR1353" i="3"/>
  <c r="BG1353" i="3"/>
  <c r="AA1353" i="3"/>
  <c r="AF1365" i="3"/>
  <c r="BF1355" i="3"/>
  <c r="O1365" i="3"/>
  <c r="V1355" i="3"/>
  <c r="AT1355" i="3"/>
  <c r="BE1355" i="3"/>
  <c r="AO1355" i="3"/>
  <c r="Y1355" i="3"/>
  <c r="BH1355" i="3"/>
  <c r="AR1355" i="3"/>
  <c r="AB1355" i="3"/>
  <c r="BG1355" i="3"/>
  <c r="AQ1355" i="3"/>
  <c r="AA1355" i="3"/>
  <c r="AR1365" i="3"/>
  <c r="AM1385" i="3"/>
  <c r="AP1365" i="3"/>
  <c r="BI1371" i="3"/>
  <c r="BE1371" i="3"/>
  <c r="AV1371" i="3"/>
  <c r="AB1371" i="3"/>
  <c r="BC1371" i="3"/>
  <c r="AE1371" i="3"/>
  <c r="BF1371" i="3"/>
  <c r="AL1371" i="3"/>
  <c r="N1371" i="3"/>
  <c r="BA1381" i="3"/>
  <c r="T1381" i="3"/>
  <c r="Y1383" i="3"/>
  <c r="AK1367" i="3"/>
  <c r="AE1383" i="3"/>
  <c r="AZ1354" i="3"/>
  <c r="Q1367" i="3"/>
  <c r="BH1367" i="3"/>
  <c r="AB1367" i="3"/>
  <c r="AQ1367" i="3"/>
  <c r="BF1367" i="3"/>
  <c r="Z1367" i="3"/>
  <c r="AC1383" i="3"/>
  <c r="AG1383" i="3"/>
  <c r="AK1383" i="3"/>
  <c r="BB1383" i="3"/>
  <c r="V1383" i="3"/>
  <c r="AM1386" i="3"/>
  <c r="BB1386" i="3"/>
  <c r="V1386" i="3"/>
  <c r="AO1386" i="3"/>
  <c r="AZ1402" i="3"/>
  <c r="T1402" i="3"/>
  <c r="AI1402" i="3"/>
  <c r="AX1402" i="3"/>
  <c r="R1402" i="3"/>
  <c r="BC1412" i="3"/>
  <c r="AC1431" i="3"/>
  <c r="AW1407" i="3"/>
  <c r="Q1415" i="3"/>
  <c r="BE1431" i="3"/>
  <c r="R1431" i="3"/>
  <c r="Y1442" i="3"/>
  <c r="T1479" i="3"/>
  <c r="BI1500" i="3"/>
  <c r="R1335" i="3"/>
  <c r="BI1339" i="3"/>
  <c r="AS1339" i="3"/>
  <c r="AC1339" i="3"/>
  <c r="M1339" i="3"/>
  <c r="AU1339" i="3"/>
  <c r="AE1339" i="3"/>
  <c r="O1339" i="3"/>
  <c r="BC1336" i="3"/>
  <c r="Y1336" i="3"/>
  <c r="AR1339" i="3"/>
  <c r="BI1335" i="3"/>
  <c r="AS1335" i="3"/>
  <c r="AC1335" i="3"/>
  <c r="M1335" i="3"/>
  <c r="AV1335" i="3"/>
  <c r="AF1335" i="3"/>
  <c r="P1335" i="3"/>
  <c r="AU1335" i="3"/>
  <c r="AE1335" i="3"/>
  <c r="O1335" i="3"/>
  <c r="Q1344" i="3"/>
  <c r="AG1344" i="3"/>
  <c r="AW1344" i="3"/>
  <c r="R1344" i="3"/>
  <c r="AH1344" i="3"/>
  <c r="AX1344" i="3"/>
  <c r="P1336" i="3"/>
  <c r="AU1344" i="3"/>
  <c r="AE1344" i="3"/>
  <c r="O1344" i="3"/>
  <c r="AF1344" i="3"/>
  <c r="AB1354" i="3"/>
  <c r="AV1339" i="3"/>
  <c r="BB1339" i="3"/>
  <c r="V1339" i="3"/>
  <c r="AP1339" i="3"/>
  <c r="AY1354" i="3"/>
  <c r="AI1354" i="3"/>
  <c r="S1354" i="3"/>
  <c r="AX1354" i="3"/>
  <c r="AH1354" i="3"/>
  <c r="R1354" i="3"/>
  <c r="BA1354" i="3"/>
  <c r="AK1354" i="3"/>
  <c r="U1354" i="3"/>
  <c r="AH1353" i="3"/>
  <c r="AW1353" i="3"/>
  <c r="Q1353" i="3"/>
  <c r="AJ1353" i="3"/>
  <c r="AY1353" i="3"/>
  <c r="S1353" i="3"/>
  <c r="AW1365" i="3"/>
  <c r="AX1355" i="3"/>
  <c r="AD1355" i="3"/>
  <c r="BA1355" i="3"/>
  <c r="AK1355" i="3"/>
  <c r="U1355" i="3"/>
  <c r="BD1355" i="3"/>
  <c r="AN1355" i="3"/>
  <c r="X1355" i="3"/>
  <c r="BC1355" i="3"/>
  <c r="AM1355" i="3"/>
  <c r="W1355" i="3"/>
  <c r="AU1385" i="3"/>
  <c r="R1368" i="3"/>
  <c r="Y1385" i="3"/>
  <c r="AW1371" i="3"/>
  <c r="AS1371" i="3"/>
  <c r="Y1371" i="3"/>
  <c r="AR1371" i="3"/>
  <c r="X1371" i="3"/>
  <c r="AU1371" i="3"/>
  <c r="AA1371" i="3"/>
  <c r="BB1371" i="3"/>
  <c r="AD1371" i="3"/>
  <c r="AW1381" i="3"/>
  <c r="U1381" i="3"/>
  <c r="AX1381" i="3"/>
  <c r="AU1383" i="3"/>
  <c r="AZ1383" i="3"/>
  <c r="AJ1354" i="3"/>
  <c r="BI1367" i="3"/>
  <c r="BD1367" i="3"/>
  <c r="X1367" i="3"/>
  <c r="AM1367" i="3"/>
  <c r="BB1367" i="3"/>
  <c r="V1367" i="3"/>
  <c r="BD1383" i="3"/>
  <c r="BH1383" i="3"/>
  <c r="O1383" i="3"/>
  <c r="U1383" i="3"/>
  <c r="AP1383" i="3"/>
  <c r="BG1386" i="3"/>
  <c r="AA1386" i="3"/>
  <c r="AP1386" i="3"/>
  <c r="BI1386" i="3"/>
  <c r="AC1386" i="3"/>
  <c r="AL1373" i="3"/>
  <c r="AN1402" i="3"/>
  <c r="BC1402" i="3"/>
  <c r="W1402" i="3"/>
  <c r="AL1402" i="3"/>
  <c r="AZ1412" i="3"/>
  <c r="W1401" i="3"/>
  <c r="AK1412" i="3"/>
  <c r="AH1401" i="3"/>
  <c r="AY1431" i="3"/>
  <c r="BF1407" i="3"/>
  <c r="V1415" i="3"/>
  <c r="W1425" i="3"/>
  <c r="AA1431" i="3"/>
  <c r="R1479" i="3"/>
  <c r="BG1500" i="3"/>
  <c r="AS1500" i="3"/>
  <c r="AH1335" i="3"/>
  <c r="BE1339" i="3"/>
  <c r="AO1339" i="3"/>
  <c r="Y1339" i="3"/>
  <c r="BG1339" i="3"/>
  <c r="AQ1339" i="3"/>
  <c r="AA1339" i="3"/>
  <c r="V1335" i="3"/>
  <c r="AZ1339" i="3"/>
  <c r="BE1335" i="3"/>
  <c r="AO1335" i="3"/>
  <c r="Y1335" i="3"/>
  <c r="BH1335" i="3"/>
  <c r="AR1335" i="3"/>
  <c r="AB1335" i="3"/>
  <c r="BG1335" i="3"/>
  <c r="AQ1335" i="3"/>
  <c r="U1344" i="3"/>
  <c r="AK1344" i="3"/>
  <c r="BA1344" i="3"/>
  <c r="V1344" i="3"/>
  <c r="AL1344" i="3"/>
  <c r="BB1344" i="3"/>
  <c r="BG1344" i="3"/>
  <c r="AQ1344" i="3"/>
  <c r="AA1344" i="3"/>
  <c r="AR1354" i="3"/>
  <c r="P1339" i="3"/>
  <c r="AT1339" i="3"/>
  <c r="N1339" i="3"/>
  <c r="AU1354" i="3"/>
  <c r="AE1354" i="3"/>
  <c r="O1354" i="3"/>
  <c r="AT1354" i="3"/>
  <c r="AD1354" i="3"/>
  <c r="N1354" i="3"/>
  <c r="AW1354" i="3"/>
  <c r="AG1354" i="3"/>
  <c r="Q1354" i="3"/>
  <c r="AT1353" i="3"/>
  <c r="AO1353" i="3"/>
  <c r="BH1353" i="3"/>
  <c r="AB1353" i="3"/>
  <c r="AP1355" i="3"/>
  <c r="AU1365" i="3"/>
  <c r="AG1365" i="3"/>
  <c r="BB1355" i="3"/>
  <c r="AH1355" i="3"/>
  <c r="N1355" i="3"/>
  <c r="AW1355" i="3"/>
  <c r="AG1355" i="3"/>
  <c r="Q1355" i="3"/>
  <c r="AZ1355" i="3"/>
  <c r="AJ1355" i="3"/>
  <c r="T1355" i="3"/>
  <c r="AY1355" i="3"/>
  <c r="AI1355" i="3"/>
  <c r="W1385" i="3"/>
  <c r="BC1385" i="3"/>
  <c r="BD1368" i="3"/>
  <c r="AG1371" i="3"/>
  <c r="AC1371" i="3"/>
  <c r="BH1371" i="3"/>
  <c r="AN1371" i="3"/>
  <c r="P1371" i="3"/>
  <c r="AQ1371" i="3"/>
  <c r="W1371" i="3"/>
  <c r="AT1371" i="3"/>
  <c r="Z1371" i="3"/>
  <c r="Q1381" i="3"/>
  <c r="AZ1381" i="3"/>
  <c r="AB1386" i="3"/>
  <c r="AF1386" i="3"/>
  <c r="AF1354" i="3"/>
  <c r="M1367" i="3"/>
  <c r="AR1367" i="3"/>
  <c r="BG1367" i="3"/>
  <c r="AA1367" i="3"/>
  <c r="AP1367" i="3"/>
  <c r="AY1383" i="3"/>
  <c r="BC1383" i="3"/>
  <c r="BG1383" i="3"/>
  <c r="M1383" i="3"/>
  <c r="AL1383" i="3"/>
  <c r="BC1386" i="3"/>
  <c r="W1386" i="3"/>
  <c r="AL1386" i="3"/>
  <c r="BE1386" i="3"/>
  <c r="Y1386" i="3"/>
  <c r="AJ1402" i="3"/>
  <c r="AY1402" i="3"/>
  <c r="S1402" i="3"/>
  <c r="AH1402" i="3"/>
  <c r="AO1402" i="3"/>
  <c r="AC1402" i="3"/>
  <c r="R1407" i="3"/>
  <c r="O1431" i="3"/>
  <c r="AX1431" i="3"/>
  <c r="AQ1500" i="3"/>
  <c r="AC1500" i="3"/>
  <c r="AJ1500" i="3"/>
  <c r="AL1417" i="3"/>
  <c r="AL1446" i="3"/>
  <c r="Q1477" i="3"/>
  <c r="AQ1431" i="3"/>
  <c r="AH1479" i="3"/>
  <c r="X1442" i="3"/>
  <c r="BJ1563" i="3"/>
  <c r="AZ1500" i="3"/>
  <c r="AC1440" i="3"/>
  <c r="S1469" i="3"/>
  <c r="BF1490" i="3"/>
  <c r="AF1504" i="3"/>
  <c r="AB1495" i="3"/>
  <c r="BH1520" i="3"/>
  <c r="X1354" i="3"/>
  <c r="T1354" i="3"/>
  <c r="AW1367" i="3"/>
  <c r="AS1367" i="3"/>
  <c r="AO1367" i="3"/>
  <c r="AZ1367" i="3"/>
  <c r="AJ1367" i="3"/>
  <c r="T1367" i="3"/>
  <c r="AY1367" i="3"/>
  <c r="AI1367" i="3"/>
  <c r="S1367" i="3"/>
  <c r="AX1367" i="3"/>
  <c r="AH1367" i="3"/>
  <c r="R1367" i="3"/>
  <c r="AS1383" i="3"/>
  <c r="X1383" i="3"/>
  <c r="AW1383" i="3"/>
  <c r="AB1383" i="3"/>
  <c r="BA1383" i="3"/>
  <c r="AF1383" i="3"/>
  <c r="T1383" i="3"/>
  <c r="AX1383" i="3"/>
  <c r="AH1383" i="3"/>
  <c r="R1383" i="3"/>
  <c r="AY1386" i="3"/>
  <c r="AI1386" i="3"/>
  <c r="S1386" i="3"/>
  <c r="AX1386" i="3"/>
  <c r="AH1386" i="3"/>
  <c r="R1386" i="3"/>
  <c r="BA1386" i="3"/>
  <c r="AK1386" i="3"/>
  <c r="U1386" i="3"/>
  <c r="BE1373" i="3"/>
  <c r="W1397" i="3"/>
  <c r="AV1402" i="3"/>
  <c r="AF1402" i="3"/>
  <c r="P1402" i="3"/>
  <c r="AU1402" i="3"/>
  <c r="AE1402" i="3"/>
  <c r="O1402" i="3"/>
  <c r="AT1402" i="3"/>
  <c r="AD1402" i="3"/>
  <c r="N1402" i="3"/>
  <c r="BE1402" i="3"/>
  <c r="U1401" i="3"/>
  <c r="AS1402" i="3"/>
  <c r="AS1387" i="3"/>
  <c r="AI1431" i="3"/>
  <c r="BD1431" i="3"/>
  <c r="BG1407" i="3"/>
  <c r="Q1407" i="3"/>
  <c r="AP1407" i="3"/>
  <c r="AZ1407" i="3"/>
  <c r="BG1415" i="3"/>
  <c r="W1415" i="3"/>
  <c r="AZ1415" i="3"/>
  <c r="T1431" i="3"/>
  <c r="AO1431" i="3"/>
  <c r="BC1417" i="3"/>
  <c r="AT1431" i="3"/>
  <c r="AD1431" i="3"/>
  <c r="N1431" i="3"/>
  <c r="AF1431" i="3"/>
  <c r="BA1431" i="3"/>
  <c r="AN1417" i="3"/>
  <c r="AW1454" i="3"/>
  <c r="BI1442" i="3"/>
  <c r="AW1479" i="3"/>
  <c r="O1479" i="3"/>
  <c r="AZ1479" i="3"/>
  <c r="AX1479" i="3"/>
  <c r="AM1483" i="3"/>
  <c r="BC1500" i="3"/>
  <c r="AM1500" i="3"/>
  <c r="W1500" i="3"/>
  <c r="BE1500" i="3"/>
  <c r="AO1500" i="3"/>
  <c r="Y1500" i="3"/>
  <c r="BG1504" i="3"/>
  <c r="BE1463" i="3"/>
  <c r="AQ1463" i="3"/>
  <c r="Z1463" i="3"/>
  <c r="AW1482" i="3"/>
  <c r="AF1482" i="3"/>
  <c r="AR1500" i="3"/>
  <c r="AR1495" i="3"/>
  <c r="N1530" i="3"/>
  <c r="AI1524" i="3"/>
  <c r="AX1524" i="3"/>
  <c r="N1524" i="3"/>
  <c r="BD1524" i="3"/>
  <c r="AM1530" i="3"/>
  <c r="AJ1383" i="3"/>
  <c r="AO1371" i="3"/>
  <c r="AZ1371" i="3"/>
  <c r="AJ1371" i="3"/>
  <c r="T1371" i="3"/>
  <c r="AY1371" i="3"/>
  <c r="AI1371" i="3"/>
  <c r="S1371" i="3"/>
  <c r="AX1371" i="3"/>
  <c r="AH1371" i="3"/>
  <c r="AR1386" i="3"/>
  <c r="P1386" i="3"/>
  <c r="BD1354" i="3"/>
  <c r="AG1367" i="3"/>
  <c r="AC1367" i="3"/>
  <c r="Y1367" i="3"/>
  <c r="AV1367" i="3"/>
  <c r="AF1367" i="3"/>
  <c r="P1367" i="3"/>
  <c r="AU1367" i="3"/>
  <c r="AE1367" i="3"/>
  <c r="O1367" i="3"/>
  <c r="AT1367" i="3"/>
  <c r="AD1367" i="3"/>
  <c r="N1367" i="3"/>
  <c r="BI1383" i="3"/>
  <c r="AN1383" i="3"/>
  <c r="Q1383" i="3"/>
  <c r="AR1383" i="3"/>
  <c r="W1383" i="3"/>
  <c r="AV1383" i="3"/>
  <c r="AA1383" i="3"/>
  <c r="P1383" i="3"/>
  <c r="AT1383" i="3"/>
  <c r="AD1383" i="3"/>
  <c r="AU1386" i="3"/>
  <c r="AE1386" i="3"/>
  <c r="O1386" i="3"/>
  <c r="AT1386" i="3"/>
  <c r="AD1386" i="3"/>
  <c r="N1386" i="3"/>
  <c r="AW1386" i="3"/>
  <c r="AG1386" i="3"/>
  <c r="BH1402" i="3"/>
  <c r="AR1402" i="3"/>
  <c r="AB1402" i="3"/>
  <c r="BG1402" i="3"/>
  <c r="AQ1402" i="3"/>
  <c r="AA1402" i="3"/>
  <c r="BF1402" i="3"/>
  <c r="AP1402" i="3"/>
  <c r="Z1402" i="3"/>
  <c r="BI1402" i="3"/>
  <c r="S1431" i="3"/>
  <c r="AN1431" i="3"/>
  <c r="BI1431" i="3"/>
  <c r="AQ1407" i="3"/>
  <c r="BC1407" i="3"/>
  <c r="AL1407" i="3"/>
  <c r="AR1407" i="3"/>
  <c r="AI1415" i="3"/>
  <c r="BB1415" i="3"/>
  <c r="AN1415" i="3"/>
  <c r="Y1431" i="3"/>
  <c r="AU1431" i="3"/>
  <c r="AM1417" i="3"/>
  <c r="BF1431" i="3"/>
  <c r="AP1431" i="3"/>
  <c r="Z1431" i="3"/>
  <c r="P1431" i="3"/>
  <c r="AK1431" i="3"/>
  <c r="BG1431" i="3"/>
  <c r="BH1417" i="3"/>
  <c r="BA1437" i="3"/>
  <c r="U1437" i="3"/>
  <c r="AQ1437" i="3"/>
  <c r="BE1437" i="3"/>
  <c r="Y1437" i="3"/>
  <c r="AX1437" i="3"/>
  <c r="AH1437" i="3"/>
  <c r="R1437" i="3"/>
  <c r="AZ1437" i="3"/>
  <c r="Z1462" i="3"/>
  <c r="BI1462" i="3"/>
  <c r="AS1462" i="3"/>
  <c r="AC1462" i="3"/>
  <c r="M1462" i="3"/>
  <c r="AV1462" i="3"/>
  <c r="AF1462" i="3"/>
  <c r="P1462" i="3"/>
  <c r="BD1442" i="3"/>
  <c r="AG1479" i="3"/>
  <c r="BA1479" i="3"/>
  <c r="AJ1479" i="3"/>
  <c r="AP1479" i="3"/>
  <c r="AY1500" i="3"/>
  <c r="AI1500" i="3"/>
  <c r="S1500" i="3"/>
  <c r="BA1500" i="3"/>
  <c r="AK1500" i="3"/>
  <c r="U1500" i="3"/>
  <c r="BH1463" i="3"/>
  <c r="BA1482" i="3"/>
  <c r="BE1495" i="3"/>
  <c r="AS1473" i="3"/>
  <c r="P1473" i="3"/>
  <c r="AK1530" i="3"/>
  <c r="AT1524" i="3"/>
  <c r="BA1524" i="3"/>
  <c r="AZ1524" i="3"/>
  <c r="AT1453" i="3"/>
  <c r="AJ1518" i="3"/>
  <c r="AJ1336" i="3"/>
  <c r="AA1346" i="3"/>
  <c r="AO1470" i="3"/>
  <c r="AN1380" i="3"/>
  <c r="BK1539" i="3"/>
  <c r="W1393" i="3"/>
  <c r="X1431" i="3"/>
  <c r="AS1431" i="3"/>
  <c r="BE1407" i="3"/>
  <c r="W1407" i="3"/>
  <c r="V1407" i="3"/>
  <c r="AO1415" i="3"/>
  <c r="AH1415" i="3"/>
  <c r="AE1431" i="3"/>
  <c r="AZ1431" i="3"/>
  <c r="BB1431" i="3"/>
  <c r="AL1431" i="3"/>
  <c r="V1431" i="3"/>
  <c r="U1431" i="3"/>
  <c r="BG1442" i="3"/>
  <c r="Q1479" i="3"/>
  <c r="U1479" i="3"/>
  <c r="AB1479" i="3"/>
  <c r="AU1500" i="3"/>
  <c r="AE1500" i="3"/>
  <c r="O1500" i="3"/>
  <c r="AW1500" i="3"/>
  <c r="AG1500" i="3"/>
  <c r="Q1500" i="3"/>
  <c r="AB1500" i="3"/>
  <c r="BH1500" i="3"/>
  <c r="BL1673" i="3"/>
  <c r="P1500" i="3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BK1465" i="3" s="1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BK1345" i="3" s="1"/>
  <c r="AU1345" i="3"/>
  <c r="AE1345" i="3"/>
  <c r="O1345" i="3"/>
  <c r="V1349" i="3"/>
  <c r="BK1349" i="3" s="1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N1435" i="3" s="1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AB1277" i="3" s="1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X1270" i="3" s="1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BJ1373" i="3" s="1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BK1449" i="3" s="1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BK1450" i="3" s="1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BL1478" i="3" s="1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BK1436" i="3" s="1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K1484" i="3" s="1"/>
  <c r="BI1484" i="3"/>
  <c r="Z1385" i="3"/>
  <c r="M1385" i="3"/>
  <c r="U1485" i="3"/>
  <c r="AL1512" i="3"/>
  <c r="P1512" i="3"/>
  <c r="AA1528" i="3"/>
  <c r="BE1383" i="3"/>
  <c r="BL1383" i="3" s="1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BJ1480" i="3" s="1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L1343" i="3" s="1"/>
  <c r="BC1429" i="3"/>
  <c r="AG1429" i="3"/>
  <c r="Q1429" i="3"/>
  <c r="AR1429" i="3"/>
  <c r="AM1429" i="3"/>
  <c r="W1429" i="3"/>
  <c r="L1311" i="3"/>
  <c r="L1296" i="3"/>
  <c r="AF1296" i="3" s="1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M1389" i="3" s="1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BL1381" i="3" s="1"/>
  <c r="AA1381" i="3"/>
  <c r="AI1381" i="3"/>
  <c r="L1314" i="3"/>
  <c r="R1314" i="3" s="1"/>
  <c r="L1293" i="3"/>
  <c r="L1286" i="3"/>
  <c r="L1285" i="3"/>
  <c r="L1276" i="3"/>
  <c r="L1273" i="3"/>
  <c r="S1273" i="3" s="1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BM1530" i="3" s="1"/>
  <c r="AV1530" i="3"/>
  <c r="AI1448" i="3"/>
  <c r="AB1429" i="3"/>
  <c r="BG1436" i="3"/>
  <c r="BG1377" i="3"/>
  <c r="AC1409" i="3"/>
  <c r="T1313" i="3"/>
  <c r="AN1313" i="3"/>
  <c r="AY1313" i="3"/>
  <c r="AR1279" i="3"/>
  <c r="V1342" i="3"/>
  <c r="AI1342" i="3"/>
  <c r="AY1342" i="3"/>
  <c r="R1342" i="3"/>
  <c r="AR1342" i="3"/>
  <c r="U1342" i="3"/>
  <c r="K1311" i="3"/>
  <c r="O1311" i="3" s="1"/>
  <c r="K1288" i="3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T1294" i="3" s="1"/>
  <c r="K1290" i="3"/>
  <c r="L1282" i="3"/>
  <c r="K1282" i="3"/>
  <c r="K1276" i="3"/>
  <c r="AV1276" i="3" s="1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AD1286" i="3" s="1"/>
  <c r="K1283" i="3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BK1372" i="3" s="1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S1456" i="3"/>
  <c r="P1485" i="3"/>
  <c r="AB1336" i="3"/>
  <c r="BH1336" i="3"/>
  <c r="BC1376" i="3"/>
  <c r="AE1376" i="3"/>
  <c r="AR1344" i="3"/>
  <c r="O1429" i="3"/>
  <c r="O1376" i="3"/>
  <c r="S1307" i="3"/>
  <c r="O1307" i="3"/>
  <c r="X1288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R1292" i="3"/>
  <c r="BH1292" i="3"/>
  <c r="L1329" i="3"/>
  <c r="BG1313" i="3"/>
  <c r="AV1313" i="3"/>
  <c r="AM1313" i="3"/>
  <c r="AA1313" i="3"/>
  <c r="P1313" i="3"/>
  <c r="L1308" i="3"/>
  <c r="K1308" i="3"/>
  <c r="K1293" i="3"/>
  <c r="AZ1290" i="3"/>
  <c r="K1289" i="3"/>
  <c r="P1279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L1301" i="3"/>
  <c r="N1294" i="3"/>
  <c r="AV1290" i="3"/>
  <c r="W1274" i="3"/>
  <c r="AB1270" i="3"/>
  <c r="AF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BA1342" i="3"/>
  <c r="Y1342" i="3"/>
  <c r="AX1342" i="3"/>
  <c r="BK1385" i="3"/>
  <c r="BL1374" i="3"/>
  <c r="BM1374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BN1356" i="3" s="1"/>
  <c r="Z1391" i="3"/>
  <c r="AH1391" i="3"/>
  <c r="AX1391" i="3"/>
  <c r="BF1391" i="3"/>
  <c r="R1391" i="3"/>
  <c r="AE1403" i="3"/>
  <c r="S1403" i="3"/>
  <c r="BE1408" i="3"/>
  <c r="AI1408" i="3"/>
  <c r="BG1410" i="3"/>
  <c r="AO1410" i="3"/>
  <c r="S1410" i="3"/>
  <c r="AY1458" i="3"/>
  <c r="BJ1458" i="3" s="1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K1446" i="3"/>
  <c r="BN1454" i="3"/>
  <c r="BK1454" i="3"/>
  <c r="BN1462" i="3"/>
  <c r="BJ1464" i="3"/>
  <c r="BN1470" i="3"/>
  <c r="BN1479" i="3"/>
  <c r="BK1510" i="3"/>
  <c r="BN1510" i="3"/>
  <c r="BN1455" i="3"/>
  <c r="BK1455" i="3"/>
  <c r="BN1463" i="3"/>
  <c r="BK1463" i="3"/>
  <c r="BK1474" i="3"/>
  <c r="BN1482" i="3"/>
  <c r="BK1482" i="3"/>
  <c r="BN1476" i="3"/>
  <c r="BK1476" i="3"/>
  <c r="BN1480" i="3"/>
  <c r="BK1480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K1339" i="3"/>
  <c r="BN1339" i="3"/>
  <c r="BK1335" i="3"/>
  <c r="BN1335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M1388" i="3"/>
  <c r="BM1382" i="3"/>
  <c r="AP1393" i="3"/>
  <c r="R1393" i="3"/>
  <c r="AX1393" i="3"/>
  <c r="AH1393" i="3"/>
  <c r="BK1395" i="3"/>
  <c r="BK1416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64" i="3"/>
  <c r="BK1464" i="3"/>
  <c r="BL1433" i="3"/>
  <c r="BJ1435" i="3"/>
  <c r="BK1443" i="3"/>
  <c r="BK1434" i="3"/>
  <c r="BN1438" i="3"/>
  <c r="BN1442" i="3"/>
  <c r="BK1442" i="3"/>
  <c r="BJ1442" i="3"/>
  <c r="BN1483" i="3"/>
  <c r="BJ1483" i="3"/>
  <c r="BN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M1467" i="3"/>
  <c r="BN1453" i="3"/>
  <c r="BK1453" i="3"/>
  <c r="BL1469" i="3"/>
  <c r="BN1477" i="3"/>
  <c r="M1525" i="3"/>
  <c r="AS1525" i="3"/>
  <c r="U1525" i="3"/>
  <c r="AK1525" i="3"/>
  <c r="BA1525" i="3"/>
  <c r="Y1525" i="3"/>
  <c r="AO1525" i="3"/>
  <c r="BE1525" i="3"/>
  <c r="AC1525" i="3"/>
  <c r="BI1525" i="3"/>
  <c r="BN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J1374" i="3"/>
  <c r="BN1374" i="3"/>
  <c r="BK1374" i="3"/>
  <c r="BM1367" i="3"/>
  <c r="BL1379" i="3"/>
  <c r="BK1391" i="3"/>
  <c r="BN1391" i="3"/>
  <c r="BL1339" i="3"/>
  <c r="BN1336" i="3"/>
  <c r="BK1336" i="3"/>
  <c r="BK1341" i="3"/>
  <c r="BM1345" i="3"/>
  <c r="BL1350" i="3"/>
  <c r="BJ1350" i="3"/>
  <c r="BK1337" i="3"/>
  <c r="BK1343" i="3"/>
  <c r="BN1343" i="3"/>
  <c r="BJ1345" i="3"/>
  <c r="BN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K1356" i="3"/>
  <c r="BN1365" i="3"/>
  <c r="BJ1355" i="3"/>
  <c r="BM1355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E1384" i="3"/>
  <c r="AI1384" i="3"/>
  <c r="N1384" i="3"/>
  <c r="AS1384" i="3"/>
  <c r="W1384" i="3"/>
  <c r="BB1384" i="3"/>
  <c r="AG1384" i="3"/>
  <c r="BH1384" i="3"/>
  <c r="AR1384" i="3"/>
  <c r="AB1384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N1458" i="3"/>
  <c r="BK1458" i="3"/>
  <c r="BN1466" i="3"/>
  <c r="BK1466" i="3"/>
  <c r="BM1438" i="3"/>
  <c r="BM1442" i="3"/>
  <c r="BL1442" i="3"/>
  <c r="BN1449" i="3"/>
  <c r="BK1457" i="3"/>
  <c r="BN1465" i="3"/>
  <c r="BL1483" i="3"/>
  <c r="BN1488" i="3"/>
  <c r="BK1488" i="3"/>
  <c r="BN1490" i="3"/>
  <c r="BK1490" i="3"/>
  <c r="BK1496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J1338" i="3"/>
  <c r="BK1338" i="3"/>
  <c r="BN1338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M1414" i="3"/>
  <c r="BK1389" i="3"/>
  <c r="BN1389" i="3"/>
  <c r="BL1389" i="3"/>
  <c r="AP1397" i="3"/>
  <c r="AH1397" i="3"/>
  <c r="BN1402" i="3"/>
  <c r="BK1402" i="3"/>
  <c r="BN1403" i="3"/>
  <c r="BK1387" i="3"/>
  <c r="BN1387" i="3"/>
  <c r="BL1387" i="3"/>
  <c r="BN1408" i="3"/>
  <c r="AT1418" i="3"/>
  <c r="AD1424" i="3"/>
  <c r="AH1418" i="3"/>
  <c r="R1424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J1436" i="3"/>
  <c r="BN1444" i="3"/>
  <c r="BN1452" i="3"/>
  <c r="BJ1454" i="3"/>
  <c r="BN1460" i="3"/>
  <c r="BJ1462" i="3"/>
  <c r="BN1468" i="3"/>
  <c r="BL1437" i="3"/>
  <c r="BJ1475" i="3"/>
  <c r="BK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N1467" i="3"/>
  <c r="BK1467" i="3"/>
  <c r="BK1487" i="3"/>
  <c r="BN1495" i="3"/>
  <c r="BL1495" i="3"/>
  <c r="BN1445" i="3"/>
  <c r="BK1445" i="3"/>
  <c r="BL1461" i="3"/>
  <c r="BJ1461" i="3"/>
  <c r="BJ1473" i="3"/>
  <c r="BJ1502" i="3"/>
  <c r="BN1484" i="3"/>
  <c r="BM1522" i="3"/>
  <c r="AG1525" i="3"/>
  <c r="BN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H1252" i="3"/>
  <c r="AY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D1327" i="3"/>
  <c r="AI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AQ1300" i="3"/>
  <c r="AB1300" i="3"/>
  <c r="BH1300" i="3"/>
  <c r="AO1300" i="3"/>
  <c r="BF1300" i="3"/>
  <c r="K1326" i="3"/>
  <c r="L1324" i="3"/>
  <c r="K1322" i="3"/>
  <c r="L1320" i="3"/>
  <c r="L1318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AP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Z1304" i="3"/>
  <c r="BH1303" i="3"/>
  <c r="AZ1303" i="3"/>
  <c r="AR1303" i="3"/>
  <c r="AJ1303" i="3"/>
  <c r="AB1303" i="3"/>
  <c r="BF1302" i="3"/>
  <c r="AX1302" i="3"/>
  <c r="AP1302" i="3"/>
  <c r="M1301" i="3"/>
  <c r="W1299" i="3"/>
  <c r="AM1299" i="3"/>
  <c r="BC1299" i="3"/>
  <c r="AA1296" i="3"/>
  <c r="AV1296" i="3"/>
  <c r="Z1289" i="3"/>
  <c r="AP1289" i="3"/>
  <c r="BF1289" i="3"/>
  <c r="BH1286" i="3"/>
  <c r="AJ1286" i="3"/>
  <c r="L1316" i="3"/>
  <c r="V1316" i="3" s="1"/>
  <c r="U1315" i="3"/>
  <c r="AO1315" i="3"/>
  <c r="BI1315" i="3"/>
  <c r="AH1315" i="3"/>
  <c r="BB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AE1308" i="3"/>
  <c r="AU1308" i="3"/>
  <c r="P1308" i="3"/>
  <c r="AF1308" i="3"/>
  <c r="AV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AE1304" i="3"/>
  <c r="AU1304" i="3"/>
  <c r="P1304" i="3"/>
  <c r="AF1304" i="3"/>
  <c r="AV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L1297" i="3"/>
  <c r="P1297" i="3" s="1"/>
  <c r="BI1296" i="3"/>
  <c r="AN1296" i="3"/>
  <c r="S1296" i="3"/>
  <c r="L1295" i="3"/>
  <c r="AJ1294" i="3"/>
  <c r="Z1293" i="3"/>
  <c r="AA1293" i="3"/>
  <c r="AQ1293" i="3"/>
  <c r="BG1293" i="3"/>
  <c r="AB1293" i="3"/>
  <c r="AR1293" i="3"/>
  <c r="BH1293" i="3"/>
  <c r="Y1293" i="3"/>
  <c r="AO1293" i="3"/>
  <c r="BE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AP1299" i="3"/>
  <c r="Z1299" i="3"/>
  <c r="BH1296" i="3"/>
  <c r="AM1296" i="3"/>
  <c r="AV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A1299" i="3"/>
  <c r="AK1299" i="3"/>
  <c r="U1299" i="3"/>
  <c r="V1296" i="3"/>
  <c r="AL1296" i="3"/>
  <c r="BB1296" i="3"/>
  <c r="U1294" i="3"/>
  <c r="AK1294" i="3"/>
  <c r="BA1294" i="3"/>
  <c r="S1294" i="3"/>
  <c r="AI1294" i="3"/>
  <c r="AY1294" i="3"/>
  <c r="AH1293" i="3"/>
  <c r="L1291" i="3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S1286" i="3"/>
  <c r="AI1286" i="3"/>
  <c r="AF1286" i="3"/>
  <c r="AW1286" i="3"/>
  <c r="Q1286" i="3"/>
  <c r="AL1286" i="3"/>
  <c r="BB1286" i="3"/>
  <c r="X1286" i="3"/>
  <c r="AQ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AT1294" i="3"/>
  <c r="AD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AY1283" i="3"/>
  <c r="M1283" i="3"/>
  <c r="AC1283" i="3"/>
  <c r="AS1283" i="3"/>
  <c r="BI1283" i="3"/>
  <c r="Z1283" i="3"/>
  <c r="AP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AE1273" i="3"/>
  <c r="AU1273" i="3"/>
  <c r="P1273" i="3"/>
  <c r="AF1273" i="3"/>
  <c r="AV1273" i="3"/>
  <c r="M1273" i="3"/>
  <c r="AC1273" i="3"/>
  <c r="AS1273" i="3"/>
  <c r="BI1273" i="3"/>
  <c r="N1273" i="3"/>
  <c r="AH1273" i="3"/>
  <c r="W1268" i="3"/>
  <c r="AM1268" i="3"/>
  <c r="BC1268" i="3"/>
  <c r="AV1268" i="3"/>
  <c r="X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1" i="3"/>
  <c r="K1271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AZ1276" i="3"/>
  <c r="AJ1276" i="3"/>
  <c r="M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AV1260" i="3"/>
  <c r="Q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AY1276" i="3"/>
  <c r="AI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W1255" i="3"/>
  <c r="BC1255" i="3"/>
  <c r="AN1255" i="3"/>
  <c r="U1255" i="3"/>
  <c r="BA1255" i="3"/>
  <c r="AG1254" i="3"/>
  <c r="N1254" i="3"/>
  <c r="AT1254" i="3"/>
  <c r="AE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L1253" i="3"/>
  <c r="O1258" i="3"/>
  <c r="S1258" i="3"/>
  <c r="AV1256" i="3"/>
  <c r="AF1256" i="3"/>
  <c r="P1256" i="3"/>
  <c r="AH1255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K1534" i="3" l="1"/>
  <c r="BL1361" i="3"/>
  <c r="BN1456" i="3"/>
  <c r="BL1506" i="3"/>
  <c r="BK1528" i="3"/>
  <c r="BN1457" i="3"/>
  <c r="BK1494" i="3"/>
  <c r="BN1406" i="3"/>
  <c r="BN1439" i="3"/>
  <c r="X1260" i="3"/>
  <c r="O1293" i="3"/>
  <c r="BN1440" i="3"/>
  <c r="AA1268" i="3"/>
  <c r="AQ1283" i="3"/>
  <c r="BN1385" i="3"/>
  <c r="BM1459" i="3"/>
  <c r="BK1459" i="3"/>
  <c r="BN1514" i="3"/>
  <c r="BJ1514" i="3"/>
  <c r="BJ1498" i="3"/>
  <c r="BK1498" i="3"/>
  <c r="BM1498" i="3"/>
  <c r="BL1373" i="3"/>
  <c r="BJ1494" i="3"/>
  <c r="BN1405" i="3"/>
  <c r="BN1475" i="3"/>
  <c r="BL1434" i="3"/>
  <c r="BM1434" i="3"/>
  <c r="BK1373" i="3"/>
  <c r="BM1346" i="3"/>
  <c r="BL1414" i="3"/>
  <c r="BJ1414" i="3"/>
  <c r="BL1404" i="3"/>
  <c r="BN1341" i="3"/>
  <c r="BJ1470" i="3"/>
  <c r="BL1489" i="3"/>
  <c r="BJ1445" i="3"/>
  <c r="BL1500" i="3"/>
  <c r="BJ1500" i="3"/>
  <c r="BM1435" i="3"/>
  <c r="BL1409" i="3"/>
  <c r="BJ1412" i="3"/>
  <c r="BN1380" i="3"/>
  <c r="BN1357" i="3"/>
  <c r="BL1345" i="3"/>
  <c r="BN1349" i="3"/>
  <c r="BK1435" i="3"/>
  <c r="BN1401" i="3"/>
  <c r="BJ1438" i="3"/>
  <c r="BK1438" i="3"/>
  <c r="BL1438" i="3"/>
  <c r="BL1471" i="3"/>
  <c r="BK1471" i="3"/>
  <c r="BJ1465" i="3"/>
  <c r="BM1465" i="3"/>
  <c r="BL1465" i="3"/>
  <c r="BL1436" i="3"/>
  <c r="BM1423" i="3"/>
  <c r="BL1460" i="3"/>
  <c r="BJ1443" i="3"/>
  <c r="BJ1399" i="3"/>
  <c r="BN1347" i="3"/>
  <c r="W1300" i="3"/>
  <c r="S1304" i="3"/>
  <c r="AN1254" i="3"/>
  <c r="AO1254" i="3"/>
  <c r="V1254" i="3"/>
  <c r="BB1254" i="3"/>
  <c r="AM1254" i="3"/>
  <c r="AJ1254" i="3"/>
  <c r="AV1254" i="3"/>
  <c r="Q1254" i="3"/>
  <c r="AW1254" i="3"/>
  <c r="AD1254" i="3"/>
  <c r="O1254" i="3"/>
  <c r="AU1254" i="3"/>
  <c r="P1254" i="3"/>
  <c r="X1254" i="3"/>
  <c r="Y1254" i="3"/>
  <c r="BE1254" i="3"/>
  <c r="AL1254" i="3"/>
  <c r="W1254" i="3"/>
  <c r="BC1254" i="3"/>
  <c r="AH1308" i="3"/>
  <c r="S1308" i="3"/>
  <c r="AI1308" i="3"/>
  <c r="AY1308" i="3"/>
  <c r="T1308" i="3"/>
  <c r="AJ1308" i="3"/>
  <c r="AZ1308" i="3"/>
  <c r="Z1308" i="3"/>
  <c r="W1308" i="3"/>
  <c r="AM1308" i="3"/>
  <c r="BC1308" i="3"/>
  <c r="X1308" i="3"/>
  <c r="AN1308" i="3"/>
  <c r="BD1308" i="3"/>
  <c r="BF1308" i="3"/>
  <c r="AA1308" i="3"/>
  <c r="AQ1308" i="3"/>
  <c r="BG1308" i="3"/>
  <c r="AB1308" i="3"/>
  <c r="AR1308" i="3"/>
  <c r="BH1308" i="3"/>
  <c r="BJ1348" i="3"/>
  <c r="BJ1404" i="3"/>
  <c r="AE1255" i="3"/>
  <c r="P1255" i="3"/>
  <c r="AV1255" i="3"/>
  <c r="AC1255" i="3"/>
  <c r="BI1255" i="3"/>
  <c r="AM1255" i="3"/>
  <c r="X1255" i="3"/>
  <c r="BD1255" i="3"/>
  <c r="AK1255" i="3"/>
  <c r="O1255" i="3"/>
  <c r="AU1255" i="3"/>
  <c r="AF1255" i="3"/>
  <c r="M1255" i="3"/>
  <c r="AS1255" i="3"/>
  <c r="BK1370" i="3"/>
  <c r="BJ1370" i="3"/>
  <c r="BK1460" i="3"/>
  <c r="AK1252" i="3"/>
  <c r="AX1252" i="3"/>
  <c r="AF1252" i="3"/>
  <c r="BA1252" i="3"/>
  <c r="S1252" i="3"/>
  <c r="AZ1252" i="3"/>
  <c r="R1252" i="3"/>
  <c r="AI1252" i="3"/>
  <c r="AB1252" i="3"/>
  <c r="AA1306" i="3"/>
  <c r="AR1306" i="3"/>
  <c r="AQ1306" i="3"/>
  <c r="BH1306" i="3"/>
  <c r="BG1306" i="3"/>
  <c r="BI1319" i="3"/>
  <c r="AI1319" i="3"/>
  <c r="AG1327" i="3"/>
  <c r="AT1327" i="3"/>
  <c r="T1327" i="3"/>
  <c r="AW1327" i="3"/>
  <c r="P1327" i="3"/>
  <c r="AZ1327" i="3"/>
  <c r="N1327" i="3"/>
  <c r="AV1327" i="3"/>
  <c r="BC1327" i="3"/>
  <c r="T1276" i="3"/>
  <c r="AM1276" i="3"/>
  <c r="BC1276" i="3"/>
  <c r="AO1260" i="3"/>
  <c r="AN1260" i="3"/>
  <c r="Y1276" i="3"/>
  <c r="V1276" i="3"/>
  <c r="AN1276" i="3"/>
  <c r="BD1276" i="3"/>
  <c r="BH1268" i="3"/>
  <c r="AZ1268" i="3"/>
  <c r="AF1268" i="3"/>
  <c r="AY1268" i="3"/>
  <c r="AI1268" i="3"/>
  <c r="S1268" i="3"/>
  <c r="R1273" i="3"/>
  <c r="BF1273" i="3"/>
  <c r="BE1273" i="3"/>
  <c r="AO1273" i="3"/>
  <c r="Y1273" i="3"/>
  <c r="BH1273" i="3"/>
  <c r="AR1273" i="3"/>
  <c r="AB1273" i="3"/>
  <c r="BG1273" i="3"/>
  <c r="AQ1273" i="3"/>
  <c r="AA1273" i="3"/>
  <c r="BB1283" i="3"/>
  <c r="AL1283" i="3"/>
  <c r="V1283" i="3"/>
  <c r="BE1283" i="3"/>
  <c r="AO1283" i="3"/>
  <c r="Y1283" i="3"/>
  <c r="AA1283" i="3"/>
  <c r="BG1283" i="3"/>
  <c r="R1294" i="3"/>
  <c r="AH1294" i="3"/>
  <c r="AX1294" i="3"/>
  <c r="BC1286" i="3"/>
  <c r="AM1286" i="3"/>
  <c r="R1286" i="3"/>
  <c r="AX1286" i="3"/>
  <c r="AG1286" i="3"/>
  <c r="BI1286" i="3"/>
  <c r="AS1286" i="3"/>
  <c r="Z1286" i="3"/>
  <c r="AE1286" i="3"/>
  <c r="O1286" i="3"/>
  <c r="AX1293" i="3"/>
  <c r="AU1294" i="3"/>
  <c r="AE1294" i="3"/>
  <c r="O1294" i="3"/>
  <c r="AW1294" i="3"/>
  <c r="AG1294" i="3"/>
  <c r="Q1294" i="3"/>
  <c r="AX1296" i="3"/>
  <c r="AH1296" i="3"/>
  <c r="R1296" i="3"/>
  <c r="Y1299" i="3"/>
  <c r="AO1299" i="3"/>
  <c r="BE1299" i="3"/>
  <c r="W1296" i="3"/>
  <c r="AR1296" i="3"/>
  <c r="N1299" i="3"/>
  <c r="AD1299" i="3"/>
  <c r="AT1299" i="3"/>
  <c r="BA1293" i="3"/>
  <c r="AK1293" i="3"/>
  <c r="U1293" i="3"/>
  <c r="BD1293" i="3"/>
  <c r="AN1293" i="3"/>
  <c r="X1293" i="3"/>
  <c r="BC1293" i="3"/>
  <c r="AM1293" i="3"/>
  <c r="W1293" i="3"/>
  <c r="AP1293" i="3"/>
  <c r="AZ1294" i="3"/>
  <c r="X1296" i="3"/>
  <c r="AS1296" i="3"/>
  <c r="BH1304" i="3"/>
  <c r="AR1304" i="3"/>
  <c r="AB1304" i="3"/>
  <c r="BG1304" i="3"/>
  <c r="AQ1304" i="3"/>
  <c r="AA1304" i="3"/>
  <c r="AX1315" i="3"/>
  <c r="Z1315" i="3"/>
  <c r="BE1315" i="3"/>
  <c r="AK1315" i="3"/>
  <c r="M1315" i="3"/>
  <c r="N1286" i="3"/>
  <c r="AR1286" i="3"/>
  <c r="AQ1296" i="3"/>
  <c r="U1296" i="3"/>
  <c r="AY1299" i="3"/>
  <c r="AI1299" i="3"/>
  <c r="S1299" i="3"/>
  <c r="AX1304" i="3"/>
  <c r="AJ1315" i="3"/>
  <c r="BB1300" i="3"/>
  <c r="AP1300" i="3"/>
  <c r="AK1300" i="3"/>
  <c r="BD1300" i="3"/>
  <c r="X1300" i="3"/>
  <c r="AM1300" i="3"/>
  <c r="BM1412" i="3"/>
  <c r="BJ1372" i="3"/>
  <c r="BK1380" i="3"/>
  <c r="BL1349" i="3"/>
  <c r="BJ1391" i="3"/>
  <c r="BM1450" i="3"/>
  <c r="AJ1270" i="3"/>
  <c r="P1270" i="3"/>
  <c r="M1270" i="3"/>
  <c r="AG1276" i="3"/>
  <c r="R1293" i="3"/>
  <c r="AG1304" i="3"/>
  <c r="T1315" i="3"/>
  <c r="BD1270" i="3"/>
  <c r="BL1475" i="3"/>
  <c r="W1253" i="3"/>
  <c r="Z1276" i="3"/>
  <c r="AQ1276" i="3"/>
  <c r="BG1276" i="3"/>
  <c r="AG1260" i="3"/>
  <c r="AF1260" i="3"/>
  <c r="U1276" i="3"/>
  <c r="AA1276" i="3"/>
  <c r="AR1276" i="3"/>
  <c r="BH1276" i="3"/>
  <c r="M1268" i="3"/>
  <c r="BD1268" i="3"/>
  <c r="AJ1268" i="3"/>
  <c r="P1268" i="3"/>
  <c r="AU1268" i="3"/>
  <c r="AE1268" i="3"/>
  <c r="O1268" i="3"/>
  <c r="AT1273" i="3"/>
  <c r="AP1273" i="3"/>
  <c r="BA1273" i="3"/>
  <c r="AK1273" i="3"/>
  <c r="U1273" i="3"/>
  <c r="BD1273" i="3"/>
  <c r="AN1273" i="3"/>
  <c r="X1273" i="3"/>
  <c r="BC1273" i="3"/>
  <c r="AM1273" i="3"/>
  <c r="W1273" i="3"/>
  <c r="AX1283" i="3"/>
  <c r="AH1283" i="3"/>
  <c r="R1283" i="3"/>
  <c r="BA1283" i="3"/>
  <c r="AK1283" i="3"/>
  <c r="U1283" i="3"/>
  <c r="AI1283" i="3"/>
  <c r="V1294" i="3"/>
  <c r="AL1294" i="3"/>
  <c r="BB1294" i="3"/>
  <c r="AY1286" i="3"/>
  <c r="AH1286" i="3"/>
  <c r="M1286" i="3"/>
  <c r="AT1286" i="3"/>
  <c r="AB1286" i="3"/>
  <c r="BE1286" i="3"/>
  <c r="AO1286" i="3"/>
  <c r="U1286" i="3"/>
  <c r="AA1286" i="3"/>
  <c r="BG1294" i="3"/>
  <c r="AQ1294" i="3"/>
  <c r="AA1294" i="3"/>
  <c r="BI1294" i="3"/>
  <c r="AS1294" i="3"/>
  <c r="AC1294" i="3"/>
  <c r="M1294" i="3"/>
  <c r="AT1296" i="3"/>
  <c r="AD1296" i="3"/>
  <c r="N1296" i="3"/>
  <c r="AC1299" i="3"/>
  <c r="AS1299" i="3"/>
  <c r="BI1299" i="3"/>
  <c r="AB1296" i="3"/>
  <c r="AW1296" i="3"/>
  <c r="R1299" i="3"/>
  <c r="AH1299" i="3"/>
  <c r="AX1299" i="3"/>
  <c r="AW1293" i="3"/>
  <c r="AG1293" i="3"/>
  <c r="Q1293" i="3"/>
  <c r="AZ1293" i="3"/>
  <c r="AJ1293" i="3"/>
  <c r="T1293" i="3"/>
  <c r="AY1293" i="3"/>
  <c r="AI1293" i="3"/>
  <c r="S1293" i="3"/>
  <c r="BF1293" i="3"/>
  <c r="AC1296" i="3"/>
  <c r="AY1296" i="3"/>
  <c r="T1286" i="3"/>
  <c r="BD1304" i="3"/>
  <c r="AN1304" i="3"/>
  <c r="X1304" i="3"/>
  <c r="BC1304" i="3"/>
  <c r="AM1304" i="3"/>
  <c r="W1304" i="3"/>
  <c r="AP1315" i="3"/>
  <c r="V1315" i="3"/>
  <c r="BA1315" i="3"/>
  <c r="AC1315" i="3"/>
  <c r="AV1286" i="3"/>
  <c r="Y1286" i="3"/>
  <c r="BG1296" i="3"/>
  <c r="AK1296" i="3"/>
  <c r="P1296" i="3"/>
  <c r="AU1299" i="3"/>
  <c r="AE1299" i="3"/>
  <c r="O1299" i="3"/>
  <c r="BF1304" i="3"/>
  <c r="AR1315" i="3"/>
  <c r="BE1300" i="3"/>
  <c r="Y1300" i="3"/>
  <c r="AR1300" i="3"/>
  <c r="BG1300" i="3"/>
  <c r="AA1300" i="3"/>
  <c r="BN1500" i="3"/>
  <c r="BM1443" i="3"/>
  <c r="T1270" i="3"/>
  <c r="BH1270" i="3"/>
  <c r="BE1304" i="3"/>
  <c r="AT1304" i="3"/>
  <c r="BK1477" i="3"/>
  <c r="AN1270" i="3"/>
  <c r="AE1276" i="3"/>
  <c r="AU1276" i="3"/>
  <c r="AW1260" i="3"/>
  <c r="BD1260" i="3"/>
  <c r="Q1276" i="3"/>
  <c r="AF1276" i="3"/>
  <c r="AN1268" i="3"/>
  <c r="T1268" i="3"/>
  <c r="BG1268" i="3"/>
  <c r="AQ1268" i="3"/>
  <c r="AX1273" i="3"/>
  <c r="AD1273" i="3"/>
  <c r="Z1273" i="3"/>
  <c r="AW1273" i="3"/>
  <c r="AG1273" i="3"/>
  <c r="Q1273" i="3"/>
  <c r="AZ1273" i="3"/>
  <c r="AJ1273" i="3"/>
  <c r="T1273" i="3"/>
  <c r="AY1273" i="3"/>
  <c r="AI1273" i="3"/>
  <c r="AT1283" i="3"/>
  <c r="AD1283" i="3"/>
  <c r="N1283" i="3"/>
  <c r="AW1283" i="3"/>
  <c r="AG1283" i="3"/>
  <c r="Q1283" i="3"/>
  <c r="Z1294" i="3"/>
  <c r="AP1294" i="3"/>
  <c r="BF1294" i="3"/>
  <c r="AU1286" i="3"/>
  <c r="AC1286" i="3"/>
  <c r="BF1286" i="3"/>
  <c r="AP1286" i="3"/>
  <c r="V1286" i="3"/>
  <c r="BA1286" i="3"/>
  <c r="AK1286" i="3"/>
  <c r="P1286" i="3"/>
  <c r="W1286" i="3"/>
  <c r="N1291" i="3"/>
  <c r="BC1294" i="3"/>
  <c r="AM1294" i="3"/>
  <c r="W1294" i="3"/>
  <c r="BE1294" i="3"/>
  <c r="AO1294" i="3"/>
  <c r="Y1294" i="3"/>
  <c r="BF1296" i="3"/>
  <c r="AP1296" i="3"/>
  <c r="Z1296" i="3"/>
  <c r="Q1299" i="3"/>
  <c r="AG1299" i="3"/>
  <c r="AW1299" i="3"/>
  <c r="AF1294" i="3"/>
  <c r="AG1296" i="3"/>
  <c r="BC1296" i="3"/>
  <c r="V1299" i="3"/>
  <c r="AL1299" i="3"/>
  <c r="BB1299" i="3"/>
  <c r="BI1293" i="3"/>
  <c r="AS1293" i="3"/>
  <c r="AC1293" i="3"/>
  <c r="M1293" i="3"/>
  <c r="AV1293" i="3"/>
  <c r="AF1293" i="3"/>
  <c r="P1293" i="3"/>
  <c r="AU1293" i="3"/>
  <c r="AE1293" i="3"/>
  <c r="M1296" i="3"/>
  <c r="AI1296" i="3"/>
  <c r="BD1296" i="3"/>
  <c r="AZ1304" i="3"/>
  <c r="AJ1304" i="3"/>
  <c r="T1304" i="3"/>
  <c r="AY1304" i="3"/>
  <c r="AI1304" i="3"/>
  <c r="BF1315" i="3"/>
  <c r="AL1315" i="3"/>
  <c r="R1315" i="3"/>
  <c r="AS1315" i="3"/>
  <c r="Y1315" i="3"/>
  <c r="AZ1286" i="3"/>
  <c r="BA1296" i="3"/>
  <c r="BG1299" i="3"/>
  <c r="AQ1299" i="3"/>
  <c r="AA1299" i="3"/>
  <c r="BH1315" i="3"/>
  <c r="AT1300" i="3"/>
  <c r="BA1300" i="3"/>
  <c r="U1300" i="3"/>
  <c r="AN1300" i="3"/>
  <c r="BC1300" i="3"/>
  <c r="BK1530" i="3"/>
  <c r="AV1270" i="3"/>
  <c r="AR1270" i="3"/>
  <c r="BH1283" i="3"/>
  <c r="BJ1471" i="3"/>
  <c r="AO1310" i="3"/>
  <c r="BK1346" i="3"/>
  <c r="T1288" i="3"/>
  <c r="BN1346" i="3"/>
  <c r="BM1532" i="3"/>
  <c r="BA1302" i="3"/>
  <c r="BD1288" i="3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V1151" i="3" s="1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V1008" i="3" s="1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BK1223" i="3" s="1"/>
  <c r="AM1223" i="3"/>
  <c r="BG1223" i="3"/>
  <c r="AE1223" i="3"/>
  <c r="O1223" i="3"/>
  <c r="BN1223" i="3" s="1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K1102" i="3"/>
  <c r="K1100" i="3"/>
  <c r="K1067" i="3"/>
  <c r="K1065" i="3"/>
  <c r="K1063" i="3"/>
  <c r="K1061" i="3"/>
  <c r="K1055" i="3"/>
  <c r="K1053" i="3"/>
  <c r="AJ1053" i="3" s="1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AH1112" i="3" s="1"/>
  <c r="K1110" i="3"/>
  <c r="K1108" i="3"/>
  <c r="U1108" i="3" s="1"/>
  <c r="K1106" i="3"/>
  <c r="K1104" i="3"/>
  <c r="L1102" i="3"/>
  <c r="L1100" i="3"/>
  <c r="L1095" i="3"/>
  <c r="K1095" i="3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L1134" i="3"/>
  <c r="K1111" i="3"/>
  <c r="K1109" i="3"/>
  <c r="K1107" i="3"/>
  <c r="K1105" i="3"/>
  <c r="K1087" i="3"/>
  <c r="K1074" i="3"/>
  <c r="AN1074" i="3" s="1"/>
  <c r="K1072" i="3"/>
  <c r="L1063" i="3"/>
  <c r="AI1063" i="3" s="1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M1064" i="3" s="1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K1076" i="3"/>
  <c r="K1073" i="3"/>
  <c r="R1073" i="3" s="1"/>
  <c r="L1062" i="3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28" i="3"/>
  <c r="X1128" i="3"/>
  <c r="AN1128" i="3"/>
  <c r="AV1128" i="3"/>
  <c r="BD1128" i="3"/>
  <c r="U1128" i="3"/>
  <c r="AC1128" i="3"/>
  <c r="AK1128" i="3"/>
  <c r="BA1128" i="3"/>
  <c r="BI1128" i="3"/>
  <c r="X1122" i="3"/>
  <c r="BH1128" i="3"/>
  <c r="AR1128" i="3"/>
  <c r="AB1128" i="3"/>
  <c r="L1125" i="3"/>
  <c r="L1121" i="3"/>
  <c r="L1119" i="3"/>
  <c r="L1117" i="3"/>
  <c r="L1115" i="3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AB1051" i="3"/>
  <c r="AR1051" i="3"/>
  <c r="AZ1051" i="3"/>
  <c r="Z1051" i="3"/>
  <c r="AU1051" i="3"/>
  <c r="BA1051" i="3"/>
  <c r="AL1051" i="3"/>
  <c r="BG1051" i="3"/>
  <c r="M1051" i="3"/>
  <c r="AM1051" i="3"/>
  <c r="BI1051" i="3"/>
  <c r="AY1051" i="3"/>
  <c r="AO1051" i="3"/>
  <c r="AN1101" i="3"/>
  <c r="AZ1134" i="3"/>
  <c r="L1133" i="3"/>
  <c r="L1131" i="3"/>
  <c r="L1129" i="3"/>
  <c r="AZ1128" i="3"/>
  <c r="L1127" i="3"/>
  <c r="L1123" i="3"/>
  <c r="BE1128" i="3"/>
  <c r="AW1128" i="3"/>
  <c r="AO1128" i="3"/>
  <c r="Y1128" i="3"/>
  <c r="AO1126" i="3"/>
  <c r="AW1114" i="3"/>
  <c r="AO1114" i="3"/>
  <c r="AG1114" i="3"/>
  <c r="P1103" i="3"/>
  <c r="AR1103" i="3"/>
  <c r="AS1103" i="3"/>
  <c r="AI1102" i="3"/>
  <c r="AJ1099" i="3"/>
  <c r="AE1099" i="3"/>
  <c r="AQ1099" i="3"/>
  <c r="AM1093" i="3"/>
  <c r="AX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AP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AQ1103" i="3"/>
  <c r="N1099" i="3"/>
  <c r="T1074" i="3"/>
  <c r="AB1062" i="3"/>
  <c r="AF1062" i="3"/>
  <c r="AR1062" i="3"/>
  <c r="BH1062" i="3"/>
  <c r="N1062" i="3"/>
  <c r="Z1062" i="3"/>
  <c r="AP1062" i="3"/>
  <c r="AT1062" i="3"/>
  <c r="BF1062" i="3"/>
  <c r="AK1062" i="3"/>
  <c r="AS1062" i="3"/>
  <c r="O1062" i="3"/>
  <c r="AU1062" i="3"/>
  <c r="BC1062" i="3"/>
  <c r="AG1062" i="3"/>
  <c r="AA1062" i="3"/>
  <c r="BG1062" i="3"/>
  <c r="AY1062" i="3"/>
  <c r="BB1092" i="3"/>
  <c r="AL1090" i="3"/>
  <c r="W1090" i="3"/>
  <c r="BC1090" i="3"/>
  <c r="AR1089" i="3"/>
  <c r="BE1089" i="3"/>
  <c r="N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AM1075" i="3"/>
  <c r="X1075" i="3"/>
  <c r="BD1075" i="3"/>
  <c r="AK1075" i="3"/>
  <c r="AP1075" i="3"/>
  <c r="X1072" i="3"/>
  <c r="AN1072" i="3"/>
  <c r="BD1072" i="3"/>
  <c r="AB1072" i="3"/>
  <c r="AR1072" i="3"/>
  <c r="BH1072" i="3"/>
  <c r="AA1056" i="3"/>
  <c r="BA1094" i="3"/>
  <c r="U1092" i="3"/>
  <c r="BA1090" i="3"/>
  <c r="AV1076" i="3"/>
  <c r="AF1076" i="3"/>
  <c r="P1076" i="3"/>
  <c r="AV1072" i="3"/>
  <c r="P1072" i="3"/>
  <c r="P1071" i="3"/>
  <c r="U1067" i="3"/>
  <c r="V1057" i="3"/>
  <c r="AD1057" i="3"/>
  <c r="BB1057" i="3"/>
  <c r="O1057" i="3"/>
  <c r="AM1057" i="3"/>
  <c r="AU1057" i="3"/>
  <c r="X1057" i="3"/>
  <c r="AF1057" i="3"/>
  <c r="BD1057" i="3"/>
  <c r="Y1057" i="3"/>
  <c r="BI1057" i="3"/>
  <c r="AG1057" i="3"/>
  <c r="O1056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S1060" i="3"/>
  <c r="N1059" i="3"/>
  <c r="R1059" i="3"/>
  <c r="AD1059" i="3"/>
  <c r="AH1059" i="3"/>
  <c r="AT1059" i="3"/>
  <c r="AX1059" i="3"/>
  <c r="O1059" i="3"/>
  <c r="S1059" i="3"/>
  <c r="AE1059" i="3"/>
  <c r="AI1059" i="3"/>
  <c r="AU1059" i="3"/>
  <c r="AY1059" i="3"/>
  <c r="P1059" i="3"/>
  <c r="T1059" i="3"/>
  <c r="AF1059" i="3"/>
  <c r="AJ1059" i="3"/>
  <c r="AV1059" i="3"/>
  <c r="AZ1059" i="3"/>
  <c r="Y1059" i="3"/>
  <c r="AO1059" i="3"/>
  <c r="AC1059" i="3"/>
  <c r="AS1059" i="3"/>
  <c r="AG1059" i="3"/>
  <c r="AW1059" i="3"/>
  <c r="AA1042" i="3"/>
  <c r="BG1042" i="3"/>
  <c r="AR1060" i="3"/>
  <c r="Y1060" i="3"/>
  <c r="BE1060" i="3"/>
  <c r="AL1060" i="3"/>
  <c r="BH1056" i="3"/>
  <c r="V1056" i="3"/>
  <c r="N1049" i="3"/>
  <c r="R1049" i="3"/>
  <c r="AD1049" i="3"/>
  <c r="AH1049" i="3"/>
  <c r="AT1049" i="3"/>
  <c r="AX1049" i="3"/>
  <c r="P1049" i="3"/>
  <c r="T1049" i="3"/>
  <c r="AF1049" i="3"/>
  <c r="AJ1049" i="3"/>
  <c r="AV1049" i="3"/>
  <c r="AZ1049" i="3"/>
  <c r="Q1049" i="3"/>
  <c r="Y1049" i="3"/>
  <c r="AW1049" i="3"/>
  <c r="BE1049" i="3"/>
  <c r="AI1049" i="3"/>
  <c r="AQ1049" i="3"/>
  <c r="M1049" i="3"/>
  <c r="U1049" i="3"/>
  <c r="AS1049" i="3"/>
  <c r="BA1049" i="3"/>
  <c r="BG1044" i="3"/>
  <c r="N1041" i="3"/>
  <c r="Z1041" i="3"/>
  <c r="AD1041" i="3"/>
  <c r="AP1041" i="3"/>
  <c r="AT1041" i="3"/>
  <c r="BF1041" i="3"/>
  <c r="O1041" i="3"/>
  <c r="AA1041" i="3"/>
  <c r="AE1041" i="3"/>
  <c r="AQ1041" i="3"/>
  <c r="AU1041" i="3"/>
  <c r="BG1041" i="3"/>
  <c r="P1041" i="3"/>
  <c r="AB1041" i="3"/>
  <c r="AF1041" i="3"/>
  <c r="AR1041" i="3"/>
  <c r="AV1041" i="3"/>
  <c r="BH1041" i="3"/>
  <c r="Y1041" i="3"/>
  <c r="M1041" i="3"/>
  <c r="AC1041" i="3"/>
  <c r="Q1041" i="3"/>
  <c r="AG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4" i="3"/>
  <c r="AE1042" i="3"/>
  <c r="M1038" i="3"/>
  <c r="AA1038" i="3"/>
  <c r="V1038" i="3"/>
  <c r="AH1034" i="3"/>
  <c r="BA1029" i="3"/>
  <c r="S1021" i="3"/>
  <c r="AR1048" i="3"/>
  <c r="Y1048" i="3"/>
  <c r="BE1048" i="3"/>
  <c r="AL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AM1044" i="3"/>
  <c r="BC1042" i="3"/>
  <c r="AM1042" i="3"/>
  <c r="W1042" i="3"/>
  <c r="AG1040" i="3"/>
  <c r="P1040" i="3"/>
  <c r="BG1040" i="3"/>
  <c r="BC1040" i="3"/>
  <c r="AT1040" i="3"/>
  <c r="AH1036" i="3"/>
  <c r="S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K1039" i="3"/>
  <c r="AN1024" i="3"/>
  <c r="O1030" i="3"/>
  <c r="AF1027" i="3"/>
  <c r="M1027" i="3"/>
  <c r="AS1027" i="3"/>
  <c r="Z1027" i="3"/>
  <c r="BF1027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AJ1021" i="3"/>
  <c r="Q1021" i="3"/>
  <c r="AW1021" i="3"/>
  <c r="AD1021" i="3"/>
  <c r="AY1031" i="3"/>
  <c r="V1026" i="3"/>
  <c r="AM1026" i="3"/>
  <c r="BD1026" i="3"/>
  <c r="BC1021" i="3"/>
  <c r="AV1018" i="3"/>
  <c r="AF1018" i="3"/>
  <c r="L1017" i="3"/>
  <c r="M1015" i="3"/>
  <c r="W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BF1016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R1014" i="3"/>
  <c r="V1014" i="3"/>
  <c r="AH1014" i="3"/>
  <c r="AL1014" i="3"/>
  <c r="AX1014" i="3"/>
  <c r="BB1014" i="3"/>
  <c r="S1014" i="3"/>
  <c r="W1014" i="3"/>
  <c r="AI1014" i="3"/>
  <c r="AM1014" i="3"/>
  <c r="AY1014" i="3"/>
  <c r="BC1014" i="3"/>
  <c r="T1014" i="3"/>
  <c r="X1014" i="3"/>
  <c r="AB1014" i="3"/>
  <c r="AJ1014" i="3"/>
  <c r="AN1014" i="3"/>
  <c r="AR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G1014" i="3"/>
  <c r="Q1014" i="3"/>
  <c r="L1011" i="3"/>
  <c r="AP1011" i="3" s="1"/>
  <c r="BB1010" i="3"/>
  <c r="L1009" i="3"/>
  <c r="AF1010" i="3"/>
  <c r="L1007" i="3"/>
  <c r="Y1008" i="3"/>
  <c r="AO1008" i="3"/>
  <c r="BE1008" i="3"/>
  <c r="AL1008" i="3"/>
  <c r="BB1008" i="3"/>
  <c r="W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P1028" i="3" l="1"/>
  <c r="AL1095" i="3"/>
  <c r="AQ1075" i="3"/>
  <c r="S1058" i="3"/>
  <c r="AE1088" i="3"/>
  <c r="BM1165" i="3"/>
  <c r="AF1126" i="3"/>
  <c r="AA1126" i="3"/>
  <c r="M1126" i="3"/>
  <c r="AR1126" i="3"/>
  <c r="Z1126" i="3"/>
  <c r="AQ1126" i="3"/>
  <c r="M1134" i="3"/>
  <c r="S1134" i="3"/>
  <c r="AS1134" i="3"/>
  <c r="AR1134" i="3"/>
  <c r="BE1134" i="3"/>
  <c r="R1134" i="3"/>
  <c r="AI1134" i="3"/>
  <c r="T1099" i="3"/>
  <c r="AN1099" i="3"/>
  <c r="BH1099" i="3"/>
  <c r="AP1099" i="3"/>
  <c r="V1099" i="3"/>
  <c r="AW1099" i="3"/>
  <c r="AI1099" i="3"/>
  <c r="X1099" i="3"/>
  <c r="AR1099" i="3"/>
  <c r="U1099" i="3"/>
  <c r="AU1099" i="3"/>
  <c r="AA1099" i="3"/>
  <c r="BB1099" i="3"/>
  <c r="Y1099" i="3"/>
  <c r="Y1010" i="3"/>
  <c r="AL1010" i="3"/>
  <c r="BC1010" i="3"/>
  <c r="AB1010" i="3"/>
  <c r="AN1029" i="3"/>
  <c r="V1029" i="3"/>
  <c r="BH1029" i="3"/>
  <c r="AP1029" i="3"/>
  <c r="BH1069" i="3"/>
  <c r="AK1069" i="3"/>
  <c r="W1024" i="3"/>
  <c r="BH1024" i="3"/>
  <c r="AQ1024" i="3"/>
  <c r="AC1024" i="3"/>
  <c r="BM1214" i="3"/>
  <c r="BL1214" i="3"/>
  <c r="W1016" i="3"/>
  <c r="V1016" i="3"/>
  <c r="AU1016" i="3"/>
  <c r="AJ1016" i="3"/>
  <c r="P1016" i="3"/>
  <c r="AP1016" i="3"/>
  <c r="AA1021" i="3"/>
  <c r="O1021" i="3"/>
  <c r="AU1021" i="3"/>
  <c r="X1021" i="3"/>
  <c r="AN1021" i="3"/>
  <c r="BD1021" i="3"/>
  <c r="U1021" i="3"/>
  <c r="AK1021" i="3"/>
  <c r="BA1021" i="3"/>
  <c r="R1021" i="3"/>
  <c r="AH1021" i="3"/>
  <c r="AX1021" i="3"/>
  <c r="AM1021" i="3"/>
  <c r="BG1021" i="3"/>
  <c r="AE1021" i="3"/>
  <c r="AB1021" i="3"/>
  <c r="AR1021" i="3"/>
  <c r="BH1021" i="3"/>
  <c r="Y1021" i="3"/>
  <c r="AO1021" i="3"/>
  <c r="BE1021" i="3"/>
  <c r="V1021" i="3"/>
  <c r="AL1021" i="3"/>
  <c r="BB1021" i="3"/>
  <c r="W1021" i="3"/>
  <c r="T1027" i="3"/>
  <c r="AJ1027" i="3"/>
  <c r="AZ1027" i="3"/>
  <c r="Q1027" i="3"/>
  <c r="AG1027" i="3"/>
  <c r="AW1027" i="3"/>
  <c r="N1027" i="3"/>
  <c r="AD1027" i="3"/>
  <c r="AT1027" i="3"/>
  <c r="X1027" i="3"/>
  <c r="AN1027" i="3"/>
  <c r="BD1027" i="3"/>
  <c r="U1027" i="3"/>
  <c r="AK1027" i="3"/>
  <c r="BA1027" i="3"/>
  <c r="R1027" i="3"/>
  <c r="AH1027" i="3"/>
  <c r="AX1027" i="3"/>
  <c r="AY1048" i="3"/>
  <c r="AE1048" i="3"/>
  <c r="P1048" i="3"/>
  <c r="AF1048" i="3"/>
  <c r="AV1048" i="3"/>
  <c r="M1048" i="3"/>
  <c r="AC1048" i="3"/>
  <c r="AS1048" i="3"/>
  <c r="BI1048" i="3"/>
  <c r="Z1048" i="3"/>
  <c r="AP1048" i="3"/>
  <c r="BF1048" i="3"/>
  <c r="BC1048" i="3"/>
  <c r="AA1048" i="3"/>
  <c r="S1048" i="3"/>
  <c r="AI1048" i="3"/>
  <c r="O1048" i="3"/>
  <c r="T1048" i="3"/>
  <c r="AJ1048" i="3"/>
  <c r="AZ1048" i="3"/>
  <c r="Q1048" i="3"/>
  <c r="AG1048" i="3"/>
  <c r="AW1048" i="3"/>
  <c r="N1048" i="3"/>
  <c r="AD1048" i="3"/>
  <c r="AT1048" i="3"/>
  <c r="AM1048" i="3"/>
  <c r="Y1090" i="3"/>
  <c r="AJ1090" i="3"/>
  <c r="P1090" i="3"/>
  <c r="AV1090" i="3"/>
  <c r="N1090" i="3"/>
  <c r="AD1090" i="3"/>
  <c r="AT1090" i="3"/>
  <c r="O1090" i="3"/>
  <c r="AE1090" i="3"/>
  <c r="AU1090" i="3"/>
  <c r="AK1090" i="3"/>
  <c r="X1090" i="3"/>
  <c r="BD1090" i="3"/>
  <c r="R1090" i="3"/>
  <c r="AH1090" i="3"/>
  <c r="AX1090" i="3"/>
  <c r="S1090" i="3"/>
  <c r="AI1090" i="3"/>
  <c r="AY1090" i="3"/>
  <c r="BI1090" i="3"/>
  <c r="AC1090" i="3"/>
  <c r="R1103" i="3"/>
  <c r="X1103" i="3"/>
  <c r="Z1103" i="3"/>
  <c r="AV1103" i="3"/>
  <c r="AA1103" i="3"/>
  <c r="AW1103" i="3"/>
  <c r="BG1103" i="3"/>
  <c r="Y1103" i="3"/>
  <c r="AB1103" i="3"/>
  <c r="AE1103" i="3"/>
  <c r="BD1103" i="3"/>
  <c r="AG1103" i="3"/>
  <c r="BA1103" i="3"/>
  <c r="AY1103" i="3"/>
  <c r="N1103" i="3"/>
  <c r="AS1015" i="3"/>
  <c r="AA1015" i="3"/>
  <c r="BI1015" i="3"/>
  <c r="AV1015" i="3"/>
  <c r="BM1185" i="3"/>
  <c r="BL1185" i="3"/>
  <c r="BN1208" i="3"/>
  <c r="BK1208" i="3"/>
  <c r="AJ1051" i="3"/>
  <c r="BD1051" i="3"/>
  <c r="AE1051" i="3"/>
  <c r="Q1051" i="3"/>
  <c r="AQ1051" i="3"/>
  <c r="R1051" i="3"/>
  <c r="AX1051" i="3"/>
  <c r="N1051" i="3"/>
  <c r="Y1051" i="3"/>
  <c r="T1051" i="3"/>
  <c r="AN1051" i="3"/>
  <c r="BH1051" i="3"/>
  <c r="AP1051" i="3"/>
  <c r="V1051" i="3"/>
  <c r="AW1051" i="3"/>
  <c r="AC1051" i="3"/>
  <c r="BC1051" i="3"/>
  <c r="AI1051" i="3"/>
  <c r="T1062" i="3"/>
  <c r="AJ1062" i="3"/>
  <c r="AZ1062" i="3"/>
  <c r="R1062" i="3"/>
  <c r="AH1062" i="3"/>
  <c r="AX1062" i="3"/>
  <c r="U1062" i="3"/>
  <c r="BA1062" i="3"/>
  <c r="AE1062" i="3"/>
  <c r="Q1062" i="3"/>
  <c r="AW1062" i="3"/>
  <c r="AI1062" i="3"/>
  <c r="X1062" i="3"/>
  <c r="AN1062" i="3"/>
  <c r="BD1062" i="3"/>
  <c r="V1062" i="3"/>
  <c r="AL1062" i="3"/>
  <c r="BB1062" i="3"/>
  <c r="AC1062" i="3"/>
  <c r="BI1062" i="3"/>
  <c r="AM1062" i="3"/>
  <c r="Y1062" i="3"/>
  <c r="BE1062" i="3"/>
  <c r="AQ1062" i="3"/>
  <c r="V1010" i="3"/>
  <c r="BA1016" i="3"/>
  <c r="AZ1015" i="3"/>
  <c r="BF1021" i="3"/>
  <c r="Z1021" i="3"/>
  <c r="AS1021" i="3"/>
  <c r="M1021" i="3"/>
  <c r="AF1021" i="3"/>
  <c r="BB1027" i="3"/>
  <c r="V1027" i="3"/>
  <c r="AO1027" i="3"/>
  <c r="BH1027" i="3"/>
  <c r="AB1027" i="3"/>
  <c r="P1024" i="3"/>
  <c r="AH1048" i="3"/>
  <c r="BA1048" i="3"/>
  <c r="U1048" i="3"/>
  <c r="AN1048" i="3"/>
  <c r="AY1021" i="3"/>
  <c r="AC1029" i="3"/>
  <c r="AU1048" i="3"/>
  <c r="BG1048" i="3"/>
  <c r="BB1075" i="3"/>
  <c r="M1090" i="3"/>
  <c r="BE1075" i="3"/>
  <c r="Y1075" i="3"/>
  <c r="AR1075" i="3"/>
  <c r="BG1075" i="3"/>
  <c r="AA1075" i="3"/>
  <c r="AQ1090" i="3"/>
  <c r="BF1090" i="3"/>
  <c r="Z1090" i="3"/>
  <c r="AN1090" i="3"/>
  <c r="AT1099" i="3"/>
  <c r="AH1134" i="3"/>
  <c r="AL1099" i="3"/>
  <c r="Z1099" i="3"/>
  <c r="AB1099" i="3"/>
  <c r="AK1103" i="3"/>
  <c r="AN1103" i="3"/>
  <c r="Y1134" i="3"/>
  <c r="AF1134" i="3"/>
  <c r="Z1014" i="3"/>
  <c r="AP1014" i="3"/>
  <c r="BF1014" i="3"/>
  <c r="AA1014" i="3"/>
  <c r="AQ1014" i="3"/>
  <c r="BG1014" i="3"/>
  <c r="BE1014" i="3"/>
  <c r="N1014" i="3"/>
  <c r="AD1014" i="3"/>
  <c r="AT1014" i="3"/>
  <c r="O1014" i="3"/>
  <c r="AE1014" i="3"/>
  <c r="AU1014" i="3"/>
  <c r="P1014" i="3"/>
  <c r="AF1014" i="3"/>
  <c r="AV1014" i="3"/>
  <c r="AW1014" i="3"/>
  <c r="AX1103" i="3"/>
  <c r="AM1010" i="3"/>
  <c r="BE1010" i="3"/>
  <c r="AK1016" i="3"/>
  <c r="AE1015" i="3"/>
  <c r="AT1021" i="3"/>
  <c r="N1021" i="3"/>
  <c r="AG1021" i="3"/>
  <c r="AZ1021" i="3"/>
  <c r="T1021" i="3"/>
  <c r="AP1027" i="3"/>
  <c r="BI1027" i="3"/>
  <c r="AC1027" i="3"/>
  <c r="AV1027" i="3"/>
  <c r="P1027" i="3"/>
  <c r="AT1024" i="3"/>
  <c r="W1048" i="3"/>
  <c r="BB1048" i="3"/>
  <c r="V1048" i="3"/>
  <c r="AO1048" i="3"/>
  <c r="BH1048" i="3"/>
  <c r="AB1048" i="3"/>
  <c r="S1029" i="3"/>
  <c r="P1029" i="3"/>
  <c r="AQ1048" i="3"/>
  <c r="AP1069" i="3"/>
  <c r="U1090" i="3"/>
  <c r="AT1075" i="3"/>
  <c r="BA1075" i="3"/>
  <c r="U1075" i="3"/>
  <c r="AN1075" i="3"/>
  <c r="BC1075" i="3"/>
  <c r="W1075" i="3"/>
  <c r="AM1090" i="3"/>
  <c r="BB1090" i="3"/>
  <c r="V1090" i="3"/>
  <c r="AF1090" i="3"/>
  <c r="BE1099" i="3"/>
  <c r="BG1126" i="3"/>
  <c r="Q1099" i="3"/>
  <c r="BD1099" i="3"/>
  <c r="Q1103" i="3"/>
  <c r="U1103" i="3"/>
  <c r="X1115" i="3"/>
  <c r="AS1126" i="3"/>
  <c r="U1036" i="3"/>
  <c r="AY1036" i="3"/>
  <c r="BA1036" i="3"/>
  <c r="AV1036" i="3"/>
  <c r="V1049" i="3"/>
  <c r="AL1049" i="3"/>
  <c r="BB1049" i="3"/>
  <c r="X1049" i="3"/>
  <c r="AN1049" i="3"/>
  <c r="BD1049" i="3"/>
  <c r="AG1049" i="3"/>
  <c r="S1049" i="3"/>
  <c r="AY1049" i="3"/>
  <c r="AC1049" i="3"/>
  <c r="BI1049" i="3"/>
  <c r="Z1049" i="3"/>
  <c r="AP1049" i="3"/>
  <c r="BF1049" i="3"/>
  <c r="AB1049" i="3"/>
  <c r="AR1049" i="3"/>
  <c r="BH1049" i="3"/>
  <c r="AO1049" i="3"/>
  <c r="AA1049" i="3"/>
  <c r="BG1049" i="3"/>
  <c r="AK1049" i="3"/>
  <c r="V1059" i="3"/>
  <c r="AL1059" i="3"/>
  <c r="BB1059" i="3"/>
  <c r="W1059" i="3"/>
  <c r="AM1059" i="3"/>
  <c r="BC1059" i="3"/>
  <c r="X1059" i="3"/>
  <c r="AN1059" i="3"/>
  <c r="BD1059" i="3"/>
  <c r="BE1059" i="3"/>
  <c r="BI1059" i="3"/>
  <c r="Z1059" i="3"/>
  <c r="AP1059" i="3"/>
  <c r="BF1059" i="3"/>
  <c r="AA1059" i="3"/>
  <c r="AQ1059" i="3"/>
  <c r="BG1059" i="3"/>
  <c r="AB1059" i="3"/>
  <c r="AR1059" i="3"/>
  <c r="BH1059" i="3"/>
  <c r="M1059" i="3"/>
  <c r="Q1059" i="3"/>
  <c r="AO1090" i="3"/>
  <c r="R1041" i="3"/>
  <c r="AH1041" i="3"/>
  <c r="AX1041" i="3"/>
  <c r="S1041" i="3"/>
  <c r="AI1041" i="3"/>
  <c r="AY1041" i="3"/>
  <c r="T1041" i="3"/>
  <c r="AJ1041" i="3"/>
  <c r="AZ1041" i="3"/>
  <c r="AO1041" i="3"/>
  <c r="AS1041" i="3"/>
  <c r="AW1041" i="3"/>
  <c r="V1041" i="3"/>
  <c r="AL1041" i="3"/>
  <c r="BB1041" i="3"/>
  <c r="W1041" i="3"/>
  <c r="AM1041" i="3"/>
  <c r="BC1041" i="3"/>
  <c r="X1041" i="3"/>
  <c r="AN1041" i="3"/>
  <c r="BD1041" i="3"/>
  <c r="BE1041" i="3"/>
  <c r="BI1041" i="3"/>
  <c r="AL1057" i="3"/>
  <c r="W1057" i="3"/>
  <c r="BC1057" i="3"/>
  <c r="AN1057" i="3"/>
  <c r="BE1057" i="3"/>
  <c r="AK1057" i="3"/>
  <c r="N1057" i="3"/>
  <c r="AT1057" i="3"/>
  <c r="AE1057" i="3"/>
  <c r="P1057" i="3"/>
  <c r="AV1057" i="3"/>
  <c r="AC1057" i="3"/>
  <c r="O1075" i="3"/>
  <c r="AE1075" i="3"/>
  <c r="AU1075" i="3"/>
  <c r="P1075" i="3"/>
  <c r="AF1075" i="3"/>
  <c r="AV1075" i="3"/>
  <c r="M1075" i="3"/>
  <c r="AC1075" i="3"/>
  <c r="AS1075" i="3"/>
  <c r="BI1075" i="3"/>
  <c r="N1075" i="3"/>
  <c r="V1075" i="3"/>
  <c r="S1075" i="3"/>
  <c r="AI1075" i="3"/>
  <c r="AY1075" i="3"/>
  <c r="T1075" i="3"/>
  <c r="AJ1075" i="3"/>
  <c r="AZ1075" i="3"/>
  <c r="Q1075" i="3"/>
  <c r="AG1075" i="3"/>
  <c r="AW1075" i="3"/>
  <c r="Z1075" i="3"/>
  <c r="AD1075" i="3"/>
  <c r="AM1008" i="3"/>
  <c r="AE1007" i="3"/>
  <c r="W1010" i="3"/>
  <c r="AO1010" i="3"/>
  <c r="AC1016" i="3"/>
  <c r="AR1015" i="3"/>
  <c r="AC1015" i="3"/>
  <c r="AP1021" i="3"/>
  <c r="BI1021" i="3"/>
  <c r="AC1021" i="3"/>
  <c r="AV1021" i="3"/>
  <c r="P1021" i="3"/>
  <c r="AL1027" i="3"/>
  <c r="BE1027" i="3"/>
  <c r="Y1027" i="3"/>
  <c r="AR1027" i="3"/>
  <c r="Z1024" i="3"/>
  <c r="AX1048" i="3"/>
  <c r="R1048" i="3"/>
  <c r="AK1048" i="3"/>
  <c r="BD1048" i="3"/>
  <c r="X1048" i="3"/>
  <c r="AQ1029" i="3"/>
  <c r="AS1090" i="3"/>
  <c r="BF1075" i="3"/>
  <c r="AO1075" i="3"/>
  <c r="BH1075" i="3"/>
  <c r="AB1075" i="3"/>
  <c r="BG1090" i="3"/>
  <c r="AA1090" i="3"/>
  <c r="AP1090" i="3"/>
  <c r="AO1062" i="3"/>
  <c r="W1062" i="3"/>
  <c r="M1062" i="3"/>
  <c r="AD1062" i="3"/>
  <c r="AV1062" i="3"/>
  <c r="P1062" i="3"/>
  <c r="AI1103" i="3"/>
  <c r="BF1126" i="3"/>
  <c r="AY1134" i="3"/>
  <c r="BG1099" i="3"/>
  <c r="BA1099" i="3"/>
  <c r="AZ1099" i="3"/>
  <c r="BI1103" i="3"/>
  <c r="BH1103" i="3"/>
  <c r="AF1103" i="3"/>
  <c r="AB1133" i="3"/>
  <c r="S1051" i="3"/>
  <c r="AH1051" i="3"/>
  <c r="AA1051" i="3"/>
  <c r="U1051" i="3"/>
  <c r="X1051" i="3"/>
  <c r="X1129" i="3"/>
  <c r="S1062" i="3"/>
  <c r="BK1229" i="3"/>
  <c r="P1123" i="3"/>
  <c r="AL1045" i="3"/>
  <c r="BD1058" i="3"/>
  <c r="O1071" i="3"/>
  <c r="O1019" i="3"/>
  <c r="Z1043" i="3"/>
  <c r="Y1097" i="3"/>
  <c r="BK1136" i="3"/>
  <c r="BL1138" i="3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K1043" i="3" s="1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BK1029" i="3" s="1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BJ1100" i="3" s="1"/>
  <c r="O1108" i="3"/>
  <c r="AQ1116" i="3"/>
  <c r="Z1116" i="3"/>
  <c r="BF1124" i="3"/>
  <c r="BL1124" i="3" s="1"/>
  <c r="Y1088" i="3"/>
  <c r="AY1032" i="3"/>
  <c r="N1032" i="3"/>
  <c r="AR1100" i="3"/>
  <c r="AB1100" i="3"/>
  <c r="AS1096" i="3"/>
  <c r="BA1108" i="3"/>
  <c r="Y1108" i="3"/>
  <c r="BM1108" i="3" s="1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BJ1018" i="3" s="1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AJ1018" i="3"/>
  <c r="P1018" i="3"/>
  <c r="BN1018" i="3" s="1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BK1020" i="3" s="1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BN1016" i="3" s="1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BA998" i="3" s="1"/>
  <c r="K994" i="3"/>
  <c r="K992" i="3"/>
  <c r="K990" i="3"/>
  <c r="K984" i="3"/>
  <c r="L967" i="3"/>
  <c r="K956" i="3"/>
  <c r="L950" i="3"/>
  <c r="K944" i="3"/>
  <c r="X944" i="3" s="1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Q1134" i="3"/>
  <c r="AY1068" i="3"/>
  <c r="Q1094" i="3"/>
  <c r="BN1094" i="3" s="1"/>
  <c r="AW1094" i="3"/>
  <c r="AR1094" i="3"/>
  <c r="AB1094" i="3"/>
  <c r="AG1094" i="3"/>
  <c r="BH1094" i="3"/>
  <c r="AN1036" i="3"/>
  <c r="AI1050" i="3"/>
  <c r="S1050" i="3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BJ1059" i="3" s="1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BJ1041" i="3" s="1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D935" i="3" s="1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S1064" i="3"/>
  <c r="BK1064" i="3" s="1"/>
  <c r="BK1026" i="3"/>
  <c r="L1005" i="3"/>
  <c r="K1005" i="3"/>
  <c r="L1001" i="3"/>
  <c r="BD1001" i="3" s="1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BN1075" i="3" s="1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N1036" i="3"/>
  <c r="BK1036" i="3"/>
  <c r="BN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J1021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Z1078" i="3"/>
  <c r="AP1078" i="3"/>
  <c r="Z1086" i="3"/>
  <c r="AP1086" i="3"/>
  <c r="BL1062" i="3"/>
  <c r="Z1080" i="3"/>
  <c r="BL1108" i="3"/>
  <c r="BL1116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58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K1071" i="3"/>
  <c r="BK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P997" i="3"/>
  <c r="AF997" i="3"/>
  <c r="AV997" i="3"/>
  <c r="L1002" i="3"/>
  <c r="AR997" i="3"/>
  <c r="X997" i="3"/>
  <c r="L996" i="3"/>
  <c r="L990" i="3"/>
  <c r="N944" i="3"/>
  <c r="L1003" i="3"/>
  <c r="N1003" i="3" s="1"/>
  <c r="L999" i="3"/>
  <c r="AP999" i="3" s="1"/>
  <c r="BH997" i="3"/>
  <c r="AN997" i="3"/>
  <c r="T997" i="3"/>
  <c r="T992" i="3"/>
  <c r="L988" i="3"/>
  <c r="BI988" i="3" s="1"/>
  <c r="L1004" i="3"/>
  <c r="L1000" i="3"/>
  <c r="AJ1000" i="3" s="1"/>
  <c r="BD997" i="3"/>
  <c r="AJ997" i="3"/>
  <c r="K996" i="3"/>
  <c r="K993" i="3"/>
  <c r="K989" i="3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AH991" i="3" s="1"/>
  <c r="K987" i="3"/>
  <c r="BF987" i="3" s="1"/>
  <c r="K983" i="3"/>
  <c r="AX983" i="3" s="1"/>
  <c r="K980" i="3"/>
  <c r="K978" i="3"/>
  <c r="K976" i="3"/>
  <c r="K974" i="3"/>
  <c r="L973" i="3"/>
  <c r="K972" i="3"/>
  <c r="L971" i="3"/>
  <c r="K970" i="3"/>
  <c r="BH970" i="3" s="1"/>
  <c r="L969" i="3"/>
  <c r="K968" i="3"/>
  <c r="K966" i="3"/>
  <c r="L952" i="3"/>
  <c r="M952" i="3" s="1"/>
  <c r="L948" i="3"/>
  <c r="BH948" i="3" s="1"/>
  <c r="AB944" i="3"/>
  <c r="AF944" i="3"/>
  <c r="AZ944" i="3"/>
  <c r="K942" i="3"/>
  <c r="K941" i="3"/>
  <c r="L960" i="3"/>
  <c r="K959" i="3"/>
  <c r="L958" i="3"/>
  <c r="K955" i="3"/>
  <c r="Y955" i="3" s="1"/>
  <c r="K953" i="3"/>
  <c r="N953" i="3" s="1"/>
  <c r="K949" i="3"/>
  <c r="AD949" i="3" s="1"/>
  <c r="K945" i="3"/>
  <c r="AP945" i="3" s="1"/>
  <c r="L942" i="3"/>
  <c r="L941" i="3"/>
  <c r="L940" i="3"/>
  <c r="T940" i="3" s="1"/>
  <c r="L939" i="3"/>
  <c r="BG939" i="3" s="1"/>
  <c r="K954" i="3"/>
  <c r="AA954" i="3" s="1"/>
  <c r="K950" i="3"/>
  <c r="K946" i="3"/>
  <c r="Z946" i="3" s="1"/>
  <c r="L938" i="3"/>
  <c r="O938" i="3" s="1"/>
  <c r="K937" i="3"/>
  <c r="L936" i="3"/>
  <c r="R936" i="3" s="1"/>
  <c r="L965" i="3"/>
  <c r="K964" i="3"/>
  <c r="L963" i="3"/>
  <c r="K962" i="3"/>
  <c r="L961" i="3"/>
  <c r="K960" i="3"/>
  <c r="L959" i="3"/>
  <c r="K958" i="3"/>
  <c r="K957" i="3"/>
  <c r="Q957" i="3" s="1"/>
  <c r="K951" i="3"/>
  <c r="AL951" i="3" s="1"/>
  <c r="K947" i="3"/>
  <c r="K943" i="3"/>
  <c r="N943" i="3" s="1"/>
  <c r="W1005" i="3"/>
  <c r="AO1005" i="3"/>
  <c r="AT1005" i="3"/>
  <c r="X1005" i="3"/>
  <c r="BD998" i="3"/>
  <c r="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W986" i="3"/>
  <c r="BF984" i="3"/>
  <c r="AA982" i="3"/>
  <c r="L980" i="3"/>
  <c r="L979" i="3"/>
  <c r="L978" i="3"/>
  <c r="L977" i="3"/>
  <c r="L976" i="3"/>
  <c r="L975" i="3"/>
  <c r="L974" i="3"/>
  <c r="AK956" i="3"/>
  <c r="T956" i="3"/>
  <c r="AZ956" i="3"/>
  <c r="AN955" i="3"/>
  <c r="BG954" i="3"/>
  <c r="AH952" i="3"/>
  <c r="S952" i="3"/>
  <c r="AC952" i="3"/>
  <c r="AO952" i="3"/>
  <c r="AQ952" i="3"/>
  <c r="AY952" i="3"/>
  <c r="BA952" i="3"/>
  <c r="BI952" i="3"/>
  <c r="AO951" i="3"/>
  <c r="AT948" i="3"/>
  <c r="AC948" i="3"/>
  <c r="AT944" i="3"/>
  <c r="AD944" i="3"/>
  <c r="M944" i="3"/>
  <c r="U944" i="3"/>
  <c r="AC944" i="3"/>
  <c r="AK944" i="3"/>
  <c r="AS944" i="3"/>
  <c r="BA944" i="3"/>
  <c r="BI944" i="3"/>
  <c r="Z935" i="3"/>
  <c r="AT935" i="3"/>
  <c r="AD941" i="3"/>
  <c r="Z940" i="3"/>
  <c r="AP940" i="3"/>
  <c r="BF940" i="3"/>
  <c r="AD939" i="3"/>
  <c r="AK937" i="3"/>
  <c r="Q935" i="3"/>
  <c r="AA935" i="3"/>
  <c r="AM935" i="3"/>
  <c r="AW935" i="3"/>
  <c r="BG935" i="3"/>
  <c r="BD935" i="3"/>
  <c r="AF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Y954" i="3" l="1"/>
  <c r="AW955" i="3"/>
  <c r="P962" i="3"/>
  <c r="AL941" i="3"/>
  <c r="Y1005" i="3"/>
  <c r="AY936" i="3"/>
  <c r="AG952" i="3"/>
  <c r="AT952" i="3"/>
  <c r="S936" i="3"/>
  <c r="P936" i="3"/>
  <c r="AW943" i="3"/>
  <c r="R964" i="3"/>
  <c r="O984" i="3"/>
  <c r="AH965" i="3"/>
  <c r="AM946" i="3"/>
  <c r="BE943" i="3"/>
  <c r="AS964" i="3"/>
  <c r="AF942" i="3"/>
  <c r="AX937" i="3"/>
  <c r="AW982" i="3"/>
  <c r="AC966" i="3"/>
  <c r="M956" i="3"/>
  <c r="T937" i="3"/>
  <c r="AC937" i="3"/>
  <c r="BD940" i="3"/>
  <c r="AN940" i="3"/>
  <c r="X940" i="3"/>
  <c r="BG944" i="3"/>
  <c r="AY944" i="3"/>
  <c r="AQ944" i="3"/>
  <c r="AI944" i="3"/>
  <c r="AA944" i="3"/>
  <c r="S944" i="3"/>
  <c r="R944" i="3"/>
  <c r="AH944" i="3"/>
  <c r="AX944" i="3"/>
  <c r="V957" i="3"/>
  <c r="AR956" i="3"/>
  <c r="BI956" i="3"/>
  <c r="AC956" i="3"/>
  <c r="AH982" i="3"/>
  <c r="AQ998" i="3"/>
  <c r="R998" i="3"/>
  <c r="X1001" i="3"/>
  <c r="AJ944" i="3"/>
  <c r="P944" i="3"/>
  <c r="BD984" i="3"/>
  <c r="X998" i="3"/>
  <c r="N982" i="3"/>
  <c r="BL1064" i="3"/>
  <c r="BJ1036" i="3"/>
  <c r="AJ937" i="3"/>
  <c r="BI937" i="3"/>
  <c r="M937" i="3"/>
  <c r="AX940" i="3"/>
  <c r="AH940" i="3"/>
  <c r="R940" i="3"/>
  <c r="Y943" i="3"/>
  <c r="BE944" i="3"/>
  <c r="AW944" i="3"/>
  <c r="AO944" i="3"/>
  <c r="AG944" i="3"/>
  <c r="Y944" i="3"/>
  <c r="Q944" i="3"/>
  <c r="V944" i="3"/>
  <c r="AL944" i="3"/>
  <c r="BB944" i="3"/>
  <c r="BI948" i="3"/>
  <c r="AA949" i="3"/>
  <c r="S957" i="3"/>
  <c r="AJ956" i="3"/>
  <c r="BA956" i="3"/>
  <c r="U956" i="3"/>
  <c r="BC984" i="3"/>
  <c r="AS987" i="3"/>
  <c r="AI998" i="3"/>
  <c r="AH998" i="3"/>
  <c r="AD1001" i="3"/>
  <c r="AG1001" i="3"/>
  <c r="V937" i="3"/>
  <c r="T944" i="3"/>
  <c r="BH944" i="3"/>
  <c r="AZ982" i="3"/>
  <c r="BD944" i="3"/>
  <c r="AF998" i="3"/>
  <c r="AN944" i="3"/>
  <c r="AW998" i="3"/>
  <c r="AS937" i="3"/>
  <c r="AV940" i="3"/>
  <c r="AF940" i="3"/>
  <c r="P940" i="3"/>
  <c r="BB943" i="3"/>
  <c r="BC944" i="3"/>
  <c r="AU944" i="3"/>
  <c r="AM944" i="3"/>
  <c r="AE944" i="3"/>
  <c r="W944" i="3"/>
  <c r="O944" i="3"/>
  <c r="Z944" i="3"/>
  <c r="AP944" i="3"/>
  <c r="BF944" i="3"/>
  <c r="BA948" i="3"/>
  <c r="BH956" i="3"/>
  <c r="AB956" i="3"/>
  <c r="AS956" i="3"/>
  <c r="AA998" i="3"/>
  <c r="AV998" i="3"/>
  <c r="AV944" i="3"/>
  <c r="AR944" i="3"/>
  <c r="AO966" i="3"/>
  <c r="AG972" i="3"/>
  <c r="AY961" i="3"/>
  <c r="BN1068" i="3"/>
  <c r="AY965" i="3"/>
  <c r="BE998" i="3"/>
  <c r="BA1004" i="3"/>
  <c r="AP946" i="3"/>
  <c r="O956" i="3"/>
  <c r="BL1114" i="3"/>
  <c r="BK1089" i="3"/>
  <c r="BK1101" i="3"/>
  <c r="BN1040" i="3"/>
  <c r="BK1024" i="3"/>
  <c r="BJ1112" i="3"/>
  <c r="BK1104" i="3"/>
  <c r="BJ1063" i="3"/>
  <c r="BJ1108" i="3"/>
  <c r="BJ1091" i="3"/>
  <c r="M938" i="3"/>
  <c r="M953" i="3"/>
  <c r="BI957" i="3"/>
  <c r="W987" i="3"/>
  <c r="AC957" i="3"/>
  <c r="AR958" i="3"/>
  <c r="AD947" i="3"/>
  <c r="P935" i="3"/>
  <c r="AN935" i="3"/>
  <c r="BH935" i="3"/>
  <c r="P938" i="3"/>
  <c r="BE935" i="3"/>
  <c r="AU935" i="3"/>
  <c r="AI935" i="3"/>
  <c r="Y935" i="3"/>
  <c r="O935" i="3"/>
  <c r="V939" i="3"/>
  <c r="AP935" i="3"/>
  <c r="R935" i="3"/>
  <c r="AS938" i="3"/>
  <c r="AE945" i="3"/>
  <c r="AE946" i="3"/>
  <c r="AG951" i="3"/>
  <c r="BF956" i="3"/>
  <c r="AX956" i="3"/>
  <c r="AP956" i="3"/>
  <c r="AH956" i="3"/>
  <c r="Z956" i="3"/>
  <c r="R956" i="3"/>
  <c r="BG956" i="3"/>
  <c r="AY956" i="3"/>
  <c r="AQ956" i="3"/>
  <c r="AI956" i="3"/>
  <c r="AA956" i="3"/>
  <c r="S956" i="3"/>
  <c r="AQ982" i="3"/>
  <c r="S982" i="3"/>
  <c r="AL982" i="3"/>
  <c r="AO998" i="3"/>
  <c r="AG998" i="3"/>
  <c r="Y998" i="3"/>
  <c r="Q998" i="3"/>
  <c r="V998" i="3"/>
  <c r="AL998" i="3"/>
  <c r="AX998" i="3"/>
  <c r="BF998" i="3"/>
  <c r="AD1005" i="3"/>
  <c r="BB1005" i="3"/>
  <c r="BE1005" i="3"/>
  <c r="AM1005" i="3"/>
  <c r="Q1005" i="3"/>
  <c r="N946" i="3"/>
  <c r="AY998" i="3"/>
  <c r="AB998" i="3"/>
  <c r="AR998" i="3"/>
  <c r="AJ998" i="3"/>
  <c r="BK1042" i="3"/>
  <c r="X935" i="3"/>
  <c r="AR935" i="3"/>
  <c r="AF938" i="3"/>
  <c r="BC935" i="3"/>
  <c r="AQ935" i="3"/>
  <c r="AG935" i="3"/>
  <c r="W935" i="3"/>
  <c r="BB939" i="3"/>
  <c r="N939" i="3"/>
  <c r="BB940" i="3"/>
  <c r="AT940" i="3"/>
  <c r="AL940" i="3"/>
  <c r="AD940" i="3"/>
  <c r="V940" i="3"/>
  <c r="N940" i="3"/>
  <c r="BF935" i="3"/>
  <c r="AH935" i="3"/>
  <c r="N935" i="3"/>
  <c r="AC938" i="3"/>
  <c r="BC946" i="3"/>
  <c r="W946" i="3"/>
  <c r="BF946" i="3"/>
  <c r="Q951" i="3"/>
  <c r="AY957" i="3"/>
  <c r="BD956" i="3"/>
  <c r="AV956" i="3"/>
  <c r="AN956" i="3"/>
  <c r="AF956" i="3"/>
  <c r="X956" i="3"/>
  <c r="P956" i="3"/>
  <c r="BE956" i="3"/>
  <c r="AW956" i="3"/>
  <c r="AO956" i="3"/>
  <c r="AG956" i="3"/>
  <c r="Y956" i="3"/>
  <c r="Q956" i="3"/>
  <c r="AE964" i="3"/>
  <c r="X966" i="3"/>
  <c r="BG982" i="3"/>
  <c r="AI982" i="3"/>
  <c r="Q982" i="3"/>
  <c r="AX982" i="3"/>
  <c r="AM995" i="3"/>
  <c r="AM998" i="3"/>
  <c r="AE998" i="3"/>
  <c r="W998" i="3"/>
  <c r="O998" i="3"/>
  <c r="Z998" i="3"/>
  <c r="AP998" i="3"/>
  <c r="AZ998" i="3"/>
  <c r="BH998" i="3"/>
  <c r="AF1004" i="3"/>
  <c r="AL1005" i="3"/>
  <c r="BD1005" i="3"/>
  <c r="BC1005" i="3"/>
  <c r="AG1005" i="3"/>
  <c r="AT950" i="3"/>
  <c r="M989" i="3"/>
  <c r="BI998" i="3"/>
  <c r="AU998" i="3"/>
  <c r="P998" i="3"/>
  <c r="X982" i="3"/>
  <c r="BC998" i="3"/>
  <c r="T998" i="3"/>
  <c r="BK1018" i="3"/>
  <c r="BL1044" i="3"/>
  <c r="BK1050" i="3"/>
  <c r="BJ1015" i="3"/>
  <c r="BM1074" i="3"/>
  <c r="BL1104" i="3"/>
  <c r="BN1024" i="3"/>
  <c r="AB935" i="3"/>
  <c r="AV935" i="3"/>
  <c r="AV938" i="3"/>
  <c r="AY935" i="3"/>
  <c r="AO935" i="3"/>
  <c r="AE935" i="3"/>
  <c r="S935" i="3"/>
  <c r="AQ936" i="3"/>
  <c r="AT939" i="3"/>
  <c r="BH940" i="3"/>
  <c r="AZ940" i="3"/>
  <c r="AR940" i="3"/>
  <c r="AJ940" i="3"/>
  <c r="AB940" i="3"/>
  <c r="AX935" i="3"/>
  <c r="AT936" i="3"/>
  <c r="Q943" i="3"/>
  <c r="AU946" i="3"/>
  <c r="O946" i="3"/>
  <c r="U948" i="3"/>
  <c r="AC950" i="3"/>
  <c r="AS953" i="3"/>
  <c r="AH957" i="3"/>
  <c r="AM957" i="3"/>
  <c r="AN964" i="3"/>
  <c r="BB956" i="3"/>
  <c r="AT956" i="3"/>
  <c r="AL956" i="3"/>
  <c r="AD956" i="3"/>
  <c r="V956" i="3"/>
  <c r="N956" i="3"/>
  <c r="BC956" i="3"/>
  <c r="AU956" i="3"/>
  <c r="AM956" i="3"/>
  <c r="AE956" i="3"/>
  <c r="W956" i="3"/>
  <c r="AY982" i="3"/>
  <c r="AG982" i="3"/>
  <c r="R982" i="3"/>
  <c r="AY983" i="3"/>
  <c r="AC985" i="3"/>
  <c r="AD987" i="3"/>
  <c r="AS998" i="3"/>
  <c r="AK998" i="3"/>
  <c r="AC998" i="3"/>
  <c r="U998" i="3"/>
  <c r="M998" i="3"/>
  <c r="AD998" i="3"/>
  <c r="AT998" i="3"/>
  <c r="BB998" i="3"/>
  <c r="V1005" i="3"/>
  <c r="AN1005" i="3"/>
  <c r="AW1005" i="3"/>
  <c r="AK947" i="3"/>
  <c r="AJ982" i="3"/>
  <c r="BG998" i="3"/>
  <c r="AN998" i="3"/>
  <c r="BN1108" i="3"/>
  <c r="AC958" i="3"/>
  <c r="AT969" i="3"/>
  <c r="AN973" i="3"/>
  <c r="BK1126" i="3"/>
  <c r="AU959" i="3"/>
  <c r="W970" i="3"/>
  <c r="N941" i="3"/>
  <c r="BL1071" i="3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BJ998" i="3" s="1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V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BG745" i="3" s="1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AR924" i="3" s="1"/>
  <c r="K923" i="3"/>
  <c r="AU923" i="3" s="1"/>
  <c r="K922" i="3"/>
  <c r="AZ922" i="3" s="1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AD884" i="3" s="1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AL903" i="3"/>
  <c r="BB898" i="3"/>
  <c r="V890" i="3"/>
  <c r="P924" i="3"/>
  <c r="AB924" i="3"/>
  <c r="AF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AX916" i="3"/>
  <c r="R915" i="3"/>
  <c r="AH913" i="3"/>
  <c r="Z912" i="3"/>
  <c r="AL907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BC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AZ928" i="3"/>
  <c r="A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AK918" i="3"/>
  <c r="BA918" i="3"/>
  <c r="AY916" i="3"/>
  <c r="O911" i="3"/>
  <c r="W911" i="3"/>
  <c r="AE911" i="3"/>
  <c r="AM911" i="3"/>
  <c r="AU911" i="3"/>
  <c r="BC911" i="3"/>
  <c r="AQ910" i="3"/>
  <c r="BG910" i="3"/>
  <c r="BE908" i="3"/>
  <c r="Q905" i="3"/>
  <c r="Y905" i="3"/>
  <c r="AG905" i="3"/>
  <c r="AO905" i="3"/>
  <c r="AW905" i="3"/>
  <c r="BE905" i="3"/>
  <c r="AC904" i="3"/>
  <c r="AS904" i="3"/>
  <c r="AC902" i="3"/>
  <c r="AK902" i="3"/>
  <c r="BI902" i="3"/>
  <c r="S900" i="3"/>
  <c r="AQ900" i="3"/>
  <c r="AY900" i="3"/>
  <c r="Q897" i="3"/>
  <c r="Y897" i="3"/>
  <c r="AG897" i="3"/>
  <c r="AO897" i="3"/>
  <c r="AW897" i="3"/>
  <c r="BE897" i="3"/>
  <c r="BH920" i="3"/>
  <c r="AR920" i="3"/>
  <c r="AZ919" i="3"/>
  <c r="AJ919" i="3"/>
  <c r="T919" i="3"/>
  <c r="AJ918" i="3"/>
  <c r="T918" i="3"/>
  <c r="AZ917" i="3"/>
  <c r="AJ917" i="3"/>
  <c r="T917" i="3"/>
  <c r="AV916" i="3"/>
  <c r="AF916" i="3"/>
  <c r="AV915" i="3"/>
  <c r="AF915" i="3"/>
  <c r="BD914" i="3"/>
  <c r="X914" i="3"/>
  <c r="BD913" i="3"/>
  <c r="AN913" i="3"/>
  <c r="X913" i="3"/>
  <c r="AV912" i="3"/>
  <c r="AF912" i="3"/>
  <c r="AV911" i="3"/>
  <c r="AF911" i="3"/>
  <c r="P911" i="3"/>
  <c r="BD910" i="3"/>
  <c r="AN910" i="3"/>
  <c r="AV909" i="3"/>
  <c r="AF909" i="3"/>
  <c r="AV908" i="3"/>
  <c r="P908" i="3"/>
  <c r="BH907" i="3"/>
  <c r="AR907" i="3"/>
  <c r="AB907" i="3"/>
  <c r="BH906" i="3"/>
  <c r="AR906" i="3"/>
  <c r="AB906" i="3"/>
  <c r="AZ905" i="3"/>
  <c r="AJ905" i="3"/>
  <c r="T905" i="3"/>
  <c r="AZ904" i="3"/>
  <c r="T904" i="3"/>
  <c r="AZ903" i="3"/>
  <c r="AJ903" i="3"/>
  <c r="T903" i="3"/>
  <c r="AV902" i="3"/>
  <c r="AF902" i="3"/>
  <c r="P902" i="3"/>
  <c r="AV901" i="3"/>
  <c r="AF901" i="3"/>
  <c r="BD900" i="3"/>
  <c r="AN900" i="3"/>
  <c r="BH899" i="3"/>
  <c r="AR899" i="3"/>
  <c r="AB899" i="3"/>
  <c r="AJ898" i="3"/>
  <c r="T898" i="3"/>
  <c r="AZ897" i="3"/>
  <c r="AJ897" i="3"/>
  <c r="T897" i="3"/>
  <c r="BH896" i="3"/>
  <c r="AR896" i="3"/>
  <c r="AV895" i="3"/>
  <c r="AF895" i="3"/>
  <c r="AV894" i="3"/>
  <c r="BD893" i="3"/>
  <c r="AN893" i="3"/>
  <c r="X893" i="3"/>
  <c r="AN892" i="3"/>
  <c r="X892" i="3"/>
  <c r="AV891" i="3"/>
  <c r="AF891" i="3"/>
  <c r="BH890" i="3"/>
  <c r="AR890" i="3"/>
  <c r="AB890" i="3"/>
  <c r="BD889" i="3"/>
  <c r="AN889" i="3"/>
  <c r="X889" i="3"/>
  <c r="AZ888" i="3"/>
  <c r="T888" i="3"/>
  <c r="AV887" i="3"/>
  <c r="AF887" i="3"/>
  <c r="AN886" i="3"/>
  <c r="X886" i="3"/>
  <c r="BD885" i="3"/>
  <c r="AN885" i="3"/>
  <c r="X885" i="3"/>
  <c r="AV884" i="3"/>
  <c r="AF884" i="3"/>
  <c r="AV883" i="3"/>
  <c r="AF883" i="3"/>
  <c r="AZ882" i="3"/>
  <c r="AJ882" i="3"/>
  <c r="BD881" i="3"/>
  <c r="AN881" i="3"/>
  <c r="X881" i="3"/>
  <c r="AR880" i="3"/>
  <c r="AB880" i="3"/>
  <c r="AV879" i="3"/>
  <c r="AF879" i="3"/>
  <c r="S920" i="3"/>
  <c r="AA920" i="3"/>
  <c r="AI920" i="3"/>
  <c r="AY920" i="3"/>
  <c r="BG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Q914" i="3"/>
  <c r="AG914" i="3"/>
  <c r="AI914" i="3"/>
  <c r="AO914" i="3"/>
  <c r="AW914" i="3"/>
  <c r="AY914" i="3"/>
  <c r="BE914" i="3"/>
  <c r="M913" i="3"/>
  <c r="U913" i="3"/>
  <c r="AC913" i="3"/>
  <c r="AK913" i="3"/>
  <c r="AS913" i="3"/>
  <c r="BA913" i="3"/>
  <c r="BI913" i="3"/>
  <c r="S912" i="3"/>
  <c r="Y912" i="3"/>
  <c r="AA912" i="3"/>
  <c r="AI912" i="3"/>
  <c r="AO912" i="3"/>
  <c r="AQ912" i="3"/>
  <c r="AY912" i="3"/>
  <c r="BE912" i="3"/>
  <c r="BG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Q906" i="3"/>
  <c r="W906" i="3"/>
  <c r="Y906" i="3"/>
  <c r="AG906" i="3"/>
  <c r="AM906" i="3"/>
  <c r="AO906" i="3"/>
  <c r="AW906" i="3"/>
  <c r="BC906" i="3"/>
  <c r="BE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Q898" i="3"/>
  <c r="S898" i="3"/>
  <c r="Y898" i="3"/>
  <c r="AA898" i="3"/>
  <c r="AG898" i="3"/>
  <c r="AI898" i="3"/>
  <c r="AO898" i="3"/>
  <c r="AQ898" i="3"/>
  <c r="AW898" i="3"/>
  <c r="AY898" i="3"/>
  <c r="BE898" i="3"/>
  <c r="BG898" i="3"/>
  <c r="O896" i="3"/>
  <c r="Q896" i="3"/>
  <c r="W896" i="3"/>
  <c r="Y896" i="3"/>
  <c r="AE896" i="3"/>
  <c r="AG896" i="3"/>
  <c r="AM896" i="3"/>
  <c r="AO896" i="3"/>
  <c r="AU896" i="3"/>
  <c r="AW896" i="3"/>
  <c r="BC896" i="3"/>
  <c r="BE896" i="3"/>
  <c r="Q895" i="3"/>
  <c r="Y895" i="3"/>
  <c r="AG895" i="3"/>
  <c r="AO895" i="3"/>
  <c r="AW895" i="3"/>
  <c r="BE895" i="3"/>
  <c r="Q894" i="3"/>
  <c r="S894" i="3"/>
  <c r="Y894" i="3"/>
  <c r="AA894" i="3"/>
  <c r="AG894" i="3"/>
  <c r="AI894" i="3"/>
  <c r="AO894" i="3"/>
  <c r="AQ894" i="3"/>
  <c r="AW894" i="3"/>
  <c r="AY894" i="3"/>
  <c r="BE894" i="3"/>
  <c r="BG894" i="3"/>
  <c r="M893" i="3"/>
  <c r="U893" i="3"/>
  <c r="AC893" i="3"/>
  <c r="AK893" i="3"/>
  <c r="AS893" i="3"/>
  <c r="BA893" i="3"/>
  <c r="BI893" i="3"/>
  <c r="Q892" i="3"/>
  <c r="S892" i="3"/>
  <c r="Y892" i="3"/>
  <c r="AA892" i="3"/>
  <c r="AG892" i="3"/>
  <c r="AI892" i="3"/>
  <c r="AO892" i="3"/>
  <c r="AQ892" i="3"/>
  <c r="AW892" i="3"/>
  <c r="AY892" i="3"/>
  <c r="BE892" i="3"/>
  <c r="BG892" i="3"/>
  <c r="Q891" i="3"/>
  <c r="Y891" i="3"/>
  <c r="AG891" i="3"/>
  <c r="AO891" i="3"/>
  <c r="AW891" i="3"/>
  <c r="BE891" i="3"/>
  <c r="M890" i="3"/>
  <c r="S890" i="3"/>
  <c r="U890" i="3"/>
  <c r="AA890" i="3"/>
  <c r="AC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K970" i="3" l="1"/>
  <c r="R880" i="3"/>
  <c r="V882" i="3"/>
  <c r="BD886" i="3"/>
  <c r="AX888" i="3"/>
  <c r="BF890" i="3"/>
  <c r="BD892" i="3"/>
  <c r="AH894" i="3"/>
  <c r="AX896" i="3"/>
  <c r="AZ898" i="3"/>
  <c r="AA900" i="3"/>
  <c r="Z902" i="3"/>
  <c r="BI904" i="3"/>
  <c r="O906" i="3"/>
  <c r="Y908" i="3"/>
  <c r="Z910" i="3"/>
  <c r="Q912" i="3"/>
  <c r="AP914" i="3"/>
  <c r="S916" i="3"/>
  <c r="N918" i="3"/>
  <c r="AL920" i="3"/>
  <c r="P790" i="3"/>
  <c r="AJ798" i="3"/>
  <c r="P794" i="3"/>
  <c r="BL949" i="3"/>
  <c r="AU906" i="3"/>
  <c r="AE906" i="3"/>
  <c r="AW912" i="3"/>
  <c r="AG912" i="3"/>
  <c r="BG914" i="3"/>
  <c r="AQ914" i="3"/>
  <c r="Y914" i="3"/>
  <c r="AQ920" i="3"/>
  <c r="BH880" i="3"/>
  <c r="T882" i="3"/>
  <c r="AJ888" i="3"/>
  <c r="AF894" i="3"/>
  <c r="AB896" i="3"/>
  <c r="X900" i="3"/>
  <c r="AJ904" i="3"/>
  <c r="AF908" i="3"/>
  <c r="X910" i="3"/>
  <c r="AN914" i="3"/>
  <c r="P916" i="3"/>
  <c r="AZ918" i="3"/>
  <c r="AB920" i="3"/>
  <c r="AI900" i="3"/>
  <c r="BA902" i="3"/>
  <c r="U902" i="3"/>
  <c r="M904" i="3"/>
  <c r="AO908" i="3"/>
  <c r="AA910" i="3"/>
  <c r="AI916" i="3"/>
  <c r="U918" i="3"/>
  <c r="V900" i="3"/>
  <c r="V908" i="3"/>
  <c r="BG900" i="3"/>
  <c r="AS902" i="3"/>
  <c r="V880" i="3"/>
  <c r="BD880" i="3"/>
  <c r="AN880" i="3"/>
  <c r="X880" i="3"/>
  <c r="AH880" i="3"/>
  <c r="AZ880" i="3"/>
  <c r="AJ880" i="3"/>
  <c r="T880" i="3"/>
  <c r="AX880" i="3"/>
  <c r="AV880" i="3"/>
  <c r="AF880" i="3"/>
  <c r="AL882" i="3"/>
  <c r="AV882" i="3"/>
  <c r="AF882" i="3"/>
  <c r="AP882" i="3"/>
  <c r="BH882" i="3"/>
  <c r="AR882" i="3"/>
  <c r="AB882" i="3"/>
  <c r="BB882" i="3"/>
  <c r="BD882" i="3"/>
  <c r="AN882" i="3"/>
  <c r="X882" i="3"/>
  <c r="AP884" i="3"/>
  <c r="BH884" i="3"/>
  <c r="AR884" i="3"/>
  <c r="AB884" i="3"/>
  <c r="BF884" i="3"/>
  <c r="BD884" i="3"/>
  <c r="AN884" i="3"/>
  <c r="X884" i="3"/>
  <c r="Z884" i="3"/>
  <c r="P884" i="3"/>
  <c r="AZ884" i="3"/>
  <c r="AJ884" i="3"/>
  <c r="T884" i="3"/>
  <c r="N886" i="3"/>
  <c r="AX886" i="3"/>
  <c r="AZ886" i="3"/>
  <c r="AJ886" i="3"/>
  <c r="T886" i="3"/>
  <c r="R886" i="3"/>
  <c r="P886" i="3"/>
  <c r="AV886" i="3"/>
  <c r="AF886" i="3"/>
  <c r="AD886" i="3"/>
  <c r="BH886" i="3"/>
  <c r="AR886" i="3"/>
  <c r="AB886" i="3"/>
  <c r="R888" i="3"/>
  <c r="AV888" i="3"/>
  <c r="AF888" i="3"/>
  <c r="AH888" i="3"/>
  <c r="BH888" i="3"/>
  <c r="AR888" i="3"/>
  <c r="AB888" i="3"/>
  <c r="AL888" i="3"/>
  <c r="BD888" i="3"/>
  <c r="AN888" i="3"/>
  <c r="X888" i="3"/>
  <c r="Z890" i="3"/>
  <c r="BD890" i="3"/>
  <c r="AN890" i="3"/>
  <c r="X890" i="3"/>
  <c r="AL890" i="3"/>
  <c r="AZ890" i="3"/>
  <c r="AJ890" i="3"/>
  <c r="T890" i="3"/>
  <c r="O890" i="3"/>
  <c r="W890" i="3"/>
  <c r="AE890" i="3"/>
  <c r="BB890" i="3"/>
  <c r="AV890" i="3"/>
  <c r="AF890" i="3"/>
  <c r="Q890" i="3"/>
  <c r="Y890" i="3"/>
  <c r="AP892" i="3"/>
  <c r="AZ892" i="3"/>
  <c r="AJ892" i="3"/>
  <c r="T892" i="3"/>
  <c r="AT892" i="3"/>
  <c r="AV892" i="3"/>
  <c r="AF892" i="3"/>
  <c r="M892" i="3"/>
  <c r="U892" i="3"/>
  <c r="AC892" i="3"/>
  <c r="AK892" i="3"/>
  <c r="AS892" i="3"/>
  <c r="BA892" i="3"/>
  <c r="BI892" i="3"/>
  <c r="N892" i="3"/>
  <c r="BF892" i="3"/>
  <c r="BH892" i="3"/>
  <c r="AR892" i="3"/>
  <c r="AB892" i="3"/>
  <c r="O892" i="3"/>
  <c r="W892" i="3"/>
  <c r="AE892" i="3"/>
  <c r="AM892" i="3"/>
  <c r="AU892" i="3"/>
  <c r="BC892" i="3"/>
  <c r="AT894" i="3"/>
  <c r="BH894" i="3"/>
  <c r="AR894" i="3"/>
  <c r="AB894" i="3"/>
  <c r="N894" i="3"/>
  <c r="P894" i="3"/>
  <c r="BD894" i="3"/>
  <c r="AN894" i="3"/>
  <c r="X894" i="3"/>
  <c r="M894" i="3"/>
  <c r="U894" i="3"/>
  <c r="AC894" i="3"/>
  <c r="AK894" i="3"/>
  <c r="AS894" i="3"/>
  <c r="BA894" i="3"/>
  <c r="BI894" i="3"/>
  <c r="AD894" i="3"/>
  <c r="AZ894" i="3"/>
  <c r="AJ894" i="3"/>
  <c r="T894" i="3"/>
  <c r="O894" i="3"/>
  <c r="W894" i="3"/>
  <c r="AE894" i="3"/>
  <c r="AM894" i="3"/>
  <c r="AU894" i="3"/>
  <c r="BC894" i="3"/>
  <c r="R896" i="3"/>
  <c r="BB896" i="3"/>
  <c r="BD896" i="3"/>
  <c r="AN896" i="3"/>
  <c r="X896" i="3"/>
  <c r="V896" i="3"/>
  <c r="AZ896" i="3"/>
  <c r="AJ896" i="3"/>
  <c r="T896" i="3"/>
  <c r="S896" i="3"/>
  <c r="AA896" i="3"/>
  <c r="AI896" i="3"/>
  <c r="AQ896" i="3"/>
  <c r="AY896" i="3"/>
  <c r="BG896" i="3"/>
  <c r="AH896" i="3"/>
  <c r="AV896" i="3"/>
  <c r="AF896" i="3"/>
  <c r="M896" i="3"/>
  <c r="U896" i="3"/>
  <c r="AC896" i="3"/>
  <c r="AK896" i="3"/>
  <c r="AS896" i="3"/>
  <c r="BA896" i="3"/>
  <c r="BI896" i="3"/>
  <c r="V898" i="3"/>
  <c r="AV898" i="3"/>
  <c r="AF898" i="3"/>
  <c r="AL898" i="3"/>
  <c r="BH898" i="3"/>
  <c r="AR898" i="3"/>
  <c r="AB898" i="3"/>
  <c r="M898" i="3"/>
  <c r="U898" i="3"/>
  <c r="AC898" i="3"/>
  <c r="AK898" i="3"/>
  <c r="AS898" i="3"/>
  <c r="BA898" i="3"/>
  <c r="BI898" i="3"/>
  <c r="AP898" i="3"/>
  <c r="BD898" i="3"/>
  <c r="AN898" i="3"/>
  <c r="X898" i="3"/>
  <c r="O898" i="3"/>
  <c r="W898" i="3"/>
  <c r="AE898" i="3"/>
  <c r="AM898" i="3"/>
  <c r="AU898" i="3"/>
  <c r="BC898" i="3"/>
  <c r="Z900" i="3"/>
  <c r="M900" i="3"/>
  <c r="U900" i="3"/>
  <c r="AC900" i="3"/>
  <c r="AK900" i="3"/>
  <c r="AS900" i="3"/>
  <c r="BA900" i="3"/>
  <c r="BI900" i="3"/>
  <c r="AZ900" i="3"/>
  <c r="AJ900" i="3"/>
  <c r="T900" i="3"/>
  <c r="AL900" i="3"/>
  <c r="O900" i="3"/>
  <c r="W900" i="3"/>
  <c r="AE900" i="3"/>
  <c r="AM900" i="3"/>
  <c r="AU900" i="3"/>
  <c r="BC900" i="3"/>
  <c r="AV900" i="3"/>
  <c r="AF900" i="3"/>
  <c r="P900" i="3"/>
  <c r="BB900" i="3"/>
  <c r="Q900" i="3"/>
  <c r="Y900" i="3"/>
  <c r="AG900" i="3"/>
  <c r="AO900" i="3"/>
  <c r="AW900" i="3"/>
  <c r="BE900" i="3"/>
  <c r="BH900" i="3"/>
  <c r="AR900" i="3"/>
  <c r="AB900" i="3"/>
  <c r="AP902" i="3"/>
  <c r="O902" i="3"/>
  <c r="W902" i="3"/>
  <c r="AE902" i="3"/>
  <c r="AM902" i="3"/>
  <c r="AU902" i="3"/>
  <c r="BC902" i="3"/>
  <c r="BH902" i="3"/>
  <c r="AR902" i="3"/>
  <c r="AB902" i="3"/>
  <c r="AT902" i="3"/>
  <c r="Q902" i="3"/>
  <c r="Y902" i="3"/>
  <c r="AG902" i="3"/>
  <c r="AO902" i="3"/>
  <c r="AW902" i="3"/>
  <c r="BE902" i="3"/>
  <c r="BD902" i="3"/>
  <c r="AN902" i="3"/>
  <c r="X902" i="3"/>
  <c r="N902" i="3"/>
  <c r="BF902" i="3"/>
  <c r="S902" i="3"/>
  <c r="AA902" i="3"/>
  <c r="AI902" i="3"/>
  <c r="AQ902" i="3"/>
  <c r="AY902" i="3"/>
  <c r="BG902" i="3"/>
  <c r="AZ902" i="3"/>
  <c r="AJ902" i="3"/>
  <c r="T902" i="3"/>
  <c r="AT904" i="3"/>
  <c r="S904" i="3"/>
  <c r="AI904" i="3"/>
  <c r="AY904" i="3"/>
  <c r="AV904" i="3"/>
  <c r="AF904" i="3"/>
  <c r="P904" i="3"/>
  <c r="U904" i="3"/>
  <c r="AK904" i="3"/>
  <c r="BA904" i="3"/>
  <c r="BH904" i="3"/>
  <c r="AR904" i="3"/>
  <c r="AB904" i="3"/>
  <c r="N904" i="3"/>
  <c r="AA904" i="3"/>
  <c r="AQ904" i="3"/>
  <c r="BG904" i="3"/>
  <c r="BD904" i="3"/>
  <c r="AN904" i="3"/>
  <c r="X904" i="3"/>
  <c r="R906" i="3"/>
  <c r="BD906" i="3"/>
  <c r="AN906" i="3"/>
  <c r="X906" i="3"/>
  <c r="AH906" i="3"/>
  <c r="AZ906" i="3"/>
  <c r="AJ906" i="3"/>
  <c r="T906" i="3"/>
  <c r="S906" i="3"/>
  <c r="AA906" i="3"/>
  <c r="AI906" i="3"/>
  <c r="AQ906" i="3"/>
  <c r="AY906" i="3"/>
  <c r="BG906" i="3"/>
  <c r="AL906" i="3"/>
  <c r="AV906" i="3"/>
  <c r="AF906" i="3"/>
  <c r="M906" i="3"/>
  <c r="U906" i="3"/>
  <c r="AC906" i="3"/>
  <c r="AK906" i="3"/>
  <c r="AS906" i="3"/>
  <c r="BA906" i="3"/>
  <c r="BI906" i="3"/>
  <c r="AX908" i="3"/>
  <c r="AA908" i="3"/>
  <c r="AQ908" i="3"/>
  <c r="BG908" i="3"/>
  <c r="BH908" i="3"/>
  <c r="AR908" i="3"/>
  <c r="AB908" i="3"/>
  <c r="BB908" i="3"/>
  <c r="Q908" i="3"/>
  <c r="AG908" i="3"/>
  <c r="AW908" i="3"/>
  <c r="BD908" i="3"/>
  <c r="AN908" i="3"/>
  <c r="X908" i="3"/>
  <c r="R908" i="3"/>
  <c r="S908" i="3"/>
  <c r="AI908" i="3"/>
  <c r="AY908" i="3"/>
  <c r="AZ908" i="3"/>
  <c r="AJ908" i="3"/>
  <c r="T908" i="3"/>
  <c r="AL910" i="3"/>
  <c r="M910" i="3"/>
  <c r="AC910" i="3"/>
  <c r="AS910" i="3"/>
  <c r="BI910" i="3"/>
  <c r="AZ910" i="3"/>
  <c r="AJ910" i="3"/>
  <c r="T910" i="3"/>
  <c r="AP910" i="3"/>
  <c r="S910" i="3"/>
  <c r="AI910" i="3"/>
  <c r="AY910" i="3"/>
  <c r="AV910" i="3"/>
  <c r="AF910" i="3"/>
  <c r="P910" i="3"/>
  <c r="BF910" i="3"/>
  <c r="U910" i="3"/>
  <c r="AK910" i="3"/>
  <c r="BA910" i="3"/>
  <c r="BH910" i="3"/>
  <c r="AR910" i="3"/>
  <c r="AB910" i="3"/>
  <c r="AP912" i="3"/>
  <c r="BH912" i="3"/>
  <c r="AR912" i="3"/>
  <c r="AB912" i="3"/>
  <c r="P912" i="3"/>
  <c r="BB912" i="3"/>
  <c r="BD912" i="3"/>
  <c r="AN912" i="3"/>
  <c r="X912" i="3"/>
  <c r="M912" i="3"/>
  <c r="U912" i="3"/>
  <c r="AC912" i="3"/>
  <c r="AK912" i="3"/>
  <c r="AS912" i="3"/>
  <c r="BA912" i="3"/>
  <c r="BI912" i="3"/>
  <c r="V912" i="3"/>
  <c r="BF912" i="3"/>
  <c r="AZ912" i="3"/>
  <c r="AJ912" i="3"/>
  <c r="T912" i="3"/>
  <c r="O912" i="3"/>
  <c r="W912" i="3"/>
  <c r="AE912" i="3"/>
  <c r="AM912" i="3"/>
  <c r="AU912" i="3"/>
  <c r="BC912" i="3"/>
  <c r="AT914" i="3"/>
  <c r="AZ914" i="3"/>
  <c r="AJ914" i="3"/>
  <c r="T914" i="3"/>
  <c r="S914" i="3"/>
  <c r="AA914" i="3"/>
  <c r="N914" i="3"/>
  <c r="AV914" i="3"/>
  <c r="AF914" i="3"/>
  <c r="M914" i="3"/>
  <c r="U914" i="3"/>
  <c r="AC914" i="3"/>
  <c r="AK914" i="3"/>
  <c r="AS914" i="3"/>
  <c r="BA914" i="3"/>
  <c r="BI914" i="3"/>
  <c r="AD914" i="3"/>
  <c r="BH914" i="3"/>
  <c r="AR914" i="3"/>
  <c r="AB914" i="3"/>
  <c r="O914" i="3"/>
  <c r="W914" i="3"/>
  <c r="AE914" i="3"/>
  <c r="AM914" i="3"/>
  <c r="AU914" i="3"/>
  <c r="BC914" i="3"/>
  <c r="R916" i="3"/>
  <c r="Y916" i="3"/>
  <c r="AO916" i="3"/>
  <c r="BE916" i="3"/>
  <c r="BH916" i="3"/>
  <c r="AR916" i="3"/>
  <c r="AB916" i="3"/>
  <c r="AD916" i="3"/>
  <c r="AA916" i="3"/>
  <c r="AQ916" i="3"/>
  <c r="BG916" i="3"/>
  <c r="BD916" i="3"/>
  <c r="AN916" i="3"/>
  <c r="X916" i="3"/>
  <c r="AH916" i="3"/>
  <c r="Q916" i="3"/>
  <c r="AG916" i="3"/>
  <c r="AW916" i="3"/>
  <c r="AZ916" i="3"/>
  <c r="AJ916" i="3"/>
  <c r="T916" i="3"/>
  <c r="R918" i="3"/>
  <c r="AA918" i="3"/>
  <c r="AQ918" i="3"/>
  <c r="BG918" i="3"/>
  <c r="AV918" i="3"/>
  <c r="AF918" i="3"/>
  <c r="P918" i="3"/>
  <c r="AH918" i="3"/>
  <c r="M918" i="3"/>
  <c r="AC918" i="3"/>
  <c r="AS918" i="3"/>
  <c r="BI918" i="3"/>
  <c r="BH918" i="3"/>
  <c r="AR918" i="3"/>
  <c r="AB918" i="3"/>
  <c r="AT918" i="3"/>
  <c r="S918" i="3"/>
  <c r="AI918" i="3"/>
  <c r="AY918" i="3"/>
  <c r="BD918" i="3"/>
  <c r="AN918" i="3"/>
  <c r="X918" i="3"/>
  <c r="AP920" i="3"/>
  <c r="BD920" i="3"/>
  <c r="AN920" i="3"/>
  <c r="X920" i="3"/>
  <c r="M920" i="3"/>
  <c r="U920" i="3"/>
  <c r="AC920" i="3"/>
  <c r="AK920" i="3"/>
  <c r="AS920" i="3"/>
  <c r="BA920" i="3"/>
  <c r="BI920" i="3"/>
  <c r="AZ920" i="3"/>
  <c r="AJ920" i="3"/>
  <c r="T920" i="3"/>
  <c r="O920" i="3"/>
  <c r="W920" i="3"/>
  <c r="AE920" i="3"/>
  <c r="AM920" i="3"/>
  <c r="AU920" i="3"/>
  <c r="BC920" i="3"/>
  <c r="V920" i="3"/>
  <c r="AV920" i="3"/>
  <c r="AF920" i="3"/>
  <c r="Q920" i="3"/>
  <c r="Y920" i="3"/>
  <c r="AG920" i="3"/>
  <c r="AO920" i="3"/>
  <c r="AW920" i="3"/>
  <c r="BE920" i="3"/>
  <c r="AD931" i="3"/>
  <c r="O931" i="3"/>
  <c r="AX906" i="3"/>
  <c r="AX918" i="3"/>
  <c r="W923" i="3"/>
  <c r="BB880" i="3"/>
  <c r="AT886" i="3"/>
  <c r="Z892" i="3"/>
  <c r="BF900" i="3"/>
  <c r="AH904" i="3"/>
  <c r="BA928" i="3"/>
  <c r="U928" i="3"/>
  <c r="AL928" i="3"/>
  <c r="BN999" i="3"/>
  <c r="BN994" i="3"/>
  <c r="BN961" i="3"/>
  <c r="AY928" i="3"/>
  <c r="S928" i="3"/>
  <c r="AJ928" i="3"/>
  <c r="AK928" i="3"/>
  <c r="BB928" i="3"/>
  <c r="AR781" i="3"/>
  <c r="AR786" i="3"/>
  <c r="AB802" i="3"/>
  <c r="AJ807" i="3"/>
  <c r="AD904" i="3"/>
  <c r="AH908" i="3"/>
  <c r="BB920" i="3"/>
  <c r="BK1001" i="3"/>
  <c r="BF901" i="3"/>
  <c r="BB909" i="3"/>
  <c r="BF919" i="3"/>
  <c r="AV790" i="3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BN931" i="3" s="1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BL881" i="3" s="1"/>
  <c r="Z883" i="3"/>
  <c r="R885" i="3"/>
  <c r="Z887" i="3"/>
  <c r="R889" i="3"/>
  <c r="BN889" i="3" s="1"/>
  <c r="Z891" i="3"/>
  <c r="R893" i="3"/>
  <c r="Z895" i="3"/>
  <c r="N897" i="3"/>
  <c r="V899" i="3"/>
  <c r="P903" i="3"/>
  <c r="BB911" i="3"/>
  <c r="P913" i="3"/>
  <c r="BN913" i="3" s="1"/>
  <c r="Z917" i="3"/>
  <c r="AA741" i="3"/>
  <c r="O742" i="3"/>
  <c r="BN742" i="3" s="1"/>
  <c r="AS744" i="3"/>
  <c r="AV782" i="3"/>
  <c r="AV798" i="3"/>
  <c r="AF796" i="3"/>
  <c r="BH831" i="3"/>
  <c r="BL831" i="3" s="1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P718" i="3" s="1"/>
  <c r="K714" i="3"/>
  <c r="K710" i="3"/>
  <c r="K703" i="3"/>
  <c r="L697" i="3"/>
  <c r="Q697" i="3" s="1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R556" i="3" s="1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X672" i="3" s="1"/>
  <c r="K672" i="3"/>
  <c r="K670" i="3"/>
  <c r="K668" i="3"/>
  <c r="K666" i="3"/>
  <c r="K664" i="3"/>
  <c r="K662" i="3"/>
  <c r="L643" i="3"/>
  <c r="K639" i="3"/>
  <c r="K637" i="3"/>
  <c r="K624" i="3"/>
  <c r="L583" i="3"/>
  <c r="L581" i="3"/>
  <c r="M581" i="3" s="1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M882" i="3"/>
  <c r="BM884" i="3"/>
  <c r="BL884" i="3"/>
  <c r="BK885" i="3"/>
  <c r="BL886" i="3"/>
  <c r="BK887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K809" i="3"/>
  <c r="BM809" i="3"/>
  <c r="BN810" i="3"/>
  <c r="BK810" i="3"/>
  <c r="BN812" i="3"/>
  <c r="BK812" i="3"/>
  <c r="BN814" i="3"/>
  <c r="BK814" i="3"/>
  <c r="BN816" i="3"/>
  <c r="BK816" i="3"/>
  <c r="BN829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BA673" i="3" s="1"/>
  <c r="L666" i="3"/>
  <c r="K656" i="3"/>
  <c r="K654" i="3"/>
  <c r="K652" i="3"/>
  <c r="V652" i="3" s="1"/>
  <c r="K650" i="3"/>
  <c r="K648" i="3"/>
  <c r="U648" i="3" s="1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K682" i="3"/>
  <c r="K669" i="3"/>
  <c r="K663" i="3"/>
  <c r="K661" i="3"/>
  <c r="K659" i="3"/>
  <c r="P659" i="3" s="1"/>
  <c r="K657" i="3"/>
  <c r="L650" i="3"/>
  <c r="K640" i="3"/>
  <c r="K638" i="3"/>
  <c r="K636" i="3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S574" i="3" s="1"/>
  <c r="K572" i="3"/>
  <c r="N572" i="3" s="1"/>
  <c r="K570" i="3"/>
  <c r="W570" i="3" s="1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L668" i="3"/>
  <c r="O668" i="3" s="1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Q672" i="3"/>
  <c r="BH672" i="3"/>
  <c r="AX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L548" i="3"/>
  <c r="P548" i="3" s="1"/>
  <c r="K712" i="3"/>
  <c r="U673" i="3"/>
  <c r="S673" i="3"/>
  <c r="AY673" i="3"/>
  <c r="BE668" i="3"/>
  <c r="AP668" i="3"/>
  <c r="L661" i="3"/>
  <c r="AV659" i="3"/>
  <c r="AY659" i="3"/>
  <c r="AS659" i="3"/>
  <c r="AO652" i="3"/>
  <c r="AM652" i="3"/>
  <c r="BD652" i="3"/>
  <c r="L647" i="3"/>
  <c r="L645" i="3"/>
  <c r="O643" i="3"/>
  <c r="P643" i="3"/>
  <c r="AF643" i="3"/>
  <c r="AC643" i="3"/>
  <c r="AS643" i="3"/>
  <c r="AL643" i="3"/>
  <c r="AP643" i="3"/>
  <c r="Z634" i="3"/>
  <c r="AL634" i="3"/>
  <c r="BF634" i="3"/>
  <c r="W634" i="3"/>
  <c r="AQ634" i="3"/>
  <c r="BC634" i="3"/>
  <c r="AB634" i="3"/>
  <c r="AN634" i="3"/>
  <c r="BH634" i="3"/>
  <c r="AS634" i="3"/>
  <c r="U634" i="3"/>
  <c r="Y634" i="3"/>
  <c r="M595" i="3"/>
  <c r="S595" i="3"/>
  <c r="AQ595" i="3"/>
  <c r="N590" i="3"/>
  <c r="BD581" i="3"/>
  <c r="R581" i="3"/>
  <c r="AE581" i="3"/>
  <c r="AA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AY574" i="3"/>
  <c r="AJ574" i="3"/>
  <c r="AG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T563" i="3"/>
  <c r="AZ563" i="3"/>
  <c r="AT563" i="3"/>
  <c r="BG558" i="3"/>
  <c r="Q558" i="3"/>
  <c r="V556" i="3"/>
  <c r="AL556" i="3"/>
  <c r="BB556" i="3"/>
  <c r="W556" i="3"/>
  <c r="AM556" i="3"/>
  <c r="BC556" i="3"/>
  <c r="X556" i="3"/>
  <c r="AN556" i="3"/>
  <c r="BD556" i="3"/>
  <c r="AS556" i="3"/>
  <c r="AW556" i="3"/>
  <c r="Y556" i="3"/>
  <c r="K549" i="3"/>
  <c r="W718" i="3"/>
  <c r="K736" i="3"/>
  <c r="L734" i="3"/>
  <c r="BC734" i="3" s="1"/>
  <c r="L736" i="3"/>
  <c r="L730" i="3"/>
  <c r="K730" i="3"/>
  <c r="L714" i="3"/>
  <c r="AV714" i="3" s="1"/>
  <c r="N710" i="3"/>
  <c r="AE710" i="3"/>
  <c r="AV710" i="3"/>
  <c r="AN707" i="3"/>
  <c r="BH707" i="3"/>
  <c r="BE707" i="3"/>
  <c r="Y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Y697" i="3"/>
  <c r="AC697" i="3"/>
  <c r="AO697" i="3"/>
  <c r="AS697" i="3"/>
  <c r="BE697" i="3"/>
  <c r="BI697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AV697" i="3"/>
  <c r="T697" i="3"/>
  <c r="X697" i="3"/>
  <c r="AN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BF664" i="3"/>
  <c r="AB664" i="3"/>
  <c r="AO664" i="3"/>
  <c r="L657" i="3"/>
  <c r="M648" i="3"/>
  <c r="Q648" i="3"/>
  <c r="AC648" i="3"/>
  <c r="AG648" i="3"/>
  <c r="AS648" i="3"/>
  <c r="AW648" i="3"/>
  <c r="BI648" i="3"/>
  <c r="N648" i="3"/>
  <c r="Z648" i="3"/>
  <c r="AD648" i="3"/>
  <c r="AP648" i="3"/>
  <c r="AT648" i="3"/>
  <c r="BF648" i="3"/>
  <c r="O648" i="3"/>
  <c r="AA648" i="3"/>
  <c r="AE648" i="3"/>
  <c r="AQ648" i="3"/>
  <c r="AU648" i="3"/>
  <c r="BG648" i="3"/>
  <c r="X648" i="3"/>
  <c r="AB648" i="3"/>
  <c r="AR648" i="3"/>
  <c r="AF648" i="3"/>
  <c r="AV648" i="3"/>
  <c r="AJ648" i="3"/>
  <c r="L641" i="3"/>
  <c r="T641" i="3" s="1"/>
  <c r="AM632" i="3"/>
  <c r="AE586" i="3"/>
  <c r="AC586" i="3"/>
  <c r="AO586" i="3"/>
  <c r="O570" i="3"/>
  <c r="S570" i="3"/>
  <c r="AE570" i="3"/>
  <c r="AI570" i="3"/>
  <c r="AU570" i="3"/>
  <c r="AY570" i="3"/>
  <c r="P570" i="3"/>
  <c r="T570" i="3"/>
  <c r="AF570" i="3"/>
  <c r="AJ570" i="3"/>
  <c r="AV570" i="3"/>
  <c r="AZ570" i="3"/>
  <c r="M570" i="3"/>
  <c r="Q570" i="3"/>
  <c r="AC570" i="3"/>
  <c r="AG570" i="3"/>
  <c r="AS570" i="3"/>
  <c r="AW570" i="3"/>
  <c r="BI570" i="3"/>
  <c r="Z570" i="3"/>
  <c r="N570" i="3"/>
  <c r="AD570" i="3"/>
  <c r="AH570" i="3"/>
  <c r="AX570" i="3"/>
  <c r="BB570" i="3"/>
  <c r="L565" i="3"/>
  <c r="Q565" i="3" s="1"/>
  <c r="AQ554" i="3"/>
  <c r="BG554" i="3"/>
  <c r="BH554" i="3"/>
  <c r="AO554" i="3"/>
  <c r="AK554" i="3"/>
  <c r="AD554" i="3"/>
  <c r="AY718" i="3"/>
  <c r="AI718" i="3"/>
  <c r="BG707" i="3"/>
  <c r="T734" i="3"/>
  <c r="AG734" i="3"/>
  <c r="AT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L653" i="3"/>
  <c r="W653" i="3" s="1"/>
  <c r="K651" i="3"/>
  <c r="K649" i="3"/>
  <c r="K644" i="3"/>
  <c r="K642" i="3"/>
  <c r="L639" i="3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K566" i="3"/>
  <c r="K564" i="3"/>
  <c r="L561" i="3"/>
  <c r="L559" i="3"/>
  <c r="R559" i="3" s="1"/>
  <c r="K557" i="3"/>
  <c r="K555" i="3"/>
  <c r="L552" i="3"/>
  <c r="K550" i="3"/>
  <c r="AB548" i="3"/>
  <c r="AO548" i="3"/>
  <c r="AY548" i="3"/>
  <c r="K546" i="3"/>
  <c r="AE718" i="3"/>
  <c r="O718" i="3"/>
  <c r="U707" i="3"/>
  <c r="L547" i="3"/>
  <c r="R547" i="3" s="1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D636" i="3" l="1"/>
  <c r="BB652" i="3"/>
  <c r="AE659" i="3"/>
  <c r="AH673" i="3"/>
  <c r="AL659" i="3"/>
  <c r="BI574" i="3"/>
  <c r="AZ652" i="3"/>
  <c r="AO659" i="3"/>
  <c r="AZ673" i="3"/>
  <c r="V553" i="3"/>
  <c r="BK742" i="3"/>
  <c r="O551" i="3"/>
  <c r="Y632" i="3"/>
  <c r="W682" i="3"/>
  <c r="N734" i="3"/>
  <c r="AZ734" i="3"/>
  <c r="BE666" i="3"/>
  <c r="Z556" i="3"/>
  <c r="AG563" i="3"/>
  <c r="AE643" i="3"/>
  <c r="T707" i="3"/>
  <c r="BK917" i="3"/>
  <c r="BF734" i="3"/>
  <c r="AS734" i="3"/>
  <c r="AF734" i="3"/>
  <c r="Z734" i="3"/>
  <c r="M734" i="3"/>
  <c r="R576" i="3"/>
  <c r="BL695" i="3"/>
  <c r="AR548" i="3"/>
  <c r="AJ734" i="3"/>
  <c r="BE710" i="3"/>
  <c r="AE548" i="3"/>
  <c r="S548" i="3"/>
  <c r="Y548" i="3"/>
  <c r="N568" i="3"/>
  <c r="W639" i="3"/>
  <c r="BI710" i="3"/>
  <c r="BI586" i="3"/>
  <c r="AJ586" i="3"/>
  <c r="O586" i="3"/>
  <c r="AL632" i="3"/>
  <c r="U664" i="3"/>
  <c r="BG664" i="3"/>
  <c r="AP664" i="3"/>
  <c r="AF710" i="3"/>
  <c r="O710" i="3"/>
  <c r="BA556" i="3"/>
  <c r="AG556" i="3"/>
  <c r="AC556" i="3"/>
  <c r="AZ556" i="3"/>
  <c r="AJ556" i="3"/>
  <c r="T556" i="3"/>
  <c r="AY556" i="3"/>
  <c r="AI556" i="3"/>
  <c r="S556" i="3"/>
  <c r="AX556" i="3"/>
  <c r="AH556" i="3"/>
  <c r="W581" i="3"/>
  <c r="BB581" i="3"/>
  <c r="AS581" i="3"/>
  <c r="AF581" i="3"/>
  <c r="AW675" i="3"/>
  <c r="AH672" i="3"/>
  <c r="BD672" i="3"/>
  <c r="AM672" i="3"/>
  <c r="BN881" i="3"/>
  <c r="BN802" i="3"/>
  <c r="S588" i="3"/>
  <c r="X714" i="3"/>
  <c r="AU718" i="3"/>
  <c r="O548" i="3"/>
  <c r="AH548" i="3"/>
  <c r="BH548" i="3"/>
  <c r="AP734" i="3"/>
  <c r="BI734" i="3"/>
  <c r="AC734" i="3"/>
  <c r="AV734" i="3"/>
  <c r="P734" i="3"/>
  <c r="AB714" i="3"/>
  <c r="AL570" i="3"/>
  <c r="R570" i="3"/>
  <c r="BF570" i="3"/>
  <c r="BE570" i="3"/>
  <c r="AO570" i="3"/>
  <c r="Y570" i="3"/>
  <c r="BH570" i="3"/>
  <c r="AR570" i="3"/>
  <c r="AB570" i="3"/>
  <c r="BG570" i="3"/>
  <c r="AQ570" i="3"/>
  <c r="AA570" i="3"/>
  <c r="AP586" i="3"/>
  <c r="AL586" i="3"/>
  <c r="T586" i="3"/>
  <c r="AB632" i="3"/>
  <c r="V632" i="3"/>
  <c r="T648" i="3"/>
  <c r="P648" i="3"/>
  <c r="BD648" i="3"/>
  <c r="BC648" i="3"/>
  <c r="AM648" i="3"/>
  <c r="W648" i="3"/>
  <c r="BB648" i="3"/>
  <c r="AL648" i="3"/>
  <c r="V648" i="3"/>
  <c r="BE648" i="3"/>
  <c r="AO648" i="3"/>
  <c r="Y648" i="3"/>
  <c r="BH664" i="3"/>
  <c r="AQ664" i="3"/>
  <c r="Z664" i="3"/>
  <c r="AB697" i="3"/>
  <c r="AZ697" i="3"/>
  <c r="AF697" i="3"/>
  <c r="AY697" i="3"/>
  <c r="AI697" i="3"/>
  <c r="S697" i="3"/>
  <c r="AX697" i="3"/>
  <c r="AH697" i="3"/>
  <c r="R697" i="3"/>
  <c r="BA697" i="3"/>
  <c r="AK697" i="3"/>
  <c r="U697" i="3"/>
  <c r="AT707" i="3"/>
  <c r="AS707" i="3"/>
  <c r="AA707" i="3"/>
  <c r="P710" i="3"/>
  <c r="AT710" i="3"/>
  <c r="BE556" i="3"/>
  <c r="AK556" i="3"/>
  <c r="Q556" i="3"/>
  <c r="M556" i="3"/>
  <c r="AV556" i="3"/>
  <c r="AF556" i="3"/>
  <c r="P556" i="3"/>
  <c r="AU556" i="3"/>
  <c r="AE556" i="3"/>
  <c r="O556" i="3"/>
  <c r="AT556" i="3"/>
  <c r="AD556" i="3"/>
  <c r="N556" i="3"/>
  <c r="V563" i="3"/>
  <c r="AI563" i="3"/>
  <c r="AY581" i="3"/>
  <c r="AX581" i="3"/>
  <c r="AK581" i="3"/>
  <c r="X581" i="3"/>
  <c r="AW634" i="3"/>
  <c r="BD634" i="3"/>
  <c r="X634" i="3"/>
  <c r="AM634" i="3"/>
  <c r="BB634" i="3"/>
  <c r="V634" i="3"/>
  <c r="R643" i="3"/>
  <c r="M643" i="3"/>
  <c r="AU643" i="3"/>
  <c r="BC668" i="3"/>
  <c r="AR668" i="3"/>
  <c r="X675" i="3"/>
  <c r="AC718" i="3"/>
  <c r="AD672" i="3"/>
  <c r="AO672" i="3"/>
  <c r="AB672" i="3"/>
  <c r="BB636" i="3"/>
  <c r="AB650" i="3"/>
  <c r="AR666" i="3"/>
  <c r="BN917" i="3"/>
  <c r="BN808" i="3"/>
  <c r="AV731" i="3"/>
  <c r="AN714" i="3"/>
  <c r="S734" i="3"/>
  <c r="AD548" i="3"/>
  <c r="BE548" i="3"/>
  <c r="AA655" i="3"/>
  <c r="AD734" i="3"/>
  <c r="AW734" i="3"/>
  <c r="Q734" i="3"/>
  <c r="AQ707" i="3"/>
  <c r="S718" i="3"/>
  <c r="V570" i="3"/>
  <c r="AT570" i="3"/>
  <c r="AP570" i="3"/>
  <c r="BA570" i="3"/>
  <c r="AK570" i="3"/>
  <c r="U570" i="3"/>
  <c r="BD570" i="3"/>
  <c r="AN570" i="3"/>
  <c r="X570" i="3"/>
  <c r="BC570" i="3"/>
  <c r="AM570" i="3"/>
  <c r="Z586" i="3"/>
  <c r="BD586" i="3"/>
  <c r="AU586" i="3"/>
  <c r="BC632" i="3"/>
  <c r="AZ648" i="3"/>
  <c r="BH648" i="3"/>
  <c r="AN648" i="3"/>
  <c r="AY648" i="3"/>
  <c r="AI648" i="3"/>
  <c r="S648" i="3"/>
  <c r="AX648" i="3"/>
  <c r="AH648" i="3"/>
  <c r="R648" i="3"/>
  <c r="BA648" i="3"/>
  <c r="AK648" i="3"/>
  <c r="AS664" i="3"/>
  <c r="AR664" i="3"/>
  <c r="AA664" i="3"/>
  <c r="BD697" i="3"/>
  <c r="AJ697" i="3"/>
  <c r="P697" i="3"/>
  <c r="AU697" i="3"/>
  <c r="AE697" i="3"/>
  <c r="O697" i="3"/>
  <c r="AT697" i="3"/>
  <c r="AD697" i="3"/>
  <c r="N697" i="3"/>
  <c r="AW697" i="3"/>
  <c r="AG697" i="3"/>
  <c r="AD707" i="3"/>
  <c r="W707" i="3"/>
  <c r="AU710" i="3"/>
  <c r="AD710" i="3"/>
  <c r="AG710" i="3"/>
  <c r="AO556" i="3"/>
  <c r="U556" i="3"/>
  <c r="BI556" i="3"/>
  <c r="BH556" i="3"/>
  <c r="AR556" i="3"/>
  <c r="AB556" i="3"/>
  <c r="BG556" i="3"/>
  <c r="AQ556" i="3"/>
  <c r="AA556" i="3"/>
  <c r="BF556" i="3"/>
  <c r="AP556" i="3"/>
  <c r="AQ581" i="3"/>
  <c r="AU581" i="3"/>
  <c r="Z581" i="3"/>
  <c r="AO634" i="3"/>
  <c r="BI634" i="3"/>
  <c r="AR634" i="3"/>
  <c r="BG634" i="3"/>
  <c r="AA634" i="3"/>
  <c r="AP634" i="3"/>
  <c r="BI643" i="3"/>
  <c r="AV643" i="3"/>
  <c r="BB675" i="3"/>
  <c r="N672" i="3"/>
  <c r="AK672" i="3"/>
  <c r="AV595" i="3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K659" i="3" s="1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M632" i="3"/>
  <c r="AM553" i="3"/>
  <c r="BM879" i="3"/>
  <c r="BL905" i="3"/>
  <c r="BK905" i="3"/>
  <c r="BL883" i="3"/>
  <c r="BL913" i="3"/>
  <c r="BL800" i="3"/>
  <c r="BL796" i="3"/>
  <c r="BK673" i="3"/>
  <c r="BM695" i="3"/>
  <c r="BN695" i="3"/>
  <c r="BJ695" i="3"/>
  <c r="O554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J694" i="3" s="1"/>
  <c r="BH694" i="3"/>
  <c r="AR694" i="3"/>
  <c r="AO558" i="3"/>
  <c r="AL558" i="3"/>
  <c r="BK558" i="3" s="1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BJ634" i="3" s="1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J710" i="3" s="1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572" i="3"/>
  <c r="BK579" i="3"/>
  <c r="BJ636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K590" i="3"/>
  <c r="BM595" i="3"/>
  <c r="BK595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S576" i="3"/>
  <c r="AD576" i="3"/>
  <c r="AT594" i="3"/>
  <c r="AP594" i="3"/>
  <c r="V594" i="3"/>
  <c r="AW594" i="3"/>
  <c r="AG594" i="3"/>
  <c r="Q594" i="3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BI525" i="3" s="1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L522" i="3"/>
  <c r="M522" i="3" s="1"/>
  <c r="L521" i="3"/>
  <c r="N521" i="3" s="1"/>
  <c r="L520" i="3"/>
  <c r="M520" i="3" s="1"/>
  <c r="L519" i="3"/>
  <c r="L518" i="3"/>
  <c r="L517" i="3"/>
  <c r="K517" i="3"/>
  <c r="BG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AV391" i="3"/>
  <c r="Y391" i="3"/>
  <c r="O391" i="3"/>
  <c r="AE391" i="3"/>
  <c r="L388" i="3"/>
  <c r="AE387" i="3"/>
  <c r="AI387" i="3"/>
  <c r="X387" i="3"/>
  <c r="BD387" i="3"/>
  <c r="L384" i="3"/>
  <c r="L380" i="3"/>
  <c r="L376" i="3"/>
  <c r="AI375" i="3"/>
  <c r="AM375" i="3"/>
  <c r="AF375" i="3"/>
  <c r="BD375" i="3"/>
  <c r="L372" i="3"/>
  <c r="L371" i="3"/>
  <c r="L370" i="3"/>
  <c r="L364" i="3"/>
  <c r="L363" i="3"/>
  <c r="L362" i="3"/>
  <c r="K361" i="3"/>
  <c r="BE534" i="3"/>
  <c r="AW534" i="3"/>
  <c r="AO534" i="3"/>
  <c r="AG534" i="3"/>
  <c r="Y534" i="3"/>
  <c r="Q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C525" i="3"/>
  <c r="AU525" i="3"/>
  <c r="AM525" i="3"/>
  <c r="AE525" i="3"/>
  <c r="W525" i="3"/>
  <c r="O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C521" i="3"/>
  <c r="AY521" i="3"/>
  <c r="AI521" i="3"/>
  <c r="AE521" i="3"/>
  <c r="O521" i="3"/>
  <c r="BD520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L367" i="3"/>
  <c r="L366" i="3"/>
  <c r="K365" i="3"/>
  <c r="K364" i="3"/>
  <c r="K363" i="3"/>
  <c r="L360" i="3"/>
  <c r="L359" i="3"/>
  <c r="K359" i="3"/>
  <c r="L358" i="3"/>
  <c r="K358" i="3"/>
  <c r="BH534" i="3"/>
  <c r="AZ534" i="3"/>
  <c r="AR534" i="3"/>
  <c r="AJ534" i="3"/>
  <c r="AB534" i="3"/>
  <c r="T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B525" i="3"/>
  <c r="AT525" i="3"/>
  <c r="AL525" i="3"/>
  <c r="AD525" i="3"/>
  <c r="V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B521" i="3"/>
  <c r="AX521" i="3"/>
  <c r="AH521" i="3"/>
  <c r="AD521" i="3"/>
  <c r="Z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BM691" i="3" l="1"/>
  <c r="BJ650" i="3"/>
  <c r="BJ590" i="3"/>
  <c r="BM636" i="3"/>
  <c r="BM581" i="3"/>
  <c r="BL643" i="3"/>
  <c r="BM558" i="3"/>
  <c r="BN572" i="3"/>
  <c r="BL672" i="3"/>
  <c r="BN560" i="3"/>
  <c r="BM560" i="3"/>
  <c r="BJ673" i="3"/>
  <c r="BM652" i="3"/>
  <c r="AU520" i="3"/>
  <c r="BN594" i="3"/>
  <c r="BL576" i="3"/>
  <c r="BF517" i="3"/>
  <c r="BC520" i="3"/>
  <c r="X525" i="3"/>
  <c r="AN525" i="3"/>
  <c r="BD525" i="3"/>
  <c r="AD534" i="3"/>
  <c r="BB534" i="3"/>
  <c r="Q525" i="3"/>
  <c r="AO525" i="3"/>
  <c r="S534" i="3"/>
  <c r="AQ534" i="3"/>
  <c r="BG534" i="3"/>
  <c r="AL534" i="3"/>
  <c r="AG525" i="3"/>
  <c r="BE525" i="3"/>
  <c r="AA534" i="3"/>
  <c r="Z525" i="3"/>
  <c r="P534" i="3"/>
  <c r="X534" i="3"/>
  <c r="AV534" i="3"/>
  <c r="AM521" i="3"/>
  <c r="AI525" i="3"/>
  <c r="AY525" i="3"/>
  <c r="BG525" i="3"/>
  <c r="U534" i="3"/>
  <c r="AC534" i="3"/>
  <c r="R387" i="3"/>
  <c r="BE391" i="3"/>
  <c r="P525" i="3"/>
  <c r="AF525" i="3"/>
  <c r="AV525" i="3"/>
  <c r="V534" i="3"/>
  <c r="AT534" i="3"/>
  <c r="Y525" i="3"/>
  <c r="AW525" i="3"/>
  <c r="AI534" i="3"/>
  <c r="AY534" i="3"/>
  <c r="O520" i="3"/>
  <c r="R521" i="3"/>
  <c r="AL521" i="3"/>
  <c r="R525" i="3"/>
  <c r="AH525" i="3"/>
  <c r="AP525" i="3"/>
  <c r="AX525" i="3"/>
  <c r="BF525" i="3"/>
  <c r="AF534" i="3"/>
  <c r="AN534" i="3"/>
  <c r="BD534" i="3"/>
  <c r="V394" i="3"/>
  <c r="S521" i="3"/>
  <c r="S525" i="3"/>
  <c r="AA525" i="3"/>
  <c r="BM525" i="3" s="1"/>
  <c r="AQ525" i="3"/>
  <c r="M534" i="3"/>
  <c r="AK534" i="3"/>
  <c r="AS534" i="3"/>
  <c r="BA534" i="3"/>
  <c r="BI534" i="3"/>
  <c r="AT375" i="3"/>
  <c r="X375" i="3"/>
  <c r="S375" i="3"/>
  <c r="P387" i="3"/>
  <c r="S387" i="3"/>
  <c r="X391" i="3"/>
  <c r="BG411" i="3"/>
  <c r="V517" i="3"/>
  <c r="W520" i="3"/>
  <c r="V521" i="3"/>
  <c r="AT521" i="3"/>
  <c r="T525" i="3"/>
  <c r="AB525" i="3"/>
  <c r="AJ525" i="3"/>
  <c r="AR525" i="3"/>
  <c r="AZ525" i="3"/>
  <c r="BH525" i="3"/>
  <c r="R534" i="3"/>
  <c r="Z534" i="3"/>
  <c r="AH534" i="3"/>
  <c r="AP534" i="3"/>
  <c r="AX534" i="3"/>
  <c r="BF534" i="3"/>
  <c r="Z368" i="3"/>
  <c r="W521" i="3"/>
  <c r="AU521" i="3"/>
  <c r="M525" i="3"/>
  <c r="U525" i="3"/>
  <c r="AC525" i="3"/>
  <c r="AK525" i="3"/>
  <c r="AS525" i="3"/>
  <c r="BA525" i="3"/>
  <c r="O534" i="3"/>
  <c r="W534" i="3"/>
  <c r="BM534" i="3" s="1"/>
  <c r="AE534" i="3"/>
  <c r="AM534" i="3"/>
  <c r="AU534" i="3"/>
  <c r="BC534" i="3"/>
  <c r="N375" i="3"/>
  <c r="AY375" i="3"/>
  <c r="AT387" i="3"/>
  <c r="AY387" i="3"/>
  <c r="AG391" i="3"/>
  <c r="T391" i="3"/>
  <c r="N519" i="3"/>
  <c r="AV538" i="3"/>
  <c r="BB517" i="3"/>
  <c r="BE523" i="3"/>
  <c r="BF527" i="3"/>
  <c r="N523" i="3"/>
  <c r="Z521" i="3"/>
  <c r="AP521" i="3"/>
  <c r="BF521" i="3"/>
  <c r="AA521" i="3"/>
  <c r="AQ521" i="3"/>
  <c r="BG521" i="3"/>
  <c r="R375" i="3"/>
  <c r="BC375" i="3"/>
  <c r="W375" i="3"/>
  <c r="AV387" i="3"/>
  <c r="AU387" i="3"/>
  <c r="O387" i="3"/>
  <c r="S391" i="3"/>
  <c r="AZ391" i="3"/>
  <c r="AG538" i="3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BK459" i="3" s="1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BN522" i="3" s="1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BN387" i="3" s="1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BK413" i="3" s="1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BJ375" i="3" s="1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BN399" i="3" s="1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BL467" i="3" s="1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K353" i="3"/>
  <c r="L352" i="3"/>
  <c r="K349" i="3"/>
  <c r="L348" i="3"/>
  <c r="K345" i="3"/>
  <c r="L344" i="3"/>
  <c r="K341" i="3"/>
  <c r="L340" i="3"/>
  <c r="K337" i="3"/>
  <c r="L336" i="3"/>
  <c r="T336" i="3" s="1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K524" i="3"/>
  <c r="BJ524" i="3"/>
  <c r="BL524" i="3"/>
  <c r="BN407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AA334" i="3"/>
  <c r="BG334" i="3"/>
  <c r="Z332" i="3"/>
  <c r="AH332" i="3"/>
  <c r="AP332" i="3"/>
  <c r="BF332" i="3"/>
  <c r="W330" i="3"/>
  <c r="T328" i="3"/>
  <c r="W326" i="3"/>
  <c r="BC326" i="3"/>
  <c r="BF356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U346" i="3"/>
  <c r="AJ344" i="3"/>
  <c r="R344" i="3"/>
  <c r="AW342" i="3"/>
  <c r="AG342" i="3"/>
  <c r="Q342" i="3"/>
  <c r="AZ340" i="3"/>
  <c r="AH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AW332" i="3"/>
  <c r="Q332" i="3"/>
  <c r="BD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L526" i="3"/>
  <c r="BN533" i="3"/>
  <c r="BK533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AU390" i="3"/>
  <c r="AW390" i="3"/>
  <c r="Q390" i="3"/>
  <c r="AV390" i="3"/>
  <c r="X390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E356" i="3"/>
  <c r="AW356" i="3"/>
  <c r="AO356" i="3"/>
  <c r="AG356" i="3"/>
  <c r="Y356" i="3"/>
  <c r="Q356" i="3"/>
  <c r="AS354" i="3"/>
  <c r="AU352" i="3"/>
  <c r="AM352" i="3"/>
  <c r="O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E348" i="3"/>
  <c r="AG348" i="3"/>
  <c r="Y348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E340" i="3"/>
  <c r="BC340" i="3"/>
  <c r="BA340" i="3"/>
  <c r="AW340" i="3"/>
  <c r="AU340" i="3"/>
  <c r="AS340" i="3"/>
  <c r="AO340" i="3"/>
  <c r="AM340" i="3"/>
  <c r="AK340" i="3"/>
  <c r="AG340" i="3"/>
  <c r="AE340" i="3"/>
  <c r="AC340" i="3"/>
  <c r="Y340" i="3"/>
  <c r="W340" i="3"/>
  <c r="U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AP334" i="3"/>
  <c r="AL334" i="3"/>
  <c r="V334" i="3"/>
  <c r="R334" i="3"/>
  <c r="BG332" i="3"/>
  <c r="BC332" i="3"/>
  <c r="AY332" i="3"/>
  <c r="AQ332" i="3"/>
  <c r="AM332" i="3"/>
  <c r="AI332" i="3"/>
  <c r="AA332" i="3"/>
  <c r="W332" i="3"/>
  <c r="S332" i="3"/>
  <c r="AZ330" i="3"/>
  <c r="AJ330" i="3"/>
  <c r="T330" i="3"/>
  <c r="AW328" i="3"/>
  <c r="AO328" i="3"/>
  <c r="Y328" i="3"/>
  <c r="U328" i="3"/>
  <c r="BB326" i="3"/>
  <c r="AX326" i="3"/>
  <c r="AH326" i="3"/>
  <c r="Z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P348" i="3"/>
  <c r="AL348" i="3"/>
  <c r="X348" i="3"/>
  <c r="T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K354" i="3" l="1"/>
  <c r="BI354" i="3"/>
  <c r="AC354" i="3"/>
  <c r="BA354" i="3"/>
  <c r="U354" i="3"/>
  <c r="BL519" i="3"/>
  <c r="AV348" i="3"/>
  <c r="AF348" i="3"/>
  <c r="R348" i="3"/>
  <c r="BC348" i="3"/>
  <c r="AU348" i="3"/>
  <c r="AM348" i="3"/>
  <c r="AE348" i="3"/>
  <c r="W348" i="3"/>
  <c r="O348" i="3"/>
  <c r="BH348" i="3"/>
  <c r="AR348" i="3"/>
  <c r="AD348" i="3"/>
  <c r="BI348" i="3"/>
  <c r="BA348" i="3"/>
  <c r="AS348" i="3"/>
  <c r="AK348" i="3"/>
  <c r="AC348" i="3"/>
  <c r="U348" i="3"/>
  <c r="M348" i="3"/>
  <c r="BD348" i="3"/>
  <c r="AN348" i="3"/>
  <c r="Z348" i="3"/>
  <c r="BG348" i="3"/>
  <c r="AY348" i="3"/>
  <c r="AQ348" i="3"/>
  <c r="AI348" i="3"/>
  <c r="AA348" i="3"/>
  <c r="S348" i="3"/>
  <c r="Z328" i="3"/>
  <c r="AP328" i="3"/>
  <c r="BF328" i="3"/>
  <c r="BC328" i="3"/>
  <c r="AB328" i="3"/>
  <c r="AR328" i="3"/>
  <c r="BH328" i="3"/>
  <c r="AU328" i="3"/>
  <c r="BI328" i="3"/>
  <c r="AS328" i="3"/>
  <c r="AC328" i="3"/>
  <c r="M328" i="3"/>
  <c r="R328" i="3"/>
  <c r="AH328" i="3"/>
  <c r="AX328" i="3"/>
  <c r="S328" i="3"/>
  <c r="M334" i="3"/>
  <c r="U334" i="3"/>
  <c r="AC334" i="3"/>
  <c r="AK334" i="3"/>
  <c r="AS334" i="3"/>
  <c r="BA334" i="3"/>
  <c r="BI334" i="3"/>
  <c r="BH334" i="3"/>
  <c r="AB334" i="3"/>
  <c r="O334" i="3"/>
  <c r="W334" i="3"/>
  <c r="AE334" i="3"/>
  <c r="AM334" i="3"/>
  <c r="AU334" i="3"/>
  <c r="BC334" i="3"/>
  <c r="AZ334" i="3"/>
  <c r="T334" i="3"/>
  <c r="AT334" i="3"/>
  <c r="AD334" i="3"/>
  <c r="N334" i="3"/>
  <c r="Q334" i="3"/>
  <c r="Y334" i="3"/>
  <c r="AG334" i="3"/>
  <c r="AO334" i="3"/>
  <c r="AW334" i="3"/>
  <c r="BE334" i="3"/>
  <c r="AR334" i="3"/>
  <c r="AP346" i="3"/>
  <c r="BA346" i="3"/>
  <c r="AH346" i="3"/>
  <c r="AK346" i="3"/>
  <c r="BF346" i="3"/>
  <c r="Z346" i="3"/>
  <c r="Q326" i="3"/>
  <c r="Y326" i="3"/>
  <c r="AG326" i="3"/>
  <c r="AO326" i="3"/>
  <c r="AW326" i="3"/>
  <c r="BE326" i="3"/>
  <c r="AV326" i="3"/>
  <c r="X326" i="3"/>
  <c r="S326" i="3"/>
  <c r="AA326" i="3"/>
  <c r="AI326" i="3"/>
  <c r="AQ326" i="3"/>
  <c r="AY326" i="3"/>
  <c r="BG326" i="3"/>
  <c r="AN326" i="3"/>
  <c r="P326" i="3"/>
  <c r="AT326" i="3"/>
  <c r="AD326" i="3"/>
  <c r="N326" i="3"/>
  <c r="M326" i="3"/>
  <c r="U326" i="3"/>
  <c r="AC326" i="3"/>
  <c r="AK326" i="3"/>
  <c r="AS326" i="3"/>
  <c r="BA326" i="3"/>
  <c r="BI326" i="3"/>
  <c r="AJ326" i="3"/>
  <c r="AL352" i="3"/>
  <c r="BI352" i="3"/>
  <c r="BA352" i="3"/>
  <c r="AS352" i="3"/>
  <c r="AK352" i="3"/>
  <c r="AC352" i="3"/>
  <c r="U352" i="3"/>
  <c r="M352" i="3"/>
  <c r="AH352" i="3"/>
  <c r="BG352" i="3"/>
  <c r="AY352" i="3"/>
  <c r="AQ352" i="3"/>
  <c r="AI352" i="3"/>
  <c r="AA352" i="3"/>
  <c r="S352" i="3"/>
  <c r="BB352" i="3"/>
  <c r="X352" i="3"/>
  <c r="BE352" i="3"/>
  <c r="AW352" i="3"/>
  <c r="AO352" i="3"/>
  <c r="AG352" i="3"/>
  <c r="Y352" i="3"/>
  <c r="Q352" i="3"/>
  <c r="BM539" i="3"/>
  <c r="BM522" i="3"/>
  <c r="BK520" i="3"/>
  <c r="V348" i="3"/>
  <c r="T352" i="3"/>
  <c r="AU326" i="3"/>
  <c r="O326" i="3"/>
  <c r="AY334" i="3"/>
  <c r="S334" i="3"/>
  <c r="T332" i="3"/>
  <c r="AB332" i="3"/>
  <c r="AJ332" i="3"/>
  <c r="AR332" i="3"/>
  <c r="AZ332" i="3"/>
  <c r="BH332" i="3"/>
  <c r="AO332" i="3"/>
  <c r="N332" i="3"/>
  <c r="V332" i="3"/>
  <c r="AD332" i="3"/>
  <c r="AL332" i="3"/>
  <c r="AT332" i="3"/>
  <c r="BB332" i="3"/>
  <c r="AG332" i="3"/>
  <c r="AU332" i="3"/>
  <c r="AE332" i="3"/>
  <c r="O332" i="3"/>
  <c r="P332" i="3"/>
  <c r="X332" i="3"/>
  <c r="AF332" i="3"/>
  <c r="AN332" i="3"/>
  <c r="AV332" i="3"/>
  <c r="BD332" i="3"/>
  <c r="BE332" i="3"/>
  <c r="Y332" i="3"/>
  <c r="AV340" i="3"/>
  <c r="AD340" i="3"/>
  <c r="BH340" i="3"/>
  <c r="AR340" i="3"/>
  <c r="Z340" i="3"/>
  <c r="BG340" i="3"/>
  <c r="AY340" i="3"/>
  <c r="AQ340" i="3"/>
  <c r="AI340" i="3"/>
  <c r="AA340" i="3"/>
  <c r="S340" i="3"/>
  <c r="BD340" i="3"/>
  <c r="AN340" i="3"/>
  <c r="V340" i="3"/>
  <c r="N348" i="3"/>
  <c r="AP356" i="3"/>
  <c r="BC356" i="3"/>
  <c r="AU356" i="3"/>
  <c r="AM356" i="3"/>
  <c r="AE356" i="3"/>
  <c r="W356" i="3"/>
  <c r="O356" i="3"/>
  <c r="Z356" i="3"/>
  <c r="BI356" i="3"/>
  <c r="BA356" i="3"/>
  <c r="AS356" i="3"/>
  <c r="AK356" i="3"/>
  <c r="AC356" i="3"/>
  <c r="U356" i="3"/>
  <c r="BG356" i="3"/>
  <c r="AY356" i="3"/>
  <c r="AQ356" i="3"/>
  <c r="AI356" i="3"/>
  <c r="AA356" i="3"/>
  <c r="S356" i="3"/>
  <c r="BK539" i="3"/>
  <c r="BN334" i="3"/>
  <c r="AB348" i="3"/>
  <c r="AT348" i="3"/>
  <c r="AL354" i="3"/>
  <c r="R326" i="3"/>
  <c r="AL326" i="3"/>
  <c r="BF326" i="3"/>
  <c r="AG328" i="3"/>
  <c r="BA328" i="3"/>
  <c r="Z334" i="3"/>
  <c r="AX334" i="3"/>
  <c r="AX346" i="3"/>
  <c r="AO348" i="3"/>
  <c r="W352" i="3"/>
  <c r="BC352" i="3"/>
  <c r="AJ348" i="3"/>
  <c r="AX352" i="3"/>
  <c r="AM326" i="3"/>
  <c r="AZ328" i="3"/>
  <c r="AQ334" i="3"/>
  <c r="P348" i="3"/>
  <c r="AH348" i="3"/>
  <c r="AX348" i="3"/>
  <c r="AT354" i="3"/>
  <c r="V326" i="3"/>
  <c r="AP326" i="3"/>
  <c r="Q328" i="3"/>
  <c r="AK328" i="3"/>
  <c r="BE328" i="3"/>
  <c r="AH334" i="3"/>
  <c r="BB334" i="3"/>
  <c r="Q348" i="3"/>
  <c r="AW348" i="3"/>
  <c r="AE352" i="3"/>
  <c r="M354" i="3"/>
  <c r="AF326" i="3"/>
  <c r="AJ334" i="3"/>
  <c r="AZ348" i="3"/>
  <c r="AE326" i="3"/>
  <c r="AJ328" i="3"/>
  <c r="AX332" i="3"/>
  <c r="R332" i="3"/>
  <c r="AI334" i="3"/>
  <c r="BB356" i="3"/>
  <c r="BN519" i="3"/>
  <c r="M346" i="3"/>
  <c r="N328" i="3"/>
  <c r="N352" i="3"/>
  <c r="P356" i="3"/>
  <c r="AF356" i="3"/>
  <c r="AV356" i="3"/>
  <c r="O330" i="3"/>
  <c r="R356" i="3"/>
  <c r="AH356" i="3"/>
  <c r="AX356" i="3"/>
  <c r="BC330" i="3"/>
  <c r="X356" i="3"/>
  <c r="AN356" i="3"/>
  <c r="BD356" i="3"/>
  <c r="AU330" i="3"/>
  <c r="AZ344" i="3"/>
  <c r="O350" i="3"/>
  <c r="BL350" i="3" s="1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BJ336" i="3" s="1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L340" i="3"/>
  <c r="BJ350" i="3"/>
  <c r="BL326" i="3"/>
  <c r="BN326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S289" i="3"/>
  <c r="AM265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F301" i="3"/>
  <c r="Z301" i="3"/>
  <c r="BC297" i="3"/>
  <c r="W297" i="3"/>
  <c r="AZ293" i="3"/>
  <c r="T293" i="3"/>
  <c r="AV289" i="3"/>
  <c r="P289" i="3"/>
  <c r="AO283" i="3"/>
  <c r="AL281" i="3"/>
  <c r="AQ275" i="3"/>
  <c r="AA275" i="3"/>
  <c r="AA273" i="3"/>
  <c r="BE271" i="3"/>
  <c r="BC269" i="3"/>
  <c r="AM269" i="3"/>
  <c r="AL267" i="3"/>
  <c r="V267" i="3"/>
  <c r="T265" i="3"/>
  <c r="AX263" i="3"/>
  <c r="AV261" i="3"/>
  <c r="AF261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J332" i="3" l="1"/>
  <c r="M259" i="3"/>
  <c r="P261" i="3"/>
  <c r="AH263" i="3"/>
  <c r="BK346" i="3"/>
  <c r="AZ265" i="3"/>
  <c r="BB267" i="3"/>
  <c r="W269" i="3"/>
  <c r="AO271" i="3"/>
  <c r="BG273" i="3"/>
  <c r="AI277" i="3"/>
  <c r="AJ279" i="3"/>
  <c r="AC281" i="3"/>
  <c r="AP285" i="3"/>
  <c r="BB287" i="3"/>
  <c r="AX291" i="3"/>
  <c r="BB295" i="3"/>
  <c r="BE299" i="3"/>
  <c r="BG303" i="3"/>
  <c r="AT259" i="3"/>
  <c r="R263" i="3"/>
  <c r="AJ265" i="3"/>
  <c r="Y271" i="3"/>
  <c r="AQ273" i="3"/>
  <c r="R291" i="3"/>
  <c r="V295" i="3"/>
  <c r="Y299" i="3"/>
  <c r="AA303" i="3"/>
  <c r="AJ269" i="3"/>
  <c r="AW291" i="3"/>
  <c r="AS287" i="3"/>
  <c r="BJ328" i="3"/>
  <c r="BL352" i="3"/>
  <c r="AQ261" i="3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D163" i="3" l="1"/>
  <c r="BD169" i="3"/>
  <c r="BE151" i="3"/>
  <c r="Y167" i="3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K172" i="3"/>
  <c r="N167" i="3"/>
  <c r="BM79" i="3"/>
  <c r="N164" i="3"/>
  <c r="M166" i="3"/>
  <c r="BN166" i="3" s="1"/>
  <c r="BL166" i="3"/>
  <c r="N168" i="3"/>
  <c r="N169" i="3"/>
  <c r="M170" i="3"/>
  <c r="BN170" i="3" s="1"/>
  <c r="N171" i="3"/>
  <c r="BK79" i="3"/>
  <c r="BN79" i="3"/>
  <c r="BN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M151" i="3" l="1"/>
  <c r="BL151" i="3"/>
  <c r="BK164" i="3"/>
  <c r="BJ151" i="3"/>
  <c r="BJ164" i="3"/>
  <c r="BL163" i="3"/>
  <c r="BN163" i="3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<sst xmlns="http://schemas.openxmlformats.org/spreadsheetml/2006/main" count="13968" uniqueCount="577">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</sst>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1.50359712230216</v>
      </c>
      <c r="D2">
        <v>0.76</v>
      </c>
      <c r="E2">
        <v>0.76</v>
      </c>
    </row>
    <row r="3" spans="1:5" x14ac:dyDescent="0.25">
      <c r="A3" t="s">
        <v>61</v>
      </c>
      <c r="B3" t="s">
        <v>240</v>
      </c>
      <c r="C3">
        <v>1.50359712230216</v>
      </c>
      <c r="D3">
        <v>1.24</v>
      </c>
      <c r="E3">
        <v>1.24</v>
      </c>
    </row>
    <row r="4" spans="1:5" x14ac:dyDescent="0.25">
      <c r="A4" t="s">
        <v>61</v>
      </c>
      <c r="B4" t="s">
        <v>67</v>
      </c>
      <c r="C4">
        <v>1.50359712230216</v>
      </c>
      <c r="D4">
        <v>0.89</v>
      </c>
      <c r="E4">
        <v>0.89</v>
      </c>
    </row>
    <row r="5" spans="1:5" x14ac:dyDescent="0.25">
      <c r="A5" t="s">
        <v>61</v>
      </c>
      <c r="B5" t="s">
        <v>69</v>
      </c>
      <c r="C5">
        <v>1.50359712230216</v>
      </c>
      <c r="D5">
        <v>1.71</v>
      </c>
      <c r="E5">
        <v>1.71</v>
      </c>
    </row>
    <row r="6" spans="1:5" x14ac:dyDescent="0.25">
      <c r="A6" t="s">
        <v>61</v>
      </c>
      <c r="B6" t="s">
        <v>337</v>
      </c>
      <c r="C6">
        <v>1.50359712230216</v>
      </c>
      <c r="D6">
        <v>1.05</v>
      </c>
      <c r="E6">
        <v>1.05</v>
      </c>
    </row>
    <row r="7" spans="1:5" x14ac:dyDescent="0.25">
      <c r="A7" t="s">
        <v>61</v>
      </c>
      <c r="B7" t="s">
        <v>70</v>
      </c>
      <c r="C7">
        <v>1.50359712230216</v>
      </c>
      <c r="D7">
        <v>1.05</v>
      </c>
      <c r="E7">
        <v>1.05</v>
      </c>
    </row>
    <row r="8" spans="1:5" x14ac:dyDescent="0.25">
      <c r="A8" t="s">
        <v>61</v>
      </c>
      <c r="B8" t="s">
        <v>87</v>
      </c>
      <c r="C8">
        <v>1.50359712230216</v>
      </c>
      <c r="D8">
        <v>0.86</v>
      </c>
      <c r="E8">
        <v>0.86</v>
      </c>
    </row>
    <row r="9" spans="1:5" x14ac:dyDescent="0.25">
      <c r="A9" t="s">
        <v>61</v>
      </c>
      <c r="B9" t="s">
        <v>82</v>
      </c>
      <c r="C9">
        <v>1.50359712230216</v>
      </c>
      <c r="D9">
        <v>0.48</v>
      </c>
      <c r="E9">
        <v>0.48</v>
      </c>
    </row>
    <row r="10" spans="1:5" x14ac:dyDescent="0.25">
      <c r="A10" t="s">
        <v>61</v>
      </c>
      <c r="B10" t="s">
        <v>289</v>
      </c>
      <c r="C10">
        <v>1.50359712230216</v>
      </c>
      <c r="D10">
        <v>1.05</v>
      </c>
      <c r="E10">
        <v>1.05</v>
      </c>
    </row>
    <row r="11" spans="1:5" x14ac:dyDescent="0.25">
      <c r="A11" t="s">
        <v>61</v>
      </c>
      <c r="B11" t="s">
        <v>238</v>
      </c>
      <c r="C11">
        <v>1.50359712230216</v>
      </c>
      <c r="D11">
        <v>0.76</v>
      </c>
      <c r="E11">
        <v>0.76</v>
      </c>
    </row>
    <row r="12" spans="1:5" x14ac:dyDescent="0.25">
      <c r="A12" t="s">
        <v>61</v>
      </c>
      <c r="B12" t="s">
        <v>239</v>
      </c>
      <c r="C12">
        <v>1.50359712230216</v>
      </c>
      <c r="D12">
        <v>1.71</v>
      </c>
      <c r="E12">
        <v>1.71</v>
      </c>
    </row>
    <row r="13" spans="1:5" x14ac:dyDescent="0.25">
      <c r="A13" t="s">
        <v>61</v>
      </c>
      <c r="B13" t="s">
        <v>311</v>
      </c>
      <c r="C13">
        <v>1.50359712230216</v>
      </c>
      <c r="D13">
        <v>1.1399999999999999</v>
      </c>
      <c r="E13">
        <v>1.1399999999999999</v>
      </c>
    </row>
    <row r="14" spans="1:5" x14ac:dyDescent="0.25">
      <c r="A14" t="s">
        <v>61</v>
      </c>
      <c r="B14" t="s">
        <v>242</v>
      </c>
      <c r="C14">
        <v>1.50359712230216</v>
      </c>
      <c r="D14">
        <v>0.95</v>
      </c>
      <c r="E14">
        <v>0.95</v>
      </c>
    </row>
    <row r="15" spans="1:5" x14ac:dyDescent="0.25">
      <c r="A15" t="s">
        <v>61</v>
      </c>
      <c r="B15" t="s">
        <v>64</v>
      </c>
      <c r="C15">
        <v>1.50359712230216</v>
      </c>
      <c r="D15">
        <v>0.67</v>
      </c>
      <c r="E15">
        <v>0.67</v>
      </c>
    </row>
    <row r="16" spans="1:5" x14ac:dyDescent="0.25">
      <c r="A16" t="s">
        <v>61</v>
      </c>
      <c r="B16" t="s">
        <v>241</v>
      </c>
      <c r="C16">
        <v>1.50359712230216</v>
      </c>
      <c r="D16">
        <v>1.62</v>
      </c>
      <c r="E16">
        <v>1.62</v>
      </c>
    </row>
    <row r="17" spans="1:5" x14ac:dyDescent="0.25">
      <c r="A17" t="s">
        <v>61</v>
      </c>
      <c r="B17" t="s">
        <v>65</v>
      </c>
      <c r="C17">
        <v>1.50359712230216</v>
      </c>
      <c r="D17">
        <v>0.56999999999999995</v>
      </c>
      <c r="E17">
        <v>0.56999999999999995</v>
      </c>
    </row>
    <row r="18" spans="1:5" x14ac:dyDescent="0.25">
      <c r="A18" t="s">
        <v>61</v>
      </c>
      <c r="B18" t="s">
        <v>71</v>
      </c>
      <c r="C18">
        <v>1.50359712230216</v>
      </c>
      <c r="D18">
        <v>0.67</v>
      </c>
      <c r="E18">
        <v>0.67</v>
      </c>
    </row>
    <row r="19" spans="1:5" x14ac:dyDescent="0.25">
      <c r="A19" t="s">
        <v>61</v>
      </c>
      <c r="B19" t="s">
        <v>62</v>
      </c>
      <c r="C19">
        <v>1.50359712230216</v>
      </c>
      <c r="D19">
        <v>0.48</v>
      </c>
      <c r="E19">
        <v>0.48</v>
      </c>
    </row>
    <row r="20" spans="1:5" x14ac:dyDescent="0.25">
      <c r="A20" t="s">
        <v>61</v>
      </c>
      <c r="B20" t="s">
        <v>288</v>
      </c>
      <c r="C20">
        <v>1.50359712230216</v>
      </c>
      <c r="D20">
        <v>1.1399999999999999</v>
      </c>
      <c r="E20">
        <v>1.1399999999999999</v>
      </c>
    </row>
    <row r="21" spans="1:5" x14ac:dyDescent="0.25">
      <c r="A21" t="s">
        <v>61</v>
      </c>
      <c r="B21" t="s">
        <v>66</v>
      </c>
      <c r="C21">
        <v>1.50359712230216</v>
      </c>
      <c r="D21">
        <v>1.24</v>
      </c>
      <c r="E21">
        <v>1.24</v>
      </c>
    </row>
    <row r="22" spans="1:5" x14ac:dyDescent="0.25">
      <c r="A22" t="s">
        <v>72</v>
      </c>
      <c r="B22" t="s">
        <v>77</v>
      </c>
      <c r="C22">
        <v>1.36666666666667</v>
      </c>
      <c r="D22">
        <v>1.68</v>
      </c>
      <c r="E22">
        <v>1.68</v>
      </c>
    </row>
    <row r="23" spans="1:5" x14ac:dyDescent="0.25">
      <c r="A23" t="s">
        <v>72</v>
      </c>
      <c r="B23" t="s">
        <v>75</v>
      </c>
      <c r="C23">
        <v>1.36666666666667</v>
      </c>
      <c r="D23">
        <v>1.68</v>
      </c>
      <c r="E23">
        <v>1.68</v>
      </c>
    </row>
    <row r="24" spans="1:5" x14ac:dyDescent="0.25">
      <c r="A24" t="s">
        <v>72</v>
      </c>
      <c r="B24" t="s">
        <v>79</v>
      </c>
      <c r="C24">
        <v>1.36666666666667</v>
      </c>
      <c r="D24">
        <v>0.59</v>
      </c>
      <c r="E24">
        <v>0.59</v>
      </c>
    </row>
    <row r="25" spans="1:5" x14ac:dyDescent="0.25">
      <c r="A25" t="s">
        <v>72</v>
      </c>
      <c r="B25" t="s">
        <v>81</v>
      </c>
      <c r="C25">
        <v>1.36666666666667</v>
      </c>
      <c r="D25">
        <v>0.51</v>
      </c>
      <c r="E25">
        <v>0.51</v>
      </c>
    </row>
    <row r="26" spans="1:5" x14ac:dyDescent="0.25">
      <c r="A26" t="s">
        <v>72</v>
      </c>
      <c r="B26" t="s">
        <v>83</v>
      </c>
      <c r="C26">
        <v>1.36666666666667</v>
      </c>
      <c r="D26">
        <v>0.88</v>
      </c>
      <c r="E26">
        <v>0.88</v>
      </c>
    </row>
    <row r="27" spans="1:5" x14ac:dyDescent="0.25">
      <c r="A27" t="s">
        <v>72</v>
      </c>
      <c r="B27" t="s">
        <v>78</v>
      </c>
      <c r="C27">
        <v>1.36666666666667</v>
      </c>
      <c r="D27">
        <v>1.17</v>
      </c>
      <c r="E27">
        <v>1.17</v>
      </c>
    </row>
    <row r="28" spans="1:5" x14ac:dyDescent="0.25">
      <c r="A28" t="s">
        <v>72</v>
      </c>
      <c r="B28" t="s">
        <v>80</v>
      </c>
      <c r="C28">
        <v>1.36666666666667</v>
      </c>
      <c r="D28">
        <v>0.95</v>
      </c>
      <c r="E28">
        <v>0.95</v>
      </c>
    </row>
    <row r="29" spans="1:5" x14ac:dyDescent="0.25">
      <c r="A29" t="s">
        <v>72</v>
      </c>
      <c r="B29" t="s">
        <v>365</v>
      </c>
      <c r="C29">
        <v>1.36666666666667</v>
      </c>
      <c r="D29">
        <v>1.17</v>
      </c>
      <c r="E29">
        <v>1.17</v>
      </c>
    </row>
    <row r="30" spans="1:5" x14ac:dyDescent="0.25">
      <c r="A30" t="s">
        <v>72</v>
      </c>
      <c r="B30" t="s">
        <v>76</v>
      </c>
      <c r="C30">
        <v>1.36666666666667</v>
      </c>
      <c r="D30">
        <v>1.1000000000000001</v>
      </c>
      <c r="E30">
        <v>1.1000000000000001</v>
      </c>
    </row>
    <row r="31" spans="1:5" x14ac:dyDescent="0.25">
      <c r="A31" t="s">
        <v>72</v>
      </c>
      <c r="B31" t="s">
        <v>237</v>
      </c>
      <c r="C31">
        <v>1.36666666666667</v>
      </c>
      <c r="D31">
        <v>1.1000000000000001</v>
      </c>
      <c r="E31">
        <v>1.1000000000000001</v>
      </c>
    </row>
    <row r="32" spans="1:5" x14ac:dyDescent="0.25">
      <c r="A32" t="s">
        <v>72</v>
      </c>
      <c r="B32" t="s">
        <v>68</v>
      </c>
      <c r="C32">
        <v>1.36666666666667</v>
      </c>
      <c r="D32">
        <v>1.68</v>
      </c>
      <c r="E32">
        <v>1.68</v>
      </c>
    </row>
    <row r="33" spans="1:5" x14ac:dyDescent="0.25">
      <c r="A33" t="s">
        <v>72</v>
      </c>
      <c r="B33" t="s">
        <v>326</v>
      </c>
      <c r="C33">
        <v>1.36666666666667</v>
      </c>
      <c r="D33">
        <v>1.39</v>
      </c>
      <c r="E33">
        <v>1.39</v>
      </c>
    </row>
    <row r="34" spans="1:5" x14ac:dyDescent="0.25">
      <c r="A34" t="s">
        <v>72</v>
      </c>
      <c r="B34" t="s">
        <v>106</v>
      </c>
      <c r="C34">
        <v>1.36666666666667</v>
      </c>
      <c r="D34">
        <v>0.88</v>
      </c>
      <c r="E34">
        <v>0.88</v>
      </c>
    </row>
    <row r="35" spans="1:5" x14ac:dyDescent="0.25">
      <c r="A35" t="s">
        <v>72</v>
      </c>
      <c r="B35" t="s">
        <v>89</v>
      </c>
      <c r="C35">
        <v>1.36666666666667</v>
      </c>
      <c r="D35">
        <v>0.51</v>
      </c>
      <c r="E35">
        <v>0.51</v>
      </c>
    </row>
    <row r="36" spans="1:5" x14ac:dyDescent="0.25">
      <c r="A36" t="s">
        <v>72</v>
      </c>
      <c r="B36" t="s">
        <v>74</v>
      </c>
      <c r="C36">
        <v>1.36666666666667</v>
      </c>
      <c r="D36">
        <v>0.73</v>
      </c>
      <c r="E36">
        <v>0.73</v>
      </c>
    </row>
    <row r="37" spans="1:5" x14ac:dyDescent="0.25">
      <c r="A37" t="s">
        <v>72</v>
      </c>
      <c r="B37" t="s">
        <v>103</v>
      </c>
      <c r="C37">
        <v>1.36666666666667</v>
      </c>
      <c r="D37">
        <v>0.51</v>
      </c>
      <c r="E37">
        <v>0.51</v>
      </c>
    </row>
    <row r="38" spans="1:5" x14ac:dyDescent="0.25">
      <c r="A38" t="s">
        <v>72</v>
      </c>
      <c r="B38" t="s">
        <v>88</v>
      </c>
      <c r="C38">
        <v>1.36666666666667</v>
      </c>
      <c r="D38">
        <v>1.02</v>
      </c>
      <c r="E38">
        <v>1.02</v>
      </c>
    </row>
    <row r="39" spans="1:5" x14ac:dyDescent="0.25">
      <c r="A39" t="s">
        <v>72</v>
      </c>
      <c r="B39" t="s">
        <v>102</v>
      </c>
      <c r="C39">
        <v>1.36666666666667</v>
      </c>
      <c r="D39">
        <v>0.66</v>
      </c>
      <c r="E39">
        <v>0.66</v>
      </c>
    </row>
    <row r="40" spans="1:5" x14ac:dyDescent="0.25">
      <c r="A40" t="s">
        <v>72</v>
      </c>
      <c r="B40" t="s">
        <v>73</v>
      </c>
      <c r="C40">
        <v>1.36666666666667</v>
      </c>
      <c r="D40">
        <v>1.02</v>
      </c>
      <c r="E40">
        <v>1.02</v>
      </c>
    </row>
    <row r="41" spans="1:5" x14ac:dyDescent="0.25">
      <c r="A41" t="s">
        <v>72</v>
      </c>
      <c r="B41" t="s">
        <v>86</v>
      </c>
      <c r="C41">
        <v>1.36666666666667</v>
      </c>
      <c r="D41">
        <v>0.8</v>
      </c>
      <c r="E41">
        <v>0.8</v>
      </c>
    </row>
    <row r="42" spans="1:5" x14ac:dyDescent="0.25">
      <c r="A42" t="s">
        <v>72</v>
      </c>
      <c r="B42" t="s">
        <v>85</v>
      </c>
      <c r="C42">
        <v>1.36666666666667</v>
      </c>
      <c r="D42">
        <v>0.73</v>
      </c>
      <c r="E42">
        <v>0.73</v>
      </c>
    </row>
    <row r="43" spans="1:5" x14ac:dyDescent="0.25">
      <c r="A43" t="s">
        <v>72</v>
      </c>
      <c r="B43" t="s">
        <v>367</v>
      </c>
      <c r="C43">
        <v>1.36666666666667</v>
      </c>
      <c r="D43">
        <v>1.1000000000000001</v>
      </c>
      <c r="E43">
        <v>1.1000000000000001</v>
      </c>
    </row>
    <row r="44" spans="1:5" x14ac:dyDescent="0.25">
      <c r="A44" t="s">
        <v>72</v>
      </c>
      <c r="B44" t="s">
        <v>63</v>
      </c>
      <c r="C44">
        <v>1.36666666666667</v>
      </c>
      <c r="D44">
        <v>1.17</v>
      </c>
      <c r="E44">
        <v>1.17</v>
      </c>
    </row>
    <row r="45" spans="1:5" x14ac:dyDescent="0.25">
      <c r="A45" t="s">
        <v>72</v>
      </c>
      <c r="B45" t="s">
        <v>90</v>
      </c>
      <c r="C45">
        <v>1.36666666666667</v>
      </c>
      <c r="D45">
        <v>0.95</v>
      </c>
      <c r="E45">
        <v>0.95</v>
      </c>
    </row>
    <row r="46" spans="1:5" x14ac:dyDescent="0.25">
      <c r="A46" t="s">
        <v>91</v>
      </c>
      <c r="B46" t="s">
        <v>117</v>
      </c>
      <c r="C46">
        <v>1.5021645021645</v>
      </c>
      <c r="D46">
        <v>1.07</v>
      </c>
      <c r="E46">
        <v>1.07</v>
      </c>
    </row>
    <row r="47" spans="1:5" x14ac:dyDescent="0.25">
      <c r="A47" t="s">
        <v>91</v>
      </c>
      <c r="B47" t="s">
        <v>122</v>
      </c>
      <c r="C47">
        <v>1.5021645021645</v>
      </c>
      <c r="D47">
        <v>0.91</v>
      </c>
      <c r="E47">
        <v>0.91</v>
      </c>
    </row>
    <row r="48" spans="1:5" x14ac:dyDescent="0.25">
      <c r="A48" t="s">
        <v>91</v>
      </c>
      <c r="B48" t="s">
        <v>109</v>
      </c>
      <c r="C48">
        <v>1.5021645021645</v>
      </c>
      <c r="D48">
        <v>0.74</v>
      </c>
      <c r="E48">
        <v>0.74</v>
      </c>
    </row>
    <row r="49" spans="1:5" x14ac:dyDescent="0.25">
      <c r="A49" t="s">
        <v>91</v>
      </c>
      <c r="B49" t="s">
        <v>113</v>
      </c>
      <c r="C49">
        <v>1.5021645021645</v>
      </c>
      <c r="D49">
        <v>0.67</v>
      </c>
      <c r="E49">
        <v>0.67</v>
      </c>
    </row>
    <row r="50" spans="1:5" x14ac:dyDescent="0.25">
      <c r="A50" t="s">
        <v>91</v>
      </c>
      <c r="B50" t="s">
        <v>100</v>
      </c>
      <c r="C50">
        <v>1.5021645021645</v>
      </c>
      <c r="D50">
        <v>1.1100000000000001</v>
      </c>
      <c r="E50">
        <v>1.1100000000000001</v>
      </c>
    </row>
    <row r="51" spans="1:5" x14ac:dyDescent="0.25">
      <c r="A51" t="s">
        <v>91</v>
      </c>
      <c r="B51" t="s">
        <v>95</v>
      </c>
      <c r="C51">
        <v>1.5021645021645</v>
      </c>
      <c r="D51">
        <v>0.47</v>
      </c>
      <c r="E51">
        <v>0.47</v>
      </c>
    </row>
    <row r="52" spans="1:5" x14ac:dyDescent="0.25">
      <c r="A52" t="s">
        <v>91</v>
      </c>
      <c r="B52" t="s">
        <v>99</v>
      </c>
      <c r="C52">
        <v>1.5021645021645</v>
      </c>
      <c r="D52">
        <v>1.27</v>
      </c>
      <c r="E52">
        <v>1.27</v>
      </c>
    </row>
    <row r="53" spans="1:5" x14ac:dyDescent="0.25">
      <c r="A53" t="s">
        <v>91</v>
      </c>
      <c r="B53" t="s">
        <v>84</v>
      </c>
      <c r="C53">
        <v>1.5021645021645</v>
      </c>
      <c r="D53">
        <v>1.46</v>
      </c>
      <c r="E53">
        <v>1.46</v>
      </c>
    </row>
    <row r="54" spans="1:5" x14ac:dyDescent="0.25">
      <c r="A54" t="s">
        <v>91</v>
      </c>
      <c r="B54" t="s">
        <v>371</v>
      </c>
      <c r="C54">
        <v>1.5021645021645</v>
      </c>
      <c r="D54">
        <v>0.87</v>
      </c>
      <c r="E54">
        <v>0.87</v>
      </c>
    </row>
    <row r="55" spans="1:5" x14ac:dyDescent="0.25">
      <c r="A55" t="s">
        <v>91</v>
      </c>
      <c r="B55" t="s">
        <v>93</v>
      </c>
      <c r="C55">
        <v>1.5021645021645</v>
      </c>
      <c r="D55">
        <v>1.33</v>
      </c>
      <c r="E55">
        <v>1.33</v>
      </c>
    </row>
    <row r="56" spans="1:5" x14ac:dyDescent="0.25">
      <c r="A56" t="s">
        <v>91</v>
      </c>
      <c r="B56" t="s">
        <v>389</v>
      </c>
      <c r="C56">
        <v>1.5021645021645</v>
      </c>
      <c r="D56">
        <v>1.1100000000000001</v>
      </c>
      <c r="E56">
        <v>1.1100000000000001</v>
      </c>
    </row>
    <row r="57" spans="1:5" x14ac:dyDescent="0.25">
      <c r="A57" t="s">
        <v>91</v>
      </c>
      <c r="B57" t="s">
        <v>97</v>
      </c>
      <c r="C57">
        <v>1.5021645021645</v>
      </c>
      <c r="D57">
        <v>1</v>
      </c>
      <c r="E57">
        <v>1</v>
      </c>
    </row>
    <row r="58" spans="1:5" x14ac:dyDescent="0.25">
      <c r="A58" t="s">
        <v>91</v>
      </c>
      <c r="B58" t="s">
        <v>94</v>
      </c>
      <c r="C58">
        <v>1.5021645021645</v>
      </c>
      <c r="D58">
        <v>1</v>
      </c>
      <c r="E58">
        <v>1</v>
      </c>
    </row>
    <row r="59" spans="1:5" x14ac:dyDescent="0.25">
      <c r="A59" t="s">
        <v>91</v>
      </c>
      <c r="B59" t="s">
        <v>92</v>
      </c>
      <c r="C59">
        <v>1.5021645021645</v>
      </c>
      <c r="D59">
        <v>1.1100000000000001</v>
      </c>
      <c r="E59">
        <v>1.1100000000000001</v>
      </c>
    </row>
    <row r="60" spans="1:5" x14ac:dyDescent="0.25">
      <c r="A60" t="s">
        <v>91</v>
      </c>
      <c r="B60" t="s">
        <v>98</v>
      </c>
      <c r="C60">
        <v>1.5021645021645</v>
      </c>
      <c r="D60">
        <v>1.0900000000000001</v>
      </c>
      <c r="E60">
        <v>1.0900000000000001</v>
      </c>
    </row>
    <row r="61" spans="1:5" x14ac:dyDescent="0.25">
      <c r="A61" t="s">
        <v>91</v>
      </c>
      <c r="B61" t="s">
        <v>118</v>
      </c>
      <c r="C61">
        <v>1.5021645021645</v>
      </c>
      <c r="D61">
        <v>0.96</v>
      </c>
      <c r="E61">
        <v>0.96</v>
      </c>
    </row>
    <row r="62" spans="1:5" x14ac:dyDescent="0.25">
      <c r="A62" t="s">
        <v>91</v>
      </c>
      <c r="B62" t="s">
        <v>351</v>
      </c>
      <c r="C62">
        <v>1.5021645021645</v>
      </c>
      <c r="D62">
        <v>0.53</v>
      </c>
      <c r="E62">
        <v>0.53</v>
      </c>
    </row>
    <row r="63" spans="1:5" x14ac:dyDescent="0.25">
      <c r="A63" t="s">
        <v>91</v>
      </c>
      <c r="B63" t="s">
        <v>107</v>
      </c>
      <c r="C63">
        <v>1.5021645021645</v>
      </c>
      <c r="D63">
        <v>1.1100000000000001</v>
      </c>
      <c r="E63">
        <v>1.1100000000000001</v>
      </c>
    </row>
    <row r="64" spans="1:5" x14ac:dyDescent="0.25">
      <c r="A64" t="s">
        <v>91</v>
      </c>
      <c r="B64" t="s">
        <v>129</v>
      </c>
      <c r="C64">
        <v>1.5021645021645</v>
      </c>
      <c r="D64">
        <v>0.93</v>
      </c>
      <c r="E64">
        <v>0.93</v>
      </c>
    </row>
    <row r="65" spans="1:5" x14ac:dyDescent="0.25">
      <c r="A65" t="s">
        <v>91</v>
      </c>
      <c r="B65" t="s">
        <v>105</v>
      </c>
      <c r="C65">
        <v>1.5021645021645</v>
      </c>
      <c r="D65">
        <v>1.27</v>
      </c>
      <c r="E65">
        <v>1.27</v>
      </c>
    </row>
    <row r="66" spans="1:5" x14ac:dyDescent="0.25">
      <c r="A66" t="s">
        <v>91</v>
      </c>
      <c r="B66" t="s">
        <v>108</v>
      </c>
      <c r="C66">
        <v>1.5021645021645</v>
      </c>
      <c r="D66">
        <v>1.03</v>
      </c>
      <c r="E66">
        <v>1.03</v>
      </c>
    </row>
    <row r="67" spans="1:5" x14ac:dyDescent="0.25">
      <c r="A67" t="s">
        <v>91</v>
      </c>
      <c r="B67" t="s">
        <v>101</v>
      </c>
      <c r="C67">
        <v>1.5021645021645</v>
      </c>
      <c r="D67">
        <v>1.04</v>
      </c>
      <c r="E67">
        <v>1.04</v>
      </c>
    </row>
    <row r="68" spans="1:5" x14ac:dyDescent="0.25">
      <c r="A68" t="s">
        <v>91</v>
      </c>
      <c r="B68" t="s">
        <v>370</v>
      </c>
      <c r="C68">
        <v>1.5021645021645</v>
      </c>
      <c r="D68">
        <v>1</v>
      </c>
      <c r="E68">
        <v>1</v>
      </c>
    </row>
    <row r="69" spans="1:5" x14ac:dyDescent="0.25">
      <c r="A69" t="s">
        <v>91</v>
      </c>
      <c r="B69" t="s">
        <v>111</v>
      </c>
      <c r="C69">
        <v>1.5021645021645</v>
      </c>
      <c r="D69">
        <v>0.89</v>
      </c>
      <c r="E69">
        <v>0.89</v>
      </c>
    </row>
    <row r="70" spans="1:5" x14ac:dyDescent="0.25">
      <c r="A70" t="s">
        <v>114</v>
      </c>
      <c r="B70" t="s">
        <v>320</v>
      </c>
      <c r="C70">
        <v>1.3644444444444399</v>
      </c>
      <c r="D70">
        <v>0.44</v>
      </c>
      <c r="E70">
        <v>0.44</v>
      </c>
    </row>
    <row r="71" spans="1:5" x14ac:dyDescent="0.25">
      <c r="A71" t="s">
        <v>114</v>
      </c>
      <c r="B71" t="s">
        <v>127</v>
      </c>
      <c r="C71">
        <v>1.3644444444444399</v>
      </c>
      <c r="D71">
        <v>1.3</v>
      </c>
      <c r="E71">
        <v>1.3</v>
      </c>
    </row>
    <row r="72" spans="1:5" x14ac:dyDescent="0.25">
      <c r="A72" t="s">
        <v>114</v>
      </c>
      <c r="B72" t="s">
        <v>123</v>
      </c>
      <c r="C72">
        <v>1.3644444444444399</v>
      </c>
      <c r="D72">
        <v>1.3</v>
      </c>
      <c r="E72">
        <v>1.3</v>
      </c>
    </row>
    <row r="73" spans="1:5" x14ac:dyDescent="0.25">
      <c r="A73" t="s">
        <v>114</v>
      </c>
      <c r="B73" t="s">
        <v>126</v>
      </c>
      <c r="C73">
        <v>1.3644444444444399</v>
      </c>
      <c r="D73">
        <v>1.3</v>
      </c>
      <c r="E73">
        <v>1.3</v>
      </c>
    </row>
    <row r="74" spans="1:5" x14ac:dyDescent="0.25">
      <c r="A74" t="s">
        <v>114</v>
      </c>
      <c r="B74" t="s">
        <v>345</v>
      </c>
      <c r="C74">
        <v>1.3644444444444399</v>
      </c>
      <c r="D74">
        <v>1.1399999999999999</v>
      </c>
      <c r="E74">
        <v>1.1399999999999999</v>
      </c>
    </row>
    <row r="75" spans="1:5" x14ac:dyDescent="0.25">
      <c r="A75" t="s">
        <v>114</v>
      </c>
      <c r="B75" t="s">
        <v>356</v>
      </c>
      <c r="C75">
        <v>1.3644444444444399</v>
      </c>
      <c r="D75">
        <v>1.03</v>
      </c>
      <c r="E75">
        <v>1.03</v>
      </c>
    </row>
    <row r="76" spans="1:5" x14ac:dyDescent="0.25">
      <c r="A76" t="s">
        <v>114</v>
      </c>
      <c r="B76" t="s">
        <v>104</v>
      </c>
      <c r="C76">
        <v>1.3644444444444399</v>
      </c>
      <c r="D76">
        <v>1.17</v>
      </c>
      <c r="E76">
        <v>1.17</v>
      </c>
    </row>
    <row r="77" spans="1:5" x14ac:dyDescent="0.25">
      <c r="A77" t="s">
        <v>114</v>
      </c>
      <c r="B77" t="s">
        <v>135</v>
      </c>
      <c r="C77">
        <v>1.3644444444444399</v>
      </c>
      <c r="D77">
        <v>0.81</v>
      </c>
      <c r="E77">
        <v>0.81</v>
      </c>
    </row>
    <row r="78" spans="1:5" x14ac:dyDescent="0.25">
      <c r="A78" t="s">
        <v>114</v>
      </c>
      <c r="B78" t="s">
        <v>131</v>
      </c>
      <c r="C78">
        <v>1.3644444444444399</v>
      </c>
      <c r="D78">
        <v>0.87</v>
      </c>
      <c r="E78">
        <v>0.87</v>
      </c>
    </row>
    <row r="79" spans="1:5" x14ac:dyDescent="0.25">
      <c r="A79" t="s">
        <v>114</v>
      </c>
      <c r="B79" t="s">
        <v>116</v>
      </c>
      <c r="C79">
        <v>1.3644444444444399</v>
      </c>
      <c r="D79">
        <v>0.59</v>
      </c>
      <c r="E79">
        <v>0.59</v>
      </c>
    </row>
    <row r="80" spans="1:5" x14ac:dyDescent="0.25">
      <c r="A80" t="s">
        <v>114</v>
      </c>
      <c r="B80" t="s">
        <v>132</v>
      </c>
      <c r="C80">
        <v>1.3644444444444399</v>
      </c>
      <c r="D80">
        <v>0.73</v>
      </c>
      <c r="E80">
        <v>0.73</v>
      </c>
    </row>
    <row r="81" spans="1:5" x14ac:dyDescent="0.25">
      <c r="A81" t="s">
        <v>114</v>
      </c>
      <c r="B81" t="s">
        <v>133</v>
      </c>
      <c r="C81">
        <v>1.3644444444444399</v>
      </c>
      <c r="D81">
        <v>0.81</v>
      </c>
      <c r="E81">
        <v>0.81</v>
      </c>
    </row>
    <row r="82" spans="1:5" x14ac:dyDescent="0.25">
      <c r="A82" t="s">
        <v>114</v>
      </c>
      <c r="B82" t="s">
        <v>115</v>
      </c>
      <c r="C82">
        <v>1.3644444444444399</v>
      </c>
      <c r="D82">
        <v>0.9</v>
      </c>
      <c r="E82">
        <v>0.9</v>
      </c>
    </row>
    <row r="83" spans="1:5" x14ac:dyDescent="0.25">
      <c r="A83" t="s">
        <v>114</v>
      </c>
      <c r="B83" t="s">
        <v>119</v>
      </c>
      <c r="C83">
        <v>1.3644444444444399</v>
      </c>
      <c r="D83">
        <v>1.22</v>
      </c>
      <c r="E83">
        <v>1.22</v>
      </c>
    </row>
    <row r="84" spans="1:5" x14ac:dyDescent="0.25">
      <c r="A84" t="s">
        <v>114</v>
      </c>
      <c r="B84" t="s">
        <v>96</v>
      </c>
      <c r="C84">
        <v>1.3644444444444399</v>
      </c>
      <c r="D84">
        <v>0.98</v>
      </c>
      <c r="E84">
        <v>0.98</v>
      </c>
    </row>
    <row r="85" spans="1:5" x14ac:dyDescent="0.25">
      <c r="A85" t="s">
        <v>114</v>
      </c>
      <c r="B85" t="s">
        <v>121</v>
      </c>
      <c r="C85">
        <v>1.3644444444444399</v>
      </c>
      <c r="D85">
        <v>0.73</v>
      </c>
      <c r="E85">
        <v>0.73</v>
      </c>
    </row>
    <row r="86" spans="1:5" x14ac:dyDescent="0.25">
      <c r="A86" t="s">
        <v>114</v>
      </c>
      <c r="B86" t="s">
        <v>128</v>
      </c>
      <c r="C86">
        <v>1.3644444444444399</v>
      </c>
      <c r="D86">
        <v>1.55</v>
      </c>
      <c r="E86">
        <v>1.55</v>
      </c>
    </row>
    <row r="87" spans="1:5" x14ac:dyDescent="0.25">
      <c r="A87" t="s">
        <v>114</v>
      </c>
      <c r="B87" t="s">
        <v>124</v>
      </c>
      <c r="C87">
        <v>1.3644444444444399</v>
      </c>
      <c r="D87">
        <v>1.17</v>
      </c>
      <c r="E87">
        <v>1.17</v>
      </c>
    </row>
    <row r="88" spans="1:5" x14ac:dyDescent="0.25">
      <c r="A88" t="s">
        <v>114</v>
      </c>
      <c r="B88" t="s">
        <v>110</v>
      </c>
      <c r="C88">
        <v>1.3644444444444399</v>
      </c>
      <c r="D88">
        <v>0.81</v>
      </c>
      <c r="E88">
        <v>0.81</v>
      </c>
    </row>
    <row r="89" spans="1:5" x14ac:dyDescent="0.25">
      <c r="A89" t="s">
        <v>114</v>
      </c>
      <c r="B89" t="s">
        <v>112</v>
      </c>
      <c r="C89">
        <v>1.3644444444444399</v>
      </c>
      <c r="D89">
        <v>0.81</v>
      </c>
      <c r="E89">
        <v>0.81</v>
      </c>
    </row>
    <row r="90" spans="1:5" x14ac:dyDescent="0.25">
      <c r="A90" t="s">
        <v>114</v>
      </c>
      <c r="B90" t="s">
        <v>134</v>
      </c>
      <c r="C90">
        <v>1.3644444444444399</v>
      </c>
      <c r="D90">
        <v>0.98</v>
      </c>
      <c r="E90">
        <v>0.98</v>
      </c>
    </row>
    <row r="91" spans="1:5" x14ac:dyDescent="0.25">
      <c r="A91" t="s">
        <v>114</v>
      </c>
      <c r="B91" t="s">
        <v>120</v>
      </c>
      <c r="C91">
        <v>1.3644444444444399</v>
      </c>
      <c r="D91">
        <v>0.88</v>
      </c>
      <c r="E91">
        <v>0.88</v>
      </c>
    </row>
    <row r="92" spans="1:5" x14ac:dyDescent="0.25">
      <c r="A92" t="s">
        <v>114</v>
      </c>
      <c r="B92" t="s">
        <v>379</v>
      </c>
      <c r="C92">
        <v>1.3644444444444399</v>
      </c>
      <c r="D92">
        <v>1.3</v>
      </c>
      <c r="E92">
        <v>1.3</v>
      </c>
    </row>
    <row r="93" spans="1:5" x14ac:dyDescent="0.25">
      <c r="A93" t="s">
        <v>114</v>
      </c>
      <c r="B93" t="s">
        <v>130</v>
      </c>
      <c r="C93">
        <v>1.3644444444444399</v>
      </c>
      <c r="D93">
        <v>1.37</v>
      </c>
      <c r="E93">
        <v>1.37</v>
      </c>
    </row>
    <row r="94" spans="1:5" x14ac:dyDescent="0.25">
      <c r="A94" t="s">
        <v>136</v>
      </c>
      <c r="B94" t="s">
        <v>307</v>
      </c>
      <c r="C94">
        <v>1.5025641025640999</v>
      </c>
      <c r="D94">
        <v>0.52</v>
      </c>
      <c r="E94">
        <v>0.52</v>
      </c>
    </row>
    <row r="95" spans="1:5" x14ac:dyDescent="0.25">
      <c r="A95" t="s">
        <v>136</v>
      </c>
      <c r="B95" t="s">
        <v>315</v>
      </c>
      <c r="C95">
        <v>1.5025641025640999</v>
      </c>
      <c r="D95">
        <v>0.67</v>
      </c>
      <c r="E95">
        <v>0.67</v>
      </c>
    </row>
    <row r="96" spans="1:5" x14ac:dyDescent="0.25">
      <c r="A96" t="s">
        <v>136</v>
      </c>
      <c r="B96" t="s">
        <v>344</v>
      </c>
      <c r="C96">
        <v>1.5025641025640999</v>
      </c>
      <c r="D96">
        <v>1.33</v>
      </c>
      <c r="E96">
        <v>1.33</v>
      </c>
    </row>
    <row r="97" spans="1:5" x14ac:dyDescent="0.25">
      <c r="A97" t="s">
        <v>136</v>
      </c>
      <c r="B97" t="s">
        <v>347</v>
      </c>
      <c r="C97">
        <v>1.5025641025640999</v>
      </c>
      <c r="D97">
        <v>0.3</v>
      </c>
      <c r="E97">
        <v>0.3</v>
      </c>
    </row>
    <row r="98" spans="1:5" x14ac:dyDescent="0.25">
      <c r="A98" t="s">
        <v>136</v>
      </c>
      <c r="B98" t="s">
        <v>373</v>
      </c>
      <c r="C98">
        <v>1.5025641025640999</v>
      </c>
      <c r="D98">
        <v>1.06</v>
      </c>
      <c r="E98">
        <v>1.06</v>
      </c>
    </row>
    <row r="99" spans="1:5" x14ac:dyDescent="0.25">
      <c r="A99" t="s">
        <v>136</v>
      </c>
      <c r="B99" t="s">
        <v>377</v>
      </c>
      <c r="C99">
        <v>1.5025641025640999</v>
      </c>
      <c r="D99">
        <v>0.92</v>
      </c>
      <c r="E99">
        <v>0.92</v>
      </c>
    </row>
    <row r="100" spans="1:5" x14ac:dyDescent="0.25">
      <c r="A100" t="s">
        <v>136</v>
      </c>
      <c r="B100" t="s">
        <v>381</v>
      </c>
      <c r="C100">
        <v>1.5025641025640999</v>
      </c>
      <c r="D100">
        <v>1.1599999999999999</v>
      </c>
      <c r="E100">
        <v>1.1599999999999999</v>
      </c>
    </row>
    <row r="101" spans="1:5" x14ac:dyDescent="0.25">
      <c r="A101" t="s">
        <v>136</v>
      </c>
      <c r="B101" t="s">
        <v>386</v>
      </c>
      <c r="C101">
        <v>1.5025641025640999</v>
      </c>
      <c r="D101">
        <v>0.59</v>
      </c>
      <c r="E101">
        <v>0.59</v>
      </c>
    </row>
    <row r="102" spans="1:5" x14ac:dyDescent="0.25">
      <c r="A102" t="s">
        <v>136</v>
      </c>
      <c r="B102" t="s">
        <v>387</v>
      </c>
      <c r="C102">
        <v>1.5025641025640999</v>
      </c>
      <c r="D102">
        <v>0.81</v>
      </c>
      <c r="E102">
        <v>0.81</v>
      </c>
    </row>
    <row r="103" spans="1:5" x14ac:dyDescent="0.25">
      <c r="A103" t="s">
        <v>136</v>
      </c>
      <c r="B103" t="s">
        <v>317</v>
      </c>
      <c r="C103">
        <v>1.5025641025640999</v>
      </c>
      <c r="D103">
        <v>1.1100000000000001</v>
      </c>
      <c r="E103">
        <v>1.1100000000000001</v>
      </c>
    </row>
    <row r="104" spans="1:5" x14ac:dyDescent="0.25">
      <c r="A104" t="s">
        <v>136</v>
      </c>
      <c r="B104" t="s">
        <v>323</v>
      </c>
      <c r="C104">
        <v>1.5025641025640999</v>
      </c>
      <c r="D104">
        <v>1.58</v>
      </c>
      <c r="E104">
        <v>1.58</v>
      </c>
    </row>
    <row r="105" spans="1:5" x14ac:dyDescent="0.25">
      <c r="A105" t="s">
        <v>136</v>
      </c>
      <c r="B105" t="s">
        <v>328</v>
      </c>
      <c r="C105">
        <v>1.5025641025640999</v>
      </c>
      <c r="D105">
        <v>1.63</v>
      </c>
      <c r="E105">
        <v>1.63</v>
      </c>
    </row>
    <row r="106" spans="1:5" x14ac:dyDescent="0.25">
      <c r="A106" t="s">
        <v>136</v>
      </c>
      <c r="B106" t="s">
        <v>481</v>
      </c>
      <c r="C106">
        <v>1.5025641025640999</v>
      </c>
      <c r="D106">
        <v>1.33</v>
      </c>
      <c r="E106">
        <v>1.33</v>
      </c>
    </row>
    <row r="107" spans="1:5" x14ac:dyDescent="0.25">
      <c r="A107" t="s">
        <v>136</v>
      </c>
      <c r="B107" t="s">
        <v>484</v>
      </c>
      <c r="C107">
        <v>1.5025641025640999</v>
      </c>
      <c r="D107">
        <v>1.58</v>
      </c>
      <c r="E107">
        <v>1.58</v>
      </c>
    </row>
    <row r="108" spans="1:5" x14ac:dyDescent="0.25">
      <c r="A108" t="s">
        <v>136</v>
      </c>
      <c r="B108" t="s">
        <v>137</v>
      </c>
      <c r="C108">
        <v>1.5025641025640999</v>
      </c>
      <c r="D108">
        <v>1.25</v>
      </c>
      <c r="E108">
        <v>1.25</v>
      </c>
    </row>
    <row r="109" spans="1:5" x14ac:dyDescent="0.25">
      <c r="A109" t="s">
        <v>136</v>
      </c>
      <c r="B109" t="s">
        <v>359</v>
      </c>
      <c r="C109">
        <v>1.5025641025640999</v>
      </c>
      <c r="D109">
        <v>1.18</v>
      </c>
      <c r="E109">
        <v>1.18</v>
      </c>
    </row>
    <row r="110" spans="1:5" x14ac:dyDescent="0.25">
      <c r="A110" t="s">
        <v>136</v>
      </c>
      <c r="B110" t="s">
        <v>388</v>
      </c>
      <c r="C110">
        <v>1.5025641025640999</v>
      </c>
      <c r="D110">
        <v>0.92</v>
      </c>
      <c r="E110">
        <v>0.92</v>
      </c>
    </row>
    <row r="111" spans="1:5" x14ac:dyDescent="0.25">
      <c r="A111" t="s">
        <v>136</v>
      </c>
      <c r="B111" t="s">
        <v>483</v>
      </c>
      <c r="C111">
        <v>1.5025641025640999</v>
      </c>
      <c r="D111">
        <v>0.59</v>
      </c>
      <c r="E111">
        <v>0.59</v>
      </c>
    </row>
    <row r="112" spans="1:5" x14ac:dyDescent="0.25">
      <c r="A112" t="s">
        <v>136</v>
      </c>
      <c r="B112" t="s">
        <v>125</v>
      </c>
      <c r="C112">
        <v>1.5025641025640999</v>
      </c>
      <c r="D112">
        <v>0.86</v>
      </c>
      <c r="E112">
        <v>0.86</v>
      </c>
    </row>
    <row r="113" spans="1:5" x14ac:dyDescent="0.25">
      <c r="A113" t="s">
        <v>136</v>
      </c>
      <c r="B113" t="s">
        <v>480</v>
      </c>
      <c r="C113">
        <v>1.5025641025640999</v>
      </c>
      <c r="D113">
        <v>1.41</v>
      </c>
      <c r="E113">
        <v>1.41</v>
      </c>
    </row>
    <row r="114" spans="1:5" x14ac:dyDescent="0.25">
      <c r="A114" t="s">
        <v>136</v>
      </c>
      <c r="B114" t="s">
        <v>482</v>
      </c>
      <c r="C114">
        <v>1.5025641025640999</v>
      </c>
      <c r="D114">
        <v>0.52</v>
      </c>
      <c r="E114">
        <v>0.52</v>
      </c>
    </row>
    <row r="115" spans="1:5" x14ac:dyDescent="0.25">
      <c r="A115" t="s">
        <v>136</v>
      </c>
      <c r="B115" t="s">
        <v>138</v>
      </c>
      <c r="C115">
        <v>1.5025641025640999</v>
      </c>
      <c r="D115">
        <v>0.57999999999999996</v>
      </c>
      <c r="E115">
        <v>0.57999999999999996</v>
      </c>
    </row>
    <row r="116" spans="1:5" x14ac:dyDescent="0.25">
      <c r="A116" t="s">
        <v>136</v>
      </c>
      <c r="B116" t="s">
        <v>309</v>
      </c>
      <c r="C116">
        <v>1.5025641025640999</v>
      </c>
      <c r="D116">
        <v>1.25</v>
      </c>
      <c r="E116">
        <v>1.25</v>
      </c>
    </row>
    <row r="117" spans="1:5" x14ac:dyDescent="0.25">
      <c r="A117" t="s">
        <v>301</v>
      </c>
      <c r="B117" t="s">
        <v>382</v>
      </c>
      <c r="C117">
        <v>1.3537414965986401</v>
      </c>
      <c r="D117">
        <v>1.29</v>
      </c>
      <c r="E117">
        <v>1.29</v>
      </c>
    </row>
    <row r="118" spans="1:5" x14ac:dyDescent="0.25">
      <c r="A118" t="s">
        <v>301</v>
      </c>
      <c r="B118" t="s">
        <v>319</v>
      </c>
      <c r="C118">
        <v>1.3537414965986401</v>
      </c>
      <c r="D118">
        <v>0.46</v>
      </c>
      <c r="E118">
        <v>0.46</v>
      </c>
    </row>
    <row r="119" spans="1:5" x14ac:dyDescent="0.25">
      <c r="A119" t="s">
        <v>301</v>
      </c>
      <c r="B119" t="s">
        <v>355</v>
      </c>
      <c r="C119">
        <v>1.3537414965986401</v>
      </c>
      <c r="D119">
        <v>0.74</v>
      </c>
      <c r="E119">
        <v>0.74</v>
      </c>
    </row>
    <row r="120" spans="1:5" x14ac:dyDescent="0.25">
      <c r="A120" t="s">
        <v>301</v>
      </c>
      <c r="B120" t="s">
        <v>302</v>
      </c>
      <c r="C120">
        <v>1.3537414965986401</v>
      </c>
      <c r="D120">
        <v>0.55000000000000004</v>
      </c>
      <c r="E120">
        <v>0.55000000000000004</v>
      </c>
    </row>
    <row r="121" spans="1:5" x14ac:dyDescent="0.25">
      <c r="A121" t="s">
        <v>301</v>
      </c>
      <c r="B121" t="s">
        <v>360</v>
      </c>
      <c r="C121">
        <v>1.3537414965986401</v>
      </c>
      <c r="D121">
        <v>0.46</v>
      </c>
      <c r="E121">
        <v>0.46</v>
      </c>
    </row>
    <row r="122" spans="1:5" x14ac:dyDescent="0.25">
      <c r="A122" t="s">
        <v>301</v>
      </c>
      <c r="B122" t="s">
        <v>322</v>
      </c>
      <c r="C122">
        <v>1.3537414965986401</v>
      </c>
      <c r="D122">
        <v>0.65</v>
      </c>
      <c r="E122">
        <v>0.65</v>
      </c>
    </row>
    <row r="123" spans="1:5" x14ac:dyDescent="0.25">
      <c r="A123" t="s">
        <v>301</v>
      </c>
      <c r="B123" t="s">
        <v>314</v>
      </c>
      <c r="C123">
        <v>1.3537414965986401</v>
      </c>
      <c r="D123">
        <v>1.48</v>
      </c>
      <c r="E123">
        <v>1.48</v>
      </c>
    </row>
    <row r="124" spans="1:5" x14ac:dyDescent="0.25">
      <c r="A124" t="s">
        <v>301</v>
      </c>
      <c r="B124" t="s">
        <v>369</v>
      </c>
      <c r="C124">
        <v>1.3537414965986401</v>
      </c>
      <c r="D124">
        <v>2.09</v>
      </c>
      <c r="E124">
        <v>2.09</v>
      </c>
    </row>
    <row r="125" spans="1:5" x14ac:dyDescent="0.25">
      <c r="A125" t="s">
        <v>301</v>
      </c>
      <c r="B125" t="s">
        <v>385</v>
      </c>
      <c r="C125">
        <v>1.3537414965986401</v>
      </c>
      <c r="D125">
        <v>1.27</v>
      </c>
      <c r="E125">
        <v>1.27</v>
      </c>
    </row>
    <row r="126" spans="1:5" x14ac:dyDescent="0.25">
      <c r="A126" t="s">
        <v>301</v>
      </c>
      <c r="B126" t="s">
        <v>334</v>
      </c>
      <c r="C126">
        <v>1.3537414965986401</v>
      </c>
      <c r="D126">
        <v>0.63</v>
      </c>
      <c r="E126">
        <v>0.63</v>
      </c>
    </row>
    <row r="127" spans="1:5" x14ac:dyDescent="0.25">
      <c r="A127" t="s">
        <v>301</v>
      </c>
      <c r="B127" t="s">
        <v>316</v>
      </c>
      <c r="C127">
        <v>1.3537414965986401</v>
      </c>
      <c r="D127">
        <v>1.39</v>
      </c>
      <c r="E127">
        <v>1.39</v>
      </c>
    </row>
    <row r="128" spans="1:5" x14ac:dyDescent="0.25">
      <c r="A128" t="s">
        <v>301</v>
      </c>
      <c r="B128" t="s">
        <v>336</v>
      </c>
      <c r="C128">
        <v>1.3537414965986401</v>
      </c>
      <c r="D128">
        <v>0.92</v>
      </c>
      <c r="E128">
        <v>0.92</v>
      </c>
    </row>
    <row r="129" spans="1:5" x14ac:dyDescent="0.25">
      <c r="A129" t="s">
        <v>301</v>
      </c>
      <c r="B129" t="s">
        <v>343</v>
      </c>
      <c r="C129">
        <v>1.3537414965986401</v>
      </c>
      <c r="D129">
        <v>0.86</v>
      </c>
      <c r="E129">
        <v>0.86</v>
      </c>
    </row>
    <row r="130" spans="1:5" x14ac:dyDescent="0.25">
      <c r="A130" t="s">
        <v>301</v>
      </c>
      <c r="B130" t="s">
        <v>312</v>
      </c>
      <c r="C130">
        <v>1.3537414965986401</v>
      </c>
      <c r="D130">
        <v>0.95</v>
      </c>
      <c r="E130">
        <v>0.95</v>
      </c>
    </row>
    <row r="131" spans="1:5" x14ac:dyDescent="0.25">
      <c r="A131" t="s">
        <v>301</v>
      </c>
      <c r="B131" t="s">
        <v>372</v>
      </c>
      <c r="C131">
        <v>1.3537414965986401</v>
      </c>
      <c r="D131">
        <v>0.53</v>
      </c>
      <c r="E131">
        <v>0.53</v>
      </c>
    </row>
    <row r="132" spans="1:5" x14ac:dyDescent="0.25">
      <c r="A132" t="s">
        <v>301</v>
      </c>
      <c r="B132" t="s">
        <v>313</v>
      </c>
      <c r="C132">
        <v>1.3537414965986401</v>
      </c>
      <c r="D132">
        <v>1.1599999999999999</v>
      </c>
      <c r="E132">
        <v>1.1599999999999999</v>
      </c>
    </row>
    <row r="133" spans="1:5" x14ac:dyDescent="0.25">
      <c r="A133" t="s">
        <v>301</v>
      </c>
      <c r="B133" t="s">
        <v>350</v>
      </c>
      <c r="C133">
        <v>1.3537414965986401</v>
      </c>
      <c r="D133">
        <v>0.63</v>
      </c>
      <c r="E133">
        <v>0.63</v>
      </c>
    </row>
    <row r="134" spans="1:5" x14ac:dyDescent="0.25">
      <c r="A134" t="s">
        <v>301</v>
      </c>
      <c r="B134" t="s">
        <v>341</v>
      </c>
      <c r="C134">
        <v>1.3537414965986401</v>
      </c>
      <c r="D134">
        <v>0.84</v>
      </c>
      <c r="E134">
        <v>0.84</v>
      </c>
    </row>
    <row r="135" spans="1:5" x14ac:dyDescent="0.25">
      <c r="A135" t="s">
        <v>301</v>
      </c>
      <c r="B135" t="s">
        <v>384</v>
      </c>
      <c r="C135">
        <v>1.3537414965986401</v>
      </c>
      <c r="D135">
        <v>1.69</v>
      </c>
      <c r="E135">
        <v>1.69</v>
      </c>
    </row>
    <row r="136" spans="1:5" x14ac:dyDescent="0.25">
      <c r="A136" t="s">
        <v>301</v>
      </c>
      <c r="B136" t="s">
        <v>368</v>
      </c>
      <c r="C136">
        <v>1.3537414965986401</v>
      </c>
      <c r="D136">
        <v>1.69</v>
      </c>
      <c r="E136">
        <v>1.69</v>
      </c>
    </row>
    <row r="137" spans="1:5" x14ac:dyDescent="0.25">
      <c r="A137" t="s">
        <v>303</v>
      </c>
      <c r="B137" t="s">
        <v>346</v>
      </c>
      <c r="C137">
        <v>1.3434343434343401</v>
      </c>
      <c r="D137">
        <v>0.57999999999999996</v>
      </c>
      <c r="E137">
        <v>0.57999999999999996</v>
      </c>
    </row>
    <row r="138" spans="1:5" x14ac:dyDescent="0.25">
      <c r="A138" t="s">
        <v>303</v>
      </c>
      <c r="B138" t="s">
        <v>390</v>
      </c>
      <c r="C138">
        <v>1.3434343434343401</v>
      </c>
      <c r="D138">
        <v>0.41</v>
      </c>
      <c r="E138">
        <v>0.41</v>
      </c>
    </row>
    <row r="139" spans="1:5" x14ac:dyDescent="0.25">
      <c r="A139" t="s">
        <v>303</v>
      </c>
      <c r="B139" t="s">
        <v>469</v>
      </c>
      <c r="C139">
        <v>1.3434343434343401</v>
      </c>
      <c r="D139">
        <v>0.5</v>
      </c>
      <c r="E139">
        <v>0.5</v>
      </c>
    </row>
    <row r="140" spans="1:5" x14ac:dyDescent="0.25">
      <c r="A140" t="s">
        <v>303</v>
      </c>
      <c r="B140" t="s">
        <v>342</v>
      </c>
      <c r="C140">
        <v>1.3434343434343401</v>
      </c>
      <c r="D140">
        <v>0.99</v>
      </c>
      <c r="E140">
        <v>0.99</v>
      </c>
    </row>
    <row r="141" spans="1:5" x14ac:dyDescent="0.25">
      <c r="A141" t="s">
        <v>303</v>
      </c>
      <c r="B141" t="s">
        <v>364</v>
      </c>
      <c r="C141">
        <v>1.3434343434343401</v>
      </c>
      <c r="D141">
        <v>1.32</v>
      </c>
      <c r="E141">
        <v>1.32</v>
      </c>
    </row>
    <row r="142" spans="1:5" x14ac:dyDescent="0.25">
      <c r="A142" t="s">
        <v>303</v>
      </c>
      <c r="B142" t="s">
        <v>374</v>
      </c>
      <c r="C142">
        <v>1.3434343434343401</v>
      </c>
      <c r="D142">
        <v>0.83</v>
      </c>
      <c r="E142">
        <v>0.83</v>
      </c>
    </row>
    <row r="143" spans="1:5" x14ac:dyDescent="0.25">
      <c r="A143" t="s">
        <v>303</v>
      </c>
      <c r="B143" t="s">
        <v>361</v>
      </c>
      <c r="C143">
        <v>1.3434343434343401</v>
      </c>
      <c r="D143">
        <v>0.91</v>
      </c>
      <c r="E143">
        <v>0.91</v>
      </c>
    </row>
    <row r="144" spans="1:5" x14ac:dyDescent="0.25">
      <c r="A144" t="s">
        <v>303</v>
      </c>
      <c r="B144" t="s">
        <v>340</v>
      </c>
      <c r="C144">
        <v>1.3434343434343401</v>
      </c>
      <c r="D144">
        <v>0.74</v>
      </c>
      <c r="E144">
        <v>0.74</v>
      </c>
    </row>
    <row r="145" spans="1:5" x14ac:dyDescent="0.25">
      <c r="A145" t="s">
        <v>303</v>
      </c>
      <c r="B145" t="s">
        <v>348</v>
      </c>
      <c r="C145">
        <v>1.3434343434343401</v>
      </c>
      <c r="D145">
        <v>1.57</v>
      </c>
      <c r="E145">
        <v>1.57</v>
      </c>
    </row>
    <row r="146" spans="1:5" x14ac:dyDescent="0.25">
      <c r="A146" t="s">
        <v>303</v>
      </c>
      <c r="B146" t="s">
        <v>354</v>
      </c>
      <c r="C146">
        <v>1.3434343434343401</v>
      </c>
      <c r="D146">
        <v>0.91</v>
      </c>
      <c r="E146">
        <v>0.91</v>
      </c>
    </row>
    <row r="147" spans="1:5" x14ac:dyDescent="0.25">
      <c r="A147" t="s">
        <v>303</v>
      </c>
      <c r="B147" t="s">
        <v>321</v>
      </c>
      <c r="C147">
        <v>1.3434343434343401</v>
      </c>
      <c r="D147">
        <v>1.3</v>
      </c>
      <c r="E147">
        <v>1.3</v>
      </c>
    </row>
    <row r="148" spans="1:5" x14ac:dyDescent="0.25">
      <c r="A148" t="s">
        <v>303</v>
      </c>
      <c r="B148" t="s">
        <v>383</v>
      </c>
      <c r="C148">
        <v>1.3434343434343401</v>
      </c>
      <c r="D148">
        <v>1.32</v>
      </c>
      <c r="E148">
        <v>1.32</v>
      </c>
    </row>
    <row r="149" spans="1:5" x14ac:dyDescent="0.25">
      <c r="A149" t="s">
        <v>303</v>
      </c>
      <c r="B149" t="s">
        <v>308</v>
      </c>
      <c r="C149">
        <v>1.3434343434343401</v>
      </c>
      <c r="D149">
        <v>1.41</v>
      </c>
      <c r="E149">
        <v>1.41</v>
      </c>
    </row>
    <row r="150" spans="1:5" x14ac:dyDescent="0.25">
      <c r="A150" t="s">
        <v>303</v>
      </c>
      <c r="B150" t="s">
        <v>353</v>
      </c>
      <c r="C150">
        <v>1.3434343434343401</v>
      </c>
      <c r="D150">
        <v>0.91</v>
      </c>
      <c r="E150">
        <v>0.91</v>
      </c>
    </row>
    <row r="151" spans="1:5" x14ac:dyDescent="0.25">
      <c r="A151" t="s">
        <v>303</v>
      </c>
      <c r="B151" t="s">
        <v>380</v>
      </c>
      <c r="C151">
        <v>1.3434343434343401</v>
      </c>
      <c r="D151">
        <v>1.1599999999999999</v>
      </c>
      <c r="E151">
        <v>1.1599999999999999</v>
      </c>
    </row>
    <row r="152" spans="1:5" x14ac:dyDescent="0.25">
      <c r="A152" t="s">
        <v>303</v>
      </c>
      <c r="B152" t="s">
        <v>306</v>
      </c>
      <c r="C152">
        <v>1.3434343434343401</v>
      </c>
      <c r="D152">
        <v>0.74</v>
      </c>
      <c r="E152">
        <v>0.74</v>
      </c>
    </row>
    <row r="153" spans="1:5" x14ac:dyDescent="0.25">
      <c r="A153" t="s">
        <v>303</v>
      </c>
      <c r="B153" t="s">
        <v>466</v>
      </c>
      <c r="C153">
        <v>1.3434343434343401</v>
      </c>
      <c r="D153">
        <v>0.74</v>
      </c>
      <c r="E153">
        <v>0.74</v>
      </c>
    </row>
    <row r="154" spans="1:5" x14ac:dyDescent="0.25">
      <c r="A154" t="s">
        <v>303</v>
      </c>
      <c r="B154" t="s">
        <v>333</v>
      </c>
      <c r="C154">
        <v>1.3434343434343401</v>
      </c>
      <c r="D154">
        <v>1.41</v>
      </c>
      <c r="E154">
        <v>1.41</v>
      </c>
    </row>
    <row r="155" spans="1:5" x14ac:dyDescent="0.25">
      <c r="A155" t="s">
        <v>303</v>
      </c>
      <c r="B155" t="s">
        <v>357</v>
      </c>
      <c r="C155">
        <v>1.3434343434343401</v>
      </c>
      <c r="D155">
        <v>1.27</v>
      </c>
      <c r="E155">
        <v>1.27</v>
      </c>
    </row>
    <row r="156" spans="1:5" x14ac:dyDescent="0.25">
      <c r="A156" t="s">
        <v>303</v>
      </c>
      <c r="B156" t="s">
        <v>349</v>
      </c>
      <c r="C156">
        <v>1.3434343434343401</v>
      </c>
      <c r="D156">
        <v>0.74</v>
      </c>
      <c r="E156">
        <v>0.74</v>
      </c>
    </row>
    <row r="157" spans="1:5" x14ac:dyDescent="0.25">
      <c r="A157" t="s">
        <v>303</v>
      </c>
      <c r="B157" t="s">
        <v>470</v>
      </c>
      <c r="C157">
        <v>1.3434343434343401</v>
      </c>
      <c r="D157">
        <v>1.24</v>
      </c>
      <c r="E157">
        <v>1.24</v>
      </c>
    </row>
    <row r="158" spans="1:5" x14ac:dyDescent="0.25">
      <c r="A158" t="s">
        <v>303</v>
      </c>
      <c r="B158" t="s">
        <v>473</v>
      </c>
      <c r="C158">
        <v>1.3434343434343401</v>
      </c>
      <c r="D158">
        <v>0.99</v>
      </c>
      <c r="E158">
        <v>0.99</v>
      </c>
    </row>
    <row r="159" spans="1:5" x14ac:dyDescent="0.25">
      <c r="A159" t="s">
        <v>13</v>
      </c>
      <c r="B159" t="s">
        <v>54</v>
      </c>
      <c r="C159">
        <v>1.8034188034187999</v>
      </c>
      <c r="D159">
        <v>1.1100000000000001</v>
      </c>
      <c r="E159">
        <v>1.1100000000000001</v>
      </c>
    </row>
    <row r="160" spans="1:5" x14ac:dyDescent="0.25">
      <c r="A160" t="s">
        <v>13</v>
      </c>
      <c r="B160" t="s">
        <v>50</v>
      </c>
      <c r="C160">
        <v>1.8034188034187999</v>
      </c>
      <c r="D160">
        <v>0.83</v>
      </c>
      <c r="E160">
        <v>0.83</v>
      </c>
    </row>
    <row r="161" spans="1:5" x14ac:dyDescent="0.25">
      <c r="A161" t="s">
        <v>13</v>
      </c>
      <c r="B161" t="s">
        <v>48</v>
      </c>
      <c r="C161">
        <v>1.8034188034187999</v>
      </c>
      <c r="D161">
        <v>0.4</v>
      </c>
      <c r="E161">
        <v>0.4</v>
      </c>
    </row>
    <row r="162" spans="1:5" x14ac:dyDescent="0.25">
      <c r="A162" t="s">
        <v>13</v>
      </c>
      <c r="B162" t="s">
        <v>53</v>
      </c>
      <c r="C162">
        <v>1.8034188034187999</v>
      </c>
      <c r="D162">
        <v>1.1100000000000001</v>
      </c>
      <c r="E162">
        <v>1.1100000000000001</v>
      </c>
    </row>
    <row r="163" spans="1:5" x14ac:dyDescent="0.25">
      <c r="A163" t="s">
        <v>13</v>
      </c>
      <c r="B163" t="s">
        <v>14</v>
      </c>
      <c r="C163">
        <v>1.8034188034187999</v>
      </c>
      <c r="D163">
        <v>0.79</v>
      </c>
      <c r="E163">
        <v>0.79</v>
      </c>
    </row>
    <row r="164" spans="1:5" x14ac:dyDescent="0.25">
      <c r="A164" t="s">
        <v>13</v>
      </c>
      <c r="B164" t="s">
        <v>51</v>
      </c>
      <c r="C164">
        <v>1.8034188034187999</v>
      </c>
      <c r="D164">
        <v>0.48</v>
      </c>
      <c r="E164">
        <v>0.48</v>
      </c>
    </row>
    <row r="165" spans="1:5" x14ac:dyDescent="0.25">
      <c r="A165" t="s">
        <v>13</v>
      </c>
      <c r="B165" t="s">
        <v>43</v>
      </c>
      <c r="C165">
        <v>1.8034188034187999</v>
      </c>
      <c r="D165">
        <v>1.66</v>
      </c>
      <c r="E165">
        <v>1.66</v>
      </c>
    </row>
    <row r="166" spans="1:5" x14ac:dyDescent="0.25">
      <c r="A166" t="s">
        <v>13</v>
      </c>
      <c r="B166" t="s">
        <v>44</v>
      </c>
      <c r="C166">
        <v>1.8034188034187999</v>
      </c>
      <c r="D166">
        <v>0.87</v>
      </c>
      <c r="E166">
        <v>0.87</v>
      </c>
    </row>
    <row r="167" spans="1:5" x14ac:dyDescent="0.25">
      <c r="A167" t="s">
        <v>13</v>
      </c>
      <c r="B167" t="s">
        <v>45</v>
      </c>
      <c r="C167">
        <v>1.8034188034187999</v>
      </c>
      <c r="D167">
        <v>1.35</v>
      </c>
      <c r="E167">
        <v>1.35</v>
      </c>
    </row>
    <row r="168" spans="1:5" x14ac:dyDescent="0.25">
      <c r="A168" t="s">
        <v>13</v>
      </c>
      <c r="B168" t="s">
        <v>52</v>
      </c>
      <c r="C168">
        <v>1.8034188034187999</v>
      </c>
      <c r="D168">
        <v>1.66</v>
      </c>
      <c r="E168">
        <v>1.66</v>
      </c>
    </row>
    <row r="169" spans="1:5" x14ac:dyDescent="0.25">
      <c r="A169" t="s">
        <v>13</v>
      </c>
      <c r="B169" t="s">
        <v>55</v>
      </c>
      <c r="C169">
        <v>1.8034188034187999</v>
      </c>
      <c r="D169">
        <v>0.83</v>
      </c>
      <c r="E169">
        <v>0.83</v>
      </c>
    </row>
    <row r="170" spans="1:5" x14ac:dyDescent="0.25">
      <c r="A170" t="s">
        <v>13</v>
      </c>
      <c r="B170" t="s">
        <v>229</v>
      </c>
      <c r="C170">
        <v>1.8034188034187999</v>
      </c>
      <c r="D170">
        <v>0.55000000000000004</v>
      </c>
      <c r="E170">
        <v>0.55000000000000004</v>
      </c>
    </row>
    <row r="171" spans="1:5" x14ac:dyDescent="0.25">
      <c r="A171" t="s">
        <v>13</v>
      </c>
      <c r="B171" t="s">
        <v>228</v>
      </c>
      <c r="C171">
        <v>1.8034188034187999</v>
      </c>
      <c r="D171">
        <v>0.92</v>
      </c>
      <c r="E171">
        <v>0.92</v>
      </c>
    </row>
    <row r="172" spans="1:5" x14ac:dyDescent="0.25">
      <c r="A172" t="s">
        <v>13</v>
      </c>
      <c r="B172" t="s">
        <v>17</v>
      </c>
      <c r="C172">
        <v>1.8034188034187999</v>
      </c>
      <c r="D172">
        <v>0.55000000000000004</v>
      </c>
      <c r="E172">
        <v>0.55000000000000004</v>
      </c>
    </row>
    <row r="173" spans="1:5" x14ac:dyDescent="0.25">
      <c r="A173" t="s">
        <v>13</v>
      </c>
      <c r="B173" t="s">
        <v>46</v>
      </c>
      <c r="C173">
        <v>1.8034188034187999</v>
      </c>
      <c r="D173">
        <v>0.65</v>
      </c>
      <c r="E173">
        <v>0.65</v>
      </c>
    </row>
    <row r="174" spans="1:5" x14ac:dyDescent="0.25">
      <c r="A174" t="s">
        <v>13</v>
      </c>
      <c r="B174" t="s">
        <v>15</v>
      </c>
      <c r="C174">
        <v>1.8034188034187999</v>
      </c>
      <c r="D174">
        <v>0.92</v>
      </c>
      <c r="E174">
        <v>0.92</v>
      </c>
    </row>
    <row r="175" spans="1:5" x14ac:dyDescent="0.25">
      <c r="A175" t="s">
        <v>13</v>
      </c>
      <c r="B175" t="s">
        <v>47</v>
      </c>
      <c r="C175">
        <v>1.8034188034187999</v>
      </c>
      <c r="D175">
        <v>1.29</v>
      </c>
      <c r="E175">
        <v>1.29</v>
      </c>
    </row>
    <row r="176" spans="1:5" x14ac:dyDescent="0.25">
      <c r="A176" t="s">
        <v>13</v>
      </c>
      <c r="B176" t="s">
        <v>227</v>
      </c>
      <c r="C176">
        <v>1.8034188034187999</v>
      </c>
      <c r="D176">
        <v>1.82</v>
      </c>
      <c r="E176">
        <v>1.82</v>
      </c>
    </row>
    <row r="177" spans="1:5" x14ac:dyDescent="0.25">
      <c r="A177" t="s">
        <v>16</v>
      </c>
      <c r="B177" t="s">
        <v>230</v>
      </c>
      <c r="C177">
        <v>1.5777777777777799</v>
      </c>
      <c r="D177">
        <v>1.51</v>
      </c>
      <c r="E177">
        <v>1.51</v>
      </c>
    </row>
    <row r="178" spans="1:5" x14ac:dyDescent="0.25">
      <c r="A178" t="s">
        <v>16</v>
      </c>
      <c r="B178" t="s">
        <v>232</v>
      </c>
      <c r="C178">
        <v>1.5777777777777799</v>
      </c>
      <c r="D178">
        <v>1.81</v>
      </c>
      <c r="E178">
        <v>1.81</v>
      </c>
    </row>
    <row r="179" spans="1:5" x14ac:dyDescent="0.25">
      <c r="A179" t="s">
        <v>16</v>
      </c>
      <c r="B179" t="s">
        <v>448</v>
      </c>
      <c r="C179">
        <v>1.5777777777777799</v>
      </c>
      <c r="D179">
        <v>0.81</v>
      </c>
      <c r="E179">
        <v>0.81</v>
      </c>
    </row>
    <row r="180" spans="1:5" x14ac:dyDescent="0.25">
      <c r="A180" t="s">
        <v>16</v>
      </c>
      <c r="B180" t="s">
        <v>450</v>
      </c>
      <c r="C180">
        <v>1.5777777777777799</v>
      </c>
      <c r="D180">
        <v>0.72</v>
      </c>
      <c r="E180">
        <v>0.72</v>
      </c>
    </row>
    <row r="181" spans="1:5" x14ac:dyDescent="0.25">
      <c r="A181" t="s">
        <v>16</v>
      </c>
      <c r="B181" t="s">
        <v>231</v>
      </c>
      <c r="C181">
        <v>1.5777777777777799</v>
      </c>
      <c r="D181">
        <v>0.79</v>
      </c>
      <c r="E181">
        <v>0.79</v>
      </c>
    </row>
    <row r="182" spans="1:5" x14ac:dyDescent="0.25">
      <c r="A182" t="s">
        <v>16</v>
      </c>
      <c r="B182" t="s">
        <v>49</v>
      </c>
      <c r="C182">
        <v>1.5777777777777799</v>
      </c>
      <c r="D182">
        <v>0.91</v>
      </c>
      <c r="E182">
        <v>0.91</v>
      </c>
    </row>
    <row r="183" spans="1:5" x14ac:dyDescent="0.25">
      <c r="A183" t="s">
        <v>16</v>
      </c>
      <c r="B183" t="s">
        <v>56</v>
      </c>
      <c r="C183">
        <v>1.5777777777777799</v>
      </c>
      <c r="D183">
        <v>0.95</v>
      </c>
      <c r="E183">
        <v>0.95</v>
      </c>
    </row>
    <row r="184" spans="1:5" x14ac:dyDescent="0.25">
      <c r="A184" t="s">
        <v>16</v>
      </c>
      <c r="B184" t="s">
        <v>236</v>
      </c>
      <c r="C184">
        <v>1.5777777777777799</v>
      </c>
      <c r="D184">
        <v>0.45</v>
      </c>
      <c r="E184">
        <v>0.45</v>
      </c>
    </row>
    <row r="185" spans="1:5" x14ac:dyDescent="0.25">
      <c r="A185" t="s">
        <v>16</v>
      </c>
      <c r="B185" t="s">
        <v>60</v>
      </c>
      <c r="C185">
        <v>1.5777777777777799</v>
      </c>
      <c r="D185">
        <v>1.99</v>
      </c>
      <c r="E185">
        <v>1.99</v>
      </c>
    </row>
    <row r="186" spans="1:5" x14ac:dyDescent="0.25">
      <c r="A186" t="s">
        <v>16</v>
      </c>
      <c r="B186" t="s">
        <v>234</v>
      </c>
      <c r="C186">
        <v>1.5777777777777799</v>
      </c>
      <c r="D186">
        <v>1.19</v>
      </c>
      <c r="E186">
        <v>1.19</v>
      </c>
    </row>
    <row r="187" spans="1:5" x14ac:dyDescent="0.25">
      <c r="A187" t="s">
        <v>16</v>
      </c>
      <c r="B187" t="s">
        <v>18</v>
      </c>
      <c r="C187">
        <v>1.5777777777777799</v>
      </c>
      <c r="D187">
        <v>0.87</v>
      </c>
      <c r="E187">
        <v>0.87</v>
      </c>
    </row>
    <row r="188" spans="1:5" x14ac:dyDescent="0.25">
      <c r="A188" t="s">
        <v>16</v>
      </c>
      <c r="B188" t="s">
        <v>59</v>
      </c>
      <c r="C188">
        <v>1.5777777777777799</v>
      </c>
      <c r="D188">
        <v>0.36</v>
      </c>
      <c r="E188">
        <v>0.36</v>
      </c>
    </row>
    <row r="189" spans="1:5" x14ac:dyDescent="0.25">
      <c r="A189" t="s">
        <v>16</v>
      </c>
      <c r="B189" t="s">
        <v>449</v>
      </c>
      <c r="C189">
        <v>1.5777777777777799</v>
      </c>
      <c r="D189">
        <v>0.36</v>
      </c>
      <c r="E189">
        <v>0.36</v>
      </c>
    </row>
    <row r="190" spans="1:5" x14ac:dyDescent="0.25">
      <c r="A190" t="s">
        <v>16</v>
      </c>
      <c r="B190" t="s">
        <v>235</v>
      </c>
      <c r="C190">
        <v>1.5777777777777799</v>
      </c>
      <c r="D190">
        <v>1.74</v>
      </c>
      <c r="E190">
        <v>1.74</v>
      </c>
    </row>
    <row r="191" spans="1:5" x14ac:dyDescent="0.25">
      <c r="A191" t="s">
        <v>16</v>
      </c>
      <c r="B191" t="s">
        <v>58</v>
      </c>
      <c r="C191">
        <v>1.5777777777777799</v>
      </c>
      <c r="D191">
        <v>1</v>
      </c>
      <c r="E191">
        <v>1</v>
      </c>
    </row>
    <row r="192" spans="1:5" x14ac:dyDescent="0.25">
      <c r="A192" t="s">
        <v>16</v>
      </c>
      <c r="B192" t="s">
        <v>57</v>
      </c>
      <c r="C192">
        <v>1.5777777777777799</v>
      </c>
      <c r="D192">
        <v>0.55000000000000004</v>
      </c>
      <c r="E192">
        <v>0.55000000000000004</v>
      </c>
    </row>
    <row r="193" spans="1:5" x14ac:dyDescent="0.25">
      <c r="A193" t="s">
        <v>16</v>
      </c>
      <c r="B193" t="s">
        <v>287</v>
      </c>
      <c r="C193">
        <v>1.5777777777777799</v>
      </c>
      <c r="D193">
        <v>1.27</v>
      </c>
      <c r="E193">
        <v>1.27</v>
      </c>
    </row>
    <row r="194" spans="1:5" x14ac:dyDescent="0.25">
      <c r="A194" t="s">
        <v>16</v>
      </c>
      <c r="B194" t="s">
        <v>233</v>
      </c>
      <c r="C194">
        <v>1.5777777777777799</v>
      </c>
      <c r="D194">
        <v>0.63</v>
      </c>
      <c r="E194">
        <v>0.63</v>
      </c>
    </row>
    <row r="195" spans="1:5" x14ac:dyDescent="0.25">
      <c r="A195" t="s">
        <v>19</v>
      </c>
      <c r="B195" t="s">
        <v>21</v>
      </c>
      <c r="C195">
        <v>1.61006289308176</v>
      </c>
      <c r="D195">
        <v>1.01</v>
      </c>
      <c r="E195">
        <v>1.01</v>
      </c>
    </row>
    <row r="196" spans="1:5" x14ac:dyDescent="0.25">
      <c r="A196" t="s">
        <v>19</v>
      </c>
      <c r="B196" t="s">
        <v>253</v>
      </c>
      <c r="C196">
        <v>1.61006289308176</v>
      </c>
      <c r="D196">
        <v>1.24</v>
      </c>
      <c r="E196">
        <v>1.24</v>
      </c>
    </row>
    <row r="197" spans="1:5" x14ac:dyDescent="0.25">
      <c r="A197" t="s">
        <v>19</v>
      </c>
      <c r="B197" t="s">
        <v>146</v>
      </c>
      <c r="C197">
        <v>1.61006289308176</v>
      </c>
      <c r="D197">
        <v>0.7</v>
      </c>
      <c r="E197">
        <v>0.7</v>
      </c>
    </row>
    <row r="198" spans="1:5" x14ac:dyDescent="0.25">
      <c r="A198" t="s">
        <v>19</v>
      </c>
      <c r="B198" t="s">
        <v>244</v>
      </c>
      <c r="C198">
        <v>1.61006289308176</v>
      </c>
      <c r="D198">
        <v>1.24</v>
      </c>
      <c r="E198">
        <v>1.24</v>
      </c>
    </row>
    <row r="199" spans="1:5" x14ac:dyDescent="0.25">
      <c r="A199" t="s">
        <v>19</v>
      </c>
      <c r="B199" t="s">
        <v>248</v>
      </c>
      <c r="C199">
        <v>1.61006289308176</v>
      </c>
      <c r="D199">
        <v>0.85</v>
      </c>
      <c r="E199">
        <v>0.85</v>
      </c>
    </row>
    <row r="200" spans="1:5" x14ac:dyDescent="0.25">
      <c r="A200" t="s">
        <v>19</v>
      </c>
      <c r="B200" t="s">
        <v>247</v>
      </c>
      <c r="C200">
        <v>1.61006289308176</v>
      </c>
      <c r="D200">
        <v>0.93</v>
      </c>
      <c r="E200">
        <v>0.93</v>
      </c>
    </row>
    <row r="201" spans="1:5" x14ac:dyDescent="0.25">
      <c r="A201" t="s">
        <v>19</v>
      </c>
      <c r="B201" t="s">
        <v>250</v>
      </c>
      <c r="C201">
        <v>1.61006289308176</v>
      </c>
      <c r="D201">
        <v>0.78</v>
      </c>
      <c r="E201">
        <v>0.78</v>
      </c>
    </row>
    <row r="202" spans="1:5" x14ac:dyDescent="0.25">
      <c r="A202" t="s">
        <v>19</v>
      </c>
      <c r="B202" t="s">
        <v>249</v>
      </c>
      <c r="C202">
        <v>1.61006289308176</v>
      </c>
      <c r="D202">
        <v>1.59</v>
      </c>
      <c r="E202">
        <v>1.59</v>
      </c>
    </row>
    <row r="203" spans="1:5" x14ac:dyDescent="0.25">
      <c r="A203" t="s">
        <v>19</v>
      </c>
      <c r="B203" t="s">
        <v>254</v>
      </c>
      <c r="C203">
        <v>1.61006289308176</v>
      </c>
      <c r="D203">
        <v>0.78</v>
      </c>
      <c r="E203">
        <v>0.78</v>
      </c>
    </row>
    <row r="204" spans="1:5" x14ac:dyDescent="0.25">
      <c r="A204" t="s">
        <v>19</v>
      </c>
      <c r="B204" t="s">
        <v>20</v>
      </c>
      <c r="C204">
        <v>1.61006289308176</v>
      </c>
      <c r="D204">
        <v>1.0900000000000001</v>
      </c>
      <c r="E204">
        <v>1.0900000000000001</v>
      </c>
    </row>
    <row r="205" spans="1:5" x14ac:dyDescent="0.25">
      <c r="A205" t="s">
        <v>19</v>
      </c>
      <c r="B205" t="s">
        <v>352</v>
      </c>
      <c r="C205">
        <v>1.61006289308176</v>
      </c>
      <c r="D205">
        <v>0.62</v>
      </c>
      <c r="E205">
        <v>0.62</v>
      </c>
    </row>
    <row r="206" spans="1:5" x14ac:dyDescent="0.25">
      <c r="A206" t="s">
        <v>19</v>
      </c>
      <c r="B206" t="s">
        <v>251</v>
      </c>
      <c r="C206">
        <v>1.61006289308176</v>
      </c>
      <c r="D206">
        <v>0.8</v>
      </c>
      <c r="E206">
        <v>0.8</v>
      </c>
    </row>
    <row r="207" spans="1:5" x14ac:dyDescent="0.25">
      <c r="A207" t="s">
        <v>19</v>
      </c>
      <c r="B207" t="s">
        <v>142</v>
      </c>
      <c r="C207">
        <v>1.61006289308176</v>
      </c>
      <c r="D207">
        <v>1.48</v>
      </c>
      <c r="E207">
        <v>1.48</v>
      </c>
    </row>
    <row r="208" spans="1:5" x14ac:dyDescent="0.25">
      <c r="A208" t="s">
        <v>19</v>
      </c>
      <c r="B208" t="s">
        <v>141</v>
      </c>
      <c r="C208">
        <v>1.61006289308176</v>
      </c>
      <c r="D208">
        <v>0.93</v>
      </c>
      <c r="E208">
        <v>0.93</v>
      </c>
    </row>
    <row r="209" spans="1:5" x14ac:dyDescent="0.25">
      <c r="A209" t="s">
        <v>19</v>
      </c>
      <c r="B209" t="s">
        <v>243</v>
      </c>
      <c r="C209">
        <v>1.61006289308176</v>
      </c>
      <c r="D209">
        <v>1.01</v>
      </c>
      <c r="E209">
        <v>1.01</v>
      </c>
    </row>
    <row r="210" spans="1:5" x14ac:dyDescent="0.25">
      <c r="A210" t="s">
        <v>19</v>
      </c>
      <c r="B210" t="s">
        <v>154</v>
      </c>
      <c r="C210">
        <v>1.61006289308176</v>
      </c>
      <c r="D210">
        <v>0.78</v>
      </c>
      <c r="E210">
        <v>0.78</v>
      </c>
    </row>
    <row r="211" spans="1:5" x14ac:dyDescent="0.25">
      <c r="A211" t="s">
        <v>19</v>
      </c>
      <c r="B211" t="s">
        <v>245</v>
      </c>
      <c r="C211">
        <v>1.61006289308176</v>
      </c>
      <c r="D211">
        <v>0.85</v>
      </c>
      <c r="E211">
        <v>0.85</v>
      </c>
    </row>
    <row r="212" spans="1:5" x14ac:dyDescent="0.25">
      <c r="A212" t="s">
        <v>19</v>
      </c>
      <c r="B212" t="s">
        <v>252</v>
      </c>
      <c r="C212">
        <v>1.61006289308176</v>
      </c>
      <c r="D212">
        <v>0.71</v>
      </c>
      <c r="E212">
        <v>0.71</v>
      </c>
    </row>
    <row r="213" spans="1:5" x14ac:dyDescent="0.25">
      <c r="A213" t="s">
        <v>19</v>
      </c>
      <c r="B213" t="s">
        <v>246</v>
      </c>
      <c r="C213">
        <v>1.61006289308176</v>
      </c>
      <c r="D213">
        <v>1.32</v>
      </c>
      <c r="E213">
        <v>1.32</v>
      </c>
    </row>
    <row r="214" spans="1:5" x14ac:dyDescent="0.25">
      <c r="A214" t="s">
        <v>19</v>
      </c>
      <c r="B214" t="s">
        <v>139</v>
      </c>
      <c r="C214">
        <v>1.61006289308176</v>
      </c>
      <c r="D214">
        <v>1.0900000000000001</v>
      </c>
      <c r="E214">
        <v>1.0900000000000001</v>
      </c>
    </row>
    <row r="215" spans="1:5" x14ac:dyDescent="0.25">
      <c r="A215" t="s">
        <v>143</v>
      </c>
      <c r="B215" t="s">
        <v>451</v>
      </c>
      <c r="C215">
        <v>1.175</v>
      </c>
      <c r="D215">
        <v>0.74</v>
      </c>
      <c r="E215">
        <v>0.74</v>
      </c>
    </row>
    <row r="216" spans="1:5" x14ac:dyDescent="0.25">
      <c r="A216" t="s">
        <v>143</v>
      </c>
      <c r="B216" t="s">
        <v>150</v>
      </c>
      <c r="C216">
        <v>1.175</v>
      </c>
      <c r="D216">
        <v>0.74</v>
      </c>
      <c r="E216">
        <v>0.74</v>
      </c>
    </row>
    <row r="217" spans="1:5" x14ac:dyDescent="0.25">
      <c r="A217" t="s">
        <v>143</v>
      </c>
      <c r="B217" t="s">
        <v>149</v>
      </c>
      <c r="C217">
        <v>1.175</v>
      </c>
      <c r="D217">
        <v>0.95</v>
      </c>
      <c r="E217">
        <v>0.95</v>
      </c>
    </row>
    <row r="218" spans="1:5" x14ac:dyDescent="0.25">
      <c r="A218" t="s">
        <v>143</v>
      </c>
      <c r="B218" t="s">
        <v>155</v>
      </c>
      <c r="C218">
        <v>1.175</v>
      </c>
      <c r="D218">
        <v>0.56999999999999995</v>
      </c>
      <c r="E218">
        <v>0.56999999999999995</v>
      </c>
    </row>
    <row r="219" spans="1:5" x14ac:dyDescent="0.25">
      <c r="A219" t="s">
        <v>143</v>
      </c>
      <c r="B219" t="s">
        <v>145</v>
      </c>
      <c r="C219">
        <v>1.175</v>
      </c>
      <c r="D219">
        <v>1.28</v>
      </c>
      <c r="E219">
        <v>1.28</v>
      </c>
    </row>
    <row r="220" spans="1:5" x14ac:dyDescent="0.25">
      <c r="A220" t="s">
        <v>143</v>
      </c>
      <c r="B220" t="s">
        <v>151</v>
      </c>
      <c r="C220">
        <v>1.175</v>
      </c>
      <c r="D220">
        <v>0.85</v>
      </c>
      <c r="E220">
        <v>0.85</v>
      </c>
    </row>
    <row r="221" spans="1:5" x14ac:dyDescent="0.25">
      <c r="A221" t="s">
        <v>143</v>
      </c>
      <c r="B221" t="s">
        <v>159</v>
      </c>
      <c r="C221">
        <v>1.175</v>
      </c>
      <c r="D221">
        <v>1.1299999999999999</v>
      </c>
      <c r="E221">
        <v>1.1299999999999999</v>
      </c>
    </row>
    <row r="222" spans="1:5" x14ac:dyDescent="0.25">
      <c r="A222" t="s">
        <v>143</v>
      </c>
      <c r="B222" t="s">
        <v>144</v>
      </c>
      <c r="C222">
        <v>1.175</v>
      </c>
      <c r="D222">
        <v>2.34</v>
      </c>
      <c r="E222">
        <v>2.34</v>
      </c>
    </row>
    <row r="223" spans="1:5" x14ac:dyDescent="0.25">
      <c r="A223" t="s">
        <v>143</v>
      </c>
      <c r="B223" t="s">
        <v>160</v>
      </c>
      <c r="C223">
        <v>1.175</v>
      </c>
      <c r="D223">
        <v>0.74</v>
      </c>
      <c r="E223">
        <v>0.74</v>
      </c>
    </row>
    <row r="224" spans="1:5" x14ac:dyDescent="0.25">
      <c r="A224" t="s">
        <v>143</v>
      </c>
      <c r="B224" t="s">
        <v>329</v>
      </c>
      <c r="C224">
        <v>1.175</v>
      </c>
      <c r="D224">
        <v>1.1299999999999999</v>
      </c>
      <c r="E224">
        <v>1.1299999999999999</v>
      </c>
    </row>
    <row r="225" spans="1:5" x14ac:dyDescent="0.25">
      <c r="A225" t="s">
        <v>143</v>
      </c>
      <c r="B225" t="s">
        <v>140</v>
      </c>
      <c r="C225">
        <v>1.175</v>
      </c>
      <c r="D225">
        <v>0.85</v>
      </c>
      <c r="E225">
        <v>0.85</v>
      </c>
    </row>
    <row r="226" spans="1:5" x14ac:dyDescent="0.25">
      <c r="A226" t="s">
        <v>143</v>
      </c>
      <c r="B226" t="s">
        <v>148</v>
      </c>
      <c r="C226">
        <v>1.175</v>
      </c>
      <c r="D226">
        <v>1.06</v>
      </c>
      <c r="E226">
        <v>1.06</v>
      </c>
    </row>
    <row r="227" spans="1:5" x14ac:dyDescent="0.25">
      <c r="A227" t="s">
        <v>143</v>
      </c>
      <c r="B227" t="s">
        <v>156</v>
      </c>
      <c r="C227">
        <v>1.175</v>
      </c>
      <c r="D227">
        <v>1.22</v>
      </c>
      <c r="E227">
        <v>1.22</v>
      </c>
    </row>
    <row r="228" spans="1:5" x14ac:dyDescent="0.25">
      <c r="A228" t="s">
        <v>143</v>
      </c>
      <c r="B228" t="s">
        <v>157</v>
      </c>
      <c r="C228">
        <v>1.175</v>
      </c>
      <c r="D228">
        <v>0.53</v>
      </c>
      <c r="E228">
        <v>0.53</v>
      </c>
    </row>
    <row r="229" spans="1:5" x14ac:dyDescent="0.25">
      <c r="A229" t="s">
        <v>143</v>
      </c>
      <c r="B229" t="s">
        <v>153</v>
      </c>
      <c r="C229">
        <v>1.175</v>
      </c>
      <c r="D229">
        <v>0.97</v>
      </c>
      <c r="E229">
        <v>0.97</v>
      </c>
    </row>
    <row r="230" spans="1:5" x14ac:dyDescent="0.25">
      <c r="A230" t="s">
        <v>143</v>
      </c>
      <c r="B230" t="s">
        <v>161</v>
      </c>
      <c r="C230">
        <v>1.175</v>
      </c>
      <c r="D230">
        <v>1.0900000000000001</v>
      </c>
      <c r="E230">
        <v>1.0900000000000001</v>
      </c>
    </row>
    <row r="231" spans="1:5" x14ac:dyDescent="0.25">
      <c r="A231" t="s">
        <v>143</v>
      </c>
      <c r="B231" t="s">
        <v>158</v>
      </c>
      <c r="C231">
        <v>1.175</v>
      </c>
      <c r="D231">
        <v>0.85</v>
      </c>
      <c r="E231">
        <v>0.85</v>
      </c>
    </row>
    <row r="232" spans="1:5" x14ac:dyDescent="0.25">
      <c r="A232" t="s">
        <v>143</v>
      </c>
      <c r="B232" t="s">
        <v>147</v>
      </c>
      <c r="C232">
        <v>1.175</v>
      </c>
      <c r="D232">
        <v>0.64</v>
      </c>
      <c r="E232">
        <v>0.64</v>
      </c>
    </row>
    <row r="233" spans="1:5" x14ac:dyDescent="0.25">
      <c r="A233" t="s">
        <v>143</v>
      </c>
      <c r="B233" t="s">
        <v>152</v>
      </c>
      <c r="C233">
        <v>1.175</v>
      </c>
      <c r="D233">
        <v>1.7</v>
      </c>
      <c r="E233">
        <v>1.7</v>
      </c>
    </row>
    <row r="234" spans="1:5" x14ac:dyDescent="0.25">
      <c r="A234" t="s">
        <v>143</v>
      </c>
      <c r="B234" t="s">
        <v>452</v>
      </c>
      <c r="C234">
        <v>1.175</v>
      </c>
      <c r="D234">
        <v>0.61</v>
      </c>
      <c r="E234">
        <v>0.61</v>
      </c>
    </row>
    <row r="235" spans="1:5" x14ac:dyDescent="0.25">
      <c r="A235" t="s">
        <v>22</v>
      </c>
      <c r="B235" t="s">
        <v>263</v>
      </c>
      <c r="C235">
        <v>1.6666666666666701</v>
      </c>
      <c r="D235">
        <v>1.71</v>
      </c>
      <c r="E235">
        <v>1.71</v>
      </c>
    </row>
    <row r="236" spans="1:5" x14ac:dyDescent="0.25">
      <c r="A236" t="s">
        <v>22</v>
      </c>
      <c r="B236" t="s">
        <v>163</v>
      </c>
      <c r="C236">
        <v>1.6666666666666701</v>
      </c>
      <c r="D236">
        <v>1.35</v>
      </c>
      <c r="E236">
        <v>1.35</v>
      </c>
    </row>
    <row r="237" spans="1:5" x14ac:dyDescent="0.25">
      <c r="A237" t="s">
        <v>22</v>
      </c>
      <c r="B237" t="s">
        <v>266</v>
      </c>
      <c r="C237">
        <v>1.6666666666666701</v>
      </c>
      <c r="D237">
        <v>0.82</v>
      </c>
      <c r="E237">
        <v>0.82</v>
      </c>
    </row>
    <row r="238" spans="1:5" x14ac:dyDescent="0.25">
      <c r="A238" t="s">
        <v>22</v>
      </c>
      <c r="B238" t="s">
        <v>164</v>
      </c>
      <c r="C238">
        <v>1.6666666666666701</v>
      </c>
      <c r="D238">
        <v>1.2</v>
      </c>
      <c r="E238">
        <v>1.2</v>
      </c>
    </row>
    <row r="239" spans="1:5" x14ac:dyDescent="0.25">
      <c r="A239" t="s">
        <v>22</v>
      </c>
      <c r="B239" t="s">
        <v>162</v>
      </c>
      <c r="C239">
        <v>1.6666666666666701</v>
      </c>
      <c r="D239">
        <v>1.05</v>
      </c>
      <c r="E239">
        <v>1.05</v>
      </c>
    </row>
    <row r="240" spans="1:5" x14ac:dyDescent="0.25">
      <c r="A240" t="s">
        <v>22</v>
      </c>
      <c r="B240" t="s">
        <v>167</v>
      </c>
      <c r="C240">
        <v>1.6666666666666701</v>
      </c>
      <c r="D240">
        <v>0.75</v>
      </c>
      <c r="E240">
        <v>0.75</v>
      </c>
    </row>
    <row r="241" spans="1:5" x14ac:dyDescent="0.25">
      <c r="A241" t="s">
        <v>22</v>
      </c>
      <c r="B241" t="s">
        <v>255</v>
      </c>
      <c r="C241">
        <v>1.6666666666666701</v>
      </c>
      <c r="D241">
        <v>1.29</v>
      </c>
      <c r="E241">
        <v>1.29</v>
      </c>
    </row>
    <row r="242" spans="1:5" x14ac:dyDescent="0.25">
      <c r="A242" t="s">
        <v>22</v>
      </c>
      <c r="B242" t="s">
        <v>24</v>
      </c>
      <c r="C242">
        <v>1.6666666666666701</v>
      </c>
      <c r="D242">
        <v>0.86</v>
      </c>
      <c r="E242">
        <v>0.86</v>
      </c>
    </row>
    <row r="243" spans="1:5" x14ac:dyDescent="0.25">
      <c r="A243" t="s">
        <v>22</v>
      </c>
      <c r="B243" t="s">
        <v>290</v>
      </c>
      <c r="C243">
        <v>1.6666666666666701</v>
      </c>
      <c r="D243">
        <v>0.82</v>
      </c>
      <c r="E243">
        <v>0.82</v>
      </c>
    </row>
    <row r="244" spans="1:5" x14ac:dyDescent="0.25">
      <c r="A244" t="s">
        <v>22</v>
      </c>
      <c r="B244" t="s">
        <v>166</v>
      </c>
      <c r="C244">
        <v>1.6666666666666701</v>
      </c>
      <c r="D244">
        <v>0.9</v>
      </c>
      <c r="E244">
        <v>0.9</v>
      </c>
    </row>
    <row r="245" spans="1:5" x14ac:dyDescent="0.25">
      <c r="A245" t="s">
        <v>22</v>
      </c>
      <c r="B245" t="s">
        <v>261</v>
      </c>
      <c r="C245">
        <v>1.6666666666666701</v>
      </c>
      <c r="D245">
        <v>1.27</v>
      </c>
      <c r="E245">
        <v>1.27</v>
      </c>
    </row>
    <row r="246" spans="1:5" x14ac:dyDescent="0.25">
      <c r="A246" t="s">
        <v>22</v>
      </c>
      <c r="B246" t="s">
        <v>23</v>
      </c>
      <c r="C246">
        <v>1.6666666666666701</v>
      </c>
      <c r="D246">
        <v>1.65</v>
      </c>
      <c r="E246">
        <v>1.65</v>
      </c>
    </row>
    <row r="247" spans="1:5" x14ac:dyDescent="0.25">
      <c r="A247" t="s">
        <v>22</v>
      </c>
      <c r="B247" t="s">
        <v>256</v>
      </c>
      <c r="C247">
        <v>1.6666666666666701</v>
      </c>
      <c r="D247">
        <v>1.46</v>
      </c>
      <c r="E247">
        <v>1.46</v>
      </c>
    </row>
    <row r="248" spans="1:5" x14ac:dyDescent="0.25">
      <c r="A248" t="s">
        <v>22</v>
      </c>
      <c r="B248" t="s">
        <v>264</v>
      </c>
      <c r="C248">
        <v>1.6666666666666701</v>
      </c>
      <c r="D248">
        <v>0.6</v>
      </c>
      <c r="E248">
        <v>0.6</v>
      </c>
    </row>
    <row r="249" spans="1:5" x14ac:dyDescent="0.25">
      <c r="A249" t="s">
        <v>22</v>
      </c>
      <c r="B249" t="s">
        <v>262</v>
      </c>
      <c r="C249">
        <v>1.6666666666666701</v>
      </c>
      <c r="D249">
        <v>0.6</v>
      </c>
      <c r="E249">
        <v>0.6</v>
      </c>
    </row>
    <row r="250" spans="1:5" x14ac:dyDescent="0.25">
      <c r="A250" t="s">
        <v>22</v>
      </c>
      <c r="B250" t="s">
        <v>259</v>
      </c>
      <c r="C250">
        <v>1.6666666666666701</v>
      </c>
      <c r="D250">
        <v>0.75</v>
      </c>
      <c r="E250">
        <v>0.75</v>
      </c>
    </row>
    <row r="251" spans="1:5" x14ac:dyDescent="0.25">
      <c r="A251" t="s">
        <v>22</v>
      </c>
      <c r="B251" t="s">
        <v>291</v>
      </c>
      <c r="C251">
        <v>1.6666666666666701</v>
      </c>
      <c r="D251">
        <v>1.2</v>
      </c>
      <c r="E251">
        <v>1.2</v>
      </c>
    </row>
    <row r="252" spans="1:5" x14ac:dyDescent="0.25">
      <c r="A252" t="s">
        <v>22</v>
      </c>
      <c r="B252" t="s">
        <v>267</v>
      </c>
      <c r="C252">
        <v>1.6666666666666701</v>
      </c>
      <c r="D252">
        <v>0.38</v>
      </c>
      <c r="E252">
        <v>0.38</v>
      </c>
    </row>
    <row r="253" spans="1:5" x14ac:dyDescent="0.25">
      <c r="A253" t="s">
        <v>22</v>
      </c>
      <c r="B253" t="s">
        <v>165</v>
      </c>
      <c r="C253">
        <v>1.6666666666666701</v>
      </c>
      <c r="D253">
        <v>0.6</v>
      </c>
      <c r="E253">
        <v>0.6</v>
      </c>
    </row>
    <row r="254" spans="1:5" x14ac:dyDescent="0.25">
      <c r="A254" t="s">
        <v>22</v>
      </c>
      <c r="B254" t="s">
        <v>175</v>
      </c>
      <c r="C254">
        <v>1.6666666666666701</v>
      </c>
      <c r="D254">
        <v>0.7</v>
      </c>
      <c r="E254">
        <v>0.7</v>
      </c>
    </row>
    <row r="255" spans="1:5" x14ac:dyDescent="0.25">
      <c r="A255" t="s">
        <v>25</v>
      </c>
      <c r="B255" t="s">
        <v>27</v>
      </c>
      <c r="C255">
        <v>1.38</v>
      </c>
      <c r="D255">
        <v>0.91</v>
      </c>
      <c r="E255">
        <v>0.91</v>
      </c>
    </row>
    <row r="256" spans="1:5" x14ac:dyDescent="0.25">
      <c r="A256" t="s">
        <v>25</v>
      </c>
      <c r="B256" t="s">
        <v>174</v>
      </c>
      <c r="C256">
        <v>1.38</v>
      </c>
      <c r="D256">
        <v>0.72</v>
      </c>
      <c r="E256">
        <v>0.72</v>
      </c>
    </row>
    <row r="257" spans="1:5" x14ac:dyDescent="0.25">
      <c r="A257" t="s">
        <v>25</v>
      </c>
      <c r="B257" t="s">
        <v>168</v>
      </c>
      <c r="C257">
        <v>1.38</v>
      </c>
      <c r="D257">
        <v>1.0900000000000001</v>
      </c>
      <c r="E257">
        <v>1.0900000000000001</v>
      </c>
    </row>
    <row r="258" spans="1:5" x14ac:dyDescent="0.25">
      <c r="A258" t="s">
        <v>25</v>
      </c>
      <c r="B258" t="s">
        <v>176</v>
      </c>
      <c r="C258">
        <v>1.38</v>
      </c>
      <c r="D258">
        <v>0.82</v>
      </c>
      <c r="E258">
        <v>0.82</v>
      </c>
    </row>
    <row r="259" spans="1:5" x14ac:dyDescent="0.25">
      <c r="A259" t="s">
        <v>25</v>
      </c>
      <c r="B259" t="s">
        <v>477</v>
      </c>
      <c r="C259">
        <v>1.38</v>
      </c>
      <c r="D259">
        <v>1.18</v>
      </c>
      <c r="E259">
        <v>1.18</v>
      </c>
    </row>
    <row r="260" spans="1:5" x14ac:dyDescent="0.25">
      <c r="A260" t="s">
        <v>25</v>
      </c>
      <c r="B260" t="s">
        <v>169</v>
      </c>
      <c r="C260">
        <v>1.38</v>
      </c>
      <c r="D260">
        <v>0.72</v>
      </c>
      <c r="E260">
        <v>0.72</v>
      </c>
    </row>
    <row r="261" spans="1:5" x14ac:dyDescent="0.25">
      <c r="A261" t="s">
        <v>25</v>
      </c>
      <c r="B261" t="s">
        <v>258</v>
      </c>
      <c r="C261">
        <v>1.38</v>
      </c>
      <c r="D261">
        <v>1.45</v>
      </c>
      <c r="E261">
        <v>1.45</v>
      </c>
    </row>
    <row r="262" spans="1:5" x14ac:dyDescent="0.25">
      <c r="A262" t="s">
        <v>25</v>
      </c>
      <c r="B262" t="s">
        <v>265</v>
      </c>
      <c r="C262">
        <v>1.38</v>
      </c>
      <c r="D262">
        <v>1</v>
      </c>
      <c r="E262">
        <v>1</v>
      </c>
    </row>
    <row r="263" spans="1:5" x14ac:dyDescent="0.25">
      <c r="A263" t="s">
        <v>25</v>
      </c>
      <c r="B263" t="s">
        <v>257</v>
      </c>
      <c r="C263">
        <v>1.38</v>
      </c>
      <c r="D263">
        <v>0.72</v>
      </c>
      <c r="E263">
        <v>0.72</v>
      </c>
    </row>
    <row r="264" spans="1:5" x14ac:dyDescent="0.25">
      <c r="A264" t="s">
        <v>25</v>
      </c>
      <c r="B264" t="s">
        <v>172</v>
      </c>
      <c r="C264">
        <v>1.38</v>
      </c>
      <c r="D264">
        <v>1</v>
      </c>
      <c r="E264">
        <v>1</v>
      </c>
    </row>
    <row r="265" spans="1:5" x14ac:dyDescent="0.25">
      <c r="A265" t="s">
        <v>25</v>
      </c>
      <c r="B265" t="s">
        <v>173</v>
      </c>
      <c r="C265">
        <v>1.38</v>
      </c>
      <c r="D265">
        <v>1.24</v>
      </c>
      <c r="E265">
        <v>1.24</v>
      </c>
    </row>
    <row r="266" spans="1:5" x14ac:dyDescent="0.25">
      <c r="A266" t="s">
        <v>25</v>
      </c>
      <c r="B266" t="s">
        <v>26</v>
      </c>
      <c r="C266">
        <v>1.38</v>
      </c>
      <c r="D266">
        <v>0.62</v>
      </c>
      <c r="E266">
        <v>0.62</v>
      </c>
    </row>
    <row r="267" spans="1:5" x14ac:dyDescent="0.25">
      <c r="A267" t="s">
        <v>25</v>
      </c>
      <c r="B267" t="s">
        <v>476</v>
      </c>
      <c r="C267">
        <v>1.38</v>
      </c>
      <c r="D267">
        <v>0.83</v>
      </c>
      <c r="E267">
        <v>0.83</v>
      </c>
    </row>
    <row r="268" spans="1:5" x14ac:dyDescent="0.25">
      <c r="A268" t="s">
        <v>25</v>
      </c>
      <c r="B268" t="s">
        <v>177</v>
      </c>
      <c r="C268">
        <v>1.38</v>
      </c>
      <c r="D268">
        <v>1.76</v>
      </c>
      <c r="E268">
        <v>1.76</v>
      </c>
    </row>
    <row r="269" spans="1:5" x14ac:dyDescent="0.25">
      <c r="A269" t="s">
        <v>25</v>
      </c>
      <c r="B269" t="s">
        <v>170</v>
      </c>
      <c r="C269">
        <v>1.38</v>
      </c>
      <c r="D269">
        <v>1.45</v>
      </c>
      <c r="E269">
        <v>1.45</v>
      </c>
    </row>
    <row r="270" spans="1:5" x14ac:dyDescent="0.25">
      <c r="A270" t="s">
        <v>25</v>
      </c>
      <c r="B270" t="s">
        <v>260</v>
      </c>
      <c r="C270">
        <v>1.38</v>
      </c>
      <c r="D270">
        <v>0.52</v>
      </c>
      <c r="E270">
        <v>0.52</v>
      </c>
    </row>
    <row r="271" spans="1:5" x14ac:dyDescent="0.25">
      <c r="A271" t="s">
        <v>25</v>
      </c>
      <c r="B271" t="s">
        <v>292</v>
      </c>
      <c r="C271">
        <v>1.38</v>
      </c>
      <c r="D271">
        <v>1.45</v>
      </c>
      <c r="E271">
        <v>1.45</v>
      </c>
    </row>
    <row r="272" spans="1:5" x14ac:dyDescent="0.25">
      <c r="A272" t="s">
        <v>25</v>
      </c>
      <c r="B272" t="s">
        <v>478</v>
      </c>
      <c r="C272">
        <v>1.38</v>
      </c>
      <c r="D272">
        <v>0.62</v>
      </c>
      <c r="E272">
        <v>0.62</v>
      </c>
    </row>
    <row r="273" spans="1:5" x14ac:dyDescent="0.25">
      <c r="A273" t="s">
        <v>25</v>
      </c>
      <c r="B273" t="s">
        <v>479</v>
      </c>
      <c r="C273">
        <v>1.38</v>
      </c>
      <c r="D273">
        <v>0.93</v>
      </c>
      <c r="E273">
        <v>0.93</v>
      </c>
    </row>
    <row r="274" spans="1:5" x14ac:dyDescent="0.25">
      <c r="A274" t="s">
        <v>25</v>
      </c>
      <c r="B274" t="s">
        <v>171</v>
      </c>
      <c r="C274">
        <v>1.38</v>
      </c>
      <c r="D274">
        <v>0.93</v>
      </c>
      <c r="E274">
        <v>0.93</v>
      </c>
    </row>
    <row r="275" spans="1:5" x14ac:dyDescent="0.25">
      <c r="A275" t="s">
        <v>28</v>
      </c>
      <c r="B275" t="s">
        <v>29</v>
      </c>
      <c r="C275">
        <v>1.4074074074074101</v>
      </c>
      <c r="D275">
        <v>1.1200000000000001</v>
      </c>
      <c r="E275">
        <v>1.1200000000000001</v>
      </c>
    </row>
    <row r="276" spans="1:5" x14ac:dyDescent="0.25">
      <c r="A276" t="s">
        <v>28</v>
      </c>
      <c r="B276" t="s">
        <v>463</v>
      </c>
      <c r="C276">
        <v>1.4074074074074101</v>
      </c>
      <c r="D276">
        <v>1.07</v>
      </c>
      <c r="E276">
        <v>1.07</v>
      </c>
    </row>
    <row r="277" spans="1:5" x14ac:dyDescent="0.25">
      <c r="A277" t="s">
        <v>28</v>
      </c>
      <c r="B277" t="s">
        <v>275</v>
      </c>
      <c r="C277">
        <v>1.4074074074074101</v>
      </c>
      <c r="D277">
        <v>1.18</v>
      </c>
      <c r="E277">
        <v>1.18</v>
      </c>
    </row>
    <row r="278" spans="1:5" x14ac:dyDescent="0.25">
      <c r="A278" t="s">
        <v>28</v>
      </c>
      <c r="B278" t="s">
        <v>279</v>
      </c>
      <c r="C278">
        <v>1.4074074074074101</v>
      </c>
      <c r="D278">
        <v>0.71</v>
      </c>
      <c r="E278">
        <v>0.71</v>
      </c>
    </row>
    <row r="279" spans="1:5" x14ac:dyDescent="0.25">
      <c r="A279" t="s">
        <v>28</v>
      </c>
      <c r="B279" t="s">
        <v>189</v>
      </c>
      <c r="C279">
        <v>1.4074074074074101</v>
      </c>
      <c r="D279">
        <v>1.07</v>
      </c>
      <c r="E279">
        <v>1.07</v>
      </c>
    </row>
    <row r="280" spans="1:5" x14ac:dyDescent="0.25">
      <c r="A280" t="s">
        <v>28</v>
      </c>
      <c r="B280" t="s">
        <v>190</v>
      </c>
      <c r="C280">
        <v>1.4074074074074101</v>
      </c>
      <c r="D280">
        <v>1.42</v>
      </c>
      <c r="E280">
        <v>1.42</v>
      </c>
    </row>
    <row r="281" spans="1:5" x14ac:dyDescent="0.25">
      <c r="A281" t="s">
        <v>28</v>
      </c>
      <c r="B281" t="s">
        <v>30</v>
      </c>
      <c r="C281">
        <v>1.4074074074074101</v>
      </c>
      <c r="D281">
        <v>2.13</v>
      </c>
      <c r="E281">
        <v>2.13</v>
      </c>
    </row>
    <row r="282" spans="1:5" x14ac:dyDescent="0.25">
      <c r="A282" t="s">
        <v>28</v>
      </c>
      <c r="B282" t="s">
        <v>187</v>
      </c>
      <c r="C282">
        <v>1.4074074074074101</v>
      </c>
      <c r="D282">
        <v>0.59</v>
      </c>
      <c r="E282">
        <v>0.59</v>
      </c>
    </row>
    <row r="283" spans="1:5" x14ac:dyDescent="0.25">
      <c r="A283" t="s">
        <v>28</v>
      </c>
      <c r="B283" t="s">
        <v>278</v>
      </c>
      <c r="C283">
        <v>1.4074074074074101</v>
      </c>
      <c r="D283">
        <v>0.83</v>
      </c>
      <c r="E283">
        <v>0.83</v>
      </c>
    </row>
    <row r="284" spans="1:5" x14ac:dyDescent="0.25">
      <c r="A284" t="s">
        <v>28</v>
      </c>
      <c r="B284" t="s">
        <v>464</v>
      </c>
      <c r="C284">
        <v>1.4074074074074101</v>
      </c>
      <c r="D284">
        <v>0.83</v>
      </c>
      <c r="E284">
        <v>0.83</v>
      </c>
    </row>
    <row r="285" spans="1:5" x14ac:dyDescent="0.25">
      <c r="A285" t="s">
        <v>28</v>
      </c>
      <c r="B285" t="s">
        <v>462</v>
      </c>
      <c r="C285">
        <v>1.4074074074074101</v>
      </c>
      <c r="D285">
        <v>0.71</v>
      </c>
      <c r="E285">
        <v>0.71</v>
      </c>
    </row>
    <row r="286" spans="1:5" x14ac:dyDescent="0.25">
      <c r="A286" t="s">
        <v>28</v>
      </c>
      <c r="B286" t="s">
        <v>31</v>
      </c>
      <c r="C286">
        <v>1.4074074074074101</v>
      </c>
      <c r="D286">
        <v>1.85</v>
      </c>
      <c r="E286">
        <v>1.85</v>
      </c>
    </row>
    <row r="287" spans="1:5" x14ac:dyDescent="0.25">
      <c r="A287" t="s">
        <v>28</v>
      </c>
      <c r="B287" t="s">
        <v>188</v>
      </c>
      <c r="C287">
        <v>1.4074074074074101</v>
      </c>
      <c r="D287">
        <v>1.54</v>
      </c>
      <c r="E287">
        <v>1.54</v>
      </c>
    </row>
    <row r="288" spans="1:5" x14ac:dyDescent="0.25">
      <c r="A288" t="s">
        <v>28</v>
      </c>
      <c r="B288" t="s">
        <v>293</v>
      </c>
      <c r="C288">
        <v>1.4074074074074101</v>
      </c>
      <c r="D288">
        <v>0.47</v>
      </c>
      <c r="E288">
        <v>0.47</v>
      </c>
    </row>
    <row r="289" spans="1:5" x14ac:dyDescent="0.25">
      <c r="A289" t="s">
        <v>28</v>
      </c>
      <c r="B289" t="s">
        <v>277</v>
      </c>
      <c r="C289">
        <v>1.4074074074074101</v>
      </c>
      <c r="D289">
        <v>0.47</v>
      </c>
      <c r="E289">
        <v>0.47</v>
      </c>
    </row>
    <row r="290" spans="1:5" x14ac:dyDescent="0.25">
      <c r="A290" t="s">
        <v>28</v>
      </c>
      <c r="B290" t="s">
        <v>276</v>
      </c>
      <c r="C290">
        <v>1.4074074074074101</v>
      </c>
      <c r="D290">
        <v>0.47</v>
      </c>
      <c r="E290">
        <v>0.47</v>
      </c>
    </row>
    <row r="291" spans="1:5" x14ac:dyDescent="0.25">
      <c r="A291" t="s">
        <v>28</v>
      </c>
      <c r="B291" t="s">
        <v>191</v>
      </c>
      <c r="C291">
        <v>1.4074074074074101</v>
      </c>
      <c r="D291">
        <v>1.07</v>
      </c>
      <c r="E291">
        <v>1.07</v>
      </c>
    </row>
    <row r="292" spans="1:5" x14ac:dyDescent="0.25">
      <c r="A292" t="s">
        <v>28</v>
      </c>
      <c r="B292" t="s">
        <v>294</v>
      </c>
      <c r="C292">
        <v>1.4074074074074101</v>
      </c>
      <c r="D292">
        <v>0.59</v>
      </c>
      <c r="E292">
        <v>0.59</v>
      </c>
    </row>
    <row r="293" spans="1:5" x14ac:dyDescent="0.25">
      <c r="A293" t="s">
        <v>178</v>
      </c>
      <c r="B293" t="s">
        <v>465</v>
      </c>
      <c r="C293">
        <v>1.6850393700787401</v>
      </c>
      <c r="D293">
        <v>1.02</v>
      </c>
      <c r="E293">
        <v>1.02</v>
      </c>
    </row>
    <row r="294" spans="1:5" x14ac:dyDescent="0.25">
      <c r="A294" t="s">
        <v>178</v>
      </c>
      <c r="B294" t="s">
        <v>268</v>
      </c>
      <c r="C294">
        <v>1.6850393700787401</v>
      </c>
      <c r="D294">
        <v>0.42</v>
      </c>
      <c r="E294">
        <v>0.42</v>
      </c>
    </row>
    <row r="295" spans="1:5" x14ac:dyDescent="0.25">
      <c r="A295" t="s">
        <v>178</v>
      </c>
      <c r="B295" t="s">
        <v>183</v>
      </c>
      <c r="C295">
        <v>1.6850393700787401</v>
      </c>
      <c r="D295">
        <v>0.85</v>
      </c>
      <c r="E295">
        <v>0.85</v>
      </c>
    </row>
    <row r="296" spans="1:5" x14ac:dyDescent="0.25">
      <c r="A296" t="s">
        <v>178</v>
      </c>
      <c r="B296" t="s">
        <v>185</v>
      </c>
      <c r="C296">
        <v>1.6850393700787401</v>
      </c>
      <c r="D296">
        <v>0.68</v>
      </c>
      <c r="E296">
        <v>0.68</v>
      </c>
    </row>
    <row r="297" spans="1:5" x14ac:dyDescent="0.25">
      <c r="A297" t="s">
        <v>178</v>
      </c>
      <c r="B297" t="s">
        <v>273</v>
      </c>
      <c r="C297">
        <v>1.6850393700787401</v>
      </c>
      <c r="D297">
        <v>2.37</v>
      </c>
      <c r="E297">
        <v>2.37</v>
      </c>
    </row>
    <row r="298" spans="1:5" x14ac:dyDescent="0.25">
      <c r="A298" t="s">
        <v>178</v>
      </c>
      <c r="B298" t="s">
        <v>472</v>
      </c>
      <c r="C298">
        <v>1.6850393700787401</v>
      </c>
      <c r="D298">
        <v>1.27</v>
      </c>
      <c r="E298">
        <v>1.27</v>
      </c>
    </row>
    <row r="299" spans="1:5" x14ac:dyDescent="0.25">
      <c r="A299" t="s">
        <v>178</v>
      </c>
      <c r="B299" t="s">
        <v>182</v>
      </c>
      <c r="C299">
        <v>1.6850393700787401</v>
      </c>
      <c r="D299">
        <v>1.87</v>
      </c>
      <c r="E299">
        <v>1.87</v>
      </c>
    </row>
    <row r="300" spans="1:5" x14ac:dyDescent="0.25">
      <c r="A300" t="s">
        <v>178</v>
      </c>
      <c r="B300" t="s">
        <v>184</v>
      </c>
      <c r="C300">
        <v>1.6850393700787401</v>
      </c>
      <c r="D300">
        <v>0.25</v>
      </c>
      <c r="E300">
        <v>0.25</v>
      </c>
    </row>
    <row r="301" spans="1:5" x14ac:dyDescent="0.25">
      <c r="A301" t="s">
        <v>178</v>
      </c>
      <c r="B301" t="s">
        <v>269</v>
      </c>
      <c r="C301">
        <v>1.6850393700787401</v>
      </c>
      <c r="D301">
        <v>0.51</v>
      </c>
      <c r="E301">
        <v>0.51</v>
      </c>
    </row>
    <row r="302" spans="1:5" x14ac:dyDescent="0.25">
      <c r="A302" t="s">
        <v>178</v>
      </c>
      <c r="B302" t="s">
        <v>468</v>
      </c>
      <c r="C302">
        <v>1.6850393700787401</v>
      </c>
      <c r="D302">
        <v>0.68</v>
      </c>
      <c r="E302">
        <v>0.68</v>
      </c>
    </row>
    <row r="303" spans="1:5" x14ac:dyDescent="0.25">
      <c r="A303" t="s">
        <v>178</v>
      </c>
      <c r="B303" t="s">
        <v>272</v>
      </c>
      <c r="C303">
        <v>1.6850393700787401</v>
      </c>
      <c r="D303">
        <v>0.82</v>
      </c>
      <c r="E303">
        <v>0.82</v>
      </c>
    </row>
    <row r="304" spans="1:5" x14ac:dyDescent="0.25">
      <c r="A304" t="s">
        <v>178</v>
      </c>
      <c r="B304" t="s">
        <v>181</v>
      </c>
      <c r="C304">
        <v>1.6850393700787401</v>
      </c>
      <c r="D304">
        <v>1.78</v>
      </c>
      <c r="E304">
        <v>1.78</v>
      </c>
    </row>
    <row r="305" spans="1:5" x14ac:dyDescent="0.25">
      <c r="A305" t="s">
        <v>178</v>
      </c>
      <c r="B305" t="s">
        <v>180</v>
      </c>
      <c r="C305">
        <v>1.6850393700787401</v>
      </c>
      <c r="D305">
        <v>0.45</v>
      </c>
      <c r="E305">
        <v>0.45</v>
      </c>
    </row>
    <row r="306" spans="1:5" x14ac:dyDescent="0.25">
      <c r="A306" t="s">
        <v>178</v>
      </c>
      <c r="B306" t="s">
        <v>270</v>
      </c>
      <c r="C306">
        <v>1.6850393700787401</v>
      </c>
      <c r="D306">
        <v>0.49</v>
      </c>
      <c r="E306">
        <v>0.49</v>
      </c>
    </row>
    <row r="307" spans="1:5" x14ac:dyDescent="0.25">
      <c r="A307" t="s">
        <v>178</v>
      </c>
      <c r="B307" t="s">
        <v>271</v>
      </c>
      <c r="C307">
        <v>1.6850393700787401</v>
      </c>
      <c r="D307">
        <v>0.68</v>
      </c>
      <c r="E307">
        <v>0.68</v>
      </c>
    </row>
    <row r="308" spans="1:5" x14ac:dyDescent="0.25">
      <c r="A308" t="s">
        <v>178</v>
      </c>
      <c r="B308" t="s">
        <v>274</v>
      </c>
      <c r="C308">
        <v>1.6850393700787401</v>
      </c>
      <c r="D308">
        <v>1.61</v>
      </c>
      <c r="E308">
        <v>1.61</v>
      </c>
    </row>
    <row r="309" spans="1:5" x14ac:dyDescent="0.25">
      <c r="A309" t="s">
        <v>178</v>
      </c>
      <c r="B309" t="s">
        <v>179</v>
      </c>
      <c r="C309">
        <v>1.6850393700787401</v>
      </c>
      <c r="D309">
        <v>0.59</v>
      </c>
      <c r="E309">
        <v>0.59</v>
      </c>
    </row>
    <row r="310" spans="1:5" x14ac:dyDescent="0.25">
      <c r="A310" t="s">
        <v>178</v>
      </c>
      <c r="B310" t="s">
        <v>186</v>
      </c>
      <c r="C310">
        <v>1.6850393700787401</v>
      </c>
      <c r="D310">
        <v>1.58</v>
      </c>
      <c r="E310">
        <v>1.58</v>
      </c>
    </row>
    <row r="311" spans="1:5" x14ac:dyDescent="0.25">
      <c r="A311" t="s">
        <v>10</v>
      </c>
      <c r="B311" t="s">
        <v>222</v>
      </c>
      <c r="C311">
        <v>1.6111111111111101</v>
      </c>
      <c r="D311">
        <v>0.7</v>
      </c>
      <c r="E311">
        <v>0.7</v>
      </c>
    </row>
    <row r="312" spans="1:5" x14ac:dyDescent="0.25">
      <c r="A312" t="s">
        <v>10</v>
      </c>
      <c r="B312" t="s">
        <v>226</v>
      </c>
      <c r="C312">
        <v>1.6111111111111101</v>
      </c>
      <c r="D312">
        <v>0.85</v>
      </c>
      <c r="E312">
        <v>0.85</v>
      </c>
    </row>
    <row r="313" spans="1:5" x14ac:dyDescent="0.25">
      <c r="A313" t="s">
        <v>10</v>
      </c>
      <c r="B313" t="s">
        <v>38</v>
      </c>
      <c r="C313">
        <v>1.6111111111111101</v>
      </c>
      <c r="D313">
        <v>0.89</v>
      </c>
      <c r="E313">
        <v>0.89</v>
      </c>
    </row>
    <row r="314" spans="1:5" x14ac:dyDescent="0.25">
      <c r="A314" t="s">
        <v>10</v>
      </c>
      <c r="B314" t="s">
        <v>37</v>
      </c>
      <c r="C314">
        <v>1.6111111111111101</v>
      </c>
      <c r="D314">
        <v>0.85</v>
      </c>
      <c r="E314">
        <v>0.85</v>
      </c>
    </row>
    <row r="315" spans="1:5" x14ac:dyDescent="0.25">
      <c r="A315" t="s">
        <v>10</v>
      </c>
      <c r="B315" t="s">
        <v>42</v>
      </c>
      <c r="C315">
        <v>1.6111111111111101</v>
      </c>
      <c r="D315">
        <v>1.24</v>
      </c>
      <c r="E315">
        <v>1.24</v>
      </c>
    </row>
    <row r="316" spans="1:5" x14ac:dyDescent="0.25">
      <c r="A316" t="s">
        <v>10</v>
      </c>
      <c r="B316" t="s">
        <v>224</v>
      </c>
      <c r="C316">
        <v>1.6111111111111101</v>
      </c>
      <c r="D316">
        <v>1.24</v>
      </c>
      <c r="E316">
        <v>1.24</v>
      </c>
    </row>
    <row r="317" spans="1:5" x14ac:dyDescent="0.25">
      <c r="A317" t="s">
        <v>10</v>
      </c>
      <c r="B317" t="s">
        <v>12</v>
      </c>
      <c r="C317">
        <v>1.6111111111111101</v>
      </c>
      <c r="D317">
        <v>1.55</v>
      </c>
      <c r="E317">
        <v>1.55</v>
      </c>
    </row>
    <row r="318" spans="1:5" x14ac:dyDescent="0.25">
      <c r="A318" t="s">
        <v>10</v>
      </c>
      <c r="B318" t="s">
        <v>225</v>
      </c>
      <c r="C318">
        <v>1.6111111111111101</v>
      </c>
      <c r="D318">
        <v>0.78</v>
      </c>
      <c r="E318">
        <v>0.78</v>
      </c>
    </row>
    <row r="319" spans="1:5" x14ac:dyDescent="0.25">
      <c r="A319" t="s">
        <v>10</v>
      </c>
      <c r="B319" t="s">
        <v>223</v>
      </c>
      <c r="C319">
        <v>1.6111111111111101</v>
      </c>
      <c r="D319">
        <v>0.39</v>
      </c>
      <c r="E319">
        <v>0.39</v>
      </c>
    </row>
    <row r="320" spans="1:5" x14ac:dyDescent="0.25">
      <c r="A320" t="s">
        <v>10</v>
      </c>
      <c r="B320" t="s">
        <v>39</v>
      </c>
      <c r="C320">
        <v>1.6111111111111101</v>
      </c>
      <c r="D320">
        <v>1.1599999999999999</v>
      </c>
      <c r="E320">
        <v>1.1599999999999999</v>
      </c>
    </row>
    <row r="321" spans="1:5" x14ac:dyDescent="0.25">
      <c r="A321" t="s">
        <v>10</v>
      </c>
      <c r="B321" t="s">
        <v>41</v>
      </c>
      <c r="C321">
        <v>1.6111111111111101</v>
      </c>
      <c r="D321">
        <v>0.93</v>
      </c>
      <c r="E321">
        <v>0.93</v>
      </c>
    </row>
    <row r="322" spans="1:5" x14ac:dyDescent="0.25">
      <c r="A322" t="s">
        <v>10</v>
      </c>
      <c r="B322" t="s">
        <v>221</v>
      </c>
      <c r="C322">
        <v>1.6111111111111101</v>
      </c>
      <c r="D322">
        <v>0.55000000000000004</v>
      </c>
      <c r="E322">
        <v>0.55000000000000004</v>
      </c>
    </row>
    <row r="323" spans="1:5" x14ac:dyDescent="0.25">
      <c r="A323" t="s">
        <v>10</v>
      </c>
      <c r="B323" t="s">
        <v>447</v>
      </c>
      <c r="C323">
        <v>1.6111111111111101</v>
      </c>
      <c r="D323">
        <v>1.01</v>
      </c>
      <c r="E323">
        <v>1.01</v>
      </c>
    </row>
    <row r="324" spans="1:5" x14ac:dyDescent="0.25">
      <c r="A324" t="s">
        <v>10</v>
      </c>
      <c r="B324" t="s">
        <v>11</v>
      </c>
      <c r="C324">
        <v>1.6111111111111101</v>
      </c>
      <c r="D324">
        <v>0.93</v>
      </c>
      <c r="E324">
        <v>0.93</v>
      </c>
    </row>
    <row r="325" spans="1:5" x14ac:dyDescent="0.25">
      <c r="A325" t="s">
        <v>10</v>
      </c>
      <c r="B325" t="s">
        <v>453</v>
      </c>
      <c r="C325">
        <v>1.6111111111111101</v>
      </c>
      <c r="D325">
        <v>1.4</v>
      </c>
      <c r="E325">
        <v>1.4</v>
      </c>
    </row>
    <row r="326" spans="1:5" x14ac:dyDescent="0.25">
      <c r="A326" t="s">
        <v>10</v>
      </c>
      <c r="B326" t="s">
        <v>40</v>
      </c>
      <c r="C326">
        <v>1.6111111111111101</v>
      </c>
      <c r="D326">
        <v>0.97</v>
      </c>
      <c r="E326">
        <v>0.97</v>
      </c>
    </row>
    <row r="327" spans="1:5" x14ac:dyDescent="0.25">
      <c r="A327" t="s">
        <v>10</v>
      </c>
      <c r="B327" t="s">
        <v>219</v>
      </c>
      <c r="C327">
        <v>1.6111111111111101</v>
      </c>
      <c r="D327">
        <v>1.47</v>
      </c>
      <c r="E327">
        <v>1.47</v>
      </c>
    </row>
    <row r="328" spans="1:5" x14ac:dyDescent="0.25">
      <c r="A328" t="s">
        <v>10</v>
      </c>
      <c r="B328" t="s">
        <v>220</v>
      </c>
      <c r="C328">
        <v>1.6111111111111101</v>
      </c>
      <c r="D328">
        <v>1.1599999999999999</v>
      </c>
      <c r="E328">
        <v>1.1599999999999999</v>
      </c>
    </row>
    <row r="329" spans="1:5" x14ac:dyDescent="0.25">
      <c r="A329" t="s">
        <v>35</v>
      </c>
      <c r="B329" t="s">
        <v>285</v>
      </c>
      <c r="C329">
        <v>1.55</v>
      </c>
      <c r="D329">
        <v>1.21</v>
      </c>
      <c r="E329">
        <v>1.21</v>
      </c>
    </row>
    <row r="330" spans="1:5" x14ac:dyDescent="0.25">
      <c r="A330" t="s">
        <v>35</v>
      </c>
      <c r="B330" t="s">
        <v>36</v>
      </c>
      <c r="C330">
        <v>1.55</v>
      </c>
      <c r="D330">
        <v>1.1100000000000001</v>
      </c>
      <c r="E330">
        <v>1.1100000000000001</v>
      </c>
    </row>
    <row r="331" spans="1:5" x14ac:dyDescent="0.25">
      <c r="A331" t="s">
        <v>35</v>
      </c>
      <c r="B331" t="s">
        <v>471</v>
      </c>
      <c r="C331">
        <v>1.55</v>
      </c>
      <c r="D331">
        <v>0.83</v>
      </c>
      <c r="E331">
        <v>0.83</v>
      </c>
    </row>
    <row r="332" spans="1:5" x14ac:dyDescent="0.25">
      <c r="A332" t="s">
        <v>35</v>
      </c>
      <c r="B332" t="s">
        <v>282</v>
      </c>
      <c r="C332">
        <v>1.55</v>
      </c>
      <c r="D332">
        <v>1.38</v>
      </c>
      <c r="E332">
        <v>1.38</v>
      </c>
    </row>
    <row r="333" spans="1:5" x14ac:dyDescent="0.25">
      <c r="A333" t="s">
        <v>35</v>
      </c>
      <c r="B333" t="s">
        <v>213</v>
      </c>
      <c r="C333">
        <v>1.55</v>
      </c>
      <c r="D333">
        <v>0.97</v>
      </c>
      <c r="E333">
        <v>0.97</v>
      </c>
    </row>
    <row r="334" spans="1:5" x14ac:dyDescent="0.25">
      <c r="A334" t="s">
        <v>35</v>
      </c>
      <c r="B334" t="s">
        <v>474</v>
      </c>
      <c r="C334">
        <v>1.55</v>
      </c>
      <c r="D334">
        <v>0.83</v>
      </c>
      <c r="E334">
        <v>0.83</v>
      </c>
    </row>
    <row r="335" spans="1:5" x14ac:dyDescent="0.25">
      <c r="A335" t="s">
        <v>35</v>
      </c>
      <c r="B335" t="s">
        <v>217</v>
      </c>
      <c r="C335">
        <v>1.55</v>
      </c>
      <c r="D335">
        <v>1.05</v>
      </c>
      <c r="E335">
        <v>1.05</v>
      </c>
    </row>
    <row r="336" spans="1:5" x14ac:dyDescent="0.25">
      <c r="A336" t="s">
        <v>35</v>
      </c>
      <c r="B336" t="s">
        <v>214</v>
      </c>
      <c r="C336">
        <v>1.55</v>
      </c>
      <c r="D336">
        <v>1.1299999999999999</v>
      </c>
      <c r="E336">
        <v>1.1299999999999999</v>
      </c>
    </row>
    <row r="337" spans="1:5" x14ac:dyDescent="0.25">
      <c r="A337" t="s">
        <v>35</v>
      </c>
      <c r="B337" t="s">
        <v>283</v>
      </c>
      <c r="C337">
        <v>1.55</v>
      </c>
      <c r="D337">
        <v>0.73</v>
      </c>
      <c r="E337">
        <v>0.73</v>
      </c>
    </row>
    <row r="338" spans="1:5" x14ac:dyDescent="0.25">
      <c r="A338" t="s">
        <v>35</v>
      </c>
      <c r="B338" t="s">
        <v>475</v>
      </c>
      <c r="C338">
        <v>1.55</v>
      </c>
      <c r="D338">
        <v>0.46</v>
      </c>
      <c r="E338">
        <v>0.46</v>
      </c>
    </row>
    <row r="339" spans="1:5" x14ac:dyDescent="0.25">
      <c r="A339" t="s">
        <v>35</v>
      </c>
      <c r="B339" t="s">
        <v>216</v>
      </c>
      <c r="C339">
        <v>1.55</v>
      </c>
      <c r="D339">
        <v>1.08</v>
      </c>
      <c r="E339">
        <v>1.08</v>
      </c>
    </row>
    <row r="340" spans="1:5" x14ac:dyDescent="0.25">
      <c r="A340" t="s">
        <v>35</v>
      </c>
      <c r="B340" t="s">
        <v>296</v>
      </c>
      <c r="C340">
        <v>1.55</v>
      </c>
      <c r="D340">
        <v>0.92</v>
      </c>
      <c r="E340">
        <v>0.92</v>
      </c>
    </row>
    <row r="341" spans="1:5" x14ac:dyDescent="0.25">
      <c r="A341" t="s">
        <v>35</v>
      </c>
      <c r="B341" t="s">
        <v>284</v>
      </c>
      <c r="C341">
        <v>1.55</v>
      </c>
      <c r="D341">
        <v>0.74</v>
      </c>
      <c r="E341">
        <v>0.74</v>
      </c>
    </row>
    <row r="342" spans="1:5" x14ac:dyDescent="0.25">
      <c r="A342" t="s">
        <v>35</v>
      </c>
      <c r="B342" t="s">
        <v>300</v>
      </c>
      <c r="C342">
        <v>1.55</v>
      </c>
      <c r="D342">
        <v>1.51</v>
      </c>
      <c r="E342">
        <v>1.51</v>
      </c>
    </row>
    <row r="343" spans="1:5" x14ac:dyDescent="0.25">
      <c r="A343" t="s">
        <v>35</v>
      </c>
      <c r="B343" t="s">
        <v>215</v>
      </c>
      <c r="C343">
        <v>1.55</v>
      </c>
      <c r="D343">
        <v>1.2</v>
      </c>
      <c r="E343">
        <v>1.2</v>
      </c>
    </row>
    <row r="344" spans="1:5" x14ac:dyDescent="0.25">
      <c r="A344" t="s">
        <v>35</v>
      </c>
      <c r="B344" t="s">
        <v>211</v>
      </c>
      <c r="C344">
        <v>1.55</v>
      </c>
      <c r="D344">
        <v>1.38</v>
      </c>
      <c r="E344">
        <v>1.38</v>
      </c>
    </row>
    <row r="345" spans="1:5" x14ac:dyDescent="0.25">
      <c r="A345" t="s">
        <v>35</v>
      </c>
      <c r="B345" t="s">
        <v>295</v>
      </c>
      <c r="C345">
        <v>1.55</v>
      </c>
      <c r="D345">
        <v>1.08</v>
      </c>
      <c r="E345">
        <v>1.08</v>
      </c>
    </row>
    <row r="346" spans="1:5" x14ac:dyDescent="0.25">
      <c r="A346" t="s">
        <v>35</v>
      </c>
      <c r="B346" t="s">
        <v>212</v>
      </c>
      <c r="C346">
        <v>1.55</v>
      </c>
      <c r="D346">
        <v>0.28000000000000003</v>
      </c>
      <c r="E346">
        <v>0.28000000000000003</v>
      </c>
    </row>
    <row r="347" spans="1:5" x14ac:dyDescent="0.25">
      <c r="A347" t="s">
        <v>35</v>
      </c>
      <c r="B347" t="s">
        <v>218</v>
      </c>
      <c r="C347">
        <v>1.55</v>
      </c>
      <c r="D347">
        <v>1.4</v>
      </c>
      <c r="E347">
        <v>1.4</v>
      </c>
    </row>
    <row r="348" spans="1:5" x14ac:dyDescent="0.25">
      <c r="A348" t="s">
        <v>35</v>
      </c>
      <c r="B348" t="s">
        <v>286</v>
      </c>
      <c r="C348">
        <v>1.55</v>
      </c>
      <c r="D348">
        <v>0.86</v>
      </c>
      <c r="E348">
        <v>0.86</v>
      </c>
    </row>
    <row r="349" spans="1:5" x14ac:dyDescent="0.25">
      <c r="A349" t="s">
        <v>485</v>
      </c>
      <c r="B349" t="s">
        <v>486</v>
      </c>
      <c r="C349">
        <v>1.4155844155844199</v>
      </c>
      <c r="D349">
        <v>0.59</v>
      </c>
      <c r="E349">
        <v>0.59</v>
      </c>
    </row>
    <row r="350" spans="1:5" x14ac:dyDescent="0.25">
      <c r="A350" t="s">
        <v>485</v>
      </c>
      <c r="B350" t="s">
        <v>488</v>
      </c>
      <c r="C350">
        <v>1.4155844155844199</v>
      </c>
      <c r="D350">
        <v>1.88</v>
      </c>
      <c r="E350">
        <v>1.88</v>
      </c>
    </row>
    <row r="351" spans="1:5" x14ac:dyDescent="0.25">
      <c r="A351" t="s">
        <v>485</v>
      </c>
      <c r="B351" t="s">
        <v>490</v>
      </c>
      <c r="C351">
        <v>1.4155844155844199</v>
      </c>
      <c r="D351">
        <v>1.06</v>
      </c>
      <c r="E351">
        <v>1.06</v>
      </c>
    </row>
    <row r="352" spans="1:5" x14ac:dyDescent="0.25">
      <c r="A352" t="s">
        <v>485</v>
      </c>
      <c r="B352" t="s">
        <v>492</v>
      </c>
      <c r="C352">
        <v>1.4155844155844199</v>
      </c>
      <c r="D352">
        <v>1.41</v>
      </c>
      <c r="E352">
        <v>1.41</v>
      </c>
    </row>
    <row r="353" spans="1:5" x14ac:dyDescent="0.25">
      <c r="A353" t="s">
        <v>485</v>
      </c>
      <c r="B353" t="s">
        <v>494</v>
      </c>
      <c r="C353">
        <v>1.4155844155844199</v>
      </c>
      <c r="D353">
        <v>1.55</v>
      </c>
      <c r="E353">
        <v>1.55</v>
      </c>
    </row>
    <row r="354" spans="1:5" x14ac:dyDescent="0.25">
      <c r="A354" t="s">
        <v>485</v>
      </c>
      <c r="B354" t="s">
        <v>496</v>
      </c>
      <c r="C354">
        <v>1.4155844155844199</v>
      </c>
      <c r="D354">
        <v>1.06</v>
      </c>
      <c r="E354">
        <v>1.06</v>
      </c>
    </row>
    <row r="355" spans="1:5" x14ac:dyDescent="0.25">
      <c r="A355" t="s">
        <v>485</v>
      </c>
      <c r="B355" t="s">
        <v>498</v>
      </c>
      <c r="C355">
        <v>1.4155844155844199</v>
      </c>
      <c r="D355">
        <v>0.85</v>
      </c>
      <c r="E355">
        <v>0.85</v>
      </c>
    </row>
    <row r="356" spans="1:5" x14ac:dyDescent="0.25">
      <c r="A356" t="s">
        <v>485</v>
      </c>
      <c r="B356" t="s">
        <v>495</v>
      </c>
      <c r="C356">
        <v>1.4155844155844199</v>
      </c>
      <c r="D356">
        <v>0.56999999999999995</v>
      </c>
      <c r="E356">
        <v>0.56999999999999995</v>
      </c>
    </row>
    <row r="357" spans="1:5" x14ac:dyDescent="0.25">
      <c r="A357" t="s">
        <v>485</v>
      </c>
      <c r="B357" t="s">
        <v>493</v>
      </c>
      <c r="C357">
        <v>1.4155844155844199</v>
      </c>
      <c r="D357">
        <v>0.94</v>
      </c>
      <c r="E357">
        <v>0.94</v>
      </c>
    </row>
    <row r="358" spans="1:5" x14ac:dyDescent="0.25">
      <c r="A358" t="s">
        <v>485</v>
      </c>
      <c r="B358" t="s">
        <v>489</v>
      </c>
      <c r="C358">
        <v>1.4155844155844199</v>
      </c>
      <c r="D358">
        <v>0.47</v>
      </c>
      <c r="E358">
        <v>0.47</v>
      </c>
    </row>
    <row r="359" spans="1:5" x14ac:dyDescent="0.25">
      <c r="A359" t="s">
        <v>485</v>
      </c>
      <c r="B359" t="s">
        <v>497</v>
      </c>
      <c r="C359">
        <v>1.4155844155844199</v>
      </c>
      <c r="D359">
        <v>0.71</v>
      </c>
      <c r="E359">
        <v>0.71</v>
      </c>
    </row>
    <row r="360" spans="1:5" x14ac:dyDescent="0.25">
      <c r="A360" t="s">
        <v>485</v>
      </c>
      <c r="B360" t="s">
        <v>499</v>
      </c>
      <c r="C360">
        <v>1.4155844155844199</v>
      </c>
      <c r="D360">
        <v>0.94</v>
      </c>
      <c r="E360">
        <v>0.94</v>
      </c>
    </row>
    <row r="361" spans="1:5" x14ac:dyDescent="0.25">
      <c r="A361" t="s">
        <v>485</v>
      </c>
      <c r="B361" t="s">
        <v>487</v>
      </c>
      <c r="C361">
        <v>1.4155844155844199</v>
      </c>
      <c r="D361">
        <v>1.1299999999999999</v>
      </c>
      <c r="E361">
        <v>1.1299999999999999</v>
      </c>
    </row>
    <row r="362" spans="1:5" x14ac:dyDescent="0.25">
      <c r="A362" t="s">
        <v>485</v>
      </c>
      <c r="B362" t="s">
        <v>491</v>
      </c>
      <c r="C362">
        <v>1.4155844155844199</v>
      </c>
      <c r="D362">
        <v>0.85</v>
      </c>
      <c r="E362">
        <v>0.85</v>
      </c>
    </row>
    <row r="363" spans="1:5" x14ac:dyDescent="0.25">
      <c r="A363" t="s">
        <v>192</v>
      </c>
      <c r="B363" t="s">
        <v>281</v>
      </c>
      <c r="C363">
        <v>1.39130434782609</v>
      </c>
      <c r="D363">
        <v>1.44</v>
      </c>
      <c r="E363">
        <v>1.44</v>
      </c>
    </row>
    <row r="364" spans="1:5" x14ac:dyDescent="0.25">
      <c r="A364" t="s">
        <v>192</v>
      </c>
      <c r="B364" t="s">
        <v>205</v>
      </c>
      <c r="C364">
        <v>1.39130434782609</v>
      </c>
      <c r="D364">
        <v>0.96</v>
      </c>
      <c r="E364">
        <v>0.96</v>
      </c>
    </row>
    <row r="365" spans="1:5" x14ac:dyDescent="0.25">
      <c r="A365" t="s">
        <v>192</v>
      </c>
      <c r="B365" t="s">
        <v>199</v>
      </c>
      <c r="C365">
        <v>1.39130434782609</v>
      </c>
      <c r="D365">
        <v>1.03</v>
      </c>
      <c r="E365">
        <v>1.03</v>
      </c>
    </row>
    <row r="366" spans="1:5" x14ac:dyDescent="0.25">
      <c r="A366" t="s">
        <v>192</v>
      </c>
      <c r="B366" t="s">
        <v>204</v>
      </c>
      <c r="C366">
        <v>1.39130434782609</v>
      </c>
      <c r="D366">
        <v>1.44</v>
      </c>
      <c r="E366">
        <v>1.44</v>
      </c>
    </row>
    <row r="367" spans="1:5" x14ac:dyDescent="0.25">
      <c r="A367" t="s">
        <v>192</v>
      </c>
      <c r="B367" t="s">
        <v>200</v>
      </c>
      <c r="C367">
        <v>1.39130434782609</v>
      </c>
      <c r="D367">
        <v>0.81</v>
      </c>
      <c r="E367">
        <v>0.81</v>
      </c>
    </row>
    <row r="368" spans="1:5" x14ac:dyDescent="0.25">
      <c r="A368" t="s">
        <v>192</v>
      </c>
      <c r="B368" t="s">
        <v>280</v>
      </c>
      <c r="C368">
        <v>1.39130434782609</v>
      </c>
      <c r="D368">
        <v>1.04</v>
      </c>
      <c r="E368">
        <v>1.04</v>
      </c>
    </row>
    <row r="369" spans="1:5" x14ac:dyDescent="0.25">
      <c r="A369" t="s">
        <v>192</v>
      </c>
      <c r="B369" t="s">
        <v>196</v>
      </c>
      <c r="C369">
        <v>1.39130434782609</v>
      </c>
      <c r="D369">
        <v>0.62</v>
      </c>
      <c r="E369">
        <v>0.62</v>
      </c>
    </row>
    <row r="370" spans="1:5" x14ac:dyDescent="0.25">
      <c r="A370" t="s">
        <v>192</v>
      </c>
      <c r="B370" t="s">
        <v>202</v>
      </c>
      <c r="C370">
        <v>1.39130434782609</v>
      </c>
      <c r="D370">
        <v>0.54</v>
      </c>
      <c r="E370">
        <v>0.54</v>
      </c>
    </row>
    <row r="371" spans="1:5" x14ac:dyDescent="0.25">
      <c r="A371" t="s">
        <v>192</v>
      </c>
      <c r="B371" t="s">
        <v>193</v>
      </c>
      <c r="C371">
        <v>1.39130434782609</v>
      </c>
      <c r="D371">
        <v>1.89</v>
      </c>
      <c r="E371">
        <v>1.89</v>
      </c>
    </row>
    <row r="372" spans="1:5" x14ac:dyDescent="0.25">
      <c r="A372" t="s">
        <v>192</v>
      </c>
      <c r="B372" t="s">
        <v>197</v>
      </c>
      <c r="C372">
        <v>1.39130434782609</v>
      </c>
      <c r="D372">
        <v>0.92</v>
      </c>
      <c r="E372">
        <v>0.92</v>
      </c>
    </row>
    <row r="373" spans="1:5" x14ac:dyDescent="0.25">
      <c r="A373" t="s">
        <v>192</v>
      </c>
      <c r="B373" t="s">
        <v>194</v>
      </c>
      <c r="C373">
        <v>1.39130434782609</v>
      </c>
      <c r="D373">
        <v>0.6</v>
      </c>
      <c r="E373">
        <v>0.6</v>
      </c>
    </row>
    <row r="374" spans="1:5" x14ac:dyDescent="0.25">
      <c r="A374" t="s">
        <v>192</v>
      </c>
      <c r="B374" t="s">
        <v>201</v>
      </c>
      <c r="C374">
        <v>1.39130434782609</v>
      </c>
      <c r="D374">
        <v>0.63</v>
      </c>
      <c r="E374">
        <v>0.63</v>
      </c>
    </row>
    <row r="375" spans="1:5" x14ac:dyDescent="0.25">
      <c r="A375" t="s">
        <v>32</v>
      </c>
      <c r="B375" t="s">
        <v>208</v>
      </c>
      <c r="C375">
        <v>1.21333333333333</v>
      </c>
      <c r="D375">
        <v>1.53</v>
      </c>
      <c r="E375">
        <v>1.53</v>
      </c>
    </row>
    <row r="376" spans="1:5" x14ac:dyDescent="0.25">
      <c r="A376" t="s">
        <v>32</v>
      </c>
      <c r="B376" t="s">
        <v>33</v>
      </c>
      <c r="C376">
        <v>1.21333333333333</v>
      </c>
      <c r="D376">
        <v>0.82</v>
      </c>
      <c r="E376">
        <v>0.82</v>
      </c>
    </row>
    <row r="377" spans="1:5" x14ac:dyDescent="0.25">
      <c r="A377" t="s">
        <v>32</v>
      </c>
      <c r="B377" t="s">
        <v>362</v>
      </c>
      <c r="C377">
        <v>1.21333333333333</v>
      </c>
      <c r="D377">
        <v>1.3</v>
      </c>
      <c r="E377">
        <v>1.3</v>
      </c>
    </row>
    <row r="378" spans="1:5" x14ac:dyDescent="0.25">
      <c r="A378" t="s">
        <v>32</v>
      </c>
      <c r="B378" t="s">
        <v>209</v>
      </c>
      <c r="C378">
        <v>1.21333333333333</v>
      </c>
      <c r="D378">
        <v>1.55</v>
      </c>
      <c r="E378">
        <v>1.55</v>
      </c>
    </row>
    <row r="379" spans="1:5" x14ac:dyDescent="0.25">
      <c r="A379" t="s">
        <v>32</v>
      </c>
      <c r="B379" t="s">
        <v>198</v>
      </c>
      <c r="C379">
        <v>1.21333333333333</v>
      </c>
      <c r="D379">
        <v>1.03</v>
      </c>
      <c r="E379">
        <v>1.03</v>
      </c>
    </row>
    <row r="380" spans="1:5" x14ac:dyDescent="0.25">
      <c r="A380" t="s">
        <v>32</v>
      </c>
      <c r="B380" t="s">
        <v>206</v>
      </c>
      <c r="C380">
        <v>1.21333333333333</v>
      </c>
      <c r="D380">
        <v>0.93</v>
      </c>
      <c r="E380">
        <v>0.93</v>
      </c>
    </row>
    <row r="381" spans="1:5" x14ac:dyDescent="0.25">
      <c r="A381" t="s">
        <v>32</v>
      </c>
      <c r="B381" t="s">
        <v>34</v>
      </c>
      <c r="C381">
        <v>1.21333333333333</v>
      </c>
      <c r="D381">
        <v>0.72</v>
      </c>
      <c r="E381">
        <v>0.72</v>
      </c>
    </row>
    <row r="382" spans="1:5" x14ac:dyDescent="0.25">
      <c r="A382" t="s">
        <v>32</v>
      </c>
      <c r="B382" t="s">
        <v>195</v>
      </c>
      <c r="C382">
        <v>1.21333333333333</v>
      </c>
      <c r="D382">
        <v>0.52</v>
      </c>
      <c r="E382">
        <v>0.52</v>
      </c>
    </row>
    <row r="383" spans="1:5" x14ac:dyDescent="0.25">
      <c r="A383" t="s">
        <v>32</v>
      </c>
      <c r="B383" t="s">
        <v>210</v>
      </c>
      <c r="C383">
        <v>1.21333333333333</v>
      </c>
      <c r="D383">
        <v>1.18</v>
      </c>
      <c r="E383">
        <v>1.18</v>
      </c>
    </row>
    <row r="384" spans="1:5" x14ac:dyDescent="0.25">
      <c r="A384" t="s">
        <v>32</v>
      </c>
      <c r="B384" t="s">
        <v>207</v>
      </c>
      <c r="C384">
        <v>1.21333333333333</v>
      </c>
      <c r="D384">
        <v>0.47</v>
      </c>
      <c r="E384">
        <v>0.47</v>
      </c>
    </row>
    <row r="385" spans="1:5" x14ac:dyDescent="0.25">
      <c r="A385" t="s">
        <v>298</v>
      </c>
      <c r="B385" t="s">
        <v>299</v>
      </c>
      <c r="C385">
        <v>1.61333333333333</v>
      </c>
      <c r="D385">
        <v>1.08</v>
      </c>
      <c r="E385">
        <v>1.08</v>
      </c>
    </row>
    <row r="386" spans="1:5" x14ac:dyDescent="0.25">
      <c r="A386" t="s">
        <v>298</v>
      </c>
      <c r="B386" t="s">
        <v>324</v>
      </c>
      <c r="C386">
        <v>1.61333333333333</v>
      </c>
      <c r="D386">
        <v>0.89</v>
      </c>
      <c r="E386">
        <v>0.89</v>
      </c>
    </row>
    <row r="387" spans="1:5" x14ac:dyDescent="0.25">
      <c r="A387" t="s">
        <v>298</v>
      </c>
      <c r="B387" t="s">
        <v>325</v>
      </c>
      <c r="C387">
        <v>1.61333333333333</v>
      </c>
      <c r="D387">
        <v>1.51</v>
      </c>
      <c r="E387">
        <v>1.51</v>
      </c>
    </row>
    <row r="388" spans="1:5" x14ac:dyDescent="0.25">
      <c r="A388" t="s">
        <v>298</v>
      </c>
      <c r="B388" t="s">
        <v>331</v>
      </c>
      <c r="C388">
        <v>1.61333333333333</v>
      </c>
      <c r="D388">
        <v>0.89</v>
      </c>
      <c r="E388">
        <v>0.89</v>
      </c>
    </row>
    <row r="389" spans="1:5" x14ac:dyDescent="0.25">
      <c r="A389" t="s">
        <v>298</v>
      </c>
      <c r="B389" t="s">
        <v>363</v>
      </c>
      <c r="C389">
        <v>1.61333333333333</v>
      </c>
      <c r="D389">
        <v>1.08</v>
      </c>
      <c r="E389">
        <v>1.08</v>
      </c>
    </row>
    <row r="390" spans="1:5" x14ac:dyDescent="0.25">
      <c r="A390" t="s">
        <v>298</v>
      </c>
      <c r="B390" t="s">
        <v>203</v>
      </c>
      <c r="C390">
        <v>1.61333333333333</v>
      </c>
      <c r="D390">
        <v>1.08</v>
      </c>
      <c r="E390">
        <v>1.08</v>
      </c>
    </row>
    <row r="391" spans="1:5" x14ac:dyDescent="0.25">
      <c r="A391" t="s">
        <v>298</v>
      </c>
      <c r="B391" t="s">
        <v>330</v>
      </c>
      <c r="C391">
        <v>1.61333333333333</v>
      </c>
      <c r="D391">
        <v>0.89</v>
      </c>
      <c r="E391">
        <v>0.89</v>
      </c>
    </row>
    <row r="392" spans="1:5" x14ac:dyDescent="0.25">
      <c r="A392" t="s">
        <v>298</v>
      </c>
      <c r="B392" t="s">
        <v>338</v>
      </c>
      <c r="C392">
        <v>1.61333333333333</v>
      </c>
      <c r="D392">
        <v>0.7</v>
      </c>
      <c r="E392">
        <v>0.7</v>
      </c>
    </row>
    <row r="393" spans="1:5" x14ac:dyDescent="0.25">
      <c r="A393" t="s">
        <v>298</v>
      </c>
      <c r="B393" t="s">
        <v>358</v>
      </c>
      <c r="C393">
        <v>1.61333333333333</v>
      </c>
      <c r="D393">
        <v>0.89</v>
      </c>
      <c r="E393">
        <v>0.89</v>
      </c>
    </row>
    <row r="394" spans="1:5" x14ac:dyDescent="0.25">
      <c r="A394" t="s">
        <v>298</v>
      </c>
      <c r="B394" t="s">
        <v>366</v>
      </c>
      <c r="C394">
        <v>1.61333333333333</v>
      </c>
      <c r="D394">
        <v>1.01</v>
      </c>
      <c r="E394">
        <v>1.01</v>
      </c>
    </row>
    <row r="395" spans="1:5" x14ac:dyDescent="0.25">
      <c r="A395" t="s">
        <v>304</v>
      </c>
      <c r="B395" t="s">
        <v>305</v>
      </c>
      <c r="C395">
        <v>1.3428571428571401</v>
      </c>
      <c r="D395">
        <v>0.96</v>
      </c>
      <c r="E395">
        <v>0.96</v>
      </c>
    </row>
    <row r="396" spans="1:5" x14ac:dyDescent="0.25">
      <c r="A396" t="s">
        <v>304</v>
      </c>
      <c r="B396" t="s">
        <v>310</v>
      </c>
      <c r="C396">
        <v>1.3428571428571401</v>
      </c>
      <c r="D396">
        <v>0.96</v>
      </c>
      <c r="E396">
        <v>0.96</v>
      </c>
    </row>
    <row r="397" spans="1:5" x14ac:dyDescent="0.25">
      <c r="A397" t="s">
        <v>304</v>
      </c>
      <c r="B397" t="s">
        <v>335</v>
      </c>
      <c r="C397">
        <v>1.3428571428571401</v>
      </c>
      <c r="D397">
        <v>0.74</v>
      </c>
      <c r="E397">
        <v>0.74</v>
      </c>
    </row>
    <row r="398" spans="1:5" x14ac:dyDescent="0.25">
      <c r="A398" t="s">
        <v>304</v>
      </c>
      <c r="B398" t="s">
        <v>459</v>
      </c>
      <c r="C398">
        <v>1.3428571428571401</v>
      </c>
      <c r="D398">
        <v>1.02</v>
      </c>
      <c r="E398">
        <v>1.02</v>
      </c>
    </row>
    <row r="399" spans="1:5" x14ac:dyDescent="0.25">
      <c r="A399" t="s">
        <v>304</v>
      </c>
      <c r="B399" t="s">
        <v>375</v>
      </c>
      <c r="C399">
        <v>1.3428571428571401</v>
      </c>
      <c r="D399">
        <v>0.96</v>
      </c>
      <c r="E399">
        <v>0.96</v>
      </c>
    </row>
    <row r="400" spans="1:5" x14ac:dyDescent="0.25">
      <c r="A400" t="s">
        <v>304</v>
      </c>
      <c r="B400" t="s">
        <v>327</v>
      </c>
      <c r="C400">
        <v>1.3428571428571401</v>
      </c>
      <c r="D400">
        <v>0.74</v>
      </c>
      <c r="E400">
        <v>0.74</v>
      </c>
    </row>
    <row r="401" spans="1:5" x14ac:dyDescent="0.25">
      <c r="A401" t="s">
        <v>304</v>
      </c>
      <c r="B401" t="s">
        <v>339</v>
      </c>
      <c r="C401">
        <v>1.3428571428571401</v>
      </c>
      <c r="D401">
        <v>1.6</v>
      </c>
      <c r="E401">
        <v>1.6</v>
      </c>
    </row>
    <row r="402" spans="1:5" x14ac:dyDescent="0.25">
      <c r="A402" t="s">
        <v>304</v>
      </c>
      <c r="B402" t="s">
        <v>376</v>
      </c>
      <c r="C402">
        <v>1.3428571428571401</v>
      </c>
      <c r="D402">
        <v>1.17</v>
      </c>
      <c r="E402">
        <v>1.17</v>
      </c>
    </row>
    <row r="403" spans="1:5" x14ac:dyDescent="0.25">
      <c r="A403" t="s">
        <v>304</v>
      </c>
      <c r="B403" t="s">
        <v>378</v>
      </c>
      <c r="C403">
        <v>1.3428571428571401</v>
      </c>
      <c r="D403">
        <v>0.64</v>
      </c>
      <c r="E403">
        <v>0.64</v>
      </c>
    </row>
    <row r="404" spans="1:5" x14ac:dyDescent="0.25">
      <c r="A404" t="s">
        <v>304</v>
      </c>
      <c r="B404" t="s">
        <v>332</v>
      </c>
      <c r="C404">
        <v>1.3428571428571401</v>
      </c>
      <c r="D404">
        <v>1.17</v>
      </c>
      <c r="E404">
        <v>1.17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zoomScale="80" zoomScaleNormal="80" workbookViewId="0">
      <selection activeCell="J21" sqref="J21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1.27338129496403</v>
      </c>
      <c r="D2">
        <v>0.48</v>
      </c>
      <c r="E2">
        <v>1.33</v>
      </c>
    </row>
    <row r="3" spans="1:5" x14ac:dyDescent="0.25">
      <c r="A3" t="s">
        <v>61</v>
      </c>
      <c r="B3" t="s">
        <v>64</v>
      </c>
      <c r="C3">
        <v>1.27338129496403</v>
      </c>
      <c r="D3">
        <v>0.56999999999999995</v>
      </c>
      <c r="E3">
        <v>1.05</v>
      </c>
    </row>
    <row r="4" spans="1:5" x14ac:dyDescent="0.25">
      <c r="A4" t="s">
        <v>61</v>
      </c>
      <c r="B4" t="s">
        <v>65</v>
      </c>
      <c r="C4">
        <v>1.27338129496403</v>
      </c>
      <c r="D4">
        <v>0.67</v>
      </c>
      <c r="E4">
        <v>0.67</v>
      </c>
    </row>
    <row r="5" spans="1:5" x14ac:dyDescent="0.25">
      <c r="A5" t="s">
        <v>61</v>
      </c>
      <c r="B5" t="s">
        <v>242</v>
      </c>
      <c r="C5">
        <v>1.27338129496403</v>
      </c>
      <c r="D5">
        <v>0.86</v>
      </c>
      <c r="E5">
        <v>1.33</v>
      </c>
    </row>
    <row r="6" spans="1:5" x14ac:dyDescent="0.25">
      <c r="A6" t="s">
        <v>61</v>
      </c>
      <c r="B6" t="s">
        <v>71</v>
      </c>
      <c r="C6">
        <v>1.27338129496403</v>
      </c>
      <c r="D6">
        <v>0.56999999999999995</v>
      </c>
      <c r="E6">
        <v>1.33</v>
      </c>
    </row>
    <row r="7" spans="1:5" x14ac:dyDescent="0.25">
      <c r="A7" t="s">
        <v>61</v>
      </c>
      <c r="B7" t="s">
        <v>62</v>
      </c>
      <c r="C7">
        <v>1.27338129496403</v>
      </c>
      <c r="D7">
        <v>0.67</v>
      </c>
      <c r="E7">
        <v>0.56999999999999995</v>
      </c>
    </row>
    <row r="8" spans="1:5" x14ac:dyDescent="0.25">
      <c r="A8" t="s">
        <v>61</v>
      </c>
      <c r="B8" t="s">
        <v>311</v>
      </c>
      <c r="C8">
        <v>1.27338129496403</v>
      </c>
      <c r="D8">
        <v>0.67</v>
      </c>
      <c r="E8">
        <v>1.24</v>
      </c>
    </row>
    <row r="9" spans="1:5" x14ac:dyDescent="0.25">
      <c r="A9" t="s">
        <v>61</v>
      </c>
      <c r="B9" t="s">
        <v>239</v>
      </c>
      <c r="C9">
        <v>1.27338129496403</v>
      </c>
      <c r="D9">
        <v>2.38</v>
      </c>
      <c r="E9">
        <v>0.67</v>
      </c>
    </row>
    <row r="10" spans="1:5" x14ac:dyDescent="0.25">
      <c r="A10" t="s">
        <v>61</v>
      </c>
      <c r="B10" t="s">
        <v>66</v>
      </c>
      <c r="C10">
        <v>1.27338129496403</v>
      </c>
      <c r="D10">
        <v>1.1399999999999999</v>
      </c>
      <c r="E10">
        <v>0.67</v>
      </c>
    </row>
    <row r="11" spans="1:5" x14ac:dyDescent="0.25">
      <c r="A11" t="s">
        <v>61</v>
      </c>
      <c r="B11" t="s">
        <v>241</v>
      </c>
      <c r="C11">
        <v>1.27338129496403</v>
      </c>
      <c r="D11">
        <v>1.1399999999999999</v>
      </c>
      <c r="E11">
        <v>0.48</v>
      </c>
    </row>
    <row r="12" spans="1:5" x14ac:dyDescent="0.25">
      <c r="A12" t="s">
        <v>61</v>
      </c>
      <c r="B12" t="s">
        <v>67</v>
      </c>
      <c r="C12">
        <v>1.27338129496403</v>
      </c>
      <c r="D12">
        <v>0.56999999999999995</v>
      </c>
      <c r="E12">
        <v>1.1399999999999999</v>
      </c>
    </row>
    <row r="13" spans="1:5" x14ac:dyDescent="0.25">
      <c r="A13" t="s">
        <v>61</v>
      </c>
      <c r="B13" t="s">
        <v>289</v>
      </c>
      <c r="C13">
        <v>1.27338129496403</v>
      </c>
      <c r="D13">
        <v>0.48</v>
      </c>
      <c r="E13">
        <v>1.24</v>
      </c>
    </row>
    <row r="14" spans="1:5" x14ac:dyDescent="0.25">
      <c r="A14" t="s">
        <v>61</v>
      </c>
      <c r="B14" t="s">
        <v>318</v>
      </c>
      <c r="C14">
        <v>1.27338129496403</v>
      </c>
      <c r="D14">
        <v>0.86</v>
      </c>
      <c r="E14">
        <v>0.95</v>
      </c>
    </row>
    <row r="15" spans="1:5" x14ac:dyDescent="0.25">
      <c r="A15" t="s">
        <v>61</v>
      </c>
      <c r="B15" t="s">
        <v>337</v>
      </c>
      <c r="C15">
        <v>1.27338129496403</v>
      </c>
      <c r="D15">
        <v>0.56999999999999995</v>
      </c>
      <c r="E15">
        <v>1.1399999999999999</v>
      </c>
    </row>
    <row r="16" spans="1:5" x14ac:dyDescent="0.25">
      <c r="A16" t="s">
        <v>61</v>
      </c>
      <c r="B16" t="s">
        <v>82</v>
      </c>
      <c r="C16">
        <v>1.27338129496403</v>
      </c>
      <c r="D16">
        <v>0.28999999999999998</v>
      </c>
      <c r="E16">
        <v>1.62</v>
      </c>
    </row>
    <row r="17" spans="1:5" x14ac:dyDescent="0.25">
      <c r="A17" t="s">
        <v>61</v>
      </c>
      <c r="B17" t="s">
        <v>87</v>
      </c>
      <c r="C17">
        <v>1.27338129496403</v>
      </c>
      <c r="D17">
        <v>0.95</v>
      </c>
      <c r="E17">
        <v>1.1399999999999999</v>
      </c>
    </row>
    <row r="18" spans="1:5" x14ac:dyDescent="0.25">
      <c r="A18" t="s">
        <v>61</v>
      </c>
      <c r="B18" t="s">
        <v>240</v>
      </c>
      <c r="C18">
        <v>1.27338129496403</v>
      </c>
      <c r="D18">
        <v>1.05</v>
      </c>
      <c r="E18">
        <v>1.05</v>
      </c>
    </row>
    <row r="19" spans="1:5" x14ac:dyDescent="0.25">
      <c r="A19" t="s">
        <v>61</v>
      </c>
      <c r="B19" t="s">
        <v>238</v>
      </c>
      <c r="C19">
        <v>1.27338129496403</v>
      </c>
      <c r="D19">
        <v>0.55000000000000004</v>
      </c>
      <c r="E19">
        <v>1</v>
      </c>
    </row>
    <row r="20" spans="1:5" x14ac:dyDescent="0.25">
      <c r="A20" t="s">
        <v>61</v>
      </c>
      <c r="B20" t="s">
        <v>69</v>
      </c>
      <c r="C20">
        <v>1.27338129496403</v>
      </c>
      <c r="D20">
        <v>1.43</v>
      </c>
      <c r="E20">
        <v>0.19</v>
      </c>
    </row>
    <row r="21" spans="1:5" x14ac:dyDescent="0.25">
      <c r="A21" t="s">
        <v>61</v>
      </c>
      <c r="B21" t="s">
        <v>70</v>
      </c>
      <c r="C21">
        <v>1.27338129496403</v>
      </c>
      <c r="D21">
        <v>1.05</v>
      </c>
      <c r="E21">
        <v>1.24</v>
      </c>
    </row>
    <row r="22" spans="1:5" x14ac:dyDescent="0.25">
      <c r="A22" t="s">
        <v>72</v>
      </c>
      <c r="B22" t="s">
        <v>63</v>
      </c>
      <c r="C22">
        <v>1.0874999999999999</v>
      </c>
      <c r="D22">
        <v>0.8</v>
      </c>
      <c r="E22">
        <v>0.8</v>
      </c>
    </row>
    <row r="23" spans="1:5" x14ac:dyDescent="0.25">
      <c r="A23" t="s">
        <v>72</v>
      </c>
      <c r="B23" t="s">
        <v>90</v>
      </c>
      <c r="C23">
        <v>1.0874999999999999</v>
      </c>
      <c r="D23">
        <v>0.88</v>
      </c>
      <c r="E23">
        <v>1.32</v>
      </c>
    </row>
    <row r="24" spans="1:5" x14ac:dyDescent="0.25">
      <c r="A24" t="s">
        <v>72</v>
      </c>
      <c r="B24" t="s">
        <v>103</v>
      </c>
      <c r="C24">
        <v>1.0874999999999999</v>
      </c>
      <c r="D24">
        <v>0.95</v>
      </c>
      <c r="E24">
        <v>0.95</v>
      </c>
    </row>
    <row r="25" spans="1:5" x14ac:dyDescent="0.25">
      <c r="A25" t="s">
        <v>72</v>
      </c>
      <c r="B25" t="s">
        <v>89</v>
      </c>
      <c r="C25">
        <v>1.0874999999999999</v>
      </c>
      <c r="D25">
        <v>0.44</v>
      </c>
      <c r="E25">
        <v>1.24</v>
      </c>
    </row>
    <row r="26" spans="1:5" x14ac:dyDescent="0.25">
      <c r="A26" t="s">
        <v>72</v>
      </c>
      <c r="B26" t="s">
        <v>88</v>
      </c>
      <c r="C26">
        <v>1.0874999999999999</v>
      </c>
      <c r="D26">
        <v>0.66</v>
      </c>
      <c r="E26">
        <v>0.88</v>
      </c>
    </row>
    <row r="27" spans="1:5" x14ac:dyDescent="0.25">
      <c r="A27" t="s">
        <v>72</v>
      </c>
      <c r="B27" t="s">
        <v>106</v>
      </c>
      <c r="C27">
        <v>1.0874999999999999</v>
      </c>
      <c r="D27">
        <v>0.37</v>
      </c>
      <c r="E27">
        <v>2.0499999999999998</v>
      </c>
    </row>
    <row r="28" spans="1:5" x14ac:dyDescent="0.25">
      <c r="A28" t="s">
        <v>72</v>
      </c>
      <c r="B28" t="s">
        <v>102</v>
      </c>
      <c r="C28">
        <v>1.0874999999999999</v>
      </c>
      <c r="D28">
        <v>0.51</v>
      </c>
      <c r="E28">
        <v>0.8</v>
      </c>
    </row>
    <row r="29" spans="1:5" x14ac:dyDescent="0.25">
      <c r="A29" t="s">
        <v>72</v>
      </c>
      <c r="B29" t="s">
        <v>86</v>
      </c>
      <c r="C29">
        <v>1.0874999999999999</v>
      </c>
      <c r="D29">
        <v>0.66</v>
      </c>
      <c r="E29">
        <v>0.8</v>
      </c>
    </row>
    <row r="30" spans="1:5" x14ac:dyDescent="0.25">
      <c r="A30" t="s">
        <v>72</v>
      </c>
      <c r="B30" t="s">
        <v>367</v>
      </c>
      <c r="C30">
        <v>1.0874999999999999</v>
      </c>
      <c r="D30">
        <v>0.8</v>
      </c>
      <c r="E30">
        <v>1.24</v>
      </c>
    </row>
    <row r="31" spans="1:5" x14ac:dyDescent="0.25">
      <c r="A31" t="s">
        <v>72</v>
      </c>
      <c r="B31" t="s">
        <v>74</v>
      </c>
      <c r="C31">
        <v>1.0874999999999999</v>
      </c>
      <c r="D31">
        <v>0.66</v>
      </c>
      <c r="E31">
        <v>0.66</v>
      </c>
    </row>
    <row r="32" spans="1:5" x14ac:dyDescent="0.25">
      <c r="A32" t="s">
        <v>72</v>
      </c>
      <c r="B32" t="s">
        <v>73</v>
      </c>
      <c r="C32">
        <v>1.0874999999999999</v>
      </c>
      <c r="D32">
        <v>0.66</v>
      </c>
      <c r="E32">
        <v>0.8</v>
      </c>
    </row>
    <row r="33" spans="1:5" x14ac:dyDescent="0.25">
      <c r="A33" t="s">
        <v>72</v>
      </c>
      <c r="B33" t="s">
        <v>85</v>
      </c>
      <c r="C33">
        <v>1.0874999999999999</v>
      </c>
      <c r="D33">
        <v>1.02</v>
      </c>
      <c r="E33">
        <v>0.59</v>
      </c>
    </row>
    <row r="34" spans="1:5" x14ac:dyDescent="0.25">
      <c r="A34" t="s">
        <v>72</v>
      </c>
      <c r="B34" t="s">
        <v>83</v>
      </c>
      <c r="C34">
        <v>1.0874999999999999</v>
      </c>
      <c r="D34">
        <v>0.37</v>
      </c>
      <c r="E34">
        <v>0.66</v>
      </c>
    </row>
    <row r="35" spans="1:5" x14ac:dyDescent="0.25">
      <c r="A35" t="s">
        <v>72</v>
      </c>
      <c r="B35" t="s">
        <v>326</v>
      </c>
      <c r="C35">
        <v>1.0874999999999999</v>
      </c>
      <c r="D35">
        <v>0.59</v>
      </c>
      <c r="E35">
        <v>1.1000000000000001</v>
      </c>
    </row>
    <row r="36" spans="1:5" x14ac:dyDescent="0.25">
      <c r="A36" t="s">
        <v>72</v>
      </c>
      <c r="B36" t="s">
        <v>76</v>
      </c>
      <c r="C36">
        <v>1.0874999999999999</v>
      </c>
      <c r="D36">
        <v>0.66</v>
      </c>
      <c r="E36">
        <v>0.88</v>
      </c>
    </row>
    <row r="37" spans="1:5" x14ac:dyDescent="0.25">
      <c r="A37" t="s">
        <v>72</v>
      </c>
      <c r="B37" t="s">
        <v>81</v>
      </c>
      <c r="C37">
        <v>1.0874999999999999</v>
      </c>
      <c r="D37">
        <v>1.02</v>
      </c>
      <c r="E37">
        <v>1.39</v>
      </c>
    </row>
    <row r="38" spans="1:5" x14ac:dyDescent="0.25">
      <c r="A38" t="s">
        <v>72</v>
      </c>
      <c r="B38" t="s">
        <v>68</v>
      </c>
      <c r="C38">
        <v>1.0874999999999999</v>
      </c>
      <c r="D38">
        <v>1.9</v>
      </c>
      <c r="E38">
        <v>0.73</v>
      </c>
    </row>
    <row r="39" spans="1:5" x14ac:dyDescent="0.25">
      <c r="A39" t="s">
        <v>72</v>
      </c>
      <c r="B39" t="s">
        <v>365</v>
      </c>
      <c r="C39">
        <v>1.0874999999999999</v>
      </c>
      <c r="D39">
        <v>1.24</v>
      </c>
      <c r="E39">
        <v>1.24</v>
      </c>
    </row>
    <row r="40" spans="1:5" x14ac:dyDescent="0.25">
      <c r="A40" t="s">
        <v>72</v>
      </c>
      <c r="B40" t="s">
        <v>79</v>
      </c>
      <c r="C40">
        <v>1.0874999999999999</v>
      </c>
      <c r="D40">
        <v>0.95</v>
      </c>
      <c r="E40">
        <v>1.46</v>
      </c>
    </row>
    <row r="41" spans="1:5" x14ac:dyDescent="0.25">
      <c r="A41" t="s">
        <v>72</v>
      </c>
      <c r="B41" t="s">
        <v>75</v>
      </c>
      <c r="C41">
        <v>1.0874999999999999</v>
      </c>
      <c r="D41">
        <v>0.8</v>
      </c>
      <c r="E41">
        <v>0.8</v>
      </c>
    </row>
    <row r="42" spans="1:5" x14ac:dyDescent="0.25">
      <c r="A42" t="s">
        <v>72</v>
      </c>
      <c r="B42" t="s">
        <v>77</v>
      </c>
      <c r="C42">
        <v>1.0874999999999999</v>
      </c>
      <c r="D42">
        <v>0.95</v>
      </c>
      <c r="E42">
        <v>0.37</v>
      </c>
    </row>
    <row r="43" spans="1:5" x14ac:dyDescent="0.25">
      <c r="A43" t="s">
        <v>72</v>
      </c>
      <c r="B43" t="s">
        <v>80</v>
      </c>
      <c r="C43">
        <v>1.0874999999999999</v>
      </c>
      <c r="D43">
        <v>0.66</v>
      </c>
      <c r="E43">
        <v>1.1000000000000001</v>
      </c>
    </row>
    <row r="44" spans="1:5" x14ac:dyDescent="0.25">
      <c r="A44" t="s">
        <v>72</v>
      </c>
      <c r="B44" t="s">
        <v>78</v>
      </c>
      <c r="C44">
        <v>1.0874999999999999</v>
      </c>
      <c r="D44">
        <v>0.8</v>
      </c>
      <c r="E44">
        <v>1.02</v>
      </c>
    </row>
    <row r="45" spans="1:5" x14ac:dyDescent="0.25">
      <c r="A45" t="s">
        <v>72</v>
      </c>
      <c r="B45" t="s">
        <v>237</v>
      </c>
      <c r="C45">
        <v>1.0874999999999999</v>
      </c>
      <c r="D45">
        <v>0.73</v>
      </c>
      <c r="E45">
        <v>1.1000000000000001</v>
      </c>
    </row>
    <row r="46" spans="1:5" x14ac:dyDescent="0.25">
      <c r="A46" t="s">
        <v>91</v>
      </c>
      <c r="B46" t="s">
        <v>107</v>
      </c>
      <c r="C46">
        <v>1.2640692640692599</v>
      </c>
      <c r="D46">
        <v>1.46</v>
      </c>
      <c r="E46">
        <v>0.93</v>
      </c>
    </row>
    <row r="47" spans="1:5" x14ac:dyDescent="0.25">
      <c r="A47" t="s">
        <v>91</v>
      </c>
      <c r="B47" t="s">
        <v>105</v>
      </c>
      <c r="C47">
        <v>1.2640692640692599</v>
      </c>
      <c r="D47">
        <v>0.76</v>
      </c>
      <c r="E47">
        <v>0.86</v>
      </c>
    </row>
    <row r="48" spans="1:5" x14ac:dyDescent="0.25">
      <c r="A48" t="s">
        <v>91</v>
      </c>
      <c r="B48" t="s">
        <v>118</v>
      </c>
      <c r="C48">
        <v>1.2640692640692599</v>
      </c>
      <c r="D48">
        <v>0.87</v>
      </c>
      <c r="E48">
        <v>1.26</v>
      </c>
    </row>
    <row r="49" spans="1:5" x14ac:dyDescent="0.25">
      <c r="A49" t="s">
        <v>91</v>
      </c>
      <c r="B49" t="s">
        <v>92</v>
      </c>
      <c r="C49">
        <v>1.2640692640692599</v>
      </c>
      <c r="D49">
        <v>0.81</v>
      </c>
      <c r="E49">
        <v>1.1100000000000001</v>
      </c>
    </row>
    <row r="50" spans="1:5" x14ac:dyDescent="0.25">
      <c r="A50" t="s">
        <v>91</v>
      </c>
      <c r="B50" t="s">
        <v>101</v>
      </c>
      <c r="C50">
        <v>1.2640692640692599</v>
      </c>
      <c r="D50">
        <v>0.73</v>
      </c>
      <c r="E50">
        <v>0.73</v>
      </c>
    </row>
    <row r="51" spans="1:5" x14ac:dyDescent="0.25">
      <c r="A51" t="s">
        <v>91</v>
      </c>
      <c r="B51" t="s">
        <v>351</v>
      </c>
      <c r="C51">
        <v>1.2640692640692599</v>
      </c>
      <c r="D51">
        <v>0.89</v>
      </c>
      <c r="E51">
        <v>0.81</v>
      </c>
    </row>
    <row r="52" spans="1:5" x14ac:dyDescent="0.25">
      <c r="A52" t="s">
        <v>91</v>
      </c>
      <c r="B52" t="s">
        <v>129</v>
      </c>
      <c r="C52">
        <v>1.2640692640692599</v>
      </c>
      <c r="D52">
        <v>1.1100000000000001</v>
      </c>
      <c r="E52">
        <v>1.48</v>
      </c>
    </row>
    <row r="53" spans="1:5" x14ac:dyDescent="0.25">
      <c r="A53" t="s">
        <v>91</v>
      </c>
      <c r="B53" t="s">
        <v>108</v>
      </c>
      <c r="C53">
        <v>1.2640692640692599</v>
      </c>
      <c r="D53">
        <v>1.18</v>
      </c>
      <c r="E53">
        <v>0.81</v>
      </c>
    </row>
    <row r="54" spans="1:5" x14ac:dyDescent="0.25">
      <c r="A54" t="s">
        <v>91</v>
      </c>
      <c r="B54" t="s">
        <v>98</v>
      </c>
      <c r="C54">
        <v>1.2640692640692599</v>
      </c>
      <c r="D54">
        <v>0.3</v>
      </c>
      <c r="E54">
        <v>0.81</v>
      </c>
    </row>
    <row r="55" spans="1:5" x14ac:dyDescent="0.25">
      <c r="A55" t="s">
        <v>91</v>
      </c>
      <c r="B55" t="s">
        <v>111</v>
      </c>
      <c r="C55">
        <v>1.2640692640692599</v>
      </c>
      <c r="D55">
        <v>1.63</v>
      </c>
      <c r="E55">
        <v>0.59</v>
      </c>
    </row>
    <row r="56" spans="1:5" x14ac:dyDescent="0.25">
      <c r="A56" t="s">
        <v>91</v>
      </c>
      <c r="B56" t="s">
        <v>94</v>
      </c>
      <c r="C56">
        <v>1.2640692640692599</v>
      </c>
      <c r="D56">
        <v>0.67</v>
      </c>
      <c r="E56">
        <v>1.27</v>
      </c>
    </row>
    <row r="57" spans="1:5" x14ac:dyDescent="0.25">
      <c r="A57" t="s">
        <v>91</v>
      </c>
      <c r="B57" t="s">
        <v>370</v>
      </c>
      <c r="C57">
        <v>1.2640692640692599</v>
      </c>
      <c r="D57">
        <v>0.87</v>
      </c>
      <c r="E57">
        <v>0.87</v>
      </c>
    </row>
    <row r="58" spans="1:5" x14ac:dyDescent="0.25">
      <c r="A58" t="s">
        <v>91</v>
      </c>
      <c r="B58" t="s">
        <v>122</v>
      </c>
      <c r="C58">
        <v>1.2640692640692599</v>
      </c>
      <c r="D58">
        <v>0.89</v>
      </c>
      <c r="E58">
        <v>1.33</v>
      </c>
    </row>
    <row r="59" spans="1:5" x14ac:dyDescent="0.25">
      <c r="A59" t="s">
        <v>91</v>
      </c>
      <c r="B59" t="s">
        <v>117</v>
      </c>
      <c r="C59">
        <v>1.2640692640692599</v>
      </c>
      <c r="D59">
        <v>0.87</v>
      </c>
      <c r="E59">
        <v>0.93</v>
      </c>
    </row>
    <row r="60" spans="1:5" x14ac:dyDescent="0.25">
      <c r="A60" t="s">
        <v>91</v>
      </c>
      <c r="B60" t="s">
        <v>99</v>
      </c>
      <c r="C60">
        <v>1.2640692640692599</v>
      </c>
      <c r="D60">
        <v>1.1100000000000001</v>
      </c>
      <c r="E60">
        <v>0.96</v>
      </c>
    </row>
    <row r="61" spans="1:5" x14ac:dyDescent="0.25">
      <c r="A61" t="s">
        <v>91</v>
      </c>
      <c r="B61" t="s">
        <v>389</v>
      </c>
      <c r="C61">
        <v>1.2640692640692599</v>
      </c>
      <c r="D61">
        <v>1.03</v>
      </c>
      <c r="E61">
        <v>0.73</v>
      </c>
    </row>
    <row r="62" spans="1:5" x14ac:dyDescent="0.25">
      <c r="A62" t="s">
        <v>91</v>
      </c>
      <c r="B62" t="s">
        <v>100</v>
      </c>
      <c r="C62">
        <v>1.2640692640692599</v>
      </c>
      <c r="D62">
        <v>1.1100000000000001</v>
      </c>
      <c r="E62">
        <v>1.33</v>
      </c>
    </row>
    <row r="63" spans="1:5" x14ac:dyDescent="0.25">
      <c r="A63" t="s">
        <v>91</v>
      </c>
      <c r="B63" t="s">
        <v>93</v>
      </c>
      <c r="C63">
        <v>1.2640692640692599</v>
      </c>
      <c r="D63">
        <v>0.93</v>
      </c>
      <c r="E63">
        <v>1.26</v>
      </c>
    </row>
    <row r="64" spans="1:5" x14ac:dyDescent="0.25">
      <c r="A64" t="s">
        <v>91</v>
      </c>
      <c r="B64" t="s">
        <v>371</v>
      </c>
      <c r="C64">
        <v>1.2640692640692599</v>
      </c>
      <c r="D64">
        <v>0.37</v>
      </c>
      <c r="E64">
        <v>1.04</v>
      </c>
    </row>
    <row r="65" spans="1:5" x14ac:dyDescent="0.25">
      <c r="A65" t="s">
        <v>91</v>
      </c>
      <c r="B65" t="s">
        <v>97</v>
      </c>
      <c r="C65">
        <v>1.2640692640692599</v>
      </c>
      <c r="D65">
        <v>0.73</v>
      </c>
      <c r="E65">
        <v>0.87</v>
      </c>
    </row>
    <row r="66" spans="1:5" x14ac:dyDescent="0.25">
      <c r="A66" t="s">
        <v>91</v>
      </c>
      <c r="B66" t="s">
        <v>95</v>
      </c>
      <c r="C66">
        <v>1.2640692640692599</v>
      </c>
      <c r="D66">
        <v>0.6</v>
      </c>
      <c r="E66">
        <v>0.87</v>
      </c>
    </row>
    <row r="67" spans="1:5" x14ac:dyDescent="0.25">
      <c r="A67" t="s">
        <v>91</v>
      </c>
      <c r="B67" t="s">
        <v>109</v>
      </c>
      <c r="C67">
        <v>1.2640692640692599</v>
      </c>
      <c r="D67">
        <v>0.42</v>
      </c>
      <c r="E67">
        <v>1.21</v>
      </c>
    </row>
    <row r="68" spans="1:5" x14ac:dyDescent="0.25">
      <c r="A68" t="s">
        <v>91</v>
      </c>
      <c r="B68" t="s">
        <v>113</v>
      </c>
      <c r="C68">
        <v>1.2640692640692599</v>
      </c>
      <c r="D68">
        <v>0.18</v>
      </c>
      <c r="E68">
        <v>1.57</v>
      </c>
    </row>
    <row r="69" spans="1:5" x14ac:dyDescent="0.25">
      <c r="A69" t="s">
        <v>91</v>
      </c>
      <c r="B69" t="s">
        <v>84</v>
      </c>
      <c r="C69">
        <v>1.2640692640692599</v>
      </c>
      <c r="D69">
        <v>0.89</v>
      </c>
      <c r="E69">
        <v>0.22</v>
      </c>
    </row>
    <row r="70" spans="1:5" x14ac:dyDescent="0.25">
      <c r="A70" t="s">
        <v>114</v>
      </c>
      <c r="B70" t="s">
        <v>121</v>
      </c>
      <c r="C70">
        <v>1.1155555555555601</v>
      </c>
      <c r="D70">
        <v>0.55000000000000004</v>
      </c>
      <c r="E70">
        <v>0.92</v>
      </c>
    </row>
    <row r="71" spans="1:5" x14ac:dyDescent="0.25">
      <c r="A71" t="s">
        <v>114</v>
      </c>
      <c r="B71" t="s">
        <v>119</v>
      </c>
      <c r="C71">
        <v>1.1155555555555601</v>
      </c>
      <c r="D71">
        <v>0.73</v>
      </c>
      <c r="E71">
        <v>0.88</v>
      </c>
    </row>
    <row r="72" spans="1:5" x14ac:dyDescent="0.25">
      <c r="A72" t="s">
        <v>114</v>
      </c>
      <c r="B72" t="s">
        <v>379</v>
      </c>
      <c r="C72">
        <v>1.1155555555555601</v>
      </c>
      <c r="D72">
        <v>0.88</v>
      </c>
      <c r="E72">
        <v>0.95</v>
      </c>
    </row>
    <row r="73" spans="1:5" x14ac:dyDescent="0.25">
      <c r="A73" t="s">
        <v>114</v>
      </c>
      <c r="B73" t="s">
        <v>110</v>
      </c>
      <c r="C73">
        <v>1.1155555555555601</v>
      </c>
      <c r="D73">
        <v>1.06</v>
      </c>
      <c r="E73">
        <v>0.98</v>
      </c>
    </row>
    <row r="74" spans="1:5" x14ac:dyDescent="0.25">
      <c r="A74" t="s">
        <v>114</v>
      </c>
      <c r="B74" t="s">
        <v>120</v>
      </c>
      <c r="C74">
        <v>1.1155555555555601</v>
      </c>
      <c r="D74">
        <v>0.73</v>
      </c>
      <c r="E74">
        <v>1.1000000000000001</v>
      </c>
    </row>
    <row r="75" spans="1:5" x14ac:dyDescent="0.25">
      <c r="A75" t="s">
        <v>114</v>
      </c>
      <c r="B75" t="s">
        <v>96</v>
      </c>
      <c r="C75">
        <v>1.1155555555555601</v>
      </c>
      <c r="D75">
        <v>0.73</v>
      </c>
      <c r="E75">
        <v>1.1000000000000001</v>
      </c>
    </row>
    <row r="76" spans="1:5" x14ac:dyDescent="0.25">
      <c r="A76" t="s">
        <v>114</v>
      </c>
      <c r="B76" t="s">
        <v>124</v>
      </c>
      <c r="C76">
        <v>1.1155555555555601</v>
      </c>
      <c r="D76">
        <v>1.3</v>
      </c>
      <c r="E76">
        <v>0.98</v>
      </c>
    </row>
    <row r="77" spans="1:5" x14ac:dyDescent="0.25">
      <c r="A77" t="s">
        <v>114</v>
      </c>
      <c r="B77" t="s">
        <v>130</v>
      </c>
      <c r="C77">
        <v>1.1155555555555601</v>
      </c>
      <c r="D77">
        <v>1</v>
      </c>
      <c r="E77">
        <v>1</v>
      </c>
    </row>
    <row r="78" spans="1:5" x14ac:dyDescent="0.25">
      <c r="A78" t="s">
        <v>114</v>
      </c>
      <c r="B78" t="s">
        <v>128</v>
      </c>
      <c r="C78">
        <v>1.1155555555555601</v>
      </c>
      <c r="D78">
        <v>0.95</v>
      </c>
      <c r="E78">
        <v>0.95</v>
      </c>
    </row>
    <row r="79" spans="1:5" x14ac:dyDescent="0.25">
      <c r="A79" t="s">
        <v>114</v>
      </c>
      <c r="B79" t="s">
        <v>112</v>
      </c>
      <c r="C79">
        <v>1.1155555555555601</v>
      </c>
      <c r="D79">
        <v>1.47</v>
      </c>
      <c r="E79">
        <v>0.56999999999999995</v>
      </c>
    </row>
    <row r="80" spans="1:5" x14ac:dyDescent="0.25">
      <c r="A80" t="s">
        <v>114</v>
      </c>
      <c r="B80" t="s">
        <v>115</v>
      </c>
      <c r="C80">
        <v>1.1155555555555601</v>
      </c>
      <c r="D80">
        <v>0.66</v>
      </c>
      <c r="E80">
        <v>0.88</v>
      </c>
    </row>
    <row r="81" spans="1:5" x14ac:dyDescent="0.25">
      <c r="A81" t="s">
        <v>114</v>
      </c>
      <c r="B81" t="s">
        <v>134</v>
      </c>
      <c r="C81">
        <v>1.1155555555555601</v>
      </c>
      <c r="D81">
        <v>0.66</v>
      </c>
      <c r="E81">
        <v>0.73</v>
      </c>
    </row>
    <row r="82" spans="1:5" x14ac:dyDescent="0.25">
      <c r="A82" t="s">
        <v>114</v>
      </c>
      <c r="B82" t="s">
        <v>345</v>
      </c>
      <c r="C82">
        <v>1.1155555555555601</v>
      </c>
      <c r="D82">
        <v>0.44</v>
      </c>
      <c r="E82">
        <v>1.47</v>
      </c>
    </row>
    <row r="83" spans="1:5" x14ac:dyDescent="0.25">
      <c r="A83" t="s">
        <v>114</v>
      </c>
      <c r="B83" t="s">
        <v>135</v>
      </c>
      <c r="C83">
        <v>1.1155555555555601</v>
      </c>
      <c r="D83">
        <v>0.44</v>
      </c>
      <c r="E83">
        <v>1.03</v>
      </c>
    </row>
    <row r="84" spans="1:5" x14ac:dyDescent="0.25">
      <c r="A84" t="s">
        <v>114</v>
      </c>
      <c r="B84" t="s">
        <v>132</v>
      </c>
      <c r="C84">
        <v>1.1155555555555601</v>
      </c>
      <c r="D84">
        <v>0.49</v>
      </c>
      <c r="E84">
        <v>1.63</v>
      </c>
    </row>
    <row r="85" spans="1:5" x14ac:dyDescent="0.25">
      <c r="A85" t="s">
        <v>114</v>
      </c>
      <c r="B85" t="s">
        <v>104</v>
      </c>
      <c r="C85">
        <v>1.1155555555555601</v>
      </c>
      <c r="D85">
        <v>0.73</v>
      </c>
      <c r="E85">
        <v>0.65</v>
      </c>
    </row>
    <row r="86" spans="1:5" x14ac:dyDescent="0.25">
      <c r="A86" t="s">
        <v>114</v>
      </c>
      <c r="B86" t="s">
        <v>127</v>
      </c>
      <c r="C86">
        <v>1.1155555555555601</v>
      </c>
      <c r="D86">
        <v>1.1000000000000001</v>
      </c>
      <c r="E86">
        <v>0.95</v>
      </c>
    </row>
    <row r="87" spans="1:5" x14ac:dyDescent="0.25">
      <c r="A87" t="s">
        <v>114</v>
      </c>
      <c r="B87" t="s">
        <v>133</v>
      </c>
      <c r="C87">
        <v>1.1155555555555601</v>
      </c>
      <c r="D87">
        <v>0.41</v>
      </c>
      <c r="E87">
        <v>0.65</v>
      </c>
    </row>
    <row r="88" spans="1:5" x14ac:dyDescent="0.25">
      <c r="A88" t="s">
        <v>114</v>
      </c>
      <c r="B88" t="s">
        <v>116</v>
      </c>
      <c r="C88">
        <v>1.1155555555555601</v>
      </c>
      <c r="D88">
        <v>0.56999999999999995</v>
      </c>
      <c r="E88">
        <v>1.63</v>
      </c>
    </row>
    <row r="89" spans="1:5" x14ac:dyDescent="0.25">
      <c r="A89" t="s">
        <v>114</v>
      </c>
      <c r="B89" t="s">
        <v>320</v>
      </c>
      <c r="C89">
        <v>1.1155555555555601</v>
      </c>
      <c r="D89">
        <v>0.56999999999999995</v>
      </c>
      <c r="E89">
        <v>1.55</v>
      </c>
    </row>
    <row r="90" spans="1:5" x14ac:dyDescent="0.25">
      <c r="A90" t="s">
        <v>114</v>
      </c>
      <c r="B90" t="s">
        <v>123</v>
      </c>
      <c r="C90">
        <v>1.1155555555555601</v>
      </c>
      <c r="D90">
        <v>1.47</v>
      </c>
      <c r="E90">
        <v>0.41</v>
      </c>
    </row>
    <row r="91" spans="1:5" x14ac:dyDescent="0.25">
      <c r="A91" t="s">
        <v>114</v>
      </c>
      <c r="B91" t="s">
        <v>356</v>
      </c>
      <c r="C91">
        <v>1.1155555555555601</v>
      </c>
      <c r="D91">
        <v>0.56999999999999995</v>
      </c>
      <c r="E91">
        <v>1.06</v>
      </c>
    </row>
    <row r="92" spans="1:5" x14ac:dyDescent="0.25">
      <c r="A92" t="s">
        <v>114</v>
      </c>
      <c r="B92" t="s">
        <v>131</v>
      </c>
      <c r="C92">
        <v>1.1155555555555601</v>
      </c>
      <c r="D92">
        <v>0.82</v>
      </c>
      <c r="E92">
        <v>1.1000000000000001</v>
      </c>
    </row>
    <row r="93" spans="1:5" x14ac:dyDescent="0.25">
      <c r="A93" t="s">
        <v>114</v>
      </c>
      <c r="B93" t="s">
        <v>126</v>
      </c>
      <c r="C93">
        <v>1.1155555555555601</v>
      </c>
      <c r="D93">
        <v>1.25</v>
      </c>
      <c r="E93">
        <v>0.88</v>
      </c>
    </row>
    <row r="94" spans="1:5" x14ac:dyDescent="0.25">
      <c r="A94" t="s">
        <v>136</v>
      </c>
      <c r="B94" t="s">
        <v>323</v>
      </c>
      <c r="C94">
        <v>1.3487179487179499</v>
      </c>
      <c r="D94">
        <v>1.18</v>
      </c>
      <c r="E94">
        <v>0.44</v>
      </c>
    </row>
    <row r="95" spans="1:5" x14ac:dyDescent="0.25">
      <c r="A95" t="s">
        <v>136</v>
      </c>
      <c r="B95" t="s">
        <v>359</v>
      </c>
      <c r="C95">
        <v>1.3487179487179499</v>
      </c>
      <c r="D95">
        <v>0.96</v>
      </c>
      <c r="E95">
        <v>0.67</v>
      </c>
    </row>
    <row r="96" spans="1:5" x14ac:dyDescent="0.25">
      <c r="A96" t="s">
        <v>136</v>
      </c>
      <c r="B96" t="s">
        <v>137</v>
      </c>
      <c r="C96">
        <v>1.3487179487179499</v>
      </c>
      <c r="D96">
        <v>0.28999999999999998</v>
      </c>
      <c r="E96">
        <v>1.1399999999999999</v>
      </c>
    </row>
    <row r="97" spans="1:5" x14ac:dyDescent="0.25">
      <c r="A97" t="s">
        <v>136</v>
      </c>
      <c r="B97" t="s">
        <v>125</v>
      </c>
      <c r="C97">
        <v>1.3487179487179499</v>
      </c>
      <c r="D97">
        <v>0.3</v>
      </c>
      <c r="E97">
        <v>0.89</v>
      </c>
    </row>
    <row r="98" spans="1:5" x14ac:dyDescent="0.25">
      <c r="A98" t="s">
        <v>136</v>
      </c>
      <c r="B98" t="s">
        <v>138</v>
      </c>
      <c r="C98">
        <v>1.3487179487179499</v>
      </c>
      <c r="D98">
        <v>1.73</v>
      </c>
      <c r="E98">
        <v>1</v>
      </c>
    </row>
    <row r="99" spans="1:5" x14ac:dyDescent="0.25">
      <c r="A99" t="s">
        <v>136</v>
      </c>
      <c r="B99" t="s">
        <v>328</v>
      </c>
      <c r="C99">
        <v>1.3487179487179499</v>
      </c>
      <c r="D99">
        <v>0.89</v>
      </c>
      <c r="E99">
        <v>0.74</v>
      </c>
    </row>
    <row r="100" spans="1:5" x14ac:dyDescent="0.25">
      <c r="A100" t="s">
        <v>136</v>
      </c>
      <c r="B100" t="s">
        <v>309</v>
      </c>
      <c r="C100">
        <v>1.3487179487179499</v>
      </c>
      <c r="D100">
        <v>1.18</v>
      </c>
      <c r="E100">
        <v>1.1100000000000001</v>
      </c>
    </row>
    <row r="101" spans="1:5" x14ac:dyDescent="0.25">
      <c r="A101" t="s">
        <v>136</v>
      </c>
      <c r="B101" t="s">
        <v>388</v>
      </c>
      <c r="C101">
        <v>1.3487179487179499</v>
      </c>
      <c r="D101">
        <v>1.41</v>
      </c>
      <c r="E101">
        <v>0.96</v>
      </c>
    </row>
    <row r="102" spans="1:5" x14ac:dyDescent="0.25">
      <c r="A102" t="s">
        <v>136</v>
      </c>
      <c r="B102" t="s">
        <v>317</v>
      </c>
      <c r="C102">
        <v>1.3487179487179499</v>
      </c>
      <c r="D102">
        <v>0.92</v>
      </c>
      <c r="E102">
        <v>0.75</v>
      </c>
    </row>
    <row r="103" spans="1:5" x14ac:dyDescent="0.25">
      <c r="A103" t="s">
        <v>136</v>
      </c>
      <c r="B103" t="s">
        <v>307</v>
      </c>
      <c r="C103">
        <v>1.3487179487179499</v>
      </c>
      <c r="D103">
        <v>0.92</v>
      </c>
      <c r="E103">
        <v>1</v>
      </c>
    </row>
    <row r="104" spans="1:5" x14ac:dyDescent="0.25">
      <c r="A104" t="s">
        <v>136</v>
      </c>
      <c r="B104" t="s">
        <v>386</v>
      </c>
      <c r="C104">
        <v>1.3487179487179499</v>
      </c>
      <c r="D104">
        <v>0.75</v>
      </c>
      <c r="E104">
        <v>1.25</v>
      </c>
    </row>
    <row r="105" spans="1:5" x14ac:dyDescent="0.25">
      <c r="A105" t="s">
        <v>136</v>
      </c>
      <c r="B105" t="s">
        <v>480</v>
      </c>
      <c r="C105">
        <v>1.3487179487179499</v>
      </c>
      <c r="D105">
        <v>1</v>
      </c>
      <c r="E105">
        <v>1</v>
      </c>
    </row>
    <row r="106" spans="1:5" x14ac:dyDescent="0.25">
      <c r="A106" t="s">
        <v>136</v>
      </c>
      <c r="B106" t="s">
        <v>387</v>
      </c>
      <c r="C106">
        <v>1.3487179487179499</v>
      </c>
      <c r="D106">
        <v>0.75</v>
      </c>
      <c r="E106">
        <v>1.66</v>
      </c>
    </row>
    <row r="107" spans="1:5" x14ac:dyDescent="0.25">
      <c r="A107" t="s">
        <v>136</v>
      </c>
      <c r="B107" t="s">
        <v>482</v>
      </c>
      <c r="C107">
        <v>1.3487179487179499</v>
      </c>
      <c r="D107">
        <v>0.57999999999999996</v>
      </c>
      <c r="E107">
        <v>1.91</v>
      </c>
    </row>
    <row r="108" spans="1:5" x14ac:dyDescent="0.25">
      <c r="A108" t="s">
        <v>136</v>
      </c>
      <c r="B108" t="s">
        <v>381</v>
      </c>
      <c r="C108">
        <v>1.3487179487179499</v>
      </c>
      <c r="D108">
        <v>0.74</v>
      </c>
      <c r="E108">
        <v>1.18</v>
      </c>
    </row>
    <row r="109" spans="1:5" x14ac:dyDescent="0.25">
      <c r="A109" t="s">
        <v>136</v>
      </c>
      <c r="B109" t="s">
        <v>315</v>
      </c>
      <c r="C109">
        <v>1.3487179487179499</v>
      </c>
      <c r="D109">
        <v>0.96</v>
      </c>
      <c r="E109">
        <v>1.18</v>
      </c>
    </row>
    <row r="110" spans="1:5" x14ac:dyDescent="0.25">
      <c r="A110" t="s">
        <v>136</v>
      </c>
      <c r="B110" t="s">
        <v>344</v>
      </c>
      <c r="C110">
        <v>1.3487179487179499</v>
      </c>
      <c r="D110">
        <v>0.89</v>
      </c>
      <c r="E110">
        <v>0.67</v>
      </c>
    </row>
    <row r="111" spans="1:5" x14ac:dyDescent="0.25">
      <c r="A111" t="s">
        <v>136</v>
      </c>
      <c r="B111" t="s">
        <v>347</v>
      </c>
      <c r="C111">
        <v>1.3487179487179499</v>
      </c>
      <c r="D111">
        <v>0.92</v>
      </c>
      <c r="E111">
        <v>1.75</v>
      </c>
    </row>
    <row r="112" spans="1:5" x14ac:dyDescent="0.25">
      <c r="A112" t="s">
        <v>136</v>
      </c>
      <c r="B112" t="s">
        <v>377</v>
      </c>
      <c r="C112">
        <v>1.3487179487179499</v>
      </c>
      <c r="D112">
        <v>1.26</v>
      </c>
      <c r="E112">
        <v>0.74</v>
      </c>
    </row>
    <row r="113" spans="1:5" x14ac:dyDescent="0.25">
      <c r="A113" t="s">
        <v>136</v>
      </c>
      <c r="B113" t="s">
        <v>483</v>
      </c>
      <c r="C113">
        <v>1.3487179487179499</v>
      </c>
      <c r="D113">
        <v>0.92</v>
      </c>
      <c r="E113">
        <v>0.5</v>
      </c>
    </row>
    <row r="114" spans="1:5" x14ac:dyDescent="0.25">
      <c r="A114" t="s">
        <v>136</v>
      </c>
      <c r="B114" t="s">
        <v>481</v>
      </c>
      <c r="C114">
        <v>1.3487179487179499</v>
      </c>
      <c r="D114">
        <v>0.42</v>
      </c>
      <c r="E114">
        <v>0.92</v>
      </c>
    </row>
    <row r="115" spans="1:5" x14ac:dyDescent="0.25">
      <c r="A115" t="s">
        <v>136</v>
      </c>
      <c r="B115" t="s">
        <v>484</v>
      </c>
      <c r="C115">
        <v>1.3487179487179499</v>
      </c>
      <c r="D115">
        <v>0.74</v>
      </c>
      <c r="E115">
        <v>0.89</v>
      </c>
    </row>
    <row r="116" spans="1:5" x14ac:dyDescent="0.25">
      <c r="A116" t="s">
        <v>136</v>
      </c>
      <c r="B116" t="s">
        <v>373</v>
      </c>
      <c r="C116">
        <v>1.3487179487179499</v>
      </c>
      <c r="D116">
        <v>0.56999999999999995</v>
      </c>
      <c r="E116">
        <v>0.86</v>
      </c>
    </row>
    <row r="117" spans="1:5" x14ac:dyDescent="0.25">
      <c r="A117" t="s">
        <v>301</v>
      </c>
      <c r="B117" t="s">
        <v>341</v>
      </c>
      <c r="C117">
        <v>1.08843537414966</v>
      </c>
      <c r="D117">
        <v>0.18</v>
      </c>
      <c r="E117">
        <v>0.92</v>
      </c>
    </row>
    <row r="118" spans="1:5" x14ac:dyDescent="0.25">
      <c r="A118" t="s">
        <v>301</v>
      </c>
      <c r="B118" t="s">
        <v>350</v>
      </c>
      <c r="C118">
        <v>1.08843537414966</v>
      </c>
      <c r="D118">
        <v>0.65</v>
      </c>
      <c r="E118">
        <v>1.57</v>
      </c>
    </row>
    <row r="119" spans="1:5" x14ac:dyDescent="0.25">
      <c r="A119" t="s">
        <v>301</v>
      </c>
      <c r="B119" t="s">
        <v>316</v>
      </c>
      <c r="C119">
        <v>1.08843537414966</v>
      </c>
      <c r="D119">
        <v>1.06</v>
      </c>
      <c r="E119">
        <v>0.84</v>
      </c>
    </row>
    <row r="120" spans="1:5" x14ac:dyDescent="0.25">
      <c r="A120" t="s">
        <v>301</v>
      </c>
      <c r="B120" t="s">
        <v>368</v>
      </c>
      <c r="C120">
        <v>1.08843537414966</v>
      </c>
      <c r="D120">
        <v>1.75</v>
      </c>
      <c r="E120">
        <v>0.92</v>
      </c>
    </row>
    <row r="121" spans="1:5" x14ac:dyDescent="0.25">
      <c r="A121" t="s">
        <v>301</v>
      </c>
      <c r="B121" t="s">
        <v>336</v>
      </c>
      <c r="C121">
        <v>1.08843537414966</v>
      </c>
      <c r="D121">
        <v>0.53</v>
      </c>
      <c r="E121">
        <v>1.06</v>
      </c>
    </row>
    <row r="122" spans="1:5" x14ac:dyDescent="0.25">
      <c r="A122" t="s">
        <v>301</v>
      </c>
      <c r="B122" t="s">
        <v>313</v>
      </c>
      <c r="C122">
        <v>1.08843537414966</v>
      </c>
      <c r="D122">
        <v>1.58</v>
      </c>
      <c r="E122">
        <v>1.06</v>
      </c>
    </row>
    <row r="123" spans="1:5" x14ac:dyDescent="0.25">
      <c r="A123" t="s">
        <v>301</v>
      </c>
      <c r="B123" t="s">
        <v>372</v>
      </c>
      <c r="C123">
        <v>1.08843537414966</v>
      </c>
      <c r="D123">
        <v>1.29</v>
      </c>
      <c r="E123">
        <v>0.92</v>
      </c>
    </row>
    <row r="124" spans="1:5" x14ac:dyDescent="0.25">
      <c r="A124" t="s">
        <v>301</v>
      </c>
      <c r="B124" t="s">
        <v>384</v>
      </c>
      <c r="C124">
        <v>1.08843537414966</v>
      </c>
      <c r="D124">
        <v>0.65</v>
      </c>
      <c r="E124">
        <v>1.2</v>
      </c>
    </row>
    <row r="125" spans="1:5" x14ac:dyDescent="0.25">
      <c r="A125" t="s">
        <v>301</v>
      </c>
      <c r="B125" t="s">
        <v>343</v>
      </c>
      <c r="C125">
        <v>1.08843537414966</v>
      </c>
      <c r="D125">
        <v>0.65</v>
      </c>
      <c r="E125">
        <v>1.02</v>
      </c>
    </row>
    <row r="126" spans="1:5" x14ac:dyDescent="0.25">
      <c r="A126" t="s">
        <v>301</v>
      </c>
      <c r="B126" t="s">
        <v>312</v>
      </c>
      <c r="C126">
        <v>1.08843537414966</v>
      </c>
      <c r="D126">
        <v>0.37</v>
      </c>
      <c r="E126">
        <v>0.37</v>
      </c>
    </row>
    <row r="127" spans="1:5" x14ac:dyDescent="0.25">
      <c r="A127" t="s">
        <v>301</v>
      </c>
      <c r="B127" t="s">
        <v>319</v>
      </c>
      <c r="C127">
        <v>1.08843537414966</v>
      </c>
      <c r="D127">
        <v>0.84</v>
      </c>
      <c r="E127">
        <v>1.48</v>
      </c>
    </row>
    <row r="128" spans="1:5" x14ac:dyDescent="0.25">
      <c r="A128" t="s">
        <v>301</v>
      </c>
      <c r="B128" t="s">
        <v>355</v>
      </c>
      <c r="C128">
        <v>1.08843537414966</v>
      </c>
      <c r="D128">
        <v>0.63</v>
      </c>
      <c r="E128">
        <v>1.58</v>
      </c>
    </row>
    <row r="129" spans="1:5" x14ac:dyDescent="0.25">
      <c r="A129" t="s">
        <v>301</v>
      </c>
      <c r="B129" t="s">
        <v>385</v>
      </c>
      <c r="C129">
        <v>1.08843537414966</v>
      </c>
      <c r="D129">
        <v>0.42</v>
      </c>
      <c r="E129">
        <v>0.74</v>
      </c>
    </row>
    <row r="130" spans="1:5" x14ac:dyDescent="0.25">
      <c r="A130" t="s">
        <v>301</v>
      </c>
      <c r="B130" t="s">
        <v>382</v>
      </c>
      <c r="C130">
        <v>1.08843537414966</v>
      </c>
      <c r="D130">
        <v>0.84</v>
      </c>
      <c r="E130">
        <v>1.27</v>
      </c>
    </row>
    <row r="131" spans="1:5" x14ac:dyDescent="0.25">
      <c r="A131" t="s">
        <v>301</v>
      </c>
      <c r="B131" t="s">
        <v>314</v>
      </c>
      <c r="C131">
        <v>1.08843537414966</v>
      </c>
      <c r="D131">
        <v>0.86</v>
      </c>
      <c r="E131">
        <v>0.98</v>
      </c>
    </row>
    <row r="132" spans="1:5" x14ac:dyDescent="0.25">
      <c r="A132" t="s">
        <v>301</v>
      </c>
      <c r="B132" t="s">
        <v>334</v>
      </c>
      <c r="C132">
        <v>1.08843537414966</v>
      </c>
      <c r="D132">
        <v>0.55000000000000004</v>
      </c>
      <c r="E132">
        <v>1.1100000000000001</v>
      </c>
    </row>
    <row r="133" spans="1:5" x14ac:dyDescent="0.25">
      <c r="A133" t="s">
        <v>301</v>
      </c>
      <c r="B133" t="s">
        <v>369</v>
      </c>
      <c r="C133">
        <v>1.08843537414966</v>
      </c>
      <c r="D133">
        <v>0.65</v>
      </c>
      <c r="E133">
        <v>0.46</v>
      </c>
    </row>
    <row r="134" spans="1:5" x14ac:dyDescent="0.25">
      <c r="A134" t="s">
        <v>301</v>
      </c>
      <c r="B134" t="s">
        <v>322</v>
      </c>
      <c r="C134">
        <v>1.08843537414966</v>
      </c>
      <c r="D134">
        <v>0.95</v>
      </c>
      <c r="E134">
        <v>0.74</v>
      </c>
    </row>
    <row r="135" spans="1:5" x14ac:dyDescent="0.25">
      <c r="A135" t="s">
        <v>301</v>
      </c>
      <c r="B135" t="s">
        <v>302</v>
      </c>
      <c r="C135">
        <v>1.08843537414966</v>
      </c>
      <c r="D135">
        <v>0.62</v>
      </c>
      <c r="E135">
        <v>0.98</v>
      </c>
    </row>
    <row r="136" spans="1:5" x14ac:dyDescent="0.25">
      <c r="A136" t="s">
        <v>301</v>
      </c>
      <c r="B136" t="s">
        <v>360</v>
      </c>
      <c r="C136">
        <v>1.08843537414966</v>
      </c>
      <c r="D136">
        <v>1.06</v>
      </c>
      <c r="E136">
        <v>0.84</v>
      </c>
    </row>
    <row r="137" spans="1:5" x14ac:dyDescent="0.25">
      <c r="A137" t="s">
        <v>303</v>
      </c>
      <c r="B137" t="s">
        <v>333</v>
      </c>
      <c r="C137">
        <v>0.98989898989898994</v>
      </c>
      <c r="D137">
        <v>0.91</v>
      </c>
      <c r="E137">
        <v>0.99</v>
      </c>
    </row>
    <row r="138" spans="1:5" x14ac:dyDescent="0.25">
      <c r="A138" t="s">
        <v>303</v>
      </c>
      <c r="B138" t="s">
        <v>466</v>
      </c>
      <c r="C138">
        <v>0.98989898989898994</v>
      </c>
      <c r="D138">
        <v>0.74</v>
      </c>
      <c r="E138">
        <v>0.91</v>
      </c>
    </row>
    <row r="139" spans="1:5" x14ac:dyDescent="0.25">
      <c r="A139" t="s">
        <v>303</v>
      </c>
      <c r="B139" t="s">
        <v>349</v>
      </c>
      <c r="C139">
        <v>0.98989898989898994</v>
      </c>
      <c r="D139">
        <v>0.99</v>
      </c>
      <c r="E139">
        <v>0.91</v>
      </c>
    </row>
    <row r="140" spans="1:5" x14ac:dyDescent="0.25">
      <c r="A140" t="s">
        <v>303</v>
      </c>
      <c r="B140" t="s">
        <v>470</v>
      </c>
      <c r="C140">
        <v>0.98989898989898994</v>
      </c>
      <c r="D140">
        <v>0.41</v>
      </c>
      <c r="E140">
        <v>1.08</v>
      </c>
    </row>
    <row r="141" spans="1:5" x14ac:dyDescent="0.25">
      <c r="A141" t="s">
        <v>303</v>
      </c>
      <c r="B141" t="s">
        <v>306</v>
      </c>
      <c r="C141">
        <v>0.98989898989898994</v>
      </c>
      <c r="D141">
        <v>0.41</v>
      </c>
      <c r="E141">
        <v>1.24</v>
      </c>
    </row>
    <row r="142" spans="1:5" x14ac:dyDescent="0.25">
      <c r="A142" t="s">
        <v>303</v>
      </c>
      <c r="B142" t="s">
        <v>473</v>
      </c>
      <c r="C142">
        <v>0.98989898989898994</v>
      </c>
      <c r="D142">
        <v>0.41</v>
      </c>
      <c r="E142">
        <v>1.1599999999999999</v>
      </c>
    </row>
    <row r="143" spans="1:5" x14ac:dyDescent="0.25">
      <c r="A143" t="s">
        <v>303</v>
      </c>
      <c r="B143" t="s">
        <v>353</v>
      </c>
      <c r="C143">
        <v>0.98989898989898994</v>
      </c>
      <c r="D143">
        <v>0.99</v>
      </c>
      <c r="E143">
        <v>1.08</v>
      </c>
    </row>
    <row r="144" spans="1:5" x14ac:dyDescent="0.25">
      <c r="A144" t="s">
        <v>303</v>
      </c>
      <c r="B144" t="s">
        <v>380</v>
      </c>
      <c r="C144">
        <v>0.98989898989898994</v>
      </c>
      <c r="D144">
        <v>0.83</v>
      </c>
      <c r="E144">
        <v>0.74</v>
      </c>
    </row>
    <row r="145" spans="1:5" x14ac:dyDescent="0.25">
      <c r="A145" t="s">
        <v>303</v>
      </c>
      <c r="B145" t="s">
        <v>383</v>
      </c>
      <c r="C145">
        <v>0.98989898989898994</v>
      </c>
      <c r="D145">
        <v>0.91</v>
      </c>
      <c r="E145">
        <v>1.24</v>
      </c>
    </row>
    <row r="146" spans="1:5" x14ac:dyDescent="0.25">
      <c r="A146" t="s">
        <v>303</v>
      </c>
      <c r="B146" t="s">
        <v>357</v>
      </c>
      <c r="C146">
        <v>0.98989898989898994</v>
      </c>
      <c r="D146">
        <v>0.74</v>
      </c>
      <c r="E146">
        <v>0.84</v>
      </c>
    </row>
    <row r="147" spans="1:5" x14ac:dyDescent="0.25">
      <c r="A147" t="s">
        <v>303</v>
      </c>
      <c r="B147" t="s">
        <v>308</v>
      </c>
      <c r="C147">
        <v>0.98989898989898994</v>
      </c>
      <c r="D147">
        <v>1.32</v>
      </c>
      <c r="E147">
        <v>0.57999999999999996</v>
      </c>
    </row>
    <row r="148" spans="1:5" x14ac:dyDescent="0.25">
      <c r="A148" t="s">
        <v>303</v>
      </c>
      <c r="B148" t="s">
        <v>390</v>
      </c>
      <c r="C148">
        <v>0.98989898989898994</v>
      </c>
      <c r="D148">
        <v>0.91</v>
      </c>
      <c r="E148">
        <v>0.83</v>
      </c>
    </row>
    <row r="149" spans="1:5" x14ac:dyDescent="0.25">
      <c r="A149" t="s">
        <v>303</v>
      </c>
      <c r="B149" t="s">
        <v>361</v>
      </c>
      <c r="C149">
        <v>0.98989898989898994</v>
      </c>
      <c r="D149">
        <v>0.66</v>
      </c>
      <c r="E149">
        <v>0.66</v>
      </c>
    </row>
    <row r="150" spans="1:5" x14ac:dyDescent="0.25">
      <c r="A150" t="s">
        <v>303</v>
      </c>
      <c r="B150" t="s">
        <v>469</v>
      </c>
      <c r="C150">
        <v>0.98989898989898994</v>
      </c>
      <c r="D150">
        <v>0.83</v>
      </c>
      <c r="E150">
        <v>0.91</v>
      </c>
    </row>
    <row r="151" spans="1:5" x14ac:dyDescent="0.25">
      <c r="A151" t="s">
        <v>303</v>
      </c>
      <c r="B151" t="s">
        <v>374</v>
      </c>
      <c r="C151">
        <v>0.98989898989898994</v>
      </c>
      <c r="D151">
        <v>0.66</v>
      </c>
      <c r="E151">
        <v>1.1599999999999999</v>
      </c>
    </row>
    <row r="152" spans="1:5" x14ac:dyDescent="0.25">
      <c r="A152" t="s">
        <v>303</v>
      </c>
      <c r="B152" t="s">
        <v>340</v>
      </c>
      <c r="C152">
        <v>0.98989898989898994</v>
      </c>
      <c r="D152">
        <v>0.41</v>
      </c>
      <c r="E152">
        <v>0.83</v>
      </c>
    </row>
    <row r="153" spans="1:5" x14ac:dyDescent="0.25">
      <c r="A153" t="s">
        <v>303</v>
      </c>
      <c r="B153" t="s">
        <v>354</v>
      </c>
      <c r="C153">
        <v>0.98989898989898994</v>
      </c>
      <c r="D153">
        <v>0.5</v>
      </c>
      <c r="E153">
        <v>1.57</v>
      </c>
    </row>
    <row r="154" spans="1:5" x14ac:dyDescent="0.25">
      <c r="A154" t="s">
        <v>303</v>
      </c>
      <c r="B154" t="s">
        <v>364</v>
      </c>
      <c r="C154">
        <v>0.98989898989898994</v>
      </c>
      <c r="D154">
        <v>0.66</v>
      </c>
      <c r="E154">
        <v>0.66</v>
      </c>
    </row>
    <row r="155" spans="1:5" x14ac:dyDescent="0.25">
      <c r="A155" t="s">
        <v>303</v>
      </c>
      <c r="B155" t="s">
        <v>348</v>
      </c>
      <c r="C155">
        <v>0.98989898989898994</v>
      </c>
      <c r="D155">
        <v>0.57999999999999996</v>
      </c>
      <c r="E155">
        <v>1.1599999999999999</v>
      </c>
    </row>
    <row r="156" spans="1:5" x14ac:dyDescent="0.25">
      <c r="A156" t="s">
        <v>303</v>
      </c>
      <c r="B156" t="s">
        <v>321</v>
      </c>
      <c r="C156">
        <v>0.98989898989898994</v>
      </c>
      <c r="D156">
        <v>0.6</v>
      </c>
      <c r="E156">
        <v>1.41</v>
      </c>
    </row>
    <row r="157" spans="1:5" x14ac:dyDescent="0.25">
      <c r="A157" t="s">
        <v>303</v>
      </c>
      <c r="B157" t="s">
        <v>346</v>
      </c>
      <c r="C157">
        <v>0.98989898989898994</v>
      </c>
      <c r="D157">
        <v>0.91</v>
      </c>
      <c r="E157">
        <v>0.83</v>
      </c>
    </row>
    <row r="158" spans="1:5" x14ac:dyDescent="0.25">
      <c r="A158" t="s">
        <v>303</v>
      </c>
      <c r="B158" t="s">
        <v>342</v>
      </c>
      <c r="C158">
        <v>0.98989898989898994</v>
      </c>
      <c r="D158">
        <v>0.83</v>
      </c>
      <c r="E158">
        <v>1.1599999999999999</v>
      </c>
    </row>
    <row r="159" spans="1:5" x14ac:dyDescent="0.25">
      <c r="A159" t="s">
        <v>13</v>
      </c>
      <c r="B159" t="s">
        <v>227</v>
      </c>
      <c r="C159">
        <v>1.23931623931624</v>
      </c>
      <c r="D159">
        <v>1.76</v>
      </c>
      <c r="E159">
        <v>0.74</v>
      </c>
    </row>
    <row r="160" spans="1:5" x14ac:dyDescent="0.25">
      <c r="A160" t="s">
        <v>13</v>
      </c>
      <c r="B160" t="s">
        <v>47</v>
      </c>
      <c r="C160">
        <v>1.23931623931624</v>
      </c>
      <c r="D160">
        <v>1.03</v>
      </c>
      <c r="E160">
        <v>1.19</v>
      </c>
    </row>
    <row r="161" spans="1:5" x14ac:dyDescent="0.25">
      <c r="A161" t="s">
        <v>13</v>
      </c>
      <c r="B161" t="s">
        <v>228</v>
      </c>
      <c r="C161">
        <v>1.23931623931624</v>
      </c>
      <c r="D161">
        <v>0.71</v>
      </c>
      <c r="E161">
        <v>0.55000000000000004</v>
      </c>
    </row>
    <row r="162" spans="1:5" x14ac:dyDescent="0.25">
      <c r="A162" t="s">
        <v>13</v>
      </c>
      <c r="B162" t="s">
        <v>17</v>
      </c>
      <c r="C162">
        <v>1.23931623931624</v>
      </c>
      <c r="D162">
        <v>0.4</v>
      </c>
      <c r="E162">
        <v>1.9</v>
      </c>
    </row>
    <row r="163" spans="1:5" x14ac:dyDescent="0.25">
      <c r="A163" t="s">
        <v>13</v>
      </c>
      <c r="B163" t="s">
        <v>15</v>
      </c>
      <c r="C163">
        <v>1.23931623931624</v>
      </c>
      <c r="D163">
        <v>1.43</v>
      </c>
      <c r="E163">
        <v>0.55000000000000004</v>
      </c>
    </row>
    <row r="164" spans="1:5" x14ac:dyDescent="0.25">
      <c r="A164" t="s">
        <v>13</v>
      </c>
      <c r="B164" t="s">
        <v>55</v>
      </c>
      <c r="C164">
        <v>1.23931623931624</v>
      </c>
      <c r="D164">
        <v>0.24</v>
      </c>
      <c r="E164">
        <v>1.27</v>
      </c>
    </row>
    <row r="165" spans="1:5" x14ac:dyDescent="0.25">
      <c r="A165" t="s">
        <v>13</v>
      </c>
      <c r="B165" t="s">
        <v>229</v>
      </c>
      <c r="C165">
        <v>1.23931623931624</v>
      </c>
      <c r="D165">
        <v>0.79</v>
      </c>
      <c r="E165">
        <v>0.87</v>
      </c>
    </row>
    <row r="166" spans="1:5" x14ac:dyDescent="0.25">
      <c r="A166" t="s">
        <v>13</v>
      </c>
      <c r="B166" t="s">
        <v>52</v>
      </c>
      <c r="C166">
        <v>1.23931623931624</v>
      </c>
      <c r="D166">
        <v>0.28000000000000003</v>
      </c>
      <c r="E166">
        <v>0.65</v>
      </c>
    </row>
    <row r="167" spans="1:5" x14ac:dyDescent="0.25">
      <c r="A167" t="s">
        <v>13</v>
      </c>
      <c r="B167" t="s">
        <v>46</v>
      </c>
      <c r="C167">
        <v>1.23931623931624</v>
      </c>
      <c r="D167">
        <v>0.48</v>
      </c>
      <c r="E167">
        <v>1.58</v>
      </c>
    </row>
    <row r="168" spans="1:5" x14ac:dyDescent="0.25">
      <c r="A168" t="s">
        <v>13</v>
      </c>
      <c r="B168" t="s">
        <v>53</v>
      </c>
      <c r="C168">
        <v>1.23931623931624</v>
      </c>
      <c r="D168">
        <v>0.37</v>
      </c>
      <c r="E168">
        <v>1.1100000000000001</v>
      </c>
    </row>
    <row r="169" spans="1:5" x14ac:dyDescent="0.25">
      <c r="A169" t="s">
        <v>13</v>
      </c>
      <c r="B169" t="s">
        <v>44</v>
      </c>
      <c r="C169">
        <v>1.23931623931624</v>
      </c>
      <c r="D169">
        <v>0.55000000000000004</v>
      </c>
      <c r="E169">
        <v>0.83</v>
      </c>
    </row>
    <row r="170" spans="1:5" x14ac:dyDescent="0.25">
      <c r="A170" t="s">
        <v>13</v>
      </c>
      <c r="B170" t="s">
        <v>50</v>
      </c>
      <c r="C170">
        <v>1.23931623931624</v>
      </c>
      <c r="D170">
        <v>0.24</v>
      </c>
      <c r="E170">
        <v>0.87</v>
      </c>
    </row>
    <row r="171" spans="1:5" x14ac:dyDescent="0.25">
      <c r="A171" t="s">
        <v>13</v>
      </c>
      <c r="B171" t="s">
        <v>43</v>
      </c>
      <c r="C171">
        <v>1.23931623931624</v>
      </c>
      <c r="D171">
        <v>1.1100000000000001</v>
      </c>
      <c r="E171">
        <v>0.92</v>
      </c>
    </row>
    <row r="172" spans="1:5" x14ac:dyDescent="0.25">
      <c r="A172" t="s">
        <v>13</v>
      </c>
      <c r="B172" t="s">
        <v>48</v>
      </c>
      <c r="C172">
        <v>1.23931623931624</v>
      </c>
      <c r="D172">
        <v>0.37</v>
      </c>
      <c r="E172">
        <v>0.65</v>
      </c>
    </row>
    <row r="173" spans="1:5" x14ac:dyDescent="0.25">
      <c r="A173" t="s">
        <v>13</v>
      </c>
      <c r="B173" t="s">
        <v>51</v>
      </c>
      <c r="C173">
        <v>1.23931623931624</v>
      </c>
      <c r="D173">
        <v>0.83</v>
      </c>
      <c r="E173">
        <v>0.74</v>
      </c>
    </row>
    <row r="174" spans="1:5" x14ac:dyDescent="0.25">
      <c r="A174" t="s">
        <v>13</v>
      </c>
      <c r="B174" t="s">
        <v>54</v>
      </c>
      <c r="C174">
        <v>1.23931623931624</v>
      </c>
      <c r="D174">
        <v>0.48</v>
      </c>
      <c r="E174">
        <v>1.1100000000000001</v>
      </c>
    </row>
    <row r="175" spans="1:5" x14ac:dyDescent="0.25">
      <c r="A175" t="s">
        <v>13</v>
      </c>
      <c r="B175" t="s">
        <v>14</v>
      </c>
      <c r="C175">
        <v>1.23931623931624</v>
      </c>
      <c r="D175">
        <v>0.92</v>
      </c>
      <c r="E175">
        <v>1.1100000000000001</v>
      </c>
    </row>
    <row r="176" spans="1:5" x14ac:dyDescent="0.25">
      <c r="A176" t="s">
        <v>13</v>
      </c>
      <c r="B176" t="s">
        <v>45</v>
      </c>
      <c r="C176">
        <v>1.23931623931624</v>
      </c>
      <c r="D176">
        <v>0.46</v>
      </c>
      <c r="E176">
        <v>1.2</v>
      </c>
    </row>
    <row r="177" spans="1:5" x14ac:dyDescent="0.25">
      <c r="A177" t="s">
        <v>16</v>
      </c>
      <c r="B177" t="s">
        <v>287</v>
      </c>
      <c r="C177">
        <v>1.31111111111111</v>
      </c>
      <c r="D177">
        <v>1</v>
      </c>
      <c r="E177">
        <v>0.63</v>
      </c>
    </row>
    <row r="178" spans="1:5" x14ac:dyDescent="0.25">
      <c r="A178" t="s">
        <v>16</v>
      </c>
      <c r="B178" t="s">
        <v>235</v>
      </c>
      <c r="C178">
        <v>1.31111111111111</v>
      </c>
      <c r="D178">
        <v>1</v>
      </c>
      <c r="E178">
        <v>0.72</v>
      </c>
    </row>
    <row r="179" spans="1:5" x14ac:dyDescent="0.25">
      <c r="A179" t="s">
        <v>16</v>
      </c>
      <c r="B179" t="s">
        <v>449</v>
      </c>
      <c r="C179">
        <v>1.31111111111111</v>
      </c>
      <c r="D179">
        <v>0.4</v>
      </c>
      <c r="E179">
        <v>1.74</v>
      </c>
    </row>
    <row r="180" spans="1:5" x14ac:dyDescent="0.25">
      <c r="A180" t="s">
        <v>16</v>
      </c>
      <c r="B180" t="s">
        <v>234</v>
      </c>
      <c r="C180">
        <v>1.31111111111111</v>
      </c>
      <c r="D180">
        <v>0.91</v>
      </c>
      <c r="E180">
        <v>0.91</v>
      </c>
    </row>
    <row r="181" spans="1:5" x14ac:dyDescent="0.25">
      <c r="A181" t="s">
        <v>16</v>
      </c>
      <c r="B181" t="s">
        <v>18</v>
      </c>
      <c r="C181">
        <v>1.31111111111111</v>
      </c>
      <c r="D181">
        <v>1.63</v>
      </c>
      <c r="E181">
        <v>0.54</v>
      </c>
    </row>
    <row r="182" spans="1:5" x14ac:dyDescent="0.25">
      <c r="A182" t="s">
        <v>16</v>
      </c>
      <c r="B182" t="s">
        <v>59</v>
      </c>
      <c r="C182">
        <v>1.31111111111111</v>
      </c>
      <c r="D182">
        <v>0.48</v>
      </c>
      <c r="E182">
        <v>1.19</v>
      </c>
    </row>
    <row r="183" spans="1:5" x14ac:dyDescent="0.25">
      <c r="A183" t="s">
        <v>16</v>
      </c>
      <c r="B183" t="s">
        <v>57</v>
      </c>
      <c r="C183">
        <v>1.31111111111111</v>
      </c>
      <c r="D183">
        <v>0.63</v>
      </c>
      <c r="E183">
        <v>1</v>
      </c>
    </row>
    <row r="184" spans="1:5" x14ac:dyDescent="0.25">
      <c r="A184" t="s">
        <v>16</v>
      </c>
      <c r="B184" t="s">
        <v>58</v>
      </c>
      <c r="C184">
        <v>1.31111111111111</v>
      </c>
      <c r="D184">
        <v>0.63</v>
      </c>
      <c r="E184">
        <v>0.79</v>
      </c>
    </row>
    <row r="185" spans="1:5" x14ac:dyDescent="0.25">
      <c r="A185" t="s">
        <v>16</v>
      </c>
      <c r="B185" t="s">
        <v>233</v>
      </c>
      <c r="C185">
        <v>1.31111111111111</v>
      </c>
      <c r="D185">
        <v>0.81</v>
      </c>
      <c r="E185">
        <v>1.0900000000000001</v>
      </c>
    </row>
    <row r="186" spans="1:5" x14ac:dyDescent="0.25">
      <c r="A186" t="s">
        <v>16</v>
      </c>
      <c r="B186" t="s">
        <v>232</v>
      </c>
      <c r="C186">
        <v>1.31111111111111</v>
      </c>
      <c r="D186">
        <v>1.35</v>
      </c>
      <c r="E186">
        <v>1.1100000000000001</v>
      </c>
    </row>
    <row r="187" spans="1:5" x14ac:dyDescent="0.25">
      <c r="A187" t="s">
        <v>16</v>
      </c>
      <c r="B187" t="s">
        <v>56</v>
      </c>
      <c r="C187">
        <v>1.31111111111111</v>
      </c>
      <c r="D187">
        <v>0.81</v>
      </c>
      <c r="E187">
        <v>0.81</v>
      </c>
    </row>
    <row r="188" spans="1:5" x14ac:dyDescent="0.25">
      <c r="A188" t="s">
        <v>16</v>
      </c>
      <c r="B188" t="s">
        <v>450</v>
      </c>
      <c r="C188">
        <v>1.31111111111111</v>
      </c>
      <c r="D188">
        <v>0.79</v>
      </c>
      <c r="E188">
        <v>0.95</v>
      </c>
    </row>
    <row r="189" spans="1:5" x14ac:dyDescent="0.25">
      <c r="A189" t="s">
        <v>16</v>
      </c>
      <c r="B189" t="s">
        <v>231</v>
      </c>
      <c r="C189">
        <v>1.31111111111111</v>
      </c>
      <c r="D189">
        <v>0.54</v>
      </c>
      <c r="E189">
        <v>1.0900000000000001</v>
      </c>
    </row>
    <row r="190" spans="1:5" x14ac:dyDescent="0.25">
      <c r="A190" t="s">
        <v>16</v>
      </c>
      <c r="B190" t="s">
        <v>236</v>
      </c>
      <c r="C190">
        <v>1.31111111111111</v>
      </c>
      <c r="D190">
        <v>0.87</v>
      </c>
      <c r="E190">
        <v>1.27</v>
      </c>
    </row>
    <row r="191" spans="1:5" x14ac:dyDescent="0.25">
      <c r="A191" t="s">
        <v>16</v>
      </c>
      <c r="B191" t="s">
        <v>49</v>
      </c>
      <c r="C191">
        <v>1.31111111111111</v>
      </c>
      <c r="D191">
        <v>0.87</v>
      </c>
      <c r="E191">
        <v>1.03</v>
      </c>
    </row>
    <row r="192" spans="1:5" x14ac:dyDescent="0.25">
      <c r="A192" t="s">
        <v>16</v>
      </c>
      <c r="B192" t="s">
        <v>60</v>
      </c>
      <c r="C192">
        <v>1.31111111111111</v>
      </c>
      <c r="D192">
        <v>0.95</v>
      </c>
      <c r="E192">
        <v>1.1100000000000001</v>
      </c>
    </row>
    <row r="193" spans="1:5" x14ac:dyDescent="0.25">
      <c r="A193" t="s">
        <v>16</v>
      </c>
      <c r="B193" t="s">
        <v>448</v>
      </c>
      <c r="C193">
        <v>1.31111111111111</v>
      </c>
      <c r="D193">
        <v>0.55000000000000004</v>
      </c>
      <c r="E193">
        <v>1.27</v>
      </c>
    </row>
    <row r="194" spans="1:5" x14ac:dyDescent="0.25">
      <c r="A194" t="s">
        <v>16</v>
      </c>
      <c r="B194" t="s">
        <v>230</v>
      </c>
      <c r="C194">
        <v>1.31111111111111</v>
      </c>
      <c r="D194">
        <v>0.81</v>
      </c>
      <c r="E194">
        <v>0.54</v>
      </c>
    </row>
    <row r="195" spans="1:5" x14ac:dyDescent="0.25">
      <c r="A195" t="s">
        <v>19</v>
      </c>
      <c r="B195" t="s">
        <v>245</v>
      </c>
      <c r="C195">
        <v>1.22012578616352</v>
      </c>
      <c r="D195">
        <v>0.7</v>
      </c>
      <c r="E195">
        <v>1.01</v>
      </c>
    </row>
    <row r="196" spans="1:5" x14ac:dyDescent="0.25">
      <c r="A196" t="s">
        <v>19</v>
      </c>
      <c r="B196" t="s">
        <v>243</v>
      </c>
      <c r="C196">
        <v>1.22012578616352</v>
      </c>
      <c r="D196">
        <v>0.78</v>
      </c>
      <c r="E196">
        <v>1.01</v>
      </c>
    </row>
    <row r="197" spans="1:5" x14ac:dyDescent="0.25">
      <c r="A197" t="s">
        <v>19</v>
      </c>
      <c r="B197" t="s">
        <v>142</v>
      </c>
      <c r="C197">
        <v>1.22012578616352</v>
      </c>
      <c r="D197">
        <v>1.24</v>
      </c>
      <c r="E197">
        <v>0.7</v>
      </c>
    </row>
    <row r="198" spans="1:5" x14ac:dyDescent="0.25">
      <c r="A198" t="s">
        <v>19</v>
      </c>
      <c r="B198" t="s">
        <v>246</v>
      </c>
      <c r="C198">
        <v>1.22012578616352</v>
      </c>
      <c r="D198">
        <v>0.93</v>
      </c>
      <c r="E198">
        <v>1.0900000000000001</v>
      </c>
    </row>
    <row r="199" spans="1:5" x14ac:dyDescent="0.25">
      <c r="A199" t="s">
        <v>19</v>
      </c>
      <c r="B199" t="s">
        <v>154</v>
      </c>
      <c r="C199">
        <v>1.22012578616352</v>
      </c>
      <c r="D199">
        <v>0.7</v>
      </c>
      <c r="E199">
        <v>1.55</v>
      </c>
    </row>
    <row r="200" spans="1:5" x14ac:dyDescent="0.25">
      <c r="A200" t="s">
        <v>19</v>
      </c>
      <c r="B200" t="s">
        <v>252</v>
      </c>
      <c r="C200">
        <v>1.22012578616352</v>
      </c>
      <c r="D200">
        <v>0.69</v>
      </c>
      <c r="E200">
        <v>0.76</v>
      </c>
    </row>
    <row r="201" spans="1:5" x14ac:dyDescent="0.25">
      <c r="A201" t="s">
        <v>19</v>
      </c>
      <c r="B201" t="s">
        <v>352</v>
      </c>
      <c r="C201">
        <v>1.22012578616352</v>
      </c>
      <c r="D201">
        <v>0.41</v>
      </c>
      <c r="E201">
        <v>1.24</v>
      </c>
    </row>
    <row r="202" spans="1:5" x14ac:dyDescent="0.25">
      <c r="A202" t="s">
        <v>19</v>
      </c>
      <c r="B202" t="s">
        <v>141</v>
      </c>
      <c r="C202">
        <v>1.22012578616352</v>
      </c>
      <c r="D202">
        <v>0.85</v>
      </c>
      <c r="E202">
        <v>0.78</v>
      </c>
    </row>
    <row r="203" spans="1:5" x14ac:dyDescent="0.25">
      <c r="A203" t="s">
        <v>19</v>
      </c>
      <c r="B203" t="s">
        <v>251</v>
      </c>
      <c r="C203">
        <v>1.22012578616352</v>
      </c>
      <c r="D203">
        <v>0.83</v>
      </c>
      <c r="E203">
        <v>0.97</v>
      </c>
    </row>
    <row r="204" spans="1:5" x14ac:dyDescent="0.25">
      <c r="A204" t="s">
        <v>19</v>
      </c>
      <c r="B204" t="s">
        <v>139</v>
      </c>
      <c r="C204">
        <v>1.22012578616352</v>
      </c>
      <c r="D204">
        <v>0.71</v>
      </c>
      <c r="E204">
        <v>0.44</v>
      </c>
    </row>
    <row r="205" spans="1:5" x14ac:dyDescent="0.25">
      <c r="A205" t="s">
        <v>19</v>
      </c>
      <c r="B205" t="s">
        <v>21</v>
      </c>
      <c r="C205">
        <v>1.22012578616352</v>
      </c>
      <c r="D205">
        <v>0.78</v>
      </c>
      <c r="E205">
        <v>0.78</v>
      </c>
    </row>
    <row r="206" spans="1:5" x14ac:dyDescent="0.25">
      <c r="A206" t="s">
        <v>19</v>
      </c>
      <c r="B206" t="s">
        <v>247</v>
      </c>
      <c r="C206">
        <v>1.22012578616352</v>
      </c>
      <c r="D206">
        <v>1.01</v>
      </c>
      <c r="E206">
        <v>0.31</v>
      </c>
    </row>
    <row r="207" spans="1:5" x14ac:dyDescent="0.25">
      <c r="A207" t="s">
        <v>19</v>
      </c>
      <c r="B207" t="s">
        <v>249</v>
      </c>
      <c r="C207">
        <v>1.22012578616352</v>
      </c>
      <c r="D207">
        <v>0.71</v>
      </c>
      <c r="E207">
        <v>1.06</v>
      </c>
    </row>
    <row r="208" spans="1:5" x14ac:dyDescent="0.25">
      <c r="A208" t="s">
        <v>19</v>
      </c>
      <c r="B208" t="s">
        <v>253</v>
      </c>
      <c r="C208">
        <v>1.22012578616352</v>
      </c>
      <c r="D208">
        <v>0.62</v>
      </c>
      <c r="E208">
        <v>1.1499999999999999</v>
      </c>
    </row>
    <row r="209" spans="1:5" x14ac:dyDescent="0.25">
      <c r="A209" t="s">
        <v>19</v>
      </c>
      <c r="B209" t="s">
        <v>244</v>
      </c>
      <c r="C209">
        <v>1.22012578616352</v>
      </c>
      <c r="D209">
        <v>0.8</v>
      </c>
      <c r="E209">
        <v>0.71</v>
      </c>
    </row>
    <row r="210" spans="1:5" x14ac:dyDescent="0.25">
      <c r="A210" t="s">
        <v>19</v>
      </c>
      <c r="B210" t="s">
        <v>146</v>
      </c>
      <c r="C210">
        <v>1.22012578616352</v>
      </c>
      <c r="D210">
        <v>0.47</v>
      </c>
      <c r="E210">
        <v>1.0900000000000001</v>
      </c>
    </row>
    <row r="211" spans="1:5" x14ac:dyDescent="0.25">
      <c r="A211" t="s">
        <v>19</v>
      </c>
      <c r="B211" t="s">
        <v>254</v>
      </c>
      <c r="C211">
        <v>1.22012578616352</v>
      </c>
      <c r="D211">
        <v>0.62</v>
      </c>
      <c r="E211">
        <v>1.1599999999999999</v>
      </c>
    </row>
    <row r="212" spans="1:5" x14ac:dyDescent="0.25">
      <c r="A212" t="s">
        <v>19</v>
      </c>
      <c r="B212" t="s">
        <v>20</v>
      </c>
      <c r="C212">
        <v>1.22012578616352</v>
      </c>
      <c r="D212">
        <v>0.78</v>
      </c>
      <c r="E212">
        <v>1.0900000000000001</v>
      </c>
    </row>
    <row r="213" spans="1:5" x14ac:dyDescent="0.25">
      <c r="A213" t="s">
        <v>19</v>
      </c>
      <c r="B213" t="s">
        <v>250</v>
      </c>
      <c r="C213">
        <v>1.22012578616352</v>
      </c>
      <c r="D213">
        <v>0.54</v>
      </c>
      <c r="E213">
        <v>1.32</v>
      </c>
    </row>
    <row r="214" spans="1:5" x14ac:dyDescent="0.25">
      <c r="A214" t="s">
        <v>19</v>
      </c>
      <c r="B214" t="s">
        <v>248</v>
      </c>
      <c r="C214">
        <v>1.22012578616352</v>
      </c>
      <c r="D214">
        <v>1.01</v>
      </c>
      <c r="E214">
        <v>1.71</v>
      </c>
    </row>
    <row r="215" spans="1:5" x14ac:dyDescent="0.25">
      <c r="A215" t="s">
        <v>143</v>
      </c>
      <c r="B215" t="s">
        <v>140</v>
      </c>
      <c r="C215">
        <v>0.99375000000000002</v>
      </c>
      <c r="D215">
        <v>1.17</v>
      </c>
      <c r="E215">
        <v>1.06</v>
      </c>
    </row>
    <row r="216" spans="1:5" x14ac:dyDescent="0.25">
      <c r="A216" t="s">
        <v>143</v>
      </c>
      <c r="B216" t="s">
        <v>152</v>
      </c>
      <c r="C216">
        <v>0.99375000000000002</v>
      </c>
      <c r="D216">
        <v>1.06</v>
      </c>
      <c r="E216">
        <v>1.38</v>
      </c>
    </row>
    <row r="217" spans="1:5" x14ac:dyDescent="0.25">
      <c r="A217" t="s">
        <v>143</v>
      </c>
      <c r="B217" t="s">
        <v>158</v>
      </c>
      <c r="C217">
        <v>0.99375000000000002</v>
      </c>
      <c r="D217">
        <v>1.04</v>
      </c>
      <c r="E217">
        <v>0.95</v>
      </c>
    </row>
    <row r="218" spans="1:5" x14ac:dyDescent="0.25">
      <c r="A218" t="s">
        <v>143</v>
      </c>
      <c r="B218" t="s">
        <v>452</v>
      </c>
      <c r="C218">
        <v>0.99375000000000002</v>
      </c>
      <c r="D218">
        <v>0.85</v>
      </c>
      <c r="E218">
        <v>1.1299999999999999</v>
      </c>
    </row>
    <row r="219" spans="1:5" x14ac:dyDescent="0.25">
      <c r="A219" t="s">
        <v>143</v>
      </c>
      <c r="B219" t="s">
        <v>161</v>
      </c>
      <c r="C219">
        <v>0.99375000000000002</v>
      </c>
      <c r="D219">
        <v>0.95</v>
      </c>
      <c r="E219">
        <v>0.85</v>
      </c>
    </row>
    <row r="220" spans="1:5" x14ac:dyDescent="0.25">
      <c r="A220" t="s">
        <v>143</v>
      </c>
      <c r="B220" t="s">
        <v>156</v>
      </c>
      <c r="C220">
        <v>0.99375000000000002</v>
      </c>
      <c r="D220">
        <v>0.76</v>
      </c>
      <c r="E220">
        <v>1.04</v>
      </c>
    </row>
    <row r="221" spans="1:5" x14ac:dyDescent="0.25">
      <c r="A221" t="s">
        <v>143</v>
      </c>
      <c r="B221" t="s">
        <v>157</v>
      </c>
      <c r="C221">
        <v>0.99375000000000002</v>
      </c>
      <c r="D221">
        <v>0.74</v>
      </c>
      <c r="E221">
        <v>1.28</v>
      </c>
    </row>
    <row r="222" spans="1:5" x14ac:dyDescent="0.25">
      <c r="A222" t="s">
        <v>143</v>
      </c>
      <c r="B222" t="s">
        <v>148</v>
      </c>
      <c r="C222">
        <v>0.99375000000000002</v>
      </c>
      <c r="D222">
        <v>0.85</v>
      </c>
      <c r="E222">
        <v>0.64</v>
      </c>
    </row>
    <row r="223" spans="1:5" x14ac:dyDescent="0.25">
      <c r="A223" t="s">
        <v>143</v>
      </c>
      <c r="B223" t="s">
        <v>153</v>
      </c>
      <c r="C223">
        <v>0.99375000000000002</v>
      </c>
      <c r="D223">
        <v>0.76</v>
      </c>
      <c r="E223">
        <v>1.04</v>
      </c>
    </row>
    <row r="224" spans="1:5" x14ac:dyDescent="0.25">
      <c r="A224" t="s">
        <v>143</v>
      </c>
      <c r="B224" t="s">
        <v>147</v>
      </c>
      <c r="C224">
        <v>0.99375000000000002</v>
      </c>
      <c r="D224">
        <v>0.96</v>
      </c>
      <c r="E224">
        <v>0.85</v>
      </c>
    </row>
    <row r="225" spans="1:5" x14ac:dyDescent="0.25">
      <c r="A225" t="s">
        <v>143</v>
      </c>
      <c r="B225" t="s">
        <v>329</v>
      </c>
      <c r="C225">
        <v>0.99375000000000002</v>
      </c>
      <c r="D225">
        <v>0.61</v>
      </c>
      <c r="E225">
        <v>1.22</v>
      </c>
    </row>
    <row r="226" spans="1:5" x14ac:dyDescent="0.25">
      <c r="A226" t="s">
        <v>143</v>
      </c>
      <c r="B226" t="s">
        <v>150</v>
      </c>
      <c r="C226">
        <v>0.99375000000000002</v>
      </c>
      <c r="D226">
        <v>0.85</v>
      </c>
      <c r="E226">
        <v>0.96</v>
      </c>
    </row>
    <row r="227" spans="1:5" x14ac:dyDescent="0.25">
      <c r="A227" t="s">
        <v>143</v>
      </c>
      <c r="B227" t="s">
        <v>160</v>
      </c>
      <c r="C227">
        <v>0.99375000000000002</v>
      </c>
      <c r="D227">
        <v>0.64</v>
      </c>
      <c r="E227">
        <v>0.74</v>
      </c>
    </row>
    <row r="228" spans="1:5" x14ac:dyDescent="0.25">
      <c r="A228" t="s">
        <v>143</v>
      </c>
      <c r="B228" t="s">
        <v>144</v>
      </c>
      <c r="C228">
        <v>0.99375000000000002</v>
      </c>
      <c r="D228">
        <v>1.49</v>
      </c>
      <c r="E228">
        <v>0.53</v>
      </c>
    </row>
    <row r="229" spans="1:5" x14ac:dyDescent="0.25">
      <c r="A229" t="s">
        <v>143</v>
      </c>
      <c r="B229" t="s">
        <v>149</v>
      </c>
      <c r="C229">
        <v>0.99375000000000002</v>
      </c>
      <c r="D229">
        <v>0.73</v>
      </c>
      <c r="E229">
        <v>0.73</v>
      </c>
    </row>
    <row r="230" spans="1:5" x14ac:dyDescent="0.25">
      <c r="A230" t="s">
        <v>143</v>
      </c>
      <c r="B230" t="s">
        <v>155</v>
      </c>
      <c r="C230">
        <v>0.99375000000000002</v>
      </c>
      <c r="D230">
        <v>0.97</v>
      </c>
      <c r="E230">
        <v>1.22</v>
      </c>
    </row>
    <row r="231" spans="1:5" x14ac:dyDescent="0.25">
      <c r="A231" t="s">
        <v>143</v>
      </c>
      <c r="B231" t="s">
        <v>159</v>
      </c>
      <c r="C231">
        <v>0.99375000000000002</v>
      </c>
      <c r="D231">
        <v>0.61</v>
      </c>
      <c r="E231">
        <v>1.34</v>
      </c>
    </row>
    <row r="232" spans="1:5" x14ac:dyDescent="0.25">
      <c r="A232" t="s">
        <v>143</v>
      </c>
      <c r="B232" t="s">
        <v>151</v>
      </c>
      <c r="C232">
        <v>0.99375000000000002</v>
      </c>
      <c r="D232">
        <v>0.73</v>
      </c>
      <c r="E232">
        <v>0.49</v>
      </c>
    </row>
    <row r="233" spans="1:5" x14ac:dyDescent="0.25">
      <c r="A233" t="s">
        <v>143</v>
      </c>
      <c r="B233" t="s">
        <v>145</v>
      </c>
      <c r="C233">
        <v>0.99375000000000002</v>
      </c>
      <c r="D233">
        <v>0.32</v>
      </c>
      <c r="E233">
        <v>1.17</v>
      </c>
    </row>
    <row r="234" spans="1:5" x14ac:dyDescent="0.25">
      <c r="A234" t="s">
        <v>143</v>
      </c>
      <c r="B234" t="s">
        <v>451</v>
      </c>
      <c r="C234">
        <v>0.99375000000000002</v>
      </c>
      <c r="D234">
        <v>0.74</v>
      </c>
      <c r="E234">
        <v>1.38</v>
      </c>
    </row>
    <row r="235" spans="1:5" x14ac:dyDescent="0.25">
      <c r="A235" t="s">
        <v>22</v>
      </c>
      <c r="B235" t="s">
        <v>262</v>
      </c>
      <c r="C235">
        <v>1.38</v>
      </c>
      <c r="D235">
        <v>0.75</v>
      </c>
      <c r="E235">
        <v>1.1299999999999999</v>
      </c>
    </row>
    <row r="236" spans="1:5" x14ac:dyDescent="0.25">
      <c r="A236" t="s">
        <v>22</v>
      </c>
      <c r="B236" t="s">
        <v>259</v>
      </c>
      <c r="C236">
        <v>1.38</v>
      </c>
      <c r="D236">
        <v>1.2</v>
      </c>
      <c r="E236">
        <v>1.1100000000000001</v>
      </c>
    </row>
    <row r="237" spans="1:5" x14ac:dyDescent="0.25">
      <c r="A237" t="s">
        <v>22</v>
      </c>
      <c r="B237" t="s">
        <v>23</v>
      </c>
      <c r="C237">
        <v>1.38</v>
      </c>
      <c r="D237">
        <v>0.6</v>
      </c>
      <c r="E237">
        <v>1.46</v>
      </c>
    </row>
    <row r="238" spans="1:5" x14ac:dyDescent="0.25">
      <c r="A238" t="s">
        <v>22</v>
      </c>
      <c r="B238" t="s">
        <v>261</v>
      </c>
      <c r="C238">
        <v>1.38</v>
      </c>
      <c r="D238">
        <v>1.29</v>
      </c>
      <c r="E238">
        <v>0.51</v>
      </c>
    </row>
    <row r="239" spans="1:5" x14ac:dyDescent="0.25">
      <c r="A239" t="s">
        <v>22</v>
      </c>
      <c r="B239" t="s">
        <v>267</v>
      </c>
      <c r="C239">
        <v>1.38</v>
      </c>
      <c r="D239">
        <v>0.51</v>
      </c>
      <c r="E239">
        <v>1.29</v>
      </c>
    </row>
    <row r="240" spans="1:5" x14ac:dyDescent="0.25">
      <c r="A240" t="s">
        <v>22</v>
      </c>
      <c r="B240" t="s">
        <v>264</v>
      </c>
      <c r="C240">
        <v>1.38</v>
      </c>
      <c r="D240">
        <v>0.97</v>
      </c>
      <c r="E240">
        <v>0.67</v>
      </c>
    </row>
    <row r="241" spans="1:5" x14ac:dyDescent="0.25">
      <c r="A241" t="s">
        <v>22</v>
      </c>
      <c r="B241" t="s">
        <v>175</v>
      </c>
      <c r="C241">
        <v>1.38</v>
      </c>
      <c r="D241">
        <v>0.33</v>
      </c>
      <c r="E241">
        <v>1.07</v>
      </c>
    </row>
    <row r="242" spans="1:5" x14ac:dyDescent="0.25">
      <c r="A242" t="s">
        <v>22</v>
      </c>
      <c r="B242" t="s">
        <v>256</v>
      </c>
      <c r="C242">
        <v>1.38</v>
      </c>
      <c r="D242">
        <v>0.53</v>
      </c>
      <c r="E242">
        <v>0.75</v>
      </c>
    </row>
    <row r="243" spans="1:5" x14ac:dyDescent="0.25">
      <c r="A243" t="s">
        <v>22</v>
      </c>
      <c r="B243" t="s">
        <v>165</v>
      </c>
      <c r="C243">
        <v>1.38</v>
      </c>
      <c r="D243">
        <v>0.6</v>
      </c>
      <c r="E243">
        <v>1.88</v>
      </c>
    </row>
    <row r="244" spans="1:5" x14ac:dyDescent="0.25">
      <c r="A244" t="s">
        <v>22</v>
      </c>
      <c r="B244" t="s">
        <v>291</v>
      </c>
      <c r="C244">
        <v>1.38</v>
      </c>
      <c r="D244">
        <v>1.43</v>
      </c>
      <c r="E244">
        <v>0.82</v>
      </c>
    </row>
    <row r="245" spans="1:5" x14ac:dyDescent="0.25">
      <c r="A245" t="s">
        <v>22</v>
      </c>
      <c r="B245" t="s">
        <v>263</v>
      </c>
      <c r="C245">
        <v>1.38</v>
      </c>
      <c r="D245">
        <v>1.2</v>
      </c>
      <c r="E245">
        <v>0.67</v>
      </c>
    </row>
    <row r="246" spans="1:5" x14ac:dyDescent="0.25">
      <c r="A246" t="s">
        <v>22</v>
      </c>
      <c r="B246" t="s">
        <v>162</v>
      </c>
      <c r="C246">
        <v>1.38</v>
      </c>
      <c r="D246">
        <v>0.6</v>
      </c>
      <c r="E246">
        <v>1.29</v>
      </c>
    </row>
    <row r="247" spans="1:5" x14ac:dyDescent="0.25">
      <c r="A247" t="s">
        <v>22</v>
      </c>
      <c r="B247" t="s">
        <v>164</v>
      </c>
      <c r="C247">
        <v>1.38</v>
      </c>
      <c r="D247">
        <v>0.26</v>
      </c>
      <c r="E247">
        <v>0.6</v>
      </c>
    </row>
    <row r="248" spans="1:5" x14ac:dyDescent="0.25">
      <c r="A248" t="s">
        <v>22</v>
      </c>
      <c r="B248" t="s">
        <v>266</v>
      </c>
      <c r="C248">
        <v>1.38</v>
      </c>
      <c r="D248">
        <v>1.03</v>
      </c>
      <c r="E248">
        <v>0.77</v>
      </c>
    </row>
    <row r="249" spans="1:5" x14ac:dyDescent="0.25">
      <c r="A249" t="s">
        <v>22</v>
      </c>
      <c r="B249" t="s">
        <v>255</v>
      </c>
      <c r="C249">
        <v>1.38</v>
      </c>
      <c r="D249">
        <v>1.27</v>
      </c>
      <c r="E249">
        <v>0.53</v>
      </c>
    </row>
    <row r="250" spans="1:5" x14ac:dyDescent="0.25">
      <c r="A250" t="s">
        <v>22</v>
      </c>
      <c r="B250" t="s">
        <v>166</v>
      </c>
      <c r="C250">
        <v>1.38</v>
      </c>
      <c r="D250">
        <v>0.77</v>
      </c>
      <c r="E250">
        <v>1.03</v>
      </c>
    </row>
    <row r="251" spans="1:5" x14ac:dyDescent="0.25">
      <c r="A251" t="s">
        <v>22</v>
      </c>
      <c r="B251" t="s">
        <v>290</v>
      </c>
      <c r="C251">
        <v>1.38</v>
      </c>
      <c r="D251">
        <v>0.43</v>
      </c>
      <c r="E251">
        <v>1.29</v>
      </c>
    </row>
    <row r="252" spans="1:5" x14ac:dyDescent="0.25">
      <c r="A252" t="s">
        <v>22</v>
      </c>
      <c r="B252" t="s">
        <v>24</v>
      </c>
      <c r="C252">
        <v>1.38</v>
      </c>
      <c r="D252">
        <v>1.05</v>
      </c>
      <c r="E252">
        <v>0.9</v>
      </c>
    </row>
    <row r="253" spans="1:5" x14ac:dyDescent="0.25">
      <c r="A253" t="s">
        <v>22</v>
      </c>
      <c r="B253" t="s">
        <v>167</v>
      </c>
      <c r="C253">
        <v>1.38</v>
      </c>
      <c r="D253">
        <v>0.86</v>
      </c>
      <c r="E253">
        <v>1.1100000000000001</v>
      </c>
    </row>
    <row r="254" spans="1:5" x14ac:dyDescent="0.25">
      <c r="A254" t="s">
        <v>22</v>
      </c>
      <c r="B254" t="s">
        <v>163</v>
      </c>
      <c r="C254">
        <v>1.38</v>
      </c>
      <c r="D254">
        <v>0.86</v>
      </c>
      <c r="E254">
        <v>1.2</v>
      </c>
    </row>
    <row r="255" spans="1:5" x14ac:dyDescent="0.25">
      <c r="A255" t="s">
        <v>25</v>
      </c>
      <c r="B255" t="s">
        <v>260</v>
      </c>
      <c r="C255">
        <v>1.17333333333333</v>
      </c>
      <c r="D255">
        <v>1.18</v>
      </c>
      <c r="E255">
        <v>1.36</v>
      </c>
    </row>
    <row r="256" spans="1:5" x14ac:dyDescent="0.25">
      <c r="A256" t="s">
        <v>25</v>
      </c>
      <c r="B256" t="s">
        <v>476</v>
      </c>
      <c r="C256">
        <v>1.17333333333333</v>
      </c>
      <c r="D256">
        <v>0.72</v>
      </c>
      <c r="E256">
        <v>0.54</v>
      </c>
    </row>
    <row r="257" spans="1:5" x14ac:dyDescent="0.25">
      <c r="A257" t="s">
        <v>25</v>
      </c>
      <c r="B257" t="s">
        <v>26</v>
      </c>
      <c r="C257">
        <v>1.17333333333333</v>
      </c>
      <c r="D257">
        <v>0.82</v>
      </c>
      <c r="E257">
        <v>1.45</v>
      </c>
    </row>
    <row r="258" spans="1:5" x14ac:dyDescent="0.25">
      <c r="A258" t="s">
        <v>25</v>
      </c>
      <c r="B258" t="s">
        <v>170</v>
      </c>
      <c r="C258">
        <v>1.17333333333333</v>
      </c>
      <c r="D258">
        <v>0.45</v>
      </c>
      <c r="E258">
        <v>0.82</v>
      </c>
    </row>
    <row r="259" spans="1:5" x14ac:dyDescent="0.25">
      <c r="A259" t="s">
        <v>25</v>
      </c>
      <c r="B259" t="s">
        <v>173</v>
      </c>
      <c r="C259">
        <v>1.17333333333333</v>
      </c>
      <c r="D259">
        <v>1.36</v>
      </c>
      <c r="E259">
        <v>0.72</v>
      </c>
    </row>
    <row r="260" spans="1:5" x14ac:dyDescent="0.25">
      <c r="A260" t="s">
        <v>25</v>
      </c>
      <c r="B260" t="s">
        <v>171</v>
      </c>
      <c r="C260">
        <v>1.17333333333333</v>
      </c>
      <c r="D260">
        <v>0.45</v>
      </c>
      <c r="E260">
        <v>1.72</v>
      </c>
    </row>
    <row r="261" spans="1:5" x14ac:dyDescent="0.25">
      <c r="A261" t="s">
        <v>25</v>
      </c>
      <c r="B261" t="s">
        <v>478</v>
      </c>
      <c r="C261">
        <v>1.17333333333333</v>
      </c>
      <c r="D261">
        <v>0.82</v>
      </c>
      <c r="E261">
        <v>1.54</v>
      </c>
    </row>
    <row r="262" spans="1:5" x14ac:dyDescent="0.25">
      <c r="A262" t="s">
        <v>25</v>
      </c>
      <c r="B262" t="s">
        <v>177</v>
      </c>
      <c r="C262">
        <v>1.17333333333333</v>
      </c>
      <c r="D262">
        <v>0.91</v>
      </c>
      <c r="E262">
        <v>0.63</v>
      </c>
    </row>
    <row r="263" spans="1:5" x14ac:dyDescent="0.25">
      <c r="A263" t="s">
        <v>25</v>
      </c>
      <c r="B263" t="s">
        <v>479</v>
      </c>
      <c r="C263">
        <v>1.17333333333333</v>
      </c>
      <c r="D263">
        <v>1.27</v>
      </c>
      <c r="E263">
        <v>1.27</v>
      </c>
    </row>
    <row r="264" spans="1:5" x14ac:dyDescent="0.25">
      <c r="A264" t="s">
        <v>25</v>
      </c>
      <c r="B264" t="s">
        <v>292</v>
      </c>
      <c r="C264">
        <v>1.17333333333333</v>
      </c>
      <c r="D264">
        <v>0.41</v>
      </c>
      <c r="E264">
        <v>0.52</v>
      </c>
    </row>
    <row r="265" spans="1:5" x14ac:dyDescent="0.25">
      <c r="A265" t="s">
        <v>25</v>
      </c>
      <c r="B265" t="s">
        <v>27</v>
      </c>
      <c r="C265">
        <v>1.17333333333333</v>
      </c>
      <c r="D265">
        <v>1.1399999999999999</v>
      </c>
      <c r="E265">
        <v>0.41</v>
      </c>
    </row>
    <row r="266" spans="1:5" x14ac:dyDescent="0.25">
      <c r="A266" t="s">
        <v>25</v>
      </c>
      <c r="B266" t="s">
        <v>169</v>
      </c>
      <c r="C266">
        <v>1.17333333333333</v>
      </c>
      <c r="D266">
        <v>1.27</v>
      </c>
      <c r="E266">
        <v>0.82</v>
      </c>
    </row>
    <row r="267" spans="1:5" x14ac:dyDescent="0.25">
      <c r="A267" t="s">
        <v>25</v>
      </c>
      <c r="B267" t="s">
        <v>257</v>
      </c>
      <c r="C267">
        <v>1.17333333333333</v>
      </c>
      <c r="D267">
        <v>0.52</v>
      </c>
      <c r="E267">
        <v>1.35</v>
      </c>
    </row>
    <row r="268" spans="1:5" x14ac:dyDescent="0.25">
      <c r="A268" t="s">
        <v>25</v>
      </c>
      <c r="B268" t="s">
        <v>265</v>
      </c>
      <c r="C268">
        <v>1.17333333333333</v>
      </c>
      <c r="D268">
        <v>0.72</v>
      </c>
      <c r="E268">
        <v>0.72</v>
      </c>
    </row>
    <row r="269" spans="1:5" x14ac:dyDescent="0.25">
      <c r="A269" t="s">
        <v>25</v>
      </c>
      <c r="B269" t="s">
        <v>258</v>
      </c>
      <c r="C269">
        <v>1.17333333333333</v>
      </c>
      <c r="D269">
        <v>0.93</v>
      </c>
      <c r="E269">
        <v>0.62</v>
      </c>
    </row>
    <row r="270" spans="1:5" x14ac:dyDescent="0.25">
      <c r="A270" t="s">
        <v>25</v>
      </c>
      <c r="B270" t="s">
        <v>477</v>
      </c>
      <c r="C270">
        <v>1.17333333333333</v>
      </c>
      <c r="D270">
        <v>1.24</v>
      </c>
      <c r="E270">
        <v>1.35</v>
      </c>
    </row>
    <row r="271" spans="1:5" x14ac:dyDescent="0.25">
      <c r="A271" t="s">
        <v>25</v>
      </c>
      <c r="B271" t="s">
        <v>174</v>
      </c>
      <c r="C271">
        <v>1.17333333333333</v>
      </c>
      <c r="D271">
        <v>0.41</v>
      </c>
      <c r="E271">
        <v>1.45</v>
      </c>
    </row>
    <row r="272" spans="1:5" x14ac:dyDescent="0.25">
      <c r="A272" t="s">
        <v>25</v>
      </c>
      <c r="B272" t="s">
        <v>172</v>
      </c>
      <c r="C272">
        <v>1.17333333333333</v>
      </c>
      <c r="D272">
        <v>1.1399999999999999</v>
      </c>
      <c r="E272">
        <v>0.83</v>
      </c>
    </row>
    <row r="273" spans="1:5" x14ac:dyDescent="0.25">
      <c r="A273" t="s">
        <v>25</v>
      </c>
      <c r="B273" t="s">
        <v>176</v>
      </c>
      <c r="C273">
        <v>1.17333333333333</v>
      </c>
      <c r="D273">
        <v>0.62</v>
      </c>
      <c r="E273">
        <v>0.83</v>
      </c>
    </row>
    <row r="274" spans="1:5" x14ac:dyDescent="0.25">
      <c r="A274" t="s">
        <v>25</v>
      </c>
      <c r="B274" t="s">
        <v>168</v>
      </c>
      <c r="C274">
        <v>1.17333333333333</v>
      </c>
      <c r="D274">
        <v>0.52</v>
      </c>
      <c r="E274">
        <v>0.93</v>
      </c>
    </row>
    <row r="275" spans="1:5" x14ac:dyDescent="0.25">
      <c r="A275" t="s">
        <v>28</v>
      </c>
      <c r="B275" t="s">
        <v>462</v>
      </c>
      <c r="C275">
        <v>1.24074074074074</v>
      </c>
      <c r="D275">
        <v>0.47</v>
      </c>
      <c r="E275">
        <v>1.66</v>
      </c>
    </row>
    <row r="276" spans="1:5" x14ac:dyDescent="0.25">
      <c r="A276" t="s">
        <v>28</v>
      </c>
      <c r="B276" t="s">
        <v>464</v>
      </c>
      <c r="C276">
        <v>1.24074074074074</v>
      </c>
      <c r="D276">
        <v>1.3</v>
      </c>
      <c r="E276">
        <v>0.47</v>
      </c>
    </row>
    <row r="277" spans="1:5" x14ac:dyDescent="0.25">
      <c r="A277" t="s">
        <v>28</v>
      </c>
      <c r="B277" t="s">
        <v>31</v>
      </c>
      <c r="C277">
        <v>1.24074074074074</v>
      </c>
      <c r="D277">
        <v>2.13</v>
      </c>
      <c r="E277">
        <v>0.3</v>
      </c>
    </row>
    <row r="278" spans="1:5" x14ac:dyDescent="0.25">
      <c r="A278" t="s">
        <v>28</v>
      </c>
      <c r="B278" t="s">
        <v>188</v>
      </c>
      <c r="C278">
        <v>1.24074074074074</v>
      </c>
      <c r="D278">
        <v>0.95</v>
      </c>
      <c r="E278">
        <v>1.07</v>
      </c>
    </row>
    <row r="279" spans="1:5" x14ac:dyDescent="0.25">
      <c r="A279" t="s">
        <v>28</v>
      </c>
      <c r="B279" t="s">
        <v>293</v>
      </c>
      <c r="C279">
        <v>1.24074074074074</v>
      </c>
      <c r="D279">
        <v>1.07</v>
      </c>
      <c r="E279">
        <v>0.47</v>
      </c>
    </row>
    <row r="280" spans="1:5" x14ac:dyDescent="0.25">
      <c r="A280" t="s">
        <v>28</v>
      </c>
      <c r="B280" t="s">
        <v>276</v>
      </c>
      <c r="C280">
        <v>1.24074074074074</v>
      </c>
      <c r="D280">
        <v>0.59</v>
      </c>
      <c r="E280">
        <v>1.42</v>
      </c>
    </row>
    <row r="281" spans="1:5" x14ac:dyDescent="0.25">
      <c r="A281" t="s">
        <v>28</v>
      </c>
      <c r="B281" t="s">
        <v>294</v>
      </c>
      <c r="C281">
        <v>1.24074074074074</v>
      </c>
      <c r="D281">
        <v>0.24</v>
      </c>
      <c r="E281">
        <v>0.95</v>
      </c>
    </row>
    <row r="282" spans="1:5" x14ac:dyDescent="0.25">
      <c r="A282" t="s">
        <v>28</v>
      </c>
      <c r="B282" t="s">
        <v>277</v>
      </c>
      <c r="C282">
        <v>1.24074074074074</v>
      </c>
      <c r="D282">
        <v>1.42</v>
      </c>
      <c r="E282">
        <v>1.3</v>
      </c>
    </row>
    <row r="283" spans="1:5" x14ac:dyDescent="0.25">
      <c r="A283" t="s">
        <v>28</v>
      </c>
      <c r="B283" t="s">
        <v>191</v>
      </c>
      <c r="C283">
        <v>1.24074074074074</v>
      </c>
      <c r="D283">
        <v>0.71</v>
      </c>
      <c r="E283">
        <v>1.78</v>
      </c>
    </row>
    <row r="284" spans="1:5" x14ac:dyDescent="0.25">
      <c r="A284" t="s">
        <v>28</v>
      </c>
      <c r="B284" t="s">
        <v>189</v>
      </c>
      <c r="C284">
        <v>1.24074074074074</v>
      </c>
      <c r="D284">
        <v>0.59</v>
      </c>
      <c r="E284">
        <v>0.71</v>
      </c>
    </row>
    <row r="285" spans="1:5" x14ac:dyDescent="0.25">
      <c r="A285" t="s">
        <v>28</v>
      </c>
      <c r="B285" t="s">
        <v>190</v>
      </c>
      <c r="C285">
        <v>1.24074074074074</v>
      </c>
      <c r="D285">
        <v>0.59</v>
      </c>
      <c r="E285">
        <v>1.3</v>
      </c>
    </row>
    <row r="286" spans="1:5" x14ac:dyDescent="0.25">
      <c r="A286" t="s">
        <v>28</v>
      </c>
      <c r="B286" t="s">
        <v>463</v>
      </c>
      <c r="C286">
        <v>1.24074074074074</v>
      </c>
      <c r="D286">
        <v>0.47</v>
      </c>
      <c r="E286">
        <v>1.18</v>
      </c>
    </row>
    <row r="287" spans="1:5" x14ac:dyDescent="0.25">
      <c r="A287" t="s">
        <v>28</v>
      </c>
      <c r="B287" t="s">
        <v>29</v>
      </c>
      <c r="C287">
        <v>1.24074074074074</v>
      </c>
      <c r="D287">
        <v>1.1399999999999999</v>
      </c>
      <c r="E287">
        <v>0.43</v>
      </c>
    </row>
    <row r="288" spans="1:5" x14ac:dyDescent="0.25">
      <c r="A288" t="s">
        <v>28</v>
      </c>
      <c r="B288" t="s">
        <v>278</v>
      </c>
      <c r="C288">
        <v>1.24074074074074</v>
      </c>
      <c r="D288">
        <v>0.95</v>
      </c>
      <c r="E288">
        <v>0.83</v>
      </c>
    </row>
    <row r="289" spans="1:5" x14ac:dyDescent="0.25">
      <c r="A289" t="s">
        <v>28</v>
      </c>
      <c r="B289" t="s">
        <v>30</v>
      </c>
      <c r="C289">
        <v>1.24074074074074</v>
      </c>
      <c r="D289">
        <v>1.42</v>
      </c>
      <c r="E289">
        <v>0.59</v>
      </c>
    </row>
    <row r="290" spans="1:5" x14ac:dyDescent="0.25">
      <c r="A290" t="s">
        <v>28</v>
      </c>
      <c r="B290" t="s">
        <v>275</v>
      </c>
      <c r="C290">
        <v>1.24074074074074</v>
      </c>
      <c r="D290">
        <v>0.47</v>
      </c>
      <c r="E290">
        <v>1.3</v>
      </c>
    </row>
    <row r="291" spans="1:5" x14ac:dyDescent="0.25">
      <c r="A291" t="s">
        <v>28</v>
      </c>
      <c r="B291" t="s">
        <v>187</v>
      </c>
      <c r="C291">
        <v>1.24074074074074</v>
      </c>
      <c r="D291">
        <v>0.47</v>
      </c>
      <c r="E291">
        <v>1.07</v>
      </c>
    </row>
    <row r="292" spans="1:5" x14ac:dyDescent="0.25">
      <c r="A292" t="s">
        <v>28</v>
      </c>
      <c r="B292" t="s">
        <v>279</v>
      </c>
      <c r="C292">
        <v>1.24074074074074</v>
      </c>
      <c r="D292">
        <v>0.71</v>
      </c>
      <c r="E292">
        <v>1.18</v>
      </c>
    </row>
    <row r="293" spans="1:5" x14ac:dyDescent="0.25">
      <c r="A293" t="s">
        <v>178</v>
      </c>
      <c r="B293" t="s">
        <v>272</v>
      </c>
      <c r="C293">
        <v>1.2913385826771699</v>
      </c>
      <c r="D293">
        <v>0.59</v>
      </c>
      <c r="E293">
        <v>0.69</v>
      </c>
    </row>
    <row r="294" spans="1:5" x14ac:dyDescent="0.25">
      <c r="A294" t="s">
        <v>178</v>
      </c>
      <c r="B294" t="s">
        <v>186</v>
      </c>
      <c r="C294">
        <v>1.2913385826771699</v>
      </c>
      <c r="D294">
        <v>0.67</v>
      </c>
      <c r="E294">
        <v>0.89</v>
      </c>
    </row>
    <row r="295" spans="1:5" x14ac:dyDescent="0.25">
      <c r="A295" t="s">
        <v>178</v>
      </c>
      <c r="B295" t="s">
        <v>181</v>
      </c>
      <c r="C295">
        <v>1.2913385826771699</v>
      </c>
      <c r="D295">
        <v>1.1000000000000001</v>
      </c>
      <c r="E295">
        <v>0.85</v>
      </c>
    </row>
    <row r="296" spans="1:5" x14ac:dyDescent="0.25">
      <c r="A296" t="s">
        <v>178</v>
      </c>
      <c r="B296" t="s">
        <v>271</v>
      </c>
      <c r="C296">
        <v>1.2913385826771699</v>
      </c>
      <c r="D296">
        <v>1.02</v>
      </c>
      <c r="E296">
        <v>1.1000000000000001</v>
      </c>
    </row>
    <row r="297" spans="1:5" x14ac:dyDescent="0.25">
      <c r="A297" t="s">
        <v>178</v>
      </c>
      <c r="B297" t="s">
        <v>468</v>
      </c>
      <c r="C297">
        <v>1.2913385826771699</v>
      </c>
      <c r="D297">
        <v>0.93</v>
      </c>
      <c r="E297">
        <v>1.19</v>
      </c>
    </row>
    <row r="298" spans="1:5" x14ac:dyDescent="0.25">
      <c r="A298" t="s">
        <v>178</v>
      </c>
      <c r="B298" t="s">
        <v>270</v>
      </c>
      <c r="C298">
        <v>1.2913385826771699</v>
      </c>
      <c r="D298">
        <v>0.82</v>
      </c>
      <c r="E298">
        <v>1.19</v>
      </c>
    </row>
    <row r="299" spans="1:5" x14ac:dyDescent="0.25">
      <c r="A299" t="s">
        <v>178</v>
      </c>
      <c r="B299" t="s">
        <v>180</v>
      </c>
      <c r="C299">
        <v>1.2913385826771699</v>
      </c>
      <c r="D299">
        <v>0.49</v>
      </c>
      <c r="E299">
        <v>0.99</v>
      </c>
    </row>
    <row r="300" spans="1:5" x14ac:dyDescent="0.25">
      <c r="A300" t="s">
        <v>178</v>
      </c>
      <c r="B300" t="s">
        <v>179</v>
      </c>
      <c r="C300">
        <v>1.2913385826771699</v>
      </c>
      <c r="D300">
        <v>0.59</v>
      </c>
      <c r="E300">
        <v>0.76</v>
      </c>
    </row>
    <row r="301" spans="1:5" x14ac:dyDescent="0.25">
      <c r="A301" t="s">
        <v>178</v>
      </c>
      <c r="B301" t="s">
        <v>274</v>
      </c>
      <c r="C301">
        <v>1.2913385826771699</v>
      </c>
      <c r="D301">
        <v>1.19</v>
      </c>
      <c r="E301">
        <v>0.59</v>
      </c>
    </row>
    <row r="302" spans="1:5" x14ac:dyDescent="0.25">
      <c r="A302" t="s">
        <v>178</v>
      </c>
      <c r="B302" t="s">
        <v>184</v>
      </c>
      <c r="C302">
        <v>1.2913385826771699</v>
      </c>
      <c r="D302">
        <v>0.34</v>
      </c>
      <c r="E302">
        <v>1.61</v>
      </c>
    </row>
    <row r="303" spans="1:5" x14ac:dyDescent="0.25">
      <c r="A303" t="s">
        <v>178</v>
      </c>
      <c r="B303" t="s">
        <v>268</v>
      </c>
      <c r="C303">
        <v>1.2913385826771699</v>
      </c>
      <c r="D303">
        <v>0.76</v>
      </c>
      <c r="E303">
        <v>0.93</v>
      </c>
    </row>
    <row r="304" spans="1:5" x14ac:dyDescent="0.25">
      <c r="A304" t="s">
        <v>178</v>
      </c>
      <c r="B304" t="s">
        <v>472</v>
      </c>
      <c r="C304">
        <v>1.2913385826771699</v>
      </c>
      <c r="D304">
        <v>0.93</v>
      </c>
      <c r="E304">
        <v>1.44</v>
      </c>
    </row>
    <row r="305" spans="1:5" x14ac:dyDescent="0.25">
      <c r="A305" t="s">
        <v>178</v>
      </c>
      <c r="B305" t="s">
        <v>183</v>
      </c>
      <c r="C305">
        <v>1.2913385826771699</v>
      </c>
      <c r="D305">
        <v>0.42</v>
      </c>
      <c r="E305">
        <v>1.02</v>
      </c>
    </row>
    <row r="306" spans="1:5" x14ac:dyDescent="0.25">
      <c r="A306" t="s">
        <v>178</v>
      </c>
      <c r="B306" t="s">
        <v>182</v>
      </c>
      <c r="C306">
        <v>1.2913385826771699</v>
      </c>
      <c r="D306">
        <v>0.59</v>
      </c>
      <c r="E306">
        <v>0.85</v>
      </c>
    </row>
    <row r="307" spans="1:5" x14ac:dyDescent="0.25">
      <c r="A307" t="s">
        <v>178</v>
      </c>
      <c r="B307" t="s">
        <v>273</v>
      </c>
      <c r="C307">
        <v>1.2913385826771699</v>
      </c>
      <c r="D307">
        <v>1.36</v>
      </c>
      <c r="E307">
        <v>0.08</v>
      </c>
    </row>
    <row r="308" spans="1:5" x14ac:dyDescent="0.25">
      <c r="A308" t="s">
        <v>178</v>
      </c>
      <c r="B308" t="s">
        <v>465</v>
      </c>
      <c r="C308">
        <v>1.2913385826771699</v>
      </c>
      <c r="D308">
        <v>0.51</v>
      </c>
      <c r="E308">
        <v>1.19</v>
      </c>
    </row>
    <row r="309" spans="1:5" x14ac:dyDescent="0.25">
      <c r="A309" t="s">
        <v>178</v>
      </c>
      <c r="B309" t="s">
        <v>269</v>
      </c>
      <c r="C309">
        <v>1.2913385826771699</v>
      </c>
      <c r="D309">
        <v>0.74</v>
      </c>
      <c r="E309">
        <v>1.26</v>
      </c>
    </row>
    <row r="310" spans="1:5" x14ac:dyDescent="0.25">
      <c r="A310" t="s">
        <v>178</v>
      </c>
      <c r="B310" t="s">
        <v>185</v>
      </c>
      <c r="C310">
        <v>1.2913385826771699</v>
      </c>
      <c r="D310">
        <v>0.68</v>
      </c>
      <c r="E310">
        <v>1.27</v>
      </c>
    </row>
    <row r="311" spans="1:5" x14ac:dyDescent="0.25">
      <c r="A311" t="s">
        <v>10</v>
      </c>
      <c r="B311" t="s">
        <v>39</v>
      </c>
      <c r="C311">
        <v>1.4652777777777799</v>
      </c>
      <c r="D311">
        <v>1.1599999999999999</v>
      </c>
      <c r="E311">
        <v>1.24</v>
      </c>
    </row>
    <row r="312" spans="1:5" x14ac:dyDescent="0.25">
      <c r="A312" t="s">
        <v>10</v>
      </c>
      <c r="B312" t="s">
        <v>40</v>
      </c>
      <c r="C312">
        <v>1.4652777777777799</v>
      </c>
      <c r="D312">
        <v>0.98</v>
      </c>
      <c r="E312">
        <v>1.06</v>
      </c>
    </row>
    <row r="313" spans="1:5" x14ac:dyDescent="0.25">
      <c r="A313" t="s">
        <v>10</v>
      </c>
      <c r="B313" t="s">
        <v>447</v>
      </c>
      <c r="C313">
        <v>1.4652777777777799</v>
      </c>
      <c r="D313">
        <v>0.62</v>
      </c>
      <c r="E313">
        <v>1.47</v>
      </c>
    </row>
    <row r="314" spans="1:5" x14ac:dyDescent="0.25">
      <c r="A314" t="s">
        <v>10</v>
      </c>
      <c r="B314" t="s">
        <v>41</v>
      </c>
      <c r="C314">
        <v>1.4652777777777799</v>
      </c>
      <c r="D314">
        <v>1.24</v>
      </c>
      <c r="E314">
        <v>1.01</v>
      </c>
    </row>
    <row r="315" spans="1:5" x14ac:dyDescent="0.25">
      <c r="A315" t="s">
        <v>10</v>
      </c>
      <c r="B315" t="s">
        <v>220</v>
      </c>
      <c r="C315">
        <v>1.4652777777777799</v>
      </c>
      <c r="D315">
        <v>1.0900000000000001</v>
      </c>
      <c r="E315">
        <v>0.85</v>
      </c>
    </row>
    <row r="316" spans="1:5" x14ac:dyDescent="0.25">
      <c r="A316" t="s">
        <v>10</v>
      </c>
      <c r="B316" t="s">
        <v>11</v>
      </c>
      <c r="C316">
        <v>1.4652777777777799</v>
      </c>
      <c r="D316">
        <v>1.0900000000000001</v>
      </c>
      <c r="E316">
        <v>0.85</v>
      </c>
    </row>
    <row r="317" spans="1:5" x14ac:dyDescent="0.25">
      <c r="A317" t="s">
        <v>10</v>
      </c>
      <c r="B317" t="s">
        <v>453</v>
      </c>
      <c r="C317">
        <v>1.4652777777777799</v>
      </c>
      <c r="D317">
        <v>1.78</v>
      </c>
      <c r="E317">
        <v>0.62</v>
      </c>
    </row>
    <row r="318" spans="1:5" x14ac:dyDescent="0.25">
      <c r="A318" t="s">
        <v>10</v>
      </c>
      <c r="B318" t="s">
        <v>219</v>
      </c>
      <c r="C318">
        <v>1.4652777777777799</v>
      </c>
      <c r="D318">
        <v>0.54</v>
      </c>
      <c r="E318">
        <v>0.54</v>
      </c>
    </row>
    <row r="319" spans="1:5" x14ac:dyDescent="0.25">
      <c r="A319" t="s">
        <v>10</v>
      </c>
      <c r="B319" t="s">
        <v>221</v>
      </c>
      <c r="C319">
        <v>1.4652777777777799</v>
      </c>
      <c r="D319">
        <v>0.89</v>
      </c>
      <c r="E319">
        <v>0.89</v>
      </c>
    </row>
    <row r="320" spans="1:5" x14ac:dyDescent="0.25">
      <c r="A320" t="s">
        <v>10</v>
      </c>
      <c r="B320" t="s">
        <v>37</v>
      </c>
      <c r="C320">
        <v>1.4652777777777799</v>
      </c>
      <c r="D320">
        <v>0.62</v>
      </c>
      <c r="E320">
        <v>1.1599999999999999</v>
      </c>
    </row>
    <row r="321" spans="1:5" x14ac:dyDescent="0.25">
      <c r="A321" t="s">
        <v>10</v>
      </c>
      <c r="B321" t="s">
        <v>225</v>
      </c>
      <c r="C321">
        <v>1.4652777777777799</v>
      </c>
      <c r="D321">
        <v>0.54</v>
      </c>
      <c r="E321">
        <v>0.7</v>
      </c>
    </row>
    <row r="322" spans="1:5" x14ac:dyDescent="0.25">
      <c r="A322" t="s">
        <v>10</v>
      </c>
      <c r="B322" t="s">
        <v>226</v>
      </c>
      <c r="C322">
        <v>1.4652777777777799</v>
      </c>
      <c r="D322">
        <v>0.85</v>
      </c>
      <c r="E322">
        <v>1.1599999999999999</v>
      </c>
    </row>
    <row r="323" spans="1:5" x14ac:dyDescent="0.25">
      <c r="A323" t="s">
        <v>10</v>
      </c>
      <c r="B323" t="s">
        <v>42</v>
      </c>
      <c r="C323">
        <v>1.4652777777777799</v>
      </c>
      <c r="D323">
        <v>0.93</v>
      </c>
      <c r="E323">
        <v>1.32</v>
      </c>
    </row>
    <row r="324" spans="1:5" x14ac:dyDescent="0.25">
      <c r="A324" t="s">
        <v>10</v>
      </c>
      <c r="B324" t="s">
        <v>12</v>
      </c>
      <c r="C324">
        <v>1.4652777777777799</v>
      </c>
      <c r="D324">
        <v>0.85</v>
      </c>
      <c r="E324">
        <v>0.78</v>
      </c>
    </row>
    <row r="325" spans="1:5" x14ac:dyDescent="0.25">
      <c r="A325" t="s">
        <v>10</v>
      </c>
      <c r="B325" t="s">
        <v>224</v>
      </c>
      <c r="C325">
        <v>1.4652777777777799</v>
      </c>
      <c r="D325">
        <v>1.03</v>
      </c>
      <c r="E325">
        <v>0.9</v>
      </c>
    </row>
    <row r="326" spans="1:5" x14ac:dyDescent="0.25">
      <c r="A326" t="s">
        <v>10</v>
      </c>
      <c r="B326" t="s">
        <v>222</v>
      </c>
      <c r="C326">
        <v>1.4652777777777799</v>
      </c>
      <c r="D326">
        <v>0.7</v>
      </c>
      <c r="E326">
        <v>1.0900000000000001</v>
      </c>
    </row>
    <row r="327" spans="1:5" x14ac:dyDescent="0.25">
      <c r="A327" t="s">
        <v>10</v>
      </c>
      <c r="B327" t="s">
        <v>223</v>
      </c>
      <c r="C327">
        <v>1.4652777777777799</v>
      </c>
      <c r="D327">
        <v>0.78</v>
      </c>
      <c r="E327">
        <v>1.55</v>
      </c>
    </row>
    <row r="328" spans="1:5" x14ac:dyDescent="0.25">
      <c r="A328" t="s">
        <v>10</v>
      </c>
      <c r="B328" t="s">
        <v>38</v>
      </c>
      <c r="C328">
        <v>1.4652777777777799</v>
      </c>
      <c r="D328">
        <v>0.69</v>
      </c>
      <c r="E328">
        <v>0.83</v>
      </c>
    </row>
    <row r="329" spans="1:5" x14ac:dyDescent="0.25">
      <c r="A329" t="s">
        <v>35</v>
      </c>
      <c r="B329" t="s">
        <v>284</v>
      </c>
      <c r="C329">
        <v>1.0857142857142901</v>
      </c>
      <c r="D329">
        <v>0.37</v>
      </c>
      <c r="E329">
        <v>1.75</v>
      </c>
    </row>
    <row r="330" spans="1:5" x14ac:dyDescent="0.25">
      <c r="A330" t="s">
        <v>35</v>
      </c>
      <c r="B330" t="s">
        <v>215</v>
      </c>
      <c r="C330">
        <v>1.0857142857142901</v>
      </c>
      <c r="D330">
        <v>0.37</v>
      </c>
      <c r="E330">
        <v>1.57</v>
      </c>
    </row>
    <row r="331" spans="1:5" x14ac:dyDescent="0.25">
      <c r="A331" t="s">
        <v>35</v>
      </c>
      <c r="B331" t="s">
        <v>216</v>
      </c>
      <c r="C331">
        <v>1.0857142857142901</v>
      </c>
      <c r="D331">
        <v>0.65</v>
      </c>
      <c r="E331">
        <v>1.37</v>
      </c>
    </row>
    <row r="332" spans="1:5" x14ac:dyDescent="0.25">
      <c r="A332" t="s">
        <v>35</v>
      </c>
      <c r="B332" t="s">
        <v>296</v>
      </c>
      <c r="C332">
        <v>1.0857142857142901</v>
      </c>
      <c r="D332">
        <v>0.28000000000000003</v>
      </c>
      <c r="E332">
        <v>1.01</v>
      </c>
    </row>
    <row r="333" spans="1:5" x14ac:dyDescent="0.25">
      <c r="A333" t="s">
        <v>35</v>
      </c>
      <c r="B333" t="s">
        <v>300</v>
      </c>
      <c r="C333">
        <v>1.0857142857142901</v>
      </c>
      <c r="D333">
        <v>0.48</v>
      </c>
      <c r="E333">
        <v>1.05</v>
      </c>
    </row>
    <row r="334" spans="1:5" x14ac:dyDescent="0.25">
      <c r="A334" t="s">
        <v>35</v>
      </c>
      <c r="B334" t="s">
        <v>295</v>
      </c>
      <c r="C334">
        <v>1.0857142857142901</v>
      </c>
      <c r="D334">
        <v>0.81</v>
      </c>
      <c r="E334">
        <v>0.81</v>
      </c>
    </row>
    <row r="335" spans="1:5" x14ac:dyDescent="0.25">
      <c r="A335" t="s">
        <v>35</v>
      </c>
      <c r="B335" t="s">
        <v>212</v>
      </c>
      <c r="C335">
        <v>1.0857142857142901</v>
      </c>
      <c r="D335">
        <v>0.92</v>
      </c>
      <c r="E335">
        <v>1.01</v>
      </c>
    </row>
    <row r="336" spans="1:5" x14ac:dyDescent="0.25">
      <c r="A336" t="s">
        <v>35</v>
      </c>
      <c r="B336" t="s">
        <v>211</v>
      </c>
      <c r="C336">
        <v>1.0857142857142901</v>
      </c>
      <c r="D336">
        <v>0.74</v>
      </c>
      <c r="E336">
        <v>0.65</v>
      </c>
    </row>
    <row r="337" spans="1:5" x14ac:dyDescent="0.25">
      <c r="A337" t="s">
        <v>35</v>
      </c>
      <c r="B337" t="s">
        <v>218</v>
      </c>
      <c r="C337">
        <v>1.0857142857142901</v>
      </c>
      <c r="D337">
        <v>1.29</v>
      </c>
      <c r="E337">
        <v>0.4</v>
      </c>
    </row>
    <row r="338" spans="1:5" x14ac:dyDescent="0.25">
      <c r="A338" t="s">
        <v>35</v>
      </c>
      <c r="B338" t="s">
        <v>286</v>
      </c>
      <c r="C338">
        <v>1.0857142857142901</v>
      </c>
      <c r="D338">
        <v>0.89</v>
      </c>
      <c r="E338">
        <v>0.97</v>
      </c>
    </row>
    <row r="339" spans="1:5" x14ac:dyDescent="0.25">
      <c r="A339" t="s">
        <v>35</v>
      </c>
      <c r="B339" t="s">
        <v>474</v>
      </c>
      <c r="C339">
        <v>1.0857142857142901</v>
      </c>
      <c r="D339">
        <v>1.01</v>
      </c>
      <c r="E339">
        <v>1.2</v>
      </c>
    </row>
    <row r="340" spans="1:5" x14ac:dyDescent="0.25">
      <c r="A340" t="s">
        <v>35</v>
      </c>
      <c r="B340" t="s">
        <v>475</v>
      </c>
      <c r="C340">
        <v>1.0857142857142901</v>
      </c>
      <c r="D340">
        <v>0.65</v>
      </c>
      <c r="E340">
        <v>0.55000000000000004</v>
      </c>
    </row>
    <row r="341" spans="1:5" x14ac:dyDescent="0.25">
      <c r="A341" t="s">
        <v>35</v>
      </c>
      <c r="B341" t="s">
        <v>36</v>
      </c>
      <c r="C341">
        <v>1.0857142857142901</v>
      </c>
      <c r="D341">
        <v>0.83</v>
      </c>
      <c r="E341">
        <v>1.01</v>
      </c>
    </row>
    <row r="342" spans="1:5" x14ac:dyDescent="0.25">
      <c r="A342" t="s">
        <v>35</v>
      </c>
      <c r="B342" t="s">
        <v>471</v>
      </c>
      <c r="C342">
        <v>1.0857142857142901</v>
      </c>
      <c r="D342">
        <v>0.83</v>
      </c>
      <c r="E342">
        <v>1.1100000000000001</v>
      </c>
    </row>
    <row r="343" spans="1:5" x14ac:dyDescent="0.25">
      <c r="A343" t="s">
        <v>35</v>
      </c>
      <c r="B343" t="s">
        <v>285</v>
      </c>
      <c r="C343">
        <v>1.0857142857142901</v>
      </c>
      <c r="D343">
        <v>0.65</v>
      </c>
      <c r="E343">
        <v>1.08</v>
      </c>
    </row>
    <row r="344" spans="1:5" x14ac:dyDescent="0.25">
      <c r="A344" t="s">
        <v>35</v>
      </c>
      <c r="B344" t="s">
        <v>213</v>
      </c>
      <c r="C344">
        <v>1.0857142857142901</v>
      </c>
      <c r="D344">
        <v>0.86</v>
      </c>
      <c r="E344">
        <v>1.08</v>
      </c>
    </row>
    <row r="345" spans="1:5" x14ac:dyDescent="0.25">
      <c r="A345" t="s">
        <v>35</v>
      </c>
      <c r="B345" t="s">
        <v>217</v>
      </c>
      <c r="C345">
        <v>1.0857142857142901</v>
      </c>
      <c r="D345">
        <v>0.54</v>
      </c>
      <c r="E345">
        <v>1.08</v>
      </c>
    </row>
    <row r="346" spans="1:5" x14ac:dyDescent="0.25">
      <c r="A346" t="s">
        <v>35</v>
      </c>
      <c r="B346" t="s">
        <v>283</v>
      </c>
      <c r="C346">
        <v>1.0857142857142901</v>
      </c>
      <c r="D346">
        <v>0.32</v>
      </c>
      <c r="E346">
        <v>0.75</v>
      </c>
    </row>
    <row r="347" spans="1:5" x14ac:dyDescent="0.25">
      <c r="A347" t="s">
        <v>35</v>
      </c>
      <c r="B347" t="s">
        <v>214</v>
      </c>
      <c r="C347">
        <v>1.0857142857142901</v>
      </c>
      <c r="D347">
        <v>0.65</v>
      </c>
      <c r="E347">
        <v>0.86</v>
      </c>
    </row>
    <row r="348" spans="1:5" x14ac:dyDescent="0.25">
      <c r="A348" t="s">
        <v>35</v>
      </c>
      <c r="B348" t="s">
        <v>282</v>
      </c>
      <c r="C348">
        <v>1.0857142857142901</v>
      </c>
      <c r="D348">
        <v>0.74</v>
      </c>
      <c r="E348">
        <v>0.74</v>
      </c>
    </row>
    <row r="349" spans="1:5" x14ac:dyDescent="0.25">
      <c r="A349" t="s">
        <v>485</v>
      </c>
      <c r="B349" t="s">
        <v>487</v>
      </c>
      <c r="C349">
        <v>1.1818181818181801</v>
      </c>
      <c r="D349">
        <v>0.47</v>
      </c>
      <c r="E349">
        <v>0.47</v>
      </c>
    </row>
    <row r="350" spans="1:5" x14ac:dyDescent="0.25">
      <c r="A350" t="s">
        <v>485</v>
      </c>
      <c r="B350" t="s">
        <v>489</v>
      </c>
      <c r="C350">
        <v>1.1818181818181801</v>
      </c>
      <c r="D350">
        <v>0.28000000000000003</v>
      </c>
      <c r="E350">
        <v>1.84</v>
      </c>
    </row>
    <row r="351" spans="1:5" x14ac:dyDescent="0.25">
      <c r="A351" t="s">
        <v>485</v>
      </c>
      <c r="B351" t="s">
        <v>491</v>
      </c>
      <c r="C351">
        <v>1.1818181818181801</v>
      </c>
      <c r="D351">
        <v>0.47</v>
      </c>
      <c r="E351">
        <v>0.47</v>
      </c>
    </row>
    <row r="352" spans="1:5" x14ac:dyDescent="0.25">
      <c r="A352" t="s">
        <v>485</v>
      </c>
      <c r="B352" t="s">
        <v>493</v>
      </c>
      <c r="C352">
        <v>1.1818181818181801</v>
      </c>
      <c r="D352">
        <v>0.99</v>
      </c>
      <c r="E352">
        <v>0.28000000000000003</v>
      </c>
    </row>
    <row r="353" spans="1:5" x14ac:dyDescent="0.25">
      <c r="A353" t="s">
        <v>485</v>
      </c>
      <c r="B353" t="s">
        <v>495</v>
      </c>
      <c r="C353">
        <v>1.1818181818181801</v>
      </c>
      <c r="D353">
        <v>0.47</v>
      </c>
      <c r="E353">
        <v>1.18</v>
      </c>
    </row>
    <row r="354" spans="1:5" x14ac:dyDescent="0.25">
      <c r="A354" t="s">
        <v>485</v>
      </c>
      <c r="B354" t="s">
        <v>497</v>
      </c>
      <c r="C354">
        <v>1.1818181818181801</v>
      </c>
      <c r="D354">
        <v>0.47</v>
      </c>
      <c r="E354">
        <v>1.88</v>
      </c>
    </row>
    <row r="355" spans="1:5" x14ac:dyDescent="0.25">
      <c r="A355" t="s">
        <v>485</v>
      </c>
      <c r="B355" t="s">
        <v>499</v>
      </c>
      <c r="C355">
        <v>1.1818181818181801</v>
      </c>
      <c r="D355">
        <v>0.71</v>
      </c>
      <c r="E355">
        <v>0.28000000000000003</v>
      </c>
    </row>
    <row r="356" spans="1:5" x14ac:dyDescent="0.25">
      <c r="A356" t="s">
        <v>485</v>
      </c>
      <c r="B356" t="s">
        <v>498</v>
      </c>
      <c r="C356">
        <v>1.1818181818181801</v>
      </c>
      <c r="D356">
        <v>0.94</v>
      </c>
      <c r="E356">
        <v>0.59</v>
      </c>
    </row>
    <row r="357" spans="1:5" x14ac:dyDescent="0.25">
      <c r="A357" t="s">
        <v>485</v>
      </c>
      <c r="B357" t="s">
        <v>488</v>
      </c>
      <c r="C357">
        <v>1.1818181818181801</v>
      </c>
      <c r="D357">
        <v>0.56999999999999995</v>
      </c>
      <c r="E357">
        <v>0.71</v>
      </c>
    </row>
    <row r="358" spans="1:5" x14ac:dyDescent="0.25">
      <c r="A358" t="s">
        <v>485</v>
      </c>
      <c r="B358" t="s">
        <v>490</v>
      </c>
      <c r="C358">
        <v>1.1818181818181801</v>
      </c>
      <c r="D358">
        <v>1.41</v>
      </c>
      <c r="E358">
        <v>1.84</v>
      </c>
    </row>
    <row r="359" spans="1:5" x14ac:dyDescent="0.25">
      <c r="A359" t="s">
        <v>485</v>
      </c>
      <c r="B359" t="s">
        <v>486</v>
      </c>
      <c r="C359">
        <v>1.1818181818181801</v>
      </c>
      <c r="D359">
        <v>0.71</v>
      </c>
      <c r="E359">
        <v>1.84</v>
      </c>
    </row>
    <row r="360" spans="1:5" x14ac:dyDescent="0.25">
      <c r="A360" t="s">
        <v>485</v>
      </c>
      <c r="B360" t="s">
        <v>494</v>
      </c>
      <c r="C360">
        <v>1.1818181818181801</v>
      </c>
      <c r="D360">
        <v>1.53</v>
      </c>
      <c r="E360">
        <v>1.18</v>
      </c>
    </row>
    <row r="361" spans="1:5" x14ac:dyDescent="0.25">
      <c r="A361" t="s">
        <v>485</v>
      </c>
      <c r="B361" t="s">
        <v>492</v>
      </c>
      <c r="C361">
        <v>1.1818181818181801</v>
      </c>
      <c r="D361">
        <v>1.18</v>
      </c>
      <c r="E361">
        <v>0.82</v>
      </c>
    </row>
    <row r="362" spans="1:5" x14ac:dyDescent="0.25">
      <c r="A362" t="s">
        <v>485</v>
      </c>
      <c r="B362" t="s">
        <v>496</v>
      </c>
      <c r="C362">
        <v>1.1818181818181801</v>
      </c>
      <c r="D362">
        <v>1.55</v>
      </c>
      <c r="E362">
        <v>0.71</v>
      </c>
    </row>
    <row r="363" spans="1:5" x14ac:dyDescent="0.25">
      <c r="A363" t="s">
        <v>192</v>
      </c>
      <c r="B363" t="s">
        <v>194</v>
      </c>
      <c r="C363">
        <v>1.1304347826087</v>
      </c>
      <c r="D363">
        <v>0.56000000000000005</v>
      </c>
      <c r="E363">
        <v>1.04</v>
      </c>
    </row>
    <row r="364" spans="1:5" x14ac:dyDescent="0.25">
      <c r="A364" t="s">
        <v>192</v>
      </c>
      <c r="B364" t="s">
        <v>202</v>
      </c>
      <c r="C364">
        <v>1.1304347826087</v>
      </c>
      <c r="D364">
        <v>0.9</v>
      </c>
      <c r="E364">
        <v>1.44</v>
      </c>
    </row>
    <row r="365" spans="1:5" x14ac:dyDescent="0.25">
      <c r="A365" t="s">
        <v>192</v>
      </c>
      <c r="B365" t="s">
        <v>201</v>
      </c>
      <c r="C365">
        <v>1.1304347826087</v>
      </c>
      <c r="D365">
        <v>0.21</v>
      </c>
      <c r="E365">
        <v>0.41</v>
      </c>
    </row>
    <row r="366" spans="1:5" x14ac:dyDescent="0.25">
      <c r="A366" t="s">
        <v>192</v>
      </c>
      <c r="B366" t="s">
        <v>193</v>
      </c>
      <c r="C366">
        <v>1.1304347826087</v>
      </c>
      <c r="D366">
        <v>1.23</v>
      </c>
      <c r="E366">
        <v>0.82</v>
      </c>
    </row>
    <row r="367" spans="1:5" x14ac:dyDescent="0.25">
      <c r="A367" t="s">
        <v>192</v>
      </c>
      <c r="B367" t="s">
        <v>196</v>
      </c>
      <c r="C367">
        <v>1.1304347826087</v>
      </c>
      <c r="D367">
        <v>0.72</v>
      </c>
      <c r="E367">
        <v>0.88</v>
      </c>
    </row>
    <row r="368" spans="1:5" x14ac:dyDescent="0.25">
      <c r="A368" t="s">
        <v>192</v>
      </c>
      <c r="B368" t="s">
        <v>197</v>
      </c>
      <c r="C368">
        <v>1.1304347826087</v>
      </c>
      <c r="D368">
        <v>0.82</v>
      </c>
      <c r="E368">
        <v>0.92</v>
      </c>
    </row>
    <row r="369" spans="1:5" x14ac:dyDescent="0.25">
      <c r="A369" t="s">
        <v>192</v>
      </c>
      <c r="B369" t="s">
        <v>281</v>
      </c>
      <c r="C369">
        <v>1.1304347826087</v>
      </c>
      <c r="D369">
        <v>1.71</v>
      </c>
      <c r="E369">
        <v>0.63</v>
      </c>
    </row>
    <row r="370" spans="1:5" x14ac:dyDescent="0.25">
      <c r="A370" t="s">
        <v>192</v>
      </c>
      <c r="B370" t="s">
        <v>204</v>
      </c>
      <c r="C370">
        <v>1.1304347826087</v>
      </c>
      <c r="D370">
        <v>0.81</v>
      </c>
      <c r="E370">
        <v>0.9</v>
      </c>
    </row>
    <row r="371" spans="1:5" x14ac:dyDescent="0.25">
      <c r="A371" t="s">
        <v>192</v>
      </c>
      <c r="B371" t="s">
        <v>205</v>
      </c>
      <c r="C371">
        <v>1.1304347826087</v>
      </c>
      <c r="D371">
        <v>0.36</v>
      </c>
      <c r="E371">
        <v>1.44</v>
      </c>
    </row>
    <row r="372" spans="1:5" x14ac:dyDescent="0.25">
      <c r="A372" t="s">
        <v>192</v>
      </c>
      <c r="B372" t="s">
        <v>199</v>
      </c>
      <c r="C372">
        <v>1.1304347826087</v>
      </c>
      <c r="D372">
        <v>0.81</v>
      </c>
      <c r="E372">
        <v>1.26</v>
      </c>
    </row>
    <row r="373" spans="1:5" x14ac:dyDescent="0.25">
      <c r="A373" t="s">
        <v>192</v>
      </c>
      <c r="B373" t="s">
        <v>200</v>
      </c>
      <c r="C373">
        <v>1.1304347826087</v>
      </c>
      <c r="D373">
        <v>0.81</v>
      </c>
      <c r="E373">
        <v>1.26</v>
      </c>
    </row>
    <row r="374" spans="1:5" x14ac:dyDescent="0.25">
      <c r="A374" t="s">
        <v>192</v>
      </c>
      <c r="B374" t="s">
        <v>280</v>
      </c>
      <c r="C374">
        <v>1.1304347826087</v>
      </c>
      <c r="D374">
        <v>0.72</v>
      </c>
      <c r="E374">
        <v>1.03</v>
      </c>
    </row>
    <row r="375" spans="1:5" x14ac:dyDescent="0.25">
      <c r="A375" t="s">
        <v>32</v>
      </c>
      <c r="B375" t="s">
        <v>210</v>
      </c>
      <c r="C375">
        <v>1.2533333333333301</v>
      </c>
      <c r="D375">
        <v>0.82</v>
      </c>
      <c r="E375">
        <v>0.62</v>
      </c>
    </row>
    <row r="376" spans="1:5" x14ac:dyDescent="0.25">
      <c r="A376" t="s">
        <v>32</v>
      </c>
      <c r="B376" t="s">
        <v>34</v>
      </c>
      <c r="C376">
        <v>1.2533333333333301</v>
      </c>
      <c r="D376">
        <v>0.94</v>
      </c>
      <c r="E376">
        <v>1.41</v>
      </c>
    </row>
    <row r="377" spans="1:5" x14ac:dyDescent="0.25">
      <c r="A377" t="s">
        <v>32</v>
      </c>
      <c r="B377" t="s">
        <v>207</v>
      </c>
      <c r="C377">
        <v>1.2533333333333301</v>
      </c>
      <c r="D377">
        <v>0.93</v>
      </c>
      <c r="E377">
        <v>1.55</v>
      </c>
    </row>
    <row r="378" spans="1:5" x14ac:dyDescent="0.25">
      <c r="A378" t="s">
        <v>32</v>
      </c>
      <c r="B378" t="s">
        <v>195</v>
      </c>
      <c r="C378">
        <v>1.2533333333333301</v>
      </c>
      <c r="D378">
        <v>0.94</v>
      </c>
      <c r="E378">
        <v>1.53</v>
      </c>
    </row>
    <row r="379" spans="1:5" x14ac:dyDescent="0.25">
      <c r="A379" t="s">
        <v>32</v>
      </c>
      <c r="B379" t="s">
        <v>206</v>
      </c>
      <c r="C379">
        <v>1.2533333333333301</v>
      </c>
      <c r="D379">
        <v>0.47</v>
      </c>
      <c r="E379">
        <v>1.53</v>
      </c>
    </row>
    <row r="380" spans="1:5" x14ac:dyDescent="0.25">
      <c r="A380" t="s">
        <v>32</v>
      </c>
      <c r="B380" t="s">
        <v>208</v>
      </c>
      <c r="C380">
        <v>1.2533333333333301</v>
      </c>
      <c r="D380">
        <v>1.34</v>
      </c>
      <c r="E380">
        <v>0.72</v>
      </c>
    </row>
    <row r="381" spans="1:5" x14ac:dyDescent="0.25">
      <c r="A381" t="s">
        <v>32</v>
      </c>
      <c r="B381" t="s">
        <v>362</v>
      </c>
      <c r="C381">
        <v>1.2533333333333301</v>
      </c>
      <c r="D381">
        <v>1.85</v>
      </c>
      <c r="E381">
        <v>1.03</v>
      </c>
    </row>
    <row r="382" spans="1:5" x14ac:dyDescent="0.25">
      <c r="A382" t="s">
        <v>32</v>
      </c>
      <c r="B382" t="s">
        <v>33</v>
      </c>
      <c r="C382">
        <v>1.2533333333333301</v>
      </c>
      <c r="D382">
        <v>0.52</v>
      </c>
      <c r="E382">
        <v>0.93</v>
      </c>
    </row>
    <row r="383" spans="1:5" x14ac:dyDescent="0.25">
      <c r="A383" t="s">
        <v>32</v>
      </c>
      <c r="B383" t="s">
        <v>209</v>
      </c>
      <c r="C383">
        <v>1.2533333333333301</v>
      </c>
      <c r="D383">
        <v>1.3</v>
      </c>
      <c r="E383">
        <v>0.47</v>
      </c>
    </row>
    <row r="384" spans="1:5" x14ac:dyDescent="0.25">
      <c r="A384" t="s">
        <v>32</v>
      </c>
      <c r="B384" t="s">
        <v>198</v>
      </c>
      <c r="C384">
        <v>1.2533333333333301</v>
      </c>
      <c r="D384">
        <v>1.18</v>
      </c>
      <c r="E384">
        <v>0.24</v>
      </c>
    </row>
    <row r="385" spans="1:5" x14ac:dyDescent="0.25">
      <c r="A385" t="s">
        <v>298</v>
      </c>
      <c r="B385" t="s">
        <v>358</v>
      </c>
      <c r="C385">
        <v>1.4</v>
      </c>
      <c r="D385">
        <v>1.1599999999999999</v>
      </c>
      <c r="E385">
        <v>0.31</v>
      </c>
    </row>
    <row r="386" spans="1:5" x14ac:dyDescent="0.25">
      <c r="A386" t="s">
        <v>298</v>
      </c>
      <c r="B386" t="s">
        <v>330</v>
      </c>
      <c r="C386">
        <v>1.4</v>
      </c>
      <c r="D386">
        <v>0.93</v>
      </c>
      <c r="E386">
        <v>1.24</v>
      </c>
    </row>
    <row r="387" spans="1:5" x14ac:dyDescent="0.25">
      <c r="A387" t="s">
        <v>298</v>
      </c>
      <c r="B387" t="s">
        <v>338</v>
      </c>
      <c r="C387">
        <v>1.4</v>
      </c>
      <c r="D387">
        <v>0.97</v>
      </c>
      <c r="E387">
        <v>0.62</v>
      </c>
    </row>
    <row r="388" spans="1:5" x14ac:dyDescent="0.25">
      <c r="A388" t="s">
        <v>298</v>
      </c>
      <c r="B388" t="s">
        <v>366</v>
      </c>
      <c r="C388">
        <v>1.4</v>
      </c>
      <c r="D388">
        <v>1.06</v>
      </c>
      <c r="E388">
        <v>0.8</v>
      </c>
    </row>
    <row r="389" spans="1:5" x14ac:dyDescent="0.25">
      <c r="A389" t="s">
        <v>298</v>
      </c>
      <c r="B389" t="s">
        <v>203</v>
      </c>
      <c r="C389">
        <v>1.4</v>
      </c>
      <c r="D389">
        <v>0.89</v>
      </c>
      <c r="E389">
        <v>0.97</v>
      </c>
    </row>
    <row r="390" spans="1:5" x14ac:dyDescent="0.25">
      <c r="A390" t="s">
        <v>298</v>
      </c>
      <c r="B390" t="s">
        <v>331</v>
      </c>
      <c r="C390">
        <v>1.4</v>
      </c>
      <c r="D390">
        <v>0.54</v>
      </c>
      <c r="E390">
        <v>2.0099999999999998</v>
      </c>
    </row>
    <row r="391" spans="1:5" x14ac:dyDescent="0.25">
      <c r="A391" t="s">
        <v>298</v>
      </c>
      <c r="B391" t="s">
        <v>299</v>
      </c>
      <c r="C391">
        <v>1.4</v>
      </c>
      <c r="D391">
        <v>0.89</v>
      </c>
      <c r="E391">
        <v>0.62</v>
      </c>
    </row>
    <row r="392" spans="1:5" x14ac:dyDescent="0.25">
      <c r="A392" t="s">
        <v>298</v>
      </c>
      <c r="B392" t="s">
        <v>363</v>
      </c>
      <c r="C392">
        <v>1.4</v>
      </c>
      <c r="D392">
        <v>0.71</v>
      </c>
      <c r="E392">
        <v>1.51</v>
      </c>
    </row>
    <row r="393" spans="1:5" x14ac:dyDescent="0.25">
      <c r="A393" t="s">
        <v>298</v>
      </c>
      <c r="B393" t="s">
        <v>324</v>
      </c>
      <c r="C393">
        <v>1.4</v>
      </c>
      <c r="D393">
        <v>0.62</v>
      </c>
      <c r="E393">
        <v>1.08</v>
      </c>
    </row>
    <row r="394" spans="1:5" x14ac:dyDescent="0.25">
      <c r="A394" t="s">
        <v>298</v>
      </c>
      <c r="B394" t="s">
        <v>325</v>
      </c>
      <c r="C394">
        <v>1.4</v>
      </c>
      <c r="D394">
        <v>0.93</v>
      </c>
      <c r="E394">
        <v>0.77</v>
      </c>
    </row>
    <row r="395" spans="1:5" x14ac:dyDescent="0.25">
      <c r="A395" t="s">
        <v>304</v>
      </c>
      <c r="B395" t="s">
        <v>332</v>
      </c>
      <c r="C395">
        <v>1.2</v>
      </c>
      <c r="D395">
        <v>0.74</v>
      </c>
      <c r="E395">
        <v>0.85</v>
      </c>
    </row>
    <row r="396" spans="1:5" x14ac:dyDescent="0.25">
      <c r="A396" t="s">
        <v>304</v>
      </c>
      <c r="B396" t="s">
        <v>339</v>
      </c>
      <c r="C396">
        <v>1.2</v>
      </c>
      <c r="D396">
        <v>0.85</v>
      </c>
      <c r="E396">
        <v>0.74</v>
      </c>
    </row>
    <row r="397" spans="1:5" x14ac:dyDescent="0.25">
      <c r="A397" t="s">
        <v>304</v>
      </c>
      <c r="B397" t="s">
        <v>378</v>
      </c>
      <c r="C397">
        <v>1.2</v>
      </c>
      <c r="D397">
        <v>0.85</v>
      </c>
      <c r="E397">
        <v>1.06</v>
      </c>
    </row>
    <row r="398" spans="1:5" x14ac:dyDescent="0.25">
      <c r="A398" t="s">
        <v>304</v>
      </c>
      <c r="B398" t="s">
        <v>327</v>
      </c>
      <c r="C398">
        <v>1.2</v>
      </c>
      <c r="D398">
        <v>0.28000000000000003</v>
      </c>
      <c r="E398">
        <v>1.4</v>
      </c>
    </row>
    <row r="399" spans="1:5" x14ac:dyDescent="0.25">
      <c r="A399" t="s">
        <v>304</v>
      </c>
      <c r="B399" t="s">
        <v>376</v>
      </c>
      <c r="C399">
        <v>1.2</v>
      </c>
      <c r="D399">
        <v>1.06</v>
      </c>
      <c r="E399">
        <v>0.74</v>
      </c>
    </row>
    <row r="400" spans="1:5" x14ac:dyDescent="0.25">
      <c r="A400" t="s">
        <v>304</v>
      </c>
      <c r="B400" t="s">
        <v>375</v>
      </c>
      <c r="C400">
        <v>1.2</v>
      </c>
      <c r="D400">
        <v>0.96</v>
      </c>
      <c r="E400">
        <v>0.96</v>
      </c>
    </row>
    <row r="401" spans="1:5" x14ac:dyDescent="0.25">
      <c r="A401" t="s">
        <v>304</v>
      </c>
      <c r="B401" t="s">
        <v>335</v>
      </c>
      <c r="C401">
        <v>1.2</v>
      </c>
      <c r="D401">
        <v>0.53</v>
      </c>
      <c r="E401">
        <v>1.28</v>
      </c>
    </row>
    <row r="402" spans="1:5" x14ac:dyDescent="0.25">
      <c r="A402" t="s">
        <v>304</v>
      </c>
      <c r="B402" t="s">
        <v>459</v>
      </c>
      <c r="C402">
        <v>1.2</v>
      </c>
      <c r="D402">
        <v>1.99</v>
      </c>
      <c r="E402">
        <v>0.74</v>
      </c>
    </row>
    <row r="403" spans="1:5" x14ac:dyDescent="0.25">
      <c r="A403" t="s">
        <v>304</v>
      </c>
      <c r="B403" t="s">
        <v>310</v>
      </c>
      <c r="C403">
        <v>1.2</v>
      </c>
      <c r="D403">
        <v>1.06</v>
      </c>
      <c r="E403">
        <v>0.74</v>
      </c>
    </row>
    <row r="404" spans="1:5" x14ac:dyDescent="0.25">
      <c r="A404" t="s">
        <v>304</v>
      </c>
      <c r="B404" t="s">
        <v>305</v>
      </c>
      <c r="C404">
        <v>1.2</v>
      </c>
      <c r="D404">
        <v>0.85</v>
      </c>
      <c r="E404">
        <v>1.38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3369"/>
  <sheetViews>
    <sheetView tabSelected="1" zoomScale="80" zoomScaleNormal="80" workbookViewId="0">
      <pane xSplit="12" ySplit="1" topLeftCell="BI3319" activePane="bottomRight" state="frozen"/>
      <selection pane="topRight" activeCell="M1" sqref="M1"/>
      <selection pane="bottomLeft" activeCell="A2" sqref="A2"/>
      <selection pane="bottomRight" activeCell="BJ3196" sqref="BJ3196:BL3365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1.6111111111111101</v>
      </c>
      <c r="F2">
        <f>VLOOKUP(B2,home!$B$2:$E$405,3,FALSE)</f>
        <v>0.7</v>
      </c>
      <c r="G2">
        <f>VLOOKUP(C2,away!$B$2:$E$405,4,FALSE)</f>
        <v>1.24</v>
      </c>
      <c r="H2">
        <f>VLOOKUP(A2,away!$A$2:$E$405,3,FALSE)</f>
        <v>1.4652777777777799</v>
      </c>
      <c r="I2">
        <f>VLOOKUP(C2,away!$B$2:$E$405,3,FALSE)</f>
        <v>1.1599999999999999</v>
      </c>
      <c r="J2">
        <f>VLOOKUP(B2,home!$B$2:$E$405,4,FALSE)</f>
        <v>0.7</v>
      </c>
      <c r="K2" s="3">
        <f>E2*F2*G2</f>
        <v>1.3984444444444433</v>
      </c>
      <c r="L2" s="3">
        <f>H2*I2*J2</f>
        <v>1.1898055555555571</v>
      </c>
      <c r="M2" s="5">
        <f>_xlfn.POISSON.DIST(0,$K2,FALSE) * _xlfn.POISSON.DIST(0,$L2,FALSE)</f>
        <v>7.5151440096952057E-2</v>
      </c>
      <c r="N2" s="5">
        <f>_xlfn.POISSON.DIST(1,K2,FALSE) * _xlfn.POISSON.DIST(0,L2,FALSE)</f>
        <v>0.10509511389558197</v>
      </c>
      <c r="O2" s="5">
        <f>_xlfn.POISSON.DIST(0,K2,FALSE) * _xlfn.POISSON.DIST(1,L2,FALSE)</f>
        <v>8.9415600935354195E-2</v>
      </c>
      <c r="P2" s="5">
        <f>_xlfn.POISSON.DIST(1,K2,FALSE) * _xlfn.POISSON.DIST(1,L2,FALSE)</f>
        <v>0.12504275037470744</v>
      </c>
      <c r="Q2" s="5">
        <f>_xlfn.POISSON.DIST(2,K2,FALSE) * _xlfn.POISSON.DIST(0,L2,FALSE)</f>
        <v>7.3484839082766332E-2</v>
      </c>
      <c r="R2" s="5">
        <f>_xlfn.POISSON.DIST(0,K2,FALSE) * _xlfn.POISSON.DIST(2,L2,FALSE)</f>
        <v>5.3193589373111569E-2</v>
      </c>
      <c r="S2" s="5">
        <f>_xlfn.POISSON.DIST(2,K2,FALSE) * _xlfn.POISSON.DIST(2,L2,FALSE)</f>
        <v>5.201393812646829E-2</v>
      </c>
      <c r="T2" s="5">
        <f>_xlfn.POISSON.DIST(2,K2,FALSE) * _xlfn.POISSON.DIST(1,L2,FALSE)</f>
        <v>8.7432669789781495E-2</v>
      </c>
      <c r="U2" s="5">
        <f>_xlfn.POISSON.DIST(1,K2,FALSE) * _xlfn.POISSON.DIST(2,L2,FALSE)</f>
        <v>7.4388279538886853E-2</v>
      </c>
      <c r="V2" s="5">
        <f>_xlfn.POISSON.DIST(3,K2,FALSE) * _xlfn.POISSON.DIST(3,L2,FALSE)</f>
        <v>9.6160881914094734E-3</v>
      </c>
      <c r="W2" s="5">
        <f>_xlfn.POISSON.DIST(3,K2,FALSE) * _xlfn.POISSON.DIST(0,L2,FALSE)</f>
        <v>3.4254821655396159E-2</v>
      </c>
      <c r="X2" s="5">
        <f>_xlfn.POISSON.DIST(3,K2,FALSE) * _xlfn.POISSON.DIST(1,L2,FALSE)</f>
        <v>4.0756577110155151E-2</v>
      </c>
      <c r="Y2" s="5">
        <f>_xlfn.POISSON.DIST(3,K2,FALSE) * _xlfn.POISSON.DIST(2,L2,FALSE)</f>
        <v>2.4246200935545536E-2</v>
      </c>
      <c r="Z2" s="5">
        <f>_xlfn.POISSON.DIST(0,K2,FALSE) * _xlfn.POISSON.DIST(3,L2,FALSE)</f>
        <v>2.1096676052023058E-2</v>
      </c>
      <c r="AA2" s="5">
        <f>_xlfn.POISSON.DIST(1,K2,FALSE) * _xlfn.POISSON.DIST(3,L2,FALSE)</f>
        <v>2.9502529421195776E-2</v>
      </c>
      <c r="AB2" s="5">
        <f>_xlfn.POISSON.DIST(2,K2,FALSE) * _xlfn.POISSON.DIST(3,L2,FALSE)</f>
        <v>2.0628824183064991E-2</v>
      </c>
      <c r="AC2" s="5">
        <f>_xlfn.POISSON.DIST(4,K2,FALSE) * _xlfn.POISSON.DIST(4,L2,FALSE)</f>
        <v>9.9999922967906212E-4</v>
      </c>
      <c r="AD2" s="5">
        <f>_xlfn.POISSON.DIST(4,K2,FALSE) * _xlfn.POISSON.DIST(0,L2,FALSE)</f>
        <v>1.1975866259855989E-2</v>
      </c>
      <c r="AE2" s="5">
        <f>_xlfn.POISSON.DIST(4,K2,FALSE) * _xlfn.POISSON.DIST(1,L2,FALSE)</f>
        <v>1.4248952208567004E-2</v>
      </c>
      <c r="AF2" s="5">
        <f>_xlfn.POISSON.DIST(4,K2,FALSE) * _xlfn.POISSON.DIST(2,L2,FALSE)</f>
        <v>8.4767412492993272E-3</v>
      </c>
      <c r="AG2" s="5">
        <f>_xlfn.POISSON.DIST(4,K2,FALSE) * _xlfn.POISSON.DIST(3,L2,FALSE)</f>
        <v>3.3618912771410971E-3</v>
      </c>
      <c r="AH2" s="5">
        <f>_xlfn.POISSON.DIST(0,K2,FALSE) * _xlfn.POISSON.DIST(4,L2,FALSE)</f>
        <v>6.2752355926132342E-3</v>
      </c>
      <c r="AI2" s="5">
        <f>_xlfn.POISSON.DIST(1,K2,FALSE) * _xlfn.POISSON.DIST(4,L2,FALSE)</f>
        <v>8.7755683520700112E-3</v>
      </c>
      <c r="AJ2" s="5">
        <f>_xlfn.POISSON.DIST(2,K2,FALSE) * _xlfn.POISSON.DIST(4,L2,FALSE)</f>
        <v>6.1360724043973934E-3</v>
      </c>
      <c r="AK2" s="5">
        <f>_xlfn.POISSON.DIST(3,K2,FALSE) * _xlfn.POISSON.DIST(4,L2,FALSE)</f>
        <v>2.8603187882127977E-3</v>
      </c>
      <c r="AL2" s="5">
        <f>_xlfn.POISSON.DIST(5,K2,FALSE) * _xlfn.POISSON.DIST(5,L2,FALSE)</f>
        <v>6.6555027496661336E-5</v>
      </c>
      <c r="AM2" s="5">
        <f>_xlfn.POISSON.DIST(5,K2,FALSE) * _xlfn.POISSON.DIST(0,L2,FALSE)</f>
        <v>3.3495167277010525E-3</v>
      </c>
      <c r="AN2" s="5">
        <f>_xlfn.POISSON.DIST(5,K2,FALSE) * _xlfn.POISSON.DIST(1,L2,FALSE)</f>
        <v>3.9852736110449812E-3</v>
      </c>
      <c r="AO2" s="5">
        <f>_xlfn.POISSON.DIST(5,K2,FALSE) * _xlfn.POISSON.DIST(2,L2,FALSE)</f>
        <v>2.3708503414151386E-3</v>
      </c>
      <c r="AP2" s="5">
        <f>_xlfn.POISSON.DIST(5,K2,FALSE) * _xlfn.POISSON.DIST(3,L2,FALSE)</f>
        <v>9.4028363586884031E-4</v>
      </c>
      <c r="AQ2" s="5">
        <f>_xlfn.POISSON.DIST(5,K2,FALSE) * _xlfn.POISSON.DIST(4,L2,FALSE)</f>
        <v>2.7968867343868144E-4</v>
      </c>
      <c r="AR2" s="5">
        <f>_xlfn.POISSON.DIST(0,K2,FALSE) * _xlfn.POISSON.DIST(5,L2,FALSE)</f>
        <v>1.4932620341022369E-3</v>
      </c>
      <c r="AS2" s="5">
        <f>_xlfn.POISSON.DIST(1,K2,FALSE) * _xlfn.POISSON.DIST(5,L2,FALSE)</f>
        <v>2.0882439956900821E-3</v>
      </c>
      <c r="AT2" s="5">
        <f>_xlfn.POISSON.DIST(2,K2,FALSE) * _xlfn.POISSON.DIST(5,L2,FALSE)</f>
        <v>1.4601466072086309E-3</v>
      </c>
      <c r="AU2" s="5">
        <f>_xlfn.POISSON.DIST(3,K2,FALSE) * _xlfn.POISSON.DIST(5,L2,FALSE)</f>
        <v>6.8064463697510428E-4</v>
      </c>
      <c r="AV2" s="5">
        <f>_xlfn.POISSON.DIST(4,K2,FALSE) * _xlfn.POISSON.DIST(5,L2,FALSE)</f>
        <v>2.3796092780468478E-4</v>
      </c>
      <c r="AW2" s="5">
        <f>_xlfn.POISSON.DIST(6,K2,FALSE) * _xlfn.POISSON.DIST(6,L2,FALSE)</f>
        <v>3.0760938175526301E-6</v>
      </c>
      <c r="AX2" s="5">
        <f>_xlfn.POISSON.DIST(6,K2,FALSE) * _xlfn.POISSON.DIST(0,L2,FALSE)</f>
        <v>7.8068550990454397E-4</v>
      </c>
      <c r="AY2" s="5">
        <f>_xlfn.POISSON.DIST(6,K2,FALSE) * _xlfn.POISSON.DIST(1,L2,FALSE)</f>
        <v>9.2886395682614917E-4</v>
      </c>
      <c r="AZ2" s="5">
        <f>_xlfn.POISSON.DIST(6,K2,FALSE) * _xlfn.POISSON.DIST(2,L2,FALSE)</f>
        <v>5.5258374809353497E-4</v>
      </c>
      <c r="BA2" s="5">
        <f>_xlfn.POISSON.DIST(6,K2,FALSE) * _xlfn.POISSON.DIST(3,L2,FALSE)</f>
        <v>2.191557377971334E-4</v>
      </c>
      <c r="BB2" s="5">
        <f>_xlfn.POISSON.DIST(6,K2,FALSE) * _xlfn.POISSON.DIST(4,L2,FALSE)</f>
        <v>6.5188178590726639E-5</v>
      </c>
      <c r="BC2" s="5">
        <f>_xlfn.POISSON.DIST(6,K2,FALSE) * _xlfn.POISSON.DIST(5,L2,FALSE)</f>
        <v>1.5512251408758856E-5</v>
      </c>
      <c r="BD2" s="5">
        <f>_xlfn.POISSON.DIST(0,K2,FALSE) * _xlfn.POISSON.DIST(6,L2,FALSE)</f>
        <v>2.9611524401250514E-4</v>
      </c>
      <c r="BE2" s="5">
        <f>_xlfn.POISSON.DIST(1,K2,FALSE) * _xlfn.POISSON.DIST(6,L2,FALSE)</f>
        <v>4.1410071790459854E-4</v>
      </c>
      <c r="BF2" s="5">
        <f>_xlfn.POISSON.DIST(2,K2,FALSE) * _xlfn.POISSON.DIST(6,L2,FALSE)</f>
        <v>2.8954842419707074E-4</v>
      </c>
      <c r="BG2" s="5">
        <f>_xlfn.POISSON.DIST(3,K2,FALSE) * _xlfn.POISSON.DIST(6,L2,FALSE)</f>
        <v>1.3497246173867889E-4</v>
      </c>
      <c r="BH2" s="5">
        <f>_xlfn.POISSON.DIST(4,K2,FALSE) * _xlfn.POISSON.DIST(6,L2,FALSE)</f>
        <v>4.7187872317861405E-5</v>
      </c>
      <c r="BI2" s="5">
        <f>_xlfn.POISSON.DIST(5,K2,FALSE) * _xlfn.POISSON.DIST(6,L2,FALSE)</f>
        <v>1.3197923577613404E-5</v>
      </c>
      <c r="BJ2" s="8">
        <f>SUM(N2,Q2,T2,W2,X2,Y2,AD2,AE2,AF2,AG2,AM2,AN2,AO2,AP2,AQ2,AX2,AY2,AZ2,BA2,BB2,BC2)</f>
        <v>0.41682127583617973</v>
      </c>
      <c r="BK2" s="8">
        <f>SUM(M2,P2,S2,V2,AC2,AL2,AY2)</f>
        <v>0.26381963500353917</v>
      </c>
      <c r="BL2" s="8">
        <f>SUM(O2,R2,U2,AA2,AB2,AH2,AI2,AJ2,AK2,AR2,AS2,AT2,AU2,AV2,BD2,BE2,BF2,BG2,BH2,BI2)</f>
        <v>0.29833139943443587</v>
      </c>
      <c r="BM2" s="8">
        <f>SUM(S2:BI2)</f>
        <v>0.47775986470469561</v>
      </c>
      <c r="BN2" s="8">
        <f>SUM(M2:R2)</f>
        <v>0.52138333375847357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1.5777777777777799</v>
      </c>
      <c r="F3">
        <f>VLOOKUP(B3,home!$B$2:$E$405,3,FALSE)</f>
        <v>1.51</v>
      </c>
      <c r="G3">
        <f>VLOOKUP(C3,away!$B$2:$E$405,4,FALSE)</f>
        <v>0.63</v>
      </c>
      <c r="H3">
        <f>VLOOKUP(A3,away!$A$2:$E$405,3,FALSE)</f>
        <v>1.31111111111111</v>
      </c>
      <c r="I3">
        <f>VLOOKUP(C3,away!$B$2:$E$405,3,FALSE)</f>
        <v>1</v>
      </c>
      <c r="J3">
        <f>VLOOKUP(B3,home!$B$2:$E$405,4,FALSE)</f>
        <v>1.51</v>
      </c>
      <c r="K3" s="3">
        <f t="shared" ref="K3:K8" si="0">E3*F3*G3</f>
        <v>1.5009400000000022</v>
      </c>
      <c r="L3" s="3">
        <f t="shared" ref="L3:L8" si="1">H3*I3*J3</f>
        <v>1.9797777777777761</v>
      </c>
      <c r="M3" s="5">
        <f>_xlfn.POISSON.DIST(0,K3,FALSE) * _xlfn.POISSON.DIST(0,L3,FALSE)</f>
        <v>3.0785306091887604E-2</v>
      </c>
      <c r="N3" s="5">
        <f>_xlfn.POISSON.DIST(1,K3,FALSE) * _xlfn.POISSON.DIST(0,L3,FALSE)</f>
        <v>4.6206897325557834E-2</v>
      </c>
      <c r="O3" s="5">
        <f>_xlfn.POISSON.DIST(0,K3,FALSE) * _xlfn.POISSON.DIST(1,L3,FALSE)</f>
        <v>6.0948064882805859E-2</v>
      </c>
      <c r="P3" s="5">
        <f>_xlfn.POISSON.DIST(1,K3,FALSE) * _xlfn.POISSON.DIST(1,L3,FALSE)</f>
        <v>9.1479388505198753E-2</v>
      </c>
      <c r="Q3" s="5">
        <f>_xlfn.POISSON.DIST(2,K3,FALSE) * _xlfn.POISSON.DIST(0,L3,FALSE)</f>
        <v>3.4676890235911445E-2</v>
      </c>
      <c r="R3" s="5">
        <f>_xlfn.POISSON.DIST(0,K3,FALSE) * _xlfn.POISSON.DIST(2,L3,FALSE)</f>
        <v>6.0331812226768568E-2</v>
      </c>
      <c r="S3" s="5">
        <f>_xlfn.POISSON.DIST(2,K3,FALSE) * _xlfn.POISSON.DIST(2,L3,FALSE)</f>
        <v>6.7958383264949226E-2</v>
      </c>
      <c r="T3" s="5">
        <f>_xlfn.POISSON.DIST(2,K3,FALSE) * _xlfn.POISSON.DIST(1,L3,FALSE)</f>
        <v>6.865253669149661E-2</v>
      </c>
      <c r="U3" s="5">
        <f>_xlfn.POISSON.DIST(1,K3,FALSE) * _xlfn.POISSON.DIST(2,L3,FALSE)</f>
        <v>9.0554430243646122E-2</v>
      </c>
      <c r="V3" s="5">
        <f>_xlfn.POISSON.DIST(3,K3,FALSE) * _xlfn.POISSON.DIST(3,L3,FALSE)</f>
        <v>2.2437801716628805E-2</v>
      </c>
      <c r="W3" s="5">
        <f>_xlfn.POISSON.DIST(3,K3,FALSE) * _xlfn.POISSON.DIST(0,L3,FALSE)</f>
        <v>1.7349310543563007E-2</v>
      </c>
      <c r="X3" s="5">
        <f>_xlfn.POISSON.DIST(3,K3,FALSE) * _xlfn.POISSON.DIST(1,L3,FALSE)</f>
        <v>3.4347779473911703E-2</v>
      </c>
      <c r="Y3" s="5">
        <f>_xlfn.POISSON.DIST(3,K3,FALSE) * _xlfn.POISSON.DIST(2,L3,FALSE)</f>
        <v>3.4000485259231022E-2</v>
      </c>
      <c r="Z3" s="5">
        <f>_xlfn.POISSON.DIST(0,K3,FALSE) * _xlfn.POISSON.DIST(3,L3,FALSE)</f>
        <v>3.9814527046539309E-2</v>
      </c>
      <c r="AA3" s="5">
        <f>_xlfn.POISSON.DIST(1,K3,FALSE) * _xlfn.POISSON.DIST(3,L3,FALSE)</f>
        <v>5.9759216225232788E-2</v>
      </c>
      <c r="AB3" s="5">
        <f>_xlfn.POISSON.DIST(2,K3,FALSE) * _xlfn.POISSON.DIST(3,L3,FALSE)</f>
        <v>4.4847499000550524E-2</v>
      </c>
      <c r="AC3" s="5">
        <f>_xlfn.POISSON.DIST(4,K3,FALSE) * _xlfn.POISSON.DIST(4,L3,FALSE)</f>
        <v>4.1671592737935158E-3</v>
      </c>
      <c r="AD3" s="5">
        <f>_xlfn.POISSON.DIST(4,K3,FALSE) * _xlfn.POISSON.DIST(0,L3,FALSE)</f>
        <v>6.5100685418138732E-3</v>
      </c>
      <c r="AE3" s="5">
        <f>_xlfn.POISSON.DIST(4,K3,FALSE) * _xlfn.POISSON.DIST(1,L3,FALSE)</f>
        <v>1.2888489030893275E-2</v>
      </c>
      <c r="AF3" s="5">
        <f>_xlfn.POISSON.DIST(4,K3,FALSE) * _xlfn.POISSON.DIST(2,L3,FALSE)</f>
        <v>1.2758172086247568E-2</v>
      </c>
      <c r="AG3" s="5">
        <f>_xlfn.POISSON.DIST(4,K3,FALSE) * _xlfn.POISSON.DIST(3,L3,FALSE)</f>
        <v>8.4194485271392207E-3</v>
      </c>
      <c r="AH3" s="5">
        <f>_xlfn.POISSON.DIST(0,K3,FALSE) * _xlfn.POISSON.DIST(4,L3,FALSE)</f>
        <v>1.9705978969867699E-2</v>
      </c>
      <c r="AI3" s="5">
        <f>_xlfn.POISSON.DIST(1,K3,FALSE) * _xlfn.POISSON.DIST(4,L3,FALSE)</f>
        <v>2.9577492075033261E-2</v>
      </c>
      <c r="AJ3" s="5">
        <f>_xlfn.POISSON.DIST(2,K3,FALSE) * _xlfn.POISSON.DIST(4,L3,FALSE)</f>
        <v>2.2197020477550247E-2</v>
      </c>
      <c r="AK3" s="5">
        <f>_xlfn.POISSON.DIST(3,K3,FALSE) * _xlfn.POISSON.DIST(4,L3,FALSE)</f>
        <v>1.1105465305191442E-2</v>
      </c>
      <c r="AL3" s="5">
        <f>_xlfn.POISSON.DIST(5,K3,FALSE) * _xlfn.POISSON.DIST(5,L3,FALSE)</f>
        <v>4.953131614577037E-4</v>
      </c>
      <c r="AM3" s="5">
        <f>_xlfn.POISSON.DIST(5,K3,FALSE) * _xlfn.POISSON.DIST(0,L3,FALSE)</f>
        <v>1.9542444554300261E-3</v>
      </c>
      <c r="AN3" s="5">
        <f>_xlfn.POISSON.DIST(5,K3,FALSE) * _xlfn.POISSON.DIST(1,L3,FALSE)</f>
        <v>3.8689697452057963E-3</v>
      </c>
      <c r="AO3" s="5">
        <f>_xlfn.POISSON.DIST(5,K3,FALSE) * _xlfn.POISSON.DIST(2,L3,FALSE)</f>
        <v>3.829850162226491E-3</v>
      </c>
      <c r="AP3" s="5">
        <f>_xlfn.POISSON.DIST(5,K3,FALSE) * _xlfn.POISSON.DIST(3,L3,FALSE)</f>
        <v>2.5274174144648727E-3</v>
      </c>
      <c r="AQ3" s="5">
        <f>_xlfn.POISSON.DIST(5,K3,FALSE) * _xlfn.POISSON.DIST(4,L3,FALSE)</f>
        <v>1.2509312080815299E-3</v>
      </c>
      <c r="AR3" s="5">
        <f>_xlfn.POISSON.DIST(0,K3,FALSE) * _xlfn.POISSON.DIST(5,L3,FALSE)</f>
        <v>7.8026918507800467E-3</v>
      </c>
      <c r="AS3" s="5">
        <f>_xlfn.POISSON.DIST(1,K3,FALSE) * _xlfn.POISSON.DIST(5,L3,FALSE)</f>
        <v>1.1711372306509819E-2</v>
      </c>
      <c r="AT3" s="5">
        <f>_xlfn.POISSON.DIST(2,K3,FALSE) * _xlfn.POISSON.DIST(5,L3,FALSE)</f>
        <v>8.7890335748664374E-3</v>
      </c>
      <c r="AU3" s="5">
        <f>_xlfn.POISSON.DIST(3,K3,FALSE) * _xlfn.POISSON.DIST(5,L3,FALSE)</f>
        <v>4.3972706846200178E-3</v>
      </c>
      <c r="AV3" s="5">
        <f>_xlfn.POISSON.DIST(4,K3,FALSE) * _xlfn.POISSON.DIST(5,L3,FALSE)</f>
        <v>1.6500098653433946E-3</v>
      </c>
      <c r="AW3" s="5">
        <f>_xlfn.POISSON.DIST(6,K3,FALSE) * _xlfn.POISSON.DIST(6,L3,FALSE)</f>
        <v>4.0884354403692147E-5</v>
      </c>
      <c r="AX3" s="5">
        <f>_xlfn.POISSON.DIST(6,K3,FALSE) * _xlfn.POISSON.DIST(0,L3,FALSE)</f>
        <v>4.8886727882219128E-4</v>
      </c>
      <c r="AY3" s="5">
        <f>_xlfn.POISSON.DIST(6,K3,FALSE) * _xlfn.POISSON.DIST(1,L3,FALSE)</f>
        <v>9.6784857489486608E-4</v>
      </c>
      <c r="AZ3" s="5">
        <f>_xlfn.POISSON.DIST(6,K3,FALSE) * _xlfn.POISSON.DIST(2,L3,FALSE)</f>
        <v>9.5806255041537298E-4</v>
      </c>
      <c r="BA3" s="5">
        <f>_xlfn.POISSON.DIST(6,K3,FALSE) * _xlfn.POISSON.DIST(3,L3,FALSE)</f>
        <v>6.3225031567781852E-4</v>
      </c>
      <c r="BB3" s="5">
        <f>_xlfn.POISSON.DIST(6,K3,FALSE) * _xlfn.POISSON.DIST(4,L3,FALSE)</f>
        <v>3.1292878124298238E-4</v>
      </c>
      <c r="BC3" s="5">
        <f>_xlfn.POISSON.DIST(6,K3,FALSE) * _xlfn.POISSON.DIST(5,L3,FALSE)</f>
        <v>1.2390588942638782E-4</v>
      </c>
      <c r="BD3" s="5">
        <f>_xlfn.POISSON.DIST(0,K3,FALSE) * _xlfn.POISSON.DIST(6,L3,FALSE)</f>
        <v>2.5745993221703472E-3</v>
      </c>
      <c r="BE3" s="5">
        <f>_xlfn.POISSON.DIST(1,K3,FALSE) * _xlfn.POISSON.DIST(6,L3,FALSE)</f>
        <v>3.8643191066183654E-3</v>
      </c>
      <c r="BF3" s="5">
        <f>_xlfn.POISSON.DIST(2,K3,FALSE) * _xlfn.POISSON.DIST(6,L3,FALSE)</f>
        <v>2.9000555599438893E-3</v>
      </c>
      <c r="BG3" s="5">
        <f>_xlfn.POISSON.DIST(3,K3,FALSE) * _xlfn.POISSON.DIST(6,L3,FALSE)</f>
        <v>1.4509364640473963E-3</v>
      </c>
      <c r="BH3" s="5">
        <f>_xlfn.POISSON.DIST(4,K3,FALSE) * _xlfn.POISSON.DIST(6,L3,FALSE)</f>
        <v>5.4444214408682549E-4</v>
      </c>
      <c r="BI3" s="5">
        <f>_xlfn.POISSON.DIST(5,K3,FALSE) * _xlfn.POISSON.DIST(6,L3,FALSE)</f>
        <v>1.6343499834913622E-4</v>
      </c>
      <c r="BJ3" s="8">
        <f>SUM(N3,Q3,T3,W3,X3,Y3,AD3,AE3,AF3,AG3,AM3,AN3,AO3,AP3,AQ3,AX3,AY3,AZ3,BA3,BB3,BC3)</f>
        <v>0.29272535409165384</v>
      </c>
      <c r="BK3" s="8">
        <f>SUM(M3,P3,S3,V3,AC3,AL3,AY3)</f>
        <v>0.21829120058881046</v>
      </c>
      <c r="BL3" s="8">
        <f>SUM(O3,R3,U3,AA3,AB3,AH3,AI3,AJ3,AK3,AR3,AS3,AT3,AU3,AV3,BD3,BE3,BF3,BG3,BH3,BI3)</f>
        <v>0.4448751452839822</v>
      </c>
      <c r="BM3" s="8">
        <f>SUM(S3:BI3)</f>
        <v>0.67035090352236437</v>
      </c>
      <c r="BN3" s="8">
        <f>SUM(M3:R3)</f>
        <v>0.32442835926813013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1.6111111111111101</v>
      </c>
      <c r="F4">
        <f>VLOOKUP(B4,home!$B$2:$E$405,3,FALSE)</f>
        <v>0.85</v>
      </c>
      <c r="G4">
        <f>VLOOKUP(C4,away!$B$2:$E$405,4,FALSE)</f>
        <v>1.06</v>
      </c>
      <c r="H4">
        <f>VLOOKUP(A4,away!$A$2:$E$405,3,FALSE)</f>
        <v>1.4652777777777799</v>
      </c>
      <c r="I4">
        <f>VLOOKUP(C4,away!$B$2:$E$405,3,FALSE)</f>
        <v>0.98</v>
      </c>
      <c r="J4">
        <f>VLOOKUP(B4,home!$B$2:$E$405,4,FALSE)</f>
        <v>0.85</v>
      </c>
      <c r="K4" s="3">
        <f t="shared" si="0"/>
        <v>1.4516111111111103</v>
      </c>
      <c r="L4" s="3">
        <f t="shared" si="1"/>
        <v>1.2205763888888905</v>
      </c>
      <c r="M4" s="5">
        <f t="shared" ref="M4:M8" si="2">_xlfn.POISSON.DIST(0,K4,FALSE) * _xlfn.POISSON.DIST(0,L4,FALSE)</f>
        <v>6.9100901637090539E-2</v>
      </c>
      <c r="N4" s="5">
        <f t="shared" ref="N4:N8" si="3">_xlfn.POISSON.DIST(1,K4,FALSE) * _xlfn.POISSON.DIST(0,L4,FALSE)</f>
        <v>0.10030763660419653</v>
      </c>
      <c r="O4" s="5">
        <f t="shared" ref="O4:O8" si="4">_xlfn.POISSON.DIST(0,K4,FALSE) * _xlfn.POISSON.DIST(1,L4,FALSE)</f>
        <v>8.4342928989166399E-2</v>
      </c>
      <c r="P4" s="5">
        <f t="shared" ref="P4:P8" si="5">_xlfn.POISSON.DIST(1,K4,FALSE) * _xlfn.POISSON.DIST(1,L4,FALSE)</f>
        <v>0.1224331328643293</v>
      </c>
      <c r="Q4" s="5">
        <f t="shared" ref="Q4:Q8" si="6">_xlfn.POISSON.DIST(2,K4,FALSE) * _xlfn.POISSON.DIST(0,L4,FALSE)</f>
        <v>7.2803839911973617E-2</v>
      </c>
      <c r="R4" s="5">
        <f t="shared" ref="R4:R8" si="7">_xlfn.POISSON.DIST(0,K4,FALSE) * _xlfn.POISSON.DIST(2,L4,FALSE)</f>
        <v>5.1473493846954432E-2</v>
      </c>
      <c r="S4" s="5">
        <f t="shared" ref="S4:S8" si="8">_xlfn.POISSON.DIST(2,K4,FALSE) * _xlfn.POISSON.DIST(2,L4,FALSE)</f>
        <v>5.4231825011848207E-2</v>
      </c>
      <c r="T4" s="5">
        <f t="shared" ref="T4:T8" si="9">_xlfn.POISSON.DIST(2,K4,FALSE) * _xlfn.POISSON.DIST(1,L4,FALSE)</f>
        <v>8.8862648017001639E-2</v>
      </c>
      <c r="U4" s="5">
        <f t="shared" ref="U4:U8" si="10">_xlfn.POISSON.DIST(1,K4,FALSE) * _xlfn.POISSON.DIST(2,L4,FALSE)</f>
        <v>7.4719495595948413E-2</v>
      </c>
      <c r="V4" s="5">
        <f t="shared" ref="V4:V8" si="11">_xlfn.POISSON.DIST(3,K4,FALSE) * _xlfn.POISSON.DIST(3,L4,FALSE)</f>
        <v>1.0676452163665015E-2</v>
      </c>
      <c r="W4" s="5">
        <f t="shared" ref="W4:W8" si="12">_xlfn.POISSON.DIST(3,K4,FALSE) * _xlfn.POISSON.DIST(0,L4,FALSE)</f>
        <v>3.5227620982591801E-2</v>
      </c>
      <c r="X4" s="5">
        <f t="shared" ref="X4:X8" si="13">_xlfn.POISSON.DIST(3,K4,FALSE) * _xlfn.POISSON.DIST(1,L4,FALSE)</f>
        <v>4.2998002408078412E-2</v>
      </c>
      <c r="Y4" s="5">
        <f t="shared" ref="Y4:Y8" si="14">_xlfn.POISSON.DIST(3,K4,FALSE) * _xlfn.POISSON.DIST(2,L4,FALSE)</f>
        <v>2.6241173254344087E-2</v>
      </c>
      <c r="Z4" s="5">
        <f t="shared" ref="Z4:Z8" si="15">_xlfn.POISSON.DIST(0,K4,FALSE) * _xlfn.POISSON.DIST(3,L4,FALSE)</f>
        <v>2.0942443747736725E-2</v>
      </c>
      <c r="AA4" s="5">
        <f t="shared" ref="AA4:AA8" si="16">_xlfn.POISSON.DIST(1,K4,FALSE) * _xlfn.POISSON.DIST(3,L4,FALSE)</f>
        <v>3.040028403803403E-2</v>
      </c>
      <c r="AB4" s="5">
        <f t="shared" ref="AB4:AB8" si="17">_xlfn.POISSON.DIST(2,K4,FALSE) * _xlfn.POISSON.DIST(3,L4,FALSE)</f>
        <v>2.2064695045271969E-2</v>
      </c>
      <c r="AC4" s="5">
        <f t="shared" ref="AC4:AC8" si="18">_xlfn.POISSON.DIST(4,K4,FALSE) * _xlfn.POISSON.DIST(4,L4,FALSE)</f>
        <v>1.1822851215627537E-3</v>
      </c>
      <c r="AD4" s="5">
        <f t="shared" ref="AD4:AD8" si="19">_xlfn.POISSON.DIST(4,K4,FALSE) * _xlfn.POISSON.DIST(0,L4,FALSE)</f>
        <v>1.278420150908529E-2</v>
      </c>
      <c r="AE4" s="5">
        <f t="shared" ref="AE4:AE8" si="20">_xlfn.POISSON.DIST(4,K4,FALSE) * _xlfn.POISSON.DIST(1,L4,FALSE)</f>
        <v>1.5604094512787228E-2</v>
      </c>
      <c r="AF4" s="5">
        <f t="shared" ref="AF4:AF8" si="21">_xlfn.POISSON.DIST(4,K4,FALSE) * _xlfn.POISSON.DIST(2,L4,FALSE)</f>
        <v>9.5229946661493942E-3</v>
      </c>
      <c r="AG4" s="5">
        <f t="shared" ref="AG4:AG8" si="22">_xlfn.POISSON.DIST(4,K4,FALSE) * _xlfn.POISSON.DIST(3,L4,FALSE)</f>
        <v>3.8745141470055986E-3</v>
      </c>
      <c r="AH4" s="5">
        <f t="shared" ref="AH4:AH8" si="23">_xlfn.POISSON.DIST(0,K4,FALSE) * _xlfn.POISSON.DIST(4,L4,FALSE)</f>
        <v>6.3904630910303056E-3</v>
      </c>
      <c r="AI4" s="5">
        <f t="shared" ref="AI4:AI8" si="24">_xlfn.POISSON.DIST(1,K4,FALSE) * _xlfn.POISSON.DIST(4,L4,FALSE)</f>
        <v>9.2764672280850422E-3</v>
      </c>
      <c r="AJ4" s="5">
        <f t="shared" ref="AJ4:AJ8" si="25">_xlfn.POISSON.DIST(2,K4,FALSE) * _xlfn.POISSON.DIST(4,L4,FALSE)</f>
        <v>6.7329114500731656E-3</v>
      </c>
      <c r="AK4" s="5">
        <f t="shared" ref="AK4:AK8" si="26">_xlfn.POISSON.DIST(3,K4,FALSE) * _xlfn.POISSON.DIST(4,L4,FALSE)</f>
        <v>3.2578563570178076E-3</v>
      </c>
      <c r="AL4" s="5">
        <f t="shared" ref="AL4:AL8" si="27">_xlfn.POISSON.DIST(5,K4,FALSE) * _xlfn.POISSON.DIST(5,L4,FALSE)</f>
        <v>8.3791017449830817E-5</v>
      </c>
      <c r="AM4" s="5">
        <f t="shared" ref="AM4:AM8" si="28">_xlfn.POISSON.DIST(5,K4,FALSE) * _xlfn.POISSON.DIST(0,L4,FALSE)</f>
        <v>3.711537791454327E-3</v>
      </c>
      <c r="AN4" s="5">
        <f t="shared" ref="AN4:AN8" si="29">_xlfn.POISSON.DIST(5,K4,FALSE) * _xlfn.POISSON.DIST(1,L4,FALSE)</f>
        <v>4.5302153947179707E-3</v>
      </c>
      <c r="AO4" s="5">
        <f t="shared" ref="AO4:AO8" si="30">_xlfn.POISSON.DIST(5,K4,FALSE) * _xlfn.POISSON.DIST(2,L4,FALSE)</f>
        <v>2.764736973686861E-3</v>
      </c>
      <c r="AP4" s="5">
        <f t="shared" ref="AP4:AP8" si="31">_xlfn.POISSON.DIST(5,K4,FALSE) * _xlfn.POISSON.DIST(3,L4,FALSE)</f>
        <v>1.1248575571901028E-3</v>
      </c>
      <c r="AQ4" s="5">
        <f t="shared" ref="AQ4:AQ8" si="32">_xlfn.POISSON.DIST(5,K4,FALSE) * _xlfn.POISSON.DIST(4,L4,FALSE)</f>
        <v>3.4324364379236872E-4</v>
      </c>
      <c r="AR4" s="5">
        <f t="shared" ref="AR4:AR8" si="33">_xlfn.POISSON.DIST(0,K4,FALSE) * _xlfn.POISSON.DIST(5,L4,FALSE)</f>
        <v>1.5600096725955017E-3</v>
      </c>
      <c r="AS4" s="5">
        <f t="shared" ref="AS4:AS8" si="34">_xlfn.POISSON.DIST(1,K4,FALSE) * _xlfn.POISSON.DIST(5,L4,FALSE)</f>
        <v>2.2645273741804355E-3</v>
      </c>
      <c r="AT4" s="5">
        <f t="shared" ref="AT4:AT8" si="35">_xlfn.POISSON.DIST(2,K4,FALSE) * _xlfn.POISSON.DIST(5,L4,FALSE)</f>
        <v>1.6436065488877937E-3</v>
      </c>
      <c r="AU4" s="5">
        <f t="shared" ref="AU4:AU8" si="36">_xlfn.POISSON.DIST(3,K4,FALSE) * _xlfn.POISSON.DIST(5,L4,FALSE)</f>
        <v>7.9529250955350233E-4</v>
      </c>
      <c r="AV4" s="5">
        <f t="shared" ref="AV4:AV8" si="37">_xlfn.POISSON.DIST(4,K4,FALSE) * _xlfn.POISSON.DIST(5,L4,FALSE)</f>
        <v>2.886138608628258E-4</v>
      </c>
      <c r="AW4" s="5">
        <f t="shared" ref="AW4:AW8" si="38">_xlfn.POISSON.DIST(6,K4,FALSE) * _xlfn.POISSON.DIST(6,L4,FALSE)</f>
        <v>4.123919807937934E-6</v>
      </c>
      <c r="AX4" s="5">
        <f t="shared" ref="AX4:AX8" si="39">_xlfn.POISSON.DIST(6,K4,FALSE) * _xlfn.POISSON.DIST(0,L4,FALSE)</f>
        <v>8.9795158289731497E-4</v>
      </c>
      <c r="AY4" s="5">
        <f t="shared" ref="AY4:AY8" si="40">_xlfn.POISSON.DIST(6,K4,FALSE) * _xlfn.POISSON.DIST(1,L4,FALSE)</f>
        <v>1.096018500449868E-3</v>
      </c>
      <c r="AZ4" s="5">
        <f t="shared" ref="AZ4:AZ8" si="41">_xlfn.POISSON.DIST(6,K4,FALSE) * _xlfn.POISSON.DIST(2,L4,FALSE)</f>
        <v>6.688871517172585E-4</v>
      </c>
      <c r="BA4" s="5">
        <f t="shared" ref="BA4:BA8" si="42">_xlfn.POISSON.DIST(6,K4,FALSE) * _xlfn.POISSON.DIST(3,L4,FALSE)</f>
        <v>2.721426214057423E-4</v>
      </c>
      <c r="BB4" s="5">
        <f t="shared" ref="BB4:BB8" si="43">_xlfn.POISSON.DIST(6,K4,FALSE) * _xlfn.POISSON.DIST(4,L4,FALSE)</f>
        <v>8.3042714524544386E-5</v>
      </c>
      <c r="BC4" s="5">
        <f t="shared" ref="BC4:BC8" si="44">_xlfn.POISSON.DIST(6,K4,FALSE) * _xlfn.POISSON.DIST(5,L4,FALSE)</f>
        <v>2.0271995323579882E-5</v>
      </c>
      <c r="BD4" s="5">
        <f t="shared" ref="BD4:BD8" si="45">_xlfn.POISSON.DIST(0,K4,FALSE) * _xlfn.POISSON.DIST(6,L4,FALSE)</f>
        <v>3.1735182880139292E-4</v>
      </c>
      <c r="BE4" s="5">
        <f t="shared" ref="BE4:BE8" si="46">_xlfn.POISSON.DIST(1,K4,FALSE) * _xlfn.POISSON.DIST(6,L4,FALSE)</f>
        <v>4.6067144081953285E-4</v>
      </c>
      <c r="BF4" s="5">
        <f t="shared" ref="BF4:BF8" si="47">_xlfn.POISSON.DIST(2,K4,FALSE) * _xlfn.POISSON.DIST(6,L4,FALSE)</f>
        <v>3.3435789103259913E-4</v>
      </c>
      <c r="BG4" s="5">
        <f t="shared" ref="BG4:BG8" si="48">_xlfn.POISSON.DIST(3,K4,FALSE) * _xlfn.POISSON.DIST(6,L4,FALSE)</f>
        <v>1.6178587657019955E-4</v>
      </c>
      <c r="BH4" s="5">
        <f t="shared" ref="BH4:BH8" si="49">_xlfn.POISSON.DIST(4,K4,FALSE) * _xlfn.POISSON.DIST(6,L4,FALSE)</f>
        <v>5.8712544012538098E-5</v>
      </c>
      <c r="BI4" s="5">
        <f t="shared" ref="BI4:BI8" si="50">_xlfn.POISSON.DIST(5,K4,FALSE) * _xlfn.POISSON.DIST(6,L4,FALSE)</f>
        <v>1.7045556250040082E-5</v>
      </c>
      <c r="BJ4" s="8">
        <f t="shared" ref="BJ4:BJ8" si="51">SUM(N4,Q4,T4,W4,X4,Y4,AD4,AE4,AF4,AG4,AM4,AN4,AO4,AP4,AQ4,AX4,AY4,AZ4,BA4,BB4,BC4)</f>
        <v>0.42373963194037351</v>
      </c>
      <c r="BK4" s="8">
        <f t="shared" ref="BK4:BK8" si="52">SUM(M4,P4,S4,V4,AC4,AL4,AY4)</f>
        <v>0.25880440631639551</v>
      </c>
      <c r="BL4" s="8">
        <f t="shared" ref="BL4:BL8" si="53">SUM(O4,R4,U4,AA4,AB4,AH4,AI4,AJ4,AK4,AR4,AS4,AT4,AU4,AV4,BD4,BE4,BF4,BG4,BH4,BI4)</f>
        <v>0.29656057074514786</v>
      </c>
      <c r="BM4" s="8">
        <f t="shared" ref="BM4:BM8" si="54">SUM(S4:BI4)</f>
        <v>0.4984932243153008</v>
      </c>
      <c r="BN4" s="8">
        <f t="shared" ref="BN4:BN8" si="55">SUM(M4:R4)</f>
        <v>0.50046193385371085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1.6111111111111101</v>
      </c>
      <c r="F5">
        <f>VLOOKUP(B5,home!$B$2:$E$405,3,FALSE)</f>
        <v>0.39</v>
      </c>
      <c r="G5">
        <f>VLOOKUP(C5,away!$B$2:$E$405,4,FALSE)</f>
        <v>0.89</v>
      </c>
      <c r="H5">
        <f>VLOOKUP(A5,away!$A$2:$E$405,3,FALSE)</f>
        <v>1.4652777777777799</v>
      </c>
      <c r="I5">
        <f>VLOOKUP(C5,away!$B$2:$E$405,3,FALSE)</f>
        <v>0.89</v>
      </c>
      <c r="J5">
        <f>VLOOKUP(B5,home!$B$2:$E$405,4,FALSE)</f>
        <v>0.39</v>
      </c>
      <c r="K5" s="3">
        <f t="shared" si="0"/>
        <v>0.55921666666666636</v>
      </c>
      <c r="L5" s="3">
        <f t="shared" si="1"/>
        <v>0.50859791666666743</v>
      </c>
      <c r="M5" s="5">
        <f t="shared" si="2"/>
        <v>0.3437589536587386</v>
      </c>
      <c r="N5" s="5">
        <f t="shared" si="3"/>
        <v>0.19223573620186082</v>
      </c>
      <c r="O5" s="5">
        <f t="shared" si="4"/>
        <v>0.17483508766634795</v>
      </c>
      <c r="P5" s="5">
        <f t="shared" si="5"/>
        <v>9.7770694941149497E-2</v>
      </c>
      <c r="Q5" s="5">
        <f t="shared" si="6"/>
        <v>5.3750713806508595E-2</v>
      </c>
      <c r="R5" s="5">
        <f t="shared" si="7"/>
        <v>4.4460380673669364E-2</v>
      </c>
      <c r="S5" s="5">
        <f t="shared" si="8"/>
        <v>6.9518980433342899E-3</v>
      </c>
      <c r="T5" s="5">
        <f t="shared" si="9"/>
        <v>2.7337501061336554E-2</v>
      </c>
      <c r="U5" s="5">
        <f t="shared" si="10"/>
        <v>2.4862985879060454E-2</v>
      </c>
      <c r="V5" s="5">
        <f t="shared" si="11"/>
        <v>2.1969267050602642E-4</v>
      </c>
      <c r="W5" s="5">
        <f t="shared" si="12"/>
        <v>1.0019431668609899E-2</v>
      </c>
      <c r="X5" s="5">
        <f t="shared" si="13"/>
        <v>5.095862072839027E-3</v>
      </c>
      <c r="Y5" s="5">
        <f t="shared" si="14"/>
        <v>1.2958724169333071E-3</v>
      </c>
      <c r="Z5" s="5">
        <f t="shared" si="15"/>
        <v>7.5374856616117359E-3</v>
      </c>
      <c r="AA5" s="5">
        <f t="shared" si="16"/>
        <v>4.2150876067343071E-3</v>
      </c>
      <c r="AB5" s="5">
        <f t="shared" si="17"/>
        <v>1.1785736205729674E-3</v>
      </c>
      <c r="AC5" s="5">
        <f t="shared" si="18"/>
        <v>3.9052628375635373E-6</v>
      </c>
      <c r="AD5" s="5">
        <f t="shared" si="19"/>
        <v>1.4007582949036154E-3</v>
      </c>
      <c r="AE5" s="5">
        <f t="shared" si="20"/>
        <v>7.1242275054153223E-4</v>
      </c>
      <c r="AF5" s="5">
        <f t="shared" si="21"/>
        <v>1.811683633556801E-4</v>
      </c>
      <c r="AG5" s="5">
        <f t="shared" si="22"/>
        <v>3.071395072286958E-5</v>
      </c>
      <c r="AH5" s="5">
        <f t="shared" si="23"/>
        <v>9.5838737610015135E-4</v>
      </c>
      <c r="AI5" s="5">
        <f t="shared" si="24"/>
        <v>5.3594619383813937E-4</v>
      </c>
      <c r="AJ5" s="5">
        <f t="shared" si="25"/>
        <v>1.4985502201542562E-4</v>
      </c>
      <c r="AK5" s="5">
        <f t="shared" si="26"/>
        <v>2.7933808631575404E-5</v>
      </c>
      <c r="AL5" s="5">
        <f t="shared" si="27"/>
        <v>4.4428836833786604E-8</v>
      </c>
      <c r="AM5" s="5">
        <f t="shared" si="28"/>
        <v>1.5666547689633669E-4</v>
      </c>
      <c r="AN5" s="5">
        <f t="shared" si="29"/>
        <v>7.9679735163066769E-5</v>
      </c>
      <c r="AO5" s="5">
        <f t="shared" si="30"/>
        <v>2.026247365224378E-5</v>
      </c>
      <c r="AP5" s="5">
        <f t="shared" si="31"/>
        <v>3.4351506286814763E-6</v>
      </c>
      <c r="AQ5" s="5">
        <f t="shared" si="32"/>
        <v>4.3677761329589783E-7</v>
      </c>
      <c r="AR5" s="5">
        <f t="shared" si="33"/>
        <v>9.7486764568834196E-5</v>
      </c>
      <c r="AS5" s="5">
        <f t="shared" si="34"/>
        <v>5.4516223526301538E-5</v>
      </c>
      <c r="AT5" s="5">
        <f t="shared" si="35"/>
        <v>1.5243190399816616E-5</v>
      </c>
      <c r="AU5" s="5">
        <f t="shared" si="36"/>
        <v>2.841415374916926E-6</v>
      </c>
      <c r="AV5" s="5">
        <f t="shared" si="37"/>
        <v>3.9724170864411475E-7</v>
      </c>
      <c r="AW5" s="5">
        <f t="shared" si="38"/>
        <v>3.5100808982843011E-10</v>
      </c>
      <c r="AX5" s="5">
        <f t="shared" si="39"/>
        <v>1.4601657628618832E-5</v>
      </c>
      <c r="AY5" s="5">
        <f t="shared" si="40"/>
        <v>7.4263726497954909E-6</v>
      </c>
      <c r="AZ5" s="5">
        <f t="shared" si="41"/>
        <v>1.8885188290381523E-6</v>
      </c>
      <c r="BA5" s="5">
        <f t="shared" si="42"/>
        <v>3.2016558067819291E-7</v>
      </c>
      <c r="BB5" s="5">
        <f t="shared" si="43"/>
        <v>4.070888683032568E-8</v>
      </c>
      <c r="BC5" s="5">
        <f t="shared" si="44"/>
        <v>4.1408910063445568E-9</v>
      </c>
      <c r="BD5" s="5">
        <f t="shared" si="45"/>
        <v>8.263594227047158E-6</v>
      </c>
      <c r="BE5" s="5">
        <f t="shared" si="46"/>
        <v>4.6211396183352184E-6</v>
      </c>
      <c r="BF5" s="5">
        <f t="shared" si="47"/>
        <v>1.2921091467833456E-6</v>
      </c>
      <c r="BG5" s="5">
        <f t="shared" si="48"/>
        <v>2.4085632334456427E-7</v>
      </c>
      <c r="BH5" s="5">
        <f t="shared" si="49"/>
        <v>3.3672717571583993E-8</v>
      </c>
      <c r="BI5" s="5">
        <f t="shared" si="50"/>
        <v>3.7660689755978594E-9</v>
      </c>
      <c r="BJ5" s="8">
        <f t="shared" si="51"/>
        <v>0.29234494176603137</v>
      </c>
      <c r="BK5" s="8">
        <f t="shared" si="52"/>
        <v>0.44871261537805257</v>
      </c>
      <c r="BL5" s="8">
        <f t="shared" si="53"/>
        <v>0.25140917782065092</v>
      </c>
      <c r="BM5" s="8">
        <f t="shared" si="54"/>
        <v>9.3185227656430225E-2</v>
      </c>
      <c r="BN5" s="8">
        <f t="shared" si="55"/>
        <v>0.90681156694827481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1.6111111111111101</v>
      </c>
      <c r="F6">
        <f>VLOOKUP(B6,home!$B$2:$E$405,3,FALSE)</f>
        <v>0.89</v>
      </c>
      <c r="G6">
        <f>VLOOKUP(C6,away!$B$2:$E$405,4,FALSE)</f>
        <v>1.47</v>
      </c>
      <c r="H6">
        <f>VLOOKUP(A6,away!$A$2:$E$405,3,FALSE)</f>
        <v>1.4652777777777799</v>
      </c>
      <c r="I6">
        <f>VLOOKUP(C6,away!$B$2:$E$405,3,FALSE)</f>
        <v>0.62</v>
      </c>
      <c r="J6">
        <f>VLOOKUP(B6,home!$B$2:$E$405,4,FALSE)</f>
        <v>0.89</v>
      </c>
      <c r="K6" s="3">
        <f t="shared" si="0"/>
        <v>2.1078166666666651</v>
      </c>
      <c r="L6" s="3">
        <f t="shared" si="1"/>
        <v>0.80854027777777904</v>
      </c>
      <c r="M6" s="5">
        <f t="shared" si="2"/>
        <v>5.41305290545257E-2</v>
      </c>
      <c r="N6" s="5">
        <f t="shared" si="3"/>
        <v>0.11409723131661341</v>
      </c>
      <c r="O6" s="5">
        <f t="shared" si="4"/>
        <v>4.3766712998004352E-2</v>
      </c>
      <c r="P6" s="5">
        <f t="shared" si="5"/>
        <v>9.2252207102410125E-2</v>
      </c>
      <c r="Q6" s="5">
        <f t="shared" si="6"/>
        <v>0.12024802289483981</v>
      </c>
      <c r="R6" s="5">
        <f t="shared" si="7"/>
        <v>1.7693575142413383E-2</v>
      </c>
      <c r="S6" s="5">
        <f t="shared" si="8"/>
        <v>3.9305313766162218E-2</v>
      </c>
      <c r="T6" s="5">
        <f t="shared" si="9"/>
        <v>9.7225369833622524E-2</v>
      </c>
      <c r="U6" s="5">
        <f t="shared" si="10"/>
        <v>3.7294812578097934E-2</v>
      </c>
      <c r="V6" s="5">
        <f t="shared" si="11"/>
        <v>7.4429182962717881E-3</v>
      </c>
      <c r="W6" s="5">
        <f t="shared" si="12"/>
        <v>8.4486928930485997E-2</v>
      </c>
      <c r="X6" s="5">
        <f t="shared" si="13"/>
        <v>6.8311084986046627E-2</v>
      </c>
      <c r="Y6" s="5">
        <f t="shared" si="14"/>
        <v>2.76161318149598E-2</v>
      </c>
      <c r="Z6" s="5">
        <f t="shared" si="15"/>
        <v>4.7686560535096416E-3</v>
      </c>
      <c r="AA6" s="5">
        <f t="shared" si="16"/>
        <v>1.0051452707188506E-2</v>
      </c>
      <c r="AB6" s="5">
        <f t="shared" si="17"/>
        <v>1.0593309770211857E-2</v>
      </c>
      <c r="AC6" s="5">
        <f t="shared" si="18"/>
        <v>7.9278926802833457E-4</v>
      </c>
      <c r="AD6" s="5">
        <f t="shared" si="19"/>
        <v>4.4520739228790136E-2</v>
      </c>
      <c r="AE6" s="5">
        <f t="shared" si="20"/>
        <v>3.599681086291804E-2</v>
      </c>
      <c r="AF6" s="5">
        <f t="shared" si="21"/>
        <v>1.4552435727108961E-2</v>
      </c>
      <c r="AG6" s="5">
        <f t="shared" si="22"/>
        <v>3.9220768083799862E-3</v>
      </c>
      <c r="AH6" s="5">
        <f t="shared" si="23"/>
        <v>9.6391262253284313E-4</v>
      </c>
      <c r="AI6" s="5">
        <f t="shared" si="24"/>
        <v>2.0317510909851006E-3</v>
      </c>
      <c r="AJ6" s="5">
        <f t="shared" si="25"/>
        <v>2.1412794060482886E-3</v>
      </c>
      <c r="AK6" s="5">
        <f t="shared" si="26"/>
        <v>1.5044748066862261E-3</v>
      </c>
      <c r="AL6" s="5">
        <f t="shared" si="27"/>
        <v>5.4044592595093601E-5</v>
      </c>
      <c r="AM6" s="5">
        <f t="shared" si="28"/>
        <v>1.8768311231752825E-2</v>
      </c>
      <c r="AN6" s="5">
        <f t="shared" si="29"/>
        <v>1.517493557674124E-2</v>
      </c>
      <c r="AO6" s="5">
        <f t="shared" si="30"/>
        <v>6.1347733132391304E-3</v>
      </c>
      <c r="AP6" s="5">
        <f t="shared" si="31"/>
        <v>1.6534037729300246E-3</v>
      </c>
      <c r="AQ6" s="5">
        <f t="shared" si="32"/>
        <v>3.3421088646091741E-4</v>
      </c>
      <c r="AR6" s="5">
        <f t="shared" si="33"/>
        <v>1.5587243591524253E-4</v>
      </c>
      <c r="AS6" s="5">
        <f t="shared" si="34"/>
        <v>3.2855051829607982E-4</v>
      </c>
      <c r="AT6" s="5">
        <f t="shared" si="35"/>
        <v>3.4626212915322426E-4</v>
      </c>
      <c r="AU6" s="5">
        <f t="shared" si="36"/>
        <v>2.4328569562155039E-4</v>
      </c>
      <c r="AV6" s="5">
        <f t="shared" si="37"/>
        <v>1.2820041099817438E-4</v>
      </c>
      <c r="AW6" s="5">
        <f t="shared" si="38"/>
        <v>2.5584930413840903E-6</v>
      </c>
      <c r="AX6" s="5">
        <f t="shared" si="39"/>
        <v>6.5933598699126359E-3</v>
      </c>
      <c r="AY6" s="5">
        <f t="shared" si="40"/>
        <v>5.3309970207080244E-3</v>
      </c>
      <c r="AZ6" s="5">
        <f t="shared" si="41"/>
        <v>2.1551629059778886E-3</v>
      </c>
      <c r="BA6" s="5">
        <f t="shared" si="42"/>
        <v>5.8084533821857595E-4</v>
      </c>
      <c r="BB6" s="5">
        <f t="shared" si="43"/>
        <v>1.1740921277729384E-4</v>
      </c>
      <c r="BC6" s="5">
        <f t="shared" si="44"/>
        <v>1.898601550252471E-5</v>
      </c>
      <c r="BD6" s="5">
        <f t="shared" si="45"/>
        <v>2.1004857105468201E-5</v>
      </c>
      <c r="BE6" s="5">
        <f t="shared" si="46"/>
        <v>4.4274387887857593E-5</v>
      </c>
      <c r="BF6" s="5">
        <f t="shared" si="47"/>
        <v>4.6661146348245506E-5</v>
      </c>
      <c r="BG6" s="5">
        <f t="shared" si="48"/>
        <v>3.2784380652868082E-5</v>
      </c>
      <c r="BH6" s="5">
        <f t="shared" si="49"/>
        <v>1.7275865986614886E-5</v>
      </c>
      <c r="BI6" s="5">
        <f t="shared" si="50"/>
        <v>7.2828716515373111E-6</v>
      </c>
      <c r="BJ6" s="8">
        <f t="shared" si="51"/>
        <v>0.66783922754798619</v>
      </c>
      <c r="BK6" s="8">
        <f t="shared" si="52"/>
        <v>0.19930879910070126</v>
      </c>
      <c r="BL6" s="8">
        <f t="shared" si="53"/>
        <v>0.12741273582178536</v>
      </c>
      <c r="BM6" s="8">
        <f t="shared" si="54"/>
        <v>0.55181270148750916</v>
      </c>
      <c r="BN6" s="8">
        <f t="shared" si="55"/>
        <v>0.44218827850880682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1.6111111111111101</v>
      </c>
      <c r="F7">
        <f>VLOOKUP(B7,home!$B$2:$E$405,3,FALSE)</f>
        <v>0.85</v>
      </c>
      <c r="G7">
        <f>VLOOKUP(C7,away!$B$2:$E$405,4,FALSE)</f>
        <v>1.01</v>
      </c>
      <c r="H7">
        <f>VLOOKUP(A7,away!$A$2:$E$405,3,FALSE)</f>
        <v>1.4652777777777799</v>
      </c>
      <c r="I7">
        <f>VLOOKUP(C7,away!$B$2:$E$405,3,FALSE)</f>
        <v>1.24</v>
      </c>
      <c r="J7">
        <f>VLOOKUP(B7,home!$B$2:$E$405,4,FALSE)</f>
        <v>0.85</v>
      </c>
      <c r="K7" s="3">
        <f t="shared" si="0"/>
        <v>1.383138888888888</v>
      </c>
      <c r="L7" s="3">
        <f t="shared" si="1"/>
        <v>1.54440277777778</v>
      </c>
      <c r="M7" s="5">
        <f t="shared" si="2"/>
        <v>5.3528467346173524E-2</v>
      </c>
      <c r="N7" s="5">
        <f t="shared" si="3"/>
        <v>7.4037304849111585E-2</v>
      </c>
      <c r="O7" s="5">
        <f t="shared" si="4"/>
        <v>8.2669513659617583E-2</v>
      </c>
      <c r="P7" s="5">
        <f t="shared" si="5"/>
        <v>0.11434341926814823</v>
      </c>
      <c r="Q7" s="5">
        <f t="shared" si="6"/>
        <v>5.1201937782664048E-2</v>
      </c>
      <c r="R7" s="5">
        <f t="shared" si="7"/>
        <v>6.3837513266725779E-2</v>
      </c>
      <c r="S7" s="5">
        <f t="shared" si="8"/>
        <v>6.1062917444366906E-2</v>
      </c>
      <c r="T7" s="5">
        <f t="shared" si="9"/>
        <v>7.9076414939151421E-2</v>
      </c>
      <c r="U7" s="5">
        <f t="shared" si="10"/>
        <v>8.829614716916874E-2</v>
      </c>
      <c r="V7" s="5">
        <f t="shared" si="11"/>
        <v>1.4493103944368736E-2</v>
      </c>
      <c r="W7" s="5">
        <f t="shared" si="12"/>
        <v>2.3606463777890645E-2</v>
      </c>
      <c r="X7" s="5">
        <f t="shared" si="13"/>
        <v>3.6457888232084859E-2</v>
      </c>
      <c r="Y7" s="5">
        <f t="shared" si="14"/>
        <v>2.8152831928771851E-2</v>
      </c>
      <c r="Z7" s="5">
        <f t="shared" si="15"/>
        <v>3.2863610938519049E-2</v>
      </c>
      <c r="AA7" s="5">
        <f t="shared" si="16"/>
        <v>4.5454938318379948E-2</v>
      </c>
      <c r="AB7" s="5">
        <f t="shared" si="17"/>
        <v>3.1435246440098492E-2</v>
      </c>
      <c r="AC7" s="5">
        <f t="shared" si="18"/>
        <v>1.9349412833112253E-3</v>
      </c>
      <c r="AD7" s="5">
        <f t="shared" si="19"/>
        <v>8.1627545200868637E-3</v>
      </c>
      <c r="AE7" s="5">
        <f t="shared" si="20"/>
        <v>1.2606580755140283E-2</v>
      </c>
      <c r="AF7" s="5">
        <f t="shared" si="21"/>
        <v>9.7348191682592802E-3</v>
      </c>
      <c r="AG7" s="5">
        <f t="shared" si="22"/>
        <v>5.0114939215413351E-3</v>
      </c>
      <c r="AH7" s="5">
        <f t="shared" si="23"/>
        <v>1.2688663005314269E-2</v>
      </c>
      <c r="AI7" s="5">
        <f t="shared" si="24"/>
        <v>1.755018325065592E-2</v>
      </c>
      <c r="AJ7" s="5">
        <f t="shared" si="25"/>
        <v>1.2137170480554302E-2</v>
      </c>
      <c r="AK7" s="5">
        <f t="shared" si="26"/>
        <v>5.5957974975762966E-3</v>
      </c>
      <c r="AL7" s="5">
        <f t="shared" si="27"/>
        <v>1.6533094511081293E-4</v>
      </c>
      <c r="AM7" s="5">
        <f t="shared" si="28"/>
        <v>2.2580446434371363E-3</v>
      </c>
      <c r="AN7" s="5">
        <f t="shared" si="29"/>
        <v>3.4873304196705503E-3</v>
      </c>
      <c r="AO7" s="5">
        <f t="shared" si="30"/>
        <v>2.6929213935840751E-3</v>
      </c>
      <c r="AP7" s="5">
        <f t="shared" si="31"/>
        <v>1.3863184268628182E-3</v>
      </c>
      <c r="AQ7" s="5">
        <f t="shared" si="32"/>
        <v>5.3525850733286489E-4</v>
      </c>
      <c r="AR7" s="5">
        <f t="shared" si="33"/>
        <v>3.9192812783387012E-3</v>
      </c>
      <c r="AS7" s="5">
        <f t="shared" si="34"/>
        <v>5.4209103525644127E-3</v>
      </c>
      <c r="AT7" s="5">
        <f t="shared" si="35"/>
        <v>3.7489359609061065E-3</v>
      </c>
      <c r="AU7" s="5">
        <f t="shared" si="36"/>
        <v>1.7284330398277562E-3</v>
      </c>
      <c r="AV7" s="5">
        <f t="shared" si="37"/>
        <v>5.9766573855655168E-4</v>
      </c>
      <c r="AW7" s="5">
        <f t="shared" si="38"/>
        <v>9.8102034466942355E-6</v>
      </c>
      <c r="AX7" s="5">
        <f t="shared" si="39"/>
        <v>5.2053155986419067E-4</v>
      </c>
      <c r="AY7" s="5">
        <f t="shared" si="40"/>
        <v>8.0391038697525676E-4</v>
      </c>
      <c r="AZ7" s="5">
        <f t="shared" si="41"/>
        <v>6.2078071736449845E-4</v>
      </c>
      <c r="BA7" s="5">
        <f t="shared" si="42"/>
        <v>3.1957848809620467E-4</v>
      </c>
      <c r="BB7" s="5">
        <f t="shared" si="43"/>
        <v>1.2338947618345048E-4</v>
      </c>
      <c r="BC7" s="5">
        <f t="shared" si="44"/>
        <v>3.8112609953253226E-5</v>
      </c>
      <c r="BD7" s="5">
        <f t="shared" si="45"/>
        <v>1.0088248155264575E-3</v>
      </c>
      <c r="BE7" s="5">
        <f t="shared" si="46"/>
        <v>1.395344834430802E-3</v>
      </c>
      <c r="BF7" s="5">
        <f t="shared" si="47"/>
        <v>9.6497785195573469E-4</v>
      </c>
      <c r="BG7" s="5">
        <f t="shared" si="48"/>
        <v>4.4489946465214696E-4</v>
      </c>
      <c r="BH7" s="5">
        <f t="shared" si="49"/>
        <v>1.5383943780155796E-4</v>
      </c>
      <c r="BI7" s="5">
        <f t="shared" si="50"/>
        <v>4.2556261813627572E-5</v>
      </c>
      <c r="BJ7" s="8">
        <f t="shared" si="51"/>
        <v>0.34083466650402644</v>
      </c>
      <c r="BK7" s="8">
        <f t="shared" si="52"/>
        <v>0.24633209061845468</v>
      </c>
      <c r="BL7" s="8">
        <f t="shared" si="53"/>
        <v>0.37909084212446525</v>
      </c>
      <c r="BM7" s="8">
        <f t="shared" si="54"/>
        <v>0.55870895382949581</v>
      </c>
      <c r="BN7" s="8">
        <f t="shared" si="55"/>
        <v>0.43961815617244077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1.5777777777777799</v>
      </c>
      <c r="F8">
        <f>VLOOKUP(B8,home!$B$2:$E$405,3,FALSE)</f>
        <v>1.81</v>
      </c>
      <c r="G8">
        <f>VLOOKUP(C8,away!$B$2:$E$405,4,FALSE)</f>
        <v>0.72</v>
      </c>
      <c r="H8">
        <f>VLOOKUP(A8,away!$A$2:$E$405,3,FALSE)</f>
        <v>1.31111111111111</v>
      </c>
      <c r="I8">
        <f>VLOOKUP(C8,away!$B$2:$E$405,3,FALSE)</f>
        <v>1</v>
      </c>
      <c r="J8">
        <f>VLOOKUP(B8,home!$B$2:$E$405,4,FALSE)</f>
        <v>1.81</v>
      </c>
      <c r="K8" s="3">
        <f t="shared" si="0"/>
        <v>2.0561600000000029</v>
      </c>
      <c r="L8" s="3">
        <f t="shared" si="1"/>
        <v>2.3731111111111094</v>
      </c>
      <c r="M8" s="5">
        <f t="shared" si="2"/>
        <v>1.1923177177657167E-2</v>
      </c>
      <c r="N8" s="5">
        <f t="shared" si="3"/>
        <v>2.4515959985611596E-2</v>
      </c>
      <c r="O8" s="5">
        <f t="shared" si="4"/>
        <v>2.8295024240044625E-2</v>
      </c>
      <c r="P8" s="5">
        <f t="shared" si="5"/>
        <v>5.8179097041410235E-2</v>
      </c>
      <c r="Q8" s="5">
        <f t="shared" si="6"/>
        <v>2.5204368142007608E-2</v>
      </c>
      <c r="R8" s="5">
        <f t="shared" si="7"/>
        <v>3.3573618206604039E-2</v>
      </c>
      <c r="S8" s="5">
        <f t="shared" si="8"/>
        <v>7.0971169892883462E-2</v>
      </c>
      <c r="T8" s="5">
        <f t="shared" si="9"/>
        <v>5.9812766086333131E-2</v>
      </c>
      <c r="U8" s="5">
        <f t="shared" si="10"/>
        <v>6.9032730811691062E-2</v>
      </c>
      <c r="V8" s="5">
        <f t="shared" si="11"/>
        <v>3.8478172189035889E-2</v>
      </c>
      <c r="W8" s="5">
        <f t="shared" si="12"/>
        <v>1.7274737866290146E-2</v>
      </c>
      <c r="X8" s="5">
        <f t="shared" si="13"/>
        <v>4.0994872372024968E-2</v>
      </c>
      <c r="Y8" s="5">
        <f t="shared" si="14"/>
        <v>4.8642693562317152E-2</v>
      </c>
      <c r="Z8" s="5">
        <f t="shared" si="15"/>
        <v>2.6557975468764761E-2</v>
      </c>
      <c r="AA8" s="5">
        <f t="shared" si="16"/>
        <v>5.4607446839855425E-2</v>
      </c>
      <c r="AB8" s="5">
        <f t="shared" si="17"/>
        <v>5.6140823947118654E-2</v>
      </c>
      <c r="AC8" s="5">
        <f t="shared" si="18"/>
        <v>1.1734630797260196E-2</v>
      </c>
      <c r="AD8" s="5">
        <f t="shared" si="19"/>
        <v>8.8799062527877975E-3</v>
      </c>
      <c r="AE8" s="5">
        <f t="shared" si="20"/>
        <v>2.107300419411574E-2</v>
      </c>
      <c r="AF8" s="5">
        <f t="shared" si="21"/>
        <v>2.5004290198773541E-2</v>
      </c>
      <c r="AG8" s="5">
        <f t="shared" si="22"/>
        <v>1.9779319632052032E-2</v>
      </c>
      <c r="AH8" s="5">
        <f t="shared" si="23"/>
        <v>1.5756256668385486E-2</v>
      </c>
      <c r="AI8" s="5">
        <f t="shared" si="24"/>
        <v>3.2397384711267546E-2</v>
      </c>
      <c r="AJ8" s="5">
        <f t="shared" si="25"/>
        <v>3.3307103273959991E-2</v>
      </c>
      <c r="AK8" s="5">
        <f t="shared" si="26"/>
        <v>2.2828244489261889E-2</v>
      </c>
      <c r="AL8" s="5">
        <f t="shared" si="27"/>
        <v>2.2903634282253273E-3</v>
      </c>
      <c r="AM8" s="5">
        <f t="shared" si="28"/>
        <v>3.6517016081464354E-3</v>
      </c>
      <c r="AN8" s="5">
        <f t="shared" si="29"/>
        <v>8.6658936607546134E-3</v>
      </c>
      <c r="AO8" s="5">
        <f t="shared" si="30"/>
        <v>1.0282564267022051E-2</v>
      </c>
      <c r="AP8" s="5">
        <f t="shared" si="31"/>
        <v>8.1338891709280287E-3</v>
      </c>
      <c r="AQ8" s="5">
        <f t="shared" si="32"/>
        <v>4.8256556920189099E-3</v>
      </c>
      <c r="AR8" s="5">
        <f t="shared" si="33"/>
        <v>7.4782695538528161E-3</v>
      </c>
      <c r="AS8" s="5">
        <f t="shared" si="34"/>
        <v>1.5376518725850028E-2</v>
      </c>
      <c r="AT8" s="5">
        <f t="shared" si="35"/>
        <v>1.5808291371671921E-2</v>
      </c>
      <c r="AU8" s="5">
        <f t="shared" si="36"/>
        <v>1.0834792128925661E-2</v>
      </c>
      <c r="AV8" s="5">
        <f t="shared" si="37"/>
        <v>5.569516545952953E-3</v>
      </c>
      <c r="AW8" s="5">
        <f t="shared" si="38"/>
        <v>3.1043943089756581E-4</v>
      </c>
      <c r="AX8" s="5">
        <f t="shared" si="39"/>
        <v>1.2514137964343983E-3</v>
      </c>
      <c r="AY8" s="5">
        <f t="shared" si="40"/>
        <v>2.9697439849162071E-3</v>
      </c>
      <c r="AZ8" s="5">
        <f t="shared" si="41"/>
        <v>3.5237662238800172E-3</v>
      </c>
      <c r="BA8" s="5">
        <f t="shared" si="42"/>
        <v>2.787429592949235E-3</v>
      </c>
      <c r="BB8" s="5">
        <f t="shared" si="43"/>
        <v>1.6537200346169369E-3</v>
      </c>
      <c r="BC8" s="5">
        <f t="shared" si="44"/>
        <v>7.8489227776329981E-4</v>
      </c>
      <c r="BD8" s="5">
        <f t="shared" si="45"/>
        <v>2.9577940950220078E-3</v>
      </c>
      <c r="BE8" s="5">
        <f t="shared" si="46"/>
        <v>6.08169790642046E-3</v>
      </c>
      <c r="BF8" s="5">
        <f t="shared" si="47"/>
        <v>6.2524719836327559E-3</v>
      </c>
      <c r="BG8" s="5">
        <f t="shared" si="48"/>
        <v>4.2853609312887815E-3</v>
      </c>
      <c r="BH8" s="5">
        <f t="shared" si="49"/>
        <v>2.2028469331196883E-3</v>
      </c>
      <c r="BI8" s="5">
        <f t="shared" si="50"/>
        <v>9.0588115000067647E-4</v>
      </c>
      <c r="BJ8" s="8">
        <f t="shared" si="51"/>
        <v>0.33971258860174386</v>
      </c>
      <c r="BK8" s="8">
        <f t="shared" si="52"/>
        <v>0.19654635451138849</v>
      </c>
      <c r="BL8" s="8">
        <f t="shared" si="53"/>
        <v>0.42369207451392649</v>
      </c>
      <c r="BM8" s="8">
        <f t="shared" si="54"/>
        <v>0.80215844374846978</v>
      </c>
      <c r="BN8" s="8">
        <f t="shared" si="55"/>
        <v>0.18169124479333529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1.5777777777777799</v>
      </c>
      <c r="F9">
        <f>VLOOKUP(B9,home!$B$2:$E$405,3,FALSE)</f>
        <v>0.81</v>
      </c>
      <c r="G9">
        <f>VLOOKUP(C9,away!$B$2:$E$405,4,FALSE)</f>
        <v>1.74</v>
      </c>
      <c r="H9">
        <f>VLOOKUP(A9,away!$A$2:$E$405,3,FALSE)</f>
        <v>1.31111111111111</v>
      </c>
      <c r="I9">
        <f>VLOOKUP(C9,away!$B$2:$E$405,3,FALSE)</f>
        <v>0.4</v>
      </c>
      <c r="J9">
        <f>VLOOKUP(B9,home!$B$2:$E$405,4,FALSE)</f>
        <v>0.81</v>
      </c>
      <c r="K9" s="3">
        <f t="shared" ref="K9:K17" si="56">E9*F9*G9</f>
        <v>2.2237200000000032</v>
      </c>
      <c r="L9" s="3">
        <f t="shared" ref="L9:L17" si="57">H9*I9*J9</f>
        <v>0.42479999999999973</v>
      </c>
      <c r="M9" s="5">
        <f t="shared" ref="M9:M19" si="58">_xlfn.POISSON.DIST(0,K9,FALSE) * _xlfn.POISSON.DIST(0,L9,FALSE)</f>
        <v>7.0755854271154231E-2</v>
      </c>
      <c r="N9" s="5">
        <f t="shared" ref="N9:N19" si="59">_xlfn.POISSON.DIST(1,K9,FALSE) * _xlfn.POISSON.DIST(0,L9,FALSE)</f>
        <v>0.15734120825985135</v>
      </c>
      <c r="O9" s="5">
        <f t="shared" ref="O9:O19" si="60">_xlfn.POISSON.DIST(0,K9,FALSE) * _xlfn.POISSON.DIST(1,L9,FALSE)</f>
        <v>3.0057086894386301E-2</v>
      </c>
      <c r="P9" s="5">
        <f t="shared" ref="P9:P19" si="61">_xlfn.POISSON.DIST(1,K9,FALSE) * _xlfn.POISSON.DIST(1,L9,FALSE)</f>
        <v>6.6838545268784813E-2</v>
      </c>
      <c r="Q9" s="5">
        <f t="shared" ref="Q9:Q19" si="62">_xlfn.POISSON.DIST(2,K9,FALSE) * _xlfn.POISSON.DIST(0,L9,FALSE)</f>
        <v>0.17494139581579857</v>
      </c>
      <c r="R9" s="5">
        <f t="shared" ref="R9:R19" si="63">_xlfn.POISSON.DIST(0,K9,FALSE) * _xlfn.POISSON.DIST(2,L9,FALSE)</f>
        <v>6.384125256367645E-3</v>
      </c>
      <c r="S9" s="5">
        <f t="shared" ref="S9:S19" si="64">_xlfn.POISSON.DIST(2,K9,FALSE) * _xlfn.POISSON.DIST(2,L9,FALSE)</f>
        <v>1.5784528289797862E-2</v>
      </c>
      <c r="T9" s="5">
        <f t="shared" ref="T9:T19" si="65">_xlfn.POISSON.DIST(2,K9,FALSE) * _xlfn.POISSON.DIST(1,L9,FALSE)</f>
        <v>7.4315104942551197E-2</v>
      </c>
      <c r="U9" s="5">
        <f t="shared" ref="U9:U19" si="66">_xlfn.POISSON.DIST(1,K9,FALSE) * _xlfn.POISSON.DIST(2,L9,FALSE)</f>
        <v>1.4196507015089883E-2</v>
      </c>
      <c r="V9" s="5">
        <f t="shared" ref="V9:V19" si="67">_xlfn.POISSON.DIST(3,K9,FALSE) * _xlfn.POISSON.DIST(3,L9,FALSE)</f>
        <v>1.6567375229334165E-3</v>
      </c>
      <c r="W9" s="5">
        <f t="shared" ref="W9:W19" si="68">_xlfn.POISSON.DIST(3,K9,FALSE) * _xlfn.POISSON.DIST(0,L9,FALSE)</f>
        <v>0.12967356023450272</v>
      </c>
      <c r="X9" s="5">
        <f t="shared" ref="X9:X19" si="69">_xlfn.POISSON.DIST(3,K9,FALSE) * _xlfn.POISSON.DIST(1,L9,FALSE)</f>
        <v>5.5085328387616726E-2</v>
      </c>
      <c r="Y9" s="5">
        <f t="shared" ref="Y9:Y19" si="70">_xlfn.POISSON.DIST(3,K9,FALSE) * _xlfn.POISSON.DIST(2,L9,FALSE)</f>
        <v>1.1700123749529783E-2</v>
      </c>
      <c r="Z9" s="5">
        <f t="shared" ref="Z9:Z19" si="71">_xlfn.POISSON.DIST(0,K9,FALSE) * _xlfn.POISSON.DIST(3,L9,FALSE)</f>
        <v>9.0399213630165806E-4</v>
      </c>
      <c r="AA9" s="5">
        <f t="shared" ref="AA9:AA19" si="72">_xlfn.POISSON.DIST(1,K9,FALSE) * _xlfn.POISSON.DIST(3,L9,FALSE)</f>
        <v>2.0102253933367265E-3</v>
      </c>
      <c r="AB9" s="5">
        <f t="shared" ref="AB9:AB19" si="73">_xlfn.POISSON.DIST(2,K9,FALSE) * _xlfn.POISSON.DIST(3,L9,FALSE)</f>
        <v>2.2350892058353761E-3</v>
      </c>
      <c r="AC9" s="5">
        <f t="shared" ref="AC9:AC19" si="74">_xlfn.POISSON.DIST(4,K9,FALSE) * _xlfn.POISSON.DIST(4,L9,FALSE)</f>
        <v>9.7813395677408664E-5</v>
      </c>
      <c r="AD9" s="5">
        <f t="shared" ref="AD9:AD19" si="75">_xlfn.POISSON.DIST(4,K9,FALSE) * _xlfn.POISSON.DIST(0,L9,FALSE)</f>
        <v>7.2089422341167247E-2</v>
      </c>
      <c r="AE9" s="5">
        <f t="shared" ref="AE9:AE19" si="76">_xlfn.POISSON.DIST(4,K9,FALSE) * _xlfn.POISSON.DIST(1,L9,FALSE)</f>
        <v>3.0623586610527827E-2</v>
      </c>
      <c r="AF9" s="5">
        <f t="shared" ref="AF9:AF19" si="77">_xlfn.POISSON.DIST(4,K9,FALSE) * _xlfn.POISSON.DIST(2,L9,FALSE)</f>
        <v>6.504449796076105E-3</v>
      </c>
      <c r="AG9" s="5">
        <f t="shared" ref="AG9:AG19" si="78">_xlfn.POISSON.DIST(4,K9,FALSE) * _xlfn.POISSON.DIST(3,L9,FALSE)</f>
        <v>9.2103009112437604E-4</v>
      </c>
      <c r="AH9" s="5">
        <f t="shared" ref="AH9:AH19" si="79">_xlfn.POISSON.DIST(0,K9,FALSE) * _xlfn.POISSON.DIST(4,L9,FALSE)</f>
        <v>9.600396487523602E-5</v>
      </c>
      <c r="AI9" s="5">
        <f t="shared" ref="AI9:AI19" si="80">_xlfn.POISSON.DIST(1,K9,FALSE) * _xlfn.POISSON.DIST(4,L9,FALSE)</f>
        <v>2.1348593677236017E-4</v>
      </c>
      <c r="AJ9" s="5">
        <f t="shared" ref="AJ9:AJ19" si="81">_xlfn.POISSON.DIST(2,K9,FALSE) * _xlfn.POISSON.DIST(4,L9,FALSE)</f>
        <v>2.3736647365971676E-4</v>
      </c>
      <c r="AK9" s="5">
        <f t="shared" ref="AK9:AK19" si="82">_xlfn.POISSON.DIST(3,K9,FALSE) * _xlfn.POISSON.DIST(4,L9,FALSE)</f>
        <v>1.7594552493552869E-4</v>
      </c>
      <c r="AL9" s="5">
        <f t="shared" ref="AL9:AL19" si="83">_xlfn.POISSON.DIST(5,K9,FALSE) * _xlfn.POISSON.DIST(5,L9,FALSE)</f>
        <v>3.6959231951741576E-6</v>
      </c>
      <c r="AM9" s="5">
        <f t="shared" ref="AM9:AM19" si="84">_xlfn.POISSON.DIST(5,K9,FALSE) * _xlfn.POISSON.DIST(0,L9,FALSE)</f>
        <v>3.20613380497001E-2</v>
      </c>
      <c r="AN9" s="5">
        <f t="shared" ref="AN9:AN19" si="85">_xlfn.POISSON.DIST(5,K9,FALSE) * _xlfn.POISSON.DIST(1,L9,FALSE)</f>
        <v>1.3619656403512596E-2</v>
      </c>
      <c r="AO9" s="5">
        <f t="shared" ref="AO9:AO19" si="86">_xlfn.POISSON.DIST(5,K9,FALSE) * _xlfn.POISSON.DIST(2,L9,FALSE)</f>
        <v>2.892815020106073E-3</v>
      </c>
      <c r="AP9" s="5">
        <f t="shared" ref="AP9:AP19" si="87">_xlfn.POISSON.DIST(5,K9,FALSE) * _xlfn.POISSON.DIST(3,L9,FALSE)</f>
        <v>4.0962260684701974E-4</v>
      </c>
      <c r="AQ9" s="5">
        <f t="shared" ref="AQ9:AQ19" si="88">_xlfn.POISSON.DIST(5,K9,FALSE) * _xlfn.POISSON.DIST(4,L9,FALSE)</f>
        <v>4.3501920847153462E-5</v>
      </c>
      <c r="AR9" s="5">
        <f t="shared" ref="AR9:AR19" si="89">_xlfn.POISSON.DIST(0,K9,FALSE) * _xlfn.POISSON.DIST(5,L9,FALSE)</f>
        <v>8.1564968558000513E-6</v>
      </c>
      <c r="AS9" s="5">
        <f t="shared" ref="AS9:AS19" si="90">_xlfn.POISSON.DIST(1,K9,FALSE) * _xlfn.POISSON.DIST(5,L9,FALSE)</f>
        <v>1.8137765188179718E-5</v>
      </c>
      <c r="AT9" s="5">
        <f t="shared" ref="AT9:AT19" si="91">_xlfn.POISSON.DIST(2,K9,FALSE) * _xlfn.POISSON.DIST(5,L9,FALSE)</f>
        <v>2.0166655602129533E-5</v>
      </c>
      <c r="AU9" s="5">
        <f t="shared" ref="AU9:AU19" si="92">_xlfn.POISSON.DIST(3,K9,FALSE) * _xlfn.POISSON.DIST(5,L9,FALSE)</f>
        <v>1.4948331798522517E-5</v>
      </c>
      <c r="AV9" s="5">
        <f t="shared" ref="AV9:AV19" si="93">_xlfn.POISSON.DIST(4,K9,FALSE) * _xlfn.POISSON.DIST(5,L9,FALSE)</f>
        <v>8.3102260967526382E-6</v>
      </c>
      <c r="AW9" s="5">
        <f t="shared" ref="AW9:AW19" si="94">_xlfn.POISSON.DIST(6,K9,FALSE) * _xlfn.POISSON.DIST(6,L9,FALSE)</f>
        <v>9.6980640265357732E-8</v>
      </c>
      <c r="AX9" s="5">
        <f t="shared" ref="AX9:AX19" si="95">_xlfn.POISSON.DIST(6,K9,FALSE) * _xlfn.POISSON.DIST(0,L9,FALSE)</f>
        <v>1.1882573107979881E-2</v>
      </c>
      <c r="AY9" s="5">
        <f t="shared" ref="AY9:AY19" si="96">_xlfn.POISSON.DIST(6,K9,FALSE) * _xlfn.POISSON.DIST(1,L9,FALSE)</f>
        <v>5.0477170562698501E-3</v>
      </c>
      <c r="AZ9" s="5">
        <f t="shared" ref="AZ9:AZ19" si="97">_xlfn.POISSON.DIST(6,K9,FALSE) * _xlfn.POISSON.DIST(2,L9,FALSE)</f>
        <v>1.0721351027517154E-3</v>
      </c>
      <c r="BA9" s="5">
        <f t="shared" ref="BA9:BA19" si="98">_xlfn.POISSON.DIST(6,K9,FALSE) * _xlfn.POISSON.DIST(3,L9,FALSE)</f>
        <v>1.5181433054964281E-4</v>
      </c>
      <c r="BB9" s="5">
        <f t="shared" ref="BB9:BB19" si="99">_xlfn.POISSON.DIST(6,K9,FALSE) * _xlfn.POISSON.DIST(4,L9,FALSE)</f>
        <v>1.6122681904372055E-5</v>
      </c>
      <c r="BC9" s="5">
        <f t="shared" ref="BC9:BC19" si="100">_xlfn.POISSON.DIST(6,K9,FALSE) * _xlfn.POISSON.DIST(5,L9,FALSE)</f>
        <v>1.3697830545954495E-6</v>
      </c>
      <c r="BD9" s="5">
        <f t="shared" ref="BD9:BD19" si="101">_xlfn.POISSON.DIST(0,K9,FALSE) * _xlfn.POISSON.DIST(6,L9,FALSE)</f>
        <v>5.77479977390643E-7</v>
      </c>
      <c r="BE9" s="5">
        <f t="shared" ref="BE9:BE19" si="102">_xlfn.POISSON.DIST(1,K9,FALSE) * _xlfn.POISSON.DIST(6,L9,FALSE)</f>
        <v>1.2841537753231228E-6</v>
      </c>
      <c r="BF9" s="5">
        <f t="shared" ref="BF9:BF19" si="103">_xlfn.POISSON.DIST(2,K9,FALSE) * _xlfn.POISSON.DIST(6,L9,FALSE)</f>
        <v>1.4277992166307696E-6</v>
      </c>
      <c r="BG9" s="5">
        <f t="shared" ref="BG9:BG19" si="104">_xlfn.POISSON.DIST(3,K9,FALSE) * _xlfn.POISSON.DIST(6,L9,FALSE)</f>
        <v>1.0583418913353932E-6</v>
      </c>
      <c r="BH9" s="5">
        <f t="shared" ref="BH9:BH19" si="105">_xlfn.POISSON.DIST(4,K9,FALSE) * _xlfn.POISSON.DIST(6,L9,FALSE)</f>
        <v>5.8836400765008618E-7</v>
      </c>
      <c r="BI9" s="5">
        <f t="shared" ref="BI9:BI19" si="106">_xlfn.POISSON.DIST(5,K9,FALSE) * _xlfn.POISSON.DIST(6,L9,FALSE)</f>
        <v>2.616713622183301E-7</v>
      </c>
      <c r="BJ9" s="8">
        <f t="shared" ref="BJ9:BJ19" si="107">SUM(N9,Q9,T9,W9,X9,Y9,AD9,AE9,AF9,AG9,AM9,AN9,AO9,AP9,AQ9,AX9,AY9,AZ9,BA9,BB9,BC9)</f>
        <v>0.78039387629226897</v>
      </c>
      <c r="BK9" s="8">
        <f t="shared" ref="BK9:BK19" si="108">SUM(M9,P9,S9,V9,AC9,AL9,AY9)</f>
        <v>0.16018489172781278</v>
      </c>
      <c r="BL9" s="8">
        <f t="shared" ref="BL9:BL19" si="109">SUM(O9,R9,U9,AA9,AB9,AH9,AI9,AJ9,AK9,AR9,AS9,AT9,AU9,AV9,BD9,BE9,BF9,BG9,BH9,BI9)</f>
        <v>5.5680752951030706E-2</v>
      </c>
      <c r="BM9" s="8">
        <f t="shared" ref="BM9:BM19" si="110">SUM(S9:BI9)</f>
        <v>0.48579767726544154</v>
      </c>
      <c r="BN9" s="8">
        <f t="shared" ref="BN9:BN19" si="111">SUM(M9:R9)</f>
        <v>0.50631821576634295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1.5777777777777799</v>
      </c>
      <c r="F10">
        <f>VLOOKUP(B10,home!$B$2:$E$405,3,FALSE)</f>
        <v>0.72</v>
      </c>
      <c r="G10">
        <f>VLOOKUP(C10,away!$B$2:$E$405,4,FALSE)</f>
        <v>0.91</v>
      </c>
      <c r="H10">
        <f>VLOOKUP(A10,away!$A$2:$E$405,3,FALSE)</f>
        <v>1.31111111111111</v>
      </c>
      <c r="I10">
        <f>VLOOKUP(C10,away!$B$2:$E$405,3,FALSE)</f>
        <v>0.91</v>
      </c>
      <c r="J10">
        <f>VLOOKUP(B10,home!$B$2:$E$405,4,FALSE)</f>
        <v>0.72</v>
      </c>
      <c r="K10" s="3">
        <f t="shared" si="56"/>
        <v>1.0337600000000013</v>
      </c>
      <c r="L10" s="3">
        <f t="shared" si="57"/>
        <v>0.85903999999999925</v>
      </c>
      <c r="M10" s="5">
        <f t="shared" si="58"/>
        <v>0.15064939942078484</v>
      </c>
      <c r="N10" s="5">
        <f t="shared" si="59"/>
        <v>0.15573532314523075</v>
      </c>
      <c r="O10" s="5">
        <f t="shared" si="60"/>
        <v>0.12941386007843089</v>
      </c>
      <c r="P10" s="5">
        <f t="shared" si="61"/>
        <v>0.13378287199467889</v>
      </c>
      <c r="Q10" s="5">
        <f t="shared" si="62"/>
        <v>8.0496473827306958E-2</v>
      </c>
      <c r="R10" s="5">
        <f t="shared" si="63"/>
        <v>5.558584118088758E-2</v>
      </c>
      <c r="S10" s="5">
        <f t="shared" si="64"/>
        <v>2.9701175225321369E-2</v>
      </c>
      <c r="T10" s="5">
        <f t="shared" si="65"/>
        <v>6.9149690876609715E-2</v>
      </c>
      <c r="U10" s="5">
        <f t="shared" si="66"/>
        <v>5.7462419179154414E-2</v>
      </c>
      <c r="V10" s="5">
        <f t="shared" si="67"/>
        <v>2.9306518892637111E-3</v>
      </c>
      <c r="W10" s="5">
        <f t="shared" si="68"/>
        <v>2.7738011594572325E-2</v>
      </c>
      <c r="X10" s="5">
        <f t="shared" si="69"/>
        <v>2.382806148020139E-2</v>
      </c>
      <c r="Y10" s="5">
        <f t="shared" si="70"/>
        <v>1.0234628966976089E-2</v>
      </c>
      <c r="Z10" s="5">
        <f t="shared" si="71"/>
        <v>1.5916820336009878E-2</v>
      </c>
      <c r="AA10" s="5">
        <f t="shared" si="72"/>
        <v>1.645417219055359E-2</v>
      </c>
      <c r="AB10" s="5">
        <f t="shared" si="73"/>
        <v>8.5048325218533491E-3</v>
      </c>
      <c r="AC10" s="5">
        <f t="shared" si="74"/>
        <v>1.6265872452435966E-4</v>
      </c>
      <c r="AD10" s="5">
        <f t="shared" si="75"/>
        <v>7.1686117165012785E-3</v>
      </c>
      <c r="AE10" s="5">
        <f t="shared" si="76"/>
        <v>6.1581242089432525E-3</v>
      </c>
      <c r="AF10" s="5">
        <f t="shared" si="77"/>
        <v>2.6450375102253028E-3</v>
      </c>
      <c r="AG10" s="5">
        <f t="shared" si="78"/>
        <v>7.5739767426131425E-4</v>
      </c>
      <c r="AH10" s="5">
        <f t="shared" si="79"/>
        <v>3.4182963353614772E-3</v>
      </c>
      <c r="AI10" s="5">
        <f t="shared" si="80"/>
        <v>3.5336980196432853E-3</v>
      </c>
      <c r="AJ10" s="5">
        <f t="shared" si="81"/>
        <v>1.8264978323932234E-3</v>
      </c>
      <c r="AK10" s="5">
        <f t="shared" si="82"/>
        <v>6.2938679973827388E-4</v>
      </c>
      <c r="AL10" s="5">
        <f t="shared" si="83"/>
        <v>5.7779058942223307E-6</v>
      </c>
      <c r="AM10" s="5">
        <f t="shared" si="84"/>
        <v>1.4821248096100752E-3</v>
      </c>
      <c r="AN10" s="5">
        <f t="shared" si="85"/>
        <v>1.2732044964474378E-3</v>
      </c>
      <c r="AO10" s="5">
        <f t="shared" si="86"/>
        <v>5.468667953141029E-4</v>
      </c>
      <c r="AP10" s="5">
        <f t="shared" si="87"/>
        <v>1.5659348394887553E-4</v>
      </c>
      <c r="AQ10" s="5">
        <f t="shared" si="88"/>
        <v>3.3630016612860469E-5</v>
      </c>
      <c r="AR10" s="5">
        <f t="shared" si="89"/>
        <v>5.8729065678578458E-4</v>
      </c>
      <c r="AS10" s="5">
        <f t="shared" si="90"/>
        <v>6.0711758935887334E-4</v>
      </c>
      <c r="AT10" s="5">
        <f t="shared" si="91"/>
        <v>3.1380693958781486E-4</v>
      </c>
      <c r="AU10" s="5">
        <f t="shared" si="92"/>
        <v>1.0813368728943332E-4</v>
      </c>
      <c r="AV10" s="5">
        <f t="shared" si="93"/>
        <v>2.7946070143081176E-5</v>
      </c>
      <c r="AW10" s="5">
        <f t="shared" si="94"/>
        <v>1.42528289675677E-7</v>
      </c>
      <c r="AX10" s="5">
        <f t="shared" si="95"/>
        <v>2.5536022386375213E-4</v>
      </c>
      <c r="AY10" s="5">
        <f t="shared" si="96"/>
        <v>2.1936464670791741E-4</v>
      </c>
      <c r="AZ10" s="5">
        <f t="shared" si="97"/>
        <v>9.4221503053984582E-5</v>
      </c>
      <c r="BA10" s="5">
        <f t="shared" si="98"/>
        <v>2.6980013327831618E-5</v>
      </c>
      <c r="BB10" s="5">
        <f t="shared" si="99"/>
        <v>5.7942276622851114E-6</v>
      </c>
      <c r="BC10" s="5">
        <f t="shared" si="100"/>
        <v>9.954946662018801E-7</v>
      </c>
      <c r="BD10" s="5">
        <f t="shared" si="101"/>
        <v>8.4084360967543267E-5</v>
      </c>
      <c r="BE10" s="5">
        <f t="shared" si="102"/>
        <v>8.6923048993807635E-5</v>
      </c>
      <c r="BF10" s="5">
        <f t="shared" si="103"/>
        <v>4.4928785563919342E-5</v>
      </c>
      <c r="BG10" s="5">
        <f t="shared" si="104"/>
        <v>1.5481860454852446E-5</v>
      </c>
      <c r="BH10" s="5">
        <f t="shared" si="105"/>
        <v>4.0011320159520696E-6</v>
      </c>
      <c r="BI10" s="5">
        <f t="shared" si="106"/>
        <v>8.2724204656212394E-7</v>
      </c>
      <c r="BJ10" s="8">
        <f t="shared" si="107"/>
        <v>0.38800649671204374</v>
      </c>
      <c r="BK10" s="8">
        <f t="shared" si="108"/>
        <v>0.31745189980717536</v>
      </c>
      <c r="BL10" s="8">
        <f t="shared" si="109"/>
        <v>0.27870954551122384</v>
      </c>
      <c r="BM10" s="8">
        <f t="shared" si="110"/>
        <v>0.29420177060071462</v>
      </c>
      <c r="BN10" s="8">
        <f t="shared" si="111"/>
        <v>0.70566376964731992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1.5777777777777799</v>
      </c>
      <c r="F11">
        <f>VLOOKUP(B11,home!$B$2:$E$405,3,FALSE)</f>
        <v>0.79</v>
      </c>
      <c r="G11">
        <f>VLOOKUP(C11,away!$B$2:$E$405,4,FALSE)</f>
        <v>0.54</v>
      </c>
      <c r="H11">
        <f>VLOOKUP(A11,away!$A$2:$E$405,3,FALSE)</f>
        <v>1.31111111111111</v>
      </c>
      <c r="I11">
        <f>VLOOKUP(C11,away!$B$2:$E$405,3,FALSE)</f>
        <v>1.63</v>
      </c>
      <c r="J11">
        <f>VLOOKUP(B11,home!$B$2:$E$405,4,FALSE)</f>
        <v>0.79</v>
      </c>
      <c r="K11" s="3">
        <f t="shared" si="56"/>
        <v>0.67308000000000101</v>
      </c>
      <c r="L11" s="3">
        <f t="shared" si="57"/>
        <v>1.6883177777777763</v>
      </c>
      <c r="M11" s="5">
        <f t="shared" si="58"/>
        <v>9.4288336901884651E-2</v>
      </c>
      <c r="N11" s="5">
        <f t="shared" si="59"/>
        <v>6.3463593801920598E-2</v>
      </c>
      <c r="O11" s="5">
        <f t="shared" si="60"/>
        <v>0.1591886754285522</v>
      </c>
      <c r="P11" s="5">
        <f t="shared" si="61"/>
        <v>0.10714671365745006</v>
      </c>
      <c r="Q11" s="5">
        <f t="shared" si="62"/>
        <v>2.1358037858098387E-2</v>
      </c>
      <c r="R11" s="5">
        <f t="shared" si="63"/>
        <v>0.13438053537346051</v>
      </c>
      <c r="S11" s="5">
        <f t="shared" si="64"/>
        <v>3.0439656231125347E-2</v>
      </c>
      <c r="T11" s="5">
        <f t="shared" si="65"/>
        <v>3.6059155014278289E-2</v>
      </c>
      <c r="U11" s="5">
        <f t="shared" si="66"/>
        <v>9.0448850749168905E-2</v>
      </c>
      <c r="V11" s="5">
        <f t="shared" si="67"/>
        <v>3.8434223706108974E-3</v>
      </c>
      <c r="W11" s="5">
        <f t="shared" si="68"/>
        <v>4.7918893738429632E-3</v>
      </c>
      <c r="X11" s="5">
        <f t="shared" si="69"/>
        <v>8.0902320190034925E-3</v>
      </c>
      <c r="Y11" s="5">
        <f t="shared" si="70"/>
        <v>6.8294412720152952E-3</v>
      </c>
      <c r="Z11" s="5">
        <f t="shared" si="71"/>
        <v>7.5625682286102891E-2</v>
      </c>
      <c r="AA11" s="5">
        <f t="shared" si="72"/>
        <v>5.0902134233130197E-2</v>
      </c>
      <c r="AB11" s="5">
        <f t="shared" si="73"/>
        <v>1.7130604254817661E-2</v>
      </c>
      <c r="AC11" s="5">
        <f t="shared" si="74"/>
        <v>2.7297257125038729E-4</v>
      </c>
      <c r="AD11" s="5">
        <f t="shared" si="75"/>
        <v>8.0633122493655644E-4</v>
      </c>
      <c r="AE11" s="5">
        <f t="shared" si="76"/>
        <v>1.3613433418377193E-3</v>
      </c>
      <c r="AF11" s="5">
        <f t="shared" si="77"/>
        <v>1.1491900828420152E-3</v>
      </c>
      <c r="AG11" s="5">
        <f t="shared" si="78"/>
        <v>6.4673268230269645E-4</v>
      </c>
      <c r="AH11" s="5">
        <f t="shared" si="79"/>
        <v>3.1920045965050346E-2</v>
      </c>
      <c r="AI11" s="5">
        <f t="shared" si="80"/>
        <v>2.1484744538156113E-2</v>
      </c>
      <c r="AJ11" s="5">
        <f t="shared" si="81"/>
        <v>7.2304759268710678E-3</v>
      </c>
      <c r="AK11" s="5">
        <f t="shared" si="82"/>
        <v>1.6222295789527958E-3</v>
      </c>
      <c r="AL11" s="5">
        <f t="shared" si="83"/>
        <v>1.2407945622601617E-5</v>
      </c>
      <c r="AM11" s="5">
        <f t="shared" si="84"/>
        <v>1.0854508417605966E-4</v>
      </c>
      <c r="AN11" s="5">
        <f t="shared" si="85"/>
        <v>1.8325859530482673E-4</v>
      </c>
      <c r="AO11" s="5">
        <f t="shared" si="86"/>
        <v>1.5469937219186097E-4</v>
      </c>
      <c r="AP11" s="5">
        <f t="shared" si="87"/>
        <v>8.7060566760859933E-5</v>
      </c>
      <c r="AQ11" s="5">
        <f t="shared" si="88"/>
        <v>3.6746475651442201E-5</v>
      </c>
      <c r="AR11" s="5">
        <f t="shared" si="89"/>
        <v>1.0778236214055659E-2</v>
      </c>
      <c r="AS11" s="5">
        <f t="shared" si="90"/>
        <v>7.2546152309565922E-3</v>
      </c>
      <c r="AT11" s="5">
        <f t="shared" si="91"/>
        <v>2.4414682098261348E-3</v>
      </c>
      <c r="AU11" s="5">
        <f t="shared" si="92"/>
        <v>5.4776780755659267E-4</v>
      </c>
      <c r="AV11" s="5">
        <f t="shared" si="93"/>
        <v>9.2172888977547958E-5</v>
      </c>
      <c r="AW11" s="5">
        <f t="shared" si="94"/>
        <v>3.9166815335505788E-7</v>
      </c>
      <c r="AX11" s="5">
        <f t="shared" si="95"/>
        <v>1.2176587542870389E-5</v>
      </c>
      <c r="AY11" s="5">
        <f t="shared" si="96"/>
        <v>2.0557949221295492E-5</v>
      </c>
      <c r="AZ11" s="5">
        <f t="shared" si="97"/>
        <v>1.7354175572482988E-5</v>
      </c>
      <c r="BA11" s="5">
        <f t="shared" si="98"/>
        <v>9.7664543792332824E-6</v>
      </c>
      <c r="BB11" s="5">
        <f t="shared" si="99"/>
        <v>4.1222196385787916E-6</v>
      </c>
      <c r="BC11" s="5">
        <f t="shared" si="100"/>
        <v>1.3919233399434514E-6</v>
      </c>
      <c r="BD11" s="5">
        <f t="shared" si="101"/>
        <v>3.0328479688797325E-3</v>
      </c>
      <c r="BE11" s="5">
        <f t="shared" si="102"/>
        <v>2.0413493108935731E-3</v>
      </c>
      <c r="BF11" s="5">
        <f t="shared" si="103"/>
        <v>6.8699569708812402E-4</v>
      </c>
      <c r="BG11" s="5">
        <f t="shared" si="104"/>
        <v>1.541343545986918E-4</v>
      </c>
      <c r="BH11" s="5">
        <f t="shared" si="105"/>
        <v>2.59361878483219E-5</v>
      </c>
      <c r="BI11" s="5">
        <f t="shared" si="106"/>
        <v>3.4914258633897068E-6</v>
      </c>
      <c r="BJ11" s="8">
        <f t="shared" si="107"/>
        <v>0.14519162607485744</v>
      </c>
      <c r="BK11" s="8">
        <f t="shared" si="108"/>
        <v>0.23602406762716521</v>
      </c>
      <c r="BL11" s="8">
        <f t="shared" si="109"/>
        <v>0.54136731134470406</v>
      </c>
      <c r="BM11" s="8">
        <f t="shared" si="110"/>
        <v>0.41836262803039542</v>
      </c>
      <c r="BN11" s="8">
        <f t="shared" si="111"/>
        <v>0.57982589302136633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1.5777777777777799</v>
      </c>
      <c r="F12">
        <f>VLOOKUP(B12,home!$B$2:$E$405,3,FALSE)</f>
        <v>0.91</v>
      </c>
      <c r="G12">
        <f>VLOOKUP(C12,away!$B$2:$E$405,4,FALSE)</f>
        <v>1.19</v>
      </c>
      <c r="H12">
        <f>VLOOKUP(A12,away!$A$2:$E$405,3,FALSE)</f>
        <v>1.31111111111111</v>
      </c>
      <c r="I12">
        <f>VLOOKUP(C12,away!$B$2:$E$405,3,FALSE)</f>
        <v>0.48</v>
      </c>
      <c r="J12">
        <f>VLOOKUP(B12,home!$B$2:$E$405,4,FALSE)</f>
        <v>0.91</v>
      </c>
      <c r="K12" s="3">
        <f t="shared" si="56"/>
        <v>1.708575555555558</v>
      </c>
      <c r="L12" s="3">
        <f t="shared" si="57"/>
        <v>0.57269333333333283</v>
      </c>
      <c r="M12" s="5">
        <f t="shared" si="58"/>
        <v>0.10215450173013745</v>
      </c>
      <c r="N12" s="5">
        <f t="shared" si="59"/>
        <v>0.17453868454607077</v>
      </c>
      <c r="O12" s="5">
        <f t="shared" si="60"/>
        <v>5.8503202110838128E-2</v>
      </c>
      <c r="P12" s="5">
        <f t="shared" si="61"/>
        <v>9.9957141048304332E-2</v>
      </c>
      <c r="Q12" s="5">
        <f t="shared" si="62"/>
        <v>0.14910626495711962</v>
      </c>
      <c r="R12" s="5">
        <f t="shared" si="63"/>
        <v>1.675219691376478E-2</v>
      </c>
      <c r="S12" s="5">
        <f t="shared" si="64"/>
        <v>2.4451761491982679E-2</v>
      </c>
      <c r="T12" s="5">
        <f t="shared" si="65"/>
        <v>8.5392163899175949E-2</v>
      </c>
      <c r="U12" s="5">
        <f t="shared" si="66"/>
        <v>2.8622394148711761E-2</v>
      </c>
      <c r="V12" s="5">
        <f t="shared" si="67"/>
        <v>2.6584222166083807E-3</v>
      </c>
      <c r="W12" s="5">
        <f t="shared" si="68"/>
        <v>8.4919773161974951E-2</v>
      </c>
      <c r="X12" s="5">
        <f t="shared" si="69"/>
        <v>4.8632987958041933E-2</v>
      </c>
      <c r="Y12" s="5">
        <f t="shared" si="70"/>
        <v>1.3925893991825434E-2</v>
      </c>
      <c r="Z12" s="5">
        <f t="shared" si="71"/>
        <v>3.1979571637334417E-3</v>
      </c>
      <c r="AA12" s="5">
        <f t="shared" si="72"/>
        <v>5.4639514376687405E-3</v>
      </c>
      <c r="AB12" s="5">
        <f t="shared" si="73"/>
        <v>4.6677869315717305E-3</v>
      </c>
      <c r="AC12" s="5">
        <f t="shared" si="74"/>
        <v>1.6257744395191146E-4</v>
      </c>
      <c r="AD12" s="5">
        <f t="shared" si="75"/>
        <v>3.627296215196834E-2</v>
      </c>
      <c r="AE12" s="5">
        <f t="shared" si="76"/>
        <v>2.0773283604684573E-2</v>
      </c>
      <c r="AF12" s="5">
        <f t="shared" si="77"/>
        <v>5.9483605159227392E-3</v>
      </c>
      <c r="AG12" s="5">
        <f t="shared" si="78"/>
        <v>1.135528803910726E-3</v>
      </c>
      <c r="AH12" s="5">
        <f t="shared" si="79"/>
        <v>4.578621869889287E-4</v>
      </c>
      <c r="AI12" s="5">
        <f t="shared" si="80"/>
        <v>7.8229214050249156E-4</v>
      </c>
      <c r="AJ12" s="5">
        <f t="shared" si="81"/>
        <v>6.6830261428289578E-4</v>
      </c>
      <c r="AK12" s="5">
        <f t="shared" si="82"/>
        <v>3.8061517015921007E-4</v>
      </c>
      <c r="AL12" s="5">
        <f t="shared" si="83"/>
        <v>6.3632150208333823E-6</v>
      </c>
      <c r="AM12" s="5">
        <f t="shared" si="84"/>
        <v>1.2395019292089004E-2</v>
      </c>
      <c r="AN12" s="5">
        <f t="shared" si="85"/>
        <v>7.0985449151174185E-3</v>
      </c>
      <c r="AO12" s="5">
        <f t="shared" si="86"/>
        <v>2.0326446746274872E-3</v>
      </c>
      <c r="AP12" s="5">
        <f t="shared" si="87"/>
        <v>3.8802735139822122E-4</v>
      </c>
      <c r="AQ12" s="5">
        <f t="shared" si="88"/>
        <v>5.5555169324187923E-5</v>
      </c>
      <c r="AR12" s="5">
        <f t="shared" si="89"/>
        <v>5.2442924414795874E-5</v>
      </c>
      <c r="AS12" s="5">
        <f t="shared" si="90"/>
        <v>8.9602698716967992E-5</v>
      </c>
      <c r="AT12" s="5">
        <f t="shared" si="91"/>
        <v>7.6546490369810454E-5</v>
      </c>
      <c r="AU12" s="5">
        <f t="shared" si="92"/>
        <v>4.3595154103142348E-5</v>
      </c>
      <c r="AV12" s="5">
        <f t="shared" si="93"/>
        <v>1.8621403660326658E-5</v>
      </c>
      <c r="AW12" s="5">
        <f t="shared" si="94"/>
        <v>1.7295392180626851E-7</v>
      </c>
      <c r="AX12" s="5">
        <f t="shared" si="95"/>
        <v>3.5296378288504678E-3</v>
      </c>
      <c r="AY12" s="5">
        <f t="shared" si="96"/>
        <v>2.0214000536638022E-3</v>
      </c>
      <c r="AZ12" s="5">
        <f t="shared" si="97"/>
        <v>5.7882116736645032E-4</v>
      </c>
      <c r="BA12" s="5">
        <f t="shared" si="98"/>
        <v>1.1049567458099448E-4</v>
      </c>
      <c r="BB12" s="5">
        <f t="shared" si="99"/>
        <v>1.582003404867623E-5</v>
      </c>
      <c r="BC12" s="5">
        <f t="shared" si="100"/>
        <v>1.8120056065566427E-6</v>
      </c>
      <c r="BD12" s="5">
        <f t="shared" si="101"/>
        <v>5.0056188654762444E-6</v>
      </c>
      <c r="BE12" s="5">
        <f t="shared" si="102"/>
        <v>8.552478033980456E-6</v>
      </c>
      <c r="BF12" s="5">
        <f t="shared" si="103"/>
        <v>7.3062774541424332E-6</v>
      </c>
      <c r="BG12" s="5">
        <f t="shared" si="104"/>
        <v>4.1611090200848185E-6</v>
      </c>
      <c r="BH12" s="5">
        <f t="shared" si="105"/>
        <v>1.7773922889296662E-6</v>
      </c>
      <c r="BI12" s="5">
        <f t="shared" si="106"/>
        <v>6.0736180349963364E-7</v>
      </c>
      <c r="BJ12" s="8">
        <f t="shared" si="107"/>
        <v>0.64887368175736826</v>
      </c>
      <c r="BK12" s="8">
        <f t="shared" si="108"/>
        <v>0.23141216719966942</v>
      </c>
      <c r="BL12" s="8">
        <f t="shared" si="109"/>
        <v>0.11660682256321982</v>
      </c>
      <c r="BM12" s="8">
        <f t="shared" si="110"/>
        <v>0.39705741027801394</v>
      </c>
      <c r="BN12" s="8">
        <f t="shared" si="111"/>
        <v>0.60101199130623506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1.175</v>
      </c>
      <c r="F13">
        <f>VLOOKUP(B13,home!$B$2:$E$405,3,FALSE)</f>
        <v>0.74</v>
      </c>
      <c r="G13">
        <f>VLOOKUP(C13,away!$B$2:$E$405,4,FALSE)</f>
        <v>1.06</v>
      </c>
      <c r="H13">
        <f>VLOOKUP(A13,away!$A$2:$E$405,3,FALSE)</f>
        <v>0.99375000000000002</v>
      </c>
      <c r="I13">
        <f>VLOOKUP(C13,away!$B$2:$E$405,3,FALSE)</f>
        <v>1.17</v>
      </c>
      <c r="J13">
        <f>VLOOKUP(B13,home!$B$2:$E$405,4,FALSE)</f>
        <v>0.74</v>
      </c>
      <c r="K13" s="3">
        <f t="shared" si="56"/>
        <v>0.9216700000000001</v>
      </c>
      <c r="L13" s="3">
        <f t="shared" si="57"/>
        <v>0.86038874999999992</v>
      </c>
      <c r="M13" s="5">
        <f t="shared" si="58"/>
        <v>0.16829132062008825</v>
      </c>
      <c r="N13" s="5">
        <f t="shared" si="59"/>
        <v>0.15510906147591674</v>
      </c>
      <c r="O13" s="5">
        <f t="shared" si="60"/>
        <v>0.14479595898416694</v>
      </c>
      <c r="P13" s="5">
        <f t="shared" si="61"/>
        <v>0.13345409151693713</v>
      </c>
      <c r="Q13" s="5">
        <f t="shared" si="62"/>
        <v>7.1479684345254091E-2</v>
      </c>
      <c r="R13" s="5">
        <f t="shared" si="63"/>
        <v>6.2290407077719316E-2</v>
      </c>
      <c r="S13" s="5">
        <f t="shared" si="64"/>
        <v>2.6457090117583171E-2</v>
      </c>
      <c r="T13" s="5">
        <f t="shared" si="65"/>
        <v>6.1500316264207724E-2</v>
      </c>
      <c r="U13" s="5">
        <f t="shared" si="66"/>
        <v>5.7411199491321563E-2</v>
      </c>
      <c r="V13" s="5">
        <f t="shared" si="67"/>
        <v>2.3311474364903174E-3</v>
      </c>
      <c r="W13" s="5">
        <f t="shared" si="68"/>
        <v>2.1960226890163453E-2</v>
      </c>
      <c r="X13" s="5">
        <f t="shared" si="69"/>
        <v>1.8894332163744119E-2</v>
      </c>
      <c r="Y13" s="5">
        <f t="shared" si="70"/>
        <v>8.1282354162242974E-3</v>
      </c>
      <c r="Z13" s="5">
        <f t="shared" si="71"/>
        <v>1.7864655160863357E-2</v>
      </c>
      <c r="AA13" s="5">
        <f t="shared" si="72"/>
        <v>1.6465316722112933E-2</v>
      </c>
      <c r="AB13" s="5">
        <f t="shared" si="73"/>
        <v>7.5877942316349128E-3</v>
      </c>
      <c r="AC13" s="5">
        <f t="shared" si="74"/>
        <v>1.1553669337438386E-4</v>
      </c>
      <c r="AD13" s="5">
        <f t="shared" si="75"/>
        <v>5.0600205794642363E-3</v>
      </c>
      <c r="AE13" s="5">
        <f t="shared" si="76"/>
        <v>4.3535847813395093E-3</v>
      </c>
      <c r="AF13" s="5">
        <f t="shared" si="77"/>
        <v>1.8728876840178616E-3</v>
      </c>
      <c r="AG13" s="5">
        <f t="shared" si="78"/>
        <v>5.3713716444750762E-4</v>
      </c>
      <c r="AH13" s="5">
        <f t="shared" si="79"/>
        <v>3.8426370807590677E-3</v>
      </c>
      <c r="AI13" s="5">
        <f t="shared" si="80"/>
        <v>3.5416433182232101E-3</v>
      </c>
      <c r="AJ13" s="5">
        <f t="shared" si="81"/>
        <v>1.6321131985533928E-3</v>
      </c>
      <c r="AK13" s="5">
        <f t="shared" si="82"/>
        <v>5.0142325723690211E-4</v>
      </c>
      <c r="AL13" s="5">
        <f t="shared" si="83"/>
        <v>3.6647984921235102E-6</v>
      </c>
      <c r="AM13" s="5">
        <f t="shared" si="84"/>
        <v>9.3273383349496103E-4</v>
      </c>
      <c r="AN13" s="5">
        <f t="shared" si="85"/>
        <v>8.0251369708343756E-4</v>
      </c>
      <c r="AO13" s="5">
        <f t="shared" si="86"/>
        <v>3.4523687834574869E-4</v>
      </c>
      <c r="AP13" s="5">
        <f t="shared" si="87"/>
        <v>9.9012642071266916E-5</v>
      </c>
      <c r="AQ13" s="5">
        <f t="shared" si="88"/>
        <v>2.1297340836473685E-5</v>
      </c>
      <c r="AR13" s="5">
        <f t="shared" si="89"/>
        <v>6.6123234292358882E-4</v>
      </c>
      <c r="AS13" s="5">
        <f t="shared" si="90"/>
        <v>6.0943801350238412E-4</v>
      </c>
      <c r="AT13" s="5">
        <f t="shared" si="91"/>
        <v>2.8085036695237118E-4</v>
      </c>
      <c r="AU13" s="5">
        <f t="shared" si="92"/>
        <v>8.6283785902997344E-5</v>
      </c>
      <c r="AV13" s="5">
        <f t="shared" si="93"/>
        <v>1.9881294238303886E-5</v>
      </c>
      <c r="AW13" s="5">
        <f t="shared" si="94"/>
        <v>8.072680680489461E-8</v>
      </c>
      <c r="AX13" s="5">
        <f t="shared" si="95"/>
        <v>1.4327879871955007E-4</v>
      </c>
      <c r="AY13" s="5">
        <f t="shared" si="96"/>
        <v>1.2327546653181527E-4</v>
      </c>
      <c r="AZ13" s="5">
        <f t="shared" si="97"/>
        <v>5.3032412277487679E-5</v>
      </c>
      <c r="BA13" s="5">
        <f t="shared" si="98"/>
        <v>1.5209496969637425E-5</v>
      </c>
      <c r="BB13" s="5">
        <f t="shared" si="99"/>
        <v>3.2715200214587827E-6</v>
      </c>
      <c r="BC13" s="5">
        <f t="shared" si="100"/>
        <v>5.6295580437257912E-7</v>
      </c>
      <c r="BD13" s="5">
        <f t="shared" si="101"/>
        <v>9.4819478164599605E-5</v>
      </c>
      <c r="BE13" s="5">
        <f t="shared" si="102"/>
        <v>8.7392268439966524E-5</v>
      </c>
      <c r="BF13" s="5">
        <f t="shared" si="103"/>
        <v>4.0273416026531969E-5</v>
      </c>
      <c r="BG13" s="5">
        <f t="shared" si="104"/>
        <v>1.2372933116391245E-5</v>
      </c>
      <c r="BH13" s="5">
        <f t="shared" si="105"/>
        <v>2.8509403163460793E-6</v>
      </c>
      <c r="BI13" s="5">
        <f t="shared" si="106"/>
        <v>5.2552523227333842E-7</v>
      </c>
      <c r="BJ13" s="8">
        <f t="shared" si="107"/>
        <v>0.35143491180693592</v>
      </c>
      <c r="BK13" s="8">
        <f t="shared" si="108"/>
        <v>0.33077612664949718</v>
      </c>
      <c r="BL13" s="8">
        <f t="shared" si="109"/>
        <v>0.29996441372654387</v>
      </c>
      <c r="BM13" s="8">
        <f t="shared" si="110"/>
        <v>0.26449638858403274</v>
      </c>
      <c r="BN13" s="8">
        <f t="shared" si="111"/>
        <v>0.7354205240200824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1.175</v>
      </c>
      <c r="F14">
        <f>VLOOKUP(B14,home!$B$2:$E$405,3,FALSE)</f>
        <v>0.74</v>
      </c>
      <c r="G14">
        <f>VLOOKUP(C14,away!$B$2:$E$405,4,FALSE)</f>
        <v>1.38</v>
      </c>
      <c r="H14">
        <f>VLOOKUP(A14,away!$A$2:$E$405,3,FALSE)</f>
        <v>0.99375000000000002</v>
      </c>
      <c r="I14">
        <f>VLOOKUP(C14,away!$B$2:$E$405,3,FALSE)</f>
        <v>1.06</v>
      </c>
      <c r="J14">
        <f>VLOOKUP(B14,home!$B$2:$E$405,4,FALSE)</f>
        <v>0.74</v>
      </c>
      <c r="K14" s="3">
        <f t="shared" si="56"/>
        <v>1.19991</v>
      </c>
      <c r="L14" s="3">
        <f t="shared" si="57"/>
        <v>0.77949750000000007</v>
      </c>
      <c r="M14" s="5">
        <f t="shared" si="58"/>
        <v>0.13815106757382095</v>
      </c>
      <c r="N14" s="5">
        <f t="shared" si="59"/>
        <v>0.16576884749250353</v>
      </c>
      <c r="O14" s="5">
        <f t="shared" si="60"/>
        <v>0.10768841179612451</v>
      </c>
      <c r="P14" s="5">
        <f t="shared" si="61"/>
        <v>0.12921640219828778</v>
      </c>
      <c r="Q14" s="5">
        <f t="shared" si="62"/>
        <v>9.9453848897364999E-2</v>
      </c>
      <c r="R14" s="5">
        <f t="shared" si="63"/>
        <v>4.1971423887024781E-2</v>
      </c>
      <c r="S14" s="5">
        <f t="shared" si="64"/>
        <v>3.0214892454862328E-2</v>
      </c>
      <c r="T14" s="5">
        <f t="shared" si="65"/>
        <v>7.7524026580873776E-2</v>
      </c>
      <c r="U14" s="5">
        <f t="shared" si="66"/>
        <v>5.0361931236279918E-2</v>
      </c>
      <c r="V14" s="5">
        <f t="shared" si="67"/>
        <v>3.1400888931798925E-3</v>
      </c>
      <c r="W14" s="5">
        <f t="shared" si="68"/>
        <v>3.9778555943479066E-2</v>
      </c>
      <c r="X14" s="5">
        <f t="shared" si="69"/>
        <v>3.1007284911552069E-2</v>
      </c>
      <c r="Y14" s="5">
        <f t="shared" si="70"/>
        <v>1.2085050535171281E-2</v>
      </c>
      <c r="Z14" s="5">
        <f t="shared" si="71"/>
        <v>1.0905539997125369E-2</v>
      </c>
      <c r="AA14" s="5">
        <f t="shared" si="72"/>
        <v>1.3085666497950704E-2</v>
      </c>
      <c r="AB14" s="5">
        <f t="shared" si="73"/>
        <v>7.8508110437780169E-3</v>
      </c>
      <c r="AC14" s="5">
        <f t="shared" si="74"/>
        <v>1.8356308988650075E-4</v>
      </c>
      <c r="AD14" s="5">
        <f t="shared" si="75"/>
        <v>1.1932671765534997E-2</v>
      </c>
      <c r="AE14" s="5">
        <f t="shared" si="76"/>
        <v>9.3014878095551163E-3</v>
      </c>
      <c r="AF14" s="5">
        <f t="shared" si="77"/>
        <v>3.6252432469143447E-3</v>
      </c>
      <c r="AG14" s="5">
        <f t="shared" si="78"/>
        <v>9.4195601595387167E-4</v>
      </c>
      <c r="AH14" s="5">
        <f t="shared" si="79"/>
        <v>2.125210290977308E-3</v>
      </c>
      <c r="AI14" s="5">
        <f t="shared" si="80"/>
        <v>2.5500610802465821E-3</v>
      </c>
      <c r="AJ14" s="5">
        <f t="shared" si="81"/>
        <v>1.5299218953993387E-3</v>
      </c>
      <c r="AK14" s="5">
        <f t="shared" si="82"/>
        <v>6.1192286050287326E-4</v>
      </c>
      <c r="AL14" s="5">
        <f t="shared" si="83"/>
        <v>6.8676594305317553E-6</v>
      </c>
      <c r="AM14" s="5">
        <f t="shared" si="84"/>
        <v>2.8636264356366199E-3</v>
      </c>
      <c r="AN14" s="5">
        <f t="shared" si="85"/>
        <v>2.2321896475126562E-3</v>
      </c>
      <c r="AO14" s="5">
        <f t="shared" si="86"/>
        <v>8.6999312488099834E-4</v>
      </c>
      <c r="AP14" s="5">
        <f t="shared" si="87"/>
        <v>2.2605248862064207E-4</v>
      </c>
      <c r="AQ14" s="5">
        <f t="shared" si="88"/>
        <v>4.405183743714223E-5</v>
      </c>
      <c r="AR14" s="5">
        <f t="shared" si="89"/>
        <v>3.3131922175821688E-4</v>
      </c>
      <c r="AS14" s="5">
        <f t="shared" si="90"/>
        <v>3.9755324737990208E-4</v>
      </c>
      <c r="AT14" s="5">
        <f t="shared" si="91"/>
        <v>2.3851405853180923E-4</v>
      </c>
      <c r="AU14" s="5">
        <f t="shared" si="92"/>
        <v>9.5398467990967699E-5</v>
      </c>
      <c r="AV14" s="5">
        <f t="shared" si="93"/>
        <v>2.8617393931760527E-5</v>
      </c>
      <c r="AW14" s="5">
        <f t="shared" si="94"/>
        <v>1.7843072858997151E-7</v>
      </c>
      <c r="AX14" s="5">
        <f t="shared" si="95"/>
        <v>5.7268233273078837E-4</v>
      </c>
      <c r="AY14" s="5">
        <f t="shared" si="96"/>
        <v>4.4640444665781774E-4</v>
      </c>
      <c r="AZ14" s="5">
        <f t="shared" si="97"/>
        <v>1.7398557507932615E-4</v>
      </c>
      <c r="BA14" s="5">
        <f t="shared" si="98"/>
        <v>4.5207106936799025E-5</v>
      </c>
      <c r="BB14" s="5">
        <f t="shared" si="99"/>
        <v>8.8097067098668724E-6</v>
      </c>
      <c r="BC14" s="5">
        <f t="shared" si="100"/>
        <v>1.3734288712148906E-6</v>
      </c>
      <c r="BD14" s="5">
        <f t="shared" si="101"/>
        <v>4.304375084374593E-5</v>
      </c>
      <c r="BE14" s="5">
        <f t="shared" si="102"/>
        <v>5.1648627074919189E-5</v>
      </c>
      <c r="BF14" s="5">
        <f t="shared" si="103"/>
        <v>3.0986852056733151E-5</v>
      </c>
      <c r="BG14" s="5">
        <f t="shared" si="104"/>
        <v>1.2393811217131555E-5</v>
      </c>
      <c r="BH14" s="5">
        <f t="shared" si="105"/>
        <v>3.7178645043870826E-6</v>
      </c>
      <c r="BI14" s="5">
        <f t="shared" si="106"/>
        <v>8.9222055949182094E-7</v>
      </c>
      <c r="BJ14" s="8">
        <f t="shared" si="107"/>
        <v>0.45890334932997684</v>
      </c>
      <c r="BK14" s="8">
        <f t="shared" si="108"/>
        <v>0.3013592863161258</v>
      </c>
      <c r="BL14" s="8">
        <f t="shared" si="109"/>
        <v>0.22900944610413307</v>
      </c>
      <c r="BM14" s="8">
        <f t="shared" si="110"/>
        <v>0.31748139388630531</v>
      </c>
      <c r="BN14" s="8">
        <f t="shared" si="111"/>
        <v>0.68225000184512652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1.175</v>
      </c>
      <c r="F15">
        <f>VLOOKUP(B15,home!$B$2:$E$405,3,FALSE)</f>
        <v>0.95</v>
      </c>
      <c r="G15">
        <f>VLOOKUP(C15,away!$B$2:$E$405,4,FALSE)</f>
        <v>0.95</v>
      </c>
      <c r="H15">
        <f>VLOOKUP(A15,away!$A$2:$E$405,3,FALSE)</f>
        <v>0.99375000000000002</v>
      </c>
      <c r="I15">
        <f>VLOOKUP(C15,away!$B$2:$E$405,3,FALSE)</f>
        <v>1.04</v>
      </c>
      <c r="J15">
        <f>VLOOKUP(B15,home!$B$2:$E$405,4,FALSE)</f>
        <v>0.95</v>
      </c>
      <c r="K15" s="3">
        <f t="shared" si="56"/>
        <v>1.0604374999999999</v>
      </c>
      <c r="L15" s="3">
        <f t="shared" si="57"/>
        <v>0.98182500000000006</v>
      </c>
      <c r="M15" s="5">
        <f t="shared" si="58"/>
        <v>0.12973485347160729</v>
      </c>
      <c r="N15" s="5">
        <f t="shared" si="59"/>
        <v>0.13757570367829755</v>
      </c>
      <c r="O15" s="5">
        <f t="shared" si="60"/>
        <v>0.12737692250976085</v>
      </c>
      <c r="P15" s="5">
        <f t="shared" si="61"/>
        <v>0.13507526526394451</v>
      </c>
      <c r="Q15" s="5">
        <f t="shared" si="62"/>
        <v>7.2945217634677331E-2</v>
      </c>
      <c r="R15" s="5">
        <f t="shared" si="63"/>
        <v>6.2530923471572963E-2</v>
      </c>
      <c r="S15" s="5">
        <f t="shared" si="64"/>
        <v>3.5158877506494414E-2</v>
      </c>
      <c r="T15" s="5">
        <f t="shared" si="65"/>
        <v>7.161943830416706E-2</v>
      </c>
      <c r="U15" s="5">
        <f t="shared" si="66"/>
        <v>6.6310136158886146E-2</v>
      </c>
      <c r="V15" s="5">
        <f t="shared" si="67"/>
        <v>4.0673510270199881E-3</v>
      </c>
      <c r="W15" s="5">
        <f t="shared" si="68"/>
        <v>2.5784614741824381E-2</v>
      </c>
      <c r="X15" s="5">
        <f t="shared" si="69"/>
        <v>2.5315979368891722E-2</v>
      </c>
      <c r="Y15" s="5">
        <f t="shared" si="70"/>
        <v>1.2427930721931057E-2</v>
      </c>
      <c r="Z15" s="5">
        <f t="shared" si="71"/>
        <v>2.0464807979159047E-2</v>
      </c>
      <c r="AA15" s="5">
        <f t="shared" si="72"/>
        <v>2.1701649811399472E-2</v>
      </c>
      <c r="AB15" s="5">
        <f t="shared" si="73"/>
        <v>1.1506621635937962E-2</v>
      </c>
      <c r="AC15" s="5">
        <f t="shared" si="74"/>
        <v>2.6467372885678449E-4</v>
      </c>
      <c r="AD15" s="5">
        <f t="shared" si="75"/>
        <v>6.8357430988208456E-3</v>
      </c>
      <c r="AE15" s="5">
        <f t="shared" si="76"/>
        <v>6.7115034679997767E-3</v>
      </c>
      <c r="AF15" s="5">
        <f t="shared" si="77"/>
        <v>3.2947609462344401E-3</v>
      </c>
      <c r="AG15" s="5">
        <f t="shared" si="78"/>
        <v>1.0782928886788768E-3</v>
      </c>
      <c r="AH15" s="5">
        <f t="shared" si="79"/>
        <v>5.0232150235344575E-3</v>
      </c>
      <c r="AI15" s="5">
        <f t="shared" si="80"/>
        <v>5.326805581519321E-3</v>
      </c>
      <c r="AJ15" s="5">
        <f t="shared" si="81"/>
        <v>2.824372196926197E-3</v>
      </c>
      <c r="AK15" s="5">
        <f t="shared" si="82"/>
        <v>9.9835673052597472E-4</v>
      </c>
      <c r="AL15" s="5">
        <f t="shared" si="83"/>
        <v>1.1022750842063163E-5</v>
      </c>
      <c r="AM15" s="5">
        <f t="shared" si="84"/>
        <v>1.4497756644711664E-3</v>
      </c>
      <c r="AN15" s="5">
        <f t="shared" si="85"/>
        <v>1.423425991769403E-3</v>
      </c>
      <c r="AO15" s="5">
        <f t="shared" si="86"/>
        <v>6.9877761218449703E-4</v>
      </c>
      <c r="AP15" s="5">
        <f t="shared" si="87"/>
        <v>2.2869244302768131E-4</v>
      </c>
      <c r="AQ15" s="5">
        <f t="shared" si="88"/>
        <v>5.6133989468913297E-5</v>
      </c>
      <c r="AR15" s="5">
        <f t="shared" si="89"/>
        <v>9.8638361809634404E-4</v>
      </c>
      <c r="AS15" s="5">
        <f t="shared" si="90"/>
        <v>1.0459981780150417E-3</v>
      </c>
      <c r="AT15" s="5">
        <f t="shared" si="91"/>
        <v>5.5460784644941288E-4</v>
      </c>
      <c r="AU15" s="5">
        <f t="shared" si="92"/>
        <v>1.9604231938973309E-4</v>
      </c>
      <c r="AV15" s="5">
        <f t="shared" si="93"/>
        <v>5.1972656766962507E-5</v>
      </c>
      <c r="AW15" s="5">
        <f t="shared" si="94"/>
        <v>3.1879144143445378E-7</v>
      </c>
      <c r="AX15" s="5">
        <f t="shared" si="95"/>
        <v>2.5623274686544032E-4</v>
      </c>
      <c r="AY15" s="5">
        <f t="shared" si="96"/>
        <v>2.5157571669116093E-4</v>
      </c>
      <c r="AZ15" s="5">
        <f t="shared" si="97"/>
        <v>1.2350166402014956E-4</v>
      </c>
      <c r="BA15" s="5">
        <f t="shared" si="98"/>
        <v>4.0419007092194454E-5</v>
      </c>
      <c r="BB15" s="5">
        <f t="shared" si="99"/>
        <v>9.9210979095734546E-6</v>
      </c>
      <c r="BC15" s="5">
        <f t="shared" si="100"/>
        <v>1.9481563910133922E-6</v>
      </c>
      <c r="BD15" s="5">
        <f t="shared" si="101"/>
        <v>1.6140934930624045E-4</v>
      </c>
      <c r="BE15" s="5">
        <f t="shared" si="102"/>
        <v>1.7116452685493632E-4</v>
      </c>
      <c r="BF15" s="5">
        <f t="shared" si="103"/>
        <v>9.0754641473365764E-5</v>
      </c>
      <c r="BG15" s="5">
        <f t="shared" si="104"/>
        <v>3.2079875039137438E-5</v>
      </c>
      <c r="BH15" s="5">
        <f t="shared" si="105"/>
        <v>8.5046756217038247E-6</v>
      </c>
      <c r="BI15" s="5">
        <f t="shared" si="106"/>
        <v>1.8037353909181103E-6</v>
      </c>
      <c r="BJ15" s="8">
        <f t="shared" si="107"/>
        <v>0.36812958894141429</v>
      </c>
      <c r="BK15" s="8">
        <f t="shared" si="108"/>
        <v>0.30456361946545629</v>
      </c>
      <c r="BL15" s="8">
        <f t="shared" si="109"/>
        <v>0.30689972454246717</v>
      </c>
      <c r="BM15" s="8">
        <f t="shared" si="110"/>
        <v>0.33456759797338648</v>
      </c>
      <c r="BN15" s="8">
        <f t="shared" si="111"/>
        <v>0.66523888602986048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1.175</v>
      </c>
      <c r="F16">
        <f>VLOOKUP(B16,home!$B$2:$E$405,3,FALSE)</f>
        <v>0.56999999999999995</v>
      </c>
      <c r="G16">
        <f>VLOOKUP(C16,away!$B$2:$E$405,4,FALSE)</f>
        <v>1.1299999999999999</v>
      </c>
      <c r="H16">
        <f>VLOOKUP(A16,away!$A$2:$E$405,3,FALSE)</f>
        <v>0.99375000000000002</v>
      </c>
      <c r="I16">
        <f>VLOOKUP(C16,away!$B$2:$E$405,3,FALSE)</f>
        <v>0.85</v>
      </c>
      <c r="J16">
        <f>VLOOKUP(B16,home!$B$2:$E$405,4,FALSE)</f>
        <v>0.56999999999999995</v>
      </c>
      <c r="K16" s="3">
        <f t="shared" si="56"/>
        <v>0.75681749999999992</v>
      </c>
      <c r="L16" s="3">
        <f t="shared" si="57"/>
        <v>0.48147187499999999</v>
      </c>
      <c r="M16" s="5">
        <f t="shared" si="58"/>
        <v>0.28987966946192589</v>
      </c>
      <c r="N16" s="5">
        <f t="shared" si="59"/>
        <v>0.21938600674300107</v>
      </c>
      <c r="O16" s="5">
        <f t="shared" si="60"/>
        <v>0.13956890798021371</v>
      </c>
      <c r="P16" s="5">
        <f t="shared" si="61"/>
        <v>0.10562819201531537</v>
      </c>
      <c r="Q16" s="5">
        <f t="shared" si="62"/>
        <v>8.3017584579110584E-2</v>
      </c>
      <c r="R16" s="5">
        <f t="shared" si="63"/>
        <v>3.3599251908467971E-2</v>
      </c>
      <c r="S16" s="5">
        <f t="shared" si="64"/>
        <v>9.6223675923310849E-3</v>
      </c>
      <c r="T16" s="5">
        <f t="shared" si="65"/>
        <v>3.9970632105275461E-2</v>
      </c>
      <c r="U16" s="5">
        <f t="shared" si="66"/>
        <v>2.5428501831236957E-2</v>
      </c>
      <c r="V16" s="5">
        <f t="shared" si="67"/>
        <v>3.8958436848845422E-4</v>
      </c>
      <c r="W16" s="5">
        <f t="shared" si="68"/>
        <v>2.0943053605733678E-2</v>
      </c>
      <c r="X16" s="5">
        <f t="shared" si="69"/>
        <v>1.0083491287778103E-2</v>
      </c>
      <c r="Y16" s="5">
        <f t="shared" si="70"/>
        <v>2.4274587284363438E-3</v>
      </c>
      <c r="Z16" s="5">
        <f t="shared" si="71"/>
        <v>5.3923649383224694E-3</v>
      </c>
      <c r="AA16" s="5">
        <f t="shared" si="72"/>
        <v>4.0810361517088656E-3</v>
      </c>
      <c r="AB16" s="5">
        <f t="shared" si="73"/>
        <v>1.5442997888729616E-3</v>
      </c>
      <c r="AC16" s="5">
        <f t="shared" si="74"/>
        <v>8.8724514031219374E-6</v>
      </c>
      <c r="AD16" s="5">
        <f t="shared" si="75"/>
        <v>3.9625173680643356E-3</v>
      </c>
      <c r="AE16" s="5">
        <f t="shared" si="76"/>
        <v>1.907840666922001E-3</v>
      </c>
      <c r="AF16" s="5">
        <f t="shared" si="77"/>
        <v>4.5928581155209308E-4</v>
      </c>
      <c r="AG16" s="5">
        <f t="shared" si="78"/>
        <v>7.3711066949627658E-5</v>
      </c>
      <c r="AH16" s="5">
        <f t="shared" si="79"/>
        <v>6.4906801438459458E-4</v>
      </c>
      <c r="AI16" s="5">
        <f t="shared" si="80"/>
        <v>4.9122603197651279E-4</v>
      </c>
      <c r="AJ16" s="5">
        <f t="shared" si="81"/>
        <v>1.8588422872769218E-4</v>
      </c>
      <c r="AK16" s="5">
        <f t="shared" si="82"/>
        <v>4.6893479091706729E-5</v>
      </c>
      <c r="AL16" s="5">
        <f t="shared" si="83"/>
        <v>1.2932000401340489E-7</v>
      </c>
      <c r="AM16" s="5">
        <f t="shared" si="84"/>
        <v>5.9978049764100616E-4</v>
      </c>
      <c r="AN16" s="5">
        <f t="shared" si="85"/>
        <v>2.8877744078764834E-4</v>
      </c>
      <c r="AO16" s="5">
        <f t="shared" si="86"/>
        <v>6.9519107936865252E-5</v>
      </c>
      <c r="AP16" s="5">
        <f t="shared" si="87"/>
        <v>1.1157165082229968E-5</v>
      </c>
      <c r="AQ16" s="5">
        <f t="shared" si="88"/>
        <v>1.3429652979564477E-6</v>
      </c>
      <c r="AR16" s="5">
        <f t="shared" si="89"/>
        <v>6.2501598777655527E-5</v>
      </c>
      <c r="AS16" s="5">
        <f t="shared" si="90"/>
        <v>4.7302303732908313E-5</v>
      </c>
      <c r="AT16" s="5">
        <f t="shared" si="91"/>
        <v>1.7899605627690161E-5</v>
      </c>
      <c r="AU16" s="5">
        <f t="shared" si="92"/>
        <v>4.5155782607114669E-6</v>
      </c>
      <c r="AV16" s="5">
        <f t="shared" si="93"/>
        <v>8.5436716258149989E-7</v>
      </c>
      <c r="AW16" s="5">
        <f t="shared" si="94"/>
        <v>1.3089567513675068E-9</v>
      </c>
      <c r="AX16" s="5">
        <f t="shared" si="95"/>
        <v>7.5654062795570343E-5</v>
      </c>
      <c r="AY16" s="5">
        <f t="shared" si="96"/>
        <v>3.6425303465550999E-5</v>
      </c>
      <c r="AZ16" s="5">
        <f t="shared" si="97"/>
        <v>8.7688795785014167E-6</v>
      </c>
      <c r="BA16" s="5">
        <f t="shared" si="98"/>
        <v>1.4073229641034294E-6</v>
      </c>
      <c r="BB16" s="5">
        <f t="shared" si="99"/>
        <v>1.6939660656435893E-7</v>
      </c>
      <c r="BC16" s="5">
        <f t="shared" si="100"/>
        <v>1.6311940356235837E-8</v>
      </c>
      <c r="BD16" s="5">
        <f t="shared" si="101"/>
        <v>5.0154603256625886E-6</v>
      </c>
      <c r="BE16" s="5">
        <f t="shared" si="102"/>
        <v>3.7957881450171459E-6</v>
      </c>
      <c r="BF16" s="5">
        <f t="shared" si="103"/>
        <v>1.4363594472207564E-6</v>
      </c>
      <c r="BG16" s="5">
        <f t="shared" si="104"/>
        <v>3.6235398864899831E-7</v>
      </c>
      <c r="BH16" s="5">
        <f t="shared" si="105"/>
        <v>6.8558959951090808E-8</v>
      </c>
      <c r="BI16" s="5">
        <f t="shared" si="106"/>
        <v>1.0377324134556934E-8</v>
      </c>
      <c r="BJ16" s="8">
        <f t="shared" si="107"/>
        <v>0.38332460041691968</v>
      </c>
      <c r="BK16" s="8">
        <f t="shared" si="108"/>
        <v>0.40556524051293352</v>
      </c>
      <c r="BL16" s="8">
        <f t="shared" si="109"/>
        <v>0.20573883176643318</v>
      </c>
      <c r="BM16" s="8">
        <f t="shared" si="110"/>
        <v>0.12890500095206545</v>
      </c>
      <c r="BN16" s="8">
        <f t="shared" si="111"/>
        <v>0.87107961268803469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1.175</v>
      </c>
      <c r="F17">
        <f>VLOOKUP(B17,home!$B$2:$E$405,3,FALSE)</f>
        <v>1.28</v>
      </c>
      <c r="G17">
        <f>VLOOKUP(C17,away!$B$2:$E$405,4,FALSE)</f>
        <v>0.85</v>
      </c>
      <c r="H17">
        <f>VLOOKUP(A17,away!$A$2:$E$405,3,FALSE)</f>
        <v>0.99375000000000002</v>
      </c>
      <c r="I17">
        <f>VLOOKUP(C17,away!$B$2:$E$405,3,FALSE)</f>
        <v>0.95</v>
      </c>
      <c r="J17">
        <f>VLOOKUP(B17,home!$B$2:$E$405,4,FALSE)</f>
        <v>1.28</v>
      </c>
      <c r="K17" s="3">
        <f t="shared" si="56"/>
        <v>1.2784</v>
      </c>
      <c r="L17" s="3">
        <f t="shared" si="57"/>
        <v>1.2084000000000001</v>
      </c>
      <c r="M17" s="5">
        <f t="shared" si="58"/>
        <v>8.3175703420403521E-2</v>
      </c>
      <c r="N17" s="5">
        <f t="shared" si="59"/>
        <v>0.10633181925264384</v>
      </c>
      <c r="O17" s="5">
        <f t="shared" si="60"/>
        <v>0.10050952001321563</v>
      </c>
      <c r="P17" s="5">
        <f t="shared" si="61"/>
        <v>0.12849137038489483</v>
      </c>
      <c r="Q17" s="5">
        <f t="shared" si="62"/>
        <v>6.7967298866289966E-2</v>
      </c>
      <c r="R17" s="5">
        <f t="shared" si="63"/>
        <v>6.072785199198491E-2</v>
      </c>
      <c r="S17" s="5">
        <f t="shared" si="64"/>
        <v>4.9623963442605008E-2</v>
      </c>
      <c r="T17" s="5">
        <f t="shared" si="65"/>
        <v>8.2131683950024806E-2</v>
      </c>
      <c r="U17" s="5">
        <f t="shared" si="66"/>
        <v>7.7634485986553495E-2</v>
      </c>
      <c r="V17" s="5">
        <f t="shared" si="67"/>
        <v>8.5177799718775243E-3</v>
      </c>
      <c r="W17" s="5">
        <f t="shared" si="68"/>
        <v>2.8963131623555027E-2</v>
      </c>
      <c r="X17" s="5">
        <f t="shared" si="69"/>
        <v>3.4999048253903896E-2</v>
      </c>
      <c r="Y17" s="5">
        <f t="shared" si="70"/>
        <v>2.1146424955008746E-2</v>
      </c>
      <c r="Z17" s="5">
        <f t="shared" si="71"/>
        <v>2.4461178782371525E-2</v>
      </c>
      <c r="AA17" s="5">
        <f t="shared" si="72"/>
        <v>3.1271170955383752E-2</v>
      </c>
      <c r="AB17" s="5">
        <f t="shared" si="73"/>
        <v>1.9988532474681301E-2</v>
      </c>
      <c r="AC17" s="5">
        <f t="shared" si="74"/>
        <v>8.2240153690954206E-4</v>
      </c>
      <c r="AD17" s="5">
        <f t="shared" si="75"/>
        <v>9.256616866888185E-3</v>
      </c>
      <c r="AE17" s="5">
        <f t="shared" si="76"/>
        <v>1.1185695821947684E-2</v>
      </c>
      <c r="AF17" s="5">
        <f t="shared" si="77"/>
        <v>6.758397415620794E-3</v>
      </c>
      <c r="AG17" s="5">
        <f t="shared" si="78"/>
        <v>2.7222824790120561E-3</v>
      </c>
      <c r="AH17" s="5">
        <f t="shared" si="79"/>
        <v>7.3897221101544364E-3</v>
      </c>
      <c r="AI17" s="5">
        <f t="shared" si="80"/>
        <v>9.4470207456214313E-3</v>
      </c>
      <c r="AJ17" s="5">
        <f t="shared" si="81"/>
        <v>6.0385356606012198E-3</v>
      </c>
      <c r="AK17" s="5">
        <f t="shared" si="82"/>
        <v>2.5732213295041996E-3</v>
      </c>
      <c r="AL17" s="5">
        <f t="shared" si="83"/>
        <v>5.0818446319615394E-5</v>
      </c>
      <c r="AM17" s="5">
        <f t="shared" si="84"/>
        <v>2.3667318005259706E-3</v>
      </c>
      <c r="AN17" s="5">
        <f t="shared" si="85"/>
        <v>2.8599587077555834E-3</v>
      </c>
      <c r="AO17" s="5">
        <f t="shared" si="86"/>
        <v>1.7279870512259244E-3</v>
      </c>
      <c r="AP17" s="5">
        <f t="shared" si="87"/>
        <v>6.9603318423380246E-4</v>
      </c>
      <c r="AQ17" s="5">
        <f t="shared" si="88"/>
        <v>2.1027162495703167E-4</v>
      </c>
      <c r="AR17" s="5">
        <f t="shared" si="89"/>
        <v>1.7859480395821235E-3</v>
      </c>
      <c r="AS17" s="5">
        <f t="shared" si="90"/>
        <v>2.2831559738017864E-3</v>
      </c>
      <c r="AT17" s="5">
        <f t="shared" si="91"/>
        <v>1.4593932984541022E-3</v>
      </c>
      <c r="AU17" s="5">
        <f t="shared" si="92"/>
        <v>6.2189613091457468E-4</v>
      </c>
      <c r="AV17" s="5">
        <f t="shared" si="93"/>
        <v>1.9875800344029804E-4</v>
      </c>
      <c r="AW17" s="5">
        <f t="shared" si="94"/>
        <v>2.1807021962473777E-6</v>
      </c>
      <c r="AX17" s="5">
        <f t="shared" si="95"/>
        <v>5.0427165563206669E-4</v>
      </c>
      <c r="AY17" s="5">
        <f t="shared" si="96"/>
        <v>6.0936186866578947E-4</v>
      </c>
      <c r="AZ17" s="5">
        <f t="shared" si="97"/>
        <v>3.6817644104787016E-4</v>
      </c>
      <c r="BA17" s="5">
        <f t="shared" si="98"/>
        <v>1.4830147045408212E-4</v>
      </c>
      <c r="BB17" s="5">
        <f t="shared" si="99"/>
        <v>4.4801874224178204E-5</v>
      </c>
      <c r="BC17" s="5">
        <f t="shared" si="100"/>
        <v>1.0827716962499384E-5</v>
      </c>
      <c r="BD17" s="5">
        <f t="shared" si="101"/>
        <v>3.5968993517183993E-4</v>
      </c>
      <c r="BE17" s="5">
        <f t="shared" si="102"/>
        <v>4.5982761312368014E-4</v>
      </c>
      <c r="BF17" s="5">
        <f t="shared" si="103"/>
        <v>2.9392181030865643E-4</v>
      </c>
      <c r="BG17" s="5">
        <f t="shared" si="104"/>
        <v>1.2524988076619543E-4</v>
      </c>
      <c r="BH17" s="5">
        <f t="shared" si="105"/>
        <v>4.0029861892876059E-5</v>
      </c>
      <c r="BI17" s="5">
        <f t="shared" si="106"/>
        <v>1.0234835088770548E-5</v>
      </c>
      <c r="BJ17" s="8">
        <f t="shared" si="107"/>
        <v>0.38100912288057964</v>
      </c>
      <c r="BK17" s="8">
        <f t="shared" si="108"/>
        <v>0.27129139907167582</v>
      </c>
      <c r="BL17" s="8">
        <f t="shared" si="109"/>
        <v>0.32321816665024528</v>
      </c>
      <c r="BM17" s="8">
        <f t="shared" si="110"/>
        <v>0.45216912228897005</v>
      </c>
      <c r="BN17" s="8">
        <f t="shared" si="111"/>
        <v>0.5472035639294327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1.175</v>
      </c>
      <c r="F18">
        <f>VLOOKUP(B18,home!$B$2:$E$405,3,FALSE)</f>
        <v>0.85</v>
      </c>
      <c r="G18">
        <f>VLOOKUP(C18,away!$B$2:$E$405,4,FALSE)</f>
        <v>1.04</v>
      </c>
      <c r="H18">
        <f>VLOOKUP(A18,away!$A$2:$E$405,3,FALSE)</f>
        <v>0.99375000000000002</v>
      </c>
      <c r="I18">
        <f>VLOOKUP(C18,away!$B$2:$E$405,3,FALSE)</f>
        <v>0.76</v>
      </c>
      <c r="J18">
        <f>VLOOKUP(B18,home!$B$2:$E$405,4,FALSE)</f>
        <v>0.85</v>
      </c>
      <c r="K18" s="3">
        <f t="shared" ref="K18:K29" si="112">E18*F18*G18</f>
        <v>1.0387</v>
      </c>
      <c r="L18" s="3">
        <f t="shared" ref="L18:L29" si="113">H18*I18*J18</f>
        <v>0.64196249999999999</v>
      </c>
      <c r="M18" s="5">
        <f t="shared" si="58"/>
        <v>0.18625054417160467</v>
      </c>
      <c r="N18" s="5">
        <f t="shared" si="59"/>
        <v>0.19345844023104575</v>
      </c>
      <c r="O18" s="5">
        <f t="shared" si="60"/>
        <v>0.11956586496276374</v>
      </c>
      <c r="P18" s="5">
        <f t="shared" si="61"/>
        <v>0.1241930639368227</v>
      </c>
      <c r="Q18" s="5">
        <f t="shared" si="62"/>
        <v>0.10047264093399361</v>
      </c>
      <c r="R18" s="5">
        <f t="shared" si="63"/>
        <v>3.8378400793079102E-2</v>
      </c>
      <c r="S18" s="5">
        <f t="shared" si="64"/>
        <v>2.0703183980773605E-2</v>
      </c>
      <c r="T18" s="5">
        <f t="shared" si="65"/>
        <v>6.4499667755588866E-2</v>
      </c>
      <c r="U18" s="5">
        <f t="shared" si="66"/>
        <v>3.9863644903771263E-2</v>
      </c>
      <c r="V18" s="5">
        <f t="shared" si="67"/>
        <v>1.5338907320041708E-3</v>
      </c>
      <c r="W18" s="5">
        <f t="shared" si="68"/>
        <v>3.4786977379379719E-2</v>
      </c>
      <c r="X18" s="5">
        <f t="shared" si="69"/>
        <v>2.2331934965910048E-2</v>
      </c>
      <c r="Y18" s="5">
        <f t="shared" si="70"/>
        <v>7.168132400276514E-3</v>
      </c>
      <c r="Z18" s="5">
        <f t="shared" si="71"/>
        <v>8.212498039709016E-3</v>
      </c>
      <c r="AA18" s="5">
        <f t="shared" si="72"/>
        <v>8.5303217138457538E-3</v>
      </c>
      <c r="AB18" s="5">
        <f t="shared" si="73"/>
        <v>4.430222582085792E-3</v>
      </c>
      <c r="AC18" s="5">
        <f t="shared" si="74"/>
        <v>6.3925514486139925E-5</v>
      </c>
      <c r="AD18" s="5">
        <f t="shared" si="75"/>
        <v>9.033308350990428E-3</v>
      </c>
      <c r="AE18" s="5">
        <f t="shared" si="76"/>
        <v>5.7990452122726917E-3</v>
      </c>
      <c r="AF18" s="5">
        <f t="shared" si="77"/>
        <v>1.8613847810418037E-3</v>
      </c>
      <c r="AG18" s="5">
        <f t="shared" si="78"/>
        <v>3.9831307583318301E-4</v>
      </c>
      <c r="AH18" s="5">
        <f t="shared" si="79"/>
        <v>1.3180289432041744E-3</v>
      </c>
      <c r="AI18" s="5">
        <f t="shared" si="80"/>
        <v>1.369036663306176E-3</v>
      </c>
      <c r="AJ18" s="5">
        <f t="shared" si="81"/>
        <v>7.1100919108806244E-4</v>
      </c>
      <c r="AK18" s="5">
        <f t="shared" si="82"/>
        <v>2.4617508226105681E-4</v>
      </c>
      <c r="AL18" s="5">
        <f t="shared" si="83"/>
        <v>1.705037811960787E-6</v>
      </c>
      <c r="AM18" s="5">
        <f t="shared" si="84"/>
        <v>1.8765794768347518E-3</v>
      </c>
      <c r="AN18" s="5">
        <f t="shared" si="85"/>
        <v>1.2046936523975292E-3</v>
      </c>
      <c r="AO18" s="5">
        <f t="shared" si="86"/>
        <v>3.8668407441362439E-4</v>
      </c>
      <c r="AP18" s="5">
        <f t="shared" si="87"/>
        <v>8.2745558373585455E-5</v>
      </c>
      <c r="AQ18" s="5">
        <f t="shared" si="88"/>
        <v>1.3279886379350712E-5</v>
      </c>
      <c r="AR18" s="5">
        <f t="shared" si="89"/>
        <v>1.6922503109034206E-4</v>
      </c>
      <c r="AS18" s="5">
        <f t="shared" si="90"/>
        <v>1.7577403979353827E-4</v>
      </c>
      <c r="AT18" s="5">
        <f t="shared" si="91"/>
        <v>9.1288247566774099E-5</v>
      </c>
      <c r="AU18" s="5">
        <f t="shared" si="92"/>
        <v>3.1607034249202748E-5</v>
      </c>
      <c r="AV18" s="5">
        <f t="shared" si="93"/>
        <v>8.2075566186617233E-6</v>
      </c>
      <c r="AW18" s="5">
        <f t="shared" si="94"/>
        <v>3.1581394677167805E-8</v>
      </c>
      <c r="AX18" s="5">
        <f t="shared" si="95"/>
        <v>3.2486718376470924E-4</v>
      </c>
      <c r="AY18" s="5">
        <f t="shared" si="96"/>
        <v>2.0855254945755213E-4</v>
      </c>
      <c r="AZ18" s="5">
        <f t="shared" si="97"/>
        <v>6.6941458015571902E-5</v>
      </c>
      <c r="BA18" s="5">
        <f t="shared" si="98"/>
        <v>1.4324635247107193E-5</v>
      </c>
      <c r="BB18" s="5">
        <f t="shared" si="99"/>
        <v>2.2989696637052626E-6</v>
      </c>
      <c r="BC18" s="5">
        <f t="shared" si="100"/>
        <v>2.9517046254727804E-7</v>
      </c>
      <c r="BD18" s="5">
        <f t="shared" si="101"/>
        <v>1.8106020670222271E-5</v>
      </c>
      <c r="BE18" s="5">
        <f t="shared" si="102"/>
        <v>1.8806723670159874E-5</v>
      </c>
      <c r="BF18" s="5">
        <f t="shared" si="103"/>
        <v>9.76727193809753E-6</v>
      </c>
      <c r="BG18" s="5">
        <f t="shared" si="104"/>
        <v>3.3817551207006345E-6</v>
      </c>
      <c r="BH18" s="5">
        <f t="shared" si="105"/>
        <v>8.7815726096793725E-7</v>
      </c>
      <c r="BI18" s="5">
        <f t="shared" si="106"/>
        <v>1.8242838939347931E-7</v>
      </c>
      <c r="BJ18" s="8">
        <f t="shared" si="107"/>
        <v>0.44399110770134259</v>
      </c>
      <c r="BK18" s="8">
        <f t="shared" si="108"/>
        <v>0.33295486592296075</v>
      </c>
      <c r="BL18" s="8">
        <f t="shared" si="109"/>
        <v>0.21493992910177318</v>
      </c>
      <c r="BM18" s="8">
        <f t="shared" si="110"/>
        <v>0.23757092476841324</v>
      </c>
      <c r="BN18" s="8">
        <f t="shared" si="111"/>
        <v>0.76231895502930958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1.175</v>
      </c>
      <c r="F19">
        <f>VLOOKUP(B19,home!$B$2:$E$405,3,FALSE)</f>
        <v>1.1299999999999999</v>
      </c>
      <c r="G19">
        <f>VLOOKUP(C19,away!$B$2:$E$405,4,FALSE)</f>
        <v>1.28</v>
      </c>
      <c r="H19">
        <f>VLOOKUP(A19,away!$A$2:$E$405,3,FALSE)</f>
        <v>0.99375000000000002</v>
      </c>
      <c r="I19">
        <f>VLOOKUP(C19,away!$B$2:$E$405,3,FALSE)</f>
        <v>0.74</v>
      </c>
      <c r="J19">
        <f>VLOOKUP(B19,home!$B$2:$E$405,4,FALSE)</f>
        <v>1.1299999999999999</v>
      </c>
      <c r="K19" s="3">
        <f t="shared" si="112"/>
        <v>1.6995199999999999</v>
      </c>
      <c r="L19" s="3">
        <f t="shared" si="113"/>
        <v>0.83097374999999996</v>
      </c>
      <c r="M19" s="5">
        <f t="shared" si="58"/>
        <v>7.9619698353032911E-2</v>
      </c>
      <c r="N19" s="5">
        <f t="shared" si="59"/>
        <v>0.13531526974494648</v>
      </c>
      <c r="O19" s="5">
        <f t="shared" si="60"/>
        <v>6.616187931428856E-2</v>
      </c>
      <c r="P19" s="5">
        <f t="shared" si="61"/>
        <v>0.11244343713221969</v>
      </c>
      <c r="Q19" s="5">
        <f t="shared" si="62"/>
        <v>0.11498550361846574</v>
      </c>
      <c r="R19" s="5">
        <f t="shared" si="63"/>
        <v>2.7489392480420899E-2</v>
      </c>
      <c r="S19" s="5">
        <f t="shared" si="64"/>
        <v>3.9699743956722197E-2</v>
      </c>
      <c r="T19" s="5">
        <f t="shared" si="65"/>
        <v>9.554993513747502E-2</v>
      </c>
      <c r="U19" s="5">
        <f t="shared" si="66"/>
        <v>4.6718772308324927E-2</v>
      </c>
      <c r="V19" s="5">
        <f t="shared" si="67"/>
        <v>6.2295801947705228E-3</v>
      </c>
      <c r="W19" s="5">
        <f t="shared" si="68"/>
        <v>6.5140054369884973E-2</v>
      </c>
      <c r="X19" s="5">
        <f t="shared" si="69"/>
        <v>5.412967525494719E-2</v>
      </c>
      <c r="Y19" s="5">
        <f t="shared" si="70"/>
        <v>2.2490169616442842E-2</v>
      </c>
      <c r="Z19" s="5">
        <f t="shared" si="71"/>
        <v>7.6143211848923855E-3</v>
      </c>
      <c r="AA19" s="5">
        <f t="shared" si="72"/>
        <v>1.2940691140148307E-2</v>
      </c>
      <c r="AB19" s="5">
        <f t="shared" si="73"/>
        <v>1.0996481703252427E-2</v>
      </c>
      <c r="AC19" s="5">
        <f t="shared" si="74"/>
        <v>5.4986032310504662E-4</v>
      </c>
      <c r="AD19" s="5">
        <f t="shared" si="75"/>
        <v>2.7676706300676736E-2</v>
      </c>
      <c r="AE19" s="5">
        <f t="shared" si="76"/>
        <v>2.2998616422321969E-2</v>
      </c>
      <c r="AF19" s="5">
        <f t="shared" si="77"/>
        <v>9.5556232666342365E-3</v>
      </c>
      <c r="AG19" s="5">
        <f t="shared" si="78"/>
        <v>2.6468240331541004E-3</v>
      </c>
      <c r="AH19" s="5">
        <f t="shared" si="79"/>
        <v>1.5818252571786168E-3</v>
      </c>
      <c r="AI19" s="5">
        <f t="shared" si="80"/>
        <v>2.6883436610802025E-3</v>
      </c>
      <c r="AJ19" s="5">
        <f t="shared" si="81"/>
        <v>2.2844469094395136E-3</v>
      </c>
      <c r="AK19" s="5">
        <f t="shared" si="82"/>
        <v>1.2941544038435474E-3</v>
      </c>
      <c r="AL19" s="5">
        <f t="shared" si="83"/>
        <v>3.1061752783045622E-5</v>
      </c>
      <c r="AM19" s="5">
        <f t="shared" si="84"/>
        <v>9.4074231784252223E-3</v>
      </c>
      <c r="AN19" s="5">
        <f t="shared" si="85"/>
        <v>7.8173217164129241E-3</v>
      </c>
      <c r="AO19" s="5">
        <f t="shared" si="86"/>
        <v>3.2479945708220426E-3</v>
      </c>
      <c r="AP19" s="5">
        <f t="shared" si="87"/>
        <v>8.9966607616521099E-4</v>
      </c>
      <c r="AQ19" s="5">
        <f t="shared" si="88"/>
        <v>1.868997232646977E-4</v>
      </c>
      <c r="AR19" s="5">
        <f t="shared" si="89"/>
        <v>2.6289105316048596E-4</v>
      </c>
      <c r="AS19" s="5">
        <f t="shared" si="90"/>
        <v>4.4678860266730912E-4</v>
      </c>
      <c r="AT19" s="5">
        <f t="shared" si="91"/>
        <v>3.7966308300257267E-4</v>
      </c>
      <c r="AU19" s="5">
        <f t="shared" si="92"/>
        <v>2.1508166760817745E-4</v>
      </c>
      <c r="AV19" s="5">
        <f t="shared" si="93"/>
        <v>9.138389893336247E-5</v>
      </c>
      <c r="AW19" s="5">
        <f t="shared" si="94"/>
        <v>1.2185322918144046E-6</v>
      </c>
      <c r="AX19" s="5">
        <f t="shared" si="95"/>
        <v>2.6646839733662046E-3</v>
      </c>
      <c r="AY19" s="5">
        <f t="shared" si="96"/>
        <v>2.2142824339130146E-3</v>
      </c>
      <c r="AZ19" s="5">
        <f t="shared" si="97"/>
        <v>9.2000528883391262E-4</v>
      </c>
      <c r="BA19" s="5">
        <f t="shared" si="98"/>
        <v>2.548334149607165E-4</v>
      </c>
      <c r="BB19" s="5">
        <f t="shared" si="99"/>
        <v>5.293996961380315E-5</v>
      </c>
      <c r="BC19" s="5">
        <f t="shared" si="100"/>
        <v>8.7983450149736128E-6</v>
      </c>
      <c r="BD19" s="5">
        <f t="shared" si="101"/>
        <v>3.640926071436972E-5</v>
      </c>
      <c r="BE19" s="5">
        <f t="shared" si="102"/>
        <v>6.1878266769285623E-5</v>
      </c>
      <c r="BF19" s="5">
        <f t="shared" si="103"/>
        <v>5.2581675969868164E-5</v>
      </c>
      <c r="BG19" s="5">
        <f t="shared" si="104"/>
        <v>2.9787869981436786E-5</v>
      </c>
      <c r="BH19" s="5">
        <f t="shared" si="105"/>
        <v>1.2656270197712864E-5</v>
      </c>
      <c r="BI19" s="5">
        <f t="shared" si="106"/>
        <v>4.3019168652833926E-6</v>
      </c>
      <c r="BJ19" s="8">
        <f t="shared" si="107"/>
        <v>0.57816322645574181</v>
      </c>
      <c r="BK19" s="8">
        <f t="shared" si="108"/>
        <v>0.24078766414654645</v>
      </c>
      <c r="BL19" s="8">
        <f t="shared" si="109"/>
        <v>0.17374941074384689</v>
      </c>
      <c r="BM19" s="8">
        <f t="shared" si="110"/>
        <v>0.46208637798603225</v>
      </c>
      <c r="BN19" s="8">
        <f t="shared" si="111"/>
        <v>0.53601518064337428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1.175</v>
      </c>
      <c r="F20">
        <f>VLOOKUP(B20,home!$B$2:$E$405,3,FALSE)</f>
        <v>2.34</v>
      </c>
      <c r="G20">
        <f>VLOOKUP(C20,away!$B$2:$E$405,4,FALSE)</f>
        <v>0.64</v>
      </c>
      <c r="H20">
        <f>VLOOKUP(A20,away!$A$2:$E$405,3,FALSE)</f>
        <v>0.99375000000000002</v>
      </c>
      <c r="I20">
        <f>VLOOKUP(C20,away!$B$2:$E$405,3,FALSE)</f>
        <v>0.85</v>
      </c>
      <c r="J20">
        <f>VLOOKUP(B20,home!$B$2:$E$405,4,FALSE)</f>
        <v>2.34</v>
      </c>
      <c r="K20" s="3">
        <f t="shared" si="112"/>
        <v>1.7596799999999999</v>
      </c>
      <c r="L20" s="3">
        <f t="shared" si="113"/>
        <v>1.97656875</v>
      </c>
      <c r="M20" s="5">
        <f t="shared" ref="M20:M29" si="114">_xlfn.POISSON.DIST(0,K20,FALSE) * _xlfn.POISSON.DIST(0,L20,FALSE)</f>
        <v>2.3843378052261149E-2</v>
      </c>
      <c r="N20" s="5">
        <f t="shared" ref="N20:N29" si="115">_xlfn.POISSON.DIST(1,K20,FALSE) * _xlfn.POISSON.DIST(0,L20,FALSE)</f>
        <v>4.195671549100289E-2</v>
      </c>
      <c r="O20" s="5">
        <f t="shared" ref="O20:O29" si="116">_xlfn.POISSON.DIST(0,K20,FALSE) * _xlfn.POISSON.DIST(1,L20,FALSE)</f>
        <v>4.7128075952535251E-2</v>
      </c>
      <c r="P20" s="5">
        <f t="shared" ref="P20:P29" si="117">_xlfn.POISSON.DIST(1,K20,FALSE) * _xlfn.POISSON.DIST(1,L20,FALSE)</f>
        <v>8.2930332692157216E-2</v>
      </c>
      <c r="Q20" s="5">
        <f t="shared" ref="Q20:Q29" si="118">_xlfn.POISSON.DIST(2,K20,FALSE) * _xlfn.POISSON.DIST(0,L20,FALSE)</f>
        <v>3.6915196557603995E-2</v>
      </c>
      <c r="R20" s="5">
        <f t="shared" ref="R20:R29" si="119">_xlfn.POISSON.DIST(0,K20,FALSE) * _xlfn.POISSON.DIST(2,L20,FALSE)</f>
        <v>4.657594108770384E-2</v>
      </c>
      <c r="S20" s="5">
        <f t="shared" ref="S20:S29" si="120">_xlfn.POISSON.DIST(2,K20,FALSE) * _xlfn.POISSON.DIST(2,L20,FALSE)</f>
        <v>7.2110588371303311E-2</v>
      </c>
      <c r="T20" s="5">
        <f t="shared" ref="T20:T29" si="121">_xlfn.POISSON.DIST(2,K20,FALSE) * _xlfn.POISSON.DIST(1,L20,FALSE)</f>
        <v>7.2965423915867619E-2</v>
      </c>
      <c r="U20" s="5">
        <f t="shared" ref="U20:U29" si="122">_xlfn.POISSON.DIST(1,K20,FALSE) * _xlfn.POISSON.DIST(2,L20,FALSE)</f>
        <v>8.1958752013210692E-2</v>
      </c>
      <c r="V20" s="5">
        <f t="shared" ref="V20:V29" si="123">_xlfn.POISSON.DIST(3,K20,FALSE) * _xlfn.POISSON.DIST(3,L20,FALSE)</f>
        <v>2.7867765824641923E-2</v>
      </c>
      <c r="W20" s="5">
        <f t="shared" ref="W20:W29" si="124">_xlfn.POISSON.DIST(3,K20,FALSE) * _xlfn.POISSON.DIST(0,L20,FALSE)</f>
        <v>2.1652977692828198E-2</v>
      </c>
      <c r="X20" s="5">
        <f t="shared" ref="X20:X29" si="125">_xlfn.POISSON.DIST(3,K20,FALSE) * _xlfn.POISSON.DIST(1,L20,FALSE)</f>
        <v>4.279859905209131E-2</v>
      </c>
      <c r="Y20" s="5">
        <f t="shared" ref="Y20:Y29" si="126">_xlfn.POISSON.DIST(3,K20,FALSE) * _xlfn.POISSON.DIST(2,L20,FALSE)</f>
        <v>4.2297186715071669E-2</v>
      </c>
      <c r="Z20" s="5">
        <f t="shared" ref="Z20:Z29" si="127">_xlfn.POISSON.DIST(0,K20,FALSE) * _xlfn.POISSON.DIST(3,L20,FALSE)</f>
        <v>3.068684988526546E-2</v>
      </c>
      <c r="AA20" s="5">
        <f t="shared" ref="AA20:AA29" si="128">_xlfn.POISSON.DIST(1,K20,FALSE) * _xlfn.POISSON.DIST(3,L20,FALSE)</f>
        <v>5.3999036006103916E-2</v>
      </c>
      <c r="AB20" s="5">
        <f t="shared" ref="AB20:AB29" si="129">_xlfn.POISSON.DIST(2,K20,FALSE) * _xlfn.POISSON.DIST(3,L20,FALSE)</f>
        <v>4.7510511839610484E-2</v>
      </c>
      <c r="AC20" s="5">
        <f t="shared" ref="AC20:AC29" si="130">_xlfn.POISSON.DIST(4,K20,FALSE) * _xlfn.POISSON.DIST(4,L20,FALSE)</f>
        <v>6.0579794056423511E-3</v>
      </c>
      <c r="AD20" s="5">
        <f t="shared" ref="AD20:AD29" si="131">_xlfn.POISSON.DIST(4,K20,FALSE) * _xlfn.POISSON.DIST(0,L20,FALSE)</f>
        <v>9.5255779466289856E-3</v>
      </c>
      <c r="AE20" s="5">
        <f t="shared" ref="AE20:AE29" si="132">_xlfn.POISSON.DIST(4,K20,FALSE) * _xlfn.POISSON.DIST(1,L20,FALSE)</f>
        <v>1.8827959694996017E-2</v>
      </c>
      <c r="AF20" s="5">
        <f t="shared" ref="AF20:AF29" si="133">_xlfn.POISSON.DIST(4,K20,FALSE) * _xlfn.POISSON.DIST(2,L20,FALSE)</f>
        <v>1.8607378379694336E-2</v>
      </c>
      <c r="AG20" s="5">
        <f t="shared" ref="AG20:AG29" si="134">_xlfn.POISSON.DIST(4,K20,FALSE) * _xlfn.POISSON.DIST(3,L20,FALSE)</f>
        <v>1.2259587541576482E-2</v>
      </c>
      <c r="AH20" s="5">
        <f t="shared" ref="AH20:AH29" si="135">_xlfn.POISSON.DIST(0,K20,FALSE) * _xlfn.POISSON.DIST(4,L20,FALSE)</f>
        <v>1.5163667129789201E-2</v>
      </c>
      <c r="AI20" s="5">
        <f t="shared" ref="AI20:AI29" si="136">_xlfn.POISSON.DIST(1,K20,FALSE) * _xlfn.POISSON.DIST(4,L20,FALSE)</f>
        <v>2.6683201774947457E-2</v>
      </c>
      <c r="AJ20" s="5">
        <f t="shared" ref="AJ20:AJ29" si="137">_xlfn.POISSON.DIST(2,K20,FALSE) * _xlfn.POISSON.DIST(4,L20,FALSE)</f>
        <v>2.3476948249669775E-2</v>
      </c>
      <c r="AK20" s="5">
        <f t="shared" ref="AK20:AK29" si="138">_xlfn.POISSON.DIST(3,K20,FALSE) * _xlfn.POISSON.DIST(4,L20,FALSE)</f>
        <v>1.3770638765326304E-2</v>
      </c>
      <c r="AL20" s="5">
        <f t="shared" ref="AL20:AL29" si="139">_xlfn.POISSON.DIST(5,K20,FALSE) * _xlfn.POISSON.DIST(5,L20,FALSE)</f>
        <v>8.4281723244246972E-4</v>
      </c>
      <c r="AM20" s="5">
        <f t="shared" ref="AM20:AM29" si="140">_xlfn.POISSON.DIST(5,K20,FALSE) * _xlfn.POISSON.DIST(0,L20,FALSE)</f>
        <v>3.3523938002248161E-3</v>
      </c>
      <c r="AN20" s="5">
        <f t="shared" ref="AN20:AN29" si="141">_xlfn.POISSON.DIST(5,K20,FALSE) * _xlfn.POISSON.DIST(1,L20,FALSE)</f>
        <v>6.6262368232181141E-3</v>
      </c>
      <c r="AO20" s="5">
        <f t="shared" ref="AO20:AO29" si="142">_xlfn.POISSON.DIST(5,K20,FALSE) * _xlfn.POISSON.DIST(2,L20,FALSE)</f>
        <v>6.5486063174361011E-3</v>
      </c>
      <c r="AP20" s="5">
        <f t="shared" ref="AP20:AP29" si="143">_xlfn.POISSON.DIST(5,K20,FALSE) * _xlfn.POISSON.DIST(3,L20,FALSE)</f>
        <v>4.3145902010322569E-3</v>
      </c>
      <c r="AQ20" s="5">
        <f t="shared" ref="AQ20:AQ29" si="144">_xlfn.POISSON.DIST(5,K20,FALSE) * _xlfn.POISSON.DIST(4,L20,FALSE)</f>
        <v>2.1320210401041448E-3</v>
      </c>
      <c r="AR20" s="5">
        <f t="shared" ref="AR20:AR29" si="145">_xlfn.POISSON.DIST(0,K20,FALSE) * _xlfn.POISSON.DIST(5,L20,FALSE)</f>
        <v>5.9944061168287054E-3</v>
      </c>
      <c r="AS20" s="5">
        <f t="shared" ref="AS20:AS29" si="146">_xlfn.POISSON.DIST(1,K20,FALSE) * _xlfn.POISSON.DIST(5,L20,FALSE)</f>
        <v>1.0548236555661134E-2</v>
      </c>
      <c r="AT20" s="5">
        <f t="shared" ref="AT20:AT29" si="147">_xlfn.POISSON.DIST(2,K20,FALSE) * _xlfn.POISSON.DIST(5,L20,FALSE)</f>
        <v>9.2807604511328939E-3</v>
      </c>
      <c r="AU20" s="5">
        <f t="shared" ref="AU20:AU29" si="148">_xlfn.POISSON.DIST(3,K20,FALSE) * _xlfn.POISSON.DIST(5,L20,FALSE)</f>
        <v>5.4437228502165107E-3</v>
      </c>
      <c r="AV20" s="5">
        <f t="shared" ref="AV20:AV29" si="149">_xlfn.POISSON.DIST(4,K20,FALSE) * _xlfn.POISSON.DIST(5,L20,FALSE)</f>
        <v>2.3948025562672485E-3</v>
      </c>
      <c r="AW20" s="5">
        <f t="shared" ref="AW20:AW29" si="150">_xlfn.POISSON.DIST(6,K20,FALSE) * _xlfn.POISSON.DIST(6,L20,FALSE)</f>
        <v>8.1428517632323432E-5</v>
      </c>
      <c r="AX20" s="5">
        <f t="shared" ref="AX20:AX29" si="151">_xlfn.POISSON.DIST(6,K20,FALSE) * _xlfn.POISSON.DIST(0,L20,FALSE)</f>
        <v>9.8319005372993402E-4</v>
      </c>
      <c r="AY20" s="5">
        <f t="shared" ref="AY20:AY29" si="152">_xlfn.POISSON.DIST(6,K20,FALSE) * _xlfn.POISSON.DIST(1,L20,FALSE)</f>
        <v>1.9433427355134082E-3</v>
      </c>
      <c r="AZ20" s="5">
        <f t="shared" ref="AZ20:AZ29" si="153">_xlfn.POISSON.DIST(6,K20,FALSE) * _xlfn.POISSON.DIST(2,L20,FALSE)</f>
        <v>1.9205752607776596E-3</v>
      </c>
      <c r="BA20" s="5">
        <f t="shared" ref="BA20:BA29" si="154">_xlfn.POISSON.DIST(6,K20,FALSE) * _xlfn.POISSON.DIST(3,L20,FALSE)</f>
        <v>1.2653830141587403E-3</v>
      </c>
      <c r="BB20" s="5">
        <f t="shared" ref="BB20:BB29" si="155">_xlfn.POISSON.DIST(6,K20,FALSE) * _xlfn.POISSON.DIST(4,L20,FALSE)</f>
        <v>6.2527913064174348E-4</v>
      </c>
      <c r="BC20" s="5">
        <f t="shared" ref="BC20:BC29" si="156">_xlfn.POISSON.DIST(6,K20,FALSE) * _xlfn.POISSON.DIST(5,L20,FALSE)</f>
        <v>2.4718143793072751E-4</v>
      </c>
      <c r="BD20" s="5">
        <f t="shared" ref="BD20:BD29" si="157">_xlfn.POISSON.DIST(0,K20,FALSE) * _xlfn.POISSON.DIST(6,L20,FALSE)</f>
        <v>1.9747259675554113E-3</v>
      </c>
      <c r="BE20" s="5">
        <f t="shared" ref="BE20:BE29" si="158">_xlfn.POISSON.DIST(1,K20,FALSE) * _xlfn.POISSON.DIST(6,L20,FALSE)</f>
        <v>3.4748857905879055E-3</v>
      </c>
      <c r="BF20" s="5">
        <f t="shared" ref="BF20:BF29" si="159">_xlfn.POISSON.DIST(2,K20,FALSE) * _xlfn.POISSON.DIST(6,L20,FALSE)</f>
        <v>3.0573435139908635E-3</v>
      </c>
      <c r="BG20" s="5">
        <f t="shared" ref="BG20:BG29" si="160">_xlfn.POISSON.DIST(3,K20,FALSE) * _xlfn.POISSON.DIST(6,L20,FALSE)</f>
        <v>1.7933154115664807E-3</v>
      </c>
      <c r="BH20" s="5">
        <f t="shared" ref="BH20:BH29" si="161">_xlfn.POISSON.DIST(4,K20,FALSE) * _xlfn.POISSON.DIST(6,L20,FALSE)</f>
        <v>7.8891531585632661E-4</v>
      </c>
      <c r="BI20" s="5">
        <f t="shared" ref="BI20:BI29" si="162">_xlfn.POISSON.DIST(5,K20,FALSE) * _xlfn.POISSON.DIST(6,L20,FALSE)</f>
        <v>2.7764770060121198E-4</v>
      </c>
      <c r="BJ20" s="8">
        <f t="shared" ref="BJ20:BJ29" si="163">SUM(N20,Q20,T20,W20,X20,Y20,AD20,AE20,AF20,AG20,AM20,AN20,AO20,AP20,AQ20,AX20,AY20,AZ20,BA20,BB20,BC20)</f>
        <v>0.34776540280212914</v>
      </c>
      <c r="BK20" s="8">
        <f t="shared" ref="BK20:BK29" si="164">SUM(M20,P20,S20,V20,AC20,AL20,AY20)</f>
        <v>0.21559620431396184</v>
      </c>
      <c r="BL20" s="8">
        <f t="shared" ref="BL20:BL29" si="165">SUM(O20,R20,U20,AA20,AB20,AH20,AI20,AJ20,AK20,AR20,AS20,AT20,AU20,AV20,BD20,BE20,BF20,BG20,BH20,BI20)</f>
        <v>0.40129553504916166</v>
      </c>
      <c r="BM20" s="8">
        <f t="shared" ref="BM20:BM29" si="166">SUM(S20:BI20)</f>
        <v>0.71413243799937287</v>
      </c>
      <c r="BN20" s="8">
        <f t="shared" ref="BN20:BN29" si="167">SUM(M20:R20)</f>
        <v>0.27934963983326433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1.175</v>
      </c>
      <c r="F21">
        <f>VLOOKUP(B21,home!$B$2:$E$405,3,FALSE)</f>
        <v>0.74</v>
      </c>
      <c r="G21">
        <f>VLOOKUP(C21,away!$B$2:$E$405,4,FALSE)</f>
        <v>1.04</v>
      </c>
      <c r="H21">
        <f>VLOOKUP(A21,away!$A$2:$E$405,3,FALSE)</f>
        <v>0.99375000000000002</v>
      </c>
      <c r="I21">
        <f>VLOOKUP(C21,away!$B$2:$E$405,3,FALSE)</f>
        <v>0.76</v>
      </c>
      <c r="J21">
        <f>VLOOKUP(B21,home!$B$2:$E$405,4,FALSE)</f>
        <v>0.74</v>
      </c>
      <c r="K21" s="3">
        <f t="shared" si="112"/>
        <v>0.90428000000000008</v>
      </c>
      <c r="L21" s="3">
        <f t="shared" si="113"/>
        <v>0.55888499999999997</v>
      </c>
      <c r="M21" s="5">
        <f t="shared" si="114"/>
        <v>0.23150240887556156</v>
      </c>
      <c r="N21" s="5">
        <f t="shared" si="115"/>
        <v>0.20934299829799283</v>
      </c>
      <c r="O21" s="5">
        <f t="shared" si="116"/>
        <v>0.12938322378441822</v>
      </c>
      <c r="P21" s="5">
        <f t="shared" si="117"/>
        <v>0.11699866160377372</v>
      </c>
      <c r="Q21" s="5">
        <f t="shared" si="118"/>
        <v>9.465234325045449E-2</v>
      </c>
      <c r="R21" s="5">
        <f t="shared" si="119"/>
        <v>3.6155171512377279E-2</v>
      </c>
      <c r="S21" s="5">
        <f t="shared" si="120"/>
        <v>1.4782445335625395E-2</v>
      </c>
      <c r="T21" s="5">
        <f t="shared" si="121"/>
        <v>5.2899774857530259E-2</v>
      </c>
      <c r="U21" s="5">
        <f t="shared" si="122"/>
        <v>3.269439849521253E-2</v>
      </c>
      <c r="V21" s="5">
        <f t="shared" si="123"/>
        <v>8.3009758727285536E-4</v>
      </c>
      <c r="W21" s="5">
        <f t="shared" si="124"/>
        <v>2.8530740318173663E-2</v>
      </c>
      <c r="X21" s="5">
        <f t="shared" si="125"/>
        <v>1.5945402802722487E-2</v>
      </c>
      <c r="Y21" s="5">
        <f t="shared" si="126"/>
        <v>4.4558232226997781E-3</v>
      </c>
      <c r="Z21" s="5">
        <f t="shared" si="127"/>
        <v>6.7355276768983272E-3</v>
      </c>
      <c r="AA21" s="5">
        <f t="shared" si="128"/>
        <v>6.0908029676656197E-3</v>
      </c>
      <c r="AB21" s="5">
        <f t="shared" si="129"/>
        <v>2.7538956538003339E-3</v>
      </c>
      <c r="AC21" s="5">
        <f t="shared" si="130"/>
        <v>2.6220112347635013E-5</v>
      </c>
      <c r="AD21" s="5">
        <f t="shared" si="131"/>
        <v>6.4499444637295209E-3</v>
      </c>
      <c r="AE21" s="5">
        <f t="shared" si="132"/>
        <v>3.6047772116114727E-3</v>
      </c>
      <c r="AF21" s="5">
        <f t="shared" si="133"/>
        <v>1.0073279559557387E-3</v>
      </c>
      <c r="AG21" s="5">
        <f t="shared" si="134"/>
        <v>1.8766016155477442E-4</v>
      </c>
      <c r="AH21" s="5">
        <f t="shared" si="135"/>
        <v>9.4109634642582996E-4</v>
      </c>
      <c r="AI21" s="5">
        <f t="shared" si="136"/>
        <v>8.5101460414594961E-4</v>
      </c>
      <c r="AJ21" s="5">
        <f t="shared" si="137"/>
        <v>3.8477774311854971E-4</v>
      </c>
      <c r="AK21" s="5">
        <f t="shared" si="138"/>
        <v>1.159822725157474E-4</v>
      </c>
      <c r="AL21" s="5">
        <f t="shared" si="139"/>
        <v>5.3005375912487467E-7</v>
      </c>
      <c r="AM21" s="5">
        <f t="shared" si="140"/>
        <v>1.1665111559322663E-3</v>
      </c>
      <c r="AN21" s="5">
        <f t="shared" si="141"/>
        <v>6.519455873832047E-4</v>
      </c>
      <c r="AO21" s="5">
        <f t="shared" si="142"/>
        <v>1.8218130480233114E-4</v>
      </c>
      <c r="AP21" s="5">
        <f t="shared" si="143"/>
        <v>3.3939466178150283E-5</v>
      </c>
      <c r="AQ21" s="5">
        <f t="shared" si="144"/>
        <v>4.7420646387438785E-6</v>
      </c>
      <c r="AR21" s="5">
        <f t="shared" si="145"/>
        <v>1.0519292631444002E-4</v>
      </c>
      <c r="AS21" s="5">
        <f t="shared" si="146"/>
        <v>9.5123859407621826E-5</v>
      </c>
      <c r="AT21" s="5">
        <f t="shared" si="147"/>
        <v>4.300930179256214E-5</v>
      </c>
      <c r="AU21" s="5">
        <f t="shared" si="148"/>
        <v>1.2964150474992697E-5</v>
      </c>
      <c r="AV21" s="5">
        <f t="shared" si="149"/>
        <v>2.9308054978815994E-6</v>
      </c>
      <c r="AW21" s="5">
        <f t="shared" si="150"/>
        <v>7.441196916082671E-9</v>
      </c>
      <c r="AX21" s="5">
        <f t="shared" si="151"/>
        <v>1.7580878468107165E-4</v>
      </c>
      <c r="AY21" s="5">
        <f t="shared" si="152"/>
        <v>9.8256892626480722E-5</v>
      </c>
      <c r="AZ21" s="5">
        <f t="shared" si="153"/>
        <v>2.7457151717775331E-5</v>
      </c>
      <c r="BA21" s="5">
        <f t="shared" si="154"/>
        <v>5.115130079262957E-6</v>
      </c>
      <c r="BB21" s="5">
        <f t="shared" si="155"/>
        <v>7.1469236858721911E-7</v>
      </c>
      <c r="BC21" s="5">
        <f t="shared" si="156"/>
        <v>7.9886168883573597E-8</v>
      </c>
      <c r="BD21" s="5">
        <f t="shared" si="157"/>
        <v>9.7984581038743011E-6</v>
      </c>
      <c r="BE21" s="5">
        <f t="shared" si="158"/>
        <v>8.8605496941714524E-6</v>
      </c>
      <c r="BF21" s="5">
        <f t="shared" si="159"/>
        <v>4.0062089387226816E-6</v>
      </c>
      <c r="BG21" s="5">
        <f t="shared" si="160"/>
        <v>1.2075782063693822E-6</v>
      </c>
      <c r="BH21" s="5">
        <f t="shared" si="161"/>
        <v>2.7299720511392624E-7</v>
      </c>
      <c r="BI21" s="5">
        <f t="shared" si="162"/>
        <v>4.9373182528084253E-8</v>
      </c>
      <c r="BJ21" s="8">
        <f t="shared" si="163"/>
        <v>0.41942354465900178</v>
      </c>
      <c r="BK21" s="8">
        <f t="shared" si="164"/>
        <v>0.36423862046096678</v>
      </c>
      <c r="BL21" s="8">
        <f t="shared" si="165"/>
        <v>0.20965377958849832</v>
      </c>
      <c r="BM21" s="8">
        <f t="shared" si="166"/>
        <v>0.18191841560935759</v>
      </c>
      <c r="BN21" s="8">
        <f t="shared" si="167"/>
        <v>0.81803480732457801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1.6111111111111101</v>
      </c>
      <c r="F22">
        <f>VLOOKUP(B22,home!$B$2:$E$405,3,FALSE)</f>
        <v>1.24</v>
      </c>
      <c r="G22">
        <f>VLOOKUP(C22,away!$B$2:$E$405,4,FALSE)</f>
        <v>0.85</v>
      </c>
      <c r="H22">
        <f>VLOOKUP(A22,away!$A$2:$E$405,3,FALSE)</f>
        <v>1.4652777777777799</v>
      </c>
      <c r="I22">
        <f>VLOOKUP(C22,away!$B$2:$E$405,3,FALSE)</f>
        <v>1.0900000000000001</v>
      </c>
      <c r="J22">
        <f>VLOOKUP(B22,home!$B$2:$E$405,4,FALSE)</f>
        <v>1.24</v>
      </c>
      <c r="K22" s="3">
        <f t="shared" si="112"/>
        <v>1.69811111111111</v>
      </c>
      <c r="L22" s="3">
        <f t="shared" si="113"/>
        <v>1.9804694444444475</v>
      </c>
      <c r="M22" s="5">
        <f t="shared" si="114"/>
        <v>2.5258802868665307E-2</v>
      </c>
      <c r="N22" s="5">
        <f t="shared" si="115"/>
        <v>4.2892253804645737E-2</v>
      </c>
      <c r="O22" s="5">
        <f t="shared" si="116"/>
        <v>5.0024287284637405E-2</v>
      </c>
      <c r="P22" s="5">
        <f t="shared" si="117"/>
        <v>8.4946798063456994E-2</v>
      </c>
      <c r="Q22" s="5">
        <f t="shared" si="118"/>
        <v>3.6417906383133365E-2</v>
      </c>
      <c r="R22" s="5">
        <f t="shared" si="119"/>
        <v>4.9535786223667645E-2</v>
      </c>
      <c r="S22" s="5">
        <f t="shared" si="120"/>
        <v>7.1420234549055647E-2</v>
      </c>
      <c r="T22" s="5">
        <f t="shared" si="121"/>
        <v>7.2124550822434033E-2</v>
      </c>
      <c r="U22" s="5">
        <f t="shared" si="122"/>
        <v>8.4117268984034682E-2</v>
      </c>
      <c r="V22" s="5">
        <f t="shared" si="123"/>
        <v>2.6687814644391003E-2</v>
      </c>
      <c r="W22" s="5">
        <f t="shared" si="124"/>
        <v>2.0613883824200988E-2</v>
      </c>
      <c r="X22" s="5">
        <f t="shared" si="125"/>
        <v>4.082516704515772E-2</v>
      </c>
      <c r="Y22" s="5">
        <f t="shared" si="126"/>
        <v>4.0426497948637646E-2</v>
      </c>
      <c r="Z22" s="5">
        <f t="shared" si="127"/>
        <v>3.2701370340835333E-2</v>
      </c>
      <c r="AA22" s="5">
        <f t="shared" si="128"/>
        <v>5.5530560324331783E-2</v>
      </c>
      <c r="AB22" s="5">
        <f t="shared" si="129"/>
        <v>4.7148530746486797E-2</v>
      </c>
      <c r="AC22" s="5">
        <f t="shared" si="130"/>
        <v>5.6095403975093584E-3</v>
      </c>
      <c r="AD22" s="5">
        <f t="shared" si="131"/>
        <v>8.751166291257325E-3</v>
      </c>
      <c r="AE22" s="5">
        <f t="shared" si="132"/>
        <v>1.7331417443087374E-2</v>
      </c>
      <c r="AF22" s="5">
        <f t="shared" si="133"/>
        <v>1.7162171337473033E-2</v>
      </c>
      <c r="AG22" s="5">
        <f t="shared" si="134"/>
        <v>1.1329718644728547E-2</v>
      </c>
      <c r="AH22" s="5">
        <f t="shared" si="135"/>
        <v>1.6191016187871565E-2</v>
      </c>
      <c r="AI22" s="5">
        <f t="shared" si="136"/>
        <v>2.7494144488804551E-2</v>
      </c>
      <c r="AJ22" s="5">
        <f t="shared" si="137"/>
        <v>2.3344056123466652E-2</v>
      </c>
      <c r="AK22" s="5">
        <f t="shared" si="138"/>
        <v>1.3213600360553353E-2</v>
      </c>
      <c r="AL22" s="5">
        <f t="shared" si="139"/>
        <v>7.5460820190677573E-4</v>
      </c>
      <c r="AM22" s="5">
        <f t="shared" si="140"/>
        <v>2.9720905428730101E-3</v>
      </c>
      <c r="AN22" s="5">
        <f t="shared" si="141"/>
        <v>5.8861345062823072E-3</v>
      </c>
      <c r="AO22" s="5">
        <f t="shared" si="142"/>
        <v>5.8286547677911084E-3</v>
      </c>
      <c r="AP22" s="5">
        <f t="shared" si="143"/>
        <v>3.8478242232752461E-3</v>
      </c>
      <c r="AQ22" s="5">
        <f t="shared" si="144"/>
        <v>1.9051245754474527E-3</v>
      </c>
      <c r="AR22" s="5">
        <f t="shared" si="145"/>
        <v>6.4131625669170073E-3</v>
      </c>
      <c r="AS22" s="5">
        <f t="shared" si="146"/>
        <v>1.0890262612243618E-2</v>
      </c>
      <c r="AT22" s="5">
        <f t="shared" si="147"/>
        <v>9.2464379723843967E-3</v>
      </c>
      <c r="AU22" s="5">
        <f t="shared" si="148"/>
        <v>5.2338263530352083E-3</v>
      </c>
      <c r="AV22" s="5">
        <f t="shared" si="149"/>
        <v>2.221904670928808E-3</v>
      </c>
      <c r="AW22" s="5">
        <f t="shared" si="150"/>
        <v>7.049418119662119E-5</v>
      </c>
      <c r="AX22" s="5">
        <f t="shared" si="151"/>
        <v>8.411566623468188E-4</v>
      </c>
      <c r="AY22" s="5">
        <f t="shared" si="152"/>
        <v>1.66588506776875E-3</v>
      </c>
      <c r="AZ22" s="5">
        <f t="shared" si="153"/>
        <v>1.6496172373361389E-3</v>
      </c>
      <c r="BA22" s="5">
        <f t="shared" si="154"/>
        <v>1.0890055111910293E-3</v>
      </c>
      <c r="BB22" s="5">
        <f t="shared" si="155"/>
        <v>5.3918553493635961E-4</v>
      </c>
      <c r="BC22" s="5">
        <f t="shared" si="156"/>
        <v>2.1356809536557877E-4</v>
      </c>
      <c r="BD22" s="5">
        <f t="shared" si="157"/>
        <v>2.1168454176723446E-3</v>
      </c>
      <c r="BE22" s="5">
        <f t="shared" si="158"/>
        <v>3.5946387242540472E-3</v>
      </c>
      <c r="BF22" s="5">
        <f t="shared" si="159"/>
        <v>3.052047979043032E-3</v>
      </c>
      <c r="BG22" s="5">
        <f t="shared" si="160"/>
        <v>1.7275721949523933E-3</v>
      </c>
      <c r="BH22" s="5">
        <f t="shared" si="161"/>
        <v>7.3340238487381746E-4</v>
      </c>
      <c r="BI22" s="5">
        <f t="shared" si="162"/>
        <v>2.4907974773392293E-4</v>
      </c>
      <c r="BJ22" s="8">
        <f t="shared" si="163"/>
        <v>0.33431298026936951</v>
      </c>
      <c r="BK22" s="8">
        <f t="shared" si="164"/>
        <v>0.21634368379275384</v>
      </c>
      <c r="BL22" s="8">
        <f t="shared" si="165"/>
        <v>0.4120784313478929</v>
      </c>
      <c r="BM22" s="8">
        <f t="shared" si="166"/>
        <v>0.70476524023607301</v>
      </c>
      <c r="BN22" s="8">
        <f t="shared" si="167"/>
        <v>0.28907583462820646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1.6111111111111101</v>
      </c>
      <c r="F23">
        <f>VLOOKUP(B23,home!$B$2:$E$405,3,FALSE)</f>
        <v>1.24</v>
      </c>
      <c r="G23">
        <f>VLOOKUP(C23,away!$B$2:$E$405,4,FALSE)</f>
        <v>0.85</v>
      </c>
      <c r="H23">
        <f>VLOOKUP(A23,away!$A$2:$E$405,3,FALSE)</f>
        <v>1.4652777777777799</v>
      </c>
      <c r="I23">
        <f>VLOOKUP(C23,away!$B$2:$E$405,3,FALSE)</f>
        <v>1.0900000000000001</v>
      </c>
      <c r="J23">
        <f>VLOOKUP(B23,home!$B$2:$E$405,4,FALSE)</f>
        <v>1.24</v>
      </c>
      <c r="K23" s="3">
        <f t="shared" si="112"/>
        <v>1.69811111111111</v>
      </c>
      <c r="L23" s="3">
        <f t="shared" si="113"/>
        <v>1.9804694444444475</v>
      </c>
      <c r="M23" s="5">
        <f t="shared" si="114"/>
        <v>2.5258802868665307E-2</v>
      </c>
      <c r="N23" s="5">
        <f t="shared" si="115"/>
        <v>4.2892253804645737E-2</v>
      </c>
      <c r="O23" s="5">
        <f t="shared" si="116"/>
        <v>5.0024287284637405E-2</v>
      </c>
      <c r="P23" s="5">
        <f t="shared" si="117"/>
        <v>8.4946798063456994E-2</v>
      </c>
      <c r="Q23" s="5">
        <f t="shared" si="118"/>
        <v>3.6417906383133365E-2</v>
      </c>
      <c r="R23" s="5">
        <f t="shared" si="119"/>
        <v>4.9535786223667645E-2</v>
      </c>
      <c r="S23" s="5">
        <f t="shared" si="120"/>
        <v>7.1420234549055647E-2</v>
      </c>
      <c r="T23" s="5">
        <f t="shared" si="121"/>
        <v>7.2124550822434033E-2</v>
      </c>
      <c r="U23" s="5">
        <f t="shared" si="122"/>
        <v>8.4117268984034682E-2</v>
      </c>
      <c r="V23" s="5">
        <f t="shared" si="123"/>
        <v>2.6687814644391003E-2</v>
      </c>
      <c r="W23" s="5">
        <f t="shared" si="124"/>
        <v>2.0613883824200988E-2</v>
      </c>
      <c r="X23" s="5">
        <f t="shared" si="125"/>
        <v>4.082516704515772E-2</v>
      </c>
      <c r="Y23" s="5">
        <f t="shared" si="126"/>
        <v>4.0426497948637646E-2</v>
      </c>
      <c r="Z23" s="5">
        <f t="shared" si="127"/>
        <v>3.2701370340835333E-2</v>
      </c>
      <c r="AA23" s="5">
        <f t="shared" si="128"/>
        <v>5.5530560324331783E-2</v>
      </c>
      <c r="AB23" s="5">
        <f t="shared" si="129"/>
        <v>4.7148530746486797E-2</v>
      </c>
      <c r="AC23" s="5">
        <f t="shared" si="130"/>
        <v>5.6095403975093584E-3</v>
      </c>
      <c r="AD23" s="5">
        <f t="shared" si="131"/>
        <v>8.751166291257325E-3</v>
      </c>
      <c r="AE23" s="5">
        <f t="shared" si="132"/>
        <v>1.7331417443087374E-2</v>
      </c>
      <c r="AF23" s="5">
        <f t="shared" si="133"/>
        <v>1.7162171337473033E-2</v>
      </c>
      <c r="AG23" s="5">
        <f t="shared" si="134"/>
        <v>1.1329718644728547E-2</v>
      </c>
      <c r="AH23" s="5">
        <f t="shared" si="135"/>
        <v>1.6191016187871565E-2</v>
      </c>
      <c r="AI23" s="5">
        <f t="shared" si="136"/>
        <v>2.7494144488804551E-2</v>
      </c>
      <c r="AJ23" s="5">
        <f t="shared" si="137"/>
        <v>2.3344056123466652E-2</v>
      </c>
      <c r="AK23" s="5">
        <f t="shared" si="138"/>
        <v>1.3213600360553353E-2</v>
      </c>
      <c r="AL23" s="5">
        <f t="shared" si="139"/>
        <v>7.5460820190677573E-4</v>
      </c>
      <c r="AM23" s="5">
        <f t="shared" si="140"/>
        <v>2.9720905428730101E-3</v>
      </c>
      <c r="AN23" s="5">
        <f t="shared" si="141"/>
        <v>5.8861345062823072E-3</v>
      </c>
      <c r="AO23" s="5">
        <f t="shared" si="142"/>
        <v>5.8286547677911084E-3</v>
      </c>
      <c r="AP23" s="5">
        <f t="shared" si="143"/>
        <v>3.8478242232752461E-3</v>
      </c>
      <c r="AQ23" s="5">
        <f t="shared" si="144"/>
        <v>1.9051245754474527E-3</v>
      </c>
      <c r="AR23" s="5">
        <f t="shared" si="145"/>
        <v>6.4131625669170073E-3</v>
      </c>
      <c r="AS23" s="5">
        <f t="shared" si="146"/>
        <v>1.0890262612243618E-2</v>
      </c>
      <c r="AT23" s="5">
        <f t="shared" si="147"/>
        <v>9.2464379723843967E-3</v>
      </c>
      <c r="AU23" s="5">
        <f t="shared" si="148"/>
        <v>5.2338263530352083E-3</v>
      </c>
      <c r="AV23" s="5">
        <f t="shared" si="149"/>
        <v>2.221904670928808E-3</v>
      </c>
      <c r="AW23" s="5">
        <f t="shared" si="150"/>
        <v>7.049418119662119E-5</v>
      </c>
      <c r="AX23" s="5">
        <f t="shared" si="151"/>
        <v>8.411566623468188E-4</v>
      </c>
      <c r="AY23" s="5">
        <f t="shared" si="152"/>
        <v>1.66588506776875E-3</v>
      </c>
      <c r="AZ23" s="5">
        <f t="shared" si="153"/>
        <v>1.6496172373361389E-3</v>
      </c>
      <c r="BA23" s="5">
        <f t="shared" si="154"/>
        <v>1.0890055111910293E-3</v>
      </c>
      <c r="BB23" s="5">
        <f t="shared" si="155"/>
        <v>5.3918553493635961E-4</v>
      </c>
      <c r="BC23" s="5">
        <f t="shared" si="156"/>
        <v>2.1356809536557877E-4</v>
      </c>
      <c r="BD23" s="5">
        <f t="shared" si="157"/>
        <v>2.1168454176723446E-3</v>
      </c>
      <c r="BE23" s="5">
        <f t="shared" si="158"/>
        <v>3.5946387242540472E-3</v>
      </c>
      <c r="BF23" s="5">
        <f t="shared" si="159"/>
        <v>3.052047979043032E-3</v>
      </c>
      <c r="BG23" s="5">
        <f t="shared" si="160"/>
        <v>1.7275721949523933E-3</v>
      </c>
      <c r="BH23" s="5">
        <f t="shared" si="161"/>
        <v>7.3340238487381746E-4</v>
      </c>
      <c r="BI23" s="5">
        <f t="shared" si="162"/>
        <v>2.4907974773392293E-4</v>
      </c>
      <c r="BJ23" s="8">
        <f t="shared" si="163"/>
        <v>0.33431298026936951</v>
      </c>
      <c r="BK23" s="8">
        <f t="shared" si="164"/>
        <v>0.21634368379275384</v>
      </c>
      <c r="BL23" s="8">
        <f t="shared" si="165"/>
        <v>0.4120784313478929</v>
      </c>
      <c r="BM23" s="8">
        <f t="shared" si="166"/>
        <v>0.70476524023607301</v>
      </c>
      <c r="BN23" s="8">
        <f t="shared" si="167"/>
        <v>0.28907583462820646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1.6111111111111101</v>
      </c>
      <c r="F24">
        <f>VLOOKUP(B24,home!$B$2:$E$405,3,FALSE)</f>
        <v>1.55</v>
      </c>
      <c r="G24">
        <f>VLOOKUP(C24,away!$B$2:$E$405,4,FALSE)</f>
        <v>0.62</v>
      </c>
      <c r="H24">
        <f>VLOOKUP(A24,away!$A$2:$E$405,3,FALSE)</f>
        <v>1.4652777777777799</v>
      </c>
      <c r="I24">
        <f>VLOOKUP(C24,away!$B$2:$E$405,3,FALSE)</f>
        <v>1.78</v>
      </c>
      <c r="J24">
        <f>VLOOKUP(B24,home!$B$2:$E$405,4,FALSE)</f>
        <v>1.55</v>
      </c>
      <c r="K24" s="3">
        <f t="shared" si="112"/>
        <v>1.5482777777777768</v>
      </c>
      <c r="L24" s="3">
        <f t="shared" si="113"/>
        <v>4.0427013888888954</v>
      </c>
      <c r="M24" s="5">
        <f t="shared" si="114"/>
        <v>3.7313724398310173E-3</v>
      </c>
      <c r="N24" s="5">
        <f t="shared" si="115"/>
        <v>5.7772010292028086E-3</v>
      </c>
      <c r="O24" s="5">
        <f t="shared" si="116"/>
        <v>1.5084824544966603E-2</v>
      </c>
      <c r="P24" s="5">
        <f t="shared" si="117"/>
        <v>2.335549862464855E-2</v>
      </c>
      <c r="Q24" s="5">
        <f t="shared" si="118"/>
        <v>4.4723559856348055E-3</v>
      </c>
      <c r="R24" s="5">
        <f t="shared" si="119"/>
        <v>3.0491720569540887E-2</v>
      </c>
      <c r="S24" s="5">
        <f t="shared" si="120"/>
        <v>3.6546828600059519E-2</v>
      </c>
      <c r="T24" s="5">
        <f t="shared" si="121"/>
        <v>1.8080399754731392E-2</v>
      </c>
      <c r="U24" s="5">
        <f t="shared" si="122"/>
        <v>4.7209653364029686E-2</v>
      </c>
      <c r="V24" s="5">
        <f t="shared" si="123"/>
        <v>2.5417201456267878E-2</v>
      </c>
      <c r="W24" s="5">
        <f t="shared" si="124"/>
        <v>2.3081497956232654E-3</v>
      </c>
      <c r="X24" s="5">
        <f t="shared" si="125"/>
        <v>9.3311603845297967E-3</v>
      </c>
      <c r="Y24" s="5">
        <f t="shared" si="126"/>
        <v>1.8861547523241821E-2</v>
      </c>
      <c r="Z24" s="5">
        <f t="shared" si="127"/>
        <v>4.1089640365365027E-2</v>
      </c>
      <c r="AA24" s="5">
        <f t="shared" si="128"/>
        <v>6.3618177074575386E-2</v>
      </c>
      <c r="AB24" s="5">
        <f t="shared" si="129"/>
        <v>4.9249304913648352E-2</v>
      </c>
      <c r="AC24" s="5">
        <f t="shared" si="130"/>
        <v>9.9432484834112902E-3</v>
      </c>
      <c r="AD24" s="5">
        <f t="shared" si="131"/>
        <v>8.9341425908645426E-4</v>
      </c>
      <c r="AE24" s="5">
        <f t="shared" si="132"/>
        <v>3.6118070660619526E-3</v>
      </c>
      <c r="AF24" s="5">
        <f t="shared" si="133"/>
        <v>7.3007287211836903E-3</v>
      </c>
      <c r="AG24" s="5">
        <f t="shared" si="134"/>
        <v>9.8382220470101204E-3</v>
      </c>
      <c r="AH24" s="5">
        <f t="shared" si="135"/>
        <v>4.1528286543501602E-2</v>
      </c>
      <c r="AI24" s="5">
        <f t="shared" si="136"/>
        <v>6.4297323204491399E-2</v>
      </c>
      <c r="AJ24" s="5">
        <f t="shared" si="137"/>
        <v>4.9775058344054719E-2</v>
      </c>
      <c r="AK24" s="5">
        <f t="shared" si="138"/>
        <v>2.5688538907230753E-2</v>
      </c>
      <c r="AL24" s="5">
        <f t="shared" si="139"/>
        <v>2.4894810692161081E-3</v>
      </c>
      <c r="AM24" s="5">
        <f t="shared" si="140"/>
        <v>2.7665068873867078E-4</v>
      </c>
      <c r="AN24" s="5">
        <f t="shared" si="141"/>
        <v>1.118416123600894E-3</v>
      </c>
      <c r="AO24" s="5">
        <f t="shared" si="142"/>
        <v>2.260711208118534E-3</v>
      </c>
      <c r="AP24" s="5">
        <f t="shared" si="143"/>
        <v>3.0464601136458306E-3</v>
      </c>
      <c r="AQ24" s="5">
        <f t="shared" si="144"/>
        <v>3.0789821331576551E-3</v>
      </c>
      <c r="AR24" s="5">
        <f t="shared" si="145"/>
        <v>3.3577292337517974E-2</v>
      </c>
      <c r="AS24" s="5">
        <f t="shared" si="146"/>
        <v>5.1986975564127097E-2</v>
      </c>
      <c r="AT24" s="5">
        <f t="shared" si="147"/>
        <v>4.024513949990715E-2</v>
      </c>
      <c r="AU24" s="5">
        <f t="shared" si="148"/>
        <v>2.0770218383757626E-2</v>
      </c>
      <c r="AV24" s="5">
        <f t="shared" si="149"/>
        <v>8.0395168907908422E-3</v>
      </c>
      <c r="AW24" s="5">
        <f t="shared" si="150"/>
        <v>4.3283948485839331E-4</v>
      </c>
      <c r="AX24" s="5">
        <f t="shared" si="151"/>
        <v>7.1388685596833498E-5</v>
      </c>
      <c r="AY24" s="5">
        <f t="shared" si="152"/>
        <v>2.8860313841327147E-4</v>
      </c>
      <c r="AZ24" s="5">
        <f t="shared" si="153"/>
        <v>5.8336815425051331E-4</v>
      </c>
      <c r="BA24" s="5">
        <f t="shared" si="154"/>
        <v>7.8612774914070072E-4</v>
      </c>
      <c r="BB24" s="5">
        <f t="shared" si="155"/>
        <v>7.9451993582380293E-4</v>
      </c>
      <c r="BC24" s="5">
        <f t="shared" si="156"/>
        <v>6.4240136961096056E-4</v>
      </c>
      <c r="BD24" s="5">
        <f t="shared" si="157"/>
        <v>2.2623827728002071E-2</v>
      </c>
      <c r="BE24" s="5">
        <f t="shared" si="158"/>
        <v>3.5027969719538289E-2</v>
      </c>
      <c r="BF24" s="5">
        <f t="shared" si="159"/>
        <v>2.7116513558717005E-2</v>
      </c>
      <c r="BG24" s="5">
        <f t="shared" si="160"/>
        <v>1.3994631784590443E-2</v>
      </c>
      <c r="BH24" s="5">
        <f t="shared" si="161"/>
        <v>5.4168943500659808E-3</v>
      </c>
      <c r="BI24" s="5">
        <f t="shared" si="162"/>
        <v>1.6773714293554294E-3</v>
      </c>
      <c r="BJ24" s="8">
        <f t="shared" si="163"/>
        <v>9.3422615866403769E-2</v>
      </c>
      <c r="BK24" s="8">
        <f t="shared" si="164"/>
        <v>0.10177223381184762</v>
      </c>
      <c r="BL24" s="8">
        <f t="shared" si="165"/>
        <v>0.64741923871240936</v>
      </c>
      <c r="BM24" s="8">
        <f t="shared" si="166"/>
        <v>0.80093499190864614</v>
      </c>
      <c r="BN24" s="8">
        <f t="shared" si="167"/>
        <v>8.2912973193824679E-2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1.6111111111111101</v>
      </c>
      <c r="F25">
        <f>VLOOKUP(B25,home!$B$2:$E$405,3,FALSE)</f>
        <v>0.78</v>
      </c>
      <c r="G25">
        <f>VLOOKUP(C25,away!$B$2:$E$405,4,FALSE)</f>
        <v>0.54</v>
      </c>
      <c r="H25">
        <f>VLOOKUP(A25,away!$A$2:$E$405,3,FALSE)</f>
        <v>1.4652777777777799</v>
      </c>
      <c r="I25">
        <f>VLOOKUP(C25,away!$B$2:$E$405,3,FALSE)</f>
        <v>0.54</v>
      </c>
      <c r="J25">
        <f>VLOOKUP(B25,home!$B$2:$E$405,4,FALSE)</f>
        <v>0.78</v>
      </c>
      <c r="K25" s="3">
        <f t="shared" si="112"/>
        <v>0.67859999999999965</v>
      </c>
      <c r="L25" s="3">
        <f t="shared" si="113"/>
        <v>0.61717500000000103</v>
      </c>
      <c r="M25" s="5">
        <f t="shared" si="114"/>
        <v>0.27368567572029584</v>
      </c>
      <c r="N25" s="5">
        <f t="shared" si="115"/>
        <v>0.18572309954379265</v>
      </c>
      <c r="O25" s="5">
        <f t="shared" si="116"/>
        <v>0.16891195691267386</v>
      </c>
      <c r="P25" s="5">
        <f t="shared" si="117"/>
        <v>0.11462365396094042</v>
      </c>
      <c r="Q25" s="5">
        <f t="shared" si="118"/>
        <v>6.3015847675208791E-2</v>
      </c>
      <c r="R25" s="5">
        <f t="shared" si="119"/>
        <v>5.2124118503789826E-2</v>
      </c>
      <c r="S25" s="5">
        <f t="shared" si="120"/>
        <v>1.2001525118896716E-2</v>
      </c>
      <c r="T25" s="5">
        <f t="shared" si="121"/>
        <v>3.8891805788947048E-2</v>
      </c>
      <c r="U25" s="5">
        <f t="shared" si="122"/>
        <v>3.5371426816671755E-2</v>
      </c>
      <c r="V25" s="5">
        <f t="shared" si="123"/>
        <v>5.5849091140023385E-4</v>
      </c>
      <c r="W25" s="5">
        <f t="shared" si="124"/>
        <v>1.4254184744132224E-2</v>
      </c>
      <c r="X25" s="5">
        <f t="shared" si="125"/>
        <v>8.7973264694598194E-3</v>
      </c>
      <c r="Y25" s="5">
        <f t="shared" si="126"/>
        <v>2.7147449818944363E-3</v>
      </c>
      <c r="Z25" s="5">
        <f t="shared" si="127"/>
        <v>1.072323427919218E-2</v>
      </c>
      <c r="AA25" s="5">
        <f t="shared" si="128"/>
        <v>7.2767867818598099E-3</v>
      </c>
      <c r="AB25" s="5">
        <f t="shared" si="129"/>
        <v>2.4690137550850313E-3</v>
      </c>
      <c r="AC25" s="5">
        <f t="shared" si="130"/>
        <v>1.4619021620374883E-5</v>
      </c>
      <c r="AD25" s="5">
        <f t="shared" si="131"/>
        <v>2.4182224418420302E-3</v>
      </c>
      <c r="AE25" s="5">
        <f t="shared" si="132"/>
        <v>1.4924664355438575E-3</v>
      </c>
      <c r="AF25" s="5">
        <f t="shared" si="133"/>
        <v>4.6055648617839083E-4</v>
      </c>
      <c r="AG25" s="5">
        <f t="shared" si="134"/>
        <v>9.4747983119049622E-5</v>
      </c>
      <c r="AH25" s="5">
        <f t="shared" si="135"/>
        <v>1.6545280290651107E-3</v>
      </c>
      <c r="AI25" s="5">
        <f t="shared" si="136"/>
        <v>1.1227627205235837E-3</v>
      </c>
      <c r="AJ25" s="5">
        <f t="shared" si="137"/>
        <v>3.8095339107365161E-4</v>
      </c>
      <c r="AK25" s="5">
        <f t="shared" si="138"/>
        <v>8.6171657060859957E-5</v>
      </c>
      <c r="AL25" s="5">
        <f t="shared" si="139"/>
        <v>2.4490659528325388E-7</v>
      </c>
      <c r="AM25" s="5">
        <f t="shared" si="140"/>
        <v>3.2820114980680029E-4</v>
      </c>
      <c r="AN25" s="5">
        <f t="shared" si="141"/>
        <v>2.0255754463201231E-4</v>
      </c>
      <c r="AO25" s="5">
        <f t="shared" si="142"/>
        <v>6.2506726304131191E-5</v>
      </c>
      <c r="AP25" s="5">
        <f t="shared" si="143"/>
        <v>1.2859196268917412E-5</v>
      </c>
      <c r="AQ25" s="5">
        <f t="shared" si="144"/>
        <v>1.9840936143172788E-6</v>
      </c>
      <c r="AR25" s="5">
        <f t="shared" si="145"/>
        <v>2.0422666726765243E-4</v>
      </c>
      <c r="AS25" s="5">
        <f t="shared" si="146"/>
        <v>1.3858821640782887E-4</v>
      </c>
      <c r="AT25" s="5">
        <f t="shared" si="147"/>
        <v>4.7022981827176294E-5</v>
      </c>
      <c r="AU25" s="5">
        <f t="shared" si="148"/>
        <v>1.0636598489307273E-5</v>
      </c>
      <c r="AV25" s="5">
        <f t="shared" si="149"/>
        <v>1.8044989337109779E-6</v>
      </c>
      <c r="AW25" s="5">
        <f t="shared" si="150"/>
        <v>2.8491817967433106E-9</v>
      </c>
      <c r="AX25" s="5">
        <f t="shared" si="151"/>
        <v>3.7119550043149071E-5</v>
      </c>
      <c r="AY25" s="5">
        <f t="shared" si="152"/>
        <v>2.2909258297880565E-5</v>
      </c>
      <c r="AZ25" s="5">
        <f t="shared" si="153"/>
        <v>7.0695107449972304E-6</v>
      </c>
      <c r="BA25" s="5">
        <f t="shared" si="154"/>
        <v>1.4543750980145576E-6</v>
      </c>
      <c r="BB25" s="5">
        <f t="shared" si="155"/>
        <v>2.24400987779284E-7</v>
      </c>
      <c r="BC25" s="5">
        <f t="shared" si="156"/>
        <v>2.7698935926535984E-8</v>
      </c>
      <c r="BD25" s="5">
        <f t="shared" si="157"/>
        <v>2.1007265561818918E-5</v>
      </c>
      <c r="BE25" s="5">
        <f t="shared" si="158"/>
        <v>1.4255530410250311E-5</v>
      </c>
      <c r="BF25" s="5">
        <f t="shared" si="159"/>
        <v>4.8369014681979262E-6</v>
      </c>
      <c r="BG25" s="5">
        <f t="shared" si="160"/>
        <v>1.0941071121063706E-6</v>
      </c>
      <c r="BH25" s="5">
        <f t="shared" si="161"/>
        <v>1.8561527156884564E-7</v>
      </c>
      <c r="BI25" s="5">
        <f t="shared" si="162"/>
        <v>2.5191704657323729E-8</v>
      </c>
      <c r="BJ25" s="8">
        <f t="shared" si="163"/>
        <v>0.31853991605485216</v>
      </c>
      <c r="BK25" s="8">
        <f t="shared" si="164"/>
        <v>0.40090711889804681</v>
      </c>
      <c r="BL25" s="8">
        <f t="shared" si="165"/>
        <v>0.26984140214225782</v>
      </c>
      <c r="BM25" s="8">
        <f t="shared" si="166"/>
        <v>0.14190441264853149</v>
      </c>
      <c r="BN25" s="8">
        <f t="shared" si="167"/>
        <v>0.85808435231670133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1.5777777777777799</v>
      </c>
      <c r="F26">
        <f>VLOOKUP(B26,home!$B$2:$E$405,3,FALSE)</f>
        <v>0.95</v>
      </c>
      <c r="G26">
        <f>VLOOKUP(C26,away!$B$2:$E$405,4,FALSE)</f>
        <v>1</v>
      </c>
      <c r="H26">
        <f>VLOOKUP(A26,away!$A$2:$E$405,3,FALSE)</f>
        <v>1.31111111111111</v>
      </c>
      <c r="I26">
        <f>VLOOKUP(C26,away!$B$2:$E$405,3,FALSE)</f>
        <v>0.63</v>
      </c>
      <c r="J26">
        <f>VLOOKUP(B26,home!$B$2:$E$405,4,FALSE)</f>
        <v>0.95</v>
      </c>
      <c r="K26" s="3">
        <f t="shared" si="112"/>
        <v>1.4988888888888909</v>
      </c>
      <c r="L26" s="3">
        <f t="shared" si="113"/>
        <v>0.78469999999999929</v>
      </c>
      <c r="M26" s="5">
        <f t="shared" si="114"/>
        <v>0.1019177779918385</v>
      </c>
      <c r="N26" s="5">
        <f t="shared" si="115"/>
        <v>0.15276342501221149</v>
      </c>
      <c r="O26" s="5">
        <f t="shared" si="116"/>
        <v>7.9974880390195596E-2</v>
      </c>
      <c r="P26" s="5">
        <f t="shared" si="117"/>
        <v>0.11987345960708223</v>
      </c>
      <c r="Q26" s="5">
        <f t="shared" si="118"/>
        <v>0.11448770018970755</v>
      </c>
      <c r="R26" s="5">
        <f t="shared" si="119"/>
        <v>3.1378144321093211E-2</v>
      </c>
      <c r="S26" s="5">
        <f t="shared" si="120"/>
        <v>3.5248134823253036E-2</v>
      </c>
      <c r="T26" s="5">
        <f t="shared" si="121"/>
        <v>8.983849833886344E-2</v>
      </c>
      <c r="U26" s="5">
        <f t="shared" si="122"/>
        <v>4.7032351876838671E-2</v>
      </c>
      <c r="V26" s="5">
        <f t="shared" si="123"/>
        <v>4.6064538485115049E-3</v>
      </c>
      <c r="W26" s="5">
        <f t="shared" si="124"/>
        <v>5.720144724293174E-2</v>
      </c>
      <c r="X26" s="5">
        <f t="shared" si="125"/>
        <v>4.4885975651528492E-2</v>
      </c>
      <c r="Y26" s="5">
        <f t="shared" si="126"/>
        <v>1.7611012546877188E-2</v>
      </c>
      <c r="Z26" s="5">
        <f t="shared" si="127"/>
        <v>8.2074766162539402E-3</v>
      </c>
      <c r="AA26" s="5">
        <f t="shared" si="128"/>
        <v>1.2302095505918422E-2</v>
      </c>
      <c r="AB26" s="5">
        <f t="shared" si="129"/>
        <v>9.2197371319355428E-3</v>
      </c>
      <c r="AC26" s="5">
        <f t="shared" si="130"/>
        <v>3.3862563665392332E-4</v>
      </c>
      <c r="AD26" s="5">
        <f t="shared" si="131"/>
        <v>2.1434653425198621E-2</v>
      </c>
      <c r="AE26" s="5">
        <f t="shared" si="132"/>
        <v>1.6819772542753342E-2</v>
      </c>
      <c r="AF26" s="5">
        <f t="shared" si="133"/>
        <v>6.5992377571492669E-3</v>
      </c>
      <c r="AG26" s="5">
        <f t="shared" si="134"/>
        <v>1.7261406226783418E-3</v>
      </c>
      <c r="AH26" s="5">
        <f t="shared" si="135"/>
        <v>1.6101017251936149E-3</v>
      </c>
      <c r="AI26" s="5">
        <f t="shared" si="136"/>
        <v>2.4133635858735441E-3</v>
      </c>
      <c r="AJ26" s="5">
        <f t="shared" si="137"/>
        <v>1.8086819318574533E-3</v>
      </c>
      <c r="AK26" s="5">
        <f t="shared" si="138"/>
        <v>9.0367108373174364E-4</v>
      </c>
      <c r="AL26" s="5">
        <f t="shared" si="139"/>
        <v>1.5931362467736358E-5</v>
      </c>
      <c r="AM26" s="5">
        <f t="shared" si="140"/>
        <v>6.4256327712428792E-3</v>
      </c>
      <c r="AN26" s="5">
        <f t="shared" si="141"/>
        <v>5.0421940355942826E-3</v>
      </c>
      <c r="AO26" s="5">
        <f t="shared" si="142"/>
        <v>1.9783048298654148E-3</v>
      </c>
      <c r="AP26" s="5">
        <f t="shared" si="143"/>
        <v>5.1745859999846318E-4</v>
      </c>
      <c r="AQ26" s="5">
        <f t="shared" si="144"/>
        <v>1.0151244085469841E-4</v>
      </c>
      <c r="AR26" s="5">
        <f t="shared" si="145"/>
        <v>2.5268936475188577E-4</v>
      </c>
      <c r="AS26" s="5">
        <f t="shared" si="146"/>
        <v>3.7875328116699378E-4</v>
      </c>
      <c r="AT26" s="5">
        <f t="shared" si="147"/>
        <v>2.838545423857085E-4</v>
      </c>
      <c r="AU26" s="5">
        <f t="shared" si="148"/>
        <v>1.4182213988085974E-4</v>
      </c>
      <c r="AV26" s="5">
        <f t="shared" si="149"/>
        <v>5.314390741646669E-5</v>
      </c>
      <c r="AW26" s="5">
        <f t="shared" si="150"/>
        <v>5.2050332818690601E-7</v>
      </c>
      <c r="AX26" s="5">
        <f t="shared" si="151"/>
        <v>1.6052182608160489E-3</v>
      </c>
      <c r="AY26" s="5">
        <f t="shared" si="152"/>
        <v>1.2596147692623524E-3</v>
      </c>
      <c r="AZ26" s="5">
        <f t="shared" si="153"/>
        <v>4.9420985472008346E-4</v>
      </c>
      <c r="BA26" s="5">
        <f t="shared" si="154"/>
        <v>1.292688243329497E-4</v>
      </c>
      <c r="BB26" s="5">
        <f t="shared" si="155"/>
        <v>2.5359311613516382E-5</v>
      </c>
      <c r="BC26" s="5">
        <f t="shared" si="156"/>
        <v>3.9798903646252585E-6</v>
      </c>
      <c r="BD26" s="5">
        <f t="shared" si="157"/>
        <v>3.3047557420134082E-5</v>
      </c>
      <c r="BE26" s="5">
        <f t="shared" si="158"/>
        <v>4.9534616621956604E-5</v>
      </c>
      <c r="BF26" s="5">
        <f t="shared" si="159"/>
        <v>3.7123443235010865E-5</v>
      </c>
      <c r="BG26" s="5">
        <f t="shared" si="160"/>
        <v>1.8547972194085083E-5</v>
      </c>
      <c r="BH26" s="5">
        <f t="shared" si="161"/>
        <v>6.9503373582835599E-6</v>
      </c>
      <c r="BI26" s="5">
        <f t="shared" si="162"/>
        <v>2.0835566880721175E-6</v>
      </c>
      <c r="BJ26" s="8">
        <f t="shared" si="163"/>
        <v>0.54095061691856461</v>
      </c>
      <c r="BK26" s="8">
        <f t="shared" si="164"/>
        <v>0.2632599980390693</v>
      </c>
      <c r="BL26" s="8">
        <f t="shared" si="165"/>
        <v>0.18790057827175727</v>
      </c>
      <c r="BM26" s="8">
        <f t="shared" si="166"/>
        <v>0.39866418806758241</v>
      </c>
      <c r="BN26" s="8">
        <f t="shared" si="167"/>
        <v>0.60039538751212862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1.5777777777777799</v>
      </c>
      <c r="F27">
        <f>VLOOKUP(B27,home!$B$2:$E$405,3,FALSE)</f>
        <v>0.45</v>
      </c>
      <c r="G27">
        <f>VLOOKUP(C27,away!$B$2:$E$405,4,FALSE)</f>
        <v>0.79</v>
      </c>
      <c r="H27">
        <f>VLOOKUP(A27,away!$A$2:$E$405,3,FALSE)</f>
        <v>1.31111111111111</v>
      </c>
      <c r="I27">
        <f>VLOOKUP(C27,away!$B$2:$E$405,3,FALSE)</f>
        <v>0.63</v>
      </c>
      <c r="J27">
        <f>VLOOKUP(B27,home!$B$2:$E$405,4,FALSE)</f>
        <v>0.45</v>
      </c>
      <c r="K27" s="3">
        <f t="shared" si="112"/>
        <v>0.56090000000000073</v>
      </c>
      <c r="L27" s="3">
        <f t="shared" si="113"/>
        <v>0.3716999999999997</v>
      </c>
      <c r="M27" s="5">
        <f t="shared" si="114"/>
        <v>0.39352920316114737</v>
      </c>
      <c r="N27" s="5">
        <f t="shared" si="115"/>
        <v>0.22073053005308782</v>
      </c>
      <c r="O27" s="5">
        <f t="shared" si="116"/>
        <v>0.14627480481499833</v>
      </c>
      <c r="P27" s="5">
        <f t="shared" si="117"/>
        <v>8.2045538020732667E-2</v>
      </c>
      <c r="Q27" s="5">
        <f t="shared" si="118"/>
        <v>6.1903877153388555E-2</v>
      </c>
      <c r="R27" s="5">
        <f t="shared" si="119"/>
        <v>2.7185172474867417E-2</v>
      </c>
      <c r="S27" s="5">
        <f t="shared" si="120"/>
        <v>4.2763473809814068E-3</v>
      </c>
      <c r="T27" s="5">
        <f t="shared" si="121"/>
        <v>2.3009671137914502E-2</v>
      </c>
      <c r="U27" s="5">
        <f t="shared" si="122"/>
        <v>1.5248163241153153E-2</v>
      </c>
      <c r="V27" s="5">
        <f t="shared" si="123"/>
        <v>9.9062314059489103E-5</v>
      </c>
      <c r="W27" s="5">
        <f t="shared" si="124"/>
        <v>1.1573961565111894E-2</v>
      </c>
      <c r="X27" s="5">
        <f t="shared" si="125"/>
        <v>4.3020415137520873E-3</v>
      </c>
      <c r="Y27" s="5">
        <f t="shared" si="126"/>
        <v>7.9953441533082471E-4</v>
      </c>
      <c r="Z27" s="5">
        <f t="shared" si="127"/>
        <v>3.3682428696360702E-3</v>
      </c>
      <c r="AA27" s="5">
        <f t="shared" si="128"/>
        <v>1.8892474255788742E-3</v>
      </c>
      <c r="AB27" s="5">
        <f t="shared" si="129"/>
        <v>5.2983944050359589E-4</v>
      </c>
      <c r="AC27" s="5">
        <f t="shared" si="130"/>
        <v>1.2908223820020692E-6</v>
      </c>
      <c r="AD27" s="5">
        <f t="shared" si="131"/>
        <v>1.6229587604678173E-3</v>
      </c>
      <c r="AE27" s="5">
        <f t="shared" si="132"/>
        <v>6.0325377126588709E-4</v>
      </c>
      <c r="AF27" s="5">
        <f t="shared" si="133"/>
        <v>1.1211471338976503E-4</v>
      </c>
      <c r="AG27" s="5">
        <f t="shared" si="134"/>
        <v>1.3891012988991875E-5</v>
      </c>
      <c r="AH27" s="5">
        <f t="shared" si="135"/>
        <v>3.1299396866093159E-4</v>
      </c>
      <c r="AI27" s="5">
        <f t="shared" si="136"/>
        <v>1.7555831702191675E-4</v>
      </c>
      <c r="AJ27" s="5">
        <f t="shared" si="137"/>
        <v>4.9235330008796608E-5</v>
      </c>
      <c r="AK27" s="5">
        <f t="shared" si="138"/>
        <v>9.2053655339780175E-6</v>
      </c>
      <c r="AL27" s="5">
        <f t="shared" si="139"/>
        <v>1.0764763170797842E-8</v>
      </c>
      <c r="AM27" s="5">
        <f t="shared" si="140"/>
        <v>1.8206351374928006E-4</v>
      </c>
      <c r="AN27" s="5">
        <f t="shared" si="141"/>
        <v>6.7673008060607331E-5</v>
      </c>
      <c r="AO27" s="5">
        <f t="shared" si="142"/>
        <v>1.2577028548063863E-5</v>
      </c>
      <c r="AP27" s="5">
        <f t="shared" si="143"/>
        <v>1.5582938371051112E-6</v>
      </c>
      <c r="AQ27" s="5">
        <f t="shared" si="144"/>
        <v>1.4480445481299237E-7</v>
      </c>
      <c r="AR27" s="5">
        <f t="shared" si="145"/>
        <v>2.3267971630253633E-5</v>
      </c>
      <c r="AS27" s="5">
        <f t="shared" si="146"/>
        <v>1.305100528740928E-5</v>
      </c>
      <c r="AT27" s="5">
        <f t="shared" si="147"/>
        <v>3.6601544328539367E-6</v>
      </c>
      <c r="AU27" s="5">
        <f t="shared" si="148"/>
        <v>6.8432687379592523E-7</v>
      </c>
      <c r="AV27" s="5">
        <f t="shared" si="149"/>
        <v>9.595973587803373E-8</v>
      </c>
      <c r="AW27" s="5">
        <f t="shared" si="150"/>
        <v>6.2341892215317745E-11</v>
      </c>
      <c r="AX27" s="5">
        <f t="shared" si="151"/>
        <v>1.7019904143661881E-5</v>
      </c>
      <c r="AY27" s="5">
        <f t="shared" si="152"/>
        <v>6.3262983701991143E-6</v>
      </c>
      <c r="AZ27" s="5">
        <f t="shared" si="153"/>
        <v>1.1757425521015044E-6</v>
      </c>
      <c r="BA27" s="5">
        <f t="shared" si="154"/>
        <v>1.4567450220537627E-7</v>
      </c>
      <c r="BB27" s="5">
        <f t="shared" si="155"/>
        <v>1.3536803117434581E-8</v>
      </c>
      <c r="BC27" s="5">
        <f t="shared" si="156"/>
        <v>1.0063259437500858E-9</v>
      </c>
      <c r="BD27" s="5">
        <f t="shared" si="157"/>
        <v>1.441450842494211E-6</v>
      </c>
      <c r="BE27" s="5">
        <f t="shared" si="158"/>
        <v>8.0850977755500401E-7</v>
      </c>
      <c r="BF27" s="5">
        <f t="shared" si="159"/>
        <v>2.2674656711530112E-7</v>
      </c>
      <c r="BG27" s="5">
        <f t="shared" si="160"/>
        <v>4.2394049831657521E-8</v>
      </c>
      <c r="BH27" s="5">
        <f t="shared" si="161"/>
        <v>5.9447056376441833E-9</v>
      </c>
      <c r="BI27" s="5">
        <f t="shared" si="162"/>
        <v>6.6687707843092554E-10</v>
      </c>
      <c r="BJ27" s="8">
        <f t="shared" si="163"/>
        <v>0.32496053290804522</v>
      </c>
      <c r="BK27" s="8">
        <f t="shared" si="164"/>
        <v>0.47995777876243634</v>
      </c>
      <c r="BL27" s="8">
        <f t="shared" si="165"/>
        <v>0.19171750550910685</v>
      </c>
      <c r="BM27" s="8">
        <f t="shared" si="166"/>
        <v>6.8328608134974045E-2</v>
      </c>
      <c r="BN27" s="8">
        <f t="shared" si="167"/>
        <v>0.93166912567822213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1.5777777777777799</v>
      </c>
      <c r="F28">
        <f>VLOOKUP(B28,home!$B$2:$E$405,3,FALSE)</f>
        <v>1.99</v>
      </c>
      <c r="G28">
        <f>VLOOKUP(C28,away!$B$2:$E$405,4,FALSE)</f>
        <v>1.0900000000000001</v>
      </c>
      <c r="H28">
        <f>VLOOKUP(A28,away!$A$2:$E$405,3,FALSE)</f>
        <v>1.31111111111111</v>
      </c>
      <c r="I28">
        <f>VLOOKUP(C28,away!$B$2:$E$405,3,FALSE)</f>
        <v>0.81</v>
      </c>
      <c r="J28">
        <f>VLOOKUP(B28,home!$B$2:$E$405,4,FALSE)</f>
        <v>1.99</v>
      </c>
      <c r="K28" s="3">
        <f t="shared" si="112"/>
        <v>3.4223577777777829</v>
      </c>
      <c r="L28" s="3">
        <f t="shared" si="113"/>
        <v>2.1133799999999985</v>
      </c>
      <c r="M28" s="5">
        <f t="shared" si="114"/>
        <v>3.9432982846777818E-3</v>
      </c>
      <c r="N28" s="5">
        <f t="shared" si="115"/>
        <v>1.3495377554664798E-2</v>
      </c>
      <c r="O28" s="5">
        <f t="shared" si="116"/>
        <v>8.3336877288723264E-3</v>
      </c>
      <c r="P28" s="5">
        <f t="shared" si="117"/>
        <v>2.8520861016477474E-2</v>
      </c>
      <c r="Q28" s="5">
        <f t="shared" si="118"/>
        <v>2.3093005169127396E-2</v>
      </c>
      <c r="R28" s="5">
        <f t="shared" si="119"/>
        <v>8.8061244862220923E-3</v>
      </c>
      <c r="S28" s="5">
        <f t="shared" si="120"/>
        <v>5.1571010762865285E-2</v>
      </c>
      <c r="T28" s="5">
        <f t="shared" si="121"/>
        <v>4.8804295264330423E-2</v>
      </c>
      <c r="U28" s="5">
        <f t="shared" si="122"/>
        <v>3.013770862750156E-2</v>
      </c>
      <c r="V28" s="5">
        <f t="shared" si="123"/>
        <v>4.1444426700193521E-2</v>
      </c>
      <c r="W28" s="5">
        <f t="shared" si="124"/>
        <v>2.6344175284275229E-2</v>
      </c>
      <c r="X28" s="5">
        <f t="shared" si="125"/>
        <v>5.567525316228155E-2</v>
      </c>
      <c r="Y28" s="5">
        <f t="shared" si="126"/>
        <v>5.8831483264051257E-2</v>
      </c>
      <c r="Z28" s="5">
        <f t="shared" si="127"/>
        <v>6.2035624555640111E-3</v>
      </c>
      <c r="AA28" s="5">
        <f t="shared" si="128"/>
        <v>2.1230810219729737E-2</v>
      </c>
      <c r="AB28" s="5">
        <f t="shared" si="129"/>
        <v>3.6329714242008052E-2</v>
      </c>
      <c r="AC28" s="5">
        <f t="shared" si="130"/>
        <v>1.8734804098144618E-2</v>
      </c>
      <c r="AD28" s="5">
        <f t="shared" si="131"/>
        <v>2.2539798295820146E-2</v>
      </c>
      <c r="AE28" s="5">
        <f t="shared" si="132"/>
        <v>4.7635158922420345E-2</v>
      </c>
      <c r="AF28" s="5">
        <f t="shared" si="133"/>
        <v>5.0335596081732326E-2</v>
      </c>
      <c r="AG28" s="5">
        <f t="shared" si="134"/>
        <v>3.5459414015737128E-2</v>
      </c>
      <c r="AH28" s="5">
        <f t="shared" si="135"/>
        <v>3.2776212055849649E-3</v>
      </c>
      <c r="AI28" s="5">
        <f t="shared" si="136"/>
        <v>1.1217192425543098E-2</v>
      </c>
      <c r="AJ28" s="5">
        <f t="shared" si="137"/>
        <v>1.919462287119373E-2</v>
      </c>
      <c r="AK28" s="5">
        <f t="shared" si="138"/>
        <v>2.1896955624913728E-2</v>
      </c>
      <c r="AL28" s="5">
        <f t="shared" si="139"/>
        <v>5.4201605385049067E-3</v>
      </c>
      <c r="AM28" s="5">
        <f t="shared" si="140"/>
        <v>1.5427850801448494E-2</v>
      </c>
      <c r="AN28" s="5">
        <f t="shared" si="141"/>
        <v>3.2604911326765199E-2</v>
      </c>
      <c r="AO28" s="5">
        <f t="shared" si="142"/>
        <v>3.4453283749879493E-2</v>
      </c>
      <c r="AP28" s="5">
        <f t="shared" si="143"/>
        <v>2.4270960270440095E-2</v>
      </c>
      <c r="AQ28" s="5">
        <f t="shared" si="144"/>
        <v>1.2823440504085661E-2</v>
      </c>
      <c r="AR28" s="5">
        <f t="shared" si="145"/>
        <v>1.3853718206918294E-3</v>
      </c>
      <c r="AS28" s="5">
        <f t="shared" si="146"/>
        <v>4.741238025658851E-3</v>
      </c>
      <c r="AT28" s="5">
        <f t="shared" si="147"/>
        <v>8.1131064167046744E-3</v>
      </c>
      <c r="AU28" s="5">
        <f t="shared" si="148"/>
        <v>9.2553176157160275E-3</v>
      </c>
      <c r="AV28" s="5">
        <f t="shared" si="149"/>
        <v>7.9187520569873691E-3</v>
      </c>
      <c r="AW28" s="5">
        <f t="shared" si="150"/>
        <v>1.0889618160397833E-3</v>
      </c>
      <c r="AX28" s="5">
        <f t="shared" si="151"/>
        <v>8.7999375307887383E-3</v>
      </c>
      <c r="AY28" s="5">
        <f t="shared" si="152"/>
        <v>1.8597611978818294E-2</v>
      </c>
      <c r="AZ28" s="5">
        <f t="shared" si="153"/>
        <v>1.9651910601897488E-2</v>
      </c>
      <c r="BA28" s="5">
        <f t="shared" si="154"/>
        <v>1.3843984942612696E-2</v>
      </c>
      <c r="BB28" s="5">
        <f t="shared" si="155"/>
        <v>7.3144002245046991E-3</v>
      </c>
      <c r="BC28" s="5">
        <f t="shared" si="156"/>
        <v>3.0916214292927456E-3</v>
      </c>
      <c r="BD28" s="5">
        <f t="shared" si="157"/>
        <v>4.879695164022829E-4</v>
      </c>
      <c r="BE28" s="5">
        <f t="shared" si="158"/>
        <v>1.6700062697778163E-3</v>
      </c>
      <c r="BF28" s="5">
        <f t="shared" si="159"/>
        <v>2.8576794731558866E-3</v>
      </c>
      <c r="BG28" s="5">
        <f t="shared" si="160"/>
        <v>3.2600005237836552E-3</v>
      </c>
      <c r="BH28" s="5">
        <f t="shared" si="161"/>
        <v>2.78922203703266E-3</v>
      </c>
      <c r="BI28" s="5">
        <f t="shared" si="162"/>
        <v>1.9091431464775825E-3</v>
      </c>
      <c r="BJ28" s="8">
        <f t="shared" si="163"/>
        <v>0.57309347037497427</v>
      </c>
      <c r="BK28" s="8">
        <f t="shared" si="164"/>
        <v>0.16823217337968188</v>
      </c>
      <c r="BL28" s="8">
        <f t="shared" si="165"/>
        <v>0.20481224433395789</v>
      </c>
      <c r="BM28" s="8">
        <f t="shared" si="166"/>
        <v>0.84864044614135792</v>
      </c>
      <c r="BN28" s="8">
        <f t="shared" si="167"/>
        <v>8.619235424004186E-2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1.175</v>
      </c>
      <c r="F29" s="15">
        <f>VLOOKUP(B29,home!$B$2:$E$405,3,FALSE)</f>
        <v>1.1299999999999999</v>
      </c>
      <c r="G29" s="15">
        <f>VLOOKUP(C29,away!$B$2:$E$405,4,FALSE)</f>
        <v>0.85</v>
      </c>
      <c r="H29" s="15">
        <f>VLOOKUP(A29,away!$A$2:$E$405,3,FALSE)</f>
        <v>0.99375000000000002</v>
      </c>
      <c r="I29" s="15">
        <f>VLOOKUP(C29,away!$B$2:$E$405,3,FALSE)</f>
        <v>0.96</v>
      </c>
      <c r="J29" s="15">
        <f>VLOOKUP(B29,home!$B$2:$E$405,4,FALSE)</f>
        <v>1.1299999999999999</v>
      </c>
      <c r="K29" s="20">
        <f t="shared" si="112"/>
        <v>1.1285874999999999</v>
      </c>
      <c r="L29" s="20">
        <f t="shared" si="113"/>
        <v>1.0780199999999998</v>
      </c>
      <c r="M29" s="21">
        <f t="shared" si="114"/>
        <v>0.11007343995554074</v>
      </c>
      <c r="N29" s="21">
        <f t="shared" si="115"/>
        <v>0.12422750841582381</v>
      </c>
      <c r="O29" s="21">
        <f t="shared" si="116"/>
        <v>0.11866136974087199</v>
      </c>
      <c r="P29" s="21">
        <f t="shared" si="117"/>
        <v>0.13391973862242634</v>
      </c>
      <c r="Q29" s="21">
        <f t="shared" si="118"/>
        <v>7.0100806577121783E-2</v>
      </c>
      <c r="R29" s="21">
        <f t="shared" si="119"/>
        <v>6.3959664904027394E-2</v>
      </c>
      <c r="S29" s="21">
        <f t="shared" si="120"/>
        <v>4.0733024242593938E-2</v>
      </c>
      <c r="T29" s="21">
        <f t="shared" si="121"/>
        <v>7.5570071506268807E-2</v>
      </c>
      <c r="U29" s="21">
        <f t="shared" si="122"/>
        <v>7.2184078314874001E-2</v>
      </c>
      <c r="V29" s="21">
        <f t="shared" si="123"/>
        <v>5.5063802676471908E-3</v>
      </c>
      <c r="W29" s="21">
        <f t="shared" si="124"/>
        <v>2.6371631347619141E-2</v>
      </c>
      <c r="X29" s="21">
        <f t="shared" si="125"/>
        <v>2.8429146025360379E-2</v>
      </c>
      <c r="Y29" s="21">
        <f t="shared" si="126"/>
        <v>1.5323593999129493E-2</v>
      </c>
      <c r="Z29" s="21">
        <f t="shared" si="127"/>
        <v>2.29832659866132E-2</v>
      </c>
      <c r="AA29" s="21">
        <f t="shared" si="128"/>
        <v>2.5938626701666818E-2</v>
      </c>
      <c r="AB29" s="21">
        <f t="shared" si="129"/>
        <v>1.4637004931333703E-2</v>
      </c>
      <c r="AC29" s="21">
        <f t="shared" si="130"/>
        <v>4.187051200185318E-4</v>
      </c>
      <c r="AD29" s="21">
        <f t="shared" si="131"/>
        <v>7.4406733733827727E-3</v>
      </c>
      <c r="AE29" s="21">
        <f t="shared" si="132"/>
        <v>8.021194709974094E-3</v>
      </c>
      <c r="AF29" s="21">
        <f t="shared" si="133"/>
        <v>4.3235041606231352E-3</v>
      </c>
      <c r="AG29" s="21">
        <f t="shared" si="134"/>
        <v>1.5536079850783173E-3</v>
      </c>
      <c r="AH29" s="21">
        <f t="shared" si="135"/>
        <v>6.1941050997221889E-3</v>
      </c>
      <c r="AI29" s="21">
        <f t="shared" si="136"/>
        <v>6.990589589232714E-3</v>
      </c>
      <c r="AJ29" s="21">
        <f t="shared" si="137"/>
        <v>3.9447460140190887E-3</v>
      </c>
      <c r="AK29" s="21">
        <f t="shared" si="138"/>
        <v>1.483997014032256E-3</v>
      </c>
      <c r="AL29" s="21">
        <f t="shared" si="139"/>
        <v>2.0376534159521708E-5</v>
      </c>
      <c r="AM29" s="21">
        <f t="shared" si="140"/>
        <v>1.6794901921565258E-3</v>
      </c>
      <c r="AN29" s="21">
        <f t="shared" si="141"/>
        <v>1.8105240169485773E-3</v>
      </c>
      <c r="AO29" s="21">
        <f t="shared" si="142"/>
        <v>9.7589055037545233E-4</v>
      </c>
      <c r="AP29" s="21">
        <f t="shared" si="143"/>
        <v>3.5067651037191499E-4</v>
      </c>
      <c r="AQ29" s="21">
        <f t="shared" si="144"/>
        <v>9.4509072927782925E-5</v>
      </c>
      <c r="AR29" s="21">
        <f t="shared" si="145"/>
        <v>1.3354738359205027E-3</v>
      </c>
      <c r="AS29" s="21">
        <f t="shared" si="146"/>
        <v>1.50719907779693E-3</v>
      </c>
      <c r="AT29" s="21">
        <f t="shared" si="147"/>
        <v>8.5050301960657153E-4</v>
      </c>
      <c r="AU29" s="21">
        <f t="shared" si="148"/>
        <v>3.1995569221341047E-4</v>
      </c>
      <c r="AV29" s="21">
        <f t="shared" si="149"/>
        <v>9.0274498696475523E-5</v>
      </c>
      <c r="AW29" s="21">
        <f t="shared" si="150"/>
        <v>6.8863623377675981E-7</v>
      </c>
      <c r="AX29" s="21">
        <f t="shared" si="151"/>
        <v>3.1590860620674257E-4</v>
      </c>
      <c r="AY29" s="21">
        <f t="shared" si="152"/>
        <v>3.4055579566299256E-4</v>
      </c>
      <c r="AZ29" s="21">
        <f t="shared" si="153"/>
        <v>1.8356297942030955E-4</v>
      </c>
      <c r="BA29" s="21">
        <f t="shared" si="154"/>
        <v>6.596152102489402E-5</v>
      </c>
      <c r="BB29" s="21">
        <f t="shared" si="155"/>
        <v>1.7776959723814059E-5</v>
      </c>
      <c r="BC29" s="21">
        <f t="shared" si="156"/>
        <v>3.8327836242932062E-6</v>
      </c>
      <c r="BD29" s="21">
        <f t="shared" si="157"/>
        <v>2.3994458409983655E-4</v>
      </c>
      <c r="BE29" s="21">
        <f t="shared" si="158"/>
        <v>2.7079845830777421E-4</v>
      </c>
      <c r="BF29" s="21">
        <f t="shared" si="159"/>
        <v>1.528098775327126E-4</v>
      </c>
      <c r="BG29" s="21">
        <f t="shared" si="160"/>
        <v>5.7486439219983414E-5</v>
      </c>
      <c r="BH29" s="21">
        <f t="shared" si="161"/>
        <v>1.6219619180795745E-5</v>
      </c>
      <c r="BI29" s="21">
        <f t="shared" si="162"/>
        <v>3.6610518924412626E-6</v>
      </c>
      <c r="BJ29" s="22">
        <f t="shared" si="163"/>
        <v>0.36720042708882505</v>
      </c>
      <c r="BK29" s="22">
        <f t="shared" si="164"/>
        <v>0.29101222053804932</v>
      </c>
      <c r="BL29" s="22">
        <f t="shared" si="165"/>
        <v>0.31883850846424749</v>
      </c>
      <c r="BM29" s="22">
        <f t="shared" si="166"/>
        <v>0.37875202670249369</v>
      </c>
      <c r="BN29" s="22">
        <f t="shared" si="167"/>
        <v>0.62094252821581208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1.6111111111111101</v>
      </c>
      <c r="F30">
        <f>VLOOKUP(B30,home!$B$2:$E$405,3,FALSE)</f>
        <v>1.4</v>
      </c>
      <c r="G30">
        <f>VLOOKUP(C30,away!$B$2:$E$405,4,FALSE)</f>
        <v>0.9</v>
      </c>
      <c r="H30">
        <f>VLOOKUP(A30,away!$A$2:$E$405,3,FALSE)</f>
        <v>1.4652777777777799</v>
      </c>
      <c r="I30">
        <f>VLOOKUP(C30,away!$B$2:$E$405,3,FALSE)</f>
        <v>1.03</v>
      </c>
      <c r="J30">
        <f>VLOOKUP(B30,home!$B$2:$E$405,4,FALSE)</f>
        <v>1.4</v>
      </c>
      <c r="K30" s="3">
        <f t="shared" ref="K30:K77" si="168">E30*F30*G30</f>
        <v>2.0299999999999985</v>
      </c>
      <c r="L30" s="3">
        <f t="shared" ref="L30:L77" si="169">H30*I30*J30</f>
        <v>2.1129305555555589</v>
      </c>
      <c r="M30" s="5">
        <f t="shared" ref="M30:M77" si="170">_xlfn.POISSON.DIST(0,K30,FALSE) * _xlfn.POISSON.DIST(0,L30,FALSE)</f>
        <v>1.5876257010797763E-2</v>
      </c>
      <c r="N30" s="5">
        <f t="shared" ref="N30:N77" si="171">_xlfn.POISSON.DIST(1,K30,FALSE) * _xlfn.POISSON.DIST(0,L30,FALSE)</f>
        <v>3.2228801731919436E-2</v>
      </c>
      <c r="O30" s="5">
        <f t="shared" ref="O30:O77" si="172">_xlfn.POISSON.DIST(0,K30,FALSE) * _xlfn.POISSON.DIST(1,L30,FALSE)</f>
        <v>3.3545428545967752E-2</v>
      </c>
      <c r="P30" s="5">
        <f t="shared" ref="P30:P77" si="173">_xlfn.POISSON.DIST(1,K30,FALSE) * _xlfn.POISSON.DIST(1,L30,FALSE)</f>
        <v>6.8097219948314483E-2</v>
      </c>
      <c r="Q30" s="5">
        <f t="shared" ref="Q30:Q77" si="174">_xlfn.POISSON.DIST(2,K30,FALSE) * _xlfn.POISSON.DIST(0,L30,FALSE)</f>
        <v>3.2712233757898203E-2</v>
      </c>
      <c r="R30" s="5">
        <f t="shared" ref="R30:R77" si="175">_xlfn.POISSON.DIST(0,K30,FALSE) * _xlfn.POISSON.DIST(2,L30,FALSE)</f>
        <v>3.5439580486990481E-2</v>
      </c>
      <c r="S30" s="5">
        <f t="shared" ref="S30:S77" si="176">_xlfn.POISSON.DIST(2,K30,FALSE) * _xlfn.POISSON.DIST(2,L30,FALSE)</f>
        <v>7.302148361441943E-2</v>
      </c>
      <c r="T30" s="5">
        <f t="shared" ref="T30:T77" si="177">_xlfn.POISSON.DIST(2,K30,FALSE) * _xlfn.POISSON.DIST(1,L30,FALSE)</f>
        <v>6.9118678247539145E-2</v>
      </c>
      <c r="U30" s="5">
        <f t="shared" ref="U30:U77" si="178">_xlfn.POISSON.DIST(1,K30,FALSE) * _xlfn.POISSON.DIST(2,L30,FALSE)</f>
        <v>7.1942348388590621E-2</v>
      </c>
      <c r="V30" s="5">
        <f t="shared" ref="V30:V77" si="179">_xlfn.POISSON.DIST(3,K30,FALSE) * _xlfn.POISSON.DIST(3,L30,FALSE)</f>
        <v>3.4800814177782191E-2</v>
      </c>
      <c r="W30" s="5">
        <f t="shared" ref="W30:W77" si="180">_xlfn.POISSON.DIST(3,K30,FALSE) * _xlfn.POISSON.DIST(0,L30,FALSE)</f>
        <v>2.2135278176177768E-2</v>
      </c>
      <c r="X30" s="5">
        <f t="shared" ref="X30:X77" si="181">_xlfn.POISSON.DIST(3,K30,FALSE) * _xlfn.POISSON.DIST(1,L30,FALSE)</f>
        <v>4.6770305614168124E-2</v>
      </c>
      <c r="Y30" s="5">
        <f t="shared" ref="Y30:Y77" si="182">_xlfn.POISSON.DIST(3,K30,FALSE) * _xlfn.POISSON.DIST(2,L30,FALSE)</f>
        <v>4.9411203912423776E-2</v>
      </c>
      <c r="Z30" s="5">
        <f t="shared" ref="Z30:Z77" si="183">_xlfn.POISSON.DIST(0,K30,FALSE) * _xlfn.POISSON.DIST(3,L30,FALSE)</f>
        <v>2.4960457495677577E-2</v>
      </c>
      <c r="AA30" s="5">
        <f t="shared" ref="AA30:AA77" si="184">_xlfn.POISSON.DIST(1,K30,FALSE) * _xlfn.POISSON.DIST(3,L30,FALSE)</f>
        <v>5.0669728716225444E-2</v>
      </c>
      <c r="AB30" s="5">
        <f t="shared" ref="AB30:AB77" si="185">_xlfn.POISSON.DIST(2,K30,FALSE) * _xlfn.POISSON.DIST(3,L30,FALSE)</f>
        <v>5.1429774646968789E-2</v>
      </c>
      <c r="AC30" s="5">
        <f t="shared" ref="AC30:AC77" si="186">_xlfn.POISSON.DIST(4,K30,FALSE) * _xlfn.POISSON.DIST(4,L30,FALSE)</f>
        <v>9.3293348986204696E-3</v>
      </c>
      <c r="AD30" s="5">
        <f t="shared" ref="AD30:AD77" si="187">_xlfn.POISSON.DIST(4,K30,FALSE) * _xlfn.POISSON.DIST(0,L30,FALSE)</f>
        <v>1.1233653674410208E-2</v>
      </c>
      <c r="AE30" s="5">
        <f t="shared" ref="AE30:AE77" si="188">_xlfn.POISSON.DIST(4,K30,FALSE) * _xlfn.POISSON.DIST(1,L30,FALSE)</f>
        <v>2.3735930099190304E-2</v>
      </c>
      <c r="AF30" s="5">
        <f t="shared" ref="AF30:AF77" si="189">_xlfn.POISSON.DIST(4,K30,FALSE) * _xlfn.POISSON.DIST(2,L30,FALSE)</f>
        <v>2.5076185985555048E-2</v>
      </c>
      <c r="AG30" s="5">
        <f t="shared" ref="AG30:AG77" si="190">_xlfn.POISSON.DIST(4,K30,FALSE) * _xlfn.POISSON.DIST(3,L30,FALSE)</f>
        <v>1.7661413195224449E-2</v>
      </c>
      <c r="AH30" s="5">
        <f t="shared" ref="AH30:AH77" si="191">_xlfn.POISSON.DIST(0,K30,FALSE) * _xlfn.POISSON.DIST(4,L30,FALSE)</f>
        <v>1.3184928330815736E-2</v>
      </c>
      <c r="AI30" s="5">
        <f t="shared" ref="AI30:AI77" si="192">_xlfn.POISSON.DIST(1,K30,FALSE) * _xlfn.POISSON.DIST(4,L30,FALSE)</f>
        <v>2.6765404511555926E-2</v>
      </c>
      <c r="AJ30" s="5">
        <f t="shared" ref="AJ30:AJ77" si="193">_xlfn.POISSON.DIST(2,K30,FALSE) * _xlfn.POISSON.DIST(4,L30,FALSE)</f>
        <v>2.7166885579229243E-2</v>
      </c>
      <c r="AK30" s="5">
        <f t="shared" ref="AK30:AK77" si="194">_xlfn.POISSON.DIST(3,K30,FALSE) * _xlfn.POISSON.DIST(4,L30,FALSE)</f>
        <v>1.8382925908611774E-2</v>
      </c>
      <c r="AL30" s="5">
        <f t="shared" ref="AL30:AL77" si="195">_xlfn.POISSON.DIST(5,K30,FALSE) * _xlfn.POISSON.DIST(5,L30,FALSE)</f>
        <v>1.600633625748847E-3</v>
      </c>
      <c r="AM30" s="5">
        <f t="shared" ref="AM30:AM77" si="196">_xlfn.POISSON.DIST(5,K30,FALSE) * _xlfn.POISSON.DIST(0,L30,FALSE)</f>
        <v>4.5608633918105415E-3</v>
      </c>
      <c r="AN30" s="5">
        <f t="shared" ref="AN30:AN77" si="197">_xlfn.POISSON.DIST(5,K30,FALSE) * _xlfn.POISSON.DIST(1,L30,FALSE)</f>
        <v>9.6367876202712571E-3</v>
      </c>
      <c r="AO30" s="5">
        <f t="shared" ref="AO30:AO77" si="198">_xlfn.POISSON.DIST(5,K30,FALSE) * _xlfn.POISSON.DIST(2,L30,FALSE)</f>
        <v>1.0180931510135343E-2</v>
      </c>
      <c r="AP30" s="5">
        <f t="shared" ref="AP30:AP77" si="199">_xlfn.POISSON.DIST(5,K30,FALSE) * _xlfn.POISSON.DIST(3,L30,FALSE)</f>
        <v>7.1705337572611216E-3</v>
      </c>
      <c r="AQ30" s="5">
        <f t="shared" ref="AQ30:AQ77" si="200">_xlfn.POISSON.DIST(5,K30,FALSE) * _xlfn.POISSON.DIST(4,L30,FALSE)</f>
        <v>3.7877099688399078E-3</v>
      </c>
      <c r="AR30" s="5">
        <f t="shared" ref="AR30:AR77" si="201">_xlfn.POISSON.DIST(0,K30,FALSE) * _xlfn.POISSON.DIST(5,L30,FALSE)</f>
        <v>5.5717675885981434E-3</v>
      </c>
      <c r="AS30" s="5">
        <f t="shared" ref="AS30:AS77" si="202">_xlfn.POISSON.DIST(1,K30,FALSE) * _xlfn.POISSON.DIST(5,L30,FALSE)</f>
        <v>1.1310688204854223E-2</v>
      </c>
      <c r="AT30" s="5">
        <f t="shared" ref="AT30:AT77" si="203">_xlfn.POISSON.DIST(2,K30,FALSE) * _xlfn.POISSON.DIST(5,L30,FALSE)</f>
        <v>1.1480348527927028E-2</v>
      </c>
      <c r="AU30" s="5">
        <f t="shared" ref="AU30:AU77" si="204">_xlfn.POISSON.DIST(3,K30,FALSE) * _xlfn.POISSON.DIST(5,L30,FALSE)</f>
        <v>7.7683691705639499E-3</v>
      </c>
      <c r="AV30" s="5">
        <f t="shared" ref="AV30:AV77" si="205">_xlfn.POISSON.DIST(4,K30,FALSE) * _xlfn.POISSON.DIST(5,L30,FALSE)</f>
        <v>3.9424473540612022E-3</v>
      </c>
      <c r="AW30" s="5">
        <f t="shared" ref="AW30:AW77" si="206">_xlfn.POISSON.DIST(6,K30,FALSE) * _xlfn.POISSON.DIST(6,L30,FALSE)</f>
        <v>1.9070878397421296E-4</v>
      </c>
      <c r="AX30" s="5">
        <f t="shared" ref="AX30:AX77" si="207">_xlfn.POISSON.DIST(6,K30,FALSE) * _xlfn.POISSON.DIST(0,L30,FALSE)</f>
        <v>1.5430921142292322E-3</v>
      </c>
      <c r="AY30" s="5">
        <f t="shared" ref="AY30:AY77" si="208">_xlfn.POISSON.DIST(6,K30,FALSE) * _xlfn.POISSON.DIST(1,L30,FALSE)</f>
        <v>3.2604464781917732E-3</v>
      </c>
      <c r="AZ30" s="5">
        <f t="shared" ref="AZ30:AZ77" si="209">_xlfn.POISSON.DIST(6,K30,FALSE) * _xlfn.POISSON.DIST(2,L30,FALSE)</f>
        <v>3.4445484942624552E-3</v>
      </c>
      <c r="BA30" s="5">
        <f t="shared" ref="BA30:BA77" si="210">_xlfn.POISSON.DIST(6,K30,FALSE) * _xlfn.POISSON.DIST(3,L30,FALSE)</f>
        <v>2.4260305878733442E-3</v>
      </c>
      <c r="BB30" s="5">
        <f t="shared" ref="BB30:BB77" si="211">_xlfn.POISSON.DIST(6,K30,FALSE) * _xlfn.POISSON.DIST(4,L30,FALSE)</f>
        <v>1.2815085394575012E-3</v>
      </c>
      <c r="BC30" s="5">
        <f t="shared" ref="BC30:BC77" si="212">_xlfn.POISSON.DIST(6,K30,FALSE) * _xlfn.POISSON.DIST(5,L30,FALSE)</f>
        <v>5.4154771004502611E-4</v>
      </c>
      <c r="BD30" s="5">
        <f t="shared" ref="BD30:BD77" si="213">_xlfn.POISSON.DIST(0,K30,FALSE) * _xlfn.POISSON.DIST(6,L30,FALSE)</f>
        <v>1.9621263310671887E-3</v>
      </c>
      <c r="BE30" s="5">
        <f t="shared" ref="BE30:BE77" si="214">_xlfn.POISSON.DIST(1,K30,FALSE) * _xlfn.POISSON.DIST(6,L30,FALSE)</f>
        <v>3.9831164520663896E-3</v>
      </c>
      <c r="BF30" s="5">
        <f t="shared" ref="BF30:BF77" si="215">_xlfn.POISSON.DIST(2,K30,FALSE) * _xlfn.POISSON.DIST(6,L30,FALSE)</f>
        <v>4.0428631988473828E-3</v>
      </c>
      <c r="BG30" s="5">
        <f t="shared" ref="BG30:BG77" si="216">_xlfn.POISSON.DIST(3,K30,FALSE) * _xlfn.POISSON.DIST(6,L30,FALSE)</f>
        <v>2.7356707645533936E-3</v>
      </c>
      <c r="BH30" s="5">
        <f t="shared" ref="BH30:BH77" si="217">_xlfn.POISSON.DIST(4,K30,FALSE) * _xlfn.POISSON.DIST(6,L30,FALSE)</f>
        <v>1.3883529130108464E-3</v>
      </c>
      <c r="BI30" s="5">
        <f t="shared" ref="BI30:BI77" si="218">_xlfn.POISSON.DIST(5,K30,FALSE) * _xlfn.POISSON.DIST(6,L30,FALSE)</f>
        <v>5.6367128268240327E-4</v>
      </c>
      <c r="BJ30" s="8">
        <f t="shared" ref="BJ30:BJ77" si="219">SUM(N30,Q30,T30,W30,X30,Y30,AD30,AE30,AF30,AG30,AM30,AN30,AO30,AP30,AQ30,AX30,AY30,AZ30,BA30,BB30,BC30)</f>
        <v>0.37791768456688402</v>
      </c>
      <c r="BK30" s="8">
        <f t="shared" ref="BK30:BK77" si="220">SUM(M30,P30,S30,V30,AC30,AL30,AY30)</f>
        <v>0.20598618975387498</v>
      </c>
      <c r="BL30" s="8">
        <f t="shared" ref="BL30:BL77" si="221">SUM(O30,R30,U30,AA30,AB30,AH30,AI30,AJ30,AK30,AR30,AS30,AT30,AU30,AV30,BD30,BE30,BF30,BG30,BH30,BI30)</f>
        <v>0.38327642690318786</v>
      </c>
      <c r="BM30" s="8">
        <f t="shared" ref="BM30:BM77" si="222">SUM(S30:BI30)</f>
        <v>0.77117149954351871</v>
      </c>
      <c r="BN30" s="8">
        <f t="shared" ref="BN30:BN77" si="223">SUM(M30:R30)</f>
        <v>0.2178995214818881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1.6111111111111101</v>
      </c>
      <c r="F31">
        <f>VLOOKUP(B31,home!$B$2:$E$405,3,FALSE)</f>
        <v>0.97</v>
      </c>
      <c r="G31">
        <f>VLOOKUP(C31,away!$B$2:$E$405,4,FALSE)</f>
        <v>1.0900000000000001</v>
      </c>
      <c r="H31">
        <f>VLOOKUP(A31,away!$A$2:$E$405,3,FALSE)</f>
        <v>1.4652777777777799</v>
      </c>
      <c r="I31">
        <f>VLOOKUP(C31,away!$B$2:$E$405,3,FALSE)</f>
        <v>0.7</v>
      </c>
      <c r="J31">
        <f>VLOOKUP(B31,home!$B$2:$E$405,4,FALSE)</f>
        <v>0.97</v>
      </c>
      <c r="K31" s="3">
        <f t="shared" si="168"/>
        <v>1.7034277777777767</v>
      </c>
      <c r="L31" s="3">
        <f t="shared" si="169"/>
        <v>0.99492361111111238</v>
      </c>
      <c r="M31" s="5">
        <f t="shared" si="170"/>
        <v>6.731639987454649E-2</v>
      </c>
      <c r="N31" s="5">
        <f t="shared" si="171"/>
        <v>0.11466862544629895</v>
      </c>
      <c r="O31" s="5">
        <f t="shared" si="172"/>
        <v>6.6974675650183418E-2</v>
      </c>
      <c r="P31" s="5">
        <f t="shared" si="173"/>
        <v>0.11408652291017933</v>
      </c>
      <c r="Q31" s="5">
        <f t="shared" si="174"/>
        <v>9.7664860912410639E-2</v>
      </c>
      <c r="R31" s="5">
        <f t="shared" si="175"/>
        <v>3.3317343075437988E-2</v>
      </c>
      <c r="S31" s="5">
        <f t="shared" si="176"/>
        <v>4.8337904039697281E-2</v>
      </c>
      <c r="T31" s="5">
        <f t="shared" si="177"/>
        <v>9.7169076097640111E-2</v>
      </c>
      <c r="U31" s="5">
        <f t="shared" si="178"/>
        <v>5.6753687676453127E-2</v>
      </c>
      <c r="V31" s="5">
        <f t="shared" si="179"/>
        <v>9.1024597719498966E-3</v>
      </c>
      <c r="W31" s="5">
        <f t="shared" si="180"/>
        <v>5.5455012330334411E-2</v>
      </c>
      <c r="X31" s="5">
        <f t="shared" si="181"/>
        <v>5.5173501121907567E-2</v>
      </c>
      <c r="Y31" s="5">
        <f t="shared" si="182"/>
        <v>2.7446709486925642E-2</v>
      </c>
      <c r="Z31" s="5">
        <f t="shared" si="183"/>
        <v>1.1049403761747527E-2</v>
      </c>
      <c r="AA31" s="5">
        <f t="shared" si="184"/>
        <v>1.8821861295642998E-2</v>
      </c>
      <c r="AB31" s="5">
        <f t="shared" si="185"/>
        <v>1.6030840680239352E-2</v>
      </c>
      <c r="AC31" s="5">
        <f t="shared" si="186"/>
        <v>9.641669667856547E-4</v>
      </c>
      <c r="AD31" s="5">
        <f t="shared" si="187"/>
        <v>2.3615902105125187E-2</v>
      </c>
      <c r="AE31" s="5">
        <f t="shared" si="188"/>
        <v>2.3496018602077669E-2</v>
      </c>
      <c r="AF31" s="5">
        <f t="shared" si="189"/>
        <v>1.1688371837156491E-2</v>
      </c>
      <c r="AG31" s="5">
        <f t="shared" si="190"/>
        <v>3.8763457054110549E-3</v>
      </c>
      <c r="AH31" s="5">
        <f t="shared" si="191"/>
        <v>2.7483281728156394E-3</v>
      </c>
      <c r="AI31" s="5">
        <f t="shared" si="192"/>
        <v>4.6815785520234023E-3</v>
      </c>
      <c r="AJ31" s="5">
        <f t="shared" si="193"/>
        <v>3.9873654746826635E-3</v>
      </c>
      <c r="AK31" s="5">
        <f t="shared" si="194"/>
        <v>2.2640630365755054E-3</v>
      </c>
      <c r="AL31" s="5">
        <f t="shared" si="195"/>
        <v>6.5362055576606741E-5</v>
      </c>
      <c r="AM31" s="5">
        <f t="shared" si="196"/>
        <v>8.045596728630186E-3</v>
      </c>
      <c r="AN31" s="5">
        <f t="shared" si="197"/>
        <v>8.0047541507924976E-3</v>
      </c>
      <c r="AO31" s="5">
        <f t="shared" si="198"/>
        <v>3.9820594528815678E-3</v>
      </c>
      <c r="AP31" s="5">
        <f t="shared" si="199"/>
        <v>1.3206149901733568E-3</v>
      </c>
      <c r="AQ31" s="5">
        <f t="shared" si="200"/>
        <v>3.2847775872768558E-4</v>
      </c>
      <c r="AR31" s="5">
        <f t="shared" si="201"/>
        <v>5.4687531804322842E-4</v>
      </c>
      <c r="AS31" s="5">
        <f t="shared" si="202"/>
        <v>9.3156260773589149E-4</v>
      </c>
      <c r="AT31" s="5">
        <f t="shared" si="203"/>
        <v>7.9342481137821032E-4</v>
      </c>
      <c r="AU31" s="5">
        <f t="shared" si="204"/>
        <v>4.5051395442657866E-4</v>
      </c>
      <c r="AV31" s="5">
        <f t="shared" si="205"/>
        <v>1.9185449606168637E-4</v>
      </c>
      <c r="AW31" s="5">
        <f t="shared" si="206"/>
        <v>3.0770649520168014E-6</v>
      </c>
      <c r="AX31" s="5">
        <f t="shared" si="207"/>
        <v>2.2841821593911084E-3</v>
      </c>
      <c r="AY31" s="5">
        <f t="shared" si="208"/>
        <v>2.27258676245698E-3</v>
      </c>
      <c r="AZ31" s="5">
        <f t="shared" si="209"/>
        <v>1.130525114133505E-3</v>
      </c>
      <c r="BA31" s="5">
        <f t="shared" si="210"/>
        <v>3.7492870966850312E-4</v>
      </c>
      <c r="BB31" s="5">
        <f t="shared" si="211"/>
        <v>9.3256356433154235E-5</v>
      </c>
      <c r="BC31" s="5">
        <f t="shared" si="212"/>
        <v>1.8556590180307772E-5</v>
      </c>
      <c r="BD31" s="5">
        <f t="shared" si="213"/>
        <v>9.0683194375851107E-5</v>
      </c>
      <c r="BE31" s="5">
        <f t="shared" si="214"/>
        <v>1.5447227227744626E-4</v>
      </c>
      <c r="BF31" s="5">
        <f t="shared" si="215"/>
        <v>1.3156617974692699E-4</v>
      </c>
      <c r="BG31" s="5">
        <f t="shared" si="216"/>
        <v>7.4704495065673089E-5</v>
      </c>
      <c r="BH31" s="5">
        <f t="shared" si="217"/>
        <v>3.1813428004932604E-5</v>
      </c>
      <c r="BI31" s="5">
        <f t="shared" si="218"/>
        <v>1.0838375393987131E-5</v>
      </c>
      <c r="BJ31" s="8">
        <f t="shared" si="219"/>
        <v>0.53810996241875653</v>
      </c>
      <c r="BK31" s="8">
        <f t="shared" si="220"/>
        <v>0.24214540238119225</v>
      </c>
      <c r="BL31" s="8">
        <f t="shared" si="221"/>
        <v>0.20898805274656451</v>
      </c>
      <c r="BM31" s="8">
        <f t="shared" si="222"/>
        <v>0.5039948837416991</v>
      </c>
      <c r="BN31" s="8">
        <f t="shared" si="223"/>
        <v>0.49402842786905676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1.6111111111111101</v>
      </c>
      <c r="F32">
        <f>VLOOKUP(B32,home!$B$2:$E$405,3,FALSE)</f>
        <v>1.47</v>
      </c>
      <c r="G32">
        <f>VLOOKUP(C32,away!$B$2:$E$405,4,FALSE)</f>
        <v>1.55</v>
      </c>
      <c r="H32">
        <f>VLOOKUP(A32,away!$A$2:$E$405,3,FALSE)</f>
        <v>1.4652777777777799</v>
      </c>
      <c r="I32">
        <f>VLOOKUP(C32,away!$B$2:$E$405,3,FALSE)</f>
        <v>0.78</v>
      </c>
      <c r="J32">
        <f>VLOOKUP(B32,home!$B$2:$E$405,4,FALSE)</f>
        <v>1.47</v>
      </c>
      <c r="K32" s="3">
        <f t="shared" si="168"/>
        <v>3.6709166666666646</v>
      </c>
      <c r="L32" s="3">
        <f t="shared" si="169"/>
        <v>1.6800875000000024</v>
      </c>
      <c r="M32" s="5">
        <f t="shared" si="170"/>
        <v>4.7433854575491532E-3</v>
      </c>
      <c r="N32" s="5">
        <f t="shared" si="171"/>
        <v>1.741257273254147E-2</v>
      </c>
      <c r="O32" s="5">
        <f t="shared" si="172"/>
        <v>7.9693026149101238E-3</v>
      </c>
      <c r="P32" s="5">
        <f t="shared" si="173"/>
        <v>2.9254645790783806E-2</v>
      </c>
      <c r="Q32" s="5">
        <f t="shared" si="174"/>
        <v>3.1960051726715989E-2</v>
      </c>
      <c r="R32" s="5">
        <f t="shared" si="175"/>
        <v>6.6945628535139169E-3</v>
      </c>
      <c r="S32" s="5">
        <f t="shared" si="176"/>
        <v>4.5106723246692633E-2</v>
      </c>
      <c r="T32" s="5">
        <f t="shared" si="177"/>
        <v>5.369568340540902E-2</v>
      </c>
      <c r="U32" s="5">
        <f t="shared" si="178"/>
        <v>2.4575182355011781E-2</v>
      </c>
      <c r="V32" s="5">
        <f t="shared" si="179"/>
        <v>3.0910440635338446E-2</v>
      </c>
      <c r="W32" s="5">
        <f t="shared" si="180"/>
        <v>3.9107562183710157E-2</v>
      </c>
      <c r="X32" s="5">
        <f t="shared" si="181"/>
        <v>6.5704126380324218E-2</v>
      </c>
      <c r="Y32" s="5">
        <f t="shared" si="182"/>
        <v>5.5194340715001573E-2</v>
      </c>
      <c r="Z32" s="5">
        <f t="shared" si="183"/>
        <v>3.7491504560510261E-3</v>
      </c>
      <c r="AA32" s="5">
        <f t="shared" si="184"/>
        <v>1.376281889495864E-2</v>
      </c>
      <c r="AB32" s="5">
        <f t="shared" si="185"/>
        <v>2.5261080630909274E-2</v>
      </c>
      <c r="AC32" s="5">
        <f t="shared" si="186"/>
        <v>1.1914933965896581E-2</v>
      </c>
      <c r="AD32" s="5">
        <f t="shared" si="187"/>
        <v>3.5890150453221144E-2</v>
      </c>
      <c r="AE32" s="5">
        <f t="shared" si="188"/>
        <v>6.0298593149576266E-2</v>
      </c>
      <c r="AF32" s="5">
        <f t="shared" si="189"/>
        <v>5.0653456309094437E-2</v>
      </c>
      <c r="AG32" s="5">
        <f t="shared" si="190"/>
        <v>2.8367412925568606E-2</v>
      </c>
      <c r="AH32" s="5">
        <f t="shared" si="191"/>
        <v>1.5747252042076596E-3</v>
      </c>
      <c r="AI32" s="5">
        <f t="shared" si="192"/>
        <v>5.7806849975459646E-3</v>
      </c>
      <c r="AJ32" s="5">
        <f t="shared" si="193"/>
        <v>1.0610206451120712E-2</v>
      </c>
      <c r="AK32" s="5">
        <f t="shared" si="194"/>
        <v>1.2983061232731066E-2</v>
      </c>
      <c r="AL32" s="5">
        <f t="shared" si="195"/>
        <v>2.9393957198914503E-3</v>
      </c>
      <c r="AM32" s="5">
        <f t="shared" si="196"/>
        <v>2.6349950293580733E-2</v>
      </c>
      <c r="AN32" s="5">
        <f t="shared" si="197"/>
        <v>4.427022211386638E-2</v>
      </c>
      <c r="AO32" s="5">
        <f t="shared" si="198"/>
        <v>3.7188923397865302E-2</v>
      </c>
      <c r="AP32" s="5">
        <f t="shared" si="199"/>
        <v>2.0826881779737034E-2</v>
      </c>
      <c r="AQ32" s="5">
        <f t="shared" si="200"/>
        <v>8.7477459355284996E-3</v>
      </c>
      <c r="AR32" s="5">
        <f t="shared" si="201"/>
        <v>5.2913522630484771E-4</v>
      </c>
      <c r="AS32" s="5">
        <f t="shared" si="202"/>
        <v>1.9424113211629029E-3</v>
      </c>
      <c r="AT32" s="5">
        <f t="shared" si="203"/>
        <v>3.5652150461894573E-3</v>
      </c>
      <c r="AU32" s="5">
        <f t="shared" si="204"/>
        <v>4.3625357777692143E-3</v>
      </c>
      <c r="AV32" s="5">
        <f t="shared" si="205"/>
        <v>4.0036263238856576E-3</v>
      </c>
      <c r="AW32" s="5">
        <f t="shared" si="206"/>
        <v>5.0357247414405462E-4</v>
      </c>
      <c r="AX32" s="5">
        <f t="shared" si="207"/>
        <v>1.6121411949757285E-2</v>
      </c>
      <c r="AY32" s="5">
        <f t="shared" si="208"/>
        <v>2.7085382699137878E-2</v>
      </c>
      <c r="AZ32" s="5">
        <f t="shared" si="209"/>
        <v>2.2752906452768944E-2</v>
      </c>
      <c r="BA32" s="5">
        <f t="shared" si="210"/>
        <v>1.2742291239988832E-2</v>
      </c>
      <c r="BB32" s="5">
        <f t="shared" si="211"/>
        <v>5.3520410584161921E-3</v>
      </c>
      <c r="BC32" s="5">
        <f t="shared" si="212"/>
        <v>1.7983794563463645E-3</v>
      </c>
      <c r="BD32" s="5">
        <f t="shared" si="213"/>
        <v>1.4816557992074122E-4</v>
      </c>
      <c r="BE32" s="5">
        <f t="shared" si="214"/>
        <v>5.4390349675738066E-4</v>
      </c>
      <c r="BF32" s="5">
        <f t="shared" si="215"/>
        <v>9.9831220565247325E-4</v>
      </c>
      <c r="BG32" s="5">
        <f t="shared" si="216"/>
        <v>1.2215736380888078E-3</v>
      </c>
      <c r="BH32" s="5">
        <f t="shared" si="217"/>
        <v>1.1210737569052093E-3</v>
      </c>
      <c r="BI32" s="5">
        <f t="shared" si="218"/>
        <v>8.2307366775718918E-4</v>
      </c>
      <c r="BJ32" s="8">
        <f t="shared" si="219"/>
        <v>0.66152008635815618</v>
      </c>
      <c r="BK32" s="8">
        <f t="shared" si="220"/>
        <v>0.15195490751528995</v>
      </c>
      <c r="BL32" s="8">
        <f t="shared" si="221"/>
        <v>0.12847065127530299</v>
      </c>
      <c r="BM32" s="8">
        <f t="shared" si="222"/>
        <v>0.82107846420379171</v>
      </c>
      <c r="BN32" s="8">
        <f t="shared" si="223"/>
        <v>9.8034521176014466E-2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1.6111111111111101</v>
      </c>
      <c r="F33">
        <f>VLOOKUP(B33,home!$B$2:$E$405,3,FALSE)</f>
        <v>1.1599999999999999</v>
      </c>
      <c r="G33">
        <f>VLOOKUP(C33,away!$B$2:$E$405,4,FALSE)</f>
        <v>0.83</v>
      </c>
      <c r="H33">
        <f>VLOOKUP(A33,away!$A$2:$E$405,3,FALSE)</f>
        <v>1.4652777777777799</v>
      </c>
      <c r="I33">
        <f>VLOOKUP(C33,away!$B$2:$E$405,3,FALSE)</f>
        <v>0.69</v>
      </c>
      <c r="J33">
        <f>VLOOKUP(B33,home!$B$2:$E$405,4,FALSE)</f>
        <v>1.1599999999999999</v>
      </c>
      <c r="K33" s="3">
        <f t="shared" si="168"/>
        <v>1.5511777777777764</v>
      </c>
      <c r="L33" s="3">
        <f t="shared" si="169"/>
        <v>1.1728083333333348</v>
      </c>
      <c r="M33" s="5">
        <f t="shared" si="170"/>
        <v>6.5612692985845031E-2</v>
      </c>
      <c r="N33" s="5">
        <f t="shared" si="171"/>
        <v>0.10177695129979859</v>
      </c>
      <c r="O33" s="5">
        <f t="shared" si="172"/>
        <v>7.6951113106240698E-2</v>
      </c>
      <c r="P33" s="5">
        <f t="shared" si="173"/>
        <v>0.11936485662566478</v>
      </c>
      <c r="Q33" s="5">
        <f t="shared" si="174"/>
        <v>7.8937072573109293E-2</v>
      </c>
      <c r="R33" s="5">
        <f t="shared" si="175"/>
        <v>4.5124453355137553E-2</v>
      </c>
      <c r="S33" s="5">
        <f t="shared" si="176"/>
        <v>5.4288158086802284E-2</v>
      </c>
      <c r="T33" s="5">
        <f t="shared" si="177"/>
        <v>9.2578056522680807E-2</v>
      </c>
      <c r="U33" s="5">
        <f t="shared" si="178"/>
        <v>6.9996049278859204E-2</v>
      </c>
      <c r="V33" s="5">
        <f t="shared" si="179"/>
        <v>1.0973652795945305E-2</v>
      </c>
      <c r="W33" s="5">
        <f t="shared" si="180"/>
        <v>4.0815144272746233E-2</v>
      </c>
      <c r="X33" s="5">
        <f t="shared" si="181"/>
        <v>4.7868341329279113E-2</v>
      </c>
      <c r="Y33" s="5">
        <f t="shared" si="182"/>
        <v>2.807019480691152E-2</v>
      </c>
      <c r="Z33" s="5">
        <f t="shared" si="183"/>
        <v>1.764077831067222E-2</v>
      </c>
      <c r="AA33" s="5">
        <f t="shared" si="184"/>
        <v>2.7363983298218934E-2</v>
      </c>
      <c r="AB33" s="5">
        <f t="shared" si="185"/>
        <v>2.1223201401839722E-2</v>
      </c>
      <c r="AC33" s="5">
        <f t="shared" si="186"/>
        <v>1.2477277957201273E-3</v>
      </c>
      <c r="AD33" s="5">
        <f t="shared" si="187"/>
        <v>1.5827886198169463E-2</v>
      </c>
      <c r="AE33" s="5">
        <f t="shared" si="188"/>
        <v>1.8563076832264821E-2</v>
      </c>
      <c r="AF33" s="5">
        <f t="shared" si="189"/>
        <v>1.0885465600593575E-2</v>
      </c>
      <c r="AG33" s="5">
        <f t="shared" si="190"/>
        <v>4.2555215895298312E-3</v>
      </c>
      <c r="AH33" s="5">
        <f t="shared" si="191"/>
        <v>5.1723129523105864E-3</v>
      </c>
      <c r="AI33" s="5">
        <f t="shared" si="192"/>
        <v>8.0231769113363448E-3</v>
      </c>
      <c r="AJ33" s="5">
        <f t="shared" si="193"/>
        <v>6.2226868660223388E-3</v>
      </c>
      <c r="AK33" s="5">
        <f t="shared" si="194"/>
        <v>3.217497861547828E-3</v>
      </c>
      <c r="AL33" s="5">
        <f t="shared" si="195"/>
        <v>9.0796364341344789E-5</v>
      </c>
      <c r="AM33" s="5">
        <f t="shared" si="196"/>
        <v>4.9103730679592103E-3</v>
      </c>
      <c r="AN33" s="5">
        <f t="shared" si="197"/>
        <v>5.7589264538781349E-3</v>
      </c>
      <c r="AO33" s="5">
        <f t="shared" si="198"/>
        <v>3.3770584680810345E-3</v>
      </c>
      <c r="AP33" s="5">
        <f t="shared" si="199"/>
        <v>1.320214104506447E-3</v>
      </c>
      <c r="AQ33" s="5">
        <f t="shared" si="200"/>
        <v>3.8708952588734216E-4</v>
      </c>
      <c r="AR33" s="5">
        <f t="shared" si="201"/>
        <v>1.2132263466155583E-3</v>
      </c>
      <c r="AS33" s="5">
        <f t="shared" si="202"/>
        <v>1.8819297482845722E-3</v>
      </c>
      <c r="AT33" s="5">
        <f t="shared" si="203"/>
        <v>1.4596038024389767E-3</v>
      </c>
      <c r="AU33" s="5">
        <f t="shared" si="204"/>
        <v>7.5470166090109447E-4</v>
      </c>
      <c r="AV33" s="5">
        <f t="shared" si="205"/>
        <v>2.9266911131043929E-4</v>
      </c>
      <c r="AW33" s="5">
        <f t="shared" si="206"/>
        <v>4.5883292624468753E-6</v>
      </c>
      <c r="AX33" s="5">
        <f t="shared" si="207"/>
        <v>1.2694769306028032E-3</v>
      </c>
      <c r="AY33" s="5">
        <f t="shared" si="208"/>
        <v>1.488853123185391E-3</v>
      </c>
      <c r="AZ33" s="5">
        <f t="shared" si="209"/>
        <v>8.7306967499059453E-4</v>
      </c>
      <c r="BA33" s="5">
        <f t="shared" si="210"/>
        <v>3.4131446346986503E-4</v>
      </c>
      <c r="BB33" s="5">
        <f t="shared" si="211"/>
        <v>1.0007411176116352E-4</v>
      </c>
      <c r="BC33" s="5">
        <f t="shared" si="212"/>
        <v>2.3473550444884785E-5</v>
      </c>
      <c r="BD33" s="5">
        <f t="shared" si="213"/>
        <v>2.3714699492171366E-4</v>
      </c>
      <c r="BE33" s="5">
        <f t="shared" si="214"/>
        <v>3.6785714858934143E-4</v>
      </c>
      <c r="BF33" s="5">
        <f t="shared" si="215"/>
        <v>2.8530591714424203E-4</v>
      </c>
      <c r="BG33" s="5">
        <f t="shared" si="216"/>
        <v>1.475200661808852E-4</v>
      </c>
      <c r="BH33" s="5">
        <f t="shared" si="217"/>
        <v>5.7207462109024016E-5</v>
      </c>
      <c r="BI33" s="5">
        <f t="shared" si="218"/>
        <v>1.7747788789316448E-5</v>
      </c>
      <c r="BJ33" s="8">
        <f t="shared" si="219"/>
        <v>0.45942763449985013</v>
      </c>
      <c r="BK33" s="8">
        <f t="shared" si="220"/>
        <v>0.25306673777750427</v>
      </c>
      <c r="BL33" s="8">
        <f t="shared" si="221"/>
        <v>0.2700093910787984</v>
      </c>
      <c r="BM33" s="8">
        <f t="shared" si="222"/>
        <v>0.51089313692710592</v>
      </c>
      <c r="BN33" s="8">
        <f t="shared" si="223"/>
        <v>0.4877671399457959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1.5777777777777799</v>
      </c>
      <c r="F34">
        <f>VLOOKUP(B34,home!$B$2:$E$405,3,FALSE)</f>
        <v>0.55000000000000004</v>
      </c>
      <c r="G34">
        <f>VLOOKUP(C34,away!$B$2:$E$405,4,FALSE)</f>
        <v>1.1100000000000001</v>
      </c>
      <c r="H34">
        <f>VLOOKUP(A34,away!$A$2:$E$405,3,FALSE)</f>
        <v>1.31111111111111</v>
      </c>
      <c r="I34">
        <f>VLOOKUP(C34,away!$B$2:$E$405,3,FALSE)</f>
        <v>0.95</v>
      </c>
      <c r="J34">
        <f>VLOOKUP(B34,home!$B$2:$E$405,4,FALSE)</f>
        <v>0.55000000000000004</v>
      </c>
      <c r="K34" s="3">
        <f t="shared" si="168"/>
        <v>0.96323333333333483</v>
      </c>
      <c r="L34" s="3">
        <f t="shared" si="169"/>
        <v>0.68505555555555497</v>
      </c>
      <c r="M34" s="5">
        <f t="shared" si="170"/>
        <v>0.19237880866529419</v>
      </c>
      <c r="N34" s="5">
        <f t="shared" si="171"/>
        <v>0.18530568113336718</v>
      </c>
      <c r="O34" s="5">
        <f t="shared" si="172"/>
        <v>0.13179017164731893</v>
      </c>
      <c r="P34" s="5">
        <f t="shared" si="173"/>
        <v>0.12694468633641937</v>
      </c>
      <c r="Q34" s="5">
        <f t="shared" si="174"/>
        <v>8.9246304461848641E-2</v>
      </c>
      <c r="R34" s="5">
        <f t="shared" si="175"/>
        <v>4.514179462730801E-2</v>
      </c>
      <c r="S34" s="5">
        <f t="shared" si="176"/>
        <v>2.0941695060978781E-2</v>
      </c>
      <c r="T34" s="5">
        <f t="shared" si="177"/>
        <v>6.1138676684391928E-2</v>
      </c>
      <c r="U34" s="5">
        <f t="shared" si="178"/>
        <v>4.3482081311510719E-2</v>
      </c>
      <c r="V34" s="5">
        <f t="shared" si="179"/>
        <v>1.5354179653921552E-3</v>
      </c>
      <c r="W34" s="5">
        <f t="shared" si="180"/>
        <v>2.8655005111489388E-2</v>
      </c>
      <c r="X34" s="5">
        <f t="shared" si="181"/>
        <v>1.9630270446098629E-2</v>
      </c>
      <c r="Y34" s="5">
        <f t="shared" si="182"/>
        <v>6.7239129130789435E-3</v>
      </c>
      <c r="Z34" s="5">
        <f t="shared" si="183"/>
        <v>1.0308212399061751E-2</v>
      </c>
      <c r="AA34" s="5">
        <f t="shared" si="184"/>
        <v>9.929213789856263E-3</v>
      </c>
      <c r="AB34" s="5">
        <f t="shared" si="185"/>
        <v>4.7820748480912802E-3</v>
      </c>
      <c r="AC34" s="5">
        <f t="shared" si="186"/>
        <v>6.3323357106059109E-5</v>
      </c>
      <c r="AD34" s="5">
        <f t="shared" si="187"/>
        <v>6.9003640225559154E-3</v>
      </c>
      <c r="AE34" s="5">
        <f t="shared" si="188"/>
        <v>4.7271327090076072E-3</v>
      </c>
      <c r="AF34" s="5">
        <f t="shared" si="189"/>
        <v>1.6191742620770208E-3</v>
      </c>
      <c r="AG34" s="5">
        <f t="shared" si="190"/>
        <v>3.6974144121614308E-4</v>
      </c>
      <c r="AH34" s="5">
        <f t="shared" si="191"/>
        <v>1.7654245429559771E-3</v>
      </c>
      <c r="AI34" s="5">
        <f t="shared" si="192"/>
        <v>1.7005157672599649E-3</v>
      </c>
      <c r="AJ34" s="5">
        <f t="shared" si="193"/>
        <v>8.1899673544185455E-4</v>
      </c>
      <c r="AK34" s="5">
        <f t="shared" si="194"/>
        <v>2.6296165182292569E-4</v>
      </c>
      <c r="AL34" s="5">
        <f t="shared" si="195"/>
        <v>1.6714031574202045E-6</v>
      </c>
      <c r="AM34" s="5">
        <f t="shared" si="196"/>
        <v>1.3293321277319911E-3</v>
      </c>
      <c r="AN34" s="5">
        <f t="shared" si="197"/>
        <v>9.106663592812872E-4</v>
      </c>
      <c r="AO34" s="5">
        <f t="shared" si="198"/>
        <v>3.1192852434159841E-4</v>
      </c>
      <c r="AP34" s="5">
        <f t="shared" si="199"/>
        <v>7.1229456178819374E-5</v>
      </c>
      <c r="AQ34" s="5">
        <f t="shared" si="200"/>
        <v>1.2199033668625291E-5</v>
      </c>
      <c r="AR34" s="5">
        <f t="shared" si="201"/>
        <v>2.418827782132238E-4</v>
      </c>
      <c r="AS34" s="5">
        <f t="shared" si="202"/>
        <v>2.3298955473425128E-4</v>
      </c>
      <c r="AT34" s="5">
        <f t="shared" si="203"/>
        <v>1.1221165271926115E-4</v>
      </c>
      <c r="AU34" s="5">
        <f t="shared" si="204"/>
        <v>3.6028668095872171E-5</v>
      </c>
      <c r="AV34" s="5">
        <f t="shared" si="205"/>
        <v>8.676003516386829E-6</v>
      </c>
      <c r="AW34" s="5">
        <f t="shared" si="206"/>
        <v>3.063627881892439E-8</v>
      </c>
      <c r="AX34" s="5">
        <f t="shared" si="207"/>
        <v>2.1340950275039667E-4</v>
      </c>
      <c r="AY34" s="5">
        <f t="shared" si="208"/>
        <v>1.4619736546750772E-4</v>
      </c>
      <c r="AZ34" s="5">
        <f t="shared" si="209"/>
        <v>5.0076658710551002E-5</v>
      </c>
      <c r="BA34" s="5">
        <f t="shared" si="210"/>
        <v>1.1435097751107479E-5</v>
      </c>
      <c r="BB34" s="5">
        <f t="shared" si="211"/>
        <v>1.9584193106792528E-6</v>
      </c>
      <c r="BC34" s="5">
        <f t="shared" si="212"/>
        <v>2.683252057776206E-7</v>
      </c>
      <c r="BD34" s="5">
        <f t="shared" si="213"/>
        <v>2.7617190168030161E-5</v>
      </c>
      <c r="BE34" s="5">
        <f t="shared" si="214"/>
        <v>2.6601798142852294E-5</v>
      </c>
      <c r="BF34" s="5">
        <f t="shared" si="215"/>
        <v>1.2811869348900063E-5</v>
      </c>
      <c r="BG34" s="5">
        <f t="shared" si="216"/>
        <v>4.1136065397240641E-6</v>
      </c>
      <c r="BH34" s="5">
        <f t="shared" si="217"/>
        <v>9.9059073482005362E-7</v>
      </c>
      <c r="BI34" s="5">
        <f t="shared" si="218"/>
        <v>1.9083400309396765E-7</v>
      </c>
      <c r="BJ34" s="8">
        <f t="shared" si="219"/>
        <v>0.40737496405552964</v>
      </c>
      <c r="BK34" s="8">
        <f t="shared" si="220"/>
        <v>0.34201180015381544</v>
      </c>
      <c r="BL34" s="8">
        <f t="shared" si="221"/>
        <v>0.24037734946778236</v>
      </c>
      <c r="BM34" s="8">
        <f t="shared" si="222"/>
        <v>0.22911871247544432</v>
      </c>
      <c r="BN34" s="8">
        <f t="shared" si="223"/>
        <v>0.77080744687155633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1.5777777777777799</v>
      </c>
      <c r="F35">
        <f>VLOOKUP(B35,home!$B$2:$E$405,3,FALSE)</f>
        <v>1.27</v>
      </c>
      <c r="G35">
        <f>VLOOKUP(C35,away!$B$2:$E$405,4,FALSE)</f>
        <v>1.27</v>
      </c>
      <c r="H35">
        <f>VLOOKUP(A35,away!$A$2:$E$405,3,FALSE)</f>
        <v>1.31111111111111</v>
      </c>
      <c r="I35">
        <f>VLOOKUP(C35,away!$B$2:$E$405,3,FALSE)</f>
        <v>0.55000000000000004</v>
      </c>
      <c r="J35">
        <f>VLOOKUP(B35,home!$B$2:$E$405,4,FALSE)</f>
        <v>1.27</v>
      </c>
      <c r="K35" s="3">
        <f t="shared" si="168"/>
        <v>2.5447977777777817</v>
      </c>
      <c r="L35" s="3">
        <f t="shared" si="169"/>
        <v>0.91581111111111047</v>
      </c>
      <c r="M35" s="5">
        <f t="shared" si="170"/>
        <v>3.1410630610536103E-2</v>
      </c>
      <c r="N35" s="5">
        <f t="shared" si="171"/>
        <v>7.9933702976291043E-2</v>
      </c>
      <c r="O35" s="5">
        <f t="shared" si="172"/>
        <v>2.8766204520135723E-2</v>
      </c>
      <c r="P35" s="5">
        <f t="shared" si="173"/>
        <v>7.3204173337942574E-2</v>
      </c>
      <c r="Q35" s="5">
        <f t="shared" si="174"/>
        <v>0.10170755485180735</v>
      </c>
      <c r="R35" s="5">
        <f t="shared" si="175"/>
        <v>1.3172204862017471E-2</v>
      </c>
      <c r="S35" s="5">
        <f t="shared" si="176"/>
        <v>4.2651571219124274E-2</v>
      </c>
      <c r="T35" s="5">
        <f t="shared" si="177"/>
        <v>9.3144908817227895E-2</v>
      </c>
      <c r="U35" s="5">
        <f t="shared" si="178"/>
        <v>3.3520597661295753E-2</v>
      </c>
      <c r="V35" s="5">
        <f t="shared" si="179"/>
        <v>1.1044643704560431E-2</v>
      </c>
      <c r="W35" s="5">
        <f t="shared" si="180"/>
        <v>8.6275053190030399E-2</v>
      </c>
      <c r="X35" s="5">
        <f t="shared" si="181"/>
        <v>7.9011652323131884E-2</v>
      </c>
      <c r="Y35" s="5">
        <f t="shared" si="182"/>
        <v>3.6179874552386082E-2</v>
      </c>
      <c r="Z35" s="5">
        <f t="shared" si="183"/>
        <v>4.0210838568224645E-3</v>
      </c>
      <c r="AA35" s="5">
        <f t="shared" si="184"/>
        <v>1.0232845263099921E-2</v>
      </c>
      <c r="AB35" s="5">
        <f t="shared" si="185"/>
        <v>1.3020260942940289E-2</v>
      </c>
      <c r="AC35" s="5">
        <f t="shared" si="186"/>
        <v>1.6087587157778546E-3</v>
      </c>
      <c r="AD35" s="5">
        <f t="shared" si="187"/>
        <v>5.4888140908912329E-2</v>
      </c>
      <c r="AE35" s="5">
        <f t="shared" si="188"/>
        <v>5.0267169312614192E-2</v>
      </c>
      <c r="AF35" s="5">
        <f t="shared" si="189"/>
        <v>2.3017616090297757E-2</v>
      </c>
      <c r="AG35" s="5">
        <f t="shared" si="190"/>
        <v>7.0265961889281895E-3</v>
      </c>
      <c r="AH35" s="5">
        <f t="shared" si="191"/>
        <v>9.2063831869688257E-4</v>
      </c>
      <c r="AI35" s="5">
        <f t="shared" si="192"/>
        <v>2.3428383475569002E-3</v>
      </c>
      <c r="AJ35" s="5">
        <f t="shared" si="193"/>
        <v>2.9810249102776849E-3</v>
      </c>
      <c r="AK35" s="5">
        <f t="shared" si="194"/>
        <v>2.5287018557249544E-3</v>
      </c>
      <c r="AL35" s="5">
        <f t="shared" si="195"/>
        <v>1.49971967578677E-4</v>
      </c>
      <c r="AM35" s="5">
        <f t="shared" si="196"/>
        <v>2.7935843802270773E-2</v>
      </c>
      <c r="AN35" s="5">
        <f t="shared" si="197"/>
        <v>2.5583956152384024E-2</v>
      </c>
      <c r="AO35" s="5">
        <f t="shared" si="198"/>
        <v>1.1715035655266371E-2</v>
      </c>
      <c r="AP35" s="5">
        <f t="shared" si="199"/>
        <v>3.5762532733852573E-3</v>
      </c>
      <c r="AQ35" s="5">
        <f t="shared" si="200"/>
        <v>8.187931209784245E-4</v>
      </c>
      <c r="AR35" s="5">
        <f t="shared" si="201"/>
        <v>1.6862616031545138E-4</v>
      </c>
      <c r="AS35" s="5">
        <f t="shared" si="202"/>
        <v>4.2911947804596067E-4</v>
      </c>
      <c r="AT35" s="5">
        <f t="shared" si="203"/>
        <v>5.4601114706626119E-4</v>
      </c>
      <c r="AU35" s="5">
        <f t="shared" si="204"/>
        <v>4.6316265123203963E-4</v>
      </c>
      <c r="AV35" s="5">
        <f t="shared" si="205"/>
        <v>2.9466382140124012E-4</v>
      </c>
      <c r="AW35" s="5">
        <f t="shared" si="206"/>
        <v>9.7088272496962511E-6</v>
      </c>
      <c r="AX35" s="5">
        <f t="shared" si="207"/>
        <v>1.1848512204727654E-2</v>
      </c>
      <c r="AY35" s="5">
        <f t="shared" si="208"/>
        <v>1.0850999127225185E-2</v>
      </c>
      <c r="AZ35" s="5">
        <f t="shared" si="209"/>
        <v>4.968732783684893E-3</v>
      </c>
      <c r="BA35" s="5">
        <f t="shared" si="210"/>
        <v>1.5168068971468877E-3</v>
      </c>
      <c r="BB35" s="5">
        <f t="shared" si="211"/>
        <v>3.4727715245427176E-4</v>
      </c>
      <c r="BC35" s="5">
        <f t="shared" si="212"/>
        <v>6.3608054970529842E-5</v>
      </c>
      <c r="BD35" s="5">
        <f t="shared" si="213"/>
        <v>2.5738285206815616E-5</v>
      </c>
      <c r="BE35" s="5">
        <f t="shared" si="214"/>
        <v>6.549873099811515E-5</v>
      </c>
      <c r="BF35" s="5">
        <f t="shared" si="215"/>
        <v>8.3340512545634066E-5</v>
      </c>
      <c r="BG35" s="5">
        <f t="shared" si="216"/>
        <v>7.0694917041663633E-5</v>
      </c>
      <c r="BH35" s="5">
        <f t="shared" si="217"/>
        <v>4.497606694695257E-5</v>
      </c>
      <c r="BI35" s="5">
        <f t="shared" si="218"/>
        <v>2.2890999043957929E-5</v>
      </c>
      <c r="BJ35" s="8">
        <f t="shared" si="219"/>
        <v>0.71067808743612138</v>
      </c>
      <c r="BK35" s="8">
        <f t="shared" si="220"/>
        <v>0.17092074868274507</v>
      </c>
      <c r="BL35" s="8">
        <f t="shared" si="221"/>
        <v>0.10970003945158965</v>
      </c>
      <c r="BM35" s="8">
        <f t="shared" si="222"/>
        <v>0.65628419796857296</v>
      </c>
      <c r="BN35" s="8">
        <f t="shared" si="223"/>
        <v>0.32819447115873029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1.5777777777777799</v>
      </c>
      <c r="F36">
        <f>VLOOKUP(B36,home!$B$2:$E$405,3,FALSE)</f>
        <v>0.63</v>
      </c>
      <c r="G36">
        <f>VLOOKUP(C36,away!$B$2:$E$405,4,FALSE)</f>
        <v>0.54</v>
      </c>
      <c r="H36">
        <f>VLOOKUP(A36,away!$A$2:$E$405,3,FALSE)</f>
        <v>1.31111111111111</v>
      </c>
      <c r="I36">
        <f>VLOOKUP(C36,away!$B$2:$E$405,3,FALSE)</f>
        <v>0.81</v>
      </c>
      <c r="J36">
        <f>VLOOKUP(B36,home!$B$2:$E$405,4,FALSE)</f>
        <v>0.63</v>
      </c>
      <c r="K36" s="3">
        <f t="shared" si="168"/>
        <v>0.53676000000000079</v>
      </c>
      <c r="L36" s="3">
        <f t="shared" si="169"/>
        <v>0.66905999999999943</v>
      </c>
      <c r="M36" s="5">
        <f t="shared" si="170"/>
        <v>0.29944635280256116</v>
      </c>
      <c r="N36" s="5">
        <f t="shared" si="171"/>
        <v>0.16073082433030295</v>
      </c>
      <c r="O36" s="5">
        <f t="shared" si="172"/>
        <v>0.2003475768060814</v>
      </c>
      <c r="P36" s="5">
        <f t="shared" si="173"/>
        <v>0.1075385653264324</v>
      </c>
      <c r="Q36" s="5">
        <f t="shared" si="174"/>
        <v>4.3136938633766768E-2</v>
      </c>
      <c r="R36" s="5">
        <f t="shared" si="175"/>
        <v>6.7022274868938345E-2</v>
      </c>
      <c r="S36" s="5">
        <f t="shared" si="176"/>
        <v>9.6549372902968757E-3</v>
      </c>
      <c r="T36" s="5">
        <f t="shared" si="177"/>
        <v>2.8861200162307969E-2</v>
      </c>
      <c r="U36" s="5">
        <f t="shared" si="178"/>
        <v>3.5974876258651395E-2</v>
      </c>
      <c r="V36" s="5">
        <f t="shared" si="179"/>
        <v>3.8525843696312142E-4</v>
      </c>
      <c r="W36" s="5">
        <f t="shared" si="180"/>
        <v>7.7180610603535616E-3</v>
      </c>
      <c r="X36" s="5">
        <f t="shared" si="181"/>
        <v>5.1638459330401497E-3</v>
      </c>
      <c r="Y36" s="5">
        <f t="shared" si="182"/>
        <v>1.7274613799799195E-3</v>
      </c>
      <c r="Z36" s="5">
        <f t="shared" si="183"/>
        <v>1.4947307741270619E-2</v>
      </c>
      <c r="AA36" s="5">
        <f t="shared" si="184"/>
        <v>8.0231169032044299E-3</v>
      </c>
      <c r="AB36" s="5">
        <f t="shared" si="185"/>
        <v>2.1532441144820075E-3</v>
      </c>
      <c r="AC36" s="5">
        <f t="shared" si="186"/>
        <v>8.6472374774244358E-6</v>
      </c>
      <c r="AD36" s="5">
        <f t="shared" si="187"/>
        <v>1.0356866136888459E-3</v>
      </c>
      <c r="AE36" s="5">
        <f t="shared" si="188"/>
        <v>6.9293648575465873E-4</v>
      </c>
      <c r="AF36" s="5">
        <f t="shared" si="189"/>
        <v>2.3180804257950574E-4</v>
      </c>
      <c r="AG36" s="5">
        <f t="shared" si="190"/>
        <v>5.1697829656081341E-5</v>
      </c>
      <c r="AH36" s="5">
        <f t="shared" si="191"/>
        <v>2.5001614293436274E-3</v>
      </c>
      <c r="AI36" s="5">
        <f t="shared" si="192"/>
        <v>1.3419866488144873E-3</v>
      </c>
      <c r="AJ36" s="5">
        <f t="shared" si="193"/>
        <v>3.6016237680883264E-4</v>
      </c>
      <c r="AK36" s="5">
        <f t="shared" si="194"/>
        <v>6.4440252458636434E-5</v>
      </c>
      <c r="AL36" s="5">
        <f t="shared" si="195"/>
        <v>1.2421744377996369E-7</v>
      </c>
      <c r="AM36" s="5">
        <f t="shared" si="196"/>
        <v>1.111830293527252E-4</v>
      </c>
      <c r="AN36" s="5">
        <f t="shared" si="197"/>
        <v>7.4388117618734258E-5</v>
      </c>
      <c r="AO36" s="5">
        <f t="shared" si="198"/>
        <v>2.4885056986995146E-5</v>
      </c>
      <c r="AP36" s="5">
        <f t="shared" si="199"/>
        <v>5.5498654092396538E-6</v>
      </c>
      <c r="AQ36" s="5">
        <f t="shared" si="200"/>
        <v>9.2829823767646966E-7</v>
      </c>
      <c r="AR36" s="5">
        <f t="shared" si="201"/>
        <v>3.3455160118332929E-4</v>
      </c>
      <c r="AS36" s="5">
        <f t="shared" si="202"/>
        <v>1.7957391745116407E-4</v>
      </c>
      <c r="AT36" s="5">
        <f t="shared" si="203"/>
        <v>4.8194047965543483E-5</v>
      </c>
      <c r="AU36" s="5">
        <f t="shared" si="204"/>
        <v>8.6228790619950522E-6</v>
      </c>
      <c r="AV36" s="5">
        <f t="shared" si="205"/>
        <v>1.1571041413291178E-6</v>
      </c>
      <c r="AW36" s="5">
        <f t="shared" si="206"/>
        <v>1.2391540409671489E-9</v>
      </c>
      <c r="AX36" s="5">
        <f t="shared" si="207"/>
        <v>9.9464338058948021E-6</v>
      </c>
      <c r="AY36" s="5">
        <f t="shared" si="208"/>
        <v>6.6547610021719706E-6</v>
      </c>
      <c r="AZ36" s="5">
        <f t="shared" si="209"/>
        <v>2.2262171980565872E-6</v>
      </c>
      <c r="BA36" s="5">
        <f t="shared" si="210"/>
        <v>4.9649095951057977E-7</v>
      </c>
      <c r="BB36" s="5">
        <f t="shared" si="211"/>
        <v>8.304556034253702E-8</v>
      </c>
      <c r="BC36" s="5">
        <f t="shared" si="212"/>
        <v>1.1112492520555558E-8</v>
      </c>
      <c r="BD36" s="5">
        <f t="shared" si="213"/>
        <v>3.7305849047953007E-5</v>
      </c>
      <c r="BE36" s="5">
        <f t="shared" si="214"/>
        <v>2.0024287534979286E-5</v>
      </c>
      <c r="BF36" s="5">
        <f t="shared" si="215"/>
        <v>5.3741182886377482E-6</v>
      </c>
      <c r="BG36" s="5">
        <f t="shared" si="216"/>
        <v>9.6153724420306728E-7</v>
      </c>
      <c r="BH36" s="5">
        <f t="shared" si="217"/>
        <v>1.2902868279960979E-7</v>
      </c>
      <c r="BI36" s="5">
        <f t="shared" si="218"/>
        <v>1.3851487155903735E-8</v>
      </c>
      <c r="BJ36" s="8">
        <f t="shared" si="219"/>
        <v>0.24958681290005427</v>
      </c>
      <c r="BK36" s="8">
        <f t="shared" si="220"/>
        <v>0.41704054007217689</v>
      </c>
      <c r="BL36" s="8">
        <f t="shared" si="221"/>
        <v>0.31842374788087241</v>
      </c>
      <c r="BM36" s="8">
        <f t="shared" si="222"/>
        <v>0.12176922230444293</v>
      </c>
      <c r="BN36" s="8">
        <f t="shared" si="223"/>
        <v>0.87822253276808293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1.39130434782609</v>
      </c>
      <c r="F37">
        <f>VLOOKUP(B37,home!$B$2:$E$405,3,FALSE)</f>
        <v>0.81</v>
      </c>
      <c r="G37">
        <f>VLOOKUP(C37,away!$B$2:$E$405,4,FALSE)</f>
        <v>0.88</v>
      </c>
      <c r="H37">
        <f>VLOOKUP(A37,away!$A$2:$E$405,3,FALSE)</f>
        <v>1.1304347826087</v>
      </c>
      <c r="I37">
        <f>VLOOKUP(C37,away!$B$2:$E$405,3,FALSE)</f>
        <v>0.72</v>
      </c>
      <c r="J37">
        <f>VLOOKUP(B37,home!$B$2:$E$405,4,FALSE)</f>
        <v>0.81</v>
      </c>
      <c r="K37" s="3">
        <f t="shared" si="168"/>
        <v>0.99172173913043715</v>
      </c>
      <c r="L37" s="3">
        <f t="shared" si="169"/>
        <v>0.65926956521739388</v>
      </c>
      <c r="M37" s="5">
        <f t="shared" si="170"/>
        <v>0.19185962304238094</v>
      </c>
      <c r="N37" s="5">
        <f t="shared" si="171"/>
        <v>0.19027135903250014</v>
      </c>
      <c r="O37" s="5">
        <f t="shared" si="172"/>
        <v>0.12648721026592355</v>
      </c>
      <c r="P37" s="5">
        <f t="shared" si="173"/>
        <v>0.125440116142679</v>
      </c>
      <c r="Q37" s="5">
        <f t="shared" si="174"/>
        <v>9.43481215432114E-2</v>
      </c>
      <c r="R37" s="5">
        <f t="shared" si="175"/>
        <v>4.1694584058788252E-2</v>
      </c>
      <c r="S37" s="5">
        <f t="shared" si="176"/>
        <v>2.0503562042354467E-2</v>
      </c>
      <c r="T37" s="5">
        <f t="shared" si="177"/>
        <v>6.2200845068870809E-2</v>
      </c>
      <c r="U37" s="5">
        <f t="shared" si="178"/>
        <v>4.1349425415101691E-2</v>
      </c>
      <c r="V37" s="5">
        <f t="shared" si="179"/>
        <v>1.4894971201380414E-3</v>
      </c>
      <c r="W37" s="5">
        <f t="shared" si="180"/>
        <v>3.1189027726841165E-2</v>
      </c>
      <c r="X37" s="5">
        <f t="shared" si="181"/>
        <v>2.0561976749027815E-2</v>
      </c>
      <c r="Y37" s="5">
        <f t="shared" si="182"/>
        <v>6.7779427356708648E-3</v>
      </c>
      <c r="Z37" s="5">
        <f t="shared" si="183"/>
        <v>9.1626567681191377E-3</v>
      </c>
      <c r="AA37" s="5">
        <f t="shared" si="184"/>
        <v>9.0868059051343823E-3</v>
      </c>
      <c r="AB37" s="5">
        <f t="shared" si="185"/>
        <v>4.5057914776902974E-3</v>
      </c>
      <c r="AC37" s="5">
        <f t="shared" si="186"/>
        <v>6.0865689449620761E-5</v>
      </c>
      <c r="AD37" s="5">
        <f t="shared" si="187"/>
        <v>7.7327092047625853E-3</v>
      </c>
      <c r="AE37" s="5">
        <f t="shared" si="188"/>
        <v>5.0979398353763689E-3</v>
      </c>
      <c r="AF37" s="5">
        <f t="shared" si="189"/>
        <v>1.6804582893865056E-3</v>
      </c>
      <c r="AG37" s="5">
        <f t="shared" si="190"/>
        <v>3.6929166860326905E-4</v>
      </c>
      <c r="AH37" s="5">
        <f t="shared" si="191"/>
        <v>1.5101651859385286E-3</v>
      </c>
      <c r="AI37" s="5">
        <f t="shared" si="192"/>
        <v>1.4976636445731978E-3</v>
      </c>
      <c r="AJ37" s="5">
        <f t="shared" si="193"/>
        <v>7.4263279711428009E-4</v>
      </c>
      <c r="AK37" s="5">
        <f t="shared" si="194"/>
        <v>2.4549502969649172E-4</v>
      </c>
      <c r="AL37" s="5">
        <f t="shared" si="195"/>
        <v>1.5917886280800478E-6</v>
      </c>
      <c r="AM37" s="5">
        <f t="shared" si="196"/>
        <v>1.5337391641474189E-3</v>
      </c>
      <c r="AN37" s="5">
        <f t="shared" si="197"/>
        <v>1.0111475519043577E-3</v>
      </c>
      <c r="AO37" s="5">
        <f t="shared" si="198"/>
        <v>3.3330940345730907E-4</v>
      </c>
      <c r="AP37" s="5">
        <f t="shared" si="199"/>
        <v>7.3246915166723026E-5</v>
      </c>
      <c r="AQ37" s="5">
        <f t="shared" si="200"/>
        <v>1.2072365478870205E-5</v>
      </c>
      <c r="AR37" s="5">
        <f t="shared" si="201"/>
        <v>1.9912118910802781E-4</v>
      </c>
      <c r="AS37" s="5">
        <f t="shared" si="202"/>
        <v>1.9747281195993402E-4</v>
      </c>
      <c r="AT37" s="5">
        <f t="shared" si="203"/>
        <v>9.791904025394175E-5</v>
      </c>
      <c r="AU37" s="5">
        <f t="shared" si="204"/>
        <v>3.2369480298207471E-5</v>
      </c>
      <c r="AV37" s="5">
        <f t="shared" si="205"/>
        <v>8.0253793240216834E-6</v>
      </c>
      <c r="AW37" s="5">
        <f t="shared" si="206"/>
        <v>2.8909178957490171E-8</v>
      </c>
      <c r="AX37" s="5">
        <f t="shared" si="207"/>
        <v>2.5350707854012339E-4</v>
      </c>
      <c r="AY37" s="5">
        <f t="shared" si="208"/>
        <v>1.6712950144867885E-4</v>
      </c>
      <c r="AZ37" s="5">
        <f t="shared" si="209"/>
        <v>5.5091696877535155E-5</v>
      </c>
      <c r="BA37" s="5">
        <f t="shared" si="210"/>
        <v>1.2106759682513687E-5</v>
      </c>
      <c r="BB37" s="5">
        <f t="shared" si="211"/>
        <v>1.9954045480205676E-6</v>
      </c>
      <c r="BC37" s="5">
        <f t="shared" si="212"/>
        <v>2.6310189776126612E-7</v>
      </c>
      <c r="BD37" s="5">
        <f t="shared" si="213"/>
        <v>2.187908996146998E-5</v>
      </c>
      <c r="BE37" s="5">
        <f t="shared" si="214"/>
        <v>2.1697969147180299E-5</v>
      </c>
      <c r="BF37" s="5">
        <f t="shared" si="215"/>
        <v>1.0759173849120104E-5</v>
      </c>
      <c r="BG37" s="5">
        <f t="shared" si="216"/>
        <v>3.5567022004187037E-6</v>
      </c>
      <c r="BH37" s="5">
        <f t="shared" si="217"/>
        <v>8.8181472294207238E-7</v>
      </c>
      <c r="BI37" s="5">
        <f t="shared" si="218"/>
        <v>1.749029661253874E-7</v>
      </c>
      <c r="BJ37" s="8">
        <f t="shared" si="219"/>
        <v>0.42368328079740025</v>
      </c>
      <c r="BK37" s="8">
        <f t="shared" si="220"/>
        <v>0.33952238532707885</v>
      </c>
      <c r="BL37" s="8">
        <f t="shared" si="221"/>
        <v>0.22771363133375208</v>
      </c>
      <c r="BM37" s="8">
        <f t="shared" si="222"/>
        <v>0.22981383954859727</v>
      </c>
      <c r="BN37" s="8">
        <f t="shared" si="223"/>
        <v>0.77010101408548326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1.39130434782609</v>
      </c>
      <c r="F38">
        <f>VLOOKUP(B38,home!$B$2:$E$405,3,FALSE)</f>
        <v>1.04</v>
      </c>
      <c r="G38">
        <f>VLOOKUP(C38,away!$B$2:$E$405,4,FALSE)</f>
        <v>0.92</v>
      </c>
      <c r="H38">
        <f>VLOOKUP(A38,away!$A$2:$E$405,3,FALSE)</f>
        <v>1.1304347826087</v>
      </c>
      <c r="I38">
        <f>VLOOKUP(C38,away!$B$2:$E$405,3,FALSE)</f>
        <v>0.82</v>
      </c>
      <c r="J38">
        <f>VLOOKUP(B38,home!$B$2:$E$405,4,FALSE)</f>
        <v>1.04</v>
      </c>
      <c r="K38" s="3">
        <f t="shared" si="168"/>
        <v>1.331200000000003</v>
      </c>
      <c r="L38" s="3">
        <f t="shared" si="169"/>
        <v>0.96403478260869924</v>
      </c>
      <c r="M38" s="5">
        <f t="shared" si="170"/>
        <v>0.10073773902244713</v>
      </c>
      <c r="N38" s="5">
        <f t="shared" si="171"/>
        <v>0.13410207818668193</v>
      </c>
      <c r="O38" s="5">
        <f t="shared" si="172"/>
        <v>9.7114684338996698E-2</v>
      </c>
      <c r="P38" s="5">
        <f t="shared" si="173"/>
        <v>0.12927906779207271</v>
      </c>
      <c r="Q38" s="5">
        <f t="shared" si="174"/>
        <v>8.9258343241055721E-2</v>
      </c>
      <c r="R38" s="5">
        <f t="shared" si="175"/>
        <v>4.6810966802428564E-2</v>
      </c>
      <c r="S38" s="5">
        <f t="shared" si="176"/>
        <v>4.1476703595320921E-2</v>
      </c>
      <c r="T38" s="5">
        <f t="shared" si="177"/>
        <v>8.6048147522403806E-2</v>
      </c>
      <c r="U38" s="5">
        <f t="shared" si="178"/>
        <v>6.2314759007393049E-2</v>
      </c>
      <c r="V38" s="5">
        <f t="shared" si="179"/>
        <v>5.9142235493254225E-3</v>
      </c>
      <c r="W38" s="5">
        <f t="shared" si="180"/>
        <v>3.9606902174164543E-2</v>
      </c>
      <c r="X38" s="5">
        <f t="shared" si="181"/>
        <v>3.8182431327274731E-2</v>
      </c>
      <c r="Y38" s="5">
        <f t="shared" si="182"/>
        <v>1.8404595942030443E-2</v>
      </c>
      <c r="Z38" s="5">
        <f t="shared" si="183"/>
        <v>1.5042466735027422E-2</v>
      </c>
      <c r="AA38" s="5">
        <f t="shared" si="184"/>
        <v>2.0024531717668551E-2</v>
      </c>
      <c r="AB38" s="5">
        <f t="shared" si="185"/>
        <v>1.3328328311280222E-2</v>
      </c>
      <c r="AC38" s="5">
        <f t="shared" si="186"/>
        <v>4.7436623217760997E-4</v>
      </c>
      <c r="AD38" s="5">
        <f t="shared" si="187"/>
        <v>1.3181177043561995E-2</v>
      </c>
      <c r="AE38" s="5">
        <f t="shared" si="188"/>
        <v>1.2707113145717064E-2</v>
      </c>
      <c r="AF38" s="5">
        <f t="shared" si="189"/>
        <v>6.1250495295077471E-3</v>
      </c>
      <c r="AG38" s="5">
        <f t="shared" si="190"/>
        <v>1.9682535972155059E-3</v>
      </c>
      <c r="AH38" s="5">
        <f t="shared" si="191"/>
        <v>3.6253652872001866E-3</v>
      </c>
      <c r="AI38" s="5">
        <f t="shared" si="192"/>
        <v>4.8260862703208996E-3</v>
      </c>
      <c r="AJ38" s="5">
        <f t="shared" si="193"/>
        <v>3.2122430215255991E-3</v>
      </c>
      <c r="AK38" s="5">
        <f t="shared" si="194"/>
        <v>1.4253793034182955E-3</v>
      </c>
      <c r="AL38" s="5">
        <f t="shared" si="195"/>
        <v>2.4350605794038833E-5</v>
      </c>
      <c r="AM38" s="5">
        <f t="shared" si="196"/>
        <v>3.5093565760779513E-3</v>
      </c>
      <c r="AN38" s="5">
        <f t="shared" si="197"/>
        <v>3.3831418039157166E-3</v>
      </c>
      <c r="AO38" s="5">
        <f t="shared" si="198"/>
        <v>1.6307331867361453E-3</v>
      </c>
      <c r="AP38" s="5">
        <f t="shared" si="199"/>
        <v>5.2402783772265713E-4</v>
      </c>
      <c r="AQ38" s="5">
        <f t="shared" si="200"/>
        <v>1.2629526565496708E-4</v>
      </c>
      <c r="AR38" s="5">
        <f t="shared" si="201"/>
        <v>6.9899564730463155E-4</v>
      </c>
      <c r="AS38" s="5">
        <f t="shared" si="202"/>
        <v>9.3050300569192767E-4</v>
      </c>
      <c r="AT38" s="5">
        <f t="shared" si="203"/>
        <v>6.1934280058854874E-4</v>
      </c>
      <c r="AU38" s="5">
        <f t="shared" si="204"/>
        <v>2.7482304538115922E-4</v>
      </c>
      <c r="AV38" s="5">
        <f t="shared" si="205"/>
        <v>9.1461109502850036E-5</v>
      </c>
      <c r="AW38" s="5">
        <f t="shared" si="206"/>
        <v>8.6804708272242783E-7</v>
      </c>
      <c r="AX38" s="5">
        <f t="shared" si="207"/>
        <v>7.7860924567916406E-4</v>
      </c>
      <c r="AY38" s="5">
        <f t="shared" si="208"/>
        <v>7.5060639489543625E-4</v>
      </c>
      <c r="AZ38" s="5">
        <f t="shared" si="209"/>
        <v>3.6180533636386068E-4</v>
      </c>
      <c r="BA38" s="5">
        <f t="shared" si="210"/>
        <v>1.1626430959606726E-4</v>
      </c>
      <c r="BB38" s="5">
        <f t="shared" si="211"/>
        <v>2.8020709606648794E-5</v>
      </c>
      <c r="BC38" s="5">
        <f t="shared" si="212"/>
        <v>5.4025877388374343E-6</v>
      </c>
      <c r="BD38" s="5">
        <f t="shared" si="213"/>
        <v>1.1230935281562452E-4</v>
      </c>
      <c r="BE38" s="5">
        <f t="shared" si="214"/>
        <v>1.4950621046815971E-4</v>
      </c>
      <c r="BF38" s="5">
        <f t="shared" si="215"/>
        <v>9.9511333687607361E-5</v>
      </c>
      <c r="BG38" s="5">
        <f t="shared" si="216"/>
        <v>4.4156495801647732E-5</v>
      </c>
      <c r="BH38" s="5">
        <f t="shared" si="217"/>
        <v>1.4695281802788403E-5</v>
      </c>
      <c r="BI38" s="5">
        <f t="shared" si="218"/>
        <v>3.9124718271743912E-6</v>
      </c>
      <c r="BJ38" s="8">
        <f t="shared" si="219"/>
        <v>0.45079835496360082</v>
      </c>
      <c r="BK38" s="8">
        <f t="shared" si="220"/>
        <v>0.27865705719203326</v>
      </c>
      <c r="BL38" s="8">
        <f t="shared" si="221"/>
        <v>0.25572156081510433</v>
      </c>
      <c r="BM38" s="8">
        <f t="shared" si="222"/>
        <v>0.40216682197427034</v>
      </c>
      <c r="BN38" s="8">
        <f t="shared" si="223"/>
        <v>0.59730287938368276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1.175</v>
      </c>
      <c r="F39">
        <f>VLOOKUP(B39,home!$B$2:$E$405,3,FALSE)</f>
        <v>1.7</v>
      </c>
      <c r="G39">
        <f>VLOOKUP(C39,away!$B$2:$E$405,4,FALSE)</f>
        <v>1.17</v>
      </c>
      <c r="H39">
        <f>VLOOKUP(A39,away!$A$2:$E$405,3,FALSE)</f>
        <v>0.99375000000000002</v>
      </c>
      <c r="I39">
        <f>VLOOKUP(C39,away!$B$2:$E$405,3,FALSE)</f>
        <v>0.32</v>
      </c>
      <c r="J39">
        <f>VLOOKUP(B39,home!$B$2:$E$405,4,FALSE)</f>
        <v>1.7</v>
      </c>
      <c r="K39" s="3">
        <f t="shared" si="168"/>
        <v>2.337075</v>
      </c>
      <c r="L39" s="3">
        <f t="shared" si="169"/>
        <v>0.54059999999999997</v>
      </c>
      <c r="M39" s="5">
        <f t="shared" si="170"/>
        <v>5.6265427997114481E-2</v>
      </c>
      <c r="N39" s="5">
        <f t="shared" si="171"/>
        <v>0.13149652513635632</v>
      </c>
      <c r="O39" s="5">
        <f t="shared" si="172"/>
        <v>3.041709037524009E-2</v>
      </c>
      <c r="P39" s="5">
        <f t="shared" si="173"/>
        <v>7.1087021488714236E-2</v>
      </c>
      <c r="Q39" s="5">
        <f t="shared" si="174"/>
        <v>0.15365862074152503</v>
      </c>
      <c r="R39" s="5">
        <f t="shared" si="175"/>
        <v>8.2217395284273943E-3</v>
      </c>
      <c r="S39" s="5">
        <f t="shared" si="176"/>
        <v>2.2453239955786332E-2</v>
      </c>
      <c r="T39" s="5">
        <f t="shared" si="177"/>
        <v>8.3067850372868429E-2</v>
      </c>
      <c r="U39" s="5">
        <f t="shared" si="178"/>
        <v>1.9214821908399453E-2</v>
      </c>
      <c r="V39" s="5">
        <f t="shared" si="179"/>
        <v>3.1519926732314712E-3</v>
      </c>
      <c r="W39" s="5">
        <f t="shared" si="180"/>
        <v>0.11970390702316651</v>
      </c>
      <c r="X39" s="5">
        <f t="shared" si="181"/>
        <v>6.4711932136723813E-2</v>
      </c>
      <c r="Y39" s="5">
        <f t="shared" si="182"/>
        <v>1.7491635256556441E-2</v>
      </c>
      <c r="Z39" s="5">
        <f t="shared" si="183"/>
        <v>1.4815574630226167E-3</v>
      </c>
      <c r="AA39" s="5">
        <f t="shared" si="184"/>
        <v>3.4625109078935817E-3</v>
      </c>
      <c r="AB39" s="5">
        <f t="shared" si="185"/>
        <v>4.0460738400326978E-3</v>
      </c>
      <c r="AC39" s="5">
        <f t="shared" si="186"/>
        <v>2.4889370221462459E-4</v>
      </c>
      <c r="AD39" s="5">
        <f t="shared" si="187"/>
        <v>6.9939252126541729E-2</v>
      </c>
      <c r="AE39" s="5">
        <f t="shared" si="188"/>
        <v>3.7809159699608463E-2</v>
      </c>
      <c r="AF39" s="5">
        <f t="shared" si="189"/>
        <v>1.0219815866804165E-2</v>
      </c>
      <c r="AG39" s="5">
        <f t="shared" si="190"/>
        <v>1.8416108191981106E-3</v>
      </c>
      <c r="AH39" s="5">
        <f t="shared" si="191"/>
        <v>2.0023249112750659E-4</v>
      </c>
      <c r="AI39" s="5">
        <f t="shared" si="192"/>
        <v>4.6795834920181745E-4</v>
      </c>
      <c r="AJ39" s="5">
        <f t="shared" si="193"/>
        <v>5.4682687948041887E-4</v>
      </c>
      <c r="AK39" s="5">
        <f t="shared" si="194"/>
        <v>4.2599180978723328E-4</v>
      </c>
      <c r="AL39" s="5">
        <f t="shared" si="195"/>
        <v>1.2578318578608542E-5</v>
      </c>
      <c r="AM39" s="5">
        <f t="shared" si="196"/>
        <v>3.2690655532727479E-2</v>
      </c>
      <c r="AN39" s="5">
        <f t="shared" si="197"/>
        <v>1.7672568380992477E-2</v>
      </c>
      <c r="AO39" s="5">
        <f t="shared" si="198"/>
        <v>4.7768952333822655E-3</v>
      </c>
      <c r="AP39" s="5">
        <f t="shared" si="199"/>
        <v>8.6079652105548439E-4</v>
      </c>
      <c r="AQ39" s="5">
        <f t="shared" si="200"/>
        <v>1.1633664982064868E-4</v>
      </c>
      <c r="AR39" s="5">
        <f t="shared" si="201"/>
        <v>2.1649136940706027E-5</v>
      </c>
      <c r="AS39" s="5">
        <f t="shared" si="202"/>
        <v>5.059565671570053E-5</v>
      </c>
      <c r="AT39" s="5">
        <f t="shared" si="203"/>
        <v>5.9122922209422929E-5</v>
      </c>
      <c r="AU39" s="5">
        <f t="shared" si="204"/>
        <v>4.6058234474195687E-5</v>
      </c>
      <c r="AV39" s="5">
        <f t="shared" si="205"/>
        <v>2.6910387083445227E-5</v>
      </c>
      <c r="AW39" s="5">
        <f t="shared" si="206"/>
        <v>4.4143704961305836E-7</v>
      </c>
      <c r="AX39" s="5">
        <f t="shared" si="207"/>
        <v>1.2733418963191521E-2</v>
      </c>
      <c r="AY39" s="5">
        <f t="shared" si="208"/>
        <v>6.8836862915013361E-3</v>
      </c>
      <c r="AZ39" s="5">
        <f t="shared" si="209"/>
        <v>1.8606604045928107E-3</v>
      </c>
      <c r="BA39" s="5">
        <f t="shared" si="210"/>
        <v>3.3529100490762453E-4</v>
      </c>
      <c r="BB39" s="5">
        <f t="shared" si="211"/>
        <v>4.531457931326545E-5</v>
      </c>
      <c r="BC39" s="5">
        <f t="shared" si="212"/>
        <v>4.8994123153502625E-6</v>
      </c>
      <c r="BD39" s="5">
        <f t="shared" si="213"/>
        <v>1.9505872383576115E-6</v>
      </c>
      <c r="BE39" s="5">
        <f t="shared" si="214"/>
        <v>4.5586686700846145E-6</v>
      </c>
      <c r="BF39" s="5">
        <f t="shared" si="215"/>
        <v>5.3269752910690021E-6</v>
      </c>
      <c r="BG39" s="5">
        <f t="shared" si="216"/>
        <v>4.1498469261250287E-6</v>
      </c>
      <c r="BH39" s="5">
        <f t="shared" si="217"/>
        <v>2.4246258762184133E-6</v>
      </c>
      <c r="BI39" s="5">
        <f t="shared" si="218"/>
        <v>1.133306503932629E-6</v>
      </c>
      <c r="BJ39" s="8">
        <f t="shared" si="219"/>
        <v>0.76792083215314932</v>
      </c>
      <c r="BK39" s="8">
        <f t="shared" si="220"/>
        <v>0.16010284042714107</v>
      </c>
      <c r="BL39" s="8">
        <f t="shared" si="221"/>
        <v>6.7227126437519436E-2</v>
      </c>
      <c r="BM39" s="8">
        <f t="shared" si="222"/>
        <v>0.53870268635900331</v>
      </c>
      <c r="BN39" s="8">
        <f t="shared" si="223"/>
        <v>0.45114642526737758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1.21333333333333</v>
      </c>
      <c r="F40">
        <f>VLOOKUP(B40,home!$B$2:$E$405,3,FALSE)</f>
        <v>1.03</v>
      </c>
      <c r="G40">
        <f>VLOOKUP(C40,away!$B$2:$E$405,4,FALSE)</f>
        <v>1.53</v>
      </c>
      <c r="H40">
        <f>VLOOKUP(A40,away!$A$2:$E$405,3,FALSE)</f>
        <v>1.2533333333333301</v>
      </c>
      <c r="I40">
        <f>VLOOKUP(C40,away!$B$2:$E$405,3,FALSE)</f>
        <v>0.47</v>
      </c>
      <c r="J40">
        <f>VLOOKUP(B40,home!$B$2:$E$405,4,FALSE)</f>
        <v>1.03</v>
      </c>
      <c r="K40" s="3">
        <f t="shared" si="168"/>
        <v>1.912091999999995</v>
      </c>
      <c r="L40" s="3">
        <f t="shared" si="169"/>
        <v>0.60673866666666509</v>
      </c>
      <c r="M40" s="5">
        <f t="shared" si="170"/>
        <v>8.0553745878976415E-2</v>
      </c>
      <c r="N40" s="5">
        <f t="shared" si="171"/>
        <v>0.15402617306522334</v>
      </c>
      <c r="O40" s="5">
        <f t="shared" si="172"/>
        <v>4.8875072369615517E-2</v>
      </c>
      <c r="P40" s="5">
        <f t="shared" si="173"/>
        <v>9.3453634877362621E-2</v>
      </c>
      <c r="Q40" s="5">
        <f t="shared" si="174"/>
        <v>0.14725610665431416</v>
      </c>
      <c r="R40" s="5">
        <f t="shared" si="175"/>
        <v>1.4827198121388638E-2</v>
      </c>
      <c r="S40" s="5">
        <f t="shared" si="176"/>
        <v>2.7104828510745801E-2</v>
      </c>
      <c r="T40" s="5">
        <f t="shared" si="177"/>
        <v>8.9345973809962814E-2</v>
      </c>
      <c r="U40" s="5">
        <f t="shared" si="178"/>
        <v>2.835096691032217E-2</v>
      </c>
      <c r="V40" s="5">
        <f t="shared" si="179"/>
        <v>3.4939333145660185E-3</v>
      </c>
      <c r="W40" s="5">
        <f t="shared" si="180"/>
        <v>9.3855741161620057E-2</v>
      </c>
      <c r="X40" s="5">
        <f t="shared" si="181"/>
        <v>5.6945907251412992E-2</v>
      </c>
      <c r="Y40" s="5">
        <f t="shared" si="182"/>
        <v>1.7275641918922946E-2</v>
      </c>
      <c r="Z40" s="5">
        <f t="shared" si="183"/>
        <v>2.998744806191275E-3</v>
      </c>
      <c r="AA40" s="5">
        <f t="shared" si="184"/>
        <v>5.7338759539598723E-3</v>
      </c>
      <c r="AB40" s="5">
        <f t="shared" si="185"/>
        <v>5.4818491702795062E-3</v>
      </c>
      <c r="AC40" s="5">
        <f t="shared" si="186"/>
        <v>2.5334077011442564E-4</v>
      </c>
      <c r="AD40" s="5">
        <f t="shared" si="187"/>
        <v>4.4865202957300974E-2</v>
      </c>
      <c r="AE40" s="5">
        <f t="shared" si="188"/>
        <v>2.7221453422042113E-2</v>
      </c>
      <c r="AF40" s="5">
        <f t="shared" si="189"/>
        <v>8.258154177009279E-3</v>
      </c>
      <c r="AG40" s="5">
        <f t="shared" si="190"/>
        <v>1.670180484828787E-3</v>
      </c>
      <c r="AH40" s="5">
        <f t="shared" si="191"/>
        <v>4.548636063455203E-4</v>
      </c>
      <c r="AI40" s="5">
        <f t="shared" si="192"/>
        <v>8.6974106278441628E-4</v>
      </c>
      <c r="AJ40" s="5">
        <f t="shared" si="193"/>
        <v>8.3151246411078807E-4</v>
      </c>
      <c r="AK40" s="5">
        <f t="shared" si="194"/>
        <v>5.2997611017550699E-4</v>
      </c>
      <c r="AL40" s="5">
        <f t="shared" si="195"/>
        <v>1.175643196798994E-5</v>
      </c>
      <c r="AM40" s="5">
        <f t="shared" si="196"/>
        <v>1.7157279130606259E-2</v>
      </c>
      <c r="AN40" s="5">
        <f t="shared" si="197"/>
        <v>1.0409984663331841E-2</v>
      </c>
      <c r="AO40" s="5">
        <f t="shared" si="198"/>
        <v>3.1580701073251963E-3</v>
      </c>
      <c r="AP40" s="5">
        <f t="shared" si="199"/>
        <v>6.387077487194472E-4</v>
      </c>
      <c r="AQ40" s="5">
        <f t="shared" si="200"/>
        <v>9.6882171961926197E-5</v>
      </c>
      <c r="AR40" s="5">
        <f t="shared" si="201"/>
        <v>5.5196667605854393E-5</v>
      </c>
      <c r="AS40" s="5">
        <f t="shared" si="202"/>
        <v>1.0554110655581305E-4</v>
      </c>
      <c r="AT40" s="5">
        <f t="shared" si="203"/>
        <v>1.009021527582586E-4</v>
      </c>
      <c r="AU40" s="5">
        <f t="shared" si="204"/>
        <v>6.4311399690614578E-5</v>
      </c>
      <c r="AV40" s="5">
        <f t="shared" si="205"/>
        <v>3.0742328214306561E-5</v>
      </c>
      <c r="AW40" s="5">
        <f t="shared" si="206"/>
        <v>3.7886413205957151E-7</v>
      </c>
      <c r="AX40" s="5">
        <f t="shared" si="207"/>
        <v>5.4677160278998492E-3</v>
      </c>
      <c r="AY40" s="5">
        <f t="shared" si="208"/>
        <v>3.3174747324799091E-3</v>
      </c>
      <c r="AZ40" s="5">
        <f t="shared" si="209"/>
        <v>1.0064200979426055E-3</v>
      </c>
      <c r="BA40" s="5">
        <f t="shared" si="210"/>
        <v>2.0354466277741035E-4</v>
      </c>
      <c r="BB40" s="5">
        <f t="shared" si="211"/>
        <v>3.0874604325170482E-5</v>
      </c>
      <c r="BC40" s="5">
        <f t="shared" si="212"/>
        <v>3.7465632524229599E-6</v>
      </c>
      <c r="BD40" s="5">
        <f t="shared" si="213"/>
        <v>5.5816587512698624E-6</v>
      </c>
      <c r="BE40" s="5">
        <f t="shared" si="214"/>
        <v>1.0672645045033064E-5</v>
      </c>
      <c r="BF40" s="5">
        <f t="shared" si="215"/>
        <v>1.0203539604723657E-5</v>
      </c>
      <c r="BG40" s="5">
        <f t="shared" si="216"/>
        <v>6.503368816625072E-6</v>
      </c>
      <c r="BH40" s="5">
        <f t="shared" si="217"/>
        <v>3.1087598718295578E-6</v>
      </c>
      <c r="BI40" s="5">
        <f t="shared" si="218"/>
        <v>1.1888469761692612E-6</v>
      </c>
      <c r="BJ40" s="8">
        <f t="shared" si="219"/>
        <v>0.68221123541325934</v>
      </c>
      <c r="BK40" s="8">
        <f t="shared" si="220"/>
        <v>0.20818871451621318</v>
      </c>
      <c r="BL40" s="8">
        <f t="shared" si="221"/>
        <v>0.10634900824287241</v>
      </c>
      <c r="BM40" s="8">
        <f t="shared" si="222"/>
        <v>0.45743867614330774</v>
      </c>
      <c r="BN40" s="8">
        <f t="shared" si="223"/>
        <v>0.53899193096688081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1.6111111111111101</v>
      </c>
      <c r="F41">
        <f>VLOOKUP(B41,home!$B$2:$E$405,3,FALSE)</f>
        <v>1.1599999999999999</v>
      </c>
      <c r="G41">
        <f>VLOOKUP(C41,away!$B$2:$E$405,4,FALSE)</f>
        <v>1.1599999999999999</v>
      </c>
      <c r="H41">
        <f>VLOOKUP(A41,away!$A$2:$E$405,3,FALSE)</f>
        <v>1.4652777777777799</v>
      </c>
      <c r="I41">
        <f>VLOOKUP(C41,away!$B$2:$E$405,3,FALSE)</f>
        <v>0.62</v>
      </c>
      <c r="J41">
        <f>VLOOKUP(B41,home!$B$2:$E$405,4,FALSE)</f>
        <v>1.1599999999999999</v>
      </c>
      <c r="K41" s="3">
        <f t="shared" si="168"/>
        <v>2.1679111111111093</v>
      </c>
      <c r="L41" s="3">
        <f t="shared" si="169"/>
        <v>1.0538277777777794</v>
      </c>
      <c r="M41" s="5">
        <f t="shared" si="170"/>
        <v>3.9885641225536644E-2</v>
      </c>
      <c r="N41" s="5">
        <f t="shared" si="171"/>
        <v>8.6468524786632209E-2</v>
      </c>
      <c r="O41" s="5">
        <f t="shared" si="172"/>
        <v>4.2032596657949062E-2</v>
      </c>
      <c r="P41" s="5">
        <f t="shared" si="173"/>
        <v>9.1122933323619454E-2</v>
      </c>
      <c r="Q41" s="5">
        <f t="shared" si="174"/>
        <v>9.3728037823163204E-2</v>
      </c>
      <c r="R41" s="5">
        <f t="shared" si="175"/>
        <v>2.2147558965138089E-2</v>
      </c>
      <c r="S41" s="5">
        <f t="shared" si="176"/>
        <v>5.2044976101478492E-2</v>
      </c>
      <c r="T41" s="5">
        <f t="shared" si="177"/>
        <v>9.8773209814655719E-2</v>
      </c>
      <c r="U41" s="5">
        <f t="shared" si="178"/>
        <v>4.801393916451132E-2</v>
      </c>
      <c r="V41" s="5">
        <f t="shared" si="179"/>
        <v>1.3211356661487908E-2</v>
      </c>
      <c r="W41" s="5">
        <f t="shared" si="180"/>
        <v>6.7731351539825929E-2</v>
      </c>
      <c r="X41" s="5">
        <f t="shared" si="181"/>
        <v>7.137717967910033E-2</v>
      </c>
      <c r="Y41" s="5">
        <f t="shared" si="182"/>
        <v>3.7609627322635779E-2</v>
      </c>
      <c r="Z41" s="5">
        <f t="shared" si="183"/>
        <v>7.7799042824779367E-3</v>
      </c>
      <c r="AA41" s="5">
        <f t="shared" si="184"/>
        <v>1.6866140937364819E-2</v>
      </c>
      <c r="AB41" s="5">
        <f t="shared" si="185"/>
        <v>1.8282147169839575E-2</v>
      </c>
      <c r="AC41" s="5">
        <f t="shared" si="186"/>
        <v>1.8864206754443387E-3</v>
      </c>
      <c r="AD41" s="5">
        <f t="shared" si="187"/>
        <v>3.6708887393440297E-2</v>
      </c>
      <c r="AE41" s="5">
        <f t="shared" si="188"/>
        <v>3.868484522652392E-2</v>
      </c>
      <c r="AF41" s="5">
        <f t="shared" si="189"/>
        <v>2.0383582239372519E-2</v>
      </c>
      <c r="AG41" s="5">
        <f t="shared" si="190"/>
        <v>7.160261724822853E-3</v>
      </c>
      <c r="AH41" s="5">
        <f t="shared" si="191"/>
        <v>2.0496698103318876E-3</v>
      </c>
      <c r="AI41" s="5">
        <f t="shared" si="192"/>
        <v>4.4435019559274994E-3</v>
      </c>
      <c r="AJ41" s="5">
        <f t="shared" si="193"/>
        <v>4.8165586312495876E-3</v>
      </c>
      <c r="AK41" s="5">
        <f t="shared" si="194"/>
        <v>3.4806236580013656E-3</v>
      </c>
      <c r="AL41" s="5">
        <f t="shared" si="195"/>
        <v>1.7238904041362718E-4</v>
      </c>
      <c r="AM41" s="5">
        <f t="shared" si="196"/>
        <v>1.5916320971353155E-2</v>
      </c>
      <c r="AN41" s="5">
        <f t="shared" si="197"/>
        <v>1.6773061159638961E-2</v>
      </c>
      <c r="AO41" s="5">
        <f t="shared" si="198"/>
        <v>8.8379588841965544E-3</v>
      </c>
      <c r="AP41" s="5">
        <f t="shared" si="199"/>
        <v>3.1045621903414127E-3</v>
      </c>
      <c r="AQ41" s="5">
        <f t="shared" si="200"/>
        <v>8.1791846850510141E-4</v>
      </c>
      <c r="AR41" s="5">
        <f t="shared" si="201"/>
        <v>4.319997962800513E-4</v>
      </c>
      <c r="AS41" s="5">
        <f t="shared" si="202"/>
        <v>9.3653715835325887E-4</v>
      </c>
      <c r="AT41" s="5">
        <f t="shared" si="203"/>
        <v>1.0151646557812275E-3</v>
      </c>
      <c r="AU41" s="5">
        <f t="shared" si="204"/>
        <v>7.3359557895846914E-4</v>
      </c>
      <c r="AV41" s="5">
        <f t="shared" si="205"/>
        <v>3.9759250167151309E-4</v>
      </c>
      <c r="AW41" s="5">
        <f t="shared" si="206"/>
        <v>1.0940023745017056E-5</v>
      </c>
      <c r="AX41" s="5">
        <f t="shared" si="207"/>
        <v>5.7508615136345415E-3</v>
      </c>
      <c r="AY41" s="5">
        <f t="shared" si="208"/>
        <v>6.0604176092212449E-3</v>
      </c>
      <c r="AZ41" s="5">
        <f t="shared" si="209"/>
        <v>3.1933182107654733E-3</v>
      </c>
      <c r="BA41" s="5">
        <f t="shared" si="210"/>
        <v>1.1217358112627647E-3</v>
      </c>
      <c r="BB41" s="5">
        <f t="shared" si="211"/>
        <v>2.9552908930919838E-4</v>
      </c>
      <c r="BC41" s="5">
        <f t="shared" si="212"/>
        <v>6.2287352691080708E-5</v>
      </c>
      <c r="BD41" s="5">
        <f t="shared" si="213"/>
        <v>7.5875564219043273E-5</v>
      </c>
      <c r="BE41" s="5">
        <f t="shared" si="214"/>
        <v>1.6449147873228844E-4</v>
      </c>
      <c r="BF41" s="5">
        <f t="shared" si="215"/>
        <v>1.7830145221341248E-4</v>
      </c>
      <c r="BG41" s="5">
        <f t="shared" si="216"/>
        <v>1.2884723312690111E-4</v>
      </c>
      <c r="BH41" s="5">
        <f t="shared" si="217"/>
        <v>6.9832337082933077E-5</v>
      </c>
      <c r="BI41" s="5">
        <f t="shared" si="218"/>
        <v>3.0278059895389406E-5</v>
      </c>
      <c r="BJ41" s="8">
        <f t="shared" si="219"/>
        <v>0.62055947881109241</v>
      </c>
      <c r="BK41" s="8">
        <f t="shared" si="220"/>
        <v>0.2043841346372017</v>
      </c>
      <c r="BL41" s="8">
        <f t="shared" si="221"/>
        <v>0.16629525276662771</v>
      </c>
      <c r="BM41" s="8">
        <f t="shared" si="222"/>
        <v>0.6175840001298849</v>
      </c>
      <c r="BN41" s="8">
        <f t="shared" si="223"/>
        <v>0.37538529278203869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1.5777777777777799</v>
      </c>
      <c r="F42">
        <f>VLOOKUP(B42,home!$B$2:$E$405,3,FALSE)</f>
        <v>1.19</v>
      </c>
      <c r="G42">
        <f>VLOOKUP(C42,away!$B$2:$E$405,4,FALSE)</f>
        <v>1.1100000000000001</v>
      </c>
      <c r="H42">
        <f>VLOOKUP(A42,away!$A$2:$E$405,3,FALSE)</f>
        <v>1.31111111111111</v>
      </c>
      <c r="I42">
        <f>VLOOKUP(C42,away!$B$2:$E$405,3,FALSE)</f>
        <v>1.35</v>
      </c>
      <c r="J42">
        <f>VLOOKUP(B42,home!$B$2:$E$405,4,FALSE)</f>
        <v>1.19</v>
      </c>
      <c r="K42" s="3">
        <f t="shared" si="168"/>
        <v>2.0840866666666695</v>
      </c>
      <c r="L42" s="3">
        <f t="shared" si="169"/>
        <v>2.1062999999999983</v>
      </c>
      <c r="M42" s="5">
        <f t="shared" si="170"/>
        <v>1.514042944168574E-2</v>
      </c>
      <c r="N42" s="5">
        <f t="shared" si="171"/>
        <v>3.155396712702474E-2</v>
      </c>
      <c r="O42" s="5">
        <f t="shared" si="172"/>
        <v>3.1890286533022644E-2</v>
      </c>
      <c r="P42" s="5">
        <f t="shared" si="173"/>
        <v>6.6462120959652149E-2</v>
      </c>
      <c r="Q42" s="5">
        <f t="shared" si="174"/>
        <v>3.2880601084935332E-2</v>
      </c>
      <c r="R42" s="5">
        <f t="shared" si="175"/>
        <v>3.3585255262252776E-2</v>
      </c>
      <c r="S42" s="5">
        <f t="shared" si="176"/>
        <v>7.2937388260164521E-2</v>
      </c>
      <c r="T42" s="5">
        <f t="shared" si="177"/>
        <v>6.9256410065199225E-2</v>
      </c>
      <c r="U42" s="5">
        <f t="shared" si="178"/>
        <v>6.9994582688657617E-2</v>
      </c>
      <c r="V42" s="5">
        <f t="shared" si="179"/>
        <v>3.5574901107578535E-2</v>
      </c>
      <c r="W42" s="5">
        <f t="shared" si="180"/>
        <v>2.284200743769978E-2</v>
      </c>
      <c r="X42" s="5">
        <f t="shared" si="181"/>
        <v>4.8112120266027E-2</v>
      </c>
      <c r="Y42" s="5">
        <f t="shared" si="182"/>
        <v>5.0669279458166308E-2</v>
      </c>
      <c r="Z42" s="5">
        <f t="shared" si="183"/>
        <v>2.3580207719627658E-2</v>
      </c>
      <c r="AA42" s="5">
        <f t="shared" si="184"/>
        <v>4.914319650570647E-2</v>
      </c>
      <c r="AB42" s="5">
        <f t="shared" si="185"/>
        <v>5.1209340297461471E-2</v>
      </c>
      <c r="AC42" s="5">
        <f t="shared" si="186"/>
        <v>9.76022257842038E-3</v>
      </c>
      <c r="AD42" s="5">
        <f t="shared" si="187"/>
        <v>1.1901180785202754E-2</v>
      </c>
      <c r="AE42" s="5">
        <f t="shared" si="188"/>
        <v>2.506745708787254E-2</v>
      </c>
      <c r="AF42" s="5">
        <f t="shared" si="189"/>
        <v>2.639979243209295E-2</v>
      </c>
      <c r="AG42" s="5">
        <f t="shared" si="190"/>
        <v>1.8535294266572445E-2</v>
      </c>
      <c r="AH42" s="5">
        <f t="shared" si="191"/>
        <v>1.2416747879962926E-2</v>
      </c>
      <c r="AI42" s="5">
        <f t="shared" si="192"/>
        <v>2.5877578699992371E-2</v>
      </c>
      <c r="AJ42" s="5">
        <f t="shared" si="193"/>
        <v>2.6965558367135756E-2</v>
      </c>
      <c r="AK42" s="5">
        <f t="shared" si="194"/>
        <v>1.8732853550723155E-2</v>
      </c>
      <c r="AL42" s="5">
        <f t="shared" si="195"/>
        <v>1.7137825478426528E-3</v>
      </c>
      <c r="AM42" s="5">
        <f t="shared" si="196"/>
        <v>4.960618438406123E-3</v>
      </c>
      <c r="AN42" s="5">
        <f t="shared" si="197"/>
        <v>1.0448550616814807E-2</v>
      </c>
      <c r="AO42" s="5">
        <f t="shared" si="198"/>
        <v>1.1003891082098509E-2</v>
      </c>
      <c r="AP42" s="5">
        <f t="shared" si="199"/>
        <v>7.7258319287413562E-3</v>
      </c>
      <c r="AQ42" s="5">
        <f t="shared" si="200"/>
        <v>4.068229947876977E-3</v>
      </c>
      <c r="AR42" s="5">
        <f t="shared" si="201"/>
        <v>5.2306792119131739E-3</v>
      </c>
      <c r="AS42" s="5">
        <f t="shared" si="202"/>
        <v>1.090118880315877E-2</v>
      </c>
      <c r="AT42" s="5">
        <f t="shared" si="203"/>
        <v>1.1359511117739592E-2</v>
      </c>
      <c r="AU42" s="5">
        <f t="shared" si="204"/>
        <v>7.8914018867776246E-3</v>
      </c>
      <c r="AV42" s="5">
        <f t="shared" si="205"/>
        <v>4.111591363385363E-3</v>
      </c>
      <c r="AW42" s="5">
        <f t="shared" si="206"/>
        <v>2.0897253834318614E-4</v>
      </c>
      <c r="AX42" s="5">
        <f t="shared" si="207"/>
        <v>1.7230597909838388E-3</v>
      </c>
      <c r="AY42" s="5">
        <f t="shared" si="208"/>
        <v>3.6292808377492566E-3</v>
      </c>
      <c r="AZ42" s="5">
        <f t="shared" si="209"/>
        <v>3.8221771142756275E-3</v>
      </c>
      <c r="BA42" s="5">
        <f t="shared" si="210"/>
        <v>2.6835505519329159E-3</v>
      </c>
      <c r="BB42" s="5">
        <f t="shared" si="211"/>
        <v>1.4130906318840742E-3</v>
      </c>
      <c r="BC42" s="5">
        <f t="shared" si="212"/>
        <v>5.9527855958748418E-4</v>
      </c>
      <c r="BD42" s="5">
        <f t="shared" si="213"/>
        <v>1.8362299373421182E-3</v>
      </c>
      <c r="BE42" s="5">
        <f t="shared" si="214"/>
        <v>3.8268623293488827E-3</v>
      </c>
      <c r="BF42" s="5">
        <f t="shared" si="215"/>
        <v>3.9877563778824799E-3</v>
      </c>
      <c r="BG42" s="5">
        <f t="shared" si="216"/>
        <v>2.7702766323532829E-3</v>
      </c>
      <c r="BH42" s="5">
        <f t="shared" si="217"/>
        <v>1.4433741481164302E-3</v>
      </c>
      <c r="BI42" s="5">
        <f t="shared" si="218"/>
        <v>6.0162336342016269E-4</v>
      </c>
      <c r="BJ42" s="8">
        <f t="shared" si="219"/>
        <v>0.38929166951114408</v>
      </c>
      <c r="BK42" s="8">
        <f t="shared" si="220"/>
        <v>0.20521812573309323</v>
      </c>
      <c r="BL42" s="8">
        <f t="shared" si="221"/>
        <v>0.37377589495635294</v>
      </c>
      <c r="BM42" s="8">
        <f t="shared" si="222"/>
        <v>0.77693292921223878</v>
      </c>
      <c r="BN42" s="8">
        <f t="shared" si="223"/>
        <v>0.21151266040857339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1.5777777777777799</v>
      </c>
      <c r="F43">
        <f>VLOOKUP(B43,home!$B$2:$E$405,3,FALSE)</f>
        <v>0.87</v>
      </c>
      <c r="G43">
        <f>VLOOKUP(C43,away!$B$2:$E$405,4,FALSE)</f>
        <v>0.81</v>
      </c>
      <c r="H43">
        <f>VLOOKUP(A43,away!$A$2:$E$405,3,FALSE)</f>
        <v>1.31111111111111</v>
      </c>
      <c r="I43">
        <f>VLOOKUP(C43,away!$B$2:$E$405,3,FALSE)</f>
        <v>0.81</v>
      </c>
      <c r="J43">
        <f>VLOOKUP(B43,home!$B$2:$E$405,4,FALSE)</f>
        <v>0.87</v>
      </c>
      <c r="K43" s="3">
        <f t="shared" si="168"/>
        <v>1.1118600000000016</v>
      </c>
      <c r="L43" s="3">
        <f t="shared" si="169"/>
        <v>0.92393999999999932</v>
      </c>
      <c r="M43" s="5">
        <f t="shared" si="170"/>
        <v>0.13057597992462694</v>
      </c>
      <c r="N43" s="5">
        <f t="shared" si="171"/>
        <v>0.14518220903899592</v>
      </c>
      <c r="O43" s="5">
        <f t="shared" si="172"/>
        <v>0.12064437089155973</v>
      </c>
      <c r="P43" s="5">
        <f t="shared" si="173"/>
        <v>0.13413965021948979</v>
      </c>
      <c r="Q43" s="5">
        <f t="shared" si="174"/>
        <v>8.0711145471049156E-2</v>
      </c>
      <c r="R43" s="5">
        <f t="shared" si="175"/>
        <v>5.5734080020773805E-2</v>
      </c>
      <c r="S43" s="5">
        <f t="shared" si="176"/>
        <v>3.4450144987220321E-2</v>
      </c>
      <c r="T43" s="5">
        <f t="shared" si="177"/>
        <v>7.4572255746521099E-2</v>
      </c>
      <c r="U43" s="5">
        <f t="shared" si="178"/>
        <v>6.1968494211897651E-2</v>
      </c>
      <c r="V43" s="5">
        <f t="shared" si="179"/>
        <v>3.9322617641756883E-3</v>
      </c>
      <c r="W43" s="5">
        <f t="shared" si="180"/>
        <v>2.9913164734480281E-2</v>
      </c>
      <c r="X43" s="5">
        <f t="shared" si="181"/>
        <v>2.7637969424775689E-2</v>
      </c>
      <c r="Y43" s="5">
        <f t="shared" si="182"/>
        <v>1.2767912735163615E-2</v>
      </c>
      <c r="Z43" s="5">
        <f t="shared" si="183"/>
        <v>1.7164981964797908E-2</v>
      </c>
      <c r="AA43" s="5">
        <f t="shared" si="184"/>
        <v>1.9085056847380228E-2</v>
      </c>
      <c r="AB43" s="5">
        <f t="shared" si="185"/>
        <v>1.0609955653164109E-2</v>
      </c>
      <c r="AC43" s="5">
        <f t="shared" si="186"/>
        <v>2.524737981683518E-4</v>
      </c>
      <c r="AD43" s="5">
        <f t="shared" si="187"/>
        <v>8.3148128354198197E-3</v>
      </c>
      <c r="AE43" s="5">
        <f t="shared" si="188"/>
        <v>7.6823881711577833E-3</v>
      </c>
      <c r="AF43" s="5">
        <f t="shared" si="189"/>
        <v>3.5490328634297584E-3</v>
      </c>
      <c r="AG43" s="5">
        <f t="shared" si="190"/>
        <v>1.0930311412790962E-3</v>
      </c>
      <c r="AH43" s="5">
        <f t="shared" si="191"/>
        <v>3.964853359138841E-3</v>
      </c>
      <c r="AI43" s="5">
        <f t="shared" si="192"/>
        <v>4.4083618558921171E-3</v>
      </c>
      <c r="AJ43" s="5">
        <f t="shared" si="193"/>
        <v>2.4507406065461092E-3</v>
      </c>
      <c r="AK43" s="5">
        <f t="shared" si="194"/>
        <v>9.0829348359812044E-4</v>
      </c>
      <c r="AL43" s="5">
        <f t="shared" si="195"/>
        <v>1.0374571799633547E-5</v>
      </c>
      <c r="AM43" s="5">
        <f t="shared" si="196"/>
        <v>1.8489815598379783E-3</v>
      </c>
      <c r="AN43" s="5">
        <f t="shared" si="197"/>
        <v>1.7083480223967005E-3</v>
      </c>
      <c r="AO43" s="5">
        <f t="shared" si="198"/>
        <v>7.8920553590660302E-4</v>
      </c>
      <c r="AP43" s="5">
        <f t="shared" si="199"/>
        <v>2.4305952094851548E-4</v>
      </c>
      <c r="AQ43" s="5">
        <f t="shared" si="200"/>
        <v>5.6143103446292793E-5</v>
      </c>
      <c r="AR43" s="5">
        <f t="shared" si="201"/>
        <v>7.3265732252854776E-4</v>
      </c>
      <c r="AS43" s="5">
        <f t="shared" si="202"/>
        <v>8.1461237062659217E-4</v>
      </c>
      <c r="AT43" s="5">
        <f t="shared" si="203"/>
        <v>4.5286745520244223E-4</v>
      </c>
      <c r="AU43" s="5">
        <f t="shared" si="204"/>
        <v>1.6784173624712941E-4</v>
      </c>
      <c r="AV43" s="5">
        <f t="shared" si="205"/>
        <v>4.6654128215933372E-5</v>
      </c>
      <c r="AW43" s="5">
        <f t="shared" si="206"/>
        <v>2.9604760751027214E-7</v>
      </c>
      <c r="AX43" s="5">
        <f t="shared" si="207"/>
        <v>3.4263477285357587E-4</v>
      </c>
      <c r="AY43" s="5">
        <f t="shared" si="208"/>
        <v>3.1657397203033264E-4</v>
      </c>
      <c r="AZ43" s="5">
        <f t="shared" si="209"/>
        <v>1.4624767785885266E-4</v>
      </c>
      <c r="BA43" s="5">
        <f t="shared" si="210"/>
        <v>4.5041359826969413E-5</v>
      </c>
      <c r="BB43" s="5">
        <f t="shared" si="211"/>
        <v>1.0403878499632522E-5</v>
      </c>
      <c r="BC43" s="5">
        <f t="shared" si="212"/>
        <v>1.9225119001900934E-6</v>
      </c>
      <c r="BD43" s="5">
        <f t="shared" si="213"/>
        <v>1.1282190109617093E-4</v>
      </c>
      <c r="BE43" s="5">
        <f t="shared" si="214"/>
        <v>1.2544215895278878E-4</v>
      </c>
      <c r="BF43" s="5">
        <f t="shared" si="215"/>
        <v>6.9737059426623995E-5</v>
      </c>
      <c r="BG43" s="5">
        <f t="shared" si="216"/>
        <v>2.5845948964695426E-5</v>
      </c>
      <c r="BH43" s="5">
        <f t="shared" si="217"/>
        <v>7.1842692039715724E-6</v>
      </c>
      <c r="BI43" s="5">
        <f t="shared" si="218"/>
        <v>1.5975803114255682E-6</v>
      </c>
      <c r="BJ43" s="8">
        <f t="shared" si="219"/>
        <v>0.39693248407777793</v>
      </c>
      <c r="BK43" s="8">
        <f t="shared" si="220"/>
        <v>0.30367745923751105</v>
      </c>
      <c r="BL43" s="8">
        <f t="shared" si="221"/>
        <v>0.28233146886072696</v>
      </c>
      <c r="BM43" s="8">
        <f t="shared" si="222"/>
        <v>0.33280268064989565</v>
      </c>
      <c r="BN43" s="8">
        <f t="shared" si="223"/>
        <v>0.66698743556649542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1.6111111111111101</v>
      </c>
      <c r="F44">
        <f>VLOOKUP(B44,home!$B$2:$E$405,3,FALSE)</f>
        <v>0.93</v>
      </c>
      <c r="G44">
        <f>VLOOKUP(C44,away!$B$2:$E$405,4,FALSE)</f>
        <v>0.7</v>
      </c>
      <c r="H44">
        <f>VLOOKUP(A44,away!$A$2:$E$405,3,FALSE)</f>
        <v>1.4652777777777799</v>
      </c>
      <c r="I44">
        <f>VLOOKUP(C44,away!$B$2:$E$405,3,FALSE)</f>
        <v>0.54</v>
      </c>
      <c r="J44">
        <f>VLOOKUP(B44,home!$B$2:$E$405,4,FALSE)</f>
        <v>0.93</v>
      </c>
      <c r="K44" s="3">
        <f t="shared" si="168"/>
        <v>1.0488333333333326</v>
      </c>
      <c r="L44" s="3">
        <f t="shared" si="169"/>
        <v>0.7358625000000012</v>
      </c>
      <c r="M44" s="5">
        <f t="shared" si="170"/>
        <v>0.16784810703576439</v>
      </c>
      <c r="N44" s="5">
        <f t="shared" si="171"/>
        <v>0.17604468959601072</v>
      </c>
      <c r="O44" s="5">
        <f t="shared" si="172"/>
        <v>0.12351312766360538</v>
      </c>
      <c r="P44" s="5">
        <f t="shared" si="173"/>
        <v>0.12954468539784467</v>
      </c>
      <c r="Q44" s="5">
        <f t="shared" si="174"/>
        <v>9.2320769302307884E-2</v>
      </c>
      <c r="R44" s="5">
        <f t="shared" si="175"/>
        <v>4.544433945267997E-2</v>
      </c>
      <c r="S44" s="5">
        <f t="shared" si="176"/>
        <v>2.4995553734857942E-2</v>
      </c>
      <c r="T44" s="5">
        <f t="shared" si="177"/>
        <v>6.7935392100719652E-2</v>
      </c>
      <c r="U44" s="5">
        <f t="shared" si="178"/>
        <v>4.7663538029285801E-2</v>
      </c>
      <c r="V44" s="5">
        <f t="shared" si="179"/>
        <v>2.143499594902688E-3</v>
      </c>
      <c r="W44" s="5">
        <f t="shared" si="180"/>
        <v>3.2276366734412407E-2</v>
      </c>
      <c r="X44" s="5">
        <f t="shared" si="181"/>
        <v>2.3750967916101588E-2</v>
      </c>
      <c r="Y44" s="5">
        <f t="shared" si="182"/>
        <v>8.7387233140811659E-3</v>
      </c>
      <c r="Z44" s="5">
        <f t="shared" si="183"/>
        <v>1.114692841349926E-2</v>
      </c>
      <c r="AA44" s="5">
        <f t="shared" si="184"/>
        <v>1.1691270084358463E-2</v>
      </c>
      <c r="AB44" s="5">
        <f t="shared" si="185"/>
        <v>6.1310968867389791E-3</v>
      </c>
      <c r="AC44" s="5">
        <f t="shared" si="186"/>
        <v>1.0339667571173046E-4</v>
      </c>
      <c r="AD44" s="5">
        <f t="shared" si="187"/>
        <v>8.4631323274857121E-3</v>
      </c>
      <c r="AE44" s="5">
        <f t="shared" si="188"/>
        <v>6.2277017123344653E-3</v>
      </c>
      <c r="AF44" s="5">
        <f t="shared" si="189"/>
        <v>2.2913660756463633E-3</v>
      </c>
      <c r="AG44" s="5">
        <f t="shared" si="190"/>
        <v>5.6204345628010845E-4</v>
      </c>
      <c r="AH44" s="5">
        <f t="shared" si="191"/>
        <v>2.0506516524196527E-3</v>
      </c>
      <c r="AI44" s="5">
        <f t="shared" si="192"/>
        <v>2.1507918081128106E-3</v>
      </c>
      <c r="AJ44" s="5">
        <f t="shared" si="193"/>
        <v>1.1279110707044921E-3</v>
      </c>
      <c r="AK44" s="5">
        <f t="shared" si="194"/>
        <v>3.9433024266352033E-4</v>
      </c>
      <c r="AL44" s="5">
        <f t="shared" si="195"/>
        <v>3.1920502561056723E-6</v>
      </c>
      <c r="AM44" s="5">
        <f t="shared" si="196"/>
        <v>1.7752830578955856E-3</v>
      </c>
      <c r="AN44" s="5">
        <f t="shared" si="197"/>
        <v>1.3063642291906926E-3</v>
      </c>
      <c r="AO44" s="5">
        <f t="shared" si="198"/>
        <v>4.8065222380141867E-4</v>
      </c>
      <c r="AP44" s="5">
        <f t="shared" si="199"/>
        <v>1.178979823456907E-4</v>
      </c>
      <c r="AQ44" s="5">
        <f t="shared" si="200"/>
        <v>2.1689176008463987E-5</v>
      </c>
      <c r="AR44" s="5">
        <f t="shared" si="201"/>
        <v>3.0179953031573192E-4</v>
      </c>
      <c r="AS44" s="5">
        <f t="shared" si="202"/>
        <v>3.1653740737948321E-4</v>
      </c>
      <c r="AT44" s="5">
        <f t="shared" si="203"/>
        <v>1.6599749205325719E-4</v>
      </c>
      <c r="AU44" s="5">
        <f t="shared" si="204"/>
        <v>5.8034567638397062E-5</v>
      </c>
      <c r="AV44" s="5">
        <f t="shared" si="205"/>
        <v>1.5217147256184682E-5</v>
      </c>
      <c r="AW44" s="5">
        <f t="shared" si="206"/>
        <v>6.8433755293543265E-8</v>
      </c>
      <c r="AX44" s="5">
        <f t="shared" si="207"/>
        <v>3.1032934120380298E-4</v>
      </c>
      <c r="AY44" s="5">
        <f t="shared" si="208"/>
        <v>2.2835972484158386E-4</v>
      </c>
      <c r="AZ44" s="5">
        <f t="shared" si="209"/>
        <v>8.4020679010620122E-5</v>
      </c>
      <c r="BA44" s="5">
        <f t="shared" si="210"/>
        <v>2.060922230281752E-5</v>
      </c>
      <c r="BB44" s="5">
        <f t="shared" si="211"/>
        <v>3.79138846170177E-6</v>
      </c>
      <c r="BC44" s="5">
        <f t="shared" si="212"/>
        <v>5.579881183798049E-7</v>
      </c>
      <c r="BD44" s="5">
        <f t="shared" si="213"/>
        <v>3.7013826146160088E-5</v>
      </c>
      <c r="BE44" s="5">
        <f t="shared" si="214"/>
        <v>3.8821334656297533E-5</v>
      </c>
      <c r="BF44" s="5">
        <f t="shared" si="215"/>
        <v>2.0358554916006684E-5</v>
      </c>
      <c r="BG44" s="5">
        <f t="shared" si="216"/>
        <v>7.117577004801667E-6</v>
      </c>
      <c r="BH44" s="5">
        <f t="shared" si="217"/>
        <v>1.8662880038007022E-6</v>
      </c>
      <c r="BI44" s="5">
        <f t="shared" si="218"/>
        <v>3.9148501359726049E-7</v>
      </c>
      <c r="BJ44" s="8">
        <f t="shared" si="219"/>
        <v>0.42296070754856063</v>
      </c>
      <c r="BK44" s="8">
        <f t="shared" si="220"/>
        <v>0.32486679421417913</v>
      </c>
      <c r="BL44" s="8">
        <f t="shared" si="221"/>
        <v>0.24113021210095281</v>
      </c>
      <c r="BM44" s="8">
        <f t="shared" si="222"/>
        <v>0.26516063253789246</v>
      </c>
      <c r="BN44" s="8">
        <f t="shared" si="223"/>
        <v>0.73471571844821304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1.6111111111111101</v>
      </c>
      <c r="F45">
        <f>VLOOKUP(B45,home!$B$2:$E$405,3,FALSE)</f>
        <v>0.55000000000000004</v>
      </c>
      <c r="G45">
        <f>VLOOKUP(C45,away!$B$2:$E$405,4,FALSE)</f>
        <v>1.1599999999999999</v>
      </c>
      <c r="H45">
        <f>VLOOKUP(A45,away!$A$2:$E$405,3,FALSE)</f>
        <v>1.4652777777777799</v>
      </c>
      <c r="I45">
        <f>VLOOKUP(C45,away!$B$2:$E$405,3,FALSE)</f>
        <v>0.85</v>
      </c>
      <c r="J45">
        <f>VLOOKUP(B45,home!$B$2:$E$405,4,FALSE)</f>
        <v>0.55000000000000004</v>
      </c>
      <c r="K45" s="3">
        <f t="shared" si="168"/>
        <v>1.0278888888888882</v>
      </c>
      <c r="L45" s="3">
        <f t="shared" si="169"/>
        <v>0.68501736111111211</v>
      </c>
      <c r="M45" s="5">
        <f t="shared" si="170"/>
        <v>0.18034091449029588</v>
      </c>
      <c r="N45" s="5">
        <f t="shared" si="171"/>
        <v>0.18537042221663622</v>
      </c>
      <c r="O45" s="5">
        <f t="shared" si="172"/>
        <v>0.12353665734450721</v>
      </c>
      <c r="P45" s="5">
        <f t="shared" si="173"/>
        <v>0.12698195745489282</v>
      </c>
      <c r="Q45" s="5">
        <f t="shared" si="174"/>
        <v>9.5270098662561128E-2</v>
      </c>
      <c r="R45" s="5">
        <f t="shared" si="175"/>
        <v>4.2312377507310997E-2</v>
      </c>
      <c r="S45" s="5">
        <f t="shared" si="176"/>
        <v>2.2352689023244166E-2</v>
      </c>
      <c r="T45" s="5">
        <f t="shared" si="177"/>
        <v>6.5261671578622921E-2</v>
      </c>
      <c r="U45" s="5">
        <f t="shared" si="178"/>
        <v>4.3492422702237084E-2</v>
      </c>
      <c r="V45" s="5">
        <f t="shared" si="179"/>
        <v>1.7487793509644292E-3</v>
      </c>
      <c r="W45" s="5">
        <f t="shared" si="180"/>
        <v>3.2642358619531575E-2</v>
      </c>
      <c r="X45" s="5">
        <f t="shared" si="181"/>
        <v>2.2360582361994084E-2</v>
      </c>
      <c r="Y45" s="5">
        <f t="shared" si="182"/>
        <v>7.6586935612604316E-3</v>
      </c>
      <c r="Z45" s="5">
        <f t="shared" si="183"/>
        <v>9.6615710607984538E-3</v>
      </c>
      <c r="AA45" s="5">
        <f t="shared" si="184"/>
        <v>9.9310215426051587E-3</v>
      </c>
      <c r="AB45" s="5">
        <f t="shared" si="185"/>
        <v>5.1039933494800146E-3</v>
      </c>
      <c r="AC45" s="5">
        <f t="shared" si="186"/>
        <v>7.6959596831432454E-5</v>
      </c>
      <c r="AD45" s="5">
        <f t="shared" si="187"/>
        <v>8.3881794330357314E-3</v>
      </c>
      <c r="AE45" s="5">
        <f t="shared" si="188"/>
        <v>5.7460485397446415E-3</v>
      </c>
      <c r="AF45" s="5">
        <f t="shared" si="189"/>
        <v>1.9680715037561163E-3</v>
      </c>
      <c r="AG45" s="5">
        <f t="shared" si="190"/>
        <v>4.4938771599366441E-4</v>
      </c>
      <c r="AH45" s="5">
        <f t="shared" si="191"/>
        <v>1.6545859780639108E-3</v>
      </c>
      <c r="AI45" s="5">
        <f t="shared" si="192"/>
        <v>1.7007305425632475E-3</v>
      </c>
      <c r="AJ45" s="5">
        <f t="shared" si="193"/>
        <v>8.7408101384736615E-4</v>
      </c>
      <c r="AK45" s="5">
        <f t="shared" si="194"/>
        <v>2.9948605404081405E-4</v>
      </c>
      <c r="AL45" s="5">
        <f t="shared" si="195"/>
        <v>2.1675569913161383E-6</v>
      </c>
      <c r="AM45" s="5">
        <f t="shared" si="196"/>
        <v>1.7244232874447448E-3</v>
      </c>
      <c r="AN45" s="5">
        <f t="shared" si="197"/>
        <v>1.1812598898039478E-3</v>
      </c>
      <c r="AO45" s="5">
        <f t="shared" si="198"/>
        <v>4.0459176624995166E-4</v>
      </c>
      <c r="AP45" s="5">
        <f t="shared" si="199"/>
        <v>9.2384128014608613E-5</v>
      </c>
      <c r="AQ45" s="5">
        <f t="shared" si="200"/>
        <v>1.5821182895279586E-5</v>
      </c>
      <c r="AR45" s="5">
        <f t="shared" si="201"/>
        <v>2.2668402408495782E-4</v>
      </c>
      <c r="AS45" s="5">
        <f t="shared" si="202"/>
        <v>2.3300598964554924E-4</v>
      </c>
      <c r="AT45" s="5">
        <f t="shared" si="203"/>
        <v>1.1975213390060969E-4</v>
      </c>
      <c r="AU45" s="5">
        <f t="shared" si="204"/>
        <v>4.1030629285723687E-5</v>
      </c>
      <c r="AV45" s="5">
        <f t="shared" si="205"/>
        <v>1.0543731986728598E-5</v>
      </c>
      <c r="AW45" s="5">
        <f t="shared" si="206"/>
        <v>4.2395110768445871E-8</v>
      </c>
      <c r="AX45" s="5">
        <f t="shared" si="207"/>
        <v>2.9541925615095033E-4</v>
      </c>
      <c r="AY45" s="5">
        <f t="shared" si="208"/>
        <v>2.0236731926993168E-4</v>
      </c>
      <c r="AZ45" s="5">
        <f t="shared" si="209"/>
        <v>6.9312563510709235E-5</v>
      </c>
      <c r="BA45" s="5">
        <f t="shared" si="210"/>
        <v>1.5826769782650804E-5</v>
      </c>
      <c r="BB45" s="5">
        <f t="shared" si="211"/>
        <v>2.7104030178561353E-6</v>
      </c>
      <c r="BC45" s="5">
        <f t="shared" si="212"/>
        <v>3.7133462456788098E-7</v>
      </c>
      <c r="BD45" s="5">
        <f t="shared" si="213"/>
        <v>2.588041533078758E-5</v>
      </c>
      <c r="BE45" s="5">
        <f t="shared" si="214"/>
        <v>2.6602191358346195E-5</v>
      </c>
      <c r="BF45" s="5">
        <f t="shared" si="215"/>
        <v>1.3672048458670025E-5</v>
      </c>
      <c r="BG45" s="5">
        <f t="shared" si="216"/>
        <v>4.6844488996724569E-6</v>
      </c>
      <c r="BH45" s="5">
        <f t="shared" si="217"/>
        <v>1.2037732436352739E-6</v>
      </c>
      <c r="BI45" s="5">
        <f t="shared" si="218"/>
        <v>2.4746902837488694E-7</v>
      </c>
      <c r="BJ45" s="8">
        <f t="shared" si="219"/>
        <v>0.42912000209390166</v>
      </c>
      <c r="BK45" s="8">
        <f t="shared" si="220"/>
        <v>0.33170583479248994</v>
      </c>
      <c r="BL45" s="8">
        <f t="shared" si="221"/>
        <v>0.22960866288987886</v>
      </c>
      <c r="BM45" s="8">
        <f t="shared" si="222"/>
        <v>0.24608131823670557</v>
      </c>
      <c r="BN45" s="8">
        <f t="shared" si="223"/>
        <v>0.75381242767620416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1.6111111111111101</v>
      </c>
      <c r="F46">
        <f>VLOOKUP(B46,home!$B$2:$E$405,3,FALSE)</f>
        <v>1.01</v>
      </c>
      <c r="G46">
        <f>VLOOKUP(C46,away!$B$2:$E$405,4,FALSE)</f>
        <v>1.32</v>
      </c>
      <c r="H46">
        <f>VLOOKUP(A46,away!$A$2:$E$405,3,FALSE)</f>
        <v>1.4652777777777799</v>
      </c>
      <c r="I46">
        <f>VLOOKUP(C46,away!$B$2:$E$405,3,FALSE)</f>
        <v>0.93</v>
      </c>
      <c r="J46">
        <f>VLOOKUP(B46,home!$B$2:$E$405,4,FALSE)</f>
        <v>1.01</v>
      </c>
      <c r="K46" s="3">
        <f t="shared" si="168"/>
        <v>2.1479333333333321</v>
      </c>
      <c r="L46" s="3">
        <f t="shared" si="169"/>
        <v>1.3763354166666688</v>
      </c>
      <c r="M46" s="5">
        <f t="shared" si="170"/>
        <v>2.9473351879497497E-2</v>
      </c>
      <c r="N46" s="5">
        <f t="shared" si="171"/>
        <v>6.3306794947035283E-2</v>
      </c>
      <c r="O46" s="5">
        <f t="shared" si="172"/>
        <v>4.0565218039631534E-2</v>
      </c>
      <c r="P46" s="5">
        <f t="shared" si="173"/>
        <v>8.7131384001259166E-2</v>
      </c>
      <c r="Q46" s="5">
        <f t="shared" si="174"/>
        <v>6.7989387546617638E-2</v>
      </c>
      <c r="R46" s="5">
        <f t="shared" si="175"/>
        <v>2.7915673136375271E-2</v>
      </c>
      <c r="S46" s="5">
        <f t="shared" si="176"/>
        <v>6.439612051094884E-2</v>
      </c>
      <c r="T46" s="5">
        <f t="shared" si="177"/>
        <v>9.3576202037885609E-2</v>
      </c>
      <c r="U46" s="5">
        <f t="shared" si="178"/>
        <v>5.9961004852058283E-2</v>
      </c>
      <c r="V46" s="5">
        <f t="shared" si="179"/>
        <v>2.1152527986679256E-2</v>
      </c>
      <c r="W46" s="5">
        <f t="shared" si="180"/>
        <v>4.8678890608099393E-2</v>
      </c>
      <c r="X46" s="5">
        <f t="shared" si="181"/>
        <v>6.6998481187969666E-2</v>
      </c>
      <c r="Y46" s="5">
        <f t="shared" si="182"/>
        <v>4.6106191260939101E-2</v>
      </c>
      <c r="Z46" s="5">
        <f t="shared" si="183"/>
        <v>1.2807109872561201E-2</v>
      </c>
      <c r="AA46" s="5">
        <f t="shared" si="184"/>
        <v>2.7508818198936604E-2</v>
      </c>
      <c r="AB46" s="5">
        <f t="shared" si="185"/>
        <v>2.9543553785051274E-2</v>
      </c>
      <c r="AC46" s="5">
        <f t="shared" si="186"/>
        <v>3.9082953775924469E-3</v>
      </c>
      <c r="AD46" s="5">
        <f t="shared" si="187"/>
        <v>2.6139752941705889E-2</v>
      </c>
      <c r="AE46" s="5">
        <f t="shared" si="188"/>
        <v>3.5977067756586552E-2</v>
      </c>
      <c r="AF46" s="5">
        <f t="shared" si="189"/>
        <v>2.4758256270603268E-2</v>
      </c>
      <c r="AG46" s="5">
        <f t="shared" si="190"/>
        <v>1.1358554986713641E-2</v>
      </c>
      <c r="AH46" s="5">
        <f t="shared" si="191"/>
        <v>4.4067197256868317E-3</v>
      </c>
      <c r="AI46" s="5">
        <f t="shared" si="192"/>
        <v>9.4653401894602626E-3</v>
      </c>
      <c r="AJ46" s="5">
        <f t="shared" si="193"/>
        <v>1.016545985214067E-2</v>
      </c>
      <c r="AK46" s="5">
        <f t="shared" si="194"/>
        <v>7.2782433550248908E-3</v>
      </c>
      <c r="AL46" s="5">
        <f t="shared" si="195"/>
        <v>4.6216010547784318E-4</v>
      </c>
      <c r="AM46" s="5">
        <f t="shared" si="196"/>
        <v>1.1229289333717625E-2</v>
      </c>
      <c r="AN46" s="5">
        <f t="shared" si="197"/>
        <v>1.5455268613992827E-2</v>
      </c>
      <c r="AO46" s="5">
        <f t="shared" si="198"/>
        <v>1.0635816783767554E-2</v>
      </c>
      <c r="AP46" s="5">
        <f t="shared" si="199"/>
        <v>4.8794837748923564E-3</v>
      </c>
      <c r="AQ46" s="5">
        <f t="shared" si="200"/>
        <v>1.6789515836086802E-3</v>
      </c>
      <c r="AR46" s="5">
        <f t="shared" si="201"/>
        <v>1.2130248859572824E-3</v>
      </c>
      <c r="AS46" s="5">
        <f t="shared" si="202"/>
        <v>2.6054965867105106E-3</v>
      </c>
      <c r="AT46" s="5">
        <f t="shared" si="203"/>
        <v>2.7982164842408641E-3</v>
      </c>
      <c r="AU46" s="5">
        <f t="shared" si="204"/>
        <v>2.003460820127919E-3</v>
      </c>
      <c r="AV46" s="5">
        <f t="shared" si="205"/>
        <v>1.0758250693950228E-3</v>
      </c>
      <c r="AW46" s="5">
        <f t="shared" si="206"/>
        <v>3.7952032233776383E-5</v>
      </c>
      <c r="AX46" s="5">
        <f t="shared" si="207"/>
        <v>4.0199608115894202E-3</v>
      </c>
      <c r="AY46" s="5">
        <f t="shared" si="208"/>
        <v>5.5328144386026044E-3</v>
      </c>
      <c r="AZ46" s="5">
        <f t="shared" si="209"/>
        <v>3.8075042328467386E-3</v>
      </c>
      <c r="BA46" s="5">
        <f t="shared" si="210"/>
        <v>1.7468009749250742E-3</v>
      </c>
      <c r="BB46" s="5">
        <f t="shared" si="211"/>
        <v>6.0104601191431127E-4</v>
      </c>
      <c r="BC46" s="5">
        <f t="shared" si="212"/>
        <v>1.6544818264878461E-4</v>
      </c>
      <c r="BD46" s="5">
        <f t="shared" si="213"/>
        <v>2.782548519735094E-4</v>
      </c>
      <c r="BE46" s="5">
        <f t="shared" si="214"/>
        <v>5.9767287171563299E-4</v>
      </c>
      <c r="BF46" s="5">
        <f t="shared" si="215"/>
        <v>6.4188074179353236E-4</v>
      </c>
      <c r="BG46" s="5">
        <f t="shared" si="216"/>
        <v>4.5957234710768466E-4</v>
      </c>
      <c r="BH46" s="5">
        <f t="shared" si="217"/>
        <v>2.4678269085770803E-4</v>
      </c>
      <c r="BI46" s="5">
        <f t="shared" si="218"/>
        <v>1.0601455355659326E-4</v>
      </c>
      <c r="BJ46" s="8">
        <f t="shared" si="219"/>
        <v>0.54464196428666201</v>
      </c>
      <c r="BK46" s="8">
        <f t="shared" si="220"/>
        <v>0.21205665430005763</v>
      </c>
      <c r="BL46" s="8">
        <f t="shared" si="221"/>
        <v>0.2288362330378019</v>
      </c>
      <c r="BM46" s="8">
        <f t="shared" si="222"/>
        <v>0.67646528954029761</v>
      </c>
      <c r="BN46" s="8">
        <f t="shared" si="223"/>
        <v>0.31638180955041639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1.6111111111111101</v>
      </c>
      <c r="F47">
        <f>VLOOKUP(B47,home!$B$2:$E$405,3,FALSE)</f>
        <v>0.93</v>
      </c>
      <c r="G47">
        <f>VLOOKUP(C47,away!$B$2:$E$405,4,FALSE)</f>
        <v>0.78</v>
      </c>
      <c r="H47">
        <f>VLOOKUP(A47,away!$A$2:$E$405,3,FALSE)</f>
        <v>1.4652777777777799</v>
      </c>
      <c r="I47">
        <f>VLOOKUP(C47,away!$B$2:$E$405,3,FALSE)</f>
        <v>0.85</v>
      </c>
      <c r="J47">
        <f>VLOOKUP(B47,home!$B$2:$E$405,4,FALSE)</f>
        <v>0.93</v>
      </c>
      <c r="K47" s="3">
        <f t="shared" si="168"/>
        <v>1.1686999999999994</v>
      </c>
      <c r="L47" s="3">
        <f t="shared" si="169"/>
        <v>1.1583020833333351</v>
      </c>
      <c r="M47" s="5">
        <f t="shared" si="170"/>
        <v>9.7587869291549778E-2</v>
      </c>
      <c r="N47" s="5">
        <f t="shared" si="171"/>
        <v>0.11405094284103416</v>
      </c>
      <c r="O47" s="5">
        <f t="shared" si="172"/>
        <v>0.11303623230846331</v>
      </c>
      <c r="P47" s="5">
        <f t="shared" si="173"/>
        <v>0.13210544469890101</v>
      </c>
      <c r="Q47" s="5">
        <f t="shared" si="174"/>
        <v>6.6645668449158285E-2</v>
      </c>
      <c r="R47" s="5">
        <f t="shared" si="175"/>
        <v>6.5465051687521966E-2</v>
      </c>
      <c r="S47" s="5">
        <f t="shared" si="176"/>
        <v>4.4708037601876326E-2</v>
      </c>
      <c r="T47" s="5">
        <f t="shared" si="177"/>
        <v>7.7195816609802764E-2</v>
      </c>
      <c r="U47" s="5">
        <f t="shared" si="178"/>
        <v>7.6509005907206884E-2</v>
      </c>
      <c r="V47" s="5">
        <f t="shared" si="179"/>
        <v>6.7246235872548115E-3</v>
      </c>
      <c r="W47" s="5">
        <f t="shared" si="180"/>
        <v>2.5962930905510412E-2</v>
      </c>
      <c r="X47" s="5">
        <f t="shared" si="181"/>
        <v>3.007291695729214E-2</v>
      </c>
      <c r="Y47" s="5">
        <f t="shared" si="182"/>
        <v>1.7416761181770938E-2</v>
      </c>
      <c r="Z47" s="5">
        <f t="shared" si="183"/>
        <v>2.5276101918393714E-2</v>
      </c>
      <c r="AA47" s="5">
        <f t="shared" si="184"/>
        <v>2.9540180312026716E-2</v>
      </c>
      <c r="AB47" s="5">
        <f t="shared" si="185"/>
        <v>1.7261804365332804E-2</v>
      </c>
      <c r="AC47" s="5">
        <f t="shared" si="186"/>
        <v>5.6894839740082622E-4</v>
      </c>
      <c r="AD47" s="5">
        <f t="shared" si="187"/>
        <v>7.585719337317505E-3</v>
      </c>
      <c r="AE47" s="5">
        <f t="shared" si="188"/>
        <v>8.7865545119968323E-3</v>
      </c>
      <c r="AF47" s="5">
        <f t="shared" si="189"/>
        <v>5.0887421982839243E-3</v>
      </c>
      <c r="AG47" s="5">
        <f t="shared" si="190"/>
        <v>1.9647668966061749E-3</v>
      </c>
      <c r="AH47" s="5">
        <f t="shared" si="191"/>
        <v>7.3193403776552913E-3</v>
      </c>
      <c r="AI47" s="5">
        <f t="shared" si="192"/>
        <v>8.5541130993657347E-3</v>
      </c>
      <c r="AJ47" s="5">
        <f t="shared" si="193"/>
        <v>4.9985959896143651E-3</v>
      </c>
      <c r="AK47" s="5">
        <f t="shared" si="194"/>
        <v>1.9472863776874344E-3</v>
      </c>
      <c r="AL47" s="5">
        <f t="shared" si="195"/>
        <v>3.0807591802138644E-5</v>
      </c>
      <c r="AM47" s="5">
        <f t="shared" si="196"/>
        <v>1.7730860379045921E-3</v>
      </c>
      <c r="AN47" s="5">
        <f t="shared" si="197"/>
        <v>2.053769251634138E-3</v>
      </c>
      <c r="AO47" s="5">
        <f t="shared" si="198"/>
        <v>1.1894426014268835E-3</v>
      </c>
      <c r="AP47" s="5">
        <f t="shared" si="199"/>
        <v>4.592446144127269E-4</v>
      </c>
      <c r="AQ47" s="5">
        <f t="shared" si="200"/>
        <v>1.3298599840846901E-4</v>
      </c>
      <c r="AR47" s="5">
        <f t="shared" si="201"/>
        <v>1.6956014416127845E-3</v>
      </c>
      <c r="AS47" s="5">
        <f t="shared" si="202"/>
        <v>1.9816494048128601E-3</v>
      </c>
      <c r="AT47" s="5">
        <f t="shared" si="203"/>
        <v>1.1579768297023943E-3</v>
      </c>
      <c r="AU47" s="5">
        <f t="shared" si="204"/>
        <v>4.5110917362439572E-4</v>
      </c>
      <c r="AV47" s="5">
        <f t="shared" si="205"/>
        <v>1.3180282280370783E-4</v>
      </c>
      <c r="AW47" s="5">
        <f t="shared" si="206"/>
        <v>1.1584575705604479E-6</v>
      </c>
      <c r="AX47" s="5">
        <f t="shared" si="207"/>
        <v>3.4536760874984905E-4</v>
      </c>
      <c r="AY47" s="5">
        <f t="shared" si="208"/>
        <v>4.0004002073080233E-4</v>
      </c>
      <c r="AZ47" s="5">
        <f t="shared" si="209"/>
        <v>2.3168359471459953E-4</v>
      </c>
      <c r="BA47" s="5">
        <f t="shared" si="210"/>
        <v>8.9453196810692213E-5</v>
      </c>
      <c r="BB47" s="5">
        <f t="shared" si="211"/>
        <v>2.5903456056662926E-5</v>
      </c>
      <c r="BC47" s="5">
        <f t="shared" si="212"/>
        <v>6.000805423193232E-6</v>
      </c>
      <c r="BD47" s="5">
        <f t="shared" si="213"/>
        <v>3.273364470538487E-4</v>
      </c>
      <c r="BE47" s="5">
        <f t="shared" si="214"/>
        <v>3.8255810567183274E-4</v>
      </c>
      <c r="BF47" s="5">
        <f t="shared" si="215"/>
        <v>2.2354782904933539E-4</v>
      </c>
      <c r="BG47" s="5">
        <f t="shared" si="216"/>
        <v>8.7086782603319347E-5</v>
      </c>
      <c r="BH47" s="5">
        <f t="shared" si="217"/>
        <v>2.5444580707124835E-5</v>
      </c>
      <c r="BI47" s="5">
        <f t="shared" si="218"/>
        <v>5.9474162944833535E-6</v>
      </c>
      <c r="BJ47" s="8">
        <f t="shared" si="219"/>
        <v>0.36147779707504574</v>
      </c>
      <c r="BK47" s="8">
        <f t="shared" si="220"/>
        <v>0.28212577118951565</v>
      </c>
      <c r="BL47" s="8">
        <f t="shared" si="221"/>
        <v>0.33110167125881068</v>
      </c>
      <c r="BM47" s="8">
        <f t="shared" si="222"/>
        <v>0.41069125060197703</v>
      </c>
      <c r="BN47" s="8">
        <f t="shared" si="223"/>
        <v>0.58889120927662852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1.5777777777777799</v>
      </c>
      <c r="F48">
        <f>VLOOKUP(B48,home!$B$2:$E$405,3,FALSE)</f>
        <v>0.36</v>
      </c>
      <c r="G48">
        <f>VLOOKUP(C48,away!$B$2:$E$405,4,FALSE)</f>
        <v>0.95</v>
      </c>
      <c r="H48">
        <f>VLOOKUP(A48,away!$A$2:$E$405,3,FALSE)</f>
        <v>1.31111111111111</v>
      </c>
      <c r="I48">
        <f>VLOOKUP(C48,away!$B$2:$E$405,3,FALSE)</f>
        <v>0.79</v>
      </c>
      <c r="J48">
        <f>VLOOKUP(B48,home!$B$2:$E$405,4,FALSE)</f>
        <v>0.36</v>
      </c>
      <c r="K48" s="3">
        <f t="shared" si="168"/>
        <v>0.53960000000000063</v>
      </c>
      <c r="L48" s="3">
        <f t="shared" si="169"/>
        <v>0.37287999999999971</v>
      </c>
      <c r="M48" s="5">
        <f t="shared" si="170"/>
        <v>0.40152720077787718</v>
      </c>
      <c r="N48" s="5">
        <f t="shared" si="171"/>
        <v>0.21666407753974276</v>
      </c>
      <c r="O48" s="5">
        <f t="shared" si="172"/>
        <v>0.14972146262605474</v>
      </c>
      <c r="P48" s="5">
        <f t="shared" si="173"/>
        <v>8.0789701233019234E-2</v>
      </c>
      <c r="Q48" s="5">
        <f t="shared" si="174"/>
        <v>5.8455968120222662E-2</v>
      </c>
      <c r="R48" s="5">
        <f t="shared" si="175"/>
        <v>2.791406949200162E-2</v>
      </c>
      <c r="S48" s="5">
        <f t="shared" si="176"/>
        <v>4.0638441260491326E-3</v>
      </c>
      <c r="T48" s="5">
        <f t="shared" si="177"/>
        <v>2.1797061392668612E-2</v>
      </c>
      <c r="U48" s="5">
        <f t="shared" si="178"/>
        <v>1.5062431897884091E-2</v>
      </c>
      <c r="V48" s="5">
        <f t="shared" si="179"/>
        <v>9.0852224032262228E-5</v>
      </c>
      <c r="W48" s="5">
        <f t="shared" si="180"/>
        <v>1.0514280132557395E-2</v>
      </c>
      <c r="X48" s="5">
        <f t="shared" si="181"/>
        <v>3.9205647758279987E-3</v>
      </c>
      <c r="Y48" s="5">
        <f t="shared" si="182"/>
        <v>7.309500968053714E-4</v>
      </c>
      <c r="Z48" s="5">
        <f t="shared" si="183"/>
        <v>3.4695327440591854E-3</v>
      </c>
      <c r="AA48" s="5">
        <f t="shared" si="184"/>
        <v>1.8721598686943384E-3</v>
      </c>
      <c r="AB48" s="5">
        <f t="shared" si="185"/>
        <v>5.0510873257373311E-4</v>
      </c>
      <c r="AC48" s="5">
        <f t="shared" si="186"/>
        <v>1.1425010593463816E-6</v>
      </c>
      <c r="AD48" s="5">
        <f t="shared" si="187"/>
        <v>1.4183763898819937E-3</v>
      </c>
      <c r="AE48" s="5">
        <f t="shared" si="188"/>
        <v>5.2888418825919748E-4</v>
      </c>
      <c r="AF48" s="5">
        <f t="shared" si="189"/>
        <v>9.860516805904469E-5</v>
      </c>
      <c r="AG48" s="5">
        <f t="shared" si="190"/>
        <v>1.2255965021952185E-5</v>
      </c>
      <c r="AH48" s="5">
        <f t="shared" si="191"/>
        <v>3.23429842401197E-4</v>
      </c>
      <c r="AI48" s="5">
        <f t="shared" si="192"/>
        <v>1.7452274295968608E-4</v>
      </c>
      <c r="AJ48" s="5">
        <f t="shared" si="193"/>
        <v>4.7086236050523355E-5</v>
      </c>
      <c r="AK48" s="5">
        <f t="shared" si="194"/>
        <v>8.4692443242874775E-6</v>
      </c>
      <c r="AL48" s="5">
        <f t="shared" si="195"/>
        <v>9.1951249194759699E-9</v>
      </c>
      <c r="AM48" s="5">
        <f t="shared" si="196"/>
        <v>1.5307117999606499E-4</v>
      </c>
      <c r="AN48" s="5">
        <f t="shared" si="197"/>
        <v>5.7077181596932684E-5</v>
      </c>
      <c r="AO48" s="5">
        <f t="shared" si="198"/>
        <v>1.0641469736932118E-5</v>
      </c>
      <c r="AP48" s="5">
        <f t="shared" si="199"/>
        <v>1.3226637451690817E-6</v>
      </c>
      <c r="AQ48" s="5">
        <f t="shared" si="200"/>
        <v>1.2329871432466171E-7</v>
      </c>
      <c r="AR48" s="5">
        <f t="shared" si="201"/>
        <v>2.4120103926911662E-5</v>
      </c>
      <c r="AS48" s="5">
        <f t="shared" si="202"/>
        <v>1.3015208078961547E-5</v>
      </c>
      <c r="AT48" s="5">
        <f t="shared" si="203"/>
        <v>3.5115031397038296E-6</v>
      </c>
      <c r="AU48" s="5">
        <f t="shared" si="204"/>
        <v>6.3160236472806285E-7</v>
      </c>
      <c r="AV48" s="5">
        <f t="shared" si="205"/>
        <v>8.5203159001815754E-8</v>
      </c>
      <c r="AW48" s="5">
        <f t="shared" si="206"/>
        <v>5.1392076275390998E-11</v>
      </c>
      <c r="AX48" s="5">
        <f t="shared" si="207"/>
        <v>1.3766201454312789E-5</v>
      </c>
      <c r="AY48" s="5">
        <f t="shared" si="208"/>
        <v>5.1331411982841497E-6</v>
      </c>
      <c r="AZ48" s="5">
        <f t="shared" si="209"/>
        <v>9.5702284500809602E-7</v>
      </c>
      <c r="BA48" s="5">
        <f t="shared" si="210"/>
        <v>1.1895155948220618E-7</v>
      </c>
      <c r="BB48" s="5">
        <f t="shared" si="211"/>
        <v>1.1088664374931251E-8</v>
      </c>
      <c r="BC48" s="5">
        <f t="shared" si="212"/>
        <v>8.2694823442487282E-10</v>
      </c>
      <c r="BD48" s="5">
        <f t="shared" si="213"/>
        <v>1.4989840587111339E-6</v>
      </c>
      <c r="BE48" s="5">
        <f t="shared" si="214"/>
        <v>8.0885179808052875E-7</v>
      </c>
      <c r="BF48" s="5">
        <f t="shared" si="215"/>
        <v>2.1822821512212688E-7</v>
      </c>
      <c r="BG48" s="5">
        <f t="shared" si="216"/>
        <v>3.9251981626633264E-8</v>
      </c>
      <c r="BH48" s="5">
        <f t="shared" si="217"/>
        <v>5.2950923214328329E-9</v>
      </c>
      <c r="BI48" s="5">
        <f t="shared" si="218"/>
        <v>5.7144636332903216E-10</v>
      </c>
      <c r="BJ48" s="8">
        <f t="shared" si="219"/>
        <v>0.31438324679550617</v>
      </c>
      <c r="BK48" s="8">
        <f t="shared" si="220"/>
        <v>0.48647788319836038</v>
      </c>
      <c r="BL48" s="8">
        <f t="shared" si="221"/>
        <v>0.19567267548620568</v>
      </c>
      <c r="BM48" s="8">
        <f t="shared" si="222"/>
        <v>6.4925725345406998E-2</v>
      </c>
      <c r="BN48" s="8">
        <f t="shared" si="223"/>
        <v>0.93507247978891828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1.5777777777777799</v>
      </c>
      <c r="F49">
        <f>VLOOKUP(B49,home!$B$2:$E$405,3,FALSE)</f>
        <v>0.36</v>
      </c>
      <c r="G49">
        <f>VLOOKUP(C49,away!$B$2:$E$405,4,FALSE)</f>
        <v>1.0900000000000001</v>
      </c>
      <c r="H49">
        <f>VLOOKUP(A49,away!$A$2:$E$405,3,FALSE)</f>
        <v>1.31111111111111</v>
      </c>
      <c r="I49">
        <f>VLOOKUP(C49,away!$B$2:$E$405,3,FALSE)</f>
        <v>0.54</v>
      </c>
      <c r="J49">
        <f>VLOOKUP(B49,home!$B$2:$E$405,4,FALSE)</f>
        <v>0.36</v>
      </c>
      <c r="K49" s="3">
        <f t="shared" si="168"/>
        <v>0.61912000000000089</v>
      </c>
      <c r="L49" s="3">
        <f t="shared" si="169"/>
        <v>0.25487999999999977</v>
      </c>
      <c r="M49" s="5">
        <f t="shared" si="170"/>
        <v>0.41727909019869086</v>
      </c>
      <c r="N49" s="5">
        <f t="shared" si="171"/>
        <v>0.25834583032381392</v>
      </c>
      <c r="O49" s="5">
        <f t="shared" si="172"/>
        <v>0.10635609450984222</v>
      </c>
      <c r="P49" s="5">
        <f t="shared" si="173"/>
        <v>6.5847185232933619E-2</v>
      </c>
      <c r="Q49" s="5">
        <f t="shared" si="174"/>
        <v>7.997353523503993E-2</v>
      </c>
      <c r="R49" s="5">
        <f t="shared" si="175"/>
        <v>1.355402068433428E-2</v>
      </c>
      <c r="S49" s="5">
        <f t="shared" si="176"/>
        <v>2.5976929499604926E-3</v>
      </c>
      <c r="T49" s="5">
        <f t="shared" si="177"/>
        <v>2.0383654660706959E-2</v>
      </c>
      <c r="U49" s="5">
        <f t="shared" si="178"/>
        <v>8.3915652860850534E-3</v>
      </c>
      <c r="V49" s="5">
        <f t="shared" si="179"/>
        <v>4.5546593227964589E-5</v>
      </c>
      <c r="W49" s="5">
        <f t="shared" si="180"/>
        <v>1.6504405044905999E-2</v>
      </c>
      <c r="X49" s="5">
        <f t="shared" si="181"/>
        <v>4.206642757845637E-3</v>
      </c>
      <c r="Y49" s="5">
        <f t="shared" si="182"/>
        <v>5.3609455305984747E-4</v>
      </c>
      <c r="Z49" s="5">
        <f t="shared" si="183"/>
        <v>1.1515495973410392E-3</v>
      </c>
      <c r="AA49" s="5">
        <f t="shared" si="184"/>
        <v>7.1294738670578536E-4</v>
      </c>
      <c r="AB49" s="5">
        <f t="shared" si="185"/>
        <v>2.2069999302864318E-4</v>
      </c>
      <c r="AC49" s="5">
        <f t="shared" si="186"/>
        <v>4.492069923128085E-7</v>
      </c>
      <c r="AD49" s="5">
        <f t="shared" si="187"/>
        <v>2.5545518128505542E-3</v>
      </c>
      <c r="AE49" s="5">
        <f t="shared" si="188"/>
        <v>6.5110416605934857E-4</v>
      </c>
      <c r="AF49" s="5">
        <f t="shared" si="189"/>
        <v>8.2976714922603309E-5</v>
      </c>
      <c r="AG49" s="5">
        <f t="shared" si="190"/>
        <v>7.0497016998243688E-6</v>
      </c>
      <c r="AH49" s="5">
        <f t="shared" si="191"/>
        <v>7.3376740342570964E-5</v>
      </c>
      <c r="AI49" s="5">
        <f t="shared" si="192"/>
        <v>4.5429007480892609E-5</v>
      </c>
      <c r="AJ49" s="5">
        <f t="shared" si="193"/>
        <v>1.4063003555785134E-5</v>
      </c>
      <c r="AK49" s="5">
        <f t="shared" si="194"/>
        <v>2.9022289204859015E-6</v>
      </c>
      <c r="AL49" s="5">
        <f t="shared" si="195"/>
        <v>2.835417994864418E-9</v>
      </c>
      <c r="AM49" s="5">
        <f t="shared" si="196"/>
        <v>3.1631482367440748E-4</v>
      </c>
      <c r="AN49" s="5">
        <f t="shared" si="197"/>
        <v>8.06223222581329E-5</v>
      </c>
      <c r="AO49" s="5">
        <f t="shared" si="198"/>
        <v>1.0274508748576448E-5</v>
      </c>
      <c r="AP49" s="5">
        <f t="shared" si="199"/>
        <v>8.7292226327905407E-7</v>
      </c>
      <c r="AQ49" s="5">
        <f t="shared" si="200"/>
        <v>5.562260661614129E-8</v>
      </c>
      <c r="AR49" s="5">
        <f t="shared" si="201"/>
        <v>3.7404527157028973E-6</v>
      </c>
      <c r="AS49" s="5">
        <f t="shared" si="202"/>
        <v>2.3157890853459816E-6</v>
      </c>
      <c r="AT49" s="5">
        <f t="shared" si="203"/>
        <v>7.1687566925970296E-7</v>
      </c>
      <c r="AU49" s="5">
        <f t="shared" si="204"/>
        <v>1.4794402145068933E-7</v>
      </c>
      <c r="AV49" s="5">
        <f t="shared" si="205"/>
        <v>2.2898775640137725E-8</v>
      </c>
      <c r="AW49" s="5">
        <f t="shared" si="206"/>
        <v>1.2428685041981629E-11</v>
      </c>
      <c r="AX49" s="5">
        <f t="shared" si="207"/>
        <v>3.263947227221657E-5</v>
      </c>
      <c r="AY49" s="5">
        <f t="shared" si="208"/>
        <v>8.3191486927425511E-6</v>
      </c>
      <c r="AZ49" s="5">
        <f t="shared" si="209"/>
        <v>1.0601923094031097E-6</v>
      </c>
      <c r="BA49" s="5">
        <f t="shared" si="210"/>
        <v>9.0073938606888112E-8</v>
      </c>
      <c r="BB49" s="5">
        <f t="shared" si="211"/>
        <v>5.7395113680309063E-9</v>
      </c>
      <c r="BC49" s="5">
        <f t="shared" si="212"/>
        <v>2.9257733149674344E-10</v>
      </c>
      <c r="BD49" s="5">
        <f t="shared" si="213"/>
        <v>1.5889443136305867E-7</v>
      </c>
      <c r="BE49" s="5">
        <f t="shared" si="214"/>
        <v>9.8374720345497046E-8</v>
      </c>
      <c r="BF49" s="5">
        <f t="shared" si="215"/>
        <v>3.0452878430152099E-8</v>
      </c>
      <c r="BG49" s="5">
        <f t="shared" si="216"/>
        <v>6.2846620312252661E-9</v>
      </c>
      <c r="BH49" s="5">
        <f t="shared" si="217"/>
        <v>9.7273998919304793E-10</v>
      </c>
      <c r="BI49" s="5">
        <f t="shared" si="218"/>
        <v>1.2044855642184017E-10</v>
      </c>
      <c r="BJ49" s="8">
        <f t="shared" si="219"/>
        <v>0.38369610008975741</v>
      </c>
      <c r="BK49" s="8">
        <f t="shared" si="220"/>
        <v>0.48577828616591601</v>
      </c>
      <c r="BL49" s="8">
        <f t="shared" si="221"/>
        <v>0.12937833790044392</v>
      </c>
      <c r="BM49" s="8">
        <f t="shared" si="222"/>
        <v>5.8640198432539266E-2</v>
      </c>
      <c r="BN49" s="8">
        <f t="shared" si="223"/>
        <v>0.94135575618465483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1.5777777777777799</v>
      </c>
      <c r="F50">
        <f>VLOOKUP(B50,home!$B$2:$E$405,3,FALSE)</f>
        <v>1.74</v>
      </c>
      <c r="G50">
        <f>VLOOKUP(C50,away!$B$2:$E$405,4,FALSE)</f>
        <v>1.27</v>
      </c>
      <c r="H50">
        <f>VLOOKUP(A50,away!$A$2:$E$405,3,FALSE)</f>
        <v>1.31111111111111</v>
      </c>
      <c r="I50">
        <f>VLOOKUP(C50,away!$B$2:$E$405,3,FALSE)</f>
        <v>0.87</v>
      </c>
      <c r="J50">
        <f>VLOOKUP(B50,home!$B$2:$E$405,4,FALSE)</f>
        <v>1.74</v>
      </c>
      <c r="K50" s="3">
        <f t="shared" si="168"/>
        <v>3.4865733333333382</v>
      </c>
      <c r="L50" s="3">
        <f t="shared" si="169"/>
        <v>1.9847599999999981</v>
      </c>
      <c r="M50" s="5">
        <f t="shared" si="170"/>
        <v>4.2056209234406904E-3</v>
      </c>
      <c r="N50" s="5">
        <f t="shared" si="171"/>
        <v>1.4663205761777036E-2</v>
      </c>
      <c r="O50" s="5">
        <f t="shared" si="172"/>
        <v>8.3471481840081355E-3</v>
      </c>
      <c r="P50" s="5">
        <f t="shared" si="173"/>
        <v>2.9102944267744558E-2</v>
      </c>
      <c r="Q50" s="5">
        <f t="shared" si="174"/>
        <v>2.5562171095095794E-2</v>
      </c>
      <c r="R50" s="5">
        <f t="shared" si="175"/>
        <v>8.2835429148459868E-3</v>
      </c>
      <c r="S50" s="5">
        <f t="shared" si="176"/>
        <v>5.034817571946764E-2</v>
      </c>
      <c r="T50" s="5">
        <f t="shared" si="177"/>
        <v>5.0734774702702268E-2</v>
      </c>
      <c r="U50" s="5">
        <f t="shared" si="178"/>
        <v>2.8881179832424324E-2</v>
      </c>
      <c r="V50" s="5">
        <f t="shared" si="179"/>
        <v>3.8712216040292048E-2</v>
      </c>
      <c r="W50" s="5">
        <f t="shared" si="180"/>
        <v>2.9708128027421749E-2</v>
      </c>
      <c r="X50" s="5">
        <f t="shared" si="181"/>
        <v>5.8963504183705523E-2</v>
      </c>
      <c r="Y50" s="5">
        <f t="shared" si="182"/>
        <v>5.851420228182564E-2</v>
      </c>
      <c r="Z50" s="5">
        <f t="shared" si="183"/>
        <v>5.4802815452232347E-3</v>
      </c>
      <c r="AA50" s="5">
        <f t="shared" si="184"/>
        <v>1.9107403494734148E-2</v>
      </c>
      <c r="AB50" s="5">
        <f t="shared" si="185"/>
        <v>3.3309681746990165E-2</v>
      </c>
      <c r="AC50" s="5">
        <f t="shared" si="186"/>
        <v>1.6743060751475563E-2</v>
      </c>
      <c r="AD50" s="5">
        <f t="shared" si="187"/>
        <v>2.589489174091536E-2</v>
      </c>
      <c r="AE50" s="5">
        <f t="shared" si="188"/>
        <v>5.1395145331699109E-2</v>
      </c>
      <c r="AF50" s="5">
        <f t="shared" si="189"/>
        <v>5.1003514324271526E-2</v>
      </c>
      <c r="AG50" s="5">
        <f t="shared" si="190"/>
        <v>3.3743245030080346E-2</v>
      </c>
      <c r="AH50" s="5">
        <f t="shared" si="191"/>
        <v>2.7192608999243159E-3</v>
      </c>
      <c r="AI50" s="5">
        <f t="shared" si="192"/>
        <v>9.4809025400521326E-3</v>
      </c>
      <c r="AJ50" s="5">
        <f t="shared" si="193"/>
        <v>1.6527930986039045E-2</v>
      </c>
      <c r="AK50" s="5">
        <f t="shared" si="194"/>
        <v>1.9208614477032506E-2</v>
      </c>
      <c r="AL50" s="5">
        <f t="shared" si="195"/>
        <v>4.6344867765495974E-3</v>
      </c>
      <c r="AM50" s="5">
        <f t="shared" si="196"/>
        <v>1.8056887802685832E-2</v>
      </c>
      <c r="AN50" s="5">
        <f t="shared" si="197"/>
        <v>3.583858863525869E-2</v>
      </c>
      <c r="AO50" s="5">
        <f t="shared" si="198"/>
        <v>3.556549858985799E-2</v>
      </c>
      <c r="AP50" s="5">
        <f t="shared" si="199"/>
        <v>2.3529659660402158E-2</v>
      </c>
      <c r="AQ50" s="5">
        <f t="shared" si="200"/>
        <v>1.1675181826894943E-2</v>
      </c>
      <c r="AR50" s="5">
        <f t="shared" si="201"/>
        <v>1.0794160527467559E-3</v>
      </c>
      <c r="AS50" s="5">
        <f t="shared" si="202"/>
        <v>3.763463225078771E-3</v>
      </c>
      <c r="AT50" s="5">
        <f t="shared" si="203"/>
        <v>6.5607952607701645E-3</v>
      </c>
      <c r="AU50" s="5">
        <f t="shared" si="204"/>
        <v>7.6248979338869993E-3</v>
      </c>
      <c r="AV50" s="5">
        <f t="shared" si="205"/>
        <v>6.6461914514197211E-3</v>
      </c>
      <c r="AW50" s="5">
        <f t="shared" si="206"/>
        <v>8.9085280035426033E-4</v>
      </c>
      <c r="AX50" s="5">
        <f t="shared" si="207"/>
        <v>1.0492777249306072E-2</v>
      </c>
      <c r="AY50" s="5">
        <f t="shared" si="208"/>
        <v>2.0825644573332695E-2</v>
      </c>
      <c r="AZ50" s="5">
        <f t="shared" si="209"/>
        <v>2.0666953161683883E-2</v>
      </c>
      <c r="BA50" s="5">
        <f t="shared" si="210"/>
        <v>1.3672980652394555E-2</v>
      </c>
      <c r="BB50" s="5">
        <f t="shared" si="211"/>
        <v>6.7843962699116519E-3</v>
      </c>
      <c r="BC50" s="5">
        <f t="shared" si="212"/>
        <v>2.6930796681339676E-3</v>
      </c>
      <c r="BD50" s="5">
        <f t="shared" si="213"/>
        <v>3.5706363414160779E-4</v>
      </c>
      <c r="BE50" s="5">
        <f t="shared" si="214"/>
        <v>1.2449285451012209E-3</v>
      </c>
      <c r="BF50" s="5">
        <f t="shared" si="215"/>
        <v>2.1702673336276936E-3</v>
      </c>
      <c r="BG50" s="5">
        <f t="shared" si="216"/>
        <v>2.5222654038769216E-3</v>
      </c>
      <c r="BH50" s="5">
        <f t="shared" si="217"/>
        <v>2.1985158241866298E-3</v>
      </c>
      <c r="BI50" s="5">
        <f t="shared" si="218"/>
        <v>1.5330573291040931E-3</v>
      </c>
      <c r="BJ50" s="8">
        <f t="shared" si="219"/>
        <v>0.59998443056935669</v>
      </c>
      <c r="BK50" s="8">
        <f t="shared" si="220"/>
        <v>0.16457214905230277</v>
      </c>
      <c r="BL50" s="8">
        <f t="shared" si="221"/>
        <v>0.18156652706999132</v>
      </c>
      <c r="BM50" s="8">
        <f t="shared" si="222"/>
        <v>0.84150396331698363</v>
      </c>
      <c r="BN50" s="8">
        <f t="shared" si="223"/>
        <v>9.0164633146912199E-2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1.5777777777777799</v>
      </c>
      <c r="F51">
        <f>VLOOKUP(B51,home!$B$2:$E$405,3,FALSE)</f>
        <v>1</v>
      </c>
      <c r="G51">
        <f>VLOOKUP(C51,away!$B$2:$E$405,4,FALSE)</f>
        <v>1.03</v>
      </c>
      <c r="H51">
        <f>VLOOKUP(A51,away!$A$2:$E$405,3,FALSE)</f>
        <v>1.31111111111111</v>
      </c>
      <c r="I51">
        <f>VLOOKUP(C51,away!$B$2:$E$405,3,FALSE)</f>
        <v>0.87</v>
      </c>
      <c r="J51">
        <f>VLOOKUP(B51,home!$B$2:$E$405,4,FALSE)</f>
        <v>1</v>
      </c>
      <c r="K51" s="3">
        <f t="shared" si="168"/>
        <v>1.6251111111111134</v>
      </c>
      <c r="L51" s="3">
        <f t="shared" si="169"/>
        <v>1.1406666666666656</v>
      </c>
      <c r="M51" s="5">
        <f t="shared" si="170"/>
        <v>6.2927136980799839E-2</v>
      </c>
      <c r="N51" s="5">
        <f t="shared" si="171"/>
        <v>0.10226358949790887</v>
      </c>
      <c r="O51" s="5">
        <f t="shared" si="172"/>
        <v>7.1778887582765613E-2</v>
      </c>
      <c r="P51" s="5">
        <f t="shared" si="173"/>
        <v>0.11664866775394793</v>
      </c>
      <c r="Q51" s="5">
        <f t="shared" si="174"/>
        <v>8.3094847777578765E-2</v>
      </c>
      <c r="R51" s="5">
        <f t="shared" si="175"/>
        <v>4.0937892218037293E-2</v>
      </c>
      <c r="S51" s="5">
        <f t="shared" si="176"/>
        <v>5.4058202635703267E-2</v>
      </c>
      <c r="T51" s="5">
        <f t="shared" si="177"/>
        <v>9.4783523031624753E-2</v>
      </c>
      <c r="U51" s="5">
        <f t="shared" si="178"/>
        <v>6.6528623509001586E-2</v>
      </c>
      <c r="V51" s="5">
        <f t="shared" si="179"/>
        <v>1.1134248312460094E-2</v>
      </c>
      <c r="W51" s="5">
        <f t="shared" si="180"/>
        <v>4.5012786799809953E-2</v>
      </c>
      <c r="X51" s="5">
        <f t="shared" si="181"/>
        <v>5.1344585476316505E-2</v>
      </c>
      <c r="Y51" s="5">
        <f t="shared" si="182"/>
        <v>2.9283528583325821E-2</v>
      </c>
      <c r="Z51" s="5">
        <f t="shared" si="183"/>
        <v>1.556549635223594E-2</v>
      </c>
      <c r="AA51" s="5">
        <f t="shared" si="184"/>
        <v>2.5295661071978129E-2</v>
      </c>
      <c r="AB51" s="5">
        <f t="shared" si="185"/>
        <v>2.0554129935486266E-2</v>
      </c>
      <c r="AC51" s="5">
        <f t="shared" si="186"/>
        <v>1.2899792665030964E-3</v>
      </c>
      <c r="AD51" s="5">
        <f t="shared" si="187"/>
        <v>1.8287694992611691E-2</v>
      </c>
      <c r="AE51" s="5">
        <f t="shared" si="188"/>
        <v>2.0860164088239048E-2</v>
      </c>
      <c r="AF51" s="5">
        <f t="shared" si="189"/>
        <v>1.1897246918325661E-2</v>
      </c>
      <c r="AG51" s="5">
        <f t="shared" si="190"/>
        <v>4.5235976616122631E-3</v>
      </c>
      <c r="AH51" s="5">
        <f t="shared" si="191"/>
        <v>4.4387607097792804E-3</v>
      </c>
      <c r="AI51" s="5">
        <f t="shared" si="192"/>
        <v>7.2134793490257606E-3</v>
      </c>
      <c r="AJ51" s="5">
        <f t="shared" si="193"/>
        <v>5.8613527199361647E-3</v>
      </c>
      <c r="AK51" s="5">
        <f t="shared" si="194"/>
        <v>3.1751164771032024E-3</v>
      </c>
      <c r="AL51" s="5">
        <f t="shared" si="195"/>
        <v>9.5649902466539045E-5</v>
      </c>
      <c r="AM51" s="5">
        <f t="shared" si="196"/>
        <v>5.9439072658208679E-3</v>
      </c>
      <c r="AN51" s="5">
        <f t="shared" si="197"/>
        <v>6.7800168878796628E-3</v>
      </c>
      <c r="AO51" s="5">
        <f t="shared" si="198"/>
        <v>3.8668696317206981E-3</v>
      </c>
      <c r="AP51" s="5">
        <f t="shared" si="199"/>
        <v>1.4702697644164682E-3</v>
      </c>
      <c r="AQ51" s="5">
        <f t="shared" si="200"/>
        <v>4.1927192781942939E-4</v>
      </c>
      <c r="AR51" s="5">
        <f t="shared" si="201"/>
        <v>1.0126292765909786E-3</v>
      </c>
      <c r="AS51" s="5">
        <f t="shared" si="202"/>
        <v>1.6456350888244082E-3</v>
      </c>
      <c r="AT51" s="5">
        <f t="shared" si="203"/>
        <v>1.3371699338414354E-3</v>
      </c>
      <c r="AU51" s="5">
        <f t="shared" si="204"/>
        <v>7.2434990564314305E-4</v>
      </c>
      <c r="AV51" s="5">
        <f t="shared" si="205"/>
        <v>2.9428726999823938E-4</v>
      </c>
      <c r="AW51" s="5">
        <f t="shared" si="206"/>
        <v>4.9251996607340548E-6</v>
      </c>
      <c r="AX51" s="5">
        <f t="shared" si="207"/>
        <v>1.6099182901832623E-3</v>
      </c>
      <c r="AY51" s="5">
        <f t="shared" si="208"/>
        <v>1.8363801296690395E-3</v>
      </c>
      <c r="AZ51" s="5">
        <f t="shared" si="209"/>
        <v>1.0473488006212414E-3</v>
      </c>
      <c r="BA51" s="5">
        <f t="shared" si="210"/>
        <v>3.9822528841398713E-4</v>
      </c>
      <c r="BB51" s="5">
        <f t="shared" si="211"/>
        <v>1.1356057807938862E-4</v>
      </c>
      <c r="BC51" s="5">
        <f t="shared" si="212"/>
        <v>2.590695321251116E-5</v>
      </c>
      <c r="BD51" s="5">
        <f t="shared" si="213"/>
        <v>1.9251207691635118E-4</v>
      </c>
      <c r="BE51" s="5">
        <f t="shared" si="214"/>
        <v>3.1285351521983959E-4</v>
      </c>
      <c r="BF51" s="5">
        <f t="shared" si="215"/>
        <v>2.5421086186696565E-4</v>
      </c>
      <c r="BG51" s="5">
        <f t="shared" si="216"/>
        <v>1.3770696539504613E-4</v>
      </c>
      <c r="BH51" s="5">
        <f t="shared" si="217"/>
        <v>5.5947279885220724E-5</v>
      </c>
      <c r="BI51" s="5">
        <f t="shared" si="218"/>
        <v>1.8184109235583104E-5</v>
      </c>
      <c r="BJ51" s="8">
        <f t="shared" si="219"/>
        <v>0.48486324034518979</v>
      </c>
      <c r="BK51" s="8">
        <f t="shared" si="220"/>
        <v>0.24799026498154983</v>
      </c>
      <c r="BL51" s="8">
        <f t="shared" si="221"/>
        <v>0.25176938985653047</v>
      </c>
      <c r="BM51" s="8">
        <f t="shared" si="222"/>
        <v>0.5207059147944596</v>
      </c>
      <c r="BN51" s="8">
        <f t="shared" si="223"/>
        <v>0.4776510218110383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1.175</v>
      </c>
      <c r="F52">
        <f>VLOOKUP(B52,home!$B$2:$E$405,3,FALSE)</f>
        <v>0.85</v>
      </c>
      <c r="G52">
        <f>VLOOKUP(C52,away!$B$2:$E$405,4,FALSE)</f>
        <v>1.22</v>
      </c>
      <c r="H52">
        <f>VLOOKUP(A52,away!$A$2:$E$405,3,FALSE)</f>
        <v>0.99375000000000002</v>
      </c>
      <c r="I52">
        <f>VLOOKUP(C52,away!$B$2:$E$405,3,FALSE)</f>
        <v>0.61</v>
      </c>
      <c r="J52">
        <f>VLOOKUP(B52,home!$B$2:$E$405,4,FALSE)</f>
        <v>0.85</v>
      </c>
      <c r="K52" s="3">
        <f t="shared" si="168"/>
        <v>1.218475</v>
      </c>
      <c r="L52" s="3">
        <f t="shared" si="169"/>
        <v>0.51525937499999996</v>
      </c>
      <c r="M52" s="5">
        <f t="shared" si="170"/>
        <v>0.17662359812895465</v>
      </c>
      <c r="N52" s="5">
        <f t="shared" si="171"/>
        <v>0.21521143873017803</v>
      </c>
      <c r="O52" s="5">
        <f t="shared" si="172"/>
        <v>9.1006964782176333E-2</v>
      </c>
      <c r="P52" s="5">
        <f t="shared" si="173"/>
        <v>0.11088971141296232</v>
      </c>
      <c r="Q52" s="5">
        <f t="shared" si="174"/>
        <v>0.13111487890337689</v>
      </c>
      <c r="R52" s="5">
        <f t="shared" si="175"/>
        <v>2.344609589715559E-2</v>
      </c>
      <c r="S52" s="5">
        <f t="shared" si="176"/>
        <v>1.7404990368659924E-2</v>
      </c>
      <c r="T52" s="5">
        <f t="shared" si="177"/>
        <v>6.755817055695465E-2</v>
      </c>
      <c r="U52" s="5">
        <f t="shared" si="178"/>
        <v>2.8568481698286661E-2</v>
      </c>
      <c r="V52" s="5">
        <f t="shared" si="179"/>
        <v>1.2141540790520525E-3</v>
      </c>
      <c r="W52" s="5">
        <f t="shared" si="180"/>
        <v>5.3253400690597356E-2</v>
      </c>
      <c r="X52" s="5">
        <f t="shared" si="181"/>
        <v>2.7439313956461757E-2</v>
      </c>
      <c r="Y52" s="5">
        <f t="shared" si="182"/>
        <v>7.0691818798176301E-3</v>
      </c>
      <c r="Z52" s="5">
        <f t="shared" si="183"/>
        <v>4.0269402393861512E-3</v>
      </c>
      <c r="AA52" s="5">
        <f t="shared" si="184"/>
        <v>4.9067260081860414E-3</v>
      </c>
      <c r="AB52" s="5">
        <f t="shared" si="185"/>
        <v>2.9893614864122441E-3</v>
      </c>
      <c r="AC52" s="5">
        <f t="shared" si="186"/>
        <v>4.7642697827194211E-5</v>
      </c>
      <c r="AD52" s="5">
        <f t="shared" si="187"/>
        <v>1.6221984351618909E-2</v>
      </c>
      <c r="AE52" s="5">
        <f t="shared" si="188"/>
        <v>8.3585295182749385E-3</v>
      </c>
      <c r="AF52" s="5">
        <f t="shared" si="189"/>
        <v>2.1534053477526975E-3</v>
      </c>
      <c r="AG52" s="5">
        <f t="shared" si="190"/>
        <v>3.6985409786823758E-4</v>
      </c>
      <c r="AH52" s="5">
        <f t="shared" si="191"/>
        <v>5.1872967772711445E-4</v>
      </c>
      <c r="AI52" s="5">
        <f t="shared" si="192"/>
        <v>6.3205914406854586E-4</v>
      </c>
      <c r="AJ52" s="5">
        <f t="shared" si="193"/>
        <v>3.8507413278446084E-4</v>
      </c>
      <c r="AK52" s="5">
        <f t="shared" si="194"/>
        <v>1.5640106798151524E-4</v>
      </c>
      <c r="AL52" s="5">
        <f t="shared" si="195"/>
        <v>1.1964618700917414E-6</v>
      </c>
      <c r="AM52" s="5">
        <f t="shared" si="196"/>
        <v>3.9532164765677686E-3</v>
      </c>
      <c r="AN52" s="5">
        <f t="shared" si="197"/>
        <v>2.0369318509560106E-3</v>
      </c>
      <c r="AO52" s="5">
        <f t="shared" si="198"/>
        <v>5.2477411622059347E-4</v>
      </c>
      <c r="AP52" s="5">
        <f t="shared" si="199"/>
        <v>9.0131594380000129E-5</v>
      </c>
      <c r="AQ52" s="5">
        <f t="shared" si="200"/>
        <v>1.161028724699809E-5</v>
      </c>
      <c r="AR52" s="5">
        <f t="shared" si="201"/>
        <v>5.3456065907924895E-5</v>
      </c>
      <c r="AS52" s="5">
        <f t="shared" si="202"/>
        <v>6.513487990715879E-5</v>
      </c>
      <c r="AT52" s="5">
        <f t="shared" si="203"/>
        <v>3.9682611397437666E-5</v>
      </c>
      <c r="AU52" s="5">
        <f t="shared" si="204"/>
        <v>1.6117423307497614E-5</v>
      </c>
      <c r="AV52" s="5">
        <f t="shared" si="205"/>
        <v>4.9096693411507908E-6</v>
      </c>
      <c r="AW52" s="5">
        <f t="shared" si="206"/>
        <v>2.0865984830102229E-8</v>
      </c>
      <c r="AX52" s="5">
        <f t="shared" si="207"/>
        <v>8.0281590771431768E-4</v>
      </c>
      <c r="AY52" s="5">
        <f t="shared" si="208"/>
        <v>4.1365842284893698E-4</v>
      </c>
      <c r="AZ52" s="5">
        <f t="shared" si="209"/>
        <v>1.0657069021031447E-4</v>
      </c>
      <c r="BA52" s="5">
        <f t="shared" si="210"/>
        <v>1.8303849077028421E-5</v>
      </c>
      <c r="BB52" s="5">
        <f t="shared" si="211"/>
        <v>2.3578074588809967E-6</v>
      </c>
      <c r="BC52" s="5">
        <f t="shared" si="212"/>
        <v>2.4297647952667212E-7</v>
      </c>
      <c r="BD52" s="5">
        <f t="shared" si="213"/>
        <v>4.5906231849460316E-6</v>
      </c>
      <c r="BE52" s="5">
        <f t="shared" si="214"/>
        <v>5.5935595852771165E-6</v>
      </c>
      <c r="BF52" s="5">
        <f t="shared" si="215"/>
        <v>3.407806257835268E-6</v>
      </c>
      <c r="BG52" s="5">
        <f t="shared" si="216"/>
        <v>1.3841089100052753E-6</v>
      </c>
      <c r="BH52" s="5">
        <f t="shared" si="217"/>
        <v>4.2162552602966968E-7</v>
      </c>
      <c r="BI52" s="5">
        <f t="shared" si="218"/>
        <v>1.0274803256580031E-7</v>
      </c>
      <c r="BJ52" s="8">
        <f t="shared" si="219"/>
        <v>0.53671077201206141</v>
      </c>
      <c r="BK52" s="8">
        <f t="shared" si="220"/>
        <v>0.3065949515721752</v>
      </c>
      <c r="BL52" s="8">
        <f t="shared" si="221"/>
        <v>0.15280469501613636</v>
      </c>
      <c r="BM52" s="8">
        <f t="shared" si="222"/>
        <v>0.2514310334280912</v>
      </c>
      <c r="BN52" s="8">
        <f t="shared" si="223"/>
        <v>0.74829268785480385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1.175</v>
      </c>
      <c r="F53">
        <f>VLOOKUP(B53,home!$B$2:$E$405,3,FALSE)</f>
        <v>1.06</v>
      </c>
      <c r="G53">
        <f>VLOOKUP(C53,away!$B$2:$E$405,4,FALSE)</f>
        <v>0.96</v>
      </c>
      <c r="H53">
        <f>VLOOKUP(A53,away!$A$2:$E$405,3,FALSE)</f>
        <v>0.99375000000000002</v>
      </c>
      <c r="I53">
        <f>VLOOKUP(C53,away!$B$2:$E$405,3,FALSE)</f>
        <v>0.85</v>
      </c>
      <c r="J53">
        <f>VLOOKUP(B53,home!$B$2:$E$405,4,FALSE)</f>
        <v>1.06</v>
      </c>
      <c r="K53" s="3">
        <f t="shared" si="168"/>
        <v>1.1956800000000001</v>
      </c>
      <c r="L53" s="3">
        <f t="shared" si="169"/>
        <v>0.89536875000000005</v>
      </c>
      <c r="M53" s="5">
        <f t="shared" si="170"/>
        <v>0.12355748693028461</v>
      </c>
      <c r="N53" s="5">
        <f t="shared" si="171"/>
        <v>0.14773521597280267</v>
      </c>
      <c r="O53" s="5">
        <f t="shared" si="172"/>
        <v>0.11062951262591028</v>
      </c>
      <c r="P53" s="5">
        <f t="shared" si="173"/>
        <v>0.13227749565654839</v>
      </c>
      <c r="Q53" s="5">
        <f t="shared" si="174"/>
        <v>8.8322021517180382E-2</v>
      </c>
      <c r="R53" s="5">
        <f t="shared" si="175"/>
        <v>4.9527104216485242E-2</v>
      </c>
      <c r="S53" s="5">
        <f t="shared" si="176"/>
        <v>3.5403228674925992E-2</v>
      </c>
      <c r="T53" s="5">
        <f t="shared" si="177"/>
        <v>7.9080778003310911E-2</v>
      </c>
      <c r="U53" s="5">
        <f t="shared" si="178"/>
        <v>5.9218567969567072E-2</v>
      </c>
      <c r="V53" s="5">
        <f t="shared" si="179"/>
        <v>4.2113104538741286E-3</v>
      </c>
      <c r="W53" s="5">
        <f t="shared" si="180"/>
        <v>3.5201624895887407E-2</v>
      </c>
      <c r="X53" s="5">
        <f t="shared" si="181"/>
        <v>3.1518434880999591E-2</v>
      </c>
      <c r="Y53" s="5">
        <f t="shared" si="182"/>
        <v>1.41103108206785E-2</v>
      </c>
      <c r="Z53" s="5">
        <f t="shared" si="183"/>
        <v>1.4781673797811376E-2</v>
      </c>
      <c r="AA53" s="5">
        <f t="shared" si="184"/>
        <v>1.7674151726567108E-2</v>
      </c>
      <c r="AB53" s="5">
        <f t="shared" si="185"/>
        <v>1.0566314868210882E-2</v>
      </c>
      <c r="AC53" s="5">
        <f t="shared" si="186"/>
        <v>2.8178260081126511E-4</v>
      </c>
      <c r="AD53" s="5">
        <f t="shared" si="187"/>
        <v>1.0522469713878666E-2</v>
      </c>
      <c r="AE53" s="5">
        <f t="shared" si="188"/>
        <v>9.4214905546283999E-3</v>
      </c>
      <c r="AF53" s="5">
        <f t="shared" si="189"/>
        <v>4.2178541105172178E-3</v>
      </c>
      <c r="AG53" s="5">
        <f t="shared" si="190"/>
        <v>1.2588449208720547E-3</v>
      </c>
      <c r="AH53" s="5">
        <f t="shared" si="191"/>
        <v>3.308762197813531E-3</v>
      </c>
      <c r="AI53" s="5">
        <f t="shared" si="192"/>
        <v>3.9562207846816824E-3</v>
      </c>
      <c r="AJ53" s="5">
        <f t="shared" si="193"/>
        <v>2.3651870339140976E-3</v>
      </c>
      <c r="AK53" s="5">
        <f t="shared" si="194"/>
        <v>9.4266894423680259E-4</v>
      </c>
      <c r="AL53" s="5">
        <f t="shared" si="195"/>
        <v>1.2066770757787918E-5</v>
      </c>
      <c r="AM53" s="5">
        <f t="shared" si="196"/>
        <v>2.516301317498088E-3</v>
      </c>
      <c r="AN53" s="5">
        <f t="shared" si="197"/>
        <v>2.2530175652716164E-3</v>
      </c>
      <c r="AO53" s="5">
        <f t="shared" si="198"/>
        <v>1.0086407605726451E-3</v>
      </c>
      <c r="AP53" s="5">
        <f t="shared" si="199"/>
        <v>3.0103513899765958E-4</v>
      </c>
      <c r="AQ53" s="5">
        <f t="shared" si="200"/>
        <v>6.7384364027602662E-5</v>
      </c>
      <c r="AR53" s="5">
        <f t="shared" si="201"/>
        <v>5.9251245462071099E-4</v>
      </c>
      <c r="AS53" s="5">
        <f t="shared" si="202"/>
        <v>7.0845529174089173E-4</v>
      </c>
      <c r="AT53" s="5">
        <f t="shared" si="203"/>
        <v>4.2354291161437481E-4</v>
      </c>
      <c r="AU53" s="5">
        <f t="shared" si="204"/>
        <v>1.6880726285302519E-4</v>
      </c>
      <c r="AV53" s="5">
        <f t="shared" si="205"/>
        <v>5.04598670120263E-5</v>
      </c>
      <c r="AW53" s="5">
        <f t="shared" si="206"/>
        <v>3.5884380986391167E-7</v>
      </c>
      <c r="AX53" s="5">
        <f t="shared" si="207"/>
        <v>5.0144852655101919E-4</v>
      </c>
      <c r="AY53" s="5">
        <f t="shared" si="208"/>
        <v>4.4898134040732797E-4</v>
      </c>
      <c r="AZ53" s="5">
        <f t="shared" si="209"/>
        <v>2.0100193076691682E-4</v>
      </c>
      <c r="BA53" s="5">
        <f t="shared" si="210"/>
        <v>5.9990282499453633E-5</v>
      </c>
      <c r="BB53" s="5">
        <f t="shared" si="211"/>
        <v>1.3428356063420667E-5</v>
      </c>
      <c r="BC53" s="5">
        <f t="shared" si="212"/>
        <v>2.4046660766119777E-6</v>
      </c>
      <c r="BD53" s="5">
        <f t="shared" si="213"/>
        <v>8.8419522642196267E-5</v>
      </c>
      <c r="BE53" s="5">
        <f t="shared" si="214"/>
        <v>1.0572145483282123E-4</v>
      </c>
      <c r="BF53" s="5">
        <f t="shared" si="215"/>
        <v>6.3204514557253861E-5</v>
      </c>
      <c r="BG53" s="5">
        <f t="shared" si="216"/>
        <v>2.5190791321939095E-5</v>
      </c>
      <c r="BH53" s="5">
        <f t="shared" si="217"/>
        <v>7.5300313419540352E-6</v>
      </c>
      <c r="BI53" s="5">
        <f t="shared" si="218"/>
        <v>1.8007015749895195E-6</v>
      </c>
      <c r="BJ53" s="8">
        <f t="shared" si="219"/>
        <v>0.42876267963948822</v>
      </c>
      <c r="BK53" s="8">
        <f t="shared" si="220"/>
        <v>0.2961923524276095</v>
      </c>
      <c r="BL53" s="8">
        <f t="shared" si="221"/>
        <v>0.26042413517149893</v>
      </c>
      <c r="BM53" s="8">
        <f t="shared" si="222"/>
        <v>0.34766338162059895</v>
      </c>
      <c r="BN53" s="8">
        <f t="shared" si="223"/>
        <v>0.65204883691921145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1.175</v>
      </c>
      <c r="F54">
        <f>VLOOKUP(B54,home!$B$2:$E$405,3,FALSE)</f>
        <v>1.22</v>
      </c>
      <c r="G54">
        <f>VLOOKUP(C54,away!$B$2:$E$405,4,FALSE)</f>
        <v>0.74</v>
      </c>
      <c r="H54">
        <f>VLOOKUP(A54,away!$A$2:$E$405,3,FALSE)</f>
        <v>0.99375000000000002</v>
      </c>
      <c r="I54">
        <f>VLOOKUP(C54,away!$B$2:$E$405,3,FALSE)</f>
        <v>0.64</v>
      </c>
      <c r="J54">
        <f>VLOOKUP(B54,home!$B$2:$E$405,4,FALSE)</f>
        <v>1.22</v>
      </c>
      <c r="K54" s="3">
        <f t="shared" si="168"/>
        <v>1.0607899999999999</v>
      </c>
      <c r="L54" s="3">
        <f t="shared" si="169"/>
        <v>0.77591999999999994</v>
      </c>
      <c r="M54" s="5">
        <f t="shared" si="170"/>
        <v>0.15934079591005479</v>
      </c>
      <c r="N54" s="5">
        <f t="shared" si="171"/>
        <v>0.16902712289342703</v>
      </c>
      <c r="O54" s="5">
        <f t="shared" si="172"/>
        <v>0.12363571036252971</v>
      </c>
      <c r="P54" s="5">
        <f t="shared" si="173"/>
        <v>0.13115152519546788</v>
      </c>
      <c r="Q54" s="5">
        <f t="shared" si="174"/>
        <v>8.9651140847059205E-2</v>
      </c>
      <c r="R54" s="5">
        <f t="shared" si="175"/>
        <v>4.7965710192247019E-2</v>
      </c>
      <c r="S54" s="5">
        <f t="shared" si="176"/>
        <v>2.698731743941922E-2</v>
      </c>
      <c r="T54" s="5">
        <f t="shared" si="177"/>
        <v>6.9562113206050172E-2</v>
      </c>
      <c r="U54" s="5">
        <f t="shared" si="178"/>
        <v>5.0881545714833706E-2</v>
      </c>
      <c r="V54" s="5">
        <f t="shared" si="179"/>
        <v>2.4681046564371573E-3</v>
      </c>
      <c r="W54" s="5">
        <f t="shared" si="180"/>
        <v>3.170034456638398E-2</v>
      </c>
      <c r="X54" s="5">
        <f t="shared" si="181"/>
        <v>2.4596931355948655E-2</v>
      </c>
      <c r="Y54" s="5">
        <f t="shared" si="182"/>
        <v>9.5426254888538384E-3</v>
      </c>
      <c r="Z54" s="5">
        <f t="shared" si="183"/>
        <v>1.2405851284122771E-2</v>
      </c>
      <c r="AA54" s="5">
        <f t="shared" si="184"/>
        <v>1.3160002983684594E-2</v>
      </c>
      <c r="AB54" s="5">
        <f t="shared" si="185"/>
        <v>6.9799997825313884E-3</v>
      </c>
      <c r="AC54" s="5">
        <f t="shared" si="186"/>
        <v>1.2696673511365306E-4</v>
      </c>
      <c r="AD54" s="5">
        <f t="shared" si="187"/>
        <v>8.4068521281436132E-3</v>
      </c>
      <c r="AE54" s="5">
        <f t="shared" si="188"/>
        <v>6.5230447032691916E-3</v>
      </c>
      <c r="AF54" s="5">
        <f t="shared" si="189"/>
        <v>2.5306804230803151E-3</v>
      </c>
      <c r="AG54" s="5">
        <f t="shared" si="190"/>
        <v>6.5453518462549288E-4</v>
      </c>
      <c r="AH54" s="5">
        <f t="shared" si="191"/>
        <v>2.4064870320941343E-3</v>
      </c>
      <c r="AI54" s="5">
        <f t="shared" si="192"/>
        <v>2.5527773787751367E-3</v>
      </c>
      <c r="AJ54" s="5">
        <f t="shared" si="193"/>
        <v>1.3539803578154382E-3</v>
      </c>
      <c r="AK54" s="5">
        <f t="shared" si="194"/>
        <v>4.7876294125567961E-4</v>
      </c>
      <c r="AL54" s="5">
        <f t="shared" si="195"/>
        <v>4.1801927407578113E-6</v>
      </c>
      <c r="AM54" s="5">
        <f t="shared" si="196"/>
        <v>1.783580933802693E-3</v>
      </c>
      <c r="AN54" s="5">
        <f t="shared" si="197"/>
        <v>1.3839161181561854E-3</v>
      </c>
      <c r="AO54" s="5">
        <f t="shared" si="198"/>
        <v>5.3690409719987363E-4</v>
      </c>
      <c r="AP54" s="5">
        <f t="shared" si="199"/>
        <v>1.3886487569977535E-4</v>
      </c>
      <c r="AQ54" s="5">
        <f t="shared" si="200"/>
        <v>2.6937008588242412E-5</v>
      </c>
      <c r="AR54" s="5">
        <f t="shared" si="201"/>
        <v>3.7344828358849629E-4</v>
      </c>
      <c r="AS54" s="5">
        <f t="shared" si="202"/>
        <v>3.9615020474784092E-4</v>
      </c>
      <c r="AT54" s="5">
        <f t="shared" si="203"/>
        <v>2.1011608784723103E-4</v>
      </c>
      <c r="AU54" s="5">
        <f t="shared" si="204"/>
        <v>7.4296348275821412E-5</v>
      </c>
      <c r="AV54" s="5">
        <f t="shared" si="205"/>
        <v>1.9703205821877144E-5</v>
      </c>
      <c r="AW54" s="5">
        <f t="shared" si="206"/>
        <v>9.5574089490637215E-8</v>
      </c>
      <c r="AX54" s="5">
        <f t="shared" si="207"/>
        <v>3.1533413646142637E-4</v>
      </c>
      <c r="AY54" s="5">
        <f t="shared" si="208"/>
        <v>2.446740631631499E-4</v>
      </c>
      <c r="AZ54" s="5">
        <f t="shared" si="209"/>
        <v>9.4923749544775625E-5</v>
      </c>
      <c r="BA54" s="5">
        <f t="shared" si="210"/>
        <v>2.4551078582260774E-5</v>
      </c>
      <c r="BB54" s="5">
        <f t="shared" si="211"/>
        <v>4.7624182233869433E-6</v>
      </c>
      <c r="BC54" s="5">
        <f t="shared" si="212"/>
        <v>7.3905110957807959E-7</v>
      </c>
      <c r="BD54" s="5">
        <f t="shared" si="213"/>
        <v>4.8294332033664312E-5</v>
      </c>
      <c r="BE54" s="5">
        <f t="shared" si="214"/>
        <v>5.1230144477990765E-5</v>
      </c>
      <c r="BF54" s="5">
        <f t="shared" si="215"/>
        <v>2.7172212480403904E-5</v>
      </c>
      <c r="BG54" s="5">
        <f t="shared" si="216"/>
        <v>9.6080037590292209E-6</v>
      </c>
      <c r="BH54" s="5">
        <f t="shared" si="217"/>
        <v>2.5480185768851507E-6</v>
      </c>
      <c r="BI54" s="5">
        <f t="shared" si="218"/>
        <v>5.4058252523479996E-7</v>
      </c>
      <c r="BJ54" s="8">
        <f t="shared" si="219"/>
        <v>0.41675057832737283</v>
      </c>
      <c r="BK54" s="8">
        <f t="shared" si="220"/>
        <v>0.3203235641923966</v>
      </c>
      <c r="BL54" s="8">
        <f t="shared" si="221"/>
        <v>0.25062808416990134</v>
      </c>
      <c r="BM54" s="8">
        <f t="shared" si="222"/>
        <v>0.27909149408393419</v>
      </c>
      <c r="BN54" s="8">
        <f t="shared" si="223"/>
        <v>0.72077200540078568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1.175</v>
      </c>
      <c r="F55">
        <f>VLOOKUP(B55,home!$B$2:$E$405,3,FALSE)</f>
        <v>0.53</v>
      </c>
      <c r="G55">
        <f>VLOOKUP(C55,away!$B$2:$E$405,4,FALSE)</f>
        <v>0.53</v>
      </c>
      <c r="H55">
        <f>VLOOKUP(A55,away!$A$2:$E$405,3,FALSE)</f>
        <v>0.99375000000000002</v>
      </c>
      <c r="I55">
        <f>VLOOKUP(C55,away!$B$2:$E$405,3,FALSE)</f>
        <v>1.49</v>
      </c>
      <c r="J55">
        <f>VLOOKUP(B55,home!$B$2:$E$405,4,FALSE)</f>
        <v>0.53</v>
      </c>
      <c r="K55" s="3">
        <f t="shared" si="168"/>
        <v>0.3300575</v>
      </c>
      <c r="L55" s="3">
        <f t="shared" si="169"/>
        <v>0.78476437499999996</v>
      </c>
      <c r="M55" s="5">
        <f t="shared" si="170"/>
        <v>0.327973694011084</v>
      </c>
      <c r="N55" s="5">
        <f t="shared" si="171"/>
        <v>0.10825017751106335</v>
      </c>
      <c r="O55" s="5">
        <f t="shared" si="172"/>
        <v>0.25738207099704952</v>
      </c>
      <c r="P55" s="5">
        <f t="shared" si="173"/>
        <v>8.4950882898108662E-2</v>
      </c>
      <c r="Q55" s="5">
        <f t="shared" si="174"/>
        <v>1.7864391481928889E-2</v>
      </c>
      <c r="R55" s="5">
        <f t="shared" si="175"/>
        <v>0.1009921400411026</v>
      </c>
      <c r="S55" s="5">
        <f t="shared" si="176"/>
        <v>5.500938518047946E-3</v>
      </c>
      <c r="T55" s="5">
        <f t="shared" si="177"/>
        <v>1.4019338016071246E-2</v>
      </c>
      <c r="U55" s="5">
        <f t="shared" si="178"/>
        <v>3.3333213261616222E-2</v>
      </c>
      <c r="V55" s="5">
        <f t="shared" si="179"/>
        <v>1.5831540164810149E-4</v>
      </c>
      <c r="W55" s="5">
        <f t="shared" si="180"/>
        <v>1.9654254638489157E-3</v>
      </c>
      <c r="X55" s="5">
        <f t="shared" si="181"/>
        <v>1.542395885746479E-3</v>
      </c>
      <c r="Y55" s="5">
        <f t="shared" si="182"/>
        <v>6.0520867164020351E-4</v>
      </c>
      <c r="Z55" s="5">
        <f t="shared" si="183"/>
        <v>2.6418344553089449E-2</v>
      </c>
      <c r="AA55" s="5">
        <f t="shared" si="184"/>
        <v>8.719572757331321E-3</v>
      </c>
      <c r="AB55" s="5">
        <f t="shared" si="185"/>
        <v>1.4389801926764406E-3</v>
      </c>
      <c r="AC55" s="5">
        <f t="shared" si="186"/>
        <v>2.5629024125941774E-6</v>
      </c>
      <c r="AD55" s="5">
        <f t="shared" si="187"/>
        <v>1.6217585375857832E-4</v>
      </c>
      <c r="AE55" s="5">
        <f t="shared" si="188"/>
        <v>1.2726983251494208E-4</v>
      </c>
      <c r="AF55" s="5">
        <f t="shared" si="189"/>
        <v>4.9938415284971601E-5</v>
      </c>
      <c r="AG55" s="5">
        <f t="shared" si="190"/>
        <v>1.3063296419867061E-5</v>
      </c>
      <c r="AH55" s="5">
        <f t="shared" si="191"/>
        <v>5.1830439129349733E-3</v>
      </c>
      <c r="AI55" s="5">
        <f t="shared" si="192"/>
        <v>1.7107025162935348E-3</v>
      </c>
      <c r="AJ55" s="5">
        <f t="shared" si="193"/>
        <v>2.8231509788577658E-4</v>
      </c>
      <c r="AK55" s="5">
        <f t="shared" si="194"/>
        <v>3.1060071806811579E-5</v>
      </c>
      <c r="AL55" s="5">
        <f t="shared" si="195"/>
        <v>2.6553449463445124E-8</v>
      </c>
      <c r="AM55" s="5">
        <f t="shared" si="196"/>
        <v>1.0705471370384394E-5</v>
      </c>
      <c r="AN55" s="5">
        <f t="shared" si="197"/>
        <v>8.401272549060101E-6</v>
      </c>
      <c r="AO55" s="5">
        <f t="shared" si="198"/>
        <v>3.2965097005839036E-6</v>
      </c>
      <c r="AP55" s="5">
        <f t="shared" si="199"/>
        <v>8.6232779162005469E-7</v>
      </c>
      <c r="AQ55" s="5">
        <f t="shared" si="200"/>
        <v>1.6918103260896057E-7</v>
      </c>
      <c r="AR55" s="5">
        <f t="shared" si="201"/>
        <v>8.1349364338639406E-4</v>
      </c>
      <c r="AS55" s="5">
        <f t="shared" si="202"/>
        <v>2.6849967820200471E-4</v>
      </c>
      <c r="AT55" s="5">
        <f t="shared" si="203"/>
        <v>4.4310166269079072E-5</v>
      </c>
      <c r="AU55" s="5">
        <f t="shared" si="204"/>
        <v>4.8749675677855236E-6</v>
      </c>
      <c r="AV55" s="5">
        <f t="shared" si="205"/>
        <v>4.022549020010925E-7</v>
      </c>
      <c r="AW55" s="5">
        <f t="shared" si="206"/>
        <v>1.9105012731716721E-10</v>
      </c>
      <c r="AX55" s="5">
        <f t="shared" si="207"/>
        <v>5.8890351947177463E-7</v>
      </c>
      <c r="AY55" s="5">
        <f t="shared" si="208"/>
        <v>4.6215050239356741E-7</v>
      </c>
      <c r="AZ55" s="5">
        <f t="shared" si="209"/>
        <v>1.8133962508341199E-7</v>
      </c>
      <c r="BA55" s="5">
        <f t="shared" si="210"/>
        <v>4.7436292513772707E-8</v>
      </c>
      <c r="BB55" s="5">
        <f t="shared" si="211"/>
        <v>9.306578111722001E-9</v>
      </c>
      <c r="BC55" s="5">
        <f t="shared" si="212"/>
        <v>1.46069419104684E-9</v>
      </c>
      <c r="BD55" s="5">
        <f t="shared" si="213"/>
        <v>1.0640013843643266E-4</v>
      </c>
      <c r="BE55" s="5">
        <f t="shared" si="214"/>
        <v>3.5118163691982872E-5</v>
      </c>
      <c r="BF55" s="5">
        <f t="shared" si="215"/>
        <v>5.7955066563833165E-6</v>
      </c>
      <c r="BG55" s="5">
        <f t="shared" si="216"/>
        <v>6.3761681274641236E-7</v>
      </c>
      <c r="BH55" s="5">
        <f t="shared" si="217"/>
        <v>5.2612552793262236E-8</v>
      </c>
      <c r="BI55" s="5">
        <f t="shared" si="218"/>
        <v>3.4730335287124307E-9</v>
      </c>
      <c r="BJ55" s="8">
        <f t="shared" si="219"/>
        <v>0.14462410978793347</v>
      </c>
      <c r="BK55" s="8">
        <f t="shared" si="220"/>
        <v>0.4185868824352531</v>
      </c>
      <c r="BL55" s="8">
        <f t="shared" si="221"/>
        <v>0.41035268707020839</v>
      </c>
      <c r="BM55" s="8">
        <f t="shared" si="222"/>
        <v>0.10256820494669514</v>
      </c>
      <c r="BN55" s="8">
        <f t="shared" si="223"/>
        <v>0.89741335694033708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1.175</v>
      </c>
      <c r="F56">
        <f>VLOOKUP(B56,home!$B$2:$E$405,3,FALSE)</f>
        <v>0.97</v>
      </c>
      <c r="G56">
        <f>VLOOKUP(C56,away!$B$2:$E$405,4,FALSE)</f>
        <v>0.73</v>
      </c>
      <c r="H56">
        <f>VLOOKUP(A56,away!$A$2:$E$405,3,FALSE)</f>
        <v>0.99375000000000002</v>
      </c>
      <c r="I56">
        <f>VLOOKUP(C56,away!$B$2:$E$405,3,FALSE)</f>
        <v>0.73</v>
      </c>
      <c r="J56">
        <f>VLOOKUP(B56,home!$B$2:$E$405,4,FALSE)</f>
        <v>0.97</v>
      </c>
      <c r="K56" s="3">
        <f t="shared" si="168"/>
        <v>0.83201749999999997</v>
      </c>
      <c r="L56" s="3">
        <f t="shared" si="169"/>
        <v>0.70367437499999996</v>
      </c>
      <c r="M56" s="5">
        <f t="shared" si="170"/>
        <v>0.21530667431987494</v>
      </c>
      <c r="N56" s="5">
        <f t="shared" si="171"/>
        <v>0.17913892090093653</v>
      </c>
      <c r="O56" s="5">
        <f t="shared" si="172"/>
        <v>0.1515057894853665</v>
      </c>
      <c r="P56" s="5">
        <f t="shared" si="173"/>
        <v>0.12605546820314092</v>
      </c>
      <c r="Q56" s="5">
        <f t="shared" si="174"/>
        <v>7.4523358560347461E-2</v>
      </c>
      <c r="R56" s="5">
        <f t="shared" si="175"/>
        <v>5.3305370862498425E-2</v>
      </c>
      <c r="S56" s="5">
        <f t="shared" si="176"/>
        <v>1.8450404654323193E-2</v>
      </c>
      <c r="T56" s="5">
        <f t="shared" si="177"/>
        <v>5.2440177757853389E-2</v>
      </c>
      <c r="U56" s="5">
        <f t="shared" si="178"/>
        <v>4.4351001401588777E-2</v>
      </c>
      <c r="V56" s="5">
        <f t="shared" si="179"/>
        <v>1.2002385819539255E-3</v>
      </c>
      <c r="W56" s="5">
        <f t="shared" si="180"/>
        <v>2.0668246160327967E-2</v>
      </c>
      <c r="X56" s="5">
        <f t="shared" si="181"/>
        <v>1.4543715199214928E-2</v>
      </c>
      <c r="Y56" s="5">
        <f t="shared" si="182"/>
        <v>5.117019851492783E-3</v>
      </c>
      <c r="Z56" s="5">
        <f t="shared" si="183"/>
        <v>1.2503207841937262E-2</v>
      </c>
      <c r="AA56" s="5">
        <f t="shared" si="184"/>
        <v>1.0402887730629036E-2</v>
      </c>
      <c r="AB56" s="5">
        <f t="shared" si="185"/>
        <v>4.3276923212093215E-3</v>
      </c>
      <c r="AC56" s="5">
        <f t="shared" si="186"/>
        <v>4.3918934724620678E-5</v>
      </c>
      <c r="AD56" s="5">
        <f t="shared" si="187"/>
        <v>4.2990856249251683E-3</v>
      </c>
      <c r="AE56" s="5">
        <f t="shared" si="188"/>
        <v>3.0251563901907016E-3</v>
      </c>
      <c r="AF56" s="5">
        <f t="shared" si="189"/>
        <v>1.064362516072349E-3</v>
      </c>
      <c r="AG56" s="5">
        <f t="shared" si="190"/>
        <v>2.4965487609021256E-4</v>
      </c>
      <c r="AH56" s="5">
        <f t="shared" si="191"/>
        <v>2.1995467409175753E-3</v>
      </c>
      <c r="AI56" s="5">
        <f t="shared" si="192"/>
        <v>1.8300613805113885E-3</v>
      </c>
      <c r="AJ56" s="5">
        <f t="shared" si="193"/>
        <v>7.6132154732981702E-4</v>
      </c>
      <c r="AK56" s="5">
        <f t="shared" si="194"/>
        <v>2.1114428350182867E-4</v>
      </c>
      <c r="AL56" s="5">
        <f t="shared" si="195"/>
        <v>1.0285276844637417E-6</v>
      </c>
      <c r="AM56" s="5">
        <f t="shared" si="196"/>
        <v>7.1538289478723538E-4</v>
      </c>
      <c r="AN56" s="5">
        <f t="shared" si="197"/>
        <v>5.0339661137509847E-4</v>
      </c>
      <c r="AO56" s="5">
        <f t="shared" si="198"/>
        <v>1.7711364794324518E-4</v>
      </c>
      <c r="AP56" s="5">
        <f t="shared" si="199"/>
        <v>4.154344517347769E-5</v>
      </c>
      <c r="AQ56" s="5">
        <f t="shared" si="200"/>
        <v>7.3082644544484192E-6</v>
      </c>
      <c r="AR56" s="5">
        <f t="shared" si="201"/>
        <v>3.0955293563969234E-4</v>
      </c>
      <c r="AS56" s="5">
        <f t="shared" si="202"/>
        <v>2.5755345962859771E-4</v>
      </c>
      <c r="AT56" s="5">
        <f t="shared" si="203"/>
        <v>1.0714449279826838E-4</v>
      </c>
      <c r="AU56" s="5">
        <f t="shared" si="204"/>
        <v>2.9715364345594421E-5</v>
      </c>
      <c r="AV56" s="5">
        <f t="shared" si="205"/>
        <v>6.1809257886026516E-6</v>
      </c>
      <c r="AW56" s="5">
        <f t="shared" si="206"/>
        <v>1.6726985567927078E-8</v>
      </c>
      <c r="AX56" s="5">
        <f t="shared" si="207"/>
        <v>9.9201847943939715E-5</v>
      </c>
      <c r="AY56" s="5">
        <f t="shared" si="208"/>
        <v>6.9805798350796807E-5</v>
      </c>
      <c r="AZ56" s="5">
        <f t="shared" si="209"/>
        <v>2.4560275762936485E-5</v>
      </c>
      <c r="BA56" s="5">
        <f t="shared" si="210"/>
        <v>5.7608122324373259E-6</v>
      </c>
      <c r="BB56" s="5">
        <f t="shared" si="211"/>
        <v>1.0134339867881724E-6</v>
      </c>
      <c r="BC56" s="5">
        <f t="shared" si="212"/>
        <v>1.426255054513851E-7</v>
      </c>
      <c r="BD56" s="5">
        <f t="shared" si="213"/>
        <v>3.6304078085945943E-5</v>
      </c>
      <c r="BE56" s="5">
        <f t="shared" si="214"/>
        <v>3.0205628288873527E-5</v>
      </c>
      <c r="BF56" s="5">
        <f t="shared" si="215"/>
        <v>1.2565805667418912E-5</v>
      </c>
      <c r="BG56" s="5">
        <f t="shared" si="216"/>
        <v>3.4849900722972388E-6</v>
      </c>
      <c r="BH56" s="5">
        <f t="shared" si="217"/>
        <v>7.2489318186939184E-7</v>
      </c>
      <c r="BI56" s="5">
        <f t="shared" si="218"/>
        <v>1.2062476258920339E-7</v>
      </c>
      <c r="BJ56" s="8">
        <f t="shared" si="219"/>
        <v>0.35671492749496725</v>
      </c>
      <c r="BK56" s="8">
        <f t="shared" si="220"/>
        <v>0.3611275390200529</v>
      </c>
      <c r="BL56" s="8">
        <f t="shared" si="221"/>
        <v>0.26968836895181242</v>
      </c>
      <c r="BM56" s="8">
        <f t="shared" si="222"/>
        <v>0.20012867190523995</v>
      </c>
      <c r="BN56" s="8">
        <f t="shared" si="223"/>
        <v>0.79983558233216479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1.175</v>
      </c>
      <c r="F57">
        <f>VLOOKUP(B57,home!$B$2:$E$405,3,FALSE)</f>
        <v>1.0900000000000001</v>
      </c>
      <c r="G57">
        <f>VLOOKUP(C57,away!$B$2:$E$405,4,FALSE)</f>
        <v>1.22</v>
      </c>
      <c r="H57">
        <f>VLOOKUP(A57,away!$A$2:$E$405,3,FALSE)</f>
        <v>0.99375000000000002</v>
      </c>
      <c r="I57">
        <f>VLOOKUP(C57,away!$B$2:$E$405,3,FALSE)</f>
        <v>0.97</v>
      </c>
      <c r="J57">
        <f>VLOOKUP(B57,home!$B$2:$E$405,4,FALSE)</f>
        <v>1.0900000000000001</v>
      </c>
      <c r="K57" s="3">
        <f t="shared" si="168"/>
        <v>1.5625150000000001</v>
      </c>
      <c r="L57" s="3">
        <f t="shared" si="169"/>
        <v>1.0506918750000001</v>
      </c>
      <c r="M57" s="5">
        <f t="shared" si="170"/>
        <v>7.3299105385521979E-2</v>
      </c>
      <c r="N57" s="5">
        <f t="shared" si="171"/>
        <v>0.11453095165145889</v>
      </c>
      <c r="O57" s="5">
        <f t="shared" si="172"/>
        <v>7.7014774473336697E-2</v>
      </c>
      <c r="P57" s="5">
        <f t="shared" si="173"/>
        <v>0.1203367403362057</v>
      </c>
      <c r="Q57" s="5">
        <f t="shared" si="174"/>
        <v>8.9478164959839665E-2</v>
      </c>
      <c r="R57" s="5">
        <f t="shared" si="175"/>
        <v>4.0459398897046132E-2</v>
      </c>
      <c r="S57" s="5">
        <f t="shared" si="176"/>
        <v>4.9389862940959109E-2</v>
      </c>
      <c r="T57" s="5">
        <f t="shared" si="177"/>
        <v>9.4013980913213238E-2</v>
      </c>
      <c r="U57" s="5">
        <f t="shared" si="178"/>
        <v>6.3218417667618043E-2</v>
      </c>
      <c r="V57" s="5">
        <f t="shared" si="179"/>
        <v>9.0093794925859821E-3</v>
      </c>
      <c r="W57" s="5">
        <f t="shared" si="180"/>
        <v>4.6603658307407946E-2</v>
      </c>
      <c r="X57" s="5">
        <f t="shared" si="181"/>
        <v>4.8966085128869782E-2</v>
      </c>
      <c r="Y57" s="5">
        <f t="shared" si="182"/>
        <v>2.5724133897730903E-2</v>
      </c>
      <c r="Z57" s="5">
        <f t="shared" si="183"/>
        <v>1.417012056283678E-2</v>
      </c>
      <c r="AA57" s="5">
        <f t="shared" si="184"/>
        <v>2.2141025931240912E-2</v>
      </c>
      <c r="AB57" s="5">
        <f t="shared" si="185"/>
        <v>1.729784256647645E-2</v>
      </c>
      <c r="AC57" s="5">
        <f t="shared" si="186"/>
        <v>9.2443092832395488E-4</v>
      </c>
      <c r="AD57" s="5">
        <f t="shared" si="187"/>
        <v>1.8204728790049883E-2</v>
      </c>
      <c r="AE57" s="5">
        <f t="shared" si="188"/>
        <v>1.9127560626283995E-2</v>
      </c>
      <c r="AF57" s="5">
        <f t="shared" si="189"/>
        <v>1.0048586269303252E-2</v>
      </c>
      <c r="AG57" s="5">
        <f t="shared" si="190"/>
        <v>3.5193226494644966E-3</v>
      </c>
      <c r="AH57" s="5">
        <f t="shared" si="191"/>
        <v>3.7221076357857579E-3</v>
      </c>
      <c r="AI57" s="5">
        <f t="shared" si="192"/>
        <v>5.8158490125297842E-3</v>
      </c>
      <c r="AJ57" s="5">
        <f t="shared" si="193"/>
        <v>4.5436756599064885E-3</v>
      </c>
      <c r="AK57" s="5">
        <f t="shared" si="194"/>
        <v>2.3665204579129285E-3</v>
      </c>
      <c r="AL57" s="5">
        <f t="shared" si="195"/>
        <v>6.0706336862032204E-5</v>
      </c>
      <c r="AM57" s="5">
        <f t="shared" si="196"/>
        <v>5.689032361076961E-3</v>
      </c>
      <c r="AN57" s="5">
        <f t="shared" si="197"/>
        <v>5.97742007839563E-3</v>
      </c>
      <c r="AO57" s="5">
        <f t="shared" si="198"/>
        <v>3.1402133549160755E-3</v>
      </c>
      <c r="AP57" s="5">
        <f t="shared" si="199"/>
        <v>1.0997988859256041E-3</v>
      </c>
      <c r="AQ57" s="5">
        <f t="shared" si="200"/>
        <v>2.88887438394021E-4</v>
      </c>
      <c r="AR57" s="5">
        <f t="shared" si="201"/>
        <v>7.8215765015911124E-4</v>
      </c>
      <c r="AS57" s="5">
        <f t="shared" si="202"/>
        <v>1.2221330607383638E-3</v>
      </c>
      <c r="AT57" s="5">
        <f t="shared" si="203"/>
        <v>9.5480061969980244E-4</v>
      </c>
      <c r="AU57" s="5">
        <f t="shared" si="204"/>
        <v>4.9729676343007886E-4</v>
      </c>
      <c r="AV57" s="5">
        <f t="shared" si="205"/>
        <v>1.9425841307773743E-4</v>
      </c>
      <c r="AW57" s="5">
        <f t="shared" si="206"/>
        <v>2.7684143760866888E-6</v>
      </c>
      <c r="AX57" s="5">
        <f t="shared" si="207"/>
        <v>1.4815330666113622E-3</v>
      </c>
      <c r="AY57" s="5">
        <f t="shared" si="208"/>
        <v>1.556634755632392E-3</v>
      </c>
      <c r="AZ57" s="5">
        <f t="shared" si="209"/>
        <v>8.1777174504278237E-4</v>
      </c>
      <c r="BA57" s="5">
        <f t="shared" si="210"/>
        <v>2.8640870937367437E-4</v>
      </c>
      <c r="BB57" s="5">
        <f t="shared" si="211"/>
        <v>7.5231825967038998E-5</v>
      </c>
      <c r="BC57" s="5">
        <f t="shared" si="212"/>
        <v>1.5809093656996384E-5</v>
      </c>
      <c r="BD57" s="5">
        <f t="shared" si="213"/>
        <v>1.3696778133187839E-4</v>
      </c>
      <c r="BE57" s="5">
        <f t="shared" si="214"/>
        <v>2.1401421284778001E-4</v>
      </c>
      <c r="BF57" s="5">
        <f t="shared" si="215"/>
        <v>1.6720020889392451E-4</v>
      </c>
      <c r="BG57" s="5">
        <f t="shared" si="216"/>
        <v>8.7084278133296798E-5</v>
      </c>
      <c r="BH57" s="5">
        <f t="shared" si="217"/>
        <v>3.4017622711862065E-5</v>
      </c>
      <c r="BI57" s="5">
        <f t="shared" si="218"/>
        <v>1.0630609150325035E-5</v>
      </c>
      <c r="BJ57" s="8">
        <f t="shared" si="219"/>
        <v>0.49064591450861461</v>
      </c>
      <c r="BK57" s="8">
        <f t="shared" si="220"/>
        <v>0.25457686017609116</v>
      </c>
      <c r="BL57" s="8">
        <f t="shared" si="221"/>
        <v>0.2408801735220274</v>
      </c>
      <c r="BM57" s="8">
        <f t="shared" si="222"/>
        <v>0.48360006672490458</v>
      </c>
      <c r="BN57" s="8">
        <f t="shared" si="223"/>
        <v>0.51511913570340906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1.175</v>
      </c>
      <c r="F58">
        <f>VLOOKUP(B58,home!$B$2:$E$405,3,FALSE)</f>
        <v>0.85</v>
      </c>
      <c r="G58">
        <f>VLOOKUP(C58,away!$B$2:$E$405,4,FALSE)</f>
        <v>1.34</v>
      </c>
      <c r="H58">
        <f>VLOOKUP(A58,away!$A$2:$E$405,3,FALSE)</f>
        <v>0.99375000000000002</v>
      </c>
      <c r="I58">
        <f>VLOOKUP(C58,away!$B$2:$E$405,3,FALSE)</f>
        <v>0.61</v>
      </c>
      <c r="J58">
        <f>VLOOKUP(B58,home!$B$2:$E$405,4,FALSE)</f>
        <v>0.85</v>
      </c>
      <c r="K58" s="3">
        <f t="shared" si="168"/>
        <v>1.3383250000000002</v>
      </c>
      <c r="L58" s="3">
        <f t="shared" si="169"/>
        <v>0.51525937499999996</v>
      </c>
      <c r="M58" s="5">
        <f t="shared" si="170"/>
        <v>0.15667457821131897</v>
      </c>
      <c r="N58" s="5">
        <f t="shared" si="171"/>
        <v>0.2096815048846635</v>
      </c>
      <c r="O58" s="5">
        <f t="shared" si="172"/>
        <v>8.0728045247552824E-2</v>
      </c>
      <c r="P58" s="5">
        <f t="shared" si="173"/>
        <v>0.10804036115593114</v>
      </c>
      <c r="Q58" s="5">
        <f t="shared" si="174"/>
        <v>0.1403110000123837</v>
      </c>
      <c r="R58" s="5">
        <f t="shared" si="175"/>
        <v>2.0797941069612889E-2</v>
      </c>
      <c r="S58" s="5">
        <f t="shared" si="176"/>
        <v>1.8625739689179424E-2</v>
      </c>
      <c r="T58" s="5">
        <f t="shared" si="177"/>
        <v>7.2296558172005809E-2</v>
      </c>
      <c r="U58" s="5">
        <f t="shared" si="178"/>
        <v>2.7834404481989674E-2</v>
      </c>
      <c r="V58" s="5">
        <f t="shared" si="179"/>
        <v>1.4271134941603613E-3</v>
      </c>
      <c r="W58" s="5">
        <f t="shared" si="180"/>
        <v>6.259390636385781E-2</v>
      </c>
      <c r="X58" s="5">
        <f t="shared" si="181"/>
        <v>3.2252097071849894E-2</v>
      </c>
      <c r="Y58" s="5">
        <f t="shared" si="182"/>
        <v>8.3090976898403529E-3</v>
      </c>
      <c r="Z58" s="5">
        <f t="shared" si="183"/>
        <v>3.5721113722718568E-3</v>
      </c>
      <c r="AA58" s="5">
        <f t="shared" si="184"/>
        <v>4.7806459522957336E-3</v>
      </c>
      <c r="AB58" s="5">
        <f t="shared" si="185"/>
        <v>3.1990289970530951E-3</v>
      </c>
      <c r="AC58" s="5">
        <f t="shared" si="186"/>
        <v>6.150720935387887E-5</v>
      </c>
      <c r="AD58" s="5">
        <f t="shared" si="187"/>
        <v>2.0942747433602506E-2</v>
      </c>
      <c r="AE58" s="5">
        <f t="shared" si="188"/>
        <v>1.079094695342088E-2</v>
      </c>
      <c r="AF58" s="5">
        <f t="shared" si="189"/>
        <v>2.7800682914388979E-3</v>
      </c>
      <c r="AG58" s="5">
        <f t="shared" si="190"/>
        <v>4.7748541676804151E-4</v>
      </c>
      <c r="AH58" s="5">
        <f t="shared" si="191"/>
        <v>4.6014096827679712E-4</v>
      </c>
      <c r="AI58" s="5">
        <f t="shared" si="192"/>
        <v>6.1581816136904461E-4</v>
      </c>
      <c r="AJ58" s="5">
        <f t="shared" si="193"/>
        <v>4.1208242040711345E-4</v>
      </c>
      <c r="AK58" s="5">
        <f t="shared" si="194"/>
        <v>1.8383340176378343E-4</v>
      </c>
      <c r="AL58" s="5">
        <f t="shared" si="195"/>
        <v>1.6965767358437867E-6</v>
      </c>
      <c r="AM58" s="5">
        <f t="shared" si="196"/>
        <v>5.6056404918152138E-3</v>
      </c>
      <c r="AN58" s="5">
        <f t="shared" si="197"/>
        <v>2.8883588162873994E-3</v>
      </c>
      <c r="AO58" s="5">
        <f t="shared" si="198"/>
        <v>7.4412697922799254E-4</v>
      </c>
      <c r="AP58" s="5">
        <f t="shared" si="199"/>
        <v>1.2780613407921781E-4</v>
      </c>
      <c r="AQ58" s="5">
        <f t="shared" si="200"/>
        <v>1.6463327191705985E-5</v>
      </c>
      <c r="AR58" s="5">
        <f t="shared" si="201"/>
        <v>4.7418389545239468E-5</v>
      </c>
      <c r="AS58" s="5">
        <f t="shared" si="202"/>
        <v>6.346121618813263E-5</v>
      </c>
      <c r="AT58" s="5">
        <f t="shared" si="203"/>
        <v>4.2465866077491314E-5</v>
      </c>
      <c r="AU58" s="5">
        <f t="shared" si="204"/>
        <v>1.8944376739386192E-5</v>
      </c>
      <c r="AV58" s="5">
        <f t="shared" si="205"/>
        <v>6.3384332499347576E-6</v>
      </c>
      <c r="AW58" s="5">
        <f t="shared" si="206"/>
        <v>3.2498139590770202E-8</v>
      </c>
      <c r="AX58" s="5">
        <f t="shared" si="207"/>
        <v>1.2503614685347665E-3</v>
      </c>
      <c r="AY58" s="5">
        <f t="shared" si="208"/>
        <v>6.4426046880130584E-4</v>
      </c>
      <c r="AZ58" s="5">
        <f t="shared" si="209"/>
        <v>1.6598062324588389E-4</v>
      </c>
      <c r="BA58" s="5">
        <f t="shared" si="210"/>
        <v>2.8507690731928208E-5</v>
      </c>
      <c r="BB58" s="5">
        <f t="shared" si="211"/>
        <v>3.6722137273066536E-6</v>
      </c>
      <c r="BC58" s="5">
        <f t="shared" si="212"/>
        <v>3.7842850999968943E-7</v>
      </c>
      <c r="BD58" s="5">
        <f t="shared" si="213"/>
        <v>4.0721282934311037E-6</v>
      </c>
      <c r="BE58" s="5">
        <f t="shared" si="214"/>
        <v>5.4498310983061828E-6</v>
      </c>
      <c r="BF58" s="5">
        <f t="shared" si="215"/>
        <v>3.6468226023203123E-6</v>
      </c>
      <c r="BG58" s="5">
        <f t="shared" si="216"/>
        <v>1.6268779530834444E-6</v>
      </c>
      <c r="BH58" s="5">
        <f t="shared" si="217"/>
        <v>5.4432285914010024E-7</v>
      </c>
      <c r="BI58" s="5">
        <f t="shared" si="218"/>
        <v>1.4569617809173493E-7</v>
      </c>
      <c r="BJ58" s="8">
        <f t="shared" si="219"/>
        <v>0.57191096893198412</v>
      </c>
      <c r="BK58" s="8">
        <f t="shared" si="220"/>
        <v>0.28547525680548086</v>
      </c>
      <c r="BL58" s="8">
        <f t="shared" si="221"/>
        <v>0.1392060546611055</v>
      </c>
      <c r="BM58" s="8">
        <f t="shared" si="222"/>
        <v>0.28328673321871756</v>
      </c>
      <c r="BN58" s="8">
        <f t="shared" si="223"/>
        <v>0.71623343058146305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1.175</v>
      </c>
      <c r="F59">
        <f>VLOOKUP(B59,home!$B$2:$E$405,3,FALSE)</f>
        <v>0.64</v>
      </c>
      <c r="G59">
        <f>VLOOKUP(C59,away!$B$2:$E$405,4,FALSE)</f>
        <v>0.49</v>
      </c>
      <c r="H59">
        <f>VLOOKUP(A59,away!$A$2:$E$405,3,FALSE)</f>
        <v>0.99375000000000002</v>
      </c>
      <c r="I59">
        <f>VLOOKUP(C59,away!$B$2:$E$405,3,FALSE)</f>
        <v>0.73</v>
      </c>
      <c r="J59">
        <f>VLOOKUP(B59,home!$B$2:$E$405,4,FALSE)</f>
        <v>0.64</v>
      </c>
      <c r="K59" s="3">
        <f t="shared" si="168"/>
        <v>0.36847999999999997</v>
      </c>
      <c r="L59" s="3">
        <f t="shared" si="169"/>
        <v>0.46427999999999997</v>
      </c>
      <c r="M59" s="5">
        <f t="shared" si="170"/>
        <v>0.43484744958890509</v>
      </c>
      <c r="N59" s="5">
        <f t="shared" si="171"/>
        <v>0.16023258822451972</v>
      </c>
      <c r="O59" s="5">
        <f t="shared" si="172"/>
        <v>0.20189097389513685</v>
      </c>
      <c r="P59" s="5">
        <f t="shared" si="173"/>
        <v>7.4392786060880012E-2</v>
      </c>
      <c r="Q59" s="5">
        <f t="shared" si="174"/>
        <v>2.9521252054485518E-2</v>
      </c>
      <c r="R59" s="5">
        <f t="shared" si="175"/>
        <v>4.6866970680017057E-2</v>
      </c>
      <c r="S59" s="5">
        <f t="shared" si="176"/>
        <v>3.181740299461255E-3</v>
      </c>
      <c r="T59" s="5">
        <f t="shared" si="177"/>
        <v>1.3706126903856536E-2</v>
      </c>
      <c r="U59" s="5">
        <f t="shared" si="178"/>
        <v>1.7269541356172681E-2</v>
      </c>
      <c r="V59" s="5">
        <f t="shared" si="179"/>
        <v>6.0480603439939683E-5</v>
      </c>
      <c r="W59" s="5">
        <f t="shared" si="180"/>
        <v>3.6259969856789419E-3</v>
      </c>
      <c r="X59" s="5">
        <f t="shared" si="181"/>
        <v>1.683477880511019E-3</v>
      </c>
      <c r="Y59" s="5">
        <f t="shared" si="182"/>
        <v>3.908025551818278E-4</v>
      </c>
      <c r="Z59" s="5">
        <f t="shared" si="183"/>
        <v>7.2531323824394402E-3</v>
      </c>
      <c r="AA59" s="5">
        <f t="shared" si="184"/>
        <v>2.6726342202812842E-3</v>
      </c>
      <c r="AB59" s="5">
        <f t="shared" si="185"/>
        <v>4.9240612874462393E-4</v>
      </c>
      <c r="AC59" s="5">
        <f t="shared" si="186"/>
        <v>6.4668089303414181E-7</v>
      </c>
      <c r="AD59" s="5">
        <f t="shared" si="187"/>
        <v>3.3402684232074399E-4</v>
      </c>
      <c r="AE59" s="5">
        <f t="shared" si="188"/>
        <v>1.5508198235267501E-4</v>
      </c>
      <c r="AF59" s="5">
        <f t="shared" si="189"/>
        <v>3.6000731383349962E-5</v>
      </c>
      <c r="AG59" s="5">
        <f t="shared" si="190"/>
        <v>5.5714731888872413E-6</v>
      </c>
      <c r="AH59" s="5">
        <f t="shared" si="191"/>
        <v>8.4187107562974542E-4</v>
      </c>
      <c r="AI59" s="5">
        <f t="shared" si="192"/>
        <v>3.1021265394804852E-4</v>
      </c>
      <c r="AJ59" s="5">
        <f t="shared" si="193"/>
        <v>5.7153579363388468E-5</v>
      </c>
      <c r="AK59" s="5">
        <f t="shared" si="194"/>
        <v>7.0199836412737957E-6</v>
      </c>
      <c r="AL59" s="5">
        <f t="shared" si="195"/>
        <v>4.4253122211597062E-9</v>
      </c>
      <c r="AM59" s="5">
        <f t="shared" si="196"/>
        <v>2.4616442171669555E-5</v>
      </c>
      <c r="AN59" s="5">
        <f t="shared" si="197"/>
        <v>1.142892177146274E-5</v>
      </c>
      <c r="AO59" s="5">
        <f t="shared" si="198"/>
        <v>2.6531099000273596E-6</v>
      </c>
      <c r="AP59" s="5">
        <f t="shared" si="199"/>
        <v>4.1059528812823421E-7</v>
      </c>
      <c r="AQ59" s="5">
        <f t="shared" si="200"/>
        <v>4.7657795093044127E-8</v>
      </c>
      <c r="AR59" s="5">
        <f t="shared" si="201"/>
        <v>7.817278059867566E-5</v>
      </c>
      <c r="AS59" s="5">
        <f t="shared" si="202"/>
        <v>2.8805106195000001E-5</v>
      </c>
      <c r="AT59" s="5">
        <f t="shared" si="203"/>
        <v>5.3070527653668009E-6</v>
      </c>
      <c r="AU59" s="5">
        <f t="shared" si="204"/>
        <v>6.5184760099411972E-7</v>
      </c>
      <c r="AV59" s="5">
        <f t="shared" si="205"/>
        <v>6.0048201003578288E-8</v>
      </c>
      <c r="AW59" s="5">
        <f t="shared" si="206"/>
        <v>2.1029808246071931E-11</v>
      </c>
      <c r="AX59" s="5">
        <f t="shared" si="207"/>
        <v>1.5117777685694661E-6</v>
      </c>
      <c r="AY59" s="5">
        <f t="shared" si="208"/>
        <v>7.0188818239143173E-7</v>
      </c>
      <c r="AZ59" s="5">
        <f t="shared" si="209"/>
        <v>1.6293632266034689E-7</v>
      </c>
      <c r="BA59" s="5">
        <f t="shared" si="210"/>
        <v>2.521602529491529E-8</v>
      </c>
      <c r="BB59" s="5">
        <f t="shared" si="211"/>
        <v>2.9268240559808162E-9</v>
      </c>
      <c r="BC59" s="5">
        <f t="shared" si="212"/>
        <v>2.7177317454215472E-10</v>
      </c>
      <c r="BD59" s="5">
        <f t="shared" si="213"/>
        <v>6.0490097627255215E-6</v>
      </c>
      <c r="BE59" s="5">
        <f t="shared" si="214"/>
        <v>2.2289391173690996E-6</v>
      </c>
      <c r="BF59" s="5">
        <f t="shared" si="215"/>
        <v>4.10659742984083E-7</v>
      </c>
      <c r="BG59" s="5">
        <f t="shared" si="216"/>
        <v>5.0439967364924974E-8</v>
      </c>
      <c r="BH59" s="5">
        <f t="shared" si="217"/>
        <v>4.6465297936568871E-9</v>
      </c>
      <c r="BI59" s="5">
        <f t="shared" si="218"/>
        <v>3.4243065967333802E-10</v>
      </c>
      <c r="BJ59" s="8">
        <f t="shared" si="219"/>
        <v>0.2097324873773018</v>
      </c>
      <c r="BK59" s="8">
        <f t="shared" si="220"/>
        <v>0.51248380954707407</v>
      </c>
      <c r="BL59" s="8">
        <f t="shared" si="221"/>
        <v>0.27053052444584685</v>
      </c>
      <c r="BM59" s="8">
        <f t="shared" si="222"/>
        <v>5.224723138156518E-2</v>
      </c>
      <c r="BN59" s="8">
        <f t="shared" si="223"/>
        <v>0.94775202050394436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1.39130434782609</v>
      </c>
      <c r="F60">
        <f>VLOOKUP(B60,home!$B$2:$E$405,3,FALSE)</f>
        <v>1.44</v>
      </c>
      <c r="G60">
        <f>VLOOKUP(C60,away!$B$2:$E$405,4,FALSE)</f>
        <v>1.04</v>
      </c>
      <c r="H60">
        <f>VLOOKUP(A60,away!$A$2:$E$405,3,FALSE)</f>
        <v>1.1304347826087</v>
      </c>
      <c r="I60">
        <f>VLOOKUP(C60,away!$B$2:$E$405,3,FALSE)</f>
        <v>0.56000000000000005</v>
      </c>
      <c r="J60">
        <f>VLOOKUP(B60,home!$B$2:$E$405,4,FALSE)</f>
        <v>1.44</v>
      </c>
      <c r="K60" s="3">
        <f t="shared" si="168"/>
        <v>2.0836173913043523</v>
      </c>
      <c r="L60" s="3">
        <f t="shared" si="169"/>
        <v>0.91158260869565566</v>
      </c>
      <c r="M60" s="5">
        <f t="shared" si="170"/>
        <v>5.0026620761834402E-2</v>
      </c>
      <c r="N60" s="5">
        <f t="shared" si="171"/>
        <v>0.10423633704754555</v>
      </c>
      <c r="O60" s="5">
        <f t="shared" si="172"/>
        <v>4.5603397458301255E-2</v>
      </c>
      <c r="P60" s="5">
        <f t="shared" si="173"/>
        <v>9.5020032046681205E-2</v>
      </c>
      <c r="Q60" s="5">
        <f t="shared" si="174"/>
        <v>0.10859432233906405</v>
      </c>
      <c r="R60" s="5">
        <f t="shared" si="175"/>
        <v>2.0785632010211538E-2</v>
      </c>
      <c r="S60" s="5">
        <f t="shared" si="176"/>
        <v>4.5120009870027282E-2</v>
      </c>
      <c r="T60" s="5">
        <f t="shared" si="177"/>
        <v>9.8992695647380932E-2</v>
      </c>
      <c r="U60" s="5">
        <f t="shared" si="178"/>
        <v>4.3309304345729209E-2</v>
      </c>
      <c r="V60" s="5">
        <f t="shared" si="179"/>
        <v>9.522274160141583E-3</v>
      </c>
      <c r="W60" s="5">
        <f t="shared" si="180"/>
        <v>7.5423006207528176E-2</v>
      </c>
      <c r="X60" s="5">
        <f t="shared" si="181"/>
        <v>6.8754300754327174E-2</v>
      </c>
      <c r="Y60" s="5">
        <f t="shared" si="182"/>
        <v>3.133761242033762E-2</v>
      </c>
      <c r="Z60" s="5">
        <f t="shared" si="183"/>
        <v>6.3159402170855205E-3</v>
      </c>
      <c r="AA60" s="5">
        <f t="shared" si="184"/>
        <v>1.3160002878757978E-2</v>
      </c>
      <c r="AB60" s="5">
        <f t="shared" si="185"/>
        <v>1.3710205433897735E-2</v>
      </c>
      <c r="AC60" s="5">
        <f t="shared" si="186"/>
        <v>1.1304066490937913E-3</v>
      </c>
      <c r="AD60" s="5">
        <f t="shared" si="187"/>
        <v>3.9288171859615487E-2</v>
      </c>
      <c r="AE60" s="5">
        <f t="shared" si="188"/>
        <v>3.5814414194671532E-2</v>
      </c>
      <c r="AF60" s="5">
        <f t="shared" si="189"/>
        <v>1.6323898560242692E-2</v>
      </c>
      <c r="AG60" s="5">
        <f t="shared" si="190"/>
        <v>4.9601940112097643E-3</v>
      </c>
      <c r="AH60" s="5">
        <f t="shared" si="191"/>
        <v>1.4393753148641561E-3</v>
      </c>
      <c r="AI60" s="5">
        <f t="shared" si="192"/>
        <v>2.9991074386651342E-3</v>
      </c>
      <c r="AJ60" s="5">
        <f t="shared" si="193"/>
        <v>3.1244962087964624E-3</v>
      </c>
      <c r="AK60" s="5">
        <f t="shared" si="194"/>
        <v>2.1700848799042741E-3</v>
      </c>
      <c r="AL60" s="5">
        <f t="shared" si="195"/>
        <v>8.5883295243174395E-5</v>
      </c>
      <c r="AM60" s="5">
        <f t="shared" si="196"/>
        <v>1.6372303631849813E-2</v>
      </c>
      <c r="AN60" s="5">
        <f t="shared" si="197"/>
        <v>1.4924707255079011E-2</v>
      </c>
      <c r="AO60" s="5">
        <f t="shared" si="198"/>
        <v>6.8025517868019495E-3</v>
      </c>
      <c r="AP60" s="5">
        <f t="shared" si="199"/>
        <v>2.0670293012000716E-3</v>
      </c>
      <c r="AQ60" s="5">
        <f t="shared" si="200"/>
        <v>4.7106699065957989E-4</v>
      </c>
      <c r="AR60" s="5">
        <f t="shared" si="201"/>
        <v>2.6242190088319968E-4</v>
      </c>
      <c r="AS60" s="5">
        <f t="shared" si="202"/>
        <v>5.4678683653938188E-4</v>
      </c>
      <c r="AT60" s="5">
        <f t="shared" si="203"/>
        <v>5.696472809748732E-4</v>
      </c>
      <c r="AU60" s="5">
        <f t="shared" si="204"/>
        <v>3.9564232718282747E-4</v>
      </c>
      <c r="AV60" s="5">
        <f t="shared" si="205"/>
        <v>2.0609180841356663E-4</v>
      </c>
      <c r="AW60" s="5">
        <f t="shared" si="206"/>
        <v>4.5312727403964283E-6</v>
      </c>
      <c r="AX60" s="5">
        <f t="shared" si="207"/>
        <v>5.6856027638396128E-3</v>
      </c>
      <c r="AY60" s="5">
        <f t="shared" si="208"/>
        <v>5.1828965994681446E-3</v>
      </c>
      <c r="AZ60" s="5">
        <f t="shared" si="209"/>
        <v>2.3623192013715066E-3</v>
      </c>
      <c r="BA60" s="5">
        <f t="shared" si="210"/>
        <v>7.1781636671935868E-4</v>
      </c>
      <c r="BB60" s="5">
        <f t="shared" si="211"/>
        <v>1.6358722903461758E-4</v>
      </c>
      <c r="BC60" s="5">
        <f t="shared" si="212"/>
        <v>2.9824654598534087E-5</v>
      </c>
      <c r="BD60" s="5">
        <f t="shared" si="213"/>
        <v>3.98698734976633E-5</v>
      </c>
      <c r="BE60" s="5">
        <f t="shared" si="214"/>
        <v>8.3073561808835749E-5</v>
      </c>
      <c r="BF60" s="5">
        <f t="shared" si="215"/>
        <v>8.6546759071243613E-5</v>
      </c>
      <c r="BG60" s="5">
        <f t="shared" si="216"/>
        <v>6.011011078729029E-5</v>
      </c>
      <c r="BH60" s="5">
        <f t="shared" si="217"/>
        <v>3.1311618057407369E-5</v>
      </c>
      <c r="BI60" s="5">
        <f t="shared" si="218"/>
        <v>1.3048286386858677E-5</v>
      </c>
      <c r="BJ60" s="8">
        <f t="shared" si="219"/>
        <v>0.63850465882254526</v>
      </c>
      <c r="BK60" s="8">
        <f t="shared" si="220"/>
        <v>0.20608812338248958</v>
      </c>
      <c r="BL60" s="8">
        <f t="shared" si="221"/>
        <v>0.14859615633273091</v>
      </c>
      <c r="BM60" s="8">
        <f t="shared" si="222"/>
        <v>0.57006017176448542</v>
      </c>
      <c r="BN60" s="8">
        <f t="shared" si="223"/>
        <v>0.42426634166363797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1.39130434782609</v>
      </c>
      <c r="F61">
        <f>VLOOKUP(B61,home!$B$2:$E$405,3,FALSE)</f>
        <v>0.96</v>
      </c>
      <c r="G61">
        <f>VLOOKUP(C61,away!$B$2:$E$405,4,FALSE)</f>
        <v>1.44</v>
      </c>
      <c r="H61">
        <f>VLOOKUP(A61,away!$A$2:$E$405,3,FALSE)</f>
        <v>1.1304347826087</v>
      </c>
      <c r="I61">
        <f>VLOOKUP(C61,away!$B$2:$E$405,3,FALSE)</f>
        <v>0.9</v>
      </c>
      <c r="J61">
        <f>VLOOKUP(B61,home!$B$2:$E$405,4,FALSE)</f>
        <v>0.96</v>
      </c>
      <c r="K61" s="3">
        <f t="shared" si="168"/>
        <v>1.9233391304347869</v>
      </c>
      <c r="L61" s="3">
        <f t="shared" si="169"/>
        <v>0.97669565217391674</v>
      </c>
      <c r="M61" s="5">
        <f t="shared" si="170"/>
        <v>5.5021306238558366E-2</v>
      </c>
      <c r="N61" s="5">
        <f t="shared" si="171"/>
        <v>0.10582463129625497</v>
      </c>
      <c r="O61" s="5">
        <f t="shared" si="172"/>
        <v>5.3739070580129562E-2</v>
      </c>
      <c r="P61" s="5">
        <f t="shared" si="173"/>
        <v>0.10335845727996003</v>
      </c>
      <c r="Q61" s="5">
        <f t="shared" si="174"/>
        <v>0.10176832716796051</v>
      </c>
      <c r="R61" s="5">
        <f t="shared" si="175"/>
        <v>2.6243358293739888E-2</v>
      </c>
      <c r="S61" s="5">
        <f t="shared" si="176"/>
        <v>4.8540153904083463E-2</v>
      </c>
      <c r="T61" s="5">
        <f t="shared" si="177"/>
        <v>9.9396682673959721E-2</v>
      </c>
      <c r="U61" s="5">
        <f t="shared" si="178"/>
        <v>5.0474877920370226E-2</v>
      </c>
      <c r="V61" s="5">
        <f t="shared" si="179"/>
        <v>1.0131500295348836E-2</v>
      </c>
      <c r="W61" s="5">
        <f t="shared" si="180"/>
        <v>6.5245001960342677E-2</v>
      </c>
      <c r="X61" s="5">
        <f t="shared" si="181"/>
        <v>6.3724509740745366E-2</v>
      </c>
      <c r="Y61" s="5">
        <f t="shared" si="182"/>
        <v>3.11197258003502E-2</v>
      </c>
      <c r="Z61" s="5">
        <f t="shared" si="183"/>
        <v>8.5439246479793521E-3</v>
      </c>
      <c r="AA61" s="5">
        <f t="shared" si="184"/>
        <v>1.6432864602944946E-2</v>
      </c>
      <c r="AB61" s="5">
        <f t="shared" si="185"/>
        <v>1.5802985757990367E-2</v>
      </c>
      <c r="AC61" s="5">
        <f t="shared" si="186"/>
        <v>1.1895121999630756E-3</v>
      </c>
      <c r="AD61" s="5">
        <f t="shared" si="187"/>
        <v>3.1372066333905359E-2</v>
      </c>
      <c r="AE61" s="5">
        <f t="shared" si="188"/>
        <v>3.0640960788037071E-2</v>
      </c>
      <c r="AF61" s="5">
        <f t="shared" si="189"/>
        <v>1.4963446590053638E-2</v>
      </c>
      <c r="AG61" s="5">
        <f t="shared" si="190"/>
        <v>4.8715777420140043E-3</v>
      </c>
      <c r="AH61" s="5">
        <f t="shared" si="191"/>
        <v>2.0862035140457478E-3</v>
      </c>
      <c r="AI61" s="5">
        <f t="shared" si="192"/>
        <v>4.0124768526147454E-3</v>
      </c>
      <c r="AJ61" s="5">
        <f t="shared" si="193"/>
        <v>3.8586768702988787E-3</v>
      </c>
      <c r="AK61" s="5">
        <f t="shared" si="194"/>
        <v>2.4738480721164897E-3</v>
      </c>
      <c r="AL61" s="5">
        <f t="shared" si="195"/>
        <v>8.9380753972515106E-5</v>
      </c>
      <c r="AM61" s="5">
        <f t="shared" si="196"/>
        <v>1.20678245565192E-2</v>
      </c>
      <c r="AN61" s="5">
        <f t="shared" si="197"/>
        <v>1.1786591775549929E-2</v>
      </c>
      <c r="AO61" s="5">
        <f t="shared" si="198"/>
        <v>5.7559564705642295E-3</v>
      </c>
      <c r="AP61" s="5">
        <f t="shared" si="199"/>
        <v>1.873939219634136E-3</v>
      </c>
      <c r="AQ61" s="5">
        <f t="shared" si="200"/>
        <v>4.5756707206371061E-4</v>
      </c>
      <c r="AR61" s="5">
        <f t="shared" si="201"/>
        <v>4.0751718034368582E-4</v>
      </c>
      <c r="AS61" s="5">
        <f t="shared" si="202"/>
        <v>7.8379373927946097E-4</v>
      </c>
      <c r="AT61" s="5">
        <f t="shared" si="203"/>
        <v>7.537505844729945E-4</v>
      </c>
      <c r="AU61" s="5">
        <f t="shared" si="204"/>
        <v>4.8323933123500042E-4</v>
      </c>
      <c r="AV61" s="5">
        <f t="shared" si="205"/>
        <v>2.323582787823534E-4</v>
      </c>
      <c r="AW61" s="5">
        <f t="shared" si="206"/>
        <v>4.6639795222963715E-6</v>
      </c>
      <c r="AX61" s="5">
        <f t="shared" si="207"/>
        <v>3.8684198647958683E-3</v>
      </c>
      <c r="AY61" s="5">
        <f t="shared" si="208"/>
        <v>3.7782688627293354E-3</v>
      </c>
      <c r="AZ61" s="5">
        <f t="shared" si="209"/>
        <v>1.8451093854859153E-3</v>
      </c>
      <c r="BA61" s="5">
        <f t="shared" si="210"/>
        <v>6.0070343819646041E-4</v>
      </c>
      <c r="BB61" s="5">
        <f t="shared" si="211"/>
        <v>1.4667610908310146E-4</v>
      </c>
      <c r="BC61" s="5">
        <f t="shared" si="212"/>
        <v>2.8651583603850471E-5</v>
      </c>
      <c r="BD61" s="5">
        <f t="shared" si="213"/>
        <v>6.6336709704641961E-5</v>
      </c>
      <c r="BE61" s="5">
        <f t="shared" si="214"/>
        <v>1.2758798955923097E-4</v>
      </c>
      <c r="BF61" s="5">
        <f t="shared" si="215"/>
        <v>1.22697486446387E-4</v>
      </c>
      <c r="BG61" s="5">
        <f t="shared" si="216"/>
        <v>7.8662958962775995E-5</v>
      </c>
      <c r="BH61" s="5">
        <f t="shared" si="217"/>
        <v>3.7823886772223225E-5</v>
      </c>
      <c r="BI61" s="5">
        <f t="shared" si="218"/>
        <v>1.4549632298830337E-5</v>
      </c>
      <c r="BJ61" s="8">
        <f t="shared" si="219"/>
        <v>0.59113663843184949</v>
      </c>
      <c r="BK61" s="8">
        <f t="shared" si="220"/>
        <v>0.22210857953461563</v>
      </c>
      <c r="BL61" s="8">
        <f t="shared" si="221"/>
        <v>0.17823268024210837</v>
      </c>
      <c r="BM61" s="8">
        <f t="shared" si="222"/>
        <v>0.55029306711674264</v>
      </c>
      <c r="BN61" s="8">
        <f t="shared" si="223"/>
        <v>0.44595515085660331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1.39130434782609</v>
      </c>
      <c r="F62">
        <f>VLOOKUP(B62,home!$B$2:$E$405,3,FALSE)</f>
        <v>1.03</v>
      </c>
      <c r="G62">
        <f>VLOOKUP(C62,away!$B$2:$E$405,4,FALSE)</f>
        <v>0.41</v>
      </c>
      <c r="H62">
        <f>VLOOKUP(A62,away!$A$2:$E$405,3,FALSE)</f>
        <v>1.1304347826087</v>
      </c>
      <c r="I62">
        <f>VLOOKUP(C62,away!$B$2:$E$405,3,FALSE)</f>
        <v>0.21</v>
      </c>
      <c r="J62">
        <f>VLOOKUP(B62,home!$B$2:$E$405,4,FALSE)</f>
        <v>1.03</v>
      </c>
      <c r="K62" s="3">
        <f t="shared" si="168"/>
        <v>0.58754782608695777</v>
      </c>
      <c r="L62" s="3">
        <f t="shared" si="169"/>
        <v>0.2445130434782618</v>
      </c>
      <c r="M62" s="5">
        <f t="shared" si="170"/>
        <v>0.43515157097326967</v>
      </c>
      <c r="N62" s="5">
        <f t="shared" si="171"/>
        <v>0.25567235954366907</v>
      </c>
      <c r="O62" s="5">
        <f t="shared" si="172"/>
        <v>0.10640023499302101</v>
      </c>
      <c r="P62" s="5">
        <f t="shared" si="173"/>
        <v>6.2515226765290935E-2</v>
      </c>
      <c r="Q62" s="5">
        <f t="shared" si="174"/>
        <v>7.5109869520202932E-2</v>
      </c>
      <c r="R62" s="5">
        <f t="shared" si="175"/>
        <v>1.3008122642472909E-2</v>
      </c>
      <c r="S62" s="5">
        <f t="shared" si="176"/>
        <v>2.2452829302527203E-3</v>
      </c>
      <c r="T62" s="5">
        <f t="shared" si="177"/>
        <v>1.8365342791639948E-2</v>
      </c>
      <c r="U62" s="5">
        <f t="shared" si="178"/>
        <v>7.6428941800574888E-3</v>
      </c>
      <c r="V62" s="5">
        <f t="shared" si="179"/>
        <v>3.5840480242332246E-5</v>
      </c>
      <c r="W62" s="5">
        <f t="shared" si="180"/>
        <v>1.4710213518090097E-2</v>
      </c>
      <c r="X62" s="5">
        <f t="shared" si="181"/>
        <v>3.5968390775232778E-3</v>
      </c>
      <c r="Y62" s="5">
        <f t="shared" si="182"/>
        <v>4.3973703487338017E-4</v>
      </c>
      <c r="Z62" s="5">
        <f t="shared" si="183"/>
        <v>1.0602185524165135E-3</v>
      </c>
      <c r="AA62" s="5">
        <f t="shared" si="184"/>
        <v>6.229291056493837E-4</v>
      </c>
      <c r="AB62" s="5">
        <f t="shared" si="185"/>
        <v>1.8300032091529415E-4</v>
      </c>
      <c r="AC62" s="5">
        <f t="shared" si="186"/>
        <v>3.2180967207515297E-7</v>
      </c>
      <c r="AD62" s="5">
        <f t="shared" si="187"/>
        <v>2.1607384934572032E-3</v>
      </c>
      <c r="AE62" s="5">
        <f t="shared" si="188"/>
        <v>5.28328745195855E-4</v>
      </c>
      <c r="AF62" s="5">
        <f t="shared" si="189"/>
        <v>6.4591634722444788E-5</v>
      </c>
      <c r="AG62" s="5">
        <f t="shared" si="190"/>
        <v>5.2644990630737163E-6</v>
      </c>
      <c r="AH62" s="5">
        <f t="shared" si="191"/>
        <v>6.4809316250869672E-5</v>
      </c>
      <c r="AI62" s="5">
        <f t="shared" si="192"/>
        <v>3.8078572873380614E-5</v>
      </c>
      <c r="AJ62" s="5">
        <f t="shared" si="193"/>
        <v>1.1186491356124294E-5</v>
      </c>
      <c r="AK62" s="5">
        <f t="shared" si="194"/>
        <v>2.1908662259437915E-6</v>
      </c>
      <c r="AL62" s="5">
        <f t="shared" si="195"/>
        <v>1.8492870959923904E-9</v>
      </c>
      <c r="AM62" s="5">
        <f t="shared" si="196"/>
        <v>2.5390744091463758E-4</v>
      </c>
      <c r="AN62" s="5">
        <f t="shared" si="197"/>
        <v>6.208368113981497E-5</v>
      </c>
      <c r="AO62" s="5">
        <f t="shared" si="198"/>
        <v>7.5901349129150598E-6</v>
      </c>
      <c r="AP62" s="5">
        <f t="shared" si="199"/>
        <v>6.186289959891577E-7</v>
      </c>
      <c r="AQ62" s="5">
        <f t="shared" si="200"/>
        <v>3.7815714648302581E-8</v>
      </c>
      <c r="AR62" s="5">
        <f t="shared" si="201"/>
        <v>3.1693446324490634E-6</v>
      </c>
      <c r="AS62" s="5">
        <f t="shared" si="202"/>
        <v>1.8621415489158153E-6</v>
      </c>
      <c r="AT62" s="5">
        <f t="shared" si="203"/>
        <v>5.4704860946584393E-7</v>
      </c>
      <c r="AU62" s="5">
        <f t="shared" si="204"/>
        <v>1.0713907375184994E-7</v>
      </c>
      <c r="AV62" s="5">
        <f t="shared" si="205"/>
        <v>1.5737332467967413E-8</v>
      </c>
      <c r="AW62" s="5">
        <f t="shared" si="206"/>
        <v>7.3798425059570406E-12</v>
      </c>
      <c r="AX62" s="5">
        <f t="shared" si="207"/>
        <v>2.4863794156116335E-5</v>
      </c>
      <c r="AY62" s="5">
        <f t="shared" si="208"/>
        <v>6.0795219815290246E-6</v>
      </c>
      <c r="AZ62" s="5">
        <f t="shared" si="209"/>
        <v>7.4326121129832738E-7</v>
      </c>
      <c r="BA62" s="5">
        <f t="shared" si="210"/>
        <v>6.0579020291297829E-8</v>
      </c>
      <c r="BB62" s="5">
        <f t="shared" si="211"/>
        <v>3.7030901555891514E-9</v>
      </c>
      <c r="BC62" s="5">
        <f t="shared" si="212"/>
        <v>1.8109076884349871E-10</v>
      </c>
      <c r="BD62" s="5">
        <f t="shared" si="213"/>
        <v>1.2915768365193554E-7</v>
      </c>
      <c r="BE62" s="5">
        <f t="shared" si="214"/>
        <v>7.5886316252121729E-8</v>
      </c>
      <c r="BF62" s="5">
        <f t="shared" si="215"/>
        <v>2.2293420071840753E-8</v>
      </c>
      <c r="BG62" s="5">
        <f t="shared" si="216"/>
        <v>4.3661501664177955E-9</v>
      </c>
      <c r="BH62" s="5">
        <f t="shared" si="217"/>
        <v>6.41330509661996E-10</v>
      </c>
      <c r="BI62" s="5">
        <f t="shared" si="218"/>
        <v>7.5362469351029288E-11</v>
      </c>
      <c r="BJ62" s="8">
        <f t="shared" si="219"/>
        <v>0.37100927360066543</v>
      </c>
      <c r="BK62" s="8">
        <f t="shared" si="220"/>
        <v>0.49995432432999637</v>
      </c>
      <c r="BL62" s="8">
        <f t="shared" si="221"/>
        <v>0.12797938032028255</v>
      </c>
      <c r="BM62" s="8">
        <f t="shared" si="222"/>
        <v>5.2139732850832676E-2</v>
      </c>
      <c r="BN62" s="8">
        <f t="shared" si="223"/>
        <v>0.94785738443792655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1.39130434782609</v>
      </c>
      <c r="F63">
        <f>VLOOKUP(B63,home!$B$2:$E$405,3,FALSE)</f>
        <v>1.44</v>
      </c>
      <c r="G63">
        <f>VLOOKUP(C63,away!$B$2:$E$405,4,FALSE)</f>
        <v>0.82</v>
      </c>
      <c r="H63">
        <f>VLOOKUP(A63,away!$A$2:$E$405,3,FALSE)</f>
        <v>1.1304347826087</v>
      </c>
      <c r="I63">
        <f>VLOOKUP(C63,away!$B$2:$E$405,3,FALSE)</f>
        <v>1.23</v>
      </c>
      <c r="J63">
        <f>VLOOKUP(B63,home!$B$2:$E$405,4,FALSE)</f>
        <v>1.44</v>
      </c>
      <c r="K63" s="3">
        <f t="shared" si="168"/>
        <v>1.6428521739130468</v>
      </c>
      <c r="L63" s="3">
        <f t="shared" si="169"/>
        <v>2.0022260869565294</v>
      </c>
      <c r="M63" s="5">
        <f t="shared" si="170"/>
        <v>2.6119365649660154E-2</v>
      </c>
      <c r="N63" s="5">
        <f t="shared" si="171"/>
        <v>4.2910256638773944E-2</v>
      </c>
      <c r="O63" s="5">
        <f t="shared" si="172"/>
        <v>5.2296875278505829E-2</v>
      </c>
      <c r="P63" s="5">
        <f t="shared" si="173"/>
        <v>8.5916035240152774E-2</v>
      </c>
      <c r="Q63" s="5">
        <f t="shared" si="174"/>
        <v>3.5247604201088266E-2</v>
      </c>
      <c r="R63" s="5">
        <f t="shared" si="175"/>
        <v>5.2355083974468211E-2</v>
      </c>
      <c r="S63" s="5">
        <f t="shared" si="176"/>
        <v>7.065222420020012E-2</v>
      </c>
      <c r="T63" s="5">
        <f t="shared" si="177"/>
        <v>7.0573672634137483E-2</v>
      </c>
      <c r="U63" s="5">
        <f t="shared" si="178"/>
        <v>8.601166352285522E-2</v>
      </c>
      <c r="V63" s="5">
        <f t="shared" si="179"/>
        <v>2.5822300525972418E-2</v>
      </c>
      <c r="W63" s="5">
        <f t="shared" si="180"/>
        <v>1.9302201062328168E-2</v>
      </c>
      <c r="X63" s="5">
        <f t="shared" si="181"/>
        <v>3.8647370502673487E-2</v>
      </c>
      <c r="Y63" s="5">
        <f t="shared" si="182"/>
        <v>3.8690386706363579E-2</v>
      </c>
      <c r="Z63" s="5">
        <f t="shared" si="183"/>
        <v>3.4942238306159987E-2</v>
      </c>
      <c r="AA63" s="5">
        <f t="shared" si="184"/>
        <v>5.7404932162662667E-2</v>
      </c>
      <c r="AB63" s="5">
        <f t="shared" si="185"/>
        <v>4.7153908798380682E-2</v>
      </c>
      <c r="AC63" s="5">
        <f t="shared" si="186"/>
        <v>5.3086800415847015E-3</v>
      </c>
      <c r="AD63" s="5">
        <f t="shared" si="187"/>
        <v>7.9276657441381352E-3</v>
      </c>
      <c r="AE63" s="5">
        <f t="shared" si="188"/>
        <v>1.5872979161585019E-2</v>
      </c>
      <c r="AF63" s="5">
        <f t="shared" si="189"/>
        <v>1.5890646477521458E-2</v>
      </c>
      <c r="AG63" s="5">
        <f t="shared" si="190"/>
        <v>1.0605555638632446E-2</v>
      </c>
      <c r="AH63" s="5">
        <f t="shared" si="191"/>
        <v>1.7490565268311321E-2</v>
      </c>
      <c r="AI63" s="5">
        <f t="shared" si="192"/>
        <v>2.8734413174013283E-2</v>
      </c>
      <c r="AJ63" s="5">
        <f t="shared" si="193"/>
        <v>2.3603196574521711E-2</v>
      </c>
      <c r="AK63" s="5">
        <f t="shared" si="194"/>
        <v>1.2925520934583325E-2</v>
      </c>
      <c r="AL63" s="5">
        <f t="shared" si="195"/>
        <v>6.9848670545706213E-4</v>
      </c>
      <c r="AM63" s="5">
        <f t="shared" si="196"/>
        <v>2.6047965803626658E-3</v>
      </c>
      <c r="AN63" s="5">
        <f t="shared" si="197"/>
        <v>5.2153916644172883E-3</v>
      </c>
      <c r="AO63" s="5">
        <f t="shared" si="198"/>
        <v>5.2211966220959659E-3</v>
      </c>
      <c r="AP63" s="5">
        <f t="shared" si="199"/>
        <v>3.4846720272966175E-3</v>
      </c>
      <c r="AQ63" s="5">
        <f t="shared" si="200"/>
        <v>1.7442753093852461E-3</v>
      </c>
      <c r="AR63" s="5">
        <f t="shared" si="201"/>
        <v>7.0040132111657497E-3</v>
      </c>
      <c r="AS63" s="5">
        <f t="shared" si="202"/>
        <v>1.1506558330079351E-2</v>
      </c>
      <c r="AT63" s="5">
        <f t="shared" si="203"/>
        <v>9.4517871834140718E-3</v>
      </c>
      <c r="AU63" s="5">
        <f t="shared" si="204"/>
        <v>5.1759630405450938E-3</v>
      </c>
      <c r="AV63" s="5">
        <f t="shared" si="205"/>
        <v>2.125835533313272E-3</v>
      </c>
      <c r="AW63" s="5">
        <f t="shared" si="206"/>
        <v>6.3821535082180534E-5</v>
      </c>
      <c r="AX63" s="5">
        <f t="shared" si="207"/>
        <v>7.1321595410834529E-4</v>
      </c>
      <c r="AY63" s="5">
        <f t="shared" si="208"/>
        <v>1.4280195889493196E-3</v>
      </c>
      <c r="AZ63" s="5">
        <f t="shared" si="209"/>
        <v>1.4296090368396343E-3</v>
      </c>
      <c r="BA63" s="5">
        <f t="shared" si="210"/>
        <v>9.5413350256970441E-4</v>
      </c>
      <c r="BB63" s="5">
        <f t="shared" si="211"/>
        <v>4.7759774732106686E-4</v>
      </c>
      <c r="BC63" s="5">
        <f t="shared" si="212"/>
        <v>1.9125173375158255E-4</v>
      </c>
      <c r="BD63" s="5">
        <f t="shared" si="213"/>
        <v>2.3372696607973729E-3</v>
      </c>
      <c r="BE63" s="5">
        <f t="shared" si="214"/>
        <v>3.839788543261973E-3</v>
      </c>
      <c r="BF63" s="5">
        <f t="shared" si="215"/>
        <v>3.1541024778321725E-3</v>
      </c>
      <c r="BG63" s="5">
        <f t="shared" si="216"/>
        <v>1.7272413708170375E-3</v>
      </c>
      <c r="BH63" s="5">
        <f t="shared" si="217"/>
        <v>7.0940056022982998E-4</v>
      </c>
      <c r="BI63" s="5">
        <f t="shared" si="218"/>
        <v>2.3308805050974193E-4</v>
      </c>
      <c r="BJ63" s="8">
        <f t="shared" si="219"/>
        <v>0.31913249853433956</v>
      </c>
      <c r="BK63" s="8">
        <f t="shared" si="220"/>
        <v>0.21594511195197652</v>
      </c>
      <c r="BL63" s="8">
        <f t="shared" si="221"/>
        <v>0.42524120765026779</v>
      </c>
      <c r="BM63" s="8">
        <f t="shared" si="222"/>
        <v>0.69905163740622733</v>
      </c>
      <c r="BN63" s="8">
        <f t="shared" si="223"/>
        <v>0.2948452209826492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1.21333333333333</v>
      </c>
      <c r="F64">
        <f>VLOOKUP(B64,home!$B$2:$E$405,3,FALSE)</f>
        <v>1.53</v>
      </c>
      <c r="G64">
        <f>VLOOKUP(C64,away!$B$2:$E$405,4,FALSE)</f>
        <v>0.62</v>
      </c>
      <c r="H64">
        <f>VLOOKUP(A64,away!$A$2:$E$405,3,FALSE)</f>
        <v>1.2533333333333301</v>
      </c>
      <c r="I64">
        <f>VLOOKUP(C64,away!$B$2:$E$405,3,FALSE)</f>
        <v>0.82</v>
      </c>
      <c r="J64">
        <f>VLOOKUP(B64,home!$B$2:$E$405,4,FALSE)</f>
        <v>1.53</v>
      </c>
      <c r="K64" s="3">
        <f t="shared" si="168"/>
        <v>1.1509679999999969</v>
      </c>
      <c r="L64" s="3">
        <f t="shared" si="169"/>
        <v>1.5724319999999956</v>
      </c>
      <c r="M64" s="5">
        <f t="shared" si="170"/>
        <v>6.5651160586277249E-2</v>
      </c>
      <c r="N64" s="5">
        <f t="shared" si="171"/>
        <v>7.5562384997666154E-2</v>
      </c>
      <c r="O64" s="5">
        <f t="shared" si="172"/>
        <v>0.10323198574300084</v>
      </c>
      <c r="P64" s="5">
        <f t="shared" si="173"/>
        <v>0.11881671216664987</v>
      </c>
      <c r="Q64" s="5">
        <f t="shared" si="174"/>
        <v>4.3484943567996807E-2</v>
      </c>
      <c r="R64" s="5">
        <f t="shared" si="175"/>
        <v>8.1162638902918943E-2</v>
      </c>
      <c r="S64" s="5">
        <f t="shared" si="176"/>
        <v>5.3759183249851884E-2</v>
      </c>
      <c r="T64" s="5">
        <f t="shared" si="177"/>
        <v>6.8377116784512165E-2</v>
      </c>
      <c r="U64" s="5">
        <f t="shared" si="178"/>
        <v>9.3415600172814556E-2</v>
      </c>
      <c r="V64" s="5">
        <f t="shared" si="179"/>
        <v>1.0810487406248327E-2</v>
      </c>
      <c r="W64" s="5">
        <f t="shared" si="180"/>
        <v>1.6683259509523332E-2</v>
      </c>
      <c r="X64" s="5">
        <f t="shared" si="181"/>
        <v>2.6233291117078721E-2</v>
      </c>
      <c r="Y64" s="5">
        <f t="shared" si="182"/>
        <v>2.0625033208905109E-2</v>
      </c>
      <c r="Z64" s="5">
        <f t="shared" si="183"/>
        <v>4.2540910205131413E-2</v>
      </c>
      <c r="AA64" s="5">
        <f t="shared" si="184"/>
        <v>4.8963226336979561E-2</v>
      </c>
      <c r="AB64" s="5">
        <f t="shared" si="185"/>
        <v>2.8177553345310278E-2</v>
      </c>
      <c r="AC64" s="5">
        <f t="shared" si="186"/>
        <v>1.2228140362055987E-3</v>
      </c>
      <c r="AD64" s="5">
        <f t="shared" si="187"/>
        <v>4.8004744577892508E-3</v>
      </c>
      <c r="AE64" s="5">
        <f t="shared" si="188"/>
        <v>7.5484196526104472E-3</v>
      </c>
      <c r="AF64" s="5">
        <f t="shared" si="189"/>
        <v>5.9346883055967602E-3</v>
      </c>
      <c r="AG64" s="5">
        <f t="shared" si="190"/>
        <v>3.1106312672486989E-3</v>
      </c>
      <c r="AH64" s="5">
        <f t="shared" si="191"/>
        <v>1.6723172128918763E-2</v>
      </c>
      <c r="AI64" s="5">
        <f t="shared" si="192"/>
        <v>1.9247835978877317E-2</v>
      </c>
      <c r="AJ64" s="5">
        <f t="shared" si="193"/>
        <v>1.1076821640468209E-2</v>
      </c>
      <c r="AK64" s="5">
        <f t="shared" si="194"/>
        <v>4.2496890832954583E-3</v>
      </c>
      <c r="AL64" s="5">
        <f t="shared" si="195"/>
        <v>8.8522878849790784E-5</v>
      </c>
      <c r="AM64" s="5">
        <f t="shared" si="196"/>
        <v>1.1050384971465514E-3</v>
      </c>
      <c r="AN64" s="5">
        <f t="shared" si="197"/>
        <v>1.7375978941451414E-3</v>
      </c>
      <c r="AO64" s="5">
        <f t="shared" si="198"/>
        <v>1.3661272659432129E-3</v>
      </c>
      <c r="AP64" s="5">
        <f t="shared" si="199"/>
        <v>7.1604740968053725E-4</v>
      </c>
      <c r="AQ64" s="5">
        <f t="shared" si="200"/>
        <v>2.81483965124696E-4</v>
      </c>
      <c r="AR64" s="5">
        <f t="shared" si="201"/>
        <v>5.2592101994039736E-3</v>
      </c>
      <c r="AS64" s="5">
        <f t="shared" si="202"/>
        <v>6.0531826447875765E-3</v>
      </c>
      <c r="AT64" s="5">
        <f t="shared" si="203"/>
        <v>3.4835097611529251E-3</v>
      </c>
      <c r="AU64" s="5">
        <f t="shared" si="204"/>
        <v>1.3364694209248825E-3</v>
      </c>
      <c r="AV64" s="5">
        <f t="shared" si="205"/>
        <v>3.8455838411576666E-4</v>
      </c>
      <c r="AW64" s="5">
        <f t="shared" si="206"/>
        <v>4.4502883466572673E-6</v>
      </c>
      <c r="AX64" s="5">
        <f t="shared" si="207"/>
        <v>2.1197732483062845E-4</v>
      </c>
      <c r="AY64" s="5">
        <f t="shared" si="208"/>
        <v>3.3331992883807384E-4</v>
      </c>
      <c r="AZ64" s="5">
        <f t="shared" si="209"/>
        <v>2.6206146117135442E-4</v>
      </c>
      <c r="BA64" s="5">
        <f t="shared" si="210"/>
        <v>1.3735794250419796E-4</v>
      </c>
      <c r="BB64" s="5">
        <f t="shared" si="211"/>
        <v>5.3996506061940132E-5</v>
      </c>
      <c r="BC64" s="5">
        <f t="shared" si="212"/>
        <v>1.6981166803997652E-5</v>
      </c>
      <c r="BD64" s="5">
        <f t="shared" si="213"/>
        <v>1.3782917353781965E-3</v>
      </c>
      <c r="BE64" s="5">
        <f t="shared" si="214"/>
        <v>1.5863696820847678E-3</v>
      </c>
      <c r="BF64" s="5">
        <f t="shared" si="215"/>
        <v>9.1293037012486831E-4</v>
      </c>
      <c r="BG64" s="5">
        <f t="shared" si="216"/>
        <v>3.502512140806254E-4</v>
      </c>
      <c r="BH64" s="5">
        <f t="shared" si="217"/>
        <v>1.0078198484198708E-4</v>
      </c>
      <c r="BI64" s="5">
        <f t="shared" si="218"/>
        <v>2.3199367905922344E-5</v>
      </c>
      <c r="BJ64" s="8">
        <f t="shared" si="219"/>
        <v>0.27858223223117773</v>
      </c>
      <c r="BK64" s="8">
        <f t="shared" si="220"/>
        <v>0.25068220025292076</v>
      </c>
      <c r="BL64" s="8">
        <f t="shared" si="221"/>
        <v>0.42711727809738531</v>
      </c>
      <c r="BM64" s="8">
        <f t="shared" si="222"/>
        <v>0.51068392518161432</v>
      </c>
      <c r="BN64" s="8">
        <f t="shared" si="223"/>
        <v>0.48790982596450982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1.21333333333333</v>
      </c>
      <c r="F65">
        <f>VLOOKUP(B65,home!$B$2:$E$405,3,FALSE)</f>
        <v>0.82</v>
      </c>
      <c r="G65">
        <f>VLOOKUP(C65,away!$B$2:$E$405,4,FALSE)</f>
        <v>1.41</v>
      </c>
      <c r="H65">
        <f>VLOOKUP(A65,away!$A$2:$E$405,3,FALSE)</f>
        <v>1.2533333333333301</v>
      </c>
      <c r="I65">
        <f>VLOOKUP(C65,away!$B$2:$E$405,3,FALSE)</f>
        <v>0.94</v>
      </c>
      <c r="J65">
        <f>VLOOKUP(B65,home!$B$2:$E$405,4,FALSE)</f>
        <v>0.82</v>
      </c>
      <c r="K65" s="3">
        <f t="shared" si="168"/>
        <v>1.4028559999999961</v>
      </c>
      <c r="L65" s="3">
        <f t="shared" si="169"/>
        <v>0.96606933333333067</v>
      </c>
      <c r="M65" s="5">
        <f t="shared" si="170"/>
        <v>9.3581240898748336E-2</v>
      </c>
      <c r="N65" s="5">
        <f t="shared" si="171"/>
        <v>0.13128100528225412</v>
      </c>
      <c r="O65" s="5">
        <f t="shared" si="172"/>
        <v>9.0405967007559609E-2</v>
      </c>
      <c r="P65" s="5">
        <f t="shared" si="173"/>
        <v>0.12682655325235667</v>
      </c>
      <c r="Q65" s="5">
        <f t="shared" si="174"/>
        <v>9.2084172973120701E-2</v>
      </c>
      <c r="R65" s="5">
        <f t="shared" si="175"/>
        <v>4.3669216138174101E-2</v>
      </c>
      <c r="S65" s="5">
        <f t="shared" si="176"/>
        <v>4.2970616908350946E-2</v>
      </c>
      <c r="T65" s="5">
        <f t="shared" si="177"/>
        <v>8.8959695594693827E-2</v>
      </c>
      <c r="U65" s="5">
        <f t="shared" si="178"/>
        <v>6.126162187473419E-2</v>
      </c>
      <c r="V65" s="5">
        <f t="shared" si="179"/>
        <v>6.4706881437085612E-3</v>
      </c>
      <c r="W65" s="5">
        <f t="shared" si="180"/>
        <v>4.3060278186793276E-2</v>
      </c>
      <c r="X65" s="5">
        <f t="shared" si="181"/>
        <v>4.1599214241063137E-2</v>
      </c>
      <c r="Y65" s="5">
        <f t="shared" si="182"/>
        <v>2.0093862584527132E-2</v>
      </c>
      <c r="Z65" s="5">
        <f t="shared" si="183"/>
        <v>1.4062496840598326E-2</v>
      </c>
      <c r="AA65" s="5">
        <f t="shared" si="184"/>
        <v>1.9727658067814346E-2</v>
      </c>
      <c r="AB65" s="5">
        <f t="shared" si="185"/>
        <v>1.3837531743190848E-2</v>
      </c>
      <c r="AC65" s="5">
        <f t="shared" si="186"/>
        <v>5.4808999816357911E-4</v>
      </c>
      <c r="AD65" s="5">
        <f t="shared" si="187"/>
        <v>1.5101842404002974E-2</v>
      </c>
      <c r="AE65" s="5">
        <f t="shared" si="188"/>
        <v>1.4589426823340176E-2</v>
      </c>
      <c r="AF65" s="5">
        <f t="shared" si="189"/>
        <v>7.0471989224698281E-3</v>
      </c>
      <c r="AG65" s="5">
        <f t="shared" si="190"/>
        <v>2.2693609216325977E-3</v>
      </c>
      <c r="AH65" s="5">
        <f t="shared" si="191"/>
        <v>3.3963367369497233E-3</v>
      </c>
      <c r="AI65" s="5">
        <f t="shared" si="192"/>
        <v>4.7645713694503275E-3</v>
      </c>
      <c r="AJ65" s="5">
        <f t="shared" si="193"/>
        <v>3.3420037665307959E-3</v>
      </c>
      <c r="AK65" s="5">
        <f t="shared" si="194"/>
        <v>1.5627833453001041E-3</v>
      </c>
      <c r="AL65" s="5">
        <f t="shared" si="195"/>
        <v>2.9712093864789526E-5</v>
      </c>
      <c r="AM65" s="5">
        <f t="shared" si="196"/>
        <v>4.2371420455019878E-3</v>
      </c>
      <c r="AN65" s="5">
        <f t="shared" si="197"/>
        <v>4.0933729911367305E-3</v>
      </c>
      <c r="AO65" s="5">
        <f t="shared" si="198"/>
        <v>1.9772410583160614E-3</v>
      </c>
      <c r="AP65" s="5">
        <f t="shared" si="199"/>
        <v>6.3671731701556221E-4</v>
      </c>
      <c r="AQ65" s="5">
        <f t="shared" si="200"/>
        <v>1.537782684927528E-4</v>
      </c>
      <c r="AR65" s="5">
        <f t="shared" si="201"/>
        <v>6.5621935344810389E-4</v>
      </c>
      <c r="AS65" s="5">
        <f t="shared" si="202"/>
        <v>9.2058125730079044E-4</v>
      </c>
      <c r="AT65" s="5">
        <f t="shared" si="203"/>
        <v>6.457214701459773E-4</v>
      </c>
      <c r="AU65" s="5">
        <f t="shared" si="204"/>
        <v>3.0195141290770077E-4</v>
      </c>
      <c r="AV65" s="5">
        <f t="shared" si="205"/>
        <v>1.0589858782651107E-4</v>
      </c>
      <c r="AW65" s="5">
        <f t="shared" si="206"/>
        <v>1.1185416182510381E-6</v>
      </c>
      <c r="AX65" s="5">
        <f t="shared" si="207"/>
        <v>9.9068335689745214E-4</v>
      </c>
      <c r="AY65" s="5">
        <f t="shared" si="208"/>
        <v>9.5706881014234757E-4</v>
      </c>
      <c r="AZ65" s="5">
        <f t="shared" si="209"/>
        <v>4.6229741368417087E-4</v>
      </c>
      <c r="BA65" s="5">
        <f t="shared" si="210"/>
        <v>1.4887045141319665E-4</v>
      </c>
      <c r="BB65" s="5">
        <f t="shared" si="211"/>
        <v>3.5954794437444718E-5</v>
      </c>
      <c r="BC65" s="5">
        <f t="shared" si="212"/>
        <v>6.9469648584638335E-6</v>
      </c>
      <c r="BD65" s="5">
        <f t="shared" si="213"/>
        <v>1.0565889888433979E-4</v>
      </c>
      <c r="BE65" s="5">
        <f t="shared" si="214"/>
        <v>1.4822422025328894E-4</v>
      </c>
      <c r="BF65" s="5">
        <f t="shared" si="215"/>
        <v>1.0396861836382371E-4</v>
      </c>
      <c r="BG65" s="5">
        <f t="shared" si="216"/>
        <v>4.8617666694466607E-5</v>
      </c>
      <c r="BH65" s="5">
        <f t="shared" si="217"/>
        <v>1.7050896357083112E-5</v>
      </c>
      <c r="BI65" s="5">
        <f t="shared" si="218"/>
        <v>4.7839904519824249E-6</v>
      </c>
      <c r="BJ65" s="8">
        <f t="shared" si="219"/>
        <v>0.46978613140579406</v>
      </c>
      <c r="BK65" s="8">
        <f t="shared" si="220"/>
        <v>0.27138397010533521</v>
      </c>
      <c r="BL65" s="8">
        <f t="shared" si="221"/>
        <v>0.24502636642233813</v>
      </c>
      <c r="BM65" s="8">
        <f t="shared" si="222"/>
        <v>0.42145485895332807</v>
      </c>
      <c r="BN65" s="8">
        <f t="shared" si="223"/>
        <v>0.57784815555221347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1.21333333333333</v>
      </c>
      <c r="F66">
        <f>VLOOKUP(B66,home!$B$2:$E$405,3,FALSE)</f>
        <v>1.3</v>
      </c>
      <c r="G66">
        <f>VLOOKUP(C66,away!$B$2:$E$405,4,FALSE)</f>
        <v>1.55</v>
      </c>
      <c r="H66">
        <f>VLOOKUP(A66,away!$A$2:$E$405,3,FALSE)</f>
        <v>1.2533333333333301</v>
      </c>
      <c r="I66">
        <f>VLOOKUP(C66,away!$B$2:$E$405,3,FALSE)</f>
        <v>0.93</v>
      </c>
      <c r="J66">
        <f>VLOOKUP(B66,home!$B$2:$E$405,4,FALSE)</f>
        <v>1.3</v>
      </c>
      <c r="K66" s="3">
        <f t="shared" si="168"/>
        <v>2.4448666666666599</v>
      </c>
      <c r="L66" s="3">
        <f t="shared" si="169"/>
        <v>1.5152799999999962</v>
      </c>
      <c r="M66" s="5">
        <f t="shared" si="170"/>
        <v>1.9060318573206766E-2</v>
      </c>
      <c r="N66" s="5">
        <f t="shared" si="171"/>
        <v>4.6599937535680647E-2</v>
      </c>
      <c r="O66" s="5">
        <f t="shared" si="172"/>
        <v>2.8881719527608676E-2</v>
      </c>
      <c r="P66" s="5">
        <f t="shared" si="173"/>
        <v>7.061195334906599E-2</v>
      </c>
      <c r="Q66" s="5">
        <f t="shared" si="174"/>
        <v>5.6965316974867057E-2</v>
      </c>
      <c r="R66" s="5">
        <f t="shared" si="175"/>
        <v>2.1881945982897381E-2</v>
      </c>
      <c r="S66" s="5">
        <f t="shared" si="176"/>
        <v>6.5398276747320461E-2</v>
      </c>
      <c r="T66" s="5">
        <f t="shared" si="177"/>
        <v>8.6318405505676349E-2</v>
      </c>
      <c r="U66" s="5">
        <f t="shared" si="178"/>
        <v>5.3498440335386227E-2</v>
      </c>
      <c r="V66" s="5">
        <f t="shared" si="179"/>
        <v>2.6919802281925247E-2</v>
      </c>
      <c r="W66" s="5">
        <f t="shared" si="180"/>
        <v>4.6424201542650985E-2</v>
      </c>
      <c r="X66" s="5">
        <f t="shared" si="181"/>
        <v>7.0345664113548007E-2</v>
      </c>
      <c r="Y66" s="5">
        <f t="shared" si="182"/>
        <v>5.3296688958988377E-2</v>
      </c>
      <c r="Z66" s="5">
        <f t="shared" si="183"/>
        <v>1.1052425036321558E-2</v>
      </c>
      <c r="AA66" s="5">
        <f t="shared" si="184"/>
        <v>2.702170555713462E-2</v>
      </c>
      <c r="AB66" s="5">
        <f t="shared" si="185"/>
        <v>3.3032233596559844E-2</v>
      </c>
      <c r="AC66" s="5">
        <f t="shared" si="186"/>
        <v>6.2330405693265759E-3</v>
      </c>
      <c r="AD66" s="5">
        <f t="shared" si="187"/>
        <v>2.8375245719560578E-2</v>
      </c>
      <c r="AE66" s="5">
        <f t="shared" si="188"/>
        <v>4.2996442333935646E-2</v>
      </c>
      <c r="AF66" s="5">
        <f t="shared" si="189"/>
        <v>3.2575824569882922E-2</v>
      </c>
      <c r="AG66" s="5">
        <f t="shared" si="190"/>
        <v>1.645383181808403E-2</v>
      </c>
      <c r="AH66" s="5">
        <f t="shared" si="191"/>
        <v>4.1868796522593222E-3</v>
      </c>
      <c r="AI66" s="5">
        <f t="shared" si="192"/>
        <v>1.0236362499153712E-2</v>
      </c>
      <c r="AJ66" s="5">
        <f t="shared" si="193"/>
        <v>1.251327073104877E-2</v>
      </c>
      <c r="AK66" s="5">
        <f t="shared" si="194"/>
        <v>1.0197759500438896E-2</v>
      </c>
      <c r="AL66" s="5">
        <f t="shared" si="195"/>
        <v>9.2365123534254813E-4</v>
      </c>
      <c r="AM66" s="5">
        <f t="shared" si="196"/>
        <v>1.3874738483645895E-2</v>
      </c>
      <c r="AN66" s="5">
        <f t="shared" si="197"/>
        <v>2.1024113729498903E-2</v>
      </c>
      <c r="AO66" s="5">
        <f t="shared" si="198"/>
        <v>1.5928709526017507E-2</v>
      </c>
      <c r="AP66" s="5">
        <f t="shared" si="199"/>
        <v>8.0454849901945864E-3</v>
      </c>
      <c r="AQ66" s="5">
        <f t="shared" si="200"/>
        <v>3.0477906239855055E-3</v>
      </c>
      <c r="AR66" s="5">
        <f t="shared" si="201"/>
        <v>1.2688589998950967E-3</v>
      </c>
      <c r="AS66" s="5">
        <f t="shared" si="202"/>
        <v>3.1021910735435166E-3</v>
      </c>
      <c r="AT66" s="5">
        <f t="shared" si="203"/>
        <v>3.792221774668703E-3</v>
      </c>
      <c r="AU66" s="5">
        <f t="shared" si="204"/>
        <v>3.0904922031649994E-3</v>
      </c>
      <c r="AV66" s="5">
        <f t="shared" si="205"/>
        <v>1.8889603427778283E-3</v>
      </c>
      <c r="AW66" s="5">
        <f t="shared" si="206"/>
        <v>9.5050320396615712E-5</v>
      </c>
      <c r="AX66" s="5">
        <f t="shared" si="207"/>
        <v>5.6536476045638273E-3</v>
      </c>
      <c r="AY66" s="5">
        <f t="shared" si="208"/>
        <v>8.5668591422434544E-3</v>
      </c>
      <c r="AZ66" s="5">
        <f t="shared" si="209"/>
        <v>6.4905951605293147E-3</v>
      </c>
      <c r="BA66" s="5">
        <f t="shared" si="210"/>
        <v>3.2783563449489462E-3</v>
      </c>
      <c r="BB66" s="5">
        <f t="shared" si="211"/>
        <v>1.2419069505935566E-3</v>
      </c>
      <c r="BC66" s="5">
        <f t="shared" si="212"/>
        <v>3.7636735281907963E-4</v>
      </c>
      <c r="BD66" s="5">
        <f t="shared" si="213"/>
        <v>3.2044611089350667E-4</v>
      </c>
      <c r="BE66" s="5">
        <f t="shared" si="214"/>
        <v>7.8344801498650234E-4</v>
      </c>
      <c r="BF66" s="5">
        <f t="shared" si="215"/>
        <v>9.5771296845333087E-4</v>
      </c>
      <c r="BG66" s="5">
        <f t="shared" si="216"/>
        <v>7.8049350426864241E-4</v>
      </c>
      <c r="BH66" s="5">
        <f t="shared" si="217"/>
        <v>4.7705063803406408E-4</v>
      </c>
      <c r="BI66" s="5">
        <f t="shared" si="218"/>
        <v>2.332650406483091E-4</v>
      </c>
      <c r="BJ66" s="8">
        <f t="shared" si="219"/>
        <v>0.56788012898191531</v>
      </c>
      <c r="BK66" s="8">
        <f t="shared" si="220"/>
        <v>0.19771390189843105</v>
      </c>
      <c r="BL66" s="8">
        <f t="shared" si="221"/>
        <v>0.21814545805382196</v>
      </c>
      <c r="BM66" s="8">
        <f t="shared" si="222"/>
        <v>0.74231891320531662</v>
      </c>
      <c r="BN66" s="8">
        <f t="shared" si="223"/>
        <v>0.24400119194332653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1.21333333333333</v>
      </c>
      <c r="F67">
        <f>VLOOKUP(B67,home!$B$2:$E$405,3,FALSE)</f>
        <v>1.55</v>
      </c>
      <c r="G67">
        <f>VLOOKUP(C67,away!$B$2:$E$405,4,FALSE)</f>
        <v>1.53</v>
      </c>
      <c r="H67">
        <f>VLOOKUP(A67,away!$A$2:$E$405,3,FALSE)</f>
        <v>1.2533333333333301</v>
      </c>
      <c r="I67">
        <f>VLOOKUP(C67,away!$B$2:$E$405,3,FALSE)</f>
        <v>0.94</v>
      </c>
      <c r="J67">
        <f>VLOOKUP(B67,home!$B$2:$E$405,4,FALSE)</f>
        <v>1.55</v>
      </c>
      <c r="K67" s="3">
        <f t="shared" si="168"/>
        <v>2.8774199999999923</v>
      </c>
      <c r="L67" s="3">
        <f t="shared" si="169"/>
        <v>1.8261066666666619</v>
      </c>
      <c r="M67" s="5">
        <f t="shared" si="170"/>
        <v>9.0632575853842722E-3</v>
      </c>
      <c r="N67" s="5">
        <f t="shared" si="171"/>
        <v>2.6078798641336349E-2</v>
      </c>
      <c r="O67" s="5">
        <f t="shared" si="172"/>
        <v>1.6550475098387411E-2</v>
      </c>
      <c r="P67" s="5">
        <f t="shared" si="173"/>
        <v>4.7622668057601784E-2</v>
      </c>
      <c r="Q67" s="5">
        <f t="shared" si="174"/>
        <v>3.7519828393276916E-2</v>
      </c>
      <c r="R67" s="5">
        <f t="shared" si="175"/>
        <v>1.5111466456832921E-2</v>
      </c>
      <c r="S67" s="5">
        <f t="shared" si="176"/>
        <v>6.2558039743398977E-2</v>
      </c>
      <c r="T67" s="5">
        <f t="shared" si="177"/>
        <v>6.8515208761152094E-2</v>
      </c>
      <c r="U67" s="5">
        <f t="shared" si="178"/>
        <v>4.3482035812220071E-2</v>
      </c>
      <c r="V67" s="5">
        <f t="shared" si="179"/>
        <v>3.6523300969969613E-2</v>
      </c>
      <c r="W67" s="5">
        <f t="shared" si="180"/>
        <v>3.5986768205127528E-2</v>
      </c>
      <c r="X67" s="5">
        <f t="shared" si="181"/>
        <v>6.5715677331171229E-2</v>
      </c>
      <c r="Y67" s="5">
        <f t="shared" si="182"/>
        <v>6.0001918239483532E-2</v>
      </c>
      <c r="Z67" s="5">
        <f t="shared" si="183"/>
        <v>9.198383213310745E-3</v>
      </c>
      <c r="AA67" s="5">
        <f t="shared" si="184"/>
        <v>2.6467611825644534E-2</v>
      </c>
      <c r="AB67" s="5">
        <f t="shared" si="185"/>
        <v>3.8079217809672952E-2</v>
      </c>
      <c r="AC67" s="5">
        <f t="shared" si="186"/>
        <v>1.1994425169941546E-2</v>
      </c>
      <c r="AD67" s="5">
        <f t="shared" si="187"/>
        <v>2.5887261642199448E-2</v>
      </c>
      <c r="AE67" s="5">
        <f t="shared" si="188"/>
        <v>4.7272901066564565E-2</v>
      </c>
      <c r="AF67" s="5">
        <f t="shared" si="189"/>
        <v>4.3162679895163571E-2</v>
      </c>
      <c r="AG67" s="5">
        <f t="shared" si="190"/>
        <v>2.6273219169252425E-2</v>
      </c>
      <c r="AH67" s="5">
        <f t="shared" si="191"/>
        <v>4.1993072270953653E-3</v>
      </c>
      <c r="AI67" s="5">
        <f t="shared" si="192"/>
        <v>1.2083170601388716E-2</v>
      </c>
      <c r="AJ67" s="5">
        <f t="shared" si="193"/>
        <v>1.7384178375923914E-2</v>
      </c>
      <c r="AK67" s="5">
        <f t="shared" si="194"/>
        <v>1.6673860847483617E-2</v>
      </c>
      <c r="AL67" s="5">
        <f t="shared" si="195"/>
        <v>2.5209766931087491E-3</v>
      </c>
      <c r="AM67" s="5">
        <f t="shared" si="196"/>
        <v>1.4897704878899463E-2</v>
      </c>
      <c r="AN67" s="5">
        <f t="shared" si="197"/>
        <v>2.7204798197390762E-2</v>
      </c>
      <c r="AO67" s="5">
        <f t="shared" si="198"/>
        <v>2.4839431676788239E-2</v>
      </c>
      <c r="AP67" s="5">
        <f t="shared" si="199"/>
        <v>1.511981726039802E-2</v>
      </c>
      <c r="AQ67" s="5">
        <f t="shared" si="200"/>
        <v>6.9025997744986212E-3</v>
      </c>
      <c r="AR67" s="5">
        <f t="shared" si="201"/>
        <v>1.5336765845560699E-3</v>
      </c>
      <c r="AS67" s="5">
        <f t="shared" si="202"/>
        <v>4.4130316779333158E-3</v>
      </c>
      <c r="AT67" s="5">
        <f t="shared" si="203"/>
        <v>6.349072805359424E-3</v>
      </c>
      <c r="AU67" s="5">
        <f t="shared" si="204"/>
        <v>6.0896496905324211E-3</v>
      </c>
      <c r="AV67" s="5">
        <f t="shared" si="205"/>
        <v>4.3806199531329386E-3</v>
      </c>
      <c r="AW67" s="5">
        <f t="shared" si="206"/>
        <v>3.6795586497898969E-4</v>
      </c>
      <c r="AX67" s="5">
        <f t="shared" si="207"/>
        <v>7.1444923287737926E-3</v>
      </c>
      <c r="AY67" s="5">
        <f t="shared" si="208"/>
        <v>1.3046605071522646E-2</v>
      </c>
      <c r="AZ67" s="5">
        <f t="shared" si="209"/>
        <v>1.1912246249237297E-2</v>
      </c>
      <c r="BA67" s="5">
        <f t="shared" si="210"/>
        <v>7.2510107635690548E-3</v>
      </c>
      <c r="BB67" s="5">
        <f t="shared" si="211"/>
        <v>3.3102797738562935E-3</v>
      </c>
      <c r="BC67" s="5">
        <f t="shared" si="212"/>
        <v>1.2089847927141588E-3</v>
      </c>
      <c r="BD67" s="5">
        <f t="shared" si="213"/>
        <v>4.6677617259473269E-4</v>
      </c>
      <c r="BE67" s="5">
        <f t="shared" si="214"/>
        <v>1.3431110945475323E-3</v>
      </c>
      <c r="BF67" s="5">
        <f t="shared" si="215"/>
        <v>1.9323473628364751E-3</v>
      </c>
      <c r="BG67" s="5">
        <f t="shared" si="216"/>
        <v>1.8533916495909717E-3</v>
      </c>
      <c r="BH67" s="5">
        <f t="shared" si="217"/>
        <v>1.3332465500915101E-3</v>
      </c>
      <c r="BI67" s="5">
        <f t="shared" si="218"/>
        <v>7.672620576328604E-4</v>
      </c>
      <c r="BJ67" s="8">
        <f t="shared" si="219"/>
        <v>0.56925223211237597</v>
      </c>
      <c r="BK67" s="8">
        <f t="shared" si="220"/>
        <v>0.18332927329092757</v>
      </c>
      <c r="BL67" s="8">
        <f t="shared" si="221"/>
        <v>0.22049350965345776</v>
      </c>
      <c r="BM67" s="8">
        <f t="shared" si="222"/>
        <v>0.81764825483070858</v>
      </c>
      <c r="BN67" s="8">
        <f t="shared" si="223"/>
        <v>0.15194649423281964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1.61333333333333</v>
      </c>
      <c r="F68">
        <f>VLOOKUP(B68,home!$B$2:$E$405,3,FALSE)</f>
        <v>1.08</v>
      </c>
      <c r="G68">
        <f>VLOOKUP(C68,away!$B$2:$E$405,4,FALSE)</f>
        <v>0.31</v>
      </c>
      <c r="H68">
        <f>VLOOKUP(A68,away!$A$2:$E$405,3,FALSE)</f>
        <v>1.4</v>
      </c>
      <c r="I68">
        <f>VLOOKUP(C68,away!$B$2:$E$405,3,FALSE)</f>
        <v>1.1599999999999999</v>
      </c>
      <c r="J68">
        <f>VLOOKUP(B68,home!$B$2:$E$405,4,FALSE)</f>
        <v>1.08</v>
      </c>
      <c r="K68" s="3">
        <f t="shared" si="168"/>
        <v>0.54014399999999885</v>
      </c>
      <c r="L68" s="3">
        <f t="shared" si="169"/>
        <v>1.7539199999999999</v>
      </c>
      <c r="M68" s="5">
        <f t="shared" si="170"/>
        <v>0.10085575008450415</v>
      </c>
      <c r="N68" s="5">
        <f t="shared" si="171"/>
        <v>5.447662827364428E-2</v>
      </c>
      <c r="O68" s="5">
        <f t="shared" si="172"/>
        <v>0.17689291718821351</v>
      </c>
      <c r="P68" s="5">
        <f t="shared" si="173"/>
        <v>9.5547647861710175E-2</v>
      </c>
      <c r="Q68" s="5">
        <f t="shared" si="174"/>
        <v>1.4712611951119628E-2</v>
      </c>
      <c r="R68" s="5">
        <f t="shared" si="175"/>
        <v>0.15512801265737575</v>
      </c>
      <c r="S68" s="5">
        <f t="shared" si="176"/>
        <v>2.2629728608076757E-2</v>
      </c>
      <c r="T68" s="5">
        <f t="shared" si="177"/>
        <v>2.5804744353307735E-2</v>
      </c>
      <c r="U68" s="5">
        <f t="shared" si="178"/>
        <v>8.3791465268805376E-2</v>
      </c>
      <c r="V68" s="5">
        <f t="shared" si="179"/>
        <v>2.3820790677542788E-3</v>
      </c>
      <c r="W68" s="5">
        <f t="shared" si="180"/>
        <v>2.6489763565751816E-3</v>
      </c>
      <c r="X68" s="5">
        <f t="shared" si="181"/>
        <v>4.6460926113243428E-3</v>
      </c>
      <c r="Y68" s="5">
        <f t="shared" si="182"/>
        <v>4.0744373764269965E-3</v>
      </c>
      <c r="Z68" s="5">
        <f t="shared" si="183"/>
        <v>9.0694041320008148E-2</v>
      </c>
      <c r="AA68" s="5">
        <f t="shared" si="184"/>
        <v>4.8987842254754367E-2</v>
      </c>
      <c r="AB68" s="5">
        <f t="shared" si="185"/>
        <v>1.3230244533425993E-2</v>
      </c>
      <c r="AC68" s="5">
        <f t="shared" si="186"/>
        <v>1.4104429578496727E-4</v>
      </c>
      <c r="AD68" s="5">
        <f t="shared" si="187"/>
        <v>3.5770717128648534E-4</v>
      </c>
      <c r="AE68" s="5">
        <f t="shared" si="188"/>
        <v>6.2738976186279226E-4</v>
      </c>
      <c r="AF68" s="5">
        <f t="shared" si="189"/>
        <v>5.5019572556319445E-4</v>
      </c>
      <c r="AG68" s="5">
        <f t="shared" si="190"/>
        <v>3.2166642899326601E-4</v>
      </c>
      <c r="AH68" s="5">
        <f t="shared" si="191"/>
        <v>3.9767523237997177E-2</v>
      </c>
      <c r="AI68" s="5">
        <f t="shared" si="192"/>
        <v>2.1480189071864695E-2</v>
      </c>
      <c r="AJ68" s="5">
        <f t="shared" si="193"/>
        <v>5.8011976230166297E-3</v>
      </c>
      <c r="AK68" s="5">
        <f t="shared" si="194"/>
        <v>1.0444940296288963E-3</v>
      </c>
      <c r="AL68" s="5">
        <f t="shared" si="195"/>
        <v>5.3448417944533336E-6</v>
      </c>
      <c r="AM68" s="5">
        <f t="shared" si="196"/>
        <v>3.8642676465473393E-5</v>
      </c>
      <c r="AN68" s="5">
        <f t="shared" si="197"/>
        <v>6.7776163106323095E-5</v>
      </c>
      <c r="AO68" s="5">
        <f t="shared" si="198"/>
        <v>5.9436983997721112E-5</v>
      </c>
      <c r="AP68" s="5">
        <f t="shared" si="199"/>
        <v>3.4749238324427666E-5</v>
      </c>
      <c r="AQ68" s="5">
        <f t="shared" si="200"/>
        <v>1.5236846020495045E-5</v>
      </c>
      <c r="AR68" s="5">
        <f t="shared" si="201"/>
        <v>1.3949810871517601E-2</v>
      </c>
      <c r="AS68" s="5">
        <f t="shared" si="202"/>
        <v>7.5349066433849851E-3</v>
      </c>
      <c r="AT68" s="5">
        <f t="shared" si="203"/>
        <v>2.0349673069922653E-3</v>
      </c>
      <c r="AU68" s="5">
        <f t="shared" si="204"/>
        <v>3.6639179368934269E-4</v>
      </c>
      <c r="AV68" s="5">
        <f t="shared" si="205"/>
        <v>4.9476082252633956E-5</v>
      </c>
      <c r="AW68" s="5">
        <f t="shared" si="206"/>
        <v>1.4065387150159406E-7</v>
      </c>
      <c r="AX68" s="5">
        <f t="shared" si="207"/>
        <v>3.4787683061277691E-6</v>
      </c>
      <c r="AY68" s="5">
        <f t="shared" si="208"/>
        <v>6.101481307483616E-6</v>
      </c>
      <c r="AZ68" s="5">
        <f t="shared" si="209"/>
        <v>5.3507550474108336E-6</v>
      </c>
      <c r="BA68" s="5">
        <f t="shared" si="210"/>
        <v>3.1282654309182692E-6</v>
      </c>
      <c r="BB68" s="5">
        <f t="shared" si="211"/>
        <v>1.3716818261490427E-6</v>
      </c>
      <c r="BC68" s="5">
        <f t="shared" si="212"/>
        <v>4.8116403770386578E-7</v>
      </c>
      <c r="BD68" s="5">
        <f t="shared" si="213"/>
        <v>4.0778087139620254E-3</v>
      </c>
      <c r="BE68" s="5">
        <f t="shared" si="214"/>
        <v>2.2026039099942991E-3</v>
      </c>
      <c r="BF68" s="5">
        <f t="shared" si="215"/>
        <v>5.9486164317997913E-4</v>
      </c>
      <c r="BG68" s="5">
        <f t="shared" si="216"/>
        <v>1.0710364913126868E-4</v>
      </c>
      <c r="BH68" s="5">
        <f t="shared" si="217"/>
        <v>1.4462848364089961E-5</v>
      </c>
      <c r="BI68" s="5">
        <f t="shared" si="218"/>
        <v>1.5624041533545987E-6</v>
      </c>
      <c r="BJ68" s="8">
        <f t="shared" si="219"/>
        <v>0.10845620403397417</v>
      </c>
      <c r="BK68" s="8">
        <f t="shared" si="220"/>
        <v>0.22156769624093225</v>
      </c>
      <c r="BL68" s="8">
        <f t="shared" si="221"/>
        <v>0.57705784173170416</v>
      </c>
      <c r="BM68" s="8">
        <f t="shared" si="222"/>
        <v>0.40015625448261521</v>
      </c>
      <c r="BN68" s="8">
        <f t="shared" si="223"/>
        <v>0.59761356801656751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1.61333333333333</v>
      </c>
      <c r="F69">
        <f>VLOOKUP(B69,home!$B$2:$E$405,3,FALSE)</f>
        <v>0.89</v>
      </c>
      <c r="G69">
        <f>VLOOKUP(C69,away!$B$2:$E$405,4,FALSE)</f>
        <v>1.24</v>
      </c>
      <c r="H69">
        <f>VLOOKUP(A69,away!$A$2:$E$405,3,FALSE)</f>
        <v>1.4</v>
      </c>
      <c r="I69">
        <f>VLOOKUP(C69,away!$B$2:$E$405,3,FALSE)</f>
        <v>0.93</v>
      </c>
      <c r="J69">
        <f>VLOOKUP(B69,home!$B$2:$E$405,4,FALSE)</f>
        <v>0.89</v>
      </c>
      <c r="K69" s="3">
        <f t="shared" si="168"/>
        <v>1.7804746666666631</v>
      </c>
      <c r="L69" s="3">
        <f t="shared" si="169"/>
        <v>1.1587800000000001</v>
      </c>
      <c r="M69" s="5">
        <f t="shared" si="170"/>
        <v>5.2905146015850849E-2</v>
      </c>
      <c r="N69" s="5">
        <f t="shared" si="171"/>
        <v>9.4196272217523178E-2</v>
      </c>
      <c r="O69" s="5">
        <f t="shared" si="172"/>
        <v>6.1305425100247661E-2</v>
      </c>
      <c r="P69" s="5">
        <f t="shared" si="173"/>
        <v>0.10915275632022152</v>
      </c>
      <c r="Q69" s="5">
        <f t="shared" si="174"/>
        <v>8.3857038188868444E-2</v>
      </c>
      <c r="R69" s="5">
        <f t="shared" si="175"/>
        <v>3.5519750248832492E-2</v>
      </c>
      <c r="S69" s="5">
        <f t="shared" si="176"/>
        <v>5.6300403219433637E-2</v>
      </c>
      <c r="T69" s="5">
        <f t="shared" si="177"/>
        <v>9.7171858712496992E-2</v>
      </c>
      <c r="U69" s="5">
        <f t="shared" si="178"/>
        <v>6.3242015484373151E-2</v>
      </c>
      <c r="V69" s="5">
        <f t="shared" si="179"/>
        <v>1.2906419751261278E-2</v>
      </c>
      <c r="W69" s="5">
        <f t="shared" si="180"/>
        <v>4.9768444038993047E-2</v>
      </c>
      <c r="X69" s="5">
        <f t="shared" si="181"/>
        <v>5.7670677583504373E-2</v>
      </c>
      <c r="Y69" s="5">
        <f t="shared" si="182"/>
        <v>3.34138138851066E-2</v>
      </c>
      <c r="Z69" s="5">
        <f t="shared" si="183"/>
        <v>1.3719858731114042E-2</v>
      </c>
      <c r="AA69" s="5">
        <f t="shared" si="184"/>
        <v>2.442786090099398E-2</v>
      </c>
      <c r="AB69" s="5">
        <f t="shared" si="185"/>
        <v>2.1746593747538442E-2</v>
      </c>
      <c r="AC69" s="5">
        <f t="shared" si="186"/>
        <v>1.6642654308782149E-3</v>
      </c>
      <c r="AD69" s="5">
        <f t="shared" si="187"/>
        <v>2.2152863452711169E-2</v>
      </c>
      <c r="AE69" s="5">
        <f t="shared" si="188"/>
        <v>2.5670295111732654E-2</v>
      </c>
      <c r="AF69" s="5">
        <f t="shared" si="189"/>
        <v>1.4873112284786784E-2</v>
      </c>
      <c r="AG69" s="5">
        <f t="shared" si="190"/>
        <v>5.7448883511217446E-3</v>
      </c>
      <c r="AH69" s="5">
        <f t="shared" si="191"/>
        <v>3.9745744751100856E-3</v>
      </c>
      <c r="AI69" s="5">
        <f t="shared" si="192"/>
        <v>7.0766291637134561E-3</v>
      </c>
      <c r="AJ69" s="5">
        <f t="shared" si="193"/>
        <v>6.2998794756931528E-3</v>
      </c>
      <c r="AK69" s="5">
        <f t="shared" si="194"/>
        <v>3.7389252698416388E-3</v>
      </c>
      <c r="AL69" s="5">
        <f t="shared" si="195"/>
        <v>1.3734706183356259E-4</v>
      </c>
      <c r="AM69" s="5">
        <f t="shared" si="196"/>
        <v>7.8885224343356007E-3</v>
      </c>
      <c r="AN69" s="5">
        <f t="shared" si="197"/>
        <v>9.1410620264594077E-3</v>
      </c>
      <c r="AO69" s="5">
        <f t="shared" si="198"/>
        <v>5.2962399275103171E-3</v>
      </c>
      <c r="AP69" s="5">
        <f t="shared" si="199"/>
        <v>2.0457256344001357E-3</v>
      </c>
      <c r="AQ69" s="5">
        <f t="shared" si="200"/>
        <v>5.9263648765754771E-4</v>
      </c>
      <c r="AR69" s="5">
        <f t="shared" si="201"/>
        <v>9.2113148205361279E-4</v>
      </c>
      <c r="AS69" s="5">
        <f t="shared" si="202"/>
        <v>1.6400512684655755E-3</v>
      </c>
      <c r="AT69" s="5">
        <f t="shared" si="203"/>
        <v>1.4600348677687421E-3</v>
      </c>
      <c r="AU69" s="5">
        <f t="shared" si="204"/>
        <v>8.6651836483741867E-4</v>
      </c>
      <c r="AV69" s="5">
        <f t="shared" si="205"/>
        <v>3.8570349919861147E-4</v>
      </c>
      <c r="AW69" s="5">
        <f t="shared" si="206"/>
        <v>7.8714304439231466E-6</v>
      </c>
      <c r="AX69" s="5">
        <f t="shared" si="207"/>
        <v>2.3408857252943615E-3</v>
      </c>
      <c r="AY69" s="5">
        <f t="shared" si="208"/>
        <v>2.7125715607566004E-3</v>
      </c>
      <c r="AZ69" s="5">
        <f t="shared" si="209"/>
        <v>1.571636836586767E-3</v>
      </c>
      <c r="BA69" s="5">
        <f t="shared" si="210"/>
        <v>6.0706044450000471E-4</v>
      </c>
      <c r="BB69" s="5">
        <f t="shared" si="211"/>
        <v>1.75862375469429E-4</v>
      </c>
      <c r="BC69" s="5">
        <f t="shared" si="212"/>
        <v>4.0757160689292977E-5</v>
      </c>
      <c r="BD69" s="5">
        <f t="shared" si="213"/>
        <v>1.7789812312901407E-4</v>
      </c>
      <c r="BE69" s="5">
        <f t="shared" si="214"/>
        <v>3.1674310147875631E-4</v>
      </c>
      <c r="BF69" s="5">
        <f t="shared" si="215"/>
        <v>2.819765340121769E-4</v>
      </c>
      <c r="BG69" s="5">
        <f t="shared" si="216"/>
        <v>1.6735069180105053E-4</v>
      </c>
      <c r="BH69" s="5">
        <f t="shared" si="217"/>
        <v>7.4490916800227776E-5</v>
      </c>
      <c r="BI69" s="5">
        <f t="shared" si="218"/>
        <v>2.6525838051915923E-5</v>
      </c>
      <c r="BJ69" s="8">
        <f t="shared" si="219"/>
        <v>0.51693222444050413</v>
      </c>
      <c r="BK69" s="8">
        <f t="shared" si="220"/>
        <v>0.23577890936023568</v>
      </c>
      <c r="BL69" s="8">
        <f t="shared" si="221"/>
        <v>0.23365007855394115</v>
      </c>
      <c r="BM69" s="8">
        <f t="shared" si="222"/>
        <v>0.56043998286393804</v>
      </c>
      <c r="BN69" s="8">
        <f t="shared" si="223"/>
        <v>0.43693638809154411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1.61333333333333</v>
      </c>
      <c r="F70">
        <f>VLOOKUP(B70,home!$B$2:$E$405,3,FALSE)</f>
        <v>1.51</v>
      </c>
      <c r="G70">
        <f>VLOOKUP(C70,away!$B$2:$E$405,4,FALSE)</f>
        <v>0.62</v>
      </c>
      <c r="H70">
        <f>VLOOKUP(A70,away!$A$2:$E$405,3,FALSE)</f>
        <v>1.4</v>
      </c>
      <c r="I70">
        <f>VLOOKUP(C70,away!$B$2:$E$405,3,FALSE)</f>
        <v>0.97</v>
      </c>
      <c r="J70">
        <f>VLOOKUP(B70,home!$B$2:$E$405,4,FALSE)</f>
        <v>1.51</v>
      </c>
      <c r="K70" s="3">
        <f t="shared" si="168"/>
        <v>1.5104026666666637</v>
      </c>
      <c r="L70" s="3">
        <f t="shared" si="169"/>
        <v>2.0505799999999996</v>
      </c>
      <c r="M70" s="5">
        <f t="shared" si="170"/>
        <v>2.8410892555347192E-2</v>
      </c>
      <c r="N70" s="5">
        <f t="shared" si="171"/>
        <v>4.2911887877976458E-2</v>
      </c>
      <c r="O70" s="5">
        <f t="shared" si="172"/>
        <v>5.8258808056143828E-2</v>
      </c>
      <c r="P70" s="5">
        <f t="shared" si="173"/>
        <v>8.7994259044820944E-2</v>
      </c>
      <c r="Q70" s="5">
        <f t="shared" si="174"/>
        <v>3.2407114941298269E-2</v>
      </c>
      <c r="R70" s="5">
        <f t="shared" si="175"/>
        <v>5.9732173311883713E-2</v>
      </c>
      <c r="S70" s="5">
        <f t="shared" si="176"/>
        <v>6.8133987780944913E-2</v>
      </c>
      <c r="T70" s="5">
        <f t="shared" si="177"/>
        <v>6.6453381756327382E-2</v>
      </c>
      <c r="U70" s="5">
        <f t="shared" si="178"/>
        <v>9.0219633856064491E-2</v>
      </c>
      <c r="V70" s="5">
        <f t="shared" si="179"/>
        <v>2.3447187685628774E-2</v>
      </c>
      <c r="W70" s="5">
        <f t="shared" si="180"/>
        <v>1.6315930942103322E-2</v>
      </c>
      <c r="X70" s="5">
        <f t="shared" si="181"/>
        <v>3.3457121671258222E-2</v>
      </c>
      <c r="Y70" s="5">
        <f t="shared" si="182"/>
        <v>3.4303252278324349E-2</v>
      </c>
      <c r="Z70" s="5">
        <f t="shared" si="183"/>
        <v>4.0828533316627488E-2</v>
      </c>
      <c r="AA70" s="5">
        <f t="shared" si="184"/>
        <v>6.1667525597522886E-2</v>
      </c>
      <c r="AB70" s="5">
        <f t="shared" si="185"/>
        <v>4.6571397554616659E-2</v>
      </c>
      <c r="AC70" s="5">
        <f t="shared" si="186"/>
        <v>4.5387915547320593E-3</v>
      </c>
      <c r="AD70" s="5">
        <f t="shared" si="187"/>
        <v>6.1609064010255026E-3</v>
      </c>
      <c r="AE70" s="5">
        <f t="shared" si="188"/>
        <v>1.2633431447814871E-2</v>
      </c>
      <c r="AF70" s="5">
        <f t="shared" si="189"/>
        <v>1.2952930929130111E-2</v>
      </c>
      <c r="AG70" s="5">
        <f t="shared" si="190"/>
        <v>8.8536737015518716E-3</v>
      </c>
      <c r="AH70" s="5">
        <f t="shared" si="191"/>
        <v>2.0930543462102498E-2</v>
      </c>
      <c r="AI70" s="5">
        <f t="shared" si="192"/>
        <v>3.161354865994212E-2</v>
      </c>
      <c r="AJ70" s="5">
        <f t="shared" si="193"/>
        <v>2.3874594099386456E-2</v>
      </c>
      <c r="AK70" s="5">
        <f t="shared" si="194"/>
        <v>1.2020083531099162E-2</v>
      </c>
      <c r="AL70" s="5">
        <f t="shared" si="195"/>
        <v>5.6230208049886819E-4</v>
      </c>
      <c r="AM70" s="5">
        <f t="shared" si="196"/>
        <v>1.8610898914385261E-3</v>
      </c>
      <c r="AN70" s="5">
        <f t="shared" si="197"/>
        <v>3.8163137095860119E-3</v>
      </c>
      <c r="AO70" s="5">
        <f t="shared" si="198"/>
        <v>3.9128282833014423E-3</v>
      </c>
      <c r="AP70" s="5">
        <f t="shared" si="199"/>
        <v>2.6745224737240898E-3</v>
      </c>
      <c r="AQ70" s="5">
        <f t="shared" si="200"/>
        <v>1.3710805735422861E-3</v>
      </c>
      <c r="AR70" s="5">
        <f t="shared" si="201"/>
        <v>8.5839507625036279E-3</v>
      </c>
      <c r="AS70" s="5">
        <f t="shared" si="202"/>
        <v>1.2965222122220822E-2</v>
      </c>
      <c r="AT70" s="5">
        <f t="shared" si="203"/>
        <v>9.791353033663977E-3</v>
      </c>
      <c r="AU70" s="5">
        <f t="shared" si="204"/>
        <v>4.9296285774402641E-3</v>
      </c>
      <c r="AV70" s="5">
        <f t="shared" si="205"/>
        <v>1.8614310372604931E-3</v>
      </c>
      <c r="AW70" s="5">
        <f t="shared" si="206"/>
        <v>4.8376745758171314E-5</v>
      </c>
      <c r="AX70" s="5">
        <f t="shared" si="207"/>
        <v>4.6849918915585297E-4</v>
      </c>
      <c r="AY70" s="5">
        <f t="shared" si="208"/>
        <v>9.6069506729920876E-4</v>
      </c>
      <c r="AZ70" s="5">
        <f t="shared" si="209"/>
        <v>9.8499104555120598E-4</v>
      </c>
      <c r="BA70" s="5">
        <f t="shared" si="210"/>
        <v>6.7326764606213041E-4</v>
      </c>
      <c r="BB70" s="5">
        <f t="shared" si="211"/>
        <v>3.4514729241552085E-4</v>
      </c>
      <c r="BC70" s="5">
        <f t="shared" si="212"/>
        <v>1.4155042697628373E-4</v>
      </c>
      <c r="BD70" s="5">
        <f t="shared" si="213"/>
        <v>2.9336796257624482E-3</v>
      </c>
      <c r="BE70" s="5">
        <f t="shared" si="214"/>
        <v>4.431037529897262E-3</v>
      </c>
      <c r="BF70" s="5">
        <f t="shared" si="215"/>
        <v>3.3463254506284458E-3</v>
      </c>
      <c r="BG70" s="5">
        <f t="shared" si="216"/>
        <v>1.6847662947212425E-3</v>
      </c>
      <c r="BH70" s="5">
        <f t="shared" si="217"/>
        <v>6.3616887606427028E-4</v>
      </c>
      <c r="BI70" s="5">
        <f t="shared" si="218"/>
        <v>1.921742333715615E-4</v>
      </c>
      <c r="BJ70" s="8">
        <f t="shared" si="219"/>
        <v>0.28365961754586294</v>
      </c>
      <c r="BK70" s="8">
        <f t="shared" si="220"/>
        <v>0.21404811576927196</v>
      </c>
      <c r="BL70" s="8">
        <f t="shared" si="221"/>
        <v>0.45624404567229632</v>
      </c>
      <c r="BM70" s="8">
        <f t="shared" si="222"/>
        <v>0.68415285819504723</v>
      </c>
      <c r="BN70" s="8">
        <f t="shared" si="223"/>
        <v>0.30971513578747045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1.61333333333333</v>
      </c>
      <c r="F71">
        <f>VLOOKUP(B71,home!$B$2:$E$405,3,FALSE)</f>
        <v>0.89</v>
      </c>
      <c r="G71">
        <f>VLOOKUP(C71,away!$B$2:$E$405,4,FALSE)</f>
        <v>0.8</v>
      </c>
      <c r="H71">
        <f>VLOOKUP(A71,away!$A$2:$E$405,3,FALSE)</f>
        <v>1.4</v>
      </c>
      <c r="I71">
        <f>VLOOKUP(C71,away!$B$2:$E$405,3,FALSE)</f>
        <v>1.06</v>
      </c>
      <c r="J71">
        <f>VLOOKUP(B71,home!$B$2:$E$405,4,FALSE)</f>
        <v>0.89</v>
      </c>
      <c r="K71" s="3">
        <f t="shared" si="168"/>
        <v>1.1486933333333311</v>
      </c>
      <c r="L71" s="3">
        <f t="shared" si="169"/>
        <v>1.3207599999999999</v>
      </c>
      <c r="M71" s="5">
        <f t="shared" si="170"/>
        <v>8.4631111365646758E-2</v>
      </c>
      <c r="N71" s="5">
        <f t="shared" si="171"/>
        <v>9.7215193418309115E-2</v>
      </c>
      <c r="O71" s="5">
        <f t="shared" si="172"/>
        <v>0.11177738664729159</v>
      </c>
      <c r="P71" s="5">
        <f t="shared" si="173"/>
        <v>0.12839793885916592</v>
      </c>
      <c r="Q71" s="5">
        <f t="shared" si="174"/>
        <v>5.5835222289161025E-2</v>
      </c>
      <c r="R71" s="5">
        <f t="shared" si="175"/>
        <v>7.3815550594138427E-2</v>
      </c>
      <c r="S71" s="5">
        <f t="shared" si="176"/>
        <v>4.8699675678529758E-2</v>
      </c>
      <c r="T71" s="5">
        <f t="shared" si="177"/>
        <v>7.3744928190632303E-2</v>
      </c>
      <c r="U71" s="5">
        <f t="shared" si="178"/>
        <v>8.4791430863815992E-2</v>
      </c>
      <c r="V71" s="5">
        <f t="shared" si="179"/>
        <v>8.2094028482129072E-3</v>
      </c>
      <c r="W71" s="5">
        <f t="shared" si="180"/>
        <v>2.1379182536247966E-2</v>
      </c>
      <c r="X71" s="5">
        <f t="shared" si="181"/>
        <v>2.8236769126574857E-2</v>
      </c>
      <c r="Y71" s="5">
        <f t="shared" si="182"/>
        <v>1.8646997595807503E-2</v>
      </c>
      <c r="Z71" s="5">
        <f t="shared" si="183"/>
        <v>3.2497542200904755E-2</v>
      </c>
      <c r="AA71" s="5">
        <f t="shared" si="184"/>
        <v>3.7329710075897873E-2</v>
      </c>
      <c r="AB71" s="5">
        <f t="shared" si="185"/>
        <v>2.1440194549724987E-2</v>
      </c>
      <c r="AC71" s="5">
        <f t="shared" si="186"/>
        <v>7.7843005069747366E-4</v>
      </c>
      <c r="AD71" s="5">
        <f t="shared" si="187"/>
        <v>6.139531112876101E-3</v>
      </c>
      <c r="AE71" s="5">
        <f t="shared" si="188"/>
        <v>8.1088471126422364E-3</v>
      </c>
      <c r="AF71" s="5">
        <f t="shared" si="189"/>
        <v>5.3549204562466802E-3</v>
      </c>
      <c r="AG71" s="5">
        <f t="shared" si="190"/>
        <v>2.3575215805974551E-3</v>
      </c>
      <c r="AH71" s="5">
        <f t="shared" si="191"/>
        <v>1.0730363459316739E-2</v>
      </c>
      <c r="AI71" s="5">
        <f t="shared" si="192"/>
        <v>1.2325896969960717E-2</v>
      </c>
      <c r="AJ71" s="5">
        <f t="shared" si="193"/>
        <v>7.0793378383736932E-3</v>
      </c>
      <c r="AK71" s="5">
        <f t="shared" si="194"/>
        <v>2.7106627264514194E-3</v>
      </c>
      <c r="AL71" s="5">
        <f t="shared" si="195"/>
        <v>4.7239750225547721E-5</v>
      </c>
      <c r="AM71" s="5">
        <f t="shared" si="196"/>
        <v>1.4104876918306687E-3</v>
      </c>
      <c r="AN71" s="5">
        <f t="shared" si="197"/>
        <v>1.8629157238622737E-3</v>
      </c>
      <c r="AO71" s="5">
        <f t="shared" si="198"/>
        <v>1.2302322857241682E-3</v>
      </c>
      <c r="AP71" s="5">
        <f t="shared" si="199"/>
        <v>5.4161386456435081E-4</v>
      </c>
      <c r="AQ71" s="5">
        <f t="shared" si="200"/>
        <v>1.7883548194050299E-4</v>
      </c>
      <c r="AR71" s="5">
        <f t="shared" si="201"/>
        <v>2.8344469685054339E-3</v>
      </c>
      <c r="AS71" s="5">
        <f t="shared" si="202"/>
        <v>3.2559103364090615E-3</v>
      </c>
      <c r="AT71" s="5">
        <f t="shared" si="203"/>
        <v>1.8700212486820868E-3</v>
      </c>
      <c r="AU71" s="5">
        <f t="shared" si="204"/>
        <v>7.1602698051759488E-4</v>
      </c>
      <c r="AV71" s="5">
        <f t="shared" si="205"/>
        <v>2.0562385475183896E-4</v>
      </c>
      <c r="AW71" s="5">
        <f t="shared" si="206"/>
        <v>1.9908250652963347E-6</v>
      </c>
      <c r="AX71" s="5">
        <f t="shared" si="207"/>
        <v>2.7003630139243448E-4</v>
      </c>
      <c r="AY71" s="5">
        <f t="shared" si="208"/>
        <v>3.5665314542707171E-4</v>
      </c>
      <c r="AZ71" s="5">
        <f t="shared" si="209"/>
        <v>2.3552660417712961E-4</v>
      </c>
      <c r="BA71" s="5">
        <f t="shared" si="210"/>
        <v>1.036913725776619E-4</v>
      </c>
      <c r="BB71" s="5">
        <f t="shared" si="211"/>
        <v>3.4237854311418182E-5</v>
      </c>
      <c r="BC71" s="5">
        <f t="shared" si="212"/>
        <v>9.0439976920697301E-6</v>
      </c>
      <c r="BD71" s="5">
        <f t="shared" si="213"/>
        <v>6.2393736302053906E-4</v>
      </c>
      <c r="BE71" s="5">
        <f t="shared" si="214"/>
        <v>7.1671268931927158E-4</v>
      </c>
      <c r="BF71" s="5">
        <f t="shared" si="215"/>
        <v>4.1164154406822523E-4</v>
      </c>
      <c r="BG71" s="5">
        <f t="shared" si="216"/>
        <v>1.5761663246473633E-4</v>
      </c>
      <c r="BH71" s="5">
        <f t="shared" si="217"/>
        <v>4.5263293733673103E-5</v>
      </c>
      <c r="BI71" s="5">
        <f t="shared" si="218"/>
        <v>1.0398728751315726E-5</v>
      </c>
      <c r="BJ71" s="8">
        <f t="shared" si="219"/>
        <v>0.32325238774259496</v>
      </c>
      <c r="BK71" s="8">
        <f t="shared" si="220"/>
        <v>0.27112045169790544</v>
      </c>
      <c r="BL71" s="8">
        <f t="shared" si="221"/>
        <v>0.37284813336519507</v>
      </c>
      <c r="BM71" s="8">
        <f t="shared" si="222"/>
        <v>0.44769144951252571</v>
      </c>
      <c r="BN71" s="8">
        <f t="shared" si="223"/>
        <v>0.55167240317371291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1.61333333333333</v>
      </c>
      <c r="F72">
        <f>VLOOKUP(B72,home!$B$2:$E$405,3,FALSE)</f>
        <v>1.08</v>
      </c>
      <c r="G72">
        <f>VLOOKUP(C72,away!$B$2:$E$405,4,FALSE)</f>
        <v>0.97</v>
      </c>
      <c r="H72">
        <f>VLOOKUP(A72,away!$A$2:$E$405,3,FALSE)</f>
        <v>1.4</v>
      </c>
      <c r="I72">
        <f>VLOOKUP(C72,away!$B$2:$E$405,3,FALSE)</f>
        <v>0.89</v>
      </c>
      <c r="J72">
        <f>VLOOKUP(B72,home!$B$2:$E$405,4,FALSE)</f>
        <v>1.08</v>
      </c>
      <c r="K72" s="3">
        <f t="shared" si="168"/>
        <v>1.6901279999999965</v>
      </c>
      <c r="L72" s="3">
        <f t="shared" si="169"/>
        <v>1.34568</v>
      </c>
      <c r="M72" s="5">
        <f t="shared" si="170"/>
        <v>4.8035834236874402E-2</v>
      </c>
      <c r="N72" s="5">
        <f t="shared" si="171"/>
        <v>8.1186708447099895E-2</v>
      </c>
      <c r="O72" s="5">
        <f t="shared" si="172"/>
        <v>6.4640861415877146E-2</v>
      </c>
      <c r="P72" s="5">
        <f t="shared" si="173"/>
        <v>0.10925132982309339</v>
      </c>
      <c r="Q72" s="5">
        <f t="shared" si="174"/>
        <v>6.86079645871399E-2</v>
      </c>
      <c r="R72" s="5">
        <f t="shared" si="175"/>
        <v>4.349295719505878E-2</v>
      </c>
      <c r="S72" s="5">
        <f t="shared" si="176"/>
        <v>6.2119526275198192E-2</v>
      </c>
      <c r="T72" s="5">
        <f t="shared" si="177"/>
        <v>9.232436578562242E-2</v>
      </c>
      <c r="U72" s="5">
        <f t="shared" si="178"/>
        <v>7.3508664758170167E-2</v>
      </c>
      <c r="V72" s="5">
        <f t="shared" si="179"/>
        <v>1.5698097429329056E-2</v>
      </c>
      <c r="W72" s="5">
        <f t="shared" si="180"/>
        <v>3.8652080657244452E-2</v>
      </c>
      <c r="X72" s="5">
        <f t="shared" si="181"/>
        <v>5.2013331898840713E-2</v>
      </c>
      <c r="Y72" s="5">
        <f t="shared" si="182"/>
        <v>3.4996650234815983E-2</v>
      </c>
      <c r="Z72" s="5">
        <f t="shared" si="183"/>
        <v>1.9509200879415562E-2</v>
      </c>
      <c r="AA72" s="5">
        <f t="shared" si="184"/>
        <v>3.2973046663924796E-2</v>
      </c>
      <c r="AB72" s="5">
        <f t="shared" si="185"/>
        <v>2.7864334706002893E-2</v>
      </c>
      <c r="AC72" s="5">
        <f t="shared" si="186"/>
        <v>2.2314565353823749E-3</v>
      </c>
      <c r="AD72" s="5">
        <f t="shared" si="187"/>
        <v>1.633174094426678E-2</v>
      </c>
      <c r="AE72" s="5">
        <f t="shared" si="188"/>
        <v>2.1977297153880922E-2</v>
      </c>
      <c r="AF72" s="5">
        <f t="shared" si="189"/>
        <v>1.4787204617017239E-2</v>
      </c>
      <c r="AG72" s="5">
        <f t="shared" si="190"/>
        <v>6.6329485030092511E-3</v>
      </c>
      <c r="AH72" s="5">
        <f t="shared" si="191"/>
        <v>6.5632853598529906E-3</v>
      </c>
      <c r="AI72" s="5">
        <f t="shared" si="192"/>
        <v>1.1092792358677593E-2</v>
      </c>
      <c r="AJ72" s="5">
        <f t="shared" si="193"/>
        <v>9.3741194817935029E-3</v>
      </c>
      <c r="AK72" s="5">
        <f t="shared" si="194"/>
        <v>5.2811539371748865E-3</v>
      </c>
      <c r="AL72" s="5">
        <f t="shared" si="195"/>
        <v>2.0300644117537839E-4</v>
      </c>
      <c r="AM72" s="5">
        <f t="shared" si="196"/>
        <v>5.5205465317303328E-3</v>
      </c>
      <c r="AN72" s="5">
        <f t="shared" si="197"/>
        <v>7.4288890568188744E-3</v>
      </c>
      <c r="AO72" s="5">
        <f t="shared" si="198"/>
        <v>4.9984537129900116E-3</v>
      </c>
      <c r="AP72" s="5">
        <f t="shared" si="199"/>
        <v>2.2421063974987989E-3</v>
      </c>
      <c r="AQ72" s="5">
        <f t="shared" si="200"/>
        <v>7.5428943424654682E-4</v>
      </c>
      <c r="AR72" s="5">
        <f t="shared" si="201"/>
        <v>1.7664163686093924E-3</v>
      </c>
      <c r="AS72" s="5">
        <f t="shared" si="202"/>
        <v>2.9854697642450493E-3</v>
      </c>
      <c r="AT72" s="5">
        <f t="shared" si="203"/>
        <v>2.5229130208519733E-3</v>
      </c>
      <c r="AU72" s="5">
        <f t="shared" si="204"/>
        <v>1.4213486460354985E-3</v>
      </c>
      <c r="AV72" s="5">
        <f t="shared" si="205"/>
        <v>6.005652861066701E-4</v>
      </c>
      <c r="AW72" s="5">
        <f t="shared" si="206"/>
        <v>1.2825334815957926E-5</v>
      </c>
      <c r="AX72" s="5">
        <f t="shared" si="207"/>
        <v>1.5550717114300521E-3</v>
      </c>
      <c r="AY72" s="5">
        <f t="shared" si="208"/>
        <v>2.0926289006371925E-3</v>
      </c>
      <c r="AZ72" s="5">
        <f t="shared" si="209"/>
        <v>1.4080044295047287E-3</v>
      </c>
      <c r="BA72" s="5">
        <f t="shared" si="210"/>
        <v>6.3157446689864093E-4</v>
      </c>
      <c r="BB72" s="5">
        <f t="shared" si="211"/>
        <v>2.1247428215404103E-4</v>
      </c>
      <c r="BC72" s="5">
        <f t="shared" si="212"/>
        <v>5.718447840180992E-5</v>
      </c>
      <c r="BD72" s="5">
        <f t="shared" si="213"/>
        <v>3.9617186315171445E-4</v>
      </c>
      <c r="BE72" s="5">
        <f t="shared" si="214"/>
        <v>6.6958115872487952E-4</v>
      </c>
      <c r="BF72" s="5">
        <f t="shared" si="215"/>
        <v>5.6583893231668049E-4</v>
      </c>
      <c r="BG72" s="5">
        <f t="shared" si="216"/>
        <v>3.1878007433284154E-4</v>
      </c>
      <c r="BH72" s="5">
        <f t="shared" si="217"/>
        <v>1.3469478236800394E-4</v>
      </c>
      <c r="BI72" s="5">
        <f t="shared" si="218"/>
        <v>4.5530284626813857E-5</v>
      </c>
      <c r="BJ72" s="8">
        <f t="shared" si="219"/>
        <v>0.45441151623124854</v>
      </c>
      <c r="BK72" s="8">
        <f t="shared" si="220"/>
        <v>0.23963187964168997</v>
      </c>
      <c r="BL72" s="8">
        <f t="shared" si="221"/>
        <v>0.28621852605790232</v>
      </c>
      <c r="BM72" s="8">
        <f t="shared" si="222"/>
        <v>0.58247566353929148</v>
      </c>
      <c r="BN72" s="8">
        <f t="shared" si="223"/>
        <v>0.41521565570514352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1.3428571428571401</v>
      </c>
      <c r="F73">
        <f>VLOOKUP(B73,home!$B$2:$E$405,3,FALSE)</f>
        <v>0.96</v>
      </c>
      <c r="G73">
        <f>VLOOKUP(C73,away!$B$2:$E$405,4,FALSE)</f>
        <v>0.85</v>
      </c>
      <c r="H73">
        <f>VLOOKUP(A73,away!$A$2:$E$405,3,FALSE)</f>
        <v>1.2</v>
      </c>
      <c r="I73">
        <f>VLOOKUP(C73,away!$B$2:$E$405,3,FALSE)</f>
        <v>0.74</v>
      </c>
      <c r="J73">
        <f>VLOOKUP(B73,home!$B$2:$E$405,4,FALSE)</f>
        <v>0.96</v>
      </c>
      <c r="K73" s="3">
        <f t="shared" si="168"/>
        <v>1.0957714285714262</v>
      </c>
      <c r="L73" s="3">
        <f t="shared" si="169"/>
        <v>0.85248000000000002</v>
      </c>
      <c r="M73" s="5">
        <f t="shared" si="170"/>
        <v>0.14252306559157654</v>
      </c>
      <c r="N73" s="5">
        <f t="shared" si="171"/>
        <v>0.15617270318766088</v>
      </c>
      <c r="O73" s="5">
        <f t="shared" si="172"/>
        <v>0.12149806295550718</v>
      </c>
      <c r="P73" s="5">
        <f t="shared" si="173"/>
        <v>0.13313410601341716</v>
      </c>
      <c r="Q73" s="5">
        <f t="shared" si="174"/>
        <v>8.5564793037902237E-2</v>
      </c>
      <c r="R73" s="5">
        <f t="shared" si="175"/>
        <v>5.1787334354155369E-2</v>
      </c>
      <c r="S73" s="5">
        <f t="shared" si="176"/>
        <v>3.1090915197517627E-2</v>
      </c>
      <c r="T73" s="5">
        <f t="shared" si="177"/>
        <v>7.2942274768950904E-2</v>
      </c>
      <c r="U73" s="5">
        <f t="shared" si="178"/>
        <v>5.6747081347158917E-2</v>
      </c>
      <c r="V73" s="5">
        <f t="shared" si="179"/>
        <v>3.2269717831125704E-3</v>
      </c>
      <c r="W73" s="5">
        <f t="shared" si="180"/>
        <v>3.1253151834186858E-2</v>
      </c>
      <c r="X73" s="5">
        <f t="shared" si="181"/>
        <v>2.6642686875607613E-2</v>
      </c>
      <c r="Y73" s="5">
        <f t="shared" si="182"/>
        <v>1.1356178853858987E-2</v>
      </c>
      <c r="Z73" s="5">
        <f t="shared" si="183"/>
        <v>1.4715888930076792E-2</v>
      </c>
      <c r="AA73" s="5">
        <f t="shared" si="184"/>
        <v>1.6125250635608681E-2</v>
      </c>
      <c r="AB73" s="5">
        <f t="shared" si="185"/>
        <v>8.8347944625266107E-3</v>
      </c>
      <c r="AC73" s="5">
        <f t="shared" si="186"/>
        <v>1.8839933105387746E-4</v>
      </c>
      <c r="AD73" s="5">
        <f t="shared" si="187"/>
        <v>8.5615777081766552E-3</v>
      </c>
      <c r="AE73" s="5">
        <f t="shared" si="188"/>
        <v>7.2985737646664352E-3</v>
      </c>
      <c r="AF73" s="5">
        <f t="shared" si="189"/>
        <v>3.1109440814514207E-3</v>
      </c>
      <c r="AG73" s="5">
        <f t="shared" si="190"/>
        <v>8.8400587018523582E-4</v>
      </c>
      <c r="AH73" s="5">
        <f t="shared" si="191"/>
        <v>3.1362502487779658E-3</v>
      </c>
      <c r="AI73" s="5">
        <f t="shared" si="192"/>
        <v>3.436613415460922E-3</v>
      </c>
      <c r="AJ73" s="5">
        <f t="shared" si="193"/>
        <v>1.8828713958536714E-3</v>
      </c>
      <c r="AK73" s="5">
        <f t="shared" si="194"/>
        <v>6.8773222641695098E-4</v>
      </c>
      <c r="AL73" s="5">
        <f t="shared" si="195"/>
        <v>7.0395276467772635E-6</v>
      </c>
      <c r="AM73" s="5">
        <f t="shared" si="196"/>
        <v>1.8763064472228025E-3</v>
      </c>
      <c r="AN73" s="5">
        <f t="shared" si="197"/>
        <v>1.5995137201284947E-3</v>
      </c>
      <c r="AO73" s="5">
        <f t="shared" si="198"/>
        <v>6.8177672806756949E-4</v>
      </c>
      <c r="AP73" s="5">
        <f t="shared" si="199"/>
        <v>1.9373367504768057E-4</v>
      </c>
      <c r="AQ73" s="5">
        <f t="shared" si="200"/>
        <v>4.1288520826161687E-5</v>
      </c>
      <c r="AR73" s="5">
        <f t="shared" si="201"/>
        <v>5.3471812241564815E-4</v>
      </c>
      <c r="AS73" s="5">
        <f t="shared" si="202"/>
        <v>5.8592884088242542E-4</v>
      </c>
      <c r="AT73" s="5">
        <f t="shared" si="203"/>
        <v>3.2102204150746757E-4</v>
      </c>
      <c r="AU73" s="5">
        <f t="shared" si="204"/>
        <v>1.1725559367518449E-4</v>
      </c>
      <c r="AV73" s="5">
        <f t="shared" si="205"/>
        <v>3.2121332347361897E-5</v>
      </c>
      <c r="AW73" s="5">
        <f t="shared" si="206"/>
        <v>1.8266073013833927E-7</v>
      </c>
      <c r="AX73" s="5">
        <f t="shared" si="207"/>
        <v>3.4266716601851778E-4</v>
      </c>
      <c r="AY73" s="5">
        <f t="shared" si="208"/>
        <v>2.9211690568746603E-4</v>
      </c>
      <c r="AZ73" s="5">
        <f t="shared" si="209"/>
        <v>1.245119098802255E-4</v>
      </c>
      <c r="BA73" s="5">
        <f t="shared" si="210"/>
        <v>3.5381304311564885E-5</v>
      </c>
      <c r="BB73" s="5">
        <f t="shared" si="211"/>
        <v>7.5404635748807087E-6</v>
      </c>
      <c r="BC73" s="5">
        <f t="shared" si="212"/>
        <v>1.2856188776628613E-6</v>
      </c>
      <c r="BD73" s="5">
        <f t="shared" si="213"/>
        <v>7.5972750832815257E-5</v>
      </c>
      <c r="BE73" s="5">
        <f t="shared" si="214"/>
        <v>8.3248769712574968E-5</v>
      </c>
      <c r="BF73" s="5">
        <f t="shared" si="215"/>
        <v>4.5610811657380973E-5</v>
      </c>
      <c r="BG73" s="5">
        <f t="shared" si="216"/>
        <v>1.6659674749370206E-5</v>
      </c>
      <c r="BH73" s="5">
        <f t="shared" si="217"/>
        <v>4.5637988999131767E-6</v>
      </c>
      <c r="BI73" s="5">
        <f t="shared" si="218"/>
        <v>1.0001760880541132E-6</v>
      </c>
      <c r="BJ73" s="8">
        <f t="shared" si="219"/>
        <v>0.40898301244229029</v>
      </c>
      <c r="BK73" s="8">
        <f t="shared" si="220"/>
        <v>0.31046261435001204</v>
      </c>
      <c r="BL73" s="8">
        <f t="shared" si="221"/>
        <v>0.2659540929542345</v>
      </c>
      <c r="BM73" s="8">
        <f t="shared" si="222"/>
        <v>0.30914360929143686</v>
      </c>
      <c r="BN73" s="8">
        <f t="shared" si="223"/>
        <v>0.6906800651402194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1.3428571428571401</v>
      </c>
      <c r="F74">
        <f>VLOOKUP(B74,home!$B$2:$E$405,3,FALSE)</f>
        <v>0.96</v>
      </c>
      <c r="G74">
        <f>VLOOKUP(C74,away!$B$2:$E$405,4,FALSE)</f>
        <v>0.74</v>
      </c>
      <c r="H74">
        <f>VLOOKUP(A74,away!$A$2:$E$405,3,FALSE)</f>
        <v>1.2</v>
      </c>
      <c r="I74">
        <f>VLOOKUP(C74,away!$B$2:$E$405,3,FALSE)</f>
        <v>0.85</v>
      </c>
      <c r="J74">
        <f>VLOOKUP(B74,home!$B$2:$E$405,4,FALSE)</f>
        <v>0.96</v>
      </c>
      <c r="K74" s="3">
        <f t="shared" si="168"/>
        <v>0.95396571428571231</v>
      </c>
      <c r="L74" s="3">
        <f t="shared" si="169"/>
        <v>0.97919999999999996</v>
      </c>
      <c r="M74" s="5">
        <f t="shared" si="170"/>
        <v>0.14468942731050768</v>
      </c>
      <c r="N74" s="5">
        <f t="shared" si="171"/>
        <v>0.13802875287385913</v>
      </c>
      <c r="O74" s="5">
        <f t="shared" si="172"/>
        <v>0.14167988722244912</v>
      </c>
      <c r="P74" s="5">
        <f t="shared" si="173"/>
        <v>0.13515775481408282</v>
      </c>
      <c r="Q74" s="5">
        <f t="shared" si="174"/>
        <v>6.583734891363853E-2</v>
      </c>
      <c r="R74" s="5">
        <f t="shared" si="175"/>
        <v>6.936647278411108E-2</v>
      </c>
      <c r="S74" s="5">
        <f t="shared" si="176"/>
        <v>3.1563499534732573E-2</v>
      </c>
      <c r="T74" s="5">
        <f t="shared" si="177"/>
        <v>6.4467932056234828E-2</v>
      </c>
      <c r="U74" s="5">
        <f t="shared" si="178"/>
        <v>6.6173236756974951E-2</v>
      </c>
      <c r="V74" s="5">
        <f t="shared" si="179"/>
        <v>3.2760220060360609E-3</v>
      </c>
      <c r="W74" s="5">
        <f t="shared" si="180"/>
        <v>2.0935524527692283E-2</v>
      </c>
      <c r="X74" s="5">
        <f t="shared" si="181"/>
        <v>2.0500065617516279E-2</v>
      </c>
      <c r="Y74" s="5">
        <f t="shared" si="182"/>
        <v>1.003683212633597E-2</v>
      </c>
      <c r="Z74" s="5">
        <f t="shared" si="183"/>
        <v>2.2641216716733858E-2</v>
      </c>
      <c r="AA74" s="5">
        <f t="shared" si="184"/>
        <v>2.1598944477476626E-2</v>
      </c>
      <c r="AB74" s="5">
        <f t="shared" si="185"/>
        <v>1.0302326248136713E-2</v>
      </c>
      <c r="AC74" s="5">
        <f t="shared" si="186"/>
        <v>1.912630155878388E-4</v>
      </c>
      <c r="AD74" s="5">
        <f t="shared" si="187"/>
        <v>4.9929431525015042E-3</v>
      </c>
      <c r="AE74" s="5">
        <f t="shared" si="188"/>
        <v>4.8890899349294725E-3</v>
      </c>
      <c r="AF74" s="5">
        <f t="shared" si="189"/>
        <v>2.3936984321414694E-3</v>
      </c>
      <c r="AG74" s="5">
        <f t="shared" si="190"/>
        <v>7.8130316825097577E-4</v>
      </c>
      <c r="AH74" s="5">
        <f t="shared" si="191"/>
        <v>5.5425698522564475E-3</v>
      </c>
      <c r="AI74" s="5">
        <f t="shared" si="192"/>
        <v>5.2874216080862763E-3</v>
      </c>
      <c r="AJ74" s="5">
        <f t="shared" si="193"/>
        <v>2.5220094655438664E-3</v>
      </c>
      <c r="AK74" s="5">
        <f t="shared" si="194"/>
        <v>8.0197018707762753E-4</v>
      </c>
      <c r="AL74" s="5">
        <f t="shared" si="195"/>
        <v>7.1465290163453145E-6</v>
      </c>
      <c r="AM74" s="5">
        <f t="shared" si="196"/>
        <v>9.5261931617281106E-4</v>
      </c>
      <c r="AN74" s="5">
        <f t="shared" si="197"/>
        <v>9.328048343964164E-4</v>
      </c>
      <c r="AO74" s="5">
        <f t="shared" si="198"/>
        <v>4.5670124692048547E-4</v>
      </c>
      <c r="AP74" s="5">
        <f t="shared" si="199"/>
        <v>1.4906728699484647E-4</v>
      </c>
      <c r="AQ74" s="5">
        <f t="shared" si="200"/>
        <v>3.6491671856338406E-5</v>
      </c>
      <c r="AR74" s="5">
        <f t="shared" si="201"/>
        <v>1.0854568798659028E-3</v>
      </c>
      <c r="AS74" s="5">
        <f t="shared" si="202"/>
        <v>1.0354886477276165E-3</v>
      </c>
      <c r="AT74" s="5">
        <f t="shared" si="203"/>
        <v>4.9391033373211092E-4</v>
      </c>
      <c r="AU74" s="5">
        <f t="shared" si="204"/>
        <v>1.5705784143728259E-4</v>
      </c>
      <c r="AV74" s="5">
        <f t="shared" si="205"/>
        <v>3.7456948972722359E-5</v>
      </c>
      <c r="AW74" s="5">
        <f t="shared" si="206"/>
        <v>1.8543718749056669E-7</v>
      </c>
      <c r="AX74" s="5">
        <f t="shared" si="207"/>
        <v>1.5146102773252703E-4</v>
      </c>
      <c r="AY74" s="5">
        <f t="shared" si="208"/>
        <v>1.4831063835569043E-4</v>
      </c>
      <c r="AZ74" s="5">
        <f t="shared" si="209"/>
        <v>7.2612888538946035E-5</v>
      </c>
      <c r="BA74" s="5">
        <f t="shared" si="210"/>
        <v>2.3700846819111988E-5</v>
      </c>
      <c r="BB74" s="5">
        <f t="shared" si="211"/>
        <v>5.8019673013186127E-6</v>
      </c>
      <c r="BC74" s="5">
        <f t="shared" si="212"/>
        <v>1.1362572762902374E-6</v>
      </c>
      <c r="BD74" s="5">
        <f t="shared" si="213"/>
        <v>1.7714656279411528E-4</v>
      </c>
      <c r="BE74" s="5">
        <f t="shared" si="214"/>
        <v>1.6899174730914697E-4</v>
      </c>
      <c r="BF74" s="5">
        <f t="shared" si="215"/>
        <v>8.0606166465080483E-5</v>
      </c>
      <c r="BG74" s="5">
        <f t="shared" si="216"/>
        <v>2.5631839722564513E-5</v>
      </c>
      <c r="BH74" s="5">
        <f t="shared" si="217"/>
        <v>6.112974072348287E-6</v>
      </c>
      <c r="BI74" s="5">
        <f t="shared" si="218"/>
        <v>1.166313535467555E-6</v>
      </c>
      <c r="BJ74" s="8">
        <f t="shared" si="219"/>
        <v>0.33579419878546507</v>
      </c>
      <c r="BK74" s="8">
        <f t="shared" si="220"/>
        <v>0.31503342384831901</v>
      </c>
      <c r="BL74" s="8">
        <f t="shared" si="221"/>
        <v>0.32654386485774695</v>
      </c>
      <c r="BM74" s="8">
        <f t="shared" si="222"/>
        <v>0.30510493508844838</v>
      </c>
      <c r="BN74" s="8">
        <f t="shared" si="223"/>
        <v>0.69475964391864842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1.3428571428571401</v>
      </c>
      <c r="F75">
        <f>VLOOKUP(B75,home!$B$2:$E$405,3,FALSE)</f>
        <v>0.74</v>
      </c>
      <c r="G75">
        <f>VLOOKUP(C75,away!$B$2:$E$405,4,FALSE)</f>
        <v>1.06</v>
      </c>
      <c r="H75">
        <f>VLOOKUP(A75,away!$A$2:$E$405,3,FALSE)</f>
        <v>1.2</v>
      </c>
      <c r="I75">
        <f>VLOOKUP(C75,away!$B$2:$E$405,3,FALSE)</f>
        <v>0.85</v>
      </c>
      <c r="J75">
        <f>VLOOKUP(B75,home!$B$2:$E$405,4,FALSE)</f>
        <v>0.74</v>
      </c>
      <c r="K75" s="3">
        <f t="shared" si="168"/>
        <v>1.0533371428571408</v>
      </c>
      <c r="L75" s="3">
        <f t="shared" si="169"/>
        <v>0.75480000000000003</v>
      </c>
      <c r="M75" s="5">
        <f t="shared" si="170"/>
        <v>0.16395928521611144</v>
      </c>
      <c r="N75" s="5">
        <f t="shared" si="171"/>
        <v>0.17270440503443787</v>
      </c>
      <c r="O75" s="5">
        <f t="shared" si="172"/>
        <v>0.12375646848112093</v>
      </c>
      <c r="P75" s="5">
        <f t="shared" si="173"/>
        <v>0.13035728491999371</v>
      </c>
      <c r="Q75" s="5">
        <f t="shared" si="174"/>
        <v>9.0957982278908597E-2</v>
      </c>
      <c r="R75" s="5">
        <f t="shared" si="175"/>
        <v>4.6705691204775031E-2</v>
      </c>
      <c r="S75" s="5">
        <f t="shared" si="176"/>
        <v>2.5910429088102961E-2</v>
      </c>
      <c r="T75" s="5">
        <f t="shared" si="177"/>
        <v>6.8655085024120197E-2</v>
      </c>
      <c r="U75" s="5">
        <f t="shared" si="178"/>
        <v>4.9196839328805621E-2</v>
      </c>
      <c r="V75" s="5">
        <f t="shared" si="179"/>
        <v>2.2889240680732058E-3</v>
      </c>
      <c r="W75" s="5">
        <f t="shared" si="180"/>
        <v>3.1936473724572013E-2</v>
      </c>
      <c r="X75" s="5">
        <f t="shared" si="181"/>
        <v>2.4105650367306955E-2</v>
      </c>
      <c r="Y75" s="5">
        <f t="shared" si="182"/>
        <v>9.0974724486216439E-3</v>
      </c>
      <c r="Z75" s="5">
        <f t="shared" si="183"/>
        <v>1.17511519071214E-2</v>
      </c>
      <c r="AA75" s="5">
        <f t="shared" si="184"/>
        <v>1.2377924775127497E-2</v>
      </c>
      <c r="AB75" s="5">
        <f t="shared" si="185"/>
        <v>6.5190639585667063E-3</v>
      </c>
      <c r="AC75" s="5">
        <f t="shared" si="186"/>
        <v>1.1373933721897935E-4</v>
      </c>
      <c r="AD75" s="5">
        <f t="shared" si="187"/>
        <v>8.4099684964932045E-3</v>
      </c>
      <c r="AE75" s="5">
        <f t="shared" si="188"/>
        <v>6.3478442211530707E-3</v>
      </c>
      <c r="AF75" s="5">
        <f t="shared" si="189"/>
        <v>2.3956764090631686E-3</v>
      </c>
      <c r="AG75" s="5">
        <f t="shared" si="190"/>
        <v>6.0275218452029327E-4</v>
      </c>
      <c r="AH75" s="5">
        <f t="shared" si="191"/>
        <v>2.2174423648738083E-3</v>
      </c>
      <c r="AI75" s="5">
        <f t="shared" si="192"/>
        <v>2.3357144050665584E-3</v>
      </c>
      <c r="AJ75" s="5">
        <f t="shared" si="193"/>
        <v>1.2301473689815374E-3</v>
      </c>
      <c r="AK75" s="5">
        <f t="shared" si="194"/>
        <v>4.3191997164541399E-4</v>
      </c>
      <c r="AL75" s="5">
        <f t="shared" si="195"/>
        <v>3.6171787816525075E-6</v>
      </c>
      <c r="AM75" s="5">
        <f t="shared" si="196"/>
        <v>1.7717064375229442E-3</v>
      </c>
      <c r="AN75" s="5">
        <f t="shared" si="197"/>
        <v>1.3372840190423181E-3</v>
      </c>
      <c r="AO75" s="5">
        <f t="shared" si="198"/>
        <v>5.0469098878657087E-4</v>
      </c>
      <c r="AP75" s="5">
        <f t="shared" si="199"/>
        <v>1.2698025277870124E-4</v>
      </c>
      <c r="AQ75" s="5">
        <f t="shared" si="200"/>
        <v>2.3961173699340925E-5</v>
      </c>
      <c r="AR75" s="5">
        <f t="shared" si="201"/>
        <v>3.3474509940135022E-4</v>
      </c>
      <c r="AS75" s="5">
        <f t="shared" si="202"/>
        <v>3.5259944658884781E-4</v>
      </c>
      <c r="AT75" s="5">
        <f t="shared" si="203"/>
        <v>1.8570304682145297E-4</v>
      </c>
      <c r="AU75" s="5">
        <f t="shared" si="204"/>
        <v>6.5202638919591716E-5</v>
      </c>
      <c r="AV75" s="5">
        <f t="shared" si="205"/>
        <v>1.717009034657713E-5</v>
      </c>
      <c r="AW75" s="5">
        <f t="shared" si="206"/>
        <v>7.9885280399020135E-8</v>
      </c>
      <c r="AX75" s="5">
        <f t="shared" si="207"/>
        <v>3.1103403281367009E-4</v>
      </c>
      <c r="AY75" s="5">
        <f t="shared" si="208"/>
        <v>2.3476848796775819E-4</v>
      </c>
      <c r="AZ75" s="5">
        <f t="shared" si="209"/>
        <v>8.8601627359031939E-5</v>
      </c>
      <c r="BA75" s="5">
        <f t="shared" si="210"/>
        <v>2.229216944353244E-5</v>
      </c>
      <c r="BB75" s="5">
        <f t="shared" si="211"/>
        <v>4.2065323739945707E-6</v>
      </c>
      <c r="BC75" s="5">
        <f t="shared" si="212"/>
        <v>6.3501812717822067E-7</v>
      </c>
      <c r="BD75" s="5">
        <f t="shared" si="213"/>
        <v>4.2110933504689844E-5</v>
      </c>
      <c r="BE75" s="5">
        <f t="shared" si="214"/>
        <v>4.4357010380877041E-5</v>
      </c>
      <c r="BF75" s="5">
        <f t="shared" si="215"/>
        <v>2.3361443290138777E-5</v>
      </c>
      <c r="BG75" s="5">
        <f t="shared" si="216"/>
        <v>8.2024919760846359E-6</v>
      </c>
      <c r="BH75" s="5">
        <f t="shared" si="217"/>
        <v>2.1599973655994022E-6</v>
      </c>
      <c r="BI75" s="5">
        <f t="shared" si="218"/>
        <v>4.5504109073188524E-7</v>
      </c>
      <c r="BJ75" s="8">
        <f t="shared" si="219"/>
        <v>0.41963947092911213</v>
      </c>
      <c r="BK75" s="8">
        <f t="shared" si="220"/>
        <v>0.32286804829624971</v>
      </c>
      <c r="BL75" s="8">
        <f t="shared" si="221"/>
        <v>0.24584727909864904</v>
      </c>
      <c r="BM75" s="8">
        <f t="shared" si="222"/>
        <v>0.27143014449309733</v>
      </c>
      <c r="BN75" s="8">
        <f t="shared" si="223"/>
        <v>0.72844111713534765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1.3428571428571401</v>
      </c>
      <c r="F76">
        <f>VLOOKUP(B76,home!$B$2:$E$405,3,FALSE)</f>
        <v>1.02</v>
      </c>
      <c r="G76">
        <f>VLOOKUP(C76,away!$B$2:$E$405,4,FALSE)</f>
        <v>1.4</v>
      </c>
      <c r="H76">
        <f>VLOOKUP(A76,away!$A$2:$E$405,3,FALSE)</f>
        <v>1.2</v>
      </c>
      <c r="I76">
        <f>VLOOKUP(C76,away!$B$2:$E$405,3,FALSE)</f>
        <v>0.28000000000000003</v>
      </c>
      <c r="J76">
        <f>VLOOKUP(B76,home!$B$2:$E$405,4,FALSE)</f>
        <v>1.02</v>
      </c>
      <c r="K76" s="3">
        <f t="shared" si="168"/>
        <v>1.917599999999996</v>
      </c>
      <c r="L76" s="3">
        <f t="shared" si="169"/>
        <v>0.34272000000000002</v>
      </c>
      <c r="M76" s="5">
        <f t="shared" si="170"/>
        <v>0.10431709794181888</v>
      </c>
      <c r="N76" s="5">
        <f t="shared" si="171"/>
        <v>0.20003846701323147</v>
      </c>
      <c r="O76" s="5">
        <f t="shared" si="172"/>
        <v>3.5751555806620157E-2</v>
      </c>
      <c r="P76" s="5">
        <f t="shared" si="173"/>
        <v>6.8557183414774681E-2</v>
      </c>
      <c r="Q76" s="5">
        <f t="shared" si="174"/>
        <v>0.19179688217228599</v>
      </c>
      <c r="R76" s="5">
        <f t="shared" si="175"/>
        <v>6.1263866030224308E-3</v>
      </c>
      <c r="S76" s="5">
        <f t="shared" si="176"/>
        <v>1.126394304121759E-2</v>
      </c>
      <c r="T76" s="5">
        <f t="shared" si="177"/>
        <v>6.5732627458085835E-2</v>
      </c>
      <c r="U76" s="5">
        <f t="shared" si="178"/>
        <v>1.1747958949955789E-2</v>
      </c>
      <c r="V76" s="5">
        <f t="shared" si="179"/>
        <v>8.2251799165594143E-4</v>
      </c>
      <c r="W76" s="5">
        <f t="shared" si="180"/>
        <v>0.12259656708452493</v>
      </c>
      <c r="X76" s="5">
        <f t="shared" si="181"/>
        <v>4.2016295471208373E-2</v>
      </c>
      <c r="Y76" s="5">
        <f t="shared" si="182"/>
        <v>7.1999123919462673E-3</v>
      </c>
      <c r="Z76" s="5">
        <f t="shared" si="183"/>
        <v>6.9987840552928238E-4</v>
      </c>
      <c r="AA76" s="5">
        <f t="shared" si="184"/>
        <v>1.3420868304429491E-3</v>
      </c>
      <c r="AB76" s="5">
        <f t="shared" si="185"/>
        <v>1.2867928530286973E-3</v>
      </c>
      <c r="AC76" s="5">
        <f t="shared" si="186"/>
        <v>3.3784919927123803E-5</v>
      </c>
      <c r="AD76" s="5">
        <f t="shared" si="187"/>
        <v>5.8772794260321143E-2</v>
      </c>
      <c r="AE76" s="5">
        <f t="shared" si="188"/>
        <v>2.0142612048897258E-2</v>
      </c>
      <c r="AF76" s="5">
        <f t="shared" si="189"/>
        <v>3.4516380006990345E-3</v>
      </c>
      <c r="AG76" s="5">
        <f t="shared" si="190"/>
        <v>3.9431512519985765E-4</v>
      </c>
      <c r="AH76" s="5">
        <f t="shared" si="191"/>
        <v>5.9965581785748916E-5</v>
      </c>
      <c r="AI76" s="5">
        <f t="shared" si="192"/>
        <v>1.1498999963235189E-4</v>
      </c>
      <c r="AJ76" s="5">
        <f t="shared" si="193"/>
        <v>1.1025241164749879E-4</v>
      </c>
      <c r="AK76" s="5">
        <f t="shared" si="194"/>
        <v>7.0473341525081071E-5</v>
      </c>
      <c r="AL76" s="5">
        <f t="shared" si="195"/>
        <v>8.8813780206543915E-7</v>
      </c>
      <c r="AM76" s="5">
        <f t="shared" si="196"/>
        <v>2.2540542054718317E-2</v>
      </c>
      <c r="AN76" s="5">
        <f t="shared" si="197"/>
        <v>7.7250945729930602E-3</v>
      </c>
      <c r="AO76" s="5">
        <f t="shared" si="198"/>
        <v>1.3237722060280908E-3</v>
      </c>
      <c r="AP76" s="5">
        <f t="shared" si="199"/>
        <v>1.5122773681664907E-4</v>
      </c>
      <c r="AQ76" s="5">
        <f t="shared" si="200"/>
        <v>1.2957192490450493E-5</v>
      </c>
      <c r="AR76" s="5">
        <f t="shared" si="201"/>
        <v>4.1102808379223766E-6</v>
      </c>
      <c r="AS76" s="5">
        <f t="shared" si="202"/>
        <v>7.8818745347999337E-6</v>
      </c>
      <c r="AT76" s="5">
        <f t="shared" si="203"/>
        <v>7.5571413039661618E-6</v>
      </c>
      <c r="AU76" s="5">
        <f t="shared" si="204"/>
        <v>4.8305247214951602E-6</v>
      </c>
      <c r="AV76" s="5">
        <f t="shared" si="205"/>
        <v>2.3157535514847753E-6</v>
      </c>
      <c r="AW76" s="5">
        <f t="shared" si="206"/>
        <v>1.6213445828771281E-8</v>
      </c>
      <c r="AX76" s="5">
        <f t="shared" si="207"/>
        <v>7.2039572406879596E-3</v>
      </c>
      <c r="AY76" s="5">
        <f t="shared" si="208"/>
        <v>2.4689402255285769E-3</v>
      </c>
      <c r="AZ76" s="5">
        <f t="shared" si="209"/>
        <v>4.2307759704657695E-4</v>
      </c>
      <c r="BA76" s="5">
        <f t="shared" si="210"/>
        <v>4.8332384686600944E-5</v>
      </c>
      <c r="BB76" s="5">
        <f t="shared" si="211"/>
        <v>4.1411187199479686E-6</v>
      </c>
      <c r="BC76" s="5">
        <f t="shared" si="212"/>
        <v>2.8384884154011376E-7</v>
      </c>
      <c r="BD76" s="5">
        <f t="shared" si="213"/>
        <v>2.3477924146212589E-7</v>
      </c>
      <c r="BE76" s="5">
        <f t="shared" si="214"/>
        <v>4.5021267342777166E-7</v>
      </c>
      <c r="BF76" s="5">
        <f t="shared" si="215"/>
        <v>4.3166391128254667E-7</v>
      </c>
      <c r="BG76" s="5">
        <f t="shared" si="216"/>
        <v>2.7591957209180321E-7</v>
      </c>
      <c r="BH76" s="5">
        <f t="shared" si="217"/>
        <v>1.3227584286081022E-7</v>
      </c>
      <c r="BI76" s="5">
        <f t="shared" si="218"/>
        <v>5.0730431253977826E-8</v>
      </c>
      <c r="BJ76" s="8">
        <f t="shared" si="219"/>
        <v>0.75404443720495795</v>
      </c>
      <c r="BK76" s="8">
        <f t="shared" si="220"/>
        <v>0.18746435567272482</v>
      </c>
      <c r="BL76" s="8">
        <f t="shared" si="221"/>
        <v>5.6638733534282754E-2</v>
      </c>
      <c r="BM76" s="8">
        <f t="shared" si="222"/>
        <v>0.38979090785365839</v>
      </c>
      <c r="BN76" s="8">
        <f t="shared" si="223"/>
        <v>0.60658757295175358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1.3428571428571401</v>
      </c>
      <c r="F77" s="15">
        <f>VLOOKUP(B77,home!$B$2:$E$405,3,FALSE)</f>
        <v>0.96</v>
      </c>
      <c r="G77" s="15">
        <f>VLOOKUP(C77,away!$B$2:$E$405,4,FALSE)</f>
        <v>0.74</v>
      </c>
      <c r="H77" s="15">
        <f>VLOOKUP(A77,away!$A$2:$E$405,3,FALSE)</f>
        <v>1.2</v>
      </c>
      <c r="I77" s="15">
        <f>VLOOKUP(C77,away!$B$2:$E$405,3,FALSE)</f>
        <v>1.06</v>
      </c>
      <c r="J77" s="15">
        <f>VLOOKUP(B77,home!$B$2:$E$405,4,FALSE)</f>
        <v>0.96</v>
      </c>
      <c r="K77" s="20">
        <f t="shared" si="168"/>
        <v>0.95396571428571231</v>
      </c>
      <c r="L77" s="20">
        <f t="shared" si="169"/>
        <v>1.22112</v>
      </c>
      <c r="M77" s="21">
        <f t="shared" si="170"/>
        <v>0.11359841624634492</v>
      </c>
      <c r="N77" s="21">
        <f t="shared" si="171"/>
        <v>0.1083689942961701</v>
      </c>
      <c r="O77" s="21">
        <f t="shared" si="172"/>
        <v>0.13871729804673669</v>
      </c>
      <c r="P77" s="21">
        <f t="shared" si="173"/>
        <v>0.13233154631493921</v>
      </c>
      <c r="Q77" s="21">
        <f t="shared" si="174"/>
        <v>5.1690152525085083E-2</v>
      </c>
      <c r="R77" s="21">
        <f t="shared" si="175"/>
        <v>8.4695233495415578E-2</v>
      </c>
      <c r="S77" s="21">
        <f t="shared" si="176"/>
        <v>3.8538473353642265E-2</v>
      </c>
      <c r="T77" s="21">
        <f t="shared" si="177"/>
        <v>6.311987905143189E-2</v>
      </c>
      <c r="U77" s="21">
        <f t="shared" si="178"/>
        <v>8.0796348918049307E-2</v>
      </c>
      <c r="V77" s="21">
        <f t="shared" si="179"/>
        <v>4.9881913850759064E-3</v>
      </c>
      <c r="W77" s="21">
        <f t="shared" si="180"/>
        <v>1.6436877758376735E-2</v>
      </c>
      <c r="X77" s="21">
        <f t="shared" si="181"/>
        <v>2.0071400168308998E-2</v>
      </c>
      <c r="Y77" s="21">
        <f t="shared" si="182"/>
        <v>1.2254794086762746E-2</v>
      </c>
      <c r="Z77" s="21">
        <f t="shared" si="183"/>
        <v>3.4474347841973944E-2</v>
      </c>
      <c r="AA77" s="21">
        <f t="shared" si="184"/>
        <v>3.2887345863602778E-2</v>
      </c>
      <c r="AB77" s="21">
        <f t="shared" si="185"/>
        <v>1.5686700193866542E-2</v>
      </c>
      <c r="AC77" s="21">
        <f t="shared" si="186"/>
        <v>3.6317357072044139E-4</v>
      </c>
      <c r="AD77" s="21">
        <f t="shared" si="187"/>
        <v>3.9200544578492005E-3</v>
      </c>
      <c r="AE77" s="21">
        <f t="shared" si="188"/>
        <v>4.7868568995688143E-3</v>
      </c>
      <c r="AF77" s="21">
        <f t="shared" si="189"/>
        <v>2.9226633486007362E-3</v>
      </c>
      <c r="AG77" s="21">
        <f t="shared" si="190"/>
        <v>1.1896408894144432E-3</v>
      </c>
      <c r="AH77" s="21">
        <f t="shared" si="191"/>
        <v>1.052432890919781E-2</v>
      </c>
      <c r="AI77" s="21">
        <f t="shared" si="192"/>
        <v>1.0039848945240661E-2</v>
      </c>
      <c r="AJ77" s="21">
        <f t="shared" si="193"/>
        <v>4.7888358351835794E-3</v>
      </c>
      <c r="AK77" s="21">
        <f t="shared" si="194"/>
        <v>1.5227950660359733E-3</v>
      </c>
      <c r="AL77" s="21">
        <f t="shared" si="195"/>
        <v>1.6922531768377631E-5</v>
      </c>
      <c r="AM77" s="21">
        <f t="shared" si="196"/>
        <v>7.4791951018420087E-4</v>
      </c>
      <c r="AN77" s="21">
        <f t="shared" si="197"/>
        <v>9.1329947227613119E-4</v>
      </c>
      <c r="AO77" s="21">
        <f t="shared" si="198"/>
        <v>5.5762412579291477E-4</v>
      </c>
      <c r="AP77" s="21">
        <f t="shared" si="199"/>
        <v>2.2697532416274797E-4</v>
      </c>
      <c r="AQ77" s="21">
        <f t="shared" si="200"/>
        <v>6.9291026960403729E-5</v>
      </c>
      <c r="AR77" s="21">
        <f t="shared" si="201"/>
        <v>2.570293703519925E-3</v>
      </c>
      <c r="AS77" s="21">
        <f t="shared" si="202"/>
        <v>2.4519720688024539E-3</v>
      </c>
      <c r="AT77" s="21">
        <f t="shared" si="203"/>
        <v>1.1695486430118741E-3</v>
      </c>
      <c r="AU77" s="21">
        <f t="shared" si="204"/>
        <v>3.7190310220756937E-4</v>
      </c>
      <c r="AV77" s="21">
        <f t="shared" si="205"/>
        <v>8.8695702135629047E-5</v>
      </c>
      <c r="AW77" s="21">
        <f t="shared" si="206"/>
        <v>5.4758803239358651E-7</v>
      </c>
      <c r="AX77" s="21">
        <f t="shared" si="207"/>
        <v>1.1891492829351516E-4</v>
      </c>
      <c r="AY77" s="21">
        <f t="shared" si="208"/>
        <v>1.4520939723777722E-4</v>
      </c>
      <c r="AZ77" s="21">
        <f t="shared" si="209"/>
        <v>8.8659049577497279E-5</v>
      </c>
      <c r="BA77" s="21">
        <f t="shared" si="210"/>
        <v>3.6087779540024479E-5</v>
      </c>
      <c r="BB77" s="21">
        <f t="shared" si="211"/>
        <v>1.1016877337978677E-5</v>
      </c>
      <c r="BC77" s="21">
        <f t="shared" si="212"/>
        <v>2.6905858509905032E-6</v>
      </c>
      <c r="BD77" s="21">
        <f t="shared" si="213"/>
        <v>5.2310617454037441E-4</v>
      </c>
      <c r="BE77" s="21">
        <f t="shared" si="214"/>
        <v>4.9902535544267481E-4</v>
      </c>
      <c r="BF77" s="21">
        <f t="shared" si="215"/>
        <v>2.3802653982577633E-4</v>
      </c>
      <c r="BG77" s="21">
        <f t="shared" si="216"/>
        <v>7.5689719361284421E-5</v>
      </c>
      <c r="BH77" s="21">
        <f t="shared" si="217"/>
        <v>1.8051349298643199E-5</v>
      </c>
      <c r="BI77" s="21">
        <f t="shared" si="218"/>
        <v>3.4440736655002118E-6</v>
      </c>
      <c r="BJ77" s="22">
        <f t="shared" si="219"/>
        <v>0.28767900155878295</v>
      </c>
      <c r="BK77" s="22">
        <f t="shared" si="220"/>
        <v>0.28998193279972889</v>
      </c>
      <c r="BL77" s="22">
        <f t="shared" si="221"/>
        <v>0.38766849170514062</v>
      </c>
      <c r="BM77" s="22">
        <f t="shared" si="222"/>
        <v>0.37025747117172952</v>
      </c>
      <c r="BN77" s="22">
        <f t="shared" si="223"/>
        <v>0.62940164092469164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1.6111111111111101</v>
      </c>
      <c r="F78">
        <f>VLOOKUP(B78,home!$B$2:$E$405,3,FALSE)</f>
        <v>1.24</v>
      </c>
      <c r="G78">
        <f>VLOOKUP(C78,away!$B$2:$E$405,4,FALSE)</f>
        <v>0.89</v>
      </c>
      <c r="H78">
        <f>VLOOKUP(A78,away!$A$2:$E$405,3,FALSE)</f>
        <v>1.4652777777777799</v>
      </c>
      <c r="I78">
        <f>VLOOKUP(C78,away!$B$2:$E$405,3,FALSE)</f>
        <v>0.89</v>
      </c>
      <c r="J78">
        <f>VLOOKUP(B78,home!$B$2:$E$405,4,FALSE)</f>
        <v>1.24</v>
      </c>
      <c r="K78" s="3">
        <f t="shared" ref="K78:K141" si="224">E78*F78*G78</f>
        <v>1.7780222222222211</v>
      </c>
      <c r="L78" s="3">
        <f t="shared" ref="L78:L141" si="225">H78*I78*J78</f>
        <v>1.6170805555555581</v>
      </c>
      <c r="M78" s="5">
        <f t="shared" ref="M78:M141" si="226">_xlfn.POISSON.DIST(0,K78,FALSE) * _xlfn.POISSON.DIST(0,L78,FALSE)</f>
        <v>3.3537107125668264E-2</v>
      </c>
      <c r="N78" s="5">
        <f t="shared" ref="N78:N141" si="227">_xlfn.POISSON.DIST(1,K78,FALSE) * _xlfn.POISSON.DIST(0,L78,FALSE)</f>
        <v>5.962972173848536E-2</v>
      </c>
      <c r="O78" s="5">
        <f t="shared" ref="O78:O141" si="228">_xlfn.POISSON.DIST(0,K78,FALSE) * _xlfn.POISSON.DIST(1,L78,FALSE)</f>
        <v>5.42322038225019E-2</v>
      </c>
      <c r="P78" s="5">
        <f t="shared" ref="P78:P141" si="229">_xlfn.POISSON.DIST(1,K78,FALSE) * _xlfn.POISSON.DIST(1,L78,FALSE)</f>
        <v>9.6426063556493247E-2</v>
      </c>
      <c r="Q78" s="5">
        <f t="shared" ref="Q78:Q141" si="230">_xlfn.POISSON.DIST(2,K78,FALSE) * _xlfn.POISSON.DIST(0,L78,FALSE)</f>
        <v>5.3011485177977227E-2</v>
      </c>
      <c r="R78" s="5">
        <f t="shared" ref="R78:R141" si="231">_xlfn.POISSON.DIST(0,K78,FALSE) * _xlfn.POISSON.DIST(2,L78,FALSE)</f>
        <v>4.3848921143146827E-2</v>
      </c>
      <c r="S78" s="5">
        <f t="shared" ref="S78:S141" si="232">_xlfn.POISSON.DIST(2,K78,FALSE) * _xlfn.POISSON.DIST(2,L78,FALSE)</f>
        <v>6.9311178943968085E-2</v>
      </c>
      <c r="T78" s="5">
        <f t="shared" ref="T78:T141" si="233">_xlfn.POISSON.DIST(2,K78,FALSE) * _xlfn.POISSON.DIST(1,L78,FALSE)</f>
        <v>8.5723841902428641E-2</v>
      </c>
      <c r="U78" s="5">
        <f t="shared" ref="U78:U141" si="234">_xlfn.POISSON.DIST(1,K78,FALSE) * _xlfn.POISSON.DIST(2,L78,FALSE)</f>
        <v>7.7964356212984837E-2</v>
      </c>
      <c r="V78" s="5">
        <f t="shared" ref="V78:V141" si="235">_xlfn.POISSON.DIST(3,K78,FALSE) * _xlfn.POISSON.DIST(3,L78,FALSE)</f>
        <v>2.2142651060718728E-2</v>
      </c>
      <c r="W78" s="5">
        <f t="shared" ref="W78:W141" si="236">_xlfn.POISSON.DIST(3,K78,FALSE) * _xlfn.POISSON.DIST(0,L78,FALSE)</f>
        <v>3.141853289314913E-2</v>
      </c>
      <c r="X78" s="5">
        <f t="shared" ref="X78:X141" si="237">_xlfn.POISSON.DIST(3,K78,FALSE) * _xlfn.POISSON.DIST(1,L78,FALSE)</f>
        <v>5.0806298625594173E-2</v>
      </c>
      <c r="Y78" s="5">
        <f t="shared" ref="Y78:Y141" si="238">_xlfn.POISSON.DIST(3,K78,FALSE) * _xlfn.POISSON.DIST(2,L78,FALSE)</f>
        <v>4.1078938803598718E-2</v>
      </c>
      <c r="Z78" s="5">
        <f t="shared" ref="Z78:Z141" si="239">_xlfn.POISSON.DIST(0,K78,FALSE) * _xlfn.POISSON.DIST(3,L78,FALSE)</f>
        <v>2.3635745920890575E-2</v>
      </c>
      <c r="AA78" s="5">
        <f t="shared" ref="AA78:AA141" si="240">_xlfn.POISSON.DIST(1,K78,FALSE) * _xlfn.POISSON.DIST(3,L78,FALSE)</f>
        <v>4.2024881486141655E-2</v>
      </c>
      <c r="AB78" s="5">
        <f t="shared" ref="AB78:AB141" si="241">_xlfn.POISSON.DIST(2,K78,FALSE) * _xlfn.POISSON.DIST(3,L78,FALSE)</f>
        <v>3.7360586584307534E-2</v>
      </c>
      <c r="AC78" s="5">
        <f t="shared" ref="AC78:AC141" si="242">_xlfn.POISSON.DIST(4,K78,FALSE) * _xlfn.POISSON.DIST(4,L78,FALSE)</f>
        <v>3.97904154063119E-3</v>
      </c>
      <c r="AD78" s="5">
        <f t="shared" ref="AD78:AD141" si="243">_xlfn.POISSON.DIST(4,K78,FALSE) * _xlfn.POISSON.DIST(0,L78,FALSE)</f>
        <v>1.3965712418409746E-2</v>
      </c>
      <c r="AE78" s="5">
        <f t="shared" ref="AE78:AE141" si="244">_xlfn.POISSON.DIST(4,K78,FALSE) * _xlfn.POISSON.DIST(1,L78,FALSE)</f>
        <v>2.258368199629119E-2</v>
      </c>
      <c r="AF78" s="5">
        <f t="shared" ref="AF78:AF141" si="245">_xlfn.POISSON.DIST(4,K78,FALSE) * _xlfn.POISSON.DIST(2,L78,FALSE)</f>
        <v>1.8259816514526309E-2</v>
      </c>
      <c r="AG78" s="5">
        <f t="shared" ref="AG78:AG141" si="246">_xlfn.POISSON.DIST(4,K78,FALSE) * _xlfn.POISSON.DIST(3,L78,FALSE)</f>
        <v>9.8425314112175876E-3</v>
      </c>
      <c r="AH78" s="5">
        <f t="shared" ref="AH78:AH141" si="247">_xlfn.POISSON.DIST(0,K78,FALSE) * _xlfn.POISSON.DIST(4,L78,FALSE)</f>
        <v>9.5552262861809331E-3</v>
      </c>
      <c r="AI78" s="5">
        <f t="shared" ref="AI78:AI141" si="248">_xlfn.POISSON.DIST(1,K78,FALSE) * _xlfn.POISSON.DIST(4,L78,FALSE)</f>
        <v>1.6989404675191604E-2</v>
      </c>
      <c r="AJ78" s="5">
        <f t="shared" ref="AJ78:AJ141" si="249">_xlfn.POISSON.DIST(2,K78,FALSE) * _xlfn.POISSON.DIST(4,L78,FALSE)</f>
        <v>1.5103769527408386E-2</v>
      </c>
      <c r="AK78" s="5">
        <f t="shared" ref="AK78:AK141" si="250">_xlfn.POISSON.DIST(3,K78,FALSE) * _xlfn.POISSON.DIST(4,L78,FALSE)</f>
        <v>8.9516126196849746E-3</v>
      </c>
      <c r="AL78" s="5">
        <f t="shared" ref="AL78:AL141" si="251">_xlfn.POISSON.DIST(5,K78,FALSE) * _xlfn.POISSON.DIST(5,L78,FALSE)</f>
        <v>4.5762243124085127E-4</v>
      </c>
      <c r="AM78" s="5">
        <f t="shared" ref="AM78:AM141" si="252">_xlfn.POISSON.DIST(5,K78,FALSE) * _xlfn.POISSON.DIST(0,L78,FALSE)</f>
        <v>4.9662694058194689E-3</v>
      </c>
      <c r="AN78" s="5">
        <f t="shared" ref="AN78:AN141" si="253">_xlfn.POISSON.DIST(5,K78,FALSE) * _xlfn.POISSON.DIST(1,L78,FALSE)</f>
        <v>8.0308576898011179E-3</v>
      </c>
      <c r="AO78" s="5">
        <f t="shared" ref="AO78:AO141" si="254">_xlfn.POISSON.DIST(5,K78,FALSE) * _xlfn.POISSON.DIST(2,L78,FALSE)</f>
        <v>6.4932719073056101E-3</v>
      </c>
      <c r="AP78" s="5">
        <f t="shared" ref="AP78:AP141" si="255">_xlfn.POISSON.DIST(5,K78,FALSE) * _xlfn.POISSON.DIST(3,L78,FALSE)</f>
        <v>3.5000479144130184E-3</v>
      </c>
      <c r="AQ78" s="5">
        <f t="shared" ref="AQ78:AQ141" si="256">_xlfn.POISSON.DIST(5,K78,FALSE) * _xlfn.POISSON.DIST(4,L78,FALSE)</f>
        <v>1.4149648564775186E-3</v>
      </c>
      <c r="AR78" s="5">
        <f t="shared" ref="AR78:AR141" si="257">_xlfn.POISSON.DIST(0,K78,FALSE) * _xlfn.POISSON.DIST(5,L78,FALSE)</f>
        <v>3.0903141262633074E-3</v>
      </c>
      <c r="AS78" s="5">
        <f t="shared" ref="AS78:AS141" si="258">_xlfn.POISSON.DIST(1,K78,FALSE) * _xlfn.POISSON.DIST(5,L78,FALSE)</f>
        <v>5.4946471901434063E-3</v>
      </c>
      <c r="AT78" s="5">
        <f t="shared" ref="AT78:AT141" si="259">_xlfn.POISSON.DIST(2,K78,FALSE) * _xlfn.POISSON.DIST(5,L78,FALSE)</f>
        <v>4.8848024036729325E-3</v>
      </c>
      <c r="AU78" s="5">
        <f t="shared" ref="AU78:AU141" si="260">_xlfn.POISSON.DIST(3,K78,FALSE) * _xlfn.POISSON.DIST(5,L78,FALSE)</f>
        <v>2.8950957416316648E-3</v>
      </c>
      <c r="AV78" s="5">
        <f t="shared" ref="AV78:AV141" si="261">_xlfn.POISSON.DIST(4,K78,FALSE) * _xlfn.POISSON.DIST(5,L78,FALSE)</f>
        <v>1.2868861410205057E-3</v>
      </c>
      <c r="AW78" s="5">
        <f t="shared" ref="AW78:AW141" si="262">_xlfn.POISSON.DIST(6,K78,FALSE) * _xlfn.POISSON.DIST(6,L78,FALSE)</f>
        <v>3.6548843804530903E-5</v>
      </c>
      <c r="AX78" s="5">
        <f t="shared" ref="AX78:AX141" si="263">_xlfn.POISSON.DIST(6,K78,FALSE) * _xlfn.POISSON.DIST(0,L78,FALSE)</f>
        <v>1.471689560848229E-3</v>
      </c>
      <c r="AY78" s="5">
        <f t="shared" ref="AY78:AY141" si="264">_xlfn.POISSON.DIST(6,K78,FALSE) * _xlfn.POISSON.DIST(1,L78,FALSE)</f>
        <v>2.3798405726617694E-3</v>
      </c>
      <c r="AZ78" s="5">
        <f t="shared" ref="AZ78:AZ141" si="265">_xlfn.POISSON.DIST(6,K78,FALSE) * _xlfn.POISSON.DIST(2,L78,FALSE)</f>
        <v>1.924196957686776E-3</v>
      </c>
      <c r="BA78" s="5">
        <f t="shared" ref="BA78:BA141" si="266">_xlfn.POISSON.DIST(6,K78,FALSE) * _xlfn.POISSON.DIST(3,L78,FALSE)</f>
        <v>1.0371938284448156E-3</v>
      </c>
      <c r="BB78" s="5">
        <f t="shared" ref="BB78:BB141" si="267">_xlfn.POISSON.DIST(6,K78,FALSE) * _xlfn.POISSON.DIST(4,L78,FALSE)</f>
        <v>4.1930649308008451E-4</v>
      </c>
      <c r="BC78" s="5">
        <f t="shared" ref="BC78:BC141" si="268">_xlfn.POISSON.DIST(6,K78,FALSE) * _xlfn.POISSON.DIST(5,L78,FALSE)</f>
        <v>1.3561047535559916E-4</v>
      </c>
      <c r="BD78" s="5">
        <f t="shared" ref="BD78:BD141" si="269">_xlfn.POISSON.DIST(0,K78,FALSE) * _xlfn.POISSON.DIST(6,L78,FALSE)</f>
        <v>8.3288114735650888E-4</v>
      </c>
      <c r="BE78" s="5">
        <f t="shared" ref="BE78:BE141" si="270">_xlfn.POISSON.DIST(1,K78,FALSE) * _xlfn.POISSON.DIST(6,L78,FALSE)</f>
        <v>1.480881188469813E-3</v>
      </c>
      <c r="BF78" s="5">
        <f t="shared" ref="BF78:BF141" si="271">_xlfn.POISSON.DIST(2,K78,FALSE) * _xlfn.POISSON.DIST(6,L78,FALSE)</f>
        <v>1.3165198307850906E-3</v>
      </c>
      <c r="BG78" s="5">
        <f t="shared" ref="BG78:BG141" si="272">_xlfn.POISSON.DIST(3,K78,FALSE) * _xlfn.POISSON.DIST(6,L78,FALSE)</f>
        <v>7.8026717171070974E-4</v>
      </c>
      <c r="BH78" s="5">
        <f t="shared" ref="BH78:BH141" si="273">_xlfn.POISSON.DIST(4,K78,FALSE) * _xlfn.POISSON.DIST(6,L78,FALSE)</f>
        <v>3.4683309264303095E-4</v>
      </c>
      <c r="BI78" s="5">
        <f t="shared" ref="BI78:BI141" si="274">_xlfn.POISSON.DIST(5,K78,FALSE) * _xlfn.POISSON.DIST(6,L78,FALSE)</f>
        <v>1.2333538922427339E-4</v>
      </c>
      <c r="BJ78" s="8">
        <f t="shared" ref="BJ78:BJ141" si="275">SUM(N78,Q78,T78,W78,X78,Y78,AD78,AE78,AF78,AG78,AM78,AN78,AO78,AP78,AQ78,AX78,AY78,AZ78,BA78,BB78,BC78)</f>
        <v>0.41809381114357203</v>
      </c>
      <c r="BK78" s="8">
        <f t="shared" ref="BK78:BK141" si="276">SUM(M78,P78,S78,V78,AC78,AL78,AY78)</f>
        <v>0.22823350523138214</v>
      </c>
      <c r="BL78" s="8">
        <f t="shared" ref="BL78:BL141" si="277">SUM(O78,R78,U78,AA78,AB78,AH78,AI78,AJ78,AK78,AR78,AS78,AT78,AU78,AV78,BD78,BE78,BF78,BG78,BH78,BI78)</f>
        <v>0.32856342578046993</v>
      </c>
      <c r="BM78" s="8">
        <f t="shared" ref="BM78:BM141" si="278">SUM(S78:BI78)</f>
        <v>0.65549769378318457</v>
      </c>
      <c r="BN78" s="8">
        <f t="shared" ref="BN78:BN141" si="279">SUM(M78:R78)</f>
        <v>0.34068550256427282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1.36666666666667</v>
      </c>
      <c r="F79">
        <f>VLOOKUP(B79,home!$B$2:$E$405,3,FALSE)</f>
        <v>1.68</v>
      </c>
      <c r="G79">
        <f>VLOOKUP(C79,away!$B$2:$E$405,4,FALSE)</f>
        <v>0.8</v>
      </c>
      <c r="H79">
        <f>VLOOKUP(A79,away!$A$2:$E$405,3,FALSE)</f>
        <v>1.0874999999999999</v>
      </c>
      <c r="I79">
        <f>VLOOKUP(C79,away!$B$2:$E$405,3,FALSE)</f>
        <v>0.8</v>
      </c>
      <c r="J79">
        <f>VLOOKUP(B79,home!$B$2:$E$405,4,FALSE)</f>
        <v>1.68</v>
      </c>
      <c r="K79" s="3">
        <f t="shared" si="224"/>
        <v>1.8368000000000047</v>
      </c>
      <c r="L79" s="3">
        <f t="shared" si="225"/>
        <v>1.4616</v>
      </c>
      <c r="M79" s="5">
        <f t="shared" si="226"/>
        <v>3.6942227704725078E-2</v>
      </c>
      <c r="N79" s="5">
        <f t="shared" si="227"/>
        <v>6.7855483848039175E-2</v>
      </c>
      <c r="O79" s="5">
        <f t="shared" si="228"/>
        <v>5.3994760013226173E-2</v>
      </c>
      <c r="P79" s="5">
        <f t="shared" si="229"/>
        <v>9.917757519229406E-2</v>
      </c>
      <c r="Q79" s="5">
        <f t="shared" si="230"/>
        <v>6.2318476366039363E-2</v>
      </c>
      <c r="R79" s="5">
        <f t="shared" si="231"/>
        <v>3.9459370617665697E-2</v>
      </c>
      <c r="S79" s="5">
        <f t="shared" si="232"/>
        <v>6.6564687839365588E-2</v>
      </c>
      <c r="T79" s="5">
        <f t="shared" si="233"/>
        <v>9.1084685056603124E-2</v>
      </c>
      <c r="U79" s="5">
        <f t="shared" si="234"/>
        <v>7.247897195052852E-2</v>
      </c>
      <c r="V79" s="5">
        <f t="shared" si="235"/>
        <v>1.9856001424431551E-2</v>
      </c>
      <c r="W79" s="5">
        <f t="shared" si="236"/>
        <v>3.815552579638045E-2</v>
      </c>
      <c r="X79" s="5">
        <f t="shared" si="237"/>
        <v>5.5768116503989662E-2</v>
      </c>
      <c r="Y79" s="5">
        <f t="shared" si="238"/>
        <v>4.0755339541115661E-2</v>
      </c>
      <c r="Z79" s="5">
        <f t="shared" si="239"/>
        <v>1.922460536492673E-2</v>
      </c>
      <c r="AA79" s="5">
        <f t="shared" si="240"/>
        <v>3.5311755134297504E-2</v>
      </c>
      <c r="AB79" s="5">
        <f t="shared" si="241"/>
        <v>3.2430315915338917E-2</v>
      </c>
      <c r="AC79" s="5">
        <f t="shared" si="242"/>
        <v>3.3316718370877715E-3</v>
      </c>
      <c r="AD79" s="5">
        <f t="shared" si="243"/>
        <v>1.7521017445697954E-2</v>
      </c>
      <c r="AE79" s="5">
        <f t="shared" si="244"/>
        <v>2.5608719098632132E-2</v>
      </c>
      <c r="AF79" s="5">
        <f t="shared" si="245"/>
        <v>1.8714851917280367E-2</v>
      </c>
      <c r="AG79" s="5">
        <f t="shared" si="246"/>
        <v>9.1178758540989956E-3</v>
      </c>
      <c r="AH79" s="5">
        <f t="shared" si="247"/>
        <v>7.0246708003442243E-3</v>
      </c>
      <c r="AI79" s="5">
        <f t="shared" si="248"/>
        <v>1.2902915326072302E-2</v>
      </c>
      <c r="AJ79" s="5">
        <f t="shared" si="249"/>
        <v>1.1850037435464835E-2</v>
      </c>
      <c r="AK79" s="5">
        <f t="shared" si="250"/>
        <v>7.2553829204872857E-3</v>
      </c>
      <c r="AL79" s="5">
        <f t="shared" si="251"/>
        <v>3.5777716144233242E-4</v>
      </c>
      <c r="AM79" s="5">
        <f t="shared" si="252"/>
        <v>6.4365209688516138E-3</v>
      </c>
      <c r="AN79" s="5">
        <f t="shared" si="253"/>
        <v>9.4076190480735199E-3</v>
      </c>
      <c r="AO79" s="5">
        <f t="shared" si="254"/>
        <v>6.8750880003321298E-3</v>
      </c>
      <c r="AP79" s="5">
        <f t="shared" si="255"/>
        <v>3.3495428737618143E-3</v>
      </c>
      <c r="AQ79" s="5">
        <f t="shared" si="256"/>
        <v>1.2239229660725662E-3</v>
      </c>
      <c r="AR79" s="5">
        <f t="shared" si="257"/>
        <v>2.0534517683566227E-3</v>
      </c>
      <c r="AS79" s="5">
        <f t="shared" si="258"/>
        <v>3.7717802081174531E-3</v>
      </c>
      <c r="AT79" s="5">
        <f t="shared" si="259"/>
        <v>3.464002943135079E-3</v>
      </c>
      <c r="AU79" s="5">
        <f t="shared" si="260"/>
        <v>2.1208935353168425E-3</v>
      </c>
      <c r="AV79" s="5">
        <f t="shared" si="261"/>
        <v>9.7391431141749692E-4</v>
      </c>
      <c r="AW79" s="5">
        <f t="shared" si="262"/>
        <v>2.6680902659573507E-5</v>
      </c>
      <c r="AX79" s="5">
        <f t="shared" si="263"/>
        <v>1.9704336192644459E-3</v>
      </c>
      <c r="AY79" s="5">
        <f t="shared" si="264"/>
        <v>2.8799857779169143E-3</v>
      </c>
      <c r="AZ79" s="5">
        <f t="shared" si="265"/>
        <v>2.1046936065016817E-3</v>
      </c>
      <c r="BA79" s="5">
        <f t="shared" si="266"/>
        <v>1.0254067250876195E-3</v>
      </c>
      <c r="BB79" s="5">
        <f t="shared" si="267"/>
        <v>3.7468361734701596E-4</v>
      </c>
      <c r="BC79" s="5">
        <f t="shared" si="268"/>
        <v>1.0952751502287966E-4</v>
      </c>
      <c r="BD79" s="5">
        <f t="shared" si="269"/>
        <v>5.0022085077167371E-4</v>
      </c>
      <c r="BE79" s="5">
        <f t="shared" si="270"/>
        <v>9.1880565869741245E-4</v>
      </c>
      <c r="BF79" s="5">
        <f t="shared" si="271"/>
        <v>8.4383111694770593E-4</v>
      </c>
      <c r="BG79" s="5">
        <f t="shared" si="272"/>
        <v>5.1664966520318322E-4</v>
      </c>
      <c r="BH79" s="5">
        <f t="shared" si="273"/>
        <v>2.3724552626130246E-4</v>
      </c>
      <c r="BI79" s="5">
        <f t="shared" si="274"/>
        <v>8.7154516527352248E-5</v>
      </c>
      <c r="BJ79" s="8">
        <f t="shared" si="275"/>
        <v>0.46265751614610912</v>
      </c>
      <c r="BK79" s="8">
        <f t="shared" si="276"/>
        <v>0.22910992693726331</v>
      </c>
      <c r="BL79" s="8">
        <f t="shared" si="277"/>
        <v>0.28819613021417761</v>
      </c>
      <c r="BM79" s="8">
        <f t="shared" si="278"/>
        <v>0.63658698004522973</v>
      </c>
      <c r="BN79" s="8">
        <f t="shared" si="279"/>
        <v>0.35974789374198957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1.61006289308176</v>
      </c>
      <c r="F80">
        <f>VLOOKUP(B80,home!$B$2:$E$405,3,FALSE)</f>
        <v>1.01</v>
      </c>
      <c r="G80">
        <f>VLOOKUP(C80,away!$B$2:$E$405,4,FALSE)</f>
        <v>1.01</v>
      </c>
      <c r="H80">
        <f>VLOOKUP(A80,away!$A$2:$E$405,3,FALSE)</f>
        <v>1.22012578616352</v>
      </c>
      <c r="I80">
        <f>VLOOKUP(C80,away!$B$2:$E$405,3,FALSE)</f>
        <v>0.7</v>
      </c>
      <c r="J80">
        <f>VLOOKUP(B80,home!$B$2:$E$405,4,FALSE)</f>
        <v>1.01</v>
      </c>
      <c r="K80" s="3">
        <f t="shared" si="224"/>
        <v>1.6424251572327033</v>
      </c>
      <c r="L80" s="3">
        <f t="shared" si="225"/>
        <v>0.8626289308176085</v>
      </c>
      <c r="M80" s="5">
        <f t="shared" si="226"/>
        <v>8.1671180430909915E-2</v>
      </c>
      <c r="N80" s="5">
        <f t="shared" si="227"/>
        <v>0.1341388013606177</v>
      </c>
      <c r="O80" s="5">
        <f t="shared" si="228"/>
        <v>7.04519230537278E-2</v>
      </c>
      <c r="P80" s="5">
        <f t="shared" si="229"/>
        <v>0.1157120107988652</v>
      </c>
      <c r="Q80" s="5">
        <f t="shared" si="230"/>
        <v>0.11015647095785944</v>
      </c>
      <c r="R80" s="5">
        <f t="shared" si="231"/>
        <v>3.038693352894082E-2</v>
      </c>
      <c r="S80" s="5">
        <f t="shared" si="232"/>
        <v>4.0985294238655608E-2</v>
      </c>
      <c r="T80" s="5">
        <f t="shared" si="233"/>
        <v>9.5024158765019226E-2</v>
      </c>
      <c r="U80" s="5">
        <f t="shared" si="234"/>
        <v>4.9908264079090332E-2</v>
      </c>
      <c r="V80" s="5">
        <f t="shared" si="235"/>
        <v>6.4520118418977491E-3</v>
      </c>
      <c r="W80" s="5">
        <f t="shared" si="236"/>
        <v>6.0307919711054002E-2</v>
      </c>
      <c r="X80" s="5">
        <f t="shared" si="237"/>
        <v>5.2023356300180686E-2</v>
      </c>
      <c r="Y80" s="5">
        <f t="shared" si="238"/>
        <v>2.2438426111384181E-2</v>
      </c>
      <c r="Z80" s="5">
        <f t="shared" si="239"/>
        <v>8.7375493269653201E-3</v>
      </c>
      <c r="AA80" s="5">
        <f t="shared" si="240"/>
        <v>1.4350770827169517E-2</v>
      </c>
      <c r="AB80" s="5">
        <f t="shared" si="241"/>
        <v>1.1785033516112193E-2</v>
      </c>
      <c r="AC80" s="5">
        <f t="shared" si="242"/>
        <v>5.7132704277156792E-4</v>
      </c>
      <c r="AD80" s="5">
        <f t="shared" si="243"/>
        <v>2.476281112845129E-2</v>
      </c>
      <c r="AE80" s="5">
        <f t="shared" si="244"/>
        <v>2.136111728777431E-2</v>
      </c>
      <c r="AF80" s="5">
        <f t="shared" si="245"/>
        <v>9.2133588835111441E-3</v>
      </c>
      <c r="AG80" s="5">
        <f t="shared" si="246"/>
        <v>2.6492366409740444E-3</v>
      </c>
      <c r="AH80" s="5">
        <f t="shared" si="247"/>
        <v>1.8843157084715515E-3</v>
      </c>
      <c r="AI80" s="5">
        <f t="shared" si="248"/>
        <v>3.0948475237624409E-3</v>
      </c>
      <c r="AJ80" s="5">
        <f t="shared" si="249"/>
        <v>2.5415277154133848E-3</v>
      </c>
      <c r="AK80" s="5">
        <f t="shared" si="250"/>
        <v>1.3914230191997006E-3</v>
      </c>
      <c r="AL80" s="5">
        <f t="shared" si="251"/>
        <v>3.2378325178631588E-5</v>
      </c>
      <c r="AM80" s="5">
        <f t="shared" si="252"/>
        <v>8.1342127922340596E-3</v>
      </c>
      <c r="AN80" s="5">
        <f t="shared" si="253"/>
        <v>7.016807284007779E-3</v>
      </c>
      <c r="AO80" s="5">
        <f t="shared" si="254"/>
        <v>3.026450482578419E-3</v>
      </c>
      <c r="AP80" s="5">
        <f t="shared" si="255"/>
        <v>8.7023458131968575E-4</v>
      </c>
      <c r="AQ80" s="5">
        <f t="shared" si="256"/>
        <v>1.8767238161107735E-4</v>
      </c>
      <c r="AR80" s="5">
        <f t="shared" si="257"/>
        <v>3.2509304898432792E-4</v>
      </c>
      <c r="AS80" s="5">
        <f t="shared" si="258"/>
        <v>5.3394100209334374E-4</v>
      </c>
      <c r="AT80" s="5">
        <f t="shared" si="259"/>
        <v>4.3847906715807367E-4</v>
      </c>
      <c r="AU80" s="5">
        <f t="shared" si="260"/>
        <v>2.400563502734494E-4</v>
      </c>
      <c r="AV80" s="5">
        <f t="shared" si="261"/>
        <v>9.8568647210644787E-5</v>
      </c>
      <c r="AW80" s="5">
        <f t="shared" si="262"/>
        <v>1.2742700848803247E-6</v>
      </c>
      <c r="AX80" s="5">
        <f t="shared" si="263"/>
        <v>2.2266392873748824E-3</v>
      </c>
      <c r="AY80" s="5">
        <f t="shared" si="264"/>
        <v>1.9207634677846765E-3</v>
      </c>
      <c r="AZ80" s="5">
        <f t="shared" si="265"/>
        <v>8.284530682843087E-4</v>
      </c>
      <c r="BA80" s="5">
        <f t="shared" si="266"/>
        <v>2.3821586150888683E-4</v>
      </c>
      <c r="BB80" s="5">
        <f t="shared" si="267"/>
        <v>5.137297347930162E-5</v>
      </c>
      <c r="BC80" s="5">
        <f t="shared" si="268"/>
        <v>8.863162637074267E-6</v>
      </c>
      <c r="BD80" s="5">
        <f t="shared" si="269"/>
        <v>4.6739111543597859E-5</v>
      </c>
      <c r="BE80" s="5">
        <f t="shared" si="270"/>
        <v>7.6765492625910579E-5</v>
      </c>
      <c r="BF80" s="5">
        <f t="shared" si="271"/>
        <v>6.3040788148078546E-5</v>
      </c>
      <c r="BG80" s="5">
        <f t="shared" si="272"/>
        <v>3.451325879539382E-5</v>
      </c>
      <c r="BH80" s="5">
        <f t="shared" si="273"/>
        <v>1.4171361125909423E-5</v>
      </c>
      <c r="BI80" s="5">
        <f t="shared" si="274"/>
        <v>4.6550800050846354E-6</v>
      </c>
      <c r="BJ80" s="8">
        <f t="shared" si="275"/>
        <v>0.5565853424896462</v>
      </c>
      <c r="BK80" s="8">
        <f t="shared" si="276"/>
        <v>0.24734496614606333</v>
      </c>
      <c r="BL80" s="8">
        <f t="shared" si="277"/>
        <v>0.18767106217985149</v>
      </c>
      <c r="BM80" s="8">
        <f t="shared" si="278"/>
        <v>0.4559021108139058</v>
      </c>
      <c r="BN80" s="8">
        <f t="shared" si="279"/>
        <v>0.5425173201309208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1.4074074074074101</v>
      </c>
      <c r="F81">
        <f>VLOOKUP(B81,home!$B$2:$E$405,3,FALSE)</f>
        <v>1.1200000000000001</v>
      </c>
      <c r="G81">
        <f>VLOOKUP(C81,away!$B$2:$E$405,4,FALSE)</f>
        <v>1.66</v>
      </c>
      <c r="H81">
        <f>VLOOKUP(A81,away!$A$2:$E$405,3,FALSE)</f>
        <v>1.24074074074074</v>
      </c>
      <c r="I81">
        <f>VLOOKUP(C81,away!$B$2:$E$405,3,FALSE)</f>
        <v>0.47</v>
      </c>
      <c r="J81">
        <f>VLOOKUP(B81,home!$B$2:$E$405,4,FALSE)</f>
        <v>1.1200000000000001</v>
      </c>
      <c r="K81" s="3">
        <f t="shared" si="224"/>
        <v>2.6166518518518571</v>
      </c>
      <c r="L81" s="3">
        <f t="shared" si="225"/>
        <v>0.65312592592592555</v>
      </c>
      <c r="M81" s="5">
        <f t="shared" si="226"/>
        <v>3.8014873886357319E-2</v>
      </c>
      <c r="N81" s="5">
        <f t="shared" si="227"/>
        <v>9.9471690152651671E-2</v>
      </c>
      <c r="O81" s="5">
        <f t="shared" si="228"/>
        <v>2.482849970598441E-2</v>
      </c>
      <c r="P81" s="5">
        <f t="shared" si="229"/>
        <v>6.4967539734367391E-2</v>
      </c>
      <c r="Q81" s="5">
        <f t="shared" si="230"/>
        <v>0.1301413911223851</v>
      </c>
      <c r="R81" s="5">
        <f t="shared" si="231"/>
        <v>8.1080684299113179E-3</v>
      </c>
      <c r="S81" s="5">
        <f t="shared" si="232"/>
        <v>2.7757432733792067E-2</v>
      </c>
      <c r="T81" s="5">
        <f t="shared" si="233"/>
        <v>8.4998716578095809E-2</v>
      </c>
      <c r="U81" s="5">
        <f t="shared" si="234"/>
        <v>2.121599227206903E-2</v>
      </c>
      <c r="V81" s="5">
        <f t="shared" si="235"/>
        <v>5.270837817170651E-3</v>
      </c>
      <c r="W81" s="5">
        <f t="shared" si="236"/>
        <v>0.11351157069432194</v>
      </c>
      <c r="X81" s="5">
        <f t="shared" si="237"/>
        <v>7.4137349713035178E-2</v>
      </c>
      <c r="Y81" s="5">
        <f t="shared" si="238"/>
        <v>2.4210512588510123E-2</v>
      </c>
      <c r="Z81" s="5">
        <f t="shared" si="239"/>
        <v>1.7651965669188653E-3</v>
      </c>
      <c r="AA81" s="5">
        <f t="shared" si="240"/>
        <v>4.6189048657107887E-3</v>
      </c>
      <c r="AB81" s="5">
        <f t="shared" si="241"/>
        <v>6.043032985194847E-3</v>
      </c>
      <c r="AC81" s="5">
        <f t="shared" si="242"/>
        <v>5.62992406511922E-4</v>
      </c>
      <c r="AD81" s="5">
        <f t="shared" si="243"/>
        <v>7.4255065415977609E-2</v>
      </c>
      <c r="AE81" s="5">
        <f t="shared" si="244"/>
        <v>4.8497908354500553E-2</v>
      </c>
      <c r="AF81" s="5">
        <f t="shared" si="245"/>
        <v>1.5837620649751926E-2</v>
      </c>
      <c r="AG81" s="5">
        <f t="shared" si="246"/>
        <v>3.447986883777595E-3</v>
      </c>
      <c r="AH81" s="5">
        <f t="shared" si="247"/>
        <v>2.8822391055253717E-4</v>
      </c>
      <c r="AI81" s="5">
        <f t="shared" si="248"/>
        <v>7.5418162929528042E-4</v>
      </c>
      <c r="AJ81" s="5">
        <f t="shared" si="249"/>
        <v>9.8671537846407344E-4</v>
      </c>
      <c r="AK81" s="5">
        <f t="shared" si="250"/>
        <v>8.6063020743624128E-4</v>
      </c>
      <c r="AL81" s="5">
        <f t="shared" si="251"/>
        <v>3.8486232151712415E-5</v>
      </c>
      <c r="AM81" s="5">
        <f t="shared" si="252"/>
        <v>3.8859930886019731E-2</v>
      </c>
      <c r="AN81" s="5">
        <f t="shared" si="253"/>
        <v>2.5380428341349112E-2</v>
      </c>
      <c r="AO81" s="5">
        <f t="shared" si="254"/>
        <v>8.2883078804201205E-3</v>
      </c>
      <c r="AP81" s="5">
        <f t="shared" si="255"/>
        <v>1.8044362529195123E-3</v>
      </c>
      <c r="AQ81" s="5">
        <f t="shared" si="256"/>
        <v>2.9463102461559098E-4</v>
      </c>
      <c r="AR81" s="5">
        <f t="shared" si="257"/>
        <v>3.7649301690723413E-5</v>
      </c>
      <c r="AS81" s="5">
        <f t="shared" si="258"/>
        <v>9.8515114989960656E-5</v>
      </c>
      <c r="AT81" s="5">
        <f t="shared" si="259"/>
        <v>1.2888987903693965E-4</v>
      </c>
      <c r="AU81" s="5">
        <f t="shared" si="260"/>
        <v>1.1241998022232332E-4</v>
      </c>
      <c r="AV81" s="5">
        <f t="shared" si="261"/>
        <v>7.3540987358472858E-5</v>
      </c>
      <c r="AW81" s="5">
        <f t="shared" si="262"/>
        <v>1.8270303472509014E-6</v>
      </c>
      <c r="AX81" s="5">
        <f t="shared" si="263"/>
        <v>1.6947151685956448E-2</v>
      </c>
      <c r="AY81" s="5">
        <f t="shared" si="264"/>
        <v>1.1068624136697415E-2</v>
      </c>
      <c r="AZ81" s="5">
        <f t="shared" si="265"/>
        <v>3.6146026940032734E-3</v>
      </c>
      <c r="BA81" s="5">
        <f t="shared" si="266"/>
        <v>7.8693024379174442E-4</v>
      </c>
      <c r="BB81" s="5">
        <f t="shared" si="267"/>
        <v>1.2849113602889933E-4</v>
      </c>
      <c r="BC81" s="5">
        <f t="shared" si="268"/>
        <v>1.6784178438429791E-5</v>
      </c>
      <c r="BD81" s="5">
        <f t="shared" si="269"/>
        <v>4.0982891712030389E-6</v>
      </c>
      <c r="BE81" s="5">
        <f t="shared" si="270"/>
        <v>1.0723795949252845E-5</v>
      </c>
      <c r="BF81" s="5">
        <f t="shared" si="271"/>
        <v>1.4030220264746954E-5</v>
      </c>
      <c r="BG81" s="5">
        <f t="shared" si="272"/>
        <v>1.2237400612546523E-5</v>
      </c>
      <c r="BH81" s="5">
        <f t="shared" si="273"/>
        <v>8.0052542436682264E-6</v>
      </c>
      <c r="BI81" s="5">
        <f t="shared" si="274"/>
        <v>4.1893926682478818E-6</v>
      </c>
      <c r="BJ81" s="8">
        <f t="shared" si="275"/>
        <v>0.7757001306132475</v>
      </c>
      <c r="BK81" s="8">
        <f t="shared" si="276"/>
        <v>0.14768078694704848</v>
      </c>
      <c r="BL81" s="8">
        <f t="shared" si="277"/>
        <v>6.820854900082661E-2</v>
      </c>
      <c r="BM81" s="8">
        <f t="shared" si="278"/>
        <v>0.61675580299003407</v>
      </c>
      <c r="BN81" s="8">
        <f t="shared" si="279"/>
        <v>0.3655320630316572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1.6111111111111101</v>
      </c>
      <c r="F82">
        <f>VLOOKUP(B82,home!$B$2:$E$405,3,FALSE)</f>
        <v>0.39</v>
      </c>
      <c r="G82">
        <f>VLOOKUP(C82,away!$B$2:$E$405,4,FALSE)</f>
        <v>0.62</v>
      </c>
      <c r="H82">
        <f>VLOOKUP(A82,away!$A$2:$E$405,3,FALSE)</f>
        <v>1.4652777777777799</v>
      </c>
      <c r="I82">
        <f>VLOOKUP(C82,away!$B$2:$E$405,3,FALSE)</f>
        <v>1.78</v>
      </c>
      <c r="J82">
        <f>VLOOKUP(B82,home!$B$2:$E$405,4,FALSE)</f>
        <v>0.39</v>
      </c>
      <c r="K82" s="3">
        <f t="shared" si="224"/>
        <v>0.38956666666666645</v>
      </c>
      <c r="L82" s="3">
        <f t="shared" si="225"/>
        <v>1.0171958333333349</v>
      </c>
      <c r="M82" s="5">
        <f t="shared" si="226"/>
        <v>0.24493497789700611</v>
      </c>
      <c r="N82" s="5">
        <f t="shared" si="227"/>
        <v>9.5418502889410312E-2</v>
      </c>
      <c r="O82" s="5">
        <f t="shared" si="228"/>
        <v>0.24914683895442705</v>
      </c>
      <c r="P82" s="5">
        <f t="shared" si="229"/>
        <v>9.7059303562012922E-2</v>
      </c>
      <c r="Q82" s="5">
        <f t="shared" si="230"/>
        <v>1.8585934054475624E-2</v>
      </c>
      <c r="R82" s="5">
        <f t="shared" si="231"/>
        <v>0.12671556323630731</v>
      </c>
      <c r="S82" s="5">
        <f t="shared" si="232"/>
        <v>9.6153155511176612E-3</v>
      </c>
      <c r="T82" s="5">
        <f t="shared" si="233"/>
        <v>1.8905534678820737E-2</v>
      </c>
      <c r="U82" s="5">
        <f t="shared" si="234"/>
        <v>4.9364159584757428E-2</v>
      </c>
      <c r="V82" s="5">
        <f t="shared" si="235"/>
        <v>4.2335763235947551E-4</v>
      </c>
      <c r="W82" s="5">
        <f t="shared" si="236"/>
        <v>2.4134867921628504E-3</v>
      </c>
      <c r="X82" s="5">
        <f t="shared" si="237"/>
        <v>2.4549887087930876E-3</v>
      </c>
      <c r="Y82" s="5">
        <f t="shared" si="238"/>
        <v>1.2486021427323562E-3</v>
      </c>
      <c r="Z82" s="5">
        <f t="shared" si="239"/>
        <v>4.2964847647486162E-2</v>
      </c>
      <c r="AA82" s="5">
        <f t="shared" si="240"/>
        <v>1.6737672481872353E-2</v>
      </c>
      <c r="AB82" s="5">
        <f t="shared" si="241"/>
        <v>3.2602196382607008E-3</v>
      </c>
      <c r="AC82" s="5">
        <f t="shared" si="242"/>
        <v>1.0485128876670651E-5</v>
      </c>
      <c r="AD82" s="5">
        <f t="shared" si="243"/>
        <v>2.3505350116672676E-4</v>
      </c>
      <c r="AE82" s="5">
        <f t="shared" si="244"/>
        <v>2.3909544199720659E-4</v>
      </c>
      <c r="AF82" s="5">
        <f t="shared" si="245"/>
        <v>1.2160344368427529E-4</v>
      </c>
      <c r="AG82" s="5">
        <f t="shared" si="246"/>
        <v>4.1231505411543223E-5</v>
      </c>
      <c r="AH82" s="5">
        <f t="shared" si="247"/>
        <v>1.0925916001706113E-2</v>
      </c>
      <c r="AI82" s="5">
        <f t="shared" si="248"/>
        <v>4.2563726770646427E-3</v>
      </c>
      <c r="AJ82" s="5">
        <f t="shared" si="249"/>
        <v>8.2907045794757407E-4</v>
      </c>
      <c r="AK82" s="5">
        <f t="shared" si="250"/>
        <v>1.0765940491148105E-4</v>
      </c>
      <c r="AL82" s="5">
        <f t="shared" si="251"/>
        <v>1.6619583127984821E-7</v>
      </c>
      <c r="AM82" s="5">
        <f t="shared" si="252"/>
        <v>1.8313801787570218E-5</v>
      </c>
      <c r="AN82" s="5">
        <f t="shared" si="253"/>
        <v>1.8628722870809003E-5</v>
      </c>
      <c r="AO82" s="5">
        <f t="shared" si="254"/>
        <v>9.4745296422541601E-6</v>
      </c>
      <c r="AP82" s="5">
        <f t="shared" si="255"/>
        <v>3.2124840249647009E-6</v>
      </c>
      <c r="AQ82" s="5">
        <f t="shared" si="256"/>
        <v>8.1693134121099849E-7</v>
      </c>
      <c r="AR82" s="5">
        <f t="shared" si="257"/>
        <v>2.2227592464570947E-3</v>
      </c>
      <c r="AS82" s="5">
        <f t="shared" si="258"/>
        <v>8.6591291044480184E-4</v>
      </c>
      <c r="AT82" s="5">
        <f t="shared" si="259"/>
        <v>1.6866540307280652E-4</v>
      </c>
      <c r="AU82" s="5">
        <f t="shared" si="260"/>
        <v>2.190213961902099E-5</v>
      </c>
      <c r="AV82" s="5">
        <f t="shared" si="261"/>
        <v>2.1330858810624842E-6</v>
      </c>
      <c r="AW82" s="5">
        <f t="shared" si="262"/>
        <v>1.8293802544647858E-9</v>
      </c>
      <c r="AX82" s="5">
        <f t="shared" si="263"/>
        <v>1.1890744527296281E-6</v>
      </c>
      <c r="AY82" s="5">
        <f t="shared" si="264"/>
        <v>1.2095215788396929E-6</v>
      </c>
      <c r="AZ82" s="5">
        <f t="shared" si="265"/>
        <v>6.1516015516124621E-7</v>
      </c>
      <c r="BA82" s="5">
        <f t="shared" si="266"/>
        <v>2.0857944888756913E-7</v>
      </c>
      <c r="BB82" s="5">
        <f t="shared" si="267"/>
        <v>5.304153658184964E-8</v>
      </c>
      <c r="BC82" s="5">
        <f t="shared" si="268"/>
        <v>1.0790726000931027E-8</v>
      </c>
      <c r="BD82" s="5">
        <f t="shared" si="269"/>
        <v>3.7683024066654971E-4</v>
      </c>
      <c r="BE82" s="5">
        <f t="shared" si="270"/>
        <v>1.4680050075566549E-4</v>
      </c>
      <c r="BF82" s="5">
        <f t="shared" si="271"/>
        <v>2.8594290872191023E-5</v>
      </c>
      <c r="BG82" s="5">
        <f t="shared" si="272"/>
        <v>3.713127526925515E-6</v>
      </c>
      <c r="BH82" s="5">
        <f t="shared" si="273"/>
        <v>3.6162767839315387E-7</v>
      </c>
      <c r="BI82" s="5">
        <f t="shared" si="274"/>
        <v>2.8175617849205233E-8</v>
      </c>
      <c r="BJ82" s="8">
        <f t="shared" si="275"/>
        <v>0.13971776579621978</v>
      </c>
      <c r="BK82" s="8">
        <f t="shared" si="276"/>
        <v>0.35204481548878291</v>
      </c>
      <c r="BL82" s="8">
        <f t="shared" si="277"/>
        <v>0.46518117318584695</v>
      </c>
      <c r="BM82" s="8">
        <f t="shared" si="278"/>
        <v>0.16804627383249796</v>
      </c>
      <c r="BN82" s="8">
        <f t="shared" si="279"/>
        <v>0.83186112059363926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1.6111111111111101</v>
      </c>
      <c r="F83">
        <f>VLOOKUP(B83,home!$B$2:$E$405,3,FALSE)</f>
        <v>1.24</v>
      </c>
      <c r="G83">
        <f>VLOOKUP(C83,away!$B$2:$E$405,4,FALSE)</f>
        <v>0.85</v>
      </c>
      <c r="H83">
        <f>VLOOKUP(A83,away!$A$2:$E$405,3,FALSE)</f>
        <v>1.4652777777777799</v>
      </c>
      <c r="I83">
        <f>VLOOKUP(C83,away!$B$2:$E$405,3,FALSE)</f>
        <v>1.0900000000000001</v>
      </c>
      <c r="J83">
        <f>VLOOKUP(B83,home!$B$2:$E$405,4,FALSE)</f>
        <v>1.24</v>
      </c>
      <c r="K83" s="3">
        <f t="shared" si="224"/>
        <v>1.69811111111111</v>
      </c>
      <c r="L83" s="3">
        <f t="shared" si="225"/>
        <v>1.9804694444444475</v>
      </c>
      <c r="M83" s="5">
        <f t="shared" si="226"/>
        <v>2.5258802868665307E-2</v>
      </c>
      <c r="N83" s="5">
        <f t="shared" si="227"/>
        <v>4.2892253804645737E-2</v>
      </c>
      <c r="O83" s="5">
        <f t="shared" si="228"/>
        <v>5.0024287284637405E-2</v>
      </c>
      <c r="P83" s="5">
        <f t="shared" si="229"/>
        <v>8.4946798063456994E-2</v>
      </c>
      <c r="Q83" s="5">
        <f t="shared" si="230"/>
        <v>3.6417906383133365E-2</v>
      </c>
      <c r="R83" s="5">
        <f t="shared" si="231"/>
        <v>4.9535786223667645E-2</v>
      </c>
      <c r="S83" s="5">
        <f t="shared" si="232"/>
        <v>7.1420234549055647E-2</v>
      </c>
      <c r="T83" s="5">
        <f t="shared" si="233"/>
        <v>7.2124550822434033E-2</v>
      </c>
      <c r="U83" s="5">
        <f t="shared" si="234"/>
        <v>8.4117268984034682E-2</v>
      </c>
      <c r="V83" s="5">
        <f t="shared" si="235"/>
        <v>2.6687814644391003E-2</v>
      </c>
      <c r="W83" s="5">
        <f t="shared" si="236"/>
        <v>2.0613883824200988E-2</v>
      </c>
      <c r="X83" s="5">
        <f t="shared" si="237"/>
        <v>4.082516704515772E-2</v>
      </c>
      <c r="Y83" s="5">
        <f t="shared" si="238"/>
        <v>4.0426497948637646E-2</v>
      </c>
      <c r="Z83" s="5">
        <f t="shared" si="239"/>
        <v>3.2701370340835333E-2</v>
      </c>
      <c r="AA83" s="5">
        <f t="shared" si="240"/>
        <v>5.5530560324331783E-2</v>
      </c>
      <c r="AB83" s="5">
        <f t="shared" si="241"/>
        <v>4.7148530746486797E-2</v>
      </c>
      <c r="AC83" s="5">
        <f t="shared" si="242"/>
        <v>5.6095403975093584E-3</v>
      </c>
      <c r="AD83" s="5">
        <f t="shared" si="243"/>
        <v>8.751166291257325E-3</v>
      </c>
      <c r="AE83" s="5">
        <f t="shared" si="244"/>
        <v>1.7331417443087374E-2</v>
      </c>
      <c r="AF83" s="5">
        <f t="shared" si="245"/>
        <v>1.7162171337473033E-2</v>
      </c>
      <c r="AG83" s="5">
        <f t="shared" si="246"/>
        <v>1.1329718644728547E-2</v>
      </c>
      <c r="AH83" s="5">
        <f t="shared" si="247"/>
        <v>1.6191016187871565E-2</v>
      </c>
      <c r="AI83" s="5">
        <f t="shared" si="248"/>
        <v>2.7494144488804551E-2</v>
      </c>
      <c r="AJ83" s="5">
        <f t="shared" si="249"/>
        <v>2.3344056123466652E-2</v>
      </c>
      <c r="AK83" s="5">
        <f t="shared" si="250"/>
        <v>1.3213600360553353E-2</v>
      </c>
      <c r="AL83" s="5">
        <f t="shared" si="251"/>
        <v>7.5460820190677573E-4</v>
      </c>
      <c r="AM83" s="5">
        <f t="shared" si="252"/>
        <v>2.9720905428730101E-3</v>
      </c>
      <c r="AN83" s="5">
        <f t="shared" si="253"/>
        <v>5.8861345062823072E-3</v>
      </c>
      <c r="AO83" s="5">
        <f t="shared" si="254"/>
        <v>5.8286547677911084E-3</v>
      </c>
      <c r="AP83" s="5">
        <f t="shared" si="255"/>
        <v>3.8478242232752461E-3</v>
      </c>
      <c r="AQ83" s="5">
        <f t="shared" si="256"/>
        <v>1.9051245754474527E-3</v>
      </c>
      <c r="AR83" s="5">
        <f t="shared" si="257"/>
        <v>6.4131625669170073E-3</v>
      </c>
      <c r="AS83" s="5">
        <f t="shared" si="258"/>
        <v>1.0890262612243618E-2</v>
      </c>
      <c r="AT83" s="5">
        <f t="shared" si="259"/>
        <v>9.2464379723843967E-3</v>
      </c>
      <c r="AU83" s="5">
        <f t="shared" si="260"/>
        <v>5.2338263530352083E-3</v>
      </c>
      <c r="AV83" s="5">
        <f t="shared" si="261"/>
        <v>2.221904670928808E-3</v>
      </c>
      <c r="AW83" s="5">
        <f t="shared" si="262"/>
        <v>7.049418119662119E-5</v>
      </c>
      <c r="AX83" s="5">
        <f t="shared" si="263"/>
        <v>8.411566623468188E-4</v>
      </c>
      <c r="AY83" s="5">
        <f t="shared" si="264"/>
        <v>1.66588506776875E-3</v>
      </c>
      <c r="AZ83" s="5">
        <f t="shared" si="265"/>
        <v>1.6496172373361389E-3</v>
      </c>
      <c r="BA83" s="5">
        <f t="shared" si="266"/>
        <v>1.0890055111910293E-3</v>
      </c>
      <c r="BB83" s="5">
        <f t="shared" si="267"/>
        <v>5.3918553493635961E-4</v>
      </c>
      <c r="BC83" s="5">
        <f t="shared" si="268"/>
        <v>2.1356809536557877E-4</v>
      </c>
      <c r="BD83" s="5">
        <f t="shared" si="269"/>
        <v>2.1168454176723446E-3</v>
      </c>
      <c r="BE83" s="5">
        <f t="shared" si="270"/>
        <v>3.5946387242540472E-3</v>
      </c>
      <c r="BF83" s="5">
        <f t="shared" si="271"/>
        <v>3.052047979043032E-3</v>
      </c>
      <c r="BG83" s="5">
        <f t="shared" si="272"/>
        <v>1.7275721949523933E-3</v>
      </c>
      <c r="BH83" s="5">
        <f t="shared" si="273"/>
        <v>7.3340238487381746E-4</v>
      </c>
      <c r="BI83" s="5">
        <f t="shared" si="274"/>
        <v>2.4907974773392293E-4</v>
      </c>
      <c r="BJ83" s="8">
        <f t="shared" si="275"/>
        <v>0.33431298026936951</v>
      </c>
      <c r="BK83" s="8">
        <f t="shared" si="276"/>
        <v>0.21634368379275384</v>
      </c>
      <c r="BL83" s="8">
        <f t="shared" si="277"/>
        <v>0.4120784313478929</v>
      </c>
      <c r="BM83" s="8">
        <f t="shared" si="278"/>
        <v>0.70476524023607301</v>
      </c>
      <c r="BN83" s="8">
        <f t="shared" si="279"/>
        <v>0.28907583462820646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1.6111111111111101</v>
      </c>
      <c r="F84">
        <f>VLOOKUP(B84,home!$B$2:$E$405,3,FALSE)</f>
        <v>0.78</v>
      </c>
      <c r="G84">
        <f>VLOOKUP(C84,away!$B$2:$E$405,4,FALSE)</f>
        <v>1.06</v>
      </c>
      <c r="H84">
        <f>VLOOKUP(A84,away!$A$2:$E$405,3,FALSE)</f>
        <v>1.4652777777777799</v>
      </c>
      <c r="I84">
        <f>VLOOKUP(C84,away!$B$2:$E$405,3,FALSE)</f>
        <v>0.98</v>
      </c>
      <c r="J84">
        <f>VLOOKUP(B84,home!$B$2:$E$405,4,FALSE)</f>
        <v>0.78</v>
      </c>
      <c r="K84" s="3">
        <f t="shared" si="224"/>
        <v>1.3320666666666661</v>
      </c>
      <c r="L84" s="3">
        <f t="shared" si="225"/>
        <v>1.1200583333333349</v>
      </c>
      <c r="M84" s="5">
        <f t="shared" si="226"/>
        <v>8.6110407324862887E-2</v>
      </c>
      <c r="N84" s="5">
        <f t="shared" si="227"/>
        <v>0.11470480325053897</v>
      </c>
      <c r="O84" s="5">
        <f t="shared" si="228"/>
        <v>9.6448679310940505E-2</v>
      </c>
      <c r="P84" s="5">
        <f t="shared" si="229"/>
        <v>0.12847607075412676</v>
      </c>
      <c r="Q84" s="5">
        <f t="shared" si="230"/>
        <v>7.6397222458300607E-2</v>
      </c>
      <c r="R84" s="5">
        <f t="shared" si="231"/>
        <v>5.4014073500606663E-2</v>
      </c>
      <c r="S84" s="5">
        <f t="shared" si="232"/>
        <v>4.7921329341028267E-2</v>
      </c>
      <c r="T84" s="5">
        <f t="shared" si="233"/>
        <v>8.5569345657940193E-2</v>
      </c>
      <c r="U84" s="5">
        <f t="shared" si="234"/>
        <v>7.1950346841041415E-2</v>
      </c>
      <c r="V84" s="5">
        <f t="shared" si="235"/>
        <v>7.9442508626327082E-3</v>
      </c>
      <c r="W84" s="5">
        <f t="shared" si="236"/>
        <v>3.3922064487540093E-2</v>
      </c>
      <c r="X84" s="5">
        <f t="shared" si="237"/>
        <v>3.7994691013140056E-2</v>
      </c>
      <c r="Y84" s="5">
        <f t="shared" si="238"/>
        <v>2.1278135145846346E-2</v>
      </c>
      <c r="Z84" s="5">
        <f t="shared" si="239"/>
        <v>2.0166304380544588E-2</v>
      </c>
      <c r="AA84" s="5">
        <f t="shared" si="240"/>
        <v>2.6862861855177417E-2</v>
      </c>
      <c r="AB84" s="5">
        <f t="shared" si="241"/>
        <v>1.7891561424276659E-2</v>
      </c>
      <c r="AC84" s="5">
        <f t="shared" si="242"/>
        <v>7.4079760480171193E-4</v>
      </c>
      <c r="AD84" s="5">
        <f t="shared" si="243"/>
        <v>1.1296612842092296E-2</v>
      </c>
      <c r="AE84" s="5">
        <f t="shared" si="244"/>
        <v>1.2652865352225843E-2</v>
      </c>
      <c r="AF84" s="5">
        <f t="shared" si="245"/>
        <v>7.0859736391525891E-3</v>
      </c>
      <c r="AG84" s="5">
        <f t="shared" si="246"/>
        <v>2.6455679414377326E-3</v>
      </c>
      <c r="AH84" s="5">
        <f t="shared" si="247"/>
        <v>5.6468593184913745E-3</v>
      </c>
      <c r="AI84" s="5">
        <f t="shared" si="248"/>
        <v>7.5219930695184069E-3</v>
      </c>
      <c r="AJ84" s="5">
        <f t="shared" si="249"/>
        <v>5.0098981174015742E-3</v>
      </c>
      <c r="AK84" s="5">
        <f t="shared" si="250"/>
        <v>2.2245060951955739E-3</v>
      </c>
      <c r="AL84" s="5">
        <f t="shared" si="251"/>
        <v>4.4210574979599386E-5</v>
      </c>
      <c r="AM84" s="5">
        <f t="shared" si="252"/>
        <v>3.0095682826379476E-3</v>
      </c>
      <c r="AN84" s="5">
        <f t="shared" si="253"/>
        <v>3.3708920347043266E-3</v>
      </c>
      <c r="AO84" s="5">
        <f t="shared" si="254"/>
        <v>1.887797857118771E-3</v>
      </c>
      <c r="AP84" s="5">
        <f t="shared" si="255"/>
        <v>7.0481457383823084E-4</v>
      </c>
      <c r="AQ84" s="5">
        <f t="shared" si="256"/>
        <v>1.9735835922057333E-4</v>
      </c>
      <c r="AR84" s="5">
        <f t="shared" si="257"/>
        <v>1.2649623673674519E-3</v>
      </c>
      <c r="AS84" s="5">
        <f t="shared" si="258"/>
        <v>1.6850142041579361E-3</v>
      </c>
      <c r="AT84" s="5">
        <f t="shared" si="259"/>
        <v>1.1222756271093237E-3</v>
      </c>
      <c r="AU84" s="5">
        <f t="shared" si="260"/>
        <v>4.9831531789491974E-4</v>
      </c>
      <c r="AV84" s="5">
        <f t="shared" si="261"/>
        <v>1.6594730611430635E-4</v>
      </c>
      <c r="AW84" s="5">
        <f t="shared" si="262"/>
        <v>1.8322733490954642E-6</v>
      </c>
      <c r="AX84" s="5">
        <f t="shared" si="263"/>
        <v>6.6815759839320863E-4</v>
      </c>
      <c r="AY84" s="5">
        <f t="shared" si="264"/>
        <v>7.4837548606030097E-4</v>
      </c>
      <c r="AZ84" s="5">
        <f t="shared" si="265"/>
        <v>4.1911209981211259E-4</v>
      </c>
      <c r="BA84" s="5">
        <f t="shared" si="266"/>
        <v>1.5647666666512974E-4</v>
      </c>
      <c r="BB84" s="5">
        <f t="shared" si="267"/>
        <v>4.3815748617625247E-5</v>
      </c>
      <c r="BC84" s="5">
        <f t="shared" si="268"/>
        <v>9.8152388740819393E-6</v>
      </c>
      <c r="BD84" s="5">
        <f t="shared" si="269"/>
        <v>2.3613860682049652E-4</v>
      </c>
      <c r="BE84" s="5">
        <f t="shared" si="270"/>
        <v>3.1455236685868921E-4</v>
      </c>
      <c r="BF84" s="5">
        <f t="shared" si="271"/>
        <v>2.0950236140678224E-4</v>
      </c>
      <c r="BG84" s="5">
        <f t="shared" si="272"/>
        <v>9.3023704072642548E-5</v>
      </c>
      <c r="BH84" s="5">
        <f t="shared" si="273"/>
        <v>3.0978443851257811E-5</v>
      </c>
      <c r="BI84" s="5">
        <f t="shared" si="274"/>
        <v>8.2530704878930938E-6</v>
      </c>
      <c r="BJ84" s="8">
        <f t="shared" si="275"/>
        <v>0.41476346573415701</v>
      </c>
      <c r="BK84" s="8">
        <f t="shared" si="276"/>
        <v>0.27198544194849228</v>
      </c>
      <c r="BL84" s="8">
        <f t="shared" si="277"/>
        <v>0.29319974290879125</v>
      </c>
      <c r="BM84" s="8">
        <f t="shared" si="278"/>
        <v>0.44321715515989757</v>
      </c>
      <c r="BN84" s="8">
        <f t="shared" si="279"/>
        <v>0.55615125659937648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1.6111111111111101</v>
      </c>
      <c r="F85">
        <f>VLOOKUP(B85,home!$B$2:$E$405,3,FALSE)</f>
        <v>0.89</v>
      </c>
      <c r="G85">
        <f>VLOOKUP(C85,away!$B$2:$E$405,4,FALSE)</f>
        <v>1.24</v>
      </c>
      <c r="H85">
        <f>VLOOKUP(A85,away!$A$2:$E$405,3,FALSE)</f>
        <v>1.4652777777777799</v>
      </c>
      <c r="I85">
        <f>VLOOKUP(C85,away!$B$2:$E$405,3,FALSE)</f>
        <v>1.1599999999999999</v>
      </c>
      <c r="J85">
        <f>VLOOKUP(B85,home!$B$2:$E$405,4,FALSE)</f>
        <v>0.89</v>
      </c>
      <c r="K85" s="3">
        <f t="shared" si="224"/>
        <v>1.7780222222222211</v>
      </c>
      <c r="L85" s="3">
        <f t="shared" si="225"/>
        <v>1.5127527777777798</v>
      </c>
      <c r="M85" s="5">
        <f t="shared" si="226"/>
        <v>3.7224988847840736E-2</v>
      </c>
      <c r="N85" s="5">
        <f t="shared" si="227"/>
        <v>6.6186857393435161E-2</v>
      </c>
      <c r="O85" s="5">
        <f t="shared" si="228"/>
        <v>5.6312205282317937E-2</v>
      </c>
      <c r="P85" s="5">
        <f t="shared" si="229"/>
        <v>0.10012435237430081</v>
      </c>
      <c r="Q85" s="5">
        <f t="shared" si="230"/>
        <v>5.8840851632290428E-2</v>
      </c>
      <c r="R85" s="5">
        <f t="shared" si="231"/>
        <v>4.2593222481809523E-2</v>
      </c>
      <c r="S85" s="5">
        <f t="shared" si="232"/>
        <v>6.7326319286155192E-2</v>
      </c>
      <c r="T85" s="5">
        <f t="shared" si="233"/>
        <v>8.9011661753557542E-2</v>
      </c>
      <c r="U85" s="5">
        <f t="shared" si="234"/>
        <v>7.5731696088712427E-2</v>
      </c>
      <c r="V85" s="5">
        <f t="shared" si="235"/>
        <v>2.0120904815448124E-2</v>
      </c>
      <c r="W85" s="5">
        <f t="shared" si="236"/>
        <v>3.4873447258897676E-2</v>
      </c>
      <c r="X85" s="5">
        <f t="shared" si="237"/>
        <v>5.2754904211584359E-2</v>
      </c>
      <c r="Y85" s="5">
        <f t="shared" si="238"/>
        <v>3.9902563943737479E-2</v>
      </c>
      <c r="Z85" s="5">
        <f t="shared" si="239"/>
        <v>2.1477671874621455E-2</v>
      </c>
      <c r="AA85" s="5">
        <f t="shared" si="240"/>
        <v>3.8187777874674131E-2</v>
      </c>
      <c r="AB85" s="5">
        <f t="shared" si="241"/>
        <v>3.3949358839228339E-2</v>
      </c>
      <c r="AC85" s="5">
        <f t="shared" si="242"/>
        <v>3.3824599855262162E-3</v>
      </c>
      <c r="AD85" s="5">
        <f t="shared" si="243"/>
        <v>1.5501441047953674E-2</v>
      </c>
      <c r="AE85" s="5">
        <f t="shared" si="244"/>
        <v>2.3449848004850414E-2</v>
      </c>
      <c r="AF85" s="5">
        <f t="shared" si="245"/>
        <v>1.77369113539021E-2</v>
      </c>
      <c r="AG85" s="5">
        <f t="shared" si="246"/>
        <v>8.9438539732712187E-3</v>
      </c>
      <c r="AH85" s="5">
        <f t="shared" si="247"/>
        <v>8.1226019471333233E-3</v>
      </c>
      <c r="AI85" s="5">
        <f t="shared" si="248"/>
        <v>1.4442166764268528E-2</v>
      </c>
      <c r="AJ85" s="5">
        <f t="shared" si="249"/>
        <v>1.283924672195432E-2</v>
      </c>
      <c r="AK85" s="5">
        <f t="shared" si="250"/>
        <v>7.6094886627428616E-3</v>
      </c>
      <c r="AL85" s="5">
        <f t="shared" si="251"/>
        <v>3.639131948349193E-4</v>
      </c>
      <c r="AM85" s="5">
        <f t="shared" si="252"/>
        <v>5.5123813319458643E-3</v>
      </c>
      <c r="AN85" s="5">
        <f t="shared" si="253"/>
        <v>8.3388701720714838E-3</v>
      </c>
      <c r="AO85" s="5">
        <f t="shared" si="254"/>
        <v>6.3073245081647061E-3</v>
      </c>
      <c r="AP85" s="5">
        <f t="shared" si="255"/>
        <v>3.1804742233573439E-3</v>
      </c>
      <c r="AQ85" s="5">
        <f t="shared" si="256"/>
        <v>1.202817804008612E-3</v>
      </c>
      <c r="AR85" s="5">
        <f t="shared" si="257"/>
        <v>2.4574977316618269E-3</v>
      </c>
      <c r="AS85" s="5">
        <f t="shared" si="258"/>
        <v>4.3694855779554285E-3</v>
      </c>
      <c r="AT85" s="5">
        <f t="shared" si="259"/>
        <v>3.8845212286421293E-3</v>
      </c>
      <c r="AU85" s="5">
        <f t="shared" si="260"/>
        <v>2.3022550224065571E-3</v>
      </c>
      <c r="AV85" s="5">
        <f t="shared" si="261"/>
        <v>1.0233651477653944E-3</v>
      </c>
      <c r="AW85" s="5">
        <f t="shared" si="262"/>
        <v>2.7189451435914082E-5</v>
      </c>
      <c r="AX85" s="5">
        <f t="shared" si="263"/>
        <v>1.6335227509271142E-3</v>
      </c>
      <c r="AY85" s="5">
        <f t="shared" si="264"/>
        <v>2.4711160790281922E-3</v>
      </c>
      <c r="AZ85" s="5">
        <f t="shared" si="265"/>
        <v>1.8690938563806171E-3</v>
      </c>
      <c r="BA85" s="5">
        <f t="shared" si="266"/>
        <v>9.4249230772238746E-4</v>
      </c>
      <c r="BB85" s="5">
        <f t="shared" si="267"/>
        <v>3.5643946413530783E-4</v>
      </c>
      <c r="BC85" s="5">
        <f t="shared" si="268"/>
        <v>1.0784095789606203E-4</v>
      </c>
      <c r="BD85" s="5">
        <f t="shared" si="269"/>
        <v>6.1959775332567056E-4</v>
      </c>
      <c r="BE85" s="5">
        <f t="shared" si="270"/>
        <v>1.1016585742520042E-3</v>
      </c>
      <c r="BF85" s="5">
        <f t="shared" si="271"/>
        <v>9.7938671316085638E-4</v>
      </c>
      <c r="BG85" s="5">
        <f t="shared" si="272"/>
        <v>5.804571133830609E-4</v>
      </c>
      <c r="BH85" s="5">
        <f t="shared" si="273"/>
        <v>2.5801641166051152E-4</v>
      </c>
      <c r="BI85" s="5">
        <f t="shared" si="274"/>
        <v>9.1751782726085128E-5</v>
      </c>
      <c r="BJ85" s="8">
        <f t="shared" si="275"/>
        <v>0.43912471402911762</v>
      </c>
      <c r="BK85" s="8">
        <f t="shared" si="276"/>
        <v>0.23101405458313418</v>
      </c>
      <c r="BL85" s="8">
        <f t="shared" si="277"/>
        <v>0.30745575771978079</v>
      </c>
      <c r="BM85" s="8">
        <f t="shared" si="278"/>
        <v>0.63534579356706766</v>
      </c>
      <c r="BN85" s="8">
        <f t="shared" si="279"/>
        <v>0.36128247801199459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1.36666666666667</v>
      </c>
      <c r="F86">
        <f>VLOOKUP(B86,home!$B$2:$E$405,3,FALSE)</f>
        <v>1.68</v>
      </c>
      <c r="G86">
        <f>VLOOKUP(C86,away!$B$2:$E$405,4,FALSE)</f>
        <v>1.32</v>
      </c>
      <c r="H86">
        <f>VLOOKUP(A86,away!$A$2:$E$405,3,FALSE)</f>
        <v>1.0874999999999999</v>
      </c>
      <c r="I86">
        <f>VLOOKUP(C86,away!$B$2:$E$405,3,FALSE)</f>
        <v>0.88</v>
      </c>
      <c r="J86">
        <f>VLOOKUP(B86,home!$B$2:$E$405,4,FALSE)</f>
        <v>1.68</v>
      </c>
      <c r="K86" s="3">
        <f t="shared" si="224"/>
        <v>3.0307200000000076</v>
      </c>
      <c r="L86" s="3">
        <f t="shared" si="225"/>
        <v>1.6077599999999999</v>
      </c>
      <c r="M86" s="5">
        <f t="shared" si="226"/>
        <v>9.6723884901586711E-3</v>
      </c>
      <c r="N86" s="5">
        <f t="shared" si="227"/>
        <v>2.9314301244893759E-2</v>
      </c>
      <c r="O86" s="5">
        <f t="shared" si="228"/>
        <v>1.5550879318937503E-2</v>
      </c>
      <c r="P86" s="5">
        <f t="shared" si="229"/>
        <v>4.7130360969490387E-2</v>
      </c>
      <c r="Q86" s="5">
        <f t="shared" si="230"/>
        <v>4.4421719534462327E-2</v>
      </c>
      <c r="R86" s="5">
        <f t="shared" si="231"/>
        <v>1.2501040866907481E-2</v>
      </c>
      <c r="S86" s="5">
        <f t="shared" si="232"/>
        <v>5.7412678558520773E-2</v>
      </c>
      <c r="T86" s="5">
        <f t="shared" si="233"/>
        <v>7.1419463798727142E-2</v>
      </c>
      <c r="U86" s="5">
        <f t="shared" si="234"/>
        <v>3.7887154576153929E-2</v>
      </c>
      <c r="V86" s="5">
        <f t="shared" si="235"/>
        <v>3.10836731846597E-2</v>
      </c>
      <c r="W86" s="5">
        <f t="shared" si="236"/>
        <v>4.4876597942495329E-2</v>
      </c>
      <c r="X86" s="5">
        <f t="shared" si="237"/>
        <v>7.2150799108026284E-2</v>
      </c>
      <c r="Y86" s="5">
        <f t="shared" si="238"/>
        <v>5.8000584386960173E-2</v>
      </c>
      <c r="Z86" s="5">
        <f t="shared" si="239"/>
        <v>6.6995578213930587E-3</v>
      </c>
      <c r="AA86" s="5">
        <f t="shared" si="240"/>
        <v>2.0304483880452417E-2</v>
      </c>
      <c r="AB86" s="5">
        <f t="shared" si="241"/>
        <v>3.0768602693082459E-2</v>
      </c>
      <c r="AC86" s="5">
        <f t="shared" si="242"/>
        <v>9.4662808657684002E-3</v>
      </c>
      <c r="AD86" s="5">
        <f t="shared" si="243"/>
        <v>3.4002100729069958E-2</v>
      </c>
      <c r="AE86" s="5">
        <f t="shared" si="244"/>
        <v>5.4667217468169507E-2</v>
      </c>
      <c r="AF86" s="5">
        <f t="shared" si="245"/>
        <v>4.3945882778312101E-2</v>
      </c>
      <c r="AG86" s="5">
        <f t="shared" si="246"/>
        <v>2.3551477498553026E-2</v>
      </c>
      <c r="AH86" s="5">
        <f t="shared" si="247"/>
        <v>2.692820270730725E-3</v>
      </c>
      <c r="AI86" s="5">
        <f t="shared" si="248"/>
        <v>8.161184250909042E-3</v>
      </c>
      <c r="AJ86" s="5">
        <f t="shared" si="249"/>
        <v>1.2367132166457561E-2</v>
      </c>
      <c r="AK86" s="5">
        <f t="shared" si="250"/>
        <v>1.2493771599842116E-2</v>
      </c>
      <c r="AL86" s="5">
        <f t="shared" si="251"/>
        <v>1.8450426580619086E-3</v>
      </c>
      <c r="AM86" s="5">
        <f t="shared" si="252"/>
        <v>2.0610169344321423E-2</v>
      </c>
      <c r="AN86" s="5">
        <f t="shared" si="253"/>
        <v>3.3136205865026212E-2</v>
      </c>
      <c r="AO86" s="5">
        <f t="shared" si="254"/>
        <v>2.6637533170777269E-2</v>
      </c>
      <c r="AP86" s="5">
        <f t="shared" si="255"/>
        <v>1.4275586776882957E-2</v>
      </c>
      <c r="AQ86" s="5">
        <f t="shared" si="256"/>
        <v>5.7379293491003338E-3</v>
      </c>
      <c r="AR86" s="5">
        <f t="shared" si="257"/>
        <v>8.6588174369400513E-4</v>
      </c>
      <c r="AS86" s="5">
        <f t="shared" si="258"/>
        <v>2.6242451182483017E-3</v>
      </c>
      <c r="AT86" s="5">
        <f t="shared" si="259"/>
        <v>3.9766760823887566E-3</v>
      </c>
      <c r="AU86" s="5">
        <f t="shared" si="260"/>
        <v>4.0173972454724278E-3</v>
      </c>
      <c r="AV86" s="5">
        <f t="shared" si="261"/>
        <v>3.0439015449495576E-3</v>
      </c>
      <c r="AW86" s="5">
        <f t="shared" si="262"/>
        <v>2.4973013119608523E-4</v>
      </c>
      <c r="AX86" s="5">
        <f t="shared" si="263"/>
        <v>1.0410608739203664E-2</v>
      </c>
      <c r="AY86" s="5">
        <f t="shared" si="264"/>
        <v>1.6737760306542081E-2</v>
      </c>
      <c r="AZ86" s="5">
        <f t="shared" si="265"/>
        <v>1.3455150755223048E-2</v>
      </c>
      <c r="BA86" s="5">
        <f t="shared" si="266"/>
        <v>7.210884392739138E-3</v>
      </c>
      <c r="BB86" s="5">
        <f t="shared" si="267"/>
        <v>2.8983428728175682E-3</v>
      </c>
      <c r="BC86" s="5">
        <f t="shared" si="268"/>
        <v>9.319679474402336E-4</v>
      </c>
      <c r="BD86" s="5">
        <f t="shared" si="269"/>
        <v>2.3202167204024583E-4</v>
      </c>
      <c r="BE86" s="5">
        <f t="shared" si="270"/>
        <v>7.031927218858155E-4</v>
      </c>
      <c r="BF86" s="5">
        <f t="shared" si="271"/>
        <v>1.0655901230368922E-3</v>
      </c>
      <c r="BG86" s="5">
        <f t="shared" si="272"/>
        <v>1.0765017658967927E-3</v>
      </c>
      <c r="BH86" s="5">
        <f t="shared" si="273"/>
        <v>8.1564385798468418E-4</v>
      </c>
      <c r="BI86" s="5">
        <f t="shared" si="274"/>
        <v>4.9439763065426952E-4</v>
      </c>
      <c r="BJ86" s="8">
        <f t="shared" si="275"/>
        <v>0.62839228400974345</v>
      </c>
      <c r="BK86" s="8">
        <f t="shared" si="276"/>
        <v>0.17334818503320193</v>
      </c>
      <c r="BL86" s="8">
        <f t="shared" si="277"/>
        <v>0.17164251912972497</v>
      </c>
      <c r="BM86" s="8">
        <f t="shared" si="278"/>
        <v>0.80500382539386739</v>
      </c>
      <c r="BN86" s="8">
        <f t="shared" si="279"/>
        <v>0.15859069042485013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1.36666666666667</v>
      </c>
      <c r="F87">
        <f>VLOOKUP(B87,home!$B$2:$E$405,3,FALSE)</f>
        <v>0.59</v>
      </c>
      <c r="G87">
        <f>VLOOKUP(C87,away!$B$2:$E$405,4,FALSE)</f>
        <v>0.95</v>
      </c>
      <c r="H87">
        <f>VLOOKUP(A87,away!$A$2:$E$405,3,FALSE)</f>
        <v>1.0874999999999999</v>
      </c>
      <c r="I87">
        <f>VLOOKUP(C87,away!$B$2:$E$405,3,FALSE)</f>
        <v>0.95</v>
      </c>
      <c r="J87">
        <f>VLOOKUP(B87,home!$B$2:$E$405,4,FALSE)</f>
        <v>0.59</v>
      </c>
      <c r="K87" s="3">
        <f t="shared" si="224"/>
        <v>0.76601666666666846</v>
      </c>
      <c r="L87" s="3">
        <f t="shared" si="225"/>
        <v>0.60954374999999983</v>
      </c>
      <c r="M87" s="5">
        <f t="shared" si="226"/>
        <v>0.25269793997811435</v>
      </c>
      <c r="N87" s="5">
        <f t="shared" si="227"/>
        <v>0.19357083365556904</v>
      </c>
      <c r="O87" s="5">
        <f t="shared" si="228"/>
        <v>0.1540304499515347</v>
      </c>
      <c r="P87" s="5">
        <f t="shared" si="229"/>
        <v>0.11798989183704173</v>
      </c>
      <c r="Q87" s="5">
        <f t="shared" si="230"/>
        <v>7.4139242380363568E-2</v>
      </c>
      <c r="R87" s="5">
        <f t="shared" si="231"/>
        <v>4.6944149038822873E-2</v>
      </c>
      <c r="S87" s="5">
        <f t="shared" si="232"/>
        <v>1.377297988353459E-2</v>
      </c>
      <c r="T87" s="5">
        <f t="shared" si="233"/>
        <v>4.5191111822685717E-2</v>
      </c>
      <c r="U87" s="5">
        <f t="shared" si="234"/>
        <v>3.5960000566222387E-2</v>
      </c>
      <c r="V87" s="5">
        <f t="shared" si="235"/>
        <v>7.1454322407075413E-4</v>
      </c>
      <c r="W87" s="5">
        <f t="shared" si="236"/>
        <v>1.8930631772466101E-2</v>
      </c>
      <c r="X87" s="5">
        <f t="shared" si="237"/>
        <v>1.1539048280458129E-2</v>
      </c>
      <c r="Y87" s="5">
        <f t="shared" si="238"/>
        <v>3.516777380150749E-3</v>
      </c>
      <c r="Z87" s="5">
        <f t="shared" si="239"/>
        <v>9.538170881894327E-3</v>
      </c>
      <c r="AA87" s="5">
        <f t="shared" si="240"/>
        <v>7.3063978650457712E-3</v>
      </c>
      <c r="AB87" s="5">
        <f t="shared" si="241"/>
        <v>2.798411268961412E-3</v>
      </c>
      <c r="AC87" s="5">
        <f t="shared" si="242"/>
        <v>2.0852187627721942E-5</v>
      </c>
      <c r="AD87" s="5">
        <f t="shared" si="243"/>
        <v>3.6252948620596514E-3</v>
      </c>
      <c r="AE87" s="5">
        <f t="shared" si="244"/>
        <v>2.2097758250755719E-3</v>
      </c>
      <c r="AF87" s="5">
        <f t="shared" si="245"/>
        <v>6.7347752153795379E-4</v>
      </c>
      <c r="AG87" s="5">
        <f t="shared" si="246"/>
        <v>1.3683800467298335E-4</v>
      </c>
      <c r="AH87" s="5">
        <f t="shared" si="247"/>
        <v>1.4534831118726685E-3</v>
      </c>
      <c r="AI87" s="5">
        <f t="shared" si="248"/>
        <v>1.1133922884129979E-3</v>
      </c>
      <c r="AJ87" s="5">
        <f t="shared" si="249"/>
        <v>4.2643852473124924E-4</v>
      </c>
      <c r="AK87" s="5">
        <f t="shared" si="250"/>
        <v>1.088863390842944E-4</v>
      </c>
      <c r="AL87" s="5">
        <f t="shared" si="251"/>
        <v>3.8945269802732833E-7</v>
      </c>
      <c r="AM87" s="5">
        <f t="shared" si="252"/>
        <v>5.554072571837469E-4</v>
      </c>
      <c r="AN87" s="5">
        <f t="shared" si="253"/>
        <v>3.3854502232099536E-4</v>
      </c>
      <c r="AO87" s="5">
        <f t="shared" si="254"/>
        <v>1.0317900122468658E-4</v>
      </c>
      <c r="AP87" s="5">
        <f t="shared" si="255"/>
        <v>2.0964038442583346E-5</v>
      </c>
      <c r="AQ87" s="5">
        <f t="shared" si="256"/>
        <v>3.1946246518591019E-6</v>
      </c>
      <c r="AR87" s="5">
        <f t="shared" si="257"/>
        <v>1.7719230931450717E-4</v>
      </c>
      <c r="AS87" s="5">
        <f t="shared" si="258"/>
        <v>1.3573226214006807E-4</v>
      </c>
      <c r="AT87" s="5">
        <f t="shared" si="259"/>
        <v>5.1986587501830686E-5</v>
      </c>
      <c r="AU87" s="5">
        <f t="shared" si="260"/>
        <v>1.3274197489842476E-5</v>
      </c>
      <c r="AV87" s="5">
        <f t="shared" si="261"/>
        <v>2.5420641284610473E-6</v>
      </c>
      <c r="AW87" s="5">
        <f t="shared" si="262"/>
        <v>5.0512087584652204E-9</v>
      </c>
      <c r="AX87" s="5">
        <f t="shared" si="263"/>
        <v>7.090853596506178E-5</v>
      </c>
      <c r="AY87" s="5">
        <f t="shared" si="264"/>
        <v>4.3221854919153609E-5</v>
      </c>
      <c r="AZ87" s="5">
        <f t="shared" si="265"/>
        <v>1.3172805764688416E-5</v>
      </c>
      <c r="BA87" s="5">
        <f t="shared" si="266"/>
        <v>2.6764671412765976E-6</v>
      </c>
      <c r="BB87" s="5">
        <f t="shared" si="267"/>
        <v>4.0785595451137914E-7</v>
      </c>
      <c r="BC87" s="5">
        <f t="shared" si="268"/>
        <v>4.9721209594539092E-8</v>
      </c>
      <c r="BD87" s="5">
        <f t="shared" si="269"/>
        <v>1.8001077448454093E-5</v>
      </c>
      <c r="BE87" s="5">
        <f t="shared" si="270"/>
        <v>1.3789125343473344E-5</v>
      </c>
      <c r="BF87" s="5">
        <f t="shared" si="271"/>
        <v>5.2813499159281648E-6</v>
      </c>
      <c r="BG87" s="5">
        <f t="shared" si="272"/>
        <v>1.3485340193665274E-6</v>
      </c>
      <c r="BH87" s="5">
        <f t="shared" si="273"/>
        <v>2.5824988360043791E-7</v>
      </c>
      <c r="BI87" s="5">
        <f t="shared" si="274"/>
        <v>3.9564743000532524E-8</v>
      </c>
      <c r="BJ87" s="8">
        <f t="shared" si="275"/>
        <v>0.35468475868981769</v>
      </c>
      <c r="BK87" s="8">
        <f t="shared" si="276"/>
        <v>0.38523981841800636</v>
      </c>
      <c r="BL87" s="8">
        <f t="shared" si="277"/>
        <v>0.25056105427661696</v>
      </c>
      <c r="BM87" s="8">
        <f t="shared" si="278"/>
        <v>0.16060807862117854</v>
      </c>
      <c r="BN87" s="8">
        <f t="shared" si="279"/>
        <v>0.83937250684144604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1.36666666666667</v>
      </c>
      <c r="F88">
        <f>VLOOKUP(B88,home!$B$2:$E$405,3,FALSE)</f>
        <v>0.51</v>
      </c>
      <c r="G88">
        <f>VLOOKUP(C88,away!$B$2:$E$405,4,FALSE)</f>
        <v>1.24</v>
      </c>
      <c r="H88">
        <f>VLOOKUP(A88,away!$A$2:$E$405,3,FALSE)</f>
        <v>1.0874999999999999</v>
      </c>
      <c r="I88">
        <f>VLOOKUP(C88,away!$B$2:$E$405,3,FALSE)</f>
        <v>0.44</v>
      </c>
      <c r="J88">
        <f>VLOOKUP(B88,home!$B$2:$E$405,4,FALSE)</f>
        <v>0.51</v>
      </c>
      <c r="K88" s="3">
        <f t="shared" si="224"/>
        <v>0.86428000000000216</v>
      </c>
      <c r="L88" s="3">
        <f t="shared" si="225"/>
        <v>0.244035</v>
      </c>
      <c r="M88" s="5">
        <f t="shared" si="226"/>
        <v>0.33011473603350494</v>
      </c>
      <c r="N88" s="5">
        <f t="shared" si="227"/>
        <v>0.28531156405903835</v>
      </c>
      <c r="O88" s="5">
        <f t="shared" si="228"/>
        <v>8.0559549607936376E-2</v>
      </c>
      <c r="P88" s="5">
        <f t="shared" si="229"/>
        <v>6.9626007535147416E-2</v>
      </c>
      <c r="Q88" s="5">
        <f t="shared" si="230"/>
        <v>0.12329453929247311</v>
      </c>
      <c r="R88" s="5">
        <f t="shared" si="231"/>
        <v>9.829674844286377E-3</v>
      </c>
      <c r="S88" s="5">
        <f t="shared" si="232"/>
        <v>3.6712848565418027E-3</v>
      </c>
      <c r="T88" s="5">
        <f t="shared" si="233"/>
        <v>3.0088182896238675E-2</v>
      </c>
      <c r="U88" s="5">
        <f t="shared" si="234"/>
        <v>8.4955913744198495E-3</v>
      </c>
      <c r="V88" s="5">
        <f t="shared" si="235"/>
        <v>8.6036385125641218E-5</v>
      </c>
      <c r="W88" s="5">
        <f t="shared" si="236"/>
        <v>3.5520334806566314E-2</v>
      </c>
      <c r="X88" s="5">
        <f t="shared" si="237"/>
        <v>8.6682049045204088E-3</v>
      </c>
      <c r="Y88" s="5">
        <f t="shared" si="238"/>
        <v>1.057672691937319E-3</v>
      </c>
      <c r="Z88" s="5">
        <f t="shared" si="239"/>
        <v>7.9959490020847519E-4</v>
      </c>
      <c r="AA88" s="5">
        <f t="shared" si="240"/>
        <v>6.9107388035218259E-4</v>
      </c>
      <c r="AB88" s="5">
        <f t="shared" si="241"/>
        <v>2.9864066665539292E-4</v>
      </c>
      <c r="AC88" s="5">
        <f t="shared" si="242"/>
        <v>1.1341454472451111E-6</v>
      </c>
      <c r="AD88" s="5">
        <f t="shared" si="243"/>
        <v>7.6748787416548005E-3</v>
      </c>
      <c r="AE88" s="5">
        <f t="shared" si="244"/>
        <v>1.8729390337197292E-3</v>
      </c>
      <c r="AF88" s="5">
        <f t="shared" si="245"/>
        <v>2.2853133854689706E-4</v>
      </c>
      <c r="AG88" s="5">
        <f t="shared" si="246"/>
        <v>1.8589881734097337E-5</v>
      </c>
      <c r="AH88" s="5">
        <f t="shared" si="247"/>
        <v>4.8782285368093815E-5</v>
      </c>
      <c r="AI88" s="5">
        <f t="shared" si="248"/>
        <v>4.2161553597936222E-5</v>
      </c>
      <c r="AJ88" s="5">
        <f t="shared" si="249"/>
        <v>1.8219693771812202E-5</v>
      </c>
      <c r="AK88" s="5">
        <f t="shared" si="250"/>
        <v>5.2489723110339636E-6</v>
      </c>
      <c r="AL88" s="5">
        <f t="shared" si="251"/>
        <v>9.5683119638532795E-9</v>
      </c>
      <c r="AM88" s="5">
        <f t="shared" si="252"/>
        <v>1.326648839767486E-3</v>
      </c>
      <c r="AN88" s="5">
        <f t="shared" si="253"/>
        <v>3.2374874961265841E-4</v>
      </c>
      <c r="AO88" s="5">
        <f t="shared" si="254"/>
        <v>3.9503013055862548E-5</v>
      </c>
      <c r="AP88" s="5">
        <f t="shared" si="255"/>
        <v>3.2133725970291388E-6</v>
      </c>
      <c r="AQ88" s="5">
        <f t="shared" si="256"/>
        <v>1.9604384542900146E-7</v>
      </c>
      <c r="AR88" s="5">
        <f t="shared" si="257"/>
        <v>2.3809170019605558E-6</v>
      </c>
      <c r="AS88" s="5">
        <f t="shared" si="258"/>
        <v>2.0577789464544743E-6</v>
      </c>
      <c r="AT88" s="5">
        <f t="shared" si="259"/>
        <v>8.8924859392083861E-7</v>
      </c>
      <c r="AU88" s="5">
        <f t="shared" si="260"/>
        <v>2.5618659158463478E-7</v>
      </c>
      <c r="AV88" s="5">
        <f t="shared" si="261"/>
        <v>5.535423684369216E-8</v>
      </c>
      <c r="AW88" s="5">
        <f t="shared" si="262"/>
        <v>5.6058233376897504E-11</v>
      </c>
      <c r="AX88" s="5">
        <f t="shared" si="263"/>
        <v>1.9109934320570755E-4</v>
      </c>
      <c r="AY88" s="5">
        <f t="shared" si="264"/>
        <v>4.6634928219204842E-5</v>
      </c>
      <c r="AZ88" s="5">
        <f t="shared" si="265"/>
        <v>5.6902773539868271E-6</v>
      </c>
      <c r="BA88" s="5">
        <f t="shared" si="266"/>
        <v>4.6287561136005839E-7</v>
      </c>
      <c r="BB88" s="5">
        <f t="shared" si="267"/>
        <v>2.8239462454562961E-8</v>
      </c>
      <c r="BC88" s="5">
        <f t="shared" si="268"/>
        <v>1.3782834440198551E-9</v>
      </c>
      <c r="BD88" s="5">
        <f t="shared" si="269"/>
        <v>9.6837846762240615E-8</v>
      </c>
      <c r="BE88" s="5">
        <f t="shared" si="270"/>
        <v>8.3695014199669522E-8</v>
      </c>
      <c r="BF88" s="5">
        <f t="shared" si="271"/>
        <v>3.6167963436245269E-8</v>
      </c>
      <c r="BG88" s="5">
        <f t="shared" si="272"/>
        <v>1.0419749146226047E-8</v>
      </c>
      <c r="BH88" s="5">
        <f t="shared" si="273"/>
        <v>2.251395198025067E-9</v>
      </c>
      <c r="BI88" s="5">
        <f t="shared" si="274"/>
        <v>3.8916716834982211E-10</v>
      </c>
      <c r="BJ88" s="8">
        <f t="shared" si="275"/>
        <v>0.4956726647074442</v>
      </c>
      <c r="BK88" s="8">
        <f t="shared" si="276"/>
        <v>0.40354584345229821</v>
      </c>
      <c r="BL88" s="8">
        <f t="shared" si="277"/>
        <v>9.9994812125205709E-2</v>
      </c>
      <c r="BM88" s="8">
        <f t="shared" si="278"/>
        <v>0.1012302089406092</v>
      </c>
      <c r="BN88" s="8">
        <f t="shared" si="279"/>
        <v>0.89873607137238654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1.36666666666667</v>
      </c>
      <c r="F89">
        <f>VLOOKUP(B89,home!$B$2:$E$405,3,FALSE)</f>
        <v>0.88</v>
      </c>
      <c r="G89">
        <f>VLOOKUP(C89,away!$B$2:$E$405,4,FALSE)</f>
        <v>0.88</v>
      </c>
      <c r="H89">
        <f>VLOOKUP(A89,away!$A$2:$E$405,3,FALSE)</f>
        <v>1.0874999999999999</v>
      </c>
      <c r="I89">
        <f>VLOOKUP(C89,away!$B$2:$E$405,3,FALSE)</f>
        <v>0.66</v>
      </c>
      <c r="J89">
        <f>VLOOKUP(B89,home!$B$2:$E$405,4,FALSE)</f>
        <v>0.88</v>
      </c>
      <c r="K89" s="3">
        <f t="shared" si="224"/>
        <v>1.0583466666666692</v>
      </c>
      <c r="L89" s="3">
        <f t="shared" si="225"/>
        <v>0.63161999999999996</v>
      </c>
      <c r="M89" s="5">
        <f t="shared" si="226"/>
        <v>0.18452567474630058</v>
      </c>
      <c r="N89" s="5">
        <f t="shared" si="227"/>
        <v>0.19529213278216517</v>
      </c>
      <c r="O89" s="5">
        <f t="shared" si="228"/>
        <v>0.11655010668325835</v>
      </c>
      <c r="P89" s="5">
        <f t="shared" si="229"/>
        <v>0.12335041690787116</v>
      </c>
      <c r="Q89" s="5">
        <f t="shared" si="230"/>
        <v>0.10334338887811453</v>
      </c>
      <c r="R89" s="5">
        <f t="shared" si="231"/>
        <v>3.6807689191639813E-2</v>
      </c>
      <c r="S89" s="5">
        <f t="shared" si="232"/>
        <v>2.0614103392745713E-2</v>
      </c>
      <c r="T89" s="5">
        <f t="shared" si="233"/>
        <v>6.5273751283194695E-2</v>
      </c>
      <c r="U89" s="5">
        <f t="shared" si="234"/>
        <v>3.8955295163674783E-2</v>
      </c>
      <c r="V89" s="5">
        <f t="shared" si="235"/>
        <v>1.5311077690125813E-3</v>
      </c>
      <c r="W89" s="5">
        <f t="shared" si="236"/>
        <v>3.6457710380396621E-2</v>
      </c>
      <c r="X89" s="5">
        <f t="shared" si="237"/>
        <v>2.3027419030466113E-2</v>
      </c>
      <c r="Y89" s="5">
        <f t="shared" si="238"/>
        <v>7.2722892040115008E-3</v>
      </c>
      <c r="Z89" s="5">
        <f t="shared" si="239"/>
        <v>7.7494908824078459E-3</v>
      </c>
      <c r="AA89" s="5">
        <f t="shared" si="240"/>
        <v>8.201647843760089E-3</v>
      </c>
      <c r="AB89" s="5">
        <f t="shared" si="241"/>
        <v>4.3400933283086821E-3</v>
      </c>
      <c r="AC89" s="5">
        <f t="shared" si="242"/>
        <v>6.3969005227268769E-5</v>
      </c>
      <c r="AD89" s="5">
        <f t="shared" si="243"/>
        <v>9.6462240638478958E-3</v>
      </c>
      <c r="AE89" s="5">
        <f t="shared" si="244"/>
        <v>6.092748043207607E-3</v>
      </c>
      <c r="AF89" s="5">
        <f t="shared" si="245"/>
        <v>1.9241507595253939E-3</v>
      </c>
      <c r="AG89" s="5">
        <f t="shared" si="246"/>
        <v>4.0511070091047644E-4</v>
      </c>
      <c r="AH89" s="5">
        <f t="shared" si="247"/>
        <v>1.2236833577866108E-3</v>
      </c>
      <c r="AI89" s="5">
        <f t="shared" si="248"/>
        <v>1.2950812027689364E-3</v>
      </c>
      <c r="AJ89" s="5">
        <f t="shared" si="249"/>
        <v>6.8532243700658232E-4</v>
      </c>
      <c r="AK89" s="5">
        <f t="shared" si="250"/>
        <v>2.4176957226593163E-4</v>
      </c>
      <c r="AL89" s="5">
        <f t="shared" si="251"/>
        <v>1.7104619126447262E-6</v>
      </c>
      <c r="AM89" s="5">
        <f t="shared" si="252"/>
        <v>2.0418098167786472E-3</v>
      </c>
      <c r="AN89" s="5">
        <f t="shared" si="253"/>
        <v>1.289647916473729E-3</v>
      </c>
      <c r="AO89" s="5">
        <f t="shared" si="254"/>
        <v>4.0728370850156827E-4</v>
      </c>
      <c r="AP89" s="5">
        <f t="shared" si="255"/>
        <v>8.5749511987920181E-5</v>
      </c>
      <c r="AQ89" s="5">
        <f t="shared" si="256"/>
        <v>1.3540276690452535E-5</v>
      </c>
      <c r="AR89" s="5">
        <f t="shared" si="257"/>
        <v>1.5458057648903584E-4</v>
      </c>
      <c r="AS89" s="5">
        <f t="shared" si="258"/>
        <v>1.6359983785858316E-4</v>
      </c>
      <c r="AT89" s="5">
        <f t="shared" si="259"/>
        <v>8.6572671532419526E-5</v>
      </c>
      <c r="AU89" s="5">
        <f t="shared" si="260"/>
        <v>3.0541299446921555E-5</v>
      </c>
      <c r="AV89" s="5">
        <f t="shared" si="261"/>
        <v>8.0808206163295026E-6</v>
      </c>
      <c r="AW89" s="5">
        <f t="shared" si="262"/>
        <v>3.1761040889754055E-8</v>
      </c>
      <c r="AX89" s="5">
        <f t="shared" si="263"/>
        <v>3.6015710225916045E-4</v>
      </c>
      <c r="AY89" s="5">
        <f t="shared" si="264"/>
        <v>2.2748242892893091E-4</v>
      </c>
      <c r="AZ89" s="5">
        <f t="shared" si="265"/>
        <v>7.1841225880045658E-5</v>
      </c>
      <c r="BA89" s="5">
        <f t="shared" si="266"/>
        <v>1.5125451696784812E-5</v>
      </c>
      <c r="BB89" s="5">
        <f t="shared" si="267"/>
        <v>2.3883844501808055E-6</v>
      </c>
      <c r="BC89" s="5">
        <f t="shared" si="268"/>
        <v>3.0171027728464009E-7</v>
      </c>
      <c r="BD89" s="5">
        <f t="shared" si="269"/>
        <v>1.6272697287000796E-5</v>
      </c>
      <c r="BE89" s="5">
        <f t="shared" si="270"/>
        <v>1.7222154931373044E-5</v>
      </c>
      <c r="BF89" s="5">
        <f t="shared" si="271"/>
        <v>9.1135051322177998E-6</v>
      </c>
      <c r="BG89" s="5">
        <f t="shared" si="272"/>
        <v>3.2150825927774304E-6</v>
      </c>
      <c r="BH89" s="5">
        <f t="shared" si="273"/>
        <v>8.5066798628100634E-7</v>
      </c>
      <c r="BI89" s="5">
        <f t="shared" si="274"/>
        <v>1.8006032554411025E-7</v>
      </c>
      <c r="BJ89" s="8">
        <f t="shared" si="275"/>
        <v>0.45325025265976476</v>
      </c>
      <c r="BK89" s="8">
        <f t="shared" si="276"/>
        <v>0.33031446471199893</v>
      </c>
      <c r="BL89" s="8">
        <f t="shared" si="277"/>
        <v>0.20879091815466827</v>
      </c>
      <c r="BM89" s="8">
        <f t="shared" si="278"/>
        <v>0.24000826655160207</v>
      </c>
      <c r="BN89" s="8">
        <f t="shared" si="279"/>
        <v>0.75986940918934964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1.36666666666667</v>
      </c>
      <c r="F90">
        <f>VLOOKUP(B90,home!$B$2:$E$405,3,FALSE)</f>
        <v>1.17</v>
      </c>
      <c r="G90">
        <f>VLOOKUP(C90,away!$B$2:$E$405,4,FALSE)</f>
        <v>2.0499999999999998</v>
      </c>
      <c r="H90">
        <f>VLOOKUP(A90,away!$A$2:$E$405,3,FALSE)</f>
        <v>1.0874999999999999</v>
      </c>
      <c r="I90">
        <f>VLOOKUP(C90,away!$B$2:$E$405,3,FALSE)</f>
        <v>0.37</v>
      </c>
      <c r="J90">
        <f>VLOOKUP(B90,home!$B$2:$E$405,4,FALSE)</f>
        <v>1.17</v>
      </c>
      <c r="K90" s="3">
        <f t="shared" si="224"/>
        <v>3.2779500000000072</v>
      </c>
      <c r="L90" s="3">
        <f t="shared" si="225"/>
        <v>0.47077874999999997</v>
      </c>
      <c r="M90" s="5">
        <f t="shared" si="226"/>
        <v>2.3547661801722512E-2</v>
      </c>
      <c r="N90" s="5">
        <f t="shared" si="227"/>
        <v>7.7188058002956486E-2</v>
      </c>
      <c r="O90" s="5">
        <f t="shared" si="228"/>
        <v>1.1085738788437674E-2</v>
      </c>
      <c r="P90" s="5">
        <f t="shared" si="229"/>
        <v>3.6338497461559358E-2</v>
      </c>
      <c r="Q90" s="5">
        <f t="shared" si="230"/>
        <v>0.12650929736539587</v>
      </c>
      <c r="R90" s="5">
        <f t="shared" si="231"/>
        <v>2.6094651248236003E-3</v>
      </c>
      <c r="S90" s="5">
        <f t="shared" si="232"/>
        <v>1.4019294239090452E-2</v>
      </c>
      <c r="T90" s="5">
        <f t="shared" si="233"/>
        <v>5.9557888877059373E-2</v>
      </c>
      <c r="U90" s="5">
        <f t="shared" si="234"/>
        <v>8.5536962059155393E-3</v>
      </c>
      <c r="V90" s="5">
        <f t="shared" si="235"/>
        <v>2.4038248345922652E-3</v>
      </c>
      <c r="W90" s="5">
        <f t="shared" si="236"/>
        <v>0.13823038376630012</v>
      </c>
      <c r="X90" s="5">
        <f t="shared" si="237"/>
        <v>6.5075927281519064E-2</v>
      </c>
      <c r="Y90" s="5">
        <f t="shared" si="238"/>
        <v>1.5318181850342217E-2</v>
      </c>
      <c r="Z90" s="5">
        <f t="shared" si="239"/>
        <v>4.0949357654434951E-4</v>
      </c>
      <c r="AA90" s="5">
        <f t="shared" si="240"/>
        <v>1.3422994692335534E-3</v>
      </c>
      <c r="AB90" s="5">
        <f t="shared" si="241"/>
        <v>2.1999952725870681E-3</v>
      </c>
      <c r="AC90" s="5">
        <f t="shared" si="242"/>
        <v>2.3184728324988774E-4</v>
      </c>
      <c r="AD90" s="5">
        <f t="shared" si="243"/>
        <v>0.11327807161668611</v>
      </c>
      <c r="AE90" s="5">
        <f t="shared" si="244"/>
        <v>5.3328908958113978E-2</v>
      </c>
      <c r="AF90" s="5">
        <f t="shared" si="245"/>
        <v>1.2553058549082346E-2</v>
      </c>
      <c r="AG90" s="5">
        <f t="shared" si="246"/>
        <v>1.9699044041379334E-3</v>
      </c>
      <c r="AH90" s="5">
        <f t="shared" si="247"/>
        <v>4.8195218524644542E-5</v>
      </c>
      <c r="AI90" s="5">
        <f t="shared" si="248"/>
        <v>1.5798151656285891E-4</v>
      </c>
      <c r="AJ90" s="5">
        <f t="shared" si="249"/>
        <v>2.5892775610861224E-4</v>
      </c>
      <c r="AK90" s="5">
        <f t="shared" si="250"/>
        <v>2.8291741271207582E-4</v>
      </c>
      <c r="AL90" s="5">
        <f t="shared" si="251"/>
        <v>1.4311368975460986E-5</v>
      </c>
      <c r="AM90" s="5">
        <f t="shared" si="252"/>
        <v>7.4263970971183438E-2</v>
      </c>
      <c r="AN90" s="5">
        <f t="shared" si="253"/>
        <v>3.4961899423850029E-2</v>
      </c>
      <c r="AO90" s="5">
        <f t="shared" si="254"/>
        <v>8.2296596541929154E-3</v>
      </c>
      <c r="AP90" s="5">
        <f t="shared" si="255"/>
        <v>1.2914496283087909E-3</v>
      </c>
      <c r="AQ90" s="5">
        <f t="shared" si="256"/>
        <v>1.5199676042579427E-4</v>
      </c>
      <c r="AR90" s="5">
        <f t="shared" si="257"/>
        <v>4.5378569466018022E-6</v>
      </c>
      <c r="AS90" s="5">
        <f t="shared" si="258"/>
        <v>1.487486817811341E-5</v>
      </c>
      <c r="AT90" s="5">
        <f t="shared" si="259"/>
        <v>2.4379537072223478E-5</v>
      </c>
      <c r="AU90" s="5">
        <f t="shared" si="260"/>
        <v>2.6638301181965044E-5</v>
      </c>
      <c r="AV90" s="5">
        <f t="shared" si="261"/>
        <v>2.1829754839855627E-5</v>
      </c>
      <c r="AW90" s="5">
        <f t="shared" si="262"/>
        <v>6.1347639142029801E-7</v>
      </c>
      <c r="AX90" s="5">
        <f t="shared" si="263"/>
        <v>4.0572263940831854E-2</v>
      </c>
      <c r="AY90" s="5">
        <f t="shared" si="264"/>
        <v>1.9100559702734898E-2</v>
      </c>
      <c r="AZ90" s="5">
        <f t="shared" si="265"/>
        <v>4.4960688105769517E-3</v>
      </c>
      <c r="BA90" s="5">
        <f t="shared" si="266"/>
        <v>7.0555121818580136E-4</v>
      </c>
      <c r="BB90" s="5">
        <f t="shared" si="267"/>
        <v>8.3039630139622193E-5</v>
      </c>
      <c r="BC90" s="5">
        <f t="shared" si="268"/>
        <v>7.8186586555187355E-6</v>
      </c>
      <c r="BD90" s="5">
        <f t="shared" si="269"/>
        <v>3.5605443683333522E-7</v>
      </c>
      <c r="BE90" s="5">
        <f t="shared" si="270"/>
        <v>1.1671286412178338E-6</v>
      </c>
      <c r="BF90" s="5">
        <f t="shared" si="271"/>
        <v>1.9128946647400032E-6</v>
      </c>
      <c r="BG90" s="5">
        <f t="shared" si="272"/>
        <v>2.0901243554281693E-6</v>
      </c>
      <c r="BH90" s="5">
        <f t="shared" si="273"/>
        <v>1.7128307827189457E-6</v>
      </c>
      <c r="BI90" s="5">
        <f t="shared" si="274"/>
        <v>1.1229147328427164E-6</v>
      </c>
      <c r="BJ90" s="8">
        <f t="shared" si="275"/>
        <v>0.84687395907067919</v>
      </c>
      <c r="BK90" s="8">
        <f t="shared" si="276"/>
        <v>9.5655996691924844E-2</v>
      </c>
      <c r="BL90" s="8">
        <f t="shared" si="277"/>
        <v>2.6639839030738174E-2</v>
      </c>
      <c r="BM90" s="8">
        <f t="shared" si="278"/>
        <v>0.67320062359864774</v>
      </c>
      <c r="BN90" s="8">
        <f t="shared" si="279"/>
        <v>0.27727871854489544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1.36666666666667</v>
      </c>
      <c r="F91">
        <f>VLOOKUP(B91,home!$B$2:$E$405,3,FALSE)</f>
        <v>0.95</v>
      </c>
      <c r="G91">
        <f>VLOOKUP(C91,away!$B$2:$E$405,4,FALSE)</f>
        <v>0.8</v>
      </c>
      <c r="H91">
        <f>VLOOKUP(A91,away!$A$2:$E$405,3,FALSE)</f>
        <v>1.0874999999999999</v>
      </c>
      <c r="I91">
        <f>VLOOKUP(C91,away!$B$2:$E$405,3,FALSE)</f>
        <v>0.51</v>
      </c>
      <c r="J91">
        <f>VLOOKUP(B91,home!$B$2:$E$405,4,FALSE)</f>
        <v>0.95</v>
      </c>
      <c r="K91" s="3">
        <f t="shared" si="224"/>
        <v>1.0386666666666693</v>
      </c>
      <c r="L91" s="3">
        <f t="shared" si="225"/>
        <v>0.52689374999999994</v>
      </c>
      <c r="M91" s="5">
        <f t="shared" si="226"/>
        <v>0.208970869593573</v>
      </c>
      <c r="N91" s="5">
        <f t="shared" si="227"/>
        <v>0.21705107655119171</v>
      </c>
      <c r="O91" s="5">
        <f t="shared" si="228"/>
        <v>0.11010544512091865</v>
      </c>
      <c r="P91" s="5">
        <f t="shared" si="229"/>
        <v>0.11436285566559445</v>
      </c>
      <c r="Q91" s="5">
        <f t="shared" si="230"/>
        <v>0.11272185908891917</v>
      </c>
      <c r="R91" s="5">
        <f t="shared" si="231"/>
        <v>2.9006935437590003E-2</v>
      </c>
      <c r="S91" s="5">
        <f t="shared" si="232"/>
        <v>1.5646753518117906E-2</v>
      </c>
      <c r="T91" s="5">
        <f t="shared" si="233"/>
        <v>5.9392443042332203E-2</v>
      </c>
      <c r="U91" s="5">
        <f t="shared" si="234"/>
        <v>3.0128536941176894E-2</v>
      </c>
      <c r="V91" s="5">
        <f t="shared" si="235"/>
        <v>9.5143905182566832E-4</v>
      </c>
      <c r="W91" s="5">
        <f t="shared" si="236"/>
        <v>3.9026812546785888E-2</v>
      </c>
      <c r="X91" s="5">
        <f t="shared" si="237"/>
        <v>2.0562983613323066E-2</v>
      </c>
      <c r="Y91" s="5">
        <f t="shared" si="238"/>
        <v>5.4172537736061682E-3</v>
      </c>
      <c r="Z91" s="5">
        <f t="shared" si="239"/>
        <v>5.0945243295732294E-3</v>
      </c>
      <c r="AA91" s="5">
        <f t="shared" si="240"/>
        <v>5.2915126036500743E-3</v>
      </c>
      <c r="AB91" s="5">
        <f t="shared" si="241"/>
        <v>2.7480588788289452E-3</v>
      </c>
      <c r="AC91" s="5">
        <f t="shared" si="242"/>
        <v>3.2543198236843929E-5</v>
      </c>
      <c r="AD91" s="5">
        <f t="shared" si="243"/>
        <v>1.0133962324648761E-2</v>
      </c>
      <c r="AE91" s="5">
        <f t="shared" si="244"/>
        <v>5.3395214115929028E-3</v>
      </c>
      <c r="AF91" s="5">
        <f t="shared" si="245"/>
        <v>1.4066802298797385E-3</v>
      </c>
      <c r="AG91" s="5">
        <f t="shared" si="246"/>
        <v>2.4705700712406584E-4</v>
      </c>
      <c r="AH91" s="5">
        <f t="shared" si="247"/>
        <v>6.7106825711876848E-4</v>
      </c>
      <c r="AI91" s="5">
        <f t="shared" si="248"/>
        <v>6.9701622972736263E-4</v>
      </c>
      <c r="AJ91" s="5">
        <f t="shared" si="249"/>
        <v>3.6198376197174456E-4</v>
      </c>
      <c r="AK91" s="5">
        <f t="shared" si="250"/>
        <v>1.2532682247821765E-4</v>
      </c>
      <c r="AL91" s="5">
        <f t="shared" si="251"/>
        <v>7.1239270623611865E-7</v>
      </c>
      <c r="AM91" s="5">
        <f t="shared" si="252"/>
        <v>2.1051617735737089E-3</v>
      </c>
      <c r="AN91" s="5">
        <f t="shared" si="253"/>
        <v>1.1091965812349022E-3</v>
      </c>
      <c r="AO91" s="5">
        <f t="shared" si="254"/>
        <v>2.9221437308701853E-4</v>
      </c>
      <c r="AP91" s="5">
        <f t="shared" si="255"/>
        <v>5.1321975613239425E-5</v>
      </c>
      <c r="AQ91" s="5">
        <f t="shared" si="256"/>
        <v>6.7603070470670657E-6</v>
      </c>
      <c r="AR91" s="5">
        <f t="shared" si="257"/>
        <v>7.0716334099854436E-5</v>
      </c>
      <c r="AS91" s="5">
        <f t="shared" si="258"/>
        <v>7.3450699018382331E-5</v>
      </c>
      <c r="AT91" s="5">
        <f t="shared" si="259"/>
        <v>3.8145396356879983E-5</v>
      </c>
      <c r="AU91" s="5">
        <f t="shared" si="260"/>
        <v>1.3206783894226481E-5</v>
      </c>
      <c r="AV91" s="5">
        <f t="shared" si="261"/>
        <v>3.4293615512008181E-6</v>
      </c>
      <c r="AW91" s="5">
        <f t="shared" si="262"/>
        <v>1.0829694482052912E-8</v>
      </c>
      <c r="AX91" s="5">
        <f t="shared" si="263"/>
        <v>3.6442689369198277E-4</v>
      </c>
      <c r="AY91" s="5">
        <f t="shared" si="264"/>
        <v>1.9201425261822013E-4</v>
      </c>
      <c r="AZ91" s="5">
        <f t="shared" si="265"/>
        <v>5.0585554807730645E-5</v>
      </c>
      <c r="BA91" s="5">
        <f t="shared" si="266"/>
        <v>8.8844042228252425E-6</v>
      </c>
      <c r="BB91" s="5">
        <f t="shared" si="267"/>
        <v>1.1702842643700565E-6</v>
      </c>
      <c r="BC91" s="5">
        <f t="shared" si="268"/>
        <v>1.2332309292398614E-7</v>
      </c>
      <c r="BD91" s="5">
        <f t="shared" si="269"/>
        <v>6.2099990766875259E-6</v>
      </c>
      <c r="BE91" s="5">
        <f t="shared" si="270"/>
        <v>6.4501190409861267E-6</v>
      </c>
      <c r="BF91" s="5">
        <f t="shared" si="271"/>
        <v>3.3497618219521366E-6</v>
      </c>
      <c r="BG91" s="5">
        <f t="shared" si="272"/>
        <v>1.1597619819114315E-6</v>
      </c>
      <c r="BH91" s="5">
        <f t="shared" si="273"/>
        <v>3.0115152796966913E-7</v>
      </c>
      <c r="BI91" s="5">
        <f t="shared" si="274"/>
        <v>6.2559210743566118E-8</v>
      </c>
      <c r="BJ91" s="8">
        <f t="shared" si="275"/>
        <v>0.47548150931265776</v>
      </c>
      <c r="BK91" s="8">
        <f t="shared" si="276"/>
        <v>0.34015718767267233</v>
      </c>
      <c r="BL91" s="8">
        <f t="shared" si="277"/>
        <v>0.17935236598104148</v>
      </c>
      <c r="BM91" s="8">
        <f t="shared" si="278"/>
        <v>0.20767454241523398</v>
      </c>
      <c r="BN91" s="8">
        <f t="shared" si="279"/>
        <v>0.7922190414577871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1.36666666666667</v>
      </c>
      <c r="F92">
        <f>VLOOKUP(B92,home!$B$2:$E$405,3,FALSE)</f>
        <v>1.17</v>
      </c>
      <c r="G92">
        <f>VLOOKUP(C92,away!$B$2:$E$405,4,FALSE)</f>
        <v>0.8</v>
      </c>
      <c r="H92">
        <f>VLOOKUP(A92,away!$A$2:$E$405,3,FALSE)</f>
        <v>1.0874999999999999</v>
      </c>
      <c r="I92">
        <f>VLOOKUP(C92,away!$B$2:$E$405,3,FALSE)</f>
        <v>0.66</v>
      </c>
      <c r="J92">
        <f>VLOOKUP(B92,home!$B$2:$E$405,4,FALSE)</f>
        <v>1.17</v>
      </c>
      <c r="K92" s="3">
        <f t="shared" si="224"/>
        <v>1.279200000000003</v>
      </c>
      <c r="L92" s="3">
        <f t="shared" si="225"/>
        <v>0.8397675</v>
      </c>
      <c r="M92" s="5">
        <f t="shared" si="226"/>
        <v>0.12015562517015389</v>
      </c>
      <c r="N92" s="5">
        <f t="shared" si="227"/>
        <v>0.15370307571766123</v>
      </c>
      <c r="O92" s="5">
        <f t="shared" si="228"/>
        <v>0.10090278896007722</v>
      </c>
      <c r="P92" s="5">
        <f t="shared" si="229"/>
        <v>0.12907484763773105</v>
      </c>
      <c r="Q92" s="5">
        <f t="shared" si="230"/>
        <v>9.8308487229016375E-2</v>
      </c>
      <c r="R92" s="5">
        <f t="shared" si="231"/>
        <v>4.236744141401582E-2</v>
      </c>
      <c r="S92" s="5">
        <f t="shared" si="232"/>
        <v>3.4664037303935226E-2</v>
      </c>
      <c r="T92" s="5">
        <f t="shared" si="233"/>
        <v>8.2556272549093007E-2</v>
      </c>
      <c r="U92" s="5">
        <f t="shared" si="234"/>
        <v>5.4196431056809158E-2</v>
      </c>
      <c r="V92" s="5">
        <f t="shared" si="235"/>
        <v>4.1374632340146983E-3</v>
      </c>
      <c r="W92" s="5">
        <f t="shared" si="236"/>
        <v>4.1918738954452674E-2</v>
      </c>
      <c r="X92" s="5">
        <f t="shared" si="237"/>
        <v>3.5201994614933341E-2</v>
      </c>
      <c r="Y92" s="5">
        <f t="shared" si="238"/>
        <v>1.4780745506398015E-2</v>
      </c>
      <c r="Z92" s="5">
        <f t="shared" si="239"/>
        <v>1.1859600119214843E-2</v>
      </c>
      <c r="AA92" s="5">
        <f t="shared" si="240"/>
        <v>1.5170800472499663E-2</v>
      </c>
      <c r="AB92" s="5">
        <f t="shared" si="241"/>
        <v>9.7032439822108095E-3</v>
      </c>
      <c r="AC92" s="5">
        <f t="shared" si="242"/>
        <v>2.7778684715181715E-4</v>
      </c>
      <c r="AD92" s="5">
        <f t="shared" si="243"/>
        <v>1.3405612717633998E-2</v>
      </c>
      <c r="AE92" s="5">
        <f t="shared" si="244"/>
        <v>1.1257597877855708E-2</v>
      </c>
      <c r="AF92" s="5">
        <f t="shared" si="245"/>
        <v>4.7268824129460965E-3</v>
      </c>
      <c r="AG92" s="5">
        <f t="shared" si="246"/>
        <v>1.3231607422379038E-3</v>
      </c>
      <c r="AH92" s="5">
        <f t="shared" si="247"/>
        <v>2.4898266857781874E-3</v>
      </c>
      <c r="AI92" s="5">
        <f t="shared" si="248"/>
        <v>3.1849862964474646E-3</v>
      </c>
      <c r="AJ92" s="5">
        <f t="shared" si="249"/>
        <v>2.0371172352078035E-3</v>
      </c>
      <c r="AK92" s="5">
        <f t="shared" si="250"/>
        <v>8.6862678909260945E-4</v>
      </c>
      <c r="AL92" s="5">
        <f t="shared" si="251"/>
        <v>1.1936285103959584E-5</v>
      </c>
      <c r="AM92" s="5">
        <f t="shared" si="252"/>
        <v>3.4296919576794881E-3</v>
      </c>
      <c r="AN92" s="5">
        <f t="shared" si="253"/>
        <v>2.8801438410706094E-3</v>
      </c>
      <c r="AO92" s="5">
        <f t="shared" si="254"/>
        <v>1.2093255965281314E-3</v>
      </c>
      <c r="AP92" s="5">
        <f t="shared" si="255"/>
        <v>3.3851744429414589E-4</v>
      </c>
      <c r="AQ92" s="5">
        <f t="shared" si="256"/>
        <v>7.1068986975321029E-5</v>
      </c>
      <c r="AR92" s="5">
        <f t="shared" si="257"/>
        <v>4.1817510626984694E-4</v>
      </c>
      <c r="AS92" s="5">
        <f t="shared" si="258"/>
        <v>5.3492959594038944E-4</v>
      </c>
      <c r="AT92" s="5">
        <f t="shared" si="259"/>
        <v>3.42140969563474E-4</v>
      </c>
      <c r="AU92" s="5">
        <f t="shared" si="260"/>
        <v>1.4588890942186564E-4</v>
      </c>
      <c r="AV92" s="5">
        <f t="shared" si="261"/>
        <v>4.6655273233112744E-5</v>
      </c>
      <c r="AW92" s="5">
        <f t="shared" si="262"/>
        <v>3.5617562616359983E-7</v>
      </c>
      <c r="AX92" s="5">
        <f t="shared" si="263"/>
        <v>7.3121032537726825E-4</v>
      </c>
      <c r="AY92" s="5">
        <f t="shared" si="264"/>
        <v>6.1404666691625511E-4</v>
      </c>
      <c r="AZ92" s="5">
        <f t="shared" si="265"/>
        <v>2.5782821717979811E-4</v>
      </c>
      <c r="BA92" s="5">
        <f t="shared" si="266"/>
        <v>7.2171919123512038E-5</v>
      </c>
      <c r="BB92" s="5">
        <f t="shared" si="267"/>
        <v>1.5151908023138472E-5</v>
      </c>
      <c r="BC92" s="5">
        <f t="shared" si="268"/>
        <v>2.5448159841641882E-6</v>
      </c>
      <c r="BD92" s="5">
        <f t="shared" si="269"/>
        <v>5.8528310592410595E-5</v>
      </c>
      <c r="BE92" s="5">
        <f t="shared" si="270"/>
        <v>7.4869414909811807E-5</v>
      </c>
      <c r="BF92" s="5">
        <f t="shared" si="271"/>
        <v>4.7886477776315752E-5</v>
      </c>
      <c r="BG92" s="5">
        <f t="shared" si="272"/>
        <v>2.0418794123821084E-5</v>
      </c>
      <c r="BH92" s="5">
        <f t="shared" si="273"/>
        <v>6.5299303607979982E-6</v>
      </c>
      <c r="BI92" s="5">
        <f t="shared" si="274"/>
        <v>1.6706173835065628E-6</v>
      </c>
      <c r="BJ92" s="8">
        <f t="shared" si="275"/>
        <v>0.46680427000138031</v>
      </c>
      <c r="BK92" s="8">
        <f t="shared" si="276"/>
        <v>0.28893574314500697</v>
      </c>
      <c r="BL92" s="8">
        <f t="shared" si="277"/>
        <v>0.23261895629171409</v>
      </c>
      <c r="BM92" s="8">
        <f t="shared" si="278"/>
        <v>0.35509261293737043</v>
      </c>
      <c r="BN92" s="8">
        <f t="shared" si="279"/>
        <v>0.64451226612865564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1.36666666666667</v>
      </c>
      <c r="F93">
        <f>VLOOKUP(B93,home!$B$2:$E$405,3,FALSE)</f>
        <v>1.1000000000000001</v>
      </c>
      <c r="G93">
        <f>VLOOKUP(C93,away!$B$2:$E$405,4,FALSE)</f>
        <v>1.24</v>
      </c>
      <c r="H93">
        <f>VLOOKUP(A93,away!$A$2:$E$405,3,FALSE)</f>
        <v>1.0874999999999999</v>
      </c>
      <c r="I93">
        <f>VLOOKUP(C93,away!$B$2:$E$405,3,FALSE)</f>
        <v>0.8</v>
      </c>
      <c r="J93">
        <f>VLOOKUP(B93,home!$B$2:$E$405,4,FALSE)</f>
        <v>1.1000000000000001</v>
      </c>
      <c r="K93" s="3">
        <f t="shared" si="224"/>
        <v>1.8641333333333381</v>
      </c>
      <c r="L93" s="3">
        <f t="shared" si="225"/>
        <v>0.95700000000000007</v>
      </c>
      <c r="M93" s="5">
        <f t="shared" si="226"/>
        <v>5.9538427573005925E-2</v>
      </c>
      <c r="N93" s="5">
        <f t="shared" si="227"/>
        <v>0.11098756745309304</v>
      </c>
      <c r="O93" s="5">
        <f t="shared" si="228"/>
        <v>5.6978275187366673E-2</v>
      </c>
      <c r="P93" s="5">
        <f t="shared" si="229"/>
        <v>0.10621510205261006</v>
      </c>
      <c r="Q93" s="5">
        <f t="shared" si="230"/>
        <v>0.10344781203744656</v>
      </c>
      <c r="R93" s="5">
        <f t="shared" si="231"/>
        <v>2.7264104677154951E-2</v>
      </c>
      <c r="S93" s="5">
        <f t="shared" si="232"/>
        <v>4.7371287603341694E-2</v>
      </c>
      <c r="T93" s="5">
        <f t="shared" si="233"/>
        <v>9.8999556119836365E-2</v>
      </c>
      <c r="U93" s="5">
        <f t="shared" si="234"/>
        <v>5.0823926332173905E-2</v>
      </c>
      <c r="V93" s="5">
        <f t="shared" si="235"/>
        <v>9.3899134694382554E-3</v>
      </c>
      <c r="W93" s="5">
        <f t="shared" si="236"/>
        <v>6.4280171559801966E-2</v>
      </c>
      <c r="X93" s="5">
        <f t="shared" si="237"/>
        <v>6.1516124182730489E-2</v>
      </c>
      <c r="Y93" s="5">
        <f t="shared" si="238"/>
        <v>2.9435465421436532E-2</v>
      </c>
      <c r="Z93" s="5">
        <f t="shared" si="239"/>
        <v>8.6972493920124301E-3</v>
      </c>
      <c r="AA93" s="5">
        <f t="shared" si="240"/>
        <v>1.6212832499963477E-2</v>
      </c>
      <c r="AB93" s="5">
        <f t="shared" si="241"/>
        <v>1.5111440745466003E-2</v>
      </c>
      <c r="AC93" s="5">
        <f t="shared" si="242"/>
        <v>1.0469610322243271E-3</v>
      </c>
      <c r="AD93" s="5">
        <f t="shared" si="243"/>
        <v>2.9956702619253116E-2</v>
      </c>
      <c r="AE93" s="5">
        <f t="shared" si="244"/>
        <v>2.8668564406625234E-2</v>
      </c>
      <c r="AF93" s="5">
        <f t="shared" si="245"/>
        <v>1.3717908068570173E-2</v>
      </c>
      <c r="AG93" s="5">
        <f t="shared" si="246"/>
        <v>4.3760126738738858E-3</v>
      </c>
      <c r="AH93" s="5">
        <f t="shared" si="247"/>
        <v>2.0808169170389739E-3</v>
      </c>
      <c r="AI93" s="5">
        <f t="shared" si="248"/>
        <v>3.8789201756162617E-3</v>
      </c>
      <c r="AJ93" s="5">
        <f t="shared" si="249"/>
        <v>3.6154121983527406E-3</v>
      </c>
      <c r="AK93" s="5">
        <f t="shared" si="250"/>
        <v>2.2465367975631023E-3</v>
      </c>
      <c r="AL93" s="5">
        <f t="shared" si="251"/>
        <v>7.4710117425560738E-5</v>
      </c>
      <c r="AM93" s="5">
        <f t="shared" si="252"/>
        <v>1.1168657581860768E-2</v>
      </c>
      <c r="AN93" s="5">
        <f t="shared" si="253"/>
        <v>1.0688405305840757E-2</v>
      </c>
      <c r="AO93" s="5">
        <f t="shared" si="254"/>
        <v>5.1144019388448016E-3</v>
      </c>
      <c r="AP93" s="5">
        <f t="shared" si="255"/>
        <v>1.6314942184914919E-3</v>
      </c>
      <c r="AQ93" s="5">
        <f t="shared" si="256"/>
        <v>3.9033499177408939E-4</v>
      </c>
      <c r="AR93" s="5">
        <f t="shared" si="257"/>
        <v>3.9826835792125976E-4</v>
      </c>
      <c r="AS93" s="5">
        <f t="shared" si="258"/>
        <v>7.4242532161295286E-4</v>
      </c>
      <c r="AT93" s="5">
        <f t="shared" si="259"/>
        <v>6.9198989476471485E-4</v>
      </c>
      <c r="AU93" s="5">
        <f t="shared" si="260"/>
        <v>4.2998714305357799E-4</v>
      </c>
      <c r="AV93" s="5">
        <f t="shared" si="261"/>
        <v>2.003883415677363E-4</v>
      </c>
      <c r="AW93" s="5">
        <f t="shared" si="262"/>
        <v>3.7022507377870999E-6</v>
      </c>
      <c r="AX93" s="5">
        <f t="shared" si="263"/>
        <v>3.469977814488798E-3</v>
      </c>
      <c r="AY93" s="5">
        <f t="shared" si="264"/>
        <v>3.3207687684657801E-3</v>
      </c>
      <c r="AZ93" s="5">
        <f t="shared" si="265"/>
        <v>1.5889878557108755E-3</v>
      </c>
      <c r="BA93" s="5">
        <f t="shared" si="266"/>
        <v>5.0688712597176939E-4</v>
      </c>
      <c r="BB93" s="5">
        <f t="shared" si="267"/>
        <v>1.2127274488874582E-4</v>
      </c>
      <c r="BC93" s="5">
        <f t="shared" si="268"/>
        <v>2.321160337170596E-5</v>
      </c>
      <c r="BD93" s="5">
        <f t="shared" si="269"/>
        <v>6.3523803088440917E-5</v>
      </c>
      <c r="BE93" s="5">
        <f t="shared" si="270"/>
        <v>1.1841683879726595E-4</v>
      </c>
      <c r="BF93" s="5">
        <f t="shared" si="271"/>
        <v>1.10372388214972E-4</v>
      </c>
      <c r="BG93" s="5">
        <f t="shared" si="272"/>
        <v>6.8582949317045683E-5</v>
      </c>
      <c r="BH93" s="5">
        <f t="shared" si="273"/>
        <v>3.196194048005393E-5</v>
      </c>
      <c r="BI93" s="5">
        <f t="shared" si="274"/>
        <v>1.1916263729376935E-5</v>
      </c>
      <c r="BJ93" s="8">
        <f t="shared" si="275"/>
        <v>0.58341028449237697</v>
      </c>
      <c r="BK93" s="8">
        <f t="shared" si="276"/>
        <v>0.22695717061651161</v>
      </c>
      <c r="BL93" s="8">
        <f t="shared" si="277"/>
        <v>0.18108009877324346</v>
      </c>
      <c r="BM93" s="8">
        <f t="shared" si="278"/>
        <v>0.53239644777573936</v>
      </c>
      <c r="BN93" s="8">
        <f t="shared" si="279"/>
        <v>0.46443128898067726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1.36666666666667</v>
      </c>
      <c r="F94">
        <f>VLOOKUP(B94,home!$B$2:$E$405,3,FALSE)</f>
        <v>1.1000000000000001</v>
      </c>
      <c r="G94">
        <f>VLOOKUP(C94,away!$B$2:$E$405,4,FALSE)</f>
        <v>0.66</v>
      </c>
      <c r="H94">
        <f>VLOOKUP(A94,away!$A$2:$E$405,3,FALSE)</f>
        <v>1.0874999999999999</v>
      </c>
      <c r="I94">
        <f>VLOOKUP(C94,away!$B$2:$E$405,3,FALSE)</f>
        <v>0.66</v>
      </c>
      <c r="J94">
        <f>VLOOKUP(B94,home!$B$2:$E$405,4,FALSE)</f>
        <v>1.1000000000000001</v>
      </c>
      <c r="K94" s="3">
        <f t="shared" si="224"/>
        <v>0.99220000000000264</v>
      </c>
      <c r="L94" s="3">
        <f t="shared" si="225"/>
        <v>0.78952500000000003</v>
      </c>
      <c r="M94" s="5">
        <f t="shared" si="226"/>
        <v>0.16834749722229381</v>
      </c>
      <c r="N94" s="5">
        <f t="shared" si="227"/>
        <v>0.16703438674396032</v>
      </c>
      <c r="O94" s="5">
        <f t="shared" si="228"/>
        <v>0.13291455774443153</v>
      </c>
      <c r="P94" s="5">
        <f t="shared" si="229"/>
        <v>0.13187782419402527</v>
      </c>
      <c r="Q94" s="5">
        <f t="shared" si="230"/>
        <v>8.2865759263678937E-2</v>
      </c>
      <c r="R94" s="5">
        <f t="shared" si="231"/>
        <v>5.2469683101586145E-2</v>
      </c>
      <c r="S94" s="5">
        <f t="shared" si="232"/>
        <v>2.5827174150360784E-2</v>
      </c>
      <c r="T94" s="5">
        <f t="shared" si="233"/>
        <v>6.542458858265611E-2</v>
      </c>
      <c r="U94" s="5">
        <f t="shared" si="234"/>
        <v>5.2060419573393905E-2</v>
      </c>
      <c r="V94" s="5">
        <f t="shared" si="235"/>
        <v>2.2480164792921509E-3</v>
      </c>
      <c r="W94" s="5">
        <f t="shared" si="236"/>
        <v>2.7406468780474154E-2</v>
      </c>
      <c r="X94" s="5">
        <f t="shared" si="237"/>
        <v>2.1638092263903858E-2</v>
      </c>
      <c r="Y94" s="5">
        <f t="shared" si="238"/>
        <v>8.5419073973293461E-3</v>
      </c>
      <c r="Z94" s="5">
        <f t="shared" si="239"/>
        <v>1.3808708850259935E-2</v>
      </c>
      <c r="AA94" s="5">
        <f t="shared" si="240"/>
        <v>1.3701000921227941E-2</v>
      </c>
      <c r="AB94" s="5">
        <f t="shared" si="241"/>
        <v>6.7970665570211992E-3</v>
      </c>
      <c r="AC94" s="5">
        <f t="shared" si="242"/>
        <v>1.1006382888554983E-4</v>
      </c>
      <c r="AD94" s="5">
        <f t="shared" si="243"/>
        <v>6.7981745809966316E-3</v>
      </c>
      <c r="AE94" s="5">
        <f t="shared" si="244"/>
        <v>5.3673287860613664E-3</v>
      </c>
      <c r="AF94" s="5">
        <f t="shared" si="245"/>
        <v>2.11882012990755E-3</v>
      </c>
      <c r="AG94" s="5">
        <f t="shared" si="246"/>
        <v>5.5762048768841948E-4</v>
      </c>
      <c r="AH94" s="5">
        <f t="shared" si="247"/>
        <v>2.7255802137503681E-3</v>
      </c>
      <c r="AI94" s="5">
        <f t="shared" si="248"/>
        <v>2.7043206880831222E-3</v>
      </c>
      <c r="AJ94" s="5">
        <f t="shared" si="249"/>
        <v>1.3416134933580404E-3</v>
      </c>
      <c r="AK94" s="5">
        <f t="shared" si="250"/>
        <v>4.437163027032838E-4</v>
      </c>
      <c r="AL94" s="5">
        <f t="shared" si="251"/>
        <v>3.4488135589502907E-6</v>
      </c>
      <c r="AM94" s="5">
        <f t="shared" si="252"/>
        <v>1.3490297638529753E-3</v>
      </c>
      <c r="AN94" s="5">
        <f t="shared" si="253"/>
        <v>1.0650927243060204E-3</v>
      </c>
      <c r="AO94" s="5">
        <f t="shared" si="254"/>
        <v>4.2045866657885539E-4</v>
      </c>
      <c r="AP94" s="5">
        <f t="shared" si="255"/>
        <v>1.1065420957689027E-4</v>
      </c>
      <c r="AQ94" s="5">
        <f t="shared" si="256"/>
        <v>2.184106620404857E-5</v>
      </c>
      <c r="AR94" s="5">
        <f t="shared" si="257"/>
        <v>4.3038274365225207E-4</v>
      </c>
      <c r="AS94" s="5">
        <f t="shared" si="258"/>
        <v>4.2702575825176556E-4</v>
      </c>
      <c r="AT94" s="5">
        <f t="shared" si="259"/>
        <v>2.1184747866870147E-4</v>
      </c>
      <c r="AU94" s="5">
        <f t="shared" si="260"/>
        <v>7.0065022778362056E-5</v>
      </c>
      <c r="AV94" s="5">
        <f t="shared" si="261"/>
        <v>1.7379628900172754E-5</v>
      </c>
      <c r="AW94" s="5">
        <f t="shared" si="262"/>
        <v>7.5046825384283824E-8</v>
      </c>
      <c r="AX94" s="5">
        <f t="shared" si="263"/>
        <v>2.2308455528248755E-4</v>
      </c>
      <c r="AY94" s="5">
        <f t="shared" si="264"/>
        <v>1.7613083350940601E-4</v>
      </c>
      <c r="AZ94" s="5">
        <f t="shared" si="265"/>
        <v>6.9529848163256891E-5</v>
      </c>
      <c r="BA94" s="5">
        <f t="shared" si="266"/>
        <v>1.8298517790365133E-5</v>
      </c>
      <c r="BB94" s="5">
        <f t="shared" si="267"/>
        <v>3.6117843146095071E-6</v>
      </c>
      <c r="BC94" s="5">
        <f t="shared" si="268"/>
        <v>5.7031880219841449E-7</v>
      </c>
      <c r="BD94" s="5">
        <f t="shared" si="269"/>
        <v>5.66329892803407E-5</v>
      </c>
      <c r="BE94" s="5">
        <f t="shared" si="270"/>
        <v>5.6191251963954181E-5</v>
      </c>
      <c r="BF94" s="5">
        <f t="shared" si="271"/>
        <v>2.7876480099317742E-5</v>
      </c>
      <c r="BG94" s="5">
        <f t="shared" si="272"/>
        <v>9.2196811848477126E-6</v>
      </c>
      <c r="BH94" s="5">
        <f t="shared" si="273"/>
        <v>2.2869419179014811E-6</v>
      </c>
      <c r="BI94" s="5">
        <f t="shared" si="274"/>
        <v>4.5382075418837119E-7</v>
      </c>
      <c r="BJ94" s="8">
        <f t="shared" si="275"/>
        <v>0.39121144930503782</v>
      </c>
      <c r="BK94" s="8">
        <f t="shared" si="276"/>
        <v>0.32859015552192594</v>
      </c>
      <c r="BL94" s="8">
        <f t="shared" si="277"/>
        <v>0.26646732039300736</v>
      </c>
      <c r="BM94" s="8">
        <f t="shared" si="278"/>
        <v>0.2643918700135709</v>
      </c>
      <c r="BN94" s="8">
        <f t="shared" si="279"/>
        <v>0.73550970826997597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1.5021645021645</v>
      </c>
      <c r="F95">
        <f>VLOOKUP(B95,home!$B$2:$E$405,3,FALSE)</f>
        <v>1.07</v>
      </c>
      <c r="G95">
        <f>VLOOKUP(C95,away!$B$2:$E$405,4,FALSE)</f>
        <v>0.93</v>
      </c>
      <c r="H95">
        <f>VLOOKUP(A95,away!$A$2:$E$405,3,FALSE)</f>
        <v>1.2640692640692599</v>
      </c>
      <c r="I95">
        <f>VLOOKUP(C95,away!$B$2:$E$405,3,FALSE)</f>
        <v>1.46</v>
      </c>
      <c r="J95">
        <f>VLOOKUP(B95,home!$B$2:$E$405,4,FALSE)</f>
        <v>1.07</v>
      </c>
      <c r="K95" s="3">
        <f t="shared" si="224"/>
        <v>1.4948038961038941</v>
      </c>
      <c r="L95" s="3">
        <f t="shared" si="225"/>
        <v>1.9747290043289978</v>
      </c>
      <c r="M95" s="5">
        <f t="shared" si="226"/>
        <v>3.1131568807729017E-2</v>
      </c>
      <c r="N95" s="5">
        <f t="shared" si="227"/>
        <v>4.6535590345619791E-2</v>
      </c>
      <c r="O95" s="5">
        <f t="shared" si="228"/>
        <v>6.1476411874886408E-2</v>
      </c>
      <c r="P95" s="5">
        <f t="shared" si="229"/>
        <v>9.1895179989067891E-2</v>
      </c>
      <c r="Q95" s="5">
        <f t="shared" si="230"/>
        <v>3.4780790878063621E-2</v>
      </c>
      <c r="R95" s="5">
        <f t="shared" si="231"/>
        <v>6.069962680570691E-2</v>
      </c>
      <c r="S95" s="5">
        <f t="shared" si="232"/>
        <v>6.7814797235070765E-2</v>
      </c>
      <c r="T95" s="5">
        <f t="shared" si="233"/>
        <v>6.8682636540413664E-2</v>
      </c>
      <c r="U95" s="5">
        <f t="shared" si="234"/>
        <v>9.0734038641223036E-2</v>
      </c>
      <c r="V95" s="5">
        <f t="shared" si="235"/>
        <v>2.2241992208856764E-2</v>
      </c>
      <c r="W95" s="5">
        <f t="shared" si="236"/>
        <v>1.7330153904701429E-2</v>
      </c>
      <c r="X95" s="5">
        <f t="shared" si="237"/>
        <v>3.4222357565099344E-2</v>
      </c>
      <c r="Y95" s="5">
        <f t="shared" si="238"/>
        <v>3.3789941040159789E-2</v>
      </c>
      <c r="Z95" s="5">
        <f t="shared" si="239"/>
        <v>3.9955104535058454E-2</v>
      </c>
      <c r="AA95" s="5">
        <f t="shared" si="240"/>
        <v>5.9725045928243743E-2</v>
      </c>
      <c r="AB95" s="5">
        <f t="shared" si="241"/>
        <v>4.4638615674261389E-2</v>
      </c>
      <c r="AC95" s="5">
        <f t="shared" si="242"/>
        <v>4.1034148687860436E-3</v>
      </c>
      <c r="AD95" s="5">
        <f t="shared" si="243"/>
        <v>6.4762953942069466E-3</v>
      </c>
      <c r="AE95" s="5">
        <f t="shared" si="244"/>
        <v>1.2788928355542758E-2</v>
      </c>
      <c r="AF95" s="5">
        <f t="shared" si="245"/>
        <v>1.262733387898792E-2</v>
      </c>
      <c r="AG95" s="5">
        <f t="shared" si="246"/>
        <v>8.3118541527278794E-3</v>
      </c>
      <c r="AH95" s="5">
        <f t="shared" si="247"/>
        <v>1.9725125949094258E-2</v>
      </c>
      <c r="AI95" s="5">
        <f t="shared" si="248"/>
        <v>2.9485195119846111E-2</v>
      </c>
      <c r="AJ95" s="5">
        <f t="shared" si="249"/>
        <v>2.2037292271264754E-2</v>
      </c>
      <c r="AK95" s="5">
        <f t="shared" si="250"/>
        <v>1.0980476782222264E-2</v>
      </c>
      <c r="AL95" s="5">
        <f t="shared" si="251"/>
        <v>4.8450375278651878E-4</v>
      </c>
      <c r="AM95" s="5">
        <f t="shared" si="252"/>
        <v>1.93615831751605E-3</v>
      </c>
      <c r="AN95" s="5">
        <f t="shared" si="253"/>
        <v>3.8233879865717775E-3</v>
      </c>
      <c r="AO95" s="5">
        <f t="shared" si="254"/>
        <v>3.775077575943169E-3</v>
      </c>
      <c r="AP95" s="5">
        <f t="shared" si="255"/>
        <v>2.4849183942689938E-3</v>
      </c>
      <c r="AQ95" s="5">
        <f t="shared" si="256"/>
        <v>1.2267601066384057E-3</v>
      </c>
      <c r="AR95" s="5">
        <f t="shared" si="257"/>
        <v>7.7903556651437948E-3</v>
      </c>
      <c r="AS95" s="5">
        <f t="shared" si="258"/>
        <v>1.1645054000291985E-2</v>
      </c>
      <c r="AT95" s="5">
        <f t="shared" si="259"/>
        <v>8.7035360449883512E-3</v>
      </c>
      <c r="AU95" s="5">
        <f t="shared" si="260"/>
        <v>4.3366931966430889E-3</v>
      </c>
      <c r="AV95" s="5">
        <f t="shared" si="261"/>
        <v>1.6206264716373336E-3</v>
      </c>
      <c r="AW95" s="5">
        <f t="shared" si="262"/>
        <v>3.9727054912827324E-5</v>
      </c>
      <c r="AX95" s="5">
        <f t="shared" si="263"/>
        <v>4.8236283274949242E-4</v>
      </c>
      <c r="AY95" s="5">
        <f t="shared" si="264"/>
        <v>9.5253587644072014E-4</v>
      </c>
      <c r="AZ95" s="5">
        <f t="shared" si="265"/>
        <v>9.4050011143571627E-4</v>
      </c>
      <c r="BA95" s="5">
        <f t="shared" si="266"/>
        <v>6.1907761620892123E-4</v>
      </c>
      <c r="BB95" s="5">
        <f t="shared" si="267"/>
        <v>3.056276311646532E-4</v>
      </c>
      <c r="BC95" s="5">
        <f t="shared" si="268"/>
        <v>1.2070634955704113E-4</v>
      </c>
      <c r="BD95" s="5">
        <f t="shared" si="269"/>
        <v>2.5639735476663634E-3</v>
      </c>
      <c r="BE95" s="5">
        <f t="shared" si="270"/>
        <v>3.8326376485590032E-3</v>
      </c>
      <c r="BF95" s="5">
        <f t="shared" si="271"/>
        <v>2.8645208447102334E-3</v>
      </c>
      <c r="BG95" s="5">
        <f t="shared" si="272"/>
        <v>1.4272989730478918E-3</v>
      </c>
      <c r="BH95" s="5">
        <f t="shared" si="273"/>
        <v>5.3338301645426841E-4</v>
      </c>
      <c r="BI95" s="5">
        <f t="shared" si="274"/>
        <v>1.594606022222976E-4</v>
      </c>
      <c r="BJ95" s="8">
        <f t="shared" si="275"/>
        <v>0.29221299485401803</v>
      </c>
      <c r="BK95" s="8">
        <f t="shared" si="276"/>
        <v>0.21862399273873773</v>
      </c>
      <c r="BL95" s="8">
        <f t="shared" si="277"/>
        <v>0.44497936905811353</v>
      </c>
      <c r="BM95" s="8">
        <f t="shared" si="278"/>
        <v>0.66833948366332629</v>
      </c>
      <c r="BN95" s="8">
        <f t="shared" si="279"/>
        <v>0.32651916870107361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1.5021645021645</v>
      </c>
      <c r="F96">
        <f>VLOOKUP(B96,home!$B$2:$E$405,3,FALSE)</f>
        <v>0.91</v>
      </c>
      <c r="G96">
        <f>VLOOKUP(C96,away!$B$2:$E$405,4,FALSE)</f>
        <v>0.86</v>
      </c>
      <c r="H96">
        <f>VLOOKUP(A96,away!$A$2:$E$405,3,FALSE)</f>
        <v>1.2640692640692599</v>
      </c>
      <c r="I96">
        <f>VLOOKUP(C96,away!$B$2:$E$405,3,FALSE)</f>
        <v>0.76</v>
      </c>
      <c r="J96">
        <f>VLOOKUP(B96,home!$B$2:$E$405,4,FALSE)</f>
        <v>0.91</v>
      </c>
      <c r="K96" s="3">
        <f t="shared" si="224"/>
        <v>1.1755939393939379</v>
      </c>
      <c r="L96" s="3">
        <f t="shared" si="225"/>
        <v>0.87423030303030014</v>
      </c>
      <c r="M96" s="5">
        <f t="shared" si="226"/>
        <v>0.12875753171084856</v>
      </c>
      <c r="N96" s="5">
        <f t="shared" si="227"/>
        <v>0.1513665739305963</v>
      </c>
      <c r="O96" s="5">
        <f t="shared" si="228"/>
        <v>0.11256373596500861</v>
      </c>
      <c r="P96" s="5">
        <f t="shared" si="229"/>
        <v>0.13232924579600353</v>
      </c>
      <c r="Q96" s="5">
        <f t="shared" si="230"/>
        <v>8.8972813469816725E-2</v>
      </c>
      <c r="R96" s="5">
        <f t="shared" si="231"/>
        <v>4.9203314501456083E-2</v>
      </c>
      <c r="S96" s="5">
        <f t="shared" si="232"/>
        <v>3.400000966984932E-2</v>
      </c>
      <c r="T96" s="5">
        <f t="shared" si="233"/>
        <v>7.7782729681176249E-2</v>
      </c>
      <c r="U96" s="5">
        <f t="shared" si="234"/>
        <v>5.7843118326005617E-2</v>
      </c>
      <c r="V96" s="5">
        <f t="shared" si="235"/>
        <v>3.8825738553228497E-3</v>
      </c>
      <c r="W96" s="5">
        <f t="shared" si="236"/>
        <v>3.4865300095314633E-2</v>
      </c>
      <c r="X96" s="5">
        <f t="shared" si="237"/>
        <v>3.0480301867569264E-2</v>
      </c>
      <c r="Y96" s="5">
        <f t="shared" si="238"/>
        <v>1.3323401769070051E-2</v>
      </c>
      <c r="Z96" s="5">
        <f t="shared" si="239"/>
        <v>1.433834284890104E-2</v>
      </c>
      <c r="AA96" s="5">
        <f t="shared" si="240"/>
        <v>1.6856068954120468E-2</v>
      </c>
      <c r="AB96" s="5">
        <f t="shared" si="241"/>
        <v>9.9079462522351693E-3</v>
      </c>
      <c r="AC96" s="5">
        <f t="shared" si="242"/>
        <v>2.4939224097971039E-4</v>
      </c>
      <c r="AD96" s="5">
        <f t="shared" si="243"/>
        <v>1.024685887180069E-2</v>
      </c>
      <c r="AE96" s="5">
        <f t="shared" si="244"/>
        <v>8.958114536603036E-3</v>
      </c>
      <c r="AF96" s="5">
        <f t="shared" si="245"/>
        <v>3.9157275929573047E-3</v>
      </c>
      <c r="AG96" s="5">
        <f t="shared" si="246"/>
        <v>1.1410825733917242E-3</v>
      </c>
      <c r="AH96" s="5">
        <f t="shared" si="247"/>
        <v>3.1337534534367729E-3</v>
      </c>
      <c r="AI96" s="5">
        <f t="shared" si="248"/>
        <v>3.6840215674150923E-3</v>
      </c>
      <c r="AJ96" s="5">
        <f t="shared" si="249"/>
        <v>2.1654567136248693E-3</v>
      </c>
      <c r="AK96" s="5">
        <f t="shared" si="250"/>
        <v>8.4856592951910374E-4</v>
      </c>
      <c r="AL96" s="5">
        <f t="shared" si="251"/>
        <v>1.0252413732295756E-5</v>
      </c>
      <c r="AM96" s="5">
        <f t="shared" si="252"/>
        <v>2.4092290375027784E-3</v>
      </c>
      <c r="AN96" s="5">
        <f t="shared" si="253"/>
        <v>2.1062210315254521E-3</v>
      </c>
      <c r="AO96" s="5">
        <f t="shared" si="254"/>
        <v>9.2066112531964369E-4</v>
      </c>
      <c r="AP96" s="5">
        <f t="shared" si="255"/>
        <v>2.682899515254698E-4</v>
      </c>
      <c r="AQ96" s="5">
        <f t="shared" si="256"/>
        <v>5.8636801405523993E-5</v>
      </c>
      <c r="AR96" s="5">
        <f t="shared" si="257"/>
        <v>5.4792444624405601E-4</v>
      </c>
      <c r="AS96" s="5">
        <f t="shared" si="258"/>
        <v>6.4413665825029164E-4</v>
      </c>
      <c r="AT96" s="5">
        <f t="shared" si="259"/>
        <v>3.7862157579025358E-4</v>
      </c>
      <c r="AU96" s="5">
        <f t="shared" si="260"/>
        <v>1.4836840994093489E-4</v>
      </c>
      <c r="AV96" s="5">
        <f t="shared" si="261"/>
        <v>4.3605250881019579E-5</v>
      </c>
      <c r="AW96" s="5">
        <f t="shared" si="262"/>
        <v>2.9268928080823126E-7</v>
      </c>
      <c r="AX96" s="5">
        <f t="shared" si="263"/>
        <v>4.7204584251669268E-4</v>
      </c>
      <c r="AY96" s="5">
        <f t="shared" si="264"/>
        <v>4.1267677994756162E-4</v>
      </c>
      <c r="AZ96" s="5">
        <f t="shared" si="265"/>
        <v>1.8038727319356264E-4</v>
      </c>
      <c r="BA96" s="5">
        <f t="shared" si="266"/>
        <v>5.2566673502272607E-5</v>
      </c>
      <c r="BB96" s="5">
        <f t="shared" si="267"/>
        <v>1.1488844726296655E-5</v>
      </c>
      <c r="BC96" s="5">
        <f t="shared" si="268"/>
        <v>2.0087792413076785E-6</v>
      </c>
      <c r="BD96" s="5">
        <f t="shared" si="269"/>
        <v>7.9835359112941705E-5</v>
      </c>
      <c r="BE96" s="5">
        <f t="shared" si="270"/>
        <v>9.3853964322512844E-5</v>
      </c>
      <c r="BF96" s="5">
        <f t="shared" si="271"/>
        <v>5.5167075822820498E-5</v>
      </c>
      <c r="BG96" s="5">
        <f t="shared" si="272"/>
        <v>2.1618026663797877E-5</v>
      </c>
      <c r="BH96" s="5">
        <f t="shared" si="273"/>
        <v>6.3535052819043324E-6</v>
      </c>
      <c r="BI96" s="5">
        <f t="shared" si="274"/>
        <v>1.4938284606628208E-6</v>
      </c>
      <c r="BJ96" s="8">
        <f t="shared" si="275"/>
        <v>0.4279471165287026</v>
      </c>
      <c r="BK96" s="8">
        <f t="shared" si="276"/>
        <v>0.29964168246668382</v>
      </c>
      <c r="BL96" s="8">
        <f t="shared" si="277"/>
        <v>0.258226959763593</v>
      </c>
      <c r="BM96" s="8">
        <f t="shared" si="278"/>
        <v>0.33654850214348386</v>
      </c>
      <c r="BN96" s="8">
        <f t="shared" si="279"/>
        <v>0.66319321537372988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1.5021645021645</v>
      </c>
      <c r="F97">
        <f>VLOOKUP(B97,home!$B$2:$E$405,3,FALSE)</f>
        <v>0.74</v>
      </c>
      <c r="G97">
        <f>VLOOKUP(C97,away!$B$2:$E$405,4,FALSE)</f>
        <v>1.26</v>
      </c>
      <c r="H97">
        <f>VLOOKUP(A97,away!$A$2:$E$405,3,FALSE)</f>
        <v>1.2640692640692599</v>
      </c>
      <c r="I97">
        <f>VLOOKUP(C97,away!$B$2:$E$405,3,FALSE)</f>
        <v>0.87</v>
      </c>
      <c r="J97">
        <f>VLOOKUP(B97,home!$B$2:$E$405,4,FALSE)</f>
        <v>0.74</v>
      </c>
      <c r="K97" s="3">
        <f t="shared" si="224"/>
        <v>1.4006181818181798</v>
      </c>
      <c r="L97" s="3">
        <f t="shared" si="225"/>
        <v>0.81380779220778954</v>
      </c>
      <c r="M97" s="5">
        <f t="shared" si="226"/>
        <v>0.1092161891875999</v>
      </c>
      <c r="N97" s="5">
        <f t="shared" si="227"/>
        <v>0.15297018032504653</v>
      </c>
      <c r="O97" s="5">
        <f t="shared" si="228"/>
        <v>8.8880985796108938E-2</v>
      </c>
      <c r="P97" s="5">
        <f t="shared" si="229"/>
        <v>0.12448832472395356</v>
      </c>
      <c r="Q97" s="5">
        <f t="shared" si="230"/>
        <v>0.10712640791963289</v>
      </c>
      <c r="R97" s="5">
        <f t="shared" si="231"/>
        <v>3.6166019409991652E-2</v>
      </c>
      <c r="S97" s="5">
        <f t="shared" si="232"/>
        <v>3.5474005978080835E-2</v>
      </c>
      <c r="T97" s="5">
        <f t="shared" si="233"/>
        <v>8.7180305516227505E-2</v>
      </c>
      <c r="U97" s="5">
        <f t="shared" si="234"/>
        <v>5.0654784349623505E-2</v>
      </c>
      <c r="V97" s="5">
        <f t="shared" si="235"/>
        <v>4.4927197538791527E-3</v>
      </c>
      <c r="W97" s="5">
        <f t="shared" si="236"/>
        <v>5.001439822836961E-2</v>
      </c>
      <c r="X97" s="5">
        <f t="shared" si="237"/>
        <v>4.0702107000830656E-2</v>
      </c>
      <c r="Y97" s="5">
        <f t="shared" si="238"/>
        <v>1.6561845918275604E-2</v>
      </c>
      <c r="Z97" s="5">
        <f t="shared" si="239"/>
        <v>9.8107294696631233E-3</v>
      </c>
      <c r="AA97" s="5">
        <f t="shared" si="240"/>
        <v>1.3741086072109599E-2</v>
      </c>
      <c r="AB97" s="5">
        <f t="shared" si="241"/>
        <v>9.6230074952626324E-3</v>
      </c>
      <c r="AC97" s="5">
        <f t="shared" si="242"/>
        <v>3.2005966776474094E-4</v>
      </c>
      <c r="AD97" s="5">
        <f t="shared" si="243"/>
        <v>1.7512768877837374E-2</v>
      </c>
      <c r="AE97" s="5">
        <f t="shared" si="244"/>
        <v>1.4252027775918122E-2</v>
      </c>
      <c r="AF97" s="5">
        <f t="shared" si="245"/>
        <v>5.7992056294020088E-3</v>
      </c>
      <c r="AG97" s="5">
        <f t="shared" si="246"/>
        <v>1.5731462432742112E-3</v>
      </c>
      <c r="AH97" s="5">
        <f t="shared" si="247"/>
        <v>1.9960120224136106E-3</v>
      </c>
      <c r="AI97" s="5">
        <f t="shared" si="248"/>
        <v>2.7956507297201795E-3</v>
      </c>
      <c r="AJ97" s="5">
        <f t="shared" si="249"/>
        <v>1.957819621029673E-3</v>
      </c>
      <c r="AK97" s="5">
        <f t="shared" si="250"/>
        <v>9.1405258597817912E-4</v>
      </c>
      <c r="AL97" s="5">
        <f t="shared" si="251"/>
        <v>1.4592595529330719E-5</v>
      </c>
      <c r="AM97" s="5">
        <f t="shared" si="252"/>
        <v>4.9057405008557089E-3</v>
      </c>
      <c r="AN97" s="5">
        <f t="shared" si="253"/>
        <v>3.9923298461457205E-3</v>
      </c>
      <c r="AO97" s="5">
        <f t="shared" si="254"/>
        <v>1.6244945689285562E-3</v>
      </c>
      <c r="AP97" s="5">
        <f t="shared" si="255"/>
        <v>4.4067544619776441E-4</v>
      </c>
      <c r="AQ97" s="5">
        <f t="shared" si="256"/>
        <v>8.9656277987596277E-5</v>
      </c>
      <c r="AR97" s="5">
        <f t="shared" si="257"/>
        <v>3.2487402743612521E-4</v>
      </c>
      <c r="AS97" s="5">
        <f t="shared" si="258"/>
        <v>4.5502446962753516E-4</v>
      </c>
      <c r="AT97" s="5">
        <f t="shared" si="259"/>
        <v>3.1865777266624996E-4</v>
      </c>
      <c r="AU97" s="5">
        <f t="shared" si="260"/>
        <v>1.4877262339134457E-4</v>
      </c>
      <c r="AV97" s="5">
        <f t="shared" si="261"/>
        <v>5.2093410319676508E-5</v>
      </c>
      <c r="AW97" s="5">
        <f t="shared" si="262"/>
        <v>4.6203156640599166E-7</v>
      </c>
      <c r="AX97" s="5">
        <f t="shared" si="263"/>
        <v>1.1451782234633897E-3</v>
      </c>
      <c r="AY97" s="5">
        <f t="shared" si="264"/>
        <v>9.3195496172117983E-4</v>
      </c>
      <c r="AZ97" s="5">
        <f t="shared" si="265"/>
        <v>3.7921610491770412E-4</v>
      </c>
      <c r="BA97" s="5">
        <f t="shared" si="266"/>
        <v>1.028696737042381E-4</v>
      </c>
      <c r="BB97" s="5">
        <f t="shared" si="267"/>
        <v>2.0929035510595423E-5</v>
      </c>
      <c r="BC97" s="5">
        <f t="shared" si="268"/>
        <v>3.4064424363832188E-6</v>
      </c>
      <c r="BD97" s="5">
        <f t="shared" si="269"/>
        <v>4.4064169168907632E-5</v>
      </c>
      <c r="BE97" s="5">
        <f t="shared" si="270"/>
        <v>6.1717076504684104E-5</v>
      </c>
      <c r="BF97" s="5">
        <f t="shared" si="271"/>
        <v>4.3221029740562083E-5</v>
      </c>
      <c r="BG97" s="5">
        <f t="shared" si="272"/>
        <v>2.017872003051184E-5</v>
      </c>
      <c r="BH97" s="5">
        <f t="shared" si="273"/>
        <v>7.0656705401384003E-6</v>
      </c>
      <c r="BI97" s="5">
        <f t="shared" si="274"/>
        <v>1.9792613250509813E-6</v>
      </c>
      <c r="BJ97" s="8">
        <f t="shared" si="275"/>
        <v>0.50732884451668314</v>
      </c>
      <c r="BK97" s="8">
        <f t="shared" si="276"/>
        <v>0.27493784686852862</v>
      </c>
      <c r="BL97" s="8">
        <f t="shared" si="277"/>
        <v>0.20820706631298877</v>
      </c>
      <c r="BM97" s="8">
        <f t="shared" si="278"/>
        <v>0.38050488687537565</v>
      </c>
      <c r="BN97" s="8">
        <f t="shared" si="279"/>
        <v>0.61884810736233342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1.5021645021645</v>
      </c>
      <c r="F98">
        <f>VLOOKUP(B98,home!$B$2:$E$405,3,FALSE)</f>
        <v>0.67</v>
      </c>
      <c r="G98">
        <f>VLOOKUP(C98,away!$B$2:$E$405,4,FALSE)</f>
        <v>1.1100000000000001</v>
      </c>
      <c r="H98">
        <f>VLOOKUP(A98,away!$A$2:$E$405,3,FALSE)</f>
        <v>1.2640692640692599</v>
      </c>
      <c r="I98">
        <f>VLOOKUP(C98,away!$B$2:$E$405,3,FALSE)</f>
        <v>0.81</v>
      </c>
      <c r="J98">
        <f>VLOOKUP(B98,home!$B$2:$E$405,4,FALSE)</f>
        <v>0.67</v>
      </c>
      <c r="K98" s="3">
        <f t="shared" si="224"/>
        <v>1.1171597402597389</v>
      </c>
      <c r="L98" s="3">
        <f t="shared" si="225"/>
        <v>0.68601038961038741</v>
      </c>
      <c r="M98" s="5">
        <f t="shared" si="226"/>
        <v>0.16477569900557618</v>
      </c>
      <c r="N98" s="5">
        <f t="shared" si="227"/>
        <v>0.18408077710218637</v>
      </c>
      <c r="O98" s="5">
        <f t="shared" si="228"/>
        <v>0.11303784147313922</v>
      </c>
      <c r="P98" s="5">
        <f t="shared" si="229"/>
        <v>0.12628132561965374</v>
      </c>
      <c r="Q98" s="5">
        <f t="shared" si="230"/>
        <v>0.10282381656714473</v>
      </c>
      <c r="R98" s="5">
        <f t="shared" si="231"/>
        <v>3.8772566834852716E-2</v>
      </c>
      <c r="S98" s="5">
        <f t="shared" si="232"/>
        <v>2.4194971249549002E-2</v>
      </c>
      <c r="T98" s="5">
        <f t="shared" si="233"/>
        <v>7.0538206464453954E-2</v>
      </c>
      <c r="U98" s="5">
        <f t="shared" si="234"/>
        <v>4.3315150694427422E-2</v>
      </c>
      <c r="V98" s="5">
        <f t="shared" si="235"/>
        <v>2.0602910240079767E-3</v>
      </c>
      <c r="W98" s="5">
        <f t="shared" si="236"/>
        <v>3.8290209402888804E-2</v>
      </c>
      <c r="X98" s="5">
        <f t="shared" si="237"/>
        <v>2.6267481470739065E-2</v>
      </c>
      <c r="Y98" s="5">
        <f t="shared" si="238"/>
        <v>9.009882598912668E-3</v>
      </c>
      <c r="Z98" s="5">
        <f t="shared" si="239"/>
        <v>8.866127893524034E-3</v>
      </c>
      <c r="AA98" s="5">
        <f t="shared" si="240"/>
        <v>9.9048811346389345E-3</v>
      </c>
      <c r="AB98" s="5">
        <f t="shared" si="241"/>
        <v>5.5326672178384112E-3</v>
      </c>
      <c r="AC98" s="5">
        <f t="shared" si="242"/>
        <v>9.8685775285801047E-5</v>
      </c>
      <c r="AD98" s="5">
        <f t="shared" si="243"/>
        <v>1.0694070097755573E-2</v>
      </c>
      <c r="AE98" s="5">
        <f t="shared" si="244"/>
        <v>7.3362431942820931E-3</v>
      </c>
      <c r="AF98" s="5">
        <f t="shared" si="245"/>
        <v>2.5163695259930057E-3</v>
      </c>
      <c r="AG98" s="5">
        <f t="shared" si="246"/>
        <v>5.7541854631005596E-4</v>
      </c>
      <c r="AH98" s="5">
        <f t="shared" si="247"/>
        <v>1.5205639626429863E-3</v>
      </c>
      <c r="AI98" s="5">
        <f t="shared" si="248"/>
        <v>1.6987128415545578E-3</v>
      </c>
      <c r="AJ98" s="5">
        <f t="shared" si="249"/>
        <v>9.4886679842348654E-4</v>
      </c>
      <c r="AK98" s="5">
        <f t="shared" si="250"/>
        <v>3.5334526202262395E-4</v>
      </c>
      <c r="AL98" s="5">
        <f t="shared" si="251"/>
        <v>3.0252447656064848E-6</v>
      </c>
      <c r="AM98" s="5">
        <f t="shared" si="252"/>
        <v>2.3893969145456109E-3</v>
      </c>
      <c r="AN98" s="5">
        <f t="shared" si="253"/>
        <v>1.6391511082812919E-3</v>
      </c>
      <c r="AO98" s="5">
        <f t="shared" si="254"/>
        <v>5.622373452111736E-4</v>
      </c>
      <c r="AP98" s="5">
        <f t="shared" si="255"/>
        <v>1.2856688674727572E-4</v>
      </c>
      <c r="AQ98" s="5">
        <f t="shared" si="256"/>
        <v>2.2049555017123289E-5</v>
      </c>
      <c r="AR98" s="5">
        <f t="shared" si="257"/>
        <v>2.0862453528804596E-4</v>
      </c>
      <c r="AS98" s="5">
        <f t="shared" si="258"/>
        <v>2.3306693165420214E-4</v>
      </c>
      <c r="AT98" s="5">
        <f t="shared" si="259"/>
        <v>1.3018649641497143E-4</v>
      </c>
      <c r="AU98" s="5">
        <f t="shared" si="260"/>
        <v>4.8479704173424955E-5</v>
      </c>
      <c r="AV98" s="5">
        <f t="shared" si="261"/>
        <v>1.3539893430563108E-5</v>
      </c>
      <c r="AW98" s="5">
        <f t="shared" si="262"/>
        <v>6.4402686943907163E-8</v>
      </c>
      <c r="AX98" s="5">
        <f t="shared" si="263"/>
        <v>4.4488967273853265E-4</v>
      </c>
      <c r="AY98" s="5">
        <f t="shared" si="264"/>
        <v>3.0519893772899852E-4</v>
      </c>
      <c r="AZ98" s="5">
        <f t="shared" si="265"/>
        <v>1.0468482109007331E-4</v>
      </c>
      <c r="BA98" s="5">
        <f t="shared" si="266"/>
        <v>2.39382916340983E-5</v>
      </c>
      <c r="BB98" s="5">
        <f t="shared" si="267"/>
        <v>4.1054791926287126E-6</v>
      </c>
      <c r="BC98" s="5">
        <f t="shared" si="268"/>
        <v>5.6328027609451246E-7</v>
      </c>
      <c r="BD98" s="5">
        <f t="shared" si="269"/>
        <v>2.3853099789206395E-5</v>
      </c>
      <c r="BE98" s="5">
        <f t="shared" si="270"/>
        <v>2.6647722764899448E-5</v>
      </c>
      <c r="BF98" s="5">
        <f t="shared" si="271"/>
        <v>1.4884881521274303E-5</v>
      </c>
      <c r="BG98" s="5">
        <f t="shared" si="272"/>
        <v>5.5429301247012606E-6</v>
      </c>
      <c r="BH98" s="5">
        <f t="shared" si="273"/>
        <v>1.5480845945972864E-6</v>
      </c>
      <c r="BI98" s="5">
        <f t="shared" si="274"/>
        <v>3.4589155672008146E-7</v>
      </c>
      <c r="BJ98" s="8">
        <f t="shared" si="275"/>
        <v>0.4577572572631291</v>
      </c>
      <c r="BK98" s="8">
        <f t="shared" si="276"/>
        <v>0.3177191968565673</v>
      </c>
      <c r="BL98" s="8">
        <f t="shared" si="277"/>
        <v>0.215791316390853</v>
      </c>
      <c r="BM98" s="8">
        <f t="shared" si="278"/>
        <v>0.27005673726647844</v>
      </c>
      <c r="BN98" s="8">
        <f t="shared" si="279"/>
        <v>0.72977202660255303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1.5021645021645</v>
      </c>
      <c r="F99">
        <f>VLOOKUP(B99,home!$B$2:$E$405,3,FALSE)</f>
        <v>1.1100000000000001</v>
      </c>
      <c r="G99">
        <f>VLOOKUP(C99,away!$B$2:$E$405,4,FALSE)</f>
        <v>0.73</v>
      </c>
      <c r="H99">
        <f>VLOOKUP(A99,away!$A$2:$E$405,3,FALSE)</f>
        <v>1.2640692640692599</v>
      </c>
      <c r="I99">
        <f>VLOOKUP(C99,away!$B$2:$E$405,3,FALSE)</f>
        <v>0.73</v>
      </c>
      <c r="J99">
        <f>VLOOKUP(B99,home!$B$2:$E$405,4,FALSE)</f>
        <v>1.1100000000000001</v>
      </c>
      <c r="K99" s="3">
        <f t="shared" si="224"/>
        <v>1.2172038961038945</v>
      </c>
      <c r="L99" s="3">
        <f t="shared" si="225"/>
        <v>1.0242753246753213</v>
      </c>
      <c r="M99" s="5">
        <f t="shared" si="226"/>
        <v>0.10630114516065683</v>
      </c>
      <c r="N99" s="5">
        <f t="shared" si="227"/>
        <v>0.12939016804985715</v>
      </c>
      <c r="O99" s="5">
        <f t="shared" si="228"/>
        <v>0.10888163997279024</v>
      </c>
      <c r="P99" s="5">
        <f t="shared" si="229"/>
        <v>0.13253115638906182</v>
      </c>
      <c r="Q99" s="5">
        <f t="shared" si="230"/>
        <v>7.8747108333911894E-2</v>
      </c>
      <c r="R99" s="5">
        <f t="shared" si="231"/>
        <v>5.5762388567155576E-2</v>
      </c>
      <c r="S99" s="5">
        <f t="shared" si="232"/>
        <v>4.1308368285393519E-2</v>
      </c>
      <c r="T99" s="5">
        <f t="shared" si="233"/>
        <v>8.0658719955960301E-2</v>
      </c>
      <c r="U99" s="5">
        <f t="shared" si="234"/>
        <v>6.7874196620001034E-2</v>
      </c>
      <c r="V99" s="5">
        <f t="shared" si="235"/>
        <v>5.722365255733726E-3</v>
      </c>
      <c r="W99" s="5">
        <f t="shared" si="236"/>
        <v>3.1950429023650993E-2</v>
      </c>
      <c r="X99" s="5">
        <f t="shared" si="237"/>
        <v>3.2726036061715931E-2</v>
      </c>
      <c r="Y99" s="5">
        <f t="shared" si="238"/>
        <v>1.6760235606225176E-2</v>
      </c>
      <c r="Z99" s="5">
        <f t="shared" si="239"/>
        <v>1.9038679551431573E-2</v>
      </c>
      <c r="AA99" s="5">
        <f t="shared" si="240"/>
        <v>2.3173954926676059E-2</v>
      </c>
      <c r="AB99" s="5">
        <f t="shared" si="241"/>
        <v>1.410371411244307E-2</v>
      </c>
      <c r="AC99" s="5">
        <f t="shared" si="242"/>
        <v>4.4589811537119097E-4</v>
      </c>
      <c r="AD99" s="5">
        <f t="shared" si="243"/>
        <v>9.7225466724447391E-3</v>
      </c>
      <c r="AE99" s="5">
        <f t="shared" si="244"/>
        <v>9.9585646495893004E-3</v>
      </c>
      <c r="AF99" s="5">
        <f t="shared" si="245"/>
        <v>5.1001560198791285E-3</v>
      </c>
      <c r="AG99" s="5">
        <f t="shared" si="246"/>
        <v>1.7413213210521633E-3</v>
      </c>
      <c r="AH99" s="5">
        <f t="shared" si="247"/>
        <v>4.8752124197329934E-3</v>
      </c>
      <c r="AI99" s="5">
        <f t="shared" si="248"/>
        <v>5.9341275516330951E-3</v>
      </c>
      <c r="AJ99" s="5">
        <f t="shared" si="249"/>
        <v>3.6115215879126339E-3</v>
      </c>
      <c r="AK99" s="5">
        <f t="shared" si="250"/>
        <v>1.46531938255686E-3</v>
      </c>
      <c r="AL99" s="5">
        <f t="shared" si="251"/>
        <v>2.2236973185014788E-5</v>
      </c>
      <c r="AM99" s="5">
        <f t="shared" si="252"/>
        <v>2.3668643379503385E-3</v>
      </c>
      <c r="AN99" s="5">
        <f t="shared" si="253"/>
        <v>2.4243207382165224E-3</v>
      </c>
      <c r="AO99" s="5">
        <f t="shared" si="254"/>
        <v>1.2415859556269213E-3</v>
      </c>
      <c r="AP99" s="5">
        <f t="shared" si="255"/>
        <v>4.2390861927069475E-4</v>
      </c>
      <c r="AQ99" s="5">
        <f t="shared" si="256"/>
        <v>1.0854978465903951E-4</v>
      </c>
      <c r="AR99" s="5">
        <f t="shared" si="257"/>
        <v>9.9871195681663439E-4</v>
      </c>
      <c r="AS99" s="5">
        <f t="shared" si="258"/>
        <v>1.215636084922752E-3</v>
      </c>
      <c r="AT99" s="5">
        <f t="shared" si="259"/>
        <v>7.3983848940622923E-4</v>
      </c>
      <c r="AU99" s="5">
        <f t="shared" si="260"/>
        <v>3.0017809726429391E-4</v>
      </c>
      <c r="AV99" s="5">
        <f t="shared" si="261"/>
        <v>9.1344487378788137E-5</v>
      </c>
      <c r="AW99" s="5">
        <f t="shared" si="262"/>
        <v>7.7011080338172933E-7</v>
      </c>
      <c r="AX99" s="5">
        <f t="shared" si="263"/>
        <v>4.801594156170858E-4</v>
      </c>
      <c r="AY99" s="5">
        <f t="shared" si="264"/>
        <v>4.9181544132710316E-4</v>
      </c>
      <c r="AZ99" s="5">
        <f t="shared" si="265"/>
        <v>2.5187721042282745E-4</v>
      </c>
      <c r="BA99" s="5">
        <f t="shared" si="266"/>
        <v>8.5997203828051968E-5</v>
      </c>
      <c r="BB99" s="5">
        <f t="shared" si="267"/>
        <v>2.2021203468036925E-5</v>
      </c>
      <c r="BC99" s="5">
        <f t="shared" si="268"/>
        <v>4.5111550663929686E-6</v>
      </c>
      <c r="BD99" s="5">
        <f t="shared" si="269"/>
        <v>1.7049266897091388E-4</v>
      </c>
      <c r="BE99" s="5">
        <f t="shared" si="270"/>
        <v>2.0752434092854793E-4</v>
      </c>
      <c r="BF99" s="5">
        <f t="shared" si="271"/>
        <v>1.2629971815731074E-4</v>
      </c>
      <c r="BG99" s="5">
        <f t="shared" si="272"/>
        <v>5.124416967263411E-5</v>
      </c>
      <c r="BH99" s="5">
        <f t="shared" si="273"/>
        <v>1.5593650744534828E-5</v>
      </c>
      <c r="BI99" s="5">
        <f t="shared" si="274"/>
        <v>3.7961304881462373E-6</v>
      </c>
      <c r="BJ99" s="8">
        <f t="shared" si="275"/>
        <v>0.40465689675973976</v>
      </c>
      <c r="BK99" s="8">
        <f t="shared" si="276"/>
        <v>0.28682298562072922</v>
      </c>
      <c r="BL99" s="8">
        <f t="shared" si="277"/>
        <v>0.2896027349356522</v>
      </c>
      <c r="BM99" s="8">
        <f t="shared" si="278"/>
        <v>0.38801664506359562</v>
      </c>
      <c r="BN99" s="8">
        <f t="shared" si="279"/>
        <v>0.61161360647343344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1.5021645021645</v>
      </c>
      <c r="F100">
        <f>VLOOKUP(B100,home!$B$2:$E$405,3,FALSE)</f>
        <v>0.47</v>
      </c>
      <c r="G100">
        <f>VLOOKUP(C100,away!$B$2:$E$405,4,FALSE)</f>
        <v>0.81</v>
      </c>
      <c r="H100">
        <f>VLOOKUP(A100,away!$A$2:$E$405,3,FALSE)</f>
        <v>1.2640692640692599</v>
      </c>
      <c r="I100">
        <f>VLOOKUP(C100,away!$B$2:$E$405,3,FALSE)</f>
        <v>0.89</v>
      </c>
      <c r="J100">
        <f>VLOOKUP(B100,home!$B$2:$E$405,4,FALSE)</f>
        <v>0.47</v>
      </c>
      <c r="K100" s="3">
        <f t="shared" si="224"/>
        <v>0.57187402597402515</v>
      </c>
      <c r="L100" s="3">
        <f t="shared" si="225"/>
        <v>0.52876017316017132</v>
      </c>
      <c r="M100" s="5">
        <f t="shared" si="226"/>
        <v>0.33266004407264654</v>
      </c>
      <c r="N100" s="5">
        <f t="shared" si="227"/>
        <v>0.19023963868452098</v>
      </c>
      <c r="O100" s="5">
        <f t="shared" si="228"/>
        <v>0.17589738250732281</v>
      </c>
      <c r="P100" s="5">
        <f t="shared" si="229"/>
        <v>0.10059114429275574</v>
      </c>
      <c r="Q100" s="5">
        <f t="shared" si="230"/>
        <v>5.4396554037180453E-2</v>
      </c>
      <c r="R100" s="5">
        <f t="shared" si="231"/>
        <v>4.6503765216496441E-2</v>
      </c>
      <c r="S100" s="5">
        <f t="shared" si="232"/>
        <v>7.6042933998381719E-3</v>
      </c>
      <c r="T100" s="5">
        <f t="shared" si="233"/>
        <v>2.8762731332016154E-2</v>
      </c>
      <c r="U100" s="5">
        <f t="shared" si="234"/>
        <v>2.6594295437308648E-2</v>
      </c>
      <c r="V100" s="5">
        <f t="shared" si="235"/>
        <v>2.5549091607918824E-4</v>
      </c>
      <c r="W100" s="5">
        <f t="shared" si="236"/>
        <v>1.0369325452118669E-2</v>
      </c>
      <c r="X100" s="5">
        <f t="shared" si="237"/>
        <v>5.4828863216164394E-3</v>
      </c>
      <c r="Y100" s="5">
        <f t="shared" si="238"/>
        <v>1.4495659604177214E-3</v>
      </c>
      <c r="Z100" s="5">
        <f t="shared" si="239"/>
        <v>8.1964463161582068E-3</v>
      </c>
      <c r="AA100" s="5">
        <f t="shared" si="240"/>
        <v>4.6873347535013599E-3</v>
      </c>
      <c r="AB100" s="5">
        <f t="shared" si="241"/>
        <v>1.3402824982863936E-3</v>
      </c>
      <c r="AC100" s="5">
        <f t="shared" si="242"/>
        <v>4.8285261603279496E-6</v>
      </c>
      <c r="AD100" s="5">
        <f t="shared" si="243"/>
        <v>1.4824869732345074E-3</v>
      </c>
      <c r="AE100" s="5">
        <f t="shared" si="244"/>
        <v>7.8388006867517637E-4</v>
      </c>
      <c r="AF100" s="5">
        <f t="shared" si="245"/>
        <v>2.0724228042474658E-4</v>
      </c>
      <c r="AG100" s="5">
        <f t="shared" si="246"/>
        <v>3.6527154694499273E-5</v>
      </c>
      <c r="AH100" s="5">
        <f t="shared" si="247"/>
        <v>1.0834885933574652E-3</v>
      </c>
      <c r="AI100" s="5">
        <f t="shared" si="248"/>
        <v>6.196189839802669E-4</v>
      </c>
      <c r="AJ100" s="5">
        <f t="shared" si="249"/>
        <v>1.7717200146936509E-4</v>
      </c>
      <c r="AK100" s="5">
        <f t="shared" si="250"/>
        <v>3.3773355256720583E-5</v>
      </c>
      <c r="AL100" s="5">
        <f t="shared" si="251"/>
        <v>5.8402802545030126E-8</v>
      </c>
      <c r="AM100" s="5">
        <f t="shared" si="252"/>
        <v>1.6955915876753296E-4</v>
      </c>
      <c r="AN100" s="5">
        <f t="shared" si="253"/>
        <v>8.9656130150813707E-5</v>
      </c>
      <c r="AO100" s="5">
        <f t="shared" si="254"/>
        <v>2.3703295451707553E-5</v>
      </c>
      <c r="AP100" s="5">
        <f t="shared" si="255"/>
        <v>4.1777862025038641E-6</v>
      </c>
      <c r="AQ100" s="5">
        <f t="shared" si="256"/>
        <v>5.5226173896552926E-7</v>
      </c>
      <c r="AR100" s="5">
        <f t="shared" si="257"/>
        <v>1.1458112324815277E-4</v>
      </c>
      <c r="AS100" s="5">
        <f t="shared" si="258"/>
        <v>6.5525968252547076E-5</v>
      </c>
      <c r="AT100" s="5">
        <f t="shared" si="259"/>
        <v>1.8736299635215126E-5</v>
      </c>
      <c r="AU100" s="5">
        <f t="shared" si="260"/>
        <v>3.5716010347487119E-6</v>
      </c>
      <c r="AV100" s="5">
        <f t="shared" si="261"/>
        <v>5.1062646572868487E-7</v>
      </c>
      <c r="AW100" s="5">
        <f t="shared" si="262"/>
        <v>4.905579236375606E-10</v>
      </c>
      <c r="AX100" s="5">
        <f t="shared" si="263"/>
        <v>1.6161079794192995E-5</v>
      </c>
      <c r="AY100" s="5">
        <f t="shared" si="264"/>
        <v>8.5453353504328345E-6</v>
      </c>
      <c r="AZ100" s="5">
        <f t="shared" si="265"/>
        <v>2.2592164998032991E-6</v>
      </c>
      <c r="BA100" s="5">
        <f t="shared" si="266"/>
        <v>3.9819456921410298E-7</v>
      </c>
      <c r="BB100" s="5">
        <f t="shared" si="267"/>
        <v>5.2637357342272218E-8</v>
      </c>
      <c r="BC100" s="5">
        <f t="shared" si="268"/>
        <v>5.5665076365987358E-9</v>
      </c>
      <c r="BD100" s="5">
        <f t="shared" si="269"/>
        <v>1.0097655761596698E-5</v>
      </c>
      <c r="BE100" s="5">
        <f t="shared" si="270"/>
        <v>5.7745870532841144E-6</v>
      </c>
      <c r="BF100" s="5">
        <f t="shared" si="271"/>
        <v>1.6511681732495344E-6</v>
      </c>
      <c r="BG100" s="5">
        <f t="shared" si="272"/>
        <v>3.1475339693212934E-7</v>
      </c>
      <c r="BH100" s="5">
        <f t="shared" si="273"/>
        <v>4.4999823073144285E-8</v>
      </c>
      <c r="BI100" s="5">
        <f t="shared" si="274"/>
        <v>5.1468459977915711E-9</v>
      </c>
      <c r="BJ100" s="8">
        <f t="shared" si="275"/>
        <v>0.29352590892728952</v>
      </c>
      <c r="BK100" s="8">
        <f t="shared" si="276"/>
        <v>0.44112440494563293</v>
      </c>
      <c r="BL100" s="8">
        <f t="shared" si="277"/>
        <v>0.25715792727667003</v>
      </c>
      <c r="BM100" s="8">
        <f t="shared" si="278"/>
        <v>9.9707613810035123E-2</v>
      </c>
      <c r="BN100" s="8">
        <f t="shared" si="279"/>
        <v>0.90028852881092292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1.5021645021645</v>
      </c>
      <c r="F101">
        <f>VLOOKUP(B101,home!$B$2:$E$405,3,FALSE)</f>
        <v>1.27</v>
      </c>
      <c r="G101">
        <f>VLOOKUP(C101,away!$B$2:$E$405,4,FALSE)</f>
        <v>1.48</v>
      </c>
      <c r="H101">
        <f>VLOOKUP(A101,away!$A$2:$E$405,3,FALSE)</f>
        <v>1.2640692640692599</v>
      </c>
      <c r="I101">
        <f>VLOOKUP(C101,away!$B$2:$E$405,3,FALSE)</f>
        <v>1.1100000000000001</v>
      </c>
      <c r="J101">
        <f>VLOOKUP(B101,home!$B$2:$E$405,4,FALSE)</f>
        <v>1.27</v>
      </c>
      <c r="K101" s="3">
        <f t="shared" si="224"/>
        <v>2.8234683982683944</v>
      </c>
      <c r="L101" s="3">
        <f t="shared" si="225"/>
        <v>1.7819584415584357</v>
      </c>
      <c r="M101" s="5">
        <f t="shared" si="226"/>
        <v>9.9974337909404017E-3</v>
      </c>
      <c r="N101" s="5">
        <f t="shared" si="227"/>
        <v>2.8227438372500822E-2</v>
      </c>
      <c r="O101" s="5">
        <f t="shared" si="228"/>
        <v>1.7815011537687803E-2</v>
      </c>
      <c r="P101" s="5">
        <f t="shared" si="229"/>
        <v>5.0300122091448352E-2</v>
      </c>
      <c r="Q101" s="5">
        <f t="shared" si="230"/>
        <v>3.9849640104412359E-2</v>
      </c>
      <c r="R101" s="5">
        <f t="shared" si="231"/>
        <v>1.5872805098021858E-2</v>
      </c>
      <c r="S101" s="5">
        <f t="shared" si="232"/>
        <v>6.3268793155383793E-2</v>
      </c>
      <c r="T101" s="5">
        <f t="shared" si="233"/>
        <v>7.1010402577123183E-2</v>
      </c>
      <c r="U101" s="5">
        <f t="shared" si="234"/>
        <v>4.4816363586138185E-2</v>
      </c>
      <c r="V101" s="5">
        <f t="shared" si="235"/>
        <v>3.536938786096052E-2</v>
      </c>
      <c r="W101" s="5">
        <f t="shared" si="236"/>
        <v>3.7504733172392377E-2</v>
      </c>
      <c r="X101" s="5">
        <f t="shared" si="237"/>
        <v>6.6831875874941285E-2</v>
      </c>
      <c r="Y101" s="5">
        <f t="shared" si="238"/>
        <v>5.9545812690268603E-2</v>
      </c>
      <c r="Z101" s="5">
        <f t="shared" si="239"/>
        <v>9.428226345210608E-3</v>
      </c>
      <c r="AA101" s="5">
        <f t="shared" si="240"/>
        <v>2.6620299137423673E-2</v>
      </c>
      <c r="AB101" s="5">
        <f t="shared" si="241"/>
        <v>3.758078668348358E-2</v>
      </c>
      <c r="AC101" s="5">
        <f t="shared" si="242"/>
        <v>1.1122132469873789E-2</v>
      </c>
      <c r="AD101" s="5">
        <f t="shared" si="243"/>
        <v>2.647335722443455E-2</v>
      </c>
      <c r="AE101" s="5">
        <f t="shared" si="244"/>
        <v>4.7174422382473144E-2</v>
      </c>
      <c r="AF101" s="5">
        <f t="shared" si="245"/>
        <v>4.2031430095045626E-2</v>
      </c>
      <c r="AG101" s="5">
        <f t="shared" si="246"/>
        <v>2.4966087222879945E-2</v>
      </c>
      <c r="AH101" s="5">
        <f t="shared" si="247"/>
        <v>4.2001768811929232E-3</v>
      </c>
      <c r="AI101" s="5">
        <f t="shared" si="248"/>
        <v>1.1859066691185725E-2</v>
      </c>
      <c r="AJ101" s="5">
        <f t="shared" si="249"/>
        <v>1.6741850017760115E-2</v>
      </c>
      <c r="AK101" s="5">
        <f t="shared" si="250"/>
        <v>1.5756694817898279E-2</v>
      </c>
      <c r="AL101" s="5">
        <f t="shared" si="251"/>
        <v>2.23835289275485E-3</v>
      </c>
      <c r="AM101" s="5">
        <f t="shared" si="252"/>
        <v>1.4949337503852243E-2</v>
      </c>
      <c r="AN101" s="5">
        <f t="shared" si="253"/>
        <v>2.6639098160695613E-2</v>
      </c>
      <c r="AO101" s="5">
        <f t="shared" si="254"/>
        <v>2.3734882921477678E-2</v>
      </c>
      <c r="AP101" s="5">
        <f t="shared" si="255"/>
        <v>1.4098191660442766E-2</v>
      </c>
      <c r="AQ101" s="5">
        <f t="shared" si="256"/>
        <v>6.2805979100086862E-3</v>
      </c>
      <c r="AR101" s="5">
        <f t="shared" si="257"/>
        <v>1.4969081298960628E-3</v>
      </c>
      <c r="AS101" s="5">
        <f t="shared" si="258"/>
        <v>4.2264727998725746E-3</v>
      </c>
      <c r="AT101" s="5">
        <f t="shared" si="259"/>
        <v>5.9666561932905779E-3</v>
      </c>
      <c r="AU101" s="5">
        <f t="shared" si="260"/>
        <v>5.6155550683627802E-3</v>
      </c>
      <c r="AV101" s="5">
        <f t="shared" si="261"/>
        <v>3.9638355685645554E-3</v>
      </c>
      <c r="AW101" s="5">
        <f t="shared" si="262"/>
        <v>3.1282867779347035E-4</v>
      </c>
      <c r="AX101" s="5">
        <f t="shared" si="263"/>
        <v>7.0348303361958825E-3</v>
      </c>
      <c r="AY101" s="5">
        <f t="shared" si="264"/>
        <v>1.2535775302515619E-2</v>
      </c>
      <c r="AZ101" s="5">
        <f t="shared" si="265"/>
        <v>1.1169115310898732E-2</v>
      </c>
      <c r="BA101" s="5">
        <f t="shared" si="266"/>
        <v>6.6342997709985235E-3</v>
      </c>
      <c r="BB101" s="5">
        <f t="shared" si="267"/>
        <v>2.9555116201900062E-3</v>
      </c>
      <c r="BC101" s="5">
        <f t="shared" si="268"/>
        <v>1.0533197761443264E-3</v>
      </c>
      <c r="BD101" s="5">
        <f t="shared" si="269"/>
        <v>4.4457134638428957E-4</v>
      </c>
      <c r="BE101" s="5">
        <f t="shared" si="270"/>
        <v>1.2552331472916738E-3</v>
      </c>
      <c r="BF101" s="5">
        <f t="shared" si="271"/>
        <v>1.7720555619185089E-3</v>
      </c>
      <c r="BG101" s="5">
        <f t="shared" si="272"/>
        <v>1.6677809596842173E-3</v>
      </c>
      <c r="BH101" s="5">
        <f t="shared" si="273"/>
        <v>1.1772317087255305E-3</v>
      </c>
      <c r="BI101" s="5">
        <f t="shared" si="274"/>
        <v>6.6477530540520735E-4</v>
      </c>
      <c r="BJ101" s="8">
        <f t="shared" si="275"/>
        <v>0.57070015998989188</v>
      </c>
      <c r="BK101" s="8">
        <f t="shared" si="276"/>
        <v>0.18483199756387733</v>
      </c>
      <c r="BL101" s="8">
        <f t="shared" si="277"/>
        <v>0.21951413024018807</v>
      </c>
      <c r="BM101" s="8">
        <f t="shared" si="278"/>
        <v>0.81018911651943437</v>
      </c>
      <c r="BN101" s="8">
        <f t="shared" si="279"/>
        <v>0.1620624509950116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1.5021645021645</v>
      </c>
      <c r="F102">
        <f>VLOOKUP(B102,home!$B$2:$E$405,3,FALSE)</f>
        <v>1.46</v>
      </c>
      <c r="G102">
        <f>VLOOKUP(C102,away!$B$2:$E$405,4,FALSE)</f>
        <v>0.81</v>
      </c>
      <c r="H102">
        <f>VLOOKUP(A102,away!$A$2:$E$405,3,FALSE)</f>
        <v>1.2640692640692599</v>
      </c>
      <c r="I102">
        <f>VLOOKUP(C102,away!$B$2:$E$405,3,FALSE)</f>
        <v>1.18</v>
      </c>
      <c r="J102">
        <f>VLOOKUP(B102,home!$B$2:$E$405,4,FALSE)</f>
        <v>1.46</v>
      </c>
      <c r="K102" s="3">
        <f t="shared" si="224"/>
        <v>1.7764597402597377</v>
      </c>
      <c r="L102" s="3">
        <f t="shared" si="225"/>
        <v>2.1777385281385211</v>
      </c>
      <c r="M102" s="5">
        <f t="shared" si="226"/>
        <v>1.9174034818655667E-2</v>
      </c>
      <c r="N102" s="5">
        <f t="shared" si="227"/>
        <v>3.4061900913680214E-2</v>
      </c>
      <c r="O102" s="5">
        <f t="shared" si="228"/>
        <v>4.1756034364455949E-2</v>
      </c>
      <c r="P102" s="5">
        <f t="shared" si="229"/>
        <v>7.4177913961358102E-2</v>
      </c>
      <c r="Q102" s="5">
        <f t="shared" si="230"/>
        <v>3.0254797824934641E-2</v>
      </c>
      <c r="R102" s="5">
        <f t="shared" si="231"/>
        <v>4.5466862408875916E-2</v>
      </c>
      <c r="S102" s="5">
        <f t="shared" si="232"/>
        <v>7.1742371541761246E-2</v>
      </c>
      <c r="T102" s="5">
        <f t="shared" si="233"/>
        <v>6.58870388844017E-2</v>
      </c>
      <c r="U102" s="5">
        <f t="shared" si="234"/>
        <v>8.0770050585296932E-2</v>
      </c>
      <c r="V102" s="5">
        <f t="shared" si="235"/>
        <v>3.0838576543401063E-2</v>
      </c>
      <c r="W102" s="5">
        <f t="shared" si="236"/>
        <v>1.7915476761898082E-2</v>
      </c>
      <c r="X102" s="5">
        <f t="shared" si="237"/>
        <v>3.9015223994355815E-2</v>
      </c>
      <c r="Y102" s="5">
        <f t="shared" si="238"/>
        <v>4.2482478238231577E-2</v>
      </c>
      <c r="Z102" s="5">
        <f t="shared" si="239"/>
        <v>3.3004979340460698E-2</v>
      </c>
      <c r="AA102" s="5">
        <f t="shared" si="240"/>
        <v>5.8632017026432816E-2</v>
      </c>
      <c r="AB102" s="5">
        <f t="shared" si="241"/>
        <v>5.2078708868840688E-2</v>
      </c>
      <c r="AC102" s="5">
        <f t="shared" si="242"/>
        <v>7.4565072608682951E-3</v>
      </c>
      <c r="AD102" s="5">
        <f t="shared" si="243"/>
        <v>7.9565307987677098E-3</v>
      </c>
      <c r="AE102" s="5">
        <f t="shared" si="244"/>
        <v>1.7327243670797205E-2</v>
      </c>
      <c r="AF102" s="5">
        <f t="shared" si="245"/>
        <v>1.8867103064169711E-2</v>
      </c>
      <c r="AG102" s="5">
        <f t="shared" si="246"/>
        <v>1.3695872419067574E-2</v>
      </c>
      <c r="AH102" s="5">
        <f t="shared" si="247"/>
        <v>1.796905378253429E-2</v>
      </c>
      <c r="AI102" s="5">
        <f t="shared" si="248"/>
        <v>3.192130061523412E-2</v>
      </c>
      <c r="AJ102" s="5">
        <f t="shared" si="249"/>
        <v>2.8353452699845912E-2</v>
      </c>
      <c r="AK102" s="5">
        <f t="shared" si="250"/>
        <v>1.6789589072878336E-2</v>
      </c>
      <c r="AL102" s="5">
        <f t="shared" si="251"/>
        <v>1.1538690928229154E-3</v>
      </c>
      <c r="AM102" s="5">
        <f t="shared" si="252"/>
        <v>2.8268913272294985E-3</v>
      </c>
      <c r="AN102" s="5">
        <f t="shared" si="253"/>
        <v>6.1562301581683182E-3</v>
      </c>
      <c r="AO102" s="5">
        <f t="shared" si="254"/>
        <v>6.7033298017657259E-3</v>
      </c>
      <c r="AP102" s="5">
        <f t="shared" si="255"/>
        <v>4.8660331920414588E-3</v>
      </c>
      <c r="AQ102" s="5">
        <f t="shared" si="256"/>
        <v>2.6492369903773887E-3</v>
      </c>
      <c r="AR102" s="5">
        <f t="shared" si="257"/>
        <v>7.8263801472836271E-3</v>
      </c>
      <c r="AS102" s="5">
        <f t="shared" si="258"/>
        <v>1.390324924361744E-2</v>
      </c>
      <c r="AT102" s="5">
        <f t="shared" si="259"/>
        <v>1.2349281270041517E-2</v>
      </c>
      <c r="AU102" s="5">
        <f t="shared" si="260"/>
        <v>7.3126669991241296E-3</v>
      </c>
      <c r="AV102" s="5">
        <f t="shared" si="261"/>
        <v>3.2476646294675019E-3</v>
      </c>
      <c r="AW102" s="5">
        <f t="shared" si="262"/>
        <v>1.2399813239854707E-4</v>
      </c>
      <c r="AX102" s="5">
        <f t="shared" si="263"/>
        <v>8.3697643881876953E-4</v>
      </c>
      <c r="AY102" s="5">
        <f t="shared" si="264"/>
        <v>1.8227158379598082E-3</v>
      </c>
      <c r="AZ102" s="5">
        <f t="shared" si="265"/>
        <v>1.9846992530866826E-3</v>
      </c>
      <c r="BA102" s="5">
        <f t="shared" si="266"/>
        <v>1.4407186767382047E-3</v>
      </c>
      <c r="BB102" s="5">
        <f t="shared" si="267"/>
        <v>7.843771426353837E-4</v>
      </c>
      <c r="BC102" s="5">
        <f t="shared" si="268"/>
        <v>3.4163366482165578E-4</v>
      </c>
      <c r="BD102" s="5">
        <f t="shared" si="269"/>
        <v>2.8406349304330018E-3</v>
      </c>
      <c r="BE102" s="5">
        <f t="shared" si="270"/>
        <v>5.0462735906897475E-3</v>
      </c>
      <c r="BF102" s="5">
        <f t="shared" si="271"/>
        <v>4.4822509360981427E-3</v>
      </c>
      <c r="BG102" s="5">
        <f t="shared" si="272"/>
        <v>2.6541794445732896E-3</v>
      </c>
      <c r="BH102" s="5">
        <f t="shared" si="273"/>
        <v>1.1787607316773505E-3</v>
      </c>
      <c r="BI102" s="5">
        <f t="shared" si="274"/>
        <v>4.1880419664478498E-4</v>
      </c>
      <c r="BJ102" s="8">
        <f t="shared" si="275"/>
        <v>0.31787650905394721</v>
      </c>
      <c r="BK102" s="8">
        <f t="shared" si="276"/>
        <v>0.2063659890568271</v>
      </c>
      <c r="BL102" s="8">
        <f t="shared" si="277"/>
        <v>0.43499721554404558</v>
      </c>
      <c r="BM102" s="8">
        <f t="shared" si="278"/>
        <v>0.74565443099775819</v>
      </c>
      <c r="BN102" s="8">
        <f t="shared" si="279"/>
        <v>0.24489154429196047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1.5021645021645</v>
      </c>
      <c r="F103">
        <f>VLOOKUP(B103,home!$B$2:$E$405,3,FALSE)</f>
        <v>0.87</v>
      </c>
      <c r="G103">
        <f>VLOOKUP(C103,away!$B$2:$E$405,4,FALSE)</f>
        <v>0.81</v>
      </c>
      <c r="H103">
        <f>VLOOKUP(A103,away!$A$2:$E$405,3,FALSE)</f>
        <v>1.2640692640692599</v>
      </c>
      <c r="I103">
        <f>VLOOKUP(C103,away!$B$2:$E$405,3,FALSE)</f>
        <v>0.3</v>
      </c>
      <c r="J103">
        <f>VLOOKUP(B103,home!$B$2:$E$405,4,FALSE)</f>
        <v>0.87</v>
      </c>
      <c r="K103" s="3">
        <f t="shared" si="224"/>
        <v>1.0585753246753231</v>
      </c>
      <c r="L103" s="3">
        <f t="shared" si="225"/>
        <v>0.32992207792207684</v>
      </c>
      <c r="M103" s="5">
        <f t="shared" si="226"/>
        <v>0.24944984585932758</v>
      </c>
      <c r="N103" s="5">
        <f t="shared" si="227"/>
        <v>0.26406145157074701</v>
      </c>
      <c r="O103" s="5">
        <f t="shared" si="228"/>
        <v>8.2299011483251125E-2</v>
      </c>
      <c r="P103" s="5">
        <f t="shared" si="229"/>
        <v>8.7119702801340695E-2</v>
      </c>
      <c r="Q103" s="5">
        <f t="shared" si="230"/>
        <v>0.1397644684153703</v>
      </c>
      <c r="R103" s="5">
        <f t="shared" si="231"/>
        <v>1.3576130439743532E-2</v>
      </c>
      <c r="S103" s="5">
        <f t="shared" si="232"/>
        <v>7.6065817860577808E-3</v>
      </c>
      <c r="T103" s="5">
        <f t="shared" si="233"/>
        <v>4.6111383839273441E-2</v>
      </c>
      <c r="U103" s="5">
        <f t="shared" si="234"/>
        <v>1.4371356688086047E-2</v>
      </c>
      <c r="V103" s="5">
        <f t="shared" si="235"/>
        <v>2.9517540991170403E-4</v>
      </c>
      <c r="W103" s="5">
        <f t="shared" si="236"/>
        <v>4.9317072510291521E-2</v>
      </c>
      <c r="X103" s="5">
        <f t="shared" si="237"/>
        <v>1.6270791039629112E-2</v>
      </c>
      <c r="Y103" s="5">
        <f t="shared" si="238"/>
        <v>2.684046594615172E-3</v>
      </c>
      <c r="Z103" s="5">
        <f t="shared" si="239"/>
        <v>1.4930217216071156E-3</v>
      </c>
      <c r="AA103" s="5">
        <f t="shared" si="240"/>
        <v>1.5804759536975621E-3</v>
      </c>
      <c r="AB103" s="5">
        <f t="shared" si="241"/>
        <v>8.3652642291346887E-4</v>
      </c>
      <c r="AC103" s="5">
        <f t="shared" si="242"/>
        <v>6.4430772389295678E-6</v>
      </c>
      <c r="AD103" s="5">
        <f t="shared" si="243"/>
        <v>1.3051459011154575E-2</v>
      </c>
      <c r="AE103" s="5">
        <f t="shared" si="244"/>
        <v>4.3059644768749317E-3</v>
      </c>
      <c r="AF103" s="5">
        <f t="shared" si="245"/>
        <v>7.103163738346128E-4</v>
      </c>
      <c r="AG103" s="5">
        <f t="shared" si="246"/>
        <v>7.8116351345863423E-5</v>
      </c>
      <c r="AH103" s="5">
        <f t="shared" si="247"/>
        <v>1.2314520719385397E-4</v>
      </c>
      <c r="AI103" s="5">
        <f t="shared" si="248"/>
        <v>1.303584776874439E-4</v>
      </c>
      <c r="AJ103" s="5">
        <f t="shared" si="249"/>
        <v>6.8997133921083387E-5</v>
      </c>
      <c r="AK103" s="5">
        <f t="shared" si="250"/>
        <v>2.4346221147392537E-5</v>
      </c>
      <c r="AL103" s="5">
        <f t="shared" si="251"/>
        <v>9.0009111410423053E-8</v>
      </c>
      <c r="AM103" s="5">
        <f t="shared" si="252"/>
        <v>2.7631904920439256E-3</v>
      </c>
      <c r="AN103" s="5">
        <f t="shared" si="253"/>
        <v>9.116375488296578E-4</v>
      </c>
      <c r="AO103" s="5">
        <f t="shared" si="254"/>
        <v>1.5038467721083471E-4</v>
      </c>
      <c r="AP103" s="5">
        <f t="shared" si="255"/>
        <v>1.65384083976798E-5</v>
      </c>
      <c r="AQ103" s="5">
        <f t="shared" si="256"/>
        <v>1.3640965160216106E-6</v>
      </c>
      <c r="AR103" s="5">
        <f t="shared" si="257"/>
        <v>8.125664528708195E-6</v>
      </c>
      <c r="AS103" s="5">
        <f t="shared" si="258"/>
        <v>8.6016279666800336E-6</v>
      </c>
      <c r="AT103" s="5">
        <f t="shared" si="259"/>
        <v>4.5527355587823282E-6</v>
      </c>
      <c r="AU103" s="5">
        <f t="shared" si="260"/>
        <v>1.6064711740996306E-6</v>
      </c>
      <c r="AV103" s="5">
        <f t="shared" si="261"/>
        <v>4.2514268617601605E-7</v>
      </c>
      <c r="AW103" s="5">
        <f t="shared" si="262"/>
        <v>8.732068195551911E-10</v>
      </c>
      <c r="AX103" s="5">
        <f t="shared" si="263"/>
        <v>4.875075453758605E-4</v>
      </c>
      <c r="AY103" s="5">
        <f t="shared" si="264"/>
        <v>1.6083950237309505E-4</v>
      </c>
      <c r="AZ103" s="5">
        <f t="shared" si="265"/>
        <v>2.6532251417442156E-5</v>
      </c>
      <c r="BA103" s="5">
        <f t="shared" si="266"/>
        <v>2.9178585065311626E-6</v>
      </c>
      <c r="BB103" s="5">
        <f t="shared" si="267"/>
        <v>2.4066648538934214E-7</v>
      </c>
      <c r="BC103" s="5">
        <f t="shared" si="268"/>
        <v>1.5880237389170975E-8</v>
      </c>
      <c r="BD103" s="5">
        <f t="shared" si="269"/>
        <v>4.4680602096818696E-7</v>
      </c>
      <c r="BE103" s="5">
        <f t="shared" si="270"/>
        <v>4.7297782871328772E-7</v>
      </c>
      <c r="BF103" s="5">
        <f t="shared" si="271"/>
        <v>2.5034132929719893E-7</v>
      </c>
      <c r="BG103" s="5">
        <f t="shared" si="272"/>
        <v>8.8335051313478135E-8</v>
      </c>
      <c r="BH103" s="5">
        <f t="shared" si="273"/>
        <v>2.3377326406094111E-8</v>
      </c>
      <c r="BI103" s="5">
        <f t="shared" si="274"/>
        <v>4.9493321780744159E-9</v>
      </c>
      <c r="BJ103" s="8">
        <f t="shared" si="275"/>
        <v>0.54087623911053029</v>
      </c>
      <c r="BK103" s="8">
        <f t="shared" si="276"/>
        <v>0.34463867844536117</v>
      </c>
      <c r="BL103" s="8">
        <f t="shared" si="277"/>
        <v>0.11303494645644482</v>
      </c>
      <c r="BM103" s="8">
        <f t="shared" si="278"/>
        <v>0.16361143653499696</v>
      </c>
      <c r="BN103" s="8">
        <f t="shared" si="279"/>
        <v>0.83627061056978025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1.5021645021645</v>
      </c>
      <c r="F104">
        <f>VLOOKUP(B104,home!$B$2:$E$405,3,FALSE)</f>
        <v>1.33</v>
      </c>
      <c r="G104">
        <f>VLOOKUP(C104,away!$B$2:$E$405,4,FALSE)</f>
        <v>0.59</v>
      </c>
      <c r="H104">
        <f>VLOOKUP(A104,away!$A$2:$E$405,3,FALSE)</f>
        <v>1.2640692640692599</v>
      </c>
      <c r="I104">
        <f>VLOOKUP(C104,away!$B$2:$E$405,3,FALSE)</f>
        <v>1.63</v>
      </c>
      <c r="J104">
        <f>VLOOKUP(B104,home!$B$2:$E$405,4,FALSE)</f>
        <v>1.33</v>
      </c>
      <c r="K104" s="3">
        <f t="shared" si="224"/>
        <v>1.1787484848484833</v>
      </c>
      <c r="L104" s="3">
        <f t="shared" si="225"/>
        <v>2.7403757575757486</v>
      </c>
      <c r="M104" s="5">
        <f t="shared" si="226"/>
        <v>1.9858478344202794E-2</v>
      </c>
      <c r="N104" s="5">
        <f t="shared" si="227"/>
        <v>2.3408151259625459E-2</v>
      </c>
      <c r="O104" s="5">
        <f t="shared" si="228"/>
        <v>5.441969263679633E-2</v>
      </c>
      <c r="P104" s="5">
        <f t="shared" si="229"/>
        <v>6.4147130241543837E-2</v>
      </c>
      <c r="Q104" s="5">
        <f t="shared" si="230"/>
        <v>1.3796161415193815E-2</v>
      </c>
      <c r="R104" s="5">
        <f t="shared" si="231"/>
        <v>7.4565203218300069E-2</v>
      </c>
      <c r="S104" s="5">
        <f t="shared" si="232"/>
        <v>5.1802235887660822E-2</v>
      </c>
      <c r="T104" s="5">
        <f t="shared" si="233"/>
        <v>3.7806666289799069E-2</v>
      </c>
      <c r="U104" s="5">
        <f t="shared" si="234"/>
        <v>8.7893620315990448E-2</v>
      </c>
      <c r="V104" s="5">
        <f t="shared" si="235"/>
        <v>1.8592477310321737E-2</v>
      </c>
      <c r="W104" s="5">
        <f t="shared" si="236"/>
        <v>5.420734788294938E-3</v>
      </c>
      <c r="X104" s="5">
        <f t="shared" si="237"/>
        <v>1.4854850202090958E-2</v>
      </c>
      <c r="Y104" s="5">
        <f t="shared" si="238"/>
        <v>2.0353935688114635E-2</v>
      </c>
      <c r="Z104" s="5">
        <f t="shared" si="239"/>
        <v>6.8112225086046224E-2</v>
      </c>
      <c r="AA104" s="5">
        <f t="shared" si="240"/>
        <v>8.0287182119835848E-2</v>
      </c>
      <c r="AB104" s="5">
        <f t="shared" si="241"/>
        <v>4.731919713825538E-2</v>
      </c>
      <c r="AC104" s="5">
        <f t="shared" si="242"/>
        <v>3.7536047666459431E-3</v>
      </c>
      <c r="AD104" s="5">
        <f t="shared" si="243"/>
        <v>1.5974207296170309E-3</v>
      </c>
      <c r="AE104" s="5">
        <f t="shared" si="244"/>
        <v>4.3775330420914764E-3</v>
      </c>
      <c r="AF104" s="5">
        <f t="shared" si="245"/>
        <v>5.9980427132671505E-3</v>
      </c>
      <c r="AG104" s="5">
        <f t="shared" si="246"/>
        <v>5.4789636147803888E-3</v>
      </c>
      <c r="AH104" s="5">
        <f t="shared" si="247"/>
        <v>4.6663272605085973E-2</v>
      </c>
      <c r="AI104" s="5">
        <f t="shared" si="248"/>
        <v>5.5004261881316824E-2</v>
      </c>
      <c r="AJ104" s="5">
        <f t="shared" si="249"/>
        <v>3.2418095176405703E-2</v>
      </c>
      <c r="AK104" s="5">
        <f t="shared" si="250"/>
        <v>1.2737593523620715E-2</v>
      </c>
      <c r="AL104" s="5">
        <f t="shared" si="251"/>
        <v>4.8499783249829462E-4</v>
      </c>
      <c r="AM104" s="5">
        <f t="shared" si="252"/>
        <v>3.7659145294032675E-4</v>
      </c>
      <c r="AN104" s="5">
        <f t="shared" si="253"/>
        <v>1.0320020881479E-3</v>
      </c>
      <c r="AO104" s="5">
        <f t="shared" si="254"/>
        <v>1.4140367520640278E-3</v>
      </c>
      <c r="AP104" s="5">
        <f t="shared" si="255"/>
        <v>1.2916640118924704E-3</v>
      </c>
      <c r="AQ104" s="5">
        <f t="shared" si="256"/>
        <v>8.8491118628079E-4</v>
      </c>
      <c r="AR104" s="5">
        <f t="shared" si="257"/>
        <v>2.5574980203225215E-2</v>
      </c>
      <c r="AS104" s="5">
        <f t="shared" si="258"/>
        <v>3.0146469164581677E-2</v>
      </c>
      <c r="AT104" s="5">
        <f t="shared" si="259"/>
        <v>1.7767552425641091E-2</v>
      </c>
      <c r="AU104" s="5">
        <f t="shared" si="260"/>
        <v>6.9811585003968085E-3</v>
      </c>
      <c r="AV104" s="5">
        <f t="shared" si="261"/>
        <v>2.0572575012074625E-3</v>
      </c>
      <c r="AW104" s="5">
        <f t="shared" si="262"/>
        <v>4.3517963277853754E-5</v>
      </c>
      <c r="AX104" s="5">
        <f t="shared" si="263"/>
        <v>7.3984434093383135E-5</v>
      </c>
      <c r="AY104" s="5">
        <f t="shared" si="264"/>
        <v>2.0274514962746788E-4</v>
      </c>
      <c r="AZ104" s="5">
        <f t="shared" si="265"/>
        <v>2.7779894650259039E-4</v>
      </c>
      <c r="BA104" s="5">
        <f t="shared" si="266"/>
        <v>2.5375783282526032E-4</v>
      </c>
      <c r="BB104" s="5">
        <f t="shared" si="267"/>
        <v>1.7384795334232577E-4</v>
      </c>
      <c r="BC104" s="5">
        <f t="shared" si="268"/>
        <v>9.5281743368693829E-5</v>
      </c>
      <c r="BD104" s="5">
        <f t="shared" si="269"/>
        <v>1.1680842624899684E-2</v>
      </c>
      <c r="BE104" s="5">
        <f t="shared" si="270"/>
        <v>1.3768775545854083E-2</v>
      </c>
      <c r="BF104" s="5">
        <f t="shared" si="271"/>
        <v>8.1149616564471765E-3</v>
      </c>
      <c r="BG104" s="5">
        <f t="shared" si="272"/>
        <v>3.1884995857135484E-3</v>
      </c>
      <c r="BH104" s="5">
        <f t="shared" si="273"/>
        <v>9.3960976389996563E-4</v>
      </c>
      <c r="BI104" s="5">
        <f t="shared" si="274"/>
        <v>2.2151271710918512E-4</v>
      </c>
      <c r="BJ104" s="8">
        <f t="shared" si="275"/>
        <v>0.13916908129396016</v>
      </c>
      <c r="BK104" s="8">
        <f t="shared" si="276"/>
        <v>0.1588416695325009</v>
      </c>
      <c r="BL104" s="8">
        <f t="shared" si="277"/>
        <v>0.61174973830458312</v>
      </c>
      <c r="BM104" s="8">
        <f t="shared" si="278"/>
        <v>0.72751866991507852</v>
      </c>
      <c r="BN104" s="8">
        <f t="shared" si="279"/>
        <v>0.25019481711566227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1.5021645021645</v>
      </c>
      <c r="F105">
        <f>VLOOKUP(B105,home!$B$2:$E$405,3,FALSE)</f>
        <v>1.1100000000000001</v>
      </c>
      <c r="G105">
        <f>VLOOKUP(C105,away!$B$2:$E$405,4,FALSE)</f>
        <v>1.27</v>
      </c>
      <c r="H105">
        <f>VLOOKUP(A105,away!$A$2:$E$405,3,FALSE)</f>
        <v>1.2640692640692599</v>
      </c>
      <c r="I105">
        <f>VLOOKUP(C105,away!$B$2:$E$405,3,FALSE)</f>
        <v>0.67</v>
      </c>
      <c r="J105">
        <f>VLOOKUP(B105,home!$B$2:$E$405,4,FALSE)</f>
        <v>1.1100000000000001</v>
      </c>
      <c r="K105" s="3">
        <f t="shared" si="224"/>
        <v>2.1176012987012958</v>
      </c>
      <c r="L105" s="3">
        <f t="shared" si="225"/>
        <v>0.94008831168830875</v>
      </c>
      <c r="M105" s="5">
        <f t="shared" si="226"/>
        <v>4.6996149301228307E-2</v>
      </c>
      <c r="N105" s="5">
        <f t="shared" si="227"/>
        <v>9.9519106794241058E-2</v>
      </c>
      <c r="O105" s="5">
        <f t="shared" si="228"/>
        <v>4.4180530652443414E-2</v>
      </c>
      <c r="P105" s="5">
        <f t="shared" si="229"/>
        <v>9.3556749086926586E-2</v>
      </c>
      <c r="Q105" s="5">
        <f t="shared" si="230"/>
        <v>0.10537089489653892</v>
      </c>
      <c r="R105" s="5">
        <f t="shared" si="231"/>
        <v>2.0766800235274548E-2</v>
      </c>
      <c r="S105" s="5">
        <f t="shared" si="232"/>
        <v>4.6561608928911598E-2</v>
      </c>
      <c r="T105" s="5">
        <f t="shared" si="233"/>
        <v>9.9057946684373524E-2</v>
      </c>
      <c r="U105" s="5">
        <f t="shared" si="234"/>
        <v>4.3975803148087758E-2</v>
      </c>
      <c r="V105" s="5">
        <f t="shared" si="235"/>
        <v>1.0299077284737662E-2</v>
      </c>
      <c r="W105" s="5">
        <f t="shared" si="236"/>
        <v>7.4377847959409521E-2</v>
      </c>
      <c r="X105" s="5">
        <f t="shared" si="237"/>
        <v>6.9921745515171024E-2</v>
      </c>
      <c r="Y105" s="5">
        <f t="shared" si="238"/>
        <v>3.2866307845828349E-2</v>
      </c>
      <c r="Z105" s="5">
        <f t="shared" si="239"/>
        <v>6.5075420574492084E-3</v>
      </c>
      <c r="AA105" s="5">
        <f t="shared" si="240"/>
        <v>1.3780379512207746E-2</v>
      </c>
      <c r="AB105" s="5">
        <f t="shared" si="241"/>
        <v>1.4590674775823929E-2</v>
      </c>
      <c r="AC105" s="5">
        <f t="shared" si="242"/>
        <v>1.2814190679472895E-3</v>
      </c>
      <c r="AD105" s="5">
        <f t="shared" si="243"/>
        <v>3.9375656858363278E-2</v>
      </c>
      <c r="AE105" s="5">
        <f t="shared" si="244"/>
        <v>3.701659477759691E-2</v>
      </c>
      <c r="AF105" s="5">
        <f t="shared" si="245"/>
        <v>1.7399434044460673E-2</v>
      </c>
      <c r="AG105" s="5">
        <f t="shared" si="246"/>
        <v>5.4523348583963719E-3</v>
      </c>
      <c r="AH105" s="5">
        <f t="shared" si="247"/>
        <v>1.5294160565070222E-3</v>
      </c>
      <c r="AI105" s="5">
        <f t="shared" si="248"/>
        <v>3.2386934275138845E-3</v>
      </c>
      <c r="AJ105" s="5">
        <f t="shared" si="249"/>
        <v>3.4291307040993772E-3</v>
      </c>
      <c r="AK105" s="5">
        <f t="shared" si="250"/>
        <v>2.4205105441391099E-3</v>
      </c>
      <c r="AL105" s="5">
        <f t="shared" si="251"/>
        <v>1.0203848953387721E-4</v>
      </c>
      <c r="AM105" s="5">
        <f t="shared" si="252"/>
        <v>1.6676388420097325E-2</v>
      </c>
      <c r="AN105" s="5">
        <f t="shared" si="253"/>
        <v>1.5677277834907761E-2</v>
      </c>
      <c r="AO105" s="5">
        <f t="shared" si="254"/>
        <v>7.3690128258434894E-3</v>
      </c>
      <c r="AP105" s="5">
        <f t="shared" si="255"/>
        <v>2.3091742754188997E-3</v>
      </c>
      <c r="AQ105" s="5">
        <f t="shared" si="256"/>
        <v>5.4270693649315668E-4</v>
      </c>
      <c r="AR105" s="5">
        <f t="shared" si="257"/>
        <v>2.8755723168613558E-4</v>
      </c>
      <c r="AS105" s="5">
        <f t="shared" si="258"/>
        <v>6.0893156726951007E-4</v>
      </c>
      <c r="AT105" s="5">
        <f t="shared" si="259"/>
        <v>6.4473713883506513E-4</v>
      </c>
      <c r="AU105" s="5">
        <f t="shared" si="260"/>
        <v>4.5509873417269722E-4</v>
      </c>
      <c r="AV105" s="5">
        <f t="shared" si="261"/>
        <v>2.409294176303548E-4</v>
      </c>
      <c r="AW105" s="5">
        <f t="shared" si="262"/>
        <v>5.6425363829875996E-6</v>
      </c>
      <c r="AX105" s="5">
        <f t="shared" si="263"/>
        <v>5.8856569626742229E-3</v>
      </c>
      <c r="AY105" s="5">
        <f t="shared" si="264"/>
        <v>5.53303731721695E-3</v>
      </c>
      <c r="AZ105" s="5">
        <f t="shared" si="265"/>
        <v>2.6007718550254454E-3</v>
      </c>
      <c r="BA105" s="5">
        <f t="shared" si="266"/>
        <v>8.1498507409244741E-4</v>
      </c>
      <c r="BB105" s="5">
        <f t="shared" si="267"/>
        <v>1.91539485588685E-4</v>
      </c>
      <c r="BC105" s="5">
        <f t="shared" si="268"/>
        <v>3.6012806325742815E-5</v>
      </c>
      <c r="BD105" s="5">
        <f t="shared" si="269"/>
        <v>4.5054865408263821E-5</v>
      </c>
      <c r="BE105" s="5">
        <f t="shared" si="270"/>
        <v>9.5408241501351556E-5</v>
      </c>
      <c r="BF105" s="5">
        <f t="shared" si="271"/>
        <v>1.0101830805503449E-4</v>
      </c>
      <c r="BG105" s="5">
        <f t="shared" si="272"/>
        <v>7.1305500109982868E-5</v>
      </c>
      <c r="BH105" s="5">
        <f t="shared" si="273"/>
        <v>3.7749154909361272E-5</v>
      </c>
      <c r="BI105" s="5">
        <f t="shared" si="274"/>
        <v>1.5987531892187959E-5</v>
      </c>
      <c r="BJ105" s="8">
        <f t="shared" si="275"/>
        <v>0.63799443402806377</v>
      </c>
      <c r="BK105" s="8">
        <f t="shared" si="276"/>
        <v>0.20433007947650225</v>
      </c>
      <c r="BL105" s="8">
        <f t="shared" si="277"/>
        <v>0.1505157167475667</v>
      </c>
      <c r="BM105" s="8">
        <f t="shared" si="278"/>
        <v>0.58343014656209524</v>
      </c>
      <c r="BN105" s="8">
        <f t="shared" si="279"/>
        <v>0.41039023096665284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1.5021645021645</v>
      </c>
      <c r="F106">
        <f>VLOOKUP(B106,home!$B$2:$E$405,3,FALSE)</f>
        <v>1</v>
      </c>
      <c r="G106">
        <f>VLOOKUP(C106,away!$B$2:$E$405,4,FALSE)</f>
        <v>0.87</v>
      </c>
      <c r="H106">
        <f>VLOOKUP(A106,away!$A$2:$E$405,3,FALSE)</f>
        <v>1.2640692640692599</v>
      </c>
      <c r="I106">
        <f>VLOOKUP(C106,away!$B$2:$E$405,3,FALSE)</f>
        <v>0.87</v>
      </c>
      <c r="J106">
        <f>VLOOKUP(B106,home!$B$2:$E$405,4,FALSE)</f>
        <v>1</v>
      </c>
      <c r="K106" s="3">
        <f t="shared" si="224"/>
        <v>1.306883116883115</v>
      </c>
      <c r="L106" s="3">
        <f t="shared" si="225"/>
        <v>1.0997402597402561</v>
      </c>
      <c r="M106" s="5">
        <f t="shared" si="226"/>
        <v>9.0119079590640555E-2</v>
      </c>
      <c r="N106" s="5">
        <f t="shared" si="227"/>
        <v>0.11777510362605384</v>
      </c>
      <c r="O106" s="5">
        <f t="shared" si="228"/>
        <v>9.910757999656386E-2</v>
      </c>
      <c r="P106" s="5">
        <f t="shared" si="229"/>
        <v>0.12952202305265204</v>
      </c>
      <c r="Q106" s="5">
        <f t="shared" si="230"/>
        <v>7.6959147259024557E-2</v>
      </c>
      <c r="R106" s="5">
        <f t="shared" si="231"/>
        <v>5.4496297883824672E-2</v>
      </c>
      <c r="S106" s="5">
        <f t="shared" si="232"/>
        <v>4.6538298359945787E-2</v>
      </c>
      <c r="T106" s="5">
        <f t="shared" si="233"/>
        <v>8.4635072596028288E-2</v>
      </c>
      <c r="U106" s="5">
        <f t="shared" si="234"/>
        <v>7.1220291637003497E-2</v>
      </c>
      <c r="V106" s="5">
        <f t="shared" si="235"/>
        <v>7.4318145137505787E-3</v>
      </c>
      <c r="W106" s="5">
        <f t="shared" si="236"/>
        <v>3.3525536747513539E-2</v>
      </c>
      <c r="X106" s="5">
        <f t="shared" si="237"/>
        <v>3.6869382490642047E-2</v>
      </c>
      <c r="Y106" s="5">
        <f t="shared" si="238"/>
        <v>2.0273372138360765E-2</v>
      </c>
      <c r="Z106" s="5">
        <f t="shared" si="239"/>
        <v>1.9977257596546567E-2</v>
      </c>
      <c r="AA106" s="5">
        <f t="shared" si="240"/>
        <v>2.6107940674551668E-2</v>
      </c>
      <c r="AB106" s="5">
        <f t="shared" si="241"/>
        <v>1.7060013442078768E-2</v>
      </c>
      <c r="AC106" s="5">
        <f t="shared" si="242"/>
        <v>6.675775922989224E-4</v>
      </c>
      <c r="AD106" s="5">
        <f t="shared" si="243"/>
        <v>1.0953489489942477E-2</v>
      </c>
      <c r="AE106" s="5">
        <f t="shared" si="244"/>
        <v>1.2045993376731507E-2</v>
      </c>
      <c r="AF106" s="5">
        <f t="shared" si="245"/>
        <v>6.6237319424780556E-3</v>
      </c>
      <c r="AG106" s="5">
        <f t="shared" si="246"/>
        <v>2.4281282289568824E-3</v>
      </c>
      <c r="AH106" s="5">
        <f t="shared" si="247"/>
        <v>5.4924486145310316E-3</v>
      </c>
      <c r="AI106" s="5">
        <f t="shared" si="248"/>
        <v>7.1779883646786611E-3</v>
      </c>
      <c r="AJ106" s="5">
        <f t="shared" si="249"/>
        <v>4.6903959034909912E-3</v>
      </c>
      <c r="AK106" s="5">
        <f t="shared" si="250"/>
        <v>2.0432664059233663E-3</v>
      </c>
      <c r="AL106" s="5">
        <f t="shared" si="251"/>
        <v>3.8378554548910411E-5</v>
      </c>
      <c r="AM106" s="5">
        <f t="shared" si="252"/>
        <v>2.8629860970724916E-3</v>
      </c>
      <c r="AN106" s="5">
        <f t="shared" si="253"/>
        <v>3.1485410740272439E-3</v>
      </c>
      <c r="AO106" s="5">
        <f t="shared" si="254"/>
        <v>1.7312886892767931E-3</v>
      </c>
      <c r="AP106" s="5">
        <f t="shared" si="255"/>
        <v>6.3465595761020926E-4</v>
      </c>
      <c r="AQ106" s="5">
        <f t="shared" si="256"/>
        <v>1.7448917691698811E-4</v>
      </c>
      <c r="AR106" s="5">
        <f t="shared" si="257"/>
        <v>1.2080533731908736E-3</v>
      </c>
      <c r="AS106" s="5">
        <f t="shared" si="258"/>
        <v>1.5787845577168499E-3</v>
      </c>
      <c r="AT106" s="5">
        <f t="shared" si="259"/>
        <v>1.0316434418379634E-3</v>
      </c>
      <c r="AU106" s="5">
        <f t="shared" si="260"/>
        <v>4.4941246559374064E-4</v>
      </c>
      <c r="AV106" s="5">
        <f t="shared" si="261"/>
        <v>1.4683239095031838E-4</v>
      </c>
      <c r="AW106" s="5">
        <f t="shared" si="262"/>
        <v>1.5321912745247867E-6</v>
      </c>
      <c r="AX106" s="5">
        <f t="shared" si="263"/>
        <v>6.235980323558533E-4</v>
      </c>
      <c r="AY106" s="5">
        <f t="shared" si="264"/>
        <v>6.8579586207653874E-4</v>
      </c>
      <c r="AZ106" s="5">
        <f t="shared" si="265"/>
        <v>3.7709865974442275E-4</v>
      </c>
      <c r="BA106" s="5">
        <f t="shared" si="266"/>
        <v>1.3823685933834462E-4</v>
      </c>
      <c r="BB106" s="5">
        <f t="shared" si="267"/>
        <v>3.8006159898607093E-5</v>
      </c>
      <c r="BC106" s="5">
        <f t="shared" si="268"/>
        <v>8.3593808317247752E-6</v>
      </c>
      <c r="BD106" s="5">
        <f t="shared" si="269"/>
        <v>2.2142415506883726E-4</v>
      </c>
      <c r="BE106" s="5">
        <f t="shared" si="270"/>
        <v>2.893754899295722E-4</v>
      </c>
      <c r="BF106" s="5">
        <f t="shared" si="271"/>
        <v>1.8908997111436891E-4</v>
      </c>
      <c r="BG106" s="5">
        <f t="shared" si="272"/>
        <v>8.2372830273761517E-5</v>
      </c>
      <c r="BH106" s="5">
        <f t="shared" si="273"/>
        <v>2.6912915293664319E-5</v>
      </c>
      <c r="BI106" s="5">
        <f t="shared" si="274"/>
        <v>7.034406924679052E-6</v>
      </c>
      <c r="BJ106" s="8">
        <f t="shared" si="275"/>
        <v>0.41251201384488112</v>
      </c>
      <c r="BK106" s="8">
        <f t="shared" si="276"/>
        <v>0.27500296752591336</v>
      </c>
      <c r="BL106" s="8">
        <f t="shared" si="277"/>
        <v>0.2926271589205412</v>
      </c>
      <c r="BM106" s="8">
        <f t="shared" si="278"/>
        <v>0.43145590280832069</v>
      </c>
      <c r="BN106" s="8">
        <f t="shared" si="279"/>
        <v>0.5679792314087595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1.3644444444444399</v>
      </c>
      <c r="F107">
        <f>VLOOKUP(B107,home!$B$2:$E$405,3,FALSE)</f>
        <v>0.44</v>
      </c>
      <c r="G107">
        <f>VLOOKUP(C107,away!$B$2:$E$405,4,FALSE)</f>
        <v>0.92</v>
      </c>
      <c r="H107">
        <f>VLOOKUP(A107,away!$A$2:$E$405,3,FALSE)</f>
        <v>1.1155555555555601</v>
      </c>
      <c r="I107">
        <f>VLOOKUP(C107,away!$B$2:$E$405,3,FALSE)</f>
        <v>0.55000000000000004</v>
      </c>
      <c r="J107">
        <f>VLOOKUP(B107,home!$B$2:$E$405,4,FALSE)</f>
        <v>0.44</v>
      </c>
      <c r="K107" s="3">
        <f t="shared" si="224"/>
        <v>0.55232711111110933</v>
      </c>
      <c r="L107" s="3">
        <f t="shared" si="225"/>
        <v>0.26996444444444556</v>
      </c>
      <c r="M107" s="5">
        <f t="shared" si="226"/>
        <v>0.43942353642172682</v>
      </c>
      <c r="N107" s="5">
        <f t="shared" si="227"/>
        <v>0.24270553242603968</v>
      </c>
      <c r="O107" s="5">
        <f t="shared" si="228"/>
        <v>0.11862873088590509</v>
      </c>
      <c r="P107" s="5">
        <f t="shared" si="229"/>
        <v>6.5521864224989179E-2</v>
      </c>
      <c r="Q107" s="5">
        <f t="shared" si="230"/>
        <v>6.7026422787779066E-2</v>
      </c>
      <c r="R107" s="5">
        <f t="shared" si="231"/>
        <v>1.6012769714381505E-2</v>
      </c>
      <c r="S107" s="5">
        <f t="shared" si="232"/>
        <v>2.4424696993231238E-3</v>
      </c>
      <c r="T107" s="5">
        <f t="shared" si="233"/>
        <v>1.8094750991001305E-2</v>
      </c>
      <c r="U107" s="5">
        <f t="shared" si="234"/>
        <v>8.8442868372317976E-3</v>
      </c>
      <c r="V107" s="5">
        <f t="shared" si="235"/>
        <v>4.0465937440544522E-5</v>
      </c>
      <c r="W107" s="5">
        <f t="shared" si="236"/>
        <v>1.2340170155495283E-2</v>
      </c>
      <c r="X107" s="5">
        <f t="shared" si="237"/>
        <v>3.3314071803782117E-3</v>
      </c>
      <c r="Y107" s="5">
        <f t="shared" si="238"/>
        <v>4.4968074433452039E-4</v>
      </c>
      <c r="Z107" s="5">
        <f t="shared" si="239"/>
        <v>1.4409594933199488E-3</v>
      </c>
      <c r="AA107" s="5">
        <f t="shared" si="240"/>
        <v>7.9588099417353506E-4</v>
      </c>
      <c r="AB107" s="5">
        <f t="shared" si="241"/>
        <v>2.1979332515005307E-4</v>
      </c>
      <c r="AC107" s="5">
        <f t="shared" si="242"/>
        <v>3.7711391160151099E-7</v>
      </c>
      <c r="AD107" s="5">
        <f t="shared" si="243"/>
        <v>1.703952633151059E-3</v>
      </c>
      <c r="AE107" s="5">
        <f t="shared" si="244"/>
        <v>4.6000662596827586E-4</v>
      </c>
      <c r="AF107" s="5">
        <f t="shared" si="245"/>
        <v>6.209271661014472E-5</v>
      </c>
      <c r="AG107" s="5">
        <f t="shared" si="246"/>
        <v>5.5876085812347062E-6</v>
      </c>
      <c r="AH107" s="5">
        <f t="shared" si="247"/>
        <v>9.7251957270267416E-5</v>
      </c>
      <c r="AI107" s="5">
        <f t="shared" si="248"/>
        <v>5.3714892608987837E-5</v>
      </c>
      <c r="AJ107" s="5">
        <f t="shared" si="249"/>
        <v>1.4834095729182863E-5</v>
      </c>
      <c r="AK107" s="5">
        <f t="shared" si="250"/>
        <v>2.7310910800150723E-6</v>
      </c>
      <c r="AL107" s="5">
        <f t="shared" si="251"/>
        <v>2.2492383284262403E-9</v>
      </c>
      <c r="AM107" s="5">
        <f t="shared" si="252"/>
        <v>1.8822784706769847E-4</v>
      </c>
      <c r="AN107" s="5">
        <f t="shared" si="253"/>
        <v>5.0814826162605285E-5</v>
      </c>
      <c r="AO107" s="5">
        <f t="shared" si="254"/>
        <v>6.8590981572644065E-6</v>
      </c>
      <c r="AP107" s="5">
        <f t="shared" si="255"/>
        <v>6.1723754113860203E-7</v>
      </c>
      <c r="AQ107" s="5">
        <f t="shared" si="256"/>
        <v>4.1658047470934569E-8</v>
      </c>
      <c r="AR107" s="5">
        <f t="shared" si="257"/>
        <v>5.2509141231205452E-6</v>
      </c>
      <c r="AS107" s="5">
        <f t="shared" si="258"/>
        <v>2.9002222283156938E-6</v>
      </c>
      <c r="AT107" s="5">
        <f t="shared" si="259"/>
        <v>8.0093568247291552E-7</v>
      </c>
      <c r="AU107" s="5">
        <f t="shared" si="260"/>
        <v>1.4745949722869011E-7</v>
      </c>
      <c r="AV107" s="5">
        <f t="shared" si="261"/>
        <v>2.0361469527554751E-8</v>
      </c>
      <c r="AW107" s="5">
        <f t="shared" si="262"/>
        <v>9.3161378329682606E-12</v>
      </c>
      <c r="AX107" s="5">
        <f t="shared" si="263"/>
        <v>1.7327223833594267E-5</v>
      </c>
      <c r="AY107" s="5">
        <f t="shared" si="264"/>
        <v>4.6777343560008333E-6</v>
      </c>
      <c r="AZ107" s="5">
        <f t="shared" si="265"/>
        <v>6.3141097833823065E-7</v>
      </c>
      <c r="BA107" s="5">
        <f t="shared" si="266"/>
        <v>5.6819504661068097E-8</v>
      </c>
      <c r="BB107" s="5">
        <f t="shared" si="267"/>
        <v>3.8348115023584578E-9</v>
      </c>
      <c r="BC107" s="5">
        <f t="shared" si="268"/>
        <v>2.0705255135667434E-10</v>
      </c>
      <c r="BD107" s="5">
        <f t="shared" si="269"/>
        <v>2.3626001901228827E-7</v>
      </c>
      <c r="BE107" s="5">
        <f t="shared" si="270"/>
        <v>1.3049281377211292E-7</v>
      </c>
      <c r="BF107" s="5">
        <f t="shared" si="271"/>
        <v>3.6037359425755551E-8</v>
      </c>
      <c r="BG107" s="5">
        <f t="shared" si="272"/>
        <v>6.6348035412334247E-9</v>
      </c>
      <c r="BH107" s="5">
        <f t="shared" si="273"/>
        <v>9.1614546817980351E-10</v>
      </c>
      <c r="BI107" s="5">
        <f t="shared" si="274"/>
        <v>1.0120239595945712E-10</v>
      </c>
      <c r="BJ107" s="8">
        <f t="shared" si="275"/>
        <v>0.34644886176685152</v>
      </c>
      <c r="BK107" s="8">
        <f t="shared" si="276"/>
        <v>0.5074333933809857</v>
      </c>
      <c r="BL107" s="8">
        <f t="shared" si="277"/>
        <v>0.14467952412887475</v>
      </c>
      <c r="BM107" s="8">
        <f t="shared" si="278"/>
        <v>5.0679204584170662E-2</v>
      </c>
      <c r="BN107" s="8">
        <f t="shared" si="279"/>
        <v>0.94931885646082126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1.3644444444444399</v>
      </c>
      <c r="F108">
        <f>VLOOKUP(B108,home!$B$2:$E$405,3,FALSE)</f>
        <v>1.3</v>
      </c>
      <c r="G108">
        <f>VLOOKUP(C108,away!$B$2:$E$405,4,FALSE)</f>
        <v>0.88</v>
      </c>
      <c r="H108">
        <f>VLOOKUP(A108,away!$A$2:$E$405,3,FALSE)</f>
        <v>1.1155555555555601</v>
      </c>
      <c r="I108">
        <f>VLOOKUP(C108,away!$B$2:$E$405,3,FALSE)</f>
        <v>0.73</v>
      </c>
      <c r="J108">
        <f>VLOOKUP(B108,home!$B$2:$E$405,4,FALSE)</f>
        <v>1.3</v>
      </c>
      <c r="K108" s="3">
        <f t="shared" si="224"/>
        <v>1.5609244444444392</v>
      </c>
      <c r="L108" s="3">
        <f t="shared" si="225"/>
        <v>1.0586622222222266</v>
      </c>
      <c r="M108" s="5">
        <f t="shared" si="226"/>
        <v>7.2832960897243573E-2</v>
      </c>
      <c r="N108" s="5">
        <f t="shared" si="227"/>
        <v>0.11368674902577348</v>
      </c>
      <c r="O108" s="5">
        <f t="shared" si="228"/>
        <v>7.710550423450041E-2</v>
      </c>
      <c r="P108" s="5">
        <f t="shared" si="229"/>
        <v>0.12035586636084591</v>
      </c>
      <c r="Q108" s="5">
        <f t="shared" si="230"/>
        <v>8.8728212781874968E-2</v>
      </c>
      <c r="R108" s="5">
        <f t="shared" si="231"/>
        <v>4.0814342229230756E-2</v>
      </c>
      <c r="S108" s="5">
        <f t="shared" si="232"/>
        <v>4.9721768787852554E-2</v>
      </c>
      <c r="T108" s="5">
        <f t="shared" si="233"/>
        <v>9.3933206917466316E-2</v>
      </c>
      <c r="U108" s="5">
        <f t="shared" si="234"/>
        <v>6.3708104469527224E-2</v>
      </c>
      <c r="V108" s="5">
        <f t="shared" si="235"/>
        <v>9.1294235859604306E-3</v>
      </c>
      <c r="W108" s="5">
        <f t="shared" si="236"/>
        <v>4.6166012081032062E-2</v>
      </c>
      <c r="X108" s="5">
        <f t="shared" si="237"/>
        <v>4.8874212940843563E-2</v>
      </c>
      <c r="Y108" s="5">
        <f t="shared" si="238"/>
        <v>2.5870641440657875E-2</v>
      </c>
      <c r="Z108" s="5">
        <f t="shared" si="239"/>
        <v>1.4402867414311968E-2</v>
      </c>
      <c r="AA108" s="5">
        <f t="shared" si="240"/>
        <v>2.2481787817091824E-2</v>
      </c>
      <c r="AB108" s="5">
        <f t="shared" si="241"/>
        <v>1.7546186079255913E-2</v>
      </c>
      <c r="AC108" s="5">
        <f t="shared" si="242"/>
        <v>9.4289356728681376E-4</v>
      </c>
      <c r="AD108" s="5">
        <f t="shared" si="243"/>
        <v>1.8015414189950056E-2</v>
      </c>
      <c r="AE108" s="5">
        <f t="shared" si="244"/>
        <v>1.9072238420586359E-2</v>
      </c>
      <c r="AF108" s="5">
        <f t="shared" si="245"/>
        <v>1.0095529154545042E-2</v>
      </c>
      <c r="AG108" s="5">
        <f t="shared" si="246"/>
        <v>3.5625851097533111E-3</v>
      </c>
      <c r="AH108" s="5">
        <f t="shared" si="247"/>
        <v>3.8119429058019005E-3</v>
      </c>
      <c r="AI108" s="5">
        <f t="shared" si="248"/>
        <v>5.9501548624927526E-3</v>
      </c>
      <c r="AJ108" s="5">
        <f t="shared" si="249"/>
        <v>4.6438710865474402E-3</v>
      </c>
      <c r="AK108" s="5">
        <f t="shared" si="250"/>
        <v>2.4162439652802197E-3</v>
      </c>
      <c r="AL108" s="5">
        <f t="shared" si="251"/>
        <v>6.2324953306226394E-5</v>
      </c>
      <c r="AM108" s="5">
        <f t="shared" si="252"/>
        <v>5.6241400771768471E-3</v>
      </c>
      <c r="AN108" s="5">
        <f t="shared" si="253"/>
        <v>5.9540646321931253E-3</v>
      </c>
      <c r="AO108" s="5">
        <f t="shared" si="254"/>
        <v>3.151671647386169E-3</v>
      </c>
      <c r="AP108" s="5">
        <f t="shared" si="255"/>
        <v>1.1121852366455427E-3</v>
      </c>
      <c r="AQ108" s="5">
        <f t="shared" si="256"/>
        <v>2.9435712353748078E-4</v>
      </c>
      <c r="AR108" s="5">
        <f t="shared" si="257"/>
        <v>8.0711198952809857E-4</v>
      </c>
      <c r="AS108" s="5">
        <f t="shared" si="258"/>
        <v>1.2598408338585932E-3</v>
      </c>
      <c r="AT108" s="5">
        <f t="shared" si="259"/>
        <v>9.8325817683957216E-4</v>
      </c>
      <c r="AU108" s="5">
        <f t="shared" si="260"/>
        <v>5.1159724114292044E-4</v>
      </c>
      <c r="AV108" s="5">
        <f t="shared" si="261"/>
        <v>1.996411598525802E-4</v>
      </c>
      <c r="AW108" s="5">
        <f t="shared" si="262"/>
        <v>2.8608741833755698E-6</v>
      </c>
      <c r="AX108" s="5">
        <f t="shared" si="263"/>
        <v>1.4631429542408317E-3</v>
      </c>
      <c r="AY108" s="5">
        <f t="shared" si="264"/>
        <v>1.5489741713653922E-3</v>
      </c>
      <c r="AZ108" s="5">
        <f t="shared" si="265"/>
        <v>8.1992021921125909E-4</v>
      </c>
      <c r="BA108" s="5">
        <f t="shared" si="266"/>
        <v>2.8933952043837561E-4</v>
      </c>
      <c r="BB108" s="5">
        <f t="shared" si="267"/>
        <v>7.657820492100101E-5</v>
      </c>
      <c r="BC108" s="5">
        <f t="shared" si="268"/>
        <v>1.62140905190912E-5</v>
      </c>
      <c r="BD108" s="5">
        <f t="shared" si="269"/>
        <v>1.4240982873600316E-4</v>
      </c>
      <c r="BE108" s="5">
        <f t="shared" si="270"/>
        <v>2.2229098280317344E-4</v>
      </c>
      <c r="BF108" s="5">
        <f t="shared" si="271"/>
        <v>1.73489714418526E-4</v>
      </c>
      <c r="BG108" s="5">
        <f t="shared" si="272"/>
        <v>9.0268112031854046E-5</v>
      </c>
      <c r="BH108" s="5">
        <f t="shared" si="273"/>
        <v>3.5225425656092542E-5</v>
      </c>
      <c r="BI108" s="5">
        <f t="shared" si="274"/>
        <v>1.0996845594511019E-5</v>
      </c>
      <c r="BJ108" s="8">
        <f t="shared" si="275"/>
        <v>0.48835538994011807</v>
      </c>
      <c r="BK108" s="8">
        <f t="shared" si="276"/>
        <v>0.25459421232386092</v>
      </c>
      <c r="BL108" s="8">
        <f t="shared" si="277"/>
        <v>0.24291426796019039</v>
      </c>
      <c r="BM108" s="8">
        <f t="shared" si="278"/>
        <v>0.48519698881183021</v>
      </c>
      <c r="BN108" s="8">
        <f t="shared" si="279"/>
        <v>0.51352363552946922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1.3644444444444399</v>
      </c>
      <c r="F109">
        <f>VLOOKUP(B109,home!$B$2:$E$405,3,FALSE)</f>
        <v>1.3</v>
      </c>
      <c r="G109">
        <f>VLOOKUP(C109,away!$B$2:$E$405,4,FALSE)</f>
        <v>0.95</v>
      </c>
      <c r="H109">
        <f>VLOOKUP(A109,away!$A$2:$E$405,3,FALSE)</f>
        <v>1.1155555555555601</v>
      </c>
      <c r="I109">
        <f>VLOOKUP(C109,away!$B$2:$E$405,3,FALSE)</f>
        <v>0.88</v>
      </c>
      <c r="J109">
        <f>VLOOKUP(B109,home!$B$2:$E$405,4,FALSE)</f>
        <v>1.3</v>
      </c>
      <c r="K109" s="3">
        <f t="shared" si="224"/>
        <v>1.6850888888888833</v>
      </c>
      <c r="L109" s="3">
        <f t="shared" si="225"/>
        <v>1.2761955555555606</v>
      </c>
      <c r="M109" s="5">
        <f t="shared" si="226"/>
        <v>5.1752401379511558E-2</v>
      </c>
      <c r="N109" s="5">
        <f t="shared" si="227"/>
        <v>8.7207396537932635E-2</v>
      </c>
      <c r="O109" s="5">
        <f t="shared" si="228"/>
        <v>6.6046184629860116E-2</v>
      </c>
      <c r="P109" s="5">
        <f t="shared" si="229"/>
        <v>0.11129369187328102</v>
      </c>
      <c r="Q109" s="5">
        <f t="shared" si="230"/>
        <v>7.3476107467498608E-2</v>
      </c>
      <c r="R109" s="5">
        <f t="shared" si="231"/>
        <v>4.2143923643014732E-2</v>
      </c>
      <c r="S109" s="5">
        <f t="shared" si="232"/>
        <v>5.9834353192393469E-2</v>
      </c>
      <c r="T109" s="5">
        <f t="shared" si="233"/>
        <v>9.3769881789544457E-2</v>
      </c>
      <c r="U109" s="5">
        <f t="shared" si="234"/>
        <v>7.1016257465025628E-2</v>
      </c>
      <c r="V109" s="5">
        <f t="shared" si="235"/>
        <v>1.4297105899380947E-2</v>
      </c>
      <c r="W109" s="5">
        <f t="shared" si="236"/>
        <v>4.1271257430762459E-2</v>
      </c>
      <c r="X109" s="5">
        <f t="shared" si="237"/>
        <v>5.2670195305328453E-2</v>
      </c>
      <c r="Y109" s="5">
        <f t="shared" si="238"/>
        <v>3.3608734579451766E-2</v>
      </c>
      <c r="Z109" s="5">
        <f t="shared" si="239"/>
        <v>1.7927962682296111E-2</v>
      </c>
      <c r="AA109" s="5">
        <f t="shared" si="240"/>
        <v>3.0210210716351712E-2</v>
      </c>
      <c r="AB109" s="5">
        <f t="shared" si="241"/>
        <v>2.545344520455808E-2</v>
      </c>
      <c r="AC109" s="5">
        <f t="shared" si="242"/>
        <v>1.9216230264574132E-3</v>
      </c>
      <c r="AD109" s="5">
        <f t="shared" si="243"/>
        <v>1.7386434331762658E-2</v>
      </c>
      <c r="AE109" s="5">
        <f t="shared" si="244"/>
        <v>2.2188490221154118E-2</v>
      </c>
      <c r="AF109" s="5">
        <f t="shared" si="245"/>
        <v>1.4158426302362451E-2</v>
      </c>
      <c r="AG109" s="5">
        <f t="shared" si="246"/>
        <v>6.0229735735786395E-3</v>
      </c>
      <c r="AH109" s="5">
        <f t="shared" si="247"/>
        <v>5.7198965738280609E-3</v>
      </c>
      <c r="AI109" s="5">
        <f t="shared" si="248"/>
        <v>9.6385341621512584E-3</v>
      </c>
      <c r="AJ109" s="5">
        <f t="shared" si="249"/>
        <v>8.1208934109085057E-3</v>
      </c>
      <c r="AK109" s="5">
        <f t="shared" si="250"/>
        <v>4.5614757515242878E-3</v>
      </c>
      <c r="AL109" s="5">
        <f t="shared" si="251"/>
        <v>1.6529823954242279E-4</v>
      </c>
      <c r="AM109" s="5">
        <f t="shared" si="252"/>
        <v>5.8595374619698874E-3</v>
      </c>
      <c r="AN109" s="5">
        <f t="shared" si="253"/>
        <v>7.4779156665772803E-3</v>
      </c>
      <c r="AO109" s="5">
        <f t="shared" si="254"/>
        <v>4.7716413692526112E-3</v>
      </c>
      <c r="AP109" s="5">
        <f t="shared" si="255"/>
        <v>2.029849169381745E-3</v>
      </c>
      <c r="AQ109" s="5">
        <f t="shared" si="256"/>
        <v>6.4762112210328237E-4</v>
      </c>
      <c r="AR109" s="5">
        <f t="shared" si="257"/>
        <v>1.45994131715137E-3</v>
      </c>
      <c r="AS109" s="5">
        <f t="shared" si="258"/>
        <v>2.460130891961575E-3</v>
      </c>
      <c r="AT109" s="5">
        <f t="shared" si="259"/>
        <v>2.0727696156283746E-3</v>
      </c>
      <c r="AU109" s="5">
        <f t="shared" si="260"/>
        <v>1.1642670161739516E-3</v>
      </c>
      <c r="AV109" s="5">
        <f t="shared" si="261"/>
        <v>4.9047335316363522E-4</v>
      </c>
      <c r="AW109" s="5">
        <f t="shared" si="262"/>
        <v>9.8742875523374869E-6</v>
      </c>
      <c r="AX109" s="5">
        <f t="shared" si="263"/>
        <v>1.64564024519894E-3</v>
      </c>
      <c r="AY109" s="5">
        <f t="shared" si="264"/>
        <v>2.10015876696625E-3</v>
      </c>
      <c r="AZ109" s="5">
        <f t="shared" si="265"/>
        <v>1.3401066421816876E-3</v>
      </c>
      <c r="BA109" s="5">
        <f t="shared" si="266"/>
        <v>5.7007938024091875E-4</v>
      </c>
      <c r="BB109" s="5">
        <f t="shared" si="267"/>
        <v>1.8188319284433225E-4</v>
      </c>
      <c r="BC109" s="5">
        <f t="shared" si="268"/>
        <v>4.6423704467638357E-5</v>
      </c>
      <c r="BD109" s="5">
        <f t="shared" si="269"/>
        <v>3.1052843672008508E-4</v>
      </c>
      <c r="BE109" s="5">
        <f t="shared" si="270"/>
        <v>5.2326801840105002E-4</v>
      </c>
      <c r="BF109" s="5">
        <f t="shared" si="271"/>
        <v>4.4087656185925675E-4</v>
      </c>
      <c r="BG109" s="5">
        <f t="shared" si="272"/>
        <v>2.4763873192018858E-4</v>
      </c>
      <c r="BH109" s="5">
        <f t="shared" si="273"/>
        <v>1.0432331890431074E-4</v>
      </c>
      <c r="BI109" s="5">
        <f t="shared" si="274"/>
        <v>3.5158813107533084E-5</v>
      </c>
      <c r="BJ109" s="8">
        <f t="shared" si="275"/>
        <v>0.46843075426056074</v>
      </c>
      <c r="BK109" s="8">
        <f t="shared" si="276"/>
        <v>0.24136463237753306</v>
      </c>
      <c r="BL109" s="8">
        <f t="shared" si="277"/>
        <v>0.27222019763221361</v>
      </c>
      <c r="BM109" s="8">
        <f t="shared" si="278"/>
        <v>0.56593355694209135</v>
      </c>
      <c r="BN109" s="8">
        <f t="shared" si="279"/>
        <v>0.43191970553109865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1.3644444444444399</v>
      </c>
      <c r="F110">
        <f>VLOOKUP(B110,home!$B$2:$E$405,3,FALSE)</f>
        <v>1.3</v>
      </c>
      <c r="G110">
        <f>VLOOKUP(C110,away!$B$2:$E$405,4,FALSE)</f>
        <v>0.98</v>
      </c>
      <c r="H110">
        <f>VLOOKUP(A110,away!$A$2:$E$405,3,FALSE)</f>
        <v>1.1155555555555601</v>
      </c>
      <c r="I110">
        <f>VLOOKUP(C110,away!$B$2:$E$405,3,FALSE)</f>
        <v>1.06</v>
      </c>
      <c r="J110">
        <f>VLOOKUP(B110,home!$B$2:$E$405,4,FALSE)</f>
        <v>1.3</v>
      </c>
      <c r="K110" s="3">
        <f t="shared" si="224"/>
        <v>1.7383022222222164</v>
      </c>
      <c r="L110" s="3">
        <f t="shared" si="225"/>
        <v>1.5372355555555619</v>
      </c>
      <c r="M110" s="5">
        <f t="shared" si="226"/>
        <v>3.7796537624860932E-2</v>
      </c>
      <c r="N110" s="5">
        <f t="shared" si="227"/>
        <v>6.5701805345601369E-2</v>
      </c>
      <c r="O110" s="5">
        <f t="shared" si="228"/>
        <v>5.8102181513829794E-2</v>
      </c>
      <c r="P110" s="5">
        <f t="shared" si="229"/>
        <v>0.10099915124144891</v>
      </c>
      <c r="Q110" s="5">
        <f t="shared" si="230"/>
        <v>5.7104797118135188E-2</v>
      </c>
      <c r="R110" s="5">
        <f t="shared" si="231"/>
        <v>4.4658369639201133E-2</v>
      </c>
      <c r="S110" s="5">
        <f t="shared" si="232"/>
        <v>6.747197754420374E-2</v>
      </c>
      <c r="T110" s="5">
        <f t="shared" si="233"/>
        <v>8.7783524522784193E-2</v>
      </c>
      <c r="U110" s="5">
        <f t="shared" si="234"/>
        <v>7.7629743184644481E-2</v>
      </c>
      <c r="V110" s="5">
        <f t="shared" si="235"/>
        <v>2.0033029751099982E-2</v>
      </c>
      <c r="W110" s="5">
        <f t="shared" si="236"/>
        <v>3.3088465243334413E-2</v>
      </c>
      <c r="X110" s="5">
        <f t="shared" si="237"/>
        <v>5.0864765250818067E-2</v>
      </c>
      <c r="Y110" s="5">
        <f t="shared" si="238"/>
        <v>3.9095562834272291E-2</v>
      </c>
      <c r="Z110" s="5">
        <f t="shared" si="239"/>
        <v>2.2883477887507667E-2</v>
      </c>
      <c r="AA110" s="5">
        <f t="shared" si="240"/>
        <v>3.9778400464027523E-2</v>
      </c>
      <c r="AB110" s="5">
        <f t="shared" si="241"/>
        <v>3.4573440961532149E-2</v>
      </c>
      <c r="AC110" s="5">
        <f t="shared" si="242"/>
        <v>3.3457413178584056E-3</v>
      </c>
      <c r="AD110" s="5">
        <f t="shared" si="243"/>
        <v>1.4379438165602693E-2</v>
      </c>
      <c r="AE110" s="5">
        <f t="shared" si="244"/>
        <v>2.2104583617077105E-2</v>
      </c>
      <c r="AF110" s="5">
        <f t="shared" si="245"/>
        <v>1.6989975938460952E-2</v>
      </c>
      <c r="AG110" s="5">
        <f t="shared" si="246"/>
        <v>8.7058650335452188E-3</v>
      </c>
      <c r="AH110" s="5">
        <f t="shared" si="247"/>
        <v>8.7943239608615636E-3</v>
      </c>
      <c r="AI110" s="5">
        <f t="shared" si="248"/>
        <v>1.5287192884107742E-2</v>
      </c>
      <c r="AJ110" s="5">
        <f t="shared" si="249"/>
        <v>1.3286880680992073E-2</v>
      </c>
      <c r="AK110" s="5">
        <f t="shared" si="250"/>
        <v>7.6988714047233195E-3</v>
      </c>
      <c r="AL110" s="5">
        <f t="shared" si="251"/>
        <v>3.576169190215752E-4</v>
      </c>
      <c r="AM110" s="5">
        <f t="shared" si="252"/>
        <v>4.9991618635148172E-3</v>
      </c>
      <c r="AN110" s="5">
        <f t="shared" si="253"/>
        <v>7.6848893645723778E-3</v>
      </c>
      <c r="AO110" s="5">
        <f t="shared" si="254"/>
        <v>5.9067425858657253E-3</v>
      </c>
      <c r="AP110" s="5">
        <f t="shared" si="255"/>
        <v>3.0266849068356656E-3</v>
      </c>
      <c r="AQ110" s="5">
        <f t="shared" si="256"/>
        <v>1.1631819135627893E-3</v>
      </c>
      <c r="AR110" s="5">
        <f t="shared" si="257"/>
        <v>2.7037894959421232E-3</v>
      </c>
      <c r="AS110" s="5">
        <f t="shared" si="258"/>
        <v>4.7000032892172789E-3</v>
      </c>
      <c r="AT110" s="5">
        <f t="shared" si="259"/>
        <v>4.0850130810490617E-3</v>
      </c>
      <c r="AU110" s="5">
        <f t="shared" si="260"/>
        <v>2.3669957721981359E-3</v>
      </c>
      <c r="AV110" s="5">
        <f t="shared" si="261"/>
        <v>1.0286385027006527E-3</v>
      </c>
      <c r="AW110" s="5">
        <f t="shared" si="262"/>
        <v>2.6544910342824877E-5</v>
      </c>
      <c r="AX110" s="5">
        <f t="shared" si="263"/>
        <v>1.4483423627660603E-3</v>
      </c>
      <c r="AY110" s="5">
        <f t="shared" si="264"/>
        <v>2.2264433766613395E-3</v>
      </c>
      <c r="AZ110" s="5">
        <f t="shared" si="265"/>
        <v>1.7112839605174981E-3</v>
      </c>
      <c r="BA110" s="5">
        <f t="shared" si="266"/>
        <v>8.7688218325314633E-4</v>
      </c>
      <c r="BB110" s="5">
        <f t="shared" si="267"/>
        <v>3.3699361753248105E-4</v>
      </c>
      <c r="BC110" s="5">
        <f t="shared" si="268"/>
        <v>1.0360771417324441E-4</v>
      </c>
      <c r="BD110" s="5">
        <f t="shared" si="269"/>
        <v>6.9272689131664718E-4</v>
      </c>
      <c r="BE110" s="5">
        <f t="shared" si="270"/>
        <v>1.2041686945688157E-3</v>
      </c>
      <c r="BF110" s="5">
        <f t="shared" si="271"/>
        <v>1.046604558849699E-3</v>
      </c>
      <c r="BG110" s="5">
        <f t="shared" si="272"/>
        <v>6.0643834347877813E-4</v>
      </c>
      <c r="BH110" s="5">
        <f t="shared" si="273"/>
        <v>2.6354328002747992E-4</v>
      </c>
      <c r="BI110" s="5">
        <f t="shared" si="274"/>
        <v>9.1623573864699941E-5</v>
      </c>
      <c r="BJ110" s="8">
        <f t="shared" si="275"/>
        <v>0.42530299691888662</v>
      </c>
      <c r="BK110" s="8">
        <f t="shared" si="276"/>
        <v>0.23223049777515492</v>
      </c>
      <c r="BL110" s="8">
        <f t="shared" si="277"/>
        <v>0.31859895017713313</v>
      </c>
      <c r="BM110" s="8">
        <f t="shared" si="278"/>
        <v>0.63245318180928634</v>
      </c>
      <c r="BN110" s="8">
        <f t="shared" si="279"/>
        <v>0.36436284248307732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1.3644444444444399</v>
      </c>
      <c r="F111">
        <f>VLOOKUP(B111,home!$B$2:$E$405,3,FALSE)</f>
        <v>1.1399999999999999</v>
      </c>
      <c r="G111">
        <f>VLOOKUP(C111,away!$B$2:$E$405,4,FALSE)</f>
        <v>1.1000000000000001</v>
      </c>
      <c r="H111">
        <f>VLOOKUP(A111,away!$A$2:$E$405,3,FALSE)</f>
        <v>1.1155555555555601</v>
      </c>
      <c r="I111">
        <f>VLOOKUP(C111,away!$B$2:$E$405,3,FALSE)</f>
        <v>0.73</v>
      </c>
      <c r="J111">
        <f>VLOOKUP(B111,home!$B$2:$E$405,4,FALSE)</f>
        <v>1.1399999999999999</v>
      </c>
      <c r="K111" s="3">
        <f t="shared" si="224"/>
        <v>1.7110133333333277</v>
      </c>
      <c r="L111" s="3">
        <f t="shared" si="225"/>
        <v>0.92836533333333704</v>
      </c>
      <c r="M111" s="5">
        <f t="shared" si="226"/>
        <v>7.1405622469415314E-2</v>
      </c>
      <c r="N111" s="5">
        <f t="shared" si="227"/>
        <v>0.12217597212013546</v>
      </c>
      <c r="O111" s="5">
        <f t="shared" si="228"/>
        <v>6.6290504505693168E-2</v>
      </c>
      <c r="P111" s="5">
        <f t="shared" si="229"/>
        <v>0.11342393708263405</v>
      </c>
      <c r="Q111" s="5">
        <f t="shared" si="230"/>
        <v>0.10452235865525636</v>
      </c>
      <c r="R111" s="5">
        <f t="shared" si="231"/>
        <v>3.0770903156131461E-2</v>
      </c>
      <c r="S111" s="5">
        <f t="shared" si="232"/>
        <v>4.5041934578876133E-2</v>
      </c>
      <c r="T111" s="5">
        <f t="shared" si="233"/>
        <v>9.7034934333773679E-2</v>
      </c>
      <c r="U111" s="5">
        <f t="shared" si="234"/>
        <v>5.2649425578849503E-2</v>
      </c>
      <c r="V111" s="5">
        <f t="shared" si="235"/>
        <v>7.9496285167534719E-3</v>
      </c>
      <c r="W111" s="5">
        <f t="shared" si="236"/>
        <v>5.9613049763530615E-2</v>
      </c>
      <c r="X111" s="5">
        <f t="shared" si="237"/>
        <v>5.5342688814736911E-2</v>
      </c>
      <c r="Y111" s="5">
        <f t="shared" si="238"/>
        <v>2.5689116874528184E-2</v>
      </c>
      <c r="Z111" s="5">
        <f t="shared" si="239"/>
        <v>9.5222132551699406E-3</v>
      </c>
      <c r="AA111" s="5">
        <f t="shared" si="240"/>
        <v>1.6292633842439116E-2</v>
      </c>
      <c r="AB111" s="5">
        <f t="shared" si="241"/>
        <v>1.393845686976557E-2</v>
      </c>
      <c r="AC111" s="5">
        <f t="shared" si="242"/>
        <v>7.8922195964047581E-4</v>
      </c>
      <c r="AD111" s="5">
        <f t="shared" si="243"/>
        <v>2.5499680746516019E-2</v>
      </c>
      <c r="AE111" s="5">
        <f t="shared" si="244"/>
        <v>2.367301961613302E-2</v>
      </c>
      <c r="AF111" s="5">
        <f t="shared" si="245"/>
        <v>1.0988605373468978E-2</v>
      </c>
      <c r="AG111" s="5">
        <f t="shared" si="246"/>
        <v>3.4004800968030096E-3</v>
      </c>
      <c r="AH111" s="5">
        <f t="shared" si="247"/>
        <v>2.2100231706767399E-3</v>
      </c>
      <c r="AI111" s="5">
        <f t="shared" si="248"/>
        <v>3.7813791120034986E-3</v>
      </c>
      <c r="AJ111" s="5">
        <f t="shared" si="249"/>
        <v>3.234995039513063E-3</v>
      </c>
      <c r="AK111" s="5">
        <f t="shared" si="250"/>
        <v>1.8450398819580094E-3</v>
      </c>
      <c r="AL111" s="5">
        <f t="shared" si="251"/>
        <v>5.0145441660612402E-5</v>
      </c>
      <c r="AM111" s="5">
        <f t="shared" si="252"/>
        <v>8.7260587506064087E-3</v>
      </c>
      <c r="AN111" s="5">
        <f t="shared" si="253"/>
        <v>8.1009704406930002E-3</v>
      </c>
      <c r="AO111" s="5">
        <f t="shared" si="254"/>
        <v>3.7603300617487334E-3</v>
      </c>
      <c r="AP111" s="5">
        <f t="shared" si="255"/>
        <v>1.1636533570729105E-3</v>
      </c>
      <c r="AQ111" s="5">
        <f t="shared" si="256"/>
        <v>2.7007385918086227E-4</v>
      </c>
      <c r="AR111" s="5">
        <f t="shared" si="257"/>
        <v>4.1034177950394224E-4</v>
      </c>
      <c r="AS111" s="5">
        <f t="shared" si="258"/>
        <v>7.0210025595496956E-4</v>
      </c>
      <c r="AT111" s="5">
        <f t="shared" si="259"/>
        <v>6.0065144963784758E-4</v>
      </c>
      <c r="AU111" s="5">
        <f t="shared" si="260"/>
        <v>3.4257421300544982E-4</v>
      </c>
      <c r="AV111" s="5">
        <f t="shared" si="261"/>
        <v>1.4653726152712404E-4</v>
      </c>
      <c r="AW111" s="5">
        <f t="shared" si="262"/>
        <v>2.2125916478582799E-6</v>
      </c>
      <c r="AX111" s="5">
        <f t="shared" si="263"/>
        <v>2.4884004782895876E-3</v>
      </c>
      <c r="AY111" s="5">
        <f t="shared" si="264"/>
        <v>2.3101447394941483E-3</v>
      </c>
      <c r="AZ111" s="5">
        <f t="shared" si="265"/>
        <v>1.0723291455643699E-3</v>
      </c>
      <c r="BA111" s="5">
        <f t="shared" si="266"/>
        <v>3.3183773488830638E-4</v>
      </c>
      <c r="BB111" s="5">
        <f t="shared" si="267"/>
        <v>7.7016662340540496E-5</v>
      </c>
      <c r="BC111" s="5">
        <f t="shared" si="268"/>
        <v>1.4299919881199395E-5</v>
      </c>
      <c r="BD111" s="5">
        <f t="shared" si="269"/>
        <v>6.3491180484961956E-5</v>
      </c>
      <c r="BE111" s="5">
        <f t="shared" si="270"/>
        <v>1.0863425635884269E-4</v>
      </c>
      <c r="BF111" s="5">
        <f t="shared" si="271"/>
        <v>9.2937330543365351E-5</v>
      </c>
      <c r="BG111" s="5">
        <f t="shared" si="272"/>
        <v>5.3005670574701627E-5</v>
      </c>
      <c r="BH111" s="5">
        <f t="shared" si="273"/>
        <v>2.267335227389713E-5</v>
      </c>
      <c r="BI111" s="5">
        <f t="shared" si="274"/>
        <v>7.7588816104003014E-6</v>
      </c>
      <c r="BJ111" s="8">
        <f t="shared" si="275"/>
        <v>0.55625502154464235</v>
      </c>
      <c r="BK111" s="8">
        <f t="shared" si="276"/>
        <v>0.24097063478847422</v>
      </c>
      <c r="BL111" s="8">
        <f t="shared" si="277"/>
        <v>0.1935640667885056</v>
      </c>
      <c r="BM111" s="8">
        <f t="shared" si="278"/>
        <v>0.48941470623968003</v>
      </c>
      <c r="BN111" s="8">
        <f t="shared" si="279"/>
        <v>0.50858929798926589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1.3644444444444399</v>
      </c>
      <c r="F112">
        <f>VLOOKUP(B112,home!$B$2:$E$405,3,FALSE)</f>
        <v>1.03</v>
      </c>
      <c r="G112">
        <f>VLOOKUP(C112,away!$B$2:$E$405,4,FALSE)</f>
        <v>1.1000000000000001</v>
      </c>
      <c r="H112">
        <f>VLOOKUP(A112,away!$A$2:$E$405,3,FALSE)</f>
        <v>1.1155555555555601</v>
      </c>
      <c r="I112">
        <f>VLOOKUP(C112,away!$B$2:$E$405,3,FALSE)</f>
        <v>0.73</v>
      </c>
      <c r="J112">
        <f>VLOOKUP(B112,home!$B$2:$E$405,4,FALSE)</f>
        <v>1.03</v>
      </c>
      <c r="K112" s="3">
        <f t="shared" si="224"/>
        <v>1.5459155555555506</v>
      </c>
      <c r="L112" s="3">
        <f t="shared" si="225"/>
        <v>0.83878622222222565</v>
      </c>
      <c r="M112" s="5">
        <f t="shared" si="226"/>
        <v>9.2116446654856216E-2</v>
      </c>
      <c r="N112" s="5">
        <f t="shared" si="227"/>
        <v>0.14240424780624528</v>
      </c>
      <c r="O112" s="5">
        <f t="shared" si="228"/>
        <v>7.7266006294162012E-2</v>
      </c>
      <c r="P112" s="5">
        <f t="shared" si="229"/>
        <v>0.11944672104579815</v>
      </c>
      <c r="Q112" s="5">
        <f t="shared" si="230"/>
        <v>0.11007247093043099</v>
      </c>
      <c r="R112" s="5">
        <f t="shared" si="231"/>
        <v>3.2404830762839426E-2</v>
      </c>
      <c r="S112" s="5">
        <f t="shared" si="232"/>
        <v>3.8721421870652882E-2</v>
      </c>
      <c r="T112" s="5">
        <f t="shared" si="233"/>
        <v>9.232727206240196E-2</v>
      </c>
      <c r="U112" s="5">
        <f t="shared" si="234"/>
        <v>5.0095131951418514E-2</v>
      </c>
      <c r="V112" s="5">
        <f t="shared" si="235"/>
        <v>5.5788648735612999E-3</v>
      </c>
      <c r="W112" s="5">
        <f t="shared" si="236"/>
        <v>5.6720915016596499E-2</v>
      </c>
      <c r="X112" s="5">
        <f t="shared" si="237"/>
        <v>4.757672202775888E-2</v>
      </c>
      <c r="Y112" s="5">
        <f t="shared" si="238"/>
        <v>1.9953349467690409E-2</v>
      </c>
      <c r="Z112" s="5">
        <f t="shared" si="239"/>
        <v>9.0602418591042167E-3</v>
      </c>
      <c r="AA112" s="5">
        <f t="shared" si="240"/>
        <v>1.4006368827084751E-2</v>
      </c>
      <c r="AB112" s="5">
        <f t="shared" si="241"/>
        <v>1.0826331723319335E-2</v>
      </c>
      <c r="AC112" s="5">
        <f t="shared" si="242"/>
        <v>4.5212957383255976E-4</v>
      </c>
      <c r="AD112" s="5">
        <f t="shared" si="243"/>
        <v>2.1921436212375224E-2</v>
      </c>
      <c r="AE112" s="5">
        <f t="shared" si="244"/>
        <v>1.8387398666263707E-2</v>
      </c>
      <c r="AF112" s="5">
        <f t="shared" si="245"/>
        <v>7.7115483318846616E-3</v>
      </c>
      <c r="AG112" s="5">
        <f t="shared" si="246"/>
        <v>2.1561134975952145E-3</v>
      </c>
      <c r="AH112" s="5">
        <f t="shared" si="247"/>
        <v>1.8999015103544246E-3</v>
      </c>
      <c r="AI112" s="5">
        <f t="shared" si="248"/>
        <v>2.9370872988803902E-3</v>
      </c>
      <c r="AJ112" s="5">
        <f t="shared" si="249"/>
        <v>2.2702444716819151E-3</v>
      </c>
      <c r="AK112" s="5">
        <f t="shared" si="250"/>
        <v>1.1698687478956889E-3</v>
      </c>
      <c r="AL112" s="5">
        <f t="shared" si="251"/>
        <v>2.3450924147989272E-5</v>
      </c>
      <c r="AM112" s="5">
        <f t="shared" si="252"/>
        <v>6.7777378481659149E-3</v>
      </c>
      <c r="AN112" s="5">
        <f t="shared" si="253"/>
        <v>5.6850731248756841E-3</v>
      </c>
      <c r="AO112" s="5">
        <f t="shared" si="254"/>
        <v>2.3842805047357887E-3</v>
      </c>
      <c r="AP112" s="5">
        <f t="shared" si="255"/>
        <v>6.6663387909514469E-4</v>
      </c>
      <c r="AQ112" s="5">
        <f t="shared" si="256"/>
        <v>1.3979082826289104E-4</v>
      </c>
      <c r="AR112" s="5">
        <f t="shared" si="257"/>
        <v>3.1872224209289783E-4</v>
      </c>
      <c r="AS112" s="5">
        <f t="shared" si="258"/>
        <v>4.9271767195295285E-4</v>
      </c>
      <c r="AT112" s="5">
        <f t="shared" si="259"/>
        <v>3.8084995678459334E-4</v>
      </c>
      <c r="AU112" s="5">
        <f t="shared" si="260"/>
        <v>1.9625395750865412E-4</v>
      </c>
      <c r="AV112" s="5">
        <f t="shared" si="261"/>
        <v>7.5848011437991568E-5</v>
      </c>
      <c r="AW112" s="5">
        <f t="shared" si="262"/>
        <v>8.4468448381620495E-7</v>
      </c>
      <c r="AX112" s="5">
        <f t="shared" si="263"/>
        <v>1.7463017284928837E-3</v>
      </c>
      <c r="AY112" s="5">
        <f t="shared" si="264"/>
        <v>1.4647738297026887E-3</v>
      </c>
      <c r="AZ112" s="5">
        <f t="shared" si="265"/>
        <v>6.1431605351314981E-4</v>
      </c>
      <c r="BA112" s="5">
        <f t="shared" si="266"/>
        <v>1.7175994725892056E-4</v>
      </c>
      <c r="BB112" s="5">
        <f t="shared" si="267"/>
        <v>3.6017469322599661E-5</v>
      </c>
      <c r="BC112" s="5">
        <f t="shared" si="268"/>
        <v>6.0421914054216577E-6</v>
      </c>
      <c r="BD112" s="5">
        <f t="shared" si="269"/>
        <v>4.455663756388321E-5</v>
      </c>
      <c r="BE112" s="5">
        <f t="shared" si="270"/>
        <v>6.8880799113257829E-5</v>
      </c>
      <c r="BF112" s="5">
        <f t="shared" si="271"/>
        <v>5.324194941414113E-5</v>
      </c>
      <c r="BG112" s="5">
        <f t="shared" si="272"/>
        <v>2.7435852602474181E-5</v>
      </c>
      <c r="BH112" s="5">
        <f t="shared" si="273"/>
        <v>1.0603377829523512E-5</v>
      </c>
      <c r="BI112" s="5">
        <f t="shared" si="274"/>
        <v>3.2783853456186461E-6</v>
      </c>
      <c r="BJ112" s="8">
        <f t="shared" si="275"/>
        <v>0.53892420142407393</v>
      </c>
      <c r="BK112" s="8">
        <f t="shared" si="276"/>
        <v>0.25780380877255177</v>
      </c>
      <c r="BL112" s="8">
        <f t="shared" si="277"/>
        <v>0.19454816042928244</v>
      </c>
      <c r="BM112" s="8">
        <f t="shared" si="278"/>
        <v>0.42516175984546134</v>
      </c>
      <c r="BN112" s="8">
        <f t="shared" si="279"/>
        <v>0.57371072349433205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1.3644444444444399</v>
      </c>
      <c r="F113">
        <f>VLOOKUP(B113,home!$B$2:$E$405,3,FALSE)</f>
        <v>1.17</v>
      </c>
      <c r="G113">
        <f>VLOOKUP(C113,away!$B$2:$E$405,4,FALSE)</f>
        <v>0.98</v>
      </c>
      <c r="H113">
        <f>VLOOKUP(A113,away!$A$2:$E$405,3,FALSE)</f>
        <v>1.1155555555555601</v>
      </c>
      <c r="I113">
        <f>VLOOKUP(C113,away!$B$2:$E$405,3,FALSE)</f>
        <v>1.3</v>
      </c>
      <c r="J113">
        <f>VLOOKUP(B113,home!$B$2:$E$405,4,FALSE)</f>
        <v>1.17</v>
      </c>
      <c r="K113" s="3">
        <f t="shared" si="224"/>
        <v>1.5644719999999945</v>
      </c>
      <c r="L113" s="3">
        <f t="shared" si="225"/>
        <v>1.6967600000000067</v>
      </c>
      <c r="M113" s="5">
        <f t="shared" si="226"/>
        <v>3.834113263264987E-2</v>
      </c>
      <c r="N113" s="5">
        <f t="shared" si="227"/>
        <v>5.9983628452066798E-2</v>
      </c>
      <c r="O113" s="5">
        <f t="shared" si="228"/>
        <v>6.5055700205775238E-2</v>
      </c>
      <c r="P113" s="5">
        <f t="shared" si="229"/>
        <v>0.10177782141232924</v>
      </c>
      <c r="Q113" s="5">
        <f t="shared" si="230"/>
        <v>4.6921353585830765E-2</v>
      </c>
      <c r="R113" s="5">
        <f t="shared" si="231"/>
        <v>5.5191954940575827E-2</v>
      </c>
      <c r="S113" s="5">
        <f t="shared" si="232"/>
        <v>6.7543159396775937E-2</v>
      </c>
      <c r="T113" s="5">
        <f t="shared" si="233"/>
        <v>7.9614275910294505E-2</v>
      </c>
      <c r="U113" s="5">
        <f t="shared" si="234"/>
        <v>8.634626812979225E-2</v>
      </c>
      <c r="V113" s="5">
        <f t="shared" si="235"/>
        <v>1.992173111540493E-2</v>
      </c>
      <c r="W113" s="5">
        <f t="shared" si="236"/>
        <v>2.4469047962377196E-2</v>
      </c>
      <c r="X113" s="5">
        <f t="shared" si="237"/>
        <v>4.1518101820643291E-2</v>
      </c>
      <c r="Y113" s="5">
        <f t="shared" si="238"/>
        <v>3.5223127222597503E-2</v>
      </c>
      <c r="Z113" s="5">
        <f t="shared" si="239"/>
        <v>3.1215833821657279E-2</v>
      </c>
      <c r="AA113" s="5">
        <f t="shared" si="240"/>
        <v>4.8836297970635642E-2</v>
      </c>
      <c r="AB113" s="5">
        <f t="shared" si="241"/>
        <v>3.8201510379358011E-2</v>
      </c>
      <c r="AC113" s="5">
        <f t="shared" si="242"/>
        <v>3.3051814273372341E-3</v>
      </c>
      <c r="AD113" s="5">
        <f t="shared" si="243"/>
        <v>9.5702851009490109E-3</v>
      </c>
      <c r="AE113" s="5">
        <f t="shared" si="244"/>
        <v>1.6238476947886306E-2</v>
      </c>
      <c r="AF113" s="5">
        <f t="shared" si="245"/>
        <v>1.3776399073047842E-2</v>
      </c>
      <c r="AG113" s="5">
        <f t="shared" si="246"/>
        <v>7.7917476303949185E-3</v>
      </c>
      <c r="AH113" s="5">
        <f t="shared" si="247"/>
        <v>1.3241444548808856E-2</v>
      </c>
      <c r="AI113" s="5">
        <f t="shared" si="248"/>
        <v>2.071586923616402E-2</v>
      </c>
      <c r="AJ113" s="5">
        <f t="shared" si="249"/>
        <v>1.6204698687819943E-2</v>
      </c>
      <c r="AK113" s="5">
        <f t="shared" si="250"/>
        <v>8.4505991218436528E-3</v>
      </c>
      <c r="AL113" s="5">
        <f t="shared" si="251"/>
        <v>3.509485943150418E-4</v>
      </c>
      <c r="AM113" s="5">
        <f t="shared" si="252"/>
        <v>2.9944886144903696E-3</v>
      </c>
      <c r="AN113" s="5">
        <f t="shared" si="253"/>
        <v>5.0809285015226986E-3</v>
      </c>
      <c r="AO113" s="5">
        <f t="shared" si="254"/>
        <v>4.3105581221218455E-3</v>
      </c>
      <c r="AP113" s="5">
        <f t="shared" si="255"/>
        <v>2.4379941997638311E-3</v>
      </c>
      <c r="AQ113" s="5">
        <f t="shared" si="256"/>
        <v>1.0341727595978237E-3</v>
      </c>
      <c r="AR113" s="5">
        <f t="shared" si="257"/>
        <v>4.4935106905273975E-3</v>
      </c>
      <c r="AS113" s="5">
        <f t="shared" si="258"/>
        <v>7.0299716570307548E-3</v>
      </c>
      <c r="AT113" s="5">
        <f t="shared" si="259"/>
        <v>5.4990969091090903E-3</v>
      </c>
      <c r="AU113" s="5">
        <f t="shared" si="260"/>
        <v>2.8677277131958965E-3</v>
      </c>
      <c r="AV113" s="5">
        <f t="shared" si="261"/>
        <v>1.1216199277297486E-3</v>
      </c>
      <c r="AW113" s="5">
        <f t="shared" si="262"/>
        <v>2.5877911226371071E-5</v>
      </c>
      <c r="AX113" s="5">
        <f t="shared" si="263"/>
        <v>7.8079893194816022E-4</v>
      </c>
      <c r="AY113" s="5">
        <f t="shared" si="264"/>
        <v>1.3248283957723653E-3</v>
      </c>
      <c r="AZ113" s="5">
        <f t="shared" si="265"/>
        <v>1.123957914405364E-3</v>
      </c>
      <c r="BA113" s="5">
        <f t="shared" si="266"/>
        <v>6.3569561028215124E-4</v>
      </c>
      <c r="BB113" s="5">
        <f t="shared" si="267"/>
        <v>2.6965572092558685E-4</v>
      </c>
      <c r="BC113" s="5">
        <f t="shared" si="268"/>
        <v>9.1508208207540041E-5</v>
      </c>
      <c r="BD113" s="5">
        <f t="shared" si="269"/>
        <v>1.2707348665432175E-3</v>
      </c>
      <c r="BE113" s="5">
        <f t="shared" si="270"/>
        <v>1.9880291181305939E-3</v>
      </c>
      <c r="BF113" s="5">
        <f t="shared" si="271"/>
        <v>1.5551079452499981E-3</v>
      </c>
      <c r="BG113" s="5">
        <f t="shared" si="272"/>
        <v>8.10974279107049E-4</v>
      </c>
      <c r="BH113" s="5">
        <f t="shared" si="273"/>
        <v>3.171866380957897E-4</v>
      </c>
      <c r="BI113" s="5">
        <f t="shared" si="274"/>
        <v>9.9245922814998898E-5</v>
      </c>
      <c r="BJ113" s="8">
        <f t="shared" si="275"/>
        <v>0.35519103068512581</v>
      </c>
      <c r="BK113" s="8">
        <f t="shared" si="276"/>
        <v>0.23256480297458462</v>
      </c>
      <c r="BL113" s="8">
        <f t="shared" si="277"/>
        <v>0.37929754888830797</v>
      </c>
      <c r="BM113" s="8">
        <f t="shared" si="278"/>
        <v>0.62969867465590201</v>
      </c>
      <c r="BN113" s="8">
        <f t="shared" si="279"/>
        <v>0.36727159122922776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1.3644444444444399</v>
      </c>
      <c r="F114">
        <f>VLOOKUP(B114,home!$B$2:$E$405,3,FALSE)</f>
        <v>0.81</v>
      </c>
      <c r="G114">
        <f>VLOOKUP(C114,away!$B$2:$E$405,4,FALSE)</f>
        <v>1</v>
      </c>
      <c r="H114">
        <f>VLOOKUP(A114,away!$A$2:$E$405,3,FALSE)</f>
        <v>1.1155555555555601</v>
      </c>
      <c r="I114">
        <f>VLOOKUP(C114,away!$B$2:$E$405,3,FALSE)</f>
        <v>1</v>
      </c>
      <c r="J114">
        <f>VLOOKUP(B114,home!$B$2:$E$405,4,FALSE)</f>
        <v>0.81</v>
      </c>
      <c r="K114" s="3">
        <f t="shared" si="224"/>
        <v>1.1051999999999964</v>
      </c>
      <c r="L114" s="3">
        <f t="shared" si="225"/>
        <v>0.90360000000000373</v>
      </c>
      <c r="M114" s="5">
        <f t="shared" si="226"/>
        <v>0.13414955758885358</v>
      </c>
      <c r="N114" s="5">
        <f t="shared" si="227"/>
        <v>0.14826209104720051</v>
      </c>
      <c r="O114" s="5">
        <f t="shared" si="228"/>
        <v>0.1212175402372886</v>
      </c>
      <c r="P114" s="5">
        <f t="shared" si="229"/>
        <v>0.13396962547025093</v>
      </c>
      <c r="Q114" s="5">
        <f t="shared" si="230"/>
        <v>8.1929631512682746E-2</v>
      </c>
      <c r="R114" s="5">
        <f t="shared" si="231"/>
        <v>5.4766084679207204E-2</v>
      </c>
      <c r="S114" s="5">
        <f t="shared" si="232"/>
        <v>3.3447483672750078E-2</v>
      </c>
      <c r="T114" s="5">
        <f t="shared" si="233"/>
        <v>7.4031615034860429E-2</v>
      </c>
      <c r="U114" s="5">
        <f t="shared" si="234"/>
        <v>6.0527476787459608E-2</v>
      </c>
      <c r="V114" s="5">
        <f t="shared" si="235"/>
        <v>3.7114023590943917E-3</v>
      </c>
      <c r="W114" s="5">
        <f t="shared" si="236"/>
        <v>3.0182876249272229E-2</v>
      </c>
      <c r="X114" s="5">
        <f t="shared" si="237"/>
        <v>2.7273246978842498E-2</v>
      </c>
      <c r="Y114" s="5">
        <f t="shared" si="238"/>
        <v>1.2322052985041089E-2</v>
      </c>
      <c r="Z114" s="5">
        <f t="shared" si="239"/>
        <v>1.6495544705377282E-2</v>
      </c>
      <c r="AA114" s="5">
        <f t="shared" si="240"/>
        <v>1.8230876008382912E-2</v>
      </c>
      <c r="AB114" s="5">
        <f t="shared" si="241"/>
        <v>1.0074382082232365E-2</v>
      </c>
      <c r="AC114" s="5">
        <f t="shared" si="242"/>
        <v>2.3165152058363684E-4</v>
      </c>
      <c r="AD114" s="5">
        <f t="shared" si="243"/>
        <v>8.3395287076738905E-3</v>
      </c>
      <c r="AE114" s="5">
        <f t="shared" si="244"/>
        <v>7.5355981402541582E-3</v>
      </c>
      <c r="AF114" s="5">
        <f t="shared" si="245"/>
        <v>3.4045832397668423E-3</v>
      </c>
      <c r="AG114" s="5">
        <f t="shared" si="246"/>
        <v>1.0254604718177773E-3</v>
      </c>
      <c r="AH114" s="5">
        <f t="shared" si="247"/>
        <v>3.726343548944743E-3</v>
      </c>
      <c r="AI114" s="5">
        <f t="shared" si="248"/>
        <v>4.1183548902937166E-3</v>
      </c>
      <c r="AJ114" s="5">
        <f t="shared" si="249"/>
        <v>2.2758029123763008E-3</v>
      </c>
      <c r="AK114" s="5">
        <f t="shared" si="250"/>
        <v>8.3840579291942659E-4</v>
      </c>
      <c r="AL114" s="5">
        <f t="shared" si="251"/>
        <v>9.2536324412843482E-6</v>
      </c>
      <c r="AM114" s="5">
        <f t="shared" si="252"/>
        <v>1.8433694255442308E-3</v>
      </c>
      <c r="AN114" s="5">
        <f t="shared" si="253"/>
        <v>1.6656686129217738E-3</v>
      </c>
      <c r="AO114" s="5">
        <f t="shared" si="254"/>
        <v>7.525490793180604E-4</v>
      </c>
      <c r="AP114" s="5">
        <f t="shared" si="255"/>
        <v>2.2666778269060073E-4</v>
      </c>
      <c r="AQ114" s="5">
        <f t="shared" si="256"/>
        <v>5.1204252109806921E-5</v>
      </c>
      <c r="AR114" s="5">
        <f t="shared" si="257"/>
        <v>6.73424806165297E-4</v>
      </c>
      <c r="AS114" s="5">
        <f t="shared" si="258"/>
        <v>7.4426909577388393E-4</v>
      </c>
      <c r="AT114" s="5">
        <f t="shared" si="259"/>
        <v>4.1128310232464694E-4</v>
      </c>
      <c r="AU114" s="5">
        <f t="shared" si="260"/>
        <v>1.5151669489639946E-4</v>
      </c>
      <c r="AV114" s="5">
        <f t="shared" si="261"/>
        <v>4.1864062799875039E-5</v>
      </c>
      <c r="AW114" s="5">
        <f t="shared" si="262"/>
        <v>2.5670057581009732E-7</v>
      </c>
      <c r="AX114" s="5">
        <f t="shared" si="263"/>
        <v>3.3954864818524621E-4</v>
      </c>
      <c r="AY114" s="5">
        <f t="shared" si="264"/>
        <v>3.0681615850018971E-4</v>
      </c>
      <c r="AZ114" s="5">
        <f t="shared" si="265"/>
        <v>1.3861954041038626E-4</v>
      </c>
      <c r="BA114" s="5">
        <f t="shared" si="266"/>
        <v>4.1752205571608519E-5</v>
      </c>
      <c r="BB114" s="5">
        <f t="shared" si="267"/>
        <v>9.4318232386264027E-6</v>
      </c>
      <c r="BC114" s="5">
        <f t="shared" si="268"/>
        <v>1.7045190956845713E-6</v>
      </c>
      <c r="BD114" s="5">
        <f t="shared" si="269"/>
        <v>1.0141777580849409E-4</v>
      </c>
      <c r="BE114" s="5">
        <f t="shared" si="270"/>
        <v>1.1208692582354731E-4</v>
      </c>
      <c r="BF114" s="5">
        <f t="shared" si="271"/>
        <v>6.1939235210092049E-5</v>
      </c>
      <c r="BG114" s="5">
        <f t="shared" si="272"/>
        <v>2.2818414251397837E-5</v>
      </c>
      <c r="BH114" s="5">
        <f t="shared" si="273"/>
        <v>6.3047278576612029E-6</v>
      </c>
      <c r="BI114" s="5">
        <f t="shared" si="274"/>
        <v>1.3935970456574279E-6</v>
      </c>
      <c r="BJ114" s="8">
        <f t="shared" si="275"/>
        <v>0.39968401641499846</v>
      </c>
      <c r="BK114" s="8">
        <f t="shared" si="276"/>
        <v>0.30582579040247415</v>
      </c>
      <c r="BL114" s="8">
        <f t="shared" si="277"/>
        <v>0.27810358537706181</v>
      </c>
      <c r="BM114" s="8">
        <f t="shared" si="278"/>
        <v>0.32550784690650375</v>
      </c>
      <c r="BN114" s="8">
        <f t="shared" si="279"/>
        <v>0.67429453053548349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1.3644444444444399</v>
      </c>
      <c r="F115">
        <f>VLOOKUP(B115,home!$B$2:$E$405,3,FALSE)</f>
        <v>0.87</v>
      </c>
      <c r="G115">
        <f>VLOOKUP(C115,away!$B$2:$E$405,4,FALSE)</f>
        <v>0.95</v>
      </c>
      <c r="H115">
        <f>VLOOKUP(A115,away!$A$2:$E$405,3,FALSE)</f>
        <v>1.1155555555555601</v>
      </c>
      <c r="I115">
        <f>VLOOKUP(C115,away!$B$2:$E$405,3,FALSE)</f>
        <v>0.95</v>
      </c>
      <c r="J115">
        <f>VLOOKUP(B115,home!$B$2:$E$405,4,FALSE)</f>
        <v>0.87</v>
      </c>
      <c r="K115" s="3">
        <f t="shared" si="224"/>
        <v>1.1277133333333296</v>
      </c>
      <c r="L115" s="3">
        <f t="shared" si="225"/>
        <v>0.9220066666666703</v>
      </c>
      <c r="M115" s="5">
        <f t="shared" si="226"/>
        <v>0.12877095440768807</v>
      </c>
      <c r="N115" s="5">
        <f t="shared" si="227"/>
        <v>0.14521672223160814</v>
      </c>
      <c r="O115" s="5">
        <f t="shared" si="228"/>
        <v>0.11872767843691825</v>
      </c>
      <c r="P115" s="5">
        <f t="shared" si="229"/>
        <v>0.13389078600902476</v>
      </c>
      <c r="Q115" s="5">
        <f t="shared" si="230"/>
        <v>8.1881416941773533E-2</v>
      </c>
      <c r="R115" s="5">
        <f t="shared" si="231"/>
        <v>5.4733855518347647E-2</v>
      </c>
      <c r="S115" s="5">
        <f t="shared" si="232"/>
        <v>3.4803544519361296E-2</v>
      </c>
      <c r="T115" s="5">
        <f t="shared" si="233"/>
        <v>7.5495212296428443E-2</v>
      </c>
      <c r="U115" s="5">
        <f t="shared" si="234"/>
        <v>6.1724098652780675E-2</v>
      </c>
      <c r="V115" s="5">
        <f t="shared" si="235"/>
        <v>4.0208117782388137E-3</v>
      </c>
      <c r="W115" s="5">
        <f t="shared" si="236"/>
        <v>3.0779588545821194E-2</v>
      </c>
      <c r="X115" s="5">
        <f t="shared" si="237"/>
        <v>2.8378985836504222E-2</v>
      </c>
      <c r="Y115" s="5">
        <f t="shared" si="238"/>
        <v>1.3082807067247952E-2</v>
      </c>
      <c r="Z115" s="5">
        <f t="shared" si="239"/>
        <v>1.6821659893428952E-2</v>
      </c>
      <c r="AA115" s="5">
        <f t="shared" si="240"/>
        <v>1.8970010150618347E-2</v>
      </c>
      <c r="AB115" s="5">
        <f t="shared" si="241"/>
        <v>1.0696366690160459E-2</v>
      </c>
      <c r="AC115" s="5">
        <f t="shared" si="242"/>
        <v>2.6129225523867329E-4</v>
      </c>
      <c r="AD115" s="5">
        <f t="shared" si="243"/>
        <v>8.6776380994090935E-3</v>
      </c>
      <c r="AE115" s="5">
        <f t="shared" si="244"/>
        <v>8.0008401785758767E-3</v>
      </c>
      <c r="AF115" s="5">
        <f t="shared" si="245"/>
        <v>3.6884139917907556E-3</v>
      </c>
      <c r="AG115" s="5">
        <f t="shared" si="246"/>
        <v>1.1335807632859008E-3</v>
      </c>
      <c r="AH115" s="5">
        <f t="shared" si="247"/>
        <v>3.8774206415352107E-3</v>
      </c>
      <c r="AI115" s="5">
        <f t="shared" si="248"/>
        <v>4.3726189564011293E-3</v>
      </c>
      <c r="AJ115" s="5">
        <f t="shared" si="249"/>
        <v>2.465530349359812E-3</v>
      </c>
      <c r="AK115" s="5">
        <f t="shared" si="250"/>
        <v>9.2680381623701387E-4</v>
      </c>
      <c r="AL115" s="5">
        <f t="shared" si="251"/>
        <v>1.0867241170307899E-5</v>
      </c>
      <c r="AM115" s="5">
        <f t="shared" si="252"/>
        <v>1.9571776373089873E-3</v>
      </c>
      <c r="AN115" s="5">
        <f t="shared" si="253"/>
        <v>1.8045308294498087E-3</v>
      </c>
      <c r="AO115" s="5">
        <f t="shared" si="254"/>
        <v>8.3189472747912979E-4</v>
      </c>
      <c r="AP115" s="5">
        <f t="shared" si="255"/>
        <v>2.5567082823353687E-4</v>
      </c>
      <c r="AQ115" s="5">
        <f t="shared" si="256"/>
        <v>5.8932552025877535E-5</v>
      </c>
      <c r="AR115" s="5">
        <f t="shared" si="257"/>
        <v>7.150015361932847E-4</v>
      </c>
      <c r="AS115" s="5">
        <f t="shared" si="258"/>
        <v>8.0631676571898026E-4</v>
      </c>
      <c r="AT115" s="5">
        <f t="shared" si="259"/>
        <v>4.5464708379575042E-4</v>
      </c>
      <c r="AU115" s="5">
        <f t="shared" si="260"/>
        <v>1.7090385945252776E-4</v>
      </c>
      <c r="AV115" s="5">
        <f t="shared" si="261"/>
        <v>4.8182640255685207E-5</v>
      </c>
      <c r="AW115" s="5">
        <f t="shared" si="262"/>
        <v>3.1386983637706744E-7</v>
      </c>
      <c r="AX115" s="5">
        <f t="shared" si="263"/>
        <v>3.6785588621586073E-4</v>
      </c>
      <c r="AY115" s="5">
        <f t="shared" si="264"/>
        <v>3.3916557946359966E-4</v>
      </c>
      <c r="AZ115" s="5">
        <f t="shared" si="265"/>
        <v>1.563564626846516E-4</v>
      </c>
      <c r="BA115" s="5">
        <f t="shared" si="266"/>
        <v>4.8053900323889086E-5</v>
      </c>
      <c r="BB115" s="5">
        <f t="shared" si="267"/>
        <v>1.1076504114490349E-5</v>
      </c>
      <c r="BC115" s="5">
        <f t="shared" si="268"/>
        <v>2.0425221273841818E-6</v>
      </c>
      <c r="BD115" s="5">
        <f t="shared" si="269"/>
        <v>1.0987269717451978E-4</v>
      </c>
      <c r="BE115" s="5">
        <f t="shared" si="270"/>
        <v>1.239049055730012E-4</v>
      </c>
      <c r="BF115" s="5">
        <f t="shared" si="271"/>
        <v>6.9864607040040339E-5</v>
      </c>
      <c r="BG115" s="5">
        <f t="shared" si="272"/>
        <v>2.6262416295715694E-5</v>
      </c>
      <c r="BH115" s="5">
        <f t="shared" si="273"/>
        <v>7.4041192555572706E-6</v>
      </c>
      <c r="BI115" s="5">
        <f t="shared" si="274"/>
        <v>1.6699448012163977E-6</v>
      </c>
      <c r="BJ115" s="8">
        <f t="shared" si="275"/>
        <v>0.40216796338187227</v>
      </c>
      <c r="BK115" s="8">
        <f t="shared" si="276"/>
        <v>0.30209742179018562</v>
      </c>
      <c r="BL115" s="8">
        <f t="shared" si="277"/>
        <v>0.27902841378791476</v>
      </c>
      <c r="BM115" s="8">
        <f t="shared" si="278"/>
        <v>0.3365551935984139</v>
      </c>
      <c r="BN115" s="8">
        <f t="shared" si="279"/>
        <v>0.66322141354536035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1.3644444444444399</v>
      </c>
      <c r="F116">
        <f>VLOOKUP(B116,home!$B$2:$E$405,3,FALSE)</f>
        <v>0.59</v>
      </c>
      <c r="G116">
        <f>VLOOKUP(C116,away!$B$2:$E$405,4,FALSE)</f>
        <v>0.56999999999999995</v>
      </c>
      <c r="H116">
        <f>VLOOKUP(A116,away!$A$2:$E$405,3,FALSE)</f>
        <v>1.1155555555555601</v>
      </c>
      <c r="I116">
        <f>VLOOKUP(C116,away!$B$2:$E$405,3,FALSE)</f>
        <v>1.47</v>
      </c>
      <c r="J116">
        <f>VLOOKUP(B116,home!$B$2:$E$405,4,FALSE)</f>
        <v>0.59</v>
      </c>
      <c r="K116" s="3">
        <f t="shared" si="224"/>
        <v>0.45886266666666509</v>
      </c>
      <c r="L116" s="3">
        <f t="shared" si="225"/>
        <v>0.96752133333333712</v>
      </c>
      <c r="M116" s="5">
        <f t="shared" si="226"/>
        <v>0.24017582973072318</v>
      </c>
      <c r="N116" s="5">
        <f t="shared" si="227"/>
        <v>0.11020772169911852</v>
      </c>
      <c r="O116" s="5">
        <f t="shared" si="228"/>
        <v>0.23237523901550985</v>
      </c>
      <c r="P116" s="5">
        <f t="shared" si="229"/>
        <v>0.10662832184196051</v>
      </c>
      <c r="Q116" s="5">
        <f t="shared" si="230"/>
        <v>2.5285104533057608E-2</v>
      </c>
      <c r="R116" s="5">
        <f t="shared" si="231"/>
        <v>0.11241400054296946</v>
      </c>
      <c r="S116" s="5">
        <f t="shared" si="232"/>
        <v>1.183466195534737E-2</v>
      </c>
      <c r="T116" s="5">
        <f t="shared" si="233"/>
        <v>2.4463878051296704E-2</v>
      </c>
      <c r="U116" s="5">
        <f t="shared" si="234"/>
        <v>5.1582588059814895E-2</v>
      </c>
      <c r="V116" s="5">
        <f t="shared" si="235"/>
        <v>5.8378996073205373E-4</v>
      </c>
      <c r="W116" s="5">
        <f t="shared" si="236"/>
        <v>3.8674634976613989E-3</v>
      </c>
      <c r="X116" s="5">
        <f t="shared" si="237"/>
        <v>3.7418534398753682E-3</v>
      </c>
      <c r="Y116" s="5">
        <f t="shared" si="238"/>
        <v>1.8101615146430745E-3</v>
      </c>
      <c r="Z116" s="5">
        <f t="shared" si="239"/>
        <v>3.6254314563556107E-2</v>
      </c>
      <c r="AA116" s="5">
        <f t="shared" si="240"/>
        <v>1.6635751458805467E-2</v>
      </c>
      <c r="AB116" s="5">
        <f t="shared" si="241"/>
        <v>3.8167626381956699E-3</v>
      </c>
      <c r="AC116" s="5">
        <f t="shared" si="242"/>
        <v>1.6198690739101902E-5</v>
      </c>
      <c r="AD116" s="5">
        <f t="shared" si="243"/>
        <v>4.4365865344322421E-4</v>
      </c>
      <c r="AE116" s="5">
        <f t="shared" si="244"/>
        <v>4.2924921192426127E-4</v>
      </c>
      <c r="AF116" s="5">
        <f t="shared" si="245"/>
        <v>2.0765388492662267E-4</v>
      </c>
      <c r="AG116" s="5">
        <f t="shared" si="246"/>
        <v>6.6969854538684458E-5</v>
      </c>
      <c r="AH116" s="5">
        <f t="shared" si="247"/>
        <v>8.7692056914045052E-3</v>
      </c>
      <c r="AI116" s="5">
        <f t="shared" si="248"/>
        <v>4.0238611081063668E-3</v>
      </c>
      <c r="AJ116" s="5">
        <f t="shared" si="249"/>
        <v>9.2319981918098475E-4</v>
      </c>
      <c r="AK116" s="5">
        <f t="shared" si="250"/>
        <v>1.4120731029852325E-4</v>
      </c>
      <c r="AL116" s="5">
        <f t="shared" si="251"/>
        <v>2.8766245320919509E-7</v>
      </c>
      <c r="AM116" s="5">
        <f t="shared" si="252"/>
        <v>4.0715678561739938E-5</v>
      </c>
      <c r="AN116" s="5">
        <f t="shared" si="253"/>
        <v>3.9393287609626199E-5</v>
      </c>
      <c r="AO116" s="5">
        <f t="shared" si="254"/>
        <v>1.905692307622458E-5</v>
      </c>
      <c r="AP116" s="5">
        <f t="shared" si="255"/>
        <v>6.145993207979883E-6</v>
      </c>
      <c r="AQ116" s="5">
        <f t="shared" si="256"/>
        <v>1.4865948858105822E-6</v>
      </c>
      <c r="AR116" s="5">
        <f t="shared" si="257"/>
        <v>1.6968787165643959E-3</v>
      </c>
      <c r="AS116" s="5">
        <f t="shared" si="258"/>
        <v>7.7863429289264682E-4</v>
      </c>
      <c r="AT116" s="5">
        <f t="shared" si="259"/>
        <v>1.7864310399741653E-4</v>
      </c>
      <c r="AU116" s="5">
        <f t="shared" si="260"/>
        <v>2.732421702728831E-5</v>
      </c>
      <c r="AV116" s="5">
        <f t="shared" si="261"/>
        <v>3.1345157724300524E-6</v>
      </c>
      <c r="AW116" s="5">
        <f t="shared" si="262"/>
        <v>3.5475126559741431E-9</v>
      </c>
      <c r="AX116" s="5">
        <f t="shared" si="263"/>
        <v>3.113817473330458E-6</v>
      </c>
      <c r="AY116" s="5">
        <f t="shared" si="264"/>
        <v>3.012684833553328E-6</v>
      </c>
      <c r="AZ116" s="5">
        <f t="shared" si="265"/>
        <v>1.4574184235363188E-6</v>
      </c>
      <c r="BA116" s="5">
        <f t="shared" si="266"/>
        <v>4.7002780545480996E-7</v>
      </c>
      <c r="BB116" s="5">
        <f t="shared" si="267"/>
        <v>1.1369048225934499E-7</v>
      </c>
      <c r="BC116" s="5">
        <f t="shared" si="268"/>
        <v>2.1999593396574329E-8</v>
      </c>
      <c r="BD116" s="5">
        <f t="shared" si="269"/>
        <v>2.7362772639255751E-4</v>
      </c>
      <c r="BE116" s="5">
        <f t="shared" si="270"/>
        <v>1.2555754820642553E-4</v>
      </c>
      <c r="BF116" s="5">
        <f t="shared" si="271"/>
        <v>2.8806835695064387E-5</v>
      </c>
      <c r="BG116" s="5">
        <f t="shared" si="272"/>
        <v>4.406127148421907E-6</v>
      </c>
      <c r="BH116" s="5">
        <f t="shared" si="273"/>
        <v>5.0545181324931618E-7</v>
      </c>
      <c r="BI116" s="5">
        <f t="shared" si="274"/>
        <v>4.6386593379816492E-8</v>
      </c>
      <c r="BJ116" s="8">
        <f t="shared" si="275"/>
        <v>0.17063870245643836</v>
      </c>
      <c r="BK116" s="8">
        <f t="shared" si="276"/>
        <v>0.35924210252678895</v>
      </c>
      <c r="BL116" s="8">
        <f t="shared" si="277"/>
        <v>0.433799380566389</v>
      </c>
      <c r="BM116" s="8">
        <f t="shared" si="278"/>
        <v>0.17284527361251237</v>
      </c>
      <c r="BN116" s="8">
        <f t="shared" si="279"/>
        <v>0.82708621736333909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1.3644444444444399</v>
      </c>
      <c r="F117">
        <f>VLOOKUP(B117,home!$B$2:$E$405,3,FALSE)</f>
        <v>0.73</v>
      </c>
      <c r="G117">
        <f>VLOOKUP(C117,away!$B$2:$E$405,4,FALSE)</f>
        <v>0.88</v>
      </c>
      <c r="H117">
        <f>VLOOKUP(A117,away!$A$2:$E$405,3,FALSE)</f>
        <v>1.1155555555555601</v>
      </c>
      <c r="I117">
        <f>VLOOKUP(C117,away!$B$2:$E$405,3,FALSE)</f>
        <v>0.66</v>
      </c>
      <c r="J117">
        <f>VLOOKUP(B117,home!$B$2:$E$405,4,FALSE)</f>
        <v>0.73</v>
      </c>
      <c r="K117" s="3">
        <f t="shared" si="224"/>
        <v>0.87651911111110814</v>
      </c>
      <c r="L117" s="3">
        <f t="shared" si="225"/>
        <v>0.53747466666666888</v>
      </c>
      <c r="M117" s="5">
        <f t="shared" si="226"/>
        <v>0.24317017361964666</v>
      </c>
      <c r="N117" s="5">
        <f t="shared" si="227"/>
        <v>0.21314330442982649</v>
      </c>
      <c r="O117" s="5">
        <f t="shared" si="228"/>
        <v>0.13069780800949557</v>
      </c>
      <c r="P117" s="5">
        <f t="shared" si="229"/>
        <v>0.11455912650065332</v>
      </c>
      <c r="Q117" s="5">
        <f t="shared" si="230"/>
        <v>9.3412089869057913E-2</v>
      </c>
      <c r="R117" s="5">
        <f t="shared" si="231"/>
        <v>3.5123380396983948E-2</v>
      </c>
      <c r="S117" s="5">
        <f t="shared" si="232"/>
        <v>1.3492396363050881E-2</v>
      </c>
      <c r="T117" s="5">
        <f t="shared" si="233"/>
        <v>5.0206631865008816E-2</v>
      </c>
      <c r="U117" s="5">
        <f t="shared" si="234"/>
        <v>3.0786314164781687E-2</v>
      </c>
      <c r="V117" s="5">
        <f t="shared" si="235"/>
        <v>7.0626221169585999E-4</v>
      </c>
      <c r="W117" s="5">
        <f t="shared" si="236"/>
        <v>2.7292493993019199E-2</v>
      </c>
      <c r="X117" s="5">
        <f t="shared" si="237"/>
        <v>1.4669024111400057E-2</v>
      </c>
      <c r="Y117" s="5">
        <f t="shared" si="238"/>
        <v>3.9421144223000361E-3</v>
      </c>
      <c r="Z117" s="5">
        <f t="shared" si="239"/>
        <v>6.2926423903585209E-3</v>
      </c>
      <c r="AA117" s="5">
        <f t="shared" si="240"/>
        <v>5.515621314537129E-3</v>
      </c>
      <c r="AB117" s="5">
        <f t="shared" si="241"/>
        <v>2.4172737459217833E-3</v>
      </c>
      <c r="AC117" s="5">
        <f t="shared" si="242"/>
        <v>2.079530891061558E-5</v>
      </c>
      <c r="AD117" s="5">
        <f t="shared" si="243"/>
        <v>5.9805981436916109E-3</v>
      </c>
      <c r="AE117" s="5">
        <f t="shared" si="244"/>
        <v>3.2144199937479473E-3</v>
      </c>
      <c r="AF117" s="5">
        <f t="shared" si="245"/>
        <v>8.6383465733317667E-4</v>
      </c>
      <c r="AG117" s="5">
        <f t="shared" si="246"/>
        <v>1.5476308150175511E-4</v>
      </c>
      <c r="AH117" s="5">
        <f t="shared" si="247"/>
        <v>8.4553396780262394E-4</v>
      </c>
      <c r="AI117" s="5">
        <f t="shared" si="248"/>
        <v>7.4112668187260422E-4</v>
      </c>
      <c r="AJ117" s="5">
        <f t="shared" si="249"/>
        <v>3.2480585020785004E-4</v>
      </c>
      <c r="AK117" s="5">
        <f t="shared" si="250"/>
        <v>9.4899511702624148E-5</v>
      </c>
      <c r="AL117" s="5">
        <f t="shared" si="251"/>
        <v>3.918724716358717E-7</v>
      </c>
      <c r="AM117" s="5">
        <f t="shared" si="252"/>
        <v>1.0484217137642631E-3</v>
      </c>
      <c r="AN117" s="5">
        <f t="shared" si="253"/>
        <v>5.6350011113154503E-4</v>
      </c>
      <c r="AO117" s="5">
        <f t="shared" si="254"/>
        <v>1.5143351719852896E-4</v>
      </c>
      <c r="AP117" s="5">
        <f t="shared" si="255"/>
        <v>2.713055972614688E-5</v>
      </c>
      <c r="AQ117" s="5">
        <f t="shared" si="256"/>
        <v>3.6454971363227355E-6</v>
      </c>
      <c r="AR117" s="5">
        <f t="shared" si="257"/>
        <v>9.089061750001227E-5</v>
      </c>
      <c r="AS117" s="5">
        <f t="shared" si="258"/>
        <v>7.9667363259450469E-5</v>
      </c>
      <c r="AT117" s="5">
        <f t="shared" si="259"/>
        <v>3.491498321436964E-5</v>
      </c>
      <c r="AU117" s="5">
        <f t="shared" si="260"/>
        <v>1.0201216683839512E-5</v>
      </c>
      <c r="AV117" s="5">
        <f t="shared" si="261"/>
        <v>2.2353903449927039E-6</v>
      </c>
      <c r="AW117" s="5">
        <f t="shared" si="262"/>
        <v>5.1281609113966931E-9</v>
      </c>
      <c r="AX117" s="5">
        <f t="shared" si="263"/>
        <v>1.5316027810303938E-4</v>
      </c>
      <c r="AY117" s="5">
        <f t="shared" si="264"/>
        <v>8.2319769420005393E-5</v>
      </c>
      <c r="AZ117" s="5">
        <f t="shared" si="265"/>
        <v>2.2122395314547213E-5</v>
      </c>
      <c r="BA117" s="5">
        <f t="shared" si="266"/>
        <v>3.9634090158515148E-6</v>
      </c>
      <c r="BB117" s="5">
        <f t="shared" si="267"/>
        <v>5.3255798491461563E-7</v>
      </c>
      <c r="BC117" s="5">
        <f t="shared" si="268"/>
        <v>5.7247285084531186E-8</v>
      </c>
      <c r="BD117" s="5">
        <f t="shared" si="269"/>
        <v>8.1419007239911311E-6</v>
      </c>
      <c r="BE117" s="5">
        <f t="shared" si="270"/>
        <v>7.1365315853475926E-6</v>
      </c>
      <c r="BF117" s="5">
        <f t="shared" si="271"/>
        <v>3.1276531608026095E-6</v>
      </c>
      <c r="BG117" s="5">
        <f t="shared" si="272"/>
        <v>9.1381592279018379E-7</v>
      </c>
      <c r="BH117" s="5">
        <f t="shared" si="273"/>
        <v>2.0024428009080721E-7</v>
      </c>
      <c r="BI117" s="5">
        <f t="shared" si="274"/>
        <v>3.510358767805563E-8</v>
      </c>
      <c r="BJ117" s="8">
        <f t="shared" si="275"/>
        <v>0.41493556162296724</v>
      </c>
      <c r="BK117" s="8">
        <f t="shared" si="276"/>
        <v>0.37203146564584899</v>
      </c>
      <c r="BL117" s="8">
        <f t="shared" si="277"/>
        <v>0.20678422846356923</v>
      </c>
      <c r="BM117" s="8">
        <f t="shared" si="278"/>
        <v>0.1698557006558209</v>
      </c>
      <c r="BN117" s="8">
        <f t="shared" si="279"/>
        <v>0.83010588282566389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1.3644444444444399</v>
      </c>
      <c r="F118">
        <f>VLOOKUP(B118,home!$B$2:$E$405,3,FALSE)</f>
        <v>0.81</v>
      </c>
      <c r="G118">
        <f>VLOOKUP(C118,away!$B$2:$E$405,4,FALSE)</f>
        <v>0.73</v>
      </c>
      <c r="H118">
        <f>VLOOKUP(A118,away!$A$2:$E$405,3,FALSE)</f>
        <v>1.1155555555555601</v>
      </c>
      <c r="I118">
        <f>VLOOKUP(C118,away!$B$2:$E$405,3,FALSE)</f>
        <v>0.66</v>
      </c>
      <c r="J118">
        <f>VLOOKUP(B118,home!$B$2:$E$405,4,FALSE)</f>
        <v>0.81</v>
      </c>
      <c r="K118" s="3">
        <f t="shared" si="224"/>
        <v>0.8067959999999974</v>
      </c>
      <c r="L118" s="3">
        <f t="shared" si="225"/>
        <v>0.59637600000000257</v>
      </c>
      <c r="M118" s="5">
        <f t="shared" si="226"/>
        <v>0.24581599763935216</v>
      </c>
      <c r="N118" s="5">
        <f t="shared" si="227"/>
        <v>0.19832336363143813</v>
      </c>
      <c r="O118" s="5">
        <f t="shared" si="228"/>
        <v>0.14659876140816688</v>
      </c>
      <c r="P118" s="5">
        <f t="shared" si="229"/>
        <v>0.11827529430906301</v>
      </c>
      <c r="Q118" s="5">
        <f t="shared" si="230"/>
        <v>8.0003248242194611E-2</v>
      </c>
      <c r="R118" s="5">
        <f t="shared" si="231"/>
        <v>4.3713991466778651E-2</v>
      </c>
      <c r="S118" s="5">
        <f t="shared" si="232"/>
        <v>1.4227150976987514E-2</v>
      </c>
      <c r="T118" s="5">
        <f t="shared" si="233"/>
        <v>4.7712017173687248E-2</v>
      </c>
      <c r="U118" s="5">
        <f t="shared" si="234"/>
        <v>3.5268273459431038E-2</v>
      </c>
      <c r="V118" s="5">
        <f t="shared" si="235"/>
        <v>7.6060526081945785E-4</v>
      </c>
      <c r="W118" s="5">
        <f t="shared" si="236"/>
        <v>2.1515433556269815E-2</v>
      </c>
      <c r="X118" s="5">
        <f t="shared" si="237"/>
        <v>1.2831288202554018E-2</v>
      </c>
      <c r="Y118" s="5">
        <f t="shared" si="238"/>
        <v>3.8261361665431941E-3</v>
      </c>
      <c r="Z118" s="5">
        <f t="shared" si="239"/>
        <v>8.6899917916638987E-3</v>
      </c>
      <c r="AA118" s="5">
        <f t="shared" si="240"/>
        <v>7.0110506175472447E-3</v>
      </c>
      <c r="AB118" s="5">
        <f t="shared" si="241"/>
        <v>2.8282437970173139E-3</v>
      </c>
      <c r="AC118" s="5">
        <f t="shared" si="242"/>
        <v>2.2873005606928759E-5</v>
      </c>
      <c r="AD118" s="5">
        <f t="shared" si="243"/>
        <v>4.3396414328660503E-3</v>
      </c>
      <c r="AE118" s="5">
        <f t="shared" si="244"/>
        <v>2.588057999166934E-3</v>
      </c>
      <c r="AF118" s="5">
        <f t="shared" si="245"/>
        <v>7.7172783865559315E-4</v>
      </c>
      <c r="AG118" s="5">
        <f t="shared" si="246"/>
        <v>1.5341332050202331E-4</v>
      </c>
      <c r="AH118" s="5">
        <f t="shared" si="247"/>
        <v>1.2956256361863427E-3</v>
      </c>
      <c r="AI118" s="5">
        <f t="shared" si="248"/>
        <v>1.0453055807725933E-3</v>
      </c>
      <c r="AJ118" s="5">
        <f t="shared" si="249"/>
        <v>4.2167418067250119E-4</v>
      </c>
      <c r="AK118" s="5">
        <f t="shared" si="250"/>
        <v>1.1340168075661673E-4</v>
      </c>
      <c r="AL118" s="5">
        <f t="shared" si="251"/>
        <v>4.4021731634593377E-7</v>
      </c>
      <c r="AM118" s="5">
        <f t="shared" si="252"/>
        <v>7.0024106989411761E-4</v>
      </c>
      <c r="AN118" s="5">
        <f t="shared" si="253"/>
        <v>4.1760696829917597E-4</v>
      </c>
      <c r="AO118" s="5">
        <f t="shared" si="254"/>
        <v>1.2452538666319523E-4</v>
      </c>
      <c r="AP118" s="5">
        <f t="shared" si="255"/>
        <v>2.4754650665550011E-5</v>
      </c>
      <c r="AQ118" s="5">
        <f t="shared" si="256"/>
        <v>3.690769886329529E-6</v>
      </c>
      <c r="AR118" s="5">
        <f t="shared" si="257"/>
        <v>1.5453600688125396E-4</v>
      </c>
      <c r="AS118" s="5">
        <f t="shared" si="258"/>
        <v>1.2467903220776777E-4</v>
      </c>
      <c r="AT118" s="5">
        <f t="shared" si="259"/>
        <v>5.0295272234548935E-5</v>
      </c>
      <c r="AU118" s="5">
        <f t="shared" si="260"/>
        <v>1.3526008152581672E-5</v>
      </c>
      <c r="AV118" s="5">
        <f t="shared" si="261"/>
        <v>2.7281823183675615E-6</v>
      </c>
      <c r="AW118" s="5">
        <f t="shared" si="262"/>
        <v>5.8836728319347326E-9</v>
      </c>
      <c r="AX118" s="5">
        <f t="shared" si="263"/>
        <v>9.415861570438208E-5</v>
      </c>
      <c r="AY118" s="5">
        <f t="shared" si="264"/>
        <v>5.6153938599316795E-5</v>
      </c>
      <c r="AZ118" s="5">
        <f t="shared" si="265"/>
        <v>1.674443064305315E-5</v>
      </c>
      <c r="BA118" s="5">
        <f t="shared" si="266"/>
        <v>3.3286588563938358E-6</v>
      </c>
      <c r="BB118" s="5">
        <f t="shared" si="267"/>
        <v>4.9628306353518463E-7</v>
      </c>
      <c r="BC118" s="5">
        <f t="shared" si="268"/>
        <v>5.9194261659772115E-8</v>
      </c>
      <c r="BD118" s="5">
        <f t="shared" si="269"/>
        <v>1.5360260939969182E-5</v>
      </c>
      <c r="BE118" s="5">
        <f t="shared" si="270"/>
        <v>1.2392597085323335E-5</v>
      </c>
      <c r="BF118" s="5">
        <f t="shared" si="271"/>
        <v>4.9991488790252459E-6</v>
      </c>
      <c r="BG118" s="5">
        <f t="shared" si="272"/>
        <v>1.3444311063340132E-6</v>
      </c>
      <c r="BH118" s="5">
        <f t="shared" si="273"/>
        <v>2.711704097164632E-7</v>
      </c>
      <c r="BI118" s="5">
        <f t="shared" si="274"/>
        <v>4.3755840375520609E-8</v>
      </c>
      <c r="BJ118" s="8">
        <f t="shared" si="275"/>
        <v>0.37350608753041425</v>
      </c>
      <c r="BK118" s="8">
        <f t="shared" si="276"/>
        <v>0.3791585153477447</v>
      </c>
      <c r="BL118" s="8">
        <f t="shared" si="277"/>
        <v>0.23867650369338442</v>
      </c>
      <c r="BM118" s="8">
        <f t="shared" si="278"/>
        <v>0.16724429361128745</v>
      </c>
      <c r="BN118" s="8">
        <f t="shared" si="279"/>
        <v>0.83273065669699353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1.61006289308176</v>
      </c>
      <c r="F119">
        <f>VLOOKUP(B119,home!$B$2:$E$405,3,FALSE)</f>
        <v>1.24</v>
      </c>
      <c r="G119">
        <f>VLOOKUP(C119,away!$B$2:$E$405,4,FALSE)</f>
        <v>1.01</v>
      </c>
      <c r="H119">
        <f>VLOOKUP(A119,away!$A$2:$E$405,3,FALSE)</f>
        <v>1.22012578616352</v>
      </c>
      <c r="I119">
        <f>VLOOKUP(C119,away!$B$2:$E$405,3,FALSE)</f>
        <v>0.78</v>
      </c>
      <c r="J119">
        <f>VLOOKUP(B119,home!$B$2:$E$405,4,FALSE)</f>
        <v>1.24</v>
      </c>
      <c r="K119" s="3">
        <f t="shared" si="224"/>
        <v>2.016442767295596</v>
      </c>
      <c r="L119" s="3">
        <f t="shared" si="225"/>
        <v>1.1801056603773565</v>
      </c>
      <c r="M119" s="5">
        <f t="shared" si="226"/>
        <v>4.0903140760436746E-2</v>
      </c>
      <c r="N119" s="5">
        <f t="shared" si="227"/>
        <v>8.2478842346056361E-2</v>
      </c>
      <c r="O119" s="5">
        <f t="shared" si="228"/>
        <v>4.8270027938603167E-2</v>
      </c>
      <c r="P119" s="5">
        <f t="shared" si="229"/>
        <v>9.73337487139527E-2</v>
      </c>
      <c r="Q119" s="5">
        <f t="shared" si="230"/>
        <v>8.3156932551809545E-2</v>
      </c>
      <c r="R119" s="5">
        <f t="shared" si="231"/>
        <v>2.8481866598459384E-2</v>
      </c>
      <c r="S119" s="5">
        <f t="shared" si="232"/>
        <v>5.790422485034704E-2</v>
      </c>
      <c r="T119" s="5">
        <f t="shared" si="233"/>
        <v>9.8133966804008488E-2</v>
      </c>
      <c r="U119" s="5">
        <f t="shared" si="234"/>
        <v>5.7432053901541442E-2</v>
      </c>
      <c r="V119" s="5">
        <f t="shared" si="235"/>
        <v>1.5309976925649432E-2</v>
      </c>
      <c r="W119" s="5">
        <f t="shared" si="236"/>
        <v>5.5893731731528028E-2</v>
      </c>
      <c r="X119" s="5">
        <f t="shared" si="237"/>
        <v>6.5960509195989683E-2</v>
      </c>
      <c r="Y119" s="5">
        <f t="shared" si="238"/>
        <v>3.8920185131780069E-2</v>
      </c>
      <c r="Z119" s="5">
        <f t="shared" si="239"/>
        <v>1.1203870663651562E-2</v>
      </c>
      <c r="AA119" s="5">
        <f t="shared" si="240"/>
        <v>2.2591963965435502E-2</v>
      </c>
      <c r="AB119" s="5">
        <f t="shared" si="241"/>
        <v>2.2777701168552583E-2</v>
      </c>
      <c r="AC119" s="5">
        <f t="shared" si="242"/>
        <v>2.2769911723058609E-3</v>
      </c>
      <c r="AD119" s="5">
        <f t="shared" si="243"/>
        <v>2.8176627771800015E-2</v>
      </c>
      <c r="AE119" s="5">
        <f t="shared" si="244"/>
        <v>3.3251397923847015E-2</v>
      </c>
      <c r="AF119" s="5">
        <f t="shared" si="245"/>
        <v>1.9620081452695882E-2</v>
      </c>
      <c r="AG119" s="5">
        <f t="shared" si="246"/>
        <v>7.7179230597970673E-3</v>
      </c>
      <c r="AH119" s="5">
        <f t="shared" si="247"/>
        <v>3.3054377970777537E-3</v>
      </c>
      <c r="AI119" s="5">
        <f t="shared" si="248"/>
        <v>6.6652261386629238E-3</v>
      </c>
      <c r="AJ119" s="5">
        <f t="shared" si="249"/>
        <v>6.7200235198482047E-3</v>
      </c>
      <c r="AK119" s="5">
        <f t="shared" si="250"/>
        <v>4.5168476075514016E-3</v>
      </c>
      <c r="AL119" s="5">
        <f t="shared" si="251"/>
        <v>2.167345416207994E-4</v>
      </c>
      <c r="AM119" s="5">
        <f t="shared" si="252"/>
        <v>1.1363311455445278E-2</v>
      </c>
      <c r="AN119" s="5">
        <f t="shared" si="253"/>
        <v>1.340990816920183E-2</v>
      </c>
      <c r="AO119" s="5">
        <f t="shared" si="254"/>
        <v>7.9125542678078198E-3</v>
      </c>
      <c r="AP119" s="5">
        <f t="shared" si="255"/>
        <v>3.1125500264943401E-3</v>
      </c>
      <c r="AQ119" s="5">
        <f t="shared" si="256"/>
        <v>9.182844761184151E-4</v>
      </c>
      <c r="AR119" s="5">
        <f t="shared" si="257"/>
        <v>7.8015317087134334E-4</v>
      </c>
      <c r="AS119" s="5">
        <f t="shared" si="258"/>
        <v>1.5731342187862455E-3</v>
      </c>
      <c r="AT119" s="5">
        <f t="shared" si="259"/>
        <v>1.5860675587283666E-3</v>
      </c>
      <c r="AU119" s="5">
        <f t="shared" si="260"/>
        <v>1.066071485746666E-3</v>
      </c>
      <c r="AV119" s="5">
        <f t="shared" si="261"/>
        <v>5.3741803421348384E-4</v>
      </c>
      <c r="AW119" s="5">
        <f t="shared" si="262"/>
        <v>1.4326246658950643E-5</v>
      </c>
      <c r="AX119" s="5">
        <f t="shared" si="263"/>
        <v>3.8189111994766374E-3</v>
      </c>
      <c r="AY119" s="5">
        <f t="shared" si="264"/>
        <v>4.5067187229808599E-3</v>
      </c>
      <c r="AZ119" s="5">
        <f t="shared" si="265"/>
        <v>2.6592021373591634E-3</v>
      </c>
      <c r="BA119" s="5">
        <f t="shared" si="266"/>
        <v>1.0460464981283714E-3</v>
      </c>
      <c r="BB119" s="5">
        <f t="shared" si="267"/>
        <v>3.0861134836480058E-4</v>
      </c>
      <c r="BC119" s="5">
        <f t="shared" si="268"/>
        <v>7.283879981239788E-5</v>
      </c>
      <c r="BD119" s="5">
        <f t="shared" si="269"/>
        <v>1.534438621511025E-4</v>
      </c>
      <c r="BE119" s="5">
        <f t="shared" si="270"/>
        <v>3.0941076602049311E-4</v>
      </c>
      <c r="BF119" s="5">
        <f t="shared" si="271"/>
        <v>3.1195455063270672E-4</v>
      </c>
      <c r="BG119" s="5">
        <f t="shared" si="272"/>
        <v>2.0967949911608974E-4</v>
      </c>
      <c r="BH119" s="5">
        <f t="shared" si="273"/>
        <v>1.0570167736070065E-4</v>
      </c>
      <c r="BI119" s="5">
        <f t="shared" si="274"/>
        <v>4.262827656099951E-5</v>
      </c>
      <c r="BJ119" s="8">
        <f t="shared" si="275"/>
        <v>0.56243913507050181</v>
      </c>
      <c r="BK119" s="8">
        <f t="shared" si="276"/>
        <v>0.21845153568729345</v>
      </c>
      <c r="BL119" s="8">
        <f t="shared" si="277"/>
        <v>0.20743681173592055</v>
      </c>
      <c r="BM119" s="8">
        <f t="shared" si="278"/>
        <v>0.61441440177172757</v>
      </c>
      <c r="BN119" s="8">
        <f t="shared" si="279"/>
        <v>0.3806245589093179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1.61006289308176</v>
      </c>
      <c r="F120">
        <f>VLOOKUP(B120,home!$B$2:$E$405,3,FALSE)</f>
        <v>0.7</v>
      </c>
      <c r="G120">
        <f>VLOOKUP(C120,away!$B$2:$E$405,4,FALSE)</f>
        <v>0.7</v>
      </c>
      <c r="H120">
        <f>VLOOKUP(A120,away!$A$2:$E$405,3,FALSE)</f>
        <v>1.22012578616352</v>
      </c>
      <c r="I120">
        <f>VLOOKUP(C120,away!$B$2:$E$405,3,FALSE)</f>
        <v>1.24</v>
      </c>
      <c r="J120">
        <f>VLOOKUP(B120,home!$B$2:$E$405,4,FALSE)</f>
        <v>0.7</v>
      </c>
      <c r="K120" s="3">
        <f t="shared" si="224"/>
        <v>0.78893081761006234</v>
      </c>
      <c r="L120" s="3">
        <f t="shared" si="225"/>
        <v>1.0590691823899352</v>
      </c>
      <c r="M120" s="5">
        <f t="shared" si="226"/>
        <v>0.1575519553303423</v>
      </c>
      <c r="N120" s="5">
        <f t="shared" si="227"/>
        <v>0.12429759293483097</v>
      </c>
      <c r="O120" s="5">
        <f t="shared" si="228"/>
        <v>0.16685842051564123</v>
      </c>
      <c r="P120" s="5">
        <f t="shared" si="229"/>
        <v>0.13163975012252843</v>
      </c>
      <c r="Q120" s="5">
        <f t="shared" si="230"/>
        <v>4.9031100810519451E-2</v>
      </c>
      <c r="R120" s="5">
        <f t="shared" si="231"/>
        <v>8.8357305495188054E-2</v>
      </c>
      <c r="S120" s="5">
        <f t="shared" si="232"/>
        <v>2.7497316323348082E-2</v>
      </c>
      <c r="T120" s="5">
        <f t="shared" si="233"/>
        <v>5.1927327847075322E-2</v>
      </c>
      <c r="U120" s="5">
        <f t="shared" si="234"/>
        <v>6.9707801266140762E-2</v>
      </c>
      <c r="V120" s="5">
        <f t="shared" si="235"/>
        <v>2.5527662656184211E-3</v>
      </c>
      <c r="W120" s="5">
        <f t="shared" si="236"/>
        <v>1.2894048816921503E-2</v>
      </c>
      <c r="X120" s="5">
        <f t="shared" si="237"/>
        <v>1.3655689738232966E-2</v>
      </c>
      <c r="Y120" s="5">
        <f t="shared" si="238"/>
        <v>7.2311600830205066E-3</v>
      </c>
      <c r="Z120" s="5">
        <f t="shared" si="239"/>
        <v>3.1192166429655513E-2</v>
      </c>
      <c r="AA120" s="5">
        <f t="shared" si="240"/>
        <v>2.4608461364377263E-2</v>
      </c>
      <c r="AB120" s="5">
        <f t="shared" si="241"/>
        <v>9.7071867721618913E-3</v>
      </c>
      <c r="AC120" s="5">
        <f t="shared" si="242"/>
        <v>1.3330741937740302E-4</v>
      </c>
      <c r="AD120" s="5">
        <f t="shared" si="243"/>
        <v>2.5431281188594839E-3</v>
      </c>
      <c r="AE120" s="5">
        <f t="shared" si="244"/>
        <v>2.6933486175533677E-3</v>
      </c>
      <c r="AF120" s="5">
        <f t="shared" si="245"/>
        <v>1.4262212591416533E-3</v>
      </c>
      <c r="AG120" s="5">
        <f t="shared" si="246"/>
        <v>5.0348899427543159E-4</v>
      </c>
      <c r="AH120" s="5">
        <f t="shared" si="247"/>
        <v>8.2586655494065134E-3</v>
      </c>
      <c r="AI120" s="5">
        <f t="shared" si="248"/>
        <v>6.5155157642613351E-3</v>
      </c>
      <c r="AJ120" s="5">
        <f t="shared" si="249"/>
        <v>2.570145589524972E-3</v>
      </c>
      <c r="AK120" s="5">
        <f t="shared" si="250"/>
        <v>6.7588902044027745E-4</v>
      </c>
      <c r="AL120" s="5">
        <f t="shared" si="251"/>
        <v>4.4553062739274906E-6</v>
      </c>
      <c r="AM120" s="5">
        <f t="shared" si="252"/>
        <v>4.0127042921979058E-4</v>
      </c>
      <c r="AN120" s="5">
        <f t="shared" si="253"/>
        <v>4.2497314539106197E-4</v>
      </c>
      <c r="AO120" s="5">
        <f t="shared" si="254"/>
        <v>2.2503798081349548E-4</v>
      </c>
      <c r="AP120" s="5">
        <f t="shared" si="255"/>
        <v>7.9443596782276867E-5</v>
      </c>
      <c r="AQ120" s="5">
        <f t="shared" si="256"/>
        <v>2.1034066272580413E-5</v>
      </c>
      <c r="AR120" s="5">
        <f t="shared" si="257"/>
        <v>1.7492996342083763E-3</v>
      </c>
      <c r="AS120" s="5">
        <f t="shared" si="258"/>
        <v>1.3800763906609973E-3</v>
      </c>
      <c r="AT120" s="5">
        <f t="shared" si="259"/>
        <v>5.4439239762426217E-4</v>
      </c>
      <c r="AU120" s="5">
        <f t="shared" si="260"/>
        <v>1.4316264645280379E-4</v>
      </c>
      <c r="AV120" s="5">
        <f t="shared" si="261"/>
        <v>2.823635592930769E-5</v>
      </c>
      <c r="AW120" s="5">
        <f t="shared" si="262"/>
        <v>1.034042324834354E-7</v>
      </c>
      <c r="AX120" s="5">
        <f t="shared" si="263"/>
        <v>5.2762434634518325E-5</v>
      </c>
      <c r="AY120" s="5">
        <f t="shared" si="264"/>
        <v>5.5879068509281722E-5</v>
      </c>
      <c r="AZ120" s="5">
        <f t="shared" si="265"/>
        <v>2.9589899699418076E-5</v>
      </c>
      <c r="BA120" s="5">
        <f t="shared" si="266"/>
        <v>1.0445916960554297E-5</v>
      </c>
      <c r="BB120" s="5">
        <f t="shared" si="267"/>
        <v>2.7657371836818496E-6</v>
      </c>
      <c r="BC120" s="5">
        <f t="shared" si="268"/>
        <v>5.858214035654758E-7</v>
      </c>
      <c r="BD120" s="5">
        <f t="shared" si="269"/>
        <v>3.087715555593462E-4</v>
      </c>
      <c r="BE120" s="5">
        <f t="shared" si="270"/>
        <v>2.4359939578216577E-4</v>
      </c>
      <c r="BF120" s="5">
        <f t="shared" si="271"/>
        <v>9.6091535241870599E-5</v>
      </c>
      <c r="BG120" s="5">
        <f t="shared" si="272"/>
        <v>2.5269857821258367E-5</v>
      </c>
      <c r="BH120" s="5">
        <f t="shared" si="273"/>
        <v>4.9840423979538468E-6</v>
      </c>
      <c r="BI120" s="5">
        <f t="shared" si="274"/>
        <v>7.8641292880418906E-7</v>
      </c>
      <c r="BJ120" s="8">
        <f t="shared" si="275"/>
        <v>0.26750689531730087</v>
      </c>
      <c r="BK120" s="8">
        <f t="shared" si="276"/>
        <v>0.31943542983599782</v>
      </c>
      <c r="BL120" s="8">
        <f t="shared" si="277"/>
        <v>0.38178406156174949</v>
      </c>
      <c r="BM120" s="8">
        <f t="shared" si="278"/>
        <v>0.28212665227137651</v>
      </c>
      <c r="BN120" s="8">
        <f t="shared" si="279"/>
        <v>0.7177361252090505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1.175</v>
      </c>
      <c r="F121">
        <f>VLOOKUP(B121,home!$B$2:$E$405,3,FALSE)</f>
        <v>0.95</v>
      </c>
      <c r="G121">
        <f>VLOOKUP(C121,away!$B$2:$E$405,4,FALSE)</f>
        <v>0.85</v>
      </c>
      <c r="H121">
        <f>VLOOKUP(A121,away!$A$2:$E$405,3,FALSE)</f>
        <v>0.99375000000000002</v>
      </c>
      <c r="I121">
        <f>VLOOKUP(C121,away!$B$2:$E$405,3,FALSE)</f>
        <v>0.96</v>
      </c>
      <c r="J121">
        <f>VLOOKUP(B121,home!$B$2:$E$405,4,FALSE)</f>
        <v>0.95</v>
      </c>
      <c r="K121" s="3">
        <f t="shared" si="224"/>
        <v>0.94881249999999995</v>
      </c>
      <c r="L121" s="3">
        <f t="shared" si="225"/>
        <v>0.90629999999999988</v>
      </c>
      <c r="M121" s="5">
        <f t="shared" si="226"/>
        <v>0.15643534270892046</v>
      </c>
      <c r="N121" s="5">
        <f t="shared" si="227"/>
        <v>0.14842780860400759</v>
      </c>
      <c r="O121" s="5">
        <f t="shared" si="228"/>
        <v>0.14177735109709461</v>
      </c>
      <c r="P121" s="5">
        <f t="shared" si="229"/>
        <v>0.1345201229378121</v>
      </c>
      <c r="Q121" s="5">
        <f t="shared" si="230"/>
        <v>7.041508007554495E-2</v>
      </c>
      <c r="R121" s="5">
        <f t="shared" si="231"/>
        <v>6.4246406649648397E-2</v>
      </c>
      <c r="S121" s="5">
        <f t="shared" si="232"/>
        <v>2.8918758321888133E-2</v>
      </c>
      <c r="T121" s="5">
        <f t="shared" si="233"/>
        <v>6.3817187072466391E-2</v>
      </c>
      <c r="U121" s="5">
        <f t="shared" si="234"/>
        <v>6.0957793709269521E-2</v>
      </c>
      <c r="V121" s="5">
        <f t="shared" si="235"/>
        <v>2.7630548735948501E-3</v>
      </c>
      <c r="W121" s="5">
        <f t="shared" si="236"/>
        <v>2.2270236054726007E-2</v>
      </c>
      <c r="X121" s="5">
        <f t="shared" si="237"/>
        <v>2.0183514936398181E-2</v>
      </c>
      <c r="Y121" s="5">
        <f t="shared" si="238"/>
        <v>9.1461597934288322E-3</v>
      </c>
      <c r="Z121" s="5">
        <f t="shared" si="239"/>
        <v>1.9408839448858781E-2</v>
      </c>
      <c r="AA121" s="5">
        <f t="shared" si="240"/>
        <v>1.8415349479570322E-2</v>
      </c>
      <c r="AB121" s="5">
        <f t="shared" si="241"/>
        <v>8.7363568890424063E-3</v>
      </c>
      <c r="AC121" s="5">
        <f t="shared" si="242"/>
        <v>1.4849844464635205E-4</v>
      </c>
      <c r="AD121" s="5">
        <f t="shared" si="243"/>
        <v>5.2825695866686772E-3</v>
      </c>
      <c r="AE121" s="5">
        <f t="shared" si="244"/>
        <v>4.787592816397822E-3</v>
      </c>
      <c r="AF121" s="5">
        <f t="shared" si="245"/>
        <v>2.1694976847506722E-3</v>
      </c>
      <c r="AG121" s="5">
        <f t="shared" si="246"/>
        <v>6.5540525056317813E-4</v>
      </c>
      <c r="AH121" s="5">
        <f t="shared" si="247"/>
        <v>4.3975577981251769E-3</v>
      </c>
      <c r="AI121" s="5">
        <f t="shared" si="248"/>
        <v>4.1724578083336449E-3</v>
      </c>
      <c r="AJ121" s="5">
        <f t="shared" si="249"/>
        <v>1.9794400621347824E-3</v>
      </c>
      <c r="AK121" s="5">
        <f t="shared" si="250"/>
        <v>6.2603915798475288E-4</v>
      </c>
      <c r="AL121" s="5">
        <f t="shared" si="251"/>
        <v>5.1078045878853877E-6</v>
      </c>
      <c r="AM121" s="5">
        <f t="shared" si="252"/>
        <v>1.0024336111902152E-3</v>
      </c>
      <c r="AN121" s="5">
        <f t="shared" si="253"/>
        <v>9.0850558182169216E-4</v>
      </c>
      <c r="AO121" s="5">
        <f t="shared" si="254"/>
        <v>4.1168930440249965E-4</v>
      </c>
      <c r="AP121" s="5">
        <f t="shared" si="255"/>
        <v>1.2437133885999515E-4</v>
      </c>
      <c r="AQ121" s="5">
        <f t="shared" si="256"/>
        <v>2.817943610220339E-5</v>
      </c>
      <c r="AR121" s="5">
        <f t="shared" si="257"/>
        <v>7.9710132648816987E-4</v>
      </c>
      <c r="AS121" s="5">
        <f t="shared" si="258"/>
        <v>7.5629970233855666E-4</v>
      </c>
      <c r="AT121" s="5">
        <f t="shared" si="259"/>
        <v>3.5879330566255076E-4</v>
      </c>
      <c r="AU121" s="5">
        <f t="shared" si="260"/>
        <v>1.1347585777631636E-4</v>
      </c>
      <c r="AV121" s="5">
        <f t="shared" si="261"/>
        <v>2.6916828076597778E-5</v>
      </c>
      <c r="AW121" s="5">
        <f t="shared" si="262"/>
        <v>1.2200683206066999E-7</v>
      </c>
      <c r="AX121" s="5">
        <f t="shared" si="263"/>
        <v>1.5852025678623593E-4</v>
      </c>
      <c r="AY121" s="5">
        <f t="shared" si="264"/>
        <v>1.4366690872536563E-4</v>
      </c>
      <c r="AZ121" s="5">
        <f t="shared" si="265"/>
        <v>6.5102659688899401E-5</v>
      </c>
      <c r="BA121" s="5">
        <f t="shared" si="266"/>
        <v>1.9667513492016512E-5</v>
      </c>
      <c r="BB121" s="5">
        <f t="shared" si="267"/>
        <v>4.4561668694536393E-6</v>
      </c>
      <c r="BC121" s="5">
        <f t="shared" si="268"/>
        <v>8.0772480675716699E-7</v>
      </c>
      <c r="BD121" s="5">
        <f t="shared" si="269"/>
        <v>1.2040215536603798E-4</v>
      </c>
      <c r="BE121" s="5">
        <f t="shared" si="270"/>
        <v>1.1423907003823891E-4</v>
      </c>
      <c r="BF121" s="5">
        <f t="shared" si="271"/>
        <v>5.4195728820328258E-5</v>
      </c>
      <c r="BG121" s="5">
        <f t="shared" si="272"/>
        <v>1.7140528317112574E-5</v>
      </c>
      <c r="BH121" s="5">
        <f t="shared" si="273"/>
        <v>4.0657868809700915E-6</v>
      </c>
      <c r="BI121" s="5">
        <f t="shared" si="274"/>
        <v>7.7153388300008738E-7</v>
      </c>
      <c r="BJ121" s="8">
        <f t="shared" si="275"/>
        <v>0.35002245237769769</v>
      </c>
      <c r="BK121" s="8">
        <f t="shared" si="276"/>
        <v>0.32293455200017518</v>
      </c>
      <c r="BL121" s="8">
        <f t="shared" si="277"/>
        <v>0.30767215447485147</v>
      </c>
      <c r="BM121" s="8">
        <f t="shared" si="278"/>
        <v>0.28407234132666181</v>
      </c>
      <c r="BN121" s="8">
        <f t="shared" si="279"/>
        <v>0.71582211207302815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1.175</v>
      </c>
      <c r="F122">
        <f>VLOOKUP(B122,home!$B$2:$E$405,3,FALSE)</f>
        <v>0.74</v>
      </c>
      <c r="G122">
        <f>VLOOKUP(C122,away!$B$2:$E$405,4,FALSE)</f>
        <v>1.1299999999999999</v>
      </c>
      <c r="H122">
        <f>VLOOKUP(A122,away!$A$2:$E$405,3,FALSE)</f>
        <v>0.99375000000000002</v>
      </c>
      <c r="I122">
        <f>VLOOKUP(C122,away!$B$2:$E$405,3,FALSE)</f>
        <v>0.85</v>
      </c>
      <c r="J122">
        <f>VLOOKUP(B122,home!$B$2:$E$405,4,FALSE)</f>
        <v>0.74</v>
      </c>
      <c r="K122" s="3">
        <f t="shared" si="224"/>
        <v>0.98253499999999994</v>
      </c>
      <c r="L122" s="3">
        <f t="shared" si="225"/>
        <v>0.62506875000000006</v>
      </c>
      <c r="M122" s="5">
        <f t="shared" si="226"/>
        <v>0.20036716910777794</v>
      </c>
      <c r="N122" s="5">
        <f t="shared" si="227"/>
        <v>0.1968677564993106</v>
      </c>
      <c r="O122" s="5">
        <f t="shared" si="228"/>
        <v>0.12524325593523739</v>
      </c>
      <c r="P122" s="5">
        <f t="shared" si="229"/>
        <v>0.12305588247032846</v>
      </c>
      <c r="Q122" s="5">
        <f t="shared" si="230"/>
        <v>9.6714730566025045E-2</v>
      </c>
      <c r="R122" s="5">
        <f t="shared" si="231"/>
        <v>3.9142822716684456E-2</v>
      </c>
      <c r="S122" s="5">
        <f t="shared" si="232"/>
        <v>1.8893751753319886E-2</v>
      </c>
      <c r="T122" s="5">
        <f t="shared" si="233"/>
        <v>6.0453355741492069E-2</v>
      </c>
      <c r="U122" s="5">
        <f t="shared" si="234"/>
        <v>3.8459193317937561E-2</v>
      </c>
      <c r="V122" s="5">
        <f t="shared" si="235"/>
        <v>1.2892926662437393E-3</v>
      </c>
      <c r="W122" s="5">
        <f t="shared" si="236"/>
        <v>3.1675202598896474E-2</v>
      </c>
      <c r="X122" s="5">
        <f t="shared" si="237"/>
        <v>1.9799179294488971E-2</v>
      </c>
      <c r="Y122" s="5">
        <f t="shared" si="238"/>
        <v>6.1879241263160523E-3</v>
      </c>
      <c r="Z122" s="5">
        <f t="shared" si="239"/>
        <v>8.1556517556631881E-3</v>
      </c>
      <c r="AA122" s="5">
        <f t="shared" si="240"/>
        <v>8.013213297750529E-3</v>
      </c>
      <c r="AB122" s="5">
        <f t="shared" si="241"/>
        <v>3.9366312637526572E-3</v>
      </c>
      <c r="AC122" s="5">
        <f t="shared" si="242"/>
        <v>4.948884824595597E-5</v>
      </c>
      <c r="AD122" s="5">
        <f t="shared" si="243"/>
        <v>7.7804987963766854E-3</v>
      </c>
      <c r="AE122" s="5">
        <f t="shared" si="244"/>
        <v>4.863346657027679E-3</v>
      </c>
      <c r="AF122" s="5">
        <f t="shared" si="245"/>
        <v>1.5199630078624852E-3</v>
      </c>
      <c r="AG122" s="5">
        <f t="shared" si="246"/>
        <v>3.1669379245694799E-4</v>
      </c>
      <c r="AH122" s="5">
        <f t="shared" si="247"/>
        <v>1.2744607620869233E-3</v>
      </c>
      <c r="AI122" s="5">
        <f t="shared" si="248"/>
        <v>1.2522023048770752E-3</v>
      </c>
      <c r="AJ122" s="5">
        <f t="shared" si="249"/>
        <v>6.1516629581119834E-4</v>
      </c>
      <c r="AK122" s="5">
        <f t="shared" si="250"/>
        <v>2.0147413881828528E-4</v>
      </c>
      <c r="AL122" s="5">
        <f t="shared" si="251"/>
        <v>1.2157468552286657E-6</v>
      </c>
      <c r="AM122" s="5">
        <f t="shared" si="252"/>
        <v>1.5289224769795937E-3</v>
      </c>
      <c r="AN122" s="5">
        <f t="shared" si="253"/>
        <v>9.5568166153253838E-4</v>
      </c>
      <c r="AO122" s="5">
        <f t="shared" si="254"/>
        <v>2.9868337078603344E-4</v>
      </c>
      <c r="AP122" s="5">
        <f t="shared" si="255"/>
        <v>6.2232547074337488E-5</v>
      </c>
      <c r="AQ122" s="5">
        <f t="shared" si="256"/>
        <v>9.7249051022680723E-6</v>
      </c>
      <c r="AR122" s="5">
        <f t="shared" si="257"/>
        <v>1.5932511909634418E-4</v>
      </c>
      <c r="AS122" s="5">
        <f t="shared" si="258"/>
        <v>1.5654250589132652E-4</v>
      </c>
      <c r="AT122" s="5">
        <f t="shared" si="259"/>
        <v>7.6904245512967237E-5</v>
      </c>
      <c r="AU122" s="5">
        <f t="shared" si="260"/>
        <v>2.5187037621694423E-5</v>
      </c>
      <c r="AV122" s="5">
        <f t="shared" si="261"/>
        <v>6.1867865024078804E-6</v>
      </c>
      <c r="AW122" s="5">
        <f t="shared" si="262"/>
        <v>2.0740368627154524E-8</v>
      </c>
      <c r="AX122" s="5">
        <f t="shared" si="263"/>
        <v>2.5036997431985739E-4</v>
      </c>
      <c r="AY122" s="5">
        <f t="shared" si="264"/>
        <v>1.5649844688564538E-4</v>
      </c>
      <c r="AZ122" s="5">
        <f t="shared" si="265"/>
        <v>4.8911144285875877E-5</v>
      </c>
      <c r="BA122" s="5">
        <f t="shared" si="266"/>
        <v>1.0190942606614027E-5</v>
      </c>
      <c r="BB122" s="5">
        <f t="shared" si="267"/>
        <v>1.5925099391094927E-6</v>
      </c>
      <c r="BC122" s="5">
        <f t="shared" si="268"/>
        <v>1.9908563940034944E-7</v>
      </c>
      <c r="BD122" s="5">
        <f t="shared" si="269"/>
        <v>1.6598192172858826E-5</v>
      </c>
      <c r="BE122" s="5">
        <f t="shared" si="270"/>
        <v>1.6308304746559846E-5</v>
      </c>
      <c r="BF122" s="5">
        <f t="shared" si="271"/>
        <v>8.0117401020805866E-6</v>
      </c>
      <c r="BG122" s="5">
        <f t="shared" si="272"/>
        <v>2.6239383537325836E-6</v>
      </c>
      <c r="BH122" s="5">
        <f t="shared" si="273"/>
        <v>6.4452781759616078E-7</v>
      </c>
      <c r="BI122" s="5">
        <f t="shared" si="274"/>
        <v>1.266542278523688E-7</v>
      </c>
      <c r="BJ122" s="8">
        <f t="shared" si="275"/>
        <v>0.42950165814540442</v>
      </c>
      <c r="BK122" s="8">
        <f t="shared" si="276"/>
        <v>0.34381329903965685</v>
      </c>
      <c r="BL122" s="8">
        <f t="shared" si="277"/>
        <v>0.21860687908500154</v>
      </c>
      <c r="BM122" s="8">
        <f t="shared" si="278"/>
        <v>0.21852939302384486</v>
      </c>
      <c r="BN122" s="8">
        <f t="shared" si="279"/>
        <v>0.78139161729536388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1.175</v>
      </c>
      <c r="F123">
        <f>VLOOKUP(B123,home!$B$2:$E$405,3,FALSE)</f>
        <v>1.7</v>
      </c>
      <c r="G123">
        <f>VLOOKUP(C123,away!$B$2:$E$405,4,FALSE)</f>
        <v>0.64</v>
      </c>
      <c r="H123">
        <f>VLOOKUP(A123,away!$A$2:$E$405,3,FALSE)</f>
        <v>0.99375000000000002</v>
      </c>
      <c r="I123">
        <f>VLOOKUP(C123,away!$B$2:$E$405,3,FALSE)</f>
        <v>0.85</v>
      </c>
      <c r="J123">
        <f>VLOOKUP(B123,home!$B$2:$E$405,4,FALSE)</f>
        <v>1.7</v>
      </c>
      <c r="K123" s="3">
        <f t="shared" si="224"/>
        <v>1.2784</v>
      </c>
      <c r="L123" s="3">
        <f t="shared" si="225"/>
        <v>1.43596875</v>
      </c>
      <c r="M123" s="5">
        <f t="shared" si="226"/>
        <v>6.624675807699594E-2</v>
      </c>
      <c r="N123" s="5">
        <f t="shared" si="227"/>
        <v>8.4689855525631602E-2</v>
      </c>
      <c r="O123" s="5">
        <f t="shared" si="228"/>
        <v>9.5128274387376269E-2</v>
      </c>
      <c r="P123" s="5">
        <f t="shared" si="229"/>
        <v>0.12161198597682181</v>
      </c>
      <c r="Q123" s="5">
        <f t="shared" si="230"/>
        <v>5.4133755651983737E-2</v>
      </c>
      <c r="R123" s="5">
        <f t="shared" si="231"/>
        <v>6.8300614630848869E-2</v>
      </c>
      <c r="S123" s="5">
        <f t="shared" si="232"/>
        <v>5.5812071271614153E-2</v>
      </c>
      <c r="T123" s="5">
        <f t="shared" si="233"/>
        <v>7.7734381436384517E-2</v>
      </c>
      <c r="U123" s="5">
        <f t="shared" si="234"/>
        <v>8.731550574407719E-2</v>
      </c>
      <c r="V123" s="5">
        <f t="shared" si="235"/>
        <v>1.1384065383969726E-2</v>
      </c>
      <c r="W123" s="5">
        <f t="shared" si="236"/>
        <v>2.3068197741832001E-2</v>
      </c>
      <c r="X123" s="5">
        <f t="shared" si="237"/>
        <v>3.3125211076091315E-2</v>
      </c>
      <c r="Y123" s="5">
        <f t="shared" si="238"/>
        <v>2.378338397121051E-2</v>
      </c>
      <c r="Z123" s="5">
        <f t="shared" si="239"/>
        <v>3.269251607189725E-2</v>
      </c>
      <c r="AA123" s="5">
        <f t="shared" si="240"/>
        <v>4.1794112546313433E-2</v>
      </c>
      <c r="AB123" s="5">
        <f t="shared" si="241"/>
        <v>2.6714796739603554E-2</v>
      </c>
      <c r="AC123" s="5">
        <f t="shared" si="242"/>
        <v>1.3061382549330489E-3</v>
      </c>
      <c r="AD123" s="5">
        <f t="shared" si="243"/>
        <v>7.3725959982895058E-3</v>
      </c>
      <c r="AE123" s="5">
        <f t="shared" si="244"/>
        <v>1.0586817459918784E-2</v>
      </c>
      <c r="AF123" s="5">
        <f t="shared" si="245"/>
        <v>7.6011695171988771E-3</v>
      </c>
      <c r="AG123" s="5">
        <f t="shared" si="246"/>
        <v>3.6383472967167242E-3</v>
      </c>
      <c r="AH123" s="5">
        <f t="shared" si="247"/>
        <v>1.1736357859529306E-2</v>
      </c>
      <c r="AI123" s="5">
        <f t="shared" si="248"/>
        <v>1.5003759887622262E-2</v>
      </c>
      <c r="AJ123" s="5">
        <f t="shared" si="249"/>
        <v>9.5904033201681532E-3</v>
      </c>
      <c r="AK123" s="5">
        <f t="shared" si="250"/>
        <v>4.0867905348343217E-3</v>
      </c>
      <c r="AL123" s="5">
        <f t="shared" si="251"/>
        <v>9.5909337605980762E-5</v>
      </c>
      <c r="AM123" s="5">
        <f t="shared" si="252"/>
        <v>1.8850253448426605E-3</v>
      </c>
      <c r="AN123" s="5">
        <f t="shared" si="253"/>
        <v>2.7068374881520341E-3</v>
      </c>
      <c r="AO123" s="5">
        <f t="shared" si="254"/>
        <v>1.9434670221574087E-3</v>
      </c>
      <c r="AP123" s="5">
        <f t="shared" si="255"/>
        <v>9.3025263682453192E-4</v>
      </c>
      <c r="AQ123" s="5">
        <f t="shared" si="256"/>
        <v>3.3395342902128194E-4</v>
      </c>
      <c r="AR123" s="5">
        <f t="shared" si="257"/>
        <v>3.3706086250201938E-3</v>
      </c>
      <c r="AS123" s="5">
        <f t="shared" si="258"/>
        <v>4.3089860662258155E-3</v>
      </c>
      <c r="AT123" s="5">
        <f t="shared" si="259"/>
        <v>2.7543038935315418E-3</v>
      </c>
      <c r="AU123" s="5">
        <f t="shared" si="260"/>
        <v>1.1737006991635742E-3</v>
      </c>
      <c r="AV123" s="5">
        <f t="shared" si="261"/>
        <v>3.7511474345267823E-4</v>
      </c>
      <c r="AW123" s="5">
        <f t="shared" si="262"/>
        <v>4.8906900665188888E-6</v>
      </c>
      <c r="AX123" s="5">
        <f t="shared" si="263"/>
        <v>4.0163606680780942E-4</v>
      </c>
      <c r="AY123" s="5">
        <f t="shared" si="264"/>
        <v>5.7673684080892661E-4</v>
      </c>
      <c r="AZ123" s="5">
        <f t="shared" si="265"/>
        <v>4.1408804018767172E-4</v>
      </c>
      <c r="BA123" s="5">
        <f t="shared" si="266"/>
        <v>1.9820582848608021E-4</v>
      </c>
      <c r="BB123" s="5">
        <f t="shared" si="267"/>
        <v>7.1154343943467786E-5</v>
      </c>
      <c r="BC123" s="5">
        <f t="shared" si="268"/>
        <v>2.0435082865914295E-5</v>
      </c>
      <c r="BD123" s="5">
        <f t="shared" si="269"/>
        <v>8.0668144233491008E-4</v>
      </c>
      <c r="BE123" s="5">
        <f t="shared" si="270"/>
        <v>1.0312615558809488E-3</v>
      </c>
      <c r="BF123" s="5">
        <f t="shared" si="271"/>
        <v>6.5918238651910266E-4</v>
      </c>
      <c r="BG123" s="5">
        <f t="shared" si="272"/>
        <v>2.8089958764200692E-4</v>
      </c>
      <c r="BH123" s="5">
        <f t="shared" si="273"/>
        <v>8.9775508210385396E-5</v>
      </c>
      <c r="BI123" s="5">
        <f t="shared" si="274"/>
        <v>2.2953801939231335E-5</v>
      </c>
      <c r="BJ123" s="8">
        <f t="shared" si="275"/>
        <v>0.33521550779935527</v>
      </c>
      <c r="BK123" s="8">
        <f t="shared" si="276"/>
        <v>0.25703366514274961</v>
      </c>
      <c r="BL123" s="8">
        <f t="shared" si="277"/>
        <v>0.37454408396029371</v>
      </c>
      <c r="BM123" s="8">
        <f t="shared" si="278"/>
        <v>0.50880268257389516</v>
      </c>
      <c r="BN123" s="8">
        <f t="shared" si="279"/>
        <v>0.49011124424965824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1.175</v>
      </c>
      <c r="F124">
        <f>VLOOKUP(B124,home!$B$2:$E$405,3,FALSE)</f>
        <v>1.1299999999999999</v>
      </c>
      <c r="G124">
        <f>VLOOKUP(C124,away!$B$2:$E$405,4,FALSE)</f>
        <v>0.95</v>
      </c>
      <c r="H124">
        <f>VLOOKUP(A124,away!$A$2:$E$405,3,FALSE)</f>
        <v>0.99375000000000002</v>
      </c>
      <c r="I124">
        <f>VLOOKUP(C124,away!$B$2:$E$405,3,FALSE)</f>
        <v>1.04</v>
      </c>
      <c r="J124">
        <f>VLOOKUP(B124,home!$B$2:$E$405,4,FALSE)</f>
        <v>1.1299999999999999</v>
      </c>
      <c r="K124" s="3">
        <f t="shared" si="224"/>
        <v>1.2613624999999999</v>
      </c>
      <c r="L124" s="3">
        <f t="shared" si="225"/>
        <v>1.1678550000000001</v>
      </c>
      <c r="M124" s="5">
        <f t="shared" si="226"/>
        <v>8.8105748363651218E-2</v>
      </c>
      <c r="N124" s="5">
        <f t="shared" si="227"/>
        <v>0.111133287020346</v>
      </c>
      <c r="O124" s="5">
        <f t="shared" si="228"/>
        <v>0.10289473875523192</v>
      </c>
      <c r="P124" s="5">
        <f t="shared" si="229"/>
        <v>0.12978756491314619</v>
      </c>
      <c r="Q124" s="5">
        <f t="shared" si="230"/>
        <v>7.0089680374600602E-2</v>
      </c>
      <c r="R124" s="5">
        <f t="shared" si="231"/>
        <v>6.0083067564495683E-2</v>
      </c>
      <c r="S124" s="5">
        <f t="shared" si="232"/>
        <v>4.779714240822909E-2</v>
      </c>
      <c r="T124" s="5">
        <f t="shared" si="233"/>
        <v>8.1854583673879183E-2</v>
      </c>
      <c r="U124" s="5">
        <f t="shared" si="234"/>
        <v>7.578652831082118E-2</v>
      </c>
      <c r="V124" s="5">
        <f t="shared" si="235"/>
        <v>7.8232689923255702E-3</v>
      </c>
      <c r="W124" s="5">
        <f t="shared" si="236"/>
        <v>2.9469498153835715E-2</v>
      </c>
      <c r="X124" s="5">
        <f t="shared" si="237"/>
        <v>3.4416100766447813E-2</v>
      </c>
      <c r="Y124" s="5">
        <f t="shared" si="238"/>
        <v>2.0096507680299955E-2</v>
      </c>
      <c r="Z124" s="5">
        <f t="shared" si="239"/>
        <v>2.3389436956844707E-2</v>
      </c>
      <c r="AA124" s="5">
        <f t="shared" si="240"/>
        <v>2.9502558673478025E-2</v>
      </c>
      <c r="AB124" s="5">
        <f t="shared" si="241"/>
        <v>1.8606710582387467E-2</v>
      </c>
      <c r="AC124" s="5">
        <f t="shared" si="242"/>
        <v>7.202729752544127E-4</v>
      </c>
      <c r="AD124" s="5">
        <f t="shared" si="243"/>
        <v>9.2929299662669017E-3</v>
      </c>
      <c r="AE124" s="5">
        <f t="shared" si="244"/>
        <v>1.0852794725754634E-2</v>
      </c>
      <c r="AF124" s="5">
        <f t="shared" si="245"/>
        <v>6.3372452922230895E-3</v>
      </c>
      <c r="AG124" s="5">
        <f t="shared" si="246"/>
        <v>2.4669945335830659E-3</v>
      </c>
      <c r="AH124" s="5">
        <f t="shared" si="247"/>
        <v>6.8288677243089676E-3</v>
      </c>
      <c r="AI124" s="5">
        <f t="shared" si="248"/>
        <v>8.6136776649036687E-3</v>
      </c>
      <c r="AJ124" s="5">
        <f t="shared" si="249"/>
        <v>5.432484996798527E-3</v>
      </c>
      <c r="AK124" s="5">
        <f t="shared" si="250"/>
        <v>2.2841109522580942E-3</v>
      </c>
      <c r="AL124" s="5">
        <f t="shared" si="251"/>
        <v>4.2441033538549063E-5</v>
      </c>
      <c r="AM124" s="5">
        <f t="shared" si="252"/>
        <v>2.3443506749150677E-3</v>
      </c>
      <c r="AN124" s="5">
        <f t="shared" si="253"/>
        <v>2.7378616574529366E-3</v>
      </c>
      <c r="AO124" s="5">
        <f t="shared" si="254"/>
        <v>1.5987127129823496E-3</v>
      </c>
      <c r="AP124" s="5">
        <f t="shared" si="255"/>
        <v>6.223548784733341E-4</v>
      </c>
      <c r="AQ124" s="5">
        <f t="shared" si="256"/>
        <v>1.8170506414986887E-4</v>
      </c>
      <c r="AR124" s="5">
        <f t="shared" si="257"/>
        <v>1.5950254632345715E-3</v>
      </c>
      <c r="AS124" s="5">
        <f t="shared" si="258"/>
        <v>2.0119053058692167E-3</v>
      </c>
      <c r="AT124" s="5">
        <f t="shared" si="259"/>
        <v>1.2688709531872302E-3</v>
      </c>
      <c r="AU124" s="5">
        <f t="shared" si="260"/>
        <v>5.3350207922987585E-4</v>
      </c>
      <c r="AV124" s="5">
        <f t="shared" si="261"/>
        <v>1.6823487910314858E-4</v>
      </c>
      <c r="AW124" s="5">
        <f t="shared" si="262"/>
        <v>1.7366499593666879E-6</v>
      </c>
      <c r="AX124" s="5">
        <f t="shared" si="263"/>
        <v>4.9284600469792544E-4</v>
      </c>
      <c r="AY124" s="5">
        <f t="shared" si="264"/>
        <v>5.7557267081649577E-4</v>
      </c>
      <c r="AZ124" s="5">
        <f t="shared" si="265"/>
        <v>3.3609271073819938E-4</v>
      </c>
      <c r="BA124" s="5">
        <f t="shared" si="266"/>
        <v>1.3083585089971995E-4</v>
      </c>
      <c r="BB124" s="5">
        <f t="shared" si="267"/>
        <v>3.8199325663123108E-5</v>
      </c>
      <c r="BC124" s="5">
        <f t="shared" si="268"/>
        <v>8.9222546944613359E-6</v>
      </c>
      <c r="BD124" s="5">
        <f t="shared" si="269"/>
        <v>3.1045974372763456E-4</v>
      </c>
      <c r="BE124" s="5">
        <f t="shared" si="270"/>
        <v>3.916022784976484E-4</v>
      </c>
      <c r="BF124" s="5">
        <f t="shared" si="271"/>
        <v>2.4697621450574502E-4</v>
      </c>
      <c r="BG124" s="5">
        <f t="shared" si="272"/>
        <v>1.0384217845650095E-4</v>
      </c>
      <c r="BH124" s="5">
        <f t="shared" si="273"/>
        <v>3.2745657455834544E-5</v>
      </c>
      <c r="BI124" s="5">
        <f t="shared" si="274"/>
        <v>8.2608288705270227E-6</v>
      </c>
      <c r="BJ124" s="8">
        <f t="shared" si="275"/>
        <v>0.3850770759927204</v>
      </c>
      <c r="BK124" s="8">
        <f t="shared" si="276"/>
        <v>0.27485201135696147</v>
      </c>
      <c r="BL124" s="8">
        <f t="shared" si="277"/>
        <v>0.31670417080682145</v>
      </c>
      <c r="BM124" s="8">
        <f t="shared" si="278"/>
        <v>0.43735477210101936</v>
      </c>
      <c r="BN124" s="8">
        <f t="shared" si="279"/>
        <v>0.56209408699147156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1.175</v>
      </c>
      <c r="F125">
        <f>VLOOKUP(B125,home!$B$2:$E$405,3,FALSE)</f>
        <v>0.56999999999999995</v>
      </c>
      <c r="G125">
        <f>VLOOKUP(C125,away!$B$2:$E$405,4,FALSE)</f>
        <v>1.04</v>
      </c>
      <c r="H125">
        <f>VLOOKUP(A125,away!$A$2:$E$405,3,FALSE)</f>
        <v>0.99375000000000002</v>
      </c>
      <c r="I125">
        <f>VLOOKUP(C125,away!$B$2:$E$405,3,FALSE)</f>
        <v>0.76</v>
      </c>
      <c r="J125">
        <f>VLOOKUP(B125,home!$B$2:$E$405,4,FALSE)</f>
        <v>0.56999999999999995</v>
      </c>
      <c r="K125" s="3">
        <f t="shared" si="224"/>
        <v>0.69653999999999994</v>
      </c>
      <c r="L125" s="3">
        <f t="shared" si="225"/>
        <v>0.43049249999999994</v>
      </c>
      <c r="M125" s="5">
        <f t="shared" si="226"/>
        <v>0.32399328134315969</v>
      </c>
      <c r="N125" s="5">
        <f t="shared" si="227"/>
        <v>0.22567428018676444</v>
      </c>
      <c r="O125" s="5">
        <f t="shared" si="228"/>
        <v>0.13947667766862015</v>
      </c>
      <c r="P125" s="5">
        <f t="shared" si="229"/>
        <v>9.7151085063300668E-2</v>
      </c>
      <c r="Q125" s="5">
        <f t="shared" si="230"/>
        <v>7.8595581560644445E-2</v>
      </c>
      <c r="R125" s="5">
        <f t="shared" si="231"/>
        <v>3.0021831830629224E-2</v>
      </c>
      <c r="S125" s="5">
        <f t="shared" si="232"/>
        <v>7.2828156264913464E-3</v>
      </c>
      <c r="T125" s="5">
        <f t="shared" si="233"/>
        <v>3.3834808394995718E-2</v>
      </c>
      <c r="U125" s="5">
        <f t="shared" si="234"/>
        <v>2.0911406743306476E-2</v>
      </c>
      <c r="V125" s="5">
        <f t="shared" si="235"/>
        <v>2.4264338565445177E-4</v>
      </c>
      <c r="W125" s="5">
        <f t="shared" si="236"/>
        <v>1.8248322126750427E-2</v>
      </c>
      <c r="X125" s="5">
        <f t="shared" si="237"/>
        <v>7.8557658131501069E-3</v>
      </c>
      <c r="Y125" s="5">
        <f t="shared" si="238"/>
        <v>1.6909241321587608E-3</v>
      </c>
      <c r="Z125" s="5">
        <f t="shared" si="239"/>
        <v>4.3080578131157168E-3</v>
      </c>
      <c r="AA125" s="5">
        <f t="shared" si="240"/>
        <v>3.000734589147621E-3</v>
      </c>
      <c r="AB125" s="5">
        <f t="shared" si="241"/>
        <v>1.0450658353624419E-3</v>
      </c>
      <c r="AC125" s="5">
        <f t="shared" si="242"/>
        <v>4.5473682552222704E-6</v>
      </c>
      <c r="AD125" s="5">
        <f t="shared" si="243"/>
        <v>3.1776715735416855E-3</v>
      </c>
      <c r="AE125" s="5">
        <f t="shared" si="244"/>
        <v>1.3679637798728937E-3</v>
      </c>
      <c r="AF125" s="5">
        <f t="shared" si="245"/>
        <v>2.944490737534658E-4</v>
      </c>
      <c r="AG125" s="5">
        <f t="shared" si="246"/>
        <v>4.2252705960937957E-5</v>
      </c>
      <c r="AH125" s="5">
        <f t="shared" si="247"/>
        <v>4.6364664452817938E-4</v>
      </c>
      <c r="AI125" s="5">
        <f t="shared" si="248"/>
        <v>3.2294843377965801E-4</v>
      </c>
      <c r="AJ125" s="5">
        <f t="shared" si="249"/>
        <v>1.1247325103244149E-4</v>
      </c>
      <c r="AK125" s="5">
        <f t="shared" si="250"/>
        <v>2.6114039424712268E-5</v>
      </c>
      <c r="AL125" s="5">
        <f t="shared" si="251"/>
        <v>5.4542089063795866E-8</v>
      </c>
      <c r="AM125" s="5">
        <f t="shared" si="252"/>
        <v>4.4267507156694515E-4</v>
      </c>
      <c r="AN125" s="5">
        <f t="shared" si="253"/>
        <v>1.9056829824653308E-4</v>
      </c>
      <c r="AO125" s="5">
        <f t="shared" si="254"/>
        <v>4.1019111566447813E-5</v>
      </c>
      <c r="AP125" s="5">
        <f t="shared" si="255"/>
        <v>5.8861399620063453E-6</v>
      </c>
      <c r="AQ125" s="5">
        <f t="shared" si="256"/>
        <v>6.3348477689850406E-7</v>
      </c>
      <c r="AR125" s="5">
        <f t="shared" si="257"/>
        <v>3.9919280623909461E-5</v>
      </c>
      <c r="AS125" s="5">
        <f t="shared" si="258"/>
        <v>2.7805375725777892E-5</v>
      </c>
      <c r="AT125" s="5">
        <f t="shared" si="259"/>
        <v>9.6837782040166659E-6</v>
      </c>
      <c r="AU125" s="5">
        <f t="shared" si="260"/>
        <v>2.2483796234085895E-6</v>
      </c>
      <c r="AV125" s="5">
        <f t="shared" si="261"/>
        <v>3.915215857222547E-7</v>
      </c>
      <c r="AW125" s="5">
        <f t="shared" si="262"/>
        <v>4.5429809807920254E-10</v>
      </c>
      <c r="AX125" s="5">
        <f t="shared" si="263"/>
        <v>5.1390149058206636E-5</v>
      </c>
      <c r="AY125" s="5">
        <f t="shared" si="264"/>
        <v>2.2123073743440016E-5</v>
      </c>
      <c r="AZ125" s="5">
        <f t="shared" si="265"/>
        <v>4.7619086617489246E-6</v>
      </c>
      <c r="BA125" s="5">
        <f t="shared" si="266"/>
        <v>6.8332198818931633E-7</v>
      </c>
      <c r="BB125" s="5">
        <f t="shared" si="267"/>
        <v>7.35412477501473E-8</v>
      </c>
      <c r="BC125" s="5">
        <f t="shared" si="268"/>
        <v>6.3317911194160586E-9</v>
      </c>
      <c r="BD125" s="5">
        <f t="shared" si="269"/>
        <v>2.8641584856647215E-6</v>
      </c>
      <c r="BE125" s="5">
        <f t="shared" si="270"/>
        <v>1.9950009516049049E-6</v>
      </c>
      <c r="BF125" s="5">
        <f t="shared" si="271"/>
        <v>6.9479898141544013E-7</v>
      </c>
      <c r="BG125" s="5">
        <f t="shared" si="272"/>
        <v>1.6131842750503689E-7</v>
      </c>
      <c r="BH125" s="5">
        <f t="shared" si="273"/>
        <v>2.8091184373589595E-8</v>
      </c>
      <c r="BI125" s="5">
        <f t="shared" si="274"/>
        <v>3.91332671271602E-9</v>
      </c>
      <c r="BJ125" s="8">
        <f t="shared" si="275"/>
        <v>0.37154183978020222</v>
      </c>
      <c r="BK125" s="8">
        <f t="shared" si="276"/>
        <v>0.42869655040269389</v>
      </c>
      <c r="BL125" s="8">
        <f t="shared" si="277"/>
        <v>0.19546669465295102</v>
      </c>
      <c r="BM125" s="8">
        <f t="shared" si="278"/>
        <v>0.10507828237639884</v>
      </c>
      <c r="BN125" s="8">
        <f t="shared" si="279"/>
        <v>0.89491273765311863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1.175</v>
      </c>
      <c r="F126">
        <f>VLOOKUP(B126,home!$B$2:$E$405,3,FALSE)</f>
        <v>1.28</v>
      </c>
      <c r="G126">
        <f>VLOOKUP(C126,away!$B$2:$E$405,4,FALSE)</f>
        <v>1.04</v>
      </c>
      <c r="H126">
        <f>VLOOKUP(A126,away!$A$2:$E$405,3,FALSE)</f>
        <v>0.99375000000000002</v>
      </c>
      <c r="I126">
        <f>VLOOKUP(C126,away!$B$2:$E$405,3,FALSE)</f>
        <v>0.76</v>
      </c>
      <c r="J126">
        <f>VLOOKUP(B126,home!$B$2:$E$405,4,FALSE)</f>
        <v>1.28</v>
      </c>
      <c r="K126" s="3">
        <f t="shared" si="224"/>
        <v>1.56416</v>
      </c>
      <c r="L126" s="3">
        <f t="shared" si="225"/>
        <v>0.96672000000000002</v>
      </c>
      <c r="M126" s="5">
        <f t="shared" si="226"/>
        <v>7.9588951182973516E-2</v>
      </c>
      <c r="N126" s="5">
        <f t="shared" si="227"/>
        <v>0.12448985388235985</v>
      </c>
      <c r="O126" s="5">
        <f t="shared" si="228"/>
        <v>7.6940230887604155E-2</v>
      </c>
      <c r="P126" s="5">
        <f t="shared" si="229"/>
        <v>0.12034683154515491</v>
      </c>
      <c r="Q126" s="5">
        <f t="shared" si="230"/>
        <v>9.7361024924316017E-2</v>
      </c>
      <c r="R126" s="5">
        <f t="shared" si="231"/>
        <v>3.7189830001832347E-2</v>
      </c>
      <c r="S126" s="5">
        <f t="shared" si="232"/>
        <v>4.5494254063170543E-2</v>
      </c>
      <c r="T126" s="5">
        <f t="shared" si="233"/>
        <v>9.4120850014834792E-2</v>
      </c>
      <c r="U126" s="5">
        <f t="shared" si="234"/>
        <v>5.8170844495666077E-2</v>
      </c>
      <c r="V126" s="5">
        <f t="shared" si="235"/>
        <v>7.6435642114663447E-3</v>
      </c>
      <c r="W126" s="5">
        <f t="shared" si="236"/>
        <v>5.0762740248539377E-2</v>
      </c>
      <c r="X126" s="5">
        <f t="shared" si="237"/>
        <v>4.9073356253067989E-2</v>
      </c>
      <c r="Y126" s="5">
        <f t="shared" si="238"/>
        <v>2.3720097478482943E-2</v>
      </c>
      <c r="Z126" s="5">
        <f t="shared" si="239"/>
        <v>1.1984050819790456E-2</v>
      </c>
      <c r="AA126" s="5">
        <f t="shared" si="240"/>
        <v>1.8744972930283439E-2</v>
      </c>
      <c r="AB126" s="5">
        <f t="shared" si="241"/>
        <v>1.4660068429316078E-2</v>
      </c>
      <c r="AC126" s="5">
        <f t="shared" si="242"/>
        <v>7.2236686192717449E-4</v>
      </c>
      <c r="AD126" s="5">
        <f t="shared" si="243"/>
        <v>1.9850261946788832E-2</v>
      </c>
      <c r="AE126" s="5">
        <f t="shared" si="244"/>
        <v>1.9189645229199703E-2</v>
      </c>
      <c r="AF126" s="5">
        <f t="shared" si="245"/>
        <v>9.2755069179859678E-3</v>
      </c>
      <c r="AG126" s="5">
        <f t="shared" si="246"/>
        <v>2.9889393492517988E-3</v>
      </c>
      <c r="AH126" s="5">
        <f t="shared" si="247"/>
        <v>2.8963054021269568E-3</v>
      </c>
      <c r="AI126" s="5">
        <f t="shared" si="248"/>
        <v>4.5302850577909008E-3</v>
      </c>
      <c r="AJ126" s="5">
        <f t="shared" si="249"/>
        <v>3.5430453379971089E-3</v>
      </c>
      <c r="AK126" s="5">
        <f t="shared" si="250"/>
        <v>1.8472965986271856E-3</v>
      </c>
      <c r="AL126" s="5">
        <f t="shared" si="251"/>
        <v>4.369177467675929E-5</v>
      </c>
      <c r="AM126" s="5">
        <f t="shared" si="252"/>
        <v>6.209797145337842E-3</v>
      </c>
      <c r="AN126" s="5">
        <f t="shared" si="253"/>
        <v>6.0031350963409991E-3</v>
      </c>
      <c r="AO126" s="5">
        <f t="shared" si="254"/>
        <v>2.9016753801673852E-3</v>
      </c>
      <c r="AP126" s="5">
        <f t="shared" si="255"/>
        <v>9.350358745051383E-4</v>
      </c>
      <c r="AQ126" s="5">
        <f t="shared" si="256"/>
        <v>2.2597947015040178E-4</v>
      </c>
      <c r="AR126" s="5">
        <f t="shared" si="257"/>
        <v>5.5998327166883446E-4</v>
      </c>
      <c r="AS126" s="5">
        <f t="shared" si="258"/>
        <v>8.7590343421352411E-4</v>
      </c>
      <c r="AT126" s="5">
        <f t="shared" si="259"/>
        <v>6.8502655782971312E-4</v>
      </c>
      <c r="AU126" s="5">
        <f t="shared" si="260"/>
        <v>3.5716371356497465E-4</v>
      </c>
      <c r="AV126" s="5">
        <f t="shared" si="261"/>
        <v>1.3966529855244766E-4</v>
      </c>
      <c r="AW126" s="5">
        <f t="shared" si="262"/>
        <v>1.8351816736626308E-6</v>
      </c>
      <c r="AX126" s="5">
        <f t="shared" si="263"/>
        <v>1.6188527171419414E-3</v>
      </c>
      <c r="AY126" s="5">
        <f t="shared" si="264"/>
        <v>1.5649772987154577E-3</v>
      </c>
      <c r="AZ126" s="5">
        <f t="shared" si="265"/>
        <v>7.5644742710710363E-4</v>
      </c>
      <c r="BA126" s="5">
        <f t="shared" si="266"/>
        <v>2.4375761891099308E-4</v>
      </c>
      <c r="BB126" s="5">
        <f t="shared" si="267"/>
        <v>5.8911341338408797E-5</v>
      </c>
      <c r="BC126" s="5">
        <f t="shared" si="268"/>
        <v>1.1390154379733312E-5</v>
      </c>
      <c r="BD126" s="5">
        <f t="shared" si="269"/>
        <v>9.0224504731282589E-5</v>
      </c>
      <c r="BE126" s="5">
        <f t="shared" si="270"/>
        <v>1.4112556132048296E-4</v>
      </c>
      <c r="BF126" s="5">
        <f t="shared" si="271"/>
        <v>1.1037147899752336E-4</v>
      </c>
      <c r="BG126" s="5">
        <f t="shared" si="272"/>
        <v>5.7546217529588703E-5</v>
      </c>
      <c r="BH126" s="5">
        <f t="shared" si="273"/>
        <v>2.2502872902770362E-5</v>
      </c>
      <c r="BI126" s="5">
        <f t="shared" si="274"/>
        <v>7.0396187359194553E-6</v>
      </c>
      <c r="BJ126" s="8">
        <f t="shared" si="275"/>
        <v>0.51136223576892259</v>
      </c>
      <c r="BK126" s="8">
        <f t="shared" si="276"/>
        <v>0.25540463693808474</v>
      </c>
      <c r="BL126" s="8">
        <f t="shared" si="277"/>
        <v>0.22156943167129128</v>
      </c>
      <c r="BM126" s="8">
        <f t="shared" si="278"/>
        <v>0.46284049065680671</v>
      </c>
      <c r="BN126" s="8">
        <f t="shared" si="279"/>
        <v>0.53591672242424082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1.175</v>
      </c>
      <c r="F127">
        <f>VLOOKUP(B127,home!$B$2:$E$405,3,FALSE)</f>
        <v>0.85</v>
      </c>
      <c r="G127">
        <f>VLOOKUP(C127,away!$B$2:$E$405,4,FALSE)</f>
        <v>0.85</v>
      </c>
      <c r="H127">
        <f>VLOOKUP(A127,away!$A$2:$E$405,3,FALSE)</f>
        <v>0.99375000000000002</v>
      </c>
      <c r="I127">
        <f>VLOOKUP(C127,away!$B$2:$E$405,3,FALSE)</f>
        <v>0.95</v>
      </c>
      <c r="J127">
        <f>VLOOKUP(B127,home!$B$2:$E$405,4,FALSE)</f>
        <v>0.85</v>
      </c>
      <c r="K127" s="3">
        <f t="shared" si="224"/>
        <v>0.84893750000000001</v>
      </c>
      <c r="L127" s="3">
        <f t="shared" si="225"/>
        <v>0.80245312499999999</v>
      </c>
      <c r="M127" s="5">
        <f t="shared" si="226"/>
        <v>0.19178302482722523</v>
      </c>
      <c r="N127" s="5">
        <f t="shared" si="227"/>
        <v>0.16281180163926254</v>
      </c>
      <c r="O127" s="5">
        <f t="shared" si="228"/>
        <v>0.15389688759455947</v>
      </c>
      <c r="P127" s="5">
        <f t="shared" si="229"/>
        <v>0.13064883901230634</v>
      </c>
      <c r="Q127" s="5">
        <f t="shared" si="230"/>
        <v>6.9108521927065694E-2</v>
      </c>
      <c r="R127" s="5">
        <f t="shared" si="231"/>
        <v>6.1747519189013986E-2</v>
      </c>
      <c r="S127" s="5">
        <f t="shared" si="232"/>
        <v>2.2250560432343885E-2</v>
      </c>
      <c r="T127" s="5">
        <f t="shared" si="233"/>
        <v>5.5456349384504888E-2</v>
      </c>
      <c r="U127" s="5">
        <f t="shared" si="234"/>
        <v>5.2419784571523562E-2</v>
      </c>
      <c r="V127" s="5">
        <f t="shared" si="235"/>
        <v>1.6842006686565471E-3</v>
      </c>
      <c r="W127" s="5">
        <f t="shared" si="236"/>
        <v>1.9556271944486121E-2</v>
      </c>
      <c r="X127" s="5">
        <f t="shared" si="237"/>
        <v>1.5692991535202715E-2</v>
      </c>
      <c r="Y127" s="5">
        <f t="shared" si="238"/>
        <v>6.2964450490109814E-3</v>
      </c>
      <c r="Z127" s="5">
        <f t="shared" si="239"/>
        <v>1.6516496578073914E-2</v>
      </c>
      <c r="AA127" s="5">
        <f t="shared" si="240"/>
        <v>1.4021473313748624E-2</v>
      </c>
      <c r="AB127" s="5">
        <f t="shared" si="241"/>
        <v>5.9516772506452344E-3</v>
      </c>
      <c r="AC127" s="5">
        <f t="shared" si="242"/>
        <v>7.1708269743228661E-5</v>
      </c>
      <c r="AD127" s="5">
        <f t="shared" si="243"/>
        <v>4.1505131534680453E-3</v>
      </c>
      <c r="AE127" s="5">
        <f t="shared" si="244"/>
        <v>3.3305922503540377E-3</v>
      </c>
      <c r="AF127" s="5">
        <f t="shared" si="245"/>
        <v>1.3363220796986897E-3</v>
      </c>
      <c r="AG127" s="5">
        <f t="shared" si="246"/>
        <v>3.5744527628690423E-4</v>
      </c>
      <c r="AH127" s="5">
        <f t="shared" si="247"/>
        <v>3.3134285732818042E-3</v>
      </c>
      <c r="AI127" s="5">
        <f t="shared" si="248"/>
        <v>2.8128937694304216E-3</v>
      </c>
      <c r="AJ127" s="5">
        <f t="shared" si="249"/>
        <v>1.193985502192919E-3</v>
      </c>
      <c r="AK127" s="5">
        <f t="shared" si="250"/>
        <v>3.3787302242263388E-4</v>
      </c>
      <c r="AL127" s="5">
        <f t="shared" si="251"/>
        <v>1.9540002975704809E-6</v>
      </c>
      <c r="AM127" s="5">
        <f t="shared" si="252"/>
        <v>7.0470525204445597E-4</v>
      </c>
      <c r="AN127" s="5">
        <f t="shared" si="253"/>
        <v>5.6549293170698631E-4</v>
      </c>
      <c r="AO127" s="5">
        <f t="shared" si="254"/>
        <v>2.2689078510684135E-4</v>
      </c>
      <c r="AP127" s="5">
        <f t="shared" si="255"/>
        <v>6.0689739847562772E-5</v>
      </c>
      <c r="AQ127" s="5">
        <f t="shared" si="256"/>
        <v>1.217516784902844E-5</v>
      </c>
      <c r="AR127" s="5">
        <f t="shared" si="257"/>
        <v>5.3177422261885526E-4</v>
      </c>
      <c r="AS127" s="5">
        <f t="shared" si="258"/>
        <v>4.5144307911449441E-4</v>
      </c>
      <c r="AT127" s="5">
        <f t="shared" si="259"/>
        <v>1.916234794878805E-4</v>
      </c>
      <c r="AU127" s="5">
        <f t="shared" si="260"/>
        <v>5.422545253924754E-5</v>
      </c>
      <c r="AV127" s="5">
        <f t="shared" si="261"/>
        <v>1.1508505028759363E-5</v>
      </c>
      <c r="AW127" s="5">
        <f t="shared" si="262"/>
        <v>3.6975794584251544E-8</v>
      </c>
      <c r="AX127" s="5">
        <f t="shared" si="263"/>
        <v>9.9708452484581679E-5</v>
      </c>
      <c r="AY127" s="5">
        <f t="shared" si="264"/>
        <v>8.001135928516659E-5</v>
      </c>
      <c r="AZ127" s="5">
        <f t="shared" si="265"/>
        <v>3.2102682646939842E-5</v>
      </c>
      <c r="BA127" s="5">
        <f t="shared" si="266"/>
        <v>8.5869660036400508E-6</v>
      </c>
      <c r="BB127" s="5">
        <f t="shared" si="267"/>
        <v>1.7226594259724295E-6</v>
      </c>
      <c r="BC127" s="5">
        <f t="shared" si="268"/>
        <v>2.7647068793645654E-7</v>
      </c>
      <c r="BD127" s="5">
        <f t="shared" si="269"/>
        <v>7.1120647789157639E-5</v>
      </c>
      <c r="BE127" s="5">
        <f t="shared" si="270"/>
        <v>6.0376984932508015E-5</v>
      </c>
      <c r="BF127" s="5">
        <f t="shared" si="271"/>
        <v>2.5628143323070503E-5</v>
      </c>
      <c r="BG127" s="5">
        <f t="shared" si="272"/>
        <v>7.2522306407763921E-6</v>
      </c>
      <c r="BH127" s="5">
        <f t="shared" si="273"/>
        <v>1.5391726374010267E-6</v>
      </c>
      <c r="BI127" s="5">
        <f t="shared" si="274"/>
        <v>2.6133227417272687E-7</v>
      </c>
      <c r="BJ127" s="8">
        <f t="shared" si="275"/>
        <v>0.33988961670642975</v>
      </c>
      <c r="BK127" s="8">
        <f t="shared" si="276"/>
        <v>0.34652029856985794</v>
      </c>
      <c r="BL127" s="8">
        <f t="shared" si="277"/>
        <v>0.2971022760372049</v>
      </c>
      <c r="BM127" s="8">
        <f t="shared" si="278"/>
        <v>0.22995211931864268</v>
      </c>
      <c r="BN127" s="8">
        <f t="shared" si="279"/>
        <v>0.76999659418943334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1.175</v>
      </c>
      <c r="F128">
        <f>VLOOKUP(B128,home!$B$2:$E$405,3,FALSE)</f>
        <v>1.1299999999999999</v>
      </c>
      <c r="G128">
        <f>VLOOKUP(C128,away!$B$2:$E$405,4,FALSE)</f>
        <v>0.53</v>
      </c>
      <c r="H128">
        <f>VLOOKUP(A128,away!$A$2:$E$405,3,FALSE)</f>
        <v>0.99375000000000002</v>
      </c>
      <c r="I128">
        <f>VLOOKUP(C128,away!$B$2:$E$405,3,FALSE)</f>
        <v>1.49</v>
      </c>
      <c r="J128">
        <f>VLOOKUP(B128,home!$B$2:$E$405,4,FALSE)</f>
        <v>1.1299999999999999</v>
      </c>
      <c r="K128" s="3">
        <f t="shared" si="224"/>
        <v>0.70370750000000004</v>
      </c>
      <c r="L128" s="3">
        <f t="shared" si="225"/>
        <v>1.6731768749999998</v>
      </c>
      <c r="M128" s="5">
        <f t="shared" si="226"/>
        <v>9.2839380070016408E-2</v>
      </c>
      <c r="N128" s="5">
        <f t="shared" si="227"/>
        <v>6.5331768050621075E-2</v>
      </c>
      <c r="O128" s="5">
        <f t="shared" si="228"/>
        <v>0.15533670382248729</v>
      </c>
      <c r="P128" s="5">
        <f t="shared" si="229"/>
        <v>0.10931160350516299</v>
      </c>
      <c r="Q128" s="5">
        <f t="shared" si="230"/>
        <v>2.2987227582741212E-2</v>
      </c>
      <c r="R128" s="5">
        <f t="shared" si="231"/>
        <v>0.12995289033725496</v>
      </c>
      <c r="S128" s="5">
        <f t="shared" si="232"/>
        <v>3.2176611508657214E-2</v>
      </c>
      <c r="T128" s="5">
        <f t="shared" si="233"/>
        <v>3.8461697611804735E-2</v>
      </c>
      <c r="U128" s="5">
        <f t="shared" si="234"/>
        <v>9.1448823577003846E-2</v>
      </c>
      <c r="V128" s="5">
        <f t="shared" si="235"/>
        <v>4.2095127648554441E-3</v>
      </c>
      <c r="W128" s="5">
        <f t="shared" si="236"/>
        <v>5.3920948180606219E-3</v>
      </c>
      <c r="X128" s="5">
        <f t="shared" si="237"/>
        <v>9.0219283573863638E-3</v>
      </c>
      <c r="Y128" s="5">
        <f t="shared" si="238"/>
        <v>7.5476409477428005E-3</v>
      </c>
      <c r="Z128" s="5">
        <f t="shared" si="239"/>
        <v>7.2478056983901945E-2</v>
      </c>
      <c r="AA128" s="5">
        <f t="shared" si="240"/>
        <v>5.1003352284999179E-2</v>
      </c>
      <c r="AB128" s="5">
        <f t="shared" si="241"/>
        <v>1.7945720764048028E-2</v>
      </c>
      <c r="AC128" s="5">
        <f t="shared" si="242"/>
        <v>3.0977465459348442E-4</v>
      </c>
      <c r="AD128" s="5">
        <f t="shared" si="243"/>
        <v>9.4861439104509872E-4</v>
      </c>
      <c r="AE128" s="5">
        <f t="shared" si="244"/>
        <v>1.5871996623888658E-3</v>
      </c>
      <c r="AF128" s="5">
        <f t="shared" si="245"/>
        <v>1.327832885558429E-3</v>
      </c>
      <c r="AG128" s="5">
        <f t="shared" si="246"/>
        <v>7.4056642599362797E-4</v>
      </c>
      <c r="AH128" s="5">
        <f t="shared" si="247"/>
        <v>3.0317152222599258E-2</v>
      </c>
      <c r="AI128" s="5">
        <f t="shared" si="248"/>
        <v>2.133440739768477E-2</v>
      </c>
      <c r="AJ128" s="5">
        <f t="shared" si="249"/>
        <v>7.5065912469031272E-3</v>
      </c>
      <c r="AK128" s="5">
        <f t="shared" si="250"/>
        <v>1.7608148532933612E-3</v>
      </c>
      <c r="AL128" s="5">
        <f t="shared" si="251"/>
        <v>1.4589483123792593E-5</v>
      </c>
      <c r="AM128" s="5">
        <f t="shared" si="252"/>
        <v>1.335094123172738E-4</v>
      </c>
      <c r="AN128" s="5">
        <f t="shared" si="253"/>
        <v>2.2338486128410263E-4</v>
      </c>
      <c r="AO128" s="5">
        <f t="shared" si="254"/>
        <v>1.8688119206282169E-4</v>
      </c>
      <c r="AP128" s="5">
        <f t="shared" si="255"/>
        <v>1.0422842964398222E-4</v>
      </c>
      <c r="AQ128" s="5">
        <f t="shared" si="256"/>
        <v>4.3598149549468903E-5</v>
      </c>
      <c r="AR128" s="5">
        <f t="shared" si="257"/>
        <v>1.0145191602941576E-2</v>
      </c>
      <c r="AS128" s="5">
        <f t="shared" si="258"/>
        <v>7.1392474199270094E-3</v>
      </c>
      <c r="AT128" s="5">
        <f t="shared" si="259"/>
        <v>2.5119709768791428E-3</v>
      </c>
      <c r="AU128" s="5">
        <f t="shared" si="260"/>
        <v>5.8923093873739331E-4</v>
      </c>
      <c r="AV128" s="5">
        <f t="shared" si="261"/>
        <v>1.0366155770538603E-4</v>
      </c>
      <c r="AW128" s="5">
        <f t="shared" si="262"/>
        <v>4.771681398593216E-7</v>
      </c>
      <c r="AX128" s="5">
        <f t="shared" si="263"/>
        <v>1.5658595794709654E-5</v>
      </c>
      <c r="AY128" s="5">
        <f t="shared" si="264"/>
        <v>2.6199600378680437E-5</v>
      </c>
      <c r="AZ128" s="5">
        <f t="shared" si="265"/>
        <v>2.1918282743924678E-5</v>
      </c>
      <c r="BA128" s="5">
        <f t="shared" si="266"/>
        <v>1.2224387942282099E-5</v>
      </c>
      <c r="BB128" s="5">
        <f t="shared" si="267"/>
        <v>5.1133908040138135E-6</v>
      </c>
      <c r="BC128" s="5">
        <f t="shared" si="268"/>
        <v>1.7111214492227123E-6</v>
      </c>
      <c r="BD128" s="5">
        <f t="shared" si="269"/>
        <v>2.8291166637476723E-3</v>
      </c>
      <c r="BE128" s="5">
        <f t="shared" si="270"/>
        <v>1.9908706146542152E-3</v>
      </c>
      <c r="BF128" s="5">
        <f t="shared" si="271"/>
        <v>7.0049529153089045E-4</v>
      </c>
      <c r="BG128" s="5">
        <f t="shared" si="272"/>
        <v>1.6431459678832474E-4</v>
      </c>
      <c r="BH128" s="5">
        <f t="shared" si="273"/>
        <v>2.8907353529855004E-5</v>
      </c>
      <c r="BI128" s="5">
        <f t="shared" si="274"/>
        <v>4.0684642968220897E-6</v>
      </c>
      <c r="BJ128" s="8">
        <f t="shared" si="275"/>
        <v>0.15412099815731328</v>
      </c>
      <c r="BK128" s="8">
        <f t="shared" si="276"/>
        <v>0.23888767158678803</v>
      </c>
      <c r="BL128" s="8">
        <f t="shared" si="277"/>
        <v>0.5328135319870122</v>
      </c>
      <c r="BM128" s="8">
        <f t="shared" si="278"/>
        <v>0.42251496291449264</v>
      </c>
      <c r="BN128" s="8">
        <f t="shared" si="279"/>
        <v>0.57575957336828398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1.175</v>
      </c>
      <c r="F129">
        <f>VLOOKUP(B129,home!$B$2:$E$405,3,FALSE)</f>
        <v>0.74</v>
      </c>
      <c r="G129">
        <f>VLOOKUP(C129,away!$B$2:$E$405,4,FALSE)</f>
        <v>1.06</v>
      </c>
      <c r="H129">
        <f>VLOOKUP(A129,away!$A$2:$E$405,3,FALSE)</f>
        <v>0.99375000000000002</v>
      </c>
      <c r="I129">
        <f>VLOOKUP(C129,away!$B$2:$E$405,3,FALSE)</f>
        <v>1.17</v>
      </c>
      <c r="J129">
        <f>VLOOKUP(B129,home!$B$2:$E$405,4,FALSE)</f>
        <v>0.74</v>
      </c>
      <c r="K129" s="3">
        <f t="shared" si="224"/>
        <v>0.9216700000000001</v>
      </c>
      <c r="L129" s="3">
        <f t="shared" si="225"/>
        <v>0.86038874999999992</v>
      </c>
      <c r="M129" s="5">
        <f t="shared" si="226"/>
        <v>0.16829132062008825</v>
      </c>
      <c r="N129" s="5">
        <f t="shared" si="227"/>
        <v>0.15510906147591674</v>
      </c>
      <c r="O129" s="5">
        <f t="shared" si="228"/>
        <v>0.14479595898416694</v>
      </c>
      <c r="P129" s="5">
        <f t="shared" si="229"/>
        <v>0.13345409151693713</v>
      </c>
      <c r="Q129" s="5">
        <f t="shared" si="230"/>
        <v>7.1479684345254091E-2</v>
      </c>
      <c r="R129" s="5">
        <f t="shared" si="231"/>
        <v>6.2290407077719316E-2</v>
      </c>
      <c r="S129" s="5">
        <f t="shared" si="232"/>
        <v>2.6457090117583171E-2</v>
      </c>
      <c r="T129" s="5">
        <f t="shared" si="233"/>
        <v>6.1500316264207724E-2</v>
      </c>
      <c r="U129" s="5">
        <f t="shared" si="234"/>
        <v>5.7411199491321563E-2</v>
      </c>
      <c r="V129" s="5">
        <f t="shared" si="235"/>
        <v>2.3311474364903174E-3</v>
      </c>
      <c r="W129" s="5">
        <f t="shared" si="236"/>
        <v>2.1960226890163453E-2</v>
      </c>
      <c r="X129" s="5">
        <f t="shared" si="237"/>
        <v>1.8894332163744119E-2</v>
      </c>
      <c r="Y129" s="5">
        <f t="shared" si="238"/>
        <v>8.1282354162242974E-3</v>
      </c>
      <c r="Z129" s="5">
        <f t="shared" si="239"/>
        <v>1.7864655160863357E-2</v>
      </c>
      <c r="AA129" s="5">
        <f t="shared" si="240"/>
        <v>1.6465316722112933E-2</v>
      </c>
      <c r="AB129" s="5">
        <f t="shared" si="241"/>
        <v>7.5877942316349128E-3</v>
      </c>
      <c r="AC129" s="5">
        <f t="shared" si="242"/>
        <v>1.1553669337438386E-4</v>
      </c>
      <c r="AD129" s="5">
        <f t="shared" si="243"/>
        <v>5.0600205794642363E-3</v>
      </c>
      <c r="AE129" s="5">
        <f t="shared" si="244"/>
        <v>4.3535847813395093E-3</v>
      </c>
      <c r="AF129" s="5">
        <f t="shared" si="245"/>
        <v>1.8728876840178616E-3</v>
      </c>
      <c r="AG129" s="5">
        <f t="shared" si="246"/>
        <v>5.3713716444750762E-4</v>
      </c>
      <c r="AH129" s="5">
        <f t="shared" si="247"/>
        <v>3.8426370807590677E-3</v>
      </c>
      <c r="AI129" s="5">
        <f t="shared" si="248"/>
        <v>3.5416433182232101E-3</v>
      </c>
      <c r="AJ129" s="5">
        <f t="shared" si="249"/>
        <v>1.6321131985533928E-3</v>
      </c>
      <c r="AK129" s="5">
        <f t="shared" si="250"/>
        <v>5.0142325723690211E-4</v>
      </c>
      <c r="AL129" s="5">
        <f t="shared" si="251"/>
        <v>3.6647984921235102E-6</v>
      </c>
      <c r="AM129" s="5">
        <f t="shared" si="252"/>
        <v>9.3273383349496103E-4</v>
      </c>
      <c r="AN129" s="5">
        <f t="shared" si="253"/>
        <v>8.0251369708343756E-4</v>
      </c>
      <c r="AO129" s="5">
        <f t="shared" si="254"/>
        <v>3.4523687834574869E-4</v>
      </c>
      <c r="AP129" s="5">
        <f t="shared" si="255"/>
        <v>9.9012642071266916E-5</v>
      </c>
      <c r="AQ129" s="5">
        <f t="shared" si="256"/>
        <v>2.1297340836473685E-5</v>
      </c>
      <c r="AR129" s="5">
        <f t="shared" si="257"/>
        <v>6.6123234292358882E-4</v>
      </c>
      <c r="AS129" s="5">
        <f t="shared" si="258"/>
        <v>6.0943801350238412E-4</v>
      </c>
      <c r="AT129" s="5">
        <f t="shared" si="259"/>
        <v>2.8085036695237118E-4</v>
      </c>
      <c r="AU129" s="5">
        <f t="shared" si="260"/>
        <v>8.6283785902997344E-5</v>
      </c>
      <c r="AV129" s="5">
        <f t="shared" si="261"/>
        <v>1.9881294238303886E-5</v>
      </c>
      <c r="AW129" s="5">
        <f t="shared" si="262"/>
        <v>8.072680680489461E-8</v>
      </c>
      <c r="AX129" s="5">
        <f t="shared" si="263"/>
        <v>1.4327879871955007E-4</v>
      </c>
      <c r="AY129" s="5">
        <f t="shared" si="264"/>
        <v>1.2327546653181527E-4</v>
      </c>
      <c r="AZ129" s="5">
        <f t="shared" si="265"/>
        <v>5.3032412277487679E-5</v>
      </c>
      <c r="BA129" s="5">
        <f t="shared" si="266"/>
        <v>1.5209496969637425E-5</v>
      </c>
      <c r="BB129" s="5">
        <f t="shared" si="267"/>
        <v>3.2715200214587827E-6</v>
      </c>
      <c r="BC129" s="5">
        <f t="shared" si="268"/>
        <v>5.6295580437257912E-7</v>
      </c>
      <c r="BD129" s="5">
        <f t="shared" si="269"/>
        <v>9.4819478164599605E-5</v>
      </c>
      <c r="BE129" s="5">
        <f t="shared" si="270"/>
        <v>8.7392268439966524E-5</v>
      </c>
      <c r="BF129" s="5">
        <f t="shared" si="271"/>
        <v>4.0273416026531969E-5</v>
      </c>
      <c r="BG129" s="5">
        <f t="shared" si="272"/>
        <v>1.2372933116391245E-5</v>
      </c>
      <c r="BH129" s="5">
        <f t="shared" si="273"/>
        <v>2.8509403163460793E-6</v>
      </c>
      <c r="BI129" s="5">
        <f t="shared" si="274"/>
        <v>5.2552523227333842E-7</v>
      </c>
      <c r="BJ129" s="8">
        <f t="shared" si="275"/>
        <v>0.35143491180693592</v>
      </c>
      <c r="BK129" s="8">
        <f t="shared" si="276"/>
        <v>0.33077612664949718</v>
      </c>
      <c r="BL129" s="8">
        <f t="shared" si="277"/>
        <v>0.29996441372654387</v>
      </c>
      <c r="BM129" s="8">
        <f t="shared" si="278"/>
        <v>0.26449638858403274</v>
      </c>
      <c r="BN129" s="8">
        <f t="shared" si="279"/>
        <v>0.7354205240200824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1.4074074074074101</v>
      </c>
      <c r="F130">
        <f>VLOOKUP(B130,home!$B$2:$E$405,3,FALSE)</f>
        <v>1.07</v>
      </c>
      <c r="G130">
        <f>VLOOKUP(C130,away!$B$2:$E$405,4,FALSE)</f>
        <v>0.47</v>
      </c>
      <c r="H130">
        <f>VLOOKUP(A130,away!$A$2:$E$405,3,FALSE)</f>
        <v>1.24074074074074</v>
      </c>
      <c r="I130">
        <f>VLOOKUP(C130,away!$B$2:$E$405,3,FALSE)</f>
        <v>1.3</v>
      </c>
      <c r="J130">
        <f>VLOOKUP(B130,home!$B$2:$E$405,4,FALSE)</f>
        <v>1.07</v>
      </c>
      <c r="K130" s="3">
        <f t="shared" si="224"/>
        <v>0.70778518518518663</v>
      </c>
      <c r="L130" s="3">
        <f t="shared" si="225"/>
        <v>1.7258703703703695</v>
      </c>
      <c r="M130" s="5">
        <f t="shared" si="226"/>
        <v>8.7715596555728748E-2</v>
      </c>
      <c r="N130" s="5">
        <f t="shared" si="227"/>
        <v>6.2083799751825583E-2</v>
      </c>
      <c r="O130" s="5">
        <f t="shared" si="228"/>
        <v>0.15138574911489347</v>
      </c>
      <c r="P130" s="5">
        <f t="shared" si="229"/>
        <v>0.10714859047168307</v>
      </c>
      <c r="Q130" s="5">
        <f t="shared" si="230"/>
        <v>2.1970996852172953E-2</v>
      </c>
      <c r="R130" s="5">
        <f t="shared" si="231"/>
        <v>0.13063608944685856</v>
      </c>
      <c r="S130" s="5">
        <f t="shared" si="232"/>
        <v>3.2721719086680021E-2</v>
      </c>
      <c r="T130" s="5">
        <f t="shared" si="233"/>
        <v>3.7919092474665954E-2</v>
      </c>
      <c r="U130" s="5">
        <f t="shared" si="234"/>
        <v>9.2462288761013367E-2</v>
      </c>
      <c r="V130" s="5">
        <f t="shared" si="235"/>
        <v>4.4412297820321011E-3</v>
      </c>
      <c r="W130" s="5">
        <f t="shared" si="236"/>
        <v>5.1835820252394632E-3</v>
      </c>
      <c r="X130" s="5">
        <f t="shared" si="237"/>
        <v>8.9461906297452227E-3</v>
      </c>
      <c r="Y130" s="5">
        <f t="shared" si="238"/>
        <v>7.7199826677811596E-3</v>
      </c>
      <c r="Z130" s="5">
        <f t="shared" si="239"/>
        <v>7.5153652025795492E-2</v>
      </c>
      <c r="AA130" s="5">
        <f t="shared" si="240"/>
        <v>5.3192641516420731E-2</v>
      </c>
      <c r="AB130" s="5">
        <f t="shared" si="241"/>
        <v>1.8824481813094544E-2</v>
      </c>
      <c r="AC130" s="5">
        <f t="shared" si="242"/>
        <v>3.3907276028390094E-4</v>
      </c>
      <c r="AD130" s="5">
        <f t="shared" si="243"/>
        <v>9.1721564091417935E-4</v>
      </c>
      <c r="AE130" s="5">
        <f t="shared" si="244"/>
        <v>1.5829952978940504E-3</v>
      </c>
      <c r="AF130" s="5">
        <f t="shared" si="245"/>
        <v>1.3660223405354795E-3</v>
      </c>
      <c r="AG130" s="5">
        <f t="shared" si="246"/>
        <v>7.8585916093138895E-4</v>
      </c>
      <c r="AH130" s="5">
        <f t="shared" si="247"/>
        <v>3.2426365314111374E-2</v>
      </c>
      <c r="AI130" s="5">
        <f t="shared" si="248"/>
        <v>2.2950900978730829E-2</v>
      </c>
      <c r="AJ130" s="5">
        <f t="shared" si="249"/>
        <v>8.122153849698938E-3</v>
      </c>
      <c r="AK130" s="5">
        <f t="shared" si="250"/>
        <v>1.9162467222039138E-3</v>
      </c>
      <c r="AL130" s="5">
        <f t="shared" si="251"/>
        <v>1.656771190454388E-5</v>
      </c>
      <c r="AM130" s="5">
        <f t="shared" si="252"/>
        <v>1.2983832845183844E-4</v>
      </c>
      <c r="AN130" s="5">
        <f t="shared" si="253"/>
        <v>2.2408412401344409E-4</v>
      </c>
      <c r="AO130" s="5">
        <f t="shared" si="254"/>
        <v>1.9337007505260134E-4</v>
      </c>
      <c r="AP130" s="5">
        <f t="shared" si="255"/>
        <v>1.1124389434985972E-4</v>
      </c>
      <c r="AQ130" s="5">
        <f t="shared" si="256"/>
        <v>4.7998135285758653E-5</v>
      </c>
      <c r="AR130" s="5">
        <f t="shared" si="257"/>
        <v>1.119274062288606E-2</v>
      </c>
      <c r="AS130" s="5">
        <f t="shared" si="258"/>
        <v>7.9220559944991713E-3</v>
      </c>
      <c r="AT130" s="5">
        <f t="shared" si="259"/>
        <v>2.803556934557006E-3</v>
      </c>
      <c r="AU130" s="5">
        <f t="shared" si="260"/>
        <v>6.6143868803421508E-4</v>
      </c>
      <c r="AV130" s="5">
        <f t="shared" si="261"/>
        <v>1.1703912607473593E-4</v>
      </c>
      <c r="AW130" s="5">
        <f t="shared" si="262"/>
        <v>5.6217259960938696E-7</v>
      </c>
      <c r="AX130" s="5">
        <f t="shared" si="263"/>
        <v>1.5316274224569922E-5</v>
      </c>
      <c r="AY130" s="5">
        <f t="shared" si="264"/>
        <v>2.6433903868652636E-5</v>
      </c>
      <c r="AZ130" s="5">
        <f t="shared" si="265"/>
        <v>2.281074573006314E-5</v>
      </c>
      <c r="BA130" s="5">
        <f t="shared" si="266"/>
        <v>1.3122796727189464E-5</v>
      </c>
      <c r="BB130" s="5">
        <f t="shared" si="267"/>
        <v>5.6620615119623863E-6</v>
      </c>
      <c r="BC130" s="5">
        <f t="shared" si="268"/>
        <v>1.9543968397420677E-6</v>
      </c>
      <c r="BD130" s="5">
        <f t="shared" si="269"/>
        <v>3.2195365673799736E-3</v>
      </c>
      <c r="BE130" s="5">
        <f t="shared" si="270"/>
        <v>2.2787402855535144E-3</v>
      </c>
      <c r="BF130" s="5">
        <f t="shared" si="271"/>
        <v>8.0642930749971948E-4</v>
      </c>
      <c r="BG130" s="5">
        <f t="shared" si="272"/>
        <v>1.902595722491503E-4</v>
      </c>
      <c r="BH130" s="5">
        <f t="shared" si="273"/>
        <v>3.36657266444048E-5</v>
      </c>
      <c r="BI130" s="5">
        <f t="shared" si="274"/>
        <v>4.765620513480786E-6</v>
      </c>
      <c r="BJ130" s="8">
        <f t="shared" si="275"/>
        <v>0.1492675715777611</v>
      </c>
      <c r="BK130" s="8">
        <f t="shared" si="276"/>
        <v>0.232409210272181</v>
      </c>
      <c r="BL130" s="8">
        <f t="shared" si="277"/>
        <v>0.54114714596291724</v>
      </c>
      <c r="BM130" s="8">
        <f t="shared" si="278"/>
        <v>0.43701088591422349</v>
      </c>
      <c r="BN130" s="8">
        <f t="shared" si="279"/>
        <v>0.56094082219316244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1.4074074074074101</v>
      </c>
      <c r="F131">
        <f>VLOOKUP(B131,home!$B$2:$E$405,3,FALSE)</f>
        <v>1.18</v>
      </c>
      <c r="G131">
        <f>VLOOKUP(C131,away!$B$2:$E$405,4,FALSE)</f>
        <v>0.3</v>
      </c>
      <c r="H131">
        <f>VLOOKUP(A131,away!$A$2:$E$405,3,FALSE)</f>
        <v>1.24074074074074</v>
      </c>
      <c r="I131">
        <f>VLOOKUP(C131,away!$B$2:$E$405,3,FALSE)</f>
        <v>2.13</v>
      </c>
      <c r="J131">
        <f>VLOOKUP(B131,home!$B$2:$E$405,4,FALSE)</f>
        <v>1.18</v>
      </c>
      <c r="K131" s="3">
        <f t="shared" si="224"/>
        <v>0.49822222222222312</v>
      </c>
      <c r="L131" s="3">
        <f t="shared" si="225"/>
        <v>3.1184777777777755</v>
      </c>
      <c r="M131" s="5">
        <f t="shared" si="226"/>
        <v>2.6871205317284694E-2</v>
      </c>
      <c r="N131" s="5">
        <f t="shared" si="227"/>
        <v>1.3387831626967196E-2</v>
      </c>
      <c r="O131" s="5">
        <f t="shared" si="228"/>
        <v>8.3797256644056337E-2</v>
      </c>
      <c r="P131" s="5">
        <f t="shared" si="229"/>
        <v>4.1749655421327692E-2</v>
      </c>
      <c r="Q131" s="5">
        <f t="shared" si="230"/>
        <v>3.3350576119622792E-3</v>
      </c>
      <c r="R131" s="5">
        <f t="shared" si="231"/>
        <v>0.13065994134161535</v>
      </c>
      <c r="S131" s="5">
        <f t="shared" si="232"/>
        <v>1.6216556972589575E-2</v>
      </c>
      <c r="T131" s="5">
        <f t="shared" si="233"/>
        <v>1.0400303050512984E-2</v>
      </c>
      <c r="U131" s="5">
        <f t="shared" si="234"/>
        <v>6.5097686330644916E-2</v>
      </c>
      <c r="V131" s="5">
        <f t="shared" si="235"/>
        <v>2.7995091471491153E-3</v>
      </c>
      <c r="W131" s="5">
        <f t="shared" si="236"/>
        <v>5.5386660489032942E-4</v>
      </c>
      <c r="X131" s="5">
        <f t="shared" si="237"/>
        <v>1.727220699203716E-3</v>
      </c>
      <c r="Y131" s="5">
        <f t="shared" si="238"/>
        <v>2.6931496838922897E-3</v>
      </c>
      <c r="Z131" s="5">
        <f t="shared" si="239"/>
        <v>0.13582004117319171</v>
      </c>
      <c r="AA131" s="5">
        <f t="shared" si="240"/>
        <v>6.7668562735621399E-2</v>
      </c>
      <c r="AB131" s="5">
        <f t="shared" si="241"/>
        <v>1.6856990850362609E-2</v>
      </c>
      <c r="AC131" s="5">
        <f t="shared" si="242"/>
        <v>2.7184894774507295E-4</v>
      </c>
      <c r="AD131" s="5">
        <f t="shared" si="243"/>
        <v>6.8987162675784459E-5</v>
      </c>
      <c r="AE131" s="5">
        <f t="shared" si="244"/>
        <v>2.1513493375637424E-4</v>
      </c>
      <c r="AF131" s="5">
        <f t="shared" si="245"/>
        <v>3.3544675507147343E-4</v>
      </c>
      <c r="AG131" s="5">
        <f t="shared" si="246"/>
        <v>3.4869441710601805E-4</v>
      </c>
      <c r="AH131" s="5">
        <f t="shared" si="247"/>
        <v>0.10588794504386521</v>
      </c>
      <c r="AI131" s="5">
        <f t="shared" si="248"/>
        <v>5.275572728629916E-2</v>
      </c>
      <c r="AJ131" s="5">
        <f t="shared" si="249"/>
        <v>1.3142037841764771E-2</v>
      </c>
      <c r="AK131" s="5">
        <f t="shared" si="250"/>
        <v>2.182551766017532E-3</v>
      </c>
      <c r="AL131" s="5">
        <f t="shared" si="251"/>
        <v>1.6894813256042185E-5</v>
      </c>
      <c r="AM131" s="5">
        <f t="shared" si="252"/>
        <v>6.874187498627069E-6</v>
      </c>
      <c r="AN131" s="5">
        <f t="shared" si="253"/>
        <v>2.143700095474631E-5</v>
      </c>
      <c r="AO131" s="5">
        <f t="shared" si="254"/>
        <v>3.3425405549788663E-5</v>
      </c>
      <c r="AP131" s="5">
        <f t="shared" si="255"/>
        <v>3.474546147340862E-5</v>
      </c>
      <c r="AQ131" s="5">
        <f t="shared" si="256"/>
        <v>2.7088237370864655E-5</v>
      </c>
      <c r="AR131" s="5">
        <f t="shared" si="257"/>
        <v>6.6041840710769614E-2</v>
      </c>
      <c r="AS131" s="5">
        <f t="shared" si="258"/>
        <v>3.2903512638565717E-2</v>
      </c>
      <c r="AT131" s="5">
        <f t="shared" si="259"/>
        <v>8.196630592851608E-3</v>
      </c>
      <c r="AU131" s="5">
        <f t="shared" si="260"/>
        <v>1.3612478362350629E-3</v>
      </c>
      <c r="AV131" s="5">
        <f t="shared" si="261"/>
        <v>1.6955098049105638E-4</v>
      </c>
      <c r="AW131" s="5">
        <f t="shared" si="262"/>
        <v>7.2914960200262302E-7</v>
      </c>
      <c r="AX131" s="5">
        <f t="shared" si="263"/>
        <v>5.7081216192303411E-7</v>
      </c>
      <c r="AY131" s="5">
        <f t="shared" si="264"/>
        <v>1.7800650422422713E-6</v>
      </c>
      <c r="AZ131" s="5">
        <f t="shared" si="265"/>
        <v>2.7755466386157899E-6</v>
      </c>
      <c r="BA131" s="5">
        <f t="shared" si="266"/>
        <v>2.885160171236381E-6</v>
      </c>
      <c r="BB131" s="5">
        <f t="shared" si="267"/>
        <v>2.2493269698325441E-6</v>
      </c>
      <c r="BC131" s="5">
        <f t="shared" si="268"/>
        <v>1.4028952340758021E-6</v>
      </c>
      <c r="BD131" s="5">
        <f t="shared" si="269"/>
        <v>3.432500211001243E-2</v>
      </c>
      <c r="BE131" s="5">
        <f t="shared" si="270"/>
        <v>1.7101478829032887E-2</v>
      </c>
      <c r="BF131" s="5">
        <f t="shared" si="271"/>
        <v>4.2601683927435347E-3</v>
      </c>
      <c r="BG131" s="5">
        <f t="shared" si="272"/>
        <v>7.0750352122452042E-4</v>
      </c>
      <c r="BH131" s="5">
        <f t="shared" si="273"/>
        <v>8.8123494143632056E-5</v>
      </c>
      <c r="BI131" s="5">
        <f t="shared" si="274"/>
        <v>8.7810166164454864E-6</v>
      </c>
      <c r="BJ131" s="8">
        <f t="shared" si="275"/>
        <v>3.320092664510383E-2</v>
      </c>
      <c r="BK131" s="8">
        <f t="shared" si="276"/>
        <v>8.792745068439442E-2</v>
      </c>
      <c r="BL131" s="8">
        <f t="shared" si="277"/>
        <v>0.70321253996293398</v>
      </c>
      <c r="BM131" s="8">
        <f t="shared" si="278"/>
        <v>0.66035895958697011</v>
      </c>
      <c r="BN131" s="8">
        <f t="shared" si="279"/>
        <v>0.29980094796321355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1.4074074074074101</v>
      </c>
      <c r="F132">
        <f>VLOOKUP(B132,home!$B$2:$E$405,3,FALSE)</f>
        <v>0.71</v>
      </c>
      <c r="G132">
        <f>VLOOKUP(C132,away!$B$2:$E$405,4,FALSE)</f>
        <v>1.07</v>
      </c>
      <c r="H132">
        <f>VLOOKUP(A132,away!$A$2:$E$405,3,FALSE)</f>
        <v>1.24074074074074</v>
      </c>
      <c r="I132">
        <f>VLOOKUP(C132,away!$B$2:$E$405,3,FALSE)</f>
        <v>0.95</v>
      </c>
      <c r="J132">
        <f>VLOOKUP(B132,home!$B$2:$E$405,4,FALSE)</f>
        <v>0.71</v>
      </c>
      <c r="K132" s="3">
        <f t="shared" si="224"/>
        <v>1.0692074074074096</v>
      </c>
      <c r="L132" s="3">
        <f t="shared" si="225"/>
        <v>0.83687962962962903</v>
      </c>
      <c r="M132" s="5">
        <f t="shared" si="226"/>
        <v>0.14866095479391053</v>
      </c>
      <c r="N132" s="5">
        <f t="shared" si="227"/>
        <v>0.1589493940579072</v>
      </c>
      <c r="O132" s="5">
        <f t="shared" si="228"/>
        <v>0.12441132478831489</v>
      </c>
      <c r="P132" s="5">
        <f t="shared" si="229"/>
        <v>0.13302151002903534</v>
      </c>
      <c r="Q132" s="5">
        <f t="shared" si="230"/>
        <v>8.4974934764816837E-2</v>
      </c>
      <c r="R132" s="5">
        <f t="shared" si="231"/>
        <v>5.2058651705288214E-2</v>
      </c>
      <c r="S132" s="5">
        <f t="shared" si="232"/>
        <v>2.9756841927550903E-2</v>
      </c>
      <c r="T132" s="5">
        <f t="shared" si="233"/>
        <v>7.1113791933781811E-2</v>
      </c>
      <c r="U132" s="5">
        <f t="shared" si="234"/>
        <v>5.5661496022936532E-2</v>
      </c>
      <c r="V132" s="5">
        <f t="shared" si="235"/>
        <v>2.9584844045413756E-3</v>
      </c>
      <c r="W132" s="5">
        <f t="shared" si="236"/>
        <v>3.0285276564834526E-2</v>
      </c>
      <c r="X132" s="5">
        <f t="shared" si="237"/>
        <v>2.5345131034809603E-2</v>
      </c>
      <c r="Y132" s="5">
        <f t="shared" si="238"/>
        <v>1.0605411936662937E-2</v>
      </c>
      <c r="Z132" s="5">
        <f t="shared" si="239"/>
        <v>1.4522275052713154E-2</v>
      </c>
      <c r="AA132" s="5">
        <f t="shared" si="240"/>
        <v>1.5527324058768733E-2</v>
      </c>
      <c r="AB132" s="5">
        <f t="shared" si="241"/>
        <v>8.300964950425406E-3</v>
      </c>
      <c r="AC132" s="5">
        <f t="shared" si="242"/>
        <v>1.6545285185803096E-4</v>
      </c>
      <c r="AD132" s="5">
        <f t="shared" si="243"/>
        <v>8.0953105096257753E-3</v>
      </c>
      <c r="AE132" s="5">
        <f t="shared" si="244"/>
        <v>6.7748004610324623E-3</v>
      </c>
      <c r="AF132" s="5">
        <f t="shared" si="245"/>
        <v>2.8348462503217427E-3</v>
      </c>
      <c r="AG132" s="5">
        <f t="shared" si="246"/>
        <v>7.9080836000873435E-4</v>
      </c>
      <c r="AH132" s="5">
        <f t="shared" si="247"/>
        <v>3.0383490418735459E-3</v>
      </c>
      <c r="AI132" s="5">
        <f t="shared" si="248"/>
        <v>3.248625301860401E-3</v>
      </c>
      <c r="AJ132" s="5">
        <f t="shared" si="249"/>
        <v>1.7367271183201364E-3</v>
      </c>
      <c r="AK132" s="5">
        <f t="shared" si="250"/>
        <v>6.1897383318440492E-4</v>
      </c>
      <c r="AL132" s="5">
        <f t="shared" si="251"/>
        <v>5.9218745697621759E-6</v>
      </c>
      <c r="AM132" s="5">
        <f t="shared" si="252"/>
        <v>1.7311131924309868E-3</v>
      </c>
      <c r="AN132" s="5">
        <f t="shared" si="253"/>
        <v>1.4487333673286092E-3</v>
      </c>
      <c r="AO132" s="5">
        <f t="shared" si="254"/>
        <v>6.0620772194102572E-4</v>
      </c>
      <c r="AP132" s="5">
        <f t="shared" si="255"/>
        <v>1.6910763127220895E-4</v>
      </c>
      <c r="AQ132" s="5">
        <f t="shared" si="256"/>
        <v>3.5380682956657519E-5</v>
      </c>
      <c r="AR132" s="5">
        <f t="shared" si="257"/>
        <v>5.0854648416973438E-4</v>
      </c>
      <c r="AS132" s="5">
        <f t="shared" si="258"/>
        <v>5.437416678852749E-4</v>
      </c>
      <c r="AT132" s="5">
        <f t="shared" si="259"/>
        <v>2.906863095094978E-4</v>
      </c>
      <c r="AU132" s="5">
        <f t="shared" si="260"/>
        <v>1.0360131845315934E-4</v>
      </c>
      <c r="AV132" s="5">
        <f t="shared" si="261"/>
        <v>2.7692824276822974E-5</v>
      </c>
      <c r="AW132" s="5">
        <f t="shared" si="262"/>
        <v>1.4719113677240183E-7</v>
      </c>
      <c r="AX132" s="5">
        <f t="shared" si="263"/>
        <v>3.084865080679831E-4</v>
      </c>
      <c r="AY132" s="5">
        <f t="shared" si="264"/>
        <v>2.581660746176713E-4</v>
      </c>
      <c r="AZ132" s="5">
        <f t="shared" si="265"/>
        <v>1.0802696445448593E-4</v>
      </c>
      <c r="BA132" s="5">
        <f t="shared" si="266"/>
        <v>3.0135188667561102E-5</v>
      </c>
      <c r="BB132" s="5">
        <f t="shared" si="267"/>
        <v>6.3048813827318814E-6</v>
      </c>
      <c r="BC132" s="5">
        <f t="shared" si="268"/>
        <v>1.0552853592878803E-6</v>
      </c>
      <c r="BD132" s="5">
        <f t="shared" si="269"/>
        <v>7.0932032220236209E-5</v>
      </c>
      <c r="BE132" s="5">
        <f t="shared" si="270"/>
        <v>7.5841054272337595E-5</v>
      </c>
      <c r="BF132" s="5">
        <f t="shared" si="271"/>
        <v>4.0544908506785356E-5</v>
      </c>
      <c r="BG132" s="5">
        <f t="shared" si="272"/>
        <v>1.4450305502703536E-5</v>
      </c>
      <c r="BH132" s="5">
        <f t="shared" si="273"/>
        <v>3.8625934206976675E-6</v>
      </c>
      <c r="BI132" s="5">
        <f t="shared" si="274"/>
        <v>8.2598269944261446E-7</v>
      </c>
      <c r="BJ132" s="8">
        <f t="shared" si="275"/>
        <v>0.40447242337228079</v>
      </c>
      <c r="BK132" s="8">
        <f t="shared" si="276"/>
        <v>0.31482733195608364</v>
      </c>
      <c r="BL132" s="8">
        <f t="shared" si="277"/>
        <v>0.26628316230188903</v>
      </c>
      <c r="BM132" s="8">
        <f t="shared" si="278"/>
        <v>0.29777040366021268</v>
      </c>
      <c r="BN132" s="8">
        <f t="shared" si="279"/>
        <v>0.70207677013927305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1.39130434782609</v>
      </c>
      <c r="F133">
        <f>VLOOKUP(B133,home!$B$2:$E$405,3,FALSE)</f>
        <v>0.62</v>
      </c>
      <c r="G133">
        <f>VLOOKUP(C133,away!$B$2:$E$405,4,FALSE)</f>
        <v>0.63</v>
      </c>
      <c r="H133">
        <f>VLOOKUP(A133,away!$A$2:$E$405,3,FALSE)</f>
        <v>1.1304347826087</v>
      </c>
      <c r="I133">
        <f>VLOOKUP(C133,away!$B$2:$E$405,3,FALSE)</f>
        <v>1.71</v>
      </c>
      <c r="J133">
        <f>VLOOKUP(B133,home!$B$2:$E$405,4,FALSE)</f>
        <v>0.62</v>
      </c>
      <c r="K133" s="3">
        <f t="shared" si="224"/>
        <v>0.5434434782608708</v>
      </c>
      <c r="L133" s="3">
        <f t="shared" si="225"/>
        <v>1.1984869565217438</v>
      </c>
      <c r="M133" s="5">
        <f t="shared" si="226"/>
        <v>0.17518189676551357</v>
      </c>
      <c r="N133" s="5">
        <f t="shared" si="227"/>
        <v>9.5201459306587494E-2</v>
      </c>
      <c r="O133" s="5">
        <f t="shared" si="228"/>
        <v>0.20995321829220667</v>
      </c>
      <c r="P133" s="5">
        <f t="shared" si="229"/>
        <v>0.11409770722078069</v>
      </c>
      <c r="Q133" s="5">
        <f t="shared" si="230"/>
        <v>2.5868306090541325E-2</v>
      </c>
      <c r="R133" s="5">
        <f t="shared" si="231"/>
        <v>0.12581309680148611</v>
      </c>
      <c r="S133" s="5">
        <f t="shared" si="232"/>
        <v>1.8578242149165067E-2</v>
      </c>
      <c r="T133" s="5">
        <f t="shared" si="233"/>
        <v>3.100282743682576E-2</v>
      </c>
      <c r="U133" s="5">
        <f t="shared" si="234"/>
        <v>6.8372306936571245E-2</v>
      </c>
      <c r="V133" s="5">
        <f t="shared" si="235"/>
        <v>1.3444659348369481E-3</v>
      </c>
      <c r="W133" s="5">
        <f t="shared" si="236"/>
        <v>4.6859874128535499E-3</v>
      </c>
      <c r="X133" s="5">
        <f t="shared" si="237"/>
        <v>5.6160947927300512E-3</v>
      </c>
      <c r="Y133" s="5">
        <f t="shared" si="238"/>
        <v>3.3654081778383277E-3</v>
      </c>
      <c r="Z133" s="5">
        <f t="shared" si="239"/>
        <v>5.0261785158729526E-2</v>
      </c>
      <c r="AA133" s="5">
        <f t="shared" si="240"/>
        <v>2.7314439350260591E-2</v>
      </c>
      <c r="AB133" s="5">
        <f t="shared" si="241"/>
        <v>7.421926963625607E-3</v>
      </c>
      <c r="AC133" s="5">
        <f t="shared" si="242"/>
        <v>5.4729000054251678E-5</v>
      </c>
      <c r="AD133" s="5">
        <f t="shared" si="243"/>
        <v>6.3664232468194787E-4</v>
      </c>
      <c r="AE133" s="5">
        <f t="shared" si="244"/>
        <v>7.6300752210099558E-4</v>
      </c>
      <c r="AF133" s="5">
        <f t="shared" si="245"/>
        <v>4.5722728148300991E-4</v>
      </c>
      <c r="AG133" s="5">
        <f t="shared" si="246"/>
        <v>1.8266031100776104E-4</v>
      </c>
      <c r="AH133" s="5">
        <f t="shared" si="247"/>
        <v>1.5059523481058879E-2</v>
      </c>
      <c r="AI133" s="5">
        <f t="shared" si="248"/>
        <v>8.1839998214978948E-3</v>
      </c>
      <c r="AJ133" s="5">
        <f t="shared" si="249"/>
        <v>2.2237706645405805E-3</v>
      </c>
      <c r="AK133" s="5">
        <f t="shared" si="250"/>
        <v>4.0283122159747375E-4</v>
      </c>
      <c r="AL133" s="5">
        <f t="shared" si="251"/>
        <v>1.4258216265427222E-6</v>
      </c>
      <c r="AM133" s="5">
        <f t="shared" si="252"/>
        <v>6.9195823866648897E-5</v>
      </c>
      <c r="AN133" s="5">
        <f t="shared" si="253"/>
        <v>8.2930292349954677E-5</v>
      </c>
      <c r="AO133" s="5">
        <f t="shared" si="254"/>
        <v>4.9695436840977845E-5</v>
      </c>
      <c r="AP133" s="5">
        <f t="shared" si="255"/>
        <v>1.9853110950854022E-5</v>
      </c>
      <c r="AQ133" s="5">
        <f t="shared" si="256"/>
        <v>5.9484236302443851E-6</v>
      </c>
      <c r="AR133" s="5">
        <f t="shared" si="257"/>
        <v>3.6097284926963958E-3</v>
      </c>
      <c r="AS133" s="5">
        <f t="shared" si="258"/>
        <v>1.9616834076482998E-3</v>
      </c>
      <c r="AT133" s="5">
        <f t="shared" si="259"/>
        <v>5.3303202714951486E-4</v>
      </c>
      <c r="AU133" s="5">
        <f t="shared" si="260"/>
        <v>9.6557592952858435E-5</v>
      </c>
      <c r="AV133" s="5">
        <f t="shared" si="261"/>
        <v>1.311839854169968E-5</v>
      </c>
      <c r="AW133" s="5">
        <f t="shared" si="262"/>
        <v>2.5795882498585139E-8</v>
      </c>
      <c r="AX133" s="5">
        <f t="shared" si="263"/>
        <v>6.2673365338697067E-6</v>
      </c>
      <c r="AY133" s="5">
        <f t="shared" si="264"/>
        <v>7.5113210879750395E-6</v>
      </c>
      <c r="AZ133" s="5">
        <f t="shared" si="265"/>
        <v>4.5011101750924013E-6</v>
      </c>
      <c r="BA133" s="5">
        <f t="shared" si="266"/>
        <v>1.7981739449051815E-6</v>
      </c>
      <c r="BB133" s="5">
        <f t="shared" si="267"/>
        <v>5.3877200463152724E-7</v>
      </c>
      <c r="BC133" s="5">
        <f t="shared" si="268"/>
        <v>1.291422440179915E-7</v>
      </c>
      <c r="BD133" s="5">
        <f t="shared" si="269"/>
        <v>7.2103541918025341E-4</v>
      </c>
      <c r="BE133" s="5">
        <f t="shared" si="270"/>
        <v>3.9184199614860195E-4</v>
      </c>
      <c r="BF133" s="5">
        <f t="shared" si="271"/>
        <v>1.0647198865783947E-4</v>
      </c>
      <c r="BG133" s="5">
        <f t="shared" si="272"/>
        <v>1.928716928452276E-5</v>
      </c>
      <c r="BH133" s="5">
        <f t="shared" si="273"/>
        <v>2.6203715904468192E-6</v>
      </c>
      <c r="BI133" s="5">
        <f t="shared" si="274"/>
        <v>2.8480477028967796E-7</v>
      </c>
      <c r="BJ133" s="8">
        <f t="shared" si="275"/>
        <v>0.16802798960027934</v>
      </c>
      <c r="BK133" s="8">
        <f t="shared" si="276"/>
        <v>0.30926597821306506</v>
      </c>
      <c r="BL133" s="8">
        <f t="shared" si="277"/>
        <v>0.47220077520146569</v>
      </c>
      <c r="BM133" s="8">
        <f t="shared" si="278"/>
        <v>0.25363335817121818</v>
      </c>
      <c r="BN133" s="8">
        <f t="shared" si="279"/>
        <v>0.74611568447711596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1.39130434782609</v>
      </c>
      <c r="F134">
        <f>VLOOKUP(B134,home!$B$2:$E$405,3,FALSE)</f>
        <v>0.54</v>
      </c>
      <c r="G134">
        <f>VLOOKUP(C134,away!$B$2:$E$405,4,FALSE)</f>
        <v>0.9</v>
      </c>
      <c r="H134">
        <f>VLOOKUP(A134,away!$A$2:$E$405,3,FALSE)</f>
        <v>1.1304347826087</v>
      </c>
      <c r="I134">
        <f>VLOOKUP(C134,away!$B$2:$E$405,3,FALSE)</f>
        <v>0.81</v>
      </c>
      <c r="J134">
        <f>VLOOKUP(B134,home!$B$2:$E$405,4,FALSE)</f>
        <v>0.54</v>
      </c>
      <c r="K134" s="3">
        <f t="shared" si="224"/>
        <v>0.67617391304347985</v>
      </c>
      <c r="L134" s="3">
        <f t="shared" si="225"/>
        <v>0.49445217391304547</v>
      </c>
      <c r="M134" s="5">
        <f t="shared" si="226"/>
        <v>0.3101726853887028</v>
      </c>
      <c r="N134" s="5">
        <f t="shared" si="227"/>
        <v>0.20973067839848339</v>
      </c>
      <c r="O134" s="5">
        <f t="shared" si="228"/>
        <v>0.15336555857889123</v>
      </c>
      <c r="P134" s="5">
        <f t="shared" si="229"/>
        <v>0.10370178987038792</v>
      </c>
      <c r="Q134" s="5">
        <f t="shared" si="230"/>
        <v>7.0907206748983057E-2</v>
      </c>
      <c r="R134" s="5">
        <f t="shared" si="231"/>
        <v>3.791596692136065E-2</v>
      </c>
      <c r="S134" s="5">
        <f t="shared" si="232"/>
        <v>8.6678016222199675E-3</v>
      </c>
      <c r="T134" s="5">
        <f t="shared" si="233"/>
        <v>3.5060222523136446E-2</v>
      </c>
      <c r="U134" s="5">
        <f t="shared" si="234"/>
        <v>2.5637787720043572E-2</v>
      </c>
      <c r="V134" s="5">
        <f t="shared" si="235"/>
        <v>3.2199502076980812E-4</v>
      </c>
      <c r="W134" s="5">
        <f t="shared" si="236"/>
        <v>1.5981867816814307E-2</v>
      </c>
      <c r="X134" s="5">
        <f t="shared" si="237"/>
        <v>7.9022692852147719E-3</v>
      </c>
      <c r="Y134" s="5">
        <f t="shared" si="238"/>
        <v>1.9536471134603663E-3</v>
      </c>
      <c r="Z134" s="5">
        <f t="shared" si="239"/>
        <v>6.2492107567606323E-3</v>
      </c>
      <c r="AA134" s="5">
        <f t="shared" si="240"/>
        <v>4.2255532908322428E-3</v>
      </c>
      <c r="AB134" s="5">
        <f t="shared" si="241"/>
        <v>1.4286044517178953E-3</v>
      </c>
      <c r="AC134" s="5">
        <f t="shared" si="242"/>
        <v>6.7284011367200692E-6</v>
      </c>
      <c r="AD134" s="5">
        <f t="shared" si="243"/>
        <v>2.7016305248597464E-3</v>
      </c>
      <c r="AE134" s="5">
        <f t="shared" si="244"/>
        <v>1.3358270861267437E-3</v>
      </c>
      <c r="AF134" s="5">
        <f t="shared" si="245"/>
        <v>3.3025130335364873E-4</v>
      </c>
      <c r="AG134" s="5">
        <f t="shared" si="246"/>
        <v>5.4431158293609429E-5</v>
      </c>
      <c r="AH134" s="5">
        <f t="shared" si="247"/>
        <v>7.7248396098027064E-4</v>
      </c>
      <c r="AI134" s="5">
        <f t="shared" si="248"/>
        <v>5.2233350265935635E-4</v>
      </c>
      <c r="AJ134" s="5">
        <f t="shared" si="249"/>
        <v>1.7659414420344194E-4</v>
      </c>
      <c r="AK134" s="5">
        <f t="shared" si="250"/>
        <v>3.9802784502201966E-5</v>
      </c>
      <c r="AL134" s="5">
        <f t="shared" si="251"/>
        <v>8.9981777727386926E-8</v>
      </c>
      <c r="AM134" s="5">
        <f t="shared" si="252"/>
        <v>3.6535441671842515E-4</v>
      </c>
      <c r="AN134" s="5">
        <f t="shared" si="253"/>
        <v>1.8065028559515804E-4</v>
      </c>
      <c r="AO134" s="5">
        <f t="shared" si="254"/>
        <v>4.4661463215269213E-5</v>
      </c>
      <c r="AP134" s="5">
        <f t="shared" si="255"/>
        <v>7.3609858589757926E-6</v>
      </c>
      <c r="AQ134" s="5">
        <f t="shared" si="256"/>
        <v>9.0991386502844174E-7</v>
      </c>
      <c r="AR134" s="5">
        <f t="shared" si="257"/>
        <v>7.639127476393103E-5</v>
      </c>
      <c r="AS134" s="5">
        <f t="shared" si="258"/>
        <v>5.1653787179506876E-5</v>
      </c>
      <c r="AT134" s="5">
        <f t="shared" si="259"/>
        <v>1.7463471700341146E-5</v>
      </c>
      <c r="AU134" s="5">
        <f t="shared" si="260"/>
        <v>3.9361146649812488E-6</v>
      </c>
      <c r="AV134" s="5">
        <f t="shared" si="261"/>
        <v>6.6537451380204914E-7</v>
      </c>
      <c r="AW134" s="5">
        <f t="shared" si="262"/>
        <v>8.3566992102010997E-10</v>
      </c>
      <c r="AX134" s="5">
        <f t="shared" si="263"/>
        <v>4.1173854266702597E-5</v>
      </c>
      <c r="AY134" s="5">
        <f t="shared" si="264"/>
        <v>2.0358501750550021E-5</v>
      </c>
      <c r="AZ134" s="5">
        <f t="shared" si="265"/>
        <v>5.0331527240860005E-6</v>
      </c>
      <c r="BA134" s="5">
        <f t="shared" si="266"/>
        <v>8.2955110202022994E-7</v>
      </c>
      <c r="BB134" s="5">
        <f t="shared" si="267"/>
        <v>1.0254333644146631E-7</v>
      </c>
      <c r="BC134" s="5">
        <f t="shared" si="268"/>
        <v>1.0140555124755971E-8</v>
      </c>
      <c r="BD134" s="5">
        <f t="shared" si="269"/>
        <v>6.295305312502406E-6</v>
      </c>
      <c r="BE134" s="5">
        <f t="shared" si="270"/>
        <v>4.2567212269581586E-6</v>
      </c>
      <c r="BF134" s="5">
        <f t="shared" si="271"/>
        <v>1.4391419243837702E-6</v>
      </c>
      <c r="BG134" s="5">
        <f t="shared" si="272"/>
        <v>3.2437007547849928E-7</v>
      </c>
      <c r="BH134" s="5">
        <f t="shared" si="273"/>
        <v>5.4832645802626432E-8</v>
      </c>
      <c r="BI134" s="5">
        <f t="shared" si="274"/>
        <v>7.4152809349778144E-9</v>
      </c>
      <c r="BJ134" s="8">
        <f t="shared" si="275"/>
        <v>0.3466244767677138</v>
      </c>
      <c r="BK134" s="8">
        <f t="shared" si="276"/>
        <v>0.42289144878674551</v>
      </c>
      <c r="BL134" s="8">
        <f t="shared" si="277"/>
        <v>0.22424717316447942</v>
      </c>
      <c r="BM134" s="8">
        <f t="shared" si="278"/>
        <v>0.11419806590280981</v>
      </c>
      <c r="BN134" s="8">
        <f t="shared" si="279"/>
        <v>0.88579388590680908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1.21333333333333</v>
      </c>
      <c r="F135">
        <f>VLOOKUP(B135,home!$B$2:$E$405,3,FALSE)</f>
        <v>0.93</v>
      </c>
      <c r="G135">
        <f>VLOOKUP(C135,away!$B$2:$E$405,4,FALSE)</f>
        <v>0.72</v>
      </c>
      <c r="H135">
        <f>VLOOKUP(A135,away!$A$2:$E$405,3,FALSE)</f>
        <v>1.2533333333333301</v>
      </c>
      <c r="I135">
        <f>VLOOKUP(C135,away!$B$2:$E$405,3,FALSE)</f>
        <v>1.34</v>
      </c>
      <c r="J135">
        <f>VLOOKUP(B135,home!$B$2:$E$405,4,FALSE)</f>
        <v>0.93</v>
      </c>
      <c r="K135" s="3">
        <f t="shared" si="224"/>
        <v>0.81244799999999773</v>
      </c>
      <c r="L135" s="3">
        <f t="shared" si="225"/>
        <v>1.5619039999999962</v>
      </c>
      <c r="M135" s="5">
        <f t="shared" si="226"/>
        <v>9.3074782132469461E-2</v>
      </c>
      <c r="N135" s="5">
        <f t="shared" si="227"/>
        <v>7.5618420593960331E-2</v>
      </c>
      <c r="O135" s="5">
        <f t="shared" si="228"/>
        <v>0.14537387451183223</v>
      </c>
      <c r="P135" s="5">
        <f t="shared" si="229"/>
        <v>0.11810871359938872</v>
      </c>
      <c r="Q135" s="5">
        <f t="shared" si="230"/>
        <v>3.0718017287360858E-2</v>
      </c>
      <c r="R135" s="5">
        <f t="shared" si="231"/>
        <v>0.11353001804776415</v>
      </c>
      <c r="S135" s="5">
        <f t="shared" si="232"/>
        <v>3.7468978998652001E-2</v>
      </c>
      <c r="T135" s="5">
        <f t="shared" si="233"/>
        <v>4.7978594073197947E-2</v>
      </c>
      <c r="U135" s="5">
        <f t="shared" si="234"/>
        <v>9.2237236102869616E-2</v>
      </c>
      <c r="V135" s="5">
        <f t="shared" si="235"/>
        <v>5.2829835775552274E-3</v>
      </c>
      <c r="W135" s="5">
        <f t="shared" si="236"/>
        <v>8.3189305696938932E-3</v>
      </c>
      <c r="X135" s="5">
        <f t="shared" si="237"/>
        <v>1.2993370932527138E-2</v>
      </c>
      <c r="Y135" s="5">
        <f t="shared" si="238"/>
        <v>1.0147199016498912E-2</v>
      </c>
      <c r="Z135" s="5">
        <f t="shared" si="239"/>
        <v>5.9107663102958202E-2</v>
      </c>
      <c r="AA135" s="5">
        <f t="shared" si="240"/>
        <v>4.8021902672672048E-2</v>
      </c>
      <c r="AB135" s="5">
        <f t="shared" si="241"/>
        <v>1.9507649391303478E-2</v>
      </c>
      <c r="AC135" s="5">
        <f t="shared" si="242"/>
        <v>4.1899533634126508E-4</v>
      </c>
      <c r="AD135" s="5">
        <f t="shared" si="243"/>
        <v>1.6896746258716615E-3</v>
      </c>
      <c r="AE135" s="5">
        <f t="shared" si="244"/>
        <v>2.6391095568474446E-3</v>
      </c>
      <c r="AF135" s="5">
        <f t="shared" si="245"/>
        <v>2.0610178866391211E-3</v>
      </c>
      <c r="AG135" s="5">
        <f t="shared" si="246"/>
        <v>1.0730373604043943E-3</v>
      </c>
      <c r="AH135" s="5">
        <f t="shared" si="247"/>
        <v>2.3080123857790645E-2</v>
      </c>
      <c r="AI135" s="5">
        <f t="shared" si="248"/>
        <v>1.875140046801424E-2</v>
      </c>
      <c r="AJ135" s="5">
        <f t="shared" si="249"/>
        <v>7.6172689037185956E-3</v>
      </c>
      <c r="AK135" s="5">
        <f t="shared" si="250"/>
        <v>2.0628782954294493E-3</v>
      </c>
      <c r="AL135" s="5">
        <f t="shared" si="251"/>
        <v>2.1267629768491857E-5</v>
      </c>
      <c r="AM135" s="5">
        <f t="shared" si="252"/>
        <v>2.7455455408803521E-4</v>
      </c>
      <c r="AN135" s="5">
        <f t="shared" si="253"/>
        <v>4.2882785624831743E-4</v>
      </c>
      <c r="AO135" s="5">
        <f t="shared" si="254"/>
        <v>3.3489397199283524E-4</v>
      </c>
      <c r="AP135" s="5">
        <f t="shared" si="255"/>
        <v>1.7435741147716539E-4</v>
      </c>
      <c r="AQ135" s="5">
        <f t="shared" si="256"/>
        <v>6.808238460395745E-5</v>
      </c>
      <c r="AR135" s="5">
        <f t="shared" si="257"/>
        <v>7.2097875547957099E-3</v>
      </c>
      <c r="AS135" s="5">
        <f t="shared" si="258"/>
        <v>5.8575774793186482E-3</v>
      </c>
      <c r="AT135" s="5">
        <f t="shared" si="259"/>
        <v>2.3794885539587317E-3</v>
      </c>
      <c r="AU135" s="5">
        <f t="shared" si="260"/>
        <v>6.4440357222888601E-4</v>
      </c>
      <c r="AV135" s="5">
        <f t="shared" si="261"/>
        <v>1.3088609836255314E-4</v>
      </c>
      <c r="AW135" s="5">
        <f t="shared" si="262"/>
        <v>7.49663733861745E-7</v>
      </c>
      <c r="AX135" s="5">
        <f t="shared" si="263"/>
        <v>3.7176883059952551E-5</v>
      </c>
      <c r="AY135" s="5">
        <f t="shared" si="264"/>
        <v>5.8066722358871981E-5</v>
      </c>
      <c r="AZ135" s="5">
        <f t="shared" si="265"/>
        <v>4.5347322959605692E-5</v>
      </c>
      <c r="BA135" s="5">
        <f t="shared" si="266"/>
        <v>2.3609388373299937E-5</v>
      </c>
      <c r="BB135" s="5">
        <f t="shared" si="267"/>
        <v>9.218899534452641E-6</v>
      </c>
      <c r="BC135" s="5">
        <f t="shared" si="268"/>
        <v>2.8798072116919361E-6</v>
      </c>
      <c r="BD135" s="5">
        <f t="shared" si="269"/>
        <v>1.876832670164268E-3</v>
      </c>
      <c r="BE135" s="5">
        <f t="shared" si="270"/>
        <v>1.5248289492096148E-3</v>
      </c>
      <c r="BF135" s="5">
        <f t="shared" si="271"/>
        <v>6.1942211506372483E-4</v>
      </c>
      <c r="BG135" s="5">
        <f t="shared" si="272"/>
        <v>1.6774941951309722E-4</v>
      </c>
      <c r="BH135" s="5">
        <f t="shared" si="273"/>
        <v>3.4071920096144104E-5</v>
      </c>
      <c r="BI135" s="5">
        <f t="shared" si="274"/>
        <v>5.5363326676544031E-6</v>
      </c>
      <c r="BJ135" s="8">
        <f t="shared" si="275"/>
        <v>0.19469438710490991</v>
      </c>
      <c r="BK135" s="8">
        <f t="shared" si="276"/>
        <v>0.25443378799653404</v>
      </c>
      <c r="BL135" s="8">
        <f t="shared" si="277"/>
        <v>0.49063293691677345</v>
      </c>
      <c r="BM135" s="8">
        <f t="shared" si="278"/>
        <v>0.4223876318897748</v>
      </c>
      <c r="BN135" s="8">
        <f t="shared" si="279"/>
        <v>0.57642382617277577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1.21333333333333</v>
      </c>
      <c r="F136">
        <f>VLOOKUP(B136,home!$B$2:$E$405,3,FALSE)</f>
        <v>0.72</v>
      </c>
      <c r="G136">
        <f>VLOOKUP(C136,away!$B$2:$E$405,4,FALSE)</f>
        <v>1.03</v>
      </c>
      <c r="H136">
        <f>VLOOKUP(A136,away!$A$2:$E$405,3,FALSE)</f>
        <v>1.2533333333333301</v>
      </c>
      <c r="I136">
        <f>VLOOKUP(C136,away!$B$2:$E$405,3,FALSE)</f>
        <v>1.85</v>
      </c>
      <c r="J136">
        <f>VLOOKUP(B136,home!$B$2:$E$405,4,FALSE)</f>
        <v>0.72</v>
      </c>
      <c r="K136" s="3">
        <f t="shared" si="224"/>
        <v>0.8998079999999975</v>
      </c>
      <c r="L136" s="3">
        <f t="shared" si="225"/>
        <v>1.6694399999999958</v>
      </c>
      <c r="M136" s="5">
        <f t="shared" si="226"/>
        <v>7.6593121800074937E-2</v>
      </c>
      <c r="N136" s="5">
        <f t="shared" si="227"/>
        <v>6.8919103740681636E-2</v>
      </c>
      <c r="O136" s="5">
        <f t="shared" si="228"/>
        <v>0.12786762125791676</v>
      </c>
      <c r="P136" s="5">
        <f t="shared" si="229"/>
        <v>0.11505630854884323</v>
      </c>
      <c r="Q136" s="5">
        <f t="shared" si="230"/>
        <v>3.1006980449347542E-2</v>
      </c>
      <c r="R136" s="5">
        <f t="shared" si="231"/>
        <v>0.10673366081640803</v>
      </c>
      <c r="S136" s="5">
        <f t="shared" si="232"/>
        <v>4.3208691021370774E-2</v>
      </c>
      <c r="T136" s="5">
        <f t="shared" si="233"/>
        <v>5.1764293441358619E-2</v>
      </c>
      <c r="U136" s="5">
        <f t="shared" si="234"/>
        <v>9.6039801871890207E-2</v>
      </c>
      <c r="V136" s="5">
        <f t="shared" si="235"/>
        <v>7.2118928484393918E-3</v>
      </c>
      <c r="W136" s="5">
        <f t="shared" si="236"/>
        <v>9.300109688055478E-3</v>
      </c>
      <c r="X136" s="5">
        <f t="shared" si="237"/>
        <v>1.5525975117627296E-2</v>
      </c>
      <c r="Y136" s="5">
        <f t="shared" si="238"/>
        <v>1.2959841950185827E-2</v>
      </c>
      <c r="Z136" s="5">
        <f t="shared" si="239"/>
        <v>5.9395147571114595E-2</v>
      </c>
      <c r="AA136" s="5">
        <f t="shared" si="240"/>
        <v>5.3444228945669331E-2</v>
      </c>
      <c r="AB136" s="5">
        <f t="shared" si="241"/>
        <v>2.4044772379572348E-2</v>
      </c>
      <c r="AC136" s="5">
        <f t="shared" si="242"/>
        <v>6.7709553195678294E-4</v>
      </c>
      <c r="AD136" s="5">
        <f t="shared" si="243"/>
        <v>2.0920782745474497E-3</v>
      </c>
      <c r="AE136" s="5">
        <f t="shared" si="244"/>
        <v>3.4925991546604853E-3</v>
      </c>
      <c r="AF136" s="5">
        <f t="shared" si="245"/>
        <v>2.9153423663781939E-3</v>
      </c>
      <c r="AG136" s="5">
        <f t="shared" si="246"/>
        <v>1.6223297200421334E-3</v>
      </c>
      <c r="AH136" s="5">
        <f t="shared" si="247"/>
        <v>2.4789158790280322E-2</v>
      </c>
      <c r="AI136" s="5">
        <f t="shared" si="248"/>
        <v>2.2305483392764495E-2</v>
      </c>
      <c r="AJ136" s="5">
        <f t="shared" si="249"/>
        <v>1.0035326200338288E-2</v>
      </c>
      <c r="AK136" s="5">
        <f t="shared" si="250"/>
        <v>3.0099555992246564E-3</v>
      </c>
      <c r="AL136" s="5">
        <f t="shared" si="251"/>
        <v>4.0684651890915115E-5</v>
      </c>
      <c r="AM136" s="5">
        <f t="shared" si="252"/>
        <v>3.7649375361279737E-4</v>
      </c>
      <c r="AN136" s="5">
        <f t="shared" si="253"/>
        <v>6.285337320313468E-4</v>
      </c>
      <c r="AO136" s="5">
        <f t="shared" si="254"/>
        <v>5.2464967680120457E-4</v>
      </c>
      <c r="AP136" s="5">
        <f t="shared" si="255"/>
        <v>2.9195705214633361E-4</v>
      </c>
      <c r="AQ136" s="5">
        <f t="shared" si="256"/>
        <v>1.2185119528379347E-4</v>
      </c>
      <c r="AR136" s="5">
        <f t="shared" si="257"/>
        <v>8.2768026501690919E-3</v>
      </c>
      <c r="AS136" s="5">
        <f t="shared" si="258"/>
        <v>7.4475332390433295E-3</v>
      </c>
      <c r="AT136" s="5">
        <f t="shared" si="259"/>
        <v>3.3506749943785405E-3</v>
      </c>
      <c r="AU136" s="5">
        <f t="shared" si="260"/>
        <v>1.0049880551139191E-3</v>
      </c>
      <c r="AV136" s="5">
        <f t="shared" si="261"/>
        <v>2.2607407297398568E-4</v>
      </c>
      <c r="AW136" s="5">
        <f t="shared" si="262"/>
        <v>1.6976523881978747E-6</v>
      </c>
      <c r="AX136" s="5">
        <f t="shared" si="263"/>
        <v>5.646201524180382E-5</v>
      </c>
      <c r="AY136" s="5">
        <f t="shared" si="264"/>
        <v>9.4259946725276712E-5</v>
      </c>
      <c r="AZ136" s="5">
        <f t="shared" si="265"/>
        <v>7.8680662730522803E-5</v>
      </c>
      <c r="BA136" s="5">
        <f t="shared" si="266"/>
        <v>4.3784215196281225E-5</v>
      </c>
      <c r="BB136" s="5">
        <f t="shared" si="267"/>
        <v>1.8273780054319884E-5</v>
      </c>
      <c r="BC136" s="5">
        <f t="shared" si="268"/>
        <v>6.1013958747767392E-6</v>
      </c>
      <c r="BD136" s="5">
        <f t="shared" si="269"/>
        <v>2.3029375693830413E-3</v>
      </c>
      <c r="BE136" s="5">
        <f t="shared" si="270"/>
        <v>2.0722016484314098E-3</v>
      </c>
      <c r="BF136" s="5">
        <f t="shared" si="271"/>
        <v>9.3229181043588227E-4</v>
      </c>
      <c r="BG136" s="5">
        <f t="shared" si="272"/>
        <v>2.7962787645489603E-4</v>
      </c>
      <c r="BH136" s="5">
        <f t="shared" si="273"/>
        <v>6.2902850064281581E-5</v>
      </c>
      <c r="BI136" s="5">
        <f t="shared" si="274"/>
        <v>1.1320097542128188E-5</v>
      </c>
      <c r="BJ136" s="8">
        <f t="shared" si="275"/>
        <v>0.20183970132858312</v>
      </c>
      <c r="BK136" s="8">
        <f t="shared" si="276"/>
        <v>0.2428820543493013</v>
      </c>
      <c r="BL136" s="8">
        <f t="shared" si="277"/>
        <v>0.49423736411805497</v>
      </c>
      <c r="BM136" s="8">
        <f t="shared" si="278"/>
        <v>0.47208490845944484</v>
      </c>
      <c r="BN136" s="8">
        <f t="shared" si="279"/>
        <v>0.5261767966132721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1.21333333333333</v>
      </c>
      <c r="F137">
        <f>VLOOKUP(B137,home!$B$2:$E$405,3,FALSE)</f>
        <v>0.52</v>
      </c>
      <c r="G137">
        <f>VLOOKUP(C137,away!$B$2:$E$405,4,FALSE)</f>
        <v>0.93</v>
      </c>
      <c r="H137">
        <f>VLOOKUP(A137,away!$A$2:$E$405,3,FALSE)</f>
        <v>1.2533333333333301</v>
      </c>
      <c r="I137">
        <f>VLOOKUP(C137,away!$B$2:$E$405,3,FALSE)</f>
        <v>0.52</v>
      </c>
      <c r="J137">
        <f>VLOOKUP(B137,home!$B$2:$E$405,4,FALSE)</f>
        <v>0.52</v>
      </c>
      <c r="K137" s="3">
        <f t="shared" si="224"/>
        <v>0.58676799999999851</v>
      </c>
      <c r="L137" s="3">
        <f t="shared" si="225"/>
        <v>0.33890133333333244</v>
      </c>
      <c r="M137" s="5">
        <f t="shared" si="226"/>
        <v>0.3962660961831263</v>
      </c>
      <c r="N137" s="5">
        <f t="shared" si="227"/>
        <v>0.23251626472518003</v>
      </c>
      <c r="O137" s="5">
        <f t="shared" si="228"/>
        <v>0.13429510835125605</v>
      </c>
      <c r="P137" s="5">
        <f t="shared" si="229"/>
        <v>7.8800072137049607E-2</v>
      </c>
      <c r="Q137" s="5">
        <f t="shared" si="230"/>
        <v>6.8216551810132045E-2</v>
      </c>
      <c r="R137" s="5">
        <f t="shared" si="231"/>
        <v>2.2756395640192509E-2</v>
      </c>
      <c r="S137" s="5">
        <f t="shared" si="232"/>
        <v>3.9174758001089818E-3</v>
      </c>
      <c r="T137" s="5">
        <f t="shared" si="233"/>
        <v>2.3118680363856104E-2</v>
      </c>
      <c r="U137" s="5">
        <f t="shared" si="234"/>
        <v>1.3352724757004442E-2</v>
      </c>
      <c r="V137" s="5">
        <f t="shared" si="235"/>
        <v>8.6557262241805397E-5</v>
      </c>
      <c r="W137" s="5">
        <f t="shared" si="236"/>
        <v>1.3342429890842488E-2</v>
      </c>
      <c r="X137" s="5">
        <f t="shared" si="237"/>
        <v>4.521767279913028E-3</v>
      </c>
      <c r="Y137" s="5">
        <f t="shared" si="238"/>
        <v>7.6621648009278043E-4</v>
      </c>
      <c r="Z137" s="5">
        <f t="shared" si="239"/>
        <v>2.5707242747740259E-3</v>
      </c>
      <c r="AA137" s="5">
        <f t="shared" si="240"/>
        <v>1.5084187412606016E-3</v>
      </c>
      <c r="AB137" s="5">
        <f t="shared" si="241"/>
        <v>4.4254592398599923E-4</v>
      </c>
      <c r="AC137" s="5">
        <f t="shared" si="242"/>
        <v>1.0757794090791526E-6</v>
      </c>
      <c r="AD137" s="5">
        <f t="shared" si="243"/>
        <v>1.9572277255474608E-3</v>
      </c>
      <c r="AE137" s="5">
        <f t="shared" si="244"/>
        <v>6.6330708582500013E-4</v>
      </c>
      <c r="AF137" s="5">
        <f t="shared" si="245"/>
        <v>1.1239782789776983E-4</v>
      </c>
      <c r="AG137" s="5">
        <f t="shared" si="246"/>
        <v>1.2697257912774881E-5</v>
      </c>
      <c r="AH137" s="5">
        <f t="shared" si="247"/>
        <v>2.1780547108832024E-4</v>
      </c>
      <c r="AI137" s="5">
        <f t="shared" si="248"/>
        <v>1.2780128065955113E-4</v>
      </c>
      <c r="AJ137" s="5">
        <f t="shared" si="249"/>
        <v>3.7494850925021658E-5</v>
      </c>
      <c r="AK137" s="5">
        <f t="shared" si="250"/>
        <v>7.3335928958576849E-6</v>
      </c>
      <c r="AL137" s="5">
        <f t="shared" si="251"/>
        <v>8.5570272961040229E-9</v>
      </c>
      <c r="AM137" s="5">
        <f t="shared" si="252"/>
        <v>2.2968771961280599E-4</v>
      </c>
      <c r="AN137" s="5">
        <f t="shared" si="253"/>
        <v>7.7841474427072554E-5</v>
      </c>
      <c r="AO137" s="5">
        <f t="shared" si="254"/>
        <v>1.3190289735983692E-5</v>
      </c>
      <c r="AP137" s="5">
        <f t="shared" si="255"/>
        <v>1.4900689261926149E-6</v>
      </c>
      <c r="AQ137" s="5">
        <f t="shared" si="256"/>
        <v>1.2624658646131094E-7</v>
      </c>
      <c r="AR137" s="5">
        <f t="shared" si="257"/>
        <v>1.4762912911825264E-5</v>
      </c>
      <c r="AS137" s="5">
        <f t="shared" si="258"/>
        <v>8.6624048834458632E-6</v>
      </c>
      <c r="AT137" s="5">
        <f t="shared" si="259"/>
        <v>2.5414109943248746E-6</v>
      </c>
      <c r="AU137" s="5">
        <f t="shared" si="260"/>
        <v>4.9707288210600487E-7</v>
      </c>
      <c r="AV137" s="5">
        <f t="shared" si="261"/>
        <v>7.2916615221893856E-8</v>
      </c>
      <c r="AW137" s="5">
        <f t="shared" si="262"/>
        <v>4.7267225981240096E-11</v>
      </c>
      <c r="AX137" s="5">
        <f t="shared" si="263"/>
        <v>2.2462233976961093E-5</v>
      </c>
      <c r="AY137" s="5">
        <f t="shared" si="264"/>
        <v>7.6124810444373958E-6</v>
      </c>
      <c r="AZ137" s="5">
        <f t="shared" si="265"/>
        <v>1.2899399879672761E-6</v>
      </c>
      <c r="BA137" s="5">
        <f t="shared" si="266"/>
        <v>1.4572079394736429E-7</v>
      </c>
      <c r="BB137" s="5">
        <f t="shared" si="267"/>
        <v>1.2346242840788382E-8</v>
      </c>
      <c r="BC137" s="5">
        <f t="shared" si="268"/>
        <v>8.3683163208005858E-10</v>
      </c>
      <c r="BD137" s="5">
        <f t="shared" si="269"/>
        <v>8.3386181161690874E-7</v>
      </c>
      <c r="BE137" s="5">
        <f t="shared" si="270"/>
        <v>4.8928342747882893E-7</v>
      </c>
      <c r="BF137" s="5">
        <f t="shared" si="271"/>
        <v>1.4354792908744841E-7</v>
      </c>
      <c r="BG137" s="5">
        <f t="shared" si="272"/>
        <v>2.8076443751594574E-8</v>
      </c>
      <c r="BH137" s="5">
        <f t="shared" si="273"/>
        <v>4.1185896868088997E-9</v>
      </c>
      <c r="BI137" s="5">
        <f t="shared" si="274"/>
        <v>4.8333132666989581E-10</v>
      </c>
      <c r="BJ137" s="8">
        <f t="shared" si="275"/>
        <v>0.3455813998053659</v>
      </c>
      <c r="BK137" s="8">
        <f t="shared" si="276"/>
        <v>0.47907889820000749</v>
      </c>
      <c r="BL137" s="8">
        <f t="shared" si="277"/>
        <v>0.17277366469908825</v>
      </c>
      <c r="BM137" s="8">
        <f t="shared" si="278"/>
        <v>6.7146585698521818E-2</v>
      </c>
      <c r="BN137" s="8">
        <f t="shared" si="279"/>
        <v>0.93285048884693655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1.21333333333333</v>
      </c>
      <c r="F138">
        <f>VLOOKUP(B138,home!$B$2:$E$405,3,FALSE)</f>
        <v>1.18</v>
      </c>
      <c r="G138">
        <f>VLOOKUP(C138,away!$B$2:$E$405,4,FALSE)</f>
        <v>0.47</v>
      </c>
      <c r="H138">
        <f>VLOOKUP(A138,away!$A$2:$E$405,3,FALSE)</f>
        <v>1.2533333333333301</v>
      </c>
      <c r="I138">
        <f>VLOOKUP(C138,away!$B$2:$E$405,3,FALSE)</f>
        <v>1.3</v>
      </c>
      <c r="J138">
        <f>VLOOKUP(B138,home!$B$2:$E$405,4,FALSE)</f>
        <v>1.18</v>
      </c>
      <c r="K138" s="3">
        <f t="shared" si="224"/>
        <v>0.67291466666666477</v>
      </c>
      <c r="L138" s="3">
        <f t="shared" si="225"/>
        <v>1.9226133333333282</v>
      </c>
      <c r="M138" s="5">
        <f t="shared" si="226"/>
        <v>7.4606473455075706E-2</v>
      </c>
      <c r="N138" s="5">
        <f t="shared" si="227"/>
        <v>5.0203790216197648E-2</v>
      </c>
      <c r="O138" s="5">
        <f t="shared" si="228"/>
        <v>0.14343940061770757</v>
      </c>
      <c r="P138" s="5">
        <f t="shared" si="229"/>
        <v>9.6522476453530889E-2</v>
      </c>
      <c r="Q138" s="5">
        <f t="shared" si="230"/>
        <v>1.6891433379367903E-2</v>
      </c>
      <c r="R138" s="5">
        <f t="shared" si="231"/>
        <v>0.13788925207647276</v>
      </c>
      <c r="S138" s="5">
        <f t="shared" si="232"/>
        <v>3.1219102141091051E-2</v>
      </c>
      <c r="T138" s="5">
        <f t="shared" si="233"/>
        <v>3.2475695034284366E-2</v>
      </c>
      <c r="U138" s="5">
        <f t="shared" si="234"/>
        <v>9.2787700097955381E-2</v>
      </c>
      <c r="V138" s="5">
        <f t="shared" si="235"/>
        <v>4.4877622719194481E-3</v>
      </c>
      <c r="W138" s="5">
        <f t="shared" si="236"/>
        <v>3.7888310873331762E-3</v>
      </c>
      <c r="X138" s="5">
        <f t="shared" si="237"/>
        <v>7.2844571662545763E-3</v>
      </c>
      <c r="Y138" s="5">
        <f t="shared" si="238"/>
        <v>7.0025972369682828E-3</v>
      </c>
      <c r="Z138" s="5">
        <f t="shared" si="239"/>
        <v>8.8369238188528931E-2</v>
      </c>
      <c r="AA138" s="5">
        <f t="shared" si="240"/>
        <v>5.9464956459221056E-2</v>
      </c>
      <c r="AB138" s="5">
        <f t="shared" si="241"/>
        <v>2.0007420677052235E-2</v>
      </c>
      <c r="AC138" s="5">
        <f t="shared" si="242"/>
        <v>3.6287897363325162E-4</v>
      </c>
      <c r="AD138" s="5">
        <f t="shared" si="243"/>
        <v>6.3739000204727516E-4</v>
      </c>
      <c r="AE138" s="5">
        <f t="shared" si="244"/>
        <v>1.2254545164694485E-3</v>
      </c>
      <c r="AF138" s="5">
        <f t="shared" si="245"/>
        <v>1.1780375963788546E-3</v>
      </c>
      <c r="AG138" s="5">
        <f t="shared" si="246"/>
        <v>7.5497026332197717E-4</v>
      </c>
      <c r="AH138" s="5">
        <f t="shared" si="247"/>
        <v>4.2474968899443598E-2</v>
      </c>
      <c r="AI138" s="5">
        <f t="shared" si="248"/>
        <v>2.8582029538646046E-2</v>
      </c>
      <c r="AJ138" s="5">
        <f t="shared" si="249"/>
        <v>9.616633439827384E-3</v>
      </c>
      <c r="AK138" s="5">
        <f t="shared" si="250"/>
        <v>2.1570578952056492E-3</v>
      </c>
      <c r="AL138" s="5">
        <f t="shared" si="251"/>
        <v>1.8779055256693177E-5</v>
      </c>
      <c r="AM138" s="5">
        <f t="shared" si="252"/>
        <v>8.578181615286141E-5</v>
      </c>
      <c r="AN138" s="5">
        <f t="shared" si="253"/>
        <v>1.6492526349303963E-4</v>
      </c>
      <c r="AO138" s="5">
        <f t="shared" si="254"/>
        <v>1.5854375529761523E-4</v>
      </c>
      <c r="AP138" s="5">
        <f t="shared" si="255"/>
        <v>1.016061126173105E-4</v>
      </c>
      <c r="AQ138" s="5">
        <f t="shared" si="256"/>
        <v>4.8837316716552202E-5</v>
      </c>
      <c r="AR138" s="5">
        <f t="shared" si="257"/>
        <v>1.6332588307797737E-2</v>
      </c>
      <c r="AS138" s="5">
        <f t="shared" si="258"/>
        <v>1.0990438216945581E-2</v>
      </c>
      <c r="AT138" s="5">
        <f t="shared" si="259"/>
        <v>3.6978135346382546E-3</v>
      </c>
      <c r="AU138" s="5">
        <f t="shared" si="260"/>
        <v>8.2943765401886102E-4</v>
      </c>
      <c r="AV138" s="5">
        <f t="shared" si="261"/>
        <v>1.3953519061872053E-4</v>
      </c>
      <c r="AW138" s="5">
        <f t="shared" si="262"/>
        <v>6.7487475538536526E-7</v>
      </c>
      <c r="AX138" s="5">
        <f t="shared" si="263"/>
        <v>9.6206403704273065E-6</v>
      </c>
      <c r="AY138" s="5">
        <f t="shared" si="264"/>
        <v>1.8496771451388431E-5</v>
      </c>
      <c r="AZ138" s="5">
        <f t="shared" si="265"/>
        <v>1.7781069708029332E-5</v>
      </c>
      <c r="BA138" s="5">
        <f t="shared" si="266"/>
        <v>1.1395373900528847E-5</v>
      </c>
      <c r="BB138" s="5">
        <f t="shared" si="267"/>
        <v>5.4772244498688423E-6</v>
      </c>
      <c r="BC138" s="5">
        <f t="shared" si="268"/>
        <v>2.1061169513954274E-6</v>
      </c>
      <c r="BD138" s="5">
        <f t="shared" si="269"/>
        <v>5.2335420080693272E-3</v>
      </c>
      <c r="BE138" s="5">
        <f t="shared" si="270"/>
        <v>3.5217271758459594E-3</v>
      </c>
      <c r="BF138" s="5">
        <f t="shared" si="271"/>
        <v>1.1849109343126591E-3</v>
      </c>
      <c r="BG138" s="5">
        <f t="shared" si="272"/>
        <v>2.6578131546422981E-4</v>
      </c>
      <c r="BH138" s="5">
        <f t="shared" si="273"/>
        <v>4.4712036325459955E-5</v>
      </c>
      <c r="BI138" s="5">
        <f t="shared" si="274"/>
        <v>6.0174770039869409E-6</v>
      </c>
      <c r="BJ138" s="8">
        <f t="shared" si="275"/>
        <v>0.12206722795973252</v>
      </c>
      <c r="BK138" s="8">
        <f t="shared" si="276"/>
        <v>0.20723596912195841</v>
      </c>
      <c r="BL138" s="8">
        <f t="shared" si="277"/>
        <v>0.57866592355257251</v>
      </c>
      <c r="BM138" s="8">
        <f t="shared" si="278"/>
        <v>0.47676771072774388</v>
      </c>
      <c r="BN138" s="8">
        <f t="shared" si="279"/>
        <v>0.51955282619835241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1.21333333333333</v>
      </c>
      <c r="F139">
        <f>VLOOKUP(B139,home!$B$2:$E$405,3,FALSE)</f>
        <v>0.47</v>
      </c>
      <c r="G139">
        <f>VLOOKUP(C139,away!$B$2:$E$405,4,FALSE)</f>
        <v>0.24</v>
      </c>
      <c r="H139">
        <f>VLOOKUP(A139,away!$A$2:$E$405,3,FALSE)</f>
        <v>1.2533333333333301</v>
      </c>
      <c r="I139">
        <f>VLOOKUP(C139,away!$B$2:$E$405,3,FALSE)</f>
        <v>1.18</v>
      </c>
      <c r="J139">
        <f>VLOOKUP(B139,home!$B$2:$E$405,4,FALSE)</f>
        <v>0.47</v>
      </c>
      <c r="K139" s="3">
        <f t="shared" si="224"/>
        <v>0.1368639999999996</v>
      </c>
      <c r="L139" s="3">
        <f t="shared" si="225"/>
        <v>0.69509866666666476</v>
      </c>
      <c r="M139" s="5">
        <f t="shared" si="226"/>
        <v>0.4351943062171782</v>
      </c>
      <c r="N139" s="5">
        <f t="shared" si="227"/>
        <v>5.9562433526107697E-2</v>
      </c>
      <c r="O139" s="5">
        <f t="shared" si="228"/>
        <v>0.30250298199248477</v>
      </c>
      <c r="P139" s="5">
        <f t="shared" si="229"/>
        <v>4.140176812741931E-2</v>
      </c>
      <c r="Q139" s="5">
        <f t="shared" si="230"/>
        <v>4.07597645105859E-3</v>
      </c>
      <c r="R139" s="5">
        <f t="shared" si="231"/>
        <v>0.10513470972283311</v>
      </c>
      <c r="S139" s="5">
        <f t="shared" si="232"/>
        <v>9.8467878576816137E-4</v>
      </c>
      <c r="T139" s="5">
        <f t="shared" si="233"/>
        <v>2.8332057964955502E-3</v>
      </c>
      <c r="U139" s="5">
        <f t="shared" si="234"/>
        <v>1.4389156911505788E-2</v>
      </c>
      <c r="V139" s="5">
        <f t="shared" si="235"/>
        <v>1.040849064070903E-5</v>
      </c>
      <c r="W139" s="5">
        <f t="shared" si="236"/>
        <v>1.8595148033256049E-4</v>
      </c>
      <c r="X139" s="5">
        <f t="shared" si="237"/>
        <v>1.2925462604385533E-4</v>
      </c>
      <c r="Y139" s="5">
        <f t="shared" si="238"/>
        <v>4.4922359111791093E-5</v>
      </c>
      <c r="Z139" s="5">
        <f t="shared" si="239"/>
        <v>2.4359665516242711E-2</v>
      </c>
      <c r="AA139" s="5">
        <f t="shared" si="240"/>
        <v>3.3339612612150325E-3</v>
      </c>
      <c r="AB139" s="5">
        <f t="shared" si="241"/>
        <v>2.2814963702746648E-4</v>
      </c>
      <c r="AC139" s="5">
        <f t="shared" si="242"/>
        <v>6.1887573824322833E-8</v>
      </c>
      <c r="AD139" s="5">
        <f t="shared" si="243"/>
        <v>6.3625158510588693E-6</v>
      </c>
      <c r="AE139" s="5">
        <f t="shared" si="244"/>
        <v>4.4225762847165396E-6</v>
      </c>
      <c r="AF139" s="5">
        <f t="shared" si="245"/>
        <v>1.5370634393690392E-6</v>
      </c>
      <c r="AG139" s="5">
        <f t="shared" si="246"/>
        <v>3.5613691576249905E-7</v>
      </c>
      <c r="AH139" s="5">
        <f t="shared" si="247"/>
        <v>4.2330927551965597E-3</v>
      </c>
      <c r="AI139" s="5">
        <f t="shared" si="248"/>
        <v>5.7935800684722025E-4</v>
      </c>
      <c r="AJ139" s="5">
        <f t="shared" si="249"/>
        <v>3.9646627124568861E-5</v>
      </c>
      <c r="AK139" s="5">
        <f t="shared" si="250"/>
        <v>1.8087319915923262E-6</v>
      </c>
      <c r="AL139" s="5">
        <f t="shared" si="251"/>
        <v>2.3550445810883375E-10</v>
      </c>
      <c r="AM139" s="5">
        <f t="shared" si="252"/>
        <v>1.7415987388786373E-7</v>
      </c>
      <c r="AN139" s="5">
        <f t="shared" si="253"/>
        <v>1.2105829612628855E-7</v>
      </c>
      <c r="AO139" s="5">
        <f t="shared" si="254"/>
        <v>4.2073730113160713E-8</v>
      </c>
      <c r="AP139" s="5">
        <f t="shared" si="255"/>
        <v>9.7484645677837056E-9</v>
      </c>
      <c r="AQ139" s="5">
        <f t="shared" si="256"/>
        <v>1.6940361807784192E-9</v>
      </c>
      <c r="AR139" s="5">
        <f t="shared" si="257"/>
        <v>5.8848342600268961E-4</v>
      </c>
      <c r="AS139" s="5">
        <f t="shared" si="258"/>
        <v>8.0542195616431869E-5</v>
      </c>
      <c r="AT139" s="5">
        <f t="shared" si="259"/>
        <v>5.51166353042365E-6</v>
      </c>
      <c r="AU139" s="5">
        <f t="shared" si="260"/>
        <v>2.5144943914263349E-7</v>
      </c>
      <c r="AV139" s="5">
        <f t="shared" si="261"/>
        <v>8.6035940097043209E-9</v>
      </c>
      <c r="AW139" s="5">
        <f t="shared" si="262"/>
        <v>6.2234659248772069E-13</v>
      </c>
      <c r="AX139" s="5">
        <f t="shared" si="263"/>
        <v>3.9727028299647531E-9</v>
      </c>
      <c r="AY139" s="5">
        <f t="shared" si="264"/>
        <v>2.7614204401713857E-9</v>
      </c>
      <c r="AZ139" s="5">
        <f t="shared" si="265"/>
        <v>9.5972983303460226E-10</v>
      </c>
      <c r="BA139" s="5">
        <f t="shared" si="266"/>
        <v>2.2236897576752428E-10</v>
      </c>
      <c r="BB139" s="5">
        <f t="shared" si="267"/>
        <v>3.8642094641009498E-11</v>
      </c>
      <c r="BC139" s="5">
        <f t="shared" si="268"/>
        <v>5.3720136924345568E-12</v>
      </c>
      <c r="BD139" s="5">
        <f t="shared" si="269"/>
        <v>6.817567412831669E-5</v>
      </c>
      <c r="BE139" s="5">
        <f t="shared" si="270"/>
        <v>9.3307954638979073E-6</v>
      </c>
      <c r="BF139" s="5">
        <f t="shared" si="271"/>
        <v>6.3852499518545981E-7</v>
      </c>
      <c r="BG139" s="5">
        <f t="shared" si="272"/>
        <v>2.913036164702085E-8</v>
      </c>
      <c r="BH139" s="5">
        <f t="shared" si="273"/>
        <v>9.9672445411446215E-10</v>
      </c>
      <c r="BI139" s="5">
        <f t="shared" si="274"/>
        <v>2.7283139137584271E-11</v>
      </c>
      <c r="BJ139" s="8">
        <f t="shared" si="275"/>
        <v>6.6844779226277976E-2</v>
      </c>
      <c r="BK139" s="8">
        <f t="shared" si="276"/>
        <v>0.47759122650550506</v>
      </c>
      <c r="BL139" s="8">
        <f t="shared" si="277"/>
        <v>0.43119583813336543</v>
      </c>
      <c r="BM139" s="8">
        <f t="shared" si="278"/>
        <v>5.2119330583511515E-2</v>
      </c>
      <c r="BN139" s="8">
        <f t="shared" si="279"/>
        <v>0.94787217603708174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1.61333333333333</v>
      </c>
      <c r="F140">
        <f>VLOOKUP(B140,home!$B$2:$E$405,3,FALSE)</f>
        <v>1.08</v>
      </c>
      <c r="G140">
        <f>VLOOKUP(C140,away!$B$2:$E$405,4,FALSE)</f>
        <v>2.0099999999999998</v>
      </c>
      <c r="H140">
        <f>VLOOKUP(A140,away!$A$2:$E$405,3,FALSE)</f>
        <v>1.4</v>
      </c>
      <c r="I140">
        <f>VLOOKUP(C140,away!$B$2:$E$405,3,FALSE)</f>
        <v>0.54</v>
      </c>
      <c r="J140">
        <f>VLOOKUP(B140,home!$B$2:$E$405,4,FALSE)</f>
        <v>1.08</v>
      </c>
      <c r="K140" s="3">
        <f t="shared" si="224"/>
        <v>3.5022239999999925</v>
      </c>
      <c r="L140" s="3">
        <f t="shared" si="225"/>
        <v>0.81648000000000009</v>
      </c>
      <c r="M140" s="5">
        <f t="shared" si="226"/>
        <v>1.3317131365690198E-2</v>
      </c>
      <c r="N140" s="5">
        <f t="shared" si="227"/>
        <v>4.6639577080072887E-2</v>
      </c>
      <c r="O140" s="5">
        <f t="shared" si="228"/>
        <v>1.0873171417458735E-2</v>
      </c>
      <c r="P140" s="5">
        <f t="shared" si="229"/>
        <v>3.8080281894337924E-2</v>
      </c>
      <c r="Q140" s="5">
        <f t="shared" si="230"/>
        <v>8.167112309984044E-2</v>
      </c>
      <c r="R140" s="5">
        <f t="shared" si="231"/>
        <v>4.438863499463353E-3</v>
      </c>
      <c r="S140" s="5">
        <f t="shared" si="232"/>
        <v>2.7222602025392804E-2</v>
      </c>
      <c r="T140" s="5">
        <f t="shared" si="233"/>
        <v>6.6682838588557738E-2</v>
      </c>
      <c r="U140" s="5">
        <f t="shared" si="234"/>
        <v>1.5545894280544511E-2</v>
      </c>
      <c r="V140" s="5">
        <f t="shared" si="235"/>
        <v>8.6492130621322813E-3</v>
      </c>
      <c r="W140" s="5">
        <f t="shared" si="236"/>
        <v>9.534352247573831E-2</v>
      </c>
      <c r="X140" s="5">
        <f t="shared" si="237"/>
        <v>7.7846079230990836E-2</v>
      </c>
      <c r="Y140" s="5">
        <f t="shared" si="238"/>
        <v>3.1779883385259694E-2</v>
      </c>
      <c r="Z140" s="5">
        <f t="shared" si="239"/>
        <v>1.2080810900139468E-3</v>
      </c>
      <c r="AA140" s="5">
        <f t="shared" si="240"/>
        <v>4.2309705873929959E-3</v>
      </c>
      <c r="AB140" s="5">
        <f t="shared" si="241"/>
        <v>7.4089033672309085E-3</v>
      </c>
      <c r="AC140" s="5">
        <f t="shared" si="242"/>
        <v>1.5457743043799876E-3</v>
      </c>
      <c r="AD140" s="5">
        <f t="shared" si="243"/>
        <v>8.3478593164767356E-2</v>
      </c>
      <c r="AE140" s="5">
        <f t="shared" si="244"/>
        <v>6.8158601747169256E-2</v>
      </c>
      <c r="AF140" s="5">
        <f t="shared" si="245"/>
        <v>2.7825067577264374E-2</v>
      </c>
      <c r="AG140" s="5">
        <f t="shared" si="246"/>
        <v>7.5728703918282753E-3</v>
      </c>
      <c r="AH140" s="5">
        <f t="shared" si="247"/>
        <v>2.4659351209364681E-4</v>
      </c>
      <c r="AI140" s="5">
        <f t="shared" si="248"/>
        <v>8.6362571629865833E-4</v>
      </c>
      <c r="AJ140" s="5">
        <f t="shared" si="249"/>
        <v>1.5123053553191732E-3</v>
      </c>
      <c r="AK140" s="5">
        <f t="shared" si="250"/>
        <v>1.7654773702424414E-3</v>
      </c>
      <c r="AL140" s="5">
        <f t="shared" si="251"/>
        <v>1.7680540843043125E-4</v>
      </c>
      <c r="AM140" s="5">
        <f t="shared" si="252"/>
        <v>5.8472146493576717E-2</v>
      </c>
      <c r="AN140" s="5">
        <f t="shared" si="253"/>
        <v>4.7741338169075526E-2</v>
      </c>
      <c r="AO140" s="5">
        <f t="shared" si="254"/>
        <v>1.9489923894143391E-2</v>
      </c>
      <c r="AP140" s="5">
        <f t="shared" si="255"/>
        <v>5.3043776870300673E-3</v>
      </c>
      <c r="AQ140" s="5">
        <f t="shared" si="256"/>
        <v>1.0827295734765774E-3</v>
      </c>
      <c r="AR140" s="5">
        <f t="shared" si="257"/>
        <v>4.0267734150844168E-5</v>
      </c>
      <c r="AS140" s="5">
        <f t="shared" si="258"/>
        <v>1.4102662496870576E-4</v>
      </c>
      <c r="AT140" s="5">
        <f t="shared" si="259"/>
        <v>2.4695341530219981E-4</v>
      </c>
      <c r="AU140" s="5">
        <f t="shared" si="260"/>
        <v>2.882953926511098E-4</v>
      </c>
      <c r="AV140" s="5">
        <f t="shared" si="261"/>
        <v>2.524187608080346E-4</v>
      </c>
      <c r="AW140" s="5">
        <f t="shared" si="262"/>
        <v>1.4043731442586555E-5</v>
      </c>
      <c r="AX140" s="5">
        <f t="shared" si="263"/>
        <v>3.4130425796886625E-2</v>
      </c>
      <c r="AY140" s="5">
        <f t="shared" si="264"/>
        <v>2.7866810054641998E-2</v>
      </c>
      <c r="AZ140" s="5">
        <f t="shared" si="265"/>
        <v>1.1376346536707048E-2</v>
      </c>
      <c r="BA140" s="5">
        <f t="shared" si="266"/>
        <v>3.0961864734301917E-3</v>
      </c>
      <c r="BB140" s="5">
        <f t="shared" si="267"/>
        <v>6.3199358295657068E-4</v>
      </c>
      <c r="BC140" s="5">
        <f t="shared" si="268"/>
        <v>1.0320202412247621E-4</v>
      </c>
      <c r="BD140" s="5">
        <f t="shared" si="269"/>
        <v>5.4796332632468712E-6</v>
      </c>
      <c r="BE140" s="5">
        <f t="shared" si="270"/>
        <v>1.9190903125741473E-5</v>
      </c>
      <c r="BF140" s="5">
        <f t="shared" si="271"/>
        <v>3.3605420754323331E-5</v>
      </c>
      <c r="BG140" s="5">
        <f t="shared" si="272"/>
        <v>3.9231237031963004E-5</v>
      </c>
      <c r="BH140" s="5">
        <f t="shared" si="273"/>
        <v>3.4349144970757329E-5</v>
      </c>
      <c r="BI140" s="5">
        <f t="shared" si="274"/>
        <v>2.4059679979213071E-5</v>
      </c>
      <c r="BJ140" s="8">
        <f t="shared" si="275"/>
        <v>0.79629363702753642</v>
      </c>
      <c r="BK140" s="8">
        <f t="shared" si="276"/>
        <v>0.11685861811500564</v>
      </c>
      <c r="BL140" s="8">
        <f t="shared" si="277"/>
        <v>4.8010683053050562E-2</v>
      </c>
      <c r="BM140" s="8">
        <f t="shared" si="278"/>
        <v>0.73949810460554388</v>
      </c>
      <c r="BN140" s="8">
        <f t="shared" si="279"/>
        <v>0.19502014835686352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1.61333333333333</v>
      </c>
      <c r="F141">
        <f>VLOOKUP(B141,home!$B$2:$E$405,3,FALSE)</f>
        <v>0.89</v>
      </c>
      <c r="G141">
        <f>VLOOKUP(C141,away!$B$2:$E$405,4,FALSE)</f>
        <v>0.62</v>
      </c>
      <c r="H141">
        <f>VLOOKUP(A141,away!$A$2:$E$405,3,FALSE)</f>
        <v>1.4</v>
      </c>
      <c r="I141">
        <f>VLOOKUP(C141,away!$B$2:$E$405,3,FALSE)</f>
        <v>0.89</v>
      </c>
      <c r="J141">
        <f>VLOOKUP(B141,home!$B$2:$E$405,4,FALSE)</f>
        <v>0.89</v>
      </c>
      <c r="K141" s="3">
        <f t="shared" si="224"/>
        <v>0.89023733333333155</v>
      </c>
      <c r="L141" s="3">
        <f t="shared" si="225"/>
        <v>1.10894</v>
      </c>
      <c r="M141" s="5">
        <f t="shared" si="226"/>
        <v>0.13544666487165305</v>
      </c>
      <c r="N141" s="5">
        <f t="shared" si="227"/>
        <v>0.12057967774423385</v>
      </c>
      <c r="O141" s="5">
        <f t="shared" si="228"/>
        <v>0.15020222454277096</v>
      </c>
      <c r="P141" s="5">
        <f t="shared" si="229"/>
        <v>0.1337156278376907</v>
      </c>
      <c r="Q141" s="5">
        <f t="shared" si="230"/>
        <v>5.3672265384609598E-2</v>
      </c>
      <c r="R141" s="5">
        <f t="shared" si="231"/>
        <v>8.3282627442230223E-2</v>
      </c>
      <c r="S141" s="5">
        <f t="shared" si="232"/>
        <v>3.3001678455815912E-2</v>
      </c>
      <c r="T141" s="5">
        <f t="shared" si="233"/>
        <v>5.9519321975608976E-2</v>
      </c>
      <c r="U141" s="5">
        <f t="shared" si="234"/>
        <v>7.4141304167164385E-2</v>
      </c>
      <c r="V141" s="5">
        <f t="shared" si="235"/>
        <v>3.6199900025417103E-3</v>
      </c>
      <c r="W141" s="5">
        <f t="shared" si="236"/>
        <v>1.5927018136651244E-2</v>
      </c>
      <c r="X141" s="5">
        <f t="shared" si="237"/>
        <v>1.7662107492458032E-2</v>
      </c>
      <c r="Y141" s="5">
        <f t="shared" si="238"/>
        <v>9.7931087413432073E-3</v>
      </c>
      <c r="Z141" s="5">
        <f t="shared" si="239"/>
        <v>3.0785145625262245E-2</v>
      </c>
      <c r="AA141" s="5">
        <f t="shared" si="240"/>
        <v>2.7406085947711739E-2</v>
      </c>
      <c r="AB141" s="5">
        <f t="shared" si="241"/>
        <v>1.2198960435597494E-2</v>
      </c>
      <c r="AC141" s="5">
        <f t="shared" si="242"/>
        <v>2.23357860275992E-4</v>
      </c>
      <c r="AD141" s="5">
        <f t="shared" si="243"/>
        <v>3.5447065384810023E-3</v>
      </c>
      <c r="AE141" s="5">
        <f t="shared" si="244"/>
        <v>3.9308668687831234E-3</v>
      </c>
      <c r="AF141" s="5">
        <f t="shared" si="245"/>
        <v>2.1795477527341788E-3</v>
      </c>
      <c r="AG141" s="5">
        <f t="shared" si="246"/>
        <v>8.0566256163901292E-4</v>
      </c>
      <c r="AH141" s="5">
        <f t="shared" si="247"/>
        <v>8.5347198474195873E-3</v>
      </c>
      <c r="AI141" s="5">
        <f t="shared" si="248"/>
        <v>7.5979262377138725E-3</v>
      </c>
      <c r="AJ141" s="5">
        <f t="shared" si="249"/>
        <v>3.3819787963628748E-3</v>
      </c>
      <c r="AK141" s="5">
        <f t="shared" si="250"/>
        <v>1.0035879283546521E-3</v>
      </c>
      <c r="AL141" s="5">
        <f t="shared" si="251"/>
        <v>8.8201319826038894E-6</v>
      </c>
      <c r="AM141" s="5">
        <f t="shared" si="252"/>
        <v>6.3112601925331051E-4</v>
      </c>
      <c r="AN141" s="5">
        <f t="shared" si="253"/>
        <v>6.998808877907663E-4</v>
      </c>
      <c r="AO141" s="5">
        <f t="shared" si="254"/>
        <v>3.8806295585334629E-4</v>
      </c>
      <c r="AP141" s="5">
        <f t="shared" si="255"/>
        <v>1.434461780880032E-4</v>
      </c>
      <c r="AQ141" s="5">
        <f t="shared" si="256"/>
        <v>3.9768301182227605E-5</v>
      </c>
      <c r="AR141" s="5">
        <f t="shared" si="257"/>
        <v>1.892898445519494E-3</v>
      </c>
      <c r="AS141" s="5">
        <f t="shared" si="258"/>
        <v>1.6851288644100829E-3</v>
      </c>
      <c r="AT141" s="5">
        <f t="shared" si="259"/>
        <v>7.5008231328772866E-4</v>
      </c>
      <c r="AU141" s="5">
        <f t="shared" si="260"/>
        <v>2.225837594539214E-4</v>
      </c>
      <c r="AV141" s="5">
        <f t="shared" si="261"/>
        <v>4.9538093114891671E-5</v>
      </c>
      <c r="AW141" s="5">
        <f t="shared" si="262"/>
        <v>2.4187246749337365E-7</v>
      </c>
      <c r="AX141" s="5">
        <f t="shared" si="263"/>
        <v>9.3641990729557983E-5</v>
      </c>
      <c r="AY141" s="5">
        <f t="shared" si="264"/>
        <v>1.0384334919963605E-4</v>
      </c>
      <c r="AZ141" s="5">
        <f t="shared" si="265"/>
        <v>5.7578021830722211E-5</v>
      </c>
      <c r="BA141" s="5">
        <f t="shared" si="266"/>
        <v>2.1283523842987016E-5</v>
      </c>
      <c r="BB141" s="5">
        <f t="shared" si="267"/>
        <v>5.9005377326105123E-6</v>
      </c>
      <c r="BC141" s="5">
        <f t="shared" si="268"/>
        <v>1.3086684626402191E-6</v>
      </c>
      <c r="BD141" s="5">
        <f t="shared" si="269"/>
        <v>3.4985180036239732E-4</v>
      </c>
      <c r="BE141" s="5">
        <f t="shared" si="270"/>
        <v>3.1145113381648569E-4</v>
      </c>
      <c r="BF141" s="5">
        <f t="shared" si="271"/>
        <v>1.386327134162154E-4</v>
      </c>
      <c r="BG141" s="5">
        <f t="shared" si="272"/>
        <v>4.1138672368138527E-5</v>
      </c>
      <c r="BH141" s="5">
        <f t="shared" si="273"/>
        <v>9.1557954964713123E-6</v>
      </c>
      <c r="BI141" s="5">
        <f t="shared" si="274"/>
        <v>1.63016619346479E-6</v>
      </c>
      <c r="BJ141" s="8">
        <f t="shared" si="275"/>
        <v>0.289800123630508</v>
      </c>
      <c r="BK141" s="8">
        <f t="shared" si="276"/>
        <v>0.30611998250915967</v>
      </c>
      <c r="BL141" s="8">
        <f t="shared" si="277"/>
        <v>0.37320150710276517</v>
      </c>
      <c r="BM141" s="8">
        <f t="shared" si="278"/>
        <v>0.3229040695677744</v>
      </c>
      <c r="BN141" s="8">
        <f t="shared" si="279"/>
        <v>0.67689908782318842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1.61333333333333</v>
      </c>
      <c r="F142">
        <f>VLOOKUP(B142,home!$B$2:$E$405,3,FALSE)</f>
        <v>0.7</v>
      </c>
      <c r="G142">
        <f>VLOOKUP(C142,away!$B$2:$E$405,4,FALSE)</f>
        <v>1.51</v>
      </c>
      <c r="H142">
        <f>VLOOKUP(A142,away!$A$2:$E$405,3,FALSE)</f>
        <v>1.4</v>
      </c>
      <c r="I142">
        <f>VLOOKUP(C142,away!$B$2:$E$405,3,FALSE)</f>
        <v>0.71</v>
      </c>
      <c r="J142">
        <f>VLOOKUP(B142,home!$B$2:$E$405,4,FALSE)</f>
        <v>0.7</v>
      </c>
      <c r="K142" s="3">
        <f t="shared" ref="K142:K171" si="280">E142*F142*G142</f>
        <v>1.7052933333333296</v>
      </c>
      <c r="L142" s="3">
        <f t="shared" ref="L142:L171" si="281">H142*I142*J142</f>
        <v>0.69579999999999986</v>
      </c>
      <c r="M142" s="5">
        <f t="shared" ref="M142:M171" si="282">_xlfn.POISSON.DIST(0,K142,FALSE) * _xlfn.POISSON.DIST(0,L142,FALSE)</f>
        <v>9.0618822528507295E-2</v>
      </c>
      <c r="N142" s="5">
        <f t="shared" ref="N142:N171" si="283">_xlfn.POISSON.DIST(1,K142,FALSE) * _xlfn.POISSON.DIST(0,L142,FALSE)</f>
        <v>0.15453167393237963</v>
      </c>
      <c r="O142" s="5">
        <f t="shared" ref="O142:O171" si="284">_xlfn.POISSON.DIST(0,K142,FALSE) * _xlfn.POISSON.DIST(1,L142,FALSE)</f>
        <v>6.3052576715335359E-2</v>
      </c>
      <c r="P142" s="5">
        <f t="shared" ref="P142:P171" si="285">_xlfn.POISSON.DIST(1,K142,FALSE) * _xlfn.POISSON.DIST(1,L142,FALSE)</f>
        <v>0.10752313872214972</v>
      </c>
      <c r="Q142" s="5">
        <f t="shared" ref="Q142:Q171" si="286">_xlfn.POISSON.DIST(2,K142,FALSE) * _xlfn.POISSON.DIST(0,L142,FALSE)</f>
        <v>0.13176091667286344</v>
      </c>
      <c r="R142" s="5">
        <f t="shared" ref="R142:R171" si="287">_xlfn.POISSON.DIST(0,K142,FALSE) * _xlfn.POISSON.DIST(2,L142,FALSE)</f>
        <v>2.1935991439265168E-2</v>
      </c>
      <c r="S142" s="5">
        <f t="shared" ref="S142:S171" si="288">_xlfn.POISSON.DIST(2,K142,FALSE) * _xlfn.POISSON.DIST(2,L142,FALSE)</f>
        <v>3.1895209621118366E-2</v>
      </c>
      <c r="T142" s="5">
        <f t="shared" ref="T142:T171" si="289">_xlfn.POISSON.DIST(2,K142,FALSE) * _xlfn.POISSON.DIST(1,L142,FALSE)</f>
        <v>9.1679245820978375E-2</v>
      </c>
      <c r="U142" s="5">
        <f t="shared" ref="U142:U171" si="290">_xlfn.POISSON.DIST(1,K142,FALSE) * _xlfn.POISSON.DIST(2,L142,FALSE)</f>
        <v>3.7407299961435873E-2</v>
      </c>
      <c r="V142" s="5">
        <f t="shared" ref="V142:V171" si="291">_xlfn.POISSON.DIST(3,K142,FALSE) * _xlfn.POISSON.DIST(3,L142,FALSE)</f>
        <v>4.2050045490576067E-3</v>
      </c>
      <c r="W142" s="5">
        <f t="shared" ref="W142:W171" si="292">_xlfn.POISSON.DIST(3,K142,FALSE) * _xlfn.POISSON.DIST(0,L142,FALSE)</f>
        <v>7.4897004265374115E-2</v>
      </c>
      <c r="X142" s="5">
        <f t="shared" ref="X142:X171" si="293">_xlfn.POISSON.DIST(3,K142,FALSE) * _xlfn.POISSON.DIST(1,L142,FALSE)</f>
        <v>5.2113335567847294E-2</v>
      </c>
      <c r="Y142" s="5">
        <f t="shared" ref="Y142:Y171" si="294">_xlfn.POISSON.DIST(3,K142,FALSE) * _xlfn.POISSON.DIST(2,L142,FALSE)</f>
        <v>1.8130229444054069E-2</v>
      </c>
      <c r="Z142" s="5">
        <f t="shared" ref="Z142:Z171" si="295">_xlfn.POISSON.DIST(0,K142,FALSE) * _xlfn.POISSON.DIST(3,L142,FALSE)</f>
        <v>5.0876876144802345E-3</v>
      </c>
      <c r="AA142" s="5">
        <f t="shared" ref="AA142:AA171" si="296">_xlfn.POISSON.DIST(1,K142,FALSE) * _xlfn.POISSON.DIST(3,L142,FALSE)</f>
        <v>8.6759997710556935E-3</v>
      </c>
      <c r="AB142" s="5">
        <f t="shared" ref="AB142:AB171" si="297">_xlfn.POISSON.DIST(2,K142,FALSE) * _xlfn.POISSON.DIST(3,L142,FALSE)</f>
        <v>7.3975622847913865E-3</v>
      </c>
      <c r="AC142" s="5">
        <f t="shared" ref="AC142:AC171" si="298">_xlfn.POISSON.DIST(4,K142,FALSE) * _xlfn.POISSON.DIST(4,L142,FALSE)</f>
        <v>3.1183869617247345E-4</v>
      </c>
      <c r="AD142" s="5">
        <f t="shared" ref="AD142:AD171" si="299">_xlfn.POISSON.DIST(4,K142,FALSE) * _xlfn.POISSON.DIST(0,L142,FALSE)</f>
        <v>3.1930340515095114E-2</v>
      </c>
      <c r="AE142" s="5">
        <f t="shared" ref="AE142:AE171" si="300">_xlfn.POISSON.DIST(4,K142,FALSE) * _xlfn.POISSON.DIST(1,L142,FALSE)</f>
        <v>2.2217130930403176E-2</v>
      </c>
      <c r="AF142" s="5">
        <f t="shared" ref="AF142:AF171" si="301">_xlfn.POISSON.DIST(4,K142,FALSE) * _xlfn.POISSON.DIST(2,L142,FALSE)</f>
        <v>7.729339850687262E-3</v>
      </c>
      <c r="AG142" s="5">
        <f t="shared" ref="AG142:AG171" si="302">_xlfn.POISSON.DIST(4,K142,FALSE) * _xlfn.POISSON.DIST(3,L142,FALSE)</f>
        <v>1.7926915560360656E-3</v>
      </c>
      <c r="AH142" s="5">
        <f t="shared" ref="AH142:AH171" si="303">_xlfn.POISSON.DIST(0,K142,FALSE) * _xlfn.POISSON.DIST(4,L142,FALSE)</f>
        <v>8.8500326053883637E-4</v>
      </c>
      <c r="AI142" s="5">
        <f t="shared" ref="AI142:AI171" si="304">_xlfn.POISSON.DIST(1,K142,FALSE) * _xlfn.POISSON.DIST(4,L142,FALSE)</f>
        <v>1.5091901601751371E-3</v>
      </c>
      <c r="AJ142" s="5">
        <f t="shared" ref="AJ142:AJ171" si="305">_xlfn.POISSON.DIST(2,K142,FALSE) * _xlfn.POISSON.DIST(4,L142,FALSE)</f>
        <v>1.2868059594394611E-3</v>
      </c>
      <c r="AK142" s="5">
        <f t="shared" ref="AK142:AK171" si="306">_xlfn.POISSON.DIST(3,K142,FALSE) * _xlfn.POISSON.DIST(4,L142,FALSE)</f>
        <v>7.3146054130857042E-4</v>
      </c>
      <c r="AL142" s="5">
        <f t="shared" ref="AL142:AL171" si="307">_xlfn.POISSON.DIST(5,K142,FALSE) * _xlfn.POISSON.DIST(5,L142,FALSE)</f>
        <v>1.4800402146889139E-5</v>
      </c>
      <c r="AM142" s="5">
        <f t="shared" ref="AM142:AM171" si="308">_xlfn.POISSON.DIST(5,K142,FALSE) * _xlfn.POISSON.DIST(0,L142,FALSE)</f>
        <v>1.0890119362290946E-2</v>
      </c>
      <c r="AN142" s="5">
        <f t="shared" ref="AN142:AN171" si="309">_xlfn.POISSON.DIST(5,K142,FALSE) * _xlfn.POISSON.DIST(1,L142,FALSE)</f>
        <v>7.577345052282039E-3</v>
      </c>
      <c r="AO142" s="5">
        <f t="shared" ref="AO142:AO171" si="310">_xlfn.POISSON.DIST(5,K142,FALSE) * _xlfn.POISSON.DIST(2,L142,FALSE)</f>
        <v>2.6361583436889206E-3</v>
      </c>
      <c r="AP142" s="5">
        <f t="shared" ref="AP142:AP171" si="311">_xlfn.POISSON.DIST(5,K142,FALSE) * _xlfn.POISSON.DIST(3,L142,FALSE)</f>
        <v>6.1141299184625029E-4</v>
      </c>
      <c r="AQ142" s="5">
        <f t="shared" ref="AQ142:AQ171" si="312">_xlfn.POISSON.DIST(5,K142,FALSE) * _xlfn.POISSON.DIST(4,L142,FALSE)</f>
        <v>1.0635528993165519E-4</v>
      </c>
      <c r="AR142" s="5">
        <f t="shared" ref="AR142:AR171" si="313">_xlfn.POISSON.DIST(0,K142,FALSE) * _xlfn.POISSON.DIST(5,L142,FALSE)</f>
        <v>1.2315705373658448E-4</v>
      </c>
      <c r="AS142" s="5">
        <f t="shared" ref="AS142:AS171" si="314">_xlfn.POISSON.DIST(1,K142,FALSE) * _xlfn.POISSON.DIST(5,L142,FALSE)</f>
        <v>2.1001890268997214E-4</v>
      </c>
      <c r="AT142" s="5">
        <f t="shared" ref="AT142:AT171" si="315">_xlfn.POISSON.DIST(2,K142,FALSE) * _xlfn.POISSON.DIST(5,L142,FALSE)</f>
        <v>1.7907191731559544E-4</v>
      </c>
      <c r="AU142" s="5">
        <f t="shared" ref="AU142:AU171" si="316">_xlfn.POISSON.DIST(3,K142,FALSE) * _xlfn.POISSON.DIST(5,L142,FALSE)</f>
        <v>1.0179004892850067E-4</v>
      </c>
      <c r="AV142" s="5">
        <f t="shared" ref="AV142:AV171" si="317">_xlfn.POISSON.DIST(4,K142,FALSE) * _xlfn.POISSON.DIST(5,L142,FALSE)</f>
        <v>4.339547295936142E-5</v>
      </c>
      <c r="AW142" s="5">
        <f t="shared" ref="AW142:AW171" si="318">_xlfn.POISSON.DIST(6,K142,FALSE) * _xlfn.POISSON.DIST(6,L142,FALSE)</f>
        <v>4.87814307343065E-7</v>
      </c>
      <c r="AX142" s="5">
        <f t="shared" ref="AX142:AX171" si="319">_xlfn.POISSON.DIST(6,K142,FALSE) * _xlfn.POISSON.DIST(0,L142,FALSE)</f>
        <v>3.0951413246198306E-3</v>
      </c>
      <c r="AY142" s="5">
        <f t="shared" ref="AY142:AY171" si="320">_xlfn.POISSON.DIST(6,K142,FALSE) * _xlfn.POISSON.DIST(1,L142,FALSE)</f>
        <v>2.1535993336704775E-3</v>
      </c>
      <c r="AZ142" s="5">
        <f t="shared" ref="AZ142:AZ171" si="321">_xlfn.POISSON.DIST(6,K142,FALSE) * _xlfn.POISSON.DIST(2,L142,FALSE)</f>
        <v>7.4923720818395893E-4</v>
      </c>
      <c r="BA142" s="5">
        <f t="shared" ref="BA142:BA171" si="322">_xlfn.POISSON.DIST(6,K142,FALSE) * _xlfn.POISSON.DIST(3,L142,FALSE)</f>
        <v>1.7377308315146621E-4</v>
      </c>
      <c r="BB142" s="5">
        <f t="shared" ref="BB142:BB171" si="323">_xlfn.POISSON.DIST(6,K142,FALSE) * _xlfn.POISSON.DIST(4,L142,FALSE)</f>
        <v>3.0227827814197531E-5</v>
      </c>
      <c r="BC142" s="5">
        <f t="shared" ref="BC142:BC171" si="324">_xlfn.POISSON.DIST(6,K142,FALSE) * _xlfn.POISSON.DIST(5,L142,FALSE)</f>
        <v>4.2065045186237296E-6</v>
      </c>
      <c r="BD142" s="5">
        <f t="shared" ref="BD142:BD171" si="325">_xlfn.POISSON.DIST(0,K142,FALSE) * _xlfn.POISSON.DIST(6,L142,FALSE)</f>
        <v>1.4282112998319243E-5</v>
      </c>
      <c r="BE142" s="5">
        <f t="shared" ref="BE142:BE171" si="326">_xlfn.POISSON.DIST(1,K142,FALSE) * _xlfn.POISSON.DIST(6,L142,FALSE)</f>
        <v>2.4355192081947095E-5</v>
      </c>
      <c r="BF142" s="5">
        <f t="shared" ref="BF142:BF171" si="327">_xlfn.POISSON.DIST(2,K142,FALSE) * _xlfn.POISSON.DIST(6,L142,FALSE)</f>
        <v>2.0766373344698544E-5</v>
      </c>
      <c r="BG142" s="5">
        <f t="shared" ref="BG142:BG171" si="328">_xlfn.POISSON.DIST(3,K142,FALSE) * _xlfn.POISSON.DIST(6,L142,FALSE)</f>
        <v>1.1804252674075125E-5</v>
      </c>
      <c r="BH142" s="5">
        <f t="shared" ref="BH142:BH171" si="329">_xlfn.POISSON.DIST(4,K142,FALSE) * _xlfn.POISSON.DIST(6,L142,FALSE)</f>
        <v>5.0324283475206109E-6</v>
      </c>
      <c r="BI142" s="5">
        <f t="shared" ref="BI142:BI171" si="330">_xlfn.POISSON.DIST(5,K142,FALSE) * _xlfn.POISSON.DIST(6,L142,FALSE)</f>
        <v>1.7163533023009099E-6</v>
      </c>
      <c r="BJ142" s="8">
        <f t="shared" ref="BJ142:BJ171" si="331">SUM(N142,Q142,T142,W142,X142,Y142,AD142,AE142,AF142,AG142,AM142,AN142,AO142,AP142,AQ142,AX142,AY142,AZ142,BA142,BB142,BC142)</f>
        <v>0.61480948487771681</v>
      </c>
      <c r="BK142" s="8">
        <f t="shared" ref="BK142:BK171" si="332">SUM(M142,P142,S142,V142,AC142,AL142,AY142)</f>
        <v>0.23672241385282283</v>
      </c>
      <c r="BL142" s="8">
        <f t="shared" ref="BL142:BL171" si="333">SUM(O142,R142,U142,AA142,AB142,AH142,AI142,AJ142,AK142,AR142,AS142,AT142,AU142,AV142,BD142,BE142,BF142,BG142,BH142,BI142)</f>
        <v>0.14361728020172432</v>
      </c>
      <c r="BM142" s="8">
        <f t="shared" ref="BM142:BM171" si="334">SUM(S142:BI142)</f>
        <v>0.42866063501688068</v>
      </c>
      <c r="BN142" s="8">
        <f t="shared" ref="BN142:BN171" si="335">SUM(M142:R142)</f>
        <v>0.56942312001050066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1.61333333333333</v>
      </c>
      <c r="F143">
        <f>VLOOKUP(B143,home!$B$2:$E$405,3,FALSE)</f>
        <v>0.89</v>
      </c>
      <c r="G143">
        <f>VLOOKUP(C143,away!$B$2:$E$405,4,FALSE)</f>
        <v>1.08</v>
      </c>
      <c r="H143">
        <f>VLOOKUP(A143,away!$A$2:$E$405,3,FALSE)</f>
        <v>1.4</v>
      </c>
      <c r="I143">
        <f>VLOOKUP(C143,away!$B$2:$E$405,3,FALSE)</f>
        <v>0.62</v>
      </c>
      <c r="J143">
        <f>VLOOKUP(B143,home!$B$2:$E$405,4,FALSE)</f>
        <v>0.89</v>
      </c>
      <c r="K143" s="3">
        <f t="shared" si="280"/>
        <v>1.550735999999997</v>
      </c>
      <c r="L143" s="3">
        <f t="shared" si="281"/>
        <v>0.77251999999999998</v>
      </c>
      <c r="M143" s="5">
        <f t="shared" si="282"/>
        <v>9.7954127170193972E-2</v>
      </c>
      <c r="N143" s="5">
        <f t="shared" si="283"/>
        <v>0.15190099135139762</v>
      </c>
      <c r="O143" s="5">
        <f t="shared" si="284"/>
        <v>7.5671522321518234E-2</v>
      </c>
      <c r="P143" s="5">
        <f t="shared" si="285"/>
        <v>0.11734655383878166</v>
      </c>
      <c r="Q143" s="5">
        <f t="shared" si="286"/>
        <v>0.11777916786215029</v>
      </c>
      <c r="R143" s="5">
        <f t="shared" si="287"/>
        <v>2.9228882211909633E-2</v>
      </c>
      <c r="S143" s="5">
        <f t="shared" si="288"/>
        <v>3.514454698246796E-2</v>
      </c>
      <c r="T143" s="5">
        <f t="shared" si="289"/>
        <v>9.0986762756868331E-2</v>
      </c>
      <c r="U143" s="5">
        <f t="shared" si="290"/>
        <v>4.5326279885767803E-2</v>
      </c>
      <c r="V143" s="5">
        <f t="shared" si="291"/>
        <v>4.6780304138943369E-3</v>
      </c>
      <c r="W143" s="5">
        <f t="shared" si="292"/>
        <v>6.0881465217959709E-2</v>
      </c>
      <c r="X143" s="5">
        <f t="shared" si="293"/>
        <v>4.7032149510178228E-2</v>
      </c>
      <c r="Y143" s="5">
        <f t="shared" si="294"/>
        <v>1.8166638069801441E-2</v>
      </c>
      <c r="Z143" s="5">
        <f t="shared" si="295"/>
        <v>7.5266320287814773E-3</v>
      </c>
      <c r="AA143" s="5">
        <f t="shared" si="296"/>
        <v>1.167181924578445E-2</v>
      </c>
      <c r="AB143" s="5">
        <f t="shared" si="297"/>
        <v>9.0499551449653836E-3</v>
      </c>
      <c r="AC143" s="5">
        <f t="shared" si="298"/>
        <v>3.5026009347576752E-4</v>
      </c>
      <c r="AD143" s="5">
        <f t="shared" si="299"/>
        <v>2.3602769961559442E-2</v>
      </c>
      <c r="AE143" s="5">
        <f t="shared" si="300"/>
        <v>1.8233611850703896E-2</v>
      </c>
      <c r="AF143" s="5">
        <f t="shared" si="301"/>
        <v>7.0429149134528871E-3</v>
      </c>
      <c r="AG143" s="5">
        <f t="shared" si="302"/>
        <v>1.8135975429802084E-3</v>
      </c>
      <c r="AH143" s="5">
        <f t="shared" si="303"/>
        <v>1.4536184437185661E-3</v>
      </c>
      <c r="AI143" s="5">
        <f t="shared" si="304"/>
        <v>2.2541784509383499E-3</v>
      </c>
      <c r="AJ143" s="5">
        <f t="shared" si="305"/>
        <v>1.7478178371471639E-3</v>
      </c>
      <c r="AK143" s="5">
        <f t="shared" si="306"/>
        <v>9.03468013835413E-4</v>
      </c>
      <c r="AL143" s="5">
        <f t="shared" si="307"/>
        <v>1.6784107460920764E-5</v>
      </c>
      <c r="AM143" s="5">
        <f t="shared" si="308"/>
        <v>7.3203330158217511E-3</v>
      </c>
      <c r="AN143" s="5">
        <f t="shared" si="309"/>
        <v>5.6551036613826178E-3</v>
      </c>
      <c r="AO143" s="5">
        <f t="shared" si="310"/>
        <v>2.1843403402456501E-3</v>
      </c>
      <c r="AP143" s="5">
        <f t="shared" si="311"/>
        <v>5.624821998821899E-4</v>
      </c>
      <c r="AQ143" s="5">
        <f t="shared" si="312"/>
        <v>1.0863218726324731E-4</v>
      </c>
      <c r="AR143" s="5">
        <f t="shared" si="313"/>
        <v>2.2458986402829341E-4</v>
      </c>
      <c r="AS143" s="5">
        <f t="shared" si="314"/>
        <v>3.4827958738377888E-4</v>
      </c>
      <c r="AT143" s="5">
        <f t="shared" si="315"/>
        <v>2.700448471105855E-4</v>
      </c>
      <c r="AU143" s="5">
        <f t="shared" si="316"/>
        <v>1.3958942200962667E-4</v>
      </c>
      <c r="AV143" s="5">
        <f t="shared" si="317"/>
        <v>5.411658548238E-5</v>
      </c>
      <c r="AW143" s="5">
        <f t="shared" si="318"/>
        <v>5.5852594437642411E-7</v>
      </c>
      <c r="AX143" s="5">
        <f t="shared" si="319"/>
        <v>1.8919839899372212E-3</v>
      </c>
      <c r="AY143" s="5">
        <f t="shared" si="320"/>
        <v>1.461595471906302E-3</v>
      </c>
      <c r="AZ143" s="5">
        <f t="shared" si="321"/>
        <v>5.6455586697852814E-4</v>
      </c>
      <c r="BA143" s="5">
        <f t="shared" si="322"/>
        <v>1.4537689945275087E-4</v>
      </c>
      <c r="BB143" s="5">
        <f t="shared" si="323"/>
        <v>2.8076640591309768E-5</v>
      </c>
      <c r="BC143" s="5">
        <f t="shared" si="324"/>
        <v>4.3379532779197258E-6</v>
      </c>
      <c r="BD143" s="5">
        <f t="shared" si="325"/>
        <v>2.8916693626522856E-5</v>
      </c>
      <c r="BE143" s="5">
        <f t="shared" si="326"/>
        <v>4.4842157807619459E-5</v>
      </c>
      <c r="BF143" s="5">
        <f t="shared" si="327"/>
        <v>3.4769174214978237E-5</v>
      </c>
      <c r="BG143" s="5">
        <f t="shared" si="328"/>
        <v>1.7972603381812792E-5</v>
      </c>
      <c r="BH143" s="5">
        <f t="shared" si="329"/>
        <v>6.967690769474696E-6</v>
      </c>
      <c r="BI143" s="5">
        <f t="shared" si="330"/>
        <v>2.1610097826184173E-6</v>
      </c>
      <c r="BJ143" s="8">
        <f t="shared" si="331"/>
        <v>0.55736688726379158</v>
      </c>
      <c r="BK143" s="8">
        <f t="shared" si="332"/>
        <v>0.25695189807818097</v>
      </c>
      <c r="BL143" s="8">
        <f t="shared" si="333"/>
        <v>0.17847979119118268</v>
      </c>
      <c r="BM143" s="8">
        <f t="shared" si="334"/>
        <v>0.40898292686002335</v>
      </c>
      <c r="BN143" s="8">
        <f t="shared" si="335"/>
        <v>0.58988124475595149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1.61333333333333</v>
      </c>
      <c r="F144">
        <f>VLOOKUP(B144,home!$B$2:$E$405,3,FALSE)</f>
        <v>1.01</v>
      </c>
      <c r="G144">
        <f>VLOOKUP(C144,away!$B$2:$E$405,4,FALSE)</f>
        <v>0.77</v>
      </c>
      <c r="H144">
        <f>VLOOKUP(A144,away!$A$2:$E$405,3,FALSE)</f>
        <v>1.4</v>
      </c>
      <c r="I144">
        <f>VLOOKUP(C144,away!$B$2:$E$405,3,FALSE)</f>
        <v>0.93</v>
      </c>
      <c r="J144">
        <f>VLOOKUP(B144,home!$B$2:$E$405,4,FALSE)</f>
        <v>1.01</v>
      </c>
      <c r="K144" s="3">
        <f t="shared" si="280"/>
        <v>1.2546893333333307</v>
      </c>
      <c r="L144" s="3">
        <f t="shared" si="281"/>
        <v>1.3150200000000001</v>
      </c>
      <c r="M144" s="5">
        <f t="shared" si="282"/>
        <v>7.655779498922842E-2</v>
      </c>
      <c r="N144" s="5">
        <f t="shared" si="283"/>
        <v>9.6056248756504814E-2</v>
      </c>
      <c r="O144" s="5">
        <f t="shared" si="284"/>
        <v>0.10067503156673516</v>
      </c>
      <c r="P144" s="5">
        <f t="shared" si="285"/>
        <v>0.12631588823977896</v>
      </c>
      <c r="Q144" s="5">
        <f t="shared" si="286"/>
        <v>6.0260375357399816E-2</v>
      </c>
      <c r="R144" s="5">
        <f t="shared" si="287"/>
        <v>6.6194840005444067E-2</v>
      </c>
      <c r="S144" s="5">
        <f t="shared" si="288"/>
        <v>5.210345864862384E-2</v>
      </c>
      <c r="T144" s="5">
        <f t="shared" si="289"/>
        <v>7.9243598802487908E-2</v>
      </c>
      <c r="U144" s="5">
        <f t="shared" si="290"/>
        <v>8.3053959676537087E-2</v>
      </c>
      <c r="V144" s="5">
        <f t="shared" si="291"/>
        <v>9.5519624683424835E-3</v>
      </c>
      <c r="W144" s="5">
        <f t="shared" si="292"/>
        <v>2.5202683394530741E-2</v>
      </c>
      <c r="X144" s="5">
        <f t="shared" si="293"/>
        <v>3.3142032717475817E-2</v>
      </c>
      <c r="Y144" s="5">
        <f t="shared" si="294"/>
        <v>2.1791217932067532E-2</v>
      </c>
      <c r="Z144" s="5">
        <f t="shared" si="295"/>
        <v>2.9015846167986359E-2</v>
      </c>
      <c r="AA144" s="5">
        <f t="shared" si="296"/>
        <v>3.6405872684613275E-2</v>
      </c>
      <c r="AB144" s="5">
        <f t="shared" si="297"/>
        <v>2.2839030064037782E-2</v>
      </c>
      <c r="AC144" s="5">
        <f t="shared" si="298"/>
        <v>9.8501124525552362E-4</v>
      </c>
      <c r="AD144" s="5">
        <f t="shared" si="299"/>
        <v>7.9053845066236941E-3</v>
      </c>
      <c r="AE144" s="5">
        <f t="shared" si="300"/>
        <v>1.0395738733900289E-2</v>
      </c>
      <c r="AF144" s="5">
        <f t="shared" si="301"/>
        <v>6.835302174926782E-3</v>
      </c>
      <c r="AG144" s="5">
        <f t="shared" si="302"/>
        <v>2.9961863553574063E-3</v>
      </c>
      <c r="AH144" s="5">
        <f t="shared" si="303"/>
        <v>9.5391045069563515E-3</v>
      </c>
      <c r="AI144" s="5">
        <f t="shared" si="304"/>
        <v>1.1968612674430034E-2</v>
      </c>
      <c r="AJ144" s="5">
        <f t="shared" si="305"/>
        <v>7.5084453287027376E-3</v>
      </c>
      <c r="AK144" s="5">
        <f t="shared" si="306"/>
        <v>3.1402554212799322E-3</v>
      </c>
      <c r="AL144" s="5">
        <f t="shared" si="307"/>
        <v>6.5008439905108758E-5</v>
      </c>
      <c r="AM144" s="5">
        <f t="shared" si="308"/>
        <v>1.9837603232718652E-3</v>
      </c>
      <c r="AN144" s="5">
        <f t="shared" si="309"/>
        <v>2.6086845003089683E-3</v>
      </c>
      <c r="AO144" s="5">
        <f t="shared" si="310"/>
        <v>1.7152361457981502E-3</v>
      </c>
      <c r="AP144" s="5">
        <f t="shared" si="311"/>
        <v>7.518566121491614E-4</v>
      </c>
      <c r="AQ144" s="5">
        <f t="shared" si="312"/>
        <v>2.4717662052709747E-4</v>
      </c>
      <c r="AR144" s="5">
        <f t="shared" si="313"/>
        <v>2.5088226417475487E-3</v>
      </c>
      <c r="AS144" s="5">
        <f t="shared" si="314"/>
        <v>3.1477930078257972E-3</v>
      </c>
      <c r="AT144" s="5">
        <f t="shared" si="315"/>
        <v>1.9747511552301355E-3</v>
      </c>
      <c r="AU144" s="5">
        <f t="shared" si="316"/>
        <v>8.2589973681830749E-4</v>
      </c>
      <c r="AV144" s="5">
        <f t="shared" si="317"/>
        <v>2.5906189754718381E-4</v>
      </c>
      <c r="AW144" s="5">
        <f t="shared" si="318"/>
        <v>2.9794479781405867E-6</v>
      </c>
      <c r="AX144" s="5">
        <f t="shared" si="319"/>
        <v>4.1483381958318098E-4</v>
      </c>
      <c r="AY144" s="5">
        <f t="shared" si="320"/>
        <v>5.4551476942827466E-4</v>
      </c>
      <c r="AZ144" s="5">
        <f t="shared" si="321"/>
        <v>3.5868141604678499E-4</v>
      </c>
      <c r="BA144" s="5">
        <f t="shared" si="322"/>
        <v>1.5722441190994777E-4</v>
      </c>
      <c r="BB144" s="5">
        <f t="shared" si="323"/>
        <v>5.1688311537454861E-5</v>
      </c>
      <c r="BC144" s="5">
        <f t="shared" si="324"/>
        <v>1.3594232687596781E-5</v>
      </c>
      <c r="BD144" s="5">
        <f t="shared" si="325"/>
        <v>5.4985865839181033E-4</v>
      </c>
      <c r="BE144" s="5">
        <f t="shared" si="326"/>
        <v>6.8990179352517995E-4</v>
      </c>
      <c r="BF144" s="5">
        <f t="shared" si="327"/>
        <v>4.3280621069178877E-4</v>
      </c>
      <c r="BG144" s="5">
        <f t="shared" si="328"/>
        <v>1.8101244531846844E-4</v>
      </c>
      <c r="BH144" s="5">
        <f t="shared" si="329"/>
        <v>5.6778596085416281E-5</v>
      </c>
      <c r="BI144" s="5">
        <f t="shared" si="330"/>
        <v>1.4247899774002687E-5</v>
      </c>
      <c r="BJ144" s="8">
        <f t="shared" si="331"/>
        <v>0.35267701989452332</v>
      </c>
      <c r="BK144" s="8">
        <f t="shared" si="332"/>
        <v>0.26612463880056259</v>
      </c>
      <c r="BL144" s="8">
        <f t="shared" si="333"/>
        <v>0.35196608597169216</v>
      </c>
      <c r="BM144" s="8">
        <f t="shared" si="334"/>
        <v>0.47318087659822305</v>
      </c>
      <c r="BN144" s="8">
        <f t="shared" si="335"/>
        <v>0.52606017891509116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1.3428571428571401</v>
      </c>
      <c r="F145">
        <f>VLOOKUP(B145,home!$B$2:$E$405,3,FALSE)</f>
        <v>0.96</v>
      </c>
      <c r="G145">
        <f>VLOOKUP(C145,away!$B$2:$E$405,4,FALSE)</f>
        <v>0.96</v>
      </c>
      <c r="H145">
        <f>VLOOKUP(A145,away!$A$2:$E$405,3,FALSE)</f>
        <v>1.2</v>
      </c>
      <c r="I145">
        <f>VLOOKUP(C145,away!$B$2:$E$405,3,FALSE)</f>
        <v>0.96</v>
      </c>
      <c r="J145">
        <f>VLOOKUP(B145,home!$B$2:$E$405,4,FALSE)</f>
        <v>0.96</v>
      </c>
      <c r="K145" s="3">
        <f t="shared" si="280"/>
        <v>1.2375771428571403</v>
      </c>
      <c r="L145" s="3">
        <f t="shared" si="281"/>
        <v>1.1059199999999998</v>
      </c>
      <c r="M145" s="5">
        <f t="shared" si="282"/>
        <v>9.5991355076354062E-2</v>
      </c>
      <c r="N145" s="5">
        <f t="shared" si="283"/>
        <v>0.11879670695437951</v>
      </c>
      <c r="O145" s="5">
        <f t="shared" si="284"/>
        <v>0.10615875940604146</v>
      </c>
      <c r="P145" s="5">
        <f t="shared" si="285"/>
        <v>0.13137965415498734</v>
      </c>
      <c r="Q145" s="5">
        <f t="shared" si="286"/>
        <v>7.3510044586718989E-2</v>
      </c>
      <c r="R145" s="5">
        <f t="shared" si="287"/>
        <v>5.8701547601164687E-2</v>
      </c>
      <c r="S145" s="5">
        <f t="shared" si="288"/>
        <v>4.495356251652699E-2</v>
      </c>
      <c r="T145" s="5">
        <f t="shared" si="289"/>
        <v>8.1296228509344232E-2</v>
      </c>
      <c r="U145" s="5">
        <f t="shared" si="290"/>
        <v>7.2647693561541798E-2</v>
      </c>
      <c r="V145" s="5">
        <f t="shared" si="291"/>
        <v>6.8362446594605018E-3</v>
      </c>
      <c r="W145" s="5">
        <f t="shared" si="292"/>
        <v>3.03247836503109E-2</v>
      </c>
      <c r="X145" s="5">
        <f t="shared" si="293"/>
        <v>3.3536784734551815E-2</v>
      </c>
      <c r="Y145" s="5">
        <f t="shared" si="294"/>
        <v>1.8544500486817776E-2</v>
      </c>
      <c r="Z145" s="5">
        <f t="shared" si="295"/>
        <v>2.1639738507693344E-2</v>
      </c>
      <c r="AA145" s="5">
        <f t="shared" si="296"/>
        <v>2.6780845754526762E-2</v>
      </c>
      <c r="AB145" s="5">
        <f t="shared" si="297"/>
        <v>1.6571681286092505E-2</v>
      </c>
      <c r="AC145" s="5">
        <f t="shared" si="298"/>
        <v>5.8478147482942137E-4</v>
      </c>
      <c r="AD145" s="5">
        <f t="shared" si="299"/>
        <v>9.3823147769281651E-3</v>
      </c>
      <c r="AE145" s="5">
        <f t="shared" si="300"/>
        <v>1.0376089558100392E-2</v>
      </c>
      <c r="AF145" s="5">
        <f t="shared" si="301"/>
        <v>5.7375624820471937E-3</v>
      </c>
      <c r="AG145" s="5">
        <f t="shared" si="302"/>
        <v>2.1150950333818767E-3</v>
      </c>
      <c r="AH145" s="5">
        <f t="shared" si="303"/>
        <v>5.9829549026070563E-3</v>
      </c>
      <c r="AI145" s="5">
        <f t="shared" si="304"/>
        <v>7.4043682342115604E-3</v>
      </c>
      <c r="AJ145" s="5">
        <f t="shared" si="305"/>
        <v>4.5817384419788564E-3</v>
      </c>
      <c r="AK145" s="5">
        <f t="shared" si="306"/>
        <v>1.89008492344764E-3</v>
      </c>
      <c r="AL145" s="5">
        <f t="shared" si="307"/>
        <v>3.2014711265705725E-5</v>
      </c>
      <c r="AM145" s="5">
        <f t="shared" si="308"/>
        <v>2.3222676630034159E-3</v>
      </c>
      <c r="AN145" s="5">
        <f t="shared" si="309"/>
        <v>2.5682422538687369E-3</v>
      </c>
      <c r="AO145" s="5">
        <f t="shared" si="310"/>
        <v>1.4201352366992567E-3</v>
      </c>
      <c r="AP145" s="5">
        <f t="shared" si="311"/>
        <v>5.2351865365681384E-4</v>
      </c>
      <c r="AQ145" s="5">
        <f t="shared" si="312"/>
        <v>1.4474243736303593E-4</v>
      </c>
      <c r="AR145" s="5">
        <f t="shared" si="313"/>
        <v>1.3233338971782389E-3</v>
      </c>
      <c r="AS145" s="5">
        <f t="shared" si="314"/>
        <v>1.6377277835158493E-3</v>
      </c>
      <c r="AT145" s="5">
        <f t="shared" si="315"/>
        <v>1.0134072355506511E-3</v>
      </c>
      <c r="AU145" s="5">
        <f t="shared" si="316"/>
        <v>4.1805654370784267E-4</v>
      </c>
      <c r="AV145" s="5">
        <f t="shared" si="317"/>
        <v>1.2934430572867069E-4</v>
      </c>
      <c r="AW145" s="5">
        <f t="shared" si="318"/>
        <v>1.2171471328545318E-6</v>
      </c>
      <c r="AX145" s="5">
        <f t="shared" si="319"/>
        <v>4.7899756322154985E-4</v>
      </c>
      <c r="AY145" s="5">
        <f t="shared" si="320"/>
        <v>5.2973298511797622E-4</v>
      </c>
      <c r="AZ145" s="5">
        <f t="shared" si="321"/>
        <v>2.9292115145083616E-4</v>
      </c>
      <c r="BA145" s="5">
        <f t="shared" si="322"/>
        <v>1.079824532708362E-4</v>
      </c>
      <c r="BB145" s="5">
        <f t="shared" si="323"/>
        <v>2.9854988680320799E-5</v>
      </c>
      <c r="BC145" s="5">
        <f t="shared" si="324"/>
        <v>6.6034458162680736E-6</v>
      </c>
      <c r="BD145" s="5">
        <f t="shared" si="325"/>
        <v>2.4391690392789307E-4</v>
      </c>
      <c r="BE145" s="5">
        <f t="shared" si="326"/>
        <v>3.0186598505764142E-4</v>
      </c>
      <c r="BF145" s="5">
        <f t="shared" si="327"/>
        <v>1.8679122165669607E-4</v>
      </c>
      <c r="BG145" s="5">
        <f t="shared" si="328"/>
        <v>7.705618213622959E-5</v>
      </c>
      <c r="BH145" s="5">
        <f t="shared" si="329"/>
        <v>2.3840742431908593E-5</v>
      </c>
      <c r="BI145" s="5">
        <f t="shared" si="330"/>
        <v>5.9009515804948816E-6</v>
      </c>
      <c r="BJ145" s="8">
        <f t="shared" si="331"/>
        <v>0.39204510960472982</v>
      </c>
      <c r="BK145" s="8">
        <f t="shared" si="332"/>
        <v>0.28030734557854198</v>
      </c>
      <c r="BL145" s="8">
        <f t="shared" si="333"/>
        <v>0.30608091586408442</v>
      </c>
      <c r="BM145" s="8">
        <f t="shared" si="334"/>
        <v>0.41500652593741849</v>
      </c>
      <c r="BN145" s="8">
        <f t="shared" si="335"/>
        <v>0.58453806777964601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1.3428571428571401</v>
      </c>
      <c r="F146">
        <f>VLOOKUP(B146,home!$B$2:$E$405,3,FALSE)</f>
        <v>0.74</v>
      </c>
      <c r="G146">
        <f>VLOOKUP(C146,away!$B$2:$E$405,4,FALSE)</f>
        <v>1.28</v>
      </c>
      <c r="H146">
        <f>VLOOKUP(A146,away!$A$2:$E$405,3,FALSE)</f>
        <v>1.2</v>
      </c>
      <c r="I146">
        <f>VLOOKUP(C146,away!$B$2:$E$405,3,FALSE)</f>
        <v>0.53</v>
      </c>
      <c r="J146">
        <f>VLOOKUP(B146,home!$B$2:$E$405,4,FALSE)</f>
        <v>0.74</v>
      </c>
      <c r="K146" s="3">
        <f t="shared" si="280"/>
        <v>1.2719542857142832</v>
      </c>
      <c r="L146" s="3">
        <f t="shared" si="281"/>
        <v>0.47064</v>
      </c>
      <c r="M146" s="5">
        <f t="shared" si="282"/>
        <v>0.17506564069275496</v>
      </c>
      <c r="N146" s="5">
        <f t="shared" si="283"/>
        <v>0.22267549196046646</v>
      </c>
      <c r="O146" s="5">
        <f t="shared" si="284"/>
        <v>8.239289313563819E-2</v>
      </c>
      <c r="P146" s="5">
        <f t="shared" si="285"/>
        <v>0.10479999353627392</v>
      </c>
      <c r="Q146" s="5">
        <f t="shared" si="286"/>
        <v>0.14161652316132589</v>
      </c>
      <c r="R146" s="5">
        <f t="shared" si="287"/>
        <v>1.9388695612678378E-2</v>
      </c>
      <c r="S146" s="5">
        <f t="shared" si="288"/>
        <v>1.5684172236399313E-2</v>
      </c>
      <c r="T146" s="5">
        <f t="shared" si="289"/>
        <v>6.6650400460646408E-2</v>
      </c>
      <c r="U146" s="5">
        <f t="shared" si="290"/>
        <v>2.4661534478955981E-2</v>
      </c>
      <c r="V146" s="5">
        <f t="shared" si="291"/>
        <v>1.0432284729139563E-3</v>
      </c>
      <c r="W146" s="5">
        <f t="shared" si="292"/>
        <v>6.0043247854334826E-2</v>
      </c>
      <c r="X146" s="5">
        <f t="shared" si="293"/>
        <v>2.825875417016414E-2</v>
      </c>
      <c r="Y146" s="5">
        <f t="shared" si="294"/>
        <v>6.6498500313230255E-3</v>
      </c>
      <c r="Z146" s="5">
        <f t="shared" si="295"/>
        <v>3.0416985677169839E-3</v>
      </c>
      <c r="AA146" s="5">
        <f t="shared" si="296"/>
        <v>3.8689015290586143E-3</v>
      </c>
      <c r="AB146" s="5">
        <f t="shared" si="297"/>
        <v>2.4605329404463246E-3</v>
      </c>
      <c r="AC146" s="5">
        <f t="shared" si="298"/>
        <v>3.903190854070749E-5</v>
      </c>
      <c r="AD146" s="5">
        <f t="shared" si="299"/>
        <v>1.9093066609131532E-2</v>
      </c>
      <c r="AE146" s="5">
        <f t="shared" si="300"/>
        <v>8.9859608689216632E-3</v>
      </c>
      <c r="AF146" s="5">
        <f t="shared" si="301"/>
        <v>2.1145763116746457E-3</v>
      </c>
      <c r="AG146" s="5">
        <f t="shared" si="302"/>
        <v>3.3173473177551847E-4</v>
      </c>
      <c r="AH146" s="5">
        <f t="shared" si="303"/>
        <v>3.5788625347758026E-4</v>
      </c>
      <c r="AI146" s="5">
        <f t="shared" si="304"/>
        <v>4.5521495390903646E-4</v>
      </c>
      <c r="AJ146" s="5">
        <f t="shared" si="305"/>
        <v>2.8950630577291445E-4</v>
      </c>
      <c r="AK146" s="5">
        <f t="shared" si="306"/>
        <v>1.2274626212305606E-4</v>
      </c>
      <c r="AL146" s="5">
        <f t="shared" si="307"/>
        <v>9.3463086110737143E-7</v>
      </c>
      <c r="AM146" s="5">
        <f t="shared" si="308"/>
        <v>4.8571015801826241E-3</v>
      </c>
      <c r="AN146" s="5">
        <f t="shared" si="309"/>
        <v>2.28594628769715E-3</v>
      </c>
      <c r="AO146" s="5">
        <f t="shared" si="310"/>
        <v>5.3792888042089333E-4</v>
      </c>
      <c r="AP146" s="5">
        <f t="shared" si="311"/>
        <v>8.4390282760429759E-5</v>
      </c>
      <c r="AQ146" s="5">
        <f t="shared" si="312"/>
        <v>9.929360669592163E-6</v>
      </c>
      <c r="AR146" s="5">
        <f t="shared" si="313"/>
        <v>3.3687117267337684E-5</v>
      </c>
      <c r="AS146" s="5">
        <f t="shared" si="314"/>
        <v>4.2848473181549797E-5</v>
      </c>
      <c r="AT146" s="5">
        <f t="shared" si="315"/>
        <v>2.7250649549792901E-5</v>
      </c>
      <c r="AU146" s="5">
        <f t="shared" si="316"/>
        <v>1.1553860161119024E-5</v>
      </c>
      <c r="AV146" s="5">
        <f t="shared" si="317"/>
        <v>3.673995487119716E-6</v>
      </c>
      <c r="AW146" s="5">
        <f t="shared" si="318"/>
        <v>1.5541679714987973E-8</v>
      </c>
      <c r="AX146" s="5">
        <f t="shared" si="319"/>
        <v>1.0296685285104848E-3</v>
      </c>
      <c r="AY146" s="5">
        <f t="shared" si="320"/>
        <v>4.846031962581746E-4</v>
      </c>
      <c r="AZ146" s="5">
        <f t="shared" si="321"/>
        <v>1.1403682414347364E-4</v>
      </c>
      <c r="BA146" s="5">
        <f t="shared" si="322"/>
        <v>1.7890096971628145E-5</v>
      </c>
      <c r="BB146" s="5">
        <f t="shared" si="323"/>
        <v>2.104948809681767E-6</v>
      </c>
      <c r="BC146" s="5">
        <f t="shared" si="324"/>
        <v>1.9813462155772545E-7</v>
      </c>
      <c r="BD146" s="5">
        <f t="shared" si="325"/>
        <v>2.6424174784499663E-6</v>
      </c>
      <c r="BE146" s="5">
        <f t="shared" si="326"/>
        <v>3.3610342363607638E-6</v>
      </c>
      <c r="BF146" s="5">
        <f t="shared" si="327"/>
        <v>2.137540950685754E-6</v>
      </c>
      <c r="BG146" s="5">
        <f t="shared" si="328"/>
        <v>9.0628479103817578E-7</v>
      </c>
      <c r="BH146" s="5">
        <f t="shared" si="329"/>
        <v>2.8818820600967036E-7</v>
      </c>
      <c r="BI146" s="5">
        <f t="shared" si="330"/>
        <v>7.3312444745262161E-8</v>
      </c>
      <c r="BJ146" s="8">
        <f t="shared" si="331"/>
        <v>0.56584340428080993</v>
      </c>
      <c r="BK146" s="8">
        <f t="shared" si="332"/>
        <v>0.29711760467400206</v>
      </c>
      <c r="BL146" s="8">
        <f t="shared" si="333"/>
        <v>0.13412633434581428</v>
      </c>
      <c r="BM146" s="8">
        <f t="shared" si="334"/>
        <v>0.25370521611462676</v>
      </c>
      <c r="BN146" s="8">
        <f t="shared" si="335"/>
        <v>0.74593923809913787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1.3428571428571401</v>
      </c>
      <c r="F147">
        <f>VLOOKUP(B147,home!$B$2:$E$405,3,FALSE)</f>
        <v>1.6</v>
      </c>
      <c r="G147">
        <f>VLOOKUP(C147,away!$B$2:$E$405,4,FALSE)</f>
        <v>0.85</v>
      </c>
      <c r="H147">
        <f>VLOOKUP(A147,away!$A$2:$E$405,3,FALSE)</f>
        <v>1.2</v>
      </c>
      <c r="I147">
        <f>VLOOKUP(C147,away!$B$2:$E$405,3,FALSE)</f>
        <v>0.74</v>
      </c>
      <c r="J147">
        <f>VLOOKUP(B147,home!$B$2:$E$405,4,FALSE)</f>
        <v>1.6</v>
      </c>
      <c r="K147" s="3">
        <f t="shared" si="280"/>
        <v>1.8262857142857105</v>
      </c>
      <c r="L147" s="3">
        <f t="shared" si="281"/>
        <v>1.4208000000000001</v>
      </c>
      <c r="M147" s="5">
        <f t="shared" si="282"/>
        <v>3.8887371767617425E-2</v>
      </c>
      <c r="N147" s="5">
        <f t="shared" si="283"/>
        <v>7.1019451525317162E-2</v>
      </c>
      <c r="O147" s="5">
        <f t="shared" si="284"/>
        <v>5.5251177807430829E-2</v>
      </c>
      <c r="P147" s="5">
        <f t="shared" si="285"/>
        <v>0.1009044367271706</v>
      </c>
      <c r="Q147" s="5">
        <f t="shared" si="286"/>
        <v>6.4850904878546625E-2</v>
      </c>
      <c r="R147" s="5">
        <f t="shared" si="287"/>
        <v>3.9250436714398873E-2</v>
      </c>
      <c r="S147" s="5">
        <f t="shared" si="288"/>
        <v>6.545637367878232E-2</v>
      </c>
      <c r="T147" s="5">
        <f t="shared" si="289"/>
        <v>9.2140165651439038E-2</v>
      </c>
      <c r="U147" s="5">
        <f t="shared" si="290"/>
        <v>7.1682511850982025E-2</v>
      </c>
      <c r="V147" s="5">
        <f t="shared" si="291"/>
        <v>1.8871703406356365E-2</v>
      </c>
      <c r="W147" s="5">
        <f t="shared" si="292"/>
        <v>3.9478760379397071E-2</v>
      </c>
      <c r="X147" s="5">
        <f t="shared" si="293"/>
        <v>5.6091422747047349E-2</v>
      </c>
      <c r="Y147" s="5">
        <f t="shared" si="294"/>
        <v>3.9847346719502449E-2</v>
      </c>
      <c r="Z147" s="5">
        <f t="shared" si="295"/>
        <v>1.8589006827939309E-2</v>
      </c>
      <c r="AA147" s="5">
        <f t="shared" si="296"/>
        <v>3.3948837612625092E-2</v>
      </c>
      <c r="AB147" s="5">
        <f t="shared" si="297"/>
        <v>3.1000138574271311E-2</v>
      </c>
      <c r="AC147" s="5">
        <f t="shared" si="298"/>
        <v>3.0605028633715866E-3</v>
      </c>
      <c r="AD147" s="5">
        <f t="shared" si="299"/>
        <v>1.80248740246504E-2</v>
      </c>
      <c r="AE147" s="5">
        <f t="shared" si="300"/>
        <v>2.5609741014223284E-2</v>
      </c>
      <c r="AF147" s="5">
        <f t="shared" si="301"/>
        <v>1.8193160016504228E-2</v>
      </c>
      <c r="AG147" s="5">
        <f t="shared" si="302"/>
        <v>8.6162805838164037E-3</v>
      </c>
      <c r="AH147" s="5">
        <f t="shared" si="303"/>
        <v>6.6028152252840429E-3</v>
      </c>
      <c r="AI147" s="5">
        <f t="shared" si="304"/>
        <v>1.2058627120004432E-2</v>
      </c>
      <c r="AJ147" s="5">
        <f t="shared" si="305"/>
        <v>1.1011249221581169E-2</v>
      </c>
      <c r="AK147" s="5">
        <f t="shared" si="306"/>
        <v>6.7032290499377803E-3</v>
      </c>
      <c r="AL147" s="5">
        <f t="shared" si="307"/>
        <v>3.1765409025411603E-4</v>
      </c>
      <c r="AM147" s="5">
        <f t="shared" si="308"/>
        <v>6.5837139866037186E-3</v>
      </c>
      <c r="AN147" s="5">
        <f t="shared" si="309"/>
        <v>9.3541408321665617E-3</v>
      </c>
      <c r="AO147" s="5">
        <f t="shared" si="310"/>
        <v>6.6451816471711275E-3</v>
      </c>
      <c r="AP147" s="5">
        <f t="shared" si="311"/>
        <v>3.1471580281002467E-3</v>
      </c>
      <c r="AQ147" s="5">
        <f t="shared" si="312"/>
        <v>1.1178705315812076E-3</v>
      </c>
      <c r="AR147" s="5">
        <f t="shared" si="313"/>
        <v>1.8762559744167141E-3</v>
      </c>
      <c r="AS147" s="5">
        <f t="shared" si="314"/>
        <v>3.4265794824204603E-3</v>
      </c>
      <c r="AT147" s="5">
        <f t="shared" si="315"/>
        <v>3.1289565788045056E-3</v>
      </c>
      <c r="AU147" s="5">
        <f t="shared" si="316"/>
        <v>1.9047895668303201E-3</v>
      </c>
      <c r="AV147" s="5">
        <f t="shared" si="317"/>
        <v>8.6967249365567021E-4</v>
      </c>
      <c r="AW147" s="5">
        <f t="shared" si="318"/>
        <v>2.2895683950159007E-5</v>
      </c>
      <c r="AX147" s="5">
        <f t="shared" si="319"/>
        <v>2.0039571334462326E-3</v>
      </c>
      <c r="AY147" s="5">
        <f t="shared" si="320"/>
        <v>2.847222295200407E-3</v>
      </c>
      <c r="AZ147" s="5">
        <f t="shared" si="321"/>
        <v>2.0226667185103699E-3</v>
      </c>
      <c r="BA147" s="5">
        <f t="shared" si="322"/>
        <v>9.5793495788651134E-4</v>
      </c>
      <c r="BB147" s="5">
        <f t="shared" si="323"/>
        <v>3.4025849704128884E-4</v>
      </c>
      <c r="BC147" s="5">
        <f t="shared" si="324"/>
        <v>9.6687854519252658E-5</v>
      </c>
      <c r="BD147" s="5">
        <f t="shared" si="325"/>
        <v>4.4429741474187747E-4</v>
      </c>
      <c r="BE147" s="5">
        <f t="shared" si="326"/>
        <v>8.1141402143716421E-4</v>
      </c>
      <c r="BF147" s="5">
        <f t="shared" si="327"/>
        <v>7.4093691786090629E-4</v>
      </c>
      <c r="BG147" s="5">
        <f t="shared" si="328"/>
        <v>4.5105416942541938E-4</v>
      </c>
      <c r="BH147" s="5">
        <f t="shared" si="329"/>
        <v>2.0593844649766254E-4</v>
      </c>
      <c r="BI147" s="5">
        <f t="shared" si="330"/>
        <v>7.5220488572174608E-5</v>
      </c>
      <c r="BJ147" s="8">
        <f t="shared" si="331"/>
        <v>0.46898890002267107</v>
      </c>
      <c r="BK147" s="8">
        <f t="shared" si="332"/>
        <v>0.23034526482875281</v>
      </c>
      <c r="BL147" s="8">
        <f t="shared" si="333"/>
        <v>0.28144413873117846</v>
      </c>
      <c r="BM147" s="8">
        <f t="shared" si="334"/>
        <v>0.62637920437880956</v>
      </c>
      <c r="BN147" s="8">
        <f t="shared" si="335"/>
        <v>0.37016377942048151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1.3428571428571401</v>
      </c>
      <c r="F148">
        <f>VLOOKUP(B148,home!$B$2:$E$405,3,FALSE)</f>
        <v>1.17</v>
      </c>
      <c r="G148">
        <f>VLOOKUP(C148,away!$B$2:$E$405,4,FALSE)</f>
        <v>0.74</v>
      </c>
      <c r="H148">
        <f>VLOOKUP(A148,away!$A$2:$E$405,3,FALSE)</f>
        <v>1.2</v>
      </c>
      <c r="I148">
        <f>VLOOKUP(C148,away!$B$2:$E$405,3,FALSE)</f>
        <v>1.99</v>
      </c>
      <c r="J148">
        <f>VLOOKUP(B148,home!$B$2:$E$405,4,FALSE)</f>
        <v>1.17</v>
      </c>
      <c r="K148" s="3">
        <f t="shared" si="280"/>
        <v>1.1626457142857118</v>
      </c>
      <c r="L148" s="3">
        <f t="shared" si="281"/>
        <v>2.7939599999999998</v>
      </c>
      <c r="M148" s="5">
        <f t="shared" si="282"/>
        <v>1.9127929887217305E-2</v>
      </c>
      <c r="N148" s="5">
        <f t="shared" si="283"/>
        <v>2.2239005706530774E-2</v>
      </c>
      <c r="O148" s="5">
        <f t="shared" si="284"/>
        <v>5.344267098768965E-2</v>
      </c>
      <c r="P148" s="5">
        <f t="shared" si="285"/>
        <v>6.2134892383818717E-2</v>
      </c>
      <c r="Q148" s="5">
        <f t="shared" si="286"/>
        <v>1.2928042337336751E-2</v>
      </c>
      <c r="R148" s="5">
        <f t="shared" si="287"/>
        <v>7.4658342516382703E-2</v>
      </c>
      <c r="S148" s="5">
        <f t="shared" si="288"/>
        <v>5.0459522728185699E-2</v>
      </c>
      <c r="T148" s="5">
        <f t="shared" si="289"/>
        <v>3.6120433168825385E-2</v>
      </c>
      <c r="U148" s="5">
        <f t="shared" si="290"/>
        <v>8.6801201962347085E-2</v>
      </c>
      <c r="V148" s="5">
        <f t="shared" si="291"/>
        <v>1.8212443112948264E-2</v>
      </c>
      <c r="W148" s="5">
        <f t="shared" si="292"/>
        <v>5.0102443392029353E-3</v>
      </c>
      <c r="X148" s="5">
        <f t="shared" si="293"/>
        <v>1.3998422273959431E-2</v>
      </c>
      <c r="Y148" s="5">
        <f t="shared" si="294"/>
        <v>1.9555515948275853E-2</v>
      </c>
      <c r="Z148" s="5">
        <f t="shared" si="295"/>
        <v>6.9530807552357521E-2</v>
      </c>
      <c r="AA148" s="5">
        <f t="shared" si="296"/>
        <v>8.083969541157307E-2</v>
      </c>
      <c r="AB148" s="5">
        <f t="shared" si="297"/>
        <v>4.6993962707213892E-2</v>
      </c>
      <c r="AC148" s="5">
        <f t="shared" si="298"/>
        <v>3.6975648944429767E-3</v>
      </c>
      <c r="AD148" s="5">
        <f t="shared" si="299"/>
        <v>1.4562847771246352E-3</v>
      </c>
      <c r="AE148" s="5">
        <f t="shared" si="300"/>
        <v>4.0688014158951451E-3</v>
      </c>
      <c r="AF148" s="5">
        <f t="shared" si="301"/>
        <v>5.6840342019772016E-3</v>
      </c>
      <c r="AG148" s="5">
        <f t="shared" si="302"/>
        <v>5.2936547329854059E-3</v>
      </c>
      <c r="AH148" s="5">
        <f t="shared" si="303"/>
        <v>4.8566573767246213E-2</v>
      </c>
      <c r="AI148" s="5">
        <f t="shared" si="304"/>
        <v>5.6465718848029679E-2</v>
      </c>
      <c r="AJ148" s="5">
        <f t="shared" si="305"/>
        <v>3.2824813011361836E-2</v>
      </c>
      <c r="AK148" s="5">
        <f t="shared" si="306"/>
        <v>1.2721209389963233E-2</v>
      </c>
      <c r="AL148" s="5">
        <f t="shared" si="307"/>
        <v>4.804446652681109E-4</v>
      </c>
      <c r="AM148" s="5">
        <f t="shared" si="308"/>
        <v>3.3862865098069583E-4</v>
      </c>
      <c r="AN148" s="5">
        <f t="shared" si="309"/>
        <v>9.4611490569402473E-4</v>
      </c>
      <c r="AO148" s="5">
        <f t="shared" si="310"/>
        <v>1.3217036009564389E-3</v>
      </c>
      <c r="AP148" s="5">
        <f t="shared" si="311"/>
        <v>1.2309289976427506E-3</v>
      </c>
      <c r="AQ148" s="5">
        <f t="shared" si="312"/>
        <v>8.5979159556348486E-4</v>
      </c>
      <c r="AR148" s="5">
        <f t="shared" si="313"/>
        <v>2.7138612888547051E-2</v>
      </c>
      <c r="AS148" s="5">
        <f t="shared" si="314"/>
        <v>3.155259196652821E-2</v>
      </c>
      <c r="AT148" s="5">
        <f t="shared" si="315"/>
        <v>1.8342242912244906E-2</v>
      </c>
      <c r="AU148" s="5">
        <f t="shared" si="316"/>
        <v>7.1085100374363363E-3</v>
      </c>
      <c r="AV148" s="5">
        <f t="shared" si="317"/>
        <v>2.0661696824955801E-3</v>
      </c>
      <c r="AW148" s="5">
        <f t="shared" si="318"/>
        <v>4.3351931716881523E-5</v>
      </c>
      <c r="AX148" s="5">
        <f t="shared" si="319"/>
        <v>6.5617524966176424E-5</v>
      </c>
      <c r="AY148" s="5">
        <f t="shared" si="320"/>
        <v>1.8333274005449826E-4</v>
      </c>
      <c r="AZ148" s="5">
        <f t="shared" si="321"/>
        <v>2.5611217120133302E-4</v>
      </c>
      <c r="BA148" s="5">
        <f t="shared" si="322"/>
        <v>2.3852238728322545E-4</v>
      </c>
      <c r="BB148" s="5">
        <f t="shared" si="323"/>
        <v>1.6660550229346014E-4</v>
      </c>
      <c r="BC148" s="5">
        <f t="shared" si="324"/>
        <v>9.3097821837567204E-5</v>
      </c>
      <c r="BD148" s="5">
        <f t="shared" si="325"/>
        <v>1.2637366477680814E-2</v>
      </c>
      <c r="BE148" s="5">
        <f t="shared" si="326"/>
        <v>1.4692779975133519E-2</v>
      </c>
      <c r="BF148" s="5">
        <f t="shared" si="327"/>
        <v>8.5412488345159594E-3</v>
      </c>
      <c r="BG148" s="5">
        <f t="shared" si="328"/>
        <v>3.3101487840326025E-3</v>
      </c>
      <c r="BH148" s="5">
        <f t="shared" si="329"/>
        <v>9.6213257435089137E-4</v>
      </c>
      <c r="BI148" s="5">
        <f t="shared" si="330"/>
        <v>2.2372386282874842E-4</v>
      </c>
      <c r="BJ148" s="8">
        <f t="shared" si="331"/>
        <v>0.13205489480058716</v>
      </c>
      <c r="BK148" s="8">
        <f t="shared" si="332"/>
        <v>0.15429613041193557</v>
      </c>
      <c r="BL148" s="8">
        <f t="shared" si="333"/>
        <v>0.61988971659760206</v>
      </c>
      <c r="BM148" s="8">
        <f t="shared" si="334"/>
        <v>0.73110068473516865</v>
      </c>
      <c r="BN148" s="8">
        <f t="shared" si="335"/>
        <v>0.24453088381897589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1.3428571428571401</v>
      </c>
      <c r="F149">
        <f>VLOOKUP(B149,home!$B$2:$E$405,3,FALSE)</f>
        <v>0.64</v>
      </c>
      <c r="G149">
        <f>VLOOKUP(C149,away!$B$2:$E$405,4,FALSE)</f>
        <v>0.74</v>
      </c>
      <c r="H149">
        <f>VLOOKUP(A149,away!$A$2:$E$405,3,FALSE)</f>
        <v>1.2</v>
      </c>
      <c r="I149">
        <f>VLOOKUP(C149,away!$B$2:$E$405,3,FALSE)</f>
        <v>1.06</v>
      </c>
      <c r="J149">
        <f>VLOOKUP(B149,home!$B$2:$E$405,4,FALSE)</f>
        <v>0.64</v>
      </c>
      <c r="K149" s="3">
        <f t="shared" si="280"/>
        <v>0.63597714285714158</v>
      </c>
      <c r="L149" s="3">
        <f t="shared" si="281"/>
        <v>0.81408000000000003</v>
      </c>
      <c r="M149" s="5">
        <f t="shared" si="282"/>
        <v>0.23455688446030004</v>
      </c>
      <c r="N149" s="5">
        <f t="shared" si="283"/>
        <v>0.1491728172165343</v>
      </c>
      <c r="O149" s="5">
        <f t="shared" si="284"/>
        <v>0.19094806850144105</v>
      </c>
      <c r="P149" s="5">
        <f t="shared" si="285"/>
        <v>0.12143860703963624</v>
      </c>
      <c r="Q149" s="5">
        <f t="shared" si="286"/>
        <v>4.7435251042661039E-2</v>
      </c>
      <c r="R149" s="5">
        <f t="shared" si="287"/>
        <v>7.772350180282657E-2</v>
      </c>
      <c r="S149" s="5">
        <f t="shared" si="288"/>
        <v>1.5718292935272219E-2</v>
      </c>
      <c r="T149" s="5">
        <f t="shared" si="289"/>
        <v>3.86160891688095E-2</v>
      </c>
      <c r="U149" s="5">
        <f t="shared" si="290"/>
        <v>4.9430370609413535E-2</v>
      </c>
      <c r="V149" s="5">
        <f t="shared" si="291"/>
        <v>9.0421448818858523E-4</v>
      </c>
      <c r="W149" s="5">
        <f t="shared" si="292"/>
        <v>1.0055911809607607E-2</v>
      </c>
      <c r="X149" s="5">
        <f t="shared" si="293"/>
        <v>8.1863166859653599E-3</v>
      </c>
      <c r="Y149" s="5">
        <f t="shared" si="294"/>
        <v>3.3321583438553405E-3</v>
      </c>
      <c r="Z149" s="5">
        <f t="shared" si="295"/>
        <v>2.109104944921502E-2</v>
      </c>
      <c r="AA149" s="5">
        <f t="shared" si="296"/>
        <v>1.3413425368570459E-2</v>
      </c>
      <c r="AB149" s="5">
        <f t="shared" si="297"/>
        <v>4.26531597091547E-3</v>
      </c>
      <c r="AC149" s="5">
        <f t="shared" si="298"/>
        <v>2.9259039913531263E-5</v>
      </c>
      <c r="AD149" s="5">
        <f t="shared" si="299"/>
        <v>1.598832515374408E-3</v>
      </c>
      <c r="AE149" s="5">
        <f t="shared" si="300"/>
        <v>1.3015775741159982E-3</v>
      </c>
      <c r="AF149" s="5">
        <f t="shared" si="301"/>
        <v>5.2979413576817588E-4</v>
      </c>
      <c r="AG149" s="5">
        <f t="shared" si="302"/>
        <v>1.4376493668205221E-4</v>
      </c>
      <c r="AH149" s="5">
        <f t="shared" si="303"/>
        <v>4.2924503839042406E-3</v>
      </c>
      <c r="AI149" s="5">
        <f t="shared" si="304"/>
        <v>2.7299003310114591E-3</v>
      </c>
      <c r="AJ149" s="5">
        <f t="shared" si="305"/>
        <v>8.6807710640071634E-4</v>
      </c>
      <c r="AK149" s="5">
        <f t="shared" si="306"/>
        <v>1.8402573263614084E-4</v>
      </c>
      <c r="AL149" s="5">
        <f t="shared" si="307"/>
        <v>6.0593865042025689E-7</v>
      </c>
      <c r="AM149" s="5">
        <f t="shared" si="308"/>
        <v>2.0336418700698264E-4</v>
      </c>
      <c r="AN149" s="5">
        <f t="shared" si="309"/>
        <v>1.6555471735864443E-4</v>
      </c>
      <c r="AO149" s="5">
        <f t="shared" si="310"/>
        <v>6.7387392153662635E-5</v>
      </c>
      <c r="AP149" s="5">
        <f t="shared" si="311"/>
        <v>1.8286242734817893E-5</v>
      </c>
      <c r="AQ149" s="5">
        <f t="shared" si="312"/>
        <v>3.721616121390137E-6</v>
      </c>
      <c r="AR149" s="5">
        <f t="shared" si="313"/>
        <v>6.9887960170575316E-4</v>
      </c>
      <c r="AS149" s="5">
        <f t="shared" si="314"/>
        <v>4.4447145229396199E-4</v>
      </c>
      <c r="AT149" s="5">
        <f t="shared" si="315"/>
        <v>1.413368421557391E-4</v>
      </c>
      <c r="AU149" s="5">
        <f t="shared" si="316"/>
        <v>2.9962333684885925E-5</v>
      </c>
      <c r="AV149" s="5">
        <f t="shared" si="317"/>
        <v>4.7638398425615087E-6</v>
      </c>
      <c r="AW149" s="5">
        <f t="shared" si="318"/>
        <v>8.7143449501748538E-9</v>
      </c>
      <c r="AX149" s="5">
        <f t="shared" si="319"/>
        <v>2.1555829102027708E-5</v>
      </c>
      <c r="AY149" s="5">
        <f t="shared" si="320"/>
        <v>1.7548169355378715E-5</v>
      </c>
      <c r="AZ149" s="5">
        <f t="shared" si="321"/>
        <v>7.142806854413353E-6</v>
      </c>
      <c r="BA149" s="5">
        <f t="shared" si="322"/>
        <v>1.9382720680136076E-6</v>
      </c>
      <c r="BB149" s="5">
        <f t="shared" si="323"/>
        <v>3.9447713128212935E-7</v>
      </c>
      <c r="BC149" s="5">
        <f t="shared" si="324"/>
        <v>6.4227188606831202E-8</v>
      </c>
      <c r="BD149" s="5">
        <f t="shared" si="325"/>
        <v>9.4823984359436542E-5</v>
      </c>
      <c r="BE149" s="5">
        <f t="shared" si="326"/>
        <v>6.0305886647244732E-5</v>
      </c>
      <c r="BF149" s="5">
        <f t="shared" si="327"/>
        <v>1.9176582743690672E-5</v>
      </c>
      <c r="BG149" s="5">
        <f t="shared" si="328"/>
        <v>4.0652894343653205E-6</v>
      </c>
      <c r="BH149" s="5">
        <f t="shared" si="329"/>
        <v>6.4635778983874521E-7</v>
      </c>
      <c r="BI149" s="5">
        <f t="shared" si="330"/>
        <v>8.2213756089020409E-8</v>
      </c>
      <c r="BJ149" s="8">
        <f t="shared" si="331"/>
        <v>0.26087947136644907</v>
      </c>
      <c r="BK149" s="8">
        <f t="shared" si="332"/>
        <v>0.37266541207131637</v>
      </c>
      <c r="BL149" s="8">
        <f t="shared" si="333"/>
        <v>0.34535365019153319</v>
      </c>
      <c r="BM149" s="8">
        <f t="shared" si="334"/>
        <v>0.17869691356010395</v>
      </c>
      <c r="BN149" s="8">
        <f t="shared" si="335"/>
        <v>0.82127513006339925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1.6111111111111101</v>
      </c>
      <c r="F150">
        <f>VLOOKUP(B150,home!$B$2:$E$405,3,FALSE)</f>
        <v>0.7</v>
      </c>
      <c r="G150">
        <f>VLOOKUP(C150,away!$B$2:$E$405,4,FALSE)</f>
        <v>0.85</v>
      </c>
      <c r="H150">
        <f>VLOOKUP(A150,away!$A$2:$E$405,3,FALSE)</f>
        <v>1.4652777777777799</v>
      </c>
      <c r="I150">
        <f>VLOOKUP(C150,away!$B$2:$E$405,3,FALSE)</f>
        <v>1.0900000000000001</v>
      </c>
      <c r="J150">
        <f>VLOOKUP(B150,home!$B$2:$E$405,4,FALSE)</f>
        <v>0.7</v>
      </c>
      <c r="K150" s="3">
        <f t="shared" si="280"/>
        <v>0.9586111111111103</v>
      </c>
      <c r="L150" s="3">
        <f t="shared" si="281"/>
        <v>1.118006944444446</v>
      </c>
      <c r="M150" s="5">
        <f t="shared" si="282"/>
        <v>0.12535343448942285</v>
      </c>
      <c r="N150" s="5">
        <f t="shared" si="283"/>
        <v>0.1201651951174994</v>
      </c>
      <c r="O150" s="5">
        <f t="shared" si="284"/>
        <v>0.14014601026913667</v>
      </c>
      <c r="P150" s="5">
        <f t="shared" si="285"/>
        <v>0.13434552262188618</v>
      </c>
      <c r="Q150" s="5">
        <f t="shared" si="286"/>
        <v>5.7595845604234738E-2</v>
      </c>
      <c r="R150" s="5">
        <f t="shared" si="287"/>
        <v>7.8342106358538749E-2</v>
      </c>
      <c r="S150" s="5">
        <f t="shared" si="288"/>
        <v>3.5995662029648386E-2</v>
      </c>
      <c r="T150" s="5">
        <f t="shared" si="289"/>
        <v>6.4392555356684561E-2</v>
      </c>
      <c r="U150" s="5">
        <f t="shared" si="290"/>
        <v>7.5099613623143602E-2</v>
      </c>
      <c r="V150" s="5">
        <f t="shared" si="291"/>
        <v>4.28641894477609E-3</v>
      </c>
      <c r="W150" s="5">
        <f t="shared" si="292"/>
        <v>1.8404005850019806E-2</v>
      </c>
      <c r="X150" s="5">
        <f t="shared" si="293"/>
        <v>2.0575806345918352E-2</v>
      </c>
      <c r="Y150" s="5">
        <f t="shared" si="294"/>
        <v>1.1501947191140414E-2</v>
      </c>
      <c r="Z150" s="5">
        <f t="shared" si="295"/>
        <v>2.9195672983750563E-2</v>
      </c>
      <c r="AA150" s="5">
        <f t="shared" si="296"/>
        <v>2.7987296518589749E-2</v>
      </c>
      <c r="AB150" s="5">
        <f t="shared" si="297"/>
        <v>1.3414466706340717E-2</v>
      </c>
      <c r="AC150" s="5">
        <f t="shared" si="298"/>
        <v>2.8711877523431955E-4</v>
      </c>
      <c r="AD150" s="5">
        <f t="shared" si="299"/>
        <v>4.4105711241957148E-3</v>
      </c>
      <c r="AE150" s="5">
        <f t="shared" si="300"/>
        <v>4.9310491458169556E-3</v>
      </c>
      <c r="AF150" s="5">
        <f t="shared" si="301"/>
        <v>2.7564735942101062E-3</v>
      </c>
      <c r="AG150" s="5">
        <f t="shared" si="302"/>
        <v>1.0272522068348799E-3</v>
      </c>
      <c r="AH150" s="5">
        <f t="shared" si="303"/>
        <v>8.1602412858905581E-3</v>
      </c>
      <c r="AI150" s="5">
        <f t="shared" si="304"/>
        <v>7.8224979660023019E-3</v>
      </c>
      <c r="AJ150" s="5">
        <f t="shared" si="305"/>
        <v>3.7493667334269343E-3</v>
      </c>
      <c r="AK150" s="5">
        <f t="shared" si="306"/>
        <v>1.1980615367644758E-3</v>
      </c>
      <c r="AL150" s="5">
        <f t="shared" si="307"/>
        <v>1.2308596751424576E-5</v>
      </c>
      <c r="AM150" s="5">
        <f t="shared" si="308"/>
        <v>8.4560449719996687E-4</v>
      </c>
      <c r="AN150" s="5">
        <f t="shared" si="309"/>
        <v>9.4539170012301703E-4</v>
      </c>
      <c r="AO150" s="5">
        <f t="shared" si="310"/>
        <v>5.2847724297883732E-4</v>
      </c>
      <c r="AP150" s="5">
        <f t="shared" si="311"/>
        <v>1.9694707587706496E-4</v>
      </c>
      <c r="AQ150" s="5">
        <f t="shared" si="312"/>
        <v>5.5047049629646465E-5</v>
      </c>
      <c r="AR150" s="5">
        <f t="shared" si="313"/>
        <v>1.8246412851935859E-3</v>
      </c>
      <c r="AS150" s="5">
        <f t="shared" si="314"/>
        <v>1.7491214097786274E-3</v>
      </c>
      <c r="AT150" s="5">
        <f t="shared" si="315"/>
        <v>8.3836360904806096E-4</v>
      </c>
      <c r="AU150" s="5">
        <f t="shared" si="316"/>
        <v>2.6788822359489405E-4</v>
      </c>
      <c r="AV150" s="5">
        <f t="shared" si="317"/>
        <v>6.4200156918470732E-5</v>
      </c>
      <c r="AW150" s="5">
        <f t="shared" si="318"/>
        <v>3.6643167067922868E-7</v>
      </c>
      <c r="AX150" s="5">
        <f t="shared" si="319"/>
        <v>1.3510097777023528E-4</v>
      </c>
      <c r="AY150" s="5">
        <f t="shared" si="320"/>
        <v>1.5104383134835776E-4</v>
      </c>
      <c r="AZ150" s="5">
        <f t="shared" si="321"/>
        <v>8.4434026181479888E-5</v>
      </c>
      <c r="BA150" s="5">
        <f t="shared" si="322"/>
        <v>3.1465942539432886E-5</v>
      </c>
      <c r="BB150" s="5">
        <f t="shared" si="323"/>
        <v>8.7947855681439679E-6</v>
      </c>
      <c r="BC150" s="5">
        <f t="shared" si="324"/>
        <v>1.9665262680169518E-6</v>
      </c>
      <c r="BD150" s="5">
        <f t="shared" si="325"/>
        <v>3.3999360466107796E-4</v>
      </c>
      <c r="BE150" s="5">
        <f t="shared" si="326"/>
        <v>3.2592164713482751E-4</v>
      </c>
      <c r="BF150" s="5">
        <f t="shared" si="327"/>
        <v>1.562160561475401E-4</v>
      </c>
      <c r="BG150" s="5">
        <f t="shared" si="328"/>
        <v>4.9916815718996339E-5</v>
      </c>
      <c r="BH150" s="5">
        <f t="shared" si="329"/>
        <v>1.1962703544878903E-5</v>
      </c>
      <c r="BI150" s="5">
        <f t="shared" si="330"/>
        <v>2.2935161074098376E-6</v>
      </c>
      <c r="BJ150" s="8">
        <f t="shared" si="331"/>
        <v>0.30874497519203908</v>
      </c>
      <c r="BK150" s="8">
        <f t="shared" si="332"/>
        <v>0.30043150928906759</v>
      </c>
      <c r="BL150" s="8">
        <f t="shared" si="333"/>
        <v>0.36155018002568218</v>
      </c>
      <c r="BM150" s="8">
        <f t="shared" si="334"/>
        <v>0.34382354563014317</v>
      </c>
      <c r="BN150" s="8">
        <f t="shared" si="335"/>
        <v>0.65594811446071855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1.6111111111111101</v>
      </c>
      <c r="F151">
        <f>VLOOKUP(B151,home!$B$2:$E$405,3,FALSE)</f>
        <v>0.85</v>
      </c>
      <c r="G151">
        <f>VLOOKUP(C151,away!$B$2:$E$405,4,FALSE)</f>
        <v>1.01</v>
      </c>
      <c r="H151">
        <f>VLOOKUP(A151,away!$A$2:$E$405,3,FALSE)</f>
        <v>1.4652777777777799</v>
      </c>
      <c r="I151">
        <f>VLOOKUP(C151,away!$B$2:$E$405,3,FALSE)</f>
        <v>1.24</v>
      </c>
      <c r="J151">
        <f>VLOOKUP(B151,home!$B$2:$E$405,4,FALSE)</f>
        <v>0.85</v>
      </c>
      <c r="K151" s="3">
        <f t="shared" si="280"/>
        <v>1.383138888888888</v>
      </c>
      <c r="L151" s="3">
        <f t="shared" si="281"/>
        <v>1.54440277777778</v>
      </c>
      <c r="M151" s="5">
        <f t="shared" si="282"/>
        <v>5.3528467346173524E-2</v>
      </c>
      <c r="N151" s="5">
        <f t="shared" si="283"/>
        <v>7.4037304849111585E-2</v>
      </c>
      <c r="O151" s="5">
        <f t="shared" si="284"/>
        <v>8.2669513659617583E-2</v>
      </c>
      <c r="P151" s="5">
        <f t="shared" si="285"/>
        <v>0.11434341926814823</v>
      </c>
      <c r="Q151" s="5">
        <f t="shared" si="286"/>
        <v>5.1201937782664048E-2</v>
      </c>
      <c r="R151" s="5">
        <f t="shared" si="287"/>
        <v>6.3837513266725779E-2</v>
      </c>
      <c r="S151" s="5">
        <f t="shared" si="288"/>
        <v>6.1062917444366906E-2</v>
      </c>
      <c r="T151" s="5">
        <f t="shared" si="289"/>
        <v>7.9076414939151421E-2</v>
      </c>
      <c r="U151" s="5">
        <f t="shared" si="290"/>
        <v>8.829614716916874E-2</v>
      </c>
      <c r="V151" s="5">
        <f t="shared" si="291"/>
        <v>1.4493103944368736E-2</v>
      </c>
      <c r="W151" s="5">
        <f t="shared" si="292"/>
        <v>2.3606463777890645E-2</v>
      </c>
      <c r="X151" s="5">
        <f t="shared" si="293"/>
        <v>3.6457888232084859E-2</v>
      </c>
      <c r="Y151" s="5">
        <f t="shared" si="294"/>
        <v>2.8152831928771851E-2</v>
      </c>
      <c r="Z151" s="5">
        <f t="shared" si="295"/>
        <v>3.2863610938519049E-2</v>
      </c>
      <c r="AA151" s="5">
        <f t="shared" si="296"/>
        <v>4.5454938318379948E-2</v>
      </c>
      <c r="AB151" s="5">
        <f t="shared" si="297"/>
        <v>3.1435246440098492E-2</v>
      </c>
      <c r="AC151" s="5">
        <f t="shared" si="298"/>
        <v>1.9349412833112253E-3</v>
      </c>
      <c r="AD151" s="5">
        <f t="shared" si="299"/>
        <v>8.1627545200868637E-3</v>
      </c>
      <c r="AE151" s="5">
        <f t="shared" si="300"/>
        <v>1.2606580755140283E-2</v>
      </c>
      <c r="AF151" s="5">
        <f t="shared" si="301"/>
        <v>9.7348191682592802E-3</v>
      </c>
      <c r="AG151" s="5">
        <f t="shared" si="302"/>
        <v>5.0114939215413351E-3</v>
      </c>
      <c r="AH151" s="5">
        <f t="shared" si="303"/>
        <v>1.2688663005314269E-2</v>
      </c>
      <c r="AI151" s="5">
        <f t="shared" si="304"/>
        <v>1.755018325065592E-2</v>
      </c>
      <c r="AJ151" s="5">
        <f t="shared" si="305"/>
        <v>1.2137170480554302E-2</v>
      </c>
      <c r="AK151" s="5">
        <f t="shared" si="306"/>
        <v>5.5957974975762966E-3</v>
      </c>
      <c r="AL151" s="5">
        <f t="shared" si="307"/>
        <v>1.6533094511081293E-4</v>
      </c>
      <c r="AM151" s="5">
        <f t="shared" si="308"/>
        <v>2.2580446434371363E-3</v>
      </c>
      <c r="AN151" s="5">
        <f t="shared" si="309"/>
        <v>3.4873304196705503E-3</v>
      </c>
      <c r="AO151" s="5">
        <f t="shared" si="310"/>
        <v>2.6929213935840751E-3</v>
      </c>
      <c r="AP151" s="5">
        <f t="shared" si="311"/>
        <v>1.3863184268628182E-3</v>
      </c>
      <c r="AQ151" s="5">
        <f t="shared" si="312"/>
        <v>5.3525850733286489E-4</v>
      </c>
      <c r="AR151" s="5">
        <f t="shared" si="313"/>
        <v>3.9192812783387012E-3</v>
      </c>
      <c r="AS151" s="5">
        <f t="shared" si="314"/>
        <v>5.4209103525644127E-3</v>
      </c>
      <c r="AT151" s="5">
        <f t="shared" si="315"/>
        <v>3.7489359609061065E-3</v>
      </c>
      <c r="AU151" s="5">
        <f t="shared" si="316"/>
        <v>1.7284330398277562E-3</v>
      </c>
      <c r="AV151" s="5">
        <f t="shared" si="317"/>
        <v>5.9766573855655168E-4</v>
      </c>
      <c r="AW151" s="5">
        <f t="shared" si="318"/>
        <v>9.8102034466942355E-6</v>
      </c>
      <c r="AX151" s="5">
        <f t="shared" si="319"/>
        <v>5.2053155986419067E-4</v>
      </c>
      <c r="AY151" s="5">
        <f t="shared" si="320"/>
        <v>8.0391038697525676E-4</v>
      </c>
      <c r="AZ151" s="5">
        <f t="shared" si="321"/>
        <v>6.2078071736449845E-4</v>
      </c>
      <c r="BA151" s="5">
        <f t="shared" si="322"/>
        <v>3.1957848809620467E-4</v>
      </c>
      <c r="BB151" s="5">
        <f t="shared" si="323"/>
        <v>1.2338947618345048E-4</v>
      </c>
      <c r="BC151" s="5">
        <f t="shared" si="324"/>
        <v>3.8112609953253226E-5</v>
      </c>
      <c r="BD151" s="5">
        <f t="shared" si="325"/>
        <v>1.0088248155264575E-3</v>
      </c>
      <c r="BE151" s="5">
        <f t="shared" si="326"/>
        <v>1.395344834430802E-3</v>
      </c>
      <c r="BF151" s="5">
        <f t="shared" si="327"/>
        <v>9.6497785195573469E-4</v>
      </c>
      <c r="BG151" s="5">
        <f t="shared" si="328"/>
        <v>4.4489946465214696E-4</v>
      </c>
      <c r="BH151" s="5">
        <f t="shared" si="329"/>
        <v>1.5383943780155796E-4</v>
      </c>
      <c r="BI151" s="5">
        <f t="shared" si="330"/>
        <v>4.2556261813627572E-5</v>
      </c>
      <c r="BJ151" s="8">
        <f t="shared" si="331"/>
        <v>0.34083466650402644</v>
      </c>
      <c r="BK151" s="8">
        <f t="shared" si="332"/>
        <v>0.24633209061845468</v>
      </c>
      <c r="BL151" s="8">
        <f t="shared" si="333"/>
        <v>0.37909084212446525</v>
      </c>
      <c r="BM151" s="8">
        <f t="shared" si="334"/>
        <v>0.55870895382949581</v>
      </c>
      <c r="BN151" s="8">
        <f t="shared" si="335"/>
        <v>0.43961815617244077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1.6111111111111101</v>
      </c>
      <c r="F152">
        <f>VLOOKUP(B152,home!$B$2:$E$405,3,FALSE)</f>
        <v>1.55</v>
      </c>
      <c r="G152">
        <f>VLOOKUP(C152,away!$B$2:$E$405,4,FALSE)</f>
        <v>1.47</v>
      </c>
      <c r="H152">
        <f>VLOOKUP(A152,away!$A$2:$E$405,3,FALSE)</f>
        <v>1.4652777777777799</v>
      </c>
      <c r="I152">
        <f>VLOOKUP(C152,away!$B$2:$E$405,3,FALSE)</f>
        <v>0.62</v>
      </c>
      <c r="J152">
        <f>VLOOKUP(B152,home!$B$2:$E$405,4,FALSE)</f>
        <v>1.55</v>
      </c>
      <c r="K152" s="3">
        <f t="shared" si="280"/>
        <v>3.6709166666666642</v>
      </c>
      <c r="L152" s="3">
        <f t="shared" si="281"/>
        <v>1.4081319444444467</v>
      </c>
      <c r="M152" s="5">
        <f t="shared" si="282"/>
        <v>6.2258293841099249E-3</v>
      </c>
      <c r="N152" s="5">
        <f t="shared" si="283"/>
        <v>2.2854500849952178E-2</v>
      </c>
      <c r="O152" s="5">
        <f t="shared" si="284"/>
        <v>8.7667892364260789E-3</v>
      </c>
      <c r="P152" s="5">
        <f t="shared" si="285"/>
        <v>3.2182152721150416E-2</v>
      </c>
      <c r="Q152" s="5">
        <f t="shared" si="286"/>
        <v>4.1948484039218449E-2</v>
      </c>
      <c r="R152" s="5">
        <f t="shared" si="287"/>
        <v>6.1723979870116517E-3</v>
      </c>
      <c r="S152" s="5">
        <f t="shared" si="288"/>
        <v>4.1588473192456309E-2</v>
      </c>
      <c r="T152" s="5">
        <f t="shared" si="289"/>
        <v>5.9069000396641508E-2</v>
      </c>
      <c r="U152" s="5">
        <f t="shared" si="290"/>
        <v>2.2658358643820844E-2</v>
      </c>
      <c r="V152" s="5">
        <f t="shared" si="291"/>
        <v>2.388627037360571E-2</v>
      </c>
      <c r="W152" s="5">
        <f t="shared" si="292"/>
        <v>5.1329796400322529E-2</v>
      </c>
      <c r="X152" s="5">
        <f t="shared" si="293"/>
        <v>7.227912601312371E-2</v>
      </c>
      <c r="Y152" s="5">
        <f t="shared" si="294"/>
        <v>5.0889273127802552E-2</v>
      </c>
      <c r="Z152" s="5">
        <f t="shared" si="295"/>
        <v>2.8971835931119014E-3</v>
      </c>
      <c r="AA152" s="5">
        <f t="shared" si="296"/>
        <v>1.0635319538347692E-2</v>
      </c>
      <c r="AB152" s="5">
        <f t="shared" si="297"/>
        <v>1.9520685874323079E-2</v>
      </c>
      <c r="AC152" s="5">
        <f t="shared" si="298"/>
        <v>7.7169597984009016E-3</v>
      </c>
      <c r="AD152" s="5">
        <f t="shared" si="299"/>
        <v>4.7106851275637622E-2</v>
      </c>
      <c r="AE152" s="5">
        <f t="shared" si="300"/>
        <v>6.6332662083418953E-2</v>
      </c>
      <c r="AF152" s="5">
        <f t="shared" si="301"/>
        <v>4.6702570219850588E-2</v>
      </c>
      <c r="AG152" s="5">
        <f t="shared" si="302"/>
        <v>2.1921127004743836E-2</v>
      </c>
      <c r="AH152" s="5">
        <f t="shared" si="303"/>
        <v>1.0199041915953026E-3</v>
      </c>
      <c r="AI152" s="5">
        <f t="shared" si="304"/>
        <v>3.7439832953303871E-3</v>
      </c>
      <c r="AJ152" s="5">
        <f t="shared" si="305"/>
        <v>6.8719253392749502E-3</v>
      </c>
      <c r="AK152" s="5">
        <f t="shared" si="306"/>
        <v>8.4087550866777955E-3</v>
      </c>
      <c r="AL152" s="5">
        <f t="shared" si="307"/>
        <v>1.5956002868242483E-3</v>
      </c>
      <c r="AM152" s="5">
        <f t="shared" si="308"/>
        <v>3.4585065092385181E-2</v>
      </c>
      <c r="AN152" s="5">
        <f t="shared" si="309"/>
        <v>4.8700334957278095E-2</v>
      </c>
      <c r="AO152" s="5">
        <f t="shared" si="310"/>
        <v>3.4288248679243939E-2</v>
      </c>
      <c r="AP152" s="5">
        <f t="shared" si="311"/>
        <v>1.6094126094766164E-2</v>
      </c>
      <c r="AQ152" s="5">
        <f t="shared" si="312"/>
        <v>5.665663267989297E-3</v>
      </c>
      <c r="AR152" s="5">
        <f t="shared" si="313"/>
        <v>2.8723193449162681E-4</v>
      </c>
      <c r="AS152" s="5">
        <f t="shared" si="314"/>
        <v>1.0544044955242203E-3</v>
      </c>
      <c r="AT152" s="5">
        <f t="shared" si="315"/>
        <v>1.9353155180140587E-3</v>
      </c>
      <c r="AU152" s="5">
        <f t="shared" si="316"/>
        <v>2.3681273301121458E-3</v>
      </c>
      <c r="AV152" s="5">
        <f t="shared" si="317"/>
        <v>2.1732995212243758E-3</v>
      </c>
      <c r="AW152" s="5">
        <f t="shared" si="318"/>
        <v>2.2910759240255086E-4</v>
      </c>
      <c r="AX152" s="5">
        <f t="shared" si="319"/>
        <v>2.1159815310898035E-2</v>
      </c>
      <c r="AY152" s="5">
        <f t="shared" si="320"/>
        <v>2.9795811877820218E-2</v>
      </c>
      <c r="AZ152" s="5">
        <f t="shared" si="321"/>
        <v>2.0978217257907966E-2</v>
      </c>
      <c r="BA152" s="5">
        <f t="shared" si="322"/>
        <v>9.8466992861186639E-3</v>
      </c>
      <c r="BB152" s="5">
        <f t="shared" si="323"/>
        <v>3.4663629530305045E-3</v>
      </c>
      <c r="BC152" s="5">
        <f t="shared" si="324"/>
        <v>9.7621928104020702E-4</v>
      </c>
      <c r="BD152" s="5">
        <f t="shared" si="325"/>
        <v>6.7410077070372335E-5</v>
      </c>
      <c r="BE152" s="5">
        <f t="shared" si="326"/>
        <v>2.4745677541891415E-4</v>
      </c>
      <c r="BF152" s="5">
        <f t="shared" si="327"/>
        <v>4.5419660058244085E-4</v>
      </c>
      <c r="BG152" s="5">
        <f t="shared" si="328"/>
        <v>5.5577262367380808E-4</v>
      </c>
      <c r="BH152" s="5">
        <f t="shared" si="329"/>
        <v>5.1004874678031037E-4</v>
      </c>
      <c r="BI152" s="5">
        <f t="shared" si="330"/>
        <v>3.7446928907365726E-4</v>
      </c>
      <c r="BJ152" s="8">
        <f t="shared" si="331"/>
        <v>0.7059899554691903</v>
      </c>
      <c r="BK152" s="8">
        <f t="shared" si="332"/>
        <v>0.14299109763436774</v>
      </c>
      <c r="BL152" s="8">
        <f t="shared" si="333"/>
        <v>9.7825852104773681E-2</v>
      </c>
      <c r="BM152" s="8">
        <f t="shared" si="334"/>
        <v>0.80198723029815733</v>
      </c>
      <c r="BN152" s="8">
        <f t="shared" si="335"/>
        <v>0.11815015421786869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1.6111111111111101</v>
      </c>
      <c r="F153">
        <f>VLOOKUP(B153,home!$B$2:$E$405,3,FALSE)</f>
        <v>0.85</v>
      </c>
      <c r="G153">
        <f>VLOOKUP(C153,away!$B$2:$E$405,4,FALSE)</f>
        <v>0.54</v>
      </c>
      <c r="H153">
        <f>VLOOKUP(A153,away!$A$2:$E$405,3,FALSE)</f>
        <v>1.4652777777777799</v>
      </c>
      <c r="I153">
        <f>VLOOKUP(C153,away!$B$2:$E$405,3,FALSE)</f>
        <v>0.54</v>
      </c>
      <c r="J153">
        <f>VLOOKUP(B153,home!$B$2:$E$405,4,FALSE)</f>
        <v>0.85</v>
      </c>
      <c r="K153" s="3">
        <f t="shared" si="280"/>
        <v>0.7394999999999996</v>
      </c>
      <c r="L153" s="3">
        <f t="shared" si="281"/>
        <v>0.67256250000000106</v>
      </c>
      <c r="M153" s="5">
        <f t="shared" si="282"/>
        <v>0.24364025655643007</v>
      </c>
      <c r="N153" s="5">
        <f t="shared" si="283"/>
        <v>0.18017196972347993</v>
      </c>
      <c r="O153" s="5">
        <f t="shared" si="284"/>
        <v>0.16386330005023428</v>
      </c>
      <c r="P153" s="5">
        <f t="shared" si="285"/>
        <v>0.12117691038714817</v>
      </c>
      <c r="Q153" s="5">
        <f t="shared" si="286"/>
        <v>6.6618585805256675E-2</v>
      </c>
      <c r="R153" s="5">
        <f t="shared" si="287"/>
        <v>5.5104155370017921E-2</v>
      </c>
      <c r="S153" s="5">
        <f t="shared" si="288"/>
        <v>1.5067136090843406E-2</v>
      </c>
      <c r="T153" s="5">
        <f t="shared" si="289"/>
        <v>4.4805162615648014E-2</v>
      </c>
      <c r="U153" s="5">
        <f t="shared" si="290"/>
        <v>4.074952289612823E-2</v>
      </c>
      <c r="V153" s="5">
        <f t="shared" si="291"/>
        <v>8.326433705882092E-4</v>
      </c>
      <c r="W153" s="5">
        <f t="shared" si="292"/>
        <v>1.6421481400995759E-2</v>
      </c>
      <c r="X153" s="5">
        <f t="shared" si="293"/>
        <v>1.1044472584757228E-2</v>
      </c>
      <c r="Y153" s="5">
        <f t="shared" si="294"/>
        <v>3.714049046392897E-3</v>
      </c>
      <c r="Z153" s="5">
        <f t="shared" si="295"/>
        <v>1.2353662832015918E-2</v>
      </c>
      <c r="AA153" s="5">
        <f t="shared" si="296"/>
        <v>9.1355336642757658E-3</v>
      </c>
      <c r="AB153" s="5">
        <f t="shared" si="297"/>
        <v>3.3778635723659624E-3</v>
      </c>
      <c r="AC153" s="5">
        <f t="shared" si="298"/>
        <v>2.5882717548477921E-5</v>
      </c>
      <c r="AD153" s="5">
        <f t="shared" si="299"/>
        <v>3.0359213740090889E-3</v>
      </c>
      <c r="AE153" s="5">
        <f t="shared" si="300"/>
        <v>2.0418468691069916E-3</v>
      </c>
      <c r="AF153" s="5">
        <f t="shared" si="301"/>
        <v>6.8663481745188644E-4</v>
      </c>
      <c r="AG153" s="5">
        <f t="shared" si="302"/>
        <v>1.539349431374951E-4</v>
      </c>
      <c r="AH153" s="5">
        <f t="shared" si="303"/>
        <v>2.0771525896144294E-3</v>
      </c>
      <c r="AI153" s="5">
        <f t="shared" si="304"/>
        <v>1.5360543400198695E-3</v>
      </c>
      <c r="AJ153" s="5">
        <f t="shared" si="305"/>
        <v>5.6795609222234651E-4</v>
      </c>
      <c r="AK153" s="5">
        <f t="shared" si="306"/>
        <v>1.400011767328083E-4</v>
      </c>
      <c r="AL153" s="5">
        <f t="shared" si="307"/>
        <v>5.1492110364304299E-7</v>
      </c>
      <c r="AM153" s="5">
        <f t="shared" si="308"/>
        <v>4.4901277121594407E-4</v>
      </c>
      <c r="AN153" s="5">
        <f t="shared" si="309"/>
        <v>3.0198915194092388E-4</v>
      </c>
      <c r="AO153" s="5">
        <f t="shared" si="310"/>
        <v>1.0155328950113397E-4</v>
      </c>
      <c r="AP153" s="5">
        <f t="shared" si="311"/>
        <v>2.2766978090035513E-5</v>
      </c>
      <c r="AQ153" s="5">
        <f t="shared" si="312"/>
        <v>3.828053925419883E-6</v>
      </c>
      <c r="AR153" s="5">
        <f t="shared" si="313"/>
        <v>2.7940298771051141E-4</v>
      </c>
      <c r="AS153" s="5">
        <f t="shared" si="314"/>
        <v>2.0661850941192306E-4</v>
      </c>
      <c r="AT153" s="5">
        <f t="shared" si="315"/>
        <v>7.6397193855058519E-5</v>
      </c>
      <c r="AU153" s="5">
        <f t="shared" si="316"/>
        <v>1.8831908285271911E-5</v>
      </c>
      <c r="AV153" s="5">
        <f t="shared" si="317"/>
        <v>3.4815490442396426E-6</v>
      </c>
      <c r="AW153" s="5">
        <f t="shared" si="318"/>
        <v>7.1139206671283193E-9</v>
      </c>
      <c r="AX153" s="5">
        <f t="shared" si="319"/>
        <v>5.5340824052365064E-5</v>
      </c>
      <c r="AY153" s="5">
        <f t="shared" si="320"/>
        <v>3.7220162976718844E-5</v>
      </c>
      <c r="AZ153" s="5">
        <f t="shared" si="321"/>
        <v>1.2516442931014752E-5</v>
      </c>
      <c r="BA153" s="5">
        <f t="shared" si="322"/>
        <v>2.8060300495968748E-6</v>
      </c>
      <c r="BB153" s="5">
        <f t="shared" si="323"/>
        <v>4.7180764630800021E-7</v>
      </c>
      <c r="BC153" s="5">
        <f t="shared" si="324"/>
        <v>6.3464026024005E-8</v>
      </c>
      <c r="BD153" s="5">
        <f t="shared" si="325"/>
        <v>3.131932865367518E-5</v>
      </c>
      <c r="BE153" s="5">
        <f t="shared" si="326"/>
        <v>2.316064353939278E-5</v>
      </c>
      <c r="BF153" s="5">
        <f t="shared" si="327"/>
        <v>8.5636479486904762E-6</v>
      </c>
      <c r="BG153" s="5">
        <f t="shared" si="328"/>
        <v>2.110939219352201E-6</v>
      </c>
      <c r="BH153" s="5">
        <f t="shared" si="329"/>
        <v>3.9025988817773797E-7</v>
      </c>
      <c r="BI153" s="5">
        <f t="shared" si="330"/>
        <v>5.7719437461487425E-8</v>
      </c>
      <c r="BJ153" s="8">
        <f t="shared" si="331"/>
        <v>0.3296816281565913</v>
      </c>
      <c r="BK153" s="8">
        <f t="shared" si="332"/>
        <v>0.38078056420663869</v>
      </c>
      <c r="BL153" s="8">
        <f t="shared" si="333"/>
        <v>0.27720187443860539</v>
      </c>
      <c r="BM153" s="8">
        <f t="shared" si="334"/>
        <v>0.16940533869222832</v>
      </c>
      <c r="BN153" s="8">
        <f t="shared" si="335"/>
        <v>0.83057517789256707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1.36666666666667</v>
      </c>
      <c r="F154">
        <f>VLOOKUP(B154,home!$B$2:$E$405,3,FALSE)</f>
        <v>1.68</v>
      </c>
      <c r="G154">
        <f>VLOOKUP(C154,away!$B$2:$E$405,4,FALSE)</f>
        <v>0.8</v>
      </c>
      <c r="H154">
        <f>VLOOKUP(A154,away!$A$2:$E$405,3,FALSE)</f>
        <v>1.0874999999999999</v>
      </c>
      <c r="I154">
        <f>VLOOKUP(C154,away!$B$2:$E$405,3,FALSE)</f>
        <v>0.66</v>
      </c>
      <c r="J154">
        <f>VLOOKUP(B154,home!$B$2:$E$405,4,FALSE)</f>
        <v>1.68</v>
      </c>
      <c r="K154" s="3">
        <f t="shared" si="280"/>
        <v>1.8368000000000047</v>
      </c>
      <c r="L154" s="3">
        <f t="shared" si="281"/>
        <v>1.2058199999999999</v>
      </c>
      <c r="M154" s="5">
        <f t="shared" si="282"/>
        <v>4.770972611934203E-2</v>
      </c>
      <c r="N154" s="5">
        <f t="shared" si="283"/>
        <v>8.7633224936007642E-2</v>
      </c>
      <c r="O154" s="5">
        <f t="shared" si="284"/>
        <v>5.7529341949225002E-2</v>
      </c>
      <c r="P154" s="5">
        <f t="shared" si="285"/>
        <v>0.10566989529233672</v>
      </c>
      <c r="Q154" s="5">
        <f t="shared" si="286"/>
        <v>8.0482353781229643E-2</v>
      </c>
      <c r="R154" s="5">
        <f t="shared" si="287"/>
        <v>3.4685015554607249E-2</v>
      </c>
      <c r="S154" s="5">
        <f t="shared" si="288"/>
        <v>5.8510746546533564E-2</v>
      </c>
      <c r="T154" s="5">
        <f t="shared" si="289"/>
        <v>9.7047231836482326E-2</v>
      </c>
      <c r="U154" s="5">
        <f t="shared" si="290"/>
        <v>6.3709436570702743E-2</v>
      </c>
      <c r="V154" s="5">
        <f t="shared" si="291"/>
        <v>1.4399170809609056E-2</v>
      </c>
      <c r="W154" s="5">
        <f t="shared" si="292"/>
        <v>4.9276662475120983E-2</v>
      </c>
      <c r="X154" s="5">
        <f t="shared" si="293"/>
        <v>5.9418785145750372E-2</v>
      </c>
      <c r="Y154" s="5">
        <f t="shared" si="294"/>
        <v>3.5824179752224364E-2</v>
      </c>
      <c r="Z154" s="5">
        <f t="shared" si="295"/>
        <v>1.3941295152018833E-2</v>
      </c>
      <c r="AA154" s="5">
        <f t="shared" si="296"/>
        <v>2.5607370935228253E-2</v>
      </c>
      <c r="AB154" s="5">
        <f t="shared" si="297"/>
        <v>2.3517809466913692E-2</v>
      </c>
      <c r="AC154" s="5">
        <f t="shared" si="298"/>
        <v>1.9932503751197983E-3</v>
      </c>
      <c r="AD154" s="5">
        <f t="shared" si="299"/>
        <v>2.2627843408575623E-2</v>
      </c>
      <c r="AE154" s="5">
        <f t="shared" si="300"/>
        <v>2.7285106138928653E-2</v>
      </c>
      <c r="AF154" s="5">
        <f t="shared" si="301"/>
        <v>1.6450463342221475E-2</v>
      </c>
      <c r="AG154" s="5">
        <f t="shared" si="302"/>
        <v>6.6120992357724985E-3</v>
      </c>
      <c r="AH154" s="5">
        <f t="shared" si="303"/>
        <v>4.202673130051837E-3</v>
      </c>
      <c r="AI154" s="5">
        <f t="shared" si="304"/>
        <v>7.7194700052792328E-3</v>
      </c>
      <c r="AJ154" s="5">
        <f t="shared" si="305"/>
        <v>7.0895612528484673E-3</v>
      </c>
      <c r="AK154" s="5">
        <f t="shared" si="306"/>
        <v>4.3407020364106975E-3</v>
      </c>
      <c r="AL154" s="5">
        <f t="shared" si="307"/>
        <v>1.765900377658464E-4</v>
      </c>
      <c r="AM154" s="5">
        <f t="shared" si="308"/>
        <v>8.3125645545743584E-3</v>
      </c>
      <c r="AN154" s="5">
        <f t="shared" si="309"/>
        <v>1.0023456591196852E-2</v>
      </c>
      <c r="AO154" s="5">
        <f t="shared" si="310"/>
        <v>6.0432422133984941E-3</v>
      </c>
      <c r="AP154" s="5">
        <f t="shared" si="311"/>
        <v>2.4290207752533902E-3</v>
      </c>
      <c r="AQ154" s="5">
        <f t="shared" si="312"/>
        <v>7.3224045780401063E-4</v>
      </c>
      <c r="AR154" s="5">
        <f t="shared" si="313"/>
        <v>1.0135334627358211E-3</v>
      </c>
      <c r="AS154" s="5">
        <f t="shared" si="314"/>
        <v>1.8616582643531604E-3</v>
      </c>
      <c r="AT154" s="5">
        <f t="shared" si="315"/>
        <v>1.7097469499819475E-3</v>
      </c>
      <c r="AU154" s="5">
        <f t="shared" si="316"/>
        <v>1.0468210659089494E-3</v>
      </c>
      <c r="AV154" s="5">
        <f t="shared" si="317"/>
        <v>4.8070023346539098E-4</v>
      </c>
      <c r="AW154" s="5">
        <f t="shared" si="318"/>
        <v>1.0864457672931466E-5</v>
      </c>
      <c r="AX154" s="5">
        <f t="shared" si="319"/>
        <v>2.54475309564037E-3</v>
      </c>
      <c r="AY154" s="5">
        <f t="shared" si="320"/>
        <v>3.068514177785071E-3</v>
      </c>
      <c r="AZ154" s="5">
        <f t="shared" si="321"/>
        <v>1.8500378829283974E-3</v>
      </c>
      <c r="BA154" s="5">
        <f t="shared" si="322"/>
        <v>7.4360422666423982E-4</v>
      </c>
      <c r="BB154" s="5">
        <f t="shared" si="323"/>
        <v>2.241632121490684E-4</v>
      </c>
      <c r="BC154" s="5">
        <f t="shared" si="324"/>
        <v>5.4060096894717924E-5</v>
      </c>
      <c r="BD154" s="5">
        <f t="shared" si="325"/>
        <v>2.0368982000601806E-4</v>
      </c>
      <c r="BE154" s="5">
        <f t="shared" si="326"/>
        <v>3.7413746138705484E-4</v>
      </c>
      <c r="BF154" s="5">
        <f t="shared" si="327"/>
        <v>3.4360784453787215E-4</v>
      </c>
      <c r="BG154" s="5">
        <f t="shared" si="328"/>
        <v>2.1037962961572166E-4</v>
      </c>
      <c r="BH154" s="5">
        <f t="shared" si="329"/>
        <v>9.6606325919539678E-5</v>
      </c>
      <c r="BI154" s="5">
        <f t="shared" si="330"/>
        <v>3.5489299889802165E-5</v>
      </c>
      <c r="BJ154" s="8">
        <f t="shared" si="331"/>
        <v>0.51868360733660235</v>
      </c>
      <c r="BK154" s="8">
        <f t="shared" si="332"/>
        <v>0.23152789335849211</v>
      </c>
      <c r="BL154" s="8">
        <f t="shared" si="333"/>
        <v>0.2357777512590685</v>
      </c>
      <c r="BM154" s="8">
        <f t="shared" si="334"/>
        <v>0.58316333975332135</v>
      </c>
      <c r="BN154" s="8">
        <f t="shared" si="335"/>
        <v>0.41370955763274825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1.36666666666667</v>
      </c>
      <c r="F155">
        <f>VLOOKUP(B155,home!$B$2:$E$405,3,FALSE)</f>
        <v>1.39</v>
      </c>
      <c r="G155">
        <f>VLOOKUP(C155,away!$B$2:$E$405,4,FALSE)</f>
        <v>0.59</v>
      </c>
      <c r="H155">
        <f>VLOOKUP(A155,away!$A$2:$E$405,3,FALSE)</f>
        <v>1.0874999999999999</v>
      </c>
      <c r="I155">
        <f>VLOOKUP(C155,away!$B$2:$E$405,3,FALSE)</f>
        <v>1.02</v>
      </c>
      <c r="J155">
        <f>VLOOKUP(B155,home!$B$2:$E$405,4,FALSE)</f>
        <v>1.39</v>
      </c>
      <c r="K155" s="3">
        <f t="shared" si="280"/>
        <v>1.120803333333336</v>
      </c>
      <c r="L155" s="3">
        <f t="shared" si="281"/>
        <v>1.5418574999999997</v>
      </c>
      <c r="M155" s="5">
        <f t="shared" si="282"/>
        <v>6.976234858304739E-2</v>
      </c>
      <c r="N155" s="5">
        <f t="shared" si="283"/>
        <v>7.8189872833041643E-2</v>
      </c>
      <c r="O155" s="5">
        <f t="shared" si="284"/>
        <v>0.10756360038038597</v>
      </c>
      <c r="P155" s="5">
        <f t="shared" si="285"/>
        <v>0.12055764185167148</v>
      </c>
      <c r="Q155" s="5">
        <f t="shared" si="286"/>
        <v>4.3817735052091369E-2</v>
      </c>
      <c r="R155" s="5">
        <f t="shared" si="287"/>
        <v>8.2923871986750469E-2</v>
      </c>
      <c r="S155" s="5">
        <f t="shared" si="288"/>
        <v>5.2084488639075742E-2</v>
      </c>
      <c r="T155" s="5">
        <f t="shared" si="289"/>
        <v>6.7560703423079946E-2</v>
      </c>
      <c r="U155" s="5">
        <f t="shared" si="290"/>
        <v>9.2941352135656768E-2</v>
      </c>
      <c r="V155" s="5">
        <f t="shared" si="291"/>
        <v>1.0000910639103078E-2</v>
      </c>
      <c r="W155" s="5">
        <f t="shared" si="292"/>
        <v>1.6370354501833658E-2</v>
      </c>
      <c r="X155" s="5">
        <f t="shared" si="293"/>
        <v>2.5240753866310982E-2</v>
      </c>
      <c r="Y155" s="5">
        <f t="shared" si="294"/>
        <v>1.9458822827212792E-2</v>
      </c>
      <c r="Z155" s="5">
        <f t="shared" si="295"/>
        <v>4.2618931317270362E-2</v>
      </c>
      <c r="AA155" s="5">
        <f t="shared" si="296"/>
        <v>4.776744028350112E-2</v>
      </c>
      <c r="AB155" s="5">
        <f t="shared" si="297"/>
        <v>2.6768953147274566E-2</v>
      </c>
      <c r="AC155" s="5">
        <f t="shared" si="298"/>
        <v>1.0801727467505907E-3</v>
      </c>
      <c r="AD155" s="5">
        <f t="shared" si="299"/>
        <v>4.5869869733758855E-3</v>
      </c>
      <c r="AE155" s="5">
        <f t="shared" si="300"/>
        <v>7.072480267301908E-3</v>
      </c>
      <c r="AF155" s="5">
        <f t="shared" si="301"/>
        <v>5.4523783718707251E-3</v>
      </c>
      <c r="AG155" s="5">
        <f t="shared" si="302"/>
        <v>2.8022634951688878E-3</v>
      </c>
      <c r="AH155" s="5">
        <f t="shared" si="303"/>
        <v>1.6428079723379542E-2</v>
      </c>
      <c r="AI155" s="5">
        <f t="shared" si="304"/>
        <v>1.841264651422958E-2</v>
      </c>
      <c r="AJ155" s="5">
        <f t="shared" si="305"/>
        <v>1.0318477794318473E-2</v>
      </c>
      <c r="AK155" s="5">
        <f t="shared" si="306"/>
        <v>3.8549947689327183E-3</v>
      </c>
      <c r="AL155" s="5">
        <f t="shared" si="307"/>
        <v>7.4666682980531986E-5</v>
      </c>
      <c r="AM155" s="5">
        <f t="shared" si="308"/>
        <v>1.0282220579432581E-3</v>
      </c>
      <c r="AN155" s="5">
        <f t="shared" si="309"/>
        <v>1.5853718917052464E-3</v>
      </c>
      <c r="AO155" s="5">
        <f t="shared" si="310"/>
        <v>1.2222087707574611E-3</v>
      </c>
      <c r="AP155" s="5">
        <f t="shared" si="311"/>
        <v>6.2815725325272376E-4</v>
      </c>
      <c r="AQ155" s="5">
        <f t="shared" si="312"/>
        <v>2.4213224302677787E-4</v>
      </c>
      <c r="AR155" s="5">
        <f t="shared" si="313"/>
        <v>5.0659515864181319E-3</v>
      </c>
      <c r="AS155" s="5">
        <f t="shared" si="314"/>
        <v>5.6779354245627437E-3</v>
      </c>
      <c r="AT155" s="5">
        <f t="shared" si="315"/>
        <v>3.1819244751506771E-3</v>
      </c>
      <c r="AU155" s="5">
        <f t="shared" si="316"/>
        <v>1.188770519387935E-3</v>
      </c>
      <c r="AV155" s="5">
        <f t="shared" si="317"/>
        <v>3.3309449017459962E-4</v>
      </c>
      <c r="AW155" s="5">
        <f t="shared" si="318"/>
        <v>3.5842476508750221E-6</v>
      </c>
      <c r="AX155" s="5">
        <f t="shared" si="319"/>
        <v>1.9207245165827702E-4</v>
      </c>
      <c r="AY155" s="5">
        <f t="shared" si="320"/>
        <v>2.9614835013270179E-4</v>
      </c>
      <c r="AZ155" s="5">
        <f t="shared" si="321"/>
        <v>2.2830927738236613E-4</v>
      </c>
      <c r="BA155" s="5">
        <f t="shared" si="322"/>
        <v>1.1734012388386048E-4</v>
      </c>
      <c r="BB155" s="5">
        <f t="shared" si="323"/>
        <v>4.5230437515314849E-5</v>
      </c>
      <c r="BC155" s="5">
        <f t="shared" si="324"/>
        <v>1.3947777862253905E-5</v>
      </c>
      <c r="BD155" s="5">
        <f t="shared" si="325"/>
        <v>1.3018292413592813E-3</v>
      </c>
      <c r="BE155" s="5">
        <f t="shared" si="326"/>
        <v>1.4590945531462907E-3</v>
      </c>
      <c r="BF155" s="5">
        <f t="shared" si="327"/>
        <v>8.1767901940743852E-4</v>
      </c>
      <c r="BG155" s="5">
        <f t="shared" si="328"/>
        <v>3.0548579018286357E-4</v>
      </c>
      <c r="BH155" s="5">
        <f t="shared" si="329"/>
        <v>8.5597372980730381E-5</v>
      </c>
      <c r="BI155" s="5">
        <f t="shared" si="330"/>
        <v>1.9187564192275917E-5</v>
      </c>
      <c r="BJ155" s="8">
        <f t="shared" si="331"/>
        <v>0.276151492246408</v>
      </c>
      <c r="BK155" s="8">
        <f t="shared" si="332"/>
        <v>0.25385637749276152</v>
      </c>
      <c r="BL155" s="8">
        <f t="shared" si="333"/>
        <v>0.42641596677139221</v>
      </c>
      <c r="BM155" s="8">
        <f t="shared" si="334"/>
        <v>0.49593513303836201</v>
      </c>
      <c r="BN155" s="8">
        <f t="shared" si="335"/>
        <v>0.50281507068698839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1.61006289308176</v>
      </c>
      <c r="F156">
        <f>VLOOKUP(B156,home!$B$2:$E$405,3,FALSE)</f>
        <v>1.24</v>
      </c>
      <c r="G156">
        <f>VLOOKUP(C156,away!$B$2:$E$405,4,FALSE)</f>
        <v>1.0900000000000001</v>
      </c>
      <c r="H156">
        <f>VLOOKUP(A156,away!$A$2:$E$405,3,FALSE)</f>
        <v>1.22012578616352</v>
      </c>
      <c r="I156">
        <f>VLOOKUP(C156,away!$B$2:$E$405,3,FALSE)</f>
        <v>0.93</v>
      </c>
      <c r="J156">
        <f>VLOOKUP(B156,home!$B$2:$E$405,4,FALSE)</f>
        <v>1.24</v>
      </c>
      <c r="K156" s="3">
        <f t="shared" si="280"/>
        <v>2.1761610062893069</v>
      </c>
      <c r="L156" s="3">
        <f t="shared" si="281"/>
        <v>1.4070490566037712</v>
      </c>
      <c r="M156" s="5">
        <f t="shared" si="282"/>
        <v>2.7786358979722231E-2</v>
      </c>
      <c r="N156" s="5">
        <f t="shared" si="283"/>
        <v>6.0467590918428245E-2</v>
      </c>
      <c r="O156" s="5">
        <f t="shared" si="284"/>
        <v>3.9096770188871893E-2</v>
      </c>
      <c r="P156" s="5">
        <f t="shared" si="285"/>
        <v>8.5080866756877233E-2</v>
      </c>
      <c r="Q156" s="5">
        <f t="shared" si="286"/>
        <v>6.5793606750468497E-2</v>
      </c>
      <c r="R156" s="5">
        <f t="shared" si="287"/>
        <v>2.7505536805253323E-2</v>
      </c>
      <c r="S156" s="5">
        <f t="shared" si="288"/>
        <v>6.5128665232679059E-2</v>
      </c>
      <c r="T156" s="5">
        <f t="shared" si="289"/>
        <v>9.2574832308806212E-2</v>
      </c>
      <c r="U156" s="5">
        <f t="shared" si="290"/>
        <v>5.9856476652647636E-2</v>
      </c>
      <c r="V156" s="5">
        <f t="shared" si="291"/>
        <v>2.2157968042914932E-2</v>
      </c>
      <c r="W156" s="5">
        <f t="shared" si="292"/>
        <v>4.7725827157834147E-2</v>
      </c>
      <c r="X156" s="5">
        <f t="shared" si="293"/>
        <v>6.7152580078065183E-2</v>
      </c>
      <c r="Y156" s="5">
        <f t="shared" si="294"/>
        <v>4.7243487223675412E-2</v>
      </c>
      <c r="Z156" s="5">
        <f t="shared" si="295"/>
        <v>1.2900546537737331E-2</v>
      </c>
      <c r="AA156" s="5">
        <f t="shared" si="296"/>
        <v>2.8073666335244503E-2</v>
      </c>
      <c r="AB156" s="5">
        <f t="shared" si="297"/>
        <v>3.0546408991167961E-2</v>
      </c>
      <c r="AC156" s="5">
        <f t="shared" si="298"/>
        <v>4.2404330665412431E-3</v>
      </c>
      <c r="AD156" s="5">
        <f t="shared" si="299"/>
        <v>2.5964771013445478E-2</v>
      </c>
      <c r="AE156" s="5">
        <f t="shared" si="300"/>
        <v>3.6533706559401406E-2</v>
      </c>
      <c r="AF156" s="5">
        <f t="shared" si="301"/>
        <v>2.5702358674322381E-2</v>
      </c>
      <c r="AG156" s="5">
        <f t="shared" si="302"/>
        <v>1.2054826508399018E-2</v>
      </c>
      <c r="AH156" s="5">
        <f t="shared" si="303"/>
        <v>4.5379254588990897E-3</v>
      </c>
      <c r="AI156" s="5">
        <f t="shared" si="304"/>
        <v>9.8752564331037081E-3</v>
      </c>
      <c r="AJ156" s="5">
        <f t="shared" si="305"/>
        <v>1.0745073988413959E-2</v>
      </c>
      <c r="AK156" s="5">
        <f t="shared" si="306"/>
        <v>7.7943370077599924E-3</v>
      </c>
      <c r="AL156" s="5">
        <f t="shared" si="307"/>
        <v>5.1936235472828829E-4</v>
      </c>
      <c r="AM156" s="5">
        <f t="shared" si="308"/>
        <v>1.1300704443338182E-2</v>
      </c>
      <c r="AN156" s="5">
        <f t="shared" si="309"/>
        <v>1.5900645525957033E-2</v>
      </c>
      <c r="AO156" s="5">
        <f t="shared" si="310"/>
        <v>1.1186494143344411E-2</v>
      </c>
      <c r="AP156" s="5">
        <f t="shared" si="311"/>
        <v>5.2466486770321209E-3</v>
      </c>
      <c r="AQ156" s="5">
        <f t="shared" si="312"/>
        <v>1.8455730178373677E-3</v>
      </c>
      <c r="AR156" s="5">
        <f t="shared" si="313"/>
        <v>1.277016747176439E-3</v>
      </c>
      <c r="AS156" s="5">
        <f t="shared" si="314"/>
        <v>2.7789940495837767E-3</v>
      </c>
      <c r="AT156" s="5">
        <f t="shared" si="315"/>
        <v>3.0237692437071143E-3</v>
      </c>
      <c r="AU156" s="5">
        <f t="shared" si="316"/>
        <v>2.19340290672411E-3</v>
      </c>
      <c r="AV156" s="5">
        <f t="shared" si="317"/>
        <v>1.1932994691736577E-3</v>
      </c>
      <c r="AW156" s="5">
        <f t="shared" si="318"/>
        <v>4.4174152877419106E-5</v>
      </c>
      <c r="AX156" s="5">
        <f t="shared" si="319"/>
        <v>4.0986920588654777E-3</v>
      </c>
      <c r="AY156" s="5">
        <f t="shared" si="320"/>
        <v>5.7670607947360392E-3</v>
      </c>
      <c r="AZ156" s="5">
        <f t="shared" si="321"/>
        <v>4.0572687253049699E-3</v>
      </c>
      <c r="BA156" s="5">
        <f t="shared" si="322"/>
        <v>1.9029253774427808E-3</v>
      </c>
      <c r="BB156" s="5">
        <f t="shared" si="323"/>
        <v>6.6937733927956004E-4</v>
      </c>
      <c r="BC156" s="5">
        <f t="shared" si="324"/>
        <v>1.8836935074904935E-4</v>
      </c>
      <c r="BD156" s="5">
        <f t="shared" si="325"/>
        <v>2.9947086823030404E-4</v>
      </c>
      <c r="BE156" s="5">
        <f t="shared" si="326"/>
        <v>6.5169682596239082E-4</v>
      </c>
      <c r="BF156" s="5">
        <f t="shared" si="327"/>
        <v>7.0909861029093196E-4</v>
      </c>
      <c r="BG156" s="5">
        <f t="shared" si="328"/>
        <v>5.1437091510968778E-4</v>
      </c>
      <c r="BH156" s="5">
        <f t="shared" si="329"/>
        <v>2.798384820577625E-4</v>
      </c>
      <c r="BI156" s="5">
        <f t="shared" si="330"/>
        <v>1.2179471854265846E-4</v>
      </c>
      <c r="BJ156" s="8">
        <f t="shared" si="331"/>
        <v>0.54337734664673287</v>
      </c>
      <c r="BK156" s="8">
        <f t="shared" si="332"/>
        <v>0.21068071522819903</v>
      </c>
      <c r="BL156" s="8">
        <f t="shared" si="333"/>
        <v>0.23107420469792092</v>
      </c>
      <c r="BM156" s="8">
        <f t="shared" si="334"/>
        <v>0.68657919606911011</v>
      </c>
      <c r="BN156" s="8">
        <f t="shared" si="335"/>
        <v>0.3057307303996214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1.61006289308176</v>
      </c>
      <c r="F157">
        <f>VLOOKUP(B157,home!$B$2:$E$405,3,FALSE)</f>
        <v>0.85</v>
      </c>
      <c r="G157">
        <f>VLOOKUP(C157,away!$B$2:$E$405,4,FALSE)</f>
        <v>1.55</v>
      </c>
      <c r="H157">
        <f>VLOOKUP(A157,away!$A$2:$E$405,3,FALSE)</f>
        <v>1.22012578616352</v>
      </c>
      <c r="I157">
        <f>VLOOKUP(C157,away!$B$2:$E$405,3,FALSE)</f>
        <v>0.7</v>
      </c>
      <c r="J157">
        <f>VLOOKUP(B157,home!$B$2:$E$405,4,FALSE)</f>
        <v>0.85</v>
      </c>
      <c r="K157" s="3">
        <f t="shared" si="280"/>
        <v>2.1212578616352187</v>
      </c>
      <c r="L157" s="3">
        <f t="shared" si="281"/>
        <v>0.72597484276729429</v>
      </c>
      <c r="M157" s="5">
        <f t="shared" si="282"/>
        <v>5.8004614897513372E-2</v>
      </c>
      <c r="N157" s="5">
        <f t="shared" si="283"/>
        <v>0.12304274536247357</v>
      </c>
      <c r="O157" s="5">
        <f t="shared" si="284"/>
        <v>4.210989117999972E-2</v>
      </c>
      <c r="P157" s="5">
        <f t="shared" si="285"/>
        <v>8.932593771817797E-2</v>
      </c>
      <c r="Q157" s="5">
        <f t="shared" si="286"/>
        <v>0.13050269545866372</v>
      </c>
      <c r="R157" s="5">
        <f t="shared" si="287"/>
        <v>1.5285360814174082E-2</v>
      </c>
      <c r="S157" s="5">
        <f t="shared" si="288"/>
        <v>3.4390035876153489E-2</v>
      </c>
      <c r="T157" s="5">
        <f t="shared" si="289"/>
        <v>9.4741673816311475E-2</v>
      </c>
      <c r="U157" s="5">
        <f t="shared" si="290"/>
        <v>3.2424191794997677E-2</v>
      </c>
      <c r="V157" s="5">
        <f t="shared" si="291"/>
        <v>5.8844402260576486E-3</v>
      </c>
      <c r="W157" s="5">
        <f t="shared" si="292"/>
        <v>9.2276622902092389E-2</v>
      </c>
      <c r="X157" s="5">
        <f t="shared" si="293"/>
        <v>6.6990506802443422E-2</v>
      </c>
      <c r="Y157" s="5">
        <f t="shared" si="294"/>
        <v>2.4316711321402607E-2</v>
      </c>
      <c r="Z157" s="5">
        <f t="shared" si="295"/>
        <v>3.6989291379037979E-3</v>
      </c>
      <c r="AA157" s="5">
        <f t="shared" si="296"/>
        <v>7.8463825134100131E-3</v>
      </c>
      <c r="AB157" s="5">
        <f t="shared" si="297"/>
        <v>8.3221002959840487E-3</v>
      </c>
      <c r="AC157" s="5">
        <f t="shared" si="298"/>
        <v>5.6636995830837346E-4</v>
      </c>
      <c r="AD157" s="5">
        <f t="shared" si="299"/>
        <v>4.893562794405297E-2</v>
      </c>
      <c r="AE157" s="5">
        <f t="shared" si="300"/>
        <v>3.552603480240267E-2</v>
      </c>
      <c r="AF157" s="5">
        <f t="shared" si="301"/>
        <v>1.2895503764909848E-2</v>
      </c>
      <c r="AG157" s="5">
        <f t="shared" si="302"/>
        <v>3.1206037727118268E-3</v>
      </c>
      <c r="AH157" s="5">
        <f t="shared" si="303"/>
        <v>6.7133237482426816E-4</v>
      </c>
      <c r="AI157" s="5">
        <f t="shared" si="304"/>
        <v>1.4240690778662204E-3</v>
      </c>
      <c r="AJ157" s="5">
        <f t="shared" si="305"/>
        <v>1.5104088634676682E-3</v>
      </c>
      <c r="AK157" s="5">
        <f t="shared" si="306"/>
        <v>1.0679888919714357E-3</v>
      </c>
      <c r="AL157" s="5">
        <f t="shared" si="307"/>
        <v>3.4887932769273286E-5</v>
      </c>
      <c r="AM157" s="5">
        <f t="shared" si="308"/>
        <v>2.0761017098075703E-2</v>
      </c>
      <c r="AN157" s="5">
        <f t="shared" si="309"/>
        <v>1.5071976123464616E-2</v>
      </c>
      <c r="AO157" s="5">
        <f t="shared" si="310"/>
        <v>5.4709377482123171E-3</v>
      </c>
      <c r="AP157" s="5">
        <f t="shared" si="311"/>
        <v>1.3239210571826979E-3</v>
      </c>
      <c r="AQ157" s="5">
        <f t="shared" si="312"/>
        <v>2.4028334533112976E-4</v>
      </c>
      <c r="AR157" s="5">
        <f t="shared" si="313"/>
        <v>9.74740830515285E-5</v>
      </c>
      <c r="AS157" s="5">
        <f t="shared" si="314"/>
        <v>2.0676766497873905E-4</v>
      </c>
      <c r="AT157" s="5">
        <f t="shared" si="315"/>
        <v>2.1930376743405365E-4</v>
      </c>
      <c r="AU157" s="5">
        <f t="shared" si="316"/>
        <v>1.5506661358523601E-4</v>
      </c>
      <c r="AV157" s="5">
        <f t="shared" si="317"/>
        <v>8.2234068286208094E-5</v>
      </c>
      <c r="AW157" s="5">
        <f t="shared" si="318"/>
        <v>1.4924087003778126E-6</v>
      </c>
      <c r="AX157" s="5">
        <f t="shared" si="319"/>
        <v>7.339911789139379E-3</v>
      </c>
      <c r="AY157" s="5">
        <f t="shared" si="320"/>
        <v>5.3285913070462701E-3</v>
      </c>
      <c r="AZ157" s="5">
        <f t="shared" si="321"/>
        <v>1.9342116181520429E-3</v>
      </c>
      <c r="BA157" s="5">
        <f t="shared" si="322"/>
        <v>4.6806299178886788E-4</v>
      </c>
      <c r="BB157" s="5">
        <f t="shared" si="323"/>
        <v>8.495048921727817E-5</v>
      </c>
      <c r="BC157" s="5">
        <f t="shared" si="324"/>
        <v>1.2334383610503652E-5</v>
      </c>
      <c r="BD157" s="5">
        <f t="shared" si="325"/>
        <v>1.1793955352869924E-5</v>
      </c>
      <c r="BE157" s="5">
        <f t="shared" si="326"/>
        <v>2.50180205120501E-5</v>
      </c>
      <c r="BF157" s="5">
        <f t="shared" si="327"/>
        <v>2.6534836346868717E-5</v>
      </c>
      <c r="BG157" s="5">
        <f t="shared" si="328"/>
        <v>1.8762410069333075E-5</v>
      </c>
      <c r="BH157" s="5">
        <f t="shared" si="329"/>
        <v>9.9499774656991396E-6</v>
      </c>
      <c r="BI157" s="5">
        <f t="shared" si="330"/>
        <v>4.2212935844415161E-6</v>
      </c>
      <c r="BJ157" s="8">
        <f t="shared" si="331"/>
        <v>0.69038492389868522</v>
      </c>
      <c r="BK157" s="8">
        <f t="shared" si="332"/>
        <v>0.19353487791602636</v>
      </c>
      <c r="BL157" s="8">
        <f t="shared" si="333"/>
        <v>0.11151885249736217</v>
      </c>
      <c r="BM157" s="8">
        <f t="shared" si="334"/>
        <v>0.53553923912062951</v>
      </c>
      <c r="BN157" s="8">
        <f t="shared" si="335"/>
        <v>0.45827124543100245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1.61006289308176</v>
      </c>
      <c r="F158">
        <f>VLOOKUP(B158,home!$B$2:$E$405,3,FALSE)</f>
        <v>0.93</v>
      </c>
      <c r="G158">
        <f>VLOOKUP(C158,away!$B$2:$E$405,4,FALSE)</f>
        <v>0.76</v>
      </c>
      <c r="H158">
        <f>VLOOKUP(A158,away!$A$2:$E$405,3,FALSE)</f>
        <v>1.22012578616352</v>
      </c>
      <c r="I158">
        <f>VLOOKUP(C158,away!$B$2:$E$405,3,FALSE)</f>
        <v>0.69</v>
      </c>
      <c r="J158">
        <f>VLOOKUP(B158,home!$B$2:$E$405,4,FALSE)</f>
        <v>0.93</v>
      </c>
      <c r="K158" s="3">
        <f t="shared" si="280"/>
        <v>1.1379924528301881</v>
      </c>
      <c r="L158" s="3">
        <f t="shared" si="281"/>
        <v>0.78295471698113073</v>
      </c>
      <c r="M158" s="5">
        <f t="shared" si="282"/>
        <v>0.1464681661837329</v>
      </c>
      <c r="N158" s="5">
        <f t="shared" si="283"/>
        <v>0.16667966769696579</v>
      </c>
      <c r="O158" s="5">
        <f t="shared" si="284"/>
        <v>0.1146779416011298</v>
      </c>
      <c r="P158" s="5">
        <f t="shared" si="285"/>
        <v>0.13050263204818677</v>
      </c>
      <c r="Q158" s="5">
        <f t="shared" si="286"/>
        <v>9.4840101939695415E-2</v>
      </c>
      <c r="R158" s="5">
        <f t="shared" si="287"/>
        <v>4.4893817655145607E-2</v>
      </c>
      <c r="S158" s="5">
        <f t="shared" si="288"/>
        <v>2.9069349018373804E-2</v>
      </c>
      <c r="T158" s="5">
        <f t="shared" si="289"/>
        <v>7.4255505172655806E-2</v>
      </c>
      <c r="U158" s="5">
        <f t="shared" si="290"/>
        <v>5.1088825670290348E-2</v>
      </c>
      <c r="V158" s="5">
        <f t="shared" si="291"/>
        <v>2.8778544380963131E-3</v>
      </c>
      <c r="W158" s="5">
        <f t="shared" si="292"/>
        <v>3.5975773411006357E-2</v>
      </c>
      <c r="X158" s="5">
        <f t="shared" si="293"/>
        <v>2.8167401489191765E-2</v>
      </c>
      <c r="Y158" s="5">
        <f t="shared" si="294"/>
        <v>1.1026899930532007E-2</v>
      </c>
      <c r="Z158" s="5">
        <f t="shared" si="295"/>
        <v>1.1716608765462341E-2</v>
      </c>
      <c r="AA158" s="5">
        <f t="shared" si="296"/>
        <v>1.3333412347860171E-2</v>
      </c>
      <c r="AB158" s="5">
        <f t="shared" si="297"/>
        <v>7.5866613111688587E-3</v>
      </c>
      <c r="AC158" s="5">
        <f t="shared" si="298"/>
        <v>1.6025990007275894E-4</v>
      </c>
      <c r="AD158" s="5">
        <f t="shared" si="299"/>
        <v>1.023503965661355E-2</v>
      </c>
      <c r="AE158" s="5">
        <f t="shared" si="300"/>
        <v>8.0135725776345097E-3</v>
      </c>
      <c r="AF158" s="5">
        <f t="shared" si="301"/>
        <v>3.1371322247647888E-3</v>
      </c>
      <c r="AG158" s="5">
        <f t="shared" si="302"/>
        <v>8.1874415772436682E-4</v>
      </c>
      <c r="AH158" s="5">
        <f t="shared" si="303"/>
        <v>2.2933935249853004E-3</v>
      </c>
      <c r="AI158" s="5">
        <f t="shared" si="304"/>
        <v>2.6098645228028934E-3</v>
      </c>
      <c r="AJ158" s="5">
        <f t="shared" si="305"/>
        <v>1.4850030649294769E-3</v>
      </c>
      <c r="AK158" s="5">
        <f t="shared" si="306"/>
        <v>5.633074267731474E-4</v>
      </c>
      <c r="AL158" s="5">
        <f t="shared" si="307"/>
        <v>5.7116407793455974E-6</v>
      </c>
      <c r="AM158" s="5">
        <f t="shared" si="308"/>
        <v>2.329479576728776E-3</v>
      </c>
      <c r="AN158" s="5">
        <f t="shared" si="309"/>
        <v>1.823877022711003E-3</v>
      </c>
      <c r="AO158" s="5">
        <f t="shared" si="310"/>
        <v>7.1400655906254029E-4</v>
      </c>
      <c r="AP158" s="5">
        <f t="shared" si="311"/>
        <v>1.8634493445782743E-4</v>
      </c>
      <c r="AQ158" s="5">
        <f t="shared" si="312"/>
        <v>3.6474911354823906E-5</v>
      </c>
      <c r="AR158" s="5">
        <f t="shared" si="313"/>
        <v>3.5912465565624479E-4</v>
      </c>
      <c r="AS158" s="5">
        <f t="shared" si="314"/>
        <v>4.0868114776204667E-4</v>
      </c>
      <c r="AT158" s="5">
        <f t="shared" si="315"/>
        <v>2.3253803088359409E-4</v>
      </c>
      <c r="AU158" s="5">
        <f t="shared" si="316"/>
        <v>8.8208841380507753E-5</v>
      </c>
      <c r="AV158" s="5">
        <f t="shared" si="317"/>
        <v>2.509524894097826E-5</v>
      </c>
      <c r="AW158" s="5">
        <f t="shared" si="318"/>
        <v>1.4136256332453591E-7</v>
      </c>
      <c r="AX158" s="5">
        <f t="shared" si="319"/>
        <v>4.4182169622323494E-4</v>
      </c>
      <c r="AY158" s="5">
        <f t="shared" si="320"/>
        <v>3.45926381122586E-4</v>
      </c>
      <c r="AZ158" s="5">
        <f t="shared" si="321"/>
        <v>1.3542234591407053E-4</v>
      </c>
      <c r="BA158" s="5">
        <f t="shared" si="322"/>
        <v>3.5343188172690629E-5</v>
      </c>
      <c r="BB158" s="5">
        <f t="shared" si="323"/>
        <v>6.918028973239959E-6</v>
      </c>
      <c r="BC158" s="5">
        <f t="shared" si="324"/>
        <v>1.0833006833620711E-6</v>
      </c>
      <c r="BD158" s="5">
        <f t="shared" si="325"/>
        <v>4.6863057188380173E-5</v>
      </c>
      <c r="BE158" s="5">
        <f t="shared" si="326"/>
        <v>5.332980539692613E-5</v>
      </c>
      <c r="BF158" s="5">
        <f t="shared" si="327"/>
        <v>3.0344458026302293E-5</v>
      </c>
      <c r="BG158" s="5">
        <f t="shared" si="328"/>
        <v>1.1510588073051477E-5</v>
      </c>
      <c r="BH158" s="5">
        <f t="shared" si="329"/>
        <v>3.2747405886924406E-6</v>
      </c>
      <c r="BI158" s="5">
        <f t="shared" si="330"/>
        <v>7.4532601498173587E-7</v>
      </c>
      <c r="BJ158" s="8">
        <f t="shared" si="331"/>
        <v>0.43920653620218864</v>
      </c>
      <c r="BK158" s="8">
        <f t="shared" si="332"/>
        <v>0.30942989961036443</v>
      </c>
      <c r="BL158" s="8">
        <f t="shared" si="333"/>
        <v>0.23979194302499737</v>
      </c>
      <c r="BM158" s="8">
        <f t="shared" si="334"/>
        <v>0.30173687545959704</v>
      </c>
      <c r="BN158" s="8">
        <f t="shared" si="335"/>
        <v>0.69806232712485627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1.61006289308176</v>
      </c>
      <c r="F159">
        <f>VLOOKUP(B159,home!$B$2:$E$405,3,FALSE)</f>
        <v>0.78</v>
      </c>
      <c r="G159">
        <f>VLOOKUP(C159,away!$B$2:$E$405,4,FALSE)</f>
        <v>1.24</v>
      </c>
      <c r="H159">
        <f>VLOOKUP(A159,away!$A$2:$E$405,3,FALSE)</f>
        <v>1.22012578616352</v>
      </c>
      <c r="I159">
        <f>VLOOKUP(C159,away!$B$2:$E$405,3,FALSE)</f>
        <v>0.41</v>
      </c>
      <c r="J159">
        <f>VLOOKUP(B159,home!$B$2:$E$405,4,FALSE)</f>
        <v>0.78</v>
      </c>
      <c r="K159" s="3">
        <f t="shared" si="280"/>
        <v>1.5572528301886783</v>
      </c>
      <c r="L159" s="3">
        <f t="shared" si="281"/>
        <v>0.39019622641509372</v>
      </c>
      <c r="M159" s="5">
        <f t="shared" si="282"/>
        <v>0.14263746799465429</v>
      </c>
      <c r="N159" s="5">
        <f t="shared" si="283"/>
        <v>0.2221226007256224</v>
      </c>
      <c r="O159" s="5">
        <f t="shared" si="284"/>
        <v>5.5656601756917813E-2</v>
      </c>
      <c r="P159" s="5">
        <f t="shared" si="285"/>
        <v>8.6671400604644427E-2</v>
      </c>
      <c r="Q159" s="5">
        <f t="shared" si="286"/>
        <v>0.17295052431442268</v>
      </c>
      <c r="R159" s="5">
        <f t="shared" si="287"/>
        <v>1.0858497990318502E-2</v>
      </c>
      <c r="S159" s="5">
        <f t="shared" si="288"/>
        <v>1.3166126313761206E-2</v>
      </c>
      <c r="T159" s="5">
        <f t="shared" si="289"/>
        <v>6.7484641943999654E-2</v>
      </c>
      <c r="U159" s="5">
        <f t="shared" si="290"/>
        <v>1.6909426727021563E-2</v>
      </c>
      <c r="V159" s="5">
        <f t="shared" si="291"/>
        <v>8.8890981544135117E-4</v>
      </c>
      <c r="W159" s="5">
        <f t="shared" si="292"/>
        <v>8.9775897823750173E-2</v>
      </c>
      <c r="X159" s="5">
        <f t="shared" si="293"/>
        <v>3.5030216553854347E-2</v>
      </c>
      <c r="Y159" s="5">
        <f t="shared" si="294"/>
        <v>6.8343291549087569E-3</v>
      </c>
      <c r="Z159" s="5">
        <f t="shared" si="295"/>
        <v>1.4123149801193863E-3</v>
      </c>
      <c r="AA159" s="5">
        <f t="shared" si="296"/>
        <v>2.1993314999087807E-3</v>
      </c>
      <c r="AB159" s="5">
        <f t="shared" si="297"/>
        <v>1.7124576013780306E-3</v>
      </c>
      <c r="AC159" s="5">
        <f t="shared" si="298"/>
        <v>3.3758249059078433E-5</v>
      </c>
      <c r="AD159" s="5">
        <f t="shared" si="299"/>
        <v>3.4950942742191141E-2</v>
      </c>
      <c r="AE159" s="5">
        <f t="shared" si="300"/>
        <v>1.3637725967652992E-2</v>
      </c>
      <c r="AF159" s="5">
        <f t="shared" si="301"/>
        <v>2.6606946047306648E-3</v>
      </c>
      <c r="AG159" s="5">
        <f t="shared" si="302"/>
        <v>3.4606433146963493E-4</v>
      </c>
      <c r="AH159" s="5">
        <f t="shared" si="303"/>
        <v>1.3776999393802316E-4</v>
      </c>
      <c r="AI159" s="5">
        <f t="shared" si="304"/>
        <v>2.1454271297506358E-4</v>
      </c>
      <c r="AJ159" s="5">
        <f t="shared" si="305"/>
        <v>1.6704862348838756E-4</v>
      </c>
      <c r="AK159" s="5">
        <f t="shared" si="306"/>
        <v>8.6712313902138162E-5</v>
      </c>
      <c r="AL159" s="5">
        <f t="shared" si="307"/>
        <v>8.205066365929605E-7</v>
      </c>
      <c r="AM159" s="5">
        <f t="shared" si="308"/>
        <v>1.0885490900607912E-2</v>
      </c>
      <c r="AN159" s="5">
        <f t="shared" si="309"/>
        <v>4.2474774720930482E-3</v>
      </c>
      <c r="AO159" s="5">
        <f t="shared" si="310"/>
        <v>8.2867484069691437E-4</v>
      </c>
      <c r="AP159" s="5">
        <f t="shared" si="311"/>
        <v>1.0778193192168831E-4</v>
      </c>
      <c r="AQ159" s="5">
        <f t="shared" si="312"/>
        <v>1.0514025777892827E-5</v>
      </c>
      <c r="AR159" s="5">
        <f t="shared" si="313"/>
        <v>1.0751466349569397E-5</v>
      </c>
      <c r="AS159" s="5">
        <f t="shared" si="314"/>
        <v>1.674275140154528E-5</v>
      </c>
      <c r="AT159" s="5">
        <f t="shared" si="315"/>
        <v>1.3036348502600927E-5</v>
      </c>
      <c r="AU159" s="5">
        <f t="shared" si="316"/>
        <v>6.7669635336670778E-6</v>
      </c>
      <c r="AV159" s="5">
        <f t="shared" si="317"/>
        <v>2.6344682786466591E-6</v>
      </c>
      <c r="AW159" s="5">
        <f t="shared" si="318"/>
        <v>1.3849107655528299E-8</v>
      </c>
      <c r="AX159" s="5">
        <f t="shared" si="319"/>
        <v>2.8252435854941279E-3</v>
      </c>
      <c r="AY159" s="5">
        <f t="shared" si="320"/>
        <v>1.1023993857632579E-3</v>
      </c>
      <c r="AZ159" s="5">
        <f t="shared" si="321"/>
        <v>2.150760401635702E-4</v>
      </c>
      <c r="BA159" s="5">
        <f t="shared" si="322"/>
        <v>2.797395308804208E-5</v>
      </c>
      <c r="BB159" s="5">
        <f t="shared" si="323"/>
        <v>2.7288327332167194E-6</v>
      </c>
      <c r="BC159" s="5">
        <f t="shared" si="324"/>
        <v>2.1295604700383005E-7</v>
      </c>
      <c r="BD159" s="5">
        <f t="shared" si="325"/>
        <v>6.9919693300514012E-7</v>
      </c>
      <c r="BE159" s="5">
        <f t="shared" si="326"/>
        <v>1.0888264027814979E-6</v>
      </c>
      <c r="BF159" s="5">
        <f t="shared" si="327"/>
        <v>8.4778899865782301E-7</v>
      </c>
      <c r="BG159" s="5">
        <f t="shared" si="328"/>
        <v>4.4007393918757348E-7</v>
      </c>
      <c r="BH159" s="5">
        <f t="shared" si="329"/>
        <v>1.7132659682303229E-7</v>
      </c>
      <c r="BI159" s="5">
        <f t="shared" si="330"/>
        <v>5.335976555785229E-8</v>
      </c>
      <c r="BJ159" s="8">
        <f t="shared" si="331"/>
        <v>0.66604721208698925</v>
      </c>
      <c r="BK159" s="8">
        <f t="shared" si="332"/>
        <v>0.24450088286996022</v>
      </c>
      <c r="BL159" s="8">
        <f t="shared" si="333"/>
        <v>8.7995621790550357E-2</v>
      </c>
      <c r="BM159" s="8">
        <f t="shared" si="334"/>
        <v>0.30795655280438322</v>
      </c>
      <c r="BN159" s="8">
        <f t="shared" si="335"/>
        <v>0.69089709338658012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1.61006289308176</v>
      </c>
      <c r="F160">
        <f>VLOOKUP(B160,home!$B$2:$E$405,3,FALSE)</f>
        <v>1.59</v>
      </c>
      <c r="G160">
        <f>VLOOKUP(C160,away!$B$2:$E$405,4,FALSE)</f>
        <v>0.78</v>
      </c>
      <c r="H160">
        <f>VLOOKUP(A160,away!$A$2:$E$405,3,FALSE)</f>
        <v>1.22012578616352</v>
      </c>
      <c r="I160">
        <f>VLOOKUP(C160,away!$B$2:$E$405,3,FALSE)</f>
        <v>0.85</v>
      </c>
      <c r="J160">
        <f>VLOOKUP(B160,home!$B$2:$E$405,4,FALSE)</f>
        <v>1.59</v>
      </c>
      <c r="K160" s="3">
        <f t="shared" si="280"/>
        <v>1.996799999999999</v>
      </c>
      <c r="L160" s="3">
        <f t="shared" si="281"/>
        <v>1.6489999999999974</v>
      </c>
      <c r="M160" s="5">
        <f t="shared" si="282"/>
        <v>2.6100521082657764E-2</v>
      </c>
      <c r="N160" s="5">
        <f t="shared" si="283"/>
        <v>5.211752049785099E-2</v>
      </c>
      <c r="O160" s="5">
        <f t="shared" si="284"/>
        <v>4.3039759265302582E-2</v>
      </c>
      <c r="P160" s="5">
        <f t="shared" si="285"/>
        <v>8.5941791300956138E-2</v>
      </c>
      <c r="Q160" s="5">
        <f t="shared" si="286"/>
        <v>5.2034132465054415E-2</v>
      </c>
      <c r="R160" s="5">
        <f t="shared" si="287"/>
        <v>3.5486281514241935E-2</v>
      </c>
      <c r="S160" s="5">
        <f t="shared" si="288"/>
        <v>7.0745632516554011E-2</v>
      </c>
      <c r="T160" s="5">
        <f t="shared" si="289"/>
        <v>8.5804284434874603E-2</v>
      </c>
      <c r="U160" s="5">
        <f t="shared" si="290"/>
        <v>7.0859006927638246E-2</v>
      </c>
      <c r="V160" s="5">
        <f t="shared" si="291"/>
        <v>2.5882865053992368E-2</v>
      </c>
      <c r="W160" s="5">
        <f t="shared" si="292"/>
        <v>3.46339185687402E-2</v>
      </c>
      <c r="X160" s="5">
        <f t="shared" si="293"/>
        <v>5.7111331719852498E-2</v>
      </c>
      <c r="Y160" s="5">
        <f t="shared" si="294"/>
        <v>4.7088293003018325E-2</v>
      </c>
      <c r="Z160" s="5">
        <f t="shared" si="295"/>
        <v>1.9505626072328287E-2</v>
      </c>
      <c r="AA160" s="5">
        <f t="shared" si="296"/>
        <v>3.8948834141225096E-2</v>
      </c>
      <c r="AB160" s="5">
        <f t="shared" si="297"/>
        <v>3.8886516006599134E-2</v>
      </c>
      <c r="AC160" s="5">
        <f t="shared" si="298"/>
        <v>5.3265693903593626E-3</v>
      </c>
      <c r="AD160" s="5">
        <f t="shared" si="299"/>
        <v>1.728925214951511E-2</v>
      </c>
      <c r="AE160" s="5">
        <f t="shared" si="300"/>
        <v>2.8509976794550373E-2</v>
      </c>
      <c r="AF160" s="5">
        <f t="shared" si="301"/>
        <v>2.3506475867106753E-2</v>
      </c>
      <c r="AG160" s="5">
        <f t="shared" si="302"/>
        <v>1.2920726234952992E-2</v>
      </c>
      <c r="AH160" s="5">
        <f t="shared" si="303"/>
        <v>8.0411943483173244E-3</v>
      </c>
      <c r="AI160" s="5">
        <f t="shared" si="304"/>
        <v>1.6056656874720025E-2</v>
      </c>
      <c r="AJ160" s="5">
        <f t="shared" si="305"/>
        <v>1.603096622372047E-2</v>
      </c>
      <c r="AK160" s="5">
        <f t="shared" si="306"/>
        <v>1.0670211118508337E-2</v>
      </c>
      <c r="AL160" s="5">
        <f t="shared" si="307"/>
        <v>7.0155674432184287E-4</v>
      </c>
      <c r="AM160" s="5">
        <f t="shared" si="308"/>
        <v>6.9046357384303465E-3</v>
      </c>
      <c r="AN160" s="5">
        <f t="shared" si="309"/>
        <v>1.1385744332671623E-2</v>
      </c>
      <c r="AO160" s="5">
        <f t="shared" si="310"/>
        <v>9.3875462022877405E-3</v>
      </c>
      <c r="AP160" s="5">
        <f t="shared" si="311"/>
        <v>5.1600212291908207E-3</v>
      </c>
      <c r="AQ160" s="5">
        <f t="shared" si="312"/>
        <v>2.1272187517339127E-3</v>
      </c>
      <c r="AR160" s="5">
        <f t="shared" si="313"/>
        <v>2.6519858960750483E-3</v>
      </c>
      <c r="AS160" s="5">
        <f t="shared" si="314"/>
        <v>5.2954854372826527E-3</v>
      </c>
      <c r="AT160" s="5">
        <f t="shared" si="315"/>
        <v>5.2870126605829995E-3</v>
      </c>
      <c r="AU160" s="5">
        <f t="shared" si="316"/>
        <v>3.5190356268840423E-3</v>
      </c>
      <c r="AV160" s="5">
        <f t="shared" si="317"/>
        <v>1.7567025849405142E-3</v>
      </c>
      <c r="AW160" s="5">
        <f t="shared" si="318"/>
        <v>6.4167560226249896E-5</v>
      </c>
      <c r="AX160" s="5">
        <f t="shared" si="319"/>
        <v>2.2978627737496181E-3</v>
      </c>
      <c r="AY160" s="5">
        <f t="shared" si="320"/>
        <v>3.7891757139131141E-3</v>
      </c>
      <c r="AZ160" s="5">
        <f t="shared" si="321"/>
        <v>3.1241753761213588E-3</v>
      </c>
      <c r="BA160" s="5">
        <f t="shared" si="322"/>
        <v>1.7172550650747041E-3</v>
      </c>
      <c r="BB160" s="5">
        <f t="shared" si="323"/>
        <v>7.0793840057704579E-4</v>
      </c>
      <c r="BC160" s="5">
        <f t="shared" si="324"/>
        <v>2.3347808451030919E-4</v>
      </c>
      <c r="BD160" s="5">
        <f t="shared" si="325"/>
        <v>7.2885412377129153E-4</v>
      </c>
      <c r="BE160" s="5">
        <f t="shared" si="326"/>
        <v>1.4553759143465139E-3</v>
      </c>
      <c r="BF160" s="5">
        <f t="shared" si="327"/>
        <v>1.4530473128835592E-3</v>
      </c>
      <c r="BG160" s="5">
        <f t="shared" si="328"/>
        <v>9.6714829145529645E-4</v>
      </c>
      <c r="BH160" s="5">
        <f t="shared" si="329"/>
        <v>4.8280042709448405E-4</v>
      </c>
      <c r="BI160" s="5">
        <f t="shared" si="330"/>
        <v>1.9281117856445292E-4</v>
      </c>
      <c r="BJ160" s="8">
        <f t="shared" si="331"/>
        <v>0.4578509634037769</v>
      </c>
      <c r="BK160" s="8">
        <f t="shared" si="332"/>
        <v>0.2184881118027546</v>
      </c>
      <c r="BL160" s="8">
        <f t="shared" si="333"/>
        <v>0.30180968587415402</v>
      </c>
      <c r="BM160" s="8">
        <f t="shared" si="334"/>
        <v>0.6992093728732629</v>
      </c>
      <c r="BN160" s="8">
        <f t="shared" si="335"/>
        <v>0.2947200061260638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1.61006289308176</v>
      </c>
      <c r="F161">
        <f>VLOOKUP(B161,home!$B$2:$E$405,3,FALSE)</f>
        <v>0.78</v>
      </c>
      <c r="G161">
        <f>VLOOKUP(C161,away!$B$2:$E$405,4,FALSE)</f>
        <v>0.97</v>
      </c>
      <c r="H161">
        <f>VLOOKUP(A161,away!$A$2:$E$405,3,FALSE)</f>
        <v>1.22012578616352</v>
      </c>
      <c r="I161">
        <f>VLOOKUP(C161,away!$B$2:$E$405,3,FALSE)</f>
        <v>0.83</v>
      </c>
      <c r="J161">
        <f>VLOOKUP(B161,home!$B$2:$E$405,4,FALSE)</f>
        <v>0.78</v>
      </c>
      <c r="K161" s="3">
        <f t="shared" si="280"/>
        <v>1.2181735849056596</v>
      </c>
      <c r="L161" s="3">
        <f t="shared" si="281"/>
        <v>0.78990943396226276</v>
      </c>
      <c r="M161" s="5">
        <f t="shared" si="282"/>
        <v>0.13424577477935465</v>
      </c>
      <c r="N161" s="5">
        <f t="shared" si="283"/>
        <v>0.16353465672140424</v>
      </c>
      <c r="O161" s="5">
        <f t="shared" si="284"/>
        <v>0.10604200396778544</v>
      </c>
      <c r="P161" s="5">
        <f t="shared" si="285"/>
        <v>0.12917756812401737</v>
      </c>
      <c r="Q161" s="5">
        <f t="shared" si="286"/>
        <v>9.9606799517314742E-2</v>
      </c>
      <c r="R161" s="5">
        <f t="shared" si="287"/>
        <v>4.1881789665208703E-2</v>
      </c>
      <c r="S161" s="5">
        <f t="shared" si="288"/>
        <v>3.1075175613276329E-2</v>
      </c>
      <c r="T161" s="5">
        <f t="shared" si="289"/>
        <v>7.8680350625514678E-2</v>
      </c>
      <c r="U161" s="5">
        <f t="shared" si="290"/>
        <v>5.1019289858732095E-2</v>
      </c>
      <c r="V161" s="5">
        <f t="shared" si="291"/>
        <v>3.3224431675969298E-3</v>
      </c>
      <c r="W161" s="5">
        <f t="shared" si="292"/>
        <v>4.0446124016328883E-2</v>
      </c>
      <c r="X161" s="5">
        <f t="shared" si="293"/>
        <v>3.1948774927705835E-2</v>
      </c>
      <c r="Y161" s="5">
        <f t="shared" si="294"/>
        <v>1.261831935946592E-2</v>
      </c>
      <c r="Z161" s="5">
        <f t="shared" si="295"/>
        <v>1.102760692259052E-2</v>
      </c>
      <c r="AA161" s="5">
        <f t="shared" si="296"/>
        <v>1.3433539457822564E-2</v>
      </c>
      <c r="AB161" s="5">
        <f t="shared" si="297"/>
        <v>8.1821914596536746E-3</v>
      </c>
      <c r="AC161" s="5">
        <f t="shared" si="298"/>
        <v>1.9981314557470883E-4</v>
      </c>
      <c r="AD161" s="5">
        <f t="shared" si="299"/>
        <v>1.2317599972127559E-2</v>
      </c>
      <c r="AE161" s="5">
        <f t="shared" si="300"/>
        <v>9.7297884217568652E-3</v>
      </c>
      <c r="AF161" s="5">
        <f t="shared" si="301"/>
        <v>3.8428258324012705E-3</v>
      </c>
      <c r="AG161" s="5">
        <f t="shared" si="302"/>
        <v>1.0118281260292166E-3</v>
      </c>
      <c r="AH161" s="5">
        <f t="shared" si="303"/>
        <v>2.1777026855454517E-3</v>
      </c>
      <c r="AI161" s="5">
        <f t="shared" si="304"/>
        <v>2.6528198873095855E-3</v>
      </c>
      <c r="AJ161" s="5">
        <f t="shared" si="305"/>
        <v>1.6157975561164732E-3</v>
      </c>
      <c r="AK161" s="5">
        <f t="shared" si="306"/>
        <v>6.5610730047206938E-4</v>
      </c>
      <c r="AL161" s="5">
        <f t="shared" si="307"/>
        <v>7.6907824524010612E-6</v>
      </c>
      <c r="AM161" s="5">
        <f t="shared" si="308"/>
        <v>3.0009949830960944E-3</v>
      </c>
      <c r="AN161" s="5">
        <f t="shared" si="309"/>
        <v>2.3705142484210262E-3</v>
      </c>
      <c r="AO161" s="5">
        <f t="shared" si="310"/>
        <v>9.3624578408486566E-4</v>
      </c>
      <c r="AP161" s="5">
        <f t="shared" si="311"/>
        <v>2.4651645911867711E-4</v>
      </c>
      <c r="AQ161" s="5">
        <f t="shared" si="312"/>
        <v>4.8681419171203868E-5</v>
      </c>
      <c r="AR161" s="5">
        <f t="shared" si="313"/>
        <v>3.4403757913546154E-4</v>
      </c>
      <c r="AS161" s="5">
        <f t="shared" si="314"/>
        <v>4.1909749111770976E-4</v>
      </c>
      <c r="AT161" s="5">
        <f t="shared" si="315"/>
        <v>2.5526674658991422E-4</v>
      </c>
      <c r="AU161" s="5">
        <f t="shared" si="316"/>
        <v>1.0365306926688015E-4</v>
      </c>
      <c r="AV161" s="5">
        <f t="shared" si="317"/>
        <v>3.1566857743827498E-5</v>
      </c>
      <c r="AW161" s="5">
        <f t="shared" si="318"/>
        <v>2.05567523820666E-7</v>
      </c>
      <c r="AX161" s="5">
        <f t="shared" si="319"/>
        <v>6.0928880280701134E-4</v>
      </c>
      <c r="AY161" s="5">
        <f t="shared" si="320"/>
        <v>4.8128297334483104E-4</v>
      </c>
      <c r="AZ161" s="5">
        <f t="shared" si="321"/>
        <v>1.900849805252451E-4</v>
      </c>
      <c r="BA161" s="5">
        <f t="shared" si="322"/>
        <v>5.0049973123808044E-5</v>
      </c>
      <c r="BB161" s="5">
        <f t="shared" si="323"/>
        <v>9.883736485013417E-6</v>
      </c>
      <c r="BC161" s="5">
        <f t="shared" si="324"/>
        <v>1.561451338461823E-6</v>
      </c>
      <c r="BD161" s="5">
        <f t="shared" si="325"/>
        <v>4.5293088232773255E-5</v>
      </c>
      <c r="BE161" s="5">
        <f t="shared" si="326"/>
        <v>5.5174843663965753E-5</v>
      </c>
      <c r="BF161" s="5">
        <f t="shared" si="327"/>
        <v>3.3606268551371248E-5</v>
      </c>
      <c r="BG161" s="5">
        <f t="shared" si="328"/>
        <v>1.364608954550875E-5</v>
      </c>
      <c r="BH161" s="5">
        <f t="shared" si="329"/>
        <v>4.1558264553990084E-6</v>
      </c>
      <c r="BI161" s="5">
        <f t="shared" si="330"/>
        <v>1.0125036022838373E-6</v>
      </c>
      <c r="BJ161" s="8">
        <f t="shared" si="331"/>
        <v>0.46168217233156544</v>
      </c>
      <c r="BK161" s="8">
        <f t="shared" si="332"/>
        <v>0.29850974858561719</v>
      </c>
      <c r="BL161" s="8">
        <f t="shared" si="333"/>
        <v>0.22896775220255117</v>
      </c>
      <c r="BM161" s="8">
        <f t="shared" si="334"/>
        <v>0.32521760986141818</v>
      </c>
      <c r="BN161" s="8">
        <f t="shared" si="335"/>
        <v>0.67448859277508522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1.61006289308176</v>
      </c>
      <c r="F162">
        <f>VLOOKUP(B162,home!$B$2:$E$405,3,FALSE)</f>
        <v>1.0900000000000001</v>
      </c>
      <c r="G162">
        <f>VLOOKUP(C162,away!$B$2:$E$405,4,FALSE)</f>
        <v>0.44</v>
      </c>
      <c r="H162">
        <f>VLOOKUP(A162,away!$A$2:$E$405,3,FALSE)</f>
        <v>1.22012578616352</v>
      </c>
      <c r="I162">
        <f>VLOOKUP(C162,away!$B$2:$E$405,3,FALSE)</f>
        <v>0.71</v>
      </c>
      <c r="J162">
        <f>VLOOKUP(B162,home!$B$2:$E$405,4,FALSE)</f>
        <v>1.0900000000000001</v>
      </c>
      <c r="K162" s="3">
        <f t="shared" si="280"/>
        <v>0.77218616352201219</v>
      </c>
      <c r="L162" s="3">
        <f t="shared" si="281"/>
        <v>0.94425534591194815</v>
      </c>
      <c r="M162" s="5">
        <f t="shared" si="282"/>
        <v>0.17970448819987966</v>
      </c>
      <c r="N162" s="5">
        <f t="shared" si="283"/>
        <v>0.13876531931075178</v>
      </c>
      <c r="O162" s="5">
        <f t="shared" si="284"/>
        <v>0.16968692366710697</v>
      </c>
      <c r="P162" s="5">
        <f t="shared" si="285"/>
        <v>0.13102989458635586</v>
      </c>
      <c r="Q162" s="5">
        <f t="shared" si="286"/>
        <v>5.35763297742382E-2</v>
      </c>
      <c r="R162" s="5">
        <f t="shared" si="287"/>
        <v>8.0113892402009224E-2</v>
      </c>
      <c r="S162" s="5">
        <f t="shared" si="288"/>
        <v>2.3884814240442306E-2</v>
      </c>
      <c r="T162" s="5">
        <f t="shared" si="289"/>
        <v>5.0589735803665895E-2</v>
      </c>
      <c r="U162" s="5">
        <f t="shared" si="290"/>
        <v>6.1862839218722779E-2</v>
      </c>
      <c r="V162" s="5">
        <f t="shared" si="291"/>
        <v>1.9350439178661561E-3</v>
      </c>
      <c r="W162" s="5">
        <f t="shared" si="292"/>
        <v>1.3790300181319722E-2</v>
      </c>
      <c r="X162" s="5">
        <f t="shared" si="293"/>
        <v>1.3021564667941653E-2</v>
      </c>
      <c r="Y162" s="5">
        <f t="shared" si="294"/>
        <v>6.1478410249210247E-3</v>
      </c>
      <c r="Z162" s="5">
        <f t="shared" si="295"/>
        <v>2.5215990394137276E-2</v>
      </c>
      <c r="AA162" s="5">
        <f t="shared" si="296"/>
        <v>1.9471438881856772E-2</v>
      </c>
      <c r="AB162" s="5">
        <f t="shared" si="297"/>
        <v>7.5177878442171586E-3</v>
      </c>
      <c r="AC162" s="5">
        <f t="shared" si="298"/>
        <v>8.8182480553837504E-5</v>
      </c>
      <c r="AD162" s="5">
        <f t="shared" si="299"/>
        <v>2.6621697477075454E-3</v>
      </c>
      <c r="AE162" s="5">
        <f t="shared" si="300"/>
        <v>2.5137680159979118E-3</v>
      </c>
      <c r="AF162" s="5">
        <f t="shared" si="301"/>
        <v>1.1868194437442499E-3</v>
      </c>
      <c r="AG162" s="5">
        <f t="shared" si="302"/>
        <v>3.7355353479591756E-4</v>
      </c>
      <c r="AH162" s="5">
        <f t="shared" si="303"/>
        <v>5.9525834330321119E-3</v>
      </c>
      <c r="AI162" s="5">
        <f t="shared" si="304"/>
        <v>4.5965025641977542E-3</v>
      </c>
      <c r="AJ162" s="5">
        <f t="shared" si="305"/>
        <v>1.7746778403334774E-3</v>
      </c>
      <c r="AK162" s="5">
        <f t="shared" si="306"/>
        <v>4.5679389100487957E-4</v>
      </c>
      <c r="AL162" s="5">
        <f t="shared" si="307"/>
        <v>2.5718981750708324E-6</v>
      </c>
      <c r="AM162" s="5">
        <f t="shared" si="308"/>
        <v>4.1113812882533058E-4</v>
      </c>
      <c r="AN162" s="5">
        <f t="shared" si="309"/>
        <v>3.8821937605155359E-4</v>
      </c>
      <c r="AO162" s="5">
        <f t="shared" si="310"/>
        <v>1.8328911061164024E-4</v>
      </c>
      <c r="AP162" s="5">
        <f t="shared" si="311"/>
        <v>5.769057418082923E-5</v>
      </c>
      <c r="AQ162" s="5">
        <f t="shared" si="312"/>
        <v>1.3618658269744448E-5</v>
      </c>
      <c r="AR162" s="5">
        <f t="shared" si="313"/>
        <v>1.124151745725494E-3</v>
      </c>
      <c r="AS162" s="5">
        <f t="shared" si="314"/>
        <v>8.6805442374834169E-4</v>
      </c>
      <c r="AT162" s="5">
        <f t="shared" si="315"/>
        <v>3.3514980760127147E-4</v>
      </c>
      <c r="AU162" s="5">
        <f t="shared" si="316"/>
        <v>8.6266014712255479E-5</v>
      </c>
      <c r="AV162" s="5">
        <f t="shared" si="317"/>
        <v>1.6653355735747501E-5</v>
      </c>
      <c r="AW162" s="5">
        <f t="shared" si="318"/>
        <v>5.2091005093679506E-8</v>
      </c>
      <c r="AX162" s="5">
        <f t="shared" si="319"/>
        <v>5.29125290625418E-5</v>
      </c>
      <c r="AY162" s="5">
        <f t="shared" si="320"/>
        <v>4.9962938433026417E-5</v>
      </c>
      <c r="AZ162" s="5">
        <f t="shared" si="321"/>
        <v>2.3588885856427365E-5</v>
      </c>
      <c r="BA162" s="5">
        <f t="shared" si="322"/>
        <v>7.4246438580127619E-6</v>
      </c>
      <c r="BB162" s="5">
        <f t="shared" si="323"/>
        <v>1.7526899136052149E-6</v>
      </c>
      <c r="BC162" s="5">
        <f t="shared" si="324"/>
        <v>3.3099736412953506E-7</v>
      </c>
      <c r="BD162" s="5">
        <f t="shared" si="325"/>
        <v>1.769143825862577E-4</v>
      </c>
      <c r="BE162" s="5">
        <f t="shared" si="326"/>
        <v>1.3661083836114779E-4</v>
      </c>
      <c r="BF162" s="5">
        <f t="shared" si="327"/>
        <v>5.2744499584810222E-5</v>
      </c>
      <c r="BG162" s="5">
        <f t="shared" si="328"/>
        <v>1.3576190927094328E-5</v>
      </c>
      <c r="BH162" s="5">
        <f t="shared" si="329"/>
        <v>2.6208366968088289E-6</v>
      </c>
      <c r="BI162" s="5">
        <f t="shared" si="330"/>
        <v>4.0475476682530263E-7</v>
      </c>
      <c r="BJ162" s="8">
        <f t="shared" si="331"/>
        <v>0.28381733003751064</v>
      </c>
      <c r="BK162" s="8">
        <f t="shared" si="332"/>
        <v>0.33669495826170592</v>
      </c>
      <c r="BL162" s="8">
        <f t="shared" si="333"/>
        <v>0.35424658659292713</v>
      </c>
      <c r="BM162" s="8">
        <f t="shared" si="334"/>
        <v>0.2470481064985115</v>
      </c>
      <c r="BN162" s="8">
        <f t="shared" si="335"/>
        <v>0.75287684794034182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1.4074074074074101</v>
      </c>
      <c r="F163">
        <f>VLOOKUP(B163,home!$B$2:$E$405,3,FALSE)</f>
        <v>1.07</v>
      </c>
      <c r="G163">
        <f>VLOOKUP(C163,away!$B$2:$E$405,4,FALSE)</f>
        <v>0.47</v>
      </c>
      <c r="H163">
        <f>VLOOKUP(A163,away!$A$2:$E$405,3,FALSE)</f>
        <v>1.24074074074074</v>
      </c>
      <c r="I163">
        <f>VLOOKUP(C163,away!$B$2:$E$405,3,FALSE)</f>
        <v>1.07</v>
      </c>
      <c r="J163">
        <f>VLOOKUP(B163,home!$B$2:$E$405,4,FALSE)</f>
        <v>1.07</v>
      </c>
      <c r="K163" s="3">
        <f t="shared" si="280"/>
        <v>0.70778518518518663</v>
      </c>
      <c r="L163" s="3">
        <f t="shared" si="281"/>
        <v>1.4205240740740734</v>
      </c>
      <c r="M163" s="5">
        <f t="shared" si="282"/>
        <v>0.11903838685680904</v>
      </c>
      <c r="N163" s="5">
        <f t="shared" si="283"/>
        <v>8.4253606685592453E-2</v>
      </c>
      <c r="O163" s="5">
        <f t="shared" si="284"/>
        <v>0.16909689426903998</v>
      </c>
      <c r="P163" s="5">
        <f t="shared" si="285"/>
        <v>0.11968427662445238</v>
      </c>
      <c r="Q163" s="5">
        <f t="shared" si="286"/>
        <v>2.9816727305240962E-2</v>
      </c>
      <c r="R163" s="5">
        <f t="shared" si="287"/>
        <v>0.12010310458016479</v>
      </c>
      <c r="S163" s="5">
        <f t="shared" si="288"/>
        <v>3.0083417730511455E-2</v>
      </c>
      <c r="T163" s="5">
        <f t="shared" si="289"/>
        <v>4.2355378947196556E-2</v>
      </c>
      <c r="U163" s="5">
        <f t="shared" si="290"/>
        <v>8.5007198116587759E-2</v>
      </c>
      <c r="V163" s="5">
        <f t="shared" si="291"/>
        <v>3.3607385768000082E-3</v>
      </c>
      <c r="W163" s="5">
        <f t="shared" si="292"/>
        <v>7.0346126191187302E-3</v>
      </c>
      <c r="X163" s="5">
        <f t="shared" si="293"/>
        <v>9.9928365772434264E-3</v>
      </c>
      <c r="Y163" s="5">
        <f t="shared" si="294"/>
        <v>7.0975324631311273E-3</v>
      </c>
      <c r="Z163" s="5">
        <f t="shared" si="295"/>
        <v>5.6869783809053415E-2</v>
      </c>
      <c r="AA163" s="5">
        <f t="shared" si="296"/>
        <v>4.0251590464732395E-2</v>
      </c>
      <c r="AB163" s="5">
        <f t="shared" si="297"/>
        <v>1.4244739705539453E-2</v>
      </c>
      <c r="AC163" s="5">
        <f t="shared" si="298"/>
        <v>2.1118584942899496E-4</v>
      </c>
      <c r="AD163" s="5">
        <f t="shared" si="299"/>
        <v>1.24474864883225E-3</v>
      </c>
      <c r="AE163" s="5">
        <f t="shared" si="300"/>
        <v>1.7681954218373857E-3</v>
      </c>
      <c r="AF163" s="5">
        <f t="shared" si="301"/>
        <v>1.2558820821937844E-3</v>
      </c>
      <c r="AG163" s="5">
        <f t="shared" si="302"/>
        <v>5.9467024398484843E-4</v>
      </c>
      <c r="AH163" s="5">
        <f t="shared" si="303"/>
        <v>2.0196224247037074E-2</v>
      </c>
      <c r="AI163" s="5">
        <f t="shared" si="304"/>
        <v>1.429458831873069E-2</v>
      </c>
      <c r="AJ163" s="5">
        <f t="shared" si="305"/>
        <v>5.0587489201594027E-3</v>
      </c>
      <c r="AK163" s="5">
        <f t="shared" si="306"/>
        <v>1.1935025137534622E-3</v>
      </c>
      <c r="AL163" s="5">
        <f t="shared" si="307"/>
        <v>8.4932688654908502E-6</v>
      </c>
      <c r="AM163" s="5">
        <f t="shared" si="308"/>
        <v>1.7620293058454904E-4</v>
      </c>
      <c r="AN163" s="5">
        <f t="shared" si="309"/>
        <v>2.5030050481775472E-4</v>
      </c>
      <c r="AO163" s="5">
        <f t="shared" si="310"/>
        <v>1.7777894642325714E-4</v>
      </c>
      <c r="AP163" s="5">
        <f t="shared" si="311"/>
        <v>8.4179757752587234E-5</v>
      </c>
      <c r="AQ163" s="5">
        <f t="shared" si="312"/>
        <v>2.9894843109318433E-5</v>
      </c>
      <c r="AR163" s="5">
        <f t="shared" si="313"/>
        <v>5.7378445496629365E-3</v>
      </c>
      <c r="AS163" s="5">
        <f t="shared" si="314"/>
        <v>4.0611613671469949E-3</v>
      </c>
      <c r="AT163" s="5">
        <f t="shared" si="315"/>
        <v>1.4372149251565306E-3</v>
      </c>
      <c r="AU163" s="5">
        <f t="shared" si="316"/>
        <v>3.3907981065094313E-4</v>
      </c>
      <c r="AV163" s="5">
        <f t="shared" si="317"/>
        <v>5.9998916643533935E-5</v>
      </c>
      <c r="AW163" s="5">
        <f t="shared" si="318"/>
        <v>2.3720423469737391E-7</v>
      </c>
      <c r="AX163" s="5">
        <f t="shared" si="319"/>
        <v>2.0785637308992931E-5</v>
      </c>
      <c r="AY163" s="5">
        <f t="shared" si="320"/>
        <v>2.9526498192396697E-5</v>
      </c>
      <c r="AZ163" s="5">
        <f t="shared" si="321"/>
        <v>2.0971550752702067E-5</v>
      </c>
      <c r="BA163" s="5">
        <f t="shared" si="322"/>
        <v>9.9301975716265155E-6</v>
      </c>
      <c r="BB163" s="5">
        <f t="shared" si="323"/>
        <v>3.5265211777018406E-6</v>
      </c>
      <c r="BC163" s="5">
        <f t="shared" si="324"/>
        <v>1.0019016461315033E-6</v>
      </c>
      <c r="BD163" s="5">
        <f t="shared" si="325"/>
        <v>1.3584577193484851E-3</v>
      </c>
      <c r="BE163" s="5">
        <f t="shared" si="326"/>
        <v>9.6149624845531367E-4</v>
      </c>
      <c r="BF163" s="5">
        <f t="shared" si="327"/>
        <v>3.4026640013390315E-4</v>
      </c>
      <c r="BG163" s="5">
        <f t="shared" si="328"/>
        <v>8.0278505677023834E-5</v>
      </c>
      <c r="BH163" s="5">
        <f t="shared" si="329"/>
        <v>1.4204984251750591E-5</v>
      </c>
      <c r="BI163" s="5">
        <f t="shared" si="330"/>
        <v>2.0108154818355908E-6</v>
      </c>
      <c r="BJ163" s="8">
        <f t="shared" si="331"/>
        <v>0.18621829028370857</v>
      </c>
      <c r="BK163" s="8">
        <f t="shared" si="332"/>
        <v>0.27241602540505971</v>
      </c>
      <c r="BL163" s="8">
        <f t="shared" si="333"/>
        <v>0.48383860537835433</v>
      </c>
      <c r="BM163" s="8">
        <f t="shared" si="334"/>
        <v>0.35732041926091879</v>
      </c>
      <c r="BN163" s="8">
        <f t="shared" si="335"/>
        <v>0.64199299632129969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1.4074074074074101</v>
      </c>
      <c r="F164">
        <f>VLOOKUP(B164,home!$B$2:$E$405,3,FALSE)</f>
        <v>1.42</v>
      </c>
      <c r="G164">
        <f>VLOOKUP(C164,away!$B$2:$E$405,4,FALSE)</f>
        <v>1.42</v>
      </c>
      <c r="H164">
        <f>VLOOKUP(A164,away!$A$2:$E$405,3,FALSE)</f>
        <v>1.24074074074074</v>
      </c>
      <c r="I164">
        <f>VLOOKUP(C164,away!$B$2:$E$405,3,FALSE)</f>
        <v>0.59</v>
      </c>
      <c r="J164">
        <f>VLOOKUP(B164,home!$B$2:$E$405,4,FALSE)</f>
        <v>1.42</v>
      </c>
      <c r="K164" s="3">
        <f t="shared" si="280"/>
        <v>2.8378962962963015</v>
      </c>
      <c r="L164" s="3">
        <f t="shared" si="281"/>
        <v>1.039492592592592</v>
      </c>
      <c r="M164" s="5">
        <f t="shared" si="282"/>
        <v>2.0704817239753346E-2</v>
      </c>
      <c r="N164" s="5">
        <f t="shared" si="283"/>
        <v>5.8758124160187823E-2</v>
      </c>
      <c r="O164" s="5">
        <f t="shared" si="284"/>
        <v>2.1522504151706996E-2</v>
      </c>
      <c r="P164" s="5">
        <f t="shared" si="285"/>
        <v>6.1078634819151045E-2</v>
      </c>
      <c r="Q164" s="5">
        <f t="shared" si="286"/>
        <v>8.3374731465757648E-2</v>
      </c>
      <c r="R164" s="5">
        <f t="shared" si="287"/>
        <v>1.1186241819871363E-2</v>
      </c>
      <c r="S164" s="5">
        <f t="shared" si="288"/>
        <v>4.5045068355015996E-2</v>
      </c>
      <c r="T164" s="5">
        <f t="shared" si="289"/>
        <v>8.6667415768051564E-2</v>
      </c>
      <c r="U164" s="5">
        <f t="shared" si="290"/>
        <v>3.1745394230087737E-2</v>
      </c>
      <c r="V164" s="5">
        <f t="shared" si="291"/>
        <v>1.4764633158666456E-2</v>
      </c>
      <c r="W164" s="5">
        <f t="shared" si="292"/>
        <v>7.8869613877124101E-2</v>
      </c>
      <c r="X164" s="5">
        <f t="shared" si="293"/>
        <v>8.1984379405908386E-2</v>
      </c>
      <c r="Y164" s="5">
        <f t="shared" si="294"/>
        <v>4.2611077550371204E-2</v>
      </c>
      <c r="Z164" s="5">
        <f t="shared" si="295"/>
        <v>3.8760051702352531E-3</v>
      </c>
      <c r="AA164" s="5">
        <f t="shared" si="296"/>
        <v>1.099970071703594E-2</v>
      </c>
      <c r="AB164" s="5">
        <f t="shared" si="297"/>
        <v>1.5608004962622038E-2</v>
      </c>
      <c r="AC164" s="5">
        <f t="shared" si="298"/>
        <v>2.7222035652814465E-3</v>
      </c>
      <c r="AD164" s="5">
        <f t="shared" si="299"/>
        <v>5.5955946278052469E-2</v>
      </c>
      <c r="AE164" s="5">
        <f t="shared" si="300"/>
        <v>5.8165791667544542E-2</v>
      </c>
      <c r="AF164" s="5">
        <f t="shared" si="301"/>
        <v>3.0231454790348229E-2</v>
      </c>
      <c r="AG164" s="5">
        <f t="shared" si="302"/>
        <v>1.0475124439288273E-2</v>
      </c>
      <c r="AH164" s="5">
        <f t="shared" si="303"/>
        <v>1.0072696658275334E-3</v>
      </c>
      <c r="AI164" s="5">
        <f t="shared" si="304"/>
        <v>2.8585268540235699E-3</v>
      </c>
      <c r="AJ164" s="5">
        <f t="shared" si="305"/>
        <v>4.0561013859485044E-3</v>
      </c>
      <c r="AK164" s="5">
        <f t="shared" si="306"/>
        <v>3.8369317001951853E-3</v>
      </c>
      <c r="AL164" s="5">
        <f t="shared" si="307"/>
        <v>3.2121699127675538E-4</v>
      </c>
      <c r="AM164" s="5">
        <f t="shared" si="308"/>
        <v>3.1759434539647982E-2</v>
      </c>
      <c r="AN164" s="5">
        <f t="shared" si="309"/>
        <v>3.301369694889339E-2</v>
      </c>
      <c r="AO164" s="5">
        <f t="shared" si="310"/>
        <v>1.7158746716235667E-2</v>
      </c>
      <c r="AP164" s="5">
        <f t="shared" si="311"/>
        <v>5.9454633698998128E-3</v>
      </c>
      <c r="AQ164" s="5">
        <f t="shared" si="312"/>
        <v>1.545066283135361E-3</v>
      </c>
      <c r="AR164" s="5">
        <f t="shared" si="313"/>
        <v>2.0940987127418735E-4</v>
      </c>
      <c r="AS164" s="5">
        <f t="shared" si="314"/>
        <v>5.9428349809690154E-4</v>
      </c>
      <c r="AT164" s="5">
        <f t="shared" si="315"/>
        <v>8.4325746909960371E-4</v>
      </c>
      <c r="AU164" s="5">
        <f t="shared" si="316"/>
        <v>7.9769241612731925E-4</v>
      </c>
      <c r="AV164" s="5">
        <f t="shared" si="317"/>
        <v>5.6594208832784184E-4</v>
      </c>
      <c r="AW164" s="5">
        <f t="shared" si="318"/>
        <v>2.6321699653962978E-5</v>
      </c>
      <c r="AX164" s="5">
        <f t="shared" si="319"/>
        <v>1.5021663608755304E-2</v>
      </c>
      <c r="AY164" s="5">
        <f t="shared" si="320"/>
        <v>1.561490804971884E-2</v>
      </c>
      <c r="AZ164" s="5">
        <f t="shared" si="321"/>
        <v>8.1157906258485842E-3</v>
      </c>
      <c r="BA164" s="5">
        <f t="shared" si="322"/>
        <v>2.8121014128673341E-3</v>
      </c>
      <c r="BB164" s="5">
        <f t="shared" si="323"/>
        <v>7.3078964707368882E-4</v>
      </c>
      <c r="BC164" s="5">
        <f t="shared" si="324"/>
        <v>1.5193008497529087E-4</v>
      </c>
      <c r="BD164" s="5">
        <f t="shared" si="325"/>
        <v>3.6280001667547649E-5</v>
      </c>
      <c r="BE164" s="5">
        <f t="shared" si="326"/>
        <v>1.0295888236195711E-4</v>
      </c>
      <c r="BF164" s="5">
        <f t="shared" si="327"/>
        <v>1.4609331546290238E-4</v>
      </c>
      <c r="BG164" s="5">
        <f t="shared" si="328"/>
        <v>1.3819922628860592E-4</v>
      </c>
      <c r="BH164" s="5">
        <f t="shared" si="329"/>
        <v>9.8048768108862302E-5</v>
      </c>
      <c r="BI164" s="5">
        <f t="shared" si="330"/>
        <v>5.5650447174511054E-5</v>
      </c>
      <c r="BJ164" s="8">
        <f t="shared" si="331"/>
        <v>0.71896325068968558</v>
      </c>
      <c r="BK164" s="8">
        <f t="shared" si="332"/>
        <v>0.16025148217886392</v>
      </c>
      <c r="BL164" s="8">
        <f t="shared" si="333"/>
        <v>0.1064084914713091</v>
      </c>
      <c r="BM164" s="8">
        <f t="shared" si="334"/>
        <v>0.71728558950360066</v>
      </c>
      <c r="BN164" s="8">
        <f t="shared" si="335"/>
        <v>0.25662505365642824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1.4074074074074101</v>
      </c>
      <c r="F165">
        <f>VLOOKUP(B165,home!$B$2:$E$405,3,FALSE)</f>
        <v>2.13</v>
      </c>
      <c r="G165">
        <f>VLOOKUP(C165,away!$B$2:$E$405,4,FALSE)</f>
        <v>0.95</v>
      </c>
      <c r="H165">
        <f>VLOOKUP(A165,away!$A$2:$E$405,3,FALSE)</f>
        <v>1.24074074074074</v>
      </c>
      <c r="I165">
        <f>VLOOKUP(C165,away!$B$2:$E$405,3,FALSE)</f>
        <v>0.24</v>
      </c>
      <c r="J165">
        <f>VLOOKUP(B165,home!$B$2:$E$405,4,FALSE)</f>
        <v>2.13</v>
      </c>
      <c r="K165" s="3">
        <f t="shared" si="280"/>
        <v>2.8478888888888938</v>
      </c>
      <c r="L165" s="3">
        <f t="shared" si="281"/>
        <v>0.6342666666666662</v>
      </c>
      <c r="M165" s="5">
        <f t="shared" si="282"/>
        <v>3.0741075467430424E-2</v>
      </c>
      <c r="N165" s="5">
        <f t="shared" si="283"/>
        <v>8.7547167256190064E-2</v>
      </c>
      <c r="O165" s="5">
        <f t="shared" si="284"/>
        <v>1.949803946647552E-2</v>
      </c>
      <c r="P165" s="5">
        <f t="shared" si="285"/>
        <v>5.5528249951692775E-2</v>
      </c>
      <c r="Q165" s="5">
        <f t="shared" si="286"/>
        <v>0.12466230244130065</v>
      </c>
      <c r="R165" s="5">
        <f t="shared" si="287"/>
        <v>6.1834782494682647E-3</v>
      </c>
      <c r="S165" s="5">
        <f t="shared" si="288"/>
        <v>2.5075460892417842E-2</v>
      </c>
      <c r="T165" s="5">
        <f t="shared" si="289"/>
        <v>7.9069143028435568E-2</v>
      </c>
      <c r="U165" s="5">
        <f t="shared" si="290"/>
        <v>1.7609859001346821E-2</v>
      </c>
      <c r="V165" s="5">
        <f t="shared" si="291"/>
        <v>5.0327034898787777E-3</v>
      </c>
      <c r="W165" s="5">
        <f t="shared" si="292"/>
        <v>0.11834146199529566</v>
      </c>
      <c r="X165" s="5">
        <f t="shared" si="293"/>
        <v>7.5060044628216138E-2</v>
      </c>
      <c r="Y165" s="5">
        <f t="shared" si="294"/>
        <v>2.380404215309492E-2</v>
      </c>
      <c r="Z165" s="5">
        <f t="shared" si="295"/>
        <v>1.3073247125653567E-3</v>
      </c>
      <c r="AA165" s="5">
        <f t="shared" si="296"/>
        <v>3.7231155230847465E-3</v>
      </c>
      <c r="AB165" s="5">
        <f t="shared" si="297"/>
        <v>5.3015096651214061E-3</v>
      </c>
      <c r="AC165" s="5">
        <f t="shared" si="298"/>
        <v>5.6816737270387781E-4</v>
      </c>
      <c r="AD165" s="5">
        <f t="shared" si="299"/>
        <v>8.4255833677817443E-2</v>
      </c>
      <c r="AE165" s="5">
        <f t="shared" si="300"/>
        <v>5.3440666774050301E-2</v>
      </c>
      <c r="AF165" s="5">
        <f t="shared" si="301"/>
        <v>1.6947816789610472E-2</v>
      </c>
      <c r="AG165" s="5">
        <f t="shared" si="302"/>
        <v>3.5831450874745326E-3</v>
      </c>
      <c r="AH165" s="5">
        <f t="shared" si="303"/>
        <v>2.072981219224465E-4</v>
      </c>
      <c r="AI165" s="5">
        <f t="shared" si="304"/>
        <v>5.9036201811047068E-4</v>
      </c>
      <c r="AJ165" s="5">
        <f t="shared" si="305"/>
        <v>8.4064271589941674E-4</v>
      </c>
      <c r="AK165" s="5">
        <f t="shared" si="306"/>
        <v>7.9801901671177732E-4</v>
      </c>
      <c r="AL165" s="5">
        <f t="shared" si="307"/>
        <v>4.1051706104847807E-5</v>
      </c>
      <c r="AM165" s="5">
        <f t="shared" si="308"/>
        <v>4.7990250511025394E-2</v>
      </c>
      <c r="AN165" s="5">
        <f t="shared" si="309"/>
        <v>3.0438616224126351E-2</v>
      </c>
      <c r="AO165" s="5">
        <f t="shared" si="310"/>
        <v>9.6530998252112605E-3</v>
      </c>
      <c r="AP165" s="5">
        <f t="shared" si="311"/>
        <v>2.0408798163791091E-3</v>
      </c>
      <c r="AQ165" s="5">
        <f t="shared" si="312"/>
        <v>3.2361550955051373E-4</v>
      </c>
      <c r="AR165" s="5">
        <f t="shared" si="313"/>
        <v>2.6296457759602065E-5</v>
      </c>
      <c r="AS165" s="5">
        <f t="shared" si="314"/>
        <v>7.4889389870706866E-5</v>
      </c>
      <c r="AT165" s="5">
        <f t="shared" si="315"/>
        <v>1.0663833065422728E-4</v>
      </c>
      <c r="AU165" s="5">
        <f t="shared" si="316"/>
        <v>1.0123137233327793E-4</v>
      </c>
      <c r="AV165" s="5">
        <f t="shared" si="317"/>
        <v>7.2073925118729194E-5</v>
      </c>
      <c r="AW165" s="5">
        <f t="shared" si="318"/>
        <v>2.0597932921924497E-6</v>
      </c>
      <c r="AX165" s="5">
        <f t="shared" si="319"/>
        <v>2.2778483534223969E-2</v>
      </c>
      <c r="AY165" s="5">
        <f t="shared" si="320"/>
        <v>1.444763282297378E-2</v>
      </c>
      <c r="AZ165" s="5">
        <f t="shared" si="321"/>
        <v>4.5818259559257469E-3</v>
      </c>
      <c r="BA165" s="5">
        <f t="shared" si="322"/>
        <v>9.686998254372787E-4</v>
      </c>
      <c r="BB165" s="5">
        <f t="shared" si="323"/>
        <v>1.5360350232017101E-4</v>
      </c>
      <c r="BC165" s="5">
        <f t="shared" si="324"/>
        <v>1.9485116280988081E-5</v>
      </c>
      <c r="BD165" s="5">
        <f t="shared" si="325"/>
        <v>2.7798277680539318E-6</v>
      </c>
      <c r="BE165" s="5">
        <f t="shared" si="326"/>
        <v>7.9166406136656048E-6</v>
      </c>
      <c r="BF165" s="5">
        <f t="shared" si="327"/>
        <v>1.1272856420492417E-5</v>
      </c>
      <c r="BG165" s="5">
        <f t="shared" si="328"/>
        <v>1.0701280848653395E-5</v>
      </c>
      <c r="BH165" s="5">
        <f t="shared" si="329"/>
        <v>7.6190147064398786E-6</v>
      </c>
      <c r="BI165" s="5">
        <f t="shared" si="330"/>
        <v>4.3396214653502415E-6</v>
      </c>
      <c r="BJ165" s="8">
        <f t="shared" si="331"/>
        <v>0.80010781647494011</v>
      </c>
      <c r="BK165" s="8">
        <f t="shared" si="332"/>
        <v>0.13143434170320231</v>
      </c>
      <c r="BL165" s="8">
        <f t="shared" si="333"/>
        <v>5.5178082495700061E-2</v>
      </c>
      <c r="BM165" s="8">
        <f t="shared" si="334"/>
        <v>0.64942167952416863</v>
      </c>
      <c r="BN165" s="8">
        <f t="shared" si="335"/>
        <v>0.3241603128325577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1.4074074074074101</v>
      </c>
      <c r="F166">
        <f>VLOOKUP(B166,home!$B$2:$E$405,3,FALSE)</f>
        <v>0.59</v>
      </c>
      <c r="G166">
        <f>VLOOKUP(C166,away!$B$2:$E$405,4,FALSE)</f>
        <v>1.3</v>
      </c>
      <c r="H166">
        <f>VLOOKUP(A166,away!$A$2:$E$405,3,FALSE)</f>
        <v>1.24074074074074</v>
      </c>
      <c r="I166">
        <f>VLOOKUP(C166,away!$B$2:$E$405,3,FALSE)</f>
        <v>1.42</v>
      </c>
      <c r="J166">
        <f>VLOOKUP(B166,home!$B$2:$E$405,4,FALSE)</f>
        <v>0.59</v>
      </c>
      <c r="K166" s="3">
        <f t="shared" si="280"/>
        <v>1.0794814814814835</v>
      </c>
      <c r="L166" s="3">
        <f t="shared" si="281"/>
        <v>1.0394925925925917</v>
      </c>
      <c r="M166" s="5">
        <f t="shared" si="282"/>
        <v>0.12015483526077028</v>
      </c>
      <c r="N166" s="5">
        <f t="shared" si="283"/>
        <v>0.1297049195744599</v>
      </c>
      <c r="O166" s="5">
        <f t="shared" si="284"/>
        <v>0.12490006121775384</v>
      </c>
      <c r="P166" s="5">
        <f t="shared" si="285"/>
        <v>0.13482730312046889</v>
      </c>
      <c r="Q166" s="5">
        <f t="shared" si="286"/>
        <v>7.000702936883732E-2</v>
      </c>
      <c r="R166" s="5">
        <f t="shared" si="287"/>
        <v>6.4916344225108183E-2</v>
      </c>
      <c r="S166" s="5">
        <f t="shared" si="288"/>
        <v>3.7822867526068525E-2</v>
      </c>
      <c r="T166" s="5">
        <f t="shared" si="289"/>
        <v>7.2771788458318401E-2</v>
      </c>
      <c r="U166" s="5">
        <f t="shared" si="290"/>
        <v>7.007599143648173E-2</v>
      </c>
      <c r="V166" s="5">
        <f t="shared" si="291"/>
        <v>4.7157257215058217E-3</v>
      </c>
      <c r="W166" s="5">
        <f t="shared" si="292"/>
        <v>2.5190430592396743E-2</v>
      </c>
      <c r="X166" s="5">
        <f t="shared" si="293"/>
        <v>2.6185266005014224E-2</v>
      </c>
      <c r="Y166" s="5">
        <f t="shared" si="294"/>
        <v>1.3609695023639446E-2</v>
      </c>
      <c r="Z166" s="5">
        <f t="shared" si="295"/>
        <v>2.2493352986730279E-2</v>
      </c>
      <c r="AA166" s="5">
        <f t="shared" si="296"/>
        <v>2.4281158005601551E-2</v>
      </c>
      <c r="AB166" s="5">
        <f t="shared" si="297"/>
        <v>1.3105530207986374E-2</v>
      </c>
      <c r="AC166" s="5">
        <f t="shared" si="298"/>
        <v>3.3072357216553712E-4</v>
      </c>
      <c r="AD166" s="5">
        <f t="shared" si="299"/>
        <v>6.7981508337592294E-3</v>
      </c>
      <c r="AE166" s="5">
        <f t="shared" si="300"/>
        <v>7.0666274350198698E-3</v>
      </c>
      <c r="AF166" s="5">
        <f t="shared" si="301"/>
        <v>3.6728534366573702E-3</v>
      </c>
      <c r="AG166" s="5">
        <f t="shared" si="302"/>
        <v>1.2726346470278602E-3</v>
      </c>
      <c r="AH166" s="5">
        <f t="shared" si="303"/>
        <v>5.8454184530691436E-3</v>
      </c>
      <c r="AI166" s="5">
        <f t="shared" si="304"/>
        <v>6.3100209715982805E-3</v>
      </c>
      <c r="AJ166" s="5">
        <f t="shared" si="305"/>
        <v>3.4057753933000707E-3</v>
      </c>
      <c r="AK166" s="5">
        <f t="shared" si="306"/>
        <v>1.2254904890509142E-3</v>
      </c>
      <c r="AL166" s="5">
        <f t="shared" si="307"/>
        <v>1.4844368840146272E-5</v>
      </c>
      <c r="AM166" s="5">
        <f t="shared" si="308"/>
        <v>1.4676955866721995E-3</v>
      </c>
      <c r="AN166" s="5">
        <f t="shared" si="309"/>
        <v>1.5256586905265895E-3</v>
      </c>
      <c r="AO166" s="5">
        <f t="shared" si="310"/>
        <v>7.9295545381345147E-4</v>
      </c>
      <c r="AP166" s="5">
        <f t="shared" si="311"/>
        <v>2.7475710683165999E-4</v>
      </c>
      <c r="AQ166" s="5">
        <f t="shared" si="312"/>
        <v>7.140199432842048E-5</v>
      </c>
      <c r="AR166" s="5">
        <f t="shared" si="313"/>
        <v>1.2152538365138843E-3</v>
      </c>
      <c r="AS166" s="5">
        <f t="shared" si="314"/>
        <v>1.3118440118160646E-3</v>
      </c>
      <c r="AT166" s="5">
        <f t="shared" si="315"/>
        <v>7.08055658673909E-4</v>
      </c>
      <c r="AU166" s="5">
        <f t="shared" si="316"/>
        <v>2.5477765713221966E-4</v>
      </c>
      <c r="AV166" s="5">
        <f t="shared" si="317"/>
        <v>6.875694069236747E-5</v>
      </c>
      <c r="AW166" s="5">
        <f t="shared" si="318"/>
        <v>4.6269609192606842E-7</v>
      </c>
      <c r="AX166" s="5">
        <f t="shared" si="319"/>
        <v>2.6405836771079005E-4</v>
      </c>
      <c r="AY166" s="5">
        <f t="shared" si="320"/>
        <v>2.7448671724745701E-4</v>
      </c>
      <c r="AZ166" s="5">
        <f t="shared" si="321"/>
        <v>1.4266345467189439E-4</v>
      </c>
      <c r="BA166" s="5">
        <f t="shared" si="322"/>
        <v>4.9432534788367734E-5</v>
      </c>
      <c r="BB166" s="5">
        <f t="shared" si="323"/>
        <v>1.2846188436395967E-5</v>
      </c>
      <c r="BC166" s="5">
        <f t="shared" si="324"/>
        <v>2.6707035445364436E-6</v>
      </c>
      <c r="BD166" s="5">
        <f t="shared" si="325"/>
        <v>2.1054122686265178E-4</v>
      </c>
      <c r="BE166" s="5">
        <f t="shared" si="326"/>
        <v>2.2727535548662447E-4</v>
      </c>
      <c r="BF166" s="5">
        <f t="shared" si="327"/>
        <v>1.2266976872246608E-4</v>
      </c>
      <c r="BG166" s="5">
        <f t="shared" si="328"/>
        <v>4.4139914557839547E-5</v>
      </c>
      <c r="BH166" s="5">
        <f t="shared" si="329"/>
        <v>1.1912055089840683E-5</v>
      </c>
      <c r="BI166" s="5">
        <f t="shared" si="330"/>
        <v>2.571768575174054E-6</v>
      </c>
      <c r="BJ166" s="8">
        <f t="shared" si="331"/>
        <v>0.36115802217370213</v>
      </c>
      <c r="BK166" s="8">
        <f t="shared" si="332"/>
        <v>0.29814078628706658</v>
      </c>
      <c r="BL166" s="8">
        <f t="shared" si="333"/>
        <v>0.31824358859407298</v>
      </c>
      <c r="BM166" s="8">
        <f t="shared" si="334"/>
        <v>0.35525123325301805</v>
      </c>
      <c r="BN166" s="8">
        <f t="shared" si="335"/>
        <v>0.64451049276739836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1.39130434782609</v>
      </c>
      <c r="F167">
        <f>VLOOKUP(B167,home!$B$2:$E$405,3,FALSE)</f>
        <v>1.89</v>
      </c>
      <c r="G167">
        <f>VLOOKUP(C167,away!$B$2:$E$405,4,FALSE)</f>
        <v>1.44</v>
      </c>
      <c r="H167">
        <f>VLOOKUP(A167,away!$A$2:$E$405,3,FALSE)</f>
        <v>1.1304347826087</v>
      </c>
      <c r="I167">
        <f>VLOOKUP(C167,away!$B$2:$E$405,3,FALSE)</f>
        <v>0.36</v>
      </c>
      <c r="J167">
        <f>VLOOKUP(B167,home!$B$2:$E$405,4,FALSE)</f>
        <v>1.89</v>
      </c>
      <c r="K167" s="3">
        <f t="shared" si="280"/>
        <v>3.7865739130434868</v>
      </c>
      <c r="L167" s="3">
        <f t="shared" si="281"/>
        <v>0.76914782608695942</v>
      </c>
      <c r="M167" s="5">
        <f t="shared" si="282"/>
        <v>1.0506914243740034E-2</v>
      </c>
      <c r="N167" s="5">
        <f t="shared" si="283"/>
        <v>3.9785207381931052E-2</v>
      </c>
      <c r="O167" s="5">
        <f t="shared" si="284"/>
        <v>8.0813702494547564E-3</v>
      </c>
      <c r="P167" s="5">
        <f t="shared" si="285"/>
        <v>3.0600705768231116E-2</v>
      </c>
      <c r="Q167" s="5">
        <f t="shared" si="286"/>
        <v>7.5324814198722639E-2</v>
      </c>
      <c r="R167" s="5">
        <f t="shared" si="287"/>
        <v>3.1078841795859767E-3</v>
      </c>
      <c r="S167" s="5">
        <f t="shared" si="288"/>
        <v>2.2280642341583716E-2</v>
      </c>
      <c r="T167" s="5">
        <f t="shared" si="289"/>
        <v>5.7935917091351652E-2</v>
      </c>
      <c r="U167" s="5">
        <f t="shared" si="290"/>
        <v>1.1768233159180821E-2</v>
      </c>
      <c r="V167" s="5">
        <f t="shared" si="291"/>
        <v>7.2101027402366692E-3</v>
      </c>
      <c r="W167" s="5">
        <f t="shared" si="292"/>
        <v>9.5074325483243599E-2</v>
      </c>
      <c r="X167" s="5">
        <f t="shared" si="293"/>
        <v>7.3126210762120808E-2</v>
      </c>
      <c r="Y167" s="5">
        <f t="shared" si="294"/>
        <v>2.8122433018831015E-2</v>
      </c>
      <c r="Z167" s="5">
        <f t="shared" si="295"/>
        <v>7.9680745348620265E-4</v>
      </c>
      <c r="AA167" s="5">
        <f t="shared" si="296"/>
        <v>3.0171703170894667E-3</v>
      </c>
      <c r="AB167" s="5">
        <f t="shared" si="297"/>
        <v>5.7123692069500596E-3</v>
      </c>
      <c r="AC167" s="5">
        <f t="shared" si="298"/>
        <v>1.3124347655411291E-3</v>
      </c>
      <c r="AD167" s="5">
        <f t="shared" si="299"/>
        <v>9.0001490168763951E-2</v>
      </c>
      <c r="AE167" s="5">
        <f t="shared" si="300"/>
        <v>6.9224450507891638E-2</v>
      </c>
      <c r="AF167" s="5">
        <f t="shared" si="301"/>
        <v>2.6621917810104579E-2</v>
      </c>
      <c r="AG167" s="5">
        <f t="shared" si="302"/>
        <v>6.8253967366358826E-3</v>
      </c>
      <c r="AH167" s="5">
        <f t="shared" si="303"/>
        <v>1.5321568016469968E-4</v>
      </c>
      <c r="AI167" s="5">
        <f t="shared" si="304"/>
        <v>5.8016249758086633E-4</v>
      </c>
      <c r="AJ167" s="5">
        <f t="shared" si="305"/>
        <v>1.0984140893329317E-3</v>
      </c>
      <c r="AK167" s="5">
        <f t="shared" si="306"/>
        <v>1.3864087121291657E-3</v>
      </c>
      <c r="AL167" s="5">
        <f t="shared" si="307"/>
        <v>1.5289524276549405E-4</v>
      </c>
      <c r="AM167" s="5">
        <f t="shared" si="308"/>
        <v>6.8159458961616293E-2</v>
      </c>
      <c r="AN167" s="5">
        <f t="shared" si="309"/>
        <v>5.242469968759049E-2</v>
      </c>
      <c r="AO167" s="5">
        <f t="shared" si="310"/>
        <v>2.0161171898985961E-2</v>
      </c>
      <c r="AP167" s="5">
        <f t="shared" si="311"/>
        <v>5.1689738458235166E-3</v>
      </c>
      <c r="AQ167" s="5">
        <f t="shared" si="312"/>
        <v>9.9392624915387701E-4</v>
      </c>
      <c r="AR167" s="5">
        <f t="shared" si="313"/>
        <v>2.3569101464222733E-5</v>
      </c>
      <c r="AS167" s="5">
        <f t="shared" si="314"/>
        <v>8.9246144758300852E-5</v>
      </c>
      <c r="AT167" s="5">
        <f t="shared" si="315"/>
        <v>1.6896856179074237E-4</v>
      </c>
      <c r="AU167" s="5">
        <f t="shared" si="316"/>
        <v>2.1327064940043384E-4</v>
      </c>
      <c r="AV167" s="5">
        <f t="shared" si="317"/>
        <v>2.0189126935938158E-4</v>
      </c>
      <c r="AW167" s="5">
        <f t="shared" si="318"/>
        <v>1.2369374185132677E-5</v>
      </c>
      <c r="AX167" s="5">
        <f t="shared" si="319"/>
        <v>4.3015138205202391E-2</v>
      </c>
      <c r="AY167" s="5">
        <f t="shared" si="320"/>
        <v>3.3085000039361531E-2</v>
      </c>
      <c r="AZ167" s="5">
        <f t="shared" si="321"/>
        <v>1.2723627928180941E-2</v>
      </c>
      <c r="BA167" s="5">
        <f t="shared" si="322"/>
        <v>3.262116920299899E-3</v>
      </c>
      <c r="BB167" s="5">
        <f t="shared" si="323"/>
        <v>6.2726253442253852E-4</v>
      </c>
      <c r="BC167" s="5">
        <f t="shared" si="324"/>
        <v>9.6491522947378429E-5</v>
      </c>
      <c r="BD167" s="5">
        <f t="shared" si="325"/>
        <v>3.0213538590049801E-6</v>
      </c>
      <c r="BE167" s="5">
        <f t="shared" si="326"/>
        <v>1.1440579704581529E-5</v>
      </c>
      <c r="BF167" s="5">
        <f t="shared" si="327"/>
        <v>2.166030032973159E-5</v>
      </c>
      <c r="BG167" s="5">
        <f t="shared" si="328"/>
        <v>2.7339442725749623E-5</v>
      </c>
      <c r="BH167" s="5">
        <f t="shared" si="329"/>
        <v>2.5880705155617511E-5</v>
      </c>
      <c r="BI167" s="5">
        <f t="shared" si="330"/>
        <v>1.959984059868627E-5</v>
      </c>
      <c r="BJ167" s="8">
        <f t="shared" si="331"/>
        <v>0.80176003095318138</v>
      </c>
      <c r="BK167" s="8">
        <f t="shared" si="332"/>
        <v>0.10514869514145969</v>
      </c>
      <c r="BL167" s="8">
        <f t="shared" si="333"/>
        <v>3.57111160406152E-2</v>
      </c>
      <c r="BM167" s="8">
        <f t="shared" si="334"/>
        <v>0.74293712290190062</v>
      </c>
      <c r="BN167" s="8">
        <f t="shared" si="335"/>
        <v>0.16740689602166559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1.39130434782609</v>
      </c>
      <c r="F168">
        <f>VLOOKUP(B168,home!$B$2:$E$405,3,FALSE)</f>
        <v>0.92</v>
      </c>
      <c r="G168">
        <f>VLOOKUP(C168,away!$B$2:$E$405,4,FALSE)</f>
        <v>1.26</v>
      </c>
      <c r="H168">
        <f>VLOOKUP(A168,away!$A$2:$E$405,3,FALSE)</f>
        <v>1.1304347826087</v>
      </c>
      <c r="I168">
        <f>VLOOKUP(C168,away!$B$2:$E$405,3,FALSE)</f>
        <v>0.81</v>
      </c>
      <c r="J168">
        <f>VLOOKUP(B168,home!$B$2:$E$405,4,FALSE)</f>
        <v>0.92</v>
      </c>
      <c r="K168" s="3">
        <f t="shared" si="280"/>
        <v>1.6128000000000038</v>
      </c>
      <c r="L168" s="3">
        <f t="shared" si="281"/>
        <v>0.84240000000000337</v>
      </c>
      <c r="M168" s="5">
        <f t="shared" si="282"/>
        <v>8.5846024519227418E-2</v>
      </c>
      <c r="N168" s="5">
        <f t="shared" si="283"/>
        <v>0.13845246834461031</v>
      </c>
      <c r="O168" s="5">
        <f t="shared" si="284"/>
        <v>7.2316691054997467E-2</v>
      </c>
      <c r="P168" s="5">
        <f t="shared" si="285"/>
        <v>0.11663235933350019</v>
      </c>
      <c r="Q168" s="5">
        <f t="shared" si="286"/>
        <v>0.11164807047309402</v>
      </c>
      <c r="R168" s="5">
        <f t="shared" si="287"/>
        <v>3.0459790272365051E-2</v>
      </c>
      <c r="S168" s="5">
        <f t="shared" si="288"/>
        <v>3.9614843319424602E-2</v>
      </c>
      <c r="T168" s="5">
        <f t="shared" si="289"/>
        <v>9.4052334566534793E-2</v>
      </c>
      <c r="U168" s="5">
        <f t="shared" si="290"/>
        <v>4.9125549751270467E-2</v>
      </c>
      <c r="V168" s="5">
        <f t="shared" si="291"/>
        <v>5.9801806870012032E-3</v>
      </c>
      <c r="W168" s="5">
        <f t="shared" si="292"/>
        <v>6.0022002686335486E-2</v>
      </c>
      <c r="X168" s="5">
        <f t="shared" si="293"/>
        <v>5.0562535062969219E-2</v>
      </c>
      <c r="Y168" s="5">
        <f t="shared" si="294"/>
        <v>2.1296939768522715E-2</v>
      </c>
      <c r="Z168" s="5">
        <f t="shared" si="295"/>
        <v>8.5531091084801412E-3</v>
      </c>
      <c r="AA168" s="5">
        <f t="shared" si="296"/>
        <v>1.3794454370156804E-2</v>
      </c>
      <c r="AB168" s="5">
        <f t="shared" si="297"/>
        <v>1.1123848004094475E-2</v>
      </c>
      <c r="AC168" s="5">
        <f t="shared" si="298"/>
        <v>5.0780058444156847E-4</v>
      </c>
      <c r="AD168" s="5">
        <f t="shared" si="299"/>
        <v>2.4200871483130531E-2</v>
      </c>
      <c r="AE168" s="5">
        <f t="shared" si="300"/>
        <v>2.0386814137389242E-2</v>
      </c>
      <c r="AF168" s="5">
        <f t="shared" si="301"/>
        <v>8.5869261146683824E-3</v>
      </c>
      <c r="AG168" s="5">
        <f t="shared" si="302"/>
        <v>2.4112088529988918E-3</v>
      </c>
      <c r="AH168" s="5">
        <f t="shared" si="303"/>
        <v>1.8012847782459245E-3</v>
      </c>
      <c r="AI168" s="5">
        <f t="shared" si="304"/>
        <v>2.9051120903550338E-3</v>
      </c>
      <c r="AJ168" s="5">
        <f t="shared" si="305"/>
        <v>2.342682389662305E-3</v>
      </c>
      <c r="AK168" s="5">
        <f t="shared" si="306"/>
        <v>1.2594260526824581E-3</v>
      </c>
      <c r="AL168" s="5">
        <f t="shared" si="307"/>
        <v>2.7596376450063902E-5</v>
      </c>
      <c r="AM168" s="5">
        <f t="shared" si="308"/>
        <v>7.8062331055985977E-3</v>
      </c>
      <c r="AN168" s="5">
        <f t="shared" si="309"/>
        <v>6.5759707681562847E-3</v>
      </c>
      <c r="AO168" s="5">
        <f t="shared" si="310"/>
        <v>2.7697988875474379E-3</v>
      </c>
      <c r="AP168" s="5">
        <f t="shared" si="311"/>
        <v>7.7775952762332377E-4</v>
      </c>
      <c r="AQ168" s="5">
        <f t="shared" si="312"/>
        <v>1.6379615651747258E-4</v>
      </c>
      <c r="AR168" s="5">
        <f t="shared" si="313"/>
        <v>3.0348045943887471E-4</v>
      </c>
      <c r="AS168" s="5">
        <f t="shared" si="314"/>
        <v>4.8945328498301824E-4</v>
      </c>
      <c r="AT168" s="5">
        <f t="shared" si="315"/>
        <v>3.9469512901030691E-4</v>
      </c>
      <c r="AU168" s="5">
        <f t="shared" si="316"/>
        <v>2.1218810135594147E-4</v>
      </c>
      <c r="AV168" s="5">
        <f t="shared" si="317"/>
        <v>8.5554242466715828E-5</v>
      </c>
      <c r="AW168" s="5">
        <f t="shared" si="318"/>
        <v>1.0414740009647231E-6</v>
      </c>
      <c r="AX168" s="5">
        <f t="shared" si="319"/>
        <v>2.0983154587849097E-3</v>
      </c>
      <c r="AY168" s="5">
        <f t="shared" si="320"/>
        <v>1.7676209424804152E-3</v>
      </c>
      <c r="AZ168" s="5">
        <f t="shared" si="321"/>
        <v>7.4452194097275376E-4</v>
      </c>
      <c r="BA168" s="5">
        <f t="shared" si="322"/>
        <v>2.0906176102515012E-4</v>
      </c>
      <c r="BB168" s="5">
        <f t="shared" si="323"/>
        <v>4.4028406871896776E-5</v>
      </c>
      <c r="BC168" s="5">
        <f t="shared" si="324"/>
        <v>7.417905989777202E-6</v>
      </c>
      <c r="BD168" s="5">
        <f t="shared" si="325"/>
        <v>4.2608656505218165E-5</v>
      </c>
      <c r="BE168" s="5">
        <f t="shared" si="326"/>
        <v>6.871924121161602E-5</v>
      </c>
      <c r="BF168" s="5">
        <f t="shared" si="327"/>
        <v>5.5415196113047301E-5</v>
      </c>
      <c r="BG168" s="5">
        <f t="shared" si="328"/>
        <v>2.9791209430374295E-5</v>
      </c>
      <c r="BH168" s="5">
        <f t="shared" si="329"/>
        <v>1.2011815642326948E-5</v>
      </c>
      <c r="BI168" s="5">
        <f t="shared" si="330"/>
        <v>3.8745312535889866E-6</v>
      </c>
      <c r="BJ168" s="8">
        <f t="shared" si="331"/>
        <v>0.55458469635182173</v>
      </c>
      <c r="BK168" s="8">
        <f t="shared" si="332"/>
        <v>0.25037642576252545</v>
      </c>
      <c r="BL168" s="8">
        <f t="shared" si="333"/>
        <v>0.18682663063124103</v>
      </c>
      <c r="BM168" s="8">
        <f t="shared" si="334"/>
        <v>0.44321887838779428</v>
      </c>
      <c r="BN168" s="8">
        <f t="shared" si="335"/>
        <v>0.55535540399779448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1.39130434782609</v>
      </c>
      <c r="F169">
        <f>VLOOKUP(B169,home!$B$2:$E$405,3,FALSE)</f>
        <v>0.6</v>
      </c>
      <c r="G169">
        <f>VLOOKUP(C169,away!$B$2:$E$405,4,FALSE)</f>
        <v>1.26</v>
      </c>
      <c r="H169">
        <f>VLOOKUP(A169,away!$A$2:$E$405,3,FALSE)</f>
        <v>1.1304347826087</v>
      </c>
      <c r="I169">
        <f>VLOOKUP(C169,away!$B$2:$E$405,3,FALSE)</f>
        <v>0.81</v>
      </c>
      <c r="J169">
        <f>VLOOKUP(B169,home!$B$2:$E$405,4,FALSE)</f>
        <v>0.6</v>
      </c>
      <c r="K169" s="3">
        <f t="shared" si="280"/>
        <v>1.0518260869565241</v>
      </c>
      <c r="L169" s="3">
        <f t="shared" si="281"/>
        <v>0.54939130434782824</v>
      </c>
      <c r="M169" s="5">
        <f t="shared" si="282"/>
        <v>0.20165088047809512</v>
      </c>
      <c r="N169" s="5">
        <f t="shared" si="283"/>
        <v>0.21210165654461249</v>
      </c>
      <c r="O169" s="5">
        <f t="shared" si="284"/>
        <v>0.11078524024874868</v>
      </c>
      <c r="P169" s="5">
        <f t="shared" si="285"/>
        <v>0.11652680574337973</v>
      </c>
      <c r="Q169" s="5">
        <f t="shared" si="286"/>
        <v>0.1115470277201582</v>
      </c>
      <c r="R169" s="5">
        <f t="shared" si="287"/>
        <v>3.0432223821373783E-2</v>
      </c>
      <c r="S169" s="5">
        <f t="shared" si="288"/>
        <v>1.683416460240842E-2</v>
      </c>
      <c r="T169" s="5">
        <f t="shared" si="289"/>
        <v>6.1282967055301056E-2</v>
      </c>
      <c r="U169" s="5">
        <f t="shared" si="290"/>
        <v>3.2009406899420702E-2</v>
      </c>
      <c r="V169" s="5">
        <f t="shared" si="291"/>
        <v>1.0808732750969749E-3</v>
      </c>
      <c r="W169" s="5">
        <f t="shared" si="292"/>
        <v>3.9109357892841645E-2</v>
      </c>
      <c r="X169" s="5">
        <f t="shared" si="293"/>
        <v>2.1486341144954301E-2</v>
      </c>
      <c r="Y169" s="5">
        <f t="shared" si="294"/>
        <v>5.9022044936444269E-3</v>
      </c>
      <c r="Z169" s="5">
        <f t="shared" si="295"/>
        <v>5.5730663798098639E-3</v>
      </c>
      <c r="AA169" s="5">
        <f t="shared" si="296"/>
        <v>5.8618966026243707E-3</v>
      </c>
      <c r="AB169" s="5">
        <f t="shared" si="297"/>
        <v>3.0828478828410668E-3</v>
      </c>
      <c r="AC169" s="5">
        <f t="shared" si="298"/>
        <v>3.9037366791375592E-5</v>
      </c>
      <c r="AD169" s="5">
        <f t="shared" si="299"/>
        <v>1.028406071895247E-2</v>
      </c>
      <c r="AE169" s="5">
        <f t="shared" si="300"/>
        <v>5.6499735323775613E-3</v>
      </c>
      <c r="AF169" s="5">
        <f t="shared" si="301"/>
        <v>1.5520231642418075E-3</v>
      </c>
      <c r="AG169" s="5">
        <f t="shared" si="302"/>
        <v>2.8422267686028342E-4</v>
      </c>
      <c r="AH169" s="5">
        <f t="shared" si="303"/>
        <v>7.654485519051924E-4</v>
      </c>
      <c r="AI169" s="5">
        <f t="shared" si="304"/>
        <v>8.0511875511697628E-4</v>
      </c>
      <c r="AJ169" s="5">
        <f t="shared" si="305"/>
        <v>4.2342245486499854E-4</v>
      </c>
      <c r="AK169" s="5">
        <f t="shared" si="306"/>
        <v>1.4845559461005897E-4</v>
      </c>
      <c r="AL169" s="5">
        <f t="shared" si="307"/>
        <v>9.023317222412676E-7</v>
      </c>
      <c r="AM169" s="5">
        <f t="shared" si="308"/>
        <v>2.1634086688078155E-3</v>
      </c>
      <c r="AN169" s="5">
        <f t="shared" si="309"/>
        <v>1.1885579103937242E-3</v>
      </c>
      <c r="AO169" s="5">
        <f t="shared" si="310"/>
        <v>3.2649169034206871E-4</v>
      </c>
      <c r="AP169" s="5">
        <f t="shared" si="311"/>
        <v>5.9790565205252123E-5</v>
      </c>
      <c r="AQ169" s="5">
        <f t="shared" si="312"/>
        <v>8.212104151451832E-6</v>
      </c>
      <c r="AR169" s="5">
        <f t="shared" si="313"/>
        <v>8.4106155668470001E-5</v>
      </c>
      <c r="AS169" s="5">
        <f t="shared" si="314"/>
        <v>8.8465048605723071E-5</v>
      </c>
      <c r="AT169" s="5">
        <f t="shared" si="315"/>
        <v>4.6524922953688205E-5</v>
      </c>
      <c r="AU169" s="5">
        <f t="shared" si="316"/>
        <v>1.6312042552110546E-5</v>
      </c>
      <c r="AV169" s="5">
        <f t="shared" si="317"/>
        <v>4.2893579719636872E-6</v>
      </c>
      <c r="AW169" s="5">
        <f t="shared" si="318"/>
        <v>1.4484030940615815E-8</v>
      </c>
      <c r="AX169" s="5">
        <f t="shared" si="319"/>
        <v>3.7925494576665774E-4</v>
      </c>
      <c r="AY169" s="5">
        <f t="shared" si="320"/>
        <v>2.0835936933510894E-4</v>
      </c>
      <c r="AZ169" s="5">
        <f t="shared" si="321"/>
        <v>5.7235412846053198E-5</v>
      </c>
      <c r="BA169" s="5">
        <f t="shared" si="322"/>
        <v>1.048154603945987E-5</v>
      </c>
      <c r="BB169" s="5">
        <f t="shared" si="323"/>
        <v>1.4396175625501675E-6</v>
      </c>
      <c r="BC169" s="5">
        <f t="shared" si="324"/>
        <v>1.5818267409029555E-7</v>
      </c>
      <c r="BD169" s="5">
        <f t="shared" si="325"/>
        <v>7.7011984277303689E-6</v>
      </c>
      <c r="BE169" s="5">
        <f t="shared" si="326"/>
        <v>8.1003214071153697E-6</v>
      </c>
      <c r="BF169" s="5">
        <f t="shared" si="327"/>
        <v>4.2600646843681623E-6</v>
      </c>
      <c r="BG169" s="5">
        <f t="shared" si="328"/>
        <v>1.4936157223802149E-6</v>
      </c>
      <c r="BH169" s="5">
        <f t="shared" si="329"/>
        <v>3.9275599517198084E-7</v>
      </c>
      <c r="BI169" s="5">
        <f t="shared" si="330"/>
        <v>8.2622200306092039E-8</v>
      </c>
      <c r="BJ169" s="8">
        <f t="shared" si="331"/>
        <v>0.47360322495706852</v>
      </c>
      <c r="BK169" s="8">
        <f t="shared" si="332"/>
        <v>0.33634102316682901</v>
      </c>
      <c r="BL169" s="8">
        <f t="shared" si="333"/>
        <v>0.18457578891769483</v>
      </c>
      <c r="BM169" s="8">
        <f t="shared" si="334"/>
        <v>0.21684092397972993</v>
      </c>
      <c r="BN169" s="8">
        <f t="shared" si="335"/>
        <v>0.78304383455636806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1.39130434782609</v>
      </c>
      <c r="F170">
        <f>VLOOKUP(B170,home!$B$2:$E$405,3,FALSE)</f>
        <v>0.63</v>
      </c>
      <c r="G170">
        <f>VLOOKUP(C170,away!$B$2:$E$405,4,FALSE)</f>
        <v>1.03</v>
      </c>
      <c r="H170">
        <f>VLOOKUP(A170,away!$A$2:$E$405,3,FALSE)</f>
        <v>1.1304347826087</v>
      </c>
      <c r="I170">
        <f>VLOOKUP(C170,away!$B$2:$E$405,3,FALSE)</f>
        <v>0.72</v>
      </c>
      <c r="J170">
        <f>VLOOKUP(B170,home!$B$2:$E$405,4,FALSE)</f>
        <v>0.63</v>
      </c>
      <c r="K170" s="3">
        <f t="shared" si="280"/>
        <v>0.9028173913043499</v>
      </c>
      <c r="L170" s="3">
        <f t="shared" si="281"/>
        <v>0.51276521739130632</v>
      </c>
      <c r="M170" s="5">
        <f t="shared" si="282"/>
        <v>0.24278412409441585</v>
      </c>
      <c r="N170" s="5">
        <f t="shared" si="283"/>
        <v>0.2191897295650321</v>
      </c>
      <c r="O170" s="5">
        <f t="shared" si="284"/>
        <v>0.12449125417043101</v>
      </c>
      <c r="P170" s="5">
        <f t="shared" si="285"/>
        <v>0.11239286933035531</v>
      </c>
      <c r="Q170" s="5">
        <f t="shared" si="286"/>
        <v>9.8944149923304109E-2</v>
      </c>
      <c r="R170" s="5">
        <f t="shared" si="287"/>
        <v>3.1917392504008713E-2</v>
      </c>
      <c r="S170" s="5">
        <f t="shared" si="288"/>
        <v>1.3007602045055701E-2</v>
      </c>
      <c r="T170" s="5">
        <f t="shared" si="289"/>
        <v>5.0735118545021024E-2</v>
      </c>
      <c r="U170" s="5">
        <f t="shared" si="290"/>
        <v>2.881557703770616E-2</v>
      </c>
      <c r="V170" s="5">
        <f t="shared" si="291"/>
        <v>6.6907254079424645E-4</v>
      </c>
      <c r="W170" s="5">
        <f t="shared" si="292"/>
        <v>2.9776166439527973E-2</v>
      </c>
      <c r="X170" s="5">
        <f t="shared" si="293"/>
        <v>1.5268182457444277E-2</v>
      </c>
      <c r="Y170" s="5">
        <f t="shared" si="294"/>
        <v>3.9144964484807716E-3</v>
      </c>
      <c r="Z170" s="5">
        <f t="shared" si="295"/>
        <v>5.4553762352938925E-3</v>
      </c>
      <c r="AA170" s="5">
        <f t="shared" si="296"/>
        <v>4.9252085413317775E-3</v>
      </c>
      <c r="AB170" s="5">
        <f t="shared" si="297"/>
        <v>2.2232819634575287E-3</v>
      </c>
      <c r="AC170" s="5">
        <f t="shared" si="298"/>
        <v>1.9358499791354912E-5</v>
      </c>
      <c r="AD170" s="5">
        <f t="shared" si="299"/>
        <v>6.7206102269946923E-3</v>
      </c>
      <c r="AE170" s="5">
        <f t="shared" si="300"/>
        <v>3.4460951640471692E-3</v>
      </c>
      <c r="AF170" s="5">
        <f t="shared" si="301"/>
        <v>8.8351886797188807E-4</v>
      </c>
      <c r="AG170" s="5">
        <f t="shared" si="302"/>
        <v>1.5101258146830865E-4</v>
      </c>
      <c r="AH170" s="5">
        <f t="shared" si="303"/>
        <v>6.9933179531045972E-4</v>
      </c>
      <c r="AI170" s="5">
        <f t="shared" si="304"/>
        <v>6.3136890709837687E-4</v>
      </c>
      <c r="AJ170" s="5">
        <f t="shared" si="305"/>
        <v>2.8500541482861749E-4</v>
      </c>
      <c r="AK170" s="5">
        <f t="shared" si="306"/>
        <v>8.5769281707728852E-5</v>
      </c>
      <c r="AL170" s="5">
        <f t="shared" si="307"/>
        <v>3.5846781095708529E-7</v>
      </c>
      <c r="AM170" s="5">
        <f t="shared" si="308"/>
        <v>1.2134967586217369E-3</v>
      </c>
      <c r="AN170" s="5">
        <f t="shared" si="309"/>
        <v>6.2223892923832041E-4</v>
      </c>
      <c r="AO170" s="5">
        <f t="shared" si="310"/>
        <v>1.5953123991011052E-4</v>
      </c>
      <c r="AP170" s="5">
        <f t="shared" si="311"/>
        <v>2.7267356971070818E-5</v>
      </c>
      <c r="AQ170" s="5">
        <f t="shared" si="312"/>
        <v>3.4954380562393698E-6</v>
      </c>
      <c r="AR170" s="5">
        <f t="shared" si="313"/>
        <v>7.171860401020411E-5</v>
      </c>
      <c r="AS170" s="5">
        <f t="shared" si="314"/>
        <v>6.4748802980482166E-5</v>
      </c>
      <c r="AT170" s="5">
        <f t="shared" si="315"/>
        <v>2.9228172698459112E-5</v>
      </c>
      <c r="AU170" s="5">
        <f t="shared" si="316"/>
        <v>8.795900876071959E-6</v>
      </c>
      <c r="AV170" s="5">
        <f t="shared" si="317"/>
        <v>1.9852730707767328E-6</v>
      </c>
      <c r="AW170" s="5">
        <f t="shared" si="318"/>
        <v>4.6096307420700554E-9</v>
      </c>
      <c r="AX170" s="5">
        <f t="shared" si="319"/>
        <v>1.8259432966252675E-4</v>
      </c>
      <c r="AY170" s="5">
        <f t="shared" si="320"/>
        <v>9.3628021143825357E-5</v>
      </c>
      <c r="AZ170" s="5">
        <f t="shared" si="321"/>
        <v>2.4004596307865715E-5</v>
      </c>
      <c r="BA170" s="5">
        <f t="shared" si="322"/>
        <v>4.1029073480644373E-6</v>
      </c>
      <c r="BB170" s="5">
        <f t="shared" si="323"/>
        <v>5.2595704456666235E-7</v>
      </c>
      <c r="BC170" s="5">
        <f t="shared" si="324"/>
        <v>5.3938495659142741E-8</v>
      </c>
      <c r="BD170" s="5">
        <f t="shared" si="325"/>
        <v>6.1291342627155475E-6</v>
      </c>
      <c r="BE170" s="5">
        <f t="shared" si="326"/>
        <v>5.5334890060189614E-6</v>
      </c>
      <c r="BF170" s="5">
        <f t="shared" si="327"/>
        <v>2.4978650546126694E-6</v>
      </c>
      <c r="BG170" s="5">
        <f t="shared" si="328"/>
        <v>7.517053374785693E-7</v>
      </c>
      <c r="BH170" s="5">
        <f t="shared" si="329"/>
        <v>1.6966316295298942E-7</v>
      </c>
      <c r="BI170" s="5">
        <f t="shared" si="330"/>
        <v>3.0634970835532556E-8</v>
      </c>
      <c r="BJ170" s="8">
        <f t="shared" si="331"/>
        <v>0.43136001969209237</v>
      </c>
      <c r="BK170" s="8">
        <f t="shared" si="332"/>
        <v>0.36896701299936718</v>
      </c>
      <c r="BL170" s="8">
        <f t="shared" si="333"/>
        <v>0.19426577886131097</v>
      </c>
      <c r="BM170" s="8">
        <f t="shared" si="334"/>
        <v>0.1702350447890042</v>
      </c>
      <c r="BN170" s="8">
        <f t="shared" si="335"/>
        <v>0.82971951958754719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1.4074074074074101</v>
      </c>
      <c r="F171" s="15">
        <f>VLOOKUP(B171,home!$B$2:$E$405,3,FALSE)</f>
        <v>0.83</v>
      </c>
      <c r="G171" s="15">
        <f>VLOOKUP(C171,away!$B$2:$E$405,4,FALSE)</f>
        <v>1.78</v>
      </c>
      <c r="H171" s="15">
        <f>VLOOKUP(A171,away!$A$2:$E$405,3,FALSE)</f>
        <v>1.24074074074074</v>
      </c>
      <c r="I171" s="15">
        <f>VLOOKUP(C171,away!$B$2:$E$405,3,FALSE)</f>
        <v>0.71</v>
      </c>
      <c r="J171" s="15">
        <f>VLOOKUP(B171,home!$B$2:$E$405,4,FALSE)</f>
        <v>0.83</v>
      </c>
      <c r="K171" s="20">
        <f t="shared" si="280"/>
        <v>2.0793037037037077</v>
      </c>
      <c r="L171" s="20">
        <f t="shared" si="281"/>
        <v>0.73116851851851794</v>
      </c>
      <c r="M171" s="21">
        <f t="shared" si="282"/>
        <v>6.017656896869128E-2</v>
      </c>
      <c r="N171" s="21">
        <f t="shared" si="283"/>
        <v>0.12512536273278138</v>
      </c>
      <c r="O171" s="21">
        <f t="shared" si="284"/>
        <v>4.3999212782365425E-2</v>
      </c>
      <c r="P171" s="21">
        <f t="shared" si="285"/>
        <v>9.148772609841993E-2</v>
      </c>
      <c r="Q171" s="21">
        <f t="shared" si="286"/>
        <v>0.13008681507877112</v>
      </c>
      <c r="R171" s="21">
        <f t="shared" si="287"/>
        <v>1.6085419613031577E-2</v>
      </c>
      <c r="S171" s="21">
        <f t="shared" si="288"/>
        <v>3.4772687152595315E-2</v>
      </c>
      <c r="T171" s="21">
        <f t="shared" si="289"/>
        <v>9.5115383859937494E-2</v>
      </c>
      <c r="U171" s="21">
        <f t="shared" si="290"/>
        <v>3.3446472577004817E-2</v>
      </c>
      <c r="V171" s="21">
        <f t="shared" si="291"/>
        <v>5.8739623013547232E-3</v>
      </c>
      <c r="W171" s="21">
        <f t="shared" si="292"/>
        <v>9.0163332132102689E-2</v>
      </c>
      <c r="X171" s="21">
        <f t="shared" si="293"/>
        <v>6.5924589979722614E-2</v>
      </c>
      <c r="Y171" s="21">
        <f t="shared" si="294"/>
        <v>2.4100992394707251E-2</v>
      </c>
      <c r="Z171" s="21">
        <f t="shared" si="295"/>
        <v>3.9203841427363374E-3</v>
      </c>
      <c r="AA171" s="21">
        <f t="shared" si="296"/>
        <v>8.1516692679329504E-3</v>
      </c>
      <c r="AB171" s="21">
        <f t="shared" si="297"/>
        <v>8.4748980500903397E-3</v>
      </c>
      <c r="AC171" s="21">
        <f t="shared" si="298"/>
        <v>5.5814441499894862E-4</v>
      </c>
      <c r="AD171" s="21">
        <f t="shared" si="299"/>
        <v>4.686923761013715E-2</v>
      </c>
      <c r="AE171" s="21">
        <f t="shared" si="300"/>
        <v>3.4269311027496384E-2</v>
      </c>
      <c r="AF171" s="21">
        <f t="shared" si="301"/>
        <v>1.2528320687312418E-2</v>
      </c>
      <c r="AG171" s="21">
        <f t="shared" si="302"/>
        <v>3.0534378921557074E-3</v>
      </c>
      <c r="AH171" s="21">
        <f t="shared" si="303"/>
        <v>7.1661536641700447E-4</v>
      </c>
      <c r="AI171" s="21">
        <f t="shared" si="304"/>
        <v>1.4900609855218667E-3</v>
      </c>
      <c r="AJ171" s="21">
        <f t="shared" si="305"/>
        <v>1.5491446629700076E-3</v>
      </c>
      <c r="AK171" s="21">
        <f t="shared" si="306"/>
        <v>1.0737140784287892E-3</v>
      </c>
      <c r="AL171" s="21">
        <f t="shared" si="307"/>
        <v>3.3942356128249165E-5</v>
      </c>
      <c r="AM171" s="21">
        <f t="shared" si="308"/>
        <v>1.9491075870505463E-2</v>
      </c>
      <c r="AN171" s="21">
        <f t="shared" si="309"/>
        <v>1.4251261068569512E-2</v>
      </c>
      <c r="AO171" s="21">
        <f t="shared" si="310"/>
        <v>5.2100367212632994E-3</v>
      </c>
      <c r="AP171" s="21">
        <f t="shared" si="311"/>
        <v>1.2698049436377212E-3</v>
      </c>
      <c r="AQ171" s="21">
        <f t="shared" si="312"/>
        <v>2.3211034986177068E-4</v>
      </c>
      <c r="AR171" s="21">
        <f t="shared" si="313"/>
        <v>1.0479331916214524E-4</v>
      </c>
      <c r="AS171" s="21">
        <f t="shared" si="314"/>
        <v>2.1789713665725329E-4</v>
      </c>
      <c r="AT171" s="21">
        <f t="shared" si="315"/>
        <v>2.2653716163892993E-4</v>
      </c>
      <c r="AU171" s="21">
        <f t="shared" si="316"/>
        <v>1.5701318640745079E-4</v>
      </c>
      <c r="AV171" s="21">
        <f t="shared" si="317"/>
        <v>8.1619525006833261E-5</v>
      </c>
      <c r="AW171" s="21">
        <f t="shared" si="318"/>
        <v>1.4334247411018049E-6</v>
      </c>
      <c r="AX171" s="21">
        <f t="shared" si="319"/>
        <v>6.7546443744519961E-3</v>
      </c>
      <c r="AY171" s="21">
        <f t="shared" si="320"/>
        <v>4.9387833203875077E-3</v>
      </c>
      <c r="AZ171" s="21">
        <f t="shared" si="321"/>
        <v>1.8055414418258499E-3</v>
      </c>
      <c r="BA171" s="21">
        <f t="shared" si="322"/>
        <v>4.4005168704786522E-4</v>
      </c>
      <c r="BB171" s="21">
        <f t="shared" si="323"/>
        <v>8.0437985022590528E-5</v>
      </c>
      <c r="BC171" s="21">
        <f t="shared" si="324"/>
        <v>1.1762744468316453E-5</v>
      </c>
      <c r="BD171" s="21">
        <f t="shared" si="325"/>
        <v>1.2770262653737318E-5</v>
      </c>
      <c r="BE171" s="21">
        <f t="shared" si="326"/>
        <v>2.6553254433185141E-5</v>
      </c>
      <c r="BF171" s="21">
        <f t="shared" si="327"/>
        <v>2.7606140144154388E-5</v>
      </c>
      <c r="BG171" s="21">
        <f t="shared" si="328"/>
        <v>1.9133849815567937E-5</v>
      </c>
      <c r="BH171" s="21">
        <f t="shared" si="329"/>
        <v>9.9462711969052284E-6</v>
      </c>
      <c r="BI171" s="21">
        <f t="shared" si="330"/>
        <v>4.136263707553311E-6</v>
      </c>
      <c r="BJ171" s="22">
        <f t="shared" si="331"/>
        <v>0.68172229390216621</v>
      </c>
      <c r="BK171" s="22">
        <f t="shared" si="332"/>
        <v>0.19784181461257597</v>
      </c>
      <c r="BL171" s="22">
        <f t="shared" si="333"/>
        <v>0.11587521375458651</v>
      </c>
      <c r="BM171" s="22">
        <f t="shared" si="334"/>
        <v>0.52746125124235776</v>
      </c>
      <c r="BN171" s="22">
        <f t="shared" si="335"/>
        <v>0.46696110527406071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1.175</v>
      </c>
      <c r="F172">
        <f>VLOOKUP(B172,home!$B$2:$E$405,3,FALSE)</f>
        <v>0.74</v>
      </c>
      <c r="G172">
        <f>VLOOKUP(C172,away!$B$2:$E$405,4,FALSE)</f>
        <v>1.28</v>
      </c>
      <c r="H172">
        <f>VLOOKUP(A172,away!$A$2:$E$405,3,FALSE)</f>
        <v>0.99375000000000002</v>
      </c>
      <c r="I172">
        <f>VLOOKUP(C172,away!$B$2:$E$405,3,FALSE)</f>
        <v>0.74</v>
      </c>
      <c r="J172">
        <f>VLOOKUP(B172,home!$B$2:$E$405,4,FALSE)</f>
        <v>0.74</v>
      </c>
      <c r="K172" s="3">
        <f t="shared" ref="K172" si="336">E172*F172*G172</f>
        <v>1.1129600000000002</v>
      </c>
      <c r="L172" s="3">
        <f t="shared" ref="L172" si="337">H172*I172*J172</f>
        <v>0.54417749999999998</v>
      </c>
      <c r="M172" s="5">
        <f t="shared" ref="M172" si="338">_xlfn.POISSON.DIST(0,K172,FALSE) * _xlfn.POISSON.DIST(0,L172,FALSE)</f>
        <v>0.1906840326663688</v>
      </c>
      <c r="N172" s="5">
        <f t="shared" ref="N172" si="339">_xlfn.POISSON.DIST(1,K172,FALSE) * _xlfn.POISSON.DIST(0,L172,FALSE)</f>
        <v>0.21222370099636184</v>
      </c>
      <c r="O172" s="5">
        <f t="shared" ref="O172" si="340">_xlfn.POISSON.DIST(0,K172,FALSE) * _xlfn.POISSON.DIST(1,L172,FALSE)</f>
        <v>0.10376596018630289</v>
      </c>
      <c r="P172" s="5">
        <f t="shared" ref="P172" si="341">_xlfn.POISSON.DIST(1,K172,FALSE) * _xlfn.POISSON.DIST(1,L172,FALSE)</f>
        <v>0.11548736304894767</v>
      </c>
      <c r="Q172" s="5">
        <f t="shared" ref="Q172" si="342">_xlfn.POISSON.DIST(2,K172,FALSE) * _xlfn.POISSON.DIST(0,L172,FALSE)</f>
        <v>0.11809824513045547</v>
      </c>
      <c r="R172" s="5">
        <f t="shared" ref="R172" si="343">_xlfn.POISSON.DIST(0,K172,FALSE) * _xlfn.POISSON.DIST(2,L172,FALSE)</f>
        <v>2.8233550399640921E-2</v>
      </c>
      <c r="S172" s="5">
        <f t="shared" ref="S172" si="344">_xlfn.POISSON.DIST(2,K172,FALSE) * _xlfn.POISSON.DIST(2,L172,FALSE)</f>
        <v>1.7486166562429448E-2</v>
      </c>
      <c r="T172" s="5">
        <f t="shared" ref="T172" si="345">_xlfn.POISSON.DIST(2,K172,FALSE) * _xlfn.POISSON.DIST(1,L172,FALSE)</f>
        <v>6.4266407789478425E-2</v>
      </c>
      <c r="U172" s="5">
        <f t="shared" ref="U172" si="346">_xlfn.POISSON.DIST(1,K172,FALSE) * _xlfn.POISSON.DIST(2,L172,FALSE)</f>
        <v>3.1422812252784364E-2</v>
      </c>
      <c r="V172" s="5">
        <f t="shared" ref="V172" si="347">_xlfn.POISSON.DIST(3,K172,FALSE) * _xlfn.POISSON.DIST(3,L172,FALSE)</f>
        <v>1.1767175712335291E-3</v>
      </c>
      <c r="W172" s="5">
        <f t="shared" ref="W172" si="348">_xlfn.POISSON.DIST(3,K172,FALSE) * _xlfn.POISSON.DIST(0,L172,FALSE)</f>
        <v>4.3812874300130582E-2</v>
      </c>
      <c r="X172" s="5">
        <f t="shared" ref="X172" si="349">_xlfn.POISSON.DIST(3,K172,FALSE) * _xlfn.POISSON.DIST(1,L172,FALSE)</f>
        <v>2.3841980404459309E-2</v>
      </c>
      <c r="Y172" s="5">
        <f t="shared" ref="Y172" si="350">_xlfn.POISSON.DIST(3,K172,FALSE) * _xlfn.POISSON.DIST(2,L172,FALSE)</f>
        <v>6.4871346457738271E-3</v>
      </c>
      <c r="Z172" s="5">
        <f t="shared" ref="Z172" si="351">_xlfn.POISSON.DIST(0,K172,FALSE) * _xlfn.POISSON.DIST(3,L172,FALSE)</f>
        <v>5.1213542908668669E-3</v>
      </c>
      <c r="AA172" s="5">
        <f t="shared" ref="AA172" si="352">_xlfn.POISSON.DIST(1,K172,FALSE) * _xlfn.POISSON.DIST(3,L172,FALSE)</f>
        <v>5.6998624715631887E-3</v>
      </c>
      <c r="AB172" s="5">
        <f t="shared" ref="AB172" si="353">_xlfn.POISSON.DIST(2,K172,FALSE) * _xlfn.POISSON.DIST(3,L172,FALSE)</f>
        <v>3.171859468175484E-3</v>
      </c>
      <c r="AC172" s="5">
        <f t="shared" ref="AC172" si="354">_xlfn.POISSON.DIST(4,K172,FALSE) * _xlfn.POISSON.DIST(4,L172,FALSE)</f>
        <v>4.4542274808902591E-5</v>
      </c>
      <c r="AD172" s="5">
        <f t="shared" ref="AD172" si="355">_xlfn.POISSON.DIST(4,K172,FALSE) * _xlfn.POISSON.DIST(0,L172,FALSE)</f>
        <v>1.2190494145268335E-2</v>
      </c>
      <c r="AE172" s="5">
        <f t="shared" ref="AE172" si="356">_xlfn.POISSON.DIST(4,K172,FALSE) * _xlfn.POISSON.DIST(1,L172,FALSE)</f>
        <v>6.6337926277367587E-3</v>
      </c>
      <c r="AF172" s="5">
        <f t="shared" ref="AF172" si="357">_xlfn.POISSON.DIST(4,K172,FALSE) * _xlfn.POISSON.DIST(2,L172,FALSE)</f>
        <v>1.8049803438401099E-3</v>
      </c>
      <c r="AG172" s="5">
        <f t="shared" ref="AG172" si="358">_xlfn.POISSON.DIST(4,K172,FALSE) * _xlfn.POISSON.DIST(3,L172,FALSE)</f>
        <v>3.2740989702001721E-4</v>
      </c>
      <c r="AH172" s="5">
        <f t="shared" ref="AH172" si="359">_xlfn.POISSON.DIST(0,K172,FALSE) * _xlfn.POISSON.DIST(4,L172,FALSE)</f>
        <v>6.9673144365455084E-4</v>
      </c>
      <c r="AI172" s="5">
        <f t="shared" ref="AI172" si="360">_xlfn.POISSON.DIST(1,K172,FALSE) * _xlfn.POISSON.DIST(4,L172,FALSE)</f>
        <v>7.7543422752976898E-4</v>
      </c>
      <c r="AJ172" s="5">
        <f t="shared" ref="AJ172" si="361">_xlfn.POISSON.DIST(2,K172,FALSE) * _xlfn.POISSON.DIST(4,L172,FALSE)</f>
        <v>4.3151363893576596E-4</v>
      </c>
      <c r="AK172" s="5">
        <f t="shared" ref="AK172" si="362">_xlfn.POISSON.DIST(3,K172,FALSE) * _xlfn.POISSON.DIST(4,L172,FALSE)</f>
        <v>1.6008580652998342E-4</v>
      </c>
      <c r="AL172" s="5">
        <f t="shared" ref="AL172" si="363">_xlfn.POISSON.DIST(5,K172,FALSE) * _xlfn.POISSON.DIST(5,L172,FALSE)</f>
        <v>1.0790772126960579E-6</v>
      </c>
      <c r="AM172" s="5">
        <f t="shared" ref="AM172" si="364">_xlfn.POISSON.DIST(5,K172,FALSE) * _xlfn.POISSON.DIST(0,L172,FALSE)</f>
        <v>2.7135064727835697E-3</v>
      </c>
      <c r="AN172" s="5">
        <f t="shared" ref="AN172" si="365">_xlfn.POISSON.DIST(5,K172,FALSE) * _xlfn.POISSON.DIST(1,L172,FALSE)</f>
        <v>1.4766291685931808E-3</v>
      </c>
      <c r="AO172" s="5">
        <f t="shared" ref="AO172" si="366">_xlfn.POISSON.DIST(5,K172,FALSE) * _xlfn.POISSON.DIST(2,L172,FALSE)</f>
        <v>4.017741846960578E-4</v>
      </c>
      <c r="AP172" s="5">
        <f t="shared" ref="AP172" si="367">_xlfn.POISSON.DIST(5,K172,FALSE) * _xlfn.POISSON.DIST(3,L172,FALSE)</f>
        <v>7.2878823797479684E-5</v>
      </c>
      <c r="AQ172" s="5">
        <f t="shared" ref="AQ172" si="368">_xlfn.POISSON.DIST(5,K172,FALSE) * _xlfn.POISSON.DIST(4,L172,FALSE)</f>
        <v>9.9147540342632462E-6</v>
      </c>
      <c r="AR172" s="5">
        <f t="shared" ref="AR172" si="369">_xlfn.POISSON.DIST(0,K172,FALSE) * _xlfn.POISSON.DIST(5,L172,FALSE)</f>
        <v>7.5829115035864889E-5</v>
      </c>
      <c r="AS172" s="5">
        <f t="shared" ref="AS172" si="370">_xlfn.POISSON.DIST(1,K172,FALSE) * _xlfn.POISSON.DIST(5,L172,FALSE)</f>
        <v>8.4394771870316204E-5</v>
      </c>
      <c r="AT172" s="5">
        <f t="shared" ref="AT172" si="371">_xlfn.POISSON.DIST(2,K172,FALSE) * _xlfn.POISSON.DIST(5,L172,FALSE)</f>
        <v>4.6964002650393576E-5</v>
      </c>
      <c r="AU172" s="5">
        <f t="shared" ref="AU172" si="372">_xlfn.POISSON.DIST(3,K172,FALSE) * _xlfn.POISSON.DIST(5,L172,FALSE)</f>
        <v>1.7423018796594014E-5</v>
      </c>
      <c r="AV172" s="5">
        <f t="shared" ref="AV172" si="373">_xlfn.POISSON.DIST(4,K172,FALSE) * _xlfn.POISSON.DIST(5,L172,FALSE)</f>
        <v>4.847780749964319E-6</v>
      </c>
      <c r="AW172" s="5">
        <f t="shared" ref="AW172" si="374">_xlfn.POISSON.DIST(6,K172,FALSE) * _xlfn.POISSON.DIST(6,L172,FALSE)</f>
        <v>1.8153909153898831E-8</v>
      </c>
      <c r="AX172" s="5">
        <f t="shared" ref="AX172" si="375">_xlfn.POISSON.DIST(6,K172,FALSE) * _xlfn.POISSON.DIST(0,L172,FALSE)</f>
        <v>5.033373606582E-4</v>
      </c>
      <c r="AY172" s="5">
        <f t="shared" ref="AY172" si="376">_xlfn.POISSON.DIST(6,K172,FALSE) * _xlfn.POISSON.DIST(1,L172,FALSE)</f>
        <v>2.7390486657957763E-4</v>
      </c>
      <c r="AZ172" s="5">
        <f t="shared" ref="AZ172" si="377">_xlfn.POISSON.DIST(6,K172,FALSE) * _xlfn.POISSON.DIST(2,L172,FALSE)</f>
        <v>7.4526432766554036E-5</v>
      </c>
      <c r="BA172" s="5">
        <f t="shared" ref="BA172" si="378">_xlfn.POISSON.DIST(6,K172,FALSE) * _xlfn.POISSON.DIST(3,L172,FALSE)</f>
        <v>1.3518535955607157E-5</v>
      </c>
      <c r="BB172" s="5">
        <f t="shared" ref="BB172" si="379">_xlfn.POISSON.DIST(6,K172,FALSE) * _xlfn.POISSON.DIST(4,L172,FALSE)</f>
        <v>1.8391207749956028E-6</v>
      </c>
      <c r="BC172" s="5">
        <f t="shared" ref="BC172" si="380">_xlfn.POISSON.DIST(6,K172,FALSE) * _xlfn.POISSON.DIST(5,L172,FALSE)</f>
        <v>2.0016162910703399E-7</v>
      </c>
      <c r="BD172" s="5">
        <f t="shared" ref="BD172" si="381">_xlfn.POISSON.DIST(0,K172,FALSE) * _xlfn.POISSON.DIST(6,L172,FALSE)</f>
        <v>6.8774163745715608E-6</v>
      </c>
      <c r="BE172" s="5">
        <f t="shared" ref="BE172" si="382">_xlfn.POISSON.DIST(1,K172,FALSE) * _xlfn.POISSON.DIST(6,L172,FALSE)</f>
        <v>7.6542893282431653E-6</v>
      </c>
      <c r="BF172" s="5">
        <f t="shared" ref="BF172" si="383">_xlfn.POISSON.DIST(2,K172,FALSE) * _xlfn.POISSON.DIST(6,L172,FALSE)</f>
        <v>4.2594589253807578E-6</v>
      </c>
      <c r="BG172" s="5">
        <f t="shared" ref="BG172" si="384">_xlfn.POISSON.DIST(3,K172,FALSE) * _xlfn.POISSON.DIST(6,L172,FALSE)</f>
        <v>1.5802024685305897E-6</v>
      </c>
      <c r="BH172" s="5">
        <f t="shared" ref="BH172" si="385">_xlfn.POISSON.DIST(4,K172,FALSE) * _xlfn.POISSON.DIST(6,L172,FALSE)</f>
        <v>4.3967553484395136E-7</v>
      </c>
      <c r="BI172" s="5">
        <f t="shared" ref="BI172" si="386">_xlfn.POISSON.DIST(5,K172,FALSE) * _xlfn.POISSON.DIST(6,L172,FALSE)</f>
        <v>9.7868256651984833E-8</v>
      </c>
      <c r="BJ172" s="8">
        <f t="shared" ref="BJ172" si="387">SUM(N172,Q172,T172,W172,X172,Y172,AD172,AE172,AF172,AG172,AM172,AN172,AO172,AP172,AQ172,AX172,AY172,AZ172,BA172,BB172,BC172)</f>
        <v>0.49522905016279339</v>
      </c>
      <c r="BK172" s="8">
        <f t="shared" ref="BK172" si="388">SUM(M172,P172,S172,V172,AC172,AL172,AY172)</f>
        <v>0.32515380606758065</v>
      </c>
      <c r="BL172" s="8">
        <f t="shared" ref="BL172" si="389">SUM(O172,R172,U172,AA172,AB172,AH172,AI172,AJ172,AK172,AR172,AS172,AT172,AU172,AV172,BD172,BE172,BF172,BG172,BH172,BI172)</f>
        <v>0.17460817749510829</v>
      </c>
      <c r="BM172" s="8">
        <f t="shared" ref="BM172" si="390">SUM(S172:BI172)</f>
        <v>0.23134564887560097</v>
      </c>
      <c r="BN172" s="8">
        <f t="shared" ref="BN172" si="391">SUM(M172:R172)</f>
        <v>0.76849285242807763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1.6111111111111101</v>
      </c>
      <c r="F173">
        <f>VLOOKUP(B173,home!$B$2:$E$405,3,FALSE)</f>
        <v>0.93</v>
      </c>
      <c r="G173">
        <f>VLOOKUP(C173,away!$B$2:$E$405,4,FALSE)</f>
        <v>0.85</v>
      </c>
      <c r="H173">
        <f>VLOOKUP(A173,away!$A$2:$E$405,3,FALSE)</f>
        <v>1.4652777777777799</v>
      </c>
      <c r="I173">
        <f>VLOOKUP(C173,away!$B$2:$E$405,3,FALSE)</f>
        <v>1.0900000000000001</v>
      </c>
      <c r="J173">
        <f>VLOOKUP(B173,home!$B$2:$E$405,4,FALSE)</f>
        <v>0.93</v>
      </c>
      <c r="K173" s="3">
        <f t="shared" ref="K173:K236" si="392">E173*F173*G173</f>
        <v>1.2735833333333324</v>
      </c>
      <c r="L173" s="3">
        <f t="shared" ref="L173:L236" si="393">H173*I173*J173</f>
        <v>1.4853520833333358</v>
      </c>
      <c r="M173" s="5">
        <f t="shared" ref="M173:M236" si="394">_xlfn.POISSON.DIST(0,K173,FALSE) * _xlfn.POISSON.DIST(0,L173,FALSE)</f>
        <v>6.3359183599576901E-2</v>
      </c>
      <c r="N173" s="5">
        <f t="shared" ref="N173:N236" si="395">_xlfn.POISSON.DIST(1,K173,FALSE) * _xlfn.POISSON.DIST(0,L173,FALSE)</f>
        <v>8.069320024602776E-2</v>
      </c>
      <c r="O173" s="5">
        <f t="shared" ref="O173:O236" si="396">_xlfn.POISSON.DIST(0,K173,FALSE) * _xlfn.POISSON.DIST(1,L173,FALSE)</f>
        <v>9.4110695357930874E-2</v>
      </c>
      <c r="P173" s="5">
        <f t="shared" ref="P173:P236" si="397">_xlfn.POISSON.DIST(1,K173,FALSE) * _xlfn.POISSON.DIST(1,L173,FALSE)</f>
        <v>0.11985781309627137</v>
      </c>
      <c r="Q173" s="5">
        <f t="shared" ref="Q173:Q236" si="398">_xlfn.POISSON.DIST(2,K173,FALSE) * _xlfn.POISSON.DIST(0,L173,FALSE)</f>
        <v>5.1384757473335069E-2</v>
      </c>
      <c r="R173" s="5">
        <f t="shared" ref="R173:R236" si="399">_xlfn.POISSON.DIST(0,K173,FALSE) * _xlfn.POISSON.DIST(2,L173,FALSE)</f>
        <v>6.9893758706925768E-2</v>
      </c>
      <c r="S173" s="5">
        <f t="shared" ref="S173:S236" si="400">_xlfn.POISSON.DIST(2,K173,FALSE) * _xlfn.POISSON.DIST(2,L173,FALSE)</f>
        <v>5.668434528375401E-2</v>
      </c>
      <c r="T173" s="5">
        <f t="shared" ref="T173:T236" si="401">_xlfn.POISSON.DIST(2,K173,FALSE) * _xlfn.POISSON.DIST(1,L173,FALSE)</f>
        <v>7.6324456564596438E-2</v>
      </c>
      <c r="U173" s="5">
        <f t="shared" ref="U173:U236" si="402">_xlfn.POISSON.DIST(1,K173,FALSE) * _xlfn.POISSON.DIST(2,L173,FALSE)</f>
        <v>8.9015526193162137E-2</v>
      </c>
      <c r="V173" s="5">
        <f t="shared" ref="V173:V236" si="403">_xlfn.POISSON.DIST(3,K173,FALSE) * _xlfn.POISSON.DIST(3,L173,FALSE)</f>
        <v>1.1914543360425198E-2</v>
      </c>
      <c r="W173" s="5">
        <f t="shared" ref="W173:W236" si="404">_xlfn.POISSON.DIST(3,K173,FALSE) * _xlfn.POISSON.DIST(0,L173,FALSE)</f>
        <v>2.1814256901804975E-2</v>
      </c>
      <c r="X173" s="5">
        <f t="shared" ref="X173:X236" si="405">_xlfn.POISSON.DIST(3,K173,FALSE) * _xlfn.POISSON.DIST(1,L173,FALSE)</f>
        <v>3.2401851935464618E-2</v>
      </c>
      <c r="Y173" s="5">
        <f t="shared" ref="Y173:Y236" si="406">_xlfn.POISSON.DIST(3,K173,FALSE) * _xlfn.POISSON.DIST(2,L173,FALSE)</f>
        <v>2.4064079138100325E-2</v>
      </c>
      <c r="Z173" s="5">
        <f t="shared" ref="Z173:Z236" si="407">_xlfn.POISSON.DIST(0,K173,FALSE) * _xlfn.POISSON.DIST(3,L173,FALSE)</f>
        <v>3.4605613369109903E-2</v>
      </c>
      <c r="AA173" s="5">
        <f t="shared" ref="AA173:AA236" si="408">_xlfn.POISSON.DIST(1,K173,FALSE) * _xlfn.POISSON.DIST(3,L173,FALSE)</f>
        <v>4.4073132426675522E-2</v>
      </c>
      <c r="AB173" s="5">
        <f t="shared" ref="AB173:AB236" si="409">_xlfn.POISSON.DIST(2,K173,FALSE) * _xlfn.POISSON.DIST(3,L173,FALSE)</f>
        <v>2.8065403453203401E-2</v>
      </c>
      <c r="AC173" s="5">
        <f t="shared" ref="AC173:AC236" si="410">_xlfn.POISSON.DIST(4,K173,FALSE) * _xlfn.POISSON.DIST(4,L173,FALSE)</f>
        <v>1.4086859927899252E-3</v>
      </c>
      <c r="AD173" s="5">
        <f t="shared" ref="AD173:AD236" si="411">_xlfn.POISSON.DIST(4,K173,FALSE) * _xlfn.POISSON.DIST(0,L173,FALSE)</f>
        <v>6.9455685047976118E-3</v>
      </c>
      <c r="AE173" s="5">
        <f t="shared" ref="AE173:AE236" si="412">_xlfn.POISSON.DIST(4,K173,FALSE) * _xlfn.POISSON.DIST(1,L173,FALSE)</f>
        <v>1.0316614648535534E-2</v>
      </c>
      <c r="AF173" s="5">
        <f t="shared" ref="AF173:AF236" si="413">_xlfn.POISSON.DIST(4,K173,FALSE) * _xlfn.POISSON.DIST(2,L173,FALSE)</f>
        <v>7.6619025305747343E-3</v>
      </c>
      <c r="AG173" s="5">
        <f t="shared" ref="AG173:AG236" si="414">_xlfn.POISSON.DIST(4,K173,FALSE) * _xlfn.POISSON.DIST(3,L173,FALSE)</f>
        <v>3.7935409620287143E-3</v>
      </c>
      <c r="AH173" s="5">
        <f t="shared" ref="AH173:AH236" si="415">_xlfn.POISSON.DIST(0,K173,FALSE) * _xlfn.POISSON.DIST(4,L173,FALSE)</f>
        <v>1.2850379978208837E-2</v>
      </c>
      <c r="AI173" s="5">
        <f t="shared" ref="AI173:AI236" si="416">_xlfn.POISSON.DIST(1,K173,FALSE) * _xlfn.POISSON.DIST(4,L173,FALSE)</f>
        <v>1.6366029767247128E-2</v>
      </c>
      <c r="AJ173" s="5">
        <f t="shared" ref="AJ173:AJ236" si="417">_xlfn.POISSON.DIST(2,K173,FALSE) * _xlfn.POISSON.DIST(4,L173,FALSE)</f>
        <v>1.0421751372201572E-2</v>
      </c>
      <c r="AK173" s="5">
        <f t="shared" ref="AK173:AK236" si="418">_xlfn.POISSON.DIST(3,K173,FALSE) * _xlfn.POISSON.DIST(4,L173,FALSE)</f>
        <v>4.4243229505932348E-3</v>
      </c>
      <c r="AL173" s="5">
        <f t="shared" ref="AL173:AL236" si="419">_xlfn.POISSON.DIST(5,K173,FALSE) * _xlfn.POISSON.DIST(5,L173,FALSE)</f>
        <v>1.0659355935026766E-4</v>
      </c>
      <c r="AM173" s="5">
        <f t="shared" ref="AM173:AM236" si="420">_xlfn.POISSON.DIST(5,K173,FALSE) * _xlfn.POISSON.DIST(0,L173,FALSE)</f>
        <v>1.7691520576470301E-3</v>
      </c>
      <c r="AN173" s="5">
        <f t="shared" ref="AN173:AN236" si="421">_xlfn.POISSON.DIST(5,K173,FALSE) * _xlfn.POISSON.DIST(1,L173,FALSE)</f>
        <v>2.6278136945594743E-3</v>
      </c>
      <c r="AO173" s="5">
        <f t="shared" ref="AO173:AO236" si="422">_xlfn.POISSON.DIST(5,K173,FALSE) * _xlfn.POISSON.DIST(2,L173,FALSE)</f>
        <v>1.9516142729128925E-3</v>
      </c>
      <c r="AP173" s="5">
        <f t="shared" ref="AP173:AP236" si="423">_xlfn.POISSON.DIST(5,K173,FALSE) * _xlfn.POISSON.DIST(3,L173,FALSE)</f>
        <v>9.6627810871141324E-4</v>
      </c>
      <c r="AQ173" s="5">
        <f t="shared" ref="AQ173:AQ236" si="424">_xlfn.POISSON.DIST(5,K173,FALSE) * _xlfn.POISSON.DIST(4,L173,FALSE)</f>
        <v>3.5881580046347346E-4</v>
      </c>
      <c r="AR173" s="5">
        <f t="shared" ref="AR173:AR236" si="425">_xlfn.POISSON.DIST(0,K173,FALSE) * _xlfn.POISSON.DIST(5,L173,FALSE)</f>
        <v>3.8174677344514933E-3</v>
      </c>
      <c r="AS173" s="5">
        <f t="shared" ref="AS173:AS236" si="426">_xlfn.POISSON.DIST(1,K173,FALSE) * _xlfn.POISSON.DIST(5,L173,FALSE)</f>
        <v>4.8618632821351773E-3</v>
      </c>
      <c r="AT173" s="5">
        <f t="shared" ref="AT173:AT236" si="427">_xlfn.POISSON.DIST(2,K173,FALSE) * _xlfn.POISSON.DIST(5,L173,FALSE)</f>
        <v>3.0959940225363282E-3</v>
      </c>
      <c r="AU173" s="5">
        <f t="shared" ref="AU173:AU236" si="428">_xlfn.POISSON.DIST(3,K173,FALSE) * _xlfn.POISSON.DIST(5,L173,FALSE)</f>
        <v>1.3143354624006293E-3</v>
      </c>
      <c r="AV173" s="5">
        <f t="shared" ref="AV173:AV236" si="429">_xlfn.POISSON.DIST(4,K173,FALSE) * _xlfn.POISSON.DIST(5,L173,FALSE)</f>
        <v>4.1847893483060037E-4</v>
      </c>
      <c r="AW173" s="5">
        <f t="shared" ref="AW173:AW236" si="430">_xlfn.POISSON.DIST(6,K173,FALSE) * _xlfn.POISSON.DIST(6,L173,FALSE)</f>
        <v>5.6012536550581532E-6</v>
      </c>
      <c r="AX173" s="5">
        <f t="shared" ref="AX173:AX236" si="431">_xlfn.POISSON.DIST(6,K173,FALSE) * _xlfn.POISSON.DIST(0,L173,FALSE)</f>
        <v>3.7552709579193798E-4</v>
      </c>
      <c r="AY173" s="5">
        <f t="shared" ref="AY173:AY236" si="432">_xlfn.POISSON.DIST(6,K173,FALSE) * _xlfn.POISSON.DIST(1,L173,FALSE)</f>
        <v>5.5778995408267218E-4</v>
      </c>
      <c r="AZ173" s="5">
        <f t="shared" ref="AZ173:AZ236" si="433">_xlfn.POISSON.DIST(6,K173,FALSE) * _xlfn.POISSON.DIST(2,L173,FALSE)</f>
        <v>4.1425723517955147E-4</v>
      </c>
      <c r="BA173" s="5">
        <f t="shared" ref="BA173:BA236" si="434">_xlfn.POISSON.DIST(6,K173,FALSE) * _xlfn.POISSON.DIST(3,L173,FALSE)</f>
        <v>2.0510594910328489E-4</v>
      </c>
      <c r="BB173" s="5">
        <f t="shared" ref="BB173:BB236" si="435">_xlfn.POISSON.DIST(6,K173,FALSE) * _xlfn.POISSON.DIST(4,L173,FALSE)</f>
        <v>7.6163637201156364E-5</v>
      </c>
      <c r="BC173" s="5">
        <f t="shared" ref="BC173:BC236" si="436">_xlfn.POISSON.DIST(6,K173,FALSE) * _xlfn.POISSON.DIST(5,L173,FALSE)</f>
        <v>2.2625963438196373E-5</v>
      </c>
      <c r="BD173" s="5">
        <f t="shared" ref="BD173:BD236" si="437">_xlfn.POISSON.DIST(0,K173,FALSE) * _xlfn.POISSON.DIST(6,L173,FALSE)</f>
        <v>9.4504727540422055E-4</v>
      </c>
      <c r="BE173" s="5">
        <f t="shared" ref="BE173:BE236" si="438">_xlfn.POISSON.DIST(1,K173,FALSE) * _xlfn.POISSON.DIST(6,L173,FALSE)</f>
        <v>1.2035964591668911E-3</v>
      </c>
      <c r="BF173" s="5">
        <f t="shared" ref="BF173:BF236" si="439">_xlfn.POISSON.DIST(2,K173,FALSE) * _xlfn.POISSON.DIST(6,L173,FALSE)</f>
        <v>7.6644019522698276E-4</v>
      </c>
      <c r="BG173" s="5">
        <f t="shared" ref="BG173:BG236" si="440">_xlfn.POISSON.DIST(3,K173,FALSE) * _xlfn.POISSON.DIST(6,L173,FALSE)</f>
        <v>3.2537515287927682E-4</v>
      </c>
      <c r="BH173" s="5">
        <f t="shared" ref="BH173:BH236" si="441">_xlfn.POISSON.DIST(4,K173,FALSE) * _xlfn.POISSON.DIST(6,L173,FALSE)</f>
        <v>1.0359809294695807E-4</v>
      </c>
      <c r="BI173" s="5">
        <f t="shared" ref="BI173:BI236" si="442">_xlfn.POISSON.DIST(5,K173,FALSE) * _xlfn.POISSON.DIST(6,L173,FALSE)</f>
        <v>2.6388160908472648E-5</v>
      </c>
      <c r="BJ173" s="8">
        <f t="shared" ref="BJ173:BJ236" si="443">SUM(N173,Q173,T173,W173,X173,Y173,AD173,AE173,AF173,AG173,AM173,AN173,AO173,AP173,AQ173,AX173,AY173,AZ173,BA173,BB173,BC173)</f>
        <v>0.32472537267435697</v>
      </c>
      <c r="BK173" s="8">
        <f t="shared" ref="BK173:BK236" si="444">SUM(M173,P173,S173,V173,AC173,AL173,AY173)</f>
        <v>0.2538889548462504</v>
      </c>
      <c r="BL173" s="8">
        <f t="shared" ref="BL173:BL236" si="445">SUM(O173,R173,U173,AA173,AB173,AH173,AI173,AJ173,AK173,AR173,AS173,AT173,AU173,AV173,BD173,BE173,BF173,BG173,BH173,BI173)</f>
        <v>0.38609958497903557</v>
      </c>
      <c r="BM173" s="8">
        <f t="shared" ref="BM173:BM236" si="446">SUM(S173:BI173)</f>
        <v>0.5194679286882572</v>
      </c>
      <c r="BN173" s="8">
        <f t="shared" ref="BN173:BN236" si="447">SUM(M173:R173)</f>
        <v>0.47929940848006775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1.8034188034187999</v>
      </c>
      <c r="F174">
        <f>VLOOKUP(B174,home!$B$2:$E$405,3,FALSE)</f>
        <v>1.1100000000000001</v>
      </c>
      <c r="G174">
        <f>VLOOKUP(C174,away!$B$2:$E$405,4,FALSE)</f>
        <v>0.74</v>
      </c>
      <c r="H174">
        <f>VLOOKUP(A174,away!$A$2:$E$405,3,FALSE)</f>
        <v>1.23931623931624</v>
      </c>
      <c r="I174">
        <f>VLOOKUP(C174,away!$B$2:$E$405,3,FALSE)</f>
        <v>1.76</v>
      </c>
      <c r="J174">
        <f>VLOOKUP(B174,home!$B$2:$E$405,4,FALSE)</f>
        <v>1.1100000000000001</v>
      </c>
      <c r="K174" s="3">
        <f t="shared" si="392"/>
        <v>1.4813282051282024</v>
      </c>
      <c r="L174" s="3">
        <f t="shared" si="393"/>
        <v>2.4211282051282068</v>
      </c>
      <c r="M174" s="5">
        <f t="shared" si="394"/>
        <v>2.0192250026300908E-2</v>
      </c>
      <c r="N174" s="5">
        <f t="shared" si="395"/>
        <v>2.991134948896022E-2</v>
      </c>
      <c r="O174" s="5">
        <f t="shared" si="396"/>
        <v>4.8888026063677904E-2</v>
      </c>
      <c r="P174" s="5">
        <f t="shared" si="397"/>
        <v>7.2419211901168776E-2</v>
      </c>
      <c r="Q174" s="5">
        <f t="shared" si="398"/>
        <v>2.2154262825721915E-2</v>
      </c>
      <c r="R174" s="5">
        <f t="shared" si="399"/>
        <v>5.9182089397906749E-2</v>
      </c>
      <c r="S174" s="5">
        <f t="shared" si="400"/>
        <v>6.4932613323864852E-2</v>
      </c>
      <c r="T174" s="5">
        <f t="shared" si="401"/>
        <v>5.3638310591178656E-2</v>
      </c>
      <c r="U174" s="5">
        <f t="shared" si="402"/>
        <v>8.7668098263538025E-2</v>
      </c>
      <c r="V174" s="5">
        <f t="shared" si="403"/>
        <v>2.5875541784995449E-2</v>
      </c>
      <c r="W174" s="5">
        <f t="shared" si="404"/>
        <v>1.093924479585503E-2</v>
      </c>
      <c r="X174" s="5">
        <f t="shared" si="405"/>
        <v>2.6485314118046568E-2</v>
      </c>
      <c r="Y174" s="5">
        <f t="shared" si="406"/>
        <v>3.2062170516441425E-2</v>
      </c>
      <c r="Z174" s="5">
        <f t="shared" si="407"/>
        <v>4.7762475293230355E-2</v>
      </c>
      <c r="AA174" s="5">
        <f t="shared" si="408"/>
        <v>7.0751901798601025E-2</v>
      </c>
      <c r="AB174" s="5">
        <f t="shared" si="409"/>
        <v>5.2403393850364265E-2</v>
      </c>
      <c r="AC174" s="5">
        <f t="shared" si="410"/>
        <v>5.8001409610876353E-3</v>
      </c>
      <c r="AD174" s="5">
        <f t="shared" si="411"/>
        <v>4.051152964725491E-3</v>
      </c>
      <c r="AE174" s="5">
        <f t="shared" si="412"/>
        <v>9.8083607061856433E-3</v>
      </c>
      <c r="AF174" s="5">
        <f t="shared" si="413"/>
        <v>1.1873649375908641E-2</v>
      </c>
      <c r="AG174" s="5">
        <f t="shared" si="414"/>
        <v>9.5825424672717797E-3</v>
      </c>
      <c r="AH174" s="5">
        <f t="shared" si="415"/>
        <v>2.8909769019794779E-2</v>
      </c>
      <c r="AI174" s="5">
        <f t="shared" si="416"/>
        <v>4.2824856252763513E-2</v>
      </c>
      <c r="AJ174" s="5">
        <f t="shared" si="417"/>
        <v>3.1718833723889735E-2</v>
      </c>
      <c r="AK174" s="5">
        <f t="shared" si="418"/>
        <v>1.5662001009656486E-2</v>
      </c>
      <c r="AL174" s="5">
        <f t="shared" si="419"/>
        <v>8.3208485784504323E-4</v>
      </c>
      <c r="AM174" s="5">
        <f t="shared" si="420"/>
        <v>1.2002174299873211E-3</v>
      </c>
      <c r="AN174" s="5">
        <f t="shared" si="421"/>
        <v>2.9058802720287919E-3</v>
      </c>
      <c r="AO174" s="5">
        <f t="shared" si="422"/>
        <v>3.5177543436672679E-3</v>
      </c>
      <c r="AP174" s="5">
        <f t="shared" si="423"/>
        <v>2.8389780867216952E-3</v>
      </c>
      <c r="AQ174" s="5">
        <f t="shared" si="424"/>
        <v>1.7183824798757022E-3</v>
      </c>
      <c r="AR174" s="5">
        <f t="shared" si="425"/>
        <v>1.3998851435513356E-2</v>
      </c>
      <c r="AS174" s="5">
        <f t="shared" si="426"/>
        <v>2.0736893470825357E-2</v>
      </c>
      <c r="AT174" s="5">
        <f t="shared" si="427"/>
        <v>1.5359072592536238E-2</v>
      </c>
      <c r="AU174" s="5">
        <f t="shared" si="428"/>
        <v>7.5839424786451545E-3</v>
      </c>
      <c r="AV174" s="5">
        <f t="shared" si="429"/>
        <v>2.8085769749217403E-3</v>
      </c>
      <c r="AW174" s="5">
        <f t="shared" si="430"/>
        <v>8.2896118782570992E-5</v>
      </c>
      <c r="AX174" s="5">
        <f t="shared" si="431"/>
        <v>2.963193218877837E-4</v>
      </c>
      <c r="AY174" s="5">
        <f t="shared" si="432"/>
        <v>7.1742706794697712E-4</v>
      </c>
      <c r="AZ174" s="5">
        <f t="shared" si="433"/>
        <v>8.6849145466442849E-4</v>
      </c>
      <c r="BA174" s="5">
        <f t="shared" si="434"/>
        <v>7.0090971893362443E-4</v>
      </c>
      <c r="BB174" s="5">
        <f t="shared" si="435"/>
        <v>4.2424807243967048E-4</v>
      </c>
      <c r="BC174" s="5">
        <f t="shared" si="436"/>
        <v>2.0543179483099218E-4</v>
      </c>
      <c r="BD174" s="5">
        <f t="shared" si="437"/>
        <v>5.64883567498681E-3</v>
      </c>
      <c r="BE174" s="5">
        <f t="shared" si="438"/>
        <v>8.3677796114923694E-3</v>
      </c>
      <c r="BF174" s="5">
        <f t="shared" si="439"/>
        <v>6.19771397640018E-3</v>
      </c>
      <c r="BG174" s="5">
        <f t="shared" si="440"/>
        <v>3.0602828401862835E-3</v>
      </c>
      <c r="BH174" s="5">
        <f t="shared" si="441"/>
        <v>1.1333208217094465E-3</v>
      </c>
      <c r="BI174" s="5">
        <f t="shared" si="442"/>
        <v>3.3576401973145465E-4</v>
      </c>
      <c r="BJ174" s="8">
        <f t="shared" si="443"/>
        <v>0.22590039789327968</v>
      </c>
      <c r="BK174" s="8">
        <f t="shared" si="444"/>
        <v>0.19076926992320967</v>
      </c>
      <c r="BL174" s="8">
        <f t="shared" si="445"/>
        <v>0.52324000327714093</v>
      </c>
      <c r="BM174" s="8">
        <f t="shared" si="446"/>
        <v>0.73429042573395986</v>
      </c>
      <c r="BN174" s="8">
        <f t="shared" si="447"/>
        <v>0.2527471897037365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1.5777777777777799</v>
      </c>
      <c r="F175">
        <f>VLOOKUP(B175,home!$B$2:$E$405,3,FALSE)</f>
        <v>1.51</v>
      </c>
      <c r="G175">
        <f>VLOOKUP(C175,away!$B$2:$E$405,4,FALSE)</f>
        <v>1</v>
      </c>
      <c r="H175">
        <f>VLOOKUP(A175,away!$A$2:$E$405,3,FALSE)</f>
        <v>1.31111111111111</v>
      </c>
      <c r="I175">
        <f>VLOOKUP(C175,away!$B$2:$E$405,3,FALSE)</f>
        <v>0.63</v>
      </c>
      <c r="J175">
        <f>VLOOKUP(B175,home!$B$2:$E$405,4,FALSE)</f>
        <v>1.51</v>
      </c>
      <c r="K175" s="3">
        <f t="shared" si="392"/>
        <v>2.3824444444444479</v>
      </c>
      <c r="L175" s="3">
        <f t="shared" si="393"/>
        <v>1.2472599999999989</v>
      </c>
      <c r="M175" s="5">
        <f t="shared" si="394"/>
        <v>2.6524022572757679E-2</v>
      </c>
      <c r="N175" s="5">
        <f t="shared" si="395"/>
        <v>6.3192010222785658E-2</v>
      </c>
      <c r="O175" s="5">
        <f t="shared" si="396"/>
        <v>3.3082352394097715E-2</v>
      </c>
      <c r="P175" s="5">
        <f t="shared" si="397"/>
        <v>7.881686667047158E-2</v>
      </c>
      <c r="Q175" s="5">
        <f t="shared" si="398"/>
        <v>7.5275726844276247E-2</v>
      </c>
      <c r="R175" s="5">
        <f t="shared" si="399"/>
        <v>2.063114742353114E-2</v>
      </c>
      <c r="S175" s="5">
        <f t="shared" si="400"/>
        <v>5.8551624802672501E-2</v>
      </c>
      <c r="T175" s="5">
        <f t="shared" si="401"/>
        <v>9.3888403063791911E-2</v>
      </c>
      <c r="U175" s="5">
        <f t="shared" si="402"/>
        <v>4.9152562561706144E-2</v>
      </c>
      <c r="V175" s="5">
        <f t="shared" si="403"/>
        <v>1.9331974723218754E-2</v>
      </c>
      <c r="W175" s="5">
        <f t="shared" si="404"/>
        <v>5.978007907388791E-2</v>
      </c>
      <c r="X175" s="5">
        <f t="shared" si="405"/>
        <v>7.4561301425697363E-2</v>
      </c>
      <c r="Y175" s="5">
        <f t="shared" si="406"/>
        <v>4.6498664408107605E-2</v>
      </c>
      <c r="Z175" s="5">
        <f t="shared" si="407"/>
        <v>8.577468311824479E-3</v>
      </c>
      <c r="AA175" s="5">
        <f t="shared" si="408"/>
        <v>2.0435341726904525E-2</v>
      </c>
      <c r="AB175" s="5">
        <f t="shared" si="409"/>
        <v>2.4343033183793755E-2</v>
      </c>
      <c r="AC175" s="5">
        <f t="shared" si="410"/>
        <v>3.5903435980940896E-3</v>
      </c>
      <c r="AD175" s="5">
        <f t="shared" si="411"/>
        <v>3.5605679319508518E-2</v>
      </c>
      <c r="AE175" s="5">
        <f t="shared" si="412"/>
        <v>4.4409539588050155E-2</v>
      </c>
      <c r="AF175" s="5">
        <f t="shared" si="413"/>
        <v>2.7695121173295693E-2</v>
      </c>
      <c r="AG175" s="5">
        <f t="shared" si="414"/>
        <v>1.1514338944868257E-2</v>
      </c>
      <c r="AH175" s="5">
        <f t="shared" si="415"/>
        <v>2.6745832816515453E-3</v>
      </c>
      <c r="AI175" s="5">
        <f t="shared" si="416"/>
        <v>6.3720460805747241E-3</v>
      </c>
      <c r="AJ175" s="5">
        <f t="shared" si="417"/>
        <v>7.5905228922046371E-3</v>
      </c>
      <c r="AK175" s="5">
        <f t="shared" si="418"/>
        <v>6.0279996983204458E-3</v>
      </c>
      <c r="AL175" s="5">
        <f t="shared" si="419"/>
        <v>4.26752212106479E-4</v>
      </c>
      <c r="AM175" s="5">
        <f t="shared" si="420"/>
        <v>1.6965710577086714E-2</v>
      </c>
      <c r="AN175" s="5">
        <f t="shared" si="421"/>
        <v>2.1160652174377157E-2</v>
      </c>
      <c r="AO175" s="5">
        <f t="shared" si="422"/>
        <v>1.3196417515506815E-2</v>
      </c>
      <c r="AP175" s="5">
        <f t="shared" si="423"/>
        <v>5.4864545701303405E-3</v>
      </c>
      <c r="AQ175" s="5">
        <f t="shared" si="424"/>
        <v>1.7107588317851893E-3</v>
      </c>
      <c r="AR175" s="5">
        <f t="shared" si="425"/>
        <v>6.6718014877454126E-4</v>
      </c>
      <c r="AS175" s="5">
        <f t="shared" si="426"/>
        <v>1.589519638891526E-3</v>
      </c>
      <c r="AT175" s="5">
        <f t="shared" si="427"/>
        <v>1.8934711165062312E-3</v>
      </c>
      <c r="AU175" s="5">
        <f t="shared" si="428"/>
        <v>1.5036965807454319E-3</v>
      </c>
      <c r="AV175" s="5">
        <f t="shared" si="429"/>
        <v>8.9561839123176686E-4</v>
      </c>
      <c r="AW175" s="5">
        <f t="shared" si="430"/>
        <v>3.5225166702562584E-5</v>
      </c>
      <c r="AX175" s="5">
        <f t="shared" si="431"/>
        <v>6.7366438184054481E-3</v>
      </c>
      <c r="AY175" s="5">
        <f t="shared" si="432"/>
        <v>8.4023463689443714E-3</v>
      </c>
      <c r="AZ175" s="5">
        <f t="shared" si="433"/>
        <v>5.2399552660647736E-3</v>
      </c>
      <c r="BA175" s="5">
        <f t="shared" si="434"/>
        <v>2.1785288683839822E-3</v>
      </c>
      <c r="BB175" s="5">
        <f t="shared" si="435"/>
        <v>6.7929797909515026E-4</v>
      </c>
      <c r="BC175" s="5">
        <f t="shared" si="436"/>
        <v>1.6945223948124343E-4</v>
      </c>
      <c r="BD175" s="5">
        <f t="shared" si="437"/>
        <v>1.3869118539342227E-4</v>
      </c>
      <c r="BE175" s="5">
        <f t="shared" si="438"/>
        <v>3.3042404413397383E-4</v>
      </c>
      <c r="BF175" s="5">
        <f t="shared" si="439"/>
        <v>3.9360846412892663E-4</v>
      </c>
      <c r="BG175" s="5">
        <f t="shared" si="440"/>
        <v>3.1258343288342432E-4</v>
      </c>
      <c r="BH175" s="5">
        <f t="shared" si="441"/>
        <v>1.8617816577462209E-4</v>
      </c>
      <c r="BI175" s="5">
        <f t="shared" si="442"/>
        <v>8.8711827345321089E-5</v>
      </c>
      <c r="BJ175" s="8">
        <f t="shared" si="443"/>
        <v>0.61434708227353063</v>
      </c>
      <c r="BK175" s="8">
        <f t="shared" si="444"/>
        <v>0.19564393094826549</v>
      </c>
      <c r="BL175" s="8">
        <f t="shared" si="445"/>
        <v>0.17830927223859377</v>
      </c>
      <c r="BM175" s="8">
        <f t="shared" si="446"/>
        <v>0.69098850644205256</v>
      </c>
      <c r="BN175" s="8">
        <f t="shared" si="447"/>
        <v>0.29752212612792001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1.5777777777777799</v>
      </c>
      <c r="F176">
        <f>VLOOKUP(B176,home!$B$2:$E$405,3,FALSE)</f>
        <v>1.99</v>
      </c>
      <c r="G176">
        <f>VLOOKUP(C176,away!$B$2:$E$405,4,FALSE)</f>
        <v>0.63</v>
      </c>
      <c r="H176">
        <f>VLOOKUP(A176,away!$A$2:$E$405,3,FALSE)</f>
        <v>1.31111111111111</v>
      </c>
      <c r="I176">
        <f>VLOOKUP(C176,away!$B$2:$E$405,3,FALSE)</f>
        <v>1</v>
      </c>
      <c r="J176">
        <f>VLOOKUP(B176,home!$B$2:$E$405,4,FALSE)</f>
        <v>1.99</v>
      </c>
      <c r="K176" s="3">
        <f t="shared" si="392"/>
        <v>1.9780600000000028</v>
      </c>
      <c r="L176" s="3">
        <f t="shared" si="393"/>
        <v>2.6091111111111087</v>
      </c>
      <c r="M176" s="5">
        <f t="shared" si="394"/>
        <v>1.0181620344642218E-2</v>
      </c>
      <c r="N176" s="5">
        <f t="shared" si="395"/>
        <v>2.013985593892301E-2</v>
      </c>
      <c r="O176" s="5">
        <f t="shared" si="396"/>
        <v>2.6564978770320921E-2</v>
      </c>
      <c r="P176" s="5">
        <f t="shared" si="397"/>
        <v>5.2547121906421065E-2</v>
      </c>
      <c r="Q176" s="5">
        <f t="shared" si="398"/>
        <v>1.991892171927306E-2</v>
      </c>
      <c r="R176" s="5">
        <f t="shared" si="399"/>
        <v>3.465549063803753E-2</v>
      </c>
      <c r="S176" s="5">
        <f t="shared" si="400"/>
        <v>6.7798639292744822E-2</v>
      </c>
      <c r="T176" s="5">
        <f t="shared" si="401"/>
        <v>5.1970679979107717E-2</v>
      </c>
      <c r="U176" s="5">
        <f t="shared" si="402"/>
        <v>6.8550639811476605E-2</v>
      </c>
      <c r="V176" s="5">
        <f t="shared" si="403"/>
        <v>3.88785897574093E-2</v>
      </c>
      <c r="W176" s="5">
        <f t="shared" si="404"/>
        <v>1.3133607432008445E-2</v>
      </c>
      <c r="X176" s="5">
        <f t="shared" si="405"/>
        <v>3.4267041079824659E-2</v>
      </c>
      <c r="Y176" s="5">
        <f t="shared" si="406"/>
        <v>4.4703258813135686E-2</v>
      </c>
      <c r="Z176" s="5">
        <f t="shared" si="407"/>
        <v>3.0140008561570238E-2</v>
      </c>
      <c r="AA176" s="5">
        <f t="shared" si="408"/>
        <v>5.9618745335299705E-2</v>
      </c>
      <c r="AB176" s="5">
        <f t="shared" si="409"/>
        <v>5.896472769897157E-2</v>
      </c>
      <c r="AC176" s="5">
        <f t="shared" si="410"/>
        <v>1.2540722438934834E-2</v>
      </c>
      <c r="AD176" s="5">
        <f t="shared" si="411"/>
        <v>6.4947658792396668E-3</v>
      </c>
      <c r="AE176" s="5">
        <f t="shared" si="412"/>
        <v>1.694556581958952E-2</v>
      </c>
      <c r="AF176" s="5">
        <f t="shared" si="413"/>
        <v>2.2106432031977829E-2</v>
      </c>
      <c r="AG176" s="5">
        <f t="shared" si="414"/>
        <v>1.922604581388529E-2</v>
      </c>
      <c r="AH176" s="5">
        <f t="shared" si="415"/>
        <v>1.9659657806744214E-2</v>
      </c>
      <c r="AI176" s="5">
        <f t="shared" si="416"/>
        <v>3.8887982721208511E-2</v>
      </c>
      <c r="AJ176" s="5">
        <f t="shared" si="417"/>
        <v>3.8461381550756922E-2</v>
      </c>
      <c r="AK176" s="5">
        <f t="shared" si="418"/>
        <v>2.5359640130096787E-2</v>
      </c>
      <c r="AL176" s="5">
        <f t="shared" si="419"/>
        <v>2.5888958672086681E-3</v>
      </c>
      <c r="AM176" s="5">
        <f t="shared" si="420"/>
        <v>2.569407319017765E-3</v>
      </c>
      <c r="AN176" s="5">
        <f t="shared" si="421"/>
        <v>6.7038691850194549E-3</v>
      </c>
      <c r="AO176" s="5">
        <f t="shared" si="422"/>
        <v>8.74556978903482E-3</v>
      </c>
      <c r="AP176" s="5">
        <f t="shared" si="423"/>
        <v>7.6060544365227937E-3</v>
      </c>
      <c r="AQ176" s="5">
        <f t="shared" si="424"/>
        <v>4.9612602855118914E-3</v>
      </c>
      <c r="AR176" s="5">
        <f t="shared" si="425"/>
        <v>1.0258846324843711E-2</v>
      </c>
      <c r="AS176" s="5">
        <f t="shared" si="426"/>
        <v>2.0292613561320377E-2</v>
      </c>
      <c r="AT176" s="5">
        <f t="shared" si="427"/>
        <v>2.0070003590552724E-2</v>
      </c>
      <c r="AU176" s="5">
        <f t="shared" si="428"/>
        <v>1.3233223767442931E-2</v>
      </c>
      <c r="AV176" s="5">
        <f t="shared" si="429"/>
        <v>6.5440276513570516E-3</v>
      </c>
      <c r="AW176" s="5">
        <f t="shared" si="430"/>
        <v>3.7114542930299368E-4</v>
      </c>
      <c r="AX176" s="5">
        <f t="shared" si="431"/>
        <v>8.4707364024271567E-4</v>
      </c>
      <c r="AY176" s="5">
        <f t="shared" si="432"/>
        <v>2.210109246686603E-3</v>
      </c>
      <c r="AZ176" s="5">
        <f t="shared" si="433"/>
        <v>2.8832102961497104E-3</v>
      </c>
      <c r="BA176" s="5">
        <f t="shared" si="434"/>
        <v>2.5075386731180527E-3</v>
      </c>
      <c r="BB176" s="5">
        <f t="shared" si="435"/>
        <v>1.6356117533932795E-3</v>
      </c>
      <c r="BC176" s="5">
        <f t="shared" si="436"/>
        <v>8.5349855984846517E-4</v>
      </c>
      <c r="BD176" s="5">
        <f t="shared" si="437"/>
        <v>4.4610783222218519E-3</v>
      </c>
      <c r="BE176" s="5">
        <f t="shared" si="438"/>
        <v>8.8242805860541673E-3</v>
      </c>
      <c r="BF176" s="5">
        <f t="shared" si="439"/>
        <v>8.7274782280251685E-3</v>
      </c>
      <c r="BG176" s="5">
        <f t="shared" si="440"/>
        <v>5.7544918612424971E-3</v>
      </c>
      <c r="BH176" s="5">
        <f t="shared" si="441"/>
        <v>2.8456825427623385E-3</v>
      </c>
      <c r="BI176" s="5">
        <f t="shared" si="442"/>
        <v>1.1257861621072952E-3</v>
      </c>
      <c r="BJ176" s="8">
        <f t="shared" si="443"/>
        <v>0.29042937769151045</v>
      </c>
      <c r="BK176" s="8">
        <f t="shared" si="444"/>
        <v>0.18674569885404751</v>
      </c>
      <c r="BL176" s="8">
        <f t="shared" si="445"/>
        <v>0.47286075706084285</v>
      </c>
      <c r="BM176" s="8">
        <f t="shared" si="446"/>
        <v>0.81432888903297018</v>
      </c>
      <c r="BN176" s="8">
        <f t="shared" si="447"/>
        <v>0.16400798931761779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1.50359712230216</v>
      </c>
      <c r="F177">
        <f>VLOOKUP(B177,home!$B$2:$E$405,3,FALSE)</f>
        <v>0.76</v>
      </c>
      <c r="G177">
        <f>VLOOKUP(C177,away!$B$2:$E$405,4,FALSE)</f>
        <v>1.33</v>
      </c>
      <c r="H177">
        <f>VLOOKUP(A177,away!$A$2:$E$405,3,FALSE)</f>
        <v>1.27338129496403</v>
      </c>
      <c r="I177">
        <f>VLOOKUP(C177,away!$B$2:$E$405,3,FALSE)</f>
        <v>0.48</v>
      </c>
      <c r="J177">
        <f>VLOOKUP(B177,home!$B$2:$E$405,4,FALSE)</f>
        <v>0.76</v>
      </c>
      <c r="K177" s="3">
        <f t="shared" si="392"/>
        <v>1.5198359712230234</v>
      </c>
      <c r="L177" s="3">
        <f t="shared" si="393"/>
        <v>0.46452949640287811</v>
      </c>
      <c r="M177" s="5">
        <f t="shared" si="394"/>
        <v>0.1374678142269056</v>
      </c>
      <c r="N177" s="5">
        <f t="shared" si="395"/>
        <v>0.20892852894745523</v>
      </c>
      <c r="O177" s="5">
        <f t="shared" si="396"/>
        <v>6.3857854514428852E-2</v>
      </c>
      <c r="P177" s="5">
        <f t="shared" si="397"/>
        <v>9.7053464336155512E-2</v>
      </c>
      <c r="Q177" s="5">
        <f t="shared" si="398"/>
        <v>0.1587685468545266</v>
      </c>
      <c r="R177" s="5">
        <f t="shared" si="399"/>
        <v>1.4831928499477943E-2</v>
      </c>
      <c r="S177" s="5">
        <f t="shared" si="400"/>
        <v>1.7130146050226901E-2</v>
      </c>
      <c r="T177" s="5">
        <f t="shared" si="401"/>
        <v>7.3752673114949985E-2</v>
      </c>
      <c r="U177" s="5">
        <f t="shared" si="402"/>
        <v>2.25420984561145E-2</v>
      </c>
      <c r="V177" s="5">
        <f t="shared" si="403"/>
        <v>1.3437812319185489E-3</v>
      </c>
      <c r="W177" s="5">
        <f t="shared" si="404"/>
        <v>8.0434049536105875E-2</v>
      </c>
      <c r="X177" s="5">
        <f t="shared" si="405"/>
        <v>3.7363988524651413E-2</v>
      </c>
      <c r="Y177" s="5">
        <f t="shared" si="406"/>
        <v>8.6783373864796169E-3</v>
      </c>
      <c r="Z177" s="5">
        <f t="shared" si="407"/>
        <v>2.2966227588486622E-3</v>
      </c>
      <c r="AA177" s="5">
        <f t="shared" si="408"/>
        <v>3.4904898812276558E-3</v>
      </c>
      <c r="AB177" s="5">
        <f t="shared" si="409"/>
        <v>2.652486039339885E-3</v>
      </c>
      <c r="AC177" s="5">
        <f t="shared" si="410"/>
        <v>5.9295072359779702E-5</v>
      </c>
      <c r="AD177" s="5">
        <f t="shared" si="411"/>
        <v>3.0561640449027056E-2</v>
      </c>
      <c r="AE177" s="5">
        <f t="shared" si="412"/>
        <v>1.4196783447032367E-2</v>
      </c>
      <c r="AF177" s="5">
        <f t="shared" si="413"/>
        <v>3.2974123325953297E-3</v>
      </c>
      <c r="AG177" s="5">
        <f t="shared" si="414"/>
        <v>5.1058176343104957E-4</v>
      </c>
      <c r="AH177" s="5">
        <f t="shared" si="415"/>
        <v>2.6671225339883935E-4</v>
      </c>
      <c r="AI177" s="5">
        <f t="shared" si="416"/>
        <v>4.0535887668150607E-4</v>
      </c>
      <c r="AJ177" s="5">
        <f t="shared" si="417"/>
        <v>3.0803950101755532E-4</v>
      </c>
      <c r="AK177" s="5">
        <f t="shared" si="418"/>
        <v>1.5605650473469063E-4</v>
      </c>
      <c r="AL177" s="5">
        <f t="shared" si="419"/>
        <v>1.674513331849657E-6</v>
      </c>
      <c r="AM177" s="5">
        <f t="shared" si="420"/>
        <v>9.2897360988031651E-3</v>
      </c>
      <c r="AN177" s="5">
        <f t="shared" si="421"/>
        <v>4.3153564316926714E-3</v>
      </c>
      <c r="AO177" s="5">
        <f t="shared" si="422"/>
        <v>1.0023051750065587E-3</v>
      </c>
      <c r="AP177" s="5">
        <f t="shared" si="423"/>
        <v>1.5520010606259849E-4</v>
      </c>
      <c r="AQ177" s="5">
        <f t="shared" si="424"/>
        <v>1.8023756777733029E-5</v>
      </c>
      <c r="AR177" s="5">
        <f t="shared" si="425"/>
        <v>2.477914175116793E-5</v>
      </c>
      <c r="AS177" s="5">
        <f t="shared" si="426"/>
        <v>3.7660230969459279E-5</v>
      </c>
      <c r="AT177" s="5">
        <f t="shared" si="427"/>
        <v>2.8618686855975765E-5</v>
      </c>
      <c r="AU177" s="5">
        <f t="shared" si="428"/>
        <v>1.4498569910959839E-5</v>
      </c>
      <c r="AV177" s="5">
        <f t="shared" si="429"/>
        <v>5.5088620204921369E-6</v>
      </c>
      <c r="AW177" s="5">
        <f t="shared" si="430"/>
        <v>3.2839468813331595E-8</v>
      </c>
      <c r="AX177" s="5">
        <f t="shared" si="431"/>
        <v>2.3531458476883506E-3</v>
      </c>
      <c r="AY177" s="5">
        <f t="shared" si="432"/>
        <v>1.093105655589193E-3</v>
      </c>
      <c r="AZ177" s="5">
        <f t="shared" si="433"/>
        <v>2.5388990985299284E-4</v>
      </c>
      <c r="BA177" s="5">
        <f t="shared" si="434"/>
        <v>3.9313117321927633E-5</v>
      </c>
      <c r="BB177" s="5">
        <f t="shared" si="435"/>
        <v>4.5655256478955757E-6</v>
      </c>
      <c r="BC177" s="5">
        <f t="shared" si="436"/>
        <v>4.2416426600627114E-7</v>
      </c>
      <c r="BD177" s="5">
        <f t="shared" si="437"/>
        <v>1.9184403731609286E-6</v>
      </c>
      <c r="BE177" s="5">
        <f t="shared" si="438"/>
        <v>2.9157146877764991E-6</v>
      </c>
      <c r="BF177" s="5">
        <f t="shared" si="439"/>
        <v>2.2157040321530153E-6</v>
      </c>
      <c r="BG177" s="5">
        <f t="shared" si="440"/>
        <v>1.1225022298833495E-6</v>
      </c>
      <c r="BH177" s="5">
        <f t="shared" si="441"/>
        <v>4.2650481668869233E-7</v>
      </c>
      <c r="BI177" s="5">
        <f t="shared" si="442"/>
        <v>1.2964347246067113E-7</v>
      </c>
      <c r="BJ177" s="8">
        <f t="shared" si="443"/>
        <v>0.63501760814496344</v>
      </c>
      <c r="BK177" s="8">
        <f t="shared" si="444"/>
        <v>0.25414928108648732</v>
      </c>
      <c r="BL177" s="8">
        <f t="shared" si="445"/>
        <v>0.1086308185275416</v>
      </c>
      <c r="BM177" s="8">
        <f t="shared" si="446"/>
        <v>0.31809312032277115</v>
      </c>
      <c r="BN177" s="8">
        <f t="shared" si="447"/>
        <v>0.68090813737894962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1.61006289308176</v>
      </c>
      <c r="F178">
        <f>VLOOKUP(B178,home!$B$2:$E$405,3,FALSE)</f>
        <v>0.62</v>
      </c>
      <c r="G178">
        <f>VLOOKUP(C178,away!$B$2:$E$405,4,FALSE)</f>
        <v>0.78</v>
      </c>
      <c r="H178">
        <f>VLOOKUP(A178,away!$A$2:$E$405,3,FALSE)</f>
        <v>1.22012578616352</v>
      </c>
      <c r="I178">
        <f>VLOOKUP(C178,away!$B$2:$E$405,3,FALSE)</f>
        <v>0.78</v>
      </c>
      <c r="J178">
        <f>VLOOKUP(B178,home!$B$2:$E$405,4,FALSE)</f>
        <v>0.62</v>
      </c>
      <c r="K178" s="3">
        <f t="shared" si="392"/>
        <v>0.77862641509433916</v>
      </c>
      <c r="L178" s="3">
        <f t="shared" si="393"/>
        <v>0.59005283018867827</v>
      </c>
      <c r="M178" s="5">
        <f t="shared" si="394"/>
        <v>0.25444279424705707</v>
      </c>
      <c r="N178" s="5">
        <f t="shared" si="395"/>
        <v>0.19811588073117262</v>
      </c>
      <c r="O178" s="5">
        <f t="shared" si="396"/>
        <v>0.15013469086659156</v>
      </c>
      <c r="P178" s="5">
        <f t="shared" si="397"/>
        <v>0.11689883613075101</v>
      </c>
      <c r="Q178" s="5">
        <f t="shared" si="398"/>
        <v>7.7129128993485271E-2</v>
      </c>
      <c r="R178" s="5">
        <f t="shared" si="399"/>
        <v>4.4293699627667327E-2</v>
      </c>
      <c r="S178" s="5">
        <f t="shared" si="400"/>
        <v>1.3426729109348936E-2</v>
      </c>
      <c r="T178" s="5">
        <f t="shared" si="401"/>
        <v>4.5510260852593618E-2</v>
      </c>
      <c r="U178" s="5">
        <f t="shared" si="402"/>
        <v>3.4488244552356079E-2</v>
      </c>
      <c r="V178" s="5">
        <f t="shared" si="403"/>
        <v>6.8540575782484014E-4</v>
      </c>
      <c r="W178" s="5">
        <f t="shared" si="404"/>
        <v>2.0018259069182105E-2</v>
      </c>
      <c r="X178" s="5">
        <f t="shared" si="405"/>
        <v>1.1811830419221075E-2</v>
      </c>
      <c r="Y178" s="5">
        <f t="shared" si="406"/>
        <v>3.4848019842850585E-3</v>
      </c>
      <c r="Z178" s="5">
        <f t="shared" si="407"/>
        <v>8.7118742749441019E-3</v>
      </c>
      <c r="AA178" s="5">
        <f t="shared" si="408"/>
        <v>6.7832954354523226E-3</v>
      </c>
      <c r="AB178" s="5">
        <f t="shared" si="409"/>
        <v>2.640826503716017E-3</v>
      </c>
      <c r="AC178" s="5">
        <f t="shared" si="410"/>
        <v>1.9681028795720626E-5</v>
      </c>
      <c r="AD178" s="5">
        <f t="shared" si="411"/>
        <v>3.8966863238667506E-3</v>
      </c>
      <c r="AE178" s="5">
        <f t="shared" si="412"/>
        <v>2.2992507937550921E-3</v>
      </c>
      <c r="AF178" s="5">
        <f t="shared" si="413"/>
        <v>6.7833971908437855E-4</v>
      </c>
      <c r="AG178" s="5">
        <f t="shared" si="414"/>
        <v>1.3341875702504351E-4</v>
      </c>
      <c r="AH178" s="5">
        <f t="shared" si="415"/>
        <v>1.2851165180446766E-3</v>
      </c>
      <c r="AI178" s="5">
        <f t="shared" si="416"/>
        <v>1.0006256674236463E-3</v>
      </c>
      <c r="AJ178" s="5">
        <f t="shared" si="417"/>
        <v>3.8955678813872691E-4</v>
      </c>
      <c r="AK178" s="5">
        <f t="shared" si="418"/>
        <v>1.0110640180804067E-4</v>
      </c>
      <c r="AL178" s="5">
        <f t="shared" si="419"/>
        <v>3.6168276910866377E-7</v>
      </c>
      <c r="AM178" s="5">
        <f t="shared" si="420"/>
        <v>6.0681258061990164E-4</v>
      </c>
      <c r="AN178" s="5">
        <f t="shared" si="421"/>
        <v>3.5805148058886842E-4</v>
      </c>
      <c r="AO178" s="5">
        <f t="shared" si="422"/>
        <v>1.056346447373542E-4</v>
      </c>
      <c r="AP178" s="5">
        <f t="shared" si="423"/>
        <v>2.0776673697750468E-5</v>
      </c>
      <c r="AQ178" s="5">
        <f t="shared" si="424"/>
        <v>3.0648337793160836E-6</v>
      </c>
      <c r="AR178" s="5">
        <f t="shared" si="425"/>
        <v>1.5165732771889627E-4</v>
      </c>
      <c r="AS178" s="5">
        <f t="shared" si="426"/>
        <v>1.1808440140455157E-4</v>
      </c>
      <c r="AT178" s="5">
        <f t="shared" si="427"/>
        <v>4.5971817072093453E-5</v>
      </c>
      <c r="AU178" s="5">
        <f t="shared" si="428"/>
        <v>1.1931623707405625E-5</v>
      </c>
      <c r="AV178" s="5">
        <f t="shared" si="429"/>
        <v>2.3225693483879671E-6</v>
      </c>
      <c r="AW178" s="5">
        <f t="shared" si="430"/>
        <v>4.6157826383884389E-9</v>
      </c>
      <c r="AX178" s="5">
        <f t="shared" si="431"/>
        <v>7.8746717380369729E-5</v>
      </c>
      <c r="AY178" s="5">
        <f t="shared" si="432"/>
        <v>4.6464723458355134E-5</v>
      </c>
      <c r="AZ178" s="5">
        <f t="shared" si="433"/>
        <v>1.3708320790268357E-5</v>
      </c>
      <c r="BA178" s="5">
        <f t="shared" si="434"/>
        <v>2.6962111598107139E-6</v>
      </c>
      <c r="BB178" s="5">
        <f t="shared" si="435"/>
        <v>3.9772675640815255E-7</v>
      </c>
      <c r="BC178" s="5">
        <f t="shared" si="436"/>
        <v>4.6935959652078714E-8</v>
      </c>
      <c r="BD178" s="5">
        <f t="shared" si="437"/>
        <v>1.4914305906564426E-5</v>
      </c>
      <c r="BE178" s="5">
        <f t="shared" si="438"/>
        <v>1.1612672541648588E-5</v>
      </c>
      <c r="BF178" s="5">
        <f t="shared" si="439"/>
        <v>4.5209667953841527E-6</v>
      </c>
      <c r="BG178" s="5">
        <f t="shared" si="440"/>
        <v>1.1733813895501689E-6</v>
      </c>
      <c r="BH178" s="5">
        <f t="shared" si="441"/>
        <v>2.2840643622096552E-7</v>
      </c>
      <c r="BI178" s="5">
        <f t="shared" si="442"/>
        <v>3.5568656923840858E-8</v>
      </c>
      <c r="BJ178" s="8">
        <f t="shared" si="443"/>
        <v>0.36431425849259919</v>
      </c>
      <c r="BK178" s="8">
        <f t="shared" si="444"/>
        <v>0.3855202726800051</v>
      </c>
      <c r="BL178" s="8">
        <f t="shared" si="445"/>
        <v>0.24147961540217605</v>
      </c>
      <c r="BM178" s="8">
        <f t="shared" si="446"/>
        <v>0.15896453014532363</v>
      </c>
      <c r="BN178" s="8">
        <f t="shared" si="447"/>
        <v>0.84101503059672478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1.6850393700787401</v>
      </c>
      <c r="F179">
        <f>VLOOKUP(B179,home!$B$2:$E$405,3,FALSE)</f>
        <v>1.02</v>
      </c>
      <c r="G179">
        <f>VLOOKUP(C179,away!$B$2:$E$405,4,FALSE)</f>
        <v>0.69</v>
      </c>
      <c r="H179">
        <f>VLOOKUP(A179,away!$A$2:$E$405,3,FALSE)</f>
        <v>1.2913385826771699</v>
      </c>
      <c r="I179">
        <f>VLOOKUP(C179,away!$B$2:$E$405,3,FALSE)</f>
        <v>0.59</v>
      </c>
      <c r="J179">
        <f>VLOOKUP(B179,home!$B$2:$E$405,4,FALSE)</f>
        <v>1.02</v>
      </c>
      <c r="K179" s="3">
        <f t="shared" si="392"/>
        <v>1.1859307086614173</v>
      </c>
      <c r="L179" s="3">
        <f t="shared" si="393"/>
        <v>0.77712755905512088</v>
      </c>
      <c r="M179" s="5">
        <f t="shared" si="394"/>
        <v>0.14042829621323999</v>
      </c>
      <c r="N179" s="5">
        <f t="shared" si="395"/>
        <v>0.16653822884428307</v>
      </c>
      <c r="O179" s="5">
        <f t="shared" si="396"/>
        <v>0.10913069905846466</v>
      </c>
      <c r="P179" s="5">
        <f t="shared" si="397"/>
        <v>0.12942144727112084</v>
      </c>
      <c r="Q179" s="5">
        <f t="shared" si="398"/>
        <v>9.8751399876258986E-2</v>
      </c>
      <c r="R179" s="5">
        <f t="shared" si="399"/>
        <v>4.2404236888641804E-2</v>
      </c>
      <c r="S179" s="5">
        <f t="shared" si="400"/>
        <v>2.9819330336951503E-2</v>
      </c>
      <c r="T179" s="5">
        <f t="shared" si="401"/>
        <v>7.6742434339113305E-2</v>
      </c>
      <c r="U179" s="5">
        <f t="shared" si="402"/>
        <v>5.028848670359358E-2</v>
      </c>
      <c r="V179" s="5">
        <f t="shared" si="403"/>
        <v>3.0535638257561766E-3</v>
      </c>
      <c r="W179" s="5">
        <f t="shared" si="404"/>
        <v>3.9037439212186276E-2</v>
      </c>
      <c r="X179" s="5">
        <f t="shared" si="405"/>
        <v>3.0337069846728983E-2</v>
      </c>
      <c r="Y179" s="5">
        <f t="shared" si="406"/>
        <v>1.1787886519436601E-2</v>
      </c>
      <c r="Z179" s="5">
        <f t="shared" si="407"/>
        <v>1.0984500368955106E-2</v>
      </c>
      <c r="AA179" s="5">
        <f t="shared" si="408"/>
        <v>1.3026856306846525E-2</v>
      </c>
      <c r="AB179" s="5">
        <f t="shared" si="409"/>
        <v>7.7244744658044786E-3</v>
      </c>
      <c r="AC179" s="5">
        <f t="shared" si="410"/>
        <v>1.7588898583872299E-4</v>
      </c>
      <c r="AD179" s="5">
        <f t="shared" si="411"/>
        <v>1.1573924487308764E-2</v>
      </c>
      <c r="AE179" s="5">
        <f t="shared" si="412"/>
        <v>8.9944156855105515E-3</v>
      </c>
      <c r="AF179" s="5">
        <f t="shared" si="413"/>
        <v>3.4949041534039528E-3</v>
      </c>
      <c r="AG179" s="5">
        <f t="shared" si="414"/>
        <v>9.0532877795547245E-4</v>
      </c>
      <c r="AH179" s="5">
        <f t="shared" si="415"/>
        <v>2.134089489791539E-3</v>
      </c>
      <c r="AI179" s="5">
        <f t="shared" si="416"/>
        <v>2.5308822609753619E-3</v>
      </c>
      <c r="AJ179" s="5">
        <f t="shared" si="417"/>
        <v>1.5007254966485609E-3</v>
      </c>
      <c r="AK179" s="5">
        <f t="shared" si="418"/>
        <v>5.9325215058222849E-4</v>
      </c>
      <c r="AL179" s="5">
        <f t="shared" si="419"/>
        <v>6.4841083229352699E-6</v>
      </c>
      <c r="AM179" s="5">
        <f t="shared" si="420"/>
        <v>2.7451744938455634E-3</v>
      </c>
      <c r="AN179" s="5">
        <f t="shared" si="421"/>
        <v>2.1333507535825796E-3</v>
      </c>
      <c r="AO179" s="5">
        <f t="shared" si="422"/>
        <v>8.2894283187001628E-4</v>
      </c>
      <c r="AP179" s="5">
        <f t="shared" si="423"/>
        <v>2.147314398424617E-4</v>
      </c>
      <c r="AQ179" s="5">
        <f t="shared" si="424"/>
        <v>4.1718429924290954E-5</v>
      </c>
      <c r="AR179" s="5">
        <f t="shared" si="425"/>
        <v>3.3169195120137749E-4</v>
      </c>
      <c r="AS179" s="5">
        <f t="shared" si="426"/>
        <v>3.9336367074553776E-4</v>
      </c>
      <c r="AT179" s="5">
        <f t="shared" si="427"/>
        <v>2.3325102840445608E-4</v>
      </c>
      <c r="AU179" s="5">
        <f t="shared" si="428"/>
        <v>9.2206519137233667E-5</v>
      </c>
      <c r="AV179" s="5">
        <f t="shared" si="429"/>
        <v>2.7337635645905509E-5</v>
      </c>
      <c r="AW179" s="5">
        <f t="shared" si="430"/>
        <v>1.6599667391477552E-7</v>
      </c>
      <c r="AX179" s="5">
        <f t="shared" si="431"/>
        <v>5.42597788814252E-4</v>
      </c>
      <c r="AY179" s="5">
        <f t="shared" si="432"/>
        <v>4.2166769516992567E-4</v>
      </c>
      <c r="AZ179" s="5">
        <f t="shared" si="433"/>
        <v>1.6384479333990154E-4</v>
      </c>
      <c r="BA179" s="5">
        <f t="shared" si="434"/>
        <v>4.2442768104042797E-5</v>
      </c>
      <c r="BB179" s="5">
        <f t="shared" si="435"/>
        <v>8.245861194059331E-6</v>
      </c>
      <c r="BC179" s="5">
        <f t="shared" si="436"/>
        <v>1.2816171964093347E-6</v>
      </c>
      <c r="BD179" s="5">
        <f t="shared" si="437"/>
        <v>4.2961159399226102E-5</v>
      </c>
      <c r="BE179" s="5">
        <f t="shared" si="438"/>
        <v>5.0948958211240315E-5</v>
      </c>
      <c r="BF179" s="5">
        <f t="shared" si="439"/>
        <v>3.0210967058508586E-5</v>
      </c>
      <c r="BG179" s="5">
        <f t="shared" si="440"/>
        <v>1.1942704524347942E-5</v>
      </c>
      <c r="BH179" s="5">
        <f t="shared" si="441"/>
        <v>3.5408050099734665E-6</v>
      </c>
      <c r="BI179" s="5">
        <f t="shared" si="442"/>
        <v>8.3982987894194612E-7</v>
      </c>
      <c r="BJ179" s="8">
        <f t="shared" si="443"/>
        <v>0.45530703021506952</v>
      </c>
      <c r="BK179" s="8">
        <f t="shared" si="444"/>
        <v>0.3033266784364001</v>
      </c>
      <c r="BL179" s="8">
        <f t="shared" si="445"/>
        <v>0.23055199805056553</v>
      </c>
      <c r="BM179" s="8">
        <f t="shared" si="446"/>
        <v>0.31307439722048475</v>
      </c>
      <c r="BN179" s="8">
        <f t="shared" si="447"/>
        <v>0.68667430815200947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1.4074074074074101</v>
      </c>
      <c r="F180">
        <f>VLOOKUP(B180,home!$B$2:$E$405,3,FALSE)</f>
        <v>0.83</v>
      </c>
      <c r="G180">
        <f>VLOOKUP(C180,away!$B$2:$E$405,4,FALSE)</f>
        <v>0.71</v>
      </c>
      <c r="H180">
        <f>VLOOKUP(A180,away!$A$2:$E$405,3,FALSE)</f>
        <v>1.24074074074074</v>
      </c>
      <c r="I180">
        <f>VLOOKUP(C180,away!$B$2:$E$405,3,FALSE)</f>
        <v>0.59</v>
      </c>
      <c r="J180">
        <f>VLOOKUP(B180,home!$B$2:$E$405,4,FALSE)</f>
        <v>0.83</v>
      </c>
      <c r="K180" s="3">
        <f t="shared" si="392"/>
        <v>0.82938518518518678</v>
      </c>
      <c r="L180" s="3">
        <f t="shared" si="393"/>
        <v>0.60759074074074038</v>
      </c>
      <c r="M180" s="5">
        <f t="shared" si="394"/>
        <v>0.23764533022247564</v>
      </c>
      <c r="N180" s="5">
        <f t="shared" si="395"/>
        <v>0.19709951621496277</v>
      </c>
      <c r="O180" s="5">
        <f t="shared" si="396"/>
        <v>0.14439110222345183</v>
      </c>
      <c r="P180" s="5">
        <f t="shared" si="397"/>
        <v>0.11975584105669081</v>
      </c>
      <c r="Q180" s="5">
        <f t="shared" si="398"/>
        <v>8.1735709377928817E-2</v>
      </c>
      <c r="R180" s="5">
        <f t="shared" si="399"/>
        <v>4.386534837815953E-2</v>
      </c>
      <c r="S180" s="5">
        <f t="shared" si="400"/>
        <v>1.5087043214534655E-2</v>
      </c>
      <c r="T180" s="5">
        <f t="shared" si="401"/>
        <v>4.9661860205905656E-2</v>
      </c>
      <c r="U180" s="5">
        <f t="shared" si="402"/>
        <v>3.6381270087832568E-2</v>
      </c>
      <c r="V180" s="5">
        <f t="shared" si="403"/>
        <v>8.4475164337629086E-4</v>
      </c>
      <c r="W180" s="5">
        <f t="shared" si="404"/>
        <v>2.2596795486218704E-2</v>
      </c>
      <c r="X180" s="5">
        <f t="shared" si="405"/>
        <v>1.3729603707838642E-2</v>
      </c>
      <c r="Y180" s="5">
        <f t="shared" si="406"/>
        <v>4.1709900434612479E-3</v>
      </c>
      <c r="Z180" s="5">
        <f t="shared" si="407"/>
        <v>8.8840598379788614E-3</v>
      </c>
      <c r="AA180" s="5">
        <f t="shared" si="408"/>
        <v>7.3683076139183764E-3</v>
      </c>
      <c r="AB180" s="5">
        <f t="shared" si="409"/>
        <v>3.0555825874355575E-3</v>
      </c>
      <c r="AC180" s="5">
        <f t="shared" si="410"/>
        <v>2.6605809864284711E-5</v>
      </c>
      <c r="AD180" s="5">
        <f t="shared" si="411"/>
        <v>4.6853618522323219E-3</v>
      </c>
      <c r="AE180" s="5">
        <f t="shared" si="412"/>
        <v>2.8467824784362441E-3</v>
      </c>
      <c r="AF180" s="5">
        <f t="shared" si="413"/>
        <v>8.6483933740041908E-4</v>
      </c>
      <c r="AG180" s="5">
        <f t="shared" si="414"/>
        <v>1.7515612454428392E-4</v>
      </c>
      <c r="AH180" s="5">
        <f t="shared" si="415"/>
        <v>1.3494681244356596E-3</v>
      </c>
      <c r="AI180" s="5">
        <f t="shared" si="416"/>
        <v>1.119228870286576E-3</v>
      </c>
      <c r="AJ180" s="5">
        <f t="shared" si="417"/>
        <v>4.6413592192361965E-4</v>
      </c>
      <c r="AK180" s="5">
        <f t="shared" si="418"/>
        <v>1.2831581918523957E-4</v>
      </c>
      <c r="AL180" s="5">
        <f t="shared" si="419"/>
        <v>5.3629518144690712E-7</v>
      </c>
      <c r="AM180" s="5">
        <f t="shared" si="420"/>
        <v>7.7719394149466307E-4</v>
      </c>
      <c r="AN180" s="5">
        <f t="shared" si="421"/>
        <v>4.7221584261195797E-4</v>
      </c>
      <c r="AO180" s="5">
        <f t="shared" si="422"/>
        <v>1.4345698680105621E-4</v>
      </c>
      <c r="AP180" s="5">
        <f t="shared" si="423"/>
        <v>2.9054378958296116E-5</v>
      </c>
      <c r="AQ180" s="5">
        <f t="shared" si="424"/>
        <v>4.4132929082583297E-6</v>
      </c>
      <c r="AR180" s="5">
        <f t="shared" si="425"/>
        <v>1.6398486746637604E-4</v>
      </c>
      <c r="AS180" s="5">
        <f t="shared" si="426"/>
        <v>1.3600661967116858E-4</v>
      </c>
      <c r="AT180" s="5">
        <f t="shared" si="427"/>
        <v>5.6400937721191714E-5</v>
      </c>
      <c r="AU180" s="5">
        <f t="shared" si="428"/>
        <v>1.5592700725502927E-5</v>
      </c>
      <c r="AV180" s="5">
        <f t="shared" si="429"/>
        <v>3.23308874468961E-6</v>
      </c>
      <c r="AW180" s="5">
        <f t="shared" si="430"/>
        <v>7.5070414629954026E-9</v>
      </c>
      <c r="AX180" s="5">
        <f t="shared" si="431"/>
        <v>1.0743219018189271E-4</v>
      </c>
      <c r="AY180" s="5">
        <f t="shared" si="432"/>
        <v>6.5274804012016292E-5</v>
      </c>
      <c r="AZ180" s="5">
        <f t="shared" si="433"/>
        <v>1.9830183260683811E-5</v>
      </c>
      <c r="BA180" s="5">
        <f t="shared" si="434"/>
        <v>4.0162119121278357E-6</v>
      </c>
      <c r="BB180" s="5">
        <f t="shared" si="435"/>
        <v>6.1005329266538426E-7</v>
      </c>
      <c r="BC180" s="5">
        <f t="shared" si="436"/>
        <v>7.4132546396377724E-8</v>
      </c>
      <c r="BD180" s="5">
        <f t="shared" si="437"/>
        <v>1.6605947849027915E-5</v>
      </c>
      <c r="BE180" s="5">
        <f t="shared" si="438"/>
        <v>1.3772727131941568E-5</v>
      </c>
      <c r="BF180" s="5">
        <f t="shared" si="439"/>
        <v>5.7114479214152026E-6</v>
      </c>
      <c r="BG180" s="5">
        <f t="shared" si="440"/>
        <v>1.578996763992833E-6</v>
      </c>
      <c r="BH180" s="5">
        <f t="shared" si="441"/>
        <v>3.273991308777515E-7</v>
      </c>
      <c r="BI180" s="5">
        <f t="shared" si="442"/>
        <v>5.430799775850264E-8</v>
      </c>
      <c r="BJ180" s="8">
        <f t="shared" si="443"/>
        <v>0.37919018684690903</v>
      </c>
      <c r="BK180" s="8">
        <f t="shared" si="444"/>
        <v>0.3734253830461351</v>
      </c>
      <c r="BL180" s="8">
        <f t="shared" si="445"/>
        <v>0.23853602866775289</v>
      </c>
      <c r="BM180" s="8">
        <f t="shared" si="446"/>
        <v>0.17547754362813606</v>
      </c>
      <c r="BN180" s="8">
        <f t="shared" si="447"/>
        <v>0.82449284747366947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1.3428571428571401</v>
      </c>
      <c r="F181">
        <f>VLOOKUP(B181,home!$B$2:$E$405,3,FALSE)</f>
        <v>1.17</v>
      </c>
      <c r="G181">
        <f>VLOOKUP(C181,away!$B$2:$E$405,4,FALSE)</f>
        <v>0.96</v>
      </c>
      <c r="H181">
        <f>VLOOKUP(A181,away!$A$2:$E$405,3,FALSE)</f>
        <v>1.2</v>
      </c>
      <c r="I181">
        <f>VLOOKUP(C181,away!$B$2:$E$405,3,FALSE)</f>
        <v>0.96</v>
      </c>
      <c r="J181">
        <f>VLOOKUP(B181,home!$B$2:$E$405,4,FALSE)</f>
        <v>1.17</v>
      </c>
      <c r="K181" s="3">
        <f t="shared" si="392"/>
        <v>1.5082971428571397</v>
      </c>
      <c r="L181" s="3">
        <f t="shared" si="393"/>
        <v>1.3478399999999999</v>
      </c>
      <c r="M181" s="5">
        <f t="shared" si="394"/>
        <v>5.7490409128454253E-2</v>
      </c>
      <c r="N181" s="5">
        <f t="shared" si="395"/>
        <v>8.6712619830135562E-2</v>
      </c>
      <c r="O181" s="5">
        <f t="shared" si="396"/>
        <v>7.7487873039695787E-2</v>
      </c>
      <c r="P181" s="5">
        <f t="shared" si="397"/>
        <v>0.11687473751184993</v>
      </c>
      <c r="Q181" s="5">
        <f t="shared" si="398"/>
        <v>6.5394198369725431E-2</v>
      </c>
      <c r="R181" s="5">
        <f t="shared" si="399"/>
        <v>5.2220627398911791E-2</v>
      </c>
      <c r="S181" s="5">
        <f t="shared" si="400"/>
        <v>5.9399926333552143E-2</v>
      </c>
      <c r="T181" s="5">
        <f t="shared" si="401"/>
        <v>8.8140916330650729E-2</v>
      </c>
      <c r="U181" s="5">
        <f t="shared" si="402"/>
        <v>7.8764223103985911E-2</v>
      </c>
      <c r="V181" s="5">
        <f t="shared" si="403"/>
        <v>1.3417408618821229E-2</v>
      </c>
      <c r="W181" s="5">
        <f t="shared" si="404"/>
        <v>3.2877960853496618E-2</v>
      </c>
      <c r="X181" s="5">
        <f t="shared" si="405"/>
        <v>4.4314230756776887E-2</v>
      </c>
      <c r="Y181" s="5">
        <f t="shared" si="406"/>
        <v>2.9864246391607084E-2</v>
      </c>
      <c r="Z181" s="5">
        <f t="shared" si="407"/>
        <v>2.3461683477783084E-2</v>
      </c>
      <c r="AA181" s="5">
        <f t="shared" si="408"/>
        <v>3.5387190156158786E-2</v>
      </c>
      <c r="AB181" s="5">
        <f t="shared" si="409"/>
        <v>2.6687198903138303E-2</v>
      </c>
      <c r="AC181" s="5">
        <f t="shared" si="410"/>
        <v>1.7048018684626817E-3</v>
      </c>
      <c r="AD181" s="5">
        <f t="shared" si="411"/>
        <v>1.2397433604574465E-2</v>
      </c>
      <c r="AE181" s="5">
        <f t="shared" si="412"/>
        <v>1.6709756909589649E-2</v>
      </c>
      <c r="AF181" s="5">
        <f t="shared" si="413"/>
        <v>1.1261039376510656E-2</v>
      </c>
      <c r="AG181" s="5">
        <f t="shared" si="414"/>
        <v>5.0593597710787072E-3</v>
      </c>
      <c r="AH181" s="5">
        <f t="shared" si="415"/>
        <v>7.9056488646737921E-3</v>
      </c>
      <c r="AI181" s="5">
        <f t="shared" si="416"/>
        <v>1.1924067595019268E-2</v>
      </c>
      <c r="AJ181" s="5">
        <f t="shared" si="417"/>
        <v>8.9925185424014863E-3</v>
      </c>
      <c r="AK181" s="5">
        <f t="shared" si="418"/>
        <v>4.521130008198003E-3</v>
      </c>
      <c r="AL181" s="5">
        <f t="shared" si="419"/>
        <v>1.3863061606752156E-4</v>
      </c>
      <c r="AM181" s="5">
        <f t="shared" si="420"/>
        <v>3.739802736908146E-3</v>
      </c>
      <c r="AN181" s="5">
        <f t="shared" si="421"/>
        <v>5.040655720914276E-3</v>
      </c>
      <c r="AO181" s="5">
        <f t="shared" si="422"/>
        <v>3.3969987034385492E-3</v>
      </c>
      <c r="AP181" s="5">
        <f t="shared" si="423"/>
        <v>1.5262035774808711E-3</v>
      </c>
      <c r="AQ181" s="5">
        <f t="shared" si="424"/>
        <v>5.1426955746795453E-4</v>
      </c>
      <c r="AR181" s="5">
        <f t="shared" si="425"/>
        <v>2.1311099531523847E-3</v>
      </c>
      <c r="AS181" s="5">
        <f t="shared" si="426"/>
        <v>3.2143470534541541E-3</v>
      </c>
      <c r="AT181" s="5">
        <f t="shared" si="427"/>
        <v>2.4240952384380838E-3</v>
      </c>
      <c r="AU181" s="5">
        <f t="shared" si="428"/>
        <v>1.2187519740499192E-3</v>
      </c>
      <c r="AV181" s="5">
        <f t="shared" si="429"/>
        <v>4.5956003007774821E-4</v>
      </c>
      <c r="AW181" s="5">
        <f t="shared" si="430"/>
        <v>7.828560310041171E-6</v>
      </c>
      <c r="AX181" s="5">
        <f t="shared" si="431"/>
        <v>9.4012229715464621E-4</v>
      </c>
      <c r="AY181" s="5">
        <f t="shared" si="432"/>
        <v>1.2671344369969183E-3</v>
      </c>
      <c r="AZ181" s="5">
        <f t="shared" si="433"/>
        <v>8.5394723978096329E-4</v>
      </c>
      <c r="BA181" s="5">
        <f t="shared" si="434"/>
        <v>3.8366141588879111E-4</v>
      </c>
      <c r="BB181" s="5">
        <f t="shared" si="435"/>
        <v>1.2927855069788712E-4</v>
      </c>
      <c r="BC181" s="5">
        <f t="shared" si="436"/>
        <v>3.4849360354528035E-5</v>
      </c>
      <c r="BD181" s="5">
        <f t="shared" si="437"/>
        <v>4.7873253987615132E-4</v>
      </c>
      <c r="BE181" s="5">
        <f t="shared" si="438"/>
        <v>7.2207092208794062E-4</v>
      </c>
      <c r="BF181" s="5">
        <f t="shared" si="439"/>
        <v>5.4454875436273065E-4</v>
      </c>
      <c r="BG181" s="5">
        <f t="shared" si="440"/>
        <v>2.7378044345057362E-4</v>
      </c>
      <c r="BH181" s="5">
        <f t="shared" si="441"/>
        <v>1.0323556515666528E-4</v>
      </c>
      <c r="BI181" s="5">
        <f t="shared" si="442"/>
        <v>3.1141981593408022E-5</v>
      </c>
      <c r="BJ181" s="8">
        <f t="shared" si="443"/>
        <v>0.41055868579122923</v>
      </c>
      <c r="BK181" s="8">
        <f t="shared" si="444"/>
        <v>0.2502930485142047</v>
      </c>
      <c r="BL181" s="8">
        <f t="shared" si="445"/>
        <v>0.31549185206788283</v>
      </c>
      <c r="BM181" s="8">
        <f t="shared" si="446"/>
        <v>0.54236549869564021</v>
      </c>
      <c r="BN181" s="8">
        <f t="shared" si="447"/>
        <v>0.45618046527877276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1.3537414965986401</v>
      </c>
      <c r="F182">
        <f>VLOOKUP(B182,home!$B$2:$E$405,3,FALSE)</f>
        <v>1.29</v>
      </c>
      <c r="G182">
        <f>VLOOKUP(C182,away!$B$2:$E$405,4,FALSE)</f>
        <v>0.92</v>
      </c>
      <c r="H182">
        <f>VLOOKUP(A182,away!$A$2:$E$405,3,FALSE)</f>
        <v>1.08843537414966</v>
      </c>
      <c r="I182">
        <f>VLOOKUP(C182,away!$B$2:$E$405,3,FALSE)</f>
        <v>0.18</v>
      </c>
      <c r="J182">
        <f>VLOOKUP(B182,home!$B$2:$E$405,4,FALSE)</f>
        <v>1.29</v>
      </c>
      <c r="K182" s="3">
        <f t="shared" si="392"/>
        <v>1.6066204081632662</v>
      </c>
      <c r="L182" s="3">
        <f t="shared" si="393"/>
        <v>0.25273469387755104</v>
      </c>
      <c r="M182" s="5">
        <f t="shared" si="394"/>
        <v>0.15577305570819019</v>
      </c>
      <c r="N182" s="5">
        <f t="shared" si="395"/>
        <v>0.25026817034273174</v>
      </c>
      <c r="O182" s="5">
        <f t="shared" si="396"/>
        <v>3.9369255548780152E-2</v>
      </c>
      <c r="P182" s="5">
        <f t="shared" si="397"/>
        <v>6.3251449418865111E-2</v>
      </c>
      <c r="Q182" s="5">
        <f t="shared" si="398"/>
        <v>0.20104297499315679</v>
      </c>
      <c r="R182" s="5">
        <f t="shared" si="399"/>
        <v>4.9749883746540149E-3</v>
      </c>
      <c r="S182" s="5">
        <f t="shared" si="400"/>
        <v>6.4207924717767815E-3</v>
      </c>
      <c r="T182" s="5">
        <f t="shared" si="401"/>
        <v>5.0810534741127629E-2</v>
      </c>
      <c r="U182" s="5">
        <f t="shared" si="402"/>
        <v>7.9929178530941374E-3</v>
      </c>
      <c r="V182" s="5">
        <f t="shared" si="403"/>
        <v>2.8968383839002017E-4</v>
      </c>
      <c r="W182" s="5">
        <f t="shared" si="404"/>
        <v>0.10766658218062096</v>
      </c>
      <c r="X182" s="5">
        <f t="shared" si="405"/>
        <v>2.7211080688261429E-2</v>
      </c>
      <c r="Y182" s="5">
        <f t="shared" si="406"/>
        <v>3.4385920739125461E-3</v>
      </c>
      <c r="Z182" s="5">
        <f t="shared" si="407"/>
        <v>4.1911738797085243E-4</v>
      </c>
      <c r="AA182" s="5">
        <f t="shared" si="408"/>
        <v>6.7336254893005294E-4</v>
      </c>
      <c r="AB182" s="5">
        <f t="shared" si="409"/>
        <v>5.4091900660192956E-4</v>
      </c>
      <c r="AC182" s="5">
        <f t="shared" si="410"/>
        <v>7.3516094327448269E-6</v>
      </c>
      <c r="AD182" s="5">
        <f t="shared" si="411"/>
        <v>4.3244832052143287E-2</v>
      </c>
      <c r="AE182" s="5">
        <f t="shared" si="412"/>
        <v>1.0929469390484541E-2</v>
      </c>
      <c r="AF182" s="5">
        <f t="shared" si="413"/>
        <v>1.3811280503240873E-3</v>
      </c>
      <c r="AG182" s="5">
        <f t="shared" si="414"/>
        <v>1.16352991668119E-4</v>
      </c>
      <c r="AH182" s="5">
        <f t="shared" si="415"/>
        <v>2.6481376186893047E-5</v>
      </c>
      <c r="AI182" s="5">
        <f t="shared" si="416"/>
        <v>4.2545519418111109E-5</v>
      </c>
      <c r="AJ182" s="5">
        <f t="shared" si="417"/>
        <v>3.4177249886521924E-5</v>
      </c>
      <c r="AK182" s="5">
        <f t="shared" si="418"/>
        <v>1.8303289054193932E-5</v>
      </c>
      <c r="AL182" s="5">
        <f t="shared" si="419"/>
        <v>1.1940446313221108E-7</v>
      </c>
      <c r="AM182" s="5">
        <f t="shared" si="420"/>
        <v>1.3895605944513272E-2</v>
      </c>
      <c r="AN182" s="5">
        <f t="shared" si="421"/>
        <v>3.5119017146296402E-3</v>
      </c>
      <c r="AO182" s="5">
        <f t="shared" si="422"/>
        <v>4.4378970238748432E-4</v>
      </c>
      <c r="AP182" s="5">
        <f t="shared" si="423"/>
        <v>3.73870181929701E-5</v>
      </c>
      <c r="AQ182" s="5">
        <f t="shared" si="424"/>
        <v>2.3622491494986829E-6</v>
      </c>
      <c r="AR182" s="5">
        <f t="shared" si="425"/>
        <v>1.3385525008101379E-6</v>
      </c>
      <c r="AS182" s="5">
        <f t="shared" si="426"/>
        <v>2.1505457651995447E-6</v>
      </c>
      <c r="AT182" s="5">
        <f t="shared" si="427"/>
        <v>1.7275553575293383E-6</v>
      </c>
      <c r="AU182" s="5">
        <f t="shared" si="428"/>
        <v>9.2517523121280759E-7</v>
      </c>
      <c r="AV182" s="5">
        <f t="shared" si="429"/>
        <v>3.716013518984164E-7</v>
      </c>
      <c r="AW182" s="5">
        <f t="shared" si="430"/>
        <v>1.3467785850843259E-9</v>
      </c>
      <c r="AX182" s="5">
        <f t="shared" si="431"/>
        <v>3.7208273490416362E-3</v>
      </c>
      <c r="AY182" s="5">
        <f t="shared" si="432"/>
        <v>9.4038216103125769E-4</v>
      </c>
      <c r="AZ182" s="5">
        <f t="shared" si="433"/>
        <v>1.1883359879807238E-4</v>
      </c>
      <c r="BA182" s="5">
        <f t="shared" si="434"/>
        <v>1.0011124404866179E-5</v>
      </c>
      <c r="BB182" s="5">
        <f t="shared" si="435"/>
        <v>6.3253961545848359E-7</v>
      </c>
      <c r="BC182" s="5">
        <f t="shared" si="436"/>
        <v>3.1972941215664768E-8</v>
      </c>
      <c r="BD182" s="5">
        <f t="shared" si="437"/>
        <v>5.638310942188E-8</v>
      </c>
      <c r="BE182" s="5">
        <f t="shared" si="438"/>
        <v>9.0586254272894954E-8</v>
      </c>
      <c r="BF182" s="5">
        <f t="shared" si="439"/>
        <v>7.2768862406949962E-8</v>
      </c>
      <c r="BG182" s="5">
        <f t="shared" si="440"/>
        <v>3.89706464739435E-8</v>
      </c>
      <c r="BH182" s="5">
        <f t="shared" si="441"/>
        <v>1.5652758986088371E-8</v>
      </c>
      <c r="BI182" s="5">
        <f t="shared" si="442"/>
        <v>5.0296084062221066E-9</v>
      </c>
      <c r="BJ182" s="8">
        <f t="shared" si="443"/>
        <v>0.71879148287913641</v>
      </c>
      <c r="BK182" s="8">
        <f t="shared" si="444"/>
        <v>0.22668283461214922</v>
      </c>
      <c r="BL182" s="8">
        <f t="shared" si="445"/>
        <v>5.3679743588052629E-2</v>
      </c>
      <c r="BM182" s="8">
        <f t="shared" si="446"/>
        <v>0.28395290326667844</v>
      </c>
      <c r="BN182" s="8">
        <f t="shared" si="447"/>
        <v>0.71467989438637802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1.3434343434343401</v>
      </c>
      <c r="F183">
        <f>VLOOKUP(B183,home!$B$2:$E$405,3,FALSE)</f>
        <v>0.57999999999999996</v>
      </c>
      <c r="G183">
        <f>VLOOKUP(C183,away!$B$2:$E$405,4,FALSE)</f>
        <v>0.99</v>
      </c>
      <c r="H183">
        <f>VLOOKUP(A183,away!$A$2:$E$405,3,FALSE)</f>
        <v>0.98989898989898994</v>
      </c>
      <c r="I183">
        <f>VLOOKUP(C183,away!$B$2:$E$405,3,FALSE)</f>
        <v>0.91</v>
      </c>
      <c r="J183">
        <f>VLOOKUP(B183,home!$B$2:$E$405,4,FALSE)</f>
        <v>0.57999999999999996</v>
      </c>
      <c r="K183" s="3">
        <f t="shared" si="392"/>
        <v>0.77139999999999809</v>
      </c>
      <c r="L183" s="3">
        <f t="shared" si="393"/>
        <v>0.52246868686868686</v>
      </c>
      <c r="M183" s="5">
        <f t="shared" si="394"/>
        <v>0.27420790392486699</v>
      </c>
      <c r="N183" s="5">
        <f t="shared" si="395"/>
        <v>0.2115239770876419</v>
      </c>
      <c r="O183" s="5">
        <f t="shared" si="396"/>
        <v>0.1432650434926403</v>
      </c>
      <c r="P183" s="5">
        <f t="shared" si="397"/>
        <v>0.11051465455022245</v>
      </c>
      <c r="Q183" s="5">
        <f t="shared" si="398"/>
        <v>8.1584797962703265E-2</v>
      </c>
      <c r="R183" s="5">
        <f t="shared" si="399"/>
        <v>3.7425749573892539E-2</v>
      </c>
      <c r="S183" s="5">
        <f t="shared" si="400"/>
        <v>1.1135245096455627E-2</v>
      </c>
      <c r="T183" s="5">
        <f t="shared" si="401"/>
        <v>4.2625502260020688E-2</v>
      </c>
      <c r="U183" s="5">
        <f t="shared" si="402"/>
        <v>2.8870223221300638E-2</v>
      </c>
      <c r="V183" s="5">
        <f t="shared" si="403"/>
        <v>4.9865154932629324E-4</v>
      </c>
      <c r="W183" s="5">
        <f t="shared" si="404"/>
        <v>2.0978171049476382E-2</v>
      </c>
      <c r="X183" s="5">
        <f t="shared" si="405"/>
        <v>1.0960437481126626E-2</v>
      </c>
      <c r="Y183" s="5">
        <f t="shared" si="406"/>
        <v>2.8632426891352833E-3</v>
      </c>
      <c r="Z183" s="5">
        <f t="shared" si="407"/>
        <v>6.5179274116493194E-3</v>
      </c>
      <c r="AA183" s="5">
        <f t="shared" si="408"/>
        <v>5.0279292053462725E-3</v>
      </c>
      <c r="AB183" s="5">
        <f t="shared" si="409"/>
        <v>1.9392722945020524E-3</v>
      </c>
      <c r="AC183" s="5">
        <f t="shared" si="410"/>
        <v>1.2560793955502685E-5</v>
      </c>
      <c r="AD183" s="5">
        <f t="shared" si="411"/>
        <v>4.0456402868915093E-3</v>
      </c>
      <c r="AE183" s="5">
        <f t="shared" si="412"/>
        <v>2.1137203682352643E-3</v>
      </c>
      <c r="AF183" s="5">
        <f t="shared" si="413"/>
        <v>5.5217635259973796E-4</v>
      </c>
      <c r="AG183" s="5">
        <f t="shared" si="414"/>
        <v>9.6164951287575388E-5</v>
      </c>
      <c r="AH183" s="5">
        <f t="shared" si="415"/>
        <v>8.5135324396745952E-4</v>
      </c>
      <c r="AI183" s="5">
        <f t="shared" si="416"/>
        <v>6.5673389239649671E-4</v>
      </c>
      <c r="AJ183" s="5">
        <f t="shared" si="417"/>
        <v>2.5330226229732813E-4</v>
      </c>
      <c r="AK183" s="5">
        <f t="shared" si="418"/>
        <v>6.513245504538615E-5</v>
      </c>
      <c r="AL183" s="5">
        <f t="shared" si="419"/>
        <v>2.0249624974329785E-7</v>
      </c>
      <c r="AM183" s="5">
        <f t="shared" si="420"/>
        <v>6.2416138346162067E-4</v>
      </c>
      <c r="AN183" s="5">
        <f t="shared" si="421"/>
        <v>3.2610477841133584E-4</v>
      </c>
      <c r="AO183" s="5">
        <f t="shared" si="422"/>
        <v>8.5189767679087373E-5</v>
      </c>
      <c r="AP183" s="5">
        <f t="shared" si="423"/>
        <v>1.4836328684647096E-5</v>
      </c>
      <c r="AQ183" s="5">
        <f t="shared" si="424"/>
        <v>1.9378792914549495E-6</v>
      </c>
      <c r="AR183" s="5">
        <f t="shared" si="425"/>
        <v>8.89610822874151E-5</v>
      </c>
      <c r="AS183" s="5">
        <f t="shared" si="426"/>
        <v>6.8624578876511842E-5</v>
      </c>
      <c r="AT183" s="5">
        <f t="shared" si="427"/>
        <v>2.646850007267055E-5</v>
      </c>
      <c r="AU183" s="5">
        <f t="shared" si="428"/>
        <v>6.8059336520193378E-6</v>
      </c>
      <c r="AV183" s="5">
        <f t="shared" si="429"/>
        <v>1.3125243047919258E-6</v>
      </c>
      <c r="AW183" s="5">
        <f t="shared" si="430"/>
        <v>2.2670149554992724E-9</v>
      </c>
      <c r="AX183" s="5">
        <f t="shared" si="431"/>
        <v>8.0246348533715469E-5</v>
      </c>
      <c r="AY183" s="5">
        <f t="shared" si="432"/>
        <v>4.1926204344417294E-5</v>
      </c>
      <c r="AZ183" s="5">
        <f t="shared" si="433"/>
        <v>1.0952564464607969E-5</v>
      </c>
      <c r="BA183" s="5">
        <f t="shared" si="434"/>
        <v>1.907457324556123E-6</v>
      </c>
      <c r="BB183" s="5">
        <f t="shared" si="435"/>
        <v>2.49146680904724E-7</v>
      </c>
      <c r="BC183" s="5">
        <f t="shared" si="436"/>
        <v>2.6034267841996588E-8</v>
      </c>
      <c r="BD183" s="5">
        <f t="shared" si="437"/>
        <v>7.7465633075204921E-6</v>
      </c>
      <c r="BE183" s="5">
        <f t="shared" si="438"/>
        <v>5.9756989354212925E-6</v>
      </c>
      <c r="BF183" s="5">
        <f t="shared" si="439"/>
        <v>2.3048270793919865E-6</v>
      </c>
      <c r="BG183" s="5">
        <f t="shared" si="440"/>
        <v>5.9264786968099136E-7</v>
      </c>
      <c r="BH183" s="5">
        <f t="shared" si="441"/>
        <v>1.1429214166797889E-7</v>
      </c>
      <c r="BI183" s="5">
        <f t="shared" si="442"/>
        <v>1.7632991616535741E-8</v>
      </c>
      <c r="BJ183" s="8">
        <f t="shared" si="443"/>
        <v>0.37853136838226237</v>
      </c>
      <c r="BK183" s="8">
        <f t="shared" si="444"/>
        <v>0.39641114461542104</v>
      </c>
      <c r="BL183" s="8">
        <f t="shared" si="445"/>
        <v>0.21856366392290724</v>
      </c>
      <c r="BM183" s="8">
        <f t="shared" si="446"/>
        <v>0.1414600538029431</v>
      </c>
      <c r="BN183" s="8">
        <f t="shared" si="447"/>
        <v>0.85852212659196747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1.3434343434343401</v>
      </c>
      <c r="F184">
        <f>VLOOKUP(B184,home!$B$2:$E$405,3,FALSE)</f>
        <v>0.41</v>
      </c>
      <c r="G184">
        <f>VLOOKUP(C184,away!$B$2:$E$405,4,FALSE)</f>
        <v>0.91</v>
      </c>
      <c r="H184">
        <f>VLOOKUP(A184,away!$A$2:$E$405,3,FALSE)</f>
        <v>0.98989898989898994</v>
      </c>
      <c r="I184">
        <f>VLOOKUP(C184,away!$B$2:$E$405,3,FALSE)</f>
        <v>0.74</v>
      </c>
      <c r="J184">
        <f>VLOOKUP(B184,home!$B$2:$E$405,4,FALSE)</f>
        <v>0.41</v>
      </c>
      <c r="K184" s="3">
        <f t="shared" si="392"/>
        <v>0.50123535353535231</v>
      </c>
      <c r="L184" s="3">
        <f t="shared" si="393"/>
        <v>0.30033535353535357</v>
      </c>
      <c r="M184" s="5">
        <f t="shared" si="394"/>
        <v>0.4486237539205174</v>
      </c>
      <c r="N184" s="5">
        <f t="shared" si="395"/>
        <v>0.22486608590070742</v>
      </c>
      <c r="O184" s="5">
        <f t="shared" si="396"/>
        <v>0.13473757373807602</v>
      </c>
      <c r="P184" s="5">
        <f t="shared" si="397"/>
        <v>6.753523540710013E-2</v>
      </c>
      <c r="Q184" s="5">
        <f t="shared" si="398"/>
        <v>5.6355416032275986E-2</v>
      </c>
      <c r="R184" s="5">
        <f t="shared" si="399"/>
        <v>2.0233228421560414E-2</v>
      </c>
      <c r="S184" s="5">
        <f t="shared" si="400"/>
        <v>2.5416665867744621E-3</v>
      </c>
      <c r="T184" s="5">
        <f t="shared" si="401"/>
        <v>1.6925523797685534E-2</v>
      </c>
      <c r="U184" s="5">
        <f t="shared" si="402"/>
        <v>1.0141609401042371E-2</v>
      </c>
      <c r="V184" s="5">
        <f t="shared" si="403"/>
        <v>4.2513241828569903E-5</v>
      </c>
      <c r="W184" s="5">
        <f t="shared" si="404"/>
        <v>9.4157756261899084E-3</v>
      </c>
      <c r="X184" s="5">
        <f t="shared" si="405"/>
        <v>2.8278903015013105E-3</v>
      </c>
      <c r="Y184" s="5">
        <f t="shared" si="406"/>
        <v>4.246577167302968E-4</v>
      </c>
      <c r="Z184" s="5">
        <f t="shared" si="407"/>
        <v>2.0255846037169701E-3</v>
      </c>
      <c r="AA184" s="5">
        <f t="shared" si="408"/>
        <v>1.0152946149598419E-3</v>
      </c>
      <c r="AB184" s="5">
        <f t="shared" si="409"/>
        <v>2.544507776359678E-4</v>
      </c>
      <c r="AC184" s="5">
        <f t="shared" si="410"/>
        <v>3.9999300217060663E-7</v>
      </c>
      <c r="AD184" s="5">
        <f t="shared" si="411"/>
        <v>1.1798799062007123E-3</v>
      </c>
      <c r="AE184" s="5">
        <f t="shared" si="412"/>
        <v>3.543596487580507E-4</v>
      </c>
      <c r="AF184" s="5">
        <f t="shared" si="413"/>
        <v>5.3213365194206425E-5</v>
      </c>
      <c r="AG184" s="5">
        <f t="shared" si="414"/>
        <v>5.3272849494692877E-6</v>
      </c>
      <c r="AH184" s="5">
        <f t="shared" si="415"/>
        <v>1.5208866701827629E-4</v>
      </c>
      <c r="AI184" s="5">
        <f t="shared" si="416"/>
        <v>7.623221678162619E-5</v>
      </c>
      <c r="AJ184" s="5">
        <f t="shared" si="417"/>
        <v>1.9105141064661008E-5</v>
      </c>
      <c r="AK184" s="5">
        <f t="shared" si="418"/>
        <v>3.1920573786293803E-6</v>
      </c>
      <c r="AL184" s="5">
        <f t="shared" si="419"/>
        <v>2.40857701597055E-9</v>
      </c>
      <c r="AM184" s="5">
        <f t="shared" si="420"/>
        <v>1.1827950438275447E-4</v>
      </c>
      <c r="AN184" s="5">
        <f t="shared" si="421"/>
        <v>3.5523516764780956E-5</v>
      </c>
      <c r="AO184" s="5">
        <f t="shared" si="422"/>
        <v>5.3344839831847738E-6</v>
      </c>
      <c r="AP184" s="5">
        <f t="shared" si="423"/>
        <v>5.3404471100615991E-7</v>
      </c>
      <c r="AQ184" s="5">
        <f t="shared" si="424"/>
        <v>4.0098126770930193E-8</v>
      </c>
      <c r="AR184" s="5">
        <f t="shared" si="425"/>
        <v>9.1355207155309405E-6</v>
      </c>
      <c r="AS184" s="5">
        <f t="shared" si="426"/>
        <v>4.5790459555786849E-6</v>
      </c>
      <c r="AT184" s="5">
        <f t="shared" si="427"/>
        <v>1.1475898591995535E-6</v>
      </c>
      <c r="AU184" s="5">
        <f t="shared" si="428"/>
        <v>1.9173753626315787E-7</v>
      </c>
      <c r="AV184" s="5">
        <f t="shared" si="429"/>
        <v>2.402640794371533E-8</v>
      </c>
      <c r="AW184" s="5">
        <f t="shared" si="430"/>
        <v>1.0071779051932885E-11</v>
      </c>
      <c r="AX184" s="5">
        <f t="shared" si="431"/>
        <v>9.880978199212702E-6</v>
      </c>
      <c r="AY184" s="5">
        <f t="shared" si="432"/>
        <v>2.9676070807356676E-6</v>
      </c>
      <c r="AZ184" s="5">
        <f t="shared" si="433"/>
        <v>4.4563866087338252E-7</v>
      </c>
      <c r="BA184" s="5">
        <f t="shared" si="434"/>
        <v>4.461368158747629E-8</v>
      </c>
      <c r="BB184" s="5">
        <f t="shared" si="435"/>
        <v>3.3497664580220962E-9</v>
      </c>
      <c r="BC184" s="5">
        <f t="shared" si="436"/>
        <v>2.0121065868618716E-10</v>
      </c>
      <c r="BD184" s="5">
        <f t="shared" si="437"/>
        <v>4.57286640638088E-7</v>
      </c>
      <c r="BE184" s="5">
        <f t="shared" si="438"/>
        <v>2.2920823098722562E-7</v>
      </c>
      <c r="BF184" s="5">
        <f t="shared" si="439"/>
        <v>5.7443634346047354E-8</v>
      </c>
      <c r="BG184" s="5">
        <f t="shared" si="440"/>
        <v>9.5975934565988544E-9</v>
      </c>
      <c r="BH184" s="5">
        <f t="shared" si="441"/>
        <v>1.202663287326727E-9</v>
      </c>
      <c r="BI184" s="5">
        <f t="shared" si="442"/>
        <v>1.2056347160144019E-10</v>
      </c>
      <c r="BJ184" s="8">
        <f t="shared" si="443"/>
        <v>0.3125811836167609</v>
      </c>
      <c r="BK184" s="8">
        <f t="shared" si="444"/>
        <v>0.51874653916488045</v>
      </c>
      <c r="BL184" s="8">
        <f t="shared" si="445"/>
        <v>0.16664860781531848</v>
      </c>
      <c r="BM184" s="8">
        <f t="shared" si="446"/>
        <v>4.7647654183430539E-2</v>
      </c>
      <c r="BN184" s="8">
        <f t="shared" si="447"/>
        <v>0.95235129342023739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1.55</v>
      </c>
      <c r="F185">
        <f>VLOOKUP(B185,home!$B$2:$E$405,3,FALSE)</f>
        <v>1.21</v>
      </c>
      <c r="G185">
        <f>VLOOKUP(C185,away!$B$2:$E$405,4,FALSE)</f>
        <v>1.75</v>
      </c>
      <c r="H185">
        <f>VLOOKUP(A185,away!$A$2:$E$405,3,FALSE)</f>
        <v>1.0857142857142901</v>
      </c>
      <c r="I185">
        <f>VLOOKUP(C185,away!$B$2:$E$405,3,FALSE)</f>
        <v>0.37</v>
      </c>
      <c r="J185">
        <f>VLOOKUP(B185,home!$B$2:$E$405,4,FALSE)</f>
        <v>1.21</v>
      </c>
      <c r="K185" s="3">
        <f t="shared" si="392"/>
        <v>3.2821249999999997</v>
      </c>
      <c r="L185" s="3">
        <f t="shared" si="393"/>
        <v>0.48607428571428762</v>
      </c>
      <c r="M185" s="5">
        <f t="shared" si="394"/>
        <v>2.3093610863332194E-2</v>
      </c>
      <c r="N185" s="5">
        <f t="shared" si="395"/>
        <v>7.5796117554814177E-2</v>
      </c>
      <c r="O185" s="5">
        <f t="shared" si="396"/>
        <v>1.1225210404957909E-2</v>
      </c>
      <c r="P185" s="5">
        <f t="shared" si="397"/>
        <v>3.6842543700372481E-2</v>
      </c>
      <c r="Q185" s="5">
        <f t="shared" si="398"/>
        <v>0.12438616616479725</v>
      </c>
      <c r="R185" s="5">
        <f t="shared" si="399"/>
        <v>2.7281430647912524E-3</v>
      </c>
      <c r="S185" s="5">
        <f t="shared" si="400"/>
        <v>1.4694248490922214E-2</v>
      </c>
      <c r="T185" s="5">
        <f t="shared" si="401"/>
        <v>6.0460916871292521E-2</v>
      </c>
      <c r="U185" s="5">
        <f t="shared" si="402"/>
        <v>8.9541065565279902E-3</v>
      </c>
      <c r="V185" s="5">
        <f t="shared" si="403"/>
        <v>2.6047295330815768E-3</v>
      </c>
      <c r="W185" s="5">
        <f t="shared" si="404"/>
        <v>0.13608364854121172</v>
      </c>
      <c r="X185" s="5">
        <f t="shared" si="405"/>
        <v>6.6146762262063646E-2</v>
      </c>
      <c r="Y185" s="5">
        <f t="shared" si="406"/>
        <v>1.6076120109422689E-2</v>
      </c>
      <c r="Z185" s="5">
        <f t="shared" si="407"/>
        <v>4.420267305149319E-4</v>
      </c>
      <c r="AA185" s="5">
        <f t="shared" si="408"/>
        <v>1.4507869828913208E-3</v>
      </c>
      <c r="AB185" s="5">
        <f t="shared" si="409"/>
        <v>2.3808321131110885E-3</v>
      </c>
      <c r="AC185" s="5">
        <f t="shared" si="410"/>
        <v>2.5971702254069324E-4</v>
      </c>
      <c r="AD185" s="5">
        <f t="shared" si="411"/>
        <v>0.11166088624208111</v>
      </c>
      <c r="AE185" s="5">
        <f t="shared" si="412"/>
        <v>5.4275485522343896E-2</v>
      </c>
      <c r="AF185" s="5">
        <f t="shared" si="413"/>
        <v>1.3190958928534734E-2</v>
      </c>
      <c r="AG185" s="5">
        <f t="shared" si="414"/>
        <v>2.137261979691342E-3</v>
      </c>
      <c r="AH185" s="5">
        <f t="shared" si="415"/>
        <v>5.3714456825416838E-5</v>
      </c>
      <c r="AI185" s="5">
        <f t="shared" si="416"/>
        <v>1.7629756160812124E-4</v>
      </c>
      <c r="AJ185" s="5">
        <f t="shared" si="417"/>
        <v>2.8931531719652751E-4</v>
      </c>
      <c r="AK185" s="5">
        <f t="shared" si="418"/>
        <v>3.1652301181788421E-4</v>
      </c>
      <c r="AL185" s="5">
        <f t="shared" si="419"/>
        <v>1.6573650278101984E-5</v>
      </c>
      <c r="AM185" s="5">
        <f t="shared" si="420"/>
        <v>7.3296997251458079E-2</v>
      </c>
      <c r="AN185" s="5">
        <f t="shared" si="421"/>
        <v>3.562778558400459E-2</v>
      </c>
      <c r="AO185" s="5">
        <f t="shared" si="422"/>
        <v>8.6588752146634102E-3</v>
      </c>
      <c r="AP185" s="5">
        <f t="shared" si="423"/>
        <v>1.4029521950188889E-3</v>
      </c>
      <c r="AQ185" s="5">
        <f t="shared" si="424"/>
        <v>1.7048474652127456E-4</v>
      </c>
      <c r="AR185" s="5">
        <f t="shared" si="425"/>
        <v>5.2218432467890867E-6</v>
      </c>
      <c r="AS185" s="5">
        <f t="shared" si="426"/>
        <v>1.7138742266367634E-5</v>
      </c>
      <c r="AT185" s="5">
        <f t="shared" si="427"/>
        <v>2.8125747230500934E-5</v>
      </c>
      <c r="AU185" s="5">
        <f t="shared" si="428"/>
        <v>3.077073937630262E-5</v>
      </c>
      <c r="AV185" s="5">
        <f t="shared" si="429"/>
        <v>2.5248353243861807E-5</v>
      </c>
      <c r="AW185" s="5">
        <f t="shared" si="430"/>
        <v>7.3446893825511584E-7</v>
      </c>
      <c r="AX185" s="5">
        <f t="shared" si="431"/>
        <v>4.0094984517323629E-2</v>
      </c>
      <c r="AY185" s="5">
        <f t="shared" si="432"/>
        <v>1.9489140959983504E-2</v>
      </c>
      <c r="AZ185" s="5">
        <f t="shared" si="433"/>
        <v>4.736585135654523E-3</v>
      </c>
      <c r="BA185" s="5">
        <f t="shared" si="434"/>
        <v>7.6744407884606156E-4</v>
      </c>
      <c r="BB185" s="5">
        <f t="shared" si="435"/>
        <v>9.3258708112689681E-5</v>
      </c>
      <c r="BC185" s="5">
        <f t="shared" si="436"/>
        <v>9.0661319865025761E-6</v>
      </c>
      <c r="BD185" s="5">
        <f t="shared" si="437"/>
        <v>4.2303395438249694E-7</v>
      </c>
      <c r="BE185" s="5">
        <f t="shared" si="438"/>
        <v>1.3884503175276528E-6</v>
      </c>
      <c r="BF185" s="5">
        <f t="shared" si="439"/>
        <v>2.278533749207724E-6</v>
      </c>
      <c r="BG185" s="5">
        <f t="shared" si="440"/>
        <v>2.4928108605394665E-6</v>
      </c>
      <c r="BH185" s="5">
        <f t="shared" si="441"/>
        <v>2.0454292114120241E-6</v>
      </c>
      <c r="BI185" s="5">
        <f t="shared" si="442"/>
        <v>1.3426708701011375E-6</v>
      </c>
      <c r="BJ185" s="8">
        <f t="shared" si="443"/>
        <v>0.84456189869982623</v>
      </c>
      <c r="BK185" s="8">
        <f t="shared" si="444"/>
        <v>9.700056422051076E-2</v>
      </c>
      <c r="BL185" s="8">
        <f t="shared" si="445"/>
        <v>2.7691405824054501E-2</v>
      </c>
      <c r="BM185" s="8">
        <f t="shared" si="446"/>
        <v>0.67613569723079614</v>
      </c>
      <c r="BN185" s="8">
        <f t="shared" si="447"/>
        <v>0.27407179175306523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1.6111111111111101</v>
      </c>
      <c r="F186">
        <f>VLOOKUP(B186,home!$B$2:$E$405,3,FALSE)</f>
        <v>1.4</v>
      </c>
      <c r="G186">
        <f>VLOOKUP(C186,away!$B$2:$E$405,4,FALSE)</f>
        <v>0.83</v>
      </c>
      <c r="H186">
        <f>VLOOKUP(A186,away!$A$2:$E$405,3,FALSE)</f>
        <v>1.4652777777777799</v>
      </c>
      <c r="I186">
        <f>VLOOKUP(C186,away!$B$2:$E$405,3,FALSE)</f>
        <v>0.69</v>
      </c>
      <c r="J186">
        <f>VLOOKUP(B186,home!$B$2:$E$405,4,FALSE)</f>
        <v>1.4</v>
      </c>
      <c r="K186" s="3">
        <f t="shared" si="392"/>
        <v>1.8721111111111095</v>
      </c>
      <c r="L186" s="3">
        <f t="shared" si="393"/>
        <v>1.415458333333335</v>
      </c>
      <c r="M186" s="5">
        <f t="shared" si="394"/>
        <v>3.7344507076465028E-2</v>
      </c>
      <c r="N186" s="5">
        <f t="shared" si="395"/>
        <v>6.9913066636817636E-2</v>
      </c>
      <c r="O186" s="5">
        <f t="shared" si="396"/>
        <v>5.2859593745608127E-2</v>
      </c>
      <c r="P186" s="5">
        <f t="shared" si="397"/>
        <v>9.8959032779972284E-2</v>
      </c>
      <c r="Q186" s="5">
        <f t="shared" si="398"/>
        <v>6.5442514431318863E-2</v>
      </c>
      <c r="R186" s="5">
        <f t="shared" si="399"/>
        <v>3.7410276231917831E-2</v>
      </c>
      <c r="S186" s="5">
        <f t="shared" si="400"/>
        <v>6.5557768299740332E-2</v>
      </c>
      <c r="T186" s="5">
        <f t="shared" si="401"/>
        <v>9.2631152406097331E-2</v>
      </c>
      <c r="U186" s="5">
        <f t="shared" si="402"/>
        <v>7.0036193803509228E-2</v>
      </c>
      <c r="V186" s="5">
        <f t="shared" si="403"/>
        <v>1.9302357815069275E-2</v>
      </c>
      <c r="W186" s="5">
        <f t="shared" si="404"/>
        <v>4.0838552801973731E-2</v>
      </c>
      <c r="X186" s="5">
        <f t="shared" si="405"/>
        <v>5.7805269884827142E-2</v>
      </c>
      <c r="Y186" s="5">
        <f t="shared" si="406"/>
        <v>4.0910475484530522E-2</v>
      </c>
      <c r="Z186" s="5">
        <f t="shared" si="407"/>
        <v>1.7650895748256692E-2</v>
      </c>
      <c r="AA186" s="5">
        <f t="shared" si="408"/>
        <v>3.3044438051375198E-2</v>
      </c>
      <c r="AB186" s="5">
        <f t="shared" si="409"/>
        <v>3.0931429818201128E-2</v>
      </c>
      <c r="AC186" s="5">
        <f t="shared" si="410"/>
        <v>3.1968266709228961E-3</v>
      </c>
      <c r="AD186" s="5">
        <f t="shared" si="411"/>
        <v>1.9113577115568187E-2</v>
      </c>
      <c r="AE186" s="5">
        <f t="shared" si="412"/>
        <v>2.7054472008040321E-2</v>
      </c>
      <c r="AF186" s="5">
        <f t="shared" si="413"/>
        <v>1.9147238928857061E-2</v>
      </c>
      <c r="AG186" s="5">
        <f t="shared" si="414"/>
        <v>9.0340396340583863E-3</v>
      </c>
      <c r="AH186" s="5">
        <f t="shared" si="415"/>
        <v>6.2460268694169716E-3</v>
      </c>
      <c r="AI186" s="5">
        <f t="shared" si="416"/>
        <v>1.1693256302534052E-2</v>
      </c>
      <c r="AJ186" s="5">
        <f t="shared" si="417"/>
        <v>1.0945537524522006E-2</v>
      </c>
      <c r="AK186" s="5">
        <f t="shared" si="418"/>
        <v>6.8304208055804125E-3</v>
      </c>
      <c r="AL186" s="5">
        <f t="shared" si="419"/>
        <v>3.3885023537410023E-4</v>
      </c>
      <c r="AM186" s="5">
        <f t="shared" si="420"/>
        <v>7.1565480182268501E-3</v>
      </c>
      <c r="AN186" s="5">
        <f t="shared" si="421"/>
        <v>1.012979553029936E-2</v>
      </c>
      <c r="AO186" s="5">
        <f t="shared" si="422"/>
        <v>7.1691517491624997E-3</v>
      </c>
      <c r="AP186" s="5">
        <f t="shared" si="423"/>
        <v>3.382545195427771E-3</v>
      </c>
      <c r="AQ186" s="5">
        <f t="shared" si="424"/>
        <v>1.1969629461862192E-3</v>
      </c>
      <c r="AR186" s="5">
        <f t="shared" si="425"/>
        <v>1.7681981565080319E-3</v>
      </c>
      <c r="AS186" s="5">
        <f t="shared" si="426"/>
        <v>3.3102634154448672E-3</v>
      </c>
      <c r="AT186" s="5">
        <f t="shared" si="427"/>
        <v>3.0985904603794737E-3</v>
      </c>
      <c r="AU186" s="5">
        <f t="shared" si="428"/>
        <v>1.9336352098864339E-3</v>
      </c>
      <c r="AV186" s="5">
        <f t="shared" si="429"/>
        <v>9.0499499031601377E-4</v>
      </c>
      <c r="AW186" s="5">
        <f t="shared" si="430"/>
        <v>2.4942156583971219E-5</v>
      </c>
      <c r="AX186" s="5">
        <f t="shared" si="431"/>
        <v>2.2329755103537761E-3</v>
      </c>
      <c r="AY186" s="5">
        <f t="shared" si="432"/>
        <v>3.1606837942595094E-3</v>
      </c>
      <c r="AZ186" s="5">
        <f t="shared" si="433"/>
        <v>2.2369081078081232E-3</v>
      </c>
      <c r="BA186" s="5">
        <f t="shared" si="434"/>
        <v>1.0554167406993033E-3</v>
      </c>
      <c r="BB186" s="5">
        <f t="shared" si="435"/>
        <v>3.7347460519058438E-4</v>
      </c>
      <c r="BC186" s="5">
        <f t="shared" si="436"/>
        <v>1.0572754844107779E-4</v>
      </c>
      <c r="BD186" s="5">
        <f t="shared" si="437"/>
        <v>4.1713513593565548E-4</v>
      </c>
      <c r="BE186" s="5">
        <f t="shared" si="438"/>
        <v>7.8092332281998363E-4</v>
      </c>
      <c r="BF186" s="5">
        <f t="shared" si="439"/>
        <v>7.3098761478854971E-4</v>
      </c>
      <c r="BG186" s="5">
        <f t="shared" si="440"/>
        <v>4.5616334524341723E-4</v>
      </c>
      <c r="BH186" s="5">
        <f t="shared" si="441"/>
        <v>2.1349711677795362E-4</v>
      </c>
      <c r="BI186" s="5">
        <f t="shared" si="442"/>
        <v>7.9938064902038651E-5</v>
      </c>
      <c r="BJ186" s="8">
        <f t="shared" si="443"/>
        <v>0.4800905490781443</v>
      </c>
      <c r="BK186" s="8">
        <f t="shared" si="444"/>
        <v>0.22786002667180344</v>
      </c>
      <c r="BL186" s="8">
        <f t="shared" si="445"/>
        <v>0.27369149998566733</v>
      </c>
      <c r="BM186" s="8">
        <f t="shared" si="446"/>
        <v>0.63422823894409641</v>
      </c>
      <c r="BN186" s="8">
        <f t="shared" si="447"/>
        <v>0.36192899090209979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1.6111111111111101</v>
      </c>
      <c r="F187">
        <f>VLOOKUP(B187,home!$B$2:$E$405,3,FALSE)</f>
        <v>0.93</v>
      </c>
      <c r="G187">
        <f>VLOOKUP(C187,away!$B$2:$E$405,4,FALSE)</f>
        <v>0.7</v>
      </c>
      <c r="H187">
        <f>VLOOKUP(A187,away!$A$2:$E$405,3,FALSE)</f>
        <v>1.4652777777777799</v>
      </c>
      <c r="I187">
        <f>VLOOKUP(C187,away!$B$2:$E$405,3,FALSE)</f>
        <v>0.54</v>
      </c>
      <c r="J187">
        <f>VLOOKUP(B187,home!$B$2:$E$405,4,FALSE)</f>
        <v>0.93</v>
      </c>
      <c r="K187" s="3">
        <f t="shared" si="392"/>
        <v>1.0488333333333326</v>
      </c>
      <c r="L187" s="3">
        <f t="shared" si="393"/>
        <v>0.7358625000000012</v>
      </c>
      <c r="M187" s="5">
        <f t="shared" si="394"/>
        <v>0.16784810703576439</v>
      </c>
      <c r="N187" s="5">
        <f t="shared" si="395"/>
        <v>0.17604468959601072</v>
      </c>
      <c r="O187" s="5">
        <f t="shared" si="396"/>
        <v>0.12351312766360538</v>
      </c>
      <c r="P187" s="5">
        <f t="shared" si="397"/>
        <v>0.12954468539784467</v>
      </c>
      <c r="Q187" s="5">
        <f t="shared" si="398"/>
        <v>9.2320769302307884E-2</v>
      </c>
      <c r="R187" s="5">
        <f t="shared" si="399"/>
        <v>4.544433945267997E-2</v>
      </c>
      <c r="S187" s="5">
        <f t="shared" si="400"/>
        <v>2.4995553734857942E-2</v>
      </c>
      <c r="T187" s="5">
        <f t="shared" si="401"/>
        <v>6.7935392100719652E-2</v>
      </c>
      <c r="U187" s="5">
        <f t="shared" si="402"/>
        <v>4.7663538029285801E-2</v>
      </c>
      <c r="V187" s="5">
        <f t="shared" si="403"/>
        <v>2.143499594902688E-3</v>
      </c>
      <c r="W187" s="5">
        <f t="shared" si="404"/>
        <v>3.2276366734412407E-2</v>
      </c>
      <c r="X187" s="5">
        <f t="shared" si="405"/>
        <v>2.3750967916101588E-2</v>
      </c>
      <c r="Y187" s="5">
        <f t="shared" si="406"/>
        <v>8.7387233140811659E-3</v>
      </c>
      <c r="Z187" s="5">
        <f t="shared" si="407"/>
        <v>1.114692841349926E-2</v>
      </c>
      <c r="AA187" s="5">
        <f t="shared" si="408"/>
        <v>1.1691270084358463E-2</v>
      </c>
      <c r="AB187" s="5">
        <f t="shared" si="409"/>
        <v>6.1310968867389791E-3</v>
      </c>
      <c r="AC187" s="5">
        <f t="shared" si="410"/>
        <v>1.0339667571173046E-4</v>
      </c>
      <c r="AD187" s="5">
        <f t="shared" si="411"/>
        <v>8.4631323274857121E-3</v>
      </c>
      <c r="AE187" s="5">
        <f t="shared" si="412"/>
        <v>6.2277017123344653E-3</v>
      </c>
      <c r="AF187" s="5">
        <f t="shared" si="413"/>
        <v>2.2913660756463633E-3</v>
      </c>
      <c r="AG187" s="5">
        <f t="shared" si="414"/>
        <v>5.6204345628010845E-4</v>
      </c>
      <c r="AH187" s="5">
        <f t="shared" si="415"/>
        <v>2.0506516524196527E-3</v>
      </c>
      <c r="AI187" s="5">
        <f t="shared" si="416"/>
        <v>2.1507918081128106E-3</v>
      </c>
      <c r="AJ187" s="5">
        <f t="shared" si="417"/>
        <v>1.1279110707044921E-3</v>
      </c>
      <c r="AK187" s="5">
        <f t="shared" si="418"/>
        <v>3.9433024266352033E-4</v>
      </c>
      <c r="AL187" s="5">
        <f t="shared" si="419"/>
        <v>3.1920502561056723E-6</v>
      </c>
      <c r="AM187" s="5">
        <f t="shared" si="420"/>
        <v>1.7752830578955856E-3</v>
      </c>
      <c r="AN187" s="5">
        <f t="shared" si="421"/>
        <v>1.3063642291906926E-3</v>
      </c>
      <c r="AO187" s="5">
        <f t="shared" si="422"/>
        <v>4.8065222380141867E-4</v>
      </c>
      <c r="AP187" s="5">
        <f t="shared" si="423"/>
        <v>1.178979823456907E-4</v>
      </c>
      <c r="AQ187" s="5">
        <f t="shared" si="424"/>
        <v>2.1689176008463987E-5</v>
      </c>
      <c r="AR187" s="5">
        <f t="shared" si="425"/>
        <v>3.0179953031573192E-4</v>
      </c>
      <c r="AS187" s="5">
        <f t="shared" si="426"/>
        <v>3.1653740737948321E-4</v>
      </c>
      <c r="AT187" s="5">
        <f t="shared" si="427"/>
        <v>1.6599749205325719E-4</v>
      </c>
      <c r="AU187" s="5">
        <f t="shared" si="428"/>
        <v>5.8034567638397062E-5</v>
      </c>
      <c r="AV187" s="5">
        <f t="shared" si="429"/>
        <v>1.5217147256184682E-5</v>
      </c>
      <c r="AW187" s="5">
        <f t="shared" si="430"/>
        <v>6.8433755293543265E-8</v>
      </c>
      <c r="AX187" s="5">
        <f t="shared" si="431"/>
        <v>3.1032934120380298E-4</v>
      </c>
      <c r="AY187" s="5">
        <f t="shared" si="432"/>
        <v>2.2835972484158386E-4</v>
      </c>
      <c r="AZ187" s="5">
        <f t="shared" si="433"/>
        <v>8.4020679010620122E-5</v>
      </c>
      <c r="BA187" s="5">
        <f t="shared" si="434"/>
        <v>2.060922230281752E-5</v>
      </c>
      <c r="BB187" s="5">
        <f t="shared" si="435"/>
        <v>3.79138846170177E-6</v>
      </c>
      <c r="BC187" s="5">
        <f t="shared" si="436"/>
        <v>5.579881183798049E-7</v>
      </c>
      <c r="BD187" s="5">
        <f t="shared" si="437"/>
        <v>3.7013826146160088E-5</v>
      </c>
      <c r="BE187" s="5">
        <f t="shared" si="438"/>
        <v>3.8821334656297533E-5</v>
      </c>
      <c r="BF187" s="5">
        <f t="shared" si="439"/>
        <v>2.0358554916006684E-5</v>
      </c>
      <c r="BG187" s="5">
        <f t="shared" si="440"/>
        <v>7.117577004801667E-6</v>
      </c>
      <c r="BH187" s="5">
        <f t="shared" si="441"/>
        <v>1.8662880038007022E-6</v>
      </c>
      <c r="BI187" s="5">
        <f t="shared" si="442"/>
        <v>3.9148501359726049E-7</v>
      </c>
      <c r="BJ187" s="8">
        <f t="shared" si="443"/>
        <v>0.42296070754856063</v>
      </c>
      <c r="BK187" s="8">
        <f t="shared" si="444"/>
        <v>0.32486679421417913</v>
      </c>
      <c r="BL187" s="8">
        <f t="shared" si="445"/>
        <v>0.24113021210095281</v>
      </c>
      <c r="BM187" s="8">
        <f t="shared" si="446"/>
        <v>0.26516063253789246</v>
      </c>
      <c r="BN187" s="8">
        <f t="shared" si="447"/>
        <v>0.73471571844821304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1.6111111111111101</v>
      </c>
      <c r="F188">
        <f>VLOOKUP(B188,home!$B$2:$E$405,3,FALSE)</f>
        <v>1.01</v>
      </c>
      <c r="G188">
        <f>VLOOKUP(C188,away!$B$2:$E$405,4,FALSE)</f>
        <v>1.1599999999999999</v>
      </c>
      <c r="H188">
        <f>VLOOKUP(A188,away!$A$2:$E$405,3,FALSE)</f>
        <v>1.4652777777777799</v>
      </c>
      <c r="I188">
        <f>VLOOKUP(C188,away!$B$2:$E$405,3,FALSE)</f>
        <v>0.62</v>
      </c>
      <c r="J188">
        <f>VLOOKUP(B188,home!$B$2:$E$405,4,FALSE)</f>
        <v>1.01</v>
      </c>
      <c r="K188" s="3">
        <f t="shared" si="392"/>
        <v>1.8875777777777765</v>
      </c>
      <c r="L188" s="3">
        <f t="shared" si="393"/>
        <v>0.9175569444444458</v>
      </c>
      <c r="M188" s="5">
        <f t="shared" si="394"/>
        <v>6.0498620114985163E-2</v>
      </c>
      <c r="N188" s="5">
        <f t="shared" si="395"/>
        <v>0.11419585091526557</v>
      </c>
      <c r="O188" s="5">
        <f t="shared" si="396"/>
        <v>5.5510929015811068E-2</v>
      </c>
      <c r="P188" s="5">
        <f t="shared" si="397"/>
        <v>0.10478119603404455</v>
      </c>
      <c r="Q188" s="5">
        <f t="shared" si="398"/>
        <v>0.10777677525103964</v>
      </c>
      <c r="R188" s="5">
        <f t="shared" si="399"/>
        <v>2.546721920551006E-2</v>
      </c>
      <c r="S188" s="5">
        <f t="shared" si="400"/>
        <v>4.5369212642609569E-2</v>
      </c>
      <c r="T188" s="5">
        <f t="shared" si="401"/>
        <v>9.8891328581419705E-2</v>
      </c>
      <c r="U188" s="5">
        <f t="shared" si="402"/>
        <v>4.8071357034116191E-2</v>
      </c>
      <c r="V188" s="5">
        <f t="shared" si="403"/>
        <v>8.7308517758665129E-3</v>
      </c>
      <c r="W188" s="5">
        <f t="shared" si="404"/>
        <v>6.7812348641470746E-2</v>
      </c>
      <c r="X188" s="5">
        <f t="shared" si="405"/>
        <v>6.2221691415069363E-2</v>
      </c>
      <c r="Y188" s="5">
        <f t="shared" si="406"/>
        <v>2.854597252648812E-2</v>
      </c>
      <c r="Z188" s="5">
        <f t="shared" si="407"/>
        <v>7.7892079459015743E-3</v>
      </c>
      <c r="AA188" s="5">
        <f t="shared" si="408"/>
        <v>1.4702735825173893E-2</v>
      </c>
      <c r="AB188" s="5">
        <f t="shared" si="409"/>
        <v>1.387627870806772E-2</v>
      </c>
      <c r="AC188" s="5">
        <f t="shared" si="410"/>
        <v>9.4509293118226142E-4</v>
      </c>
      <c r="AD188" s="5">
        <f t="shared" si="411"/>
        <v>3.2000270588639794E-2</v>
      </c>
      <c r="AE188" s="5">
        <f t="shared" si="412"/>
        <v>2.9362070502707796E-2</v>
      </c>
      <c r="AF188" s="5">
        <f t="shared" si="413"/>
        <v>1.3470685846513477E-2</v>
      </c>
      <c r="AG188" s="5">
        <f t="shared" si="414"/>
        <v>4.1200404482993171E-3</v>
      </c>
      <c r="AH188" s="5">
        <f t="shared" si="415"/>
        <v>1.7867604606209614E-3</v>
      </c>
      <c r="AI188" s="5">
        <f t="shared" si="416"/>
        <v>3.3726493396801106E-3</v>
      </c>
      <c r="AJ188" s="5">
        <f t="shared" si="417"/>
        <v>3.1830689729085348E-3</v>
      </c>
      <c r="AK188" s="5">
        <f t="shared" si="418"/>
        <v>2.0027634194653603E-3</v>
      </c>
      <c r="AL188" s="5">
        <f t="shared" si="419"/>
        <v>6.5474529835148916E-5</v>
      </c>
      <c r="AM188" s="5">
        <f t="shared" si="420"/>
        <v>1.2080599929198455E-2</v>
      </c>
      <c r="AN188" s="5">
        <f t="shared" si="421"/>
        <v>1.1084638358091124E-2</v>
      </c>
      <c r="AO188" s="5">
        <f t="shared" si="422"/>
        <v>5.085393451060894E-3</v>
      </c>
      <c r="AP188" s="5">
        <f t="shared" si="423"/>
        <v>1.5553793587510766E-3</v>
      </c>
      <c r="AQ188" s="5">
        <f t="shared" si="424"/>
        <v>3.5678728296689981E-4</v>
      </c>
      <c r="AR188" s="5">
        <f t="shared" si="425"/>
        <v>3.278908937403041E-4</v>
      </c>
      <c r="AS188" s="5">
        <f t="shared" si="426"/>
        <v>6.1891956455989222E-4</v>
      </c>
      <c r="AT188" s="5">
        <f t="shared" si="427"/>
        <v>5.8412940814757527E-4</v>
      </c>
      <c r="AU188" s="5">
        <f t="shared" si="428"/>
        <v>3.6752989672194931E-4</v>
      </c>
      <c r="AV188" s="5">
        <f t="shared" si="429"/>
        <v>1.734353164303282E-4</v>
      </c>
      <c r="AW188" s="5">
        <f t="shared" si="430"/>
        <v>3.1499798089308078E-6</v>
      </c>
      <c r="AX188" s="5">
        <f t="shared" si="431"/>
        <v>3.8005119947631264E-3</v>
      </c>
      <c r="AY188" s="5">
        <f t="shared" si="432"/>
        <v>3.4871861732393198E-3</v>
      </c>
      <c r="AZ188" s="5">
        <f t="shared" si="433"/>
        <v>1.5998459449131947E-3</v>
      </c>
      <c r="BA188" s="5">
        <f t="shared" si="434"/>
        <v>4.8931658559879607E-4</v>
      </c>
      <c r="BB188" s="5">
        <f t="shared" si="435"/>
        <v>1.1224395778700511E-4</v>
      </c>
      <c r="BC188" s="5">
        <f t="shared" si="436"/>
        <v>2.059804458787916E-5</v>
      </c>
      <c r="BD188" s="5">
        <f t="shared" si="437"/>
        <v>5.014309442858529E-5</v>
      </c>
      <c r="BE188" s="5">
        <f t="shared" si="438"/>
        <v>9.4648990752410226E-5</v>
      </c>
      <c r="BF188" s="5">
        <f t="shared" si="439"/>
        <v>8.932866581667192E-5</v>
      </c>
      <c r="BG188" s="5">
        <f t="shared" si="440"/>
        <v>5.6204934838029056E-5</v>
      </c>
      <c r="BH188" s="5">
        <f t="shared" si="441"/>
        <v>2.6522796500427907E-5</v>
      </c>
      <c r="BI188" s="5">
        <f t="shared" si="442"/>
        <v>1.0012768255745985E-5</v>
      </c>
      <c r="BJ188" s="8">
        <f t="shared" si="443"/>
        <v>0.59806953579787114</v>
      </c>
      <c r="BK188" s="8">
        <f t="shared" si="444"/>
        <v>0.22387763420176252</v>
      </c>
      <c r="BL188" s="8">
        <f t="shared" si="445"/>
        <v>0.17037252831154581</v>
      </c>
      <c r="BM188" s="8">
        <f t="shared" si="446"/>
        <v>0.52839427952699469</v>
      </c>
      <c r="BN188" s="8">
        <f t="shared" si="447"/>
        <v>0.468230590536656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1.6111111111111101</v>
      </c>
      <c r="F189">
        <f>VLOOKUP(B189,home!$B$2:$E$405,3,FALSE)</f>
        <v>1.1599999999999999</v>
      </c>
      <c r="G189">
        <f>VLOOKUP(C189,away!$B$2:$E$405,4,FALSE)</f>
        <v>1.1599999999999999</v>
      </c>
      <c r="H189">
        <f>VLOOKUP(A189,away!$A$2:$E$405,3,FALSE)</f>
        <v>1.4652777777777799</v>
      </c>
      <c r="I189">
        <f>VLOOKUP(C189,away!$B$2:$E$405,3,FALSE)</f>
        <v>0.85</v>
      </c>
      <c r="J189">
        <f>VLOOKUP(B189,home!$B$2:$E$405,4,FALSE)</f>
        <v>1.1599999999999999</v>
      </c>
      <c r="K189" s="3">
        <f t="shared" si="392"/>
        <v>2.1679111111111093</v>
      </c>
      <c r="L189" s="3">
        <f t="shared" si="393"/>
        <v>1.4447638888888907</v>
      </c>
      <c r="M189" s="5">
        <f t="shared" si="394"/>
        <v>2.6979579876175233E-2</v>
      </c>
      <c r="N189" s="5">
        <f t="shared" si="395"/>
        <v>5.8489330986669974E-2</v>
      </c>
      <c r="O189" s="5">
        <f t="shared" si="396"/>
        <v>3.8979122742491386E-2</v>
      </c>
      <c r="P189" s="5">
        <f t="shared" si="397"/>
        <v>8.4503273294810805E-2</v>
      </c>
      <c r="Q189" s="5">
        <f t="shared" si="398"/>
        <v>6.3399835263728582E-2</v>
      </c>
      <c r="R189" s="5">
        <f t="shared" si="399"/>
        <v>2.8157814479459635E-2</v>
      </c>
      <c r="S189" s="5">
        <f t="shared" si="400"/>
        <v>6.6168591489477693E-2</v>
      </c>
      <c r="T189" s="5">
        <f t="shared" si="401"/>
        <v>9.1597792550539556E-2</v>
      </c>
      <c r="U189" s="5">
        <f t="shared" si="402"/>
        <v>6.1043638874625814E-2</v>
      </c>
      <c r="V189" s="5">
        <f t="shared" si="403"/>
        <v>2.3027549789838803E-2</v>
      </c>
      <c r="W189" s="5">
        <f t="shared" si="404"/>
        <v>4.5815069103617038E-2</v>
      </c>
      <c r="X189" s="5">
        <f t="shared" si="405"/>
        <v>6.6191957407855023E-2</v>
      </c>
      <c r="Y189" s="5">
        <f t="shared" si="406"/>
        <v>4.7815874898870223E-2</v>
      </c>
      <c r="Z189" s="5">
        <f t="shared" si="407"/>
        <v>1.3560464516652E-2</v>
      </c>
      <c r="AA189" s="5">
        <f t="shared" si="408"/>
        <v>2.9397881697477809E-2</v>
      </c>
      <c r="AB189" s="5">
        <f t="shared" si="409"/>
        <v>3.1865997187546041E-2</v>
      </c>
      <c r="AC189" s="5">
        <f t="shared" si="410"/>
        <v>4.507815128449646E-3</v>
      </c>
      <c r="AD189" s="5">
        <f t="shared" si="411"/>
        <v>2.4830749341513667E-2</v>
      </c>
      <c r="AE189" s="5">
        <f t="shared" si="412"/>
        <v>3.5874569982670551E-2</v>
      </c>
      <c r="AF189" s="5">
        <f t="shared" si="413"/>
        <v>2.5915141620189888E-2</v>
      </c>
      <c r="AG189" s="5">
        <f t="shared" si="414"/>
        <v>1.2480420262763959E-2</v>
      </c>
      <c r="AH189" s="5">
        <f t="shared" si="415"/>
        <v>4.8979173625544933E-3</v>
      </c>
      <c r="AI189" s="5">
        <f t="shared" si="416"/>
        <v>1.0618249471585904E-2</v>
      </c>
      <c r="AJ189" s="5">
        <f t="shared" si="417"/>
        <v>1.1509710505000378E-2</v>
      </c>
      <c r="AK189" s="5">
        <f t="shared" si="418"/>
        <v>8.3173430964875242E-3</v>
      </c>
      <c r="AL189" s="5">
        <f t="shared" si="419"/>
        <v>5.647606604849252E-4</v>
      </c>
      <c r="AM189" s="5">
        <f t="shared" si="420"/>
        <v>1.0766171478936472E-2</v>
      </c>
      <c r="AN189" s="5">
        <f t="shared" si="421"/>
        <v>1.555457577435292E-2</v>
      </c>
      <c r="AO189" s="5">
        <f t="shared" si="422"/>
        <v>1.1236344692885527E-2</v>
      </c>
      <c r="AP189" s="5">
        <f t="shared" si="423"/>
        <v>5.4112883517964455E-3</v>
      </c>
      <c r="AQ189" s="5">
        <f t="shared" si="424"/>
        <v>1.9545085007601488E-3</v>
      </c>
      <c r="AR189" s="5">
        <f t="shared" si="425"/>
        <v>1.4152668272361286E-3</v>
      </c>
      <c r="AS189" s="5">
        <f t="shared" si="426"/>
        <v>3.0681726799521702E-3</v>
      </c>
      <c r="AT189" s="5">
        <f t="shared" si="427"/>
        <v>3.3257628218379305E-3</v>
      </c>
      <c r="AU189" s="5">
        <f t="shared" si="428"/>
        <v>2.4033193914608951E-3</v>
      </c>
      <c r="AV189" s="5">
        <f t="shared" si="429"/>
        <v>1.3025457030742163E-3</v>
      </c>
      <c r="AW189" s="5">
        <f t="shared" si="430"/>
        <v>4.9136055097708085E-5</v>
      </c>
      <c r="AX189" s="5">
        <f t="shared" si="431"/>
        <v>3.8900171288856486E-3</v>
      </c>
      <c r="AY189" s="5">
        <f t="shared" si="432"/>
        <v>5.6201562749732268E-3</v>
      </c>
      <c r="AZ189" s="5">
        <f t="shared" si="433"/>
        <v>4.0598994179968113E-3</v>
      </c>
      <c r="BA189" s="5">
        <f t="shared" si="434"/>
        <v>1.9551986905476048E-3</v>
      </c>
      <c r="BB189" s="5">
        <f t="shared" si="435"/>
        <v>7.0620011592650671E-4</v>
      </c>
      <c r="BC189" s="5">
        <f t="shared" si="436"/>
        <v>2.0405848516395292E-4</v>
      </c>
      <c r="BD189" s="5">
        <f t="shared" si="437"/>
        <v>3.4078773418885175E-4</v>
      </c>
      <c r="BE189" s="5">
        <f t="shared" si="438"/>
        <v>7.387975154783909E-4</v>
      </c>
      <c r="BF189" s="5">
        <f t="shared" si="439"/>
        <v>8.0082367133344303E-4</v>
      </c>
      <c r="BG189" s="5">
        <f t="shared" si="440"/>
        <v>5.7870484504152068E-4</v>
      </c>
      <c r="BH189" s="5">
        <f t="shared" si="441"/>
        <v>3.1364516590483635E-4</v>
      </c>
      <c r="BI189" s="5">
        <f t="shared" si="442"/>
        <v>1.3599096802227646E-4</v>
      </c>
      <c r="BJ189" s="8">
        <f t="shared" si="443"/>
        <v>0.53376916033064381</v>
      </c>
      <c r="BK189" s="8">
        <f t="shared" si="444"/>
        <v>0.21137172651421032</v>
      </c>
      <c r="BL189" s="8">
        <f t="shared" si="445"/>
        <v>0.2392114927407597</v>
      </c>
      <c r="BM189" s="8">
        <f t="shared" si="446"/>
        <v>0.69183286723905468</v>
      </c>
      <c r="BN189" s="8">
        <f t="shared" si="447"/>
        <v>0.30050895664333566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1.8034188034187999</v>
      </c>
      <c r="F190">
        <f>VLOOKUP(B190,home!$B$2:$E$405,3,FALSE)</f>
        <v>0.83</v>
      </c>
      <c r="G190">
        <f>VLOOKUP(C190,away!$B$2:$E$405,4,FALSE)</f>
        <v>1.19</v>
      </c>
      <c r="H190">
        <f>VLOOKUP(A190,away!$A$2:$E$405,3,FALSE)</f>
        <v>1.23931623931624</v>
      </c>
      <c r="I190">
        <f>VLOOKUP(C190,away!$B$2:$E$405,3,FALSE)</f>
        <v>1.03</v>
      </c>
      <c r="J190">
        <f>VLOOKUP(B190,home!$B$2:$E$405,4,FALSE)</f>
        <v>0.83</v>
      </c>
      <c r="K190" s="3">
        <f t="shared" si="392"/>
        <v>1.7812367521367485</v>
      </c>
      <c r="L190" s="3">
        <f t="shared" si="393"/>
        <v>1.0594914529914536</v>
      </c>
      <c r="M190" s="5">
        <f t="shared" si="394"/>
        <v>5.8383135582227505E-2</v>
      </c>
      <c r="N190" s="5">
        <f t="shared" si="395"/>
        <v>0.10399418680404635</v>
      </c>
      <c r="O190" s="5">
        <f t="shared" si="396"/>
        <v>6.1856433148211251E-2</v>
      </c>
      <c r="P190" s="5">
        <f t="shared" si="397"/>
        <v>0.1101809520796837</v>
      </c>
      <c r="Q190" s="5">
        <f t="shared" si="398"/>
        <v>9.2619133771970952E-2</v>
      </c>
      <c r="R190" s="5">
        <f t="shared" si="399"/>
        <v>3.2768181116533533E-2</v>
      </c>
      <c r="S190" s="5">
        <f t="shared" si="400"/>
        <v>5.1983514075257517E-2</v>
      </c>
      <c r="T190" s="5">
        <f t="shared" si="401"/>
        <v>9.81291806148753E-2</v>
      </c>
      <c r="U190" s="5">
        <f t="shared" si="402"/>
        <v>5.8367888505442916E-2</v>
      </c>
      <c r="V190" s="5">
        <f t="shared" si="403"/>
        <v>1.0900394848883303E-2</v>
      </c>
      <c r="W190" s="5">
        <f t="shared" si="404"/>
        <v>5.4992201675234866E-2</v>
      </c>
      <c r="X190" s="5">
        <f t="shared" si="405"/>
        <v>5.8263767656093632E-2</v>
      </c>
      <c r="Y190" s="5">
        <f t="shared" si="406"/>
        <v>3.0864981925355552E-2</v>
      </c>
      <c r="Z190" s="5">
        <f t="shared" si="407"/>
        <v>1.1572535941014407E-2</v>
      </c>
      <c r="AA190" s="5">
        <f t="shared" si="408"/>
        <v>2.0613426333558293E-2</v>
      </c>
      <c r="AB190" s="5">
        <f t="shared" si="409"/>
        <v>1.8358696286398756E-2</v>
      </c>
      <c r="AC190" s="5">
        <f t="shared" si="410"/>
        <v>1.2857050569026445E-3</v>
      </c>
      <c r="AD190" s="5">
        <f t="shared" si="411"/>
        <v>2.4488532676211091E-2</v>
      </c>
      <c r="AE190" s="5">
        <f t="shared" si="412"/>
        <v>2.5945391066747578E-2</v>
      </c>
      <c r="AF190" s="5">
        <f t="shared" si="413"/>
        <v>1.3744460039869937E-2</v>
      </c>
      <c r="AG190" s="5">
        <f t="shared" si="414"/>
        <v>4.8540459794082572E-3</v>
      </c>
      <c r="AH190" s="5">
        <f t="shared" si="415"/>
        <v>3.0652507297352933E-3</v>
      </c>
      <c r="AI190" s="5">
        <f t="shared" si="416"/>
        <v>5.4599372543184914E-3</v>
      </c>
      <c r="AJ190" s="5">
        <f t="shared" si="417"/>
        <v>4.8627204508763554E-3</v>
      </c>
      <c r="AK190" s="5">
        <f t="shared" si="418"/>
        <v>2.8872187941559819E-3</v>
      </c>
      <c r="AL190" s="5">
        <f t="shared" si="419"/>
        <v>9.7055566372368938E-5</v>
      </c>
      <c r="AM190" s="5">
        <f t="shared" si="420"/>
        <v>8.7239748817537783E-3</v>
      </c>
      <c r="AN190" s="5">
        <f t="shared" si="421"/>
        <v>9.2429768233302546E-3</v>
      </c>
      <c r="AO190" s="5">
        <f t="shared" si="422"/>
        <v>4.8964274722582517E-3</v>
      </c>
      <c r="AP190" s="5">
        <f t="shared" si="423"/>
        <v>1.7292410190167219E-3</v>
      </c>
      <c r="AQ190" s="5">
        <f t="shared" si="424"/>
        <v>4.5802901995261214E-4</v>
      </c>
      <c r="AR190" s="5">
        <f t="shared" si="425"/>
        <v>6.4952138988607212E-4</v>
      </c>
      <c r="AS190" s="5">
        <f t="shared" si="426"/>
        <v>1.1569513709640137E-3</v>
      </c>
      <c r="AT190" s="5">
        <f t="shared" si="427"/>
        <v>1.0304021511980494E-3</v>
      </c>
      <c r="AU190" s="5">
        <f t="shared" si="428"/>
        <v>6.1179672706491094E-4</v>
      </c>
      <c r="AV190" s="5">
        <f t="shared" si="429"/>
        <v>2.7243870377124854E-4</v>
      </c>
      <c r="AW190" s="5">
        <f t="shared" si="430"/>
        <v>5.087882257292264E-6</v>
      </c>
      <c r="AX190" s="5">
        <f t="shared" si="431"/>
        <v>2.5899107806829458E-3</v>
      </c>
      <c r="AY190" s="5">
        <f t="shared" si="432"/>
        <v>2.7439883361440043E-3</v>
      </c>
      <c r="AZ190" s="5">
        <f t="shared" si="433"/>
        <v>1.4536160946264063E-3</v>
      </c>
      <c r="BA190" s="5">
        <f t="shared" si="434"/>
        <v>5.133646093958312E-4</v>
      </c>
      <c r="BB190" s="5">
        <f t="shared" si="435"/>
        <v>1.3597635398079479E-4</v>
      </c>
      <c r="BC190" s="5">
        <f t="shared" si="436"/>
        <v>2.8813156970318512E-5</v>
      </c>
      <c r="BD190" s="5">
        <f t="shared" si="437"/>
        <v>1.1469372685323714E-4</v>
      </c>
      <c r="BE190" s="5">
        <f t="shared" si="438"/>
        <v>2.0429668151051948E-4</v>
      </c>
      <c r="BF190" s="5">
        <f t="shared" si="439"/>
        <v>1.819503787230568E-4</v>
      </c>
      <c r="BG190" s="5">
        <f t="shared" si="440"/>
        <v>1.0803223388223636E-4</v>
      </c>
      <c r="BH190" s="5">
        <f t="shared" si="441"/>
        <v>4.8107746351618046E-5</v>
      </c>
      <c r="BI190" s="5">
        <f t="shared" si="442"/>
        <v>1.7138257172794935E-5</v>
      </c>
      <c r="BJ190" s="8">
        <f t="shared" si="443"/>
        <v>0.54041220075792562</v>
      </c>
      <c r="BK190" s="8">
        <f t="shared" si="444"/>
        <v>0.23557474554547109</v>
      </c>
      <c r="BL190" s="8">
        <f t="shared" si="445"/>
        <v>0.21263508198660858</v>
      </c>
      <c r="BM190" s="8">
        <f t="shared" si="446"/>
        <v>0.53765364127445969</v>
      </c>
      <c r="BN190" s="8">
        <f t="shared" si="447"/>
        <v>0.45980202250267327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1.8034188034187999</v>
      </c>
      <c r="F191">
        <f>VLOOKUP(B191,home!$B$2:$E$405,3,FALSE)</f>
        <v>0.4</v>
      </c>
      <c r="G191">
        <f>VLOOKUP(C191,away!$B$2:$E$405,4,FALSE)</f>
        <v>0.55000000000000004</v>
      </c>
      <c r="H191">
        <f>VLOOKUP(A191,away!$A$2:$E$405,3,FALSE)</f>
        <v>1.23931623931624</v>
      </c>
      <c r="I191">
        <f>VLOOKUP(C191,away!$B$2:$E$405,3,FALSE)</f>
        <v>0.71</v>
      </c>
      <c r="J191">
        <f>VLOOKUP(B191,home!$B$2:$E$405,4,FALSE)</f>
        <v>0.4</v>
      </c>
      <c r="K191" s="3">
        <f t="shared" si="392"/>
        <v>0.39675213675213605</v>
      </c>
      <c r="L191" s="3">
        <f t="shared" si="393"/>
        <v>0.35196581196581217</v>
      </c>
      <c r="M191" s="5">
        <f t="shared" si="394"/>
        <v>0.47297253925544586</v>
      </c>
      <c r="N191" s="5">
        <f t="shared" si="395"/>
        <v>0.18765286557468167</v>
      </c>
      <c r="O191" s="5">
        <f t="shared" si="396"/>
        <v>0.16647016381657495</v>
      </c>
      <c r="P191" s="5">
        <f t="shared" si="397"/>
        <v>6.6047393199704221E-2</v>
      </c>
      <c r="Q191" s="5">
        <f t="shared" si="398"/>
        <v>3.722583769220815E-2</v>
      </c>
      <c r="R191" s="5">
        <f t="shared" si="399"/>
        <v>2.9295903187891281E-2</v>
      </c>
      <c r="S191" s="5">
        <f t="shared" si="400"/>
        <v>2.3057671357323462E-3</v>
      </c>
      <c r="T191" s="5">
        <f t="shared" si="401"/>
        <v>1.3102222189445576E-2</v>
      </c>
      <c r="U191" s="5">
        <f t="shared" si="402"/>
        <v>1.1623212187879579E-2</v>
      </c>
      <c r="V191" s="5">
        <f t="shared" si="403"/>
        <v>3.5776074836631498E-5</v>
      </c>
      <c r="W191" s="5">
        <f t="shared" si="404"/>
        <v>4.9231435489239311E-3</v>
      </c>
      <c r="X191" s="5">
        <f t="shared" si="405"/>
        <v>1.7327782166212612E-3</v>
      </c>
      <c r="Y191" s="5">
        <f t="shared" si="406"/>
        <v>3.0493934598488706E-4</v>
      </c>
      <c r="Z191" s="5">
        <f t="shared" si="407"/>
        <v>3.4370521175993264E-3</v>
      </c>
      <c r="AA191" s="5">
        <f t="shared" si="408"/>
        <v>1.3636577717859866E-3</v>
      </c>
      <c r="AB191" s="5">
        <f t="shared" si="409"/>
        <v>2.7051706737737344E-4</v>
      </c>
      <c r="AC191" s="5">
        <f t="shared" si="410"/>
        <v>3.1224282143271346E-7</v>
      </c>
      <c r="AD191" s="5">
        <f t="shared" si="411"/>
        <v>4.8831693064326582E-4</v>
      </c>
      <c r="AE191" s="5">
        <f t="shared" si="412"/>
        <v>1.718708649905102E-4</v>
      </c>
      <c r="AF191" s="5">
        <f t="shared" si="413"/>
        <v>3.02463342748257E-5</v>
      </c>
      <c r="AG191" s="5">
        <f t="shared" si="414"/>
        <v>3.5485585340094668E-6</v>
      </c>
      <c r="AH191" s="5">
        <f t="shared" si="415"/>
        <v>3.0243120983491521E-4</v>
      </c>
      <c r="AI191" s="5">
        <f t="shared" si="416"/>
        <v>1.1999022872253621E-4</v>
      </c>
      <c r="AJ191" s="5">
        <f t="shared" si="417"/>
        <v>2.3803189817521882E-5</v>
      </c>
      <c r="AK191" s="5">
        <f t="shared" si="418"/>
        <v>3.1479888072061656E-6</v>
      </c>
      <c r="AL191" s="5">
        <f t="shared" si="419"/>
        <v>1.7441033201137608E-9</v>
      </c>
      <c r="AM191" s="5">
        <f t="shared" si="420"/>
        <v>3.8748157128992064E-5</v>
      </c>
      <c r="AN191" s="5">
        <f t="shared" si="421"/>
        <v>1.3638026586084565E-5</v>
      </c>
      <c r="AO191" s="5">
        <f t="shared" si="422"/>
        <v>2.4000595504912932E-6</v>
      </c>
      <c r="AP191" s="5">
        <f t="shared" si="423"/>
        <v>2.8157963615165671E-7</v>
      </c>
      <c r="AQ191" s="5">
        <f t="shared" si="424"/>
        <v>2.4776601317788947E-8</v>
      </c>
      <c r="AR191" s="5">
        <f t="shared" si="425"/>
        <v>2.1289089266669783E-5</v>
      </c>
      <c r="AS191" s="5">
        <f t="shared" si="426"/>
        <v>8.4464916560582002E-6</v>
      </c>
      <c r="AT191" s="5">
        <f t="shared" si="427"/>
        <v>1.6755818063000895E-6</v>
      </c>
      <c r="AU191" s="5">
        <f t="shared" si="428"/>
        <v>2.2159688731752148E-7</v>
      </c>
      <c r="AV191" s="5">
        <f t="shared" si="429"/>
        <v>2.1979759635212233E-8</v>
      </c>
      <c r="AW191" s="5">
        <f t="shared" si="430"/>
        <v>6.7653374376191108E-12</v>
      </c>
      <c r="AX191" s="5">
        <f t="shared" si="431"/>
        <v>2.5622356893558533E-6</v>
      </c>
      <c r="AY191" s="5">
        <f t="shared" si="432"/>
        <v>9.0181936485191517E-7</v>
      </c>
      <c r="AZ191" s="5">
        <f t="shared" si="433"/>
        <v>1.5870479249829866E-7</v>
      </c>
      <c r="BA191" s="5">
        <f t="shared" si="434"/>
        <v>1.8619553718176472E-8</v>
      </c>
      <c r="BB191" s="5">
        <f t="shared" si="435"/>
        <v>1.6383615857147594E-9</v>
      </c>
      <c r="BC191" s="5">
        <f t="shared" si="436"/>
        <v>1.1532945316193825E-10</v>
      </c>
      <c r="BD191" s="5">
        <f t="shared" si="437"/>
        <v>1.24883859829268E-6</v>
      </c>
      <c r="BE191" s="5">
        <f t="shared" si="438"/>
        <v>4.9547938233116322E-7</v>
      </c>
      <c r="BF191" s="5">
        <f t="shared" si="439"/>
        <v>9.829125182825878E-8</v>
      </c>
      <c r="BG191" s="5">
        <f t="shared" si="440"/>
        <v>1.2999088062301327E-8</v>
      </c>
      <c r="BH191" s="5">
        <f t="shared" si="441"/>
        <v>1.2893539911368085E-9</v>
      </c>
      <c r="BI191" s="5">
        <f t="shared" si="442"/>
        <v>1.0231079020268468E-10</v>
      </c>
      <c r="BJ191" s="8">
        <f t="shared" si="443"/>
        <v>0.24569450498890255</v>
      </c>
      <c r="BK191" s="8">
        <f t="shared" si="444"/>
        <v>0.54136269147200877</v>
      </c>
      <c r="BL191" s="8">
        <f t="shared" si="445"/>
        <v>0.20950633838805255</v>
      </c>
      <c r="BM191" s="8">
        <f t="shared" si="446"/>
        <v>4.0334982427457533E-2</v>
      </c>
      <c r="BN191" s="8">
        <f t="shared" si="447"/>
        <v>0.95966470272650617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1.8034188034187999</v>
      </c>
      <c r="F192">
        <f>VLOOKUP(B192,home!$B$2:$E$405,3,FALSE)</f>
        <v>1.1100000000000001</v>
      </c>
      <c r="G192">
        <f>VLOOKUP(C192,away!$B$2:$E$405,4,FALSE)</f>
        <v>1.9</v>
      </c>
      <c r="H192">
        <f>VLOOKUP(A192,away!$A$2:$E$405,3,FALSE)</f>
        <v>1.23931623931624</v>
      </c>
      <c r="I192">
        <f>VLOOKUP(C192,away!$B$2:$E$405,3,FALSE)</f>
        <v>0.4</v>
      </c>
      <c r="J192">
        <f>VLOOKUP(B192,home!$B$2:$E$405,4,FALSE)</f>
        <v>1.1100000000000001</v>
      </c>
      <c r="K192" s="3">
        <f t="shared" si="392"/>
        <v>3.8034102564102494</v>
      </c>
      <c r="L192" s="3">
        <f t="shared" si="393"/>
        <v>0.55025641025641059</v>
      </c>
      <c r="M192" s="5">
        <f t="shared" si="394"/>
        <v>1.2859574257534666E-2</v>
      </c>
      <c r="N192" s="5">
        <f t="shared" si="395"/>
        <v>4.8910236624176567E-2</v>
      </c>
      <c r="O192" s="5">
        <f t="shared" si="396"/>
        <v>7.0760631683767714E-3</v>
      </c>
      <c r="P192" s="5">
        <f t="shared" si="397"/>
        <v>2.6913171229611021E-2</v>
      </c>
      <c r="Q192" s="5">
        <f t="shared" si="398"/>
        <v>9.3012847809922694E-2</v>
      </c>
      <c r="R192" s="5">
        <f t="shared" si="399"/>
        <v>1.9468245588893022E-3</v>
      </c>
      <c r="S192" s="5">
        <f t="shared" si="400"/>
        <v>1.4081313485358394E-2</v>
      </c>
      <c r="T192" s="5">
        <f t="shared" si="401"/>
        <v>5.11809157436139E-2</v>
      </c>
      <c r="U192" s="5">
        <f t="shared" si="402"/>
        <v>7.4045724947109327E-3</v>
      </c>
      <c r="V192" s="5">
        <f t="shared" si="403"/>
        <v>3.2744543600978769E-3</v>
      </c>
      <c r="W192" s="5">
        <f t="shared" si="404"/>
        <v>0.11792200644606186</v>
      </c>
      <c r="X192" s="5">
        <f t="shared" si="405"/>
        <v>6.4887339957243315E-2</v>
      </c>
      <c r="Y192" s="5">
        <f t="shared" si="406"/>
        <v>1.7852337377980025E-2</v>
      </c>
      <c r="Z192" s="5">
        <f t="shared" si="407"/>
        <v>3.5708423105781581E-4</v>
      </c>
      <c r="AA192" s="5">
        <f t="shared" si="408"/>
        <v>1.3581378268076641E-3</v>
      </c>
      <c r="AB192" s="5">
        <f t="shared" si="409"/>
        <v>2.5827776700494986E-3</v>
      </c>
      <c r="AC192" s="5">
        <f t="shared" si="410"/>
        <v>4.2830904192466706E-4</v>
      </c>
      <c r="AD192" s="5">
        <f t="shared" si="411"/>
        <v>0.11212644219335682</v>
      </c>
      <c r="AE192" s="5">
        <f t="shared" si="412"/>
        <v>6.1698293576139457E-2</v>
      </c>
      <c r="AF192" s="5">
        <f t="shared" si="413"/>
        <v>1.6974940771076325E-2</v>
      </c>
      <c r="AG192" s="5">
        <f t="shared" si="414"/>
        <v>3.1135233243358815E-3</v>
      </c>
      <c r="AH192" s="5">
        <f t="shared" si="415"/>
        <v>4.9121971785261107E-5</v>
      </c>
      <c r="AI192" s="5">
        <f t="shared" si="416"/>
        <v>1.8683101130315699E-4</v>
      </c>
      <c r="AJ192" s="5">
        <f t="shared" si="417"/>
        <v>3.5529749230296328E-4</v>
      </c>
      <c r="AK192" s="5">
        <f t="shared" si="418"/>
        <v>4.5044737543397745E-4</v>
      </c>
      <c r="AL192" s="5">
        <f t="shared" si="419"/>
        <v>3.5855478116642104E-5</v>
      </c>
      <c r="AM192" s="5">
        <f t="shared" si="420"/>
        <v>8.5292572050600826E-2</v>
      </c>
      <c r="AN192" s="5">
        <f t="shared" si="421"/>
        <v>4.6932784518099867E-2</v>
      </c>
      <c r="AO192" s="5">
        <f t="shared" si="422"/>
        <v>1.2912532766133637E-2</v>
      </c>
      <c r="AP192" s="5">
        <f t="shared" si="423"/>
        <v>2.3684013090703245E-3</v>
      </c>
      <c r="AQ192" s="5">
        <f t="shared" si="424"/>
        <v>3.2580700059390514E-4</v>
      </c>
      <c r="AR192" s="5">
        <f t="shared" si="425"/>
        <v>5.4059359718548938E-6</v>
      </c>
      <c r="AS192" s="5">
        <f t="shared" si="426"/>
        <v>2.0560992320850016E-5</v>
      </c>
      <c r="AT192" s="5">
        <f t="shared" si="427"/>
        <v>3.9100944537546662E-5</v>
      </c>
      <c r="AU192" s="5">
        <f t="shared" si="428"/>
        <v>4.9572311163144431E-5</v>
      </c>
      <c r="AV192" s="5">
        <f t="shared" si="429"/>
        <v>4.7135959177965964E-5</v>
      </c>
      <c r="AW192" s="5">
        <f t="shared" si="430"/>
        <v>2.0844491313702986E-6</v>
      </c>
      <c r="AX192" s="5">
        <f t="shared" si="431"/>
        <v>5.4067107222144244E-2</v>
      </c>
      <c r="AY192" s="5">
        <f t="shared" si="432"/>
        <v>2.9750772333005542E-2</v>
      </c>
      <c r="AZ192" s="5">
        <f t="shared" si="433"/>
        <v>8.1852765931576827E-3</v>
      </c>
      <c r="BA192" s="5">
        <f t="shared" si="434"/>
        <v>1.5013336383689227E-3</v>
      </c>
      <c r="BB192" s="5">
        <f t="shared" si="435"/>
        <v>2.0652961461151988E-4</v>
      </c>
      <c r="BC192" s="5">
        <f t="shared" si="436"/>
        <v>2.2728848869554977E-5</v>
      </c>
      <c r="BD192" s="5">
        <f t="shared" si="437"/>
        <v>4.957751536581454E-7</v>
      </c>
      <c r="BE192" s="5">
        <f t="shared" si="438"/>
        <v>1.8856363042967578E-6</v>
      </c>
      <c r="BF192" s="5">
        <f t="shared" si="439"/>
        <v>3.5859242298109031E-6</v>
      </c>
      <c r="BG192" s="5">
        <f t="shared" si="440"/>
        <v>4.5462469981242718E-6</v>
      </c>
      <c r="BH192" s="5">
        <f t="shared" si="441"/>
        <v>4.3228106152100409E-6</v>
      </c>
      <c r="BI192" s="5">
        <f t="shared" si="442"/>
        <v>3.2882844460817929E-6</v>
      </c>
      <c r="BJ192" s="8">
        <f t="shared" si="443"/>
        <v>0.829244729718563</v>
      </c>
      <c r="BK192" s="8">
        <f t="shared" si="444"/>
        <v>8.7343450185648805E-2</v>
      </c>
      <c r="BL192" s="8">
        <f t="shared" si="445"/>
        <v>2.1589974390578082E-2</v>
      </c>
      <c r="BM192" s="8">
        <f t="shared" si="446"/>
        <v>0.71806783299346244</v>
      </c>
      <c r="BN192" s="8">
        <f t="shared" si="447"/>
        <v>0.19071871764851103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1.8034188034187999</v>
      </c>
      <c r="F193">
        <f>VLOOKUP(B193,home!$B$2:$E$405,3,FALSE)</f>
        <v>0.79</v>
      </c>
      <c r="G193">
        <f>VLOOKUP(C193,away!$B$2:$E$405,4,FALSE)</f>
        <v>0.55000000000000004</v>
      </c>
      <c r="H193">
        <f>VLOOKUP(A193,away!$A$2:$E$405,3,FALSE)</f>
        <v>1.23931623931624</v>
      </c>
      <c r="I193">
        <f>VLOOKUP(C193,away!$B$2:$E$405,3,FALSE)</f>
        <v>1.43</v>
      </c>
      <c r="J193">
        <f>VLOOKUP(B193,home!$B$2:$E$405,4,FALSE)</f>
        <v>0.79</v>
      </c>
      <c r="K193" s="3">
        <f t="shared" si="392"/>
        <v>0.78358547008546864</v>
      </c>
      <c r="L193" s="3">
        <f t="shared" si="393"/>
        <v>1.4000555555555565</v>
      </c>
      <c r="M193" s="5">
        <f t="shared" si="394"/>
        <v>0.11263069191992145</v>
      </c>
      <c r="N193" s="5">
        <f t="shared" si="395"/>
        <v>8.8255773674123225E-2</v>
      </c>
      <c r="O193" s="5">
        <f t="shared" si="396"/>
        <v>0.15768922594855234</v>
      </c>
      <c r="P193" s="5">
        <f t="shared" si="397"/>
        <v>0.12356298624231006</v>
      </c>
      <c r="Q193" s="5">
        <f t="shared" si="398"/>
        <v>3.4577970951097291E-2</v>
      </c>
      <c r="R193" s="5">
        <f t="shared" si="399"/>
        <v>0.11038683842026306</v>
      </c>
      <c r="S193" s="5">
        <f t="shared" si="400"/>
        <v>3.3889100983177101E-2</v>
      </c>
      <c r="T193" s="5">
        <f t="shared" si="401"/>
        <v>4.8411080329922418E-2</v>
      </c>
      <c r="U193" s="5">
        <f t="shared" si="402"/>
        <v>8.6497522674790495E-2</v>
      </c>
      <c r="V193" s="5">
        <f t="shared" si="403"/>
        <v>4.1309428058578937E-3</v>
      </c>
      <c r="W193" s="5">
        <f t="shared" si="404"/>
        <v>9.0315985407724165E-3</v>
      </c>
      <c r="X193" s="5">
        <f t="shared" si="405"/>
        <v>1.2644739712555877E-2</v>
      </c>
      <c r="Y193" s="5">
        <f t="shared" si="406"/>
        <v>8.8516690415589138E-3</v>
      </c>
      <c r="Z193" s="5">
        <f t="shared" si="407"/>
        <v>5.1515902130167601E-2</v>
      </c>
      <c r="AA193" s="5">
        <f t="shared" si="408"/>
        <v>4.0367112387544368E-2</v>
      </c>
      <c r="AB193" s="5">
        <f t="shared" si="409"/>
        <v>1.581554136809345E-2</v>
      </c>
      <c r="AC193" s="5">
        <f t="shared" si="410"/>
        <v>2.8324408093560413E-4</v>
      </c>
      <c r="AD193" s="5">
        <f t="shared" si="411"/>
        <v>1.7692573470485967E-3</v>
      </c>
      <c r="AE193" s="5">
        <f t="shared" si="412"/>
        <v>2.4770585779428731E-3</v>
      </c>
      <c r="AF193" s="5">
        <f t="shared" si="413"/>
        <v>1.7340098117427328E-3</v>
      </c>
      <c r="AG193" s="5">
        <f t="shared" si="414"/>
        <v>8.0923669010608563E-4</v>
      </c>
      <c r="AH193" s="5">
        <f t="shared" si="415"/>
        <v>1.8031281244199386E-2</v>
      </c>
      <c r="AI193" s="5">
        <f t="shared" si="416"/>
        <v>1.4129049989979268E-2</v>
      </c>
      <c r="AJ193" s="5">
        <f t="shared" si="417"/>
        <v>5.5356591391294953E-3</v>
      </c>
      <c r="AK193" s="5">
        <f t="shared" si="418"/>
        <v>1.445887356255902E-3</v>
      </c>
      <c r="AL193" s="5">
        <f t="shared" si="419"/>
        <v>1.2429466206509715E-5</v>
      </c>
      <c r="AM193" s="5">
        <f t="shared" si="420"/>
        <v>2.7727286999784878E-4</v>
      </c>
      <c r="AN193" s="5">
        <f t="shared" si="421"/>
        <v>3.8819742204532177E-4</v>
      </c>
      <c r="AO193" s="5">
        <f t="shared" si="422"/>
        <v>2.7174897869344892E-4</v>
      </c>
      <c r="AP193" s="5">
        <f t="shared" si="423"/>
        <v>1.2682122244543718E-4</v>
      </c>
      <c r="AQ193" s="5">
        <f t="shared" si="424"/>
        <v>4.4389189261770384E-5</v>
      </c>
      <c r="AR193" s="5">
        <f t="shared" si="425"/>
        <v>5.0489590959452027E-3</v>
      </c>
      <c r="AS193" s="5">
        <f t="shared" si="426"/>
        <v>3.9562909866385238E-3</v>
      </c>
      <c r="AT193" s="5">
        <f t="shared" si="427"/>
        <v>1.5500460662800253E-3</v>
      </c>
      <c r="AU193" s="5">
        <f t="shared" si="428"/>
        <v>4.0486452516672164E-4</v>
      </c>
      <c r="AV193" s="5">
        <f t="shared" si="429"/>
        <v>7.9311489818423913E-5</v>
      </c>
      <c r="AW193" s="5">
        <f t="shared" si="430"/>
        <v>3.7877527373714918E-7</v>
      </c>
      <c r="AX193" s="5">
        <f t="shared" si="431"/>
        <v>3.6211165363201887E-5</v>
      </c>
      <c r="AY193" s="5">
        <f t="shared" si="432"/>
        <v>5.0697643239891743E-5</v>
      </c>
      <c r="AZ193" s="5">
        <f t="shared" si="433"/>
        <v>3.5489758535792018E-5</v>
      </c>
      <c r="BA193" s="5">
        <f t="shared" si="434"/>
        <v>1.6562544534453608E-5</v>
      </c>
      <c r="BB193" s="5">
        <f t="shared" si="435"/>
        <v>5.7971206223995289E-6</v>
      </c>
      <c r="BC193" s="5">
        <f t="shared" si="436"/>
        <v>1.6232581867232265E-6</v>
      </c>
      <c r="BD193" s="5">
        <f t="shared" si="437"/>
        <v>1.1781372053418083E-3</v>
      </c>
      <c r="BE193" s="5">
        <f t="shared" si="438"/>
        <v>9.231711958729411E-4</v>
      </c>
      <c r="BF193" s="5">
        <f t="shared" si="439"/>
        <v>3.6169176774373141E-4</v>
      </c>
      <c r="BG193" s="5">
        <f t="shared" si="440"/>
        <v>9.447213795117197E-5</v>
      </c>
      <c r="BH193" s="5">
        <f t="shared" si="441"/>
        <v>1.8506748656612082E-5</v>
      </c>
      <c r="BI193" s="5">
        <f t="shared" si="442"/>
        <v>2.9003238691689992E-6</v>
      </c>
      <c r="BJ193" s="8">
        <f t="shared" si="443"/>
        <v>0.20981720584979674</v>
      </c>
      <c r="BK193" s="8">
        <f t="shared" si="444"/>
        <v>0.27456009314164853</v>
      </c>
      <c r="BL193" s="8">
        <f t="shared" si="445"/>
        <v>0.46351647007209212</v>
      </c>
      <c r="BM193" s="8">
        <f t="shared" si="446"/>
        <v>0.3722558651694714</v>
      </c>
      <c r="BN193" s="8">
        <f t="shared" si="447"/>
        <v>0.6271034871562674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1.8034188034187999</v>
      </c>
      <c r="F194">
        <f>VLOOKUP(B194,home!$B$2:$E$405,3,FALSE)</f>
        <v>0.48</v>
      </c>
      <c r="G194">
        <f>VLOOKUP(C194,away!$B$2:$E$405,4,FALSE)</f>
        <v>1.27</v>
      </c>
      <c r="H194">
        <f>VLOOKUP(A194,away!$A$2:$E$405,3,FALSE)</f>
        <v>1.23931623931624</v>
      </c>
      <c r="I194">
        <f>VLOOKUP(C194,away!$B$2:$E$405,3,FALSE)</f>
        <v>0.24</v>
      </c>
      <c r="J194">
        <f>VLOOKUP(B194,home!$B$2:$E$405,4,FALSE)</f>
        <v>0.48</v>
      </c>
      <c r="K194" s="3">
        <f t="shared" si="392"/>
        <v>1.0993641025641006</v>
      </c>
      <c r="L194" s="3">
        <f t="shared" si="393"/>
        <v>0.14276923076923084</v>
      </c>
      <c r="M194" s="5">
        <f t="shared" si="394"/>
        <v>0.28876752298262204</v>
      </c>
      <c r="N194" s="5">
        <f t="shared" si="395"/>
        <v>0.31746064875344854</v>
      </c>
      <c r="O194" s="5">
        <f t="shared" si="396"/>
        <v>4.1227117127365126E-2</v>
      </c>
      <c r="P194" s="5">
        <f t="shared" si="397"/>
        <v>4.5323612622030822E-2</v>
      </c>
      <c r="Q194" s="5">
        <f t="shared" si="398"/>
        <v>0.17450242060812604</v>
      </c>
      <c r="R194" s="5">
        <f t="shared" si="399"/>
        <v>2.9429818995534503E-3</v>
      </c>
      <c r="S194" s="5">
        <f t="shared" si="400"/>
        <v>1.778446066141876E-3</v>
      </c>
      <c r="T194" s="5">
        <f t="shared" si="401"/>
        <v>2.4913576357590925E-2</v>
      </c>
      <c r="U194" s="5">
        <f t="shared" si="402"/>
        <v>3.2354086548649704E-3</v>
      </c>
      <c r="V194" s="5">
        <f t="shared" si="403"/>
        <v>3.1015183940058199E-5</v>
      </c>
      <c r="W194" s="5">
        <f t="shared" si="404"/>
        <v>6.3947232342371901E-2</v>
      </c>
      <c r="X194" s="5">
        <f t="shared" si="405"/>
        <v>9.1296971713417142E-3</v>
      </c>
      <c r="Y194" s="5">
        <f t="shared" si="406"/>
        <v>6.5171992115423951E-4</v>
      </c>
      <c r="Z194" s="5">
        <f t="shared" si="407"/>
        <v>1.4005575398900536E-4</v>
      </c>
      <c r="AA194" s="5">
        <f t="shared" si="408"/>
        <v>1.5397226829306132E-4</v>
      </c>
      <c r="AB194" s="5">
        <f t="shared" si="409"/>
        <v>8.4635792275880134E-5</v>
      </c>
      <c r="AC194" s="5">
        <f t="shared" si="410"/>
        <v>3.042499741186322E-7</v>
      </c>
      <c r="AD194" s="5">
        <f t="shared" si="411"/>
        <v>1.7575322923882426E-2</v>
      </c>
      <c r="AE194" s="5">
        <f t="shared" si="412"/>
        <v>2.5092153343635225E-3</v>
      </c>
      <c r="AF194" s="5">
        <f t="shared" si="413"/>
        <v>1.7911937156071919E-4</v>
      </c>
      <c r="AG194" s="5">
        <f t="shared" si="414"/>
        <v>8.5242449645306463E-6</v>
      </c>
      <c r="AH194" s="5">
        <f t="shared" si="415"/>
        <v>4.9989130654537284E-6</v>
      </c>
      <c r="AI194" s="5">
        <f t="shared" si="416"/>
        <v>5.4956255759984948E-6</v>
      </c>
      <c r="AJ194" s="5">
        <f t="shared" si="417"/>
        <v>3.0208467396929515E-6</v>
      </c>
      <c r="AK194" s="5">
        <f t="shared" si="418"/>
        <v>1.107003488322077E-6</v>
      </c>
      <c r="AL194" s="5">
        <f t="shared" si="419"/>
        <v>1.9101466570457311E-9</v>
      </c>
      <c r="AM194" s="5">
        <f t="shared" si="420"/>
        <v>3.8643358226976544E-3</v>
      </c>
      <c r="AN194" s="5">
        <f t="shared" si="421"/>
        <v>5.5170825284052687E-4</v>
      </c>
      <c r="AO194" s="5">
        <f t="shared" si="422"/>
        <v>3.9383481433539165E-5</v>
      </c>
      <c r="AP194" s="5">
        <f t="shared" si="423"/>
        <v>1.874249783093558E-6</v>
      </c>
      <c r="AQ194" s="5">
        <f t="shared" si="424"/>
        <v>6.6896299950416209E-8</v>
      </c>
      <c r="AR194" s="5">
        <f t="shared" si="425"/>
        <v>1.4273819460741729E-7</v>
      </c>
      <c r="AS194" s="5">
        <f t="shared" si="426"/>
        <v>1.5692124721620323E-7</v>
      </c>
      <c r="AT194" s="5">
        <f t="shared" si="427"/>
        <v>8.6256793059540308E-8</v>
      </c>
      <c r="AU194" s="5">
        <f t="shared" si="428"/>
        <v>3.1609207297319627E-8</v>
      </c>
      <c r="AV194" s="5">
        <f t="shared" si="429"/>
        <v>8.687506953295101E-9</v>
      </c>
      <c r="AW194" s="5">
        <f t="shared" si="430"/>
        <v>8.3279936131662294E-12</v>
      </c>
      <c r="AX194" s="5">
        <f t="shared" si="431"/>
        <v>7.0805201395438499E-4</v>
      </c>
      <c r="AY194" s="5">
        <f t="shared" si="432"/>
        <v>1.0108804137687223E-4</v>
      </c>
      <c r="AZ194" s="5">
        <f t="shared" si="433"/>
        <v>7.2161309536721124E-6</v>
      </c>
      <c r="BA194" s="5">
        <f t="shared" si="434"/>
        <v>3.4341382179526808E-7</v>
      </c>
      <c r="BB194" s="5">
        <f t="shared" si="435"/>
        <v>1.2257231793308027E-8</v>
      </c>
      <c r="BC194" s="5">
        <f t="shared" si="436"/>
        <v>3.4999111089814933E-10</v>
      </c>
      <c r="BD194" s="5">
        <f t="shared" si="437"/>
        <v>3.3964370409149589E-9</v>
      </c>
      <c r="BE194" s="5">
        <f t="shared" si="438"/>
        <v>3.7339209594009426E-9</v>
      </c>
      <c r="BF194" s="5">
        <f t="shared" si="439"/>
        <v>2.0524693322885517E-9</v>
      </c>
      <c r="BG194" s="5">
        <f t="shared" si="440"/>
        <v>7.5213703517724741E-10</v>
      </c>
      <c r="BH194" s="5">
        <f t="shared" si="441"/>
        <v>2.0671811417071446E-10</v>
      </c>
      <c r="BI194" s="5">
        <f t="shared" si="442"/>
        <v>4.5451694813806172E-11</v>
      </c>
      <c r="BJ194" s="8">
        <f t="shared" si="443"/>
        <v>0.61615155793918885</v>
      </c>
      <c r="BK194" s="8">
        <f t="shared" si="444"/>
        <v>0.33600199105623241</v>
      </c>
      <c r="BL194" s="8">
        <f t="shared" si="445"/>
        <v>4.7659174531305276E-2</v>
      </c>
      <c r="BM194" s="8">
        <f t="shared" si="446"/>
        <v>0.1296273872545208</v>
      </c>
      <c r="BN194" s="8">
        <f t="shared" si="447"/>
        <v>0.87022430399314599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1.8034188034187999</v>
      </c>
      <c r="F195">
        <f>VLOOKUP(B195,home!$B$2:$E$405,3,FALSE)</f>
        <v>1.66</v>
      </c>
      <c r="G195">
        <f>VLOOKUP(C195,away!$B$2:$E$405,4,FALSE)</f>
        <v>0.87</v>
      </c>
      <c r="H195">
        <f>VLOOKUP(A195,away!$A$2:$E$405,3,FALSE)</f>
        <v>1.23931623931624</v>
      </c>
      <c r="I195">
        <f>VLOOKUP(C195,away!$B$2:$E$405,3,FALSE)</f>
        <v>0.79</v>
      </c>
      <c r="J195">
        <f>VLOOKUP(B195,home!$B$2:$E$405,4,FALSE)</f>
        <v>1.66</v>
      </c>
      <c r="K195" s="3">
        <f t="shared" si="392"/>
        <v>2.6044974358974309</v>
      </c>
      <c r="L195" s="3">
        <f t="shared" si="393"/>
        <v>1.6252393162393173</v>
      </c>
      <c r="M195" s="5">
        <f t="shared" si="394"/>
        <v>1.4556221938413697E-2</v>
      </c>
      <c r="N195" s="5">
        <f t="shared" si="395"/>
        <v>3.7911642714952398E-2</v>
      </c>
      <c r="O195" s="5">
        <f t="shared" si="396"/>
        <v>2.3657344190215226E-2</v>
      </c>
      <c r="P195" s="5">
        <f t="shared" si="397"/>
        <v>6.1615492283558532E-2</v>
      </c>
      <c r="Q195" s="5">
        <f t="shared" si="398"/>
        <v>4.9370388120876525E-2</v>
      </c>
      <c r="R195" s="5">
        <f t="shared" si="399"/>
        <v>1.9224422947871789E-2</v>
      </c>
      <c r="S195" s="5">
        <f t="shared" si="400"/>
        <v>6.5203541575002133E-2</v>
      </c>
      <c r="T195" s="5">
        <f t="shared" si="401"/>
        <v>8.0238695832043072E-2</v>
      </c>
      <c r="U195" s="5">
        <f t="shared" si="402"/>
        <v>5.0069960274339805E-2</v>
      </c>
      <c r="V195" s="5">
        <f t="shared" si="403"/>
        <v>3.0666903738050092E-2</v>
      </c>
      <c r="W195" s="5">
        <f t="shared" si="404"/>
        <v>4.2861683090027962E-2</v>
      </c>
      <c r="X195" s="5">
        <f t="shared" si="405"/>
        <v>6.9660492518103356E-2</v>
      </c>
      <c r="Y195" s="5">
        <f t="shared" si="406"/>
        <v>5.6607485614508193E-2</v>
      </c>
      <c r="Z195" s="5">
        <f t="shared" si="407"/>
        <v>1.0414762668964864E-2</v>
      </c>
      <c r="AA195" s="5">
        <f t="shared" si="408"/>
        <v>2.7125222666799269E-2</v>
      </c>
      <c r="AB195" s="5">
        <f t="shared" si="409"/>
        <v>3.5323786441912787E-2</v>
      </c>
      <c r="AC195" s="5">
        <f t="shared" si="410"/>
        <v>8.1131816802594483E-3</v>
      </c>
      <c r="AD195" s="5">
        <f t="shared" si="411"/>
        <v>2.7908285926556527E-2</v>
      </c>
      <c r="AE195" s="5">
        <f t="shared" si="412"/>
        <v>4.5357643536688086E-2</v>
      </c>
      <c r="AF195" s="5">
        <f t="shared" si="413"/>
        <v>3.6858512783896825E-2</v>
      </c>
      <c r="AG195" s="5">
        <f t="shared" si="414"/>
        <v>1.9967968038166202E-2</v>
      </c>
      <c r="AH195" s="5">
        <f t="shared" si="415"/>
        <v>4.2316204397258072E-3</v>
      </c>
      <c r="AI195" s="5">
        <f t="shared" si="416"/>
        <v>1.1021244584957023E-2</v>
      </c>
      <c r="AJ195" s="5">
        <f t="shared" si="417"/>
        <v>1.4352401630959508E-2</v>
      </c>
      <c r="AK195" s="5">
        <f t="shared" si="418"/>
        <v>1.246026441560138E-2</v>
      </c>
      <c r="AL195" s="5">
        <f t="shared" si="419"/>
        <v>1.3737017347775122E-3</v>
      </c>
      <c r="AM195" s="5">
        <f t="shared" si="420"/>
        <v>1.4537411827201766E-2</v>
      </c>
      <c r="AN195" s="5">
        <f t="shared" si="421"/>
        <v>2.362677325793076E-2</v>
      </c>
      <c r="AO195" s="5">
        <f t="shared" si="422"/>
        <v>1.9199580407330389E-2</v>
      </c>
      <c r="AP195" s="5">
        <f t="shared" si="423"/>
        <v>1.0401304311097145E-2</v>
      </c>
      <c r="AQ195" s="5">
        <f t="shared" si="424"/>
        <v>4.2261521766411483E-3</v>
      </c>
      <c r="AR195" s="5">
        <f t="shared" si="425"/>
        <v>1.3754791820088576E-3</v>
      </c>
      <c r="AS195" s="5">
        <f t="shared" si="426"/>
        <v>3.5824320026723653E-3</v>
      </c>
      <c r="AT195" s="5">
        <f t="shared" si="427"/>
        <v>4.6652174826185373E-3</v>
      </c>
      <c r="AU195" s="5">
        <f t="shared" si="428"/>
        <v>4.0501823237946155E-3</v>
      </c>
      <c r="AV195" s="5">
        <f t="shared" si="429"/>
        <v>2.6371723693100436E-3</v>
      </c>
      <c r="AW195" s="5">
        <f t="shared" si="430"/>
        <v>1.6152182016354301E-4</v>
      </c>
      <c r="AX195" s="5">
        <f t="shared" si="431"/>
        <v>6.3104419714219975E-3</v>
      </c>
      <c r="AY195" s="5">
        <f t="shared" si="432"/>
        <v>1.0255978394801777E-2</v>
      </c>
      <c r="AZ195" s="5">
        <f t="shared" si="433"/>
        <v>8.3342096568664262E-3</v>
      </c>
      <c r="BA195" s="5">
        <f t="shared" si="434"/>
        <v>4.515028401373568E-3</v>
      </c>
      <c r="BB195" s="5">
        <f t="shared" si="435"/>
        <v>1.8345004179623698E-3</v>
      </c>
      <c r="BC195" s="5">
        <f t="shared" si="436"/>
        <v>5.9630044098598061E-4</v>
      </c>
      <c r="BD195" s="5">
        <f t="shared" si="437"/>
        <v>3.7258047421158169E-4</v>
      </c>
      <c r="BE195" s="5">
        <f t="shared" si="438"/>
        <v>9.7038488974951335E-4</v>
      </c>
      <c r="BF195" s="5">
        <f t="shared" si="439"/>
        <v>1.2636824785931095E-3</v>
      </c>
      <c r="BG195" s="5">
        <f t="shared" si="440"/>
        <v>1.0970859250947545E-3</v>
      </c>
      <c r="BH195" s="5">
        <f t="shared" si="441"/>
        <v>7.1433936971711232E-4</v>
      </c>
      <c r="BI195" s="5">
        <f t="shared" si="442"/>
        <v>3.7209901135776112E-4</v>
      </c>
      <c r="BJ195" s="8">
        <f t="shared" si="443"/>
        <v>0.57058047943943224</v>
      </c>
      <c r="BK195" s="8">
        <f t="shared" si="444"/>
        <v>0.19178502134486319</v>
      </c>
      <c r="BL195" s="8">
        <f t="shared" si="445"/>
        <v>0.21856692310151082</v>
      </c>
      <c r="BM195" s="8">
        <f t="shared" si="446"/>
        <v>0.77491721778424472</v>
      </c>
      <c r="BN195" s="8">
        <f t="shared" si="447"/>
        <v>0.20633551219588817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1.5777777777777799</v>
      </c>
      <c r="F196">
        <f>VLOOKUP(B196,home!$B$2:$E$405,3,FALSE)</f>
        <v>0.63</v>
      </c>
      <c r="G196">
        <f>VLOOKUP(C196,away!$B$2:$E$405,4,FALSE)</f>
        <v>0.72</v>
      </c>
      <c r="H196">
        <f>VLOOKUP(A196,away!$A$2:$E$405,3,FALSE)</f>
        <v>1.31111111111111</v>
      </c>
      <c r="I196">
        <f>VLOOKUP(C196,away!$B$2:$E$405,3,FALSE)</f>
        <v>1</v>
      </c>
      <c r="J196">
        <f>VLOOKUP(B196,home!$B$2:$E$405,4,FALSE)</f>
        <v>0.63</v>
      </c>
      <c r="K196" s="3">
        <f t="shared" si="392"/>
        <v>0.71568000000000098</v>
      </c>
      <c r="L196" s="3">
        <f t="shared" si="393"/>
        <v>0.82599999999999929</v>
      </c>
      <c r="M196" s="5">
        <f t="shared" si="394"/>
        <v>0.21402124354184265</v>
      </c>
      <c r="N196" s="5">
        <f t="shared" si="395"/>
        <v>0.15317072357802616</v>
      </c>
      <c r="O196" s="5">
        <f t="shared" si="396"/>
        <v>0.17678154716556185</v>
      </c>
      <c r="P196" s="5">
        <f t="shared" si="397"/>
        <v>0.12651901767544949</v>
      </c>
      <c r="Q196" s="5">
        <f t="shared" si="398"/>
        <v>5.481061172516094E-2</v>
      </c>
      <c r="R196" s="5">
        <f t="shared" si="399"/>
        <v>7.3010778979376995E-2</v>
      </c>
      <c r="S196" s="5">
        <f t="shared" si="400"/>
        <v>1.869798246269792E-2</v>
      </c>
      <c r="T196" s="5">
        <f t="shared" si="401"/>
        <v>4.5273565284982893E-2</v>
      </c>
      <c r="U196" s="5">
        <f t="shared" si="402"/>
        <v>5.2252354299960592E-2</v>
      </c>
      <c r="V196" s="5">
        <f t="shared" si="403"/>
        <v>1.2281493050482692E-3</v>
      </c>
      <c r="W196" s="5">
        <f t="shared" si="404"/>
        <v>1.3075619533154415E-2</v>
      </c>
      <c r="X196" s="5">
        <f t="shared" si="405"/>
        <v>1.0800461734385536E-2</v>
      </c>
      <c r="Y196" s="5">
        <f t="shared" si="406"/>
        <v>4.4605906963012228E-3</v>
      </c>
      <c r="Z196" s="5">
        <f t="shared" si="407"/>
        <v>2.0102301145655116E-2</v>
      </c>
      <c r="AA196" s="5">
        <f t="shared" si="408"/>
        <v>1.4386814883922473E-2</v>
      </c>
      <c r="AB196" s="5">
        <f t="shared" si="409"/>
        <v>5.1481778380628234E-3</v>
      </c>
      <c r="AC196" s="5">
        <f t="shared" si="410"/>
        <v>4.537640781063231E-5</v>
      </c>
      <c r="AD196" s="5">
        <f t="shared" si="411"/>
        <v>2.3394898468719907E-3</v>
      </c>
      <c r="AE196" s="5">
        <f t="shared" si="412"/>
        <v>1.9324186135162625E-3</v>
      </c>
      <c r="AF196" s="5">
        <f t="shared" si="413"/>
        <v>7.9808888738221574E-4</v>
      </c>
      <c r="AG196" s="5">
        <f t="shared" si="414"/>
        <v>2.1974047365923657E-4</v>
      </c>
      <c r="AH196" s="5">
        <f t="shared" si="415"/>
        <v>4.1511251865777778E-3</v>
      </c>
      <c r="AI196" s="5">
        <f t="shared" si="416"/>
        <v>2.970877273529988E-3</v>
      </c>
      <c r="AJ196" s="5">
        <f t="shared" si="417"/>
        <v>1.0630987235599719E-3</v>
      </c>
      <c r="AK196" s="5">
        <f t="shared" si="418"/>
        <v>2.5361283149246734E-4</v>
      </c>
      <c r="AL196" s="5">
        <f t="shared" si="419"/>
        <v>1.0729735883848179E-6</v>
      </c>
      <c r="AM196" s="5">
        <f t="shared" si="420"/>
        <v>3.3486521872186988E-4</v>
      </c>
      <c r="AN196" s="5">
        <f t="shared" si="421"/>
        <v>2.7659867066426422E-4</v>
      </c>
      <c r="AO196" s="5">
        <f t="shared" si="422"/>
        <v>1.1423525098434104E-4</v>
      </c>
      <c r="AP196" s="5">
        <f t="shared" si="423"/>
        <v>3.1452772437688543E-5</v>
      </c>
      <c r="AQ196" s="5">
        <f t="shared" si="424"/>
        <v>6.494997508382678E-6</v>
      </c>
      <c r="AR196" s="5">
        <f t="shared" si="425"/>
        <v>6.8576588082264851E-4</v>
      </c>
      <c r="AS196" s="5">
        <f t="shared" si="426"/>
        <v>4.9078892558715372E-4</v>
      </c>
      <c r="AT196" s="5">
        <f t="shared" si="427"/>
        <v>1.7562390913210727E-4</v>
      </c>
      <c r="AU196" s="5">
        <f t="shared" si="428"/>
        <v>4.1896839762555582E-5</v>
      </c>
      <c r="AV196" s="5">
        <f t="shared" si="429"/>
        <v>7.4961825703164536E-6</v>
      </c>
      <c r="AW196" s="5">
        <f t="shared" si="430"/>
        <v>1.7619170538036471E-8</v>
      </c>
      <c r="AX196" s="5">
        <f t="shared" si="431"/>
        <v>3.9942723289144667E-5</v>
      </c>
      <c r="AY196" s="5">
        <f t="shared" si="432"/>
        <v>3.2992689436833461E-5</v>
      </c>
      <c r="AZ196" s="5">
        <f t="shared" si="433"/>
        <v>1.3625980737412208E-5</v>
      </c>
      <c r="BA196" s="5">
        <f t="shared" si="434"/>
        <v>3.7516866963674921E-6</v>
      </c>
      <c r="BB196" s="5">
        <f t="shared" si="435"/>
        <v>7.7472330279988636E-7</v>
      </c>
      <c r="BC196" s="5">
        <f t="shared" si="436"/>
        <v>1.2798428962254116E-7</v>
      </c>
      <c r="BD196" s="5">
        <f t="shared" si="437"/>
        <v>9.4407102926584471E-5</v>
      </c>
      <c r="BE196" s="5">
        <f t="shared" si="438"/>
        <v>6.7565275422498062E-5</v>
      </c>
      <c r="BF196" s="5">
        <f t="shared" si="439"/>
        <v>2.4177558157186732E-5</v>
      </c>
      <c r="BG196" s="5">
        <f t="shared" si="440"/>
        <v>5.7677982739784764E-6</v>
      </c>
      <c r="BH196" s="5">
        <f t="shared" si="441"/>
        <v>1.0319744671802302E-6</v>
      </c>
      <c r="BI196" s="5">
        <f t="shared" si="442"/>
        <v>1.477126973343097E-7</v>
      </c>
      <c r="BJ196" s="8">
        <f t="shared" si="443"/>
        <v>0.28773617307150967</v>
      </c>
      <c r="BK196" s="8">
        <f t="shared" si="444"/>
        <v>0.36054583505587423</v>
      </c>
      <c r="BL196" s="8">
        <f t="shared" si="445"/>
        <v>0.33161305634186455</v>
      </c>
      <c r="BM196" s="8">
        <f t="shared" si="446"/>
        <v>0.20165046787921898</v>
      </c>
      <c r="BN196" s="8">
        <f t="shared" si="447"/>
        <v>0.79831392266541812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1.5777777777777799</v>
      </c>
      <c r="F197">
        <f>VLOOKUP(B197,home!$B$2:$E$405,3,FALSE)</f>
        <v>0.95</v>
      </c>
      <c r="G197">
        <f>VLOOKUP(C197,away!$B$2:$E$405,4,FALSE)</f>
        <v>0.79</v>
      </c>
      <c r="H197">
        <f>VLOOKUP(A197,away!$A$2:$E$405,3,FALSE)</f>
        <v>1.31111111111111</v>
      </c>
      <c r="I197">
        <f>VLOOKUP(C197,away!$B$2:$E$405,3,FALSE)</f>
        <v>0.63</v>
      </c>
      <c r="J197">
        <f>VLOOKUP(B197,home!$B$2:$E$405,4,FALSE)</f>
        <v>0.95</v>
      </c>
      <c r="K197" s="3">
        <f t="shared" si="392"/>
        <v>1.1841222222222239</v>
      </c>
      <c r="L197" s="3">
        <f t="shared" si="393"/>
        <v>0.78469999999999929</v>
      </c>
      <c r="M197" s="5">
        <f t="shared" si="394"/>
        <v>0.13962120216376492</v>
      </c>
      <c r="N197" s="5">
        <f t="shared" si="395"/>
        <v>0.16532856817549568</v>
      </c>
      <c r="O197" s="5">
        <f t="shared" si="396"/>
        <v>0.10956075733790623</v>
      </c>
      <c r="P197" s="5">
        <f t="shared" si="397"/>
        <v>0.12973332744731134</v>
      </c>
      <c r="Q197" s="5">
        <f t="shared" si="398"/>
        <v>9.7884615772393213E-2</v>
      </c>
      <c r="R197" s="5">
        <f t="shared" si="399"/>
        <v>4.2986163141527464E-2</v>
      </c>
      <c r="S197" s="5">
        <f t="shared" si="400"/>
        <v>3.0136426254964755E-2</v>
      </c>
      <c r="T197" s="5">
        <f t="shared" si="401"/>
        <v>7.6810057996596875E-2</v>
      </c>
      <c r="U197" s="5">
        <f t="shared" si="402"/>
        <v>5.0900871023952556E-2</v>
      </c>
      <c r="V197" s="5">
        <f t="shared" si="403"/>
        <v>3.1113539863867733E-3</v>
      </c>
      <c r="W197" s="5">
        <f t="shared" si="404"/>
        <v>3.8635782916591588E-2</v>
      </c>
      <c r="X197" s="5">
        <f t="shared" si="405"/>
        <v>3.0317498854649388E-2</v>
      </c>
      <c r="Y197" s="5">
        <f t="shared" si="406"/>
        <v>1.1895070675621676E-2</v>
      </c>
      <c r="Z197" s="5">
        <f t="shared" si="407"/>
        <v>1.1243747405718856E-2</v>
      </c>
      <c r="AA197" s="5">
        <f t="shared" si="408"/>
        <v>1.3313971164165177E-2</v>
      </c>
      <c r="AB197" s="5">
        <f t="shared" si="409"/>
        <v>7.8826845607569401E-3</v>
      </c>
      <c r="AC197" s="5">
        <f t="shared" si="410"/>
        <v>1.8068813120112955E-4</v>
      </c>
      <c r="AD197" s="5">
        <f t="shared" si="411"/>
        <v>1.1437372281122463E-2</v>
      </c>
      <c r="AE197" s="5">
        <f t="shared" si="412"/>
        <v>8.9749060289967889E-3</v>
      </c>
      <c r="AF197" s="5">
        <f t="shared" si="413"/>
        <v>3.5213043804768864E-3</v>
      </c>
      <c r="AG197" s="5">
        <f t="shared" si="414"/>
        <v>9.210558491200701E-4</v>
      </c>
      <c r="AH197" s="5">
        <f t="shared" si="415"/>
        <v>2.2057421473168945E-3</v>
      </c>
      <c r="AI197" s="5">
        <f t="shared" si="416"/>
        <v>2.6118682931301008E-3</v>
      </c>
      <c r="AJ197" s="5">
        <f t="shared" si="417"/>
        <v>1.5463856437064913E-3</v>
      </c>
      <c r="AK197" s="5">
        <f t="shared" si="418"/>
        <v>6.1036986827942463E-4</v>
      </c>
      <c r="AL197" s="5">
        <f t="shared" si="419"/>
        <v>6.715677025460381E-6</v>
      </c>
      <c r="AM197" s="5">
        <f t="shared" si="420"/>
        <v>2.7086493363811174E-3</v>
      </c>
      <c r="AN197" s="5">
        <f t="shared" si="421"/>
        <v>2.1254771342582609E-3</v>
      </c>
      <c r="AO197" s="5">
        <f t="shared" si="422"/>
        <v>8.3393095362622777E-4</v>
      </c>
      <c r="AP197" s="5">
        <f t="shared" si="423"/>
        <v>2.1812853977016679E-4</v>
      </c>
      <c r="AQ197" s="5">
        <f t="shared" si="424"/>
        <v>4.2791366289412427E-5</v>
      </c>
      <c r="AR197" s="5">
        <f t="shared" si="425"/>
        <v>3.4616917259991316E-4</v>
      </c>
      <c r="AS197" s="5">
        <f t="shared" si="426"/>
        <v>4.0990660992383776E-4</v>
      </c>
      <c r="AT197" s="5">
        <f t="shared" si="427"/>
        <v>2.4268976292329657E-4</v>
      </c>
      <c r="AU197" s="5">
        <f t="shared" si="428"/>
        <v>9.5791447127772827E-5</v>
      </c>
      <c r="AV197" s="5">
        <f t="shared" si="429"/>
        <v>2.8357195310705254E-5</v>
      </c>
      <c r="AW197" s="5">
        <f t="shared" si="430"/>
        <v>1.733354869923402E-7</v>
      </c>
      <c r="AX197" s="5">
        <f t="shared" si="431"/>
        <v>5.3456197856939416E-4</v>
      </c>
      <c r="AY197" s="5">
        <f t="shared" si="432"/>
        <v>4.194707845834032E-4</v>
      </c>
      <c r="AZ197" s="5">
        <f t="shared" si="433"/>
        <v>1.6457936233129806E-4</v>
      </c>
      <c r="BA197" s="5">
        <f t="shared" si="434"/>
        <v>4.3048475207123162E-5</v>
      </c>
      <c r="BB197" s="5">
        <f t="shared" si="435"/>
        <v>8.4450346237573774E-6</v>
      </c>
      <c r="BC197" s="5">
        <f t="shared" si="436"/>
        <v>1.3253637338524818E-6</v>
      </c>
      <c r="BD197" s="5">
        <f t="shared" si="437"/>
        <v>4.5273158289858588E-5</v>
      </c>
      <c r="BE197" s="5">
        <f t="shared" si="438"/>
        <v>5.3608952801205846E-5</v>
      </c>
      <c r="BF197" s="5">
        <f t="shared" si="439"/>
        <v>3.1739776160985095E-5</v>
      </c>
      <c r="BG197" s="5">
        <f t="shared" si="440"/>
        <v>1.2527924760193876E-5</v>
      </c>
      <c r="BH197" s="5">
        <f t="shared" si="441"/>
        <v>3.7086485267183974E-6</v>
      </c>
      <c r="BI197" s="5">
        <f t="shared" si="442"/>
        <v>8.7829862697979246E-7</v>
      </c>
      <c r="BJ197" s="8">
        <f t="shared" si="443"/>
        <v>0.45282664126043859</v>
      </c>
      <c r="BK197" s="8">
        <f t="shared" si="444"/>
        <v>0.30320918444523781</v>
      </c>
      <c r="BL197" s="8">
        <f t="shared" si="445"/>
        <v>0.23288946412779274</v>
      </c>
      <c r="BM197" s="8">
        <f t="shared" si="446"/>
        <v>0.31463510575169279</v>
      </c>
      <c r="BN197" s="8">
        <f t="shared" si="447"/>
        <v>0.68511463403839878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1.5777777777777799</v>
      </c>
      <c r="F198">
        <f>VLOOKUP(B198,home!$B$2:$E$405,3,FALSE)</f>
        <v>0.45</v>
      </c>
      <c r="G198" t="e">
        <f>VLOOKUP(C198,away!$B$2:$E$405,4,FALSE)</f>
        <v>#N/A</v>
      </c>
      <c r="H198">
        <f>VLOOKUP(A198,away!$A$2:$E$405,3,FALSE)</f>
        <v>1.31111111111111</v>
      </c>
      <c r="I198" t="e">
        <f>VLOOKUP(C198,away!$B$2:$E$405,3,FALSE)</f>
        <v>#N/A</v>
      </c>
      <c r="J198">
        <f>VLOOKUP(B198,home!$B$2:$E$405,4,FALSE)</f>
        <v>0.45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1.5777777777777799</v>
      </c>
      <c r="F199">
        <f>VLOOKUP(B199,home!$B$2:$E$405,3,FALSE)</f>
        <v>0.81</v>
      </c>
      <c r="G199">
        <f>VLOOKUP(C199,away!$B$2:$E$405,4,FALSE)</f>
        <v>1.19</v>
      </c>
      <c r="H199">
        <f>VLOOKUP(A199,away!$A$2:$E$405,3,FALSE)</f>
        <v>1.31111111111111</v>
      </c>
      <c r="I199">
        <f>VLOOKUP(C199,away!$B$2:$E$405,3,FALSE)</f>
        <v>0.48</v>
      </c>
      <c r="J199">
        <f>VLOOKUP(B199,home!$B$2:$E$405,4,FALSE)</f>
        <v>0.81</v>
      </c>
      <c r="K199" s="3">
        <f t="shared" si="392"/>
        <v>1.5208200000000021</v>
      </c>
      <c r="L199" s="3">
        <f t="shared" si="393"/>
        <v>0.50975999999999955</v>
      </c>
      <c r="M199" s="5">
        <f t="shared" si="394"/>
        <v>0.13125936863259116</v>
      </c>
      <c r="N199" s="5">
        <f t="shared" si="395"/>
        <v>0.19962187300381753</v>
      </c>
      <c r="O199" s="5">
        <f t="shared" si="396"/>
        <v>6.691077575414961E-2</v>
      </c>
      <c r="P199" s="5">
        <f t="shared" si="397"/>
        <v>0.10175924598242593</v>
      </c>
      <c r="Q199" s="5">
        <f t="shared" si="398"/>
        <v>0.15179446845083314</v>
      </c>
      <c r="R199" s="5">
        <f t="shared" si="399"/>
        <v>1.7054218524217634E-2</v>
      </c>
      <c r="S199" s="5">
        <f t="shared" si="400"/>
        <v>1.972229535077312E-2</v>
      </c>
      <c r="T199" s="5">
        <f t="shared" si="401"/>
        <v>7.7378748237496631E-2</v>
      </c>
      <c r="U199" s="5">
        <f t="shared" si="402"/>
        <v>2.5936396616000695E-2</v>
      </c>
      <c r="V199" s="5">
        <f t="shared" si="403"/>
        <v>1.6988636272381487E-3</v>
      </c>
      <c r="W199" s="5">
        <f t="shared" si="404"/>
        <v>7.6950687836465456E-2</v>
      </c>
      <c r="X199" s="5">
        <f t="shared" si="405"/>
        <v>3.9226382631516593E-2</v>
      </c>
      <c r="Y199" s="5">
        <f t="shared" si="406"/>
        <v>9.9980204051209384E-3</v>
      </c>
      <c r="Z199" s="5">
        <f t="shared" si="407"/>
        <v>2.897852811635058E-3</v>
      </c>
      <c r="AA199" s="5">
        <f t="shared" si="408"/>
        <v>4.4071125129908342E-3</v>
      </c>
      <c r="AB199" s="5">
        <f t="shared" si="409"/>
        <v>3.3512124260033659E-3</v>
      </c>
      <c r="AC199" s="5">
        <f t="shared" si="410"/>
        <v>8.2315591801021627E-5</v>
      </c>
      <c r="AD199" s="5">
        <f t="shared" si="411"/>
        <v>2.925703626886339E-2</v>
      </c>
      <c r="AE199" s="5">
        <f t="shared" si="412"/>
        <v>1.4914066808415788E-2</v>
      </c>
      <c r="AF199" s="5">
        <f t="shared" si="413"/>
        <v>3.8012973481290121E-3</v>
      </c>
      <c r="AG199" s="5">
        <f t="shared" si="414"/>
        <v>6.4591644539408117E-4</v>
      </c>
      <c r="AH199" s="5">
        <f t="shared" si="415"/>
        <v>3.6930236231477146E-4</v>
      </c>
      <c r="AI199" s="5">
        <f t="shared" si="416"/>
        <v>5.6164241865555142E-4</v>
      </c>
      <c r="AJ199" s="5">
        <f t="shared" si="417"/>
        <v>4.2707851156986856E-4</v>
      </c>
      <c r="AK199" s="5">
        <f t="shared" si="418"/>
        <v>2.1650318065522946E-4</v>
      </c>
      <c r="AL199" s="5">
        <f t="shared" si="419"/>
        <v>2.5526170486818284E-6</v>
      </c>
      <c r="AM199" s="5">
        <f t="shared" si="420"/>
        <v>8.8989371796825718E-3</v>
      </c>
      <c r="AN199" s="5">
        <f t="shared" si="421"/>
        <v>4.5363222167149842E-3</v>
      </c>
      <c r="AO199" s="5">
        <f t="shared" si="422"/>
        <v>1.156217806596314E-3</v>
      </c>
      <c r="AP199" s="5">
        <f t="shared" si="423"/>
        <v>1.964645296968455E-4</v>
      </c>
      <c r="AQ199" s="5">
        <f t="shared" si="424"/>
        <v>2.5037439664565965E-5</v>
      </c>
      <c r="AR199" s="5">
        <f t="shared" si="425"/>
        <v>3.7651114442715567E-5</v>
      </c>
      <c r="AS199" s="5">
        <f t="shared" si="426"/>
        <v>5.7260567866770755E-5</v>
      </c>
      <c r="AT199" s="5">
        <f t="shared" si="427"/>
        <v>4.354150841157122E-5</v>
      </c>
      <c r="AU199" s="5">
        <f t="shared" si="428"/>
        <v>2.2072932274161943E-5</v>
      </c>
      <c r="AV199" s="5">
        <f t="shared" si="429"/>
        <v>8.3922392152977545E-6</v>
      </c>
      <c r="AW199" s="5">
        <f t="shared" si="430"/>
        <v>5.4970126209264442E-8</v>
      </c>
      <c r="AX199" s="5">
        <f t="shared" si="431"/>
        <v>2.2556136069341475E-3</v>
      </c>
      <c r="AY199" s="5">
        <f t="shared" si="432"/>
        <v>1.1498215922707501E-3</v>
      </c>
      <c r="AZ199" s="5">
        <f t="shared" si="433"/>
        <v>2.9306652743796849E-4</v>
      </c>
      <c r="BA199" s="5">
        <f t="shared" si="434"/>
        <v>4.9797864342259561E-5</v>
      </c>
      <c r="BB199" s="5">
        <f t="shared" si="435"/>
        <v>6.346239831777553E-6</v>
      </c>
      <c r="BC199" s="5">
        <f t="shared" si="436"/>
        <v>6.4701184332938484E-7</v>
      </c>
      <c r="BD199" s="5">
        <f t="shared" si="437"/>
        <v>3.198838683053109E-6</v>
      </c>
      <c r="BE199" s="5">
        <f t="shared" si="438"/>
        <v>4.8648578459608353E-6</v>
      </c>
      <c r="BF199" s="5">
        <f t="shared" si="439"/>
        <v>3.6992865546470845E-6</v>
      </c>
      <c r="BG199" s="5">
        <f t="shared" si="440"/>
        <v>1.8753163260127957E-6</v>
      </c>
      <c r="BH199" s="5">
        <f t="shared" si="441"/>
        <v>7.1300464373169596E-7</v>
      </c>
      <c r="BI199" s="5">
        <f t="shared" si="442"/>
        <v>2.1687034445600777E-7</v>
      </c>
      <c r="BJ199" s="8">
        <f t="shared" si="443"/>
        <v>0.62215676945106801</v>
      </c>
      <c r="BK199" s="8">
        <f t="shared" si="444"/>
        <v>0.25567446339414879</v>
      </c>
      <c r="BL199" s="8">
        <f t="shared" si="445"/>
        <v>0.11941772884316595</v>
      </c>
      <c r="BM199" s="8">
        <f t="shared" si="446"/>
        <v>0.33059709752983829</v>
      </c>
      <c r="BN199" s="8">
        <f t="shared" si="447"/>
        <v>0.66839995034803501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1.50359712230216</v>
      </c>
      <c r="F200">
        <f>VLOOKUP(B200,home!$B$2:$E$405,3,FALSE)</f>
        <v>1.24</v>
      </c>
      <c r="G200">
        <f>VLOOKUP(C200,away!$B$2:$E$405,4,FALSE)</f>
        <v>1.05</v>
      </c>
      <c r="H200">
        <f>VLOOKUP(A200,away!$A$2:$E$405,3,FALSE)</f>
        <v>1.27338129496403</v>
      </c>
      <c r="I200">
        <f>VLOOKUP(C200,away!$B$2:$E$405,3,FALSE)</f>
        <v>0.56999999999999995</v>
      </c>
      <c r="J200">
        <f>VLOOKUP(B200,home!$B$2:$E$405,4,FALSE)</f>
        <v>1.24</v>
      </c>
      <c r="K200" s="3">
        <f t="shared" si="392"/>
        <v>1.9576834532374126</v>
      </c>
      <c r="L200" s="3">
        <f t="shared" si="393"/>
        <v>0.90002589928057641</v>
      </c>
      <c r="M200" s="5">
        <f t="shared" si="394"/>
        <v>5.7400093168232823E-2</v>
      </c>
      <c r="N200" s="5">
        <f t="shared" si="395"/>
        <v>0.11237121260973525</v>
      </c>
      <c r="O200" s="5">
        <f t="shared" si="396"/>
        <v>5.1661570472527611E-2</v>
      </c>
      <c r="P200" s="5">
        <f t="shared" si="397"/>
        <v>0.10113700168232581</v>
      </c>
      <c r="Q200" s="5">
        <f t="shared" si="398"/>
        <v>0.10999363177315101</v>
      </c>
      <c r="R200" s="5">
        <f t="shared" si="399"/>
        <v>2.324837571139177E-2</v>
      </c>
      <c r="S200" s="5">
        <f t="shared" si="400"/>
        <v>4.4549984785354345E-2</v>
      </c>
      <c r="T200" s="5">
        <f t="shared" si="401"/>
        <v>9.899711735176682E-2</v>
      </c>
      <c r="U200" s="5">
        <f t="shared" si="402"/>
        <v>4.5512960444838227E-2</v>
      </c>
      <c r="V200" s="5">
        <f t="shared" si="403"/>
        <v>8.7217277833764803E-3</v>
      </c>
      <c r="W200" s="5">
        <f t="shared" si="404"/>
        <v>7.1777570961262221E-2</v>
      </c>
      <c r="X200" s="5">
        <f t="shared" si="405"/>
        <v>6.4601672852585418E-2</v>
      </c>
      <c r="Y200" s="5">
        <f t="shared" si="406"/>
        <v>2.9071589352088895E-2</v>
      </c>
      <c r="Z200" s="5">
        <f t="shared" si="407"/>
        <v>6.9747134188193633E-3</v>
      </c>
      <c r="AA200" s="5">
        <f t="shared" si="408"/>
        <v>1.3654281051095611E-2</v>
      </c>
      <c r="AB200" s="5">
        <f t="shared" si="409"/>
        <v>1.3365380039791513E-2</v>
      </c>
      <c r="AC200" s="5">
        <f t="shared" si="410"/>
        <v>9.6046163517848719E-4</v>
      </c>
      <c r="AD200" s="5">
        <f t="shared" si="411"/>
        <v>3.5129440746109304E-2</v>
      </c>
      <c r="AE200" s="5">
        <f t="shared" si="412"/>
        <v>3.1617406498740751E-2</v>
      </c>
      <c r="AF200" s="5">
        <f t="shared" si="413"/>
        <v>1.4228242358474343E-2</v>
      </c>
      <c r="AG200" s="5">
        <f t="shared" si="414"/>
        <v>4.2685955412892869E-3</v>
      </c>
      <c r="AH200" s="5">
        <f t="shared" si="415"/>
        <v>1.5693556792493002E-3</v>
      </c>
      <c r="AI200" s="5">
        <f t="shared" si="416"/>
        <v>3.0723016455105152E-3</v>
      </c>
      <c r="AJ200" s="5">
        <f t="shared" si="417"/>
        <v>3.0072970473850056E-3</v>
      </c>
      <c r="AK200" s="5">
        <f t="shared" si="418"/>
        <v>1.9624452228784511E-3</v>
      </c>
      <c r="AL200" s="5">
        <f t="shared" si="419"/>
        <v>6.7692022539514405E-5</v>
      </c>
      <c r="AM200" s="5">
        <f t="shared" si="420"/>
        <v>1.3754464974028468E-2</v>
      </c>
      <c r="AN200" s="5">
        <f t="shared" si="421"/>
        <v>1.237937470737316E-2</v>
      </c>
      <c r="AO200" s="5">
        <f t="shared" si="422"/>
        <v>5.570878926767376E-3</v>
      </c>
      <c r="AP200" s="5">
        <f t="shared" si="423"/>
        <v>1.6713117719490066E-3</v>
      </c>
      <c r="AQ200" s="5">
        <f t="shared" si="424"/>
        <v>3.7605597013165457E-4</v>
      </c>
      <c r="AR200" s="5">
        <f t="shared" si="425"/>
        <v>2.8249215130148628E-4</v>
      </c>
      <c r="AS200" s="5">
        <f t="shared" si="426"/>
        <v>5.5303021027235935E-4</v>
      </c>
      <c r="AT200" s="5">
        <f t="shared" si="427"/>
        <v>5.4132904589530254E-4</v>
      </c>
      <c r="AU200" s="5">
        <f t="shared" si="428"/>
        <v>3.5325030530200985E-4</v>
      </c>
      <c r="AV200" s="5">
        <f t="shared" si="429"/>
        <v>1.728880693852022E-4</v>
      </c>
      <c r="AW200" s="5">
        <f t="shared" si="430"/>
        <v>3.3130841488520471E-6</v>
      </c>
      <c r="AX200" s="5">
        <f t="shared" si="431"/>
        <v>4.4878147479648477E-3</v>
      </c>
      <c r="AY200" s="5">
        <f t="shared" si="432"/>
        <v>4.0391495043416948E-3</v>
      </c>
      <c r="AZ200" s="5">
        <f t="shared" si="433"/>
        <v>1.8176695824869144E-3</v>
      </c>
      <c r="BA200" s="5">
        <f t="shared" si="434"/>
        <v>5.4531656685757835E-4</v>
      </c>
      <c r="BB200" s="5">
        <f t="shared" si="435"/>
        <v>1.2269975836964712E-4</v>
      </c>
      <c r="BC200" s="5">
        <f t="shared" si="436"/>
        <v>2.208659207363022E-5</v>
      </c>
      <c r="BD200" s="5">
        <f t="shared" si="437"/>
        <v>4.2375042085804121E-5</v>
      </c>
      <c r="BE200" s="5">
        <f t="shared" si="438"/>
        <v>8.2956918721617713E-5</v>
      </c>
      <c r="BF200" s="5">
        <f t="shared" si="439"/>
        <v>8.1201693556435967E-5</v>
      </c>
      <c r="BG200" s="5">
        <f t="shared" si="440"/>
        <v>5.2989070616763241E-5</v>
      </c>
      <c r="BH200" s="5">
        <f t="shared" si="441"/>
        <v>2.5933956687216538E-5</v>
      </c>
      <c r="BI200" s="5">
        <f t="shared" si="442"/>
        <v>1.0154095576707913E-5</v>
      </c>
      <c r="BJ200" s="8">
        <f t="shared" si="443"/>
        <v>0.61684330314754732</v>
      </c>
      <c r="BK200" s="8">
        <f t="shared" si="444"/>
        <v>0.21687611058134917</v>
      </c>
      <c r="BL200" s="8">
        <f t="shared" si="445"/>
        <v>0.15925256787406886</v>
      </c>
      <c r="BM200" s="8">
        <f t="shared" si="446"/>
        <v>0.54009897318422762</v>
      </c>
      <c r="BN200" s="8">
        <f t="shared" si="447"/>
        <v>0.45581188541736428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1.50359712230216</v>
      </c>
      <c r="F201">
        <f>VLOOKUP(B201,home!$B$2:$E$405,3,FALSE)</f>
        <v>0.89</v>
      </c>
      <c r="G201">
        <f>VLOOKUP(C201,away!$B$2:$E$405,4,FALSE)</f>
        <v>0.67</v>
      </c>
      <c r="H201">
        <f>VLOOKUP(A201,away!$A$2:$E$405,3,FALSE)</f>
        <v>1.27338129496403</v>
      </c>
      <c r="I201">
        <f>VLOOKUP(C201,away!$B$2:$E$405,3,FALSE)</f>
        <v>0.67</v>
      </c>
      <c r="J201">
        <f>VLOOKUP(B201,home!$B$2:$E$405,4,FALSE)</f>
        <v>0.89</v>
      </c>
      <c r="K201" s="3">
        <f t="shared" si="392"/>
        <v>0.89659496402877814</v>
      </c>
      <c r="L201" s="3">
        <f t="shared" si="393"/>
        <v>0.7593172661870512</v>
      </c>
      <c r="M201" s="5">
        <f t="shared" si="394"/>
        <v>0.19091781524403512</v>
      </c>
      <c r="N201" s="5">
        <f t="shared" si="395"/>
        <v>0.17117595169117858</v>
      </c>
      <c r="O201" s="5">
        <f t="shared" si="396"/>
        <v>0.14496719353750526</v>
      </c>
      <c r="P201" s="5">
        <f t="shared" si="397"/>
        <v>0.12997685567511244</v>
      </c>
      <c r="Q201" s="5">
        <f t="shared" si="398"/>
        <v>7.6737748124572042E-2</v>
      </c>
      <c r="R201" s="5">
        <f t="shared" si="399"/>
        <v>5.5038046541853812E-2</v>
      </c>
      <c r="S201" s="5">
        <f t="shared" si="400"/>
        <v>2.212206203700106E-2</v>
      </c>
      <c r="T201" s="5">
        <f t="shared" si="401"/>
        <v>5.8268297119300559E-2</v>
      </c>
      <c r="U201" s="5">
        <f t="shared" si="402"/>
        <v>4.9346835359407641E-2</v>
      </c>
      <c r="V201" s="5">
        <f t="shared" si="403"/>
        <v>1.6734111836107957E-3</v>
      </c>
      <c r="W201" s="5">
        <f t="shared" si="404"/>
        <v>2.2934226173133371E-2</v>
      </c>
      <c r="X201" s="5">
        <f t="shared" si="405"/>
        <v>1.7414353919899147E-2</v>
      </c>
      <c r="Y201" s="5">
        <f t="shared" si="406"/>
        <v>6.6115098054357882E-3</v>
      </c>
      <c r="Z201" s="5">
        <f t="shared" si="407"/>
        <v>1.3930446345478712E-2</v>
      </c>
      <c r="AA201" s="5">
        <f t="shared" si="408"/>
        <v>1.248996804002931E-2</v>
      </c>
      <c r="AB201" s="5">
        <f t="shared" si="409"/>
        <v>5.5992212227853333E-3</v>
      </c>
      <c r="AC201" s="5">
        <f t="shared" si="410"/>
        <v>7.1203649728575713E-5</v>
      </c>
      <c r="AD201" s="5">
        <f t="shared" si="411"/>
        <v>5.1406779226820928E-3</v>
      </c>
      <c r="AE201" s="5">
        <f t="shared" si="412"/>
        <v>3.903405506599096E-3</v>
      </c>
      <c r="AF201" s="5">
        <f t="shared" si="413"/>
        <v>1.4819615990451533E-3</v>
      </c>
      <c r="AG201" s="5">
        <f t="shared" si="414"/>
        <v>3.7509300999371897E-4</v>
      </c>
      <c r="AH201" s="5">
        <f t="shared" si="415"/>
        <v>2.6444071089535724E-3</v>
      </c>
      <c r="AI201" s="5">
        <f t="shared" si="416"/>
        <v>2.3709620967296736E-3</v>
      </c>
      <c r="AJ201" s="5">
        <f t="shared" si="417"/>
        <v>1.0628963379154689E-3</v>
      </c>
      <c r="AK201" s="5">
        <f t="shared" si="418"/>
        <v>3.1766250128654658E-4</v>
      </c>
      <c r="AL201" s="5">
        <f t="shared" si="419"/>
        <v>1.9390178946857616E-6</v>
      </c>
      <c r="AM201" s="5">
        <f t="shared" si="420"/>
        <v>9.2182118743413741E-4</v>
      </c>
      <c r="AN201" s="5">
        <f t="shared" si="421"/>
        <v>6.9995474395579045E-4</v>
      </c>
      <c r="AO201" s="5">
        <f t="shared" si="422"/>
        <v>2.6574386131758402E-4</v>
      </c>
      <c r="AP201" s="5">
        <f t="shared" si="423"/>
        <v>6.7261300760552943E-5</v>
      </c>
      <c r="AQ201" s="5">
        <f t="shared" si="424"/>
        <v>1.2768166753422018E-5</v>
      </c>
      <c r="AR201" s="5">
        <f t="shared" si="425"/>
        <v>4.0158879533124621E-4</v>
      </c>
      <c r="AS201" s="5">
        <f t="shared" si="426"/>
        <v>3.600624915043791E-4</v>
      </c>
      <c r="AT201" s="5">
        <f t="shared" si="427"/>
        <v>1.6141510830924047E-4</v>
      </c>
      <c r="AU201" s="5">
        <f t="shared" si="428"/>
        <v>4.824132440940826E-5</v>
      </c>
      <c r="AV201" s="5">
        <f t="shared" si="429"/>
        <v>1.0813232130888502E-5</v>
      </c>
      <c r="AW201" s="5">
        <f t="shared" si="430"/>
        <v>3.6668984843743823E-8</v>
      </c>
      <c r="AX201" s="5">
        <f t="shared" si="431"/>
        <v>1.3775003906474595E-4</v>
      </c>
      <c r="AY201" s="5">
        <f t="shared" si="432"/>
        <v>1.0459598307980239E-4</v>
      </c>
      <c r="AZ201" s="5">
        <f t="shared" si="433"/>
        <v>3.9710767963151301E-5</v>
      </c>
      <c r="BA201" s="5">
        <f t="shared" si="434"/>
        <v>1.0051023922656131E-5</v>
      </c>
      <c r="BB201" s="5">
        <f t="shared" si="435"/>
        <v>1.9079790018329753E-6</v>
      </c>
      <c r="BC201" s="5">
        <f t="shared" si="436"/>
        <v>2.8975227992282283E-7</v>
      </c>
      <c r="BD201" s="5">
        <f t="shared" si="437"/>
        <v>5.0822217700378824E-5</v>
      </c>
      <c r="BE201" s="5">
        <f t="shared" si="438"/>
        <v>4.5566944450933886E-5</v>
      </c>
      <c r="BF201" s="5">
        <f t="shared" si="439"/>
        <v>2.0427546460443196E-5</v>
      </c>
      <c r="BG201" s="5">
        <f t="shared" si="440"/>
        <v>6.1050784279657539E-6</v>
      </c>
      <c r="BH201" s="5">
        <f t="shared" si="441"/>
        <v>1.3684456433787059E-6</v>
      </c>
      <c r="BI201" s="5">
        <f t="shared" si="442"/>
        <v>2.4538829448009389E-7</v>
      </c>
      <c r="BJ201" s="8">
        <f t="shared" si="443"/>
        <v>0.36630507967737325</v>
      </c>
      <c r="BK201" s="8">
        <f t="shared" si="444"/>
        <v>0.34486788279046254</v>
      </c>
      <c r="BL201" s="8">
        <f t="shared" si="445"/>
        <v>0.2749438493191293</v>
      </c>
      <c r="BM201" s="8">
        <f t="shared" si="446"/>
        <v>0.23112908800409154</v>
      </c>
      <c r="BN201" s="8">
        <f t="shared" si="447"/>
        <v>0.76881361081425725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1.50359712230216</v>
      </c>
      <c r="F202">
        <f>VLOOKUP(B202,home!$B$2:$E$405,3,FALSE)</f>
        <v>1.71</v>
      </c>
      <c r="G202">
        <f>VLOOKUP(C202,away!$B$2:$E$405,4,FALSE)</f>
        <v>1.33</v>
      </c>
      <c r="H202">
        <f>VLOOKUP(A202,away!$A$2:$E$405,3,FALSE)</f>
        <v>1.27338129496403</v>
      </c>
      <c r="I202">
        <f>VLOOKUP(C202,away!$B$2:$E$405,3,FALSE)</f>
        <v>0.86</v>
      </c>
      <c r="J202">
        <f>VLOOKUP(B202,home!$B$2:$E$405,4,FALSE)</f>
        <v>1.71</v>
      </c>
      <c r="K202" s="3">
        <f t="shared" si="392"/>
        <v>3.4196309352518028</v>
      </c>
      <c r="L202" s="3">
        <f t="shared" si="393"/>
        <v>1.8726345323741025</v>
      </c>
      <c r="M202" s="5">
        <f t="shared" si="394"/>
        <v>5.0303512433032905E-3</v>
      </c>
      <c r="N202" s="5">
        <f t="shared" si="395"/>
        <v>1.7201944726782298E-2</v>
      </c>
      <c r="O202" s="5">
        <f t="shared" si="396"/>
        <v>9.4200094481807425E-3</v>
      </c>
      <c r="P202" s="5">
        <f t="shared" si="397"/>
        <v>3.2212955719363126E-2</v>
      </c>
      <c r="Q202" s="5">
        <f t="shared" si="398"/>
        <v>2.9412151167098194E-2</v>
      </c>
      <c r="R202" s="5">
        <f t="shared" si="399"/>
        <v>8.8201174939767889E-3</v>
      </c>
      <c r="S202" s="5">
        <f t="shared" si="400"/>
        <v>5.1570678963972237E-2</v>
      </c>
      <c r="T202" s="5">
        <f t="shared" si="401"/>
        <v>5.5078209946915334E-2</v>
      </c>
      <c r="U202" s="5">
        <f t="shared" si="402"/>
        <v>3.0161546634958632E-2</v>
      </c>
      <c r="V202" s="5">
        <f t="shared" si="403"/>
        <v>3.6693792839471259E-2</v>
      </c>
      <c r="W202" s="5">
        <f t="shared" si="404"/>
        <v>3.35262340011038E-2</v>
      </c>
      <c r="X202" s="5">
        <f t="shared" si="405"/>
        <v>6.2782383530921734E-2</v>
      </c>
      <c r="Y202" s="5">
        <f t="shared" si="406"/>
        <v>5.8784229712379614E-2</v>
      </c>
      <c r="Z202" s="5">
        <f t="shared" si="407"/>
        <v>5.5056188662726199E-3</v>
      </c>
      <c r="AA202" s="5">
        <f t="shared" si="408"/>
        <v>1.8827184592811807E-2</v>
      </c>
      <c r="AB202" s="5">
        <f t="shared" si="409"/>
        <v>3.2191011428637693E-2</v>
      </c>
      <c r="AC202" s="5">
        <f t="shared" si="410"/>
        <v>1.4686046097264868E-2</v>
      </c>
      <c r="AD202" s="5">
        <f t="shared" si="411"/>
        <v>2.8661836733166343E-2</v>
      </c>
      <c r="AE202" s="5">
        <f t="shared" si="412"/>
        <v>5.3673145227795822E-2</v>
      </c>
      <c r="AF202" s="5">
        <f t="shared" si="413"/>
        <v>5.025509260735038E-2</v>
      </c>
      <c r="AG202" s="5">
        <f t="shared" si="414"/>
        <v>3.1369807281394255E-2</v>
      </c>
      <c r="AH202" s="5">
        <f t="shared" si="415"/>
        <v>2.577503002768117E-3</v>
      </c>
      <c r="AI202" s="5">
        <f t="shared" si="416"/>
        <v>8.8141090039702656E-3</v>
      </c>
      <c r="AJ202" s="5">
        <f t="shared" si="417"/>
        <v>1.507049990832909E-2</v>
      </c>
      <c r="AK202" s="5">
        <f t="shared" si="418"/>
        <v>1.7178515898743869E-2</v>
      </c>
      <c r="AL202" s="5">
        <f t="shared" si="419"/>
        <v>3.7618124837983245E-3</v>
      </c>
      <c r="AM202" s="5">
        <f t="shared" si="420"/>
        <v>1.9602580710774413E-2</v>
      </c>
      <c r="AN202" s="5">
        <f t="shared" si="421"/>
        <v>3.6708469562646645E-2</v>
      </c>
      <c r="AO202" s="5">
        <f t="shared" si="422"/>
        <v>3.4370773866807897E-2</v>
      </c>
      <c r="AP202" s="5">
        <f t="shared" si="423"/>
        <v>2.1454632682468604E-2</v>
      </c>
      <c r="AQ202" s="5">
        <f t="shared" si="424"/>
        <v>1.0044171510148187E-2</v>
      </c>
      <c r="AR202" s="5">
        <f t="shared" si="425"/>
        <v>9.6534422605630294E-4</v>
      </c>
      <c r="AS202" s="5">
        <f t="shared" si="426"/>
        <v>3.301120978588843E-3</v>
      </c>
      <c r="AT202" s="5">
        <f t="shared" si="427"/>
        <v>5.644307709695557E-3</v>
      </c>
      <c r="AU202" s="5">
        <f t="shared" si="428"/>
        <v>6.433816417385059E-3</v>
      </c>
      <c r="AV202" s="5">
        <f t="shared" si="429"/>
        <v>5.5003194131552184E-3</v>
      </c>
      <c r="AW202" s="5">
        <f t="shared" si="430"/>
        <v>6.6915527754572149E-4</v>
      </c>
      <c r="AX202" s="5">
        <f t="shared" si="431"/>
        <v>1.1172265234889076E-2</v>
      </c>
      <c r="AY202" s="5">
        <f t="shared" si="432"/>
        <v>2.0921569683695948E-2</v>
      </c>
      <c r="AZ202" s="5">
        <f t="shared" si="433"/>
        <v>1.9589226930580086E-2</v>
      </c>
      <c r="BA202" s="5">
        <f t="shared" si="434"/>
        <v>1.2227820937572334E-2</v>
      </c>
      <c r="BB202" s="5">
        <f t="shared" si="435"/>
        <v>5.7245599358462596E-3</v>
      </c>
      <c r="BC202" s="5">
        <f t="shared" si="436"/>
        <v>2.1440017237021954E-3</v>
      </c>
      <c r="BD202" s="5">
        <f t="shared" si="437"/>
        <v>3.0128948889016408E-4</v>
      </c>
      <c r="BE202" s="5">
        <f t="shared" si="438"/>
        <v>1.0302988566750094E-3</v>
      </c>
      <c r="BF202" s="5">
        <f t="shared" si="439"/>
        <v>1.7616209214202131E-3</v>
      </c>
      <c r="BG202" s="5">
        <f t="shared" si="440"/>
        <v>2.0080311330251152E-3</v>
      </c>
      <c r="BH202" s="5">
        <f t="shared" si="441"/>
        <v>1.716681345360353E-3</v>
      </c>
      <c r="BI202" s="5">
        <f t="shared" si="442"/>
        <v>1.1740833269127892E-3</v>
      </c>
      <c r="BJ202" s="8">
        <f t="shared" si="443"/>
        <v>0.61470510771403952</v>
      </c>
      <c r="BK202" s="8">
        <f t="shared" si="444"/>
        <v>0.16487720703086906</v>
      </c>
      <c r="BL202" s="8">
        <f t="shared" si="445"/>
        <v>0.17289741122954161</v>
      </c>
      <c r="BM202" s="8">
        <f t="shared" si="446"/>
        <v>0.83563540063586828</v>
      </c>
      <c r="BN202" s="8">
        <f t="shared" si="447"/>
        <v>0.10209752979870444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1.50359712230216</v>
      </c>
      <c r="F203">
        <f>VLOOKUP(B203,home!$B$2:$E$405,3,FALSE)</f>
        <v>1.05</v>
      </c>
      <c r="G203">
        <f>VLOOKUP(C203,away!$B$2:$E$405,4,FALSE)</f>
        <v>1.33</v>
      </c>
      <c r="H203">
        <f>VLOOKUP(A203,away!$A$2:$E$405,3,FALSE)</f>
        <v>1.27338129496403</v>
      </c>
      <c r="I203">
        <f>VLOOKUP(C203,away!$B$2:$E$405,3,FALSE)</f>
        <v>0.56999999999999995</v>
      </c>
      <c r="J203">
        <f>VLOOKUP(B203,home!$B$2:$E$405,4,FALSE)</f>
        <v>1.05</v>
      </c>
      <c r="K203" s="3">
        <f t="shared" si="392"/>
        <v>2.0997733812949666</v>
      </c>
      <c r="L203" s="3">
        <f t="shared" si="393"/>
        <v>0.7621187050359719</v>
      </c>
      <c r="M203" s="5">
        <f t="shared" si="394"/>
        <v>5.716050527317084E-2</v>
      </c>
      <c r="N203" s="5">
        <f t="shared" si="395"/>
        <v>0.12002410743397469</v>
      </c>
      <c r="O203" s="5">
        <f t="shared" si="396"/>
        <v>4.3563090257990808E-2</v>
      </c>
      <c r="P203" s="5">
        <f t="shared" si="397"/>
        <v>9.1472617330679171E-2</v>
      </c>
      <c r="Q203" s="5">
        <f t="shared" si="398"/>
        <v>0.12601171295177374</v>
      </c>
      <c r="R203" s="5">
        <f t="shared" si="399"/>
        <v>1.6600122967392557E-2</v>
      </c>
      <c r="S203" s="5">
        <f t="shared" si="400"/>
        <v>3.6595371582781304E-2</v>
      </c>
      <c r="T203" s="5">
        <f t="shared" si="401"/>
        <v>9.6035883494170401E-2</v>
      </c>
      <c r="U203" s="5">
        <f t="shared" si="402"/>
        <v>3.4856496333154102E-2</v>
      </c>
      <c r="V203" s="5">
        <f t="shared" si="403"/>
        <v>6.5069684136083864E-3</v>
      </c>
      <c r="W203" s="5">
        <f t="shared" si="404"/>
        <v>8.8198680195838874E-2</v>
      </c>
      <c r="X203" s="5">
        <f t="shared" si="405"/>
        <v>6.721786393673454E-2</v>
      </c>
      <c r="Y203" s="5">
        <f t="shared" si="406"/>
        <v>2.561399570937414E-2</v>
      </c>
      <c r="Z203" s="5">
        <f t="shared" si="407"/>
        <v>4.2170880731157035E-3</v>
      </c>
      <c r="AA203" s="5">
        <f t="shared" si="408"/>
        <v>8.8549292825048347E-3</v>
      </c>
      <c r="AB203" s="5">
        <f t="shared" si="409"/>
        <v>9.2966724003264983E-3</v>
      </c>
      <c r="AC203" s="5">
        <f t="shared" si="410"/>
        <v>6.508093184668136E-4</v>
      </c>
      <c r="AD203" s="5">
        <f t="shared" si="411"/>
        <v>4.6299310235142492E-2</v>
      </c>
      <c r="AE203" s="5">
        <f t="shared" si="412"/>
        <v>3.5285570360465514E-2</v>
      </c>
      <c r="AF203" s="5">
        <f t="shared" si="413"/>
        <v>1.3445896594786825E-2</v>
      </c>
      <c r="AG203" s="5">
        <f t="shared" si="414"/>
        <v>3.4157897669555063E-3</v>
      </c>
      <c r="AH203" s="5">
        <f t="shared" si="415"/>
        <v>8.0348042532639539E-4</v>
      </c>
      <c r="AI203" s="5">
        <f t="shared" si="416"/>
        <v>1.6871268094919231E-3</v>
      </c>
      <c r="AJ203" s="5">
        <f t="shared" si="417"/>
        <v>1.7712919827201226E-3</v>
      </c>
      <c r="AK203" s="5">
        <f t="shared" si="418"/>
        <v>1.239770585272299E-3</v>
      </c>
      <c r="AL203" s="5">
        <f t="shared" si="419"/>
        <v>4.1658996160971217E-5</v>
      </c>
      <c r="AM203" s="5">
        <f t="shared" si="420"/>
        <v>1.944361184081396E-2</v>
      </c>
      <c r="AN203" s="5">
        <f t="shared" si="421"/>
        <v>1.4818340277343224E-2</v>
      </c>
      <c r="AO203" s="5">
        <f t="shared" si="422"/>
        <v>5.6466671514756013E-3</v>
      </c>
      <c r="AP203" s="5">
        <f t="shared" si="423"/>
        <v>1.4344768857505817E-3</v>
      </c>
      <c r="AQ203" s="5">
        <f t="shared" si="424"/>
        <v>2.7331041664306681E-4</v>
      </c>
      <c r="AR203" s="5">
        <f t="shared" si="425"/>
        <v>1.2246949225430093E-4</v>
      </c>
      <c r="AS203" s="5">
        <f t="shared" si="426"/>
        <v>2.5715817985629116E-4</v>
      </c>
      <c r="AT203" s="5">
        <f t="shared" si="427"/>
        <v>2.6998695042225191E-4</v>
      </c>
      <c r="AU203" s="5">
        <f t="shared" si="428"/>
        <v>1.8897047059788277E-4</v>
      </c>
      <c r="AV203" s="5">
        <f t="shared" si="429"/>
        <v>9.9198791003054325E-5</v>
      </c>
      <c r="AW203" s="5">
        <f t="shared" si="430"/>
        <v>1.8518309859819626E-6</v>
      </c>
      <c r="AX203" s="5">
        <f t="shared" si="431"/>
        <v>6.8045297632621324E-3</v>
      </c>
      <c r="AY203" s="5">
        <f t="shared" si="432"/>
        <v>5.1858594115560645E-3</v>
      </c>
      <c r="AZ203" s="5">
        <f t="shared" si="433"/>
        <v>1.9761202296168577E-3</v>
      </c>
      <c r="BA203" s="5">
        <f t="shared" si="434"/>
        <v>5.0201273013032895E-4</v>
      </c>
      <c r="BB203" s="5">
        <f t="shared" si="435"/>
        <v>9.5648322949624782E-5</v>
      </c>
      <c r="BC203" s="5">
        <f t="shared" si="436"/>
        <v>1.4579075205046101E-5</v>
      </c>
      <c r="BD203" s="5">
        <f t="shared" si="437"/>
        <v>1.5556048473876797E-5</v>
      </c>
      <c r="BE203" s="5">
        <f t="shared" si="438"/>
        <v>3.2664176503580683E-5</v>
      </c>
      <c r="BF203" s="5">
        <f t="shared" si="439"/>
        <v>3.429368417206961E-5</v>
      </c>
      <c r="BG203" s="5">
        <f t="shared" si="440"/>
        <v>2.4002988390349426E-5</v>
      </c>
      <c r="BH203" s="5">
        <f t="shared" si="441"/>
        <v>1.2600209023396959E-5</v>
      </c>
      <c r="BI203" s="5">
        <f t="shared" si="442"/>
        <v>5.2915167012163157E-6</v>
      </c>
      <c r="BJ203" s="8">
        <f t="shared" si="443"/>
        <v>0.6777439667839632</v>
      </c>
      <c r="BK203" s="8">
        <f t="shared" si="444"/>
        <v>0.19761379032642354</v>
      </c>
      <c r="BL203" s="8">
        <f t="shared" si="445"/>
        <v>0.11973517355157783</v>
      </c>
      <c r="BM203" s="8">
        <f t="shared" si="446"/>
        <v>0.53929385493952842</v>
      </c>
      <c r="BN203" s="8">
        <f t="shared" si="447"/>
        <v>0.45483215621498185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1.50359712230216</v>
      </c>
      <c r="F204">
        <f>VLOOKUP(B204,home!$B$2:$E$405,3,FALSE)</f>
        <v>1.05</v>
      </c>
      <c r="G204">
        <f>VLOOKUP(C204,away!$B$2:$E$405,4,FALSE)</f>
        <v>0.56999999999999995</v>
      </c>
      <c r="H204">
        <f>VLOOKUP(A204,away!$A$2:$E$405,3,FALSE)</f>
        <v>1.27338129496403</v>
      </c>
      <c r="I204">
        <f>VLOOKUP(C204,away!$B$2:$E$405,3,FALSE)</f>
        <v>0.67</v>
      </c>
      <c r="J204">
        <f>VLOOKUP(B204,home!$B$2:$E$405,4,FALSE)</f>
        <v>1.05</v>
      </c>
      <c r="K204" s="3">
        <f t="shared" si="392"/>
        <v>0.89990287769784272</v>
      </c>
      <c r="L204" s="3">
        <f t="shared" si="393"/>
        <v>0.8958237410071952</v>
      </c>
      <c r="M204" s="5">
        <f t="shared" si="394"/>
        <v>0.16600678487746684</v>
      </c>
      <c r="N204" s="5">
        <f t="shared" si="395"/>
        <v>0.1493899834285991</v>
      </c>
      <c r="O204" s="5">
        <f t="shared" si="396"/>
        <v>0.14871281906150902</v>
      </c>
      <c r="P204" s="5">
        <f t="shared" si="397"/>
        <v>0.13382709382401053</v>
      </c>
      <c r="Q204" s="5">
        <f t="shared" si="398"/>
        <v>6.7218237993314681E-2</v>
      </c>
      <c r="R204" s="5">
        <f t="shared" si="399"/>
        <v>6.661023695370355E-2</v>
      </c>
      <c r="S204" s="5">
        <f t="shared" si="400"/>
        <v>2.6971323874804342E-2</v>
      </c>
      <c r="T204" s="5">
        <f t="shared" si="401"/>
        <v>6.0215693423083139E-2</v>
      </c>
      <c r="U204" s="5">
        <f t="shared" si="402"/>
        <v>5.9942743918773002E-2</v>
      </c>
      <c r="V204" s="5">
        <f t="shared" si="403"/>
        <v>2.4158944891689974E-3</v>
      </c>
      <c r="W204" s="5">
        <f t="shared" si="404"/>
        <v>2.0163295267987449E-2</v>
      </c>
      <c r="X204" s="5">
        <f t="shared" si="405"/>
        <v>1.8062758598001195E-2</v>
      </c>
      <c r="Y204" s="5">
        <f t="shared" si="406"/>
        <v>8.0905239900856529E-3</v>
      </c>
      <c r="Z204" s="5">
        <f t="shared" si="407"/>
        <v>1.9890343885747484E-2</v>
      </c>
      <c r="AA204" s="5">
        <f t="shared" si="408"/>
        <v>1.7899377701183848E-2</v>
      </c>
      <c r="AB204" s="5">
        <f t="shared" si="409"/>
        <v>8.0538507511479715E-3</v>
      </c>
      <c r="AC204" s="5">
        <f t="shared" si="410"/>
        <v>1.2172399260276206E-4</v>
      </c>
      <c r="AD204" s="5">
        <f t="shared" si="411"/>
        <v>4.5362518588833002E-3</v>
      </c>
      <c r="AE204" s="5">
        <f t="shared" si="412"/>
        <v>4.0636821103756816E-3</v>
      </c>
      <c r="AF204" s="5">
        <f t="shared" si="413"/>
        <v>1.820171455190378E-3</v>
      </c>
      <c r="AG204" s="5">
        <f t="shared" si="414"/>
        <v>5.4351760075438502E-4</v>
      </c>
      <c r="AH204" s="5">
        <f t="shared" si="415"/>
        <v>4.4545605674124744E-3</v>
      </c>
      <c r="AI204" s="5">
        <f t="shared" si="416"/>
        <v>4.0086718734938199E-3</v>
      </c>
      <c r="AJ204" s="5">
        <f t="shared" si="417"/>
        <v>1.8037076773517455E-3</v>
      </c>
      <c r="AK204" s="5">
        <f t="shared" si="418"/>
        <v>5.4105390979150927E-4</v>
      </c>
      <c r="AL204" s="5">
        <f t="shared" si="419"/>
        <v>3.925133106025031E-6</v>
      </c>
      <c r="AM204" s="5">
        <f t="shared" si="420"/>
        <v>8.164372203542542E-4</v>
      </c>
      <c r="AN204" s="5">
        <f t="shared" si="421"/>
        <v>7.3138384503526382E-4</v>
      </c>
      <c r="AO204" s="5">
        <f t="shared" si="422"/>
        <v>3.275955060858583E-4</v>
      </c>
      <c r="AP204" s="5">
        <f t="shared" si="423"/>
        <v>9.7822610599659674E-5</v>
      </c>
      <c r="AQ204" s="5">
        <f t="shared" si="424"/>
        <v>2.1907954245619302E-5</v>
      </c>
      <c r="AR204" s="5">
        <f t="shared" si="425"/>
        <v>7.981002224085157E-4</v>
      </c>
      <c r="AS204" s="5">
        <f t="shared" si="426"/>
        <v>7.1821268683671139E-4</v>
      </c>
      <c r="AT204" s="5">
        <f t="shared" si="427"/>
        <v>3.2316083184172806E-4</v>
      </c>
      <c r="AU204" s="5">
        <f t="shared" si="428"/>
        <v>9.6937787511199911E-5</v>
      </c>
      <c r="AV204" s="5">
        <f t="shared" si="429"/>
        <v>2.1808648484747701E-5</v>
      </c>
      <c r="AW204" s="5">
        <f t="shared" si="430"/>
        <v>8.7896199349701393E-8</v>
      </c>
      <c r="AX204" s="5">
        <f t="shared" si="431"/>
        <v>1.2245236734273682E-4</v>
      </c>
      <c r="AY204" s="5">
        <f t="shared" si="432"/>
        <v>1.0969573780815779E-4</v>
      </c>
      <c r="AZ204" s="5">
        <f t="shared" si="433"/>
        <v>4.9134023107924158E-5</v>
      </c>
      <c r="BA204" s="5">
        <f t="shared" si="434"/>
        <v>1.4671808130424869E-5</v>
      </c>
      <c r="BB204" s="5">
        <f t="shared" si="435"/>
        <v>3.2858385116842459E-6</v>
      </c>
      <c r="BC204" s="5">
        <f t="shared" si="436"/>
        <v>5.887064295764993E-7</v>
      </c>
      <c r="BD204" s="5">
        <f t="shared" si="437"/>
        <v>1.1915952115611178E-4</v>
      </c>
      <c r="BE204" s="5">
        <f t="shared" si="438"/>
        <v>1.0723199599348195E-4</v>
      </c>
      <c r="BF204" s="5">
        <f t="shared" si="439"/>
        <v>4.8249190887908973E-5</v>
      </c>
      <c r="BG204" s="5">
        <f t="shared" si="440"/>
        <v>1.4473195242207274E-5</v>
      </c>
      <c r="BH204" s="5">
        <f t="shared" si="441"/>
        <v>3.2561175119862624E-6</v>
      </c>
      <c r="BI204" s="5">
        <f t="shared" si="442"/>
        <v>5.8603790383175569E-7</v>
      </c>
      <c r="BJ204" s="8">
        <f t="shared" si="443"/>
        <v>0.33639909134392598</v>
      </c>
      <c r="BK204" s="8">
        <f t="shared" si="444"/>
        <v>0.32945644192896767</v>
      </c>
      <c r="BL204" s="8">
        <f t="shared" si="445"/>
        <v>0.31427819865014534</v>
      </c>
      <c r="BM204" s="8">
        <f t="shared" si="446"/>
        <v>0.26814931182857404</v>
      </c>
      <c r="BN204" s="8">
        <f t="shared" si="447"/>
        <v>0.73176515613860382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1.50359712230216</v>
      </c>
      <c r="F205">
        <f>VLOOKUP(B205,home!$B$2:$E$405,3,FALSE)</f>
        <v>0.86</v>
      </c>
      <c r="G205">
        <f>VLOOKUP(C205,away!$B$2:$E$405,4,FALSE)</f>
        <v>1.24</v>
      </c>
      <c r="H205">
        <f>VLOOKUP(A205,away!$A$2:$E$405,3,FALSE)</f>
        <v>1.27338129496403</v>
      </c>
      <c r="I205">
        <f>VLOOKUP(C205,away!$B$2:$E$405,3,FALSE)</f>
        <v>0.67</v>
      </c>
      <c r="J205">
        <f>VLOOKUP(B205,home!$B$2:$E$405,4,FALSE)</f>
        <v>0.86</v>
      </c>
      <c r="K205" s="3">
        <f t="shared" si="392"/>
        <v>1.6034359712230235</v>
      </c>
      <c r="L205" s="3">
        <f t="shared" si="393"/>
        <v>0.73372230215827416</v>
      </c>
      <c r="M205" s="5">
        <f t="shared" si="394"/>
        <v>9.6601764355449038E-2</v>
      </c>
      <c r="N205" s="5">
        <f t="shared" si="395"/>
        <v>0.15489474385113708</v>
      </c>
      <c r="O205" s="5">
        <f t="shared" si="396"/>
        <v>7.0878868935431175E-2</v>
      </c>
      <c r="P205" s="5">
        <f t="shared" si="397"/>
        <v>0.11364972805067247</v>
      </c>
      <c r="Q205" s="5">
        <f t="shared" si="398"/>
        <v>0.12418190202214474</v>
      </c>
      <c r="R205" s="5">
        <f t="shared" si="399"/>
        <v>2.600270344483957E-2</v>
      </c>
      <c r="S205" s="5">
        <f t="shared" si="400"/>
        <v>3.3426565167241795E-2</v>
      </c>
      <c r="T205" s="5">
        <f t="shared" si="401"/>
        <v>9.1115031038081287E-2</v>
      </c>
      <c r="U205" s="5">
        <f t="shared" si="402"/>
        <v>4.1693670052500589E-2</v>
      </c>
      <c r="V205" s="5">
        <f t="shared" si="403"/>
        <v>4.3695084617328458E-3</v>
      </c>
      <c r="W205" s="5">
        <f t="shared" si="404"/>
        <v>6.6372576225733337E-2</v>
      </c>
      <c r="X205" s="5">
        <f t="shared" si="405"/>
        <v>4.8699039428520607E-2</v>
      </c>
      <c r="Y205" s="5">
        <f t="shared" si="406"/>
        <v>1.7865785661195347E-2</v>
      </c>
      <c r="Z205" s="5">
        <f t="shared" si="407"/>
        <v>6.3595878112955263E-3</v>
      </c>
      <c r="AA205" s="5">
        <f t="shared" si="408"/>
        <v>1.0197191858782744E-2</v>
      </c>
      <c r="AB205" s="5">
        <f t="shared" si="409"/>
        <v>8.1752721159174101E-3</v>
      </c>
      <c r="AC205" s="5">
        <f t="shared" si="410"/>
        <v>3.2128906476530531E-4</v>
      </c>
      <c r="AD205" s="5">
        <f t="shared" si="411"/>
        <v>2.6606044055770724E-2</v>
      </c>
      <c r="AE205" s="5">
        <f t="shared" si="412"/>
        <v>1.9521447895924561E-2</v>
      </c>
      <c r="AF205" s="5">
        <f t="shared" si="413"/>
        <v>7.1616608458302819E-3</v>
      </c>
      <c r="AG205" s="5">
        <f t="shared" si="414"/>
        <v>1.7515567610264561E-3</v>
      </c>
      <c r="AH205" s="5">
        <f t="shared" si="415"/>
        <v>1.166542852420363E-3</v>
      </c>
      <c r="AI205" s="5">
        <f t="shared" si="416"/>
        <v>1.870476771543921E-3</v>
      </c>
      <c r="AJ205" s="5">
        <f t="shared" si="417"/>
        <v>1.4995948694153166E-3</v>
      </c>
      <c r="AK205" s="5">
        <f t="shared" si="418"/>
        <v>8.0150145196067053E-4</v>
      </c>
      <c r="AL205" s="5">
        <f t="shared" si="419"/>
        <v>1.511956435987068E-5</v>
      </c>
      <c r="AM205" s="5">
        <f t="shared" si="420"/>
        <v>8.5322176181934512E-3</v>
      </c>
      <c r="AN205" s="5">
        <f t="shared" si="421"/>
        <v>6.2602783533362849E-3</v>
      </c>
      <c r="AO205" s="5">
        <f t="shared" si="422"/>
        <v>2.2966529227807543E-3</v>
      </c>
      <c r="AP205" s="5">
        <f t="shared" si="423"/>
        <v>5.6170182325374139E-4</v>
      </c>
      <c r="AQ205" s="5">
        <f t="shared" si="424"/>
        <v>1.0303328872105877E-4</v>
      </c>
      <c r="AR205" s="5">
        <f t="shared" si="425"/>
        <v>1.7118370144882978E-4</v>
      </c>
      <c r="AS205" s="5">
        <f t="shared" si="426"/>
        <v>2.7448210459015646E-4</v>
      </c>
      <c r="AT205" s="5">
        <f t="shared" si="427"/>
        <v>2.2005723997842858E-4</v>
      </c>
      <c r="AU205" s="5">
        <f t="shared" si="428"/>
        <v>1.1761589810315655E-4</v>
      </c>
      <c r="AV205" s="5">
        <f t="shared" si="429"/>
        <v>4.7147390451575736E-5</v>
      </c>
      <c r="AW205" s="5">
        <f t="shared" si="430"/>
        <v>4.9410599083115932E-7</v>
      </c>
      <c r="AX205" s="5">
        <f t="shared" si="431"/>
        <v>2.2801441072190357E-3</v>
      </c>
      <c r="AY205" s="5">
        <f t="shared" si="432"/>
        <v>1.6729925836013737E-3</v>
      </c>
      <c r="AZ205" s="5">
        <f t="shared" si="433"/>
        <v>6.1375598496685928E-4</v>
      </c>
      <c r="BA205" s="5">
        <f t="shared" si="434"/>
        <v>1.501088180844344E-4</v>
      </c>
      <c r="BB205" s="5">
        <f t="shared" si="435"/>
        <v>2.753454689479219E-5</v>
      </c>
      <c r="BC205" s="5">
        <f t="shared" si="436"/>
        <v>4.0405422273063782E-6</v>
      </c>
      <c r="BD205" s="5">
        <f t="shared" si="437"/>
        <v>2.0933549919835012E-5</v>
      </c>
      <c r="BE205" s="5">
        <f t="shared" si="438"/>
        <v>3.3565606946856294E-5</v>
      </c>
      <c r="BF205" s="5">
        <f t="shared" si="439"/>
        <v>2.6910150787261402E-5</v>
      </c>
      <c r="BG205" s="5">
        <f t="shared" si="440"/>
        <v>1.43829012544435E-5</v>
      </c>
      <c r="BH205" s="5">
        <f t="shared" si="441"/>
        <v>5.7655153104808631E-6</v>
      </c>
      <c r="BI205" s="5">
        <f t="shared" si="442"/>
        <v>1.8489269282924178E-6</v>
      </c>
      <c r="BJ205" s="8">
        <f t="shared" si="443"/>
        <v>0.58067224837464348</v>
      </c>
      <c r="BK205" s="8">
        <f t="shared" si="444"/>
        <v>0.25005696724782267</v>
      </c>
      <c r="BL205" s="8">
        <f t="shared" si="445"/>
        <v>0.16321971533853105</v>
      </c>
      <c r="BM205" s="8">
        <f t="shared" si="446"/>
        <v>0.41242630963500815</v>
      </c>
      <c r="BN205" s="8">
        <f t="shared" si="447"/>
        <v>0.58620971065967398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1.50359712230216</v>
      </c>
      <c r="F206">
        <f>VLOOKUP(B206,home!$B$2:$E$405,3,FALSE)</f>
        <v>0.48</v>
      </c>
      <c r="G206">
        <f>VLOOKUP(C206,away!$B$2:$E$405,4,FALSE)</f>
        <v>0.67</v>
      </c>
      <c r="H206">
        <f>VLOOKUP(A206,away!$A$2:$E$405,3,FALSE)</f>
        <v>1.27338129496403</v>
      </c>
      <c r="I206">
        <f>VLOOKUP(C206,away!$B$2:$E$405,3,FALSE)</f>
        <v>2.38</v>
      </c>
      <c r="J206">
        <f>VLOOKUP(B206,home!$B$2:$E$405,4,FALSE)</f>
        <v>0.48</v>
      </c>
      <c r="K206" s="3">
        <f t="shared" si="392"/>
        <v>0.48355683453237464</v>
      </c>
      <c r="L206" s="3">
        <f t="shared" si="393"/>
        <v>1.4547107913669077</v>
      </c>
      <c r="M206" s="5">
        <f t="shared" si="394"/>
        <v>0.14395311453944423</v>
      </c>
      <c r="N206" s="5">
        <f t="shared" si="395"/>
        <v>6.9609512387770009E-2</v>
      </c>
      <c r="O206" s="5">
        <f t="shared" si="396"/>
        <v>0.20941014917140602</v>
      </c>
      <c r="P206" s="5">
        <f t="shared" si="397"/>
        <v>0.10126170885227746</v>
      </c>
      <c r="Q206" s="5">
        <f t="shared" si="398"/>
        <v>1.6830077731786089E-2</v>
      </c>
      <c r="R206" s="5">
        <f t="shared" si="399"/>
        <v>0.15231560191069918</v>
      </c>
      <c r="S206" s="5">
        <f t="shared" si="400"/>
        <v>1.7807766286421257E-2</v>
      </c>
      <c r="T206" s="5">
        <f t="shared" si="401"/>
        <v>2.4482895695973114E-2</v>
      </c>
      <c r="U206" s="5">
        <f t="shared" si="402"/>
        <v>7.3653250309830998E-2</v>
      </c>
      <c r="V206" s="5">
        <f t="shared" si="403"/>
        <v>1.3918458032319112E-3</v>
      </c>
      <c r="W206" s="5">
        <f t="shared" si="404"/>
        <v>2.7127663709720969E-3</v>
      </c>
      <c r="X206" s="5">
        <f t="shared" si="405"/>
        <v>3.9462905143103537E-3</v>
      </c>
      <c r="Y206" s="5">
        <f t="shared" si="406"/>
        <v>2.8703556985180687E-3</v>
      </c>
      <c r="Z206" s="5">
        <f t="shared" si="407"/>
        <v>7.3858383264346697E-2</v>
      </c>
      <c r="AA206" s="5">
        <f t="shared" si="408"/>
        <v>3.5714726014986403E-2</v>
      </c>
      <c r="AB206" s="5">
        <f t="shared" si="409"/>
        <v>8.6350499289989373E-3</v>
      </c>
      <c r="AC206" s="5">
        <f t="shared" si="410"/>
        <v>6.119209583666012E-5</v>
      </c>
      <c r="AD206" s="5">
        <f t="shared" si="411"/>
        <v>3.2794417979328615E-4</v>
      </c>
      <c r="AE206" s="5">
        <f t="shared" si="412"/>
        <v>4.7706393731126269E-4</v>
      </c>
      <c r="AF206" s="5">
        <f t="shared" si="413"/>
        <v>3.4699502888933998E-4</v>
      </c>
      <c r="AG206" s="5">
        <f t="shared" si="414"/>
        <v>1.682591376919983E-4</v>
      </c>
      <c r="AH206" s="5">
        <f t="shared" si="415"/>
        <v>2.6860646791889559E-2</v>
      </c>
      <c r="AI206" s="5">
        <f t="shared" si="416"/>
        <v>1.2988649336178297E-2</v>
      </c>
      <c r="AJ206" s="5">
        <f t="shared" si="417"/>
        <v>3.1403750789267032E-3</v>
      </c>
      <c r="AK206" s="5">
        <f t="shared" si="418"/>
        <v>5.0618327747005095E-4</v>
      </c>
      <c r="AL206" s="5">
        <f t="shared" si="419"/>
        <v>1.7217873229063531E-6</v>
      </c>
      <c r="AM206" s="5">
        <f t="shared" si="420"/>
        <v>3.1715929896831483E-5</v>
      </c>
      <c r="AN206" s="5">
        <f t="shared" si="421"/>
        <v>4.6137505479157089E-5</v>
      </c>
      <c r="AO206" s="5">
        <f t="shared" si="422"/>
        <v>3.3558363553639836E-5</v>
      </c>
      <c r="AP206" s="5">
        <f t="shared" si="423"/>
        <v>1.6272571200697933E-5</v>
      </c>
      <c r="AQ206" s="5">
        <f t="shared" si="424"/>
        <v>5.9179712322354148E-6</v>
      </c>
      <c r="AR206" s="5">
        <f t="shared" si="425"/>
        <v>7.8148945502513213E-3</v>
      </c>
      <c r="AS206" s="5">
        <f t="shared" si="426"/>
        <v>3.7789456709238344E-3</v>
      </c>
      <c r="AT206" s="5">
        <f t="shared" si="427"/>
        <v>9.1366750325087495E-4</v>
      </c>
      <c r="AU206" s="5">
        <f t="shared" si="428"/>
        <v>1.4727005522903043E-4</v>
      </c>
      <c r="AV206" s="5">
        <f t="shared" si="429"/>
        <v>1.7803360431989483E-5</v>
      </c>
      <c r="AW206" s="5">
        <f t="shared" si="430"/>
        <v>3.3643501673655444E-8</v>
      </c>
      <c r="AX206" s="5">
        <f t="shared" si="431"/>
        <v>2.5560757775270888E-6</v>
      </c>
      <c r="AY206" s="5">
        <f t="shared" si="432"/>
        <v>3.7183510171202147E-6</v>
      </c>
      <c r="AZ206" s="5">
        <f t="shared" si="433"/>
        <v>2.704562675347448E-6</v>
      </c>
      <c r="BA206" s="5">
        <f t="shared" si="434"/>
        <v>1.3114521699186958E-6</v>
      </c>
      <c r="BB206" s="5">
        <f t="shared" si="435"/>
        <v>4.7694590598556891E-7</v>
      </c>
      <c r="BC206" s="5">
        <f t="shared" si="436"/>
        <v>1.3876367126709459E-7</v>
      </c>
      <c r="BD206" s="5">
        <f t="shared" si="437"/>
        <v>1.8947352392741728E-3</v>
      </c>
      <c r="BE206" s="5">
        <f t="shared" si="438"/>
        <v>9.1621217458036038E-4</v>
      </c>
      <c r="BF206" s="5">
        <f t="shared" si="439"/>
        <v>2.215203294500512E-4</v>
      </c>
      <c r="BG206" s="5">
        <f t="shared" si="440"/>
        <v>3.5705889764478517E-5</v>
      </c>
      <c r="BH206" s="5">
        <f t="shared" si="441"/>
        <v>4.3164567571682866E-6</v>
      </c>
      <c r="BI206" s="5">
        <f t="shared" si="442"/>
        <v>4.1745043317843512E-7</v>
      </c>
      <c r="BJ206" s="8">
        <f t="shared" si="443"/>
        <v>0.12191666917559532</v>
      </c>
      <c r="BK206" s="8">
        <f t="shared" si="444"/>
        <v>0.26448106771555158</v>
      </c>
      <c r="BL206" s="8">
        <f t="shared" si="445"/>
        <v>0.53897012050073256</v>
      </c>
      <c r="BM206" s="8">
        <f t="shared" si="446"/>
        <v>0.30584239135532776</v>
      </c>
      <c r="BN206" s="8">
        <f t="shared" si="447"/>
        <v>0.69338016459338303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1.36666666666667</v>
      </c>
      <c r="F207">
        <f>VLOOKUP(B207,home!$B$2:$E$405,3,FALSE)</f>
        <v>0.88</v>
      </c>
      <c r="G207">
        <f>VLOOKUP(C207,away!$B$2:$E$405,4,FALSE)</f>
        <v>0.66</v>
      </c>
      <c r="H207">
        <f>VLOOKUP(A207,away!$A$2:$E$405,3,FALSE)</f>
        <v>1.0874999999999999</v>
      </c>
      <c r="I207">
        <f>VLOOKUP(C207,away!$B$2:$E$405,3,FALSE)</f>
        <v>0.37</v>
      </c>
      <c r="J207">
        <f>VLOOKUP(B207,home!$B$2:$E$405,4,FALSE)</f>
        <v>0.88</v>
      </c>
      <c r="K207" s="3">
        <f t="shared" si="392"/>
        <v>0.79376000000000202</v>
      </c>
      <c r="L207" s="3">
        <f t="shared" si="393"/>
        <v>0.35408999999999996</v>
      </c>
      <c r="M207" s="5">
        <f t="shared" si="394"/>
        <v>0.31731827078470864</v>
      </c>
      <c r="N207" s="5">
        <f t="shared" si="395"/>
        <v>0.25187455061807096</v>
      </c>
      <c r="O207" s="5">
        <f t="shared" si="396"/>
        <v>0.11235922650215746</v>
      </c>
      <c r="P207" s="5">
        <f t="shared" si="397"/>
        <v>8.9186259628352735E-2</v>
      </c>
      <c r="Q207" s="5">
        <f t="shared" si="398"/>
        <v>9.9963971649300251E-2</v>
      </c>
      <c r="R207" s="5">
        <f t="shared" si="399"/>
        <v>1.9892639256074464E-2</v>
      </c>
      <c r="S207" s="5">
        <f t="shared" si="400"/>
        <v>6.2667277925926839E-3</v>
      </c>
      <c r="T207" s="5">
        <f t="shared" si="401"/>
        <v>3.5396242721300715E-2</v>
      </c>
      <c r="U207" s="5">
        <f t="shared" si="402"/>
        <v>1.5789981335901707E-2</v>
      </c>
      <c r="V207" s="5">
        <f t="shared" si="403"/>
        <v>1.9570467164936289E-4</v>
      </c>
      <c r="W207" s="5">
        <f t="shared" si="404"/>
        <v>2.6449134045449598E-2</v>
      </c>
      <c r="X207" s="5">
        <f t="shared" si="405"/>
        <v>9.3653738741532461E-3</v>
      </c>
      <c r="Y207" s="5">
        <f t="shared" si="406"/>
        <v>1.6580926175494609E-3</v>
      </c>
      <c r="Z207" s="5">
        <f t="shared" si="407"/>
        <v>2.3479282113944688E-3</v>
      </c>
      <c r="AA207" s="5">
        <f t="shared" si="408"/>
        <v>1.8636914970764783E-3</v>
      </c>
      <c r="AB207" s="5">
        <f t="shared" si="409"/>
        <v>7.3966188135971445E-4</v>
      </c>
      <c r="AC207" s="5">
        <f t="shared" si="410"/>
        <v>3.4378275030142652E-6</v>
      </c>
      <c r="AD207" s="5">
        <f t="shared" si="411"/>
        <v>5.2485661599790297E-3</v>
      </c>
      <c r="AE207" s="5">
        <f t="shared" si="412"/>
        <v>1.8584647915869741E-3</v>
      </c>
      <c r="AF207" s="5">
        <f t="shared" si="413"/>
        <v>3.290318990265158E-4</v>
      </c>
      <c r="AG207" s="5">
        <f t="shared" si="414"/>
        <v>3.8835635042099659E-5</v>
      </c>
      <c r="AH207" s="5">
        <f t="shared" si="415"/>
        <v>2.0784447509316676E-4</v>
      </c>
      <c r="AI207" s="5">
        <f t="shared" si="416"/>
        <v>1.6497863054995248E-4</v>
      </c>
      <c r="AJ207" s="5">
        <f t="shared" si="417"/>
        <v>6.5476718892665294E-5</v>
      </c>
      <c r="AK207" s="5">
        <f t="shared" si="418"/>
        <v>1.7324266796080717E-5</v>
      </c>
      <c r="AL207" s="5">
        <f t="shared" si="419"/>
        <v>3.8649772732355015E-8</v>
      </c>
      <c r="AM207" s="5">
        <f t="shared" si="420"/>
        <v>8.3322037502899329E-4</v>
      </c>
      <c r="AN207" s="5">
        <f t="shared" si="421"/>
        <v>2.9503500259401617E-4</v>
      </c>
      <c r="AO207" s="5">
        <f t="shared" si="422"/>
        <v>5.2234472034257583E-5</v>
      </c>
      <c r="AP207" s="5">
        <f t="shared" si="423"/>
        <v>6.1652347342034224E-6</v>
      </c>
      <c r="AQ207" s="5">
        <f t="shared" si="424"/>
        <v>5.4576199175852225E-7</v>
      </c>
      <c r="AR207" s="5">
        <f t="shared" si="425"/>
        <v>1.471913003714788E-5</v>
      </c>
      <c r="AS207" s="5">
        <f t="shared" si="426"/>
        <v>1.1683456658286531E-5</v>
      </c>
      <c r="AT207" s="5">
        <f t="shared" si="427"/>
        <v>4.6369302785407699E-6</v>
      </c>
      <c r="AU207" s="5">
        <f t="shared" si="428"/>
        <v>1.2268699259648439E-6</v>
      </c>
      <c r="AV207" s="5">
        <f t="shared" si="429"/>
        <v>2.4346006810846418E-7</v>
      </c>
      <c r="AW207" s="5">
        <f t="shared" si="430"/>
        <v>3.0175002538201287E-10</v>
      </c>
      <c r="AX207" s="5">
        <f t="shared" si="431"/>
        <v>1.1022950081383587E-4</v>
      </c>
      <c r="AY207" s="5">
        <f t="shared" si="432"/>
        <v>3.9031163943171131E-5</v>
      </c>
      <c r="AZ207" s="5">
        <f t="shared" si="433"/>
        <v>6.9102724203187318E-6</v>
      </c>
      <c r="BA207" s="5">
        <f t="shared" si="434"/>
        <v>8.1561945377021989E-7</v>
      </c>
      <c r="BB207" s="5">
        <f t="shared" si="435"/>
        <v>7.2200673096374261E-8</v>
      </c>
      <c r="BC207" s="5">
        <f t="shared" si="436"/>
        <v>5.1131072673390311E-9</v>
      </c>
      <c r="BD207" s="5">
        <f t="shared" si="437"/>
        <v>8.6864945914228204E-7</v>
      </c>
      <c r="BE207" s="5">
        <f t="shared" si="438"/>
        <v>6.8949919468877952E-7</v>
      </c>
      <c r="BF207" s="5">
        <f t="shared" si="439"/>
        <v>2.7364844038808347E-7</v>
      </c>
      <c r="BG207" s="5">
        <f t="shared" si="440"/>
        <v>7.2403728680815249E-8</v>
      </c>
      <c r="BH207" s="5">
        <f t="shared" si="441"/>
        <v>1.4367795919421011E-8</v>
      </c>
      <c r="BI207" s="5">
        <f t="shared" si="442"/>
        <v>2.280916337799931E-9</v>
      </c>
      <c r="BJ207" s="8">
        <f t="shared" si="443"/>
        <v>0.43352652872825354</v>
      </c>
      <c r="BK207" s="8">
        <f t="shared" si="444"/>
        <v>0.41300947051852233</v>
      </c>
      <c r="BL207" s="8">
        <f t="shared" si="445"/>
        <v>0.15113525526040489</v>
      </c>
      <c r="BM207" s="8">
        <f t="shared" si="446"/>
        <v>0.10938523341771762</v>
      </c>
      <c r="BN207" s="8">
        <f t="shared" si="447"/>
        <v>0.89059491843866445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1.36666666666667</v>
      </c>
      <c r="F208">
        <f>VLOOKUP(B208,home!$B$2:$E$405,3,FALSE)</f>
        <v>0.51</v>
      </c>
      <c r="G208">
        <f>VLOOKUP(C208,away!$B$2:$E$405,4,FALSE)</f>
        <v>1.1000000000000001</v>
      </c>
      <c r="H208">
        <f>VLOOKUP(A208,away!$A$2:$E$405,3,FALSE)</f>
        <v>1.0874999999999999</v>
      </c>
      <c r="I208">
        <f>VLOOKUP(C208,away!$B$2:$E$405,3,FALSE)</f>
        <v>0.59</v>
      </c>
      <c r="J208">
        <f>VLOOKUP(B208,home!$B$2:$E$405,4,FALSE)</f>
        <v>0.51</v>
      </c>
      <c r="K208" s="3">
        <f t="shared" si="392"/>
        <v>0.76670000000000194</v>
      </c>
      <c r="L208" s="3">
        <f t="shared" si="393"/>
        <v>0.32722874999999996</v>
      </c>
      <c r="M208" s="5">
        <f t="shared" si="394"/>
        <v>0.334898174526019</v>
      </c>
      <c r="N208" s="5">
        <f t="shared" si="395"/>
        <v>0.25676643040909947</v>
      </c>
      <c r="O208" s="5">
        <f t="shared" si="396"/>
        <v>0.10958831102743105</v>
      </c>
      <c r="P208" s="5">
        <f t="shared" si="397"/>
        <v>8.4021358064731599E-2</v>
      </c>
      <c r="Q208" s="5">
        <f t="shared" si="398"/>
        <v>9.8431411097328503E-2</v>
      </c>
      <c r="R208" s="5">
        <f t="shared" si="399"/>
        <v>1.7930223016058736E-2</v>
      </c>
      <c r="S208" s="5">
        <f t="shared" si="400"/>
        <v>5.2699515464911554E-3</v>
      </c>
      <c r="T208" s="5">
        <f t="shared" si="401"/>
        <v>3.2209587614114937E-2</v>
      </c>
      <c r="U208" s="5">
        <f t="shared" si="402"/>
        <v>1.3747101986412269E-2</v>
      </c>
      <c r="V208" s="5">
        <f t="shared" si="403"/>
        <v>1.469065059014488E-4</v>
      </c>
      <c r="W208" s="5">
        <f t="shared" si="404"/>
        <v>2.5155787629440655E-2</v>
      </c>
      <c r="X208" s="5">
        <f t="shared" si="405"/>
        <v>8.2316969412473285E-3</v>
      </c>
      <c r="Y208" s="5">
        <f t="shared" si="406"/>
        <v>1.3468239502315931E-3</v>
      </c>
      <c r="Z208" s="5">
        <f t="shared" si="407"/>
        <v>1.9557614882553765E-3</v>
      </c>
      <c r="AA208" s="5">
        <f t="shared" si="408"/>
        <v>1.4994823330454013E-3</v>
      </c>
      <c r="AB208" s="5">
        <f t="shared" si="409"/>
        <v>5.7482655237295582E-4</v>
      </c>
      <c r="AC208" s="5">
        <f t="shared" si="410"/>
        <v>2.3035516974401381E-6</v>
      </c>
      <c r="AD208" s="5">
        <f t="shared" si="411"/>
        <v>4.8217355938730486E-3</v>
      </c>
      <c r="AE208" s="5">
        <f t="shared" si="412"/>
        <v>1.5778105112135856E-3</v>
      </c>
      <c r="AF208" s="5">
        <f t="shared" si="413"/>
        <v>2.5815248066064127E-4</v>
      </c>
      <c r="AG208" s="5">
        <f t="shared" si="414"/>
        <v>2.8158304518660268E-5</v>
      </c>
      <c r="AH208" s="5">
        <f t="shared" si="415"/>
        <v>1.5999534677498664E-4</v>
      </c>
      <c r="AI208" s="5">
        <f t="shared" si="416"/>
        <v>1.2266843237238259E-4</v>
      </c>
      <c r="AJ208" s="5">
        <f t="shared" si="417"/>
        <v>4.7024943549952975E-5</v>
      </c>
      <c r="AK208" s="5">
        <f t="shared" si="418"/>
        <v>1.2018008073249681E-5</v>
      </c>
      <c r="AL208" s="5">
        <f t="shared" si="419"/>
        <v>2.3117180888210679E-8</v>
      </c>
      <c r="AM208" s="5">
        <f t="shared" si="420"/>
        <v>7.3936493596449553E-4</v>
      </c>
      <c r="AN208" s="5">
        <f t="shared" si="421"/>
        <v>2.4194146378949194E-4</v>
      </c>
      <c r="AO208" s="5">
        <f t="shared" si="422"/>
        <v>3.9585101384502845E-5</v>
      </c>
      <c r="AP208" s="5">
        <f t="shared" si="423"/>
        <v>4.3177944148913783E-6</v>
      </c>
      <c r="AQ208" s="5">
        <f t="shared" si="424"/>
        <v>3.5322661728547181E-7</v>
      </c>
      <c r="AR208" s="5">
        <f t="shared" si="425"/>
        <v>1.0471015466199087E-5</v>
      </c>
      <c r="AS208" s="5">
        <f t="shared" si="426"/>
        <v>8.028127557934862E-6</v>
      </c>
      <c r="AT208" s="5">
        <f t="shared" si="427"/>
        <v>3.0775826993343362E-6</v>
      </c>
      <c r="AU208" s="5">
        <f t="shared" si="428"/>
        <v>7.8652755185988064E-7</v>
      </c>
      <c r="AV208" s="5">
        <f t="shared" si="429"/>
        <v>1.5075766850274298E-7</v>
      </c>
      <c r="AW208" s="5">
        <f t="shared" si="430"/>
        <v>1.6110509938369098E-10</v>
      </c>
      <c r="AX208" s="5">
        <f t="shared" si="431"/>
        <v>9.4478516067329955E-5</v>
      </c>
      <c r="AY208" s="5">
        <f t="shared" si="432"/>
        <v>3.0916086714567296E-5</v>
      </c>
      <c r="AZ208" s="5">
        <f t="shared" si="433"/>
        <v>5.0583162052497313E-6</v>
      </c>
      <c r="BA208" s="5">
        <f t="shared" si="434"/>
        <v>5.5174216298287098E-7</v>
      </c>
      <c r="BB208" s="5">
        <f t="shared" si="435"/>
        <v>4.5136474578795288E-8</v>
      </c>
      <c r="BC208" s="5">
        <f t="shared" si="436"/>
        <v>2.9539904311651928E-9</v>
      </c>
      <c r="BD208" s="5">
        <f t="shared" si="437"/>
        <v>5.7106955037249841E-7</v>
      </c>
      <c r="BE208" s="5">
        <f t="shared" si="438"/>
        <v>4.3783902427059565E-7</v>
      </c>
      <c r="BF208" s="5">
        <f t="shared" si="439"/>
        <v>1.6784558995413325E-7</v>
      </c>
      <c r="BG208" s="5">
        <f t="shared" si="440"/>
        <v>4.2895737939278099E-8</v>
      </c>
      <c r="BH208" s="5">
        <f t="shared" si="441"/>
        <v>8.2220405695111488E-9</v>
      </c>
      <c r="BI208" s="5">
        <f t="shared" si="442"/>
        <v>1.2607677009288435E-9</v>
      </c>
      <c r="BJ208" s="8">
        <f t="shared" si="443"/>
        <v>0.42998420980551416</v>
      </c>
      <c r="BK208" s="8">
        <f t="shared" si="444"/>
        <v>0.42436963339873612</v>
      </c>
      <c r="BL208" s="8">
        <f t="shared" si="445"/>
        <v>0.14370539478974559</v>
      </c>
      <c r="BM208" s="8">
        <f t="shared" si="446"/>
        <v>9.8348175415973529E-2</v>
      </c>
      <c r="BN208" s="8">
        <f t="shared" si="447"/>
        <v>0.90163590814066841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1.36666666666667</v>
      </c>
      <c r="F209">
        <f>VLOOKUP(B209,home!$B$2:$E$405,3,FALSE)</f>
        <v>0.73</v>
      </c>
      <c r="G209">
        <f>VLOOKUP(C209,away!$B$2:$E$405,4,FALSE)</f>
        <v>0.88</v>
      </c>
      <c r="H209">
        <f>VLOOKUP(A209,away!$A$2:$E$405,3,FALSE)</f>
        <v>1.0874999999999999</v>
      </c>
      <c r="I209">
        <f>VLOOKUP(C209,away!$B$2:$E$405,3,FALSE)</f>
        <v>0.66</v>
      </c>
      <c r="J209">
        <f>VLOOKUP(B209,home!$B$2:$E$405,4,FALSE)</f>
        <v>0.73</v>
      </c>
      <c r="K209" s="3">
        <f t="shared" si="392"/>
        <v>0.87794666666666887</v>
      </c>
      <c r="L209" s="3">
        <f t="shared" si="393"/>
        <v>0.52395749999999996</v>
      </c>
      <c r="M209" s="5">
        <f t="shared" si="394"/>
        <v>0.24612784900102855</v>
      </c>
      <c r="N209" s="5">
        <f t="shared" si="395"/>
        <v>0.21608712460429022</v>
      </c>
      <c r="O209" s="5">
        <f t="shared" si="396"/>
        <v>0.12896053244295638</v>
      </c>
      <c r="P209" s="5">
        <f t="shared" si="397"/>
        <v>0.11322046958985238</v>
      </c>
      <c r="Q209" s="5">
        <f t="shared" si="398"/>
        <v>9.4856485377960847E-2</v>
      </c>
      <c r="R209" s="5">
        <f t="shared" si="399"/>
        <v>3.3784919088740151E-2</v>
      </c>
      <c r="S209" s="5">
        <f t="shared" si="400"/>
        <v>1.302054479630738E-2</v>
      </c>
      <c r="T209" s="5">
        <f t="shared" si="401"/>
        <v>4.9700766937422917E-2</v>
      </c>
      <c r="U209" s="5">
        <f t="shared" si="402"/>
        <v>2.9661357097562534E-2</v>
      </c>
      <c r="V209" s="5">
        <f t="shared" si="403"/>
        <v>6.655042636206298E-4</v>
      </c>
      <c r="W209" s="5">
        <f t="shared" si="404"/>
        <v>2.7759645049765455E-2</v>
      </c>
      <c r="X209" s="5">
        <f t="shared" si="405"/>
        <v>1.4544874221162482E-2</v>
      </c>
      <c r="Y209" s="5">
        <f t="shared" si="406"/>
        <v>3.8104479673673696E-3</v>
      </c>
      <c r="Z209" s="5">
        <f t="shared" si="407"/>
        <v>5.9006205811461916E-3</v>
      </c>
      <c r="AA209" s="5">
        <f t="shared" si="408"/>
        <v>5.1804301704820423E-3</v>
      </c>
      <c r="AB209" s="5">
        <f t="shared" si="409"/>
        <v>2.2740707000370756E-3</v>
      </c>
      <c r="AC209" s="5">
        <f t="shared" si="410"/>
        <v>1.9133527947720607E-5</v>
      </c>
      <c r="AD209" s="5">
        <f t="shared" si="411"/>
        <v>6.0928719598228685E-3</v>
      </c>
      <c r="AE209" s="5">
        <f t="shared" si="412"/>
        <v>3.1924059598888903E-3</v>
      </c>
      <c r="AF209" s="5">
        <f t="shared" si="413"/>
        <v>8.3634252286424139E-4</v>
      </c>
      <c r="AG209" s="5">
        <f t="shared" si="414"/>
        <v>1.4606931247454697E-4</v>
      </c>
      <c r="AH209" s="5">
        <f t="shared" si="415"/>
        <v>7.7291860203647627E-4</v>
      </c>
      <c r="AI209" s="5">
        <f t="shared" si="416"/>
        <v>6.7858131026258595E-4</v>
      </c>
      <c r="AJ209" s="5">
        <f t="shared" si="417"/>
        <v>2.978790997036689E-4</v>
      </c>
      <c r="AK209" s="5">
        <f t="shared" si="418"/>
        <v>8.7173987551501499E-5</v>
      </c>
      <c r="AL209" s="5">
        <f t="shared" si="419"/>
        <v>3.520620730963996E-7</v>
      </c>
      <c r="AM209" s="5">
        <f t="shared" si="420"/>
        <v>1.0698433255106605E-3</v>
      </c>
      <c r="AN209" s="5">
        <f t="shared" si="421"/>
        <v>5.6055243422625182E-4</v>
      </c>
      <c r="AO209" s="5">
        <f t="shared" si="422"/>
        <v>1.4685282602805064E-4</v>
      </c>
      <c r="AP209" s="5">
        <f t="shared" si="423"/>
        <v>2.5648213197864123E-5</v>
      </c>
      <c r="AQ209" s="5">
        <f t="shared" si="424"/>
        <v>3.359643416654972E-6</v>
      </c>
      <c r="AR209" s="5">
        <f t="shared" si="425"/>
        <v>8.0995299685305414E-5</v>
      </c>
      <c r="AS209" s="5">
        <f t="shared" si="426"/>
        <v>7.1109553374381785E-5</v>
      </c>
      <c r="AT209" s="5">
        <f t="shared" si="427"/>
        <v>3.1215197676597027E-5</v>
      </c>
      <c r="AU209" s="5">
        <f t="shared" si="428"/>
        <v>9.1350929165031707E-6</v>
      </c>
      <c r="AV209" s="5">
        <f t="shared" si="429"/>
        <v>2.0050310939335645E-6</v>
      </c>
      <c r="AW209" s="5">
        <f t="shared" si="430"/>
        <v>4.4986368537209458E-9</v>
      </c>
      <c r="AX209" s="5">
        <f t="shared" si="431"/>
        <v>1.5654423024794468E-4</v>
      </c>
      <c r="AY209" s="5">
        <f t="shared" si="432"/>
        <v>8.202252352013746E-5</v>
      </c>
      <c r="AZ209" s="5">
        <f t="shared" si="433"/>
        <v>2.1488158183651207E-5</v>
      </c>
      <c r="BA209" s="5">
        <f t="shared" si="434"/>
        <v>3.7529605471701435E-6</v>
      </c>
      <c r="BB209" s="5">
        <f t="shared" si="435"/>
        <v>4.9159795647347498E-7</v>
      </c>
      <c r="BC209" s="5">
        <f t="shared" si="436"/>
        <v>5.1515287255790163E-8</v>
      </c>
      <c r="BD209" s="5">
        <f t="shared" si="437"/>
        <v>7.0730157891439019E-6</v>
      </c>
      <c r="BE209" s="5">
        <f t="shared" si="438"/>
        <v>6.2097306353596073E-6</v>
      </c>
      <c r="BF209" s="5">
        <f t="shared" si="439"/>
        <v>2.7259061561059311E-6</v>
      </c>
      <c r="BG209" s="5">
        <f t="shared" si="440"/>
        <v>7.9773340779978509E-7</v>
      </c>
      <c r="BH209" s="5">
        <f t="shared" si="441"/>
        <v>1.750918465666159E-7</v>
      </c>
      <c r="BI209" s="5">
        <f t="shared" si="442"/>
        <v>3.0744260610734463E-8</v>
      </c>
      <c r="BJ209" s="8">
        <f t="shared" si="443"/>
        <v>0.41909764134114191</v>
      </c>
      <c r="BK209" s="8">
        <f t="shared" si="444"/>
        <v>0.37313587576434987</v>
      </c>
      <c r="BL209" s="8">
        <f t="shared" si="445"/>
        <v>0.20190933489617474</v>
      </c>
      <c r="BM209" s="8">
        <f t="shared" si="446"/>
        <v>0.16692407445310098</v>
      </c>
      <c r="BN209" s="8">
        <f t="shared" si="447"/>
        <v>0.83303738010482853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1.36666666666667</v>
      </c>
      <c r="F210">
        <f>VLOOKUP(B210,home!$B$2:$E$405,3,FALSE)</f>
        <v>0.51</v>
      </c>
      <c r="G210">
        <f>VLOOKUP(C210,away!$B$2:$E$405,4,FALSE)</f>
        <v>1.39</v>
      </c>
      <c r="H210">
        <f>VLOOKUP(A210,away!$A$2:$E$405,3,FALSE)</f>
        <v>1.0874999999999999</v>
      </c>
      <c r="I210">
        <f>VLOOKUP(C210,away!$B$2:$E$405,3,FALSE)</f>
        <v>1.02</v>
      </c>
      <c r="J210">
        <f>VLOOKUP(B210,home!$B$2:$E$405,4,FALSE)</f>
        <v>0.51</v>
      </c>
      <c r="K210" s="3">
        <f t="shared" si="392"/>
        <v>0.9688300000000023</v>
      </c>
      <c r="L210" s="3">
        <f t="shared" si="393"/>
        <v>0.56571749999999998</v>
      </c>
      <c r="M210" s="5">
        <f t="shared" si="394"/>
        <v>0.215553206931273</v>
      </c>
      <c r="N210" s="5">
        <f t="shared" si="395"/>
        <v>0.20883441347122572</v>
      </c>
      <c r="O210" s="5">
        <f t="shared" si="396"/>
        <v>0.12194222134214243</v>
      </c>
      <c r="P210" s="5">
        <f t="shared" si="397"/>
        <v>0.11814128230290813</v>
      </c>
      <c r="Q210" s="5">
        <f t="shared" si="398"/>
        <v>0.10116252240166403</v>
      </c>
      <c r="R210" s="5">
        <f t="shared" si="399"/>
        <v>3.4492424301061725E-2</v>
      </c>
      <c r="S210" s="5">
        <f t="shared" si="400"/>
        <v>1.6187839168435102E-2</v>
      </c>
      <c r="T210" s="5">
        <f t="shared" si="401"/>
        <v>5.722940926676337E-2</v>
      </c>
      <c r="U210" s="5">
        <f t="shared" si="402"/>
        <v>3.341729543559771E-2</v>
      </c>
      <c r="V210" s="5">
        <f t="shared" si="403"/>
        <v>9.8581078080639453E-4</v>
      </c>
      <c r="W210" s="5">
        <f t="shared" si="404"/>
        <v>3.2669762192801474E-2</v>
      </c>
      <c r="X210" s="5">
        <f t="shared" si="405"/>
        <v>1.8481856193306168E-2</v>
      </c>
      <c r="Y210" s="5">
        <f t="shared" si="406"/>
        <v>5.2277547405183396E-3</v>
      </c>
      <c r="Z210" s="5">
        <f t="shared" si="407"/>
        <v>6.5043226815119613E-3</v>
      </c>
      <c r="AA210" s="5">
        <f t="shared" si="408"/>
        <v>6.3015829435292487E-3</v>
      </c>
      <c r="AB210" s="5">
        <f t="shared" si="409"/>
        <v>3.052581301589728E-3</v>
      </c>
      <c r="AC210" s="5">
        <f t="shared" si="410"/>
        <v>3.3769200018685013E-5</v>
      </c>
      <c r="AD210" s="5">
        <f t="shared" si="411"/>
        <v>7.9128614263129799E-3</v>
      </c>
      <c r="AE210" s="5">
        <f t="shared" si="412"/>
        <v>4.4764441839402133E-3</v>
      </c>
      <c r="AF210" s="5">
        <f t="shared" si="413"/>
        <v>1.2662014063140987E-3</v>
      </c>
      <c r="AG210" s="5">
        <f t="shared" si="414"/>
        <v>2.3877076469216538E-4</v>
      </c>
      <c r="AH210" s="5">
        <f t="shared" si="415"/>
        <v>9.1990229164456072E-4</v>
      </c>
      <c r="AI210" s="5">
        <f t="shared" si="416"/>
        <v>8.9122893721400192E-4</v>
      </c>
      <c r="AJ210" s="5">
        <f t="shared" si="417"/>
        <v>4.3172466562052173E-4</v>
      </c>
      <c r="AK210" s="5">
        <f t="shared" si="418"/>
        <v>1.3942260259771039E-4</v>
      </c>
      <c r="AL210" s="5">
        <f t="shared" si="419"/>
        <v>7.4033444444607364E-7</v>
      </c>
      <c r="AM210" s="5">
        <f t="shared" si="420"/>
        <v>1.5332435071309651E-3</v>
      </c>
      <c r="AN210" s="5">
        <f t="shared" si="421"/>
        <v>8.6738268374536175E-4</v>
      </c>
      <c r="AO210" s="5">
        <f t="shared" si="422"/>
        <v>2.4534678169585829E-4</v>
      </c>
      <c r="AP210" s="5">
        <f t="shared" si="423"/>
        <v>4.6265655991342239E-5</v>
      </c>
      <c r="AQ210" s="5">
        <f t="shared" si="424"/>
        <v>6.5433228108205378E-6</v>
      </c>
      <c r="AR210" s="5">
        <f t="shared" si="425"/>
        <v>1.0408096493468637E-4</v>
      </c>
      <c r="AS210" s="5">
        <f t="shared" si="426"/>
        <v>1.0083676125767244E-4</v>
      </c>
      <c r="AT210" s="5">
        <f t="shared" si="427"/>
        <v>4.8846839704635502E-5</v>
      </c>
      <c r="AU210" s="5">
        <f t="shared" si="428"/>
        <v>1.5774761237014046E-5</v>
      </c>
      <c r="AV210" s="5">
        <f t="shared" si="429"/>
        <v>3.8207654823140881E-6</v>
      </c>
      <c r="AW210" s="5">
        <f t="shared" si="430"/>
        <v>1.127126463796905E-8</v>
      </c>
      <c r="AX210" s="5">
        <f t="shared" si="431"/>
        <v>2.4757538450228259E-4</v>
      </c>
      <c r="AY210" s="5">
        <f t="shared" si="432"/>
        <v>1.4005772758217004E-4</v>
      </c>
      <c r="AZ210" s="5">
        <f t="shared" si="433"/>
        <v>3.9616553751733136E-5</v>
      </c>
      <c r="BA210" s="5">
        <f t="shared" si="434"/>
        <v>7.470592582348696E-6</v>
      </c>
      <c r="BB210" s="5">
        <f t="shared" si="435"/>
        <v>1.0565612398012121E-6</v>
      </c>
      <c r="BC210" s="5">
        <f t="shared" si="436"/>
        <v>1.1954303663544846E-7</v>
      </c>
      <c r="BD210" s="5">
        <f t="shared" si="437"/>
        <v>9.8134038800730697E-6</v>
      </c>
      <c r="BE210" s="5">
        <f t="shared" si="438"/>
        <v>9.5075200811312159E-6</v>
      </c>
      <c r="BF210" s="5">
        <f t="shared" si="439"/>
        <v>4.6055853401011884E-6</v>
      </c>
      <c r="BG210" s="5">
        <f t="shared" si="440"/>
        <v>1.4873430816834152E-6</v>
      </c>
      <c r="BH210" s="5">
        <f t="shared" si="441"/>
        <v>3.6024564945683664E-7</v>
      </c>
      <c r="BI210" s="5">
        <f t="shared" si="442"/>
        <v>6.9803358512653597E-8</v>
      </c>
      <c r="BJ210" s="8">
        <f t="shared" si="443"/>
        <v>0.44063467436160786</v>
      </c>
      <c r="BK210" s="8">
        <f t="shared" si="444"/>
        <v>0.35104270644546792</v>
      </c>
      <c r="BL210" s="8">
        <f t="shared" si="445"/>
        <v>0.2018875878150049</v>
      </c>
      <c r="BM210" s="8">
        <f t="shared" si="446"/>
        <v>0.19980317409700013</v>
      </c>
      <c r="BN210" s="8">
        <f t="shared" si="447"/>
        <v>0.80012607075027498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1.36666666666667</v>
      </c>
      <c r="F211">
        <f>VLOOKUP(B211,home!$B$2:$E$405,3,FALSE)</f>
        <v>1.02</v>
      </c>
      <c r="G211">
        <f>VLOOKUP(C211,away!$B$2:$E$405,4,FALSE)</f>
        <v>0.73</v>
      </c>
      <c r="H211">
        <f>VLOOKUP(A211,away!$A$2:$E$405,3,FALSE)</f>
        <v>1.0874999999999999</v>
      </c>
      <c r="I211">
        <f>VLOOKUP(C211,away!$B$2:$E$405,3,FALSE)</f>
        <v>1.9</v>
      </c>
      <c r="J211">
        <f>VLOOKUP(B211,home!$B$2:$E$405,4,FALSE)</f>
        <v>1.02</v>
      </c>
      <c r="K211" s="3">
        <f t="shared" si="392"/>
        <v>1.0176200000000024</v>
      </c>
      <c r="L211" s="3">
        <f t="shared" si="393"/>
        <v>2.1075749999999998</v>
      </c>
      <c r="M211" s="5">
        <f t="shared" si="394"/>
        <v>4.3928366756647408E-2</v>
      </c>
      <c r="N211" s="5">
        <f t="shared" si="395"/>
        <v>4.4702384578899648E-2</v>
      </c>
      <c r="O211" s="5">
        <f t="shared" si="396"/>
        <v>9.2582327567141159E-2</v>
      </c>
      <c r="P211" s="5">
        <f t="shared" si="397"/>
        <v>9.4213628178874409E-2</v>
      </c>
      <c r="Q211" s="5">
        <f t="shared" si="398"/>
        <v>2.2745020297589978E-2</v>
      </c>
      <c r="R211" s="5">
        <f t="shared" si="399"/>
        <v>9.7562099511158754E-2</v>
      </c>
      <c r="S211" s="5">
        <f t="shared" si="400"/>
        <v>5.0515238728309965E-2</v>
      </c>
      <c r="T211" s="5">
        <f t="shared" si="401"/>
        <v>4.7936836153693201E-2</v>
      </c>
      <c r="U211" s="5">
        <f t="shared" si="402"/>
        <v>9.9281143704545619E-2</v>
      </c>
      <c r="V211" s="5">
        <f t="shared" si="403"/>
        <v>1.2037840163436554E-2</v>
      </c>
      <c r="W211" s="5">
        <f t="shared" si="404"/>
        <v>7.7152625184111912E-3</v>
      </c>
      <c r="X211" s="5">
        <f t="shared" si="405"/>
        <v>1.6260494402240463E-2</v>
      </c>
      <c r="Y211" s="5">
        <f t="shared" si="406"/>
        <v>1.7135105744900972E-2</v>
      </c>
      <c r="Z211" s="5">
        <f t="shared" si="407"/>
        <v>6.8539813959076795E-2</v>
      </c>
      <c r="AA211" s="5">
        <f t="shared" si="408"/>
        <v>6.9747485481035904E-2</v>
      </c>
      <c r="AB211" s="5">
        <f t="shared" si="409"/>
        <v>3.5488218087605952E-2</v>
      </c>
      <c r="AC211" s="5">
        <f t="shared" si="410"/>
        <v>1.6136051157978569E-3</v>
      </c>
      <c r="AD211" s="5">
        <f t="shared" si="411"/>
        <v>1.962801360996403E-3</v>
      </c>
      <c r="AE211" s="5">
        <f t="shared" si="412"/>
        <v>4.1367510784019934E-3</v>
      </c>
      <c r="AF211" s="5">
        <f t="shared" si="413"/>
        <v>4.3592565770315403E-3</v>
      </c>
      <c r="AG211" s="5">
        <f t="shared" si="414"/>
        <v>3.0624867267790828E-3</v>
      </c>
      <c r="AH211" s="5">
        <f t="shared" si="415"/>
        <v>3.6113199601200331E-2</v>
      </c>
      <c r="AI211" s="5">
        <f t="shared" si="416"/>
        <v>3.674951417817357E-2</v>
      </c>
      <c r="AJ211" s="5">
        <f t="shared" si="417"/>
        <v>1.8698520308996536E-2</v>
      </c>
      <c r="AK211" s="5">
        <f t="shared" si="418"/>
        <v>6.3426627456137008E-3</v>
      </c>
      <c r="AL211" s="5">
        <f t="shared" si="419"/>
        <v>1.3842863154870554E-4</v>
      </c>
      <c r="AM211" s="5">
        <f t="shared" si="420"/>
        <v>3.9947718419543307E-4</v>
      </c>
      <c r="AN211" s="5">
        <f t="shared" si="421"/>
        <v>8.4192812648068978E-4</v>
      </c>
      <c r="AO211" s="5">
        <f t="shared" si="422"/>
        <v>8.8721333558376984E-4</v>
      </c>
      <c r="AP211" s="5">
        <f t="shared" si="423"/>
        <v>6.2328954858098778E-4</v>
      </c>
      <c r="AQ211" s="5">
        <f t="shared" si="424"/>
        <v>3.2840736758764393E-4</v>
      </c>
      <c r="AR211" s="5">
        <f t="shared" si="425"/>
        <v>1.5222255329899936E-2</v>
      </c>
      <c r="AS211" s="5">
        <f t="shared" si="426"/>
        <v>1.549047146881281E-2</v>
      </c>
      <c r="AT211" s="5">
        <f t="shared" si="427"/>
        <v>7.8817067880466631E-3</v>
      </c>
      <c r="AU211" s="5">
        <f t="shared" si="428"/>
        <v>2.6735274872173552E-3</v>
      </c>
      <c r="AV211" s="5">
        <f t="shared" si="429"/>
        <v>6.8015876038553269E-4</v>
      </c>
      <c r="AW211" s="5">
        <f t="shared" si="430"/>
        <v>8.2469259899423596E-6</v>
      </c>
      <c r="AX211" s="5">
        <f t="shared" si="431"/>
        <v>6.7752662030159572E-5</v>
      </c>
      <c r="AY211" s="5">
        <f t="shared" si="432"/>
        <v>1.4279381667821353E-4</v>
      </c>
      <c r="AZ211" s="5">
        <f t="shared" si="433"/>
        <v>1.5047433909279293E-4</v>
      </c>
      <c r="BA211" s="5">
        <f t="shared" si="434"/>
        <v>1.0571198507116435E-4</v>
      </c>
      <c r="BB211" s="5">
        <f t="shared" si="435"/>
        <v>5.5698984234089819E-5</v>
      </c>
      <c r="BC211" s="5">
        <f t="shared" si="436"/>
        <v>2.3477957339432336E-5</v>
      </c>
      <c r="BD211" s="5">
        <f t="shared" si="437"/>
        <v>5.3470074628189819E-3</v>
      </c>
      <c r="BE211" s="5">
        <f t="shared" si="438"/>
        <v>5.4412217343138653E-3</v>
      </c>
      <c r="BF211" s="5">
        <f t="shared" si="439"/>
        <v>2.768548030636244E-3</v>
      </c>
      <c r="BG211" s="5">
        <f t="shared" si="440"/>
        <v>9.3910994897868723E-4</v>
      </c>
      <c r="BH211" s="5">
        <f t="shared" si="441"/>
        <v>2.3891426656992343E-4</v>
      </c>
      <c r="BI211" s="5">
        <f t="shared" si="442"/>
        <v>4.8624787189377234E-5</v>
      </c>
      <c r="BJ211" s="8">
        <f t="shared" si="443"/>
        <v>0.17364262474581887</v>
      </c>
      <c r="BK211" s="8">
        <f t="shared" si="444"/>
        <v>0.20258990139129313</v>
      </c>
      <c r="BL211" s="8">
        <f t="shared" si="445"/>
        <v>0.5492967172503409</v>
      </c>
      <c r="BM211" s="8">
        <f t="shared" si="446"/>
        <v>0.59820068356553013</v>
      </c>
      <c r="BN211" s="8">
        <f t="shared" si="447"/>
        <v>0.39573382689031134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1.36666666666667</v>
      </c>
      <c r="F212">
        <f>VLOOKUP(B212,home!$B$2:$E$405,3,FALSE)</f>
        <v>0.66</v>
      </c>
      <c r="G212">
        <f>VLOOKUP(C212,away!$B$2:$E$405,4,FALSE)</f>
        <v>1.24</v>
      </c>
      <c r="H212">
        <f>VLOOKUP(A212,away!$A$2:$E$405,3,FALSE)</f>
        <v>1.0874999999999999</v>
      </c>
      <c r="I212">
        <f>VLOOKUP(C212,away!$B$2:$E$405,3,FALSE)</f>
        <v>1.24</v>
      </c>
      <c r="J212">
        <f>VLOOKUP(B212,home!$B$2:$E$405,4,FALSE)</f>
        <v>0.66</v>
      </c>
      <c r="K212" s="3">
        <f t="shared" si="392"/>
        <v>1.1184800000000028</v>
      </c>
      <c r="L212" s="3">
        <f t="shared" si="393"/>
        <v>0.89000999999999997</v>
      </c>
      <c r="M212" s="5">
        <f t="shared" si="394"/>
        <v>0.13419115039825816</v>
      </c>
      <c r="N212" s="5">
        <f t="shared" si="395"/>
        <v>0.15009011789744414</v>
      </c>
      <c r="O212" s="5">
        <f t="shared" si="396"/>
        <v>0.11943146576595373</v>
      </c>
      <c r="P212" s="5">
        <f t="shared" si="397"/>
        <v>0.13358170582990425</v>
      </c>
      <c r="Q212" s="5">
        <f t="shared" si="398"/>
        <v>8.3936397532966903E-2</v>
      </c>
      <c r="R212" s="5">
        <f t="shared" si="399"/>
        <v>5.3147599423178232E-2</v>
      </c>
      <c r="S212" s="5">
        <f t="shared" si="400"/>
        <v>3.3243757281066391E-2</v>
      </c>
      <c r="T212" s="5">
        <f t="shared" si="401"/>
        <v>7.4704233168315856E-2</v>
      </c>
      <c r="U212" s="5">
        <f t="shared" si="402"/>
        <v>5.9444527002836534E-2</v>
      </c>
      <c r="V212" s="5">
        <f t="shared" si="403"/>
        <v>3.6769752141881848E-3</v>
      </c>
      <c r="W212" s="5">
        <f t="shared" si="404"/>
        <v>3.1293727304224334E-2</v>
      </c>
      <c r="X212" s="5">
        <f t="shared" si="405"/>
        <v>2.7851730238032696E-2</v>
      </c>
      <c r="Y212" s="5">
        <f t="shared" si="406"/>
        <v>1.2394159214575739E-2</v>
      </c>
      <c r="Z212" s="5">
        <f t="shared" si="407"/>
        <v>1.5767298320874288E-2</v>
      </c>
      <c r="AA212" s="5">
        <f t="shared" si="408"/>
        <v>1.7635407825931516E-2</v>
      </c>
      <c r="AB212" s="5">
        <f t="shared" si="409"/>
        <v>9.8624254725739689E-3</v>
      </c>
      <c r="AC212" s="5">
        <f t="shared" si="410"/>
        <v>2.2876723797908842E-4</v>
      </c>
      <c r="AD212" s="5">
        <f t="shared" si="411"/>
        <v>8.7503520288072338E-3</v>
      </c>
      <c r="AE212" s="5">
        <f t="shared" si="412"/>
        <v>7.7879008091587256E-3</v>
      </c>
      <c r="AF212" s="5">
        <f t="shared" si="413"/>
        <v>3.4656547995796779E-3</v>
      </c>
      <c r="AG212" s="5">
        <f t="shared" si="414"/>
        <v>1.0281558093913033E-3</v>
      </c>
      <c r="AH212" s="5">
        <f t="shared" si="415"/>
        <v>3.508263294640331E-3</v>
      </c>
      <c r="AI212" s="5">
        <f t="shared" si="416"/>
        <v>3.9239223297893268E-3</v>
      </c>
      <c r="AJ212" s="5">
        <f t="shared" si="417"/>
        <v>2.1944143237113893E-3</v>
      </c>
      <c r="AK212" s="5">
        <f t="shared" si="418"/>
        <v>8.1813617759490657E-4</v>
      </c>
      <c r="AL212" s="5">
        <f t="shared" si="419"/>
        <v>9.1091306085528497E-6</v>
      </c>
      <c r="AM212" s="5">
        <f t="shared" si="420"/>
        <v>1.9574187474360682E-3</v>
      </c>
      <c r="AN212" s="5">
        <f t="shared" si="421"/>
        <v>1.742122259405575E-3</v>
      </c>
      <c r="AO212" s="5">
        <f t="shared" si="422"/>
        <v>7.7525311604677771E-4</v>
      </c>
      <c r="AP212" s="5">
        <f t="shared" si="423"/>
        <v>2.2999434193759759E-4</v>
      </c>
      <c r="AQ212" s="5">
        <f t="shared" si="424"/>
        <v>5.11743160669703E-5</v>
      </c>
      <c r="AR212" s="5">
        <f t="shared" si="425"/>
        <v>6.2447788297256823E-4</v>
      </c>
      <c r="AS212" s="5">
        <f t="shared" si="426"/>
        <v>6.9846602254715979E-4</v>
      </c>
      <c r="AT212" s="5">
        <f t="shared" si="427"/>
        <v>3.9061013844927473E-4</v>
      </c>
      <c r="AU212" s="5">
        <f t="shared" si="428"/>
        <v>1.4562987588424858E-4</v>
      </c>
      <c r="AV212" s="5">
        <f t="shared" si="429"/>
        <v>4.0721025894753706E-5</v>
      </c>
      <c r="AW212" s="5">
        <f t="shared" si="430"/>
        <v>2.5188223451450735E-7</v>
      </c>
      <c r="AX212" s="5">
        <f t="shared" si="431"/>
        <v>3.6488895343871595E-4</v>
      </c>
      <c r="AY212" s="5">
        <f t="shared" si="432"/>
        <v>3.2475481744999156E-4</v>
      </c>
      <c r="AZ212" s="5">
        <f t="shared" si="433"/>
        <v>1.4451751753933345E-4</v>
      </c>
      <c r="BA212" s="5">
        <f t="shared" si="434"/>
        <v>4.2874011928394067E-5</v>
      </c>
      <c r="BB212" s="5">
        <f t="shared" si="435"/>
        <v>9.5395748390974986E-6</v>
      </c>
      <c r="BC212" s="5">
        <f t="shared" si="436"/>
        <v>1.6980634005090332E-6</v>
      </c>
      <c r="BD212" s="5">
        <f t="shared" si="437"/>
        <v>9.263192677073588E-5</v>
      </c>
      <c r="BE212" s="5">
        <f t="shared" si="438"/>
        <v>1.036069574545329E-4</v>
      </c>
      <c r="BF212" s="5">
        <f t="shared" si="439"/>
        <v>5.7941154886873143E-5</v>
      </c>
      <c r="BG212" s="5">
        <f t="shared" si="440"/>
        <v>2.1602007639290002E-5</v>
      </c>
      <c r="BH212" s="5">
        <f t="shared" si="441"/>
        <v>6.0403533760982881E-6</v>
      </c>
      <c r="BI212" s="5">
        <f t="shared" si="442"/>
        <v>1.3512028888196862E-6</v>
      </c>
      <c r="BJ212" s="8">
        <f t="shared" si="443"/>
        <v>0.40694666452198563</v>
      </c>
      <c r="BK212" s="8">
        <f t="shared" si="444"/>
        <v>0.30525621990945456</v>
      </c>
      <c r="BL212" s="8">
        <f t="shared" si="445"/>
        <v>0.27214924016497416</v>
      </c>
      <c r="BM212" s="8">
        <f t="shared" si="446"/>
        <v>0.32541648313436783</v>
      </c>
      <c r="BN212" s="8">
        <f t="shared" si="447"/>
        <v>0.67437843684770549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1.36666666666667</v>
      </c>
      <c r="F213">
        <f>VLOOKUP(B213,home!$B$2:$E$405,3,FALSE)</f>
        <v>1.02</v>
      </c>
      <c r="G213">
        <f>VLOOKUP(C213,away!$B$2:$E$405,4,FALSE)</f>
        <v>1.46</v>
      </c>
      <c r="H213">
        <f>VLOOKUP(A213,away!$A$2:$E$405,3,FALSE)</f>
        <v>1.0874999999999999</v>
      </c>
      <c r="I213">
        <f>VLOOKUP(C213,away!$B$2:$E$405,3,FALSE)</f>
        <v>0.95</v>
      </c>
      <c r="J213">
        <f>VLOOKUP(B213,home!$B$2:$E$405,4,FALSE)</f>
        <v>1.02</v>
      </c>
      <c r="K213" s="3">
        <f t="shared" si="392"/>
        <v>2.0352400000000048</v>
      </c>
      <c r="L213" s="3">
        <f t="shared" si="393"/>
        <v>1.0537874999999999</v>
      </c>
      <c r="M213" s="5">
        <f t="shared" si="394"/>
        <v>4.5546226579135478E-2</v>
      </c>
      <c r="N213" s="5">
        <f t="shared" si="395"/>
        <v>9.2697502182919903E-2</v>
      </c>
      <c r="O213" s="5">
        <f t="shared" si="396"/>
        <v>4.7996044241260721E-2</v>
      </c>
      <c r="P213" s="5">
        <f t="shared" si="397"/>
        <v>9.7683469081583707E-2</v>
      </c>
      <c r="Q213" s="5">
        <f t="shared" si="398"/>
        <v>9.4330832171383203E-2</v>
      </c>
      <c r="R213" s="5">
        <f t="shared" si="399"/>
        <v>2.5288815735443761E-2</v>
      </c>
      <c r="S213" s="5">
        <f t="shared" si="400"/>
        <v>5.2375689757929889E-2</v>
      </c>
      <c r="T213" s="5">
        <f t="shared" si="401"/>
        <v>9.940465180680147E-2</v>
      </c>
      <c r="U213" s="5">
        <f t="shared" si="402"/>
        <v>5.1468809337404678E-2</v>
      </c>
      <c r="V213" s="5">
        <f t="shared" si="403"/>
        <v>1.2481187808429755E-2</v>
      </c>
      <c r="W213" s="5">
        <f t="shared" si="404"/>
        <v>6.3995294289495464E-2</v>
      </c>
      <c r="X213" s="5">
        <f t="shared" si="405"/>
        <v>6.7437441181091698E-2</v>
      </c>
      <c r="Y213" s="5">
        <f t="shared" si="406"/>
        <v>3.5532366274309828E-2</v>
      </c>
      <c r="Z213" s="5">
        <f t="shared" si="407"/>
        <v>8.8830126372713147E-3</v>
      </c>
      <c r="AA213" s="5">
        <f t="shared" si="408"/>
        <v>1.8079062639880111E-2</v>
      </c>
      <c r="AB213" s="5">
        <f t="shared" si="409"/>
        <v>1.839761572359485E-2</v>
      </c>
      <c r="AC213" s="5">
        <f t="shared" si="410"/>
        <v>1.6730333868435927E-3</v>
      </c>
      <c r="AD213" s="5">
        <f t="shared" si="411"/>
        <v>3.256144568743826E-2</v>
      </c>
      <c r="AE213" s="5">
        <f t="shared" si="412"/>
        <v>3.4312844447351339E-2</v>
      </c>
      <c r="AF213" s="5">
        <f t="shared" si="413"/>
        <v>1.807922328403162E-2</v>
      </c>
      <c r="AG213" s="5">
        <f t="shared" si="414"/>
        <v>6.3505531688071576E-3</v>
      </c>
      <c r="AH213" s="5">
        <f t="shared" si="415"/>
        <v>2.3402019198746358E-3</v>
      </c>
      <c r="AI213" s="5">
        <f t="shared" si="416"/>
        <v>4.7628725554056646E-3</v>
      </c>
      <c r="AJ213" s="5">
        <f t="shared" si="417"/>
        <v>4.8467943698319261E-3</v>
      </c>
      <c r="AK213" s="5">
        <f t="shared" si="418"/>
        <v>3.2881299244189172E-3</v>
      </c>
      <c r="AL213" s="5">
        <f t="shared" si="419"/>
        <v>1.4352688895730295E-4</v>
      </c>
      <c r="AM213" s="5">
        <f t="shared" si="420"/>
        <v>1.3254071344180402E-2</v>
      </c>
      <c r="AN213" s="5">
        <f t="shared" si="421"/>
        <v>1.3966974706605505E-2</v>
      </c>
      <c r="AO213" s="5">
        <f t="shared" si="422"/>
        <v>7.3591116793185222E-3</v>
      </c>
      <c r="AP213" s="5">
        <f t="shared" si="423"/>
        <v>2.5849799662566227E-3</v>
      </c>
      <c r="AQ213" s="5">
        <f t="shared" si="424"/>
        <v>6.8100489404791255E-4</v>
      </c>
      <c r="AR213" s="5">
        <f t="shared" si="425"/>
        <v>4.9321510612797867E-4</v>
      </c>
      <c r="AS213" s="5">
        <f t="shared" si="426"/>
        <v>1.0038111125959097E-3</v>
      </c>
      <c r="AT213" s="5">
        <f t="shared" si="427"/>
        <v>1.0214982643998523E-3</v>
      </c>
      <c r="AU213" s="5">
        <f t="shared" si="428"/>
        <v>6.929980425457201E-4</v>
      </c>
      <c r="AV213" s="5">
        <f t="shared" si="429"/>
        <v>3.5260433402768855E-4</v>
      </c>
      <c r="AW213" s="5">
        <f t="shared" si="430"/>
        <v>8.5506561580151591E-6</v>
      </c>
      <c r="AX213" s="5">
        <f t="shared" si="431"/>
        <v>4.4958693604216287E-3</v>
      </c>
      <c r="AY213" s="5">
        <f t="shared" si="432"/>
        <v>4.737690933645307E-3</v>
      </c>
      <c r="AZ213" s="5">
        <f t="shared" si="433"/>
        <v>2.4962597423693763E-3</v>
      </c>
      <c r="BA213" s="5">
        <f t="shared" si="434"/>
        <v>8.768424377540231E-4</v>
      </c>
      <c r="BB213" s="5">
        <f t="shared" si="435"/>
        <v>2.3100140009367934E-4</v>
      </c>
      <c r="BC213" s="5">
        <f t="shared" si="436"/>
        <v>4.8685277580243634E-5</v>
      </c>
      <c r="BD213" s="5">
        <f t="shared" si="437"/>
        <v>8.6623985608139497E-5</v>
      </c>
      <c r="BE213" s="5">
        <f t="shared" si="438"/>
        <v>1.7630060046911023E-4</v>
      </c>
      <c r="BF213" s="5">
        <f t="shared" si="439"/>
        <v>1.7940701704937642E-4</v>
      </c>
      <c r="BG213" s="5">
        <f t="shared" si="440"/>
        <v>1.2171211245985792E-4</v>
      </c>
      <c r="BH213" s="5">
        <f t="shared" si="441"/>
        <v>6.1928339940700434E-5</v>
      </c>
      <c r="BI213" s="5">
        <f t="shared" si="442"/>
        <v>2.5207806916182297E-5</v>
      </c>
      <c r="BJ213" s="8">
        <f t="shared" si="443"/>
        <v>0.59543464623590325</v>
      </c>
      <c r="BK213" s="8">
        <f t="shared" si="444"/>
        <v>0.21464082443652505</v>
      </c>
      <c r="BL213" s="8">
        <f t="shared" si="445"/>
        <v>0.1806836531692558</v>
      </c>
      <c r="BM213" s="8">
        <f t="shared" si="446"/>
        <v>0.59137010620974129</v>
      </c>
      <c r="BN213" s="8">
        <f t="shared" si="447"/>
        <v>0.40354288999172683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1.36666666666667</v>
      </c>
      <c r="F214">
        <f>VLOOKUP(B214,home!$B$2:$E$405,3,FALSE)</f>
        <v>0.8</v>
      </c>
      <c r="G214">
        <f>VLOOKUP(C214,away!$B$2:$E$405,4,FALSE)</f>
        <v>0.8</v>
      </c>
      <c r="H214">
        <f>VLOOKUP(A214,away!$A$2:$E$405,3,FALSE)</f>
        <v>1.0874999999999999</v>
      </c>
      <c r="I214">
        <f>VLOOKUP(C214,away!$B$2:$E$405,3,FALSE)</f>
        <v>0.8</v>
      </c>
      <c r="J214">
        <f>VLOOKUP(B214,home!$B$2:$E$405,4,FALSE)</f>
        <v>0.8</v>
      </c>
      <c r="K214" s="3">
        <f t="shared" si="392"/>
        <v>0.87466666666666892</v>
      </c>
      <c r="L214" s="3">
        <f t="shared" si="393"/>
        <v>0.69600000000000006</v>
      </c>
      <c r="M214" s="5">
        <f t="shared" si="394"/>
        <v>0.20790653179077259</v>
      </c>
      <c r="N214" s="5">
        <f t="shared" si="395"/>
        <v>0.18184891313966289</v>
      </c>
      <c r="O214" s="5">
        <f t="shared" si="396"/>
        <v>0.14470294612637774</v>
      </c>
      <c r="P214" s="5">
        <f t="shared" si="397"/>
        <v>0.12656684354520539</v>
      </c>
      <c r="Q214" s="5">
        <f t="shared" si="398"/>
        <v>7.9528591346412769E-2</v>
      </c>
      <c r="R214" s="5">
        <f t="shared" si="399"/>
        <v>5.0356625251979453E-2</v>
      </c>
      <c r="S214" s="5">
        <f t="shared" si="400"/>
        <v>1.9262461052831945E-2</v>
      </c>
      <c r="T214" s="5">
        <f t="shared" si="401"/>
        <v>5.5351899577103292E-2</v>
      </c>
      <c r="U214" s="5">
        <f t="shared" si="402"/>
        <v>4.404526155373148E-2</v>
      </c>
      <c r="V214" s="5">
        <f t="shared" si="403"/>
        <v>1.3029299878011592E-3</v>
      </c>
      <c r="W214" s="5">
        <f t="shared" si="404"/>
        <v>2.3187002632554181E-2</v>
      </c>
      <c r="X214" s="5">
        <f t="shared" si="405"/>
        <v>1.6138153832257713E-2</v>
      </c>
      <c r="Y214" s="5">
        <f t="shared" si="406"/>
        <v>5.6160775336256841E-3</v>
      </c>
      <c r="Z214" s="5">
        <f t="shared" si="407"/>
        <v>1.1682737058459236E-2</v>
      </c>
      <c r="AA214" s="5">
        <f t="shared" si="408"/>
        <v>1.0218500680465707E-2</v>
      </c>
      <c r="AB214" s="5">
        <f t="shared" si="409"/>
        <v>4.4688909642570124E-3</v>
      </c>
      <c r="AC214" s="5">
        <f t="shared" si="410"/>
        <v>4.9573880175858611E-5</v>
      </c>
      <c r="AD214" s="5">
        <f t="shared" si="411"/>
        <v>5.0702245756518594E-3</v>
      </c>
      <c r="AE214" s="5">
        <f t="shared" si="412"/>
        <v>3.5288763046536949E-3</v>
      </c>
      <c r="AF214" s="5">
        <f t="shared" si="413"/>
        <v>1.2280489540194858E-3</v>
      </c>
      <c r="AG214" s="5">
        <f t="shared" si="414"/>
        <v>2.8490735733252082E-4</v>
      </c>
      <c r="AH214" s="5">
        <f t="shared" si="415"/>
        <v>2.032796248171907E-3</v>
      </c>
      <c r="AI214" s="5">
        <f t="shared" si="416"/>
        <v>1.7780191184010325E-3</v>
      </c>
      <c r="AJ214" s="5">
        <f t="shared" si="417"/>
        <v>7.7758702778072016E-4</v>
      </c>
      <c r="AK214" s="5">
        <f t="shared" si="418"/>
        <v>2.2670981787740164E-4</v>
      </c>
      <c r="AL214" s="5">
        <f t="shared" si="419"/>
        <v>1.2071596754758879E-6</v>
      </c>
      <c r="AM214" s="5">
        <f t="shared" si="420"/>
        <v>8.8695128576736797E-4</v>
      </c>
      <c r="AN214" s="5">
        <f t="shared" si="421"/>
        <v>6.1731809489408819E-4</v>
      </c>
      <c r="AO214" s="5">
        <f t="shared" si="422"/>
        <v>2.148266970231427E-4</v>
      </c>
      <c r="AP214" s="5">
        <f t="shared" si="423"/>
        <v>4.9839793709369118E-5</v>
      </c>
      <c r="AQ214" s="5">
        <f t="shared" si="424"/>
        <v>8.672124105430225E-6</v>
      </c>
      <c r="AR214" s="5">
        <f t="shared" si="425"/>
        <v>2.8296523774552952E-4</v>
      </c>
      <c r="AS214" s="5">
        <f t="shared" si="426"/>
        <v>2.475002612814238E-4</v>
      </c>
      <c r="AT214" s="5">
        <f t="shared" si="427"/>
        <v>1.0824011426707628E-4</v>
      </c>
      <c r="AU214" s="5">
        <f t="shared" si="428"/>
        <v>3.1558006648534322E-5</v>
      </c>
      <c r="AV214" s="5">
        <f t="shared" si="429"/>
        <v>6.9006841204795213E-6</v>
      </c>
      <c r="AW214" s="5">
        <f t="shared" si="430"/>
        <v>2.0413338370002964E-8</v>
      </c>
      <c r="AX214" s="5">
        <f t="shared" si="431"/>
        <v>1.2929778743630993E-4</v>
      </c>
      <c r="AY214" s="5">
        <f t="shared" si="432"/>
        <v>8.9991260055671712E-5</v>
      </c>
      <c r="AZ214" s="5">
        <f t="shared" si="433"/>
        <v>3.131695849937376E-5</v>
      </c>
      <c r="BA214" s="5">
        <f t="shared" si="434"/>
        <v>7.2655343718547143E-6</v>
      </c>
      <c r="BB214" s="5">
        <f t="shared" si="435"/>
        <v>1.26420298070272E-6</v>
      </c>
      <c r="BC214" s="5">
        <f t="shared" si="436"/>
        <v>1.7597705491381869E-7</v>
      </c>
      <c r="BD214" s="5">
        <f t="shared" si="437"/>
        <v>3.2823967578481422E-5</v>
      </c>
      <c r="BE214" s="5">
        <f t="shared" si="438"/>
        <v>2.8710030308645155E-5</v>
      </c>
      <c r="BF214" s="5">
        <f t="shared" si="439"/>
        <v>1.2555853254980845E-5</v>
      </c>
      <c r="BG214" s="5">
        <f t="shared" si="440"/>
        <v>3.6607287712299803E-6</v>
      </c>
      <c r="BH214" s="5">
        <f t="shared" si="441"/>
        <v>8.0047935797562428E-7</v>
      </c>
      <c r="BI214" s="5">
        <f t="shared" si="442"/>
        <v>1.4003052235520295E-7</v>
      </c>
      <c r="BJ214" s="8">
        <f t="shared" si="443"/>
        <v>0.37381961496917238</v>
      </c>
      <c r="BK214" s="8">
        <f t="shared" si="444"/>
        <v>0.35517953867651814</v>
      </c>
      <c r="BL214" s="8">
        <f t="shared" si="445"/>
        <v>0.25936319218289916</v>
      </c>
      <c r="BM214" s="8">
        <f t="shared" si="446"/>
        <v>0.20904466083992071</v>
      </c>
      <c r="BN214" s="8">
        <f t="shared" si="447"/>
        <v>0.79091045120041092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1.36666666666667</v>
      </c>
      <c r="F215">
        <f>VLOOKUP(B215,home!$B$2:$E$405,3,FALSE)</f>
        <v>0.73</v>
      </c>
      <c r="G215">
        <f>VLOOKUP(C215,away!$B$2:$E$405,4,FALSE)</f>
        <v>0.37</v>
      </c>
      <c r="H215">
        <f>VLOOKUP(A215,away!$A$2:$E$405,3,FALSE)</f>
        <v>1.0874999999999999</v>
      </c>
      <c r="I215">
        <f>VLOOKUP(C215,away!$B$2:$E$405,3,FALSE)</f>
        <v>0.95</v>
      </c>
      <c r="J215">
        <f>VLOOKUP(B215,home!$B$2:$E$405,4,FALSE)</f>
        <v>0.73</v>
      </c>
      <c r="K215" s="3">
        <f t="shared" si="392"/>
        <v>0.36913666666666756</v>
      </c>
      <c r="L215" s="3">
        <f t="shared" si="393"/>
        <v>0.75418124999999991</v>
      </c>
      <c r="M215" s="5">
        <f t="shared" si="394"/>
        <v>0.32519901940699636</v>
      </c>
      <c r="N215" s="5">
        <f t="shared" si="395"/>
        <v>0.12004288202716755</v>
      </c>
      <c r="O215" s="5">
        <f t="shared" si="396"/>
        <v>0.24525900295514272</v>
      </c>
      <c r="P215" s="5">
        <f t="shared" si="397"/>
        <v>9.0534090820851745E-2</v>
      </c>
      <c r="Q215" s="5">
        <f t="shared" si="398"/>
        <v>2.2156114664284323E-2</v>
      </c>
      <c r="R215" s="5">
        <f t="shared" si="399"/>
        <v>9.2484870711231598E-2</v>
      </c>
      <c r="S215" s="5">
        <f t="shared" si="400"/>
        <v>6.301081116191932E-3</v>
      </c>
      <c r="T215" s="5">
        <f t="shared" si="401"/>
        <v>1.6709726252653278E-2</v>
      </c>
      <c r="U215" s="5">
        <f t="shared" si="402"/>
        <v>3.4139556891441741E-2</v>
      </c>
      <c r="V215" s="5">
        <f t="shared" si="403"/>
        <v>1.9491060892260807E-4</v>
      </c>
      <c r="W215" s="5">
        <f t="shared" si="404"/>
        <v>2.7262114378194622E-3</v>
      </c>
      <c r="X215" s="5">
        <f t="shared" si="405"/>
        <v>2.0560575499389789E-3</v>
      </c>
      <c r="Y215" s="5">
        <f t="shared" si="406"/>
        <v>7.7532002654245825E-4</v>
      </c>
      <c r="Z215" s="5">
        <f t="shared" si="407"/>
        <v>2.3250118466361675E-2</v>
      </c>
      <c r="AA215" s="5">
        <f t="shared" si="408"/>
        <v>8.5824712302778813E-3</v>
      </c>
      <c r="AB215" s="5">
        <f t="shared" si="409"/>
        <v>1.5840524108536752E-3</v>
      </c>
      <c r="AC215" s="5">
        <f t="shared" si="410"/>
        <v>3.3913952912443951E-6</v>
      </c>
      <c r="AD215" s="5">
        <f t="shared" si="411"/>
        <v>2.5158615069630481E-4</v>
      </c>
      <c r="AE215" s="5">
        <f t="shared" si="412"/>
        <v>1.8974155761482749E-4</v>
      </c>
      <c r="AF215" s="5">
        <f t="shared" si="413"/>
        <v>7.1549762549448799E-5</v>
      </c>
      <c r="AG215" s="5">
        <f t="shared" si="414"/>
        <v>1.7987163118915492E-5</v>
      </c>
      <c r="AH215" s="5">
        <f t="shared" si="415"/>
        <v>4.3837008519021815E-3</v>
      </c>
      <c r="AI215" s="5">
        <f t="shared" si="416"/>
        <v>1.6181847201350019E-3</v>
      </c>
      <c r="AJ215" s="5">
        <f t="shared" si="417"/>
        <v>2.9866565682078449E-4</v>
      </c>
      <c r="AK215" s="5">
        <f t="shared" si="418"/>
        <v>3.6749481668878417E-5</v>
      </c>
      <c r="AL215" s="5">
        <f t="shared" si="419"/>
        <v>3.7766028921835497E-8</v>
      </c>
      <c r="AM215" s="5">
        <f t="shared" si="420"/>
        <v>1.8573934609506371E-5</v>
      </c>
      <c r="AN215" s="5">
        <f t="shared" si="421"/>
        <v>1.4008113221215773E-5</v>
      </c>
      <c r="AO215" s="5">
        <f t="shared" si="422"/>
        <v>5.2823281696590181E-6</v>
      </c>
      <c r="AP215" s="5">
        <f t="shared" si="423"/>
        <v>1.3279442873012166E-6</v>
      </c>
      <c r="AQ215" s="5">
        <f t="shared" si="424"/>
        <v>2.503776706317976E-7</v>
      </c>
      <c r="AR215" s="5">
        <f t="shared" si="425"/>
        <v>6.6122099762273075E-4</v>
      </c>
      <c r="AS215" s="5">
        <f t="shared" si="426"/>
        <v>2.4408091499246329E-4</v>
      </c>
      <c r="AT215" s="5">
        <f t="shared" si="427"/>
        <v>4.5049607678634072E-5</v>
      </c>
      <c r="AU215" s="5">
        <f t="shared" si="428"/>
        <v>5.5431540043773643E-6</v>
      </c>
      <c r="AV215" s="5">
        <f t="shared" si="429"/>
        <v>5.1154534799896255E-7</v>
      </c>
      <c r="AW215" s="5">
        <f t="shared" si="430"/>
        <v>2.9205304446994686E-10</v>
      </c>
      <c r="AX215" s="5">
        <f t="shared" si="431"/>
        <v>1.1427200514396383E-6</v>
      </c>
      <c r="AY215" s="5">
        <f t="shared" si="432"/>
        <v>8.6181803679481066E-7</v>
      </c>
      <c r="AZ215" s="5">
        <f t="shared" si="433"/>
        <v>3.249835021312281E-7</v>
      </c>
      <c r="BA215" s="5">
        <f t="shared" si="434"/>
        <v>8.1698821288902419E-8</v>
      </c>
      <c r="BB215" s="5">
        <f t="shared" si="435"/>
        <v>1.5403929790797752E-8</v>
      </c>
      <c r="BC215" s="5">
        <f t="shared" si="436"/>
        <v>2.3234710049072187E-9</v>
      </c>
      <c r="BD215" s="5">
        <f t="shared" si="437"/>
        <v>8.311341308555963E-5</v>
      </c>
      <c r="BE215" s="5">
        <f t="shared" si="438"/>
        <v>3.0680208261693269E-5</v>
      </c>
      <c r="BF215" s="5">
        <f t="shared" si="439"/>
        <v>5.6625949051803031E-6</v>
      </c>
      <c r="BG215" s="5">
        <f t="shared" si="440"/>
        <v>6.9675713599397059E-7</v>
      </c>
      <c r="BH215" s="5">
        <f t="shared" si="441"/>
        <v>6.4299651664257059E-8</v>
      </c>
      <c r="BI215" s="5">
        <f t="shared" si="442"/>
        <v>4.7470718166343382E-9</v>
      </c>
      <c r="BJ215" s="8">
        <f t="shared" si="443"/>
        <v>0.16503904823815629</v>
      </c>
      <c r="BK215" s="8">
        <f t="shared" si="444"/>
        <v>0.4222333929323196</v>
      </c>
      <c r="BL215" s="8">
        <f t="shared" si="445"/>
        <v>0.38946388314923253</v>
      </c>
      <c r="BM215" s="8">
        <f t="shared" si="446"/>
        <v>0.10430960067441208</v>
      </c>
      <c r="BN215" s="8">
        <f t="shared" si="447"/>
        <v>0.89567598058567433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1.36666666666667</v>
      </c>
      <c r="F216">
        <f>VLOOKUP(B216,home!$B$2:$E$405,3,FALSE)</f>
        <v>1.1000000000000001</v>
      </c>
      <c r="G216">
        <f>VLOOKUP(C216,away!$B$2:$E$405,4,FALSE)</f>
        <v>1.1000000000000001</v>
      </c>
      <c r="H216">
        <f>VLOOKUP(A216,away!$A$2:$E$405,3,FALSE)</f>
        <v>1.0874999999999999</v>
      </c>
      <c r="I216">
        <f>VLOOKUP(C216,away!$B$2:$E$405,3,FALSE)</f>
        <v>0.66</v>
      </c>
      <c r="J216">
        <f>VLOOKUP(B216,home!$B$2:$E$405,4,FALSE)</f>
        <v>1.1000000000000001</v>
      </c>
      <c r="K216" s="3">
        <f t="shared" si="392"/>
        <v>1.6536666666666711</v>
      </c>
      <c r="L216" s="3">
        <f t="shared" si="393"/>
        <v>0.78952500000000003</v>
      </c>
      <c r="M216" s="5">
        <f t="shared" si="394"/>
        <v>8.688310654809929E-2</v>
      </c>
      <c r="N216" s="5">
        <f t="shared" si="395"/>
        <v>0.14367569719504056</v>
      </c>
      <c r="O216" s="5">
        <f t="shared" si="396"/>
        <v>6.8596384697388088E-2</v>
      </c>
      <c r="P216" s="5">
        <f t="shared" si="397"/>
        <v>0.1134355548279144</v>
      </c>
      <c r="Q216" s="5">
        <f t="shared" si="398"/>
        <v>0.11879585563076638</v>
      </c>
      <c r="R216" s="5">
        <f t="shared" si="399"/>
        <v>2.7079280314102668E-2</v>
      </c>
      <c r="S216" s="5">
        <f t="shared" si="400"/>
        <v>3.7025682006412666E-2</v>
      </c>
      <c r="T216" s="5">
        <f t="shared" si="401"/>
        <v>9.3792297916880832E-2</v>
      </c>
      <c r="U216" s="5">
        <f t="shared" si="402"/>
        <v>4.4780103212754552E-2</v>
      </c>
      <c r="V216" s="5">
        <f t="shared" si="403"/>
        <v>5.3712382432854373E-3</v>
      </c>
      <c r="W216" s="5">
        <f t="shared" si="404"/>
        <v>6.5482915531581518E-2</v>
      </c>
      <c r="X216" s="5">
        <f t="shared" si="405"/>
        <v>5.1700398885071899E-2</v>
      </c>
      <c r="Y216" s="5">
        <f t="shared" si="406"/>
        <v>2.0409378714868195E-2</v>
      </c>
      <c r="Z216" s="5">
        <f t="shared" si="407"/>
        <v>7.12658959666397E-3</v>
      </c>
      <c r="AA216" s="5">
        <f t="shared" si="408"/>
        <v>1.178500366301668E-2</v>
      </c>
      <c r="AB216" s="5">
        <f t="shared" si="409"/>
        <v>9.7442338620376545E-3</v>
      </c>
      <c r="AC216" s="5">
        <f t="shared" si="410"/>
        <v>4.3829679212630326E-4</v>
      </c>
      <c r="AD216" s="5">
        <f t="shared" si="411"/>
        <v>2.7071728662681392E-2</v>
      </c>
      <c r="AE216" s="5">
        <f t="shared" si="412"/>
        <v>2.1373806572403526E-2</v>
      </c>
      <c r="AF216" s="5">
        <f t="shared" si="413"/>
        <v>8.4375773170384475E-3</v>
      </c>
      <c r="AG216" s="5">
        <f t="shared" si="414"/>
        <v>2.2205594104115936E-3</v>
      </c>
      <c r="AH216" s="5">
        <f t="shared" si="415"/>
        <v>1.40665516282653E-3</v>
      </c>
      <c r="AI216" s="5">
        <f t="shared" si="416"/>
        <v>2.3261387542608107E-3</v>
      </c>
      <c r="AJ216" s="5">
        <f t="shared" si="417"/>
        <v>1.9233290599813193E-3</v>
      </c>
      <c r="AK216" s="5">
        <f t="shared" si="418"/>
        <v>1.0601817185074834E-3</v>
      </c>
      <c r="AL216" s="5">
        <f t="shared" si="419"/>
        <v>2.2889807590670211E-5</v>
      </c>
      <c r="AM216" s="5">
        <f t="shared" si="420"/>
        <v>8.9535230597041823E-3</v>
      </c>
      <c r="AN216" s="5">
        <f t="shared" si="421"/>
        <v>7.069030293712945E-3</v>
      </c>
      <c r="AO216" s="5">
        <f t="shared" si="422"/>
        <v>2.7905880713218561E-3</v>
      </c>
      <c r="AP216" s="5">
        <f t="shared" si="423"/>
        <v>7.3441301567012953E-4</v>
      </c>
      <c r="AQ216" s="5">
        <f t="shared" si="424"/>
        <v>1.4495935904923973E-4</v>
      </c>
      <c r="AR216" s="5">
        <f t="shared" si="425"/>
        <v>2.2211788348612329E-4</v>
      </c>
      <c r="AS216" s="5">
        <f t="shared" si="426"/>
        <v>3.6730893999155345E-4</v>
      </c>
      <c r="AT216" s="5">
        <f t="shared" si="427"/>
        <v>3.0370327521635036E-4</v>
      </c>
      <c r="AU216" s="5">
        <f t="shared" si="428"/>
        <v>1.6740799426092425E-4</v>
      </c>
      <c r="AV216" s="5">
        <f t="shared" si="429"/>
        <v>6.9209254960703938E-5</v>
      </c>
      <c r="AW216" s="5">
        <f t="shared" si="430"/>
        <v>8.3014412733274703E-7</v>
      </c>
      <c r="AX216" s="5">
        <f t="shared" si="431"/>
        <v>2.4676904388440291E-3</v>
      </c>
      <c r="AY216" s="5">
        <f t="shared" si="432"/>
        <v>1.9483032937283322E-3</v>
      </c>
      <c r="AZ216" s="5">
        <f t="shared" si="433"/>
        <v>7.6911707899043067E-4</v>
      </c>
      <c r="BA216" s="5">
        <f t="shared" si="434"/>
        <v>2.0241238726330661E-4</v>
      </c>
      <c r="BB216" s="5">
        <f t="shared" si="435"/>
        <v>3.995241001351553E-5</v>
      </c>
      <c r="BC216" s="5">
        <f t="shared" si="436"/>
        <v>6.3086853031841729E-6</v>
      </c>
      <c r="BD216" s="5">
        <f t="shared" si="437"/>
        <v>2.9227936993230238E-5</v>
      </c>
      <c r="BE216" s="5">
        <f t="shared" si="438"/>
        <v>4.8333265141138523E-5</v>
      </c>
      <c r="BF216" s="5">
        <f t="shared" si="439"/>
        <v>3.9963554727531485E-5</v>
      </c>
      <c r="BG216" s="5">
        <f t="shared" si="440"/>
        <v>2.2028799444809363E-5</v>
      </c>
      <c r="BH216" s="5">
        <f t="shared" si="441"/>
        <v>9.1070728371416265E-6</v>
      </c>
      <c r="BI216" s="5">
        <f t="shared" si="442"/>
        <v>3.0120125563373151E-6</v>
      </c>
      <c r="BJ216" s="8">
        <f t="shared" si="443"/>
        <v>0.57808651393034527</v>
      </c>
      <c r="BK216" s="8">
        <f t="shared" si="444"/>
        <v>0.24512507151915708</v>
      </c>
      <c r="BL216" s="8">
        <f t="shared" si="445"/>
        <v>0.16998273043449164</v>
      </c>
      <c r="BM216" s="8">
        <f t="shared" si="446"/>
        <v>0.4399075531177456</v>
      </c>
      <c r="BN216" s="8">
        <f t="shared" si="447"/>
        <v>0.55846587921331137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1.36666666666667</v>
      </c>
      <c r="F217">
        <f>VLOOKUP(B217,home!$B$2:$E$405,3,FALSE)</f>
        <v>1.17</v>
      </c>
      <c r="G217">
        <f>VLOOKUP(C217,away!$B$2:$E$405,4,FALSE)</f>
        <v>1.02</v>
      </c>
      <c r="H217">
        <f>VLOOKUP(A217,away!$A$2:$E$405,3,FALSE)</f>
        <v>1.0874999999999999</v>
      </c>
      <c r="I217">
        <f>VLOOKUP(C217,away!$B$2:$E$405,3,FALSE)</f>
        <v>0.8</v>
      </c>
      <c r="J217">
        <f>VLOOKUP(B217,home!$B$2:$E$405,4,FALSE)</f>
        <v>1.17</v>
      </c>
      <c r="K217" s="3">
        <f t="shared" si="392"/>
        <v>1.6309800000000039</v>
      </c>
      <c r="L217" s="3">
        <f t="shared" si="393"/>
        <v>1.0179</v>
      </c>
      <c r="M217" s="5">
        <f t="shared" si="394"/>
        <v>7.073038674804577E-2</v>
      </c>
      <c r="N217" s="5">
        <f t="shared" si="395"/>
        <v>0.11535984617832795</v>
      </c>
      <c r="O217" s="5">
        <f t="shared" si="396"/>
        <v>7.1996460670835788E-2</v>
      </c>
      <c r="P217" s="5">
        <f t="shared" si="397"/>
        <v>0.11742478742492</v>
      </c>
      <c r="Q217" s="5">
        <f t="shared" si="398"/>
        <v>9.4074800959964913E-2</v>
      </c>
      <c r="R217" s="5">
        <f t="shared" si="399"/>
        <v>3.6642598658421871E-2</v>
      </c>
      <c r="S217" s="5">
        <f t="shared" si="400"/>
        <v>4.873641067065361E-2</v>
      </c>
      <c r="T217" s="5">
        <f t="shared" si="401"/>
        <v>9.5758739897148282E-2</v>
      </c>
      <c r="U217" s="5">
        <f t="shared" si="402"/>
        <v>5.9763345559913035E-2</v>
      </c>
      <c r="V217" s="5">
        <f t="shared" si="403"/>
        <v>8.9901053626529458E-3</v>
      </c>
      <c r="W217" s="5">
        <f t="shared" si="404"/>
        <v>5.1144706289894655E-2</v>
      </c>
      <c r="X217" s="5">
        <f t="shared" si="405"/>
        <v>5.2060196532483768E-2</v>
      </c>
      <c r="Y217" s="5">
        <f t="shared" si="406"/>
        <v>2.649603702520761E-2</v>
      </c>
      <c r="Z217" s="5">
        <f t="shared" si="407"/>
        <v>1.2432833724802545E-2</v>
      </c>
      <c r="AA217" s="5">
        <f t="shared" si="408"/>
        <v>2.0277703148478498E-2</v>
      </c>
      <c r="AB217" s="5">
        <f t="shared" si="409"/>
        <v>1.6536264140552776E-2</v>
      </c>
      <c r="AC217" s="5">
        <f t="shared" si="410"/>
        <v>9.3282150331088268E-4</v>
      </c>
      <c r="AD217" s="5">
        <f t="shared" si="411"/>
        <v>2.0853998266173138E-2</v>
      </c>
      <c r="AE217" s="5">
        <f t="shared" si="412"/>
        <v>2.1227284835137635E-2</v>
      </c>
      <c r="AF217" s="5">
        <f t="shared" si="413"/>
        <v>1.0803626616843299E-2</v>
      </c>
      <c r="AG217" s="5">
        <f t="shared" si="414"/>
        <v>3.6656705110949322E-3</v>
      </c>
      <c r="AH217" s="5">
        <f t="shared" si="415"/>
        <v>3.1638453621191266E-3</v>
      </c>
      <c r="AI217" s="5">
        <f t="shared" si="416"/>
        <v>5.160168508709065E-3</v>
      </c>
      <c r="AJ217" s="5">
        <f t="shared" si="417"/>
        <v>4.2080658171671668E-3</v>
      </c>
      <c r="AK217" s="5">
        <f t="shared" si="418"/>
        <v>2.2877570621611079E-3</v>
      </c>
      <c r="AL217" s="5">
        <f t="shared" si="419"/>
        <v>6.1945860481076059E-5</v>
      </c>
      <c r="AM217" s="5">
        <f t="shared" si="420"/>
        <v>6.8024908184326329E-3</v>
      </c>
      <c r="AN217" s="5">
        <f t="shared" si="421"/>
        <v>6.9242554040825762E-3</v>
      </c>
      <c r="AO217" s="5">
        <f t="shared" si="422"/>
        <v>3.5240997879078272E-3</v>
      </c>
      <c r="AP217" s="5">
        <f t="shared" si="423"/>
        <v>1.195727058037126E-3</v>
      </c>
      <c r="AQ217" s="5">
        <f t="shared" si="424"/>
        <v>3.0428264309399761E-4</v>
      </c>
      <c r="AR217" s="5">
        <f t="shared" si="425"/>
        <v>6.4409563882021203E-4</v>
      </c>
      <c r="AS217" s="5">
        <f t="shared" si="426"/>
        <v>1.0505071050029918E-3</v>
      </c>
      <c r="AT217" s="5">
        <f t="shared" si="427"/>
        <v>8.5667803905889212E-4</v>
      </c>
      <c r="AU217" s="5">
        <f t="shared" si="428"/>
        <v>4.6574158271475848E-4</v>
      </c>
      <c r="AV217" s="5">
        <f t="shared" si="429"/>
        <v>1.8990380164402956E-4</v>
      </c>
      <c r="AW217" s="5">
        <f t="shared" si="430"/>
        <v>2.8566927931379568E-6</v>
      </c>
      <c r="AX217" s="5">
        <f t="shared" si="431"/>
        <v>1.8491210791745454E-3</v>
      </c>
      <c r="AY217" s="5">
        <f t="shared" si="432"/>
        <v>1.8822203464917695E-3</v>
      </c>
      <c r="AZ217" s="5">
        <f t="shared" si="433"/>
        <v>9.5795604534698608E-4</v>
      </c>
      <c r="BA217" s="5">
        <f t="shared" si="434"/>
        <v>3.2503448618623247E-4</v>
      </c>
      <c r="BB217" s="5">
        <f t="shared" si="435"/>
        <v>8.2713150872241491E-5</v>
      </c>
      <c r="BC217" s="5">
        <f t="shared" si="436"/>
        <v>1.6838743254570931E-5</v>
      </c>
      <c r="BD217" s="5">
        <f t="shared" si="437"/>
        <v>1.0927082512584893E-4</v>
      </c>
      <c r="BE217" s="5">
        <f t="shared" si="438"/>
        <v>1.7821853036375748E-4</v>
      </c>
      <c r="BF217" s="5">
        <f t="shared" si="439"/>
        <v>1.4533542932634099E-4</v>
      </c>
      <c r="BG217" s="5">
        <f t="shared" si="440"/>
        <v>7.9013059507558749E-5</v>
      </c>
      <c r="BH217" s="5">
        <f t="shared" si="441"/>
        <v>3.2217179948909601E-5</v>
      </c>
      <c r="BI217" s="5">
        <f t="shared" si="442"/>
        <v>1.0509115230614547E-5</v>
      </c>
      <c r="BJ217" s="8">
        <f t="shared" si="443"/>
        <v>0.51530964667515677</v>
      </c>
      <c r="BK217" s="8">
        <f t="shared" si="444"/>
        <v>0.24875867791655606</v>
      </c>
      <c r="BL217" s="8">
        <f t="shared" si="445"/>
        <v>0.22379769923510237</v>
      </c>
      <c r="BM217" s="8">
        <f t="shared" si="446"/>
        <v>0.49219061325740265</v>
      </c>
      <c r="BN217" s="8">
        <f t="shared" si="447"/>
        <v>0.5062288806405163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1.36666666666667</v>
      </c>
      <c r="F218">
        <f>VLOOKUP(B218,home!$B$2:$E$405,3,FALSE)</f>
        <v>0.95</v>
      </c>
      <c r="G218">
        <f>VLOOKUP(C218,away!$B$2:$E$405,4,FALSE)</f>
        <v>1.1000000000000001</v>
      </c>
      <c r="H218">
        <f>VLOOKUP(A218,away!$A$2:$E$405,3,FALSE)</f>
        <v>1.0874999999999999</v>
      </c>
      <c r="I218">
        <f>VLOOKUP(C218,away!$B$2:$E$405,3,FALSE)</f>
        <v>0.73</v>
      </c>
      <c r="J218">
        <f>VLOOKUP(B218,home!$B$2:$E$405,4,FALSE)</f>
        <v>0.95</v>
      </c>
      <c r="K218" s="3">
        <f t="shared" si="392"/>
        <v>1.4281666666666701</v>
      </c>
      <c r="L218" s="3">
        <f t="shared" si="393"/>
        <v>0.7541812499999998</v>
      </c>
      <c r="M218" s="5">
        <f t="shared" si="394"/>
        <v>0.11277642988565888</v>
      </c>
      <c r="N218" s="5">
        <f t="shared" si="395"/>
        <v>0.16106353794836886</v>
      </c>
      <c r="O218" s="5">
        <f t="shared" si="396"/>
        <v>8.5053868861703547E-2</v>
      </c>
      <c r="P218" s="5">
        <f t="shared" si="397"/>
        <v>0.12147110037932322</v>
      </c>
      <c r="Q218" s="5">
        <f t="shared" si="398"/>
        <v>0.11501278805663137</v>
      </c>
      <c r="R218" s="5">
        <f t="shared" si="399"/>
        <v>3.2073016567727819E-2</v>
      </c>
      <c r="S218" s="5">
        <f t="shared" si="400"/>
        <v>3.2709024931724583E-2</v>
      </c>
      <c r="T218" s="5">
        <f t="shared" si="401"/>
        <v>8.674048826253529E-2</v>
      </c>
      <c r="U218" s="5">
        <f t="shared" si="402"/>
        <v>4.5805613161476716E-2</v>
      </c>
      <c r="V218" s="5">
        <f t="shared" si="403"/>
        <v>3.9145307764314767E-3</v>
      </c>
      <c r="W218" s="5">
        <f t="shared" si="404"/>
        <v>5.475247671429314E-2</v>
      </c>
      <c r="X218" s="5">
        <f t="shared" si="405"/>
        <v>4.1293291328981484E-2</v>
      </c>
      <c r="Y218" s="5">
        <f t="shared" si="406"/>
        <v>1.5571313035552703E-2</v>
      </c>
      <c r="Z218" s="5">
        <f t="shared" si="407"/>
        <v>8.0629559087732235E-3</v>
      </c>
      <c r="AA218" s="5">
        <f t="shared" si="408"/>
        <v>1.1515244863712986E-2</v>
      </c>
      <c r="AB218" s="5">
        <f t="shared" si="409"/>
        <v>8.2228444364297361E-3</v>
      </c>
      <c r="AC218" s="5">
        <f t="shared" si="410"/>
        <v>2.6352046775418711E-4</v>
      </c>
      <c r="AD218" s="5">
        <f t="shared" si="411"/>
        <v>1.9548915540199125E-2</v>
      </c>
      <c r="AE218" s="5">
        <f t="shared" si="412"/>
        <v>1.4743425558251796E-2</v>
      </c>
      <c r="AF218" s="5">
        <f t="shared" si="413"/>
        <v>5.5596075584021425E-3</v>
      </c>
      <c r="AG218" s="5">
        <f t="shared" si="414"/>
        <v>1.3976505926350583E-3</v>
      </c>
      <c r="AH218" s="5">
        <f t="shared" si="415"/>
        <v>1.5202325414933682E-3</v>
      </c>
      <c r="AI218" s="5">
        <f t="shared" si="416"/>
        <v>2.1711454413427837E-3</v>
      </c>
      <c r="AJ218" s="5">
        <f t="shared" si="417"/>
        <v>1.5503787739055302E-3</v>
      </c>
      <c r="AK218" s="5">
        <f t="shared" si="418"/>
        <v>7.3806642853314008E-4</v>
      </c>
      <c r="AL218" s="5">
        <f t="shared" si="419"/>
        <v>1.1353479170436348E-5</v>
      </c>
      <c r="AM218" s="5">
        <f t="shared" si="420"/>
        <v>5.5838219087988887E-3</v>
      </c>
      <c r="AN218" s="5">
        <f t="shared" si="421"/>
        <v>4.2112137869553309E-3</v>
      </c>
      <c r="AO218" s="5">
        <f t="shared" si="422"/>
        <v>1.588009238931602E-3</v>
      </c>
      <c r="AP218" s="5">
        <f t="shared" si="423"/>
        <v>3.9921559760966137E-4</v>
      </c>
      <c r="AQ218" s="5">
        <f t="shared" si="424"/>
        <v>7.5270229606187812E-5</v>
      </c>
      <c r="AR218" s="5">
        <f t="shared" si="425"/>
        <v>2.2930617568682905E-4</v>
      </c>
      <c r="AS218" s="5">
        <f t="shared" si="426"/>
        <v>3.2748743657674047E-4</v>
      </c>
      <c r="AT218" s="5">
        <f t="shared" si="427"/>
        <v>2.3385332033550805E-4</v>
      </c>
      <c r="AU218" s="5">
        <f t="shared" si="428"/>
        <v>1.1132717233083184E-4</v>
      </c>
      <c r="AV218" s="5">
        <f t="shared" si="429"/>
        <v>3.9748439154287513E-5</v>
      </c>
      <c r="AW218" s="5">
        <f t="shared" si="430"/>
        <v>3.3968869237936865E-7</v>
      </c>
      <c r="AX218" s="5">
        <f t="shared" si="431"/>
        <v>1.329104720458272E-3</v>
      </c>
      <c r="AY218" s="5">
        <f t="shared" si="432"/>
        <v>1.0023858594561199E-3</v>
      </c>
      <c r="AZ218" s="5">
        <f t="shared" si="433"/>
        <v>3.7799031023347029E-4</v>
      </c>
      <c r="BA218" s="5">
        <f t="shared" si="434"/>
        <v>9.5024401553255454E-5</v>
      </c>
      <c r="BB218" s="5">
        <f t="shared" si="435"/>
        <v>1.7916405485984026E-5</v>
      </c>
      <c r="BC218" s="5">
        <f t="shared" si="436"/>
        <v>2.7024434169852582E-6</v>
      </c>
      <c r="BD218" s="5">
        <f t="shared" si="437"/>
        <v>2.8823069702035371E-5</v>
      </c>
      <c r="BE218" s="5">
        <f t="shared" si="438"/>
        <v>4.1164147379456947E-5</v>
      </c>
      <c r="BF218" s="5">
        <f t="shared" si="439"/>
        <v>2.9394631574547293E-5</v>
      </c>
      <c r="BG218" s="5">
        <f t="shared" si="440"/>
        <v>1.3993477664572019E-5</v>
      </c>
      <c r="BH218" s="5">
        <f t="shared" si="441"/>
        <v>4.9962545878215792E-6</v>
      </c>
      <c r="BI218" s="5">
        <f t="shared" si="442"/>
        <v>1.4270968521014403E-6</v>
      </c>
      <c r="BJ218" s="8">
        <f t="shared" si="443"/>
        <v>0.53036614949835659</v>
      </c>
      <c r="BK218" s="8">
        <f t="shared" si="444"/>
        <v>0.27214834577951891</v>
      </c>
      <c r="BL218" s="8">
        <f t="shared" si="445"/>
        <v>0.18971193229817038</v>
      </c>
      <c r="BM218" s="8">
        <f t="shared" si="446"/>
        <v>0.37183659561464155</v>
      </c>
      <c r="BN218" s="8">
        <f t="shared" si="447"/>
        <v>0.62745074169941373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1.5021645021645</v>
      </c>
      <c r="F219">
        <f>VLOOKUP(B219,home!$B$2:$E$405,3,FALSE)</f>
        <v>1</v>
      </c>
      <c r="G219">
        <f>VLOOKUP(C219,away!$B$2:$E$405,4,FALSE)</f>
        <v>1.33</v>
      </c>
      <c r="H219">
        <f>VLOOKUP(A219,away!$A$2:$E$405,3,FALSE)</f>
        <v>1.2640692640692599</v>
      </c>
      <c r="I219">
        <f>VLOOKUP(C219,away!$B$2:$E$405,3,FALSE)</f>
        <v>0.89</v>
      </c>
      <c r="J219">
        <f>VLOOKUP(B219,home!$B$2:$E$405,4,FALSE)</f>
        <v>1</v>
      </c>
      <c r="K219" s="3">
        <f t="shared" si="392"/>
        <v>1.9978787878787851</v>
      </c>
      <c r="L219" s="3">
        <f t="shared" si="393"/>
        <v>1.1250216450216413</v>
      </c>
      <c r="M219" s="5">
        <f t="shared" si="394"/>
        <v>4.4029279072509683E-2</v>
      </c>
      <c r="N219" s="5">
        <f t="shared" si="395"/>
        <v>8.7965162704562394E-2</v>
      </c>
      <c r="O219" s="5">
        <f t="shared" si="396"/>
        <v>4.9533891971271754E-2</v>
      </c>
      <c r="P219" s="5">
        <f t="shared" si="397"/>
        <v>9.8962712050483098E-2</v>
      </c>
      <c r="Q219" s="5">
        <f t="shared" si="398"/>
        <v>8.7871866319875633E-2</v>
      </c>
      <c r="R219" s="5">
        <f t="shared" si="399"/>
        <v>2.7863350314922219E-2</v>
      </c>
      <c r="S219" s="5">
        <f t="shared" si="400"/>
        <v>5.5608555163134774E-2</v>
      </c>
      <c r="T219" s="5">
        <f t="shared" si="401"/>
        <v>9.8857751598308216E-2</v>
      </c>
      <c r="U219" s="5">
        <f t="shared" si="402"/>
        <v>5.5667596553418769E-2</v>
      </c>
      <c r="V219" s="5">
        <f t="shared" si="403"/>
        <v>1.3887661291856378E-2</v>
      </c>
      <c r="W219" s="5">
        <f t="shared" si="404"/>
        <v>5.8519112590599928E-2</v>
      </c>
      <c r="X219" s="5">
        <f t="shared" si="405"/>
        <v>6.5835268311883355E-2</v>
      </c>
      <c r="Y219" s="5">
        <f t="shared" si="406"/>
        <v>3.7033050928338092E-2</v>
      </c>
      <c r="Z219" s="5">
        <f t="shared" si="407"/>
        <v>1.0448957402369353E-2</v>
      </c>
      <c r="AA219" s="5">
        <f t="shared" si="408"/>
        <v>2.0875750349642744E-2</v>
      </c>
      <c r="AB219" s="5">
        <f t="shared" si="409"/>
        <v>2.085360940230219E-2</v>
      </c>
      <c r="AC219" s="5">
        <f t="shared" si="410"/>
        <v>1.9509185910375328E-3</v>
      </c>
      <c r="AD219" s="5">
        <f t="shared" si="411"/>
        <v>2.9228523432562482E-2</v>
      </c>
      <c r="AE219" s="5">
        <f t="shared" si="412"/>
        <v>3.2882721513655025E-2</v>
      </c>
      <c r="AF219" s="5">
        <f t="shared" si="413"/>
        <v>1.8496886725040351E-2</v>
      </c>
      <c r="AG219" s="5">
        <f t="shared" si="414"/>
        <v>6.9364659770612845E-3</v>
      </c>
      <c r="AH219" s="5">
        <f t="shared" si="415"/>
        <v>2.9388258113936558E-3</v>
      </c>
      <c r="AI219" s="5">
        <f t="shared" si="416"/>
        <v>5.8714177498540446E-3</v>
      </c>
      <c r="AJ219" s="5">
        <f t="shared" si="417"/>
        <v>5.865190488604192E-3</v>
      </c>
      <c r="AK219" s="5">
        <f t="shared" si="418"/>
        <v>3.9059798880169078E-3</v>
      </c>
      <c r="AL219" s="5">
        <f t="shared" si="419"/>
        <v>1.7539982377710693E-4</v>
      </c>
      <c r="AM219" s="5">
        <f t="shared" si="420"/>
        <v>1.1679009393386912E-2</v>
      </c>
      <c r="AN219" s="5">
        <f t="shared" si="421"/>
        <v>1.3139138359971343E-2</v>
      </c>
      <c r="AO219" s="5">
        <f t="shared" si="422"/>
        <v>7.3909075259509576E-3</v>
      </c>
      <c r="AP219" s="5">
        <f t="shared" si="423"/>
        <v>2.771643647682725E-3</v>
      </c>
      <c r="AQ219" s="5">
        <f t="shared" si="424"/>
        <v>7.7953977398245028E-4</v>
      </c>
      <c r="AR219" s="5">
        <f t="shared" si="425"/>
        <v>6.6124852975323013E-4</v>
      </c>
      <c r="AS219" s="5">
        <f t="shared" si="426"/>
        <v>1.3210944111100122E-3</v>
      </c>
      <c r="AT219" s="5">
        <f t="shared" si="427"/>
        <v>1.3196932503709545E-3</v>
      </c>
      <c r="AU219" s="5">
        <f t="shared" si="428"/>
        <v>8.7886238380764561E-4</v>
      </c>
      <c r="AV219" s="5">
        <f t="shared" si="429"/>
        <v>4.3896512851846961E-4</v>
      </c>
      <c r="AW219" s="5">
        <f t="shared" si="430"/>
        <v>1.0951072798608742E-5</v>
      </c>
      <c r="AX219" s="5">
        <f t="shared" si="431"/>
        <v>3.8888741884141333E-3</v>
      </c>
      <c r="AY219" s="5">
        <f t="shared" si="432"/>
        <v>4.3750676367318676E-3</v>
      </c>
      <c r="AZ219" s="5">
        <f t="shared" si="433"/>
        <v>2.4610228948785161E-3</v>
      </c>
      <c r="BA219" s="5">
        <f t="shared" si="434"/>
        <v>9.2290134187738323E-4</v>
      </c>
      <c r="BB219" s="5">
        <f t="shared" si="435"/>
        <v>2.595709964578934E-4</v>
      </c>
      <c r="BC219" s="5">
        <f t="shared" si="436"/>
        <v>5.8404597886993175E-5</v>
      </c>
      <c r="BD219" s="5">
        <f t="shared" si="437"/>
        <v>1.2398648478518663E-4</v>
      </c>
      <c r="BE219" s="5">
        <f t="shared" si="438"/>
        <v>2.477099679359801E-4</v>
      </c>
      <c r="BF219" s="5">
        <f t="shared" si="439"/>
        <v>2.4744724524271435E-4</v>
      </c>
      <c r="BG219" s="5">
        <f t="shared" si="440"/>
        <v>1.6478986746315289E-4</v>
      </c>
      <c r="BH219" s="5">
        <f t="shared" si="441"/>
        <v>8.2307545165497364E-5</v>
      </c>
      <c r="BI219" s="5">
        <f t="shared" si="442"/>
        <v>3.288809971370443E-5</v>
      </c>
      <c r="BJ219" s="8">
        <f t="shared" si="443"/>
        <v>0.57135289045910798</v>
      </c>
      <c r="BK219" s="8">
        <f t="shared" si="444"/>
        <v>0.21898959362953041</v>
      </c>
      <c r="BL219" s="8">
        <f t="shared" si="445"/>
        <v>0.19889460544329302</v>
      </c>
      <c r="BM219" s="8">
        <f t="shared" si="446"/>
        <v>0.59909566793674274</v>
      </c>
      <c r="BN219" s="8">
        <f t="shared" si="447"/>
        <v>0.3962262624336248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1.5021645021645</v>
      </c>
      <c r="F220">
        <f>VLOOKUP(B220,home!$B$2:$E$405,3,FALSE)</f>
        <v>1.1100000000000001</v>
      </c>
      <c r="G220">
        <f>VLOOKUP(C220,away!$B$2:$E$405,4,FALSE)</f>
        <v>0.93</v>
      </c>
      <c r="H220">
        <f>VLOOKUP(A220,away!$A$2:$E$405,3,FALSE)</f>
        <v>1.2640692640692599</v>
      </c>
      <c r="I220">
        <f>VLOOKUP(C220,away!$B$2:$E$405,3,FALSE)</f>
        <v>0.87</v>
      </c>
      <c r="J220">
        <f>VLOOKUP(B220,home!$B$2:$E$405,4,FALSE)</f>
        <v>1.1100000000000001</v>
      </c>
      <c r="K220" s="3">
        <f t="shared" si="392"/>
        <v>1.5506844155844137</v>
      </c>
      <c r="L220" s="3">
        <f t="shared" si="393"/>
        <v>1.2207116883116844</v>
      </c>
      <c r="M220" s="5">
        <f t="shared" si="394"/>
        <v>6.2574583112233878E-2</v>
      </c>
      <c r="N220" s="5">
        <f t="shared" si="395"/>
        <v>9.703343084383273E-2</v>
      </c>
      <c r="O220" s="5">
        <f t="shared" si="396"/>
        <v>7.638552499633483E-2</v>
      </c>
      <c r="P220" s="5">
        <f t="shared" si="397"/>
        <v>0.1184498431880501</v>
      </c>
      <c r="Q220" s="5">
        <f t="shared" si="398"/>
        <v>7.5234114500109694E-2</v>
      </c>
      <c r="R220" s="5">
        <f t="shared" si="399"/>
        <v>4.6622351590425132E-2</v>
      </c>
      <c r="S220" s="5">
        <f t="shared" si="400"/>
        <v>5.6054569816744823E-2</v>
      </c>
      <c r="T220" s="5">
        <f t="shared" si="401"/>
        <v>9.1839162930063473E-2</v>
      </c>
      <c r="U220" s="5">
        <f t="shared" si="402"/>
        <v>7.2296554029169458E-2</v>
      </c>
      <c r="V220" s="5">
        <f t="shared" si="403"/>
        <v>1.1789762045252523E-2</v>
      </c>
      <c r="W220" s="5">
        <f t="shared" si="404"/>
        <v>3.8888122958537809E-2</v>
      </c>
      <c r="X220" s="5">
        <f t="shared" si="405"/>
        <v>4.7471186231989058E-2</v>
      </c>
      <c r="Y220" s="5">
        <f t="shared" si="406"/>
        <v>2.8974315945704879E-2</v>
      </c>
      <c r="Z220" s="5">
        <f t="shared" si="407"/>
        <v>1.8970816507669602E-2</v>
      </c>
      <c r="AA220" s="5">
        <f t="shared" si="408"/>
        <v>2.9417749509354791E-2</v>
      </c>
      <c r="AB220" s="5">
        <f t="shared" si="409"/>
        <v>2.2808822852861257E-2</v>
      </c>
      <c r="AC220" s="5">
        <f t="shared" si="410"/>
        <v>1.3948309721255256E-3</v>
      </c>
      <c r="AD220" s="5">
        <f t="shared" si="411"/>
        <v>1.5075801555783768E-2</v>
      </c>
      <c r="AE220" s="5">
        <f t="shared" si="412"/>
        <v>1.8403207169812717E-2</v>
      </c>
      <c r="AF220" s="5">
        <f t="shared" si="413"/>
        <v>1.123250504730589E-2</v>
      </c>
      <c r="AG220" s="5">
        <f t="shared" si="414"/>
        <v>4.5705500667554298E-3</v>
      </c>
      <c r="AH220" s="5">
        <f t="shared" si="415"/>
        <v>5.7894743619321329E-3</v>
      </c>
      <c r="AI220" s="5">
        <f t="shared" si="416"/>
        <v>8.9776476674736771E-3</v>
      </c>
      <c r="AJ220" s="5">
        <f t="shared" si="417"/>
        <v>6.9607491632795969E-3</v>
      </c>
      <c r="AK220" s="5">
        <f t="shared" si="418"/>
        <v>3.5979750827633051E-3</v>
      </c>
      <c r="AL220" s="5">
        <f t="shared" si="419"/>
        <v>1.0561317500159425E-4</v>
      </c>
      <c r="AM220" s="5">
        <f t="shared" si="420"/>
        <v>4.6755621049994287E-3</v>
      </c>
      <c r="AN220" s="5">
        <f t="shared" si="421"/>
        <v>5.7075133109999844E-3</v>
      </c>
      <c r="AO220" s="5">
        <f t="shared" si="422"/>
        <v>3.4836141049661017E-3</v>
      </c>
      <c r="AP220" s="5">
        <f t="shared" si="423"/>
        <v>1.4174961518331893E-3</v>
      </c>
      <c r="AQ220" s="5">
        <f t="shared" si="424"/>
        <v>4.3258853016990198E-4</v>
      </c>
      <c r="AR220" s="5">
        <f t="shared" si="425"/>
        <v>1.4134558045582777E-3</v>
      </c>
      <c r="AS220" s="5">
        <f t="shared" si="426"/>
        <v>2.19182388824585E-3</v>
      </c>
      <c r="AT220" s="5">
        <f t="shared" si="427"/>
        <v>1.6994135726042369E-3</v>
      </c>
      <c r="AU220" s="5">
        <f t="shared" si="428"/>
        <v>8.7841804755667372E-4</v>
      </c>
      <c r="AV220" s="5">
        <f t="shared" si="429"/>
        <v>3.4053729417855578E-4</v>
      </c>
      <c r="AW220" s="5">
        <f t="shared" si="430"/>
        <v>5.5533126299207229E-6</v>
      </c>
      <c r="AX220" s="5">
        <f t="shared" si="431"/>
        <v>1.2083868817199461E-3</v>
      </c>
      <c r="AY220" s="5">
        <f t="shared" si="432"/>
        <v>1.4750919905180467E-3</v>
      </c>
      <c r="AZ220" s="5">
        <f t="shared" si="433"/>
        <v>9.0033101708016409E-4</v>
      </c>
      <c r="BA220" s="5">
        <f t="shared" si="434"/>
        <v>3.6634819863310108E-4</v>
      </c>
      <c r="BB220" s="5">
        <f t="shared" si="435"/>
        <v>1.1180138201583926E-4</v>
      </c>
      <c r="BC220" s="5">
        <f t="shared" si="436"/>
        <v>2.7295450759226957E-5</v>
      </c>
      <c r="BD220" s="5">
        <f t="shared" si="437"/>
        <v>2.8757033692271381E-4</v>
      </c>
      <c r="BE220" s="5">
        <f t="shared" si="438"/>
        <v>4.4593083985041147E-4</v>
      </c>
      <c r="BF220" s="5">
        <f t="shared" si="439"/>
        <v>3.4574900189225107E-4</v>
      </c>
      <c r="BG220" s="5">
        <f t="shared" si="440"/>
        <v>1.7871586297939319E-4</v>
      </c>
      <c r="BH220" s="5">
        <f t="shared" si="441"/>
        <v>6.9282975884966158E-5</v>
      </c>
      <c r="BI220" s="5">
        <f t="shared" si="442"/>
        <v>2.1487206194025554E-5</v>
      </c>
      <c r="BJ220" s="8">
        <f t="shared" si="443"/>
        <v>0.44852842637359036</v>
      </c>
      <c r="BK220" s="8">
        <f t="shared" si="444"/>
        <v>0.2518442942999265</v>
      </c>
      <c r="BL220" s="8">
        <f t="shared" si="445"/>
        <v>0.2807292340844616</v>
      </c>
      <c r="BM220" s="8">
        <f t="shared" si="446"/>
        <v>0.52230338435677359</v>
      </c>
      <c r="BN220" s="8">
        <f t="shared" si="447"/>
        <v>0.47629984823098637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1.5021645021645</v>
      </c>
      <c r="F221">
        <f>VLOOKUP(B221,home!$B$2:$E$405,3,FALSE)</f>
        <v>1.0900000000000001</v>
      </c>
      <c r="G221">
        <f>VLOOKUP(C221,away!$B$2:$E$405,4,FALSE)</f>
        <v>0.96</v>
      </c>
      <c r="H221">
        <f>VLOOKUP(A221,away!$A$2:$E$405,3,FALSE)</f>
        <v>1.2640692640692599</v>
      </c>
      <c r="I221">
        <f>VLOOKUP(C221,away!$B$2:$E$405,3,FALSE)</f>
        <v>1.1100000000000001</v>
      </c>
      <c r="J221">
        <f>VLOOKUP(B221,home!$B$2:$E$405,4,FALSE)</f>
        <v>1.0900000000000001</v>
      </c>
      <c r="K221" s="3">
        <f t="shared" si="392"/>
        <v>1.571864935064933</v>
      </c>
      <c r="L221" s="3">
        <f t="shared" si="393"/>
        <v>1.5293974025973978</v>
      </c>
      <c r="M221" s="5">
        <f t="shared" si="394"/>
        <v>4.4992370966490579E-2</v>
      </c>
      <c r="N221" s="5">
        <f t="shared" si="395"/>
        <v>7.0721930267660091E-2</v>
      </c>
      <c r="O221" s="5">
        <f t="shared" si="396"/>
        <v>6.8811215292849254E-2</v>
      </c>
      <c r="P221" s="5">
        <f t="shared" si="397"/>
        <v>0.10816193645803363</v>
      </c>
      <c r="Q221" s="5">
        <f t="shared" si="398"/>
        <v>5.5582661163921132E-2</v>
      </c>
      <c r="R221" s="5">
        <f t="shared" si="399"/>
        <v>5.2619846969226995E-2</v>
      </c>
      <c r="S221" s="5">
        <f t="shared" si="400"/>
        <v>6.5005490081112269E-2</v>
      </c>
      <c r="T221" s="5">
        <f t="shared" si="401"/>
        <v>8.5007977613552235E-2</v>
      </c>
      <c r="U221" s="5">
        <f t="shared" si="402"/>
        <v>8.2711292339410714E-2</v>
      </c>
      <c r="V221" s="5">
        <f t="shared" si="403"/>
        <v>1.7363733096521918E-2</v>
      </c>
      <c r="W221" s="5">
        <f t="shared" si="404"/>
        <v>2.9122812027054357E-2</v>
      </c>
      <c r="X221" s="5">
        <f t="shared" si="405"/>
        <v>4.4540353070509187E-2</v>
      </c>
      <c r="Y221" s="5">
        <f t="shared" si="406"/>
        <v>3.4059950148403892E-2</v>
      </c>
      <c r="Z221" s="5">
        <f t="shared" si="407"/>
        <v>2.6825552426602766E-2</v>
      </c>
      <c r="AA221" s="5">
        <f t="shared" si="408"/>
        <v>4.2166145223122918E-2</v>
      </c>
      <c r="AB221" s="5">
        <f t="shared" si="409"/>
        <v>3.3139742561541327E-2</v>
      </c>
      <c r="AC221" s="5">
        <f t="shared" si="410"/>
        <v>2.6089075707677037E-3</v>
      </c>
      <c r="AD221" s="5">
        <f t="shared" si="411"/>
        <v>1.1444281758953512E-2</v>
      </c>
      <c r="AE221" s="5">
        <f t="shared" si="412"/>
        <v>1.7502854796736279E-2</v>
      </c>
      <c r="AF221" s="5">
        <f t="shared" si="413"/>
        <v>1.3384410332083936E-2</v>
      </c>
      <c r="AG221" s="5">
        <f t="shared" si="414"/>
        <v>6.8233607990623134E-3</v>
      </c>
      <c r="AH221" s="5">
        <f t="shared" si="415"/>
        <v>1.0256732551121656E-2</v>
      </c>
      <c r="AI221" s="5">
        <f t="shared" si="416"/>
        <v>1.6122198245447229E-2</v>
      </c>
      <c r="AJ221" s="5">
        <f t="shared" si="417"/>
        <v>1.2670959049091945E-2</v>
      </c>
      <c r="AK221" s="5">
        <f t="shared" si="418"/>
        <v>6.6390120743037781E-3</v>
      </c>
      <c r="AL221" s="5">
        <f t="shared" si="419"/>
        <v>2.5087319368381316E-4</v>
      </c>
      <c r="AM221" s="5">
        <f t="shared" si="420"/>
        <v>3.5977730407804509E-3</v>
      </c>
      <c r="AN221" s="5">
        <f t="shared" si="421"/>
        <v>5.5024247437045629E-3</v>
      </c>
      <c r="AO221" s="5">
        <f t="shared" si="422"/>
        <v>4.2076970555047057E-3</v>
      </c>
      <c r="AP221" s="5">
        <f t="shared" si="423"/>
        <v>2.1450803158685381E-3</v>
      </c>
      <c r="AQ221" s="5">
        <f t="shared" si="424"/>
        <v>8.2017006586303752E-4</v>
      </c>
      <c r="AR221" s="5">
        <f t="shared" si="425"/>
        <v>3.1373240245643275E-3</v>
      </c>
      <c r="AS221" s="5">
        <f t="shared" si="426"/>
        <v>4.9314496241494614E-3</v>
      </c>
      <c r="AT221" s="5">
        <f t="shared" si="427"/>
        <v>3.8757863716198412E-3</v>
      </c>
      <c r="AU221" s="5">
        <f t="shared" si="428"/>
        <v>2.0307375644505912E-3</v>
      </c>
      <c r="AV221" s="5">
        <f t="shared" si="429"/>
        <v>7.9801129246976233E-4</v>
      </c>
      <c r="AW221" s="5">
        <f t="shared" si="430"/>
        <v>1.6752797228212389E-5</v>
      </c>
      <c r="AX221" s="5">
        <f t="shared" si="431"/>
        <v>9.4253554785412219E-4</v>
      </c>
      <c r="AY221" s="5">
        <f t="shared" si="432"/>
        <v>1.4415114187438097E-3</v>
      </c>
      <c r="AZ221" s="5">
        <f t="shared" si="433"/>
        <v>1.1023219098206362E-3</v>
      </c>
      <c r="BA221" s="5">
        <f t="shared" si="434"/>
        <v>5.6196275523529449E-4</v>
      </c>
      <c r="BB221" s="5">
        <f t="shared" si="435"/>
        <v>2.1486609455333435E-4</v>
      </c>
      <c r="BC221" s="5">
        <f t="shared" si="436"/>
        <v>6.5723129383223259E-5</v>
      </c>
      <c r="BD221" s="5">
        <f t="shared" si="437"/>
        <v>7.9970253571251591E-4</v>
      </c>
      <c r="BE221" s="5">
        <f t="shared" si="438"/>
        <v>1.2570243743690163E-3</v>
      </c>
      <c r="BF221" s="5">
        <f t="shared" si="439"/>
        <v>9.8793626829629601E-4</v>
      </c>
      <c r="BG221" s="5">
        <f t="shared" si="440"/>
        <v>5.1763412607128319E-4</v>
      </c>
      <c r="BH221" s="5">
        <f t="shared" si="441"/>
        <v>2.0341273299110773E-4</v>
      </c>
      <c r="BI221" s="5">
        <f t="shared" si="442"/>
        <v>6.3947468466889605E-5</v>
      </c>
      <c r="BJ221" s="8">
        <f t="shared" si="443"/>
        <v>0.38879265805524871</v>
      </c>
      <c r="BK221" s="8">
        <f t="shared" si="444"/>
        <v>0.23982482278535369</v>
      </c>
      <c r="BL221" s="8">
        <f t="shared" si="445"/>
        <v>0.34374011068927707</v>
      </c>
      <c r="BM221" s="8">
        <f t="shared" si="446"/>
        <v>0.59686842421678521</v>
      </c>
      <c r="BN221" s="8">
        <f t="shared" si="447"/>
        <v>0.40088996111818165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1.5021645021645</v>
      </c>
      <c r="F222">
        <f>VLOOKUP(B222,home!$B$2:$E$405,3,FALSE)</f>
        <v>0.96</v>
      </c>
      <c r="G222">
        <f>VLOOKUP(C222,away!$B$2:$E$405,4,FALSE)</f>
        <v>0.73</v>
      </c>
      <c r="H222">
        <f>VLOOKUP(A222,away!$A$2:$E$405,3,FALSE)</f>
        <v>1.2640692640692599</v>
      </c>
      <c r="I222">
        <f>VLOOKUP(C222,away!$B$2:$E$405,3,FALSE)</f>
        <v>1.03</v>
      </c>
      <c r="J222">
        <f>VLOOKUP(B222,home!$B$2:$E$405,4,FALSE)</f>
        <v>0.96</v>
      </c>
      <c r="K222" s="3">
        <f t="shared" si="392"/>
        <v>1.0527168831168816</v>
      </c>
      <c r="L222" s="3">
        <f t="shared" si="393"/>
        <v>1.2499116883116843</v>
      </c>
      <c r="M222" s="5">
        <f t="shared" si="394"/>
        <v>9.9995652251065312E-2</v>
      </c>
      <c r="N222" s="5">
        <f t="shared" si="395"/>
        <v>0.10526711136298106</v>
      </c>
      <c r="O222" s="5">
        <f t="shared" si="396"/>
        <v>0.12498573452895713</v>
      </c>
      <c r="P222" s="5">
        <f t="shared" si="397"/>
        <v>0.13157459288739776</v>
      </c>
      <c r="Q222" s="5">
        <f t="shared" si="398"/>
        <v>5.5408232684377549E-2</v>
      </c>
      <c r="R222" s="5">
        <f t="shared" si="399"/>
        <v>7.8110565229982387E-2</v>
      </c>
      <c r="S222" s="5">
        <f t="shared" si="400"/>
        <v>4.3281565507514413E-2</v>
      </c>
      <c r="T222" s="5">
        <f t="shared" si="401"/>
        <v>6.9255397660896986E-2</v>
      </c>
      <c r="U222" s="5">
        <f t="shared" si="402"/>
        <v>8.222831076740493E-2</v>
      </c>
      <c r="V222" s="5">
        <f t="shared" si="403"/>
        <v>6.3277799617419261E-3</v>
      </c>
      <c r="W222" s="5">
        <f t="shared" si="404"/>
        <v>1.9443060670170955E-2</v>
      </c>
      <c r="X222" s="5">
        <f t="shared" si="405"/>
        <v>2.4302108788199887E-2</v>
      </c>
      <c r="Y222" s="5">
        <f t="shared" si="406"/>
        <v>1.5187744912496571E-2</v>
      </c>
      <c r="Z222" s="5">
        <f t="shared" si="407"/>
        <v>3.2543769487195742E-2</v>
      </c>
      <c r="AA222" s="5">
        <f t="shared" si="408"/>
        <v>3.4259375579434974E-2</v>
      </c>
      <c r="AB222" s="5">
        <f t="shared" si="409"/>
        <v>1.8032711538756699E-2</v>
      </c>
      <c r="AC222" s="5">
        <f t="shared" si="410"/>
        <v>5.2038204512184019E-4</v>
      </c>
      <c r="AD222" s="5">
        <f t="shared" si="411"/>
        <v>5.1170095567386973E-3</v>
      </c>
      <c r="AE222" s="5">
        <f t="shared" si="412"/>
        <v>6.3958100541702881E-3</v>
      </c>
      <c r="AF222" s="5">
        <f t="shared" si="413"/>
        <v>3.9970988714644155E-3</v>
      </c>
      <c r="AG222" s="5">
        <f t="shared" si="414"/>
        <v>1.6653401995936048E-3</v>
      </c>
      <c r="AH222" s="5">
        <f t="shared" si="415"/>
        <v>1.016920946594178E-2</v>
      </c>
      <c r="AI222" s="5">
        <f t="shared" si="416"/>
        <v>1.0705298492748918E-2</v>
      </c>
      <c r="AJ222" s="5">
        <f t="shared" si="417"/>
        <v>5.6348242310612466E-3</v>
      </c>
      <c r="AK222" s="5">
        <f t="shared" si="418"/>
        <v>1.9772915338114251E-3</v>
      </c>
      <c r="AL222" s="5">
        <f t="shared" si="419"/>
        <v>2.7388813089956369E-5</v>
      </c>
      <c r="AM222" s="5">
        <f t="shared" si="420"/>
        <v>1.0773524702898519E-3</v>
      </c>
      <c r="AN222" s="5">
        <f t="shared" si="421"/>
        <v>1.3465954450467526E-3</v>
      </c>
      <c r="AO222" s="5">
        <f t="shared" si="422"/>
        <v>8.4156269309560523E-4</v>
      </c>
      <c r="AP222" s="5">
        <f t="shared" si="423"/>
        <v>3.5062634884908524E-4</v>
      </c>
      <c r="AQ222" s="5">
        <f t="shared" si="424"/>
        <v>1.0956299291413046E-4</v>
      </c>
      <c r="AR222" s="5">
        <f t="shared" si="425"/>
        <v>2.5421227544740895E-3</v>
      </c>
      <c r="AS222" s="5">
        <f t="shared" si="426"/>
        <v>2.6761355425904648E-3</v>
      </c>
      <c r="AT222" s="5">
        <f t="shared" si="427"/>
        <v>1.4086065335970695E-3</v>
      </c>
      <c r="AU222" s="5">
        <f t="shared" si="428"/>
        <v>4.9428795986212733E-4</v>
      </c>
      <c r="AV222" s="5">
        <f t="shared" si="429"/>
        <v>1.3008632011706522E-4</v>
      </c>
      <c r="AW222" s="5">
        <f t="shared" si="430"/>
        <v>1.0010635048334338E-6</v>
      </c>
      <c r="AX222" s="5">
        <f t="shared" si="431"/>
        <v>1.890245224236342E-4</v>
      </c>
      <c r="AY222" s="5">
        <f t="shared" si="432"/>
        <v>2.3626395995483444E-4</v>
      </c>
      <c r="AZ222" s="5">
        <f t="shared" si="433"/>
        <v>1.4765454253717566E-4</v>
      </c>
      <c r="BA222" s="5">
        <f t="shared" si="434"/>
        <v>6.1518379516510194E-5</v>
      </c>
      <c r="BB222" s="5">
        <f t="shared" si="435"/>
        <v>1.9223135400920059E-5</v>
      </c>
      <c r="BC222" s="5">
        <f t="shared" si="436"/>
        <v>4.8054443247216171E-6</v>
      </c>
      <c r="BD222" s="5">
        <f t="shared" si="437"/>
        <v>5.2957149065671009E-4</v>
      </c>
      <c r="BE222" s="5">
        <f t="shared" si="438"/>
        <v>5.5748884903169258E-4</v>
      </c>
      <c r="BF222" s="5">
        <f t="shared" si="439"/>
        <v>2.934389617625306E-4</v>
      </c>
      <c r="BG222" s="5">
        <f t="shared" si="440"/>
        <v>1.0296938307056834E-4</v>
      </c>
      <c r="BH222" s="5">
        <f t="shared" si="441"/>
        <v>2.7099402000629219E-5</v>
      </c>
      <c r="BI222" s="5">
        <f t="shared" si="442"/>
        <v>5.705599601686758E-6</v>
      </c>
      <c r="BJ222" s="8">
        <f t="shared" si="443"/>
        <v>0.31042310469544332</v>
      </c>
      <c r="BK222" s="8">
        <f t="shared" si="444"/>
        <v>0.2819636254258861</v>
      </c>
      <c r="BL222" s="8">
        <f t="shared" si="445"/>
        <v>0.37487083416486411</v>
      </c>
      <c r="BM222" s="8">
        <f t="shared" si="446"/>
        <v>0.40422418193217791</v>
      </c>
      <c r="BN222" s="8">
        <f t="shared" si="447"/>
        <v>0.59534188894476114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1.5021645021645</v>
      </c>
      <c r="F223">
        <f>VLOOKUP(B223,home!$B$2:$E$405,3,FALSE)</f>
        <v>0.53</v>
      </c>
      <c r="G223">
        <f>VLOOKUP(C223,away!$B$2:$E$405,4,FALSE)</f>
        <v>1.33</v>
      </c>
      <c r="H223">
        <f>VLOOKUP(A223,away!$A$2:$E$405,3,FALSE)</f>
        <v>1.2640692640692599</v>
      </c>
      <c r="I223">
        <f>VLOOKUP(C223,away!$B$2:$E$405,3,FALSE)</f>
        <v>1.1100000000000001</v>
      </c>
      <c r="J223">
        <f>VLOOKUP(B223,home!$B$2:$E$405,4,FALSE)</f>
        <v>0.53</v>
      </c>
      <c r="K223" s="3">
        <f t="shared" si="392"/>
        <v>1.0588757575757561</v>
      </c>
      <c r="L223" s="3">
        <f t="shared" si="393"/>
        <v>0.74365194805194568</v>
      </c>
      <c r="M223" s="5">
        <f t="shared" si="394"/>
        <v>0.16488158891866153</v>
      </c>
      <c r="N223" s="5">
        <f t="shared" si="395"/>
        <v>0.17458911737654215</v>
      </c>
      <c r="O223" s="5">
        <f t="shared" si="396"/>
        <v>0.12261451479726275</v>
      </c>
      <c r="P223" s="5">
        <f t="shared" si="397"/>
        <v>0.12983353724573538</v>
      </c>
      <c r="Q223" s="5">
        <f t="shared" si="398"/>
        <v>9.2434091963284323E-2</v>
      </c>
      <c r="R223" s="5">
        <f t="shared" si="399"/>
        <v>4.5591261394214273E-2</v>
      </c>
      <c r="S223" s="5">
        <f t="shared" si="400"/>
        <v>2.5558868495098357E-2</v>
      </c>
      <c r="T223" s="5">
        <f t="shared" si="401"/>
        <v>6.8738792554909084E-2</v>
      </c>
      <c r="U223" s="5">
        <f t="shared" si="402"/>
        <v>4.8275481447632967E-2</v>
      </c>
      <c r="V223" s="5">
        <f t="shared" si="403"/>
        <v>2.2362164579105711E-3</v>
      </c>
      <c r="W223" s="5">
        <f t="shared" si="404"/>
        <v>3.2625406384483274E-2</v>
      </c>
      <c r="X223" s="5">
        <f t="shared" si="405"/>
        <v>2.4261947013807374E-2</v>
      </c>
      <c r="Y223" s="5">
        <f t="shared" si="406"/>
        <v>9.0212220801754676E-3</v>
      </c>
      <c r="Z223" s="5">
        <f t="shared" si="407"/>
        <v>1.1301343449984303E-2</v>
      </c>
      <c r="AA223" s="5">
        <f t="shared" si="408"/>
        <v>1.1966718607225941E-2</v>
      </c>
      <c r="AB223" s="5">
        <f t="shared" si="409"/>
        <v>6.3356341154611317E-3</v>
      </c>
      <c r="AC223" s="5">
        <f t="shared" si="410"/>
        <v>1.1005469693499457E-4</v>
      </c>
      <c r="AD223" s="5">
        <f t="shared" si="411"/>
        <v>8.6365629753966597E-3</v>
      </c>
      <c r="AE223" s="5">
        <f t="shared" si="412"/>
        <v>6.4225968811270333E-3</v>
      </c>
      <c r="AF223" s="5">
        <f t="shared" si="413"/>
        <v>2.3880883411012341E-3</v>
      </c>
      <c r="AG223" s="5">
        <f t="shared" si="414"/>
        <v>5.919688489933574E-4</v>
      </c>
      <c r="AH223" s="5">
        <f t="shared" si="415"/>
        <v>2.1010665180462309E-3</v>
      </c>
      <c r="AI223" s="5">
        <f t="shared" si="416"/>
        <v>2.2247684010132593E-3</v>
      </c>
      <c r="AJ223" s="5">
        <f t="shared" si="417"/>
        <v>1.1778766630267589E-3</v>
      </c>
      <c r="AK223" s="5">
        <f t="shared" si="418"/>
        <v>4.1574168129775445E-4</v>
      </c>
      <c r="AL223" s="5">
        <f t="shared" si="419"/>
        <v>3.466436898695003E-6</v>
      </c>
      <c r="AM223" s="5">
        <f t="shared" si="420"/>
        <v>1.8290094326847729E-3</v>
      </c>
      <c r="AN223" s="5">
        <f t="shared" si="421"/>
        <v>1.3601464276214153E-3</v>
      </c>
      <c r="AO223" s="5">
        <f t="shared" si="422"/>
        <v>5.0573777026828007E-4</v>
      </c>
      <c r="AP223" s="5">
        <f t="shared" si="423"/>
        <v>1.2536429268781795E-4</v>
      </c>
      <c r="AQ223" s="5">
        <f t="shared" si="424"/>
        <v>2.3306850118362526E-5</v>
      </c>
      <c r="AR223" s="5">
        <f t="shared" si="425"/>
        <v>3.1249244182635967E-4</v>
      </c>
      <c r="AS223" s="5">
        <f t="shared" si="426"/>
        <v>3.308906710755845E-4</v>
      </c>
      <c r="AT223" s="5">
        <f t="shared" si="427"/>
        <v>1.7518605500495494E-4</v>
      </c>
      <c r="AU223" s="5">
        <f t="shared" si="428"/>
        <v>6.1833422236693257E-5</v>
      </c>
      <c r="AV223" s="5">
        <f t="shared" si="429"/>
        <v>1.6368477953595043E-5</v>
      </c>
      <c r="AW223" s="5">
        <f t="shared" si="430"/>
        <v>7.5822050227466554E-8</v>
      </c>
      <c r="AX223" s="5">
        <f t="shared" si="431"/>
        <v>3.2278229144121543E-4</v>
      </c>
      <c r="AY223" s="5">
        <f t="shared" si="432"/>
        <v>2.4003767982693074E-4</v>
      </c>
      <c r="AZ223" s="5">
        <f t="shared" si="433"/>
        <v>8.9252244104583124E-5</v>
      </c>
      <c r="BA223" s="5">
        <f t="shared" si="434"/>
        <v>2.2124201732127006E-5</v>
      </c>
      <c r="BB223" s="5">
        <f t="shared" si="435"/>
        <v>4.1131764292976201E-6</v>
      </c>
      <c r="BC223" s="5">
        <f t="shared" si="436"/>
        <v>6.1175433286570425E-7</v>
      </c>
      <c r="BD223" s="5">
        <f t="shared" si="437"/>
        <v>3.8730935519280272E-5</v>
      </c>
      <c r="BE223" s="5">
        <f t="shared" si="438"/>
        <v>4.1011248689595661E-5</v>
      </c>
      <c r="BF223" s="5">
        <f t="shared" si="439"/>
        <v>2.1712908512661669E-5</v>
      </c>
      <c r="BG223" s="5">
        <f t="shared" si="440"/>
        <v>7.6637574835059051E-6</v>
      </c>
      <c r="BH223" s="5">
        <f t="shared" si="441"/>
        <v>2.0287417528060463E-6</v>
      </c>
      <c r="BI223" s="5">
        <f t="shared" si="442"/>
        <v>4.2963709208561392E-7</v>
      </c>
      <c r="BJ223" s="8">
        <f t="shared" si="443"/>
        <v>0.42423228054106771</v>
      </c>
      <c r="BK223" s="8">
        <f t="shared" si="444"/>
        <v>0.32286376993106641</v>
      </c>
      <c r="BL223" s="8">
        <f t="shared" si="445"/>
        <v>0.24171141192232826</v>
      </c>
      <c r="BM223" s="8">
        <f t="shared" si="446"/>
        <v>0.26992473229096964</v>
      </c>
      <c r="BN223" s="8">
        <f t="shared" si="447"/>
        <v>0.7299441116957005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1.5021645021645</v>
      </c>
      <c r="F224">
        <f>VLOOKUP(B224,home!$B$2:$E$405,3,FALSE)</f>
        <v>1.1100000000000001</v>
      </c>
      <c r="G224">
        <f>VLOOKUP(C224,away!$B$2:$E$405,4,FALSE)</f>
        <v>1.26</v>
      </c>
      <c r="H224">
        <f>VLOOKUP(A224,away!$A$2:$E$405,3,FALSE)</f>
        <v>1.2640692640692599</v>
      </c>
      <c r="I224">
        <f>VLOOKUP(C224,away!$B$2:$E$405,3,FALSE)</f>
        <v>0.93</v>
      </c>
      <c r="J224">
        <f>VLOOKUP(B224,home!$B$2:$E$405,4,FALSE)</f>
        <v>1.1100000000000001</v>
      </c>
      <c r="K224" s="3">
        <f t="shared" si="392"/>
        <v>2.1009272727272701</v>
      </c>
      <c r="L224" s="3">
        <f t="shared" si="393"/>
        <v>1.3048987012986972</v>
      </c>
      <c r="M224" s="5">
        <f t="shared" si="394"/>
        <v>3.3179403435395723E-2</v>
      </c>
      <c r="N224" s="5">
        <f t="shared" si="395"/>
        <v>6.9707513570243754E-2</v>
      </c>
      <c r="O224" s="5">
        <f t="shared" si="396"/>
        <v>4.3295760452713411E-2</v>
      </c>
      <c r="P224" s="5">
        <f t="shared" si="397"/>
        <v>9.0961243928572383E-2</v>
      </c>
      <c r="Q224" s="5">
        <f t="shared" si="398"/>
        <v>7.3225208186865717E-2</v>
      </c>
      <c r="R224" s="5">
        <f t="shared" si="399"/>
        <v>2.8248290793242616E-2</v>
      </c>
      <c r="S224" s="5">
        <f t="shared" si="400"/>
        <v>6.2342500469784054E-2</v>
      </c>
      <c r="T224" s="5">
        <f t="shared" si="401"/>
        <v>9.5551479065367789E-2</v>
      </c>
      <c r="U224" s="5">
        <f t="shared" si="402"/>
        <v>5.9347604535454061E-2</v>
      </c>
      <c r="V224" s="5">
        <f t="shared" si="403"/>
        <v>1.8990199424942775E-2</v>
      </c>
      <c r="W224" s="5">
        <f t="shared" si="404"/>
        <v>5.1280278976972779E-2</v>
      </c>
      <c r="X224" s="5">
        <f t="shared" si="405"/>
        <v>6.6915569439286657E-2</v>
      </c>
      <c r="Y224" s="5">
        <f t="shared" si="406"/>
        <v>4.3659019828993985E-2</v>
      </c>
      <c r="Z224" s="5">
        <f t="shared" si="407"/>
        <v>1.2287052656670079E-2</v>
      </c>
      <c r="AA224" s="5">
        <f t="shared" si="408"/>
        <v>2.5814204027834225E-2</v>
      </c>
      <c r="AB224" s="5">
        <f t="shared" si="409"/>
        <v>2.7116882632911544E-2</v>
      </c>
      <c r="AC224" s="5">
        <f t="shared" si="410"/>
        <v>3.2538487421644286E-3</v>
      </c>
      <c r="AD224" s="5">
        <f t="shared" si="411"/>
        <v>2.6934034163946251E-2</v>
      </c>
      <c r="AE224" s="5">
        <f t="shared" si="412"/>
        <v>3.5146186201268199E-2</v>
      </c>
      <c r="AF224" s="5">
        <f t="shared" si="413"/>
        <v>2.2931106364818536E-2</v>
      </c>
      <c r="AG224" s="5">
        <f t="shared" si="414"/>
        <v>9.9742569715980008E-3</v>
      </c>
      <c r="AH224" s="5">
        <f t="shared" si="415"/>
        <v>4.0083397636193757E-3</v>
      </c>
      <c r="AI224" s="5">
        <f t="shared" si="416"/>
        <v>8.4212303277451245E-3</v>
      </c>
      <c r="AJ224" s="5">
        <f t="shared" si="417"/>
        <v>8.8461962327388722E-3</v>
      </c>
      <c r="AK224" s="5">
        <f t="shared" si="418"/>
        <v>6.1950716417527758E-3</v>
      </c>
      <c r="AL224" s="5">
        <f t="shared" si="419"/>
        <v>3.5681669770705043E-4</v>
      </c>
      <c r="AM224" s="5">
        <f t="shared" si="420"/>
        <v>1.1317289387920542E-2</v>
      </c>
      <c r="AN224" s="5">
        <f t="shared" si="421"/>
        <v>1.4767916224519043E-2</v>
      </c>
      <c r="AO224" s="5">
        <f t="shared" si="422"/>
        <v>9.6353173511314304E-3</v>
      </c>
      <c r="AP224" s="5">
        <f t="shared" si="423"/>
        <v>4.1910376993640691E-3</v>
      </c>
      <c r="AQ224" s="5">
        <f t="shared" si="424"/>
        <v>1.3672199127485142E-3</v>
      </c>
      <c r="AR224" s="5">
        <f t="shared" si="425"/>
        <v>1.0460954703821687E-3</v>
      </c>
      <c r="AS224" s="5">
        <f t="shared" si="426"/>
        <v>2.1977705036023603E-3</v>
      </c>
      <c r="AT224" s="5">
        <f t="shared" si="427"/>
        <v>2.3086779951068739E-3</v>
      </c>
      <c r="AU224" s="5">
        <f t="shared" si="428"/>
        <v>1.6167881879551151E-3</v>
      </c>
      <c r="AV224" s="5">
        <f t="shared" si="429"/>
        <v>8.4918859957455143E-4</v>
      </c>
      <c r="AW224" s="5">
        <f t="shared" si="430"/>
        <v>2.7172555626360293E-5</v>
      </c>
      <c r="AX224" s="5">
        <f t="shared" si="431"/>
        <v>3.9628003214048592E-3</v>
      </c>
      <c r="AY224" s="5">
        <f t="shared" si="432"/>
        <v>5.1710529929072597E-3</v>
      </c>
      <c r="AZ224" s="5">
        <f t="shared" si="433"/>
        <v>3.373850167395713E-3</v>
      </c>
      <c r="BA224" s="5">
        <f t="shared" si="434"/>
        <v>1.467510900603686E-3</v>
      </c>
      <c r="BB224" s="5">
        <f t="shared" si="435"/>
        <v>4.7873826708485812E-4</v>
      </c>
      <c r="BC224" s="5">
        <f t="shared" si="436"/>
        <v>1.249409885962039E-4</v>
      </c>
      <c r="BD224" s="5">
        <f t="shared" si="437"/>
        <v>2.2750810345602358E-4</v>
      </c>
      <c r="BE224" s="5">
        <f t="shared" si="438"/>
        <v>4.779779793172172E-4</v>
      </c>
      <c r="BF224" s="5">
        <f t="shared" si="439"/>
        <v>5.020984862553065E-4</v>
      </c>
      <c r="BG224" s="5">
        <f t="shared" si="440"/>
        <v>3.5162413445628387E-4</v>
      </c>
      <c r="BH224" s="5">
        <f t="shared" si="441"/>
        <v>1.8468418345708189E-4</v>
      </c>
      <c r="BI224" s="5">
        <f t="shared" si="442"/>
        <v>7.7601607573269966E-5</v>
      </c>
      <c r="BJ224" s="8">
        <f t="shared" si="443"/>
        <v>0.5511823269830376</v>
      </c>
      <c r="BK224" s="8">
        <f t="shared" si="444"/>
        <v>0.21425506569147365</v>
      </c>
      <c r="BL224" s="8">
        <f t="shared" si="445"/>
        <v>0.22113359565914828</v>
      </c>
      <c r="BM224" s="8">
        <f t="shared" si="446"/>
        <v>0.65509674018601527</v>
      </c>
      <c r="BN224" s="8">
        <f t="shared" si="447"/>
        <v>0.33861742036703357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1.5021645021645</v>
      </c>
      <c r="F225">
        <f>VLOOKUP(B225,home!$B$2:$E$405,3,FALSE)</f>
        <v>0.93</v>
      </c>
      <c r="G225">
        <f>VLOOKUP(C225,away!$B$2:$E$405,4,FALSE)</f>
        <v>1.04</v>
      </c>
      <c r="H225">
        <f>VLOOKUP(A225,away!$A$2:$E$405,3,FALSE)</f>
        <v>1.2640692640692599</v>
      </c>
      <c r="I225">
        <f>VLOOKUP(C225,away!$B$2:$E$405,3,FALSE)</f>
        <v>0.37</v>
      </c>
      <c r="J225">
        <f>VLOOKUP(B225,home!$B$2:$E$405,4,FALSE)</f>
        <v>0.93</v>
      </c>
      <c r="K225" s="3">
        <f t="shared" si="392"/>
        <v>1.4528935064935045</v>
      </c>
      <c r="L225" s="3">
        <f t="shared" si="393"/>
        <v>0.43496623376623239</v>
      </c>
      <c r="M225" s="5">
        <f t="shared" si="394"/>
        <v>0.1513954880018987</v>
      </c>
      <c r="N225" s="5">
        <f t="shared" si="395"/>
        <v>0.21996152143037387</v>
      </c>
      <c r="O225" s="5">
        <f t="shared" si="396"/>
        <v>6.5851925225386701E-2</v>
      </c>
      <c r="P225" s="5">
        <f t="shared" si="397"/>
        <v>9.5675834550060138E-2</v>
      </c>
      <c r="Q225" s="5">
        <f t="shared" si="398"/>
        <v>0.15979033308231105</v>
      </c>
      <c r="R225" s="5">
        <f t="shared" si="399"/>
        <v>1.4321681950771001E-2</v>
      </c>
      <c r="S225" s="5">
        <f t="shared" si="400"/>
        <v>1.5115815929626122E-2</v>
      </c>
      <c r="T225" s="5">
        <f t="shared" si="401"/>
        <v>6.9503399373064656E-2</v>
      </c>
      <c r="U225" s="5">
        <f t="shared" si="402"/>
        <v>2.0807878708340413E-2</v>
      </c>
      <c r="V225" s="5">
        <f t="shared" si="403"/>
        <v>1.0613983599137929E-3</v>
      </c>
      <c r="W225" s="5">
        <f t="shared" si="404"/>
        <v>7.7386112445241267E-2</v>
      </c>
      <c r="X225" s="5">
        <f t="shared" si="405"/>
        <v>3.3660345876116764E-2</v>
      </c>
      <c r="Y225" s="5">
        <f t="shared" si="406"/>
        <v>7.3205569365016191E-3</v>
      </c>
      <c r="Z225" s="5">
        <f t="shared" si="407"/>
        <v>2.0764826864415643E-3</v>
      </c>
      <c r="AA225" s="5">
        <f t="shared" si="408"/>
        <v>3.0169082114771362E-3</v>
      </c>
      <c r="AB225" s="5">
        <f t="shared" si="409"/>
        <v>2.1916231750710325E-3</v>
      </c>
      <c r="AC225" s="5">
        <f t="shared" si="410"/>
        <v>4.1922556285802114E-5</v>
      </c>
      <c r="AD225" s="5">
        <f t="shared" si="411"/>
        <v>2.810844506611682E-2</v>
      </c>
      <c r="AE225" s="5">
        <f t="shared" si="412"/>
        <v>1.222622448743387E-2</v>
      </c>
      <c r="AF225" s="5">
        <f t="shared" si="413"/>
        <v>2.6589974092397976E-3</v>
      </c>
      <c r="AG225" s="5">
        <f t="shared" si="414"/>
        <v>3.855246962304015E-4</v>
      </c>
      <c r="AH225" s="5">
        <f t="shared" si="415"/>
        <v>2.2579996340056879E-4</v>
      </c>
      <c r="AI225" s="5">
        <f t="shared" si="416"/>
        <v>3.2806330059115735E-4</v>
      </c>
      <c r="AJ225" s="5">
        <f t="shared" si="417"/>
        <v>2.3832051957385967E-4</v>
      </c>
      <c r="AK225" s="5">
        <f t="shared" si="418"/>
        <v>1.1541811178433956E-4</v>
      </c>
      <c r="AL225" s="5">
        <f t="shared" si="419"/>
        <v>1.0597345038620128E-6</v>
      </c>
      <c r="AM225" s="5">
        <f t="shared" si="420"/>
        <v>8.1677154628381019E-3</v>
      </c>
      <c r="AN225" s="5">
        <f t="shared" si="421"/>
        <v>3.5526804333449085E-3</v>
      </c>
      <c r="AO225" s="5">
        <f t="shared" si="422"/>
        <v>7.7264801393351051E-4</v>
      </c>
      <c r="AP225" s="5">
        <f t="shared" si="423"/>
        <v>1.1202526554920621E-4</v>
      </c>
      <c r="AQ225" s="5">
        <f t="shared" si="424"/>
        <v>1.2181801960650066E-5</v>
      </c>
      <c r="AR225" s="5">
        <f t="shared" si="425"/>
        <v>1.9643071932979706E-5</v>
      </c>
      <c r="AS225" s="5">
        <f t="shared" si="426"/>
        <v>2.8539291659011022E-5</v>
      </c>
      <c r="AT225" s="5">
        <f t="shared" si="427"/>
        <v>2.0732275765650682E-5</v>
      </c>
      <c r="AU225" s="5">
        <f t="shared" si="428"/>
        <v>1.0040596278248835E-5</v>
      </c>
      <c r="AV225" s="5">
        <f t="shared" si="429"/>
        <v>3.6469792834976474E-6</v>
      </c>
      <c r="AW225" s="5">
        <f t="shared" si="430"/>
        <v>1.8603039187230621E-8</v>
      </c>
      <c r="AX225" s="5">
        <f t="shared" si="431"/>
        <v>1.9778034598073452E-3</v>
      </c>
      <c r="AY225" s="5">
        <f t="shared" si="432"/>
        <v>8.6027772204222484E-4</v>
      </c>
      <c r="AZ225" s="5">
        <f t="shared" si="433"/>
        <v>1.8709588037485011E-4</v>
      </c>
      <c r="BA225" s="5">
        <f t="shared" si="434"/>
        <v>2.7126796813275379E-5</v>
      </c>
      <c r="BB225" s="5">
        <f t="shared" si="435"/>
        <v>2.9498101610030548E-6</v>
      </c>
      <c r="BC225" s="5">
        <f t="shared" si="436"/>
        <v>2.5661356321137249E-7</v>
      </c>
      <c r="BD225" s="5">
        <f t="shared" si="437"/>
        <v>1.4240121697145619E-6</v>
      </c>
      <c r="BE225" s="5">
        <f t="shared" si="438"/>
        <v>2.068938034546013E-6</v>
      </c>
      <c r="BF225" s="5">
        <f t="shared" si="439"/>
        <v>1.5029733178646687E-6</v>
      </c>
      <c r="BG225" s="5">
        <f t="shared" si="440"/>
        <v>7.2788672465285791E-7</v>
      </c>
      <c r="BH225" s="5">
        <f t="shared" si="441"/>
        <v>2.6438547392774083E-7</v>
      </c>
      <c r="BI225" s="5">
        <f t="shared" si="442"/>
        <v>7.6824787656164458E-8</v>
      </c>
      <c r="BJ225" s="8">
        <f t="shared" si="443"/>
        <v>0.62667422206301826</v>
      </c>
      <c r="BK225" s="8">
        <f t="shared" si="444"/>
        <v>0.26415179685433071</v>
      </c>
      <c r="BL225" s="8">
        <f t="shared" si="445"/>
        <v>0.10718628640182397</v>
      </c>
      <c r="BM225" s="8">
        <f t="shared" si="446"/>
        <v>0.29223174464581014</v>
      </c>
      <c r="BN225" s="8">
        <f t="shared" si="447"/>
        <v>0.70699678424080148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1.5021645021645</v>
      </c>
      <c r="F226">
        <f>VLOOKUP(B226,home!$B$2:$E$405,3,FALSE)</f>
        <v>1.27</v>
      </c>
      <c r="G226">
        <f>VLOOKUP(C226,away!$B$2:$E$405,4,FALSE)</f>
        <v>0.87</v>
      </c>
      <c r="H226">
        <f>VLOOKUP(A226,away!$A$2:$E$405,3,FALSE)</f>
        <v>1.2640692640692599</v>
      </c>
      <c r="I226">
        <f>VLOOKUP(C226,away!$B$2:$E$405,3,FALSE)</f>
        <v>0.73</v>
      </c>
      <c r="J226">
        <f>VLOOKUP(B226,home!$B$2:$E$405,4,FALSE)</f>
        <v>1.27</v>
      </c>
      <c r="K226" s="3">
        <f t="shared" si="392"/>
        <v>1.659741558441556</v>
      </c>
      <c r="L226" s="3">
        <f t="shared" si="393"/>
        <v>1.1719186147186109</v>
      </c>
      <c r="M226" s="5">
        <f t="shared" si="394"/>
        <v>5.8914963393568859E-2</v>
      </c>
      <c r="N226" s="5">
        <f t="shared" si="395"/>
        <v>9.7783613158369198E-2</v>
      </c>
      <c r="O226" s="5">
        <f t="shared" si="396"/>
        <v>6.9043542286388884E-2</v>
      </c>
      <c r="P226" s="5">
        <f t="shared" si="397"/>
        <v>0.11459443647473656</v>
      </c>
      <c r="Q226" s="5">
        <f t="shared" si="398"/>
        <v>8.1147763246758972E-2</v>
      </c>
      <c r="R226" s="5">
        <f t="shared" si="399"/>
        <v>4.0456706215765359E-2</v>
      </c>
      <c r="S226" s="5">
        <f t="shared" si="400"/>
        <v>5.5723894722795972E-2</v>
      </c>
      <c r="T226" s="5">
        <f t="shared" si="401"/>
        <v>9.509857429165558E-2</v>
      </c>
      <c r="U226" s="5">
        <f t="shared" si="402"/>
        <v>6.714767662396659E-2</v>
      </c>
      <c r="V226" s="5">
        <f t="shared" si="403"/>
        <v>1.2043060683692309E-2</v>
      </c>
      <c r="W226" s="5">
        <f t="shared" si="404"/>
        <v>4.4894771678407372E-2</v>
      </c>
      <c r="X226" s="5">
        <f t="shared" si="405"/>
        <v>5.2613018633467491E-2</v>
      </c>
      <c r="Y226" s="5">
        <f t="shared" si="406"/>
        <v>3.0829087956548856E-2</v>
      </c>
      <c r="Z226" s="5">
        <f t="shared" si="407"/>
        <v>1.5803989034819176E-2</v>
      </c>
      <c r="AA226" s="5">
        <f t="shared" si="408"/>
        <v>2.6230537390244044E-2</v>
      </c>
      <c r="AB226" s="5">
        <f t="shared" si="409"/>
        <v>2.1767956503421577E-2</v>
      </c>
      <c r="AC226" s="5">
        <f t="shared" si="410"/>
        <v>1.4640463060924024E-3</v>
      </c>
      <c r="AD226" s="5">
        <f t="shared" si="411"/>
        <v>1.8628429577849433E-2</v>
      </c>
      <c r="AE226" s="5">
        <f t="shared" si="412"/>
        <v>2.1831003385256505E-2</v>
      </c>
      <c r="AF226" s="5">
        <f t="shared" si="413"/>
        <v>1.2792079622583559E-2</v>
      </c>
      <c r="AG226" s="5">
        <f t="shared" si="414"/>
        <v>4.9970920768894287E-3</v>
      </c>
      <c r="AH226" s="5">
        <f t="shared" si="415"/>
        <v>4.6302472341783543E-3</v>
      </c>
      <c r="AI226" s="5">
        <f t="shared" si="416"/>
        <v>7.6850137604248863E-3</v>
      </c>
      <c r="AJ226" s="5">
        <f t="shared" si="417"/>
        <v>6.377568357686202E-3</v>
      </c>
      <c r="AK226" s="5">
        <f t="shared" si="418"/>
        <v>3.5283717483512163E-3</v>
      </c>
      <c r="AL226" s="5">
        <f t="shared" si="419"/>
        <v>1.1390760632324666E-4</v>
      </c>
      <c r="AM226" s="5">
        <f t="shared" si="420"/>
        <v>6.1836757477717122E-3</v>
      </c>
      <c r="AN226" s="5">
        <f t="shared" si="421"/>
        <v>7.2467647161976951E-3</v>
      </c>
      <c r="AO226" s="5">
        <f t="shared" si="422"/>
        <v>4.2463092336990568E-3</v>
      </c>
      <c r="AP226" s="5">
        <f t="shared" si="423"/>
        <v>1.6587762782744805E-3</v>
      </c>
      <c r="AQ226" s="5">
        <f t="shared" si="424"/>
        <v>4.859876995408809E-4</v>
      </c>
      <c r="AR226" s="5">
        <f t="shared" si="425"/>
        <v>1.0852545848965948E-3</v>
      </c>
      <c r="AS226" s="5">
        <f t="shared" si="426"/>
        <v>1.8012421360421181E-3</v>
      </c>
      <c r="AT226" s="5">
        <f t="shared" si="427"/>
        <v>1.4947982150025712E-3</v>
      </c>
      <c r="AU226" s="5">
        <f t="shared" si="428"/>
        <v>8.2699290630800773E-4</v>
      </c>
      <c r="AV226" s="5">
        <f t="shared" si="429"/>
        <v>3.4314862378394132E-4</v>
      </c>
      <c r="AW226" s="5">
        <f t="shared" si="430"/>
        <v>6.1544343863127778E-6</v>
      </c>
      <c r="AX226" s="5">
        <f t="shared" si="431"/>
        <v>1.7105506037506471E-3</v>
      </c>
      <c r="AY226" s="5">
        <f t="shared" si="432"/>
        <v>2.0046260939535418E-3</v>
      </c>
      <c r="AZ226" s="5">
        <f t="shared" si="433"/>
        <v>1.1746293175274077E-3</v>
      </c>
      <c r="BA226" s="5">
        <f t="shared" si="434"/>
        <v>4.5885665420152872E-4</v>
      </c>
      <c r="BB226" s="5">
        <f t="shared" si="435"/>
        <v>1.3443566363656814E-4</v>
      </c>
      <c r="BC226" s="5">
        <f t="shared" si="436"/>
        <v>3.1509531339548795E-5</v>
      </c>
      <c r="BD226" s="5">
        <f t="shared" si="437"/>
        <v>2.1197167495817299E-4</v>
      </c>
      <c r="BE226" s="5">
        <f t="shared" si="438"/>
        <v>3.5181819814054499E-4</v>
      </c>
      <c r="BF226" s="5">
        <f t="shared" si="439"/>
        <v>2.9196364223494416E-4</v>
      </c>
      <c r="BG226" s="5">
        <f t="shared" si="440"/>
        <v>1.6152806352376633E-4</v>
      </c>
      <c r="BH226" s="5">
        <f t="shared" si="441"/>
        <v>6.7023709971245692E-5</v>
      </c>
      <c r="BI226" s="5">
        <f t="shared" si="442"/>
        <v>2.224840736804201E-5</v>
      </c>
      <c r="BJ226" s="8">
        <f t="shared" si="443"/>
        <v>0.48595155516767957</v>
      </c>
      <c r="BK226" s="8">
        <f t="shared" si="444"/>
        <v>0.24485893528116293</v>
      </c>
      <c r="BL226" s="8">
        <f t="shared" si="445"/>
        <v>0.25352561028265708</v>
      </c>
      <c r="BM226" s="8">
        <f t="shared" si="446"/>
        <v>0.53620059333116377</v>
      </c>
      <c r="BN226" s="8">
        <f t="shared" si="447"/>
        <v>0.46194102477558785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1.5021645021645</v>
      </c>
      <c r="F227">
        <f>VLOOKUP(B227,home!$B$2:$E$405,3,FALSE)</f>
        <v>1.03</v>
      </c>
      <c r="G227">
        <f>VLOOKUP(C227,away!$B$2:$E$405,4,FALSE)</f>
        <v>0.87</v>
      </c>
      <c r="H227">
        <f>VLOOKUP(A227,away!$A$2:$E$405,3,FALSE)</f>
        <v>1.2640692640692599</v>
      </c>
      <c r="I227">
        <f>VLOOKUP(C227,away!$B$2:$E$405,3,FALSE)</f>
        <v>0.6</v>
      </c>
      <c r="J227">
        <f>VLOOKUP(B227,home!$B$2:$E$405,4,FALSE)</f>
        <v>1.03</v>
      </c>
      <c r="K227" s="3">
        <f t="shared" si="392"/>
        <v>1.3460896103896085</v>
      </c>
      <c r="L227" s="3">
        <f t="shared" si="393"/>
        <v>0.78119480519480267</v>
      </c>
      <c r="M227" s="5">
        <f t="shared" si="394"/>
        <v>0.1191604451292845</v>
      </c>
      <c r="N227" s="5">
        <f t="shared" si="395"/>
        <v>0.16040063715793088</v>
      </c>
      <c r="O227" s="5">
        <f t="shared" si="396"/>
        <v>9.3087520719697378E-2</v>
      </c>
      <c r="P227" s="5">
        <f t="shared" si="397"/>
        <v>0.12530414449771204</v>
      </c>
      <c r="Q227" s="5">
        <f t="shared" si="398"/>
        <v>0.1079568155890821</v>
      </c>
      <c r="R227" s="5">
        <f t="shared" si="399"/>
        <v>3.6359743807345572E-2</v>
      </c>
      <c r="S227" s="5">
        <f t="shared" si="400"/>
        <v>3.2941150503567655E-2</v>
      </c>
      <c r="T227" s="5">
        <f t="shared" si="401"/>
        <v>8.4335303523564234E-2</v>
      </c>
      <c r="U227" s="5">
        <f t="shared" si="402"/>
        <v>4.8943473375495775E-2</v>
      </c>
      <c r="V227" s="5">
        <f t="shared" si="403"/>
        <v>3.8488374767329369E-3</v>
      </c>
      <c r="W227" s="5">
        <f t="shared" si="404"/>
        <v>4.8439849278403439E-2</v>
      </c>
      <c r="X227" s="5">
        <f t="shared" si="405"/>
        <v>3.7840958620707972E-2</v>
      </c>
      <c r="Y227" s="5">
        <f t="shared" si="406"/>
        <v>1.4780580149044277E-2</v>
      </c>
      <c r="Z227" s="5">
        <f t="shared" si="407"/>
        <v>9.4680143268374203E-3</v>
      </c>
      <c r="AA227" s="5">
        <f t="shared" si="408"/>
        <v>1.2744795716375811E-2</v>
      </c>
      <c r="AB227" s="5">
        <f t="shared" si="409"/>
        <v>8.5778185501757358E-3</v>
      </c>
      <c r="AC227" s="5">
        <f t="shared" si="410"/>
        <v>2.5295479070755358E-4</v>
      </c>
      <c r="AD227" s="5">
        <f t="shared" si="411"/>
        <v>1.6301094460624364E-2</v>
      </c>
      <c r="AE227" s="5">
        <f t="shared" si="412"/>
        <v>1.2734330311629526E-2</v>
      </c>
      <c r="AF227" s="5">
        <f t="shared" si="413"/>
        <v>4.973996343539849E-3</v>
      </c>
      <c r="AG227" s="5">
        <f t="shared" si="414"/>
        <v>1.2952200348770909E-3</v>
      </c>
      <c r="AH227" s="5">
        <f t="shared" si="415"/>
        <v>1.8490909019088393E-3</v>
      </c>
      <c r="AI227" s="5">
        <f t="shared" si="416"/>
        <v>2.4890420517254389E-3</v>
      </c>
      <c r="AJ227" s="5">
        <f t="shared" si="417"/>
        <v>1.6752368228252245E-3</v>
      </c>
      <c r="AK227" s="5">
        <f t="shared" si="418"/>
        <v>7.5167296071571054E-4</v>
      </c>
      <c r="AL227" s="5">
        <f t="shared" si="419"/>
        <v>1.0639867486838796E-5</v>
      </c>
      <c r="AM227" s="5">
        <f t="shared" si="420"/>
        <v>4.3885467782852098E-3</v>
      </c>
      <c r="AN227" s="5">
        <f t="shared" si="421"/>
        <v>3.4283099455507935E-3</v>
      </c>
      <c r="AO227" s="5">
        <f t="shared" si="422"/>
        <v>1.3390889600309781E-3</v>
      </c>
      <c r="AP227" s="5">
        <f t="shared" si="423"/>
        <v>3.4869644642330366E-4</v>
      </c>
      <c r="AQ227" s="5">
        <f t="shared" si="424"/>
        <v>6.809996313394315E-5</v>
      </c>
      <c r="AR227" s="5">
        <f t="shared" si="425"/>
        <v>2.8890004138083162E-4</v>
      </c>
      <c r="AS227" s="5">
        <f t="shared" si="426"/>
        <v>3.8888534414386537E-4</v>
      </c>
      <c r="AT227" s="5">
        <f t="shared" si="427"/>
        <v>2.6173726069242235E-4</v>
      </c>
      <c r="AU227" s="5">
        <f t="shared" si="428"/>
        <v>1.1744060242330205E-4</v>
      </c>
      <c r="AV227" s="5">
        <f t="shared" si="429"/>
        <v>3.95213936899759E-5</v>
      </c>
      <c r="AW227" s="5">
        <f t="shared" si="430"/>
        <v>3.1079000053733906E-7</v>
      </c>
      <c r="AX227" s="5">
        <f t="shared" si="431"/>
        <v>9.8456287049308497E-4</v>
      </c>
      <c r="AY227" s="5">
        <f t="shared" si="432"/>
        <v>7.6913539981688121E-4</v>
      </c>
      <c r="AZ227" s="5">
        <f t="shared" si="433"/>
        <v>3.0042228941418755E-4</v>
      </c>
      <c r="BA227" s="5">
        <f t="shared" si="434"/>
        <v>7.8229443951697628E-5</v>
      </c>
      <c r="BB227" s="5">
        <f t="shared" si="435"/>
        <v>1.5278108807086037E-5</v>
      </c>
      <c r="BC227" s="5">
        <f t="shared" si="436"/>
        <v>2.387035846659316E-6</v>
      </c>
      <c r="BD227" s="5">
        <f t="shared" si="437"/>
        <v>3.7614535257878184E-5</v>
      </c>
      <c r="BE227" s="5">
        <f t="shared" si="438"/>
        <v>5.0632535110263425E-5</v>
      </c>
      <c r="BF227" s="5">
        <f t="shared" si="439"/>
        <v>3.4077964729806348E-5</v>
      </c>
      <c r="BG227" s="5">
        <f t="shared" si="440"/>
        <v>1.5290664755338613E-5</v>
      </c>
      <c r="BH227" s="5">
        <f t="shared" si="441"/>
        <v>5.1456512407779683E-6</v>
      </c>
      <c r="BI227" s="5">
        <f t="shared" si="442"/>
        <v>1.385301534779924E-6</v>
      </c>
      <c r="BJ227" s="8">
        <f t="shared" si="443"/>
        <v>0.5007815427111576</v>
      </c>
      <c r="BK227" s="8">
        <f t="shared" si="444"/>
        <v>0.28228730766530835</v>
      </c>
      <c r="BL227" s="8">
        <f t="shared" si="445"/>
        <v>0.20771902620122473</v>
      </c>
      <c r="BM227" s="8">
        <f t="shared" si="446"/>
        <v>0.35721775939365918</v>
      </c>
      <c r="BN227" s="8">
        <f t="shared" si="447"/>
        <v>0.64226930690105244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1.5021645021645</v>
      </c>
      <c r="F228">
        <f>VLOOKUP(B228,home!$B$2:$E$405,3,FALSE)</f>
        <v>1.04</v>
      </c>
      <c r="G228">
        <f>VLOOKUP(C228,away!$B$2:$E$405,4,FALSE)</f>
        <v>1.21</v>
      </c>
      <c r="H228">
        <f>VLOOKUP(A228,away!$A$2:$E$405,3,FALSE)</f>
        <v>1.2640692640692599</v>
      </c>
      <c r="I228">
        <f>VLOOKUP(C228,away!$B$2:$E$405,3,FALSE)</f>
        <v>0.42</v>
      </c>
      <c r="J228">
        <f>VLOOKUP(B228,home!$B$2:$E$405,4,FALSE)</f>
        <v>1.04</v>
      </c>
      <c r="K228" s="3">
        <f t="shared" si="392"/>
        <v>1.8903238095238069</v>
      </c>
      <c r="L228" s="3">
        <f t="shared" si="393"/>
        <v>0.55214545454545272</v>
      </c>
      <c r="M228" s="5">
        <f t="shared" si="394"/>
        <v>8.694589380604939E-2</v>
      </c>
      <c r="N228" s="5">
        <f t="shared" si="395"/>
        <v>0.16435589320190364</v>
      </c>
      <c r="O228" s="5">
        <f t="shared" si="396"/>
        <v>4.8006780056401806E-2</v>
      </c>
      <c r="P228" s="5">
        <f t="shared" si="397"/>
        <v>9.0748359359188971E-2</v>
      </c>
      <c r="Q228" s="5">
        <f t="shared" si="398"/>
        <v>0.15534292907755523</v>
      </c>
      <c r="R228" s="5">
        <f t="shared" si="399"/>
        <v>1.3253362697752773E-2</v>
      </c>
      <c r="S228" s="5">
        <f t="shared" si="400"/>
        <v>2.3679280199117119E-2</v>
      </c>
      <c r="T228" s="5">
        <f t="shared" si="401"/>
        <v>8.5771892185948773E-2</v>
      </c>
      <c r="U228" s="5">
        <f t="shared" si="402"/>
        <v>2.5053147063816738E-2</v>
      </c>
      <c r="V228" s="5">
        <f t="shared" si="403"/>
        <v>2.7460958570010492E-3</v>
      </c>
      <c r="W228" s="5">
        <f t="shared" si="404"/>
        <v>9.7882812492156926E-2</v>
      </c>
      <c r="X228" s="5">
        <f t="shared" si="405"/>
        <v>5.4045549995669309E-2</v>
      </c>
      <c r="Y228" s="5">
        <f t="shared" si="406"/>
        <v>1.4920502384258908E-2</v>
      </c>
      <c r="Z228" s="5">
        <f t="shared" si="407"/>
        <v>2.4392613236688182E-3</v>
      </c>
      <c r="AA228" s="5">
        <f t="shared" si="408"/>
        <v>4.6109937577817235E-3</v>
      </c>
      <c r="AB228" s="5">
        <f t="shared" si="409"/>
        <v>4.3581356429502208E-3</v>
      </c>
      <c r="AC228" s="5">
        <f t="shared" si="410"/>
        <v>1.7913704917293957E-4</v>
      </c>
      <c r="AD228" s="5">
        <f t="shared" si="411"/>
        <v>4.6257552749269647E-2</v>
      </c>
      <c r="AE228" s="5">
        <f t="shared" si="412"/>
        <v>2.5540897488905746E-2</v>
      </c>
      <c r="AF228" s="5">
        <f t="shared" si="413"/>
        <v>7.0511452267553367E-3</v>
      </c>
      <c r="AG228" s="5">
        <f t="shared" si="414"/>
        <v>1.2977525954309419E-3</v>
      </c>
      <c r="AH228" s="5">
        <f t="shared" si="415"/>
        <v>3.3670676307806546E-4</v>
      </c>
      <c r="AI228" s="5">
        <f t="shared" si="416"/>
        <v>6.3648481107415856E-4</v>
      </c>
      <c r="AJ228" s="5">
        <f t="shared" si="417"/>
        <v>6.0158119638687205E-4</v>
      </c>
      <c r="AK228" s="5">
        <f t="shared" si="418"/>
        <v>3.7906108629730712E-4</v>
      </c>
      <c r="AL228" s="5">
        <f t="shared" si="419"/>
        <v>7.4788549987898651E-6</v>
      </c>
      <c r="AM228" s="5">
        <f t="shared" si="420"/>
        <v>1.7488350666449569E-2</v>
      </c>
      <c r="AN228" s="5">
        <f t="shared" si="421"/>
        <v>9.6561133279770683E-3</v>
      </c>
      <c r="AO228" s="5">
        <f t="shared" si="422"/>
        <v>2.6657895413091512E-3</v>
      </c>
      <c r="AP228" s="5">
        <f t="shared" si="423"/>
        <v>4.9063452600288512E-4</v>
      </c>
      <c r="AQ228" s="5">
        <f t="shared" si="424"/>
        <v>6.7725405843888924E-5</v>
      </c>
      <c r="AR228" s="5">
        <f t="shared" si="425"/>
        <v>3.7182221749653319E-5</v>
      </c>
      <c r="AS228" s="5">
        <f t="shared" si="426"/>
        <v>7.0286439064363599E-5</v>
      </c>
      <c r="AT228" s="5">
        <f t="shared" si="427"/>
        <v>6.643206462500537E-5</v>
      </c>
      <c r="AU228" s="5">
        <f t="shared" si="428"/>
        <v>4.1859371158823958E-5</v>
      </c>
      <c r="AV228" s="5">
        <f t="shared" si="429"/>
        <v>1.9781941488304773E-5</v>
      </c>
      <c r="AW228" s="5">
        <f t="shared" si="430"/>
        <v>2.1683147201465784E-7</v>
      </c>
      <c r="AX228" s="5">
        <f t="shared" si="431"/>
        <v>5.5097742756818596E-3</v>
      </c>
      <c r="AY228" s="5">
        <f t="shared" si="432"/>
        <v>3.0421968218892034E-3</v>
      </c>
      <c r="AZ228" s="5">
        <f t="shared" si="433"/>
        <v>8.3986757351937284E-4</v>
      </c>
      <c r="BA228" s="5">
        <f t="shared" si="434"/>
        <v>1.5457635437961354E-4</v>
      </c>
      <c r="BB228" s="5">
        <f t="shared" si="435"/>
        <v>2.133715786272767E-5</v>
      </c>
      <c r="BC228" s="5">
        <f t="shared" si="436"/>
        <v>2.3562429453647707E-6</v>
      </c>
      <c r="BD228" s="5">
        <f t="shared" si="437"/>
        <v>3.4216657881620232E-6</v>
      </c>
      <c r="BE228" s="5">
        <f t="shared" si="438"/>
        <v>6.468056307595714E-6</v>
      </c>
      <c r="BF228" s="5">
        <f t="shared" si="439"/>
        <v>6.1133604197944096E-6</v>
      </c>
      <c r="BG228" s="5">
        <f t="shared" si="440"/>
        <v>3.8520769192459425E-6</v>
      </c>
      <c r="BH228" s="5">
        <f t="shared" si="441"/>
        <v>1.8204181791419305E-6</v>
      </c>
      <c r="BI228" s="5">
        <f t="shared" si="442"/>
        <v>6.8823596546439317E-7</v>
      </c>
      <c r="BJ228" s="8">
        <f t="shared" si="443"/>
        <v>0.69240564929171533</v>
      </c>
      <c r="BK228" s="8">
        <f t="shared" si="444"/>
        <v>0.20734844194741744</v>
      </c>
      <c r="BL228" s="8">
        <f t="shared" si="445"/>
        <v>9.7494158927205199E-2</v>
      </c>
      <c r="BM228" s="8">
        <f t="shared" si="446"/>
        <v>0.43799231330073762</v>
      </c>
      <c r="BN228" s="8">
        <f t="shared" si="447"/>
        <v>0.55865321819885183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1.5021645021645</v>
      </c>
      <c r="F229">
        <f>VLOOKUP(B229,home!$B$2:$E$405,3,FALSE)</f>
        <v>1</v>
      </c>
      <c r="G229">
        <f>VLOOKUP(C229,away!$B$2:$E$405,4,FALSE)</f>
        <v>1.57</v>
      </c>
      <c r="H229">
        <f>VLOOKUP(A229,away!$A$2:$E$405,3,FALSE)</f>
        <v>1.2640692640692599</v>
      </c>
      <c r="I229">
        <f>VLOOKUP(C229,away!$B$2:$E$405,3,FALSE)</f>
        <v>0.18</v>
      </c>
      <c r="J229">
        <f>VLOOKUP(B229,home!$B$2:$E$405,4,FALSE)</f>
        <v>1</v>
      </c>
      <c r="K229" s="3">
        <f t="shared" si="392"/>
        <v>2.3583982683982652</v>
      </c>
      <c r="L229" s="3">
        <f t="shared" si="393"/>
        <v>0.22753246753246678</v>
      </c>
      <c r="M229" s="5">
        <f t="shared" si="394"/>
        <v>7.5325938407334744E-2</v>
      </c>
      <c r="N229" s="5">
        <f t="shared" si="395"/>
        <v>0.17764856270533261</v>
      </c>
      <c r="O229" s="5">
        <f t="shared" si="396"/>
        <v>1.7139096635019488E-2</v>
      </c>
      <c r="P229" s="5">
        <f t="shared" si="397"/>
        <v>4.0420815825940488E-2</v>
      </c>
      <c r="Q229" s="5">
        <f t="shared" si="398"/>
        <v>0.20948303133384857</v>
      </c>
      <c r="R229" s="5">
        <f t="shared" si="399"/>
        <v>1.9498504743216912E-3</v>
      </c>
      <c r="S229" s="5">
        <f t="shared" si="400"/>
        <v>5.4225754984935856E-3</v>
      </c>
      <c r="T229" s="5">
        <f t="shared" si="401"/>
        <v>4.766419102557163E-2</v>
      </c>
      <c r="U229" s="5">
        <f t="shared" si="402"/>
        <v>4.5985239822758121E-3</v>
      </c>
      <c r="V229" s="5">
        <f t="shared" si="403"/>
        <v>3.2331333839347002E-4</v>
      </c>
      <c r="W229" s="5">
        <f t="shared" si="404"/>
        <v>0.16468147278552267</v>
      </c>
      <c r="X229" s="5">
        <f t="shared" si="405"/>
        <v>3.7470381859770752E-2</v>
      </c>
      <c r="Y229" s="5">
        <f t="shared" si="406"/>
        <v>4.2628642219687107E-3</v>
      </c>
      <c r="Z229" s="5">
        <f t="shared" si="407"/>
        <v>1.4788476324725507E-4</v>
      </c>
      <c r="AA229" s="5">
        <f t="shared" si="408"/>
        <v>3.4877116956481374E-4</v>
      </c>
      <c r="AB229" s="5">
        <f t="shared" si="409"/>
        <v>4.1127066118444729E-4</v>
      </c>
      <c r="AC229" s="5">
        <f t="shared" si="410"/>
        <v>1.0843367156777343E-5</v>
      </c>
      <c r="AD229" s="5">
        <f t="shared" si="411"/>
        <v>9.7096125063663177E-2</v>
      </c>
      <c r="AE229" s="5">
        <f t="shared" si="412"/>
        <v>2.2092520923576279E-2</v>
      </c>
      <c r="AF229" s="5">
        <f t="shared" si="413"/>
        <v>2.5133828998769817E-3</v>
      </c>
      <c r="AG229" s="5">
        <f t="shared" si="414"/>
        <v>1.9062540435430553E-4</v>
      </c>
      <c r="AH229" s="5">
        <f t="shared" si="415"/>
        <v>8.4121462730256489E-6</v>
      </c>
      <c r="AI229" s="5">
        <f t="shared" si="416"/>
        <v>1.9839191203816608E-5</v>
      </c>
      <c r="AJ229" s="5">
        <f t="shared" si="417"/>
        <v>2.3394357090751598E-5</v>
      </c>
      <c r="AK229" s="5">
        <f t="shared" si="418"/>
        <v>1.8391070417706416E-5</v>
      </c>
      <c r="AL229" s="5">
        <f t="shared" si="419"/>
        <v>2.3274731442813086E-7</v>
      </c>
      <c r="AM229" s="5">
        <f t="shared" si="420"/>
        <v>4.5798266643664896E-2</v>
      </c>
      <c r="AN229" s="5">
        <f t="shared" si="421"/>
        <v>1.0420592618142941E-2</v>
      </c>
      <c r="AO229" s="5">
        <f t="shared" si="422"/>
        <v>1.1855115757783358E-3</v>
      </c>
      <c r="AP229" s="5">
        <f t="shared" si="423"/>
        <v>8.9914124708382584E-5</v>
      </c>
      <c r="AQ229" s="5">
        <f t="shared" si="424"/>
        <v>5.1145956652300567E-6</v>
      </c>
      <c r="AR229" s="5">
        <f t="shared" si="425"/>
        <v>3.828072797491143E-7</v>
      </c>
      <c r="AS229" s="5">
        <f t="shared" si="426"/>
        <v>9.0281202569056146E-7</v>
      </c>
      <c r="AT229" s="5">
        <f t="shared" si="427"/>
        <v>1.0645951590388753E-6</v>
      </c>
      <c r="AU229" s="5">
        <f t="shared" si="428"/>
        <v>8.3691312654081969E-7</v>
      </c>
      <c r="AV229" s="5">
        <f t="shared" si="429"/>
        <v>4.934436171084119E-7</v>
      </c>
      <c r="AW229" s="5">
        <f t="shared" si="430"/>
        <v>3.4693067551931045E-9</v>
      </c>
      <c r="AX229" s="5">
        <f t="shared" si="431"/>
        <v>1.8001758791343577E-2</v>
      </c>
      <c r="AY229" s="5">
        <f t="shared" si="432"/>
        <v>4.0959845977186814E-3</v>
      </c>
      <c r="AZ229" s="5">
        <f t="shared" si="433"/>
        <v>4.65984741246955E-4</v>
      </c>
      <c r="BA229" s="5">
        <f t="shared" si="434"/>
        <v>3.5342219336132578E-5</v>
      </c>
      <c r="BB229" s="5">
        <f t="shared" si="435"/>
        <v>2.0103755934059763E-6</v>
      </c>
      <c r="BC229" s="5">
        <f t="shared" si="436"/>
        <v>9.1485143886941862E-8</v>
      </c>
      <c r="BD229" s="5">
        <f t="shared" si="437"/>
        <v>1.4516847491784529E-8</v>
      </c>
      <c r="BE229" s="5">
        <f t="shared" si="438"/>
        <v>3.4236507987226332E-8</v>
      </c>
      <c r="BF229" s="5">
        <f t="shared" si="439"/>
        <v>4.0371660576538981E-8</v>
      </c>
      <c r="BG229" s="5">
        <f t="shared" si="440"/>
        <v>3.1737484798690683E-8</v>
      </c>
      <c r="BH229" s="5">
        <f t="shared" si="441"/>
        <v>1.8712407298137095E-8</v>
      </c>
      <c r="BI229" s="5">
        <f t="shared" si="442"/>
        <v>8.82626179389791E-9</v>
      </c>
      <c r="BJ229" s="8">
        <f t="shared" si="443"/>
        <v>0.84320372999182813</v>
      </c>
      <c r="BK229" s="8">
        <f t="shared" si="444"/>
        <v>0.12559970378235219</v>
      </c>
      <c r="BL229" s="8">
        <f t="shared" si="445"/>
        <v>2.4521378659729628E-2</v>
      </c>
      <c r="BM229" s="8">
        <f t="shared" si="446"/>
        <v>0.46740942068694752</v>
      </c>
      <c r="BN229" s="8">
        <f t="shared" si="447"/>
        <v>0.52196729538179765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1.5021645021645</v>
      </c>
      <c r="F230">
        <f>VLOOKUP(B230,home!$B$2:$E$405,3,FALSE)</f>
        <v>0.89</v>
      </c>
      <c r="G230">
        <f>VLOOKUP(C230,away!$B$2:$E$405,4,FALSE)</f>
        <v>0.22</v>
      </c>
      <c r="H230">
        <f>VLOOKUP(A230,away!$A$2:$E$405,3,FALSE)</f>
        <v>1.2640692640692599</v>
      </c>
      <c r="I230">
        <f>VLOOKUP(C230,away!$B$2:$E$405,3,FALSE)</f>
        <v>0.89</v>
      </c>
      <c r="J230">
        <f>VLOOKUP(B230,home!$B$2:$E$405,4,FALSE)</f>
        <v>0.89</v>
      </c>
      <c r="K230" s="3">
        <f t="shared" si="392"/>
        <v>0.29412380952380912</v>
      </c>
      <c r="L230" s="3">
        <f t="shared" si="393"/>
        <v>1.0012692640692606</v>
      </c>
      <c r="M230" s="5">
        <f t="shared" si="394"/>
        <v>0.27379022347055459</v>
      </c>
      <c r="N230" s="5">
        <f t="shared" si="395"/>
        <v>8.0528223537534513E-2</v>
      </c>
      <c r="O230" s="5">
        <f t="shared" si="396"/>
        <v>0.27413773556372062</v>
      </c>
      <c r="P230" s="5">
        <f t="shared" si="397"/>
        <v>8.0630435118232091E-2</v>
      </c>
      <c r="Q230" s="5">
        <f t="shared" si="398"/>
        <v>1.1842633940522261E-2</v>
      </c>
      <c r="R230" s="5">
        <f t="shared" si="399"/>
        <v>0.13724284437075007</v>
      </c>
      <c r="S230" s="5">
        <f t="shared" si="400"/>
        <v>5.9363579394340858E-3</v>
      </c>
      <c r="T230" s="5">
        <f t="shared" si="401"/>
        <v>1.1857665370268373E-2</v>
      </c>
      <c r="U230" s="5">
        <f t="shared" si="402"/>
        <v>4.0366388216208263E-2</v>
      </c>
      <c r="V230" s="5">
        <f t="shared" si="403"/>
        <v>1.9424893084882391E-4</v>
      </c>
      <c r="W230" s="5">
        <f t="shared" si="404"/>
        <v>1.1610668697941225E-3</v>
      </c>
      <c r="X230" s="5">
        <f t="shared" si="405"/>
        <v>1.1625405702539609E-3</v>
      </c>
      <c r="Y230" s="5">
        <f t="shared" si="406"/>
        <v>5.8200807061442106E-4</v>
      </c>
      <c r="Z230" s="5">
        <f t="shared" si="407"/>
        <v>4.5805680593957662E-2</v>
      </c>
      <c r="AA230" s="5">
        <f t="shared" si="408"/>
        <v>1.3472541274125642E-2</v>
      </c>
      <c r="AB230" s="5">
        <f t="shared" si="409"/>
        <v>1.9812975817562932E-3</v>
      </c>
      <c r="AC230" s="5">
        <f t="shared" si="410"/>
        <v>3.575359543763186E-6</v>
      </c>
      <c r="AD230" s="5">
        <f t="shared" si="411"/>
        <v>8.537435271393293E-5</v>
      </c>
      <c r="AE230" s="5">
        <f t="shared" si="412"/>
        <v>8.5482715312269113E-5</v>
      </c>
      <c r="AF230" s="5">
        <f t="shared" si="413"/>
        <v>4.2795607725678903E-5</v>
      </c>
      <c r="AG230" s="5">
        <f t="shared" si="414"/>
        <v>1.4283308884295762E-5</v>
      </c>
      <c r="AH230" s="5">
        <f t="shared" si="415"/>
        <v>1.1465955024625897E-2</v>
      </c>
      <c r="AI230" s="5">
        <f t="shared" si="416"/>
        <v>3.3724103716716285E-3</v>
      </c>
      <c r="AJ230" s="5">
        <f t="shared" si="417"/>
        <v>4.9595309289683219E-4</v>
      </c>
      <c r="AK230" s="5">
        <f t="shared" si="418"/>
        <v>4.8623871009310635E-5</v>
      </c>
      <c r="AL230" s="5">
        <f t="shared" si="419"/>
        <v>4.211732501818186E-8</v>
      </c>
      <c r="AM230" s="5">
        <f t="shared" si="420"/>
        <v>5.022125971170263E-6</v>
      </c>
      <c r="AN230" s="5">
        <f t="shared" si="421"/>
        <v>5.0285003752167697E-6</v>
      </c>
      <c r="AO230" s="5">
        <f t="shared" si="422"/>
        <v>2.5174414350326479E-6</v>
      </c>
      <c r="AP230" s="5">
        <f t="shared" si="423"/>
        <v>8.4021224433086776E-7</v>
      </c>
      <c r="AQ230" s="5">
        <f t="shared" si="424"/>
        <v>2.1031967388578735E-7</v>
      </c>
      <c r="AR230" s="5">
        <f t="shared" si="425"/>
        <v>2.2961016698716838E-3</v>
      </c>
      <c r="AS230" s="5">
        <f t="shared" si="426"/>
        <v>6.7533817019663905E-4</v>
      </c>
      <c r="AT230" s="5">
        <f t="shared" si="427"/>
        <v>9.931651766753702E-5</v>
      </c>
      <c r="AU230" s="5">
        <f t="shared" si="428"/>
        <v>9.7371175083382278E-6</v>
      </c>
      <c r="AV230" s="5">
        <f t="shared" si="429"/>
        <v>7.159795238333549E-7</v>
      </c>
      <c r="AW230" s="5">
        <f t="shared" si="430"/>
        <v>3.4453975983522655E-10</v>
      </c>
      <c r="AX230" s="5">
        <f t="shared" si="431"/>
        <v>2.4618780375817615E-7</v>
      </c>
      <c r="AY230" s="5">
        <f t="shared" si="432"/>
        <v>2.4650028109177661E-7</v>
      </c>
      <c r="AZ230" s="5">
        <f t="shared" si="433"/>
        <v>1.2340657752081453E-7</v>
      </c>
      <c r="BA230" s="5">
        <f t="shared" si="434"/>
        <v>4.118773768519071E-8</v>
      </c>
      <c r="BB230" s="5">
        <f t="shared" si="435"/>
        <v>1.031000395018216E-8</v>
      </c>
      <c r="BC230" s="5">
        <f t="shared" si="436"/>
        <v>2.0646180135500134E-9</v>
      </c>
      <c r="BD230" s="5">
        <f t="shared" si="437"/>
        <v>3.8316933820343665E-4</v>
      </c>
      <c r="BE230" s="5">
        <f t="shared" si="438"/>
        <v>1.1269922544511158E-4</v>
      </c>
      <c r="BF230" s="5">
        <f t="shared" si="439"/>
        <v>1.657376275914941E-5</v>
      </c>
      <c r="BG230" s="5">
        <f t="shared" si="440"/>
        <v>1.6249127469549542E-6</v>
      </c>
      <c r="BH230" s="5">
        <f t="shared" si="441"/>
        <v>1.1948138181954709E-7</v>
      </c>
      <c r="BI230" s="5">
        <f t="shared" si="442"/>
        <v>7.0284638375867983E-9</v>
      </c>
      <c r="BJ230" s="8">
        <f t="shared" si="443"/>
        <v>0.10737636260034548</v>
      </c>
      <c r="BK230" s="8">
        <f t="shared" si="444"/>
        <v>0.36055512943621948</v>
      </c>
      <c r="BL230" s="8">
        <f t="shared" si="445"/>
        <v>0.4861791525705329</v>
      </c>
      <c r="BM230" s="8">
        <f t="shared" si="446"/>
        <v>0.14174398304400002</v>
      </c>
      <c r="BN230" s="8">
        <f t="shared" si="447"/>
        <v>0.85817209600131417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1.3644444444444399</v>
      </c>
      <c r="F231">
        <f>VLOOKUP(B231,home!$B$2:$E$405,3,FALSE)</f>
        <v>0.9</v>
      </c>
      <c r="G231">
        <f>VLOOKUP(C231,away!$B$2:$E$405,4,FALSE)</f>
        <v>1.47</v>
      </c>
      <c r="H231">
        <f>VLOOKUP(A231,away!$A$2:$E$405,3,FALSE)</f>
        <v>1.1155555555555601</v>
      </c>
      <c r="I231">
        <f>VLOOKUP(C231,away!$B$2:$E$405,3,FALSE)</f>
        <v>0.44</v>
      </c>
      <c r="J231">
        <f>VLOOKUP(B231,home!$B$2:$E$405,4,FALSE)</f>
        <v>0.9</v>
      </c>
      <c r="K231" s="3">
        <f t="shared" si="392"/>
        <v>1.8051599999999941</v>
      </c>
      <c r="L231" s="3">
        <f t="shared" si="393"/>
        <v>0.44176000000000176</v>
      </c>
      <c r="M231" s="5">
        <f t="shared" si="394"/>
        <v>0.10572435461677376</v>
      </c>
      <c r="N231" s="5">
        <f t="shared" si="395"/>
        <v>0.19084937598001472</v>
      </c>
      <c r="O231" s="5">
        <f t="shared" si="396"/>
        <v>4.6704790895506158E-2</v>
      </c>
      <c r="P231" s="5">
        <f t="shared" si="397"/>
        <v>8.4309620332931628E-2</v>
      </c>
      <c r="Q231" s="5">
        <f t="shared" si="398"/>
        <v>0.17225682977204118</v>
      </c>
      <c r="R231" s="5">
        <f t="shared" si="399"/>
        <v>1.0316154212999442E-2</v>
      </c>
      <c r="S231" s="5">
        <f t="shared" si="400"/>
        <v>1.6808123602287135E-2</v>
      </c>
      <c r="T231" s="5">
        <f t="shared" si="401"/>
        <v>7.6096177120097197E-2</v>
      </c>
      <c r="U231" s="5">
        <f t="shared" si="402"/>
        <v>1.8622308939138014E-2</v>
      </c>
      <c r="V231" s="5">
        <f t="shared" si="403"/>
        <v>1.4892884263406011E-3</v>
      </c>
      <c r="W231" s="5">
        <f t="shared" si="404"/>
        <v>0.10365037961043226</v>
      </c>
      <c r="X231" s="5">
        <f t="shared" si="405"/>
        <v>4.5788591696704732E-2</v>
      </c>
      <c r="Y231" s="5">
        <f t="shared" si="406"/>
        <v>1.0113784133968181E-2</v>
      </c>
      <c r="Z231" s="5">
        <f t="shared" si="407"/>
        <v>1.5190880950448845E-3</v>
      </c>
      <c r="AA231" s="5">
        <f t="shared" si="408"/>
        <v>2.742197065651215E-3</v>
      </c>
      <c r="AB231" s="5">
        <f t="shared" si="409"/>
        <v>2.4750522275154658E-3</v>
      </c>
      <c r="AC231" s="5">
        <f t="shared" si="410"/>
        <v>7.4226831560083776E-5</v>
      </c>
      <c r="AD231" s="5">
        <f t="shared" si="411"/>
        <v>4.6776379814391832E-2</v>
      </c>
      <c r="AE231" s="5">
        <f t="shared" si="412"/>
        <v>2.0663933546805815E-2</v>
      </c>
      <c r="AF231" s="5">
        <f t="shared" si="413"/>
        <v>4.5642496418184866E-3</v>
      </c>
      <c r="AG231" s="5">
        <f t="shared" si="414"/>
        <v>6.7210097392324784E-4</v>
      </c>
      <c r="AH231" s="5">
        <f t="shared" si="415"/>
        <v>1.6776808921675765E-4</v>
      </c>
      <c r="AI231" s="5">
        <f t="shared" si="416"/>
        <v>3.0284824393052127E-4</v>
      </c>
      <c r="AJ231" s="5">
        <f t="shared" si="417"/>
        <v>2.733447680068091E-4</v>
      </c>
      <c r="AK231" s="5">
        <f t="shared" si="418"/>
        <v>1.644770138050566E-4</v>
      </c>
      <c r="AL231" s="5">
        <f t="shared" si="419"/>
        <v>2.3676799957894497E-6</v>
      </c>
      <c r="AM231" s="5">
        <f t="shared" si="420"/>
        <v>1.6887769957149454E-2</v>
      </c>
      <c r="AN231" s="5">
        <f t="shared" si="421"/>
        <v>7.4603412562703718E-3</v>
      </c>
      <c r="AO231" s="5">
        <f t="shared" si="422"/>
        <v>1.6478401766850063E-3</v>
      </c>
      <c r="AP231" s="5">
        <f t="shared" si="423"/>
        <v>2.4264995881745718E-4</v>
      </c>
      <c r="AQ231" s="5">
        <f t="shared" si="424"/>
        <v>2.6798261451800073E-5</v>
      </c>
      <c r="AR231" s="5">
        <f t="shared" si="425"/>
        <v>1.4822646218479035E-5</v>
      </c>
      <c r="AS231" s="5">
        <f t="shared" si="426"/>
        <v>2.6757248047749531E-5</v>
      </c>
      <c r="AT231" s="5">
        <f t="shared" si="427"/>
        <v>2.4150556942937695E-5</v>
      </c>
      <c r="AU231" s="5">
        <f t="shared" si="428"/>
        <v>1.453187312370442E-5</v>
      </c>
      <c r="AV231" s="5">
        <f t="shared" si="429"/>
        <v>6.5580890219965485E-6</v>
      </c>
      <c r="AW231" s="5">
        <f t="shared" si="430"/>
        <v>5.2447234718805468E-8</v>
      </c>
      <c r="AX231" s="5">
        <f t="shared" si="431"/>
        <v>5.0808544693079702E-3</v>
      </c>
      <c r="AY231" s="5">
        <f t="shared" si="432"/>
        <v>2.2445182703614975E-3</v>
      </c>
      <c r="AZ231" s="5">
        <f t="shared" si="433"/>
        <v>4.9576919555744954E-4</v>
      </c>
      <c r="BA231" s="5">
        <f t="shared" si="434"/>
        <v>7.3003666609819962E-5</v>
      </c>
      <c r="BB231" s="5">
        <f t="shared" si="435"/>
        <v>8.0625249403885464E-6</v>
      </c>
      <c r="BC231" s="5">
        <f t="shared" si="436"/>
        <v>7.1234020353321177E-7</v>
      </c>
      <c r="BD231" s="5">
        <f t="shared" si="437"/>
        <v>1.0913420322458871E-6</v>
      </c>
      <c r="BE231" s="5">
        <f t="shared" si="438"/>
        <v>1.9700469829289793E-6</v>
      </c>
      <c r="BF231" s="5">
        <f t="shared" si="439"/>
        <v>1.7781250058520329E-6</v>
      </c>
      <c r="BG231" s="5">
        <f t="shared" si="440"/>
        <v>1.0699333785212815E-6</v>
      </c>
      <c r="BH231" s="5">
        <f t="shared" si="441"/>
        <v>4.8285023439286771E-7</v>
      </c>
      <c r="BI231" s="5">
        <f t="shared" si="442"/>
        <v>1.7432438582332522E-7</v>
      </c>
      <c r="BJ231" s="8">
        <f t="shared" si="443"/>
        <v>0.70560012236755221</v>
      </c>
      <c r="BK231" s="8">
        <f t="shared" si="444"/>
        <v>0.21065249976025049</v>
      </c>
      <c r="BL231" s="8">
        <f t="shared" si="445"/>
        <v>8.1862328491144068E-2</v>
      </c>
      <c r="BM231" s="8">
        <f t="shared" si="446"/>
        <v>0.38722844708059823</v>
      </c>
      <c r="BN231" s="8">
        <f t="shared" si="447"/>
        <v>0.61016112581026694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1.3644444444444399</v>
      </c>
      <c r="F232">
        <f>VLOOKUP(B232,home!$B$2:$E$405,3,FALSE)</f>
        <v>1.22</v>
      </c>
      <c r="G232">
        <f>VLOOKUP(C232,away!$B$2:$E$405,4,FALSE)</f>
        <v>1.03</v>
      </c>
      <c r="H232">
        <f>VLOOKUP(A232,away!$A$2:$E$405,3,FALSE)</f>
        <v>1.1155555555555601</v>
      </c>
      <c r="I232">
        <f>VLOOKUP(C232,away!$B$2:$E$405,3,FALSE)</f>
        <v>0.44</v>
      </c>
      <c r="J232">
        <f>VLOOKUP(B232,home!$B$2:$E$405,4,FALSE)</f>
        <v>1.22</v>
      </c>
      <c r="K232" s="3">
        <f t="shared" si="392"/>
        <v>1.7145608888888832</v>
      </c>
      <c r="L232" s="3">
        <f t="shared" si="393"/>
        <v>0.5988302222222246</v>
      </c>
      <c r="M232" s="5">
        <f t="shared" si="394"/>
        <v>9.8925215716044804E-2</v>
      </c>
      <c r="N232" s="5">
        <f t="shared" si="395"/>
        <v>0.16961330579162631</v>
      </c>
      <c r="O232" s="5">
        <f t="shared" si="396"/>
        <v>5.9239408910620614E-2</v>
      </c>
      <c r="P232" s="5">
        <f t="shared" si="397"/>
        <v>0.10156957359904571</v>
      </c>
      <c r="Q232" s="5">
        <f t="shared" si="398"/>
        <v>0.14540617017273641</v>
      </c>
      <c r="R232" s="5">
        <f t="shared" si="399"/>
        <v>1.773717420113009E-2</v>
      </c>
      <c r="S232" s="5">
        <f t="shared" si="400"/>
        <v>2.6071154372572018E-2</v>
      </c>
      <c r="T232" s="5">
        <f t="shared" si="401"/>
        <v>8.7073609197022353E-2</v>
      </c>
      <c r="U232" s="5">
        <f t="shared" si="402"/>
        <v>3.0411465164666574E-2</v>
      </c>
      <c r="V232" s="5">
        <f t="shared" si="403"/>
        <v>2.9742288024678333E-3</v>
      </c>
      <c r="W232" s="5">
        <f t="shared" si="404"/>
        <v>8.3102577460431731E-2</v>
      </c>
      <c r="X232" s="5">
        <f t="shared" si="405"/>
        <v>4.9764334927869962E-2</v>
      </c>
      <c r="Y232" s="5">
        <f t="shared" si="406"/>
        <v>1.4900193871798792E-2</v>
      </c>
      <c r="Z232" s="5">
        <f t="shared" si="407"/>
        <v>3.5405186561523467E-3</v>
      </c>
      <c r="AA232" s="5">
        <f t="shared" si="408"/>
        <v>6.070434814220242E-3</v>
      </c>
      <c r="AB232" s="5">
        <f t="shared" si="409"/>
        <v>5.2040650555057414E-3</v>
      </c>
      <c r="AC232" s="5">
        <f t="shared" si="410"/>
        <v>1.9085828437803303E-4</v>
      </c>
      <c r="AD232" s="5">
        <f t="shared" si="411"/>
        <v>3.5621107269878785E-2</v>
      </c>
      <c r="AE232" s="5">
        <f t="shared" si="412"/>
        <v>2.1330995582223213E-2</v>
      </c>
      <c r="AF232" s="5">
        <f t="shared" si="413"/>
        <v>6.3868224123620086E-3</v>
      </c>
      <c r="AG232" s="5">
        <f t="shared" si="414"/>
        <v>1.2748740948295423E-3</v>
      </c>
      <c r="AH232" s="5">
        <f t="shared" si="415"/>
        <v>5.3004239341141043E-4</v>
      </c>
      <c r="AI232" s="5">
        <f t="shared" si="416"/>
        <v>9.0878995719625901E-4</v>
      </c>
      <c r="AJ232" s="5">
        <f t="shared" si="417"/>
        <v>7.7908785841185422E-4</v>
      </c>
      <c r="AK232" s="5">
        <f t="shared" si="418"/>
        <v>4.452645236803884E-4</v>
      </c>
      <c r="AL232" s="5">
        <f t="shared" si="419"/>
        <v>7.8384037565371017E-6</v>
      </c>
      <c r="AM232" s="5">
        <f t="shared" si="420"/>
        <v>1.2214911468769917E-2</v>
      </c>
      <c r="AN232" s="5">
        <f t="shared" si="421"/>
        <v>7.3146581492682886E-3</v>
      </c>
      <c r="AO232" s="5">
        <f t="shared" si="422"/>
        <v>2.190119182502968E-3</v>
      </c>
      <c r="AP232" s="5">
        <f t="shared" si="423"/>
        <v>4.3716985225046974E-4</v>
      </c>
      <c r="AQ232" s="5">
        <f t="shared" si="424"/>
        <v>6.5447629943001475E-5</v>
      </c>
      <c r="AR232" s="5">
        <f t="shared" si="425"/>
        <v>6.3481080846750963E-5</v>
      </c>
      <c r="AS232" s="5">
        <f t="shared" si="426"/>
        <v>1.088421784042324E-4</v>
      </c>
      <c r="AT232" s="5">
        <f t="shared" si="427"/>
        <v>9.3308271076681577E-5</v>
      </c>
      <c r="AU232" s="5">
        <f t="shared" si="428"/>
        <v>5.3327570732640015E-5</v>
      </c>
      <c r="AV232" s="5">
        <f t="shared" si="429"/>
        <v>2.2858341769410021E-5</v>
      </c>
      <c r="AW232" s="5">
        <f t="shared" si="430"/>
        <v>2.2355364366404116E-7</v>
      </c>
      <c r="AX232" s="5">
        <f t="shared" si="431"/>
        <v>3.4905349109321938E-3</v>
      </c>
      <c r="AY232" s="5">
        <f t="shared" si="432"/>
        <v>2.0902377963879586E-3</v>
      </c>
      <c r="AZ232" s="5">
        <f t="shared" si="433"/>
        <v>6.2584878205414717E-4</v>
      </c>
      <c r="BA232" s="5">
        <f t="shared" si="434"/>
        <v>1.2492572174499785E-4</v>
      </c>
      <c r="BB232" s="5">
        <f t="shared" si="435"/>
        <v>1.8702324428457215E-5</v>
      </c>
      <c r="BC232" s="5">
        <f t="shared" si="436"/>
        <v>2.2399034187130356E-6</v>
      </c>
      <c r="BD232" s="5">
        <f t="shared" si="437"/>
        <v>6.3357316250611439E-6</v>
      </c>
      <c r="BE232" s="5">
        <f t="shared" si="438"/>
        <v>1.0862997646826245E-5</v>
      </c>
      <c r="BF232" s="5">
        <f t="shared" si="439"/>
        <v>9.3126354506701276E-6</v>
      </c>
      <c r="BG232" s="5">
        <f t="shared" si="440"/>
        <v>5.3223601720663667E-6</v>
      </c>
      <c r="BH232" s="5">
        <f t="shared" si="441"/>
        <v>2.2813776469012256E-6</v>
      </c>
      <c r="BI232" s="5">
        <f t="shared" si="442"/>
        <v>7.8231217723243826E-7</v>
      </c>
      <c r="BJ232" s="8">
        <f t="shared" si="443"/>
        <v>0.64304878650248021</v>
      </c>
      <c r="BK232" s="8">
        <f t="shared" si="444"/>
        <v>0.23182910697465289</v>
      </c>
      <c r="BL232" s="8">
        <f t="shared" si="445"/>
        <v>0.12170244773639165</v>
      </c>
      <c r="BM232" s="8">
        <f t="shared" si="446"/>
        <v>0.40553999723572864</v>
      </c>
      <c r="BN232" s="8">
        <f t="shared" si="447"/>
        <v>0.59249084839120392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1.3644444444444399</v>
      </c>
      <c r="F233">
        <f>VLOOKUP(B233,home!$B$2:$E$405,3,FALSE)</f>
        <v>0.98</v>
      </c>
      <c r="G233">
        <f>VLOOKUP(C233,away!$B$2:$E$405,4,FALSE)</f>
        <v>1.63</v>
      </c>
      <c r="H233">
        <f>VLOOKUP(A233,away!$A$2:$E$405,3,FALSE)</f>
        <v>1.1155555555555601</v>
      </c>
      <c r="I233">
        <f>VLOOKUP(C233,away!$B$2:$E$405,3,FALSE)</f>
        <v>0.49</v>
      </c>
      <c r="J233">
        <f>VLOOKUP(B233,home!$B$2:$E$405,4,FALSE)</f>
        <v>0.98</v>
      </c>
      <c r="K233" s="3">
        <f t="shared" si="392"/>
        <v>2.1795635555555481</v>
      </c>
      <c r="L233" s="3">
        <f t="shared" si="393"/>
        <v>0.53568977777777993</v>
      </c>
      <c r="M233" s="5">
        <f t="shared" si="394"/>
        <v>6.6188183209909116E-2</v>
      </c>
      <c r="N233" s="5">
        <f t="shared" si="395"/>
        <v>0.14426135193275152</v>
      </c>
      <c r="O233" s="5">
        <f t="shared" si="396"/>
        <v>3.5456333155231196E-2</v>
      </c>
      <c r="P233" s="5">
        <f t="shared" si="397"/>
        <v>7.7279331558777767E-2</v>
      </c>
      <c r="Q233" s="5">
        <f t="shared" si="398"/>
        <v>0.15721339257389916</v>
      </c>
      <c r="R233" s="5">
        <f t="shared" si="399"/>
        <v>9.4967976143703631E-3</v>
      </c>
      <c r="S233" s="5">
        <f t="shared" si="400"/>
        <v>2.2557255678221342E-2</v>
      </c>
      <c r="T233" s="5">
        <f t="shared" si="401"/>
        <v>8.4217607331602898E-2</v>
      </c>
      <c r="U233" s="5">
        <f t="shared" si="402"/>
        <v>2.0698873974768515E-2</v>
      </c>
      <c r="V233" s="5">
        <f t="shared" si="403"/>
        <v>2.9263525704261483E-3</v>
      </c>
      <c r="W233" s="5">
        <f t="shared" si="404"/>
        <v>0.11421886029977257</v>
      </c>
      <c r="X233" s="5">
        <f t="shared" si="405"/>
        <v>6.1185875892016454E-2</v>
      </c>
      <c r="Y233" s="5">
        <f t="shared" si="406"/>
        <v>1.6388324129866558E-2</v>
      </c>
      <c r="Z233" s="5">
        <f t="shared" si="407"/>
        <v>1.6957791345475371E-3</v>
      </c>
      <c r="AA233" s="5">
        <f t="shared" si="408"/>
        <v>3.6960583999313397E-3</v>
      </c>
      <c r="AB233" s="5">
        <f t="shared" si="409"/>
        <v>4.0278970938476518E-3</v>
      </c>
      <c r="AC233" s="5">
        <f t="shared" si="410"/>
        <v>2.1354507668559485E-4</v>
      </c>
      <c r="AD233" s="5">
        <f t="shared" si="411"/>
        <v>6.2236816316618704E-2</v>
      </c>
      <c r="AE233" s="5">
        <f t="shared" si="412"/>
        <v>3.3339626302245982E-2</v>
      </c>
      <c r="AF233" s="5">
        <f t="shared" si="413"/>
        <v>8.929848502522186E-3</v>
      </c>
      <c r="AG233" s="5">
        <f t="shared" si="414"/>
        <v>1.5945428533017838E-3</v>
      </c>
      <c r="AH233" s="5">
        <f t="shared" si="415"/>
        <v>2.2710288693649145E-4</v>
      </c>
      <c r="AI233" s="5">
        <f t="shared" si="416"/>
        <v>4.9498517572822893E-4</v>
      </c>
      <c r="AJ233" s="5">
        <f t="shared" si="417"/>
        <v>5.3942582477875338E-4</v>
      </c>
      <c r="AK233" s="5">
        <f t="shared" si="418"/>
        <v>3.919042895377545E-4</v>
      </c>
      <c r="AL233" s="5">
        <f t="shared" si="419"/>
        <v>9.9731522961398217E-6</v>
      </c>
      <c r="AM233" s="5">
        <f t="shared" si="420"/>
        <v>2.7129819331501395E-2</v>
      </c>
      <c r="AN233" s="5">
        <f t="shared" si="421"/>
        <v>1.4533166888843298E-2</v>
      </c>
      <c r="AO233" s="5">
        <f t="shared" si="422"/>
        <v>3.8926344705459276E-3</v>
      </c>
      <c r="AP233" s="5">
        <f t="shared" si="423"/>
        <v>6.950814981656247E-4</v>
      </c>
      <c r="AQ233" s="5">
        <f t="shared" si="424"/>
        <v>9.3087013322447432E-5</v>
      </c>
      <c r="AR233" s="5">
        <f t="shared" si="425"/>
        <v>2.433133900714028E-5</v>
      </c>
      <c r="AS233" s="5">
        <f t="shared" si="426"/>
        <v>5.3031699757830064E-5</v>
      </c>
      <c r="AT233" s="5">
        <f t="shared" si="427"/>
        <v>5.7792980040665217E-5</v>
      </c>
      <c r="AU233" s="5">
        <f t="shared" si="428"/>
        <v>4.198782435452769E-5</v>
      </c>
      <c r="AV233" s="5">
        <f t="shared" si="429"/>
        <v>2.2878782935049058E-5</v>
      </c>
      <c r="AW233" s="5">
        <f t="shared" si="430"/>
        <v>3.2345423877557298E-7</v>
      </c>
      <c r="AX233" s="5">
        <f t="shared" si="431"/>
        <v>9.8551942472911384E-3</v>
      </c>
      <c r="AY233" s="5">
        <f t="shared" si="432"/>
        <v>5.2793268162882444E-3</v>
      </c>
      <c r="AZ233" s="5">
        <f t="shared" si="433"/>
        <v>1.4140407045168618E-3</v>
      </c>
      <c r="BA233" s="5">
        <f t="shared" si="434"/>
        <v>2.5249571692379105E-4</v>
      </c>
      <c r="BB233" s="5">
        <f t="shared" si="435"/>
        <v>3.3814843622186701E-5</v>
      </c>
      <c r="BC233" s="5">
        <f t="shared" si="436"/>
        <v>3.6228532131119152E-6</v>
      </c>
      <c r="BD233" s="5">
        <f t="shared" si="437"/>
        <v>2.1723415976284675E-6</v>
      </c>
      <c r="BE233" s="5">
        <f t="shared" si="438"/>
        <v>4.7347565764083224E-6</v>
      </c>
      <c r="BF233" s="5">
        <f t="shared" si="439"/>
        <v>5.15985143918327E-6</v>
      </c>
      <c r="BG233" s="5">
        <f t="shared" si="440"/>
        <v>3.7487413829748991E-6</v>
      </c>
      <c r="BH233" s="5">
        <f t="shared" si="441"/>
        <v>2.042655024383749E-6</v>
      </c>
      <c r="BI233" s="5">
        <f t="shared" si="442"/>
        <v>8.9041928954384954E-7</v>
      </c>
      <c r="BJ233" s="8">
        <f t="shared" si="443"/>
        <v>0.74676853051883174</v>
      </c>
      <c r="BK233" s="8">
        <f t="shared" si="444"/>
        <v>0.17445396806260433</v>
      </c>
      <c r="BL233" s="8">
        <f t="shared" si="445"/>
        <v>7.5248149806535644E-2</v>
      </c>
      <c r="BM233" s="8">
        <f t="shared" si="446"/>
        <v>0.50299203411553073</v>
      </c>
      <c r="BN233" s="8">
        <f t="shared" si="447"/>
        <v>0.48989539004493915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1.3644444444444399</v>
      </c>
      <c r="F234">
        <f>VLOOKUP(B234,home!$B$2:$E$405,3,FALSE)</f>
        <v>0.73</v>
      </c>
      <c r="G234">
        <f>VLOOKUP(C234,away!$B$2:$E$405,4,FALSE)</f>
        <v>0.65</v>
      </c>
      <c r="H234">
        <f>VLOOKUP(A234,away!$A$2:$E$405,3,FALSE)</f>
        <v>1.1155555555555601</v>
      </c>
      <c r="I234">
        <f>VLOOKUP(C234,away!$B$2:$E$405,3,FALSE)</f>
        <v>0.73</v>
      </c>
      <c r="J234">
        <f>VLOOKUP(B234,home!$B$2:$E$405,4,FALSE)</f>
        <v>0.73</v>
      </c>
      <c r="K234" s="3">
        <f t="shared" si="392"/>
        <v>0.64742888888888672</v>
      </c>
      <c r="L234" s="3">
        <f t="shared" si="393"/>
        <v>0.59447955555555798</v>
      </c>
      <c r="M234" s="5">
        <f t="shared" si="394"/>
        <v>0.28883247089277003</v>
      </c>
      <c r="N234" s="5">
        <f t="shared" si="395"/>
        <v>0.18699848570513783</v>
      </c>
      <c r="O234" s="5">
        <f t="shared" si="396"/>
        <v>0.17170499892634755</v>
      </c>
      <c r="P234" s="5">
        <f t="shared" si="397"/>
        <v>0.11116677667155268</v>
      </c>
      <c r="Q234" s="5">
        <f t="shared" si="398"/>
        <v>6.0534110911990867E-2</v>
      </c>
      <c r="R234" s="5">
        <f t="shared" si="399"/>
        <v>5.1037555724201329E-2</v>
      </c>
      <c r="S234" s="5">
        <f t="shared" si="400"/>
        <v>1.0696557244191249E-2</v>
      </c>
      <c r="T234" s="5">
        <f t="shared" si="401"/>
        <v>3.5986291350911179E-2</v>
      </c>
      <c r="U234" s="5">
        <f t="shared" si="402"/>
        <v>3.3043187994124312E-2</v>
      </c>
      <c r="V234" s="5">
        <f t="shared" si="403"/>
        <v>4.5743617654283978E-4</v>
      </c>
      <c r="W234" s="5">
        <f t="shared" si="404"/>
        <v>1.306384405587563E-2</v>
      </c>
      <c r="X234" s="5">
        <f t="shared" si="405"/>
        <v>7.7661882081840614E-3</v>
      </c>
      <c r="Y234" s="5">
        <f t="shared" si="406"/>
        <v>2.3084200571810384E-3</v>
      </c>
      <c r="Z234" s="5">
        <f t="shared" si="407"/>
        <v>1.011359448118841E-2</v>
      </c>
      <c r="AA234" s="5">
        <f t="shared" si="408"/>
        <v>6.5478332376285898E-3</v>
      </c>
      <c r="AB234" s="5">
        <f t="shared" si="409"/>
        <v>2.1196281988337994E-3</v>
      </c>
      <c r="AC234" s="5">
        <f t="shared" si="410"/>
        <v>1.1003719803829132E-5</v>
      </c>
      <c r="AD234" s="5">
        <f t="shared" si="411"/>
        <v>2.1144775104283112E-3</v>
      </c>
      <c r="AE234" s="5">
        <f t="shared" si="412"/>
        <v>1.2570136506316451E-3</v>
      </c>
      <c r="AF234" s="5">
        <f t="shared" si="413"/>
        <v>3.7363445817738494E-4</v>
      </c>
      <c r="AG234" s="5">
        <f t="shared" si="414"/>
        <v>7.403934887917784E-5</v>
      </c>
      <c r="AH234" s="5">
        <f t="shared" si="415"/>
        <v>1.503081288061507E-3</v>
      </c>
      <c r="AI234" s="5">
        <f t="shared" si="416"/>
        <v>9.7313824823933828E-4</v>
      </c>
      <c r="AJ234" s="5">
        <f t="shared" si="417"/>
        <v>3.1501890739643612E-4</v>
      </c>
      <c r="AK234" s="5">
        <f t="shared" si="418"/>
        <v>6.7984113731555266E-5</v>
      </c>
      <c r="AL234" s="5">
        <f t="shared" si="419"/>
        <v>1.6940589237873467E-7</v>
      </c>
      <c r="AM234" s="5">
        <f t="shared" si="420"/>
        <v>2.7379476503142824E-4</v>
      </c>
      <c r="AN234" s="5">
        <f t="shared" si="421"/>
        <v>1.6276539022932186E-4</v>
      </c>
      <c r="AO234" s="5">
        <f t="shared" si="422"/>
        <v>4.8380348421677111E-5</v>
      </c>
      <c r="AP234" s="5">
        <f t="shared" si="423"/>
        <v>9.5870426757805508E-6</v>
      </c>
      <c r="AQ234" s="5">
        <f t="shared" si="424"/>
        <v>1.4248252172475469E-6</v>
      </c>
      <c r="AR234" s="5">
        <f t="shared" si="425"/>
        <v>1.7871021921813616E-4</v>
      </c>
      <c r="AS234" s="5">
        <f t="shared" si="426"/>
        <v>1.1570215866148727E-4</v>
      </c>
      <c r="AT234" s="5">
        <f t="shared" si="427"/>
        <v>3.7454460012126187E-5</v>
      </c>
      <c r="AU234" s="5">
        <f t="shared" si="428"/>
        <v>8.0830331431946998E-6</v>
      </c>
      <c r="AV234" s="5">
        <f t="shared" si="429"/>
        <v>1.3082972916876474E-6</v>
      </c>
      <c r="AW234" s="5">
        <f t="shared" si="430"/>
        <v>1.8111524559838695E-9</v>
      </c>
      <c r="AX234" s="5">
        <f t="shared" si="431"/>
        <v>2.9543773417981899E-5</v>
      </c>
      <c r="AY234" s="5">
        <f t="shared" si="432"/>
        <v>1.7563169290955987E-5</v>
      </c>
      <c r="AZ234" s="5">
        <f t="shared" si="433"/>
        <v>5.2204725371172701E-6</v>
      </c>
      <c r="BA234" s="5">
        <f t="shared" si="434"/>
        <v>1.0344880645518237E-6</v>
      </c>
      <c r="BB234" s="5">
        <f t="shared" si="435"/>
        <v>1.5374550121057432E-7</v>
      </c>
      <c r="BC234" s="5">
        <f t="shared" si="436"/>
        <v>1.8279711445665753E-8</v>
      </c>
      <c r="BD234" s="5">
        <f t="shared" si="437"/>
        <v>1.7706595282338975E-5</v>
      </c>
      <c r="BE234" s="5">
        <f t="shared" si="438"/>
        <v>1.1463761309649928E-5</v>
      </c>
      <c r="BF234" s="5">
        <f t="shared" si="439"/>
        <v>3.71098512359703E-6</v>
      </c>
      <c r="BG234" s="5">
        <f t="shared" si="440"/>
        <v>8.0086632508453787E-7</v>
      </c>
      <c r="BH234" s="5">
        <f t="shared" si="441"/>
        <v>1.2962599874950207E-7</v>
      </c>
      <c r="BI234" s="5">
        <f t="shared" si="442"/>
        <v>1.6784723268300471E-8</v>
      </c>
      <c r="BJ234" s="8">
        <f t="shared" si="443"/>
        <v>0.31102599155749583</v>
      </c>
      <c r="BK234" s="8">
        <f t="shared" si="444"/>
        <v>0.41118197728004396</v>
      </c>
      <c r="BL234" s="8">
        <f t="shared" si="445"/>
        <v>0.26768751342565372</v>
      </c>
      <c r="BM234" s="8">
        <f t="shared" si="446"/>
        <v>0.12971711655424317</v>
      </c>
      <c r="BN234" s="8">
        <f t="shared" si="447"/>
        <v>0.87027439883200042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1.3644444444444399</v>
      </c>
      <c r="F235">
        <f>VLOOKUP(B235,home!$B$2:$E$405,3,FALSE)</f>
        <v>1.55</v>
      </c>
      <c r="G235">
        <f>VLOOKUP(C235,away!$B$2:$E$405,4,FALSE)</f>
        <v>0.95</v>
      </c>
      <c r="H235">
        <f>VLOOKUP(A235,away!$A$2:$E$405,3,FALSE)</f>
        <v>1.1155555555555601</v>
      </c>
      <c r="I235">
        <f>VLOOKUP(C235,away!$B$2:$E$405,3,FALSE)</f>
        <v>1.1000000000000001</v>
      </c>
      <c r="J235">
        <f>VLOOKUP(B235,home!$B$2:$E$405,4,FALSE)</f>
        <v>1.55</v>
      </c>
      <c r="K235" s="3">
        <f t="shared" si="392"/>
        <v>2.0091444444444377</v>
      </c>
      <c r="L235" s="3">
        <f t="shared" si="393"/>
        <v>1.9020222222222301</v>
      </c>
      <c r="M235" s="5">
        <f t="shared" si="394"/>
        <v>2.0017134110483982E-2</v>
      </c>
      <c r="N235" s="5">
        <f t="shared" si="395"/>
        <v>4.0217313791778141E-2</v>
      </c>
      <c r="O235" s="5">
        <f t="shared" si="396"/>
        <v>3.8073033903343143E-2</v>
      </c>
      <c r="P235" s="5">
        <f t="shared" si="397"/>
        <v>7.6494224550046591E-2</v>
      </c>
      <c r="Q235" s="5">
        <f t="shared" si="398"/>
        <v>4.040119628761487E-2</v>
      </c>
      <c r="R235" s="5">
        <f t="shared" si="399"/>
        <v>3.6207878275789522E-2</v>
      </c>
      <c r="S235" s="5">
        <f t="shared" si="400"/>
        <v>7.3079472281302987E-2</v>
      </c>
      <c r="T235" s="5">
        <f t="shared" si="401"/>
        <v>7.6843973143405742E-2</v>
      </c>
      <c r="U235" s="5">
        <f t="shared" si="402"/>
        <v>7.2746857482922964E-2</v>
      </c>
      <c r="V235" s="5">
        <f t="shared" si="403"/>
        <v>3.1029847462069167E-2</v>
      </c>
      <c r="W235" s="5">
        <f t="shared" si="404"/>
        <v>2.705727969005688E-2</v>
      </c>
      <c r="X235" s="5">
        <f t="shared" si="405"/>
        <v>5.1463547243370392E-2</v>
      </c>
      <c r="Y235" s="5">
        <f t="shared" si="406"/>
        <v>4.8942405245637047E-2</v>
      </c>
      <c r="Z235" s="5">
        <f t="shared" si="407"/>
        <v>2.2956063033356396E-2</v>
      </c>
      <c r="AA235" s="5">
        <f t="shared" si="408"/>
        <v>4.6122046509784333E-2</v>
      </c>
      <c r="AB235" s="5">
        <f t="shared" si="409"/>
        <v>4.6332926755770588E-2</v>
      </c>
      <c r="AC235" s="5">
        <f t="shared" si="410"/>
        <v>7.4111636886185061E-3</v>
      </c>
      <c r="AD235" s="5">
        <f t="shared" si="411"/>
        <v>1.3590495792764275E-2</v>
      </c>
      <c r="AE235" s="5">
        <f t="shared" si="412"/>
        <v>2.5849425008855374E-2</v>
      </c>
      <c r="AF235" s="5">
        <f t="shared" si="413"/>
        <v>2.4583090399254996E-2</v>
      </c>
      <c r="AG235" s="5">
        <f t="shared" si="414"/>
        <v>1.5585861410093653E-2</v>
      </c>
      <c r="AH235" s="5">
        <f t="shared" si="415"/>
        <v>1.0915735506044529E-2</v>
      </c>
      <c r="AI235" s="5">
        <f t="shared" si="416"/>
        <v>2.1931289348994257E-2</v>
      </c>
      <c r="AJ235" s="5">
        <f t="shared" si="417"/>
        <v>2.2031564077517645E-2</v>
      </c>
      <c r="AK235" s="5">
        <f t="shared" si="418"/>
        <v>1.4754864856255405E-2</v>
      </c>
      <c r="AL235" s="5">
        <f t="shared" si="419"/>
        <v>1.1328519182522041E-3</v>
      </c>
      <c r="AM235" s="5">
        <f t="shared" si="420"/>
        <v>5.4610538238555649E-3</v>
      </c>
      <c r="AN235" s="5">
        <f t="shared" si="421"/>
        <v>1.0387045729724967E-2</v>
      </c>
      <c r="AO235" s="5">
        <f t="shared" si="422"/>
        <v>9.8781959005877044E-3</v>
      </c>
      <c r="AP235" s="5">
        <f t="shared" si="423"/>
        <v>6.2628493727941168E-3</v>
      </c>
      <c r="AQ235" s="5">
        <f t="shared" si="424"/>
        <v>2.9780196703712409E-3</v>
      </c>
      <c r="AR235" s="5">
        <f t="shared" si="425"/>
        <v>4.1523943008793824E-3</v>
      </c>
      <c r="AS235" s="5">
        <f t="shared" si="426"/>
        <v>8.3427599407545558E-3</v>
      </c>
      <c r="AT235" s="5">
        <f t="shared" si="427"/>
        <v>8.3809048931503139E-3</v>
      </c>
      <c r="AU235" s="5">
        <f t="shared" si="428"/>
        <v>5.6128161684967171E-3</v>
      </c>
      <c r="AV235" s="5">
        <f t="shared" si="429"/>
        <v>2.8192396056557741E-3</v>
      </c>
      <c r="AW235" s="5">
        <f t="shared" si="430"/>
        <v>1.2025340743145979E-4</v>
      </c>
      <c r="AX235" s="5">
        <f t="shared" si="431"/>
        <v>1.8286743251685795E-3</v>
      </c>
      <c r="AY235" s="5">
        <f t="shared" si="432"/>
        <v>3.478179203677878E-3</v>
      </c>
      <c r="AZ235" s="5">
        <f t="shared" si="433"/>
        <v>3.3077870691332724E-3</v>
      </c>
      <c r="BA235" s="5">
        <f t="shared" si="434"/>
        <v>2.0971615039569414E-3</v>
      </c>
      <c r="BB235" s="5">
        <f t="shared" si="435"/>
        <v>9.9721194602877378E-4</v>
      </c>
      <c r="BC235" s="5">
        <f t="shared" si="436"/>
        <v>3.7934385632244056E-4</v>
      </c>
      <c r="BD235" s="5">
        <f t="shared" si="437"/>
        <v>1.3163243726169211E-3</v>
      </c>
      <c r="BE235" s="5">
        <f t="shared" si="438"/>
        <v>2.6446858003300968E-3</v>
      </c>
      <c r="BF235" s="5">
        <f t="shared" si="439"/>
        <v>2.6567778915171534E-3</v>
      </c>
      <c r="BG235" s="5">
        <f t="shared" si="440"/>
        <v>1.7792835136214982E-3</v>
      </c>
      <c r="BH235" s="5">
        <f t="shared" si="441"/>
        <v>8.9370939662105308E-4</v>
      </c>
      <c r="BI235" s="5">
        <f t="shared" si="442"/>
        <v>3.5911825383379552E-4</v>
      </c>
      <c r="BJ235" s="8">
        <f t="shared" si="443"/>
        <v>0.41159011041445293</v>
      </c>
      <c r="BK235" s="8">
        <f t="shared" si="444"/>
        <v>0.2126428732144513</v>
      </c>
      <c r="BL235" s="8">
        <f t="shared" si="445"/>
        <v>0.34807421085389956</v>
      </c>
      <c r="BM235" s="8">
        <f t="shared" si="446"/>
        <v>0.74049455080085735</v>
      </c>
      <c r="BN235" s="8">
        <f t="shared" si="447"/>
        <v>0.25141078091905622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1.3644444444444399</v>
      </c>
      <c r="F236">
        <f>VLOOKUP(B236,home!$B$2:$E$405,3,FALSE)</f>
        <v>1.03</v>
      </c>
      <c r="G236">
        <f>VLOOKUP(C236,away!$B$2:$E$405,4,FALSE)</f>
        <v>1</v>
      </c>
      <c r="H236">
        <f>VLOOKUP(A236,away!$A$2:$E$405,3,FALSE)</f>
        <v>1.1155555555555601</v>
      </c>
      <c r="I236">
        <f>VLOOKUP(C236,away!$B$2:$E$405,3,FALSE)</f>
        <v>1</v>
      </c>
      <c r="J236">
        <f>VLOOKUP(B236,home!$B$2:$E$405,4,FALSE)</f>
        <v>1.03</v>
      </c>
      <c r="K236" s="3">
        <f t="shared" si="392"/>
        <v>1.4053777777777732</v>
      </c>
      <c r="L236" s="3">
        <f t="shared" si="393"/>
        <v>1.1490222222222268</v>
      </c>
      <c r="M236" s="5">
        <f t="shared" si="394"/>
        <v>7.7738861393941872E-2</v>
      </c>
      <c r="N236" s="5">
        <f t="shared" si="395"/>
        <v>0.10925246827279235</v>
      </c>
      <c r="O236" s="5">
        <f t="shared" si="396"/>
        <v>8.9323679271892761E-2</v>
      </c>
      <c r="P236" s="5">
        <f t="shared" si="397"/>
        <v>0.12553351387806716</v>
      </c>
      <c r="Q236" s="5">
        <f t="shared" si="398"/>
        <v>7.6770495538976802E-2</v>
      </c>
      <c r="R236" s="5">
        <f t="shared" si="399"/>
        <v>5.1317446227027858E-2</v>
      </c>
      <c r="S236" s="5">
        <f t="shared" si="400"/>
        <v>5.0678202716135212E-2</v>
      </c>
      <c r="T236" s="5">
        <f t="shared" si="401"/>
        <v>8.8211005385296665E-2</v>
      </c>
      <c r="U236" s="5">
        <f t="shared" si="402"/>
        <v>7.2120398539770772E-2</v>
      </c>
      <c r="V236" s="5">
        <f t="shared" si="403"/>
        <v>9.0928537326509639E-3</v>
      </c>
      <c r="W236" s="5">
        <f t="shared" si="404"/>
        <v>3.5963849473155229E-2</v>
      </c>
      <c r="X236" s="5">
        <f t="shared" si="405"/>
        <v>4.1323262241310478E-2</v>
      </c>
      <c r="Y236" s="5">
        <f t="shared" si="406"/>
        <v>2.374067330499121E-2</v>
      </c>
      <c r="Z236" s="5">
        <f t="shared" si="407"/>
        <v>1.9654962034183054E-2</v>
      </c>
      <c r="AA236" s="5">
        <f t="shared" si="408"/>
        <v>2.7622646865906677E-2</v>
      </c>
      <c r="AB236" s="5">
        <f t="shared" si="409"/>
        <v>1.9410127034374051E-2</v>
      </c>
      <c r="AC236" s="5">
        <f t="shared" si="410"/>
        <v>9.1770211494884943E-4</v>
      </c>
      <c r="AD236" s="5">
        <f t="shared" si="411"/>
        <v>1.2635698713229305E-2</v>
      </c>
      <c r="AE236" s="5">
        <f t="shared" si="412"/>
        <v>1.4518698614805266E-2</v>
      </c>
      <c r="AF236" s="5">
        <f t="shared" si="413"/>
        <v>8.3411536730791588E-3</v>
      </c>
      <c r="AG236" s="5">
        <f t="shared" si="414"/>
        <v>3.1947236431128343E-3</v>
      </c>
      <c r="AH236" s="5">
        <f t="shared" si="415"/>
        <v>5.6459970385526279E-3</v>
      </c>
      <c r="AI236" s="5">
        <f t="shared" si="416"/>
        <v>7.93475877138098E-3</v>
      </c>
      <c r="AJ236" s="5">
        <f t="shared" si="417"/>
        <v>5.5756668246630496E-3</v>
      </c>
      <c r="AK236" s="5">
        <f t="shared" si="418"/>
        <v>2.6119727505580703E-3</v>
      </c>
      <c r="AL236" s="5">
        <f t="shared" si="419"/>
        <v>5.9276593002346493E-5</v>
      </c>
      <c r="AM236" s="5">
        <f t="shared" si="420"/>
        <v>3.551586035653532E-3</v>
      </c>
      <c r="AN236" s="5">
        <f t="shared" si="421"/>
        <v>4.0808512791000494E-3</v>
      </c>
      <c r="AO236" s="5">
        <f t="shared" si="422"/>
        <v>2.3444944026349787E-3</v>
      </c>
      <c r="AP236" s="5">
        <f t="shared" si="423"/>
        <v>8.9795872283440488E-4</v>
      </c>
      <c r="AQ236" s="5">
        <f t="shared" si="424"/>
        <v>2.5794363179375518E-4</v>
      </c>
      <c r="AR236" s="5">
        <f t="shared" si="425"/>
        <v>1.2974752127795708E-3</v>
      </c>
      <c r="AS236" s="5">
        <f t="shared" si="426"/>
        <v>1.8234428312578965E-3</v>
      </c>
      <c r="AT236" s="5">
        <f t="shared" si="427"/>
        <v>1.2813130170490172E-3</v>
      </c>
      <c r="AU236" s="5">
        <f t="shared" si="428"/>
        <v>6.0024294684602733E-4</v>
      </c>
      <c r="AV236" s="5">
        <f t="shared" si="429"/>
        <v>2.1089202469131292E-4</v>
      </c>
      <c r="AW236" s="5">
        <f t="shared" si="430"/>
        <v>2.6589014657805203E-6</v>
      </c>
      <c r="AX236" s="5">
        <f t="shared" si="431"/>
        <v>8.3188668172888775E-4</v>
      </c>
      <c r="AY236" s="5">
        <f t="shared" si="432"/>
        <v>9.5585628367720081E-4</v>
      </c>
      <c r="AZ236" s="5">
        <f t="shared" si="433"/>
        <v>5.4915005559792848E-4</v>
      </c>
      <c r="BA236" s="5">
        <f t="shared" si="434"/>
        <v>2.1032853907219698E-4</v>
      </c>
      <c r="BB236" s="5">
        <f t="shared" si="435"/>
        <v>6.0418041340372569E-5</v>
      </c>
      <c r="BC236" s="5">
        <f t="shared" si="436"/>
        <v>1.3884334424645855E-5</v>
      </c>
      <c r="BD236" s="5">
        <f t="shared" si="437"/>
        <v>2.4847130871103953E-4</v>
      </c>
      <c r="BE236" s="5">
        <f t="shared" si="438"/>
        <v>3.4919605567785574E-4</v>
      </c>
      <c r="BF236" s="5">
        <f t="shared" si="439"/>
        <v>2.4537618836865428E-4</v>
      </c>
      <c r="BG236" s="5">
        <f t="shared" si="440"/>
        <v>1.149487474430399E-4</v>
      </c>
      <c r="BH236" s="5">
        <f t="shared" si="441"/>
        <v>4.0386603809959466E-5</v>
      </c>
      <c r="BI236" s="5">
        <f t="shared" si="442"/>
        <v>1.135168710288643E-5</v>
      </c>
      <c r="BJ236" s="8">
        <f t="shared" si="443"/>
        <v>0.42770638686860718</v>
      </c>
      <c r="BK236" s="8">
        <f t="shared" si="444"/>
        <v>0.26497626671242364</v>
      </c>
      <c r="BL236" s="8">
        <f t="shared" si="445"/>
        <v>0.28778578994786408</v>
      </c>
      <c r="BM236" s="8">
        <f t="shared" si="446"/>
        <v>0.46923374359816777</v>
      </c>
      <c r="BN236" s="8">
        <f t="shared" si="447"/>
        <v>0.52993646458269883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1.3644444444444399</v>
      </c>
      <c r="F237">
        <f>VLOOKUP(B237,home!$B$2:$E$405,3,FALSE)</f>
        <v>1.17</v>
      </c>
      <c r="G237">
        <f>VLOOKUP(C237,away!$B$2:$E$405,4,FALSE)</f>
        <v>0.65</v>
      </c>
      <c r="H237">
        <f>VLOOKUP(A237,away!$A$2:$E$405,3,FALSE)</f>
        <v>1.1155555555555601</v>
      </c>
      <c r="I237">
        <f>VLOOKUP(C237,away!$B$2:$E$405,3,FALSE)</f>
        <v>0.41</v>
      </c>
      <c r="J237">
        <f>VLOOKUP(B237,home!$B$2:$E$405,4,FALSE)</f>
        <v>1.17</v>
      </c>
      <c r="K237" s="3">
        <f t="shared" ref="K237:K300" si="448">E237*F237*G237</f>
        <v>1.0376599999999965</v>
      </c>
      <c r="L237" s="3">
        <f t="shared" ref="L237:L300" si="449">H237*I237*J237</f>
        <v>0.53513200000000205</v>
      </c>
      <c r="M237" s="5">
        <f t="shared" ref="M237:M300" si="450">_xlfn.POISSON.DIST(0,K237,FALSE) * _xlfn.POISSON.DIST(0,L237,FALSE)</f>
        <v>0.20746513033730435</v>
      </c>
      <c r="N237" s="5">
        <f t="shared" ref="N237:N300" si="451">_xlfn.POISSON.DIST(1,K237,FALSE) * _xlfn.POISSON.DIST(0,L237,FALSE)</f>
        <v>0.21527826714580647</v>
      </c>
      <c r="O237" s="5">
        <f t="shared" ref="O237:O300" si="452">_xlfn.POISSON.DIST(0,K237,FALSE) * _xlfn.POISSON.DIST(1,L237,FALSE)</f>
        <v>0.11102123012766278</v>
      </c>
      <c r="P237" s="5">
        <f t="shared" ref="P237:P300" si="453">_xlfn.POISSON.DIST(1,K237,FALSE) * _xlfn.POISSON.DIST(1,L237,FALSE)</f>
        <v>0.11520228965427015</v>
      </c>
      <c r="Q237" s="5">
        <f t="shared" ref="Q237:Q300" si="454">_xlfn.POISSON.DIST(2,K237,FALSE) * _xlfn.POISSON.DIST(0,L237,FALSE)</f>
        <v>0.11169282334325839</v>
      </c>
      <c r="R237" s="5">
        <f t="shared" ref="R237:R300" si="455">_xlfn.POISSON.DIST(0,K237,FALSE) * _xlfn.POISSON.DIST(2,L237,FALSE)</f>
        <v>2.9705506460338326E-2</v>
      </c>
      <c r="S237" s="5">
        <f t="shared" ref="S237:S300" si="456">_xlfn.POISSON.DIST(2,K237,FALSE) * _xlfn.POISSON.DIST(2,L237,FALSE)</f>
        <v>1.5992527900964563E-2</v>
      </c>
      <c r="T237" s="5">
        <f t="shared" ref="T237:T300" si="457">_xlfn.POISSON.DIST(2,K237,FALSE) * _xlfn.POISSON.DIST(1,L237,FALSE)</f>
        <v>5.9770403941324775E-2</v>
      </c>
      <c r="U237" s="5">
        <f t="shared" ref="U237:U300" si="458">_xlfn.POISSON.DIST(1,K237,FALSE) * _xlfn.POISSON.DIST(2,L237,FALSE)</f>
        <v>3.0824215833634556E-2</v>
      </c>
      <c r="V237" s="5">
        <f t="shared" ref="V237:V300" si="459">_xlfn.POISSON.DIST(3,K237,FALSE) * _xlfn.POISSON.DIST(3,L237,FALSE)</f>
        <v>9.8671244365285517E-4</v>
      </c>
      <c r="W237" s="5">
        <f t="shared" ref="W237:W300" si="460">_xlfn.POISSON.DIST(3,K237,FALSE) * _xlfn.POISSON.DIST(0,L237,FALSE)</f>
        <v>3.8633058356788375E-2</v>
      </c>
      <c r="X237" s="5">
        <f t="shared" ref="X237:X300" si="461">_xlfn.POISSON.DIST(3,K237,FALSE) * _xlfn.POISSON.DIST(1,L237,FALSE)</f>
        <v>2.0673785784584953E-2</v>
      </c>
      <c r="Y237" s="5">
        <f t="shared" ref="Y237:Y300" si="462">_xlfn.POISSON.DIST(3,K237,FALSE) * _xlfn.POISSON.DIST(2,L237,FALSE)</f>
        <v>5.531602167238278E-3</v>
      </c>
      <c r="Z237" s="5">
        <f t="shared" ref="Z237:Z300" si="463">_xlfn.POISSON.DIST(0,K237,FALSE) * _xlfn.POISSON.DIST(3,L237,FALSE)</f>
        <v>5.2987890277112768E-3</v>
      </c>
      <c r="AA237" s="5">
        <f t="shared" ref="AA237:AA300" si="464">_xlfn.POISSON.DIST(1,K237,FALSE) * _xlfn.POISSON.DIST(3,L237,FALSE)</f>
        <v>5.4983414224948641E-3</v>
      </c>
      <c r="AB237" s="5">
        <f t="shared" ref="AB237:AB300" si="465">_xlfn.POISSON.DIST(2,K237,FALSE) * _xlfn.POISSON.DIST(3,L237,FALSE)</f>
        <v>2.8527044802330007E-3</v>
      </c>
      <c r="AC237" s="5">
        <f t="shared" ref="AC237:AC300" si="466">_xlfn.POISSON.DIST(4,K237,FALSE) * _xlfn.POISSON.DIST(4,L237,FALSE)</f>
        <v>3.4244168090547794E-5</v>
      </c>
      <c r="AD237" s="5">
        <f t="shared" ref="AD237:AD300" si="467">_xlfn.POISSON.DIST(4,K237,FALSE) * _xlfn.POISSON.DIST(0,L237,FALSE)</f>
        <v>1.0021994833626219E-2</v>
      </c>
      <c r="AE237" s="5">
        <f t="shared" ref="AE237:AE300" si="468">_xlfn.POISSON.DIST(4,K237,FALSE) * _xlfn.POISSON.DIST(1,L237,FALSE)</f>
        <v>5.3630901393080859E-3</v>
      </c>
      <c r="AF237" s="5">
        <f t="shared" ref="AF237:AF300" si="469">_xlfn.POISSON.DIST(4,K237,FALSE) * _xlfn.POISSON.DIST(2,L237,FALSE)</f>
        <v>1.4349805762141126E-3</v>
      </c>
      <c r="AG237" s="5">
        <f t="shared" ref="AG237:AG300" si="470">_xlfn.POISSON.DIST(4,K237,FALSE) * _xlfn.POISSON.DIST(3,L237,FALSE)</f>
        <v>2.5596800857020447E-4</v>
      </c>
      <c r="AH237" s="5">
        <f t="shared" ref="AH237:AH300" si="471">_xlfn.POISSON.DIST(0,K237,FALSE) * _xlfn.POISSON.DIST(4,L237,FALSE)</f>
        <v>7.0888789249430031E-4</v>
      </c>
      <c r="AI237" s="5">
        <f t="shared" ref="AI237:AI300" si="472">_xlfn.POISSON.DIST(1,K237,FALSE) * _xlfn.POISSON.DIST(4,L237,FALSE)</f>
        <v>7.3558461052563304E-4</v>
      </c>
      <c r="AJ237" s="5">
        <f t="shared" ref="AJ237:AJ300" si="473">_xlfn.POISSON.DIST(2,K237,FALSE) * _xlfn.POISSON.DIST(4,L237,FALSE)</f>
        <v>3.8164336347901293E-4</v>
      </c>
      <c r="AK237" s="5">
        <f t="shared" ref="AK237:AK300" si="474">_xlfn.POISSON.DIST(3,K237,FALSE) * _xlfn.POISSON.DIST(4,L237,FALSE)</f>
        <v>1.3200535084921042E-4</v>
      </c>
      <c r="AL237" s="5">
        <f t="shared" ref="AL237:AL300" si="475">_xlfn.POISSON.DIST(5,K237,FALSE) * _xlfn.POISSON.DIST(5,L237,FALSE)</f>
        <v>7.6061101254420374E-7</v>
      </c>
      <c r="AM237" s="5">
        <f t="shared" ref="AM237:AM300" si="476">_xlfn.POISSON.DIST(5,K237,FALSE) * _xlfn.POISSON.DIST(0,L237,FALSE)</f>
        <v>2.0798846318121102E-3</v>
      </c>
      <c r="AN237" s="5">
        <f t="shared" ref="AN237:AN300" si="477">_xlfn.POISSON.DIST(5,K237,FALSE) * _xlfn.POISSON.DIST(1,L237,FALSE)</f>
        <v>1.1130128227908825E-3</v>
      </c>
      <c r="AO237" s="5">
        <f t="shared" ref="AO237:AO300" si="478">_xlfn.POISSON.DIST(5,K237,FALSE) * _xlfn.POISSON.DIST(2,L237,FALSE)</f>
        <v>2.9780438894286634E-4</v>
      </c>
      <c r="AP237" s="5">
        <f t="shared" ref="AP237:AP300" si="479">_xlfn.POISSON.DIST(5,K237,FALSE) * _xlfn.POISSON.DIST(3,L237,FALSE)</f>
        <v>5.3121552754591524E-5</v>
      </c>
      <c r="AQ237" s="5">
        <f t="shared" ref="AQ237:AQ300" si="480">_xlfn.POISSON.DIST(5,K237,FALSE) * _xlfn.POISSON.DIST(4,L237,FALSE)</f>
        <v>7.1067606921675435E-6</v>
      </c>
      <c r="AR237" s="5">
        <f t="shared" ref="AR237:AR300" si="481">_xlfn.POISSON.DIST(0,K237,FALSE) * _xlfn.POISSON.DIST(5,L237,FALSE)</f>
        <v>7.5869719137252326E-5</v>
      </c>
      <c r="AS237" s="5">
        <f t="shared" ref="AS237:AS300" si="482">_xlfn.POISSON.DIST(1,K237,FALSE) * _xlfn.POISSON.DIST(5,L237,FALSE)</f>
        <v>7.8726972759960966E-5</v>
      </c>
      <c r="AT237" s="5">
        <f t="shared" ref="AT237:AT300" si="483">_xlfn.POISSON.DIST(2,K237,FALSE) * _xlfn.POISSON.DIST(5,L237,FALSE)</f>
        <v>4.0845915277050412E-5</v>
      </c>
      <c r="AU237" s="5">
        <f t="shared" ref="AU237:AU300" si="484">_xlfn.POISSON.DIST(3,K237,FALSE) * _xlfn.POISSON.DIST(5,L237,FALSE)</f>
        <v>1.4128057482127996E-5</v>
      </c>
      <c r="AV237" s="5">
        <f t="shared" ref="AV237:AV300" si="485">_xlfn.POISSON.DIST(4,K237,FALSE) * _xlfn.POISSON.DIST(5,L237,FALSE)</f>
        <v>3.6650300317262205E-6</v>
      </c>
      <c r="AW237" s="5">
        <f t="shared" ref="AW237:AW300" si="486">_xlfn.POISSON.DIST(6,K237,FALSE) * _xlfn.POISSON.DIST(6,L237,FALSE)</f>
        <v>1.1732109449868418E-8</v>
      </c>
      <c r="AX237" s="5">
        <f t="shared" ref="AX237:AX300" si="487">_xlfn.POISSON.DIST(6,K237,FALSE) * _xlfn.POISSON.DIST(0,L237,FALSE)</f>
        <v>3.5970218117435768E-4</v>
      </c>
      <c r="AY237" s="5">
        <f t="shared" ref="AY237:AY300" si="488">_xlfn.POISSON.DIST(6,K237,FALSE) * _xlfn.POISSON.DIST(1,L237,FALSE)</f>
        <v>1.9248814761619712E-4</v>
      </c>
      <c r="AZ237" s="5">
        <f t="shared" ref="AZ237:AZ300" si="489">_xlfn.POISSON.DIST(6,K237,FALSE) * _xlfn.POISSON.DIST(2,L237,FALSE)</f>
        <v>5.1503283705075584E-5</v>
      </c>
      <c r="BA237" s="5">
        <f t="shared" ref="BA237:BA300" si="490">_xlfn.POISSON.DIST(6,K237,FALSE) * _xlfn.POISSON.DIST(3,L237,FALSE)</f>
        <v>9.1870184052215373E-6</v>
      </c>
      <c r="BB237" s="5">
        <f t="shared" ref="BB237:BB300" si="491">_xlfn.POISSON.DIST(6,K237,FALSE) * _xlfn.POISSON.DIST(4,L237,FALSE)</f>
        <v>1.2290668833057576E-6</v>
      </c>
      <c r="BC237" s="5">
        <f t="shared" ref="BC237:BC300" si="492">_xlfn.POISSON.DIST(6,K237,FALSE) * _xlfn.POISSON.DIST(5,L237,FALSE)</f>
        <v>1.3154260387943592E-7</v>
      </c>
      <c r="BD237" s="5">
        <f t="shared" ref="BD237:BD300" si="493">_xlfn.POISSON.DIST(0,K237,FALSE) * _xlfn.POISSON.DIST(6,L237,FALSE)</f>
        <v>6.7667190902260387E-6</v>
      </c>
      <c r="BE237" s="5">
        <f t="shared" ref="BE237:BE300" si="494">_xlfn.POISSON.DIST(1,K237,FALSE) * _xlfn.POISSON.DIST(6,L237,FALSE)</f>
        <v>7.0215537311639269E-6</v>
      </c>
      <c r="BF237" s="5">
        <f t="shared" ref="BF237:BF300" si="495">_xlfn.POISSON.DIST(2,K237,FALSE) * _xlfn.POISSON.DIST(6,L237,FALSE)</f>
        <v>3.6429927223397675E-6</v>
      </c>
      <c r="BG237" s="5">
        <f t="shared" ref="BG237:BG300" si="496">_xlfn.POISSON.DIST(3,K237,FALSE) * _xlfn.POISSON.DIST(6,L237,FALSE)</f>
        <v>1.2600626094210237E-6</v>
      </c>
      <c r="BH237" s="5">
        <f t="shared" ref="BH237:BH300" si="497">_xlfn.POISSON.DIST(4,K237,FALSE) * _xlfn.POISSON.DIST(6,L237,FALSE)</f>
        <v>3.2687914182295363E-7</v>
      </c>
      <c r="BI237" s="5">
        <f t="shared" ref="BI237:BI300" si="498">_xlfn.POISSON.DIST(5,K237,FALSE) * _xlfn.POISSON.DIST(6,L237,FALSE)</f>
        <v>6.7837882060801015E-8</v>
      </c>
      <c r="BJ237" s="8">
        <f t="shared" ref="BJ237:BJ300" si="499">SUM(N237,Q237,T237,W237,X237,Y237,AD237,AE237,AF237,AG237,AM237,AN237,AO237,AP237,AQ237,AX237,AY237,AZ237,BA237,BB237,BC237)</f>
        <v>0.47282114569410055</v>
      </c>
      <c r="BK237" s="8">
        <f t="shared" ref="BK237:BK300" si="500">SUM(M237,P237,S237,V237,AC237,AL237,AY237)</f>
        <v>0.3398741532629112</v>
      </c>
      <c r="BL237" s="8">
        <f t="shared" ref="BL237:BL300" si="501">SUM(O237,R237,U237,AA237,AB237,AH237,AI237,AJ237,AK237,AR237,AS237,AT237,AU237,AV237,BD237,BE237,BF237,BG237,BH237,BI237)</f>
        <v>0.18209244128157684</v>
      </c>
      <c r="BM237" s="8">
        <f t="shared" ref="BM237:BM300" si="502">SUM(S237:BI237)</f>
        <v>0.20952880578215258</v>
      </c>
      <c r="BN237" s="8">
        <f t="shared" ref="BN237:BN300" si="503">SUM(M237:R237)</f>
        <v>0.79036524706864042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1.3644444444444399</v>
      </c>
      <c r="F238">
        <f>VLOOKUP(B238,home!$B$2:$E$405,3,FALSE)</f>
        <v>0.81</v>
      </c>
      <c r="G238">
        <f>VLOOKUP(C238,away!$B$2:$E$405,4,FALSE)</f>
        <v>1.63</v>
      </c>
      <c r="H238">
        <f>VLOOKUP(A238,away!$A$2:$E$405,3,FALSE)</f>
        <v>1.1155555555555601</v>
      </c>
      <c r="I238">
        <f>VLOOKUP(C238,away!$B$2:$E$405,3,FALSE)</f>
        <v>0.56999999999999995</v>
      </c>
      <c r="J238">
        <f>VLOOKUP(B238,home!$B$2:$E$405,4,FALSE)</f>
        <v>0.81</v>
      </c>
      <c r="K238" s="3">
        <f t="shared" si="448"/>
        <v>1.8014759999999941</v>
      </c>
      <c r="L238" s="3">
        <f t="shared" si="449"/>
        <v>0.51505200000000206</v>
      </c>
      <c r="M238" s="5">
        <f t="shared" si="450"/>
        <v>9.8615384513126611E-2</v>
      </c>
      <c r="N238" s="5">
        <f t="shared" si="451"/>
        <v>0.17765324843116867</v>
      </c>
      <c r="O238" s="5">
        <f t="shared" si="452"/>
        <v>5.0792051024255089E-2</v>
      </c>
      <c r="P238" s="5">
        <f t="shared" si="453"/>
        <v>9.1500660910970658E-2</v>
      </c>
      <c r="Q238" s="5">
        <f t="shared" si="454"/>
        <v>0.16001903168539353</v>
      </c>
      <c r="R238" s="5">
        <f t="shared" si="455"/>
        <v>1.3080273732072366E-2</v>
      </c>
      <c r="S238" s="5">
        <f t="shared" si="456"/>
        <v>2.1224809365393681E-2</v>
      </c>
      <c r="T238" s="5">
        <f t="shared" si="457"/>
        <v>8.2418122307625644E-2</v>
      </c>
      <c r="U238" s="5">
        <f t="shared" si="458"/>
        <v>2.3563799201758721E-2</v>
      </c>
      <c r="V238" s="5">
        <f t="shared" si="459"/>
        <v>2.1881689310571267E-3</v>
      </c>
      <c r="W238" s="5">
        <f t="shared" si="460"/>
        <v>9.6090148374825018E-2</v>
      </c>
      <c r="X238" s="5">
        <f t="shared" si="461"/>
        <v>4.9491423100750574E-2</v>
      </c>
      <c r="Y238" s="5">
        <f t="shared" si="462"/>
        <v>1.2745328225443942E-2</v>
      </c>
      <c r="Z238" s="5">
        <f t="shared" si="463"/>
        <v>2.2456737154171215E-3</v>
      </c>
      <c r="AA238" s="5">
        <f t="shared" si="464"/>
        <v>4.0455273021547606E-3</v>
      </c>
      <c r="AB238" s="5">
        <f t="shared" si="465"/>
        <v>3.6439601710882637E-3</v>
      </c>
      <c r="AC238" s="5">
        <f t="shared" si="466"/>
        <v>1.2689380589871874E-4</v>
      </c>
      <c r="AD238" s="5">
        <f t="shared" si="467"/>
        <v>4.3276024033421422E-2</v>
      </c>
      <c r="AE238" s="5">
        <f t="shared" si="468"/>
        <v>2.2289402730461861E-2</v>
      </c>
      <c r="AF238" s="5">
        <f t="shared" si="469"/>
        <v>5.7401007275649429E-3</v>
      </c>
      <c r="AG238" s="5">
        <f t="shared" si="470"/>
        <v>9.8548345331126363E-4</v>
      </c>
      <c r="AH238" s="5">
        <f t="shared" si="471"/>
        <v>2.891596846182559E-4</v>
      </c>
      <c r="AI238" s="5">
        <f t="shared" si="472"/>
        <v>5.2091423200735542E-4</v>
      </c>
      <c r="AJ238" s="5">
        <f t="shared" si="473"/>
        <v>4.6920724350983992E-4</v>
      </c>
      <c r="AK238" s="5">
        <f t="shared" si="474"/>
        <v>2.8175519606970985E-4</v>
      </c>
      <c r="AL238" s="5">
        <f t="shared" si="475"/>
        <v>4.7095560850125475E-6</v>
      </c>
      <c r="AM238" s="5">
        <f t="shared" si="476"/>
        <v>1.5592143734326318E-2</v>
      </c>
      <c r="AN238" s="5">
        <f t="shared" si="477"/>
        <v>8.0307648146522703E-3</v>
      </c>
      <c r="AO238" s="5">
        <f t="shared" si="478"/>
        <v>2.0681307396581486E-3</v>
      </c>
      <c r="AP238" s="5">
        <f t="shared" si="479"/>
        <v>3.5506495790747105E-4</v>
      </c>
      <c r="AQ238" s="5">
        <f t="shared" si="480"/>
        <v>4.5719229175039867E-5</v>
      </c>
      <c r="AR238" s="5">
        <f t="shared" si="481"/>
        <v>2.9786454776400521E-5</v>
      </c>
      <c r="AS238" s="5">
        <f t="shared" si="482"/>
        <v>5.3659583404770724E-5</v>
      </c>
      <c r="AT238" s="5">
        <f t="shared" si="483"/>
        <v>4.8333225836846226E-5</v>
      </c>
      <c r="AU238" s="5">
        <f t="shared" si="484"/>
        <v>2.9023715449219372E-5</v>
      </c>
      <c r="AV238" s="5">
        <f t="shared" si="485"/>
        <v>1.3071381703149435E-5</v>
      </c>
      <c r="AW238" s="5">
        <f t="shared" si="486"/>
        <v>1.2138276635240284E-7</v>
      </c>
      <c r="AX238" s="5">
        <f t="shared" si="487"/>
        <v>4.681478787656527E-3</v>
      </c>
      <c r="AY238" s="5">
        <f t="shared" si="488"/>
        <v>2.4112050125400793E-3</v>
      </c>
      <c r="AZ238" s="5">
        <f t="shared" si="489"/>
        <v>6.2094798205939881E-4</v>
      </c>
      <c r="BA238" s="5">
        <f t="shared" si="490"/>
        <v>1.0660683335188627E-4</v>
      </c>
      <c r="BB238" s="5">
        <f t="shared" si="491"/>
        <v>1.3727015682888984E-5</v>
      </c>
      <c r="BC238" s="5">
        <f t="shared" si="492"/>
        <v>1.4140253763006737E-6</v>
      </c>
      <c r="BD238" s="5">
        <f t="shared" si="493"/>
        <v>2.5569288509157818E-6</v>
      </c>
      <c r="BE238" s="5">
        <f t="shared" si="494"/>
        <v>4.6062459586323441E-6</v>
      </c>
      <c r="BF238" s="5">
        <f t="shared" si="495"/>
        <v>4.1490207722865673E-6</v>
      </c>
      <c r="BG238" s="5">
        <f t="shared" si="496"/>
        <v>2.4914537815918975E-6</v>
      </c>
      <c r="BH238" s="5">
        <f t="shared" si="497"/>
        <v>1.1220735481617575E-6</v>
      </c>
      <c r="BI238" s="5">
        <f t="shared" si="498"/>
        <v>4.0427771344964848E-7</v>
      </c>
      <c r="BJ238" s="8">
        <f t="shared" si="499"/>
        <v>0.6846355162023533</v>
      </c>
      <c r="BK238" s="8">
        <f t="shared" si="500"/>
        <v>0.21607183209507189</v>
      </c>
      <c r="BL238" s="8">
        <f t="shared" si="501"/>
        <v>9.6875852149329769E-2</v>
      </c>
      <c r="BM238" s="8">
        <f t="shared" si="502"/>
        <v>0.40575714023541132</v>
      </c>
      <c r="BN238" s="8">
        <f t="shared" si="503"/>
        <v>0.59166065029698689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1.3644444444444399</v>
      </c>
      <c r="F239">
        <f>VLOOKUP(B239,home!$B$2:$E$405,3,FALSE)</f>
        <v>0.87</v>
      </c>
      <c r="G239">
        <f>VLOOKUP(C239,away!$B$2:$E$405,4,FALSE)</f>
        <v>0.95</v>
      </c>
      <c r="H239">
        <f>VLOOKUP(A239,away!$A$2:$E$405,3,FALSE)</f>
        <v>1.1155555555555601</v>
      </c>
      <c r="I239">
        <f>VLOOKUP(C239,away!$B$2:$E$405,3,FALSE)</f>
        <v>0.88</v>
      </c>
      <c r="J239">
        <f>VLOOKUP(B239,home!$B$2:$E$405,4,FALSE)</f>
        <v>0.87</v>
      </c>
      <c r="K239" s="3">
        <f t="shared" si="448"/>
        <v>1.1277133333333296</v>
      </c>
      <c r="L239" s="3">
        <f t="shared" si="449"/>
        <v>0.85406933333333679</v>
      </c>
      <c r="M239" s="5">
        <f t="shared" si="450"/>
        <v>0.1378233251386865</v>
      </c>
      <c r="N239" s="5">
        <f t="shared" si="451"/>
        <v>0.15542520140323143</v>
      </c>
      <c r="O239" s="5">
        <f t="shared" si="452"/>
        <v>0.11771067541898168</v>
      </c>
      <c r="P239" s="5">
        <f t="shared" si="453"/>
        <v>0.13274389814565746</v>
      </c>
      <c r="Q239" s="5">
        <f t="shared" si="454"/>
        <v>8.7637535979221123E-2</v>
      </c>
      <c r="R239" s="5">
        <f t="shared" si="455"/>
        <v>5.0266539040653237E-2</v>
      </c>
      <c r="S239" s="5">
        <f t="shared" si="456"/>
        <v>3.1962917882683108E-2</v>
      </c>
      <c r="T239" s="5">
        <f t="shared" si="457"/>
        <v>7.4848531928749698E-2</v>
      </c>
      <c r="U239" s="5">
        <f t="shared" si="458"/>
        <v>5.6686246296665008E-2</v>
      </c>
      <c r="V239" s="5">
        <f t="shared" si="459"/>
        <v>3.4205485026149278E-3</v>
      </c>
      <c r="W239" s="5">
        <f t="shared" si="460"/>
        <v>3.294333927474901E-2</v>
      </c>
      <c r="X239" s="5">
        <f t="shared" si="461"/>
        <v>2.8135895812158817E-2</v>
      </c>
      <c r="Y239" s="5">
        <f t="shared" si="462"/>
        <v>1.201500288951335E-2</v>
      </c>
      <c r="Z239" s="5">
        <f t="shared" si="463"/>
        <v>1.431036982914162E-2</v>
      </c>
      <c r="AA239" s="5">
        <f t="shared" si="464"/>
        <v>1.6137994861254005E-2</v>
      </c>
      <c r="AB239" s="5">
        <f t="shared" si="465"/>
        <v>9.0995159891504515E-3</v>
      </c>
      <c r="AC239" s="5">
        <f t="shared" si="466"/>
        <v>2.0590534184638929E-4</v>
      </c>
      <c r="AD239" s="5">
        <f t="shared" si="467"/>
        <v>9.2876607361644953E-3</v>
      </c>
      <c r="AE239" s="5">
        <f t="shared" si="468"/>
        <v>7.9323062131622189E-3</v>
      </c>
      <c r="AF239" s="5">
        <f t="shared" si="469"/>
        <v>3.3873697396356703E-3</v>
      </c>
      <c r="AG239" s="5">
        <f t="shared" si="470"/>
        <v>9.6434953842805191E-4</v>
      </c>
      <c r="AH239" s="5">
        <f t="shared" si="471"/>
        <v>3.0555120049321196E-3</v>
      </c>
      <c r="AI239" s="5">
        <f t="shared" si="472"/>
        <v>3.4457416281220054E-3</v>
      </c>
      <c r="AJ239" s="5">
        <f t="shared" si="473"/>
        <v>1.9429043886274408E-3</v>
      </c>
      <c r="AK239" s="5">
        <f t="shared" si="474"/>
        <v>7.3034639481566854E-4</v>
      </c>
      <c r="AL239" s="5">
        <f t="shared" si="475"/>
        <v>7.9326711057653146E-6</v>
      </c>
      <c r="AM239" s="5">
        <f t="shared" si="476"/>
        <v>2.0947637695298317E-3</v>
      </c>
      <c r="AN239" s="5">
        <f t="shared" si="477"/>
        <v>1.789073496133171E-3</v>
      </c>
      <c r="AO239" s="5">
        <f t="shared" si="478"/>
        <v>7.6399640406339968E-4</v>
      </c>
      <c r="AP239" s="5">
        <f t="shared" si="479"/>
        <v>2.1750196649583146E-4</v>
      </c>
      <c r="AQ239" s="5">
        <f t="shared" si="480"/>
        <v>4.6440439880946124E-5</v>
      </c>
      <c r="AR239" s="5">
        <f t="shared" si="481"/>
        <v>5.2192382020887671E-4</v>
      </c>
      <c r="AS239" s="5">
        <f t="shared" si="482"/>
        <v>5.8858045103381772E-4</v>
      </c>
      <c r="AT239" s="5">
        <f t="shared" si="483"/>
        <v>3.3187501118509064E-4</v>
      </c>
      <c r="AU239" s="5">
        <f t="shared" si="484"/>
        <v>1.2475329170452484E-4</v>
      </c>
      <c r="AV239" s="5">
        <f t="shared" si="485"/>
        <v>3.5171487608103714E-5</v>
      </c>
      <c r="AW239" s="5">
        <f t="shared" si="486"/>
        <v>2.1223098570158168E-7</v>
      </c>
      <c r="AX239" s="5">
        <f t="shared" si="487"/>
        <v>3.937155055137288E-4</v>
      </c>
      <c r="AY239" s="5">
        <f t="shared" si="488"/>
        <v>3.3626033931710806E-4</v>
      </c>
      <c r="AZ239" s="5">
        <f t="shared" si="489"/>
        <v>1.4359482191350203E-4</v>
      </c>
      <c r="BA239" s="5">
        <f t="shared" si="490"/>
        <v>4.0879977940594633E-5</v>
      </c>
      <c r="BB239" s="5">
        <f t="shared" si="491"/>
        <v>8.7285838766012919E-6</v>
      </c>
      <c r="BC239" s="5">
        <f t="shared" si="492"/>
        <v>1.4909631624865959E-6</v>
      </c>
      <c r="BD239" s="5">
        <f t="shared" si="493"/>
        <v>7.4293188196097244E-5</v>
      </c>
      <c r="BE239" s="5">
        <f t="shared" si="494"/>
        <v>8.3781418904581192E-5</v>
      </c>
      <c r="BF239" s="5">
        <f t="shared" si="495"/>
        <v>4.7240711592140662E-5</v>
      </c>
      <c r="BG239" s="5">
        <f t="shared" si="496"/>
        <v>1.77579934462038E-5</v>
      </c>
      <c r="BH239" s="5">
        <f t="shared" si="497"/>
        <v>5.0064814956324742E-6</v>
      </c>
      <c r="BI239" s="5">
        <f t="shared" si="498"/>
        <v>1.1291751871422672E-6</v>
      </c>
      <c r="BJ239" s="8">
        <f t="shared" si="499"/>
        <v>0.41841363978284102</v>
      </c>
      <c r="BK239" s="8">
        <f t="shared" si="500"/>
        <v>0.30650078802191127</v>
      </c>
      <c r="BL239" s="8">
        <f t="shared" si="501"/>
        <v>0.26090698905376386</v>
      </c>
      <c r="BM239" s="8">
        <f t="shared" si="502"/>
        <v>0.31818856345289487</v>
      </c>
      <c r="BN239" s="8">
        <f t="shared" si="503"/>
        <v>0.68160717512643143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1.3644444444444399</v>
      </c>
      <c r="F240">
        <f>VLOOKUP(B240,home!$B$2:$E$405,3,FALSE)</f>
        <v>0.81</v>
      </c>
      <c r="G240">
        <f>VLOOKUP(C240,away!$B$2:$E$405,4,FALSE)</f>
        <v>1.55</v>
      </c>
      <c r="H240">
        <f>VLOOKUP(A240,away!$A$2:$E$405,3,FALSE)</f>
        <v>1.1155555555555601</v>
      </c>
      <c r="I240">
        <f>VLOOKUP(C240,away!$B$2:$E$405,3,FALSE)</f>
        <v>0.56999999999999995</v>
      </c>
      <c r="J240">
        <f>VLOOKUP(B240,home!$B$2:$E$405,4,FALSE)</f>
        <v>0.81</v>
      </c>
      <c r="K240" s="3">
        <f t="shared" si="448"/>
        <v>1.7130599999999945</v>
      </c>
      <c r="L240" s="3">
        <f t="shared" si="449"/>
        <v>0.51505200000000206</v>
      </c>
      <c r="M240" s="5">
        <f t="shared" si="450"/>
        <v>0.10773163557746741</v>
      </c>
      <c r="N240" s="5">
        <f t="shared" si="451"/>
        <v>0.18455075564233572</v>
      </c>
      <c r="O240" s="5">
        <f t="shared" si="452"/>
        <v>5.5487394367445972E-2</v>
      </c>
      <c r="P240" s="5">
        <f t="shared" si="453"/>
        <v>9.5053235795096683E-2</v>
      </c>
      <c r="Q240" s="5">
        <f t="shared" si="454"/>
        <v>0.15807325873032935</v>
      </c>
      <c r="R240" s="5">
        <f t="shared" si="455"/>
        <v>1.4289446721870946E-2</v>
      </c>
      <c r="S240" s="5">
        <f t="shared" si="456"/>
        <v>2.0966723438959813E-2</v>
      </c>
      <c r="T240" s="5">
        <f t="shared" si="457"/>
        <v>8.1415948055573922E-2</v>
      </c>
      <c r="U240" s="5">
        <f t="shared" si="458"/>
        <v>2.4478679601368163E-2</v>
      </c>
      <c r="V240" s="5">
        <f t="shared" si="459"/>
        <v>2.0554726836956288E-3</v>
      </c>
      <c r="W240" s="5">
        <f t="shared" si="460"/>
        <v>9.0262992200192391E-2</v>
      </c>
      <c r="X240" s="5">
        <f t="shared" si="461"/>
        <v>4.6490134658693678E-2</v>
      </c>
      <c r="Y240" s="5">
        <f t="shared" si="462"/>
        <v>1.1972418418114795E-2</v>
      </c>
      <c r="Z240" s="5">
        <f t="shared" si="463"/>
        <v>2.4532693709977014E-3</v>
      </c>
      <c r="AA240" s="5">
        <f t="shared" si="464"/>
        <v>4.202597628681309E-3</v>
      </c>
      <c r="AB240" s="5">
        <f t="shared" si="465"/>
        <v>3.5996509468943908E-3</v>
      </c>
      <c r="AC240" s="5">
        <f t="shared" si="466"/>
        <v>1.1334839612479003E-4</v>
      </c>
      <c r="AD240" s="5">
        <f t="shared" si="467"/>
        <v>3.8656480354615282E-2</v>
      </c>
      <c r="AE240" s="5">
        <f t="shared" si="468"/>
        <v>1.9910097519605388E-2</v>
      </c>
      <c r="AF240" s="5">
        <f t="shared" si="469"/>
        <v>5.1273677738339169E-3</v>
      </c>
      <c r="AG240" s="5">
        <f t="shared" si="470"/>
        <v>8.802870088829058E-4</v>
      </c>
      <c r="AH240" s="5">
        <f t="shared" si="471"/>
        <v>3.1589032401777825E-4</v>
      </c>
      <c r="AI240" s="5">
        <f t="shared" si="472"/>
        <v>5.411390784618935E-4</v>
      </c>
      <c r="AJ240" s="5">
        <f t="shared" si="473"/>
        <v>4.6350185487496423E-4</v>
      </c>
      <c r="AK240" s="5">
        <f t="shared" si="474"/>
        <v>2.6466882917070125E-4</v>
      </c>
      <c r="AL240" s="5">
        <f t="shared" si="475"/>
        <v>4.0003595104051856E-6</v>
      </c>
      <c r="AM240" s="5">
        <f t="shared" si="476"/>
        <v>1.3244174047255395E-2</v>
      </c>
      <c r="AN240" s="5">
        <f t="shared" si="477"/>
        <v>6.8214383313870133E-3</v>
      </c>
      <c r="AO240" s="5">
        <f t="shared" si="478"/>
        <v>1.7566977277287787E-3</v>
      </c>
      <c r="AP240" s="5">
        <f t="shared" si="479"/>
        <v>3.0159689268738891E-4</v>
      </c>
      <c r="AQ240" s="5">
        <f t="shared" si="480"/>
        <v>3.8834520693106404E-5</v>
      </c>
      <c r="AR240" s="5">
        <f t="shared" si="481"/>
        <v>3.253998863320109E-5</v>
      </c>
      <c r="AS240" s="5">
        <f t="shared" si="482"/>
        <v>5.5742952927991279E-5</v>
      </c>
      <c r="AT240" s="5">
        <f t="shared" si="483"/>
        <v>4.7745511471412232E-5</v>
      </c>
      <c r="AU240" s="5">
        <f t="shared" si="484"/>
        <v>2.7263641960405725E-5</v>
      </c>
      <c r="AV240" s="5">
        <f t="shared" si="485"/>
        <v>1.1676063624173124E-5</v>
      </c>
      <c r="AW240" s="5">
        <f t="shared" si="486"/>
        <v>9.8043808830434601E-8</v>
      </c>
      <c r="AX240" s="5">
        <f t="shared" si="487"/>
        <v>3.7813441322318763E-3</v>
      </c>
      <c r="AY240" s="5">
        <f t="shared" si="488"/>
        <v>1.9475888579943003E-3</v>
      </c>
      <c r="AZ240" s="5">
        <f t="shared" si="489"/>
        <v>5.0155476824384211E-4</v>
      </c>
      <c r="BA240" s="5">
        <f t="shared" si="490"/>
        <v>8.610892883117614E-5</v>
      </c>
      <c r="BB240" s="5">
        <f t="shared" si="491"/>
        <v>1.1087644003088774E-5</v>
      </c>
      <c r="BC240" s="5">
        <f t="shared" si="492"/>
        <v>1.1421426438157811E-6</v>
      </c>
      <c r="BD240" s="5">
        <f t="shared" si="493"/>
        <v>2.7932977042512572E-6</v>
      </c>
      <c r="BE240" s="5">
        <f t="shared" si="494"/>
        <v>4.785086565244643E-6</v>
      </c>
      <c r="BF240" s="5">
        <f t="shared" si="495"/>
        <v>4.0985701957289824E-6</v>
      </c>
      <c r="BG240" s="5">
        <f t="shared" si="496"/>
        <v>2.3403655531651561E-6</v>
      </c>
      <c r="BH240" s="5">
        <f t="shared" si="497"/>
        <v>1.0022966536262726E-6</v>
      </c>
      <c r="BI240" s="5">
        <f t="shared" si="498"/>
        <v>3.433988610922031E-7</v>
      </c>
      <c r="BJ240" s="8">
        <f t="shared" si="499"/>
        <v>0.66583130835587723</v>
      </c>
      <c r="BK240" s="8">
        <f t="shared" si="500"/>
        <v>0.227872005108849</v>
      </c>
      <c r="BL240" s="8">
        <f t="shared" si="501"/>
        <v>0.10383330052693644</v>
      </c>
      <c r="BM240" s="8">
        <f t="shared" si="502"/>
        <v>0.38285666571392873</v>
      </c>
      <c r="BN240" s="8">
        <f t="shared" si="503"/>
        <v>0.61518572683454609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1.3644444444444399</v>
      </c>
      <c r="F241">
        <f>VLOOKUP(B241,home!$B$2:$E$405,3,FALSE)</f>
        <v>0.98</v>
      </c>
      <c r="G241">
        <f>VLOOKUP(C241,away!$B$2:$E$405,4,FALSE)</f>
        <v>0.41</v>
      </c>
      <c r="H241">
        <f>VLOOKUP(A241,away!$A$2:$E$405,3,FALSE)</f>
        <v>1.1155555555555601</v>
      </c>
      <c r="I241">
        <f>VLOOKUP(C241,away!$B$2:$E$405,3,FALSE)</f>
        <v>1.47</v>
      </c>
      <c r="J241">
        <f>VLOOKUP(B241,home!$B$2:$E$405,4,FALSE)</f>
        <v>0.98</v>
      </c>
      <c r="K241" s="3">
        <f t="shared" si="448"/>
        <v>0.54823377777777582</v>
      </c>
      <c r="L241" s="3">
        <f t="shared" si="449"/>
        <v>1.6070693333333397</v>
      </c>
      <c r="M241" s="5">
        <f t="shared" si="450"/>
        <v>0.11586806439183316</v>
      </c>
      <c r="N241" s="5">
        <f t="shared" si="451"/>
        <v>6.3522786665333272E-2</v>
      </c>
      <c r="O241" s="5">
        <f t="shared" si="452"/>
        <v>0.18620801299680781</v>
      </c>
      <c r="P241" s="5">
        <f t="shared" si="453"/>
        <v>0.1020855224177331</v>
      </c>
      <c r="Q241" s="5">
        <f t="shared" si="454"/>
        <v>1.7412668654253689E-2</v>
      </c>
      <c r="R241" s="5">
        <f t="shared" si="455"/>
        <v>0.1496245936540529</v>
      </c>
      <c r="S241" s="5">
        <f t="shared" si="456"/>
        <v>2.2485604514931454E-2</v>
      </c>
      <c r="T241" s="5">
        <f t="shared" si="457"/>
        <v>2.798336580574582E-2</v>
      </c>
      <c r="U241" s="5">
        <f t="shared" si="458"/>
        <v>8.2029256227426017E-2</v>
      </c>
      <c r="V241" s="5">
        <f t="shared" si="459"/>
        <v>2.2012149918901013E-3</v>
      </c>
      <c r="W241" s="5">
        <f t="shared" si="460"/>
        <v>3.1820710391713873E-3</v>
      </c>
      <c r="X241" s="5">
        <f t="shared" si="461"/>
        <v>5.1138087835404886E-3</v>
      </c>
      <c r="Y241" s="5">
        <f t="shared" si="462"/>
        <v>4.1091226362792955E-3</v>
      </c>
      <c r="Z241" s="5">
        <f t="shared" si="463"/>
        <v>8.0152365324630215E-2</v>
      </c>
      <c r="AA241" s="5">
        <f t="shared" si="464"/>
        <v>4.3942234039746418E-2</v>
      </c>
      <c r="AB241" s="5">
        <f t="shared" si="465"/>
        <v>1.2045308485802677E-2</v>
      </c>
      <c r="AC241" s="5">
        <f t="shared" si="466"/>
        <v>1.2121123688196221E-4</v>
      </c>
      <c r="AD241" s="5">
        <f t="shared" si="467"/>
        <v>4.3612970674054559E-4</v>
      </c>
      <c r="AE241" s="5">
        <f t="shared" si="468"/>
        <v>7.0089067705839353E-4</v>
      </c>
      <c r="AF241" s="5">
        <f t="shared" si="469"/>
        <v>5.6318995655989278E-4</v>
      </c>
      <c r="AG241" s="5">
        <f t="shared" si="470"/>
        <v>3.0169510267624656E-4</v>
      </c>
      <c r="AH241" s="5">
        <f t="shared" si="471"/>
        <v>3.220260207683593E-2</v>
      </c>
      <c r="AI241" s="5">
        <f t="shared" si="472"/>
        <v>1.7654554190858211E-2</v>
      </c>
      <c r="AJ241" s="5">
        <f t="shared" si="473"/>
        <v>4.8394114695183305E-3</v>
      </c>
      <c r="AK241" s="5">
        <f t="shared" si="474"/>
        <v>8.8437627738504406E-4</v>
      </c>
      <c r="AL241" s="5">
        <f t="shared" si="475"/>
        <v>4.2717249157281629E-6</v>
      </c>
      <c r="AM241" s="5">
        <f t="shared" si="476"/>
        <v>4.7820207345496586E-5</v>
      </c>
      <c r="AN241" s="5">
        <f t="shared" si="477"/>
        <v>7.6850388738589276E-5</v>
      </c>
      <c r="AO241" s="5">
        <f t="shared" si="478"/>
        <v>6.1751951498266339E-5</v>
      </c>
      <c r="AP241" s="5">
        <f t="shared" si="479"/>
        <v>3.307988917545054E-5</v>
      </c>
      <c r="AQ241" s="5">
        <f t="shared" si="480"/>
        <v>1.3290418860983011E-5</v>
      </c>
      <c r="AR241" s="5">
        <f t="shared" si="481"/>
        <v>1.0350362850243912E-2</v>
      </c>
      <c r="AS241" s="5">
        <f t="shared" si="482"/>
        <v>5.674418526759966E-3</v>
      </c>
      <c r="AT241" s="5">
        <f t="shared" si="483"/>
        <v>1.5554539528089086E-3</v>
      </c>
      <c r="AU241" s="5">
        <f t="shared" si="484"/>
        <v>2.8425079890260076E-4</v>
      </c>
      <c r="AV241" s="5">
        <f t="shared" si="485"/>
        <v>3.8958972329680911E-5</v>
      </c>
      <c r="AW241" s="5">
        <f t="shared" si="486"/>
        <v>1.0454449778620921E-7</v>
      </c>
      <c r="AX241" s="5">
        <f t="shared" si="487"/>
        <v>4.3694421545230211E-6</v>
      </c>
      <c r="AY241" s="5">
        <f t="shared" si="488"/>
        <v>7.0219964903079029E-6</v>
      </c>
      <c r="AZ241" s="5">
        <f t="shared" si="489"/>
        <v>5.6424176091740867E-6</v>
      </c>
      <c r="BA241" s="5">
        <f t="shared" si="490"/>
        <v>3.0225854351878993E-6</v>
      </c>
      <c r="BB241" s="5">
        <f t="shared" si="491"/>
        <v>1.2143760900676193E-6</v>
      </c>
      <c r="BC241" s="5">
        <f t="shared" si="492"/>
        <v>3.9031731469618349E-7</v>
      </c>
      <c r="BD241" s="5">
        <f t="shared" si="493"/>
        <v>2.772291787583276E-3</v>
      </c>
      <c r="BE241" s="5">
        <f t="shared" si="494"/>
        <v>1.5198639998090825E-3</v>
      </c>
      <c r="BF241" s="5">
        <f t="shared" si="495"/>
        <v>4.1662039116188699E-4</v>
      </c>
      <c r="BG241" s="5">
        <f t="shared" si="496"/>
        <v>7.6135123648645348E-5</v>
      </c>
      <c r="BH241" s="5">
        <f t="shared" si="497"/>
        <v>1.0434961614868729E-5</v>
      </c>
      <c r="BI241" s="5">
        <f t="shared" si="498"/>
        <v>1.1441596854171133E-6</v>
      </c>
      <c r="BJ241" s="8">
        <f t="shared" si="499"/>
        <v>0.12358018301807175</v>
      </c>
      <c r="BK241" s="8">
        <f t="shared" si="500"/>
        <v>0.24277291127467582</v>
      </c>
      <c r="BL241" s="8">
        <f t="shared" si="501"/>
        <v>0.55213028494298166</v>
      </c>
      <c r="BM241" s="8">
        <f t="shared" si="502"/>
        <v>0.36390717832835306</v>
      </c>
      <c r="BN241" s="8">
        <f t="shared" si="503"/>
        <v>0.63472164878001391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1.61006289308176</v>
      </c>
      <c r="F242">
        <f>VLOOKUP(B242,home!$B$2:$E$405,3,FALSE)</f>
        <v>0.8</v>
      </c>
      <c r="G242">
        <f>VLOOKUP(C242,away!$B$2:$E$405,4,FALSE)</f>
        <v>0.31</v>
      </c>
      <c r="H242">
        <f>VLOOKUP(A242,away!$A$2:$E$405,3,FALSE)</f>
        <v>1.22012578616352</v>
      </c>
      <c r="I242">
        <f>VLOOKUP(C242,away!$B$2:$E$405,3,FALSE)</f>
        <v>1.01</v>
      </c>
      <c r="J242">
        <f>VLOOKUP(B242,home!$B$2:$E$405,4,FALSE)</f>
        <v>0.8</v>
      </c>
      <c r="K242" s="3">
        <f t="shared" si="448"/>
        <v>0.39929559748427651</v>
      </c>
      <c r="L242" s="3">
        <f t="shared" si="449"/>
        <v>0.98586163522012427</v>
      </c>
      <c r="M242" s="5">
        <f t="shared" si="450"/>
        <v>0.25028444379778475</v>
      </c>
      <c r="N242" s="5">
        <f t="shared" si="451"/>
        <v>9.9937476527256291E-2</v>
      </c>
      <c r="O242" s="5">
        <f t="shared" si="452"/>
        <v>0.24674583103264333</v>
      </c>
      <c r="P242" s="5">
        <f t="shared" si="453"/>
        <v>9.8524524028933663E-2</v>
      </c>
      <c r="Q242" s="5">
        <f t="shared" si="454"/>
        <v>1.9952297200510827E-2</v>
      </c>
      <c r="R242" s="5">
        <f t="shared" si="455"/>
        <v>0.12162862423279511</v>
      </c>
      <c r="S242" s="5">
        <f t="shared" si="456"/>
        <v>9.6960499100881819E-3</v>
      </c>
      <c r="T242" s="5">
        <f t="shared" si="457"/>
        <v>1.967020434449351E-2</v>
      </c>
      <c r="U242" s="5">
        <f t="shared" si="458"/>
        <v>4.8565774184224482E-2</v>
      </c>
      <c r="V242" s="5">
        <f t="shared" si="459"/>
        <v>4.2409467664365329E-4</v>
      </c>
      <c r="W242" s="5">
        <f t="shared" si="460"/>
        <v>2.6556214772872765E-3</v>
      </c>
      <c r="X242" s="5">
        <f t="shared" si="461"/>
        <v>2.6180753321241161E-3</v>
      </c>
      <c r="Y242" s="5">
        <f t="shared" si="462"/>
        <v>1.2905300140286754E-3</v>
      </c>
      <c r="Z242" s="5">
        <f t="shared" si="463"/>
        <v>3.9969664791905807E-2</v>
      </c>
      <c r="AA242" s="5">
        <f t="shared" si="464"/>
        <v>1.5959711184330282E-2</v>
      </c>
      <c r="AB242" s="5">
        <f t="shared" si="465"/>
        <v>3.1863212065118248E-3</v>
      </c>
      <c r="AC242" s="5">
        <f t="shared" si="466"/>
        <v>1.0434059925354191E-5</v>
      </c>
      <c r="AD242" s="5">
        <f t="shared" si="467"/>
        <v>2.6509449111637495E-4</v>
      </c>
      <c r="AE242" s="5">
        <f t="shared" si="468"/>
        <v>2.613464884998361E-4</v>
      </c>
      <c r="AF242" s="5">
        <f t="shared" si="469"/>
        <v>1.2882573825574292E-4</v>
      </c>
      <c r="AG242" s="5">
        <f t="shared" si="470"/>
        <v>4.2334784325082141E-5</v>
      </c>
      <c r="AH242" s="5">
        <f t="shared" si="471"/>
        <v>9.8511397727371209E-3</v>
      </c>
      <c r="AI242" s="5">
        <f t="shared" si="472"/>
        <v>3.9335167414561887E-3</v>
      </c>
      <c r="AJ242" s="5">
        <f t="shared" si="473"/>
        <v>7.8531795874707663E-4</v>
      </c>
      <c r="AK242" s="5">
        <f t="shared" si="474"/>
        <v>1.0452466785101546E-4</v>
      </c>
      <c r="AL242" s="5">
        <f t="shared" si="475"/>
        <v>1.6429479551121705E-7</v>
      </c>
      <c r="AM242" s="5">
        <f t="shared" si="476"/>
        <v>2.1170212644020643E-5</v>
      </c>
      <c r="AN242" s="5">
        <f t="shared" si="477"/>
        <v>2.0870900455191942E-5</v>
      </c>
      <c r="AO242" s="5">
        <f t="shared" si="478"/>
        <v>1.028791002563598E-5</v>
      </c>
      <c r="AP242" s="5">
        <f t="shared" si="479"/>
        <v>3.3808186002903328E-6</v>
      </c>
      <c r="AQ242" s="5">
        <f t="shared" si="480"/>
        <v>8.3325483841620976E-7</v>
      </c>
      <c r="AR242" s="5">
        <f t="shared" si="481"/>
        <v>1.9423721530265248E-3</v>
      </c>
      <c r="AS242" s="5">
        <f t="shared" si="482"/>
        <v>7.7558064937954688E-4</v>
      </c>
      <c r="AT242" s="5">
        <f t="shared" si="483"/>
        <v>1.5484296939562465E-4</v>
      </c>
      <c r="AU242" s="5">
        <f t="shared" si="484"/>
        <v>2.0609371993688496E-5</v>
      </c>
      <c r="AV242" s="5">
        <f t="shared" si="485"/>
        <v>2.0573078759988903E-6</v>
      </c>
      <c r="AW242" s="5">
        <f t="shared" si="486"/>
        <v>1.7965189129253098E-9</v>
      </c>
      <c r="AX242" s="5">
        <f t="shared" si="487"/>
        <v>1.4088621177605675E-6</v>
      </c>
      <c r="AY242" s="5">
        <f t="shared" si="488"/>
        <v>1.3889431112151203E-6</v>
      </c>
      <c r="AZ242" s="5">
        <f t="shared" si="489"/>
        <v>6.846528634251326E-7</v>
      </c>
      <c r="BA242" s="5">
        <f t="shared" si="490"/>
        <v>2.2499099716481389E-7</v>
      </c>
      <c r="BB242" s="5">
        <f t="shared" si="491"/>
        <v>5.5452498093677436E-8</v>
      </c>
      <c r="BC242" s="5">
        <f t="shared" si="492"/>
        <v>1.0933698089534734E-8</v>
      </c>
      <c r="BD242" s="5">
        <f t="shared" si="493"/>
        <v>3.1915169783146042E-4</v>
      </c>
      <c r="BE242" s="5">
        <f t="shared" si="494"/>
        <v>1.2743586787373427E-4</v>
      </c>
      <c r="BF242" s="5">
        <f t="shared" si="495"/>
        <v>2.544229050178502E-5</v>
      </c>
      <c r="BG242" s="5">
        <f t="shared" si="496"/>
        <v>3.386331529092928E-6</v>
      </c>
      <c r="BH242" s="5">
        <f t="shared" si="497"/>
        <v>3.3803681779725104E-7</v>
      </c>
      <c r="BI242" s="5">
        <f t="shared" si="498"/>
        <v>2.6995322626807383E-8</v>
      </c>
      <c r="BJ242" s="8">
        <f t="shared" si="499"/>
        <v>0.14688212332974704</v>
      </c>
      <c r="BK242" s="8">
        <f t="shared" si="500"/>
        <v>0.3589410997112823</v>
      </c>
      <c r="BL242" s="8">
        <f t="shared" si="501"/>
        <v>0.4541320046528442</v>
      </c>
      <c r="BM242" s="8">
        <f t="shared" si="502"/>
        <v>0.16285030851926324</v>
      </c>
      <c r="BN242" s="8">
        <f t="shared" si="503"/>
        <v>0.83707319681992398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1.61006289308176</v>
      </c>
      <c r="F243">
        <f>VLOOKUP(B243,home!$B$2:$E$405,3,FALSE)</f>
        <v>1.48</v>
      </c>
      <c r="G243">
        <f>VLOOKUP(C243,away!$B$2:$E$405,4,FALSE)</f>
        <v>1.06</v>
      </c>
      <c r="H243">
        <f>VLOOKUP(A243,away!$A$2:$E$405,3,FALSE)</f>
        <v>1.22012578616352</v>
      </c>
      <c r="I243">
        <f>VLOOKUP(C243,away!$B$2:$E$405,3,FALSE)</f>
        <v>0.71</v>
      </c>
      <c r="J243">
        <f>VLOOKUP(B243,home!$B$2:$E$405,4,FALSE)</f>
        <v>1.48</v>
      </c>
      <c r="K243" s="3">
        <f t="shared" si="448"/>
        <v>2.5258666666666652</v>
      </c>
      <c r="L243" s="3">
        <f t="shared" si="449"/>
        <v>1.2821081761006268</v>
      </c>
      <c r="M243" s="5">
        <f t="shared" si="450"/>
        <v>2.2193077950258697E-2</v>
      </c>
      <c r="N243" s="5">
        <f t="shared" si="451"/>
        <v>5.6056755825293389E-2</v>
      </c>
      <c r="O243" s="5">
        <f t="shared" si="452"/>
        <v>2.8453926692865211E-2</v>
      </c>
      <c r="P243" s="5">
        <f t="shared" si="453"/>
        <v>7.1870824969285083E-2</v>
      </c>
      <c r="Q243" s="5">
        <f t="shared" si="454"/>
        <v>7.0795945490290516E-2</v>
      </c>
      <c r="R243" s="5">
        <f t="shared" si="455"/>
        <v>1.8240506027545178E-2</v>
      </c>
      <c r="S243" s="5">
        <f t="shared" si="456"/>
        <v>5.8187236278614121E-2</v>
      </c>
      <c r="T243" s="5">
        <f t="shared" si="457"/>
        <v>9.0768060547875742E-2</v>
      </c>
      <c r="U243" s="5">
        <f t="shared" si="458"/>
        <v>4.6073086158108748E-2</v>
      </c>
      <c r="V243" s="5">
        <f t="shared" si="459"/>
        <v>2.093728245356373E-2</v>
      </c>
      <c r="W243" s="5">
        <f t="shared" si="460"/>
        <v>5.960703961635834E-2</v>
      </c>
      <c r="X243" s="5">
        <f t="shared" si="461"/>
        <v>7.6422672845286976E-2</v>
      </c>
      <c r="Y243" s="5">
        <f t="shared" si="462"/>
        <v>4.8991066847202898E-2</v>
      </c>
      <c r="Z243" s="5">
        <f t="shared" si="463"/>
        <v>7.7954339713761454E-3</v>
      </c>
      <c r="AA243" s="5">
        <f t="shared" si="464"/>
        <v>1.9690226820499944E-2</v>
      </c>
      <c r="AB243" s="5">
        <f t="shared" si="465"/>
        <v>2.4867443792503389E-2</v>
      </c>
      <c r="AC243" s="5">
        <f t="shared" si="466"/>
        <v>4.2377508595394693E-3</v>
      </c>
      <c r="AD243" s="5">
        <f t="shared" si="467"/>
        <v>3.7639858616409727E-2</v>
      </c>
      <c r="AE243" s="5">
        <f t="shared" si="468"/>
        <v>4.8258370479370531E-2</v>
      </c>
      <c r="AF243" s="5">
        <f t="shared" si="469"/>
        <v>3.0936225678447043E-2</v>
      </c>
      <c r="AG243" s="5">
        <f t="shared" si="470"/>
        <v>1.322119596001037E-2</v>
      </c>
      <c r="AH243" s="5">
        <f t="shared" si="471"/>
        <v>2.498647407738485E-3</v>
      </c>
      <c r="AI243" s="5">
        <f t="shared" si="472"/>
        <v>6.3112501989597098E-3</v>
      </c>
      <c r="AJ243" s="5">
        <f t="shared" si="473"/>
        <v>7.9706882512728464E-3</v>
      </c>
      <c r="AK243" s="5">
        <f t="shared" si="474"/>
        <v>6.7109652547605652E-3</v>
      </c>
      <c r="AL243" s="5">
        <f t="shared" si="475"/>
        <v>5.4894711039547091E-4</v>
      </c>
      <c r="AM243" s="5">
        <f t="shared" si="476"/>
        <v>1.9014652843447079E-2</v>
      </c>
      <c r="AN243" s="5">
        <f t="shared" si="477"/>
        <v>2.4378841876298529E-2</v>
      </c>
      <c r="AO243" s="5">
        <f t="shared" si="478"/>
        <v>1.5628156246733346E-2</v>
      </c>
      <c r="AP243" s="5">
        <f t="shared" si="479"/>
        <v>6.6789956337716351E-3</v>
      </c>
      <c r="AQ243" s="5">
        <f t="shared" si="480"/>
        <v>2.1407987275497511E-3</v>
      </c>
      <c r="AR243" s="5">
        <f t="shared" si="481"/>
        <v>6.4070725413082968E-4</v>
      </c>
      <c r="AS243" s="5">
        <f t="shared" si="482"/>
        <v>1.6183410963005905E-3</v>
      </c>
      <c r="AT243" s="5">
        <f t="shared" si="483"/>
        <v>2.0438569152212249E-3</v>
      </c>
      <c r="AU243" s="5">
        <f t="shared" si="484"/>
        <v>1.7208366845311495E-3</v>
      </c>
      <c r="AV243" s="5">
        <f t="shared" si="485"/>
        <v>1.0866510050586027E-3</v>
      </c>
      <c r="AW243" s="5">
        <f t="shared" si="486"/>
        <v>4.9381365388210764E-5</v>
      </c>
      <c r="AX243" s="5">
        <f t="shared" si="487"/>
        <v>8.0047462992502497E-3</v>
      </c>
      <c r="AY243" s="5">
        <f t="shared" si="488"/>
        <v>1.0262950677879978E-2</v>
      </c>
      <c r="AZ243" s="5">
        <f t="shared" si="489"/>
        <v>6.5791064875136956E-3</v>
      </c>
      <c r="BA243" s="5">
        <f t="shared" si="490"/>
        <v>2.8117087396926617E-3</v>
      </c>
      <c r="BB243" s="5">
        <f t="shared" si="491"/>
        <v>9.0122869099338795E-4</v>
      </c>
      <c r="BC243" s="5">
        <f t="shared" si="492"/>
        <v>2.3109453465181766E-4</v>
      </c>
      <c r="BD243" s="5">
        <f t="shared" si="493"/>
        <v>1.3690933483468629E-4</v>
      </c>
      <c r="BE243" s="5">
        <f t="shared" si="494"/>
        <v>3.4581472521443934E-4</v>
      </c>
      <c r="BF243" s="5">
        <f t="shared" si="495"/>
        <v>4.3674094363082243E-4</v>
      </c>
      <c r="BG243" s="5">
        <f t="shared" si="496"/>
        <v>3.6771646382854645E-4</v>
      </c>
      <c r="BH243" s="5">
        <f t="shared" si="497"/>
        <v>2.3220068969226601E-4</v>
      </c>
      <c r="BI243" s="5">
        <f t="shared" si="498"/>
        <v>1.1730159641414093E-4</v>
      </c>
      <c r="BJ243" s="8">
        <f t="shared" si="499"/>
        <v>0.6293294726643277</v>
      </c>
      <c r="BK243" s="8">
        <f t="shared" si="500"/>
        <v>0.18823807029953657</v>
      </c>
      <c r="BL243" s="8">
        <f t="shared" si="501"/>
        <v>0.16956381731311138</v>
      </c>
      <c r="BM243" s="8">
        <f t="shared" si="502"/>
        <v>0.71710218798032177</v>
      </c>
      <c r="BN243" s="8">
        <f t="shared" si="503"/>
        <v>0.26761103695553806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1.175</v>
      </c>
      <c r="F244">
        <f>VLOOKUP(B244,home!$B$2:$E$405,3,FALSE)</f>
        <v>2.34</v>
      </c>
      <c r="G244">
        <f>VLOOKUP(C244,away!$B$2:$E$405,4,FALSE)</f>
        <v>1.38</v>
      </c>
      <c r="H244">
        <f>VLOOKUP(A244,away!$A$2:$E$405,3,FALSE)</f>
        <v>0.99375000000000002</v>
      </c>
      <c r="I244">
        <f>VLOOKUP(C244,away!$B$2:$E$405,3,FALSE)</f>
        <v>0.74</v>
      </c>
      <c r="J244">
        <f>VLOOKUP(B244,home!$B$2:$E$405,4,FALSE)</f>
        <v>2.34</v>
      </c>
      <c r="K244" s="3">
        <f t="shared" si="448"/>
        <v>3.7943099999999994</v>
      </c>
      <c r="L244" s="3">
        <f t="shared" si="449"/>
        <v>1.7207774999999998</v>
      </c>
      <c r="M244" s="5">
        <f t="shared" si="450"/>
        <v>4.0255750852289272E-3</v>
      </c>
      <c r="N244" s="5">
        <f t="shared" si="451"/>
        <v>1.527427980163497E-2</v>
      </c>
      <c r="O244" s="5">
        <f t="shared" si="452"/>
        <v>6.92711903122252E-3</v>
      </c>
      <c r="P244" s="5">
        <f t="shared" si="453"/>
        <v>2.6283637011357917E-2</v>
      </c>
      <c r="Q244" s="5">
        <f t="shared" si="454"/>
        <v>2.8977676297070789E-2</v>
      </c>
      <c r="R244" s="5">
        <f t="shared" si="455"/>
        <v>5.9600152843747546E-3</v>
      </c>
      <c r="S244" s="5">
        <f t="shared" si="456"/>
        <v>4.2902539383732397E-2</v>
      </c>
      <c r="T244" s="5">
        <f t="shared" si="457"/>
        <v>4.9864133374282728E-2</v>
      </c>
      <c r="U244" s="5">
        <f t="shared" si="458"/>
        <v>2.2614145593655974E-2</v>
      </c>
      <c r="V244" s="5">
        <f t="shared" si="459"/>
        <v>3.1124187176942406E-2</v>
      </c>
      <c r="W244" s="5">
        <f t="shared" si="460"/>
        <v>3.6650095650246212E-2</v>
      </c>
      <c r="X244" s="5">
        <f t="shared" si="461"/>
        <v>6.3066659967791552E-2</v>
      </c>
      <c r="Y244" s="5">
        <f t="shared" si="462"/>
        <v>5.426184473636321E-2</v>
      </c>
      <c r="Z244" s="5">
        <f t="shared" si="463"/>
        <v>3.4186200670027252E-3</v>
      </c>
      <c r="AA244" s="5">
        <f t="shared" si="464"/>
        <v>1.2971304306429109E-2</v>
      </c>
      <c r="AB244" s="5">
        <f t="shared" si="465"/>
        <v>2.4608574821463513E-2</v>
      </c>
      <c r="AC244" s="5">
        <f t="shared" si="466"/>
        <v>1.2700931244488794E-2</v>
      </c>
      <c r="AD244" s="5">
        <f t="shared" si="467"/>
        <v>3.4765456106671422E-2</v>
      </c>
      <c r="AE244" s="5">
        <f t="shared" si="468"/>
        <v>5.9823614645597788E-2</v>
      </c>
      <c r="AF244" s="5">
        <f t="shared" si="469"/>
        <v>5.1471565025407569E-2</v>
      </c>
      <c r="AG244" s="5">
        <f t="shared" si="470"/>
        <v>2.9523703661836081E-2</v>
      </c>
      <c r="AH244" s="5">
        <f t="shared" si="471"/>
        <v>1.4706711230866967E-3</v>
      </c>
      <c r="AI244" s="5">
        <f t="shared" si="472"/>
        <v>5.5801821490390844E-3</v>
      </c>
      <c r="AJ244" s="5">
        <f t="shared" si="473"/>
        <v>1.0586470464960243E-2</v>
      </c>
      <c r="AK244" s="5">
        <f t="shared" si="474"/>
        <v>1.3389450249967764E-2</v>
      </c>
      <c r="AL244" s="5">
        <f t="shared" si="475"/>
        <v>3.317058154113386E-3</v>
      </c>
      <c r="AM244" s="5">
        <f t="shared" si="476"/>
        <v>2.6382183552020873E-2</v>
      </c>
      <c r="AN244" s="5">
        <f t="shared" si="477"/>
        <v>4.5397867857187593E-2</v>
      </c>
      <c r="AO244" s="5">
        <f t="shared" si="478"/>
        <v>3.905981477831081E-2</v>
      </c>
      <c r="AP244" s="5">
        <f t="shared" si="479"/>
        <v>2.2404416808228234E-2</v>
      </c>
      <c r="AQ244" s="5">
        <f t="shared" si="480"/>
        <v>9.6382540860552486E-3</v>
      </c>
      <c r="AR244" s="5">
        <f t="shared" si="481"/>
        <v>5.0613955570146354E-4</v>
      </c>
      <c r="AS244" s="5">
        <f t="shared" si="482"/>
        <v>1.9204503775936198E-3</v>
      </c>
      <c r="AT244" s="5">
        <f t="shared" si="483"/>
        <v>3.6433920361036236E-3</v>
      </c>
      <c r="AU244" s="5">
        <f t="shared" si="484"/>
        <v>4.608052945502779E-3</v>
      </c>
      <c r="AV244" s="5">
        <f t="shared" si="485"/>
        <v>4.371095342912662E-3</v>
      </c>
      <c r="AW244" s="5">
        <f t="shared" si="486"/>
        <v>6.0160039678545485E-4</v>
      </c>
      <c r="AX244" s="5">
        <f t="shared" si="487"/>
        <v>1.6683697145544726E-2</v>
      </c>
      <c r="AY244" s="5">
        <f t="shared" si="488"/>
        <v>2.8708930664867589E-2</v>
      </c>
      <c r="AZ244" s="5">
        <f t="shared" si="489"/>
        <v>2.4700840968582091E-2</v>
      </c>
      <c r="BA244" s="5">
        <f t="shared" si="490"/>
        <v>1.4168217123271418E-2</v>
      </c>
      <c r="BB244" s="5">
        <f t="shared" si="491"/>
        <v>6.0950873102100511E-3</v>
      </c>
      <c r="BC244" s="5">
        <f t="shared" si="492"/>
        <v>2.0976578207889942E-3</v>
      </c>
      <c r="BD244" s="5">
        <f t="shared" si="493"/>
        <v>1.4515892655184566E-4</v>
      </c>
      <c r="BE244" s="5">
        <f t="shared" si="494"/>
        <v>5.5077796660493348E-4</v>
      </c>
      <c r="BF244" s="5">
        <f t="shared" si="495"/>
        <v>1.0449111732343825E-3</v>
      </c>
      <c r="BG244" s="5">
        <f t="shared" si="496"/>
        <v>1.3215723045716496E-3</v>
      </c>
      <c r="BH244" s="5">
        <f t="shared" si="497"/>
        <v>1.2536137527398138E-3</v>
      </c>
      <c r="BI244" s="5">
        <f t="shared" si="498"/>
        <v>9.5131983963163999E-4</v>
      </c>
      <c r="BJ244" s="8">
        <f t="shared" si="499"/>
        <v>0.65901599738196981</v>
      </c>
      <c r="BK244" s="8">
        <f t="shared" si="500"/>
        <v>0.14906285872073141</v>
      </c>
      <c r="BL244" s="8">
        <f t="shared" si="501"/>
        <v>0.12442441724534807</v>
      </c>
      <c r="BM244" s="8">
        <f t="shared" si="502"/>
        <v>0.82036626063607998</v>
      </c>
      <c r="BN244" s="8">
        <f t="shared" si="503"/>
        <v>8.7448302510889878E-2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1.175</v>
      </c>
      <c r="F245">
        <f>VLOOKUP(B245,home!$B$2:$E$405,3,FALSE)</f>
        <v>1.06</v>
      </c>
      <c r="G245">
        <f>VLOOKUP(C245,away!$B$2:$E$405,4,FALSE)</f>
        <v>0.73</v>
      </c>
      <c r="H245">
        <f>VLOOKUP(A245,away!$A$2:$E$405,3,FALSE)</f>
        <v>0.99375000000000002</v>
      </c>
      <c r="I245">
        <f>VLOOKUP(C245,away!$B$2:$E$405,3,FALSE)</f>
        <v>0.73</v>
      </c>
      <c r="J245">
        <f>VLOOKUP(B245,home!$B$2:$E$405,4,FALSE)</f>
        <v>1.06</v>
      </c>
      <c r="K245" s="3">
        <f t="shared" si="448"/>
        <v>0.909215</v>
      </c>
      <c r="L245" s="3">
        <f t="shared" si="449"/>
        <v>0.76896374999999995</v>
      </c>
      <c r="M245" s="5">
        <f t="shared" si="450"/>
        <v>0.1867137189277302</v>
      </c>
      <c r="N245" s="5">
        <f t="shared" si="451"/>
        <v>0.16976291395487619</v>
      </c>
      <c r="O245" s="5">
        <f t="shared" si="452"/>
        <v>0.14357608148311338</v>
      </c>
      <c r="P245" s="5">
        <f t="shared" si="453"/>
        <v>0.13054152692566892</v>
      </c>
      <c r="Q245" s="5">
        <f t="shared" si="454"/>
        <v>7.7175493905741382E-2</v>
      </c>
      <c r="R245" s="5">
        <f t="shared" si="455"/>
        <v>5.5202401013780204E-2</v>
      </c>
      <c r="S245" s="5">
        <f t="shared" si="456"/>
        <v>2.2817137313141281E-2</v>
      </c>
      <c r="T245" s="5">
        <f t="shared" si="457"/>
        <v>5.934515720186103E-2</v>
      </c>
      <c r="U245" s="5">
        <f t="shared" si="458"/>
        <v>5.0190851037744164E-2</v>
      </c>
      <c r="V245" s="5">
        <f t="shared" si="459"/>
        <v>1.7725198424600056E-3</v>
      </c>
      <c r="W245" s="5">
        <f t="shared" si="460"/>
        <v>2.3389705563836221E-2</v>
      </c>
      <c r="X245" s="5">
        <f t="shared" si="461"/>
        <v>1.7985835701763365E-2</v>
      </c>
      <c r="Y245" s="5">
        <f t="shared" si="462"/>
        <v>6.9152278340559176E-3</v>
      </c>
      <c r="Z245" s="5">
        <f t="shared" si="463"/>
        <v>1.4149548430853412E-2</v>
      </c>
      <c r="AA245" s="5">
        <f t="shared" si="464"/>
        <v>1.2864981676558383E-2</v>
      </c>
      <c r="AB245" s="5">
        <f t="shared" si="465"/>
        <v>5.8485171575260149E-3</v>
      </c>
      <c r="AC245" s="5">
        <f t="shared" si="466"/>
        <v>7.7453951987834529E-5</v>
      </c>
      <c r="AD245" s="5">
        <f t="shared" si="467"/>
        <v>5.3165677860558362E-3</v>
      </c>
      <c r="AE245" s="5">
        <f t="shared" si="468"/>
        <v>4.0882479018946932E-3</v>
      </c>
      <c r="AF245" s="5">
        <f t="shared" si="469"/>
        <v>1.5718572187852873E-3</v>
      </c>
      <c r="AG245" s="5">
        <f t="shared" si="470"/>
        <v>4.0290040714056837E-4</v>
      </c>
      <c r="AH245" s="5">
        <f t="shared" si="471"/>
        <v>2.720122455548913E-3</v>
      </c>
      <c r="AI245" s="5">
        <f t="shared" si="472"/>
        <v>2.4731761384219047E-3</v>
      </c>
      <c r="AJ245" s="5">
        <f t="shared" si="473"/>
        <v>1.1243244213476359E-3</v>
      </c>
      <c r="AK245" s="5">
        <f t="shared" si="474"/>
        <v>3.4075087625186367E-4</v>
      </c>
      <c r="AL245" s="5">
        <f t="shared" si="475"/>
        <v>2.1660876805379143E-6</v>
      </c>
      <c r="AM245" s="5">
        <f t="shared" si="476"/>
        <v>9.6678063591975174E-4</v>
      </c>
      <c r="AN245" s="5">
        <f t="shared" si="477"/>
        <v>7.4341926322423694E-4</v>
      </c>
      <c r="AO245" s="5">
        <f t="shared" si="478"/>
        <v>2.8583123223557312E-4</v>
      </c>
      <c r="AP245" s="5">
        <f t="shared" si="479"/>
        <v>7.3264618735662405E-5</v>
      </c>
      <c r="AQ245" s="5">
        <f t="shared" si="480"/>
        <v>1.4084458991323801E-5</v>
      </c>
      <c r="AR245" s="5">
        <f t="shared" si="481"/>
        <v>4.1833511277562021E-4</v>
      </c>
      <c r="AS245" s="5">
        <f t="shared" si="482"/>
        <v>3.8035655956228549E-4</v>
      </c>
      <c r="AT245" s="5">
        <f t="shared" si="483"/>
        <v>1.7291294465121169E-4</v>
      </c>
      <c r="AU245" s="5">
        <f t="shared" si="484"/>
        <v>5.2405014323683824E-5</v>
      </c>
      <c r="AV245" s="5">
        <f t="shared" si="485"/>
        <v>1.1911856274577043E-5</v>
      </c>
      <c r="AW245" s="5">
        <f t="shared" si="486"/>
        <v>4.2067430957370119E-8</v>
      </c>
      <c r="AX245" s="5">
        <f t="shared" si="487"/>
        <v>1.4650190931462945E-4</v>
      </c>
      <c r="AY245" s="5">
        <f t="shared" si="488"/>
        <v>1.1265465756873737E-4</v>
      </c>
      <c r="AZ245" s="5">
        <f t="shared" si="489"/>
        <v>4.3313673969511084E-5</v>
      </c>
      <c r="BA245" s="5">
        <f t="shared" si="490"/>
        <v>1.1102215053957543E-5</v>
      </c>
      <c r="BB245" s="5">
        <f t="shared" si="491"/>
        <v>2.1343002302994107E-6</v>
      </c>
      <c r="BC245" s="5">
        <f t="shared" si="492"/>
        <v>3.2823990174337977E-7</v>
      </c>
      <c r="BD245" s="5">
        <f t="shared" si="493"/>
        <v>5.3614089512768941E-5</v>
      </c>
      <c r="BE245" s="5">
        <f t="shared" si="494"/>
        <v>4.8746734396352207E-5</v>
      </c>
      <c r="BF245" s="5">
        <f t="shared" si="495"/>
        <v>2.2160631057089686E-5</v>
      </c>
      <c r="BG245" s="5">
        <f t="shared" si="496"/>
        <v>6.7162593888572677E-6</v>
      </c>
      <c r="BH245" s="5">
        <f t="shared" si="497"/>
        <v>1.5266309450599647E-6</v>
      </c>
      <c r="BI245" s="5">
        <f t="shared" si="498"/>
        <v>2.7760715094253929E-7</v>
      </c>
      <c r="BJ245" s="8">
        <f t="shared" si="499"/>
        <v>0.36835332268115595</v>
      </c>
      <c r="BK245" s="8">
        <f t="shared" si="500"/>
        <v>0.34203717770623754</v>
      </c>
      <c r="BL245" s="8">
        <f t="shared" si="501"/>
        <v>0.27551016970033088</v>
      </c>
      <c r="BM245" s="8">
        <f t="shared" si="502"/>
        <v>0.23696546971752969</v>
      </c>
      <c r="BN245" s="8">
        <f t="shared" si="503"/>
        <v>0.7629721362109102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1.175</v>
      </c>
      <c r="F246">
        <f>VLOOKUP(B246,home!$B$2:$E$405,3,FALSE)</f>
        <v>1.22</v>
      </c>
      <c r="G246">
        <f>VLOOKUP(C246,away!$B$2:$E$405,4,FALSE)</f>
        <v>0.96</v>
      </c>
      <c r="H246">
        <f>VLOOKUP(A246,away!$A$2:$E$405,3,FALSE)</f>
        <v>0.99375000000000002</v>
      </c>
      <c r="I246">
        <f>VLOOKUP(C246,away!$B$2:$E$405,3,FALSE)</f>
        <v>0.85</v>
      </c>
      <c r="J246">
        <f>VLOOKUP(B246,home!$B$2:$E$405,4,FALSE)</f>
        <v>1.22</v>
      </c>
      <c r="K246" s="3">
        <f t="shared" si="448"/>
        <v>1.37616</v>
      </c>
      <c r="L246" s="3">
        <f t="shared" si="449"/>
        <v>1.0305187499999999</v>
      </c>
      <c r="M246" s="5">
        <f t="shared" si="450"/>
        <v>9.0114089531064409E-2</v>
      </c>
      <c r="N246" s="5">
        <f t="shared" si="451"/>
        <v>0.12401140544906961</v>
      </c>
      <c r="O246" s="5">
        <f t="shared" si="452"/>
        <v>9.2864258900940563E-2</v>
      </c>
      <c r="P246" s="5">
        <f t="shared" si="453"/>
        <v>0.12779607852911837</v>
      </c>
      <c r="Q246" s="5">
        <f t="shared" si="454"/>
        <v>8.532976786139583E-2</v>
      </c>
      <c r="R246" s="5">
        <f t="shared" si="455"/>
        <v>4.7849180001136818E-2</v>
      </c>
      <c r="S246" s="5">
        <f t="shared" si="456"/>
        <v>4.5308779604854778E-2</v>
      </c>
      <c r="T246" s="5">
        <f t="shared" si="457"/>
        <v>8.7933925714315797E-2</v>
      </c>
      <c r="U246" s="5">
        <f t="shared" si="458"/>
        <v>6.5848127550364455E-2</v>
      </c>
      <c r="V246" s="5">
        <f t="shared" si="459"/>
        <v>7.1394488014175674E-3</v>
      </c>
      <c r="W246" s="5">
        <f t="shared" si="460"/>
        <v>3.9142471113379491E-2</v>
      </c>
      <c r="X246" s="5">
        <f t="shared" si="461"/>
        <v>4.0337050403670929E-2</v>
      </c>
      <c r="Y246" s="5">
        <f t="shared" si="462"/>
        <v>2.0784043380338981E-2</v>
      </c>
      <c r="Z246" s="5">
        <f t="shared" si="463"/>
        <v>1.6436492387765504E-2</v>
      </c>
      <c r="AA246" s="5">
        <f t="shared" si="464"/>
        <v>2.2619243364347379E-2</v>
      </c>
      <c r="AB246" s="5">
        <f t="shared" si="465"/>
        <v>1.5563848974140147E-2</v>
      </c>
      <c r="AC246" s="5">
        <f t="shared" si="466"/>
        <v>6.328044568477667E-4</v>
      </c>
      <c r="AD246" s="5">
        <f t="shared" si="467"/>
        <v>1.3466575761847085E-2</v>
      </c>
      <c r="AE246" s="5">
        <f t="shared" si="468"/>
        <v>1.3877558820878953E-2</v>
      </c>
      <c r="AF246" s="5">
        <f t="shared" si="469"/>
        <v>7.1505422845718255E-3</v>
      </c>
      <c r="AG246" s="5">
        <f t="shared" si="470"/>
        <v>2.4562559656397006E-3</v>
      </c>
      <c r="AH246" s="5">
        <f t="shared" si="471"/>
        <v>4.2345283974561552E-3</v>
      </c>
      <c r="AI246" s="5">
        <f t="shared" si="472"/>
        <v>5.8273885994432626E-3</v>
      </c>
      <c r="AJ246" s="5">
        <f t="shared" si="473"/>
        <v>4.0097095475049209E-3</v>
      </c>
      <c r="AK246" s="5">
        <f t="shared" si="474"/>
        <v>1.839333963631457E-3</v>
      </c>
      <c r="AL246" s="5">
        <f t="shared" si="475"/>
        <v>3.5896685404790368E-5</v>
      </c>
      <c r="AM246" s="5">
        <f t="shared" si="476"/>
        <v>3.7064325800846968E-3</v>
      </c>
      <c r="AN246" s="5">
        <f t="shared" si="477"/>
        <v>3.8195482693881562E-3</v>
      </c>
      <c r="AO246" s="5">
        <f t="shared" si="478"/>
        <v>1.9680580540672728E-3</v>
      </c>
      <c r="AP246" s="5">
        <f t="shared" si="479"/>
        <v>6.7604024193494607E-4</v>
      </c>
      <c r="AQ246" s="5">
        <f t="shared" si="480"/>
        <v>1.7416803626712452E-4</v>
      </c>
      <c r="AR246" s="5">
        <f t="shared" si="481"/>
        <v>8.7275218219720412E-4</v>
      </c>
      <c r="AS246" s="5">
        <f t="shared" si="482"/>
        <v>1.2010466430525044E-3</v>
      </c>
      <c r="AT246" s="5">
        <f t="shared" si="483"/>
        <v>8.2641617415156747E-4</v>
      </c>
      <c r="AU246" s="5">
        <f t="shared" si="484"/>
        <v>3.7909362740680695E-4</v>
      </c>
      <c r="AV246" s="5">
        <f t="shared" si="485"/>
        <v>1.3042337157303792E-4</v>
      </c>
      <c r="AW246" s="5">
        <f t="shared" si="486"/>
        <v>1.414088780492299E-6</v>
      </c>
      <c r="AX246" s="5">
        <f t="shared" si="487"/>
        <v>8.5010737656822507E-4</v>
      </c>
      <c r="AY246" s="5">
        <f t="shared" si="488"/>
        <v>8.7605159106686644E-4</v>
      </c>
      <c r="AZ246" s="5">
        <f t="shared" si="489"/>
        <v>4.5139379528086917E-4</v>
      </c>
      <c r="BA246" s="5">
        <f t="shared" si="490"/>
        <v>1.5505658989019907E-4</v>
      </c>
      <c r="BB246" s="5">
        <f t="shared" si="491"/>
        <v>3.9947180798227635E-5</v>
      </c>
      <c r="BC246" s="5">
        <f t="shared" si="492"/>
        <v>8.2332637644427101E-6</v>
      </c>
      <c r="BD246" s="5">
        <f t="shared" si="493"/>
        <v>1.4989791464293915E-4</v>
      </c>
      <c r="BE246" s="5">
        <f t="shared" si="494"/>
        <v>2.0628351421502712E-4</v>
      </c>
      <c r="BF246" s="5">
        <f t="shared" si="495"/>
        <v>1.419395604610759E-4</v>
      </c>
      <c r="BG246" s="5">
        <f t="shared" si="496"/>
        <v>6.5110515174704727E-5</v>
      </c>
      <c r="BH246" s="5">
        <f t="shared" si="497"/>
        <v>2.2400621640705423E-5</v>
      </c>
      <c r="BI246" s="5">
        <f t="shared" si="498"/>
        <v>6.1653678954146349E-6</v>
      </c>
      <c r="BJ246" s="8">
        <f t="shared" si="499"/>
        <v>0.44721463373421905</v>
      </c>
      <c r="BK246" s="8">
        <f t="shared" si="500"/>
        <v>0.27190314919977454</v>
      </c>
      <c r="BL246" s="8">
        <f t="shared" si="501"/>
        <v>0.26465714879137614</v>
      </c>
      <c r="BM246" s="8">
        <f t="shared" si="502"/>
        <v>0.43137200633812328</v>
      </c>
      <c r="BN246" s="8">
        <f t="shared" si="503"/>
        <v>0.56796478027272557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1.175</v>
      </c>
      <c r="F247">
        <f>VLOOKUP(B247,home!$B$2:$E$405,3,FALSE)</f>
        <v>0.53</v>
      </c>
      <c r="G247">
        <f>VLOOKUP(C247,away!$B$2:$E$405,4,FALSE)</f>
        <v>0.74</v>
      </c>
      <c r="H247">
        <f>VLOOKUP(A247,away!$A$2:$E$405,3,FALSE)</f>
        <v>0.99375000000000002</v>
      </c>
      <c r="I247">
        <f>VLOOKUP(C247,away!$B$2:$E$405,3,FALSE)</f>
        <v>0.64</v>
      </c>
      <c r="J247">
        <f>VLOOKUP(B247,home!$B$2:$E$405,4,FALSE)</f>
        <v>0.53</v>
      </c>
      <c r="K247" s="3">
        <f t="shared" si="448"/>
        <v>0.46083499999999999</v>
      </c>
      <c r="L247" s="3">
        <f t="shared" si="449"/>
        <v>0.33708000000000005</v>
      </c>
      <c r="M247" s="5">
        <f t="shared" si="450"/>
        <v>0.45026679235359657</v>
      </c>
      <c r="N247" s="5">
        <f t="shared" si="451"/>
        <v>0.20749869725426967</v>
      </c>
      <c r="O247" s="5">
        <f t="shared" si="452"/>
        <v>0.15177593036655035</v>
      </c>
      <c r="P247" s="5">
        <f t="shared" si="453"/>
        <v>6.9943660870469229E-2</v>
      </c>
      <c r="Q247" s="5">
        <f t="shared" si="454"/>
        <v>4.7811331074585683E-2</v>
      </c>
      <c r="R247" s="5">
        <f t="shared" si="455"/>
        <v>2.5580315303978394E-2</v>
      </c>
      <c r="S247" s="5">
        <f t="shared" si="456"/>
        <v>2.7162316758868408E-3</v>
      </c>
      <c r="T247" s="5">
        <f t="shared" si="457"/>
        <v>1.6116243478621343E-2</v>
      </c>
      <c r="U247" s="5">
        <f t="shared" si="458"/>
        <v>1.1788304603108883E-2</v>
      </c>
      <c r="V247" s="5">
        <f t="shared" si="459"/>
        <v>4.6881634130929225E-5</v>
      </c>
      <c r="W247" s="5">
        <f t="shared" si="460"/>
        <v>7.3443782519188976E-3</v>
      </c>
      <c r="X247" s="5">
        <f t="shared" si="461"/>
        <v>2.4756430211568224E-3</v>
      </c>
      <c r="Y247" s="5">
        <f t="shared" si="462"/>
        <v>4.1724487478577078E-4</v>
      </c>
      <c r="Z247" s="5">
        <f t="shared" si="463"/>
        <v>2.8742042275550135E-3</v>
      </c>
      <c r="AA247" s="5">
        <f t="shared" si="464"/>
        <v>1.3245339052053147E-3</v>
      </c>
      <c r="AB247" s="5">
        <f t="shared" si="465"/>
        <v>3.0519579110264554E-4</v>
      </c>
      <c r="AC247" s="5">
        <f t="shared" si="466"/>
        <v>4.5515697226513119E-7</v>
      </c>
      <c r="AD247" s="5">
        <f t="shared" si="467"/>
        <v>8.4613663793076121E-4</v>
      </c>
      <c r="AE247" s="5">
        <f t="shared" si="468"/>
        <v>2.8521573791370102E-4</v>
      </c>
      <c r="AF247" s="5">
        <f t="shared" si="469"/>
        <v>4.807026046797517E-5</v>
      </c>
      <c r="AG247" s="5">
        <f t="shared" si="470"/>
        <v>5.4011744661816924E-6</v>
      </c>
      <c r="AH247" s="5">
        <f t="shared" si="471"/>
        <v>2.42209190256061E-4</v>
      </c>
      <c r="AI247" s="5">
        <f t="shared" si="472"/>
        <v>1.1161847219165186E-4</v>
      </c>
      <c r="AJ247" s="5">
        <f t="shared" si="473"/>
        <v>2.5718849316219943E-5</v>
      </c>
      <c r="AK247" s="5">
        <f t="shared" si="474"/>
        <v>3.9507153082134059E-6</v>
      </c>
      <c r="AL247" s="5">
        <f t="shared" si="475"/>
        <v>2.8281317167126548E-9</v>
      </c>
      <c r="AM247" s="5">
        <f t="shared" si="476"/>
        <v>7.7985875508164494E-5</v>
      </c>
      <c r="AN247" s="5">
        <f t="shared" si="477"/>
        <v>2.6287478916292092E-5</v>
      </c>
      <c r="AO247" s="5">
        <f t="shared" si="478"/>
        <v>4.4304916965518688E-6</v>
      </c>
      <c r="AP247" s="5">
        <f t="shared" si="479"/>
        <v>4.9781004702456813E-7</v>
      </c>
      <c r="AQ247" s="5">
        <f t="shared" si="480"/>
        <v>4.1950452662760361E-8</v>
      </c>
      <c r="AR247" s="5">
        <f t="shared" si="481"/>
        <v>1.6328774770302622E-5</v>
      </c>
      <c r="AS247" s="5">
        <f t="shared" si="482"/>
        <v>7.5248709212724079E-6</v>
      </c>
      <c r="AT247" s="5">
        <f t="shared" si="483"/>
        <v>1.733861945502285E-6</v>
      </c>
      <c r="AU247" s="5">
        <f t="shared" si="484"/>
        <v>2.6634142321851519E-7</v>
      </c>
      <c r="AV247" s="5">
        <f t="shared" si="485"/>
        <v>3.068486244222611E-8</v>
      </c>
      <c r="AW247" s="5">
        <f t="shared" si="486"/>
        <v>1.2203251805988704E-11</v>
      </c>
      <c r="AX247" s="5">
        <f t="shared" si="487"/>
        <v>5.989770156634163E-6</v>
      </c>
      <c r="AY247" s="5">
        <f t="shared" si="488"/>
        <v>2.0190317243982439E-6</v>
      </c>
      <c r="AZ247" s="5">
        <f t="shared" si="489"/>
        <v>3.4028760683007999E-7</v>
      </c>
      <c r="BA247" s="5">
        <f t="shared" si="490"/>
        <v>3.8234715503427802E-8</v>
      </c>
      <c r="BB247" s="5">
        <f t="shared" si="491"/>
        <v>3.2220394754738612E-9</v>
      </c>
      <c r="BC247" s="5">
        <f t="shared" si="492"/>
        <v>2.1721701327854599E-10</v>
      </c>
      <c r="BD247" s="5">
        <f t="shared" si="493"/>
        <v>9.1735056659560057E-7</v>
      </c>
      <c r="BE247" s="5">
        <f t="shared" si="494"/>
        <v>4.2274724835708354E-7</v>
      </c>
      <c r="BF247" s="5">
        <f t="shared" si="495"/>
        <v>9.7408364098318295E-8</v>
      </c>
      <c r="BG247" s="5">
        <f t="shared" si="496"/>
        <v>1.4963061156416171E-8</v>
      </c>
      <c r="BH247" s="5">
        <f t="shared" si="497"/>
        <v>1.7238755720042615E-9</v>
      </c>
      <c r="BI247" s="5">
        <f t="shared" si="498"/>
        <v>1.5888443984491682E-10</v>
      </c>
      <c r="BJ247" s="8">
        <f t="shared" si="499"/>
        <v>0.28296599613619744</v>
      </c>
      <c r="BK247" s="8">
        <f t="shared" si="500"/>
        <v>0.52297604355091187</v>
      </c>
      <c r="BL247" s="8">
        <f t="shared" si="501"/>
        <v>0.19118511608294061</v>
      </c>
      <c r="BM247" s="8">
        <f t="shared" si="502"/>
        <v>4.7122613754633974E-2</v>
      </c>
      <c r="BN247" s="8">
        <f t="shared" si="503"/>
        <v>0.95287672722344985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1.175</v>
      </c>
      <c r="F248">
        <f>VLOOKUP(B248,home!$B$2:$E$405,3,FALSE)</f>
        <v>0.85</v>
      </c>
      <c r="G248">
        <f>VLOOKUP(C248,away!$B$2:$E$405,4,FALSE)</f>
        <v>1.34</v>
      </c>
      <c r="H248">
        <f>VLOOKUP(A248,away!$A$2:$E$405,3,FALSE)</f>
        <v>0.99375000000000002</v>
      </c>
      <c r="I248">
        <f>VLOOKUP(C248,away!$B$2:$E$405,3,FALSE)</f>
        <v>0.61</v>
      </c>
      <c r="J248">
        <f>VLOOKUP(B248,home!$B$2:$E$405,4,FALSE)</f>
        <v>0.85</v>
      </c>
      <c r="K248" s="3">
        <f t="shared" si="448"/>
        <v>1.3383250000000002</v>
      </c>
      <c r="L248" s="3">
        <f t="shared" si="449"/>
        <v>0.51525937499999996</v>
      </c>
      <c r="M248" s="5">
        <f t="shared" si="450"/>
        <v>0.15667457821131897</v>
      </c>
      <c r="N248" s="5">
        <f t="shared" si="451"/>
        <v>0.2096815048846635</v>
      </c>
      <c r="O248" s="5">
        <f t="shared" si="452"/>
        <v>8.0728045247552824E-2</v>
      </c>
      <c r="P248" s="5">
        <f t="shared" si="453"/>
        <v>0.10804036115593114</v>
      </c>
      <c r="Q248" s="5">
        <f t="shared" si="454"/>
        <v>0.1403110000123837</v>
      </c>
      <c r="R248" s="5">
        <f t="shared" si="455"/>
        <v>2.0797941069612889E-2</v>
      </c>
      <c r="S248" s="5">
        <f t="shared" si="456"/>
        <v>1.8625739689179424E-2</v>
      </c>
      <c r="T248" s="5">
        <f t="shared" si="457"/>
        <v>7.2296558172005809E-2</v>
      </c>
      <c r="U248" s="5">
        <f t="shared" si="458"/>
        <v>2.7834404481989674E-2</v>
      </c>
      <c r="V248" s="5">
        <f t="shared" si="459"/>
        <v>1.4271134941603613E-3</v>
      </c>
      <c r="W248" s="5">
        <f t="shared" si="460"/>
        <v>6.259390636385781E-2</v>
      </c>
      <c r="X248" s="5">
        <f t="shared" si="461"/>
        <v>3.2252097071849894E-2</v>
      </c>
      <c r="Y248" s="5">
        <f t="shared" si="462"/>
        <v>8.3090976898403529E-3</v>
      </c>
      <c r="Z248" s="5">
        <f t="shared" si="463"/>
        <v>3.5721113722718568E-3</v>
      </c>
      <c r="AA248" s="5">
        <f t="shared" si="464"/>
        <v>4.7806459522957336E-3</v>
      </c>
      <c r="AB248" s="5">
        <f t="shared" si="465"/>
        <v>3.1990289970530951E-3</v>
      </c>
      <c r="AC248" s="5">
        <f t="shared" si="466"/>
        <v>6.150720935387887E-5</v>
      </c>
      <c r="AD248" s="5">
        <f t="shared" si="467"/>
        <v>2.0942747433602506E-2</v>
      </c>
      <c r="AE248" s="5">
        <f t="shared" si="468"/>
        <v>1.079094695342088E-2</v>
      </c>
      <c r="AF248" s="5">
        <f t="shared" si="469"/>
        <v>2.7800682914388979E-3</v>
      </c>
      <c r="AG248" s="5">
        <f t="shared" si="470"/>
        <v>4.7748541676804151E-4</v>
      </c>
      <c r="AH248" s="5">
        <f t="shared" si="471"/>
        <v>4.6014096827679712E-4</v>
      </c>
      <c r="AI248" s="5">
        <f t="shared" si="472"/>
        <v>6.1581816136904461E-4</v>
      </c>
      <c r="AJ248" s="5">
        <f t="shared" si="473"/>
        <v>4.1208242040711345E-4</v>
      </c>
      <c r="AK248" s="5">
        <f t="shared" si="474"/>
        <v>1.8383340176378343E-4</v>
      </c>
      <c r="AL248" s="5">
        <f t="shared" si="475"/>
        <v>1.6965767358437867E-6</v>
      </c>
      <c r="AM248" s="5">
        <f t="shared" si="476"/>
        <v>5.6056404918152138E-3</v>
      </c>
      <c r="AN248" s="5">
        <f t="shared" si="477"/>
        <v>2.8883588162873994E-3</v>
      </c>
      <c r="AO248" s="5">
        <f t="shared" si="478"/>
        <v>7.4412697922799254E-4</v>
      </c>
      <c r="AP248" s="5">
        <f t="shared" si="479"/>
        <v>1.2780613407921781E-4</v>
      </c>
      <c r="AQ248" s="5">
        <f t="shared" si="480"/>
        <v>1.6463327191705985E-5</v>
      </c>
      <c r="AR248" s="5">
        <f t="shared" si="481"/>
        <v>4.7418389545239468E-5</v>
      </c>
      <c r="AS248" s="5">
        <f t="shared" si="482"/>
        <v>6.346121618813263E-5</v>
      </c>
      <c r="AT248" s="5">
        <f t="shared" si="483"/>
        <v>4.2465866077491314E-5</v>
      </c>
      <c r="AU248" s="5">
        <f t="shared" si="484"/>
        <v>1.8944376739386192E-5</v>
      </c>
      <c r="AV248" s="5">
        <f t="shared" si="485"/>
        <v>6.3384332499347576E-6</v>
      </c>
      <c r="AW248" s="5">
        <f t="shared" si="486"/>
        <v>3.2498139590770202E-8</v>
      </c>
      <c r="AX248" s="5">
        <f t="shared" si="487"/>
        <v>1.2503614685347665E-3</v>
      </c>
      <c r="AY248" s="5">
        <f t="shared" si="488"/>
        <v>6.4426046880130584E-4</v>
      </c>
      <c r="AZ248" s="5">
        <f t="shared" si="489"/>
        <v>1.6598062324588389E-4</v>
      </c>
      <c r="BA248" s="5">
        <f t="shared" si="490"/>
        <v>2.8507690731928208E-5</v>
      </c>
      <c r="BB248" s="5">
        <f t="shared" si="491"/>
        <v>3.6722137273066536E-6</v>
      </c>
      <c r="BC248" s="5">
        <f t="shared" si="492"/>
        <v>3.7842850999968943E-7</v>
      </c>
      <c r="BD248" s="5">
        <f t="shared" si="493"/>
        <v>4.0721282934311037E-6</v>
      </c>
      <c r="BE248" s="5">
        <f t="shared" si="494"/>
        <v>5.4498310983061828E-6</v>
      </c>
      <c r="BF248" s="5">
        <f t="shared" si="495"/>
        <v>3.6468226023203123E-6</v>
      </c>
      <c r="BG248" s="5">
        <f t="shared" si="496"/>
        <v>1.6268779530834444E-6</v>
      </c>
      <c r="BH248" s="5">
        <f t="shared" si="497"/>
        <v>5.4432285914010024E-7</v>
      </c>
      <c r="BI248" s="5">
        <f t="shared" si="498"/>
        <v>1.4569617809173493E-7</v>
      </c>
      <c r="BJ248" s="8">
        <f t="shared" si="499"/>
        <v>0.57191096893198412</v>
      </c>
      <c r="BK248" s="8">
        <f t="shared" si="500"/>
        <v>0.28547525680548086</v>
      </c>
      <c r="BL248" s="8">
        <f t="shared" si="501"/>
        <v>0.1392060546611055</v>
      </c>
      <c r="BM248" s="8">
        <f t="shared" si="502"/>
        <v>0.28328673321871756</v>
      </c>
      <c r="BN248" s="8">
        <f t="shared" si="503"/>
        <v>0.71623343058146305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1.175</v>
      </c>
      <c r="F249">
        <f>VLOOKUP(B249,home!$B$2:$E$405,3,FALSE)</f>
        <v>0.97</v>
      </c>
      <c r="G249">
        <f>VLOOKUP(C249,away!$B$2:$E$405,4,FALSE)</f>
        <v>1.17</v>
      </c>
      <c r="H249">
        <f>VLOOKUP(A249,away!$A$2:$E$405,3,FALSE)</f>
        <v>0.99375000000000002</v>
      </c>
      <c r="I249">
        <f>VLOOKUP(C249,away!$B$2:$E$405,3,FALSE)</f>
        <v>0.32</v>
      </c>
      <c r="J249">
        <f>VLOOKUP(B249,home!$B$2:$E$405,4,FALSE)</f>
        <v>0.97</v>
      </c>
      <c r="K249" s="3">
        <f t="shared" si="448"/>
        <v>1.3335075000000001</v>
      </c>
      <c r="L249" s="3">
        <f t="shared" si="449"/>
        <v>0.30846000000000001</v>
      </c>
      <c r="M249" s="5">
        <f t="shared" si="450"/>
        <v>0.19359876176539803</v>
      </c>
      <c r="N249" s="5">
        <f t="shared" si="451"/>
        <v>0.25816540080487155</v>
      </c>
      <c r="O249" s="5">
        <f t="shared" si="452"/>
        <v>5.9717474054154687E-2</v>
      </c>
      <c r="P249" s="5">
        <f t="shared" si="453"/>
        <v>7.9633699532270688E-2</v>
      </c>
      <c r="Q249" s="5">
        <f t="shared" si="454"/>
        <v>0.17213274910690116</v>
      </c>
      <c r="R249" s="5">
        <f t="shared" si="455"/>
        <v>9.2102260233722782E-3</v>
      </c>
      <c r="S249" s="5">
        <f t="shared" si="456"/>
        <v>8.1890065351768598E-3</v>
      </c>
      <c r="T249" s="5">
        <f t="shared" si="457"/>
        <v>5.3096067789514742E-2</v>
      </c>
      <c r="U249" s="5">
        <f t="shared" si="458"/>
        <v>1.2281905478862109E-2</v>
      </c>
      <c r="V249" s="5">
        <f t="shared" si="459"/>
        <v>3.7426828327452024E-4</v>
      </c>
      <c r="W249" s="5">
        <f t="shared" si="460"/>
        <v>7.6513437309890339E-2</v>
      </c>
      <c r="X249" s="5">
        <f t="shared" si="461"/>
        <v>2.3601334872608775E-2</v>
      </c>
      <c r="Y249" s="5">
        <f t="shared" si="462"/>
        <v>3.6400338774024515E-3</v>
      </c>
      <c r="Z249" s="5">
        <f t="shared" si="463"/>
        <v>9.4699543972313806E-4</v>
      </c>
      <c r="AA249" s="5">
        <f t="shared" si="464"/>
        <v>1.2628255213366025E-3</v>
      </c>
      <c r="AB249" s="5">
        <f t="shared" si="465"/>
        <v>8.4199365194688501E-4</v>
      </c>
      <c r="AC249" s="5">
        <f t="shared" si="466"/>
        <v>9.6218229080342274E-6</v>
      </c>
      <c r="AD249" s="5">
        <f t="shared" si="467"/>
        <v>2.5507810625879632E-2</v>
      </c>
      <c r="AE249" s="5">
        <f t="shared" si="468"/>
        <v>7.8681392656588332E-3</v>
      </c>
      <c r="AF249" s="5">
        <f t="shared" si="469"/>
        <v>1.2135031189425619E-3</v>
      </c>
      <c r="AG249" s="5">
        <f t="shared" si="470"/>
        <v>1.2477239068967426E-4</v>
      </c>
      <c r="AH249" s="5">
        <f t="shared" si="471"/>
        <v>7.3027553334249762E-5</v>
      </c>
      <c r="AI249" s="5">
        <f t="shared" si="472"/>
        <v>9.7382790077872074E-5</v>
      </c>
      <c r="AJ249" s="5">
        <f t="shared" si="473"/>
        <v>6.493034046988402E-5</v>
      </c>
      <c r="AK249" s="5">
        <f t="shared" si="474"/>
        <v>2.8861698664714621E-5</v>
      </c>
      <c r="AL249" s="5">
        <f t="shared" si="475"/>
        <v>1.5831120972552899E-7</v>
      </c>
      <c r="AM249" s="5">
        <f t="shared" si="476"/>
        <v>6.8029713556380335E-3</v>
      </c>
      <c r="AN249" s="5">
        <f t="shared" si="477"/>
        <v>2.0984445443601079E-3</v>
      </c>
      <c r="AO249" s="5">
        <f t="shared" si="478"/>
        <v>3.2364310207665949E-4</v>
      </c>
      <c r="AP249" s="5">
        <f t="shared" si="479"/>
        <v>3.3276983755522144E-5</v>
      </c>
      <c r="AQ249" s="5">
        <f t="shared" si="480"/>
        <v>2.5661546023070892E-6</v>
      </c>
      <c r="AR249" s="5">
        <f t="shared" si="481"/>
        <v>4.5052158202965376E-6</v>
      </c>
      <c r="AS249" s="5">
        <f t="shared" si="482"/>
        <v>6.0077390854840856E-6</v>
      </c>
      <c r="AT249" s="5">
        <f t="shared" si="483"/>
        <v>4.0056825642680862E-6</v>
      </c>
      <c r="AU249" s="5">
        <f t="shared" si="484"/>
        <v>1.7805359140235748E-6</v>
      </c>
      <c r="AV249" s="5">
        <f t="shared" si="485"/>
        <v>5.9358949884244779E-7</v>
      </c>
      <c r="AW249" s="5">
        <f t="shared" si="486"/>
        <v>1.8088538711187728E-9</v>
      </c>
      <c r="AX249" s="5">
        <f t="shared" si="487"/>
        <v>1.5119688875047501E-3</v>
      </c>
      <c r="AY249" s="5">
        <f t="shared" si="488"/>
        <v>4.6638192303971522E-4</v>
      </c>
      <c r="AZ249" s="5">
        <f t="shared" si="489"/>
        <v>7.1930083990415287E-5</v>
      </c>
      <c r="BA249" s="5">
        <f t="shared" si="490"/>
        <v>7.3958512358945032E-6</v>
      </c>
      <c r="BB249" s="5">
        <f t="shared" si="491"/>
        <v>5.7033106805600445E-7</v>
      </c>
      <c r="BC249" s="5">
        <f t="shared" si="492"/>
        <v>3.5184864250511036E-8</v>
      </c>
      <c r="BD249" s="5">
        <f t="shared" si="493"/>
        <v>2.3161314532144508E-7</v>
      </c>
      <c r="BE249" s="5">
        <f t="shared" si="494"/>
        <v>3.0885786638473694E-7</v>
      </c>
      <c r="BF249" s="5">
        <f t="shared" si="495"/>
        <v>2.0593214062902236E-7</v>
      </c>
      <c r="BG249" s="5">
        <f t="shared" si="496"/>
        <v>9.1537351339952012E-8</v>
      </c>
      <c r="BH249" s="5">
        <f t="shared" si="497"/>
        <v>3.0516436135490246E-8</v>
      </c>
      <c r="BI249" s="5">
        <f t="shared" si="498"/>
        <v>8.1387792919894474E-9</v>
      </c>
      <c r="BJ249" s="8">
        <f t="shared" si="499"/>
        <v>0.63318243356449522</v>
      </c>
      <c r="BK249" s="8">
        <f t="shared" si="500"/>
        <v>0.28227189817327758</v>
      </c>
      <c r="BL249" s="8">
        <f t="shared" si="501"/>
        <v>8.3596396470821302E-2</v>
      </c>
      <c r="BM249" s="8">
        <f t="shared" si="502"/>
        <v>0.22707303224716319</v>
      </c>
      <c r="BN249" s="8">
        <f t="shared" si="503"/>
        <v>0.7724583112869684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1.175</v>
      </c>
      <c r="F250">
        <f>VLOOKUP(B250,home!$B$2:$E$405,3,FALSE)</f>
        <v>0.61</v>
      </c>
      <c r="G250">
        <f>VLOOKUP(C250,away!$B$2:$E$405,4,FALSE)</f>
        <v>1.22</v>
      </c>
      <c r="H250">
        <f>VLOOKUP(A250,away!$A$2:$E$405,3,FALSE)</f>
        <v>0.99375000000000002</v>
      </c>
      <c r="I250">
        <f>VLOOKUP(C250,away!$B$2:$E$405,3,FALSE)</f>
        <v>0.61</v>
      </c>
      <c r="J250">
        <f>VLOOKUP(B250,home!$B$2:$E$405,4,FALSE)</f>
        <v>0.61</v>
      </c>
      <c r="K250" s="3">
        <f t="shared" si="448"/>
        <v>0.87443499999999996</v>
      </c>
      <c r="L250" s="3">
        <f t="shared" si="449"/>
        <v>0.36977437499999999</v>
      </c>
      <c r="M250" s="5">
        <f t="shared" si="450"/>
        <v>0.28816865142917053</v>
      </c>
      <c r="N250" s="5">
        <f t="shared" si="451"/>
        <v>0.25198475471246667</v>
      </c>
      <c r="O250" s="5">
        <f t="shared" si="452"/>
        <v>0.10655738297681437</v>
      </c>
      <c r="P250" s="5">
        <f t="shared" si="453"/>
        <v>9.3177505183330664E-2</v>
      </c>
      <c r="Q250" s="5">
        <f t="shared" si="454"/>
        <v>0.11017214449349789</v>
      </c>
      <c r="R250" s="5">
        <f t="shared" si="455"/>
        <v>1.9701094845943588E-2</v>
      </c>
      <c r="S250" s="5">
        <f t="shared" si="456"/>
        <v>7.5320887864893165E-3</v>
      </c>
      <c r="T250" s="5">
        <f t="shared" si="457"/>
        <v>4.0738835872492871E-2</v>
      </c>
      <c r="U250" s="5">
        <f t="shared" si="458"/>
        <v>1.7227326871612679E-2</v>
      </c>
      <c r="V250" s="5">
        <f t="shared" si="459"/>
        <v>2.7060590250564014E-4</v>
      </c>
      <c r="W250" s="5">
        <f t="shared" si="460"/>
        <v>3.2112793056723946E-2</v>
      </c>
      <c r="X250" s="5">
        <f t="shared" si="461"/>
        <v>1.1874487982054436E-2</v>
      </c>
      <c r="Y250" s="5">
        <f t="shared" si="462"/>
        <v>2.1954406860045955E-3</v>
      </c>
      <c r="Z250" s="5">
        <f t="shared" si="463"/>
        <v>2.4283200111581706E-3</v>
      </c>
      <c r="AA250" s="5">
        <f t="shared" si="464"/>
        <v>2.1234080089570944E-3</v>
      </c>
      <c r="AB250" s="5">
        <f t="shared" si="465"/>
        <v>9.2839114115619847E-4</v>
      </c>
      <c r="AC250" s="5">
        <f t="shared" si="466"/>
        <v>5.4686688589972824E-6</v>
      </c>
      <c r="AD250" s="5">
        <f t="shared" si="467"/>
        <v>7.0201375491391015E-3</v>
      </c>
      <c r="AE250" s="5">
        <f t="shared" si="468"/>
        <v>2.5958669746469426E-3</v>
      </c>
      <c r="AF250" s="5">
        <f t="shared" si="469"/>
        <v>4.7994254406660705E-4</v>
      </c>
      <c r="AG250" s="5">
        <f t="shared" si="470"/>
        <v>5.9156818089379857E-5</v>
      </c>
      <c r="AH250" s="5">
        <f t="shared" si="471"/>
        <v>2.2448262860650137E-4</v>
      </c>
      <c r="AI250" s="5">
        <f t="shared" si="472"/>
        <v>1.96295467345526E-4</v>
      </c>
      <c r="AJ250" s="5">
        <f t="shared" si="473"/>
        <v>8.5823813494142513E-5</v>
      </c>
      <c r="AK250" s="5">
        <f t="shared" si="474"/>
        <v>2.5015782117583504E-5</v>
      </c>
      <c r="AL250" s="5">
        <f t="shared" si="475"/>
        <v>7.073037520604612E-8</v>
      </c>
      <c r="AM250" s="5">
        <f t="shared" si="476"/>
        <v>1.2277307955562901E-3</v>
      </c>
      <c r="AN250" s="5">
        <f t="shared" si="477"/>
        <v>4.5398338759507993E-4</v>
      </c>
      <c r="AO250" s="5">
        <f t="shared" si="478"/>
        <v>8.3935711704176728E-5</v>
      </c>
      <c r="AP250" s="5">
        <f t="shared" si="479"/>
        <v>1.0345758445197377E-5</v>
      </c>
      <c r="AQ250" s="5">
        <f t="shared" si="480"/>
        <v>9.5639909074345791E-7</v>
      </c>
      <c r="AR250" s="5">
        <f t="shared" si="481"/>
        <v>1.660158473826524E-5</v>
      </c>
      <c r="AS250" s="5">
        <f t="shared" si="482"/>
        <v>1.4517006750604965E-5</v>
      </c>
      <c r="AT250" s="5">
        <f t="shared" si="483"/>
        <v>6.3470893989826256E-6</v>
      </c>
      <c r="AU250" s="5">
        <f t="shared" si="484"/>
        <v>1.8500390395331241E-6</v>
      </c>
      <c r="AV250" s="5">
        <f t="shared" si="485"/>
        <v>4.0443472188353684E-7</v>
      </c>
      <c r="AW250" s="5">
        <f t="shared" si="486"/>
        <v>6.3528383559176555E-10</v>
      </c>
      <c r="AX250" s="5">
        <f t="shared" si="487"/>
        <v>1.7892846303537734E-4</v>
      </c>
      <c r="AY250" s="5">
        <f t="shared" si="488"/>
        <v>6.6163160588617243E-5</v>
      </c>
      <c r="AZ250" s="5">
        <f t="shared" si="489"/>
        <v>1.223272067734029E-5</v>
      </c>
      <c r="BA250" s="5">
        <f t="shared" si="490"/>
        <v>1.5077822143376939E-6</v>
      </c>
      <c r="BB250" s="5">
        <f t="shared" si="491"/>
        <v>1.3938480648570919E-7</v>
      </c>
      <c r="BC250" s="5">
        <f t="shared" si="492"/>
        <v>1.0308185940549818E-8</v>
      </c>
      <c r="BD250" s="5">
        <f t="shared" si="493"/>
        <v>1.0231401034335939E-6</v>
      </c>
      <c r="BE250" s="5">
        <f t="shared" si="494"/>
        <v>8.9466951634595456E-7</v>
      </c>
      <c r="BF250" s="5">
        <f t="shared" si="495"/>
        <v>3.9116516926298735E-7</v>
      </c>
      <c r="BG250" s="5">
        <f t="shared" si="496"/>
        <v>1.1401617159482679E-7</v>
      </c>
      <c r="BH250" s="5">
        <f t="shared" si="497"/>
        <v>2.4924932752130593E-8</v>
      </c>
      <c r="BI250" s="5">
        <f t="shared" si="498"/>
        <v>4.3590467142218639E-9</v>
      </c>
      <c r="BJ250" s="8">
        <f t="shared" si="499"/>
        <v>0.46126949456108191</v>
      </c>
      <c r="BK250" s="8">
        <f t="shared" si="500"/>
        <v>0.38922055386131899</v>
      </c>
      <c r="BL250" s="8">
        <f t="shared" si="501"/>
        <v>0.14711139396563702</v>
      </c>
      <c r="BM250" s="8">
        <f t="shared" si="502"/>
        <v>0.13020206623266767</v>
      </c>
      <c r="BN250" s="8">
        <f t="shared" si="503"/>
        <v>0.86976153364122377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1.175</v>
      </c>
      <c r="F251">
        <f>VLOOKUP(B251,home!$B$2:$E$405,3,FALSE)</f>
        <v>0.85</v>
      </c>
      <c r="G251">
        <f>VLOOKUP(C251,away!$B$2:$E$405,4,FALSE)</f>
        <v>0.49</v>
      </c>
      <c r="H251">
        <f>VLOOKUP(A251,away!$A$2:$E$405,3,FALSE)</f>
        <v>0.99375000000000002</v>
      </c>
      <c r="I251">
        <f>VLOOKUP(C251,away!$B$2:$E$405,3,FALSE)</f>
        <v>0.73</v>
      </c>
      <c r="J251">
        <f>VLOOKUP(B251,home!$B$2:$E$405,4,FALSE)</f>
        <v>0.85</v>
      </c>
      <c r="K251" s="3">
        <f t="shared" si="448"/>
        <v>0.48938750000000003</v>
      </c>
      <c r="L251" s="3">
        <f t="shared" si="449"/>
        <v>0.61662187499999999</v>
      </c>
      <c r="M251" s="5">
        <f t="shared" si="450"/>
        <v>0.33087673492606168</v>
      </c>
      <c r="N251" s="5">
        <f t="shared" si="451"/>
        <v>0.16192693811362802</v>
      </c>
      <c r="O251" s="5">
        <f t="shared" si="452"/>
        <v>0.20402583268398614</v>
      </c>
      <c r="P251" s="5">
        <f t="shared" si="453"/>
        <v>9.9847692192634285E-2</v>
      </c>
      <c r="Q251" s="5">
        <f t="shared" si="454"/>
        <v>3.9622509713041563E-2</v>
      </c>
      <c r="R251" s="5">
        <f t="shared" si="455"/>
        <v>6.290339574901789E-2</v>
      </c>
      <c r="S251" s="5">
        <f t="shared" si="456"/>
        <v>7.5326855773214553E-3</v>
      </c>
      <c r="T251" s="5">
        <f t="shared" si="457"/>
        <v>2.4432106231461404E-2</v>
      </c>
      <c r="U251" s="5">
        <f t="shared" si="458"/>
        <v>3.0784135587122497E-2</v>
      </c>
      <c r="V251" s="5">
        <f t="shared" si="459"/>
        <v>2.5256846819283151E-4</v>
      </c>
      <c r="W251" s="5">
        <f t="shared" si="460"/>
        <v>6.4635869907303774E-3</v>
      </c>
      <c r="X251" s="5">
        <f t="shared" si="461"/>
        <v>3.9855891294497733E-3</v>
      </c>
      <c r="Y251" s="5">
        <f t="shared" si="462"/>
        <v>1.2288007209904682E-3</v>
      </c>
      <c r="Z251" s="5">
        <f t="shared" si="463"/>
        <v>1.2929203276875483E-2</v>
      </c>
      <c r="AA251" s="5">
        <f t="shared" si="464"/>
        <v>6.3273904686619014E-3</v>
      </c>
      <c r="AB251" s="5">
        <f t="shared" si="465"/>
        <v>1.5482729014911381E-3</v>
      </c>
      <c r="AC251" s="5">
        <f t="shared" si="466"/>
        <v>4.7635524063285818E-6</v>
      </c>
      <c r="AD251" s="5">
        <f t="shared" si="467"/>
        <v>7.9079966960651565E-4</v>
      </c>
      <c r="AE251" s="5">
        <f t="shared" si="468"/>
        <v>4.8762437502215019E-4</v>
      </c>
      <c r="AF251" s="5">
        <f t="shared" si="469"/>
        <v>1.5033992821093068E-4</v>
      </c>
      <c r="AG251" s="5">
        <f t="shared" si="470"/>
        <v>3.0900962806929831E-5</v>
      </c>
      <c r="AH251" s="5">
        <f t="shared" si="471"/>
        <v>1.9931073917107754E-3</v>
      </c>
      <c r="AI251" s="5">
        <f t="shared" si="472"/>
        <v>9.754018436608573E-4</v>
      </c>
      <c r="AJ251" s="5">
        <f t="shared" si="473"/>
        <v>2.3867473488228889E-4</v>
      </c>
      <c r="AK251" s="5">
        <f t="shared" si="474"/>
        <v>3.8934810605735391E-5</v>
      </c>
      <c r="AL251" s="5">
        <f t="shared" si="475"/>
        <v>5.7499323972338407E-8</v>
      </c>
      <c r="AM251" s="5">
        <f t="shared" si="476"/>
        <v>7.740149466191176E-5</v>
      </c>
      <c r="AN251" s="5">
        <f t="shared" si="477"/>
        <v>4.7727454766230525E-5</v>
      </c>
      <c r="AO251" s="5">
        <f t="shared" si="478"/>
        <v>1.4714896323465373E-5</v>
      </c>
      <c r="AP251" s="5">
        <f t="shared" si="479"/>
        <v>3.0245089871352755E-6</v>
      </c>
      <c r="AQ251" s="5">
        <f t="shared" si="480"/>
        <v>4.6624460065042599E-7</v>
      </c>
      <c r="AR251" s="5">
        <f t="shared" si="481"/>
        <v>2.4579872339061172E-4</v>
      </c>
      <c r="AS251" s="5">
        <f t="shared" si="482"/>
        <v>1.20290822743323E-4</v>
      </c>
      <c r="AT251" s="5">
        <f t="shared" si="483"/>
        <v>2.943441250764899E-5</v>
      </c>
      <c r="AU251" s="5">
        <f t="shared" si="484"/>
        <v>4.8016111836956914E-6</v>
      </c>
      <c r="AV251" s="5">
        <f t="shared" si="485"/>
        <v>5.8746212329021871E-7</v>
      </c>
      <c r="AW251" s="5">
        <f t="shared" si="486"/>
        <v>4.8198335204444136E-10</v>
      </c>
      <c r="AX251" s="5">
        <f t="shared" si="487"/>
        <v>6.3132206614760573E-6</v>
      </c>
      <c r="AY251" s="5">
        <f t="shared" si="488"/>
        <v>3.8928699615681069E-6</v>
      </c>
      <c r="AZ251" s="5">
        <f t="shared" si="489"/>
        <v>1.2002143874166519E-6</v>
      </c>
      <c r="BA251" s="5">
        <f t="shared" si="490"/>
        <v>2.4669281532361078E-7</v>
      </c>
      <c r="BB251" s="5">
        <f t="shared" si="491"/>
        <v>3.8029046583468393E-8</v>
      </c>
      <c r="BC251" s="5">
        <f t="shared" si="492"/>
        <v>4.6899084017521272E-9</v>
      </c>
      <c r="BD251" s="5">
        <f t="shared" si="493"/>
        <v>2.5260811614954211E-5</v>
      </c>
      <c r="BE251" s="5">
        <f t="shared" si="494"/>
        <v>1.2362325444213404E-5</v>
      </c>
      <c r="BF251" s="5">
        <f t="shared" si="495"/>
        <v>3.0249837716649936E-6</v>
      </c>
      <c r="BG251" s="5">
        <f t="shared" si="496"/>
        <v>4.9346308185190077E-7</v>
      </c>
      <c r="BH251" s="5">
        <f t="shared" si="497"/>
        <v>6.0373665992449272E-8</v>
      </c>
      <c r="BI251" s="5">
        <f t="shared" si="498"/>
        <v>5.9092234931759563E-9</v>
      </c>
      <c r="BJ251" s="8">
        <f t="shared" si="499"/>
        <v>0.23927422615106825</v>
      </c>
      <c r="BK251" s="8">
        <f t="shared" si="500"/>
        <v>0.43851839508590207</v>
      </c>
      <c r="BL251" s="8">
        <f t="shared" si="501"/>
        <v>0.30927726706988995</v>
      </c>
      <c r="BM251" s="8">
        <f t="shared" si="502"/>
        <v>0.1007920958173881</v>
      </c>
      <c r="BN251" s="8">
        <f t="shared" si="503"/>
        <v>0.89920310337836962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1.175</v>
      </c>
      <c r="F252">
        <f>VLOOKUP(B252,home!$B$2:$E$405,3,FALSE)</f>
        <v>0.64</v>
      </c>
      <c r="G252">
        <f>VLOOKUP(C252,away!$B$2:$E$405,4,FALSE)</f>
        <v>1.22</v>
      </c>
      <c r="H252">
        <f>VLOOKUP(A252,away!$A$2:$E$405,3,FALSE)</f>
        <v>0.99375000000000002</v>
      </c>
      <c r="I252">
        <f>VLOOKUP(C252,away!$B$2:$E$405,3,FALSE)</f>
        <v>0.97</v>
      </c>
      <c r="J252">
        <f>VLOOKUP(B252,home!$B$2:$E$405,4,FALSE)</f>
        <v>0.64</v>
      </c>
      <c r="K252" s="3">
        <f t="shared" si="448"/>
        <v>0.91744000000000003</v>
      </c>
      <c r="L252" s="3">
        <f t="shared" si="449"/>
        <v>0.61692000000000002</v>
      </c>
      <c r="M252" s="5">
        <f t="shared" si="450"/>
        <v>0.21559362694683112</v>
      </c>
      <c r="N252" s="5">
        <f t="shared" si="451"/>
        <v>0.19779421710610076</v>
      </c>
      <c r="O252" s="5">
        <f t="shared" si="452"/>
        <v>0.13300402033603909</v>
      </c>
      <c r="P252" s="5">
        <f t="shared" si="453"/>
        <v>0.12202320841709569</v>
      </c>
      <c r="Q252" s="5">
        <f t="shared" si="454"/>
        <v>9.0732163270910521E-2</v>
      </c>
      <c r="R252" s="5">
        <f t="shared" si="455"/>
        <v>4.1026420112854609E-2</v>
      </c>
      <c r="S252" s="5">
        <f t="shared" si="456"/>
        <v>1.72658900024837E-2</v>
      </c>
      <c r="T252" s="5">
        <f t="shared" si="457"/>
        <v>5.5974486165090126E-2</v>
      </c>
      <c r="U252" s="5">
        <f t="shared" si="458"/>
        <v>3.7639278868337338E-2</v>
      </c>
      <c r="V252" s="5">
        <f t="shared" si="459"/>
        <v>1.0858078609981352E-3</v>
      </c>
      <c r="W252" s="5">
        <f t="shared" si="460"/>
        <v>2.7747105290421389E-2</v>
      </c>
      <c r="X252" s="5">
        <f t="shared" si="461"/>
        <v>1.7117744195766765E-2</v>
      </c>
      <c r="Y252" s="5">
        <f t="shared" si="462"/>
        <v>5.2801393746262169E-3</v>
      </c>
      <c r="Z252" s="5">
        <f t="shared" si="463"/>
        <v>8.4366730320074232E-3</v>
      </c>
      <c r="AA252" s="5">
        <f t="shared" si="464"/>
        <v>7.7401413064848903E-3</v>
      </c>
      <c r="AB252" s="5">
        <f t="shared" si="465"/>
        <v>3.5505576201107481E-3</v>
      </c>
      <c r="AC252" s="5">
        <f t="shared" si="466"/>
        <v>3.8409576618703615E-5</v>
      </c>
      <c r="AD252" s="5">
        <f t="shared" si="467"/>
        <v>6.3640760694110487E-3</v>
      </c>
      <c r="AE252" s="5">
        <f t="shared" si="468"/>
        <v>3.9261258087410645E-3</v>
      </c>
      <c r="AF252" s="5">
        <f t="shared" si="469"/>
        <v>1.2110527669642686E-3</v>
      </c>
      <c r="AG252" s="5">
        <f t="shared" si="470"/>
        <v>2.4904089099853224E-4</v>
      </c>
      <c r="AH252" s="5">
        <f t="shared" si="471"/>
        <v>1.3011880817265045E-3</v>
      </c>
      <c r="AI252" s="5">
        <f t="shared" si="472"/>
        <v>1.1937619936991644E-3</v>
      </c>
      <c r="AJ252" s="5">
        <f t="shared" si="473"/>
        <v>5.4760250174968055E-4</v>
      </c>
      <c r="AK252" s="5">
        <f t="shared" si="474"/>
        <v>1.6746414640174235E-4</v>
      </c>
      <c r="AL252" s="5">
        <f t="shared" si="475"/>
        <v>8.695729719528929E-7</v>
      </c>
      <c r="AM252" s="5">
        <f t="shared" si="476"/>
        <v>1.1677315898240949E-3</v>
      </c>
      <c r="AN252" s="5">
        <f t="shared" si="477"/>
        <v>7.2039697239428065E-4</v>
      </c>
      <c r="AO252" s="5">
        <f t="shared" si="478"/>
        <v>2.2221365010473981E-4</v>
      </c>
      <c r="AP252" s="5">
        <f t="shared" si="479"/>
        <v>4.56960150075387E-5</v>
      </c>
      <c r="AQ252" s="5">
        <f t="shared" si="480"/>
        <v>7.0476963946126917E-6</v>
      </c>
      <c r="AR252" s="5">
        <f t="shared" si="481"/>
        <v>1.6054579027574315E-4</v>
      </c>
      <c r="AS252" s="5">
        <f t="shared" si="482"/>
        <v>1.4729112983057779E-4</v>
      </c>
      <c r="AT252" s="5">
        <f t="shared" si="483"/>
        <v>6.7565387075882625E-5</v>
      </c>
      <c r="AU252" s="5">
        <f t="shared" si="484"/>
        <v>2.0662396239632593E-5</v>
      </c>
      <c r="AV252" s="5">
        <f t="shared" si="485"/>
        <v>4.7391272015221306E-6</v>
      </c>
      <c r="AW252" s="5">
        <f t="shared" si="486"/>
        <v>1.3671307539346938E-8</v>
      </c>
      <c r="AX252" s="5">
        <f t="shared" si="487"/>
        <v>1.7855394496136957E-4</v>
      </c>
      <c r="AY252" s="5">
        <f t="shared" si="488"/>
        <v>1.1015349972556812E-4</v>
      </c>
      <c r="AZ252" s="5">
        <f t="shared" si="489"/>
        <v>3.3977948525348743E-5</v>
      </c>
      <c r="BA252" s="5">
        <f t="shared" si="490"/>
        <v>6.9872253347527162E-6</v>
      </c>
      <c r="BB252" s="5">
        <f t="shared" si="491"/>
        <v>1.0776397633789111E-6</v>
      </c>
      <c r="BC252" s="5">
        <f t="shared" si="492"/>
        <v>1.3296350456474365E-7</v>
      </c>
      <c r="BD252" s="5">
        <f t="shared" si="493"/>
        <v>1.6507318156151902E-5</v>
      </c>
      <c r="BE252" s="5">
        <f t="shared" si="494"/>
        <v>1.5144473969180002E-5</v>
      </c>
      <c r="BF252" s="5">
        <f t="shared" si="495"/>
        <v>6.9470730991422489E-6</v>
      </c>
      <c r="BG252" s="5">
        <f t="shared" si="496"/>
        <v>2.1245075813590221E-6</v>
      </c>
      <c r="BH252" s="5">
        <f t="shared" si="497"/>
        <v>4.8727705886050519E-7</v>
      </c>
      <c r="BI252" s="5">
        <f t="shared" si="498"/>
        <v>8.9409492976196407E-8</v>
      </c>
      <c r="BJ252" s="8">
        <f t="shared" si="499"/>
        <v>0.40889012008457087</v>
      </c>
      <c r="BK252" s="8">
        <f t="shared" si="500"/>
        <v>0.3561179658767249</v>
      </c>
      <c r="BL252" s="8">
        <f t="shared" si="501"/>
        <v>0.22661253885738483</v>
      </c>
      <c r="BM252" s="8">
        <f t="shared" si="502"/>
        <v>0.19977350183243825</v>
      </c>
      <c r="BN252" s="8">
        <f t="shared" si="503"/>
        <v>0.80017365618983172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1.6850393700787401</v>
      </c>
      <c r="F253">
        <f>VLOOKUP(B253,home!$B$2:$E$405,3,FALSE)</f>
        <v>0.42</v>
      </c>
      <c r="G253">
        <f>VLOOKUP(C253,away!$B$2:$E$405,4,FALSE)</f>
        <v>0.89</v>
      </c>
      <c r="H253">
        <f>VLOOKUP(A253,away!$A$2:$E$405,3,FALSE)</f>
        <v>1.2913385826771699</v>
      </c>
      <c r="I253">
        <f>VLOOKUP(C253,away!$B$2:$E$405,3,FALSE)</f>
        <v>0.67</v>
      </c>
      <c r="J253">
        <f>VLOOKUP(B253,home!$B$2:$E$405,4,FALSE)</f>
        <v>0.42</v>
      </c>
      <c r="K253" s="3">
        <f t="shared" si="448"/>
        <v>0.62986771653543305</v>
      </c>
      <c r="L253" s="3">
        <f t="shared" si="449"/>
        <v>0.36338267716535561</v>
      </c>
      <c r="M253" s="5">
        <f t="shared" si="450"/>
        <v>0.37037088122609108</v>
      </c>
      <c r="N253" s="5">
        <f t="shared" si="451"/>
        <v>0.23328466122909411</v>
      </c>
      <c r="O253" s="5">
        <f t="shared" si="452"/>
        <v>0.13458636236402891</v>
      </c>
      <c r="P253" s="5">
        <f t="shared" si="453"/>
        <v>8.4771604739041245E-2</v>
      </c>
      <c r="Q253" s="5">
        <f t="shared" si="454"/>
        <v>7.3469238435555778E-2</v>
      </c>
      <c r="R253" s="5">
        <f t="shared" si="455"/>
        <v>2.4453176332893744E-2</v>
      </c>
      <c r="S253" s="5">
        <f t="shared" si="456"/>
        <v>4.8506951641572515E-3</v>
      </c>
      <c r="T253" s="5">
        <f t="shared" si="457"/>
        <v>2.6697448552012098E-2</v>
      </c>
      <c r="U253" s="5">
        <f t="shared" si="458"/>
        <v>1.5402266338838079E-2</v>
      </c>
      <c r="V253" s="5">
        <f t="shared" si="459"/>
        <v>1.2336019379765133E-4</v>
      </c>
      <c r="W253" s="5">
        <f t="shared" si="460"/>
        <v>1.5425300483000264E-2</v>
      </c>
      <c r="X253" s="5">
        <f t="shared" si="461"/>
        <v>5.6052869855926883E-3</v>
      </c>
      <c r="Y253" s="5">
        <f t="shared" si="462"/>
        <v>1.0184320955523986E-3</v>
      </c>
      <c r="Z253" s="5">
        <f t="shared" si="463"/>
        <v>2.9619535603478148E-3</v>
      </c>
      <c r="AA253" s="5">
        <f t="shared" si="464"/>
        <v>1.8656389255402742E-3</v>
      </c>
      <c r="AB253" s="5">
        <f t="shared" si="465"/>
        <v>5.8755286495483559E-4</v>
      </c>
      <c r="AC253" s="5">
        <f t="shared" si="466"/>
        <v>1.7646908341118897E-6</v>
      </c>
      <c r="AD253" s="5">
        <f t="shared" si="467"/>
        <v>2.4289746980250722E-3</v>
      </c>
      <c r="AE253" s="5">
        <f t="shared" si="468"/>
        <v>8.8264732853526179E-4</v>
      </c>
      <c r="AF253" s="5">
        <f t="shared" si="469"/>
        <v>1.6036937461799631E-4</v>
      </c>
      <c r="AG253" s="5">
        <f t="shared" si="470"/>
        <v>1.9425150894673782E-5</v>
      </c>
      <c r="AH253" s="5">
        <f t="shared" si="471"/>
        <v>2.6908065359966126E-4</v>
      </c>
      <c r="AI253" s="5">
        <f t="shared" si="472"/>
        <v>1.6948521684668051E-4</v>
      </c>
      <c r="AJ253" s="5">
        <f t="shared" si="473"/>
        <v>5.337663326086568E-5</v>
      </c>
      <c r="AK253" s="5">
        <f t="shared" si="474"/>
        <v>1.1206739369456904E-5</v>
      </c>
      <c r="AL253" s="5">
        <f t="shared" si="475"/>
        <v>1.6156310494033921E-8</v>
      </c>
      <c r="AM253" s="5">
        <f t="shared" si="476"/>
        <v>3.059865493134791E-4</v>
      </c>
      <c r="AN253" s="5">
        <f t="shared" si="477"/>
        <v>1.1119021146612111E-4</v>
      </c>
      <c r="AO253" s="5">
        <f t="shared" si="478"/>
        <v>2.020229835857056E-5</v>
      </c>
      <c r="AP253" s="5">
        <f t="shared" si="479"/>
        <v>2.4470550874768805E-6</v>
      </c>
      <c r="AQ253" s="5">
        <f t="shared" si="480"/>
        <v>2.2230435721461295E-7</v>
      </c>
      <c r="AR253" s="5">
        <f t="shared" si="481"/>
        <v>1.9555849655689723E-5</v>
      </c>
      <c r="AS253" s="5">
        <f t="shared" si="482"/>
        <v>1.2317598367539522E-5</v>
      </c>
      <c r="AT253" s="5">
        <f t="shared" si="483"/>
        <v>3.8792287784813477E-6</v>
      </c>
      <c r="AU253" s="5">
        <f t="shared" si="484"/>
        <v>8.1446699087352793E-7</v>
      </c>
      <c r="AV253" s="5">
        <f t="shared" si="485"/>
        <v>1.2825161593374859E-7</v>
      </c>
      <c r="AW253" s="5">
        <f t="shared" si="486"/>
        <v>1.027195858609123E-10</v>
      </c>
      <c r="AX253" s="5">
        <f t="shared" si="487"/>
        <v>3.2121841517772952E-5</v>
      </c>
      <c r="AY253" s="5">
        <f t="shared" si="488"/>
        <v>1.1672520766209602E-5</v>
      </c>
      <c r="AZ253" s="5">
        <f t="shared" si="489"/>
        <v>2.1207959226467269E-6</v>
      </c>
      <c r="BA253" s="5">
        <f t="shared" si="490"/>
        <v>2.568868333642461E-7</v>
      </c>
      <c r="BB253" s="5">
        <f t="shared" si="491"/>
        <v>2.3337056309107575E-8</v>
      </c>
      <c r="BC253" s="5">
        <f t="shared" si="492"/>
        <v>1.696056399752433E-9</v>
      </c>
      <c r="BD253" s="5">
        <f t="shared" si="493"/>
        <v>1.1843761670212884E-6</v>
      </c>
      <c r="BE253" s="5">
        <f t="shared" si="494"/>
        <v>7.4600031184068772E-7</v>
      </c>
      <c r="BF253" s="5">
        <f t="shared" si="495"/>
        <v>2.3494075647690745E-7</v>
      </c>
      <c r="BG253" s="5">
        <f t="shared" si="496"/>
        <v>4.9327199267738985E-8</v>
      </c>
      <c r="BH253" s="5">
        <f t="shared" si="497"/>
        <v>7.7674025914647586E-9</v>
      </c>
      <c r="BI253" s="5">
        <f t="shared" si="498"/>
        <v>9.7848722673946275E-10</v>
      </c>
      <c r="BJ253" s="8">
        <f t="shared" si="499"/>
        <v>0.35947802982961591</v>
      </c>
      <c r="BK253" s="8">
        <f t="shared" si="500"/>
        <v>0.46012999469099808</v>
      </c>
      <c r="BL253" s="8">
        <f t="shared" si="501"/>
        <v>0.17743706485506544</v>
      </c>
      <c r="BM253" s="8">
        <f t="shared" si="502"/>
        <v>7.9059446191275709E-2</v>
      </c>
      <c r="BN253" s="8">
        <f t="shared" si="503"/>
        <v>0.92093592432670479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1.6850393700787401</v>
      </c>
      <c r="F254">
        <f>VLOOKUP(B254,home!$B$2:$E$405,3,FALSE)</f>
        <v>0.85</v>
      </c>
      <c r="G254">
        <f>VLOOKUP(C254,away!$B$2:$E$405,4,FALSE)</f>
        <v>0.85</v>
      </c>
      <c r="H254">
        <f>VLOOKUP(A254,away!$A$2:$E$405,3,FALSE)</f>
        <v>1.2913385826771699</v>
      </c>
      <c r="I254">
        <f>VLOOKUP(C254,away!$B$2:$E$405,3,FALSE)</f>
        <v>1.1000000000000001</v>
      </c>
      <c r="J254">
        <f>VLOOKUP(B254,home!$B$2:$E$405,4,FALSE)</f>
        <v>0.85</v>
      </c>
      <c r="K254" s="3">
        <f t="shared" si="448"/>
        <v>1.2174409448818895</v>
      </c>
      <c r="L254" s="3">
        <f t="shared" si="449"/>
        <v>1.2074015748031539</v>
      </c>
      <c r="M254" s="5">
        <f t="shared" si="450"/>
        <v>8.8492053701329287E-2</v>
      </c>
      <c r="N254" s="5">
        <f t="shared" si="451"/>
        <v>0.10773384947268522</v>
      </c>
      <c r="O254" s="5">
        <f t="shared" si="452"/>
        <v>0.10684544499655024</v>
      </c>
      <c r="P254" s="5">
        <f t="shared" si="453"/>
        <v>0.13007801951292605</v>
      </c>
      <c r="Q254" s="5">
        <f t="shared" si="454"/>
        <v>6.5579799748894593E-2</v>
      </c>
      <c r="R254" s="5">
        <f t="shared" si="455"/>
        <v>6.4502679274689279E-2</v>
      </c>
      <c r="S254" s="5">
        <f t="shared" si="456"/>
        <v>4.7801724710540353E-2</v>
      </c>
      <c r="T254" s="5">
        <f t="shared" si="457"/>
        <v>7.9181153492090803E-2</v>
      </c>
      <c r="U254" s="5">
        <f t="shared" si="458"/>
        <v>7.8528202803591171E-2</v>
      </c>
      <c r="V254" s="5">
        <f t="shared" si="459"/>
        <v>7.8072969638048389E-3</v>
      </c>
      <c r="W254" s="5">
        <f t="shared" si="460"/>
        <v>2.6613177790486428E-2</v>
      </c>
      <c r="X254" s="5">
        <f t="shared" si="461"/>
        <v>3.2132792774749633E-2</v>
      </c>
      <c r="Y254" s="5">
        <f t="shared" si="462"/>
        <v>1.9398592299528061E-2</v>
      </c>
      <c r="Z254" s="5">
        <f t="shared" si="463"/>
        <v>2.5960212178427533E-2</v>
      </c>
      <c r="AA254" s="5">
        <f t="shared" si="464"/>
        <v>3.1605025243839145E-2</v>
      </c>
      <c r="AB254" s="5">
        <f t="shared" si="465"/>
        <v>1.9238625897937754E-2</v>
      </c>
      <c r="AC254" s="5">
        <f t="shared" si="466"/>
        <v>7.1726618685209731E-4</v>
      </c>
      <c r="AD254" s="5">
        <f t="shared" si="467"/>
        <v>8.099993078889884E-3</v>
      </c>
      <c r="AE254" s="5">
        <f t="shared" si="468"/>
        <v>9.7799443993462944E-3</v>
      </c>
      <c r="AF254" s="5">
        <f t="shared" si="469"/>
        <v>5.904160134629001E-3</v>
      </c>
      <c r="AG254" s="5">
        <f t="shared" si="470"/>
        <v>2.3762307481470192E-3</v>
      </c>
      <c r="AH254" s="5">
        <f t="shared" si="471"/>
        <v>7.8361002666143577E-3</v>
      </c>
      <c r="AI254" s="5">
        <f t="shared" si="472"/>
        <v>9.5399893127762082E-3</v>
      </c>
      <c r="AJ254" s="5">
        <f t="shared" si="473"/>
        <v>5.8071868015546991E-3</v>
      </c>
      <c r="AK254" s="5">
        <f t="shared" si="474"/>
        <v>2.3566356622634625E-3</v>
      </c>
      <c r="AL254" s="5">
        <f t="shared" si="475"/>
        <v>4.2173533621090516E-5</v>
      </c>
      <c r="AM254" s="5">
        <f t="shared" si="476"/>
        <v>1.9722526455000899E-3</v>
      </c>
      <c r="AN254" s="5">
        <f t="shared" si="477"/>
        <v>2.3813009500864954E-3</v>
      </c>
      <c r="AO254" s="5">
        <f t="shared" si="478"/>
        <v>1.4375932586073407E-3</v>
      </c>
      <c r="AP254" s="5">
        <f t="shared" si="479"/>
        <v>5.7858412145630035E-4</v>
      </c>
      <c r="AQ254" s="5">
        <f t="shared" si="480"/>
        <v>1.7464584485060917E-4</v>
      </c>
      <c r="AR254" s="5">
        <f t="shared" si="481"/>
        <v>1.8922639604451162E-3</v>
      </c>
      <c r="AS254" s="5">
        <f t="shared" si="482"/>
        <v>2.3037196239702479E-3</v>
      </c>
      <c r="AT254" s="5">
        <f t="shared" si="483"/>
        <v>1.4023212978746453E-3</v>
      </c>
      <c r="AU254" s="5">
        <f t="shared" si="484"/>
        <v>5.6908112197083505E-4</v>
      </c>
      <c r="AV254" s="5">
        <f t="shared" si="485"/>
        <v>1.7320566471165492E-4</v>
      </c>
      <c r="AW254" s="5">
        <f t="shared" si="486"/>
        <v>1.7220158006153416E-6</v>
      </c>
      <c r="AX254" s="5">
        <f t="shared" si="487"/>
        <v>4.0018352071390556E-4</v>
      </c>
      <c r="AY254" s="5">
        <f t="shared" si="488"/>
        <v>4.8318221312024017E-4</v>
      </c>
      <c r="AZ254" s="5">
        <f t="shared" si="489"/>
        <v>2.9169748251912562E-4</v>
      </c>
      <c r="BA254" s="5">
        <f t="shared" si="490"/>
        <v>1.1739866658656924E-4</v>
      </c>
      <c r="BB254" s="5">
        <f t="shared" si="491"/>
        <v>3.5436833729103548E-5</v>
      </c>
      <c r="BC254" s="5">
        <f t="shared" si="492"/>
        <v>8.5572977701114208E-6</v>
      </c>
      <c r="BD254" s="5">
        <f t="shared" si="493"/>
        <v>3.8078708096411448E-4</v>
      </c>
      <c r="BE254" s="5">
        <f t="shared" si="494"/>
        <v>4.6358578364776802E-4</v>
      </c>
      <c r="BF254" s="5">
        <f t="shared" si="495"/>
        <v>2.8219415723897503E-4</v>
      </c>
      <c r="BG254" s="5">
        <f t="shared" si="496"/>
        <v>1.1451824047638868E-4</v>
      </c>
      <c r="BH254" s="5">
        <f t="shared" si="497"/>
        <v>3.4854798722946549E-5</v>
      </c>
      <c r="BI254" s="5">
        <f t="shared" si="498"/>
        <v>8.4867318181864095E-6</v>
      </c>
      <c r="BJ254" s="8">
        <f t="shared" si="499"/>
        <v>0.36468052677438678</v>
      </c>
      <c r="BK254" s="8">
        <f t="shared" si="500"/>
        <v>0.27542171682219391</v>
      </c>
      <c r="BL254" s="8">
        <f t="shared" si="501"/>
        <v>0.3338849087216571</v>
      </c>
      <c r="BM254" s="8">
        <f t="shared" si="502"/>
        <v>0.43623405759227102</v>
      </c>
      <c r="BN254" s="8">
        <f t="shared" si="503"/>
        <v>0.56323184670707471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1.6850393700787401</v>
      </c>
      <c r="F255">
        <f>VLOOKUP(B255,home!$B$2:$E$405,3,FALSE)</f>
        <v>0.68</v>
      </c>
      <c r="G255">
        <f>VLOOKUP(C255,away!$B$2:$E$405,4,FALSE)</f>
        <v>1.1000000000000001</v>
      </c>
      <c r="H255">
        <f>VLOOKUP(A255,away!$A$2:$E$405,3,FALSE)</f>
        <v>1.2913385826771699</v>
      </c>
      <c r="I255">
        <f>VLOOKUP(C255,away!$B$2:$E$405,3,FALSE)</f>
        <v>1.02</v>
      </c>
      <c r="J255">
        <f>VLOOKUP(B255,home!$B$2:$E$405,4,FALSE)</f>
        <v>0.68</v>
      </c>
      <c r="K255" s="3">
        <f t="shared" si="448"/>
        <v>1.2604094488188977</v>
      </c>
      <c r="L255" s="3">
        <f t="shared" si="449"/>
        <v>0.89567244094488518</v>
      </c>
      <c r="M255" s="5">
        <f t="shared" si="450"/>
        <v>0.1157778639444092</v>
      </c>
      <c r="N255" s="5">
        <f t="shared" si="451"/>
        <v>0.14592751367960211</v>
      </c>
      <c r="O255" s="5">
        <f t="shared" si="452"/>
        <v>0.10369904200647381</v>
      </c>
      <c r="P255" s="5">
        <f t="shared" si="453"/>
        <v>0.13070325237842736</v>
      </c>
      <c r="Q255" s="5">
        <f t="shared" si="454"/>
        <v>9.1964208542209755E-2</v>
      </c>
      <c r="R255" s="5">
        <f t="shared" si="455"/>
        <v>4.6440187038792283E-2</v>
      </c>
      <c r="S255" s="5">
        <f t="shared" si="456"/>
        <v>3.6888183112666194E-2</v>
      </c>
      <c r="T255" s="5">
        <f t="shared" si="457"/>
        <v>8.2369807144565488E-2</v>
      </c>
      <c r="U255" s="5">
        <f t="shared" si="458"/>
        <v>5.8533650548610691E-2</v>
      </c>
      <c r="V255" s="5">
        <f t="shared" si="459"/>
        <v>4.6270651812561157E-3</v>
      </c>
      <c r="W255" s="5">
        <f t="shared" si="460"/>
        <v>3.8637519133250919E-2</v>
      </c>
      <c r="X255" s="5">
        <f t="shared" si="461"/>
        <v>3.4606561074133561E-2</v>
      </c>
      <c r="Y255" s="5">
        <f t="shared" si="462"/>
        <v>1.5498071514988724E-2</v>
      </c>
      <c r="Z255" s="5">
        <f t="shared" si="463"/>
        <v>1.3865065227657368E-2</v>
      </c>
      <c r="AA255" s="5">
        <f t="shared" si="464"/>
        <v>1.7475659221429688E-2</v>
      </c>
      <c r="AB255" s="5">
        <f t="shared" si="465"/>
        <v>1.1013243003514542E-2</v>
      </c>
      <c r="AC255" s="5">
        <f t="shared" si="466"/>
        <v>3.2647241857882992E-4</v>
      </c>
      <c r="AD255" s="5">
        <f t="shared" si="467"/>
        <v>1.2174773548617601E-2</v>
      </c>
      <c r="AE255" s="5">
        <f t="shared" si="468"/>
        <v>1.0904609142241549E-2</v>
      </c>
      <c r="AF255" s="5">
        <f t="shared" si="469"/>
        <v>4.8834789439906982E-3</v>
      </c>
      <c r="AG255" s="5">
        <f t="shared" si="470"/>
        <v>1.4579991686890332E-3</v>
      </c>
      <c r="AH255" s="5">
        <f t="shared" si="471"/>
        <v>3.1046392040789813E-3</v>
      </c>
      <c r="AI255" s="5">
        <f t="shared" si="472"/>
        <v>3.9131165879947296E-3</v>
      </c>
      <c r="AJ255" s="5">
        <f t="shared" si="473"/>
        <v>2.466064560919262E-3</v>
      </c>
      <c r="AK255" s="5">
        <f t="shared" si="474"/>
        <v>1.0360836913266881E-3</v>
      </c>
      <c r="AL255" s="5">
        <f t="shared" si="475"/>
        <v>1.4742371457325525E-5</v>
      </c>
      <c r="AM255" s="5">
        <f t="shared" si="476"/>
        <v>3.0690399235816014E-3</v>
      </c>
      <c r="AN255" s="5">
        <f t="shared" si="477"/>
        <v>2.748854479711637E-3</v>
      </c>
      <c r="AO255" s="5">
        <f t="shared" si="478"/>
        <v>1.2310366008228019E-3</v>
      </c>
      <c r="AP255" s="5">
        <f t="shared" si="479"/>
        <v>3.6753518571715107E-4</v>
      </c>
      <c r="AQ255" s="5">
        <f t="shared" si="480"/>
        <v>8.22977842311031E-5</v>
      </c>
      <c r="AR255" s="5">
        <f t="shared" si="481"/>
        <v>5.5614795483412149E-4</v>
      </c>
      <c r="AS255" s="5">
        <f t="shared" si="482"/>
        <v>7.0097413721423231E-4</v>
      </c>
      <c r="AT255" s="5">
        <f t="shared" si="483"/>
        <v>4.4175721296124654E-4</v>
      </c>
      <c r="AU255" s="5">
        <f t="shared" si="484"/>
        <v>1.8559832176675241E-4</v>
      </c>
      <c r="AV255" s="5">
        <f t="shared" si="485"/>
        <v>5.8482469609936197E-5</v>
      </c>
      <c r="AW255" s="5">
        <f t="shared" si="486"/>
        <v>4.6230193454494365E-7</v>
      </c>
      <c r="AX255" s="5">
        <f t="shared" si="487"/>
        <v>6.4470781974744571E-4</v>
      </c>
      <c r="AY255" s="5">
        <f t="shared" si="488"/>
        <v>5.7744702660944992E-4</v>
      </c>
      <c r="AZ255" s="5">
        <f t="shared" si="489"/>
        <v>2.5860169391982596E-4</v>
      </c>
      <c r="BA255" s="5">
        <f t="shared" si="490"/>
        <v>7.7207470141884199E-5</v>
      </c>
      <c r="BB255" s="5">
        <f t="shared" si="491"/>
        <v>1.7288150810290191E-5</v>
      </c>
      <c r="BC255" s="5">
        <f t="shared" si="492"/>
        <v>3.096904047135183E-6</v>
      </c>
      <c r="BD255" s="5">
        <f t="shared" si="493"/>
        <v>8.3021066038797196E-5</v>
      </c>
      <c r="BE255" s="5">
        <f t="shared" si="494"/>
        <v>1.0464053608631767E-4</v>
      </c>
      <c r="BF255" s="5">
        <f t="shared" si="495"/>
        <v>6.5944960206334831E-5</v>
      </c>
      <c r="BG255" s="5">
        <f t="shared" si="496"/>
        <v>2.7705883648683546E-5</v>
      </c>
      <c r="BH255" s="5">
        <f t="shared" si="497"/>
        <v>8.7301893846694333E-6</v>
      </c>
      <c r="BI255" s="5">
        <f t="shared" si="498"/>
        <v>2.2007226380831584E-6</v>
      </c>
      <c r="BJ255" s="8">
        <f t="shared" si="499"/>
        <v>0.44750165493162986</v>
      </c>
      <c r="BK255" s="8">
        <f t="shared" si="500"/>
        <v>0.28891502643340444</v>
      </c>
      <c r="BL255" s="8">
        <f t="shared" si="501"/>
        <v>0.24991688931752989</v>
      </c>
      <c r="BM255" s="8">
        <f t="shared" si="502"/>
        <v>0.365109583595632</v>
      </c>
      <c r="BN255" s="8">
        <f t="shared" si="503"/>
        <v>0.63451206758991452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1.6850393700787401</v>
      </c>
      <c r="F256">
        <f>VLOOKUP(B256,home!$B$2:$E$405,3,FALSE)</f>
        <v>2.37</v>
      </c>
      <c r="G256">
        <f>VLOOKUP(C256,away!$B$2:$E$405,4,FALSE)</f>
        <v>1.19</v>
      </c>
      <c r="H256">
        <f>VLOOKUP(A256,away!$A$2:$E$405,3,FALSE)</f>
        <v>1.2913385826771699</v>
      </c>
      <c r="I256">
        <f>VLOOKUP(C256,away!$B$2:$E$405,3,FALSE)</f>
        <v>0.93</v>
      </c>
      <c r="J256">
        <f>VLOOKUP(B256,home!$B$2:$E$405,4,FALSE)</f>
        <v>2.37</v>
      </c>
      <c r="K256" s="3">
        <f t="shared" si="448"/>
        <v>4.7523165354330708</v>
      </c>
      <c r="L256" s="3">
        <f t="shared" si="449"/>
        <v>2.8462393700787505</v>
      </c>
      <c r="M256" s="5">
        <f t="shared" si="450"/>
        <v>5.0117465467145578E-4</v>
      </c>
      <c r="N256" s="5">
        <f t="shared" si="451"/>
        <v>2.381740598535118E-3</v>
      </c>
      <c r="O256" s="5">
        <f t="shared" si="452"/>
        <v>1.4264630334115199E-3</v>
      </c>
      <c r="P256" s="5">
        <f t="shared" si="453"/>
        <v>6.7790038608655815E-3</v>
      </c>
      <c r="Q256" s="5">
        <f t="shared" si="454"/>
        <v>5.6593926147653515E-3</v>
      </c>
      <c r="R256" s="5">
        <f t="shared" si="455"/>
        <v>2.0300276228289137E-3</v>
      </c>
      <c r="S256" s="5">
        <f t="shared" si="456"/>
        <v>2.292359206380664E-2</v>
      </c>
      <c r="T256" s="5">
        <f t="shared" si="457"/>
        <v>1.6107986070878069E-2</v>
      </c>
      <c r="U256" s="5">
        <f t="shared" si="458"/>
        <v>9.6473338393557352E-3</v>
      </c>
      <c r="V256" s="5">
        <f t="shared" si="459"/>
        <v>3.4452198706684055E-2</v>
      </c>
      <c r="W256" s="5">
        <f t="shared" si="460"/>
        <v>8.9650750345523934E-3</v>
      </c>
      <c r="X256" s="5">
        <f t="shared" si="461"/>
        <v>2.5516749519053143E-2</v>
      </c>
      <c r="Y256" s="5">
        <f t="shared" si="462"/>
        <v>3.6313388538783534E-2</v>
      </c>
      <c r="Z256" s="5">
        <f t="shared" si="463"/>
        <v>1.9259815141476769E-3</v>
      </c>
      <c r="AA256" s="5">
        <f t="shared" si="464"/>
        <v>9.1528737966224266E-3</v>
      </c>
      <c r="AB256" s="5">
        <f t="shared" si="465"/>
        <v>2.1748676745210419E-2</v>
      </c>
      <c r="AC256" s="5">
        <f t="shared" si="466"/>
        <v>2.912552364118251E-2</v>
      </c>
      <c r="AD256" s="5">
        <f t="shared" si="467"/>
        <v>1.0651218582025388E-2</v>
      </c>
      <c r="AE256" s="5">
        <f t="shared" si="468"/>
        <v>3.0315917667475028E-2</v>
      </c>
      <c r="AF256" s="5">
        <f t="shared" si="469"/>
        <v>4.3143179202616691E-2</v>
      </c>
      <c r="AG256" s="5">
        <f t="shared" si="470"/>
        <v>4.0931938398950124E-2</v>
      </c>
      <c r="AH256" s="5">
        <f t="shared" si="471"/>
        <v>1.3704511029027507E-3</v>
      </c>
      <c r="AI256" s="5">
        <f t="shared" si="472"/>
        <v>6.5128174373272306E-3</v>
      </c>
      <c r="AJ256" s="5">
        <f t="shared" si="473"/>
        <v>1.5475484999833521E-2</v>
      </c>
      <c r="AK256" s="5">
        <f t="shared" si="474"/>
        <v>2.4514801086185097E-2</v>
      </c>
      <c r="AL256" s="5">
        <f t="shared" si="475"/>
        <v>1.5758341757544838E-2</v>
      </c>
      <c r="AM256" s="5">
        <f t="shared" si="476"/>
        <v>1.0123592437974246E-2</v>
      </c>
      <c r="AN256" s="5">
        <f t="shared" si="477"/>
        <v>2.8814167363593823E-2</v>
      </c>
      <c r="AO256" s="5">
        <f t="shared" si="478"/>
        <v>4.1006008783149486E-2</v>
      </c>
      <c r="AP256" s="5">
        <f t="shared" si="479"/>
        <v>3.8904305536131702E-2</v>
      </c>
      <c r="AQ256" s="5">
        <f t="shared" si="480"/>
        <v>2.7682741520627687E-2</v>
      </c>
      <c r="AR256" s="5">
        <f t="shared" si="481"/>
        <v>7.8012637676993059E-4</v>
      </c>
      <c r="AS256" s="5">
        <f t="shared" si="482"/>
        <v>3.7074074800512303E-3</v>
      </c>
      <c r="AT256" s="5">
        <f t="shared" si="483"/>
        <v>8.80938693551786E-3</v>
      </c>
      <c r="AU256" s="5">
        <f t="shared" si="484"/>
        <v>1.3954998400229863E-2</v>
      </c>
      <c r="AV256" s="5">
        <f t="shared" si="485"/>
        <v>1.6579642412338606E-2</v>
      </c>
      <c r="AW256" s="5">
        <f t="shared" si="486"/>
        <v>5.9208600467981981E-3</v>
      </c>
      <c r="AX256" s="5">
        <f t="shared" si="487"/>
        <v>8.0184192901617025E-3</v>
      </c>
      <c r="AY256" s="5">
        <f t="shared" si="488"/>
        <v>2.2822340669457149E-2</v>
      </c>
      <c r="AZ256" s="5">
        <f t="shared" si="489"/>
        <v>3.2478922265379177E-2</v>
      </c>
      <c r="BA256" s="5">
        <f t="shared" si="490"/>
        <v>3.0814262416483183E-2</v>
      </c>
      <c r="BB256" s="5">
        <f t="shared" si="491"/>
        <v>2.1926191712433107E-2</v>
      </c>
      <c r="BC256" s="5">
        <f t="shared" si="492"/>
        <v>1.24814380175643E-2</v>
      </c>
      <c r="BD256" s="5">
        <f t="shared" si="493"/>
        <v>3.7007106786657762E-4</v>
      </c>
      <c r="BE256" s="5">
        <f t="shared" si="494"/>
        <v>1.7586948551077107E-3</v>
      </c>
      <c r="BF256" s="5">
        <f t="shared" si="495"/>
        <v>4.1789373203547225E-3</v>
      </c>
      <c r="BG256" s="5">
        <f t="shared" si="496"/>
        <v>6.6198776426867039E-3</v>
      </c>
      <c r="BH256" s="5">
        <f t="shared" si="497"/>
        <v>7.8649384959709311E-3</v>
      </c>
      <c r="BI256" s="5">
        <f t="shared" si="498"/>
        <v>7.4753354529133505E-3</v>
      </c>
      <c r="BJ256" s="8">
        <f t="shared" si="499"/>
        <v>0.49505897624059036</v>
      </c>
      <c r="BK256" s="8">
        <f t="shared" si="500"/>
        <v>0.13236217535421224</v>
      </c>
      <c r="BL256" s="8">
        <f t="shared" si="501"/>
        <v>0.16397834610348508</v>
      </c>
      <c r="BM256" s="8">
        <f t="shared" si="502"/>
        <v>0.7576461962046982</v>
      </c>
      <c r="BN256" s="8">
        <f t="shared" si="503"/>
        <v>1.8777802385077941E-2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1.4074074074074101</v>
      </c>
      <c r="F257">
        <f>VLOOKUP(B257,home!$B$2:$E$405,3,FALSE)</f>
        <v>0.71</v>
      </c>
      <c r="G257">
        <f>VLOOKUP(C257,away!$B$2:$E$405,4,FALSE)</f>
        <v>1.3</v>
      </c>
      <c r="H257">
        <f>VLOOKUP(A257,away!$A$2:$E$405,3,FALSE)</f>
        <v>1.24074074074074</v>
      </c>
      <c r="I257">
        <f>VLOOKUP(C257,away!$B$2:$E$405,3,FALSE)</f>
        <v>0.59</v>
      </c>
      <c r="J257">
        <f>VLOOKUP(B257,home!$B$2:$E$405,4,FALSE)</f>
        <v>0.71</v>
      </c>
      <c r="K257" s="3">
        <f t="shared" si="448"/>
        <v>1.2990370370370397</v>
      </c>
      <c r="L257" s="3">
        <f t="shared" si="449"/>
        <v>0.51974629629629598</v>
      </c>
      <c r="M257" s="5">
        <f t="shared" si="450"/>
        <v>0.16222300223439221</v>
      </c>
      <c r="N257" s="5">
        <f t="shared" si="451"/>
        <v>0.21073368816181789</v>
      </c>
      <c r="O257" s="5">
        <f t="shared" si="452"/>
        <v>8.431480458539109E-2</v>
      </c>
      <c r="P257" s="5">
        <f t="shared" si="453"/>
        <v>0.10952805392696344</v>
      </c>
      <c r="Q257" s="5">
        <f t="shared" si="454"/>
        <v>0.13687543293680773</v>
      </c>
      <c r="R257" s="5">
        <f t="shared" si="455"/>
        <v>2.1911153703101486E-2</v>
      </c>
      <c r="S257" s="5">
        <f t="shared" si="456"/>
        <v>1.8487505519862262E-2</v>
      </c>
      <c r="T257" s="5">
        <f t="shared" si="457"/>
        <v>7.1140499322857861E-2</v>
      </c>
      <c r="U257" s="5">
        <f t="shared" si="458"/>
        <v>2.8463400184540109E-2</v>
      </c>
      <c r="V257" s="5">
        <f t="shared" si="459"/>
        <v>1.3869114830712247E-3</v>
      </c>
      <c r="W257" s="5">
        <f t="shared" si="460"/>
        <v>5.9268752281797558E-2</v>
      </c>
      <c r="X257" s="5">
        <f t="shared" si="461"/>
        <v>3.0804714484566922E-2</v>
      </c>
      <c r="Y257" s="5">
        <f t="shared" si="462"/>
        <v>8.0053181309092582E-3</v>
      </c>
      <c r="Z257" s="5">
        <f t="shared" si="463"/>
        <v>3.7960803282552896E-3</v>
      </c>
      <c r="AA257" s="5">
        <f t="shared" si="464"/>
        <v>4.9312489419713439E-3</v>
      </c>
      <c r="AB257" s="5">
        <f t="shared" si="465"/>
        <v>3.2029375072352463E-3</v>
      </c>
      <c r="AC257" s="5">
        <f t="shared" si="466"/>
        <v>5.8525037146961213E-5</v>
      </c>
      <c r="AD257" s="5">
        <f t="shared" si="467"/>
        <v>1.9248076088257154E-2</v>
      </c>
      <c r="AE257" s="5">
        <f t="shared" si="468"/>
        <v>1.0004116257700951E-2</v>
      </c>
      <c r="AF257" s="5">
        <f t="shared" si="469"/>
        <v>2.5998011863288149E-3</v>
      </c>
      <c r="AG257" s="5">
        <f t="shared" si="470"/>
        <v>4.5041234590037277E-4</v>
      </c>
      <c r="AH257" s="5">
        <f t="shared" si="471"/>
        <v>4.9324967276347846E-4</v>
      </c>
      <c r="AI257" s="5">
        <f t="shared" si="472"/>
        <v>6.4074959342615839E-4</v>
      </c>
      <c r="AJ257" s="5">
        <f t="shared" si="473"/>
        <v>4.1617872666350244E-4</v>
      </c>
      <c r="AK257" s="5">
        <f t="shared" si="474"/>
        <v>1.80210526654268E-4</v>
      </c>
      <c r="AL257" s="5">
        <f t="shared" si="475"/>
        <v>1.5805732445878564E-6</v>
      </c>
      <c r="AM257" s="5">
        <f t="shared" si="476"/>
        <v>5.0007927460706128E-3</v>
      </c>
      <c r="AN257" s="5">
        <f t="shared" si="477"/>
        <v>2.5991435083155844E-3</v>
      </c>
      <c r="AO257" s="5">
        <f t="shared" si="478"/>
        <v>6.7544760599479289E-4</v>
      </c>
      <c r="AP257" s="5">
        <f t="shared" si="479"/>
        <v>1.1702046385266448E-4</v>
      </c>
      <c r="AQ257" s="5">
        <f t="shared" si="480"/>
        <v>1.5205238169574235E-5</v>
      </c>
      <c r="AR257" s="5">
        <f t="shared" si="481"/>
        <v>5.1272938113635601E-5</v>
      </c>
      <c r="AS257" s="5">
        <f t="shared" si="482"/>
        <v>6.6605445607320686E-5</v>
      </c>
      <c r="AT257" s="5">
        <f t="shared" si="483"/>
        <v>4.3261470356132797E-5</v>
      </c>
      <c r="AU257" s="5">
        <f t="shared" si="484"/>
        <v>1.873275075643215E-5</v>
      </c>
      <c r="AV257" s="5">
        <f t="shared" si="485"/>
        <v>6.083634259547248E-6</v>
      </c>
      <c r="AW257" s="5">
        <f t="shared" si="486"/>
        <v>2.9643198488824196E-8</v>
      </c>
      <c r="AX257" s="5">
        <f t="shared" si="487"/>
        <v>1.0827024986153142E-3</v>
      </c>
      <c r="AY257" s="5">
        <f t="shared" si="488"/>
        <v>5.6273061364605509E-4</v>
      </c>
      <c r="AZ257" s="5">
        <f t="shared" si="489"/>
        <v>1.4623857612753948E-4</v>
      </c>
      <c r="BA257" s="5">
        <f t="shared" si="490"/>
        <v>2.5335652772644194E-5</v>
      </c>
      <c r="BB257" s="5">
        <f t="shared" si="491"/>
        <v>3.2920279232077003E-6</v>
      </c>
      <c r="BC257" s="5">
        <f t="shared" si="492"/>
        <v>3.4220386407823797E-7</v>
      </c>
      <c r="BD257" s="5">
        <f t="shared" si="493"/>
        <v>4.4414866141318802E-6</v>
      </c>
      <c r="BE257" s="5">
        <f t="shared" si="494"/>
        <v>5.7696556112615502E-6</v>
      </c>
      <c r="BF257" s="5">
        <f t="shared" si="495"/>
        <v>3.7474981649886685E-6</v>
      </c>
      <c r="BG257" s="5">
        <f t="shared" si="496"/>
        <v>1.6227129708495404E-6</v>
      </c>
      <c r="BH257" s="5">
        <f t="shared" si="497"/>
        <v>5.2699106240348994E-7</v>
      </c>
      <c r="BI257" s="5">
        <f t="shared" si="498"/>
        <v>1.3691618164992624E-7</v>
      </c>
      <c r="BJ257" s="8">
        <f t="shared" si="499"/>
        <v>0.55935906233229649</v>
      </c>
      <c r="BK257" s="8">
        <f t="shared" si="500"/>
        <v>0.29224830938832674</v>
      </c>
      <c r="BL257" s="8">
        <f t="shared" si="501"/>
        <v>0.14475613494144499</v>
      </c>
      <c r="BM257" s="8">
        <f t="shared" si="502"/>
        <v>0.27401075047140222</v>
      </c>
      <c r="BN257" s="8">
        <f t="shared" si="503"/>
        <v>0.72558613554847384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1.4074074074074101</v>
      </c>
      <c r="F258">
        <f>VLOOKUP(B258,home!$B$2:$E$405,3,FALSE)</f>
        <v>1.85</v>
      </c>
      <c r="G258">
        <f>VLOOKUP(C258,away!$B$2:$E$405,4,FALSE)</f>
        <v>1.18</v>
      </c>
      <c r="H258">
        <f>VLOOKUP(A258,away!$A$2:$E$405,3,FALSE)</f>
        <v>1.24074074074074</v>
      </c>
      <c r="I258">
        <f>VLOOKUP(C258,away!$B$2:$E$405,3,FALSE)</f>
        <v>0.47</v>
      </c>
      <c r="J258">
        <f>VLOOKUP(B258,home!$B$2:$E$405,4,FALSE)</f>
        <v>1.85</v>
      </c>
      <c r="K258" s="3">
        <f t="shared" si="448"/>
        <v>3.0723703703703764</v>
      </c>
      <c r="L258" s="3">
        <f t="shared" si="449"/>
        <v>1.0788240740740733</v>
      </c>
      <c r="M258" s="5">
        <f t="shared" si="450"/>
        <v>1.5745598006215153E-2</v>
      </c>
      <c r="N258" s="5">
        <f t="shared" si="451"/>
        <v>4.8376308778058312E-2</v>
      </c>
      <c r="O258" s="5">
        <f t="shared" si="452"/>
        <v>1.6986730189797634E-2</v>
      </c>
      <c r="P258" s="5">
        <f t="shared" si="453"/>
        <v>5.2189526524610216E-2</v>
      </c>
      <c r="Q258" s="5">
        <f t="shared" si="454"/>
        <v>7.4314968858797389E-2</v>
      </c>
      <c r="R258" s="5">
        <f t="shared" si="455"/>
        <v>9.1628467342772715E-3</v>
      </c>
      <c r="S258" s="5">
        <f t="shared" si="456"/>
        <v>4.3246161209435627E-2</v>
      </c>
      <c r="T258" s="5">
        <f t="shared" si="457"/>
        <v>8.0172777468935669E-2</v>
      </c>
      <c r="U258" s="5">
        <f t="shared" si="458"/>
        <v>2.8151658814638453E-2</v>
      </c>
      <c r="V258" s="5">
        <f t="shared" si="459"/>
        <v>1.5926826565441907E-2</v>
      </c>
      <c r="W258" s="5">
        <f t="shared" si="460"/>
        <v>7.6107702798922081E-2</v>
      </c>
      <c r="X258" s="5">
        <f t="shared" si="461"/>
        <v>8.2106822001951865E-2</v>
      </c>
      <c r="Y258" s="5">
        <f t="shared" si="462"/>
        <v>4.4289408110710235E-2</v>
      </c>
      <c r="Z258" s="5">
        <f t="shared" si="463"/>
        <v>3.2950332146631078E-3</v>
      </c>
      <c r="AA258" s="5">
        <f t="shared" si="464"/>
        <v>1.0123562418117184E-2</v>
      </c>
      <c r="AB258" s="5">
        <f t="shared" si="465"/>
        <v>1.5551666608009166E-2</v>
      </c>
      <c r="AC258" s="5">
        <f t="shared" si="466"/>
        <v>3.2993885702288744E-3</v>
      </c>
      <c r="AD258" s="5">
        <f t="shared" si="467"/>
        <v>5.8457762759090696E-2</v>
      </c>
      <c r="AE258" s="5">
        <f t="shared" si="468"/>
        <v>6.3065641781017853E-2</v>
      </c>
      <c r="AF258" s="5">
        <f t="shared" si="469"/>
        <v>3.4018366300146895E-2</v>
      </c>
      <c r="AG258" s="5">
        <f t="shared" si="470"/>
        <v>1.2233277508422876E-2</v>
      </c>
      <c r="AH258" s="5">
        <f t="shared" si="471"/>
        <v>8.8869028921306119E-4</v>
      </c>
      <c r="AI258" s="5">
        <f t="shared" si="472"/>
        <v>2.7303857130140897E-3</v>
      </c>
      <c r="AJ258" s="5">
        <f t="shared" si="473"/>
        <v>4.1943780821735435E-3</v>
      </c>
      <c r="AK258" s="5">
        <f t="shared" si="474"/>
        <v>4.2955609806003053E-3</v>
      </c>
      <c r="AL258" s="5">
        <f t="shared" si="475"/>
        <v>4.3743915533214263E-4</v>
      </c>
      <c r="AM258" s="5">
        <f t="shared" si="476"/>
        <v>3.5920779643834208E-2</v>
      </c>
      <c r="AN258" s="5">
        <f t="shared" si="477"/>
        <v>3.8752201839278251E-2</v>
      </c>
      <c r="AO258" s="5">
        <f t="shared" si="478"/>
        <v>2.0903404133795482E-2</v>
      </c>
      <c r="AP258" s="5">
        <f t="shared" si="479"/>
        <v>7.5170318698793565E-3</v>
      </c>
      <c r="AQ258" s="5">
        <f t="shared" si="480"/>
        <v>2.0273887367019744E-3</v>
      </c>
      <c r="AR258" s="5">
        <f t="shared" si="481"/>
        <v>1.9174809567978028E-4</v>
      </c>
      <c r="AS258" s="5">
        <f t="shared" si="482"/>
        <v>5.8912116774150088E-4</v>
      </c>
      <c r="AT258" s="5">
        <f t="shared" si="483"/>
        <v>9.0499921016349227E-4</v>
      </c>
      <c r="AU258" s="5">
        <f t="shared" si="484"/>
        <v>9.2683091950496871E-4</v>
      </c>
      <c r="AV258" s="5">
        <f t="shared" si="485"/>
        <v>7.1189196385754931E-4</v>
      </c>
      <c r="AW258" s="5">
        <f t="shared" si="486"/>
        <v>4.0275352569260763E-5</v>
      </c>
      <c r="AX258" s="5">
        <f t="shared" si="487"/>
        <v>1.8393656509719924E-2</v>
      </c>
      <c r="AY258" s="5">
        <f t="shared" si="488"/>
        <v>1.9843519452935145E-2</v>
      </c>
      <c r="AZ258" s="5">
        <f t="shared" si="489"/>
        <v>1.0703833250091811E-2</v>
      </c>
      <c r="BA258" s="5">
        <f t="shared" si="490"/>
        <v>3.8491843316911922E-3</v>
      </c>
      <c r="BB258" s="5">
        <f t="shared" si="491"/>
        <v>1.0381481806442953E-3</v>
      </c>
      <c r="BC258" s="5">
        <f t="shared" si="492"/>
        <v>2.2399584994705319E-4</v>
      </c>
      <c r="BD258" s="5">
        <f t="shared" si="493"/>
        <v>3.4477076962867606E-5</v>
      </c>
      <c r="BE258" s="5">
        <f t="shared" si="494"/>
        <v>1.0592634971769353E-4</v>
      </c>
      <c r="BF258" s="5">
        <f t="shared" si="495"/>
        <v>1.6272248915706611E-4</v>
      </c>
      <c r="BG258" s="5">
        <f t="shared" si="496"/>
        <v>1.6664791809302822E-4</v>
      </c>
      <c r="BH258" s="5">
        <f t="shared" si="497"/>
        <v>1.2800103145823232E-4</v>
      </c>
      <c r="BI258" s="5">
        <f t="shared" si="498"/>
        <v>7.8653315285823864E-5</v>
      </c>
      <c r="BJ258" s="8">
        <f t="shared" si="499"/>
        <v>0.73231618016457256</v>
      </c>
      <c r="BK258" s="8">
        <f t="shared" si="500"/>
        <v>0.15068845948419907</v>
      </c>
      <c r="BL258" s="8">
        <f t="shared" si="501"/>
        <v>9.6086499367462705E-2</v>
      </c>
      <c r="BM258" s="8">
        <f t="shared" si="502"/>
        <v>0.74580694903877565</v>
      </c>
      <c r="BN258" s="8">
        <f t="shared" si="503"/>
        <v>0.21677597909175597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1.4074074074074101</v>
      </c>
      <c r="F259">
        <f>VLOOKUP(B259,home!$B$2:$E$405,3,FALSE)</f>
        <v>1.54</v>
      </c>
      <c r="G259">
        <f>VLOOKUP(C259,away!$B$2:$E$405,4,FALSE)</f>
        <v>0.43</v>
      </c>
      <c r="H259">
        <f>VLOOKUP(A259,away!$A$2:$E$405,3,FALSE)</f>
        <v>1.24074074074074</v>
      </c>
      <c r="I259">
        <f>VLOOKUP(C259,away!$B$2:$E$405,3,FALSE)</f>
        <v>1.1399999999999999</v>
      </c>
      <c r="J259">
        <f>VLOOKUP(B259,home!$B$2:$E$405,4,FALSE)</f>
        <v>1.54</v>
      </c>
      <c r="K259" s="3">
        <f t="shared" si="448"/>
        <v>0.93198518518518703</v>
      </c>
      <c r="L259" s="3">
        <f t="shared" si="449"/>
        <v>2.1782444444444429</v>
      </c>
      <c r="M259" s="5">
        <f t="shared" si="450"/>
        <v>4.4590714815227583E-2</v>
      </c>
      <c r="N259" s="5">
        <f t="shared" si="451"/>
        <v>4.1557885604609747E-2</v>
      </c>
      <c r="O259" s="5">
        <f t="shared" si="452"/>
        <v>9.7129476820075986E-2</v>
      </c>
      <c r="P259" s="5">
        <f t="shared" si="453"/>
        <v>9.052323344109886E-2</v>
      </c>
      <c r="Q259" s="5">
        <f t="shared" si="454"/>
        <v>1.9365666855558513E-2</v>
      </c>
      <c r="R259" s="5">
        <f t="shared" si="455"/>
        <v>0.10578587163756294</v>
      </c>
      <c r="S259" s="5">
        <f t="shared" si="456"/>
        <v>4.5942612865634641E-2</v>
      </c>
      <c r="T259" s="5">
        <f t="shared" si="457"/>
        <v>4.2183156241082209E-2</v>
      </c>
      <c r="U259" s="5">
        <f t="shared" si="458"/>
        <v>9.8590865168110525E-2</v>
      </c>
      <c r="V259" s="5">
        <f t="shared" si="459"/>
        <v>1.0363078916922945E-2</v>
      </c>
      <c r="W259" s="5">
        <f t="shared" si="460"/>
        <v>6.0161715368707812E-3</v>
      </c>
      <c r="X259" s="5">
        <f t="shared" si="461"/>
        <v>1.3104692227013564E-2</v>
      </c>
      <c r="Y259" s="5">
        <f t="shared" si="462"/>
        <v>1.4272611519823288E-2</v>
      </c>
      <c r="Z259" s="5">
        <f t="shared" si="463"/>
        <v>7.6809162398411485E-2</v>
      </c>
      <c r="AA259" s="5">
        <f t="shared" si="464"/>
        <v>7.1585001441802631E-2</v>
      </c>
      <c r="AB259" s="5">
        <f t="shared" si="465"/>
        <v>3.3358080412610146E-2</v>
      </c>
      <c r="AC259" s="5">
        <f t="shared" si="466"/>
        <v>1.3148749350795159E-3</v>
      </c>
      <c r="AD259" s="5">
        <f t="shared" si="467"/>
        <v>1.4017456859740909E-3</v>
      </c>
      <c r="AE259" s="5">
        <f t="shared" si="468"/>
        <v>3.0533447529970284E-3</v>
      </c>
      <c r="AF259" s="5">
        <f t="shared" si="469"/>
        <v>3.3254656225946842E-3</v>
      </c>
      <c r="AG259" s="5">
        <f t="shared" si="470"/>
        <v>2.4145590058692835E-3</v>
      </c>
      <c r="AH259" s="5">
        <f t="shared" si="471"/>
        <v>4.1827282819192693E-2</v>
      </c>
      <c r="AI259" s="5">
        <f t="shared" si="472"/>
        <v>3.8982407924038502E-2</v>
      </c>
      <c r="AJ259" s="5">
        <f t="shared" si="473"/>
        <v>1.8165513334024757E-2</v>
      </c>
      <c r="AK259" s="5">
        <f t="shared" si="474"/>
        <v>5.6433297695316839E-3</v>
      </c>
      <c r="AL259" s="5">
        <f t="shared" si="475"/>
        <v>1.0677265990219615E-4</v>
      </c>
      <c r="AM259" s="5">
        <f t="shared" si="476"/>
        <v>2.6128124254502013E-4</v>
      </c>
      <c r="AN259" s="5">
        <f t="shared" si="477"/>
        <v>5.6913441501123111E-4</v>
      </c>
      <c r="AO259" s="5">
        <f t="shared" si="478"/>
        <v>6.1985693882017623E-4</v>
      </c>
      <c r="AP259" s="5">
        <f t="shared" si="479"/>
        <v>4.5006664444512926E-4</v>
      </c>
      <c r="AQ259" s="5">
        <f t="shared" si="480"/>
        <v>2.4508879197308875E-4</v>
      </c>
      <c r="AR259" s="5">
        <f t="shared" si="481"/>
        <v>1.822200928542261E-2</v>
      </c>
      <c r="AS259" s="5">
        <f t="shared" si="482"/>
        <v>1.6982642698320789E-2</v>
      </c>
      <c r="AT259" s="5">
        <f t="shared" si="483"/>
        <v>7.9137857000641815E-3</v>
      </c>
      <c r="AU259" s="5">
        <f t="shared" si="484"/>
        <v>2.4585103437300675E-3</v>
      </c>
      <c r="AV259" s="5">
        <f t="shared" si="485"/>
        <v>5.7282380449524101E-4</v>
      </c>
      <c r="AW259" s="5">
        <f t="shared" si="486"/>
        <v>6.021063190138536E-6</v>
      </c>
      <c r="AX259" s="5">
        <f t="shared" si="487"/>
        <v>4.0585041203122713E-5</v>
      </c>
      <c r="AY259" s="5">
        <f t="shared" si="488"/>
        <v>8.8404140528250863E-5</v>
      </c>
      <c r="AZ259" s="5">
        <f t="shared" si="489"/>
        <v>9.6282913985774147E-5</v>
      </c>
      <c r="BA259" s="5">
        <f t="shared" si="490"/>
        <v>6.9909240828144899E-5</v>
      </c>
      <c r="BB259" s="5">
        <f t="shared" si="491"/>
        <v>3.8069853862308811E-5</v>
      </c>
      <c r="BC259" s="5">
        <f t="shared" si="492"/>
        <v>1.6585089535277207E-5</v>
      </c>
      <c r="BD259" s="5">
        <f t="shared" si="493"/>
        <v>6.61533174876447E-3</v>
      </c>
      <c r="BE259" s="5">
        <f t="shared" si="494"/>
        <v>6.1653911849337021E-3</v>
      </c>
      <c r="BF259" s="5">
        <f t="shared" si="495"/>
        <v>2.8730266226147773E-3</v>
      </c>
      <c r="BG259" s="5">
        <f t="shared" si="496"/>
        <v>8.925394163065355E-4</v>
      </c>
      <c r="BH259" s="5">
        <f t="shared" si="497"/>
        <v>2.0795837829788122E-4</v>
      </c>
      <c r="BI259" s="5">
        <f t="shared" si="498"/>
        <v>3.8762825541752416E-5</v>
      </c>
      <c r="BJ259" s="8">
        <f t="shared" si="499"/>
        <v>0.14919056336513076</v>
      </c>
      <c r="BK259" s="8">
        <f t="shared" si="500"/>
        <v>0.19292969177439398</v>
      </c>
      <c r="BL259" s="8">
        <f t="shared" si="501"/>
        <v>0.57401061133544184</v>
      </c>
      <c r="BM259" s="8">
        <f t="shared" si="502"/>
        <v>0.59390479662190621</v>
      </c>
      <c r="BN259" s="8">
        <f t="shared" si="503"/>
        <v>0.39895284917413359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1.61333333333333</v>
      </c>
      <c r="F260">
        <f>VLOOKUP(B260,home!$B$2:$E$405,3,FALSE)</f>
        <v>1.08</v>
      </c>
      <c r="G260">
        <f>VLOOKUP(C260,away!$B$2:$E$405,4,FALSE)</f>
        <v>0.62</v>
      </c>
      <c r="H260">
        <f>VLOOKUP(A260,away!$A$2:$E$405,3,FALSE)</f>
        <v>1.4</v>
      </c>
      <c r="I260">
        <f>VLOOKUP(C260,away!$B$2:$E$405,3,FALSE)</f>
        <v>0.97</v>
      </c>
      <c r="J260">
        <f>VLOOKUP(B260,home!$B$2:$E$405,4,FALSE)</f>
        <v>1.08</v>
      </c>
      <c r="K260" s="3">
        <f t="shared" si="448"/>
        <v>1.0802879999999977</v>
      </c>
      <c r="L260" s="3">
        <f t="shared" si="449"/>
        <v>1.4666399999999999</v>
      </c>
      <c r="M260" s="5">
        <f t="shared" si="450"/>
        <v>7.8321901692201323E-2</v>
      </c>
      <c r="N260" s="5">
        <f t="shared" si="451"/>
        <v>8.4610210535264602E-2</v>
      </c>
      <c r="O260" s="5">
        <f t="shared" si="452"/>
        <v>0.11487003389785015</v>
      </c>
      <c r="P260" s="5">
        <f t="shared" si="453"/>
        <v>0.12409271917944047</v>
      </c>
      <c r="Q260" s="5">
        <f t="shared" si="454"/>
        <v>4.5701697559359863E-2</v>
      </c>
      <c r="R260" s="5">
        <f t="shared" si="455"/>
        <v>8.4236493257971487E-2</v>
      </c>
      <c r="S260" s="5">
        <f t="shared" si="456"/>
        <v>4.9152927280367562E-2</v>
      </c>
      <c r="T260" s="5">
        <f t="shared" si="457"/>
        <v>6.7027937708459551E-2</v>
      </c>
      <c r="U260" s="5">
        <f t="shared" si="458"/>
        <v>9.0999672828667291E-2</v>
      </c>
      <c r="V260" s="5">
        <f t="shared" si="459"/>
        <v>8.6530647807538993E-3</v>
      </c>
      <c r="W260" s="5">
        <f t="shared" si="460"/>
        <v>1.6456998484335215E-2</v>
      </c>
      <c r="X260" s="5">
        <f t="shared" si="461"/>
        <v>2.4136492257065399E-2</v>
      </c>
      <c r="Y260" s="5">
        <f t="shared" si="462"/>
        <v>1.7699772501951202E-2</v>
      </c>
      <c r="Z260" s="5">
        <f t="shared" si="463"/>
        <v>4.1181536823957074E-2</v>
      </c>
      <c r="AA260" s="5">
        <f t="shared" si="464"/>
        <v>4.4487920052478841E-2</v>
      </c>
      <c r="AB260" s="5">
        <f t="shared" si="465"/>
        <v>2.402988308882608E-2</v>
      </c>
      <c r="AC260" s="5">
        <f t="shared" si="466"/>
        <v>8.5686627453476977E-4</v>
      </c>
      <c r="AD260" s="5">
        <f t="shared" si="467"/>
        <v>4.4445744946613706E-3</v>
      </c>
      <c r="AE260" s="5">
        <f t="shared" si="468"/>
        <v>6.5185907368501533E-3</v>
      </c>
      <c r="AF260" s="5">
        <f t="shared" si="469"/>
        <v>4.7802129591469544E-3</v>
      </c>
      <c r="AG260" s="5">
        <f t="shared" si="470"/>
        <v>2.3369505114677618E-3</v>
      </c>
      <c r="AH260" s="5">
        <f t="shared" si="471"/>
        <v>1.5099622291872105E-2</v>
      </c>
      <c r="AI260" s="5">
        <f t="shared" si="472"/>
        <v>1.6311940766441897E-2</v>
      </c>
      <c r="AJ260" s="5">
        <f t="shared" si="473"/>
        <v>8.810796933348972E-3</v>
      </c>
      <c r="AK260" s="5">
        <f t="shared" si="474"/>
        <v>3.172732732511225E-3</v>
      </c>
      <c r="AL260" s="5">
        <f t="shared" si="475"/>
        <v>5.4304537393919858E-5</v>
      </c>
      <c r="AM260" s="5">
        <f t="shared" si="476"/>
        <v>9.6028409833774674E-4</v>
      </c>
      <c r="AN260" s="5">
        <f t="shared" si="477"/>
        <v>1.4083910699860729E-3</v>
      </c>
      <c r="AO260" s="5">
        <f t="shared" si="478"/>
        <v>1.0328013394421871E-3</v>
      </c>
      <c r="AP260" s="5">
        <f t="shared" si="479"/>
        <v>5.0491591882649621E-4</v>
      </c>
      <c r="AQ260" s="5">
        <f t="shared" si="480"/>
        <v>1.8513247079692311E-4</v>
      </c>
      <c r="AR260" s="5">
        <f t="shared" si="481"/>
        <v>4.4291420076302598E-3</v>
      </c>
      <c r="AS260" s="5">
        <f t="shared" si="482"/>
        <v>4.7847489611388674E-3</v>
      </c>
      <c r="AT260" s="5">
        <f t="shared" si="483"/>
        <v>2.5844534428653867E-3</v>
      </c>
      <c r="AU260" s="5">
        <f t="shared" si="484"/>
        <v>9.3065134696205241E-4</v>
      </c>
      <c r="AV260" s="5">
        <f t="shared" si="485"/>
        <v>2.5134287057673488E-4</v>
      </c>
      <c r="AW260" s="5">
        <f t="shared" si="486"/>
        <v>2.3899933633563384E-6</v>
      </c>
      <c r="AX260" s="5">
        <f t="shared" si="487"/>
        <v>1.728972313375142E-4</v>
      </c>
      <c r="AY260" s="5">
        <f t="shared" si="488"/>
        <v>2.535779953688518E-4</v>
      </c>
      <c r="AZ260" s="5">
        <f t="shared" si="489"/>
        <v>1.8595381556388643E-4</v>
      </c>
      <c r="BA260" s="5">
        <f t="shared" si="490"/>
        <v>9.0909101352872756E-5</v>
      </c>
      <c r="BB260" s="5">
        <f t="shared" si="491"/>
        <v>3.3332731102044328E-5</v>
      </c>
      <c r="BC260" s="5">
        <f t="shared" si="492"/>
        <v>9.7774233487004575E-6</v>
      </c>
      <c r="BD260" s="5">
        <f t="shared" si="493"/>
        <v>1.0826594723451401E-3</v>
      </c>
      <c r="BE260" s="5">
        <f t="shared" si="494"/>
        <v>1.1695840360607843E-3</v>
      </c>
      <c r="BF260" s="5">
        <f t="shared" si="495"/>
        <v>6.3174379957401479E-4</v>
      </c>
      <c r="BG260" s="5">
        <f t="shared" si="496"/>
        <v>2.2748841525140398E-4</v>
      </c>
      <c r="BH260" s="5">
        <f t="shared" si="497"/>
        <v>6.1438251283777047E-5</v>
      </c>
      <c r="BI260" s="5">
        <f t="shared" si="498"/>
        <v>1.3274201120569763E-5</v>
      </c>
      <c r="BJ260" s="8">
        <f t="shared" si="499"/>
        <v>0.27855141094402536</v>
      </c>
      <c r="BK260" s="8">
        <f t="shared" si="500"/>
        <v>0.26138536174006083</v>
      </c>
      <c r="BL260" s="8">
        <f t="shared" si="501"/>
        <v>0.41818562265477704</v>
      </c>
      <c r="BM260" s="8">
        <f t="shared" si="502"/>
        <v>0.46721968803872699</v>
      </c>
      <c r="BN260" s="8">
        <f t="shared" si="503"/>
        <v>0.53183305612208787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1.61333333333333</v>
      </c>
      <c r="F261">
        <f>VLOOKUP(B261,home!$B$2:$E$405,3,FALSE)</f>
        <v>0.89</v>
      </c>
      <c r="G261">
        <f>VLOOKUP(C261,away!$B$2:$E$405,4,FALSE)</f>
        <v>0.97</v>
      </c>
      <c r="H261">
        <f>VLOOKUP(A261,away!$A$2:$E$405,3,FALSE)</f>
        <v>1.4</v>
      </c>
      <c r="I261">
        <f>VLOOKUP(C261,away!$B$2:$E$405,3,FALSE)</f>
        <v>0.89</v>
      </c>
      <c r="J261">
        <f>VLOOKUP(B261,home!$B$2:$E$405,4,FALSE)</f>
        <v>0.89</v>
      </c>
      <c r="K261" s="3">
        <f t="shared" si="448"/>
        <v>1.3927906666666638</v>
      </c>
      <c r="L261" s="3">
        <f t="shared" si="449"/>
        <v>1.10894</v>
      </c>
      <c r="M261" s="5">
        <f t="shared" si="450"/>
        <v>8.1943059712846322E-2</v>
      </c>
      <c r="N261" s="5">
        <f t="shared" si="451"/>
        <v>0.11412952876616149</v>
      </c>
      <c r="O261" s="5">
        <f t="shared" si="452"/>
        <v>9.0869936637963819E-2</v>
      </c>
      <c r="P261" s="5">
        <f t="shared" si="453"/>
        <v>0.12656279962994713</v>
      </c>
      <c r="Q261" s="5">
        <f t="shared" si="454"/>
        <v>7.9479271228287143E-2</v>
      </c>
      <c r="R261" s="5">
        <f t="shared" si="455"/>
        <v>5.0384653767651812E-2</v>
      </c>
      <c r="S261" s="5">
        <f t="shared" si="456"/>
        <v>4.886973438111368E-2</v>
      </c>
      <c r="T261" s="5">
        <f t="shared" si="457"/>
        <v>8.8137743035896748E-2</v>
      </c>
      <c r="U261" s="5">
        <f t="shared" si="458"/>
        <v>7.0175275510816801E-2</v>
      </c>
      <c r="V261" s="5">
        <f t="shared" si="459"/>
        <v>8.3867049769004685E-3</v>
      </c>
      <c r="W261" s="5">
        <f t="shared" si="460"/>
        <v>3.6899329053408883E-2</v>
      </c>
      <c r="X261" s="5">
        <f t="shared" si="461"/>
        <v>4.0919141960487251E-2</v>
      </c>
      <c r="Y261" s="5">
        <f t="shared" si="462"/>
        <v>2.2688436642831371E-2</v>
      </c>
      <c r="Z261" s="5">
        <f t="shared" si="463"/>
        <v>1.8624519316366588E-2</v>
      </c>
      <c r="AA261" s="5">
        <f t="shared" si="464"/>
        <v>2.5940056674988381E-2</v>
      </c>
      <c r="AB261" s="5">
        <f t="shared" si="465"/>
        <v>1.806453441486406E-2</v>
      </c>
      <c r="AC261" s="5">
        <f t="shared" si="466"/>
        <v>8.0959027011146857E-4</v>
      </c>
      <c r="AD261" s="5">
        <f t="shared" si="467"/>
        <v>1.2848260277962488E-2</v>
      </c>
      <c r="AE261" s="5">
        <f t="shared" si="468"/>
        <v>1.4247949752643723E-2</v>
      </c>
      <c r="AF261" s="5">
        <f t="shared" si="469"/>
        <v>7.9000606993483678E-3</v>
      </c>
      <c r="AG261" s="5">
        <f t="shared" si="470"/>
        <v>2.9202311039784579E-3</v>
      </c>
      <c r="AH261" s="5">
        <f t="shared" si="471"/>
        <v>5.1633686126728966E-3</v>
      </c>
      <c r="AI261" s="5">
        <f t="shared" si="472"/>
        <v>7.1914916122904115E-3</v>
      </c>
      <c r="AJ261" s="5">
        <f t="shared" si="473"/>
        <v>5.0081211985048427E-3</v>
      </c>
      <c r="AK261" s="5">
        <f t="shared" si="474"/>
        <v>2.3250881542710039E-3</v>
      </c>
      <c r="AL261" s="5">
        <f t="shared" si="475"/>
        <v>5.00171760720373E-5</v>
      </c>
      <c r="AM261" s="5">
        <f t="shared" si="476"/>
        <v>3.5789873996100396E-3</v>
      </c>
      <c r="AN261" s="5">
        <f t="shared" si="477"/>
        <v>3.9688822869235578E-3</v>
      </c>
      <c r="AO261" s="5">
        <f t="shared" si="478"/>
        <v>2.2006261616305057E-3</v>
      </c>
      <c r="AP261" s="5">
        <f t="shared" si="479"/>
        <v>8.1345412522617711E-4</v>
      </c>
      <c r="AQ261" s="5">
        <f t="shared" si="480"/>
        <v>2.2551795440707947E-4</v>
      </c>
      <c r="AR261" s="5">
        <f t="shared" si="481"/>
        <v>1.1451731978674956E-3</v>
      </c>
      <c r="AS261" s="5">
        <f t="shared" si="482"/>
        <v>1.5949865417066644E-3</v>
      </c>
      <c r="AT261" s="5">
        <f t="shared" si="483"/>
        <v>1.1107411843739911E-3</v>
      </c>
      <c r="AU261" s="5">
        <f t="shared" si="484"/>
        <v>5.1567665155945696E-4</v>
      </c>
      <c r="AV261" s="5">
        <f t="shared" si="485"/>
        <v>1.7955740682748224E-4</v>
      </c>
      <c r="AW261" s="5">
        <f t="shared" si="486"/>
        <v>2.1459053584296446E-6</v>
      </c>
      <c r="AX261" s="5">
        <f t="shared" si="487"/>
        <v>8.3079670771574155E-4</v>
      </c>
      <c r="AY261" s="5">
        <f t="shared" si="488"/>
        <v>9.2130370105429453E-4</v>
      </c>
      <c r="AZ261" s="5">
        <f t="shared" si="489"/>
        <v>5.1083526312357475E-4</v>
      </c>
      <c r="BA261" s="5">
        <f t="shared" si="490"/>
        <v>1.8882855222941892E-4</v>
      </c>
      <c r="BB261" s="5">
        <f t="shared" si="491"/>
        <v>5.234988367732301E-5</v>
      </c>
      <c r="BC261" s="5">
        <f t="shared" si="492"/>
        <v>1.1610576001026105E-5</v>
      </c>
      <c r="BD261" s="5">
        <f t="shared" si="493"/>
        <v>2.1165472767386304E-4</v>
      </c>
      <c r="BE261" s="5">
        <f t="shared" si="494"/>
        <v>2.947907292600309E-4</v>
      </c>
      <c r="BF261" s="5">
        <f t="shared" si="495"/>
        <v>2.0529088816661527E-4</v>
      </c>
      <c r="BG261" s="5">
        <f t="shared" si="496"/>
        <v>9.5309077663390535E-5</v>
      </c>
      <c r="BH261" s="5">
        <f t="shared" si="497"/>
        <v>3.3186398454544638E-5</v>
      </c>
      <c r="BI261" s="5">
        <f t="shared" si="498"/>
        <v>9.2443412055541569E-6</v>
      </c>
      <c r="BJ261" s="8">
        <f t="shared" si="499"/>
        <v>0.43347314513260454</v>
      </c>
      <c r="BK261" s="8">
        <f t="shared" si="500"/>
        <v>0.26754320984804542</v>
      </c>
      <c r="BL261" s="8">
        <f t="shared" si="501"/>
        <v>0.28051813772878309</v>
      </c>
      <c r="BM261" s="8">
        <f t="shared" si="502"/>
        <v>0.45587060448724603</v>
      </c>
      <c r="BN261" s="8">
        <f t="shared" si="503"/>
        <v>0.54336924974285772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1.61333333333333</v>
      </c>
      <c r="F262">
        <f>VLOOKUP(B262,home!$B$2:$E$405,3,FALSE)</f>
        <v>1.51</v>
      </c>
      <c r="G262">
        <f>VLOOKUP(C262,away!$B$2:$E$405,4,FALSE)</f>
        <v>2.0099999999999998</v>
      </c>
      <c r="H262">
        <f>VLOOKUP(A262,away!$A$2:$E$405,3,FALSE)</f>
        <v>1.4</v>
      </c>
      <c r="I262">
        <f>VLOOKUP(C262,away!$B$2:$E$405,3,FALSE)</f>
        <v>0.54</v>
      </c>
      <c r="J262">
        <f>VLOOKUP(B262,home!$B$2:$E$405,4,FALSE)</f>
        <v>1.51</v>
      </c>
      <c r="K262" s="3">
        <f t="shared" si="448"/>
        <v>4.8966279999999891</v>
      </c>
      <c r="L262" s="3">
        <f t="shared" si="449"/>
        <v>1.1415599999999999</v>
      </c>
      <c r="M262" s="5">
        <f t="shared" si="450"/>
        <v>2.3858782104695078E-3</v>
      </c>
      <c r="N262" s="5">
        <f t="shared" si="451"/>
        <v>1.1682758049974859E-2</v>
      </c>
      <c r="O262" s="5">
        <f t="shared" si="452"/>
        <v>2.7236231299435712E-3</v>
      </c>
      <c r="P262" s="5">
        <f t="shared" si="453"/>
        <v>1.33365692795293E-2</v>
      </c>
      <c r="Q262" s="5">
        <f t="shared" si="454"/>
        <v>2.860306009236608E-2</v>
      </c>
      <c r="R262" s="5">
        <f t="shared" si="455"/>
        <v>1.5545896101091918E-3</v>
      </c>
      <c r="S262" s="5">
        <f t="shared" si="456"/>
        <v>1.8637170934291264E-2</v>
      </c>
      <c r="T262" s="5">
        <f t="shared" si="457"/>
        <v>3.2652109279041421E-2</v>
      </c>
      <c r="U262" s="5">
        <f t="shared" si="458"/>
        <v>7.6122470133697349E-3</v>
      </c>
      <c r="V262" s="5">
        <f t="shared" si="459"/>
        <v>1.1575328728893821E-2</v>
      </c>
      <c r="W262" s="5">
        <f t="shared" si="460"/>
        <v>4.6686181644654011E-2</v>
      </c>
      <c r="X262" s="5">
        <f t="shared" si="461"/>
        <v>5.3295077518271235E-2</v>
      </c>
      <c r="Y262" s="5">
        <f t="shared" si="462"/>
        <v>3.0419764345878859E-2</v>
      </c>
      <c r="Z262" s="5">
        <f t="shared" si="463"/>
        <v>5.9155243843874957E-4</v>
      </c>
      <c r="AA262" s="5">
        <f t="shared" si="464"/>
        <v>2.8966122335274511E-3</v>
      </c>
      <c r="AB262" s="5">
        <f t="shared" si="465"/>
        <v>7.0918162839165109E-3</v>
      </c>
      <c r="AC262" s="5">
        <f t="shared" si="466"/>
        <v>4.0439819195506894E-3</v>
      </c>
      <c r="AD262" s="5">
        <f t="shared" si="467"/>
        <v>5.7151216063574602E-2</v>
      </c>
      <c r="AE262" s="5">
        <f t="shared" si="468"/>
        <v>6.5241542209534223E-2</v>
      </c>
      <c r="AF262" s="5">
        <f t="shared" si="469"/>
        <v>3.7238567462357951E-2</v>
      </c>
      <c r="AG262" s="5">
        <f t="shared" si="470"/>
        <v>1.4170019690776445E-2</v>
      </c>
      <c r="AH262" s="5">
        <f t="shared" si="471"/>
        <v>1.6882315040603473E-4</v>
      </c>
      <c r="AI262" s="5">
        <f t="shared" si="472"/>
        <v>8.2666416532639934E-4</v>
      </c>
      <c r="AJ262" s="5">
        <f t="shared" si="473"/>
        <v>2.023933449266933E-3</v>
      </c>
      <c r="AK262" s="5">
        <f t="shared" si="474"/>
        <v>3.3034830659390076E-3</v>
      </c>
      <c r="AL262" s="5">
        <f t="shared" si="475"/>
        <v>9.0420114150987455E-4</v>
      </c>
      <c r="AM262" s="5">
        <f t="shared" si="476"/>
        <v>5.5969648962189707E-2</v>
      </c>
      <c r="AN262" s="5">
        <f t="shared" si="477"/>
        <v>6.3892712469277288E-2</v>
      </c>
      <c r="AO262" s="5">
        <f t="shared" si="478"/>
        <v>3.6468682423214091E-2</v>
      </c>
      <c r="AP262" s="5">
        <f t="shared" si="479"/>
        <v>1.3877063035681425E-2</v>
      </c>
      <c r="AQ262" s="5">
        <f t="shared" si="480"/>
        <v>3.9603750197531222E-3</v>
      </c>
      <c r="AR262" s="5">
        <f t="shared" si="481"/>
        <v>3.8544351115502594E-5</v>
      </c>
      <c r="AS262" s="5">
        <f t="shared" si="482"/>
        <v>1.8873734891400085E-4</v>
      </c>
      <c r="AT262" s="5">
        <f t="shared" si="483"/>
        <v>4.6208829366903195E-4</v>
      </c>
      <c r="AU262" s="5">
        <f t="shared" si="484"/>
        <v>7.5422482575066658E-4</v>
      </c>
      <c r="AV262" s="5">
        <f t="shared" si="485"/>
        <v>9.2328960001645686E-4</v>
      </c>
      <c r="AW262" s="5">
        <f t="shared" si="486"/>
        <v>1.4039718644690124E-4</v>
      </c>
      <c r="AX262" s="5">
        <f t="shared" si="487"/>
        <v>4.5677091709738077E-2</v>
      </c>
      <c r="AY262" s="5">
        <f t="shared" si="488"/>
        <v>5.2143140812168601E-2</v>
      </c>
      <c r="AZ262" s="5">
        <f t="shared" si="489"/>
        <v>2.9762261912769598E-2</v>
      </c>
      <c r="BA262" s="5">
        <f t="shared" si="490"/>
        <v>1.1325135903047085E-2</v>
      </c>
      <c r="BB262" s="5">
        <f t="shared" si="491"/>
        <v>3.2320805353706077E-3</v>
      </c>
      <c r="BC262" s="5">
        <f t="shared" si="492"/>
        <v>7.3792277119153404E-4</v>
      </c>
      <c r="BD262" s="5">
        <f t="shared" si="493"/>
        <v>7.3334482432355232E-6</v>
      </c>
      <c r="BE262" s="5">
        <f t="shared" si="494"/>
        <v>3.5909168004377796E-5</v>
      </c>
      <c r="BF262" s="5">
        <f t="shared" si="495"/>
        <v>8.7916918753470007E-5</v>
      </c>
      <c r="BG262" s="5">
        <f t="shared" si="496"/>
        <v>1.4349881534732182E-4</v>
      </c>
      <c r="BH262" s="5">
        <f t="shared" si="497"/>
        <v>1.7566507929913107E-4</v>
      </c>
      <c r="BI262" s="5">
        <f t="shared" si="498"/>
        <v>1.7203330918366872E-4</v>
      </c>
      <c r="BJ262" s="8">
        <f t="shared" si="499"/>
        <v>0.69418641191083086</v>
      </c>
      <c r="BK262" s="8">
        <f t="shared" si="500"/>
        <v>0.10302627102641305</v>
      </c>
      <c r="BL262" s="8">
        <f t="shared" si="501"/>
        <v>3.1191033260101701E-2</v>
      </c>
      <c r="BM262" s="8">
        <f t="shared" si="502"/>
        <v>0.71670604663767012</v>
      </c>
      <c r="BN262" s="8">
        <f t="shared" si="503"/>
        <v>6.028647837239251E-2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1.61333333333333</v>
      </c>
      <c r="F263">
        <f>VLOOKUP(B263,home!$B$2:$E$405,3,FALSE)</f>
        <v>0.89</v>
      </c>
      <c r="G263">
        <f>VLOOKUP(C263,away!$B$2:$E$405,4,FALSE)</f>
        <v>1.51</v>
      </c>
      <c r="H263">
        <f>VLOOKUP(A263,away!$A$2:$E$405,3,FALSE)</f>
        <v>1.4</v>
      </c>
      <c r="I263">
        <f>VLOOKUP(C263,away!$B$2:$E$405,3,FALSE)</f>
        <v>0.71</v>
      </c>
      <c r="J263">
        <f>VLOOKUP(B263,home!$B$2:$E$405,4,FALSE)</f>
        <v>0.89</v>
      </c>
      <c r="K263" s="3">
        <f t="shared" si="448"/>
        <v>2.1681586666666623</v>
      </c>
      <c r="L263" s="3">
        <f t="shared" si="449"/>
        <v>0.88465999999999989</v>
      </c>
      <c r="M263" s="5">
        <f t="shared" si="450"/>
        <v>4.7225623323483741E-2</v>
      </c>
      <c r="N263" s="5">
        <f t="shared" si="451"/>
        <v>0.10239264449754654</v>
      </c>
      <c r="O263" s="5">
        <f t="shared" si="452"/>
        <v>4.1778619929353118E-2</v>
      </c>
      <c r="P263" s="5">
        <f t="shared" si="453"/>
        <v>9.0582676881199503E-2</v>
      </c>
      <c r="Q263" s="5">
        <f t="shared" si="454"/>
        <v>0.11100174978513705</v>
      </c>
      <c r="R263" s="5">
        <f t="shared" si="455"/>
        <v>1.8479936953350762E-2</v>
      </c>
      <c r="S263" s="5">
        <f t="shared" si="456"/>
        <v>4.343627872712276E-2</v>
      </c>
      <c r="T263" s="5">
        <f t="shared" si="457"/>
        <v>9.8198807964919338E-2</v>
      </c>
      <c r="U263" s="5">
        <f t="shared" si="458"/>
        <v>4.0067435464860968E-2</v>
      </c>
      <c r="V263" s="5">
        <f t="shared" si="459"/>
        <v>9.2571553885996451E-3</v>
      </c>
      <c r="W263" s="5">
        <f t="shared" si="460"/>
        <v>8.0223135270603069E-2</v>
      </c>
      <c r="X263" s="5">
        <f t="shared" si="461"/>
        <v>7.0970198848491706E-2</v>
      </c>
      <c r="Y263" s="5">
        <f t="shared" si="462"/>
        <v>3.1392248056653325E-2</v>
      </c>
      <c r="Z263" s="5">
        <f t="shared" si="463"/>
        <v>5.4494870083837618E-3</v>
      </c>
      <c r="AA263" s="5">
        <f t="shared" si="464"/>
        <v>1.1815352486114636E-2</v>
      </c>
      <c r="AB263" s="5">
        <f t="shared" si="465"/>
        <v>1.2808779446245474E-2</v>
      </c>
      <c r="AC263" s="5">
        <f t="shared" si="466"/>
        <v>1.1097496660615793E-3</v>
      </c>
      <c r="AD263" s="5">
        <f t="shared" si="467"/>
        <v>4.3484121501032508E-2</v>
      </c>
      <c r="AE263" s="5">
        <f t="shared" si="468"/>
        <v>3.8468662927103409E-2</v>
      </c>
      <c r="AF263" s="5">
        <f t="shared" si="469"/>
        <v>1.7015843672545647E-2</v>
      </c>
      <c r="AG263" s="5">
        <f t="shared" si="470"/>
        <v>5.0177454211180776E-3</v>
      </c>
      <c r="AH263" s="5">
        <f t="shared" si="471"/>
        <v>1.2052357942091943E-3</v>
      </c>
      <c r="AI263" s="5">
        <f t="shared" si="472"/>
        <v>2.6131424325915426E-3</v>
      </c>
      <c r="AJ263" s="5">
        <f t="shared" si="473"/>
        <v>2.8328537062288794E-3</v>
      </c>
      <c r="AK263" s="5">
        <f t="shared" si="474"/>
        <v>2.0473587715196398E-3</v>
      </c>
      <c r="AL263" s="5">
        <f t="shared" si="475"/>
        <v>8.5143689671439703E-5</v>
      </c>
      <c r="AM263" s="5">
        <f t="shared" si="476"/>
        <v>1.8856094978969951E-2</v>
      </c>
      <c r="AN263" s="5">
        <f t="shared" si="477"/>
        <v>1.6681232984095556E-2</v>
      </c>
      <c r="AO263" s="5">
        <f t="shared" si="478"/>
        <v>7.3786097858549856E-3</v>
      </c>
      <c r="AP263" s="5">
        <f t="shared" si="479"/>
        <v>2.1758536443848239E-3</v>
      </c>
      <c r="AQ263" s="5">
        <f t="shared" si="480"/>
        <v>4.8122267126036945E-4</v>
      </c>
      <c r="AR263" s="5">
        <f t="shared" si="481"/>
        <v>2.1324477954102122E-4</v>
      </c>
      <c r="AS263" s="5">
        <f t="shared" si="482"/>
        <v>4.6234851688328694E-4</v>
      </c>
      <c r="AT263" s="5">
        <f t="shared" si="483"/>
        <v>5.0122247195048819E-4</v>
      </c>
      <c r="AU263" s="5">
        <f t="shared" si="484"/>
        <v>3.6224328216251297E-4</v>
      </c>
      <c r="AV263" s="5">
        <f t="shared" si="485"/>
        <v>1.963502279156074E-4</v>
      </c>
      <c r="AW263" s="5">
        <f t="shared" si="486"/>
        <v>4.5364634629431173E-6</v>
      </c>
      <c r="AX263" s="5">
        <f t="shared" si="487"/>
        <v>6.8138342913572365E-3</v>
      </c>
      <c r="AY263" s="5">
        <f t="shared" si="488"/>
        <v>6.0279266441920923E-3</v>
      </c>
      <c r="AZ263" s="5">
        <f t="shared" si="489"/>
        <v>2.6663327925254875E-3</v>
      </c>
      <c r="BA263" s="5">
        <f t="shared" si="490"/>
        <v>7.8626598941186599E-4</v>
      </c>
      <c r="BB263" s="5">
        <f t="shared" si="491"/>
        <v>1.7389451754827527E-4</v>
      </c>
      <c r="BC263" s="5">
        <f t="shared" si="492"/>
        <v>3.0767504778851448E-5</v>
      </c>
      <c r="BD263" s="5">
        <f t="shared" si="493"/>
        <v>3.1441521111459952E-5</v>
      </c>
      <c r="BE263" s="5">
        <f t="shared" si="494"/>
        <v>6.817020649099472E-5</v>
      </c>
      <c r="BF263" s="5">
        <f t="shared" si="495"/>
        <v>7.3901912005953094E-5</v>
      </c>
      <c r="BG263" s="5">
        <f t="shared" si="496"/>
        <v>5.3410356999648083E-5</v>
      </c>
      <c r="BH263" s="5">
        <f t="shared" si="497"/>
        <v>2.8950532104636854E-5</v>
      </c>
      <c r="BI263" s="5">
        <f t="shared" si="498"/>
        <v>1.2553869417455965E-5</v>
      </c>
      <c r="BJ263" s="8">
        <f t="shared" si="499"/>
        <v>0.66023719374953005</v>
      </c>
      <c r="BK263" s="8">
        <f t="shared" si="500"/>
        <v>0.19772455432033079</v>
      </c>
      <c r="BL263" s="8">
        <f t="shared" si="501"/>
        <v>0.13565255266105725</v>
      </c>
      <c r="BM263" s="8">
        <f t="shared" si="502"/>
        <v>0.58157914618850193</v>
      </c>
      <c r="BN263" s="8">
        <f t="shared" si="503"/>
        <v>0.41146125137007072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1.61333333333333</v>
      </c>
      <c r="F264">
        <f>VLOOKUP(B264,home!$B$2:$E$405,3,FALSE)</f>
        <v>1.01</v>
      </c>
      <c r="G264">
        <f>VLOOKUP(C264,away!$B$2:$E$405,4,FALSE)</f>
        <v>1.24</v>
      </c>
      <c r="H264">
        <f>VLOOKUP(A264,away!$A$2:$E$405,3,FALSE)</f>
        <v>1.4</v>
      </c>
      <c r="I264">
        <f>VLOOKUP(C264,away!$B$2:$E$405,3,FALSE)</f>
        <v>0.93</v>
      </c>
      <c r="J264">
        <f>VLOOKUP(B264,home!$B$2:$E$405,4,FALSE)</f>
        <v>1.01</v>
      </c>
      <c r="K264" s="3">
        <f t="shared" si="448"/>
        <v>2.0205386666666625</v>
      </c>
      <c r="L264" s="3">
        <f t="shared" si="449"/>
        <v>1.3150200000000001</v>
      </c>
      <c r="M264" s="5">
        <f t="shared" si="450"/>
        <v>3.5594695085980295E-2</v>
      </c>
      <c r="N264" s="5">
        <f t="shared" si="451"/>
        <v>7.1920457749433023E-2</v>
      </c>
      <c r="O264" s="5">
        <f t="shared" si="452"/>
        <v>4.6807735931965806E-2</v>
      </c>
      <c r="P264" s="5">
        <f t="shared" si="453"/>
        <v>9.4576840349659422E-2</v>
      </c>
      <c r="Q264" s="5">
        <f t="shared" si="454"/>
        <v>7.2659032903547735E-2</v>
      </c>
      <c r="R264" s="5">
        <f t="shared" si="455"/>
        <v>3.0776554452626847E-2</v>
      </c>
      <c r="S264" s="5">
        <f t="shared" si="456"/>
        <v>6.2823819033415856E-2</v>
      </c>
      <c r="T264" s="5">
        <f t="shared" si="457"/>
        <v>9.5548081448823347E-2</v>
      </c>
      <c r="U264" s="5">
        <f t="shared" si="458"/>
        <v>6.218521829830459E-2</v>
      </c>
      <c r="V264" s="5">
        <f t="shared" si="459"/>
        <v>1.8547327811152522E-2</v>
      </c>
      <c r="W264" s="5">
        <f t="shared" si="460"/>
        <v>4.8936795154741163E-2</v>
      </c>
      <c r="X264" s="5">
        <f t="shared" si="461"/>
        <v>6.4352864364387724E-2</v>
      </c>
      <c r="Y264" s="5">
        <f t="shared" si="462"/>
        <v>4.2312651848228584E-2</v>
      </c>
      <c r="Z264" s="5">
        <f t="shared" si="463"/>
        <v>1.3490594878764455E-2</v>
      </c>
      <c r="AA264" s="5">
        <f t="shared" si="464"/>
        <v>2.725826858887884E-2</v>
      </c>
      <c r="AB264" s="5">
        <f t="shared" si="465"/>
        <v>2.7538192835107517E-2</v>
      </c>
      <c r="AC264" s="5">
        <f t="shared" si="466"/>
        <v>3.0800721446534412E-3</v>
      </c>
      <c r="AD264" s="5">
        <f t="shared" si="467"/>
        <v>2.4719671708225081E-2</v>
      </c>
      <c r="AE264" s="5">
        <f t="shared" si="468"/>
        <v>3.2506862689750143E-2</v>
      </c>
      <c r="AF264" s="5">
        <f t="shared" si="469"/>
        <v>2.1373587287137626E-2</v>
      </c>
      <c r="AG264" s="5">
        <f t="shared" si="470"/>
        <v>9.3688982514439096E-3</v>
      </c>
      <c r="AH264" s="5">
        <f t="shared" si="471"/>
        <v>4.4351005193682073E-3</v>
      </c>
      <c r="AI264" s="5">
        <f t="shared" si="472"/>
        <v>8.9612920899368592E-3</v>
      </c>
      <c r="AJ264" s="5">
        <f t="shared" si="473"/>
        <v>9.0533185855057683E-3</v>
      </c>
      <c r="AK264" s="5">
        <f t="shared" si="474"/>
        <v>6.0975267545554457E-3</v>
      </c>
      <c r="AL264" s="5">
        <f t="shared" si="475"/>
        <v>3.2735607459107881E-4</v>
      </c>
      <c r="AM264" s="5">
        <f t="shared" si="476"/>
        <v>9.9894105027549494E-3</v>
      </c>
      <c r="AN264" s="5">
        <f t="shared" si="477"/>
        <v>1.3136274599332812E-2</v>
      </c>
      <c r="AO264" s="5">
        <f t="shared" si="478"/>
        <v>8.637231911807321E-3</v>
      </c>
      <c r="AP264" s="5">
        <f t="shared" si="479"/>
        <v>3.7860442362216223E-3</v>
      </c>
      <c r="AQ264" s="5">
        <f t="shared" si="480"/>
        <v>1.244680972879039E-3</v>
      </c>
      <c r="AR264" s="5">
        <f t="shared" si="481"/>
        <v>1.1664491769959161E-3</v>
      </c>
      <c r="AS264" s="5">
        <f t="shared" si="482"/>
        <v>2.3568556648217542E-3</v>
      </c>
      <c r="AT264" s="5">
        <f t="shared" si="483"/>
        <v>2.3810590012623596E-3</v>
      </c>
      <c r="AU264" s="5">
        <f t="shared" si="484"/>
        <v>1.6036739265551008E-3</v>
      </c>
      <c r="AV264" s="5">
        <f t="shared" si="485"/>
        <v>8.1007129433243385E-4</v>
      </c>
      <c r="AW264" s="5">
        <f t="shared" si="486"/>
        <v>2.4161140312018326E-5</v>
      </c>
      <c r="AX264" s="5">
        <f t="shared" si="487"/>
        <v>3.3639983630037382E-3</v>
      </c>
      <c r="AY264" s="5">
        <f t="shared" si="488"/>
        <v>4.4237251273171758E-3</v>
      </c>
      <c r="AZ264" s="5">
        <f t="shared" si="489"/>
        <v>2.9086435084623172E-3</v>
      </c>
      <c r="BA264" s="5">
        <f t="shared" si="490"/>
        <v>1.2749747954993724E-3</v>
      </c>
      <c r="BB264" s="5">
        <f t="shared" si="491"/>
        <v>4.1915433889439603E-4</v>
      </c>
      <c r="BC264" s="5">
        <f t="shared" si="492"/>
        <v>1.1023926774658177E-4</v>
      </c>
      <c r="BD264" s="5">
        <f t="shared" si="493"/>
        <v>2.5565066612219495E-4</v>
      </c>
      <c r="BE264" s="5">
        <f t="shared" si="494"/>
        <v>5.1655205605898394E-4</v>
      </c>
      <c r="BF264" s="5">
        <f t="shared" si="495"/>
        <v>5.2185670130667139E-4</v>
      </c>
      <c r="BG264" s="5">
        <f t="shared" si="496"/>
        <v>3.5147721448308147E-4</v>
      </c>
      <c r="BH264" s="5">
        <f t="shared" si="497"/>
        <v>1.7754332557883953E-4</v>
      </c>
      <c r="BI264" s="5">
        <f t="shared" si="498"/>
        <v>7.1746630868126741E-5</v>
      </c>
      <c r="BJ264" s="8">
        <f t="shared" si="499"/>
        <v>0.5329932810296375</v>
      </c>
      <c r="BK264" s="8">
        <f t="shared" si="500"/>
        <v>0.21937383562676982</v>
      </c>
      <c r="BL264" s="8">
        <f t="shared" si="501"/>
        <v>0.23332614371463534</v>
      </c>
      <c r="BM264" s="8">
        <f t="shared" si="502"/>
        <v>0.64244897478958907</v>
      </c>
      <c r="BN264" s="8">
        <f t="shared" si="503"/>
        <v>0.35233531647321314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1.3428571428571401</v>
      </c>
      <c r="F265">
        <f>VLOOKUP(B265,home!$B$2:$E$405,3,FALSE)</f>
        <v>0.96</v>
      </c>
      <c r="G265">
        <f>VLOOKUP(C265,away!$B$2:$E$405,4,FALSE)</f>
        <v>0.74</v>
      </c>
      <c r="H265">
        <f>VLOOKUP(A265,away!$A$2:$E$405,3,FALSE)</f>
        <v>1.2</v>
      </c>
      <c r="I265">
        <f>VLOOKUP(C265,away!$B$2:$E$405,3,FALSE)</f>
        <v>1.06</v>
      </c>
      <c r="J265">
        <f>VLOOKUP(B265,home!$B$2:$E$405,4,FALSE)</f>
        <v>0.96</v>
      </c>
      <c r="K265" s="3">
        <f t="shared" si="448"/>
        <v>0.95396571428571231</v>
      </c>
      <c r="L265" s="3">
        <f t="shared" si="449"/>
        <v>1.22112</v>
      </c>
      <c r="M265" s="5">
        <f t="shared" si="450"/>
        <v>0.11359841624634492</v>
      </c>
      <c r="N265" s="5">
        <f t="shared" si="451"/>
        <v>0.1083689942961701</v>
      </c>
      <c r="O265" s="5">
        <f t="shared" si="452"/>
        <v>0.13871729804673669</v>
      </c>
      <c r="P265" s="5">
        <f t="shared" si="453"/>
        <v>0.13233154631493921</v>
      </c>
      <c r="Q265" s="5">
        <f t="shared" si="454"/>
        <v>5.1690152525085083E-2</v>
      </c>
      <c r="R265" s="5">
        <f t="shared" si="455"/>
        <v>8.4695233495415578E-2</v>
      </c>
      <c r="S265" s="5">
        <f t="shared" si="456"/>
        <v>3.8538473353642265E-2</v>
      </c>
      <c r="T265" s="5">
        <f t="shared" si="457"/>
        <v>6.311987905143189E-2</v>
      </c>
      <c r="U265" s="5">
        <f t="shared" si="458"/>
        <v>8.0796348918049307E-2</v>
      </c>
      <c r="V265" s="5">
        <f t="shared" si="459"/>
        <v>4.9881913850759064E-3</v>
      </c>
      <c r="W265" s="5">
        <f t="shared" si="460"/>
        <v>1.6436877758376735E-2</v>
      </c>
      <c r="X265" s="5">
        <f t="shared" si="461"/>
        <v>2.0071400168308998E-2</v>
      </c>
      <c r="Y265" s="5">
        <f t="shared" si="462"/>
        <v>1.2254794086762746E-2</v>
      </c>
      <c r="Z265" s="5">
        <f t="shared" si="463"/>
        <v>3.4474347841973944E-2</v>
      </c>
      <c r="AA265" s="5">
        <f t="shared" si="464"/>
        <v>3.2887345863602778E-2</v>
      </c>
      <c r="AB265" s="5">
        <f t="shared" si="465"/>
        <v>1.5686700193866542E-2</v>
      </c>
      <c r="AC265" s="5">
        <f t="shared" si="466"/>
        <v>3.6317357072044139E-4</v>
      </c>
      <c r="AD265" s="5">
        <f t="shared" si="467"/>
        <v>3.9200544578492005E-3</v>
      </c>
      <c r="AE265" s="5">
        <f t="shared" si="468"/>
        <v>4.7868568995688143E-3</v>
      </c>
      <c r="AF265" s="5">
        <f t="shared" si="469"/>
        <v>2.9226633486007362E-3</v>
      </c>
      <c r="AG265" s="5">
        <f t="shared" si="470"/>
        <v>1.1896408894144432E-3</v>
      </c>
      <c r="AH265" s="5">
        <f t="shared" si="471"/>
        <v>1.052432890919781E-2</v>
      </c>
      <c r="AI265" s="5">
        <f t="shared" si="472"/>
        <v>1.0039848945240661E-2</v>
      </c>
      <c r="AJ265" s="5">
        <f t="shared" si="473"/>
        <v>4.7888358351835794E-3</v>
      </c>
      <c r="AK265" s="5">
        <f t="shared" si="474"/>
        <v>1.5227950660359733E-3</v>
      </c>
      <c r="AL265" s="5">
        <f t="shared" si="475"/>
        <v>1.6922531768377631E-5</v>
      </c>
      <c r="AM265" s="5">
        <f t="shared" si="476"/>
        <v>7.4791951018420087E-4</v>
      </c>
      <c r="AN265" s="5">
        <f t="shared" si="477"/>
        <v>9.1329947227613119E-4</v>
      </c>
      <c r="AO265" s="5">
        <f t="shared" si="478"/>
        <v>5.5762412579291477E-4</v>
      </c>
      <c r="AP265" s="5">
        <f t="shared" si="479"/>
        <v>2.2697532416274797E-4</v>
      </c>
      <c r="AQ265" s="5">
        <f t="shared" si="480"/>
        <v>6.9291026960403729E-5</v>
      </c>
      <c r="AR265" s="5">
        <f t="shared" si="481"/>
        <v>2.570293703519925E-3</v>
      </c>
      <c r="AS265" s="5">
        <f t="shared" si="482"/>
        <v>2.4519720688024539E-3</v>
      </c>
      <c r="AT265" s="5">
        <f t="shared" si="483"/>
        <v>1.1695486430118741E-3</v>
      </c>
      <c r="AU265" s="5">
        <f t="shared" si="484"/>
        <v>3.7190310220756937E-4</v>
      </c>
      <c r="AV265" s="5">
        <f t="shared" si="485"/>
        <v>8.8695702135629047E-5</v>
      </c>
      <c r="AW265" s="5">
        <f t="shared" si="486"/>
        <v>5.4758803239358651E-7</v>
      </c>
      <c r="AX265" s="5">
        <f t="shared" si="487"/>
        <v>1.1891492829351516E-4</v>
      </c>
      <c r="AY265" s="5">
        <f t="shared" si="488"/>
        <v>1.4520939723777722E-4</v>
      </c>
      <c r="AZ265" s="5">
        <f t="shared" si="489"/>
        <v>8.8659049577497279E-5</v>
      </c>
      <c r="BA265" s="5">
        <f t="shared" si="490"/>
        <v>3.6087779540024479E-5</v>
      </c>
      <c r="BB265" s="5">
        <f t="shared" si="491"/>
        <v>1.1016877337978677E-5</v>
      </c>
      <c r="BC265" s="5">
        <f t="shared" si="492"/>
        <v>2.6905858509905032E-6</v>
      </c>
      <c r="BD265" s="5">
        <f t="shared" si="493"/>
        <v>5.2310617454037441E-4</v>
      </c>
      <c r="BE265" s="5">
        <f t="shared" si="494"/>
        <v>4.9902535544267481E-4</v>
      </c>
      <c r="BF265" s="5">
        <f t="shared" si="495"/>
        <v>2.3802653982577633E-4</v>
      </c>
      <c r="BG265" s="5">
        <f t="shared" si="496"/>
        <v>7.5689719361284421E-5</v>
      </c>
      <c r="BH265" s="5">
        <f t="shared" si="497"/>
        <v>1.8051349298643199E-5</v>
      </c>
      <c r="BI265" s="5">
        <f t="shared" si="498"/>
        <v>3.4440736655002118E-6</v>
      </c>
      <c r="BJ265" s="8">
        <f t="shared" si="499"/>
        <v>0.28767900155878295</v>
      </c>
      <c r="BK265" s="8">
        <f t="shared" si="500"/>
        <v>0.28998193279972889</v>
      </c>
      <c r="BL265" s="8">
        <f t="shared" si="501"/>
        <v>0.38766849170514062</v>
      </c>
      <c r="BM265" s="8">
        <f t="shared" si="502"/>
        <v>0.37025747117172952</v>
      </c>
      <c r="BN265" s="8">
        <f t="shared" si="503"/>
        <v>0.62940164092469164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1.3428571428571401</v>
      </c>
      <c r="F266">
        <f>VLOOKUP(B266,home!$B$2:$E$405,3,FALSE)</f>
        <v>0.74</v>
      </c>
      <c r="G266">
        <f>VLOOKUP(C266,away!$B$2:$E$405,4,FALSE)</f>
        <v>1.06</v>
      </c>
      <c r="H266">
        <f>VLOOKUP(A266,away!$A$2:$E$405,3,FALSE)</f>
        <v>1.2</v>
      </c>
      <c r="I266">
        <f>VLOOKUP(C266,away!$B$2:$E$405,3,FALSE)</f>
        <v>0.85</v>
      </c>
      <c r="J266">
        <f>VLOOKUP(B266,home!$B$2:$E$405,4,FALSE)</f>
        <v>0.74</v>
      </c>
      <c r="K266" s="3">
        <f t="shared" si="448"/>
        <v>1.0533371428571408</v>
      </c>
      <c r="L266" s="3">
        <f t="shared" si="449"/>
        <v>0.75480000000000003</v>
      </c>
      <c r="M266" s="5">
        <f t="shared" si="450"/>
        <v>0.16395928521611144</v>
      </c>
      <c r="N266" s="5">
        <f t="shared" si="451"/>
        <v>0.17270440503443787</v>
      </c>
      <c r="O266" s="5">
        <f t="shared" si="452"/>
        <v>0.12375646848112093</v>
      </c>
      <c r="P266" s="5">
        <f t="shared" si="453"/>
        <v>0.13035728491999371</v>
      </c>
      <c r="Q266" s="5">
        <f t="shared" si="454"/>
        <v>9.0957982278908597E-2</v>
      </c>
      <c r="R266" s="5">
        <f t="shared" si="455"/>
        <v>4.6705691204775031E-2</v>
      </c>
      <c r="S266" s="5">
        <f t="shared" si="456"/>
        <v>2.5910429088102961E-2</v>
      </c>
      <c r="T266" s="5">
        <f t="shared" si="457"/>
        <v>6.8655085024120197E-2</v>
      </c>
      <c r="U266" s="5">
        <f t="shared" si="458"/>
        <v>4.9196839328805621E-2</v>
      </c>
      <c r="V266" s="5">
        <f t="shared" si="459"/>
        <v>2.2889240680732058E-3</v>
      </c>
      <c r="W266" s="5">
        <f t="shared" si="460"/>
        <v>3.1936473724572013E-2</v>
      </c>
      <c r="X266" s="5">
        <f t="shared" si="461"/>
        <v>2.4105650367306955E-2</v>
      </c>
      <c r="Y266" s="5">
        <f t="shared" si="462"/>
        <v>9.0974724486216439E-3</v>
      </c>
      <c r="Z266" s="5">
        <f t="shared" si="463"/>
        <v>1.17511519071214E-2</v>
      </c>
      <c r="AA266" s="5">
        <f t="shared" si="464"/>
        <v>1.2377924775127497E-2</v>
      </c>
      <c r="AB266" s="5">
        <f t="shared" si="465"/>
        <v>6.5190639585667063E-3</v>
      </c>
      <c r="AC266" s="5">
        <f t="shared" si="466"/>
        <v>1.1373933721897935E-4</v>
      </c>
      <c r="AD266" s="5">
        <f t="shared" si="467"/>
        <v>8.4099684964932045E-3</v>
      </c>
      <c r="AE266" s="5">
        <f t="shared" si="468"/>
        <v>6.3478442211530707E-3</v>
      </c>
      <c r="AF266" s="5">
        <f t="shared" si="469"/>
        <v>2.3956764090631686E-3</v>
      </c>
      <c r="AG266" s="5">
        <f t="shared" si="470"/>
        <v>6.0275218452029327E-4</v>
      </c>
      <c r="AH266" s="5">
        <f t="shared" si="471"/>
        <v>2.2174423648738083E-3</v>
      </c>
      <c r="AI266" s="5">
        <f t="shared" si="472"/>
        <v>2.3357144050665584E-3</v>
      </c>
      <c r="AJ266" s="5">
        <f t="shared" si="473"/>
        <v>1.2301473689815374E-3</v>
      </c>
      <c r="AK266" s="5">
        <f t="shared" si="474"/>
        <v>4.3191997164541399E-4</v>
      </c>
      <c r="AL266" s="5">
        <f t="shared" si="475"/>
        <v>3.6171787816525075E-6</v>
      </c>
      <c r="AM266" s="5">
        <f t="shared" si="476"/>
        <v>1.7717064375229442E-3</v>
      </c>
      <c r="AN266" s="5">
        <f t="shared" si="477"/>
        <v>1.3372840190423181E-3</v>
      </c>
      <c r="AO266" s="5">
        <f t="shared" si="478"/>
        <v>5.0469098878657087E-4</v>
      </c>
      <c r="AP266" s="5">
        <f t="shared" si="479"/>
        <v>1.2698025277870124E-4</v>
      </c>
      <c r="AQ266" s="5">
        <f t="shared" si="480"/>
        <v>2.3961173699340925E-5</v>
      </c>
      <c r="AR266" s="5">
        <f t="shared" si="481"/>
        <v>3.3474509940135022E-4</v>
      </c>
      <c r="AS266" s="5">
        <f t="shared" si="482"/>
        <v>3.5259944658884781E-4</v>
      </c>
      <c r="AT266" s="5">
        <f t="shared" si="483"/>
        <v>1.8570304682145297E-4</v>
      </c>
      <c r="AU266" s="5">
        <f t="shared" si="484"/>
        <v>6.5202638919591716E-5</v>
      </c>
      <c r="AV266" s="5">
        <f t="shared" si="485"/>
        <v>1.717009034657713E-5</v>
      </c>
      <c r="AW266" s="5">
        <f t="shared" si="486"/>
        <v>7.9885280399020135E-8</v>
      </c>
      <c r="AX266" s="5">
        <f t="shared" si="487"/>
        <v>3.1103403281367009E-4</v>
      </c>
      <c r="AY266" s="5">
        <f t="shared" si="488"/>
        <v>2.3476848796775819E-4</v>
      </c>
      <c r="AZ266" s="5">
        <f t="shared" si="489"/>
        <v>8.8601627359031939E-5</v>
      </c>
      <c r="BA266" s="5">
        <f t="shared" si="490"/>
        <v>2.229216944353244E-5</v>
      </c>
      <c r="BB266" s="5">
        <f t="shared" si="491"/>
        <v>4.2065323739945707E-6</v>
      </c>
      <c r="BC266" s="5">
        <f t="shared" si="492"/>
        <v>6.3501812717822067E-7</v>
      </c>
      <c r="BD266" s="5">
        <f t="shared" si="493"/>
        <v>4.2110933504689844E-5</v>
      </c>
      <c r="BE266" s="5">
        <f t="shared" si="494"/>
        <v>4.4357010380877041E-5</v>
      </c>
      <c r="BF266" s="5">
        <f t="shared" si="495"/>
        <v>2.3361443290138777E-5</v>
      </c>
      <c r="BG266" s="5">
        <f t="shared" si="496"/>
        <v>8.2024919760846359E-6</v>
      </c>
      <c r="BH266" s="5">
        <f t="shared" si="497"/>
        <v>2.1599973655994022E-6</v>
      </c>
      <c r="BI266" s="5">
        <f t="shared" si="498"/>
        <v>4.5504109073188524E-7</v>
      </c>
      <c r="BJ266" s="8">
        <f t="shared" si="499"/>
        <v>0.41963947092911213</v>
      </c>
      <c r="BK266" s="8">
        <f t="shared" si="500"/>
        <v>0.32286804829624971</v>
      </c>
      <c r="BL266" s="8">
        <f t="shared" si="501"/>
        <v>0.24584727909864904</v>
      </c>
      <c r="BM266" s="8">
        <f t="shared" si="502"/>
        <v>0.27143014449309733</v>
      </c>
      <c r="BN266" s="8">
        <f t="shared" si="503"/>
        <v>0.72844111713534765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1.3428571428571401</v>
      </c>
      <c r="F267">
        <f>VLOOKUP(B267,home!$B$2:$E$405,3,FALSE)</f>
        <v>0.74</v>
      </c>
      <c r="G267">
        <f>VLOOKUP(C267,away!$B$2:$E$405,4,FALSE)</f>
        <v>1.38</v>
      </c>
      <c r="H267">
        <f>VLOOKUP(A267,away!$A$2:$E$405,3,FALSE)</f>
        <v>1.2</v>
      </c>
      <c r="I267">
        <f>VLOOKUP(C267,away!$B$2:$E$405,3,FALSE)</f>
        <v>0.85</v>
      </c>
      <c r="J267">
        <f>VLOOKUP(B267,home!$B$2:$E$405,4,FALSE)</f>
        <v>0.74</v>
      </c>
      <c r="K267" s="3">
        <f t="shared" si="448"/>
        <v>1.3713257142857114</v>
      </c>
      <c r="L267" s="3">
        <f t="shared" si="449"/>
        <v>0.75480000000000003</v>
      </c>
      <c r="M267" s="5">
        <f t="shared" si="450"/>
        <v>0.11929859651444744</v>
      </c>
      <c r="N267" s="5">
        <f t="shared" si="451"/>
        <v>0.16359723307845753</v>
      </c>
      <c r="O267" s="5">
        <f t="shared" si="452"/>
        <v>9.0046580649104924E-2</v>
      </c>
      <c r="P267" s="5">
        <f t="shared" si="453"/>
        <v>0.12348319152761973</v>
      </c>
      <c r="Q267" s="5">
        <f t="shared" si="454"/>
        <v>0.1121725462532409</v>
      </c>
      <c r="R267" s="5">
        <f t="shared" si="455"/>
        <v>3.3983579536972196E-2</v>
      </c>
      <c r="S267" s="5">
        <f t="shared" si="456"/>
        <v>3.1953642027968507E-2</v>
      </c>
      <c r="T267" s="5">
        <f t="shared" si="457"/>
        <v>8.4667837911946223E-2</v>
      </c>
      <c r="U267" s="5">
        <f t="shared" si="458"/>
        <v>4.6602556482523684E-2</v>
      </c>
      <c r="V267" s="5">
        <f t="shared" si="459"/>
        <v>3.6749409686911067E-3</v>
      </c>
      <c r="W267" s="5">
        <f t="shared" si="460"/>
        <v>5.127503237132422E-2</v>
      </c>
      <c r="X267" s="5">
        <f t="shared" si="461"/>
        <v>3.870239443387552E-2</v>
      </c>
      <c r="Y267" s="5">
        <f t="shared" si="462"/>
        <v>1.460628365934462E-2</v>
      </c>
      <c r="Z267" s="5">
        <f t="shared" si="463"/>
        <v>8.5502686115022063E-3</v>
      </c>
      <c r="AA267" s="5">
        <f t="shared" si="464"/>
        <v>1.172520321100296E-2</v>
      </c>
      <c r="AB267" s="5">
        <f t="shared" si="465"/>
        <v>8.0395363342368759E-3</v>
      </c>
      <c r="AC267" s="5">
        <f t="shared" si="466"/>
        <v>2.3774034897941165E-4</v>
      </c>
      <c r="AD267" s="5">
        <f t="shared" si="467"/>
        <v>1.7578692597907279E-2</v>
      </c>
      <c r="AE267" s="5">
        <f t="shared" si="468"/>
        <v>1.3268397172900414E-2</v>
      </c>
      <c r="AF267" s="5">
        <f t="shared" si="469"/>
        <v>5.007493093052616E-3</v>
      </c>
      <c r="AG267" s="5">
        <f t="shared" si="470"/>
        <v>1.2598852622120384E-3</v>
      </c>
      <c r="AH267" s="5">
        <f t="shared" si="471"/>
        <v>1.6134356869904661E-3</v>
      </c>
      <c r="AI267" s="5">
        <f t="shared" si="472"/>
        <v>2.2125458459162587E-3</v>
      </c>
      <c r="AJ267" s="5">
        <f t="shared" si="473"/>
        <v>1.5170605062704986E-3</v>
      </c>
      <c r="AK267" s="5">
        <f t="shared" si="474"/>
        <v>6.9346136079201186E-4</v>
      </c>
      <c r="AL267" s="5">
        <f t="shared" si="475"/>
        <v>9.8431793515064929E-6</v>
      </c>
      <c r="AM267" s="5">
        <f t="shared" si="476"/>
        <v>4.8212226366068272E-3</v>
      </c>
      <c r="AN267" s="5">
        <f t="shared" si="477"/>
        <v>3.6390588461108326E-3</v>
      </c>
      <c r="AO267" s="5">
        <f t="shared" si="478"/>
        <v>1.3733808085222281E-3</v>
      </c>
      <c r="AP267" s="5">
        <f t="shared" si="479"/>
        <v>3.4554261142419269E-4</v>
      </c>
      <c r="AQ267" s="5">
        <f t="shared" si="480"/>
        <v>6.520389077574515E-5</v>
      </c>
      <c r="AR267" s="5">
        <f t="shared" si="481"/>
        <v>2.4356425130808086E-4</v>
      </c>
      <c r="AS267" s="5">
        <f t="shared" si="482"/>
        <v>3.3400592089951855E-4</v>
      </c>
      <c r="AT267" s="5">
        <f t="shared" si="483"/>
        <v>2.2901545402659456E-4</v>
      </c>
      <c r="AU267" s="5">
        <f t="shared" si="484"/>
        <v>1.0468492702516215E-4</v>
      </c>
      <c r="AV267" s="5">
        <f t="shared" si="485"/>
        <v>3.5889283081931995E-5</v>
      </c>
      <c r="AW267" s="5">
        <f t="shared" si="486"/>
        <v>2.8301236389081898E-7</v>
      </c>
      <c r="AX267" s="5">
        <f t="shared" si="487"/>
        <v>1.1019110959792169E-3</v>
      </c>
      <c r="AY267" s="5">
        <f t="shared" si="488"/>
        <v>8.3172249524511295E-4</v>
      </c>
      <c r="AZ267" s="5">
        <f t="shared" si="489"/>
        <v>3.1389206970550561E-4</v>
      </c>
      <c r="BA267" s="5">
        <f t="shared" si="490"/>
        <v>7.8975244737905216E-5</v>
      </c>
      <c r="BB267" s="5">
        <f t="shared" si="491"/>
        <v>1.4902628682042715E-5</v>
      </c>
      <c r="BC267" s="5">
        <f t="shared" si="492"/>
        <v>2.2497008258411691E-6</v>
      </c>
      <c r="BD267" s="5">
        <f t="shared" si="493"/>
        <v>3.0640382814556562E-5</v>
      </c>
      <c r="BE267" s="5">
        <f t="shared" si="494"/>
        <v>4.2017944849159417E-5</v>
      </c>
      <c r="BF267" s="5">
        <f t="shared" si="495"/>
        <v>2.8810144116545585E-5</v>
      </c>
      <c r="BG267" s="5">
        <f t="shared" si="496"/>
        <v>1.3169363819765393E-5</v>
      </c>
      <c r="BH267" s="5">
        <f t="shared" si="497"/>
        <v>4.5148718117070431E-6</v>
      </c>
      <c r="BI267" s="5">
        <f t="shared" si="498"/>
        <v>1.2382719624195164E-6</v>
      </c>
      <c r="BJ267" s="8">
        <f t="shared" si="499"/>
        <v>0.51472385786287689</v>
      </c>
      <c r="BK267" s="8">
        <f t="shared" si="500"/>
        <v>0.27948967706230277</v>
      </c>
      <c r="BL267" s="8">
        <f t="shared" si="501"/>
        <v>0.19750151042952532</v>
      </c>
      <c r="BM267" s="8">
        <f t="shared" si="502"/>
        <v>0.35685214692348305</v>
      </c>
      <c r="BN267" s="8">
        <f t="shared" si="503"/>
        <v>0.64258172755984266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1.3428571428571401</v>
      </c>
      <c r="F268">
        <f>VLOOKUP(B268,home!$B$2:$E$405,3,FALSE)</f>
        <v>1.6</v>
      </c>
      <c r="G268">
        <f>VLOOKUP(C268,away!$B$2:$E$405,4,FALSE)</f>
        <v>0.74</v>
      </c>
      <c r="H268">
        <f>VLOOKUP(A268,away!$A$2:$E$405,3,FALSE)</f>
        <v>1.2</v>
      </c>
      <c r="I268">
        <f>VLOOKUP(C268,away!$B$2:$E$405,3,FALSE)</f>
        <v>1.99</v>
      </c>
      <c r="J268">
        <f>VLOOKUP(B268,home!$B$2:$E$405,4,FALSE)</f>
        <v>1.6</v>
      </c>
      <c r="K268" s="3">
        <f t="shared" si="448"/>
        <v>1.5899428571428538</v>
      </c>
      <c r="L268" s="3">
        <f t="shared" si="449"/>
        <v>3.8208000000000002</v>
      </c>
      <c r="M268" s="5">
        <f t="shared" si="450"/>
        <v>4.4683196549792688E-3</v>
      </c>
      <c r="N268" s="5">
        <f t="shared" si="451"/>
        <v>7.1043729188653097E-3</v>
      </c>
      <c r="O268" s="5">
        <f t="shared" si="452"/>
        <v>1.7072555737744789E-2</v>
      </c>
      <c r="P268" s="5">
        <f t="shared" si="453"/>
        <v>2.7144388048400574E-2</v>
      </c>
      <c r="Q268" s="5">
        <f t="shared" si="454"/>
        <v>5.6477734884145137E-3</v>
      </c>
      <c r="R268" s="5">
        <f t="shared" si="455"/>
        <v>3.2615410481387656E-2</v>
      </c>
      <c r="S268" s="5">
        <f t="shared" si="456"/>
        <v>4.1224546329238096E-2</v>
      </c>
      <c r="T268" s="5">
        <f t="shared" si="457"/>
        <v>2.1579012944534171E-2</v>
      </c>
      <c r="U268" s="5">
        <f t="shared" si="458"/>
        <v>5.1856638927664477E-2</v>
      </c>
      <c r="V268" s="5">
        <f t="shared" si="459"/>
        <v>2.782589850037381E-2</v>
      </c>
      <c r="W268" s="5">
        <f t="shared" si="460"/>
        <v>2.9932123722218114E-3</v>
      </c>
      <c r="X268" s="5">
        <f t="shared" si="461"/>
        <v>1.1436465831785097E-2</v>
      </c>
      <c r="Y268" s="5">
        <f t="shared" si="462"/>
        <v>2.1848224325042256E-2</v>
      </c>
      <c r="Z268" s="5">
        <f t="shared" si="463"/>
        <v>4.153898678909531E-2</v>
      </c>
      <c r="AA268" s="5">
        <f t="shared" si="464"/>
        <v>6.6044615338273466E-2</v>
      </c>
      <c r="AB268" s="5">
        <f t="shared" si="465"/>
        <v>5.2503582204917632E-2</v>
      </c>
      <c r="AC268" s="5">
        <f t="shared" si="466"/>
        <v>1.0564891349143233E-2</v>
      </c>
      <c r="AD268" s="5">
        <f t="shared" si="467"/>
        <v>1.1897591577814213E-3</v>
      </c>
      <c r="AE268" s="5">
        <f t="shared" si="468"/>
        <v>4.5458317900512546E-3</v>
      </c>
      <c r="AF268" s="5">
        <f t="shared" si="469"/>
        <v>8.6843570517139198E-3</v>
      </c>
      <c r="AG268" s="5">
        <f t="shared" si="470"/>
        <v>1.1060397141062845E-2</v>
      </c>
      <c r="AH268" s="5">
        <f t="shared" si="471"/>
        <v>3.9678040180943855E-2</v>
      </c>
      <c r="AI268" s="5">
        <f t="shared" si="472"/>
        <v>6.3085816571118836E-2</v>
      </c>
      <c r="AJ268" s="5">
        <f t="shared" si="473"/>
        <v>5.0151421722137338E-2</v>
      </c>
      <c r="AK268" s="5">
        <f t="shared" si="474"/>
        <v>2.6579298247557073E-2</v>
      </c>
      <c r="AL268" s="5">
        <f t="shared" si="475"/>
        <v>2.5672067588160459E-3</v>
      </c>
      <c r="AM268" s="5">
        <f t="shared" si="476"/>
        <v>3.7832981492697351E-4</v>
      </c>
      <c r="AN268" s="5">
        <f t="shared" si="477"/>
        <v>1.4455225568729801E-3</v>
      </c>
      <c r="AO268" s="5">
        <f t="shared" si="478"/>
        <v>2.7615262926501422E-3</v>
      </c>
      <c r="AP268" s="5">
        <f t="shared" si="479"/>
        <v>3.5170798863192205E-3</v>
      </c>
      <c r="AQ268" s="5">
        <f t="shared" si="480"/>
        <v>3.3595147074121203E-3</v>
      </c>
      <c r="AR268" s="5">
        <f t="shared" si="481"/>
        <v>3.0320371184670052E-2</v>
      </c>
      <c r="AS268" s="5">
        <f t="shared" si="482"/>
        <v>4.8207657590986164E-2</v>
      </c>
      <c r="AT268" s="5">
        <f t="shared" si="483"/>
        <v>3.832371042318846E-2</v>
      </c>
      <c r="AU268" s="5">
        <f t="shared" si="484"/>
        <v>2.0310836548853212E-2</v>
      </c>
      <c r="AV268" s="5">
        <f t="shared" si="485"/>
        <v>8.0732673733612918E-3</v>
      </c>
      <c r="AW268" s="5">
        <f t="shared" si="486"/>
        <v>4.3320570546597268E-4</v>
      </c>
      <c r="AX268" s="5">
        <f t="shared" si="487"/>
        <v>1.0025379781455337E-4</v>
      </c>
      <c r="AY268" s="5">
        <f t="shared" si="488"/>
        <v>3.8304971068984546E-4</v>
      </c>
      <c r="AZ268" s="5">
        <f t="shared" si="489"/>
        <v>7.3177816730188099E-4</v>
      </c>
      <c r="BA268" s="5">
        <f t="shared" si="490"/>
        <v>9.3199267387567551E-4</v>
      </c>
      <c r="BB268" s="5">
        <f t="shared" si="491"/>
        <v>8.9023940208604547E-4</v>
      </c>
      <c r="BC268" s="5">
        <f t="shared" si="492"/>
        <v>6.8028534149807253E-4</v>
      </c>
      <c r="BD268" s="5">
        <f t="shared" si="493"/>
        <v>1.9308012370397896E-2</v>
      </c>
      <c r="BE268" s="5">
        <f t="shared" si="494"/>
        <v>3.0698636353939997E-2</v>
      </c>
      <c r="BF268" s="5">
        <f t="shared" si="495"/>
        <v>2.4404538797486421E-2</v>
      </c>
      <c r="BG268" s="5">
        <f t="shared" si="496"/>
        <v>1.2933940714309727E-2</v>
      </c>
      <c r="BH268" s="5">
        <f t="shared" si="497"/>
        <v>5.1410566633564719E-3</v>
      </c>
      <c r="BI268" s="5">
        <f t="shared" si="498"/>
        <v>1.6347972640140583E-3</v>
      </c>
      <c r="BJ268" s="8">
        <f t="shared" si="499"/>
        <v>0.11126897937292012</v>
      </c>
      <c r="BK268" s="8">
        <f t="shared" si="500"/>
        <v>0.11417830035164088</v>
      </c>
      <c r="BL268" s="8">
        <f t="shared" si="501"/>
        <v>0.63894420469630897</v>
      </c>
      <c r="BM268" s="8">
        <f t="shared" si="502"/>
        <v>0.81192780687494936</v>
      </c>
      <c r="BN268" s="8">
        <f t="shared" si="503"/>
        <v>9.4052820329792119E-2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1.3537414965986401</v>
      </c>
      <c r="F269">
        <f>VLOOKUP(B269,home!$B$2:$E$405,3,FALSE)</f>
        <v>0.46</v>
      </c>
      <c r="G269">
        <f>VLOOKUP(C269,away!$B$2:$E$405,4,FALSE)</f>
        <v>1.57</v>
      </c>
      <c r="H269">
        <f>VLOOKUP(A269,away!$A$2:$E$405,3,FALSE)</f>
        <v>1.08843537414966</v>
      </c>
      <c r="I269">
        <f>VLOOKUP(C269,away!$B$2:$E$405,3,FALSE)</f>
        <v>0.65</v>
      </c>
      <c r="J269">
        <f>VLOOKUP(B269,home!$B$2:$E$405,4,FALSE)</f>
        <v>0.46</v>
      </c>
      <c r="K269" s="3">
        <f t="shared" si="448"/>
        <v>0.97767210884353795</v>
      </c>
      <c r="L269" s="3">
        <f t="shared" si="449"/>
        <v>0.32544217687074839</v>
      </c>
      <c r="M269" s="5">
        <f t="shared" si="450"/>
        <v>0.27168437140572599</v>
      </c>
      <c r="N269" s="5">
        <f t="shared" si="451"/>
        <v>0.26561823233206711</v>
      </c>
      <c r="O269" s="5">
        <f t="shared" si="452"/>
        <v>8.8417553252040357E-2</v>
      </c>
      <c r="P269" s="5">
        <f t="shared" si="453"/>
        <v>8.6443375746708101E-2</v>
      </c>
      <c r="Q269" s="5">
        <f t="shared" si="454"/>
        <v>0.12984376867569244</v>
      </c>
      <c r="R269" s="5">
        <f t="shared" si="455"/>
        <v>1.4387400501964662E-2</v>
      </c>
      <c r="S269" s="5">
        <f t="shared" si="456"/>
        <v>6.8760462479155642E-3</v>
      </c>
      <c r="T269" s="5">
        <f t="shared" si="457"/>
        <v>4.2256638730919227E-2</v>
      </c>
      <c r="U269" s="5">
        <f t="shared" si="458"/>
        <v>1.4066160189532367E-2</v>
      </c>
      <c r="V269" s="5">
        <f t="shared" si="459"/>
        <v>2.4308789987312319E-4</v>
      </c>
      <c r="W269" s="5">
        <f t="shared" si="460"/>
        <v>4.2314877047118914E-2</v>
      </c>
      <c r="X269" s="5">
        <f t="shared" si="461"/>
        <v>1.3771045700232442E-2</v>
      </c>
      <c r="Y269" s="5">
        <f t="shared" si="462"/>
        <v>2.240839545235102E-3</v>
      </c>
      <c r="Z269" s="5">
        <f t="shared" si="463"/>
        <v>1.5607556462902262E-3</v>
      </c>
      <c r="AA269" s="5">
        <f t="shared" si="464"/>
        <v>1.5259072640980242E-3</v>
      </c>
      <c r="AB269" s="5">
        <f t="shared" si="465"/>
        <v>7.4591848639519434E-4</v>
      </c>
      <c r="AC269" s="5">
        <f t="shared" si="466"/>
        <v>4.8340420170943968E-6</v>
      </c>
      <c r="AD269" s="5">
        <f t="shared" si="467"/>
        <v>1.034251876952794E-2</v>
      </c>
      <c r="AE269" s="5">
        <f t="shared" si="468"/>
        <v>3.3658918226817458E-3</v>
      </c>
      <c r="AF269" s="5">
        <f t="shared" si="469"/>
        <v>5.4770158094249912E-4</v>
      </c>
      <c r="AG269" s="5">
        <f t="shared" si="470"/>
        <v>5.9415064925825776E-5</v>
      </c>
      <c r="AH269" s="5">
        <f t="shared" si="471"/>
        <v>1.2698392877300073E-4</v>
      </c>
      <c r="AI269" s="5">
        <f t="shared" si="472"/>
        <v>1.2414864543273721E-4</v>
      </c>
      <c r="AJ269" s="5">
        <f t="shared" si="473"/>
        <v>6.0688333995146426E-5</v>
      </c>
      <c r="AK269" s="5">
        <f t="shared" si="474"/>
        <v>1.9777763826411928E-5</v>
      </c>
      <c r="AL269" s="5">
        <f t="shared" si="475"/>
        <v>6.1522995716971723E-8</v>
      </c>
      <c r="AM269" s="5">
        <f t="shared" si="476"/>
        <v>2.0223184272316519E-3</v>
      </c>
      <c r="AN269" s="5">
        <f t="shared" si="477"/>
        <v>6.5814771128409671E-4</v>
      </c>
      <c r="AO269" s="5">
        <f t="shared" si="478"/>
        <v>1.070945119313986E-4</v>
      </c>
      <c r="AP269" s="5">
        <f t="shared" si="479"/>
        <v>1.1617690364621566E-5</v>
      </c>
      <c r="AQ269" s="5">
        <f t="shared" si="480"/>
        <v>9.4522161061819017E-7</v>
      </c>
      <c r="AR269" s="5">
        <f t="shared" si="481"/>
        <v>8.2651852414970815E-6</v>
      </c>
      <c r="AS269" s="5">
        <f t="shared" si="482"/>
        <v>8.0806410850369383E-6</v>
      </c>
      <c r="AT269" s="5">
        <f t="shared" si="483"/>
        <v>3.9501087052078985E-6</v>
      </c>
      <c r="AU269" s="5">
        <f t="shared" si="484"/>
        <v>1.2873037026606078E-6</v>
      </c>
      <c r="AV269" s="5">
        <f t="shared" si="485"/>
        <v>3.1464023142557276E-7</v>
      </c>
      <c r="AW269" s="5">
        <f t="shared" si="486"/>
        <v>5.4375346251035897E-10</v>
      </c>
      <c r="AX269" s="5">
        <f t="shared" si="487"/>
        <v>3.2952738691745254E-4</v>
      </c>
      <c r="AY269" s="5">
        <f t="shared" si="488"/>
        <v>1.072421101369451E-4</v>
      </c>
      <c r="AZ269" s="5">
        <f t="shared" si="489"/>
        <v>1.7450552887589976E-5</v>
      </c>
      <c r="BA269" s="5">
        <f t="shared" si="490"/>
        <v>1.8930486397784691E-6</v>
      </c>
      <c r="BB269" s="5">
        <f t="shared" si="491"/>
        <v>1.5401946756292851E-7</v>
      </c>
      <c r="BC269" s="5">
        <f t="shared" si="492"/>
        <v>1.0024886160830613E-8</v>
      </c>
      <c r="BD269" s="5">
        <f t="shared" si="493"/>
        <v>4.4830664620546534E-7</v>
      </c>
      <c r="BE269" s="5">
        <f t="shared" si="494"/>
        <v>4.3829690420427115E-7</v>
      </c>
      <c r="BF269" s="5">
        <f t="shared" si="495"/>
        <v>2.1425532931649194E-7</v>
      </c>
      <c r="BG269" s="5">
        <f t="shared" si="496"/>
        <v>6.98238198812738E-8</v>
      </c>
      <c r="BH269" s="5">
        <f t="shared" si="497"/>
        <v>1.7066200307709073E-8</v>
      </c>
      <c r="BI269" s="5">
        <f t="shared" si="498"/>
        <v>3.3370296089568344E-9</v>
      </c>
      <c r="BJ269" s="8">
        <f t="shared" si="499"/>
        <v>0.51361732997470111</v>
      </c>
      <c r="BK269" s="8">
        <f t="shared" si="500"/>
        <v>0.36535901897537254</v>
      </c>
      <c r="BL269" s="8">
        <f t="shared" si="501"/>
        <v>0.11949762733095327</v>
      </c>
      <c r="BM269" s="8">
        <f t="shared" si="502"/>
        <v>0.14353278844673498</v>
      </c>
      <c r="BN269" s="8">
        <f t="shared" si="503"/>
        <v>0.85639470191419864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1.3537414965986401</v>
      </c>
      <c r="F270">
        <f>VLOOKUP(B270,home!$B$2:$E$405,3,FALSE)</f>
        <v>0.74</v>
      </c>
      <c r="G270">
        <f>VLOOKUP(C270,away!$B$2:$E$405,4,FALSE)</f>
        <v>0.84</v>
      </c>
      <c r="H270">
        <f>VLOOKUP(A270,away!$A$2:$E$405,3,FALSE)</f>
        <v>1.08843537414966</v>
      </c>
      <c r="I270">
        <f>VLOOKUP(C270,away!$B$2:$E$405,3,FALSE)</f>
        <v>1.06</v>
      </c>
      <c r="J270">
        <f>VLOOKUP(B270,home!$B$2:$E$405,4,FALSE)</f>
        <v>0.74</v>
      </c>
      <c r="K270" s="3">
        <f t="shared" si="448"/>
        <v>0.84148571428571473</v>
      </c>
      <c r="L270" s="3">
        <f t="shared" si="449"/>
        <v>0.85376870748299338</v>
      </c>
      <c r="M270" s="5">
        <f t="shared" si="450"/>
        <v>0.18355252332886041</v>
      </c>
      <c r="N270" s="5">
        <f t="shared" si="451"/>
        <v>0.15445682620233139</v>
      </c>
      <c r="O270" s="5">
        <f t="shared" si="452"/>
        <v>0.15671140059772312</v>
      </c>
      <c r="P270" s="5">
        <f t="shared" si="453"/>
        <v>0.13187040486868981</v>
      </c>
      <c r="Q270" s="5">
        <f t="shared" si="454"/>
        <v>6.4986606361586666E-2</v>
      </c>
      <c r="R270" s="5">
        <f t="shared" si="455"/>
        <v>6.6897644968083841E-2</v>
      </c>
      <c r="S270" s="5">
        <f t="shared" si="456"/>
        <v>2.3685051238816084E-2</v>
      </c>
      <c r="T270" s="5">
        <f t="shared" si="457"/>
        <v>5.5483530917037914E-2</v>
      </c>
      <c r="U270" s="5">
        <f t="shared" si="458"/>
        <v>5.6293412560000172E-2</v>
      </c>
      <c r="V270" s="5">
        <f t="shared" si="459"/>
        <v>1.8906833492875633E-3</v>
      </c>
      <c r="W270" s="5">
        <f t="shared" si="460"/>
        <v>1.8228433624394774E-2</v>
      </c>
      <c r="X270" s="5">
        <f t="shared" si="461"/>
        <v>1.5562866214939063E-2</v>
      </c>
      <c r="Y270" s="5">
        <f t="shared" si="462"/>
        <v>6.6435440865296345E-3</v>
      </c>
      <c r="Z270" s="5">
        <f t="shared" si="463"/>
        <v>1.903837195935237E-2</v>
      </c>
      <c r="AA270" s="5">
        <f t="shared" si="464"/>
        <v>1.602051802705275E-2</v>
      </c>
      <c r="AB270" s="5">
        <f t="shared" si="465"/>
        <v>6.7405185276108257E-3</v>
      </c>
      <c r="AC270" s="5">
        <f t="shared" si="466"/>
        <v>8.4895720250580524E-5</v>
      </c>
      <c r="AD270" s="5">
        <f t="shared" si="467"/>
        <v>3.8347416221833938E-3</v>
      </c>
      <c r="AE270" s="5">
        <f t="shared" si="468"/>
        <v>3.2739823983027531E-3</v>
      </c>
      <c r="AF270" s="5">
        <f t="shared" si="469"/>
        <v>1.3976118602605063E-3</v>
      </c>
      <c r="AG270" s="5">
        <f t="shared" si="470"/>
        <v>3.9774575716583813E-4</v>
      </c>
      <c r="AH270" s="5">
        <f t="shared" si="471"/>
        <v>4.0635915550791832E-3</v>
      </c>
      <c r="AI270" s="5">
        <f t="shared" si="472"/>
        <v>3.4194542422912046E-3</v>
      </c>
      <c r="AJ270" s="5">
        <f t="shared" si="473"/>
        <v>1.4387109477708659E-3</v>
      </c>
      <c r="AK270" s="5">
        <f t="shared" si="474"/>
        <v>4.0355156984521489E-4</v>
      </c>
      <c r="AL270" s="5">
        <f t="shared" si="475"/>
        <v>2.4396794548022079E-6</v>
      </c>
      <c r="AM270" s="5">
        <f t="shared" si="476"/>
        <v>6.4537605860883092E-4</v>
      </c>
      <c r="AN270" s="5">
        <f t="shared" si="477"/>
        <v>5.5100188339893014E-4</v>
      </c>
      <c r="AO270" s="5">
        <f t="shared" si="478"/>
        <v>2.3521408290509981E-4</v>
      </c>
      <c r="AP270" s="5">
        <f t="shared" si="479"/>
        <v>6.6939474514561572E-5</v>
      </c>
      <c r="AQ270" s="5">
        <f t="shared" si="480"/>
        <v>1.4287707158971999E-5</v>
      </c>
      <c r="AR270" s="5">
        <f t="shared" si="481"/>
        <v>6.9387346194375258E-4</v>
      </c>
      <c r="AS270" s="5">
        <f t="shared" si="482"/>
        <v>5.8388460574764032E-4</v>
      </c>
      <c r="AT270" s="5">
        <f t="shared" si="483"/>
        <v>2.4566527726399301E-4</v>
      </c>
      <c r="AU270" s="5">
        <f t="shared" si="484"/>
        <v>6.8907940437896431E-5</v>
      </c>
      <c r="AV270" s="5">
        <f t="shared" si="485"/>
        <v>1.449626186983519E-5</v>
      </c>
      <c r="AW270" s="5">
        <f t="shared" si="486"/>
        <v>4.8687474604594307E-8</v>
      </c>
      <c r="AX270" s="5">
        <f t="shared" si="487"/>
        <v>9.0512455610225183E-5</v>
      </c>
      <c r="AY270" s="5">
        <f t="shared" si="488"/>
        <v>7.7276702237453771E-5</v>
      </c>
      <c r="AZ270" s="5">
        <f t="shared" si="489"/>
        <v>3.2988215093909524E-5</v>
      </c>
      <c r="BA270" s="5">
        <f t="shared" si="490"/>
        <v>9.3881019209660353E-6</v>
      </c>
      <c r="BB270" s="5">
        <f t="shared" si="491"/>
        <v>2.0038169106954445E-6</v>
      </c>
      <c r="BC270" s="5">
        <f t="shared" si="492"/>
        <v>3.4215923477540299E-7</v>
      </c>
      <c r="BD270" s="5">
        <f t="shared" si="493"/>
        <v>9.8734574793411253E-5</v>
      </c>
      <c r="BE270" s="5">
        <f t="shared" si="494"/>
        <v>8.3083734194729986E-5</v>
      </c>
      <c r="BF270" s="5">
        <f t="shared" si="495"/>
        <v>3.4956887707188413E-5</v>
      </c>
      <c r="BG270" s="5">
        <f t="shared" si="496"/>
        <v>9.8052405404963196E-6</v>
      </c>
      <c r="BH270" s="5">
        <f t="shared" si="497"/>
        <v>2.0627424599906979E-6</v>
      </c>
      <c r="BI270" s="5">
        <f t="shared" si="498"/>
        <v>3.4715366246654911E-7</v>
      </c>
      <c r="BJ270" s="8">
        <f t="shared" si="499"/>
        <v>0.32599121970232625</v>
      </c>
      <c r="BK270" s="8">
        <f t="shared" si="500"/>
        <v>0.34116327488759668</v>
      </c>
      <c r="BL270" s="8">
        <f t="shared" si="501"/>
        <v>0.31382462087607876</v>
      </c>
      <c r="BM270" s="8">
        <f t="shared" si="502"/>
        <v>0.241464853083316</v>
      </c>
      <c r="BN270" s="8">
        <f t="shared" si="503"/>
        <v>0.75847540632727528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1.3537414965986401</v>
      </c>
      <c r="F271">
        <f>VLOOKUP(B271,home!$B$2:$E$405,3,FALSE)</f>
        <v>0.55000000000000004</v>
      </c>
      <c r="G271">
        <f>VLOOKUP(C271,away!$B$2:$E$405,4,FALSE)</f>
        <v>0.92</v>
      </c>
      <c r="H271">
        <f>VLOOKUP(A271,away!$A$2:$E$405,3,FALSE)</f>
        <v>1.08843537414966</v>
      </c>
      <c r="I271">
        <f>VLOOKUP(C271,away!$B$2:$E$405,3,FALSE)</f>
        <v>1.75</v>
      </c>
      <c r="J271">
        <f>VLOOKUP(B271,home!$B$2:$E$405,4,FALSE)</f>
        <v>0.55000000000000004</v>
      </c>
      <c r="K271" s="3">
        <f t="shared" si="448"/>
        <v>0.68499319727891195</v>
      </c>
      <c r="L271" s="3">
        <f t="shared" si="449"/>
        <v>1.0476190476190477</v>
      </c>
      <c r="M271" s="5">
        <f t="shared" si="450"/>
        <v>0.17682190402684606</v>
      </c>
      <c r="N271" s="5">
        <f t="shared" si="451"/>
        <v>0.1211218013882942</v>
      </c>
      <c r="O271" s="5">
        <f t="shared" si="452"/>
        <v>0.18524199469479108</v>
      </c>
      <c r="P271" s="5">
        <f t="shared" si="453"/>
        <v>0.12688950621630821</v>
      </c>
      <c r="Q271" s="5">
        <f t="shared" si="454"/>
        <v>4.1483804996574503E-2</v>
      </c>
      <c r="R271" s="5">
        <f t="shared" si="455"/>
        <v>9.7031521030604848E-2</v>
      </c>
      <c r="S271" s="5">
        <f t="shared" si="456"/>
        <v>2.2764355576351536E-2</v>
      </c>
      <c r="T271" s="5">
        <f t="shared" si="457"/>
        <v>4.3459224282125661E-2</v>
      </c>
      <c r="U271" s="5">
        <f t="shared" si="458"/>
        <v>6.6465931827590002E-2</v>
      </c>
      <c r="V271" s="5">
        <f t="shared" si="459"/>
        <v>1.8151081038373523E-3</v>
      </c>
      <c r="W271" s="5">
        <f t="shared" si="460"/>
        <v>9.4720414066328251E-3</v>
      </c>
      <c r="X271" s="5">
        <f t="shared" si="461"/>
        <v>9.9230909974248622E-3</v>
      </c>
      <c r="Y271" s="5">
        <f t="shared" si="462"/>
        <v>5.1978095700796895E-3</v>
      </c>
      <c r="Z271" s="5">
        <f t="shared" si="463"/>
        <v>3.3884023217036624E-2</v>
      </c>
      <c r="AA271" s="5">
        <f t="shared" si="464"/>
        <v>2.3210325400110803E-2</v>
      </c>
      <c r="AB271" s="5">
        <f t="shared" si="465"/>
        <v>7.9494575028529191E-3</v>
      </c>
      <c r="AC271" s="5">
        <f t="shared" si="466"/>
        <v>8.1408950821419758E-5</v>
      </c>
      <c r="AD271" s="5">
        <f t="shared" si="467"/>
        <v>1.622070981971915E-3</v>
      </c>
      <c r="AE271" s="5">
        <f t="shared" si="468"/>
        <v>1.6993124573039108E-3</v>
      </c>
      <c r="AF271" s="5">
        <f t="shared" si="469"/>
        <v>8.9011604906395324E-4</v>
      </c>
      <c r="AG271" s="5">
        <f t="shared" si="470"/>
        <v>3.1083417586360277E-4</v>
      </c>
      <c r="AH271" s="5">
        <f t="shared" si="471"/>
        <v>8.8743870330333999E-3</v>
      </c>
      <c r="AI271" s="5">
        <f t="shared" si="472"/>
        <v>6.0788947476480663E-3</v>
      </c>
      <c r="AJ271" s="5">
        <f t="shared" si="473"/>
        <v>2.0820007745567166E-3</v>
      </c>
      <c r="AK271" s="5">
        <f t="shared" si="474"/>
        <v>4.7538545576692555E-4</v>
      </c>
      <c r="AL271" s="5">
        <f t="shared" si="475"/>
        <v>2.3368013432881785E-6</v>
      </c>
      <c r="AM271" s="5">
        <f t="shared" si="476"/>
        <v>2.2222151763085735E-4</v>
      </c>
      <c r="AN271" s="5">
        <f t="shared" si="477"/>
        <v>2.3280349466089817E-4</v>
      </c>
      <c r="AO271" s="5">
        <f t="shared" si="478"/>
        <v>1.2194468767951808E-4</v>
      </c>
      <c r="AP271" s="5">
        <f t="shared" si="479"/>
        <v>4.258385918967299E-5</v>
      </c>
      <c r="AQ271" s="5">
        <f t="shared" si="480"/>
        <v>1.115291550205721E-5</v>
      </c>
      <c r="AR271" s="5">
        <f t="shared" si="481"/>
        <v>1.859395378349856E-3</v>
      </c>
      <c r="AS271" s="5">
        <f t="shared" si="482"/>
        <v>1.2736731852215002E-3</v>
      </c>
      <c r="AT271" s="5">
        <f t="shared" si="483"/>
        <v>4.3622873371664564E-4</v>
      </c>
      <c r="AU271" s="5">
        <f t="shared" si="484"/>
        <v>9.9604571684498735E-5</v>
      </c>
      <c r="AV271" s="5">
        <f t="shared" si="485"/>
        <v>1.705711350544034E-5</v>
      </c>
      <c r="AW271" s="5">
        <f t="shared" si="486"/>
        <v>4.6581013912674255E-8</v>
      </c>
      <c r="AX271" s="5">
        <f t="shared" si="487"/>
        <v>2.5370037977688834E-5</v>
      </c>
      <c r="AY271" s="5">
        <f t="shared" si="488"/>
        <v>2.6578135024245442E-5</v>
      </c>
      <c r="AZ271" s="5">
        <f t="shared" si="489"/>
        <v>1.3921880250795231E-5</v>
      </c>
      <c r="BA271" s="5">
        <f t="shared" si="490"/>
        <v>4.8616089764681768E-6</v>
      </c>
      <c r="BB271" s="5">
        <f t="shared" si="491"/>
        <v>1.273278541455951E-6</v>
      </c>
      <c r="BC271" s="5">
        <f t="shared" si="492"/>
        <v>2.667821705907708E-7</v>
      </c>
      <c r="BD271" s="5">
        <f t="shared" si="493"/>
        <v>3.2465633590235572E-4</v>
      </c>
      <c r="BE271" s="5">
        <f t="shared" si="494"/>
        <v>2.2238738154661109E-4</v>
      </c>
      <c r="BF271" s="5">
        <f t="shared" si="495"/>
        <v>7.6166921760049218E-5</v>
      </c>
      <c r="BG271" s="5">
        <f t="shared" si="496"/>
        <v>1.7391274421102948E-5</v>
      </c>
      <c r="BH271" s="5">
        <f t="shared" si="497"/>
        <v>2.9782261676165666E-6</v>
      </c>
      <c r="BI271" s="5">
        <f t="shared" si="498"/>
        <v>4.0801293295507862E-7</v>
      </c>
      <c r="BJ271" s="8">
        <f t="shared" si="499"/>
        <v>0.23588308450293935</v>
      </c>
      <c r="BK271" s="8">
        <f t="shared" si="500"/>
        <v>0.32840119781053212</v>
      </c>
      <c r="BL271" s="8">
        <f t="shared" si="501"/>
        <v>0.4017398456021633</v>
      </c>
      <c r="BM271" s="8">
        <f t="shared" si="502"/>
        <v>0.25129108722524224</v>
      </c>
      <c r="BN271" s="8">
        <f t="shared" si="503"/>
        <v>0.74859053235341888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1.3537414965986401</v>
      </c>
      <c r="F272">
        <f>VLOOKUP(B272,home!$B$2:$E$405,3,FALSE)</f>
        <v>0.46</v>
      </c>
      <c r="G272">
        <f>VLOOKUP(C272,away!$B$2:$E$405,4,FALSE)</f>
        <v>1.06</v>
      </c>
      <c r="H272">
        <f>VLOOKUP(A272,away!$A$2:$E$405,3,FALSE)</f>
        <v>1.08843537414966</v>
      </c>
      <c r="I272">
        <f>VLOOKUP(C272,away!$B$2:$E$405,3,FALSE)</f>
        <v>0.53</v>
      </c>
      <c r="J272">
        <f>VLOOKUP(B272,home!$B$2:$E$405,4,FALSE)</f>
        <v>0.46</v>
      </c>
      <c r="K272" s="3">
        <f t="shared" si="448"/>
        <v>0.66008435374149699</v>
      </c>
      <c r="L272" s="3">
        <f t="shared" si="449"/>
        <v>0.26536054421768712</v>
      </c>
      <c r="M272" s="5">
        <f t="shared" si="450"/>
        <v>0.39635504229363827</v>
      </c>
      <c r="N272" s="5">
        <f t="shared" si="451"/>
        <v>0.26162776194457993</v>
      </c>
      <c r="O272" s="5">
        <f t="shared" si="452"/>
        <v>0.10517698972646425</v>
      </c>
      <c r="P272" s="5">
        <f t="shared" si="453"/>
        <v>6.9425685292069231E-2</v>
      </c>
      <c r="Q272" s="5">
        <f t="shared" si="454"/>
        <v>8.6348196082011108E-2</v>
      </c>
      <c r="R272" s="5">
        <f t="shared" si="455"/>
        <v>1.395491161649632E-2</v>
      </c>
      <c r="S272" s="5">
        <f t="shared" si="456"/>
        <v>3.0401567180660528E-3</v>
      </c>
      <c r="T272" s="5">
        <f t="shared" si="457"/>
        <v>2.2913404304538029E-2</v>
      </c>
      <c r="U272" s="5">
        <f t="shared" si="458"/>
        <v>9.2114188158946824E-3</v>
      </c>
      <c r="V272" s="5">
        <f t="shared" si="459"/>
        <v>5.91683216154518E-5</v>
      </c>
      <c r="W272" s="5">
        <f t="shared" si="460"/>
        <v>1.8999031069179464E-2</v>
      </c>
      <c r="X272" s="5">
        <f t="shared" si="461"/>
        <v>5.0415932241262085E-3</v>
      </c>
      <c r="Y272" s="5">
        <f t="shared" si="462"/>
        <v>6.6891996083916715E-4</v>
      </c>
      <c r="Z272" s="5">
        <f t="shared" si="463"/>
        <v>1.2343609803543961E-3</v>
      </c>
      <c r="AA272" s="5">
        <f t="shared" si="464"/>
        <v>8.1478237000095219E-4</v>
      </c>
      <c r="AB272" s="5">
        <f t="shared" si="465"/>
        <v>2.6891254707102184E-4</v>
      </c>
      <c r="AC272" s="5">
        <f t="shared" si="466"/>
        <v>6.4774647055755125E-7</v>
      </c>
      <c r="AD272" s="5">
        <f t="shared" si="467"/>
        <v>3.135240786253486E-3</v>
      </c>
      <c r="AE272" s="5">
        <f t="shared" si="468"/>
        <v>8.3196920129371434E-4</v>
      </c>
      <c r="AF272" s="5">
        <f t="shared" si="469"/>
        <v>1.1038590001382724E-4</v>
      </c>
      <c r="AG272" s="5">
        <f t="shared" si="470"/>
        <v>9.7640208338761333E-6</v>
      </c>
      <c r="AH272" s="5">
        <f t="shared" si="471"/>
        <v>8.1887675376980047E-5</v>
      </c>
      <c r="AI272" s="5">
        <f t="shared" si="472"/>
        <v>5.4052773280607377E-5</v>
      </c>
      <c r="AJ272" s="5">
        <f t="shared" si="473"/>
        <v>1.7839694959432683E-5</v>
      </c>
      <c r="AK272" s="5">
        <f t="shared" si="474"/>
        <v>3.9252345060808558E-6</v>
      </c>
      <c r="AL272" s="5">
        <f t="shared" si="475"/>
        <v>4.5383797671645214E-9</v>
      </c>
      <c r="AM272" s="5">
        <f t="shared" si="476"/>
        <v>4.1390467764362311E-4</v>
      </c>
      <c r="AN272" s="5">
        <f t="shared" si="477"/>
        <v>1.0983397051375819E-4</v>
      </c>
      <c r="AO272" s="5">
        <f t="shared" si="478"/>
        <v>1.4572801094560134E-5</v>
      </c>
      <c r="AP272" s="5">
        <f t="shared" si="479"/>
        <v>1.2890154764095282E-6</v>
      </c>
      <c r="AQ272" s="5">
        <f t="shared" si="480"/>
        <v>8.5513462081263376E-8</v>
      </c>
      <c r="AR272" s="5">
        <f t="shared" si="481"/>
        <v>4.3459516205513454E-6</v>
      </c>
      <c r="AS272" s="5">
        <f t="shared" si="482"/>
        <v>2.8686946668434467E-6</v>
      </c>
      <c r="AT272" s="5">
        <f t="shared" si="483"/>
        <v>9.4679023262251746E-7</v>
      </c>
      <c r="AU272" s="5">
        <f t="shared" si="484"/>
        <v>2.0832047294313208E-7</v>
      </c>
      <c r="AV272" s="5">
        <f t="shared" si="485"/>
        <v>3.4377271188447574E-8</v>
      </c>
      <c r="AW272" s="5">
        <f t="shared" si="486"/>
        <v>2.2081782172685941E-11</v>
      </c>
      <c r="AX272" s="5">
        <f t="shared" si="487"/>
        <v>4.5535333608828927E-5</v>
      </c>
      <c r="AY272" s="5">
        <f t="shared" si="488"/>
        <v>1.2083280907572784E-5</v>
      </c>
      <c r="AZ272" s="5">
        <f t="shared" si="489"/>
        <v>1.6032129987843509E-6</v>
      </c>
      <c r="BA272" s="5">
        <f t="shared" si="490"/>
        <v>1.4180982461809521E-7</v>
      </c>
      <c r="BB272" s="5">
        <f t="shared" si="491"/>
        <v>9.4076830590181245E-9</v>
      </c>
      <c r="BC272" s="5">
        <f t="shared" si="492"/>
        <v>4.9928557927371309E-10</v>
      </c>
      <c r="BD272" s="5">
        <f t="shared" si="493"/>
        <v>1.9220734786220737E-7</v>
      </c>
      <c r="BE272" s="5">
        <f t="shared" si="494"/>
        <v>1.2687306299799226E-7</v>
      </c>
      <c r="BF272" s="5">
        <f t="shared" si="495"/>
        <v>4.1873461898116967E-8</v>
      </c>
      <c r="BG272" s="5">
        <f t="shared" si="496"/>
        <v>9.2133390119792479E-9</v>
      </c>
      <c r="BH272" s="5">
        <f t="shared" si="497"/>
        <v>1.5203952318809106E-9</v>
      </c>
      <c r="BI272" s="5">
        <f t="shared" si="498"/>
        <v>2.007178208135529E-10</v>
      </c>
      <c r="BJ272" s="8">
        <f t="shared" si="499"/>
        <v>0.40028532601616773</v>
      </c>
      <c r="BK272" s="8">
        <f t="shared" si="500"/>
        <v>0.46889278819114694</v>
      </c>
      <c r="BL272" s="8">
        <f t="shared" si="501"/>
        <v>0.12959349647663931</v>
      </c>
      <c r="BM272" s="8">
        <f t="shared" si="502"/>
        <v>6.7105301450223365E-2</v>
      </c>
      <c r="BN272" s="8">
        <f t="shared" si="503"/>
        <v>0.93288858695525922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1.3434343434343401</v>
      </c>
      <c r="F273">
        <f>VLOOKUP(B273,home!$B$2:$E$405,3,FALSE)</f>
        <v>0.5</v>
      </c>
      <c r="G273">
        <f>VLOOKUP(C273,away!$B$2:$E$405,4,FALSE)</f>
        <v>0.91</v>
      </c>
      <c r="H273">
        <f>VLOOKUP(A273,away!$A$2:$E$405,3,FALSE)</f>
        <v>0.98989898989898994</v>
      </c>
      <c r="I273">
        <f>VLOOKUP(C273,away!$B$2:$E$405,3,FALSE)</f>
        <v>0.99</v>
      </c>
      <c r="J273">
        <f>VLOOKUP(B273,home!$B$2:$E$405,4,FALSE)</f>
        <v>0.5</v>
      </c>
      <c r="K273" s="3">
        <f t="shared" si="448"/>
        <v>0.61126262626262473</v>
      </c>
      <c r="L273" s="3">
        <f t="shared" si="449"/>
        <v>0.49</v>
      </c>
      <c r="M273" s="5">
        <f t="shared" si="450"/>
        <v>0.33245105714981088</v>
      </c>
      <c r="N273" s="5">
        <f t="shared" si="451"/>
        <v>0.20321490629717931</v>
      </c>
      <c r="O273" s="5">
        <f t="shared" si="452"/>
        <v>0.16290101800340728</v>
      </c>
      <c r="P273" s="5">
        <f t="shared" si="453"/>
        <v>9.9575304085617836E-2</v>
      </c>
      <c r="Q273" s="5">
        <f t="shared" si="454"/>
        <v>6.2108838659463504E-2</v>
      </c>
      <c r="R273" s="5">
        <f t="shared" si="455"/>
        <v>3.9910749410834792E-2</v>
      </c>
      <c r="S273" s="5">
        <f t="shared" si="456"/>
        <v>7.456166081068593E-3</v>
      </c>
      <c r="T273" s="5">
        <f t="shared" si="457"/>
        <v>3.0433330943137112E-2</v>
      </c>
      <c r="U273" s="5">
        <f t="shared" si="458"/>
        <v>2.4395949500976375E-2</v>
      </c>
      <c r="V273" s="5">
        <f t="shared" si="459"/>
        <v>2.4814011929738923E-4</v>
      </c>
      <c r="W273" s="5">
        <f t="shared" si="460"/>
        <v>1.2654937277701768E-2</v>
      </c>
      <c r="X273" s="5">
        <f t="shared" si="461"/>
        <v>6.2009192660738652E-3</v>
      </c>
      <c r="Y273" s="5">
        <f t="shared" si="462"/>
        <v>1.5192252201880971E-3</v>
      </c>
      <c r="Z273" s="5">
        <f t="shared" si="463"/>
        <v>6.518755737103016E-3</v>
      </c>
      <c r="AA273" s="5">
        <f t="shared" si="464"/>
        <v>3.9846717518261417E-3</v>
      </c>
      <c r="AB273" s="5">
        <f t="shared" si="465"/>
        <v>1.2178404599078702E-3</v>
      </c>
      <c r="AC273" s="5">
        <f t="shared" si="466"/>
        <v>4.6451626682120688E-6</v>
      </c>
      <c r="AD273" s="5">
        <f t="shared" si="467"/>
        <v>1.9338725488891931E-3</v>
      </c>
      <c r="AE273" s="5">
        <f t="shared" si="468"/>
        <v>9.4759754895570435E-4</v>
      </c>
      <c r="AF273" s="5">
        <f t="shared" si="469"/>
        <v>2.321613994941476E-4</v>
      </c>
      <c r="AG273" s="5">
        <f t="shared" si="470"/>
        <v>3.7919695250710777E-5</v>
      </c>
      <c r="AH273" s="5">
        <f t="shared" si="471"/>
        <v>7.985475777951193E-4</v>
      </c>
      <c r="AI273" s="5">
        <f t="shared" si="472"/>
        <v>4.8812228959870218E-4</v>
      </c>
      <c r="AJ273" s="5">
        <f t="shared" si="473"/>
        <v>1.4918545633871408E-4</v>
      </c>
      <c r="AK273" s="5">
        <f t="shared" si="474"/>
        <v>3.039716461393017E-5</v>
      </c>
      <c r="AL273" s="5">
        <f t="shared" si="475"/>
        <v>5.5652520906972871E-8</v>
      </c>
      <c r="AM273" s="5">
        <f t="shared" si="476"/>
        <v>2.3642080261824093E-4</v>
      </c>
      <c r="AN273" s="5">
        <f t="shared" si="477"/>
        <v>1.1584619328293802E-4</v>
      </c>
      <c r="AO273" s="5">
        <f t="shared" si="478"/>
        <v>2.8382317354319819E-5</v>
      </c>
      <c r="AP273" s="5">
        <f t="shared" si="479"/>
        <v>4.6357785012055711E-6</v>
      </c>
      <c r="AQ273" s="5">
        <f t="shared" si="480"/>
        <v>5.6788286639768228E-7</v>
      </c>
      <c r="AR273" s="5">
        <f t="shared" si="481"/>
        <v>7.8257662623921708E-5</v>
      </c>
      <c r="AS273" s="5">
        <f t="shared" si="482"/>
        <v>4.7835984380672826E-5</v>
      </c>
      <c r="AT273" s="5">
        <f t="shared" si="483"/>
        <v>1.4620174721193982E-5</v>
      </c>
      <c r="AU273" s="5">
        <f t="shared" si="484"/>
        <v>2.9789221321651572E-6</v>
      </c>
      <c r="AV273" s="5">
        <f t="shared" si="485"/>
        <v>4.5522594148478282E-7</v>
      </c>
      <c r="AW273" s="5">
        <f t="shared" si="486"/>
        <v>4.6302694397190579E-10</v>
      </c>
      <c r="AX273" s="5">
        <f t="shared" si="487"/>
        <v>2.4085866785257252E-5</v>
      </c>
      <c r="AY273" s="5">
        <f t="shared" si="488"/>
        <v>1.1802074724776051E-5</v>
      </c>
      <c r="AZ273" s="5">
        <f t="shared" si="489"/>
        <v>2.8915083075701327E-6</v>
      </c>
      <c r="BA273" s="5">
        <f t="shared" si="490"/>
        <v>4.7227969023645505E-7</v>
      </c>
      <c r="BB273" s="5">
        <f t="shared" si="491"/>
        <v>5.7854262053965734E-8</v>
      </c>
      <c r="BC273" s="5">
        <f t="shared" si="492"/>
        <v>5.6697176812886425E-9</v>
      </c>
      <c r="BD273" s="5">
        <f t="shared" si="493"/>
        <v>6.3910424476202719E-6</v>
      </c>
      <c r="BE273" s="5">
        <f t="shared" si="494"/>
        <v>3.9066053910882809E-6</v>
      </c>
      <c r="BF273" s="5">
        <f t="shared" si="495"/>
        <v>1.1939809355641751E-6</v>
      </c>
      <c r="BG273" s="5">
        <f t="shared" si="496"/>
        <v>2.4327864079348785E-7</v>
      </c>
      <c r="BH273" s="5">
        <f t="shared" si="497"/>
        <v>3.7176785221257265E-8</v>
      </c>
      <c r="BI273" s="5">
        <f t="shared" si="498"/>
        <v>4.5449558740694515E-9</v>
      </c>
      <c r="BJ273" s="8">
        <f t="shared" si="499"/>
        <v>0.31970887708444407</v>
      </c>
      <c r="BK273" s="8">
        <f t="shared" si="500"/>
        <v>0.43974717032570865</v>
      </c>
      <c r="BL273" s="8">
        <f t="shared" si="501"/>
        <v>0.23403240621425458</v>
      </c>
      <c r="BM273" s="8">
        <f t="shared" si="502"/>
        <v>9.9833534143498756E-2</v>
      </c>
      <c r="BN273" s="8">
        <f t="shared" si="503"/>
        <v>0.90016187360631372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1.3434343434343401</v>
      </c>
      <c r="F274">
        <f>VLOOKUP(B274,home!$B$2:$E$405,3,FALSE)</f>
        <v>0.99</v>
      </c>
      <c r="G274">
        <f>VLOOKUP(C274,away!$B$2:$E$405,4,FALSE)</f>
        <v>1.08</v>
      </c>
      <c r="H274">
        <f>VLOOKUP(A274,away!$A$2:$E$405,3,FALSE)</f>
        <v>0.98989898989898994</v>
      </c>
      <c r="I274">
        <f>VLOOKUP(C274,away!$B$2:$E$405,3,FALSE)</f>
        <v>0.41</v>
      </c>
      <c r="J274">
        <f>VLOOKUP(B274,home!$B$2:$E$405,4,FALSE)</f>
        <v>0.99</v>
      </c>
      <c r="K274" s="3">
        <f t="shared" si="448"/>
        <v>1.4363999999999966</v>
      </c>
      <c r="L274" s="3">
        <f t="shared" si="449"/>
        <v>0.40179999999999999</v>
      </c>
      <c r="M274" s="5">
        <f t="shared" si="450"/>
        <v>0.15910355491258402</v>
      </c>
      <c r="N274" s="5">
        <f t="shared" si="451"/>
        <v>0.22853634627643513</v>
      </c>
      <c r="O274" s="5">
        <f t="shared" si="452"/>
        <v>6.3927808363876265E-2</v>
      </c>
      <c r="P274" s="5">
        <f t="shared" si="453"/>
        <v>9.1825903933871633E-2</v>
      </c>
      <c r="Q274" s="5">
        <f t="shared" si="454"/>
        <v>0.16413480389573537</v>
      </c>
      <c r="R274" s="5">
        <f t="shared" si="455"/>
        <v>1.2843096700302739E-2</v>
      </c>
      <c r="S274" s="5">
        <f t="shared" si="456"/>
        <v>1.3249227268846069E-2</v>
      </c>
      <c r="T274" s="5">
        <f t="shared" si="457"/>
        <v>6.5949364205306477E-2</v>
      </c>
      <c r="U274" s="5">
        <f t="shared" si="458"/>
        <v>1.844782410031481E-2</v>
      </c>
      <c r="V274" s="5">
        <f t="shared" si="459"/>
        <v>8.4963690685292529E-4</v>
      </c>
      <c r="W274" s="5">
        <f t="shared" si="460"/>
        <v>7.8587744105277912E-2</v>
      </c>
      <c r="X274" s="5">
        <f t="shared" si="461"/>
        <v>3.1576555581500666E-2</v>
      </c>
      <c r="Y274" s="5">
        <f t="shared" si="462"/>
        <v>6.3437300163234839E-3</v>
      </c>
      <c r="Z274" s="5">
        <f t="shared" si="463"/>
        <v>1.7201187513938801E-3</v>
      </c>
      <c r="AA274" s="5">
        <f t="shared" si="464"/>
        <v>2.4707785745021636E-3</v>
      </c>
      <c r="AB274" s="5">
        <f t="shared" si="465"/>
        <v>1.7745131722074503E-3</v>
      </c>
      <c r="AC274" s="5">
        <f t="shared" si="466"/>
        <v>3.0647758401051364E-5</v>
      </c>
      <c r="AD274" s="5">
        <f t="shared" si="467"/>
        <v>2.8220858908205231E-2</v>
      </c>
      <c r="AE274" s="5">
        <f t="shared" si="468"/>
        <v>1.1339141109316862E-2</v>
      </c>
      <c r="AF274" s="5">
        <f t="shared" si="469"/>
        <v>2.2780334488617573E-3</v>
      </c>
      <c r="AG274" s="5">
        <f t="shared" si="470"/>
        <v>3.051046132508847E-4</v>
      </c>
      <c r="AH274" s="5">
        <f t="shared" si="471"/>
        <v>1.7278592857751526E-4</v>
      </c>
      <c r="AI274" s="5">
        <f t="shared" si="472"/>
        <v>2.4818970780874229E-4</v>
      </c>
      <c r="AJ274" s="5">
        <f t="shared" si="473"/>
        <v>1.7824984814823836E-4</v>
      </c>
      <c r="AK274" s="5">
        <f t="shared" si="474"/>
        <v>8.5346027293376332E-5</v>
      </c>
      <c r="AL274" s="5">
        <f t="shared" si="475"/>
        <v>7.0752865836836487E-7</v>
      </c>
      <c r="AM274" s="5">
        <f t="shared" si="476"/>
        <v>8.1072883471491764E-3</v>
      </c>
      <c r="AN274" s="5">
        <f t="shared" si="477"/>
        <v>3.2575084578845394E-3</v>
      </c>
      <c r="AO274" s="5">
        <f t="shared" si="478"/>
        <v>6.5443344918900386E-4</v>
      </c>
      <c r="AP274" s="5">
        <f t="shared" si="479"/>
        <v>8.7650453294713928E-5</v>
      </c>
      <c r="AQ274" s="5">
        <f t="shared" si="480"/>
        <v>8.8044880334540125E-6</v>
      </c>
      <c r="AR274" s="5">
        <f t="shared" si="481"/>
        <v>1.3885077220489133E-5</v>
      </c>
      <c r="AS274" s="5">
        <f t="shared" si="482"/>
        <v>1.9944524919510542E-5</v>
      </c>
      <c r="AT274" s="5">
        <f t="shared" si="483"/>
        <v>1.4324157797192441E-5</v>
      </c>
      <c r="AU274" s="5">
        <f t="shared" si="484"/>
        <v>6.858406753295726E-6</v>
      </c>
      <c r="AV274" s="5">
        <f t="shared" si="485"/>
        <v>2.4628538651084888E-6</v>
      </c>
      <c r="AW274" s="5">
        <f t="shared" si="486"/>
        <v>1.134297209580307E-8</v>
      </c>
      <c r="AX274" s="5">
        <f t="shared" si="487"/>
        <v>1.9408848303075061E-3</v>
      </c>
      <c r="AY274" s="5">
        <f t="shared" si="488"/>
        <v>7.7984752481755602E-4</v>
      </c>
      <c r="AZ274" s="5">
        <f t="shared" si="489"/>
        <v>1.5667136773584697E-4</v>
      </c>
      <c r="BA274" s="5">
        <f t="shared" si="490"/>
        <v>2.0983518518754438E-5</v>
      </c>
      <c r="BB274" s="5">
        <f t="shared" si="491"/>
        <v>2.1077944352088832E-6</v>
      </c>
      <c r="BC274" s="5">
        <f t="shared" si="492"/>
        <v>1.6938236081338595E-7</v>
      </c>
      <c r="BD274" s="5">
        <f t="shared" si="493"/>
        <v>9.298373378654215E-7</v>
      </c>
      <c r="BE274" s="5">
        <f t="shared" si="494"/>
        <v>1.3356183521098882E-6</v>
      </c>
      <c r="BF274" s="5">
        <f t="shared" si="495"/>
        <v>9.5924110048531968E-7</v>
      </c>
      <c r="BG274" s="5">
        <f t="shared" si="496"/>
        <v>4.5928463891237006E-7</v>
      </c>
      <c r="BH274" s="5">
        <f t="shared" si="497"/>
        <v>1.6492911383343168E-7</v>
      </c>
      <c r="BI274" s="5">
        <f t="shared" si="498"/>
        <v>4.738083582206813E-8</v>
      </c>
      <c r="BJ274" s="8">
        <f t="shared" si="499"/>
        <v>0.63228803177394033</v>
      </c>
      <c r="BK274" s="8">
        <f t="shared" si="500"/>
        <v>0.2658395258340317</v>
      </c>
      <c r="BL274" s="8">
        <f t="shared" si="501"/>
        <v>0.10020996373496592</v>
      </c>
      <c r="BM274" s="8">
        <f t="shared" si="502"/>
        <v>0.27890628982968124</v>
      </c>
      <c r="BN274" s="8">
        <f t="shared" si="503"/>
        <v>0.72037151408280498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1.3434343434343401</v>
      </c>
      <c r="F275">
        <f>VLOOKUP(B275,home!$B$2:$E$405,3,FALSE)</f>
        <v>1.32</v>
      </c>
      <c r="G275">
        <f>VLOOKUP(C275,away!$B$2:$E$405,4,FALSE)</f>
        <v>1.24</v>
      </c>
      <c r="H275">
        <f>VLOOKUP(A275,away!$A$2:$E$405,3,FALSE)</f>
        <v>0.98989898989898994</v>
      </c>
      <c r="I275">
        <f>VLOOKUP(C275,away!$B$2:$E$405,3,FALSE)</f>
        <v>0.41</v>
      </c>
      <c r="J275">
        <f>VLOOKUP(B275,home!$B$2:$E$405,4,FALSE)</f>
        <v>1.32</v>
      </c>
      <c r="K275" s="3">
        <f t="shared" si="448"/>
        <v>2.1989333333333279</v>
      </c>
      <c r="L275" s="3">
        <f t="shared" si="449"/>
        <v>0.53573333333333339</v>
      </c>
      <c r="M275" s="5">
        <f t="shared" si="450"/>
        <v>6.4915642045194136E-2</v>
      </c>
      <c r="N275" s="5">
        <f t="shared" si="451"/>
        <v>0.14274516914791185</v>
      </c>
      <c r="O275" s="5">
        <f t="shared" si="452"/>
        <v>3.4777473298345331E-2</v>
      </c>
      <c r="P275" s="5">
        <f t="shared" si="453"/>
        <v>7.6473345284841301E-2</v>
      </c>
      <c r="Q275" s="5">
        <f t="shared" si="454"/>
        <v>0.15694355530582382</v>
      </c>
      <c r="R275" s="5">
        <f t="shared" si="455"/>
        <v>9.3157258475167707E-3</v>
      </c>
      <c r="S275" s="5">
        <f t="shared" si="456"/>
        <v>2.2522200947281235E-2</v>
      </c>
      <c r="T275" s="5">
        <f t="shared" si="457"/>
        <v>8.4079894029173333E-2</v>
      </c>
      <c r="U275" s="5">
        <f t="shared" si="458"/>
        <v>2.0484660090299492E-2</v>
      </c>
      <c r="V275" s="5">
        <f t="shared" si="459"/>
        <v>2.9480106717523972E-3</v>
      </c>
      <c r="W275" s="5">
        <f t="shared" si="460"/>
        <v>0.11503613840460621</v>
      </c>
      <c r="X275" s="5">
        <f t="shared" si="461"/>
        <v>6.1628693881294348E-2</v>
      </c>
      <c r="Y275" s="5">
        <f t="shared" si="462"/>
        <v>1.6508272801002716E-2</v>
      </c>
      <c r="Z275" s="5">
        <f t="shared" si="463"/>
        <v>1.6635816202365511E-3</v>
      </c>
      <c r="AA275" s="5">
        <f t="shared" si="464"/>
        <v>3.6581050774588172E-3</v>
      </c>
      <c r="AB275" s="5">
        <f t="shared" si="465"/>
        <v>4.0219645958300453E-3</v>
      </c>
      <c r="AC275" s="5">
        <f t="shared" si="466"/>
        <v>2.1705500294459475E-4</v>
      </c>
      <c r="AD275" s="5">
        <f t="shared" si="467"/>
        <v>6.3239199818958675E-2</v>
      </c>
      <c r="AE275" s="5">
        <f t="shared" si="468"/>
        <v>3.3879347316343456E-2</v>
      </c>
      <c r="AF275" s="5">
        <f t="shared" si="469"/>
        <v>9.0751478344712026E-3</v>
      </c>
      <c r="AG275" s="5">
        <f t="shared" si="470"/>
        <v>1.6206197332846799E-3</v>
      </c>
      <c r="AH275" s="5">
        <f t="shared" si="471"/>
        <v>2.2280903167034866E-4</v>
      </c>
      <c r="AI275" s="5">
        <f t="shared" si="472"/>
        <v>4.8994220670765083E-4</v>
      </c>
      <c r="AJ275" s="5">
        <f t="shared" si="473"/>
        <v>5.3867512486817056E-4</v>
      </c>
      <c r="AK275" s="5">
        <f t="shared" si="474"/>
        <v>3.9483689597003761E-4</v>
      </c>
      <c r="AL275" s="5">
        <f t="shared" si="475"/>
        <v>1.022799538787777E-5</v>
      </c>
      <c r="AM275" s="5">
        <f t="shared" si="476"/>
        <v>2.7811756891047035E-2</v>
      </c>
      <c r="AN275" s="5">
        <f t="shared" si="477"/>
        <v>1.4899685225096928E-2</v>
      </c>
      <c r="AO275" s="5">
        <f t="shared" si="478"/>
        <v>3.9911290156292977E-3</v>
      </c>
      <c r="AP275" s="5">
        <f t="shared" si="479"/>
        <v>7.1272695043548997E-4</v>
      </c>
      <c r="AQ275" s="5">
        <f t="shared" si="480"/>
        <v>9.5457896228326596E-5</v>
      </c>
      <c r="AR275" s="5">
        <f t="shared" si="481"/>
        <v>2.3873245046705634E-5</v>
      </c>
      <c r="AS275" s="5">
        <f t="shared" si="482"/>
        <v>5.2495674308035771E-5</v>
      </c>
      <c r="AT275" s="5">
        <f t="shared" si="483"/>
        <v>5.7717244045874936E-5</v>
      </c>
      <c r="AU275" s="5">
        <f t="shared" si="484"/>
        <v>4.2305457280202977E-5</v>
      </c>
      <c r="AV275" s="5">
        <f t="shared" si="485"/>
        <v>2.3256720048836852E-5</v>
      </c>
      <c r="AW275" s="5">
        <f t="shared" si="486"/>
        <v>3.3469463780068307E-7</v>
      </c>
      <c r="AX275" s="5">
        <f t="shared" si="487"/>
        <v>1.0192699881047708E-2</v>
      </c>
      <c r="AY275" s="5">
        <f t="shared" si="488"/>
        <v>5.4605690829399572E-3</v>
      </c>
      <c r="AZ275" s="5">
        <f t="shared" si="489"/>
        <v>1.4627044383501836E-3</v>
      </c>
      <c r="BA275" s="5">
        <f t="shared" si="490"/>
        <v>2.6120650814626838E-4</v>
      </c>
      <c r="BB275" s="5">
        <f t="shared" si="491"/>
        <v>3.4984258324390208E-5</v>
      </c>
      <c r="BC275" s="5">
        <f t="shared" si="492"/>
        <v>3.748446665263997E-6</v>
      </c>
      <c r="BD275" s="5">
        <f t="shared" si="493"/>
        <v>2.131615524392516E-6</v>
      </c>
      <c r="BE275" s="5">
        <f t="shared" si="494"/>
        <v>4.6872804304375047E-6</v>
      </c>
      <c r="BF275" s="5">
        <f t="shared" si="495"/>
        <v>5.1535085905850108E-6</v>
      </c>
      <c r="BG275" s="5">
        <f t="shared" si="496"/>
        <v>3.7774072744856789E-6</v>
      </c>
      <c r="BH275" s="5">
        <f t="shared" si="497"/>
        <v>2.0765666923605879E-6</v>
      </c>
      <c r="BI275" s="5">
        <f t="shared" si="498"/>
        <v>9.1324634374428613E-7</v>
      </c>
      <c r="BJ275" s="8">
        <f t="shared" si="499"/>
        <v>0.74968270686678107</v>
      </c>
      <c r="BK275" s="8">
        <f t="shared" si="500"/>
        <v>0.17254705103034151</v>
      </c>
      <c r="BL275" s="8">
        <f t="shared" si="501"/>
        <v>7.4122580134252325E-2</v>
      </c>
      <c r="BM275" s="8">
        <f t="shared" si="502"/>
        <v>0.50738477433367624</v>
      </c>
      <c r="BN275" s="8">
        <f t="shared" si="503"/>
        <v>0.48517091092963321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1.55</v>
      </c>
      <c r="F276">
        <f>VLOOKUP(B276,home!$B$2:$E$405,3,FALSE)</f>
        <v>1.1100000000000001</v>
      </c>
      <c r="G276">
        <f>VLOOKUP(C276,away!$B$2:$E$405,4,FALSE)</f>
        <v>1.57</v>
      </c>
      <c r="H276">
        <f>VLOOKUP(A276,away!$A$2:$E$405,3,FALSE)</f>
        <v>1.0857142857142901</v>
      </c>
      <c r="I276">
        <f>VLOOKUP(C276,away!$B$2:$E$405,3,FALSE)</f>
        <v>0.37</v>
      </c>
      <c r="J276">
        <f>VLOOKUP(B276,home!$B$2:$E$405,4,FALSE)</f>
        <v>1.1100000000000001</v>
      </c>
      <c r="K276" s="3">
        <f t="shared" si="448"/>
        <v>2.7011850000000002</v>
      </c>
      <c r="L276" s="3">
        <f t="shared" si="449"/>
        <v>0.44590285714285893</v>
      </c>
      <c r="M276" s="5">
        <f t="shared" si="450"/>
        <v>4.2977100264081573E-2</v>
      </c>
      <c r="N276" s="5">
        <f t="shared" si="451"/>
        <v>0.11608909857683318</v>
      </c>
      <c r="O276" s="5">
        <f t="shared" si="452"/>
        <v>1.9163611799469089E-2</v>
      </c>
      <c r="P276" s="5">
        <f t="shared" si="453"/>
        <v>5.1764460738548908E-2</v>
      </c>
      <c r="Q276" s="5">
        <f t="shared" si="454"/>
        <v>0.15678906586963159</v>
      </c>
      <c r="R276" s="5">
        <f t="shared" si="455"/>
        <v>4.272554627279935E-3</v>
      </c>
      <c r="S276" s="5">
        <f t="shared" si="456"/>
        <v>1.558713465477936E-2</v>
      </c>
      <c r="T276" s="5">
        <f t="shared" si="457"/>
        <v>6.9912692440028623E-2</v>
      </c>
      <c r="U276" s="5">
        <f t="shared" si="458"/>
        <v>1.1540960470889152E-2</v>
      </c>
      <c r="V276" s="5">
        <f t="shared" si="459"/>
        <v>2.0860194923081449E-3</v>
      </c>
      <c r="W276" s="5">
        <f t="shared" si="460"/>
        <v>0.14117209096368694</v>
      </c>
      <c r="X276" s="5">
        <f t="shared" si="461"/>
        <v>6.2949038709539579E-2</v>
      </c>
      <c r="Y276" s="5">
        <f t="shared" si="462"/>
        <v>1.4034578107490063E-2</v>
      </c>
      <c r="Z276" s="5">
        <f t="shared" si="463"/>
        <v>6.3504810520102176E-4</v>
      </c>
      <c r="AA276" s="5">
        <f t="shared" si="464"/>
        <v>1.7153824160474219E-3</v>
      </c>
      <c r="AB276" s="5">
        <f t="shared" si="465"/>
        <v>2.3167826257455282E-3</v>
      </c>
      <c r="AC276" s="5">
        <f t="shared" si="466"/>
        <v>1.5703373634726005E-4</v>
      </c>
      <c r="AD276" s="5">
        <f t="shared" si="467"/>
        <v>9.5332983632436696E-2</v>
      </c>
      <c r="AE276" s="5">
        <f t="shared" si="468"/>
        <v>4.2509249781656919E-2</v>
      </c>
      <c r="AF276" s="5">
        <f t="shared" si="469"/>
        <v>9.4774979663201364E-3</v>
      </c>
      <c r="AG276" s="5">
        <f t="shared" si="470"/>
        <v>1.4086811405825943E-3</v>
      </c>
      <c r="AH276" s="5">
        <f t="shared" si="471"/>
        <v>7.0792441133073615E-5</v>
      </c>
      <c r="AI276" s="5">
        <f t="shared" si="472"/>
        <v>1.9122348010204145E-4</v>
      </c>
      <c r="AJ276" s="5">
        <f t="shared" si="473"/>
        <v>2.5826499804971646E-4</v>
      </c>
      <c r="AK276" s="5">
        <f t="shared" si="474"/>
        <v>2.3254051291897448E-4</v>
      </c>
      <c r="AL276" s="5">
        <f t="shared" si="475"/>
        <v>7.5656725370734861E-6</v>
      </c>
      <c r="AM276" s="5">
        <f t="shared" si="476"/>
        <v>5.1502405078636709E-2</v>
      </c>
      <c r="AN276" s="5">
        <f t="shared" si="477"/>
        <v>2.2965069574292993E-2</v>
      </c>
      <c r="AO276" s="5">
        <f t="shared" si="478"/>
        <v>5.1200950688308931E-3</v>
      </c>
      <c r="AP276" s="5">
        <f t="shared" si="479"/>
        <v>7.6102167334491917E-4</v>
      </c>
      <c r="AQ276" s="5">
        <f t="shared" si="480"/>
        <v>8.4835434623034729E-5</v>
      </c>
      <c r="AR276" s="5">
        <f t="shared" si="481"/>
        <v>6.3133103530710397E-6</v>
      </c>
      <c r="AS276" s="5">
        <f t="shared" si="482"/>
        <v>1.7053419226060195E-5</v>
      </c>
      <c r="AT276" s="5">
        <f t="shared" si="483"/>
        <v>2.303222010607271E-5</v>
      </c>
      <c r="AU276" s="5">
        <f t="shared" si="484"/>
        <v>2.0738095822407338E-5</v>
      </c>
      <c r="AV276" s="5">
        <f t="shared" si="485"/>
        <v>1.4004358341012343E-5</v>
      </c>
      <c r="AW276" s="5">
        <f t="shared" si="486"/>
        <v>2.5312767122205716E-7</v>
      </c>
      <c r="AX276" s="5">
        <f t="shared" si="487"/>
        <v>2.3186254010389554E-2</v>
      </c>
      <c r="AY276" s="5">
        <f t="shared" si="488"/>
        <v>1.0338816909672772E-2</v>
      </c>
      <c r="AZ276" s="5">
        <f t="shared" si="489"/>
        <v>2.3050539997499959E-3</v>
      </c>
      <c r="BA276" s="5">
        <f t="shared" si="490"/>
        <v>3.4261005478569928E-4</v>
      </c>
      <c r="BB276" s="5">
        <f t="shared" si="491"/>
        <v>3.8192700578703682E-5</v>
      </c>
      <c r="BC276" s="5">
        <f t="shared" si="492"/>
        <v>3.4060468620091412E-6</v>
      </c>
      <c r="BD276" s="5">
        <f t="shared" si="493"/>
        <v>4.6918718741066073E-7</v>
      </c>
      <c r="BE276" s="5">
        <f t="shared" si="494"/>
        <v>1.2673613928258657E-6</v>
      </c>
      <c r="BF276" s="5">
        <f t="shared" si="495"/>
        <v>1.7116887919401682E-6</v>
      </c>
      <c r="BG276" s="5">
        <f t="shared" si="496"/>
        <v>1.5411960298189678E-6</v>
      </c>
      <c r="BH276" s="5">
        <f t="shared" si="497"/>
        <v>1.0407638994516374E-6</v>
      </c>
      <c r="BI276" s="5">
        <f t="shared" si="498"/>
        <v>5.6225916674805429E-7</v>
      </c>
      <c r="BJ276" s="8">
        <f t="shared" si="499"/>
        <v>0.82632273773997367</v>
      </c>
      <c r="BK276" s="8">
        <f t="shared" si="500"/>
        <v>0.12291813146827509</v>
      </c>
      <c r="BL276" s="8">
        <f t="shared" si="501"/>
        <v>3.9849847231951736E-2</v>
      </c>
      <c r="BM276" s="8">
        <f t="shared" si="502"/>
        <v>0.58833130888755558</v>
      </c>
      <c r="BN276" s="8">
        <f t="shared" si="503"/>
        <v>0.39105589187584427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1.55</v>
      </c>
      <c r="F277">
        <f>VLOOKUP(B277,home!$B$2:$E$405,3,FALSE)</f>
        <v>0.83</v>
      </c>
      <c r="G277">
        <f>VLOOKUP(C277,away!$B$2:$E$405,4,FALSE)</f>
        <v>1.37</v>
      </c>
      <c r="H277">
        <f>VLOOKUP(A277,away!$A$2:$E$405,3,FALSE)</f>
        <v>1.0857142857142901</v>
      </c>
      <c r="I277">
        <f>VLOOKUP(C277,away!$B$2:$E$405,3,FALSE)</f>
        <v>0.65</v>
      </c>
      <c r="J277">
        <f>VLOOKUP(B277,home!$B$2:$E$405,4,FALSE)</f>
        <v>0.83</v>
      </c>
      <c r="K277" s="3">
        <f t="shared" si="448"/>
        <v>1.7625050000000002</v>
      </c>
      <c r="L277" s="3">
        <f t="shared" si="449"/>
        <v>0.58574285714285956</v>
      </c>
      <c r="M277" s="5">
        <f t="shared" si="450"/>
        <v>9.5536409089337304E-2</v>
      </c>
      <c r="N277" s="5">
        <f t="shared" si="451"/>
        <v>0.16838339870200245</v>
      </c>
      <c r="O277" s="5">
        <f t="shared" si="452"/>
        <v>5.5959769221157481E-2</v>
      </c>
      <c r="P277" s="5">
        <f t="shared" si="453"/>
        <v>9.8629373051136157E-2</v>
      </c>
      <c r="Q277" s="5">
        <f t="shared" si="454"/>
        <v>0.14838829106463647</v>
      </c>
      <c r="R277" s="5">
        <f t="shared" si="455"/>
        <v>1.6389017554327916E-2</v>
      </c>
      <c r="S277" s="5">
        <f t="shared" si="456"/>
        <v>2.5455617709484048E-2</v>
      </c>
      <c r="T277" s="5">
        <f t="shared" si="457"/>
        <v>8.6917381574746405E-2</v>
      </c>
      <c r="U277" s="5">
        <f t="shared" si="458"/>
        <v>2.8885725384590725E-2</v>
      </c>
      <c r="V277" s="5">
        <f t="shared" si="459"/>
        <v>2.9199706737146214E-3</v>
      </c>
      <c r="W277" s="5">
        <f t="shared" si="460"/>
        <v>8.7178368314292376E-2</v>
      </c>
      <c r="X277" s="5">
        <f t="shared" si="461"/>
        <v>5.1064106537466146E-2</v>
      </c>
      <c r="Y277" s="5">
        <f t="shared" si="462"/>
        <v>1.4955217830351395E-2</v>
      </c>
      <c r="Z277" s="5">
        <f t="shared" si="463"/>
        <v>3.1999166560121718E-3</v>
      </c>
      <c r="AA277" s="5">
        <f t="shared" si="464"/>
        <v>5.6398691058047326E-3</v>
      </c>
      <c r="AB277" s="5">
        <f t="shared" si="465"/>
        <v>4.9701487491631878E-3</v>
      </c>
      <c r="AC277" s="5">
        <f t="shared" si="466"/>
        <v>1.8840649315099683E-4</v>
      </c>
      <c r="AD277" s="5">
        <f t="shared" si="467"/>
        <v>3.8413077511445501E-2</v>
      </c>
      <c r="AE277" s="5">
        <f t="shared" si="468"/>
        <v>2.2500185773204208E-2</v>
      </c>
      <c r="AF277" s="5">
        <f t="shared" si="469"/>
        <v>6.5896615505208764E-3</v>
      </c>
      <c r="AG277" s="5">
        <f t="shared" si="470"/>
        <v>1.2866157280688481E-3</v>
      </c>
      <c r="AH277" s="5">
        <f t="shared" si="471"/>
        <v>4.6858208117789849E-4</v>
      </c>
      <c r="AI277" s="5">
        <f t="shared" si="472"/>
        <v>8.2587826098645201E-4</v>
      </c>
      <c r="AJ277" s="5">
        <f t="shared" si="473"/>
        <v>7.2780728218996358E-4</v>
      </c>
      <c r="AK277" s="5">
        <f t="shared" si="474"/>
        <v>4.2758799129874063E-4</v>
      </c>
      <c r="AL277" s="5">
        <f t="shared" si="475"/>
        <v>7.7802439825299921E-6</v>
      </c>
      <c r="AM277" s="5">
        <f t="shared" si="476"/>
        <v>1.3540648235862046E-2</v>
      </c>
      <c r="AN277" s="5">
        <f t="shared" si="477"/>
        <v>7.9313379852402541E-3</v>
      </c>
      <c r="AO277" s="5">
        <f t="shared" si="478"/>
        <v>2.3228622862201584E-3</v>
      </c>
      <c r="AP277" s="5">
        <f t="shared" si="479"/>
        <v>4.5353333075999686E-4</v>
      </c>
      <c r="AQ277" s="5">
        <f t="shared" si="480"/>
        <v>6.6413477242219514E-5</v>
      </c>
      <c r="AR277" s="5">
        <f t="shared" si="481"/>
        <v>5.4893721407017949E-5</v>
      </c>
      <c r="AS277" s="5">
        <f t="shared" si="482"/>
        <v>9.675045844847617E-5</v>
      </c>
      <c r="AT277" s="5">
        <f t="shared" si="483"/>
        <v>8.5261583383865774E-5</v>
      </c>
      <c r="AU277" s="5">
        <f t="shared" si="484"/>
        <v>5.0091322340660124E-5</v>
      </c>
      <c r="AV277" s="5">
        <f t="shared" si="485"/>
        <v>2.2071551520506306E-5</v>
      </c>
      <c r="AW277" s="5">
        <f t="shared" si="486"/>
        <v>2.2311464332358448E-7</v>
      </c>
      <c r="AX277" s="5">
        <f t="shared" si="487"/>
        <v>3.9775767031580067E-3</v>
      </c>
      <c r="AY277" s="5">
        <f t="shared" si="488"/>
        <v>2.3298371426126461E-3</v>
      </c>
      <c r="AZ277" s="5">
        <f t="shared" si="489"/>
        <v>6.8234273229574364E-4</v>
      </c>
      <c r="BA277" s="5">
        <f t="shared" si="490"/>
        <v>1.3322579385519141E-4</v>
      </c>
      <c r="BB277" s="5">
        <f t="shared" si="491"/>
        <v>1.9509014284466356E-5</v>
      </c>
      <c r="BC277" s="5">
        <f t="shared" si="492"/>
        <v>2.2854531534048375E-6</v>
      </c>
      <c r="BD277" s="5">
        <f t="shared" si="493"/>
        <v>5.3589342026918047E-6</v>
      </c>
      <c r="BE277" s="5">
        <f t="shared" si="494"/>
        <v>9.4451483269153188E-6</v>
      </c>
      <c r="BF277" s="5">
        <f t="shared" si="495"/>
        <v>8.3235605759649451E-6</v>
      </c>
      <c r="BG277" s="5">
        <f t="shared" si="496"/>
        <v>4.8901057109803658E-6</v>
      </c>
      <c r="BH277" s="5">
        <f t="shared" si="497"/>
        <v>2.1547089415328638E-6</v>
      </c>
      <c r="BI277" s="5">
        <f t="shared" si="498"/>
        <v>7.5953705659927576E-7</v>
      </c>
      <c r="BJ277" s="8">
        <f t="shared" si="499"/>
        <v>0.65713587674141904</v>
      </c>
      <c r="BK277" s="8">
        <f t="shared" si="500"/>
        <v>0.22506739440341833</v>
      </c>
      <c r="BL277" s="8">
        <f t="shared" si="501"/>
        <v>0.11463438626261231</v>
      </c>
      <c r="BM277" s="8">
        <f t="shared" si="502"/>
        <v>0.41442170135289447</v>
      </c>
      <c r="BN277" s="8">
        <f t="shared" si="503"/>
        <v>0.58328625868259765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1.55</v>
      </c>
      <c r="F278">
        <f>VLOOKUP(B278,home!$B$2:$E$405,3,FALSE)</f>
        <v>1.38</v>
      </c>
      <c r="G278">
        <f>VLOOKUP(C278,away!$B$2:$E$405,4,FALSE)</f>
        <v>1.01</v>
      </c>
      <c r="H278">
        <f>VLOOKUP(A278,away!$A$2:$E$405,3,FALSE)</f>
        <v>1.0857142857142901</v>
      </c>
      <c r="I278">
        <f>VLOOKUP(C278,away!$B$2:$E$405,3,FALSE)</f>
        <v>0.28000000000000003</v>
      </c>
      <c r="J278">
        <f>VLOOKUP(B278,home!$B$2:$E$405,4,FALSE)</f>
        <v>1.38</v>
      </c>
      <c r="K278" s="3">
        <f t="shared" si="448"/>
        <v>2.1603899999999996</v>
      </c>
      <c r="L278" s="3">
        <f t="shared" si="449"/>
        <v>0.41952000000000172</v>
      </c>
      <c r="M278" s="5">
        <f t="shared" si="450"/>
        <v>7.5780823990101373E-2</v>
      </c>
      <c r="N278" s="5">
        <f t="shared" si="451"/>
        <v>0.16371613433997506</v>
      </c>
      <c r="O278" s="5">
        <f t="shared" si="452"/>
        <v>3.1791571280327453E-2</v>
      </c>
      <c r="P278" s="5">
        <f t="shared" si="453"/>
        <v>6.8682192678306622E-2</v>
      </c>
      <c r="Q278" s="5">
        <f t="shared" si="454"/>
        <v>0.17684534973336935</v>
      </c>
      <c r="R278" s="5">
        <f t="shared" si="455"/>
        <v>6.6685999917615148E-3</v>
      </c>
      <c r="S278" s="5">
        <f t="shared" si="456"/>
        <v>1.5562128196561347E-2</v>
      </c>
      <c r="T278" s="5">
        <f t="shared" si="457"/>
        <v>7.4190161120143414E-2</v>
      </c>
      <c r="U278" s="5">
        <f t="shared" si="458"/>
        <v>1.4406776736201657E-2</v>
      </c>
      <c r="V278" s="5">
        <f t="shared" si="459"/>
        <v>1.5671526720860574E-3</v>
      </c>
      <c r="W278" s="5">
        <f t="shared" si="460"/>
        <v>0.12735164170349125</v>
      </c>
      <c r="X278" s="5">
        <f t="shared" si="461"/>
        <v>5.342656072744887E-2</v>
      </c>
      <c r="Y278" s="5">
        <f t="shared" si="462"/>
        <v>1.1206755378189721E-2</v>
      </c>
      <c r="Z278" s="5">
        <f t="shared" si="463"/>
        <v>9.3253702284793437E-4</v>
      </c>
      <c r="AA278" s="5">
        <f t="shared" si="464"/>
        <v>2.0146436587904484E-3</v>
      </c>
      <c r="AB278" s="5">
        <f t="shared" si="465"/>
        <v>2.1762080070071481E-3</v>
      </c>
      <c r="AC278" s="5">
        <f t="shared" si="466"/>
        <v>8.8772030403922825E-5</v>
      </c>
      <c r="AD278" s="5">
        <f t="shared" si="467"/>
        <v>6.8782303304951373E-2</v>
      </c>
      <c r="AE278" s="5">
        <f t="shared" si="468"/>
        <v>2.8855551882493315E-2</v>
      </c>
      <c r="AF278" s="5">
        <f t="shared" si="469"/>
        <v>6.052740562871823E-3</v>
      </c>
      <c r="AG278" s="5">
        <f t="shared" si="470"/>
        <v>8.4641524031199946E-4</v>
      </c>
      <c r="AH278" s="5">
        <f t="shared" si="471"/>
        <v>9.7804482956291713E-5</v>
      </c>
      <c r="AI278" s="5">
        <f t="shared" si="472"/>
        <v>2.1129582693394302E-4</v>
      </c>
      <c r="AJ278" s="5">
        <f t="shared" si="473"/>
        <v>2.2824069577491056E-4</v>
      </c>
      <c r="AK278" s="5">
        <f t="shared" si="474"/>
        <v>1.6436297224838633E-4</v>
      </c>
      <c r="AL278" s="5">
        <f t="shared" si="475"/>
        <v>3.2182588552708961E-6</v>
      </c>
      <c r="AM278" s="5">
        <f t="shared" si="476"/>
        <v>2.9719320047396771E-2</v>
      </c>
      <c r="AN278" s="5">
        <f t="shared" si="477"/>
        <v>1.2467849146283945E-2</v>
      </c>
      <c r="AO278" s="5">
        <f t="shared" si="478"/>
        <v>2.615256036924531E-3</v>
      </c>
      <c r="AP278" s="5">
        <f t="shared" si="479"/>
        <v>3.6571740420352801E-4</v>
      </c>
      <c r="AQ278" s="5">
        <f t="shared" si="480"/>
        <v>3.8356441352866163E-5</v>
      </c>
      <c r="AR278" s="5">
        <f t="shared" si="481"/>
        <v>8.2061873379647337E-6</v>
      </c>
      <c r="AS278" s="5">
        <f t="shared" si="482"/>
        <v>1.7728565063065631E-5</v>
      </c>
      <c r="AT278" s="5">
        <f t="shared" si="483"/>
        <v>1.9150307338298177E-5</v>
      </c>
      <c r="AU278" s="5">
        <f t="shared" si="484"/>
        <v>1.3790710823528663E-5</v>
      </c>
      <c r="AV278" s="5">
        <f t="shared" si="485"/>
        <v>7.4483284390107724E-6</v>
      </c>
      <c r="AW278" s="5">
        <f t="shared" si="486"/>
        <v>8.1022063640640465E-8</v>
      </c>
      <c r="AX278" s="5">
        <f t="shared" si="487"/>
        <v>1.0700886972865904E-2</v>
      </c>
      <c r="AY278" s="5">
        <f t="shared" si="488"/>
        <v>4.489236102856722E-3</v>
      </c>
      <c r="AZ278" s="5">
        <f t="shared" si="489"/>
        <v>9.4166216493522998E-4</v>
      </c>
      <c r="BA278" s="5">
        <f t="shared" si="490"/>
        <v>1.3168203714454316E-4</v>
      </c>
      <c r="BB278" s="5">
        <f t="shared" si="491"/>
        <v>1.3810812055719736E-5</v>
      </c>
      <c r="BC278" s="5">
        <f t="shared" si="492"/>
        <v>1.1587823747231135E-6</v>
      </c>
      <c r="BD278" s="5">
        <f t="shared" si="493"/>
        <v>5.7377661867049678E-7</v>
      </c>
      <c r="BE278" s="5">
        <f t="shared" si="494"/>
        <v>1.2395812692095543E-6</v>
      </c>
      <c r="BF278" s="5">
        <f t="shared" si="495"/>
        <v>1.3389894890938145E-6</v>
      </c>
      <c r="BG278" s="5">
        <f t="shared" si="496"/>
        <v>9.6424650078112842E-7</v>
      </c>
      <c r="BH278" s="5">
        <f t="shared" si="497"/>
        <v>5.2078712445563558E-7</v>
      </c>
      <c r="BI278" s="5">
        <f t="shared" si="498"/>
        <v>2.2502065916054207E-7</v>
      </c>
      <c r="BJ278" s="8">
        <f t="shared" si="499"/>
        <v>0.77275854994164073</v>
      </c>
      <c r="BK278" s="8">
        <f t="shared" si="500"/>
        <v>0.16617352392917134</v>
      </c>
      <c r="BL278" s="8">
        <f t="shared" si="501"/>
        <v>5.7830690152664996E-2</v>
      </c>
      <c r="BM278" s="8">
        <f t="shared" si="502"/>
        <v>0.46972147395169045</v>
      </c>
      <c r="BN278" s="8">
        <f t="shared" si="503"/>
        <v>0.5234846720138413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1.6111111111111101</v>
      </c>
      <c r="F279">
        <f>VLOOKUP(B279,home!$B$2:$E$405,3,FALSE)</f>
        <v>0.39</v>
      </c>
      <c r="G279">
        <f>VLOOKUP(C279,away!$B$2:$E$405,4,FALSE)</f>
        <v>1.0900000000000001</v>
      </c>
      <c r="H279">
        <f>VLOOKUP(A279,away!$A$2:$E$405,3,FALSE)</f>
        <v>1.4652777777777799</v>
      </c>
      <c r="I279">
        <f>VLOOKUP(C279,away!$B$2:$E$405,3,FALSE)</f>
        <v>0.7</v>
      </c>
      <c r="J279">
        <f>VLOOKUP(B279,home!$B$2:$E$405,4,FALSE)</f>
        <v>0.39</v>
      </c>
      <c r="K279" s="3">
        <f t="shared" si="448"/>
        <v>0.68488333333333296</v>
      </c>
      <c r="L279" s="3">
        <f t="shared" si="449"/>
        <v>0.40002083333333388</v>
      </c>
      <c r="M279" s="5">
        <f t="shared" si="450"/>
        <v>0.33793416970089379</v>
      </c>
      <c r="N279" s="5">
        <f t="shared" si="451"/>
        <v>0.23144548059198031</v>
      </c>
      <c r="O279" s="5">
        <f t="shared" si="452"/>
        <v>0.1351807081755598</v>
      </c>
      <c r="P279" s="5">
        <f t="shared" si="453"/>
        <v>9.2583014017637924E-2</v>
      </c>
      <c r="Q279" s="5">
        <f t="shared" si="454"/>
        <v>7.9256576116385341E-2</v>
      </c>
      <c r="R279" s="5">
        <f t="shared" si="455"/>
        <v>2.703754976748882E-2</v>
      </c>
      <c r="S279" s="5">
        <f t="shared" si="456"/>
        <v>6.3411865779782577E-3</v>
      </c>
      <c r="T279" s="5">
        <f t="shared" si="457"/>
        <v>3.1704281625223277E-2</v>
      </c>
      <c r="U279" s="5">
        <f t="shared" si="458"/>
        <v>1.8517567209923622E-2</v>
      </c>
      <c r="V279" s="5">
        <f t="shared" si="459"/>
        <v>1.9303107543665806E-4</v>
      </c>
      <c r="W279" s="5">
        <f t="shared" si="460"/>
        <v>1.8093836013059007E-2</v>
      </c>
      <c r="X279" s="5">
        <f t="shared" si="461"/>
        <v>7.2379113601405524E-3</v>
      </c>
      <c r="Y279" s="5">
        <f t="shared" si="462"/>
        <v>1.4476576669381134E-3</v>
      </c>
      <c r="Z279" s="5">
        <f t="shared" si="463"/>
        <v>3.6051943964274559E-3</v>
      </c>
      <c r="AA279" s="5">
        <f t="shared" si="464"/>
        <v>2.469137555539889E-3</v>
      </c>
      <c r="AB279" s="5">
        <f t="shared" si="465"/>
        <v>8.4553557974833833E-4</v>
      </c>
      <c r="AC279" s="5">
        <f t="shared" si="466"/>
        <v>3.3052662998702236E-6</v>
      </c>
      <c r="AD279" s="5">
        <f t="shared" si="467"/>
        <v>3.098041680352639E-3</v>
      </c>
      <c r="AE279" s="5">
        <f t="shared" si="468"/>
        <v>1.2392812146760645E-3</v>
      </c>
      <c r="AF279" s="5">
        <f t="shared" si="469"/>
        <v>2.4786915211453273E-4</v>
      </c>
      <c r="AG279" s="5">
        <f t="shared" si="470"/>
        <v>3.3050941595494104E-5</v>
      </c>
      <c r="AH279" s="5">
        <f t="shared" si="471"/>
        <v>3.6053821669689403E-4</v>
      </c>
      <c r="AI279" s="5">
        <f t="shared" si="472"/>
        <v>2.469266156454243E-4</v>
      </c>
      <c r="AJ279" s="5">
        <f t="shared" si="473"/>
        <v>8.4557961805978445E-5</v>
      </c>
      <c r="AK279" s="5">
        <f t="shared" si="474"/>
        <v>1.9304112913850392E-5</v>
      </c>
      <c r="AL279" s="5">
        <f t="shared" si="475"/>
        <v>3.6221435250985464E-8</v>
      </c>
      <c r="AM279" s="5">
        <f t="shared" si="476"/>
        <v>4.2435942256910321E-4</v>
      </c>
      <c r="AN279" s="5">
        <f t="shared" si="477"/>
        <v>1.6975260984894504E-4</v>
      </c>
      <c r="AO279" s="5">
        <f t="shared" si="478"/>
        <v>3.3952290226141638E-5</v>
      </c>
      <c r="AP279" s="5">
        <f t="shared" si="479"/>
        <v>4.5272078099454627E-6</v>
      </c>
      <c r="AQ279" s="5">
        <f t="shared" si="480"/>
        <v>4.5274436020189025E-7</v>
      </c>
      <c r="AR279" s="5">
        <f t="shared" si="481"/>
        <v>2.884455957832115E-5</v>
      </c>
      <c r="AS279" s="5">
        <f t="shared" si="482"/>
        <v>1.9755158112532503E-5</v>
      </c>
      <c r="AT279" s="5">
        <f t="shared" si="483"/>
        <v>6.764989269319148E-6</v>
      </c>
      <c r="AU279" s="5">
        <f t="shared" si="484"/>
        <v>1.5444094669118422E-6</v>
      </c>
      <c r="AV279" s="5">
        <f t="shared" si="485"/>
        <v>2.6443507593253455E-7</v>
      </c>
      <c r="AW279" s="5">
        <f t="shared" si="486"/>
        <v>2.7565277075423105E-10</v>
      </c>
      <c r="AX279" s="5">
        <f t="shared" si="487"/>
        <v>4.8439449310089272E-5</v>
      </c>
      <c r="AY279" s="5">
        <f t="shared" si="488"/>
        <v>1.9376788879229697E-5</v>
      </c>
      <c r="AZ279" s="5">
        <f t="shared" si="489"/>
        <v>3.875559617396769E-6</v>
      </c>
      <c r="BA279" s="5">
        <f t="shared" si="490"/>
        <v>5.1676819592802412E-7</v>
      </c>
      <c r="BB279" s="5">
        <f t="shared" si="491"/>
        <v>5.1679511093822931E-8</v>
      </c>
      <c r="BC279" s="5">
        <f t="shared" si="492"/>
        <v>4.1345762188020668E-9</v>
      </c>
      <c r="BD279" s="5">
        <f t="shared" si="493"/>
        <v>1.9230707932755026E-6</v>
      </c>
      <c r="BE279" s="5">
        <f t="shared" si="494"/>
        <v>1.3170791351345032E-6</v>
      </c>
      <c r="BF279" s="5">
        <f t="shared" si="495"/>
        <v>4.5102277416735087E-7</v>
      </c>
      <c r="BG279" s="5">
        <f t="shared" si="496"/>
        <v>1.0296599366032745E-7</v>
      </c>
      <c r="BH279" s="5">
        <f t="shared" si="497"/>
        <v>1.7629923239515971E-8</v>
      </c>
      <c r="BI279" s="5">
        <f t="shared" si="498"/>
        <v>2.4148881189380986E-9</v>
      </c>
      <c r="BJ279" s="8">
        <f t="shared" si="499"/>
        <v>0.37450929501736979</v>
      </c>
      <c r="BK279" s="8">
        <f t="shared" si="500"/>
        <v>0.43707411964856102</v>
      </c>
      <c r="BL279" s="8">
        <f t="shared" si="501"/>
        <v>0.18482281293033326</v>
      </c>
      <c r="BM279" s="8">
        <f t="shared" si="502"/>
        <v>9.6554547109518815E-2</v>
      </c>
      <c r="BN279" s="8">
        <f t="shared" si="503"/>
        <v>0.90343749836994602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1.6111111111111101</v>
      </c>
      <c r="F280">
        <f>VLOOKUP(B280,home!$B$2:$E$405,3,FALSE)</f>
        <v>1.47</v>
      </c>
      <c r="G280">
        <f>VLOOKUP(C280,away!$B$2:$E$405,4,FALSE)</f>
        <v>1.32</v>
      </c>
      <c r="H280">
        <f>VLOOKUP(A280,away!$A$2:$E$405,3,FALSE)</f>
        <v>1.4652777777777799</v>
      </c>
      <c r="I280">
        <f>VLOOKUP(C280,away!$B$2:$E$405,3,FALSE)</f>
        <v>0.93</v>
      </c>
      <c r="J280">
        <f>VLOOKUP(B280,home!$B$2:$E$405,4,FALSE)</f>
        <v>1.47</v>
      </c>
      <c r="K280" s="3">
        <f t="shared" si="448"/>
        <v>3.1261999999999981</v>
      </c>
      <c r="L280" s="3">
        <f t="shared" si="449"/>
        <v>2.003181250000003</v>
      </c>
      <c r="M280" s="5">
        <f t="shared" si="450"/>
        <v>5.9202224782907821E-3</v>
      </c>
      <c r="N280" s="5">
        <f t="shared" si="451"/>
        <v>1.850779951163263E-2</v>
      </c>
      <c r="O280" s="5">
        <f t="shared" si="452"/>
        <v>1.1859278664340646E-2</v>
      </c>
      <c r="P280" s="5">
        <f t="shared" si="453"/>
        <v>3.7074476960461705E-2</v>
      </c>
      <c r="Q280" s="5">
        <f t="shared" si="454"/>
        <v>2.8929541416632957E-2</v>
      </c>
      <c r="R280" s="5">
        <f t="shared" si="455"/>
        <v>1.1878142329466133E-2</v>
      </c>
      <c r="S280" s="5">
        <f t="shared" si="456"/>
        <v>5.804329342909427E-2</v>
      </c>
      <c r="T280" s="5">
        <f t="shared" si="457"/>
        <v>5.7951114936897676E-2</v>
      </c>
      <c r="U280" s="5">
        <f t="shared" si="458"/>
        <v>3.7133448550377E-2</v>
      </c>
      <c r="V280" s="5">
        <f t="shared" si="459"/>
        <v>4.0387460152934283E-2</v>
      </c>
      <c r="W280" s="5">
        <f t="shared" si="460"/>
        <v>3.0146510792225963E-2</v>
      </c>
      <c r="X280" s="5">
        <f t="shared" si="461"/>
        <v>6.0388925171909788E-2</v>
      </c>
      <c r="Y280" s="5">
        <f t="shared" si="462"/>
        <v>6.0484981306011459E-2</v>
      </c>
      <c r="Z280" s="5">
        <f t="shared" si="463"/>
        <v>7.9313573330726372E-3</v>
      </c>
      <c r="AA280" s="5">
        <f t="shared" si="464"/>
        <v>2.4795009294651664E-2</v>
      </c>
      <c r="AB280" s="5">
        <f t="shared" si="465"/>
        <v>3.8757079028470004E-2</v>
      </c>
      <c r="AC280" s="5">
        <f t="shared" si="466"/>
        <v>1.5807513636757607E-2</v>
      </c>
      <c r="AD280" s="5">
        <f t="shared" si="467"/>
        <v>2.3561005509664189E-2</v>
      </c>
      <c r="AE280" s="5">
        <f t="shared" si="468"/>
        <v>4.7196964468106069E-2</v>
      </c>
      <c r="AF280" s="5">
        <f t="shared" si="469"/>
        <v>4.727203713971323E-2</v>
      </c>
      <c r="AG280" s="5">
        <f t="shared" si="470"/>
        <v>3.156481948252577E-2</v>
      </c>
      <c r="AH280" s="5">
        <f t="shared" si="471"/>
        <v>3.971986574165285E-3</v>
      </c>
      <c r="AI280" s="5">
        <f t="shared" si="472"/>
        <v>1.2417224428155505E-2</v>
      </c>
      <c r="AJ280" s="5">
        <f t="shared" si="473"/>
        <v>1.9409363503649867E-2</v>
      </c>
      <c r="AK280" s="5">
        <f t="shared" si="474"/>
        <v>2.0225850728370055E-2</v>
      </c>
      <c r="AL280" s="5">
        <f t="shared" si="475"/>
        <v>3.9596843009004849E-3</v>
      </c>
      <c r="AM280" s="5">
        <f t="shared" si="476"/>
        <v>1.4731283084862431E-2</v>
      </c>
      <c r="AN280" s="5">
        <f t="shared" si="477"/>
        <v>2.9509430064038628E-2</v>
      </c>
      <c r="AO280" s="5">
        <f t="shared" si="478"/>
        <v>2.9556368501234286E-2</v>
      </c>
      <c r="AP280" s="5">
        <f t="shared" si="479"/>
        <v>1.9735587733254404E-2</v>
      </c>
      <c r="AQ280" s="5">
        <f t="shared" si="480"/>
        <v>9.8834898262463219E-3</v>
      </c>
      <c r="AR280" s="5">
        <f t="shared" si="481"/>
        <v>1.5913218061239295E-3</v>
      </c>
      <c r="AS280" s="5">
        <f t="shared" si="482"/>
        <v>4.974790230304625E-3</v>
      </c>
      <c r="AT280" s="5">
        <f t="shared" si="483"/>
        <v>7.7760946089891576E-3</v>
      </c>
      <c r="AU280" s="5">
        <f t="shared" si="484"/>
        <v>8.1032089888739625E-3</v>
      </c>
      <c r="AV280" s="5">
        <f t="shared" si="485"/>
        <v>6.3330629852544418E-3</v>
      </c>
      <c r="AW280" s="5">
        <f t="shared" si="486"/>
        <v>6.8880305748061205E-4</v>
      </c>
      <c r="AX280" s="5">
        <f t="shared" si="487"/>
        <v>7.6754895299828195E-3</v>
      </c>
      <c r="AY280" s="5">
        <f t="shared" si="488"/>
        <v>1.5375396711032921E-2</v>
      </c>
      <c r="AZ280" s="5">
        <f t="shared" si="489"/>
        <v>1.5399853201426434E-2</v>
      </c>
      <c r="BA280" s="5">
        <f t="shared" si="490"/>
        <v>1.0282899061949983E-2</v>
      </c>
      <c r="BB280" s="5">
        <f t="shared" si="491"/>
        <v>5.1496276491352078E-3</v>
      </c>
      <c r="BC280" s="5">
        <f t="shared" si="492"/>
        <v>2.0631275102458491E-3</v>
      </c>
      <c r="BD280" s="5">
        <f t="shared" si="493"/>
        <v>5.3128433412393244E-4</v>
      </c>
      <c r="BE280" s="5">
        <f t="shared" si="494"/>
        <v>1.6609010853382363E-3</v>
      </c>
      <c r="BF280" s="5">
        <f t="shared" si="495"/>
        <v>2.5961544864921966E-3</v>
      </c>
      <c r="BG280" s="5">
        <f t="shared" si="496"/>
        <v>2.7053660518906331E-3</v>
      </c>
      <c r="BH280" s="5">
        <f t="shared" si="497"/>
        <v>2.114378837855123E-3</v>
      </c>
      <c r="BI280" s="5">
        <f t="shared" si="498"/>
        <v>1.3219942245805366E-3</v>
      </c>
      <c r="BJ280" s="8">
        <f t="shared" si="499"/>
        <v>0.56536625260872908</v>
      </c>
      <c r="BK280" s="8">
        <f t="shared" si="500"/>
        <v>0.17656804766947207</v>
      </c>
      <c r="BL280" s="8">
        <f t="shared" si="501"/>
        <v>0.22015594074147291</v>
      </c>
      <c r="BM280" s="8">
        <f t="shared" si="502"/>
        <v>0.84116554333837001</v>
      </c>
      <c r="BN280" s="8">
        <f t="shared" si="503"/>
        <v>0.11416946136082484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1.6111111111111101</v>
      </c>
      <c r="F281">
        <f>VLOOKUP(B281,home!$B$2:$E$405,3,FALSE)</f>
        <v>0.55000000000000004</v>
      </c>
      <c r="G281">
        <f>VLOOKUP(C281,away!$B$2:$E$405,4,FALSE)</f>
        <v>0.78</v>
      </c>
      <c r="H281">
        <f>VLOOKUP(A281,away!$A$2:$E$405,3,FALSE)</f>
        <v>1.4652777777777799</v>
      </c>
      <c r="I281">
        <f>VLOOKUP(C281,away!$B$2:$E$405,3,FALSE)</f>
        <v>0.85</v>
      </c>
      <c r="J281">
        <f>VLOOKUP(B281,home!$B$2:$E$405,4,FALSE)</f>
        <v>0.55000000000000004</v>
      </c>
      <c r="K281" s="3">
        <f t="shared" si="448"/>
        <v>0.69116666666666626</v>
      </c>
      <c r="L281" s="3">
        <f t="shared" si="449"/>
        <v>0.68501736111111211</v>
      </c>
      <c r="M281" s="5">
        <f t="shared" si="450"/>
        <v>0.25254040386073134</v>
      </c>
      <c r="N281" s="5">
        <f t="shared" si="451"/>
        <v>0.17454750913507538</v>
      </c>
      <c r="O281" s="5">
        <f t="shared" si="452"/>
        <v>0.1729945610266127</v>
      </c>
      <c r="P281" s="5">
        <f t="shared" si="453"/>
        <v>0.11956807409622708</v>
      </c>
      <c r="Q281" s="5">
        <f t="shared" si="454"/>
        <v>6.0320710031929757E-2</v>
      </c>
      <c r="R281" s="5">
        <f t="shared" si="455"/>
        <v>5.9252138840512732E-2</v>
      </c>
      <c r="S281" s="5">
        <f t="shared" si="456"/>
        <v>1.4152709947122916E-2</v>
      </c>
      <c r="T281" s="5">
        <f t="shared" si="457"/>
        <v>4.1320733606421113E-2</v>
      </c>
      <c r="U281" s="5">
        <f t="shared" si="458"/>
        <v>4.095310329526769E-2</v>
      </c>
      <c r="V281" s="5">
        <f t="shared" si="459"/>
        <v>7.4452872831883737E-4</v>
      </c>
      <c r="W281" s="5">
        <f t="shared" si="460"/>
        <v>1.3897221361245144E-2</v>
      </c>
      <c r="X281" s="5">
        <f t="shared" si="461"/>
        <v>9.5198379036571263E-3</v>
      </c>
      <c r="Y281" s="5">
        <f t="shared" si="462"/>
        <v>3.2606271194843728E-3</v>
      </c>
      <c r="Z281" s="5">
        <f t="shared" si="463"/>
        <v>1.3529581262905757E-2</v>
      </c>
      <c r="AA281" s="5">
        <f t="shared" si="464"/>
        <v>9.3511955828783563E-3</v>
      </c>
      <c r="AB281" s="5">
        <f t="shared" si="465"/>
        <v>3.2316173401830432E-3</v>
      </c>
      <c r="AC281" s="5">
        <f t="shared" si="466"/>
        <v>2.2031589993489068E-5</v>
      </c>
      <c r="AD281" s="5">
        <f t="shared" si="467"/>
        <v>2.4013240410451489E-3</v>
      </c>
      <c r="AE281" s="5">
        <f t="shared" si="468"/>
        <v>1.6449486577694197E-3</v>
      </c>
      <c r="AF281" s="5">
        <f t="shared" si="469"/>
        <v>5.6340919435423676E-4</v>
      </c>
      <c r="AG281" s="5">
        <f t="shared" si="470"/>
        <v>1.2864835984742568E-4</v>
      </c>
      <c r="AH281" s="5">
        <f t="shared" si="471"/>
        <v>2.3169995134135115E-3</v>
      </c>
      <c r="AI281" s="5">
        <f t="shared" si="472"/>
        <v>1.6014328303543045E-3</v>
      </c>
      <c r="AJ281" s="5">
        <f t="shared" si="473"/>
        <v>5.5342849562327464E-4</v>
      </c>
      <c r="AK281" s="5">
        <f t="shared" si="474"/>
        <v>1.2750377618609549E-4</v>
      </c>
      <c r="AL281" s="5">
        <f t="shared" si="475"/>
        <v>4.1724409156356984E-7</v>
      </c>
      <c r="AM281" s="5">
        <f t="shared" si="476"/>
        <v>3.3194302660714099E-4</v>
      </c>
      <c r="AN281" s="5">
        <f t="shared" si="477"/>
        <v>2.2738673612565939E-4</v>
      </c>
      <c r="AO281" s="5">
        <f t="shared" si="478"/>
        <v>7.7881930966233975E-5</v>
      </c>
      <c r="AP281" s="5">
        <f t="shared" si="479"/>
        <v>1.7783491609575804E-5</v>
      </c>
      <c r="AQ281" s="5">
        <f t="shared" si="480"/>
        <v>3.0455001234333044E-6</v>
      </c>
      <c r="AR281" s="5">
        <f t="shared" si="481"/>
        <v>3.1743697847485104E-4</v>
      </c>
      <c r="AS281" s="5">
        <f t="shared" si="482"/>
        <v>2.1940185828920106E-4</v>
      </c>
      <c r="AT281" s="5">
        <f t="shared" si="483"/>
        <v>7.5821625527109688E-5</v>
      </c>
      <c r="AU281" s="5">
        <f t="shared" si="484"/>
        <v>1.7468460058940206E-5</v>
      </c>
      <c r="AV281" s="5">
        <f t="shared" si="485"/>
        <v>3.0184043276843741E-6</v>
      </c>
      <c r="AW281" s="5">
        <f t="shared" si="486"/>
        <v>5.4874687259722374E-9</v>
      </c>
      <c r="AX281" s="5">
        <f t="shared" si="487"/>
        <v>3.8237992537217006E-5</v>
      </c>
      <c r="AY281" s="5">
        <f t="shared" si="488"/>
        <v>2.6193688742030793E-5</v>
      </c>
      <c r="AZ281" s="5">
        <f t="shared" si="489"/>
        <v>8.9715657699158879E-6</v>
      </c>
      <c r="BA281" s="5">
        <f t="shared" si="490"/>
        <v>2.0485594362475221E-6</v>
      </c>
      <c r="BB281" s="5">
        <f t="shared" si="491"/>
        <v>3.5082469477438616E-7</v>
      </c>
      <c r="BC281" s="5">
        <f t="shared" si="492"/>
        <v>4.8064201325392293E-8</v>
      </c>
      <c r="BD281" s="5">
        <f t="shared" si="493"/>
        <v>3.6241640218987871E-5</v>
      </c>
      <c r="BE281" s="5">
        <f t="shared" si="494"/>
        <v>2.5049013664690432E-5</v>
      </c>
      <c r="BF281" s="5">
        <f t="shared" si="495"/>
        <v>8.6565216389559292E-6</v>
      </c>
      <c r="BG281" s="5">
        <f t="shared" si="496"/>
        <v>1.9943664020416789E-6</v>
      </c>
      <c r="BH281" s="5">
        <f t="shared" si="497"/>
        <v>3.4460989455278487E-7</v>
      </c>
      <c r="BI281" s="5">
        <f t="shared" si="498"/>
        <v>4.7636574423679946E-8</v>
      </c>
      <c r="BJ281" s="8">
        <f t="shared" si="499"/>
        <v>0.30833886079164274</v>
      </c>
      <c r="BK281" s="8">
        <f t="shared" si="500"/>
        <v>0.38705435915522723</v>
      </c>
      <c r="BL281" s="8">
        <f t="shared" si="501"/>
        <v>0.29108746181610318</v>
      </c>
      <c r="BM281" s="8">
        <f t="shared" si="502"/>
        <v>0.16076067783351655</v>
      </c>
      <c r="BN281" s="8">
        <f t="shared" si="503"/>
        <v>0.83922339699108894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1.6111111111111101</v>
      </c>
      <c r="F282">
        <f>VLOOKUP(B282,home!$B$2:$E$405,3,FALSE)</f>
        <v>0.97</v>
      </c>
      <c r="G282">
        <f>VLOOKUP(C282,away!$B$2:$E$405,4,FALSE)</f>
        <v>0.9</v>
      </c>
      <c r="H282">
        <f>VLOOKUP(A282,away!$A$2:$E$405,3,FALSE)</f>
        <v>1.4652777777777799</v>
      </c>
      <c r="I282">
        <f>VLOOKUP(C282,away!$B$2:$E$405,3,FALSE)</f>
        <v>1.03</v>
      </c>
      <c r="J282">
        <f>VLOOKUP(B282,home!$B$2:$E$405,4,FALSE)</f>
        <v>0.97</v>
      </c>
      <c r="K282" s="3">
        <f t="shared" si="448"/>
        <v>1.406499999999999</v>
      </c>
      <c r="L282" s="3">
        <f t="shared" si="449"/>
        <v>1.4639590277777801</v>
      </c>
      <c r="M282" s="5">
        <f t="shared" si="450"/>
        <v>5.6672906170078835E-2</v>
      </c>
      <c r="N282" s="5">
        <f t="shared" si="451"/>
        <v>7.9710442528215811E-2</v>
      </c>
      <c r="O282" s="5">
        <f t="shared" si="452"/>
        <v>8.2966812618089955E-2</v>
      </c>
      <c r="P282" s="5">
        <f t="shared" si="453"/>
        <v>0.11669282194734344</v>
      </c>
      <c r="Q282" s="5">
        <f t="shared" si="454"/>
        <v>5.6056368707967742E-2</v>
      </c>
      <c r="R282" s="5">
        <f t="shared" si="455"/>
        <v>6.0730007169100139E-2</v>
      </c>
      <c r="S282" s="5">
        <f t="shared" si="456"/>
        <v>6.0069333012358311E-2</v>
      </c>
      <c r="T282" s="5">
        <f t="shared" si="457"/>
        <v>8.2064227034469223E-2</v>
      </c>
      <c r="U282" s="5">
        <f t="shared" si="458"/>
        <v>8.5416755083339277E-2</v>
      </c>
      <c r="V282" s="5">
        <f t="shared" si="459"/>
        <v>1.3742918119306505E-2</v>
      </c>
      <c r="W282" s="5">
        <f t="shared" si="460"/>
        <v>2.6281094195918848E-2</v>
      </c>
      <c r="X282" s="5">
        <f t="shared" si="461"/>
        <v>3.8474445107993617E-2</v>
      </c>
      <c r="Y282" s="5">
        <f t="shared" si="462"/>
        <v>2.8162505627293961E-2</v>
      </c>
      <c r="Z282" s="5">
        <f t="shared" si="463"/>
        <v>2.9635414084071141E-2</v>
      </c>
      <c r="AA282" s="5">
        <f t="shared" si="464"/>
        <v>4.168220990924603E-2</v>
      </c>
      <c r="AB282" s="5">
        <f t="shared" si="465"/>
        <v>2.9313014118677254E-2</v>
      </c>
      <c r="AC282" s="5">
        <f t="shared" si="466"/>
        <v>1.768591913568401E-3</v>
      </c>
      <c r="AD282" s="5">
        <f t="shared" si="467"/>
        <v>9.2410897466399591E-3</v>
      </c>
      <c r="AE282" s="5">
        <f t="shared" si="468"/>
        <v>1.3528576761098246E-2</v>
      </c>
      <c r="AF282" s="5">
        <f t="shared" si="469"/>
        <v>9.9026410411972316E-3</v>
      </c>
      <c r="AG282" s="5">
        <f t="shared" si="470"/>
        <v>4.8323535837011466E-3</v>
      </c>
      <c r="AH282" s="5">
        <f t="shared" si="471"/>
        <v>1.0846257997577182E-2</v>
      </c>
      <c r="AI282" s="5">
        <f t="shared" si="472"/>
        <v>1.5255261873592295E-2</v>
      </c>
      <c r="AJ282" s="5">
        <f t="shared" si="473"/>
        <v>1.0728262912603776E-2</v>
      </c>
      <c r="AK282" s="5">
        <f t="shared" si="474"/>
        <v>5.0297672621923981E-3</v>
      </c>
      <c r="AL282" s="5">
        <f t="shared" si="475"/>
        <v>1.4566535949166539E-4</v>
      </c>
      <c r="AM282" s="5">
        <f t="shared" si="476"/>
        <v>2.5995185457298193E-3</v>
      </c>
      <c r="AN282" s="5">
        <f t="shared" si="477"/>
        <v>3.8055886428969348E-3</v>
      </c>
      <c r="AO282" s="5">
        <f t="shared" si="478"/>
        <v>2.78561292488878E-3</v>
      </c>
      <c r="AP282" s="5">
        <f t="shared" si="479"/>
        <v>1.3593410630951318E-3</v>
      </c>
      <c r="AQ282" s="5">
        <f t="shared" si="480"/>
        <v>4.9750490528679091E-4</v>
      </c>
      <c r="AR282" s="5">
        <f t="shared" si="481"/>
        <v>3.1756954626320126E-3</v>
      </c>
      <c r="AS282" s="5">
        <f t="shared" si="482"/>
        <v>4.4666156681919221E-3</v>
      </c>
      <c r="AT282" s="5">
        <f t="shared" si="483"/>
        <v>3.1411474686559673E-3</v>
      </c>
      <c r="AU282" s="5">
        <f t="shared" si="484"/>
        <v>1.4726746382215379E-3</v>
      </c>
      <c r="AV282" s="5">
        <f t="shared" si="485"/>
        <v>5.1782921966464794E-4</v>
      </c>
      <c r="AW282" s="5">
        <f t="shared" si="486"/>
        <v>8.3314855015180898E-6</v>
      </c>
      <c r="AX282" s="5">
        <f t="shared" si="487"/>
        <v>6.0937047242816357E-4</v>
      </c>
      <c r="AY282" s="5">
        <f t="shared" si="488"/>
        <v>8.920934043724208E-4</v>
      </c>
      <c r="AZ282" s="5">
        <f t="shared" si="489"/>
        <v>6.5299409647600975E-4</v>
      </c>
      <c r="BA282" s="5">
        <f t="shared" si="490"/>
        <v>3.1865220087388295E-4</v>
      </c>
      <c r="BB282" s="5">
        <f t="shared" si="491"/>
        <v>1.1662344154764493E-4</v>
      </c>
      <c r="BC282" s="5">
        <f t="shared" si="492"/>
        <v>3.4146388020837806E-5</v>
      </c>
      <c r="BD282" s="5">
        <f t="shared" si="493"/>
        <v>7.7484800699884461E-4</v>
      </c>
      <c r="BE282" s="5">
        <f t="shared" si="494"/>
        <v>1.0898237218438741E-3</v>
      </c>
      <c r="BF282" s="5">
        <f t="shared" si="495"/>
        <v>7.66418532386704E-4</v>
      </c>
      <c r="BG282" s="5">
        <f t="shared" si="496"/>
        <v>3.5932255526729934E-4</v>
      </c>
      <c r="BH282" s="5">
        <f t="shared" si="497"/>
        <v>1.2634679349586407E-4</v>
      </c>
      <c r="BI282" s="5">
        <f t="shared" si="498"/>
        <v>3.5541353010386545E-5</v>
      </c>
      <c r="BJ282" s="8">
        <f t="shared" si="499"/>
        <v>0.36192519042011223</v>
      </c>
      <c r="BK282" s="8">
        <f t="shared" si="500"/>
        <v>0.24998432992651959</v>
      </c>
      <c r="BL282" s="8">
        <f t="shared" si="501"/>
        <v>0.3578946123647872</v>
      </c>
      <c r="BM282" s="8">
        <f t="shared" si="502"/>
        <v>0.54572642573582353</v>
      </c>
      <c r="BN282" s="8">
        <f t="shared" si="503"/>
        <v>0.45282935914079597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1.8034188034187999</v>
      </c>
      <c r="F283">
        <f>VLOOKUP(B283,home!$B$2:$E$405,3,FALSE)</f>
        <v>0.87</v>
      </c>
      <c r="G283">
        <f>VLOOKUP(C283,away!$B$2:$E$405,4,FALSE)</f>
        <v>0.65</v>
      </c>
      <c r="H283">
        <f>VLOOKUP(A283,away!$A$2:$E$405,3,FALSE)</f>
        <v>1.23931623931624</v>
      </c>
      <c r="I283">
        <f>VLOOKUP(C283,away!$B$2:$E$405,3,FALSE)</f>
        <v>0.28000000000000003</v>
      </c>
      <c r="J283">
        <f>VLOOKUP(B283,home!$B$2:$E$405,4,FALSE)</f>
        <v>0.87</v>
      </c>
      <c r="K283" s="3">
        <f t="shared" si="448"/>
        <v>1.0198333333333314</v>
      </c>
      <c r="L283" s="3">
        <f t="shared" si="449"/>
        <v>0.30189743589743606</v>
      </c>
      <c r="M283" s="5">
        <f t="shared" si="450"/>
        <v>0.26667335228422023</v>
      </c>
      <c r="N283" s="5">
        <f t="shared" si="451"/>
        <v>0.27196237377119009</v>
      </c>
      <c r="O283" s="5">
        <f t="shared" si="452"/>
        <v>8.0508001276779775E-2</v>
      </c>
      <c r="P283" s="5">
        <f t="shared" si="453"/>
        <v>8.210474330210242E-2</v>
      </c>
      <c r="Q283" s="5">
        <f t="shared" si="454"/>
        <v>0.13867814709215906</v>
      </c>
      <c r="R283" s="5">
        <f t="shared" si="455"/>
        <v>1.2152579577343661E-2</v>
      </c>
      <c r="S283" s="5">
        <f t="shared" si="456"/>
        <v>6.3197061263918263E-3</v>
      </c>
      <c r="T283" s="5">
        <f t="shared" si="457"/>
        <v>4.1866577022130307E-2</v>
      </c>
      <c r="U283" s="5">
        <f t="shared" si="458"/>
        <v>1.2393605738960955E-2</v>
      </c>
      <c r="V283" s="5">
        <f t="shared" si="459"/>
        <v>2.1619368364897811E-4</v>
      </c>
      <c r="W283" s="5">
        <f t="shared" si="460"/>
        <v>4.7142865669828872E-2</v>
      </c>
      <c r="X283" s="5">
        <f t="shared" si="461"/>
        <v>1.4232310266578603E-2</v>
      </c>
      <c r="Y283" s="5">
        <f t="shared" si="462"/>
        <v>2.1483489881884174E-3</v>
      </c>
      <c r="Z283" s="5">
        <f t="shared" si="463"/>
        <v>1.2229442046465327E-3</v>
      </c>
      <c r="AA283" s="5">
        <f t="shared" si="464"/>
        <v>1.2471992647053534E-3</v>
      </c>
      <c r="AB283" s="5">
        <f t="shared" si="465"/>
        <v>6.3596769172767002E-4</v>
      </c>
      <c r="AC283" s="5">
        <f t="shared" si="466"/>
        <v>4.1601754420462269E-6</v>
      </c>
      <c r="AD283" s="5">
        <f t="shared" si="467"/>
        <v>1.201946645973676E-2</v>
      </c>
      <c r="AE283" s="5">
        <f t="shared" si="468"/>
        <v>3.628646105049762E-3</v>
      </c>
      <c r="AF283" s="5">
        <f t="shared" si="469"/>
        <v>5.4773947744687077E-4</v>
      </c>
      <c r="AG283" s="5">
        <f t="shared" si="470"/>
        <v>5.512038126033726E-5</v>
      </c>
      <c r="AH283" s="5">
        <f t="shared" si="471"/>
        <v>9.2300929907104397E-5</v>
      </c>
      <c r="AI283" s="5">
        <f t="shared" si="472"/>
        <v>9.4131565016928464E-5</v>
      </c>
      <c r="AJ283" s="5">
        <f t="shared" si="473"/>
        <v>4.7999253861548671E-5</v>
      </c>
      <c r="AK283" s="5">
        <f t="shared" si="474"/>
        <v>1.6317079687711988E-5</v>
      </c>
      <c r="AL283" s="5">
        <f t="shared" si="475"/>
        <v>5.1234236017233702E-8</v>
      </c>
      <c r="AM283" s="5">
        <f t="shared" si="476"/>
        <v>2.4515705089043043E-3</v>
      </c>
      <c r="AN283" s="5">
        <f t="shared" si="477"/>
        <v>7.40122850559982E-4</v>
      </c>
      <c r="AO283" s="5">
        <f t="shared" si="478"/>
        <v>1.117205954165799E-4</v>
      </c>
      <c r="AP283" s="5">
        <f t="shared" si="479"/>
        <v>1.1242720431066773E-5</v>
      </c>
      <c r="AQ283" s="5">
        <f t="shared" si="480"/>
        <v>8.4853711766269409E-7</v>
      </c>
      <c r="AR283" s="5">
        <f t="shared" si="481"/>
        <v>5.5730828139807611E-6</v>
      </c>
      <c r="AS283" s="5">
        <f t="shared" si="482"/>
        <v>5.6836156231247033E-6</v>
      </c>
      <c r="AT283" s="5">
        <f t="shared" si="483"/>
        <v>2.898170333158332E-6</v>
      </c>
      <c r="AU283" s="5">
        <f t="shared" si="484"/>
        <v>9.8521690381087768E-7</v>
      </c>
      <c r="AV283" s="5">
        <f t="shared" si="485"/>
        <v>2.5118925976744782E-7</v>
      </c>
      <c r="AW283" s="5">
        <f t="shared" si="486"/>
        <v>4.3817378498226608E-10</v>
      </c>
      <c r="AX283" s="5">
        <f t="shared" si="487"/>
        <v>4.1669888733292785E-4</v>
      </c>
      <c r="AY283" s="5">
        <f t="shared" si="488"/>
        <v>1.2580032562712555E-4</v>
      </c>
      <c r="AZ283" s="5">
        <f t="shared" si="489"/>
        <v>1.898939787094586E-5</v>
      </c>
      <c r="BA283" s="5">
        <f t="shared" si="490"/>
        <v>1.9109501754915953E-6</v>
      </c>
      <c r="BB283" s="5">
        <f t="shared" si="491"/>
        <v>1.4422773952716704E-7</v>
      </c>
      <c r="BC283" s="5">
        <f t="shared" si="492"/>
        <v>8.7083969497070086E-9</v>
      </c>
      <c r="BD283" s="5">
        <f t="shared" si="493"/>
        <v>2.804165685974763E-7</v>
      </c>
      <c r="BE283" s="5">
        <f t="shared" si="494"/>
        <v>2.8597816387465906E-7</v>
      </c>
      <c r="BF283" s="5">
        <f t="shared" si="495"/>
        <v>1.4582503206241959E-7</v>
      </c>
      <c r="BG283" s="5">
        <f t="shared" si="496"/>
        <v>4.9572409510552428E-8</v>
      </c>
      <c r="BH283" s="5">
        <f t="shared" si="497"/>
        <v>1.2638898908127902E-8</v>
      </c>
      <c r="BI283" s="5">
        <f t="shared" si="498"/>
        <v>2.5779140806278175E-9</v>
      </c>
      <c r="BJ283" s="8">
        <f t="shared" si="499"/>
        <v>0.53616065294314175</v>
      </c>
      <c r="BK283" s="8">
        <f t="shared" si="500"/>
        <v>0.35544400713166868</v>
      </c>
      <c r="BL283" s="8">
        <f t="shared" si="501"/>
        <v>0.1072042706619116</v>
      </c>
      <c r="BM283" s="8">
        <f t="shared" si="502"/>
        <v>0.14782687775011982</v>
      </c>
      <c r="BN283" s="8">
        <f t="shared" si="503"/>
        <v>0.85207919730379522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1.8034188034187999</v>
      </c>
      <c r="F284">
        <f>VLOOKUP(B284,home!$B$2:$E$405,3,FALSE)</f>
        <v>1.35</v>
      </c>
      <c r="G284">
        <f>VLOOKUP(C284,away!$B$2:$E$405,4,FALSE)</f>
        <v>1.58</v>
      </c>
      <c r="H284">
        <f>VLOOKUP(A284,away!$A$2:$E$405,3,FALSE)</f>
        <v>1.23931623931624</v>
      </c>
      <c r="I284">
        <f>VLOOKUP(C284,away!$B$2:$E$405,3,FALSE)</f>
        <v>0.48</v>
      </c>
      <c r="J284">
        <f>VLOOKUP(B284,home!$B$2:$E$405,4,FALSE)</f>
        <v>1.35</v>
      </c>
      <c r="K284" s="3">
        <f t="shared" si="448"/>
        <v>3.8466923076923005</v>
      </c>
      <c r="L284" s="3">
        <f t="shared" si="449"/>
        <v>0.80307692307692358</v>
      </c>
      <c r="M284" s="5">
        <f t="shared" si="450"/>
        <v>9.5638087086844584E-3</v>
      </c>
      <c r="N284" s="5">
        <f t="shared" si="451"/>
        <v>3.6789029391937136E-2</v>
      </c>
      <c r="O284" s="5">
        <f t="shared" si="452"/>
        <v>7.6804740706666007E-3</v>
      </c>
      <c r="P284" s="5">
        <f t="shared" si="453"/>
        <v>2.9544420527063381E-2</v>
      </c>
      <c r="Q284" s="5">
        <f t="shared" si="454"/>
        <v>7.0758038184715266E-2</v>
      </c>
      <c r="R284" s="5">
        <f t="shared" si="455"/>
        <v>3.0840057422215138E-3</v>
      </c>
      <c r="S284" s="5">
        <f t="shared" si="456"/>
        <v>2.281708080085678E-2</v>
      </c>
      <c r="T284" s="5">
        <f t="shared" si="457"/>
        <v>5.6824147588340604E-2</v>
      </c>
      <c r="U284" s="5">
        <f t="shared" si="458"/>
        <v>1.1863221165482381E-2</v>
      </c>
      <c r="V284" s="5">
        <f t="shared" si="459"/>
        <v>7.8318104209810346E-3</v>
      </c>
      <c r="W284" s="5">
        <f t="shared" si="460"/>
        <v>9.0728133730847441E-2</v>
      </c>
      <c r="X284" s="5">
        <f t="shared" si="461"/>
        <v>7.2861670473080606E-2</v>
      </c>
      <c r="Y284" s="5">
        <f t="shared" si="462"/>
        <v>2.9256763066883157E-2</v>
      </c>
      <c r="Z284" s="5">
        <f t="shared" si="463"/>
        <v>8.2556461407160562E-4</v>
      </c>
      <c r="AA284" s="5">
        <f t="shared" si="464"/>
        <v>3.1756930504522082E-3</v>
      </c>
      <c r="AB284" s="5">
        <f t="shared" si="465"/>
        <v>6.1079570143832028E-3</v>
      </c>
      <c r="AC284" s="5">
        <f t="shared" si="466"/>
        <v>1.5121218152580101E-3</v>
      </c>
      <c r="AD284" s="5">
        <f t="shared" si="467"/>
        <v>8.72508035284323E-2</v>
      </c>
      <c r="AE284" s="5">
        <f t="shared" si="468"/>
        <v>7.006910683360261E-2</v>
      </c>
      <c r="AF284" s="5">
        <f t="shared" si="469"/>
        <v>2.813544135933891E-2</v>
      </c>
      <c r="AG284" s="5">
        <f t="shared" si="470"/>
        <v>7.5316412254230357E-3</v>
      </c>
      <c r="AH284" s="5">
        <f t="shared" si="471"/>
        <v>1.6574797251745323E-4</v>
      </c>
      <c r="AI284" s="5">
        <f t="shared" si="472"/>
        <v>6.3758145089848209E-4</v>
      </c>
      <c r="AJ284" s="5">
        <f t="shared" si="473"/>
        <v>1.2262898313492438E-3</v>
      </c>
      <c r="AK284" s="5">
        <f t="shared" si="474"/>
        <v>1.5723865537508083E-3</v>
      </c>
      <c r="AL284" s="5">
        <f t="shared" si="475"/>
        <v>1.868492528821158E-4</v>
      </c>
      <c r="AM284" s="5">
        <f t="shared" si="476"/>
        <v>6.7125398954558532E-2</v>
      </c>
      <c r="AN284" s="5">
        <f t="shared" si="477"/>
        <v>5.3906858852737813E-2</v>
      </c>
      <c r="AO284" s="5">
        <f t="shared" si="478"/>
        <v>2.164567717009935E-2</v>
      </c>
      <c r="AP284" s="5">
        <f t="shared" si="479"/>
        <v>5.7943812732265988E-3</v>
      </c>
      <c r="AQ284" s="5">
        <f t="shared" si="480"/>
        <v>1.1633334710093408E-3</v>
      </c>
      <c r="AR284" s="5">
        <f t="shared" si="481"/>
        <v>2.6621674355110969E-5</v>
      </c>
      <c r="AS284" s="5">
        <f t="shared" si="482"/>
        <v>1.0240538995969475E-4</v>
      </c>
      <c r="AT284" s="5">
        <f t="shared" si="483"/>
        <v>1.9696101291209406E-4</v>
      </c>
      <c r="AU284" s="5">
        <f t="shared" si="484"/>
        <v>2.5254947109474543E-4</v>
      </c>
      <c r="AV284" s="5">
        <f t="shared" si="485"/>
        <v>2.4287002694297905E-4</v>
      </c>
      <c r="AW284" s="5">
        <f t="shared" si="486"/>
        <v>1.6033689176177664E-5</v>
      </c>
      <c r="AX284" s="5">
        <f t="shared" si="487"/>
        <v>4.3035125968212851E-2</v>
      </c>
      <c r="AY284" s="5">
        <f t="shared" si="488"/>
        <v>3.456051654678019E-2</v>
      </c>
      <c r="AZ284" s="5">
        <f t="shared" si="489"/>
        <v>1.387737664416867E-2</v>
      </c>
      <c r="BA284" s="5">
        <f t="shared" si="490"/>
        <v>3.7148669785928459E-3</v>
      </c>
      <c r="BB284" s="5">
        <f t="shared" si="491"/>
        <v>7.4583098570210257E-4</v>
      </c>
      <c r="BC284" s="5">
        <f t="shared" si="492"/>
        <v>1.1979193062661472E-4</v>
      </c>
      <c r="BD284" s="5">
        <f t="shared" si="493"/>
        <v>3.563208721376392E-6</v>
      </c>
      <c r="BE284" s="5">
        <f t="shared" si="494"/>
        <v>1.3706567579220686E-5</v>
      </c>
      <c r="BF284" s="5">
        <f t="shared" si="495"/>
        <v>2.6362474035926441E-5</v>
      </c>
      <c r="BG284" s="5">
        <f t="shared" si="496"/>
        <v>3.3802775361912085E-5</v>
      </c>
      <c r="BH284" s="5">
        <f t="shared" si="497"/>
        <v>3.2507218990829511E-5</v>
      </c>
      <c r="BI284" s="5">
        <f t="shared" si="498"/>
        <v>2.5009053847298582E-5</v>
      </c>
      <c r="BJ284" s="8">
        <f t="shared" si="499"/>
        <v>0.795893934158316</v>
      </c>
      <c r="BK284" s="8">
        <f t="shared" si="500"/>
        <v>0.10601660807250597</v>
      </c>
      <c r="BL284" s="8">
        <f t="shared" si="501"/>
        <v>3.64697157255231E-2</v>
      </c>
      <c r="BM284" s="8">
        <f t="shared" si="502"/>
        <v>0.74724156308752443</v>
      </c>
      <c r="BN284" s="8">
        <f t="shared" si="503"/>
        <v>0.15741977662528833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1.5777777777777799</v>
      </c>
      <c r="F285">
        <f>VLOOKUP(B285,home!$B$2:$E$405,3,FALSE)</f>
        <v>1.81</v>
      </c>
      <c r="G285">
        <f>VLOOKUP(C285,away!$B$2:$E$405,4,FALSE)</f>
        <v>1.74</v>
      </c>
      <c r="H285">
        <f>VLOOKUP(A285,away!$A$2:$E$405,3,FALSE)</f>
        <v>1.31111111111111</v>
      </c>
      <c r="I285">
        <f>VLOOKUP(C285,away!$B$2:$E$405,3,FALSE)</f>
        <v>0.4</v>
      </c>
      <c r="J285">
        <f>VLOOKUP(B285,home!$B$2:$E$405,4,FALSE)</f>
        <v>1.81</v>
      </c>
      <c r="K285" s="3">
        <f t="shared" si="448"/>
        <v>4.9690533333333402</v>
      </c>
      <c r="L285" s="3">
        <f t="shared" si="449"/>
        <v>0.94924444444444378</v>
      </c>
      <c r="M285" s="5">
        <f t="shared" si="450"/>
        <v>2.6897748768394095E-3</v>
      </c>
      <c r="N285" s="5">
        <f t="shared" si="451"/>
        <v>1.3365634817675146E-2</v>
      </c>
      <c r="O285" s="5">
        <f t="shared" si="452"/>
        <v>2.5532538586460472E-3</v>
      </c>
      <c r="P285" s="5">
        <f t="shared" si="453"/>
        <v>1.2687254597151356E-2</v>
      </c>
      <c r="Q285" s="5">
        <f t="shared" si="454"/>
        <v>3.3207276121442419E-2</v>
      </c>
      <c r="R285" s="5">
        <f t="shared" si="455"/>
        <v>1.2118310202880497E-3</v>
      </c>
      <c r="S285" s="5">
        <f t="shared" si="456"/>
        <v>1.4960957383362885E-2</v>
      </c>
      <c r="T285" s="5">
        <f t="shared" si="457"/>
        <v>3.1521822373411848E-2</v>
      </c>
      <c r="U285" s="5">
        <f t="shared" si="458"/>
        <v>6.021652970799078E-3</v>
      </c>
      <c r="V285" s="5">
        <f t="shared" si="459"/>
        <v>7.8409484490594063E-3</v>
      </c>
      <c r="W285" s="5">
        <f t="shared" si="460"/>
        <v>5.5002908700724697E-2</v>
      </c>
      <c r="X285" s="5">
        <f t="shared" si="461"/>
        <v>5.2211205512447872E-2</v>
      </c>
      <c r="Y285" s="5">
        <f t="shared" si="462"/>
        <v>2.4780598385219132E-2</v>
      </c>
      <c r="Z285" s="5">
        <f t="shared" si="463"/>
        <v>3.8344128787129114E-4</v>
      </c>
      <c r="AA285" s="5">
        <f t="shared" si="464"/>
        <v>1.9053402096344684E-3</v>
      </c>
      <c r="AB285" s="5">
        <f t="shared" si="465"/>
        <v>4.7338685599091004E-3</v>
      </c>
      <c r="AC285" s="5">
        <f t="shared" si="466"/>
        <v>2.3115342782248174E-3</v>
      </c>
      <c r="AD285" s="5">
        <f t="shared" si="467"/>
        <v>6.8328096705591354E-2</v>
      </c>
      <c r="AE285" s="5">
        <f t="shared" si="468"/>
        <v>6.4860066197245284E-2</v>
      </c>
      <c r="AF285" s="5">
        <f t="shared" si="469"/>
        <v>3.0784028752016974E-2</v>
      </c>
      <c r="AG285" s="5">
        <f t="shared" si="470"/>
        <v>9.7405227568233797E-3</v>
      </c>
      <c r="AH285" s="5">
        <f t="shared" si="471"/>
        <v>9.0994878070611423E-5</v>
      </c>
      <c r="AI285" s="5">
        <f t="shared" si="472"/>
        <v>4.5215840219303265E-4</v>
      </c>
      <c r="AJ285" s="5">
        <f t="shared" si="473"/>
        <v>1.123399607805983E-3</v>
      </c>
      <c r="AK285" s="5">
        <f t="shared" si="474"/>
        <v>1.8607441886112294E-3</v>
      </c>
      <c r="AL285" s="5">
        <f t="shared" si="475"/>
        <v>4.3612607360421409E-4</v>
      </c>
      <c r="AM285" s="5">
        <f t="shared" si="476"/>
        <v>6.7905191339048293E-2</v>
      </c>
      <c r="AN285" s="5">
        <f t="shared" si="477"/>
        <v>6.4458625627528549E-2</v>
      </c>
      <c r="AO285" s="5">
        <f t="shared" si="478"/>
        <v>3.0593496136727863E-2</v>
      </c>
      <c r="AP285" s="5">
        <f t="shared" si="479"/>
        <v>9.6802354146404927E-3</v>
      </c>
      <c r="AQ285" s="5">
        <f t="shared" si="480"/>
        <v>2.2972274220654605E-3</v>
      </c>
      <c r="AR285" s="5">
        <f t="shared" si="481"/>
        <v>1.7275276496285492E-5</v>
      </c>
      <c r="AS285" s="5">
        <f t="shared" si="482"/>
        <v>8.584177025812255E-5</v>
      </c>
      <c r="AT285" s="5">
        <f t="shared" si="483"/>
        <v>2.1327616732017934E-4</v>
      </c>
      <c r="AU285" s="5">
        <f t="shared" si="484"/>
        <v>3.5326021671429884E-4</v>
      </c>
      <c r="AV285" s="5">
        <f t="shared" si="485"/>
        <v>4.388422143495611E-4</v>
      </c>
      <c r="AW285" s="5">
        <f t="shared" si="486"/>
        <v>5.7142767885698491E-5</v>
      </c>
      <c r="AX285" s="5">
        <f t="shared" si="487"/>
        <v>5.6237419562322699E-2</v>
      </c>
      <c r="AY285" s="5">
        <f t="shared" si="488"/>
        <v>5.3383058089426103E-2</v>
      </c>
      <c r="AZ285" s="5">
        <f t="shared" si="489"/>
        <v>2.5336785659421376E-2</v>
      </c>
      <c r="BA285" s="5">
        <f t="shared" si="490"/>
        <v>8.0169343424284657E-3</v>
      </c>
      <c r="BB285" s="5">
        <f t="shared" si="491"/>
        <v>1.9025075965065222E-3</v>
      </c>
      <c r="BC285" s="5">
        <f t="shared" si="492"/>
        <v>3.6118895329943361E-4</v>
      </c>
      <c r="BD285" s="5">
        <f t="shared" si="493"/>
        <v>2.7330767067234459E-6</v>
      </c>
      <c r="BE285" s="5">
        <f t="shared" si="494"/>
        <v>1.3580803919799851E-5</v>
      </c>
      <c r="BF285" s="5">
        <f t="shared" si="495"/>
        <v>3.3741869493513973E-5</v>
      </c>
      <c r="BG285" s="5">
        <f t="shared" si="496"/>
        <v>5.5888383026548051E-5</v>
      </c>
      <c r="BH285" s="5">
        <f t="shared" si="497"/>
        <v>6.9428088993169753E-5</v>
      </c>
      <c r="BI285" s="5">
        <f t="shared" si="498"/>
        <v>6.8998375407694777E-5</v>
      </c>
      <c r="BJ285" s="8">
        <f t="shared" si="499"/>
        <v>0.70397483046601328</v>
      </c>
      <c r="BK285" s="8">
        <f t="shared" si="500"/>
        <v>9.4309653747668198E-2</v>
      </c>
      <c r="BL285" s="8">
        <f t="shared" si="501"/>
        <v>2.13061099386435E-2</v>
      </c>
      <c r="BM285" s="8">
        <f t="shared" si="502"/>
        <v>0.70093309482661359</v>
      </c>
      <c r="BN285" s="8">
        <f t="shared" si="503"/>
        <v>6.5715025292042428E-2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1.5777777777777799</v>
      </c>
      <c r="F286">
        <f>VLOOKUP(B286,home!$B$2:$E$405,3,FALSE)</f>
        <v>0.79</v>
      </c>
      <c r="G286">
        <f>VLOOKUP(C286,away!$B$2:$E$405,4,FALSE)</f>
        <v>0.95</v>
      </c>
      <c r="H286">
        <f>VLOOKUP(A286,away!$A$2:$E$405,3,FALSE)</f>
        <v>1.31111111111111</v>
      </c>
      <c r="I286">
        <f>VLOOKUP(C286,away!$B$2:$E$405,3,FALSE)</f>
        <v>0.79</v>
      </c>
      <c r="J286">
        <f>VLOOKUP(B286,home!$B$2:$E$405,4,FALSE)</f>
        <v>0.79</v>
      </c>
      <c r="K286" s="3">
        <f t="shared" si="448"/>
        <v>1.1841222222222239</v>
      </c>
      <c r="L286" s="3">
        <f t="shared" si="449"/>
        <v>0.81826444444444391</v>
      </c>
      <c r="M286" s="5">
        <f t="shared" si="450"/>
        <v>0.13501266816774274</v>
      </c>
      <c r="N286" s="5">
        <f t="shared" si="451"/>
        <v>0.15987150065893924</v>
      </c>
      <c r="O286" s="5">
        <f t="shared" si="452"/>
        <v>0.11047606591124004</v>
      </c>
      <c r="P286" s="5">
        <f t="shared" si="453"/>
        <v>0.13081716466918641</v>
      </c>
      <c r="Q286" s="5">
        <f t="shared" si="454"/>
        <v>9.4653698315132442E-2</v>
      </c>
      <c r="R286" s="5">
        <f t="shared" si="455"/>
        <v>4.5199318348634304E-2</v>
      </c>
      <c r="S286" s="5">
        <f t="shared" si="456"/>
        <v>3.168800899265118E-2</v>
      </c>
      <c r="T286" s="5">
        <f t="shared" si="457"/>
        <v>7.745175586644383E-2</v>
      </c>
      <c r="U286" s="5">
        <f t="shared" si="458"/>
        <v>5.3521517285914588E-2</v>
      </c>
      <c r="V286" s="5">
        <f t="shared" si="459"/>
        <v>3.4114786302703363E-3</v>
      </c>
      <c r="W286" s="5">
        <f t="shared" si="460"/>
        <v>3.7360515863488847E-2</v>
      </c>
      <c r="X286" s="5">
        <f t="shared" si="461"/>
        <v>3.057078175719553E-2</v>
      </c>
      <c r="Y286" s="5">
        <f t="shared" si="462"/>
        <v>1.2507491875391973E-2</v>
      </c>
      <c r="Z286" s="5">
        <f t="shared" si="463"/>
        <v>1.2328331705937603E-2</v>
      </c>
      <c r="AA286" s="5">
        <f t="shared" si="464"/>
        <v>1.4598251535927536E-2</v>
      </c>
      <c r="AB286" s="5">
        <f t="shared" si="465"/>
        <v>8.6430570246407538E-3</v>
      </c>
      <c r="AC286" s="5">
        <f t="shared" si="466"/>
        <v>2.0659170718845848E-4</v>
      </c>
      <c r="AD286" s="5">
        <f t="shared" si="467"/>
        <v>1.1059854266910763E-2</v>
      </c>
      <c r="AE286" s="5">
        <f t="shared" si="468"/>
        <v>9.0498855073502475E-3</v>
      </c>
      <c r="AF286" s="5">
        <f t="shared" si="469"/>
        <v>3.7025997684788877E-3</v>
      </c>
      <c r="AG286" s="5">
        <f t="shared" si="470"/>
        <v>1.0099019141848347E-3</v>
      </c>
      <c r="AH286" s="5">
        <f t="shared" si="471"/>
        <v>2.5219588735714634E-3</v>
      </c>
      <c r="AI286" s="5">
        <f t="shared" si="472"/>
        <v>2.986307545726498E-3</v>
      </c>
      <c r="AJ286" s="5">
        <f t="shared" si="473"/>
        <v>1.7680765636423283E-3</v>
      </c>
      <c r="AK286" s="5">
        <f t="shared" si="474"/>
        <v>6.9787291653306211E-4</v>
      </c>
      <c r="AL286" s="5">
        <f t="shared" si="475"/>
        <v>8.0068757236864707E-6</v>
      </c>
      <c r="AM286" s="5">
        <f t="shared" si="476"/>
        <v>2.6192438423976619E-3</v>
      </c>
      <c r="AN286" s="5">
        <f t="shared" si="477"/>
        <v>2.1432341075640531E-3</v>
      </c>
      <c r="AO286" s="5">
        <f t="shared" si="478"/>
        <v>8.7686613317014171E-4</v>
      </c>
      <c r="AP286" s="5">
        <f t="shared" si="479"/>
        <v>2.3916945977020461E-4</v>
      </c>
      <c r="AQ286" s="5">
        <f t="shared" si="480"/>
        <v>4.8925966281736053E-5</v>
      </c>
      <c r="AR286" s="5">
        <f t="shared" si="481"/>
        <v>4.1272585531893793E-4</v>
      </c>
      <c r="AS286" s="5">
        <f t="shared" si="482"/>
        <v>4.8871785696882886E-4</v>
      </c>
      <c r="AT286" s="5">
        <f t="shared" si="483"/>
        <v>2.8935083741680632E-4</v>
      </c>
      <c r="AU286" s="5">
        <f t="shared" si="484"/>
        <v>1.1420891886795001E-4</v>
      </c>
      <c r="AV286" s="5">
        <f t="shared" si="485"/>
        <v>3.3809329701878654E-5</v>
      </c>
      <c r="AW286" s="5">
        <f t="shared" si="486"/>
        <v>2.1550174888647547E-7</v>
      </c>
      <c r="AX286" s="5">
        <f t="shared" si="487"/>
        <v>5.1691747320029989E-4</v>
      </c>
      <c r="AY286" s="5">
        <f t="shared" si="488"/>
        <v>4.2297518903186906E-4</v>
      </c>
      <c r="AZ286" s="5">
        <f t="shared" si="489"/>
        <v>1.7305277903347299E-4</v>
      </c>
      <c r="BA286" s="5">
        <f t="shared" si="490"/>
        <v>4.7200978698463969E-5</v>
      </c>
      <c r="BB286" s="5">
        <f t="shared" si="491"/>
        <v>9.6557206529831601E-6</v>
      </c>
      <c r="BC286" s="5">
        <f t="shared" si="492"/>
        <v>1.5801865791648022E-6</v>
      </c>
      <c r="BD286" s="5">
        <f t="shared" si="493"/>
        <v>5.6286482118401431E-5</v>
      </c>
      <c r="BE286" s="5">
        <f t="shared" si="494"/>
        <v>6.6650074287112967E-5</v>
      </c>
      <c r="BF286" s="5">
        <f t="shared" si="495"/>
        <v>3.9460917038066264E-5</v>
      </c>
      <c r="BG286" s="5">
        <f t="shared" si="496"/>
        <v>1.5575516258013941E-5</v>
      </c>
      <c r="BH286" s="5">
        <f t="shared" si="497"/>
        <v>4.6108287309244609E-6</v>
      </c>
      <c r="BI286" s="5">
        <f t="shared" si="498"/>
        <v>1.0919569526296688E-6</v>
      </c>
      <c r="BJ286" s="8">
        <f t="shared" si="499"/>
        <v>0.44433680762989658</v>
      </c>
      <c r="BK286" s="8">
        <f t="shared" si="500"/>
        <v>0.30156689423179472</v>
      </c>
      <c r="BL286" s="8">
        <f t="shared" si="501"/>
        <v>0.2419349145794901</v>
      </c>
      <c r="BM286" s="8">
        <f t="shared" si="502"/>
        <v>0.32371377238896082</v>
      </c>
      <c r="BN286" s="8">
        <f t="shared" si="503"/>
        <v>0.67603041607087522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1.5777777777777799</v>
      </c>
      <c r="F287">
        <f>VLOOKUP(B287,home!$B$2:$E$405,3,FALSE)</f>
        <v>0.91</v>
      </c>
      <c r="G287">
        <f>VLOOKUP(C287,away!$B$2:$E$405,4,FALSE)</f>
        <v>0.54</v>
      </c>
      <c r="H287">
        <f>VLOOKUP(A287,away!$A$2:$E$405,3,FALSE)</f>
        <v>1.31111111111111</v>
      </c>
      <c r="I287">
        <f>VLOOKUP(C287,away!$B$2:$E$405,3,FALSE)</f>
        <v>1.63</v>
      </c>
      <c r="J287">
        <f>VLOOKUP(B287,home!$B$2:$E$405,4,FALSE)</f>
        <v>0.91</v>
      </c>
      <c r="K287" s="3">
        <f t="shared" si="448"/>
        <v>0.77532000000000112</v>
      </c>
      <c r="L287" s="3">
        <f t="shared" si="449"/>
        <v>1.9447711111111095</v>
      </c>
      <c r="M287" s="5">
        <f t="shared" si="450"/>
        <v>6.5868752777745621E-2</v>
      </c>
      <c r="N287" s="5">
        <f t="shared" si="451"/>
        <v>5.1069361403641815E-2</v>
      </c>
      <c r="O287" s="5">
        <f t="shared" si="452"/>
        <v>0.12809964752707931</v>
      </c>
      <c r="P287" s="5">
        <f t="shared" si="453"/>
        <v>9.9318218720695281E-2</v>
      </c>
      <c r="Q287" s="5">
        <f t="shared" si="454"/>
        <v>1.9797548641735812E-2</v>
      </c>
      <c r="R287" s="5">
        <f t="shared" si="455"/>
        <v>0.12456224692708981</v>
      </c>
      <c r="S287" s="5">
        <f t="shared" si="456"/>
        <v>3.7438497595116721E-2</v>
      </c>
      <c r="T287" s="5">
        <f t="shared" si="457"/>
        <v>3.8501700669264782E-2</v>
      </c>
      <c r="U287" s="5">
        <f t="shared" si="458"/>
        <v>9.6575601287511414E-2</v>
      </c>
      <c r="V287" s="5">
        <f t="shared" si="459"/>
        <v>6.2722792352989205E-3</v>
      </c>
      <c r="W287" s="5">
        <f t="shared" si="460"/>
        <v>5.1164784709702123E-3</v>
      </c>
      <c r="X287" s="5">
        <f t="shared" si="461"/>
        <v>9.9503795209648083E-3</v>
      </c>
      <c r="Y287" s="5">
        <f t="shared" si="462"/>
        <v>9.6756053184819824E-3</v>
      </c>
      <c r="Z287" s="5">
        <f t="shared" si="463"/>
        <v>8.0748353119630925E-2</v>
      </c>
      <c r="AA287" s="5">
        <f t="shared" si="464"/>
        <v>6.2605813140712341E-2</v>
      </c>
      <c r="AB287" s="5">
        <f t="shared" si="465"/>
        <v>2.4269769522128577E-2</v>
      </c>
      <c r="AC287" s="5">
        <f t="shared" si="466"/>
        <v>5.9109173042817516E-4</v>
      </c>
      <c r="AD287" s="5">
        <f t="shared" si="467"/>
        <v>9.9172702202815727E-4</v>
      </c>
      <c r="AE287" s="5">
        <f t="shared" si="468"/>
        <v>1.928682062548611E-3</v>
      </c>
      <c r="AF287" s="5">
        <f t="shared" si="469"/>
        <v>1.8754225788813648E-3</v>
      </c>
      <c r="AG287" s="5">
        <f t="shared" si="470"/>
        <v>1.2157558841779912E-3</v>
      </c>
      <c r="AH287" s="5">
        <f t="shared" si="471"/>
        <v>3.9259266104214208E-2</v>
      </c>
      <c r="AI287" s="5">
        <f t="shared" si="472"/>
        <v>3.0438494195919406E-2</v>
      </c>
      <c r="AJ287" s="5">
        <f t="shared" si="473"/>
        <v>1.1799786659990132E-2</v>
      </c>
      <c r="AK287" s="5">
        <f t="shared" si="474"/>
        <v>3.049536864407855E-3</v>
      </c>
      <c r="AL287" s="5">
        <f t="shared" si="475"/>
        <v>3.5650395849908488E-5</v>
      </c>
      <c r="AM287" s="5">
        <f t="shared" si="476"/>
        <v>1.5378115894377443E-4</v>
      </c>
      <c r="AN287" s="5">
        <f t="shared" si="477"/>
        <v>2.9906915534703824E-4</v>
      </c>
      <c r="AO287" s="5">
        <f t="shared" si="478"/>
        <v>2.9081052677166043E-4</v>
      </c>
      <c r="AP287" s="5">
        <f t="shared" si="479"/>
        <v>1.8851997042417632E-4</v>
      </c>
      <c r="AQ287" s="5">
        <f t="shared" si="480"/>
        <v>9.1657048087114701E-5</v>
      </c>
      <c r="AR287" s="5">
        <f t="shared" si="481"/>
        <v>1.5270057312579875E-2</v>
      </c>
      <c r="AS287" s="5">
        <f t="shared" si="482"/>
        <v>1.1839180835589446E-2</v>
      </c>
      <c r="AT287" s="5">
        <f t="shared" si="483"/>
        <v>4.5895768427246112E-3</v>
      </c>
      <c r="AU287" s="5">
        <f t="shared" si="484"/>
        <v>1.1861302392337505E-3</v>
      </c>
      <c r="AV287" s="5">
        <f t="shared" si="485"/>
        <v>2.2990762427067813E-4</v>
      </c>
      <c r="AW287" s="5">
        <f t="shared" si="486"/>
        <v>1.4931771570925314E-6</v>
      </c>
      <c r="AX287" s="5">
        <f t="shared" si="487"/>
        <v>1.9871601358714554E-5</v>
      </c>
      <c r="AY287" s="5">
        <f t="shared" si="488"/>
        <v>3.8645716253944332E-5</v>
      </c>
      <c r="AZ287" s="5">
        <f t="shared" si="489"/>
        <v>3.7578536269434002E-5</v>
      </c>
      <c r="BA287" s="5">
        <f t="shared" si="490"/>
        <v>2.4360550578212091E-5</v>
      </c>
      <c r="BB287" s="5">
        <f t="shared" si="491"/>
        <v>1.1843923753816975E-5</v>
      </c>
      <c r="BC287" s="5">
        <f t="shared" si="492"/>
        <v>4.6067441517251797E-6</v>
      </c>
      <c r="BD287" s="5">
        <f t="shared" si="493"/>
        <v>4.9494610544193835E-3</v>
      </c>
      <c r="BE287" s="5">
        <f t="shared" si="494"/>
        <v>3.8374161447124419E-3</v>
      </c>
      <c r="BF287" s="5">
        <f t="shared" si="495"/>
        <v>1.4876127426592272E-3</v>
      </c>
      <c r="BG287" s="5">
        <f t="shared" si="496"/>
        <v>3.8445863721285134E-4</v>
      </c>
      <c r="BH287" s="5">
        <f t="shared" si="497"/>
        <v>7.4519617650967057E-5</v>
      </c>
      <c r="BI287" s="5">
        <f t="shared" si="498"/>
        <v>1.1555309991429575E-5</v>
      </c>
      <c r="BJ287" s="8">
        <f t="shared" si="499"/>
        <v>0.14128340650463517</v>
      </c>
      <c r="BK287" s="8">
        <f t="shared" si="500"/>
        <v>0.20956313617138858</v>
      </c>
      <c r="BL287" s="8">
        <f t="shared" si="501"/>
        <v>0.56452003859009769</v>
      </c>
      <c r="BM287" s="8">
        <f t="shared" si="502"/>
        <v>0.50736200584866753</v>
      </c>
      <c r="BN287" s="8">
        <f t="shared" si="503"/>
        <v>0.48871577599798766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1.50359712230216</v>
      </c>
      <c r="F288">
        <f>VLOOKUP(B288,home!$B$2:$E$405,3,FALSE)</f>
        <v>1.05</v>
      </c>
      <c r="G288">
        <f>VLOOKUP(C288,away!$B$2:$E$405,4,FALSE)</f>
        <v>0.67</v>
      </c>
      <c r="H288">
        <f>VLOOKUP(A288,away!$A$2:$E$405,3,FALSE)</f>
        <v>1.27338129496403</v>
      </c>
      <c r="I288">
        <f>VLOOKUP(C288,away!$B$2:$E$405,3,FALSE)</f>
        <v>1.1399999999999999</v>
      </c>
      <c r="J288">
        <f>VLOOKUP(B288,home!$B$2:$E$405,4,FALSE)</f>
        <v>1.05</v>
      </c>
      <c r="K288" s="3">
        <f t="shared" si="448"/>
        <v>1.0577805755395697</v>
      </c>
      <c r="L288" s="3">
        <f t="shared" si="449"/>
        <v>1.5242374100719438</v>
      </c>
      <c r="M288" s="5">
        <f t="shared" si="450"/>
        <v>7.5621247355218094E-2</v>
      </c>
      <c r="N288" s="5">
        <f t="shared" si="451"/>
        <v>7.9990686550422754E-2</v>
      </c>
      <c r="O288" s="5">
        <f t="shared" si="452"/>
        <v>0.11526473421512744</v>
      </c>
      <c r="P288" s="5">
        <f t="shared" si="453"/>
        <v>0.12192479689749303</v>
      </c>
      <c r="Q288" s="5">
        <f t="shared" si="454"/>
        <v>4.2306297228555736E-2</v>
      </c>
      <c r="R288" s="5">
        <f t="shared" si="455"/>
        <v>8.7845409976348446E-2</v>
      </c>
      <c r="S288" s="5">
        <f t="shared" si="456"/>
        <v>4.9145103454410151E-2</v>
      </c>
      <c r="T288" s="5">
        <f t="shared" si="457"/>
        <v>6.448484091738764E-2</v>
      </c>
      <c r="U288" s="5">
        <f t="shared" si="458"/>
        <v>9.2921168323291309E-2</v>
      </c>
      <c r="V288" s="5">
        <f t="shared" si="459"/>
        <v>8.8041198983237531E-3</v>
      </c>
      <c r="W288" s="5">
        <f t="shared" si="460"/>
        <v>1.4916926477123267E-2</v>
      </c>
      <c r="X288" s="5">
        <f t="shared" si="461"/>
        <v>2.273693737972397E-2</v>
      </c>
      <c r="Y288" s="5">
        <f t="shared" si="462"/>
        <v>1.7328245272319225E-2</v>
      </c>
      <c r="Z288" s="5">
        <f t="shared" si="463"/>
        <v>4.4632420063019151E-2</v>
      </c>
      <c r="AA288" s="5">
        <f t="shared" si="464"/>
        <v>4.7211306981984232E-2</v>
      </c>
      <c r="AB288" s="5">
        <f t="shared" si="465"/>
        <v>2.4969601735689288E-2</v>
      </c>
      <c r="AC288" s="5">
        <f t="shared" si="466"/>
        <v>8.8718495793747821E-4</v>
      </c>
      <c r="AD288" s="5">
        <f t="shared" si="467"/>
        <v>3.9447087685632234E-3</v>
      </c>
      <c r="AE288" s="5">
        <f t="shared" si="468"/>
        <v>6.0126726768828936E-3</v>
      </c>
      <c r="AF288" s="5">
        <f t="shared" si="469"/>
        <v>4.5823703143111636E-3</v>
      </c>
      <c r="AG288" s="5">
        <f t="shared" si="470"/>
        <v>2.3282067532920691E-3</v>
      </c>
      <c r="AH288" s="5">
        <f t="shared" si="471"/>
        <v>1.7007601090524845E-2</v>
      </c>
      <c r="AI288" s="5">
        <f t="shared" si="472"/>
        <v>1.7990310070082782E-2</v>
      </c>
      <c r="AJ288" s="5">
        <f t="shared" si="473"/>
        <v>9.5149002700337399E-3</v>
      </c>
      <c r="AK288" s="5">
        <f t="shared" si="474"/>
        <v>3.3548922279459659E-3</v>
      </c>
      <c r="AL288" s="5">
        <f t="shared" si="475"/>
        <v>5.7216641930767551E-5</v>
      </c>
      <c r="AM288" s="5">
        <f t="shared" si="476"/>
        <v>8.3452726230935918E-4</v>
      </c>
      <c r="AN288" s="5">
        <f t="shared" si="477"/>
        <v>1.2720176729368469E-3</v>
      </c>
      <c r="AO288" s="5">
        <f t="shared" si="478"/>
        <v>9.694284616815008E-4</v>
      </c>
      <c r="AP288" s="5">
        <f t="shared" si="479"/>
        <v>4.9254637589447978E-4</v>
      </c>
      <c r="AQ288" s="5">
        <f t="shared" si="480"/>
        <v>1.87689403083431E-4</v>
      </c>
      <c r="AR288" s="5">
        <f t="shared" si="481"/>
        <v>5.184724367551667E-3</v>
      </c>
      <c r="AS288" s="5">
        <f t="shared" si="482"/>
        <v>5.4843007255228329E-3</v>
      </c>
      <c r="AT288" s="5">
        <f t="shared" si="483"/>
        <v>2.9005933889378107E-3</v>
      </c>
      <c r="AU288" s="5">
        <f t="shared" si="484"/>
        <v>1.0227304481189696E-3</v>
      </c>
      <c r="AV288" s="5">
        <f t="shared" si="485"/>
        <v>2.7045610050828141E-4</v>
      </c>
      <c r="AW288" s="5">
        <f t="shared" si="486"/>
        <v>2.5625247498219039E-6</v>
      </c>
      <c r="AX288" s="5">
        <f t="shared" si="487"/>
        <v>1.4712445463817582E-4</v>
      </c>
      <c r="AY288" s="5">
        <f t="shared" si="488"/>
        <v>2.2425259769594025E-4</v>
      </c>
      <c r="AZ288" s="5">
        <f t="shared" si="489"/>
        <v>1.7090709935698283E-4</v>
      </c>
      <c r="BA288" s="5">
        <f t="shared" si="490"/>
        <v>8.6834331495598619E-5</v>
      </c>
      <c r="BB288" s="5">
        <f t="shared" si="491"/>
        <v>3.3089034136044971E-5</v>
      </c>
      <c r="BC288" s="5">
        <f t="shared" si="492"/>
        <v>1.0087108738661457E-5</v>
      </c>
      <c r="BD288" s="5">
        <f t="shared" si="493"/>
        <v>1.3171251403223095E-3</v>
      </c>
      <c r="BE288" s="5">
        <f t="shared" si="494"/>
        <v>1.3932293889877688E-3</v>
      </c>
      <c r="BF288" s="5">
        <f t="shared" si="495"/>
        <v>7.3686549247106248E-4</v>
      </c>
      <c r="BG288" s="5">
        <f t="shared" si="496"/>
        <v>2.5981400157376301E-4</v>
      </c>
      <c r="BH288" s="5">
        <f t="shared" si="497"/>
        <v>6.8706551029483424E-5</v>
      </c>
      <c r="BI288" s="5">
        <f t="shared" si="498"/>
        <v>1.4535291018261165E-5</v>
      </c>
      <c r="BJ288" s="8">
        <f t="shared" si="499"/>
        <v>0.26306039614054899</v>
      </c>
      <c r="BK288" s="8">
        <f t="shared" si="500"/>
        <v>0.25666392180300918</v>
      </c>
      <c r="BL288" s="8">
        <f t="shared" si="501"/>
        <v>0.43473300578707025</v>
      </c>
      <c r="BM288" s="8">
        <f t="shared" si="502"/>
        <v>0.47591488149753602</v>
      </c>
      <c r="BN288" s="8">
        <f t="shared" si="503"/>
        <v>0.52295317222316551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1.50359712230216</v>
      </c>
      <c r="F289">
        <f>VLOOKUP(B289,home!$B$2:$E$405,3,FALSE)</f>
        <v>0.76</v>
      </c>
      <c r="G289">
        <f>VLOOKUP(C289,away!$B$2:$E$405,4,FALSE)</f>
        <v>0.48</v>
      </c>
      <c r="H289">
        <f>VLOOKUP(A289,away!$A$2:$E$405,3,FALSE)</f>
        <v>1.27338129496403</v>
      </c>
      <c r="I289">
        <f>VLOOKUP(C289,away!$B$2:$E$405,3,FALSE)</f>
        <v>1.1399999999999999</v>
      </c>
      <c r="J289">
        <f>VLOOKUP(B289,home!$B$2:$E$405,4,FALSE)</f>
        <v>0.76</v>
      </c>
      <c r="K289" s="3">
        <f t="shared" si="448"/>
        <v>0.54851223021582796</v>
      </c>
      <c r="L289" s="3">
        <f t="shared" si="449"/>
        <v>1.1032575539568354</v>
      </c>
      <c r="M289" s="5">
        <f t="shared" si="450"/>
        <v>0.19171032231798346</v>
      </c>
      <c r="N289" s="5">
        <f t="shared" si="451"/>
        <v>0.10515545645003231</v>
      </c>
      <c r="O289" s="5">
        <f t="shared" si="452"/>
        <v>0.21150586126881496</v>
      </c>
      <c r="P289" s="5">
        <f t="shared" si="453"/>
        <v>0.11601355166827719</v>
      </c>
      <c r="Q289" s="5">
        <f t="shared" si="454"/>
        <v>2.8839526968385296E-2</v>
      </c>
      <c r="R289" s="5">
        <f t="shared" si="455"/>
        <v>0.11667271957548331</v>
      </c>
      <c r="S289" s="5">
        <f t="shared" si="456"/>
        <v>1.7551407780176533E-2</v>
      </c>
      <c r="T289" s="5">
        <f t="shared" si="457"/>
        <v>3.1817425980412949E-2</v>
      </c>
      <c r="U289" s="5">
        <f t="shared" si="458"/>
        <v>6.3996413619694228E-2</v>
      </c>
      <c r="V289" s="5">
        <f t="shared" si="459"/>
        <v>1.180137667391241E-3</v>
      </c>
      <c r="W289" s="5">
        <f t="shared" si="460"/>
        <v>5.2729444185995117E-3</v>
      </c>
      <c r="X289" s="5">
        <f t="shared" si="461"/>
        <v>5.8174157614144448E-3</v>
      </c>
      <c r="Y289" s="5">
        <f t="shared" si="462"/>
        <v>3.2090539416440213E-3</v>
      </c>
      <c r="Z289" s="5">
        <f t="shared" si="463"/>
        <v>4.2906686404113145E-2</v>
      </c>
      <c r="AA289" s="5">
        <f t="shared" si="464"/>
        <v>2.3534842250691242E-2</v>
      </c>
      <c r="AB289" s="5">
        <f t="shared" si="465"/>
        <v>6.454574405352174E-3</v>
      </c>
      <c r="AC289" s="5">
        <f t="shared" si="466"/>
        <v>4.463503862108253E-5</v>
      </c>
      <c r="AD289" s="5">
        <f t="shared" si="467"/>
        <v>7.2306862571252996E-4</v>
      </c>
      <c r="AE289" s="5">
        <f t="shared" si="468"/>
        <v>7.9773092334653646E-4</v>
      </c>
      <c r="AF289" s="5">
        <f t="shared" si="469"/>
        <v>4.4005133360351385E-4</v>
      </c>
      <c r="AG289" s="5">
        <f t="shared" si="470"/>
        <v>1.6182998597561861E-4</v>
      </c>
      <c r="AH289" s="5">
        <f t="shared" si="471"/>
        <v>1.1834281472648729E-2</v>
      </c>
      <c r="AI289" s="5">
        <f t="shared" si="472"/>
        <v>6.4912481235644068E-3</v>
      </c>
      <c r="AJ289" s="5">
        <f t="shared" si="473"/>
        <v>1.7802644925703104E-3</v>
      </c>
      <c r="AK289" s="5">
        <f t="shared" si="474"/>
        <v>3.2549894906459673E-4</v>
      </c>
      <c r="AL289" s="5">
        <f t="shared" si="475"/>
        <v>1.0804362116075274E-6</v>
      </c>
      <c r="AM289" s="5">
        <f t="shared" si="476"/>
        <v>7.9322396897734727E-5</v>
      </c>
      <c r="AN289" s="5">
        <f t="shared" si="477"/>
        <v>8.7513033575388089E-5</v>
      </c>
      <c r="AO289" s="5">
        <f t="shared" si="478"/>
        <v>4.8274707680862545E-5</v>
      </c>
      <c r="AP289" s="5">
        <f t="shared" si="479"/>
        <v>1.7753145304656546E-5</v>
      </c>
      <c r="AQ289" s="5">
        <f t="shared" si="480"/>
        <v>4.8965729159639192E-6</v>
      </c>
      <c r="AR289" s="5">
        <f t="shared" si="481"/>
        <v>2.611252086070224E-3</v>
      </c>
      <c r="AS289" s="5">
        <f t="shared" si="482"/>
        <v>1.4323037053861115E-3</v>
      </c>
      <c r="AT289" s="5">
        <f t="shared" si="483"/>
        <v>3.928180498938651E-4</v>
      </c>
      <c r="AU289" s="5">
        <f t="shared" si="484"/>
        <v>7.1821834872105438E-5</v>
      </c>
      <c r="AV289" s="5">
        <f t="shared" si="485"/>
        <v>9.8487887059728695E-6</v>
      </c>
      <c r="AW289" s="5">
        <f t="shared" si="486"/>
        <v>1.8161840441820008E-8</v>
      </c>
      <c r="AX289" s="5">
        <f t="shared" si="487"/>
        <v>7.2515508047402551E-6</v>
      </c>
      <c r="AY289" s="5">
        <f t="shared" si="488"/>
        <v>8.0003282032314562E-6</v>
      </c>
      <c r="AZ289" s="5">
        <f t="shared" si="489"/>
        <v>4.4132112621745107E-6</v>
      </c>
      <c r="BA289" s="5">
        <f t="shared" si="490"/>
        <v>1.6229695540671357E-6</v>
      </c>
      <c r="BB289" s="5">
        <f t="shared" si="491"/>
        <v>4.4763835509163141E-7</v>
      </c>
      <c r="BC289" s="5">
        <f t="shared" si="492"/>
        <v>9.8772079339130818E-8</v>
      </c>
      <c r="BD289" s="5">
        <f t="shared" si="493"/>
        <v>4.8014726487375368E-4</v>
      </c>
      <c r="BE289" s="5">
        <f t="shared" si="494"/>
        <v>2.6336664708793246E-4</v>
      </c>
      <c r="BF289" s="5">
        <f t="shared" si="495"/>
        <v>7.2229913479333356E-5</v>
      </c>
      <c r="BG289" s="5">
        <f t="shared" si="496"/>
        <v>1.3206330310281811E-5</v>
      </c>
      <c r="BH289" s="5">
        <f t="shared" si="497"/>
        <v>1.8109584228648906E-6</v>
      </c>
      <c r="BI289" s="5">
        <f t="shared" si="498"/>
        <v>1.9866656867075193E-7</v>
      </c>
      <c r="BJ289" s="8">
        <f t="shared" si="499"/>
        <v>0.18249409871576</v>
      </c>
      <c r="BK289" s="8">
        <f t="shared" si="500"/>
        <v>0.32650913523686437</v>
      </c>
      <c r="BL289" s="8">
        <f t="shared" si="501"/>
        <v>0.4479447084035551</v>
      </c>
      <c r="BM289" s="8">
        <f t="shared" si="502"/>
        <v>0.22994920834495325</v>
      </c>
      <c r="BN289" s="8">
        <f t="shared" si="503"/>
        <v>0.76989743824897661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1.61006289308176</v>
      </c>
      <c r="F290">
        <f>VLOOKUP(B290,home!$B$2:$E$405,3,FALSE)</f>
        <v>0.93</v>
      </c>
      <c r="G290">
        <f>VLOOKUP(C290,away!$B$2:$E$405,4,FALSE)</f>
        <v>1.1499999999999999</v>
      </c>
      <c r="H290">
        <f>VLOOKUP(A290,away!$A$2:$E$405,3,FALSE)</f>
        <v>1.22012578616352</v>
      </c>
      <c r="I290">
        <f>VLOOKUP(C290,away!$B$2:$E$405,3,FALSE)</f>
        <v>0.62</v>
      </c>
      <c r="J290">
        <f>VLOOKUP(B290,home!$B$2:$E$405,4,FALSE)</f>
        <v>0.93</v>
      </c>
      <c r="K290" s="3">
        <f t="shared" si="448"/>
        <v>1.7219622641509422</v>
      </c>
      <c r="L290" s="3">
        <f t="shared" si="449"/>
        <v>0.70352452830188561</v>
      </c>
      <c r="M290" s="5">
        <f t="shared" si="450"/>
        <v>8.8435059042988817E-2</v>
      </c>
      <c r="N290" s="5">
        <f t="shared" si="451"/>
        <v>0.15228183449998725</v>
      </c>
      <c r="O290" s="5">
        <f t="shared" si="452"/>
        <v>6.2216233198568116E-2</v>
      </c>
      <c r="P290" s="5">
        <f t="shared" si="453"/>
        <v>0.10713400578554935</v>
      </c>
      <c r="Q290" s="5">
        <f t="shared" si="454"/>
        <v>0.13111178626232861</v>
      </c>
      <c r="R290" s="5">
        <f t="shared" si="455"/>
        <v>2.1885323056871374E-2</v>
      </c>
      <c r="S290" s="5">
        <f t="shared" si="456"/>
        <v>3.2446677030200065E-2</v>
      </c>
      <c r="T290" s="5">
        <f t="shared" si="457"/>
        <v>9.2240357585022401E-2</v>
      </c>
      <c r="U290" s="5">
        <f t="shared" si="458"/>
        <v>3.7685700442685044E-2</v>
      </c>
      <c r="V290" s="5">
        <f t="shared" si="459"/>
        <v>4.3674766323733571E-3</v>
      </c>
      <c r="W290" s="5">
        <f t="shared" si="460"/>
        <v>7.5256516109717939E-2</v>
      </c>
      <c r="X290" s="5">
        <f t="shared" si="461"/>
        <v>5.2944804997732575E-2</v>
      </c>
      <c r="Y290" s="5">
        <f t="shared" si="462"/>
        <v>1.8623984481032561E-2</v>
      </c>
      <c r="Z290" s="5">
        <f t="shared" si="463"/>
        <v>5.1322871934399387E-3</v>
      </c>
      <c r="AA290" s="5">
        <f t="shared" si="464"/>
        <v>8.8376048758887198E-3</v>
      </c>
      <c r="AB290" s="5">
        <f t="shared" si="465"/>
        <v>7.6090110508783768E-3</v>
      </c>
      <c r="AC290" s="5">
        <f t="shared" si="466"/>
        <v>3.306842274040088E-4</v>
      </c>
      <c r="AD290" s="5">
        <f t="shared" si="467"/>
        <v>3.2397220218100424E-2</v>
      </c>
      <c r="AE290" s="5">
        <f t="shared" si="468"/>
        <v>2.2792239072231414E-2</v>
      </c>
      <c r="AF290" s="5">
        <f t="shared" si="469"/>
        <v>8.0174496211177053E-3</v>
      </c>
      <c r="AG290" s="5">
        <f t="shared" si="470"/>
        <v>1.8801574876269886E-3</v>
      </c>
      <c r="AH290" s="5">
        <f t="shared" si="471"/>
        <v>9.0267248171866006E-4</v>
      </c>
      <c r="AI290" s="5">
        <f t="shared" si="472"/>
        <v>1.5543679504070138E-3</v>
      </c>
      <c r="AJ290" s="5">
        <f t="shared" si="473"/>
        <v>1.338281477603261E-3</v>
      </c>
      <c r="AK290" s="5">
        <f t="shared" si="474"/>
        <v>7.6815673441499332E-4</v>
      </c>
      <c r="AL290" s="5">
        <f t="shared" si="475"/>
        <v>1.6024199594719314E-5</v>
      </c>
      <c r="AM290" s="5">
        <f t="shared" si="476"/>
        <v>1.1157358135791372E-2</v>
      </c>
      <c r="AN290" s="5">
        <f t="shared" si="477"/>
        <v>7.8494751195778319E-3</v>
      </c>
      <c r="AO290" s="5">
        <f t="shared" si="478"/>
        <v>2.7611491404591904E-3</v>
      </c>
      <c r="AP290" s="5">
        <f t="shared" si="479"/>
        <v>6.4751204887090303E-4</v>
      </c>
      <c r="AQ290" s="5">
        <f t="shared" si="480"/>
        <v>1.1388515218792236E-4</v>
      </c>
      <c r="AR290" s="5">
        <f t="shared" si="481"/>
        <v>1.2701044638244261E-4</v>
      </c>
      <c r="AS290" s="5">
        <f t="shared" si="482"/>
        <v>2.1870719582353271E-4</v>
      </c>
      <c r="AT290" s="5">
        <f t="shared" si="483"/>
        <v>1.8830276905319702E-4</v>
      </c>
      <c r="AU290" s="5">
        <f t="shared" si="484"/>
        <v>1.0808342084824505E-4</v>
      </c>
      <c r="AV290" s="5">
        <f t="shared" si="485"/>
        <v>4.6528893020255778E-5</v>
      </c>
      <c r="AW290" s="5">
        <f t="shared" si="486"/>
        <v>5.3923331823227783E-7</v>
      </c>
      <c r="AX290" s="5">
        <f t="shared" si="487"/>
        <v>3.2020916129083779E-3</v>
      </c>
      <c r="AY290" s="5">
        <f t="shared" si="488"/>
        <v>2.2527499915507908E-3</v>
      </c>
      <c r="AZ290" s="5">
        <f t="shared" si="489"/>
        <v>7.9243243759392337E-4</v>
      </c>
      <c r="BA290" s="5">
        <f t="shared" si="490"/>
        <v>1.8583188562312612E-4</v>
      </c>
      <c r="BB290" s="5">
        <f t="shared" si="491"/>
        <v>3.268432241911494E-5</v>
      </c>
      <c r="BC290" s="5">
        <f t="shared" si="492"/>
        <v>4.5988445025549182E-6</v>
      </c>
      <c r="BD290" s="5">
        <f t="shared" si="493"/>
        <v>1.4892494063436637E-5</v>
      </c>
      <c r="BE290" s="5">
        <f t="shared" si="494"/>
        <v>2.5644312796329817E-5</v>
      </c>
      <c r="BF290" s="5">
        <f t="shared" si="495"/>
        <v>2.2079269462681545E-5</v>
      </c>
      <c r="BG290" s="5">
        <f t="shared" si="496"/>
        <v>1.2673222944919291E-5</v>
      </c>
      <c r="BH290" s="5">
        <f t="shared" si="497"/>
        <v>5.4557029190807208E-6</v>
      </c>
      <c r="BI290" s="5">
        <f t="shared" si="498"/>
        <v>1.8789029102150277E-6</v>
      </c>
      <c r="BJ290" s="8">
        <f t="shared" si="499"/>
        <v>0.61654611902638301</v>
      </c>
      <c r="BK290" s="8">
        <f t="shared" si="500"/>
        <v>0.23498267690966113</v>
      </c>
      <c r="BL290" s="8">
        <f t="shared" si="501"/>
        <v>0.1435686078992599</v>
      </c>
      <c r="BM290" s="8">
        <f t="shared" si="502"/>
        <v>0.43491323842421781</v>
      </c>
      <c r="BN290" s="8">
        <f t="shared" si="503"/>
        <v>0.56306424184629345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1.61006289308176</v>
      </c>
      <c r="F291">
        <f>VLOOKUP(B291,home!$B$2:$E$405,3,FALSE)</f>
        <v>1.01</v>
      </c>
      <c r="G291">
        <f>VLOOKUP(C291,away!$B$2:$E$405,4,FALSE)</f>
        <v>0.71</v>
      </c>
      <c r="H291">
        <f>VLOOKUP(A291,away!$A$2:$E$405,3,FALSE)</f>
        <v>1.22012578616352</v>
      </c>
      <c r="I291">
        <f>VLOOKUP(C291,away!$B$2:$E$405,3,FALSE)</f>
        <v>0.8</v>
      </c>
      <c r="J291">
        <f>VLOOKUP(B291,home!$B$2:$E$405,4,FALSE)</f>
        <v>1.01</v>
      </c>
      <c r="K291" s="3">
        <f t="shared" si="448"/>
        <v>1.1545761006289301</v>
      </c>
      <c r="L291" s="3">
        <f t="shared" si="449"/>
        <v>0.98586163522012427</v>
      </c>
      <c r="M291" s="5">
        <f t="shared" si="450"/>
        <v>0.11760335254960867</v>
      </c>
      <c r="N291" s="5">
        <f t="shared" si="451"/>
        <v>0.13578202020761654</v>
      </c>
      <c r="O291" s="5">
        <f t="shared" si="452"/>
        <v>0.11594063345192597</v>
      </c>
      <c r="P291" s="5">
        <f t="shared" si="453"/>
        <v>0.13386228447537279</v>
      </c>
      <c r="Q291" s="5">
        <f t="shared" si="454"/>
        <v>7.8385337713414258E-2</v>
      </c>
      <c r="R291" s="5">
        <f t="shared" si="455"/>
        <v>5.7150711241686379E-2</v>
      </c>
      <c r="S291" s="5">
        <f t="shared" si="456"/>
        <v>3.8092262712933304E-2</v>
      </c>
      <c r="T291" s="5">
        <f t="shared" si="457"/>
        <v>7.7277097215428261E-2</v>
      </c>
      <c r="U291" s="5">
        <f t="shared" si="458"/>
        <v>6.598484533359622E-2</v>
      </c>
      <c r="V291" s="5">
        <f t="shared" si="459"/>
        <v>4.8176227756190028E-3</v>
      </c>
      <c r="W291" s="5">
        <f t="shared" si="460"/>
        <v>3.0167279187878551E-2</v>
      </c>
      <c r="X291" s="5">
        <f t="shared" si="461"/>
        <v>2.9740763190303967E-2</v>
      </c>
      <c r="Y291" s="5">
        <f t="shared" si="462"/>
        <v>1.4660138715743773E-2</v>
      </c>
      <c r="Z291" s="5">
        <f t="shared" si="463"/>
        <v>1.8780897879574026E-2</v>
      </c>
      <c r="AA291" s="5">
        <f t="shared" si="464"/>
        <v>2.168397584010872E-2</v>
      </c>
      <c r="AB291" s="5">
        <f t="shared" si="465"/>
        <v>1.2517900135802331E-2</v>
      </c>
      <c r="AC291" s="5">
        <f t="shared" si="466"/>
        <v>3.4272938255146078E-4</v>
      </c>
      <c r="AD291" s="5">
        <f t="shared" si="467"/>
        <v>8.7076048928312767E-3</v>
      </c>
      <c r="AE291" s="5">
        <f t="shared" si="468"/>
        <v>8.5844935984973978E-3</v>
      </c>
      <c r="AF291" s="5">
        <f t="shared" si="469"/>
        <v>4.2315614482756657E-3</v>
      </c>
      <c r="AG291" s="5">
        <f t="shared" si="470"/>
        <v>1.3905780296438284E-3</v>
      </c>
      <c r="AH291" s="5">
        <f t="shared" si="471"/>
        <v>4.6288416736147532E-3</v>
      </c>
      <c r="AI291" s="5">
        <f t="shared" si="472"/>
        <v>5.3443499699508124E-3</v>
      </c>
      <c r="AJ291" s="5">
        <f t="shared" si="473"/>
        <v>3.0852293743510754E-3</v>
      </c>
      <c r="AK291" s="5">
        <f t="shared" si="474"/>
        <v>1.187377366861366E-3</v>
      </c>
      <c r="AL291" s="5">
        <f t="shared" si="475"/>
        <v>1.5604500079475027E-5</v>
      </c>
      <c r="AM291" s="5">
        <f t="shared" si="476"/>
        <v>2.0107185005965029E-3</v>
      </c>
      <c r="AN291" s="5">
        <f t="shared" si="477"/>
        <v>1.9822902289654246E-3</v>
      </c>
      <c r="AO291" s="5">
        <f t="shared" si="478"/>
        <v>9.7713194330436388E-4</v>
      </c>
      <c r="AP291" s="5">
        <f t="shared" si="479"/>
        <v>3.2110563181728601E-4</v>
      </c>
      <c r="AQ291" s="5">
        <f t="shared" si="480"/>
        <v>7.9141430815445188E-5</v>
      </c>
      <c r="AR291" s="5">
        <f t="shared" si="481"/>
        <v>9.126794843049797E-4</v>
      </c>
      <c r="AS291" s="5">
        <f t="shared" si="482"/>
        <v>1.0537579201128663E-3</v>
      </c>
      <c r="AT291" s="5">
        <f t="shared" si="483"/>
        <v>6.0832185520538252E-4</v>
      </c>
      <c r="AU291" s="5">
        <f t="shared" si="484"/>
        <v>2.3411795850346239E-4</v>
      </c>
      <c r="AV291" s="5">
        <f t="shared" si="485"/>
        <v>6.7576749904033352E-5</v>
      </c>
      <c r="AW291" s="5">
        <f t="shared" si="486"/>
        <v>4.9338493982075196E-7</v>
      </c>
      <c r="AX291" s="5">
        <f t="shared" si="487"/>
        <v>3.8692125431352687E-4</v>
      </c>
      <c r="AY291" s="5">
        <f t="shared" si="488"/>
        <v>3.8145082047895515E-4</v>
      </c>
      <c r="AZ291" s="5">
        <f t="shared" si="489"/>
        <v>1.8802886481672038E-4</v>
      </c>
      <c r="BA291" s="5">
        <f t="shared" si="490"/>
        <v>6.1790148045598556E-5</v>
      </c>
      <c r="BB291" s="5">
        <f t="shared" si="491"/>
        <v>1.5229134098181838E-5</v>
      </c>
      <c r="BC291" s="5">
        <f t="shared" si="492"/>
        <v>3.0027638090040206E-6</v>
      </c>
      <c r="BD291" s="5">
        <f t="shared" si="493"/>
        <v>1.4996261480479443E-4</v>
      </c>
      <c r="BE291" s="5">
        <f t="shared" si="494"/>
        <v>1.7314325104143786E-4</v>
      </c>
      <c r="BF291" s="5">
        <f t="shared" si="495"/>
        <v>9.9953529818819646E-5</v>
      </c>
      <c r="BG291" s="5">
        <f t="shared" si="496"/>
        <v>3.8467985567436761E-5</v>
      </c>
      <c r="BH291" s="5">
        <f t="shared" si="497"/>
        <v>1.1103554193875278E-5</v>
      </c>
      <c r="BI291" s="5">
        <f t="shared" si="498"/>
        <v>2.5639796608573009E-6</v>
      </c>
      <c r="BJ291" s="8">
        <f t="shared" si="499"/>
        <v>0.39533368492069443</v>
      </c>
      <c r="BK291" s="8">
        <f t="shared" si="500"/>
        <v>0.2951153072166437</v>
      </c>
      <c r="BL291" s="8">
        <f t="shared" si="501"/>
        <v>0.29087551327101563</v>
      </c>
      <c r="BM291" s="8">
        <f t="shared" si="502"/>
        <v>0.36100010621276413</v>
      </c>
      <c r="BN291" s="8">
        <f t="shared" si="503"/>
        <v>0.63872433963962461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1.61006289308176</v>
      </c>
      <c r="F292">
        <f>VLOOKUP(B292,home!$B$2:$E$405,3,FALSE)</f>
        <v>0.78</v>
      </c>
      <c r="G292">
        <f>VLOOKUP(C292,away!$B$2:$E$405,4,FALSE)</f>
        <v>1.0900000000000001</v>
      </c>
      <c r="H292">
        <f>VLOOKUP(A292,away!$A$2:$E$405,3,FALSE)</f>
        <v>1.22012578616352</v>
      </c>
      <c r="I292">
        <f>VLOOKUP(C292,away!$B$2:$E$405,3,FALSE)</f>
        <v>0.47</v>
      </c>
      <c r="J292">
        <f>VLOOKUP(B292,home!$B$2:$E$405,4,FALSE)</f>
        <v>0.78</v>
      </c>
      <c r="K292" s="3">
        <f t="shared" si="448"/>
        <v>1.3688754716981124</v>
      </c>
      <c r="L292" s="3">
        <f t="shared" si="449"/>
        <v>0.44729811320754642</v>
      </c>
      <c r="M292" s="5">
        <f t="shared" si="450"/>
        <v>0.16264691637343628</v>
      </c>
      <c r="N292" s="5">
        <f t="shared" si="451"/>
        <v>0.22264337437093101</v>
      </c>
      <c r="O292" s="5">
        <f t="shared" si="452"/>
        <v>7.2751658812863648E-2</v>
      </c>
      <c r="P292" s="5">
        <f t="shared" si="453"/>
        <v>9.9587961274278838E-2</v>
      </c>
      <c r="Q292" s="5">
        <f t="shared" si="454"/>
        <v>0.15238552705623387</v>
      </c>
      <c r="R292" s="5">
        <f t="shared" si="455"/>
        <v>1.6270839859856535E-2</v>
      </c>
      <c r="S292" s="5">
        <f t="shared" si="456"/>
        <v>1.5244313036953229E-2</v>
      </c>
      <c r="T292" s="5">
        <f t="shared" si="457"/>
        <v>6.8161758732390929E-2</v>
      </c>
      <c r="U292" s="5">
        <f t="shared" si="458"/>
        <v>2.2272753588085562E-2</v>
      </c>
      <c r="V292" s="5">
        <f t="shared" si="459"/>
        <v>1.0371136653470748E-3</v>
      </c>
      <c r="W292" s="5">
        <f t="shared" si="460"/>
        <v>6.9532270076355859E-2</v>
      </c>
      <c r="X292" s="5">
        <f t="shared" si="461"/>
        <v>3.1101653212191514E-2</v>
      </c>
      <c r="Y292" s="5">
        <f t="shared" si="462"/>
        <v>6.9558553997243443E-3</v>
      </c>
      <c r="Z292" s="5">
        <f t="shared" si="463"/>
        <v>2.4259719898719902E-3</v>
      </c>
      <c r="AA292" s="5">
        <f t="shared" si="464"/>
        <v>3.3208535519624284E-3</v>
      </c>
      <c r="AB292" s="5">
        <f t="shared" si="465"/>
        <v>2.2729174861914618E-3</v>
      </c>
      <c r="AC292" s="5">
        <f t="shared" si="466"/>
        <v>3.9688746428671304E-5</v>
      </c>
      <c r="AD292" s="5">
        <f t="shared" si="467"/>
        <v>2.3795254749753057E-2</v>
      </c>
      <c r="AE292" s="5">
        <f t="shared" si="468"/>
        <v>1.064357255285745E-2</v>
      </c>
      <c r="AF292" s="5">
        <f t="shared" si="469"/>
        <v>2.3804249603403826E-3</v>
      </c>
      <c r="AG292" s="5">
        <f t="shared" si="470"/>
        <v>3.5491986446413405E-4</v>
      </c>
      <c r="AH292" s="5">
        <f t="shared" si="471"/>
        <v>2.7128317344102444E-4</v>
      </c>
      <c r="AI292" s="5">
        <f t="shared" si="472"/>
        <v>3.713528820078431E-4</v>
      </c>
      <c r="AJ292" s="5">
        <f t="shared" si="473"/>
        <v>2.5416792576246996E-4</v>
      </c>
      <c r="AK292" s="5">
        <f t="shared" si="474"/>
        <v>1.1597474642287728E-4</v>
      </c>
      <c r="AL292" s="5">
        <f t="shared" si="475"/>
        <v>9.7204949973677304E-7</v>
      </c>
      <c r="AM292" s="5">
        <f t="shared" si="476"/>
        <v>6.5145481139489876E-3</v>
      </c>
      <c r="AN292" s="5">
        <f t="shared" si="477"/>
        <v>2.913945079769162E-3</v>
      </c>
      <c r="AO292" s="5">
        <f t="shared" si="478"/>
        <v>6.5170106808557968E-4</v>
      </c>
      <c r="AP292" s="5">
        <f t="shared" si="479"/>
        <v>9.7168219376674231E-5</v>
      </c>
      <c r="AQ292" s="5">
        <f t="shared" si="480"/>
        <v>1.086579029773083E-5</v>
      </c>
      <c r="AR292" s="5">
        <f t="shared" si="481"/>
        <v>2.4268890325025163E-5</v>
      </c>
      <c r="AS292" s="5">
        <f t="shared" si="482"/>
        <v>3.3221088691258574E-5</v>
      </c>
      <c r="AT292" s="5">
        <f t="shared" si="483"/>
        <v>2.2737766726285712E-5</v>
      </c>
      <c r="AU292" s="5">
        <f t="shared" si="484"/>
        <v>1.0375057050935331E-5</v>
      </c>
      <c r="AV292" s="5">
        <f t="shared" si="485"/>
        <v>3.5505402786234844E-6</v>
      </c>
      <c r="AW292" s="5">
        <f t="shared" si="486"/>
        <v>1.6532818125799287E-8</v>
      </c>
      <c r="AX292" s="5">
        <f t="shared" si="487"/>
        <v>1.4862675203969945E-3</v>
      </c>
      <c r="AY292" s="5">
        <f t="shared" si="488"/>
        <v>6.6480465759523408E-4</v>
      </c>
      <c r="AZ292" s="5">
        <f t="shared" si="489"/>
        <v>1.4868293449696857E-4</v>
      </c>
      <c r="BA292" s="5">
        <f t="shared" si="490"/>
        <v>2.216853202221843E-5</v>
      </c>
      <c r="BB292" s="5">
        <f t="shared" si="491"/>
        <v>2.4789856365298436E-6</v>
      </c>
      <c r="BC292" s="5">
        <f t="shared" si="492"/>
        <v>2.2176911957768151E-7</v>
      </c>
      <c r="BD292" s="5">
        <f t="shared" si="493"/>
        <v>1.809238142004106E-6</v>
      </c>
      <c r="BE292" s="5">
        <f t="shared" si="494"/>
        <v>2.476621715050087E-6</v>
      </c>
      <c r="BF292" s="5">
        <f t="shared" si="495"/>
        <v>1.6950933592034887E-6</v>
      </c>
      <c r="BG292" s="5">
        <f t="shared" si="496"/>
        <v>7.7345724055067103E-7</v>
      </c>
      <c r="BH292" s="5">
        <f t="shared" si="497"/>
        <v>2.6469166124928017E-7</v>
      </c>
      <c r="BI292" s="5">
        <f t="shared" si="498"/>
        <v>7.246598452943301E-8</v>
      </c>
      <c r="BJ292" s="8">
        <f t="shared" si="499"/>
        <v>0.60046746364598824</v>
      </c>
      <c r="BK292" s="8">
        <f t="shared" si="500"/>
        <v>0.27922176980353908</v>
      </c>
      <c r="BL292" s="8">
        <f t="shared" si="501"/>
        <v>0.11800304693776859</v>
      </c>
      <c r="BM292" s="8">
        <f t="shared" si="502"/>
        <v>0.27316718650479049</v>
      </c>
      <c r="BN292" s="8">
        <f t="shared" si="503"/>
        <v>0.72628627774760024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1.61006289308176</v>
      </c>
      <c r="F293">
        <f>VLOOKUP(B293,home!$B$2:$E$405,3,FALSE)</f>
        <v>0.85</v>
      </c>
      <c r="G293">
        <f>VLOOKUP(C293,away!$B$2:$E$405,4,FALSE)</f>
        <v>1.1599999999999999</v>
      </c>
      <c r="H293">
        <f>VLOOKUP(A293,away!$A$2:$E$405,3,FALSE)</f>
        <v>1.22012578616352</v>
      </c>
      <c r="I293">
        <f>VLOOKUP(C293,away!$B$2:$E$405,3,FALSE)</f>
        <v>0.62</v>
      </c>
      <c r="J293">
        <f>VLOOKUP(B293,home!$B$2:$E$405,4,FALSE)</f>
        <v>0.85</v>
      </c>
      <c r="K293" s="3">
        <f t="shared" si="448"/>
        <v>1.5875220125786151</v>
      </c>
      <c r="L293" s="3">
        <f t="shared" si="449"/>
        <v>0.64300628930817505</v>
      </c>
      <c r="M293" s="5">
        <f t="shared" si="450"/>
        <v>0.10747163766637591</v>
      </c>
      <c r="N293" s="5">
        <f t="shared" si="451"/>
        <v>0.17061359052324476</v>
      </c>
      <c r="O293" s="5">
        <f t="shared" si="452"/>
        <v>6.9104938941729074E-2</v>
      </c>
      <c r="P293" s="5">
        <f t="shared" si="453"/>
        <v>0.10970561174789605</v>
      </c>
      <c r="Q293" s="5">
        <f t="shared" si="454"/>
        <v>0.13542641530036267</v>
      </c>
      <c r="R293" s="5">
        <f t="shared" si="455"/>
        <v>2.2217455180894605E-2</v>
      </c>
      <c r="S293" s="5">
        <f t="shared" si="456"/>
        <v>2.7996505660268581E-2</v>
      </c>
      <c r="T293" s="5">
        <f t="shared" si="457"/>
        <v>8.7080036776594066E-2</v>
      </c>
      <c r="U293" s="5">
        <f t="shared" si="458"/>
        <v>3.5270699163148983E-2</v>
      </c>
      <c r="V293" s="5">
        <f t="shared" si="459"/>
        <v>3.1753843225313309E-3</v>
      </c>
      <c r="W293" s="5">
        <f t="shared" si="460"/>
        <v>7.1664138457979712E-2</v>
      </c>
      <c r="X293" s="5">
        <f t="shared" si="461"/>
        <v>4.6080491746332816E-2</v>
      </c>
      <c r="Y293" s="5">
        <f t="shared" si="462"/>
        <v>1.4815023003652724E-2</v>
      </c>
      <c r="Z293" s="5">
        <f t="shared" si="463"/>
        <v>4.761987804579244E-3</v>
      </c>
      <c r="AA293" s="5">
        <f t="shared" si="464"/>
        <v>7.5597604634004608E-3</v>
      </c>
      <c r="AB293" s="5">
        <f t="shared" si="465"/>
        <v>6.0006430727348736E-3</v>
      </c>
      <c r="AC293" s="5">
        <f t="shared" si="466"/>
        <v>2.0258686803453649E-4</v>
      </c>
      <c r="AD293" s="5">
        <f t="shared" si="467"/>
        <v>2.8442099328631107E-2</v>
      </c>
      <c r="AE293" s="5">
        <f t="shared" si="468"/>
        <v>1.8288448749437625E-2</v>
      </c>
      <c r="AF293" s="5">
        <f t="shared" si="469"/>
        <v>5.8797937837893098E-3</v>
      </c>
      <c r="AG293" s="5">
        <f t="shared" si="470"/>
        <v>1.2602481276038796E-3</v>
      </c>
      <c r="AH293" s="5">
        <f t="shared" si="471"/>
        <v>7.6549702698832051E-4</v>
      </c>
      <c r="AI293" s="5">
        <f t="shared" si="472"/>
        <v>1.2152433809074449E-3</v>
      </c>
      <c r="AJ293" s="5">
        <f t="shared" si="473"/>
        <v>9.64612808915514E-4</v>
      </c>
      <c r="AK293" s="5">
        <f t="shared" si="474"/>
        <v>5.1044802258955603E-4</v>
      </c>
      <c r="AL293" s="5">
        <f t="shared" si="475"/>
        <v>8.2719187210348181E-6</v>
      </c>
      <c r="AM293" s="5">
        <f t="shared" si="476"/>
        <v>9.0304917536298719E-3</v>
      </c>
      <c r="AN293" s="5">
        <f t="shared" si="477"/>
        <v>5.8066629931296191E-3</v>
      </c>
      <c r="AO293" s="5">
        <f t="shared" si="478"/>
        <v>1.8668604122376886E-3</v>
      </c>
      <c r="AP293" s="5">
        <f t="shared" si="479"/>
        <v>4.0013432877642873E-4</v>
      </c>
      <c r="AQ293" s="5">
        <f t="shared" si="480"/>
        <v>6.4322222492837182E-5</v>
      </c>
      <c r="AR293" s="5">
        <f t="shared" si="481"/>
        <v>9.8443880560040038E-5</v>
      </c>
      <c r="AS293" s="5">
        <f t="shared" si="482"/>
        <v>1.5628182739272354E-4</v>
      </c>
      <c r="AT293" s="5">
        <f t="shared" si="483"/>
        <v>1.2405042057598014E-4</v>
      </c>
      <c r="AU293" s="5">
        <f t="shared" si="484"/>
        <v>6.5644257778001226E-5</v>
      </c>
      <c r="AV293" s="5">
        <f t="shared" si="485"/>
        <v>2.6052926055490464E-5</v>
      </c>
      <c r="AW293" s="5">
        <f t="shared" si="486"/>
        <v>2.3455178070047181E-7</v>
      </c>
      <c r="AX293" s="5">
        <f t="shared" si="487"/>
        <v>2.3893507405495116E-3</v>
      </c>
      <c r="AY293" s="5">
        <f t="shared" si="488"/>
        <v>1.5363675535364817E-3</v>
      </c>
      <c r="AZ293" s="5">
        <f t="shared" si="489"/>
        <v>4.9394699980648596E-4</v>
      </c>
      <c r="BA293" s="5">
        <f t="shared" si="490"/>
        <v>1.058703424868248E-4</v>
      </c>
      <c r="BB293" s="5">
        <f t="shared" si="491"/>
        <v>1.7018824017559711E-5</v>
      </c>
      <c r="BC293" s="5">
        <f t="shared" si="492"/>
        <v>2.1886421759839845E-6</v>
      </c>
      <c r="BD293" s="5">
        <f t="shared" si="493"/>
        <v>1.0550005724001416E-5</v>
      </c>
      <c r="BE293" s="5">
        <f t="shared" si="494"/>
        <v>1.6748366319682636E-5</v>
      </c>
      <c r="BF293" s="5">
        <f t="shared" si="495"/>
        <v>1.3294200103613238E-5</v>
      </c>
      <c r="BG293" s="5">
        <f t="shared" si="496"/>
        <v>7.0349451013703078E-6</v>
      </c>
      <c r="BH293" s="5">
        <f t="shared" si="497"/>
        <v>2.7920325514268637E-6</v>
      </c>
      <c r="BI293" s="5">
        <f t="shared" si="498"/>
        <v>8.8648262704523673E-7</v>
      </c>
      <c r="BJ293" s="8">
        <f t="shared" si="499"/>
        <v>0.60126350061046785</v>
      </c>
      <c r="BK293" s="8">
        <f t="shared" si="500"/>
        <v>0.25009636573736393</v>
      </c>
      <c r="BL293" s="8">
        <f t="shared" si="501"/>
        <v>0.14413107740609826</v>
      </c>
      <c r="BM293" s="8">
        <f t="shared" si="502"/>
        <v>0.38417714919625057</v>
      </c>
      <c r="BN293" s="8">
        <f t="shared" si="503"/>
        <v>0.61453964936050309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1.61006289308176</v>
      </c>
      <c r="F294">
        <f>VLOOKUP(B294,home!$B$2:$E$405,3,FALSE)</f>
        <v>0.71</v>
      </c>
      <c r="G294">
        <f>VLOOKUP(C294,away!$B$2:$E$405,4,FALSE)</f>
        <v>1.0900000000000001</v>
      </c>
      <c r="H294">
        <f>VLOOKUP(A294,away!$A$2:$E$405,3,FALSE)</f>
        <v>1.22012578616352</v>
      </c>
      <c r="I294">
        <f>VLOOKUP(C294,away!$B$2:$E$405,3,FALSE)</f>
        <v>0.78</v>
      </c>
      <c r="J294">
        <f>VLOOKUP(B294,home!$B$2:$E$405,4,FALSE)</f>
        <v>0.71</v>
      </c>
      <c r="K294" s="3">
        <f t="shared" si="448"/>
        <v>1.2460276729559741</v>
      </c>
      <c r="L294" s="3">
        <f t="shared" si="449"/>
        <v>0.67570566037735735</v>
      </c>
      <c r="M294" s="5">
        <f t="shared" si="450"/>
        <v>0.1463530635050351</v>
      </c>
      <c r="N294" s="5">
        <f t="shared" si="451"/>
        <v>0.18235996714915681</v>
      </c>
      <c r="O294" s="5">
        <f t="shared" si="452"/>
        <v>9.8891593423919066E-2</v>
      </c>
      <c r="P294" s="5">
        <f t="shared" si="453"/>
        <v>0.12322166202891419</v>
      </c>
      <c r="Q294" s="5">
        <f t="shared" si="454"/>
        <v>0.11361278275359585</v>
      </c>
      <c r="R294" s="5">
        <f t="shared" si="455"/>
        <v>3.341080472013918E-2</v>
      </c>
      <c r="S294" s="5">
        <f t="shared" si="456"/>
        <v>2.5936556484595853E-2</v>
      </c>
      <c r="T294" s="5">
        <f t="shared" si="457"/>
        <v>7.6768800397827713E-2</v>
      </c>
      <c r="U294" s="5">
        <f t="shared" si="458"/>
        <v>4.1630787257021497E-2</v>
      </c>
      <c r="V294" s="5">
        <f t="shared" si="459"/>
        <v>2.4263589559828471E-3</v>
      </c>
      <c r="W294" s="5">
        <f t="shared" si="460"/>
        <v>4.7188223770838575E-2</v>
      </c>
      <c r="X294" s="5">
        <f t="shared" si="461"/>
        <v>3.1885349905108988E-2</v>
      </c>
      <c r="Y294" s="5">
        <f t="shared" si="462"/>
        <v>1.0772555706997387E-2</v>
      </c>
      <c r="Z294" s="5">
        <f t="shared" si="463"/>
        <v>7.5252899557201915E-3</v>
      </c>
      <c r="AA294" s="5">
        <f t="shared" si="464"/>
        <v>9.3767195318449955E-3</v>
      </c>
      <c r="AB294" s="5">
        <f t="shared" si="465"/>
        <v>5.8418260091128247E-3</v>
      </c>
      <c r="AC294" s="5">
        <f t="shared" si="466"/>
        <v>1.2767924705273635E-4</v>
      </c>
      <c r="AD294" s="5">
        <f t="shared" si="467"/>
        <v>1.4699458164025927E-2</v>
      </c>
      <c r="AE294" s="5">
        <f t="shared" si="468"/>
        <v>9.9325070859124752E-3</v>
      </c>
      <c r="AF294" s="5">
        <f t="shared" si="469"/>
        <v>3.3557256298446352E-3</v>
      </c>
      <c r="AG294" s="5">
        <f t="shared" si="470"/>
        <v>7.5582760091979758E-4</v>
      </c>
      <c r="AH294" s="5">
        <f t="shared" si="471"/>
        <v>1.2712202547652512E-3</v>
      </c>
      <c r="AI294" s="5">
        <f t="shared" si="472"/>
        <v>1.5839756158596465E-3</v>
      </c>
      <c r="AJ294" s="5">
        <f t="shared" si="473"/>
        <v>9.8683872532430049E-4</v>
      </c>
      <c r="AK294" s="5">
        <f t="shared" si="474"/>
        <v>4.0987612016622614E-4</v>
      </c>
      <c r="AL294" s="5">
        <f t="shared" si="475"/>
        <v>4.2999712207315024E-6</v>
      </c>
      <c r="AM294" s="5">
        <f t="shared" si="476"/>
        <v>3.663186329966984E-3</v>
      </c>
      <c r="AN294" s="5">
        <f t="shared" si="477"/>
        <v>2.4752357381756488E-3</v>
      </c>
      <c r="AO294" s="5">
        <f t="shared" si="478"/>
        <v>8.3626539952680616E-4</v>
      </c>
      <c r="AP294" s="5">
        <f t="shared" si="479"/>
        <v>1.8835642134599839E-4</v>
      </c>
      <c r="AQ294" s="5">
        <f t="shared" si="480"/>
        <v>3.1818375017978395E-5</v>
      </c>
      <c r="AR294" s="5">
        <f t="shared" si="481"/>
        <v>1.7179414434624539E-4</v>
      </c>
      <c r="AS294" s="5">
        <f t="shared" si="482"/>
        <v>2.1406025790721487E-4</v>
      </c>
      <c r="AT294" s="5">
        <f t="shared" si="483"/>
        <v>1.3336250251624128E-4</v>
      </c>
      <c r="AU294" s="5">
        <f t="shared" si="484"/>
        <v>5.5391122889965814E-5</v>
      </c>
      <c r="AV294" s="5">
        <f t="shared" si="485"/>
        <v>1.7254717989250605E-5</v>
      </c>
      <c r="AW294" s="5">
        <f t="shared" si="486"/>
        <v>1.0056533225687524E-7</v>
      </c>
      <c r="AX294" s="5">
        <f t="shared" si="487"/>
        <v>7.6073858972214997E-4</v>
      </c>
      <c r="AY294" s="5">
        <f t="shared" si="488"/>
        <v>5.1403537114274483E-4</v>
      </c>
      <c r="AZ294" s="5">
        <f t="shared" si="489"/>
        <v>1.7366830495766419E-4</v>
      </c>
      <c r="BA294" s="5">
        <f t="shared" si="490"/>
        <v>3.911621889601159E-5</v>
      </c>
      <c r="BB294" s="5">
        <f t="shared" si="491"/>
        <v>6.6077626301486922E-6</v>
      </c>
      <c r="BC294" s="5">
        <f t="shared" si="492"/>
        <v>8.9298052232428967E-7</v>
      </c>
      <c r="BD294" s="5">
        <f t="shared" si="493"/>
        <v>1.9347045959073793E-5</v>
      </c>
      <c r="BE294" s="5">
        <f t="shared" si="494"/>
        <v>2.4106954654957E-5</v>
      </c>
      <c r="BF294" s="5">
        <f t="shared" si="495"/>
        <v>1.5018966305385627E-5</v>
      </c>
      <c r="BG294" s="5">
        <f t="shared" si="496"/>
        <v>6.2380158785679479E-6</v>
      </c>
      <c r="BH294" s="5">
        <f t="shared" si="497"/>
        <v>1.943185102258607E-6</v>
      </c>
      <c r="BI294" s="5">
        <f t="shared" si="498"/>
        <v>4.8425248221800168E-7</v>
      </c>
      <c r="BJ294" s="8">
        <f t="shared" si="499"/>
        <v>0.50002111965613272</v>
      </c>
      <c r="BK294" s="8">
        <f t="shared" si="500"/>
        <v>0.29858365556394428</v>
      </c>
      <c r="BL294" s="8">
        <f t="shared" si="501"/>
        <v>0.19406264282418434</v>
      </c>
      <c r="BM294" s="8">
        <f t="shared" si="502"/>
        <v>0.30182889961341081</v>
      </c>
      <c r="BN294" s="8">
        <f t="shared" si="503"/>
        <v>0.69784987358076012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1.61006289308176</v>
      </c>
      <c r="F295">
        <f>VLOOKUP(B295,home!$B$2:$E$405,3,FALSE)</f>
        <v>1.32</v>
      </c>
      <c r="G295">
        <f>VLOOKUP(C295,away!$B$2:$E$405,4,FALSE)</f>
        <v>1.32</v>
      </c>
      <c r="H295">
        <f>VLOOKUP(A295,away!$A$2:$E$405,3,FALSE)</f>
        <v>1.22012578616352</v>
      </c>
      <c r="I295">
        <f>VLOOKUP(C295,away!$B$2:$E$405,3,FALSE)</f>
        <v>0.54</v>
      </c>
      <c r="J295">
        <f>VLOOKUP(B295,home!$B$2:$E$405,4,FALSE)</f>
        <v>1.32</v>
      </c>
      <c r="K295" s="3">
        <f t="shared" si="448"/>
        <v>2.8053735849056589</v>
      </c>
      <c r="L295" s="3">
        <f t="shared" si="449"/>
        <v>0.86970566037735708</v>
      </c>
      <c r="M295" s="5">
        <f t="shared" si="450"/>
        <v>2.5347396781502687E-2</v>
      </c>
      <c r="N295" s="5">
        <f t="shared" si="451"/>
        <v>7.1108917376950354E-2</v>
      </c>
      <c r="O295" s="5">
        <f t="shared" si="452"/>
        <v>2.2044774456703688E-2</v>
      </c>
      <c r="P295" s="5">
        <f t="shared" si="453"/>
        <v>6.1843827946039528E-2</v>
      </c>
      <c r="Q295" s="5">
        <f t="shared" si="454"/>
        <v>9.9743539230267783E-2</v>
      </c>
      <c r="R295" s="5">
        <f t="shared" si="455"/>
        <v>9.5862325633686886E-3</v>
      </c>
      <c r="S295" s="5">
        <f t="shared" si="456"/>
        <v>3.772240486851882E-2</v>
      </c>
      <c r="T295" s="5">
        <f t="shared" si="457"/>
        <v>8.6747520654634855E-2</v>
      </c>
      <c r="U295" s="5">
        <f t="shared" si="458"/>
        <v>2.6892963612036982E-2</v>
      </c>
      <c r="V295" s="5">
        <f t="shared" si="459"/>
        <v>1.0226331399408501E-2</v>
      </c>
      <c r="W295" s="5">
        <f t="shared" si="460"/>
        <v>9.3272630073864854E-2</v>
      </c>
      <c r="X295" s="5">
        <f t="shared" si="461"/>
        <v>8.1119734333523555E-2</v>
      </c>
      <c r="Y295" s="5">
        <f t="shared" si="462"/>
        <v>3.5275146059086437E-2</v>
      </c>
      <c r="Z295" s="5">
        <f t="shared" si="463"/>
        <v>2.7790669073518301E-3</v>
      </c>
      <c r="AA295" s="5">
        <f t="shared" si="464"/>
        <v>7.7963208925702875E-3</v>
      </c>
      <c r="AB295" s="5">
        <f t="shared" si="465"/>
        <v>1.0935796345732399E-2</v>
      </c>
      <c r="AC295" s="5">
        <f t="shared" si="466"/>
        <v>1.5594192103726256E-3</v>
      </c>
      <c r="AD295" s="5">
        <f t="shared" si="467"/>
        <v>6.541614315097441E-2</v>
      </c>
      <c r="AE295" s="5">
        <f t="shared" si="468"/>
        <v>5.6892789978457911E-2</v>
      </c>
      <c r="AF295" s="5">
        <f t="shared" si="469"/>
        <v>2.4739990739462512E-2</v>
      </c>
      <c r="AG295" s="5">
        <f t="shared" si="470"/>
        <v>7.1721699945979829E-3</v>
      </c>
      <c r="AH295" s="5">
        <f t="shared" si="471"/>
        <v>6.0424255497282058E-4</v>
      </c>
      <c r="AI295" s="5">
        <f t="shared" si="472"/>
        <v>1.6951261025966564E-3</v>
      </c>
      <c r="AJ295" s="5">
        <f t="shared" si="473"/>
        <v>2.3777309956543704E-3</v>
      </c>
      <c r="AK295" s="5">
        <f t="shared" si="474"/>
        <v>2.2234745757400672E-3</v>
      </c>
      <c r="AL295" s="5">
        <f t="shared" si="475"/>
        <v>1.5218991389665879E-4</v>
      </c>
      <c r="AM295" s="5">
        <f t="shared" si="476"/>
        <v>3.6703344004430163E-2</v>
      </c>
      <c r="AN295" s="5">
        <f t="shared" si="477"/>
        <v>3.192110603543024E-2</v>
      </c>
      <c r="AO295" s="5">
        <f t="shared" si="478"/>
        <v>1.3880983302259748E-2</v>
      </c>
      <c r="AP295" s="5">
        <f t="shared" si="479"/>
        <v>4.0241232498596279E-3</v>
      </c>
      <c r="AQ295" s="5">
        <f t="shared" si="480"/>
        <v>8.7495069211476068E-4</v>
      </c>
      <c r="AR295" s="5">
        <f t="shared" si="481"/>
        <v>1.0510263406014773E-4</v>
      </c>
      <c r="AS295" s="5">
        <f t="shared" si="482"/>
        <v>2.9485215329634422E-4</v>
      </c>
      <c r="AT295" s="5">
        <f t="shared" si="483"/>
        <v>4.1358522115505911E-4</v>
      </c>
      <c r="AU295" s="5">
        <f t="shared" si="484"/>
        <v>3.8675368484525601E-4</v>
      </c>
      <c r="AV295" s="5">
        <f t="shared" si="485"/>
        <v>2.7124714283245231E-4</v>
      </c>
      <c r="AW295" s="5">
        <f t="shared" si="486"/>
        <v>1.0314457022155034E-5</v>
      </c>
      <c r="AX295" s="5">
        <f t="shared" si="487"/>
        <v>1.7161098624622312E-2</v>
      </c>
      <c r="AY295" s="5">
        <f t="shared" si="488"/>
        <v>1.49251046121281E-2</v>
      </c>
      <c r="AZ295" s="5">
        <f t="shared" si="489"/>
        <v>6.4902239814460033E-3</v>
      </c>
      <c r="BA295" s="5">
        <f t="shared" si="490"/>
        <v>1.881528177926819E-3</v>
      </c>
      <c r="BB295" s="5">
        <f t="shared" si="491"/>
        <v>4.0909392662561231E-4</v>
      </c>
      <c r="BC295" s="5">
        <f t="shared" si="492"/>
        <v>7.1158260722458866E-5</v>
      </c>
      <c r="BD295" s="5">
        <f t="shared" si="493"/>
        <v>1.5234725960446739E-5</v>
      </c>
      <c r="BE295" s="5">
        <f t="shared" si="494"/>
        <v>4.2739097782713775E-5</v>
      </c>
      <c r="BF295" s="5">
        <f t="shared" si="495"/>
        <v>5.994956798116263E-5</v>
      </c>
      <c r="BG295" s="5">
        <f t="shared" si="496"/>
        <v>5.6060311480286573E-5</v>
      </c>
      <c r="BH295" s="5">
        <f t="shared" si="497"/>
        <v>3.9317529247094856E-5</v>
      </c>
      <c r="BI295" s="5">
        <f t="shared" si="498"/>
        <v>2.2060071594711112E-5</v>
      </c>
      <c r="BJ295" s="8">
        <f t="shared" si="499"/>
        <v>0.74983129645938673</v>
      </c>
      <c r="BK295" s="8">
        <f t="shared" si="500"/>
        <v>0.1517766747318669</v>
      </c>
      <c r="BL295" s="8">
        <f t="shared" si="501"/>
        <v>8.5863564239611653E-2</v>
      </c>
      <c r="BM295" s="8">
        <f t="shared" si="502"/>
        <v>0.6856611238282786</v>
      </c>
      <c r="BN295" s="8">
        <f t="shared" si="503"/>
        <v>0.28967468835483279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1.61006289308176</v>
      </c>
      <c r="F296">
        <f>VLOOKUP(B296,home!$B$2:$E$405,3,FALSE)</f>
        <v>1.0900000000000001</v>
      </c>
      <c r="G296">
        <f>VLOOKUP(C296,away!$B$2:$E$405,4,FALSE)</f>
        <v>1.71</v>
      </c>
      <c r="H296">
        <f>VLOOKUP(A296,away!$A$2:$E$405,3,FALSE)</f>
        <v>1.22012578616352</v>
      </c>
      <c r="I296">
        <f>VLOOKUP(C296,away!$B$2:$E$405,3,FALSE)</f>
        <v>1.01</v>
      </c>
      <c r="J296">
        <f>VLOOKUP(B296,home!$B$2:$E$405,4,FALSE)</f>
        <v>1.0900000000000001</v>
      </c>
      <c r="K296" s="3">
        <f t="shared" si="448"/>
        <v>3.0009962264150927</v>
      </c>
      <c r="L296" s="3">
        <f t="shared" si="449"/>
        <v>1.3432364779874193</v>
      </c>
      <c r="M296" s="5">
        <f t="shared" si="450"/>
        <v>1.2981465048355326E-2</v>
      </c>
      <c r="N296" s="5">
        <f t="shared" si="451"/>
        <v>3.8957327623453747E-2</v>
      </c>
      <c r="O296" s="5">
        <f t="shared" si="452"/>
        <v>1.7437177390669592E-2</v>
      </c>
      <c r="P296" s="5">
        <f t="shared" si="453"/>
        <v>5.2328903548730016E-2</v>
      </c>
      <c r="Q296" s="5">
        <f t="shared" si="454"/>
        <v>5.8455396594600577E-2</v>
      </c>
      <c r="R296" s="5">
        <f t="shared" si="455"/>
        <v>1.1711126372142442E-2</v>
      </c>
      <c r="S296" s="5">
        <f t="shared" si="456"/>
        <v>5.2735075286421879E-2</v>
      </c>
      <c r="T296" s="5">
        <f t="shared" si="457"/>
        <v>7.8519421041089069E-2</v>
      </c>
      <c r="U296" s="5">
        <f t="shared" si="458"/>
        <v>3.514504604986974E-2</v>
      </c>
      <c r="V296" s="5">
        <f t="shared" si="459"/>
        <v>2.3619733194973052E-2</v>
      </c>
      <c r="W296" s="5">
        <f t="shared" si="460"/>
        <v>5.847480819799801E-2</v>
      </c>
      <c r="X296" s="5">
        <f t="shared" si="461"/>
        <v>7.854549541486873E-2</v>
      </c>
      <c r="Y296" s="5">
        <f t="shared" si="462"/>
        <v>5.2752587311422634E-2</v>
      </c>
      <c r="Z296" s="5">
        <f t="shared" si="463"/>
        <v>5.2436040471273981E-3</v>
      </c>
      <c r="AA296" s="5">
        <f t="shared" si="464"/>
        <v>1.5736035958244229E-2</v>
      </c>
      <c r="AB296" s="5">
        <f t="shared" si="465"/>
        <v>2.3611892264711571E-2</v>
      </c>
      <c r="AC296" s="5">
        <f t="shared" si="466"/>
        <v>5.9507668029112164E-3</v>
      </c>
      <c r="AD296" s="5">
        <f t="shared" si="467"/>
        <v>4.3870669685634585E-2</v>
      </c>
      <c r="AE296" s="5">
        <f t="shared" si="468"/>
        <v>5.8928683835481249E-2</v>
      </c>
      <c r="AF296" s="5">
        <f t="shared" si="469"/>
        <v>3.9577578863803003E-2</v>
      </c>
      <c r="AG296" s="5">
        <f t="shared" si="470"/>
        <v>1.7720682546761356E-2</v>
      </c>
      <c r="AH296" s="5">
        <f t="shared" si="471"/>
        <v>1.7608500580559966E-3</v>
      </c>
      <c r="AI296" s="5">
        <f t="shared" si="472"/>
        <v>5.2843043795088428E-3</v>
      </c>
      <c r="AJ296" s="5">
        <f t="shared" si="473"/>
        <v>7.9290887510673931E-3</v>
      </c>
      <c r="AK296" s="5">
        <f t="shared" si="474"/>
        <v>7.9317218069545371E-3</v>
      </c>
      <c r="AL296" s="5">
        <f t="shared" si="475"/>
        <v>9.595129699478018E-4</v>
      </c>
      <c r="AM296" s="5">
        <f t="shared" si="476"/>
        <v>2.6331142835378473E-2</v>
      </c>
      <c r="AN296" s="5">
        <f t="shared" si="477"/>
        <v>3.5368951563577451E-2</v>
      </c>
      <c r="AO296" s="5">
        <f t="shared" si="478"/>
        <v>2.3754432964183704E-2</v>
      </c>
      <c r="AP296" s="5">
        <f t="shared" si="479"/>
        <v>1.0635940290466123E-2</v>
      </c>
      <c r="AQ296" s="5">
        <f t="shared" si="480"/>
        <v>3.5716457439625522E-3</v>
      </c>
      <c r="AR296" s="5">
        <f t="shared" si="481"/>
        <v>4.7304760604941539E-4</v>
      </c>
      <c r="AS296" s="5">
        <f t="shared" si="482"/>
        <v>1.4196140806689889E-3</v>
      </c>
      <c r="AT296" s="5">
        <f t="shared" si="483"/>
        <v>2.1301282495266834E-3</v>
      </c>
      <c r="AU296" s="5">
        <f t="shared" si="484"/>
        <v>2.1308356128699217E-3</v>
      </c>
      <c r="AV296" s="5">
        <f t="shared" si="485"/>
        <v>1.5986574083333815E-3</v>
      </c>
      <c r="AW296" s="5">
        <f t="shared" si="486"/>
        <v>1.0744006822873819E-4</v>
      </c>
      <c r="AX296" s="5">
        <f t="shared" si="487"/>
        <v>1.3169943381027937E-2</v>
      </c>
      <c r="AY296" s="5">
        <f t="shared" si="488"/>
        <v>1.7690348362425692E-2</v>
      </c>
      <c r="AZ296" s="5">
        <f t="shared" si="489"/>
        <v>1.18811606143576E-2</v>
      </c>
      <c r="BA296" s="5">
        <f t="shared" si="490"/>
        <v>5.3197361126775143E-3</v>
      </c>
      <c r="BB296" s="5">
        <f t="shared" si="491"/>
        <v>1.7864158999538579E-3</v>
      </c>
      <c r="BC296" s="5">
        <f t="shared" si="492"/>
        <v>4.7991580033494868E-4</v>
      </c>
      <c r="BD296" s="5">
        <f t="shared" si="493"/>
        <v>1.0590246671169936E-4</v>
      </c>
      <c r="BE296" s="5">
        <f t="shared" si="494"/>
        <v>3.1781290296985969E-4</v>
      </c>
      <c r="BF296" s="5">
        <f t="shared" si="495"/>
        <v>4.7687766125928752E-4</v>
      </c>
      <c r="BG296" s="5">
        <f t="shared" si="496"/>
        <v>4.7703602063359235E-4</v>
      </c>
      <c r="BH296" s="5">
        <f t="shared" si="497"/>
        <v>3.5789582444637071E-4</v>
      </c>
      <c r="BI296" s="5">
        <f t="shared" si="498"/>
        <v>2.1480880372265536E-4</v>
      </c>
      <c r="BJ296" s="8">
        <f t="shared" si="499"/>
        <v>0.67579228468345875</v>
      </c>
      <c r="BK296" s="8">
        <f t="shared" si="500"/>
        <v>0.16626580521376499</v>
      </c>
      <c r="BL296" s="8">
        <f t="shared" si="501"/>
        <v>0.13624985966841618</v>
      </c>
      <c r="BM296" s="8">
        <f t="shared" si="502"/>
        <v>0.7740972487406188</v>
      </c>
      <c r="BN296" s="8">
        <f t="shared" si="503"/>
        <v>0.19187139657795171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1.6850393700787401</v>
      </c>
      <c r="F297">
        <f>VLOOKUP(B297,home!$B$2:$E$405,3,FALSE)</f>
        <v>1.27</v>
      </c>
      <c r="G297">
        <f>VLOOKUP(C297,away!$B$2:$E$405,4,FALSE)</f>
        <v>1.19</v>
      </c>
      <c r="H297">
        <f>VLOOKUP(A297,away!$A$2:$E$405,3,FALSE)</f>
        <v>1.2913385826771699</v>
      </c>
      <c r="I297">
        <f>VLOOKUP(C297,away!$B$2:$E$405,3,FALSE)</f>
        <v>0.82</v>
      </c>
      <c r="J297">
        <f>VLOOKUP(B297,home!$B$2:$E$405,4,FALSE)</f>
        <v>1.27</v>
      </c>
      <c r="K297" s="3">
        <f t="shared" si="448"/>
        <v>2.5465999999999993</v>
      </c>
      <c r="L297" s="3">
        <f t="shared" si="449"/>
        <v>1.3448000000000047</v>
      </c>
      <c r="M297" s="5">
        <f t="shared" si="450"/>
        <v>2.0416742580576512E-2</v>
      </c>
      <c r="N297" s="5">
        <f t="shared" si="451"/>
        <v>5.1993276655696134E-2</v>
      </c>
      <c r="O297" s="5">
        <f t="shared" si="452"/>
        <v>2.7456435422359388E-2</v>
      </c>
      <c r="P297" s="5">
        <f t="shared" si="453"/>
        <v>6.9920558446580405E-2</v>
      </c>
      <c r="Q297" s="5">
        <f t="shared" si="454"/>
        <v>6.6203039165697891E-2</v>
      </c>
      <c r="R297" s="5">
        <f t="shared" si="455"/>
        <v>1.8461707177994519E-2</v>
      </c>
      <c r="S297" s="5">
        <f t="shared" si="456"/>
        <v>5.9863669169888944E-2</v>
      </c>
      <c r="T297" s="5">
        <f t="shared" si="457"/>
        <v>8.9029847070030824E-2</v>
      </c>
      <c r="U297" s="5">
        <f t="shared" si="458"/>
        <v>4.7014583499480837E-2</v>
      </c>
      <c r="V297" s="5">
        <f t="shared" si="459"/>
        <v>2.2779241445814641E-2</v>
      </c>
      <c r="W297" s="5">
        <f t="shared" si="460"/>
        <v>5.6197553179788723E-2</v>
      </c>
      <c r="X297" s="5">
        <f t="shared" si="461"/>
        <v>7.5574469516180132E-2</v>
      </c>
      <c r="Y297" s="5">
        <f t="shared" si="462"/>
        <v>5.081627330267971E-2</v>
      </c>
      <c r="Z297" s="5">
        <f t="shared" si="463"/>
        <v>8.2757679376557064E-3</v>
      </c>
      <c r="AA297" s="5">
        <f t="shared" si="464"/>
        <v>2.1075070630034019E-2</v>
      </c>
      <c r="AB297" s="5">
        <f t="shared" si="465"/>
        <v>2.6834887433222314E-2</v>
      </c>
      <c r="AC297" s="5">
        <f t="shared" si="466"/>
        <v>4.8757082471498825E-3</v>
      </c>
      <c r="AD297" s="5">
        <f t="shared" si="467"/>
        <v>3.5778172231912486E-2</v>
      </c>
      <c r="AE297" s="5">
        <f t="shared" si="468"/>
        <v>4.8114486017476074E-2</v>
      </c>
      <c r="AF297" s="5">
        <f t="shared" si="469"/>
        <v>3.2352180398151027E-2</v>
      </c>
      <c r="AG297" s="5">
        <f t="shared" si="470"/>
        <v>1.4502404066477887E-2</v>
      </c>
      <c r="AH297" s="5">
        <f t="shared" si="471"/>
        <v>2.7823131806398583E-3</v>
      </c>
      <c r="AI297" s="5">
        <f t="shared" si="472"/>
        <v>7.0854387458174619E-3</v>
      </c>
      <c r="AJ297" s="5">
        <f t="shared" si="473"/>
        <v>9.0218891550493726E-3</v>
      </c>
      <c r="AK297" s="5">
        <f t="shared" si="474"/>
        <v>7.6583809740829083E-3</v>
      </c>
      <c r="AL297" s="5">
        <f t="shared" si="475"/>
        <v>6.6790721804494855E-4</v>
      </c>
      <c r="AM297" s="5">
        <f t="shared" si="476"/>
        <v>1.8222538681157658E-2</v>
      </c>
      <c r="AN297" s="5">
        <f t="shared" si="477"/>
        <v>2.4505670018420904E-2</v>
      </c>
      <c r="AO297" s="5">
        <f t="shared" si="478"/>
        <v>1.6477612520386275E-2</v>
      </c>
      <c r="AP297" s="5">
        <f t="shared" si="479"/>
        <v>7.3863644391385149E-3</v>
      </c>
      <c r="AQ297" s="5">
        <f t="shared" si="480"/>
        <v>2.4832957244383773E-3</v>
      </c>
      <c r="AR297" s="5">
        <f t="shared" si="481"/>
        <v>7.483309530648992E-4</v>
      </c>
      <c r="AS297" s="5">
        <f t="shared" si="482"/>
        <v>1.9056996050750719E-3</v>
      </c>
      <c r="AT297" s="5">
        <f t="shared" si="483"/>
        <v>2.4265273071420886E-3</v>
      </c>
      <c r="AU297" s="5">
        <f t="shared" si="484"/>
        <v>2.059798146789347E-3</v>
      </c>
      <c r="AV297" s="5">
        <f t="shared" si="485"/>
        <v>1.3113704901534374E-3</v>
      </c>
      <c r="AW297" s="5">
        <f t="shared" si="486"/>
        <v>6.3537785079923663E-5</v>
      </c>
      <c r="AX297" s="5">
        <f t="shared" si="487"/>
        <v>7.7342528342393456E-3</v>
      </c>
      <c r="AY297" s="5">
        <f t="shared" si="488"/>
        <v>1.0401023211485108E-2</v>
      </c>
      <c r="AZ297" s="5">
        <f t="shared" si="489"/>
        <v>6.9936480074026123E-3</v>
      </c>
      <c r="BA297" s="5">
        <f t="shared" si="490"/>
        <v>3.1350192801183558E-3</v>
      </c>
      <c r="BB297" s="5">
        <f t="shared" si="491"/>
        <v>1.0539934819757948E-3</v>
      </c>
      <c r="BC297" s="5">
        <f t="shared" si="492"/>
        <v>2.8348208691221087E-4</v>
      </c>
      <c r="BD297" s="5">
        <f t="shared" si="493"/>
        <v>1.6772591094694643E-4</v>
      </c>
      <c r="BE297" s="5">
        <f t="shared" si="494"/>
        <v>4.2713080481749364E-4</v>
      </c>
      <c r="BF297" s="5">
        <f t="shared" si="495"/>
        <v>5.4386565377411464E-4</v>
      </c>
      <c r="BG297" s="5">
        <f t="shared" si="496"/>
        <v>4.616694246337199E-4</v>
      </c>
      <c r="BH297" s="5">
        <f t="shared" si="497"/>
        <v>2.939218391930577E-4</v>
      </c>
      <c r="BI297" s="5">
        <f t="shared" si="498"/>
        <v>1.4970027113780809E-4</v>
      </c>
      <c r="BJ297" s="8">
        <f t="shared" si="499"/>
        <v>0.61923860188976609</v>
      </c>
      <c r="BK297" s="8">
        <f t="shared" si="500"/>
        <v>0.18892485031954045</v>
      </c>
      <c r="BL297" s="8">
        <f t="shared" si="501"/>
        <v>0.17788644662540867</v>
      </c>
      <c r="BM297" s="8">
        <f t="shared" si="502"/>
        <v>0.72953642189706081</v>
      </c>
      <c r="BN297" s="8">
        <f t="shared" si="503"/>
        <v>0.25445175944890486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1.6850393700787401</v>
      </c>
      <c r="F298">
        <f>VLOOKUP(B298,home!$B$2:$E$405,3,FALSE)</f>
        <v>1.87</v>
      </c>
      <c r="G298">
        <f>VLOOKUP(C298,away!$B$2:$E$405,4,FALSE)</f>
        <v>0.99</v>
      </c>
      <c r="H298">
        <f>VLOOKUP(A298,away!$A$2:$E$405,3,FALSE)</f>
        <v>1.2913385826771699</v>
      </c>
      <c r="I298">
        <f>VLOOKUP(C298,away!$B$2:$E$405,3,FALSE)</f>
        <v>0.49</v>
      </c>
      <c r="J298">
        <f>VLOOKUP(B298,home!$B$2:$E$405,4,FALSE)</f>
        <v>1.87</v>
      </c>
      <c r="K298" s="3">
        <f t="shared" si="448"/>
        <v>3.1195133858267718</v>
      </c>
      <c r="L298" s="3">
        <f t="shared" si="449"/>
        <v>1.183253543307091</v>
      </c>
      <c r="M298" s="5">
        <f t="shared" si="450"/>
        <v>1.3531067662838101E-2</v>
      </c>
      <c r="N298" s="5">
        <f t="shared" si="451"/>
        <v>4.2210346698751233E-2</v>
      </c>
      <c r="O298" s="5">
        <f t="shared" si="452"/>
        <v>1.6010683756781181E-2</v>
      </c>
      <c r="P298" s="5">
        <f t="shared" si="453"/>
        <v>4.9945542295518168E-2</v>
      </c>
      <c r="Q298" s="5">
        <f t="shared" si="454"/>
        <v>6.5837870773571686E-2</v>
      </c>
      <c r="R298" s="5">
        <f t="shared" si="455"/>
        <v>9.4723491429903137E-3</v>
      </c>
      <c r="S298" s="5">
        <f t="shared" si="456"/>
        <v>4.6089437606695267E-2</v>
      </c>
      <c r="T298" s="5">
        <f t="shared" si="457"/>
        <v>7.7902893876623053E-2</v>
      </c>
      <c r="U298" s="5">
        <f t="shared" si="458"/>
        <v>2.9549119946783033E-2</v>
      </c>
      <c r="V298" s="5">
        <f t="shared" si="459"/>
        <v>1.8902688019085154E-2</v>
      </c>
      <c r="W298" s="5">
        <f t="shared" si="460"/>
        <v>6.8460706390830017E-2</v>
      </c>
      <c r="X298" s="5">
        <f t="shared" si="461"/>
        <v>8.1006373414256025E-2</v>
      </c>
      <c r="Y298" s="5">
        <f t="shared" si="462"/>
        <v>4.792553918643791E-2</v>
      </c>
      <c r="Z298" s="5">
        <f t="shared" si="463"/>
        <v>3.736063562295056E-3</v>
      </c>
      <c r="AA298" s="5">
        <f t="shared" si="464"/>
        <v>1.1654700292879081E-2</v>
      </c>
      <c r="AB298" s="5">
        <f t="shared" si="465"/>
        <v>1.8178496785717747E-2</v>
      </c>
      <c r="AC298" s="5">
        <f t="shared" si="466"/>
        <v>4.3608209061964127E-3</v>
      </c>
      <c r="AD298" s="5">
        <f t="shared" si="467"/>
        <v>5.3391022497337667E-2</v>
      </c>
      <c r="AE298" s="5">
        <f t="shared" si="468"/>
        <v>6.3175116550763397E-2</v>
      </c>
      <c r="AF298" s="5">
        <f t="shared" si="469"/>
        <v>3.7376090253764635E-2</v>
      </c>
      <c r="AG298" s="5">
        <f t="shared" si="470"/>
        <v>1.4741797075910869E-2</v>
      </c>
      <c r="AH298" s="5">
        <f t="shared" si="471"/>
        <v>1.1051776120265346E-3</v>
      </c>
      <c r="AI298" s="5">
        <f t="shared" si="472"/>
        <v>3.4476163544328417E-3</v>
      </c>
      <c r="AJ298" s="5">
        <f t="shared" si="473"/>
        <v>5.3774426834242725E-3</v>
      </c>
      <c r="AK298" s="5">
        <f t="shared" si="474"/>
        <v>5.5916681441527524E-3</v>
      </c>
      <c r="AL298" s="5">
        <f t="shared" si="475"/>
        <v>6.4386217094100054E-4</v>
      </c>
      <c r="AM298" s="5">
        <f t="shared" si="476"/>
        <v>3.3310801872684634E-2</v>
      </c>
      <c r="AN298" s="5">
        <f t="shared" si="477"/>
        <v>3.9415124346254576E-2</v>
      </c>
      <c r="AO298" s="5">
        <f t="shared" si="478"/>
        <v>2.3319042771297666E-2</v>
      </c>
      <c r="AP298" s="5">
        <f t="shared" si="479"/>
        <v>9.1974466618891838E-3</v>
      </c>
      <c r="AQ298" s="5">
        <f t="shared" si="480"/>
        <v>2.7207278380145888E-3</v>
      </c>
      <c r="AR298" s="5">
        <f t="shared" si="481"/>
        <v>2.6154106508281328E-4</v>
      </c>
      <c r="AS298" s="5">
        <f t="shared" si="482"/>
        <v>8.1588085346922699E-4</v>
      </c>
      <c r="AT298" s="5">
        <f t="shared" si="483"/>
        <v>1.2725756218185122E-3</v>
      </c>
      <c r="AU298" s="5">
        <f t="shared" si="484"/>
        <v>1.3232722289132257E-3</v>
      </c>
      <c r="AV298" s="5">
        <f t="shared" si="485"/>
        <v>1.0319913577969088E-3</v>
      </c>
      <c r="AW298" s="5">
        <f t="shared" si="486"/>
        <v>6.6016892245722509E-5</v>
      </c>
      <c r="AX298" s="5">
        <f t="shared" si="487"/>
        <v>1.7318915389077212E-2</v>
      </c>
      <c r="AY298" s="5">
        <f t="shared" si="488"/>
        <v>2.0492668000361314E-2</v>
      </c>
      <c r="AZ298" s="5">
        <f t="shared" si="489"/>
        <v>1.2124011011621687E-2</v>
      </c>
      <c r="BA298" s="5">
        <f t="shared" si="490"/>
        <v>4.7819263295318468E-3</v>
      </c>
      <c r="BB298" s="5">
        <f t="shared" si="491"/>
        <v>1.4145578183130077E-3</v>
      </c>
      <c r="BC298" s="5">
        <f t="shared" si="492"/>
        <v>3.3475611014632285E-4</v>
      </c>
      <c r="BD298" s="5">
        <f t="shared" si="493"/>
        <v>5.1578231996591513E-5</v>
      </c>
      <c r="BE298" s="5">
        <f t="shared" si="494"/>
        <v>1.6089898513064593E-4</v>
      </c>
      <c r="BF298" s="5">
        <f t="shared" si="495"/>
        <v>2.5096326894049633E-4</v>
      </c>
      <c r="BG298" s="5">
        <f t="shared" si="496"/>
        <v>2.6096109227024086E-4</v>
      </c>
      <c r="BH298" s="5">
        <f t="shared" si="497"/>
        <v>2.035179051292479E-4</v>
      </c>
      <c r="BI298" s="5">
        <f t="shared" si="498"/>
        <v>1.2697536586122238E-4</v>
      </c>
      <c r="BJ298" s="8">
        <f t="shared" si="499"/>
        <v>0.71645773486743869</v>
      </c>
      <c r="BK298" s="8">
        <f t="shared" si="500"/>
        <v>0.15396608666163542</v>
      </c>
      <c r="BL298" s="8">
        <f t="shared" si="501"/>
        <v>0.1061474106955969</v>
      </c>
      <c r="BM298" s="8">
        <f t="shared" si="502"/>
        <v>0.76287278434839978</v>
      </c>
      <c r="BN298" s="8">
        <f t="shared" si="503"/>
        <v>0.19700786033045067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1.6850393700787401</v>
      </c>
      <c r="F299">
        <f>VLOOKUP(B299,home!$B$2:$E$405,3,FALSE)</f>
        <v>0.25</v>
      </c>
      <c r="G299">
        <f>VLOOKUP(C299,away!$B$2:$E$405,4,FALSE)</f>
        <v>0.76</v>
      </c>
      <c r="H299">
        <f>VLOOKUP(A299,away!$A$2:$E$405,3,FALSE)</f>
        <v>1.2913385826771699</v>
      </c>
      <c r="I299">
        <f>VLOOKUP(C299,away!$B$2:$E$405,3,FALSE)</f>
        <v>0.59</v>
      </c>
      <c r="J299">
        <f>VLOOKUP(B299,home!$B$2:$E$405,4,FALSE)</f>
        <v>0.25</v>
      </c>
      <c r="K299" s="3">
        <f t="shared" si="448"/>
        <v>0.32015748031496061</v>
      </c>
      <c r="L299" s="3">
        <f t="shared" si="449"/>
        <v>0.19047244094488255</v>
      </c>
      <c r="M299" s="5">
        <f t="shared" si="450"/>
        <v>0.60011743299427933</v>
      </c>
      <c r="N299" s="5">
        <f t="shared" si="451"/>
        <v>0.19213208524053066</v>
      </c>
      <c r="O299" s="5">
        <f t="shared" si="452"/>
        <v>0.1143058323159974</v>
      </c>
      <c r="P299" s="5">
        <f t="shared" si="453"/>
        <v>3.6595867259594128E-2</v>
      </c>
      <c r="Q299" s="5">
        <f t="shared" si="454"/>
        <v>3.0756262149133767E-2</v>
      </c>
      <c r="R299" s="5">
        <f t="shared" si="455"/>
        <v>1.088605544773223E-2</v>
      </c>
      <c r="S299" s="5">
        <f t="shared" si="456"/>
        <v>5.5791476253223577E-4</v>
      </c>
      <c r="T299" s="5">
        <f t="shared" si="457"/>
        <v>5.8582203258862094E-3</v>
      </c>
      <c r="U299" s="5">
        <f t="shared" si="458"/>
        <v>3.4852520827149012E-3</v>
      </c>
      <c r="V299" s="5">
        <f t="shared" si="459"/>
        <v>3.7802554169227658E-6</v>
      </c>
      <c r="W299" s="5">
        <f t="shared" si="460"/>
        <v>3.2822824645243548E-3</v>
      </c>
      <c r="X299" s="5">
        <f t="shared" si="461"/>
        <v>6.251843528885389E-4</v>
      </c>
      <c r="Y299" s="5">
        <f t="shared" si="462"/>
        <v>5.9540194867613415E-5</v>
      </c>
      <c r="Z299" s="5">
        <f t="shared" si="463"/>
        <v>6.9116451779696489E-4</v>
      </c>
      <c r="AA299" s="5">
        <f t="shared" si="464"/>
        <v>2.2128149050098104E-4</v>
      </c>
      <c r="AB299" s="5">
        <f t="shared" si="465"/>
        <v>3.5422462219566489E-5</v>
      </c>
      <c r="AC299" s="5">
        <f t="shared" si="466"/>
        <v>1.4407776486638276E-8</v>
      </c>
      <c r="AD299" s="5">
        <f t="shared" si="467"/>
        <v>2.6271182088102418E-4</v>
      </c>
      <c r="AE299" s="5">
        <f t="shared" si="468"/>
        <v>5.0039361788283447E-5</v>
      </c>
      <c r="AF299" s="5">
        <f t="shared" si="469"/>
        <v>4.7655596915692156E-6</v>
      </c>
      <c r="AG299" s="5">
        <f t="shared" si="470"/>
        <v>3.0256926230724343E-7</v>
      </c>
      <c r="AH299" s="5">
        <f t="shared" si="471"/>
        <v>3.2911948199820158E-5</v>
      </c>
      <c r="AI299" s="5">
        <f t="shared" si="472"/>
        <v>1.0537006407910926E-5</v>
      </c>
      <c r="AJ299" s="5">
        <f t="shared" si="473"/>
        <v>1.686750710809678E-6</v>
      </c>
      <c r="AK299" s="5">
        <f t="shared" si="474"/>
        <v>1.8000861916409847E-7</v>
      </c>
      <c r="AL299" s="5">
        <f t="shared" si="475"/>
        <v>3.5144126587366921E-11</v>
      </c>
      <c r="AM299" s="5">
        <f t="shared" si="476"/>
        <v>1.6821830924444793E-5</v>
      </c>
      <c r="AN299" s="5">
        <f t="shared" si="477"/>
        <v>3.204095197341111E-6</v>
      </c>
      <c r="AO299" s="5">
        <f t="shared" si="478"/>
        <v>3.0514591662866824E-7</v>
      </c>
      <c r="AP299" s="5">
        <f t="shared" si="479"/>
        <v>1.9373962528208694E-8</v>
      </c>
      <c r="AQ299" s="5">
        <f t="shared" si="480"/>
        <v>9.2255148338064949E-10</v>
      </c>
      <c r="AR299" s="5">
        <f t="shared" si="481"/>
        <v>1.2537638219742561E-6</v>
      </c>
      <c r="AS299" s="5">
        <f t="shared" si="482"/>
        <v>4.0140186615333268E-7</v>
      </c>
      <c r="AT299" s="5">
        <f t="shared" si="483"/>
        <v>6.4255905030687027E-8</v>
      </c>
      <c r="AU299" s="5">
        <f t="shared" si="484"/>
        <v>6.8573362166607223E-9</v>
      </c>
      <c r="AV299" s="5">
        <f t="shared" si="485"/>
        <v>5.4885687119965551E-10</v>
      </c>
      <c r="AW299" s="5">
        <f t="shared" si="486"/>
        <v>5.9531394321743232E-14</v>
      </c>
      <c r="AX299" s="5">
        <f t="shared" si="487"/>
        <v>8.9760583384242125E-7</v>
      </c>
      <c r="AY299" s="5">
        <f t="shared" si="488"/>
        <v>1.7096917417833267E-7</v>
      </c>
      <c r="AZ299" s="5">
        <f t="shared" si="489"/>
        <v>1.6282457966038902E-8</v>
      </c>
      <c r="BA299" s="5">
        <f t="shared" si="490"/>
        <v>1.0337865044579593E-9</v>
      </c>
      <c r="BB299" s="5">
        <f t="shared" si="491"/>
        <v>4.9226959729996309E-11</v>
      </c>
      <c r="BC299" s="5">
        <f t="shared" si="492"/>
        <v>1.8752758360135674E-12</v>
      </c>
      <c r="BD299" s="5">
        <f t="shared" si="493"/>
        <v>3.9801242589970284E-8</v>
      </c>
      <c r="BE299" s="5">
        <f t="shared" si="494"/>
        <v>1.2742665541009383E-8</v>
      </c>
      <c r="BF299" s="5">
        <f t="shared" si="495"/>
        <v>2.039829846052919E-9</v>
      </c>
      <c r="BG299" s="5">
        <f t="shared" si="496"/>
        <v>2.1768892792785227E-10</v>
      </c>
      <c r="BH299" s="5">
        <f t="shared" si="497"/>
        <v>1.7423684664461562E-11</v>
      </c>
      <c r="BI299" s="5">
        <f t="shared" si="498"/>
        <v>1.115664595995287E-12</v>
      </c>
      <c r="BJ299" s="8">
        <f t="shared" si="499"/>
        <v>0.23305283135036148</v>
      </c>
      <c r="BK299" s="8">
        <f t="shared" si="500"/>
        <v>0.63727518068391731</v>
      </c>
      <c r="BL299" s="8">
        <f t="shared" si="501"/>
        <v>0.12898094116085532</v>
      </c>
      <c r="BM299" s="8">
        <f t="shared" si="502"/>
        <v>1.5206411336548976E-2</v>
      </c>
      <c r="BN299" s="8">
        <f t="shared" si="503"/>
        <v>0.98479353540726755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1.6850393700787401</v>
      </c>
      <c r="F300">
        <f>VLOOKUP(B300,home!$B$2:$E$405,3,FALSE)</f>
        <v>0.51</v>
      </c>
      <c r="G300">
        <f>VLOOKUP(C300,away!$B$2:$E$405,4,FALSE)</f>
        <v>0.59</v>
      </c>
      <c r="H300">
        <f>VLOOKUP(A300,away!$A$2:$E$405,3,FALSE)</f>
        <v>1.2913385826771699</v>
      </c>
      <c r="I300">
        <f>VLOOKUP(C300,away!$B$2:$E$405,3,FALSE)</f>
        <v>1.19</v>
      </c>
      <c r="J300">
        <f>VLOOKUP(B300,home!$B$2:$E$405,4,FALSE)</f>
        <v>0.51</v>
      </c>
      <c r="K300" s="3">
        <f t="shared" si="448"/>
        <v>0.50702834645669292</v>
      </c>
      <c r="L300" s="3">
        <f t="shared" si="449"/>
        <v>0.78371338582677441</v>
      </c>
      <c r="M300" s="5">
        <f t="shared" si="450"/>
        <v>0.27506668156694114</v>
      </c>
      <c r="N300" s="5">
        <f t="shared" si="451"/>
        <v>0.13946660472021585</v>
      </c>
      <c r="O300" s="5">
        <f t="shared" si="452"/>
        <v>0.21557344033896264</v>
      </c>
      <c r="P300" s="5">
        <f t="shared" si="453"/>
        <v>0.10930184499504476</v>
      </c>
      <c r="Q300" s="5">
        <f t="shared" si="454"/>
        <v>3.5356760988610111E-2</v>
      </c>
      <c r="R300" s="5">
        <f t="shared" si="455"/>
        <v>8.4473895411187272E-2</v>
      </c>
      <c r="S300" s="5">
        <f t="shared" si="456"/>
        <v>1.085817923427174E-2</v>
      </c>
      <c r="T300" s="5">
        <f t="shared" si="457"/>
        <v>2.7709566866251648E-2</v>
      </c>
      <c r="U300" s="5">
        <f t="shared" si="458"/>
        <v>4.2830659509089902E-2</v>
      </c>
      <c r="V300" s="5">
        <f t="shared" si="459"/>
        <v>4.7940659205977359E-4</v>
      </c>
      <c r="W300" s="5">
        <f t="shared" si="460"/>
        <v>5.9756266867064985E-3</v>
      </c>
      <c r="X300" s="5">
        <f t="shared" si="461"/>
        <v>4.6831786230755804E-3</v>
      </c>
      <c r="Y300" s="5">
        <f t="shared" si="462"/>
        <v>1.8351348875610669E-3</v>
      </c>
      <c r="Z300" s="5">
        <f t="shared" si="463"/>
        <v>2.2067774195559466E-2</v>
      </c>
      <c r="AA300" s="5">
        <f t="shared" si="464"/>
        <v>1.1188987060354193E-2</v>
      </c>
      <c r="AB300" s="5">
        <f t="shared" si="465"/>
        <v>2.836566803868359E-3</v>
      </c>
      <c r="AC300" s="5">
        <f t="shared" si="466"/>
        <v>1.190620959534674E-5</v>
      </c>
      <c r="AD300" s="5">
        <f t="shared" si="467"/>
        <v>7.5745302950082046E-4</v>
      </c>
      <c r="AE300" s="5">
        <f t="shared" si="468"/>
        <v>5.9362607835483573E-4</v>
      </c>
      <c r="AF300" s="5">
        <f t="shared" si="469"/>
        <v>2.3261635189126916E-4</v>
      </c>
      <c r="AG300" s="5">
        <f t="shared" si="470"/>
        <v>6.0768182913126321E-5</v>
      </c>
      <c r="AH300" s="5">
        <f t="shared" si="471"/>
        <v>4.3237025081156576E-3</v>
      </c>
      <c r="AI300" s="5">
        <f t="shared" si="472"/>
        <v>2.1922397332605377E-3</v>
      </c>
      <c r="AJ300" s="5">
        <f t="shared" si="473"/>
        <v>5.5576384349587593E-4</v>
      </c>
      <c r="AK300" s="5">
        <f t="shared" si="474"/>
        <v>9.3929340862710089E-5</v>
      </c>
      <c r="AL300" s="5">
        <f t="shared" si="475"/>
        <v>1.8924439241506599E-7</v>
      </c>
      <c r="AM300" s="5">
        <f t="shared" si="476"/>
        <v>7.681003141328276E-5</v>
      </c>
      <c r="AN300" s="5">
        <f t="shared" si="477"/>
        <v>6.0197049784364741E-5</v>
      </c>
      <c r="AO300" s="5">
        <f t="shared" si="478"/>
        <v>2.3588616851643693E-5</v>
      </c>
      <c r="AP300" s="5">
        <f t="shared" si="479"/>
        <v>6.1622382599240622E-6</v>
      </c>
      <c r="AQ300" s="5">
        <f t="shared" si="480"/>
        <v>1.2073571527390941E-6</v>
      </c>
      <c r="AR300" s="5">
        <f t="shared" si="481"/>
        <v>6.7770870638860794E-4</v>
      </c>
      <c r="AS300" s="5">
        <f t="shared" si="482"/>
        <v>3.4361752477952029E-4</v>
      </c>
      <c r="AT300" s="5">
        <f t="shared" si="483"/>
        <v>8.7111912701250921E-5</v>
      </c>
      <c r="AU300" s="5">
        <f t="shared" si="484"/>
        <v>1.472273635119835E-5</v>
      </c>
      <c r="AV300" s="5">
        <f t="shared" si="485"/>
        <v>1.8662111668664856E-6</v>
      </c>
      <c r="AW300" s="5">
        <f t="shared" si="486"/>
        <v>2.0888633185334895E-9</v>
      </c>
      <c r="AX300" s="5">
        <f t="shared" si="487"/>
        <v>6.490810536460563E-6</v>
      </c>
      <c r="AY300" s="5">
        <f t="shared" si="488"/>
        <v>5.0869351022896099E-6</v>
      </c>
      <c r="AZ300" s="5">
        <f t="shared" si="489"/>
        <v>1.9933495662482294E-6</v>
      </c>
      <c r="BA300" s="5">
        <f t="shared" si="490"/>
        <v>5.2073824590024406E-7</v>
      </c>
      <c r="BB300" s="5">
        <f t="shared" si="491"/>
        <v>1.020273834559939E-7</v>
      </c>
      <c r="BC300" s="5">
        <f t="shared" si="492"/>
        <v>1.5992045227068731E-8</v>
      </c>
      <c r="BD300" s="5">
        <f t="shared" si="493"/>
        <v>8.8521564148016525E-5</v>
      </c>
      <c r="BE300" s="5">
        <f t="shared" si="494"/>
        <v>4.4882942295728887E-5</v>
      </c>
      <c r="BF300" s="5">
        <f t="shared" si="495"/>
        <v>1.1378462008157289E-5</v>
      </c>
      <c r="BG300" s="5">
        <f t="shared" si="496"/>
        <v>1.9230675924054311E-6</v>
      </c>
      <c r="BH300" s="5">
        <f t="shared" si="497"/>
        <v>2.4376244537544474E-7</v>
      </c>
      <c r="BI300" s="5">
        <f t="shared" si="498"/>
        <v>2.4718893921390343E-8</v>
      </c>
      <c r="BJ300" s="8">
        <f t="shared" si="499"/>
        <v>0.21685351156142227</v>
      </c>
      <c r="BK300" s="8">
        <f t="shared" si="500"/>
        <v>0.39572329477740747</v>
      </c>
      <c r="BL300" s="8">
        <f t="shared" si="501"/>
        <v>0.36534118615796823</v>
      </c>
      <c r="BM300" s="8">
        <f t="shared" si="502"/>
        <v>0.14074145382515671</v>
      </c>
      <c r="BN300" s="8">
        <f t="shared" si="503"/>
        <v>0.85923922802096175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1.4074074074074101</v>
      </c>
      <c r="F301">
        <f>VLOOKUP(B301,home!$B$2:$E$405,3,FALSE)</f>
        <v>0.47</v>
      </c>
      <c r="G301">
        <f>VLOOKUP(C301,away!$B$2:$E$405,4,FALSE)</f>
        <v>0.83</v>
      </c>
      <c r="H301">
        <f>VLOOKUP(A301,away!$A$2:$E$405,3,FALSE)</f>
        <v>1.24074074074074</v>
      </c>
      <c r="I301">
        <f>VLOOKUP(C301,away!$B$2:$E$405,3,FALSE)</f>
        <v>0.95</v>
      </c>
      <c r="J301">
        <f>VLOOKUP(B301,home!$B$2:$E$405,4,FALSE)</f>
        <v>0.47</v>
      </c>
      <c r="K301" s="3">
        <f t="shared" ref="K301:K323" si="504">E301*F301*G301</f>
        <v>0.54902962962963064</v>
      </c>
      <c r="L301" s="3">
        <f t="shared" ref="L301:L323" si="505">H301*I301*J301</f>
        <v>0.55399074074074039</v>
      </c>
      <c r="M301" s="5">
        <f t="shared" ref="M301:M323" si="506">_xlfn.POISSON.DIST(0,K301,FALSE) * _xlfn.POISSON.DIST(0,L301,FALSE)</f>
        <v>0.33186720654329865</v>
      </c>
      <c r="N301" s="5">
        <f t="shared" ref="N301:N323" si="507">_xlfn.POISSON.DIST(1,K301,FALSE) * _xlfn.POISSON.DIST(0,L301,FALSE)</f>
        <v>0.18220492949468739</v>
      </c>
      <c r="O301" s="5">
        <f t="shared" ref="O301:O323" si="508">_xlfn.POISSON.DIST(0,K301,FALSE) * _xlfn.POISSON.DIST(1,L301,FALSE)</f>
        <v>0.18385135958048227</v>
      </c>
      <c r="P301" s="5">
        <f t="shared" ref="P301:P323" si="509">_xlfn.POISSON.DIST(1,K301,FALSE) * _xlfn.POISSON.DIST(1,L301,FALSE)</f>
        <v>0.10093984385737623</v>
      </c>
      <c r="Q301" s="5">
        <f t="shared" ref="Q301:Q323" si="510">_xlfn.POISSON.DIST(2,K301,FALSE) * _xlfn.POISSON.DIST(0,L301,FALSE)</f>
        <v>5.0017952478580575E-2</v>
      </c>
      <c r="R301" s="5">
        <f t="shared" ref="R301:R323" si="511">_xlfn.POISSON.DIST(0,K301,FALSE) * _xlfn.POISSON.DIST(2,L301,FALSE)</f>
        <v>5.0925975440091781E-2</v>
      </c>
      <c r="S301" s="5">
        <f t="shared" ref="S301:S323" si="512">_xlfn.POISSON.DIST(2,K301,FALSE) * _xlfn.POISSON.DIST(2,L301,FALSE)</f>
        <v>7.6753983800310743E-3</v>
      </c>
      <c r="T301" s="5">
        <f t="shared" ref="T301:T323" si="513">_xlfn.POISSON.DIST(2,K301,FALSE) * _xlfn.POISSON.DIST(1,L301,FALSE)</f>
        <v>2.7709482543944002E-2</v>
      </c>
      <c r="U301" s="5">
        <f t="shared" ref="U301:U323" si="514">_xlfn.POISSON.DIST(1,K301,FALSE) * _xlfn.POISSON.DIST(2,L301,FALSE)</f>
        <v>2.7959869434401256E-2</v>
      </c>
      <c r="V301" s="5">
        <f t="shared" ref="V301:V323" si="515">_xlfn.POISSON.DIST(3,K301,FALSE) * _xlfn.POISSON.DIST(3,L301,FALSE)</f>
        <v>2.5939207635797864E-4</v>
      </c>
      <c r="W301" s="5">
        <f t="shared" ref="W301:W323" si="516">_xlfn.POISSON.DIST(3,K301,FALSE) * _xlfn.POISSON.DIST(0,L301,FALSE)</f>
        <v>9.1537793080491894E-3</v>
      </c>
      <c r="X301" s="5">
        <f t="shared" ref="X301:X323" si="517">_xlfn.POISSON.DIST(3,K301,FALSE) * _xlfn.POISSON.DIST(1,L301,FALSE)</f>
        <v>5.0711089794434313E-3</v>
      </c>
      <c r="Y301" s="5">
        <f t="shared" ref="Y301:Y323" si="518">_xlfn.POISSON.DIST(3,K301,FALSE) * _xlfn.POISSON.DIST(2,L301,FALSE)</f>
        <v>1.4046737099494429E-3</v>
      </c>
      <c r="Z301" s="5">
        <f t="shared" ref="Z301:Z323" si="519">_xlfn.POISSON.DIST(0,K301,FALSE) * _xlfn.POISSON.DIST(3,L301,FALSE)</f>
        <v>9.404172952333735E-3</v>
      </c>
      <c r="AA301" s="5">
        <f t="shared" ref="AA301:AA323" si="520">_xlfn.POISSON.DIST(1,K301,FALSE) * _xlfn.POISSON.DIST(3,L301,FALSE)</f>
        <v>5.1631695929927803E-3</v>
      </c>
      <c r="AB301" s="5">
        <f t="shared" ref="AB301:AB323" si="521">_xlfn.POISSON.DIST(2,K301,FALSE) * _xlfn.POISSON.DIST(3,L301,FALSE)</f>
        <v>1.4173665446778983E-3</v>
      </c>
      <c r="AC301" s="5">
        <f t="shared" ref="AC301:AC323" si="522">_xlfn.POISSON.DIST(4,K301,FALSE) * _xlfn.POISSON.DIST(4,L301,FALSE)</f>
        <v>4.9310001050824821E-6</v>
      </c>
      <c r="AD301" s="5">
        <f t="shared" ref="AD301:AD323" si="523">_xlfn.POISSON.DIST(4,K301,FALSE) * _xlfn.POISSON.DIST(0,L301,FALSE)</f>
        <v>1.2564240158024053E-3</v>
      </c>
      <c r="AE301" s="5">
        <f t="shared" ref="AE301:AE323" si="524">_xlfn.POISSON.DIST(4,K301,FALSE) * _xlfn.POISSON.DIST(1,L301,FALSE)</f>
        <v>6.9604727119883009E-4</v>
      </c>
      <c r="AF301" s="5">
        <f t="shared" ref="AF301:AF323" si="525">_xlfn.POISSON.DIST(4,K301,FALSE) * _xlfn.POISSON.DIST(2,L301,FALSE)</f>
        <v>1.9280187168100541E-4</v>
      </c>
      <c r="AG301" s="5">
        <f t="shared" ref="AG301:AG323" si="526">_xlfn.POISSON.DIST(4,K301,FALSE) * _xlfn.POISSON.DIST(3,L301,FALSE)</f>
        <v>3.5603483902920458E-5</v>
      </c>
      <c r="AH301" s="5">
        <f t="shared" ref="AH301:AH323" si="527">_xlfn.POISSON.DIST(0,K301,FALSE) * _xlfn.POISSON.DIST(4,L301,FALSE)</f>
        <v>1.30245618497935E-3</v>
      </c>
      <c r="AI301" s="5">
        <f t="shared" ref="AI301:AI323" si="528">_xlfn.POISSON.DIST(1,K301,FALSE) * _xlfn.POISSON.DIST(4,L301,FALSE)</f>
        <v>7.1508703684803427E-4</v>
      </c>
      <c r="AJ301" s="5">
        <f t="shared" ref="AJ301:AJ323" si="529">_xlfn.POISSON.DIST(2,K301,FALSE) * _xlfn.POISSON.DIST(4,L301,FALSE)</f>
        <v>1.9630198549681308E-4</v>
      </c>
      <c r="AK301" s="5">
        <f t="shared" ref="AK301:AK323" si="530">_xlfn.POISSON.DIST(3,K301,FALSE) * _xlfn.POISSON.DIST(4,L301,FALSE)</f>
        <v>3.5925202130958814E-5</v>
      </c>
      <c r="AL301" s="5">
        <f t="shared" ref="AL301:AL323" si="531">_xlfn.POISSON.DIST(5,K301,FALSE) * _xlfn.POISSON.DIST(5,L301,FALSE)</f>
        <v>5.9991993285759323E-8</v>
      </c>
      <c r="AM301" s="5">
        <f t="shared" ref="AM301:AM323" si="532">_xlfn.POISSON.DIST(5,K301,FALSE) * _xlfn.POISSON.DIST(0,L301,FALSE)</f>
        <v>1.3796280241075361E-4</v>
      </c>
      <c r="AN301" s="5">
        <f t="shared" ref="AN301:AN323" si="533">_xlfn.POISSON.DIST(5,K301,FALSE) * _xlfn.POISSON.DIST(1,L301,FALSE)</f>
        <v>7.6430115102201789E-5</v>
      </c>
      <c r="AO301" s="5">
        <f t="shared" ref="AO301:AO323" si="534">_xlfn.POISSON.DIST(5,K301,FALSE) * _xlfn.POISSON.DIST(2,L301,FALSE)</f>
        <v>2.1170788040184403E-5</v>
      </c>
      <c r="AP301" s="5">
        <f t="shared" ref="AP301:AP323" si="535">_xlfn.POISSON.DIST(5,K301,FALSE) * _xlfn.POISSON.DIST(3,L301,FALSE)</f>
        <v>3.9094735161489894E-6</v>
      </c>
      <c r="AQ301" s="5">
        <f t="shared" ref="AQ301:AQ323" si="536">_xlfn.POISSON.DIST(5,K301,FALSE) * _xlfn.POISSON.DIST(4,L301,FALSE)</f>
        <v>5.4145303227942125E-7</v>
      </c>
      <c r="AR301" s="5">
        <f t="shared" ref="AR301:AR323" si="537">_xlfn.POISSON.DIST(0,K301,FALSE) * _xlfn.POISSON.DIST(5,L301,FALSE)</f>
        <v>1.443097333398138E-4</v>
      </c>
      <c r="AS301" s="5">
        <f t="shared" ref="AS301:AS323" si="538">_xlfn.POISSON.DIST(1,K301,FALSE) * _xlfn.POISSON.DIST(5,L301,FALSE)</f>
        <v>7.9230319447508741E-5</v>
      </c>
      <c r="AT301" s="5">
        <f t="shared" ref="AT301:AT323" si="539">_xlfn.POISSON.DIST(2,K301,FALSE) * _xlfn.POISSON.DIST(5,L301,FALSE)</f>
        <v>2.1749896470851516E-5</v>
      </c>
      <c r="AU301" s="5">
        <f t="shared" ref="AU301:AU323" si="540">_xlfn.POISSON.DIST(3,K301,FALSE) * _xlfn.POISSON.DIST(5,L301,FALSE)</f>
        <v>3.9804458679581405E-6</v>
      </c>
      <c r="AV301" s="5">
        <f t="shared" ref="AV301:AV323" si="541">_xlfn.POISSON.DIST(4,K301,FALSE) * _xlfn.POISSON.DIST(5,L301,FALSE)</f>
        <v>5.4634568016146266E-7</v>
      </c>
      <c r="AW301" s="5">
        <f t="shared" ref="AW301:AW323" si="542">_xlfn.POISSON.DIST(6,K301,FALSE) * _xlfn.POISSON.DIST(6,L301,FALSE)</f>
        <v>5.0686123809980017E-10</v>
      </c>
      <c r="AX301" s="5">
        <f t="shared" ref="AX301:AX323" si="543">_xlfn.POISSON.DIST(6,K301,FALSE) * _xlfn.POISSON.DIST(0,L301,FALSE)</f>
        <v>1.2624277718373656E-5</v>
      </c>
      <c r="AY301" s="5">
        <f t="shared" ref="AY301:AY323" si="544">_xlfn.POISSON.DIST(6,K301,FALSE) * _xlfn.POISSON.DIST(1,L301,FALSE)</f>
        <v>6.9937329645186436E-6</v>
      </c>
      <c r="AZ301" s="5">
        <f t="shared" ref="AZ301:AZ323" si="545">_xlfn.POISSON.DIST(6,K301,FALSE) * _xlfn.POISSON.DIST(2,L301,FALSE)</f>
        <v>1.9372316527783084E-6</v>
      </c>
      <c r="BA301" s="5">
        <f t="shared" ref="BA301:BA323" si="546">_xlfn.POISSON.DIST(6,K301,FALSE) * _xlfn.POISSON.DIST(3,L301,FALSE)</f>
        <v>3.5773613276968801E-7</v>
      </c>
      <c r="BB301" s="5">
        <f t="shared" ref="BB301:BB323" si="547">_xlfn.POISSON.DIST(6,K301,FALSE) * _xlfn.POISSON.DIST(4,L301,FALSE)</f>
        <v>4.9545626295701821E-8</v>
      </c>
      <c r="BC301" s="5">
        <f t="shared" ref="BC301:BC323" si="548">_xlfn.POISSON.DIST(6,K301,FALSE) * _xlfn.POISSON.DIST(5,L301,FALSE)</f>
        <v>5.4895636424039522E-9</v>
      </c>
      <c r="BD301" s="5">
        <f t="shared" ref="BD301:BD323" si="549">_xlfn.POISSON.DIST(0,K301,FALSE) * _xlfn.POISSON.DIST(6,L301,FALSE)</f>
        <v>1.332437601150369E-5</v>
      </c>
      <c r="BE301" s="5">
        <f t="shared" ref="BE301:BE323" si="550">_xlfn.POISSON.DIST(1,K301,FALSE) * _xlfn.POISSON.DIST(6,L301,FALSE)</f>
        <v>7.315477226641806E-6</v>
      </c>
      <c r="BF301" s="5">
        <f t="shared" ref="BF301:BF323" si="551">_xlfn.POISSON.DIST(2,K301,FALSE) * _xlfn.POISSON.DIST(6,L301,FALSE)</f>
        <v>2.0082068761535735E-6</v>
      </c>
      <c r="BG301" s="5">
        <f t="shared" ref="BG301:BG323" si="552">_xlfn.POISSON.DIST(3,K301,FALSE) * _xlfn.POISSON.DIST(6,L301,FALSE)</f>
        <v>3.6752169247809144E-7</v>
      </c>
      <c r="BH301" s="5">
        <f t="shared" ref="BH301:BH323" si="553">_xlfn.POISSON.DIST(4,K301,FALSE) * _xlfn.POISSON.DIST(6,L301,FALSE)</f>
        <v>5.0445074675525369E-8</v>
      </c>
      <c r="BI301" s="5">
        <f t="shared" ref="BI301:BI323" si="554">_xlfn.POISSON.DIST(5,K301,FALSE) * _xlfn.POISSON.DIST(6,L301,FALSE)</f>
        <v>5.5391681331485531E-9</v>
      </c>
      <c r="BJ301" s="8">
        <f t="shared" ref="BJ301:BJ323" si="555">SUM(N301,Q301,T301,W301,X301,Y301,AD301,AE301,AF301,AG301,AM301,AN301,AO301,AP301,AQ301,AX301,AY301,AZ301,BA301,BB301,BC301)</f>
        <v>0.27800478580299909</v>
      </c>
      <c r="BK301" s="8">
        <f t="shared" ref="BK301:BK323" si="556">SUM(M301,P301,S301,V301,AC301,AL301,AY301)</f>
        <v>0.44075382558212683</v>
      </c>
      <c r="BL301" s="8">
        <f t="shared" ref="BL301:BL323" si="557">SUM(O301,R301,U301,AA301,AB301,AH301,AI301,AJ301,AK301,AR301,AS301,AT301,AU301,AV301,BD301,BE301,BF301,BG301,BH301,BI301)</f>
        <v>0.27184039930895698</v>
      </c>
      <c r="BM301" s="8">
        <f t="shared" ref="BM301:BM323" si="558">SUM(S301:BI301)</f>
        <v>0.10018892302579656</v>
      </c>
      <c r="BN301" s="8">
        <f t="shared" ref="BN301:BN323" si="559">SUM(M301:R301)</f>
        <v>0.89980726739451689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1.4074074074074101</v>
      </c>
      <c r="F302">
        <f>VLOOKUP(B302,home!$B$2:$E$405,3,FALSE)</f>
        <v>0.47</v>
      </c>
      <c r="G302">
        <f>VLOOKUP(C302,away!$B$2:$E$405,4,FALSE)</f>
        <v>0.59</v>
      </c>
      <c r="H302">
        <f>VLOOKUP(A302,away!$A$2:$E$405,3,FALSE)</f>
        <v>1.24074074074074</v>
      </c>
      <c r="I302">
        <f>VLOOKUP(C302,away!$B$2:$E$405,3,FALSE)</f>
        <v>1.42</v>
      </c>
      <c r="J302">
        <f>VLOOKUP(B302,home!$B$2:$E$405,4,FALSE)</f>
        <v>0.47</v>
      </c>
      <c r="K302" s="3">
        <f t="shared" si="504"/>
        <v>0.39027407407407477</v>
      </c>
      <c r="L302" s="3">
        <f t="shared" si="505"/>
        <v>0.82807037037036979</v>
      </c>
      <c r="M302" s="5">
        <f t="shared" si="506"/>
        <v>0.29571934168329789</v>
      </c>
      <c r="N302" s="5">
        <f t="shared" si="507"/>
        <v>0.11541159226124402</v>
      </c>
      <c r="O302" s="5">
        <f t="shared" si="508"/>
        <v>0.24487642479337041</v>
      </c>
      <c r="P302" s="5">
        <f t="shared" si="509"/>
        <v>9.5568919948802442E-2</v>
      </c>
      <c r="Q302" s="5">
        <f t="shared" si="510"/>
        <v>2.2521076153585829E-2</v>
      </c>
      <c r="R302" s="5">
        <f t="shared" si="511"/>
        <v>0.10138745588680911</v>
      </c>
      <c r="S302" s="5">
        <f t="shared" si="512"/>
        <v>7.7213570206392584E-3</v>
      </c>
      <c r="T302" s="5">
        <f t="shared" si="513"/>
        <v>1.864903587163912E-2</v>
      </c>
      <c r="U302" s="5">
        <f t="shared" si="514"/>
        <v>3.9568895468950524E-2</v>
      </c>
      <c r="V302" s="5">
        <f t="shared" si="515"/>
        <v>2.7726054440718024E-4</v>
      </c>
      <c r="W302" s="5">
        <f t="shared" si="516"/>
        <v>2.9297973809974784E-3</v>
      </c>
      <c r="X302" s="5">
        <f t="shared" si="517"/>
        <v>2.4260784023927215E-3</v>
      </c>
      <c r="Y302" s="5">
        <f t="shared" si="518"/>
        <v>1.0044818206084477E-3</v>
      </c>
      <c r="Z302" s="5">
        <f t="shared" si="519"/>
        <v>2.7985316049033183E-2</v>
      </c>
      <c r="AA302" s="5">
        <f t="shared" si="520"/>
        <v>1.0921943308706768E-2</v>
      </c>
      <c r="AB302" s="5">
        <f t="shared" si="521"/>
        <v>2.1312756559475352E-3</v>
      </c>
      <c r="AC302" s="5">
        <f t="shared" si="522"/>
        <v>5.6002193292848609E-6</v>
      </c>
      <c r="AD302" s="5">
        <f t="shared" si="523"/>
        <v>2.8585599002335996E-4</v>
      </c>
      <c r="AE302" s="5">
        <f t="shared" si="524"/>
        <v>2.3670887553123239E-4</v>
      </c>
      <c r="AF302" s="5">
        <f t="shared" si="525"/>
        <v>9.8005803115550674E-5</v>
      </c>
      <c r="AG302" s="5">
        <f t="shared" si="526"/>
        <v>2.705190056144653E-5</v>
      </c>
      <c r="AH302" s="5">
        <f t="shared" si="527"/>
        <v>5.7934527564136905E-3</v>
      </c>
      <c r="AI302" s="5">
        <f t="shared" si="528"/>
        <v>2.2610344102012491E-3</v>
      </c>
      <c r="AJ302" s="5">
        <f t="shared" si="529"/>
        <v>4.412115554454571E-4</v>
      </c>
      <c r="AK302" s="5">
        <f t="shared" si="530"/>
        <v>5.7397810424086027E-5</v>
      </c>
      <c r="AL302" s="5">
        <f t="shared" si="531"/>
        <v>7.2393900206817547E-8</v>
      </c>
      <c r="AM302" s="5">
        <f t="shared" si="532"/>
        <v>2.231243636497896E-5</v>
      </c>
      <c r="AN302" s="5">
        <f t="shared" si="533"/>
        <v>1.8476267444613433E-5</v>
      </c>
      <c r="AO302" s="5">
        <f t="shared" si="534"/>
        <v>7.6498248129615245E-6</v>
      </c>
      <c r="AP302" s="5">
        <f t="shared" si="535"/>
        <v>2.1115310887124984E-6</v>
      </c>
      <c r="AQ302" s="5">
        <f t="shared" si="536"/>
        <v>4.3712408266967719E-7</v>
      </c>
      <c r="AR302" s="5">
        <f t="shared" si="537"/>
        <v>9.5947731394534501E-4</v>
      </c>
      <c r="AS302" s="5">
        <f t="shared" si="538"/>
        <v>3.7445912029509984E-4</v>
      </c>
      <c r="AT302" s="5">
        <f t="shared" si="539"/>
        <v>7.3070843225881321E-5</v>
      </c>
      <c r="AU302" s="5">
        <f t="shared" si="540"/>
        <v>9.5058852272642376E-6</v>
      </c>
      <c r="AV302" s="5">
        <f t="shared" si="541"/>
        <v>9.2747513883124376E-7</v>
      </c>
      <c r="AW302" s="5">
        <f t="shared" si="542"/>
        <v>6.4988486251343934E-10</v>
      </c>
      <c r="AX302" s="5">
        <f t="shared" si="543"/>
        <v>1.4513275737798124E-6</v>
      </c>
      <c r="AY302" s="5">
        <f t="shared" si="544"/>
        <v>1.2018013615485794E-6</v>
      </c>
      <c r="AZ302" s="5">
        <f t="shared" si="545"/>
        <v>4.9758804928457339E-7</v>
      </c>
      <c r="BA302" s="5">
        <f t="shared" si="546"/>
        <v>1.3734597342098215E-7</v>
      </c>
      <c r="BB302" s="5">
        <f t="shared" si="547"/>
        <v>2.8433032769897916E-8</v>
      </c>
      <c r="BC302" s="5">
        <f t="shared" si="548"/>
        <v>4.7089103953044461E-9</v>
      </c>
      <c r="BD302" s="5">
        <f t="shared" si="549"/>
        <v>1.324191224534482E-4</v>
      </c>
      <c r="BE302" s="5">
        <f t="shared" si="550"/>
        <v>5.1679750405221019E-5</v>
      </c>
      <c r="BF302" s="5">
        <f t="shared" si="551"/>
        <v>1.008463336888846E-5</v>
      </c>
      <c r="BG302" s="5">
        <f t="shared" si="552"/>
        <v>1.3119236501398205E-6</v>
      </c>
      <c r="BH302" s="5">
        <f t="shared" si="553"/>
        <v>1.2800244695354966E-7</v>
      </c>
      <c r="BI302" s="5">
        <f t="shared" si="554"/>
        <v>9.9912072928024978E-9</v>
      </c>
      <c r="BJ302" s="8">
        <f t="shared" si="555"/>
        <v>0.16364399284839437</v>
      </c>
      <c r="BK302" s="8">
        <f t="shared" si="556"/>
        <v>0.3992937536117378</v>
      </c>
      <c r="BL302" s="8">
        <f t="shared" si="557"/>
        <v>0.40905216570763331</v>
      </c>
      <c r="BM302" s="8">
        <f t="shared" si="558"/>
        <v>0.12448921633821212</v>
      </c>
      <c r="BN302" s="8">
        <f t="shared" si="559"/>
        <v>0.8754848107271096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1.4074074074074101</v>
      </c>
      <c r="F303">
        <f>VLOOKUP(B303,home!$B$2:$E$405,3,FALSE)</f>
        <v>0.47</v>
      </c>
      <c r="G303">
        <f>VLOOKUP(C303,away!$B$2:$E$405,4,FALSE)</f>
        <v>1.3</v>
      </c>
      <c r="H303">
        <f>VLOOKUP(A303,away!$A$2:$E$405,3,FALSE)</f>
        <v>1.24074074074074</v>
      </c>
      <c r="I303">
        <f>VLOOKUP(C303,away!$B$2:$E$405,3,FALSE)</f>
        <v>0.47</v>
      </c>
      <c r="J303">
        <f>VLOOKUP(B303,home!$B$2:$E$405,4,FALSE)</f>
        <v>0.47</v>
      </c>
      <c r="K303" s="3">
        <f t="shared" si="504"/>
        <v>0.85992592592592754</v>
      </c>
      <c r="L303" s="3">
        <f t="shared" si="505"/>
        <v>0.27407962962962945</v>
      </c>
      <c r="M303" s="5">
        <f t="shared" si="506"/>
        <v>0.32174191676031144</v>
      </c>
      <c r="N303" s="5">
        <f t="shared" si="507"/>
        <v>0.27667421567929357</v>
      </c>
      <c r="O303" s="5">
        <f t="shared" si="508"/>
        <v>8.8182905381993235E-2</v>
      </c>
      <c r="P303" s="5">
        <f t="shared" si="509"/>
        <v>7.5830766561448992E-2</v>
      </c>
      <c r="Q303" s="5">
        <f t="shared" si="510"/>
        <v>0.11895966554892311</v>
      </c>
      <c r="R303" s="5">
        <f t="shared" si="511"/>
        <v>1.2084569023380681E-2</v>
      </c>
      <c r="S303" s="5">
        <f t="shared" si="512"/>
        <v>4.4681038261955635E-3</v>
      </c>
      <c r="T303" s="5">
        <f t="shared" si="513"/>
        <v>3.2604421074513439E-2</v>
      </c>
      <c r="U303" s="5">
        <f t="shared" si="514"/>
        <v>1.0391834206846414E-2</v>
      </c>
      <c r="V303" s="5">
        <f t="shared" si="515"/>
        <v>1.1700880618443842E-4</v>
      </c>
      <c r="W303" s="5">
        <f t="shared" si="516"/>
        <v>3.4098833514998796E-2</v>
      </c>
      <c r="X303" s="5">
        <f t="shared" si="517"/>
        <v>9.3457956605932663E-3</v>
      </c>
      <c r="Y303" s="5">
        <f t="shared" si="518"/>
        <v>1.2807461066248003E-3</v>
      </c>
      <c r="Z303" s="5">
        <f t="shared" si="519"/>
        <v>1.1040447340539569E-3</v>
      </c>
      <c r="AA303" s="5">
        <f t="shared" si="520"/>
        <v>9.4939669019499342E-4</v>
      </c>
      <c r="AB303" s="5">
        <f t="shared" si="521"/>
        <v>4.0820541394347024E-4</v>
      </c>
      <c r="AC303" s="5">
        <f t="shared" si="522"/>
        <v>1.7235995306324989E-6</v>
      </c>
      <c r="AD303" s="5">
        <f t="shared" si="523"/>
        <v>7.3306177458448453E-3</v>
      </c>
      <c r="AE303" s="5">
        <f t="shared" si="524"/>
        <v>2.0091729967375445E-3</v>
      </c>
      <c r="AF303" s="5">
        <f t="shared" si="525"/>
        <v>2.7533669540383943E-4</v>
      </c>
      <c r="AG303" s="5">
        <f t="shared" si="526"/>
        <v>2.5154726499910144E-5</v>
      </c>
      <c r="AH303" s="5">
        <f t="shared" si="527"/>
        <v>7.5649042951012803E-5</v>
      </c>
      <c r="AI303" s="5">
        <f t="shared" si="528"/>
        <v>6.5052573305059947E-5</v>
      </c>
      <c r="AJ303" s="5">
        <f t="shared" si="529"/>
        <v>2.7970197166608969E-5</v>
      </c>
      <c r="AK303" s="5">
        <f t="shared" si="530"/>
        <v>8.0174325656089929E-6</v>
      </c>
      <c r="AL303" s="5">
        <f t="shared" si="531"/>
        <v>1.6249281407767E-8</v>
      </c>
      <c r="AM303" s="5">
        <f t="shared" si="532"/>
        <v>1.2607576505409336E-3</v>
      </c>
      <c r="AN303" s="5">
        <f t="shared" si="533"/>
        <v>3.4554798991298088E-4</v>
      </c>
      <c r="AO303" s="5">
        <f t="shared" si="534"/>
        <v>4.7353832547306363E-5</v>
      </c>
      <c r="AP303" s="5">
        <f t="shared" si="535"/>
        <v>4.3262402953697412E-6</v>
      </c>
      <c r="AQ303" s="5">
        <f t="shared" si="536"/>
        <v>2.9643358446092928E-7</v>
      </c>
      <c r="AR303" s="5">
        <f t="shared" si="537"/>
        <v>4.1467723347699043E-6</v>
      </c>
      <c r="AS303" s="5">
        <f t="shared" si="538"/>
        <v>3.5659170395810308E-6</v>
      </c>
      <c r="AT303" s="5">
        <f t="shared" si="539"/>
        <v>1.5332122560183797E-6</v>
      </c>
      <c r="AU303" s="5">
        <f t="shared" si="540"/>
        <v>4.3948298963252858E-7</v>
      </c>
      <c r="AV303" s="5">
        <f t="shared" si="541"/>
        <v>9.4480704197111709E-8</v>
      </c>
      <c r="AW303" s="5">
        <f t="shared" si="542"/>
        <v>1.0638232082538162E-10</v>
      </c>
      <c r="AX303" s="5">
        <f t="shared" si="543"/>
        <v>1.806930316682681E-4</v>
      </c>
      <c r="AY303" s="5">
        <f t="shared" si="544"/>
        <v>4.9524279196293833E-5</v>
      </c>
      <c r="AZ303" s="5">
        <f t="shared" si="545"/>
        <v>6.7867980498972874E-6</v>
      </c>
      <c r="BA303" s="5">
        <f t="shared" si="546"/>
        <v>6.2004103196231357E-7</v>
      </c>
      <c r="BB303" s="5">
        <f t="shared" si="547"/>
        <v>4.2485154098851024E-8</v>
      </c>
      <c r="BC303" s="5">
        <f t="shared" si="548"/>
        <v>2.3288630600341648E-9</v>
      </c>
      <c r="BD303" s="5">
        <f t="shared" si="549"/>
        <v>1.894243042786883E-7</v>
      </c>
      <c r="BE303" s="5">
        <f t="shared" si="550"/>
        <v>1.6289087024972567E-7</v>
      </c>
      <c r="BF303" s="5">
        <f t="shared" si="551"/>
        <v>7.0037041212187719E-8</v>
      </c>
      <c r="BG303" s="5">
        <f t="shared" si="552"/>
        <v>2.0075555837834296E-8</v>
      </c>
      <c r="BH303" s="5">
        <f t="shared" si="553"/>
        <v>4.3158727355818279E-9</v>
      </c>
      <c r="BI303" s="5">
        <f t="shared" si="554"/>
        <v>7.4226617166473424E-10</v>
      </c>
      <c r="BJ303" s="8">
        <f t="shared" si="555"/>
        <v>0.48449991086027788</v>
      </c>
      <c r="BK303" s="8">
        <f t="shared" si="556"/>
        <v>0.40220906008214879</v>
      </c>
      <c r="BL303" s="8">
        <f t="shared" si="557"/>
        <v>0.11220382731358178</v>
      </c>
      <c r="BM303" s="8">
        <f t="shared" si="558"/>
        <v>0.10649327986189727</v>
      </c>
      <c r="BN303" s="8">
        <f t="shared" si="559"/>
        <v>0.89347403895535116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1.3537414965986401</v>
      </c>
      <c r="F304">
        <f>VLOOKUP(B304,home!$B$2:$E$405,3,FALSE)</f>
        <v>0.65</v>
      </c>
      <c r="G304">
        <f>VLOOKUP(C304,away!$B$2:$E$405,4,FALSE)</f>
        <v>1.06</v>
      </c>
      <c r="H304">
        <f>VLOOKUP(A304,away!$A$2:$E$405,3,FALSE)</f>
        <v>1.08843537414966</v>
      </c>
      <c r="I304">
        <f>VLOOKUP(C304,away!$B$2:$E$405,3,FALSE)</f>
        <v>1.58</v>
      </c>
      <c r="J304">
        <f>VLOOKUP(B304,home!$B$2:$E$405,4,FALSE)</f>
        <v>0.65</v>
      </c>
      <c r="K304" s="3">
        <f t="shared" si="504"/>
        <v>0.93272789115646304</v>
      </c>
      <c r="L304" s="3">
        <f t="shared" si="505"/>
        <v>1.1178231292517009</v>
      </c>
      <c r="M304" s="5">
        <f t="shared" si="506"/>
        <v>0.12866398756856556</v>
      </c>
      <c r="N304" s="5">
        <f t="shared" si="507"/>
        <v>0.12000848979260952</v>
      </c>
      <c r="O304" s="5">
        <f t="shared" si="508"/>
        <v>0.14382358120589589</v>
      </c>
      <c r="P304" s="5">
        <f t="shared" si="509"/>
        <v>0.13414826559674559</v>
      </c>
      <c r="Q304" s="5">
        <f t="shared" si="510"/>
        <v>5.5967632802566294E-2</v>
      </c>
      <c r="R304" s="5">
        <f t="shared" si="511"/>
        <v>8.0384662801880363E-2</v>
      </c>
      <c r="S304" s="5">
        <f t="shared" si="512"/>
        <v>3.4966577483511049E-2</v>
      </c>
      <c r="T304" s="5">
        <f t="shared" si="513"/>
        <v>6.2561914436174801E-2</v>
      </c>
      <c r="U304" s="5">
        <f t="shared" si="514"/>
        <v>7.4977017016521236E-2</v>
      </c>
      <c r="V304" s="5">
        <f t="shared" si="515"/>
        <v>4.0507801340272107E-3</v>
      </c>
      <c r="W304" s="5">
        <f t="shared" si="516"/>
        <v>1.7400857372318987E-2</v>
      </c>
      <c r="X304" s="5">
        <f t="shared" si="517"/>
        <v>1.9451080839588141E-2</v>
      </c>
      <c r="Y304" s="5">
        <f t="shared" si="518"/>
        <v>1.0871434025718111E-2</v>
      </c>
      <c r="Z304" s="5">
        <f t="shared" si="519"/>
        <v>2.9951945105680229E-2</v>
      </c>
      <c r="AA304" s="5">
        <f t="shared" si="520"/>
        <v>2.7937014594455262E-2</v>
      </c>
      <c r="AB304" s="5">
        <f t="shared" si="521"/>
        <v>1.3028816353946792E-2</v>
      </c>
      <c r="AC304" s="5">
        <f t="shared" si="522"/>
        <v>2.6396524173281211E-4</v>
      </c>
      <c r="AD304" s="5">
        <f t="shared" si="523"/>
        <v>4.0575662502993692E-3</v>
      </c>
      <c r="AE304" s="5">
        <f t="shared" si="524"/>
        <v>4.535641403055732E-3</v>
      </c>
      <c r="AF304" s="5">
        <f t="shared" si="525"/>
        <v>2.5350224331636673E-3</v>
      </c>
      <c r="AG304" s="5">
        <f t="shared" si="526"/>
        <v>9.4456890298742356E-4</v>
      </c>
      <c r="AH304" s="5">
        <f t="shared" si="527"/>
        <v>8.3702442513016624E-3</v>
      </c>
      <c r="AI304" s="5">
        <f t="shared" si="528"/>
        <v>7.807160268981107E-3</v>
      </c>
      <c r="AJ304" s="5">
        <f t="shared" si="529"/>
        <v>3.640978066803636E-3</v>
      </c>
      <c r="AK304" s="5">
        <f t="shared" si="530"/>
        <v>1.1320139313322306E-3</v>
      </c>
      <c r="AL304" s="5">
        <f t="shared" si="531"/>
        <v>1.1008668400678005E-5</v>
      </c>
      <c r="AM304" s="5">
        <f t="shared" si="532"/>
        <v>7.5692104237387386E-4</v>
      </c>
      <c r="AN304" s="5">
        <f t="shared" si="533"/>
        <v>8.4610384818282298E-4</v>
      </c>
      <c r="AO304" s="5">
        <f t="shared" si="534"/>
        <v>4.7289722562381478E-4</v>
      </c>
      <c r="AP304" s="5">
        <f t="shared" si="535"/>
        <v>1.7620515218708672E-4</v>
      </c>
      <c r="AQ304" s="5">
        <f t="shared" si="536"/>
        <v>4.9241548652010378E-5</v>
      </c>
      <c r="AR304" s="5">
        <f t="shared" si="537"/>
        <v>1.8712905243182137E-3</v>
      </c>
      <c r="AS304" s="5">
        <f t="shared" si="538"/>
        <v>1.7454048644883994E-3</v>
      </c>
      <c r="AT304" s="5">
        <f t="shared" si="539"/>
        <v>8.1399389923424842E-4</v>
      </c>
      <c r="AU304" s="5">
        <f t="shared" si="540"/>
        <v>2.5307827101566239E-4</v>
      </c>
      <c r="AV304" s="5">
        <f t="shared" si="541"/>
        <v>5.9013290505490641E-5</v>
      </c>
      <c r="AW304" s="5">
        <f t="shared" si="542"/>
        <v>3.1883085555476781E-7</v>
      </c>
      <c r="AX304" s="5">
        <f t="shared" si="543"/>
        <v>1.176668946042225E-4</v>
      </c>
      <c r="AY304" s="5">
        <f t="shared" si="544"/>
        <v>1.3153077633582208E-4</v>
      </c>
      <c r="AZ304" s="5">
        <f t="shared" si="545"/>
        <v>7.3514071998307125E-5</v>
      </c>
      <c r="BA304" s="5">
        <f t="shared" si="546"/>
        <v>2.7391910001727498E-5</v>
      </c>
      <c r="BB304" s="5">
        <f t="shared" si="547"/>
        <v>7.6548276385780005E-6</v>
      </c>
      <c r="BC304" s="5">
        <f t="shared" si="548"/>
        <v>1.711348676967531E-6</v>
      </c>
      <c r="BD304" s="5">
        <f t="shared" si="549"/>
        <v>3.4862863827207421E-4</v>
      </c>
      <c r="BE304" s="5">
        <f t="shared" si="550"/>
        <v>3.2517565457226117E-4</v>
      </c>
      <c r="BF304" s="5">
        <f t="shared" si="551"/>
        <v>1.5165020127230381E-4</v>
      </c>
      <c r="BG304" s="5">
        <f t="shared" si="552"/>
        <v>4.7149457475389709E-5</v>
      </c>
      <c r="BH304" s="5">
        <f t="shared" si="553"/>
        <v>1.0994403510047892E-5</v>
      </c>
      <c r="BI304" s="5">
        <f t="shared" si="554"/>
        <v>2.0509573600900377E-6</v>
      </c>
      <c r="BJ304" s="8">
        <f t="shared" si="555"/>
        <v>0.30099504690475731</v>
      </c>
      <c r="BK304" s="8">
        <f t="shared" si="556"/>
        <v>0.30223611546931878</v>
      </c>
      <c r="BL304" s="8">
        <f t="shared" si="557"/>
        <v>0.36672991865314236</v>
      </c>
      <c r="BM304" s="8">
        <f t="shared" si="558"/>
        <v>0.33678519441915516</v>
      </c>
      <c r="BN304" s="8">
        <f t="shared" si="559"/>
        <v>0.6629966197682633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1.3537414965986401</v>
      </c>
      <c r="F305">
        <f>VLOOKUP(B305,home!$B$2:$E$405,3,FALSE)</f>
        <v>1.48</v>
      </c>
      <c r="G305">
        <f>VLOOKUP(C305,away!$B$2:$E$405,4,FALSE)</f>
        <v>0.92</v>
      </c>
      <c r="H305">
        <f>VLOOKUP(A305,away!$A$2:$E$405,3,FALSE)</f>
        <v>1.08843537414966</v>
      </c>
      <c r="I305">
        <f>VLOOKUP(C305,away!$B$2:$E$405,3,FALSE)</f>
        <v>1.29</v>
      </c>
      <c r="J305">
        <f>VLOOKUP(B305,home!$B$2:$E$405,4,FALSE)</f>
        <v>1.48</v>
      </c>
      <c r="K305" s="3">
        <f t="shared" si="504"/>
        <v>1.8432544217687086</v>
      </c>
      <c r="L305" s="3">
        <f t="shared" si="505"/>
        <v>2.0780408163265309</v>
      </c>
      <c r="M305" s="5">
        <f t="shared" si="506"/>
        <v>1.9815412438547033E-2</v>
      </c>
      <c r="N305" s="5">
        <f t="shared" si="507"/>
        <v>3.6524846596522484E-2</v>
      </c>
      <c r="O305" s="5">
        <f t="shared" si="508"/>
        <v>4.1177235839645179E-2</v>
      </c>
      <c r="P305" s="5">
        <f t="shared" si="509"/>
        <v>7.5900122037638906E-2</v>
      </c>
      <c r="Q305" s="5">
        <f t="shared" si="510"/>
        <v>3.366229249673193E-2</v>
      </c>
      <c r="R305" s="5">
        <f t="shared" si="511"/>
        <v>4.2783988389143185E-2</v>
      </c>
      <c r="S305" s="5">
        <f t="shared" si="512"/>
        <v>7.2681158456761541E-2</v>
      </c>
      <c r="T305" s="5">
        <f t="shared" si="513"/>
        <v>6.9951617779331288E-2</v>
      </c>
      <c r="U305" s="5">
        <f t="shared" si="514"/>
        <v>7.886177577918925E-2</v>
      </c>
      <c r="V305" s="5">
        <f t="shared" si="515"/>
        <v>3.0932761241131874E-2</v>
      </c>
      <c r="W305" s="5">
        <f t="shared" si="516"/>
        <v>2.0682723163824249E-2</v>
      </c>
      <c r="X305" s="5">
        <f t="shared" si="517"/>
        <v>4.2979542927209E-2</v>
      </c>
      <c r="Y305" s="5">
        <f t="shared" si="518"/>
        <v>4.4656622234899294E-2</v>
      </c>
      <c r="Z305" s="5">
        <f t="shared" si="519"/>
        <v>2.9635624719293305E-2</v>
      </c>
      <c r="AA305" s="5">
        <f t="shared" si="520"/>
        <v>5.4625996305715421E-2</v>
      </c>
      <c r="AB305" s="5">
        <f t="shared" si="521"/>
        <v>5.0344804617015557E-2</v>
      </c>
      <c r="AC305" s="5">
        <f t="shared" si="522"/>
        <v>7.4052216943636092E-3</v>
      </c>
      <c r="AD305" s="5">
        <f t="shared" si="523"/>
        <v>9.5308802314842834E-3</v>
      </c>
      <c r="AE305" s="5">
        <f t="shared" si="524"/>
        <v>1.9805558136543999E-2</v>
      </c>
      <c r="AF305" s="5">
        <f t="shared" si="525"/>
        <v>2.057837909893323E-2</v>
      </c>
      <c r="AG305" s="5">
        <f t="shared" si="526"/>
        <v>1.4254237233808011E-2</v>
      </c>
      <c r="AH305" s="5">
        <f t="shared" si="527"/>
        <v>1.5396009446006746E-2</v>
      </c>
      <c r="AI305" s="5">
        <f t="shared" si="528"/>
        <v>2.8378762488944741E-2</v>
      </c>
      <c r="AJ305" s="5">
        <f t="shared" si="529"/>
        <v>2.6154639721035683E-2</v>
      </c>
      <c r="AK305" s="5">
        <f t="shared" si="530"/>
        <v>1.6069885105188843E-2</v>
      </c>
      <c r="AL305" s="5">
        <f t="shared" si="531"/>
        <v>1.1345859836348312E-3</v>
      </c>
      <c r="AM305" s="5">
        <f t="shared" si="532"/>
        <v>3.5135674260062745E-3</v>
      </c>
      <c r="AN305" s="5">
        <f t="shared" si="533"/>
        <v>7.301336522156387E-3</v>
      </c>
      <c r="AO305" s="5">
        <f t="shared" si="534"/>
        <v>7.5862376533882879E-3</v>
      </c>
      <c r="AP305" s="5">
        <f t="shared" si="535"/>
        <v>5.2548371620313545E-3</v>
      </c>
      <c r="AQ305" s="5">
        <f t="shared" si="536"/>
        <v>2.7299415264626569E-3</v>
      </c>
      <c r="AR305" s="5">
        <f t="shared" si="537"/>
        <v>6.3987072074701687E-3</v>
      </c>
      <c r="AS305" s="5">
        <f t="shared" si="538"/>
        <v>1.1794445353772692E-2</v>
      </c>
      <c r="AT305" s="5">
        <f t="shared" si="539"/>
        <v>1.087008177532546E-2</v>
      </c>
      <c r="AU305" s="5">
        <f t="shared" si="540"/>
        <v>6.6787754324520374E-3</v>
      </c>
      <c r="AV305" s="5">
        <f t="shared" si="541"/>
        <v>3.0776705869668582E-3</v>
      </c>
      <c r="AW305" s="5">
        <f t="shared" si="542"/>
        <v>1.2071862255810697E-4</v>
      </c>
      <c r="AX305" s="5">
        <f t="shared" si="543"/>
        <v>1.0793997823614289E-3</v>
      </c>
      <c r="AY305" s="5">
        <f t="shared" si="544"/>
        <v>2.2430368048810237E-3</v>
      </c>
      <c r="AZ305" s="5">
        <f t="shared" si="545"/>
        <v>2.3305610165327085E-3</v>
      </c>
      <c r="BA305" s="5">
        <f t="shared" si="546"/>
        <v>1.6143336390981396E-3</v>
      </c>
      <c r="BB305" s="5">
        <f t="shared" si="547"/>
        <v>8.3866279830371946E-4</v>
      </c>
      <c r="BC305" s="5">
        <f t="shared" si="548"/>
        <v>3.4855510520195079E-4</v>
      </c>
      <c r="BD305" s="5">
        <f t="shared" si="549"/>
        <v>2.2161291248076281E-3</v>
      </c>
      <c r="BE305" s="5">
        <f t="shared" si="550"/>
        <v>4.0848898085120789E-3</v>
      </c>
      <c r="BF305" s="5">
        <f t="shared" si="551"/>
        <v>3.7647456009889122E-3</v>
      </c>
      <c r="BG305" s="5">
        <f t="shared" si="552"/>
        <v>2.3131279919523687E-3</v>
      </c>
      <c r="BH305" s="5">
        <f t="shared" si="553"/>
        <v>1.0659208498207942E-3</v>
      </c>
      <c r="BI305" s="5">
        <f t="shared" si="554"/>
        <v>3.9295266393752753E-4</v>
      </c>
      <c r="BJ305" s="8">
        <f t="shared" si="555"/>
        <v>0.34746716933571176</v>
      </c>
      <c r="BK305" s="8">
        <f t="shared" si="556"/>
        <v>0.21011229865695882</v>
      </c>
      <c r="BL305" s="8">
        <f t="shared" si="557"/>
        <v>0.406450544087891</v>
      </c>
      <c r="BM305" s="8">
        <f t="shared" si="558"/>
        <v>0.74167942081930327</v>
      </c>
      <c r="BN305" s="8">
        <f t="shared" si="559"/>
        <v>0.24986389779822873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1.3537414965986401</v>
      </c>
      <c r="F306">
        <f>VLOOKUP(B306,home!$B$2:$E$405,3,FALSE)</f>
        <v>2.09</v>
      </c>
      <c r="G306">
        <f>VLOOKUP(C306,away!$B$2:$E$405,4,FALSE)</f>
        <v>1.2</v>
      </c>
      <c r="H306">
        <f>VLOOKUP(A306,away!$A$2:$E$405,3,FALSE)</f>
        <v>1.08843537414966</v>
      </c>
      <c r="I306">
        <f>VLOOKUP(C306,away!$B$2:$E$405,3,FALSE)</f>
        <v>0.65</v>
      </c>
      <c r="J306">
        <f>VLOOKUP(B306,home!$B$2:$E$405,4,FALSE)</f>
        <v>2.09</v>
      </c>
      <c r="K306" s="3">
        <f t="shared" si="504"/>
        <v>3.395183673469389</v>
      </c>
      <c r="L306" s="3">
        <f t="shared" si="505"/>
        <v>1.478639455782313</v>
      </c>
      <c r="M306" s="5">
        <f t="shared" si="506"/>
        <v>7.6440850273787045E-3</v>
      </c>
      <c r="N306" s="5">
        <f t="shared" si="507"/>
        <v>2.5953072683567984E-2</v>
      </c>
      <c r="O306" s="5">
        <f t="shared" si="508"/>
        <v>1.1302845724836974E-2</v>
      </c>
      <c r="P306" s="5">
        <f t="shared" si="509"/>
        <v>3.8375237268709776E-2</v>
      </c>
      <c r="Q306" s="5">
        <f t="shared" si="510"/>
        <v>4.4057724325807214E-2</v>
      </c>
      <c r="R306" s="5">
        <f t="shared" si="511"/>
        <v>8.3564168256821947E-3</v>
      </c>
      <c r="S306" s="5">
        <f t="shared" si="512"/>
        <v>4.8163345585350389E-2</v>
      </c>
      <c r="T306" s="5">
        <f t="shared" si="513"/>
        <v>6.5145489520118754E-2</v>
      </c>
      <c r="U306" s="5">
        <f t="shared" si="514"/>
        <v>2.8371569975261086E-2</v>
      </c>
      <c r="V306" s="5">
        <f t="shared" si="515"/>
        <v>2.6865795330241606E-2</v>
      </c>
      <c r="W306" s="5">
        <f t="shared" si="516"/>
        <v>4.9861355440398589E-2</v>
      </c>
      <c r="X306" s="5">
        <f t="shared" si="517"/>
        <v>7.372696747295944E-2</v>
      </c>
      <c r="Y306" s="5">
        <f t="shared" si="518"/>
        <v>5.4507801530348531E-2</v>
      </c>
      <c r="Z306" s="5">
        <f t="shared" si="519"/>
        <v>4.1187092091389587E-3</v>
      </c>
      <c r="AA306" s="5">
        <f t="shared" si="520"/>
        <v>1.3983774262636611E-2</v>
      </c>
      <c r="AB306" s="5">
        <f t="shared" si="521"/>
        <v>2.3738741034992638E-2</v>
      </c>
      <c r="AC306" s="5">
        <f t="shared" si="522"/>
        <v>8.4295673265502649E-3</v>
      </c>
      <c r="AD306" s="5">
        <f t="shared" si="523"/>
        <v>4.2322114982073847E-2</v>
      </c>
      <c r="AE306" s="5">
        <f t="shared" si="524"/>
        <v>6.2579149064650161E-2</v>
      </c>
      <c r="AF306" s="5">
        <f t="shared" si="525"/>
        <v>4.626599945813728E-2</v>
      </c>
      <c r="AG306" s="5">
        <f t="shared" si="526"/>
        <v>2.2803577420001615E-2</v>
      </c>
      <c r="AH306" s="5">
        <f t="shared" si="527"/>
        <v>1.522521485881709E-3</v>
      </c>
      <c r="AI306" s="5">
        <f t="shared" si="528"/>
        <v>5.1692400913719329E-3</v>
      </c>
      <c r="AJ306" s="5">
        <f t="shared" si="529"/>
        <v>8.7752597812347025E-3</v>
      </c>
      <c r="AK306" s="5">
        <f t="shared" si="530"/>
        <v>9.9312062465668725E-3</v>
      </c>
      <c r="AL306" s="5">
        <f t="shared" si="531"/>
        <v>1.6927422710255201E-3</v>
      </c>
      <c r="AM306" s="5">
        <f t="shared" si="532"/>
        <v>2.873827076276627E-2</v>
      </c>
      <c r="AN306" s="5">
        <f t="shared" si="533"/>
        <v>4.2493541040781478E-2</v>
      </c>
      <c r="AO306" s="5">
        <f t="shared" si="534"/>
        <v>3.141631319940226E-2</v>
      </c>
      <c r="AP306" s="5">
        <f t="shared" si="535"/>
        <v>1.5484466750616941E-2</v>
      </c>
      <c r="AQ306" s="5">
        <f t="shared" si="536"/>
        <v>5.7239858723028931E-3</v>
      </c>
      <c r="AR306" s="5">
        <f t="shared" si="537"/>
        <v>4.502520682602018E-4</v>
      </c>
      <c r="AS306" s="5">
        <f t="shared" si="538"/>
        <v>1.5286884711028621E-3</v>
      </c>
      <c r="AT306" s="5">
        <f t="shared" si="539"/>
        <v>2.5950890694546604E-3</v>
      </c>
      <c r="AU306" s="5">
        <f t="shared" si="540"/>
        <v>2.9369346799371101E-3</v>
      </c>
      <c r="AV306" s="5">
        <f t="shared" si="541"/>
        <v>2.492858168842131E-3</v>
      </c>
      <c r="AW306" s="5">
        <f t="shared" si="542"/>
        <v>2.3605538012112529E-4</v>
      </c>
      <c r="AX306" s="5">
        <f t="shared" si="543"/>
        <v>1.6261951282914456E-2</v>
      </c>
      <c r="AY306" s="5">
        <f t="shared" si="544"/>
        <v>2.4045562794927117E-2</v>
      </c>
      <c r="AZ306" s="5">
        <f t="shared" si="545"/>
        <v>1.7777358942535234E-2</v>
      </c>
      <c r="BA306" s="5">
        <f t="shared" si="546"/>
        <v>8.7621014506790388E-3</v>
      </c>
      <c r="BB306" s="5">
        <f t="shared" si="547"/>
        <v>3.2389972301353699E-3</v>
      </c>
      <c r="BC306" s="5">
        <f t="shared" si="548"/>
        <v>9.5786182032955684E-4</v>
      </c>
      <c r="BD306" s="5">
        <f t="shared" si="549"/>
        <v>1.109600788628543E-4</v>
      </c>
      <c r="BE306" s="5">
        <f t="shared" si="550"/>
        <v>3.7672984816203878E-4</v>
      </c>
      <c r="BF306" s="5">
        <f t="shared" si="551"/>
        <v>6.3953351489417815E-4</v>
      </c>
      <c r="BG306" s="5">
        <f t="shared" si="552"/>
        <v>7.2377791613506852E-4</v>
      </c>
      <c r="BH306" s="5">
        <f t="shared" si="553"/>
        <v>6.1433974101987034E-4</v>
      </c>
      <c r="BI306" s="5">
        <f t="shared" si="554"/>
        <v>4.1715925173481529E-4</v>
      </c>
      <c r="BJ306" s="8">
        <f t="shared" si="555"/>
        <v>0.68212366304545391</v>
      </c>
      <c r="BK306" s="8">
        <f t="shared" si="556"/>
        <v>0.15521633560418338</v>
      </c>
      <c r="BL306" s="8">
        <f t="shared" si="557"/>
        <v>0.1240378982368705</v>
      </c>
      <c r="BM306" s="8">
        <f t="shared" si="558"/>
        <v>0.80599771682485832</v>
      </c>
      <c r="BN306" s="8">
        <f t="shared" si="559"/>
        <v>0.13568938185598284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1.3434343434343401</v>
      </c>
      <c r="F307">
        <f>VLOOKUP(B307,home!$B$2:$E$405,3,FALSE)</f>
        <v>0.83</v>
      </c>
      <c r="G307">
        <f>VLOOKUP(C307,away!$B$2:$E$405,4,FALSE)</f>
        <v>1.1599999999999999</v>
      </c>
      <c r="H307">
        <f>VLOOKUP(A307,away!$A$2:$E$405,3,FALSE)</f>
        <v>0.98989898989898994</v>
      </c>
      <c r="I307">
        <f>VLOOKUP(C307,away!$B$2:$E$405,3,FALSE)</f>
        <v>0.41</v>
      </c>
      <c r="J307">
        <f>VLOOKUP(B307,home!$B$2:$E$405,4,FALSE)</f>
        <v>0.83</v>
      </c>
      <c r="K307" s="3">
        <f t="shared" si="504"/>
        <v>1.2934585858585825</v>
      </c>
      <c r="L307" s="3">
        <f t="shared" si="505"/>
        <v>0.33686262626262625</v>
      </c>
      <c r="M307" s="5">
        <f t="shared" si="506"/>
        <v>0.19586664927944941</v>
      </c>
      <c r="N307" s="5">
        <f t="shared" si="507"/>
        <v>0.25334539919385557</v>
      </c>
      <c r="O307" s="5">
        <f t="shared" si="508"/>
        <v>6.5980153873536063E-2</v>
      </c>
      <c r="P307" s="5">
        <f t="shared" si="509"/>
        <v>8.5342596523995631E-2</v>
      </c>
      <c r="Q307" s="5">
        <f t="shared" si="510"/>
        <v>0.16384589088753129</v>
      </c>
      <c r="R307" s="5">
        <f t="shared" si="511"/>
        <v>1.1113123957525775E-2</v>
      </c>
      <c r="S307" s="5">
        <f t="shared" si="512"/>
        <v>9.2963232998718726E-3</v>
      </c>
      <c r="T307" s="5">
        <f t="shared" si="513"/>
        <v>5.5193557106713496E-2</v>
      </c>
      <c r="U307" s="5">
        <f t="shared" si="514"/>
        <v>1.4374365598572421E-2</v>
      </c>
      <c r="V307" s="5">
        <f t="shared" si="515"/>
        <v>4.500637843009959E-4</v>
      </c>
      <c r="W307" s="5">
        <f t="shared" si="516"/>
        <v>7.0642624775375251E-2</v>
      </c>
      <c r="X307" s="5">
        <f t="shared" si="517"/>
        <v>2.3796860107918177E-2</v>
      </c>
      <c r="Y307" s="5">
        <f t="shared" si="518"/>
        <v>4.0081363963788193E-3</v>
      </c>
      <c r="Z307" s="5">
        <f t="shared" si="519"/>
        <v>1.2478653741047473E-3</v>
      </c>
      <c r="AA307" s="5">
        <f t="shared" si="520"/>
        <v>1.6140621821314175E-3</v>
      </c>
      <c r="AB307" s="5">
        <f t="shared" si="521"/>
        <v>1.0438612937937607E-3</v>
      </c>
      <c r="AC307" s="5">
        <f t="shared" si="522"/>
        <v>1.2256301702894255E-5</v>
      </c>
      <c r="AD307" s="5">
        <f t="shared" si="523"/>
        <v>2.2843327385823849E-2</v>
      </c>
      <c r="AE307" s="5">
        <f t="shared" si="524"/>
        <v>7.6950632557655956E-3</v>
      </c>
      <c r="AF307" s="5">
        <f t="shared" si="525"/>
        <v>1.2960896087971167E-3</v>
      </c>
      <c r="AG307" s="5">
        <f t="shared" si="526"/>
        <v>1.4553471649703218E-4</v>
      </c>
      <c r="AH307" s="5">
        <f t="shared" si="527"/>
        <v>1.0508980178577996E-4</v>
      </c>
      <c r="AI307" s="5">
        <f t="shared" si="528"/>
        <v>1.3592930640599367E-4</v>
      </c>
      <c r="AJ307" s="5">
        <f t="shared" si="529"/>
        <v>8.7909464220317285E-5</v>
      </c>
      <c r="AK307" s="5">
        <f t="shared" si="530"/>
        <v>3.790241709133241E-5</v>
      </c>
      <c r="AL307" s="5">
        <f t="shared" si="531"/>
        <v>2.136115801142081E-7</v>
      </c>
      <c r="AM307" s="5">
        <f t="shared" si="532"/>
        <v>5.9093795873544691E-3</v>
      </c>
      <c r="AN307" s="5">
        <f t="shared" si="533"/>
        <v>1.9906491273789812E-3</v>
      </c>
      <c r="AO307" s="5">
        <f t="shared" si="534"/>
        <v>3.3528764650814436E-4</v>
      </c>
      <c r="AP307" s="5">
        <f t="shared" si="535"/>
        <v>3.7648625718716189E-5</v>
      </c>
      <c r="AQ307" s="5">
        <f t="shared" si="536"/>
        <v>3.1706037336963476E-6</v>
      </c>
      <c r="AR307" s="5">
        <f t="shared" si="537"/>
        <v>7.0801653245953367E-6</v>
      </c>
      <c r="AS307" s="5">
        <f t="shared" si="538"/>
        <v>9.157900628396055E-6</v>
      </c>
      <c r="AT307" s="5">
        <f t="shared" si="539"/>
        <v>5.9226825981192934E-6</v>
      </c>
      <c r="AU307" s="5">
        <f t="shared" si="540"/>
        <v>2.5535815526175383E-6</v>
      </c>
      <c r="AV307" s="5">
        <f t="shared" si="541"/>
        <v>8.257379959808117E-7</v>
      </c>
      <c r="AW307" s="5">
        <f t="shared" si="542"/>
        <v>2.5853994373786698E-9</v>
      </c>
      <c r="AX307" s="5">
        <f t="shared" si="543"/>
        <v>1.2739229607268477E-3</v>
      </c>
      <c r="AY307" s="5">
        <f t="shared" si="544"/>
        <v>4.2913703420670649E-4</v>
      </c>
      <c r="AZ307" s="5">
        <f t="shared" si="545"/>
        <v>7.2280114184712798E-5</v>
      </c>
      <c r="BA307" s="5">
        <f t="shared" si="546"/>
        <v>8.1161563636082845E-6</v>
      </c>
      <c r="BB307" s="5">
        <f t="shared" si="547"/>
        <v>6.8350743695080335E-7</v>
      </c>
      <c r="BC307" s="5">
        <f t="shared" si="548"/>
        <v>4.6049622056256829E-8</v>
      </c>
      <c r="BD307" s="5">
        <f t="shared" si="549"/>
        <v>3.9750718093612705E-7</v>
      </c>
      <c r="BE307" s="5">
        <f t="shared" si="550"/>
        <v>5.1415907612227448E-7</v>
      </c>
      <c r="BF307" s="5">
        <f t="shared" si="551"/>
        <v>3.325217357537363E-7</v>
      </c>
      <c r="BG307" s="5">
        <f t="shared" si="552"/>
        <v>1.433676980317563E-7</v>
      </c>
      <c r="BH307" s="5">
        <f t="shared" si="553"/>
        <v>4.6360044988488978E-8</v>
      </c>
      <c r="BI307" s="5">
        <f t="shared" si="554"/>
        <v>1.1992959646230243E-8</v>
      </c>
      <c r="BJ307" s="8">
        <f t="shared" si="555"/>
        <v>0.61287280484789108</v>
      </c>
      <c r="BK307" s="8">
        <f t="shared" si="556"/>
        <v>0.29139723983510762</v>
      </c>
      <c r="BL307" s="8">
        <f t="shared" si="557"/>
        <v>9.4519383871858043E-2</v>
      </c>
      <c r="BM307" s="8">
        <f t="shared" si="558"/>
        <v>0.22411434576426062</v>
      </c>
      <c r="BN307" s="8">
        <f t="shared" si="559"/>
        <v>0.77549381371589376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1.3434343434343401</v>
      </c>
      <c r="F308">
        <f>VLOOKUP(B308,home!$B$2:$E$405,3,FALSE)</f>
        <v>0.91</v>
      </c>
      <c r="G308">
        <f>VLOOKUP(C308,away!$B$2:$E$405,4,FALSE)</f>
        <v>1.08</v>
      </c>
      <c r="H308">
        <f>VLOOKUP(A308,away!$A$2:$E$405,3,FALSE)</f>
        <v>0.98989898989898994</v>
      </c>
      <c r="I308">
        <f>VLOOKUP(C308,away!$B$2:$E$405,3,FALSE)</f>
        <v>0.99</v>
      </c>
      <c r="J308">
        <f>VLOOKUP(B308,home!$B$2:$E$405,4,FALSE)</f>
        <v>0.91</v>
      </c>
      <c r="K308" s="3">
        <f t="shared" si="504"/>
        <v>1.3203272727272695</v>
      </c>
      <c r="L308" s="3">
        <f t="shared" si="505"/>
        <v>0.89180000000000004</v>
      </c>
      <c r="M308" s="5">
        <f t="shared" si="506"/>
        <v>0.10946753335543119</v>
      </c>
      <c r="N308" s="5">
        <f t="shared" si="507"/>
        <v>0.14453296976735788</v>
      </c>
      <c r="O308" s="5">
        <f t="shared" si="508"/>
        <v>9.7623146246373541E-2</v>
      </c>
      <c r="P308" s="5">
        <f t="shared" si="509"/>
        <v>0.12889450243852976</v>
      </c>
      <c r="Q308" s="5">
        <f t="shared" si="510"/>
        <v>9.5415410896054279E-2</v>
      </c>
      <c r="R308" s="5">
        <f t="shared" si="511"/>
        <v>4.3530160911257963E-2</v>
      </c>
      <c r="S308" s="5">
        <f t="shared" si="512"/>
        <v>3.7942283546603429E-2</v>
      </c>
      <c r="T308" s="5">
        <f t="shared" si="513"/>
        <v>8.5091463437101209E-2</v>
      </c>
      <c r="U308" s="5">
        <f t="shared" si="514"/>
        <v>5.7474058637340425E-2</v>
      </c>
      <c r="V308" s="5">
        <f t="shared" si="515"/>
        <v>4.9639799422353586E-3</v>
      </c>
      <c r="W308" s="5">
        <f t="shared" si="516"/>
        <v>4.1993189748179727E-2</v>
      </c>
      <c r="X308" s="5">
        <f t="shared" si="517"/>
        <v>3.7449526617426676E-2</v>
      </c>
      <c r="Y308" s="5">
        <f t="shared" si="518"/>
        <v>1.6698743918710558E-2</v>
      </c>
      <c r="Z308" s="5">
        <f t="shared" si="519"/>
        <v>1.2940065833553284E-2</v>
      </c>
      <c r="AA308" s="5">
        <f t="shared" si="520"/>
        <v>1.7085121830926728E-2</v>
      </c>
      <c r="AB308" s="5">
        <f t="shared" si="521"/>
        <v>1.1278976155620313E-2</v>
      </c>
      <c r="AC308" s="5">
        <f t="shared" si="522"/>
        <v>3.6530792804326191E-4</v>
      </c>
      <c r="AD308" s="5">
        <f t="shared" si="523"/>
        <v>1.3861188423333209E-2</v>
      </c>
      <c r="AE308" s="5">
        <f t="shared" si="524"/>
        <v>1.2361407835928555E-2</v>
      </c>
      <c r="AF308" s="5">
        <f t="shared" si="525"/>
        <v>5.5119517540405437E-3</v>
      </c>
      <c r="AG308" s="5">
        <f t="shared" si="526"/>
        <v>1.6385195247511188E-3</v>
      </c>
      <c r="AH308" s="5">
        <f t="shared" si="527"/>
        <v>2.8849876775907048E-3</v>
      </c>
      <c r="AI308" s="5">
        <f t="shared" si="528"/>
        <v>3.8091279122051147E-3</v>
      </c>
      <c r="AJ308" s="5">
        <f t="shared" si="529"/>
        <v>2.5146477338955486E-3</v>
      </c>
      <c r="AK308" s="5">
        <f t="shared" si="530"/>
        <v>1.1067193281213731E-3</v>
      </c>
      <c r="AL308" s="5">
        <f t="shared" si="531"/>
        <v>1.7205533797533148E-5</v>
      </c>
      <c r="AM308" s="5">
        <f t="shared" si="532"/>
        <v>3.6602610215476653E-3</v>
      </c>
      <c r="AN308" s="5">
        <f t="shared" si="533"/>
        <v>3.2642207790162078E-3</v>
      </c>
      <c r="AO308" s="5">
        <f t="shared" si="534"/>
        <v>1.4555160453633273E-3</v>
      </c>
      <c r="AP308" s="5">
        <f t="shared" si="535"/>
        <v>4.3267640308500505E-4</v>
      </c>
      <c r="AQ308" s="5">
        <f t="shared" si="536"/>
        <v>9.6465204067801874E-5</v>
      </c>
      <c r="AR308" s="5">
        <f t="shared" si="537"/>
        <v>5.1456640217507833E-4</v>
      </c>
      <c r="AS308" s="5">
        <f t="shared" si="538"/>
        <v>6.7939605442090449E-4</v>
      </c>
      <c r="AT308" s="5">
        <f t="shared" si="539"/>
        <v>4.4851256981761023E-4</v>
      </c>
      <c r="AU308" s="5">
        <f t="shared" si="540"/>
        <v>1.973944593637282E-4</v>
      </c>
      <c r="AV308" s="5">
        <f t="shared" si="541"/>
        <v>6.5156322045796224E-5</v>
      </c>
      <c r="AW308" s="5">
        <f t="shared" si="542"/>
        <v>5.6274897477838285E-7</v>
      </c>
      <c r="AX308" s="5">
        <f t="shared" si="543"/>
        <v>8.0545707534166063E-4</v>
      </c>
      <c r="AY308" s="5">
        <f t="shared" si="544"/>
        <v>7.1830661978969292E-4</v>
      </c>
      <c r="AZ308" s="5">
        <f t="shared" si="545"/>
        <v>3.202929217642241E-4</v>
      </c>
      <c r="BA308" s="5">
        <f t="shared" si="546"/>
        <v>9.5212409209778349E-5</v>
      </c>
      <c r="BB308" s="5">
        <f t="shared" si="547"/>
        <v>2.1227606633320083E-5</v>
      </c>
      <c r="BC308" s="5">
        <f t="shared" si="548"/>
        <v>3.7861559191189714E-6</v>
      </c>
      <c r="BD308" s="5">
        <f t="shared" si="549"/>
        <v>7.6481719576622438E-5</v>
      </c>
      <c r="BE308" s="5">
        <f t="shared" si="550"/>
        <v>1.0098090022209373E-4</v>
      </c>
      <c r="BF308" s="5">
        <f t="shared" si="551"/>
        <v>6.666391829389078E-5</v>
      </c>
      <c r="BG308" s="5">
        <f t="shared" si="552"/>
        <v>2.9339396476762121E-5</v>
      </c>
      <c r="BH308" s="5">
        <f t="shared" si="553"/>
        <v>9.6844013334068414E-6</v>
      </c>
      <c r="BI308" s="5">
        <f t="shared" si="554"/>
        <v>2.5573158401066761E-6</v>
      </c>
      <c r="BJ308" s="8">
        <f t="shared" si="555"/>
        <v>0.46542779416462166</v>
      </c>
      <c r="BK308" s="8">
        <f t="shared" si="556"/>
        <v>0.28236911936443015</v>
      </c>
      <c r="BL308" s="8">
        <f t="shared" si="557"/>
        <v>0.23949767989289766</v>
      </c>
      <c r="BM308" s="8">
        <f t="shared" si="558"/>
        <v>0.38005319176968327</v>
      </c>
      <c r="BN308" s="8">
        <f t="shared" si="559"/>
        <v>0.61946372361500468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1.3434343434343401</v>
      </c>
      <c r="F309">
        <f>VLOOKUP(B309,home!$B$2:$E$405,3,FALSE)</f>
        <v>0.74</v>
      </c>
      <c r="G309">
        <f>VLOOKUP(C309,away!$B$2:$E$405,4,FALSE)</f>
        <v>0.74</v>
      </c>
      <c r="H309">
        <f>VLOOKUP(A309,away!$A$2:$E$405,3,FALSE)</f>
        <v>0.98989898989898994</v>
      </c>
      <c r="I309">
        <f>VLOOKUP(C309,away!$B$2:$E$405,3,FALSE)</f>
        <v>0.83</v>
      </c>
      <c r="J309">
        <f>VLOOKUP(B309,home!$B$2:$E$405,4,FALSE)</f>
        <v>0.74</v>
      </c>
      <c r="K309" s="3">
        <f t="shared" si="504"/>
        <v>0.73566464646464458</v>
      </c>
      <c r="L309" s="3">
        <f t="shared" si="505"/>
        <v>0.60799595959595953</v>
      </c>
      <c r="M309" s="5">
        <f t="shared" si="506"/>
        <v>0.26088890697103717</v>
      </c>
      <c r="N309" s="5">
        <f t="shared" si="507"/>
        <v>0.19192674551339561</v>
      </c>
      <c r="O309" s="5">
        <f t="shared" si="508"/>
        <v>0.15861940134179675</v>
      </c>
      <c r="P309" s="5">
        <f t="shared" si="509"/>
        <v>0.11669068581054648</v>
      </c>
      <c r="Q309" s="5">
        <f t="shared" si="510"/>
        <v>7.0596860692610994E-2</v>
      </c>
      <c r="R309" s="5">
        <f t="shared" si="511"/>
        <v>4.8219977564671161E-2</v>
      </c>
      <c r="S309" s="5">
        <f t="shared" si="512"/>
        <v>1.3048385530289471E-2</v>
      </c>
      <c r="T309" s="5">
        <f t="shared" si="513"/>
        <v>4.2922606061266293E-2</v>
      </c>
      <c r="U309" s="5">
        <f t="shared" si="514"/>
        <v>3.5473732747646904E-2</v>
      </c>
      <c r="V309" s="5">
        <f t="shared" si="515"/>
        <v>6.4847740660864926E-4</v>
      </c>
      <c r="W309" s="5">
        <f t="shared" si="516"/>
        <v>1.7311871520981143E-2</v>
      </c>
      <c r="X309" s="5">
        <f t="shared" si="517"/>
        <v>1.0525547937800894E-2</v>
      </c>
      <c r="Y309" s="5">
        <f t="shared" si="518"/>
        <v>3.1997453093582629E-3</v>
      </c>
      <c r="Z309" s="5">
        <f t="shared" si="519"/>
        <v>9.7725171770426285E-3</v>
      </c>
      <c r="AA309" s="5">
        <f t="shared" si="520"/>
        <v>7.1892953941187325E-3</v>
      </c>
      <c r="AB309" s="5">
        <f t="shared" si="521"/>
        <v>2.6444552272221274E-3</v>
      </c>
      <c r="AC309" s="5">
        <f t="shared" si="522"/>
        <v>1.8128231808599036E-5</v>
      </c>
      <c r="AD309" s="5">
        <f t="shared" si="523"/>
        <v>3.1839329605309846E-3</v>
      </c>
      <c r="AE309" s="5">
        <f t="shared" si="524"/>
        <v>1.9358183756272402E-3</v>
      </c>
      <c r="AF309" s="5">
        <f t="shared" si="525"/>
        <v>5.8848487544648767E-4</v>
      </c>
      <c r="AG309" s="5">
        <f t="shared" si="526"/>
        <v>1.1926547551826534E-4</v>
      </c>
      <c r="AH309" s="5">
        <f t="shared" si="527"/>
        <v>1.4854127396810074E-3</v>
      </c>
      <c r="AI309" s="5">
        <f t="shared" si="528"/>
        <v>1.0927656379915076E-3</v>
      </c>
      <c r="AJ309" s="5">
        <f t="shared" si="529"/>
        <v>4.0195452337086704E-4</v>
      </c>
      <c r="AK309" s="5">
        <f t="shared" si="530"/>
        <v>9.8567910776831212E-5</v>
      </c>
      <c r="AL309" s="5">
        <f t="shared" si="531"/>
        <v>3.2433664226479806E-7</v>
      </c>
      <c r="AM309" s="5">
        <f t="shared" si="532"/>
        <v>4.6846138315523138E-4</v>
      </c>
      <c r="AN309" s="5">
        <f t="shared" si="533"/>
        <v>2.8482262818511537E-4</v>
      </c>
      <c r="AO309" s="5">
        <f t="shared" si="534"/>
        <v>8.6585503569026171E-5</v>
      </c>
      <c r="AP309" s="5">
        <f t="shared" si="535"/>
        <v>1.7547878776516487E-5</v>
      </c>
      <c r="AQ309" s="5">
        <f t="shared" si="536"/>
        <v>2.6672598489004277E-6</v>
      </c>
      <c r="AR309" s="5">
        <f t="shared" si="537"/>
        <v>1.8062498881168355E-4</v>
      </c>
      <c r="AS309" s="5">
        <f t="shared" si="538"/>
        <v>1.3287941853682756E-4</v>
      </c>
      <c r="AT309" s="5">
        <f t="shared" si="539"/>
        <v>4.8877345230161393E-5</v>
      </c>
      <c r="AU309" s="5">
        <f t="shared" si="540"/>
        <v>1.1985778299625687E-5</v>
      </c>
      <c r="AV309" s="5">
        <f t="shared" si="541"/>
        <v>2.2043783388494343E-6</v>
      </c>
      <c r="AW309" s="5">
        <f t="shared" si="542"/>
        <v>4.0297127977212512E-9</v>
      </c>
      <c r="AX309" s="5">
        <f t="shared" si="543"/>
        <v>5.7438412970205255E-5</v>
      </c>
      <c r="AY309" s="5">
        <f t="shared" si="544"/>
        <v>3.4922323011488951E-5</v>
      </c>
      <c r="AZ309" s="5">
        <f t="shared" si="545"/>
        <v>1.0616315645345139E-5</v>
      </c>
      <c r="BA309" s="5">
        <f t="shared" si="546"/>
        <v>2.1515590060550724E-6</v>
      </c>
      <c r="BB309" s="5">
        <f t="shared" si="547"/>
        <v>3.2703479562844557E-7</v>
      </c>
      <c r="BC309" s="5">
        <f t="shared" si="548"/>
        <v>3.9767166877877078E-8</v>
      </c>
      <c r="BD309" s="5">
        <f t="shared" si="549"/>
        <v>1.8303210566594814E-5</v>
      </c>
      <c r="BE309" s="5">
        <f t="shared" si="550"/>
        <v>1.3465024930641922E-5</v>
      </c>
      <c r="BF309" s="5">
        <f t="shared" si="551"/>
        <v>4.9528714026191572E-6</v>
      </c>
      <c r="BG309" s="5">
        <f t="shared" si="552"/>
        <v>1.2145507964642236E-6</v>
      </c>
      <c r="BH309" s="5">
        <f t="shared" si="553"/>
        <v>2.2337552057355132E-7</v>
      </c>
      <c r="BI309" s="5">
        <f t="shared" si="554"/>
        <v>3.2865894674319525E-8</v>
      </c>
      <c r="BJ309" s="8">
        <f t="shared" si="555"/>
        <v>0.34327645878866658</v>
      </c>
      <c r="BK309" s="8">
        <f t="shared" si="556"/>
        <v>0.39132983060994414</v>
      </c>
      <c r="BL309" s="8">
        <f t="shared" si="557"/>
        <v>0.25564032689560473</v>
      </c>
      <c r="BM309" s="8">
        <f t="shared" si="558"/>
        <v>0.15304163728390097</v>
      </c>
      <c r="BN309" s="8">
        <f t="shared" si="559"/>
        <v>0.84694257789405802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1.3434343434343401</v>
      </c>
      <c r="F310">
        <f>VLOOKUP(B310,home!$B$2:$E$405,3,FALSE)</f>
        <v>1.57</v>
      </c>
      <c r="G310">
        <f>VLOOKUP(C310,away!$B$2:$E$405,4,FALSE)</f>
        <v>1.24</v>
      </c>
      <c r="H310">
        <f>VLOOKUP(A310,away!$A$2:$E$405,3,FALSE)</f>
        <v>0.98989898989898994</v>
      </c>
      <c r="I310">
        <f>VLOOKUP(C310,away!$B$2:$E$405,3,FALSE)</f>
        <v>0.91</v>
      </c>
      <c r="J310">
        <f>VLOOKUP(B310,home!$B$2:$E$405,4,FALSE)</f>
        <v>1.57</v>
      </c>
      <c r="K310" s="3">
        <f t="shared" si="504"/>
        <v>2.6153979797979736</v>
      </c>
      <c r="L310" s="3">
        <f t="shared" si="505"/>
        <v>1.4142686868686869</v>
      </c>
      <c r="M310" s="5">
        <f t="shared" si="506"/>
        <v>1.7780255717883279E-2</v>
      </c>
      <c r="N310" s="5">
        <f t="shared" si="507"/>
        <v>4.6502444884843293E-2</v>
      </c>
      <c r="O310" s="5">
        <f t="shared" si="508"/>
        <v>2.5146058906320243E-2</v>
      </c>
      <c r="P310" s="5">
        <f t="shared" si="509"/>
        <v>6.576695166347081E-2</v>
      </c>
      <c r="Q310" s="5">
        <f t="shared" si="510"/>
        <v>6.0811200203742893E-2</v>
      </c>
      <c r="R310" s="5">
        <f t="shared" si="511"/>
        <v>1.7781641854682097E-2</v>
      </c>
      <c r="S310" s="5">
        <f t="shared" si="512"/>
        <v>6.0815941004084592E-2</v>
      </c>
      <c r="T310" s="5">
        <f t="shared" si="513"/>
        <v>8.6003376259056283E-2</v>
      </c>
      <c r="U310" s="5">
        <f t="shared" si="514"/>
        <v>4.6506070184226651E-2</v>
      </c>
      <c r="V310" s="5">
        <f t="shared" si="515"/>
        <v>2.4994510239312925E-2</v>
      </c>
      <c r="W310" s="5">
        <f t="shared" si="516"/>
        <v>5.3015163387319764E-2</v>
      </c>
      <c r="X310" s="5">
        <f t="shared" si="517"/>
        <v>7.4977685507913602E-2</v>
      </c>
      <c r="Y310" s="5">
        <f t="shared" si="518"/>
        <v>5.30192964138652E-2</v>
      </c>
      <c r="Z310" s="5">
        <f t="shared" si="519"/>
        <v>8.3826730920635063E-3</v>
      </c>
      <c r="AA310" s="5">
        <f t="shared" si="520"/>
        <v>2.1924026270289727E-2</v>
      </c>
      <c r="AB310" s="5">
        <f t="shared" si="521"/>
        <v>2.8670027008176734E-2</v>
      </c>
      <c r="AC310" s="5">
        <f t="shared" si="522"/>
        <v>5.778223795129679E-3</v>
      </c>
      <c r="AD310" s="5">
        <f t="shared" si="523"/>
        <v>3.4663937805463896E-2</v>
      </c>
      <c r="AE310" s="5">
        <f t="shared" si="524"/>
        <v>4.9024121801831258E-2</v>
      </c>
      <c r="AF310" s="5">
        <f t="shared" si="525"/>
        <v>3.4666640182783238E-2</v>
      </c>
      <c r="AG310" s="5">
        <f t="shared" si="526"/>
        <v>1.6342647896484694E-2</v>
      </c>
      <c r="AH310" s="5">
        <f t="shared" si="527"/>
        <v>2.9638380165905322E-3</v>
      </c>
      <c r="AI310" s="5">
        <f t="shared" si="528"/>
        <v>7.7516159610393105E-3</v>
      </c>
      <c r="AJ310" s="5">
        <f t="shared" si="529"/>
        <v>1.0136780362335973E-2</v>
      </c>
      <c r="AK310" s="5">
        <f t="shared" si="530"/>
        <v>8.8372382937697575E-3</v>
      </c>
      <c r="AL310" s="5">
        <f t="shared" si="531"/>
        <v>8.5491720943651529E-4</v>
      </c>
      <c r="AM310" s="5">
        <f t="shared" si="532"/>
        <v>1.8131998581650578E-2</v>
      </c>
      <c r="AN310" s="5">
        <f t="shared" si="533"/>
        <v>2.5643517824375857E-2</v>
      </c>
      <c r="AO310" s="5">
        <f t="shared" si="534"/>
        <v>1.8133412140086912E-2</v>
      </c>
      <c r="AP310" s="5">
        <f t="shared" si="535"/>
        <v>8.548505658603137E-3</v>
      </c>
      <c r="AQ310" s="5">
        <f t="shared" si="536"/>
        <v>3.0224709681205492E-3</v>
      </c>
      <c r="AR310" s="5">
        <f t="shared" si="537"/>
        <v>8.3833265996299691E-4</v>
      </c>
      <c r="AS310" s="5">
        <f t="shared" si="538"/>
        <v>2.1925735452658834E-3</v>
      </c>
      <c r="AT310" s="5">
        <f t="shared" si="539"/>
        <v>2.867226210423437E-3</v>
      </c>
      <c r="AU310" s="5">
        <f t="shared" si="540"/>
        <v>2.4996458794550856E-3</v>
      </c>
      <c r="AV310" s="5">
        <f t="shared" si="541"/>
        <v>1.6343921958342899E-3</v>
      </c>
      <c r="AW310" s="5">
        <f t="shared" si="542"/>
        <v>8.7839785886033669E-5</v>
      </c>
      <c r="AX310" s="5">
        <f t="shared" si="543"/>
        <v>7.903732076691438E-3</v>
      </c>
      <c r="AY310" s="5">
        <f t="shared" si="544"/>
        <v>1.1178000785464319E-2</v>
      </c>
      <c r="AZ310" s="5">
        <f t="shared" si="545"/>
        <v>7.9043482463378896E-3</v>
      </c>
      <c r="BA310" s="5">
        <f t="shared" si="546"/>
        <v>3.7262907383003633E-3</v>
      </c>
      <c r="BB310" s="5">
        <f t="shared" si="547"/>
        <v>1.3174940773367509E-3</v>
      </c>
      <c r="BC310" s="5">
        <f t="shared" si="548"/>
        <v>3.726581237424637E-4</v>
      </c>
      <c r="BD310" s="5">
        <f t="shared" si="549"/>
        <v>1.976046050274999E-4</v>
      </c>
      <c r="BE310" s="5">
        <f t="shared" si="550"/>
        <v>5.1681468478769973E-4</v>
      </c>
      <c r="BF310" s="5">
        <f t="shared" si="551"/>
        <v>6.7583804126183835E-4</v>
      </c>
      <c r="BG310" s="5">
        <f t="shared" si="552"/>
        <v>5.8919514926227717E-4</v>
      </c>
      <c r="BH310" s="5">
        <f t="shared" si="553"/>
        <v>3.8524495077183125E-4</v>
      </c>
      <c r="BI310" s="5">
        <f t="shared" si="554"/>
        <v>2.0151377319520351E-4</v>
      </c>
      <c r="BJ310" s="8">
        <f t="shared" si="555"/>
        <v>0.61490894356401438</v>
      </c>
      <c r="BK310" s="8">
        <f t="shared" si="556"/>
        <v>0.18716880041478212</v>
      </c>
      <c r="BL310" s="8">
        <f t="shared" si="557"/>
        <v>0.18231567855267908</v>
      </c>
      <c r="BM310" s="8">
        <f t="shared" si="558"/>
        <v>0.7478973813930182</v>
      </c>
      <c r="BN310" s="8">
        <f t="shared" si="559"/>
        <v>0.23378855323094261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1.55</v>
      </c>
      <c r="F311">
        <f>VLOOKUP(B311,home!$B$2:$E$405,3,FALSE)</f>
        <v>0.97</v>
      </c>
      <c r="G311">
        <f>VLOOKUP(C311,away!$B$2:$E$405,4,FALSE)</f>
        <v>1.05</v>
      </c>
      <c r="H311">
        <f>VLOOKUP(A311,away!$A$2:$E$405,3,FALSE)</f>
        <v>1.0857142857142901</v>
      </c>
      <c r="I311">
        <f>VLOOKUP(C311,away!$B$2:$E$405,3,FALSE)</f>
        <v>0.48</v>
      </c>
      <c r="J311">
        <f>VLOOKUP(B311,home!$B$2:$E$405,4,FALSE)</f>
        <v>0.97</v>
      </c>
      <c r="K311" s="3">
        <f t="shared" si="504"/>
        <v>1.5786750000000001</v>
      </c>
      <c r="L311" s="3">
        <f t="shared" si="505"/>
        <v>0.50550857142857342</v>
      </c>
      <c r="M311" s="5">
        <f t="shared" si="506"/>
        <v>0.12440864949039562</v>
      </c>
      <c r="N311" s="5">
        <f t="shared" si="507"/>
        <v>0.19640082473425033</v>
      </c>
      <c r="O311" s="5">
        <f t="shared" si="508"/>
        <v>6.2889638677248019E-2</v>
      </c>
      <c r="P311" s="5">
        <f t="shared" si="509"/>
        <v>9.9282300338804516E-2</v>
      </c>
      <c r="Q311" s="5">
        <f t="shared" si="510"/>
        <v>0.15502653599367136</v>
      </c>
      <c r="R311" s="5">
        <f t="shared" si="511"/>
        <v>1.58956257026974E-2</v>
      </c>
      <c r="S311" s="5">
        <f t="shared" si="512"/>
        <v>1.980765646307724E-2</v>
      </c>
      <c r="T311" s="5">
        <f t="shared" si="513"/>
        <v>7.8367242743681134E-2</v>
      </c>
      <c r="U311" s="5">
        <f t="shared" si="514"/>
        <v>2.5094026906205821E-2</v>
      </c>
      <c r="V311" s="5">
        <f t="shared" si="515"/>
        <v>1.7563531385661553E-3</v>
      </c>
      <c r="W311" s="5">
        <f t="shared" si="516"/>
        <v>8.1578838903269738E-2</v>
      </c>
      <c r="X311" s="5">
        <f t="shared" si="517"/>
        <v>4.1238802312793608E-2</v>
      </c>
      <c r="Y311" s="5">
        <f t="shared" si="518"/>
        <v>1.0423284022282823E-2</v>
      </c>
      <c r="Z311" s="5">
        <f t="shared" si="519"/>
        <v>2.6784583469779588E-3</v>
      </c>
      <c r="AA311" s="5">
        <f t="shared" si="520"/>
        <v>4.2284152309154301E-3</v>
      </c>
      <c r="AB311" s="5">
        <f t="shared" si="521"/>
        <v>3.337646707332709E-3</v>
      </c>
      <c r="AC311" s="5">
        <f t="shared" si="522"/>
        <v>8.7601816934756527E-5</v>
      </c>
      <c r="AD311" s="5">
        <f t="shared" si="523"/>
        <v>3.2196618376404827E-2</v>
      </c>
      <c r="AE311" s="5">
        <f t="shared" si="524"/>
        <v>1.6275666560287359E-2</v>
      </c>
      <c r="AF311" s="5">
        <f t="shared" si="525"/>
        <v>4.1137444759693333E-3</v>
      </c>
      <c r="AG311" s="5">
        <f t="shared" si="526"/>
        <v>6.9317769775648107E-4</v>
      </c>
      <c r="AH311" s="5">
        <f t="shared" si="527"/>
        <v>3.3849591315294152E-4</v>
      </c>
      <c r="AI311" s="5">
        <f t="shared" si="528"/>
        <v>5.3437503569672001E-4</v>
      </c>
      <c r="AJ311" s="5">
        <f t="shared" si="529"/>
        <v>4.2180225473925984E-4</v>
      </c>
      <c r="AK311" s="5">
        <f t="shared" si="530"/>
        <v>2.2196289150016706E-4</v>
      </c>
      <c r="AL311" s="5">
        <f t="shared" si="531"/>
        <v>2.7963682379858649E-6</v>
      </c>
      <c r="AM311" s="5">
        <f t="shared" si="532"/>
        <v>1.0165599303074174E-2</v>
      </c>
      <c r="AN311" s="5">
        <f t="shared" si="533"/>
        <v>5.1387975814123276E-3</v>
      </c>
      <c r="AO311" s="5">
        <f t="shared" si="534"/>
        <v>1.2988531121201768E-3</v>
      </c>
      <c r="AP311" s="5">
        <f t="shared" si="535"/>
        <v>2.1886046040114248E-4</v>
      </c>
      <c r="AQ311" s="5">
        <f t="shared" si="536"/>
        <v>2.7658959669895344E-5</v>
      </c>
      <c r="AR311" s="5">
        <f t="shared" si="537"/>
        <v>3.4222517098470792E-5</v>
      </c>
      <c r="AS311" s="5">
        <f t="shared" si="538"/>
        <v>5.4026232180428381E-5</v>
      </c>
      <c r="AT311" s="5">
        <f t="shared" si="539"/>
        <v>4.2644931043718901E-5</v>
      </c>
      <c r="AU311" s="5">
        <f t="shared" si="540"/>
        <v>2.2440828838480984E-5</v>
      </c>
      <c r="AV311" s="5">
        <f t="shared" si="541"/>
        <v>8.8566938666472389E-6</v>
      </c>
      <c r="AW311" s="5">
        <f t="shared" si="542"/>
        <v>6.1988783737848727E-8</v>
      </c>
      <c r="AX311" s="5">
        <f t="shared" si="543"/>
        <v>2.6746962466301064E-3</v>
      </c>
      <c r="AY311" s="5">
        <f t="shared" si="544"/>
        <v>1.3520818786393525E-3</v>
      </c>
      <c r="AZ311" s="5">
        <f t="shared" si="545"/>
        <v>3.4174448946272041E-4</v>
      </c>
      <c r="BA311" s="5">
        <f t="shared" si="546"/>
        <v>5.7584922887295661E-5</v>
      </c>
      <c r="BB311" s="5">
        <f t="shared" si="547"/>
        <v>7.2774180261453466E-6</v>
      </c>
      <c r="BC311" s="5">
        <f t="shared" si="548"/>
        <v>7.3575943801705664E-7</v>
      </c>
      <c r="BD311" s="5">
        <f t="shared" si="549"/>
        <v>2.8832959548563164E-6</v>
      </c>
      <c r="BE311" s="5">
        <f t="shared" si="550"/>
        <v>4.5517872415327956E-6</v>
      </c>
      <c r="BF311" s="5">
        <f t="shared" si="551"/>
        <v>3.5928963617633937E-6</v>
      </c>
      <c r="BG311" s="5">
        <f t="shared" si="552"/>
        <v>1.8906718879689423E-6</v>
      </c>
      <c r="BH311" s="5">
        <f t="shared" si="553"/>
        <v>7.4618911068484227E-7</v>
      </c>
      <c r="BI311" s="5">
        <f t="shared" si="554"/>
        <v>2.3559801886207861E-7</v>
      </c>
      <c r="BJ311" s="8">
        <f t="shared" si="555"/>
        <v>0.63759862595212846</v>
      </c>
      <c r="BK311" s="8">
        <f t="shared" si="556"/>
        <v>0.24669743949465564</v>
      </c>
      <c r="BL311" s="8">
        <f t="shared" si="557"/>
        <v>0.11313808096109185</v>
      </c>
      <c r="BM311" s="8">
        <f t="shared" si="558"/>
        <v>0.34485700992793084</v>
      </c>
      <c r="BN311" s="8">
        <f t="shared" si="559"/>
        <v>0.6539035749370673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1.55</v>
      </c>
      <c r="F312">
        <f>VLOOKUP(B312,home!$B$2:$E$405,3,FALSE)</f>
        <v>0.83</v>
      </c>
      <c r="G312">
        <f>VLOOKUP(C312,away!$B$2:$E$405,4,FALSE)</f>
        <v>0.81</v>
      </c>
      <c r="H312">
        <f>VLOOKUP(A312,away!$A$2:$E$405,3,FALSE)</f>
        <v>1.0857142857142901</v>
      </c>
      <c r="I312">
        <f>VLOOKUP(C312,away!$B$2:$E$405,3,FALSE)</f>
        <v>0.81</v>
      </c>
      <c r="J312">
        <f>VLOOKUP(B312,home!$B$2:$E$405,4,FALSE)</f>
        <v>0.83</v>
      </c>
      <c r="K312" s="3">
        <f t="shared" si="504"/>
        <v>1.042065</v>
      </c>
      <c r="L312" s="3">
        <f t="shared" si="505"/>
        <v>0.72992571428571718</v>
      </c>
      <c r="M312" s="5">
        <f t="shared" si="506"/>
        <v>0.16999424179736936</v>
      </c>
      <c r="N312" s="5">
        <f t="shared" si="507"/>
        <v>0.17714504957857571</v>
      </c>
      <c r="O312" s="5">
        <f t="shared" si="508"/>
        <v>0.12408316836840375</v>
      </c>
      <c r="P312" s="5">
        <f t="shared" si="509"/>
        <v>0.12930272684582064</v>
      </c>
      <c r="Q312" s="5">
        <f t="shared" si="510"/>
        <v>9.2298328044549238E-2</v>
      </c>
      <c r="R312" s="5">
        <f t="shared" si="511"/>
        <v>4.5285747651071004E-2</v>
      </c>
      <c r="S312" s="5">
        <f t="shared" si="512"/>
        <v>2.4587884555663273E-2</v>
      </c>
      <c r="T312" s="5">
        <f t="shared" si="513"/>
        <v>6.7370923025295043E-2</v>
      </c>
      <c r="U312" s="5">
        <f t="shared" si="514"/>
        <v>4.7190692626013303E-2</v>
      </c>
      <c r="V312" s="5">
        <f t="shared" si="515"/>
        <v>2.0780315110824348E-3</v>
      </c>
      <c r="W312" s="5">
        <f t="shared" si="516"/>
        <v>3.2060285737914411E-2</v>
      </c>
      <c r="X312" s="5">
        <f t="shared" si="517"/>
        <v>2.3401626967451364E-2</v>
      </c>
      <c r="Y312" s="5">
        <f t="shared" si="518"/>
        <v>8.5407246398324192E-3</v>
      </c>
      <c r="Z312" s="5">
        <f t="shared" si="519"/>
        <v>1.1018410567056915E-2</v>
      </c>
      <c r="AA312" s="5">
        <f t="shared" si="520"/>
        <v>1.1481900007560164E-2</v>
      </c>
      <c r="AB312" s="5">
        <f t="shared" si="521"/>
        <v>5.9824430656890909E-3</v>
      </c>
      <c r="AC312" s="5">
        <f t="shared" si="522"/>
        <v>9.8788324391738992E-5</v>
      </c>
      <c r="AD312" s="5">
        <f t="shared" si="523"/>
        <v>8.3522254143699425E-3</v>
      </c>
      <c r="AE312" s="5">
        <f t="shared" si="524"/>
        <v>6.096504101459301E-3</v>
      </c>
      <c r="AF312" s="5">
        <f t="shared" si="525"/>
        <v>2.2249975554517422E-3</v>
      </c>
      <c r="AG312" s="5">
        <f t="shared" si="526"/>
        <v>5.4136097664902918E-4</v>
      </c>
      <c r="AH312" s="5">
        <f t="shared" si="527"/>
        <v>2.0106553008630776E-3</v>
      </c>
      <c r="AI312" s="5">
        <f t="shared" si="528"/>
        <v>2.0952335160938831E-3</v>
      </c>
      <c r="AJ312" s="5">
        <f t="shared" si="529"/>
        <v>1.0916847569741859E-3</v>
      </c>
      <c r="AK312" s="5">
        <f t="shared" si="530"/>
        <v>3.7920215875876848E-4</v>
      </c>
      <c r="AL312" s="5">
        <f t="shared" si="531"/>
        <v>3.0056546831997523E-6</v>
      </c>
      <c r="AM312" s="5">
        <f t="shared" si="532"/>
        <v>1.7407123552850834E-3</v>
      </c>
      <c r="AN312" s="5">
        <f t="shared" si="533"/>
        <v>1.2705907092974375E-3</v>
      </c>
      <c r="AO312" s="5">
        <f t="shared" si="534"/>
        <v>4.63718415524364E-4</v>
      </c>
      <c r="AP312" s="5">
        <f t="shared" si="535"/>
        <v>1.1282666522635417E-4</v>
      </c>
      <c r="AQ312" s="5">
        <f t="shared" si="536"/>
        <v>2.0588771051455506E-5</v>
      </c>
      <c r="AR312" s="5">
        <f t="shared" si="537"/>
        <v>2.9352580133296921E-4</v>
      </c>
      <c r="AS312" s="5">
        <f t="shared" si="538"/>
        <v>3.0587296416604057E-4</v>
      </c>
      <c r="AT312" s="5">
        <f t="shared" si="539"/>
        <v>1.5936975520184252E-4</v>
      </c>
      <c r="AU312" s="5">
        <f t="shared" si="540"/>
        <v>5.5357881318136023E-5</v>
      </c>
      <c r="AV312" s="5">
        <f t="shared" si="541"/>
        <v>1.4421627648945851E-5</v>
      </c>
      <c r="AW312" s="5">
        <f t="shared" si="542"/>
        <v>6.3505312229910582E-8</v>
      </c>
      <c r="AX312" s="5">
        <f t="shared" si="543"/>
        <v>3.0232257008502492E-4</v>
      </c>
      <c r="AY312" s="5">
        <f t="shared" si="544"/>
        <v>2.206730179140056E-4</v>
      </c>
      <c r="AZ312" s="5">
        <f t="shared" si="545"/>
        <v>8.0537455112232695E-5</v>
      </c>
      <c r="BA312" s="5">
        <f t="shared" si="546"/>
        <v>1.9595453149850114E-5</v>
      </c>
      <c r="BB312" s="5">
        <f t="shared" si="547"/>
        <v>3.5758062842891619E-6</v>
      </c>
      <c r="BC312" s="5">
        <f t="shared" si="548"/>
        <v>5.2201459124142475E-7</v>
      </c>
      <c r="BD312" s="5">
        <f t="shared" si="549"/>
        <v>3.5708671699875833E-5</v>
      </c>
      <c r="BE312" s="5">
        <f t="shared" si="550"/>
        <v>3.7210756974931106E-5</v>
      </c>
      <c r="BF312" s="5">
        <f t="shared" si="551"/>
        <v>1.9388013733540792E-5</v>
      </c>
      <c r="BG312" s="5">
        <f t="shared" si="552"/>
        <v>6.7345235104140632E-6</v>
      </c>
      <c r="BH312" s="5">
        <f t="shared" si="553"/>
        <v>1.7544528104699074E-6</v>
      </c>
      <c r="BI312" s="5">
        <f t="shared" si="554"/>
        <v>3.6565077358846491E-7</v>
      </c>
      <c r="BJ312" s="8">
        <f t="shared" si="555"/>
        <v>0.4222676892750693</v>
      </c>
      <c r="BK312" s="8">
        <f t="shared" si="556"/>
        <v>0.32628535170692469</v>
      </c>
      <c r="BL312" s="8">
        <f t="shared" si="557"/>
        <v>0.240530437550598</v>
      </c>
      <c r="BM312" s="8">
        <f t="shared" si="558"/>
        <v>0.26177201730125743</v>
      </c>
      <c r="BN312" s="8">
        <f t="shared" si="559"/>
        <v>0.73810926228578977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1.55</v>
      </c>
      <c r="F313">
        <f>VLOOKUP(B313,home!$B$2:$E$405,3,FALSE)</f>
        <v>1.05</v>
      </c>
      <c r="G313">
        <f>VLOOKUP(C313,away!$B$2:$E$405,4,FALSE)</f>
        <v>1.01</v>
      </c>
      <c r="H313">
        <f>VLOOKUP(A313,away!$A$2:$E$405,3,FALSE)</f>
        <v>1.0857142857142901</v>
      </c>
      <c r="I313">
        <f>VLOOKUP(C313,away!$B$2:$E$405,3,FALSE)</f>
        <v>0.92</v>
      </c>
      <c r="J313">
        <f>VLOOKUP(B313,home!$B$2:$E$405,4,FALSE)</f>
        <v>1.05</v>
      </c>
      <c r="K313" s="3">
        <f t="shared" si="504"/>
        <v>1.6437750000000002</v>
      </c>
      <c r="L313" s="3">
        <f t="shared" si="505"/>
        <v>1.0488000000000042</v>
      </c>
      <c r="M313" s="5">
        <f t="shared" si="506"/>
        <v>6.7706370806365004E-2</v>
      </c>
      <c r="N313" s="5">
        <f t="shared" si="507"/>
        <v>0.11129403967223267</v>
      </c>
      <c r="O313" s="5">
        <f t="shared" si="508"/>
        <v>7.1010441701715901E-2</v>
      </c>
      <c r="P313" s="5">
        <f t="shared" si="509"/>
        <v>0.11672518880823808</v>
      </c>
      <c r="Q313" s="5">
        <f t="shared" si="510"/>
        <v>9.147118003111214E-2</v>
      </c>
      <c r="R313" s="5">
        <f t="shared" si="511"/>
        <v>3.723787562837997E-2</v>
      </c>
      <c r="S313" s="5">
        <f t="shared" si="512"/>
        <v>5.0308300164561393E-2</v>
      </c>
      <c r="T313" s="5">
        <f t="shared" si="513"/>
        <v>9.5934973616630795E-2</v>
      </c>
      <c r="U313" s="5">
        <f t="shared" si="514"/>
        <v>6.1210689011040299E-2</v>
      </c>
      <c r="V313" s="5">
        <f t="shared" si="515"/>
        <v>9.6367853085365281E-3</v>
      </c>
      <c r="W313" s="5">
        <f t="shared" si="516"/>
        <v>5.0119346318547128E-2</v>
      </c>
      <c r="X313" s="5">
        <f t="shared" si="517"/>
        <v>5.2565170418892436E-2</v>
      </c>
      <c r="Y313" s="5">
        <f t="shared" si="518"/>
        <v>2.7565175367667304E-2</v>
      </c>
      <c r="Z313" s="5">
        <f t="shared" si="519"/>
        <v>1.3018361319681688E-2</v>
      </c>
      <c r="AA313" s="5">
        <f t="shared" si="520"/>
        <v>2.1399256878259772E-2</v>
      </c>
      <c r="AB313" s="5">
        <f t="shared" si="521"/>
        <v>1.7587781737530731E-2</v>
      </c>
      <c r="AC313" s="5">
        <f t="shared" si="522"/>
        <v>1.0383583288088769E-3</v>
      </c>
      <c r="AD313" s="5">
        <f t="shared" si="523"/>
        <v>2.0596232123692451E-2</v>
      </c>
      <c r="AE313" s="5">
        <f t="shared" si="524"/>
        <v>2.1601328251328728E-2</v>
      </c>
      <c r="AF313" s="5">
        <f t="shared" si="525"/>
        <v>1.132773653499683E-2</v>
      </c>
      <c r="AG313" s="5">
        <f t="shared" si="526"/>
        <v>3.9601766926349079E-3</v>
      </c>
      <c r="AH313" s="5">
        <f t="shared" si="527"/>
        <v>3.4134143380205521E-3</v>
      </c>
      <c r="AI313" s="5">
        <f t="shared" si="528"/>
        <v>5.6108851534797345E-3</v>
      </c>
      <c r="AJ313" s="5">
        <f t="shared" si="529"/>
        <v>4.6115163715805757E-3</v>
      </c>
      <c r="AK313" s="5">
        <f t="shared" si="530"/>
        <v>2.5267651078982874E-3</v>
      </c>
      <c r="AL313" s="5">
        <f t="shared" si="531"/>
        <v>7.1604825683215309E-5</v>
      </c>
      <c r="AM313" s="5">
        <f t="shared" si="532"/>
        <v>6.7711142918245046E-3</v>
      </c>
      <c r="AN313" s="5">
        <f t="shared" si="533"/>
        <v>7.1015446692655687E-3</v>
      </c>
      <c r="AO313" s="5">
        <f t="shared" si="534"/>
        <v>3.7240500245628791E-3</v>
      </c>
      <c r="AP313" s="5">
        <f t="shared" si="535"/>
        <v>1.3019278885871878E-3</v>
      </c>
      <c r="AQ313" s="5">
        <f t="shared" si="536"/>
        <v>3.4136549238756193E-4</v>
      </c>
      <c r="AR313" s="5">
        <f t="shared" si="537"/>
        <v>7.1599779154319406E-4</v>
      </c>
      <c r="AS313" s="5">
        <f t="shared" si="538"/>
        <v>1.1769392697939141E-3</v>
      </c>
      <c r="AT313" s="5">
        <f t="shared" si="539"/>
        <v>9.6731167410274584E-4</v>
      </c>
      <c r="AU313" s="5">
        <f t="shared" si="540"/>
        <v>5.3001424903274699E-4</v>
      </c>
      <c r="AV313" s="5">
        <f t="shared" si="541"/>
        <v>2.1780604305095093E-4</v>
      </c>
      <c r="AW313" s="5">
        <f t="shared" si="542"/>
        <v>3.4290580774303984E-6</v>
      </c>
      <c r="AX313" s="5">
        <f t="shared" si="543"/>
        <v>1.8550313991739745E-3</v>
      </c>
      <c r="AY313" s="5">
        <f t="shared" si="544"/>
        <v>1.9455569314536722E-3</v>
      </c>
      <c r="AZ313" s="5">
        <f t="shared" si="545"/>
        <v>1.0202500548543098E-3</v>
      </c>
      <c r="BA313" s="5">
        <f t="shared" si="546"/>
        <v>3.566794191770681E-4</v>
      </c>
      <c r="BB313" s="5">
        <f t="shared" si="547"/>
        <v>9.3521343708227625E-5</v>
      </c>
      <c r="BC313" s="5">
        <f t="shared" si="548"/>
        <v>1.9617037056237912E-5</v>
      </c>
      <c r="BD313" s="5">
        <f t="shared" si="549"/>
        <v>1.2515641396175075E-4</v>
      </c>
      <c r="BE313" s="5">
        <f t="shared" si="550"/>
        <v>2.0572898435997688E-4</v>
      </c>
      <c r="BF313" s="5">
        <f t="shared" si="551"/>
        <v>1.6908608063316054E-4</v>
      </c>
      <c r="BG313" s="5">
        <f t="shared" si="552"/>
        <v>9.264649073092449E-5</v>
      </c>
      <c r="BH313" s="5">
        <f t="shared" si="553"/>
        <v>3.8072496325306352E-5</v>
      </c>
      <c r="BI313" s="5">
        <f t="shared" si="554"/>
        <v>1.2516523529426078E-5</v>
      </c>
      <c r="BJ313" s="8">
        <f t="shared" si="555"/>
        <v>0.51096601757978666</v>
      </c>
      <c r="BK313" s="8">
        <f t="shared" si="556"/>
        <v>0.2474321651736468</v>
      </c>
      <c r="BL313" s="8">
        <f t="shared" si="557"/>
        <v>0.22885990194496991</v>
      </c>
      <c r="BM313" s="8">
        <f t="shared" si="558"/>
        <v>0.50288922149666471</v>
      </c>
      <c r="BN313" s="8">
        <f t="shared" si="559"/>
        <v>0.49544509664804376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1.175</v>
      </c>
      <c r="F314">
        <f>VLOOKUP(B314,home!$B$2:$E$405,3,FALSE)</f>
        <v>1.0900000000000001</v>
      </c>
      <c r="G314">
        <f>VLOOKUP(C314,away!$B$2:$E$405,4,FALSE)</f>
        <v>1.38</v>
      </c>
      <c r="H314">
        <f>VLOOKUP(A314,away!$A$2:$E$405,3,FALSE)</f>
        <v>0.99375000000000002</v>
      </c>
      <c r="I314">
        <f>VLOOKUP(C314,away!$B$2:$E$405,3,FALSE)</f>
        <v>1.06</v>
      </c>
      <c r="J314">
        <f>VLOOKUP(B314,home!$B$2:$E$405,4,FALSE)</f>
        <v>1.0900000000000001</v>
      </c>
      <c r="K314" s="3">
        <f t="shared" si="504"/>
        <v>1.7674349999999999</v>
      </c>
      <c r="L314" s="3">
        <f t="shared" si="505"/>
        <v>1.1481787500000002</v>
      </c>
      <c r="M314" s="5">
        <f t="shared" si="506"/>
        <v>5.4170773515871518E-2</v>
      </c>
      <c r="N314" s="5">
        <f t="shared" si="507"/>
        <v>9.574332108902435E-2</v>
      </c>
      <c r="O314" s="5">
        <f t="shared" si="508"/>
        <v>6.2197731021986474E-2</v>
      </c>
      <c r="P314" s="5">
        <f t="shared" si="509"/>
        <v>0.10993044672884462</v>
      </c>
      <c r="Q314" s="5">
        <f t="shared" si="510"/>
        <v>8.4610048354489903E-2</v>
      </c>
      <c r="R314" s="5">
        <f t="shared" si="511"/>
        <v>3.5707056528830342E-2</v>
      </c>
      <c r="S314" s="5">
        <f t="shared" si="512"/>
        <v>5.5771324339972075E-2</v>
      </c>
      <c r="T314" s="5">
        <f t="shared" si="513"/>
        <v>9.714745955709779E-2</v>
      </c>
      <c r="U314" s="5">
        <f t="shared" si="514"/>
        <v>6.3109901456033235E-2</v>
      </c>
      <c r="V314" s="5">
        <f t="shared" si="515"/>
        <v>1.2575388291983071E-2</v>
      </c>
      <c r="W314" s="5">
        <f t="shared" si="516"/>
        <v>4.984758693780595E-2</v>
      </c>
      <c r="X314" s="5">
        <f t="shared" si="517"/>
        <v>5.7233940060766368E-2</v>
      </c>
      <c r="Y314" s="5">
        <f t="shared" si="518"/>
        <v>3.285739687827284E-2</v>
      </c>
      <c r="Z314" s="5">
        <f t="shared" si="519"/>
        <v>1.3666027843817253E-2</v>
      </c>
      <c r="AA314" s="5">
        <f t="shared" si="520"/>
        <v>2.415381592213714E-2</v>
      </c>
      <c r="AB314" s="5">
        <f t="shared" si="521"/>
        <v>2.1345149822171235E-2</v>
      </c>
      <c r="AC314" s="5">
        <f t="shared" si="522"/>
        <v>1.594976823989492E-3</v>
      </c>
      <c r="AD314" s="5">
        <f t="shared" si="523"/>
        <v>2.2025592454855261E-2</v>
      </c>
      <c r="AE314" s="5">
        <f t="shared" si="524"/>
        <v>2.5289317212825149E-2</v>
      </c>
      <c r="AF314" s="5">
        <f t="shared" si="525"/>
        <v>1.4518328312887538E-2</v>
      </c>
      <c r="AG314" s="5">
        <f t="shared" si="526"/>
        <v>5.5565453514602736E-3</v>
      </c>
      <c r="AH314" s="5">
        <f t="shared" si="527"/>
        <v>3.9227606917948219E-3</v>
      </c>
      <c r="AI314" s="5">
        <f t="shared" si="528"/>
        <v>6.9332245433023796E-3</v>
      </c>
      <c r="AJ314" s="5">
        <f t="shared" si="529"/>
        <v>6.1270118603458223E-3</v>
      </c>
      <c r="AK314" s="5">
        <f t="shared" si="530"/>
        <v>3.6096984024634395E-3</v>
      </c>
      <c r="AL314" s="5">
        <f t="shared" si="531"/>
        <v>1.2946945624244918E-4</v>
      </c>
      <c r="AM314" s="5">
        <f t="shared" si="532"/>
        <v>7.7857606000894244E-3</v>
      </c>
      <c r="AN314" s="5">
        <f t="shared" si="533"/>
        <v>8.939444873609927E-3</v>
      </c>
      <c r="AO314" s="5">
        <f t="shared" si="534"/>
        <v>5.1320403203376792E-3</v>
      </c>
      <c r="AP314" s="5">
        <f t="shared" si="535"/>
        <v>1.9641665466516383E-3</v>
      </c>
      <c r="AQ314" s="5">
        <f t="shared" si="536"/>
        <v>5.6380357258157372E-4</v>
      </c>
      <c r="AR314" s="5">
        <f t="shared" si="537"/>
        <v>9.0080609353082315E-4</v>
      </c>
      <c r="AS314" s="5">
        <f t="shared" si="538"/>
        <v>1.59211621791965E-3</v>
      </c>
      <c r="AT314" s="5">
        <f t="shared" si="539"/>
        <v>1.4069809638094088E-3</v>
      </c>
      <c r="AU314" s="5">
        <f t="shared" si="540"/>
        <v>8.2891579992349404E-4</v>
      </c>
      <c r="AV314" s="5">
        <f t="shared" si="541"/>
        <v>3.6626369920944509E-4</v>
      </c>
      <c r="AW314" s="5">
        <f t="shared" si="542"/>
        <v>7.2982339198004484E-6</v>
      </c>
      <c r="AX314" s="5">
        <f t="shared" si="543"/>
        <v>2.2934709643698389E-3</v>
      </c>
      <c r="AY314" s="5">
        <f t="shared" si="544"/>
        <v>2.6333146250314566E-3</v>
      </c>
      <c r="AZ314" s="5">
        <f t="shared" si="545"/>
        <v>1.511757947262669E-3</v>
      </c>
      <c r="BA314" s="5">
        <f t="shared" si="546"/>
        <v>5.7858945006353908E-4</v>
      </c>
      <c r="BB314" s="5">
        <f t="shared" si="547"/>
        <v>1.6608102788428543E-4</v>
      </c>
      <c r="BC314" s="5">
        <f t="shared" si="548"/>
        <v>3.8138141398978809E-5</v>
      </c>
      <c r="BD314" s="5">
        <f t="shared" si="549"/>
        <v>1.7238106907710042E-4</v>
      </c>
      <c r="BE314" s="5">
        <f t="shared" si="550"/>
        <v>3.0467233482428486E-4</v>
      </c>
      <c r="BF314" s="5">
        <f t="shared" si="551"/>
        <v>2.6924427405008007E-4</v>
      </c>
      <c r="BG314" s="5">
        <f t="shared" si="552"/>
        <v>1.586239178352344E-4</v>
      </c>
      <c r="BH314" s="5">
        <f t="shared" si="553"/>
        <v>7.0089366054779369E-5</v>
      </c>
      <c r="BI314" s="5">
        <f t="shared" si="554"/>
        <v>2.4775679738605801E-5</v>
      </c>
      <c r="BJ314" s="8">
        <f t="shared" si="555"/>
        <v>0.51643610427876629</v>
      </c>
      <c r="BK314" s="8">
        <f t="shared" si="556"/>
        <v>0.23680569378193467</v>
      </c>
      <c r="BL314" s="8">
        <f t="shared" si="557"/>
        <v>0.23320121966503782</v>
      </c>
      <c r="BM314" s="8">
        <f t="shared" si="558"/>
        <v>0.55512365193939717</v>
      </c>
      <c r="BN314" s="8">
        <f t="shared" si="559"/>
        <v>0.44235937723904717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1.4074074074074101</v>
      </c>
      <c r="F315">
        <f>VLOOKUP(B315,home!$B$2:$E$405,3,FALSE)</f>
        <v>1.07</v>
      </c>
      <c r="G315">
        <f>VLOOKUP(C315,away!$B$2:$E$405,4,FALSE)</f>
        <v>1.07</v>
      </c>
      <c r="H315">
        <f>VLOOKUP(A315,away!$A$2:$E$405,3,FALSE)</f>
        <v>1.24074074074074</v>
      </c>
      <c r="I315">
        <f>VLOOKUP(C315,away!$B$2:$E$405,3,FALSE)</f>
        <v>0.47</v>
      </c>
      <c r="J315">
        <f>VLOOKUP(B315,home!$B$2:$E$405,4,FALSE)</f>
        <v>1.07</v>
      </c>
      <c r="K315" s="3">
        <f t="shared" si="504"/>
        <v>1.6113407407407441</v>
      </c>
      <c r="L315" s="3">
        <f t="shared" si="505"/>
        <v>0.62396851851851809</v>
      </c>
      <c r="M315" s="5">
        <f t="shared" si="506"/>
        <v>0.10695904666219445</v>
      </c>
      <c r="N315" s="5">
        <f t="shared" si="507"/>
        <v>0.1723474694775842</v>
      </c>
      <c r="O315" s="5">
        <f t="shared" si="508"/>
        <v>6.6739077887962517E-2</v>
      </c>
      <c r="P315" s="5">
        <f t="shared" si="509"/>
        <v>0.10753939520034372</v>
      </c>
      <c r="Q315" s="5">
        <f t="shared" si="510"/>
        <v>0.13885524956640169</v>
      </c>
      <c r="R315" s="5">
        <f t="shared" si="511"/>
        <v>2.0821541778521978E-2</v>
      </c>
      <c r="S315" s="5">
        <f t="shared" si="512"/>
        <v>2.7030723162156232E-2</v>
      </c>
      <c r="T315" s="5">
        <f t="shared" si="513"/>
        <v>8.664130436046677E-2</v>
      </c>
      <c r="U315" s="5">
        <f t="shared" si="514"/>
        <v>3.355059855276795E-2</v>
      </c>
      <c r="V315" s="5">
        <f t="shared" si="515"/>
        <v>3.0197098914637004E-3</v>
      </c>
      <c r="W315" s="5">
        <f t="shared" si="516"/>
        <v>7.4581040230688872E-2</v>
      </c>
      <c r="X315" s="5">
        <f t="shared" si="517"/>
        <v>4.6536221182312931E-2</v>
      </c>
      <c r="Y315" s="5">
        <f t="shared" si="518"/>
        <v>1.4518568494288939E-2</v>
      </c>
      <c r="Z315" s="5">
        <f t="shared" si="519"/>
        <v>4.33066219227193E-3</v>
      </c>
      <c r="AA315" s="5">
        <f t="shared" si="520"/>
        <v>6.9781724247933849E-3</v>
      </c>
      <c r="AB315" s="5">
        <f t="shared" si="521"/>
        <v>5.6221067619916052E-3</v>
      </c>
      <c r="AC315" s="5">
        <f t="shared" si="522"/>
        <v>1.897559074842166E-4</v>
      </c>
      <c r="AD315" s="5">
        <f t="shared" si="523"/>
        <v>3.0043867152633359E-2</v>
      </c>
      <c r="AE315" s="5">
        <f t="shared" si="524"/>
        <v>1.8746427277795807E-2</v>
      </c>
      <c r="AF315" s="5">
        <f t="shared" si="525"/>
        <v>5.8485902280206916E-3</v>
      </c>
      <c r="AG315" s="5">
        <f t="shared" si="526"/>
        <v>1.2164453933333178E-3</v>
      </c>
      <c r="AH315" s="5">
        <f t="shared" si="527"/>
        <v>6.755492180790185E-4</v>
      </c>
      <c r="AI315" s="5">
        <f t="shared" si="528"/>
        <v>1.088539977466276E-3</v>
      </c>
      <c r="AJ315" s="5">
        <f t="shared" si="529"/>
        <v>8.7700440680821138E-4</v>
      </c>
      <c r="AK315" s="5">
        <f t="shared" si="530"/>
        <v>4.7105097683308012E-4</v>
      </c>
      <c r="AL315" s="5">
        <f t="shared" si="531"/>
        <v>7.6314201232527578E-6</v>
      </c>
      <c r="AM315" s="5">
        <f t="shared" si="532"/>
        <v>9.6821814304881484E-3</v>
      </c>
      <c r="AN315" s="5">
        <f t="shared" si="533"/>
        <v>6.0413764032091963E-3</v>
      </c>
      <c r="AO315" s="5">
        <f t="shared" si="534"/>
        <v>1.8848143420615875E-3</v>
      </c>
      <c r="AP315" s="5">
        <f t="shared" si="535"/>
        <v>3.9202160423287472E-4</v>
      </c>
      <c r="AQ315" s="5">
        <f t="shared" si="536"/>
        <v>6.1152284905109921E-5</v>
      </c>
      <c r="AR315" s="5">
        <f t="shared" si="537"/>
        <v>8.4304288958221728E-5</v>
      </c>
      <c r="AS315" s="5">
        <f t="shared" si="538"/>
        <v>1.3584293541756272E-4</v>
      </c>
      <c r="AT315" s="5">
        <f t="shared" si="539"/>
        <v>1.0944462809006632E-4</v>
      </c>
      <c r="AU315" s="5">
        <f t="shared" si="540"/>
        <v>5.8784196032247575E-5</v>
      </c>
      <c r="AV315" s="5">
        <f t="shared" si="541"/>
        <v>2.3680342494612729E-5</v>
      </c>
      <c r="AW315" s="5">
        <f t="shared" si="542"/>
        <v>2.1313409461760757E-7</v>
      </c>
      <c r="AX315" s="5">
        <f t="shared" si="543"/>
        <v>2.6002155663648399E-3</v>
      </c>
      <c r="AY315" s="5">
        <f t="shared" si="544"/>
        <v>1.6224526547734589E-3</v>
      </c>
      <c r="AZ315" s="5">
        <f t="shared" si="545"/>
        <v>5.0617968968271582E-4</v>
      </c>
      <c r="BA315" s="5">
        <f t="shared" si="546"/>
        <v>1.0528006369182914E-4</v>
      </c>
      <c r="BB315" s="5">
        <f t="shared" si="547"/>
        <v>1.6422861342831464E-5</v>
      </c>
      <c r="BC315" s="5">
        <f t="shared" si="548"/>
        <v>2.0494696923843185E-6</v>
      </c>
      <c r="BD315" s="5">
        <f t="shared" si="549"/>
        <v>8.76720371433644E-6</v>
      </c>
      <c r="BE315" s="5">
        <f t="shared" si="550"/>
        <v>1.412695252728388E-5</v>
      </c>
      <c r="BF315" s="5">
        <f t="shared" si="551"/>
        <v>1.1381667074861471E-5</v>
      </c>
      <c r="BG315" s="5">
        <f t="shared" si="552"/>
        <v>6.1132479517572739E-6</v>
      </c>
      <c r="BH315" s="5">
        <f t="shared" si="553"/>
        <v>2.4626313707291006E-6</v>
      </c>
      <c r="BI315" s="5">
        <f t="shared" si="554"/>
        <v>7.9362765141640441E-7</v>
      </c>
      <c r="BJ315" s="8">
        <f t="shared" si="555"/>
        <v>0.61224932973397161</v>
      </c>
      <c r="BK315" s="8">
        <f t="shared" si="556"/>
        <v>0.24636871489853904</v>
      </c>
      <c r="BL315" s="8">
        <f t="shared" si="557"/>
        <v>0.13727934370650716</v>
      </c>
      <c r="BM315" s="8">
        <f t="shared" si="558"/>
        <v>0.38534403043760224</v>
      </c>
      <c r="BN315" s="8">
        <f t="shared" si="559"/>
        <v>0.61326178057300862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1.4074074074074101</v>
      </c>
      <c r="F316">
        <f>VLOOKUP(B316,home!$B$2:$E$405,3,FALSE)</f>
        <v>0.59</v>
      </c>
      <c r="G316">
        <f>VLOOKUP(C316,away!$B$2:$E$405,4,FALSE)</f>
        <v>1.18</v>
      </c>
      <c r="H316">
        <f>VLOOKUP(A316,away!$A$2:$E$405,3,FALSE)</f>
        <v>1.24074074074074</v>
      </c>
      <c r="I316">
        <f>VLOOKUP(C316,away!$B$2:$E$405,3,FALSE)</f>
        <v>0.71</v>
      </c>
      <c r="J316">
        <f>VLOOKUP(B316,home!$B$2:$E$405,4,FALSE)</f>
        <v>0.59</v>
      </c>
      <c r="K316" s="3">
        <f t="shared" si="504"/>
        <v>0.97983703703703873</v>
      </c>
      <c r="L316" s="3">
        <f t="shared" si="505"/>
        <v>0.51974629629629587</v>
      </c>
      <c r="M316" s="5">
        <f t="shared" si="506"/>
        <v>0.22322315042011931</v>
      </c>
      <c r="N316" s="5">
        <f t="shared" si="507"/>
        <v>0.21872231030572289</v>
      </c>
      <c r="O316" s="5">
        <f t="shared" si="508"/>
        <v>0.11601940567844794</v>
      </c>
      <c r="P316" s="5">
        <f t="shared" si="509"/>
        <v>0.11368011069876863</v>
      </c>
      <c r="Q316" s="5">
        <f t="shared" si="510"/>
        <v>0.10715611023192764</v>
      </c>
      <c r="R316" s="5">
        <f t="shared" si="511"/>
        <v>3.0150328199935378E-2</v>
      </c>
      <c r="S316" s="5">
        <f t="shared" si="512"/>
        <v>1.4473372882877642E-2</v>
      </c>
      <c r="T316" s="5">
        <f t="shared" si="513"/>
        <v>5.569399141856201E-2</v>
      </c>
      <c r="U316" s="5">
        <f t="shared" si="514"/>
        <v>2.9542408249118954E-2</v>
      </c>
      <c r="V316" s="5">
        <f t="shared" si="515"/>
        <v>8.1897849175861749E-4</v>
      </c>
      <c r="W316" s="5">
        <f t="shared" si="516"/>
        <v>3.4998508516688766E-2</v>
      </c>
      <c r="X316" s="5">
        <f t="shared" si="517"/>
        <v>1.8190345177443352E-2</v>
      </c>
      <c r="Y316" s="5">
        <f t="shared" si="518"/>
        <v>4.7271822671636843E-3</v>
      </c>
      <c r="Z316" s="5">
        <f t="shared" si="519"/>
        <v>5.2235071380113936E-3</v>
      </c>
      <c r="AA316" s="5">
        <f t="shared" si="520"/>
        <v>5.1181857570509054E-3</v>
      </c>
      <c r="AB316" s="5">
        <f t="shared" si="521"/>
        <v>2.5074939835969664E-3</v>
      </c>
      <c r="AC316" s="5">
        <f t="shared" si="522"/>
        <v>2.6067403131072943E-5</v>
      </c>
      <c r="AD316" s="5">
        <f t="shared" si="523"/>
        <v>8.5732087214269691E-3</v>
      </c>
      <c r="AE316" s="5">
        <f t="shared" si="524"/>
        <v>4.4558934803367693E-3</v>
      </c>
      <c r="AF316" s="5">
        <f t="shared" si="525"/>
        <v>1.1579670665479238E-3</v>
      </c>
      <c r="AG316" s="5">
        <f t="shared" si="526"/>
        <v>2.006163646904566E-4</v>
      </c>
      <c r="AH316" s="5">
        <f t="shared" si="527"/>
        <v>6.7872462216467125E-4</v>
      </c>
      <c r="AI316" s="5">
        <f t="shared" si="528"/>
        <v>6.650395227459151E-4</v>
      </c>
      <c r="AJ316" s="5">
        <f t="shared" si="529"/>
        <v>3.2581517773994187E-4</v>
      </c>
      <c r="AK316" s="5">
        <f t="shared" si="530"/>
        <v>1.0641525945946694E-4</v>
      </c>
      <c r="AL316" s="5">
        <f t="shared" si="531"/>
        <v>5.3101038453988467E-7</v>
      </c>
      <c r="AM316" s="5">
        <f t="shared" si="532"/>
        <v>1.680069486300621E-3</v>
      </c>
      <c r="AN316" s="5">
        <f t="shared" si="533"/>
        <v>8.7320989302516814E-4</v>
      </c>
      <c r="AO316" s="5">
        <f t="shared" si="534"/>
        <v>2.269238038945579E-4</v>
      </c>
      <c r="AP316" s="5">
        <f t="shared" si="535"/>
        <v>3.9314268871887818E-5</v>
      </c>
      <c r="AQ316" s="5">
        <f t="shared" si="536"/>
        <v>5.10836140944011E-6</v>
      </c>
      <c r="AR316" s="5">
        <f t="shared" si="537"/>
        <v>7.0552921715038154E-5</v>
      </c>
      <c r="AS316" s="5">
        <f t="shared" si="538"/>
        <v>6.913036576756913E-5</v>
      </c>
      <c r="AT316" s="5">
        <f t="shared" si="539"/>
        <v>3.3868246381490834E-5</v>
      </c>
      <c r="AU316" s="5">
        <f t="shared" si="540"/>
        <v>1.1061787394693463E-5</v>
      </c>
      <c r="AV316" s="5">
        <f t="shared" si="541"/>
        <v>2.7096872462875264E-6</v>
      </c>
      <c r="AW316" s="5">
        <f t="shared" si="542"/>
        <v>7.511830299644923E-9</v>
      </c>
      <c r="AX316" s="5">
        <f t="shared" si="543"/>
        <v>2.7436571791218992E-4</v>
      </c>
      <c r="AY316" s="5">
        <f t="shared" si="544"/>
        <v>1.4260056571553499E-4</v>
      </c>
      <c r="AZ316" s="5">
        <f t="shared" si="545"/>
        <v>3.7058057940202925E-5</v>
      </c>
      <c r="BA316" s="5">
        <f t="shared" si="546"/>
        <v>6.4202627874513372E-6</v>
      </c>
      <c r="BB316" s="5">
        <f t="shared" si="547"/>
        <v>8.3422695125669104E-7</v>
      </c>
      <c r="BC316" s="5">
        <f t="shared" si="548"/>
        <v>8.6717273637243155E-8</v>
      </c>
      <c r="BD316" s="5">
        <f t="shared" si="549"/>
        <v>6.1116032923789292E-6</v>
      </c>
      <c r="BE316" s="5">
        <f t="shared" si="550"/>
        <v>5.9883752615503809E-6</v>
      </c>
      <c r="BF316" s="5">
        <f t="shared" si="551"/>
        <v>2.9338159364717135E-6</v>
      </c>
      <c r="BG316" s="5">
        <f t="shared" si="552"/>
        <v>9.5822050480149629E-7</v>
      </c>
      <c r="BH316" s="5">
        <f t="shared" si="553"/>
        <v>2.3472498506320838E-7</v>
      </c>
      <c r="BI316" s="5">
        <f t="shared" si="554"/>
        <v>4.5998446776579476E-8</v>
      </c>
      <c r="BJ316" s="8">
        <f t="shared" si="555"/>
        <v>0.45716212491259234</v>
      </c>
      <c r="BK316" s="8">
        <f t="shared" si="556"/>
        <v>0.35236481147275528</v>
      </c>
      <c r="BL316" s="8">
        <f t="shared" si="557"/>
        <v>0.18531741219719228</v>
      </c>
      <c r="BM316" s="8">
        <f t="shared" si="558"/>
        <v>0.19097384713174437</v>
      </c>
      <c r="BN316" s="8">
        <f t="shared" si="559"/>
        <v>0.80895141553492167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1.3537414965986401</v>
      </c>
      <c r="F317">
        <f>VLOOKUP(B317,home!$B$2:$E$405,3,FALSE)</f>
        <v>1.27</v>
      </c>
      <c r="G317">
        <f>VLOOKUP(C317,away!$B$2:$E$405,4,FALSE)</f>
        <v>1.02</v>
      </c>
      <c r="H317">
        <f>VLOOKUP(A317,away!$A$2:$E$405,3,FALSE)</f>
        <v>1.08843537414966</v>
      </c>
      <c r="I317">
        <f>VLOOKUP(C317,away!$B$2:$E$405,3,FALSE)</f>
        <v>0.65</v>
      </c>
      <c r="J317">
        <f>VLOOKUP(B317,home!$B$2:$E$405,4,FALSE)</f>
        <v>1.27</v>
      </c>
      <c r="K317" s="3">
        <f t="shared" si="504"/>
        <v>1.7536367346938786</v>
      </c>
      <c r="L317" s="3">
        <f t="shared" si="505"/>
        <v>0.89850340136054441</v>
      </c>
      <c r="M317" s="5">
        <f t="shared" si="506"/>
        <v>7.0500171534427794E-2</v>
      </c>
      <c r="N317" s="5">
        <f t="shared" si="507"/>
        <v>0.12363169060499229</v>
      </c>
      <c r="O317" s="5">
        <f t="shared" si="508"/>
        <v>6.3344643920185212E-2</v>
      </c>
      <c r="P317" s="5">
        <f t="shared" si="509"/>
        <v>0.11108349452454006</v>
      </c>
      <c r="Q317" s="5">
        <f t="shared" si="510"/>
        <v>0.10840253710861129</v>
      </c>
      <c r="R317" s="5">
        <f t="shared" si="511"/>
        <v>2.8457689010129465E-2</v>
      </c>
      <c r="S317" s="5">
        <f t="shared" si="512"/>
        <v>4.3757137348799456E-2</v>
      </c>
      <c r="T317" s="5">
        <f t="shared" si="513"/>
        <v>9.7400048308199899E-2</v>
      </c>
      <c r="U317" s="5">
        <f t="shared" si="514"/>
        <v>4.9904448832657308E-2</v>
      </c>
      <c r="V317" s="5">
        <f t="shared" si="515"/>
        <v>7.6606523254600361E-3</v>
      </c>
      <c r="W317" s="5">
        <f t="shared" si="516"/>
        <v>6.336622373589236E-2</v>
      </c>
      <c r="X317" s="5">
        <f t="shared" si="517"/>
        <v>5.6934767558072558E-2</v>
      </c>
      <c r="Y317" s="5">
        <f t="shared" si="518"/>
        <v>2.5578041153300077E-2</v>
      </c>
      <c r="Z317" s="5">
        <f t="shared" si="519"/>
        <v>8.5231101234873041E-3</v>
      </c>
      <c r="AA317" s="5">
        <f t="shared" si="520"/>
        <v>1.4946439006388618E-2</v>
      </c>
      <c r="AB317" s="5">
        <f t="shared" si="521"/>
        <v>1.3105312247232279E-2</v>
      </c>
      <c r="AC317" s="5">
        <f t="shared" si="522"/>
        <v>7.5440599303549583E-4</v>
      </c>
      <c r="AD317" s="5">
        <f t="shared" si="523"/>
        <v>2.7780334420523013E-2</v>
      </c>
      <c r="AE317" s="5">
        <f t="shared" si="524"/>
        <v>2.4960724967773337E-2</v>
      </c>
      <c r="AF317" s="5">
        <f t="shared" si="525"/>
        <v>1.1213648141984701E-2</v>
      </c>
      <c r="AG317" s="5">
        <f t="shared" si="526"/>
        <v>3.3585003324112018E-3</v>
      </c>
      <c r="AH317" s="5">
        <f t="shared" si="527"/>
        <v>1.9145108590309578E-3</v>
      </c>
      <c r="AI317" s="5">
        <f t="shared" si="528"/>
        <v>3.3573565713670215E-3</v>
      </c>
      <c r="AJ317" s="5">
        <f t="shared" si="529"/>
        <v>2.9437919075075499E-3</v>
      </c>
      <c r="AK317" s="5">
        <f t="shared" si="530"/>
        <v>1.7207805427666013E-3</v>
      </c>
      <c r="AL317" s="5">
        <f t="shared" si="531"/>
        <v>4.7547148991383735E-5</v>
      </c>
      <c r="AM317" s="5">
        <f t="shared" si="532"/>
        <v>9.7433229883819878E-3</v>
      </c>
      <c r="AN317" s="5">
        <f t="shared" si="533"/>
        <v>8.7544088456156018E-3</v>
      </c>
      <c r="AO317" s="5">
        <f t="shared" si="534"/>
        <v>3.9329330623432265E-3</v>
      </c>
      <c r="AP317" s="5">
        <f t="shared" si="535"/>
        <v>1.1779179112795773E-3</v>
      </c>
      <c r="AQ317" s="5">
        <f t="shared" si="536"/>
        <v>2.6459081245205196E-4</v>
      </c>
      <c r="AR317" s="5">
        <f t="shared" si="537"/>
        <v>3.4403890375620276E-4</v>
      </c>
      <c r="AS317" s="5">
        <f t="shared" si="538"/>
        <v>6.0331925979068902E-4</v>
      </c>
      <c r="AT317" s="5">
        <f t="shared" si="539"/>
        <v>5.2900140835863594E-4</v>
      </c>
      <c r="AU317" s="5">
        <f t="shared" si="540"/>
        <v>3.0922543413416709E-4</v>
      </c>
      <c r="AV317" s="5">
        <f t="shared" si="541"/>
        <v>1.3556727014983448E-4</v>
      </c>
      <c r="AW317" s="5">
        <f t="shared" si="542"/>
        <v>2.0810443710380887E-6</v>
      </c>
      <c r="AX317" s="5">
        <f t="shared" si="543"/>
        <v>2.8477081850689992E-3</v>
      </c>
      <c r="AY317" s="5">
        <f t="shared" si="544"/>
        <v>2.5586754903667588E-3</v>
      </c>
      <c r="AZ317" s="5">
        <f t="shared" si="545"/>
        <v>1.1494893155361955E-3</v>
      </c>
      <c r="BA317" s="5">
        <f t="shared" si="546"/>
        <v>3.4427335327895869E-4</v>
      </c>
      <c r="BB317" s="5">
        <f t="shared" si="547"/>
        <v>7.7332694729736153E-5</v>
      </c>
      <c r="BC317" s="5">
        <f t="shared" si="548"/>
        <v>1.3896737850208921E-5</v>
      </c>
      <c r="BD317" s="5">
        <f t="shared" si="549"/>
        <v>5.1520020870883514E-5</v>
      </c>
      <c r="BE317" s="5">
        <f t="shared" si="550"/>
        <v>9.0347401171376643E-5</v>
      </c>
      <c r="BF317" s="5">
        <f t="shared" si="551"/>
        <v>7.9218260789125429E-5</v>
      </c>
      <c r="BG317" s="5">
        <f t="shared" si="552"/>
        <v>4.6306684059456676E-5</v>
      </c>
      <c r="BH317" s="5">
        <f t="shared" si="553"/>
        <v>2.0301275557131672E-5</v>
      </c>
      <c r="BI317" s="5">
        <f t="shared" si="554"/>
        <v>7.1202125156258081E-6</v>
      </c>
      <c r="BJ317" s="8">
        <f t="shared" si="555"/>
        <v>0.57349106572866393</v>
      </c>
      <c r="BK317" s="8">
        <f t="shared" si="556"/>
        <v>0.23636208436562101</v>
      </c>
      <c r="BL317" s="8">
        <f t="shared" si="557"/>
        <v>0.18191093902841807</v>
      </c>
      <c r="BM317" s="8">
        <f t="shared" si="558"/>
        <v>0.49231037809730871</v>
      </c>
      <c r="BN317" s="8">
        <f t="shared" si="559"/>
        <v>0.50542022670288611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1.3537414965986401</v>
      </c>
      <c r="F318">
        <f>VLOOKUP(B318,home!$B$2:$E$405,3,FALSE)</f>
        <v>0.63</v>
      </c>
      <c r="G318">
        <f>VLOOKUP(C318,away!$B$2:$E$405,4,FALSE)</f>
        <v>0.37</v>
      </c>
      <c r="H318">
        <f>VLOOKUP(A318,away!$A$2:$E$405,3,FALSE)</f>
        <v>1.08843537414966</v>
      </c>
      <c r="I318">
        <f>VLOOKUP(C318,away!$B$2:$E$405,3,FALSE)</f>
        <v>0.37</v>
      </c>
      <c r="J318">
        <f>VLOOKUP(B318,home!$B$2:$E$405,4,FALSE)</f>
        <v>0.63</v>
      </c>
      <c r="K318" s="3">
        <f t="shared" si="504"/>
        <v>0.31555714285714298</v>
      </c>
      <c r="L318" s="3">
        <f t="shared" si="505"/>
        <v>0.25371428571428573</v>
      </c>
      <c r="M318" s="5">
        <f t="shared" si="506"/>
        <v>0.56593761450783009</v>
      </c>
      <c r="N318" s="5">
        <f t="shared" si="507"/>
        <v>0.17858565666947801</v>
      </c>
      <c r="O318" s="5">
        <f t="shared" si="508"/>
        <v>0.14358645762370087</v>
      </c>
      <c r="P318" s="5">
        <f t="shared" si="509"/>
        <v>4.5309732320713281E-2</v>
      </c>
      <c r="Q318" s="5">
        <f t="shared" si="510"/>
        <v>2.8176989786943579E-2</v>
      </c>
      <c r="R318" s="5">
        <f t="shared" si="511"/>
        <v>1.8214967767120911E-2</v>
      </c>
      <c r="S318" s="5">
        <f t="shared" si="512"/>
        <v>9.0688964222676062E-4</v>
      </c>
      <c r="T318" s="5">
        <f t="shared" si="513"/>
        <v>7.1489048373731138E-3</v>
      </c>
      <c r="U318" s="5">
        <f t="shared" si="514"/>
        <v>5.7478631858276265E-3</v>
      </c>
      <c r="V318" s="5">
        <f t="shared" si="515"/>
        <v>8.0674237427421643E-6</v>
      </c>
      <c r="W318" s="5">
        <f t="shared" si="516"/>
        <v>2.9638167971609386E-3</v>
      </c>
      <c r="X318" s="5">
        <f t="shared" si="517"/>
        <v>7.5196266167968956E-4</v>
      </c>
      <c r="Y318" s="5">
        <f t="shared" si="518"/>
        <v>9.5391834795937748E-5</v>
      </c>
      <c r="Z318" s="5">
        <f t="shared" si="519"/>
        <v>1.5404658454479399E-3</v>
      </c>
      <c r="AA318" s="5">
        <f t="shared" si="520"/>
        <v>4.8610500085856503E-4</v>
      </c>
      <c r="AB318" s="5">
        <f t="shared" si="521"/>
        <v>7.6696952599748905E-5</v>
      </c>
      <c r="AC318" s="5">
        <f t="shared" si="522"/>
        <v>4.0368054814144734E-8</v>
      </c>
      <c r="AD318" s="5">
        <f t="shared" si="523"/>
        <v>2.3381339011602852E-4</v>
      </c>
      <c r="AE318" s="5">
        <f t="shared" si="524"/>
        <v>5.9321797263723807E-5</v>
      </c>
      <c r="AF318" s="5">
        <f t="shared" si="525"/>
        <v>7.5253937100266759E-6</v>
      </c>
      <c r="AG318" s="5">
        <f t="shared" si="526"/>
        <v>6.3643329661939891E-7</v>
      </c>
      <c r="AH318" s="5">
        <f t="shared" si="527"/>
        <v>9.7709547911269329E-5</v>
      </c>
      <c r="AI318" s="5">
        <f t="shared" si="528"/>
        <v>3.0832945768743268E-5</v>
      </c>
      <c r="AJ318" s="5">
        <f t="shared" si="529"/>
        <v>4.86477813632693E-6</v>
      </c>
      <c r="AK318" s="5">
        <f t="shared" si="530"/>
        <v>5.1170516311107439E-7</v>
      </c>
      <c r="AL318" s="5">
        <f t="shared" si="531"/>
        <v>1.2927684685015573E-10</v>
      </c>
      <c r="AM318" s="5">
        <f t="shared" si="532"/>
        <v>1.4756297069351307E-5</v>
      </c>
      <c r="AN318" s="5">
        <f t="shared" si="533"/>
        <v>3.7438833707382742E-6</v>
      </c>
      <c r="AO318" s="5">
        <f t="shared" si="534"/>
        <v>4.7493834760222674E-7</v>
      </c>
      <c r="AP318" s="5">
        <f t="shared" si="535"/>
        <v>4.0166214540074036E-8</v>
      </c>
      <c r="AQ318" s="5">
        <f t="shared" si="536"/>
        <v>2.5476856079704102E-9</v>
      </c>
      <c r="AR318" s="5">
        <f t="shared" si="537"/>
        <v>4.9580616311546973E-6</v>
      </c>
      <c r="AS318" s="5">
        <f t="shared" si="538"/>
        <v>1.5645517624368019E-6</v>
      </c>
      <c r="AT318" s="5">
        <f t="shared" si="539"/>
        <v>2.4685274200333234E-7</v>
      </c>
      <c r="AU318" s="5">
        <f t="shared" si="540"/>
        <v>2.5965381991007674E-8</v>
      </c>
      <c r="AV318" s="5">
        <f t="shared" si="541"/>
        <v>2.0483904385691737E-9</v>
      </c>
      <c r="AW318" s="5">
        <f t="shared" si="542"/>
        <v>2.8750220950395712E-13</v>
      </c>
      <c r="AX318" s="5">
        <f t="shared" si="543"/>
        <v>7.7607582372595482E-7</v>
      </c>
      <c r="AY318" s="5">
        <f t="shared" si="544"/>
        <v>1.9690152327675654E-7</v>
      </c>
      <c r="AZ318" s="5">
        <f t="shared" si="545"/>
        <v>2.4978364667108542E-8</v>
      </c>
      <c r="BA318" s="5">
        <f t="shared" si="546"/>
        <v>2.1124559832754651E-9</v>
      </c>
      <c r="BB318" s="5">
        <f t="shared" si="547"/>
        <v>1.3399006522490095E-10</v>
      </c>
      <c r="BC318" s="5">
        <f t="shared" si="548"/>
        <v>6.7990387382692624E-12</v>
      </c>
      <c r="BD318" s="5">
        <f t="shared" si="549"/>
        <v>2.0965517754596987E-7</v>
      </c>
      <c r="BE318" s="5">
        <f t="shared" si="550"/>
        <v>6.6158188811613281E-8</v>
      </c>
      <c r="BF318" s="5">
        <f t="shared" si="551"/>
        <v>1.0438344518998044E-8</v>
      </c>
      <c r="BG318" s="5">
        <f t="shared" si="552"/>
        <v>1.0979647241911806E-9</v>
      </c>
      <c r="BH318" s="5">
        <f t="shared" si="553"/>
        <v>8.6617652830924971E-11</v>
      </c>
      <c r="BI318" s="5">
        <f t="shared" si="554"/>
        <v>5.4665638096637236E-12</v>
      </c>
      <c r="BJ318" s="8">
        <f t="shared" si="555"/>
        <v>0.21804403764346222</v>
      </c>
      <c r="BK318" s="8">
        <f t="shared" si="556"/>
        <v>0.61216254129336767</v>
      </c>
      <c r="BL318" s="8">
        <f t="shared" si="557"/>
        <v>0.168253094428755</v>
      </c>
      <c r="BM318" s="8">
        <f t="shared" si="558"/>
        <v>2.0188523634010518E-2</v>
      </c>
      <c r="BN318" s="8">
        <f t="shared" si="559"/>
        <v>0.97981141867578669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1.3434343434343401</v>
      </c>
      <c r="F319">
        <f>VLOOKUP(B319,home!$B$2:$E$405,3,FALSE)</f>
        <v>0.91</v>
      </c>
      <c r="G319">
        <f>VLOOKUP(C319,away!$B$2:$E$405,4,FALSE)</f>
        <v>0.84</v>
      </c>
      <c r="H319">
        <f>VLOOKUP(A319,away!$A$2:$E$405,3,FALSE)</f>
        <v>0.98989898989898994</v>
      </c>
      <c r="I319">
        <f>VLOOKUP(C319,away!$B$2:$E$405,3,FALSE)</f>
        <v>0.74</v>
      </c>
      <c r="J319">
        <f>VLOOKUP(B319,home!$B$2:$E$405,4,FALSE)</f>
        <v>0.91</v>
      </c>
      <c r="K319" s="3">
        <f t="shared" si="504"/>
        <v>1.0269212121212095</v>
      </c>
      <c r="L319" s="3">
        <f t="shared" si="505"/>
        <v>0.66659797979797986</v>
      </c>
      <c r="M319" s="5">
        <f t="shared" si="506"/>
        <v>0.18387130564660334</v>
      </c>
      <c r="N319" s="5">
        <f t="shared" si="507"/>
        <v>0.18882134406891929</v>
      </c>
      <c r="O319" s="5">
        <f t="shared" si="508"/>
        <v>0.12256824088684269</v>
      </c>
      <c r="P319" s="5">
        <f t="shared" si="509"/>
        <v>0.12586792649908088</v>
      </c>
      <c r="Q319" s="5">
        <f t="shared" si="510"/>
        <v>9.6952321762805257E-2</v>
      </c>
      <c r="R319" s="5">
        <f t="shared" si="511"/>
        <v>4.0851870881280741E-2</v>
      </c>
      <c r="S319" s="5">
        <f t="shared" si="512"/>
        <v>2.1540521052843629E-2</v>
      </c>
      <c r="T319" s="5">
        <f t="shared" si="513"/>
        <v>6.4628221823809714E-2</v>
      </c>
      <c r="U319" s="5">
        <f t="shared" si="514"/>
        <v>4.1951652762823956E-2</v>
      </c>
      <c r="V319" s="5">
        <f t="shared" si="515"/>
        <v>1.6383806604400018E-3</v>
      </c>
      <c r="W319" s="5">
        <f t="shared" si="516"/>
        <v>3.3187465260875175E-2</v>
      </c>
      <c r="X319" s="5">
        <f t="shared" si="517"/>
        <v>2.212269729751503E-2</v>
      </c>
      <c r="Y319" s="5">
        <f t="shared" si="518"/>
        <v>7.3734726631028719E-3</v>
      </c>
      <c r="Z319" s="5">
        <f t="shared" si="519"/>
        <v>9.0772582001432192E-3</v>
      </c>
      <c r="AA319" s="5">
        <f t="shared" si="520"/>
        <v>9.3216289936282632E-3</v>
      </c>
      <c r="AB319" s="5">
        <f t="shared" si="521"/>
        <v>4.7862892725404728E-3</v>
      </c>
      <c r="AC319" s="5">
        <f t="shared" si="522"/>
        <v>7.0096437770899108E-5</v>
      </c>
      <c r="AD319" s="5">
        <f t="shared" si="523"/>
        <v>8.5202280132321145E-3</v>
      </c>
      <c r="AE319" s="5">
        <f t="shared" si="524"/>
        <v>5.6795667810386839E-3</v>
      </c>
      <c r="AF319" s="5">
        <f t="shared" si="525"/>
        <v>1.8929938711840506E-3</v>
      </c>
      <c r="AG319" s="5">
        <f t="shared" si="526"/>
        <v>4.2062196343374851E-4</v>
      </c>
      <c r="AH319" s="5">
        <f t="shared" si="527"/>
        <v>1.5127204945800288E-3</v>
      </c>
      <c r="AI319" s="5">
        <f t="shared" si="528"/>
        <v>1.5534447638947187E-3</v>
      </c>
      <c r="AJ319" s="5">
        <f t="shared" si="529"/>
        <v>7.9763268995105521E-4</v>
      </c>
      <c r="AK319" s="5">
        <f t="shared" si="530"/>
        <v>2.7303530959734622E-4</v>
      </c>
      <c r="AL319" s="5">
        <f t="shared" si="531"/>
        <v>1.9193627295283012E-6</v>
      </c>
      <c r="AM319" s="5">
        <f t="shared" si="532"/>
        <v>1.7499205757794817E-3</v>
      </c>
      <c r="AN319" s="5">
        <f t="shared" si="533"/>
        <v>1.1664935206215205E-3</v>
      </c>
      <c r="AO319" s="5">
        <f t="shared" si="534"/>
        <v>3.8879111214686925E-4</v>
      </c>
      <c r="AP319" s="5">
        <f t="shared" si="535"/>
        <v>8.638912330683763E-5</v>
      </c>
      <c r="AQ319" s="5">
        <f t="shared" si="536"/>
        <v>1.439670376821413E-5</v>
      </c>
      <c r="AR319" s="5">
        <f t="shared" si="537"/>
        <v>2.016752851372097E-4</v>
      </c>
      <c r="AS319" s="5">
        <f t="shared" si="538"/>
        <v>2.0710462826799395E-4</v>
      </c>
      <c r="AT319" s="5">
        <f t="shared" si="539"/>
        <v>1.063400679484404E-4</v>
      </c>
      <c r="AU319" s="5">
        <f t="shared" si="540"/>
        <v>3.6400957158221406E-5</v>
      </c>
      <c r="AV319" s="5">
        <f t="shared" si="541"/>
        <v>9.3452287618232334E-6</v>
      </c>
      <c r="AW319" s="5">
        <f t="shared" si="542"/>
        <v>3.6496874526781303E-8</v>
      </c>
      <c r="AX319" s="5">
        <f t="shared" si="543"/>
        <v>2.9950509313255157E-4</v>
      </c>
      <c r="AY319" s="5">
        <f t="shared" si="544"/>
        <v>1.9964949002136472E-4</v>
      </c>
      <c r="AZ319" s="5">
        <f t="shared" si="545"/>
        <v>6.6542973357969313E-5</v>
      </c>
      <c r="BA319" s="5">
        <f t="shared" si="546"/>
        <v>1.4785803870057715E-5</v>
      </c>
      <c r="BB319" s="5">
        <f t="shared" si="547"/>
        <v>2.4640467473674055E-6</v>
      </c>
      <c r="BC319" s="5">
        <f t="shared" si="548"/>
        <v>3.2850571678457924E-7</v>
      </c>
      <c r="BD319" s="5">
        <f t="shared" si="549"/>
        <v>2.2406056274607585E-5</v>
      </c>
      <c r="BE319" s="5">
        <f t="shared" si="550"/>
        <v>2.3009254468376054E-5</v>
      </c>
      <c r="BF319" s="5">
        <f t="shared" si="551"/>
        <v>1.1814345744335043E-5</v>
      </c>
      <c r="BG319" s="5">
        <f t="shared" si="552"/>
        <v>4.0441340840638666E-6</v>
      </c>
      <c r="BH319" s="5">
        <f t="shared" si="553"/>
        <v>1.0382517688968906E-6</v>
      </c>
      <c r="BI319" s="5">
        <f t="shared" si="554"/>
        <v>2.1324055300051697E-7</v>
      </c>
      <c r="BJ319" s="8">
        <f t="shared" si="555"/>
        <v>0.43358820045438495</v>
      </c>
      <c r="BK319" s="8">
        <f t="shared" si="556"/>
        <v>0.33318979914948965</v>
      </c>
      <c r="BL319" s="8">
        <f t="shared" si="557"/>
        <v>0.22423990750530626</v>
      </c>
      <c r="BM319" s="8">
        <f t="shared" si="558"/>
        <v>0.24096254257064506</v>
      </c>
      <c r="BN319" s="8">
        <f t="shared" si="559"/>
        <v>0.75893300974553213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1.3434343434343401</v>
      </c>
      <c r="F320">
        <f>VLOOKUP(B320,home!$B$2:$E$405,3,FALSE)</f>
        <v>1.3</v>
      </c>
      <c r="G320">
        <f>VLOOKUP(C320,away!$B$2:$E$405,4,FALSE)</f>
        <v>0.57999999999999996</v>
      </c>
      <c r="H320">
        <f>VLOOKUP(A320,away!$A$2:$E$405,3,FALSE)</f>
        <v>0.98989898989898994</v>
      </c>
      <c r="I320">
        <f>VLOOKUP(C320,away!$B$2:$E$405,3,FALSE)</f>
        <v>1.32</v>
      </c>
      <c r="J320">
        <f>VLOOKUP(B320,home!$B$2:$E$405,4,FALSE)</f>
        <v>1.3</v>
      </c>
      <c r="K320" s="3">
        <f t="shared" si="504"/>
        <v>1.0129494949494924</v>
      </c>
      <c r="L320" s="3">
        <f t="shared" si="505"/>
        <v>1.698666666666667</v>
      </c>
      <c r="M320" s="5">
        <f t="shared" si="506"/>
        <v>6.6429359331498239E-2</v>
      </c>
      <c r="N320" s="5">
        <f t="shared" si="507"/>
        <v>6.7289585984659492E-2</v>
      </c>
      <c r="O320" s="5">
        <f t="shared" si="508"/>
        <v>0.11284133838443836</v>
      </c>
      <c r="P320" s="5">
        <f t="shared" si="509"/>
        <v>0.1143025767259416</v>
      </c>
      <c r="Q320" s="5">
        <f t="shared" si="510"/>
        <v>3.408047606926063E-2</v>
      </c>
      <c r="R320" s="5">
        <f t="shared" si="511"/>
        <v>9.5839910067849698E-2</v>
      </c>
      <c r="S320" s="5">
        <f t="shared" si="512"/>
        <v>4.9169069134747827E-2</v>
      </c>
      <c r="T320" s="5">
        <f t="shared" si="513"/>
        <v>5.7891368682984071E-2</v>
      </c>
      <c r="U320" s="5">
        <f t="shared" si="514"/>
        <v>9.7080988499233106E-2</v>
      </c>
      <c r="V320" s="5">
        <f t="shared" si="515"/>
        <v>9.4003805176158008E-3</v>
      </c>
      <c r="W320" s="5">
        <f t="shared" si="516"/>
        <v>1.1507267007331939E-2</v>
      </c>
      <c r="X320" s="5">
        <f t="shared" si="517"/>
        <v>1.9547010889787855E-2</v>
      </c>
      <c r="Y320" s="5">
        <f t="shared" si="518"/>
        <v>1.6601927915726494E-2</v>
      </c>
      <c r="Z320" s="5">
        <f t="shared" si="519"/>
        <v>5.4266686856195782E-2</v>
      </c>
      <c r="AA320" s="5">
        <f t="shared" si="520"/>
        <v>5.4969413043565771E-2</v>
      </c>
      <c r="AB320" s="5">
        <f t="shared" si="521"/>
        <v>2.7840619590074993E-2</v>
      </c>
      <c r="AC320" s="5">
        <f t="shared" si="522"/>
        <v>1.0109307524007183E-3</v>
      </c>
      <c r="AD320" s="5">
        <f t="shared" si="523"/>
        <v>2.9140700758314608E-3</v>
      </c>
      <c r="AE320" s="5">
        <f t="shared" si="524"/>
        <v>4.9500337021457083E-3</v>
      </c>
      <c r="AF320" s="5">
        <f t="shared" si="525"/>
        <v>4.2042286243557572E-3</v>
      </c>
      <c r="AG320" s="5">
        <f t="shared" si="526"/>
        <v>2.3805276744129932E-3</v>
      </c>
      <c r="AH320" s="5">
        <f t="shared" si="527"/>
        <v>2.3045253018264485E-2</v>
      </c>
      <c r="AI320" s="5">
        <f t="shared" si="528"/>
        <v>2.3343677405834276E-2</v>
      </c>
      <c r="AJ320" s="5">
        <f t="shared" si="529"/>
        <v>1.1822983119251852E-2</v>
      </c>
      <c r="AK320" s="5">
        <f t="shared" si="530"/>
        <v>3.9920282598141787E-3</v>
      </c>
      <c r="AL320" s="5">
        <f t="shared" si="531"/>
        <v>6.9578867569241562E-5</v>
      </c>
      <c r="AM320" s="5">
        <f t="shared" si="532"/>
        <v>5.9036116231218178E-4</v>
      </c>
      <c r="AN320" s="5">
        <f t="shared" si="533"/>
        <v>1.0028268277142928E-3</v>
      </c>
      <c r="AO320" s="5">
        <f t="shared" si="534"/>
        <v>8.5173425233867322E-4</v>
      </c>
      <c r="AP320" s="5">
        <f t="shared" si="535"/>
        <v>4.8227086110198651E-4</v>
      </c>
      <c r="AQ320" s="5">
        <f t="shared" si="536"/>
        <v>2.048043590146437E-4</v>
      </c>
      <c r="AR320" s="5">
        <f t="shared" si="537"/>
        <v>7.8292406254050484E-3</v>
      </c>
      <c r="AS320" s="5">
        <f t="shared" si="538"/>
        <v>7.9306253373420919E-3</v>
      </c>
      <c r="AT320" s="5">
        <f t="shared" si="539"/>
        <v>4.0166614650471591E-3</v>
      </c>
      <c r="AU320" s="5">
        <f t="shared" si="540"/>
        <v>1.3562250674675361E-3</v>
      </c>
      <c r="AV320" s="5">
        <f t="shared" si="541"/>
        <v>3.434468742822704E-4</v>
      </c>
      <c r="AW320" s="5">
        <f t="shared" si="542"/>
        <v>3.3256061312814134E-6</v>
      </c>
      <c r="AX320" s="5">
        <f t="shared" si="543"/>
        <v>9.9667673533653255E-5</v>
      </c>
      <c r="AY320" s="5">
        <f t="shared" si="544"/>
        <v>1.6930215477583234E-4</v>
      </c>
      <c r="AZ320" s="5">
        <f t="shared" si="545"/>
        <v>1.4379396345627369E-4</v>
      </c>
      <c r="BA320" s="5">
        <f t="shared" si="546"/>
        <v>8.1419337530352302E-5</v>
      </c>
      <c r="BB320" s="5">
        <f t="shared" si="547"/>
        <v>3.4576078671222961E-5</v>
      </c>
      <c r="BC320" s="5">
        <f t="shared" si="548"/>
        <v>1.1746646460570138E-5</v>
      </c>
      <c r="BD320" s="5">
        <f t="shared" si="549"/>
        <v>2.2165450126146744E-3</v>
      </c>
      <c r="BE320" s="5">
        <f t="shared" si="550"/>
        <v>2.2452481510608505E-3</v>
      </c>
      <c r="BF320" s="5">
        <f t="shared" si="551"/>
        <v>1.1371614903266851E-3</v>
      </c>
      <c r="BG320" s="5">
        <f t="shared" si="552"/>
        <v>3.8396238576747586E-4</v>
      </c>
      <c r="BH320" s="5">
        <f t="shared" si="553"/>
        <v>9.72336261856917E-5</v>
      </c>
      <c r="BI320" s="5">
        <f t="shared" si="554"/>
        <v>1.9698550507380841E-5</v>
      </c>
      <c r="BJ320" s="8">
        <f t="shared" si="555"/>
        <v>0.22503899994340604</v>
      </c>
      <c r="BK320" s="8">
        <f t="shared" si="556"/>
        <v>0.24055119748454928</v>
      </c>
      <c r="BL320" s="8">
        <f t="shared" si="557"/>
        <v>0.4783522599743335</v>
      </c>
      <c r="BM320" s="8">
        <f t="shared" si="558"/>
        <v>0.50725992114619223</v>
      </c>
      <c r="BN320" s="8">
        <f t="shared" si="559"/>
        <v>0.49078324656364802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1.55</v>
      </c>
      <c r="F321">
        <f>VLOOKUP(B321,home!$B$2:$E$405,3,FALSE)</f>
        <v>1.1299999999999999</v>
      </c>
      <c r="G321">
        <f>VLOOKUP(C321,away!$B$2:$E$405,4,FALSE)</f>
        <v>0.65</v>
      </c>
      <c r="H321">
        <f>VLOOKUP(A321,away!$A$2:$E$405,3,FALSE)</f>
        <v>1.0857142857142901</v>
      </c>
      <c r="I321">
        <f>VLOOKUP(C321,away!$B$2:$E$405,3,FALSE)</f>
        <v>0.74</v>
      </c>
      <c r="J321">
        <f>VLOOKUP(B321,home!$B$2:$E$405,4,FALSE)</f>
        <v>1.1299999999999999</v>
      </c>
      <c r="K321" s="3">
        <f t="shared" si="504"/>
        <v>1.1384749999999999</v>
      </c>
      <c r="L321" s="3">
        <f t="shared" si="505"/>
        <v>0.90787428571428919</v>
      </c>
      <c r="M321" s="5">
        <f t="shared" si="506"/>
        <v>0.12920573685534231</v>
      </c>
      <c r="N321" s="5">
        <f t="shared" si="507"/>
        <v>0.14709750126638582</v>
      </c>
      <c r="O321" s="5">
        <f t="shared" si="508"/>
        <v>0.11730256605773232</v>
      </c>
      <c r="P321" s="5">
        <f t="shared" si="509"/>
        <v>0.13354603889257677</v>
      </c>
      <c r="Q321" s="5">
        <f t="shared" si="510"/>
        <v>8.3733413877124324E-2</v>
      </c>
      <c r="R321" s="5">
        <f t="shared" si="511"/>
        <v>5.3247991686058468E-2</v>
      </c>
      <c r="S321" s="5">
        <f t="shared" si="512"/>
        <v>3.4508035281484911E-2</v>
      </c>
      <c r="T321" s="5">
        <f t="shared" si="513"/>
        <v>7.6019413314113188E-2</v>
      </c>
      <c r="U321" s="5">
        <f t="shared" si="514"/>
        <v>6.0621507334785399E-2</v>
      </c>
      <c r="V321" s="5">
        <f t="shared" si="515"/>
        <v>3.9630261472635665E-3</v>
      </c>
      <c r="W321" s="5">
        <f t="shared" si="516"/>
        <v>3.17761327879197E-2</v>
      </c>
      <c r="X321" s="5">
        <f t="shared" si="517"/>
        <v>2.8848733857595E-2</v>
      </c>
      <c r="Y321" s="5">
        <f t="shared" si="518"/>
        <v>1.3095511822362843E-2</v>
      </c>
      <c r="Z321" s="5">
        <f t="shared" si="519"/>
        <v>1.6114160805900252E-2</v>
      </c>
      <c r="AA321" s="5">
        <f t="shared" si="520"/>
        <v>1.8345569223497286E-2</v>
      </c>
      <c r="AB321" s="5">
        <f t="shared" si="521"/>
        <v>1.0442985960860537E-2</v>
      </c>
      <c r="AC321" s="5">
        <f t="shared" si="522"/>
        <v>2.5600955154728302E-4</v>
      </c>
      <c r="AD321" s="5">
        <f t="shared" si="523"/>
        <v>9.0440831939317227E-3</v>
      </c>
      <c r="AE321" s="5">
        <f t="shared" si="524"/>
        <v>8.2108905696313701E-3</v>
      </c>
      <c r="AF321" s="5">
        <f t="shared" si="525"/>
        <v>3.7272282054911362E-3</v>
      </c>
      <c r="AG321" s="5">
        <f t="shared" si="526"/>
        <v>1.1279515482514725E-3</v>
      </c>
      <c r="AH321" s="5">
        <f t="shared" si="527"/>
        <v>3.6574080578854703E-3</v>
      </c>
      <c r="AI321" s="5">
        <f t="shared" si="528"/>
        <v>4.1638676387011596E-3</v>
      </c>
      <c r="AJ321" s="5">
        <f t="shared" si="529"/>
        <v>2.370229604985152E-3</v>
      </c>
      <c r="AK321" s="5">
        <f t="shared" si="530"/>
        <v>8.9948238317849019E-4</v>
      </c>
      <c r="AL321" s="5">
        <f t="shared" si="531"/>
        <v>1.0584378793050763E-5</v>
      </c>
      <c r="AM321" s="5">
        <f t="shared" si="532"/>
        <v>2.0592925228422806E-3</v>
      </c>
      <c r="AN321" s="5">
        <f t="shared" si="533"/>
        <v>1.8695787282522122E-3</v>
      </c>
      <c r="AO321" s="5">
        <f t="shared" si="534"/>
        <v>8.4867122624930299E-4</v>
      </c>
      <c r="AP321" s="5">
        <f t="shared" si="535"/>
        <v>2.5682892777911868E-4</v>
      </c>
      <c r="AQ321" s="5">
        <f t="shared" si="536"/>
        <v>5.8292094839558519E-5</v>
      </c>
      <c r="AR321" s="5">
        <f t="shared" si="537"/>
        <v>6.6409334562369171E-4</v>
      </c>
      <c r="AS321" s="5">
        <f t="shared" si="538"/>
        <v>7.5605367165893216E-4</v>
      </c>
      <c r="AT321" s="5">
        <f t="shared" si="539"/>
        <v>4.3037410192095152E-4</v>
      </c>
      <c r="AU321" s="5">
        <f t="shared" si="540"/>
        <v>1.6332338522815173E-4</v>
      </c>
      <c r="AV321" s="5">
        <f t="shared" si="541"/>
        <v>4.6484897749405032E-5</v>
      </c>
      <c r="AW321" s="5">
        <f t="shared" si="542"/>
        <v>3.0388697565106043E-7</v>
      </c>
      <c r="AX321" s="5">
        <f t="shared" si="543"/>
        <v>3.9074217582381104E-4</v>
      </c>
      <c r="AY321" s="5">
        <f t="shared" si="544"/>
        <v>3.5474477377448962E-4</v>
      </c>
      <c r="AZ321" s="5">
        <f t="shared" si="545"/>
        <v>1.6103182905069592E-4</v>
      </c>
      <c r="BA321" s="5">
        <f t="shared" si="546"/>
        <v>4.8732218925555371E-5</v>
      </c>
      <c r="BB321" s="5">
        <f t="shared" si="547"/>
        <v>1.1060682112077734E-5</v>
      </c>
      <c r="BC321" s="5">
        <f t="shared" si="548"/>
        <v>2.0083417744030784E-6</v>
      </c>
      <c r="BD321" s="5">
        <f t="shared" si="549"/>
        <v>1.0048554530095359E-4</v>
      </c>
      <c r="BE321" s="5">
        <f t="shared" si="550"/>
        <v>1.1440028118650311E-4</v>
      </c>
      <c r="BF321" s="5">
        <f t="shared" si="551"/>
        <v>6.5120930061902073E-5</v>
      </c>
      <c r="BG321" s="5">
        <f t="shared" si="552"/>
        <v>2.4712850284074652E-5</v>
      </c>
      <c r="BH321" s="5">
        <f t="shared" si="553"/>
        <v>7.0337405567904751E-6</v>
      </c>
      <c r="BI321" s="5">
        <f t="shared" si="554"/>
        <v>1.6015475560784049E-6</v>
      </c>
      <c r="BJ321" s="8">
        <f t="shared" si="555"/>
        <v>0.40874184396423008</v>
      </c>
      <c r="BK321" s="8">
        <f t="shared" si="556"/>
        <v>0.30184417588078244</v>
      </c>
      <c r="BL321" s="8">
        <f t="shared" si="557"/>
        <v>0.27342529224481155</v>
      </c>
      <c r="BM321" s="8">
        <f t="shared" si="558"/>
        <v>0.33563778337370537</v>
      </c>
      <c r="BN321" s="8">
        <f t="shared" si="559"/>
        <v>0.66413324863521994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1.55</v>
      </c>
      <c r="F322">
        <f>VLOOKUP(B322,home!$B$2:$E$405,3,FALSE)</f>
        <v>0.73</v>
      </c>
      <c r="G322">
        <f>VLOOKUP(C322,away!$B$2:$E$405,4,FALSE)</f>
        <v>0.4</v>
      </c>
      <c r="H322">
        <f>VLOOKUP(A322,away!$A$2:$E$405,3,FALSE)</f>
        <v>1.0857142857142901</v>
      </c>
      <c r="I322">
        <f>VLOOKUP(C322,away!$B$2:$E$405,3,FALSE)</f>
        <v>1.29</v>
      </c>
      <c r="J322">
        <f>VLOOKUP(B322,home!$B$2:$E$405,4,FALSE)</f>
        <v>0.73</v>
      </c>
      <c r="K322" s="3">
        <f t="shared" si="504"/>
        <v>0.4526</v>
      </c>
      <c r="L322" s="3">
        <f t="shared" si="505"/>
        <v>1.0224171428571469</v>
      </c>
      <c r="M322" s="5">
        <f t="shared" si="506"/>
        <v>0.22877480515780271</v>
      </c>
      <c r="N322" s="5">
        <f t="shared" si="507"/>
        <v>0.1035434768144215</v>
      </c>
      <c r="O322" s="5">
        <f t="shared" si="508"/>
        <v>0.23390328264714114</v>
      </c>
      <c r="P322" s="5">
        <f t="shared" si="509"/>
        <v>0.10586462572609606</v>
      </c>
      <c r="Q322" s="5">
        <f t="shared" si="510"/>
        <v>2.3431888803103582E-2</v>
      </c>
      <c r="R322" s="5">
        <f t="shared" si="511"/>
        <v>0.11957336297449885</v>
      </c>
      <c r="S322" s="5">
        <f t="shared" si="512"/>
        <v>1.2247107993815023E-2</v>
      </c>
      <c r="T322" s="5">
        <f t="shared" si="513"/>
        <v>2.3957164801815537E-2</v>
      </c>
      <c r="U322" s="5">
        <f t="shared" si="514"/>
        <v>5.4118904082258168E-2</v>
      </c>
      <c r="V322" s="5">
        <f t="shared" si="515"/>
        <v>6.2970002463436168E-4</v>
      </c>
      <c r="W322" s="5">
        <f t="shared" si="516"/>
        <v>3.5350909574282277E-3</v>
      </c>
      <c r="X322" s="5">
        <f t="shared" si="517"/>
        <v>3.6143375964339045E-3</v>
      </c>
      <c r="Y322" s="5">
        <f t="shared" si="518"/>
        <v>1.8476803593335601E-3</v>
      </c>
      <c r="Z322" s="5">
        <f t="shared" si="519"/>
        <v>4.0751285378069227E-2</v>
      </c>
      <c r="AA322" s="5">
        <f t="shared" si="520"/>
        <v>1.8444031762114128E-2</v>
      </c>
      <c r="AB322" s="5">
        <f t="shared" si="521"/>
        <v>4.1738843877664267E-3</v>
      </c>
      <c r="AC322" s="5">
        <f t="shared" si="522"/>
        <v>1.8211947929987261E-5</v>
      </c>
      <c r="AD322" s="5">
        <f t="shared" si="523"/>
        <v>3.9999554183300386E-4</v>
      </c>
      <c r="AE322" s="5">
        <f t="shared" si="524"/>
        <v>4.0896229903649616E-4</v>
      </c>
      <c r="AF322" s="5">
        <f t="shared" si="525"/>
        <v>2.0906503265859225E-4</v>
      </c>
      <c r="AG322" s="5">
        <f t="shared" si="526"/>
        <v>7.125055778737801E-5</v>
      </c>
      <c r="AH322" s="5">
        <f t="shared" si="527"/>
        <v>1.041620319100044E-2</v>
      </c>
      <c r="AI322" s="5">
        <f t="shared" si="528"/>
        <v>4.7143735642467977E-3</v>
      </c>
      <c r="AJ322" s="5">
        <f t="shared" si="529"/>
        <v>1.0668627375890504E-3</v>
      </c>
      <c r="AK322" s="5">
        <f t="shared" si="530"/>
        <v>1.6095402501093475E-4</v>
      </c>
      <c r="AL322" s="5">
        <f t="shared" si="531"/>
        <v>3.3710024143985086E-7</v>
      </c>
      <c r="AM322" s="5">
        <f t="shared" si="532"/>
        <v>3.6207596446723528E-5</v>
      </c>
      <c r="AN322" s="5">
        <f t="shared" si="533"/>
        <v>3.7019267308783648E-5</v>
      </c>
      <c r="AO322" s="5">
        <f t="shared" si="534"/>
        <v>1.8924566756255778E-5</v>
      </c>
      <c r="AP322" s="5">
        <f t="shared" si="535"/>
        <v>6.4496004909134597E-6</v>
      </c>
      <c r="AQ322" s="5">
        <f t="shared" si="536"/>
        <v>1.6485455266224476E-6</v>
      </c>
      <c r="AR322" s="5">
        <f t="shared" si="537"/>
        <v>2.1299409411924342E-3</v>
      </c>
      <c r="AS322" s="5">
        <f t="shared" si="538"/>
        <v>9.6401126998369542E-4</v>
      </c>
      <c r="AT322" s="5">
        <f t="shared" si="539"/>
        <v>2.1815575039731028E-4</v>
      </c>
      <c r="AU322" s="5">
        <f t="shared" si="540"/>
        <v>3.2912430876607545E-5</v>
      </c>
      <c r="AV322" s="5">
        <f t="shared" si="541"/>
        <v>3.7240415536881428E-6</v>
      </c>
      <c r="AW322" s="5">
        <f t="shared" si="542"/>
        <v>4.3331052205574519E-9</v>
      </c>
      <c r="AX322" s="5">
        <f t="shared" si="543"/>
        <v>2.7312596919645101E-6</v>
      </c>
      <c r="AY322" s="5">
        <f t="shared" si="544"/>
        <v>2.7924867306592452E-6</v>
      </c>
      <c r="AZ322" s="5">
        <f t="shared" si="545"/>
        <v>1.4275431523135603E-6</v>
      </c>
      <c r="BA322" s="5">
        <f t="shared" si="546"/>
        <v>4.8651486369790511E-7</v>
      </c>
      <c r="BB322" s="5">
        <f t="shared" si="547"/>
        <v>1.2435528422488659E-7</v>
      </c>
      <c r="BC322" s="5">
        <f t="shared" si="548"/>
        <v>2.5428594879279404E-8</v>
      </c>
      <c r="BD322" s="5">
        <f t="shared" si="549"/>
        <v>3.6294802192473827E-4</v>
      </c>
      <c r="BE322" s="5">
        <f t="shared" si="550"/>
        <v>1.6427027472313649E-4</v>
      </c>
      <c r="BF322" s="5">
        <f t="shared" si="551"/>
        <v>3.7174363169845786E-5</v>
      </c>
      <c r="BG322" s="5">
        <f t="shared" si="552"/>
        <v>5.6083722568907353E-6</v>
      </c>
      <c r="BH322" s="5">
        <f t="shared" si="553"/>
        <v>6.3458732086718649E-7</v>
      </c>
      <c r="BI322" s="5">
        <f t="shared" si="554"/>
        <v>5.7442844284897749E-8</v>
      </c>
      <c r="BJ322" s="8">
        <f t="shared" si="555"/>
        <v>0.16112674992869885</v>
      </c>
      <c r="BK322" s="8">
        <f t="shared" si="556"/>
        <v>0.3475375804372503</v>
      </c>
      <c r="BL322" s="8">
        <f t="shared" si="557"/>
        <v>0.45049129686786943</v>
      </c>
      <c r="BM322" s="8">
        <f t="shared" si="558"/>
        <v>0.1848126823351984</v>
      </c>
      <c r="BN322" s="8">
        <f t="shared" si="559"/>
        <v>0.81509144212306373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1.55</v>
      </c>
      <c r="F323" s="15">
        <f>VLOOKUP(B323,home!$B$2:$E$405,3,FALSE)</f>
        <v>0.46</v>
      </c>
      <c r="G323" s="15">
        <f>VLOOKUP(C323,away!$B$2:$E$405,4,FALSE)</f>
        <v>0.97</v>
      </c>
      <c r="H323" s="15">
        <f>VLOOKUP(A323,away!$A$2:$E$405,3,FALSE)</f>
        <v>1.0857142857142901</v>
      </c>
      <c r="I323" s="15">
        <f>VLOOKUP(C323,away!$B$2:$E$405,3,FALSE)</f>
        <v>0.89</v>
      </c>
      <c r="J323" s="15">
        <f>VLOOKUP(B323,home!$B$2:$E$405,4,FALSE)</f>
        <v>0.46</v>
      </c>
      <c r="K323" s="20">
        <f t="shared" si="504"/>
        <v>0.69161000000000006</v>
      </c>
      <c r="L323" s="20">
        <f t="shared" si="505"/>
        <v>0.44449142857143037</v>
      </c>
      <c r="M323" s="21">
        <f t="shared" si="506"/>
        <v>0.32106829272070664</v>
      </c>
      <c r="N323" s="21">
        <f t="shared" si="507"/>
        <v>0.2220540419285679</v>
      </c>
      <c r="O323" s="21">
        <f t="shared" si="508"/>
        <v>0.14271210410041704</v>
      </c>
      <c r="P323" s="21">
        <f t="shared" si="509"/>
        <v>9.8701118316889436E-2</v>
      </c>
      <c r="Q323" s="21">
        <f t="shared" si="510"/>
        <v>7.6787397969108426E-2</v>
      </c>
      <c r="R323" s="21">
        <f t="shared" si="511"/>
        <v>3.1717153513014532E-2</v>
      </c>
      <c r="S323" s="21">
        <f t="shared" si="512"/>
        <v>7.5855440866275277E-3</v>
      </c>
      <c r="T323" s="21">
        <f t="shared" si="513"/>
        <v>3.4131340219571954E-2</v>
      </c>
      <c r="U323" s="21">
        <f t="shared" si="514"/>
        <v>2.1935900541135978E-2</v>
      </c>
      <c r="V323" s="21">
        <f t="shared" si="515"/>
        <v>2.5910087644793843E-4</v>
      </c>
      <c r="W323" s="21">
        <f t="shared" si="516"/>
        <v>1.7702310769805031E-2</v>
      </c>
      <c r="X323" s="21">
        <f t="shared" si="517"/>
        <v>7.8685254030860553E-3</v>
      </c>
      <c r="Y323" s="21">
        <f t="shared" si="518"/>
        <v>1.7487460485841554E-3</v>
      </c>
      <c r="Z323" s="21">
        <f t="shared" si="519"/>
        <v>4.6993342917397308E-3</v>
      </c>
      <c r="AA323" s="21">
        <f t="shared" si="520"/>
        <v>3.2501065895101152E-3</v>
      </c>
      <c r="AB323" s="21">
        <f t="shared" si="521"/>
        <v>1.1239031091855455E-3</v>
      </c>
      <c r="AC323" s="21">
        <f t="shared" si="522"/>
        <v>4.978213911592914E-6</v>
      </c>
      <c r="AD323" s="21">
        <f t="shared" si="523"/>
        <v>3.0607737878762145E-3</v>
      </c>
      <c r="AE323" s="21">
        <f t="shared" si="524"/>
        <v>1.3604877135070864E-3</v>
      </c>
      <c r="AF323" s="21">
        <f t="shared" si="525"/>
        <v>3.0236256366532186E-4</v>
      </c>
      <c r="AG323" s="21">
        <f t="shared" si="526"/>
        <v>4.4799189290039673E-5</v>
      </c>
      <c r="AH323" s="21">
        <f t="shared" si="527"/>
        <v>5.2220345316752591E-4</v>
      </c>
      <c r="AI323" s="21">
        <f t="shared" si="528"/>
        <v>3.6116113024519259E-4</v>
      </c>
      <c r="AJ323" s="21">
        <f t="shared" si="529"/>
        <v>1.2489132464443885E-4</v>
      </c>
      <c r="AK323" s="21">
        <f t="shared" si="530"/>
        <v>2.8792029679113457E-5</v>
      </c>
      <c r="AL323" s="21">
        <f t="shared" si="531"/>
        <v>6.1215048814844065E-8</v>
      </c>
      <c r="AM323" s="21">
        <f t="shared" si="532"/>
        <v>4.233723518866138E-4</v>
      </c>
      <c r="AN323" s="21">
        <f t="shared" si="533"/>
        <v>1.8818538150772724E-4</v>
      </c>
      <c r="AO323" s="21">
        <f t="shared" si="534"/>
        <v>4.1823394531314664E-5</v>
      </c>
      <c r="AP323" s="21">
        <f t="shared" si="535"/>
        <v>6.1967134609768683E-6</v>
      </c>
      <c r="AQ323" s="21">
        <f t="shared" si="536"/>
        <v>6.8859650467935513E-7</v>
      </c>
      <c r="AR323" s="21">
        <f t="shared" si="537"/>
        <v>4.6422991780673548E-5</v>
      </c>
      <c r="AS323" s="21">
        <f t="shared" si="538"/>
        <v>3.2106605345431632E-5</v>
      </c>
      <c r="AT323" s="21">
        <f t="shared" si="539"/>
        <v>1.1102624661476987E-5</v>
      </c>
      <c r="AU323" s="21">
        <f t="shared" si="540"/>
        <v>2.5595620807080337E-6</v>
      </c>
      <c r="AV323" s="21">
        <f t="shared" si="541"/>
        <v>4.4255468265962076E-7</v>
      </c>
      <c r="AW323" s="21">
        <f t="shared" si="542"/>
        <v>5.2273352506415385E-10</v>
      </c>
      <c r="AX323" s="21">
        <f t="shared" si="543"/>
        <v>4.8801425381383495E-5</v>
      </c>
      <c r="AY323" s="21">
        <f t="shared" si="544"/>
        <v>2.1691815284093206E-5</v>
      </c>
      <c r="AZ323" s="21">
        <f t="shared" si="545"/>
        <v>4.8209129819670891E-6</v>
      </c>
      <c r="BA323" s="21">
        <f t="shared" si="546"/>
        <v>7.142848327910353E-7</v>
      </c>
      <c r="BB323" s="21">
        <f t="shared" si="547"/>
        <v>7.9373371433548138E-8</v>
      </c>
      <c r="BC323" s="21">
        <f t="shared" si="548"/>
        <v>7.0561566518057178E-9</v>
      </c>
      <c r="BD323" s="21">
        <f t="shared" si="549"/>
        <v>3.4391036558585582E-6</v>
      </c>
      <c r="BE323" s="21">
        <f t="shared" si="550"/>
        <v>2.3785184794283373E-6</v>
      </c>
      <c r="BF323" s="21">
        <f t="shared" si="551"/>
        <v>8.2250358277871618E-7</v>
      </c>
      <c r="BG323" s="21">
        <f t="shared" si="552"/>
        <v>1.8961723429519604E-7</v>
      </c>
      <c r="BH323" s="21">
        <f t="shared" si="553"/>
        <v>3.2785293852725131E-8</v>
      </c>
      <c r="BI323" s="21">
        <f t="shared" si="554"/>
        <v>4.5349274162966465E-9</v>
      </c>
      <c r="BJ323" s="22">
        <f t="shared" si="555"/>
        <v>0.36579716689896191</v>
      </c>
      <c r="BK323" s="22">
        <f t="shared" si="556"/>
        <v>0.42764078724491605</v>
      </c>
      <c r="BL323" s="22">
        <f t="shared" si="557"/>
        <v>0.20187571719272407</v>
      </c>
      <c r="BM323" s="22">
        <f t="shared" si="558"/>
        <v>0.1069512057870871</v>
      </c>
      <c r="BN323" s="22">
        <f t="shared" si="559"/>
        <v>0.89304010854870386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1.36666666666667</v>
      </c>
      <c r="F324">
        <f>VLOOKUP(B324,home!$B$2:$E$405,3,FALSE)</f>
        <v>0.51</v>
      </c>
      <c r="G324">
        <f>VLOOKUP(C324,away!$B$2:$E$405,4,FALSE)</f>
        <v>1.02</v>
      </c>
      <c r="H324">
        <f>VLOOKUP(A324,away!$A$2:$E$405,3,FALSE)</f>
        <v>1.0874999999999999</v>
      </c>
      <c r="I324">
        <f>VLOOKUP(C324,away!$B$2:$E$405,3,FALSE)</f>
        <v>0.8</v>
      </c>
      <c r="J324">
        <f>VLOOKUP(B324,home!$B$2:$E$405,4,FALSE)</f>
        <v>0.51</v>
      </c>
      <c r="K324" s="3">
        <f t="shared" ref="K324:K357" si="560">E324*F324*G324</f>
        <v>0.71094000000000179</v>
      </c>
      <c r="L324" s="3">
        <f t="shared" ref="L324:L357" si="561">H324*I324*J324</f>
        <v>0.44369999999999998</v>
      </c>
      <c r="M324" s="5">
        <f t="shared" ref="M324:M357" si="562">_xlfn.POISSON.DIST(0,K324,FALSE) * _xlfn.POISSON.DIST(0,L324,FALSE)</f>
        <v>0.31517097803487654</v>
      </c>
      <c r="N324" s="5">
        <f t="shared" ref="N324:N357" si="563">_xlfn.POISSON.DIST(1,K324,FALSE) * _xlfn.POISSON.DIST(0,L324,FALSE)</f>
        <v>0.22406765512411564</v>
      </c>
      <c r="O324" s="5">
        <f t="shared" ref="O324:O357" si="564">_xlfn.POISSON.DIST(0,K324,FALSE) * _xlfn.POISSON.DIST(1,L324,FALSE)</f>
        <v>0.1398413629540747</v>
      </c>
      <c r="P324" s="5">
        <f t="shared" ref="P324:P357" si="565">_xlfn.POISSON.DIST(1,K324,FALSE) * _xlfn.POISSON.DIST(1,L324,FALSE)</f>
        <v>9.9418818578570101E-2</v>
      </c>
      <c r="Q324" s="5">
        <f t="shared" ref="Q324:Q357" si="566">_xlfn.POISSON.DIST(2,K324,FALSE) * _xlfn.POISSON.DIST(0,L324,FALSE)</f>
        <v>7.9649329366969598E-2</v>
      </c>
      <c r="R324" s="5">
        <f t="shared" ref="R324:R357" si="567">_xlfn.POISSON.DIST(0,K324,FALSE) * _xlfn.POISSON.DIST(2,L324,FALSE)</f>
        <v>3.1023806371361467E-2</v>
      </c>
      <c r="S324" s="5">
        <f t="shared" ref="S324:S357" si="568">_xlfn.POISSON.DIST(2,K324,FALSE) * _xlfn.POISSON.DIST(2,L324,FALSE)</f>
        <v>7.8402693905915977E-3</v>
      </c>
      <c r="T324" s="5">
        <f t="shared" ref="T324:T357" si="569">_xlfn.POISSON.DIST(2,K324,FALSE) * _xlfn.POISSON.DIST(1,L324,FALSE)</f>
        <v>3.5340407440124406E-2</v>
      </c>
      <c r="U324" s="5">
        <f t="shared" ref="U324:U357" si="570">_xlfn.POISSON.DIST(1,K324,FALSE) * _xlfn.POISSON.DIST(2,L324,FALSE)</f>
        <v>2.2056064901655775E-2</v>
      </c>
      <c r="V324" s="5">
        <f t="shared" ref="V324:V357" si="571">_xlfn.POISSON.DIST(3,K324,FALSE) * _xlfn.POISSON.DIST(3,L324,FALSE)</f>
        <v>2.747962832429772E-4</v>
      </c>
      <c r="W324" s="5">
        <f t="shared" ref="W324:W357" si="572">_xlfn.POISSON.DIST(3,K324,FALSE) * _xlfn.POISSON.DIST(0,L324,FALSE)</f>
        <v>1.8875298073384502E-2</v>
      </c>
      <c r="X324" s="5">
        <f t="shared" ref="X324:X357" si="573">_xlfn.POISSON.DIST(3,K324,FALSE) * _xlfn.POISSON.DIST(1,L324,FALSE)</f>
        <v>8.3749697551607025E-3</v>
      </c>
      <c r="Y324" s="5">
        <f t="shared" ref="Y324:Y357" si="574">_xlfn.POISSON.DIST(3,K324,FALSE) * _xlfn.POISSON.DIST(2,L324,FALSE)</f>
        <v>1.8579870401824016E-3</v>
      </c>
      <c r="Z324" s="5">
        <f t="shared" ref="Z324:Z357" si="575">_xlfn.POISSON.DIST(0,K324,FALSE) * _xlfn.POISSON.DIST(3,L324,FALSE)</f>
        <v>4.588420962324361E-3</v>
      </c>
      <c r="AA324" s="5">
        <f t="shared" ref="AA324:AA357" si="576">_xlfn.POISSON.DIST(1,K324,FALSE) * _xlfn.POISSON.DIST(3,L324,FALSE)</f>
        <v>3.2620919989548888E-3</v>
      </c>
      <c r="AB324" s="5">
        <f t="shared" ref="AB324:AB357" si="577">_xlfn.POISSON.DIST(2,K324,FALSE) * _xlfn.POISSON.DIST(3,L324,FALSE)</f>
        <v>1.1595758428684974E-3</v>
      </c>
      <c r="AC324" s="5">
        <f t="shared" ref="AC324:AC357" si="578">_xlfn.POISSON.DIST(4,K324,FALSE) * _xlfn.POISSON.DIST(4,L324,FALSE)</f>
        <v>5.417678762837999E-6</v>
      </c>
      <c r="AD324" s="5">
        <f t="shared" ref="AD324:AD357" si="579">_xlfn.POISSON.DIST(4,K324,FALSE) * _xlfn.POISSON.DIST(0,L324,FALSE)</f>
        <v>3.3548011030730025E-3</v>
      </c>
      <c r="AE324" s="5">
        <f t="shared" ref="AE324:AE357" si="580">_xlfn.POISSON.DIST(4,K324,FALSE) * _xlfn.POISSON.DIST(1,L324,FALSE)</f>
        <v>1.4885252494334911E-3</v>
      </c>
      <c r="AF324" s="5">
        <f t="shared" ref="AF324:AF357" si="581">_xlfn.POISSON.DIST(4,K324,FALSE) * _xlfn.POISSON.DIST(2,L324,FALSE)</f>
        <v>3.302293265868199E-4</v>
      </c>
      <c r="AG324" s="5">
        <f t="shared" ref="AG324:AG357" si="582">_xlfn.POISSON.DIST(4,K324,FALSE) * _xlfn.POISSON.DIST(3,L324,FALSE)</f>
        <v>4.8840917402190666E-5</v>
      </c>
      <c r="AH324" s="5">
        <f t="shared" ref="AH324:AH357" si="583">_xlfn.POISSON.DIST(0,K324,FALSE) * _xlfn.POISSON.DIST(4,L324,FALSE)</f>
        <v>5.0897059524582971E-4</v>
      </c>
      <c r="AI324" s="5">
        <f t="shared" ref="AI324:AI357" si="584">_xlfn.POISSON.DIST(1,K324,FALSE) * _xlfn.POISSON.DIST(4,L324,FALSE)</f>
        <v>3.6184755498407101E-4</v>
      </c>
      <c r="AJ324" s="5">
        <f t="shared" ref="AJ324:AJ357" si="585">_xlfn.POISSON.DIST(2,K324,FALSE) * _xlfn.POISSON.DIST(4,L324,FALSE)</f>
        <v>1.2862595037018806E-4</v>
      </c>
      <c r="AK324" s="5">
        <f t="shared" ref="AK324:AK357" si="586">_xlfn.POISSON.DIST(3,K324,FALSE) * _xlfn.POISSON.DIST(4,L324,FALSE)</f>
        <v>3.048177771872724E-5</v>
      </c>
      <c r="AL324" s="5">
        <f t="shared" ref="AL324:AL357" si="587">_xlfn.POISSON.DIST(5,K324,FALSE) * _xlfn.POISSON.DIST(5,L324,FALSE)</f>
        <v>6.8358987289744709E-8</v>
      </c>
      <c r="AM324" s="5">
        <f t="shared" ref="AM324:AM357" si="588">_xlfn.POISSON.DIST(5,K324,FALSE) * _xlfn.POISSON.DIST(0,L324,FALSE)</f>
        <v>4.7701245924374543E-4</v>
      </c>
      <c r="AN324" s="5">
        <f t="shared" ref="AN324:AN357" si="589">_xlfn.POISSON.DIST(5,K324,FALSE) * _xlfn.POISSON.DIST(1,L324,FALSE)</f>
        <v>2.1165042816644983E-4</v>
      </c>
      <c r="AO324" s="5">
        <f t="shared" ref="AO324:AO357" si="590">_xlfn.POISSON.DIST(5,K324,FALSE) * _xlfn.POISSON.DIST(2,L324,FALSE)</f>
        <v>4.6954647488726885E-5</v>
      </c>
      <c r="AP324" s="5">
        <f t="shared" ref="AP324:AP357" si="591">_xlfn.POISSON.DIST(5,K324,FALSE) * _xlfn.POISSON.DIST(3,L324,FALSE)</f>
        <v>6.9445923635827061E-6</v>
      </c>
      <c r="AQ324" s="5">
        <f t="shared" ref="AQ324:AQ357" si="592">_xlfn.POISSON.DIST(5,K324,FALSE) * _xlfn.POISSON.DIST(4,L324,FALSE)</f>
        <v>7.7032890793041158E-7</v>
      </c>
      <c r="AR324" s="5">
        <f t="shared" ref="AR324:AR357" si="593">_xlfn.POISSON.DIST(0,K324,FALSE) * _xlfn.POISSON.DIST(5,L324,FALSE)</f>
        <v>4.5166050622114913E-5</v>
      </c>
      <c r="AS324" s="5">
        <f t="shared" ref="AS324:AS357" si="594">_xlfn.POISSON.DIST(1,K324,FALSE) * _xlfn.POISSON.DIST(5,L324,FALSE)</f>
        <v>3.2110352029286454E-5</v>
      </c>
      <c r="AT324" s="5">
        <f t="shared" ref="AT324:AT357" si="595">_xlfn.POISSON.DIST(2,K324,FALSE) * _xlfn.POISSON.DIST(5,L324,FALSE)</f>
        <v>1.1414266835850485E-5</v>
      </c>
      <c r="AU324" s="5">
        <f t="shared" ref="AU324:AU357" si="596">_xlfn.POISSON.DIST(3,K324,FALSE) * _xlfn.POISSON.DIST(5,L324,FALSE)</f>
        <v>2.7049529547598548E-6</v>
      </c>
      <c r="AV324" s="5">
        <f t="shared" ref="AV324:AV357" si="597">_xlfn.POISSON.DIST(4,K324,FALSE) * _xlfn.POISSON.DIST(5,L324,FALSE)</f>
        <v>4.8076481341424396E-7</v>
      </c>
      <c r="AW324" s="5">
        <f t="shared" ref="AW324:AW357" si="598">_xlfn.POISSON.DIST(6,K324,FALSE) * _xlfn.POISSON.DIST(6,L324,FALSE)</f>
        <v>5.9898438107298023E-10</v>
      </c>
      <c r="AX324" s="5">
        <f t="shared" ref="AX324:AX357" si="599">_xlfn.POISSON.DIST(6,K324,FALSE) * _xlfn.POISSON.DIST(0,L324,FALSE)</f>
        <v>5.6521206295791522E-5</v>
      </c>
      <c r="AY324" s="5">
        <f t="shared" ref="AY324:AY357" si="600">_xlfn.POISSON.DIST(6,K324,FALSE) * _xlfn.POISSON.DIST(1,L324,FALSE)</f>
        <v>2.5078459233442695E-5</v>
      </c>
      <c r="AZ324" s="5">
        <f t="shared" ref="AZ324:AZ357" si="601">_xlfn.POISSON.DIST(6,K324,FALSE) * _xlfn.POISSON.DIST(2,L324,FALSE)</f>
        <v>5.5636561809392609E-6</v>
      </c>
      <c r="BA324" s="5">
        <f t="shared" ref="BA324:BA357" si="602">_xlfn.POISSON.DIST(6,K324,FALSE) * _xlfn.POISSON.DIST(3,L324,FALSE)</f>
        <v>8.2286474916091669E-7</v>
      </c>
      <c r="BB324" s="5">
        <f t="shared" ref="BB324:BB357" si="603">_xlfn.POISSON.DIST(6,K324,FALSE) * _xlfn.POISSON.DIST(4,L324,FALSE)</f>
        <v>9.127627230067467E-8</v>
      </c>
      <c r="BC324" s="5">
        <f t="shared" ref="BC324:BC357" si="604">_xlfn.POISSON.DIST(6,K324,FALSE) * _xlfn.POISSON.DIST(5,L324,FALSE)</f>
        <v>8.0998564039618695E-9</v>
      </c>
      <c r="BD324" s="5">
        <f t="shared" ref="BD324:BD357" si="605">_xlfn.POISSON.DIST(0,K324,FALSE) * _xlfn.POISSON.DIST(6,L324,FALSE)</f>
        <v>3.3400294435053983E-6</v>
      </c>
      <c r="BE324" s="5">
        <f t="shared" ref="BE324:BE357" si="606">_xlfn.POISSON.DIST(1,K324,FALSE) * _xlfn.POISSON.DIST(6,L324,FALSE)</f>
        <v>2.3745605325657334E-6</v>
      </c>
      <c r="BF324" s="5">
        <f t="shared" ref="BF324:BF357" si="607">_xlfn.POISSON.DIST(2,K324,FALSE) * _xlfn.POISSON.DIST(6,L324,FALSE)</f>
        <v>8.4408503251114342E-7</v>
      </c>
      <c r="BG324" s="5">
        <f t="shared" ref="BG324:BG357" si="608">_xlfn.POISSON.DIST(3,K324,FALSE) * _xlfn.POISSON.DIST(6,L324,FALSE)</f>
        <v>2.0003127100449126E-7</v>
      </c>
      <c r="BH324" s="5">
        <f t="shared" ref="BH324:BH357" si="609">_xlfn.POISSON.DIST(4,K324,FALSE) * _xlfn.POISSON.DIST(6,L324,FALSE)</f>
        <v>3.5552557951983342E-8</v>
      </c>
      <c r="BI324" s="5">
        <f t="shared" ref="BI324:BI357" si="610">_xlfn.POISSON.DIST(5,K324,FALSE) * _xlfn.POISSON.DIST(6,L324,FALSE)</f>
        <v>5.0551471100766209E-9</v>
      </c>
      <c r="BJ324" s="8">
        <f t="shared" ref="BJ324:BJ357" si="611">SUM(N324,Q324,T324,W324,X324,Y324,AD324,AE324,AF324,AG324,AM324,AN324,AO324,AP324,AQ324,AX324,AY324,AZ324,BA324,BB324,BC324)</f>
        <v>0.3742194614151913</v>
      </c>
      <c r="BK324" s="8">
        <f t="shared" ref="BK324:BK357" si="612">SUM(M324,P324,S324,V324,AC324,AL324,AY324)</f>
        <v>0.42273542678426473</v>
      </c>
      <c r="BL324" s="8">
        <f t="shared" ref="BL324:BL357" si="613">SUM(O324,R324,U324,AA324,AB324,AH324,AI324,AJ324,AK324,AR324,AS324,AT324,AU324,AV324,BD324,BE324,BF324,BG324,BH324,BI324)</f>
        <v>0.19847150364847413</v>
      </c>
      <c r="BM324" s="8">
        <f t="shared" ref="BM324:BM357" si="614">SUM(S324:BI324)</f>
        <v>0.11081778452003747</v>
      </c>
      <c r="BN324" s="8">
        <f t="shared" ref="BN324:BN357" si="615">SUM(M324:R324)</f>
        <v>0.88917195042996799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1.36666666666667</v>
      </c>
      <c r="F325">
        <f>VLOOKUP(B325,home!$B$2:$E$405,3,FALSE)</f>
        <v>0.51</v>
      </c>
      <c r="G325">
        <f>VLOOKUP(C325,away!$B$2:$E$405,4,FALSE)</f>
        <v>1.1000000000000001</v>
      </c>
      <c r="H325">
        <f>VLOOKUP(A325,away!$A$2:$E$405,3,FALSE)</f>
        <v>1.0874999999999999</v>
      </c>
      <c r="I325">
        <f>VLOOKUP(C325,away!$B$2:$E$405,3,FALSE)</f>
        <v>0.59</v>
      </c>
      <c r="J325">
        <f>VLOOKUP(B325,home!$B$2:$E$405,4,FALSE)</f>
        <v>0.51</v>
      </c>
      <c r="K325" s="3">
        <f t="shared" si="560"/>
        <v>0.76670000000000194</v>
      </c>
      <c r="L325" s="3">
        <f t="shared" si="561"/>
        <v>0.32722874999999996</v>
      </c>
      <c r="M325" s="5">
        <f t="shared" si="562"/>
        <v>0.334898174526019</v>
      </c>
      <c r="N325" s="5">
        <f t="shared" si="563"/>
        <v>0.25676643040909947</v>
      </c>
      <c r="O325" s="5">
        <f t="shared" si="564"/>
        <v>0.10958831102743105</v>
      </c>
      <c r="P325" s="5">
        <f t="shared" si="565"/>
        <v>8.4021358064731599E-2</v>
      </c>
      <c r="Q325" s="5">
        <f t="shared" si="566"/>
        <v>9.8431411097328503E-2</v>
      </c>
      <c r="R325" s="5">
        <f t="shared" si="567"/>
        <v>1.7930223016058736E-2</v>
      </c>
      <c r="S325" s="5">
        <f t="shared" si="568"/>
        <v>5.2699515464911554E-3</v>
      </c>
      <c r="T325" s="5">
        <f t="shared" si="569"/>
        <v>3.2209587614114937E-2</v>
      </c>
      <c r="U325" s="5">
        <f t="shared" si="570"/>
        <v>1.3747101986412269E-2</v>
      </c>
      <c r="V325" s="5">
        <f t="shared" si="571"/>
        <v>1.469065059014488E-4</v>
      </c>
      <c r="W325" s="5">
        <f t="shared" si="572"/>
        <v>2.5155787629440655E-2</v>
      </c>
      <c r="X325" s="5">
        <f t="shared" si="573"/>
        <v>8.2316969412473285E-3</v>
      </c>
      <c r="Y325" s="5">
        <f t="shared" si="574"/>
        <v>1.3468239502315931E-3</v>
      </c>
      <c r="Z325" s="5">
        <f t="shared" si="575"/>
        <v>1.9557614882553765E-3</v>
      </c>
      <c r="AA325" s="5">
        <f t="shared" si="576"/>
        <v>1.4994823330454013E-3</v>
      </c>
      <c r="AB325" s="5">
        <f t="shared" si="577"/>
        <v>5.7482655237295582E-4</v>
      </c>
      <c r="AC325" s="5">
        <f t="shared" si="578"/>
        <v>2.3035516974401381E-6</v>
      </c>
      <c r="AD325" s="5">
        <f t="shared" si="579"/>
        <v>4.8217355938730486E-3</v>
      </c>
      <c r="AE325" s="5">
        <f t="shared" si="580"/>
        <v>1.5778105112135856E-3</v>
      </c>
      <c r="AF325" s="5">
        <f t="shared" si="581"/>
        <v>2.5815248066064127E-4</v>
      </c>
      <c r="AG325" s="5">
        <f t="shared" si="582"/>
        <v>2.8158304518660268E-5</v>
      </c>
      <c r="AH325" s="5">
        <f t="shared" si="583"/>
        <v>1.5999534677498664E-4</v>
      </c>
      <c r="AI325" s="5">
        <f t="shared" si="584"/>
        <v>1.2266843237238259E-4</v>
      </c>
      <c r="AJ325" s="5">
        <f t="shared" si="585"/>
        <v>4.7024943549952975E-5</v>
      </c>
      <c r="AK325" s="5">
        <f t="shared" si="586"/>
        <v>1.2018008073249681E-5</v>
      </c>
      <c r="AL325" s="5">
        <f t="shared" si="587"/>
        <v>2.3117180888210679E-8</v>
      </c>
      <c r="AM325" s="5">
        <f t="shared" si="588"/>
        <v>7.3936493596449553E-4</v>
      </c>
      <c r="AN325" s="5">
        <f t="shared" si="589"/>
        <v>2.4194146378949194E-4</v>
      </c>
      <c r="AO325" s="5">
        <f t="shared" si="590"/>
        <v>3.9585101384502845E-5</v>
      </c>
      <c r="AP325" s="5">
        <f t="shared" si="591"/>
        <v>4.3177944148913783E-6</v>
      </c>
      <c r="AQ325" s="5">
        <f t="shared" si="592"/>
        <v>3.5322661728547181E-7</v>
      </c>
      <c r="AR325" s="5">
        <f t="shared" si="593"/>
        <v>1.0471015466199087E-5</v>
      </c>
      <c r="AS325" s="5">
        <f t="shared" si="594"/>
        <v>8.028127557934862E-6</v>
      </c>
      <c r="AT325" s="5">
        <f t="shared" si="595"/>
        <v>3.0775826993343362E-6</v>
      </c>
      <c r="AU325" s="5">
        <f t="shared" si="596"/>
        <v>7.8652755185988064E-7</v>
      </c>
      <c r="AV325" s="5">
        <f t="shared" si="597"/>
        <v>1.5075766850274298E-7</v>
      </c>
      <c r="AW325" s="5">
        <f t="shared" si="598"/>
        <v>1.6110509938369098E-10</v>
      </c>
      <c r="AX325" s="5">
        <f t="shared" si="599"/>
        <v>9.4478516067329955E-5</v>
      </c>
      <c r="AY325" s="5">
        <f t="shared" si="600"/>
        <v>3.0916086714567296E-5</v>
      </c>
      <c r="AZ325" s="5">
        <f t="shared" si="601"/>
        <v>5.0583162052497313E-6</v>
      </c>
      <c r="BA325" s="5">
        <f t="shared" si="602"/>
        <v>5.5174216298287098E-7</v>
      </c>
      <c r="BB325" s="5">
        <f t="shared" si="603"/>
        <v>4.5136474578795288E-8</v>
      </c>
      <c r="BC325" s="5">
        <f t="shared" si="604"/>
        <v>2.9539904311651928E-9</v>
      </c>
      <c r="BD325" s="5">
        <f t="shared" si="605"/>
        <v>5.7106955037249841E-7</v>
      </c>
      <c r="BE325" s="5">
        <f t="shared" si="606"/>
        <v>4.3783902427059565E-7</v>
      </c>
      <c r="BF325" s="5">
        <f t="shared" si="607"/>
        <v>1.6784558995413325E-7</v>
      </c>
      <c r="BG325" s="5">
        <f t="shared" si="608"/>
        <v>4.2895737939278099E-8</v>
      </c>
      <c r="BH325" s="5">
        <f t="shared" si="609"/>
        <v>8.2220405695111488E-9</v>
      </c>
      <c r="BI325" s="5">
        <f t="shared" si="610"/>
        <v>1.2607677009288435E-9</v>
      </c>
      <c r="BJ325" s="8">
        <f t="shared" si="611"/>
        <v>0.42998420980551416</v>
      </c>
      <c r="BK325" s="8">
        <f t="shared" si="612"/>
        <v>0.42436963339873612</v>
      </c>
      <c r="BL325" s="8">
        <f t="shared" si="613"/>
        <v>0.14370539478974559</v>
      </c>
      <c r="BM325" s="8">
        <f t="shared" si="614"/>
        <v>9.8348175415973529E-2</v>
      </c>
      <c r="BN325" s="8">
        <f t="shared" si="615"/>
        <v>0.90163590814066841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1.36666666666667</v>
      </c>
      <c r="F326">
        <f>VLOOKUP(B326,home!$B$2:$E$405,3,FALSE)</f>
        <v>1.02</v>
      </c>
      <c r="G326">
        <f>VLOOKUP(C326,away!$B$2:$E$405,4,FALSE)</f>
        <v>1.1000000000000001</v>
      </c>
      <c r="H326">
        <f>VLOOKUP(A326,away!$A$2:$E$405,3,FALSE)</f>
        <v>1.0874999999999999</v>
      </c>
      <c r="I326">
        <f>VLOOKUP(C326,away!$B$2:$E$405,3,FALSE)</f>
        <v>0.66</v>
      </c>
      <c r="J326">
        <f>VLOOKUP(B326,home!$B$2:$E$405,4,FALSE)</f>
        <v>1.02</v>
      </c>
      <c r="K326" s="3">
        <f t="shared" si="560"/>
        <v>1.5334000000000039</v>
      </c>
      <c r="L326" s="3">
        <f t="shared" si="561"/>
        <v>0.73210500000000001</v>
      </c>
      <c r="M326" s="5">
        <f t="shared" si="562"/>
        <v>0.10377761361075233</v>
      </c>
      <c r="N326" s="5">
        <f t="shared" si="563"/>
        <v>0.15913259271072802</v>
      </c>
      <c r="O326" s="5">
        <f t="shared" si="564"/>
        <v>7.5976109812499845E-2</v>
      </c>
      <c r="P326" s="5">
        <f t="shared" si="565"/>
        <v>0.11650176678648755</v>
      </c>
      <c r="Q326" s="5">
        <f t="shared" si="566"/>
        <v>0.1220069588313155</v>
      </c>
      <c r="R326" s="5">
        <f t="shared" si="567"/>
        <v>2.781124493714009E-2</v>
      </c>
      <c r="S326" s="5">
        <f t="shared" si="568"/>
        <v>3.2696506481834531E-2</v>
      </c>
      <c r="T326" s="5">
        <f t="shared" si="569"/>
        <v>8.9321904595200244E-2</v>
      </c>
      <c r="U326" s="5">
        <f t="shared" si="570"/>
        <v>4.264576298661072E-2</v>
      </c>
      <c r="V326" s="5">
        <f t="shared" si="571"/>
        <v>4.0783798701274016E-3</v>
      </c>
      <c r="W326" s="5">
        <f t="shared" si="572"/>
        <v>6.236182355731322E-2</v>
      </c>
      <c r="X326" s="5">
        <f t="shared" si="573"/>
        <v>4.5655402835426802E-2</v>
      </c>
      <c r="Y326" s="5">
        <f t="shared" si="574"/>
        <v>1.6712274346415062E-2</v>
      </c>
      <c r="Z326" s="5">
        <f t="shared" si="575"/>
        <v>6.7869171582349841E-3</v>
      </c>
      <c r="AA326" s="5">
        <f t="shared" si="576"/>
        <v>1.0407058770437551E-2</v>
      </c>
      <c r="AB326" s="5">
        <f t="shared" si="577"/>
        <v>7.9790919592944917E-3</v>
      </c>
      <c r="AC326" s="5">
        <f t="shared" si="578"/>
        <v>2.8615182742977601E-4</v>
      </c>
      <c r="AD326" s="5">
        <f t="shared" si="579"/>
        <v>2.3906405060696072E-2</v>
      </c>
      <c r="AE326" s="5">
        <f t="shared" si="580"/>
        <v>1.7501998676960898E-2</v>
      </c>
      <c r="AF326" s="5">
        <f t="shared" si="581"/>
        <v>6.406650370698228E-3</v>
      </c>
      <c r="AG326" s="5">
        <f t="shared" si="582"/>
        <v>1.5634469232133426E-3</v>
      </c>
      <c r="AH326" s="5">
        <f t="shared" si="583"/>
        <v>1.2421839965324056E-3</v>
      </c>
      <c r="AI326" s="5">
        <f t="shared" si="584"/>
        <v>1.9047649402827956E-3</v>
      </c>
      <c r="AJ326" s="5">
        <f t="shared" si="585"/>
        <v>1.4603832797148233E-3</v>
      </c>
      <c r="AK326" s="5">
        <f t="shared" si="586"/>
        <v>7.4645057370490526E-4</v>
      </c>
      <c r="AL326" s="5">
        <f t="shared" si="587"/>
        <v>1.2849473910545562E-5</v>
      </c>
      <c r="AM326" s="5">
        <f t="shared" si="588"/>
        <v>7.3316163040142894E-3</v>
      </c>
      <c r="AN326" s="5">
        <f t="shared" si="589"/>
        <v>5.3675129542503815E-3</v>
      </c>
      <c r="AO326" s="5">
        <f t="shared" si="590"/>
        <v>1.9647915356857371E-3</v>
      </c>
      <c r="AP326" s="5">
        <f t="shared" si="591"/>
        <v>4.7947790241106906E-4</v>
      </c>
      <c r="AQ326" s="5">
        <f t="shared" si="592"/>
        <v>8.7757042436163924E-5</v>
      </c>
      <c r="AR326" s="5">
        <f t="shared" si="593"/>
        <v>1.8188182295627144E-4</v>
      </c>
      <c r="AS326" s="5">
        <f t="shared" si="594"/>
        <v>2.7889758732114729E-4</v>
      </c>
      <c r="AT326" s="5">
        <f t="shared" si="595"/>
        <v>2.1383078019912422E-4</v>
      </c>
      <c r="AU326" s="5">
        <f t="shared" si="596"/>
        <v>1.0929603945244597E-4</v>
      </c>
      <c r="AV326" s="5">
        <f t="shared" si="597"/>
        <v>4.1898636724095247E-5</v>
      </c>
      <c r="AW326" s="5">
        <f t="shared" si="598"/>
        <v>4.006929285213644E-7</v>
      </c>
      <c r="AX326" s="5">
        <f t="shared" si="599"/>
        <v>1.8737167400959232E-3</v>
      </c>
      <c r="AY326" s="5">
        <f t="shared" si="600"/>
        <v>1.371757394007926E-3</v>
      </c>
      <c r="AZ326" s="5">
        <f t="shared" si="601"/>
        <v>5.021352234700862E-4</v>
      </c>
      <c r="BA326" s="5">
        <f t="shared" si="602"/>
        <v>1.2253856925952252E-4</v>
      </c>
      <c r="BB326" s="5">
        <f t="shared" si="603"/>
        <v>2.2427774811935681E-5</v>
      </c>
      <c r="BC326" s="5">
        <f t="shared" si="604"/>
        <v>3.2838972157384355E-6</v>
      </c>
      <c r="BD326" s="5">
        <f t="shared" si="605"/>
        <v>2.2192765332566839E-5</v>
      </c>
      <c r="BE326" s="5">
        <f t="shared" si="606"/>
        <v>3.4030386360958076E-5</v>
      </c>
      <c r="BF326" s="5">
        <f t="shared" si="607"/>
        <v>2.6091097222946627E-5</v>
      </c>
      <c r="BG326" s="5">
        <f t="shared" si="608"/>
        <v>1.333602949388882E-5</v>
      </c>
      <c r="BH326" s="5">
        <f t="shared" si="609"/>
        <v>5.1123669064822891E-6</v>
      </c>
      <c r="BI326" s="5">
        <f t="shared" si="610"/>
        <v>1.5678606828799924E-6</v>
      </c>
      <c r="BJ326" s="8">
        <f t="shared" si="611"/>
        <v>0.56369647324562611</v>
      </c>
      <c r="BK326" s="8">
        <f t="shared" si="612"/>
        <v>0.25872502544455006</v>
      </c>
      <c r="BL326" s="8">
        <f t="shared" si="613"/>
        <v>0.17110118662887042</v>
      </c>
      <c r="BM326" s="8">
        <f t="shared" si="614"/>
        <v>0.39373195908727893</v>
      </c>
      <c r="BN326" s="8">
        <f t="shared" si="615"/>
        <v>0.60520628668892329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1.36666666666667</v>
      </c>
      <c r="F327">
        <f>VLOOKUP(B327,home!$B$2:$E$405,3,FALSE)</f>
        <v>0.8</v>
      </c>
      <c r="G327">
        <f>VLOOKUP(C327,away!$B$2:$E$405,4,FALSE)</f>
        <v>0.73</v>
      </c>
      <c r="H327">
        <f>VLOOKUP(A327,away!$A$2:$E$405,3,FALSE)</f>
        <v>1.0874999999999999</v>
      </c>
      <c r="I327">
        <f>VLOOKUP(C327,away!$B$2:$E$405,3,FALSE)</f>
        <v>1.9</v>
      </c>
      <c r="J327">
        <f>VLOOKUP(B327,home!$B$2:$E$405,4,FALSE)</f>
        <v>0.8</v>
      </c>
      <c r="K327" s="3">
        <f t="shared" si="560"/>
        <v>0.79813333333333536</v>
      </c>
      <c r="L327" s="3">
        <f t="shared" si="561"/>
        <v>1.6529999999999998</v>
      </c>
      <c r="M327" s="5">
        <f t="shared" si="562"/>
        <v>8.6195842500066233E-2</v>
      </c>
      <c r="N327" s="5">
        <f t="shared" si="563"/>
        <v>6.8795775094053033E-2</v>
      </c>
      <c r="O327" s="5">
        <f t="shared" si="564"/>
        <v>0.14248172765260944</v>
      </c>
      <c r="P327" s="5">
        <f t="shared" si="565"/>
        <v>0.11371941623046965</v>
      </c>
      <c r="Q327" s="5">
        <f t="shared" si="566"/>
        <v>2.7454100647533498E-2</v>
      </c>
      <c r="R327" s="5">
        <f t="shared" si="567"/>
        <v>0.11776114790488171</v>
      </c>
      <c r="S327" s="5">
        <f t="shared" si="568"/>
        <v>3.7507915848113173E-2</v>
      </c>
      <c r="T327" s="5">
        <f t="shared" si="569"/>
        <v>4.5381628370372865E-2</v>
      </c>
      <c r="U327" s="5">
        <f t="shared" si="570"/>
        <v>9.3989097514483158E-2</v>
      </c>
      <c r="V327" s="5">
        <f t="shared" si="571"/>
        <v>5.4983037213782284E-3</v>
      </c>
      <c r="W327" s="5">
        <f t="shared" si="572"/>
        <v>7.3040109544949315E-3</v>
      </c>
      <c r="X327" s="5">
        <f t="shared" si="573"/>
        <v>1.2073530107780121E-2</v>
      </c>
      <c r="Y327" s="5">
        <f t="shared" si="574"/>
        <v>9.9787726340802695E-3</v>
      </c>
      <c r="Z327" s="5">
        <f t="shared" si="575"/>
        <v>6.4886392495589834E-2</v>
      </c>
      <c r="AA327" s="5">
        <f t="shared" si="576"/>
        <v>5.178799273048023E-2</v>
      </c>
      <c r="AB327" s="5">
        <f t="shared" si="577"/>
        <v>2.0666861632310358E-2</v>
      </c>
      <c r="AC327" s="5">
        <f t="shared" si="578"/>
        <v>4.533744546992439E-4</v>
      </c>
      <c r="AD327" s="5">
        <f t="shared" si="579"/>
        <v>1.4573936524535588E-3</v>
      </c>
      <c r="AE327" s="5">
        <f t="shared" si="580"/>
        <v>2.4090717075057324E-3</v>
      </c>
      <c r="AF327" s="5">
        <f t="shared" si="581"/>
        <v>1.991097766253488E-3</v>
      </c>
      <c r="AG327" s="5">
        <f t="shared" si="582"/>
        <v>1.0970948692056719E-3</v>
      </c>
      <c r="AH327" s="5">
        <f t="shared" si="583"/>
        <v>2.6814301698802494E-2</v>
      </c>
      <c r="AI327" s="5">
        <f t="shared" si="584"/>
        <v>2.1401387995870953E-2</v>
      </c>
      <c r="AJ327" s="5">
        <f t="shared" si="585"/>
        <v>8.5405805695522551E-3</v>
      </c>
      <c r="AK327" s="5">
        <f t="shared" si="586"/>
        <v>2.2721740128595529E-3</v>
      </c>
      <c r="AL327" s="5">
        <f t="shared" si="587"/>
        <v>2.3925737867074473E-5</v>
      </c>
      <c r="AM327" s="5">
        <f t="shared" si="588"/>
        <v>2.326388907623208E-4</v>
      </c>
      <c r="AN327" s="5">
        <f t="shared" si="589"/>
        <v>3.8455208643011618E-4</v>
      </c>
      <c r="AO327" s="5">
        <f t="shared" si="590"/>
        <v>3.1783229943449103E-4</v>
      </c>
      <c r="AP327" s="5">
        <f t="shared" si="591"/>
        <v>1.7512559698840458E-4</v>
      </c>
      <c r="AQ327" s="5">
        <f t="shared" si="592"/>
        <v>7.2370652955458189E-5</v>
      </c>
      <c r="AR327" s="5">
        <f t="shared" si="593"/>
        <v>8.8648081416241031E-3</v>
      </c>
      <c r="AS327" s="5">
        <f t="shared" si="594"/>
        <v>7.0752988714349362E-3</v>
      </c>
      <c r="AT327" s="5">
        <f t="shared" si="595"/>
        <v>2.823515936293975E-3</v>
      </c>
      <c r="AU327" s="5">
        <f t="shared" si="596"/>
        <v>7.5118072865136803E-4</v>
      </c>
      <c r="AV327" s="5">
        <f t="shared" si="597"/>
        <v>1.4988559472357E-4</v>
      </c>
      <c r="AW327" s="5">
        <f t="shared" si="598"/>
        <v>8.7682140274046375E-7</v>
      </c>
      <c r="AX327" s="5">
        <f t="shared" si="599"/>
        <v>3.0946142224516776E-5</v>
      </c>
      <c r="AY327" s="5">
        <f t="shared" si="600"/>
        <v>5.1153973097126217E-5</v>
      </c>
      <c r="AZ327" s="5">
        <f t="shared" si="601"/>
        <v>4.2278758764774817E-5</v>
      </c>
      <c r="BA327" s="5">
        <f t="shared" si="602"/>
        <v>2.3295596079390928E-5</v>
      </c>
      <c r="BB327" s="5">
        <f t="shared" si="603"/>
        <v>9.6269050798082994E-6</v>
      </c>
      <c r="BC327" s="5">
        <f t="shared" si="604"/>
        <v>3.1826548193846234E-6</v>
      </c>
      <c r="BD327" s="5">
        <f t="shared" si="605"/>
        <v>2.4422546430174405E-3</v>
      </c>
      <c r="BE327" s="5">
        <f t="shared" si="606"/>
        <v>1.9492448390803249E-3</v>
      </c>
      <c r="BF327" s="5">
        <f t="shared" si="607"/>
        <v>7.7787864044899025E-4</v>
      </c>
      <c r="BG327" s="5">
        <f t="shared" si="608"/>
        <v>2.0695029074345193E-4</v>
      </c>
      <c r="BH327" s="5">
        <f t="shared" si="609"/>
        <v>4.1293481346343541E-5</v>
      </c>
      <c r="BI327" s="5">
        <f t="shared" si="610"/>
        <v>6.5915407823790178E-6</v>
      </c>
      <c r="BJ327" s="8">
        <f t="shared" si="611"/>
        <v>0.17928547936036895</v>
      </c>
      <c r="BK327" s="8">
        <f t="shared" si="612"/>
        <v>0.24344993246569074</v>
      </c>
      <c r="BL327" s="8">
        <f t="shared" si="613"/>
        <v>0.51080417441999693</v>
      </c>
      <c r="BM327" s="8">
        <f t="shared" si="614"/>
        <v>0.44196769156033866</v>
      </c>
      <c r="BN327" s="8">
        <f t="shared" si="615"/>
        <v>0.5564080100296136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1.36666666666667</v>
      </c>
      <c r="F328">
        <f>VLOOKUP(B328,home!$B$2:$E$405,3,FALSE)</f>
        <v>0.88</v>
      </c>
      <c r="G328">
        <f>VLOOKUP(C328,away!$B$2:$E$405,4,FALSE)</f>
        <v>1.39</v>
      </c>
      <c r="H328">
        <f>VLOOKUP(A328,away!$A$2:$E$405,3,FALSE)</f>
        <v>1.0874999999999999</v>
      </c>
      <c r="I328">
        <f>VLOOKUP(C328,away!$B$2:$E$405,3,FALSE)</f>
        <v>1.02</v>
      </c>
      <c r="J328">
        <f>VLOOKUP(B328,home!$B$2:$E$405,4,FALSE)</f>
        <v>0.88</v>
      </c>
      <c r="K328" s="3">
        <f t="shared" si="560"/>
        <v>1.6717066666666707</v>
      </c>
      <c r="L328" s="3">
        <f t="shared" si="561"/>
        <v>0.9761399999999999</v>
      </c>
      <c r="M328" s="5">
        <f t="shared" si="562"/>
        <v>7.0803512589530007E-2</v>
      </c>
      <c r="N328" s="5">
        <f t="shared" si="563"/>
        <v>0.11836270401933487</v>
      </c>
      <c r="O328" s="5">
        <f t="shared" si="564"/>
        <v>6.9114140779143809E-2</v>
      </c>
      <c r="P328" s="5">
        <f t="shared" si="565"/>
        <v>0.11553856990143352</v>
      </c>
      <c r="Q328" s="5">
        <f t="shared" si="566"/>
        <v>9.893386069690803E-2</v>
      </c>
      <c r="R328" s="5">
        <f t="shared" si="567"/>
        <v>3.373253869007671E-2</v>
      </c>
      <c r="S328" s="5">
        <f t="shared" si="568"/>
        <v>4.7134529935886377E-2</v>
      </c>
      <c r="T328" s="5">
        <f t="shared" si="569"/>
        <v>9.6573298780679787E-2</v>
      </c>
      <c r="U328" s="5">
        <f t="shared" si="570"/>
        <v>5.639090981179265E-2</v>
      </c>
      <c r="V328" s="5">
        <f t="shared" si="571"/>
        <v>8.5461174054393182E-3</v>
      </c>
      <c r="W328" s="5">
        <f t="shared" si="572"/>
        <v>5.512946482869762E-2</v>
      </c>
      <c r="X328" s="5">
        <f t="shared" si="573"/>
        <v>5.3814075797884886E-2</v>
      </c>
      <c r="Y328" s="5">
        <f t="shared" si="574"/>
        <v>2.6265035974673671E-2</v>
      </c>
      <c r="Z328" s="5">
        <f t="shared" si="575"/>
        <v>1.0975893438977161E-2</v>
      </c>
      <c r="AA328" s="5">
        <f t="shared" si="576"/>
        <v>1.8348474234561089E-2</v>
      </c>
      <c r="AB328" s="5">
        <f t="shared" si="577"/>
        <v>1.5336633350538708E-2</v>
      </c>
      <c r="AC328" s="5">
        <f t="shared" si="578"/>
        <v>8.7160769565073476E-4</v>
      </c>
      <c r="AD328" s="5">
        <f t="shared" si="579"/>
        <v>2.3040073470974896E-2</v>
      </c>
      <c r="AE328" s="5">
        <f t="shared" si="580"/>
        <v>2.249033731795743E-2</v>
      </c>
      <c r="AF328" s="5">
        <f t="shared" si="581"/>
        <v>1.0976858934775482E-2</v>
      </c>
      <c r="AG328" s="5">
        <f t="shared" si="582"/>
        <v>3.5716503601972462E-3</v>
      </c>
      <c r="AH328" s="5">
        <f t="shared" si="583"/>
        <v>2.6785021553807904E-3</v>
      </c>
      <c r="AI328" s="5">
        <f t="shared" si="584"/>
        <v>4.4776699098311142E-3</v>
      </c>
      <c r="AJ328" s="5">
        <f t="shared" si="585"/>
        <v>3.7426753196987128E-3</v>
      </c>
      <c r="AK328" s="5">
        <f t="shared" si="586"/>
        <v>2.0855517610363838E-3</v>
      </c>
      <c r="AL328" s="5">
        <f t="shared" si="587"/>
        <v>5.6892265927191458E-5</v>
      </c>
      <c r="AM328" s="5">
        <f t="shared" si="588"/>
        <v>7.7032488843837184E-3</v>
      </c>
      <c r="AN328" s="5">
        <f t="shared" si="589"/>
        <v>7.5194493660023214E-3</v>
      </c>
      <c r="AO328" s="5">
        <f t="shared" si="590"/>
        <v>3.6700176520647527E-3</v>
      </c>
      <c r="AP328" s="5">
        <f t="shared" si="591"/>
        <v>1.1941503436288291E-3</v>
      </c>
      <c r="AQ328" s="5">
        <f t="shared" si="592"/>
        <v>2.9141447910746126E-4</v>
      </c>
      <c r="AR328" s="5">
        <f t="shared" si="593"/>
        <v>5.2291861879068106E-4</v>
      </c>
      <c r="AS328" s="5">
        <f t="shared" si="594"/>
        <v>8.7416654115650904E-4</v>
      </c>
      <c r="AT328" s="5">
        <f t="shared" si="595"/>
        <v>7.3067501731414043E-4</v>
      </c>
      <c r="AU328" s="5">
        <f t="shared" si="596"/>
        <v>4.0715809920361117E-4</v>
      </c>
      <c r="AV328" s="5">
        <f t="shared" si="597"/>
        <v>1.7016222720650167E-4</v>
      </c>
      <c r="AW328" s="5">
        <f t="shared" si="598"/>
        <v>2.5788311919977052E-6</v>
      </c>
      <c r="AX328" s="5">
        <f t="shared" si="599"/>
        <v>2.146262085836145E-3</v>
      </c>
      <c r="AY328" s="5">
        <f t="shared" si="600"/>
        <v>2.0950522724680941E-3</v>
      </c>
      <c r="AZ328" s="5">
        <f t="shared" si="601"/>
        <v>1.0225321626235026E-3</v>
      </c>
      <c r="BA328" s="5">
        <f t="shared" si="602"/>
        <v>3.3271151507443522E-4</v>
      </c>
      <c r="BB328" s="5">
        <f t="shared" si="603"/>
        <v>8.1193254581189781E-5</v>
      </c>
      <c r="BC328" s="5">
        <f t="shared" si="604"/>
        <v>1.5851196705376523E-5</v>
      </c>
      <c r="BD328" s="5">
        <f t="shared" si="605"/>
        <v>8.5073630091055859E-5</v>
      </c>
      <c r="BE328" s="5">
        <f t="shared" si="606"/>
        <v>1.4221815458075239E-4</v>
      </c>
      <c r="BF328" s="5">
        <f t="shared" si="607"/>
        <v>1.1887351856683745E-4</v>
      </c>
      <c r="BG328" s="5">
        <f t="shared" si="608"/>
        <v>6.6240551159435477E-5</v>
      </c>
      <c r="BH328" s="5">
        <f t="shared" si="609"/>
        <v>2.7683692744225745E-5</v>
      </c>
      <c r="BI328" s="5">
        <f t="shared" si="610"/>
        <v>9.2558027436947727E-6</v>
      </c>
      <c r="BJ328" s="8">
        <f t="shared" si="611"/>
        <v>0.53522924339455957</v>
      </c>
      <c r="BK328" s="8">
        <f t="shared" si="612"/>
        <v>0.24504628206633522</v>
      </c>
      <c r="BL328" s="8">
        <f t="shared" si="613"/>
        <v>0.20906152186561744</v>
      </c>
      <c r="BM328" s="8">
        <f t="shared" si="614"/>
        <v>0.49173514064778645</v>
      </c>
      <c r="BN328" s="8">
        <f t="shared" si="615"/>
        <v>0.50648532667642698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1.36666666666667</v>
      </c>
      <c r="F329">
        <f>VLOOKUP(B329,home!$B$2:$E$405,3,FALSE)</f>
        <v>0.95</v>
      </c>
      <c r="G329">
        <f>VLOOKUP(C329,away!$B$2:$E$405,4,FALSE)</f>
        <v>0.88</v>
      </c>
      <c r="H329">
        <f>VLOOKUP(A329,away!$A$2:$E$405,3,FALSE)</f>
        <v>1.0874999999999999</v>
      </c>
      <c r="I329">
        <f>VLOOKUP(C329,away!$B$2:$E$405,3,FALSE)</f>
        <v>0.66</v>
      </c>
      <c r="J329">
        <f>VLOOKUP(B329,home!$B$2:$E$405,4,FALSE)</f>
        <v>0.95</v>
      </c>
      <c r="K329" s="3">
        <f t="shared" si="560"/>
        <v>1.1425333333333361</v>
      </c>
      <c r="L329" s="3">
        <f t="shared" si="561"/>
        <v>0.68186249999999993</v>
      </c>
      <c r="M329" s="5">
        <f t="shared" si="562"/>
        <v>0.16131507588598409</v>
      </c>
      <c r="N329" s="5">
        <f t="shared" si="563"/>
        <v>0.18430785136893346</v>
      </c>
      <c r="O329" s="5">
        <f t="shared" si="564"/>
        <v>0.10999470093130681</v>
      </c>
      <c r="P329" s="5">
        <f t="shared" si="565"/>
        <v>0.12567261230404936</v>
      </c>
      <c r="Q329" s="5">
        <f t="shared" si="566"/>
        <v>0.1052889318920263</v>
      </c>
      <c r="R329" s="5">
        <f t="shared" si="567"/>
        <v>3.7500630881886578E-2</v>
      </c>
      <c r="S329" s="5">
        <f t="shared" si="568"/>
        <v>2.4476332104394666E-2</v>
      </c>
      <c r="T329" s="5">
        <f t="shared" si="569"/>
        <v>7.1792574322226771E-2</v>
      </c>
      <c r="U329" s="5">
        <f t="shared" si="570"/>
        <v>4.2845720803584918E-2</v>
      </c>
      <c r="V329" s="5">
        <f t="shared" si="571"/>
        <v>2.1187002298221776E-3</v>
      </c>
      <c r="W329" s="5">
        <f t="shared" si="572"/>
        <v>4.0098704772567807E-2</v>
      </c>
      <c r="X329" s="5">
        <f t="shared" si="573"/>
        <v>2.7341803082985013E-2</v>
      </c>
      <c r="Y329" s="5">
        <f t="shared" si="574"/>
        <v>9.3216751023359294E-3</v>
      </c>
      <c r="Z329" s="5">
        <f t="shared" si="575"/>
        <v>8.5234246415667961E-3</v>
      </c>
      <c r="AA329" s="5">
        <f t="shared" si="576"/>
        <v>9.7382967671448065E-3</v>
      </c>
      <c r="AB329" s="5">
        <f t="shared" si="577"/>
        <v>5.5631643331776025E-3</v>
      </c>
      <c r="AC329" s="5">
        <f t="shared" si="578"/>
        <v>1.0316092246360098E-4</v>
      </c>
      <c r="AD329" s="5">
        <f t="shared" si="579"/>
        <v>1.1453526706537804E-2</v>
      </c>
      <c r="AE329" s="5">
        <f t="shared" si="580"/>
        <v>7.8097303539366317E-3</v>
      </c>
      <c r="AF329" s="5">
        <f t="shared" si="581"/>
        <v>2.6625811317305573E-3</v>
      </c>
      <c r="AG329" s="5">
        <f t="shared" si="582"/>
        <v>6.0517140897820899E-4</v>
      </c>
      <c r="AH329" s="5">
        <f t="shared" si="583"/>
        <v>1.4529509086650845E-3</v>
      </c>
      <c r="AI329" s="5">
        <f t="shared" si="584"/>
        <v>1.6600448448468184E-3</v>
      </c>
      <c r="AJ329" s="5">
        <f t="shared" si="585"/>
        <v>9.4832828503282809E-4</v>
      </c>
      <c r="AK329" s="5">
        <f t="shared" si="586"/>
        <v>3.6116555886428107E-4</v>
      </c>
      <c r="AL329" s="5">
        <f t="shared" si="587"/>
        <v>3.214703286098173E-6</v>
      </c>
      <c r="AM329" s="5">
        <f t="shared" si="588"/>
        <v>2.6172072092886041E-3</v>
      </c>
      <c r="AN329" s="5">
        <f t="shared" si="589"/>
        <v>1.7845754507435506E-3</v>
      </c>
      <c r="AO329" s="5">
        <f t="shared" si="590"/>
        <v>6.0841753914131188E-4</v>
      </c>
      <c r="AP329" s="5">
        <f t="shared" si="591"/>
        <v>1.3828570142758093E-4</v>
      </c>
      <c r="AQ329" s="5">
        <f t="shared" si="592"/>
        <v>2.3572958522415971E-5</v>
      </c>
      <c r="AR329" s="5">
        <f t="shared" si="593"/>
        <v>1.981425477919293E-4</v>
      </c>
      <c r="AS329" s="5">
        <f t="shared" si="594"/>
        <v>2.2638446560387283E-4</v>
      </c>
      <c r="AT329" s="5">
        <f t="shared" si="595"/>
        <v>1.293258990506394E-4</v>
      </c>
      <c r="AU329" s="5">
        <f t="shared" si="596"/>
        <v>4.9253050176219188E-5</v>
      </c>
      <c r="AV329" s="5">
        <f t="shared" si="597"/>
        <v>1.406831289866743E-5</v>
      </c>
      <c r="AW329" s="5">
        <f t="shared" si="598"/>
        <v>6.9567128788093739E-8</v>
      </c>
      <c r="AX329" s="5">
        <f t="shared" si="599"/>
        <v>4.9837441280875842E-4</v>
      </c>
      <c r="AY329" s="5">
        <f t="shared" si="600"/>
        <v>3.3982282305381194E-4</v>
      </c>
      <c r="AZ329" s="5">
        <f t="shared" si="601"/>
        <v>1.1585621984226487E-4</v>
      </c>
      <c r="BA329" s="5">
        <f t="shared" si="602"/>
        <v>2.6332670567398776E-5</v>
      </c>
      <c r="BB329" s="5">
        <f t="shared" si="603"/>
        <v>4.4888151461907364E-6</v>
      </c>
      <c r="BC329" s="5">
        <f t="shared" si="604"/>
        <v>6.1215094352389641E-7</v>
      </c>
      <c r="BD329" s="5">
        <f t="shared" si="605"/>
        <v>2.2517662165629045E-5</v>
      </c>
      <c r="BE329" s="5">
        <f t="shared" si="606"/>
        <v>2.5727179612970099E-5</v>
      </c>
      <c r="BF329" s="5">
        <f t="shared" si="607"/>
        <v>1.4697080140236087E-5</v>
      </c>
      <c r="BG329" s="5">
        <f t="shared" si="608"/>
        <v>5.5973013209637044E-6</v>
      </c>
      <c r="BH329" s="5">
        <f t="shared" si="609"/>
        <v>1.5987758339779353E-6</v>
      </c>
      <c r="BI329" s="5">
        <f t="shared" si="610"/>
        <v>3.6533093656951892E-7</v>
      </c>
      <c r="BJ329" s="8">
        <f t="shared" si="611"/>
        <v>0.46684009609374405</v>
      </c>
      <c r="BK329" s="8">
        <f t="shared" si="612"/>
        <v>0.31402891897305385</v>
      </c>
      <c r="BL329" s="8">
        <f t="shared" si="613"/>
        <v>0.21075268092004143</v>
      </c>
      <c r="BM329" s="8">
        <f t="shared" si="614"/>
        <v>0.27572556410829435</v>
      </c>
      <c r="BN329" s="8">
        <f t="shared" si="615"/>
        <v>0.72407980326418664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1.36666666666667</v>
      </c>
      <c r="F330">
        <f>VLOOKUP(B330,home!$B$2:$E$405,3,FALSE)</f>
        <v>1.1000000000000001</v>
      </c>
      <c r="G330">
        <f>VLOOKUP(C330,away!$B$2:$E$405,4,FALSE)</f>
        <v>1.46</v>
      </c>
      <c r="H330">
        <f>VLOOKUP(A330,away!$A$2:$E$405,3,FALSE)</f>
        <v>1.0874999999999999</v>
      </c>
      <c r="I330">
        <f>VLOOKUP(C330,away!$B$2:$E$405,3,FALSE)</f>
        <v>0.95</v>
      </c>
      <c r="J330">
        <f>VLOOKUP(B330,home!$B$2:$E$405,4,FALSE)</f>
        <v>1.1000000000000001</v>
      </c>
      <c r="K330" s="3">
        <f t="shared" si="560"/>
        <v>2.1948666666666723</v>
      </c>
      <c r="L330" s="3">
        <f t="shared" si="561"/>
        <v>1.1364375</v>
      </c>
      <c r="M330" s="5">
        <f t="shared" si="562"/>
        <v>3.5746455319264819E-2</v>
      </c>
      <c r="N330" s="5">
        <f t="shared" si="563"/>
        <v>7.8458703231743906E-2</v>
      </c>
      <c r="O330" s="5">
        <f t="shared" si="564"/>
        <v>4.0623612316887006E-2</v>
      </c>
      <c r="P330" s="5">
        <f t="shared" si="565"/>
        <v>8.9163412553924959E-2</v>
      </c>
      <c r="Q330" s="5">
        <f t="shared" si="566"/>
        <v>8.6103196216623726E-2</v>
      </c>
      <c r="R330" s="5">
        <f t="shared" si="567"/>
        <v>2.3083098211186145E-2</v>
      </c>
      <c r="S330" s="5">
        <f t="shared" si="568"/>
        <v>5.5600716681248649E-2</v>
      </c>
      <c r="T330" s="5">
        <f t="shared" si="569"/>
        <v>9.7850901050429318E-2</v>
      </c>
      <c r="U330" s="5">
        <f t="shared" si="570"/>
        <v>5.066432282712556E-2</v>
      </c>
      <c r="V330" s="5">
        <f t="shared" si="571"/>
        <v>1.5409607580407818E-2</v>
      </c>
      <c r="W330" s="5">
        <f t="shared" si="572"/>
        <v>6.2995011756442468E-2</v>
      </c>
      <c r="X330" s="5">
        <f t="shared" si="573"/>
        <v>7.1589893672962077E-2</v>
      </c>
      <c r="Y330" s="5">
        <f t="shared" si="574"/>
        <v>4.0678719895483433E-2</v>
      </c>
      <c r="Z330" s="5">
        <f t="shared" si="575"/>
        <v>8.7441661411249531E-3</v>
      </c>
      <c r="AA330" s="5">
        <f t="shared" si="576"/>
        <v>1.9192278790950503E-2</v>
      </c>
      <c r="AB330" s="5">
        <f t="shared" si="577"/>
        <v>2.1062246487815506E-2</v>
      </c>
      <c r="AC330" s="5">
        <f t="shared" si="578"/>
        <v>2.4022892369930959E-3</v>
      </c>
      <c r="AD330" s="5">
        <f t="shared" si="579"/>
        <v>3.4566412867622659E-2</v>
      </c>
      <c r="AE330" s="5">
        <f t="shared" si="580"/>
        <v>3.9282567823248925E-2</v>
      </c>
      <c r="AF330" s="5">
        <f t="shared" si="581"/>
        <v>2.232109158531673E-2</v>
      </c>
      <c r="AG330" s="5">
        <f t="shared" si="582"/>
        <v>8.4555085061627944E-3</v>
      </c>
      <c r="AH330" s="5">
        <f t="shared" si="583"/>
        <v>2.4842995772511724E-3</v>
      </c>
      <c r="AI330" s="5">
        <f t="shared" si="584"/>
        <v>5.4527063321227042E-3</v>
      </c>
      <c r="AJ330" s="5">
        <f t="shared" si="585"/>
        <v>5.9839816857492102E-3</v>
      </c>
      <c r="AK330" s="5">
        <f t="shared" si="586"/>
        <v>4.3780139786649287E-3</v>
      </c>
      <c r="AL330" s="5">
        <f t="shared" si="587"/>
        <v>2.3968396798933189E-4</v>
      </c>
      <c r="AM330" s="5">
        <f t="shared" si="588"/>
        <v>1.5173733477876587E-2</v>
      </c>
      <c r="AN330" s="5">
        <f t="shared" si="589"/>
        <v>1.7243999739264375E-2</v>
      </c>
      <c r="AO330" s="5">
        <f t="shared" si="590"/>
        <v>9.79836397684513E-3</v>
      </c>
      <c r="AP330" s="5">
        <f t="shared" si="591"/>
        <v>3.7117427539786465E-3</v>
      </c>
      <c r="AQ330" s="5">
        <f t="shared" si="592"/>
        <v>1.0545409139936523E-3</v>
      </c>
      <c r="AR330" s="5">
        <f t="shared" si="593"/>
        <v>5.646502401644751E-4</v>
      </c>
      <c r="AS330" s="5">
        <f t="shared" si="594"/>
        <v>1.2393319904623373E-3</v>
      </c>
      <c r="AT330" s="5">
        <f t="shared" si="595"/>
        <v>1.3600842373997215E-3</v>
      </c>
      <c r="AU330" s="5">
        <f t="shared" si="596"/>
        <v>9.9506785217580353E-4</v>
      </c>
      <c r="AV330" s="5">
        <f t="shared" si="597"/>
        <v>5.4601031495306752E-4</v>
      </c>
      <c r="AW330" s="5">
        <f t="shared" si="598"/>
        <v>1.6606961701611697E-5</v>
      </c>
      <c r="AX330" s="5">
        <f t="shared" si="599"/>
        <v>5.5507203032459139E-3</v>
      </c>
      <c r="AY330" s="5">
        <f t="shared" si="600"/>
        <v>6.3080467046200276E-3</v>
      </c>
      <c r="AZ330" s="5">
        <f t="shared" si="601"/>
        <v>3.584350413440812E-3</v>
      </c>
      <c r="BA330" s="5">
        <f t="shared" si="602"/>
        <v>1.3577967409915477E-3</v>
      </c>
      <c r="BB330" s="5">
        <f t="shared" si="603"/>
        <v>3.8576278346014561E-4</v>
      </c>
      <c r="BC330" s="5">
        <f t="shared" si="604"/>
        <v>8.7679058645697712E-5</v>
      </c>
      <c r="BD330" s="5">
        <f t="shared" si="605"/>
        <v>1.0694828455115269E-4</v>
      </c>
      <c r="BE330" s="5">
        <f t="shared" si="606"/>
        <v>2.3473722481850729E-4</v>
      </c>
      <c r="BF330" s="5">
        <f t="shared" si="607"/>
        <v>2.5760845508999124E-4</v>
      </c>
      <c r="BG330" s="5">
        <f t="shared" si="608"/>
        <v>1.8847207037617344E-4</v>
      </c>
      <c r="BH330" s="5">
        <f t="shared" si="609"/>
        <v>1.0341776621657953E-4</v>
      </c>
      <c r="BI330" s="5">
        <f t="shared" si="610"/>
        <v>4.5397641561979431E-5</v>
      </c>
      <c r="BJ330" s="8">
        <f t="shared" si="611"/>
        <v>0.60655874347239858</v>
      </c>
      <c r="BK330" s="8">
        <f t="shared" si="612"/>
        <v>0.20487021204444869</v>
      </c>
      <c r="BL330" s="8">
        <f t="shared" si="613"/>
        <v>0.17856628628552251</v>
      </c>
      <c r="BM330" s="8">
        <f t="shared" si="614"/>
        <v>0.63926949035094582</v>
      </c>
      <c r="BN330" s="8">
        <f t="shared" si="615"/>
        <v>0.35317847784963058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1.5021645021645</v>
      </c>
      <c r="F331">
        <f>VLOOKUP(B331,home!$B$2:$E$405,3,FALSE)</f>
        <v>1</v>
      </c>
      <c r="G331">
        <f>VLOOKUP(C331,away!$B$2:$E$405,4,FALSE)</f>
        <v>1.57</v>
      </c>
      <c r="H331">
        <f>VLOOKUP(A331,away!$A$2:$E$405,3,FALSE)</f>
        <v>1.2640692640692599</v>
      </c>
      <c r="I331">
        <f>VLOOKUP(C331,away!$B$2:$E$405,3,FALSE)</f>
        <v>0.18</v>
      </c>
      <c r="J331">
        <f>VLOOKUP(B331,home!$B$2:$E$405,4,FALSE)</f>
        <v>1</v>
      </c>
      <c r="K331" s="3">
        <f t="shared" si="560"/>
        <v>2.3583982683982652</v>
      </c>
      <c r="L331" s="3">
        <f t="shared" si="561"/>
        <v>0.22753246753246678</v>
      </c>
      <c r="M331" s="5">
        <f t="shared" si="562"/>
        <v>7.5325938407334744E-2</v>
      </c>
      <c r="N331" s="5">
        <f t="shared" si="563"/>
        <v>0.17764856270533261</v>
      </c>
      <c r="O331" s="5">
        <f t="shared" si="564"/>
        <v>1.7139096635019488E-2</v>
      </c>
      <c r="P331" s="5">
        <f t="shared" si="565"/>
        <v>4.0420815825940488E-2</v>
      </c>
      <c r="Q331" s="5">
        <f t="shared" si="566"/>
        <v>0.20948303133384857</v>
      </c>
      <c r="R331" s="5">
        <f t="shared" si="567"/>
        <v>1.9498504743216912E-3</v>
      </c>
      <c r="S331" s="5">
        <f t="shared" si="568"/>
        <v>5.4225754984935856E-3</v>
      </c>
      <c r="T331" s="5">
        <f t="shared" si="569"/>
        <v>4.766419102557163E-2</v>
      </c>
      <c r="U331" s="5">
        <f t="shared" si="570"/>
        <v>4.5985239822758121E-3</v>
      </c>
      <c r="V331" s="5">
        <f t="shared" si="571"/>
        <v>3.2331333839347002E-4</v>
      </c>
      <c r="W331" s="5">
        <f t="shared" si="572"/>
        <v>0.16468147278552267</v>
      </c>
      <c r="X331" s="5">
        <f t="shared" si="573"/>
        <v>3.7470381859770752E-2</v>
      </c>
      <c r="Y331" s="5">
        <f t="shared" si="574"/>
        <v>4.2628642219687107E-3</v>
      </c>
      <c r="Z331" s="5">
        <f t="shared" si="575"/>
        <v>1.4788476324725507E-4</v>
      </c>
      <c r="AA331" s="5">
        <f t="shared" si="576"/>
        <v>3.4877116956481374E-4</v>
      </c>
      <c r="AB331" s="5">
        <f t="shared" si="577"/>
        <v>4.1127066118444729E-4</v>
      </c>
      <c r="AC331" s="5">
        <f t="shared" si="578"/>
        <v>1.0843367156777343E-5</v>
      </c>
      <c r="AD331" s="5">
        <f t="shared" si="579"/>
        <v>9.7096125063663177E-2</v>
      </c>
      <c r="AE331" s="5">
        <f t="shared" si="580"/>
        <v>2.2092520923576279E-2</v>
      </c>
      <c r="AF331" s="5">
        <f t="shared" si="581"/>
        <v>2.5133828998769817E-3</v>
      </c>
      <c r="AG331" s="5">
        <f t="shared" si="582"/>
        <v>1.9062540435430553E-4</v>
      </c>
      <c r="AH331" s="5">
        <f t="shared" si="583"/>
        <v>8.4121462730256489E-6</v>
      </c>
      <c r="AI331" s="5">
        <f t="shared" si="584"/>
        <v>1.9839191203816608E-5</v>
      </c>
      <c r="AJ331" s="5">
        <f t="shared" si="585"/>
        <v>2.3394357090751598E-5</v>
      </c>
      <c r="AK331" s="5">
        <f t="shared" si="586"/>
        <v>1.8391070417706416E-5</v>
      </c>
      <c r="AL331" s="5">
        <f t="shared" si="587"/>
        <v>2.3274731442813086E-7</v>
      </c>
      <c r="AM331" s="5">
        <f t="shared" si="588"/>
        <v>4.5798266643664896E-2</v>
      </c>
      <c r="AN331" s="5">
        <f t="shared" si="589"/>
        <v>1.0420592618142941E-2</v>
      </c>
      <c r="AO331" s="5">
        <f t="shared" si="590"/>
        <v>1.1855115757783358E-3</v>
      </c>
      <c r="AP331" s="5">
        <f t="shared" si="591"/>
        <v>8.9914124708382584E-5</v>
      </c>
      <c r="AQ331" s="5">
        <f t="shared" si="592"/>
        <v>5.1145956652300567E-6</v>
      </c>
      <c r="AR331" s="5">
        <f t="shared" si="593"/>
        <v>3.828072797491143E-7</v>
      </c>
      <c r="AS331" s="5">
        <f t="shared" si="594"/>
        <v>9.0281202569056146E-7</v>
      </c>
      <c r="AT331" s="5">
        <f t="shared" si="595"/>
        <v>1.0645951590388753E-6</v>
      </c>
      <c r="AU331" s="5">
        <f t="shared" si="596"/>
        <v>8.3691312654081969E-7</v>
      </c>
      <c r="AV331" s="5">
        <f t="shared" si="597"/>
        <v>4.934436171084119E-7</v>
      </c>
      <c r="AW331" s="5">
        <f t="shared" si="598"/>
        <v>3.4693067551931045E-9</v>
      </c>
      <c r="AX331" s="5">
        <f t="shared" si="599"/>
        <v>1.8001758791343577E-2</v>
      </c>
      <c r="AY331" s="5">
        <f t="shared" si="600"/>
        <v>4.0959845977186814E-3</v>
      </c>
      <c r="AZ331" s="5">
        <f t="shared" si="601"/>
        <v>4.65984741246955E-4</v>
      </c>
      <c r="BA331" s="5">
        <f t="shared" si="602"/>
        <v>3.5342219336132578E-5</v>
      </c>
      <c r="BB331" s="5">
        <f t="shared" si="603"/>
        <v>2.0103755934059763E-6</v>
      </c>
      <c r="BC331" s="5">
        <f t="shared" si="604"/>
        <v>9.1485143886941862E-8</v>
      </c>
      <c r="BD331" s="5">
        <f t="shared" si="605"/>
        <v>1.4516847491784529E-8</v>
      </c>
      <c r="BE331" s="5">
        <f t="shared" si="606"/>
        <v>3.4236507987226332E-8</v>
      </c>
      <c r="BF331" s="5">
        <f t="shared" si="607"/>
        <v>4.0371660576538981E-8</v>
      </c>
      <c r="BG331" s="5">
        <f t="shared" si="608"/>
        <v>3.1737484798690683E-8</v>
      </c>
      <c r="BH331" s="5">
        <f t="shared" si="609"/>
        <v>1.8712407298137095E-8</v>
      </c>
      <c r="BI331" s="5">
        <f t="shared" si="610"/>
        <v>8.82626179389791E-9</v>
      </c>
      <c r="BJ331" s="8">
        <f t="shared" si="611"/>
        <v>0.84320372999182813</v>
      </c>
      <c r="BK331" s="8">
        <f t="shared" si="612"/>
        <v>0.12559970378235219</v>
      </c>
      <c r="BL331" s="8">
        <f t="shared" si="613"/>
        <v>2.4521378659729628E-2</v>
      </c>
      <c r="BM331" s="8">
        <f t="shared" si="614"/>
        <v>0.46740942068694752</v>
      </c>
      <c r="BN331" s="8">
        <f t="shared" si="615"/>
        <v>0.52196729538179765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1.5021645021645</v>
      </c>
      <c r="F332">
        <f>VLOOKUP(B332,home!$B$2:$E$405,3,FALSE)</f>
        <v>1.1100000000000001</v>
      </c>
      <c r="G332">
        <f>VLOOKUP(C332,away!$B$2:$E$405,4,FALSE)</f>
        <v>0.87</v>
      </c>
      <c r="H332">
        <f>VLOOKUP(A332,away!$A$2:$E$405,3,FALSE)</f>
        <v>1.2640692640692599</v>
      </c>
      <c r="I332">
        <f>VLOOKUP(C332,away!$B$2:$E$405,3,FALSE)</f>
        <v>0.6</v>
      </c>
      <c r="J332">
        <f>VLOOKUP(B332,home!$B$2:$E$405,4,FALSE)</f>
        <v>1.1100000000000001</v>
      </c>
      <c r="K332" s="3">
        <f t="shared" si="560"/>
        <v>1.4506402597402579</v>
      </c>
      <c r="L332" s="3">
        <f t="shared" si="561"/>
        <v>0.8418701298701271</v>
      </c>
      <c r="M332" s="5">
        <f t="shared" si="562"/>
        <v>0.10101256240677273</v>
      </c>
      <c r="N332" s="5">
        <f t="shared" si="563"/>
        <v>0.14653288976678977</v>
      </c>
      <c r="O332" s="5">
        <f t="shared" si="564"/>
        <v>8.5039459031904061E-2</v>
      </c>
      <c r="P332" s="5">
        <f t="shared" si="565"/>
        <v>0.12336166293821232</v>
      </c>
      <c r="Q332" s="5">
        <f t="shared" si="566"/>
        <v>0.10628325463589329</v>
      </c>
      <c r="R332" s="5">
        <f t="shared" si="567"/>
        <v>3.5796090209637206E-2</v>
      </c>
      <c r="S332" s="5">
        <f t="shared" si="568"/>
        <v>3.7663879423230934E-2</v>
      </c>
      <c r="T332" s="5">
        <f t="shared" si="569"/>
        <v>8.9476697383339257E-2</v>
      </c>
      <c r="U332" s="5">
        <f t="shared" si="570"/>
        <v>5.1927249599393814E-2</v>
      </c>
      <c r="V332" s="5">
        <f t="shared" si="571"/>
        <v>5.1107821395342291E-3</v>
      </c>
      <c r="W332" s="5">
        <f t="shared" si="572"/>
        <v>5.1392922703684063E-2</v>
      </c>
      <c r="X332" s="5">
        <f t="shared" si="573"/>
        <v>4.3266166510955904E-2</v>
      </c>
      <c r="Y332" s="5">
        <f t="shared" si="574"/>
        <v>1.8212246609780491E-2</v>
      </c>
      <c r="Z332" s="5">
        <f t="shared" si="575"/>
        <v>1.0045219704543355E-2</v>
      </c>
      <c r="AA332" s="5">
        <f t="shared" si="576"/>
        <v>1.4572000121346729E-2</v>
      </c>
      <c r="AB332" s="5">
        <f t="shared" si="577"/>
        <v>1.0569365020482746E-2</v>
      </c>
      <c r="AC332" s="5">
        <f t="shared" si="578"/>
        <v>3.900966428245869E-4</v>
      </c>
      <c r="AD332" s="5">
        <f t="shared" si="579"/>
        <v>1.8638160684920829E-2</v>
      </c>
      <c r="AE332" s="5">
        <f t="shared" si="580"/>
        <v>1.5690910756354596E-2</v>
      </c>
      <c r="AF332" s="5">
        <f t="shared" si="581"/>
        <v>6.6048545381164076E-3</v>
      </c>
      <c r="AG332" s="5">
        <f t="shared" si="582"/>
        <v>1.853476582592453E-3</v>
      </c>
      <c r="AH332" s="5">
        <f t="shared" si="583"/>
        <v>2.1141926043094683E-3</v>
      </c>
      <c r="AI332" s="5">
        <f t="shared" si="584"/>
        <v>3.0669329086564193E-3</v>
      </c>
      <c r="AJ332" s="5">
        <f t="shared" si="585"/>
        <v>2.2245081756096471E-3</v>
      </c>
      <c r="AK332" s="5">
        <f t="shared" si="586"/>
        <v>1.0756537058869016E-3</v>
      </c>
      <c r="AL332" s="5">
        <f t="shared" si="587"/>
        <v>1.9056231984954885E-5</v>
      </c>
      <c r="AM332" s="5">
        <f t="shared" si="588"/>
        <v>5.4074532514108353E-3</v>
      </c>
      <c r="AN332" s="5">
        <f t="shared" si="589"/>
        <v>4.5523733710318807E-3</v>
      </c>
      <c r="AO332" s="5">
        <f t="shared" si="590"/>
        <v>1.9162535805439585E-3</v>
      </c>
      <c r="AP332" s="5">
        <f t="shared" si="591"/>
        <v>5.3774555023887959E-4</v>
      </c>
      <c r="AQ332" s="5">
        <f t="shared" si="592"/>
        <v>1.131779790541721E-4</v>
      </c>
      <c r="AR332" s="5">
        <f t="shared" si="593"/>
        <v>3.5597512047209494E-4</v>
      </c>
      <c r="AS332" s="5">
        <f t="shared" si="594"/>
        <v>5.1639184122270938E-4</v>
      </c>
      <c r="AT332" s="5">
        <f t="shared" si="595"/>
        <v>3.745493973395307E-4</v>
      </c>
      <c r="AU332" s="5">
        <f t="shared" si="596"/>
        <v>1.8111214501405793E-4</v>
      </c>
      <c r="AV332" s="5">
        <f t="shared" si="597"/>
        <v>6.5682142271327124E-5</v>
      </c>
      <c r="AW332" s="5">
        <f t="shared" si="598"/>
        <v>6.4645657568307405E-7</v>
      </c>
      <c r="AX332" s="5">
        <f t="shared" si="599"/>
        <v>1.3073782315266523E-3</v>
      </c>
      <c r="AY332" s="5">
        <f t="shared" si="600"/>
        <v>1.1006426815647198E-3</v>
      </c>
      <c r="AZ332" s="5">
        <f t="shared" si="601"/>
        <v>4.6329909863474775E-4</v>
      </c>
      <c r="BA332" s="5">
        <f t="shared" si="602"/>
        <v>1.3001255744544933E-4</v>
      </c>
      <c r="BB332" s="5">
        <f t="shared" si="603"/>
        <v>2.7363422155336942E-5</v>
      </c>
      <c r="BC332" s="5">
        <f t="shared" si="604"/>
        <v>4.607289552720926E-6</v>
      </c>
      <c r="BD332" s="5">
        <f t="shared" si="605"/>
        <v>4.9947470150396094E-5</v>
      </c>
      <c r="BE332" s="5">
        <f t="shared" si="606"/>
        <v>7.2455811072339373E-5</v>
      </c>
      <c r="BF332" s="5">
        <f t="shared" si="607"/>
        <v>5.2553658296834731E-5</v>
      </c>
      <c r="BG332" s="5">
        <f t="shared" si="608"/>
        <v>2.5412150840673695E-5</v>
      </c>
      <c r="BH332" s="5">
        <f t="shared" si="609"/>
        <v>9.2159722740183852E-6</v>
      </c>
      <c r="BI332" s="5">
        <f t="shared" si="610"/>
        <v>2.6738120826682049E-6</v>
      </c>
      <c r="BJ332" s="8">
        <f t="shared" si="611"/>
        <v>0.51351188718558638</v>
      </c>
      <c r="BK332" s="8">
        <f t="shared" si="612"/>
        <v>0.2686586824641245</v>
      </c>
      <c r="BL332" s="8">
        <f t="shared" si="613"/>
        <v>0.20809142089826368</v>
      </c>
      <c r="BM332" s="8">
        <f t="shared" si="614"/>
        <v>0.40118129503831945</v>
      </c>
      <c r="BN332" s="8">
        <f t="shared" si="615"/>
        <v>0.59802591898920943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1.5021645021645</v>
      </c>
      <c r="F333">
        <f>VLOOKUP(B333,home!$B$2:$E$405,3,FALSE)</f>
        <v>1.0900000000000001</v>
      </c>
      <c r="G333">
        <f>VLOOKUP(C333,away!$B$2:$E$405,4,FALSE)</f>
        <v>1.26</v>
      </c>
      <c r="H333">
        <f>VLOOKUP(A333,away!$A$2:$E$405,3,FALSE)</f>
        <v>1.2640692640692599</v>
      </c>
      <c r="I333">
        <f>VLOOKUP(C333,away!$B$2:$E$405,3,FALSE)</f>
        <v>0.93</v>
      </c>
      <c r="J333">
        <f>VLOOKUP(B333,home!$B$2:$E$405,4,FALSE)</f>
        <v>1.0900000000000001</v>
      </c>
      <c r="K333" s="3">
        <f t="shared" si="560"/>
        <v>2.0630727272727243</v>
      </c>
      <c r="L333" s="3">
        <f t="shared" si="561"/>
        <v>1.2813870129870089</v>
      </c>
      <c r="M333" s="5">
        <f t="shared" si="562"/>
        <v>3.5279269979109906E-2</v>
      </c>
      <c r="N333" s="5">
        <f t="shared" si="563"/>
        <v>7.2783699731993029E-2</v>
      </c>
      <c r="O333" s="5">
        <f t="shared" si="564"/>
        <v>4.520639837889389E-2</v>
      </c>
      <c r="P333" s="5">
        <f t="shared" si="565"/>
        <v>9.3264087593721887E-2</v>
      </c>
      <c r="Q333" s="5">
        <f t="shared" si="566"/>
        <v>7.5079032953540958E-2</v>
      </c>
      <c r="R333" s="5">
        <f t="shared" si="567"/>
        <v>2.8963445893315815E-2</v>
      </c>
      <c r="S333" s="5">
        <f t="shared" si="568"/>
        <v>6.1638109574262294E-2</v>
      </c>
      <c r="T333" s="5">
        <f t="shared" si="569"/>
        <v>9.6205297774291057E-2</v>
      </c>
      <c r="U333" s="5">
        <f t="shared" si="570"/>
        <v>5.9753695310339042E-2</v>
      </c>
      <c r="V333" s="5">
        <f t="shared" si="571"/>
        <v>1.8105130399836591E-2</v>
      </c>
      <c r="W333" s="5">
        <f t="shared" si="572"/>
        <v>5.1631168425486831E-2</v>
      </c>
      <c r="X333" s="5">
        <f t="shared" si="573"/>
        <v>6.6159508685763729E-2</v>
      </c>
      <c r="Y333" s="5">
        <f t="shared" si="574"/>
        <v>4.2387967607769445E-2</v>
      </c>
      <c r="Z333" s="5">
        <f t="shared" si="575"/>
        <v>1.2371127806348935E-2</v>
      </c>
      <c r="AA333" s="5">
        <f t="shared" si="576"/>
        <v>2.552253638288373E-2</v>
      </c>
      <c r="AB333" s="5">
        <f t="shared" si="577"/>
        <v>2.632742437117664E-2</v>
      </c>
      <c r="AC333" s="5">
        <f t="shared" si="578"/>
        <v>2.9914140593505245E-3</v>
      </c>
      <c r="AD333" s="5">
        <f t="shared" si="579"/>
        <v>2.662971386396162E-2</v>
      </c>
      <c r="AE333" s="5">
        <f t="shared" si="580"/>
        <v>3.412296950484052E-2</v>
      </c>
      <c r="AF333" s="5">
        <f t="shared" si="581"/>
        <v>2.1862364984027199E-2</v>
      </c>
      <c r="AG333" s="5">
        <f t="shared" si="582"/>
        <v>9.3380501879047964E-3</v>
      </c>
      <c r="AH333" s="5">
        <f t="shared" si="583"/>
        <v>3.9630506267644946E-3</v>
      </c>
      <c r="AI333" s="5">
        <f t="shared" si="584"/>
        <v>8.1760616648789055E-3</v>
      </c>
      <c r="AJ333" s="5">
        <f t="shared" si="585"/>
        <v>8.4339049186558483E-3</v>
      </c>
      <c r="AK333" s="5">
        <f t="shared" si="586"/>
        <v>5.7999197406967216E-3</v>
      </c>
      <c r="AL333" s="5">
        <f t="shared" si="587"/>
        <v>3.1632344209566598E-4</v>
      </c>
      <c r="AM333" s="5">
        <f t="shared" si="588"/>
        <v>1.0987807281563117E-2</v>
      </c>
      <c r="AN333" s="5">
        <f t="shared" si="589"/>
        <v>1.4079633551799068E-2</v>
      </c>
      <c r="AO333" s="5">
        <f t="shared" si="590"/>
        <v>9.0207297904457417E-3</v>
      </c>
      <c r="AP333" s="5">
        <f t="shared" si="591"/>
        <v>3.8530153337140655E-3</v>
      </c>
      <c r="AQ333" s="5">
        <f t="shared" si="592"/>
        <v>1.2343009523652518E-3</v>
      </c>
      <c r="AR333" s="5">
        <f t="shared" si="593"/>
        <v>1.0156403209892096E-3</v>
      </c>
      <c r="AS333" s="5">
        <f t="shared" si="594"/>
        <v>2.095339846951354E-3</v>
      </c>
      <c r="AT333" s="5">
        <f t="shared" si="595"/>
        <v>2.1614192463065714E-3</v>
      </c>
      <c r="AU333" s="5">
        <f t="shared" si="596"/>
        <v>1.4863883664191515E-3</v>
      </c>
      <c r="AV333" s="5">
        <f t="shared" si="597"/>
        <v>7.6663182522370213E-4</v>
      </c>
      <c r="AW333" s="5">
        <f t="shared" si="598"/>
        <v>2.322863731230733E-5</v>
      </c>
      <c r="AX333" s="5">
        <f t="shared" si="599"/>
        <v>3.778107589186919E-3</v>
      </c>
      <c r="AY333" s="5">
        <f t="shared" si="600"/>
        <v>4.8412179984517753E-3</v>
      </c>
      <c r="AZ333" s="5">
        <f t="shared" si="601"/>
        <v>3.1017369351275339E-3</v>
      </c>
      <c r="BA333" s="5">
        <f t="shared" si="602"/>
        <v>1.3248418087915168E-3</v>
      </c>
      <c r="BB333" s="5">
        <f t="shared" si="603"/>
        <v>4.2440877201191672E-4</v>
      </c>
      <c r="BC333" s="5">
        <f t="shared" si="604"/>
        <v>1.0876637773076685E-4</v>
      </c>
      <c r="BD333" s="5">
        <f t="shared" si="605"/>
        <v>2.169047195302549E-4</v>
      </c>
      <c r="BE333" s="5">
        <f t="shared" si="606"/>
        <v>4.4749021127960838E-4</v>
      </c>
      <c r="BF333" s="5">
        <f t="shared" si="607"/>
        <v>4.616024253062347E-4</v>
      </c>
      <c r="BG333" s="5">
        <f t="shared" si="608"/>
        <v>3.1743979149741251E-4</v>
      </c>
      <c r="BH333" s="5">
        <f t="shared" si="609"/>
        <v>1.6372534409736294E-4</v>
      </c>
      <c r="BI333" s="5">
        <f t="shared" si="610"/>
        <v>6.7555458434122369E-5</v>
      </c>
      <c r="BJ333" s="8">
        <f t="shared" si="611"/>
        <v>0.54895434011076683</v>
      </c>
      <c r="BK333" s="8">
        <f t="shared" si="612"/>
        <v>0.21643555304682865</v>
      </c>
      <c r="BL333" s="8">
        <f t="shared" si="613"/>
        <v>0.22134657484364012</v>
      </c>
      <c r="BM333" s="8">
        <f t="shared" si="614"/>
        <v>0.64371367191586959</v>
      </c>
      <c r="BN333" s="8">
        <f t="shared" si="615"/>
        <v>0.35057593453057545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1.5021645021645</v>
      </c>
      <c r="F334">
        <f>VLOOKUP(B334,home!$B$2:$E$405,3,FALSE)</f>
        <v>0.96</v>
      </c>
      <c r="G334">
        <f>VLOOKUP(C334,away!$B$2:$E$405,4,FALSE)</f>
        <v>0.96</v>
      </c>
      <c r="H334">
        <f>VLOOKUP(A334,away!$A$2:$E$405,3,FALSE)</f>
        <v>1.2640692640692599</v>
      </c>
      <c r="I334">
        <f>VLOOKUP(C334,away!$B$2:$E$405,3,FALSE)</f>
        <v>1.1100000000000001</v>
      </c>
      <c r="J334">
        <f>VLOOKUP(B334,home!$B$2:$E$405,4,FALSE)</f>
        <v>0.96</v>
      </c>
      <c r="K334" s="3">
        <f t="shared" si="560"/>
        <v>1.3843948051948032</v>
      </c>
      <c r="L334" s="3">
        <f t="shared" si="561"/>
        <v>1.3469922077922034</v>
      </c>
      <c r="M334" s="5">
        <f t="shared" si="562"/>
        <v>6.512889237195861E-2</v>
      </c>
      <c r="N334" s="5">
        <f t="shared" si="563"/>
        <v>9.0164100267830935E-2</v>
      </c>
      <c r="O334" s="5">
        <f t="shared" si="564"/>
        <v>8.7728110527165309E-2</v>
      </c>
      <c r="P334" s="5">
        <f t="shared" si="565"/>
        <v>0.12145034048336319</v>
      </c>
      <c r="Q334" s="5">
        <f t="shared" si="566"/>
        <v>6.2411356012924281E-2</v>
      </c>
      <c r="R334" s="5">
        <f t="shared" si="567"/>
        <v>5.9084540642212434E-2</v>
      </c>
      <c r="S334" s="5">
        <f t="shared" si="568"/>
        <v>5.6619207951844351E-2</v>
      </c>
      <c r="T334" s="5">
        <f t="shared" si="569"/>
        <v>8.4067610227154074E-2</v>
      </c>
      <c r="U334" s="5">
        <f t="shared" si="570"/>
        <v>8.1796331132400119E-2</v>
      </c>
      <c r="V334" s="5">
        <f t="shared" si="571"/>
        <v>1.1731304960934318E-2</v>
      </c>
      <c r="W334" s="5">
        <f t="shared" si="572"/>
        <v>2.8800652349818594E-2</v>
      </c>
      <c r="X334" s="5">
        <f t="shared" si="573"/>
        <v>3.8794254294537853E-2</v>
      </c>
      <c r="Y334" s="5">
        <f t="shared" si="574"/>
        <v>2.6127779120925863E-2</v>
      </c>
      <c r="Z334" s="5">
        <f t="shared" si="575"/>
        <v>2.652880528201396E-2</v>
      </c>
      <c r="AA334" s="5">
        <f t="shared" si="576"/>
        <v>3.6726340220444582E-2</v>
      </c>
      <c r="AB334" s="5">
        <f t="shared" si="577"/>
        <v>2.5421877307500229E-2</v>
      </c>
      <c r="AC334" s="5">
        <f t="shared" si="578"/>
        <v>1.3672608748689155E-3</v>
      </c>
      <c r="AD334" s="5">
        <f t="shared" si="579"/>
        <v>9.9678683748275904E-3</v>
      </c>
      <c r="AE334" s="5">
        <f t="shared" si="580"/>
        <v>1.3426641029191095E-2</v>
      </c>
      <c r="AF334" s="5">
        <f t="shared" si="581"/>
        <v>9.0427904215717499E-3</v>
      </c>
      <c r="AG334" s="5">
        <f t="shared" si="582"/>
        <v>4.0601894115183728E-3</v>
      </c>
      <c r="AH334" s="5">
        <f t="shared" si="583"/>
        <v>8.9335234992273648E-3</v>
      </c>
      <c r="AI334" s="5">
        <f t="shared" si="584"/>
        <v>1.2367523524416064E-2</v>
      </c>
      <c r="AJ334" s="5">
        <f t="shared" si="585"/>
        <v>8.5607676601630652E-3</v>
      </c>
      <c r="AK334" s="5">
        <f t="shared" si="586"/>
        <v>3.9504940924031378E-3</v>
      </c>
      <c r="AL334" s="5">
        <f t="shared" si="587"/>
        <v>1.0198502860085848E-4</v>
      </c>
      <c r="AM334" s="5">
        <f t="shared" si="588"/>
        <v>2.7598930393953748E-3</v>
      </c>
      <c r="AN334" s="5">
        <f t="shared" si="589"/>
        <v>3.71755441840551E-3</v>
      </c>
      <c r="AO334" s="5">
        <f t="shared" si="590"/>
        <v>2.5037584168178498E-3</v>
      </c>
      <c r="AP334" s="5">
        <f t="shared" si="591"/>
        <v>1.1241810258825955E-3</v>
      </c>
      <c r="AQ334" s="5">
        <f t="shared" si="592"/>
        <v>3.7856577050292549E-4</v>
      </c>
      <c r="AR334" s="5">
        <f t="shared" si="593"/>
        <v>2.4066773083175606E-3</v>
      </c>
      <c r="AS334" s="5">
        <f t="shared" si="594"/>
        <v>3.3317915634150427E-3</v>
      </c>
      <c r="AT334" s="5">
        <f t="shared" si="595"/>
        <v>2.306257466191829E-3</v>
      </c>
      <c r="AU334" s="5">
        <f t="shared" si="596"/>
        <v>1.0642569518792321E-3</v>
      </c>
      <c r="AV334" s="5">
        <f t="shared" si="597"/>
        <v>3.6833794889351611E-4</v>
      </c>
      <c r="AW334" s="5">
        <f t="shared" si="598"/>
        <v>5.2827367038755222E-6</v>
      </c>
      <c r="AX334" s="5">
        <f t="shared" si="599"/>
        <v>6.3679693110537425E-4</v>
      </c>
      <c r="AY334" s="5">
        <f t="shared" si="600"/>
        <v>8.5776050414492768E-4</v>
      </c>
      <c r="AZ334" s="5">
        <f t="shared" si="601"/>
        <v>5.7769835761756487E-4</v>
      </c>
      <c r="BA334" s="5">
        <f t="shared" si="602"/>
        <v>2.5938506205507115E-4</v>
      </c>
      <c r="BB334" s="5">
        <f t="shared" si="603"/>
        <v>8.734741435146952E-5</v>
      </c>
      <c r="BC334" s="5">
        <f t="shared" si="604"/>
        <v>2.3531257300445272E-5</v>
      </c>
      <c r="BD334" s="5">
        <f t="shared" si="605"/>
        <v>5.4029593016234395E-4</v>
      </c>
      <c r="BE334" s="5">
        <f t="shared" si="606"/>
        <v>7.4798287898464311E-4</v>
      </c>
      <c r="BF334" s="5">
        <f t="shared" si="607"/>
        <v>5.1775180602049665E-4</v>
      </c>
      <c r="BG334" s="5">
        <f t="shared" si="608"/>
        <v>2.3892430354500093E-4</v>
      </c>
      <c r="BH334" s="5">
        <f t="shared" si="609"/>
        <v>8.269139116562139E-5</v>
      </c>
      <c r="BI334" s="5">
        <f t="shared" si="610"/>
        <v>2.2895506472803526E-5</v>
      </c>
      <c r="BJ334" s="8">
        <f t="shared" si="611"/>
        <v>0.37978971370787945</v>
      </c>
      <c r="BK334" s="8">
        <f t="shared" si="612"/>
        <v>0.2572567521757152</v>
      </c>
      <c r="BL334" s="8">
        <f t="shared" si="613"/>
        <v>0.33619737166098046</v>
      </c>
      <c r="BM334" s="8">
        <f t="shared" si="614"/>
        <v>0.51295282475369319</v>
      </c>
      <c r="BN334" s="8">
        <f t="shared" si="615"/>
        <v>0.48596734030545474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1.5021645021645</v>
      </c>
      <c r="F335">
        <f>VLOOKUP(B335,home!$B$2:$E$405,3,FALSE)</f>
        <v>0.53</v>
      </c>
      <c r="G335">
        <f>VLOOKUP(C335,away!$B$2:$E$405,4,FALSE)</f>
        <v>0.93</v>
      </c>
      <c r="H335">
        <f>VLOOKUP(A335,away!$A$2:$E$405,3,FALSE)</f>
        <v>1.2640692640692599</v>
      </c>
      <c r="I335">
        <f>VLOOKUP(C335,away!$B$2:$E$405,3,FALSE)</f>
        <v>0.87</v>
      </c>
      <c r="J335">
        <f>VLOOKUP(B335,home!$B$2:$E$405,4,FALSE)</f>
        <v>0.53</v>
      </c>
      <c r="K335" s="3">
        <f t="shared" si="560"/>
        <v>0.74041688311688214</v>
      </c>
      <c r="L335" s="3">
        <f t="shared" si="561"/>
        <v>0.58286233766233575</v>
      </c>
      <c r="M335" s="5">
        <f t="shared" si="562"/>
        <v>0.26626074105563641</v>
      </c>
      <c r="N335" s="5">
        <f t="shared" si="563"/>
        <v>0.19714394798880555</v>
      </c>
      <c r="O335" s="5">
        <f t="shared" si="564"/>
        <v>0.15519335795939412</v>
      </c>
      <c r="P335" s="5">
        <f t="shared" si="565"/>
        <v>0.11490778238073714</v>
      </c>
      <c r="Q335" s="5">
        <f t="shared" si="566"/>
        <v>7.2984353747614056E-2</v>
      </c>
      <c r="R335" s="5">
        <f t="shared" si="567"/>
        <v>4.522818170494005E-2</v>
      </c>
      <c r="S335" s="5">
        <f t="shared" si="568"/>
        <v>1.2397432681316552E-2</v>
      </c>
      <c r="T335" s="5">
        <f t="shared" si="569"/>
        <v>4.2539831038109183E-2</v>
      </c>
      <c r="U335" s="5">
        <f t="shared" si="570"/>
        <v>3.3487709327015697E-2</v>
      </c>
      <c r="V335" s="5">
        <f t="shared" si="571"/>
        <v>5.9447220836431178E-4</v>
      </c>
      <c r="W335" s="5">
        <f t="shared" si="572"/>
        <v>1.8012949239369448E-2</v>
      </c>
      <c r="X335" s="5">
        <f t="shared" si="573"/>
        <v>1.049906970185187E-2</v>
      </c>
      <c r="Y335" s="5">
        <f t="shared" si="574"/>
        <v>3.059756154850591E-3</v>
      </c>
      <c r="Z335" s="5">
        <f t="shared" si="575"/>
        <v>8.7872679055860815E-3</v>
      </c>
      <c r="AA335" s="5">
        <f t="shared" si="576"/>
        <v>6.5062415137670587E-3</v>
      </c>
      <c r="AB335" s="5">
        <f t="shared" si="577"/>
        <v>2.408665531214535E-3</v>
      </c>
      <c r="AC335" s="5">
        <f t="shared" si="578"/>
        <v>1.6034443079952823E-5</v>
      </c>
      <c r="AD335" s="5">
        <f t="shared" si="579"/>
        <v>3.3342729328891345E-3</v>
      </c>
      <c r="AE335" s="5">
        <f t="shared" si="580"/>
        <v>1.9434221160680133E-3</v>
      </c>
      <c r="AF335" s="5">
        <f t="shared" si="581"/>
        <v>5.6637377881804262E-4</v>
      </c>
      <c r="AG335" s="5">
        <f t="shared" si="582"/>
        <v>1.1003931490417834E-4</v>
      </c>
      <c r="AH335" s="5">
        <f t="shared" si="583"/>
        <v>1.2804418782787802E-3</v>
      </c>
      <c r="AI335" s="5">
        <f t="shared" si="584"/>
        <v>9.480607845275005E-4</v>
      </c>
      <c r="AJ335" s="5">
        <f t="shared" si="585"/>
        <v>3.5098010554259889E-4</v>
      </c>
      <c r="AK335" s="5">
        <f t="shared" si="586"/>
        <v>8.6623865260628474E-5</v>
      </c>
      <c r="AL335" s="5">
        <f t="shared" si="587"/>
        <v>2.7679368557643155E-7</v>
      </c>
      <c r="AM335" s="5">
        <f t="shared" si="588"/>
        <v>4.937503944861518E-4</v>
      </c>
      <c r="AN335" s="5">
        <f t="shared" si="589"/>
        <v>2.877885091518989E-4</v>
      </c>
      <c r="AO335" s="5">
        <f t="shared" si="590"/>
        <v>8.3870541598317133E-5</v>
      </c>
      <c r="AP335" s="5">
        <f t="shared" si="591"/>
        <v>1.6294993312333767E-5</v>
      </c>
      <c r="AQ335" s="5">
        <f t="shared" si="592"/>
        <v>2.374434473554747E-6</v>
      </c>
      <c r="AR335" s="5">
        <f t="shared" si="593"/>
        <v>1.4926426928286443E-4</v>
      </c>
      <c r="AS335" s="5">
        <f t="shared" si="594"/>
        <v>1.1051778502313744E-4</v>
      </c>
      <c r="AT335" s="5">
        <f t="shared" si="595"/>
        <v>4.0914616957906524E-5</v>
      </c>
      <c r="AU335" s="5">
        <f t="shared" si="596"/>
        <v>1.0097957720631426E-5</v>
      </c>
      <c r="AV335" s="5">
        <f t="shared" si="597"/>
        <v>1.8691745953389939E-6</v>
      </c>
      <c r="AW335" s="5">
        <f t="shared" si="598"/>
        <v>3.318149768497956E-9</v>
      </c>
      <c r="AX335" s="5">
        <f t="shared" si="599"/>
        <v>6.0930188020527893E-5</v>
      </c>
      <c r="AY335" s="5">
        <f t="shared" si="600"/>
        <v>3.5513911823850532E-5</v>
      </c>
      <c r="AZ335" s="5">
        <f t="shared" si="601"/>
        <v>1.0349860832591792E-5</v>
      </c>
      <c r="BA335" s="5">
        <f t="shared" si="602"/>
        <v>2.0108480264547671E-6</v>
      </c>
      <c r="BB335" s="5">
        <f t="shared" si="603"/>
        <v>2.9301189534577997E-7</v>
      </c>
      <c r="BC335" s="5">
        <f t="shared" si="604"/>
        <v>3.4157119656822614E-8</v>
      </c>
      <c r="BD335" s="5">
        <f t="shared" si="605"/>
        <v>1.4500086820611779E-5</v>
      </c>
      <c r="BE335" s="5">
        <f t="shared" si="606"/>
        <v>1.0736109088641552E-5</v>
      </c>
      <c r="BF335" s="5">
        <f t="shared" si="607"/>
        <v>3.9745982141074035E-6</v>
      </c>
      <c r="BG335" s="5">
        <f t="shared" si="608"/>
        <v>9.8095320711044356E-7</v>
      </c>
      <c r="BH335" s="5">
        <f t="shared" si="609"/>
        <v>1.8157857902305597E-7</v>
      </c>
      <c r="BI335" s="5">
        <f t="shared" si="610"/>
        <v>2.6888769104208726E-8</v>
      </c>
      <c r="BJ335" s="8">
        <f t="shared" si="611"/>
        <v>0.35118722686402065</v>
      </c>
      <c r="BK335" s="8">
        <f t="shared" si="612"/>
        <v>0.39421225347464378</v>
      </c>
      <c r="BL335" s="8">
        <f t="shared" si="613"/>
        <v>0.24583332668819941</v>
      </c>
      <c r="BM335" s="8">
        <f t="shared" si="614"/>
        <v>0.1482661995016486</v>
      </c>
      <c r="BN335" s="8">
        <f t="shared" si="615"/>
        <v>0.85171836483712737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1.5021645021645</v>
      </c>
      <c r="F336">
        <f>VLOOKUP(B336,home!$B$2:$E$405,3,FALSE)</f>
        <v>1.1100000000000001</v>
      </c>
      <c r="G336">
        <f>VLOOKUP(C336,away!$B$2:$E$405,4,FALSE)</f>
        <v>0.87</v>
      </c>
      <c r="H336">
        <f>VLOOKUP(A336,away!$A$2:$E$405,3,FALSE)</f>
        <v>1.2640692640692599</v>
      </c>
      <c r="I336">
        <f>VLOOKUP(C336,away!$B$2:$E$405,3,FALSE)</f>
        <v>0.73</v>
      </c>
      <c r="J336">
        <f>VLOOKUP(B336,home!$B$2:$E$405,4,FALSE)</f>
        <v>1.1100000000000001</v>
      </c>
      <c r="K336" s="3">
        <f t="shared" si="560"/>
        <v>1.4506402597402579</v>
      </c>
      <c r="L336" s="3">
        <f t="shared" si="561"/>
        <v>1.0242753246753213</v>
      </c>
      <c r="M336" s="5">
        <f t="shared" si="562"/>
        <v>8.4170095225200317E-2</v>
      </c>
      <c r="N336" s="5">
        <f t="shared" si="563"/>
        <v>0.12210052879984683</v>
      </c>
      <c r="O336" s="5">
        <f t="shared" si="564"/>
        <v>8.6213351614744776E-2</v>
      </c>
      <c r="P336" s="5">
        <f t="shared" si="565"/>
        <v>0.12506455877949152</v>
      </c>
      <c r="Q336" s="5">
        <f t="shared" si="566"/>
        <v>8.8561971406316345E-2</v>
      </c>
      <c r="R336" s="5">
        <f t="shared" si="567"/>
        <v>4.4153104358270162E-2</v>
      </c>
      <c r="S336" s="5">
        <f t="shared" si="568"/>
        <v>4.6456950716464128E-2</v>
      </c>
      <c r="T336" s="5">
        <f t="shared" si="569"/>
        <v>9.0711842016091199E-2</v>
      </c>
      <c r="U336" s="5">
        <f t="shared" si="570"/>
        <v>6.4050270774619736E-2</v>
      </c>
      <c r="V336" s="5">
        <f t="shared" si="571"/>
        <v>7.6698103974259585E-3</v>
      </c>
      <c r="W336" s="5">
        <f t="shared" si="572"/>
        <v>4.2823853734656012E-2</v>
      </c>
      <c r="X336" s="5">
        <f t="shared" si="573"/>
        <v>4.3863416687913256E-2</v>
      </c>
      <c r="Y336" s="5">
        <f t="shared" si="574"/>
        <v>2.2464107684690624E-2</v>
      </c>
      <c r="Z336" s="5">
        <f t="shared" si="575"/>
        <v>1.5074978433996843E-2</v>
      </c>
      <c r="AA336" s="5">
        <f t="shared" si="576"/>
        <v>2.1868370631071964E-2</v>
      </c>
      <c r="AB336" s="5">
        <f t="shared" si="577"/>
        <v>1.5861569426177235E-2</v>
      </c>
      <c r="AC336" s="5">
        <f t="shared" si="578"/>
        <v>7.1226414404516327E-4</v>
      </c>
      <c r="AD336" s="5">
        <f t="shared" si="579"/>
        <v>1.5530501576180066E-2</v>
      </c>
      <c r="AE336" s="5">
        <f t="shared" si="580"/>
        <v>1.5907509544312429E-2</v>
      </c>
      <c r="AF336" s="5">
        <f t="shared" si="581"/>
        <v>8.1468347516381913E-3</v>
      </c>
      <c r="AG336" s="5">
        <f t="shared" si="582"/>
        <v>2.7815339367701338E-3</v>
      </c>
      <c r="AH336" s="5">
        <f t="shared" si="583"/>
        <v>3.8602321074888953E-3</v>
      </c>
      <c r="AI336" s="5">
        <f t="shared" si="584"/>
        <v>5.5998081070653743E-3</v>
      </c>
      <c r="AJ336" s="5">
        <f t="shared" si="585"/>
        <v>4.0616535434644593E-3</v>
      </c>
      <c r="AK336" s="5">
        <f t="shared" si="586"/>
        <v>1.9639993837554074E-3</v>
      </c>
      <c r="AL336" s="5">
        <f t="shared" si="587"/>
        <v>4.2332850246219236E-5</v>
      </c>
      <c r="AM336" s="5">
        <f t="shared" si="588"/>
        <v>4.5058341680732604E-3</v>
      </c>
      <c r="AN336" s="5">
        <f t="shared" si="589"/>
        <v>4.6152147554363952E-3</v>
      </c>
      <c r="AO336" s="5">
        <f t="shared" si="590"/>
        <v>2.3636252960354733E-3</v>
      </c>
      <c r="AP336" s="5">
        <f t="shared" si="591"/>
        <v>8.0700102250251256E-4</v>
      </c>
      <c r="AQ336" s="5">
        <f t="shared" si="592"/>
        <v>2.0664780858426933E-4</v>
      </c>
      <c r="AR336" s="5">
        <f t="shared" si="593"/>
        <v>7.9078809904405795E-4</v>
      </c>
      <c r="AS336" s="5">
        <f t="shared" si="594"/>
        <v>1.1471490533967769E-3</v>
      </c>
      <c r="AT336" s="5">
        <f t="shared" si="595"/>
        <v>8.3205030039014589E-4</v>
      </c>
      <c r="AU336" s="5">
        <f t="shared" si="596"/>
        <v>4.0233522129164026E-4</v>
      </c>
      <c r="AV336" s="5">
        <f t="shared" si="597"/>
        <v>1.4591091747928993E-4</v>
      </c>
      <c r="AW336" s="5">
        <f t="shared" si="598"/>
        <v>1.7472355049341478E-6</v>
      </c>
      <c r="AX336" s="5">
        <f t="shared" si="599"/>
        <v>1.0893907413200537E-3</v>
      </c>
      <c r="AY336" s="5">
        <f t="shared" si="600"/>
        <v>1.115836055263887E-3</v>
      </c>
      <c r="AZ336" s="5">
        <f t="shared" si="601"/>
        <v>5.7146166889492371E-4</v>
      </c>
      <c r="BA336" s="5">
        <f t="shared" si="602"/>
        <v>1.951113621489497E-4</v>
      </c>
      <c r="BB336" s="5">
        <f t="shared" si="603"/>
        <v>4.9961938453239914E-5</v>
      </c>
      <c r="BC336" s="5">
        <f t="shared" si="604"/>
        <v>1.023495614612015E-5</v>
      </c>
      <c r="BD336" s="5">
        <f t="shared" si="605"/>
        <v>1.3499745614962202E-4</v>
      </c>
      <c r="BE336" s="5">
        <f t="shared" si="606"/>
        <v>1.9583274485316177E-4</v>
      </c>
      <c r="BF336" s="5">
        <f t="shared" si="607"/>
        <v>1.4204143192971915E-4</v>
      </c>
      <c r="BG336" s="5">
        <f t="shared" si="608"/>
        <v>6.8683673236135317E-5</v>
      </c>
      <c r="BH336" s="5">
        <f t="shared" si="609"/>
        <v>2.4908825395795606E-5</v>
      </c>
      <c r="BI336" s="5">
        <f t="shared" si="610"/>
        <v>7.2267489883963242E-6</v>
      </c>
      <c r="BJ336" s="8">
        <f t="shared" si="611"/>
        <v>0.46842241991127415</v>
      </c>
      <c r="BK336" s="8">
        <f t="shared" si="612"/>
        <v>0.26523184816813722</v>
      </c>
      <c r="BL336" s="8">
        <f t="shared" si="613"/>
        <v>0.25152428441881275</v>
      </c>
      <c r="BM336" s="8">
        <f t="shared" si="614"/>
        <v>0.44887583192859204</v>
      </c>
      <c r="BN336" s="8">
        <f t="shared" si="615"/>
        <v>0.55026361018386993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1.5021645021645</v>
      </c>
      <c r="F337">
        <f>VLOOKUP(B337,home!$B$2:$E$405,3,FALSE)</f>
        <v>0.93</v>
      </c>
      <c r="G337">
        <f>VLOOKUP(C337,away!$B$2:$E$405,4,FALSE)</f>
        <v>0.22</v>
      </c>
      <c r="H337">
        <f>VLOOKUP(A337,away!$A$2:$E$405,3,FALSE)</f>
        <v>1.2640692640692599</v>
      </c>
      <c r="I337">
        <f>VLOOKUP(C337,away!$B$2:$E$405,3,FALSE)</f>
        <v>0.89</v>
      </c>
      <c r="J337">
        <f>VLOOKUP(B337,home!$B$2:$E$405,4,FALSE)</f>
        <v>0.93</v>
      </c>
      <c r="K337" s="3">
        <f t="shared" si="560"/>
        <v>0.3073428571428567</v>
      </c>
      <c r="L337" s="3">
        <f t="shared" si="561"/>
        <v>1.0462701298701265</v>
      </c>
      <c r="M337" s="5">
        <f t="shared" si="562"/>
        <v>0.25830531893410208</v>
      </c>
      <c r="N337" s="5">
        <f t="shared" si="563"/>
        <v>7.9388294736403769E-2</v>
      </c>
      <c r="O337" s="5">
        <f t="shared" si="564"/>
        <v>0.27025713958732733</v>
      </c>
      <c r="P337" s="5">
        <f t="shared" si="565"/>
        <v>8.3061601444025024E-2</v>
      </c>
      <c r="Q337" s="5">
        <f t="shared" si="566"/>
        <v>1.2199712663992772E-2</v>
      </c>
      <c r="R337" s="5">
        <f t="shared" si="567"/>
        <v>0.14138098626718093</v>
      </c>
      <c r="S337" s="5">
        <f t="shared" si="568"/>
        <v>6.6773979557561572E-3</v>
      </c>
      <c r="T337" s="5">
        <f t="shared" si="569"/>
        <v>1.2764194953333941E-2</v>
      </c>
      <c r="U337" s="5">
        <f t="shared" si="570"/>
        <v>4.345243626503037E-2</v>
      </c>
      <c r="V337" s="5">
        <f t="shared" si="571"/>
        <v>2.3857871846854676E-4</v>
      </c>
      <c r="W337" s="5">
        <f t="shared" si="572"/>
        <v>1.2498315154911438E-3</v>
      </c>
      <c r="X337" s="5">
        <f t="shared" si="573"/>
        <v>1.3076613820286957E-3</v>
      </c>
      <c r="Y337" s="5">
        <f t="shared" si="574"/>
        <v>6.8408352200065618E-4</v>
      </c>
      <c r="Z337" s="5">
        <f t="shared" si="575"/>
        <v>4.9307567620976663E-2</v>
      </c>
      <c r="AA337" s="5">
        <f t="shared" si="576"/>
        <v>1.5154328711395576E-2</v>
      </c>
      <c r="AB337" s="5">
        <f t="shared" si="577"/>
        <v>2.3287873421211709E-3</v>
      </c>
      <c r="AC337" s="5">
        <f t="shared" si="578"/>
        <v>4.7948902359605124E-6</v>
      </c>
      <c r="AD337" s="5">
        <f t="shared" si="579"/>
        <v>9.6031697229558623E-5</v>
      </c>
      <c r="AE337" s="5">
        <f t="shared" si="580"/>
        <v>1.0047509633201894E-4</v>
      </c>
      <c r="AF337" s="5">
        <f t="shared" si="581"/>
        <v>5.2562046044007463E-5</v>
      </c>
      <c r="AG337" s="5">
        <f t="shared" si="582"/>
        <v>1.8331366246901091E-5</v>
      </c>
      <c r="AH337" s="5">
        <f t="shared" si="583"/>
        <v>1.2897258794594822E-2</v>
      </c>
      <c r="AI337" s="5">
        <f t="shared" si="584"/>
        <v>3.9638803672416081E-3</v>
      </c>
      <c r="AJ337" s="5">
        <f t="shared" si="585"/>
        <v>6.0913515872025592E-4</v>
      </c>
      <c r="AK337" s="5">
        <f t="shared" si="586"/>
        <v>6.2404446689083679E-5</v>
      </c>
      <c r="AL337" s="5">
        <f t="shared" si="587"/>
        <v>6.1674496427819202E-8</v>
      </c>
      <c r="AM337" s="5">
        <f t="shared" si="588"/>
        <v>5.9029312405620602E-6</v>
      </c>
      <c r="AN337" s="5">
        <f t="shared" si="589"/>
        <v>6.1760606356772931E-6</v>
      </c>
      <c r="AO337" s="5">
        <f t="shared" si="590"/>
        <v>3.2309138816879281E-6</v>
      </c>
      <c r="AP337" s="5">
        <f t="shared" si="591"/>
        <v>1.1268028955309412E-6</v>
      </c>
      <c r="AQ337" s="5">
        <f t="shared" si="592"/>
        <v>2.9473505296129806E-7</v>
      </c>
      <c r="AR337" s="5">
        <f t="shared" si="593"/>
        <v>2.6988033267978718E-3</v>
      </c>
      <c r="AS337" s="5">
        <f t="shared" si="594"/>
        <v>8.2945792532470458E-4</v>
      </c>
      <c r="AT337" s="5">
        <f t="shared" si="595"/>
        <v>1.2746398432454049E-4</v>
      </c>
      <c r="AU337" s="5">
        <f t="shared" si="596"/>
        <v>1.3058381708372195E-5</v>
      </c>
      <c r="AV337" s="5">
        <f t="shared" si="597"/>
        <v>1.0033500859782816E-6</v>
      </c>
      <c r="AW337" s="5">
        <f t="shared" si="598"/>
        <v>5.5089656245730701E-10</v>
      </c>
      <c r="AX337" s="5">
        <f t="shared" si="599"/>
        <v>3.0237062549869532E-7</v>
      </c>
      <c r="AY337" s="5">
        <f t="shared" si="600"/>
        <v>3.1636135360943125E-7</v>
      </c>
      <c r="AZ337" s="5">
        <f t="shared" si="601"/>
        <v>1.6549971726341433E-7</v>
      </c>
      <c r="BA337" s="5">
        <f t="shared" si="602"/>
        <v>5.7719136891553918E-8</v>
      </c>
      <c r="BB337" s="5">
        <f t="shared" si="603"/>
        <v>1.5097452212879428E-8</v>
      </c>
      <c r="BC337" s="5">
        <f t="shared" si="604"/>
        <v>3.1592026574954781E-9</v>
      </c>
      <c r="BD337" s="5">
        <f t="shared" si="605"/>
        <v>4.7061288453712299E-4</v>
      </c>
      <c r="BE337" s="5">
        <f t="shared" si="606"/>
        <v>1.4463950854188071E-4</v>
      </c>
      <c r="BF337" s="5">
        <f t="shared" si="607"/>
        <v>2.2226959905500118E-5</v>
      </c>
      <c r="BG337" s="5">
        <f t="shared" si="608"/>
        <v>2.2770991209853763E-6</v>
      </c>
      <c r="BH337" s="5">
        <f t="shared" si="609"/>
        <v>1.7496253746028317E-7</v>
      </c>
      <c r="BI337" s="5">
        <f t="shared" si="610"/>
        <v>1.0754697231201505E-8</v>
      </c>
      <c r="BJ337" s="8">
        <f t="shared" si="611"/>
        <v>0.10787877063029803</v>
      </c>
      <c r="BK337" s="8">
        <f t="shared" si="612"/>
        <v>0.34828806997843786</v>
      </c>
      <c r="BL337" s="8">
        <f t="shared" si="613"/>
        <v>0.49441608607788284</v>
      </c>
      <c r="BM337" s="8">
        <f t="shared" si="614"/>
        <v>0.15529712486410635</v>
      </c>
      <c r="BN337" s="8">
        <f t="shared" si="615"/>
        <v>0.84459305363303194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1.5021645021645</v>
      </c>
      <c r="F338">
        <f>VLOOKUP(B338,home!$B$2:$E$405,3,FALSE)</f>
        <v>1.27</v>
      </c>
      <c r="G338">
        <f>VLOOKUP(C338,away!$B$2:$E$405,4,FALSE)</f>
        <v>1.21</v>
      </c>
      <c r="H338">
        <f>VLOOKUP(A338,away!$A$2:$E$405,3,FALSE)</f>
        <v>1.2640692640692599</v>
      </c>
      <c r="I338">
        <f>VLOOKUP(C338,away!$B$2:$E$405,3,FALSE)</f>
        <v>0.42</v>
      </c>
      <c r="J338">
        <f>VLOOKUP(B338,home!$B$2:$E$405,4,FALSE)</f>
        <v>1.27</v>
      </c>
      <c r="K338" s="3">
        <f t="shared" si="560"/>
        <v>2.3083761904761873</v>
      </c>
      <c r="L338" s="3">
        <f t="shared" si="561"/>
        <v>0.67425454545454322</v>
      </c>
      <c r="M338" s="5">
        <f t="shared" si="562"/>
        <v>5.0659386940598752E-2</v>
      </c>
      <c r="N338" s="5">
        <f t="shared" si="563"/>
        <v>0.11694092263779846</v>
      </c>
      <c r="O338" s="5">
        <f t="shared" si="564"/>
        <v>3.4157321914639237E-2</v>
      </c>
      <c r="P338" s="5">
        <f t="shared" si="565"/>
        <v>7.8847948638183701E-2</v>
      </c>
      <c r="Q338" s="5">
        <f t="shared" si="566"/>
        <v>0.1349718207547059</v>
      </c>
      <c r="R338" s="5">
        <f t="shared" si="567"/>
        <v>1.1515364780749791E-2</v>
      </c>
      <c r="S338" s="5">
        <f t="shared" si="568"/>
        <v>3.0680390051598283E-2</v>
      </c>
      <c r="T338" s="5">
        <f t="shared" si="569"/>
        <v>9.1005363652136309E-2</v>
      </c>
      <c r="U338" s="5">
        <f t="shared" si="570"/>
        <v>2.6581793884530858E-2</v>
      </c>
      <c r="V338" s="5">
        <f t="shared" si="571"/>
        <v>5.3057750883571371E-3</v>
      </c>
      <c r="W338" s="5">
        <f t="shared" si="572"/>
        <v>0.1038552458051276</v>
      </c>
      <c r="X338" s="5">
        <f t="shared" si="573"/>
        <v>7.0024871553406171E-2</v>
      </c>
      <c r="Y338" s="5">
        <f t="shared" si="574"/>
        <v>2.3607293969877322E-2</v>
      </c>
      <c r="Z338" s="5">
        <f t="shared" si="575"/>
        <v>2.5880956819959019E-3</v>
      </c>
      <c r="AA338" s="5">
        <f t="shared" si="576"/>
        <v>5.97429845099357E-3</v>
      </c>
      <c r="AB338" s="5">
        <f t="shared" si="577"/>
        <v>6.8954641495361634E-3</v>
      </c>
      <c r="AC338" s="5">
        <f t="shared" si="578"/>
        <v>5.1613026099076996E-4</v>
      </c>
      <c r="AD338" s="5">
        <f t="shared" si="579"/>
        <v>5.9934244168152129E-2</v>
      </c>
      <c r="AE338" s="5">
        <f t="shared" si="580"/>
        <v>4.041093655875902E-2</v>
      </c>
      <c r="AF338" s="5">
        <f t="shared" si="581"/>
        <v>1.3623628830409223E-2</v>
      </c>
      <c r="AG338" s="5">
        <f t="shared" si="582"/>
        <v>3.0619312214963264E-3</v>
      </c>
      <c r="AH338" s="5">
        <f t="shared" si="583"/>
        <v>4.3625881941425322E-4</v>
      </c>
      <c r="AI338" s="5">
        <f t="shared" si="584"/>
        <v>1.0070494716211127E-3</v>
      </c>
      <c r="AJ338" s="5">
        <f t="shared" si="585"/>
        <v>1.1623245114609009E-3</v>
      </c>
      <c r="AK338" s="5">
        <f t="shared" si="586"/>
        <v>8.9436074262107007E-4</v>
      </c>
      <c r="AL338" s="5">
        <f t="shared" si="587"/>
        <v>3.2132889690853091E-5</v>
      </c>
      <c r="AM338" s="5">
        <f t="shared" si="588"/>
        <v>2.7670156446389722E-2</v>
      </c>
      <c r="AN338" s="5">
        <f t="shared" si="589"/>
        <v>1.8656728757416599E-2</v>
      </c>
      <c r="AO338" s="5">
        <f t="shared" si="590"/>
        <v>6.2896920840003166E-3</v>
      </c>
      <c r="AP338" s="5">
        <f t="shared" si="591"/>
        <v>1.4136178257155574E-3</v>
      </c>
      <c r="AQ338" s="5">
        <f t="shared" si="592"/>
        <v>2.3828456113107068E-4</v>
      </c>
      <c r="AR338" s="5">
        <f t="shared" si="593"/>
        <v>5.8829898396938618E-5</v>
      </c>
      <c r="AS338" s="5">
        <f t="shared" si="594"/>
        <v>1.3580153674762631E-4</v>
      </c>
      <c r="AT338" s="5">
        <f t="shared" si="595"/>
        <v>1.5674051702914884E-4</v>
      </c>
      <c r="AU338" s="5">
        <f t="shared" si="596"/>
        <v>1.2060535919767151E-4</v>
      </c>
      <c r="AV338" s="5">
        <f t="shared" si="597"/>
        <v>6.9600634903933313E-5</v>
      </c>
      <c r="AW338" s="5">
        <f t="shared" si="598"/>
        <v>1.3892415102279186E-6</v>
      </c>
      <c r="AX338" s="5">
        <f t="shared" si="599"/>
        <v>1.0645521721266201E-2</v>
      </c>
      <c r="AY338" s="5">
        <f t="shared" si="600"/>
        <v>7.1777914092988086E-3</v>
      </c>
      <c r="AZ338" s="5">
        <f t="shared" si="601"/>
        <v>2.4198292420221463E-3</v>
      </c>
      <c r="BA338" s="5">
        <f t="shared" si="602"/>
        <v>5.4386028855241803E-4</v>
      </c>
      <c r="BB338" s="5">
        <f t="shared" si="603"/>
        <v>9.1675067912171836E-5</v>
      </c>
      <c r="BC338" s="5">
        <f t="shared" si="604"/>
        <v>1.2362466248927165E-5</v>
      </c>
      <c r="BD338" s="5">
        <f t="shared" si="605"/>
        <v>6.611054400460796E-6</v>
      </c>
      <c r="BE338" s="5">
        <f t="shared" si="606"/>
        <v>1.5260800571966527E-5</v>
      </c>
      <c r="BF338" s="5">
        <f t="shared" si="607"/>
        <v>1.761383434396646E-5</v>
      </c>
      <c r="BG338" s="5">
        <f t="shared" si="608"/>
        <v>1.3553118607534642E-5</v>
      </c>
      <c r="BH338" s="5">
        <f t="shared" si="609"/>
        <v>7.8214240750831875E-6</v>
      </c>
      <c r="BI338" s="5">
        <f t="shared" si="610"/>
        <v>3.6109578221078518E-6</v>
      </c>
      <c r="BJ338" s="8">
        <f t="shared" si="611"/>
        <v>0.7325957790218226</v>
      </c>
      <c r="BK338" s="8">
        <f t="shared" si="612"/>
        <v>0.17321955527871832</v>
      </c>
      <c r="BL338" s="8">
        <f t="shared" si="613"/>
        <v>8.9230285861663414E-2</v>
      </c>
      <c r="BM338" s="8">
        <f t="shared" si="614"/>
        <v>0.56336454800973568</v>
      </c>
      <c r="BN338" s="8">
        <f t="shared" si="615"/>
        <v>0.42709276566667587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1.5021645021645</v>
      </c>
      <c r="F339">
        <f>VLOOKUP(B339,home!$B$2:$E$405,3,FALSE)</f>
        <v>1.03</v>
      </c>
      <c r="G339">
        <f>VLOOKUP(C339,away!$B$2:$E$405,4,FALSE)</f>
        <v>1.33</v>
      </c>
      <c r="H339">
        <f>VLOOKUP(A339,away!$A$2:$E$405,3,FALSE)</f>
        <v>1.2640692640692599</v>
      </c>
      <c r="I339">
        <f>VLOOKUP(C339,away!$B$2:$E$405,3,FALSE)</f>
        <v>0.89</v>
      </c>
      <c r="J339">
        <f>VLOOKUP(B339,home!$B$2:$E$405,4,FALSE)</f>
        <v>1.03</v>
      </c>
      <c r="K339" s="3">
        <f t="shared" si="560"/>
        <v>2.0578151515151486</v>
      </c>
      <c r="L339" s="3">
        <f t="shared" si="561"/>
        <v>1.1587722943722905</v>
      </c>
      <c r="M339" s="5">
        <f t="shared" si="562"/>
        <v>4.009163997273342E-2</v>
      </c>
      <c r="N339" s="5">
        <f t="shared" si="563"/>
        <v>8.2501184184981202E-2</v>
      </c>
      <c r="O339" s="5">
        <f t="shared" si="564"/>
        <v>4.6457081636352135E-2</v>
      </c>
      <c r="P339" s="5">
        <f t="shared" si="565"/>
        <v>9.560008648646158E-2</v>
      </c>
      <c r="Q339" s="5">
        <f t="shared" si="566"/>
        <v>8.4886093416898151E-2</v>
      </c>
      <c r="R339" s="5">
        <f t="shared" si="567"/>
        <v>2.6916589538798292E-2</v>
      </c>
      <c r="S339" s="5">
        <f t="shared" si="568"/>
        <v>5.6990538067504148E-2</v>
      </c>
      <c r="T339" s="5">
        <f t="shared" si="569"/>
        <v>9.8363653228999634E-2</v>
      </c>
      <c r="U339" s="5">
        <f t="shared" si="570"/>
        <v>5.5389365780053254E-2</v>
      </c>
      <c r="V339" s="5">
        <f t="shared" si="571"/>
        <v>1.5099574574285872E-2</v>
      </c>
      <c r="W339" s="5">
        <f t="shared" si="572"/>
        <v>5.8226629728741104E-2</v>
      </c>
      <c r="X339" s="5">
        <f t="shared" si="573"/>
        <v>6.7471405324339137E-2</v>
      </c>
      <c r="Y339" s="5">
        <f t="shared" si="574"/>
        <v>3.9091997576103633E-2</v>
      </c>
      <c r="Z339" s="5">
        <f t="shared" si="575"/>
        <v>1.039673273885016E-2</v>
      </c>
      <c r="AA339" s="5">
        <f t="shared" si="576"/>
        <v>2.1394554156259446E-2</v>
      </c>
      <c r="AB339" s="5">
        <f t="shared" si="577"/>
        <v>2.2013018851331046E-2</v>
      </c>
      <c r="AC339" s="5">
        <f t="shared" si="578"/>
        <v>2.2503454526184492E-3</v>
      </c>
      <c r="AD339" s="5">
        <f t="shared" si="579"/>
        <v>2.9954910219366467E-2</v>
      </c>
      <c r="AE339" s="5">
        <f t="shared" si="580"/>
        <v>3.4710920042611254E-2</v>
      </c>
      <c r="AF339" s="5">
        <f t="shared" si="581"/>
        <v>2.0111026228774885E-2</v>
      </c>
      <c r="AG339" s="5">
        <f t="shared" si="582"/>
        <v>7.7680333350995945E-3</v>
      </c>
      <c r="AH339" s="5">
        <f t="shared" si="583"/>
        <v>3.0118614624432285E-3</v>
      </c>
      <c r="AI339" s="5">
        <f t="shared" si="584"/>
        <v>6.1978541516802474E-3</v>
      </c>
      <c r="AJ339" s="5">
        <f t="shared" si="585"/>
        <v>6.3770190901043418E-3</v>
      </c>
      <c r="AK339" s="5">
        <f t="shared" si="586"/>
        <v>4.3742421683726869E-3</v>
      </c>
      <c r="AL339" s="5">
        <f t="shared" si="587"/>
        <v>2.1464147641857766E-4</v>
      </c>
      <c r="AM339" s="5">
        <f t="shared" si="588"/>
        <v>1.2328333622337661E-2</v>
      </c>
      <c r="AN339" s="5">
        <f t="shared" si="589"/>
        <v>1.4285731437343262E-2</v>
      </c>
      <c r="AO339" s="5">
        <f t="shared" si="590"/>
        <v>8.2769548972183062E-3</v>
      </c>
      <c r="AP339" s="5">
        <f t="shared" si="591"/>
        <v>3.1970353388885405E-3</v>
      </c>
      <c r="AQ339" s="5">
        <f t="shared" si="592"/>
        <v>9.2615899370829225E-4</v>
      </c>
      <c r="AR339" s="5">
        <f t="shared" si="593"/>
        <v>6.9801232343336367E-4</v>
      </c>
      <c r="AS339" s="5">
        <f t="shared" si="594"/>
        <v>1.4363803351054678E-3</v>
      </c>
      <c r="AT339" s="5">
        <f t="shared" si="595"/>
        <v>1.4779026084592193E-3</v>
      </c>
      <c r="AU339" s="5">
        <f t="shared" si="596"/>
        <v>1.0137501267170471E-3</v>
      </c>
      <c r="AV339" s="5">
        <f t="shared" si="597"/>
        <v>5.2152759265218561E-4</v>
      </c>
      <c r="AW339" s="5">
        <f t="shared" si="598"/>
        <v>1.4217250309508566E-5</v>
      </c>
      <c r="AX339" s="5">
        <f t="shared" si="599"/>
        <v>4.228238620163343E-3</v>
      </c>
      <c r="AY339" s="5">
        <f t="shared" si="600"/>
        <v>4.8995657670402046E-3</v>
      </c>
      <c r="AZ339" s="5">
        <f t="shared" si="601"/>
        <v>2.8387405326505549E-3</v>
      </c>
      <c r="BA339" s="5">
        <f t="shared" si="602"/>
        <v>1.0964846267157004E-3</v>
      </c>
      <c r="BB339" s="5">
        <f t="shared" si="603"/>
        <v>3.1764400166082427E-4</v>
      </c>
      <c r="BC339" s="5">
        <f t="shared" si="604"/>
        <v>7.3615413719621718E-5</v>
      </c>
      <c r="BD339" s="5">
        <f t="shared" si="605"/>
        <v>1.3480622358750193E-4</v>
      </c>
      <c r="BE339" s="5">
        <f t="shared" si="606"/>
        <v>2.7740628941690023E-4</v>
      </c>
      <c r="BF339" s="5">
        <f t="shared" si="607"/>
        <v>2.854254327438469E-4</v>
      </c>
      <c r="BG339" s="5">
        <f t="shared" si="608"/>
        <v>1.9578426004268539E-4</v>
      </c>
      <c r="BH339" s="5">
        <f t="shared" si="609"/>
        <v>1.00721954186005E-4</v>
      </c>
      <c r="BI339" s="5">
        <f t="shared" si="610"/>
        <v>4.1453432682835163E-5</v>
      </c>
      <c r="BJ339" s="8">
        <f t="shared" si="611"/>
        <v>0.57555435653736131</v>
      </c>
      <c r="BK339" s="8">
        <f t="shared" si="612"/>
        <v>0.21514639179706227</v>
      </c>
      <c r="BL339" s="8">
        <f t="shared" si="613"/>
        <v>0.19831475741442176</v>
      </c>
      <c r="BM339" s="8">
        <f t="shared" si="614"/>
        <v>0.61807421473474011</v>
      </c>
      <c r="BN339" s="8">
        <f t="shared" si="615"/>
        <v>0.37645267523622472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1.5021645021645</v>
      </c>
      <c r="F340">
        <f>VLOOKUP(B340,home!$B$2:$E$405,3,FALSE)</f>
        <v>1.04</v>
      </c>
      <c r="G340">
        <f>VLOOKUP(C340,away!$B$2:$E$405,4,FALSE)</f>
        <v>1.04</v>
      </c>
      <c r="H340">
        <f>VLOOKUP(A340,away!$A$2:$E$405,3,FALSE)</f>
        <v>1.2640692640692599</v>
      </c>
      <c r="I340">
        <f>VLOOKUP(C340,away!$B$2:$E$405,3,FALSE)</f>
        <v>0.37</v>
      </c>
      <c r="J340">
        <f>VLOOKUP(B340,home!$B$2:$E$405,4,FALSE)</f>
        <v>1.04</v>
      </c>
      <c r="K340" s="3">
        <f t="shared" si="560"/>
        <v>1.6247411255411233</v>
      </c>
      <c r="L340" s="3">
        <f t="shared" si="561"/>
        <v>0.48641385281385124</v>
      </c>
      <c r="M340" s="5">
        <f t="shared" si="562"/>
        <v>0.121098020039435</v>
      </c>
      <c r="N340" s="5">
        <f t="shared" si="563"/>
        <v>0.19675293337967312</v>
      </c>
      <c r="O340" s="5">
        <f t="shared" si="564"/>
        <v>5.8903754495510552E-2</v>
      </c>
      <c r="P340" s="5">
        <f t="shared" si="565"/>
        <v>9.5703352377633805E-2</v>
      </c>
      <c r="Q340" s="5">
        <f t="shared" si="566"/>
        <v>0.15983629121640391</v>
      </c>
      <c r="R340" s="5">
        <f t="shared" si="567"/>
        <v>1.4325801084681247E-2</v>
      </c>
      <c r="S340" s="5">
        <f t="shared" si="568"/>
        <v>1.8908508275640924E-2</v>
      </c>
      <c r="T340" s="5">
        <f t="shared" si="569"/>
        <v>7.7746586230047765E-2</v>
      </c>
      <c r="U340" s="5">
        <f t="shared" si="570"/>
        <v>2.3275718178603255E-2</v>
      </c>
      <c r="V340" s="5">
        <f t="shared" si="571"/>
        <v>1.6603699583837377E-3</v>
      </c>
      <c r="W340" s="5">
        <f t="shared" si="572"/>
        <v>8.6564198564419589E-2</v>
      </c>
      <c r="X340" s="5">
        <f t="shared" si="573"/>
        <v>4.2106025339462588E-2</v>
      </c>
      <c r="Y340" s="5">
        <f t="shared" si="574"/>
        <v>1.0240477006022822E-2</v>
      </c>
      <c r="Z340" s="5">
        <f t="shared" si="575"/>
        <v>2.322756033414885E-3</v>
      </c>
      <c r="AA340" s="5">
        <f t="shared" si="576"/>
        <v>3.7738772520879349E-3</v>
      </c>
      <c r="AB340" s="5">
        <f t="shared" si="577"/>
        <v>3.0657867871056975E-3</v>
      </c>
      <c r="AC340" s="5">
        <f t="shared" si="578"/>
        <v>8.2011544838166036E-5</v>
      </c>
      <c r="AD340" s="5">
        <f t="shared" si="579"/>
        <v>3.5161103351780104E-2</v>
      </c>
      <c r="AE340" s="5">
        <f t="shared" si="580"/>
        <v>1.7102847750525379E-2</v>
      </c>
      <c r="AF340" s="5">
        <f t="shared" si="581"/>
        <v>4.1595310342108791E-3</v>
      </c>
      <c r="AG340" s="5">
        <f t="shared" si="582"/>
        <v>6.7441783874976568E-4</v>
      </c>
      <c r="AH340" s="5">
        <f t="shared" si="583"/>
        <v>2.8245517783998816E-4</v>
      </c>
      <c r="AI340" s="5">
        <f t="shared" si="584"/>
        <v>4.5891654355866051E-4</v>
      </c>
      <c r="AJ340" s="5">
        <f t="shared" si="585"/>
        <v>3.7281029075547016E-4</v>
      </c>
      <c r="AK340" s="5">
        <f t="shared" si="586"/>
        <v>2.0190673713845191E-4</v>
      </c>
      <c r="AL340" s="5">
        <f t="shared" si="587"/>
        <v>2.5925377713443058E-6</v>
      </c>
      <c r="AM340" s="5">
        <f t="shared" si="588"/>
        <v>1.1425538127007792E-2</v>
      </c>
      <c r="AN340" s="5">
        <f t="shared" si="589"/>
        <v>5.5575400208294143E-3</v>
      </c>
      <c r="AO340" s="5">
        <f t="shared" si="590"/>
        <v>1.3516322268494032E-3</v>
      </c>
      <c r="AP340" s="5">
        <f t="shared" si="591"/>
        <v>2.1915087968306119E-4</v>
      </c>
      <c r="AQ340" s="5">
        <f t="shared" si="592"/>
        <v>2.6649505933545636E-5</v>
      </c>
      <c r="AR340" s="5">
        <f t="shared" si="593"/>
        <v>2.7478022260074054E-5</v>
      </c>
      <c r="AS340" s="5">
        <f t="shared" si="594"/>
        <v>4.4644672814476755E-5</v>
      </c>
      <c r="AT340" s="5">
        <f t="shared" si="595"/>
        <v>3.6268017979004088E-5</v>
      </c>
      <c r="AU340" s="5">
        <f t="shared" si="596"/>
        <v>1.9642046784117591E-5</v>
      </c>
      <c r="AV340" s="5">
        <f t="shared" si="597"/>
        <v>7.978310299989656E-6</v>
      </c>
      <c r="AW340" s="5">
        <f t="shared" si="598"/>
        <v>5.6913160054257363E-8</v>
      </c>
      <c r="AX340" s="5">
        <f t="shared" si="599"/>
        <v>3.093923612731273E-3</v>
      </c>
      <c r="AY340" s="5">
        <f t="shared" si="600"/>
        <v>1.5049273047803683E-3</v>
      </c>
      <c r="AZ340" s="5">
        <f t="shared" si="601"/>
        <v>3.6600874426149198E-4</v>
      </c>
      <c r="BA340" s="5">
        <f t="shared" si="602"/>
        <v>5.9343907819930622E-5</v>
      </c>
      <c r="BB340" s="5">
        <f t="shared" si="603"/>
        <v>7.2164247109306217E-6</v>
      </c>
      <c r="BC340" s="5">
        <f t="shared" si="604"/>
        <v>7.0203378943696977E-7</v>
      </c>
      <c r="BD340" s="5">
        <f t="shared" si="605"/>
        <v>2.2276151125378967E-6</v>
      </c>
      <c r="BE340" s="5">
        <f t="shared" si="606"/>
        <v>3.6192978852172378E-6</v>
      </c>
      <c r="BF340" s="5">
        <f t="shared" si="607"/>
        <v>2.9402110598482322E-6</v>
      </c>
      <c r="BG340" s="5">
        <f t="shared" si="608"/>
        <v>1.5923606089020912E-6</v>
      </c>
      <c r="BH340" s="5">
        <f t="shared" si="609"/>
        <v>6.4679344199373326E-7</v>
      </c>
      <c r="BI340" s="5">
        <f t="shared" si="610"/>
        <v>2.1017438098750305E-7</v>
      </c>
      <c r="BJ340" s="8">
        <f t="shared" si="611"/>
        <v>0.65395704449969261</v>
      </c>
      <c r="BK340" s="8">
        <f t="shared" si="612"/>
        <v>0.23895978203848334</v>
      </c>
      <c r="BL340" s="8">
        <f t="shared" si="613"/>
        <v>0.10480827406990841</v>
      </c>
      <c r="BM340" s="8">
        <f t="shared" si="614"/>
        <v>0.3519228336565412</v>
      </c>
      <c r="BN340" s="8">
        <f t="shared" si="615"/>
        <v>0.6466201525933376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1.5021645021645</v>
      </c>
      <c r="F341">
        <f>VLOOKUP(B341,home!$B$2:$E$405,3,FALSE)</f>
        <v>1</v>
      </c>
      <c r="G341">
        <f>VLOOKUP(C341,away!$B$2:$E$405,4,FALSE)</f>
        <v>1.33</v>
      </c>
      <c r="H341">
        <f>VLOOKUP(A341,away!$A$2:$E$405,3,FALSE)</f>
        <v>1.2640692640692599</v>
      </c>
      <c r="I341">
        <f>VLOOKUP(C341,away!$B$2:$E$405,3,FALSE)</f>
        <v>1.1100000000000001</v>
      </c>
      <c r="J341">
        <f>VLOOKUP(B341,home!$B$2:$E$405,4,FALSE)</f>
        <v>1</v>
      </c>
      <c r="K341" s="3">
        <f t="shared" si="560"/>
        <v>1.9978787878787851</v>
      </c>
      <c r="L341" s="3">
        <f t="shared" si="561"/>
        <v>1.4031168831168785</v>
      </c>
      <c r="M341" s="5">
        <f t="shared" si="562"/>
        <v>3.334005770038187E-2</v>
      </c>
      <c r="N341" s="5">
        <f t="shared" si="563"/>
        <v>6.6609394066247676E-2</v>
      </c>
      <c r="O341" s="5">
        <f t="shared" si="564"/>
        <v>4.67799978434967E-2</v>
      </c>
      <c r="P341" s="5">
        <f t="shared" si="565"/>
        <v>9.3460765388537356E-2</v>
      </c>
      <c r="Q341" s="5">
        <f t="shared" si="566"/>
        <v>6.6538747739207649E-2</v>
      </c>
      <c r="R341" s="5">
        <f t="shared" si="567"/>
        <v>3.2818902383190698E-2</v>
      </c>
      <c r="S341" s="5">
        <f t="shared" si="568"/>
        <v>6.5498646894297199E-2</v>
      </c>
      <c r="T341" s="5">
        <f t="shared" si="569"/>
        <v>9.336164033433729E-2</v>
      </c>
      <c r="U341" s="5">
        <f t="shared" si="570"/>
        <v>6.5568188912841205E-2</v>
      </c>
      <c r="V341" s="5">
        <f t="shared" si="571"/>
        <v>2.0401063375032443E-2</v>
      </c>
      <c r="W341" s="5">
        <f t="shared" si="572"/>
        <v>4.4312117560060142E-2</v>
      </c>
      <c r="X341" s="5">
        <f t="shared" si="573"/>
        <v>6.2175080275180296E-2</v>
      </c>
      <c r="Y341" s="5">
        <f t="shared" si="574"/>
        <v>4.3619452421626355E-2</v>
      </c>
      <c r="Z341" s="5">
        <f t="shared" si="575"/>
        <v>1.5349585339739871E-2</v>
      </c>
      <c r="AA341" s="5">
        <f t="shared" si="576"/>
        <v>3.0666610953001463E-2</v>
      </c>
      <c r="AB341" s="5">
        <f t="shared" si="577"/>
        <v>3.0634085759566426E-2</v>
      </c>
      <c r="AC341" s="5">
        <f t="shared" si="578"/>
        <v>3.5743395656839829E-3</v>
      </c>
      <c r="AD341" s="5">
        <f t="shared" si="579"/>
        <v>2.2132559929808792E-2</v>
      </c>
      <c r="AE341" s="5">
        <f t="shared" si="580"/>
        <v>3.1054568504110838E-2</v>
      </c>
      <c r="AF341" s="5">
        <f t="shared" si="581"/>
        <v>2.1786594683013794E-2</v>
      </c>
      <c r="AG341" s="5">
        <f t="shared" si="582"/>
        <v>1.0189712941787022E-2</v>
      </c>
      <c r="AH341" s="5">
        <f t="shared" si="583"/>
        <v>5.3843155847580881E-3</v>
      </c>
      <c r="AI341" s="5">
        <f t="shared" si="584"/>
        <v>1.0757209894033341E-2</v>
      </c>
      <c r="AJ341" s="5">
        <f t="shared" si="585"/>
        <v>1.0745800732024505E-2</v>
      </c>
      <c r="AK341" s="5">
        <f t="shared" si="586"/>
        <v>7.1562691137613595E-3</v>
      </c>
      <c r="AL341" s="5">
        <f t="shared" si="587"/>
        <v>4.0079176175334628E-4</v>
      </c>
      <c r="AM341" s="5">
        <f t="shared" si="588"/>
        <v>8.843634401044187E-3</v>
      </c>
      <c r="AN341" s="5">
        <f t="shared" si="589"/>
        <v>1.2408652736218323E-2</v>
      </c>
      <c r="AO341" s="5">
        <f t="shared" si="590"/>
        <v>8.7053950754611923E-3</v>
      </c>
      <c r="AP341" s="5">
        <f t="shared" si="591"/>
        <v>4.0715622681940424E-3</v>
      </c>
      <c r="AQ341" s="5">
        <f t="shared" si="592"/>
        <v>1.4282194397911788E-3</v>
      </c>
      <c r="AR341" s="5">
        <f t="shared" si="593"/>
        <v>1.5109648202006789E-3</v>
      </c>
      <c r="AS341" s="5">
        <f t="shared" si="594"/>
        <v>3.0187245635100186E-3</v>
      </c>
      <c r="AT341" s="5">
        <f t="shared" si="595"/>
        <v>3.0155228859426561E-3</v>
      </c>
      <c r="AU341" s="5">
        <f t="shared" si="596"/>
        <v>2.0082164027292832E-3</v>
      </c>
      <c r="AV341" s="5">
        <f t="shared" si="597"/>
        <v>1.0030432381207684E-3</v>
      </c>
      <c r="AW341" s="5">
        <f t="shared" si="598"/>
        <v>3.1208958197703057E-5</v>
      </c>
      <c r="AX341" s="5">
        <f t="shared" si="599"/>
        <v>2.9447515962668824E-3</v>
      </c>
      <c r="AY341" s="5">
        <f t="shared" si="600"/>
        <v>4.1318306813074414E-3</v>
      </c>
      <c r="AZ341" s="5">
        <f t="shared" si="601"/>
        <v>2.8987206935613932E-3</v>
      </c>
      <c r="BA341" s="5">
        <f t="shared" si="602"/>
        <v>1.3557479815254189E-3</v>
      </c>
      <c r="BB341" s="5">
        <f t="shared" si="603"/>
        <v>4.7556822053248653E-4</v>
      </c>
      <c r="BC341" s="5">
        <f t="shared" si="604"/>
        <v>1.3345555986059646E-4</v>
      </c>
      <c r="BD341" s="5">
        <f t="shared" si="605"/>
        <v>3.5334337483653903E-4</v>
      </c>
      <c r="BE341" s="5">
        <f t="shared" si="606"/>
        <v>7.0593723342342383E-4</v>
      </c>
      <c r="BF341" s="5">
        <f t="shared" si="607"/>
        <v>7.0518851211524662E-4</v>
      </c>
      <c r="BG341" s="5">
        <f t="shared" si="608"/>
        <v>4.6962705660361765E-4</v>
      </c>
      <c r="BH341" s="5">
        <f t="shared" si="609"/>
        <v>2.3456448365057929E-4</v>
      </c>
      <c r="BI341" s="5">
        <f t="shared" si="610"/>
        <v>9.3726281255046437E-5</v>
      </c>
      <c r="BJ341" s="8">
        <f t="shared" si="611"/>
        <v>0.50917740710914283</v>
      </c>
      <c r="BK341" s="8">
        <f t="shared" si="612"/>
        <v>0.22080749536699359</v>
      </c>
      <c r="BL341" s="8">
        <f t="shared" si="613"/>
        <v>0.25363024002906165</v>
      </c>
      <c r="BM341" s="8">
        <f t="shared" si="614"/>
        <v>0.65531624100076602</v>
      </c>
      <c r="BN341" s="8">
        <f t="shared" si="615"/>
        <v>0.33954786512106194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1.5021645021645</v>
      </c>
      <c r="F342">
        <f>VLOOKUP(B342,home!$B$2:$E$405,3,FALSE)</f>
        <v>0.89</v>
      </c>
      <c r="G342">
        <f>VLOOKUP(C342,away!$B$2:$E$405,4,FALSE)</f>
        <v>0.73</v>
      </c>
      <c r="H342">
        <f>VLOOKUP(A342,away!$A$2:$E$405,3,FALSE)</f>
        <v>1.2640692640692599</v>
      </c>
      <c r="I342">
        <f>VLOOKUP(C342,away!$B$2:$E$405,3,FALSE)</f>
        <v>1.03</v>
      </c>
      <c r="J342">
        <f>VLOOKUP(B342,home!$B$2:$E$405,4,FALSE)</f>
        <v>0.89</v>
      </c>
      <c r="K342" s="3">
        <f t="shared" si="560"/>
        <v>0.97595627705627563</v>
      </c>
      <c r="L342" s="3">
        <f t="shared" si="561"/>
        <v>1.1587722943722907</v>
      </c>
      <c r="M342" s="5">
        <f t="shared" si="562"/>
        <v>0.11827668969301984</v>
      </c>
      <c r="N342" s="5">
        <f t="shared" si="563"/>
        <v>0.11543287773534003</v>
      </c>
      <c r="O342" s="5">
        <f t="shared" si="564"/>
        <v>0.13705575108634008</v>
      </c>
      <c r="P342" s="5">
        <f t="shared" si="565"/>
        <v>0.13376042057937607</v>
      </c>
      <c r="Q342" s="5">
        <f t="shared" si="566"/>
        <v>5.6328720802237338E-2</v>
      </c>
      <c r="R342" s="5">
        <f t="shared" si="567"/>
        <v>7.940820357161793E-2</v>
      </c>
      <c r="S342" s="5">
        <f t="shared" si="568"/>
        <v>3.7817785905254891E-2</v>
      </c>
      <c r="T342" s="5">
        <f t="shared" si="569"/>
        <v>6.5272161043064741E-2</v>
      </c>
      <c r="U342" s="5">
        <f t="shared" si="570"/>
        <v>7.7498934725483082E-2</v>
      </c>
      <c r="V342" s="5">
        <f t="shared" si="571"/>
        <v>4.7520615160911561E-3</v>
      </c>
      <c r="W342" s="5">
        <f t="shared" si="572"/>
        <v>1.8324789548497981E-2</v>
      </c>
      <c r="X342" s="5">
        <f t="shared" si="573"/>
        <v>2.1234258429002378E-2</v>
      </c>
      <c r="Y342" s="5">
        <f t="shared" si="574"/>
        <v>1.230283517953462E-2</v>
      </c>
      <c r="Z342" s="5">
        <f t="shared" si="575"/>
        <v>3.0672008748221888E-2</v>
      </c>
      <c r="AA342" s="5">
        <f t="shared" si="576"/>
        <v>2.9934539467752153E-2</v>
      </c>
      <c r="AB342" s="5">
        <f t="shared" si="577"/>
        <v>1.4607400847170767E-2</v>
      </c>
      <c r="AC342" s="5">
        <f t="shared" si="578"/>
        <v>3.3588494310522011E-4</v>
      </c>
      <c r="AD342" s="5">
        <f t="shared" si="579"/>
        <v>4.4710483463979598E-3</v>
      </c>
      <c r="AE342" s="5">
        <f t="shared" si="580"/>
        <v>5.1809269506049999E-3</v>
      </c>
      <c r="AF342" s="5">
        <f t="shared" si="581"/>
        <v>3.0017573047638958E-3</v>
      </c>
      <c r="AG342" s="5">
        <f t="shared" si="582"/>
        <v>1.1594510663966813E-3</v>
      </c>
      <c r="AH342" s="5">
        <f t="shared" si="583"/>
        <v>8.8854684875460041E-3</v>
      </c>
      <c r="AI342" s="5">
        <f t="shared" si="584"/>
        <v>8.6718287450062558E-3</v>
      </c>
      <c r="AJ342" s="5">
        <f t="shared" si="585"/>
        <v>4.2316628486229494E-3</v>
      </c>
      <c r="AK342" s="5">
        <f t="shared" si="586"/>
        <v>1.3766393064998026E-3</v>
      </c>
      <c r="AL342" s="5">
        <f t="shared" si="587"/>
        <v>1.5194240343601872E-5</v>
      </c>
      <c r="AM342" s="5">
        <f t="shared" si="588"/>
        <v>8.7270953973783445E-4</v>
      </c>
      <c r="AN342" s="5">
        <f t="shared" si="589"/>
        <v>1.0112716356825962E-3</v>
      </c>
      <c r="AO342" s="5">
        <f t="shared" si="590"/>
        <v>5.8591677675677069E-4</v>
      </c>
      <c r="AP342" s="5">
        <f t="shared" si="591"/>
        <v>2.2631470923788687E-4</v>
      </c>
      <c r="AQ342" s="5">
        <f t="shared" si="592"/>
        <v>6.5561803718445941E-5</v>
      </c>
      <c r="AR342" s="5">
        <f t="shared" si="593"/>
        <v>2.0592469411772735E-3</v>
      </c>
      <c r="AS342" s="5">
        <f t="shared" si="594"/>
        <v>2.0097349782508952E-3</v>
      </c>
      <c r="AT342" s="5">
        <f t="shared" si="595"/>
        <v>9.8070673362175929E-4</v>
      </c>
      <c r="AU342" s="5">
        <f t="shared" si="596"/>
        <v>3.1904229754317094E-4</v>
      </c>
      <c r="AV342" s="5">
        <f t="shared" si="597"/>
        <v>7.7842833233428412E-5</v>
      </c>
      <c r="AW342" s="5">
        <f t="shared" si="598"/>
        <v>4.7731486042019407E-7</v>
      </c>
      <c r="AX342" s="5">
        <f t="shared" si="599"/>
        <v>1.4195439222567204E-4</v>
      </c>
      <c r="AY342" s="5">
        <f t="shared" si="600"/>
        <v>1.6449281677556604E-4</v>
      </c>
      <c r="AZ342" s="5">
        <f t="shared" si="601"/>
        <v>9.5304859351391758E-5</v>
      </c>
      <c r="BA342" s="5">
        <f t="shared" si="602"/>
        <v>3.6812210178480244E-5</v>
      </c>
      <c r="BB342" s="5">
        <f t="shared" si="603"/>
        <v>1.0664242312358126E-5</v>
      </c>
      <c r="BC342" s="5">
        <f t="shared" si="604"/>
        <v>2.4714857064066567E-6</v>
      </c>
      <c r="BD342" s="5">
        <f t="shared" si="605"/>
        <v>3.9769971711785197E-4</v>
      </c>
      <c r="BE342" s="5">
        <f t="shared" si="606"/>
        <v>3.8813753530467281E-4</v>
      </c>
      <c r="BF342" s="5">
        <f t="shared" si="607"/>
        <v>1.8940263197087358E-4</v>
      </c>
      <c r="BG342" s="5">
        <f t="shared" si="608"/>
        <v>6.1616229187651239E-5</v>
      </c>
      <c r="BH342" s="5">
        <f t="shared" si="609"/>
        <v>1.503368641105658E-5</v>
      </c>
      <c r="BI342" s="5">
        <f t="shared" si="610"/>
        <v>2.9344441240332619E-6</v>
      </c>
      <c r="BJ342" s="8">
        <f t="shared" si="611"/>
        <v>0.30592230087752409</v>
      </c>
      <c r="BK342" s="8">
        <f t="shared" si="612"/>
        <v>0.2951225296939663</v>
      </c>
      <c r="BL342" s="8">
        <f t="shared" si="613"/>
        <v>0.36817182711398166</v>
      </c>
      <c r="BM342" s="8">
        <f t="shared" si="614"/>
        <v>0.3594619874638475</v>
      </c>
      <c r="BN342" s="8">
        <f t="shared" si="615"/>
        <v>0.64026266346793137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1.3644444444444399</v>
      </c>
      <c r="F343">
        <f>VLOOKUP(B343,home!$B$2:$E$405,3,FALSE)</f>
        <v>0.9</v>
      </c>
      <c r="G343">
        <f>VLOOKUP(C343,away!$B$2:$E$405,4,FALSE)</f>
        <v>0.95</v>
      </c>
      <c r="H343">
        <f>VLOOKUP(A343,away!$A$2:$E$405,3,FALSE)</f>
        <v>1.1155555555555601</v>
      </c>
      <c r="I343">
        <f>VLOOKUP(C343,away!$B$2:$E$405,3,FALSE)</f>
        <v>1.1000000000000001</v>
      </c>
      <c r="J343">
        <f>VLOOKUP(B343,home!$B$2:$E$405,4,FALSE)</f>
        <v>0.9</v>
      </c>
      <c r="K343" s="3">
        <f t="shared" si="560"/>
        <v>1.1665999999999961</v>
      </c>
      <c r="L343" s="3">
        <f t="shared" si="561"/>
        <v>1.1044000000000045</v>
      </c>
      <c r="M343" s="5">
        <f t="shared" si="562"/>
        <v>0.10320891954189269</v>
      </c>
      <c r="N343" s="5">
        <f t="shared" si="563"/>
        <v>0.12040352553757161</v>
      </c>
      <c r="O343" s="5">
        <f t="shared" si="564"/>
        <v>0.11398393074206674</v>
      </c>
      <c r="P343" s="5">
        <f t="shared" si="565"/>
        <v>0.13297365360369462</v>
      </c>
      <c r="Q343" s="5">
        <f t="shared" si="566"/>
        <v>7.0231376446065294E-2</v>
      </c>
      <c r="R343" s="5">
        <f t="shared" si="567"/>
        <v>6.2941926555769523E-2</v>
      </c>
      <c r="S343" s="5">
        <f t="shared" si="568"/>
        <v>4.2830582451592804E-2</v>
      </c>
      <c r="T343" s="5">
        <f t="shared" si="569"/>
        <v>7.7563532147034819E-2</v>
      </c>
      <c r="U343" s="5">
        <f t="shared" si="570"/>
        <v>7.3428051519960472E-2</v>
      </c>
      <c r="V343" s="5">
        <f t="shared" si="571"/>
        <v>6.131402703308704E-3</v>
      </c>
      <c r="W343" s="5">
        <f t="shared" si="572"/>
        <v>2.7310641253993167E-2</v>
      </c>
      <c r="X343" s="5">
        <f t="shared" si="573"/>
        <v>3.016187220091017E-2</v>
      </c>
      <c r="Y343" s="5">
        <f t="shared" si="574"/>
        <v>1.6655385829342666E-2</v>
      </c>
      <c r="Z343" s="5">
        <f t="shared" si="575"/>
        <v>2.3171021229397376E-2</v>
      </c>
      <c r="AA343" s="5">
        <f t="shared" si="576"/>
        <v>2.703131336621489E-2</v>
      </c>
      <c r="AB343" s="5">
        <f t="shared" si="577"/>
        <v>1.5767365086513094E-2</v>
      </c>
      <c r="AC343" s="5">
        <f t="shared" si="578"/>
        <v>4.9372853552375839E-4</v>
      </c>
      <c r="AD343" s="5">
        <f t="shared" si="579"/>
        <v>7.9651485217270834E-3</v>
      </c>
      <c r="AE343" s="5">
        <f t="shared" si="580"/>
        <v>8.7967100273954255E-3</v>
      </c>
      <c r="AF343" s="5">
        <f t="shared" si="581"/>
        <v>4.8575432771277745E-3</v>
      </c>
      <c r="AG343" s="5">
        <f t="shared" si="582"/>
        <v>1.7882235984199783E-3</v>
      </c>
      <c r="AH343" s="5">
        <f t="shared" si="583"/>
        <v>6.3975189614366469E-3</v>
      </c>
      <c r="AI343" s="5">
        <f t="shared" si="584"/>
        <v>7.4633456204119672E-3</v>
      </c>
      <c r="AJ343" s="5">
        <f t="shared" si="585"/>
        <v>4.3533695003862864E-3</v>
      </c>
      <c r="AK343" s="5">
        <f t="shared" si="586"/>
        <v>1.6928802863835414E-3</v>
      </c>
      <c r="AL343" s="5">
        <f t="shared" si="587"/>
        <v>2.5444656352728118E-5</v>
      </c>
      <c r="AM343" s="5">
        <f t="shared" si="588"/>
        <v>1.8584284530893569E-3</v>
      </c>
      <c r="AN343" s="5">
        <f t="shared" si="589"/>
        <v>2.0524483835918936E-3</v>
      </c>
      <c r="AO343" s="5">
        <f t="shared" si="590"/>
        <v>1.1333619974194485E-3</v>
      </c>
      <c r="AP343" s="5">
        <f t="shared" si="591"/>
        <v>4.1722832998334795E-4</v>
      </c>
      <c r="AQ343" s="5">
        <f t="shared" si="592"/>
        <v>1.1519674190840292E-4</v>
      </c>
      <c r="AR343" s="5">
        <f t="shared" si="593"/>
        <v>1.4130839882021309E-3</v>
      </c>
      <c r="AS343" s="5">
        <f t="shared" si="594"/>
        <v>1.6485037806366004E-3</v>
      </c>
      <c r="AT343" s="5">
        <f t="shared" si="595"/>
        <v>9.6157225524532591E-4</v>
      </c>
      <c r="AU343" s="5">
        <f t="shared" si="596"/>
        <v>3.7392339765639779E-4</v>
      </c>
      <c r="AV343" s="5">
        <f t="shared" si="597"/>
        <v>1.090547589264881E-4</v>
      </c>
      <c r="AW343" s="5">
        <f t="shared" si="598"/>
        <v>9.1063105972351757E-7</v>
      </c>
      <c r="AX343" s="5">
        <f t="shared" si="599"/>
        <v>3.6134043889567212E-4</v>
      </c>
      <c r="AY343" s="5">
        <f t="shared" si="600"/>
        <v>3.9906438071638184E-4</v>
      </c>
      <c r="AZ343" s="5">
        <f t="shared" si="601"/>
        <v>2.2036335103158699E-4</v>
      </c>
      <c r="BA343" s="5">
        <f t="shared" si="602"/>
        <v>8.1123094959761872E-5</v>
      </c>
      <c r="BB343" s="5">
        <f t="shared" si="603"/>
        <v>2.2398086518390361E-5</v>
      </c>
      <c r="BC343" s="5">
        <f t="shared" si="604"/>
        <v>4.9472893501820788E-6</v>
      </c>
      <c r="BD343" s="5">
        <f t="shared" si="605"/>
        <v>2.6010165942840641E-4</v>
      </c>
      <c r="BE343" s="5">
        <f t="shared" si="606"/>
        <v>3.0343459588917789E-4</v>
      </c>
      <c r="BF343" s="5">
        <f t="shared" si="607"/>
        <v>1.7699339978215689E-4</v>
      </c>
      <c r="BG343" s="5">
        <f t="shared" si="608"/>
        <v>6.8826833395287847E-5</v>
      </c>
      <c r="BH343" s="5">
        <f t="shared" si="609"/>
        <v>2.0073345959735641E-5</v>
      </c>
      <c r="BI343" s="5">
        <f t="shared" si="610"/>
        <v>4.6835130793255044E-6</v>
      </c>
      <c r="BJ343" s="8">
        <f t="shared" si="611"/>
        <v>0.3723998593870525</v>
      </c>
      <c r="BK343" s="8">
        <f t="shared" si="612"/>
        <v>0.28606279587308175</v>
      </c>
      <c r="BL343" s="8">
        <f t="shared" si="613"/>
        <v>0.3183999531673441</v>
      </c>
      <c r="BM343" s="8">
        <f t="shared" si="614"/>
        <v>0.3958921434801585</v>
      </c>
      <c r="BN343" s="8">
        <f t="shared" si="615"/>
        <v>0.60374333242706046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1.3644444444444399</v>
      </c>
      <c r="F344">
        <f>VLOOKUP(B344,home!$B$2:$E$405,3,FALSE)</f>
        <v>1.22</v>
      </c>
      <c r="G344">
        <f>VLOOKUP(C344,away!$B$2:$E$405,4,FALSE)</f>
        <v>1.63</v>
      </c>
      <c r="H344">
        <f>VLOOKUP(A344,away!$A$2:$E$405,3,FALSE)</f>
        <v>1.1155555555555601</v>
      </c>
      <c r="I344">
        <f>VLOOKUP(C344,away!$B$2:$E$405,3,FALSE)</f>
        <v>0.49</v>
      </c>
      <c r="J344">
        <f>VLOOKUP(B344,home!$B$2:$E$405,4,FALSE)</f>
        <v>1.22</v>
      </c>
      <c r="K344" s="3">
        <f t="shared" si="560"/>
        <v>2.7133342222222132</v>
      </c>
      <c r="L344" s="3">
        <f t="shared" si="561"/>
        <v>0.66687911111111386</v>
      </c>
      <c r="M344" s="5">
        <f t="shared" si="562"/>
        <v>3.4040192052303159E-2</v>
      </c>
      <c r="N344" s="5">
        <f t="shared" si="563"/>
        <v>9.2362418026530752E-2</v>
      </c>
      <c r="O344" s="5">
        <f t="shared" si="564"/>
        <v>2.2700693017891533E-2</v>
      </c>
      <c r="P344" s="5">
        <f t="shared" si="565"/>
        <v>6.159456723360595E-2</v>
      </c>
      <c r="Q344" s="5">
        <f t="shared" si="566"/>
        <v>0.12530505483928991</v>
      </c>
      <c r="R344" s="5">
        <f t="shared" si="567"/>
        <v>7.5693089906888871E-3</v>
      </c>
      <c r="S344" s="5">
        <f t="shared" si="568"/>
        <v>2.7863317478246351E-2</v>
      </c>
      <c r="T344" s="5">
        <f t="shared" si="569"/>
        <v>8.3563323588955032E-2</v>
      </c>
      <c r="U344" s="5">
        <f t="shared" si="570"/>
        <v>2.0538065123010436E-2</v>
      </c>
      <c r="V344" s="5">
        <f t="shared" si="571"/>
        <v>5.6019692483525443E-3</v>
      </c>
      <c r="W344" s="5">
        <f t="shared" si="572"/>
        <v>0.1133314978376255</v>
      </c>
      <c r="X344" s="5">
        <f t="shared" si="573"/>
        <v>7.5578408538846814E-2</v>
      </c>
      <c r="Y344" s="5">
        <f t="shared" si="574"/>
        <v>2.520083095278939E-2</v>
      </c>
      <c r="Z344" s="5">
        <f t="shared" si="575"/>
        <v>1.6826046838119893E-3</v>
      </c>
      <c r="AA344" s="5">
        <f t="shared" si="576"/>
        <v>4.5654688710584567E-3</v>
      </c>
      <c r="AB344" s="5">
        <f t="shared" si="577"/>
        <v>6.1938214641665641E-3</v>
      </c>
      <c r="AC344" s="5">
        <f t="shared" si="578"/>
        <v>6.335357754776855E-4</v>
      </c>
      <c r="AD344" s="5">
        <f t="shared" si="579"/>
        <v>7.687655788463299E-2</v>
      </c>
      <c r="AE344" s="5">
        <f t="shared" si="580"/>
        <v>5.1267370587386139E-2</v>
      </c>
      <c r="AF344" s="5">
        <f t="shared" si="581"/>
        <v>1.7094569263160067E-2</v>
      </c>
      <c r="AG344" s="5">
        <f t="shared" si="582"/>
        <v>3.8000037183478518E-3</v>
      </c>
      <c r="AH344" s="5">
        <f t="shared" si="583"/>
        <v>2.8052347897298397E-4</v>
      </c>
      <c r="AI344" s="5">
        <f t="shared" si="584"/>
        <v>7.6115395563423091E-4</v>
      </c>
      <c r="AJ344" s="5">
        <f t="shared" si="585"/>
        <v>1.0326325381010838E-3</v>
      </c>
      <c r="AK344" s="5">
        <f t="shared" si="586"/>
        <v>9.3395906820328465E-4</v>
      </c>
      <c r="AL344" s="5">
        <f t="shared" si="587"/>
        <v>4.5854455647719816E-5</v>
      </c>
      <c r="AM344" s="5">
        <f t="shared" si="588"/>
        <v>4.171835907900432E-2</v>
      </c>
      <c r="AN344" s="5">
        <f t="shared" si="589"/>
        <v>2.7821102219620666E-2</v>
      </c>
      <c r="AO344" s="5">
        <f t="shared" si="590"/>
        <v>9.2766559591760337E-3</v>
      </c>
      <c r="AP344" s="5">
        <f t="shared" si="591"/>
        <v>2.0621360267129769E-3</v>
      </c>
      <c r="AQ344" s="5">
        <f t="shared" si="592"/>
        <v>3.4379886012113846E-4</v>
      </c>
      <c r="AR344" s="5">
        <f t="shared" si="593"/>
        <v>3.7415049660660173E-5</v>
      </c>
      <c r="AS344" s="5">
        <f t="shared" si="594"/>
        <v>1.0151953467041286E-4</v>
      </c>
      <c r="AT344" s="5">
        <f t="shared" si="595"/>
        <v>1.3772821382265288E-4</v>
      </c>
      <c r="AU344" s="5">
        <f t="shared" si="596"/>
        <v>1.2456755864351419E-4</v>
      </c>
      <c r="AV344" s="5">
        <f t="shared" si="597"/>
        <v>8.4498354961529872E-5</v>
      </c>
      <c r="AW344" s="5">
        <f t="shared" si="598"/>
        <v>2.3047798475452662E-6</v>
      </c>
      <c r="AX344" s="5">
        <f t="shared" si="599"/>
        <v>1.8865975230669532E-2</v>
      </c>
      <c r="AY344" s="5">
        <f t="shared" si="600"/>
        <v>1.2581324792073188E-2</v>
      </c>
      <c r="AZ344" s="5">
        <f t="shared" si="601"/>
        <v>4.1951113469689931E-3</v>
      </c>
      <c r="BA344" s="5">
        <f t="shared" si="602"/>
        <v>9.3254404202627677E-4</v>
      </c>
      <c r="BB344" s="5">
        <f t="shared" si="603"/>
        <v>1.5547353545461212E-4</v>
      </c>
      <c r="BC344" s="5">
        <f t="shared" si="604"/>
        <v>2.0736410625054805E-5</v>
      </c>
      <c r="BD344" s="5">
        <f t="shared" si="605"/>
        <v>4.1585525099798713E-6</v>
      </c>
      <c r="BE344" s="5">
        <f t="shared" si="606"/>
        <v>1.1283542840236466E-5</v>
      </c>
      <c r="BF344" s="5">
        <f t="shared" si="607"/>
        <v>1.5308011468162022E-5</v>
      </c>
      <c r="BG344" s="5">
        <f t="shared" si="608"/>
        <v>1.384525046357804E-5</v>
      </c>
      <c r="BH344" s="5">
        <f t="shared" si="609"/>
        <v>9.3916979745160632E-6</v>
      </c>
      <c r="BI344" s="5">
        <f t="shared" si="610"/>
        <v>5.0965631038058952E-6</v>
      </c>
      <c r="BJ344" s="8">
        <f t="shared" si="611"/>
        <v>0.78235325274001744</v>
      </c>
      <c r="BK344" s="8">
        <f t="shared" si="612"/>
        <v>0.14236076103570661</v>
      </c>
      <c r="BL344" s="8">
        <f t="shared" si="613"/>
        <v>6.5120438837846531E-2</v>
      </c>
      <c r="BM344" s="8">
        <f t="shared" si="614"/>
        <v>0.6353658031248467</v>
      </c>
      <c r="BN344" s="8">
        <f t="shared" si="615"/>
        <v>0.34357223416031019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1.3644444444444399</v>
      </c>
      <c r="F345">
        <f>VLOOKUP(B345,home!$B$2:$E$405,3,FALSE)</f>
        <v>0.98</v>
      </c>
      <c r="G345">
        <f>VLOOKUP(C345,away!$B$2:$E$405,4,FALSE)</f>
        <v>1.03</v>
      </c>
      <c r="H345">
        <f>VLOOKUP(A345,away!$A$2:$E$405,3,FALSE)</f>
        <v>1.1155555555555601</v>
      </c>
      <c r="I345">
        <f>VLOOKUP(C345,away!$B$2:$E$405,3,FALSE)</f>
        <v>0.44</v>
      </c>
      <c r="J345">
        <f>VLOOKUP(B345,home!$B$2:$E$405,4,FALSE)</f>
        <v>0.98</v>
      </c>
      <c r="K345" s="3">
        <f t="shared" si="560"/>
        <v>1.3772702222222175</v>
      </c>
      <c r="L345" s="3">
        <f t="shared" si="561"/>
        <v>0.48102755555555748</v>
      </c>
      <c r="M345" s="5">
        <f t="shared" si="562"/>
        <v>0.15593784544225875</v>
      </c>
      <c r="N345" s="5">
        <f t="shared" si="563"/>
        <v>0.21476855104511353</v>
      </c>
      <c r="O345" s="5">
        <f t="shared" si="564"/>
        <v>7.5010400611690051E-2</v>
      </c>
      <c r="P345" s="5">
        <f t="shared" si="565"/>
        <v>0.10330959111943992</v>
      </c>
      <c r="Q345" s="5">
        <f t="shared" si="566"/>
        <v>0.1478971650121236</v>
      </c>
      <c r="R345" s="5">
        <f t="shared" si="567"/>
        <v>1.804103482374218E-2</v>
      </c>
      <c r="S345" s="5">
        <f t="shared" si="568"/>
        <v>1.7110778315226005E-2</v>
      </c>
      <c r="T345" s="5">
        <f t="shared" si="569"/>
        <v>7.1142611759378735E-2</v>
      </c>
      <c r="U345" s="5">
        <f t="shared" si="570"/>
        <v>2.4847380040814156E-2</v>
      </c>
      <c r="V345" s="5">
        <f t="shared" si="571"/>
        <v>1.2595527734983443E-3</v>
      </c>
      <c r="W345" s="5">
        <f t="shared" si="572"/>
        <v>6.7898120440761156E-2</v>
      </c>
      <c r="X345" s="5">
        <f t="shared" si="573"/>
        <v>3.2660866902436171E-2</v>
      </c>
      <c r="Y345" s="5">
        <f t="shared" si="574"/>
        <v>7.8553884842021415E-3</v>
      </c>
      <c r="Z345" s="5">
        <f t="shared" si="575"/>
        <v>2.8927449603191298E-3</v>
      </c>
      <c r="AA345" s="5">
        <f t="shared" si="576"/>
        <v>3.9840914943309281E-3</v>
      </c>
      <c r="AB345" s="5">
        <f t="shared" si="577"/>
        <v>2.7435852888754025E-3</v>
      </c>
      <c r="AC345" s="5">
        <f t="shared" si="578"/>
        <v>5.2153744996292881E-5</v>
      </c>
      <c r="AD345" s="5">
        <f t="shared" si="579"/>
        <v>2.3378514856979483E-2</v>
      </c>
      <c r="AE345" s="5">
        <f t="shared" si="580"/>
        <v>1.1245709854172123E-2</v>
      </c>
      <c r="AF345" s="5">
        <f t="shared" si="581"/>
        <v>2.7047481608197302E-3</v>
      </c>
      <c r="AG345" s="5">
        <f t="shared" si="582"/>
        <v>4.3368613206416838E-4</v>
      </c>
      <c r="AH345" s="5">
        <f t="shared" si="583"/>
        <v>3.4787250927699221E-4</v>
      </c>
      <c r="AI345" s="5">
        <f t="shared" si="584"/>
        <v>4.7911444815692351E-4</v>
      </c>
      <c r="AJ345" s="5">
        <f t="shared" si="585"/>
        <v>3.2993503124148065E-4</v>
      </c>
      <c r="AK345" s="5">
        <f t="shared" si="586"/>
        <v>1.5146989793228278E-4</v>
      </c>
      <c r="AL345" s="5">
        <f t="shared" si="587"/>
        <v>1.3820845236468619E-6</v>
      </c>
      <c r="AM345" s="5">
        <f t="shared" si="588"/>
        <v>6.4397064704595081E-3</v>
      </c>
      <c r="AN345" s="5">
        <f t="shared" si="589"/>
        <v>3.097676261980444E-3</v>
      </c>
      <c r="AO345" s="5">
        <f t="shared" si="590"/>
        <v>7.450338201014648E-4</v>
      </c>
      <c r="AP345" s="5">
        <f t="shared" si="591"/>
        <v>1.1946059909654222E-4</v>
      </c>
      <c r="AQ345" s="5">
        <f t="shared" si="592"/>
        <v>1.4365959992153031E-5</v>
      </c>
      <c r="AR345" s="5">
        <f t="shared" si="593"/>
        <v>3.3467252556497915E-5</v>
      </c>
      <c r="AS345" s="5">
        <f t="shared" si="594"/>
        <v>4.609345036565496E-5</v>
      </c>
      <c r="AT345" s="5">
        <f t="shared" si="595"/>
        <v>3.1741568314047189E-5</v>
      </c>
      <c r="AU345" s="5">
        <f t="shared" si="596"/>
        <v>1.4572238948523157E-5</v>
      </c>
      <c r="AV345" s="5">
        <f t="shared" si="597"/>
        <v>5.0174776937269314E-6</v>
      </c>
      <c r="AW345" s="5">
        <f t="shared" si="598"/>
        <v>2.5434383563655389E-8</v>
      </c>
      <c r="AX345" s="5">
        <f t="shared" si="599"/>
        <v>1.4782026602692695E-3</v>
      </c>
      <c r="AY345" s="5">
        <f t="shared" si="600"/>
        <v>7.1105621228504886E-4</v>
      </c>
      <c r="AZ345" s="5">
        <f t="shared" si="601"/>
        <v>1.7101881582903526E-4</v>
      </c>
      <c r="BA345" s="5">
        <f t="shared" si="602"/>
        <v>2.7421587644082314E-5</v>
      </c>
      <c r="BB345" s="5">
        <f t="shared" si="603"/>
        <v>3.2976348184713474E-6</v>
      </c>
      <c r="BC345" s="5">
        <f t="shared" si="604"/>
        <v>3.1725064316883337E-7</v>
      </c>
      <c r="BD345" s="5">
        <f t="shared" si="605"/>
        <v>2.6831117814021124E-6</v>
      </c>
      <c r="BE345" s="5">
        <f t="shared" si="606"/>
        <v>3.6953699594187369E-6</v>
      </c>
      <c r="BF345" s="5">
        <f t="shared" si="607"/>
        <v>2.5447615026009759E-6</v>
      </c>
      <c r="BG345" s="5">
        <f t="shared" si="608"/>
        <v>1.1682747467299302E-6</v>
      </c>
      <c r="BH345" s="5">
        <f t="shared" si="609"/>
        <v>4.0225750501133362E-7</v>
      </c>
      <c r="BI345" s="5">
        <f t="shared" si="610"/>
        <v>1.1080345666350283E-7</v>
      </c>
      <c r="BJ345" s="8">
        <f t="shared" si="611"/>
        <v>0.59279291992117022</v>
      </c>
      <c r="BK345" s="8">
        <f t="shared" si="612"/>
        <v>0.27838235969222802</v>
      </c>
      <c r="BL345" s="8">
        <f t="shared" si="613"/>
        <v>0.12607638071289062</v>
      </c>
      <c r="BM345" s="8">
        <f t="shared" si="614"/>
        <v>0.28446878645433826</v>
      </c>
      <c r="BN345" s="8">
        <f t="shared" si="615"/>
        <v>0.71496458805436802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1.3644444444444399</v>
      </c>
      <c r="F346">
        <f>VLOOKUP(B346,home!$B$2:$E$405,3,FALSE)</f>
        <v>0.73</v>
      </c>
      <c r="G346">
        <f>VLOOKUP(C346,away!$B$2:$E$405,4,FALSE)</f>
        <v>1.06</v>
      </c>
      <c r="H346">
        <f>VLOOKUP(A346,away!$A$2:$E$405,3,FALSE)</f>
        <v>1.1155555555555601</v>
      </c>
      <c r="I346">
        <f>VLOOKUP(C346,away!$B$2:$E$405,3,FALSE)</f>
        <v>0.56999999999999995</v>
      </c>
      <c r="J346">
        <f>VLOOKUP(B346,home!$B$2:$E$405,4,FALSE)</f>
        <v>0.73</v>
      </c>
      <c r="K346" s="3">
        <f t="shared" si="560"/>
        <v>1.0558071111111076</v>
      </c>
      <c r="L346" s="3">
        <f t="shared" si="561"/>
        <v>0.46418266666666846</v>
      </c>
      <c r="M346" s="5">
        <f t="shared" si="562"/>
        <v>0.21871412268515328</v>
      </c>
      <c r="N346" s="5">
        <f t="shared" si="563"/>
        <v>0.23091992603141206</v>
      </c>
      <c r="O346" s="5">
        <f t="shared" si="564"/>
        <v>0.10152330470565533</v>
      </c>
      <c r="P346" s="5">
        <f t="shared" si="565"/>
        <v>0.10718902705173068</v>
      </c>
      <c r="Q346" s="5">
        <f t="shared" si="566"/>
        <v>0.12190345000060789</v>
      </c>
      <c r="R346" s="5">
        <f t="shared" si="567"/>
        <v>2.3562679153541908E-2</v>
      </c>
      <c r="S346" s="5">
        <f t="shared" si="568"/>
        <v>1.3132996830794703E-2</v>
      </c>
      <c r="T346" s="5">
        <f t="shared" si="569"/>
        <v>5.6585468497149051E-2</v>
      </c>
      <c r="U346" s="5">
        <f t="shared" si="570"/>
        <v>2.4877644207139001E-2</v>
      </c>
      <c r="V346" s="5">
        <f t="shared" si="571"/>
        <v>7.15146194434519E-4</v>
      </c>
      <c r="W346" s="5">
        <f t="shared" si="572"/>
        <v>4.2902176459873057E-2</v>
      </c>
      <c r="X346" s="5">
        <f t="shared" si="573"/>
        <v>1.9914446674947843E-2</v>
      </c>
      <c r="Y346" s="5">
        <f t="shared" si="574"/>
        <v>4.6219704813842289E-3</v>
      </c>
      <c r="Z346" s="5">
        <f t="shared" si="575"/>
        <v>3.6457957477674008E-3</v>
      </c>
      <c r="AA346" s="5">
        <f t="shared" si="576"/>
        <v>3.8492570761514597E-3</v>
      </c>
      <c r="AB346" s="5">
        <f t="shared" si="577"/>
        <v>2.0320364967477303E-3</v>
      </c>
      <c r="AC346" s="5">
        <f t="shared" si="578"/>
        <v>2.1905256917134659E-5</v>
      </c>
      <c r="AD346" s="5">
        <f t="shared" si="579"/>
        <v>1.1324105747119381E-2</v>
      </c>
      <c r="AE346" s="5">
        <f t="shared" si="580"/>
        <v>5.2564536033132209E-3</v>
      </c>
      <c r="AF346" s="5">
        <f t="shared" si="581"/>
        <v>1.2199773253977744E-3</v>
      </c>
      <c r="AG346" s="5">
        <f t="shared" si="582"/>
        <v>1.8876410939200295E-4</v>
      </c>
      <c r="AH346" s="5">
        <f t="shared" si="583"/>
        <v>4.230787980801681E-4</v>
      </c>
      <c r="AI346" s="5">
        <f t="shared" si="584"/>
        <v>4.4668960357338198E-4</v>
      </c>
      <c r="AJ346" s="5">
        <f t="shared" si="585"/>
        <v>2.3580902995608909E-4</v>
      </c>
      <c r="AK346" s="5">
        <f t="shared" si="586"/>
        <v>8.2989616897283691E-5</v>
      </c>
      <c r="AL346" s="5">
        <f t="shared" si="587"/>
        <v>4.2941958158703693E-7</v>
      </c>
      <c r="AM346" s="5">
        <f t="shared" si="588"/>
        <v>2.3912142749565619E-3</v>
      </c>
      <c r="AN346" s="5">
        <f t="shared" si="589"/>
        <v>1.1099602187207411E-3</v>
      </c>
      <c r="AO346" s="5">
        <f t="shared" si="590"/>
        <v>2.5761214710985603E-4</v>
      </c>
      <c r="AP346" s="5">
        <f t="shared" si="591"/>
        <v>3.9859697803726361E-5</v>
      </c>
      <c r="AQ346" s="5">
        <f t="shared" si="592"/>
        <v>4.6255452047653121E-6</v>
      </c>
      <c r="AR346" s="5">
        <f t="shared" si="593"/>
        <v>3.9277168940596305E-5</v>
      </c>
      <c r="AS346" s="5">
        <f t="shared" si="594"/>
        <v>4.146911427179391E-5</v>
      </c>
      <c r="AT346" s="5">
        <f t="shared" si="595"/>
        <v>2.1891692869819561E-5</v>
      </c>
      <c r="AU346" s="5">
        <f t="shared" si="596"/>
        <v>7.7044683354052753E-6</v>
      </c>
      <c r="AV346" s="5">
        <f t="shared" si="597"/>
        <v>2.0336081139628113E-6</v>
      </c>
      <c r="AW346" s="5">
        <f t="shared" si="598"/>
        <v>5.8459197002838511E-9</v>
      </c>
      <c r="AX346" s="5">
        <f t="shared" si="599"/>
        <v>4.2077683928158806E-4</v>
      </c>
      <c r="AY346" s="5">
        <f t="shared" si="600"/>
        <v>1.9531731532929973E-4</v>
      </c>
      <c r="AZ346" s="5">
        <f t="shared" si="601"/>
        <v>4.5331456137864449E-5</v>
      </c>
      <c r="BA346" s="5">
        <f t="shared" si="602"/>
        <v>7.0140253979856793E-6</v>
      </c>
      <c r="BB346" s="5">
        <f t="shared" si="603"/>
        <v>8.1394725332618322E-7</v>
      </c>
      <c r="BC346" s="5">
        <f t="shared" si="604"/>
        <v>7.5564041314991652E-8</v>
      </c>
      <c r="BD346" s="5">
        <f t="shared" si="605"/>
        <v>3.0386301696605375E-6</v>
      </c>
      <c r="BE346" s="5">
        <f t="shared" si="606"/>
        <v>3.2082073411643472E-6</v>
      </c>
      <c r="BF346" s="5">
        <f t="shared" si="607"/>
        <v>1.6936240623600881E-6</v>
      </c>
      <c r="BG346" s="5">
        <f t="shared" si="608"/>
        <v>5.9604677619622106E-7</v>
      </c>
      <c r="BH346" s="5">
        <f t="shared" si="609"/>
        <v>1.5732760621570522E-7</v>
      </c>
      <c r="BI346" s="5">
        <f t="shared" si="610"/>
        <v>3.3221521083325947E-8</v>
      </c>
      <c r="BJ346" s="8">
        <f t="shared" si="611"/>
        <v>0.49930933996183358</v>
      </c>
      <c r="BK346" s="8">
        <f t="shared" si="612"/>
        <v>0.33996894475394118</v>
      </c>
      <c r="BL346" s="8">
        <f t="shared" si="613"/>
        <v>0.15715459179775065</v>
      </c>
      <c r="BM346" s="8">
        <f t="shared" si="614"/>
        <v>0.19607085116378206</v>
      </c>
      <c r="BN346" s="8">
        <f t="shared" si="615"/>
        <v>0.80381250962810114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1.3644444444444399</v>
      </c>
      <c r="F347">
        <f>VLOOKUP(B347,home!$B$2:$E$405,3,FALSE)</f>
        <v>0.88</v>
      </c>
      <c r="G347">
        <f>VLOOKUP(C347,away!$B$2:$E$405,4,FALSE)</f>
        <v>1.1000000000000001</v>
      </c>
      <c r="H347">
        <f>VLOOKUP(A347,away!$A$2:$E$405,3,FALSE)</f>
        <v>1.1155555555555601</v>
      </c>
      <c r="I347">
        <f>VLOOKUP(C347,away!$B$2:$E$405,3,FALSE)</f>
        <v>0.82</v>
      </c>
      <c r="J347">
        <f>VLOOKUP(B347,home!$B$2:$E$405,4,FALSE)</f>
        <v>0.88</v>
      </c>
      <c r="K347" s="3">
        <f t="shared" si="560"/>
        <v>1.3207822222222179</v>
      </c>
      <c r="L347" s="3">
        <f t="shared" si="561"/>
        <v>0.80498488888889208</v>
      </c>
      <c r="M347" s="5">
        <f t="shared" si="562"/>
        <v>0.1193413850414753</v>
      </c>
      <c r="N347" s="5">
        <f t="shared" si="563"/>
        <v>0.15762397973815709</v>
      </c>
      <c r="O347" s="5">
        <f t="shared" si="564"/>
        <v>9.6068011577458465E-2</v>
      </c>
      <c r="P347" s="5">
        <f t="shared" si="565"/>
        <v>0.12688492181574534</v>
      </c>
      <c r="Q347" s="5">
        <f t="shared" si="566"/>
        <v>0.1040934751170365</v>
      </c>
      <c r="R347" s="5">
        <f t="shared" si="567"/>
        <v>3.8666648812728598E-2</v>
      </c>
      <c r="S347" s="5">
        <f t="shared" si="568"/>
        <v>3.3726320878948605E-2</v>
      </c>
      <c r="T347" s="5">
        <f t="shared" si="569"/>
        <v>8.3793674501146262E-2</v>
      </c>
      <c r="U347" s="5">
        <f t="shared" si="570"/>
        <v>5.1070222344761759E-2</v>
      </c>
      <c r="V347" s="5">
        <f t="shared" si="571"/>
        <v>3.9842391699063881E-3</v>
      </c>
      <c r="W347" s="5">
        <f t="shared" si="572"/>
        <v>4.5828270461304214E-2</v>
      </c>
      <c r="X347" s="5">
        <f t="shared" si="573"/>
        <v>3.6891065205263064E-2</v>
      </c>
      <c r="Y347" s="5">
        <f t="shared" si="574"/>
        <v>1.4848375012625778E-2</v>
      </c>
      <c r="Z347" s="5">
        <f t="shared" si="575"/>
        <v>1.0375355999406715E-2</v>
      </c>
      <c r="AA347" s="5">
        <f t="shared" si="576"/>
        <v>1.3703585753243019E-2</v>
      </c>
      <c r="AB347" s="5">
        <f t="shared" si="577"/>
        <v>9.049726221790521E-3</v>
      </c>
      <c r="AC347" s="5">
        <f t="shared" si="578"/>
        <v>2.6475511585582264E-4</v>
      </c>
      <c r="AD347" s="5">
        <f t="shared" si="579"/>
        <v>1.5132291225120548E-2</v>
      </c>
      <c r="AE347" s="5">
        <f t="shared" si="580"/>
        <v>1.2181265770488019E-2</v>
      </c>
      <c r="AF347" s="5">
        <f t="shared" si="581"/>
        <v>4.902867436391181E-3</v>
      </c>
      <c r="AG347" s="5">
        <f t="shared" si="582"/>
        <v>1.3155780661734406E-3</v>
      </c>
      <c r="AH347" s="5">
        <f t="shared" si="583"/>
        <v>2.0880011990912785E-3</v>
      </c>
      <c r="AI347" s="5">
        <f t="shared" si="584"/>
        <v>2.7577948637384337E-3</v>
      </c>
      <c r="AJ347" s="5">
        <f t="shared" si="585"/>
        <v>1.8212232142807339E-3</v>
      </c>
      <c r="AK347" s="5">
        <f t="shared" si="586"/>
        <v>8.018130813734663E-4</v>
      </c>
      <c r="AL347" s="5">
        <f t="shared" si="587"/>
        <v>1.1259608614064529E-5</v>
      </c>
      <c r="AM347" s="5">
        <f t="shared" si="588"/>
        <v>3.9972922463256972E-3</v>
      </c>
      <c r="AN347" s="5">
        <f t="shared" si="589"/>
        <v>3.2177598547649209E-3</v>
      </c>
      <c r="AO347" s="5">
        <f t="shared" si="590"/>
        <v>1.2951240295795386E-3</v>
      </c>
      <c r="AP347" s="5">
        <f t="shared" si="591"/>
        <v>3.4751842434947304E-4</v>
      </c>
      <c r="AQ347" s="5">
        <f t="shared" si="592"/>
        <v>6.9936770052950851E-5</v>
      </c>
      <c r="AR347" s="5">
        <f t="shared" si="593"/>
        <v>3.3616188265007333E-4</v>
      </c>
      <c r="AS347" s="5">
        <f t="shared" si="594"/>
        <v>4.439966383929682E-4</v>
      </c>
      <c r="AT347" s="5">
        <f t="shared" si="595"/>
        <v>2.932114333579296E-4</v>
      </c>
      <c r="AU347" s="5">
        <f t="shared" si="596"/>
        <v>1.2908948284381602E-4</v>
      </c>
      <c r="AV347" s="5">
        <f t="shared" si="597"/>
        <v>4.2624773503993045E-5</v>
      </c>
      <c r="AW347" s="5">
        <f t="shared" si="598"/>
        <v>3.325368177497585E-7</v>
      </c>
      <c r="AX347" s="5">
        <f t="shared" si="599"/>
        <v>8.7992542266228239E-4</v>
      </c>
      <c r="AY347" s="5">
        <f t="shared" si="600"/>
        <v>7.0832666859230869E-4</v>
      </c>
      <c r="AZ347" s="5">
        <f t="shared" si="601"/>
        <v>2.8509613230690933E-4</v>
      </c>
      <c r="BA347" s="5">
        <f t="shared" si="602"/>
        <v>7.649935946257677E-5</v>
      </c>
      <c r="BB347" s="5">
        <f t="shared" si="603"/>
        <v>1.5395207094263441E-5</v>
      </c>
      <c r="BC347" s="5">
        <f t="shared" si="604"/>
        <v>2.478581814439429E-6</v>
      </c>
      <c r="BD347" s="5">
        <f t="shared" si="605"/>
        <v>4.5100872625624983E-5</v>
      </c>
      <c r="BE347" s="5">
        <f t="shared" si="606"/>
        <v>5.9568430770634152E-5</v>
      </c>
      <c r="BF347" s="5">
        <f t="shared" si="607"/>
        <v>3.9338462183764264E-5</v>
      </c>
      <c r="BG347" s="5">
        <f t="shared" si="608"/>
        <v>1.731918050062562E-5</v>
      </c>
      <c r="BH347" s="5">
        <f t="shared" si="609"/>
        <v>5.7187164271710019E-6</v>
      </c>
      <c r="BI347" s="5">
        <f t="shared" si="610"/>
        <v>1.5106357981875238E-6</v>
      </c>
      <c r="BJ347" s="8">
        <f t="shared" si="611"/>
        <v>0.48750619523071159</v>
      </c>
      <c r="BK347" s="8">
        <f t="shared" si="612"/>
        <v>0.28492120829913786</v>
      </c>
      <c r="BL347" s="8">
        <f t="shared" si="613"/>
        <v>0.21744066757752106</v>
      </c>
      <c r="BM347" s="8">
        <f t="shared" si="614"/>
        <v>0.35685701087240129</v>
      </c>
      <c r="BN347" s="8">
        <f t="shared" si="615"/>
        <v>0.6426784221026014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1.3644444444444399</v>
      </c>
      <c r="F348">
        <f>VLOOKUP(B348,home!$B$2:$E$405,3,FALSE)</f>
        <v>1.17</v>
      </c>
      <c r="G348">
        <f>VLOOKUP(C348,away!$B$2:$E$405,4,FALSE)</f>
        <v>1.55</v>
      </c>
      <c r="H348">
        <f>VLOOKUP(A348,away!$A$2:$E$405,3,FALSE)</f>
        <v>1.1155555555555601</v>
      </c>
      <c r="I348">
        <f>VLOOKUP(C348,away!$B$2:$E$405,3,FALSE)</f>
        <v>0.56999999999999995</v>
      </c>
      <c r="J348">
        <f>VLOOKUP(B348,home!$B$2:$E$405,4,FALSE)</f>
        <v>1.17</v>
      </c>
      <c r="K348" s="3">
        <f t="shared" si="560"/>
        <v>2.4744199999999914</v>
      </c>
      <c r="L348" s="3">
        <f t="shared" si="561"/>
        <v>0.74396400000000285</v>
      </c>
      <c r="M348" s="5">
        <f t="shared" si="562"/>
        <v>4.0019677833355499E-2</v>
      </c>
      <c r="N348" s="5">
        <f t="shared" si="563"/>
        <v>9.9025491224411163E-2</v>
      </c>
      <c r="O348" s="5">
        <f t="shared" si="564"/>
        <v>2.9773199599614601E-2</v>
      </c>
      <c r="P348" s="5">
        <f t="shared" si="565"/>
        <v>7.3671400553278102E-2</v>
      </c>
      <c r="Q348" s="5">
        <f t="shared" si="566"/>
        <v>0.12251532799775333</v>
      </c>
      <c r="R348" s="5">
        <f t="shared" si="567"/>
        <v>1.107509433346388E-2</v>
      </c>
      <c r="S348" s="5">
        <f t="shared" si="568"/>
        <v>3.3905040928127288E-2</v>
      </c>
      <c r="T348" s="5">
        <f t="shared" si="569"/>
        <v>9.1146993478520899E-2</v>
      </c>
      <c r="U348" s="5">
        <f t="shared" si="570"/>
        <v>2.7404434920609597E-2</v>
      </c>
      <c r="V348" s="5">
        <f t="shared" si="571"/>
        <v>6.9350101589536542E-3</v>
      </c>
      <c r="W348" s="5">
        <f t="shared" si="572"/>
        <v>0.10105145930139993</v>
      </c>
      <c r="X348" s="5">
        <f t="shared" si="573"/>
        <v>7.5178647867706977E-2</v>
      </c>
      <c r="Y348" s="5">
        <f t="shared" si="574"/>
        <v>2.7965103791125483E-2</v>
      </c>
      <c r="Z348" s="5">
        <f t="shared" si="575"/>
        <v>2.7464904935670517E-3</v>
      </c>
      <c r="AA348" s="5">
        <f t="shared" si="576"/>
        <v>6.7959710070921607E-3</v>
      </c>
      <c r="AB348" s="5">
        <f t="shared" si="577"/>
        <v>8.4080432896844644E-3</v>
      </c>
      <c r="AC348" s="5">
        <f t="shared" si="578"/>
        <v>7.9790733415695746E-4</v>
      </c>
      <c r="AD348" s="5">
        <f t="shared" si="579"/>
        <v>6.2510937981142295E-2</v>
      </c>
      <c r="AE348" s="5">
        <f t="shared" si="580"/>
        <v>4.6505887464202728E-2</v>
      </c>
      <c r="AF348" s="5">
        <f t="shared" si="581"/>
        <v>1.7299353030709123E-2</v>
      </c>
      <c r="AG348" s="5">
        <f t="shared" si="582"/>
        <v>4.2900319593795113E-3</v>
      </c>
      <c r="AH348" s="5">
        <f t="shared" si="583"/>
        <v>5.1082251338903134E-4</v>
      </c>
      <c r="AI348" s="5">
        <f t="shared" si="584"/>
        <v>1.2639894435800825E-3</v>
      </c>
      <c r="AJ348" s="5">
        <f t="shared" si="585"/>
        <v>1.5638203794917085E-3</v>
      </c>
      <c r="AK348" s="5">
        <f t="shared" si="586"/>
        <v>1.2898494744739536E-3</v>
      </c>
      <c r="AL348" s="5">
        <f t="shared" si="587"/>
        <v>5.8754047010424721E-5</v>
      </c>
      <c r="AM348" s="5">
        <f t="shared" si="588"/>
        <v>3.09356630318595E-2</v>
      </c>
      <c r="AN348" s="5">
        <f t="shared" si="589"/>
        <v>2.3015019611834407E-2</v>
      </c>
      <c r="AO348" s="5">
        <f t="shared" si="590"/>
        <v>8.5611730252494172E-3</v>
      </c>
      <c r="AP348" s="5">
        <f t="shared" si="591"/>
        <v>2.1230681761855615E-3</v>
      </c>
      <c r="AQ348" s="5">
        <f t="shared" si="592"/>
        <v>3.948715731569301E-4</v>
      </c>
      <c r="AR348" s="5">
        <f t="shared" si="593"/>
        <v>7.6006712070191782E-5</v>
      </c>
      <c r="AS348" s="5">
        <f t="shared" si="594"/>
        <v>1.8807252848072328E-4</v>
      </c>
      <c r="AT348" s="5">
        <f t="shared" si="595"/>
        <v>2.326852129616349E-4</v>
      </c>
      <c r="AU348" s="5">
        <f t="shared" si="596"/>
        <v>1.9192031488550888E-4</v>
      </c>
      <c r="AV348" s="5">
        <f t="shared" si="597"/>
        <v>1.1872286638974985E-4</v>
      </c>
      <c r="AW348" s="5">
        <f t="shared" si="598"/>
        <v>3.0044198572173896E-6</v>
      </c>
      <c r="AX348" s="5">
        <f t="shared" si="599"/>
        <v>1.275797055321559E-2</v>
      </c>
      <c r="AY348" s="5">
        <f t="shared" si="600"/>
        <v>9.4914708046525201E-3</v>
      </c>
      <c r="AZ348" s="5">
        <f t="shared" si="601"/>
        <v>3.5306562928562667E-3</v>
      </c>
      <c r="BA348" s="5">
        <f t="shared" si="602"/>
        <v>8.7556039275284343E-4</v>
      </c>
      <c r="BB348" s="5">
        <f t="shared" si="603"/>
        <v>1.6284635300849466E-4</v>
      </c>
      <c r="BC348" s="5">
        <f t="shared" si="604"/>
        <v>2.4230364833922448E-5</v>
      </c>
      <c r="BD348" s="5">
        <f t="shared" si="605"/>
        <v>9.4243762564313898E-6</v>
      </c>
      <c r="BE348" s="5">
        <f t="shared" si="606"/>
        <v>2.331986509643888E-5</v>
      </c>
      <c r="BF348" s="5">
        <f t="shared" si="607"/>
        <v>2.885157029596505E-5</v>
      </c>
      <c r="BG348" s="5">
        <f t="shared" si="608"/>
        <v>2.3796967523913865E-5</v>
      </c>
      <c r="BH348" s="5">
        <f t="shared" si="609"/>
        <v>1.472092309513069E-5</v>
      </c>
      <c r="BI348" s="5">
        <f t="shared" si="610"/>
        <v>7.2851493050106256E-6</v>
      </c>
      <c r="BJ348" s="8">
        <f t="shared" si="611"/>
        <v>0.73936176427595679</v>
      </c>
      <c r="BK348" s="8">
        <f t="shared" si="612"/>
        <v>0.16487926165953443</v>
      </c>
      <c r="BL348" s="8">
        <f t="shared" si="613"/>
        <v>8.900003144776017E-2</v>
      </c>
      <c r="BM348" s="8">
        <f t="shared" si="614"/>
        <v>0.61041888995014659</v>
      </c>
      <c r="BN348" s="8">
        <f t="shared" si="615"/>
        <v>0.37608019154187655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1.3644444444444399</v>
      </c>
      <c r="F349">
        <f>VLOOKUP(B349,home!$B$2:$E$405,3,FALSE)</f>
        <v>0.81</v>
      </c>
      <c r="G349">
        <f>VLOOKUP(C349,away!$B$2:$E$405,4,FALSE)</f>
        <v>0.41</v>
      </c>
      <c r="H349">
        <f>VLOOKUP(A349,away!$A$2:$E$405,3,FALSE)</f>
        <v>1.1155555555555601</v>
      </c>
      <c r="I349">
        <f>VLOOKUP(C349,away!$B$2:$E$405,3,FALSE)</f>
        <v>1.47</v>
      </c>
      <c r="J349">
        <f>VLOOKUP(B349,home!$B$2:$E$405,4,FALSE)</f>
        <v>0.81</v>
      </c>
      <c r="K349" s="3">
        <f t="shared" si="560"/>
        <v>0.45313199999999848</v>
      </c>
      <c r="L349" s="3">
        <f t="shared" si="561"/>
        <v>1.3282920000000054</v>
      </c>
      <c r="M349" s="5">
        <f t="shared" si="562"/>
        <v>0.16839817744594851</v>
      </c>
      <c r="N349" s="5">
        <f t="shared" si="563"/>
        <v>7.6306602942437282E-2</v>
      </c>
      <c r="O349" s="5">
        <f t="shared" si="564"/>
        <v>0.22368195191603474</v>
      </c>
      <c r="P349" s="5">
        <f t="shared" si="565"/>
        <v>0.10135745023561632</v>
      </c>
      <c r="Q349" s="5">
        <f t="shared" si="566"/>
        <v>1.7288481802256186E-2</v>
      </c>
      <c r="R349" s="5">
        <f t="shared" si="567"/>
        <v>0.14855747363722743</v>
      </c>
      <c r="S349" s="5">
        <f t="shared" si="568"/>
        <v>1.5251549740737122E-2</v>
      </c>
      <c r="T349" s="5">
        <f t="shared" si="569"/>
        <v>2.296415207008257E-2</v>
      </c>
      <c r="U349" s="5">
        <f t="shared" si="570"/>
        <v>6.7316145144183923E-2</v>
      </c>
      <c r="V349" s="5">
        <f t="shared" si="571"/>
        <v>1.0199755374160221E-3</v>
      </c>
      <c r="W349" s="5">
        <f t="shared" si="572"/>
        <v>2.6113214453399752E-3</v>
      </c>
      <c r="X349" s="5">
        <f t="shared" si="573"/>
        <v>3.46859738527354E-3</v>
      </c>
      <c r="Y349" s="5">
        <f t="shared" si="574"/>
        <v>2.3036550790398905E-3</v>
      </c>
      <c r="Z349" s="5">
        <f t="shared" si="575"/>
        <v>6.5775901257513619E-2</v>
      </c>
      <c r="AA349" s="5">
        <f t="shared" si="576"/>
        <v>2.9805165688619566E-2</v>
      </c>
      <c r="AB349" s="5">
        <f t="shared" si="577"/>
        <v>6.7528371694077572E-3</v>
      </c>
      <c r="AC349" s="5">
        <f t="shared" si="578"/>
        <v>3.8369669933175759E-5</v>
      </c>
      <c r="AD349" s="5">
        <f t="shared" si="579"/>
        <v>2.9581832729244737E-4</v>
      </c>
      <c r="AE349" s="5">
        <f t="shared" si="580"/>
        <v>3.9293311759594111E-4</v>
      </c>
      <c r="AF349" s="5">
        <f t="shared" si="581"/>
        <v>2.6096495831887502E-4</v>
      </c>
      <c r="AG349" s="5">
        <f t="shared" si="582"/>
        <v>1.1554588880509882E-4</v>
      </c>
      <c r="AH349" s="5">
        <f t="shared" si="583"/>
        <v>2.1842400858286422E-2</v>
      </c>
      <c r="AI349" s="5">
        <f t="shared" si="584"/>
        <v>9.8974907857170107E-3</v>
      </c>
      <c r="AJ349" s="5">
        <f t="shared" si="585"/>
        <v>2.2424348973567529E-3</v>
      </c>
      <c r="AK349" s="5">
        <f t="shared" si="586"/>
        <v>3.3870633663635224E-4</v>
      </c>
      <c r="AL349" s="5">
        <f t="shared" si="587"/>
        <v>9.237752972848339E-7</v>
      </c>
      <c r="AM349" s="5">
        <f t="shared" si="588"/>
        <v>2.680895005653617E-5</v>
      </c>
      <c r="AN349" s="5">
        <f t="shared" si="589"/>
        <v>3.5610113888496683E-5</v>
      </c>
      <c r="AO349" s="5">
        <f t="shared" si="590"/>
        <v>2.3650314698589621E-5</v>
      </c>
      <c r="AP349" s="5">
        <f t="shared" si="591"/>
        <v>1.0471507937206374E-5</v>
      </c>
      <c r="AQ349" s="5">
        <f t="shared" si="592"/>
        <v>3.4773050552319489E-6</v>
      </c>
      <c r="AR349" s="5">
        <f t="shared" si="593"/>
        <v>5.8026172641710153E-3</v>
      </c>
      <c r="AS349" s="5">
        <f t="shared" si="594"/>
        <v>2.629351566148332E-3</v>
      </c>
      <c r="AT349" s="5">
        <f t="shared" si="595"/>
        <v>5.95721666935961E-4</v>
      </c>
      <c r="AU349" s="5">
        <f t="shared" si="596"/>
        <v>8.9980183460674999E-5</v>
      </c>
      <c r="AV349" s="5">
        <f t="shared" si="597"/>
        <v>1.019322512297561E-5</v>
      </c>
      <c r="AW349" s="5">
        <f t="shared" si="598"/>
        <v>1.5444794485098089E-8</v>
      </c>
      <c r="AX349" s="5">
        <f t="shared" si="599"/>
        <v>2.024665526169717E-6</v>
      </c>
      <c r="AY349" s="5">
        <f t="shared" si="600"/>
        <v>2.6893470210870365E-6</v>
      </c>
      <c r="AZ349" s="5">
        <f t="shared" si="601"/>
        <v>1.7861190666668786E-6</v>
      </c>
      <c r="BA349" s="5">
        <f t="shared" si="602"/>
        <v>7.9082922243369689E-7</v>
      </c>
      <c r="BB349" s="5">
        <f t="shared" si="603"/>
        <v>2.6261303238122627E-7</v>
      </c>
      <c r="BC349" s="5">
        <f t="shared" si="604"/>
        <v>6.9765358001544966E-8</v>
      </c>
      <c r="BD349" s="5">
        <f t="shared" si="605"/>
        <v>1.2845950151767127E-3</v>
      </c>
      <c r="BE349" s="5">
        <f t="shared" si="606"/>
        <v>5.8209110841705232E-4</v>
      </c>
      <c r="BF349" s="5">
        <f t="shared" si="607"/>
        <v>1.3188205406961743E-4</v>
      </c>
      <c r="BG349" s="5">
        <f t="shared" si="608"/>
        <v>1.9919992974891229E-5</v>
      </c>
      <c r="BH349" s="5">
        <f t="shared" si="609"/>
        <v>2.2565965641745955E-6</v>
      </c>
      <c r="BI349" s="5">
        <f t="shared" si="610"/>
        <v>2.045072228635119E-7</v>
      </c>
      <c r="BJ349" s="8">
        <f t="shared" si="611"/>
        <v>0.12611571454730461</v>
      </c>
      <c r="BK349" s="8">
        <f t="shared" si="612"/>
        <v>0.28606913575196952</v>
      </c>
      <c r="BL349" s="8">
        <f t="shared" si="613"/>
        <v>0.52158341961373422</v>
      </c>
      <c r="BM349" s="8">
        <f t="shared" si="614"/>
        <v>0.26395135928877489</v>
      </c>
      <c r="BN349" s="8">
        <f t="shared" si="615"/>
        <v>0.73559013797952044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1.3644444444444399</v>
      </c>
      <c r="F350">
        <f>VLOOKUP(B350,home!$B$2:$E$405,3,FALSE)</f>
        <v>0.81</v>
      </c>
      <c r="G350">
        <f>VLOOKUP(C350,away!$B$2:$E$405,4,FALSE)</f>
        <v>0.65</v>
      </c>
      <c r="H350">
        <f>VLOOKUP(A350,away!$A$2:$E$405,3,FALSE)</f>
        <v>1.1155555555555601</v>
      </c>
      <c r="I350">
        <f>VLOOKUP(C350,away!$B$2:$E$405,3,FALSE)</f>
        <v>0.41</v>
      </c>
      <c r="J350">
        <f>VLOOKUP(B350,home!$B$2:$E$405,4,FALSE)</f>
        <v>0.81</v>
      </c>
      <c r="K350" s="3">
        <f t="shared" si="560"/>
        <v>0.71837999999999769</v>
      </c>
      <c r="L350" s="3">
        <f t="shared" si="561"/>
        <v>0.37047600000000153</v>
      </c>
      <c r="M350" s="5">
        <f t="shared" si="562"/>
        <v>0.33660134546876957</v>
      </c>
      <c r="N350" s="5">
        <f t="shared" si="563"/>
        <v>0.24180767455785387</v>
      </c>
      <c r="O350" s="5">
        <f t="shared" si="564"/>
        <v>0.12470272006388837</v>
      </c>
      <c r="P350" s="5">
        <f t="shared" si="565"/>
        <v>8.9583940039495824E-2</v>
      </c>
      <c r="Q350" s="5">
        <f t="shared" si="566"/>
        <v>8.6854898624435239E-2</v>
      </c>
      <c r="R350" s="5">
        <f t="shared" si="567"/>
        <v>2.3099682459194644E-2</v>
      </c>
      <c r="S350" s="5">
        <f t="shared" si="568"/>
        <v>5.9605245352061303E-3</v>
      </c>
      <c r="T350" s="5">
        <f t="shared" si="569"/>
        <v>3.2177655422786396E-2</v>
      </c>
      <c r="U350" s="5">
        <f t="shared" si="570"/>
        <v>1.6594349885036195E-2</v>
      </c>
      <c r="V350" s="5">
        <f t="shared" si="571"/>
        <v>1.7626102138461544E-4</v>
      </c>
      <c r="W350" s="5">
        <f t="shared" si="572"/>
        <v>2.07982740246072E-2</v>
      </c>
      <c r="X350" s="5">
        <f t="shared" si="573"/>
        <v>7.7052613675404075E-3</v>
      </c>
      <c r="Y350" s="5">
        <f t="shared" si="574"/>
        <v>1.4273072052004556E-3</v>
      </c>
      <c r="Z350" s="5">
        <f t="shared" si="575"/>
        <v>2.8526259862508775E-3</v>
      </c>
      <c r="AA350" s="5">
        <f t="shared" si="576"/>
        <v>2.0492694560028989E-3</v>
      </c>
      <c r="AB350" s="5">
        <f t="shared" si="577"/>
        <v>7.3607709590167876E-4</v>
      </c>
      <c r="AC350" s="5">
        <f t="shared" si="578"/>
        <v>2.9319098437183602E-6</v>
      </c>
      <c r="AD350" s="5">
        <f t="shared" si="579"/>
        <v>3.7352660234493172E-3</v>
      </c>
      <c r="AE350" s="5">
        <f t="shared" si="580"/>
        <v>1.3838264153034148E-3</v>
      </c>
      <c r="AF350" s="5">
        <f t="shared" si="581"/>
        <v>2.5633723751797494E-4</v>
      </c>
      <c r="AG350" s="5">
        <f t="shared" si="582"/>
        <v>3.1655598135569904E-5</v>
      </c>
      <c r="AH350" s="5">
        <f t="shared" si="583"/>
        <v>2.6420736622057104E-4</v>
      </c>
      <c r="AI350" s="5">
        <f t="shared" si="584"/>
        <v>1.8980128774553321E-4</v>
      </c>
      <c r="AJ350" s="5">
        <f t="shared" si="585"/>
        <v>6.8174724545317842E-5</v>
      </c>
      <c r="AK350" s="5">
        <f t="shared" si="586"/>
        <v>1.6325119539621762E-5</v>
      </c>
      <c r="AL350" s="5">
        <f t="shared" si="587"/>
        <v>3.1212238355742706E-8</v>
      </c>
      <c r="AM350" s="5">
        <f t="shared" si="588"/>
        <v>5.366680811851025E-4</v>
      </c>
      <c r="AN350" s="5">
        <f t="shared" si="589"/>
        <v>1.9882264404513282E-4</v>
      </c>
      <c r="AO350" s="5">
        <f t="shared" si="590"/>
        <v>3.6829508937632458E-5</v>
      </c>
      <c r="AP350" s="5">
        <f t="shared" si="591"/>
        <v>4.5481497177261278E-6</v>
      </c>
      <c r="AQ350" s="5">
        <f t="shared" si="592"/>
        <v>4.2124507870607785E-7</v>
      </c>
      <c r="AR350" s="5">
        <f t="shared" si="593"/>
        <v>1.9576497641586535E-5</v>
      </c>
      <c r="AS350" s="5">
        <f t="shared" si="594"/>
        <v>1.4063364375762889E-5</v>
      </c>
      <c r="AT350" s="5">
        <f t="shared" si="595"/>
        <v>5.0514198501302544E-6</v>
      </c>
      <c r="AU350" s="5">
        <f t="shared" si="596"/>
        <v>1.2096129973121872E-6</v>
      </c>
      <c r="AV350" s="5">
        <f t="shared" si="597"/>
        <v>2.1724044625228149E-7</v>
      </c>
      <c r="AW350" s="5">
        <f t="shared" si="598"/>
        <v>2.307473520068741E-10</v>
      </c>
      <c r="AX350" s="5">
        <f t="shared" si="599"/>
        <v>6.4255269360292088E-5</v>
      </c>
      <c r="AY350" s="5">
        <f t="shared" si="600"/>
        <v>2.3805035171523666E-5</v>
      </c>
      <c r="AZ350" s="5">
        <f t="shared" si="601"/>
        <v>4.4095971051027181E-6</v>
      </c>
      <c r="BA350" s="5">
        <f t="shared" si="602"/>
        <v>5.4454996570334728E-7</v>
      </c>
      <c r="BB350" s="5">
        <f t="shared" si="603"/>
        <v>5.0435673273478518E-8</v>
      </c>
      <c r="BC350" s="5">
        <f t="shared" si="604"/>
        <v>3.7370412983330604E-9</v>
      </c>
      <c r="BD350" s="5">
        <f t="shared" si="605"/>
        <v>1.2087704233774071E-6</v>
      </c>
      <c r="BE350" s="5">
        <f t="shared" si="606"/>
        <v>8.6835649674585896E-7</v>
      </c>
      <c r="BF350" s="5">
        <f t="shared" si="607"/>
        <v>3.1190497006614402E-7</v>
      </c>
      <c r="BG350" s="5">
        <f t="shared" si="608"/>
        <v>7.4688764132038625E-8</v>
      </c>
      <c r="BH350" s="5">
        <f t="shared" si="609"/>
        <v>1.341372859429343E-8</v>
      </c>
      <c r="BI350" s="5">
        <f t="shared" si="610"/>
        <v>1.9272308695136969E-9</v>
      </c>
      <c r="BJ350" s="8">
        <f t="shared" si="611"/>
        <v>0.39704851473011132</v>
      </c>
      <c r="BK350" s="8">
        <f t="shared" si="612"/>
        <v>0.43234883922210976</v>
      </c>
      <c r="BL350" s="8">
        <f t="shared" si="613"/>
        <v>0.16776320465499966</v>
      </c>
      <c r="BM350" s="8">
        <f t="shared" si="614"/>
        <v>9.7339118575409944E-2</v>
      </c>
      <c r="BN350" s="8">
        <f t="shared" si="615"/>
        <v>0.90265026121363756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1.3644444444444399</v>
      </c>
      <c r="F351">
        <f>VLOOKUP(B351,home!$B$2:$E$405,3,FALSE)</f>
        <v>0.98</v>
      </c>
      <c r="G351">
        <f>VLOOKUP(C351,away!$B$2:$E$405,4,FALSE)</f>
        <v>1.63</v>
      </c>
      <c r="H351">
        <f>VLOOKUP(A351,away!$A$2:$E$405,3,FALSE)</f>
        <v>1.1155555555555601</v>
      </c>
      <c r="I351">
        <f>VLOOKUP(C351,away!$B$2:$E$405,3,FALSE)</f>
        <v>0.56999999999999995</v>
      </c>
      <c r="J351">
        <f>VLOOKUP(B351,home!$B$2:$E$405,4,FALSE)</f>
        <v>0.98</v>
      </c>
      <c r="K351" s="3">
        <f t="shared" si="560"/>
        <v>2.1795635555555481</v>
      </c>
      <c r="L351" s="3">
        <f t="shared" si="561"/>
        <v>0.62314933333333578</v>
      </c>
      <c r="M351" s="5">
        <f t="shared" si="562"/>
        <v>6.064531525368836E-2</v>
      </c>
      <c r="N351" s="5">
        <f t="shared" si="563"/>
        <v>0.1321803189421161</v>
      </c>
      <c r="O351" s="5">
        <f t="shared" si="564"/>
        <v>3.7791087770125874E-2</v>
      </c>
      <c r="P351" s="5">
        <f t="shared" si="565"/>
        <v>8.2368077628567335E-2</v>
      </c>
      <c r="Q351" s="5">
        <f t="shared" si="566"/>
        <v>0.14404770296397254</v>
      </c>
      <c r="R351" s="5">
        <f t="shared" si="567"/>
        <v>1.1774745574947757E-2</v>
      </c>
      <c r="S351" s="5">
        <f t="shared" si="568"/>
        <v>2.7967948488045308E-2</v>
      </c>
      <c r="T351" s="5">
        <f t="shared" si="569"/>
        <v>8.9763230070197847E-2</v>
      </c>
      <c r="U351" s="5">
        <f t="shared" si="570"/>
        <v>2.566380633109509E-2</v>
      </c>
      <c r="V351" s="5">
        <f t="shared" si="571"/>
        <v>4.2206542208000943E-3</v>
      </c>
      <c r="W351" s="5">
        <f t="shared" si="572"/>
        <v>0.10465370788058845</v>
      </c>
      <c r="X351" s="5">
        <f t="shared" si="573"/>
        <v>6.5214888296650342E-2</v>
      </c>
      <c r="Y351" s="5">
        <f t="shared" si="574"/>
        <v>2.0319307082732812E-2</v>
      </c>
      <c r="Z351" s="5">
        <f t="shared" si="575"/>
        <v>2.4458082850661142E-3</v>
      </c>
      <c r="AA351" s="5">
        <f t="shared" si="576"/>
        <v>5.3307946020059171E-3</v>
      </c>
      <c r="AB351" s="5">
        <f t="shared" si="577"/>
        <v>5.8094028183421718E-3</v>
      </c>
      <c r="AC351" s="5">
        <f t="shared" si="578"/>
        <v>3.5827909073432015E-4</v>
      </c>
      <c r="AD351" s="5">
        <f t="shared" si="579"/>
        <v>5.7024851912571776E-2</v>
      </c>
      <c r="AE351" s="5">
        <f t="shared" si="580"/>
        <v>3.5534998452751293E-2</v>
      </c>
      <c r="AF351" s="5">
        <f t="shared" si="581"/>
        <v>1.1071805297916543E-2</v>
      </c>
      <c r="AG351" s="5">
        <f t="shared" si="582"/>
        <v>2.2997960300643969E-3</v>
      </c>
      <c r="AH351" s="5">
        <f t="shared" si="583"/>
        <v>3.8102595057502441E-4</v>
      </c>
      <c r="AI351" s="5">
        <f t="shared" si="584"/>
        <v>8.304702755942328E-4</v>
      </c>
      <c r="AJ351" s="5">
        <f t="shared" si="585"/>
        <v>9.0503137332868127E-4</v>
      </c>
      <c r="AK351" s="5">
        <f t="shared" si="586"/>
        <v>6.5752446598052689E-4</v>
      </c>
      <c r="AL351" s="5">
        <f t="shared" si="587"/>
        <v>1.9464494386647416E-5</v>
      </c>
      <c r="AM351" s="5">
        <f t="shared" si="588"/>
        <v>2.48578577979187E-2</v>
      </c>
      <c r="AN351" s="5">
        <f t="shared" si="589"/>
        <v>1.5490157514867898E-2</v>
      </c>
      <c r="AO351" s="5">
        <f t="shared" si="590"/>
        <v>4.8263406643091452E-3</v>
      </c>
      <c r="AP351" s="5">
        <f t="shared" si="591"/>
        <v>1.0025103224679378E-3</v>
      </c>
      <c r="AQ351" s="5">
        <f t="shared" si="592"/>
        <v>1.5617840977642068E-4</v>
      </c>
      <c r="AR351" s="5">
        <f t="shared" si="593"/>
        <v>4.7487213416705404E-5</v>
      </c>
      <c r="AS351" s="5">
        <f t="shared" si="594"/>
        <v>1.0350139971793956E-4</v>
      </c>
      <c r="AT351" s="5">
        <f t="shared" si="595"/>
        <v>1.1279393938710421E-4</v>
      </c>
      <c r="AU351" s="5">
        <f t="shared" si="596"/>
        <v>8.1947186525224594E-5</v>
      </c>
      <c r="AV351" s="5">
        <f t="shared" si="597"/>
        <v>4.4652275307673067E-5</v>
      </c>
      <c r="AW351" s="5">
        <f t="shared" si="598"/>
        <v>7.3434864577087946E-7</v>
      </c>
      <c r="AX351" s="5">
        <f t="shared" si="599"/>
        <v>9.0298801542543165E-3</v>
      </c>
      <c r="AY351" s="5">
        <f t="shared" si="600"/>
        <v>5.6269637982034951E-3</v>
      </c>
      <c r="AZ351" s="5">
        <f t="shared" si="601"/>
        <v>1.7532193697706612E-3</v>
      </c>
      <c r="BA351" s="5">
        <f t="shared" si="602"/>
        <v>3.6417249381989297E-4</v>
      </c>
      <c r="BB351" s="5">
        <f t="shared" si="603"/>
        <v>5.6733461685551145E-5</v>
      </c>
      <c r="BC351" s="5">
        <f t="shared" si="604"/>
        <v>7.0706837654087089E-6</v>
      </c>
      <c r="BD351" s="5">
        <f t="shared" si="605"/>
        <v>4.9319375637463014E-6</v>
      </c>
      <c r="BE351" s="5">
        <f t="shared" si="606"/>
        <v>1.0749471372216855E-5</v>
      </c>
      <c r="BF351" s="5">
        <f t="shared" si="607"/>
        <v>1.1714578022185778E-5</v>
      </c>
      <c r="BG351" s="5">
        <f t="shared" si="608"/>
        <v>8.5108891086227022E-6</v>
      </c>
      <c r="BH351" s="5">
        <f t="shared" si="609"/>
        <v>4.6375059316321725E-6</v>
      </c>
      <c r="BI351" s="5">
        <f t="shared" si="610"/>
        <v>2.0215477834516319E-6</v>
      </c>
      <c r="BJ351" s="8">
        <f t="shared" si="611"/>
        <v>0.72528169160040146</v>
      </c>
      <c r="BK351" s="8">
        <f t="shared" si="612"/>
        <v>0.18120670297442557</v>
      </c>
      <c r="BL351" s="8">
        <f t="shared" si="613"/>
        <v>8.957683710613179E-2</v>
      </c>
      <c r="BM351" s="8">
        <f t="shared" si="614"/>
        <v>0.52407756238304959</v>
      </c>
      <c r="BN351" s="8">
        <f t="shared" si="615"/>
        <v>0.4688072481334179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1.36666666666667</v>
      </c>
      <c r="F352">
        <f>VLOOKUP(B352,home!$B$2:$E$405,3,FALSE)</f>
        <v>0.73</v>
      </c>
      <c r="G352">
        <f>VLOOKUP(C352,away!$B$2:$E$405,4,FALSE)</f>
        <v>0.37</v>
      </c>
      <c r="H352">
        <f>VLOOKUP(A352,away!$A$2:$E$405,3,FALSE)</f>
        <v>1.0874999999999999</v>
      </c>
      <c r="I352">
        <f>VLOOKUP(C352,away!$B$2:$E$405,3,FALSE)</f>
        <v>0.95</v>
      </c>
      <c r="J352">
        <f>VLOOKUP(B352,home!$B$2:$E$405,4,FALSE)</f>
        <v>0.73</v>
      </c>
      <c r="K352" s="3">
        <f t="shared" si="560"/>
        <v>0.36913666666666756</v>
      </c>
      <c r="L352" s="3">
        <f t="shared" si="561"/>
        <v>0.75418124999999991</v>
      </c>
      <c r="M352" s="5">
        <f t="shared" si="562"/>
        <v>0.32519901940699636</v>
      </c>
      <c r="N352" s="5">
        <f t="shared" si="563"/>
        <v>0.12004288202716755</v>
      </c>
      <c r="O352" s="5">
        <f t="shared" si="564"/>
        <v>0.24525900295514272</v>
      </c>
      <c r="P352" s="5">
        <f t="shared" si="565"/>
        <v>9.0534090820851745E-2</v>
      </c>
      <c r="Q352" s="5">
        <f t="shared" si="566"/>
        <v>2.2156114664284323E-2</v>
      </c>
      <c r="R352" s="5">
        <f t="shared" si="567"/>
        <v>9.2484870711231598E-2</v>
      </c>
      <c r="S352" s="5">
        <f t="shared" si="568"/>
        <v>6.301081116191932E-3</v>
      </c>
      <c r="T352" s="5">
        <f t="shared" si="569"/>
        <v>1.6709726252653278E-2</v>
      </c>
      <c r="U352" s="5">
        <f t="shared" si="570"/>
        <v>3.4139556891441741E-2</v>
      </c>
      <c r="V352" s="5">
        <f t="shared" si="571"/>
        <v>1.9491060892260807E-4</v>
      </c>
      <c r="W352" s="5">
        <f t="shared" si="572"/>
        <v>2.7262114378194622E-3</v>
      </c>
      <c r="X352" s="5">
        <f t="shared" si="573"/>
        <v>2.0560575499389789E-3</v>
      </c>
      <c r="Y352" s="5">
        <f t="shared" si="574"/>
        <v>7.7532002654245825E-4</v>
      </c>
      <c r="Z352" s="5">
        <f t="shared" si="575"/>
        <v>2.3250118466361675E-2</v>
      </c>
      <c r="AA352" s="5">
        <f t="shared" si="576"/>
        <v>8.5824712302778813E-3</v>
      </c>
      <c r="AB352" s="5">
        <f t="shared" si="577"/>
        <v>1.5840524108536752E-3</v>
      </c>
      <c r="AC352" s="5">
        <f t="shared" si="578"/>
        <v>3.3913952912443951E-6</v>
      </c>
      <c r="AD352" s="5">
        <f t="shared" si="579"/>
        <v>2.5158615069630481E-4</v>
      </c>
      <c r="AE352" s="5">
        <f t="shared" si="580"/>
        <v>1.8974155761482749E-4</v>
      </c>
      <c r="AF352" s="5">
        <f t="shared" si="581"/>
        <v>7.1549762549448799E-5</v>
      </c>
      <c r="AG352" s="5">
        <f t="shared" si="582"/>
        <v>1.7987163118915492E-5</v>
      </c>
      <c r="AH352" s="5">
        <f t="shared" si="583"/>
        <v>4.3837008519021815E-3</v>
      </c>
      <c r="AI352" s="5">
        <f t="shared" si="584"/>
        <v>1.6181847201350019E-3</v>
      </c>
      <c r="AJ352" s="5">
        <f t="shared" si="585"/>
        <v>2.9866565682078449E-4</v>
      </c>
      <c r="AK352" s="5">
        <f t="shared" si="586"/>
        <v>3.6749481668878417E-5</v>
      </c>
      <c r="AL352" s="5">
        <f t="shared" si="587"/>
        <v>3.7766028921835497E-8</v>
      </c>
      <c r="AM352" s="5">
        <f t="shared" si="588"/>
        <v>1.8573934609506371E-5</v>
      </c>
      <c r="AN352" s="5">
        <f t="shared" si="589"/>
        <v>1.4008113221215773E-5</v>
      </c>
      <c r="AO352" s="5">
        <f t="shared" si="590"/>
        <v>5.2823281696590181E-6</v>
      </c>
      <c r="AP352" s="5">
        <f t="shared" si="591"/>
        <v>1.3279442873012166E-6</v>
      </c>
      <c r="AQ352" s="5">
        <f t="shared" si="592"/>
        <v>2.503776706317976E-7</v>
      </c>
      <c r="AR352" s="5">
        <f t="shared" si="593"/>
        <v>6.6122099762273075E-4</v>
      </c>
      <c r="AS352" s="5">
        <f t="shared" si="594"/>
        <v>2.4408091499246329E-4</v>
      </c>
      <c r="AT352" s="5">
        <f t="shared" si="595"/>
        <v>4.5049607678634072E-5</v>
      </c>
      <c r="AU352" s="5">
        <f t="shared" si="596"/>
        <v>5.5431540043773643E-6</v>
      </c>
      <c r="AV352" s="5">
        <f t="shared" si="597"/>
        <v>5.1154534799896255E-7</v>
      </c>
      <c r="AW352" s="5">
        <f t="shared" si="598"/>
        <v>2.9205304446994686E-10</v>
      </c>
      <c r="AX352" s="5">
        <f t="shared" si="599"/>
        <v>1.1427200514396383E-6</v>
      </c>
      <c r="AY352" s="5">
        <f t="shared" si="600"/>
        <v>8.6181803679481066E-7</v>
      </c>
      <c r="AZ352" s="5">
        <f t="shared" si="601"/>
        <v>3.249835021312281E-7</v>
      </c>
      <c r="BA352" s="5">
        <f t="shared" si="602"/>
        <v>8.1698821288902419E-8</v>
      </c>
      <c r="BB352" s="5">
        <f t="shared" si="603"/>
        <v>1.5403929790797752E-8</v>
      </c>
      <c r="BC352" s="5">
        <f t="shared" si="604"/>
        <v>2.3234710049072187E-9</v>
      </c>
      <c r="BD352" s="5">
        <f t="shared" si="605"/>
        <v>8.311341308555963E-5</v>
      </c>
      <c r="BE352" s="5">
        <f t="shared" si="606"/>
        <v>3.0680208261693269E-5</v>
      </c>
      <c r="BF352" s="5">
        <f t="shared" si="607"/>
        <v>5.6625949051803031E-6</v>
      </c>
      <c r="BG352" s="5">
        <f t="shared" si="608"/>
        <v>6.9675713599397059E-7</v>
      </c>
      <c r="BH352" s="5">
        <f t="shared" si="609"/>
        <v>6.4299651664257059E-8</v>
      </c>
      <c r="BI352" s="5">
        <f t="shared" si="610"/>
        <v>4.7470718166343382E-9</v>
      </c>
      <c r="BJ352" s="8">
        <f t="shared" si="611"/>
        <v>0.16503904823815629</v>
      </c>
      <c r="BK352" s="8">
        <f t="shared" si="612"/>
        <v>0.4222333929323196</v>
      </c>
      <c r="BL352" s="8">
        <f t="shared" si="613"/>
        <v>0.38946388314923253</v>
      </c>
      <c r="BM352" s="8">
        <f t="shared" si="614"/>
        <v>0.10430960067441208</v>
      </c>
      <c r="BN352" s="8">
        <f t="shared" si="615"/>
        <v>0.89567598058567433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1.36666666666667</v>
      </c>
      <c r="F353">
        <f>VLOOKUP(B353,home!$B$2:$E$405,3,FALSE)</f>
        <v>0.66</v>
      </c>
      <c r="G353">
        <f>VLOOKUP(C353,away!$B$2:$E$405,4,FALSE)</f>
        <v>0.66</v>
      </c>
      <c r="H353">
        <f>VLOOKUP(A353,away!$A$2:$E$405,3,FALSE)</f>
        <v>1.0874999999999999</v>
      </c>
      <c r="I353">
        <f>VLOOKUP(C353,away!$B$2:$E$405,3,FALSE)</f>
        <v>0.37</v>
      </c>
      <c r="J353">
        <f>VLOOKUP(B353,home!$B$2:$E$405,4,FALSE)</f>
        <v>0.66</v>
      </c>
      <c r="K353" s="3">
        <f t="shared" si="560"/>
        <v>0.59532000000000151</v>
      </c>
      <c r="L353" s="3">
        <f t="shared" si="561"/>
        <v>0.26556750000000001</v>
      </c>
      <c r="M353" s="5">
        <f t="shared" si="562"/>
        <v>0.42278669257353002</v>
      </c>
      <c r="N353" s="5">
        <f t="shared" si="563"/>
        <v>0.25169337382287454</v>
      </c>
      <c r="O353" s="5">
        <f t="shared" si="564"/>
        <v>0.11227840498002094</v>
      </c>
      <c r="P353" s="5">
        <f t="shared" si="565"/>
        <v>6.684158005270624E-2</v>
      </c>
      <c r="Q353" s="5">
        <f t="shared" si="566"/>
        <v>7.4919049652117015E-2</v>
      </c>
      <c r="R353" s="5">
        <f t="shared" si="567"/>
        <v>1.4908747657265855E-2</v>
      </c>
      <c r="S353" s="5">
        <f t="shared" si="568"/>
        <v>2.6418740835636085E-3</v>
      </c>
      <c r="T353" s="5">
        <f t="shared" si="569"/>
        <v>1.9896064718488586E-2</v>
      </c>
      <c r="U353" s="5">
        <f t="shared" si="570"/>
        <v>8.8754756553235305E-3</v>
      </c>
      <c r="V353" s="5">
        <f t="shared" si="571"/>
        <v>4.640822984669492E-5</v>
      </c>
      <c r="W353" s="5">
        <f t="shared" si="572"/>
        <v>1.4866936212966142E-2</v>
      </c>
      <c r="X353" s="5">
        <f t="shared" si="573"/>
        <v>3.9481750827368859E-3</v>
      </c>
      <c r="Y353" s="5">
        <f t="shared" si="574"/>
        <v>5.2425349314236399E-4</v>
      </c>
      <c r="Z353" s="5">
        <f t="shared" si="575"/>
        <v>1.3197596144903167E-3</v>
      </c>
      <c r="AA353" s="5">
        <f t="shared" si="576"/>
        <v>7.8567929369837742E-4</v>
      </c>
      <c r="AB353" s="5">
        <f t="shared" si="577"/>
        <v>2.3386529856225956E-4</v>
      </c>
      <c r="AC353" s="5">
        <f t="shared" si="578"/>
        <v>4.5856448785086166E-7</v>
      </c>
      <c r="AD353" s="5">
        <f t="shared" si="579"/>
        <v>2.212646116575756E-3</v>
      </c>
      <c r="AE353" s="5">
        <f t="shared" si="580"/>
        <v>5.8760689756373206E-4</v>
      </c>
      <c r="AF353" s="5">
        <f t="shared" si="581"/>
        <v>7.8024647384378198E-5</v>
      </c>
      <c r="AG353" s="5">
        <f t="shared" si="582"/>
        <v>6.9069368480836205E-6</v>
      </c>
      <c r="AH353" s="5">
        <f t="shared" si="583"/>
        <v>8.7621315355289279E-5</v>
      </c>
      <c r="AI353" s="5">
        <f t="shared" si="584"/>
        <v>5.2162721457310952E-5</v>
      </c>
      <c r="AJ353" s="5">
        <f t="shared" si="585"/>
        <v>1.5526755668983215E-5</v>
      </c>
      <c r="AK353" s="5">
        <f t="shared" si="586"/>
        <v>3.0811293949530376E-6</v>
      </c>
      <c r="AL353" s="5">
        <f t="shared" si="587"/>
        <v>2.8999186078857816E-9</v>
      </c>
      <c r="AM353" s="5">
        <f t="shared" si="588"/>
        <v>2.6344649722397654E-4</v>
      </c>
      <c r="AN353" s="5">
        <f t="shared" si="589"/>
        <v>6.9962827651528399E-5</v>
      </c>
      <c r="AO353" s="5">
        <f t="shared" si="590"/>
        <v>9.289926616173633E-6</v>
      </c>
      <c r="AP353" s="5">
        <f t="shared" si="591"/>
        <v>8.223675288802305E-7</v>
      </c>
      <c r="AQ353" s="5">
        <f t="shared" si="592"/>
        <v>5.4598522181475146E-8</v>
      </c>
      <c r="AR353" s="5">
        <f t="shared" si="593"/>
        <v>4.6538747331231596E-6</v>
      </c>
      <c r="AS353" s="5">
        <f t="shared" si="594"/>
        <v>2.7705447061228869E-6</v>
      </c>
      <c r="AT353" s="5">
        <f t="shared" si="595"/>
        <v>8.2468033722454044E-7</v>
      </c>
      <c r="AU353" s="5">
        <f t="shared" si="596"/>
        <v>1.6364956611883825E-7</v>
      </c>
      <c r="AV353" s="5">
        <f t="shared" si="597"/>
        <v>2.4355964925466754E-8</v>
      </c>
      <c r="AW353" s="5">
        <f t="shared" si="598"/>
        <v>1.2735286110791514E-11</v>
      </c>
      <c r="AX353" s="5">
        <f t="shared" si="599"/>
        <v>2.6139161454563015E-5</v>
      </c>
      <c r="AY353" s="5">
        <f t="shared" si="600"/>
        <v>6.9417117595846644E-6</v>
      </c>
      <c r="AZ353" s="5">
        <f t="shared" si="601"/>
        <v>9.2174651885675008E-7</v>
      </c>
      <c r="BA353" s="5">
        <f t="shared" si="602"/>
        <v>8.1595306215496678E-8</v>
      </c>
      <c r="BB353" s="5">
        <f t="shared" si="603"/>
        <v>5.4172653708459772E-9</v>
      </c>
      <c r="BC353" s="5">
        <f t="shared" si="604"/>
        <v>2.8772992427442795E-10</v>
      </c>
      <c r="BD353" s="5">
        <f t="shared" si="605"/>
        <v>2.0598631303144729E-7</v>
      </c>
      <c r="BE353" s="5">
        <f t="shared" si="606"/>
        <v>1.226277718738815E-7</v>
      </c>
      <c r="BF353" s="5">
        <f t="shared" si="607"/>
        <v>3.6501382575979658E-8</v>
      </c>
      <c r="BG353" s="5">
        <f t="shared" si="608"/>
        <v>7.2433343583774236E-9</v>
      </c>
      <c r="BH353" s="5">
        <f t="shared" si="609"/>
        <v>1.0780254525573143E-9</v>
      </c>
      <c r="BI353" s="5">
        <f t="shared" si="610"/>
        <v>1.2835402248328444E-10</v>
      </c>
      <c r="BJ353" s="8">
        <f t="shared" si="611"/>
        <v>0.36911070371827476</v>
      </c>
      <c r="BK353" s="8">
        <f t="shared" si="612"/>
        <v>0.49232395811581253</v>
      </c>
      <c r="BL353" s="8">
        <f t="shared" si="613"/>
        <v>0.13724937547723634</v>
      </c>
      <c r="BM353" s="8">
        <f t="shared" si="614"/>
        <v>5.6569006488275092E-2</v>
      </c>
      <c r="BN353" s="8">
        <f t="shared" si="615"/>
        <v>0.94342784873851471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1.36666666666667</v>
      </c>
      <c r="F354">
        <f>VLOOKUP(B354,home!$B$2:$E$405,3,FALSE)</f>
        <v>1.02</v>
      </c>
      <c r="G354">
        <f>VLOOKUP(C354,away!$B$2:$E$405,4,FALSE)</f>
        <v>1.24</v>
      </c>
      <c r="H354">
        <f>VLOOKUP(A354,away!$A$2:$E$405,3,FALSE)</f>
        <v>1.0874999999999999</v>
      </c>
      <c r="I354">
        <f>VLOOKUP(C354,away!$B$2:$E$405,3,FALSE)</f>
        <v>1.24</v>
      </c>
      <c r="J354">
        <f>VLOOKUP(B354,home!$B$2:$E$405,4,FALSE)</f>
        <v>1.02</v>
      </c>
      <c r="K354" s="3">
        <f t="shared" si="560"/>
        <v>1.7285600000000043</v>
      </c>
      <c r="L354" s="3">
        <f t="shared" si="561"/>
        <v>1.3754699999999997</v>
      </c>
      <c r="M354" s="5">
        <f t="shared" si="562"/>
        <v>4.4868019436783944E-2</v>
      </c>
      <c r="N354" s="5">
        <f t="shared" si="563"/>
        <v>7.7557063677647461E-2</v>
      </c>
      <c r="O354" s="5">
        <f t="shared" si="564"/>
        <v>6.1714614694713184E-2</v>
      </c>
      <c r="P354" s="5">
        <f t="shared" si="565"/>
        <v>0.10667741437669372</v>
      </c>
      <c r="Q354" s="5">
        <f t="shared" si="566"/>
        <v>6.7031018995317326E-2</v>
      </c>
      <c r="R354" s="5">
        <f t="shared" si="567"/>
        <v>4.2443300537068573E-2</v>
      </c>
      <c r="S354" s="5">
        <f t="shared" si="568"/>
        <v>6.3408586343612655E-2</v>
      </c>
      <c r="T354" s="5">
        <f t="shared" si="569"/>
        <v>9.2199155697489085E-2</v>
      </c>
      <c r="U354" s="5">
        <f t="shared" si="570"/>
        <v>7.3365791576355449E-2</v>
      </c>
      <c r="V354" s="5">
        <f t="shared" si="571"/>
        <v>1.6751015596725934E-2</v>
      </c>
      <c r="W354" s="5">
        <f t="shared" si="572"/>
        <v>3.8622379398182E-2</v>
      </c>
      <c r="X354" s="5">
        <f t="shared" si="573"/>
        <v>5.3123924190817379E-2</v>
      </c>
      <c r="Y354" s="5">
        <f t="shared" si="574"/>
        <v>3.6535182003371788E-2</v>
      </c>
      <c r="Z354" s="5">
        <f t="shared" si="575"/>
        <v>1.9459828863240575E-2</v>
      </c>
      <c r="AA354" s="5">
        <f t="shared" si="576"/>
        <v>3.3637481779843215E-2</v>
      </c>
      <c r="AB354" s="5">
        <f t="shared" si="577"/>
        <v>2.907220275268297E-2</v>
      </c>
      <c r="AC354" s="5">
        <f t="shared" si="578"/>
        <v>2.4891825158452944E-3</v>
      </c>
      <c r="AD354" s="5">
        <f t="shared" si="579"/>
        <v>1.6690275033130409E-2</v>
      </c>
      <c r="AE354" s="5">
        <f t="shared" si="580"/>
        <v>2.2956972599819873E-2</v>
      </c>
      <c r="AF354" s="5">
        <f t="shared" si="581"/>
        <v>1.5788313550937121E-2</v>
      </c>
      <c r="AG354" s="5">
        <f t="shared" si="582"/>
        <v>7.2387838799691613E-3</v>
      </c>
      <c r="AH354" s="5">
        <f t="shared" si="583"/>
        <v>6.6916027016303741E-3</v>
      </c>
      <c r="AI354" s="5">
        <f t="shared" si="584"/>
        <v>1.1566836765930231E-2</v>
      </c>
      <c r="AJ354" s="5">
        <f t="shared" si="585"/>
        <v>9.9969856800582058E-3</v>
      </c>
      <c r="AK354" s="5">
        <f t="shared" si="586"/>
        <v>5.760129855707152E-3</v>
      </c>
      <c r="AL354" s="5">
        <f t="shared" si="587"/>
        <v>2.3672946391242137E-4</v>
      </c>
      <c r="AM354" s="5">
        <f t="shared" si="588"/>
        <v>5.7700283622535873E-3</v>
      </c>
      <c r="AN354" s="5">
        <f t="shared" si="589"/>
        <v>7.9365009114289384E-3</v>
      </c>
      <c r="AO354" s="5">
        <f t="shared" si="590"/>
        <v>5.4582094543215815E-3</v>
      </c>
      <c r="AP354" s="5">
        <f t="shared" si="591"/>
        <v>2.5025344527119025E-3</v>
      </c>
      <c r="AQ354" s="5">
        <f t="shared" si="592"/>
        <v>8.6054026591790957E-4</v>
      </c>
      <c r="AR354" s="5">
        <f t="shared" si="593"/>
        <v>1.8408197536023058E-3</v>
      </c>
      <c r="AS354" s="5">
        <f t="shared" si="594"/>
        <v>3.1819673932868102E-3</v>
      </c>
      <c r="AT354" s="5">
        <f t="shared" si="595"/>
        <v>2.7501107786699315E-3</v>
      </c>
      <c r="AU354" s="5">
        <f t="shared" si="596"/>
        <v>1.5845771625259031E-3</v>
      </c>
      <c r="AV354" s="5">
        <f t="shared" si="597"/>
        <v>6.8475917501394524E-4</v>
      </c>
      <c r="AW354" s="5">
        <f t="shared" si="598"/>
        <v>1.563455034588149E-5</v>
      </c>
      <c r="AX354" s="5">
        <f t="shared" si="599"/>
        <v>1.6623067043095173E-3</v>
      </c>
      <c r="AY354" s="5">
        <f t="shared" si="600"/>
        <v>2.2864530025766107E-3</v>
      </c>
      <c r="AZ354" s="5">
        <f t="shared" si="601"/>
        <v>1.5724737557270255E-3</v>
      </c>
      <c r="BA354" s="5">
        <f t="shared" si="602"/>
        <v>7.2096349226328398E-4</v>
      </c>
      <c r="BB354" s="5">
        <f t="shared" si="603"/>
        <v>2.4791591367584465E-4</v>
      </c>
      <c r="BC354" s="5">
        <f t="shared" si="604"/>
        <v>6.8200180356742796E-5</v>
      </c>
      <c r="BD354" s="5">
        <f t="shared" si="605"/>
        <v>4.2199872441456022E-4</v>
      </c>
      <c r="BE354" s="5">
        <f t="shared" si="606"/>
        <v>7.2945011507403426E-4</v>
      </c>
      <c r="BF354" s="5">
        <f t="shared" si="607"/>
        <v>6.3044914545618794E-4</v>
      </c>
      <c r="BG354" s="5">
        <f t="shared" si="608"/>
        <v>3.6325639162325033E-4</v>
      </c>
      <c r="BH354" s="5">
        <f t="shared" si="609"/>
        <v>1.5697761707607176E-4</v>
      </c>
      <c r="BI354" s="5">
        <f t="shared" si="610"/>
        <v>5.4269045954602996E-5</v>
      </c>
      <c r="BJ354" s="8">
        <f t="shared" si="611"/>
        <v>0.45682919552222467</v>
      </c>
      <c r="BK354" s="8">
        <f t="shared" si="612"/>
        <v>0.23671740073615055</v>
      </c>
      <c r="BL354" s="8">
        <f t="shared" si="613"/>
        <v>0.28664758164668691</v>
      </c>
      <c r="BM354" s="8">
        <f t="shared" si="614"/>
        <v>0.59709175659784763</v>
      </c>
      <c r="BN354" s="8">
        <f t="shared" si="615"/>
        <v>0.40029143171822418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1.36666666666667</v>
      </c>
      <c r="F355">
        <f>VLOOKUP(B355,home!$B$2:$E$405,3,FALSE)</f>
        <v>0.73</v>
      </c>
      <c r="G355">
        <f>VLOOKUP(C355,away!$B$2:$E$405,4,FALSE)</f>
        <v>0.8</v>
      </c>
      <c r="H355">
        <f>VLOOKUP(A355,away!$A$2:$E$405,3,FALSE)</f>
        <v>1.0874999999999999</v>
      </c>
      <c r="I355">
        <f>VLOOKUP(C355,away!$B$2:$E$405,3,FALSE)</f>
        <v>0.8</v>
      </c>
      <c r="J355">
        <f>VLOOKUP(B355,home!$B$2:$E$405,4,FALSE)</f>
        <v>0.73</v>
      </c>
      <c r="K355" s="3">
        <f t="shared" si="560"/>
        <v>0.79813333333333536</v>
      </c>
      <c r="L355" s="3">
        <f t="shared" si="561"/>
        <v>0.6351</v>
      </c>
      <c r="M355" s="5">
        <f t="shared" si="562"/>
        <v>0.23853640630228989</v>
      </c>
      <c r="N355" s="5">
        <f t="shared" si="563"/>
        <v>0.19038385708340147</v>
      </c>
      <c r="O355" s="5">
        <f t="shared" si="564"/>
        <v>0.15149447164258434</v>
      </c>
      <c r="P355" s="5">
        <f t="shared" si="565"/>
        <v>0.12091278763366828</v>
      </c>
      <c r="Q355" s="5">
        <f t="shared" si="566"/>
        <v>7.5975851233416256E-2</v>
      </c>
      <c r="R355" s="5">
        <f t="shared" si="567"/>
        <v>4.8107069470102647E-2</v>
      </c>
      <c r="S355" s="5">
        <f t="shared" si="568"/>
        <v>1.5322506153229713E-2</v>
      </c>
      <c r="T355" s="5">
        <f t="shared" si="569"/>
        <v>4.8252263118342673E-2</v>
      </c>
      <c r="U355" s="5">
        <f t="shared" si="570"/>
        <v>3.8395855713071358E-2</v>
      </c>
      <c r="V355" s="5">
        <f t="shared" si="571"/>
        <v>8.6298819875979961E-4</v>
      </c>
      <c r="W355" s="5">
        <f t="shared" si="572"/>
        <v>2.0212953132588043E-2</v>
      </c>
      <c r="X355" s="5">
        <f t="shared" si="573"/>
        <v>1.2837246534506668E-2</v>
      </c>
      <c r="Y355" s="5">
        <f t="shared" si="574"/>
        <v>4.0764676370325919E-3</v>
      </c>
      <c r="Z355" s="5">
        <f t="shared" si="575"/>
        <v>1.018426660682073E-2</v>
      </c>
      <c r="AA355" s="5">
        <f t="shared" si="576"/>
        <v>8.1284026544572053E-3</v>
      </c>
      <c r="AB355" s="5">
        <f t="shared" si="577"/>
        <v>3.24377455263873E-3</v>
      </c>
      <c r="AC355" s="5">
        <f t="shared" si="578"/>
        <v>2.7340247141030394E-5</v>
      </c>
      <c r="AD355" s="5">
        <f t="shared" si="579"/>
        <v>4.0331579150557437E-3</v>
      </c>
      <c r="AE355" s="5">
        <f t="shared" si="580"/>
        <v>2.5614585918519034E-3</v>
      </c>
      <c r="AF355" s="5">
        <f t="shared" si="581"/>
        <v>8.1339117584257174E-4</v>
      </c>
      <c r="AG355" s="5">
        <f t="shared" si="582"/>
        <v>1.7219491192587243E-4</v>
      </c>
      <c r="AH355" s="5">
        <f t="shared" si="583"/>
        <v>1.6170069304979613E-3</v>
      </c>
      <c r="AI355" s="5">
        <f t="shared" si="584"/>
        <v>1.2905871314614428E-3</v>
      </c>
      <c r="AJ355" s="5">
        <f t="shared" si="585"/>
        <v>5.1503030459521437E-4</v>
      </c>
      <c r="AK355" s="5">
        <f t="shared" si="586"/>
        <v>1.3702095125808718E-4</v>
      </c>
      <c r="AL355" s="5">
        <f t="shared" si="587"/>
        <v>5.5434481430496539E-7</v>
      </c>
      <c r="AM355" s="5">
        <f t="shared" si="588"/>
        <v>6.4379955412063351E-4</v>
      </c>
      <c r="AN355" s="5">
        <f t="shared" si="589"/>
        <v>4.0887709682201436E-4</v>
      </c>
      <c r="AO355" s="5">
        <f t="shared" si="590"/>
        <v>1.2983892209583064E-4</v>
      </c>
      <c r="AP355" s="5">
        <f t="shared" si="591"/>
        <v>2.7486899807687345E-5</v>
      </c>
      <c r="AQ355" s="5">
        <f t="shared" si="592"/>
        <v>4.3642325169655577E-6</v>
      </c>
      <c r="AR355" s="5">
        <f t="shared" si="593"/>
        <v>2.0539222031185113E-4</v>
      </c>
      <c r="AS355" s="5">
        <f t="shared" si="594"/>
        <v>1.6393037743823253E-4</v>
      </c>
      <c r="AT355" s="5">
        <f t="shared" si="595"/>
        <v>6.5419149289684149E-5</v>
      </c>
      <c r="AU355" s="5">
        <f t="shared" si="596"/>
        <v>1.7404401228802239E-5</v>
      </c>
      <c r="AV355" s="5">
        <f t="shared" si="597"/>
        <v>3.4727581918536822E-6</v>
      </c>
      <c r="AW355" s="5">
        <f t="shared" si="598"/>
        <v>7.8053979552170096E-9</v>
      </c>
      <c r="AX355" s="5">
        <f t="shared" si="599"/>
        <v>8.5639647354802641E-5</v>
      </c>
      <c r="AY355" s="5">
        <f t="shared" si="600"/>
        <v>5.4389740035035168E-5</v>
      </c>
      <c r="AZ355" s="5">
        <f t="shared" si="601"/>
        <v>1.7271461948125414E-5</v>
      </c>
      <c r="BA355" s="5">
        <f t="shared" si="602"/>
        <v>3.6563684944181502E-6</v>
      </c>
      <c r="BB355" s="5">
        <f t="shared" si="603"/>
        <v>5.8053990770124176E-7</v>
      </c>
      <c r="BC355" s="5">
        <f t="shared" si="604"/>
        <v>7.3740179076211761E-8</v>
      </c>
      <c r="BD355" s="5">
        <f t="shared" si="605"/>
        <v>2.1740766520009427E-5</v>
      </c>
      <c r="BE355" s="5">
        <f t="shared" si="606"/>
        <v>1.7352030451836903E-5</v>
      </c>
      <c r="BF355" s="5">
        <f t="shared" si="607"/>
        <v>6.9246169523130636E-6</v>
      </c>
      <c r="BG355" s="5">
        <f t="shared" si="608"/>
        <v>1.8422558700687159E-6</v>
      </c>
      <c r="BH355" s="5">
        <f t="shared" si="609"/>
        <v>3.67591454607712E-7</v>
      </c>
      <c r="BI355" s="5">
        <f t="shared" si="610"/>
        <v>5.8677398594180554E-8</v>
      </c>
      <c r="BJ355" s="8">
        <f t="shared" si="611"/>
        <v>0.36069481953724614</v>
      </c>
      <c r="BK355" s="8">
        <f t="shared" si="612"/>
        <v>0.37571697261993808</v>
      </c>
      <c r="BL355" s="8">
        <f t="shared" si="613"/>
        <v>0.25343312419577485</v>
      </c>
      <c r="BM355" s="8">
        <f t="shared" si="614"/>
        <v>0.17456435765967973</v>
      </c>
      <c r="BN355" s="8">
        <f t="shared" si="615"/>
        <v>0.82541044336546288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1.36666666666667</v>
      </c>
      <c r="F356">
        <f>VLOOKUP(B356,home!$B$2:$E$405,3,FALSE)</f>
        <v>1.17</v>
      </c>
      <c r="G356">
        <f>VLOOKUP(C356,away!$B$2:$E$405,4,FALSE)</f>
        <v>1.1000000000000001</v>
      </c>
      <c r="H356">
        <f>VLOOKUP(A356,away!$A$2:$E$405,3,FALSE)</f>
        <v>1.0874999999999999</v>
      </c>
      <c r="I356">
        <f>VLOOKUP(C356,away!$B$2:$E$405,3,FALSE)</f>
        <v>0.73</v>
      </c>
      <c r="J356">
        <f>VLOOKUP(B356,home!$B$2:$E$405,4,FALSE)</f>
        <v>1.17</v>
      </c>
      <c r="K356" s="3">
        <f t="shared" si="560"/>
        <v>1.7589000000000043</v>
      </c>
      <c r="L356" s="3">
        <f t="shared" si="561"/>
        <v>0.92883374999999979</v>
      </c>
      <c r="M356" s="5">
        <f t="shared" si="562"/>
        <v>6.8034948996854139E-2</v>
      </c>
      <c r="N356" s="5">
        <f t="shared" si="563"/>
        <v>0.11966667179056704</v>
      </c>
      <c r="O356" s="5">
        <f t="shared" si="564"/>
        <v>6.3193156807806752E-2</v>
      </c>
      <c r="P356" s="5">
        <f t="shared" si="565"/>
        <v>0.11115044350925157</v>
      </c>
      <c r="Q356" s="5">
        <f t="shared" si="566"/>
        <v>0.10524085450621448</v>
      </c>
      <c r="R356" s="5">
        <f t="shared" si="567"/>
        <v>2.9347968406066585E-2</v>
      </c>
      <c r="S356" s="5">
        <f t="shared" si="568"/>
        <v>4.5397333556002901E-2</v>
      </c>
      <c r="T356" s="5">
        <f t="shared" si="569"/>
        <v>9.7751257544211559E-2</v>
      </c>
      <c r="U356" s="5">
        <f t="shared" si="570"/>
        <v>5.1620141629430641E-2</v>
      </c>
      <c r="V356" s="5">
        <f t="shared" si="571"/>
        <v>8.2407544182761267E-3</v>
      </c>
      <c r="W356" s="5">
        <f t="shared" si="572"/>
        <v>6.1702712996993675E-2</v>
      </c>
      <c r="X356" s="5">
        <f t="shared" si="573"/>
        <v>5.7311562298171359E-2</v>
      </c>
      <c r="Y356" s="5">
        <f t="shared" si="574"/>
        <v>2.6616456663884555E-2</v>
      </c>
      <c r="Z356" s="5">
        <f t="shared" si="575"/>
        <v>9.0864611831627806E-3</v>
      </c>
      <c r="AA356" s="5">
        <f t="shared" si="576"/>
        <v>1.5982176575065055E-2</v>
      </c>
      <c r="AB356" s="5">
        <f t="shared" si="577"/>
        <v>1.4055525188941003E-2</v>
      </c>
      <c r="AC356" s="5">
        <f t="shared" si="578"/>
        <v>8.4144575871271073E-4</v>
      </c>
      <c r="AD356" s="5">
        <f t="shared" si="579"/>
        <v>2.7132225472603126E-2</v>
      </c>
      <c r="AE356" s="5">
        <f t="shared" si="580"/>
        <v>2.5201326731563476E-2</v>
      </c>
      <c r="AF356" s="5">
        <f t="shared" si="581"/>
        <v>1.1703921406526671E-2</v>
      </c>
      <c r="AG356" s="5">
        <f t="shared" si="582"/>
        <v>3.6236657365764802E-3</v>
      </c>
      <c r="AH356" s="5">
        <f t="shared" si="583"/>
        <v>2.1099529537466299E-3</v>
      </c>
      <c r="AI356" s="5">
        <f t="shared" si="584"/>
        <v>3.7111962503449565E-3</v>
      </c>
      <c r="AJ356" s="5">
        <f t="shared" si="585"/>
        <v>3.2638115423658811E-3</v>
      </c>
      <c r="AK356" s="5">
        <f t="shared" si="586"/>
        <v>1.91357270728912E-3</v>
      </c>
      <c r="AL356" s="5">
        <f t="shared" si="587"/>
        <v>5.4987661870207981E-5</v>
      </c>
      <c r="AM356" s="5">
        <f t="shared" si="588"/>
        <v>9.5445742767523521E-3</v>
      </c>
      <c r="AN356" s="5">
        <f t="shared" si="589"/>
        <v>8.865322717629423E-3</v>
      </c>
      <c r="AO356" s="5">
        <f t="shared" si="590"/>
        <v>4.1172054723879635E-3</v>
      </c>
      <c r="AP356" s="5">
        <f t="shared" si="591"/>
        <v>1.2747331328128776E-3</v>
      </c>
      <c r="AQ356" s="5">
        <f t="shared" si="592"/>
        <v>2.9600378899995817E-4</v>
      </c>
      <c r="AR356" s="5">
        <f t="shared" si="593"/>
        <v>3.9195910287041178E-4</v>
      </c>
      <c r="AS356" s="5">
        <f t="shared" si="594"/>
        <v>6.8941686603876901E-4</v>
      </c>
      <c r="AT356" s="5">
        <f t="shared" si="595"/>
        <v>6.0630766283779707E-4</v>
      </c>
      <c r="AU356" s="5">
        <f t="shared" si="596"/>
        <v>3.5547818272180112E-4</v>
      </c>
      <c r="AV356" s="5">
        <f t="shared" si="597"/>
        <v>1.5631264389734446E-4</v>
      </c>
      <c r="AW356" s="5">
        <f t="shared" si="598"/>
        <v>2.4954098732945909E-6</v>
      </c>
      <c r="AX356" s="5">
        <f t="shared" si="599"/>
        <v>2.7979919492299582E-3</v>
      </c>
      <c r="AY356" s="5">
        <f t="shared" si="600"/>
        <v>2.5988693546730706E-3</v>
      </c>
      <c r="AZ356" s="5">
        <f t="shared" si="601"/>
        <v>1.206958784230534E-3</v>
      </c>
      <c r="BA356" s="5">
        <f t="shared" si="602"/>
        <v>3.7368801788409585E-4</v>
      </c>
      <c r="BB356" s="5">
        <f t="shared" si="603"/>
        <v>8.6773510745337913E-5</v>
      </c>
      <c r="BC356" s="5">
        <f t="shared" si="604"/>
        <v>1.6119633077251503E-5</v>
      </c>
      <c r="BD356" s="5">
        <f t="shared" si="605"/>
        <v>6.0677473894293356E-5</v>
      </c>
      <c r="BE356" s="5">
        <f t="shared" si="606"/>
        <v>1.0672560883267284E-4</v>
      </c>
      <c r="BF356" s="5">
        <f t="shared" si="607"/>
        <v>9.3859836687894393E-5</v>
      </c>
      <c r="BG356" s="5">
        <f t="shared" si="608"/>
        <v>5.5030022250112594E-5</v>
      </c>
      <c r="BH356" s="5">
        <f t="shared" si="609"/>
        <v>2.4198076533930832E-5</v>
      </c>
      <c r="BI356" s="5">
        <f t="shared" si="610"/>
        <v>8.5123993631062115E-6</v>
      </c>
      <c r="BJ356" s="8">
        <f t="shared" si="611"/>
        <v>0.567128895785735</v>
      </c>
      <c r="BK356" s="8">
        <f t="shared" si="612"/>
        <v>0.23631878325564071</v>
      </c>
      <c r="BL356" s="8">
        <f t="shared" si="613"/>
        <v>0.18774597993698477</v>
      </c>
      <c r="BM356" s="8">
        <f t="shared" si="614"/>
        <v>0.50104970219996325</v>
      </c>
      <c r="BN356" s="8">
        <f t="shared" si="615"/>
        <v>0.49663404401676059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1.175</v>
      </c>
      <c r="F357" s="15">
        <f>VLOOKUP(B357,home!$B$2:$E$405,3,FALSE)</f>
        <v>0.61</v>
      </c>
      <c r="G357" s="15">
        <f>VLOOKUP(C357,away!$B$2:$E$405,4,FALSE)</f>
        <v>1.38</v>
      </c>
      <c r="H357" s="15">
        <f>VLOOKUP(A357,away!$A$2:$E$405,3,FALSE)</f>
        <v>0.99375000000000002</v>
      </c>
      <c r="I357" s="15">
        <f>VLOOKUP(C357,away!$B$2:$E$405,3,FALSE)</f>
        <v>0.74</v>
      </c>
      <c r="J357" s="15">
        <f>VLOOKUP(B357,home!$B$2:$E$405,4,FALSE)</f>
        <v>0.61</v>
      </c>
      <c r="K357" s="20">
        <f t="shared" si="560"/>
        <v>0.98911499999999997</v>
      </c>
      <c r="L357" s="20">
        <f t="shared" si="561"/>
        <v>0.44857874999999997</v>
      </c>
      <c r="M357" s="21">
        <f t="shared" si="562"/>
        <v>0.23747480389462494</v>
      </c>
      <c r="N357" s="21">
        <f t="shared" si="563"/>
        <v>0.23488989065423191</v>
      </c>
      <c r="O357" s="21">
        <f t="shared" si="564"/>
        <v>0.10652615068754598</v>
      </c>
      <c r="P357" s="21">
        <f t="shared" si="565"/>
        <v>0.10536661353731203</v>
      </c>
      <c r="Q357" s="21">
        <f t="shared" si="566"/>
        <v>0.11616655709723028</v>
      </c>
      <c r="R357" s="21">
        <f t="shared" si="567"/>
        <v>2.38926837588655E-2</v>
      </c>
      <c r="S357" s="21">
        <f t="shared" si="568"/>
        <v>1.1687685457830324E-2</v>
      </c>
      <c r="T357" s="21">
        <f t="shared" si="569"/>
        <v>5.2109848974479185E-2</v>
      </c>
      <c r="U357" s="21">
        <f t="shared" si="570"/>
        <v>2.3632611896150246E-2</v>
      </c>
      <c r="V357" s="21">
        <f t="shared" si="571"/>
        <v>5.761976599829192E-4</v>
      </c>
      <c r="W357" s="21">
        <f t="shared" si="572"/>
        <v>3.8300694707742312E-2</v>
      </c>
      <c r="X357" s="21">
        <f t="shared" si="573"/>
        <v>1.7180877756130662E-2</v>
      </c>
      <c r="Y357" s="21">
        <f t="shared" si="574"/>
        <v>3.8534883338739471E-3</v>
      </c>
      <c r="Z357" s="21">
        <f t="shared" si="575"/>
        <v>3.572583404899062E-3</v>
      </c>
      <c r="AA357" s="21">
        <f t="shared" si="576"/>
        <v>3.5336958345367352E-3</v>
      </c>
      <c r="AB357" s="21">
        <f t="shared" si="577"/>
        <v>1.7476157776889012E-3</v>
      </c>
      <c r="AC357" s="21">
        <f t="shared" si="578"/>
        <v>1.5978536239644501E-5</v>
      </c>
      <c r="AD357" s="21">
        <f t="shared" si="579"/>
        <v>9.4709479114621336E-3</v>
      </c>
      <c r="AE357" s="21">
        <f t="shared" si="580"/>
        <v>4.2484659754387939E-3</v>
      </c>
      <c r="AF357" s="21">
        <f t="shared" si="581"/>
        <v>9.5288577833993221E-4</v>
      </c>
      <c r="AG357" s="21">
        <f t="shared" si="582"/>
        <v>1.4248143711350126E-4</v>
      </c>
      <c r="AH357" s="21">
        <f t="shared" si="583"/>
        <v>4.0064624951009124E-4</v>
      </c>
      <c r="AI357" s="21">
        <f t="shared" si="584"/>
        <v>3.9628521508417385E-4</v>
      </c>
      <c r="AJ357" s="21">
        <f t="shared" si="585"/>
        <v>1.9598582525899127E-4</v>
      </c>
      <c r="AK357" s="21">
        <f t="shared" si="586"/>
        <v>6.461750651701573E-5</v>
      </c>
      <c r="AL357" s="21">
        <f t="shared" si="587"/>
        <v>2.8358448563690585E-7</v>
      </c>
      <c r="AM357" s="21">
        <f t="shared" si="588"/>
        <v>1.8735713286891741E-3</v>
      </c>
      <c r="AN357" s="21">
        <f t="shared" si="589"/>
        <v>8.4044428465922868E-4</v>
      </c>
      <c r="AO357" s="21">
        <f t="shared" si="590"/>
        <v>1.8850272332854046E-4</v>
      </c>
      <c r="AP357" s="21">
        <f t="shared" si="591"/>
        <v>2.8186105334104165E-5</v>
      </c>
      <c r="AQ357" s="21">
        <f t="shared" si="592"/>
        <v>3.1609219745351944E-6</v>
      </c>
      <c r="AR357" s="21">
        <f t="shared" si="593"/>
        <v>3.5944278759484964E-5</v>
      </c>
      <c r="AS357" s="21">
        <f t="shared" si="594"/>
        <v>3.5553025285187969E-5</v>
      </c>
      <c r="AT357" s="21">
        <f t="shared" si="595"/>
        <v>1.7583015302479347E-5</v>
      </c>
      <c r="AU357" s="21">
        <f t="shared" si="596"/>
        <v>5.7972080603039529E-6</v>
      </c>
      <c r="AV357" s="21">
        <f t="shared" si="597"/>
        <v>1.4335263626418858E-6</v>
      </c>
      <c r="AW357" s="21">
        <f t="shared" si="598"/>
        <v>3.4951470421796014E-9</v>
      </c>
      <c r="AX357" s="21">
        <f t="shared" si="599"/>
        <v>3.0886291746273195E-4</v>
      </c>
      <c r="AY357" s="21">
        <f t="shared" si="600"/>
        <v>1.3854934143678547E-4</v>
      </c>
      <c r="AZ357" s="21">
        <f t="shared" si="601"/>
        <v>3.1075145197518203E-5</v>
      </c>
      <c r="BA357" s="21">
        <f t="shared" si="602"/>
        <v>4.6465499295904053E-6</v>
      </c>
      <c r="BB357" s="21">
        <f t="shared" si="603"/>
        <v>5.2108588980706298E-7</v>
      </c>
      <c r="BC357" s="21">
        <f t="shared" si="604"/>
        <v>4.674961141845801E-8</v>
      </c>
      <c r="BD357" s="21">
        <f t="shared" si="605"/>
        <v>2.6873066059302182E-6</v>
      </c>
      <c r="BE357" s="21">
        <f t="shared" si="606"/>
        <v>2.6580552735246673E-6</v>
      </c>
      <c r="BF357" s="21">
        <f t="shared" si="607"/>
        <v>1.3145611709361754E-6</v>
      </c>
      <c r="BG357" s="21">
        <f t="shared" si="608"/>
        <v>4.3341739086351174E-7</v>
      </c>
      <c r="BH357" s="21">
        <f t="shared" si="609"/>
        <v>1.0717491064099059E-7</v>
      </c>
      <c r="BI357" s="21">
        <f t="shared" si="610"/>
        <v>2.1201662347732686E-8</v>
      </c>
      <c r="BJ357" s="22">
        <f t="shared" si="611"/>
        <v>0.4807337057795561</v>
      </c>
      <c r="BK357" s="22">
        <f t="shared" si="612"/>
        <v>0.35526011201191227</v>
      </c>
      <c r="BL357" s="22">
        <f t="shared" si="613"/>
        <v>0.16049382552194194</v>
      </c>
      <c r="BM357" s="22">
        <f t="shared" si="614"/>
        <v>0.17560498124220902</v>
      </c>
      <c r="BN357" s="22">
        <f t="shared" si="615"/>
        <v>0.8243166996298108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1.6111111111111101</v>
      </c>
      <c r="F358">
        <f>VLOOKUP(B358,home!$B$2:$E$405,3,FALSE)</f>
        <v>0.7</v>
      </c>
      <c r="G358">
        <f>VLOOKUP(C358,away!$B$2:$E$405,4,FALSE)</f>
        <v>1.1599999999999999</v>
      </c>
      <c r="H358">
        <f>VLOOKUP(A358,away!$A$2:$E$405,3,FALSE)</f>
        <v>1.4652777777777799</v>
      </c>
      <c r="I358">
        <f>VLOOKUP(C358,away!$B$2:$E$405,3,FALSE)</f>
        <v>0.62</v>
      </c>
      <c r="J358">
        <f>VLOOKUP(B358,home!$B$2:$E$405,4,FALSE)</f>
        <v>0.7</v>
      </c>
      <c r="K358" s="3">
        <f t="shared" ref="K358:K421" si="616">E358*F358*G358</f>
        <v>1.3082222222222211</v>
      </c>
      <c r="L358" s="3">
        <f t="shared" ref="L358:L421" si="617">H358*I358*J358</f>
        <v>0.63593055555555644</v>
      </c>
      <c r="M358" s="5">
        <f t="shared" ref="M358:M421" si="618">_xlfn.POISSON.DIST(0,K358,FALSE) * _xlfn.POISSON.DIST(0,L358,FALSE)</f>
        <v>0.14310841662277157</v>
      </c>
      <c r="N358" s="5">
        <f t="shared" ref="N358:N421" si="619">_xlfn.POISSON.DIST(1,K358,FALSE) * _xlfn.POISSON.DIST(0,L358,FALSE)</f>
        <v>0.18721761081294569</v>
      </c>
      <c r="O358" s="5">
        <f t="shared" ref="O358:O421" si="620">_xlfn.POISSON.DIST(0,K358,FALSE) * _xlfn.POISSON.DIST(1,L358,FALSE)</f>
        <v>9.1007014887595133E-2</v>
      </c>
      <c r="P358" s="5">
        <f t="shared" ref="P358:P421" si="621">_xlfn.POISSON.DIST(1,K358,FALSE) * _xlfn.POISSON.DIST(1,L358,FALSE)</f>
        <v>0.11905739925406049</v>
      </c>
      <c r="Q358" s="5">
        <f t="shared" ref="Q358:Q421" si="622">_xlfn.POISSON.DIST(2,K358,FALSE) * _xlfn.POISSON.DIST(0,L358,FALSE)</f>
        <v>0.12246111942842337</v>
      </c>
      <c r="R358" s="5">
        <f t="shared" ref="R358:R421" si="623">_xlfn.POISSON.DIST(0,K358,FALSE) * _xlfn.POISSON.DIST(2,L358,FALSE)</f>
        <v>2.8937070768460582E-2</v>
      </c>
      <c r="S358" s="5">
        <f t="shared" ref="S358:S421" si="624">_xlfn.POISSON.DIST(2,K358,FALSE) * _xlfn.POISSON.DIST(2,L358,FALSE)</f>
        <v>2.4762108078004677E-2</v>
      </c>
      <c r="T358" s="5">
        <f t="shared" ref="T358:T421" si="625">_xlfn.POISSON.DIST(2,K358,FALSE) * _xlfn.POISSON.DIST(1,L358,FALSE)</f>
        <v>7.7876767712072623E-2</v>
      </c>
      <c r="U358" s="5">
        <f t="shared" ref="U358:U421" si="626">_xlfn.POISSON.DIST(1,K358,FALSE) * _xlfn.POISSON.DIST(2,L358,FALSE)</f>
        <v>3.7856119025317186E-2</v>
      </c>
      <c r="V358" s="5">
        <f t="shared" ref="V358:V421" si="627">_xlfn.POISSON.DIST(3,K358,FALSE) * _xlfn.POISSON.DIST(3,L358,FALSE)</f>
        <v>2.2889500743468669E-3</v>
      </c>
      <c r="W358" s="5">
        <f t="shared" ref="W358:W421" si="628">_xlfn.POISSON.DIST(3,K358,FALSE) * _xlfn.POISSON.DIST(0,L358,FALSE)</f>
        <v>5.3402119264824265E-2</v>
      </c>
      <c r="X358" s="5">
        <f t="shared" ref="X358:X421" si="629">_xlfn.POISSON.DIST(3,K358,FALSE) * _xlfn.POISSON.DIST(1,L358,FALSE)</f>
        <v>3.3960039371923774E-2</v>
      </c>
      <c r="Y358" s="5">
        <f t="shared" ref="Y358:Y421" si="630">_xlfn.POISSON.DIST(3,K358,FALSE) * _xlfn.POISSON.DIST(2,L358,FALSE)</f>
        <v>1.0798113352238027E-2</v>
      </c>
      <c r="Z358" s="5">
        <f t="shared" ref="Z358:Z421" si="631">_xlfn.POISSON.DIST(0,K358,FALSE) * _xlfn.POISSON.DIST(3,L358,FALSE)</f>
        <v>6.1339891633125313E-3</v>
      </c>
      <c r="AA358" s="5">
        <f t="shared" ref="AA358:AA421" si="632">_xlfn.POISSON.DIST(1,K358,FALSE) * _xlfn.POISSON.DIST(3,L358,FALSE)</f>
        <v>8.0246209343157425E-3</v>
      </c>
      <c r="AB358" s="5">
        <f t="shared" ref="AB358:AB421" si="633">_xlfn.POISSON.DIST(2,K358,FALSE) * _xlfn.POISSON.DIST(3,L358,FALSE)</f>
        <v>5.2489937155907494E-3</v>
      </c>
      <c r="AC358" s="5">
        <f t="shared" ref="AC358:AC421" si="634">_xlfn.POISSON.DIST(4,K358,FALSE) * _xlfn.POISSON.DIST(4,L358,FALSE)</f>
        <v>1.190166035064825E-4</v>
      </c>
      <c r="AD358" s="5">
        <f t="shared" ref="AD358:AD421" si="635">_xlfn.POISSON.DIST(4,K358,FALSE) * _xlfn.POISSON.DIST(0,L358,FALSE)</f>
        <v>1.7465459784001137E-2</v>
      </c>
      <c r="AE358" s="5">
        <f t="shared" ref="AE358:AE421" si="636">_xlfn.POISSON.DIST(4,K358,FALSE) * _xlfn.POISSON.DIST(1,L358,FALSE)</f>
        <v>1.1106819543473073E-2</v>
      </c>
      <c r="AF358" s="5">
        <f t="shared" ref="AF358:AF421" si="637">_xlfn.POISSON.DIST(4,K358,FALSE) * _xlfn.POISSON.DIST(2,L358,FALSE)</f>
        <v>3.5315829613680708E-3</v>
      </c>
      <c r="AG358" s="5">
        <f t="shared" ref="AG358:AG421" si="638">_xlfn.POISSON.DIST(4,K358,FALSE) * _xlfn.POISSON.DIST(3,L358,FALSE)</f>
        <v>7.4861383820444484E-4</v>
      </c>
      <c r="AH358" s="5">
        <f t="shared" ref="AH358:AH421" si="639">_xlfn.POISSON.DIST(0,K358,FALSE) * _xlfn.POISSON.DIST(4,L358,FALSE)</f>
        <v>9.75197784099275E-4</v>
      </c>
      <c r="AI358" s="5">
        <f t="shared" ref="AI358:AI421" si="640">_xlfn.POISSON.DIST(1,K358,FALSE) * _xlfn.POISSON.DIST(4,L358,FALSE)</f>
        <v>1.2757754122205394E-3</v>
      </c>
      <c r="AJ358" s="5">
        <f t="shared" ref="AJ358:AJ421" si="641">_xlfn.POISSON.DIST(2,K358,FALSE) * _xlfn.POISSON.DIST(4,L358,FALSE)</f>
        <v>8.3449887241581226E-4</v>
      </c>
      <c r="AK358" s="5">
        <f t="shared" ref="AK358:AK421" si="642">_xlfn.POISSON.DIST(3,K358,FALSE) * _xlfn.POISSON.DIST(4,L358,FALSE)</f>
        <v>3.6390332310458378E-4</v>
      </c>
      <c r="AL358" s="5">
        <f t="shared" ref="AL358:AL421" si="643">_xlfn.POISSON.DIST(5,K358,FALSE) * _xlfn.POISSON.DIST(5,L358,FALSE)</f>
        <v>3.9605797103840711E-6</v>
      </c>
      <c r="AM358" s="5">
        <f t="shared" ref="AM358:AM421" si="644">_xlfn.POISSON.DIST(5,K358,FALSE) * _xlfn.POISSON.DIST(0,L358,FALSE)</f>
        <v>4.5697405221517551E-3</v>
      </c>
      <c r="AN358" s="5">
        <f t="shared" ref="AN358:AN421" si="645">_xlfn.POISSON.DIST(5,K358,FALSE) * _xlfn.POISSON.DIST(1,L358,FALSE)</f>
        <v>2.9060376289967039E-3</v>
      </c>
      <c r="AO358" s="5">
        <f t="shared" ref="AO358:AO421" si="646">_xlfn.POISSON.DIST(5,K358,FALSE) * _xlfn.POISSON.DIST(2,L358,FALSE)</f>
        <v>9.2401906193661284E-4</v>
      </c>
      <c r="AP358" s="5">
        <f t="shared" ref="AP358:AP421" si="647">_xlfn.POISSON.DIST(5,K358,FALSE) * _xlfn.POISSON.DIST(3,L358,FALSE)</f>
        <v>1.9587065180042478E-4</v>
      </c>
      <c r="AQ358" s="5">
        <f t="shared" ref="AQ358:AQ421" si="648">_xlfn.POISSON.DIST(5,K358,FALSE) * _xlfn.POISSON.DIST(4,L358,FALSE)</f>
        <v>3.1140033104118266E-5</v>
      </c>
      <c r="AR358" s="5">
        <f t="shared" ref="AR358:AR421" si="649">_xlfn.POISSON.DIST(0,K358,FALSE) * _xlfn.POISSON.DIST(5,L358,FALSE)</f>
        <v>1.2403161372375994E-4</v>
      </c>
      <c r="AS358" s="5">
        <f t="shared" ref="AS358:AS421" si="650">_xlfn.POISSON.DIST(1,K358,FALSE) * _xlfn.POISSON.DIST(5,L358,FALSE)</f>
        <v>1.622609133315054E-4</v>
      </c>
      <c r="AT358" s="5">
        <f t="shared" ref="AT358:AT421" si="651">_xlfn.POISSON.DIST(2,K358,FALSE) * _xlfn.POISSON.DIST(5,L358,FALSE)</f>
        <v>1.0613666630917461E-4</v>
      </c>
      <c r="AU358" s="5">
        <f t="shared" ref="AU358:AU421" si="652">_xlfn.POISSON.DIST(3,K358,FALSE) * _xlfn.POISSON.DIST(5,L358,FALSE)</f>
        <v>4.628344848608224E-5</v>
      </c>
      <c r="AV358" s="5">
        <f t="shared" ref="AV358:AV421" si="653">_xlfn.POISSON.DIST(4,K358,FALSE) * _xlfn.POISSON.DIST(5,L358,FALSE)</f>
        <v>1.5137258957642565E-5</v>
      </c>
      <c r="AW358" s="5">
        <f t="shared" ref="AW358:AW421" si="654">_xlfn.POISSON.DIST(6,K358,FALSE) * _xlfn.POISSON.DIST(6,L358,FALSE)</f>
        <v>9.1526630062980583E-8</v>
      </c>
      <c r="AX358" s="5">
        <f t="shared" ref="AX358:AX421" si="655">_xlfn.POISSON.DIST(6,K358,FALSE) * _xlfn.POISSON.DIST(0,L358,FALSE)</f>
        <v>9.9637268347805034E-4</v>
      </c>
      <c r="AY358" s="5">
        <f t="shared" ref="AY358:AY421" si="656">_xlfn.POISSON.DIST(6,K358,FALSE) * _xlfn.POISSON.DIST(1,L358,FALSE)</f>
        <v>6.3362383414457702E-4</v>
      </c>
      <c r="AZ358" s="5">
        <f t="shared" ref="AZ358:AZ421" si="657">_xlfn.POISSON.DIST(6,K358,FALSE) * _xlfn.POISSON.DIST(2,L358,FALSE)</f>
        <v>2.0147037843040128E-4</v>
      </c>
      <c r="BA358" s="5">
        <f t="shared" ref="BA358:BA421" si="658">_xlfn.POISSON.DIST(6,K358,FALSE) * _xlfn.POISSON.DIST(3,L358,FALSE)</f>
        <v>4.2707056561077764E-5</v>
      </c>
      <c r="BB358" s="5">
        <f t="shared" ref="BB358:BB421" si="659">_xlfn.POISSON.DIST(6,K358,FALSE) * _xlfn.POISSON.DIST(4,L358,FALSE)</f>
        <v>6.7896805512571878E-6</v>
      </c>
      <c r="BC358" s="5">
        <f t="shared" ref="BC358:BC421" si="660">_xlfn.POISSON.DIST(6,K358,FALSE) * _xlfn.POISSON.DIST(5,L358,FALSE)</f>
        <v>8.6355306500114823E-7</v>
      </c>
      <c r="BD358" s="5">
        <f t="shared" ref="BD358:BD421" si="661">_xlfn.POISSON.DIST(0,K358,FALSE) * _xlfn.POISSON.DIST(6,L358,FALSE)</f>
        <v>1.3145915503633802E-5</v>
      </c>
      <c r="BE358" s="5">
        <f t="shared" ref="BE358:BE421" si="662">_xlfn.POISSON.DIST(1,K358,FALSE) * _xlfn.POISSON.DIST(6,L358,FALSE)</f>
        <v>1.7197778793309364E-5</v>
      </c>
      <c r="BF358" s="5">
        <f t="shared" ref="BF358:BF421" si="663">_xlfn.POISSON.DIST(2,K358,FALSE) * _xlfn.POISSON.DIST(6,L358,FALSE)</f>
        <v>1.1249258195134683E-5</v>
      </c>
      <c r="BG358" s="5">
        <f t="shared" ref="BG358:BG421" si="664">_xlfn.POISSON.DIST(3,K358,FALSE) * _xlfn.POISSON.DIST(6,L358,FALSE)</f>
        <v>4.9055098514635406E-6</v>
      </c>
      <c r="BH358" s="5">
        <f t="shared" ref="BH358:BH421" si="665">_xlfn.POISSON.DIST(4,K358,FALSE) * _xlfn.POISSON.DIST(6,L358,FALSE)</f>
        <v>1.6043742497536591E-6</v>
      </c>
      <c r="BI358" s="5">
        <f t="shared" ref="BI358:BI421" si="666">_xlfn.POISSON.DIST(5,K358,FALSE) * _xlfn.POISSON.DIST(6,L358,FALSE)</f>
        <v>4.1977560925776766E-7</v>
      </c>
      <c r="BJ358" s="8">
        <f t="shared" ref="BJ358:BJ421" si="667">SUM(N358,Q358,T358,W358,X358,Y358,AD358,AE358,AF358,AG358,AM358,AN358,AO358,AP358,AQ358,AX358,AY358,AZ358,BA358,BB358,BC358)</f>
        <v>0.52907688115369433</v>
      </c>
      <c r="BK358" s="8">
        <f t="shared" ref="BK358:BK421" si="668">SUM(M358,P358,S358,V358,AC358,AL358,AY358)</f>
        <v>0.28997347504654503</v>
      </c>
      <c r="BL358" s="8">
        <f t="shared" ref="BL358:BL421" si="669">SUM(O358,R358,U358,AA358,AB358,AH358,AI358,AJ358,AK358,AR358,AS358,AT358,AU358,AV358,BD358,BE358,BF358,BG358,BH358,BI358)</f>
        <v>0.17502556723613036</v>
      </c>
      <c r="BM358" s="8">
        <f t="shared" ref="BM358:BM421" si="670">SUM(S358:BI358)</f>
        <v>0.30778774851791085</v>
      </c>
      <c r="BN358" s="8">
        <f t="shared" ref="BN358:BN421" si="671">SUM(M358:R358)</f>
        <v>0.69178863177425676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1.8034188034187999</v>
      </c>
      <c r="F359">
        <f>VLOOKUP(B359,home!$B$2:$E$405,3,FALSE)</f>
        <v>1.66</v>
      </c>
      <c r="G359">
        <f>VLOOKUP(C359,away!$B$2:$E$405,4,FALSE)</f>
        <v>1.1100000000000001</v>
      </c>
      <c r="H359">
        <f>VLOOKUP(A359,away!$A$2:$E$405,3,FALSE)</f>
        <v>1.23931623931624</v>
      </c>
      <c r="I359">
        <f>VLOOKUP(C359,away!$B$2:$E$405,3,FALSE)</f>
        <v>0.37</v>
      </c>
      <c r="J359">
        <f>VLOOKUP(B359,home!$B$2:$E$405,4,FALSE)</f>
        <v>1.66</v>
      </c>
      <c r="K359" s="3">
        <f t="shared" si="616"/>
        <v>3.3229794871794809</v>
      </c>
      <c r="L359" s="3">
        <f t="shared" si="617"/>
        <v>0.7611880341880346</v>
      </c>
      <c r="M359" s="5">
        <f t="shared" si="618"/>
        <v>1.6837150050984871E-2</v>
      </c>
      <c r="N359" s="5">
        <f t="shared" si="619"/>
        <v>5.5949504241985686E-2</v>
      </c>
      <c r="O359" s="5">
        <f t="shared" si="620"/>
        <v>1.2816237148638139E-2</v>
      </c>
      <c r="P359" s="5">
        <f t="shared" si="621"/>
        <v>4.2588093147752179E-2</v>
      </c>
      <c r="Q359" s="5">
        <f t="shared" si="622"/>
        <v>9.2959527456989904E-2</v>
      </c>
      <c r="R359" s="5">
        <f t="shared" si="623"/>
        <v>4.8777831804297633E-3</v>
      </c>
      <c r="S359" s="5">
        <f t="shared" si="624"/>
        <v>2.6930710845799039E-2</v>
      </c>
      <c r="T359" s="5">
        <f t="shared" si="625"/>
        <v>7.0759679964034761E-2</v>
      </c>
      <c r="U359" s="5">
        <f t="shared" si="626"/>
        <v>1.6208773451477195E-2</v>
      </c>
      <c r="V359" s="5">
        <f t="shared" si="627"/>
        <v>7.5687632445253332E-3</v>
      </c>
      <c r="W359" s="5">
        <f t="shared" si="628"/>
        <v>0.10296753429249171</v>
      </c>
      <c r="X359" s="5">
        <f t="shared" si="629"/>
        <v>7.8377655013290803E-2</v>
      </c>
      <c r="Y359" s="5">
        <f t="shared" si="630"/>
        <v>2.9830066571917387E-2</v>
      </c>
      <c r="Z359" s="5">
        <f t="shared" si="631"/>
        <v>1.2376367301022637E-3</v>
      </c>
      <c r="AA359" s="5">
        <f t="shared" si="632"/>
        <v>4.1126414667097102E-3</v>
      </c>
      <c r="AB359" s="5">
        <f t="shared" si="633"/>
        <v>6.8331116160000507E-3</v>
      </c>
      <c r="AC359" s="5">
        <f t="shared" si="634"/>
        <v>1.1965326417143303E-3</v>
      </c>
      <c r="AD359" s="5">
        <f t="shared" si="635"/>
        <v>8.5539751074849943E-2</v>
      </c>
      <c r="AE359" s="5">
        <f t="shared" si="636"/>
        <v>6.5111834965598844E-2</v>
      </c>
      <c r="AF359" s="5">
        <f t="shared" si="637"/>
        <v>2.4781174829919955E-2</v>
      </c>
      <c r="AG359" s="5">
        <f t="shared" si="638"/>
        <v>6.2877112512189247E-3</v>
      </c>
      <c r="AH359" s="5">
        <f t="shared" si="639"/>
        <v>2.3551856740636231E-4</v>
      </c>
      <c r="AI359" s="5">
        <f t="shared" si="640"/>
        <v>7.8262336834123987E-4</v>
      </c>
      <c r="AJ359" s="5">
        <f t="shared" si="641"/>
        <v>1.3003206995926258E-3</v>
      </c>
      <c r="AK359" s="5">
        <f t="shared" si="642"/>
        <v>1.4403130038337223E-3</v>
      </c>
      <c r="AL359" s="5">
        <f t="shared" si="643"/>
        <v>1.2106097159043882E-4</v>
      </c>
      <c r="AM359" s="5">
        <f t="shared" si="644"/>
        <v>5.6849367632033056E-2</v>
      </c>
      <c r="AN359" s="5">
        <f t="shared" si="645"/>
        <v>4.3273058392660116E-2</v>
      </c>
      <c r="AO359" s="5">
        <f t="shared" si="646"/>
        <v>1.6469467125606492E-2</v>
      </c>
      <c r="AP359" s="5">
        <f t="shared" si="647"/>
        <v>4.1787871018216221E-3</v>
      </c>
      <c r="AQ359" s="5">
        <f t="shared" si="648"/>
        <v>7.9521068483147871E-4</v>
      </c>
      <c r="AR359" s="5">
        <f t="shared" si="649"/>
        <v>3.5854783067766215E-5</v>
      </c>
      <c r="AS359" s="5">
        <f t="shared" si="650"/>
        <v>1.1914470865145731E-4</v>
      </c>
      <c r="AT359" s="5">
        <f t="shared" si="651"/>
        <v>1.9795771142738417E-4</v>
      </c>
      <c r="AU359" s="5">
        <f t="shared" si="652"/>
        <v>2.1926980480073088E-4</v>
      </c>
      <c r="AV359" s="5">
        <f t="shared" si="653"/>
        <v>1.8215726587766939E-4</v>
      </c>
      <c r="AW359" s="5">
        <f t="shared" si="654"/>
        <v>8.5059194813564603E-6</v>
      </c>
      <c r="AX359" s="5">
        <f t="shared" si="655"/>
        <v>3.1484880416728506E-2</v>
      </c>
      <c r="AY359" s="5">
        <f t="shared" si="656"/>
        <v>2.3965914231054916E-2</v>
      </c>
      <c r="AZ359" s="5">
        <f t="shared" si="657"/>
        <v>9.1212835705278671E-3</v>
      </c>
      <c r="BA359" s="5">
        <f t="shared" si="658"/>
        <v>2.3143373034405744E-3</v>
      </c>
      <c r="BB359" s="5">
        <f t="shared" si="659"/>
        <v>4.4041146561349197E-4</v>
      </c>
      <c r="BC359" s="5">
        <f t="shared" si="660"/>
        <v>6.7047187548841038E-5</v>
      </c>
      <c r="BD359" s="5">
        <f t="shared" si="661"/>
        <v>4.548705306598564E-6</v>
      </c>
      <c r="BE359" s="5">
        <f t="shared" si="662"/>
        <v>1.5115254427051479E-5</v>
      </c>
      <c r="BF359" s="5">
        <f t="shared" si="663"/>
        <v>2.5113840202295455E-5</v>
      </c>
      <c r="BG359" s="5">
        <f t="shared" si="664"/>
        <v>2.7817591945510392E-5</v>
      </c>
      <c r="BH359" s="5">
        <f t="shared" si="665"/>
        <v>2.3109321854415046E-5</v>
      </c>
      <c r="BI359" s="5">
        <f t="shared" si="666"/>
        <v>1.5358360496969933E-5</v>
      </c>
      <c r="BJ359" s="8">
        <f t="shared" si="667"/>
        <v>0.80152420477416475</v>
      </c>
      <c r="BK359" s="8">
        <f t="shared" si="668"/>
        <v>0.11920822513342111</v>
      </c>
      <c r="BL359" s="8">
        <f t="shared" si="669"/>
        <v>4.9472769850486681E-2</v>
      </c>
      <c r="BM359" s="8">
        <f t="shared" si="670"/>
        <v>0.72145713294982072</v>
      </c>
      <c r="BN359" s="8">
        <f t="shared" si="671"/>
        <v>0.22602829522678053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1.5777777777777799</v>
      </c>
      <c r="F360">
        <f>VLOOKUP(B360,home!$B$2:$E$405,3,FALSE)</f>
        <v>1</v>
      </c>
      <c r="G360">
        <f>VLOOKUP(C360,away!$B$2:$E$405,4,FALSE)</f>
        <v>1.0900000000000001</v>
      </c>
      <c r="H360">
        <f>VLOOKUP(A360,away!$A$2:$E$405,3,FALSE)</f>
        <v>1.31111111111111</v>
      </c>
      <c r="I360">
        <f>VLOOKUP(C360,away!$B$2:$E$405,3,FALSE)</f>
        <v>0.81</v>
      </c>
      <c r="J360">
        <f>VLOOKUP(B360,home!$B$2:$E$405,4,FALSE)</f>
        <v>1</v>
      </c>
      <c r="K360" s="3">
        <f t="shared" si="616"/>
        <v>1.7197777777777803</v>
      </c>
      <c r="L360" s="3">
        <f t="shared" si="617"/>
        <v>1.0619999999999992</v>
      </c>
      <c r="M360" s="5">
        <f t="shared" si="618"/>
        <v>6.1928314675666341E-2</v>
      </c>
      <c r="N360" s="5">
        <f t="shared" si="619"/>
        <v>0.10650293939444055</v>
      </c>
      <c r="O360" s="5">
        <f t="shared" si="620"/>
        <v>6.5767870185557617E-2</v>
      </c>
      <c r="P360" s="5">
        <f t="shared" si="621"/>
        <v>0.1131061216368958</v>
      </c>
      <c r="Q360" s="5">
        <f t="shared" si="622"/>
        <v>9.1580694219286315E-2</v>
      </c>
      <c r="R360" s="5">
        <f t="shared" si="623"/>
        <v>3.4922739068531064E-2</v>
      </c>
      <c r="S360" s="5">
        <f t="shared" si="624"/>
        <v>5.1644368245528302E-2</v>
      </c>
      <c r="T360" s="5">
        <f t="shared" si="625"/>
        <v>9.7258697260882002E-2</v>
      </c>
      <c r="U360" s="5">
        <f t="shared" si="626"/>
        <v>6.0059350589191617E-2</v>
      </c>
      <c r="V360" s="5">
        <f t="shared" si="627"/>
        <v>1.0480386749011774E-2</v>
      </c>
      <c r="W360" s="5">
        <f t="shared" si="628"/>
        <v>5.2499480930596892E-2</v>
      </c>
      <c r="X360" s="5">
        <f t="shared" si="629"/>
        <v>5.5754448748293862E-2</v>
      </c>
      <c r="Y360" s="5">
        <f t="shared" si="630"/>
        <v>2.9605612285344012E-2</v>
      </c>
      <c r="Z360" s="5">
        <f t="shared" si="631"/>
        <v>1.2362649630259986E-2</v>
      </c>
      <c r="AA360" s="5">
        <f t="shared" si="632"/>
        <v>2.1261010108573817E-2</v>
      </c>
      <c r="AB360" s="5">
        <f t="shared" si="633"/>
        <v>1.8282106358917007E-2</v>
      </c>
      <c r="AC360" s="5">
        <f t="shared" si="634"/>
        <v>1.1963387674963813E-3</v>
      </c>
      <c r="AD360" s="5">
        <f t="shared" si="635"/>
        <v>2.2571860162327206E-2</v>
      </c>
      <c r="AE360" s="5">
        <f t="shared" si="636"/>
        <v>2.3971315492391478E-2</v>
      </c>
      <c r="AF360" s="5">
        <f t="shared" si="637"/>
        <v>1.2728768526459863E-2</v>
      </c>
      <c r="AG360" s="5">
        <f t="shared" si="638"/>
        <v>4.5059840583667882E-3</v>
      </c>
      <c r="AH360" s="5">
        <f t="shared" si="639"/>
        <v>3.2822834768340236E-3</v>
      </c>
      <c r="AI360" s="5">
        <f t="shared" si="640"/>
        <v>5.6447981838263434E-3</v>
      </c>
      <c r="AJ360" s="5">
        <f t="shared" si="641"/>
        <v>4.8538992382924605E-3</v>
      </c>
      <c r="AK360" s="5">
        <f t="shared" si="642"/>
        <v>2.7825426818626235E-3</v>
      </c>
      <c r="AL360" s="5">
        <f t="shared" si="643"/>
        <v>8.7399916412418425E-5</v>
      </c>
      <c r="AM360" s="5">
        <f t="shared" si="644"/>
        <v>7.7637167020555703E-3</v>
      </c>
      <c r="AN360" s="5">
        <f t="shared" si="645"/>
        <v>8.245067137583011E-3</v>
      </c>
      <c r="AO360" s="5">
        <f t="shared" si="646"/>
        <v>4.3781306500565746E-3</v>
      </c>
      <c r="AP360" s="5">
        <f t="shared" si="647"/>
        <v>1.5498582501200263E-3</v>
      </c>
      <c r="AQ360" s="5">
        <f t="shared" si="648"/>
        <v>4.1148736540686664E-4</v>
      </c>
      <c r="AR360" s="5">
        <f t="shared" si="649"/>
        <v>6.9715701047954627E-4</v>
      </c>
      <c r="AS360" s="5">
        <f t="shared" si="650"/>
        <v>1.1989551342447148E-3</v>
      </c>
      <c r="AT360" s="5">
        <f t="shared" si="651"/>
        <v>1.0309681982133181E-3</v>
      </c>
      <c r="AU360" s="5">
        <f t="shared" si="652"/>
        <v>5.9101206562762088E-4</v>
      </c>
      <c r="AV360" s="5">
        <f t="shared" si="653"/>
        <v>2.5410235421623124E-4</v>
      </c>
      <c r="AW360" s="5">
        <f t="shared" si="654"/>
        <v>4.4340988037585244E-6</v>
      </c>
      <c r="AX360" s="5">
        <f t="shared" si="655"/>
        <v>2.225311242859563E-3</v>
      </c>
      <c r="AY360" s="5">
        <f t="shared" si="656"/>
        <v>2.3632805399168544E-3</v>
      </c>
      <c r="AZ360" s="5">
        <f t="shared" si="657"/>
        <v>1.2549019666958487E-3</v>
      </c>
      <c r="BA360" s="5">
        <f t="shared" si="658"/>
        <v>4.442352962103301E-4</v>
      </c>
      <c r="BB360" s="5">
        <f t="shared" si="659"/>
        <v>1.1794447114384253E-4</v>
      </c>
      <c r="BC360" s="5">
        <f t="shared" si="660"/>
        <v>2.505140567095214E-5</v>
      </c>
      <c r="BD360" s="5">
        <f t="shared" si="661"/>
        <v>1.2339679085487956E-4</v>
      </c>
      <c r="BE360" s="5">
        <f t="shared" si="662"/>
        <v>2.1221505876131428E-4</v>
      </c>
      <c r="BF360" s="5">
        <f t="shared" si="663"/>
        <v>1.8248137108375711E-4</v>
      </c>
      <c r="BG360" s="5">
        <f t="shared" si="664"/>
        <v>1.0460913561608878E-4</v>
      </c>
      <c r="BH360" s="5">
        <f t="shared" si="665"/>
        <v>4.4976116696272882E-5</v>
      </c>
      <c r="BI360" s="5">
        <f t="shared" si="666"/>
        <v>1.5469785204998044E-5</v>
      </c>
      <c r="BJ360" s="8">
        <f t="shared" si="667"/>
        <v>0.52575878610610838</v>
      </c>
      <c r="BK360" s="8">
        <f t="shared" si="668"/>
        <v>0.24080621053092791</v>
      </c>
      <c r="BL360" s="8">
        <f t="shared" si="669"/>
        <v>0.2213119429125853</v>
      </c>
      <c r="BM360" s="8">
        <f t="shared" si="670"/>
        <v>0.52407206355839087</v>
      </c>
      <c r="BN360" s="8">
        <f t="shared" si="671"/>
        <v>0.47380867918037772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1.5777777777777799</v>
      </c>
      <c r="F361">
        <f>VLOOKUP(B361,home!$B$2:$E$405,3,FALSE)</f>
        <v>0.36</v>
      </c>
      <c r="G361">
        <f>VLOOKUP(C361,away!$B$2:$E$405,4,FALSE)</f>
        <v>1.0900000000000001</v>
      </c>
      <c r="H361">
        <f>VLOOKUP(A361,away!$A$2:$E$405,3,FALSE)</f>
        <v>1.31111111111111</v>
      </c>
      <c r="I361">
        <f>VLOOKUP(C361,away!$B$2:$E$405,3,FALSE)</f>
        <v>0.54</v>
      </c>
      <c r="J361">
        <f>VLOOKUP(B361,home!$B$2:$E$405,4,FALSE)</f>
        <v>0.36</v>
      </c>
      <c r="K361" s="3">
        <f t="shared" si="616"/>
        <v>0.61912000000000089</v>
      </c>
      <c r="L361" s="3">
        <f t="shared" si="617"/>
        <v>0.25487999999999977</v>
      </c>
      <c r="M361" s="5">
        <f t="shared" si="618"/>
        <v>0.41727909019869086</v>
      </c>
      <c r="N361" s="5">
        <f t="shared" si="619"/>
        <v>0.25834583032381392</v>
      </c>
      <c r="O361" s="5">
        <f t="shared" si="620"/>
        <v>0.10635609450984222</v>
      </c>
      <c r="P361" s="5">
        <f t="shared" si="621"/>
        <v>6.5847185232933619E-2</v>
      </c>
      <c r="Q361" s="5">
        <f t="shared" si="622"/>
        <v>7.997353523503993E-2</v>
      </c>
      <c r="R361" s="5">
        <f t="shared" si="623"/>
        <v>1.355402068433428E-2</v>
      </c>
      <c r="S361" s="5">
        <f t="shared" si="624"/>
        <v>2.5976929499604926E-3</v>
      </c>
      <c r="T361" s="5">
        <f t="shared" si="625"/>
        <v>2.0383654660706959E-2</v>
      </c>
      <c r="U361" s="5">
        <f t="shared" si="626"/>
        <v>8.3915652860850534E-3</v>
      </c>
      <c r="V361" s="5">
        <f t="shared" si="627"/>
        <v>4.5546593227964589E-5</v>
      </c>
      <c r="W361" s="5">
        <f t="shared" si="628"/>
        <v>1.6504405044905999E-2</v>
      </c>
      <c r="X361" s="5">
        <f t="shared" si="629"/>
        <v>4.206642757845637E-3</v>
      </c>
      <c r="Y361" s="5">
        <f t="shared" si="630"/>
        <v>5.3609455305984747E-4</v>
      </c>
      <c r="Z361" s="5">
        <f t="shared" si="631"/>
        <v>1.1515495973410392E-3</v>
      </c>
      <c r="AA361" s="5">
        <f t="shared" si="632"/>
        <v>7.1294738670578536E-4</v>
      </c>
      <c r="AB361" s="5">
        <f t="shared" si="633"/>
        <v>2.2069999302864318E-4</v>
      </c>
      <c r="AC361" s="5">
        <f t="shared" si="634"/>
        <v>4.492069923128085E-7</v>
      </c>
      <c r="AD361" s="5">
        <f t="shared" si="635"/>
        <v>2.5545518128505542E-3</v>
      </c>
      <c r="AE361" s="5">
        <f t="shared" si="636"/>
        <v>6.5110416605934857E-4</v>
      </c>
      <c r="AF361" s="5">
        <f t="shared" si="637"/>
        <v>8.2976714922603309E-5</v>
      </c>
      <c r="AG361" s="5">
        <f t="shared" si="638"/>
        <v>7.0497016998243688E-6</v>
      </c>
      <c r="AH361" s="5">
        <f t="shared" si="639"/>
        <v>7.3376740342570964E-5</v>
      </c>
      <c r="AI361" s="5">
        <f t="shared" si="640"/>
        <v>4.5429007480892609E-5</v>
      </c>
      <c r="AJ361" s="5">
        <f t="shared" si="641"/>
        <v>1.4063003555785134E-5</v>
      </c>
      <c r="AK361" s="5">
        <f t="shared" si="642"/>
        <v>2.9022289204859015E-6</v>
      </c>
      <c r="AL361" s="5">
        <f t="shared" si="643"/>
        <v>2.835417994864418E-9</v>
      </c>
      <c r="AM361" s="5">
        <f t="shared" si="644"/>
        <v>3.1631482367440748E-4</v>
      </c>
      <c r="AN361" s="5">
        <f t="shared" si="645"/>
        <v>8.06223222581329E-5</v>
      </c>
      <c r="AO361" s="5">
        <f t="shared" si="646"/>
        <v>1.0274508748576448E-5</v>
      </c>
      <c r="AP361" s="5">
        <f t="shared" si="647"/>
        <v>8.7292226327905407E-7</v>
      </c>
      <c r="AQ361" s="5">
        <f t="shared" si="648"/>
        <v>5.562260661614129E-8</v>
      </c>
      <c r="AR361" s="5">
        <f t="shared" si="649"/>
        <v>3.7404527157028973E-6</v>
      </c>
      <c r="AS361" s="5">
        <f t="shared" si="650"/>
        <v>2.3157890853459816E-6</v>
      </c>
      <c r="AT361" s="5">
        <f t="shared" si="651"/>
        <v>7.1687566925970296E-7</v>
      </c>
      <c r="AU361" s="5">
        <f t="shared" si="652"/>
        <v>1.4794402145068933E-7</v>
      </c>
      <c r="AV361" s="5">
        <f t="shared" si="653"/>
        <v>2.2898775640137725E-8</v>
      </c>
      <c r="AW361" s="5">
        <f t="shared" si="654"/>
        <v>1.2428685041981629E-11</v>
      </c>
      <c r="AX361" s="5">
        <f t="shared" si="655"/>
        <v>3.263947227221657E-5</v>
      </c>
      <c r="AY361" s="5">
        <f t="shared" si="656"/>
        <v>8.3191486927425511E-6</v>
      </c>
      <c r="AZ361" s="5">
        <f t="shared" si="657"/>
        <v>1.0601923094031097E-6</v>
      </c>
      <c r="BA361" s="5">
        <f t="shared" si="658"/>
        <v>9.0073938606888112E-8</v>
      </c>
      <c r="BB361" s="5">
        <f t="shared" si="659"/>
        <v>5.7395113680309063E-9</v>
      </c>
      <c r="BC361" s="5">
        <f t="shared" si="660"/>
        <v>2.9257733149674344E-10</v>
      </c>
      <c r="BD361" s="5">
        <f t="shared" si="661"/>
        <v>1.5889443136305867E-7</v>
      </c>
      <c r="BE361" s="5">
        <f t="shared" si="662"/>
        <v>9.8374720345497046E-8</v>
      </c>
      <c r="BF361" s="5">
        <f t="shared" si="663"/>
        <v>3.0452878430152099E-8</v>
      </c>
      <c r="BG361" s="5">
        <f t="shared" si="664"/>
        <v>6.2846620312252661E-9</v>
      </c>
      <c r="BH361" s="5">
        <f t="shared" si="665"/>
        <v>9.7273998919304793E-10</v>
      </c>
      <c r="BI361" s="5">
        <f t="shared" si="666"/>
        <v>1.2044855642184017E-10</v>
      </c>
      <c r="BJ361" s="8">
        <f t="shared" si="667"/>
        <v>0.38369610008975741</v>
      </c>
      <c r="BK361" s="8">
        <f t="shared" si="668"/>
        <v>0.48577828616591601</v>
      </c>
      <c r="BL361" s="8">
        <f t="shared" si="669"/>
        <v>0.12937833790044392</v>
      </c>
      <c r="BM361" s="8">
        <f t="shared" si="670"/>
        <v>5.8640198432539266E-2</v>
      </c>
      <c r="BN361" s="8">
        <f t="shared" si="671"/>
        <v>0.94135575618465483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1.36666666666667</v>
      </c>
      <c r="F362">
        <f>VLOOKUP(B362,home!$B$2:$E$405,3,FALSE)</f>
        <v>0.59</v>
      </c>
      <c r="G362">
        <f>VLOOKUP(C362,away!$B$2:$E$405,4,FALSE)</f>
        <v>1.32</v>
      </c>
      <c r="H362">
        <f>VLOOKUP(A362,away!$A$2:$E$405,3,FALSE)</f>
        <v>1.0874999999999999</v>
      </c>
      <c r="I362">
        <f>VLOOKUP(C362,away!$B$2:$E$405,3,FALSE)</f>
        <v>0.88</v>
      </c>
      <c r="J362">
        <f>VLOOKUP(B362,home!$B$2:$E$405,4,FALSE)</f>
        <v>0.59</v>
      </c>
      <c r="K362" s="3">
        <f t="shared" si="616"/>
        <v>1.0643600000000026</v>
      </c>
      <c r="L362" s="3">
        <f t="shared" si="617"/>
        <v>0.56462999999999997</v>
      </c>
      <c r="M362" s="5">
        <f t="shared" si="618"/>
        <v>0.19612756296430917</v>
      </c>
      <c r="N362" s="5">
        <f t="shared" si="619"/>
        <v>0.20875033291669265</v>
      </c>
      <c r="O362" s="5">
        <f t="shared" si="620"/>
        <v>0.1107395058765379</v>
      </c>
      <c r="P362" s="5">
        <f t="shared" si="621"/>
        <v>0.11786670047475217</v>
      </c>
      <c r="Q362" s="5">
        <f t="shared" si="622"/>
        <v>0.11109275217160576</v>
      </c>
      <c r="R362" s="5">
        <f t="shared" si="623"/>
        <v>3.1263423601534793E-2</v>
      </c>
      <c r="S362" s="5">
        <f t="shared" si="624"/>
        <v>1.7708575570447836E-2</v>
      </c>
      <c r="T362" s="5">
        <f t="shared" si="625"/>
        <v>6.2726300658653769E-2</v>
      </c>
      <c r="U362" s="5">
        <f t="shared" si="626"/>
        <v>3.3275537544529658E-2</v>
      </c>
      <c r="V362" s="5">
        <f t="shared" si="627"/>
        <v>1.1824794825987374E-3</v>
      </c>
      <c r="W362" s="5">
        <f t="shared" si="628"/>
        <v>3.9414227233790199E-2</v>
      </c>
      <c r="X362" s="5">
        <f t="shared" si="629"/>
        <v>2.2254455123014962E-2</v>
      </c>
      <c r="Y362" s="5">
        <f t="shared" si="630"/>
        <v>6.2827664980539683E-3</v>
      </c>
      <c r="Z362" s="5">
        <f t="shared" si="631"/>
        <v>5.8840889560448639E-3</v>
      </c>
      <c r="AA362" s="5">
        <f t="shared" si="632"/>
        <v>6.2627889212559266E-3</v>
      </c>
      <c r="AB362" s="5">
        <f t="shared" si="633"/>
        <v>3.3329310081139873E-3</v>
      </c>
      <c r="AC362" s="5">
        <f t="shared" si="634"/>
        <v>4.441463787855265E-5</v>
      </c>
      <c r="AD362" s="5">
        <f t="shared" si="635"/>
        <v>1.0487731724639258E-2</v>
      </c>
      <c r="AE362" s="5">
        <f t="shared" si="636"/>
        <v>5.9216879636830649E-3</v>
      </c>
      <c r="AF362" s="5">
        <f t="shared" si="637"/>
        <v>1.6717813374671844E-3</v>
      </c>
      <c r="AG362" s="5">
        <f t="shared" si="638"/>
        <v>3.1464596552469877E-4</v>
      </c>
      <c r="AH362" s="5">
        <f t="shared" si="639"/>
        <v>8.3058328681290261E-4</v>
      </c>
      <c r="AI362" s="5">
        <f t="shared" si="640"/>
        <v>8.8403962715218325E-4</v>
      </c>
      <c r="AJ362" s="5">
        <f t="shared" si="641"/>
        <v>4.7046820877785002E-4</v>
      </c>
      <c r="AK362" s="5">
        <f t="shared" si="642"/>
        <v>1.6691584756493123E-4</v>
      </c>
      <c r="AL362" s="5">
        <f t="shared" si="643"/>
        <v>1.0676738629498202E-6</v>
      </c>
      <c r="AM362" s="5">
        <f t="shared" si="644"/>
        <v>2.2325444276874145E-3</v>
      </c>
      <c r="AN362" s="5">
        <f t="shared" si="645"/>
        <v>1.260561560205145E-3</v>
      </c>
      <c r="AO362" s="5">
        <f t="shared" si="646"/>
        <v>3.5587543686931548E-4</v>
      </c>
      <c r="AP362" s="5">
        <f t="shared" si="647"/>
        <v>6.6979315973173865E-5</v>
      </c>
      <c r="AQ362" s="5">
        <f t="shared" si="648"/>
        <v>9.4546327944832876E-6</v>
      </c>
      <c r="AR362" s="5">
        <f t="shared" si="649"/>
        <v>9.3794448246633879E-5</v>
      </c>
      <c r="AS362" s="5">
        <f t="shared" si="650"/>
        <v>9.9831058935787484E-5</v>
      </c>
      <c r="AT362" s="5">
        <f t="shared" si="651"/>
        <v>5.3128092944447511E-5</v>
      </c>
      <c r="AU362" s="5">
        <f t="shared" si="652"/>
        <v>1.8849139002117432E-5</v>
      </c>
      <c r="AV362" s="5">
        <f t="shared" si="653"/>
        <v>5.0155673970734387E-6</v>
      </c>
      <c r="AW362" s="5">
        <f t="shared" si="654"/>
        <v>1.7823320007058729E-8</v>
      </c>
      <c r="AX362" s="5">
        <f t="shared" si="655"/>
        <v>3.9603849784223025E-4</v>
      </c>
      <c r="AY362" s="5">
        <f t="shared" si="656"/>
        <v>2.2361521703665848E-4</v>
      </c>
      <c r="AZ362" s="5">
        <f t="shared" si="657"/>
        <v>6.3129929997704238E-5</v>
      </c>
      <c r="BA362" s="5">
        <f t="shared" si="658"/>
        <v>1.1881684124867915E-5</v>
      </c>
      <c r="BB362" s="5">
        <f t="shared" si="659"/>
        <v>1.6771888268560421E-6</v>
      </c>
      <c r="BC362" s="5">
        <f t="shared" si="660"/>
        <v>1.8939822546154548E-7</v>
      </c>
      <c r="BD362" s="5">
        <f t="shared" si="661"/>
        <v>8.8265265522494765E-6</v>
      </c>
      <c r="BE362" s="5">
        <f t="shared" si="662"/>
        <v>9.3946018011522752E-6</v>
      </c>
      <c r="BF362" s="5">
        <f t="shared" si="663"/>
        <v>4.9996191865372301E-6</v>
      </c>
      <c r="BG362" s="5">
        <f t="shared" si="664"/>
        <v>1.7737982257942599E-6</v>
      </c>
      <c r="BH362" s="5">
        <f t="shared" si="665"/>
        <v>4.7198996990159566E-7</v>
      </c>
      <c r="BI362" s="5">
        <f t="shared" si="666"/>
        <v>1.0047344887289277E-7</v>
      </c>
      <c r="BJ362" s="8">
        <f t="shared" si="667"/>
        <v>0.47353862888270881</v>
      </c>
      <c r="BK362" s="8">
        <f t="shared" si="668"/>
        <v>0.33315441602088613</v>
      </c>
      <c r="BL362" s="8">
        <f t="shared" si="669"/>
        <v>0.18752237923799076</v>
      </c>
      <c r="BM362" s="8">
        <f t="shared" si="670"/>
        <v>0.22403563769848142</v>
      </c>
      <c r="BN362" s="8">
        <f t="shared" si="671"/>
        <v>0.77584027800543243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1.61006289308176</v>
      </c>
      <c r="F363">
        <f>VLOOKUP(B363,home!$B$2:$E$405,3,FALSE)</f>
        <v>1.01</v>
      </c>
      <c r="G363">
        <f>VLOOKUP(C363,away!$B$2:$E$405,4,FALSE)</f>
        <v>0.7</v>
      </c>
      <c r="H363">
        <f>VLOOKUP(A363,away!$A$2:$E$405,3,FALSE)</f>
        <v>1.22012578616352</v>
      </c>
      <c r="I363">
        <f>VLOOKUP(C363,away!$B$2:$E$405,3,FALSE)</f>
        <v>1.24</v>
      </c>
      <c r="J363">
        <f>VLOOKUP(B363,home!$B$2:$E$405,4,FALSE)</f>
        <v>1.01</v>
      </c>
      <c r="K363" s="3">
        <f t="shared" si="616"/>
        <v>1.1383144654088042</v>
      </c>
      <c r="L363" s="3">
        <f t="shared" si="617"/>
        <v>1.5280855345911923</v>
      </c>
      <c r="M363" s="5">
        <f t="shared" si="618"/>
        <v>6.9501982613870195E-2</v>
      </c>
      <c r="N363" s="5">
        <f t="shared" si="619"/>
        <v>7.9115112183959654E-2</v>
      </c>
      <c r="O363" s="5">
        <f t="shared" si="620"/>
        <v>0.10620497425766358</v>
      </c>
      <c r="P363" s="5">
        <f t="shared" si="621"/>
        <v>0.12089465849586813</v>
      </c>
      <c r="Q363" s="5">
        <f t="shared" si="622"/>
        <v>4.5028938315720815E-2</v>
      </c>
      <c r="R363" s="5">
        <f t="shared" si="623"/>
        <v>8.1145142432382855E-2</v>
      </c>
      <c r="S363" s="5">
        <f t="shared" si="624"/>
        <v>5.2572307663622808E-2</v>
      </c>
      <c r="T363" s="5">
        <f t="shared" si="625"/>
        <v>6.880806927825206E-2</v>
      </c>
      <c r="U363" s="5">
        <f t="shared" si="626"/>
        <v>9.2368689428439163E-2</v>
      </c>
      <c r="V363" s="5">
        <f t="shared" si="627"/>
        <v>1.0160719229876098E-2</v>
      </c>
      <c r="W363" s="5">
        <f t="shared" si="628"/>
        <v>1.7085697282261912E-2</v>
      </c>
      <c r="X363" s="5">
        <f t="shared" si="629"/>
        <v>2.6108406865428476E-2</v>
      </c>
      <c r="Y363" s="5">
        <f t="shared" si="630"/>
        <v>1.9947939431141318E-2</v>
      </c>
      <c r="Z363" s="5">
        <f t="shared" si="631"/>
        <v>4.1332239451088715E-2</v>
      </c>
      <c r="AA363" s="5">
        <f t="shared" si="632"/>
        <v>4.7049086054914736E-2</v>
      </c>
      <c r="AB363" s="5">
        <f t="shared" si="633"/>
        <v>2.6778327620286556E-2</v>
      </c>
      <c r="AC363" s="5">
        <f t="shared" si="634"/>
        <v>1.1046237775984781E-3</v>
      </c>
      <c r="AD363" s="5">
        <f t="shared" si="635"/>
        <v>4.8622240919986605E-3</v>
      </c>
      <c r="AE363" s="5">
        <f t="shared" si="636"/>
        <v>7.4298943009239475E-3</v>
      </c>
      <c r="AF363" s="5">
        <f t="shared" si="637"/>
        <v>5.6767570023917129E-3</v>
      </c>
      <c r="AG363" s="5">
        <f t="shared" si="638"/>
        <v>2.8915234195813441E-3</v>
      </c>
      <c r="AH363" s="5">
        <f t="shared" si="639"/>
        <v>1.5789799304367025E-2</v>
      </c>
      <c r="AI363" s="5">
        <f t="shared" si="640"/>
        <v>1.797375695406286E-2</v>
      </c>
      <c r="AJ363" s="5">
        <f t="shared" si="641"/>
        <v>1.0229893769275923E-2</v>
      </c>
      <c r="AK363" s="5">
        <f t="shared" si="642"/>
        <v>3.8816120190540582E-3</v>
      </c>
      <c r="AL363" s="5">
        <f t="shared" si="643"/>
        <v>7.6857153903712094E-5</v>
      </c>
      <c r="AM363" s="5">
        <f t="shared" si="644"/>
        <v>1.1069480035962515E-3</v>
      </c>
      <c r="AN363" s="5">
        <f t="shared" si="645"/>
        <v>1.691511231840031E-3</v>
      </c>
      <c r="AO363" s="5">
        <f t="shared" si="646"/>
        <v>1.2923869224866404E-3</v>
      </c>
      <c r="AP363" s="5">
        <f t="shared" si="647"/>
        <v>6.582925871155543E-4</v>
      </c>
      <c r="AQ363" s="5">
        <f t="shared" si="648"/>
        <v>2.5148184497497282E-4</v>
      </c>
      <c r="AR363" s="5">
        <f t="shared" si="649"/>
        <v>4.8256327822202615E-3</v>
      </c>
      <c r="AS363" s="5">
        <f t="shared" si="650"/>
        <v>5.4930876007522576E-3</v>
      </c>
      <c r="AT363" s="5">
        <f t="shared" si="651"/>
        <v>3.1264305378470194E-3</v>
      </c>
      <c r="AU363" s="5">
        <f t="shared" si="652"/>
        <v>1.1862870354423629E-3</v>
      </c>
      <c r="AV363" s="5">
        <f t="shared" si="653"/>
        <v>3.3759192314274236E-4</v>
      </c>
      <c r="AW363" s="5">
        <f t="shared" si="654"/>
        <v>3.7135708718534778E-6</v>
      </c>
      <c r="AX363" s="5">
        <f t="shared" si="655"/>
        <v>2.1000915415816856E-4</v>
      </c>
      <c r="AY363" s="5">
        <f t="shared" si="656"/>
        <v>3.2091195060082912E-4</v>
      </c>
      <c r="AZ363" s="5">
        <f t="shared" si="657"/>
        <v>2.4519045479528515E-4</v>
      </c>
      <c r="BA363" s="5">
        <f t="shared" si="658"/>
        <v>1.2489066239750358E-4</v>
      </c>
      <c r="BB363" s="5">
        <f t="shared" si="659"/>
        <v>4.7710903653784372E-5</v>
      </c>
      <c r="BC363" s="5">
        <f t="shared" si="660"/>
        <v>1.4581268343124385E-5</v>
      </c>
      <c r="BD363" s="5">
        <f t="shared" si="661"/>
        <v>1.2289966082933059E-3</v>
      </c>
      <c r="BE363" s="5">
        <f t="shared" si="662"/>
        <v>1.3989846171586281E-3</v>
      </c>
      <c r="BF363" s="5">
        <f t="shared" si="663"/>
        <v>7.9624221329803241E-4</v>
      </c>
      <c r="BG363" s="5">
        <f t="shared" si="664"/>
        <v>3.0212467645542414E-4</v>
      </c>
      <c r="BH363" s="5">
        <f t="shared" si="665"/>
        <v>8.5978222391541078E-5</v>
      </c>
      <c r="BI363" s="5">
        <f t="shared" si="666"/>
        <v>1.9574050851685251E-5</v>
      </c>
      <c r="BJ363" s="8">
        <f t="shared" si="667"/>
        <v>0.28291847715562202</v>
      </c>
      <c r="BK363" s="8">
        <f t="shared" si="668"/>
        <v>0.25463206088534024</v>
      </c>
      <c r="BL363" s="8">
        <f t="shared" si="669"/>
        <v>0.42022221210829996</v>
      </c>
      <c r="BM363" s="8">
        <f t="shared" si="670"/>
        <v>0.49689698292115669</v>
      </c>
      <c r="BN363" s="8">
        <f t="shared" si="671"/>
        <v>0.5018908082994652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1.38</v>
      </c>
      <c r="F364">
        <f>VLOOKUP(B364,home!$B$2:$E$405,3,FALSE)</f>
        <v>0.91</v>
      </c>
      <c r="G364">
        <f>VLOOKUP(C364,away!$B$2:$E$405,4,FALSE)</f>
        <v>1.36</v>
      </c>
      <c r="H364">
        <f>VLOOKUP(A364,away!$A$2:$E$405,3,FALSE)</f>
        <v>1.17333333333333</v>
      </c>
      <c r="I364">
        <f>VLOOKUP(C364,away!$B$2:$E$405,3,FALSE)</f>
        <v>1.18</v>
      </c>
      <c r="J364">
        <f>VLOOKUP(B364,home!$B$2:$E$405,4,FALSE)</f>
        <v>0.91</v>
      </c>
      <c r="K364" s="3">
        <f t="shared" si="616"/>
        <v>1.7078880000000001</v>
      </c>
      <c r="L364" s="3">
        <f t="shared" si="617"/>
        <v>1.2599253333333298</v>
      </c>
      <c r="M364" s="5">
        <f t="shared" si="618"/>
        <v>5.1415616313635754E-2</v>
      </c>
      <c r="N364" s="5">
        <f t="shared" si="619"/>
        <v>8.7812114114662734E-2</v>
      </c>
      <c r="O364" s="5">
        <f t="shared" si="620"/>
        <v>6.4779837522496109E-2</v>
      </c>
      <c r="P364" s="5">
        <f t="shared" si="621"/>
        <v>0.11063670714662084</v>
      </c>
      <c r="Q364" s="5">
        <f t="shared" si="622"/>
        <v>7.4986627975531572E-2</v>
      </c>
      <c r="R364" s="5">
        <f t="shared" si="623"/>
        <v>4.0808879191904936E-2</v>
      </c>
      <c r="S364" s="5">
        <f t="shared" si="624"/>
        <v>5.951733075404609E-2</v>
      </c>
      <c r="T364" s="5">
        <f t="shared" si="625"/>
        <v>9.4477552247614005E-2</v>
      </c>
      <c r="U364" s="5">
        <f t="shared" si="626"/>
        <v>6.9696995065304135E-2</v>
      </c>
      <c r="V364" s="5">
        <f t="shared" si="627"/>
        <v>1.4230007588478383E-2</v>
      </c>
      <c r="W364" s="5">
        <f t="shared" si="628"/>
        <v>4.2689587359958217E-2</v>
      </c>
      <c r="X364" s="5">
        <f t="shared" si="629"/>
        <v>5.3785692584357662E-2</v>
      </c>
      <c r="Y364" s="5">
        <f t="shared" si="630"/>
        <v>3.388297832895542E-2</v>
      </c>
      <c r="Z364" s="5">
        <f t="shared" si="631"/>
        <v>1.713871357294014E-2</v>
      </c>
      <c r="AA364" s="5">
        <f t="shared" si="632"/>
        <v>2.9271003246661587E-2</v>
      </c>
      <c r="AB364" s="5">
        <f t="shared" si="633"/>
        <v>2.4995797596467188E-2</v>
      </c>
      <c r="AC364" s="5">
        <f t="shared" si="634"/>
        <v>1.9137682468117478E-3</v>
      </c>
      <c r="AD364" s="5">
        <f t="shared" si="635"/>
        <v>1.8227258494256087E-2</v>
      </c>
      <c r="AE364" s="5">
        <f t="shared" si="636"/>
        <v>2.296498473412837E-2</v>
      </c>
      <c r="AF364" s="5">
        <f t="shared" si="637"/>
        <v>1.4467083023070759E-2</v>
      </c>
      <c r="AG364" s="5">
        <f t="shared" si="638"/>
        <v>6.0758148000677947E-3</v>
      </c>
      <c r="AH364" s="5">
        <f t="shared" si="639"/>
        <v>5.3983748528227639E-3</v>
      </c>
      <c r="AI364" s="5">
        <f t="shared" si="640"/>
        <v>9.2198196306377649E-3</v>
      </c>
      <c r="AJ364" s="5">
        <f t="shared" si="641"/>
        <v>7.8732096546653366E-3</v>
      </c>
      <c r="AK364" s="5">
        <f t="shared" si="642"/>
        <v>4.4821867635623574E-3</v>
      </c>
      <c r="AL364" s="5">
        <f t="shared" si="643"/>
        <v>1.6472272997949879E-4</v>
      </c>
      <c r="AM364" s="5">
        <f t="shared" si="644"/>
        <v>6.2260232110476063E-3</v>
      </c>
      <c r="AN364" s="5">
        <f t="shared" si="645"/>
        <v>7.8443243695202041E-3</v>
      </c>
      <c r="AO364" s="5">
        <f t="shared" si="646"/>
        <v>4.9416314980212529E-3</v>
      </c>
      <c r="AP364" s="5">
        <f t="shared" si="647"/>
        <v>2.0753622374516363E-3</v>
      </c>
      <c r="AQ364" s="5">
        <f t="shared" si="648"/>
        <v>6.537003647021642E-4</v>
      </c>
      <c r="AR364" s="5">
        <f t="shared" si="649"/>
        <v>1.360309847180198E-3</v>
      </c>
      <c r="AS364" s="5">
        <f t="shared" si="650"/>
        <v>2.3232568642808939E-3</v>
      </c>
      <c r="AT364" s="5">
        <f t="shared" si="651"/>
        <v>1.9839312597114845E-3</v>
      </c>
      <c r="AU364" s="5">
        <f t="shared" si="652"/>
        <v>1.1294441304287091E-3</v>
      </c>
      <c r="AV364" s="5">
        <f t="shared" si="653"/>
        <v>4.8224101925740698E-4</v>
      </c>
      <c r="AW364" s="5">
        <f t="shared" si="654"/>
        <v>9.8458955900159847E-6</v>
      </c>
      <c r="AX364" s="5">
        <f t="shared" si="655"/>
        <v>1.7722250549782785E-3</v>
      </c>
      <c r="AY364" s="5">
        <f t="shared" si="656"/>
        <v>2.2328712431351865E-3</v>
      </c>
      <c r="AZ364" s="5">
        <f t="shared" si="657"/>
        <v>1.4066255226487532E-3</v>
      </c>
      <c r="BA364" s="5">
        <f t="shared" si="658"/>
        <v>5.9074771016613334E-4</v>
      </c>
      <c r="BB364" s="5">
        <f t="shared" si="659"/>
        <v>1.860745014117416E-4</v>
      </c>
      <c r="BC364" s="5">
        <f t="shared" si="660"/>
        <v>4.6887995643204364E-5</v>
      </c>
      <c r="BD364" s="5">
        <f t="shared" si="661"/>
        <v>2.8564813960752004E-4</v>
      </c>
      <c r="BE364" s="5">
        <f t="shared" si="662"/>
        <v>4.8785502985800814E-4</v>
      </c>
      <c r="BF364" s="5">
        <f t="shared" si="663"/>
        <v>4.1660087561706701E-4</v>
      </c>
      <c r="BG364" s="5">
        <f t="shared" si="664"/>
        <v>2.3716921208529376E-4</v>
      </c>
      <c r="BH364" s="5">
        <f t="shared" si="665"/>
        <v>1.0126461282248209E-4</v>
      </c>
      <c r="BI364" s="5">
        <f t="shared" si="666"/>
        <v>3.4589723412832645E-5</v>
      </c>
      <c r="BJ364" s="8">
        <f t="shared" si="667"/>
        <v>0.47734616737132879</v>
      </c>
      <c r="BK364" s="8">
        <f t="shared" si="668"/>
        <v>0.24011102402270751</v>
      </c>
      <c r="BL364" s="8">
        <f t="shared" si="669"/>
        <v>0.26536841423878416</v>
      </c>
      <c r="BM364" s="8">
        <f t="shared" si="670"/>
        <v>0.56730151159336351</v>
      </c>
      <c r="BN364" s="8">
        <f t="shared" si="671"/>
        <v>0.43043978226485197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1.6850393700787401</v>
      </c>
      <c r="F365">
        <f>VLOOKUP(B365,home!$B$2:$E$405,3,FALSE)</f>
        <v>0.68</v>
      </c>
      <c r="G365">
        <f>VLOOKUP(C365,away!$B$2:$E$405,4,FALSE)</f>
        <v>1.61</v>
      </c>
      <c r="H365">
        <f>VLOOKUP(A365,away!$A$2:$E$405,3,FALSE)</f>
        <v>1.2913385826771699</v>
      </c>
      <c r="I365">
        <f>VLOOKUP(C365,away!$B$2:$E$405,3,FALSE)</f>
        <v>0.34</v>
      </c>
      <c r="J365">
        <f>VLOOKUP(B365,home!$B$2:$E$405,4,FALSE)</f>
        <v>0.68</v>
      </c>
      <c r="K365" s="3">
        <f t="shared" si="616"/>
        <v>1.8447811023622047</v>
      </c>
      <c r="L365" s="3">
        <f t="shared" si="617"/>
        <v>0.29855748031496171</v>
      </c>
      <c r="M365" s="5">
        <f t="shared" si="618"/>
        <v>0.11726269757022978</v>
      </c>
      <c r="N365" s="5">
        <f t="shared" si="619"/>
        <v>0.21632400848957428</v>
      </c>
      <c r="O365" s="5">
        <f t="shared" si="620"/>
        <v>3.5009655521503182E-2</v>
      </c>
      <c r="P365" s="5">
        <f t="shared" si="621"/>
        <v>6.458515090627967E-2</v>
      </c>
      <c r="Q365" s="5">
        <f t="shared" si="622"/>
        <v>0.19953522142440394</v>
      </c>
      <c r="R365" s="5">
        <f t="shared" si="623"/>
        <v>5.226197269597388E-3</v>
      </c>
      <c r="S365" s="5">
        <f t="shared" si="624"/>
        <v>8.8929425214031143E-3</v>
      </c>
      <c r="T365" s="5">
        <f t="shared" si="625"/>
        <v>5.9572732942558E-2</v>
      </c>
      <c r="U365" s="5">
        <f t="shared" si="626"/>
        <v>9.6411899601702121E-3</v>
      </c>
      <c r="V365" s="5">
        <f t="shared" si="627"/>
        <v>5.4422159878507589E-4</v>
      </c>
      <c r="W365" s="5">
        <f t="shared" si="628"/>
        <v>0.12269960191313284</v>
      </c>
      <c r="X365" s="5">
        <f t="shared" si="629"/>
        <v>3.6632883982833792E-2</v>
      </c>
      <c r="Y365" s="5">
        <f t="shared" si="630"/>
        <v>5.4685107692925873E-3</v>
      </c>
      <c r="Z365" s="5">
        <f t="shared" si="631"/>
        <v>5.2010676281330959E-4</v>
      </c>
      <c r="AA365" s="5">
        <f t="shared" si="632"/>
        <v>9.5948312724877479E-4</v>
      </c>
      <c r="AB365" s="5">
        <f t="shared" si="633"/>
        <v>8.8501817059196536E-4</v>
      </c>
      <c r="AC365" s="5">
        <f t="shared" si="634"/>
        <v>1.8733916887198969E-5</v>
      </c>
      <c r="AD365" s="5">
        <f t="shared" si="635"/>
        <v>5.6588476719178243E-2</v>
      </c>
      <c r="AE365" s="5">
        <f t="shared" si="636"/>
        <v>1.6894913024139726E-2</v>
      </c>
      <c r="AF365" s="5">
        <f t="shared" si="637"/>
        <v>2.5220513313137932E-3</v>
      </c>
      <c r="AG365" s="5">
        <f t="shared" si="638"/>
        <v>2.5099243023401357E-4</v>
      </c>
      <c r="AH365" s="5">
        <f t="shared" si="639"/>
        <v>3.8820441150078264E-5</v>
      </c>
      <c r="AI365" s="5">
        <f t="shared" si="640"/>
        <v>7.1615216219028465E-5</v>
      </c>
      <c r="AJ365" s="5">
        <f t="shared" si="641"/>
        <v>6.6057198761223512E-5</v>
      </c>
      <c r="AK365" s="5">
        <f t="shared" si="642"/>
        <v>4.0620357316563057E-5</v>
      </c>
      <c r="AL365" s="5">
        <f t="shared" si="643"/>
        <v>4.1272557234181183E-7</v>
      </c>
      <c r="AM365" s="5">
        <f t="shared" si="644"/>
        <v>2.0878670492600712E-2</v>
      </c>
      <c r="AN365" s="5">
        <f t="shared" si="645"/>
        <v>6.2334832545972085E-3</v>
      </c>
      <c r="AO365" s="5">
        <f t="shared" si="646"/>
        <v>9.3052652703902471E-4</v>
      </c>
      <c r="AP365" s="5">
        <f t="shared" si="647"/>
        <v>9.2605218426334432E-5</v>
      </c>
      <c r="AQ365" s="5">
        <f t="shared" si="648"/>
        <v>6.9119951693457654E-6</v>
      </c>
      <c r="AR365" s="5">
        <f t="shared" si="649"/>
        <v>2.3180266188965249E-6</v>
      </c>
      <c r="AS365" s="5">
        <f t="shared" si="650"/>
        <v>4.2762517013128644E-6</v>
      </c>
      <c r="AT365" s="5">
        <f t="shared" si="651"/>
        <v>3.9443741637631016E-6</v>
      </c>
      <c r="AU365" s="5">
        <f t="shared" si="652"/>
        <v>2.4255023059852976E-6</v>
      </c>
      <c r="AV365" s="5">
        <f t="shared" si="653"/>
        <v>1.1186302044544074E-6</v>
      </c>
      <c r="AW365" s="5">
        <f t="shared" si="654"/>
        <v>6.3143939786734088E-9</v>
      </c>
      <c r="AX365" s="5">
        <f t="shared" si="655"/>
        <v>6.4194294611995282E-3</v>
      </c>
      <c r="AY365" s="5">
        <f t="shared" si="656"/>
        <v>1.9165686849953632E-3</v>
      </c>
      <c r="AZ365" s="5">
        <f t="shared" si="657"/>
        <v>2.8610295872138754E-4</v>
      </c>
      <c r="BA365" s="5">
        <f t="shared" si="658"/>
        <v>2.8472726155504319E-5</v>
      </c>
      <c r="BB365" s="5">
        <f t="shared" si="659"/>
        <v>2.1251863446713185E-6</v>
      </c>
      <c r="BC365" s="5">
        <f t="shared" si="660"/>
        <v>1.2689805605296655E-7</v>
      </c>
      <c r="BD365" s="5">
        <f t="shared" si="661"/>
        <v>1.1534403110679269E-7</v>
      </c>
      <c r="BE365" s="5">
        <f t="shared" si="662"/>
        <v>2.1278448885608943E-7</v>
      </c>
      <c r="BF365" s="5">
        <f t="shared" si="663"/>
        <v>1.9627040195875751E-7</v>
      </c>
      <c r="BG365" s="5">
        <f t="shared" si="664"/>
        <v>1.2069197616218325E-7</v>
      </c>
      <c r="BH365" s="5">
        <f t="shared" si="665"/>
        <v>5.5662569207686363E-8</v>
      </c>
      <c r="BI365" s="5">
        <f t="shared" si="666"/>
        <v>2.0537051156653622E-8</v>
      </c>
      <c r="BJ365" s="8">
        <f t="shared" si="667"/>
        <v>0.75328441642996613</v>
      </c>
      <c r="BK365" s="8">
        <f t="shared" si="668"/>
        <v>0.19322072792415254</v>
      </c>
      <c r="BL365" s="8">
        <f t="shared" si="669"/>
        <v>5.1953461338071258E-2</v>
      </c>
      <c r="BM365" s="8">
        <f t="shared" si="670"/>
        <v>0.3591192189028139</v>
      </c>
      <c r="BN365" s="8">
        <f t="shared" si="671"/>
        <v>0.63794293118158829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1.4074074074074101</v>
      </c>
      <c r="F366">
        <f>VLOOKUP(B366,home!$B$2:$E$405,3,FALSE)</f>
        <v>1.07</v>
      </c>
      <c r="G366">
        <f>VLOOKUP(C366,away!$B$2:$E$405,4,FALSE)</f>
        <v>1.3</v>
      </c>
      <c r="H366">
        <f>VLOOKUP(A366,away!$A$2:$E$405,3,FALSE)</f>
        <v>1.24074074074074</v>
      </c>
      <c r="I366">
        <f>VLOOKUP(C366,away!$B$2:$E$405,3,FALSE)</f>
        <v>1.42</v>
      </c>
      <c r="J366">
        <f>VLOOKUP(B366,home!$B$2:$E$405,4,FALSE)</f>
        <v>1.07</v>
      </c>
      <c r="K366" s="3">
        <f t="shared" si="616"/>
        <v>1.9577037037037077</v>
      </c>
      <c r="L366" s="3">
        <f t="shared" si="617"/>
        <v>1.8851814814814802</v>
      </c>
      <c r="M366" s="5">
        <f t="shared" si="618"/>
        <v>2.1431677698462541E-2</v>
      </c>
      <c r="N366" s="5">
        <f t="shared" si="619"/>
        <v>4.1956874806864268E-2</v>
      </c>
      <c r="O366" s="5">
        <f t="shared" si="620"/>
        <v>4.0402601914221202E-2</v>
      </c>
      <c r="P366" s="5">
        <f t="shared" si="621"/>
        <v>7.9096323406737362E-2</v>
      </c>
      <c r="Q366" s="5">
        <f t="shared" si="622"/>
        <v>4.1069564602615495E-2</v>
      </c>
      <c r="R366" s="5">
        <f t="shared" si="623"/>
        <v>3.8083118466179018E-2</v>
      </c>
      <c r="S366" s="5">
        <f t="shared" si="624"/>
        <v>7.2978752112719592E-2</v>
      </c>
      <c r="T366" s="5">
        <f t="shared" si="625"/>
        <v>7.7423582641358027E-2</v>
      </c>
      <c r="U366" s="5">
        <f t="shared" si="626"/>
        <v>7.4555462069825731E-2</v>
      </c>
      <c r="V366" s="5">
        <f t="shared" si="627"/>
        <v>2.9926370675030584E-2</v>
      </c>
      <c r="W366" s="5">
        <f t="shared" si="628"/>
        <v>2.6800679577346352E-2</v>
      </c>
      <c r="X366" s="5">
        <f t="shared" si="629"/>
        <v>5.052414483033224E-2</v>
      </c>
      <c r="Y366" s="5">
        <f t="shared" si="630"/>
        <v>4.7623591100915311E-2</v>
      </c>
      <c r="Z366" s="5">
        <f t="shared" si="631"/>
        <v>2.3931196563168691E-2</v>
      </c>
      <c r="AA366" s="5">
        <f t="shared" si="632"/>
        <v>4.6850192145776785E-2</v>
      </c>
      <c r="AB366" s="5">
        <f t="shared" si="633"/>
        <v>4.5859397341508797E-2</v>
      </c>
      <c r="AC366" s="5">
        <f t="shared" si="634"/>
        <v>6.9029415434889423E-3</v>
      </c>
      <c r="AD366" s="5">
        <f t="shared" si="635"/>
        <v>1.3116947417586818E-2</v>
      </c>
      <c r="AE366" s="5">
        <f t="shared" si="636"/>
        <v>2.4727826365200989E-2</v>
      </c>
      <c r="AF366" s="5">
        <f t="shared" si="637"/>
        <v>2.3308220170483208E-2</v>
      </c>
      <c r="AG366" s="5">
        <f t="shared" si="638"/>
        <v>1.464674167722935E-2</v>
      </c>
      <c r="AH366" s="5">
        <f t="shared" si="639"/>
        <v>1.1278662147644718E-2</v>
      </c>
      <c r="AI366" s="5">
        <f t="shared" si="640"/>
        <v>2.2080278659266876E-2</v>
      </c>
      <c r="AJ366" s="5">
        <f t="shared" si="641"/>
        <v>2.1613321655028356E-2</v>
      </c>
      <c r="AK366" s="5">
        <f t="shared" si="642"/>
        <v>1.4104159951129524E-2</v>
      </c>
      <c r="AL366" s="5">
        <f t="shared" si="643"/>
        <v>1.0190472336578157E-3</v>
      </c>
      <c r="AM366" s="5">
        <f t="shared" si="644"/>
        <v>5.135819308139296E-3</v>
      </c>
      <c r="AN366" s="5">
        <f t="shared" si="645"/>
        <v>9.6819514519392268E-3</v>
      </c>
      <c r="AO366" s="5">
        <f t="shared" si="646"/>
        <v>9.1261177908992831E-3</v>
      </c>
      <c r="AP366" s="5">
        <f t="shared" si="647"/>
        <v>5.7347960857406666E-3</v>
      </c>
      <c r="AQ366" s="5">
        <f t="shared" si="648"/>
        <v>2.7027828452276968E-3</v>
      </c>
      <c r="AR366" s="5">
        <f t="shared" si="649"/>
        <v>4.2524650033251912E-3</v>
      </c>
      <c r="AS366" s="5">
        <f t="shared" si="650"/>
        <v>8.3250664868801255E-3</v>
      </c>
      <c r="AT366" s="5">
        <f t="shared" si="651"/>
        <v>8.1490067474724211E-3</v>
      </c>
      <c r="AU366" s="5">
        <f t="shared" si="652"/>
        <v>5.3177802303444217E-3</v>
      </c>
      <c r="AV366" s="5">
        <f t="shared" si="653"/>
        <v>2.6026595131069074E-3</v>
      </c>
      <c r="AW366" s="5">
        <f t="shared" si="654"/>
        <v>1.0447008330145549E-4</v>
      </c>
      <c r="AX366" s="5">
        <f t="shared" si="655"/>
        <v>1.6757354135162209E-3</v>
      </c>
      <c r="AY366" s="5">
        <f t="shared" si="656"/>
        <v>3.1590653694234896E-3</v>
      </c>
      <c r="AZ366" s="5">
        <f t="shared" si="657"/>
        <v>2.9777057666133078E-3</v>
      </c>
      <c r="BA366" s="5">
        <f t="shared" si="658"/>
        <v>1.8711719228400069E-3</v>
      </c>
      <c r="BB366" s="5">
        <f t="shared" si="659"/>
        <v>8.8187466440151877E-4</v>
      </c>
      <c r="BC366" s="5">
        <f t="shared" si="660"/>
        <v>3.3249875726348757E-4</v>
      </c>
      <c r="BD366" s="5">
        <f t="shared" si="661"/>
        <v>1.3361113791527893E-3</v>
      </c>
      <c r="BE366" s="5">
        <f t="shared" si="662"/>
        <v>2.6157101955280844E-3</v>
      </c>
      <c r="BF366" s="5">
        <f t="shared" si="663"/>
        <v>2.5603927688004412E-3</v>
      </c>
      <c r="BG366" s="5">
        <f t="shared" si="664"/>
        <v>1.6708301354722717E-3</v>
      </c>
      <c r="BH366" s="5">
        <f t="shared" si="665"/>
        <v>8.1774758611845842E-4</v>
      </c>
      <c r="BI366" s="5">
        <f t="shared" si="666"/>
        <v>3.2018149560777433E-4</v>
      </c>
      <c r="BJ366" s="8">
        <f t="shared" si="667"/>
        <v>0.40447769256593641</v>
      </c>
      <c r="BK366" s="8">
        <f t="shared" si="668"/>
        <v>0.21451417803952033</v>
      </c>
      <c r="BL366" s="8">
        <f t="shared" si="669"/>
        <v>0.35279514589238986</v>
      </c>
      <c r="BM366" s="8">
        <f t="shared" si="670"/>
        <v>0.73062345687981334</v>
      </c>
      <c r="BN366" s="8">
        <f t="shared" si="671"/>
        <v>0.26204016089507987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1.4074074074074101</v>
      </c>
      <c r="F367">
        <f>VLOOKUP(B367,home!$B$2:$E$405,3,FALSE)</f>
        <v>1.18</v>
      </c>
      <c r="G367">
        <f>VLOOKUP(C367,away!$B$2:$E$405,4,FALSE)</f>
        <v>1.07</v>
      </c>
      <c r="H367">
        <f>VLOOKUP(A367,away!$A$2:$E$405,3,FALSE)</f>
        <v>1.24074074074074</v>
      </c>
      <c r="I367">
        <f>VLOOKUP(C367,away!$B$2:$E$405,3,FALSE)</f>
        <v>0.95</v>
      </c>
      <c r="J367">
        <f>VLOOKUP(B367,home!$B$2:$E$405,4,FALSE)</f>
        <v>1.18</v>
      </c>
      <c r="K367" s="3">
        <f t="shared" si="616"/>
        <v>1.776992592592596</v>
      </c>
      <c r="L367" s="3">
        <f t="shared" si="617"/>
        <v>1.3908703703703693</v>
      </c>
      <c r="M367" s="5">
        <f t="shared" si="618"/>
        <v>4.2093457129903082E-2</v>
      </c>
      <c r="N367" s="5">
        <f t="shared" si="619"/>
        <v>7.4799761516451763E-2</v>
      </c>
      <c r="O367" s="5">
        <f t="shared" si="620"/>
        <v>5.8546542308437553E-2</v>
      </c>
      <c r="P367" s="5">
        <f t="shared" si="621"/>
        <v>0.10403677200400255</v>
      </c>
      <c r="Q367" s="5">
        <f t="shared" si="622"/>
        <v>6.6459311071213778E-2</v>
      </c>
      <c r="R367" s="5">
        <f t="shared" si="623"/>
        <v>4.0715325492220532E-2</v>
      </c>
      <c r="S367" s="5">
        <f t="shared" si="624"/>
        <v>6.4283446092407812E-2</v>
      </c>
      <c r="T367" s="5">
        <f t="shared" si="625"/>
        <v>9.2436286604178672E-2</v>
      </c>
      <c r="U367" s="5">
        <f t="shared" si="626"/>
        <v>7.2350831804672361E-2</v>
      </c>
      <c r="V367" s="5">
        <f t="shared" si="627"/>
        <v>1.7653422436514476E-2</v>
      </c>
      <c r="W367" s="5">
        <f t="shared" si="628"/>
        <v>3.9365901160784658E-2</v>
      </c>
      <c r="X367" s="5">
        <f t="shared" si="629"/>
        <v>5.4752865527463904E-2</v>
      </c>
      <c r="Y367" s="5">
        <f t="shared" si="630"/>
        <v>3.8077069177511386E-2</v>
      </c>
      <c r="Z367" s="5">
        <f t="shared" si="631"/>
        <v>1.88765799490383E-2</v>
      </c>
      <c r="AA367" s="5">
        <f t="shared" si="632"/>
        <v>3.3543542742922983E-2</v>
      </c>
      <c r="AB367" s="5">
        <f t="shared" si="633"/>
        <v>2.9803313491743644E-2</v>
      </c>
      <c r="AC367" s="5">
        <f t="shared" si="634"/>
        <v>2.7269752984563E-3</v>
      </c>
      <c r="AD367" s="5">
        <f t="shared" si="635"/>
        <v>1.7488228690861644E-2</v>
      </c>
      <c r="AE367" s="5">
        <f t="shared" si="636"/>
        <v>2.432385911638045E-2</v>
      </c>
      <c r="AF367" s="5">
        <f t="shared" si="637"/>
        <v>1.6915667469018385E-2</v>
      </c>
      <c r="AG367" s="5">
        <f t="shared" si="638"/>
        <v>7.8425002258985365E-3</v>
      </c>
      <c r="AH367" s="5">
        <f t="shared" si="639"/>
        <v>6.5637189362611958E-3</v>
      </c>
      <c r="AI367" s="5">
        <f t="shared" si="640"/>
        <v>1.1663679929595898E-2</v>
      </c>
      <c r="AJ367" s="5">
        <f t="shared" si="641"/>
        <v>1.0363136418631425E-2</v>
      </c>
      <c r="AK367" s="5">
        <f t="shared" si="642"/>
        <v>6.1384055506448678E-3</v>
      </c>
      <c r="AL367" s="5">
        <f t="shared" si="643"/>
        <v>2.6959601489657723E-4</v>
      </c>
      <c r="AM367" s="5">
        <f t="shared" si="644"/>
        <v>6.2152905682452885E-3</v>
      </c>
      <c r="AN367" s="5">
        <f t="shared" si="645"/>
        <v>8.644663494614787E-3</v>
      </c>
      <c r="AO367" s="5">
        <f t="shared" si="646"/>
        <v>6.0118031582410414E-3</v>
      </c>
      <c r="AP367" s="5">
        <f t="shared" si="647"/>
        <v>2.7872129617654909E-3</v>
      </c>
      <c r="AQ367" s="5">
        <f t="shared" si="648"/>
        <v>9.6916298110796535E-4</v>
      </c>
      <c r="AR367" s="5">
        <f t="shared" si="649"/>
        <v>1.825856437576922E-3</v>
      </c>
      <c r="AS367" s="5">
        <f t="shared" si="650"/>
        <v>3.2445333647116957E-3</v>
      </c>
      <c r="AT367" s="5">
        <f t="shared" si="651"/>
        <v>2.8827558777561085E-3</v>
      </c>
      <c r="AU367" s="5">
        <f t="shared" si="652"/>
        <v>1.7075452803417906E-3</v>
      </c>
      <c r="AV367" s="5">
        <f t="shared" si="653"/>
        <v>7.5857382867095197E-4</v>
      </c>
      <c r="AW367" s="5">
        <f t="shared" si="654"/>
        <v>1.8509012146488749E-5</v>
      </c>
      <c r="AX367" s="5">
        <f t="shared" si="655"/>
        <v>1.8407542167637502E-3</v>
      </c>
      <c r="AY367" s="5">
        <f t="shared" si="656"/>
        <v>2.5602504992310159E-3</v>
      </c>
      <c r="AZ367" s="5">
        <f t="shared" si="657"/>
        <v>1.7804882800531835E-3</v>
      </c>
      <c r="BA367" s="5">
        <f t="shared" si="658"/>
        <v>8.2547613117255774E-4</v>
      </c>
      <c r="BB367" s="5">
        <f t="shared" si="659"/>
        <v>2.8703257307396865E-4</v>
      </c>
      <c r="BC367" s="5">
        <f t="shared" si="660"/>
        <v>7.9845020243950131E-5</v>
      </c>
      <c r="BD367" s="5">
        <f t="shared" si="661"/>
        <v>4.2325493659595593E-4</v>
      </c>
      <c r="BE367" s="5">
        <f t="shared" si="662"/>
        <v>7.5212088710926246E-4</v>
      </c>
      <c r="BF367" s="5">
        <f t="shared" si="663"/>
        <v>6.6825662256366598E-4</v>
      </c>
      <c r="BG367" s="5">
        <f t="shared" si="664"/>
        <v>3.9582902274886019E-4</v>
      </c>
      <c r="BH367" s="5">
        <f t="shared" si="665"/>
        <v>1.7584631033947258E-4</v>
      </c>
      <c r="BI367" s="5">
        <f t="shared" si="666"/>
        <v>6.2495518181596296E-5</v>
      </c>
      <c r="BJ367" s="8">
        <f t="shared" si="667"/>
        <v>0.46446343044427613</v>
      </c>
      <c r="BK367" s="8">
        <f t="shared" si="668"/>
        <v>0.23362391947541178</v>
      </c>
      <c r="BL367" s="8">
        <f t="shared" si="669"/>
        <v>0.28258556476172669</v>
      </c>
      <c r="BM367" s="8">
        <f t="shared" si="670"/>
        <v>0.6103565836211392</v>
      </c>
      <c r="BN367" s="8">
        <f t="shared" si="671"/>
        <v>0.38665116952222922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1.21333333333333</v>
      </c>
      <c r="F368">
        <f>VLOOKUP(B368,home!$B$2:$E$405,3,FALSE)</f>
        <v>1.55</v>
      </c>
      <c r="G368">
        <f>VLOOKUP(C368,away!$B$2:$E$405,4,FALSE)</f>
        <v>1.41</v>
      </c>
      <c r="H368">
        <f>VLOOKUP(A368,away!$A$2:$E$405,3,FALSE)</f>
        <v>1.2533333333333301</v>
      </c>
      <c r="I368">
        <f>VLOOKUP(C368,away!$B$2:$E$405,3,FALSE)</f>
        <v>0.94</v>
      </c>
      <c r="J368">
        <f>VLOOKUP(B368,home!$B$2:$E$405,4,FALSE)</f>
        <v>1.55</v>
      </c>
      <c r="K368" s="3">
        <f t="shared" si="616"/>
        <v>2.6517399999999927</v>
      </c>
      <c r="L368" s="3">
        <f t="shared" si="617"/>
        <v>1.8261066666666619</v>
      </c>
      <c r="M368" s="5">
        <f t="shared" si="618"/>
        <v>1.135784406550105E-2</v>
      </c>
      <c r="N368" s="5">
        <f t="shared" si="619"/>
        <v>3.0118049422251672E-2</v>
      </c>
      <c r="O368" s="5">
        <f t="shared" si="620"/>
        <v>2.0740634766971848E-2</v>
      </c>
      <c r="P368" s="5">
        <f t="shared" si="621"/>
        <v>5.4998770836969781E-2</v>
      </c>
      <c r="Q368" s="5">
        <f t="shared" si="622"/>
        <v>3.9932618187480715E-2</v>
      </c>
      <c r="R368" s="5">
        <f t="shared" si="623"/>
        <v>1.8937305709432826E-2</v>
      </c>
      <c r="S368" s="5">
        <f t="shared" si="624"/>
        <v>6.6580963256165235E-2</v>
      </c>
      <c r="T368" s="5">
        <f t="shared" si="625"/>
        <v>7.2921220289612926E-2</v>
      </c>
      <c r="U368" s="5">
        <f t="shared" si="626"/>
        <v>5.0216811041931271E-2</v>
      </c>
      <c r="V368" s="5">
        <f t="shared" si="627"/>
        <v>3.5823222152925112E-2</v>
      </c>
      <c r="W368" s="5">
        <f t="shared" si="628"/>
        <v>3.5296973650823273E-2</v>
      </c>
      <c r="X368" s="5">
        <f t="shared" si="629"/>
        <v>6.4456038896925874E-2</v>
      </c>
      <c r="Y368" s="5">
        <f t="shared" si="630"/>
        <v>5.8851801168301028E-2</v>
      </c>
      <c r="Z368" s="5">
        <f t="shared" si="631"/>
        <v>1.1527180068233308E-2</v>
      </c>
      <c r="AA368" s="5">
        <f t="shared" si="632"/>
        <v>3.0567084474136908E-2</v>
      </c>
      <c r="AB368" s="5">
        <f t="shared" si="633"/>
        <v>4.0527980291723789E-2</v>
      </c>
      <c r="AC368" s="5">
        <f t="shared" si="634"/>
        <v>1.0841808833107926E-2</v>
      </c>
      <c r="AD368" s="5">
        <f t="shared" si="635"/>
        <v>2.3399599227208464E-2</v>
      </c>
      <c r="AE368" s="5">
        <f t="shared" si="636"/>
        <v>4.273016414613344E-2</v>
      </c>
      <c r="AF368" s="5">
        <f t="shared" si="637"/>
        <v>3.9014918807507536E-2</v>
      </c>
      <c r="AG368" s="5">
        <f t="shared" si="638"/>
        <v>2.3748467777949346E-2</v>
      </c>
      <c r="AH368" s="5">
        <f t="shared" si="639"/>
        <v>5.2624650926169766E-3</v>
      </c>
      <c r="AI368" s="5">
        <f t="shared" si="640"/>
        <v>1.3954689184696105E-2</v>
      </c>
      <c r="AJ368" s="5">
        <f t="shared" si="641"/>
        <v>1.8502103749312975E-2</v>
      </c>
      <c r="AK368" s="5">
        <f t="shared" si="642"/>
        <v>1.6354256198734349E-2</v>
      </c>
      <c r="AL368" s="5">
        <f t="shared" si="643"/>
        <v>2.0999976968570332E-3</v>
      </c>
      <c r="AM368" s="5">
        <f t="shared" si="644"/>
        <v>1.2409930650951518E-2</v>
      </c>
      <c r="AN368" s="5">
        <f t="shared" si="645"/>
        <v>2.2661857094573513E-2</v>
      </c>
      <c r="AO368" s="5">
        <f t="shared" si="646"/>
        <v>2.0691484159723949E-2</v>
      </c>
      <c r="AP368" s="5">
        <f t="shared" si="647"/>
        <v>1.2594952389099844E-2</v>
      </c>
      <c r="AQ368" s="5">
        <f t="shared" si="648"/>
        <v>5.7499316310211058E-3</v>
      </c>
      <c r="AR368" s="5">
        <f t="shared" si="649"/>
        <v>1.9219645177456931E-3</v>
      </c>
      <c r="AS368" s="5">
        <f t="shared" si="650"/>
        <v>5.0965501902869503E-3</v>
      </c>
      <c r="AT368" s="5">
        <f t="shared" si="651"/>
        <v>6.7573630007957408E-3</v>
      </c>
      <c r="AU368" s="5">
        <f t="shared" si="652"/>
        <v>5.9729232545766816E-3</v>
      </c>
      <c r="AV368" s="5">
        <f t="shared" si="653"/>
        <v>3.9596598777727815E-3</v>
      </c>
      <c r="AW368" s="5">
        <f t="shared" si="654"/>
        <v>2.8247069558645454E-4</v>
      </c>
      <c r="AX368" s="5">
        <f t="shared" si="655"/>
        <v>5.4846515840590174E-3</v>
      </c>
      <c r="AY368" s="5">
        <f t="shared" si="656"/>
        <v>1.0015558821994038E-2</v>
      </c>
      <c r="AZ368" s="5">
        <f t="shared" si="657"/>
        <v>9.1447393676177095E-3</v>
      </c>
      <c r="BA368" s="5">
        <f t="shared" si="658"/>
        <v>5.5664231747119238E-3</v>
      </c>
      <c r="BB368" s="5">
        <f t="shared" si="659"/>
        <v>2.541220617207312E-3</v>
      </c>
      <c r="BC368" s="5">
        <f t="shared" si="660"/>
        <v>9.2810798211060948E-4</v>
      </c>
      <c r="BD368" s="5">
        <f t="shared" si="661"/>
        <v>5.8495203649203099E-4</v>
      </c>
      <c r="BE368" s="5">
        <f t="shared" si="662"/>
        <v>1.5511407132473743E-3</v>
      </c>
      <c r="BF368" s="5">
        <f t="shared" si="663"/>
        <v>2.0566109374732904E-3</v>
      </c>
      <c r="BG368" s="5">
        <f t="shared" si="664"/>
        <v>1.8178658291118025E-3</v>
      </c>
      <c r="BH368" s="5">
        <f t="shared" si="665"/>
        <v>1.2051268834222296E-3</v>
      </c>
      <c r="BI368" s="5">
        <f t="shared" si="666"/>
        <v>6.3913663236921071E-4</v>
      </c>
      <c r="BJ368" s="8">
        <f t="shared" si="667"/>
        <v>0.53825870904726469</v>
      </c>
      <c r="BK368" s="8">
        <f t="shared" si="668"/>
        <v>0.19171816566352015</v>
      </c>
      <c r="BL368" s="8">
        <f t="shared" si="669"/>
        <v>0.24662662438285082</v>
      </c>
      <c r="BM368" s="8">
        <f t="shared" si="670"/>
        <v>0.80231236804685346</v>
      </c>
      <c r="BN368" s="8">
        <f t="shared" si="671"/>
        <v>0.17608522298860788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1.3537414965986401</v>
      </c>
      <c r="F369">
        <f>VLOOKUP(B369,home!$B$2:$E$405,3,FALSE)</f>
        <v>1.39</v>
      </c>
      <c r="G369">
        <f>VLOOKUP(C369,away!$B$2:$E$405,4,FALSE)</f>
        <v>1.48</v>
      </c>
      <c r="H369">
        <f>VLOOKUP(A369,away!$A$2:$E$405,3,FALSE)</f>
        <v>1.08843537414966</v>
      </c>
      <c r="I369">
        <f>VLOOKUP(C369,away!$B$2:$E$405,3,FALSE)</f>
        <v>0.84</v>
      </c>
      <c r="J369">
        <f>VLOOKUP(B369,home!$B$2:$E$405,4,FALSE)</f>
        <v>1.39</v>
      </c>
      <c r="K369" s="3">
        <f t="shared" si="616"/>
        <v>2.784917006802722</v>
      </c>
      <c r="L369" s="3">
        <f t="shared" si="617"/>
        <v>1.2708571428571429</v>
      </c>
      <c r="M369" s="5">
        <f t="shared" si="618"/>
        <v>1.7322065120681653E-2</v>
      </c>
      <c r="N369" s="5">
        <f t="shared" si="619"/>
        <v>4.8240513747530578E-2</v>
      </c>
      <c r="O369" s="5">
        <f t="shared" si="620"/>
        <v>2.2013870187654855E-2</v>
      </c>
      <c r="P369" s="5">
        <f t="shared" si="621"/>
        <v>6.1306801471147435E-2</v>
      </c>
      <c r="Q369" s="5">
        <f t="shared" si="622"/>
        <v>6.7172913576199214E-2</v>
      </c>
      <c r="R369" s="5">
        <f t="shared" si="623"/>
        <v>1.3988242084955546E-2</v>
      </c>
      <c r="S369" s="5">
        <f t="shared" si="624"/>
        <v>5.4244743343783E-2</v>
      </c>
      <c r="T369" s="5">
        <f t="shared" si="625"/>
        <v>8.5367177024838328E-2</v>
      </c>
      <c r="U369" s="5">
        <f t="shared" si="626"/>
        <v>3.8956093277666269E-2</v>
      </c>
      <c r="V369" s="5">
        <f t="shared" si="627"/>
        <v>2.1331634843649264E-2</v>
      </c>
      <c r="W369" s="5">
        <f t="shared" si="628"/>
        <v>6.2356996471615557E-2</v>
      </c>
      <c r="X369" s="5">
        <f t="shared" si="629"/>
        <v>7.9246834373070285E-2</v>
      </c>
      <c r="Y369" s="5">
        <f t="shared" si="630"/>
        <v>5.0355702755916672E-2</v>
      </c>
      <c r="Z369" s="5">
        <f t="shared" si="631"/>
        <v>5.9256857898935464E-3</v>
      </c>
      <c r="AA369" s="5">
        <f t="shared" si="632"/>
        <v>1.6502543133243761E-2</v>
      </c>
      <c r="AB369" s="5">
        <f t="shared" si="633"/>
        <v>2.2979106513633017E-2</v>
      </c>
      <c r="AC369" s="5">
        <f t="shared" si="634"/>
        <v>4.7185998511993302E-3</v>
      </c>
      <c r="AD369" s="5">
        <f t="shared" si="635"/>
        <v>4.3414764991734869E-2</v>
      </c>
      <c r="AE369" s="5">
        <f t="shared" si="636"/>
        <v>5.5173964195210493E-2</v>
      </c>
      <c r="AF369" s="5">
        <f t="shared" si="637"/>
        <v>3.5059113248613757E-2</v>
      </c>
      <c r="AG369" s="5">
        <f t="shared" si="638"/>
        <v>1.485170816474609E-2</v>
      </c>
      <c r="AH369" s="5">
        <f t="shared" si="639"/>
        <v>1.8826750281033216E-3</v>
      </c>
      <c r="AI369" s="5">
        <f t="shared" si="640"/>
        <v>5.2430937040477332E-3</v>
      </c>
      <c r="AJ369" s="5">
        <f t="shared" si="641"/>
        <v>7.3007904123314057E-3</v>
      </c>
      <c r="AK369" s="5">
        <f t="shared" si="642"/>
        <v>6.7773651274679967E-3</v>
      </c>
      <c r="AL369" s="5">
        <f t="shared" si="643"/>
        <v>6.6800872132474537E-4</v>
      </c>
      <c r="AM369" s="5">
        <f t="shared" si="644"/>
        <v>2.4181303474365166E-2</v>
      </c>
      <c r="AN369" s="5">
        <f t="shared" si="645"/>
        <v>3.0730982243993222E-2</v>
      </c>
      <c r="AO369" s="5">
        <f t="shared" si="646"/>
        <v>1.9527344145897411E-2</v>
      </c>
      <c r="AP369" s="5">
        <f t="shared" si="647"/>
        <v>8.272154929614443E-3</v>
      </c>
      <c r="AQ369" s="5">
        <f t="shared" si="648"/>
        <v>2.6281817947803607E-3</v>
      </c>
      <c r="AR369" s="5">
        <f t="shared" si="649"/>
        <v>4.7852220142877567E-4</v>
      </c>
      <c r="AS369" s="5">
        <f t="shared" si="650"/>
        <v>1.3326446168916751E-3</v>
      </c>
      <c r="AT369" s="5">
        <f t="shared" si="651"/>
        <v>1.8556523288028623E-3</v>
      </c>
      <c r="AU369" s="5">
        <f t="shared" si="652"/>
        <v>1.7226125763987227E-3</v>
      </c>
      <c r="AV369" s="5">
        <f t="shared" si="653"/>
        <v>1.1993332650362639E-3</v>
      </c>
      <c r="AW369" s="5">
        <f t="shared" si="654"/>
        <v>6.567326729413727E-5</v>
      </c>
      <c r="AX369" s="5">
        <f t="shared" si="655"/>
        <v>1.122382054873622E-2</v>
      </c>
      <c r="AY369" s="5">
        <f t="shared" si="656"/>
        <v>1.4263872514508202E-2</v>
      </c>
      <c r="AZ369" s="5">
        <f t="shared" si="657"/>
        <v>9.063672134933214E-3</v>
      </c>
      <c r="BA369" s="5">
        <f t="shared" si="658"/>
        <v>3.8395441577317065E-3</v>
      </c>
      <c r="BB369" s="5">
        <f t="shared" si="659"/>
        <v>1.2198780295421881E-3</v>
      </c>
      <c r="BC369" s="5">
        <f t="shared" si="660"/>
        <v>3.1005814145163734E-4</v>
      </c>
      <c r="BD369" s="5">
        <f t="shared" si="661"/>
        <v>1.0135555961691399E-4</v>
      </c>
      <c r="BE369" s="5">
        <f t="shared" si="662"/>
        <v>2.8226682171115098E-4</v>
      </c>
      <c r="BF369" s="5">
        <f t="shared" si="663"/>
        <v>3.9304483611976815E-4</v>
      </c>
      <c r="BG369" s="5">
        <f t="shared" si="664"/>
        <v>3.6486574951531036E-4</v>
      </c>
      <c r="BH369" s="5">
        <f t="shared" si="665"/>
        <v>2.5403020775625245E-4</v>
      </c>
      <c r="BI369" s="5">
        <f t="shared" si="666"/>
        <v>1.4149060916440319E-4</v>
      </c>
      <c r="BJ369" s="8">
        <f t="shared" si="667"/>
        <v>0.66650050066502964</v>
      </c>
      <c r="BK369" s="8">
        <f t="shared" si="668"/>
        <v>0.17385572586629361</v>
      </c>
      <c r="BL369" s="8">
        <f t="shared" si="669"/>
        <v>0.14376959824154595</v>
      </c>
      <c r="BM369" s="8">
        <f t="shared" si="670"/>
        <v>0.74580890512737963</v>
      </c>
      <c r="BN369" s="8">
        <f t="shared" si="671"/>
        <v>0.23004440618816926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1.3434343434343401</v>
      </c>
      <c r="F370">
        <f>VLOOKUP(B370,home!$B$2:$E$405,3,FALSE)</f>
        <v>1.32</v>
      </c>
      <c r="G370">
        <f>VLOOKUP(C370,away!$B$2:$E$405,4,FALSE)</f>
        <v>0.83</v>
      </c>
      <c r="H370">
        <f>VLOOKUP(A370,away!$A$2:$E$405,3,FALSE)</f>
        <v>0.98989898989898994</v>
      </c>
      <c r="I370">
        <f>VLOOKUP(C370,away!$B$2:$E$405,3,FALSE)</f>
        <v>0.91</v>
      </c>
      <c r="J370">
        <f>VLOOKUP(B370,home!$B$2:$E$405,4,FALSE)</f>
        <v>1.32</v>
      </c>
      <c r="K370" s="3">
        <f t="shared" si="616"/>
        <v>1.4718666666666629</v>
      </c>
      <c r="L370" s="3">
        <f t="shared" si="617"/>
        <v>1.1890666666666667</v>
      </c>
      <c r="M370" s="5">
        <f t="shared" si="618"/>
        <v>6.9882967194554321E-2</v>
      </c>
      <c r="N370" s="5">
        <f t="shared" si="619"/>
        <v>0.10285840998142444</v>
      </c>
      <c r="O370" s="5">
        <f t="shared" si="620"/>
        <v>8.3095506858804721E-2</v>
      </c>
      <c r="P370" s="5">
        <f t="shared" si="621"/>
        <v>0.12230550669524574</v>
      </c>
      <c r="Q370" s="5">
        <f t="shared" si="622"/>
        <v>7.5696932518996091E-2</v>
      </c>
      <c r="R370" s="5">
        <f t="shared" si="623"/>
        <v>4.9403048677788053E-2</v>
      </c>
      <c r="S370" s="5">
        <f t="shared" si="624"/>
        <v>5.3513171980576937E-2</v>
      </c>
      <c r="T370" s="5">
        <f t="shared" si="625"/>
        <v>9.0008699227254296E-2</v>
      </c>
      <c r="U370" s="5">
        <f t="shared" si="626"/>
        <v>7.2714700580546798E-2</v>
      </c>
      <c r="V370" s="5">
        <f t="shared" si="627"/>
        <v>1.0406216559391238E-2</v>
      </c>
      <c r="W370" s="5">
        <f t="shared" si="628"/>
        <v>3.7138597247875375E-2</v>
      </c>
      <c r="X370" s="5">
        <f t="shared" si="629"/>
        <v>4.4160268034207015E-2</v>
      </c>
      <c r="Y370" s="5">
        <f t="shared" si="630"/>
        <v>2.6254751355270552E-2</v>
      </c>
      <c r="Z370" s="5">
        <f t="shared" si="631"/>
        <v>1.9581172804822841E-2</v>
      </c>
      <c r="AA370" s="5">
        <f t="shared" si="632"/>
        <v>2.8820875545658511E-2</v>
      </c>
      <c r="AB370" s="5">
        <f t="shared" si="633"/>
        <v>2.1210243009901566E-2</v>
      </c>
      <c r="AC370" s="5">
        <f t="shared" si="634"/>
        <v>1.1382759277499424E-3</v>
      </c>
      <c r="AD370" s="5">
        <f t="shared" si="635"/>
        <v>1.3665765833976508E-2</v>
      </c>
      <c r="AE370" s="5">
        <f t="shared" si="636"/>
        <v>1.6249506627653666E-2</v>
      </c>
      <c r="AF370" s="5">
        <f t="shared" si="637"/>
        <v>9.6608733403610297E-3</v>
      </c>
      <c r="AG370" s="5">
        <f t="shared" si="638"/>
        <v>3.8291408199706525E-3</v>
      </c>
      <c r="AH370" s="5">
        <f t="shared" si="639"/>
        <v>5.8208299691136691E-3</v>
      </c>
      <c r="AI370" s="5">
        <f t="shared" si="640"/>
        <v>8.5674856038727518E-3</v>
      </c>
      <c r="AJ370" s="5">
        <f t="shared" si="641"/>
        <v>6.3050982387434038E-3</v>
      </c>
      <c r="AK370" s="5">
        <f t="shared" si="642"/>
        <v>3.0934213092217015E-3</v>
      </c>
      <c r="AL370" s="5">
        <f t="shared" si="643"/>
        <v>7.9686034918852798E-5</v>
      </c>
      <c r="AM370" s="5">
        <f t="shared" si="644"/>
        <v>4.0228370411004317E-3</v>
      </c>
      <c r="AN370" s="5">
        <f t="shared" si="645"/>
        <v>4.7834214310044868E-3</v>
      </c>
      <c r="AO370" s="5">
        <f t="shared" si="646"/>
        <v>2.8439034881132018E-3</v>
      </c>
      <c r="AP370" s="5">
        <f t="shared" si="647"/>
        <v>1.1271969469774906E-3</v>
      </c>
      <c r="AQ370" s="5">
        <f t="shared" si="648"/>
        <v>3.3507807910484197E-4</v>
      </c>
      <c r="AR370" s="5">
        <f t="shared" si="649"/>
        <v>1.3842709777214849E-3</v>
      </c>
      <c r="AS370" s="5">
        <f t="shared" si="650"/>
        <v>2.0374623097423245E-3</v>
      </c>
      <c r="AT370" s="5">
        <f t="shared" si="651"/>
        <v>1.4994364291496976E-3</v>
      </c>
      <c r="AU370" s="5">
        <f t="shared" si="652"/>
        <v>7.3565683295037665E-4</v>
      </c>
      <c r="AV370" s="5">
        <f t="shared" si="653"/>
        <v>2.7069719263130622E-4</v>
      </c>
      <c r="AW370" s="5">
        <f t="shared" si="654"/>
        <v>3.8739533905118216E-6</v>
      </c>
      <c r="AX370" s="5">
        <f t="shared" si="655"/>
        <v>9.8684662437127928E-4</v>
      </c>
      <c r="AY370" s="5">
        <f t="shared" si="656"/>
        <v>1.1734264261524091E-3</v>
      </c>
      <c r="AZ370" s="5">
        <f t="shared" si="657"/>
        <v>6.9764112456181251E-4</v>
      </c>
      <c r="BA370" s="5">
        <f t="shared" si="658"/>
        <v>2.7651393550409979E-4</v>
      </c>
      <c r="BB370" s="5">
        <f t="shared" si="659"/>
        <v>8.2198375894185381E-5</v>
      </c>
      <c r="BC370" s="5">
        <f t="shared" si="660"/>
        <v>1.9547869765982534E-5</v>
      </c>
      <c r="BD370" s="5">
        <f t="shared" si="661"/>
        <v>2.743317462071152E-4</v>
      </c>
      <c r="BE370" s="5">
        <f t="shared" si="662"/>
        <v>4.0377975285071162E-4</v>
      </c>
      <c r="BF370" s="5">
        <f t="shared" si="663"/>
        <v>2.9715497944793296E-4</v>
      </c>
      <c r="BG370" s="5">
        <f t="shared" si="664"/>
        <v>1.4579083636114332E-4</v>
      </c>
      <c r="BH370" s="5">
        <f t="shared" si="665"/>
        <v>5.3646168086355226E-5</v>
      </c>
      <c r="BI370" s="5">
        <f t="shared" si="666"/>
        <v>1.5792001320140626E-5</v>
      </c>
      <c r="BJ370" s="8">
        <f t="shared" si="667"/>
        <v>0.43587155632953989</v>
      </c>
      <c r="BK370" s="8">
        <f t="shared" si="668"/>
        <v>0.25849925081858949</v>
      </c>
      <c r="BL370" s="8">
        <f t="shared" si="669"/>
        <v>0.28614922902011974</v>
      </c>
      <c r="BM370" s="8">
        <f t="shared" si="670"/>
        <v>0.49568928457349659</v>
      </c>
      <c r="BN370" s="8">
        <f t="shared" si="671"/>
        <v>0.50324237192681331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1.3434343434343401</v>
      </c>
      <c r="F371">
        <f>VLOOKUP(B371,home!$B$2:$E$405,3,FALSE)</f>
        <v>1.41</v>
      </c>
      <c r="G371">
        <f>VLOOKUP(C371,away!$B$2:$E$405,4,FALSE)</f>
        <v>0.66</v>
      </c>
      <c r="H371">
        <f>VLOOKUP(A371,away!$A$2:$E$405,3,FALSE)</f>
        <v>0.98989898989898994</v>
      </c>
      <c r="I371">
        <f>VLOOKUP(C371,away!$B$2:$E$405,3,FALSE)</f>
        <v>0.66</v>
      </c>
      <c r="J371">
        <f>VLOOKUP(B371,home!$B$2:$E$405,4,FALSE)</f>
        <v>1.41</v>
      </c>
      <c r="K371" s="3">
        <f t="shared" si="616"/>
        <v>1.2501999999999969</v>
      </c>
      <c r="L371" s="3">
        <f t="shared" si="617"/>
        <v>0.92120000000000013</v>
      </c>
      <c r="M371" s="5">
        <f t="shared" si="618"/>
        <v>0.11401788008902726</v>
      </c>
      <c r="N371" s="5">
        <f t="shared" si="619"/>
        <v>0.14254515368730153</v>
      </c>
      <c r="O371" s="5">
        <f t="shared" si="620"/>
        <v>0.10503327113801192</v>
      </c>
      <c r="P371" s="5">
        <f t="shared" si="621"/>
        <v>0.13131259557674219</v>
      </c>
      <c r="Q371" s="5">
        <f t="shared" si="622"/>
        <v>8.9104975569931993E-2</v>
      </c>
      <c r="R371" s="5">
        <f t="shared" si="623"/>
        <v>4.8378324686168303E-2</v>
      </c>
      <c r="S371" s="5">
        <f t="shared" si="624"/>
        <v>3.7807661709806845E-2</v>
      </c>
      <c r="T371" s="5">
        <f t="shared" si="625"/>
        <v>8.2083503495021345E-2</v>
      </c>
      <c r="U371" s="5">
        <f t="shared" si="626"/>
        <v>6.0482581522647461E-2</v>
      </c>
      <c r="V371" s="5">
        <f t="shared" si="627"/>
        <v>4.8380542380484304E-3</v>
      </c>
      <c r="W371" s="5">
        <f t="shared" si="628"/>
        <v>3.7133013485842879E-2</v>
      </c>
      <c r="X371" s="5">
        <f t="shared" si="629"/>
        <v>3.4206932023158464E-2</v>
      </c>
      <c r="Y371" s="5">
        <f t="shared" si="630"/>
        <v>1.5755712889866793E-2</v>
      </c>
      <c r="Z371" s="5">
        <f t="shared" si="631"/>
        <v>1.4855370900299416E-2</v>
      </c>
      <c r="AA371" s="5">
        <f t="shared" si="632"/>
        <v>1.8572184699554285E-2</v>
      </c>
      <c r="AB371" s="5">
        <f t="shared" si="633"/>
        <v>1.1609472655691358E-2</v>
      </c>
      <c r="AC371" s="5">
        <f t="shared" si="634"/>
        <v>3.482444261390984E-4</v>
      </c>
      <c r="AD371" s="5">
        <f t="shared" si="635"/>
        <v>1.160592336500017E-2</v>
      </c>
      <c r="AE371" s="5">
        <f t="shared" si="636"/>
        <v>1.0691376603838156E-2</v>
      </c>
      <c r="AF371" s="5">
        <f t="shared" si="637"/>
        <v>4.924448063727856E-3</v>
      </c>
      <c r="AG371" s="5">
        <f t="shared" si="638"/>
        <v>1.512133852102034E-3</v>
      </c>
      <c r="AH371" s="5">
        <f t="shared" si="639"/>
        <v>3.4211919183389557E-3</v>
      </c>
      <c r="AI371" s="5">
        <f t="shared" si="640"/>
        <v>4.2771741363073516E-3</v>
      </c>
      <c r="AJ371" s="5">
        <f t="shared" si="641"/>
        <v>2.6736615526057198E-3</v>
      </c>
      <c r="AK371" s="5">
        <f t="shared" si="642"/>
        <v>1.1142038910225535E-3</v>
      </c>
      <c r="AL371" s="5">
        <f t="shared" si="643"/>
        <v>1.6042704690089705E-5</v>
      </c>
      <c r="AM371" s="5">
        <f t="shared" si="644"/>
        <v>2.9019450781846332E-3</v>
      </c>
      <c r="AN371" s="5">
        <f t="shared" si="645"/>
        <v>2.6732718060236845E-3</v>
      </c>
      <c r="AO371" s="5">
        <f t="shared" si="646"/>
        <v>1.2313089938545093E-3</v>
      </c>
      <c r="AP371" s="5">
        <f t="shared" si="647"/>
        <v>3.7809394837959141E-4</v>
      </c>
      <c r="AQ371" s="5">
        <f t="shared" si="648"/>
        <v>8.70750363118199E-5</v>
      </c>
      <c r="AR371" s="5">
        <f t="shared" si="649"/>
        <v>6.303203990347695E-4</v>
      </c>
      <c r="AS371" s="5">
        <f t="shared" si="650"/>
        <v>7.8802656287326682E-4</v>
      </c>
      <c r="AT371" s="5">
        <f t="shared" si="651"/>
        <v>4.9259540445207792E-4</v>
      </c>
      <c r="AU371" s="5">
        <f t="shared" si="652"/>
        <v>2.0528092488199536E-4</v>
      </c>
      <c r="AV371" s="5">
        <f t="shared" si="653"/>
        <v>6.4160553071867515E-5</v>
      </c>
      <c r="AW371" s="5">
        <f t="shared" si="654"/>
        <v>5.1322583773750929E-7</v>
      </c>
      <c r="AX371" s="5">
        <f t="shared" si="655"/>
        <v>6.0466862279106963E-4</v>
      </c>
      <c r="AY371" s="5">
        <f t="shared" si="656"/>
        <v>5.570207353151333E-4</v>
      </c>
      <c r="AZ371" s="5">
        <f t="shared" si="657"/>
        <v>2.5656375068615047E-4</v>
      </c>
      <c r="BA371" s="5">
        <f t="shared" si="658"/>
        <v>7.8782175710693952E-5</v>
      </c>
      <c r="BB371" s="5">
        <f t="shared" si="659"/>
        <v>1.8143535066172818E-5</v>
      </c>
      <c r="BC371" s="5">
        <f t="shared" si="660"/>
        <v>3.3427649005916815E-6</v>
      </c>
      <c r="BD371" s="5">
        <f t="shared" si="661"/>
        <v>9.6775191931804903E-5</v>
      </c>
      <c r="BE371" s="5">
        <f t="shared" si="662"/>
        <v>1.2098834495314218E-4</v>
      </c>
      <c r="BF371" s="5">
        <f t="shared" si="663"/>
        <v>7.5629814430209014E-5</v>
      </c>
      <c r="BG371" s="5">
        <f t="shared" si="664"/>
        <v>3.151746466688234E-5</v>
      </c>
      <c r="BH371" s="5">
        <f t="shared" si="665"/>
        <v>9.8507835816340561E-6</v>
      </c>
      <c r="BI371" s="5">
        <f t="shared" si="666"/>
        <v>2.4630899267517717E-6</v>
      </c>
      <c r="BJ371" s="8">
        <f t="shared" si="667"/>
        <v>0.43835338948301517</v>
      </c>
      <c r="BK371" s="8">
        <f t="shared" si="668"/>
        <v>0.288897499479769</v>
      </c>
      <c r="BL371" s="8">
        <f t="shared" si="669"/>
        <v>0.25807967473415228</v>
      </c>
      <c r="BM371" s="8">
        <f t="shared" si="670"/>
        <v>0.36923722634057532</v>
      </c>
      <c r="BN371" s="8">
        <f t="shared" si="671"/>
        <v>0.63039220074718316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1.55</v>
      </c>
      <c r="F372">
        <f>VLOOKUP(B372,home!$B$2:$E$405,3,FALSE)</f>
        <v>1.08</v>
      </c>
      <c r="G372">
        <f>VLOOKUP(C372,away!$B$2:$E$405,4,FALSE)</f>
        <v>1.2</v>
      </c>
      <c r="H372">
        <f>VLOOKUP(A372,away!$A$2:$E$405,3,FALSE)</f>
        <v>1.0857142857142901</v>
      </c>
      <c r="I372">
        <f>VLOOKUP(C372,away!$B$2:$E$405,3,FALSE)</f>
        <v>1.01</v>
      </c>
      <c r="J372">
        <f>VLOOKUP(B372,home!$B$2:$E$405,4,FALSE)</f>
        <v>1.08</v>
      </c>
      <c r="K372" s="3">
        <f t="shared" si="616"/>
        <v>2.0087999999999999</v>
      </c>
      <c r="L372" s="3">
        <f t="shared" si="617"/>
        <v>1.1842971428571476</v>
      </c>
      <c r="M372" s="5">
        <f t="shared" si="618"/>
        <v>4.104455303571343E-2</v>
      </c>
      <c r="N372" s="5">
        <f t="shared" si="619"/>
        <v>8.2450298138141129E-2</v>
      </c>
      <c r="O372" s="5">
        <f t="shared" si="620"/>
        <v>4.8608946890044073E-2</v>
      </c>
      <c r="P372" s="5">
        <f t="shared" si="621"/>
        <v>9.7645652512720532E-2</v>
      </c>
      <c r="Q372" s="5">
        <f t="shared" si="622"/>
        <v>8.2813079449948965E-2</v>
      </c>
      <c r="R372" s="5">
        <f t="shared" si="623"/>
        <v>2.8783718459587021E-2</v>
      </c>
      <c r="S372" s="5">
        <f t="shared" si="624"/>
        <v>5.8075144869641535E-2</v>
      </c>
      <c r="T372" s="5">
        <f t="shared" si="625"/>
        <v>9.8075293383776518E-2</v>
      </c>
      <c r="U372" s="5">
        <f t="shared" si="626"/>
        <v>5.7820733641618403E-2</v>
      </c>
      <c r="V372" s="5">
        <f t="shared" si="627"/>
        <v>1.5351300520877322E-2</v>
      </c>
      <c r="W372" s="5">
        <f t="shared" si="628"/>
        <v>5.5451637999685825E-2</v>
      </c>
      <c r="X372" s="5">
        <f t="shared" si="629"/>
        <v>6.5671216449776748E-2</v>
      </c>
      <c r="Y372" s="5">
        <f t="shared" si="630"/>
        <v>3.8887117004711966E-2</v>
      </c>
      <c r="Z372" s="5">
        <f t="shared" si="631"/>
        <v>1.1362825177497812E-2</v>
      </c>
      <c r="AA372" s="5">
        <f t="shared" si="632"/>
        <v>2.2825643216557601E-2</v>
      </c>
      <c r="AB372" s="5">
        <f t="shared" si="633"/>
        <v>2.2926076046710459E-2</v>
      </c>
      <c r="AC372" s="5">
        <f t="shared" si="634"/>
        <v>2.2825619439923667E-3</v>
      </c>
      <c r="AD372" s="5">
        <f t="shared" si="635"/>
        <v>2.7847812603442223E-2</v>
      </c>
      <c r="AE372" s="5">
        <f t="shared" si="636"/>
        <v>3.2980084901077886E-2</v>
      </c>
      <c r="AF372" s="5">
        <f t="shared" si="637"/>
        <v>1.9529110159766352E-2</v>
      </c>
      <c r="AG372" s="5">
        <f t="shared" si="638"/>
        <v>7.7094231215845913E-3</v>
      </c>
      <c r="AH372" s="5">
        <f t="shared" si="639"/>
        <v>3.3642403481239807E-3</v>
      </c>
      <c r="AI372" s="5">
        <f t="shared" si="640"/>
        <v>6.7580860113114517E-3</v>
      </c>
      <c r="AJ372" s="5">
        <f t="shared" si="641"/>
        <v>6.7878215897612237E-3</v>
      </c>
      <c r="AK372" s="5">
        <f t="shared" si="642"/>
        <v>4.5451253365041151E-3</v>
      </c>
      <c r="AL372" s="5">
        <f t="shared" si="643"/>
        <v>2.1721006461237891E-4</v>
      </c>
      <c r="AM372" s="5">
        <f t="shared" si="644"/>
        <v>1.1188137191558938E-2</v>
      </c>
      <c r="AN372" s="5">
        <f t="shared" si="645"/>
        <v>1.3250078909857041E-2</v>
      </c>
      <c r="AO372" s="5">
        <f t="shared" si="646"/>
        <v>7.8460152977877229E-3</v>
      </c>
      <c r="AP372" s="5">
        <f t="shared" si="647"/>
        <v>3.0973378333278229E-3</v>
      </c>
      <c r="AQ372" s="5">
        <f t="shared" si="648"/>
        <v>9.1704208661837238E-4</v>
      </c>
      <c r="AR372" s="5">
        <f t="shared" si="649"/>
        <v>7.9685204643359267E-4</v>
      </c>
      <c r="AS372" s="5">
        <f t="shared" si="650"/>
        <v>1.6007163908758008E-3</v>
      </c>
      <c r="AT372" s="5">
        <f t="shared" si="651"/>
        <v>1.6077595429956546E-3</v>
      </c>
      <c r="AU372" s="5">
        <f t="shared" si="652"/>
        <v>1.0765557899898902E-3</v>
      </c>
      <c r="AV372" s="5">
        <f t="shared" si="653"/>
        <v>5.4064631773292286E-4</v>
      </c>
      <c r="AW372" s="5">
        <f t="shared" si="654"/>
        <v>1.4354062247750328E-5</v>
      </c>
      <c r="AX372" s="5">
        <f t="shared" si="655"/>
        <v>3.7457883317339345E-3</v>
      </c>
      <c r="AY372" s="5">
        <f t="shared" si="656"/>
        <v>4.4361264190201401E-3</v>
      </c>
      <c r="AZ372" s="5">
        <f t="shared" si="657"/>
        <v>2.6268459216993311E-3</v>
      </c>
      <c r="BA372" s="5">
        <f t="shared" si="658"/>
        <v>1.0369887065981556E-3</v>
      </c>
      <c r="BB372" s="5">
        <f t="shared" si="659"/>
        <v>3.0702569059983128E-4</v>
      </c>
      <c r="BC372" s="5">
        <f t="shared" si="660"/>
        <v>7.2721929632224509E-5</v>
      </c>
      <c r="BD372" s="5">
        <f t="shared" si="661"/>
        <v>1.5728493364519571E-4</v>
      </c>
      <c r="BE372" s="5">
        <f t="shared" si="662"/>
        <v>3.1595397470646913E-4</v>
      </c>
      <c r="BF372" s="5">
        <f t="shared" si="663"/>
        <v>3.1734417219517766E-4</v>
      </c>
      <c r="BG372" s="5">
        <f t="shared" si="664"/>
        <v>2.1249365770189093E-4</v>
      </c>
      <c r="BH372" s="5">
        <f t="shared" si="665"/>
        <v>1.0671431489788963E-4</v>
      </c>
      <c r="BI372" s="5">
        <f t="shared" si="666"/>
        <v>4.2873543153376104E-5</v>
      </c>
      <c r="BJ372" s="8">
        <f t="shared" si="667"/>
        <v>0.55993918153034583</v>
      </c>
      <c r="BK372" s="8">
        <f t="shared" si="668"/>
        <v>0.21905254936657773</v>
      </c>
      <c r="BL372" s="8">
        <f t="shared" si="669"/>
        <v>0.20919558622454623</v>
      </c>
      <c r="BM372" s="8">
        <f t="shared" si="670"/>
        <v>0.61378212145603983</v>
      </c>
      <c r="BN372" s="8">
        <f t="shared" si="671"/>
        <v>0.38134624848615517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1.6111111111111101</v>
      </c>
      <c r="F373">
        <f>VLOOKUP(B373,home!$B$2:$E$405,3,FALSE)</f>
        <v>1.01</v>
      </c>
      <c r="G373">
        <f>VLOOKUP(C373,away!$B$2:$E$405,4,FALSE)</f>
        <v>0.89</v>
      </c>
      <c r="H373">
        <f>VLOOKUP(A373,away!$A$2:$E$405,3,FALSE)</f>
        <v>1.4652777777777799</v>
      </c>
      <c r="I373">
        <f>VLOOKUP(C373,away!$B$2:$E$405,3,FALSE)</f>
        <v>0.89</v>
      </c>
      <c r="J373">
        <f>VLOOKUP(B373,home!$B$2:$E$405,4,FALSE)</f>
        <v>1.01</v>
      </c>
      <c r="K373" s="3">
        <f t="shared" si="616"/>
        <v>1.448227777777777</v>
      </c>
      <c r="L373" s="3">
        <f t="shared" si="617"/>
        <v>1.3171381944444465</v>
      </c>
      <c r="M373" s="5">
        <f t="shared" si="618"/>
        <v>6.2953056061848242E-2</v>
      </c>
      <c r="N373" s="5">
        <f t="shared" si="619"/>
        <v>9.1170364484770297E-2</v>
      </c>
      <c r="O373" s="5">
        <f t="shared" si="620"/>
        <v>8.2917874596062799E-2</v>
      </c>
      <c r="P373" s="5">
        <f t="shared" si="621"/>
        <v>0.12008396926431242</v>
      </c>
      <c r="Q373" s="5">
        <f t="shared" si="622"/>
        <v>6.6017727178484448E-2</v>
      </c>
      <c r="R373" s="5">
        <f t="shared" si="623"/>
        <v>5.4607149816314607E-2</v>
      </c>
      <c r="S373" s="5">
        <f t="shared" si="624"/>
        <v>5.7265526792318264E-2</v>
      </c>
      <c r="T373" s="5">
        <f t="shared" si="625"/>
        <v>8.695446997719504E-2</v>
      </c>
      <c r="U373" s="5">
        <f t="shared" si="626"/>
        <v>7.908359122925944E-2</v>
      </c>
      <c r="V373" s="5">
        <f t="shared" si="627"/>
        <v>1.2137212833069722E-2</v>
      </c>
      <c r="W373" s="5">
        <f t="shared" si="628"/>
        <v>3.1869568775212E-2</v>
      </c>
      <c r="X373" s="5">
        <f t="shared" si="629"/>
        <v>4.1976626274305838E-2</v>
      </c>
      <c r="Y373" s="5">
        <f t="shared" si="630"/>
        <v>2.7644508869904258E-2</v>
      </c>
      <c r="Z373" s="5">
        <f t="shared" si="631"/>
        <v>2.3975054237605996E-2</v>
      </c>
      <c r="AA373" s="5">
        <f t="shared" si="632"/>
        <v>3.4721339520629807E-2</v>
      </c>
      <c r="AB373" s="5">
        <f t="shared" si="633"/>
        <v>2.514220418771471E-2</v>
      </c>
      <c r="AC373" s="5">
        <f t="shared" si="634"/>
        <v>1.446995570962491E-3</v>
      </c>
      <c r="AD373" s="5">
        <f t="shared" si="635"/>
        <v>1.1538598691515337E-2</v>
      </c>
      <c r="AE373" s="5">
        <f t="shared" si="636"/>
        <v>1.519792904696156E-2</v>
      </c>
      <c r="AF373" s="5">
        <f t="shared" si="637"/>
        <v>1.000888641210488E-2</v>
      </c>
      <c r="AG373" s="5">
        <f t="shared" si="638"/>
        <v>4.3943621924131242E-3</v>
      </c>
      <c r="AH373" s="5">
        <f t="shared" si="639"/>
        <v>7.894614912557012E-3</v>
      </c>
      <c r="AI373" s="5">
        <f t="shared" si="640"/>
        <v>1.1433200611223741E-2</v>
      </c>
      <c r="AJ373" s="5">
        <f t="shared" si="641"/>
        <v>8.2789393570400424E-3</v>
      </c>
      <c r="AK373" s="5">
        <f t="shared" si="642"/>
        <v>3.9965966491343563E-3</v>
      </c>
      <c r="AL373" s="5">
        <f t="shared" si="643"/>
        <v>1.1040669510839585E-4</v>
      </c>
      <c r="AM373" s="5">
        <f t="shared" si="644"/>
        <v>3.342103828336559E-3</v>
      </c>
      <c r="AN373" s="5">
        <f t="shared" si="645"/>
        <v>4.4020126021010872E-3</v>
      </c>
      <c r="AO373" s="5">
        <f t="shared" si="646"/>
        <v>2.8990294653265633E-3</v>
      </c>
      <c r="AP373" s="5">
        <f t="shared" si="647"/>
        <v>1.2728074785338258E-3</v>
      </c>
      <c r="AQ373" s="5">
        <f t="shared" si="648"/>
        <v>4.1911583603785815E-4</v>
      </c>
      <c r="AR373" s="5">
        <f t="shared" si="649"/>
        <v>2.0796597663519092E-3</v>
      </c>
      <c r="AS373" s="5">
        <f t="shared" si="650"/>
        <v>3.0118210419576765E-3</v>
      </c>
      <c r="AT373" s="5">
        <f t="shared" si="651"/>
        <v>2.1809014473293579E-3</v>
      </c>
      <c r="AU373" s="5">
        <f t="shared" si="652"/>
        <v>1.0528140188727105E-3</v>
      </c>
      <c r="AV373" s="5">
        <f t="shared" si="653"/>
        <v>3.8117862674132933E-4</v>
      </c>
      <c r="AW373" s="5">
        <f t="shared" si="654"/>
        <v>5.8500708532126546E-6</v>
      </c>
      <c r="AX373" s="5">
        <f t="shared" si="655"/>
        <v>8.066879334024088E-4</v>
      </c>
      <c r="AY373" s="5">
        <f t="shared" si="656"/>
        <v>1.0625194880817706E-3</v>
      </c>
      <c r="AZ373" s="5">
        <f t="shared" si="657"/>
        <v>6.9974250004703053E-4</v>
      </c>
      <c r="BA373" s="5">
        <f t="shared" si="658"/>
        <v>3.0721919102932947E-4</v>
      </c>
      <c r="BB373" s="5">
        <f t="shared" si="659"/>
        <v>1.0116253264276368E-4</v>
      </c>
      <c r="BC373" s="5">
        <f t="shared" si="660"/>
        <v>2.6649007118103431E-5</v>
      </c>
      <c r="BD373" s="5">
        <f t="shared" si="661"/>
        <v>4.5653321828525181E-4</v>
      </c>
      <c r="BE373" s="5">
        <f t="shared" si="662"/>
        <v>6.6116408819898707E-4</v>
      </c>
      <c r="BF373" s="5">
        <f t="shared" si="663"/>
        <v>4.7875809909944471E-4</v>
      </c>
      <c r="BG373" s="5">
        <f t="shared" si="664"/>
        <v>2.3111692598396704E-4</v>
      </c>
      <c r="BH373" s="5">
        <f t="shared" si="665"/>
        <v>8.3677488031147956E-5</v>
      </c>
      <c r="BI373" s="5">
        <f t="shared" si="666"/>
        <v>2.4236812508275148E-5</v>
      </c>
      <c r="BJ373" s="8">
        <f t="shared" si="667"/>
        <v>0.40211209176552409</v>
      </c>
      <c r="BK373" s="8">
        <f t="shared" si="668"/>
        <v>0.25505968670570139</v>
      </c>
      <c r="BL373" s="8">
        <f t="shared" si="669"/>
        <v>0.31871737241329656</v>
      </c>
      <c r="BM373" s="8">
        <f t="shared" si="670"/>
        <v>0.52105739430310694</v>
      </c>
      <c r="BN373" s="8">
        <f t="shared" si="671"/>
        <v>0.47775014140179278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1.6111111111111101</v>
      </c>
      <c r="F374">
        <f>VLOOKUP(B374,home!$B$2:$E$405,3,FALSE)</f>
        <v>0.85</v>
      </c>
      <c r="G374">
        <f>VLOOKUP(C374,away!$B$2:$E$405,4,FALSE)</f>
        <v>0.85</v>
      </c>
      <c r="H374">
        <f>VLOOKUP(A374,away!$A$2:$E$405,3,FALSE)</f>
        <v>1.4652777777777799</v>
      </c>
      <c r="I374">
        <f>VLOOKUP(C374,away!$B$2:$E$405,3,FALSE)</f>
        <v>1.0900000000000001</v>
      </c>
      <c r="J374">
        <f>VLOOKUP(B374,home!$B$2:$E$405,4,FALSE)</f>
        <v>0.85</v>
      </c>
      <c r="K374" s="3">
        <f t="shared" si="616"/>
        <v>1.164027777777777</v>
      </c>
      <c r="L374" s="3">
        <f t="shared" si="617"/>
        <v>1.3575798611111132</v>
      </c>
      <c r="M374" s="5">
        <f t="shared" si="618"/>
        <v>8.0330360675081244E-2</v>
      </c>
      <c r="N374" s="5">
        <f t="shared" si="619"/>
        <v>9.3506771224702148E-2</v>
      </c>
      <c r="O374" s="5">
        <f t="shared" si="620"/>
        <v>0.1090548798882824</v>
      </c>
      <c r="P374" s="5">
        <f t="shared" si="621"/>
        <v>0.12694290949217976</v>
      </c>
      <c r="Q374" s="5">
        <f t="shared" si="622"/>
        <v>5.4422239557932524E-2</v>
      </c>
      <c r="R374" s="5">
        <f t="shared" si="623"/>
        <v>7.4025354346111794E-2</v>
      </c>
      <c r="S374" s="5">
        <f t="shared" si="624"/>
        <v>5.0150721766081041E-2</v>
      </c>
      <c r="T374" s="5">
        <f t="shared" si="625"/>
        <v>7.3882536420413758E-2</v>
      </c>
      <c r="U374" s="5">
        <f t="shared" si="626"/>
        <v>8.6167568718717016E-2</v>
      </c>
      <c r="V374" s="5">
        <f t="shared" si="627"/>
        <v>8.8056903470149304E-3</v>
      </c>
      <c r="W374" s="5">
        <f t="shared" si="628"/>
        <v>2.111633285810334E-2</v>
      </c>
      <c r="X374" s="5">
        <f t="shared" si="629"/>
        <v>2.8667108228679964E-2</v>
      </c>
      <c r="Y374" s="5">
        <f t="shared" si="630"/>
        <v>1.9458944403774301E-2</v>
      </c>
      <c r="Z374" s="5">
        <f t="shared" si="631"/>
        <v>3.349844342396513E-2</v>
      </c>
      <c r="AA374" s="5">
        <f t="shared" si="632"/>
        <v>3.8993118657812721E-2</v>
      </c>
      <c r="AB374" s="5">
        <f t="shared" si="633"/>
        <v>2.2694536629939463E-2</v>
      </c>
      <c r="AC374" s="5">
        <f t="shared" si="634"/>
        <v>8.6970538236051686E-4</v>
      </c>
      <c r="AD374" s="5">
        <f t="shared" si="635"/>
        <v>6.1449995029084683E-3</v>
      </c>
      <c r="AE374" s="5">
        <f t="shared" si="636"/>
        <v>8.3423275716863372E-3</v>
      </c>
      <c r="AF374" s="5">
        <f t="shared" si="637"/>
        <v>5.6626879530566748E-3</v>
      </c>
      <c r="AG374" s="5">
        <f t="shared" si="638"/>
        <v>2.5625170416087514E-3</v>
      </c>
      <c r="AH374" s="5">
        <f t="shared" si="639"/>
        <v>1.1369203042736259E-2</v>
      </c>
      <c r="AI374" s="5">
        <f t="shared" si="640"/>
        <v>1.3234068152940629E-2</v>
      </c>
      <c r="AJ374" s="5">
        <f t="shared" si="641"/>
        <v>7.7024114715135671E-3</v>
      </c>
      <c r="AK374" s="5">
        <f t="shared" si="642"/>
        <v>2.9886069695719978E-3</v>
      </c>
      <c r="AL374" s="5">
        <f t="shared" si="643"/>
        <v>5.4974448370477755E-5</v>
      </c>
      <c r="AM374" s="5">
        <f t="shared" si="644"/>
        <v>1.4305900231632186E-3</v>
      </c>
      <c r="AN374" s="5">
        <f t="shared" si="645"/>
        <v>1.9421402049528661E-3</v>
      </c>
      <c r="AO374" s="5">
        <f t="shared" si="646"/>
        <v>1.3183052148491108E-3</v>
      </c>
      <c r="AP374" s="5">
        <f t="shared" si="647"/>
        <v>5.9656820349230396E-4</v>
      </c>
      <c r="AQ374" s="5">
        <f t="shared" si="648"/>
        <v>2.0247224471009698E-4</v>
      </c>
      <c r="AR374" s="5">
        <f t="shared" si="649"/>
        <v>3.0869202175403871E-3</v>
      </c>
      <c r="AS374" s="5">
        <f t="shared" si="650"/>
        <v>3.5932608810008292E-3</v>
      </c>
      <c r="AT374" s="5">
        <f t="shared" si="651"/>
        <v>2.0913277391436066E-3</v>
      </c>
      <c r="AU374" s="5">
        <f t="shared" si="652"/>
        <v>8.114545269334516E-4</v>
      </c>
      <c r="AV374" s="5">
        <f t="shared" si="653"/>
        <v>2.3613890243851562E-4</v>
      </c>
      <c r="AW374" s="5">
        <f t="shared" si="654"/>
        <v>2.4131655153754677E-6</v>
      </c>
      <c r="AX374" s="5">
        <f t="shared" si="655"/>
        <v>2.7754108759562299E-4</v>
      </c>
      <c r="AY374" s="5">
        <f t="shared" si="656"/>
        <v>3.7678419115069311E-4</v>
      </c>
      <c r="AZ374" s="5">
        <f t="shared" si="657"/>
        <v>2.5575731494561062E-4</v>
      </c>
      <c r="BA374" s="5">
        <f t="shared" si="658"/>
        <v>1.1573699336733776E-4</v>
      </c>
      <c r="BB374" s="5">
        <f t="shared" si="659"/>
        <v>3.9280552845262032E-5</v>
      </c>
      <c r="BC374" s="5">
        <f t="shared" si="660"/>
        <v>1.0665297495207715E-5</v>
      </c>
      <c r="BD374" s="5">
        <f t="shared" si="661"/>
        <v>6.9845678669826173E-4</v>
      </c>
      <c r="BE374" s="5">
        <f t="shared" si="662"/>
        <v>8.1302310129418437E-4</v>
      </c>
      <c r="BF374" s="5">
        <f t="shared" si="663"/>
        <v>4.7319073694073312E-4</v>
      </c>
      <c r="BG374" s="5">
        <f t="shared" si="664"/>
        <v>1.836023873287167E-4</v>
      </c>
      <c r="BH374" s="5">
        <f t="shared" si="665"/>
        <v>5.3429569729235177E-5</v>
      </c>
      <c r="BI374" s="5">
        <f t="shared" si="666"/>
        <v>1.2438700663908888E-5</v>
      </c>
      <c r="BJ374" s="8">
        <f t="shared" si="667"/>
        <v>0.32033230609143359</v>
      </c>
      <c r="BK374" s="8">
        <f t="shared" si="668"/>
        <v>0.26753114630223868</v>
      </c>
      <c r="BL374" s="8">
        <f t="shared" si="669"/>
        <v>0.37828299142733768</v>
      </c>
      <c r="BM374" s="8">
        <f t="shared" si="670"/>
        <v>0.46098800103504989</v>
      </c>
      <c r="BN374" s="8">
        <f t="shared" si="671"/>
        <v>0.53828251518428982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1.6111111111111101</v>
      </c>
      <c r="F375">
        <f>VLOOKUP(B375,home!$B$2:$E$405,3,FALSE)</f>
        <v>0.78</v>
      </c>
      <c r="G375">
        <f>VLOOKUP(C375,away!$B$2:$E$405,4,FALSE)</f>
        <v>0.83</v>
      </c>
      <c r="H375">
        <f>VLOOKUP(A375,away!$A$2:$E$405,3,FALSE)</f>
        <v>1.4652777777777799</v>
      </c>
      <c r="I375">
        <f>VLOOKUP(C375,away!$B$2:$E$405,3,FALSE)</f>
        <v>0.69</v>
      </c>
      <c r="J375">
        <f>VLOOKUP(B375,home!$B$2:$E$405,4,FALSE)</f>
        <v>0.78</v>
      </c>
      <c r="K375" s="3">
        <f t="shared" si="616"/>
        <v>1.0430333333333326</v>
      </c>
      <c r="L375" s="3">
        <f t="shared" si="617"/>
        <v>0.78861250000000105</v>
      </c>
      <c r="M375" s="5">
        <f t="shared" si="618"/>
        <v>0.16014977092058469</v>
      </c>
      <c r="N375" s="5">
        <f t="shared" si="619"/>
        <v>0.16704154939586707</v>
      </c>
      <c r="O375" s="5">
        <f t="shared" si="620"/>
        <v>0.12629611122010975</v>
      </c>
      <c r="P375" s="5">
        <f t="shared" si="621"/>
        <v>0.13173105387294839</v>
      </c>
      <c r="Q375" s="5">
        <f t="shared" si="622"/>
        <v>8.711495203576787E-2</v>
      </c>
      <c r="R375" s="5">
        <f t="shared" si="623"/>
        <v>4.9799346004784466E-2</v>
      </c>
      <c r="S375" s="5">
        <f t="shared" si="624"/>
        <v>2.7088815760908415E-2</v>
      </c>
      <c r="T375" s="5">
        <f t="shared" si="625"/>
        <v>6.8699940112307067E-2</v>
      </c>
      <c r="U375" s="5">
        <f t="shared" si="626"/>
        <v>5.1942377861190318E-2</v>
      </c>
      <c r="V375" s="5">
        <f t="shared" si="627"/>
        <v>2.4757646322371599E-3</v>
      </c>
      <c r="W375" s="5">
        <f t="shared" si="628"/>
        <v>3.0287932935013452E-2</v>
      </c>
      <c r="X375" s="5">
        <f t="shared" si="629"/>
        <v>2.3885442511713324E-2</v>
      </c>
      <c r="Y375" s="5">
        <f t="shared" si="630"/>
        <v>9.4181792663842745E-3</v>
      </c>
      <c r="Z375" s="5">
        <f t="shared" si="631"/>
        <v>1.3090795583732715E-2</v>
      </c>
      <c r="AA375" s="5">
        <f t="shared" si="632"/>
        <v>1.3654136153686002E-2</v>
      </c>
      <c r="AB375" s="5">
        <f t="shared" si="633"/>
        <v>7.1208595730831393E-3</v>
      </c>
      <c r="AC375" s="5">
        <f t="shared" si="634"/>
        <v>1.2727737693256594E-4</v>
      </c>
      <c r="AD375" s="5">
        <f t="shared" si="635"/>
        <v>7.8978309122458758E-3</v>
      </c>
      <c r="AE375" s="5">
        <f t="shared" si="636"/>
        <v>6.2283281802835086E-3</v>
      </c>
      <c r="AF375" s="5">
        <f t="shared" si="637"/>
        <v>2.4558687285369174E-3</v>
      </c>
      <c r="AG375" s="5">
        <f t="shared" si="638"/>
        <v>6.4557625922777415E-4</v>
      </c>
      <c r="AH375" s="5">
        <f t="shared" si="639"/>
        <v>2.5808912580691074E-3</v>
      </c>
      <c r="AI375" s="5">
        <f t="shared" si="640"/>
        <v>2.6919556118746792E-3</v>
      </c>
      <c r="AJ375" s="5">
        <f t="shared" si="641"/>
        <v>1.4038997175195086E-3</v>
      </c>
      <c r="AK375" s="5">
        <f t="shared" si="642"/>
        <v>4.8810473401003244E-4</v>
      </c>
      <c r="AL375" s="5">
        <f t="shared" si="643"/>
        <v>4.187675799005807E-6</v>
      </c>
      <c r="AM375" s="5">
        <f t="shared" si="644"/>
        <v>1.6475401805005707E-3</v>
      </c>
      <c r="AN375" s="5">
        <f t="shared" si="645"/>
        <v>1.2992707805950081E-3</v>
      </c>
      <c r="AO375" s="5">
        <f t="shared" si="646"/>
        <v>5.1231058923099102E-4</v>
      </c>
      <c r="AP375" s="5">
        <f t="shared" si="647"/>
        <v>1.3467151151664181E-4</v>
      </c>
      <c r="AQ375" s="5">
        <f t="shared" si="648"/>
        <v>2.6550909343979458E-5</v>
      </c>
      <c r="AR375" s="5">
        <f t="shared" si="649"/>
        <v>4.0706462145080537E-4</v>
      </c>
      <c r="AS375" s="5">
        <f t="shared" si="650"/>
        <v>4.2458196899390475E-4</v>
      </c>
      <c r="AT375" s="5">
        <f t="shared" si="651"/>
        <v>2.2142657319647105E-4</v>
      </c>
      <c r="AU375" s="5">
        <f t="shared" si="652"/>
        <v>7.6985098909897453E-5</v>
      </c>
      <c r="AV375" s="5">
        <f t="shared" si="653"/>
        <v>2.0074506083246661E-5</v>
      </c>
      <c r="AW375" s="5">
        <f t="shared" si="654"/>
        <v>9.5682473958639945E-8</v>
      </c>
      <c r="AX375" s="5">
        <f t="shared" si="655"/>
        <v>2.8640655437801838E-4</v>
      </c>
      <c r="AY375" s="5">
        <f t="shared" si="656"/>
        <v>2.2586378886443531E-4</v>
      </c>
      <c r="AZ375" s="5">
        <f t="shared" si="657"/>
        <v>8.9059503597927359E-5</v>
      </c>
      <c r="BA375" s="5">
        <f t="shared" si="658"/>
        <v>2.3411145927040196E-5</v>
      </c>
      <c r="BB375" s="5">
        <f t="shared" si="659"/>
        <v>4.6155805793470026E-6</v>
      </c>
      <c r="BC375" s="5">
        <f t="shared" si="660"/>
        <v>7.2798090792605873E-7</v>
      </c>
      <c r="BD375" s="5">
        <f t="shared" si="661"/>
        <v>5.3502708130645603E-5</v>
      </c>
      <c r="BE375" s="5">
        <f t="shared" si="662"/>
        <v>5.5805108003867682E-5</v>
      </c>
      <c r="BF375" s="5">
        <f t="shared" si="663"/>
        <v>2.9103293909150366E-5</v>
      </c>
      <c r="BG375" s="5">
        <f t="shared" si="664"/>
        <v>1.011856855234693E-5</v>
      </c>
      <c r="BH375" s="5">
        <f t="shared" si="665"/>
        <v>2.6385010714290624E-6</v>
      </c>
      <c r="BI375" s="5">
        <f t="shared" si="666"/>
        <v>5.5040891350724504E-7</v>
      </c>
      <c r="BJ375" s="8">
        <f t="shared" si="667"/>
        <v>0.40792602886278906</v>
      </c>
      <c r="BK375" s="8">
        <f t="shared" si="668"/>
        <v>0.32180273402827464</v>
      </c>
      <c r="BL375" s="8">
        <f t="shared" si="669"/>
        <v>0.25727953349154226</v>
      </c>
      <c r="BM375" s="8">
        <f t="shared" si="670"/>
        <v>0.27774054040988594</v>
      </c>
      <c r="BN375" s="8">
        <f t="shared" si="671"/>
        <v>0.72213278345006227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1.8034188034187999</v>
      </c>
      <c r="F376">
        <f>VLOOKUP(B376,home!$B$2:$E$405,3,FALSE)</f>
        <v>0.83</v>
      </c>
      <c r="G376">
        <f>VLOOKUP(C376,away!$B$2:$E$405,4,FALSE)</f>
        <v>0.83</v>
      </c>
      <c r="H376">
        <f>VLOOKUP(A376,away!$A$2:$E$405,3,FALSE)</f>
        <v>1.23931623931624</v>
      </c>
      <c r="I376">
        <f>VLOOKUP(C376,away!$B$2:$E$405,3,FALSE)</f>
        <v>0.55000000000000004</v>
      </c>
      <c r="J376">
        <f>VLOOKUP(B376,home!$B$2:$E$405,4,FALSE)</f>
        <v>0.83</v>
      </c>
      <c r="K376" s="3">
        <f t="shared" si="616"/>
        <v>1.2423752136752111</v>
      </c>
      <c r="L376" s="3">
        <f t="shared" si="617"/>
        <v>0.56574786324786364</v>
      </c>
      <c r="M376" s="5">
        <f t="shared" si="618"/>
        <v>0.1639615914728266</v>
      </c>
      <c r="N376" s="5">
        <f t="shared" si="619"/>
        <v>0.20370181724058062</v>
      </c>
      <c r="O376" s="5">
        <f t="shared" si="620"/>
        <v>9.2760920030470775E-2</v>
      </c>
      <c r="P376" s="5">
        <f t="shared" si="621"/>
        <v>0.1152438678435653</v>
      </c>
      <c r="Q376" s="5">
        <f t="shared" si="622"/>
        <v>0.12653704436014759</v>
      </c>
      <c r="R376" s="5">
        <f t="shared" si="623"/>
        <v>2.6239646150072401E-2</v>
      </c>
      <c r="S376" s="5">
        <f t="shared" si="624"/>
        <v>2.0250396687791113E-2</v>
      </c>
      <c r="T376" s="5">
        <f t="shared" si="625"/>
        <v>7.1588062468453631E-2</v>
      </c>
      <c r="U376" s="5">
        <f t="shared" si="626"/>
        <v>3.2599485992458127E-2</v>
      </c>
      <c r="V376" s="5">
        <f t="shared" si="627"/>
        <v>1.581491005643601E-3</v>
      </c>
      <c r="W376" s="5">
        <f t="shared" si="628"/>
        <v>5.2402162508256023E-2</v>
      </c>
      <c r="X376" s="5">
        <f t="shared" si="629"/>
        <v>2.9646411468613153E-2</v>
      </c>
      <c r="Y376" s="5">
        <f t="shared" si="630"/>
        <v>8.3861969706674252E-3</v>
      </c>
      <c r="Z376" s="5">
        <f t="shared" si="631"/>
        <v>4.948341247261164E-3</v>
      </c>
      <c r="AA376" s="5">
        <f t="shared" si="632"/>
        <v>6.1476965144039494E-3</v>
      </c>
      <c r="AB376" s="5">
        <f t="shared" si="633"/>
        <v>3.8188728853464789E-3</v>
      </c>
      <c r="AC376" s="5">
        <f t="shared" si="634"/>
        <v>6.9474022396421949E-5</v>
      </c>
      <c r="AD376" s="5">
        <f t="shared" si="635"/>
        <v>1.6275786960809422E-2</v>
      </c>
      <c r="AE376" s="5">
        <f t="shared" si="636"/>
        <v>9.2079916957553704E-3</v>
      </c>
      <c r="AF376" s="5">
        <f t="shared" si="637"/>
        <v>2.604700813338837E-3</v>
      </c>
      <c r="AG376" s="5">
        <f t="shared" si="638"/>
        <v>4.9120130651547319E-4</v>
      </c>
      <c r="AH376" s="5">
        <f t="shared" si="639"/>
        <v>6.9987837181481778E-4</v>
      </c>
      <c r="AI376" s="5">
        <f t="shared" si="640"/>
        <v>8.6951154173009308E-4</v>
      </c>
      <c r="AJ376" s="5">
        <f t="shared" si="641"/>
        <v>5.4012979372499348E-4</v>
      </c>
      <c r="AK376" s="5">
        <f t="shared" si="642"/>
        <v>2.2368128929714553E-4</v>
      </c>
      <c r="AL376" s="5">
        <f t="shared" si="643"/>
        <v>1.9532513642235703E-6</v>
      </c>
      <c r="AM376" s="5">
        <f t="shared" si="644"/>
        <v>4.0441268606335673E-3</v>
      </c>
      <c r="AN376" s="5">
        <f t="shared" si="645"/>
        <v>2.2879561301067312E-3</v>
      </c>
      <c r="AO376" s="5">
        <f t="shared" si="646"/>
        <v>6.4720314590636712E-4</v>
      </c>
      <c r="AP376" s="5">
        <f t="shared" si="647"/>
        <v>1.2205126562794084E-4</v>
      </c>
      <c r="AQ376" s="5">
        <f t="shared" si="648"/>
        <v>1.7262560683926233E-5</v>
      </c>
      <c r="AR376" s="5">
        <f t="shared" si="649"/>
        <v>7.919093867752543E-5</v>
      </c>
      <c r="AS376" s="5">
        <f t="shared" si="650"/>
        <v>9.8384859360631198E-5</v>
      </c>
      <c r="AT376" s="5">
        <f t="shared" si="651"/>
        <v>6.1115455335284899E-5</v>
      </c>
      <c r="AU376" s="5">
        <f t="shared" si="652"/>
        <v>2.5309442293677473E-5</v>
      </c>
      <c r="AV376" s="5">
        <f t="shared" si="653"/>
        <v>7.8609559444019917E-6</v>
      </c>
      <c r="AW376" s="5">
        <f t="shared" si="654"/>
        <v>3.8135666079853208E-8</v>
      </c>
      <c r="AX376" s="5">
        <f t="shared" si="655"/>
        <v>8.3738716210154864E-4</v>
      </c>
      <c r="AY376" s="5">
        <f t="shared" si="656"/>
        <v>4.7374999767014353E-4</v>
      </c>
      <c r="AZ376" s="5">
        <f t="shared" si="657"/>
        <v>1.3401152444778204E-4</v>
      </c>
      <c r="BA376" s="5">
        <f t="shared" si="658"/>
        <v>2.5272244535640507E-5</v>
      </c>
      <c r="BB376" s="5">
        <f t="shared" si="659"/>
        <v>3.5744295863790282E-6</v>
      </c>
      <c r="BC376" s="5">
        <f t="shared" si="660"/>
        <v>4.0444518016477622E-7</v>
      </c>
      <c r="BD376" s="5">
        <f t="shared" si="661"/>
        <v>7.467017390900432E-6</v>
      </c>
      <c r="BE376" s="5">
        <f t="shared" si="662"/>
        <v>9.2768373265364428E-6</v>
      </c>
      <c r="BF376" s="5">
        <f t="shared" si="663"/>
        <v>5.7626563778929442E-6</v>
      </c>
      <c r="BG376" s="5">
        <f t="shared" si="664"/>
        <v>2.386460482940522E-6</v>
      </c>
      <c r="BH376" s="5">
        <f t="shared" si="665"/>
        <v>7.4121983810516937E-7</v>
      </c>
      <c r="BI376" s="5">
        <f t="shared" si="666"/>
        <v>1.8417463094924314E-7</v>
      </c>
      <c r="BJ376" s="8">
        <f t="shared" si="667"/>
        <v>0.52943437555961781</v>
      </c>
      <c r="BK376" s="8">
        <f t="shared" si="668"/>
        <v>0.30158252428125737</v>
      </c>
      <c r="BL376" s="8">
        <f t="shared" si="669"/>
        <v>0.16419750258697771</v>
      </c>
      <c r="BM376" s="8">
        <f t="shared" si="670"/>
        <v>0.27124414471544661</v>
      </c>
      <c r="BN376" s="8">
        <f t="shared" si="671"/>
        <v>0.7284448870976632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1.8034188034187999</v>
      </c>
      <c r="F377">
        <f>VLOOKUP(B377,home!$B$2:$E$405,3,FALSE)</f>
        <v>0.55000000000000004</v>
      </c>
      <c r="G377">
        <f>VLOOKUP(C377,away!$B$2:$E$405,4,FALSE)</f>
        <v>0.87</v>
      </c>
      <c r="H377">
        <f>VLOOKUP(A377,away!$A$2:$E$405,3,FALSE)</f>
        <v>1.23931623931624</v>
      </c>
      <c r="I377">
        <f>VLOOKUP(C377,away!$B$2:$E$405,3,FALSE)</f>
        <v>0.24</v>
      </c>
      <c r="J377">
        <f>VLOOKUP(B377,home!$B$2:$E$405,4,FALSE)</f>
        <v>0.55000000000000004</v>
      </c>
      <c r="K377" s="3">
        <f t="shared" si="616"/>
        <v>0.86293589743589583</v>
      </c>
      <c r="L377" s="3">
        <f t="shared" si="617"/>
        <v>0.16358974358974368</v>
      </c>
      <c r="M377" s="5">
        <f t="shared" si="618"/>
        <v>0.35824948815003915</v>
      </c>
      <c r="N377" s="5">
        <f t="shared" si="619"/>
        <v>0.30914634356270432</v>
      </c>
      <c r="O377" s="5">
        <f t="shared" si="620"/>
        <v>5.8605941907621813E-2</v>
      </c>
      <c r="P377" s="5">
        <f t="shared" si="621"/>
        <v>5.0573171075129604E-2</v>
      </c>
      <c r="Q377" s="5">
        <f t="shared" si="622"/>
        <v>0.13338673871065401</v>
      </c>
      <c r="R377" s="5">
        <f t="shared" si="623"/>
        <v>4.7936655047516328E-3</v>
      </c>
      <c r="S377" s="5">
        <f t="shared" si="624"/>
        <v>1.7848215539690829E-3</v>
      </c>
      <c r="T377" s="5">
        <f t="shared" si="625"/>
        <v>2.1820702383948024E-2</v>
      </c>
      <c r="U377" s="5">
        <f t="shared" si="626"/>
        <v>4.1366260443503463E-3</v>
      </c>
      <c r="V377" s="5">
        <f t="shared" si="627"/>
        <v>2.799541436071112E-5</v>
      </c>
      <c r="W377" s="5">
        <f t="shared" si="628"/>
        <v>3.8368068358441865E-2</v>
      </c>
      <c r="X377" s="5">
        <f t="shared" si="629"/>
        <v>6.276622464791261E-3</v>
      </c>
      <c r="Y377" s="5">
        <f t="shared" si="630"/>
        <v>5.1339552981241371E-4</v>
      </c>
      <c r="Z377" s="5">
        <f t="shared" si="631"/>
        <v>2.6139817025910627E-4</v>
      </c>
      <c r="AA377" s="5">
        <f t="shared" si="632"/>
        <v>2.2556986464064295E-4</v>
      </c>
      <c r="AB377" s="5">
        <f t="shared" si="633"/>
        <v>9.7326166789083368E-5</v>
      </c>
      <c r="AC377" s="5">
        <f t="shared" si="634"/>
        <v>2.4700259990155628E-7</v>
      </c>
      <c r="AD377" s="5">
        <f t="shared" si="635"/>
        <v>8.2772958754434561E-3</v>
      </c>
      <c r="AE377" s="5">
        <f t="shared" si="636"/>
        <v>1.3540807098802376E-3</v>
      </c>
      <c r="AF377" s="5">
        <f t="shared" si="637"/>
        <v>1.1075685806456308E-4</v>
      </c>
      <c r="AG377" s="5">
        <f t="shared" si="638"/>
        <v>6.0395620038625024E-6</v>
      </c>
      <c r="AH377" s="5">
        <f t="shared" si="639"/>
        <v>1.0690514911878837E-5</v>
      </c>
      <c r="AI377" s="5">
        <f t="shared" si="640"/>
        <v>9.2252290795339902E-6</v>
      </c>
      <c r="AJ377" s="5">
        <f t="shared" si="641"/>
        <v>3.980390667399693E-6</v>
      </c>
      <c r="AK377" s="5">
        <f t="shared" si="642"/>
        <v>1.1449406642393397E-6</v>
      </c>
      <c r="AL377" s="5">
        <f t="shared" si="643"/>
        <v>1.3947492073559128E-9</v>
      </c>
      <c r="AM377" s="5">
        <f t="shared" si="644"/>
        <v>1.4285551489236479E-3</v>
      </c>
      <c r="AN377" s="5">
        <f t="shared" si="645"/>
        <v>2.3369697051622761E-4</v>
      </c>
      <c r="AO377" s="5">
        <f t="shared" si="646"/>
        <v>1.9115213742224778E-5</v>
      </c>
      <c r="AP377" s="5">
        <f t="shared" si="647"/>
        <v>1.0423509715845655E-6</v>
      </c>
      <c r="AQ377" s="5">
        <f t="shared" si="648"/>
        <v>4.2629482043009811E-8</v>
      </c>
      <c r="AR377" s="5">
        <f t="shared" si="649"/>
        <v>3.4977171865531839E-7</v>
      </c>
      <c r="AS377" s="5">
        <f t="shared" si="650"/>
        <v>3.0183057193552285E-7</v>
      </c>
      <c r="AT377" s="5">
        <f t="shared" si="651"/>
        <v>1.3023021773338504E-7</v>
      </c>
      <c r="AU377" s="5">
        <f t="shared" si="652"/>
        <v>3.7460109937676918E-8</v>
      </c>
      <c r="AV377" s="5">
        <f t="shared" si="653"/>
        <v>8.0814183967791364E-9</v>
      </c>
      <c r="AW377" s="5">
        <f t="shared" si="654"/>
        <v>5.4692557222836067E-12</v>
      </c>
      <c r="AX377" s="5">
        <f t="shared" si="655"/>
        <v>2.0545858657884959E-4</v>
      </c>
      <c r="AY377" s="5">
        <f t="shared" si="656"/>
        <v>3.3610917496745149E-5</v>
      </c>
      <c r="AZ377" s="5">
        <f t="shared" si="657"/>
        <v>2.7492006875542839E-6</v>
      </c>
      <c r="BA377" s="5">
        <f t="shared" si="658"/>
        <v>1.4991367851791745E-7</v>
      </c>
      <c r="BB377" s="5">
        <f t="shared" si="659"/>
        <v>6.1310850573353445E-9</v>
      </c>
      <c r="BC377" s="5">
        <f t="shared" si="660"/>
        <v>2.0059652649127979E-10</v>
      </c>
      <c r="BD377" s="5">
        <f t="shared" si="661"/>
        <v>9.5365109616279046E-9</v>
      </c>
      <c r="BE377" s="5">
        <f t="shared" si="662"/>
        <v>8.2293976450796326E-9</v>
      </c>
      <c r="BF377" s="5">
        <f t="shared" si="663"/>
        <v>3.5507213211068202E-9</v>
      </c>
      <c r="BG377" s="5">
        <f t="shared" si="664"/>
        <v>1.0213482965913614E-9</v>
      </c>
      <c r="BH377" s="5">
        <f t="shared" si="665"/>
        <v>2.2033952722842244E-10</v>
      </c>
      <c r="BI377" s="5">
        <f t="shared" si="666"/>
        <v>3.8027777533891952E-11</v>
      </c>
      <c r="BJ377" s="8">
        <f t="shared" si="667"/>
        <v>0.52118447127950285</v>
      </c>
      <c r="BK377" s="8">
        <f t="shared" si="668"/>
        <v>0.41066933550834445</v>
      </c>
      <c r="BL377" s="8">
        <f t="shared" si="669"/>
        <v>6.7885020533858767E-2</v>
      </c>
      <c r="BM377" s="8">
        <f t="shared" si="670"/>
        <v>8.5211265669037223E-2</v>
      </c>
      <c r="BN377" s="8">
        <f t="shared" si="671"/>
        <v>0.9147553489109006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1.8034188034187999</v>
      </c>
      <c r="F378">
        <f>VLOOKUP(B378,home!$B$2:$E$405,3,FALSE)</f>
        <v>0.92</v>
      </c>
      <c r="G378">
        <f>VLOOKUP(C378,away!$B$2:$E$405,4,FALSE)</f>
        <v>0.92</v>
      </c>
      <c r="H378">
        <f>VLOOKUP(A378,away!$A$2:$E$405,3,FALSE)</f>
        <v>1.23931623931624</v>
      </c>
      <c r="I378">
        <f>VLOOKUP(C378,away!$B$2:$E$405,3,FALSE)</f>
        <v>1.1100000000000001</v>
      </c>
      <c r="J378">
        <f>VLOOKUP(B378,home!$B$2:$E$405,4,FALSE)</f>
        <v>0.92</v>
      </c>
      <c r="K378" s="3">
        <f t="shared" si="616"/>
        <v>1.5264136752136723</v>
      </c>
      <c r="L378" s="3">
        <f t="shared" si="617"/>
        <v>1.2655897435897445</v>
      </c>
      <c r="M378" s="5">
        <f t="shared" si="618"/>
        <v>6.1298284680600591E-2</v>
      </c>
      <c r="N378" s="5">
        <f t="shared" si="619"/>
        <v>9.3566540003609491E-2</v>
      </c>
      <c r="O378" s="5">
        <f t="shared" si="620"/>
        <v>7.7578480391412463E-2</v>
      </c>
      <c r="P378" s="5">
        <f t="shared" si="621"/>
        <v>0.1184168533717477</v>
      </c>
      <c r="Q378" s="5">
        <f t="shared" si="622"/>
        <v>7.1410623101968329E-2</v>
      </c>
      <c r="R378" s="5">
        <f t="shared" si="623"/>
        <v>4.9091264553324881E-2</v>
      </c>
      <c r="S378" s="5">
        <f t="shared" si="624"/>
        <v>5.7189818750767576E-2</v>
      </c>
      <c r="T378" s="5">
        <f t="shared" si="625"/>
        <v>9.0376552181203995E-2</v>
      </c>
      <c r="U378" s="5">
        <f t="shared" si="626"/>
        <v>7.4933577547727295E-2</v>
      </c>
      <c r="V378" s="5">
        <f t="shared" si="627"/>
        <v>1.227556260642119E-2</v>
      </c>
      <c r="W378" s="5">
        <f t="shared" si="628"/>
        <v>3.6334050552791292E-2</v>
      </c>
      <c r="X378" s="5">
        <f t="shared" si="629"/>
        <v>4.5984001722683944E-2</v>
      </c>
      <c r="Y378" s="5">
        <f t="shared" si="630"/>
        <v>2.9098440474720981E-2</v>
      </c>
      <c r="Z378" s="5">
        <f t="shared" si="631"/>
        <v>2.0709800306179582E-2</v>
      </c>
      <c r="AA378" s="5">
        <f t="shared" si="632"/>
        <v>3.1611722398296807E-2</v>
      </c>
      <c r="AB378" s="5">
        <f t="shared" si="633"/>
        <v>2.4126282682909301E-2</v>
      </c>
      <c r="AC378" s="5">
        <f t="shared" si="634"/>
        <v>1.4821310914271042E-3</v>
      </c>
      <c r="AD378" s="5">
        <f t="shared" si="635"/>
        <v>1.3865197909921375E-2</v>
      </c>
      <c r="AE378" s="5">
        <f t="shared" si="636"/>
        <v>1.7547652267638453E-2</v>
      </c>
      <c r="AF378" s="5">
        <f t="shared" si="637"/>
        <v>1.1104064367001279E-2</v>
      </c>
      <c r="AG378" s="5">
        <f t="shared" si="638"/>
        <v>4.6843966583457221E-3</v>
      </c>
      <c r="AH378" s="5">
        <f t="shared" si="639"/>
        <v>6.5525277148231554E-3</v>
      </c>
      <c r="AI378" s="5">
        <f t="shared" si="640"/>
        <v>1.0001867911122658E-2</v>
      </c>
      <c r="AJ378" s="5">
        <f t="shared" si="641"/>
        <v>7.6334939786092161E-3</v>
      </c>
      <c r="AK378" s="5">
        <f t="shared" si="642"/>
        <v>3.8839565328701114E-3</v>
      </c>
      <c r="AL378" s="5">
        <f t="shared" si="643"/>
        <v>1.1452803356292039E-4</v>
      </c>
      <c r="AM378" s="5">
        <f t="shared" si="644"/>
        <v>4.2328055398496052E-3</v>
      </c>
      <c r="AN378" s="5">
        <f t="shared" si="645"/>
        <v>5.3569952778435128E-3</v>
      </c>
      <c r="AO378" s="5">
        <f t="shared" si="646"/>
        <v>3.3898791400487228E-3</v>
      </c>
      <c r="AP378" s="5">
        <f t="shared" si="647"/>
        <v>1.4300654238848286E-3</v>
      </c>
      <c r="AQ378" s="5">
        <f t="shared" si="648"/>
        <v>4.5246903328273979E-4</v>
      </c>
      <c r="AR378" s="5">
        <f t="shared" si="649"/>
        <v>1.6585623740935456E-3</v>
      </c>
      <c r="AS378" s="5">
        <f t="shared" si="650"/>
        <v>2.5316522890112421E-3</v>
      </c>
      <c r="AT378" s="5">
        <f t="shared" si="651"/>
        <v>1.9321743374163785E-3</v>
      </c>
      <c r="AU378" s="5">
        <f t="shared" si="652"/>
        <v>9.8309911050975898E-4</v>
      </c>
      <c r="AV378" s="5">
        <f t="shared" si="653"/>
        <v>3.7515398159312322E-4</v>
      </c>
      <c r="AW378" s="5">
        <f t="shared" si="654"/>
        <v>6.1457444563638606E-6</v>
      </c>
      <c r="AX378" s="5">
        <f t="shared" si="655"/>
        <v>1.0768353767577712E-3</v>
      </c>
      <c r="AY378" s="5">
        <f t="shared" si="656"/>
        <v>1.3628318083592336E-3</v>
      </c>
      <c r="AZ378" s="5">
        <f t="shared" si="657"/>
        <v>8.6239297944865545E-4</v>
      </c>
      <c r="BA378" s="5">
        <f t="shared" si="658"/>
        <v>3.6381190324467319E-4</v>
      </c>
      <c r="BB378" s="5">
        <f t="shared" si="659"/>
        <v>1.1510915333558069E-4</v>
      </c>
      <c r="BC378" s="5">
        <f t="shared" si="660"/>
        <v>2.9136192770962015E-5</v>
      </c>
      <c r="BD378" s="5">
        <f t="shared" si="661"/>
        <v>3.4984325495944116E-4</v>
      </c>
      <c r="BE378" s="5">
        <f t="shared" si="662"/>
        <v>5.3400552855135432E-4</v>
      </c>
      <c r="BF378" s="5">
        <f t="shared" si="663"/>
        <v>4.0755667071024624E-4</v>
      </c>
      <c r="BG378" s="5">
        <f t="shared" si="664"/>
        <v>2.073666918655585E-4</v>
      </c>
      <c r="BH378" s="5">
        <f t="shared" si="665"/>
        <v>7.9131838561852049E-5</v>
      </c>
      <c r="BI378" s="5">
        <f t="shared" si="666"/>
        <v>2.4157584105122332E-5</v>
      </c>
      <c r="BJ378" s="8">
        <f t="shared" si="667"/>
        <v>0.43264385106871123</v>
      </c>
      <c r="BK378" s="8">
        <f t="shared" si="668"/>
        <v>0.2521400103428863</v>
      </c>
      <c r="BL378" s="8">
        <f t="shared" si="669"/>
        <v>0.29449587737247357</v>
      </c>
      <c r="BM378" s="8">
        <f t="shared" si="670"/>
        <v>0.52727080692368422</v>
      </c>
      <c r="BN378" s="8">
        <f t="shared" si="671"/>
        <v>0.47136204610266352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1.8034188034187999</v>
      </c>
      <c r="F379">
        <f>VLOOKUP(B379,home!$B$2:$E$405,3,FALSE)</f>
        <v>0.55000000000000004</v>
      </c>
      <c r="G379">
        <f>VLOOKUP(C379,away!$B$2:$E$405,4,FALSE)</f>
        <v>0.65</v>
      </c>
      <c r="H379">
        <f>VLOOKUP(A379,away!$A$2:$E$405,3,FALSE)</f>
        <v>1.23931623931624</v>
      </c>
      <c r="I379">
        <f>VLOOKUP(C379,away!$B$2:$E$405,3,FALSE)</f>
        <v>0.37</v>
      </c>
      <c r="J379">
        <f>VLOOKUP(B379,home!$B$2:$E$405,4,FALSE)</f>
        <v>0.55000000000000004</v>
      </c>
      <c r="K379" s="3">
        <f t="shared" si="616"/>
        <v>0.64472222222222109</v>
      </c>
      <c r="L379" s="3">
        <f t="shared" si="617"/>
        <v>0.25220085470085485</v>
      </c>
      <c r="M379" s="5">
        <f t="shared" si="618"/>
        <v>0.40782256987459531</v>
      </c>
      <c r="N379" s="5">
        <f t="shared" si="619"/>
        <v>0.26293227352192611</v>
      </c>
      <c r="O379" s="5">
        <f t="shared" si="620"/>
        <v>0.10285320068867204</v>
      </c>
      <c r="P379" s="5">
        <f t="shared" si="621"/>
        <v>6.6311744110668716E-2</v>
      </c>
      <c r="Q379" s="5">
        <f t="shared" si="622"/>
        <v>8.4759139839498537E-2</v>
      </c>
      <c r="R379" s="5">
        <f t="shared" si="623"/>
        <v>1.2969832561200823E-2</v>
      </c>
      <c r="S379" s="5">
        <f t="shared" si="624"/>
        <v>2.695564034348904E-3</v>
      </c>
      <c r="T379" s="5">
        <f t="shared" si="625"/>
        <v>2.1376327511230808E-2</v>
      </c>
      <c r="U379" s="5">
        <f t="shared" si="626"/>
        <v>8.3619392707075142E-3</v>
      </c>
      <c r="V379" s="5">
        <f t="shared" si="627"/>
        <v>4.8699705782626369E-5</v>
      </c>
      <c r="W379" s="5">
        <f t="shared" si="628"/>
        <v>1.8215366996988502E-2</v>
      </c>
      <c r="X379" s="5">
        <f t="shared" si="629"/>
        <v>4.5939311253302443E-3</v>
      </c>
      <c r="Y379" s="5">
        <f t="shared" si="630"/>
        <v>5.7929667812257381E-4</v>
      </c>
      <c r="Z379" s="5">
        <f t="shared" si="631"/>
        <v>1.0903342857539414E-3</v>
      </c>
      <c r="AA379" s="5">
        <f t="shared" si="632"/>
        <v>7.0296274367635922E-4</v>
      </c>
      <c r="AB379" s="5">
        <f t="shared" si="633"/>
        <v>2.2660785112122597E-4</v>
      </c>
      <c r="AC379" s="5">
        <f t="shared" si="634"/>
        <v>4.9490922442010073E-7</v>
      </c>
      <c r="AD379" s="5">
        <f t="shared" si="635"/>
        <v>2.9359629722229322E-3</v>
      </c>
      <c r="AE379" s="5">
        <f t="shared" si="636"/>
        <v>7.4045237096468579E-4</v>
      </c>
      <c r="AF379" s="5">
        <f t="shared" si="637"/>
        <v>9.3371360411284107E-5</v>
      </c>
      <c r="AG379" s="5">
        <f t="shared" si="638"/>
        <v>7.8494456334358031E-6</v>
      </c>
      <c r="AH379" s="5">
        <f t="shared" si="639"/>
        <v>6.8745809694197547E-5</v>
      </c>
      <c r="AI379" s="5">
        <f t="shared" si="640"/>
        <v>4.4321951194508952E-5</v>
      </c>
      <c r="AJ379" s="5">
        <f t="shared" si="641"/>
        <v>1.4287673433674318E-5</v>
      </c>
      <c r="AK379" s="5">
        <f t="shared" si="642"/>
        <v>3.0705268555146341E-6</v>
      </c>
      <c r="AL379" s="5">
        <f t="shared" si="643"/>
        <v>3.2188796081439867E-9</v>
      </c>
      <c r="AM379" s="5">
        <f t="shared" si="644"/>
        <v>3.7857611436274528E-4</v>
      </c>
      <c r="AN379" s="5">
        <f t="shared" si="645"/>
        <v>9.5477219611612947E-5</v>
      </c>
      <c r="AO379" s="5">
        <f t="shared" si="646"/>
        <v>1.2039718195255005E-5</v>
      </c>
      <c r="AP379" s="5">
        <f t="shared" si="647"/>
        <v>1.0121424064002484E-6</v>
      </c>
      <c r="AQ379" s="5">
        <f t="shared" si="648"/>
        <v>6.3815794993280678E-8</v>
      </c>
      <c r="AR379" s="5">
        <f t="shared" si="649"/>
        <v>3.4675503923957902E-6</v>
      </c>
      <c r="AS379" s="5">
        <f t="shared" si="650"/>
        <v>2.2356067946529482E-6</v>
      </c>
      <c r="AT379" s="5">
        <f t="shared" si="651"/>
        <v>7.2067269033187277E-7</v>
      </c>
      <c r="AU379" s="5">
        <f t="shared" si="652"/>
        <v>1.5487789946854392E-7</v>
      </c>
      <c r="AV379" s="5">
        <f t="shared" si="653"/>
        <v>2.496330587961734E-8</v>
      </c>
      <c r="AW379" s="5">
        <f t="shared" si="654"/>
        <v>1.4538561120119288E-11</v>
      </c>
      <c r="AX379" s="5">
        <f t="shared" si="655"/>
        <v>4.0679405622033806E-5</v>
      </c>
      <c r="AY379" s="5">
        <f t="shared" si="656"/>
        <v>1.0259380866599685E-5</v>
      </c>
      <c r="AZ379" s="5">
        <f t="shared" si="657"/>
        <v>1.293712311629019E-6</v>
      </c>
      <c r="BA379" s="5">
        <f t="shared" si="658"/>
        <v>1.0875845024328573E-7</v>
      </c>
      <c r="BB379" s="5">
        <f t="shared" si="659"/>
        <v>6.8572435268242659E-9</v>
      </c>
      <c r="BC379" s="5">
        <f t="shared" si="660"/>
        <v>3.4588053567139712E-10</v>
      </c>
      <c r="BD379" s="5">
        <f t="shared" si="661"/>
        <v>1.4575319544675023E-7</v>
      </c>
      <c r="BE379" s="5">
        <f t="shared" si="662"/>
        <v>9.3970324064418521E-8</v>
      </c>
      <c r="BF379" s="5">
        <f t="shared" si="663"/>
        <v>3.029237807687708E-8</v>
      </c>
      <c r="BG379" s="5">
        <f t="shared" si="664"/>
        <v>6.5100564367066309E-9</v>
      </c>
      <c r="BH379" s="5">
        <f t="shared" si="665"/>
        <v>1.049294513166393E-9</v>
      </c>
      <c r="BI379" s="5">
        <f t="shared" si="666"/>
        <v>1.3530069805884412E-10</v>
      </c>
      <c r="BJ379" s="8">
        <f t="shared" si="667"/>
        <v>0.3967734892930746</v>
      </c>
      <c r="BK379" s="8">
        <f t="shared" si="668"/>
        <v>0.47688933523436616</v>
      </c>
      <c r="BL379" s="8">
        <f t="shared" si="669"/>
        <v>0.12525185045818785</v>
      </c>
      <c r="BM379" s="8">
        <f t="shared" si="670"/>
        <v>6.2345989308493055E-2</v>
      </c>
      <c r="BN379" s="8">
        <f t="shared" si="671"/>
        <v>0.93764876059656155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1.8034188034187999</v>
      </c>
      <c r="F380">
        <f>VLOOKUP(B380,home!$B$2:$E$405,3,FALSE)</f>
        <v>0.65</v>
      </c>
      <c r="G380">
        <f>VLOOKUP(C380,away!$B$2:$E$405,4,FALSE)</f>
        <v>0.74</v>
      </c>
      <c r="H380">
        <f>VLOOKUP(A380,away!$A$2:$E$405,3,FALSE)</f>
        <v>1.23931623931624</v>
      </c>
      <c r="I380">
        <f>VLOOKUP(C380,away!$B$2:$E$405,3,FALSE)</f>
        <v>0.83</v>
      </c>
      <c r="J380">
        <f>VLOOKUP(B380,home!$B$2:$E$405,4,FALSE)</f>
        <v>0.65</v>
      </c>
      <c r="K380" s="3">
        <f t="shared" si="616"/>
        <v>0.8674444444444428</v>
      </c>
      <c r="L380" s="3">
        <f t="shared" si="617"/>
        <v>0.66861111111111149</v>
      </c>
      <c r="M380" s="5">
        <f t="shared" si="618"/>
        <v>0.21522838570582992</v>
      </c>
      <c r="N380" s="5">
        <f t="shared" si="619"/>
        <v>0.18669866746726788</v>
      </c>
      <c r="O380" s="5">
        <f t="shared" si="620"/>
        <v>0.14390409010942581</v>
      </c>
      <c r="P380" s="5">
        <f t="shared" si="621"/>
        <v>0.12482880349825391</v>
      </c>
      <c r="Q380" s="5">
        <f t="shared" si="622"/>
        <v>8.0975360939830959E-2</v>
      </c>
      <c r="R380" s="5">
        <f t="shared" si="623"/>
        <v>4.8107936790748346E-2</v>
      </c>
      <c r="S380" s="5">
        <f t="shared" si="624"/>
        <v>1.8099645792194877E-2</v>
      </c>
      <c r="T380" s="5">
        <f t="shared" si="625"/>
        <v>5.4141026050603676E-2</v>
      </c>
      <c r="U380" s="5">
        <f t="shared" si="626"/>
        <v>4.1730962502819074E-2</v>
      </c>
      <c r="V380" s="5">
        <f t="shared" si="627"/>
        <v>1.1663874170853713E-3</v>
      </c>
      <c r="W380" s="5">
        <f t="shared" si="628"/>
        <v>2.3413875661379972E-2</v>
      </c>
      <c r="X380" s="5">
        <f t="shared" si="629"/>
        <v>1.5654777421372675E-2</v>
      </c>
      <c r="Y380" s="5">
        <f t="shared" si="630"/>
        <v>5.2334790629505615E-3</v>
      </c>
      <c r="Z380" s="5">
        <f t="shared" si="631"/>
        <v>1.0721833690308458E-2</v>
      </c>
      <c r="AA380" s="5">
        <f t="shared" si="632"/>
        <v>9.3005950689153301E-3</v>
      </c>
      <c r="AB380" s="5">
        <f t="shared" si="633"/>
        <v>4.0338747612789902E-3</v>
      </c>
      <c r="AC380" s="5">
        <f t="shared" si="634"/>
        <v>4.2280304132718848E-5</v>
      </c>
      <c r="AD380" s="5">
        <f t="shared" si="635"/>
        <v>5.0775590913442522E-3</v>
      </c>
      <c r="AE380" s="5">
        <f t="shared" si="636"/>
        <v>3.394912425796006E-3</v>
      </c>
      <c r="AF380" s="5">
        <f t="shared" si="637"/>
        <v>1.1349380845681932E-3</v>
      </c>
      <c r="AG380" s="5">
        <f t="shared" si="638"/>
        <v>2.5294407125515207E-4</v>
      </c>
      <c r="AH380" s="5">
        <f t="shared" si="639"/>
        <v>1.7921842842064217E-3</v>
      </c>
      <c r="AI380" s="5">
        <f t="shared" si="640"/>
        <v>1.5546203007555008E-3</v>
      </c>
      <c r="AJ380" s="5">
        <f t="shared" si="641"/>
        <v>6.742733715554538E-4</v>
      </c>
      <c r="AK380" s="5">
        <f t="shared" si="642"/>
        <v>1.9496489673086738E-4</v>
      </c>
      <c r="AL380" s="5">
        <f t="shared" si="643"/>
        <v>9.8087429483268498E-7</v>
      </c>
      <c r="AM380" s="5">
        <f t="shared" si="644"/>
        <v>8.8090008502498922E-4</v>
      </c>
      <c r="AN380" s="5">
        <f t="shared" si="645"/>
        <v>5.8897958462643071E-4</v>
      </c>
      <c r="AO380" s="5">
        <f t="shared" si="646"/>
        <v>1.9689914724941934E-4</v>
      </c>
      <c r="AP380" s="5">
        <f t="shared" si="647"/>
        <v>4.3882985873088208E-5</v>
      </c>
      <c r="AQ380" s="5">
        <f t="shared" si="648"/>
        <v>7.3351629858696788E-6</v>
      </c>
      <c r="AR380" s="5">
        <f t="shared" si="649"/>
        <v>2.3965486511582558E-4</v>
      </c>
      <c r="AS380" s="5">
        <f t="shared" si="650"/>
        <v>2.0788728132880519E-4</v>
      </c>
      <c r="AT380" s="5">
        <f t="shared" si="651"/>
        <v>9.0165333629665481E-5</v>
      </c>
      <c r="AU380" s="5">
        <f t="shared" si="652"/>
        <v>2.6071139246177673E-5</v>
      </c>
      <c r="AV380" s="5">
        <f t="shared" si="653"/>
        <v>5.653816224858575E-6</v>
      </c>
      <c r="AW380" s="5">
        <f t="shared" si="654"/>
        <v>1.5802511391254563E-8</v>
      </c>
      <c r="AX380" s="5">
        <f t="shared" si="655"/>
        <v>1.2735531414426063E-4</v>
      </c>
      <c r="AY380" s="5">
        <f t="shared" si="656"/>
        <v>8.5151178095898758E-5</v>
      </c>
      <c r="AZ380" s="5">
        <f t="shared" si="657"/>
        <v>2.8466511899559503E-5</v>
      </c>
      <c r="BA380" s="5">
        <f t="shared" si="658"/>
        <v>6.3443420502073861E-6</v>
      </c>
      <c r="BB380" s="5">
        <f t="shared" si="659"/>
        <v>1.0604743968645269E-6</v>
      </c>
      <c r="BC380" s="5">
        <f t="shared" si="660"/>
        <v>1.4180899295849544E-7</v>
      </c>
      <c r="BD380" s="5">
        <f t="shared" si="661"/>
        <v>2.67059842747126E-5</v>
      </c>
      <c r="BE380" s="5">
        <f t="shared" si="662"/>
        <v>2.3165957692520098E-5</v>
      </c>
      <c r="BF380" s="5">
        <f t="shared" si="663"/>
        <v>1.0047590650305779E-5</v>
      </c>
      <c r="BG380" s="5">
        <f t="shared" si="664"/>
        <v>2.9052422298865584E-6</v>
      </c>
      <c r="BH380" s="5">
        <f t="shared" si="665"/>
        <v>6.3003405802011988E-7</v>
      </c>
      <c r="BI380" s="5">
        <f t="shared" si="666"/>
        <v>1.0930390868806819E-7</v>
      </c>
      <c r="BJ380" s="8">
        <f t="shared" si="667"/>
        <v>0.3779440568717089</v>
      </c>
      <c r="BK380" s="8">
        <f t="shared" si="668"/>
        <v>0.35945163476988751</v>
      </c>
      <c r="BL380" s="8">
        <f t="shared" si="669"/>
        <v>0.25192649863479538</v>
      </c>
      <c r="BM380" s="8">
        <f t="shared" si="670"/>
        <v>0.20021564407975881</v>
      </c>
      <c r="BN380" s="8">
        <f t="shared" si="671"/>
        <v>0.7997432445113567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1.8034188034187999</v>
      </c>
      <c r="F381">
        <f>VLOOKUP(B381,home!$B$2:$E$405,3,FALSE)</f>
        <v>0.92</v>
      </c>
      <c r="G381">
        <f>VLOOKUP(C381,away!$B$2:$E$405,4,FALSE)</f>
        <v>1.1100000000000001</v>
      </c>
      <c r="H381">
        <f>VLOOKUP(A381,away!$A$2:$E$405,3,FALSE)</f>
        <v>1.23931623931624</v>
      </c>
      <c r="I381">
        <f>VLOOKUP(C381,away!$B$2:$E$405,3,FALSE)</f>
        <v>0.48</v>
      </c>
      <c r="J381">
        <f>VLOOKUP(B381,home!$B$2:$E$405,4,FALSE)</f>
        <v>0.92</v>
      </c>
      <c r="K381" s="3">
        <f t="shared" si="616"/>
        <v>1.8416512820512787</v>
      </c>
      <c r="L381" s="3">
        <f t="shared" si="617"/>
        <v>0.54728205128205165</v>
      </c>
      <c r="M381" s="5">
        <f t="shared" si="618"/>
        <v>9.1727474352622559E-2</v>
      </c>
      <c r="N381" s="5">
        <f t="shared" si="619"/>
        <v>0.1689300207408331</v>
      </c>
      <c r="O381" s="5">
        <f t="shared" si="620"/>
        <v>5.0200800322625042E-2</v>
      </c>
      <c r="P381" s="5">
        <f t="shared" si="621"/>
        <v>9.2452368274162644E-2</v>
      </c>
      <c r="Q381" s="5">
        <f t="shared" si="622"/>
        <v>0.15555509463715222</v>
      </c>
      <c r="R381" s="5">
        <f t="shared" si="623"/>
        <v>1.3736998488283456E-2</v>
      </c>
      <c r="S381" s="5">
        <f t="shared" si="624"/>
        <v>2.3295747702163302E-2</v>
      </c>
      <c r="T381" s="5">
        <f t="shared" si="625"/>
        <v>8.5132511280394327E-2</v>
      </c>
      <c r="U381" s="5">
        <f t="shared" si="626"/>
        <v>2.5298760877483704E-2</v>
      </c>
      <c r="V381" s="5">
        <f t="shared" si="627"/>
        <v>2.6088718674320667E-3</v>
      </c>
      <c r="W381" s="5">
        <f t="shared" si="628"/>
        <v>9.5492746489373101E-2</v>
      </c>
      <c r="X381" s="5">
        <f t="shared" si="629"/>
        <v>5.226146618126104E-2</v>
      </c>
      <c r="Y381" s="5">
        <f t="shared" si="630"/>
        <v>1.4300881207344057E-2</v>
      </c>
      <c r="Z381" s="5">
        <f t="shared" si="631"/>
        <v>2.5060042370420713E-3</v>
      </c>
      <c r="AA381" s="5">
        <f t="shared" si="632"/>
        <v>4.6151859159744672E-3</v>
      </c>
      <c r="AB381" s="5">
        <f t="shared" si="633"/>
        <v>4.249781529529692E-3</v>
      </c>
      <c r="AC381" s="5">
        <f t="shared" si="634"/>
        <v>1.643430610418278E-4</v>
      </c>
      <c r="AD381" s="5">
        <f t="shared" si="635"/>
        <v>4.3966084749687932E-2</v>
      </c>
      <c r="AE381" s="5">
        <f t="shared" si="636"/>
        <v>2.4061849048649737E-2</v>
      </c>
      <c r="AF381" s="5">
        <f t="shared" si="637"/>
        <v>6.584309052492055E-3</v>
      </c>
      <c r="AG381" s="5">
        <f t="shared" si="638"/>
        <v>1.2011580548409448E-3</v>
      </c>
      <c r="AH381" s="5">
        <f t="shared" si="639"/>
        <v>3.428727848424743E-4</v>
      </c>
      <c r="AI381" s="5">
        <f t="shared" si="640"/>
        <v>6.3145210378563505E-4</v>
      </c>
      <c r="AJ381" s="5">
        <f t="shared" si="641"/>
        <v>5.8145728824539604E-4</v>
      </c>
      <c r="AK381" s="5">
        <f t="shared" si="642"/>
        <v>3.5694718678506445E-4</v>
      </c>
      <c r="AL381" s="5">
        <f t="shared" si="643"/>
        <v>6.6256725413950555E-6</v>
      </c>
      <c r="AM381" s="5">
        <f t="shared" si="644"/>
        <v>1.6194039269207587E-2</v>
      </c>
      <c r="AN381" s="5">
        <f t="shared" si="645"/>
        <v>8.8627070297940241E-3</v>
      </c>
      <c r="AO381" s="5">
        <f t="shared" si="646"/>
        <v>2.4252002415887661E-3</v>
      </c>
      <c r="AP381" s="5">
        <f t="shared" si="647"/>
        <v>4.4242285432880918E-4</v>
      </c>
      <c r="AQ381" s="5">
        <f t="shared" si="648"/>
        <v>6.0532521812782731E-5</v>
      </c>
      <c r="AR381" s="5">
        <f t="shared" si="649"/>
        <v>3.7529624203475786E-5</v>
      </c>
      <c r="AS381" s="5">
        <f t="shared" si="650"/>
        <v>6.9116480529233883E-5</v>
      </c>
      <c r="AT381" s="5">
        <f t="shared" si="651"/>
        <v>6.3644227488767925E-5</v>
      </c>
      <c r="AU381" s="5">
        <f t="shared" si="652"/>
        <v>3.9070157716617547E-5</v>
      </c>
      <c r="AV381" s="5">
        <f t="shared" si="653"/>
        <v>1.7988401512188594E-5</v>
      </c>
      <c r="AW381" s="5">
        <f t="shared" si="654"/>
        <v>1.8550092185340662E-7</v>
      </c>
      <c r="AX381" s="5">
        <f t="shared" si="655"/>
        <v>4.9706288636208185E-3</v>
      </c>
      <c r="AY381" s="5">
        <f t="shared" si="656"/>
        <v>2.7203359606441744E-3</v>
      </c>
      <c r="AZ381" s="5">
        <f t="shared" si="657"/>
        <v>7.4439552235883708E-4</v>
      </c>
      <c r="BA381" s="5">
        <f t="shared" si="658"/>
        <v>1.3579810281390625E-4</v>
      </c>
      <c r="BB381" s="5">
        <f t="shared" si="659"/>
        <v>1.8579966067051388E-5</v>
      </c>
      <c r="BC381" s="5">
        <f t="shared" si="660"/>
        <v>2.0336963883853599E-6</v>
      </c>
      <c r="BD381" s="5">
        <f t="shared" si="661"/>
        <v>3.4232149529871268E-6</v>
      </c>
      <c r="BE381" s="5">
        <f t="shared" si="662"/>
        <v>6.3043682069058503E-6</v>
      </c>
      <c r="BF381" s="5">
        <f t="shared" si="663"/>
        <v>5.8052238953857412E-6</v>
      </c>
      <c r="BG381" s="5">
        <f t="shared" si="664"/>
        <v>3.5637326765106218E-6</v>
      </c>
      <c r="BH381" s="5">
        <f t="shared" si="665"/>
        <v>1.6407882131459556E-6</v>
      </c>
      <c r="BI381" s="5">
        <f t="shared" si="666"/>
        <v>6.0435194326297508E-7</v>
      </c>
      <c r="BJ381" s="8">
        <f t="shared" si="667"/>
        <v>0.68406279547065363</v>
      </c>
      <c r="BK381" s="8">
        <f t="shared" si="668"/>
        <v>0.21297576689060796</v>
      </c>
      <c r="BL381" s="8">
        <f t="shared" si="669"/>
        <v>0.10026294706889344</v>
      </c>
      <c r="BM381" s="8">
        <f t="shared" si="670"/>
        <v>0.42448460639179586</v>
      </c>
      <c r="BN381" s="8">
        <f t="shared" si="671"/>
        <v>0.57260275681567896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1.5777777777777799</v>
      </c>
      <c r="F382" t="e">
        <f>VLOOKUP(B382,home!$B$2:$E$405,3,FALSE)</f>
        <v>#N/A</v>
      </c>
      <c r="G382">
        <f>VLOOKUP(C382,away!$B$2:$E$405,4,FALSE)</f>
        <v>1.03</v>
      </c>
      <c r="H382">
        <f>VLOOKUP(A382,away!$A$2:$E$405,3,FALSE)</f>
        <v>1.31111111111111</v>
      </c>
      <c r="I382">
        <f>VLOOKUP(C382,away!$B$2:$E$405,3,FALSE)</f>
        <v>0.87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1.5777777777777799</v>
      </c>
      <c r="F383">
        <f>VLOOKUP(B383,home!$B$2:$E$405,3,FALSE)</f>
        <v>0.87</v>
      </c>
      <c r="G383">
        <f>VLOOKUP(C383,away!$B$2:$E$405,4,FALSE)</f>
        <v>1.1100000000000001</v>
      </c>
      <c r="H383">
        <f>VLOOKUP(A383,away!$A$2:$E$405,3,FALSE)</f>
        <v>1.31111111111111</v>
      </c>
      <c r="I383">
        <f>VLOOKUP(C383,away!$B$2:$E$405,3,FALSE)</f>
        <v>0.95</v>
      </c>
      <c r="J383">
        <f>VLOOKUP(B383,home!$B$2:$E$405,4,FALSE)</f>
        <v>0.87</v>
      </c>
      <c r="K383" s="3">
        <f t="shared" si="616"/>
        <v>1.5236600000000022</v>
      </c>
      <c r="L383" s="3">
        <f t="shared" si="617"/>
        <v>1.0836333333333323</v>
      </c>
      <c r="M383" s="5">
        <f t="shared" si="618"/>
        <v>7.3733846863362804E-2</v>
      </c>
      <c r="N383" s="5">
        <f t="shared" si="619"/>
        <v>0.11234531311183155</v>
      </c>
      <c r="O383" s="5">
        <f t="shared" si="620"/>
        <v>7.9900454256035314E-2</v>
      </c>
      <c r="P383" s="5">
        <f t="shared" si="621"/>
        <v>0.12174112613175095</v>
      </c>
      <c r="Q383" s="5">
        <f t="shared" si="622"/>
        <v>8.5588029887986763E-2</v>
      </c>
      <c r="R383" s="5">
        <f t="shared" si="623"/>
        <v>4.3291397790157497E-2</v>
      </c>
      <c r="S383" s="5">
        <f t="shared" si="624"/>
        <v>5.0251351388500419E-2</v>
      </c>
      <c r="T383" s="5">
        <f t="shared" si="625"/>
        <v>9.2746042120951971E-2</v>
      </c>
      <c r="U383" s="5">
        <f t="shared" si="626"/>
        <v>6.596137115695147E-2</v>
      </c>
      <c r="V383" s="5">
        <f t="shared" si="627"/>
        <v>9.2188268540966435E-3</v>
      </c>
      <c r="W383" s="5">
        <f t="shared" si="628"/>
        <v>4.3469019206376712E-2</v>
      </c>
      <c r="X383" s="5">
        <f t="shared" si="629"/>
        <v>4.7104478179336641E-2</v>
      </c>
      <c r="Y383" s="5">
        <f t="shared" si="630"/>
        <v>2.5521991352200891E-2</v>
      </c>
      <c r="Z383" s="5">
        <f t="shared" si="631"/>
        <v>1.5637333897335876E-2</v>
      </c>
      <c r="AA383" s="5">
        <f t="shared" si="632"/>
        <v>2.3825980166014813E-2</v>
      </c>
      <c r="AB383" s="5">
        <f t="shared" si="633"/>
        <v>1.8151346469875096E-2</v>
      </c>
      <c r="AC383" s="5">
        <f t="shared" si="634"/>
        <v>9.5131884013789593E-4</v>
      </c>
      <c r="AD383" s="5">
        <f t="shared" si="635"/>
        <v>1.6558001450997013E-2</v>
      </c>
      <c r="AE383" s="5">
        <f t="shared" si="636"/>
        <v>1.7942802305682046E-2</v>
      </c>
      <c r="AF383" s="5">
        <f t="shared" si="637"/>
        <v>9.721709335923619E-3</v>
      </c>
      <c r="AG383" s="5">
        <f t="shared" si="638"/>
        <v>3.5115894311282293E-3</v>
      </c>
      <c r="AH383" s="5">
        <f t="shared" si="639"/>
        <v>4.2362840639040954E-3</v>
      </c>
      <c r="AI383" s="5">
        <f t="shared" si="640"/>
        <v>6.4546565768081243E-3</v>
      </c>
      <c r="AJ383" s="5">
        <f t="shared" si="641"/>
        <v>4.9173510199097418E-3</v>
      </c>
      <c r="AK383" s="5">
        <f t="shared" si="642"/>
        <v>2.4974570183318966E-3</v>
      </c>
      <c r="AL383" s="5">
        <f t="shared" si="643"/>
        <v>6.2828473942696234E-5</v>
      </c>
      <c r="AM383" s="5">
        <f t="shared" si="644"/>
        <v>5.0457528981652294E-3</v>
      </c>
      <c r="AN383" s="5">
        <f t="shared" si="645"/>
        <v>5.4677460322151089E-3</v>
      </c>
      <c r="AO383" s="5">
        <f t="shared" si="646"/>
        <v>2.9625159293546807E-3</v>
      </c>
      <c r="AP383" s="5">
        <f t="shared" si="647"/>
        <v>1.070093670526569E-3</v>
      </c>
      <c r="AQ383" s="5">
        <f t="shared" si="648"/>
        <v>2.8989729279290169E-4</v>
      </c>
      <c r="AR383" s="5">
        <f t="shared" si="649"/>
        <v>9.181157242230543E-4</v>
      </c>
      <c r="AS383" s="5">
        <f t="shared" si="650"/>
        <v>1.398896204369701E-3</v>
      </c>
      <c r="AT383" s="5">
        <f t="shared" si="651"/>
        <v>1.0657210953749711E-3</v>
      </c>
      <c r="AU383" s="5">
        <f t="shared" si="652"/>
        <v>5.4126553472634369E-4</v>
      </c>
      <c r="AV383" s="5">
        <f t="shared" si="653"/>
        <v>2.0617616116028558E-4</v>
      </c>
      <c r="AW383" s="5">
        <f t="shared" si="654"/>
        <v>2.8815385396649518E-6</v>
      </c>
      <c r="AX383" s="5">
        <f t="shared" si="655"/>
        <v>1.2813353101364081E-3</v>
      </c>
      <c r="AY383" s="5">
        <f t="shared" si="656"/>
        <v>1.388497653240815E-3</v>
      </c>
      <c r="AZ383" s="5">
        <f t="shared" si="657"/>
        <v>7.5231117015342691E-4</v>
      </c>
      <c r="BA383" s="5">
        <f t="shared" si="658"/>
        <v>2.7174315367241926E-4</v>
      </c>
      <c r="BB383" s="5">
        <f t="shared" si="659"/>
        <v>7.3617484856138918E-5</v>
      </c>
      <c r="BC383" s="5">
        <f t="shared" si="660"/>
        <v>1.5954872101254788E-5</v>
      </c>
      <c r="BD383" s="5">
        <f t="shared" si="661"/>
        <v>1.6581680043759576E-4</v>
      </c>
      <c r="BE383" s="5">
        <f t="shared" si="662"/>
        <v>2.5264842615474751E-4</v>
      </c>
      <c r="BF383" s="5">
        <f t="shared" si="663"/>
        <v>1.9247515049747164E-4</v>
      </c>
      <c r="BG383" s="5">
        <f t="shared" si="664"/>
        <v>9.7755562602326043E-5</v>
      </c>
      <c r="BH383" s="5">
        <f t="shared" si="665"/>
        <v>3.723656012866509E-5</v>
      </c>
      <c r="BI383" s="5">
        <f t="shared" si="666"/>
        <v>1.1347171441128385E-5</v>
      </c>
      <c r="BJ383" s="8">
        <f t="shared" si="667"/>
        <v>0.47312844184963049</v>
      </c>
      <c r="BK383" s="8">
        <f t="shared" si="668"/>
        <v>0.25734779620503223</v>
      </c>
      <c r="BL383" s="8">
        <f t="shared" si="669"/>
        <v>0.25412375290910438</v>
      </c>
      <c r="BM383" s="8">
        <f t="shared" si="670"/>
        <v>0.48225154070527687</v>
      </c>
      <c r="BN383" s="8">
        <f t="shared" si="671"/>
        <v>0.51660016804112485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1.5777777777777799</v>
      </c>
      <c r="F384">
        <f>VLOOKUP(B384,home!$B$2:$E$405,3,FALSE)</f>
        <v>1.74</v>
      </c>
      <c r="G384">
        <f>VLOOKUP(C384,away!$B$2:$E$405,4,FALSE)</f>
        <v>0.54</v>
      </c>
      <c r="H384">
        <f>VLOOKUP(A384,away!$A$2:$E$405,3,FALSE)</f>
        <v>1.31111111111111</v>
      </c>
      <c r="I384">
        <f>VLOOKUP(C384,away!$B$2:$E$405,3,FALSE)</f>
        <v>0.81</v>
      </c>
      <c r="J384">
        <f>VLOOKUP(B384,home!$B$2:$E$405,4,FALSE)</f>
        <v>1.74</v>
      </c>
      <c r="K384" s="3">
        <f t="shared" si="616"/>
        <v>1.482480000000002</v>
      </c>
      <c r="L384" s="3">
        <f t="shared" si="617"/>
        <v>1.8478799999999986</v>
      </c>
      <c r="M384" s="5">
        <f t="shared" si="618"/>
        <v>3.5780221868945826E-2</v>
      </c>
      <c r="N384" s="5">
        <f t="shared" si="619"/>
        <v>5.304346331627488E-2</v>
      </c>
      <c r="O384" s="5">
        <f t="shared" si="620"/>
        <v>6.6117556387187568E-2</v>
      </c>
      <c r="P384" s="5">
        <f t="shared" si="621"/>
        <v>9.8017954992877951E-2</v>
      </c>
      <c r="Q384" s="5">
        <f t="shared" si="622"/>
        <v>3.931793674855566E-2</v>
      </c>
      <c r="R384" s="5">
        <f t="shared" si="623"/>
        <v>6.1088655048378036E-2</v>
      </c>
      <c r="S384" s="5">
        <f t="shared" si="624"/>
        <v>6.7128702668305396E-2</v>
      </c>
      <c r="T384" s="5">
        <f t="shared" si="625"/>
        <v>7.2654828958920975E-2</v>
      </c>
      <c r="U384" s="5">
        <f t="shared" si="626"/>
        <v>9.0562709336119596E-2</v>
      </c>
      <c r="V384" s="5">
        <f t="shared" si="627"/>
        <v>2.0432822048922585E-2</v>
      </c>
      <c r="W384" s="5">
        <f t="shared" si="628"/>
        <v>1.9429351623666283E-2</v>
      </c>
      <c r="X384" s="5">
        <f t="shared" si="629"/>
        <v>3.5903110278340429E-2</v>
      </c>
      <c r="Y384" s="5">
        <f t="shared" si="630"/>
        <v>3.3172319710569831E-2</v>
      </c>
      <c r="Z384" s="5">
        <f t="shared" si="631"/>
        <v>3.762816796359892E-2</v>
      </c>
      <c r="AA384" s="5">
        <f t="shared" si="632"/>
        <v>5.5783006442676197E-2</v>
      </c>
      <c r="AB384" s="5">
        <f t="shared" si="633"/>
        <v>4.1348595695569375E-2</v>
      </c>
      <c r="AC384" s="5">
        <f t="shared" si="634"/>
        <v>3.4984121942152903E-3</v>
      </c>
      <c r="AD384" s="5">
        <f t="shared" si="635"/>
        <v>7.2009062987632095E-3</v>
      </c>
      <c r="AE384" s="5">
        <f t="shared" si="636"/>
        <v>1.3306410731358551E-2</v>
      </c>
      <c r="AF384" s="5">
        <f t="shared" si="637"/>
        <v>1.2294325131131411E-2</v>
      </c>
      <c r="AG384" s="5">
        <f t="shared" si="638"/>
        <v>7.5728125077716996E-3</v>
      </c>
      <c r="AH384" s="5">
        <f t="shared" si="639"/>
        <v>1.7383084754143782E-2</v>
      </c>
      <c r="AI384" s="5">
        <f t="shared" si="640"/>
        <v>2.577007548632311E-2</v>
      </c>
      <c r="AJ384" s="5">
        <f t="shared" si="641"/>
        <v>1.9101810753482173E-2</v>
      </c>
      <c r="AK384" s="5">
        <f t="shared" si="642"/>
        <v>9.4393508019407612E-3</v>
      </c>
      <c r="AL384" s="5">
        <f t="shared" si="643"/>
        <v>3.8334833166223971E-4</v>
      </c>
      <c r="AM384" s="5">
        <f t="shared" si="644"/>
        <v>2.1350399139580985E-3</v>
      </c>
      <c r="AN384" s="5">
        <f t="shared" si="645"/>
        <v>3.9452975562048881E-3</v>
      </c>
      <c r="AO384" s="5">
        <f t="shared" si="646"/>
        <v>3.6452182240799421E-3</v>
      </c>
      <c r="AP384" s="5">
        <f t="shared" si="647"/>
        <v>2.2453086173042799E-3</v>
      </c>
      <c r="AQ384" s="5">
        <f t="shared" si="648"/>
        <v>1.0372652219360577E-3</v>
      </c>
      <c r="AR384" s="5">
        <f t="shared" si="649"/>
        <v>6.4243709310974305E-3</v>
      </c>
      <c r="AS384" s="5">
        <f t="shared" si="650"/>
        <v>9.524001417933331E-3</v>
      </c>
      <c r="AT384" s="5">
        <f t="shared" si="651"/>
        <v>7.0595708110289136E-3</v>
      </c>
      <c r="AU384" s="5">
        <f t="shared" si="652"/>
        <v>3.4885575119780517E-3</v>
      </c>
      <c r="AV384" s="5">
        <f t="shared" si="653"/>
        <v>1.2929291850893078E-3</v>
      </c>
      <c r="AW384" s="5">
        <f t="shared" si="654"/>
        <v>2.9171159028313032E-5</v>
      </c>
      <c r="AX384" s="5">
        <f t="shared" si="655"/>
        <v>5.2752566194076808E-4</v>
      </c>
      <c r="AY384" s="5">
        <f t="shared" si="656"/>
        <v>9.7480412018710583E-4</v>
      </c>
      <c r="AZ384" s="5">
        <f t="shared" si="657"/>
        <v>9.0066051880567394E-4</v>
      </c>
      <c r="BA384" s="5">
        <f t="shared" si="658"/>
        <v>5.5477085316354264E-4</v>
      </c>
      <c r="BB384" s="5">
        <f t="shared" si="659"/>
        <v>2.5628749103596163E-4</v>
      </c>
      <c r="BC384" s="5">
        <f t="shared" si="660"/>
        <v>9.4717705787106379E-5</v>
      </c>
      <c r="BD384" s="5">
        <f t="shared" si="661"/>
        <v>1.9785777593593875E-3</v>
      </c>
      <c r="BE384" s="5">
        <f t="shared" si="662"/>
        <v>2.9332019566951084E-3</v>
      </c>
      <c r="BF384" s="5">
        <f t="shared" si="663"/>
        <v>2.1742066183806858E-3</v>
      </c>
      <c r="BG384" s="5">
        <f t="shared" si="664"/>
        <v>1.0744059425390009E-3</v>
      </c>
      <c r="BH384" s="5">
        <f t="shared" si="665"/>
        <v>3.9819633042380515E-4</v>
      </c>
      <c r="BI384" s="5">
        <f t="shared" si="666"/>
        <v>1.1806361918533663E-4</v>
      </c>
      <c r="BJ384" s="8">
        <f t="shared" si="667"/>
        <v>0.3102123611897562</v>
      </c>
      <c r="BK384" s="8">
        <f t="shared" si="668"/>
        <v>0.22621626622511637</v>
      </c>
      <c r="BL384" s="8">
        <f t="shared" si="669"/>
        <v>0.42306092678953094</v>
      </c>
      <c r="BM384" s="8">
        <f t="shared" si="670"/>
        <v>0.64280630084462398</v>
      </c>
      <c r="BN384" s="8">
        <f t="shared" si="671"/>
        <v>0.35336578836221993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1.5777777777777799</v>
      </c>
      <c r="F385">
        <f>VLOOKUP(B385,home!$B$2:$E$405,3,FALSE)</f>
        <v>0.72</v>
      </c>
      <c r="G385">
        <f>VLOOKUP(C385,away!$B$2:$E$405,4,FALSE)</f>
        <v>1.27</v>
      </c>
      <c r="H385">
        <f>VLOOKUP(A385,away!$A$2:$E$405,3,FALSE)</f>
        <v>1.31111111111111</v>
      </c>
      <c r="I385">
        <f>VLOOKUP(C385,away!$B$2:$E$405,3,FALSE)</f>
        <v>0.55000000000000004</v>
      </c>
      <c r="J385">
        <f>VLOOKUP(B385,home!$B$2:$E$405,4,FALSE)</f>
        <v>0.72</v>
      </c>
      <c r="K385" s="3">
        <f t="shared" si="616"/>
        <v>1.4427200000000018</v>
      </c>
      <c r="L385" s="3">
        <f t="shared" si="617"/>
        <v>0.51919999999999966</v>
      </c>
      <c r="M385" s="5">
        <f t="shared" si="618"/>
        <v>0.1405882322170342</v>
      </c>
      <c r="N385" s="5">
        <f t="shared" si="619"/>
        <v>0.20282945438415984</v>
      </c>
      <c r="O385" s="5">
        <f t="shared" si="620"/>
        <v>7.2993410167084105E-2</v>
      </c>
      <c r="P385" s="5">
        <f t="shared" si="621"/>
        <v>0.10530905271625571</v>
      </c>
      <c r="Q385" s="5">
        <f t="shared" si="622"/>
        <v>0.14631305521455776</v>
      </c>
      <c r="R385" s="5">
        <f t="shared" si="623"/>
        <v>1.8949089279375018E-2</v>
      </c>
      <c r="S385" s="5">
        <f t="shared" si="624"/>
        <v>1.9720705654216596E-2</v>
      </c>
      <c r="T385" s="5">
        <f t="shared" si="625"/>
        <v>7.5965738267398344E-2</v>
      </c>
      <c r="U385" s="5">
        <f t="shared" si="626"/>
        <v>2.7338230085139963E-2</v>
      </c>
      <c r="V385" s="5">
        <f t="shared" si="627"/>
        <v>1.6413329105317287E-3</v>
      </c>
      <c r="W385" s="5">
        <f t="shared" si="628"/>
        <v>7.0362923673049013E-2</v>
      </c>
      <c r="X385" s="5">
        <f t="shared" si="629"/>
        <v>3.6532429971047019E-2</v>
      </c>
      <c r="Y385" s="5">
        <f t="shared" si="630"/>
        <v>9.4838188204837987E-3</v>
      </c>
      <c r="Z385" s="5">
        <f t="shared" si="631"/>
        <v>3.2794557179505017E-3</v>
      </c>
      <c r="AA385" s="5">
        <f t="shared" si="632"/>
        <v>4.7313363534015537E-3</v>
      </c>
      <c r="AB385" s="5">
        <f t="shared" si="633"/>
        <v>3.4129967918897501E-3</v>
      </c>
      <c r="AC385" s="5">
        <f t="shared" si="634"/>
        <v>7.6841074851341764E-5</v>
      </c>
      <c r="AD385" s="5">
        <f t="shared" si="635"/>
        <v>2.537849931039533E-2</v>
      </c>
      <c r="AE385" s="5">
        <f t="shared" si="636"/>
        <v>1.3176516841957246E-2</v>
      </c>
      <c r="AF385" s="5">
        <f t="shared" si="637"/>
        <v>3.4206237721720986E-3</v>
      </c>
      <c r="AG385" s="5">
        <f t="shared" si="638"/>
        <v>5.9199595417058423E-4</v>
      </c>
      <c r="AH385" s="5">
        <f t="shared" si="639"/>
        <v>4.2567335218997472E-4</v>
      </c>
      <c r="AI385" s="5">
        <f t="shared" si="640"/>
        <v>6.1412745867152102E-4</v>
      </c>
      <c r="AJ385" s="5">
        <f t="shared" si="641"/>
        <v>4.4300698358728911E-4</v>
      </c>
      <c r="AK385" s="5">
        <f t="shared" si="642"/>
        <v>2.1304501178701817E-4</v>
      </c>
      <c r="AL385" s="5">
        <f t="shared" si="643"/>
        <v>2.3023437096218785E-6</v>
      </c>
      <c r="AM385" s="5">
        <f t="shared" si="644"/>
        <v>7.3228137050187292E-3</v>
      </c>
      <c r="AN385" s="5">
        <f t="shared" si="645"/>
        <v>3.8020048756457216E-3</v>
      </c>
      <c r="AO385" s="5">
        <f t="shared" si="646"/>
        <v>9.8700046571762855E-4</v>
      </c>
      <c r="AP385" s="5">
        <f t="shared" si="647"/>
        <v>1.7081688060019748E-4</v>
      </c>
      <c r="AQ385" s="5">
        <f t="shared" si="648"/>
        <v>2.2172031101905614E-5</v>
      </c>
      <c r="AR385" s="5">
        <f t="shared" si="649"/>
        <v>4.4201920891406966E-5</v>
      </c>
      <c r="AS385" s="5">
        <f t="shared" si="650"/>
        <v>6.3770995308450737E-5</v>
      </c>
      <c r="AT385" s="5">
        <f t="shared" si="651"/>
        <v>4.600184517570409E-5</v>
      </c>
      <c r="AU385" s="5">
        <f t="shared" si="652"/>
        <v>2.2122594023963962E-5</v>
      </c>
      <c r="AV385" s="5">
        <f t="shared" si="653"/>
        <v>7.9791772125633266E-6</v>
      </c>
      <c r="AW385" s="5">
        <f t="shared" si="654"/>
        <v>4.7905391523732045E-8</v>
      </c>
      <c r="AX385" s="5">
        <f t="shared" si="655"/>
        <v>1.7607949647507704E-3</v>
      </c>
      <c r="AY385" s="5">
        <f t="shared" si="656"/>
        <v>9.1420474569859939E-4</v>
      </c>
      <c r="AZ385" s="5">
        <f t="shared" si="657"/>
        <v>2.3732755198335623E-4</v>
      </c>
      <c r="BA385" s="5">
        <f t="shared" si="658"/>
        <v>4.1073488329919495E-5</v>
      </c>
      <c r="BB385" s="5">
        <f t="shared" si="659"/>
        <v>5.3313387852235452E-6</v>
      </c>
      <c r="BC385" s="5">
        <f t="shared" si="660"/>
        <v>5.5360621945761282E-7</v>
      </c>
      <c r="BD385" s="5">
        <f t="shared" si="661"/>
        <v>3.8249395544697447E-6</v>
      </c>
      <c r="BE385" s="5">
        <f t="shared" si="662"/>
        <v>5.5183167940245977E-6</v>
      </c>
      <c r="BF385" s="5">
        <f t="shared" si="663"/>
        <v>3.9806930025375895E-6</v>
      </c>
      <c r="BG385" s="5">
        <f t="shared" si="664"/>
        <v>1.9143418028736796E-6</v>
      </c>
      <c r="BH385" s="5">
        <f t="shared" si="665"/>
        <v>6.9046480146047909E-7</v>
      </c>
      <c r="BI385" s="5">
        <f t="shared" si="666"/>
        <v>1.99229475672613E-7</v>
      </c>
      <c r="BJ385" s="8">
        <f t="shared" si="667"/>
        <v>0.59931914986324253</v>
      </c>
      <c r="BK385" s="8">
        <f t="shared" si="668"/>
        <v>0.26825267166229783</v>
      </c>
      <c r="BL385" s="8">
        <f t="shared" si="669"/>
        <v>0.12932112000116933</v>
      </c>
      <c r="BM385" s="8">
        <f t="shared" si="670"/>
        <v>0.31227594642588663</v>
      </c>
      <c r="BN385" s="8">
        <f t="shared" si="671"/>
        <v>0.68698229397846655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1.50359712230216</v>
      </c>
      <c r="F386">
        <f>VLOOKUP(B386,home!$B$2:$E$405,3,FALSE)</f>
        <v>1.71</v>
      </c>
      <c r="G386">
        <f>VLOOKUP(C386,away!$B$2:$E$405,4,FALSE)</f>
        <v>1.1399999999999999</v>
      </c>
      <c r="H386">
        <f>VLOOKUP(A386,away!$A$2:$E$405,3,FALSE)</f>
        <v>1.27338129496403</v>
      </c>
      <c r="I386">
        <f>VLOOKUP(C386,away!$B$2:$E$405,3,FALSE)</f>
        <v>0.56999999999999995</v>
      </c>
      <c r="J386">
        <f>VLOOKUP(B386,home!$B$2:$E$405,4,FALSE)</f>
        <v>1.71</v>
      </c>
      <c r="K386" s="3">
        <f t="shared" si="616"/>
        <v>2.9311122302158306</v>
      </c>
      <c r="L386" s="3">
        <f t="shared" si="617"/>
        <v>1.2411647482014401</v>
      </c>
      <c r="M386" s="5">
        <f t="shared" si="618"/>
        <v>1.5417115687854754E-2</v>
      </c>
      <c r="N386" s="5">
        <f t="shared" si="619"/>
        <v>4.5189296347323417E-2</v>
      </c>
      <c r="O386" s="5">
        <f t="shared" si="620"/>
        <v>1.913518051070872E-2</v>
      </c>
      <c r="P386" s="5">
        <f t="shared" si="621"/>
        <v>5.6087361622325929E-2</v>
      </c>
      <c r="Q386" s="5">
        <f t="shared" si="622"/>
        <v>6.6227449599243621E-2</v>
      </c>
      <c r="R386" s="5">
        <f t="shared" si="623"/>
        <v>1.1874955750181448E-2</v>
      </c>
      <c r="S386" s="5">
        <f t="shared" si="624"/>
        <v>5.1011359670728527E-2</v>
      </c>
      <c r="T386" s="5">
        <f t="shared" si="625"/>
        <v>8.2199175805868788E-2</v>
      </c>
      <c r="U386" s="5">
        <f t="shared" si="626"/>
        <v>3.4806828032628641E-2</v>
      </c>
      <c r="V386" s="5">
        <f t="shared" si="627"/>
        <v>2.0619886470669486E-2</v>
      </c>
      <c r="W386" s="5">
        <f t="shared" si="628"/>
        <v>6.4706695832115163E-2</v>
      </c>
      <c r="X386" s="5">
        <f t="shared" si="629"/>
        <v>8.0311669839414387E-2</v>
      </c>
      <c r="Y386" s="5">
        <f t="shared" si="630"/>
        <v>4.9840006736936983E-2</v>
      </c>
      <c r="Z386" s="5">
        <f t="shared" si="631"/>
        <v>4.9129254878590659E-3</v>
      </c>
      <c r="AA386" s="5">
        <f t="shared" si="632"/>
        <v>1.4400335983602783E-2</v>
      </c>
      <c r="AB386" s="5">
        <f t="shared" si="633"/>
        <v>2.110450046037762E-2</v>
      </c>
      <c r="AC386" s="5">
        <f t="shared" si="634"/>
        <v>4.6884378882345902E-3</v>
      </c>
      <c r="AD386" s="5">
        <f t="shared" si="635"/>
        <v>4.7415646882592123E-2</v>
      </c>
      <c r="AE386" s="5">
        <f t="shared" si="636"/>
        <v>5.8850629423840846E-2</v>
      </c>
      <c r="AF386" s="5">
        <f t="shared" si="637"/>
        <v>3.6521663325168853E-2</v>
      </c>
      <c r="AG386" s="5">
        <f t="shared" si="638"/>
        <v>1.5109800354960319E-2</v>
      </c>
      <c r="AH386" s="5">
        <f t="shared" si="639"/>
        <v>1.5244374815177591E-3</v>
      </c>
      <c r="AI386" s="5">
        <f t="shared" si="640"/>
        <v>4.4682973462761228E-3</v>
      </c>
      <c r="AJ386" s="5">
        <f t="shared" si="641"/>
        <v>6.5485404999554428E-3</v>
      </c>
      <c r="AK386" s="5">
        <f t="shared" si="642"/>
        <v>6.3981690498276953E-3</v>
      </c>
      <c r="AL386" s="5">
        <f t="shared" si="643"/>
        <v>6.8226020120840884E-4</v>
      </c>
      <c r="AM386" s="5">
        <f t="shared" si="644"/>
        <v>2.7796116496232166E-2</v>
      </c>
      <c r="AN386" s="5">
        <f t="shared" si="645"/>
        <v>3.4499559932023895E-2</v>
      </c>
      <c r="AO386" s="5">
        <f t="shared" si="646"/>
        <v>2.1409818808045468E-2</v>
      </c>
      <c r="AP386" s="5">
        <f t="shared" si="647"/>
        <v>8.857704123308734E-3</v>
      </c>
      <c r="AQ386" s="5">
        <f t="shared" si="648"/>
        <v>2.7484675269623367E-3</v>
      </c>
      <c r="AR386" s="5">
        <f t="shared" si="649"/>
        <v>3.7841561257936549E-4</v>
      </c>
      <c r="AS386" s="5">
        <f t="shared" si="650"/>
        <v>1.1091786301359937E-3</v>
      </c>
      <c r="AT386" s="5">
        <f t="shared" si="651"/>
        <v>1.6255635241428264E-3</v>
      </c>
      <c r="AU386" s="5">
        <f t="shared" si="652"/>
        <v>1.5882363755359281E-3</v>
      </c>
      <c r="AV386" s="5">
        <f t="shared" si="653"/>
        <v>1.1638247662017556E-3</v>
      </c>
      <c r="AW386" s="5">
        <f t="shared" si="654"/>
        <v>6.8946054286640165E-5</v>
      </c>
      <c r="AX386" s="5">
        <f t="shared" si="655"/>
        <v>1.3578922835768349E-2</v>
      </c>
      <c r="AY386" s="5">
        <f t="shared" si="656"/>
        <v>1.6853680342303206E-2</v>
      </c>
      <c r="AZ386" s="5">
        <f t="shared" si="657"/>
        <v>1.0459096959161163E-2</v>
      </c>
      <c r="BA386" s="5">
        <f t="shared" si="658"/>
        <v>4.3271541479105698E-3</v>
      </c>
      <c r="BB386" s="5">
        <f t="shared" si="659"/>
        <v>1.3426777971050604E-3</v>
      </c>
      <c r="BC386" s="5">
        <f t="shared" si="660"/>
        <v>3.3329686999191338E-4</v>
      </c>
      <c r="BD386" s="5">
        <f t="shared" si="661"/>
        <v>7.8279353083760255E-5</v>
      </c>
      <c r="BE386" s="5">
        <f t="shared" si="662"/>
        <v>2.2944556919719298E-4</v>
      </c>
      <c r="BF386" s="5">
        <f t="shared" si="663"/>
        <v>3.3626535702136254E-4</v>
      </c>
      <c r="BG386" s="5">
        <f t="shared" si="664"/>
        <v>3.2854383352106943E-4</v>
      </c>
      <c r="BH386" s="5">
        <f t="shared" si="665"/>
        <v>2.4074971214890013E-4</v>
      </c>
      <c r="BI386" s="5">
        <f t="shared" si="666"/>
        <v>1.4113288514011634E-4</v>
      </c>
      <c r="BJ386" s="8">
        <f t="shared" si="667"/>
        <v>0.68857852998627744</v>
      </c>
      <c r="BK386" s="8">
        <f t="shared" si="668"/>
        <v>0.16536010188332487</v>
      </c>
      <c r="BL386" s="8">
        <f t="shared" si="669"/>
        <v>0.12748088073378452</v>
      </c>
      <c r="BM386" s="8">
        <f t="shared" si="670"/>
        <v>0.75561634428559166</v>
      </c>
      <c r="BN386" s="8">
        <f t="shared" si="671"/>
        <v>0.21393135951763789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1.50359712230216</v>
      </c>
      <c r="F387">
        <f>VLOOKUP(B387,home!$B$2:$E$405,3,FALSE)</f>
        <v>1.1399999999999999</v>
      </c>
      <c r="G387">
        <f>VLOOKUP(C387,away!$B$2:$E$405,4,FALSE)</f>
        <v>1.24</v>
      </c>
      <c r="H387">
        <f>VLOOKUP(A387,away!$A$2:$E$405,3,FALSE)</f>
        <v>1.27338129496403</v>
      </c>
      <c r="I387">
        <f>VLOOKUP(C387,away!$B$2:$E$405,3,FALSE)</f>
        <v>0.48</v>
      </c>
      <c r="J387">
        <f>VLOOKUP(B387,home!$B$2:$E$405,4,FALSE)</f>
        <v>1.1399999999999999</v>
      </c>
      <c r="K387" s="3">
        <f t="shared" si="616"/>
        <v>2.125484892086333</v>
      </c>
      <c r="L387" s="3">
        <f t="shared" si="617"/>
        <v>0.69679424460431705</v>
      </c>
      <c r="M387" s="5">
        <f t="shared" si="618"/>
        <v>5.9470247310849628E-2</v>
      </c>
      <c r="N387" s="5">
        <f t="shared" si="619"/>
        <v>0.12640311218784875</v>
      </c>
      <c r="O387" s="5">
        <f t="shared" si="620"/>
        <v>4.1438526051395384E-2</v>
      </c>
      <c r="P387" s="5">
        <f t="shared" si="621"/>
        <v>8.8076961072566809E-2</v>
      </c>
      <c r="Q387" s="5">
        <f t="shared" si="622"/>
        <v>0.13433395263398321</v>
      </c>
      <c r="R387" s="5">
        <f t="shared" si="623"/>
        <v>1.4437063228749178E-2</v>
      </c>
      <c r="S387" s="5">
        <f t="shared" si="624"/>
        <v>3.2611059406016538E-2</v>
      </c>
      <c r="T387" s="5">
        <f t="shared" si="625"/>
        <v>9.3603125050308433E-2</v>
      </c>
      <c r="U387" s="5">
        <f t="shared" si="626"/>
        <v>3.0685759778801506E-2</v>
      </c>
      <c r="V387" s="5">
        <f t="shared" si="627"/>
        <v>5.3664239023694296E-3</v>
      </c>
      <c r="W387" s="5">
        <f t="shared" si="628"/>
        <v>9.5174928939257442E-2</v>
      </c>
      <c r="X387" s="5">
        <f t="shared" si="629"/>
        <v>6.6317342715499453E-2</v>
      </c>
      <c r="Y387" s="5">
        <f t="shared" si="630"/>
        <v>2.310477136080602E-2</v>
      </c>
      <c r="Z387" s="5">
        <f t="shared" si="631"/>
        <v>3.3532208555936819E-3</v>
      </c>
      <c r="AA387" s="5">
        <f t="shared" si="632"/>
        <v>7.1272202683931776E-3</v>
      </c>
      <c r="AB387" s="5">
        <f t="shared" si="633"/>
        <v>7.574399501520601E-3</v>
      </c>
      <c r="AC387" s="5">
        <f t="shared" si="634"/>
        <v>4.9673821209002017E-4</v>
      </c>
      <c r="AD387" s="5">
        <f t="shared" si="635"/>
        <v>5.0573218391445511E-2</v>
      </c>
      <c r="AE387" s="5">
        <f t="shared" si="636"/>
        <v>3.5239127506276433E-2</v>
      </c>
      <c r="AF387" s="5">
        <f t="shared" si="637"/>
        <v>1.2277210615625546E-2</v>
      </c>
      <c r="AG387" s="5">
        <f t="shared" si="638"/>
        <v>2.8515632322543018E-3</v>
      </c>
      <c r="AH387" s="5">
        <f t="shared" si="639"/>
        <v>5.8412624826621024E-4</v>
      </c>
      <c r="AI387" s="5">
        <f t="shared" si="640"/>
        <v>1.2415515157609004E-3</v>
      </c>
      <c r="AJ387" s="5">
        <f t="shared" si="641"/>
        <v>1.3194494947483405E-3</v>
      </c>
      <c r="AK387" s="5">
        <f t="shared" si="642"/>
        <v>9.3482332231951439E-4</v>
      </c>
      <c r="AL387" s="5">
        <f t="shared" si="643"/>
        <v>2.9427281134933029E-5</v>
      </c>
      <c r="AM387" s="5">
        <f t="shared" si="644"/>
        <v>2.1498522327040026E-2</v>
      </c>
      <c r="AN387" s="5">
        <f t="shared" si="645"/>
        <v>1.4980046624978901E-2</v>
      </c>
      <c r="AO387" s="5">
        <f t="shared" si="646"/>
        <v>5.2190051360948104E-3</v>
      </c>
      <c r="AP387" s="5">
        <f t="shared" si="647"/>
        <v>1.2121909137970781E-3</v>
      </c>
      <c r="AQ387" s="5">
        <f t="shared" si="648"/>
        <v>2.1116191302386294E-4</v>
      </c>
      <c r="AR387" s="5">
        <f t="shared" si="649"/>
        <v>8.1403161582841596E-5</v>
      </c>
      <c r="AS387" s="5">
        <f t="shared" si="650"/>
        <v>1.7302119011239236E-4</v>
      </c>
      <c r="AT387" s="5">
        <f t="shared" si="651"/>
        <v>1.8387696279734364E-4</v>
      </c>
      <c r="AU387" s="5">
        <f t="shared" si="652"/>
        <v>1.3027590214282489E-4</v>
      </c>
      <c r="AV387" s="5">
        <f t="shared" si="653"/>
        <v>6.9224865451872954E-5</v>
      </c>
      <c r="AW387" s="5">
        <f t="shared" si="654"/>
        <v>1.210626607511516E-6</v>
      </c>
      <c r="AX387" s="5">
        <f t="shared" si="655"/>
        <v>7.6157974013840385E-3</v>
      </c>
      <c r="AY387" s="5">
        <f t="shared" si="656"/>
        <v>5.306643797356912E-3</v>
      </c>
      <c r="AZ387" s="5">
        <f t="shared" si="657"/>
        <v>1.8488194280817467E-3</v>
      </c>
      <c r="BA387" s="5">
        <f t="shared" si="658"/>
        <v>4.294155789333354E-4</v>
      </c>
      <c r="BB387" s="5">
        <f t="shared" si="659"/>
        <v>7.4803575986044716E-5</v>
      </c>
      <c r="BC387" s="5">
        <f t="shared" si="660"/>
        <v>1.0424540244579538E-5</v>
      </c>
      <c r="BD387" s="5">
        <f t="shared" si="661"/>
        <v>9.45354241391987E-6</v>
      </c>
      <c r="BE387" s="5">
        <f t="shared" si="662"/>
        <v>2.0093361577484044E-5</v>
      </c>
      <c r="BF387" s="5">
        <f t="shared" si="663"/>
        <v>2.135406823208518E-5</v>
      </c>
      <c r="BG387" s="5">
        <f t="shared" si="664"/>
        <v>1.5129249803959253E-5</v>
      </c>
      <c r="BH387" s="5">
        <f t="shared" si="665"/>
        <v>8.0392479717288783E-6</v>
      </c>
      <c r="BI387" s="5">
        <f t="shared" si="666"/>
        <v>3.4174600215290856E-6</v>
      </c>
      <c r="BJ387" s="8">
        <f t="shared" si="667"/>
        <v>0.69828518387022664</v>
      </c>
      <c r="BK387" s="8">
        <f t="shared" si="668"/>
        <v>0.19135750098238427</v>
      </c>
      <c r="BL387" s="8">
        <f t="shared" si="669"/>
        <v>0.10605820842206279</v>
      </c>
      <c r="BM387" s="8">
        <f t="shared" si="670"/>
        <v>0.52958881847412509</v>
      </c>
      <c r="BN387" s="8">
        <f t="shared" si="671"/>
        <v>0.46415986248539298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1.50359712230216</v>
      </c>
      <c r="F388">
        <f>VLOOKUP(B388,home!$B$2:$E$405,3,FALSE)</f>
        <v>0.95</v>
      </c>
      <c r="G388">
        <f>VLOOKUP(C388,away!$B$2:$E$405,4,FALSE)</f>
        <v>0.95</v>
      </c>
      <c r="H388">
        <f>VLOOKUP(A388,away!$A$2:$E$405,3,FALSE)</f>
        <v>1.27338129496403</v>
      </c>
      <c r="I388">
        <f>VLOOKUP(C388,away!$B$2:$E$405,3,FALSE)</f>
        <v>0.86</v>
      </c>
      <c r="J388">
        <f>VLOOKUP(B388,home!$B$2:$E$405,4,FALSE)</f>
        <v>0.95</v>
      </c>
      <c r="K388" s="3">
        <f t="shared" si="616"/>
        <v>1.3569964028776993</v>
      </c>
      <c r="L388" s="3">
        <f t="shared" si="617"/>
        <v>1.0403525179856123</v>
      </c>
      <c r="M388" s="5">
        <f t="shared" si="618"/>
        <v>9.0958772837496565E-2</v>
      </c>
      <c r="N388" s="5">
        <f t="shared" si="619"/>
        <v>0.1234307275506526</v>
      </c>
      <c r="O388" s="5">
        <f t="shared" si="620"/>
        <v>9.4629188354370883E-2</v>
      </c>
      <c r="P388" s="5">
        <f t="shared" si="621"/>
        <v>0.12841146820411753</v>
      </c>
      <c r="Q388" s="5">
        <f t="shared" si="622"/>
        <v>8.3747526645406481E-2</v>
      </c>
      <c r="R388" s="5">
        <f t="shared" si="623"/>
        <v>4.9223857189702257E-2</v>
      </c>
      <c r="S388" s="5">
        <f t="shared" si="624"/>
        <v>4.5321371023212369E-2</v>
      </c>
      <c r="T388" s="5">
        <f t="shared" si="625"/>
        <v>8.7126950220615798E-2</v>
      </c>
      <c r="U388" s="5">
        <f t="shared" si="626"/>
        <v>6.6796597142191536E-2</v>
      </c>
      <c r="V388" s="5">
        <f t="shared" si="627"/>
        <v>7.1091839040720011E-3</v>
      </c>
      <c r="W388" s="5">
        <f t="shared" si="628"/>
        <v>3.7881697469240291E-2</v>
      </c>
      <c r="X388" s="5">
        <f t="shared" si="629"/>
        <v>3.9410319347693332E-2</v>
      </c>
      <c r="Y388" s="5">
        <f t="shared" si="630"/>
        <v>2.0500312483994927E-2</v>
      </c>
      <c r="Z388" s="5">
        <f t="shared" si="631"/>
        <v>1.7070054590756976E-2</v>
      </c>
      <c r="AA388" s="5">
        <f t="shared" si="632"/>
        <v>2.3164002676583171E-2</v>
      </c>
      <c r="AB388" s="5">
        <f t="shared" si="633"/>
        <v>1.5716734154186385E-2</v>
      </c>
      <c r="AC388" s="5">
        <f t="shared" si="634"/>
        <v>6.2727645337047296E-4</v>
      </c>
      <c r="AD388" s="5">
        <f t="shared" si="635"/>
        <v>1.2851331800165077E-2</v>
      </c>
      <c r="AE388" s="5">
        <f t="shared" si="636"/>
        <v>1.3369915397770311E-2</v>
      </c>
      <c r="AF388" s="5">
        <f t="shared" si="637"/>
        <v>6.9547125746624756E-3</v>
      </c>
      <c r="AG388" s="5">
        <f t="shared" si="638"/>
        <v>2.4117842463054358E-3</v>
      </c>
      <c r="AH388" s="5">
        <f t="shared" si="639"/>
        <v>4.4397185689114705E-3</v>
      </c>
      <c r="AI388" s="5">
        <f t="shared" si="640"/>
        <v>6.0246821278021907E-3</v>
      </c>
      <c r="AJ388" s="5">
        <f t="shared" si="641"/>
        <v>4.0877359879545692E-3</v>
      </c>
      <c r="AK388" s="5">
        <f t="shared" si="642"/>
        <v>1.8490143438560228E-3</v>
      </c>
      <c r="AL388" s="5">
        <f t="shared" si="643"/>
        <v>3.5422417358721721E-5</v>
      </c>
      <c r="AM388" s="5">
        <f t="shared" si="644"/>
        <v>3.4878422050023576E-3</v>
      </c>
      <c r="AN388" s="5">
        <f t="shared" si="645"/>
        <v>3.6285854203106935E-3</v>
      </c>
      <c r="AO388" s="5">
        <f t="shared" si="646"/>
        <v>1.8875039893730555E-3</v>
      </c>
      <c r="AP388" s="5">
        <f t="shared" si="647"/>
        <v>6.5455650935071562E-4</v>
      </c>
      <c r="AQ388" s="5">
        <f t="shared" si="648"/>
        <v>1.7024237816672247E-4</v>
      </c>
      <c r="AR388" s="5">
        <f t="shared" si="649"/>
        <v>9.2377447846290572E-4</v>
      </c>
      <c r="AS388" s="5">
        <f t="shared" si="650"/>
        <v>1.2535586443443857E-3</v>
      </c>
      <c r="AT388" s="5">
        <f t="shared" si="651"/>
        <v>8.5053728558578837E-4</v>
      </c>
      <c r="AU388" s="5">
        <f t="shared" si="652"/>
        <v>3.8472534568442579E-4</v>
      </c>
      <c r="AV388" s="5">
        <f t="shared" si="653"/>
        <v>1.3051772754741126E-4</v>
      </c>
      <c r="AW388" s="5">
        <f t="shared" si="654"/>
        <v>1.3891044867164712E-6</v>
      </c>
      <c r="AX388" s="5">
        <f t="shared" si="655"/>
        <v>7.8883155433220247E-4</v>
      </c>
      <c r="AY388" s="5">
        <f t="shared" si="656"/>
        <v>8.2066289381601122E-4</v>
      </c>
      <c r="AZ388" s="5">
        <f t="shared" si="657"/>
        <v>4.2688935399942321E-4</v>
      </c>
      <c r="BA388" s="5">
        <f t="shared" si="658"/>
        <v>1.4803847144485047E-4</v>
      </c>
      <c r="BB388" s="5">
        <f t="shared" si="659"/>
        <v>3.8503049131597832E-5</v>
      </c>
      <c r="BC388" s="5">
        <f t="shared" si="660"/>
        <v>8.011348822836313E-6</v>
      </c>
      <c r="BD388" s="5">
        <f t="shared" si="661"/>
        <v>1.6017518411995494E-4</v>
      </c>
      <c r="BE388" s="5">
        <f t="shared" si="662"/>
        <v>2.1735714868105198E-4</v>
      </c>
      <c r="BF388" s="5">
        <f t="shared" si="663"/>
        <v>1.4747643444997045E-4</v>
      </c>
      <c r="BG388" s="5">
        <f t="shared" si="664"/>
        <v>6.6708330352612899E-5</v>
      </c>
      <c r="BH388" s="5">
        <f t="shared" si="665"/>
        <v>2.2630741082618234E-5</v>
      </c>
      <c r="BI388" s="5">
        <f t="shared" si="666"/>
        <v>6.1419668487138995E-6</v>
      </c>
      <c r="BJ388" s="8">
        <f t="shared" si="667"/>
        <v>0.43974494491025712</v>
      </c>
      <c r="BK388" s="8">
        <f t="shared" si="668"/>
        <v>0.27328415773344361</v>
      </c>
      <c r="BL388" s="8">
        <f t="shared" si="669"/>
        <v>0.27009513383271838</v>
      </c>
      <c r="BM388" s="8">
        <f t="shared" si="670"/>
        <v>0.42897347649610057</v>
      </c>
      <c r="BN388" s="8">
        <f t="shared" si="671"/>
        <v>0.57040154078174632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1.50359712230216</v>
      </c>
      <c r="F389">
        <f>VLOOKUP(B389,home!$B$2:$E$405,3,FALSE)</f>
        <v>0.67</v>
      </c>
      <c r="G389">
        <f>VLOOKUP(C389,away!$B$2:$E$405,4,FALSE)</f>
        <v>1.1399999999999999</v>
      </c>
      <c r="H389">
        <f>VLOOKUP(A389,away!$A$2:$E$405,3,FALSE)</f>
        <v>1.27338129496403</v>
      </c>
      <c r="I389">
        <f>VLOOKUP(C389,away!$B$2:$E$405,3,FALSE)</f>
        <v>0.56999999999999995</v>
      </c>
      <c r="J389">
        <f>VLOOKUP(B389,home!$B$2:$E$405,4,FALSE)</f>
        <v>0.67</v>
      </c>
      <c r="K389" s="3">
        <f t="shared" si="616"/>
        <v>1.1484474820143897</v>
      </c>
      <c r="L389" s="3">
        <f t="shared" si="617"/>
        <v>0.48630431654676304</v>
      </c>
      <c r="M389" s="5">
        <f t="shared" si="618"/>
        <v>0.19500076476366096</v>
      </c>
      <c r="N389" s="5">
        <f t="shared" si="619"/>
        <v>0.22394813728370677</v>
      </c>
      <c r="O389" s="5">
        <f t="shared" si="620"/>
        <v>9.482971363448825E-2</v>
      </c>
      <c r="P389" s="5">
        <f t="shared" si="621"/>
        <v>0.10890694584367368</v>
      </c>
      <c r="Q389" s="5">
        <f t="shared" si="622"/>
        <v>0.12859633718264302</v>
      </c>
      <c r="R389" s="5">
        <f t="shared" si="623"/>
        <v>2.3058049538672527E-2</v>
      </c>
      <c r="S389" s="5">
        <f t="shared" si="624"/>
        <v>1.5205995303879904E-2</v>
      </c>
      <c r="T389" s="5">
        <f t="shared" si="625"/>
        <v>6.2536953864022291E-2</v>
      </c>
      <c r="U389" s="5">
        <f t="shared" si="626"/>
        <v>2.6480958932851528E-2</v>
      </c>
      <c r="V389" s="5">
        <f t="shared" si="627"/>
        <v>9.4360798423073267E-4</v>
      </c>
      <c r="W389" s="5">
        <f t="shared" si="628"/>
        <v>4.9228713211226578E-2</v>
      </c>
      <c r="X389" s="5">
        <f t="shared" si="629"/>
        <v>2.3940135732662144E-2</v>
      </c>
      <c r="Y389" s="5">
        <f t="shared" si="630"/>
        <v>5.8210956727545015E-3</v>
      </c>
      <c r="Z389" s="5">
        <f t="shared" si="631"/>
        <v>3.7377430072685169E-3</v>
      </c>
      <c r="AA389" s="5">
        <f t="shared" si="632"/>
        <v>4.2926015451144207E-3</v>
      </c>
      <c r="AB389" s="5">
        <f t="shared" si="633"/>
        <v>2.464913717888869E-3</v>
      </c>
      <c r="AC389" s="5">
        <f t="shared" si="634"/>
        <v>3.2937519424867809E-5</v>
      </c>
      <c r="AD389" s="5">
        <f t="shared" si="635"/>
        <v>1.4134147932560435E-2</v>
      </c>
      <c r="AE389" s="5">
        <f t="shared" si="636"/>
        <v>6.8734971503146463E-3</v>
      </c>
      <c r="AF389" s="5">
        <f t="shared" si="637"/>
        <v>1.6713056669849433E-3</v>
      </c>
      <c r="AG389" s="5">
        <f t="shared" si="638"/>
        <v>2.7092105337461498E-4</v>
      </c>
      <c r="AH389" s="5">
        <f t="shared" si="639"/>
        <v>4.5442013964428965E-4</v>
      </c>
      <c r="AI389" s="5">
        <f t="shared" si="640"/>
        <v>5.2187766515111183E-4</v>
      </c>
      <c r="AJ389" s="5">
        <f t="shared" si="641"/>
        <v>2.9967454523117173E-4</v>
      </c>
      <c r="AK389" s="5">
        <f t="shared" si="642"/>
        <v>1.147201589648488E-4</v>
      </c>
      <c r="AL389" s="5">
        <f t="shared" si="643"/>
        <v>7.3581755406479268E-7</v>
      </c>
      <c r="AM389" s="5">
        <f t="shared" si="644"/>
        <v>3.2464653207135799E-3</v>
      </c>
      <c r="AN389" s="5">
        <f t="shared" si="645"/>
        <v>1.5787700989823854E-3</v>
      </c>
      <c r="AO389" s="5">
        <f t="shared" si="646"/>
        <v>3.8388135698504713E-4</v>
      </c>
      <c r="AP389" s="5">
        <f t="shared" si="647"/>
        <v>6.2227720314552443E-5</v>
      </c>
      <c r="AQ389" s="5">
        <f t="shared" si="648"/>
        <v>7.5654022494578861E-6</v>
      </c>
      <c r="AR389" s="5">
        <f t="shared" si="649"/>
        <v>4.4197295086960208E-5</v>
      </c>
      <c r="AS389" s="5">
        <f t="shared" si="650"/>
        <v>5.0758272254466405E-5</v>
      </c>
      <c r="AT389" s="5">
        <f t="shared" si="651"/>
        <v>2.9146604981021417E-5</v>
      </c>
      <c r="AU389" s="5">
        <f t="shared" si="652"/>
        <v>1.1157781699907368E-5</v>
      </c>
      <c r="AV389" s="5">
        <f t="shared" si="653"/>
        <v>3.2035315745312162E-6</v>
      </c>
      <c r="AW389" s="5">
        <f t="shared" si="654"/>
        <v>1.1415288921855481E-8</v>
      </c>
      <c r="AX389" s="5">
        <f t="shared" si="655"/>
        <v>6.2139915383675845E-4</v>
      </c>
      <c r="AY389" s="5">
        <f t="shared" si="656"/>
        <v>3.0218909080932167E-4</v>
      </c>
      <c r="AZ389" s="5">
        <f t="shared" si="657"/>
        <v>7.3477929636957436E-5</v>
      </c>
      <c r="BA389" s="5">
        <f t="shared" si="658"/>
        <v>1.1910878117790578E-5</v>
      </c>
      <c r="BB389" s="5">
        <f t="shared" si="659"/>
        <v>1.4480778606359855E-6</v>
      </c>
      <c r="BC389" s="5">
        <f t="shared" si="660"/>
        <v>1.4084130286461642E-7</v>
      </c>
      <c r="BD389" s="5">
        <f t="shared" si="661"/>
        <v>3.5822225634132957E-6</v>
      </c>
      <c r="BE389" s="5">
        <f t="shared" si="662"/>
        <v>4.1139944829671321E-6</v>
      </c>
      <c r="BF389" s="5">
        <f t="shared" si="663"/>
        <v>2.3623533024923479E-6</v>
      </c>
      <c r="BG389" s="5">
        <f t="shared" si="664"/>
        <v>9.0434623395857137E-7</v>
      </c>
      <c r="BH389" s="5">
        <f t="shared" si="665"/>
        <v>2.5964853881472961E-7</v>
      </c>
      <c r="BI389" s="5">
        <f t="shared" si="666"/>
        <v>5.9638542122098266E-8</v>
      </c>
      <c r="BJ389" s="8">
        <f t="shared" si="667"/>
        <v>0.52331072062105921</v>
      </c>
      <c r="BK389" s="8">
        <f t="shared" si="668"/>
        <v>0.32039317632323344</v>
      </c>
      <c r="BL389" s="8">
        <f t="shared" si="669"/>
        <v>0.15266667556726765</v>
      </c>
      <c r="BM389" s="8">
        <f t="shared" si="670"/>
        <v>0.22546618959646345</v>
      </c>
      <c r="BN389" s="8">
        <f t="shared" si="671"/>
        <v>0.77433994824684516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1.50359712230216</v>
      </c>
      <c r="F390">
        <f>VLOOKUP(B390,home!$B$2:$E$405,3,FALSE)</f>
        <v>1.62</v>
      </c>
      <c r="G390">
        <f>VLOOKUP(C390,away!$B$2:$E$405,4,FALSE)</f>
        <v>1.62</v>
      </c>
      <c r="H390">
        <f>VLOOKUP(A390,away!$A$2:$E$405,3,FALSE)</f>
        <v>1.27338129496403</v>
      </c>
      <c r="I390">
        <f>VLOOKUP(C390,away!$B$2:$E$405,3,FALSE)</f>
        <v>0.28999999999999998</v>
      </c>
      <c r="J390">
        <f>VLOOKUP(B390,home!$B$2:$E$405,4,FALSE)</f>
        <v>1.62</v>
      </c>
      <c r="K390" s="3">
        <f t="shared" si="616"/>
        <v>3.9460402877697889</v>
      </c>
      <c r="L390" s="3">
        <f t="shared" si="617"/>
        <v>0.59823453237410129</v>
      </c>
      <c r="M390" s="5">
        <f t="shared" si="618"/>
        <v>1.0627877044748784E-2</v>
      </c>
      <c r="N390" s="5">
        <f t="shared" si="619"/>
        <v>4.1938030992042429E-2</v>
      </c>
      <c r="O390" s="5">
        <f t="shared" si="620"/>
        <v>6.3579630539947335E-3</v>
      </c>
      <c r="P390" s="5">
        <f t="shared" si="621"/>
        <v>2.5088778359215063E-2</v>
      </c>
      <c r="Q390" s="5">
        <f t="shared" si="622"/>
        <v>8.2744579942168717E-2</v>
      </c>
      <c r="R390" s="5">
        <f t="shared" si="623"/>
        <v>1.9017765272291761E-3</v>
      </c>
      <c r="S390" s="5">
        <f t="shared" si="624"/>
        <v>1.4806503615621589E-2</v>
      </c>
      <c r="T390" s="5">
        <f t="shared" si="625"/>
        <v>4.9500665088194729E-2</v>
      </c>
      <c r="U390" s="5">
        <f t="shared" si="626"/>
        <v>7.5044867947812481E-3</v>
      </c>
      <c r="V390" s="5">
        <f t="shared" si="627"/>
        <v>3.8836760878242778E-3</v>
      </c>
      <c r="W390" s="5">
        <f t="shared" si="628"/>
        <v>0.10883781534879526</v>
      </c>
      <c r="X390" s="5">
        <f t="shared" si="629"/>
        <v>6.5110539569805295E-2</v>
      </c>
      <c r="Y390" s="5">
        <f t="shared" si="630"/>
        <v>1.9475686596083945E-2</v>
      </c>
      <c r="Z390" s="5">
        <f t="shared" si="631"/>
        <v>3.7923613048232956E-4</v>
      </c>
      <c r="AA390" s="5">
        <f t="shared" si="632"/>
        <v>1.496481049461193E-3</v>
      </c>
      <c r="AB390" s="5">
        <f t="shared" si="633"/>
        <v>2.9525872555289405E-3</v>
      </c>
      <c r="AC390" s="5">
        <f t="shared" si="634"/>
        <v>5.7300183385725002E-4</v>
      </c>
      <c r="AD390" s="5">
        <f t="shared" si="635"/>
        <v>0.1073696010497988</v>
      </c>
      <c r="AE390" s="5">
        <f t="shared" si="636"/>
        <v>6.4232203075220193E-2</v>
      </c>
      <c r="AF390" s="5">
        <f t="shared" si="637"/>
        <v>1.9212960985031332E-2</v>
      </c>
      <c r="AG390" s="5">
        <f t="shared" si="638"/>
        <v>3.8312855768006908E-3</v>
      </c>
      <c r="AH390" s="5">
        <f t="shared" si="639"/>
        <v>5.6718037294615016E-5</v>
      </c>
      <c r="AI390" s="5">
        <f t="shared" si="640"/>
        <v>2.2381166020778027E-4</v>
      </c>
      <c r="AJ390" s="5">
        <f t="shared" si="641"/>
        <v>4.4158491402627168E-4</v>
      </c>
      <c r="AK390" s="5">
        <f t="shared" si="642"/>
        <v>5.8083728707300898E-4</v>
      </c>
      <c r="AL390" s="5">
        <f t="shared" si="643"/>
        <v>5.4106444583573494E-5</v>
      </c>
      <c r="AM390" s="5">
        <f t="shared" si="644"/>
        <v>8.4736954284855087E-2</v>
      </c>
      <c r="AN390" s="5">
        <f t="shared" si="645"/>
        <v>5.0692572221405871E-2</v>
      </c>
      <c r="AO390" s="5">
        <f t="shared" si="646"/>
        <v>1.5163023618856549E-2</v>
      </c>
      <c r="AP390" s="5">
        <f t="shared" si="647"/>
        <v>3.0236814480013672E-3</v>
      </c>
      <c r="AQ390" s="5">
        <f t="shared" si="648"/>
        <v>4.5221766427333581E-4</v>
      </c>
      <c r="AR390" s="5">
        <f t="shared" si="649"/>
        <v>6.786137703624172E-6</v>
      </c>
      <c r="AS390" s="5">
        <f t="shared" si="650"/>
        <v>2.6778372776854541E-5</v>
      </c>
      <c r="AT390" s="5">
        <f t="shared" si="651"/>
        <v>5.2834268909192889E-5</v>
      </c>
      <c r="AU390" s="5">
        <f t="shared" si="652"/>
        <v>6.9495384563512651E-5</v>
      </c>
      <c r="AV390" s="5">
        <f t="shared" si="653"/>
        <v>6.8557896825418901E-5</v>
      </c>
      <c r="AW390" s="5">
        <f t="shared" si="654"/>
        <v>3.5479663275250585E-6</v>
      </c>
      <c r="AX390" s="5">
        <f t="shared" si="655"/>
        <v>5.5729239245157505E-2</v>
      </c>
      <c r="AY390" s="5">
        <f t="shared" si="656"/>
        <v>3.3339155379391208E-2</v>
      </c>
      <c r="AZ390" s="5">
        <f t="shared" si="657"/>
        <v>9.9723170140688013E-3</v>
      </c>
      <c r="BA390" s="5">
        <f t="shared" si="658"/>
        <v>1.9885948018659146E-3</v>
      </c>
      <c r="BB390" s="5">
        <f t="shared" si="659"/>
        <v>2.97411520343956E-4</v>
      </c>
      <c r="BC390" s="5">
        <f t="shared" si="660"/>
        <v>3.5584368359127418E-5</v>
      </c>
      <c r="BD390" s="5">
        <f t="shared" si="661"/>
        <v>6.7661698595897714E-7</v>
      </c>
      <c r="BE390" s="5">
        <f t="shared" si="662"/>
        <v>2.6699578859834894E-6</v>
      </c>
      <c r="BF390" s="5">
        <f t="shared" si="663"/>
        <v>5.2678806923697526E-6</v>
      </c>
      <c r="BG390" s="5">
        <f t="shared" si="664"/>
        <v>6.929089814418552E-6</v>
      </c>
      <c r="BH390" s="5">
        <f t="shared" si="665"/>
        <v>6.8356168913177244E-6</v>
      </c>
      <c r="BI390" s="5">
        <f t="shared" si="666"/>
        <v>5.3947239289798839E-6</v>
      </c>
      <c r="BJ390" s="8">
        <f t="shared" si="667"/>
        <v>0.81768411979052003</v>
      </c>
      <c r="BK390" s="8">
        <f t="shared" si="668"/>
        <v>8.8373098765241742E-2</v>
      </c>
      <c r="BL390" s="8">
        <f t="shared" si="669"/>
        <v>2.1768472526574607E-2</v>
      </c>
      <c r="BM390" s="8">
        <f t="shared" si="670"/>
        <v>0.7262103138803564</v>
      </c>
      <c r="BN390" s="8">
        <f t="shared" si="671"/>
        <v>0.16865900591939889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1.50359712230216</v>
      </c>
      <c r="F391">
        <f>VLOOKUP(B391,home!$B$2:$E$405,3,FALSE)</f>
        <v>0.56999999999999995</v>
      </c>
      <c r="G391">
        <f>VLOOKUP(C391,away!$B$2:$E$405,4,FALSE)</f>
        <v>1.1399999999999999</v>
      </c>
      <c r="H391">
        <f>VLOOKUP(A391,away!$A$2:$E$405,3,FALSE)</f>
        <v>1.27338129496403</v>
      </c>
      <c r="I391">
        <f>VLOOKUP(C391,away!$B$2:$E$405,3,FALSE)</f>
        <v>0.95</v>
      </c>
      <c r="J391">
        <f>VLOOKUP(B391,home!$B$2:$E$405,4,FALSE)</f>
        <v>0.56999999999999995</v>
      </c>
      <c r="K391" s="3">
        <f t="shared" si="616"/>
        <v>0.97703741007194334</v>
      </c>
      <c r="L391" s="3">
        <f t="shared" si="617"/>
        <v>0.68953597122302213</v>
      </c>
      <c r="M391" s="5">
        <f t="shared" si="618"/>
        <v>0.1888932229902163</v>
      </c>
      <c r="N391" s="5">
        <f t="shared" si="619"/>
        <v>0.18455574537050298</v>
      </c>
      <c r="O391" s="5">
        <f t="shared" si="620"/>
        <v>0.13024867197200568</v>
      </c>
      <c r="P391" s="5">
        <f t="shared" si="621"/>
        <v>0.12725782512883854</v>
      </c>
      <c r="Q391" s="5">
        <f t="shared" si="622"/>
        <v>9.0158933735346641E-2</v>
      </c>
      <c r="R391" s="5">
        <f t="shared" si="623"/>
        <v>4.4905572264362877E-2</v>
      </c>
      <c r="S391" s="5">
        <f t="shared" si="624"/>
        <v>2.1433476807901211E-2</v>
      </c>
      <c r="T391" s="5">
        <f t="shared" si="625"/>
        <v>6.216782793763434E-2</v>
      </c>
      <c r="U391" s="5">
        <f t="shared" si="626"/>
        <v>4.3874424022971599E-2</v>
      </c>
      <c r="V391" s="5">
        <f t="shared" si="627"/>
        <v>1.604420623546424E-3</v>
      </c>
      <c r="W391" s="5">
        <f t="shared" si="628"/>
        <v>2.9362883703877019E-2</v>
      </c>
      <c r="X391" s="5">
        <f t="shared" si="629"/>
        <v>2.0246764532661488E-2</v>
      </c>
      <c r="Y391" s="5">
        <f t="shared" si="630"/>
        <v>6.9804362230762879E-3</v>
      </c>
      <c r="Z391" s="5">
        <f t="shared" si="631"/>
        <v>1.0321335794877685E-2</v>
      </c>
      <c r="AA391" s="5">
        <f t="shared" si="632"/>
        <v>1.0084331193510137E-2</v>
      </c>
      <c r="AB391" s="5">
        <f t="shared" si="633"/>
        <v>4.9263844158074265E-3</v>
      </c>
      <c r="AC391" s="5">
        <f t="shared" si="634"/>
        <v>6.7556380501720045E-5</v>
      </c>
      <c r="AD391" s="5">
        <f t="shared" si="635"/>
        <v>7.1721589615699154E-3</v>
      </c>
      <c r="AE391" s="5">
        <f t="shared" si="636"/>
        <v>4.9454615953320137E-3</v>
      </c>
      <c r="AF391" s="5">
        <f t="shared" si="637"/>
        <v>1.705036832141708E-3</v>
      </c>
      <c r="AG391" s="5">
        <f t="shared" si="638"/>
        <v>3.918947426739525E-4</v>
      </c>
      <c r="AH391" s="5">
        <f t="shared" si="639"/>
        <v>1.7792330754099819E-3</v>
      </c>
      <c r="AI391" s="5">
        <f t="shared" si="640"/>
        <v>1.7383772759129075E-3</v>
      </c>
      <c r="AJ391" s="5">
        <f t="shared" si="641"/>
        <v>8.4922981569293351E-4</v>
      </c>
      <c r="AK391" s="5">
        <f t="shared" si="642"/>
        <v>2.7657643322683256E-4</v>
      </c>
      <c r="AL391" s="5">
        <f t="shared" si="643"/>
        <v>1.8205159338449025E-6</v>
      </c>
      <c r="AM391" s="5">
        <f t="shared" si="644"/>
        <v>1.4014935232873106E-3</v>
      </c>
      <c r="AN391" s="5">
        <f t="shared" si="645"/>
        <v>9.6638019774269079E-4</v>
      </c>
      <c r="AO391" s="5">
        <f t="shared" si="646"/>
        <v>3.331769541106012E-4</v>
      </c>
      <c r="AP391" s="5">
        <f t="shared" si="647"/>
        <v>7.6579164880593878E-5</v>
      </c>
      <c r="AQ391" s="5">
        <f t="shared" si="648"/>
        <v>1.3201022207847064E-5</v>
      </c>
      <c r="AR391" s="5">
        <f t="shared" si="649"/>
        <v>2.4536904133698944E-4</v>
      </c>
      <c r="AS391" s="5">
        <f t="shared" si="650"/>
        <v>2.3973473265972775E-4</v>
      </c>
      <c r="AT391" s="5">
        <f t="shared" si="651"/>
        <v>1.1711490115107506E-4</v>
      </c>
      <c r="AU391" s="5">
        <f t="shared" si="652"/>
        <v>3.8141879900492684E-5</v>
      </c>
      <c r="AV391" s="5">
        <f t="shared" si="653"/>
        <v>9.3165108883131169E-6</v>
      </c>
      <c r="AW391" s="5">
        <f t="shared" si="654"/>
        <v>3.406905627040976E-8</v>
      </c>
      <c r="AX391" s="5">
        <f t="shared" si="655"/>
        <v>2.2821860037087268E-4</v>
      </c>
      <c r="AY391" s="5">
        <f t="shared" si="656"/>
        <v>1.5736493425788845E-4</v>
      </c>
      <c r="AZ391" s="5">
        <f t="shared" si="657"/>
        <v>5.4254391389980063E-5</v>
      </c>
      <c r="BA391" s="5">
        <f t="shared" si="658"/>
        <v>1.2470118153401291E-5</v>
      </c>
      <c r="BB391" s="5">
        <f t="shared" si="659"/>
        <v>2.1496487580428495E-6</v>
      </c>
      <c r="BC391" s="5">
        <f t="shared" si="660"/>
        <v>2.9645202883308801E-7</v>
      </c>
      <c r="BD391" s="5">
        <f t="shared" si="661"/>
        <v>2.8198463371060455E-5</v>
      </c>
      <c r="BE391" s="5">
        <f t="shared" si="662"/>
        <v>2.7550953620069465E-5</v>
      </c>
      <c r="BF391" s="5">
        <f t="shared" si="663"/>
        <v>1.3459156184982451E-5</v>
      </c>
      <c r="BG391" s="5">
        <f t="shared" si="664"/>
        <v>4.3833663669096774E-6</v>
      </c>
      <c r="BH391" s="5">
        <f t="shared" si="665"/>
        <v>1.0706782306304735E-6</v>
      </c>
      <c r="BI391" s="5">
        <f t="shared" si="666"/>
        <v>2.0921853709512183E-7</v>
      </c>
      <c r="BJ391" s="8">
        <f t="shared" si="667"/>
        <v>0.41093272864200447</v>
      </c>
      <c r="BK391" s="8">
        <f t="shared" si="668"/>
        <v>0.33941568738119587</v>
      </c>
      <c r="BL391" s="8">
        <f t="shared" si="669"/>
        <v>0.23940734937114772</v>
      </c>
      <c r="BM391" s="8">
        <f t="shared" si="670"/>
        <v>0.23389979886275114</v>
      </c>
      <c r="BN391" s="8">
        <f t="shared" si="671"/>
        <v>0.76601997146127299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1.36666666666667</v>
      </c>
      <c r="F392">
        <f>VLOOKUP(B392,home!$B$2:$E$405,3,FALSE)</f>
        <v>1.17</v>
      </c>
      <c r="G392">
        <f>VLOOKUP(C392,away!$B$2:$E$405,4,FALSE)</f>
        <v>1.24</v>
      </c>
      <c r="H392">
        <f>VLOOKUP(A392,away!$A$2:$E$405,3,FALSE)</f>
        <v>1.0874999999999999</v>
      </c>
      <c r="I392">
        <f>VLOOKUP(C392,away!$B$2:$E$405,3,FALSE)</f>
        <v>0.44</v>
      </c>
      <c r="J392">
        <f>VLOOKUP(B392,home!$B$2:$E$405,4,FALSE)</f>
        <v>1.17</v>
      </c>
      <c r="K392" s="3">
        <f t="shared" si="616"/>
        <v>1.9827600000000047</v>
      </c>
      <c r="L392" s="3">
        <f t="shared" si="617"/>
        <v>0.55984499999999993</v>
      </c>
      <c r="M392" s="5">
        <f t="shared" si="618"/>
        <v>7.8661220181690056E-2</v>
      </c>
      <c r="N392" s="5">
        <f t="shared" si="619"/>
        <v>0.15596632092744814</v>
      </c>
      <c r="O392" s="5">
        <f t="shared" si="620"/>
        <v>4.4038090812618259E-2</v>
      </c>
      <c r="P392" s="5">
        <f t="shared" si="621"/>
        <v>8.7316964939627179E-2</v>
      </c>
      <c r="Q392" s="5">
        <f t="shared" si="622"/>
        <v>0.15462189124105397</v>
      </c>
      <c r="R392" s="5">
        <f t="shared" si="623"/>
        <v>1.2327252475495133E-2</v>
      </c>
      <c r="S392" s="5">
        <f t="shared" si="624"/>
        <v>2.4231293223832995E-2</v>
      </c>
      <c r="T392" s="5">
        <f t="shared" si="625"/>
        <v>8.6564292701847831E-2</v>
      </c>
      <c r="U392" s="5">
        <f t="shared" si="626"/>
        <v>2.4441983118312784E-2</v>
      </c>
      <c r="V392" s="5">
        <f t="shared" si="627"/>
        <v>2.9886292070394676E-3</v>
      </c>
      <c r="W392" s="5">
        <f t="shared" si="628"/>
        <v>0.10219270035903763</v>
      </c>
      <c r="X392" s="5">
        <f t="shared" si="629"/>
        <v>5.7212072332505408E-2</v>
      </c>
      <c r="Y392" s="5">
        <f t="shared" si="630"/>
        <v>1.601494631749574E-2</v>
      </c>
      <c r="Z392" s="5">
        <f t="shared" si="631"/>
        <v>2.3004502207145242E-3</v>
      </c>
      <c r="AA392" s="5">
        <f t="shared" si="632"/>
        <v>4.5612406796239407E-3</v>
      </c>
      <c r="AB392" s="5">
        <f t="shared" si="633"/>
        <v>4.5219227849655945E-3</v>
      </c>
      <c r="AC392" s="5">
        <f t="shared" si="634"/>
        <v>2.0734330007678463E-4</v>
      </c>
      <c r="AD392" s="5">
        <f t="shared" si="635"/>
        <v>5.0655899640971482E-2</v>
      </c>
      <c r="AE392" s="5">
        <f t="shared" si="636"/>
        <v>2.8359452134499676E-2</v>
      </c>
      <c r="AF392" s="5">
        <f t="shared" si="637"/>
        <v>7.9384487401194838E-3</v>
      </c>
      <c r="AG392" s="5">
        <f t="shared" si="638"/>
        <v>1.4814336116373975E-3</v>
      </c>
      <c r="AH392" s="5">
        <f t="shared" si="639"/>
        <v>3.2197388845398061E-4</v>
      </c>
      <c r="AI392" s="5">
        <f t="shared" si="640"/>
        <v>6.3839694707101607E-4</v>
      </c>
      <c r="AJ392" s="5">
        <f t="shared" si="641"/>
        <v>6.3289396538726561E-4</v>
      </c>
      <c r="AK392" s="5">
        <f t="shared" si="642"/>
        <v>4.1829227960375254E-4</v>
      </c>
      <c r="AL392" s="5">
        <f t="shared" si="643"/>
        <v>9.206359942779229E-6</v>
      </c>
      <c r="AM392" s="5">
        <f t="shared" si="644"/>
        <v>2.0087698314426569E-2</v>
      </c>
      <c r="AN392" s="5">
        <f t="shared" si="645"/>
        <v>1.1245997462840138E-2</v>
      </c>
      <c r="AO392" s="5">
        <f t="shared" si="646"/>
        <v>3.1480077247918684E-3</v>
      </c>
      <c r="AP392" s="5">
        <f t="shared" si="647"/>
        <v>5.8746546156203448E-4</v>
      </c>
      <c r="AQ392" s="5">
        <f t="shared" si="648"/>
        <v>8.2222400332049276E-5</v>
      </c>
      <c r="AR392" s="5">
        <f t="shared" si="649"/>
        <v>3.6051094316303768E-5</v>
      </c>
      <c r="AS392" s="5">
        <f t="shared" si="650"/>
        <v>7.1480667766594624E-5</v>
      </c>
      <c r="AT392" s="5">
        <f t="shared" si="651"/>
        <v>7.0864504410446765E-5</v>
      </c>
      <c r="AU392" s="5">
        <f t="shared" si="652"/>
        <v>4.6835768254952589E-5</v>
      </c>
      <c r="AV392" s="5">
        <f t="shared" si="653"/>
        <v>2.3216021966297507E-5</v>
      </c>
      <c r="AW392" s="5">
        <f t="shared" si="654"/>
        <v>2.8387255233705448E-7</v>
      </c>
      <c r="AX392" s="5">
        <f t="shared" si="655"/>
        <v>6.6381807849854174E-3</v>
      </c>
      <c r="AY392" s="5">
        <f t="shared" si="656"/>
        <v>3.7163523215701603E-3</v>
      </c>
      <c r="AZ392" s="5">
        <f t="shared" si="657"/>
        <v>1.040290632734723E-3</v>
      </c>
      <c r="BA392" s="5">
        <f t="shared" si="658"/>
        <v>1.9413383642779034E-4</v>
      </c>
      <c r="BB392" s="5">
        <f t="shared" si="659"/>
        <v>2.7171214413729062E-5</v>
      </c>
      <c r="BC392" s="5">
        <f t="shared" si="660"/>
        <v>3.0423337066908305E-6</v>
      </c>
      <c r="BD392" s="5">
        <f t="shared" si="661"/>
        <v>3.3638374829185116E-6</v>
      </c>
      <c r="BE392" s="5">
        <f t="shared" si="662"/>
        <v>6.6696824076315233E-6</v>
      </c>
      <c r="BF392" s="5">
        <f t="shared" si="663"/>
        <v>6.6121897452777569E-6</v>
      </c>
      <c r="BG392" s="5">
        <f t="shared" si="664"/>
        <v>4.3701284464489859E-6</v>
      </c>
      <c r="BH392" s="5">
        <f t="shared" si="665"/>
        <v>2.166228969620303E-6</v>
      </c>
      <c r="BI392" s="5">
        <f t="shared" si="666"/>
        <v>8.5902243036087235E-7</v>
      </c>
      <c r="BJ392" s="8">
        <f t="shared" si="667"/>
        <v>0.70777802049440808</v>
      </c>
      <c r="BK392" s="8">
        <f t="shared" si="668"/>
        <v>0.19713100953377943</v>
      </c>
      <c r="BL392" s="8">
        <f t="shared" si="669"/>
        <v>9.2174536097728577E-2</v>
      </c>
      <c r="BM392" s="8">
        <f t="shared" si="670"/>
        <v>0.4627362073196799</v>
      </c>
      <c r="BN392" s="8">
        <f t="shared" si="671"/>
        <v>0.5329317405779328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1.36666666666667</v>
      </c>
      <c r="F393">
        <f>VLOOKUP(B393,home!$B$2:$E$405,3,FALSE)</f>
        <v>1.68</v>
      </c>
      <c r="G393">
        <f>VLOOKUP(C393,away!$B$2:$E$405,4,FALSE)</f>
        <v>0.8</v>
      </c>
      <c r="H393">
        <f>VLOOKUP(A393,away!$A$2:$E$405,3,FALSE)</f>
        <v>1.0874999999999999</v>
      </c>
      <c r="I393">
        <f>VLOOKUP(C393,away!$B$2:$E$405,3,FALSE)</f>
        <v>0.8</v>
      </c>
      <c r="J393">
        <f>VLOOKUP(B393,home!$B$2:$E$405,4,FALSE)</f>
        <v>1.68</v>
      </c>
      <c r="K393" s="3">
        <f t="shared" si="616"/>
        <v>1.8368000000000047</v>
      </c>
      <c r="L393" s="3">
        <f t="shared" si="617"/>
        <v>1.4616</v>
      </c>
      <c r="M393" s="5">
        <f t="shared" si="618"/>
        <v>3.6942227704725078E-2</v>
      </c>
      <c r="N393" s="5">
        <f t="shared" si="619"/>
        <v>6.7855483848039175E-2</v>
      </c>
      <c r="O393" s="5">
        <f t="shared" si="620"/>
        <v>5.3994760013226173E-2</v>
      </c>
      <c r="P393" s="5">
        <f t="shared" si="621"/>
        <v>9.917757519229406E-2</v>
      </c>
      <c r="Q393" s="5">
        <f t="shared" si="622"/>
        <v>6.2318476366039363E-2</v>
      </c>
      <c r="R393" s="5">
        <f t="shared" si="623"/>
        <v>3.9459370617665697E-2</v>
      </c>
      <c r="S393" s="5">
        <f t="shared" si="624"/>
        <v>6.6564687839365588E-2</v>
      </c>
      <c r="T393" s="5">
        <f t="shared" si="625"/>
        <v>9.1084685056603124E-2</v>
      </c>
      <c r="U393" s="5">
        <f t="shared" si="626"/>
        <v>7.247897195052852E-2</v>
      </c>
      <c r="V393" s="5">
        <f t="shared" si="627"/>
        <v>1.9856001424431551E-2</v>
      </c>
      <c r="W393" s="5">
        <f t="shared" si="628"/>
        <v>3.815552579638045E-2</v>
      </c>
      <c r="X393" s="5">
        <f t="shared" si="629"/>
        <v>5.5768116503989662E-2</v>
      </c>
      <c r="Y393" s="5">
        <f t="shared" si="630"/>
        <v>4.0755339541115661E-2</v>
      </c>
      <c r="Z393" s="5">
        <f t="shared" si="631"/>
        <v>1.922460536492673E-2</v>
      </c>
      <c r="AA393" s="5">
        <f t="shared" si="632"/>
        <v>3.5311755134297504E-2</v>
      </c>
      <c r="AB393" s="5">
        <f t="shared" si="633"/>
        <v>3.2430315915338917E-2</v>
      </c>
      <c r="AC393" s="5">
        <f t="shared" si="634"/>
        <v>3.3316718370877715E-3</v>
      </c>
      <c r="AD393" s="5">
        <f t="shared" si="635"/>
        <v>1.7521017445697954E-2</v>
      </c>
      <c r="AE393" s="5">
        <f t="shared" si="636"/>
        <v>2.5608719098632132E-2</v>
      </c>
      <c r="AF393" s="5">
        <f t="shared" si="637"/>
        <v>1.8714851917280367E-2</v>
      </c>
      <c r="AG393" s="5">
        <f t="shared" si="638"/>
        <v>9.1178758540989956E-3</v>
      </c>
      <c r="AH393" s="5">
        <f t="shared" si="639"/>
        <v>7.0246708003442243E-3</v>
      </c>
      <c r="AI393" s="5">
        <f t="shared" si="640"/>
        <v>1.2902915326072302E-2</v>
      </c>
      <c r="AJ393" s="5">
        <f t="shared" si="641"/>
        <v>1.1850037435464835E-2</v>
      </c>
      <c r="AK393" s="5">
        <f t="shared" si="642"/>
        <v>7.2553829204872857E-3</v>
      </c>
      <c r="AL393" s="5">
        <f t="shared" si="643"/>
        <v>3.5777716144233242E-4</v>
      </c>
      <c r="AM393" s="5">
        <f t="shared" si="644"/>
        <v>6.4365209688516138E-3</v>
      </c>
      <c r="AN393" s="5">
        <f t="shared" si="645"/>
        <v>9.4076190480735199E-3</v>
      </c>
      <c r="AO393" s="5">
        <f t="shared" si="646"/>
        <v>6.8750880003321298E-3</v>
      </c>
      <c r="AP393" s="5">
        <f t="shared" si="647"/>
        <v>3.3495428737618143E-3</v>
      </c>
      <c r="AQ393" s="5">
        <f t="shared" si="648"/>
        <v>1.2239229660725662E-3</v>
      </c>
      <c r="AR393" s="5">
        <f t="shared" si="649"/>
        <v>2.0534517683566227E-3</v>
      </c>
      <c r="AS393" s="5">
        <f t="shared" si="650"/>
        <v>3.7717802081174531E-3</v>
      </c>
      <c r="AT393" s="5">
        <f t="shared" si="651"/>
        <v>3.464002943135079E-3</v>
      </c>
      <c r="AU393" s="5">
        <f t="shared" si="652"/>
        <v>2.1208935353168425E-3</v>
      </c>
      <c r="AV393" s="5">
        <f t="shared" si="653"/>
        <v>9.7391431141749692E-4</v>
      </c>
      <c r="AW393" s="5">
        <f t="shared" si="654"/>
        <v>2.6680902659573507E-5</v>
      </c>
      <c r="AX393" s="5">
        <f t="shared" si="655"/>
        <v>1.9704336192644459E-3</v>
      </c>
      <c r="AY393" s="5">
        <f t="shared" si="656"/>
        <v>2.8799857779169143E-3</v>
      </c>
      <c r="AZ393" s="5">
        <f t="shared" si="657"/>
        <v>2.1046936065016817E-3</v>
      </c>
      <c r="BA393" s="5">
        <f t="shared" si="658"/>
        <v>1.0254067250876195E-3</v>
      </c>
      <c r="BB393" s="5">
        <f t="shared" si="659"/>
        <v>3.7468361734701596E-4</v>
      </c>
      <c r="BC393" s="5">
        <f t="shared" si="660"/>
        <v>1.0952751502287966E-4</v>
      </c>
      <c r="BD393" s="5">
        <f t="shared" si="661"/>
        <v>5.0022085077167371E-4</v>
      </c>
      <c r="BE393" s="5">
        <f t="shared" si="662"/>
        <v>9.1880565869741245E-4</v>
      </c>
      <c r="BF393" s="5">
        <f t="shared" si="663"/>
        <v>8.4383111694770593E-4</v>
      </c>
      <c r="BG393" s="5">
        <f t="shared" si="664"/>
        <v>5.1664966520318322E-4</v>
      </c>
      <c r="BH393" s="5">
        <f t="shared" si="665"/>
        <v>2.3724552626130246E-4</v>
      </c>
      <c r="BI393" s="5">
        <f t="shared" si="666"/>
        <v>8.7154516527352248E-5</v>
      </c>
      <c r="BJ393" s="8">
        <f t="shared" si="667"/>
        <v>0.46265751614610912</v>
      </c>
      <c r="BK393" s="8">
        <f t="shared" si="668"/>
        <v>0.22910992693726331</v>
      </c>
      <c r="BL393" s="8">
        <f t="shared" si="669"/>
        <v>0.28819613021417761</v>
      </c>
      <c r="BM393" s="8">
        <f t="shared" si="670"/>
        <v>0.63658698004522973</v>
      </c>
      <c r="BN393" s="8">
        <f t="shared" si="671"/>
        <v>0.35974789374198957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1.36666666666667</v>
      </c>
      <c r="F394">
        <f>VLOOKUP(B394,home!$B$2:$E$405,3,FALSE)</f>
        <v>1.68</v>
      </c>
      <c r="G394">
        <f>VLOOKUP(C394,away!$B$2:$E$405,4,FALSE)</f>
        <v>0.95</v>
      </c>
      <c r="H394">
        <f>VLOOKUP(A394,away!$A$2:$E$405,3,FALSE)</f>
        <v>1.0874999999999999</v>
      </c>
      <c r="I394">
        <f>VLOOKUP(C394,away!$B$2:$E$405,3,FALSE)</f>
        <v>0.95</v>
      </c>
      <c r="J394">
        <f>VLOOKUP(B394,home!$B$2:$E$405,4,FALSE)</f>
        <v>1.68</v>
      </c>
      <c r="K394" s="3">
        <f t="shared" si="616"/>
        <v>2.1812000000000054</v>
      </c>
      <c r="L394" s="3">
        <f t="shared" si="617"/>
        <v>1.7356499999999997</v>
      </c>
      <c r="M394" s="5">
        <f t="shared" si="618"/>
        <v>1.9903692732886162E-2</v>
      </c>
      <c r="N394" s="5">
        <f t="shared" si="619"/>
        <v>4.3413934588971401E-2</v>
      </c>
      <c r="O394" s="5">
        <f t="shared" si="620"/>
        <v>3.4545844291833862E-2</v>
      </c>
      <c r="P394" s="5">
        <f t="shared" si="621"/>
        <v>7.5351395569348195E-2</v>
      </c>
      <c r="Q394" s="5">
        <f t="shared" si="622"/>
        <v>4.7347237062732341E-2</v>
      </c>
      <c r="R394" s="5">
        <f t="shared" si="623"/>
        <v>2.9979747322560722E-2</v>
      </c>
      <c r="S394" s="5">
        <f t="shared" si="624"/>
        <v>7.1316324192283037E-2</v>
      </c>
      <c r="T394" s="5">
        <f t="shared" si="625"/>
        <v>8.2178232007931368E-2</v>
      </c>
      <c r="U394" s="5">
        <f t="shared" si="626"/>
        <v>6.5391824859969597E-2</v>
      </c>
      <c r="V394" s="5">
        <f t="shared" si="627"/>
        <v>2.9998813826394927E-2</v>
      </c>
      <c r="W394" s="5">
        <f t="shared" si="628"/>
        <v>3.4424597827077345E-2</v>
      </c>
      <c r="X394" s="5">
        <f t="shared" si="629"/>
        <v>5.9749053218566779E-2</v>
      </c>
      <c r="Y394" s="5">
        <f t="shared" si="630"/>
        <v>5.1851722109402719E-2</v>
      </c>
      <c r="Z394" s="5">
        <f t="shared" si="631"/>
        <v>1.7344782813467498E-2</v>
      </c>
      <c r="AA394" s="5">
        <f t="shared" si="632"/>
        <v>3.7832440272735392E-2</v>
      </c>
      <c r="AB394" s="5">
        <f t="shared" si="633"/>
        <v>4.1260059361445327E-2</v>
      </c>
      <c r="AC394" s="5">
        <f t="shared" si="634"/>
        <v>7.0980939240142E-3</v>
      </c>
      <c r="AD394" s="5">
        <f t="shared" si="635"/>
        <v>1.877173319510532E-2</v>
      </c>
      <c r="AE394" s="5">
        <f t="shared" si="636"/>
        <v>3.2581158720084546E-2</v>
      </c>
      <c r="AF394" s="5">
        <f t="shared" si="637"/>
        <v>2.8274744066257369E-2</v>
      </c>
      <c r="AG394" s="5">
        <f t="shared" si="638"/>
        <v>1.6358353179533193E-2</v>
      </c>
      <c r="AH394" s="5">
        <f t="shared" si="639"/>
        <v>7.5261180725487188E-3</v>
      </c>
      <c r="AI394" s="5">
        <f t="shared" si="640"/>
        <v>1.6415968739843304E-2</v>
      </c>
      <c r="AJ394" s="5">
        <f t="shared" si="641"/>
        <v>1.7903255507673157E-2</v>
      </c>
      <c r="AK394" s="5">
        <f t="shared" si="642"/>
        <v>1.3016860304445595E-2</v>
      </c>
      <c r="AL394" s="5">
        <f t="shared" si="643"/>
        <v>1.0748784966380937E-3</v>
      </c>
      <c r="AM394" s="5">
        <f t="shared" si="644"/>
        <v>8.1889808890327643E-3</v>
      </c>
      <c r="AN394" s="5">
        <f t="shared" si="645"/>
        <v>1.4213204680049715E-2</v>
      </c>
      <c r="AO394" s="5">
        <f t="shared" si="646"/>
        <v>1.2334574351464145E-2</v>
      </c>
      <c r="AP394" s="5">
        <f t="shared" si="647"/>
        <v>7.1361679910395765E-3</v>
      </c>
      <c r="AQ394" s="5">
        <f t="shared" si="648"/>
        <v>3.0964724934119622E-3</v>
      </c>
      <c r="AR394" s="5">
        <f t="shared" si="649"/>
        <v>2.6125413665238351E-3</v>
      </c>
      <c r="AS394" s="5">
        <f t="shared" si="650"/>
        <v>5.6984752286618028E-3</v>
      </c>
      <c r="AT394" s="5">
        <f t="shared" si="651"/>
        <v>6.2147570843785792E-3</v>
      </c>
      <c r="AU394" s="5">
        <f t="shared" si="652"/>
        <v>4.5185427174821964E-3</v>
      </c>
      <c r="AV394" s="5">
        <f t="shared" si="653"/>
        <v>2.4639613438430475E-3</v>
      </c>
      <c r="AW394" s="5">
        <f t="shared" si="654"/>
        <v>1.1303541044720082E-4</v>
      </c>
      <c r="AX394" s="5">
        <f t="shared" si="655"/>
        <v>2.9769675191930484E-3</v>
      </c>
      <c r="AY394" s="5">
        <f t="shared" si="656"/>
        <v>5.1669736746874136E-3</v>
      </c>
      <c r="AZ394" s="5">
        <f t="shared" si="657"/>
        <v>4.4840289292356044E-3</v>
      </c>
      <c r="BA394" s="5">
        <f t="shared" si="658"/>
        <v>2.5942349370092575E-3</v>
      </c>
      <c r="BB394" s="5">
        <f t="shared" si="659"/>
        <v>1.12567096710503E-3</v>
      </c>
      <c r="BC394" s="5">
        <f t="shared" si="660"/>
        <v>3.9075416281116884E-4</v>
      </c>
      <c r="BD394" s="5">
        <f t="shared" si="661"/>
        <v>7.5574290380118201E-4</v>
      </c>
      <c r="BE394" s="5">
        <f t="shared" si="662"/>
        <v>1.648426421771142E-3</v>
      </c>
      <c r="BF394" s="5">
        <f t="shared" si="663"/>
        <v>1.7977738555836125E-3</v>
      </c>
      <c r="BG394" s="5">
        <f t="shared" si="664"/>
        <v>1.3071014445996617E-3</v>
      </c>
      <c r="BH394" s="5">
        <f t="shared" si="665"/>
        <v>7.1276241774019728E-4</v>
      </c>
      <c r="BI394" s="5">
        <f t="shared" si="666"/>
        <v>3.1093547711498443E-4</v>
      </c>
      <c r="BJ394" s="8">
        <f t="shared" si="667"/>
        <v>0.47665879657070204</v>
      </c>
      <c r="BK394" s="8">
        <f t="shared" si="668"/>
        <v>0.20991017241625204</v>
      </c>
      <c r="BL394" s="8">
        <f t="shared" si="669"/>
        <v>0.2919131389945559</v>
      </c>
      <c r="BM394" s="8">
        <f t="shared" si="670"/>
        <v>0.74023110096240485</v>
      </c>
      <c r="BN394" s="8">
        <f t="shared" si="671"/>
        <v>0.25054185156833264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1.36666666666667</v>
      </c>
      <c r="F395">
        <f>VLOOKUP(B395,home!$B$2:$E$405,3,FALSE)</f>
        <v>0.51</v>
      </c>
      <c r="G395">
        <f>VLOOKUP(C395,away!$B$2:$E$405,4,FALSE)</f>
        <v>0.8</v>
      </c>
      <c r="H395">
        <f>VLOOKUP(A395,away!$A$2:$E$405,3,FALSE)</f>
        <v>1.0874999999999999</v>
      </c>
      <c r="I395">
        <f>VLOOKUP(C395,away!$B$2:$E$405,3,FALSE)</f>
        <v>0.66</v>
      </c>
      <c r="J395">
        <f>VLOOKUP(B395,home!$B$2:$E$405,4,FALSE)</f>
        <v>0.51</v>
      </c>
      <c r="K395" s="3">
        <f t="shared" si="616"/>
        <v>0.55760000000000143</v>
      </c>
      <c r="L395" s="3">
        <f t="shared" si="617"/>
        <v>0.3660525</v>
      </c>
      <c r="M395" s="5">
        <f t="shared" si="618"/>
        <v>0.39706610532615255</v>
      </c>
      <c r="N395" s="5">
        <f t="shared" si="619"/>
        <v>0.22140406032986323</v>
      </c>
      <c r="O395" s="5">
        <f t="shared" si="620"/>
        <v>0.14534704051990144</v>
      </c>
      <c r="P395" s="5">
        <f t="shared" si="621"/>
        <v>8.1045509793897241E-2</v>
      </c>
      <c r="Q395" s="5">
        <f t="shared" si="622"/>
        <v>6.1727452019966024E-2</v>
      </c>
      <c r="R395" s="5">
        <f t="shared" si="623"/>
        <v>2.6602323774955611E-2</v>
      </c>
      <c r="S395" s="5">
        <f t="shared" si="624"/>
        <v>4.1355674594519927E-3</v>
      </c>
      <c r="T395" s="5">
        <f t="shared" si="625"/>
        <v>2.2595488130538612E-2</v>
      </c>
      <c r="U395" s="5">
        <f t="shared" si="626"/>
        <v>1.4833455736915286E-2</v>
      </c>
      <c r="V395" s="5">
        <f t="shared" si="627"/>
        <v>9.3790476514967548E-5</v>
      </c>
      <c r="W395" s="5">
        <f t="shared" si="628"/>
        <v>1.1473075748777714E-2</v>
      </c>
      <c r="X395" s="5">
        <f t="shared" si="629"/>
        <v>4.1997480605294535E-3</v>
      </c>
      <c r="Y395" s="5">
        <f t="shared" si="630"/>
        <v>7.6866413846347892E-4</v>
      </c>
      <c r="Z395" s="5">
        <f t="shared" si="631"/>
        <v>3.2459490412106466E-3</v>
      </c>
      <c r="AA395" s="5">
        <f t="shared" si="632"/>
        <v>1.8099411853790611E-3</v>
      </c>
      <c r="AB395" s="5">
        <f t="shared" si="633"/>
        <v>5.0461160248368357E-4</v>
      </c>
      <c r="AC395" s="5">
        <f t="shared" si="634"/>
        <v>1.1964785083966592E-6</v>
      </c>
      <c r="AD395" s="5">
        <f t="shared" si="635"/>
        <v>1.5993467593796173E-3</v>
      </c>
      <c r="AE395" s="5">
        <f t="shared" si="636"/>
        <v>5.8544487963780732E-4</v>
      </c>
      <c r="AF395" s="5">
        <f t="shared" si="637"/>
        <v>1.0715178090180923E-4</v>
      </c>
      <c r="AG395" s="5">
        <f t="shared" si="638"/>
        <v>1.3074392426186509E-5</v>
      </c>
      <c r="AH395" s="5">
        <f t="shared" si="639"/>
        <v>2.9704694035194006E-4</v>
      </c>
      <c r="AI395" s="5">
        <f t="shared" si="640"/>
        <v>1.6563337394024218E-4</v>
      </c>
      <c r="AJ395" s="5">
        <f t="shared" si="641"/>
        <v>4.6178584654539643E-5</v>
      </c>
      <c r="AK395" s="5">
        <f t="shared" si="642"/>
        <v>8.5830596011237891E-6</v>
      </c>
      <c r="AL395" s="5">
        <f t="shared" si="643"/>
        <v>9.7685709628423622E-9</v>
      </c>
      <c r="AM395" s="5">
        <f t="shared" si="644"/>
        <v>1.7835915060601537E-4</v>
      </c>
      <c r="AN395" s="5">
        <f t="shared" si="645"/>
        <v>6.5288812977208437E-5</v>
      </c>
      <c r="AO395" s="5">
        <f t="shared" si="646"/>
        <v>1.1949566606169796E-5</v>
      </c>
      <c r="AP395" s="5">
        <f t="shared" si="647"/>
        <v>1.4580562433683232E-6</v>
      </c>
      <c r="AQ395" s="5">
        <f t="shared" si="648"/>
        <v>1.3343128325639578E-7</v>
      </c>
      <c r="AR395" s="5">
        <f t="shared" si="649"/>
        <v>2.1746955026635704E-5</v>
      </c>
      <c r="AS395" s="5">
        <f t="shared" si="650"/>
        <v>1.21261021228521E-5</v>
      </c>
      <c r="AT395" s="5">
        <f t="shared" si="651"/>
        <v>3.3807572718511737E-6</v>
      </c>
      <c r="AU395" s="5">
        <f t="shared" si="652"/>
        <v>6.2837008492807314E-7</v>
      </c>
      <c r="AV395" s="5">
        <f t="shared" si="653"/>
        <v>8.7594789838973601E-8</v>
      </c>
      <c r="AW395" s="5">
        <f t="shared" si="654"/>
        <v>5.5385321026577238E-11</v>
      </c>
      <c r="AX395" s="5">
        <f t="shared" si="655"/>
        <v>1.6575510396319067E-5</v>
      </c>
      <c r="AY395" s="5">
        <f t="shared" si="656"/>
        <v>6.0675070193485838E-6</v>
      </c>
      <c r="AZ395" s="5">
        <f t="shared" si="657"/>
        <v>1.1105130566000489E-6</v>
      </c>
      <c r="BA395" s="5">
        <f t="shared" si="658"/>
        <v>1.3550202688369646E-7</v>
      </c>
      <c r="BB395" s="5">
        <f t="shared" si="659"/>
        <v>1.2400213923961075E-8</v>
      </c>
      <c r="BC395" s="5">
        <f t="shared" si="660"/>
        <v>9.0782586148015215E-10</v>
      </c>
      <c r="BD395" s="5">
        <f t="shared" si="661"/>
        <v>1.326754542481261E-6</v>
      </c>
      <c r="BE395" s="5">
        <f t="shared" si="662"/>
        <v>7.3979833288755308E-7</v>
      </c>
      <c r="BF395" s="5">
        <f t="shared" si="663"/>
        <v>2.0625577520905032E-7</v>
      </c>
      <c r="BG395" s="5">
        <f t="shared" si="664"/>
        <v>3.8336073418855582E-8</v>
      </c>
      <c r="BH395" s="5">
        <f t="shared" si="665"/>
        <v>5.3440486345884816E-9</v>
      </c>
      <c r="BI395" s="5">
        <f t="shared" si="666"/>
        <v>5.9596830372930898E-10</v>
      </c>
      <c r="BJ395" s="8">
        <f t="shared" si="667"/>
        <v>0.32475459759873887</v>
      </c>
      <c r="BK395" s="8">
        <f t="shared" si="668"/>
        <v>0.48234824681011546</v>
      </c>
      <c r="BL395" s="8">
        <f t="shared" si="669"/>
        <v>0.18965510164221996</v>
      </c>
      <c r="BM395" s="8">
        <f t="shared" si="670"/>
        <v>6.6805335875914834E-2</v>
      </c>
      <c r="BN395" s="8">
        <f t="shared" si="671"/>
        <v>0.93319249176473607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1.36666666666667</v>
      </c>
      <c r="F396">
        <f>VLOOKUP(B396,home!$B$2:$E$405,3,FALSE)</f>
        <v>1.39</v>
      </c>
      <c r="G396">
        <f>VLOOKUP(C396,away!$B$2:$E$405,4,FALSE)</f>
        <v>1.24</v>
      </c>
      <c r="H396">
        <f>VLOOKUP(A396,away!$A$2:$E$405,3,FALSE)</f>
        <v>1.0874999999999999</v>
      </c>
      <c r="I396">
        <f>VLOOKUP(C396,away!$B$2:$E$405,3,FALSE)</f>
        <v>0.8</v>
      </c>
      <c r="J396">
        <f>VLOOKUP(B396,home!$B$2:$E$405,4,FALSE)</f>
        <v>1.39</v>
      </c>
      <c r="K396" s="3">
        <f t="shared" si="616"/>
        <v>2.3555866666666723</v>
      </c>
      <c r="L396" s="3">
        <f t="shared" si="617"/>
        <v>1.2092999999999998</v>
      </c>
      <c r="M396" s="5">
        <f t="shared" si="618"/>
        <v>2.8300192657611301E-2</v>
      </c>
      <c r="N396" s="5">
        <f t="shared" si="619"/>
        <v>6.666355648836722E-2</v>
      </c>
      <c r="O396" s="5">
        <f t="shared" si="620"/>
        <v>3.4223422980849329E-2</v>
      </c>
      <c r="P396" s="5">
        <f t="shared" si="621"/>
        <v>8.0616238861382458E-2</v>
      </c>
      <c r="Q396" s="5">
        <f t="shared" si="622"/>
        <v>7.8515892408289212E-2</v>
      </c>
      <c r="R396" s="5">
        <f t="shared" si="623"/>
        <v>2.0693192705370556E-2</v>
      </c>
      <c r="S396" s="5">
        <f t="shared" si="624"/>
        <v>5.7411075313011935E-2</v>
      </c>
      <c r="T396" s="5">
        <f t="shared" si="625"/>
        <v>9.4949268689344099E-2</v>
      </c>
      <c r="U396" s="5">
        <f t="shared" si="626"/>
        <v>4.8744608827534924E-2</v>
      </c>
      <c r="V396" s="5">
        <f t="shared" si="627"/>
        <v>1.8171313125820807E-2</v>
      </c>
      <c r="W396" s="5">
        <f t="shared" si="628"/>
        <v>6.1650329759467021E-2</v>
      </c>
      <c r="X396" s="5">
        <f t="shared" si="629"/>
        <v>7.4553743778123432E-2</v>
      </c>
      <c r="Y396" s="5">
        <f t="shared" si="630"/>
        <v>4.5078921175442356E-2</v>
      </c>
      <c r="Z396" s="5">
        <f t="shared" si="631"/>
        <v>8.3414259795348677E-3</v>
      </c>
      <c r="AA396" s="5">
        <f t="shared" si="632"/>
        <v>1.964895181837932E-2</v>
      </c>
      <c r="AB396" s="5">
        <f t="shared" si="633"/>
        <v>2.3142404458675103E-2</v>
      </c>
      <c r="AC396" s="5">
        <f t="shared" si="634"/>
        <v>3.2351876034449941E-3</v>
      </c>
      <c r="AD396" s="5">
        <f t="shared" si="635"/>
        <v>3.6305673694251021E-2</v>
      </c>
      <c r="AE396" s="5">
        <f t="shared" si="636"/>
        <v>4.390445119845774E-2</v>
      </c>
      <c r="AF396" s="5">
        <f t="shared" si="637"/>
        <v>2.6546826417147482E-2</v>
      </c>
      <c r="AG396" s="5">
        <f t="shared" si="638"/>
        <v>1.0701025728752147E-2</v>
      </c>
      <c r="AH396" s="5">
        <f t="shared" si="639"/>
        <v>2.5218216092628802E-3</v>
      </c>
      <c r="AI396" s="5">
        <f t="shared" si="640"/>
        <v>5.9403693584915308E-3</v>
      </c>
      <c r="AJ396" s="5">
        <f t="shared" si="641"/>
        <v>6.9965274279689543E-3</v>
      </c>
      <c r="AK396" s="5">
        <f t="shared" si="642"/>
        <v>5.4936422407637778E-3</v>
      </c>
      <c r="AL396" s="5">
        <f t="shared" si="643"/>
        <v>3.6863163407555255E-4</v>
      </c>
      <c r="AM396" s="5">
        <f t="shared" si="644"/>
        <v>1.7104232175705732E-2</v>
      </c>
      <c r="AN396" s="5">
        <f t="shared" si="645"/>
        <v>2.0684147970080936E-2</v>
      </c>
      <c r="AO396" s="5">
        <f t="shared" si="646"/>
        <v>1.2506670070109442E-2</v>
      </c>
      <c r="AP396" s="5">
        <f t="shared" si="647"/>
        <v>5.0414387052611148E-3</v>
      </c>
      <c r="AQ396" s="5">
        <f t="shared" si="648"/>
        <v>1.5241529565680671E-3</v>
      </c>
      <c r="AR396" s="5">
        <f t="shared" si="649"/>
        <v>6.0992777441631993E-4</v>
      </c>
      <c r="AS396" s="5">
        <f t="shared" si="650"/>
        <v>1.436737733044761E-3</v>
      </c>
      <c r="AT396" s="5">
        <f t="shared" si="651"/>
        <v>1.6921801237285705E-3</v>
      </c>
      <c r="AU396" s="5">
        <f t="shared" si="652"/>
        <v>1.3286923123511268E-3</v>
      </c>
      <c r="AV396" s="5">
        <f t="shared" si="653"/>
        <v>7.8246247376920599E-4</v>
      </c>
      <c r="AW396" s="5">
        <f t="shared" si="654"/>
        <v>2.9169114209883445E-5</v>
      </c>
      <c r="AX396" s="5">
        <f t="shared" si="655"/>
        <v>6.7150835427772513E-3</v>
      </c>
      <c r="AY396" s="5">
        <f t="shared" si="656"/>
        <v>8.1205505282805276E-3</v>
      </c>
      <c r="AZ396" s="5">
        <f t="shared" si="657"/>
        <v>4.9100908769248225E-3</v>
      </c>
      <c r="BA396" s="5">
        <f t="shared" si="658"/>
        <v>1.9792576324883953E-3</v>
      </c>
      <c r="BB396" s="5">
        <f t="shared" si="659"/>
        <v>5.983790637420544E-4</v>
      </c>
      <c r="BC396" s="5">
        <f t="shared" si="660"/>
        <v>1.447239603566532E-4</v>
      </c>
      <c r="BD396" s="5">
        <f t="shared" si="661"/>
        <v>1.2293094293360925E-4</v>
      </c>
      <c r="BE396" s="5">
        <f t="shared" si="662"/>
        <v>2.8957449009517144E-4</v>
      </c>
      <c r="BF396" s="5">
        <f t="shared" si="663"/>
        <v>3.4105890393749326E-4</v>
      </c>
      <c r="BG396" s="5">
        <f t="shared" si="664"/>
        <v>2.677979355543695E-4</v>
      </c>
      <c r="BH396" s="5">
        <f t="shared" si="665"/>
        <v>1.577053115881834E-4</v>
      </c>
      <c r="BI396" s="5">
        <f t="shared" si="666"/>
        <v>7.4297705847927589E-5</v>
      </c>
      <c r="BJ396" s="8">
        <f t="shared" si="667"/>
        <v>0.61819841681993681</v>
      </c>
      <c r="BK396" s="8">
        <f t="shared" si="668"/>
        <v>0.19622318972362759</v>
      </c>
      <c r="BL396" s="8">
        <f t="shared" si="669"/>
        <v>0.17450830713456317</v>
      </c>
      <c r="BM396" s="8">
        <f t="shared" si="670"/>
        <v>0.68016746214172141</v>
      </c>
      <c r="BN396" s="8">
        <f t="shared" si="671"/>
        <v>0.30901249610187009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1.36666666666667</v>
      </c>
      <c r="F397">
        <f>VLOOKUP(B397,home!$B$2:$E$405,3,FALSE)</f>
        <v>0.88</v>
      </c>
      <c r="G397">
        <f>VLOOKUP(C397,away!$B$2:$E$405,4,FALSE)</f>
        <v>0.8</v>
      </c>
      <c r="H397">
        <f>VLOOKUP(A397,away!$A$2:$E$405,3,FALSE)</f>
        <v>1.0874999999999999</v>
      </c>
      <c r="I397">
        <f>VLOOKUP(C397,away!$B$2:$E$405,3,FALSE)</f>
        <v>0.66</v>
      </c>
      <c r="J397">
        <f>VLOOKUP(B397,home!$B$2:$E$405,4,FALSE)</f>
        <v>0.88</v>
      </c>
      <c r="K397" s="3">
        <f t="shared" si="616"/>
        <v>0.96213333333333573</v>
      </c>
      <c r="L397" s="3">
        <f t="shared" si="617"/>
        <v>0.63161999999999996</v>
      </c>
      <c r="M397" s="5">
        <f t="shared" si="618"/>
        <v>0.20316164554491745</v>
      </c>
      <c r="N397" s="5">
        <f t="shared" si="619"/>
        <v>0.19546859123361704</v>
      </c>
      <c r="O397" s="5">
        <f t="shared" si="620"/>
        <v>0.12832095855908074</v>
      </c>
      <c r="P397" s="5">
        <f t="shared" si="621"/>
        <v>0.12346187159497719</v>
      </c>
      <c r="Q397" s="5">
        <f t="shared" si="622"/>
        <v>9.4033423622785606E-2</v>
      </c>
      <c r="R397" s="5">
        <f t="shared" si="623"/>
        <v>4.0525041922543276E-2</v>
      </c>
      <c r="S397" s="5">
        <f t="shared" si="624"/>
        <v>1.875702682074969E-2</v>
      </c>
      <c r="T397" s="5">
        <f t="shared" si="625"/>
        <v>5.9393391028623843E-2</v>
      </c>
      <c r="U397" s="5">
        <f t="shared" si="626"/>
        <v>3.8990493668409738E-2</v>
      </c>
      <c r="V397" s="5">
        <f t="shared" si="627"/>
        <v>1.2665216686258726E-3</v>
      </c>
      <c r="W397" s="5">
        <f t="shared" si="628"/>
        <v>3.0157563771645454E-2</v>
      </c>
      <c r="X397" s="5">
        <f t="shared" si="629"/>
        <v>1.9048120429446699E-2</v>
      </c>
      <c r="Y397" s="5">
        <f t="shared" si="630"/>
        <v>6.0155869128235605E-3</v>
      </c>
      <c r="Z397" s="5">
        <f t="shared" si="631"/>
        <v>8.5321423263722621E-3</v>
      </c>
      <c r="AA397" s="5">
        <f t="shared" si="632"/>
        <v>8.2090585369469851E-3</v>
      </c>
      <c r="AB397" s="5">
        <f t="shared" si="633"/>
        <v>3.9491044268406402E-3</v>
      </c>
      <c r="AC397" s="5">
        <f t="shared" si="634"/>
        <v>4.810428636909351E-5</v>
      </c>
      <c r="AD397" s="5">
        <f t="shared" si="635"/>
        <v>7.2538993392064696E-3</v>
      </c>
      <c r="AE397" s="5">
        <f t="shared" si="636"/>
        <v>4.58170790062959E-3</v>
      </c>
      <c r="AF397" s="5">
        <f t="shared" si="637"/>
        <v>1.4469491720978305E-3</v>
      </c>
      <c r="AG397" s="5">
        <f t="shared" si="638"/>
        <v>3.0464067869347724E-4</v>
      </c>
      <c r="AH397" s="5">
        <f t="shared" si="639"/>
        <v>1.3472679340458117E-3</v>
      </c>
      <c r="AI397" s="5">
        <f t="shared" si="640"/>
        <v>1.2962513882766136E-3</v>
      </c>
      <c r="AJ397" s="5">
        <f t="shared" si="641"/>
        <v>6.2358333452027111E-4</v>
      </c>
      <c r="AK397" s="5">
        <f t="shared" si="642"/>
        <v>1.9999010408436836E-4</v>
      </c>
      <c r="AL397" s="5">
        <f t="shared" si="643"/>
        <v>1.1693241036593123E-6</v>
      </c>
      <c r="AM397" s="5">
        <f t="shared" si="644"/>
        <v>1.3958436701790406E-3</v>
      </c>
      <c r="AN397" s="5">
        <f t="shared" si="645"/>
        <v>8.8164277895848558E-4</v>
      </c>
      <c r="AO397" s="5">
        <f t="shared" si="646"/>
        <v>2.7843160602287928E-4</v>
      </c>
      <c r="AP397" s="5">
        <f t="shared" si="647"/>
        <v>5.8620990332057006E-5</v>
      </c>
      <c r="AQ397" s="5">
        <f t="shared" si="648"/>
        <v>9.2565474783834602E-6</v>
      </c>
      <c r="AR397" s="5">
        <f t="shared" si="649"/>
        <v>1.7019227450040317E-4</v>
      </c>
      <c r="AS397" s="5">
        <f t="shared" si="650"/>
        <v>1.6374766037265497E-4</v>
      </c>
      <c r="AT397" s="5">
        <f t="shared" si="651"/>
        <v>7.8773541149938743E-5</v>
      </c>
      <c r="AU397" s="5">
        <f t="shared" si="652"/>
        <v>2.5263549908353752E-5</v>
      </c>
      <c r="AV397" s="5">
        <f t="shared" si="653"/>
        <v>6.0767258712893703E-6</v>
      </c>
      <c r="AW397" s="5">
        <f t="shared" si="654"/>
        <v>1.973892676440513E-8</v>
      </c>
      <c r="AX397" s="5">
        <f t="shared" si="655"/>
        <v>2.2383128720026619E-4</v>
      </c>
      <c r="AY397" s="5">
        <f t="shared" si="656"/>
        <v>1.4137631762143214E-4</v>
      </c>
      <c r="AZ397" s="5">
        <f t="shared" si="657"/>
        <v>4.4648054868024468E-5</v>
      </c>
      <c r="BA397" s="5">
        <f t="shared" si="658"/>
        <v>9.4002014719138725E-6</v>
      </c>
      <c r="BB397" s="5">
        <f t="shared" si="659"/>
        <v>1.4843388134225597E-6</v>
      </c>
      <c r="BC397" s="5">
        <f t="shared" si="660"/>
        <v>1.8750761626679147E-7</v>
      </c>
      <c r="BD397" s="5">
        <f t="shared" si="661"/>
        <v>1.7916140736657435E-5</v>
      </c>
      <c r="BE397" s="5">
        <f t="shared" si="662"/>
        <v>1.723771620742938E-5</v>
      </c>
      <c r="BF397" s="5">
        <f t="shared" si="663"/>
        <v>8.2924906768540484E-6</v>
      </c>
      <c r="BG397" s="5">
        <f t="shared" si="664"/>
        <v>2.6594938988523987E-6</v>
      </c>
      <c r="BH397" s="5">
        <f t="shared" si="665"/>
        <v>6.3969693247063171E-7</v>
      </c>
      <c r="BI397" s="5">
        <f t="shared" si="666"/>
        <v>1.2309474839221576E-7</v>
      </c>
      <c r="BJ397" s="8">
        <f t="shared" si="667"/>
        <v>0.42074859739013171</v>
      </c>
      <c r="BK397" s="8">
        <f t="shared" si="668"/>
        <v>0.34683771555736442</v>
      </c>
      <c r="BL397" s="8">
        <f t="shared" si="669"/>
        <v>0.22395267225975174</v>
      </c>
      <c r="BM397" s="8">
        <f t="shared" si="670"/>
        <v>0.21495823847700415</v>
      </c>
      <c r="BN397" s="8">
        <f t="shared" si="671"/>
        <v>0.78497153247792129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1.36666666666667</v>
      </c>
      <c r="F398">
        <f>VLOOKUP(B398,home!$B$2:$E$405,3,FALSE)</f>
        <v>1.68</v>
      </c>
      <c r="G398">
        <f>VLOOKUP(C398,away!$B$2:$E$405,4,FALSE)</f>
        <v>0.8</v>
      </c>
      <c r="H398">
        <f>VLOOKUP(A398,away!$A$2:$E$405,3,FALSE)</f>
        <v>1.0874999999999999</v>
      </c>
      <c r="I398">
        <f>VLOOKUP(C398,away!$B$2:$E$405,3,FALSE)</f>
        <v>0.51</v>
      </c>
      <c r="J398">
        <f>VLOOKUP(B398,home!$B$2:$E$405,4,FALSE)</f>
        <v>1.68</v>
      </c>
      <c r="K398" s="3">
        <f t="shared" si="616"/>
        <v>1.8368000000000047</v>
      </c>
      <c r="L398" s="3">
        <f t="shared" si="617"/>
        <v>0.93176999999999988</v>
      </c>
      <c r="M398" s="5">
        <f t="shared" si="618"/>
        <v>6.2751675508251267E-2</v>
      </c>
      <c r="N398" s="5">
        <f t="shared" si="619"/>
        <v>0.1152622775735562</v>
      </c>
      <c r="O398" s="5">
        <f t="shared" si="620"/>
        <v>5.8470128688323277E-2</v>
      </c>
      <c r="P398" s="5">
        <f t="shared" si="621"/>
        <v>0.10739793237471244</v>
      </c>
      <c r="Q398" s="5">
        <f t="shared" si="622"/>
        <v>0.10585687572355432</v>
      </c>
      <c r="R398" s="5">
        <f t="shared" si="623"/>
        <v>2.7240355903959481E-2</v>
      </c>
      <c r="S398" s="5">
        <f t="shared" si="624"/>
        <v>4.5952222729282559E-2</v>
      </c>
      <c r="T398" s="5">
        <f t="shared" si="625"/>
        <v>9.8634261092936187E-2</v>
      </c>
      <c r="U398" s="5">
        <f t="shared" si="626"/>
        <v>5.0035085724392893E-2</v>
      </c>
      <c r="V398" s="5">
        <f t="shared" si="627"/>
        <v>8.7384540716779271E-3</v>
      </c>
      <c r="W398" s="5">
        <f t="shared" si="628"/>
        <v>6.4812636443008331E-2</v>
      </c>
      <c r="X398" s="5">
        <f t="shared" si="629"/>
        <v>6.0390470258501867E-2</v>
      </c>
      <c r="Y398" s="5">
        <f t="shared" si="630"/>
        <v>2.8135014236382132E-2</v>
      </c>
      <c r="Z398" s="5">
        <f t="shared" si="631"/>
        <v>8.4605821402107765E-3</v>
      </c>
      <c r="AA398" s="5">
        <f t="shared" si="632"/>
        <v>1.5540397275139188E-2</v>
      </c>
      <c r="AB398" s="5">
        <f t="shared" si="633"/>
        <v>1.4272300857487872E-2</v>
      </c>
      <c r="AC398" s="5">
        <f t="shared" si="634"/>
        <v>9.3472792942217323E-4</v>
      </c>
      <c r="AD398" s="5">
        <f t="shared" si="635"/>
        <v>2.9761962654629513E-2</v>
      </c>
      <c r="AE398" s="5">
        <f t="shared" si="636"/>
        <v>2.7731303942704139E-2</v>
      </c>
      <c r="AF398" s="5">
        <f t="shared" si="637"/>
        <v>1.2919598537346713E-2</v>
      </c>
      <c r="AG398" s="5">
        <f t="shared" si="638"/>
        <v>4.0126981097145164E-3</v>
      </c>
      <c r="AH398" s="5">
        <f t="shared" si="639"/>
        <v>1.9708291551960478E-3</v>
      </c>
      <c r="AI398" s="5">
        <f t="shared" si="640"/>
        <v>3.620018992264109E-3</v>
      </c>
      <c r="AJ398" s="5">
        <f t="shared" si="641"/>
        <v>3.3246254424953671E-3</v>
      </c>
      <c r="AK398" s="5">
        <f t="shared" si="642"/>
        <v>2.0355573375918346E-3</v>
      </c>
      <c r="AL398" s="5">
        <f t="shared" si="643"/>
        <v>6.3990544405232648E-5</v>
      </c>
      <c r="AM398" s="5">
        <f t="shared" si="644"/>
        <v>1.0933354600804721E-2</v>
      </c>
      <c r="AN398" s="5">
        <f t="shared" si="645"/>
        <v>1.0187371816391814E-2</v>
      </c>
      <c r="AO398" s="5">
        <f t="shared" si="646"/>
        <v>4.7461437186796986E-3</v>
      </c>
      <c r="AP398" s="5">
        <f t="shared" si="647"/>
        <v>1.4741047775847277E-3</v>
      </c>
      <c r="AQ398" s="5">
        <f t="shared" si="648"/>
        <v>3.433816521525303E-4</v>
      </c>
      <c r="AR398" s="5">
        <f t="shared" si="649"/>
        <v>3.6727189638740437E-4</v>
      </c>
      <c r="AS398" s="5">
        <f t="shared" si="650"/>
        <v>6.7460501928438593E-4</v>
      </c>
      <c r="AT398" s="5">
        <f t="shared" si="651"/>
        <v>6.1955724971078186E-4</v>
      </c>
      <c r="AU398" s="5">
        <f t="shared" si="652"/>
        <v>3.7933425208958884E-4</v>
      </c>
      <c r="AV398" s="5">
        <f t="shared" si="653"/>
        <v>1.7419028855953972E-4</v>
      </c>
      <c r="AW398" s="5">
        <f t="shared" si="654"/>
        <v>3.0421729357961056E-6</v>
      </c>
      <c r="AX398" s="5">
        <f t="shared" si="655"/>
        <v>3.3470642884596939E-3</v>
      </c>
      <c r="AY398" s="5">
        <f t="shared" si="656"/>
        <v>3.118694092058089E-3</v>
      </c>
      <c r="AZ398" s="5">
        <f t="shared" si="657"/>
        <v>1.4529527970784822E-3</v>
      </c>
      <c r="BA398" s="5">
        <f t="shared" si="658"/>
        <v>4.5127260924460584E-4</v>
      </c>
      <c r="BB398" s="5">
        <f t="shared" si="659"/>
        <v>1.0512056977896154E-4</v>
      </c>
      <c r="BC398" s="5">
        <f t="shared" si="660"/>
        <v>1.9589638660588605E-5</v>
      </c>
      <c r="BD398" s="5">
        <f t="shared" si="661"/>
        <v>5.7035489149481924E-5</v>
      </c>
      <c r="BE398" s="5">
        <f t="shared" si="662"/>
        <v>1.0476278646976865E-4</v>
      </c>
      <c r="BF398" s="5">
        <f t="shared" si="663"/>
        <v>9.6214143093835796E-5</v>
      </c>
      <c r="BG398" s="5">
        <f t="shared" si="664"/>
        <v>5.8908712678252661E-5</v>
      </c>
      <c r="BH398" s="5">
        <f t="shared" si="665"/>
        <v>2.7050880861853704E-5</v>
      </c>
      <c r="BI398" s="5">
        <f t="shared" si="666"/>
        <v>9.9374115934105975E-6</v>
      </c>
      <c r="BJ398" s="8">
        <f t="shared" si="667"/>
        <v>0.58369614913322765</v>
      </c>
      <c r="BK398" s="8">
        <f t="shared" si="668"/>
        <v>0.22895769724980969</v>
      </c>
      <c r="BL398" s="8">
        <f t="shared" si="669"/>
        <v>0.17907816750672834</v>
      </c>
      <c r="BM398" s="8">
        <f t="shared" si="670"/>
        <v>0.52009769833849706</v>
      </c>
      <c r="BN398" s="8">
        <f t="shared" si="671"/>
        <v>0.47697924577235695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1.36666666666667</v>
      </c>
      <c r="F399">
        <f>VLOOKUP(B399,home!$B$2:$E$405,3,FALSE)</f>
        <v>1.17</v>
      </c>
      <c r="G399">
        <f>VLOOKUP(C399,away!$B$2:$E$405,4,FALSE)</f>
        <v>0.66</v>
      </c>
      <c r="H399">
        <f>VLOOKUP(A399,away!$A$2:$E$405,3,FALSE)</f>
        <v>1.0874999999999999</v>
      </c>
      <c r="I399">
        <f>VLOOKUP(C399,away!$B$2:$E$405,3,FALSE)</f>
        <v>0.66</v>
      </c>
      <c r="J399">
        <f>VLOOKUP(B399,home!$B$2:$E$405,4,FALSE)</f>
        <v>1.17</v>
      </c>
      <c r="K399" s="3">
        <f t="shared" si="616"/>
        <v>1.0553400000000026</v>
      </c>
      <c r="L399" s="3">
        <f t="shared" si="617"/>
        <v>0.8397675</v>
      </c>
      <c r="M399" s="5">
        <f t="shared" si="618"/>
        <v>0.15030217669390947</v>
      </c>
      <c r="N399" s="5">
        <f t="shared" si="619"/>
        <v>0.1586198991521508</v>
      </c>
      <c r="O399" s="5">
        <f t="shared" si="620"/>
        <v>0.1262188831668026</v>
      </c>
      <c r="P399" s="5">
        <f t="shared" si="621"/>
        <v>0.13320383616125378</v>
      </c>
      <c r="Q399" s="5">
        <f t="shared" si="622"/>
        <v>8.3698962185615608E-2</v>
      </c>
      <c r="R399" s="5">
        <f t="shared" si="623"/>
        <v>5.2997257984888954E-2</v>
      </c>
      <c r="S399" s="5">
        <f t="shared" si="624"/>
        <v>2.9512649713996347E-2</v>
      </c>
      <c r="T399" s="5">
        <f t="shared" si="625"/>
        <v>7.0287668227208958E-2</v>
      </c>
      <c r="U399" s="5">
        <f t="shared" si="626"/>
        <v>5.5930126241772848E-2</v>
      </c>
      <c r="V399" s="5">
        <f t="shared" si="627"/>
        <v>2.9061441746955855E-3</v>
      </c>
      <c r="W399" s="5">
        <f t="shared" si="628"/>
        <v>2.9443620917655938E-2</v>
      </c>
      <c r="X399" s="5">
        <f t="shared" si="629"/>
        <v>2.4725795928967634E-2</v>
      </c>
      <c r="Y399" s="5">
        <f t="shared" si="630"/>
        <v>1.0381959916389663E-2</v>
      </c>
      <c r="Z399" s="5">
        <f t="shared" si="631"/>
        <v>1.4835124948275078E-2</v>
      </c>
      <c r="AA399" s="5">
        <f t="shared" si="632"/>
        <v>1.5656100762912659E-2</v>
      </c>
      <c r="AB399" s="5">
        <f t="shared" si="633"/>
        <v>8.2612546895661429E-3</v>
      </c>
      <c r="AC399" s="5">
        <f t="shared" si="634"/>
        <v>1.6097136823884863E-4</v>
      </c>
      <c r="AD399" s="5">
        <f t="shared" si="635"/>
        <v>7.768257724809771E-3</v>
      </c>
      <c r="AE399" s="5">
        <f t="shared" si="636"/>
        <v>6.5235303689191891E-3</v>
      </c>
      <c r="AF399" s="5">
        <f t="shared" si="637"/>
        <v>2.7391243945406726E-3</v>
      </c>
      <c r="AG399" s="5">
        <f t="shared" si="638"/>
        <v>7.6674254833081136E-4</v>
      </c>
      <c r="AH399" s="5">
        <f t="shared" si="639"/>
        <v>3.1145139475001475E-3</v>
      </c>
      <c r="AI399" s="5">
        <f t="shared" si="640"/>
        <v>3.2868711493548139E-3</v>
      </c>
      <c r="AJ399" s="5">
        <f t="shared" si="641"/>
        <v>1.7343832993800587E-3</v>
      </c>
      <c r="AK399" s="5">
        <f t="shared" si="642"/>
        <v>6.1012135705591872E-4</v>
      </c>
      <c r="AL399" s="5">
        <f t="shared" si="643"/>
        <v>5.7063721186705451E-6</v>
      </c>
      <c r="AM399" s="5">
        <f t="shared" si="644"/>
        <v>1.6396306214601535E-3</v>
      </c>
      <c r="AN399" s="5">
        <f t="shared" si="645"/>
        <v>1.3769085079070396E-3</v>
      </c>
      <c r="AO399" s="5">
        <f t="shared" si="646"/>
        <v>5.7814150770691243E-4</v>
      </c>
      <c r="AP399" s="5">
        <f t="shared" si="647"/>
        <v>1.6183481619108818E-4</v>
      </c>
      <c r="AQ399" s="5">
        <f t="shared" si="648"/>
        <v>3.3975904751437411E-5</v>
      </c>
      <c r="AR399" s="5">
        <f t="shared" si="649"/>
        <v>5.2309351828146622E-4</v>
      </c>
      <c r="AS399" s="5">
        <f t="shared" si="650"/>
        <v>5.5204151358316392E-4</v>
      </c>
      <c r="AT399" s="5">
        <f t="shared" si="651"/>
        <v>2.912957454724288E-4</v>
      </c>
      <c r="AU399" s="5">
        <f t="shared" si="652"/>
        <v>1.0247201734229128E-4</v>
      </c>
      <c r="AV399" s="5">
        <f t="shared" si="653"/>
        <v>2.7035704695503476E-5</v>
      </c>
      <c r="AW399" s="5">
        <f t="shared" si="654"/>
        <v>1.4047823773897675E-7</v>
      </c>
      <c r="AX399" s="5">
        <f t="shared" si="655"/>
        <v>2.88394630008627E-4</v>
      </c>
      <c r="AY399" s="5">
        <f t="shared" si="656"/>
        <v>2.4218443745576966E-4</v>
      </c>
      <c r="AZ399" s="5">
        <f t="shared" si="657"/>
        <v>1.0168930979056902E-4</v>
      </c>
      <c r="BA399" s="5">
        <f t="shared" si="658"/>
        <v>2.8465125819850557E-5</v>
      </c>
      <c r="BB399" s="5">
        <f t="shared" si="659"/>
        <v>5.9760218867303372E-6</v>
      </c>
      <c r="BC399" s="5">
        <f t="shared" si="660"/>
        <v>1.0036937919529642E-6</v>
      </c>
      <c r="BD399" s="5">
        <f t="shared" si="661"/>
        <v>7.3212822685571837E-5</v>
      </c>
      <c r="BE399" s="5">
        <f t="shared" si="662"/>
        <v>7.7264420292991569E-5</v>
      </c>
      <c r="BF399" s="5">
        <f t="shared" si="663"/>
        <v>4.0770116656002957E-5</v>
      </c>
      <c r="BG399" s="5">
        <f t="shared" si="664"/>
        <v>1.4342111637248759E-5</v>
      </c>
      <c r="BH399" s="5">
        <f t="shared" si="665"/>
        <v>3.7839510238135345E-6</v>
      </c>
      <c r="BI399" s="5">
        <f t="shared" si="666"/>
        <v>7.9867097469427747E-7</v>
      </c>
      <c r="BJ399" s="8">
        <f t="shared" si="667"/>
        <v>0.39941376594135919</v>
      </c>
      <c r="BK399" s="8">
        <f t="shared" si="668"/>
        <v>0.31633366892166848</v>
      </c>
      <c r="BL399" s="8">
        <f t="shared" si="669"/>
        <v>0.26951562319187933</v>
      </c>
      <c r="BM399" s="8">
        <f t="shared" si="670"/>
        <v>0.29481512369934282</v>
      </c>
      <c r="BN399" s="8">
        <f t="shared" si="671"/>
        <v>0.70504101534462116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1.36666666666667</v>
      </c>
      <c r="F400">
        <f>VLOOKUP(B400,home!$B$2:$E$405,3,FALSE)</f>
        <v>0.95</v>
      </c>
      <c r="G400">
        <f>VLOOKUP(C400,away!$B$2:$E$405,4,FALSE)</f>
        <v>2.0499999999999998</v>
      </c>
      <c r="H400">
        <f>VLOOKUP(A400,away!$A$2:$E$405,3,FALSE)</f>
        <v>1.0874999999999999</v>
      </c>
      <c r="I400">
        <f>VLOOKUP(C400,away!$B$2:$E$405,3,FALSE)</f>
        <v>0.37</v>
      </c>
      <c r="J400">
        <f>VLOOKUP(B400,home!$B$2:$E$405,4,FALSE)</f>
        <v>0.95</v>
      </c>
      <c r="K400" s="3">
        <f t="shared" si="616"/>
        <v>2.6615833333333394</v>
      </c>
      <c r="L400" s="3">
        <f t="shared" si="617"/>
        <v>0.38225624999999996</v>
      </c>
      <c r="M400" s="5">
        <f t="shared" si="618"/>
        <v>4.7651575599439035E-2</v>
      </c>
      <c r="N400" s="5">
        <f t="shared" si="619"/>
        <v>0.12682863942254058</v>
      </c>
      <c r="O400" s="5">
        <f t="shared" si="620"/>
        <v>1.8215112595233063E-2</v>
      </c>
      <c r="P400" s="5">
        <f t="shared" si="621"/>
        <v>4.8481040098262512E-2</v>
      </c>
      <c r="Q400" s="5">
        <f t="shared" si="622"/>
        <v>0.16878249643818891</v>
      </c>
      <c r="R400" s="5">
        <f t="shared" si="623"/>
        <v>3.4814203169907794E-3</v>
      </c>
      <c r="S400" s="5">
        <f t="shared" si="624"/>
        <v>1.2331235743215426E-2</v>
      </c>
      <c r="T400" s="5">
        <f t="shared" si="625"/>
        <v>6.451816415410043E-2</v>
      </c>
      <c r="U400" s="5">
        <f t="shared" si="626"/>
        <v>9.2660902920307306E-3</v>
      </c>
      <c r="V400" s="5">
        <f t="shared" si="627"/>
        <v>1.3939870986133607E-3</v>
      </c>
      <c r="W400" s="5">
        <f t="shared" si="628"/>
        <v>0.14974289315942577</v>
      </c>
      <c r="X400" s="5">
        <f t="shared" si="629"/>
        <v>5.7240156803272726E-2</v>
      </c>
      <c r="Y400" s="5">
        <f t="shared" si="630"/>
        <v>1.094020384451551E-2</v>
      </c>
      <c r="Z400" s="5">
        <f t="shared" si="631"/>
        <v>4.4359822501556886E-4</v>
      </c>
      <c r="AA400" s="5">
        <f t="shared" si="632"/>
        <v>1.1806736423976907E-3</v>
      </c>
      <c r="AB400" s="5">
        <f t="shared" si="633"/>
        <v>1.5712306443558307E-3</v>
      </c>
      <c r="AC400" s="5">
        <f t="shared" si="634"/>
        <v>8.8640752658987834E-5</v>
      </c>
      <c r="AD400" s="5">
        <f t="shared" si="635"/>
        <v>9.9638297179560631E-2</v>
      </c>
      <c r="AE400" s="5">
        <f t="shared" si="636"/>
        <v>3.8087361836244414E-2</v>
      </c>
      <c r="AF400" s="5">
        <f t="shared" si="637"/>
        <v>7.2795660539579522E-3</v>
      </c>
      <c r="AG400" s="5">
        <f t="shared" si="638"/>
        <v>9.2755320713775488E-4</v>
      </c>
      <c r="AH400" s="5">
        <f t="shared" si="639"/>
        <v>4.2392048500276877E-5</v>
      </c>
      <c r="AI400" s="5">
        <f t="shared" si="640"/>
        <v>1.1282996975419554E-4</v>
      </c>
      <c r="AJ400" s="5">
        <f t="shared" si="641"/>
        <v>1.5015318349913587E-4</v>
      </c>
      <c r="AK400" s="5">
        <f t="shared" si="642"/>
        <v>1.3321507021608087E-4</v>
      </c>
      <c r="AL400" s="5">
        <f t="shared" si="643"/>
        <v>3.6073484076368296E-6</v>
      </c>
      <c r="AM400" s="5">
        <f t="shared" si="644"/>
        <v>5.3039126226966556E-2</v>
      </c>
      <c r="AN400" s="5">
        <f t="shared" si="645"/>
        <v>2.0274537494796879E-2</v>
      </c>
      <c r="AO400" s="5">
        <f t="shared" si="646"/>
        <v>3.8750343366227248E-3</v>
      </c>
      <c r="AP400" s="5">
        <f t="shared" si="647"/>
        <v>4.9375203137954683E-4</v>
      </c>
      <c r="AQ400" s="5">
        <f t="shared" si="648"/>
        <v>4.7184949986256971E-5</v>
      </c>
      <c r="AR400" s="5">
        <f t="shared" si="649"/>
        <v>3.2409250979067941E-6</v>
      </c>
      <c r="AS400" s="5">
        <f t="shared" si="650"/>
        <v>8.625992225170446E-6</v>
      </c>
      <c r="AT400" s="5">
        <f t="shared" si="651"/>
        <v>1.1479398569988315E-5</v>
      </c>
      <c r="AU400" s="5">
        <f t="shared" si="652"/>
        <v>1.0184458636857155E-5</v>
      </c>
      <c r="AV400" s="5">
        <f t="shared" si="653"/>
        <v>6.7766963417204464E-6</v>
      </c>
      <c r="AW400" s="5">
        <f t="shared" si="654"/>
        <v>1.0194836197207352E-7</v>
      </c>
      <c r="AX400" s="5">
        <f t="shared" si="655"/>
        <v>2.3528009063376237E-2</v>
      </c>
      <c r="AY400" s="5">
        <f t="shared" si="656"/>
        <v>8.9937285145322097E-3</v>
      </c>
      <c r="AZ400" s="5">
        <f t="shared" si="657"/>
        <v>1.7189544677415766E-3</v>
      </c>
      <c r="BA400" s="5">
        <f t="shared" si="658"/>
        <v>2.1902702958654703E-4</v>
      </c>
      <c r="BB400" s="5">
        <f t="shared" si="659"/>
        <v>2.0931112744598125E-5</v>
      </c>
      <c r="BC400" s="5">
        <f t="shared" si="660"/>
        <v>1.6002097332154581E-6</v>
      </c>
      <c r="BD400" s="5">
        <f t="shared" si="661"/>
        <v>2.0647731240945554E-7</v>
      </c>
      <c r="BE400" s="5">
        <f t="shared" si="662"/>
        <v>5.4955657342046802E-7</v>
      </c>
      <c r="BF400" s="5">
        <f t="shared" si="663"/>
        <v>7.3134530826984894E-7</v>
      </c>
      <c r="BG400" s="5">
        <f t="shared" si="664"/>
        <v>6.48845494467521E-7</v>
      </c>
      <c r="BH400" s="5">
        <f t="shared" si="665"/>
        <v>4.3173908849579586E-7</v>
      </c>
      <c r="BI400" s="5">
        <f t="shared" si="666"/>
        <v>2.2982191245778751E-7</v>
      </c>
      <c r="BJ400" s="8">
        <f t="shared" si="667"/>
        <v>0.83619721753641119</v>
      </c>
      <c r="BK400" s="8">
        <f t="shared" si="668"/>
        <v>0.11894381515512918</v>
      </c>
      <c r="BL400" s="8">
        <f t="shared" si="669"/>
        <v>3.4196223019538945E-2</v>
      </c>
      <c r="BM400" s="8">
        <f t="shared" si="670"/>
        <v>0.56734694289926968</v>
      </c>
      <c r="BN400" s="8">
        <f t="shared" si="671"/>
        <v>0.4134402844706549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1.36666666666667</v>
      </c>
      <c r="F401">
        <f>VLOOKUP(B401,home!$B$2:$E$405,3,FALSE)</f>
        <v>1.1000000000000001</v>
      </c>
      <c r="G401">
        <f>VLOOKUP(C401,away!$B$2:$E$405,4,FALSE)</f>
        <v>0.88</v>
      </c>
      <c r="H401">
        <f>VLOOKUP(A401,away!$A$2:$E$405,3,FALSE)</f>
        <v>1.0874999999999999</v>
      </c>
      <c r="I401">
        <f>VLOOKUP(C401,away!$B$2:$E$405,3,FALSE)</f>
        <v>0.66</v>
      </c>
      <c r="J401">
        <f>VLOOKUP(B401,home!$B$2:$E$405,4,FALSE)</f>
        <v>1.1000000000000001</v>
      </c>
      <c r="K401" s="3">
        <f t="shared" si="616"/>
        <v>1.3229333333333366</v>
      </c>
      <c r="L401" s="3">
        <f t="shared" si="617"/>
        <v>0.78952500000000003</v>
      </c>
      <c r="M401" s="5">
        <f t="shared" si="618"/>
        <v>0.12094028914414917</v>
      </c>
      <c r="N401" s="5">
        <f t="shared" si="619"/>
        <v>0.1599959398517668</v>
      </c>
      <c r="O401" s="5">
        <f t="shared" si="620"/>
        <v>9.5485381786534373E-2</v>
      </c>
      <c r="P401" s="5">
        <f t="shared" si="621"/>
        <v>0.12632079441146618</v>
      </c>
      <c r="Q401" s="5">
        <f t="shared" si="622"/>
        <v>0.10583198101394896</v>
      </c>
      <c r="R401" s="5">
        <f t="shared" si="623"/>
        <v>3.7694048027506775E-2</v>
      </c>
      <c r="S401" s="5">
        <f t="shared" si="624"/>
        <v>3.2985168163697648E-2</v>
      </c>
      <c r="T401" s="5">
        <f t="shared" si="625"/>
        <v>8.355699481003806E-2</v>
      </c>
      <c r="U401" s="5">
        <f t="shared" si="626"/>
        <v>4.9866712603856417E-2</v>
      </c>
      <c r="V401" s="5">
        <f t="shared" si="627"/>
        <v>3.8280714812247091E-3</v>
      </c>
      <c r="W401" s="5">
        <f t="shared" si="628"/>
        <v>4.6669551805351289E-2</v>
      </c>
      <c r="X401" s="5">
        <f t="shared" si="629"/>
        <v>3.6846777889119976E-2</v>
      </c>
      <c r="Y401" s="5">
        <f t="shared" si="630"/>
        <v>1.4545726156453725E-2</v>
      </c>
      <c r="Z401" s="5">
        <f t="shared" si="631"/>
        <v>9.9201310896390952E-3</v>
      </c>
      <c r="AA401" s="5">
        <f t="shared" si="632"/>
        <v>1.3123672089519913E-2</v>
      </c>
      <c r="AB401" s="5">
        <f t="shared" si="633"/>
        <v>8.6808716314811293E-3</v>
      </c>
      <c r="AC401" s="5">
        <f t="shared" si="634"/>
        <v>2.4989864522928973E-4</v>
      </c>
      <c r="AD401" s="5">
        <f t="shared" si="635"/>
        <v>1.5435176433756553E-2</v>
      </c>
      <c r="AE401" s="5">
        <f t="shared" si="636"/>
        <v>1.2186457673861645E-2</v>
      </c>
      <c r="AF401" s="5">
        <f t="shared" si="637"/>
        <v>4.8107564974778074E-3</v>
      </c>
      <c r="AG401" s="5">
        <f t="shared" si="638"/>
        <v>1.266070841223722E-3</v>
      </c>
      <c r="AH401" s="5">
        <f t="shared" si="639"/>
        <v>1.9580478746368266E-3</v>
      </c>
      <c r="AI401" s="5">
        <f t="shared" si="640"/>
        <v>2.5903668016195518E-3</v>
      </c>
      <c r="AJ401" s="5">
        <f t="shared" si="641"/>
        <v>1.7134412937112843E-3</v>
      </c>
      <c r="AK401" s="5">
        <f t="shared" si="642"/>
        <v>7.5558953405348447E-4</v>
      </c>
      <c r="AL401" s="5">
        <f t="shared" si="643"/>
        <v>1.0440654842519098E-5</v>
      </c>
      <c r="AM401" s="5">
        <f t="shared" si="644"/>
        <v>4.0839418820195414E-3</v>
      </c>
      <c r="AN401" s="5">
        <f t="shared" si="645"/>
        <v>3.2243742144014787E-3</v>
      </c>
      <c r="AO401" s="5">
        <f t="shared" si="646"/>
        <v>1.2728620258126637E-3</v>
      </c>
      <c r="AP401" s="5">
        <f t="shared" si="647"/>
        <v>3.3498546364324776E-4</v>
      </c>
      <c r="AQ401" s="5">
        <f t="shared" si="648"/>
        <v>6.6119849545733778E-5</v>
      </c>
      <c r="AR401" s="5">
        <f t="shared" si="649"/>
        <v>3.091855496445282E-4</v>
      </c>
      <c r="AS401" s="5">
        <f t="shared" si="650"/>
        <v>4.0903186980973549E-4</v>
      </c>
      <c r="AT401" s="5">
        <f t="shared" si="651"/>
        <v>2.7056094748348044E-4</v>
      </c>
      <c r="AU401" s="5">
        <f t="shared" si="652"/>
        <v>1.1931136537471552E-4</v>
      </c>
      <c r="AV401" s="5">
        <f t="shared" si="653"/>
        <v>3.9460245574931008E-5</v>
      </c>
      <c r="AW401" s="5">
        <f t="shared" si="654"/>
        <v>3.0292079192690712E-7</v>
      </c>
      <c r="AX401" s="5">
        <f t="shared" si="655"/>
        <v>9.0046380785328806E-4</v>
      </c>
      <c r="AY401" s="5">
        <f t="shared" si="656"/>
        <v>7.1093868789536734E-4</v>
      </c>
      <c r="AZ401" s="5">
        <f t="shared" si="657"/>
        <v>2.8065193378029493E-4</v>
      </c>
      <c r="BA401" s="5">
        <f t="shared" si="658"/>
        <v>7.3860572672629127E-5</v>
      </c>
      <c r="BB401" s="5">
        <f t="shared" si="659"/>
        <v>1.4578692159839374E-5</v>
      </c>
      <c r="BC401" s="5">
        <f t="shared" si="660"/>
        <v>2.3020483854994375E-6</v>
      </c>
      <c r="BD401" s="5">
        <f t="shared" si="661"/>
        <v>4.0684953513849338E-5</v>
      </c>
      <c r="BE401" s="5">
        <f t="shared" si="662"/>
        <v>5.3823481168588551E-5</v>
      </c>
      <c r="BF401" s="5">
        <f t="shared" si="663"/>
        <v>3.5602438676982471E-5</v>
      </c>
      <c r="BG401" s="5">
        <f t="shared" si="664"/>
        <v>1.5699884291245372E-5</v>
      </c>
      <c r="BH401" s="5">
        <f t="shared" si="665"/>
        <v>5.1924750645912324E-6</v>
      </c>
      <c r="BI401" s="5">
        <f t="shared" si="666"/>
        <v>1.3738596690899812E-6</v>
      </c>
      <c r="BJ401" s="8">
        <f t="shared" si="667"/>
        <v>0.49211051215116802</v>
      </c>
      <c r="BK401" s="8">
        <f t="shared" si="668"/>
        <v>0.28504560118850486</v>
      </c>
      <c r="BL401" s="8">
        <f t="shared" si="669"/>
        <v>0.21316805871319153</v>
      </c>
      <c r="BM401" s="8">
        <f t="shared" si="670"/>
        <v>0.35326523314002783</v>
      </c>
      <c r="BN401" s="8">
        <f t="shared" si="671"/>
        <v>0.64626843423537228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1.36666666666667</v>
      </c>
      <c r="F402">
        <f>VLOOKUP(B402,home!$B$2:$E$405,3,FALSE)</f>
        <v>1.1000000000000001</v>
      </c>
      <c r="G402">
        <f>VLOOKUP(C402,away!$B$2:$E$405,4,FALSE)</f>
        <v>0.59</v>
      </c>
      <c r="H402">
        <f>VLOOKUP(A402,away!$A$2:$E$405,3,FALSE)</f>
        <v>1.0874999999999999</v>
      </c>
      <c r="I402">
        <f>VLOOKUP(C402,away!$B$2:$E$405,3,FALSE)</f>
        <v>1.02</v>
      </c>
      <c r="J402">
        <f>VLOOKUP(B402,home!$B$2:$E$405,4,FALSE)</f>
        <v>1.1000000000000001</v>
      </c>
      <c r="K402" s="3">
        <f t="shared" si="616"/>
        <v>0.8869666666666689</v>
      </c>
      <c r="L402" s="3">
        <f t="shared" si="617"/>
        <v>1.220175</v>
      </c>
      <c r="M402" s="5">
        <f t="shared" si="618"/>
        <v>0.12158500068761738</v>
      </c>
      <c r="N402" s="5">
        <f t="shared" si="619"/>
        <v>0.10784184277656063</v>
      </c>
      <c r="O402" s="5">
        <f t="shared" si="620"/>
        <v>0.1483549782140135</v>
      </c>
      <c r="P402" s="5">
        <f t="shared" si="621"/>
        <v>0.13158592050988985</v>
      </c>
      <c r="Q402" s="5">
        <f t="shared" si="622"/>
        <v>4.782605990735847E-2</v>
      </c>
      <c r="R402" s="5">
        <f t="shared" si="623"/>
        <v>9.0509517771141995E-2</v>
      </c>
      <c r="S402" s="5">
        <f t="shared" si="624"/>
        <v>3.5602365379182946E-2</v>
      </c>
      <c r="T402" s="5">
        <f t="shared" si="625"/>
        <v>5.8356162647461116E-2</v>
      </c>
      <c r="U402" s="5">
        <f t="shared" si="626"/>
        <v>8.0278925279077443E-2</v>
      </c>
      <c r="V402" s="5">
        <f t="shared" si="627"/>
        <v>4.281202445709913E-3</v>
      </c>
      <c r="W402" s="5">
        <f t="shared" si="628"/>
        <v>1.4140040311943389E-2</v>
      </c>
      <c r="X402" s="5">
        <f t="shared" si="629"/>
        <v>1.7253323687625523E-2</v>
      </c>
      <c r="Y402" s="5">
        <f t="shared" si="630"/>
        <v>1.0526037115274238E-2</v>
      </c>
      <c r="Z402" s="5">
        <f t="shared" si="631"/>
        <v>3.6812483615467712E-2</v>
      </c>
      <c r="AA402" s="5">
        <f t="shared" si="632"/>
        <v>3.2651445884132761E-2</v>
      </c>
      <c r="AB402" s="5">
        <f t="shared" si="633"/>
        <v>1.4480372058848176E-2</v>
      </c>
      <c r="AC402" s="5">
        <f t="shared" si="634"/>
        <v>2.8958442731523144E-4</v>
      </c>
      <c r="AD402" s="5">
        <f t="shared" si="635"/>
        <v>3.135436105504188E-3</v>
      </c>
      <c r="AE402" s="5">
        <f t="shared" si="636"/>
        <v>3.8257807500335717E-3</v>
      </c>
      <c r="AF402" s="5">
        <f t="shared" si="637"/>
        <v>2.3340610133361075E-3</v>
      </c>
      <c r="AG402" s="5">
        <f t="shared" si="638"/>
        <v>9.4932096564912796E-4</v>
      </c>
      <c r="AH402" s="5">
        <f t="shared" si="639"/>
        <v>1.1229418048875839E-2</v>
      </c>
      <c r="AI402" s="5">
        <f t="shared" si="640"/>
        <v>9.9601194954179306E-3</v>
      </c>
      <c r="AJ402" s="5">
        <f t="shared" si="641"/>
        <v>4.4171469942262728E-3</v>
      </c>
      <c r="AK402" s="5">
        <f t="shared" si="642"/>
        <v>1.3059540485485246E-3</v>
      </c>
      <c r="AL402" s="5">
        <f t="shared" si="643"/>
        <v>1.2536162591800607E-5</v>
      </c>
      <c r="AM402" s="5">
        <f t="shared" si="644"/>
        <v>5.5620546220907445E-4</v>
      </c>
      <c r="AN402" s="5">
        <f t="shared" si="645"/>
        <v>6.7866799985095733E-4</v>
      </c>
      <c r="AO402" s="5">
        <f t="shared" si="646"/>
        <v>4.1404686335907103E-4</v>
      </c>
      <c r="AP402" s="5">
        <f t="shared" si="647"/>
        <v>1.684032104997181E-4</v>
      </c>
      <c r="AQ402" s="5">
        <f t="shared" si="648"/>
        <v>5.137034684287343E-5</v>
      </c>
      <c r="AR402" s="5">
        <f t="shared" si="649"/>
        <v>2.7403710335574131E-3</v>
      </c>
      <c r="AS402" s="5">
        <f t="shared" si="650"/>
        <v>2.4306177610643126E-3</v>
      </c>
      <c r="AT402" s="5">
        <f t="shared" si="651"/>
        <v>1.0779384667360073E-3</v>
      </c>
      <c r="AU402" s="5">
        <f t="shared" si="652"/>
        <v>3.1869849623753887E-4</v>
      </c>
      <c r="AV402" s="5">
        <f t="shared" si="653"/>
        <v>7.0668735719872443E-5</v>
      </c>
      <c r="AW402" s="5">
        <f t="shared" si="654"/>
        <v>3.7686997321823409E-7</v>
      </c>
      <c r="AX402" s="5">
        <f t="shared" si="655"/>
        <v>8.2222617466229419E-5</v>
      </c>
      <c r="AY402" s="5">
        <f t="shared" si="656"/>
        <v>1.0032598226685646E-4</v>
      </c>
      <c r="AZ402" s="5">
        <f t="shared" si="657"/>
        <v>6.120762770623081E-5</v>
      </c>
      <c r="BA402" s="5">
        <f t="shared" si="658"/>
        <v>2.4894672378816716E-5</v>
      </c>
      <c r="BB402" s="5">
        <f t="shared" si="659"/>
        <v>7.5939642174556789E-6</v>
      </c>
      <c r="BC402" s="5">
        <f t="shared" si="660"/>
        <v>1.8531930578067949E-6</v>
      </c>
      <c r="BD402" s="5">
        <f t="shared" si="661"/>
        <v>5.5728870431181901E-4</v>
      </c>
      <c r="BE402" s="5">
        <f t="shared" si="662"/>
        <v>4.9429650443444102E-4</v>
      </c>
      <c r="BF402" s="5">
        <f t="shared" si="663"/>
        <v>2.1921226144160118E-4</v>
      </c>
      <c r="BG402" s="5">
        <f t="shared" si="664"/>
        <v>6.481132294110646E-5</v>
      </c>
      <c r="BH402" s="5">
        <f t="shared" si="665"/>
        <v>1.437137076783255E-5</v>
      </c>
      <c r="BI402" s="5">
        <f t="shared" si="666"/>
        <v>2.5493853650750491E-6</v>
      </c>
      <c r="BJ402" s="8">
        <f t="shared" si="667"/>
        <v>0.26833485722060146</v>
      </c>
      <c r="BK402" s="8">
        <f t="shared" si="668"/>
        <v>0.29345693559457392</v>
      </c>
      <c r="BL402" s="8">
        <f t="shared" si="669"/>
        <v>0.4011787018368595</v>
      </c>
      <c r="BM402" s="8">
        <f t="shared" si="670"/>
        <v>0.35197970928862715</v>
      </c>
      <c r="BN402" s="8">
        <f t="shared" si="671"/>
        <v>0.64770331986658181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1.5021645021645</v>
      </c>
      <c r="F403">
        <f>VLOOKUP(B403,home!$B$2:$E$405,3,FALSE)</f>
        <v>1.46</v>
      </c>
      <c r="G403">
        <f>VLOOKUP(C403,away!$B$2:$E$405,4,FALSE)</f>
        <v>0.87</v>
      </c>
      <c r="H403">
        <f>VLOOKUP(A403,away!$A$2:$E$405,3,FALSE)</f>
        <v>1.2640692640692599</v>
      </c>
      <c r="I403">
        <f>VLOOKUP(C403,away!$B$2:$E$405,3,FALSE)</f>
        <v>0.87</v>
      </c>
      <c r="J403">
        <f>VLOOKUP(B403,home!$B$2:$E$405,4,FALSE)</f>
        <v>1.46</v>
      </c>
      <c r="K403" s="3">
        <f t="shared" si="616"/>
        <v>1.9080493506493479</v>
      </c>
      <c r="L403" s="3">
        <f t="shared" si="617"/>
        <v>1.605620779220774</v>
      </c>
      <c r="M403" s="5">
        <f t="shared" si="618"/>
        <v>2.978738998564678E-2</v>
      </c>
      <c r="N403" s="5">
        <f t="shared" si="619"/>
        <v>5.6835810119652219E-2</v>
      </c>
      <c r="O403" s="5">
        <f t="shared" si="620"/>
        <v>4.7827252319707261E-2</v>
      </c>
      <c r="P403" s="5">
        <f t="shared" si="621"/>
        <v>9.1256757731959945E-2</v>
      </c>
      <c r="Q403" s="5">
        <f t="shared" si="622"/>
        <v>5.4222765296216037E-2</v>
      </c>
      <c r="R403" s="5">
        <f t="shared" si="623"/>
        <v>3.839621506877848E-2</v>
      </c>
      <c r="S403" s="5">
        <f t="shared" si="624"/>
        <v>6.9893634821332373E-2</v>
      </c>
      <c r="T403" s="5">
        <f t="shared" si="625"/>
        <v>8.7061198666415526E-2</v>
      </c>
      <c r="U403" s="5">
        <f t="shared" si="626"/>
        <v>7.3261873229375482E-2</v>
      </c>
      <c r="V403" s="5">
        <f t="shared" si="627"/>
        <v>2.3791821912149964E-2</v>
      </c>
      <c r="W403" s="5">
        <f t="shared" si="628"/>
        <v>3.4486570704619003E-2</v>
      </c>
      <c r="X403" s="5">
        <f t="shared" si="629"/>
        <v>5.5372354527402676E-2</v>
      </c>
      <c r="Y403" s="5">
        <f t="shared" si="630"/>
        <v>4.4453501511788632E-2</v>
      </c>
      <c r="Z403" s="5">
        <f t="shared" si="631"/>
        <v>2.0549920252620171E-2</v>
      </c>
      <c r="AA403" s="5">
        <f t="shared" si="632"/>
        <v>3.9210261993907793E-2</v>
      </c>
      <c r="AB403" s="5">
        <f t="shared" si="633"/>
        <v>3.740755746813329E-2</v>
      </c>
      <c r="AC403" s="5">
        <f t="shared" si="634"/>
        <v>4.5555445804524915E-3</v>
      </c>
      <c r="AD403" s="5">
        <f t="shared" si="635"/>
        <v>1.645051970976779E-2</v>
      </c>
      <c r="AE403" s="5">
        <f t="shared" si="636"/>
        <v>2.6413296274984056E-2</v>
      </c>
      <c r="AF403" s="5">
        <f t="shared" si="637"/>
        <v>2.1204868673414538E-2</v>
      </c>
      <c r="AG403" s="5">
        <f t="shared" si="638"/>
        <v>1.1348992587560674E-2</v>
      </c>
      <c r="AH403" s="5">
        <f t="shared" si="639"/>
        <v>8.2488447422341942E-3</v>
      </c>
      <c r="AI403" s="5">
        <f t="shared" si="640"/>
        <v>1.5739202854027239E-2</v>
      </c>
      <c r="AJ403" s="5">
        <f t="shared" si="641"/>
        <v>1.501558789268252E-2</v>
      </c>
      <c r="AK403" s="5">
        <f t="shared" si="642"/>
        <v>9.5501609094170332E-3</v>
      </c>
      <c r="AL403" s="5">
        <f t="shared" si="643"/>
        <v>5.5825532658727677E-4</v>
      </c>
      <c r="AM403" s="5">
        <f t="shared" si="644"/>
        <v>6.2776806900133415E-3</v>
      </c>
      <c r="AN403" s="5">
        <f t="shared" si="645"/>
        <v>1.0079574561198427E-2</v>
      </c>
      <c r="AO403" s="5">
        <f t="shared" si="646"/>
        <v>8.0919871805826566E-3</v>
      </c>
      <c r="AP403" s="5">
        <f t="shared" si="647"/>
        <v>4.3308875874438785E-3</v>
      </c>
      <c r="AQ403" s="5">
        <f t="shared" si="648"/>
        <v>1.7384407757173052E-3</v>
      </c>
      <c r="AR403" s="5">
        <f t="shared" si="649"/>
        <v>2.6489033045394477E-3</v>
      </c>
      <c r="AS403" s="5">
        <f t="shared" si="650"/>
        <v>5.0542382301594045E-3</v>
      </c>
      <c r="AT403" s="5">
        <f t="shared" si="651"/>
        <v>4.8218679865413812E-3</v>
      </c>
      <c r="AU403" s="5">
        <f t="shared" si="652"/>
        <v>3.0667873602123873E-3</v>
      </c>
      <c r="AV403" s="5">
        <f t="shared" si="653"/>
        <v>1.4628954078082191E-3</v>
      </c>
      <c r="AW403" s="5">
        <f t="shared" si="654"/>
        <v>4.7507585439024181E-5</v>
      </c>
      <c r="AX403" s="5">
        <f t="shared" si="655"/>
        <v>1.9963540940273177E-3</v>
      </c>
      <c r="AY403" s="5">
        <f t="shared" si="656"/>
        <v>3.2053876160527241E-3</v>
      </c>
      <c r="AZ403" s="5">
        <f t="shared" si="657"/>
        <v>2.5733184808955974E-3</v>
      </c>
      <c r="BA403" s="5">
        <f t="shared" si="658"/>
        <v>1.3772578748262689E-3</v>
      </c>
      <c r="BB403" s="5">
        <f t="shared" si="659"/>
        <v>5.5283846554162548E-4</v>
      </c>
      <c r="BC403" s="5">
        <f t="shared" si="660"/>
        <v>1.7752978556523217E-4</v>
      </c>
      <c r="BD403" s="5">
        <f t="shared" si="661"/>
        <v>7.0885569798585216E-4</v>
      </c>
      <c r="BE403" s="5">
        <f t="shared" si="662"/>
        <v>1.3525316542459952E-3</v>
      </c>
      <c r="BF403" s="5">
        <f t="shared" si="663"/>
        <v>1.2903485723083799E-3</v>
      </c>
      <c r="BG403" s="5">
        <f t="shared" si="664"/>
        <v>8.2068291850143917E-4</v>
      </c>
      <c r="BH403" s="5">
        <f t="shared" si="665"/>
        <v>3.9147587743392095E-4</v>
      </c>
      <c r="BI403" s="5">
        <f t="shared" si="666"/>
        <v>1.4939105874653522E-4</v>
      </c>
      <c r="BJ403" s="8">
        <f t="shared" si="667"/>
        <v>0.44825113518368548</v>
      </c>
      <c r="BK403" s="8">
        <f t="shared" si="668"/>
        <v>0.22304879197418154</v>
      </c>
      <c r="BL403" s="8">
        <f t="shared" si="669"/>
        <v>0.30642493454674619</v>
      </c>
      <c r="BM403" s="8">
        <f t="shared" si="670"/>
        <v>0.67679071140465907</v>
      </c>
      <c r="BN403" s="8">
        <f t="shared" si="671"/>
        <v>0.31832619052196076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1.5021645021645</v>
      </c>
      <c r="F404">
        <f>VLOOKUP(B404,home!$B$2:$E$405,3,FALSE)</f>
        <v>1.07</v>
      </c>
      <c r="G404">
        <f>VLOOKUP(C404,away!$B$2:$E$405,4,FALSE)</f>
        <v>0.86</v>
      </c>
      <c r="H404">
        <f>VLOOKUP(A404,away!$A$2:$E$405,3,FALSE)</f>
        <v>1.2640692640692599</v>
      </c>
      <c r="I404">
        <f>VLOOKUP(C404,away!$B$2:$E$405,3,FALSE)</f>
        <v>0.76</v>
      </c>
      <c r="J404">
        <f>VLOOKUP(B404,home!$B$2:$E$405,4,FALSE)</f>
        <v>1.07</v>
      </c>
      <c r="K404" s="3">
        <f t="shared" si="616"/>
        <v>1.3822917748917729</v>
      </c>
      <c r="L404" s="3">
        <f t="shared" si="617"/>
        <v>1.0279411255411222</v>
      </c>
      <c r="M404" s="5">
        <f t="shared" si="618"/>
        <v>8.9794378986980145E-2</v>
      </c>
      <c r="N404" s="5">
        <f t="shared" si="619"/>
        <v>0.12412203150521731</v>
      </c>
      <c r="O404" s="5">
        <f t="shared" si="620"/>
        <v>9.2303335003142459E-2</v>
      </c>
      <c r="P404" s="5">
        <f t="shared" si="621"/>
        <v>0.12759014076992367</v>
      </c>
      <c r="Q404" s="5">
        <f t="shared" si="622"/>
        <v>8.5786431616259692E-2</v>
      </c>
      <c r="R404" s="5">
        <f t="shared" si="623"/>
        <v>4.7441197037164755E-2</v>
      </c>
      <c r="S404" s="5">
        <f t="shared" si="624"/>
        <v>4.5323672275882028E-2</v>
      </c>
      <c r="T404" s="5">
        <f t="shared" si="625"/>
        <v>8.8183401071774484E-2</v>
      </c>
      <c r="U404" s="5">
        <f t="shared" si="626"/>
        <v>6.5577576455492781E-2</v>
      </c>
      <c r="V404" s="5">
        <f t="shared" si="627"/>
        <v>7.1556739979213736E-3</v>
      </c>
      <c r="W404" s="5">
        <f t="shared" si="628"/>
        <v>3.9527292940157131E-2</v>
      </c>
      <c r="X404" s="5">
        <f t="shared" si="629"/>
        <v>4.0631729994498766E-2</v>
      </c>
      <c r="Y404" s="5">
        <f t="shared" si="630"/>
        <v>2.0883513131614018E-2</v>
      </c>
      <c r="Z404" s="5">
        <f t="shared" si="631"/>
        <v>1.6255585826467099E-2</v>
      </c>
      <c r="AA404" s="5">
        <f t="shared" si="632"/>
        <v>2.2469962583972752E-2</v>
      </c>
      <c r="AB404" s="5">
        <f t="shared" si="633"/>
        <v>1.5530022230975712E-2</v>
      </c>
      <c r="AC404" s="5">
        <f t="shared" si="634"/>
        <v>6.3547508694200311E-4</v>
      </c>
      <c r="AD404" s="5">
        <f t="shared" si="635"/>
        <v>1.3659562978729205E-2</v>
      </c>
      <c r="AE404" s="5">
        <f t="shared" si="636"/>
        <v>1.4041226542754741E-2</v>
      </c>
      <c r="AF404" s="5">
        <f t="shared" si="637"/>
        <v>7.2167771081685936E-3</v>
      </c>
      <c r="AG404" s="5">
        <f t="shared" si="638"/>
        <v>2.4728073277834098E-3</v>
      </c>
      <c r="AH404" s="5">
        <f t="shared" si="639"/>
        <v>4.1774462976972241E-3</v>
      </c>
      <c r="AI404" s="5">
        <f t="shared" si="640"/>
        <v>5.7744496573589616E-3</v>
      </c>
      <c r="AJ404" s="5">
        <f t="shared" si="641"/>
        <v>3.9909871329469543E-3</v>
      </c>
      <c r="AK404" s="5">
        <f t="shared" si="642"/>
        <v>1.8389028958571592E-3</v>
      </c>
      <c r="AL404" s="5">
        <f t="shared" si="643"/>
        <v>3.6118232216057109E-5</v>
      </c>
      <c r="AM404" s="5">
        <f t="shared" si="644"/>
        <v>3.7763003108227085E-3</v>
      </c>
      <c r="AN404" s="5">
        <f t="shared" si="645"/>
        <v>3.8818143918883841E-3</v>
      </c>
      <c r="AO404" s="5">
        <f t="shared" si="646"/>
        <v>1.9951383275697357E-3</v>
      </c>
      <c r="AP404" s="5">
        <f t="shared" si="647"/>
        <v>6.8362824601742229E-4</v>
      </c>
      <c r="AQ404" s="5">
        <f t="shared" si="648"/>
        <v>1.75682397165713E-4</v>
      </c>
      <c r="AR404" s="5">
        <f t="shared" si="649"/>
        <v>8.5883376982849591E-4</v>
      </c>
      <c r="AS404" s="5">
        <f t="shared" si="650"/>
        <v>1.1871588560332239E-3</v>
      </c>
      <c r="AT404" s="5">
        <f t="shared" si="651"/>
        <v>8.2049996109232598E-4</v>
      </c>
      <c r="AU404" s="5">
        <f t="shared" si="652"/>
        <v>3.780567825056475E-4</v>
      </c>
      <c r="AV404" s="5">
        <f t="shared" si="653"/>
        <v>1.3064619522490107E-4</v>
      </c>
      <c r="AW404" s="5">
        <f t="shared" si="654"/>
        <v>1.4255811706196093E-6</v>
      </c>
      <c r="AX404" s="5">
        <f t="shared" si="655"/>
        <v>8.6999147652857959E-4</v>
      </c>
      <c r="AY404" s="5">
        <f t="shared" si="656"/>
        <v>8.9430001759397077E-4</v>
      </c>
      <c r="AZ404" s="5">
        <f t="shared" si="657"/>
        <v>4.5964388332849577E-4</v>
      </c>
      <c r="BA404" s="5">
        <f t="shared" si="658"/>
        <v>1.5749561692559542E-4</v>
      </c>
      <c r="BB404" s="5">
        <f t="shared" si="659"/>
        <v>4.0474055432572485E-5</v>
      </c>
      <c r="BC404" s="5">
        <f t="shared" si="660"/>
        <v>8.3209892193144673E-6</v>
      </c>
      <c r="BD404" s="5">
        <f t="shared" si="661"/>
        <v>1.4713842533503816E-4</v>
      </c>
      <c r="BE404" s="5">
        <f t="shared" si="662"/>
        <v>2.033882351111505E-4</v>
      </c>
      <c r="BF404" s="5">
        <f t="shared" si="663"/>
        <v>1.4057094225194871E-4</v>
      </c>
      <c r="BG404" s="5">
        <f t="shared" si="664"/>
        <v>6.4770019087885073E-5</v>
      </c>
      <c r="BH404" s="5">
        <f t="shared" si="665"/>
        <v>2.238276616119166E-5</v>
      </c>
      <c r="BI404" s="5">
        <f t="shared" si="666"/>
        <v>6.1879027127882253E-6</v>
      </c>
      <c r="BJ404" s="8">
        <f t="shared" si="667"/>
        <v>0.44946756392944981</v>
      </c>
      <c r="BK404" s="8">
        <f t="shared" si="668"/>
        <v>0.27142975936745928</v>
      </c>
      <c r="BL404" s="8">
        <f t="shared" si="669"/>
        <v>0.26306351314995324</v>
      </c>
      <c r="BM404" s="8">
        <f t="shared" si="670"/>
        <v>0.4322860329182181</v>
      </c>
      <c r="BN404" s="8">
        <f t="shared" si="671"/>
        <v>0.56703751491868803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1.5021645021645</v>
      </c>
      <c r="F405">
        <f>VLOOKUP(B405,home!$B$2:$E$405,3,FALSE)</f>
        <v>0.91</v>
      </c>
      <c r="G405">
        <f>VLOOKUP(C405,away!$B$2:$E$405,4,FALSE)</f>
        <v>0.81</v>
      </c>
      <c r="H405">
        <f>VLOOKUP(A405,away!$A$2:$E$405,3,FALSE)</f>
        <v>1.2640692640692599</v>
      </c>
      <c r="I405">
        <f>VLOOKUP(C405,away!$B$2:$E$405,3,FALSE)</f>
        <v>0.3</v>
      </c>
      <c r="J405">
        <f>VLOOKUP(B405,home!$B$2:$E$405,4,FALSE)</f>
        <v>0.91</v>
      </c>
      <c r="K405" s="3">
        <f t="shared" si="616"/>
        <v>1.1072454545454531</v>
      </c>
      <c r="L405" s="3">
        <f t="shared" si="617"/>
        <v>0.34509090909090795</v>
      </c>
      <c r="M405" s="5">
        <f t="shared" si="618"/>
        <v>0.23402288631633192</v>
      </c>
      <c r="N405" s="5">
        <f t="shared" si="619"/>
        <v>0.25912077713336584</v>
      </c>
      <c r="O405" s="5">
        <f t="shared" si="620"/>
        <v>8.0759170586981191E-2</v>
      </c>
      <c r="P405" s="5">
        <f t="shared" si="621"/>
        <v>8.9420224545295773E-2</v>
      </c>
      <c r="Q405" s="5">
        <f t="shared" si="622"/>
        <v>0.1434551513296024</v>
      </c>
      <c r="R405" s="5">
        <f t="shared" si="623"/>
        <v>1.3934627797644528E-2</v>
      </c>
      <c r="S405" s="5">
        <f t="shared" si="624"/>
        <v>8.5418745614935822E-3</v>
      </c>
      <c r="T405" s="5">
        <f t="shared" si="625"/>
        <v>4.9505068586106274E-2</v>
      </c>
      <c r="U405" s="5">
        <f t="shared" si="626"/>
        <v>1.5429053289724621E-2</v>
      </c>
      <c r="V405" s="5">
        <f t="shared" si="627"/>
        <v>3.6265035315774145E-4</v>
      </c>
      <c r="W405" s="5">
        <f t="shared" si="628"/>
        <v>5.2946688080277443E-2</v>
      </c>
      <c r="X405" s="5">
        <f t="shared" si="629"/>
        <v>1.8271420722975686E-2</v>
      </c>
      <c r="Y405" s="5">
        <f t="shared" si="630"/>
        <v>3.1526505938370671E-3</v>
      </c>
      <c r="Z405" s="5">
        <f t="shared" si="631"/>
        <v>1.602904458177529E-3</v>
      </c>
      <c r="AA405" s="5">
        <f t="shared" si="632"/>
        <v>1.7748086753877112E-3</v>
      </c>
      <c r="AB405" s="5">
        <f t="shared" si="633"/>
        <v>9.8257441925544021E-4</v>
      </c>
      <c r="AC405" s="5">
        <f t="shared" si="634"/>
        <v>8.6605514639074437E-6</v>
      </c>
      <c r="AD405" s="5">
        <f t="shared" si="635"/>
        <v>1.4656244927530785E-2</v>
      </c>
      <c r="AE405" s="5">
        <f t="shared" si="636"/>
        <v>5.0577368859006083E-3</v>
      </c>
      <c r="AF405" s="5">
        <f t="shared" si="637"/>
        <v>8.7268950994902935E-4</v>
      </c>
      <c r="AG405" s="5">
        <f t="shared" si="638"/>
        <v>1.0038573878080316E-4</v>
      </c>
      <c r="AH405" s="5">
        <f t="shared" si="639"/>
        <v>1.3828693916458819E-4</v>
      </c>
      <c r="AI405" s="5">
        <f t="shared" si="640"/>
        <v>1.5311758481299385E-4</v>
      </c>
      <c r="AJ405" s="5">
        <f t="shared" si="641"/>
        <v>8.4769374897582705E-5</v>
      </c>
      <c r="AK405" s="5">
        <f t="shared" si="642"/>
        <v>3.1286835013335953E-5</v>
      </c>
      <c r="AL405" s="5">
        <f t="shared" si="643"/>
        <v>1.3236798652964027E-7</v>
      </c>
      <c r="AM405" s="5">
        <f t="shared" si="644"/>
        <v>3.2456121153426627E-3</v>
      </c>
      <c r="AN405" s="5">
        <f t="shared" si="645"/>
        <v>1.1200312354400644E-3</v>
      </c>
      <c r="AO405" s="5">
        <f t="shared" si="646"/>
        <v>1.932562986241123E-4</v>
      </c>
      <c r="AP405" s="5">
        <f t="shared" si="647"/>
        <v>2.2230330593246299E-5</v>
      </c>
      <c r="AQ405" s="5">
        <f t="shared" si="648"/>
        <v>1.9178712484536969E-6</v>
      </c>
      <c r="AR405" s="5">
        <f t="shared" si="649"/>
        <v>9.5443131103413693E-6</v>
      </c>
      <c r="AS405" s="5">
        <f t="shared" si="650"/>
        <v>1.0567897308184057E-5</v>
      </c>
      <c r="AT405" s="5">
        <f t="shared" si="651"/>
        <v>5.8506281292949659E-6</v>
      </c>
      <c r="AU405" s="5">
        <f t="shared" si="652"/>
        <v>2.1593604674658722E-6</v>
      </c>
      <c r="AV405" s="5">
        <f t="shared" si="653"/>
        <v>5.9773551558168313E-7</v>
      </c>
      <c r="AW405" s="5">
        <f t="shared" si="654"/>
        <v>1.4049403534368823E-9</v>
      </c>
      <c r="AX405" s="5">
        <f t="shared" si="655"/>
        <v>5.9894821032180335E-4</v>
      </c>
      <c r="AY405" s="5">
        <f t="shared" si="656"/>
        <v>2.0669158239832347E-4</v>
      </c>
      <c r="AZ405" s="5">
        <f t="shared" si="657"/>
        <v>3.5663693035637877E-5</v>
      </c>
      <c r="BA405" s="5">
        <f t="shared" si="658"/>
        <v>4.1024054170691191E-6</v>
      </c>
      <c r="BB405" s="5">
        <f t="shared" si="659"/>
        <v>3.5392570370896199E-7</v>
      </c>
      <c r="BC405" s="5">
        <f t="shared" si="660"/>
        <v>2.4427308568713018E-8</v>
      </c>
      <c r="BD405" s="5">
        <f t="shared" si="661"/>
        <v>5.4894261464932863E-7</v>
      </c>
      <c r="BE405" s="5">
        <f t="shared" si="662"/>
        <v>6.0781421487676531E-7</v>
      </c>
      <c r="BF405" s="5">
        <f t="shared" si="663"/>
        <v>3.3649976331520602E-7</v>
      </c>
      <c r="BG405" s="5">
        <f t="shared" si="664"/>
        <v>1.2419594446212751E-7</v>
      </c>
      <c r="BH405" s="5">
        <f t="shared" si="665"/>
        <v>3.4378848744667571E-8</v>
      </c>
      <c r="BI405" s="5">
        <f t="shared" si="666"/>
        <v>7.6131648010077621E-9</v>
      </c>
      <c r="BJ405" s="8">
        <f t="shared" si="667"/>
        <v>0.55256764560375959</v>
      </c>
      <c r="BK405" s="8">
        <f t="shared" si="668"/>
        <v>0.33256312027812779</v>
      </c>
      <c r="BL405" s="8">
        <f t="shared" si="669"/>
        <v>0.11331807488196373</v>
      </c>
      <c r="BM405" s="8">
        <f t="shared" si="670"/>
        <v>0.17913221733534898</v>
      </c>
      <c r="BN405" s="8">
        <f t="shared" si="671"/>
        <v>0.82071283770922165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1.5021645021645</v>
      </c>
      <c r="F406">
        <f>VLOOKUP(B406,home!$B$2:$E$405,3,FALSE)</f>
        <v>1</v>
      </c>
      <c r="G406">
        <f>VLOOKUP(C406,away!$B$2:$E$405,4,FALSE)</f>
        <v>0.59</v>
      </c>
      <c r="H406">
        <f>VLOOKUP(A406,away!$A$2:$E$405,3,FALSE)</f>
        <v>1.2640692640692599</v>
      </c>
      <c r="I406">
        <f>VLOOKUP(C406,away!$B$2:$E$405,3,FALSE)</f>
        <v>1.63</v>
      </c>
      <c r="J406">
        <f>VLOOKUP(B406,home!$B$2:$E$405,4,FALSE)</f>
        <v>1</v>
      </c>
      <c r="K406" s="3">
        <f t="shared" si="616"/>
        <v>0.886277056277055</v>
      </c>
      <c r="L406" s="3">
        <f t="shared" si="617"/>
        <v>2.0604329004328936</v>
      </c>
      <c r="M406" s="5">
        <f t="shared" si="618"/>
        <v>5.2512189430266719E-2</v>
      </c>
      <c r="N406" s="5">
        <f t="shared" si="619"/>
        <v>4.6540348666919869E-2</v>
      </c>
      <c r="O406" s="5">
        <f t="shared" si="620"/>
        <v>0.10819784277588597</v>
      </c>
      <c r="P406" s="5">
        <f t="shared" si="621"/>
        <v>9.5893265590939844E-2</v>
      </c>
      <c r="Q406" s="5">
        <f t="shared" si="622"/>
        <v>2.0623821607312753E-2</v>
      </c>
      <c r="R406" s="5">
        <f t="shared" si="623"/>
        <v>0.1114671975056505</v>
      </c>
      <c r="S406" s="5">
        <f t="shared" si="624"/>
        <v>4.3778018425158556E-2</v>
      </c>
      <c r="T406" s="5">
        <f t="shared" si="625"/>
        <v>4.2494000572365985E-2</v>
      </c>
      <c r="U406" s="5">
        <f t="shared" si="626"/>
        <v>9.879081967676101E-2</v>
      </c>
      <c r="V406" s="5">
        <f t="shared" si="627"/>
        <v>8.8826300107870335E-3</v>
      </c>
      <c r="W406" s="5">
        <f t="shared" si="628"/>
        <v>6.092806634437422E-3</v>
      </c>
      <c r="X406" s="5">
        <f t="shared" si="629"/>
        <v>1.2553819245570672E-2</v>
      </c>
      <c r="Y406" s="5">
        <f t="shared" si="630"/>
        <v>1.2933151099830733E-2</v>
      </c>
      <c r="Z406" s="5">
        <f t="shared" si="631"/>
        <v>7.6556893686564542E-2</v>
      </c>
      <c r="AA406" s="5">
        <f t="shared" si="632"/>
        <v>6.7850618374243873E-2</v>
      </c>
      <c r="AB406" s="5">
        <f t="shared" si="633"/>
        <v>3.0067223159651362E-2</v>
      </c>
      <c r="AC406" s="5">
        <f t="shared" si="634"/>
        <v>1.0137936639234696E-3</v>
      </c>
      <c r="AD406" s="5">
        <f t="shared" si="635"/>
        <v>1.3499786821086273E-3</v>
      </c>
      <c r="AE406" s="5">
        <f t="shared" si="636"/>
        <v>2.7815404914996538E-3</v>
      </c>
      <c r="AF406" s="5">
        <f t="shared" si="637"/>
        <v>2.8655887712860846E-3</v>
      </c>
      <c r="AG406" s="5">
        <f t="shared" si="638"/>
        <v>1.9681177944896391E-3</v>
      </c>
      <c r="AH406" s="5">
        <f t="shared" si="639"/>
        <v>3.9435085626685226E-2</v>
      </c>
      <c r="AI406" s="5">
        <f t="shared" si="640"/>
        <v>3.4950411603252185E-2</v>
      </c>
      <c r="AJ406" s="5">
        <f t="shared" si="641"/>
        <v>1.5487873955700887E-2</v>
      </c>
      <c r="AK406" s="5">
        <f t="shared" si="642"/>
        <v>4.5755157791495492E-3</v>
      </c>
      <c r="AL406" s="5">
        <f t="shared" si="643"/>
        <v>7.4052128561977228E-5</v>
      </c>
      <c r="AM406" s="5">
        <f t="shared" si="644"/>
        <v>2.3929102648320255E-4</v>
      </c>
      <c r="AN406" s="5">
        <f t="shared" si="645"/>
        <v>4.9304310374434924E-4</v>
      </c>
      <c r="AO406" s="5">
        <f t="shared" si="646"/>
        <v>5.0794111614320295E-4</v>
      </c>
      <c r="AP406" s="5">
        <f t="shared" si="647"/>
        <v>3.4885952906135357E-4</v>
      </c>
      <c r="AQ406" s="5">
        <f t="shared" si="648"/>
        <v>1.7970041282688458E-4</v>
      </c>
      <c r="AR406" s="5">
        <f t="shared" si="649"/>
        <v>1.625066957132211E-2</v>
      </c>
      <c r="AS406" s="5">
        <f t="shared" si="650"/>
        <v>1.4402595590202471E-2</v>
      </c>
      <c r="AT406" s="5">
        <f t="shared" si="651"/>
        <v>6.3823450112167708E-3</v>
      </c>
      <c r="AU406" s="5">
        <f t="shared" si="652"/>
        <v>1.8855086495619155E-3</v>
      </c>
      <c r="AV406" s="5">
        <f t="shared" si="653"/>
        <v>4.1777076387966496E-4</v>
      </c>
      <c r="AW406" s="5">
        <f t="shared" si="654"/>
        <v>3.7563238537840196E-6</v>
      </c>
      <c r="AX406" s="5">
        <f t="shared" si="655"/>
        <v>3.5346357757507914E-5</v>
      </c>
      <c r="AY406" s="5">
        <f t="shared" si="656"/>
        <v>7.2828798434040727E-5</v>
      </c>
      <c r="AZ406" s="5">
        <f t="shared" si="657"/>
        <v>7.5029426196246565E-5</v>
      </c>
      <c r="BA406" s="5">
        <f t="shared" si="658"/>
        <v>5.1531032745116004E-5</v>
      </c>
      <c r="BB406" s="5">
        <f t="shared" si="659"/>
        <v>2.6544058815330456E-5</v>
      </c>
      <c r="BC406" s="5">
        <f t="shared" si="660"/>
        <v>1.093845041882653E-5</v>
      </c>
      <c r="BD406" s="5">
        <f t="shared" si="661"/>
        <v>5.5805690398026235E-3</v>
      </c>
      <c r="BE406" s="5">
        <f t="shared" si="662"/>
        <v>4.9459303009471408E-3</v>
      </c>
      <c r="BF406" s="5">
        <f t="shared" si="663"/>
        <v>2.1917322738374606E-3</v>
      </c>
      <c r="BG406" s="5">
        <f t="shared" si="664"/>
        <v>6.4749400926802686E-4</v>
      </c>
      <c r="BH406" s="5">
        <f t="shared" si="665"/>
        <v>1.4346477112277376E-4</v>
      </c>
      <c r="BI406" s="5">
        <f t="shared" si="666"/>
        <v>2.5429907006030679E-5</v>
      </c>
      <c r="BJ406" s="8">
        <f t="shared" si="667"/>
        <v>0.15224422687844746</v>
      </c>
      <c r="BK406" s="8">
        <f t="shared" si="668"/>
        <v>0.20222677804807163</v>
      </c>
      <c r="BL406" s="8">
        <f t="shared" si="669"/>
        <v>0.56369609834514778</v>
      </c>
      <c r="BM406" s="8">
        <f t="shared" si="670"/>
        <v>0.55942025890667535</v>
      </c>
      <c r="BN406" s="8">
        <f t="shared" si="671"/>
        <v>0.43523466557697565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1.5021645021645</v>
      </c>
      <c r="F407">
        <f>VLOOKUP(B407,home!$B$2:$E$405,3,FALSE)</f>
        <v>0.74</v>
      </c>
      <c r="G407">
        <f>VLOOKUP(C407,away!$B$2:$E$405,4,FALSE)</f>
        <v>1.27</v>
      </c>
      <c r="H407">
        <f>VLOOKUP(A407,away!$A$2:$E$405,3,FALSE)</f>
        <v>1.2640692640692599</v>
      </c>
      <c r="I407">
        <f>VLOOKUP(C407,away!$B$2:$E$405,3,FALSE)</f>
        <v>0.67</v>
      </c>
      <c r="J407">
        <f>VLOOKUP(B407,home!$B$2:$E$405,4,FALSE)</f>
        <v>0.74</v>
      </c>
      <c r="K407" s="3">
        <f t="shared" si="616"/>
        <v>1.411734199134197</v>
      </c>
      <c r="L407" s="3">
        <f t="shared" si="617"/>
        <v>0.62672554112553913</v>
      </c>
      <c r="M407" s="5">
        <f t="shared" si="618"/>
        <v>0.130229143186152</v>
      </c>
      <c r="N407" s="5">
        <f t="shared" si="619"/>
        <v>0.18384893515983494</v>
      </c>
      <c r="O407" s="5">
        <f t="shared" si="620"/>
        <v>8.1617930233656433E-2</v>
      </c>
      <c r="P407" s="5">
        <f t="shared" si="621"/>
        <v>0.11522282337340171</v>
      </c>
      <c r="Q407" s="5">
        <f t="shared" si="622"/>
        <v>0.12977291461977231</v>
      </c>
      <c r="R407" s="5">
        <f t="shared" si="623"/>
        <v>2.5576020745617416E-2</v>
      </c>
      <c r="S407" s="5">
        <f t="shared" si="624"/>
        <v>2.5486420898816677E-2</v>
      </c>
      <c r="T407" s="5">
        <f t="shared" si="625"/>
        <v>8.1332000138515173E-2</v>
      </c>
      <c r="U407" s="5">
        <f t="shared" si="626"/>
        <v>3.6106543164353806E-2</v>
      </c>
      <c r="V407" s="5">
        <f t="shared" si="627"/>
        <v>2.5055130619068117E-3</v>
      </c>
      <c r="W407" s="5">
        <f t="shared" si="628"/>
        <v>6.1068287230018239E-2</v>
      </c>
      <c r="X407" s="5">
        <f t="shared" si="629"/>
        <v>3.8273055359843031E-2</v>
      </c>
      <c r="Y407" s="5">
        <f t="shared" si="630"/>
        <v>1.1993350665462671E-2</v>
      </c>
      <c r="Z407" s="5">
        <f t="shared" si="631"/>
        <v>5.3430484805450287E-3</v>
      </c>
      <c r="AA407" s="5">
        <f t="shared" si="632"/>
        <v>7.542964267617424E-3</v>
      </c>
      <c r="AB407" s="5">
        <f t="shared" si="633"/>
        <v>5.3243303097213757E-3</v>
      </c>
      <c r="AC407" s="5">
        <f t="shared" si="634"/>
        <v>1.385501556759732E-4</v>
      </c>
      <c r="AD407" s="5">
        <f t="shared" si="635"/>
        <v>2.1553047391291724E-2</v>
      </c>
      <c r="AE407" s="5">
        <f t="shared" si="636"/>
        <v>1.3507845289211694E-2</v>
      </c>
      <c r="AF407" s="5">
        <f t="shared" si="637"/>
        <v>4.2328558241606319E-3</v>
      </c>
      <c r="AG407" s="5">
        <f t="shared" si="638"/>
        <v>8.8427961896782054E-4</v>
      </c>
      <c r="AH407" s="5">
        <f t="shared" si="639"/>
        <v>8.3715623755739317E-4</v>
      </c>
      <c r="AI407" s="5">
        <f t="shared" si="640"/>
        <v>1.1818420905782838E-3</v>
      </c>
      <c r="AJ407" s="5">
        <f t="shared" si="641"/>
        <v>8.3422344862280951E-4</v>
      </c>
      <c r="AK407" s="5">
        <f t="shared" si="642"/>
        <v>3.9256725738016321E-4</v>
      </c>
      <c r="AL407" s="5">
        <f t="shared" si="643"/>
        <v>4.9034001837793049E-6</v>
      </c>
      <c r="AM407" s="5">
        <f t="shared" si="644"/>
        <v>6.0854348195693228E-3</v>
      </c>
      <c r="AN407" s="5">
        <f t="shared" si="645"/>
        <v>3.813897430278781E-3</v>
      </c>
      <c r="AO407" s="5">
        <f t="shared" si="646"/>
        <v>1.1951334653943864E-3</v>
      </c>
      <c r="AP407" s="5">
        <f t="shared" si="647"/>
        <v>2.496735559388458E-4</v>
      </c>
      <c r="AQ407" s="5">
        <f t="shared" si="648"/>
        <v>3.9119198612627669E-5</v>
      </c>
      <c r="AR407" s="5">
        <f t="shared" si="649"/>
        <v>1.0493343919795554E-4</v>
      </c>
      <c r="AS407" s="5">
        <f t="shared" si="650"/>
        <v>1.4813812474852271E-4</v>
      </c>
      <c r="AT407" s="5">
        <f t="shared" si="651"/>
        <v>1.0456582845154878E-4</v>
      </c>
      <c r="AU407" s="5">
        <f t="shared" si="652"/>
        <v>4.9206385361950334E-5</v>
      </c>
      <c r="AV407" s="5">
        <f t="shared" si="653"/>
        <v>1.7366584257810402E-5</v>
      </c>
      <c r="AW407" s="5">
        <f t="shared" si="654"/>
        <v>1.2051057754431231E-7</v>
      </c>
      <c r="AX407" s="5">
        <f t="shared" si="655"/>
        <v>1.4318360752313432E-3</v>
      </c>
      <c r="AY407" s="5">
        <f t="shared" si="656"/>
        <v>8.9736823905243166E-4</v>
      </c>
      <c r="AZ407" s="5">
        <f t="shared" si="657"/>
        <v>2.8120179760450373E-4</v>
      </c>
      <c r="BA407" s="5">
        <f t="shared" si="658"/>
        <v>5.8745449589718963E-5</v>
      </c>
      <c r="BB407" s="5">
        <f t="shared" si="659"/>
        <v>9.2043184206949241E-6</v>
      </c>
      <c r="BC407" s="5">
        <f t="shared" si="660"/>
        <v>1.1537162885803591E-6</v>
      </c>
      <c r="BD407" s="5">
        <f t="shared" si="661"/>
        <v>1.0960744410583753E-5</v>
      </c>
      <c r="BE407" s="5">
        <f t="shared" si="662"/>
        <v>1.547365773239008E-5</v>
      </c>
      <c r="BF407" s="5">
        <f t="shared" si="663"/>
        <v>1.0922345903256196E-5</v>
      </c>
      <c r="BG407" s="5">
        <f t="shared" si="664"/>
        <v>5.1398164154666858E-6</v>
      </c>
      <c r="BH407" s="5">
        <f t="shared" si="665"/>
        <v>1.8140136527464148E-6</v>
      </c>
      <c r="BI407" s="5">
        <f t="shared" si="666"/>
        <v>5.1218102225569185E-7</v>
      </c>
      <c r="BJ407" s="8">
        <f t="shared" si="667"/>
        <v>0.5605293393630596</v>
      </c>
      <c r="BK407" s="8">
        <f t="shared" si="668"/>
        <v>0.27448472231518944</v>
      </c>
      <c r="BL407" s="8">
        <f t="shared" si="669"/>
        <v>0.15988261087625957</v>
      </c>
      <c r="BM407" s="8">
        <f t="shared" si="670"/>
        <v>0.33307470598814376</v>
      </c>
      <c r="BN407" s="8">
        <f t="shared" si="671"/>
        <v>0.66626776731843484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1.5021645021645</v>
      </c>
      <c r="F408">
        <f>VLOOKUP(B408,home!$B$2:$E$405,3,FALSE)</f>
        <v>0.67</v>
      </c>
      <c r="G408">
        <f>VLOOKUP(C408,away!$B$2:$E$405,4,FALSE)</f>
        <v>0.73</v>
      </c>
      <c r="H408">
        <f>VLOOKUP(A408,away!$A$2:$E$405,3,FALSE)</f>
        <v>1.2640692640692599</v>
      </c>
      <c r="I408">
        <f>VLOOKUP(C408,away!$B$2:$E$405,3,FALSE)</f>
        <v>0.73</v>
      </c>
      <c r="J408">
        <f>VLOOKUP(B408,home!$B$2:$E$405,4,FALSE)</f>
        <v>0.67</v>
      </c>
      <c r="K408" s="3">
        <f t="shared" si="616"/>
        <v>0.73470865800865703</v>
      </c>
      <c r="L408" s="3">
        <f t="shared" si="617"/>
        <v>0.61825627705627506</v>
      </c>
      <c r="M408" s="5">
        <f t="shared" si="618"/>
        <v>0.25847276845136186</v>
      </c>
      <c r="N408" s="5">
        <f t="shared" si="619"/>
        <v>0.18990218084068242</v>
      </c>
      <c r="O408" s="5">
        <f t="shared" si="620"/>
        <v>0.1598024115431676</v>
      </c>
      <c r="P408" s="5">
        <f t="shared" si="621"/>
        <v>0.1174082153314278</v>
      </c>
      <c r="Q408" s="5">
        <f t="shared" si="622"/>
        <v>6.9761388219187537E-2</v>
      </c>
      <c r="R408" s="5">
        <f t="shared" si="623"/>
        <v>4.9399422012646757E-2</v>
      </c>
      <c r="S408" s="5">
        <f t="shared" si="624"/>
        <v>1.3332825262310806E-2</v>
      </c>
      <c r="T408" s="5">
        <f t="shared" si="625"/>
        <v>4.3130416162672373E-2</v>
      </c>
      <c r="U408" s="5">
        <f t="shared" si="626"/>
        <v>3.6294183053315006E-2</v>
      </c>
      <c r="V408" s="5">
        <f t="shared" si="627"/>
        <v>6.7291989737026459E-4</v>
      </c>
      <c r="W408" s="5">
        <f t="shared" si="628"/>
        <v>1.7084765306446738E-2</v>
      </c>
      <c r="X408" s="5">
        <f t="shared" si="629"/>
        <v>1.056276339274397E-2</v>
      </c>
      <c r="Y408" s="5">
        <f t="shared" si="630"/>
        <v>3.2652473853120975E-3</v>
      </c>
      <c r="Z408" s="5">
        <f t="shared" si="631"/>
        <v>1.018050091409026E-2</v>
      </c>
      <c r="AA408" s="5">
        <f t="shared" si="632"/>
        <v>7.479702164447162E-3</v>
      </c>
      <c r="AB408" s="5">
        <f t="shared" si="633"/>
        <v>2.747700969772711E-3</v>
      </c>
      <c r="AC408" s="5">
        <f t="shared" si="634"/>
        <v>1.9104121849231994E-5</v>
      </c>
      <c r="AD408" s="5">
        <f t="shared" si="635"/>
        <v>3.1380812476730861E-3</v>
      </c>
      <c r="AE408" s="5">
        <f t="shared" si="636"/>
        <v>1.9401384292864728E-3</v>
      </c>
      <c r="AF408" s="5">
        <f t="shared" si="637"/>
        <v>5.9975138113223182E-4</v>
      </c>
      <c r="AG408" s="5">
        <f t="shared" si="638"/>
        <v>1.2360001868605758E-4</v>
      </c>
      <c r="AH408" s="5">
        <f t="shared" si="639"/>
        <v>1.5735396484283623E-3</v>
      </c>
      <c r="AI408" s="5">
        <f t="shared" si="640"/>
        <v>1.156093203420216E-3</v>
      </c>
      <c r="AJ408" s="5">
        <f t="shared" si="641"/>
        <v>4.2469584300889809E-4</v>
      </c>
      <c r="AK408" s="5">
        <f t="shared" si="642"/>
        <v>1.040092376263076E-4</v>
      </c>
      <c r="AL408" s="5">
        <f t="shared" si="643"/>
        <v>3.4711290713234869E-7</v>
      </c>
      <c r="AM408" s="5">
        <f t="shared" si="644"/>
        <v>4.6111509244000509E-4</v>
      </c>
      <c r="AN408" s="5">
        <f t="shared" si="645"/>
        <v>2.8508730034641766E-4</v>
      </c>
      <c r="AO408" s="5">
        <f t="shared" si="646"/>
        <v>8.8128506474100148E-5</v>
      </c>
      <c r="AP408" s="5">
        <f t="shared" si="647"/>
        <v>1.8162000771735662E-5</v>
      </c>
      <c r="AQ408" s="5">
        <f t="shared" si="648"/>
        <v>2.8071927452566207E-6</v>
      </c>
      <c r="AR408" s="5">
        <f t="shared" si="649"/>
        <v>1.945701529675519E-4</v>
      </c>
      <c r="AS408" s="5">
        <f t="shared" si="650"/>
        <v>1.4295237597532919E-4</v>
      </c>
      <c r="AT408" s="5">
        <f t="shared" si="651"/>
        <v>5.2514174155991548E-5</v>
      </c>
      <c r="AU408" s="5">
        <f t="shared" si="652"/>
        <v>1.2860872806860481E-5</v>
      </c>
      <c r="AV408" s="5">
        <f t="shared" si="653"/>
        <v>2.3622486501871237E-6</v>
      </c>
      <c r="AW408" s="5">
        <f t="shared" si="654"/>
        <v>4.3797765523799956E-9</v>
      </c>
      <c r="AX408" s="5">
        <f t="shared" si="655"/>
        <v>5.6464208459022315E-5</v>
      </c>
      <c r="AY408" s="5">
        <f t="shared" si="656"/>
        <v>3.4909351308804571E-5</v>
      </c>
      <c r="AZ408" s="5">
        <f t="shared" si="657"/>
        <v>1.0791462787315557E-5</v>
      </c>
      <c r="BA408" s="5">
        <f t="shared" si="658"/>
        <v>2.22396320229235E-6</v>
      </c>
      <c r="BB408" s="5">
        <f t="shared" si="659"/>
        <v>3.4374480243985487E-7</v>
      </c>
      <c r="BC408" s="5">
        <f t="shared" si="660"/>
        <v>4.2504476362781909E-8</v>
      </c>
      <c r="BD408" s="5">
        <f t="shared" si="661"/>
        <v>2.0049036399998091E-5</v>
      </c>
      <c r="BE408" s="5">
        <f t="shared" si="662"/>
        <v>1.4730200627809314E-5</v>
      </c>
      <c r="BF408" s="5">
        <f t="shared" si="663"/>
        <v>5.4112029677280293E-6</v>
      </c>
      <c r="BG408" s="5">
        <f t="shared" si="664"/>
        <v>1.3252192235439741E-6</v>
      </c>
      <c r="BH408" s="5">
        <f t="shared" si="665"/>
        <v>2.4341250932431693E-7</v>
      </c>
      <c r="BI408" s="5">
        <f t="shared" si="666"/>
        <v>3.5767455613637732E-8</v>
      </c>
      <c r="BJ408" s="8">
        <f t="shared" si="667"/>
        <v>0.34046840771163683</v>
      </c>
      <c r="BK408" s="8">
        <f t="shared" si="668"/>
        <v>0.38994108952853596</v>
      </c>
      <c r="BL408" s="8">
        <f t="shared" si="669"/>
        <v>0.25942881233957293</v>
      </c>
      <c r="BM408" s="8">
        <f t="shared" si="670"/>
        <v>0.1552375191238296</v>
      </c>
      <c r="BN408" s="8">
        <f t="shared" si="671"/>
        <v>0.84474638639847399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1.5021645021645</v>
      </c>
      <c r="F409">
        <f>VLOOKUP(B409,home!$B$2:$E$405,3,FALSE)</f>
        <v>1.1100000000000001</v>
      </c>
      <c r="G409">
        <f>VLOOKUP(C409,away!$B$2:$E$405,4,FALSE)</f>
        <v>1.26</v>
      </c>
      <c r="H409">
        <f>VLOOKUP(A409,away!$A$2:$E$405,3,FALSE)</f>
        <v>1.2640692640692599</v>
      </c>
      <c r="I409">
        <f>VLOOKUP(C409,away!$B$2:$E$405,3,FALSE)</f>
        <v>0.87</v>
      </c>
      <c r="J409">
        <f>VLOOKUP(B409,home!$B$2:$E$405,4,FALSE)</f>
        <v>1.1100000000000001</v>
      </c>
      <c r="K409" s="3">
        <f t="shared" si="616"/>
        <v>2.1009272727272701</v>
      </c>
      <c r="L409" s="3">
        <f t="shared" si="617"/>
        <v>1.2207116883116844</v>
      </c>
      <c r="M409" s="5">
        <f t="shared" si="618"/>
        <v>3.6093627201583975E-2</v>
      </c>
      <c r="N409" s="5">
        <f t="shared" si="619"/>
        <v>7.5830085759458626E-2</v>
      </c>
      <c r="O409" s="5">
        <f t="shared" si="620"/>
        <v>4.4059912598538101E-2</v>
      </c>
      <c r="P409" s="5">
        <f t="shared" si="621"/>
        <v>9.2566672012248538E-2</v>
      </c>
      <c r="Q409" s="5">
        <f t="shared" si="622"/>
        <v>7.965674763264724E-2</v>
      </c>
      <c r="R409" s="5">
        <f t="shared" si="623"/>
        <v>2.6892225147513354E-2</v>
      </c>
      <c r="S409" s="5">
        <f t="shared" si="624"/>
        <v>5.9349734508306558E-2</v>
      </c>
      <c r="T409" s="5">
        <f t="shared" si="625"/>
        <v>9.7237922888066555E-2</v>
      </c>
      <c r="U409" s="5">
        <f t="shared" si="626"/>
        <v>5.6498609236732937E-2</v>
      </c>
      <c r="V409" s="5">
        <f t="shared" si="627"/>
        <v>1.6912211176539918E-2</v>
      </c>
      <c r="W409" s="5">
        <f t="shared" si="628"/>
        <v>5.5784344519393986E-2</v>
      </c>
      <c r="X409" s="5">
        <f t="shared" si="629"/>
        <v>6.8096601379630084E-2</v>
      </c>
      <c r="Y409" s="5">
        <f t="shared" si="630"/>
        <v>4.1563158619208014E-2</v>
      </c>
      <c r="Z409" s="5">
        <f t="shared" si="631"/>
        <v>1.0942551187426321E-2</v>
      </c>
      <c r="AA409" s="5">
        <f t="shared" si="632"/>
        <v>2.298950422287813E-2</v>
      </c>
      <c r="AB409" s="5">
        <f t="shared" si="633"/>
        <v>2.4149638204161713E-2</v>
      </c>
      <c r="AC409" s="5">
        <f t="shared" si="634"/>
        <v>2.7108440366724082E-3</v>
      </c>
      <c r="AD409" s="5">
        <f t="shared" si="635"/>
        <v>2.9299712698002217E-2</v>
      </c>
      <c r="AE409" s="5">
        <f t="shared" si="636"/>
        <v>3.5766501754625576E-2</v>
      </c>
      <c r="AF409" s="5">
        <f t="shared" si="637"/>
        <v>2.1830293370945907E-2</v>
      </c>
      <c r="AG409" s="5">
        <f t="shared" si="638"/>
        <v>8.8828314257289182E-3</v>
      </c>
      <c r="AH409" s="5">
        <f t="shared" si="639"/>
        <v>3.3394250336100523E-3</v>
      </c>
      <c r="AI409" s="5">
        <f t="shared" si="640"/>
        <v>7.0158891283395395E-3</v>
      </c>
      <c r="AJ409" s="5">
        <f t="shared" si="641"/>
        <v>7.3699364060796487E-3</v>
      </c>
      <c r="AK409" s="5">
        <f t="shared" si="642"/>
        <v>5.1612334645994443E-3</v>
      </c>
      <c r="AL409" s="5">
        <f t="shared" si="643"/>
        <v>2.7809209577917124E-4</v>
      </c>
      <c r="AM409" s="5">
        <f t="shared" si="644"/>
        <v>1.2311313098061272E-2</v>
      </c>
      <c r="AN409" s="5">
        <f t="shared" si="645"/>
        <v>1.5028563797268127E-2</v>
      </c>
      <c r="AO409" s="5">
        <f t="shared" si="646"/>
        <v>9.1727717429315181E-3</v>
      </c>
      <c r="AP409" s="5">
        <f t="shared" si="647"/>
        <v>3.7324365602705483E-3</v>
      </c>
      <c r="AQ409" s="5">
        <f t="shared" si="648"/>
        <v>1.1390572337510291E-3</v>
      </c>
      <c r="AR409" s="5">
        <f t="shared" si="649"/>
        <v>8.1529503415368645E-4</v>
      </c>
      <c r="AS409" s="5">
        <f t="shared" si="650"/>
        <v>1.7128755725725909E-3</v>
      </c>
      <c r="AT409" s="5">
        <f t="shared" si="651"/>
        <v>1.7993135026030478E-3</v>
      </c>
      <c r="AU409" s="5">
        <f t="shared" si="652"/>
        <v>1.2600756032683908E-3</v>
      </c>
      <c r="AV409" s="5">
        <f t="shared" si="653"/>
        <v>6.6183180015120765E-4</v>
      </c>
      <c r="AW409" s="5">
        <f t="shared" si="654"/>
        <v>1.981117644968423E-5</v>
      </c>
      <c r="AX409" s="5">
        <f t="shared" si="655"/>
        <v>4.310862241800226E-3</v>
      </c>
      <c r="AY409" s="5">
        <f t="shared" si="656"/>
        <v>5.2623199252670458E-3</v>
      </c>
      <c r="AZ409" s="5">
        <f t="shared" si="657"/>
        <v>3.2118877202044764E-3</v>
      </c>
      <c r="BA409" s="5">
        <f t="shared" si="658"/>
        <v>1.306929627199458E-3</v>
      </c>
      <c r="BB409" s="5">
        <f t="shared" si="659"/>
        <v>3.9884606793080259E-4</v>
      </c>
      <c r="BC409" s="5">
        <f t="shared" si="660"/>
        <v>9.7375211392057391E-5</v>
      </c>
      <c r="BD409" s="5">
        <f t="shared" si="661"/>
        <v>1.6587336293564625E-4</v>
      </c>
      <c r="BE409" s="5">
        <f t="shared" si="662"/>
        <v>3.4848787201048793E-4</v>
      </c>
      <c r="BF409" s="5">
        <f t="shared" si="663"/>
        <v>3.6607383726076231E-4</v>
      </c>
      <c r="BG409" s="5">
        <f t="shared" si="664"/>
        <v>2.5636483617768658E-4</v>
      </c>
      <c r="BH409" s="5">
        <f t="shared" si="665"/>
        <v>1.3465096902349013E-4</v>
      </c>
      <c r="BI409" s="5">
        <f t="shared" si="666"/>
        <v>5.6578378624121048E-5</v>
      </c>
      <c r="BJ409" s="8">
        <f t="shared" si="667"/>
        <v>0.56992056327378382</v>
      </c>
      <c r="BK409" s="8">
        <f t="shared" si="668"/>
        <v>0.21317350095639762</v>
      </c>
      <c r="BL409" s="8">
        <f t="shared" si="669"/>
        <v>0.20505379421123401</v>
      </c>
      <c r="BM409" s="8">
        <f t="shared" si="670"/>
        <v>0.63874863052803466</v>
      </c>
      <c r="BN409" s="8">
        <f t="shared" si="671"/>
        <v>0.35509927035198985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1.5021645021645</v>
      </c>
      <c r="F410">
        <f>VLOOKUP(B410,home!$B$2:$E$405,3,FALSE)</f>
        <v>0.47</v>
      </c>
      <c r="G410">
        <f>VLOOKUP(C410,away!$B$2:$E$405,4,FALSE)</f>
        <v>1.48</v>
      </c>
      <c r="H410">
        <f>VLOOKUP(A410,away!$A$2:$E$405,3,FALSE)</f>
        <v>1.2640692640692599</v>
      </c>
      <c r="I410">
        <f>VLOOKUP(C410,away!$B$2:$E$405,3,FALSE)</f>
        <v>1.1100000000000001</v>
      </c>
      <c r="J410">
        <f>VLOOKUP(B410,home!$B$2:$E$405,4,FALSE)</f>
        <v>0.47</v>
      </c>
      <c r="K410" s="3">
        <f t="shared" si="616"/>
        <v>1.0449056277056261</v>
      </c>
      <c r="L410" s="3">
        <f t="shared" si="617"/>
        <v>0.65946493506493287</v>
      </c>
      <c r="M410" s="5">
        <f t="shared" si="618"/>
        <v>0.18188683649837903</v>
      </c>
      <c r="N410" s="5">
        <f t="shared" si="619"/>
        <v>0.19005457906272932</v>
      </c>
      <c r="O410" s="5">
        <f t="shared" si="620"/>
        <v>0.1199479908205696</v>
      </c>
      <c r="P410" s="5">
        <f t="shared" si="621"/>
        <v>0.12533433064039592</v>
      </c>
      <c r="Q410" s="5">
        <f t="shared" si="622"/>
        <v>9.929454961693486E-2</v>
      </c>
      <c r="R410" s="5">
        <f t="shared" si="623"/>
        <v>3.9550746988828038E-2</v>
      </c>
      <c r="S410" s="5">
        <f t="shared" si="624"/>
        <v>2.1591301959358787E-2</v>
      </c>
      <c r="T410" s="5">
        <f t="shared" si="625"/>
        <v>6.5481273715433705E-2</v>
      </c>
      <c r="U410" s="5">
        <f t="shared" si="626"/>
        <v>4.1326798108587762E-2</v>
      </c>
      <c r="V410" s="5">
        <f t="shared" si="627"/>
        <v>1.653122733299688E-3</v>
      </c>
      <c r="W410" s="5">
        <f t="shared" si="628"/>
        <v>3.4584477898410258E-2</v>
      </c>
      <c r="X410" s="5">
        <f t="shared" si="629"/>
        <v>2.2807250471529726E-2</v>
      </c>
      <c r="Y410" s="5">
        <f t="shared" si="630"/>
        <v>7.5202909756085044E-3</v>
      </c>
      <c r="Z410" s="5">
        <f t="shared" si="631"/>
        <v>8.6941102649190274E-3</v>
      </c>
      <c r="AA410" s="5">
        <f t="shared" si="632"/>
        <v>9.0845247437071411E-3</v>
      </c>
      <c r="AB410" s="5">
        <f t="shared" si="633"/>
        <v>4.7462355148653011E-3</v>
      </c>
      <c r="AC410" s="5">
        <f t="shared" si="634"/>
        <v>7.1195720933323482E-5</v>
      </c>
      <c r="AD410" s="5">
        <f t="shared" si="635"/>
        <v>9.0343788968274275E-3</v>
      </c>
      <c r="AE410" s="5">
        <f t="shared" si="636"/>
        <v>5.9578560925482998E-3</v>
      </c>
      <c r="AF410" s="5">
        <f t="shared" si="637"/>
        <v>1.9644985905992894E-3</v>
      </c>
      <c r="AG410" s="5">
        <f t="shared" si="638"/>
        <v>4.318393118282376E-4</v>
      </c>
      <c r="AH410" s="5">
        <f t="shared" si="639"/>
        <v>1.4333652153255478E-3</v>
      </c>
      <c r="AI410" s="5">
        <f t="shared" si="640"/>
        <v>1.4977313800511511E-3</v>
      </c>
      <c r="AJ410" s="5">
        <f t="shared" si="641"/>
        <v>7.8249397390338089E-4</v>
      </c>
      <c r="AK410" s="5">
        <f t="shared" si="642"/>
        <v>2.7254411899246074E-4</v>
      </c>
      <c r="AL410" s="5">
        <f t="shared" si="643"/>
        <v>1.9623779707044506E-6</v>
      </c>
      <c r="AM410" s="5">
        <f t="shared" si="644"/>
        <v>1.8880146704239858E-3</v>
      </c>
      <c r="AN410" s="5">
        <f t="shared" si="645"/>
        <v>1.2450794720327944E-3</v>
      </c>
      <c r="AO410" s="5">
        <f t="shared" si="646"/>
        <v>4.1054312658739381E-4</v>
      </c>
      <c r="AP410" s="5">
        <f t="shared" si="647"/>
        <v>9.0246265438770075E-5</v>
      </c>
      <c r="AQ410" s="5">
        <f t="shared" si="648"/>
        <v>1.4878561894357798E-5</v>
      </c>
      <c r="AR410" s="5">
        <f t="shared" si="649"/>
        <v>1.8905081972979922E-4</v>
      </c>
      <c r="AS410" s="5">
        <f t="shared" si="650"/>
        <v>1.9754026545802897E-4</v>
      </c>
      <c r="AT410" s="5">
        <f t="shared" si="651"/>
        <v>1.0320546753777889E-4</v>
      </c>
      <c r="AU410" s="5">
        <f t="shared" si="652"/>
        <v>3.5946657946738498E-5</v>
      </c>
      <c r="AV410" s="5">
        <f t="shared" si="653"/>
        <v>9.390216296439052E-6</v>
      </c>
      <c r="AW410" s="5">
        <f t="shared" si="654"/>
        <v>3.7562019659633047E-8</v>
      </c>
      <c r="AX410" s="5">
        <f t="shared" si="655"/>
        <v>3.2879952571946753E-4</v>
      </c>
      <c r="AY410" s="5">
        <f t="shared" si="656"/>
        <v>2.1683175787796938E-4</v>
      </c>
      <c r="AZ410" s="5">
        <f t="shared" si="657"/>
        <v>7.1496470564505149E-5</v>
      </c>
      <c r="BA410" s="5">
        <f t="shared" si="658"/>
        <v>1.5716471772731097E-5</v>
      </c>
      <c r="BB410" s="5">
        <f t="shared" si="659"/>
        <v>2.5911155092634898E-6</v>
      </c>
      <c r="BC410" s="5">
        <f t="shared" si="660"/>
        <v>3.4174996421243764E-7</v>
      </c>
      <c r="BD410" s="5">
        <f t="shared" si="661"/>
        <v>2.0778731092847391E-5</v>
      </c>
      <c r="BE410" s="5">
        <f t="shared" si="662"/>
        <v>2.171181305549811E-5</v>
      </c>
      <c r="BF410" s="5">
        <f t="shared" si="663"/>
        <v>1.1343397824691231E-5</v>
      </c>
      <c r="BG410" s="5">
        <f t="shared" si="664"/>
        <v>3.9509267414412085E-6</v>
      </c>
      <c r="BH410" s="5">
        <f t="shared" si="665"/>
        <v>1.0320863966961423E-6</v>
      </c>
      <c r="BI410" s="5">
        <f t="shared" si="666"/>
        <v>2.1568657683724415E-7</v>
      </c>
      <c r="BJ410" s="8">
        <f t="shared" si="667"/>
        <v>0.44141553382023496</v>
      </c>
      <c r="BK410" s="8">
        <f t="shared" si="668"/>
        <v>0.33075558168821539</v>
      </c>
      <c r="BL410" s="8">
        <f t="shared" si="669"/>
        <v>0.21923659693348724</v>
      </c>
      <c r="BM410" s="8">
        <f t="shared" si="670"/>
        <v>0.24381599488316169</v>
      </c>
      <c r="BN410" s="8">
        <f t="shared" si="671"/>
        <v>0.75606903362783673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1.5021645021645</v>
      </c>
      <c r="F411">
        <f>VLOOKUP(B411,home!$B$2:$E$405,3,FALSE)</f>
        <v>1.27</v>
      </c>
      <c r="G411">
        <f>VLOOKUP(C411,away!$B$2:$E$405,4,FALSE)</f>
        <v>0.93</v>
      </c>
      <c r="H411">
        <f>VLOOKUP(A411,away!$A$2:$E$405,3,FALSE)</f>
        <v>1.2640692640692599</v>
      </c>
      <c r="I411">
        <f>VLOOKUP(C411,away!$B$2:$E$405,3,FALSE)</f>
        <v>1.46</v>
      </c>
      <c r="J411">
        <f>VLOOKUP(B411,home!$B$2:$E$405,4,FALSE)</f>
        <v>1.27</v>
      </c>
      <c r="K411" s="3">
        <f t="shared" si="616"/>
        <v>1.7742064935064912</v>
      </c>
      <c r="L411" s="3">
        <f t="shared" si="617"/>
        <v>2.3438372294372218</v>
      </c>
      <c r="M411" s="5">
        <f t="shared" si="618"/>
        <v>1.627632431716295E-2</v>
      </c>
      <c r="N411" s="5">
        <f t="shared" si="619"/>
        <v>2.8877560293928111E-2</v>
      </c>
      <c r="O411" s="5">
        <f t="shared" si="620"/>
        <v>3.8149054892960894E-2</v>
      </c>
      <c r="P411" s="5">
        <f t="shared" si="621"/>
        <v>6.7684300912226783E-2</v>
      </c>
      <c r="Q411" s="5">
        <f t="shared" si="622"/>
        <v>2.5617377495056246E-2</v>
      </c>
      <c r="R411" s="5">
        <f t="shared" si="623"/>
        <v>4.4707587562982987E-2</v>
      </c>
      <c r="S411" s="5">
        <f t="shared" si="624"/>
        <v>7.0365466132088425E-2</v>
      </c>
      <c r="T411" s="5">
        <f t="shared" si="625"/>
        <v>6.0042963093460064E-2</v>
      </c>
      <c r="U411" s="5">
        <f t="shared" si="626"/>
        <v>7.9320492163254458E-2</v>
      </c>
      <c r="V411" s="5">
        <f t="shared" si="627"/>
        <v>3.2512373260065723E-2</v>
      </c>
      <c r="W411" s="5">
        <f t="shared" si="628"/>
        <v>1.515017249944528E-2</v>
      </c>
      <c r="X411" s="5">
        <f t="shared" si="629"/>
        <v>3.5509538336595814E-2</v>
      </c>
      <c r="Y411" s="5">
        <f t="shared" si="630"/>
        <v>4.1614288976720787E-2</v>
      </c>
      <c r="Z411" s="5">
        <f t="shared" si="631"/>
        <v>3.492910272281468E-2</v>
      </c>
      <c r="AA411" s="5">
        <f t="shared" si="632"/>
        <v>6.1971440863173057E-2</v>
      </c>
      <c r="AB411" s="5">
        <f t="shared" si="633"/>
        <v>5.4975066395697596E-2</v>
      </c>
      <c r="AC411" s="5">
        <f t="shared" si="634"/>
        <v>8.4500699152959043E-3</v>
      </c>
      <c r="AD411" s="5">
        <f t="shared" si="635"/>
        <v>6.7198836065648212E-3</v>
      </c>
      <c r="AE411" s="5">
        <f t="shared" si="636"/>
        <v>1.5750313374551496E-2</v>
      </c>
      <c r="AF411" s="5">
        <f t="shared" si="637"/>
        <v>1.8458085431288407E-2</v>
      </c>
      <c r="AG411" s="5">
        <f t="shared" si="638"/>
        <v>1.4420915939328854E-2</v>
      </c>
      <c r="AH411" s="5">
        <f t="shared" si="639"/>
        <v>2.0467032838142524E-2</v>
      </c>
      <c r="AI411" s="5">
        <f t="shared" si="640"/>
        <v>3.631274256424305E-2</v>
      </c>
      <c r="AJ411" s="5">
        <f t="shared" si="641"/>
        <v>3.2213151827254795E-2</v>
      </c>
      <c r="AK411" s="5">
        <f t="shared" si="642"/>
        <v>1.9050927716075319E-2</v>
      </c>
      <c r="AL411" s="5">
        <f t="shared" si="643"/>
        <v>1.4055681460540819E-3</v>
      </c>
      <c r="AM411" s="5">
        <f t="shared" si="644"/>
        <v>2.3844922260750235E-3</v>
      </c>
      <c r="AN411" s="5">
        <f t="shared" si="645"/>
        <v>5.5888616527782764E-3</v>
      </c>
      <c r="AO411" s="5">
        <f t="shared" si="646"/>
        <v>6.5496910059778856E-3</v>
      </c>
      <c r="AP411" s="5">
        <f t="shared" si="647"/>
        <v>5.1171365403736985E-3</v>
      </c>
      <c r="AQ411" s="5">
        <f t="shared" si="648"/>
        <v>2.9984337828603659E-3</v>
      </c>
      <c r="AR411" s="5">
        <f t="shared" si="649"/>
        <v>9.5942787084305238E-3</v>
      </c>
      <c r="AS411" s="5">
        <f t="shared" si="650"/>
        <v>1.7022231585008506E-2</v>
      </c>
      <c r="AT411" s="5">
        <f t="shared" si="651"/>
        <v>1.5100476906046696E-2</v>
      </c>
      <c r="AU411" s="5">
        <f t="shared" si="652"/>
        <v>8.9304547272509513E-3</v>
      </c>
      <c r="AV411" s="5">
        <f t="shared" si="653"/>
        <v>3.9611176917635953E-3</v>
      </c>
      <c r="AW411" s="5">
        <f t="shared" si="654"/>
        <v>1.6236073858014738E-4</v>
      </c>
      <c r="AX411" s="5">
        <f t="shared" si="655"/>
        <v>7.0509693186967658E-4</v>
      </c>
      <c r="AY411" s="5">
        <f t="shared" si="656"/>
        <v>1.6526324392781083E-3</v>
      </c>
      <c r="AZ411" s="5">
        <f t="shared" si="657"/>
        <v>1.9367507188778402E-3</v>
      </c>
      <c r="BA411" s="5">
        <f t="shared" si="658"/>
        <v>1.5131428130150614E-3</v>
      </c>
      <c r="BB411" s="5">
        <f t="shared" si="659"/>
        <v>8.8664011465001654E-4</v>
      </c>
      <c r="BC411" s="5">
        <f t="shared" si="660"/>
        <v>4.1562802196583917E-4</v>
      </c>
      <c r="BD411" s="5">
        <f t="shared" si="661"/>
        <v>3.7479046044027169E-3</v>
      </c>
      <c r="BE411" s="5">
        <f t="shared" si="662"/>
        <v>6.6495566861741765E-3</v>
      </c>
      <c r="BF411" s="5">
        <f t="shared" si="663"/>
        <v>5.8988433257748663E-3</v>
      </c>
      <c r="BG411" s="5">
        <f t="shared" si="664"/>
        <v>3.4885887109223981E-3</v>
      </c>
      <c r="BH411" s="5">
        <f t="shared" si="665"/>
        <v>1.5473691860229896E-3</v>
      </c>
      <c r="BI411" s="5">
        <f t="shared" si="666"/>
        <v>5.4907049153876794E-4</v>
      </c>
      <c r="BJ411" s="8">
        <f t="shared" si="667"/>
        <v>0.29190960529466159</v>
      </c>
      <c r="BK411" s="8">
        <f t="shared" si="668"/>
        <v>0.19834673512217199</v>
      </c>
      <c r="BL411" s="8">
        <f t="shared" si="669"/>
        <v>0.46365738944712087</v>
      </c>
      <c r="BM411" s="8">
        <f t="shared" si="670"/>
        <v>0.76604035541175308</v>
      </c>
      <c r="BN411" s="8">
        <f t="shared" si="671"/>
        <v>0.22131220547431799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1.5021645021645</v>
      </c>
      <c r="F412">
        <f>VLOOKUP(B412,home!$B$2:$E$405,3,FALSE)</f>
        <v>0.87</v>
      </c>
      <c r="G412">
        <f>VLOOKUP(C412,away!$B$2:$E$405,4,FALSE)</f>
        <v>0.81</v>
      </c>
      <c r="H412">
        <f>VLOOKUP(A412,away!$A$2:$E$405,3,FALSE)</f>
        <v>1.2640692640692599</v>
      </c>
      <c r="I412">
        <f>VLOOKUP(C412,away!$B$2:$E$405,3,FALSE)</f>
        <v>1.18</v>
      </c>
      <c r="J412">
        <f>VLOOKUP(B412,home!$B$2:$E$405,4,FALSE)</f>
        <v>0.87</v>
      </c>
      <c r="K412" s="3">
        <f t="shared" si="616"/>
        <v>1.0585753246753231</v>
      </c>
      <c r="L412" s="3">
        <f t="shared" si="617"/>
        <v>1.2976935064935022</v>
      </c>
      <c r="M412" s="5">
        <f t="shared" si="618"/>
        <v>9.4773179049587861E-2</v>
      </c>
      <c r="N412" s="5">
        <f t="shared" si="619"/>
        <v>0.10032454878292998</v>
      </c>
      <c r="O412" s="5">
        <f t="shared" si="620"/>
        <v>0.12298653904239616</v>
      </c>
      <c r="P412" s="5">
        <f t="shared" si="621"/>
        <v>0.13019051549749883</v>
      </c>
      <c r="Q412" s="5">
        <f t="shared" si="622"/>
        <v>5.31005459003977E-2</v>
      </c>
      <c r="R412" s="5">
        <f t="shared" si="623"/>
        <v>7.979941655071357E-2</v>
      </c>
      <c r="S412" s="5">
        <f t="shared" si="624"/>
        <v>4.4710883647355593E-2</v>
      </c>
      <c r="T412" s="5">
        <f t="shared" si="625"/>
        <v>6.8908233606206251E-2</v>
      </c>
      <c r="U412" s="5">
        <f t="shared" si="626"/>
        <v>8.4473693284072962E-2</v>
      </c>
      <c r="V412" s="5">
        <f t="shared" si="627"/>
        <v>6.8244026290183628E-3</v>
      </c>
      <c r="W412" s="5">
        <f t="shared" si="628"/>
        <v>1.8736975872316802E-2</v>
      </c>
      <c r="X412" s="5">
        <f t="shared" si="629"/>
        <v>2.4314851920830931E-2</v>
      </c>
      <c r="Y412" s="5">
        <f t="shared" si="630"/>
        <v>1.5776612724506683E-2</v>
      </c>
      <c r="Z412" s="5">
        <f t="shared" si="631"/>
        <v>3.4518394893277043E-2</v>
      </c>
      <c r="AA412" s="5">
        <f t="shared" si="632"/>
        <v>3.6540321081421759E-2</v>
      </c>
      <c r="AB412" s="5">
        <f t="shared" si="633"/>
        <v>1.9340341126253296E-2</v>
      </c>
      <c r="AC412" s="5">
        <f t="shared" si="634"/>
        <v>5.8592031597457189E-4</v>
      </c>
      <c r="AD412" s="5">
        <f t="shared" si="635"/>
        <v>4.9586250793678633E-3</v>
      </c>
      <c r="AE412" s="5">
        <f t="shared" si="636"/>
        <v>6.4347755666315024E-3</v>
      </c>
      <c r="AF412" s="5">
        <f t="shared" si="637"/>
        <v>4.1751832342803745E-3</v>
      </c>
      <c r="AG412" s="5">
        <f t="shared" si="638"/>
        <v>1.8060360571820605E-3</v>
      </c>
      <c r="AH412" s="5">
        <f t="shared" si="639"/>
        <v>1.1198574226896022E-2</v>
      </c>
      <c r="AI412" s="5">
        <f t="shared" si="640"/>
        <v>1.1854534348137161E-2</v>
      </c>
      <c r="AJ412" s="5">
        <f t="shared" si="641"/>
        <v>6.274458773227032E-3</v>
      </c>
      <c r="AK412" s="5">
        <f t="shared" si="642"/>
        <v>2.2139957443435788E-3</v>
      </c>
      <c r="AL412" s="5">
        <f t="shared" si="643"/>
        <v>3.2195297759200223E-5</v>
      </c>
      <c r="AM412" s="5">
        <f t="shared" si="644"/>
        <v>1.0498156306670073E-3</v>
      </c>
      <c r="AN412" s="5">
        <f t="shared" si="645"/>
        <v>1.3623389269319559E-3</v>
      </c>
      <c r="AO412" s="5">
        <f t="shared" si="646"/>
        <v>8.8394918956146264E-4</v>
      </c>
      <c r="AP412" s="5">
        <f t="shared" si="647"/>
        <v>3.823650411213681E-4</v>
      </c>
      <c r="AQ412" s="5">
        <f t="shared" si="648"/>
        <v>1.2404815774333009E-4</v>
      </c>
      <c r="AR412" s="5">
        <f t="shared" si="649"/>
        <v>2.9064634112456922E-3</v>
      </c>
      <c r="AS412" s="5">
        <f t="shared" si="650"/>
        <v>3.0767104492163554E-3</v>
      </c>
      <c r="AT412" s="5">
        <f t="shared" si="651"/>
        <v>1.6284648813555812E-3</v>
      </c>
      <c r="AU412" s="5">
        <f t="shared" si="652"/>
        <v>5.7461758016778201E-4</v>
      </c>
      <c r="AV412" s="5">
        <f t="shared" si="653"/>
        <v>1.520689978725646E-4</v>
      </c>
      <c r="AW412" s="5">
        <f t="shared" si="654"/>
        <v>1.2285245601655063E-6</v>
      </c>
      <c r="AX412" s="5">
        <f t="shared" si="655"/>
        <v>1.8521815368042596E-4</v>
      </c>
      <c r="AY412" s="5">
        <f t="shared" si="656"/>
        <v>2.4035639531580429E-4</v>
      </c>
      <c r="AZ412" s="5">
        <f t="shared" si="657"/>
        <v>1.5595446672275227E-4</v>
      </c>
      <c r="BA412" s="5">
        <f t="shared" si="658"/>
        <v>6.7460366258257549E-5</v>
      </c>
      <c r="BB412" s="5">
        <f t="shared" si="659"/>
        <v>2.1885719809753545E-5</v>
      </c>
      <c r="BC412" s="5">
        <f t="shared" si="660"/>
        <v>5.6801912964106772E-6</v>
      </c>
      <c r="BD412" s="5">
        <f t="shared" si="661"/>
        <v>6.2861644927241422E-4</v>
      </c>
      <c r="BE412" s="5">
        <f t="shared" si="662"/>
        <v>6.6543786188479461E-4</v>
      </c>
      <c r="BF412" s="5">
        <f t="shared" si="663"/>
        <v>3.5220805034797466E-4</v>
      </c>
      <c r="BG412" s="5">
        <f t="shared" si="664"/>
        <v>1.2427958375012328E-4</v>
      </c>
      <c r="BH412" s="5">
        <f t="shared" si="665"/>
        <v>3.2889825179700194E-5</v>
      </c>
      <c r="BI412" s="5">
        <f t="shared" si="666"/>
        <v>6.9632714736231503E-6</v>
      </c>
      <c r="BJ412" s="8">
        <f t="shared" si="667"/>
        <v>0.3030154609837587</v>
      </c>
      <c r="BK412" s="8">
        <f t="shared" si="668"/>
        <v>0.27735745283251023</v>
      </c>
      <c r="BL412" s="8">
        <f t="shared" si="669"/>
        <v>0.38483059453922813</v>
      </c>
      <c r="BM412" s="8">
        <f t="shared" si="670"/>
        <v>0.41830803055449439</v>
      </c>
      <c r="BN412" s="8">
        <f t="shared" si="671"/>
        <v>0.58117474482352405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1.5021645021645</v>
      </c>
      <c r="F413">
        <f>VLOOKUP(B413,home!$B$2:$E$405,3,FALSE)</f>
        <v>1.33</v>
      </c>
      <c r="G413">
        <f>VLOOKUP(C413,away!$B$2:$E$405,4,FALSE)</f>
        <v>1.1100000000000001</v>
      </c>
      <c r="H413">
        <f>VLOOKUP(A413,away!$A$2:$E$405,3,FALSE)</f>
        <v>1.2640692640692599</v>
      </c>
      <c r="I413">
        <f>VLOOKUP(C413,away!$B$2:$E$405,3,FALSE)</f>
        <v>0.81</v>
      </c>
      <c r="J413">
        <f>VLOOKUP(B413,home!$B$2:$E$405,4,FALSE)</f>
        <v>1.33</v>
      </c>
      <c r="K413" s="3">
        <f t="shared" si="616"/>
        <v>2.2176454545454516</v>
      </c>
      <c r="L413" s="3">
        <f t="shared" si="617"/>
        <v>1.3617818181818138</v>
      </c>
      <c r="M413" s="5">
        <f t="shared" si="618"/>
        <v>2.7891668000602141E-2</v>
      </c>
      <c r="N413" s="5">
        <f t="shared" si="619"/>
        <v>6.1853830761226164E-2</v>
      </c>
      <c r="O413" s="5">
        <f t="shared" si="620"/>
        <v>3.7982366361983502E-2</v>
      </c>
      <c r="P413" s="5">
        <f t="shared" si="621"/>
        <v>8.4231422115532764E-2</v>
      </c>
      <c r="Q413" s="5">
        <f t="shared" si="622"/>
        <v>6.8584933316928429E-2</v>
      </c>
      <c r="R413" s="5">
        <f t="shared" si="623"/>
        <v>2.5861847961634835E-2</v>
      </c>
      <c r="S413" s="5">
        <f t="shared" si="624"/>
        <v>6.3593655204234253E-2</v>
      </c>
      <c r="T413" s="5">
        <f t="shared" si="625"/>
        <v>9.3397715192205244E-2</v>
      </c>
      <c r="U413" s="5">
        <f t="shared" si="626"/>
        <v>5.735240957826504E-2</v>
      </c>
      <c r="V413" s="5">
        <f t="shared" si="627"/>
        <v>2.1338845769129415E-2</v>
      </c>
      <c r="W413" s="5">
        <f t="shared" si="628"/>
        <v>5.0699021873529738E-2</v>
      </c>
      <c r="X413" s="5">
        <f t="shared" si="629"/>
        <v>6.9041006186974868E-2</v>
      </c>
      <c r="Y413" s="5">
        <f t="shared" si="630"/>
        <v>4.7009393467200261E-2</v>
      </c>
      <c r="Z413" s="5">
        <f t="shared" si="631"/>
        <v>1.1739398112912238E-2</v>
      </c>
      <c r="AA413" s="5">
        <f t="shared" si="632"/>
        <v>2.6033822864199276E-2</v>
      </c>
      <c r="AB413" s="5">
        <f t="shared" si="633"/>
        <v>2.8866894469616492E-2</v>
      </c>
      <c r="AC413" s="5">
        <f t="shared" si="634"/>
        <v>4.0276394670063021E-3</v>
      </c>
      <c r="AD413" s="5">
        <f t="shared" si="635"/>
        <v>2.8108113851933424E-2</v>
      </c>
      <c r="AE413" s="5">
        <f t="shared" si="636"/>
        <v>3.827711838694732E-2</v>
      </c>
      <c r="AF413" s="5">
        <f t="shared" si="637"/>
        <v>2.6062541935868839E-2</v>
      </c>
      <c r="AG413" s="5">
        <f t="shared" si="638"/>
        <v>1.1830498581289076E-2</v>
      </c>
      <c r="AH413" s="5">
        <f t="shared" si="639"/>
        <v>3.9966247266404456E-3</v>
      </c>
      <c r="AI413" s="5">
        <f t="shared" si="640"/>
        <v>8.8630966585581429E-3</v>
      </c>
      <c r="AJ413" s="5">
        <f t="shared" si="641"/>
        <v>9.8276030090242231E-3</v>
      </c>
      <c r="AK413" s="5">
        <f t="shared" si="642"/>
        <v>7.2647130473465901E-3</v>
      </c>
      <c r="AL413" s="5">
        <f t="shared" si="643"/>
        <v>4.8653067298415142E-4</v>
      </c>
      <c r="AM413" s="5">
        <f t="shared" si="644"/>
        <v>1.2466766183917233E-2</v>
      </c>
      <c r="AN413" s="5">
        <f t="shared" si="645"/>
        <v>1.697701552078236E-2</v>
      </c>
      <c r="AO413" s="5">
        <f t="shared" si="646"/>
        <v>1.1559495531595942E-2</v>
      </c>
      <c r="AP413" s="5">
        <f t="shared" si="647"/>
        <v>5.2471702807604234E-3</v>
      </c>
      <c r="AQ413" s="5">
        <f t="shared" si="648"/>
        <v>1.7863752713108772E-3</v>
      </c>
      <c r="AR413" s="5">
        <f t="shared" si="649"/>
        <v>1.0885061773669642E-3</v>
      </c>
      <c r="AS413" s="5">
        <f t="shared" si="650"/>
        <v>2.4139207764824928E-3</v>
      </c>
      <c r="AT413" s="5">
        <f t="shared" si="651"/>
        <v>2.6766102187996141E-3</v>
      </c>
      <c r="AU413" s="5">
        <f t="shared" si="652"/>
        <v>1.9785908284369567E-3</v>
      </c>
      <c r="AV413" s="5">
        <f t="shared" si="653"/>
        <v>1.0969532392721346E-3</v>
      </c>
      <c r="AW413" s="5">
        <f t="shared" si="654"/>
        <v>4.0813831817880279E-5</v>
      </c>
      <c r="AX413" s="5">
        <f t="shared" si="655"/>
        <v>4.6078112267741635E-3</v>
      </c>
      <c r="AY413" s="5">
        <f t="shared" si="656"/>
        <v>6.2748335502350941E-3</v>
      </c>
      <c r="AZ413" s="5">
        <f t="shared" si="657"/>
        <v>4.2724771204136975E-3</v>
      </c>
      <c r="BA413" s="5">
        <f t="shared" si="658"/>
        <v>1.9393938870590549E-3</v>
      </c>
      <c r="BB413" s="5">
        <f t="shared" si="659"/>
        <v>6.6025783342249381E-4</v>
      </c>
      <c r="BC413" s="5">
        <f t="shared" si="660"/>
        <v>1.7982542257337372E-4</v>
      </c>
      <c r="BD413" s="5">
        <f t="shared" si="661"/>
        <v>2.4705132021948648E-4</v>
      </c>
      <c r="BE413" s="5">
        <f t="shared" si="662"/>
        <v>5.4787223732419711E-4</v>
      </c>
      <c r="BF413" s="5">
        <f t="shared" si="663"/>
        <v>6.0749318838682629E-4</v>
      </c>
      <c r="BG413" s="5">
        <f t="shared" si="664"/>
        <v>4.4906816929778966E-4</v>
      </c>
      <c r="BH413" s="5">
        <f t="shared" si="665"/>
        <v>2.4896849610607275E-4</v>
      </c>
      <c r="BI413" s="5">
        <f t="shared" si="666"/>
        <v>1.1042477074292978E-4</v>
      </c>
      <c r="BJ413" s="8">
        <f t="shared" si="667"/>
        <v>0.56083559538294792</v>
      </c>
      <c r="BK413" s="8">
        <f t="shared" si="668"/>
        <v>0.20784459477972411</v>
      </c>
      <c r="BL413" s="8">
        <f t="shared" si="669"/>
        <v>0.21751483809970401</v>
      </c>
      <c r="BM413" s="8">
        <f t="shared" si="670"/>
        <v>0.68529433813896334</v>
      </c>
      <c r="BN413" s="8">
        <f t="shared" si="671"/>
        <v>0.3064060685179078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1.5021645021645</v>
      </c>
      <c r="F414">
        <f>VLOOKUP(B414,home!$B$2:$E$405,3,FALSE)</f>
        <v>1.1100000000000001</v>
      </c>
      <c r="G414">
        <f>VLOOKUP(C414,away!$B$2:$E$405,4,FALSE)</f>
        <v>0.81</v>
      </c>
      <c r="H414">
        <f>VLOOKUP(A414,away!$A$2:$E$405,3,FALSE)</f>
        <v>1.2640692640692599</v>
      </c>
      <c r="I414">
        <f>VLOOKUP(C414,away!$B$2:$E$405,3,FALSE)</f>
        <v>0.89</v>
      </c>
      <c r="J414">
        <f>VLOOKUP(B414,home!$B$2:$E$405,4,FALSE)</f>
        <v>1.1100000000000001</v>
      </c>
      <c r="K414" s="3">
        <f t="shared" si="616"/>
        <v>1.3505961038961023</v>
      </c>
      <c r="L414" s="3">
        <f t="shared" si="617"/>
        <v>1.2487740259740219</v>
      </c>
      <c r="M414" s="5">
        <f t="shared" si="618"/>
        <v>7.4320375659299276E-2</v>
      </c>
      <c r="N414" s="5">
        <f t="shared" si="619"/>
        <v>0.10037680980554431</v>
      </c>
      <c r="O414" s="5">
        <f t="shared" si="620"/>
        <v>9.2809354723964843E-2</v>
      </c>
      <c r="P414" s="5">
        <f t="shared" si="621"/>
        <v>0.12534795289529821</v>
      </c>
      <c r="Q414" s="5">
        <f t="shared" si="622"/>
        <v>6.7784264122444121E-2</v>
      </c>
      <c r="R414" s="5">
        <f t="shared" si="623"/>
        <v>5.7948955773348361E-2</v>
      </c>
      <c r="S414" s="5">
        <f t="shared" si="624"/>
        <v>5.2852630101971061E-2</v>
      </c>
      <c r="T414" s="5">
        <f t="shared" si="625"/>
        <v>8.4647228405870981E-2</v>
      </c>
      <c r="U414" s="5">
        <f t="shared" si="626"/>
        <v>7.8265633892331821E-2</v>
      </c>
      <c r="V414" s="5">
        <f t="shared" si="627"/>
        <v>9.9045202456169677E-3</v>
      </c>
      <c r="W414" s="5">
        <f t="shared" si="628"/>
        <v>3.051638767641247E-2</v>
      </c>
      <c r="X414" s="5">
        <f t="shared" si="629"/>
        <v>3.8108072296857622E-2</v>
      </c>
      <c r="Y414" s="5">
        <f t="shared" si="630"/>
        <v>2.3794185432127996E-2</v>
      </c>
      <c r="Z414" s="5">
        <f t="shared" si="631"/>
        <v>2.4121716934024925E-2</v>
      </c>
      <c r="AA414" s="5">
        <f t="shared" si="632"/>
        <v>3.2578696910378693E-2</v>
      </c>
      <c r="AB414" s="5">
        <f t="shared" si="633"/>
        <v>2.2000330558584729E-2</v>
      </c>
      <c r="AC414" s="5">
        <f t="shared" si="634"/>
        <v>1.0440536378690077E-3</v>
      </c>
      <c r="AD414" s="5">
        <f t="shared" si="635"/>
        <v>1.0303828575186426E-2</v>
      </c>
      <c r="AE414" s="5">
        <f t="shared" si="636"/>
        <v>1.2867153492781721E-2</v>
      </c>
      <c r="AF414" s="5">
        <f t="shared" si="637"/>
        <v>8.0340835350033654E-3</v>
      </c>
      <c r="AG414" s="5">
        <f t="shared" si="638"/>
        <v>3.3442516136725853E-3</v>
      </c>
      <c r="AH414" s="5">
        <f t="shared" si="639"/>
        <v>7.5306433922770061E-3</v>
      </c>
      <c r="AI414" s="5">
        <f t="shared" si="640"/>
        <v>1.017085762544025E-2</v>
      </c>
      <c r="AJ414" s="5">
        <f t="shared" si="641"/>
        <v>6.8683603411007843E-3</v>
      </c>
      <c r="AK414" s="5">
        <f t="shared" si="642"/>
        <v>3.0921269056150753E-3</v>
      </c>
      <c r="AL414" s="5">
        <f t="shared" si="643"/>
        <v>7.0435589195461299E-5</v>
      </c>
      <c r="AM414" s="5">
        <f t="shared" si="644"/>
        <v>2.7832621457720215E-3</v>
      </c>
      <c r="AN414" s="5">
        <f t="shared" si="645"/>
        <v>3.4756654751168219E-3</v>
      </c>
      <c r="AO414" s="5">
        <f t="shared" si="646"/>
        <v>2.1701603841502732E-3</v>
      </c>
      <c r="AP414" s="5">
        <f t="shared" si="647"/>
        <v>9.0334663997488891E-4</v>
      </c>
      <c r="AQ414" s="5">
        <f t="shared" si="648"/>
        <v>2.8201895511288666E-4</v>
      </c>
      <c r="AR414" s="5">
        <f t="shared" si="649"/>
        <v>1.8808143734296849E-3</v>
      </c>
      <c r="AS414" s="5">
        <f t="shared" si="650"/>
        <v>2.5402205649059208E-3</v>
      </c>
      <c r="AT414" s="5">
        <f t="shared" si="651"/>
        <v>1.7154059989993469E-3</v>
      </c>
      <c r="AU414" s="5">
        <f t="shared" si="652"/>
        <v>7.7227355294950647E-4</v>
      </c>
      <c r="AV414" s="5">
        <f t="shared" si="653"/>
        <v>2.6075741293890087E-4</v>
      </c>
      <c r="AW414" s="5">
        <f t="shared" si="654"/>
        <v>3.2998864855563193E-6</v>
      </c>
      <c r="AX414" s="5">
        <f t="shared" si="655"/>
        <v>6.2651050170019933E-4</v>
      </c>
      <c r="AY414" s="5">
        <f t="shared" si="656"/>
        <v>7.8237004152316208E-4</v>
      </c>
      <c r="AZ414" s="5">
        <f t="shared" si="657"/>
        <v>4.8850169327717104E-4</v>
      </c>
      <c r="BA414" s="5">
        <f t="shared" si="658"/>
        <v>2.0334274206961988E-4</v>
      </c>
      <c r="BB414" s="5">
        <f t="shared" si="659"/>
        <v>6.3482283666719047E-5</v>
      </c>
      <c r="BC414" s="5">
        <f t="shared" si="660"/>
        <v>1.5855005390502731E-5</v>
      </c>
      <c r="BD414" s="5">
        <f t="shared" si="661"/>
        <v>3.9145202286959926E-4</v>
      </c>
      <c r="BE414" s="5">
        <f t="shared" si="662"/>
        <v>5.2869357694992859E-4</v>
      </c>
      <c r="BF414" s="5">
        <f t="shared" si="663"/>
        <v>3.5702574259173394E-4</v>
      </c>
      <c r="BG414" s="5">
        <f t="shared" si="664"/>
        <v>1.6073252564500289E-4</v>
      </c>
      <c r="BH414" s="5">
        <f t="shared" si="665"/>
        <v>5.4271180726380309E-5</v>
      </c>
      <c r="BI414" s="5">
        <f t="shared" si="666"/>
        <v>1.4659689048578091E-5</v>
      </c>
      <c r="BJ414" s="8">
        <f t="shared" si="667"/>
        <v>0.39157078082365587</v>
      </c>
      <c r="BK414" s="8">
        <f t="shared" si="668"/>
        <v>0.26432233817077311</v>
      </c>
      <c r="BL414" s="8">
        <f t="shared" si="669"/>
        <v>0.31994126676409607</v>
      </c>
      <c r="BM414" s="8">
        <f t="shared" si="670"/>
        <v>0.48058931955761325</v>
      </c>
      <c r="BN414" s="8">
        <f t="shared" si="671"/>
        <v>0.51858771297989914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1.3644444444444399</v>
      </c>
      <c r="F415">
        <f>VLOOKUP(B415,home!$B$2:$E$405,3,FALSE)</f>
        <v>0.44</v>
      </c>
      <c r="G415">
        <f>VLOOKUP(C415,away!$B$2:$E$405,4,FALSE)</f>
        <v>0.95</v>
      </c>
      <c r="H415">
        <f>VLOOKUP(A415,away!$A$2:$E$405,3,FALSE)</f>
        <v>1.1155555555555601</v>
      </c>
      <c r="I415">
        <f>VLOOKUP(C415,away!$B$2:$E$405,3,FALSE)</f>
        <v>0.95</v>
      </c>
      <c r="J415">
        <f>VLOOKUP(B415,home!$B$2:$E$405,4,FALSE)</f>
        <v>0.44</v>
      </c>
      <c r="K415" s="3">
        <f t="shared" si="616"/>
        <v>0.57033777777777583</v>
      </c>
      <c r="L415" s="3">
        <f t="shared" si="617"/>
        <v>0.46630222222222406</v>
      </c>
      <c r="M415" s="5">
        <f t="shared" si="618"/>
        <v>0.35464428710763141</v>
      </c>
      <c r="N415" s="5">
        <f t="shared" si="619"/>
        <v>0.20226703461055004</v>
      </c>
      <c r="O415" s="5">
        <f t="shared" si="620"/>
        <v>0.16537141917670498</v>
      </c>
      <c r="P415" s="5">
        <f t="shared" si="621"/>
        <v>9.431756772119898E-2</v>
      </c>
      <c r="Q415" s="5">
        <f t="shared" si="622"/>
        <v>5.7680265518740788E-2</v>
      </c>
      <c r="R415" s="5">
        <f t="shared" si="623"/>
        <v>3.8556530127070214E-2</v>
      </c>
      <c r="S415" s="5">
        <f t="shared" si="624"/>
        <v>6.2709339359406889E-3</v>
      </c>
      <c r="T415" s="5">
        <f t="shared" si="625"/>
        <v>2.6896435989756752E-2</v>
      </c>
      <c r="U415" s="5">
        <f t="shared" si="626"/>
        <v>2.1990245711495094E-2</v>
      </c>
      <c r="V415" s="5">
        <f t="shared" si="627"/>
        <v>1.853059397760715E-4</v>
      </c>
      <c r="W415" s="5">
        <f t="shared" si="628"/>
        <v>1.0965744819196897E-2</v>
      </c>
      <c r="X415" s="5">
        <f t="shared" si="629"/>
        <v>5.1133511775133533E-3</v>
      </c>
      <c r="Y415" s="5">
        <f t="shared" si="630"/>
        <v>1.1921835085385512E-3</v>
      </c>
      <c r="Z415" s="5">
        <f t="shared" si="631"/>
        <v>5.9929985598103268E-3</v>
      </c>
      <c r="AA415" s="5">
        <f t="shared" si="632"/>
        <v>3.4180334808276325E-3</v>
      </c>
      <c r="AB415" s="5">
        <f t="shared" si="633"/>
        <v>9.7471680991263407E-4</v>
      </c>
      <c r="AC415" s="5">
        <f t="shared" si="634"/>
        <v>3.0801295409464983E-6</v>
      </c>
      <c r="AD415" s="5">
        <f t="shared" si="635"/>
        <v>1.5635446329647289E-3</v>
      </c>
      <c r="AE415" s="5">
        <f t="shared" si="636"/>
        <v>7.2908433689508471E-4</v>
      </c>
      <c r="AF415" s="5">
        <f t="shared" si="637"/>
        <v>1.6998682324079729E-4</v>
      </c>
      <c r="AG415" s="5">
        <f t="shared" si="638"/>
        <v>2.6421744475226736E-5</v>
      </c>
      <c r="AH415" s="5">
        <f t="shared" si="639"/>
        <v>6.9863713655353562E-4</v>
      </c>
      <c r="AI415" s="5">
        <f t="shared" si="640"/>
        <v>3.9845915193497202E-4</v>
      </c>
      <c r="AJ415" s="5">
        <f t="shared" si="641"/>
        <v>1.1362815362490455E-4</v>
      </c>
      <c r="AK415" s="5">
        <f t="shared" si="642"/>
        <v>2.160214287713993E-5</v>
      </c>
      <c r="AL415" s="5">
        <f t="shared" si="643"/>
        <v>3.2766390113045278E-8</v>
      </c>
      <c r="AM415" s="5">
        <f t="shared" si="644"/>
        <v>1.7834971428429435E-4</v>
      </c>
      <c r="AN415" s="5">
        <f t="shared" si="645"/>
        <v>8.3164868103465189E-5</v>
      </c>
      <c r="AO415" s="5">
        <f t="shared" si="646"/>
        <v>1.9389981403731987E-5</v>
      </c>
      <c r="AP415" s="5">
        <f t="shared" si="647"/>
        <v>3.0138638058026094E-6</v>
      </c>
      <c r="AQ415" s="5">
        <f t="shared" si="648"/>
        <v>3.5134284753022142E-7</v>
      </c>
      <c r="AR415" s="5">
        <f t="shared" si="649"/>
        <v>6.5155209860377051E-5</v>
      </c>
      <c r="AS415" s="5">
        <f t="shared" si="650"/>
        <v>3.7160477602412077E-5</v>
      </c>
      <c r="AT415" s="5">
        <f t="shared" si="651"/>
        <v>1.0597012108460258E-5</v>
      </c>
      <c r="AU415" s="5">
        <f t="shared" si="652"/>
        <v>2.0146254456744691E-6</v>
      </c>
      <c r="AV415" s="5">
        <f t="shared" si="653"/>
        <v>2.8725424993513437E-7</v>
      </c>
      <c r="AW415" s="5">
        <f t="shared" si="654"/>
        <v>2.4206150052736962E-10</v>
      </c>
      <c r="AX415" s="5">
        <f t="shared" si="655"/>
        <v>1.6953263285367614E-5</v>
      </c>
      <c r="AY415" s="5">
        <f t="shared" si="656"/>
        <v>7.9053443438853603E-6</v>
      </c>
      <c r="AZ415" s="5">
        <f t="shared" si="657"/>
        <v>1.8431398174928164E-6</v>
      </c>
      <c r="BA415" s="5">
        <f t="shared" si="658"/>
        <v>2.8648673092105501E-7</v>
      </c>
      <c r="BB415" s="5">
        <f t="shared" si="659"/>
        <v>3.339734981641706E-8</v>
      </c>
      <c r="BC415" s="5">
        <f t="shared" si="660"/>
        <v>3.1146516871456546E-9</v>
      </c>
      <c r="BD415" s="5">
        <f t="shared" si="661"/>
        <v>5.0636698578748628E-6</v>
      </c>
      <c r="BE415" s="5">
        <f t="shared" si="662"/>
        <v>2.8880022141406557E-6</v>
      </c>
      <c r="BF415" s="5">
        <f t="shared" si="663"/>
        <v>8.2356838251513888E-7</v>
      </c>
      <c r="BG415" s="5">
        <f t="shared" si="664"/>
        <v>1.5657072037724055E-7</v>
      </c>
      <c r="BH415" s="5">
        <f t="shared" si="665"/>
        <v>2.2324549181255219E-8</v>
      </c>
      <c r="BI415" s="5">
        <f t="shared" si="666"/>
        <v>2.5465067539855538E-9</v>
      </c>
      <c r="BJ415" s="8">
        <f t="shared" si="667"/>
        <v>0.30691534767849621</v>
      </c>
      <c r="BK415" s="8">
        <f t="shared" si="668"/>
        <v>0.45542911294482202</v>
      </c>
      <c r="BL415" s="8">
        <f t="shared" si="669"/>
        <v>0.23166744315249885</v>
      </c>
      <c r="BM415" s="8">
        <f t="shared" si="670"/>
        <v>8.7159892971448619E-2</v>
      </c>
      <c r="BN415" s="8">
        <f t="shared" si="671"/>
        <v>0.91283710426189635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1.3644444444444399</v>
      </c>
      <c r="F416">
        <f>VLOOKUP(B416,home!$B$2:$E$405,3,FALSE)</f>
        <v>1.3</v>
      </c>
      <c r="G416">
        <f>VLOOKUP(C416,away!$B$2:$E$405,4,FALSE)</f>
        <v>1.1000000000000001</v>
      </c>
      <c r="H416">
        <f>VLOOKUP(A416,away!$A$2:$E$405,3,FALSE)</f>
        <v>1.1155555555555601</v>
      </c>
      <c r="I416">
        <f>VLOOKUP(C416,away!$B$2:$E$405,3,FALSE)</f>
        <v>0.73</v>
      </c>
      <c r="J416">
        <f>VLOOKUP(B416,home!$B$2:$E$405,4,FALSE)</f>
        <v>1.3</v>
      </c>
      <c r="K416" s="3">
        <f t="shared" si="616"/>
        <v>1.9511555555555493</v>
      </c>
      <c r="L416" s="3">
        <f t="shared" si="617"/>
        <v>1.0586622222222266</v>
      </c>
      <c r="M416" s="5">
        <f t="shared" si="618"/>
        <v>4.9300661618116332E-2</v>
      </c>
      <c r="N416" s="5">
        <f t="shared" si="619"/>
        <v>9.6193259808751916E-2</v>
      </c>
      <c r="O416" s="5">
        <f t="shared" si="620"/>
        <v>5.2192747985661064E-2</v>
      </c>
      <c r="P416" s="5">
        <f t="shared" si="621"/>
        <v>0.10183617019193329</v>
      </c>
      <c r="Q416" s="5">
        <f t="shared" si="622"/>
        <v>9.3844006641422339E-2</v>
      </c>
      <c r="R416" s="5">
        <f t="shared" si="623"/>
        <v>2.7627245283192291E-2</v>
      </c>
      <c r="S416" s="5">
        <f t="shared" si="624"/>
        <v>5.25885719328235E-2</v>
      </c>
      <c r="T416" s="5">
        <f t="shared" si="625"/>
        <v>9.9349104613245559E-2</v>
      </c>
      <c r="U416" s="5">
        <f t="shared" si="626"/>
        <v>5.3905053118996488E-2</v>
      </c>
      <c r="V416" s="5">
        <f t="shared" si="627"/>
        <v>1.206974733250009E-2</v>
      </c>
      <c r="W416" s="5">
        <f t="shared" si="628"/>
        <v>6.1034751638001032E-2</v>
      </c>
      <c r="X416" s="5">
        <f t="shared" si="629"/>
        <v>6.4615185801867855E-2</v>
      </c>
      <c r="Y416" s="5">
        <f t="shared" si="630"/>
        <v>3.4202828095153744E-2</v>
      </c>
      <c r="Z416" s="5">
        <f t="shared" si="631"/>
        <v>9.7493069617942945E-3</v>
      </c>
      <c r="AA416" s="5">
        <f t="shared" si="632"/>
        <v>1.9022414441321332E-2</v>
      </c>
      <c r="AB416" s="5">
        <f t="shared" si="633"/>
        <v>1.8557844808632117E-2</v>
      </c>
      <c r="AC416" s="5">
        <f t="shared" si="634"/>
        <v>1.55821545186227E-3</v>
      </c>
      <c r="AD416" s="5">
        <f t="shared" si="635"/>
        <v>2.9772073685109719E-2</v>
      </c>
      <c r="AE416" s="5">
        <f t="shared" si="636"/>
        <v>3.1518569687642127E-2</v>
      </c>
      <c r="AF416" s="5">
        <f t="shared" si="637"/>
        <v>1.6683759513392661E-2</v>
      </c>
      <c r="AG416" s="5">
        <f t="shared" si="638"/>
        <v>5.8874886404898311E-3</v>
      </c>
      <c r="AH416" s="5">
        <f t="shared" si="639"/>
        <v>2.580305743324943E-3</v>
      </c>
      <c r="AI416" s="5">
        <f t="shared" si="640"/>
        <v>5.0345778861203535E-3</v>
      </c>
      <c r="AJ416" s="5">
        <f t="shared" si="641"/>
        <v>4.911622306190422E-3</v>
      </c>
      <c r="AK416" s="5">
        <f t="shared" si="642"/>
        <v>3.1944463831713342E-3</v>
      </c>
      <c r="AL416" s="5">
        <f t="shared" si="643"/>
        <v>1.2874690825101295E-4</v>
      </c>
      <c r="AM416" s="5">
        <f t="shared" si="644"/>
        <v>1.1617989394222206E-2</v>
      </c>
      <c r="AN416" s="5">
        <f t="shared" si="645"/>
        <v>1.2299526469841539E-2</v>
      </c>
      <c r="AO416" s="5">
        <f t="shared" si="646"/>
        <v>6.5105220124217706E-3</v>
      </c>
      <c r="AP416" s="5">
        <f t="shared" si="647"/>
        <v>2.297481233832385E-3</v>
      </c>
      <c r="AQ416" s="5">
        <f t="shared" si="648"/>
        <v>6.0806414713071393E-4</v>
      </c>
      <c r="AR416" s="5">
        <f t="shared" si="649"/>
        <v>5.463344424482318E-4</v>
      </c>
      <c r="AS416" s="5">
        <f t="shared" si="650"/>
        <v>1.065983482574211E-3</v>
      </c>
      <c r="AT416" s="5">
        <f t="shared" si="651"/>
        <v>1.039949797077562E-3</v>
      </c>
      <c r="AU416" s="5">
        <f t="shared" si="652"/>
        <v>6.7636794135558396E-4</v>
      </c>
      <c r="AV416" s="5">
        <f t="shared" si="653"/>
        <v>3.299247665939044E-4</v>
      </c>
      <c r="AW416" s="5">
        <f t="shared" si="654"/>
        <v>7.3872639782617475E-6</v>
      </c>
      <c r="AX416" s="5">
        <f t="shared" si="655"/>
        <v>3.7780840918203488E-3</v>
      </c>
      <c r="AY416" s="5">
        <f t="shared" si="656"/>
        <v>3.9997149003889731E-3</v>
      </c>
      <c r="AZ416" s="5">
        <f t="shared" si="657"/>
        <v>2.1171735323505707E-3</v>
      </c>
      <c r="BA416" s="5">
        <f t="shared" si="658"/>
        <v>7.4712387886277892E-4</v>
      </c>
      <c r="BB416" s="5">
        <f t="shared" si="659"/>
        <v>1.9773795646803977E-4</v>
      </c>
      <c r="BC416" s="5">
        <f t="shared" si="660"/>
        <v>4.1867540882427386E-5</v>
      </c>
      <c r="BD416" s="5">
        <f t="shared" si="661"/>
        <v>9.6397272486464333E-5</v>
      </c>
      <c r="BE416" s="5">
        <f t="shared" si="662"/>
        <v>1.8808607375236699E-4</v>
      </c>
      <c r="BF416" s="5">
        <f t="shared" si="663"/>
        <v>1.8349259386228085E-4</v>
      </c>
      <c r="BG416" s="5">
        <f t="shared" si="664"/>
        <v>1.1934086463922914E-4</v>
      </c>
      <c r="BH416" s="5">
        <f t="shared" si="665"/>
        <v>5.8213147761408686E-5</v>
      </c>
      <c r="BI416" s="5">
        <f t="shared" si="666"/>
        <v>2.2716581332209737E-5</v>
      </c>
      <c r="BJ416" s="8">
        <f t="shared" si="667"/>
        <v>0.57731631328329835</v>
      </c>
      <c r="BK416" s="8">
        <f t="shared" si="668"/>
        <v>0.22148182833587549</v>
      </c>
      <c r="BL416" s="8">
        <f t="shared" si="669"/>
        <v>0.19135306492049381</v>
      </c>
      <c r="BM416" s="8">
        <f t="shared" si="670"/>
        <v>0.57491409433597407</v>
      </c>
      <c r="BN416" s="8">
        <f t="shared" si="671"/>
        <v>0.42099409152907719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1.3644444444444399</v>
      </c>
      <c r="F417">
        <f>VLOOKUP(B417,home!$B$2:$E$405,3,FALSE)</f>
        <v>1.3</v>
      </c>
      <c r="G417">
        <f>VLOOKUP(C417,away!$B$2:$E$405,4,FALSE)</f>
        <v>1.1000000000000001</v>
      </c>
      <c r="H417">
        <f>VLOOKUP(A417,away!$A$2:$E$405,3,FALSE)</f>
        <v>1.1155555555555601</v>
      </c>
      <c r="I417">
        <f>VLOOKUP(C417,away!$B$2:$E$405,3,FALSE)</f>
        <v>0.73</v>
      </c>
      <c r="J417">
        <f>VLOOKUP(B417,home!$B$2:$E$405,4,FALSE)</f>
        <v>1.3</v>
      </c>
      <c r="K417" s="3">
        <f t="shared" si="616"/>
        <v>1.9511555555555493</v>
      </c>
      <c r="L417" s="3">
        <f t="shared" si="617"/>
        <v>1.0586622222222266</v>
      </c>
      <c r="M417" s="5">
        <f t="shared" si="618"/>
        <v>4.9300661618116332E-2</v>
      </c>
      <c r="N417" s="5">
        <f t="shared" si="619"/>
        <v>9.6193259808751916E-2</v>
      </c>
      <c r="O417" s="5">
        <f t="shared" si="620"/>
        <v>5.2192747985661064E-2</v>
      </c>
      <c r="P417" s="5">
        <f t="shared" si="621"/>
        <v>0.10183617019193329</v>
      </c>
      <c r="Q417" s="5">
        <f t="shared" si="622"/>
        <v>9.3844006641422339E-2</v>
      </c>
      <c r="R417" s="5">
        <f t="shared" si="623"/>
        <v>2.7627245283192291E-2</v>
      </c>
      <c r="S417" s="5">
        <f t="shared" si="624"/>
        <v>5.25885719328235E-2</v>
      </c>
      <c r="T417" s="5">
        <f t="shared" si="625"/>
        <v>9.9349104613245559E-2</v>
      </c>
      <c r="U417" s="5">
        <f t="shared" si="626"/>
        <v>5.3905053118996488E-2</v>
      </c>
      <c r="V417" s="5">
        <f t="shared" si="627"/>
        <v>1.206974733250009E-2</v>
      </c>
      <c r="W417" s="5">
        <f t="shared" si="628"/>
        <v>6.1034751638001032E-2</v>
      </c>
      <c r="X417" s="5">
        <f t="shared" si="629"/>
        <v>6.4615185801867855E-2</v>
      </c>
      <c r="Y417" s="5">
        <f t="shared" si="630"/>
        <v>3.4202828095153744E-2</v>
      </c>
      <c r="Z417" s="5">
        <f t="shared" si="631"/>
        <v>9.7493069617942945E-3</v>
      </c>
      <c r="AA417" s="5">
        <f t="shared" si="632"/>
        <v>1.9022414441321332E-2</v>
      </c>
      <c r="AB417" s="5">
        <f t="shared" si="633"/>
        <v>1.8557844808632117E-2</v>
      </c>
      <c r="AC417" s="5">
        <f t="shared" si="634"/>
        <v>1.55821545186227E-3</v>
      </c>
      <c r="AD417" s="5">
        <f t="shared" si="635"/>
        <v>2.9772073685109719E-2</v>
      </c>
      <c r="AE417" s="5">
        <f t="shared" si="636"/>
        <v>3.1518569687642127E-2</v>
      </c>
      <c r="AF417" s="5">
        <f t="shared" si="637"/>
        <v>1.6683759513392661E-2</v>
      </c>
      <c r="AG417" s="5">
        <f t="shared" si="638"/>
        <v>5.8874886404898311E-3</v>
      </c>
      <c r="AH417" s="5">
        <f t="shared" si="639"/>
        <v>2.580305743324943E-3</v>
      </c>
      <c r="AI417" s="5">
        <f t="shared" si="640"/>
        <v>5.0345778861203535E-3</v>
      </c>
      <c r="AJ417" s="5">
        <f t="shared" si="641"/>
        <v>4.911622306190422E-3</v>
      </c>
      <c r="AK417" s="5">
        <f t="shared" si="642"/>
        <v>3.1944463831713342E-3</v>
      </c>
      <c r="AL417" s="5">
        <f t="shared" si="643"/>
        <v>1.2874690825101295E-4</v>
      </c>
      <c r="AM417" s="5">
        <f t="shared" si="644"/>
        <v>1.1617989394222206E-2</v>
      </c>
      <c r="AN417" s="5">
        <f t="shared" si="645"/>
        <v>1.2299526469841539E-2</v>
      </c>
      <c r="AO417" s="5">
        <f t="shared" si="646"/>
        <v>6.5105220124217706E-3</v>
      </c>
      <c r="AP417" s="5">
        <f t="shared" si="647"/>
        <v>2.297481233832385E-3</v>
      </c>
      <c r="AQ417" s="5">
        <f t="shared" si="648"/>
        <v>6.0806414713071393E-4</v>
      </c>
      <c r="AR417" s="5">
        <f t="shared" si="649"/>
        <v>5.463344424482318E-4</v>
      </c>
      <c r="AS417" s="5">
        <f t="shared" si="650"/>
        <v>1.065983482574211E-3</v>
      </c>
      <c r="AT417" s="5">
        <f t="shared" si="651"/>
        <v>1.039949797077562E-3</v>
      </c>
      <c r="AU417" s="5">
        <f t="shared" si="652"/>
        <v>6.7636794135558396E-4</v>
      </c>
      <c r="AV417" s="5">
        <f t="shared" si="653"/>
        <v>3.299247665939044E-4</v>
      </c>
      <c r="AW417" s="5">
        <f t="shared" si="654"/>
        <v>7.3872639782617475E-6</v>
      </c>
      <c r="AX417" s="5">
        <f t="shared" si="655"/>
        <v>3.7780840918203488E-3</v>
      </c>
      <c r="AY417" s="5">
        <f t="shared" si="656"/>
        <v>3.9997149003889731E-3</v>
      </c>
      <c r="AZ417" s="5">
        <f t="shared" si="657"/>
        <v>2.1171735323505707E-3</v>
      </c>
      <c r="BA417" s="5">
        <f t="shared" si="658"/>
        <v>7.4712387886277892E-4</v>
      </c>
      <c r="BB417" s="5">
        <f t="shared" si="659"/>
        <v>1.9773795646803977E-4</v>
      </c>
      <c r="BC417" s="5">
        <f t="shared" si="660"/>
        <v>4.1867540882427386E-5</v>
      </c>
      <c r="BD417" s="5">
        <f t="shared" si="661"/>
        <v>9.6397272486464333E-5</v>
      </c>
      <c r="BE417" s="5">
        <f t="shared" si="662"/>
        <v>1.8808607375236699E-4</v>
      </c>
      <c r="BF417" s="5">
        <f t="shared" si="663"/>
        <v>1.8349259386228085E-4</v>
      </c>
      <c r="BG417" s="5">
        <f t="shared" si="664"/>
        <v>1.1934086463922914E-4</v>
      </c>
      <c r="BH417" s="5">
        <f t="shared" si="665"/>
        <v>5.8213147761408686E-5</v>
      </c>
      <c r="BI417" s="5">
        <f t="shared" si="666"/>
        <v>2.2716581332209737E-5</v>
      </c>
      <c r="BJ417" s="8">
        <f t="shared" si="667"/>
        <v>0.57731631328329835</v>
      </c>
      <c r="BK417" s="8">
        <f t="shared" si="668"/>
        <v>0.22148182833587549</v>
      </c>
      <c r="BL417" s="8">
        <f t="shared" si="669"/>
        <v>0.19135306492049381</v>
      </c>
      <c r="BM417" s="8">
        <f t="shared" si="670"/>
        <v>0.57491409433597407</v>
      </c>
      <c r="BN417" s="8">
        <f t="shared" si="671"/>
        <v>0.42099409152907719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1.3644444444444399</v>
      </c>
      <c r="F418">
        <f>VLOOKUP(B418,home!$B$2:$E$405,3,FALSE)</f>
        <v>1.3</v>
      </c>
      <c r="G418">
        <f>VLOOKUP(C418,away!$B$2:$E$405,4,FALSE)</f>
        <v>0.88</v>
      </c>
      <c r="H418">
        <f>VLOOKUP(A418,away!$A$2:$E$405,3,FALSE)</f>
        <v>1.1155555555555601</v>
      </c>
      <c r="I418">
        <f>VLOOKUP(C418,away!$B$2:$E$405,3,FALSE)</f>
        <v>0.66</v>
      </c>
      <c r="J418">
        <f>VLOOKUP(B418,home!$B$2:$E$405,4,FALSE)</f>
        <v>1.3</v>
      </c>
      <c r="K418" s="3">
        <f t="shared" si="616"/>
        <v>1.5609244444444392</v>
      </c>
      <c r="L418" s="3">
        <f t="shared" si="617"/>
        <v>0.9571466666666707</v>
      </c>
      <c r="M418" s="5">
        <f t="shared" si="618"/>
        <v>8.0614954166783964E-2</v>
      </c>
      <c r="N418" s="5">
        <f t="shared" si="619"/>
        <v>0.12583385254670118</v>
      </c>
      <c r="O418" s="5">
        <f t="shared" si="620"/>
        <v>7.7160334664223715E-2</v>
      </c>
      <c r="P418" s="5">
        <f t="shared" si="621"/>
        <v>0.1204414525189004</v>
      </c>
      <c r="Q418" s="5">
        <f t="shared" si="622"/>
        <v>9.8208568189381548E-2</v>
      </c>
      <c r="R418" s="5">
        <f t="shared" si="623"/>
        <v>3.6926878561373243E-2</v>
      </c>
      <c r="S418" s="5">
        <f t="shared" si="624"/>
        <v>4.4985895094757603E-2</v>
      </c>
      <c r="T418" s="5">
        <f t="shared" si="625"/>
        <v>9.4000003680572985E-2</v>
      </c>
      <c r="U418" s="5">
        <f t="shared" si="626"/>
        <v>5.7640067403478795E-2</v>
      </c>
      <c r="V418" s="5">
        <f t="shared" si="627"/>
        <v>7.4678266776187288E-3</v>
      </c>
      <c r="W418" s="5">
        <f t="shared" si="628"/>
        <v>5.109871824689808E-2</v>
      </c>
      <c r="X418" s="5">
        <f t="shared" si="629"/>
        <v>4.8908967840957877E-2</v>
      </c>
      <c r="Y418" s="5">
        <f t="shared" si="630"/>
        <v>2.3406527769540112E-2</v>
      </c>
      <c r="Z418" s="5">
        <f t="shared" si="631"/>
        <v>1.1781479575141116E-2</v>
      </c>
      <c r="AA418" s="5">
        <f t="shared" si="632"/>
        <v>1.8389999460560653E-2</v>
      </c>
      <c r="AB418" s="5">
        <f t="shared" si="633"/>
        <v>1.4352699845654592E-2</v>
      </c>
      <c r="AC418" s="5">
        <f t="shared" si="634"/>
        <v>6.9732401195607744E-4</v>
      </c>
      <c r="AD418" s="5">
        <f t="shared" si="635"/>
        <v>1.9940309597840575E-2</v>
      </c>
      <c r="AE418" s="5">
        <f t="shared" si="636"/>
        <v>1.9085800863874527E-2</v>
      </c>
      <c r="AF418" s="5">
        <f t="shared" si="637"/>
        <v>9.1339553387606836E-3</v>
      </c>
      <c r="AG418" s="5">
        <f t="shared" si="638"/>
        <v>2.9141783019923434E-3</v>
      </c>
      <c r="AH418" s="5">
        <f t="shared" si="639"/>
        <v>2.8191509759369457E-3</v>
      </c>
      <c r="AI418" s="5">
        <f t="shared" si="640"/>
        <v>4.4004816709193751E-3</v>
      </c>
      <c r="AJ418" s="5">
        <f t="shared" si="641"/>
        <v>3.4344097037338826E-3</v>
      </c>
      <c r="AK418" s="5">
        <f t="shared" si="642"/>
        <v>1.7869513529318009E-3</v>
      </c>
      <c r="AL418" s="5">
        <f t="shared" si="643"/>
        <v>4.167302096459036E-5</v>
      </c>
      <c r="AM418" s="5">
        <f t="shared" si="644"/>
        <v>6.2250633362118781E-3</v>
      </c>
      <c r="AN418" s="5">
        <f t="shared" si="645"/>
        <v>5.9582986220441036E-3</v>
      </c>
      <c r="AO418" s="5">
        <f t="shared" si="646"/>
        <v>2.8514828325470649E-3</v>
      </c>
      <c r="AP418" s="5">
        <f t="shared" si="647"/>
        <v>9.0976242940988671E-4</v>
      </c>
      <c r="AQ418" s="5">
        <f t="shared" si="648"/>
        <v>2.1769401919206134E-4</v>
      </c>
      <c r="AR418" s="5">
        <f t="shared" si="649"/>
        <v>5.3966819188962798E-4</v>
      </c>
      <c r="AS418" s="5">
        <f t="shared" si="650"/>
        <v>8.4238127260965242E-4</v>
      </c>
      <c r="AT418" s="5">
        <f t="shared" si="651"/>
        <v>6.5744675997931093E-4</v>
      </c>
      <c r="AU418" s="5">
        <f t="shared" si="652"/>
        <v>3.4207490619083422E-4</v>
      </c>
      <c r="AV418" s="5">
        <f t="shared" si="653"/>
        <v>1.3348827072607786E-4</v>
      </c>
      <c r="AW418" s="5">
        <f t="shared" si="654"/>
        <v>1.7294692983256822E-6</v>
      </c>
      <c r="AX418" s="5">
        <f t="shared" si="655"/>
        <v>1.6194755882846649E-3</v>
      </c>
      <c r="AY418" s="5">
        <f t="shared" si="656"/>
        <v>1.5500756610747125E-3</v>
      </c>
      <c r="AZ418" s="5">
        <f t="shared" si="657"/>
        <v>7.4182487603939844E-4</v>
      </c>
      <c r="BA418" s="5">
        <f t="shared" si="658"/>
        <v>2.3667840245050886E-4</v>
      </c>
      <c r="BB418" s="5">
        <f t="shared" si="659"/>
        <v>5.6633985994374334E-5</v>
      </c>
      <c r="BC418" s="5">
        <f t="shared" si="660"/>
        <v>1.0841406182912463E-5</v>
      </c>
      <c r="BD418" s="5">
        <f t="shared" si="661"/>
        <v>8.6090268495531049E-5</v>
      </c>
      <c r="BE418" s="5">
        <f t="shared" si="662"/>
        <v>1.343804045234594E-4</v>
      </c>
      <c r="BF418" s="5">
        <f t="shared" si="663"/>
        <v>1.0487882913749997E-4</v>
      </c>
      <c r="BG418" s="5">
        <f t="shared" si="664"/>
        <v>5.4569309368478472E-5</v>
      </c>
      <c r="BH418" s="5">
        <f t="shared" si="665"/>
        <v>2.1294642227427244E-5</v>
      </c>
      <c r="BI418" s="5">
        <f t="shared" si="666"/>
        <v>6.6478655176979878E-6</v>
      </c>
      <c r="BJ418" s="8">
        <f t="shared" si="667"/>
        <v>0.51290871353595147</v>
      </c>
      <c r="BK418" s="8">
        <f t="shared" si="668"/>
        <v>0.25579920115205612</v>
      </c>
      <c r="BL418" s="8">
        <f t="shared" si="669"/>
        <v>0.21983389435947864</v>
      </c>
      <c r="BM418" s="8">
        <f t="shared" si="670"/>
        <v>0.45958890178348683</v>
      </c>
      <c r="BN418" s="8">
        <f t="shared" si="671"/>
        <v>0.53918604064736397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1.3644444444444399</v>
      </c>
      <c r="F419">
        <f>VLOOKUP(B419,home!$B$2:$E$405,3,FALSE)</f>
        <v>1.1399999999999999</v>
      </c>
      <c r="G419">
        <f>VLOOKUP(C419,away!$B$2:$E$405,4,FALSE)</f>
        <v>0.73</v>
      </c>
      <c r="H419">
        <f>VLOOKUP(A419,away!$A$2:$E$405,3,FALSE)</f>
        <v>1.1155555555555601</v>
      </c>
      <c r="I419">
        <f>VLOOKUP(C419,away!$B$2:$E$405,3,FALSE)</f>
        <v>0.66</v>
      </c>
      <c r="J419">
        <f>VLOOKUP(B419,home!$B$2:$E$405,4,FALSE)</f>
        <v>1.1399999999999999</v>
      </c>
      <c r="K419" s="3">
        <f t="shared" si="616"/>
        <v>1.1354906666666629</v>
      </c>
      <c r="L419" s="3">
        <f t="shared" si="617"/>
        <v>0.83934400000000342</v>
      </c>
      <c r="M419" s="5">
        <f t="shared" si="618"/>
        <v>0.13878425600987862</v>
      </c>
      <c r="N419" s="5">
        <f t="shared" si="619"/>
        <v>0.15758822737949388</v>
      </c>
      <c r="O419" s="5">
        <f t="shared" si="620"/>
        <v>0.11648773257635604</v>
      </c>
      <c r="P419" s="5">
        <f t="shared" si="621"/>
        <v>0.13227073312161444</v>
      </c>
      <c r="Q419" s="5">
        <f t="shared" si="622"/>
        <v>8.9469980682979608E-2</v>
      </c>
      <c r="R419" s="5">
        <f t="shared" si="623"/>
        <v>4.8886639705784676E-2</v>
      </c>
      <c r="S419" s="5">
        <f t="shared" si="624"/>
        <v>3.1515726897876711E-2</v>
      </c>
      <c r="T419" s="5">
        <f t="shared" si="625"/>
        <v>7.5096091466375137E-2</v>
      </c>
      <c r="U419" s="5">
        <f t="shared" si="626"/>
        <v>5.5510323110614393E-2</v>
      </c>
      <c r="V419" s="5">
        <f t="shared" si="627"/>
        <v>3.3374008947351865E-3</v>
      </c>
      <c r="W419" s="5">
        <f t="shared" si="628"/>
        <v>3.3864109337456635E-2</v>
      </c>
      <c r="X419" s="5">
        <f t="shared" si="629"/>
        <v>2.8423636987738317E-2</v>
      </c>
      <c r="Y419" s="5">
        <f t="shared" si="630"/>
        <v>1.1928604581918162E-2</v>
      </c>
      <c r="Z419" s="5">
        <f t="shared" si="631"/>
        <v>1.3677569239070771E-2</v>
      </c>
      <c r="AA419" s="5">
        <f t="shared" si="632"/>
        <v>1.5530752213651907E-2</v>
      </c>
      <c r="AB419" s="5">
        <f t="shared" si="633"/>
        <v>8.8175120924571804E-3</v>
      </c>
      <c r="AC419" s="5">
        <f t="shared" si="634"/>
        <v>1.9879797417183875E-4</v>
      </c>
      <c r="AD419" s="5">
        <f t="shared" si="635"/>
        <v>9.6130950219153535E-3</v>
      </c>
      <c r="AE419" s="5">
        <f t="shared" si="636"/>
        <v>8.0686936280745525E-3</v>
      </c>
      <c r="AF419" s="5">
        <f t="shared" si="637"/>
        <v>3.3862047922813168E-3</v>
      </c>
      <c r="AG419" s="5">
        <f t="shared" si="638"/>
        <v>9.4739689172419392E-4</v>
      </c>
      <c r="AH419" s="5">
        <f t="shared" si="639"/>
        <v>2.8700464188496657E-3</v>
      </c>
      <c r="AI419" s="5">
        <f t="shared" si="640"/>
        <v>3.2589109215038748E-3</v>
      </c>
      <c r="AJ419" s="5">
        <f t="shared" si="641"/>
        <v>1.8502314674328523E-3</v>
      </c>
      <c r="AK419" s="5">
        <f t="shared" si="642"/>
        <v>7.0030685414765542E-4</v>
      </c>
      <c r="AL419" s="5">
        <f t="shared" si="643"/>
        <v>7.5787137656101896E-6</v>
      </c>
      <c r="AM419" s="5">
        <f t="shared" si="644"/>
        <v>2.1831159350329289E-3</v>
      </c>
      <c r="AN419" s="5">
        <f t="shared" si="645"/>
        <v>1.8323852613742861E-3</v>
      </c>
      <c r="AO419" s="5">
        <f t="shared" si="646"/>
        <v>7.6900078741147233E-4</v>
      </c>
      <c r="AP419" s="5">
        <f t="shared" si="647"/>
        <v>2.1515206563636584E-4</v>
      </c>
      <c r="AQ419" s="5">
        <f t="shared" si="648"/>
        <v>4.5146648844872644E-5</v>
      </c>
      <c r="AR419" s="5">
        <f t="shared" si="649"/>
        <v>4.8179124827659283E-4</v>
      </c>
      <c r="AS419" s="5">
        <f t="shared" si="650"/>
        <v>5.4706946569975194E-4</v>
      </c>
      <c r="AT419" s="5">
        <f t="shared" si="651"/>
        <v>3.1059613616019331E-4</v>
      </c>
      <c r="AU419" s="5">
        <f t="shared" si="652"/>
        <v>1.1755967123754244E-4</v>
      </c>
      <c r="AV419" s="5">
        <f t="shared" si="653"/>
        <v>3.3371977366657709E-5</v>
      </c>
      <c r="AW419" s="5">
        <f t="shared" si="654"/>
        <v>2.0063955834058013E-7</v>
      </c>
      <c r="AX419" s="5">
        <f t="shared" si="655"/>
        <v>4.1315129474685892E-4</v>
      </c>
      <c r="AY419" s="5">
        <f t="shared" si="656"/>
        <v>3.4677606033800898E-4</v>
      </c>
      <c r="AZ419" s="5">
        <f t="shared" si="657"/>
        <v>1.4553220279417346E-4</v>
      </c>
      <c r="BA419" s="5">
        <f t="shared" si="658"/>
        <v>4.0717193740691082E-5</v>
      </c>
      <c r="BB419" s="5">
        <f t="shared" si="659"/>
        <v>8.5439330657716881E-6</v>
      </c>
      <c r="BC419" s="5">
        <f t="shared" si="660"/>
        <v>1.4342597910314204E-6</v>
      </c>
      <c r="BD419" s="5">
        <f t="shared" si="661"/>
        <v>6.7398098915578318E-5</v>
      </c>
      <c r="BE419" s="5">
        <f t="shared" si="662"/>
        <v>7.6529912269715714E-5</v>
      </c>
      <c r="BF419" s="5">
        <f t="shared" si="663"/>
        <v>4.3449500551540372E-5</v>
      </c>
      <c r="BG419" s="5">
        <f t="shared" si="664"/>
        <v>1.6445500782534028E-5</v>
      </c>
      <c r="BH419" s="5">
        <f t="shared" si="665"/>
        <v>4.6684281618066744E-6</v>
      </c>
      <c r="BI419" s="5">
        <f t="shared" si="666"/>
        <v>1.060191321147057E-6</v>
      </c>
      <c r="BJ419" s="8">
        <f t="shared" si="667"/>
        <v>0.4243869964127337</v>
      </c>
      <c r="BK419" s="8">
        <f t="shared" si="668"/>
        <v>0.30646126967238041</v>
      </c>
      <c r="BL419" s="8">
        <f t="shared" si="669"/>
        <v>0.2556123954915413</v>
      </c>
      <c r="BM419" s="8">
        <f t="shared" si="670"/>
        <v>0.3163040859188393</v>
      </c>
      <c r="BN419" s="8">
        <f t="shared" si="671"/>
        <v>0.68348756947610723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1.3644444444444399</v>
      </c>
      <c r="F420">
        <f>VLOOKUP(B420,home!$B$2:$E$405,3,FALSE)</f>
        <v>1.03</v>
      </c>
      <c r="G420">
        <f>VLOOKUP(C420,away!$B$2:$E$405,4,FALSE)</f>
        <v>0.88</v>
      </c>
      <c r="H420">
        <f>VLOOKUP(A420,away!$A$2:$E$405,3,FALSE)</f>
        <v>1.1155555555555601</v>
      </c>
      <c r="I420">
        <f>VLOOKUP(C420,away!$B$2:$E$405,3,FALSE)</f>
        <v>0.73</v>
      </c>
      <c r="J420">
        <f>VLOOKUP(B420,home!$B$2:$E$405,4,FALSE)</f>
        <v>1.03</v>
      </c>
      <c r="K420" s="3">
        <f t="shared" si="616"/>
        <v>1.2367324444444403</v>
      </c>
      <c r="L420" s="3">
        <f t="shared" si="617"/>
        <v>0.83878622222222565</v>
      </c>
      <c r="M420" s="5">
        <f t="shared" si="618"/>
        <v>0.12549132244483957</v>
      </c>
      <c r="N420" s="5">
        <f t="shared" si="619"/>
        <v>0.15519918996377191</v>
      </c>
      <c r="O420" s="5">
        <f t="shared" si="620"/>
        <v>0.10526039227517818</v>
      </c>
      <c r="P420" s="5">
        <f t="shared" si="621"/>
        <v>0.13017894224166179</v>
      </c>
      <c r="Q420" s="5">
        <f t="shared" si="622"/>
        <v>9.5969936789846347E-2</v>
      </c>
      <c r="R420" s="5">
        <f t="shared" si="623"/>
        <v>4.4145483393063116E-2</v>
      </c>
      <c r="S420" s="5">
        <f t="shared" si="624"/>
        <v>3.3760416005271743E-2</v>
      </c>
      <c r="T420" s="5">
        <f t="shared" si="625"/>
        <v>8.0498260726861004E-2</v>
      </c>
      <c r="U420" s="5">
        <f t="shared" si="626"/>
        <v>5.4596151587884396E-2</v>
      </c>
      <c r="V420" s="5">
        <f t="shared" si="627"/>
        <v>3.8912785712835476E-3</v>
      </c>
      <c r="W420" s="5">
        <f t="shared" si="628"/>
        <v>3.9563044839761696E-2</v>
      </c>
      <c r="X420" s="5">
        <f t="shared" si="629"/>
        <v>3.318493692075223E-2</v>
      </c>
      <c r="Y420" s="5">
        <f t="shared" si="630"/>
        <v>1.3917533937220309E-2</v>
      </c>
      <c r="Z420" s="5">
        <f t="shared" si="631"/>
        <v>1.2342874414480473E-2</v>
      </c>
      <c r="AA420" s="5">
        <f t="shared" si="632"/>
        <v>1.5264833246091175E-2</v>
      </c>
      <c r="AB420" s="5">
        <f t="shared" si="633"/>
        <v>9.439257267237551E-3</v>
      </c>
      <c r="AC420" s="5">
        <f t="shared" si="634"/>
        <v>2.5228961976633862E-4</v>
      </c>
      <c r="AD420" s="5">
        <f t="shared" si="635"/>
        <v>1.2232225288585873E-2</v>
      </c>
      <c r="AE420" s="5">
        <f t="shared" si="636"/>
        <v>1.0260222039184117E-2</v>
      </c>
      <c r="AF420" s="5">
        <f t="shared" si="637"/>
        <v>4.3030664417042326E-3</v>
      </c>
      <c r="AG420" s="5">
        <f t="shared" si="638"/>
        <v>1.203117614869443E-3</v>
      </c>
      <c r="AH420" s="5">
        <f t="shared" si="639"/>
        <v>2.5882582503713595E-3</v>
      </c>
      <c r="AI420" s="5">
        <f t="shared" si="640"/>
        <v>3.2009829528352619E-3</v>
      </c>
      <c r="AJ420" s="5">
        <f t="shared" si="641"/>
        <v>1.9793797359424679E-3</v>
      </c>
      <c r="AK420" s="5">
        <f t="shared" si="642"/>
        <v>8.1598771310530636E-4</v>
      </c>
      <c r="AL420" s="5">
        <f t="shared" si="643"/>
        <v>1.0468547211037402E-5</v>
      </c>
      <c r="AM420" s="5">
        <f t="shared" si="644"/>
        <v>3.0255979764295805E-3</v>
      </c>
      <c r="AN420" s="5">
        <f t="shared" si="645"/>
        <v>2.5378298966125781E-3</v>
      </c>
      <c r="AO420" s="5">
        <f t="shared" si="646"/>
        <v>1.0643483758111427E-3</v>
      </c>
      <c r="AP420" s="5">
        <f t="shared" si="647"/>
        <v>2.9758691775833013E-4</v>
      </c>
      <c r="AQ420" s="5">
        <f t="shared" si="648"/>
        <v>6.2402951632316449E-5</v>
      </c>
      <c r="AR420" s="5">
        <f t="shared" si="649"/>
        <v>4.3419907199290022E-4</v>
      </c>
      <c r="AS420" s="5">
        <f t="shared" si="650"/>
        <v>5.3698807968128703E-4</v>
      </c>
      <c r="AT420" s="5">
        <f t="shared" si="651"/>
        <v>3.3205529021088201E-4</v>
      </c>
      <c r="AU420" s="5">
        <f t="shared" si="652"/>
        <v>1.368878502510707E-4</v>
      </c>
      <c r="AV420" s="5">
        <f t="shared" si="653"/>
        <v>4.2323411413937797E-5</v>
      </c>
      <c r="AW420" s="5">
        <f t="shared" si="654"/>
        <v>3.0165529823757882E-7</v>
      </c>
      <c r="AX420" s="5">
        <f t="shared" si="655"/>
        <v>6.2364253021598374E-4</v>
      </c>
      <c r="AY420" s="5">
        <f t="shared" si="656"/>
        <v>5.2310276193697522E-4</v>
      </c>
      <c r="AZ420" s="5">
        <f t="shared" si="657"/>
        <v>2.1938569475956382E-4</v>
      </c>
      <c r="BA420" s="5">
        <f t="shared" si="658"/>
        <v>6.133923270565763E-5</v>
      </c>
      <c r="BB420" s="5">
        <f t="shared" si="659"/>
        <v>1.2862625818797134E-5</v>
      </c>
      <c r="BC420" s="5">
        <f t="shared" si="660"/>
        <v>2.1577986636813828E-6</v>
      </c>
      <c r="BD420" s="5">
        <f t="shared" si="661"/>
        <v>6.0700033214886792E-5</v>
      </c>
      <c r="BE420" s="5">
        <f t="shared" si="662"/>
        <v>7.5069700455705668E-5</v>
      </c>
      <c r="BF420" s="5">
        <f t="shared" si="663"/>
        <v>4.6420567074148394E-5</v>
      </c>
      <c r="BG420" s="5">
        <f t="shared" si="664"/>
        <v>1.9136607130036212E-5</v>
      </c>
      <c r="BH420" s="5">
        <f t="shared" si="665"/>
        <v>5.9167157285756486E-6</v>
      </c>
      <c r="BI420" s="5">
        <f t="shared" si="666"/>
        <v>1.4634788612168456E-6</v>
      </c>
      <c r="BJ420" s="8">
        <f t="shared" si="667"/>
        <v>0.45476179132490174</v>
      </c>
      <c r="BK420" s="8">
        <f t="shared" si="668"/>
        <v>0.29410782019197101</v>
      </c>
      <c r="BL420" s="8">
        <f t="shared" si="669"/>
        <v>0.23898188722772351</v>
      </c>
      <c r="BM420" s="8">
        <f t="shared" si="670"/>
        <v>0.34342630494407705</v>
      </c>
      <c r="BN420" s="8">
        <f t="shared" si="671"/>
        <v>0.65624526710836095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1.3644444444444399</v>
      </c>
      <c r="F421">
        <f>VLOOKUP(B421,home!$B$2:$E$405,3,FALSE)</f>
        <v>1.17</v>
      </c>
      <c r="G421">
        <f>VLOOKUP(C421,away!$B$2:$E$405,4,FALSE)</f>
        <v>0.98</v>
      </c>
      <c r="H421">
        <f>VLOOKUP(A421,away!$A$2:$E$405,3,FALSE)</f>
        <v>1.1155555555555601</v>
      </c>
      <c r="I421">
        <f>VLOOKUP(C421,away!$B$2:$E$405,3,FALSE)</f>
        <v>1.06</v>
      </c>
      <c r="J421">
        <f>VLOOKUP(B421,home!$B$2:$E$405,4,FALSE)</f>
        <v>1.17</v>
      </c>
      <c r="K421" s="3">
        <f t="shared" si="616"/>
        <v>1.5644719999999945</v>
      </c>
      <c r="L421" s="3">
        <f t="shared" si="617"/>
        <v>1.3835120000000056</v>
      </c>
      <c r="M421" s="5">
        <f t="shared" si="618"/>
        <v>5.2445329228117003E-2</v>
      </c>
      <c r="N421" s="5">
        <f t="shared" si="619"/>
        <v>8.2049249108170394E-2</v>
      </c>
      <c r="O421" s="5">
        <f t="shared" si="620"/>
        <v>7.2558742331050904E-2</v>
      </c>
      <c r="P421" s="5">
        <f t="shared" si="621"/>
        <v>0.1135161207321435</v>
      </c>
      <c r="Q421" s="5">
        <f t="shared" si="622"/>
        <v>6.4181876425378551E-2</v>
      </c>
      <c r="R421" s="5">
        <f t="shared" si="623"/>
        <v>5.019294535995867E-2</v>
      </c>
      <c r="S421" s="5">
        <f t="shared" si="624"/>
        <v>6.142543986150717E-2</v>
      </c>
      <c r="T421" s="5">
        <f t="shared" si="625"/>
        <v>8.87963962170287E-2</v>
      </c>
      <c r="U421" s="5">
        <f t="shared" si="626"/>
        <v>7.8525457613184996E-2</v>
      </c>
      <c r="V421" s="5">
        <f t="shared" si="627"/>
        <v>1.4772584772177107E-2</v>
      </c>
      <c r="W421" s="5">
        <f t="shared" si="628"/>
        <v>3.3470249524988172E-2</v>
      </c>
      <c r="X421" s="5">
        <f t="shared" si="629"/>
        <v>4.6306491860815625E-2</v>
      </c>
      <c r="Y421" s="5">
        <f t="shared" si="630"/>
        <v>3.2032793583670512E-2</v>
      </c>
      <c r="Z421" s="5">
        <f t="shared" si="631"/>
        <v>2.3147514073615802E-2</v>
      </c>
      <c r="AA421" s="5">
        <f t="shared" si="632"/>
        <v>3.621363763777774E-2</v>
      </c>
      <c r="AB421" s="5">
        <f t="shared" si="633"/>
        <v>2.832761105122461E-2</v>
      </c>
      <c r="AC421" s="5">
        <f t="shared" si="634"/>
        <v>1.9984221440748993E-3</v>
      </c>
      <c r="AD421" s="5">
        <f t="shared" si="635"/>
        <v>1.3090817053714277E-2</v>
      </c>
      <c r="AE421" s="5">
        <f t="shared" si="636"/>
        <v>1.8111302483618422E-2</v>
      </c>
      <c r="AF421" s="5">
        <f t="shared" si="637"/>
        <v>1.2528602160857999E-2</v>
      </c>
      <c r="AG421" s="5">
        <f t="shared" si="638"/>
        <v>5.7778238109243464E-3</v>
      </c>
      <c r="AH421" s="5">
        <f t="shared" si="639"/>
        <v>8.0062158727541195E-3</v>
      </c>
      <c r="AI421" s="5">
        <f t="shared" si="640"/>
        <v>1.2525500558879341E-2</v>
      </c>
      <c r="AJ421" s="5">
        <f t="shared" si="641"/>
        <v>9.7978974551755065E-3</v>
      </c>
      <c r="AK421" s="5">
        <f t="shared" si="642"/>
        <v>5.109512075831095E-3</v>
      </c>
      <c r="AL421" s="5">
        <f t="shared" si="643"/>
        <v>1.730206542465365E-4</v>
      </c>
      <c r="AM421" s="5">
        <f t="shared" si="644"/>
        <v>4.096043347531682E-3</v>
      </c>
      <c r="AN421" s="5">
        <f t="shared" si="645"/>
        <v>5.6669251238302756E-3</v>
      </c>
      <c r="AO421" s="5">
        <f t="shared" si="646"/>
        <v>3.9201294559603533E-3</v>
      </c>
      <c r="AP421" s="5">
        <f t="shared" si="647"/>
        <v>1.8078487146248802E-3</v>
      </c>
      <c r="AQ421" s="5">
        <f t="shared" si="648"/>
        <v>6.2529509771702685E-4</v>
      </c>
      <c r="AR421" s="5">
        <f t="shared" si="649"/>
        <v>2.2153391469091678E-3</v>
      </c>
      <c r="AS421" s="5">
        <f t="shared" si="650"/>
        <v>3.4658360658432678E-3</v>
      </c>
      <c r="AT421" s="5">
        <f t="shared" si="651"/>
        <v>2.7111017408009649E-3</v>
      </c>
      <c r="AU421" s="5">
        <f t="shared" si="652"/>
        <v>1.4138142542114512E-3</v>
      </c>
      <c r="AV421" s="5">
        <f t="shared" si="653"/>
        <v>5.5296820347867242E-4</v>
      </c>
      <c r="AW421" s="5">
        <f t="shared" si="654"/>
        <v>1.0402702398050797E-5</v>
      </c>
      <c r="AX421" s="5">
        <f t="shared" si="655"/>
        <v>1.0680241879999274E-3</v>
      </c>
      <c r="AY421" s="5">
        <f t="shared" si="656"/>
        <v>1.4776242803881616E-3</v>
      </c>
      <c r="AZ421" s="5">
        <f t="shared" si="657"/>
        <v>1.0221554617041973E-3</v>
      </c>
      <c r="BA421" s="5">
        <f t="shared" si="658"/>
        <v>4.7138811571110096E-4</v>
      </c>
      <c r="BB421" s="5">
        <f t="shared" si="659"/>
        <v>1.6304277868592487E-4</v>
      </c>
      <c r="BC421" s="5">
        <f t="shared" si="660"/>
        <v>4.5114328165064427E-5</v>
      </c>
      <c r="BD421" s="5">
        <f t="shared" si="661"/>
        <v>5.1082471563643412E-4</v>
      </c>
      <c r="BE421" s="5">
        <f t="shared" si="662"/>
        <v>7.9917096452116073E-4</v>
      </c>
      <c r="BF421" s="5">
        <f t="shared" si="663"/>
        <v>6.2514029860317251E-4</v>
      </c>
      <c r="BG421" s="5">
        <f t="shared" si="664"/>
        <v>3.2600483107876648E-4</v>
      </c>
      <c r="BH421" s="5">
        <f t="shared" si="665"/>
        <v>1.2750635752186454E-4</v>
      </c>
      <c r="BI421" s="5">
        <f t="shared" si="666"/>
        <v>3.9896025232989145E-5</v>
      </c>
      <c r="BJ421" s="8">
        <f t="shared" si="667"/>
        <v>0.41670919312148569</v>
      </c>
      <c r="BK421" s="8">
        <f t="shared" si="668"/>
        <v>0.24580854167265437</v>
      </c>
      <c r="BL421" s="8">
        <f t="shared" si="669"/>
        <v>0.31404512255967493</v>
      </c>
      <c r="BM421" s="8">
        <f t="shared" si="670"/>
        <v>0.56329888666462169</v>
      </c>
      <c r="BN421" s="8">
        <f t="shared" si="671"/>
        <v>0.43494426318481899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1.3644444444444399</v>
      </c>
      <c r="F422">
        <f>VLOOKUP(B422,home!$B$2:$E$405,3,FALSE)</f>
        <v>0.81</v>
      </c>
      <c r="G422">
        <f>VLOOKUP(C422,away!$B$2:$E$405,4,FALSE)</f>
        <v>0.92</v>
      </c>
      <c r="H422">
        <f>VLOOKUP(A422,away!$A$2:$E$405,3,FALSE)</f>
        <v>1.1155555555555601</v>
      </c>
      <c r="I422">
        <f>VLOOKUP(C422,away!$B$2:$E$405,3,FALSE)</f>
        <v>0.55000000000000004</v>
      </c>
      <c r="J422">
        <f>VLOOKUP(B422,home!$B$2:$E$405,4,FALSE)</f>
        <v>0.81</v>
      </c>
      <c r="K422" s="3">
        <f t="shared" ref="K422:K485" si="672">E422*F422*G422</f>
        <v>1.0167839999999968</v>
      </c>
      <c r="L422" s="3">
        <f t="shared" ref="L422:L485" si="673">H422*I422*J422</f>
        <v>0.49698000000000209</v>
      </c>
      <c r="M422" s="5">
        <f t="shared" ref="M422:M485" si="674">_xlfn.POISSON.DIST(0,K422,FALSE) * _xlfn.POISSON.DIST(0,L422,FALSE)</f>
        <v>0.22008003573347237</v>
      </c>
      <c r="N422" s="5">
        <f t="shared" ref="N422:N485" si="675">_xlfn.POISSON.DIST(1,K422,FALSE) * _xlfn.POISSON.DIST(0,L422,FALSE)</f>
        <v>0.22377385905322228</v>
      </c>
      <c r="O422" s="5">
        <f t="shared" ref="O422:O485" si="676">_xlfn.POISSON.DIST(0,K422,FALSE) * _xlfn.POISSON.DIST(1,L422,FALSE)</f>
        <v>0.10937537615882155</v>
      </c>
      <c r="P422" s="5">
        <f t="shared" ref="P422:P485" si="677">_xlfn.POISSON.DIST(1,K422,FALSE) * _xlfn.POISSON.DIST(1,L422,FALSE)</f>
        <v>0.11121113247227087</v>
      </c>
      <c r="Q422" s="5">
        <f t="shared" ref="Q422:Q485" si="678">_xlfn.POISSON.DIST(2,K422,FALSE) * _xlfn.POISSON.DIST(0,L422,FALSE)</f>
        <v>0.11376483975178539</v>
      </c>
      <c r="R422" s="5">
        <f t="shared" ref="R422:R485" si="679">_xlfn.POISSON.DIST(0,K422,FALSE) * _xlfn.POISSON.DIST(2,L422,FALSE)</f>
        <v>2.7178687221705682E-2</v>
      </c>
      <c r="S422" s="5">
        <f t="shared" ref="S422:S485" si="680">_xlfn.POISSON.DIST(2,K422,FALSE) * _xlfn.POISSON.DIST(2,L422,FALSE)</f>
        <v>1.4049338851370332E-2</v>
      </c>
      <c r="T422" s="5">
        <f t="shared" ref="T422:T485" si="681">_xlfn.POISSON.DIST(2,K422,FALSE) * _xlfn.POISSON.DIST(1,L422,FALSE)</f>
        <v>5.6538850059842535E-2</v>
      </c>
      <c r="U422" s="5">
        <f t="shared" ref="U422:U485" si="682">_xlfn.POISSON.DIST(1,K422,FALSE) * _xlfn.POISSON.DIST(2,L422,FALSE)</f>
        <v>2.7634854308034702E-2</v>
      </c>
      <c r="V422" s="5">
        <f t="shared" ref="V422:V485" si="683">_xlfn.POISSON.DIST(3,K422,FALSE) * _xlfn.POISSON.DIST(3,L422,FALSE)</f>
        <v>7.8882559395586957E-4</v>
      </c>
      <c r="W422" s="5">
        <f t="shared" ref="W422:W485" si="684">_xlfn.POISSON.DIST(3,K422,FALSE) * _xlfn.POISSON.DIST(0,L422,FALSE)</f>
        <v>3.8558089607393001E-2</v>
      </c>
      <c r="X422" s="5">
        <f t="shared" ref="X422:X485" si="685">_xlfn.POISSON.DIST(3,K422,FALSE) * _xlfn.POISSON.DIST(1,L422,FALSE)</f>
        <v>1.9162599373082255E-2</v>
      </c>
      <c r="Y422" s="5">
        <f t="shared" ref="Y422:Y485" si="686">_xlfn.POISSON.DIST(3,K422,FALSE) * _xlfn.POISSON.DIST(2,L422,FALSE)</f>
        <v>4.7617143182172288E-3</v>
      </c>
      <c r="Z422" s="5">
        <f t="shared" ref="Z422:Z485" si="687">_xlfn.POISSON.DIST(0,K422,FALSE) * _xlfn.POISSON.DIST(3,L422,FALSE)</f>
        <v>4.5024213251477832E-3</v>
      </c>
      <c r="AA422" s="5">
        <f t="shared" ref="AA422:AA485" si="688">_xlfn.POISSON.DIST(1,K422,FALSE) * _xlfn.POISSON.DIST(3,L422,FALSE)</f>
        <v>4.5779899646690488E-3</v>
      </c>
      <c r="AB422" s="5">
        <f t="shared" ref="AB422:AB485" si="689">_xlfn.POISSON.DIST(2,K422,FALSE) * _xlfn.POISSON.DIST(3,L422,FALSE)</f>
        <v>2.3274134741180191E-3</v>
      </c>
      <c r="AC422" s="5">
        <f t="shared" ref="AC422:AC485" si="690">_xlfn.POISSON.DIST(4,K422,FALSE) * _xlfn.POISSON.DIST(4,L422,FALSE)</f>
        <v>2.491314902058649E-5</v>
      </c>
      <c r="AD422" s="5">
        <f t="shared" ref="AD422:AD485" si="691">_xlfn.POISSON.DIST(4,K422,FALSE) * _xlfn.POISSON.DIST(0,L422,FALSE)</f>
        <v>9.8013121458408407E-3</v>
      </c>
      <c r="AE422" s="5">
        <f t="shared" ref="AE422:AE485" si="692">_xlfn.POISSON.DIST(4,K422,FALSE) * _xlfn.POISSON.DIST(1,L422,FALSE)</f>
        <v>4.8710561102400006E-3</v>
      </c>
      <c r="AF422" s="5">
        <f t="shared" ref="AF422:AF485" si="693">_xlfn.POISSON.DIST(4,K422,FALSE) * _xlfn.POISSON.DIST(2,L422,FALSE)</f>
        <v>1.2104087328335428E-3</v>
      </c>
      <c r="AG422" s="5">
        <f t="shared" ref="AG422:AG485" si="694">_xlfn.POISSON.DIST(4,K422,FALSE) * _xlfn.POISSON.DIST(3,L422,FALSE)</f>
        <v>2.0051631068120559E-4</v>
      </c>
      <c r="AH422" s="5">
        <f t="shared" ref="AH422:AH485" si="695">_xlfn.POISSON.DIST(0,K422,FALSE) * _xlfn.POISSON.DIST(4,L422,FALSE)</f>
        <v>5.5940333754298855E-4</v>
      </c>
      <c r="AI422" s="5">
        <f t="shared" ref="AI422:AI485" si="696">_xlfn.POISSON.DIST(1,K422,FALSE) * _xlfn.POISSON.DIST(4,L422,FALSE)</f>
        <v>5.6879236316030829E-4</v>
      </c>
      <c r="AJ422" s="5">
        <f t="shared" ref="AJ422:AJ485" si="697">_xlfn.POISSON.DIST(2,K422,FALSE) * _xlfn.POISSON.DIST(4,L422,FALSE)</f>
        <v>2.8916948709179445E-4</v>
      </c>
      <c r="AK422" s="5">
        <f t="shared" ref="AK422:AK485" si="698">_xlfn.POISSON.DIST(3,K422,FALSE) * _xlfn.POISSON.DIST(4,L422,FALSE)</f>
        <v>9.8007635921047414E-5</v>
      </c>
      <c r="AL422" s="5">
        <f t="shared" ref="AL422:AL485" si="699">_xlfn.POISSON.DIST(5,K422,FALSE) * _xlfn.POISSON.DIST(5,L422,FALSE)</f>
        <v>5.0356580628426043E-7</v>
      </c>
      <c r="AM422" s="5">
        <f t="shared" ref="AM422:AM485" si="700">_xlfn.POISSON.DIST(5,K422,FALSE) * _xlfn.POISSON.DIST(0,L422,FALSE)</f>
        <v>1.9931634737793209E-3</v>
      </c>
      <c r="AN422" s="5">
        <f t="shared" ref="AN422:AN485" si="701">_xlfn.POISSON.DIST(5,K422,FALSE) * _xlfn.POISSON.DIST(1,L422,FALSE)</f>
        <v>9.9056238319885108E-4</v>
      </c>
      <c r="AO422" s="5">
        <f t="shared" ref="AO422:AO485" si="702">_xlfn.POISSON.DIST(5,K422,FALSE) * _xlfn.POISSON.DIST(2,L422,FALSE)</f>
        <v>2.4614484660108352E-4</v>
      </c>
      <c r="AP422" s="5">
        <f t="shared" ref="AP422:AP485" si="703">_xlfn.POISSON.DIST(5,K422,FALSE) * _xlfn.POISSON.DIST(3,L422,FALSE)</f>
        <v>4.0776355287935679E-5</v>
      </c>
      <c r="AQ422" s="5">
        <f t="shared" ref="AQ422:AQ485" si="704">_xlfn.POISSON.DIST(5,K422,FALSE) * _xlfn.POISSON.DIST(4,L422,FALSE)</f>
        <v>5.0662582627495883E-6</v>
      </c>
      <c r="AR422" s="5">
        <f t="shared" ref="AR422:AR485" si="705">_xlfn.POISSON.DIST(0,K422,FALSE) * _xlfn.POISSON.DIST(5,L422,FALSE)</f>
        <v>5.5602454138423143E-5</v>
      </c>
      <c r="AS422" s="5">
        <f t="shared" ref="AS422:AS485" si="706">_xlfn.POISSON.DIST(1,K422,FALSE) * _xlfn.POISSON.DIST(5,L422,FALSE)</f>
        <v>5.6535685728682258E-5</v>
      </c>
      <c r="AT422" s="5">
        <f t="shared" ref="AT422:AT485" si="707">_xlfn.POISSON.DIST(2,K422,FALSE) * _xlfn.POISSON.DIST(5,L422,FALSE)</f>
        <v>2.8742290338976135E-5</v>
      </c>
      <c r="AU422" s="5">
        <f t="shared" ref="AU422:AU485" si="708">_xlfn.POISSON.DIST(3,K422,FALSE) * _xlfn.POISSON.DIST(5,L422,FALSE)</f>
        <v>9.7415669800084738E-6</v>
      </c>
      <c r="AV422" s="5">
        <f t="shared" ref="AV422:AV485" si="709">_xlfn.POISSON.DIST(4,K422,FALSE) * _xlfn.POISSON.DIST(5,L422,FALSE)</f>
        <v>2.4762673600502262E-6</v>
      </c>
      <c r="AW422" s="5">
        <f t="shared" ref="AW422:AW485" si="710">_xlfn.POISSON.DIST(6,K422,FALSE) * _xlfn.POISSON.DIST(6,L422,FALSE)</f>
        <v>7.0684037241955959E-9</v>
      </c>
      <c r="AX422" s="5">
        <f t="shared" ref="AX422:AX485" si="711">_xlfn.POISSON.DIST(6,K422,FALSE) * _xlfn.POISSON.DIST(0,L422,FALSE)</f>
        <v>3.3776945492053763E-4</v>
      </c>
      <c r="AY422" s="5">
        <f t="shared" ref="AY422:AY485" si="712">_xlfn.POISSON.DIST(6,K422,FALSE) * _xlfn.POISSON.DIST(1,L422,FALSE)</f>
        <v>1.6786466370640948E-4</v>
      </c>
      <c r="AZ422" s="5">
        <f t="shared" ref="AZ422:AZ485" si="713">_xlfn.POISSON.DIST(6,K422,FALSE) * _xlfn.POISSON.DIST(2,L422,FALSE)</f>
        <v>4.1712690284405865E-5</v>
      </c>
      <c r="BA422" s="5">
        <f t="shared" ref="BA422:BA485" si="714">_xlfn.POISSON.DIST(6,K422,FALSE) * _xlfn.POISSON.DIST(3,L422,FALSE)</f>
        <v>6.9101242725147064E-6</v>
      </c>
      <c r="BB422" s="5">
        <f t="shared" ref="BB422:BB485" si="715">_xlfn.POISSON.DIST(6,K422,FALSE) * _xlfn.POISSON.DIST(4,L422,FALSE)</f>
        <v>8.5854839023859309E-7</v>
      </c>
      <c r="BC422" s="5">
        <f t="shared" ref="BC422:BC485" si="716">_xlfn.POISSON.DIST(6,K422,FALSE) * _xlfn.POISSON.DIST(5,L422,FALSE)</f>
        <v>8.5336275796155591E-8</v>
      </c>
      <c r="BD422" s="5">
        <f t="shared" ref="BD422:BD485" si="717">_xlfn.POISSON.DIST(0,K422,FALSE) * _xlfn.POISSON.DIST(6,L422,FALSE)</f>
        <v>4.6055512762856071E-6</v>
      </c>
      <c r="BE422" s="5">
        <f t="shared" ref="BE422:BE485" si="718">_xlfn.POISSON.DIST(1,K422,FALSE) * _xlfn.POISSON.DIST(6,L422,FALSE)</f>
        <v>4.68285084890677E-6</v>
      </c>
      <c r="BF422" s="5">
        <f t="shared" ref="BF422:BF485" si="719">_xlfn.POISSON.DIST(2,K422,FALSE) * _xlfn.POISSON.DIST(6,L422,FALSE)</f>
        <v>2.3807239087774024E-6</v>
      </c>
      <c r="BG422" s="5">
        <f t="shared" ref="BG422:BG485" si="720">_xlfn.POISSON.DIST(3,K422,FALSE) * _xlfn.POISSON.DIST(6,L422,FALSE)</f>
        <v>8.0689399295410498E-7</v>
      </c>
      <c r="BH422" s="5">
        <f t="shared" ref="BH422:BH485" si="721">_xlfn.POISSON.DIST(4,K422,FALSE) * _xlfn.POISSON.DIST(6,L422,FALSE)</f>
        <v>2.0510922543296103E-7</v>
      </c>
      <c r="BI422" s="5">
        <f t="shared" ref="BI422:BI485" si="722">_xlfn.POISSON.DIST(5,K422,FALSE) * _xlfn.POISSON.DIST(6,L422,FALSE)</f>
        <v>4.171035573452545E-8</v>
      </c>
      <c r="BJ422" s="8">
        <f t="shared" ref="BJ422:BJ485" si="723">SUM(N422,Q422,T422,W422,X422,Y422,AD422,AE422,AF422,AG422,AM422,AN422,AO422,AP422,AQ422,AX422,AY422,AZ422,BA422,BB422,BC422)</f>
        <v>0.47647415959811801</v>
      </c>
      <c r="BK422" s="8">
        <f t="shared" ref="BK422:BK485" si="724">SUM(M422,P422,S422,V422,AC422,AL422,AY422)</f>
        <v>0.34632261402960268</v>
      </c>
      <c r="BL422" s="8">
        <f t="shared" ref="BL422:BL485" si="725">SUM(O422,R422,U422,AA422,AB422,AH422,AI422,AJ422,AK422,AR422,AS422,AT422,AU422,AV422,BD422,BE422,BF422,BG422,BH422,BI422)</f>
        <v>0.17277551505521938</v>
      </c>
      <c r="BM422" s="8">
        <f t="shared" ref="BM422:BM485" si="726">SUM(S422:BI422)</f>
        <v>0.19452292202150717</v>
      </c>
      <c r="BN422" s="8">
        <f t="shared" ref="BN422:BN485" si="727">SUM(M422:R422)</f>
        <v>0.8053839303912782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1.3644444444444399</v>
      </c>
      <c r="F423">
        <f>VLOOKUP(B423,home!$B$2:$E$405,3,FALSE)</f>
        <v>0.87</v>
      </c>
      <c r="G423">
        <f>VLOOKUP(C423,away!$B$2:$E$405,4,FALSE)</f>
        <v>0.56999999999999995</v>
      </c>
      <c r="H423">
        <f>VLOOKUP(A423,away!$A$2:$E$405,3,FALSE)</f>
        <v>1.1155555555555601</v>
      </c>
      <c r="I423">
        <f>VLOOKUP(C423,away!$B$2:$E$405,3,FALSE)</f>
        <v>1.47</v>
      </c>
      <c r="J423">
        <f>VLOOKUP(B423,home!$B$2:$E$405,4,FALSE)</f>
        <v>0.87</v>
      </c>
      <c r="K423" s="3">
        <f t="shared" si="672"/>
        <v>0.67662799999999768</v>
      </c>
      <c r="L423" s="3">
        <f t="shared" si="673"/>
        <v>1.4266840000000056</v>
      </c>
      <c r="M423" s="5">
        <f t="shared" si="674"/>
        <v>0.12205152345508122</v>
      </c>
      <c r="N423" s="5">
        <f t="shared" si="675"/>
        <v>8.258347821236442E-2</v>
      </c>
      <c r="O423" s="5">
        <f t="shared" si="676"/>
        <v>0.17412895568898981</v>
      </c>
      <c r="P423" s="5">
        <f t="shared" si="677"/>
        <v>0.11782052702992939</v>
      </c>
      <c r="Q423" s="5">
        <f t="shared" si="678"/>
        <v>2.7939146847937756E-2</v>
      </c>
      <c r="R423" s="5">
        <f t="shared" si="679"/>
        <v>0.12421349750909585</v>
      </c>
      <c r="S423" s="5">
        <f t="shared" si="680"/>
        <v>2.8434050220436637E-2</v>
      </c>
      <c r="T423" s="5">
        <f t="shared" si="681"/>
        <v>3.9860333781603391E-2</v>
      </c>
      <c r="U423" s="5">
        <f t="shared" si="682"/>
        <v>8.4046330392584218E-2</v>
      </c>
      <c r="V423" s="5">
        <f t="shared" si="683"/>
        <v>3.0498183496890795E-3</v>
      </c>
      <c r="W423" s="5">
        <f t="shared" si="684"/>
        <v>6.3014696844754543E-3</v>
      </c>
      <c r="X423" s="5">
        <f t="shared" si="685"/>
        <v>8.990205975326215E-3</v>
      </c>
      <c r="Y423" s="5">
        <f t="shared" si="686"/>
        <v>6.4130915108511783E-3</v>
      </c>
      <c r="Z423" s="5">
        <f t="shared" si="687"/>
        <v>5.9071136493422535E-2</v>
      </c>
      <c r="AA423" s="5">
        <f t="shared" si="688"/>
        <v>3.9969184943271362E-2</v>
      </c>
      <c r="AB423" s="5">
        <f t="shared" si="689"/>
        <v>1.3522134834897861E-2</v>
      </c>
      <c r="AC423" s="5">
        <f t="shared" si="690"/>
        <v>1.8400589927814468E-4</v>
      </c>
      <c r="AD423" s="5">
        <f t="shared" si="691"/>
        <v>1.0659377074168106E-3</v>
      </c>
      <c r="AE423" s="5">
        <f t="shared" si="692"/>
        <v>1.5207562721682513E-3</v>
      </c>
      <c r="AF423" s="5">
        <f t="shared" si="693"/>
        <v>1.0848193207010489E-3</v>
      </c>
      <c r="AG423" s="5">
        <f t="shared" si="694"/>
        <v>5.158981225783537E-4</v>
      </c>
      <c r="AH423" s="5">
        <f t="shared" si="695"/>
        <v>2.1068961324245582E-2</v>
      </c>
      <c r="AI423" s="5">
        <f t="shared" si="696"/>
        <v>1.4255849162901593E-2</v>
      </c>
      <c r="AJ423" s="5">
        <f t="shared" si="697"/>
        <v>4.8229533536978718E-3</v>
      </c>
      <c r="AK423" s="5">
        <f t="shared" si="698"/>
        <v>1.0877817606019576E-3</v>
      </c>
      <c r="AL423" s="5">
        <f t="shared" si="699"/>
        <v>7.1050885448540675E-6</v>
      </c>
      <c r="AM423" s="5">
        <f t="shared" si="700"/>
        <v>1.4424865981880393E-4</v>
      </c>
      <c r="AN423" s="5">
        <f t="shared" si="701"/>
        <v>2.057972549849313E-4</v>
      </c>
      <c r="AO423" s="5">
        <f t="shared" si="702"/>
        <v>1.4680382546546143E-4</v>
      </c>
      <c r="AP423" s="5">
        <f t="shared" si="703"/>
        <v>6.9814222976789057E-5</v>
      </c>
      <c r="AQ423" s="5">
        <f t="shared" si="704"/>
        <v>2.4900708723354423E-5</v>
      </c>
      <c r="AR423" s="5">
        <f t="shared" si="705"/>
        <v>6.0117500035840243E-3</v>
      </c>
      <c r="AS423" s="5">
        <f t="shared" si="706"/>
        <v>4.0677183814250371E-3</v>
      </c>
      <c r="AT423" s="5">
        <f t="shared" si="707"/>
        <v>1.3761660764934252E-3</v>
      </c>
      <c r="AU423" s="5">
        <f t="shared" si="708"/>
        <v>3.1038416666853003E-4</v>
      </c>
      <c r="AV423" s="5">
        <f t="shared" si="709"/>
        <v>5.2503654481148342E-5</v>
      </c>
      <c r="AW423" s="5">
        <f t="shared" si="710"/>
        <v>1.9052183255875994E-7</v>
      </c>
      <c r="AX423" s="5">
        <f t="shared" si="711"/>
        <v>1.6267113699312876E-5</v>
      </c>
      <c r="AY423" s="5">
        <f t="shared" si="712"/>
        <v>2.3208030840990584E-5</v>
      </c>
      <c r="AZ423" s="5">
        <f t="shared" si="713"/>
        <v>1.6555263136173969E-5</v>
      </c>
      <c r="BA423" s="5">
        <f t="shared" si="714"/>
        <v>7.873043010723105E-6</v>
      </c>
      <c r="BB423" s="5">
        <f t="shared" si="715"/>
        <v>2.808086123677631E-6</v>
      </c>
      <c r="BC423" s="5">
        <f t="shared" si="716"/>
        <v>8.0125030865458294E-7</v>
      </c>
      <c r="BD423" s="5">
        <f t="shared" si="717"/>
        <v>1.4294779236855508E-3</v>
      </c>
      <c r="BE423" s="5">
        <f t="shared" si="718"/>
        <v>9.6722478854750348E-4</v>
      </c>
      <c r="BF423" s="5">
        <f t="shared" si="719"/>
        <v>3.2722568711265892E-4</v>
      </c>
      <c r="BG423" s="5">
        <f t="shared" si="720"/>
        <v>7.3803354073221139E-5</v>
      </c>
      <c r="BH423" s="5">
        <f t="shared" si="721"/>
        <v>1.2484353964963823E-5</v>
      </c>
      <c r="BI423" s="5">
        <f t="shared" si="722"/>
        <v>1.6894526909211034E-6</v>
      </c>
      <c r="BJ423" s="8">
        <f t="shared" si="723"/>
        <v>0.17693421489451172</v>
      </c>
      <c r="BK423" s="8">
        <f t="shared" si="724"/>
        <v>0.27157023807380032</v>
      </c>
      <c r="BL423" s="8">
        <f t="shared" si="725"/>
        <v>0.49174607681301297</v>
      </c>
      <c r="BM423" s="8">
        <f t="shared" si="726"/>
        <v>0.35056152002234059</v>
      </c>
      <c r="BN423" s="8">
        <f t="shared" si="727"/>
        <v>0.64873712874339839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1.3644444444444399</v>
      </c>
      <c r="F424">
        <f>VLOOKUP(B424,home!$B$2:$E$405,3,FALSE)</f>
        <v>0.59</v>
      </c>
      <c r="G424">
        <f>VLOOKUP(C424,away!$B$2:$E$405,4,FALSE)</f>
        <v>0.95</v>
      </c>
      <c r="H424">
        <f>VLOOKUP(A424,away!$A$2:$E$405,3,FALSE)</f>
        <v>1.1155555555555601</v>
      </c>
      <c r="I424">
        <f>VLOOKUP(C424,away!$B$2:$E$405,3,FALSE)</f>
        <v>0.88</v>
      </c>
      <c r="J424">
        <f>VLOOKUP(B424,home!$B$2:$E$405,4,FALSE)</f>
        <v>0.59</v>
      </c>
      <c r="K424" s="3">
        <f t="shared" si="672"/>
        <v>0.76477111111110851</v>
      </c>
      <c r="L424" s="3">
        <f t="shared" si="673"/>
        <v>0.57919644444444673</v>
      </c>
      <c r="M424" s="5">
        <f t="shared" si="674"/>
        <v>0.26080883954176121</v>
      </c>
      <c r="N424" s="5">
        <f t="shared" si="675"/>
        <v>0.19945906600395152</v>
      </c>
      <c r="O424" s="5">
        <f t="shared" si="676"/>
        <v>0.15105955254227033</v>
      </c>
      <c r="P424" s="5">
        <f t="shared" si="677"/>
        <v>0.11552598184169896</v>
      </c>
      <c r="Q424" s="5">
        <f t="shared" si="678"/>
        <v>7.6270265764512957E-2</v>
      </c>
      <c r="R424" s="5">
        <f t="shared" si="679"/>
        <v>4.3746577865926013E-2</v>
      </c>
      <c r="S424" s="5">
        <f t="shared" si="680"/>
        <v>1.279313663595317E-2</v>
      </c>
      <c r="T424" s="5">
        <f t="shared" si="681"/>
        <v>4.417546674763892E-2</v>
      </c>
      <c r="U424" s="5">
        <f t="shared" si="682"/>
        <v>3.3456118961832863E-2</v>
      </c>
      <c r="V424" s="5">
        <f t="shared" si="683"/>
        <v>6.2963939127055955E-4</v>
      </c>
      <c r="W424" s="5">
        <f t="shared" si="684"/>
        <v>1.9443098631155373E-2</v>
      </c>
      <c r="X424" s="5">
        <f t="shared" si="685"/>
        <v>1.1261373596147883E-2</v>
      </c>
      <c r="Y424" s="5">
        <f t="shared" si="686"/>
        <v>3.261273773224712E-3</v>
      </c>
      <c r="Z424" s="5">
        <f t="shared" si="687"/>
        <v>8.4459541188521628E-3</v>
      </c>
      <c r="AA424" s="5">
        <f t="shared" si="688"/>
        <v>6.4592217158680127E-3</v>
      </c>
      <c r="AB424" s="5">
        <f t="shared" si="689"/>
        <v>2.4699130842786897E-3</v>
      </c>
      <c r="AC424" s="5">
        <f t="shared" si="690"/>
        <v>1.7431279603708994E-5</v>
      </c>
      <c r="AD424" s="5">
        <f t="shared" si="691"/>
        <v>3.7173800358978912E-3</v>
      </c>
      <c r="AE424" s="5">
        <f t="shared" si="692"/>
        <v>2.1530932994408285E-3</v>
      </c>
      <c r="AF424" s="5">
        <f t="shared" si="693"/>
        <v>6.2353199179664501E-4</v>
      </c>
      <c r="AG424" s="5">
        <f t="shared" si="694"/>
        <v>1.2038250421532695E-4</v>
      </c>
      <c r="AH424" s="5">
        <f t="shared" si="695"/>
        <v>1.2229666488950254E-3</v>
      </c>
      <c r="AI424" s="5">
        <f t="shared" si="696"/>
        <v>9.3528956292727756E-4</v>
      </c>
      <c r="AJ424" s="5">
        <f t="shared" si="697"/>
        <v>3.5764121912525848E-4</v>
      </c>
      <c r="AK424" s="5">
        <f t="shared" si="698"/>
        <v>9.1171224176518466E-5</v>
      </c>
      <c r="AL424" s="5">
        <f t="shared" si="699"/>
        <v>3.0884930043227545E-7</v>
      </c>
      <c r="AM424" s="5">
        <f t="shared" si="700"/>
        <v>5.6858897209517679E-4</v>
      </c>
      <c r="AN424" s="5">
        <f t="shared" si="701"/>
        <v>3.2932471098784914E-4</v>
      </c>
      <c r="AO424" s="5">
        <f t="shared" si="702"/>
        <v>9.5371850835928587E-5</v>
      </c>
      <c r="AP424" s="5">
        <f t="shared" si="703"/>
        <v>1.8413012301418664E-5</v>
      </c>
      <c r="AQ424" s="5">
        <f t="shared" si="704"/>
        <v>2.6661878141233869E-6</v>
      </c>
      <c r="AR424" s="5">
        <f t="shared" si="705"/>
        <v>1.4166758694282775E-4</v>
      </c>
      <c r="AS424" s="5">
        <f t="shared" si="706"/>
        <v>1.0834327787469597E-4</v>
      </c>
      <c r="AT424" s="5">
        <f t="shared" si="707"/>
        <v>4.1428904500825398E-5</v>
      </c>
      <c r="AU424" s="5">
        <f t="shared" si="708"/>
        <v>1.0561209775737414E-5</v>
      </c>
      <c r="AV424" s="5">
        <f t="shared" si="709"/>
        <v>2.0192270337170509E-6</v>
      </c>
      <c r="AW424" s="5">
        <f t="shared" si="710"/>
        <v>3.8001565029018211E-9</v>
      </c>
      <c r="AX424" s="5">
        <f t="shared" si="711"/>
        <v>7.2473403325791868E-5</v>
      </c>
      <c r="AY424" s="5">
        <f t="shared" si="712"/>
        <v>4.1976337523086993E-5</v>
      </c>
      <c r="AZ424" s="5">
        <f t="shared" si="713"/>
        <v>1.2156272722085997E-5</v>
      </c>
      <c r="BA424" s="5">
        <f t="shared" si="714"/>
        <v>2.3469566461097427E-6</v>
      </c>
      <c r="BB424" s="5">
        <f t="shared" si="715"/>
        <v>3.3983723617300657E-7</v>
      </c>
      <c r="BC424" s="5">
        <f t="shared" si="716"/>
        <v>3.9366503776246624E-8</v>
      </c>
      <c r="BD424" s="5">
        <f t="shared" si="717"/>
        <v>1.3675560441718392E-5</v>
      </c>
      <c r="BE424" s="5">
        <f t="shared" si="718"/>
        <v>1.0458673554080099E-5</v>
      </c>
      <c r="BF424" s="5">
        <f t="shared" si="719"/>
        <v>3.9992456973511009E-6</v>
      </c>
      <c r="BG424" s="5">
        <f t="shared" si="720"/>
        <v>1.0195025251898405E-6</v>
      </c>
      <c r="BH424" s="5">
        <f t="shared" si="721"/>
        <v>1.9492151974250377E-7</v>
      </c>
      <c r="BI424" s="5">
        <f t="shared" si="722"/>
        <v>2.9814069446588106E-8</v>
      </c>
      <c r="BJ424" s="8">
        <f t="shared" si="723"/>
        <v>0.36162862925597361</v>
      </c>
      <c r="BK424" s="8">
        <f t="shared" si="724"/>
        <v>0.3898173138771111</v>
      </c>
      <c r="BL424" s="8">
        <f t="shared" si="725"/>
        <v>0.24013185074923529</v>
      </c>
      <c r="BM424" s="8">
        <f t="shared" si="726"/>
        <v>0.15311149190368456</v>
      </c>
      <c r="BN424" s="8">
        <f t="shared" si="727"/>
        <v>0.84687028356012095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1.3644444444444399</v>
      </c>
      <c r="F425">
        <f>VLOOKUP(B425,home!$B$2:$E$405,3,FALSE)</f>
        <v>0.73</v>
      </c>
      <c r="G425">
        <f>VLOOKUP(C425,away!$B$2:$E$405,4,FALSE)</f>
        <v>0.98</v>
      </c>
      <c r="H425">
        <f>VLOOKUP(A425,away!$A$2:$E$405,3,FALSE)</f>
        <v>1.1155555555555601</v>
      </c>
      <c r="I425">
        <f>VLOOKUP(C425,away!$B$2:$E$405,3,FALSE)</f>
        <v>1.3</v>
      </c>
      <c r="J425">
        <f>VLOOKUP(B425,home!$B$2:$E$405,4,FALSE)</f>
        <v>0.73</v>
      </c>
      <c r="K425" s="3">
        <f t="shared" si="672"/>
        <v>0.97612355555555219</v>
      </c>
      <c r="L425" s="3">
        <f t="shared" si="673"/>
        <v>1.0586622222222264</v>
      </c>
      <c r="M425" s="5">
        <f t="shared" si="674"/>
        <v>0.13070848016614164</v>
      </c>
      <c r="N425" s="5">
        <f t="shared" si="675"/>
        <v>0.12758762640103655</v>
      </c>
      <c r="O425" s="5">
        <f t="shared" si="676"/>
        <v>0.13837613007597732</v>
      </c>
      <c r="P425" s="5">
        <f t="shared" si="677"/>
        <v>0.13507220009378057</v>
      </c>
      <c r="Q425" s="5">
        <f t="shared" si="678"/>
        <v>6.2270643763736623E-2</v>
      </c>
      <c r="R425" s="5">
        <f t="shared" si="679"/>
        <v>7.3246790684372995E-2</v>
      </c>
      <c r="S425" s="5">
        <f t="shared" si="680"/>
        <v>3.4895400847335944E-2</v>
      </c>
      <c r="T425" s="5">
        <f t="shared" si="681"/>
        <v>6.5923578106126035E-2</v>
      </c>
      <c r="U425" s="5">
        <f t="shared" si="682"/>
        <v>7.1497917755863463E-2</v>
      </c>
      <c r="V425" s="5">
        <f t="shared" si="683"/>
        <v>4.0067098253158562E-3</v>
      </c>
      <c r="W425" s="5">
        <f t="shared" si="684"/>
        <v>2.0261280732463926E-2</v>
      </c>
      <c r="X425" s="5">
        <f t="shared" si="685"/>
        <v>2.1449852485298637E-2</v>
      </c>
      <c r="Y425" s="5">
        <f t="shared" si="686"/>
        <v>1.1354074249212599E-2</v>
      </c>
      <c r="Z425" s="5">
        <f t="shared" si="687"/>
        <v>2.5847870065521535E-2</v>
      </c>
      <c r="AA425" s="5">
        <f t="shared" si="688"/>
        <v>2.5230714831894801E-2</v>
      </c>
      <c r="AB425" s="5">
        <f t="shared" si="689"/>
        <v>1.231414753545868E-2</v>
      </c>
      <c r="AC425" s="5">
        <f t="shared" si="690"/>
        <v>2.5877964772966265E-4</v>
      </c>
      <c r="AD425" s="5">
        <f t="shared" si="691"/>
        <v>4.9443783471704713E-3</v>
      </c>
      <c r="AE425" s="5">
        <f t="shared" si="692"/>
        <v>5.2344265685229504E-3</v>
      </c>
      <c r="AF425" s="5">
        <f t="shared" si="693"/>
        <v>2.7707448315457844E-3</v>
      </c>
      <c r="AG425" s="5">
        <f t="shared" si="694"/>
        <v>9.7776096019166971E-4</v>
      </c>
      <c r="AH425" s="5">
        <f t="shared" si="695"/>
        <v>6.8410408908190961E-3</v>
      </c>
      <c r="AI425" s="5">
        <f t="shared" si="696"/>
        <v>6.6777011580472579E-3</v>
      </c>
      <c r="AJ425" s="5">
        <f t="shared" si="697"/>
        <v>3.2591306986652587E-3</v>
      </c>
      <c r="AK425" s="5">
        <f t="shared" si="698"/>
        <v>1.060438081867128E-3</v>
      </c>
      <c r="AL425" s="5">
        <f t="shared" si="699"/>
        <v>1.0696761622171606E-5</v>
      </c>
      <c r="AM425" s="5">
        <f t="shared" si="700"/>
        <v>9.6526483445038527E-4</v>
      </c>
      <c r="AN425" s="5">
        <f t="shared" si="701"/>
        <v>1.0218894146722143E-3</v>
      </c>
      <c r="AO425" s="5">
        <f t="shared" si="702"/>
        <v>5.4091785930112822E-4</v>
      </c>
      <c r="AP425" s="5">
        <f t="shared" si="703"/>
        <v>1.9088310098914072E-4</v>
      </c>
      <c r="AQ425" s="5">
        <f t="shared" si="704"/>
        <v>5.0520181969458332E-5</v>
      </c>
      <c r="AR425" s="5">
        <f t="shared" si="705"/>
        <v>1.4484703103575332E-3</v>
      </c>
      <c r="AS425" s="5">
        <f t="shared" si="706"/>
        <v>1.4138859894628495E-3</v>
      </c>
      <c r="AT425" s="5">
        <f t="shared" si="707"/>
        <v>6.9006370959232824E-4</v>
      </c>
      <c r="AU425" s="5">
        <f t="shared" si="708"/>
        <v>2.2452914725570587E-4</v>
      </c>
      <c r="AV425" s="5">
        <f t="shared" si="709"/>
        <v>5.4792047386273934E-5</v>
      </c>
      <c r="AW425" s="5">
        <f t="shared" si="710"/>
        <v>3.0705206739220274E-7</v>
      </c>
      <c r="AX425" s="5">
        <f t="shared" si="711"/>
        <v>1.5703629037607523E-4</v>
      </c>
      <c r="AY425" s="5">
        <f t="shared" si="712"/>
        <v>1.6624838813907061E-4</v>
      </c>
      <c r="AZ425" s="5">
        <f t="shared" si="713"/>
        <v>8.8000444014085845E-5</v>
      </c>
      <c r="BA425" s="5">
        <f t="shared" si="714"/>
        <v>3.1054248538831589E-5</v>
      </c>
      <c r="BB425" s="5">
        <f t="shared" si="715"/>
        <v>8.2189899418901921E-6</v>
      </c>
      <c r="BC425" s="5">
        <f t="shared" si="716"/>
        <v>1.74022683126072E-6</v>
      </c>
      <c r="BD425" s="5">
        <f t="shared" si="717"/>
        <v>2.5557346626433724E-4</v>
      </c>
      <c r="BE425" s="5">
        <f t="shared" si="718"/>
        <v>2.4947128059560185E-4</v>
      </c>
      <c r="BF425" s="5">
        <f t="shared" si="719"/>
        <v>1.2175739671198784E-4</v>
      </c>
      <c r="BG425" s="5">
        <f t="shared" si="720"/>
        <v>3.9616754331231161E-5</v>
      </c>
      <c r="BH425" s="5">
        <f t="shared" si="721"/>
        <v>9.6677117743430453E-6</v>
      </c>
      <c r="BI425" s="5">
        <f t="shared" si="722"/>
        <v>1.8873762382516024E-6</v>
      </c>
      <c r="BJ425" s="8">
        <f t="shared" si="723"/>
        <v>0.32599614042452868</v>
      </c>
      <c r="BK425" s="8">
        <f t="shared" si="724"/>
        <v>0.30511851573006493</v>
      </c>
      <c r="BL425" s="8">
        <f t="shared" si="725"/>
        <v>0.34301372690293647</v>
      </c>
      <c r="BM425" s="8">
        <f t="shared" si="726"/>
        <v>0.33254844060193423</v>
      </c>
      <c r="BN425" s="8">
        <f t="shared" si="727"/>
        <v>0.66726187118504565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1.3644444444444399</v>
      </c>
      <c r="F426">
        <f>VLOOKUP(B426,home!$B$2:$E$405,3,FALSE)</f>
        <v>0.81</v>
      </c>
      <c r="G426">
        <f>VLOOKUP(C426,away!$B$2:$E$405,4,FALSE)</f>
        <v>1</v>
      </c>
      <c r="H426">
        <f>VLOOKUP(A426,away!$A$2:$E$405,3,FALSE)</f>
        <v>1.1155555555555601</v>
      </c>
      <c r="I426">
        <f>VLOOKUP(C426,away!$B$2:$E$405,3,FALSE)</f>
        <v>1</v>
      </c>
      <c r="J426">
        <f>VLOOKUP(B426,home!$B$2:$E$405,4,FALSE)</f>
        <v>0.81</v>
      </c>
      <c r="K426" s="3">
        <f t="shared" si="672"/>
        <v>1.1051999999999964</v>
      </c>
      <c r="L426" s="3">
        <f t="shared" si="673"/>
        <v>0.90360000000000373</v>
      </c>
      <c r="M426" s="5">
        <f t="shared" si="674"/>
        <v>0.13414955758885358</v>
      </c>
      <c r="N426" s="5">
        <f t="shared" si="675"/>
        <v>0.14826209104720051</v>
      </c>
      <c r="O426" s="5">
        <f t="shared" si="676"/>
        <v>0.1212175402372886</v>
      </c>
      <c r="P426" s="5">
        <f t="shared" si="677"/>
        <v>0.13396962547025093</v>
      </c>
      <c r="Q426" s="5">
        <f t="shared" si="678"/>
        <v>8.1929631512682746E-2</v>
      </c>
      <c r="R426" s="5">
        <f t="shared" si="679"/>
        <v>5.4766084679207204E-2</v>
      </c>
      <c r="S426" s="5">
        <f t="shared" si="680"/>
        <v>3.3447483672750078E-2</v>
      </c>
      <c r="T426" s="5">
        <f t="shared" si="681"/>
        <v>7.4031615034860429E-2</v>
      </c>
      <c r="U426" s="5">
        <f t="shared" si="682"/>
        <v>6.0527476787459608E-2</v>
      </c>
      <c r="V426" s="5">
        <f t="shared" si="683"/>
        <v>3.7114023590943917E-3</v>
      </c>
      <c r="W426" s="5">
        <f t="shared" si="684"/>
        <v>3.0182876249272229E-2</v>
      </c>
      <c r="X426" s="5">
        <f t="shared" si="685"/>
        <v>2.7273246978842498E-2</v>
      </c>
      <c r="Y426" s="5">
        <f t="shared" si="686"/>
        <v>1.2322052985041089E-2</v>
      </c>
      <c r="Z426" s="5">
        <f t="shared" si="687"/>
        <v>1.6495544705377282E-2</v>
      </c>
      <c r="AA426" s="5">
        <f t="shared" si="688"/>
        <v>1.8230876008382912E-2</v>
      </c>
      <c r="AB426" s="5">
        <f t="shared" si="689"/>
        <v>1.0074382082232365E-2</v>
      </c>
      <c r="AC426" s="5">
        <f t="shared" si="690"/>
        <v>2.3165152058363684E-4</v>
      </c>
      <c r="AD426" s="5">
        <f t="shared" si="691"/>
        <v>8.3395287076738905E-3</v>
      </c>
      <c r="AE426" s="5">
        <f t="shared" si="692"/>
        <v>7.5355981402541582E-3</v>
      </c>
      <c r="AF426" s="5">
        <f t="shared" si="693"/>
        <v>3.4045832397668423E-3</v>
      </c>
      <c r="AG426" s="5">
        <f t="shared" si="694"/>
        <v>1.0254604718177773E-3</v>
      </c>
      <c r="AH426" s="5">
        <f t="shared" si="695"/>
        <v>3.726343548944743E-3</v>
      </c>
      <c r="AI426" s="5">
        <f t="shared" si="696"/>
        <v>4.1183548902937166E-3</v>
      </c>
      <c r="AJ426" s="5">
        <f t="shared" si="697"/>
        <v>2.2758029123763008E-3</v>
      </c>
      <c r="AK426" s="5">
        <f t="shared" si="698"/>
        <v>8.3840579291942659E-4</v>
      </c>
      <c r="AL426" s="5">
        <f t="shared" si="699"/>
        <v>9.2536324412843482E-6</v>
      </c>
      <c r="AM426" s="5">
        <f t="shared" si="700"/>
        <v>1.8433694255442308E-3</v>
      </c>
      <c r="AN426" s="5">
        <f t="shared" si="701"/>
        <v>1.6656686129217738E-3</v>
      </c>
      <c r="AO426" s="5">
        <f t="shared" si="702"/>
        <v>7.525490793180604E-4</v>
      </c>
      <c r="AP426" s="5">
        <f t="shared" si="703"/>
        <v>2.2666778269060073E-4</v>
      </c>
      <c r="AQ426" s="5">
        <f t="shared" si="704"/>
        <v>5.1204252109806921E-5</v>
      </c>
      <c r="AR426" s="5">
        <f t="shared" si="705"/>
        <v>6.73424806165297E-4</v>
      </c>
      <c r="AS426" s="5">
        <f t="shared" si="706"/>
        <v>7.4426909577388393E-4</v>
      </c>
      <c r="AT426" s="5">
        <f t="shared" si="707"/>
        <v>4.1128310232464694E-4</v>
      </c>
      <c r="AU426" s="5">
        <f t="shared" si="708"/>
        <v>1.5151669489639946E-4</v>
      </c>
      <c r="AV426" s="5">
        <f t="shared" si="709"/>
        <v>4.1864062799875039E-5</v>
      </c>
      <c r="AW426" s="5">
        <f t="shared" si="710"/>
        <v>2.5670057581009732E-7</v>
      </c>
      <c r="AX426" s="5">
        <f t="shared" si="711"/>
        <v>3.3954864818524621E-4</v>
      </c>
      <c r="AY426" s="5">
        <f t="shared" si="712"/>
        <v>3.0681615850018971E-4</v>
      </c>
      <c r="AZ426" s="5">
        <f t="shared" si="713"/>
        <v>1.3861954041038626E-4</v>
      </c>
      <c r="BA426" s="5">
        <f t="shared" si="714"/>
        <v>4.1752205571608519E-5</v>
      </c>
      <c r="BB426" s="5">
        <f t="shared" si="715"/>
        <v>9.4318232386264027E-6</v>
      </c>
      <c r="BC426" s="5">
        <f t="shared" si="716"/>
        <v>1.7045190956845713E-6</v>
      </c>
      <c r="BD426" s="5">
        <f t="shared" si="717"/>
        <v>1.0141777580849409E-4</v>
      </c>
      <c r="BE426" s="5">
        <f t="shared" si="718"/>
        <v>1.1208692582354731E-4</v>
      </c>
      <c r="BF426" s="5">
        <f t="shared" si="719"/>
        <v>6.1939235210092049E-5</v>
      </c>
      <c r="BG426" s="5">
        <f t="shared" si="720"/>
        <v>2.2818414251397837E-5</v>
      </c>
      <c r="BH426" s="5">
        <f t="shared" si="721"/>
        <v>6.3047278576612029E-6</v>
      </c>
      <c r="BI426" s="5">
        <f t="shared" si="722"/>
        <v>1.3935970456574279E-6</v>
      </c>
      <c r="BJ426" s="8">
        <f t="shared" si="723"/>
        <v>0.39968401641499846</v>
      </c>
      <c r="BK426" s="8">
        <f t="shared" si="724"/>
        <v>0.30582579040247415</v>
      </c>
      <c r="BL426" s="8">
        <f t="shared" si="725"/>
        <v>0.27810358537706181</v>
      </c>
      <c r="BM426" s="8">
        <f t="shared" si="726"/>
        <v>0.32550784690650375</v>
      </c>
      <c r="BN426" s="8">
        <f t="shared" si="727"/>
        <v>0.67429453053548349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1.5025641025640999</v>
      </c>
      <c r="F427">
        <f>VLOOKUP(B427,home!$B$2:$E$405,3,FALSE)</f>
        <v>0.52</v>
      </c>
      <c r="G427">
        <f>VLOOKUP(C427,away!$B$2:$E$405,4,FALSE)</f>
        <v>0.44</v>
      </c>
      <c r="H427">
        <f>VLOOKUP(A427,away!$A$2:$E$405,3,FALSE)</f>
        <v>1.3487179487179499</v>
      </c>
      <c r="I427">
        <f>VLOOKUP(C427,away!$B$2:$E$405,3,FALSE)</f>
        <v>1.18</v>
      </c>
      <c r="J427">
        <f>VLOOKUP(B427,home!$B$2:$E$405,4,FALSE)</f>
        <v>0.52</v>
      </c>
      <c r="K427" s="3">
        <f t="shared" si="672"/>
        <v>0.34378666666666607</v>
      </c>
      <c r="L427" s="3">
        <f t="shared" si="673"/>
        <v>0.82757333333333405</v>
      </c>
      <c r="M427" s="5">
        <f t="shared" si="674"/>
        <v>0.30994512912263633</v>
      </c>
      <c r="N427" s="5">
        <f t="shared" si="675"/>
        <v>0.10655500279064056</v>
      </c>
      <c r="O427" s="5">
        <f t="shared" si="676"/>
        <v>0.25650232365845083</v>
      </c>
      <c r="P427" s="5">
        <f t="shared" si="677"/>
        <v>8.8182078842793124E-2</v>
      </c>
      <c r="Q427" s="5">
        <f t="shared" si="678"/>
        <v>1.8316094613025805E-2</v>
      </c>
      <c r="R427" s="5">
        <f t="shared" si="679"/>
        <v>0.10613724149888491</v>
      </c>
      <c r="S427" s="5">
        <f t="shared" si="680"/>
        <v>6.2721416618550969E-3</v>
      </c>
      <c r="T427" s="5">
        <f t="shared" si="681"/>
        <v>1.515791147255049E-2</v>
      </c>
      <c r="U427" s="5">
        <f t="shared" si="682"/>
        <v>3.6488568464096587E-2</v>
      </c>
      <c r="V427" s="5">
        <f t="shared" si="683"/>
        <v>1.9827541449908692E-4</v>
      </c>
      <c r="W427" s="5">
        <f t="shared" si="684"/>
        <v>2.098943037787807E-3</v>
      </c>
      <c r="X427" s="5">
        <f t="shared" si="685"/>
        <v>1.7370292862588495E-3</v>
      </c>
      <c r="Y427" s="5">
        <f t="shared" si="686"/>
        <v>7.18759558263429E-4</v>
      </c>
      <c r="Z427" s="5">
        <f t="shared" si="687"/>
        <v>2.9278783579345758E-2</v>
      </c>
      <c r="AA427" s="5">
        <f t="shared" si="688"/>
        <v>1.0065655410797996E-2</v>
      </c>
      <c r="AB427" s="5">
        <f t="shared" si="689"/>
        <v>1.7302190607467668E-3</v>
      </c>
      <c r="AC427" s="5">
        <f t="shared" si="690"/>
        <v>3.5256922498344686E-6</v>
      </c>
      <c r="AD427" s="5">
        <f t="shared" si="691"/>
        <v>1.8039715762106903E-4</v>
      </c>
      <c r="AE427" s="5">
        <f t="shared" si="692"/>
        <v>1.4929187705632697E-4</v>
      </c>
      <c r="AF427" s="5">
        <f t="shared" si="693"/>
        <v>6.1774988167547391E-5</v>
      </c>
      <c r="AG427" s="5">
        <f t="shared" si="694"/>
        <v>1.7041110958148158E-5</v>
      </c>
      <c r="AH427" s="5">
        <f t="shared" si="695"/>
        <v>6.0575851306761122E-3</v>
      </c>
      <c r="AI427" s="5">
        <f t="shared" si="696"/>
        <v>2.0825170001247013E-3</v>
      </c>
      <c r="AJ427" s="5">
        <f t="shared" si="697"/>
        <v>3.5797078887476796E-4</v>
      </c>
      <c r="AK427" s="5">
        <f t="shared" si="698"/>
        <v>4.1021861423764452E-5</v>
      </c>
      <c r="AL427" s="5">
        <f t="shared" si="699"/>
        <v>4.0123601597534738E-8</v>
      </c>
      <c r="AM427" s="5">
        <f t="shared" si="700"/>
        <v>1.2403627498937705E-5</v>
      </c>
      <c r="AN427" s="5">
        <f t="shared" si="701"/>
        <v>1.0264911354720882E-5</v>
      </c>
      <c r="AO427" s="5">
        <f t="shared" si="702"/>
        <v>4.2474834530987746E-6</v>
      </c>
      <c r="AP427" s="5">
        <f t="shared" si="703"/>
        <v>1.1717013465197112E-6</v>
      </c>
      <c r="AQ427" s="5">
        <f t="shared" si="704"/>
        <v>2.4241719725261828E-7</v>
      </c>
      <c r="AR427" s="5">
        <f t="shared" si="705"/>
        <v>1.0026191837088142E-3</v>
      </c>
      <c r="AS427" s="5">
        <f t="shared" si="706"/>
        <v>3.4468710710330695E-4</v>
      </c>
      <c r="AT427" s="5">
        <f t="shared" si="707"/>
        <v>5.9249415797010993E-5</v>
      </c>
      <c r="AU427" s="5">
        <f t="shared" si="708"/>
        <v>6.7897197196005722E-6</v>
      </c>
      <c r="AV427" s="5">
        <f t="shared" si="709"/>
        <v>5.8355377750060266E-7</v>
      </c>
      <c r="AW427" s="5">
        <f t="shared" si="710"/>
        <v>3.1709757873973258E-10</v>
      </c>
      <c r="AX427" s="5">
        <f t="shared" si="711"/>
        <v>7.1070029207246412E-7</v>
      </c>
      <c r="AY427" s="5">
        <f t="shared" si="712"/>
        <v>5.8815660971138324E-7</v>
      </c>
      <c r="AZ427" s="5">
        <f t="shared" si="713"/>
        <v>2.4337136301044112E-7</v>
      </c>
      <c r="BA427" s="5">
        <f t="shared" si="714"/>
        <v>6.7135883374809219E-8</v>
      </c>
      <c r="BB427" s="5">
        <f t="shared" si="715"/>
        <v>1.3889966697692204E-8</v>
      </c>
      <c r="BC427" s="5">
        <f t="shared" si="716"/>
        <v>2.2989932079796281E-9</v>
      </c>
      <c r="BD427" s="5">
        <f t="shared" si="717"/>
        <v>1.3829014998764159E-4</v>
      </c>
      <c r="BE427" s="5">
        <f t="shared" si="718"/>
        <v>4.75423096970846E-5</v>
      </c>
      <c r="BF427" s="5">
        <f t="shared" si="719"/>
        <v>8.1722060881975132E-6</v>
      </c>
      <c r="BG427" s="5">
        <f t="shared" si="720"/>
        <v>9.364984967914858E-7</v>
      </c>
      <c r="BH427" s="5">
        <f t="shared" si="721"/>
        <v>8.0488924137572076E-8</v>
      </c>
      <c r="BI427" s="5">
        <f t="shared" si="722"/>
        <v>5.5342037865684171E-9</v>
      </c>
      <c r="BJ427" s="8">
        <f t="shared" si="723"/>
        <v>0.1450222015862887</v>
      </c>
      <c r="BK427" s="8">
        <f t="shared" si="724"/>
        <v>0.40460177901424471</v>
      </c>
      <c r="BL427" s="8">
        <f t="shared" si="725"/>
        <v>0.42107205904158024</v>
      </c>
      <c r="BM427" s="8">
        <f t="shared" si="726"/>
        <v>0.11433636485551578</v>
      </c>
      <c r="BN427" s="8">
        <f t="shared" si="727"/>
        <v>0.88563787052643173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1.5025641025640999</v>
      </c>
      <c r="F428">
        <f>VLOOKUP(B428,home!$B$2:$E$405,3,FALSE)</f>
        <v>0.67</v>
      </c>
      <c r="G428">
        <f>VLOOKUP(C428,away!$B$2:$E$405,4,FALSE)</f>
        <v>0.67</v>
      </c>
      <c r="H428">
        <f>VLOOKUP(A428,away!$A$2:$E$405,3,FALSE)</f>
        <v>1.3487179487179499</v>
      </c>
      <c r="I428">
        <f>VLOOKUP(C428,away!$B$2:$E$405,3,FALSE)</f>
        <v>0.96</v>
      </c>
      <c r="J428">
        <f>VLOOKUP(B428,home!$B$2:$E$405,4,FALSE)</f>
        <v>0.67</v>
      </c>
      <c r="K428" s="3">
        <f t="shared" si="672"/>
        <v>0.67450102564102454</v>
      </c>
      <c r="L428" s="3">
        <f t="shared" si="673"/>
        <v>0.86749538461538533</v>
      </c>
      <c r="M428" s="5">
        <f t="shared" si="674"/>
        <v>0.21395353573758324</v>
      </c>
      <c r="N428" s="5">
        <f t="shared" si="675"/>
        <v>0.14431187929452347</v>
      </c>
      <c r="O428" s="5">
        <f t="shared" si="676"/>
        <v>0.18560370477449634</v>
      </c>
      <c r="P428" s="5">
        <f t="shared" si="677"/>
        <v>0.12518988923317168</v>
      </c>
      <c r="Q428" s="5">
        <f t="shared" si="678"/>
        <v>4.86692552981699E-2</v>
      </c>
      <c r="R428" s="5">
        <f t="shared" si="679"/>
        <v>8.0505178629696056E-2</v>
      </c>
      <c r="S428" s="5">
        <f t="shared" si="680"/>
        <v>1.8312981265049447E-2</v>
      </c>
      <c r="T428" s="5">
        <f t="shared" si="681"/>
        <v>4.2220354343830271E-2</v>
      </c>
      <c r="U428" s="5">
        <f t="shared" si="682"/>
        <v>5.4300825555143879E-2</v>
      </c>
      <c r="V428" s="5">
        <f t="shared" si="683"/>
        <v>1.1906012356048253E-3</v>
      </c>
      <c r="W428" s="5">
        <f t="shared" si="684"/>
        <v>1.0942487538600157E-2</v>
      </c>
      <c r="X428" s="5">
        <f t="shared" si="685"/>
        <v>9.4925574359470029E-3</v>
      </c>
      <c r="Y428" s="5">
        <f t="shared" si="686"/>
        <v>4.1173748819402405E-3</v>
      </c>
      <c r="Z428" s="5">
        <f t="shared" si="687"/>
        <v>2.327929029963283E-2</v>
      </c>
      <c r="AA428" s="5">
        <f t="shared" si="688"/>
        <v>1.5701905183297494E-2</v>
      </c>
      <c r="AB428" s="5">
        <f t="shared" si="689"/>
        <v>5.2954755753261392E-3</v>
      </c>
      <c r="AC428" s="5">
        <f t="shared" si="690"/>
        <v>4.354077285180353E-5</v>
      </c>
      <c r="AD428" s="5">
        <f t="shared" si="691"/>
        <v>1.8451797669624837E-3</v>
      </c>
      <c r="AE428" s="5">
        <f t="shared" si="692"/>
        <v>1.6006849316256469E-3</v>
      </c>
      <c r="AF428" s="5">
        <f t="shared" si="693"/>
        <v>6.9429339520432111E-4</v>
      </c>
      <c r="AG428" s="5">
        <f t="shared" si="694"/>
        <v>2.0076543863623144E-4</v>
      </c>
      <c r="AH428" s="5">
        <f t="shared" si="695"/>
        <v>5.0486692230132975E-3</v>
      </c>
      <c r="AI428" s="5">
        <f t="shared" si="696"/>
        <v>3.4053325690447432E-3</v>
      </c>
      <c r="AJ428" s="5">
        <f t="shared" si="697"/>
        <v>1.148450155234732E-3</v>
      </c>
      <c r="AK428" s="5">
        <f t="shared" si="698"/>
        <v>2.582102692011402E-4</v>
      </c>
      <c r="AL428" s="5">
        <f t="shared" si="699"/>
        <v>1.019074447478079E-6</v>
      </c>
      <c r="AM428" s="5">
        <f t="shared" si="700"/>
        <v>2.4891512906165248E-4</v>
      </c>
      <c r="AN428" s="5">
        <f t="shared" si="701"/>
        <v>2.1593272562192648E-4</v>
      </c>
      <c r="AO428" s="5">
        <f t="shared" si="702"/>
        <v>9.3660321432220787E-5</v>
      </c>
      <c r="AP428" s="5">
        <f t="shared" si="703"/>
        <v>2.7083298854681665E-5</v>
      </c>
      <c r="AQ428" s="5">
        <f t="shared" si="704"/>
        <v>5.8736591891488739E-6</v>
      </c>
      <c r="AR428" s="5">
        <f t="shared" si="705"/>
        <v>8.75939449882756E-4</v>
      </c>
      <c r="AS428" s="5">
        <f t="shared" si="706"/>
        <v>5.9082205734535369E-4</v>
      </c>
      <c r="AT428" s="5">
        <f t="shared" si="707"/>
        <v>1.9925504182539061E-4</v>
      </c>
      <c r="AU428" s="5">
        <f t="shared" si="708"/>
        <v>4.4799243358457073E-5</v>
      </c>
      <c r="AV428" s="5">
        <f t="shared" si="709"/>
        <v>7.5542838983052881E-6</v>
      </c>
      <c r="AW428" s="5">
        <f t="shared" si="710"/>
        <v>1.6563541440632662E-8</v>
      </c>
      <c r="AX428" s="5">
        <f t="shared" si="711"/>
        <v>2.7982251641608752E-5</v>
      </c>
      <c r="AY428" s="5">
        <f t="shared" si="712"/>
        <v>2.4274474150241878E-5</v>
      </c>
      <c r="AZ428" s="5">
        <f t="shared" si="713"/>
        <v>1.0528997144650153E-5</v>
      </c>
      <c r="BA428" s="5">
        <f t="shared" si="714"/>
        <v>3.0446188092041929E-6</v>
      </c>
      <c r="BB428" s="5">
        <f t="shared" si="715"/>
        <v>6.6029819122445701E-7</v>
      </c>
      <c r="BC428" s="5">
        <f t="shared" si="716"/>
        <v>1.1456112667142074E-7</v>
      </c>
      <c r="BD428" s="5">
        <f t="shared" si="717"/>
        <v>1.2664557166263836E-4</v>
      </c>
      <c r="BE428" s="5">
        <f t="shared" si="718"/>
        <v>8.5422567979343445E-5</v>
      </c>
      <c r="BF428" s="5">
        <f t="shared" si="719"/>
        <v>2.8808804857478644E-5</v>
      </c>
      <c r="BG428" s="5">
        <f t="shared" si="720"/>
        <v>6.4771894746204916E-6</v>
      </c>
      <c r="BH428" s="5">
        <f t="shared" si="721"/>
        <v>1.0922177359756928E-6</v>
      </c>
      <c r="BI428" s="5">
        <f t="shared" si="722"/>
        <v>1.4734039662778453E-7</v>
      </c>
      <c r="BJ428" s="8">
        <f t="shared" si="723"/>
        <v>0.26475290266066304</v>
      </c>
      <c r="BK428" s="8">
        <f t="shared" si="724"/>
        <v>0.3587158417928587</v>
      </c>
      <c r="BL428" s="8">
        <f t="shared" si="725"/>
        <v>0.35323471570287068</v>
      </c>
      <c r="BM428" s="8">
        <f t="shared" si="726"/>
        <v>0.20172504957777576</v>
      </c>
      <c r="BN428" s="8">
        <f t="shared" si="727"/>
        <v>0.79823344296764065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1.5025641025640999</v>
      </c>
      <c r="F429">
        <f>VLOOKUP(B429,home!$B$2:$E$405,3,FALSE)</f>
        <v>1.33</v>
      </c>
      <c r="G429">
        <f>VLOOKUP(C429,away!$B$2:$E$405,4,FALSE)</f>
        <v>1.1399999999999999</v>
      </c>
      <c r="H429">
        <f>VLOOKUP(A429,away!$A$2:$E$405,3,FALSE)</f>
        <v>1.3487179487179499</v>
      </c>
      <c r="I429">
        <f>VLOOKUP(C429,away!$B$2:$E$405,3,FALSE)</f>
        <v>0.28999999999999998</v>
      </c>
      <c r="J429">
        <f>VLOOKUP(B429,home!$B$2:$E$405,4,FALSE)</f>
        <v>1.33</v>
      </c>
      <c r="K429" s="3">
        <f t="shared" si="672"/>
        <v>2.2781876923076885</v>
      </c>
      <c r="L429" s="3">
        <f t="shared" si="673"/>
        <v>0.52020051282051327</v>
      </c>
      <c r="M429" s="5">
        <f t="shared" si="674"/>
        <v>6.0908155003471097E-2</v>
      </c>
      <c r="N429" s="5">
        <f t="shared" si="675"/>
        <v>0.1387602090900768</v>
      </c>
      <c r="O429" s="5">
        <f t="shared" si="676"/>
        <v>3.1684453467756973E-2</v>
      </c>
      <c r="P429" s="5">
        <f t="shared" si="677"/>
        <v>7.2183131927739605E-2</v>
      </c>
      <c r="Q429" s="5">
        <f t="shared" si="678"/>
        <v>0.15806090026552724</v>
      </c>
      <c r="R429" s="5">
        <f t="shared" si="679"/>
        <v>8.2411344711824323E-3</v>
      </c>
      <c r="S429" s="5">
        <f t="shared" si="680"/>
        <v>2.1386317376550498E-2</v>
      </c>
      <c r="T429" s="5">
        <f t="shared" si="681"/>
        <v>8.2223361374999276E-2</v>
      </c>
      <c r="U429" s="5">
        <f t="shared" si="682"/>
        <v>1.8774851122900449E-2</v>
      </c>
      <c r="V429" s="5">
        <f t="shared" si="683"/>
        <v>2.8161369789792131E-3</v>
      </c>
      <c r="W429" s="5">
        <f t="shared" si="684"/>
        <v>0.12003079920666572</v>
      </c>
      <c r="X429" s="5">
        <f t="shared" si="685"/>
        <v>6.2440083301563566E-2</v>
      </c>
      <c r="Y429" s="5">
        <f t="shared" si="686"/>
        <v>1.6240681677014462E-2</v>
      </c>
      <c r="Z429" s="5">
        <f t="shared" si="687"/>
        <v>1.4290141260439708E-3</v>
      </c>
      <c r="AA429" s="5">
        <f t="shared" si="688"/>
        <v>3.2555623940872017E-3</v>
      </c>
      <c r="AB429" s="5">
        <f t="shared" si="689"/>
        <v>3.7083910888746087E-3</v>
      </c>
      <c r="AC429" s="5">
        <f t="shared" si="690"/>
        <v>2.0859028141290972E-4</v>
      </c>
      <c r="AD429" s="5">
        <f t="shared" si="691"/>
        <v>6.836317236262035E-2</v>
      </c>
      <c r="AE429" s="5">
        <f t="shared" si="692"/>
        <v>3.5562557321072247E-2</v>
      </c>
      <c r="AF429" s="5">
        <f t="shared" si="693"/>
        <v>9.2498302778153373E-3</v>
      </c>
      <c r="AG429" s="5">
        <f t="shared" si="694"/>
        <v>1.6039221513407503E-3</v>
      </c>
      <c r="AH429" s="5">
        <f t="shared" si="695"/>
        <v>1.8584347029895773E-4</v>
      </c>
      <c r="AI429" s="5">
        <f t="shared" si="696"/>
        <v>4.2338630673083495E-4</v>
      </c>
      <c r="AJ429" s="5">
        <f t="shared" si="697"/>
        <v>4.8227673654289809E-4</v>
      </c>
      <c r="AK429" s="5">
        <f t="shared" si="698"/>
        <v>3.662389751594493E-4</v>
      </c>
      <c r="AL429" s="5">
        <f t="shared" si="699"/>
        <v>9.8881338968250283E-6</v>
      </c>
      <c r="AM429" s="5">
        <f t="shared" si="700"/>
        <v>3.1148827576726143E-2</v>
      </c>
      <c r="AN429" s="5">
        <f t="shared" si="701"/>
        <v>1.6203636079170684E-2</v>
      </c>
      <c r="AO429" s="5">
        <f t="shared" si="702"/>
        <v>4.2145698989707802E-3</v>
      </c>
      <c r="AP429" s="5">
        <f t="shared" si="703"/>
        <v>7.3080714092083304E-4</v>
      </c>
      <c r="AQ429" s="5">
        <f t="shared" si="704"/>
        <v>9.5041562369977585E-5</v>
      </c>
      <c r="AR429" s="5">
        <f t="shared" si="705"/>
        <v>1.9335173710772329E-5</v>
      </c>
      <c r="AS429" s="5">
        <f t="shared" si="706"/>
        <v>4.4049154776512697E-5</v>
      </c>
      <c r="AT429" s="5">
        <f t="shared" si="707"/>
        <v>5.0176121134203839E-5</v>
      </c>
      <c r="AU429" s="5">
        <f t="shared" si="708"/>
        <v>3.8103540538560951E-5</v>
      </c>
      <c r="AV429" s="5">
        <f t="shared" si="709"/>
        <v>2.1701754272074166E-5</v>
      </c>
      <c r="AW429" s="5">
        <f t="shared" si="710"/>
        <v>3.2551583133334943E-7</v>
      </c>
      <c r="AX429" s="5">
        <f t="shared" si="711"/>
        <v>1.1827145935851964E-2</v>
      </c>
      <c r="AY429" s="5">
        <f t="shared" si="712"/>
        <v>6.1524873810332413E-3</v>
      </c>
      <c r="AZ429" s="5">
        <f t="shared" si="713"/>
        <v>1.6002635453676141E-3</v>
      </c>
      <c r="BA429" s="5">
        <f t="shared" si="714"/>
        <v>2.7748597231606859E-4</v>
      </c>
      <c r="BB429" s="5">
        <f t="shared" si="715"/>
        <v>3.6087086274829391E-5</v>
      </c>
      <c r="BC429" s="5">
        <f t="shared" si="716"/>
        <v>3.754504157272872E-6</v>
      </c>
      <c r="BD429" s="5">
        <f t="shared" si="717"/>
        <v>1.6763612133029117E-6</v>
      </c>
      <c r="BE429" s="5">
        <f t="shared" si="718"/>
        <v>3.8190654840086772E-6</v>
      </c>
      <c r="BF429" s="5">
        <f t="shared" si="719"/>
        <v>4.3502739908928375E-6</v>
      </c>
      <c r="BG429" s="5">
        <f t="shared" si="720"/>
        <v>3.3035802214061033E-6</v>
      </c>
      <c r="BH429" s="5">
        <f t="shared" si="721"/>
        <v>1.8815439502396238E-6</v>
      </c>
      <c r="BI429" s="5">
        <f t="shared" si="722"/>
        <v>8.573020539943798E-7</v>
      </c>
      <c r="BJ429" s="8">
        <f t="shared" si="723"/>
        <v>0.76482562371185492</v>
      </c>
      <c r="BK429" s="8">
        <f t="shared" si="724"/>
        <v>0.16366470708308337</v>
      </c>
      <c r="BL429" s="8">
        <f t="shared" si="725"/>
        <v>6.731139190487978E-2</v>
      </c>
      <c r="BM429" s="8">
        <f t="shared" si="726"/>
        <v>0.52124059073490614</v>
      </c>
      <c r="BN429" s="8">
        <f t="shared" si="727"/>
        <v>0.46983798422575412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1.5025641025640999</v>
      </c>
      <c r="F430">
        <f>VLOOKUP(B430,home!$B$2:$E$405,3,FALSE)</f>
        <v>0.3</v>
      </c>
      <c r="G430">
        <f>VLOOKUP(C430,away!$B$2:$E$405,4,FALSE)</f>
        <v>0.89</v>
      </c>
      <c r="H430">
        <f>VLOOKUP(A430,away!$A$2:$E$405,3,FALSE)</f>
        <v>1.3487179487179499</v>
      </c>
      <c r="I430">
        <f>VLOOKUP(C430,away!$B$2:$E$405,3,FALSE)</f>
        <v>0.3</v>
      </c>
      <c r="J430">
        <f>VLOOKUP(B430,home!$B$2:$E$405,4,FALSE)</f>
        <v>0.3</v>
      </c>
      <c r="K430" s="3">
        <f t="shared" si="672"/>
        <v>0.40118461538461464</v>
      </c>
      <c r="L430" s="3">
        <f t="shared" si="673"/>
        <v>0.12138461538461549</v>
      </c>
      <c r="M430" s="5">
        <f t="shared" si="674"/>
        <v>0.59299504800527914</v>
      </c>
      <c r="N430" s="5">
        <f t="shared" si="675"/>
        <v>0.237900490258979</v>
      </c>
      <c r="O430" s="5">
        <f t="shared" si="676"/>
        <v>7.1980475827102416E-2</v>
      </c>
      <c r="P430" s="5">
        <f t="shared" si="677"/>
        <v>2.8877459509897629E-2</v>
      </c>
      <c r="Q430" s="5">
        <f t="shared" si="678"/>
        <v>4.7721008342179884E-2</v>
      </c>
      <c r="R430" s="5">
        <f t="shared" si="679"/>
        <v>4.3686611867372179E-3</v>
      </c>
      <c r="S430" s="5">
        <f t="shared" si="680"/>
        <v>3.5156603354061775E-4</v>
      </c>
      <c r="T430" s="5">
        <f t="shared" si="681"/>
        <v>5.7925962433815325E-3</v>
      </c>
      <c r="U430" s="5">
        <f t="shared" si="682"/>
        <v>1.7526396579468646E-3</v>
      </c>
      <c r="V430" s="5">
        <f t="shared" si="683"/>
        <v>1.9022706911999784E-6</v>
      </c>
      <c r="W430" s="5">
        <f t="shared" si="684"/>
        <v>6.3816447925078091E-3</v>
      </c>
      <c r="X430" s="5">
        <f t="shared" si="685"/>
        <v>7.7463349865979471E-4</v>
      </c>
      <c r="Y430" s="5">
        <f t="shared" si="686"/>
        <v>4.7014294649429104E-5</v>
      </c>
      <c r="Z430" s="5">
        <f t="shared" si="687"/>
        <v>1.7676275263259829E-4</v>
      </c>
      <c r="AA430" s="5">
        <f t="shared" si="688"/>
        <v>7.0914496929234719E-5</v>
      </c>
      <c r="AB430" s="5">
        <f t="shared" si="689"/>
        <v>1.4224902587874234E-5</v>
      </c>
      <c r="AC430" s="5">
        <f t="shared" si="690"/>
        <v>5.789755859553075E-9</v>
      </c>
      <c r="AD430" s="5">
        <f t="shared" si="691"/>
        <v>6.4005442790086842E-4</v>
      </c>
      <c r="AE430" s="5">
        <f t="shared" si="692"/>
        <v>7.7692760555967015E-5</v>
      </c>
      <c r="AF430" s="5">
        <f t="shared" si="693"/>
        <v>4.715352929127539E-6</v>
      </c>
      <c r="AG430" s="5">
        <f t="shared" si="694"/>
        <v>1.9079043390162206E-7</v>
      </c>
      <c r="AH430" s="5">
        <f t="shared" si="695"/>
        <v>5.3640696856584691E-6</v>
      </c>
      <c r="AI430" s="5">
        <f t="shared" si="696"/>
        <v>2.1519822337371632E-6</v>
      </c>
      <c r="AJ430" s="5">
        <f t="shared" si="697"/>
        <v>4.3167108237818391E-7</v>
      </c>
      <c r="AK430" s="5">
        <f t="shared" si="698"/>
        <v>5.7726599052184018E-8</v>
      </c>
      <c r="AL430" s="5">
        <f t="shared" si="699"/>
        <v>1.1277897916270512E-11</v>
      </c>
      <c r="AM430" s="5">
        <f t="shared" si="700"/>
        <v>5.1355997896525922E-5</v>
      </c>
      <c r="AN430" s="5">
        <f t="shared" si="701"/>
        <v>6.2338280523629215E-6</v>
      </c>
      <c r="AO430" s="5">
        <f t="shared" si="702"/>
        <v>3.7834541025494979E-7</v>
      </c>
      <c r="AP430" s="5">
        <f t="shared" si="703"/>
        <v>1.5308437368777208E-8</v>
      </c>
      <c r="AQ430" s="5">
        <f t="shared" si="704"/>
        <v>4.6455219553712417E-10</v>
      </c>
      <c r="AR430" s="5">
        <f t="shared" si="705"/>
        <v>1.3022310713798583E-7</v>
      </c>
      <c r="AS430" s="5">
        <f t="shared" si="706"/>
        <v>5.2243507151342301E-8</v>
      </c>
      <c r="AT430" s="5">
        <f t="shared" si="707"/>
        <v>1.0479645661427315E-8</v>
      </c>
      <c r="AU430" s="5">
        <f t="shared" si="708"/>
        <v>1.4014242046822546E-9</v>
      </c>
      <c r="AV430" s="5">
        <f t="shared" si="709"/>
        <v>1.405574576365349E-10</v>
      </c>
      <c r="AW430" s="5">
        <f t="shared" si="710"/>
        <v>1.5255750426461513E-14</v>
      </c>
      <c r="AX430" s="5">
        <f t="shared" si="711"/>
        <v>3.4338727106351364E-6</v>
      </c>
      <c r="AY430" s="5">
        <f t="shared" si="712"/>
        <v>4.1681931826017306E-7</v>
      </c>
      <c r="AZ430" s="5">
        <f t="shared" si="713"/>
        <v>2.5297726315944363E-8</v>
      </c>
      <c r="BA430" s="5">
        <f t="shared" si="714"/>
        <v>1.0235849263220569E-9</v>
      </c>
      <c r="BB430" s="5">
        <f t="shared" si="715"/>
        <v>3.1061865648773223E-11</v>
      </c>
      <c r="BC430" s="5">
        <f t="shared" si="716"/>
        <v>7.5408652298098822E-13</v>
      </c>
      <c r="BD430" s="5">
        <f t="shared" si="717"/>
        <v>2.6345136290223255E-9</v>
      </c>
      <c r="BE430" s="5">
        <f t="shared" si="718"/>
        <v>1.0569263369848471E-9</v>
      </c>
      <c r="BF430" s="5">
        <f t="shared" si="719"/>
        <v>2.1201129299656773E-10</v>
      </c>
      <c r="BG430" s="5">
        <f t="shared" si="720"/>
        <v>2.8351889679340964E-11</v>
      </c>
      <c r="BH430" s="5">
        <f t="shared" si="721"/>
        <v>2.8435854891083568E-12</v>
      </c>
      <c r="BI430" s="5">
        <f t="shared" si="722"/>
        <v>2.2816055015224165E-13</v>
      </c>
      <c r="BJ430" s="8">
        <f t="shared" si="723"/>
        <v>0.29940190175168208</v>
      </c>
      <c r="BK430" s="8">
        <f t="shared" si="724"/>
        <v>0.62222639843976058</v>
      </c>
      <c r="BL430" s="8">
        <f t="shared" si="725"/>
        <v>7.8195119944020952E-2</v>
      </c>
      <c r="BM430" s="8">
        <f t="shared" si="726"/>
        <v>1.6156622938617967E-2</v>
      </c>
      <c r="BN430" s="8">
        <f t="shared" si="727"/>
        <v>0.98384314313017518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1.5025641025640999</v>
      </c>
      <c r="F431">
        <f>VLOOKUP(B431,home!$B$2:$E$405,3,FALSE)</f>
        <v>1.06</v>
      </c>
      <c r="G431">
        <f>VLOOKUP(C431,away!$B$2:$E$405,4,FALSE)</f>
        <v>1</v>
      </c>
      <c r="H431">
        <f>VLOOKUP(A431,away!$A$2:$E$405,3,FALSE)</f>
        <v>1.3487179487179499</v>
      </c>
      <c r="I431">
        <f>VLOOKUP(C431,away!$B$2:$E$405,3,FALSE)</f>
        <v>1.73</v>
      </c>
      <c r="J431">
        <f>VLOOKUP(B431,home!$B$2:$E$405,4,FALSE)</f>
        <v>1.06</v>
      </c>
      <c r="K431" s="3">
        <f t="shared" si="672"/>
        <v>1.5927179487179459</v>
      </c>
      <c r="L431" s="3">
        <f t="shared" si="673"/>
        <v>2.4732789743589767</v>
      </c>
      <c r="M431" s="5">
        <f t="shared" si="674"/>
        <v>1.7145887619460048E-2</v>
      </c>
      <c r="N431" s="5">
        <f t="shared" si="675"/>
        <v>2.7308562958214832E-2</v>
      </c>
      <c r="O431" s="5">
        <f t="shared" si="676"/>
        <v>4.240656334593243E-2</v>
      </c>
      <c r="P431" s="5">
        <f t="shared" si="677"/>
        <v>6.7541694584511119E-2</v>
      </c>
      <c r="Q431" s="5">
        <f t="shared" si="678"/>
        <v>2.1747419188621411E-2</v>
      </c>
      <c r="R431" s="5">
        <f t="shared" si="679"/>
        <v>5.2441630749158377E-2</v>
      </c>
      <c r="S431" s="5">
        <f t="shared" si="680"/>
        <v>6.6515665572335111E-2</v>
      </c>
      <c r="T431" s="5">
        <f t="shared" si="681"/>
        <v>5.3787434625788298E-2</v>
      </c>
      <c r="U431" s="5">
        <f t="shared" si="682"/>
        <v>8.352472655422348E-2</v>
      </c>
      <c r="V431" s="5">
        <f t="shared" si="683"/>
        <v>2.9113432450856475E-2</v>
      </c>
      <c r="W431" s="5">
        <f t="shared" si="684"/>
        <v>1.154583496000346E-2</v>
      </c>
      <c r="X431" s="5">
        <f t="shared" si="685"/>
        <v>2.8556070847995378E-2</v>
      </c>
      <c r="Y431" s="5">
        <f t="shared" si="686"/>
        <v>3.5313564809326146E-2</v>
      </c>
      <c r="Z431" s="5">
        <f t="shared" si="687"/>
        <v>4.3234260904330198E-2</v>
      </c>
      <c r="AA431" s="5">
        <f t="shared" si="688"/>
        <v>6.8859983341881273E-2</v>
      </c>
      <c r="AB431" s="5">
        <f t="shared" si="689"/>
        <v>5.4837265708516554E-2</v>
      </c>
      <c r="AC431" s="5">
        <f t="shared" si="690"/>
        <v>7.1677922373597882E-3</v>
      </c>
      <c r="AD431" s="5">
        <f t="shared" si="691"/>
        <v>4.5973146434331669E-3</v>
      </c>
      <c r="AE431" s="5">
        <f t="shared" si="692"/>
        <v>1.1370441646115888E-2</v>
      </c>
      <c r="AF431" s="5">
        <f t="shared" si="693"/>
        <v>1.4061137126257053E-2</v>
      </c>
      <c r="AG431" s="5">
        <f t="shared" si="694"/>
        <v>1.1592371603316656E-2</v>
      </c>
      <c r="AH431" s="5">
        <f t="shared" si="695"/>
        <v>2.6732597116657555E-2</v>
      </c>
      <c r="AI431" s="5">
        <f t="shared" si="696"/>
        <v>4.2577487243546097E-2</v>
      </c>
      <c r="AJ431" s="5">
        <f t="shared" si="697"/>
        <v>3.3906964072052632E-2</v>
      </c>
      <c r="AK431" s="5">
        <f t="shared" si="698"/>
        <v>1.8001410088030918E-2</v>
      </c>
      <c r="AL431" s="5">
        <f t="shared" si="699"/>
        <v>1.1294249557346166E-3</v>
      </c>
      <c r="AM431" s="5">
        <f t="shared" si="700"/>
        <v>1.4644451096999694E-3</v>
      </c>
      <c r="AN431" s="5">
        <f t="shared" si="701"/>
        <v>3.6219812989237601E-3</v>
      </c>
      <c r="AO431" s="5">
        <f t="shared" si="702"/>
        <v>4.4790850960747764E-3</v>
      </c>
      <c r="AP431" s="5">
        <f t="shared" si="703"/>
        <v>3.6926756641621336E-3</v>
      </c>
      <c r="AQ431" s="5">
        <f t="shared" si="704"/>
        <v>2.2832542698248194E-3</v>
      </c>
      <c r="AR431" s="5">
        <f t="shared" si="705"/>
        <v>1.3223434075727706E-2</v>
      </c>
      <c r="AS431" s="5">
        <f t="shared" si="706"/>
        <v>2.1061200796100018E-2</v>
      </c>
      <c r="AT431" s="5">
        <f t="shared" si="707"/>
        <v>1.6772276264750599E-2</v>
      </c>
      <c r="AU431" s="5">
        <f t="shared" si="708"/>
        <v>8.904501815908088E-3</v>
      </c>
      <c r="AV431" s="5">
        <f t="shared" si="709"/>
        <v>3.5455899666470897E-3</v>
      </c>
      <c r="AW431" s="5">
        <f t="shared" si="710"/>
        <v>1.235853120996477E-4</v>
      </c>
      <c r="AX431" s="5">
        <f t="shared" si="711"/>
        <v>3.8874133518856019E-4</v>
      </c>
      <c r="AY431" s="5">
        <f t="shared" si="712"/>
        <v>9.6146577078610139E-4</v>
      </c>
      <c r="AZ431" s="5">
        <f t="shared" si="713"/>
        <v>1.1889865377255561E-3</v>
      </c>
      <c r="BA431" s="5">
        <f t="shared" si="714"/>
        <v>9.8023180151749802E-4</v>
      </c>
      <c r="BB431" s="5">
        <f t="shared" si="715"/>
        <v>6.0609667617281249E-4</v>
      </c>
      <c r="BC431" s="5">
        <f t="shared" si="716"/>
        <v>2.9980923312141567E-4</v>
      </c>
      <c r="BD431" s="5">
        <f t="shared" si="717"/>
        <v>5.4508735780532261E-3</v>
      </c>
      <c r="BE431" s="5">
        <f t="shared" si="718"/>
        <v>8.6817041839577832E-3</v>
      </c>
      <c r="BF431" s="5">
        <f t="shared" si="719"/>
        <v>6.9137530396246273E-3</v>
      </c>
      <c r="BG431" s="5">
        <f t="shared" si="720"/>
        <v>3.6705528530711325E-3</v>
      </c>
      <c r="BH431" s="5">
        <f t="shared" si="721"/>
        <v>1.4615388527010652E-3</v>
      </c>
      <c r="BI431" s="5">
        <f t="shared" si="722"/>
        <v>4.6556383268912409E-4</v>
      </c>
      <c r="BJ431" s="8">
        <f t="shared" si="723"/>
        <v>0.23984692520226972</v>
      </c>
      <c r="BK431" s="8">
        <f t="shared" si="724"/>
        <v>0.18957536319104326</v>
      </c>
      <c r="BL431" s="8">
        <f t="shared" si="725"/>
        <v>0.51343961747922973</v>
      </c>
      <c r="BM431" s="8">
        <f t="shared" si="726"/>
        <v>0.75666652787228827</v>
      </c>
      <c r="BN431" s="8">
        <f t="shared" si="727"/>
        <v>0.22859175844589824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1.5025641025640999</v>
      </c>
      <c r="F432">
        <f>VLOOKUP(B432,home!$B$2:$E$405,3,FALSE)</f>
        <v>0.92</v>
      </c>
      <c r="G432">
        <f>VLOOKUP(C432,away!$B$2:$E$405,4,FALSE)</f>
        <v>0.74</v>
      </c>
      <c r="H432">
        <f>VLOOKUP(A432,away!$A$2:$E$405,3,FALSE)</f>
        <v>1.3487179487179499</v>
      </c>
      <c r="I432">
        <f>VLOOKUP(C432,away!$B$2:$E$405,3,FALSE)</f>
        <v>0.89</v>
      </c>
      <c r="J432">
        <f>VLOOKUP(B432,home!$B$2:$E$405,4,FALSE)</f>
        <v>0.92</v>
      </c>
      <c r="K432" s="3">
        <f t="shared" si="672"/>
        <v>1.0229456410256392</v>
      </c>
      <c r="L432" s="3">
        <f t="shared" si="673"/>
        <v>1.1043302564102575</v>
      </c>
      <c r="M432" s="5">
        <f t="shared" si="674"/>
        <v>0.11916146015997625</v>
      </c>
      <c r="N432" s="5">
        <f t="shared" si="675"/>
        <v>0.12189569624889805</v>
      </c>
      <c r="O432" s="5">
        <f t="shared" si="676"/>
        <v>0.13159360585268728</v>
      </c>
      <c r="P432" s="5">
        <f t="shared" si="677"/>
        <v>0.13461310549385247</v>
      </c>
      <c r="Q432" s="5">
        <f t="shared" si="678"/>
        <v>6.234633556879781E-2</v>
      </c>
      <c r="R432" s="5">
        <f t="shared" si="679"/>
        <v>7.266140024662425E-2</v>
      </c>
      <c r="S432" s="5">
        <f t="shared" si="680"/>
        <v>3.8017090732128757E-2</v>
      </c>
      <c r="T432" s="5">
        <f t="shared" si="681"/>
        <v>6.8850944744930448E-2</v>
      </c>
      <c r="U432" s="5">
        <f t="shared" si="682"/>
        <v>7.4328662653103561E-2</v>
      </c>
      <c r="V432" s="5">
        <f t="shared" si="683"/>
        <v>4.7718622357923726E-3</v>
      </c>
      <c r="W432" s="5">
        <f t="shared" si="684"/>
        <v>2.12589707346745E-2</v>
      </c>
      <c r="X432" s="5">
        <f t="shared" si="685"/>
        <v>2.3476924602441256E-2</v>
      </c>
      <c r="Y432" s="5">
        <f t="shared" si="686"/>
        <v>1.2963139082969116E-2</v>
      </c>
      <c r="Z432" s="5">
        <f t="shared" si="687"/>
        <v>2.6747394255160973E-2</v>
      </c>
      <c r="AA432" s="5">
        <f t="shared" si="688"/>
        <v>2.7361130362111134E-2</v>
      </c>
      <c r="AB432" s="5">
        <f t="shared" si="689"/>
        <v>1.3994474518727927E-2</v>
      </c>
      <c r="AC432" s="5">
        <f t="shared" si="690"/>
        <v>3.3691429767145157E-4</v>
      </c>
      <c r="AD432" s="5">
        <f t="shared" si="691"/>
        <v>5.4366928614317271E-3</v>
      </c>
      <c r="AE432" s="5">
        <f t="shared" si="692"/>
        <v>6.0039044216887161E-3</v>
      </c>
      <c r="AF432" s="5">
        <f t="shared" si="693"/>
        <v>3.3151466547330891E-3</v>
      </c>
      <c r="AG432" s="5">
        <f t="shared" si="694"/>
        <v>1.2203389184196668E-3</v>
      </c>
      <c r="AH432" s="5">
        <f t="shared" si="695"/>
        <v>7.3844891890270364E-3</v>
      </c>
      <c r="AI432" s="5">
        <f t="shared" si="696"/>
        <v>7.5539310271161633E-3</v>
      </c>
      <c r="AJ432" s="5">
        <f t="shared" si="697"/>
        <v>3.8636304083984043E-3</v>
      </c>
      <c r="AK432" s="5">
        <f t="shared" si="698"/>
        <v>1.317427961601753E-3</v>
      </c>
      <c r="AL432" s="5">
        <f t="shared" si="699"/>
        <v>1.5224076587832037E-5</v>
      </c>
      <c r="AM432" s="5">
        <f t="shared" si="700"/>
        <v>1.1122882528393592E-3</v>
      </c>
      <c r="AN432" s="5">
        <f t="shared" si="701"/>
        <v>1.2283335714602069E-3</v>
      </c>
      <c r="AO432" s="5">
        <f t="shared" si="702"/>
        <v>6.7824296396398883E-4</v>
      </c>
      <c r="AP432" s="5">
        <f t="shared" si="703"/>
        <v>2.496680754342683E-4</v>
      </c>
      <c r="AQ432" s="5">
        <f t="shared" si="704"/>
        <v>6.8929002440445216E-5</v>
      </c>
      <c r="AR432" s="5">
        <f t="shared" si="705"/>
        <v>1.6309829679154017E-3</v>
      </c>
      <c r="AS432" s="5">
        <f t="shared" si="706"/>
        <v>1.6684069176161197E-3</v>
      </c>
      <c r="AT432" s="5">
        <f t="shared" si="707"/>
        <v>8.5334479191621622E-4</v>
      </c>
      <c r="AU432" s="5">
        <f t="shared" si="708"/>
        <v>2.9097511172754162E-4</v>
      </c>
      <c r="AV432" s="5">
        <f t="shared" si="709"/>
        <v>7.4412930547159244E-5</v>
      </c>
      <c r="AW432" s="5">
        <f t="shared" si="710"/>
        <v>4.7772721916153474E-7</v>
      </c>
      <c r="AX432" s="5">
        <f t="shared" si="711"/>
        <v>1.8963506996767435E-4</v>
      </c>
      <c r="AY432" s="5">
        <f t="shared" si="712"/>
        <v>2.0941974544177899E-4</v>
      </c>
      <c r="AZ432" s="5">
        <f t="shared" si="713"/>
        <v>1.1563428059054532E-4</v>
      </c>
      <c r="BA432" s="5">
        <f t="shared" si="714"/>
        <v>4.2566144911457527E-5</v>
      </c>
      <c r="BB432" s="5">
        <f t="shared" si="715"/>
        <v>1.1751770431116512E-5</v>
      </c>
      <c r="BC432" s="5">
        <f t="shared" si="716"/>
        <v>2.5955671306938777E-6</v>
      </c>
      <c r="BD432" s="5">
        <f t="shared" si="717"/>
        <v>3.0019063985979659E-4</v>
      </c>
      <c r="BE432" s="5">
        <f t="shared" si="718"/>
        <v>3.070787065212764E-4</v>
      </c>
      <c r="BF432" s="5">
        <f t="shared" si="719"/>
        <v>1.5706241214386561E-4</v>
      </c>
      <c r="BG432" s="5">
        <f t="shared" si="720"/>
        <v>5.3555436623846593E-5</v>
      </c>
      <c r="BH432" s="5">
        <f t="shared" si="721"/>
        <v>1.3696075111897185E-5</v>
      </c>
      <c r="BI432" s="5">
        <f t="shared" si="722"/>
        <v>2.8020680669749944E-6</v>
      </c>
      <c r="BJ432" s="8">
        <f t="shared" si="723"/>
        <v>0.33067715828359573</v>
      </c>
      <c r="BK432" s="8">
        <f t="shared" si="724"/>
        <v>0.29712507674145089</v>
      </c>
      <c r="BL432" s="8">
        <f t="shared" si="725"/>
        <v>0.34541126027744762</v>
      </c>
      <c r="BM432" s="8">
        <f t="shared" si="726"/>
        <v>0.35748034396859663</v>
      </c>
      <c r="BN432" s="8">
        <f t="shared" si="727"/>
        <v>0.64227160357083601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1.5025641025640999</v>
      </c>
      <c r="F433">
        <f>VLOOKUP(B433,home!$B$2:$E$405,3,FALSE)</f>
        <v>1.1599999999999999</v>
      </c>
      <c r="G433">
        <f>VLOOKUP(C433,away!$B$2:$E$405,4,FALSE)</f>
        <v>1.1100000000000001</v>
      </c>
      <c r="H433">
        <f>VLOOKUP(A433,away!$A$2:$E$405,3,FALSE)</f>
        <v>1.3487179487179499</v>
      </c>
      <c r="I433">
        <f>VLOOKUP(C433,away!$B$2:$E$405,3,FALSE)</f>
        <v>1.18</v>
      </c>
      <c r="J433">
        <f>VLOOKUP(B433,home!$B$2:$E$405,4,FALSE)</f>
        <v>1.1599999999999999</v>
      </c>
      <c r="K433" s="3">
        <f t="shared" si="672"/>
        <v>1.9347015384615351</v>
      </c>
      <c r="L433" s="3">
        <f t="shared" si="673"/>
        <v>1.8461251282051296</v>
      </c>
      <c r="M433" s="5">
        <f t="shared" si="674"/>
        <v>2.2803832462959941E-2</v>
      </c>
      <c r="N433" s="5">
        <f t="shared" si="675"/>
        <v>4.4118609748907689E-2</v>
      </c>
      <c r="O433" s="5">
        <f t="shared" si="676"/>
        <v>4.2098728129250217E-2</v>
      </c>
      <c r="P433" s="5">
        <f t="shared" si="677"/>
        <v>8.1448474078934296E-2</v>
      </c>
      <c r="Q433" s="5">
        <f t="shared" si="678"/>
        <v>4.2678171077997901E-2</v>
      </c>
      <c r="R433" s="5">
        <f t="shared" si="679"/>
        <v>3.8859759932442492E-2</v>
      </c>
      <c r="S433" s="5">
        <f t="shared" si="680"/>
        <v>7.2727401639199718E-2</v>
      </c>
      <c r="T433" s="5">
        <f t="shared" si="681"/>
        <v>7.8789244052929336E-2</v>
      </c>
      <c r="U433" s="5">
        <f t="shared" si="682"/>
        <v>7.5182037325542392E-2</v>
      </c>
      <c r="V433" s="5">
        <f t="shared" si="683"/>
        <v>2.8862282478468618E-2</v>
      </c>
      <c r="W433" s="5">
        <f t="shared" si="684"/>
        <v>2.7523174414442377E-2</v>
      </c>
      <c r="X433" s="5">
        <f t="shared" si="685"/>
        <v>5.081122389447458E-2</v>
      </c>
      <c r="Y433" s="5">
        <f t="shared" si="686"/>
        <v>4.6901938613223226E-2</v>
      </c>
      <c r="Z433" s="5">
        <f t="shared" si="687"/>
        <v>2.3913326429100316E-2</v>
      </c>
      <c r="AA433" s="5">
        <f t="shared" si="688"/>
        <v>4.6265149432113267E-2</v>
      </c>
      <c r="AB433" s="5">
        <f t="shared" si="689"/>
        <v>4.475462789173118E-2</v>
      </c>
      <c r="AC433" s="5">
        <f t="shared" si="690"/>
        <v>6.4429654262194609E-3</v>
      </c>
      <c r="AD433" s="5">
        <f t="shared" si="691"/>
        <v>1.3312281970741711E-2</v>
      </c>
      <c r="AE433" s="5">
        <f t="shared" si="692"/>
        <v>2.4576138259938381E-2</v>
      </c>
      <c r="AF433" s="5">
        <f t="shared" si="693"/>
        <v>2.2685313197957871E-2</v>
      </c>
      <c r="AG433" s="5">
        <f t="shared" si="694"/>
        <v>1.3959975578651165E-2</v>
      </c>
      <c r="AH433" s="5">
        <f t="shared" si="695"/>
        <v>1.1036748204933475E-2</v>
      </c>
      <c r="AI433" s="5">
        <f t="shared" si="696"/>
        <v>2.1352813731697382E-2</v>
      </c>
      <c r="AJ433" s="5">
        <f t="shared" si="697"/>
        <v>2.0655660788598759E-2</v>
      </c>
      <c r="AK433" s="5">
        <f t="shared" si="698"/>
        <v>1.3320846235213877E-2</v>
      </c>
      <c r="AL433" s="5">
        <f t="shared" si="699"/>
        <v>9.2049387463494887E-4</v>
      </c>
      <c r="AM433" s="5">
        <f t="shared" si="700"/>
        <v>5.151058481845547E-3</v>
      </c>
      <c r="AN433" s="5">
        <f t="shared" si="701"/>
        <v>9.5094985001892302E-3</v>
      </c>
      <c r="AO433" s="5">
        <f t="shared" si="702"/>
        <v>8.7778620689141686E-3</v>
      </c>
      <c r="AP433" s="5">
        <f t="shared" si="703"/>
        <v>5.4016772457803706E-3</v>
      </c>
      <c r="AQ433" s="5">
        <f t="shared" si="704"/>
        <v>2.4930430244722531E-3</v>
      </c>
      <c r="AR433" s="5">
        <f t="shared" si="705"/>
        <v>4.0750436389601118E-3</v>
      </c>
      <c r="AS433" s="5">
        <f t="shared" si="706"/>
        <v>7.8839931975940199E-3</v>
      </c>
      <c r="AT433" s="5">
        <f t="shared" si="707"/>
        <v>7.6265868843027138E-3</v>
      </c>
      <c r="AU433" s="5">
        <f t="shared" si="708"/>
        <v>4.9183897927570098E-3</v>
      </c>
      <c r="AV433" s="5">
        <f t="shared" si="709"/>
        <v>2.3789040747001248E-3</v>
      </c>
      <c r="AW433" s="5">
        <f t="shared" si="710"/>
        <v>9.1325805785058426E-5</v>
      </c>
      <c r="AX433" s="5">
        <f t="shared" si="711"/>
        <v>1.6609601282553193E-3</v>
      </c>
      <c r="AY433" s="5">
        <f t="shared" si="712"/>
        <v>3.0663402297189603E-3</v>
      </c>
      <c r="AZ433" s="5">
        <f t="shared" si="713"/>
        <v>2.830423874855232E-3</v>
      </c>
      <c r="BA433" s="5">
        <f t="shared" si="714"/>
        <v>1.7417722129473249E-3</v>
      </c>
      <c r="BB433" s="5">
        <f t="shared" si="715"/>
        <v>8.0388236248287749E-4</v>
      </c>
      <c r="BC433" s="5">
        <f t="shared" si="716"/>
        <v>2.9681348590010909E-4</v>
      </c>
      <c r="BD433" s="5">
        <f t="shared" si="717"/>
        <v>1.2538400767361229E-3</v>
      </c>
      <c r="BE433" s="5">
        <f t="shared" si="718"/>
        <v>2.4258063254461058E-3</v>
      </c>
      <c r="BF433" s="5">
        <f t="shared" si="719"/>
        <v>2.3466056149251523E-3</v>
      </c>
      <c r="BG433" s="5">
        <f t="shared" si="720"/>
        <v>1.5133271644527232E-3</v>
      </c>
      <c r="BH433" s="5">
        <f t="shared" si="721"/>
        <v>7.3195909831557922E-4</v>
      </c>
      <c r="BI433" s="5">
        <f t="shared" si="722"/>
        <v>2.8322447872041373E-4</v>
      </c>
      <c r="BJ433" s="8">
        <f t="shared" si="723"/>
        <v>0.40708940242462555</v>
      </c>
      <c r="BK433" s="8">
        <f t="shared" si="724"/>
        <v>0.21627179019013595</v>
      </c>
      <c r="BL433" s="8">
        <f t="shared" si="725"/>
        <v>0.34896405201843322</v>
      </c>
      <c r="BM433" s="8">
        <f t="shared" si="726"/>
        <v>0.72125598120786871</v>
      </c>
      <c r="BN433" s="8">
        <f t="shared" si="727"/>
        <v>0.27200757543049253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1.5025641025640999</v>
      </c>
      <c r="F434">
        <f>VLOOKUP(B434,home!$B$2:$E$405,3,FALSE)</f>
        <v>0.59</v>
      </c>
      <c r="G434">
        <f>VLOOKUP(C434,away!$B$2:$E$405,4,FALSE)</f>
        <v>0.96</v>
      </c>
      <c r="H434">
        <f>VLOOKUP(A434,away!$A$2:$E$405,3,FALSE)</f>
        <v>1.3487179487179499</v>
      </c>
      <c r="I434">
        <f>VLOOKUP(C434,away!$B$2:$E$405,3,FALSE)</f>
        <v>1.41</v>
      </c>
      <c r="J434">
        <f>VLOOKUP(B434,home!$B$2:$E$405,4,FALSE)</f>
        <v>0.59</v>
      </c>
      <c r="K434" s="3">
        <f t="shared" si="672"/>
        <v>0.85105230769230611</v>
      </c>
      <c r="L434" s="3">
        <f t="shared" si="673"/>
        <v>1.1219984615384624</v>
      </c>
      <c r="M434" s="5">
        <f t="shared" si="674"/>
        <v>0.13903205384556575</v>
      </c>
      <c r="N434" s="5">
        <f t="shared" si="675"/>
        <v>0.11832355026846969</v>
      </c>
      <c r="O434" s="5">
        <f t="shared" si="676"/>
        <v>0.15599375051925743</v>
      </c>
      <c r="P434" s="5">
        <f t="shared" si="677"/>
        <v>0.13275884136499191</v>
      </c>
      <c r="Q434" s="5">
        <f t="shared" si="678"/>
        <v>5.034976525516386E-2</v>
      </c>
      <c r="R434" s="5">
        <f t="shared" si="679"/>
        <v>8.7512374046110813E-2</v>
      </c>
      <c r="S434" s="5">
        <f t="shared" si="680"/>
        <v>3.1692170030359547E-2</v>
      </c>
      <c r="T434" s="5">
        <f t="shared" si="681"/>
        <v>5.6492359155116571E-2</v>
      </c>
      <c r="U434" s="5">
        <f t="shared" si="682"/>
        <v>7.4477607883574881E-2</v>
      </c>
      <c r="V434" s="5">
        <f t="shared" si="683"/>
        <v>3.3624666296548757E-3</v>
      </c>
      <c r="W434" s="5">
        <f t="shared" si="684"/>
        <v>1.4283427970724365E-2</v>
      </c>
      <c r="X434" s="5">
        <f t="shared" si="685"/>
        <v>1.6025984208648179E-2</v>
      </c>
      <c r="Y434" s="5">
        <f t="shared" si="686"/>
        <v>8.990564813371479E-3</v>
      </c>
      <c r="Z434" s="5">
        <f t="shared" si="687"/>
        <v>3.2729583015104917E-2</v>
      </c>
      <c r="AA434" s="5">
        <f t="shared" si="688"/>
        <v>2.7854587154811948E-2</v>
      </c>
      <c r="AB434" s="5">
        <f t="shared" si="689"/>
        <v>1.1852855338959587E-2</v>
      </c>
      <c r="AC434" s="5">
        <f t="shared" si="690"/>
        <v>2.0067187814530921E-4</v>
      </c>
      <c r="AD434" s="5">
        <f t="shared" si="691"/>
        <v>3.0389860840604505E-3</v>
      </c>
      <c r="AE434" s="5">
        <f t="shared" si="692"/>
        <v>3.4097377109526214E-3</v>
      </c>
      <c r="AF434" s="5">
        <f t="shared" si="693"/>
        <v>1.9128602329692606E-3</v>
      </c>
      <c r="AG434" s="5">
        <f t="shared" si="694"/>
        <v>7.1540874617653804E-4</v>
      </c>
      <c r="AH434" s="5">
        <f t="shared" si="695"/>
        <v>9.1806354474357858E-3</v>
      </c>
      <c r="AI434" s="5">
        <f t="shared" si="696"/>
        <v>7.813200983622013E-3</v>
      </c>
      <c r="AJ434" s="5">
        <f t="shared" si="697"/>
        <v>3.324721363787655E-3</v>
      </c>
      <c r="AK434" s="5">
        <f t="shared" si="698"/>
        <v>9.4317059636179828E-4</v>
      </c>
      <c r="AL434" s="5">
        <f t="shared" si="699"/>
        <v>7.6646975428271779E-6</v>
      </c>
      <c r="AM434" s="5">
        <f t="shared" si="700"/>
        <v>5.1726722397689028E-4</v>
      </c>
      <c r="AN434" s="5">
        <f t="shared" si="701"/>
        <v>5.8037302950634216E-4</v>
      </c>
      <c r="AO434" s="5">
        <f t="shared" si="702"/>
        <v>3.2558882311226642E-4</v>
      </c>
      <c r="AP434" s="5">
        <f t="shared" si="703"/>
        <v>1.2177005287536043E-4</v>
      </c>
      <c r="AQ434" s="5">
        <f t="shared" si="704"/>
        <v>3.4156452996902945E-5</v>
      </c>
      <c r="AR434" s="5">
        <f t="shared" si="705"/>
        <v>2.0601317695936841E-3</v>
      </c>
      <c r="AS434" s="5">
        <f t="shared" si="706"/>
        <v>1.7532798966629392E-3</v>
      </c>
      <c r="AT434" s="5">
        <f t="shared" si="707"/>
        <v>7.4606645104276117E-4</v>
      </c>
      <c r="AU434" s="5">
        <f t="shared" si="708"/>
        <v>2.1164719161725025E-4</v>
      </c>
      <c r="AV434" s="5">
        <f t="shared" si="709"/>
        <v>4.5030707710614125E-5</v>
      </c>
      <c r="AW434" s="5">
        <f t="shared" si="710"/>
        <v>2.0330171213793115E-7</v>
      </c>
      <c r="AX434" s="5">
        <f t="shared" si="711"/>
        <v>7.3370244109854222E-5</v>
      </c>
      <c r="AY434" s="5">
        <f t="shared" si="712"/>
        <v>8.232130101395786E-5</v>
      </c>
      <c r="AZ434" s="5">
        <f t="shared" si="713"/>
        <v>4.6182186544752714E-5</v>
      </c>
      <c r="BA434" s="5">
        <f t="shared" si="714"/>
        <v>1.7272114084564932E-5</v>
      </c>
      <c r="BB434" s="5">
        <f t="shared" si="715"/>
        <v>4.8448213575996706E-6</v>
      </c>
      <c r="BC434" s="5">
        <f t="shared" si="716"/>
        <v>1.0871764219311025E-6</v>
      </c>
      <c r="BD434" s="5">
        <f t="shared" si="717"/>
        <v>3.8524411267510381E-4</v>
      </c>
      <c r="BE434" s="5">
        <f t="shared" si="718"/>
        <v>3.2786289111702191E-4</v>
      </c>
      <c r="BF434" s="5">
        <f t="shared" si="719"/>
        <v>1.3951423504590638E-4</v>
      </c>
      <c r="BG434" s="5">
        <f t="shared" si="720"/>
        <v>3.9577970563915143E-5</v>
      </c>
      <c r="BH434" s="5">
        <f t="shared" si="721"/>
        <v>8.4207307955495352E-6</v>
      </c>
      <c r="BI434" s="5">
        <f t="shared" si="722"/>
        <v>1.4332964752016204E-6</v>
      </c>
      <c r="BJ434" s="8">
        <f t="shared" si="723"/>
        <v>0.27534687787165346</v>
      </c>
      <c r="BK434" s="8">
        <f t="shared" si="724"/>
        <v>0.30713618974727419</v>
      </c>
      <c r="BL434" s="8">
        <f t="shared" si="725"/>
        <v>0.38467111258722186</v>
      </c>
      <c r="BM434" s="8">
        <f t="shared" si="726"/>
        <v>0.31583130992239317</v>
      </c>
      <c r="BN434" s="8">
        <f t="shared" si="727"/>
        <v>0.68397033529955953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1.5025641025640999</v>
      </c>
      <c r="F435">
        <f>VLOOKUP(B435,home!$B$2:$E$405,3,FALSE)</f>
        <v>0.81</v>
      </c>
      <c r="G435">
        <f>VLOOKUP(C435,away!$B$2:$E$405,4,FALSE)</f>
        <v>0.75</v>
      </c>
      <c r="H435">
        <f>VLOOKUP(A435,away!$A$2:$E$405,3,FALSE)</f>
        <v>1.3487179487179499</v>
      </c>
      <c r="I435">
        <f>VLOOKUP(C435,away!$B$2:$E$405,3,FALSE)</f>
        <v>0.92</v>
      </c>
      <c r="J435">
        <f>VLOOKUP(B435,home!$B$2:$E$405,4,FALSE)</f>
        <v>0.81</v>
      </c>
      <c r="K435" s="3">
        <f t="shared" si="672"/>
        <v>0.91280769230769065</v>
      </c>
      <c r="L435" s="3">
        <f t="shared" si="673"/>
        <v>1.0050646153846166</v>
      </c>
      <c r="M435" s="5">
        <f t="shared" si="674"/>
        <v>0.14691922872173682</v>
      </c>
      <c r="N435" s="5">
        <f t="shared" si="675"/>
        <v>0.13410900212511434</v>
      </c>
      <c r="O435" s="5">
        <f t="shared" si="676"/>
        <v>0.14766331810781694</v>
      </c>
      <c r="P435" s="5">
        <f t="shared" si="677"/>
        <v>0.13478821264049279</v>
      </c>
      <c r="Q435" s="5">
        <f t="shared" si="678"/>
        <v>6.1207864373756402E-2</v>
      </c>
      <c r="R435" s="5">
        <f t="shared" si="679"/>
        <v>7.4205588010224643E-2</v>
      </c>
      <c r="S435" s="5">
        <f t="shared" si="680"/>
        <v>3.0914711479374156E-2</v>
      </c>
      <c r="T435" s="5">
        <f t="shared" si="681"/>
        <v>6.1517858665323256E-2</v>
      </c>
      <c r="U435" s="5">
        <f t="shared" si="682"/>
        <v>6.7735431547948394E-2</v>
      </c>
      <c r="V435" s="5">
        <f t="shared" si="683"/>
        <v>3.151345085516719E-3</v>
      </c>
      <c r="W435" s="5">
        <f t="shared" si="684"/>
        <v>1.8623669810030233E-2</v>
      </c>
      <c r="X435" s="5">
        <f t="shared" si="685"/>
        <v>1.8717991534668136E-2</v>
      </c>
      <c r="Y435" s="5">
        <f t="shared" si="686"/>
        <v>9.4063954812818682E-3</v>
      </c>
      <c r="Z435" s="5">
        <f t="shared" si="687"/>
        <v>2.4860470257628588E-2</v>
      </c>
      <c r="AA435" s="5">
        <f t="shared" si="688"/>
        <v>2.2692828485549928E-2</v>
      </c>
      <c r="AB435" s="5">
        <f t="shared" si="689"/>
        <v>1.0357094200914527E-2</v>
      </c>
      <c r="AC435" s="5">
        <f t="shared" si="690"/>
        <v>1.8069629788500035E-4</v>
      </c>
      <c r="AD435" s="5">
        <f t="shared" si="691"/>
        <v>4.2499572653985265E-3</v>
      </c>
      <c r="AE435" s="5">
        <f t="shared" si="692"/>
        <v>4.2714816643488265E-3</v>
      </c>
      <c r="AF435" s="5">
        <f t="shared" si="693"/>
        <v>2.1465575380505975E-3</v>
      </c>
      <c r="AG435" s="5">
        <f t="shared" si="694"/>
        <v>7.1914300879392446E-4</v>
      </c>
      <c r="AH435" s="5">
        <f t="shared" si="695"/>
        <v>6.2465947444410421E-3</v>
      </c>
      <c r="AI435" s="5">
        <f t="shared" si="696"/>
        <v>5.7019397334545753E-3</v>
      </c>
      <c r="AJ435" s="5">
        <f t="shared" si="697"/>
        <v>2.6023872248860996E-3</v>
      </c>
      <c r="AK435" s="5">
        <f t="shared" si="698"/>
        <v>7.9182635907976541E-4</v>
      </c>
      <c r="AL435" s="5">
        <f t="shared" si="699"/>
        <v>6.6310533303445864E-6</v>
      </c>
      <c r="AM435" s="5">
        <f t="shared" si="700"/>
        <v>7.7587873676694663E-4</v>
      </c>
      <c r="AN435" s="5">
        <f t="shared" si="701"/>
        <v>7.7980826415377351E-4</v>
      </c>
      <c r="AO435" s="5">
        <f t="shared" si="702"/>
        <v>3.9187884654272884E-4</v>
      </c>
      <c r="AP435" s="5">
        <f t="shared" si="703"/>
        <v>1.3128785405927833E-4</v>
      </c>
      <c r="AQ435" s="5">
        <f t="shared" si="704"/>
        <v>3.2988194136190051E-5</v>
      </c>
      <c r="AR435" s="5">
        <f t="shared" si="705"/>
        <v>1.255646268857041E-3</v>
      </c>
      <c r="AS435" s="5">
        <f t="shared" si="706"/>
        <v>1.1461635730301576E-3</v>
      </c>
      <c r="AT435" s="5">
        <f t="shared" si="707"/>
        <v>5.2311346305239771E-4</v>
      </c>
      <c r="AU435" s="5">
        <f t="shared" si="708"/>
        <v>1.5916733100798119E-4</v>
      </c>
      <c r="AV435" s="5">
        <f t="shared" si="709"/>
        <v>3.6322291027042413E-5</v>
      </c>
      <c r="AW435" s="5">
        <f t="shared" si="710"/>
        <v>1.6898699942843276E-7</v>
      </c>
      <c r="AX435" s="5">
        <f t="shared" si="711"/>
        <v>1.180380132031404E-4</v>
      </c>
      <c r="AY435" s="5">
        <f t="shared" si="712"/>
        <v>1.186358303407786E-4</v>
      </c>
      <c r="AZ435" s="5">
        <f t="shared" si="713"/>
        <v>5.9618337596144627E-5</v>
      </c>
      <c r="BA435" s="5">
        <f t="shared" si="714"/>
        <v>1.9973427181979779E-5</v>
      </c>
      <c r="BB435" s="5">
        <f t="shared" si="715"/>
        <v>5.0186462271422869E-6</v>
      </c>
      <c r="BC435" s="5">
        <f t="shared" si="716"/>
        <v>1.0088127480068441E-6</v>
      </c>
      <c r="BD435" s="5">
        <f t="shared" si="717"/>
        <v>2.1033427237798839E-4</v>
      </c>
      <c r="BE435" s="5">
        <f t="shared" si="718"/>
        <v>1.9199474178256879E-4</v>
      </c>
      <c r="BF435" s="5">
        <f t="shared" si="719"/>
        <v>8.7627138590878784E-5</v>
      </c>
      <c r="BG435" s="5">
        <f t="shared" si="720"/>
        <v>2.6662242053555418E-5</v>
      </c>
      <c r="BH435" s="5">
        <f t="shared" si="721"/>
        <v>6.0843749101637463E-6</v>
      </c>
      <c r="BI435" s="5">
        <f t="shared" si="722"/>
        <v>1.1107728441762766E-6</v>
      </c>
      <c r="BJ435" s="8">
        <f t="shared" si="723"/>
        <v>0.31740405642972219</v>
      </c>
      <c r="BK435" s="8">
        <f t="shared" si="724"/>
        <v>0.31607946110867652</v>
      </c>
      <c r="BL435" s="8">
        <f t="shared" si="725"/>
        <v>0.3416412348838499</v>
      </c>
      <c r="BM435" s="8">
        <f t="shared" si="726"/>
        <v>0.30097354185739394</v>
      </c>
      <c r="BN435" s="8">
        <f t="shared" si="727"/>
        <v>0.69889321397914195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1.61006289308176</v>
      </c>
      <c r="F436">
        <f>VLOOKUP(B436,home!$B$2:$E$405,3,FALSE)</f>
        <v>1.01</v>
      </c>
      <c r="G436">
        <f>VLOOKUP(C436,away!$B$2:$E$405,4,FALSE)</f>
        <v>1.0900000000000001</v>
      </c>
      <c r="H436">
        <f>VLOOKUP(A436,away!$A$2:$E$405,3,FALSE)</f>
        <v>1.22012578616352</v>
      </c>
      <c r="I436">
        <f>VLOOKUP(C436,away!$B$2:$E$405,3,FALSE)</f>
        <v>0.93</v>
      </c>
      <c r="J436">
        <f>VLOOKUP(B436,home!$B$2:$E$405,4,FALSE)</f>
        <v>1.01</v>
      </c>
      <c r="K436" s="3">
        <f t="shared" si="672"/>
        <v>1.7725182389937097</v>
      </c>
      <c r="L436" s="3">
        <f t="shared" si="673"/>
        <v>1.1460641509433944</v>
      </c>
      <c r="M436" s="5">
        <f t="shared" si="674"/>
        <v>5.4010198456881597E-2</v>
      </c>
      <c r="N436" s="5">
        <f t="shared" si="675"/>
        <v>9.5734061856492553E-2</v>
      </c>
      <c r="O436" s="5">
        <f t="shared" si="676"/>
        <v>6.1899152236770241E-2</v>
      </c>
      <c r="P436" s="5">
        <f t="shared" si="677"/>
        <v>0.10971737631792354</v>
      </c>
      <c r="Q436" s="5">
        <f t="shared" si="678"/>
        <v>8.4845185366792544E-2</v>
      </c>
      <c r="R436" s="5">
        <f t="shared" si="679"/>
        <v>3.5470199676175006E-2</v>
      </c>
      <c r="S436" s="5">
        <f t="shared" si="680"/>
        <v>5.5720507469062396E-2</v>
      </c>
      <c r="T436" s="5">
        <f t="shared" si="681"/>
        <v>9.7238025329028019E-2</v>
      </c>
      <c r="U436" s="5">
        <f t="shared" si="682"/>
        <v>6.2871575866768975E-2</v>
      </c>
      <c r="V436" s="5">
        <f t="shared" si="683"/>
        <v>1.2576859065051151E-2</v>
      </c>
      <c r="W436" s="5">
        <f t="shared" si="684"/>
        <v>5.0129879517813988E-2</v>
      </c>
      <c r="X436" s="5">
        <f t="shared" si="685"/>
        <v>5.7452057806478156E-2</v>
      </c>
      <c r="Y436" s="5">
        <f t="shared" si="686"/>
        <v>3.2921871924966102E-2</v>
      </c>
      <c r="Z436" s="5">
        <f t="shared" si="687"/>
        <v>1.3550374758556057E-2</v>
      </c>
      <c r="AA436" s="5">
        <f t="shared" si="688"/>
        <v>2.4018286404740598E-2</v>
      </c>
      <c r="AB436" s="5">
        <f t="shared" si="689"/>
        <v>2.1286425360888688E-2</v>
      </c>
      <c r="AC436" s="5">
        <f t="shared" si="690"/>
        <v>1.5968048840342304E-3</v>
      </c>
      <c r="AD436" s="5">
        <f t="shared" si="691"/>
        <v>2.2214031440970623E-2</v>
      </c>
      <c r="AE436" s="5">
        <f t="shared" si="692"/>
        <v>2.545870508242587E-2</v>
      </c>
      <c r="AF436" s="5">
        <f t="shared" si="693"/>
        <v>1.4588654612204344E-2</v>
      </c>
      <c r="AG436" s="5">
        <f t="shared" si="694"/>
        <v>5.5731780205141353E-3</v>
      </c>
      <c r="AH436" s="5">
        <f t="shared" si="695"/>
        <v>3.8823996856573386E-3</v>
      </c>
      <c r="AI436" s="5">
        <f t="shared" si="696"/>
        <v>6.8816242538910777E-3</v>
      </c>
      <c r="AJ436" s="5">
        <f t="shared" si="697"/>
        <v>6.0989022519617091E-3</v>
      </c>
      <c r="AK436" s="5">
        <f t="shared" si="698"/>
        <v>3.6034718264806461E-3</v>
      </c>
      <c r="AL436" s="5">
        <f t="shared" si="699"/>
        <v>1.2975123022941547E-4</v>
      </c>
      <c r="AM436" s="5">
        <f t="shared" si="700"/>
        <v>7.87495517814003E-3</v>
      </c>
      <c r="AN436" s="5">
        <f t="shared" si="701"/>
        <v>9.0252038199523429E-3</v>
      </c>
      <c r="AO436" s="5">
        <f t="shared" si="702"/>
        <v>5.1717312765023815E-3</v>
      </c>
      <c r="AP436" s="5">
        <f t="shared" si="703"/>
        <v>1.975711938104033E-3</v>
      </c>
      <c r="AQ436" s="5">
        <f t="shared" si="704"/>
        <v>5.6607315621298184E-4</v>
      </c>
      <c r="AR436" s="5">
        <f t="shared" si="705"/>
        <v>8.8989581987315432E-4</v>
      </c>
      <c r="AS436" s="5">
        <f t="shared" si="706"/>
        <v>1.5773565715294271E-3</v>
      </c>
      <c r="AT436" s="5">
        <f t="shared" si="707"/>
        <v>1.397946646216248E-3</v>
      </c>
      <c r="AU436" s="5">
        <f t="shared" si="708"/>
        <v>8.2596197585279544E-4</v>
      </c>
      <c r="AV436" s="5">
        <f t="shared" si="709"/>
        <v>3.6600816672859054E-4</v>
      </c>
      <c r="AW436" s="5">
        <f t="shared" si="710"/>
        <v>7.3216442663341712E-6</v>
      </c>
      <c r="AX436" s="5">
        <f t="shared" si="711"/>
        <v>2.3264169474185256E-3</v>
      </c>
      <c r="AY436" s="5">
        <f t="shared" si="712"/>
        <v>2.6662230635835361E-3</v>
      </c>
      <c r="AZ436" s="5">
        <f t="shared" si="713"/>
        <v>1.5278313357957808E-3</v>
      </c>
      <c r="BA436" s="5">
        <f t="shared" si="714"/>
        <v>5.8366424088116789E-4</v>
      </c>
      <c r="BB436" s="5">
        <f t="shared" si="715"/>
        <v>1.6722916566537415E-4</v>
      </c>
      <c r="BC436" s="5">
        <f t="shared" si="716"/>
        <v>3.8331070352251791E-5</v>
      </c>
      <c r="BD436" s="5">
        <f t="shared" si="717"/>
        <v>1.699796162051673E-4</v>
      </c>
      <c r="BE436" s="5">
        <f t="shared" si="718"/>
        <v>3.0129196998080978E-4</v>
      </c>
      <c r="BF436" s="5">
        <f t="shared" si="719"/>
        <v>2.6702275602666538E-4</v>
      </c>
      <c r="BG436" s="5">
        <f t="shared" si="720"/>
        <v>1.5776756842787729E-4</v>
      </c>
      <c r="BH436" s="5">
        <f t="shared" si="721"/>
        <v>6.9911473140025167E-5</v>
      </c>
      <c r="BI436" s="5">
        <f t="shared" si="722"/>
        <v>2.4783872251122689E-5</v>
      </c>
      <c r="BJ436" s="8">
        <f t="shared" si="723"/>
        <v>0.51807902215029478</v>
      </c>
      <c r="BK436" s="8">
        <f t="shared" si="724"/>
        <v>0.23641772048676588</v>
      </c>
      <c r="BL436" s="8">
        <f t="shared" si="725"/>
        <v>0.23205996399956619</v>
      </c>
      <c r="BM436" s="8">
        <f t="shared" si="726"/>
        <v>0.55577200606483046</v>
      </c>
      <c r="BN436" s="8">
        <f t="shared" si="727"/>
        <v>0.44167617391103547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1.61006289308176</v>
      </c>
      <c r="F437">
        <f>VLOOKUP(B437,home!$B$2:$E$405,3,FALSE)</f>
        <v>0.78</v>
      </c>
      <c r="G437">
        <f>VLOOKUP(C437,away!$B$2:$E$405,4,FALSE)</f>
        <v>0.97</v>
      </c>
      <c r="H437">
        <f>VLOOKUP(A437,away!$A$2:$E$405,3,FALSE)</f>
        <v>1.22012578616352</v>
      </c>
      <c r="I437">
        <f>VLOOKUP(C437,away!$B$2:$E$405,3,FALSE)</f>
        <v>0.83</v>
      </c>
      <c r="J437">
        <f>VLOOKUP(B437,home!$B$2:$E$405,4,FALSE)</f>
        <v>0.78</v>
      </c>
      <c r="K437" s="3">
        <f t="shared" si="672"/>
        <v>1.2181735849056596</v>
      </c>
      <c r="L437" s="3">
        <f t="shared" si="673"/>
        <v>0.78990943396226276</v>
      </c>
      <c r="M437" s="5">
        <f t="shared" si="674"/>
        <v>0.13424577477935465</v>
      </c>
      <c r="N437" s="5">
        <f t="shared" si="675"/>
        <v>0.16353465672140424</v>
      </c>
      <c r="O437" s="5">
        <f t="shared" si="676"/>
        <v>0.10604200396778544</v>
      </c>
      <c r="P437" s="5">
        <f t="shared" si="677"/>
        <v>0.12917756812401737</v>
      </c>
      <c r="Q437" s="5">
        <f t="shared" si="678"/>
        <v>9.9606799517314742E-2</v>
      </c>
      <c r="R437" s="5">
        <f t="shared" si="679"/>
        <v>4.1881789665208703E-2</v>
      </c>
      <c r="S437" s="5">
        <f t="shared" si="680"/>
        <v>3.1075175613276329E-2</v>
      </c>
      <c r="T437" s="5">
        <f t="shared" si="681"/>
        <v>7.8680350625514678E-2</v>
      </c>
      <c r="U437" s="5">
        <f t="shared" si="682"/>
        <v>5.1019289858732095E-2</v>
      </c>
      <c r="V437" s="5">
        <f t="shared" si="683"/>
        <v>3.3224431675969298E-3</v>
      </c>
      <c r="W437" s="5">
        <f t="shared" si="684"/>
        <v>4.0446124016328883E-2</v>
      </c>
      <c r="X437" s="5">
        <f t="shared" si="685"/>
        <v>3.1948774927705835E-2</v>
      </c>
      <c r="Y437" s="5">
        <f t="shared" si="686"/>
        <v>1.261831935946592E-2</v>
      </c>
      <c r="Z437" s="5">
        <f t="shared" si="687"/>
        <v>1.102760692259052E-2</v>
      </c>
      <c r="AA437" s="5">
        <f t="shared" si="688"/>
        <v>1.3433539457822564E-2</v>
      </c>
      <c r="AB437" s="5">
        <f t="shared" si="689"/>
        <v>8.1821914596536746E-3</v>
      </c>
      <c r="AC437" s="5">
        <f t="shared" si="690"/>
        <v>1.9981314557470883E-4</v>
      </c>
      <c r="AD437" s="5">
        <f t="shared" si="691"/>
        <v>1.2317599972127559E-2</v>
      </c>
      <c r="AE437" s="5">
        <f t="shared" si="692"/>
        <v>9.7297884217568652E-3</v>
      </c>
      <c r="AF437" s="5">
        <f t="shared" si="693"/>
        <v>3.8428258324012705E-3</v>
      </c>
      <c r="AG437" s="5">
        <f t="shared" si="694"/>
        <v>1.0118281260292166E-3</v>
      </c>
      <c r="AH437" s="5">
        <f t="shared" si="695"/>
        <v>2.1777026855454517E-3</v>
      </c>
      <c r="AI437" s="5">
        <f t="shared" si="696"/>
        <v>2.6528198873095855E-3</v>
      </c>
      <c r="AJ437" s="5">
        <f t="shared" si="697"/>
        <v>1.6157975561164732E-3</v>
      </c>
      <c r="AK437" s="5">
        <f t="shared" si="698"/>
        <v>6.5610730047206938E-4</v>
      </c>
      <c r="AL437" s="5">
        <f t="shared" si="699"/>
        <v>7.6907824524010612E-6</v>
      </c>
      <c r="AM437" s="5">
        <f t="shared" si="700"/>
        <v>3.0009949830960944E-3</v>
      </c>
      <c r="AN437" s="5">
        <f t="shared" si="701"/>
        <v>2.3705142484210262E-3</v>
      </c>
      <c r="AO437" s="5">
        <f t="shared" si="702"/>
        <v>9.3624578408486566E-4</v>
      </c>
      <c r="AP437" s="5">
        <f t="shared" si="703"/>
        <v>2.4651645911867711E-4</v>
      </c>
      <c r="AQ437" s="5">
        <f t="shared" si="704"/>
        <v>4.8681419171203868E-5</v>
      </c>
      <c r="AR437" s="5">
        <f t="shared" si="705"/>
        <v>3.4403757913546154E-4</v>
      </c>
      <c r="AS437" s="5">
        <f t="shared" si="706"/>
        <v>4.1909749111770976E-4</v>
      </c>
      <c r="AT437" s="5">
        <f t="shared" si="707"/>
        <v>2.5526674658991422E-4</v>
      </c>
      <c r="AU437" s="5">
        <f t="shared" si="708"/>
        <v>1.0365306926688015E-4</v>
      </c>
      <c r="AV437" s="5">
        <f t="shared" si="709"/>
        <v>3.1566857743827498E-5</v>
      </c>
      <c r="AW437" s="5">
        <f t="shared" si="710"/>
        <v>2.05567523820666E-7</v>
      </c>
      <c r="AX437" s="5">
        <f t="shared" si="711"/>
        <v>6.0928880280701134E-4</v>
      </c>
      <c r="AY437" s="5">
        <f t="shared" si="712"/>
        <v>4.8128297334483104E-4</v>
      </c>
      <c r="AZ437" s="5">
        <f t="shared" si="713"/>
        <v>1.900849805252451E-4</v>
      </c>
      <c r="BA437" s="5">
        <f t="shared" si="714"/>
        <v>5.0049973123808044E-5</v>
      </c>
      <c r="BB437" s="5">
        <f t="shared" si="715"/>
        <v>9.883736485013417E-6</v>
      </c>
      <c r="BC437" s="5">
        <f t="shared" si="716"/>
        <v>1.561451338461823E-6</v>
      </c>
      <c r="BD437" s="5">
        <f t="shared" si="717"/>
        <v>4.5293088232773255E-5</v>
      </c>
      <c r="BE437" s="5">
        <f t="shared" si="718"/>
        <v>5.5174843663965753E-5</v>
      </c>
      <c r="BF437" s="5">
        <f t="shared" si="719"/>
        <v>3.3606268551371248E-5</v>
      </c>
      <c r="BG437" s="5">
        <f t="shared" si="720"/>
        <v>1.364608954550875E-5</v>
      </c>
      <c r="BH437" s="5">
        <f t="shared" si="721"/>
        <v>4.1558264553990084E-6</v>
      </c>
      <c r="BI437" s="5">
        <f t="shared" si="722"/>
        <v>1.0125036022838373E-6</v>
      </c>
      <c r="BJ437" s="8">
        <f t="shared" si="723"/>
        <v>0.46168217233156544</v>
      </c>
      <c r="BK437" s="8">
        <f t="shared" si="724"/>
        <v>0.29850974858561719</v>
      </c>
      <c r="BL437" s="8">
        <f t="shared" si="725"/>
        <v>0.22896775220255117</v>
      </c>
      <c r="BM437" s="8">
        <f t="shared" si="726"/>
        <v>0.32521760986141818</v>
      </c>
      <c r="BN437" s="8">
        <f t="shared" si="727"/>
        <v>0.67448859277508522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1.175</v>
      </c>
      <c r="F438">
        <f>VLOOKUP(B438,home!$B$2:$E$405,3,FALSE)</f>
        <v>1.1299999999999999</v>
      </c>
      <c r="G438">
        <f>VLOOKUP(C438,away!$B$2:$E$405,4,FALSE)</f>
        <v>0.53</v>
      </c>
      <c r="H438">
        <f>VLOOKUP(A438,away!$A$2:$E$405,3,FALSE)</f>
        <v>0.99375000000000002</v>
      </c>
      <c r="I438">
        <f>VLOOKUP(C438,away!$B$2:$E$405,3,FALSE)</f>
        <v>1.49</v>
      </c>
      <c r="J438">
        <f>VLOOKUP(B438,home!$B$2:$E$405,4,FALSE)</f>
        <v>1.1299999999999999</v>
      </c>
      <c r="K438" s="3">
        <f t="shared" si="672"/>
        <v>0.70370750000000004</v>
      </c>
      <c r="L438" s="3">
        <f t="shared" si="673"/>
        <v>1.6731768749999998</v>
      </c>
      <c r="M438" s="5">
        <f t="shared" si="674"/>
        <v>9.2839380070016408E-2</v>
      </c>
      <c r="N438" s="5">
        <f t="shared" si="675"/>
        <v>6.5331768050621075E-2</v>
      </c>
      <c r="O438" s="5">
        <f t="shared" si="676"/>
        <v>0.15533670382248729</v>
      </c>
      <c r="P438" s="5">
        <f t="shared" si="677"/>
        <v>0.10931160350516299</v>
      </c>
      <c r="Q438" s="5">
        <f t="shared" si="678"/>
        <v>2.2987227582741212E-2</v>
      </c>
      <c r="R438" s="5">
        <f t="shared" si="679"/>
        <v>0.12995289033725496</v>
      </c>
      <c r="S438" s="5">
        <f t="shared" si="680"/>
        <v>3.2176611508657214E-2</v>
      </c>
      <c r="T438" s="5">
        <f t="shared" si="681"/>
        <v>3.8461697611804735E-2</v>
      </c>
      <c r="U438" s="5">
        <f t="shared" si="682"/>
        <v>9.1448823577003846E-2</v>
      </c>
      <c r="V438" s="5">
        <f t="shared" si="683"/>
        <v>4.2095127648554441E-3</v>
      </c>
      <c r="W438" s="5">
        <f t="shared" si="684"/>
        <v>5.3920948180606219E-3</v>
      </c>
      <c r="X438" s="5">
        <f t="shared" si="685"/>
        <v>9.0219283573863638E-3</v>
      </c>
      <c r="Y438" s="5">
        <f t="shared" si="686"/>
        <v>7.5476409477428005E-3</v>
      </c>
      <c r="Z438" s="5">
        <f t="shared" si="687"/>
        <v>7.2478056983901945E-2</v>
      </c>
      <c r="AA438" s="5">
        <f t="shared" si="688"/>
        <v>5.1003352284999179E-2</v>
      </c>
      <c r="AB438" s="5">
        <f t="shared" si="689"/>
        <v>1.7945720764048028E-2</v>
      </c>
      <c r="AC438" s="5">
        <f t="shared" si="690"/>
        <v>3.0977465459348442E-4</v>
      </c>
      <c r="AD438" s="5">
        <f t="shared" si="691"/>
        <v>9.4861439104509872E-4</v>
      </c>
      <c r="AE438" s="5">
        <f t="shared" si="692"/>
        <v>1.5871996623888658E-3</v>
      </c>
      <c r="AF438" s="5">
        <f t="shared" si="693"/>
        <v>1.327832885558429E-3</v>
      </c>
      <c r="AG438" s="5">
        <f t="shared" si="694"/>
        <v>7.4056642599362797E-4</v>
      </c>
      <c r="AH438" s="5">
        <f t="shared" si="695"/>
        <v>3.0317152222599258E-2</v>
      </c>
      <c r="AI438" s="5">
        <f t="shared" si="696"/>
        <v>2.133440739768477E-2</v>
      </c>
      <c r="AJ438" s="5">
        <f t="shared" si="697"/>
        <v>7.5065912469031272E-3</v>
      </c>
      <c r="AK438" s="5">
        <f t="shared" si="698"/>
        <v>1.7608148532933612E-3</v>
      </c>
      <c r="AL438" s="5">
        <f t="shared" si="699"/>
        <v>1.4589483123792593E-5</v>
      </c>
      <c r="AM438" s="5">
        <f t="shared" si="700"/>
        <v>1.335094123172738E-4</v>
      </c>
      <c r="AN438" s="5">
        <f t="shared" si="701"/>
        <v>2.2338486128410263E-4</v>
      </c>
      <c r="AO438" s="5">
        <f t="shared" si="702"/>
        <v>1.8688119206282169E-4</v>
      </c>
      <c r="AP438" s="5">
        <f t="shared" si="703"/>
        <v>1.0422842964398222E-4</v>
      </c>
      <c r="AQ438" s="5">
        <f t="shared" si="704"/>
        <v>4.3598149549468903E-5</v>
      </c>
      <c r="AR438" s="5">
        <f t="shared" si="705"/>
        <v>1.0145191602941576E-2</v>
      </c>
      <c r="AS438" s="5">
        <f t="shared" si="706"/>
        <v>7.1392474199270094E-3</v>
      </c>
      <c r="AT438" s="5">
        <f t="shared" si="707"/>
        <v>2.5119709768791428E-3</v>
      </c>
      <c r="AU438" s="5">
        <f t="shared" si="708"/>
        <v>5.8923093873739331E-4</v>
      </c>
      <c r="AV438" s="5">
        <f t="shared" si="709"/>
        <v>1.0366155770538603E-4</v>
      </c>
      <c r="AW438" s="5">
        <f t="shared" si="710"/>
        <v>4.771681398593216E-7</v>
      </c>
      <c r="AX438" s="5">
        <f t="shared" si="711"/>
        <v>1.5658595794709654E-5</v>
      </c>
      <c r="AY438" s="5">
        <f t="shared" si="712"/>
        <v>2.6199600378680437E-5</v>
      </c>
      <c r="AZ438" s="5">
        <f t="shared" si="713"/>
        <v>2.1918282743924678E-5</v>
      </c>
      <c r="BA438" s="5">
        <f t="shared" si="714"/>
        <v>1.2224387942282099E-5</v>
      </c>
      <c r="BB438" s="5">
        <f t="shared" si="715"/>
        <v>5.1133908040138135E-6</v>
      </c>
      <c r="BC438" s="5">
        <f t="shared" si="716"/>
        <v>1.7111214492227123E-6</v>
      </c>
      <c r="BD438" s="5">
        <f t="shared" si="717"/>
        <v>2.8291166637476723E-3</v>
      </c>
      <c r="BE438" s="5">
        <f t="shared" si="718"/>
        <v>1.9908706146542152E-3</v>
      </c>
      <c r="BF438" s="5">
        <f t="shared" si="719"/>
        <v>7.0049529153089045E-4</v>
      </c>
      <c r="BG438" s="5">
        <f t="shared" si="720"/>
        <v>1.6431459678832474E-4</v>
      </c>
      <c r="BH438" s="5">
        <f t="shared" si="721"/>
        <v>2.8907353529855004E-5</v>
      </c>
      <c r="BI438" s="5">
        <f t="shared" si="722"/>
        <v>4.0684642968220897E-6</v>
      </c>
      <c r="BJ438" s="8">
        <f t="shared" si="723"/>
        <v>0.15412099815731328</v>
      </c>
      <c r="BK438" s="8">
        <f t="shared" si="724"/>
        <v>0.23888767158678803</v>
      </c>
      <c r="BL438" s="8">
        <f t="shared" si="725"/>
        <v>0.5328135319870122</v>
      </c>
      <c r="BM438" s="8">
        <f t="shared" si="726"/>
        <v>0.42251496291449264</v>
      </c>
      <c r="BN438" s="8">
        <f t="shared" si="727"/>
        <v>0.57575957336828398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1.175</v>
      </c>
      <c r="F439">
        <f>VLOOKUP(B439,home!$B$2:$E$405,3,FALSE)</f>
        <v>0.74</v>
      </c>
      <c r="G439">
        <f>VLOOKUP(C439,away!$B$2:$E$405,4,FALSE)</f>
        <v>0.85</v>
      </c>
      <c r="H439">
        <f>VLOOKUP(A439,away!$A$2:$E$405,3,FALSE)</f>
        <v>0.99375000000000002</v>
      </c>
      <c r="I439">
        <f>VLOOKUP(C439,away!$B$2:$E$405,3,FALSE)</f>
        <v>0.96</v>
      </c>
      <c r="J439">
        <f>VLOOKUP(B439,home!$B$2:$E$405,4,FALSE)</f>
        <v>0.74</v>
      </c>
      <c r="K439" s="3">
        <f t="shared" si="672"/>
        <v>0.73907500000000004</v>
      </c>
      <c r="L439" s="3">
        <f t="shared" si="673"/>
        <v>0.70595999999999992</v>
      </c>
      <c r="M439" s="5">
        <f t="shared" si="674"/>
        <v>0.23573782558757689</v>
      </c>
      <c r="N439" s="5">
        <f t="shared" si="675"/>
        <v>0.17422793344613841</v>
      </c>
      <c r="O439" s="5">
        <f t="shared" si="676"/>
        <v>0.16642147535180574</v>
      </c>
      <c r="P439" s="5">
        <f t="shared" si="677"/>
        <v>0.12299795189563584</v>
      </c>
      <c r="Q439" s="5">
        <f t="shared" si="678"/>
        <v>6.4383754955852371E-2</v>
      </c>
      <c r="R439" s="5">
        <f t="shared" si="679"/>
        <v>5.8743452369680378E-2</v>
      </c>
      <c r="S439" s="5">
        <f t="shared" si="680"/>
        <v>1.6043772496854659E-2</v>
      </c>
      <c r="T439" s="5">
        <f t="shared" si="681"/>
        <v>4.5452355648633529E-2</v>
      </c>
      <c r="U439" s="5">
        <f t="shared" si="682"/>
        <v>4.3415817060121528E-2</v>
      </c>
      <c r="V439" s="5">
        <f t="shared" si="683"/>
        <v>9.3010631284237266E-4</v>
      </c>
      <c r="W439" s="5">
        <f t="shared" si="684"/>
        <v>1.586147456466553E-2</v>
      </c>
      <c r="X439" s="5">
        <f t="shared" si="685"/>
        <v>1.1197566583671275E-2</v>
      </c>
      <c r="Y439" s="5">
        <f t="shared" si="686"/>
        <v>3.9525170527042863E-3</v>
      </c>
      <c r="Z439" s="5">
        <f t="shared" si="687"/>
        <v>1.3823509211633188E-2</v>
      </c>
      <c r="AA439" s="5">
        <f t="shared" si="688"/>
        <v>1.0216610070587799E-2</v>
      </c>
      <c r="AB439" s="5">
        <f t="shared" si="689"/>
        <v>3.7754205439598388E-3</v>
      </c>
      <c r="AC439" s="5">
        <f t="shared" si="690"/>
        <v>3.0330614963802543E-5</v>
      </c>
      <c r="AD439" s="5">
        <f t="shared" si="691"/>
        <v>2.930704828470044E-3</v>
      </c>
      <c r="AE439" s="5">
        <f t="shared" si="692"/>
        <v>2.0689603807067121E-3</v>
      </c>
      <c r="AF439" s="5">
        <f t="shared" si="693"/>
        <v>7.3030163518185507E-4</v>
      </c>
      <c r="AG439" s="5">
        <f t="shared" si="694"/>
        <v>1.7185458079099414E-4</v>
      </c>
      <c r="AH439" s="5">
        <f t="shared" si="695"/>
        <v>2.4397111407611404E-3</v>
      </c>
      <c r="AI439" s="5">
        <f t="shared" si="696"/>
        <v>1.80312951135804E-3</v>
      </c>
      <c r="AJ439" s="5">
        <f t="shared" si="697"/>
        <v>6.663239718034717E-4</v>
      </c>
      <c r="AK439" s="5">
        <f t="shared" si="698"/>
        <v>1.6415446315355028E-4</v>
      </c>
      <c r="AL439" s="5">
        <f t="shared" si="699"/>
        <v>6.33008896384669E-7</v>
      </c>
      <c r="AM439" s="5">
        <f t="shared" si="700"/>
        <v>4.332021342202998E-4</v>
      </c>
      <c r="AN439" s="5">
        <f t="shared" si="701"/>
        <v>3.0582337867416282E-4</v>
      </c>
      <c r="AO439" s="5">
        <f t="shared" si="702"/>
        <v>1.0794953620440596E-4</v>
      </c>
      <c r="AP439" s="5">
        <f t="shared" si="703"/>
        <v>2.5402684859620812E-5</v>
      </c>
      <c r="AQ439" s="5">
        <f t="shared" si="704"/>
        <v>4.4833198508744757E-6</v>
      </c>
      <c r="AR439" s="5">
        <f t="shared" si="705"/>
        <v>3.4446769538634697E-4</v>
      </c>
      <c r="AS439" s="5">
        <f t="shared" si="706"/>
        <v>2.5458746196766439E-4</v>
      </c>
      <c r="AT439" s="5">
        <f t="shared" si="707"/>
        <v>9.4079614226875787E-5</v>
      </c>
      <c r="AU439" s="5">
        <f t="shared" si="708"/>
        <v>2.3177296961576072E-5</v>
      </c>
      <c r="AV439" s="5">
        <f t="shared" si="709"/>
        <v>4.282440187969209E-6</v>
      </c>
      <c r="AW439" s="5">
        <f t="shared" si="710"/>
        <v>9.1743629923727312E-9</v>
      </c>
      <c r="AX439" s="5">
        <f t="shared" si="711"/>
        <v>5.336147789147797E-5</v>
      </c>
      <c r="AY439" s="5">
        <f t="shared" si="712"/>
        <v>3.7671068932267784E-5</v>
      </c>
      <c r="AZ439" s="5">
        <f t="shared" si="713"/>
        <v>1.329713391171188E-5</v>
      </c>
      <c r="BA439" s="5">
        <f t="shared" si="714"/>
        <v>3.1290815521040396E-6</v>
      </c>
      <c r="BB439" s="5">
        <f t="shared" si="715"/>
        <v>5.5225160313084179E-7</v>
      </c>
      <c r="BC439" s="5">
        <f t="shared" si="716"/>
        <v>7.7973508349249812E-8</v>
      </c>
      <c r="BD439" s="5">
        <f t="shared" si="717"/>
        <v>4.0530069039157576E-5</v>
      </c>
      <c r="BE439" s="5">
        <f t="shared" si="718"/>
        <v>2.9954760775115385E-5</v>
      </c>
      <c r="BF439" s="5">
        <f t="shared" si="719"/>
        <v>1.1069407409934202E-5</v>
      </c>
      <c r="BG439" s="5">
        <f t="shared" si="720"/>
        <v>2.72704076049904E-6</v>
      </c>
      <c r="BH439" s="5">
        <f t="shared" si="721"/>
        <v>5.0387191251645708E-7</v>
      </c>
      <c r="BI439" s="5">
        <f t="shared" si="722"/>
        <v>7.447982674862014E-8</v>
      </c>
      <c r="BJ439" s="8">
        <f t="shared" si="723"/>
        <v>0.32196237371802339</v>
      </c>
      <c r="BK439" s="8">
        <f t="shared" si="724"/>
        <v>0.37577829098570226</v>
      </c>
      <c r="BL439" s="8">
        <f t="shared" si="725"/>
        <v>0.28845154862168582</v>
      </c>
      <c r="BM439" s="8">
        <f t="shared" si="726"/>
        <v>0.17746566703578584</v>
      </c>
      <c r="BN439" s="8">
        <f t="shared" si="727"/>
        <v>0.8225123936066896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1.175</v>
      </c>
      <c r="F440">
        <f>VLOOKUP(B440,home!$B$2:$E$405,3,FALSE)</f>
        <v>0.95</v>
      </c>
      <c r="G440">
        <f>VLOOKUP(C440,away!$B$2:$E$405,4,FALSE)</f>
        <v>1.28</v>
      </c>
      <c r="H440">
        <f>VLOOKUP(A440,away!$A$2:$E$405,3,FALSE)</f>
        <v>0.99375000000000002</v>
      </c>
      <c r="I440">
        <f>VLOOKUP(C440,away!$B$2:$E$405,3,FALSE)</f>
        <v>0.74</v>
      </c>
      <c r="J440">
        <f>VLOOKUP(B440,home!$B$2:$E$405,4,FALSE)</f>
        <v>0.95</v>
      </c>
      <c r="K440" s="3">
        <f t="shared" si="672"/>
        <v>1.4288000000000001</v>
      </c>
      <c r="L440" s="3">
        <f t="shared" si="673"/>
        <v>0.69860624999999998</v>
      </c>
      <c r="M440" s="5">
        <f t="shared" si="674"/>
        <v>0.11914592817044142</v>
      </c>
      <c r="N440" s="5">
        <f t="shared" si="675"/>
        <v>0.1702357021699267</v>
      </c>
      <c r="O440" s="5">
        <f t="shared" si="676"/>
        <v>8.3236090081921427E-2</v>
      </c>
      <c r="P440" s="5">
        <f t="shared" si="677"/>
        <v>0.11892772550904934</v>
      </c>
      <c r="Q440" s="5">
        <f t="shared" si="678"/>
        <v>0.12161638563019567</v>
      </c>
      <c r="R440" s="5">
        <f t="shared" si="679"/>
        <v>2.9074626378396664E-2</v>
      </c>
      <c r="S440" s="5">
        <f t="shared" si="680"/>
        <v>2.9677480615457337E-2</v>
      </c>
      <c r="T440" s="5">
        <f t="shared" si="681"/>
        <v>8.4961967103664868E-2</v>
      </c>
      <c r="U440" s="5">
        <f t="shared" si="682"/>
        <v>4.154182616945315E-2</v>
      </c>
      <c r="V440" s="5">
        <f t="shared" si="683"/>
        <v>3.2914588415814449E-3</v>
      </c>
      <c r="W440" s="5">
        <f t="shared" si="684"/>
        <v>5.7921830596141206E-2</v>
      </c>
      <c r="X440" s="5">
        <f t="shared" si="685"/>
        <v>4.0464552865905466E-2</v>
      </c>
      <c r="Y440" s="5">
        <f t="shared" si="686"/>
        <v>1.4134394767788487E-2</v>
      </c>
      <c r="Z440" s="5">
        <f t="shared" si="687"/>
        <v>6.7705719014542571E-3</v>
      </c>
      <c r="AA440" s="5">
        <f t="shared" si="688"/>
        <v>9.6737931327978439E-3</v>
      </c>
      <c r="AB440" s="5">
        <f t="shared" si="689"/>
        <v>6.910957814070781E-3</v>
      </c>
      <c r="AC440" s="5">
        <f t="shared" si="690"/>
        <v>2.0533943104834756E-4</v>
      </c>
      <c r="AD440" s="5">
        <f t="shared" si="691"/>
        <v>2.0689677888941643E-2</v>
      </c>
      <c r="AE440" s="5">
        <f t="shared" si="692"/>
        <v>1.4453938283701435E-2</v>
      </c>
      <c r="AF440" s="5">
        <f t="shared" si="693"/>
        <v>5.0488058110540485E-3</v>
      </c>
      <c r="AG440" s="5">
        <f t="shared" si="694"/>
        <v>1.1757090982128923E-3</v>
      </c>
      <c r="AH440" s="5">
        <f t="shared" si="695"/>
        <v>1.1824909616075818E-3</v>
      </c>
      <c r="AI440" s="5">
        <f t="shared" si="696"/>
        <v>1.6895430859449128E-3</v>
      </c>
      <c r="AJ440" s="5">
        <f t="shared" si="697"/>
        <v>1.207009580599046E-3</v>
      </c>
      <c r="AK440" s="5">
        <f t="shared" si="698"/>
        <v>5.7485842958663919E-4</v>
      </c>
      <c r="AL440" s="5">
        <f t="shared" si="699"/>
        <v>8.1985349787087887E-6</v>
      </c>
      <c r="AM440" s="5">
        <f t="shared" si="700"/>
        <v>5.9122823535439559E-3</v>
      </c>
      <c r="AN440" s="5">
        <f t="shared" si="701"/>
        <v>4.1303574039505166E-3</v>
      </c>
      <c r="AO440" s="5">
        <f t="shared" si="702"/>
        <v>1.4427467485668029E-3</v>
      </c>
      <c r="AP440" s="5">
        <f t="shared" si="703"/>
        <v>3.3597063190531567E-4</v>
      </c>
      <c r="AQ440" s="5">
        <f t="shared" si="704"/>
        <v>5.8677795816375717E-5</v>
      </c>
      <c r="AR440" s="5">
        <f t="shared" si="705"/>
        <v>1.6521911526951342E-4</v>
      </c>
      <c r="AS440" s="5">
        <f t="shared" si="706"/>
        <v>2.3606507189708075E-4</v>
      </c>
      <c r="AT440" s="5">
        <f t="shared" si="707"/>
        <v>1.6864488736327454E-4</v>
      </c>
      <c r="AU440" s="5">
        <f t="shared" si="708"/>
        <v>8.0319938354882241E-5</v>
      </c>
      <c r="AV440" s="5">
        <f t="shared" si="709"/>
        <v>2.8690281980363943E-5</v>
      </c>
      <c r="AW440" s="5">
        <f t="shared" si="710"/>
        <v>2.2732000732594794E-7</v>
      </c>
      <c r="AX440" s="5">
        <f t="shared" si="711"/>
        <v>1.4079115044572672E-3</v>
      </c>
      <c r="AY440" s="5">
        <f t="shared" si="712"/>
        <v>9.8357577646074963E-4</v>
      </c>
      <c r="AZ440" s="5">
        <f t="shared" si="713"/>
        <v>3.4356609239204129E-4</v>
      </c>
      <c r="BA440" s="5">
        <f t="shared" si="714"/>
        <v>8.0005806477719164E-5</v>
      </c>
      <c r="BB440" s="5">
        <f t="shared" si="715"/>
        <v>1.3973139110406269E-5</v>
      </c>
      <c r="BC440" s="5">
        <f t="shared" si="716"/>
        <v>1.9523444629298529E-6</v>
      </c>
      <c r="BD440" s="5">
        <f t="shared" si="717"/>
        <v>1.9237184424458739E-5</v>
      </c>
      <c r="BE440" s="5">
        <f t="shared" si="718"/>
        <v>2.7486089105666646E-5</v>
      </c>
      <c r="BF440" s="5">
        <f t="shared" si="719"/>
        <v>1.9636062057088255E-5</v>
      </c>
      <c r="BG440" s="5">
        <f t="shared" si="720"/>
        <v>9.3520018223892358E-6</v>
      </c>
      <c r="BH440" s="5">
        <f t="shared" si="721"/>
        <v>3.340535050957436E-6</v>
      </c>
      <c r="BI440" s="5">
        <f t="shared" si="722"/>
        <v>9.5459129616159559E-7</v>
      </c>
      <c r="BJ440" s="8">
        <f t="shared" si="723"/>
        <v>0.54541398381267647</v>
      </c>
      <c r="BK440" s="8">
        <f t="shared" si="724"/>
        <v>0.27223970687901733</v>
      </c>
      <c r="BL440" s="8">
        <f t="shared" si="725"/>
        <v>0.17585014139299984</v>
      </c>
      <c r="BM440" s="8">
        <f t="shared" si="726"/>
        <v>0.3570545975897636</v>
      </c>
      <c r="BN440" s="8">
        <f t="shared" si="727"/>
        <v>0.64223645793993123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1.175</v>
      </c>
      <c r="F441">
        <f>VLOOKUP(B441,home!$B$2:$E$405,3,FALSE)</f>
        <v>0.56999999999999995</v>
      </c>
      <c r="G441">
        <f>VLOOKUP(C441,away!$B$2:$E$405,4,FALSE)</f>
        <v>1.06</v>
      </c>
      <c r="H441">
        <f>VLOOKUP(A441,away!$A$2:$E$405,3,FALSE)</f>
        <v>0.99375000000000002</v>
      </c>
      <c r="I441">
        <f>VLOOKUP(C441,away!$B$2:$E$405,3,FALSE)</f>
        <v>1.17</v>
      </c>
      <c r="J441">
        <f>VLOOKUP(B441,home!$B$2:$E$405,4,FALSE)</f>
        <v>0.56999999999999995</v>
      </c>
      <c r="K441" s="3">
        <f t="shared" si="672"/>
        <v>0.70993499999999998</v>
      </c>
      <c r="L441" s="3">
        <f t="shared" si="673"/>
        <v>0.66273187499999986</v>
      </c>
      <c r="M441" s="5">
        <f t="shared" si="674"/>
        <v>0.25343019088487434</v>
      </c>
      <c r="N441" s="5">
        <f t="shared" si="675"/>
        <v>0.1799189625658533</v>
      </c>
      <c r="O441" s="5">
        <f t="shared" si="676"/>
        <v>0.16795626558674065</v>
      </c>
      <c r="P441" s="5">
        <f t="shared" si="677"/>
        <v>0.11923803140932274</v>
      </c>
      <c r="Q441" s="5">
        <f t="shared" si="678"/>
        <v>6.3865384344594503E-2</v>
      </c>
      <c r="R441" s="5">
        <f t="shared" si="679"/>
        <v>5.5654985405149279E-2</v>
      </c>
      <c r="S441" s="5">
        <f t="shared" si="680"/>
        <v>1.4025270711362581E-2</v>
      </c>
      <c r="T441" s="5">
        <f t="shared" si="681"/>
        <v>4.2325625914288754E-2</v>
      </c>
      <c r="U441" s="5">
        <f t="shared" si="682"/>
        <v>3.9511422063604661E-2</v>
      </c>
      <c r="V441" s="5">
        <f t="shared" si="683"/>
        <v>7.3320461489987125E-4</v>
      </c>
      <c r="W441" s="5">
        <f t="shared" si="684"/>
        <v>1.511342387822657E-2</v>
      </c>
      <c r="X441" s="5">
        <f t="shared" si="685"/>
        <v>1.0016147744486864E-2</v>
      </c>
      <c r="Y441" s="5">
        <f t="shared" si="686"/>
        <v>3.3190101874903989E-3</v>
      </c>
      <c r="Z441" s="5">
        <f t="shared" si="687"/>
        <v>1.2294777610217406E-2</v>
      </c>
      <c r="AA441" s="5">
        <f t="shared" si="688"/>
        <v>8.7284929427096959E-3</v>
      </c>
      <c r="AB441" s="5">
        <f t="shared" si="689"/>
        <v>3.0983313186413028E-3</v>
      </c>
      <c r="AC441" s="5">
        <f t="shared" si="690"/>
        <v>2.156064027820537E-5</v>
      </c>
      <c r="AD441" s="5">
        <f t="shared" si="691"/>
        <v>2.6823871452471941E-3</v>
      </c>
      <c r="AE441" s="5">
        <f t="shared" si="692"/>
        <v>1.77770346224557E-3</v>
      </c>
      <c r="AF441" s="5">
        <f t="shared" si="693"/>
        <v>5.8907037436399892E-4</v>
      </c>
      <c r="AG441" s="5">
        <f t="shared" si="694"/>
        <v>1.30131904569735E-4</v>
      </c>
      <c r="AH441" s="5">
        <f t="shared" si="695"/>
        <v>2.0370352545818491E-3</v>
      </c>
      <c r="AI441" s="5">
        <f t="shared" si="696"/>
        <v>1.4461626234615651E-3</v>
      </c>
      <c r="AJ441" s="5">
        <f t="shared" si="697"/>
        <v>5.13340731043593E-4</v>
      </c>
      <c r="AK441" s="5">
        <f t="shared" si="698"/>
        <v>1.2147951729781108E-4</v>
      </c>
      <c r="AL441" s="5">
        <f t="shared" si="699"/>
        <v>4.0576827783957621E-7</v>
      </c>
      <c r="AM441" s="5">
        <f t="shared" si="700"/>
        <v>3.8086410359221355E-4</v>
      </c>
      <c r="AN441" s="5">
        <f t="shared" si="701"/>
        <v>2.5241078149386187E-4</v>
      </c>
      <c r="AO441" s="5">
        <f t="shared" si="702"/>
        <v>8.3640335244821153E-5</v>
      </c>
      <c r="AP441" s="5">
        <f t="shared" si="703"/>
        <v>1.8477038734142971E-5</v>
      </c>
      <c r="AQ441" s="5">
        <f t="shared" si="704"/>
        <v>3.0613306311815476E-6</v>
      </c>
      <c r="AR441" s="5">
        <f t="shared" si="705"/>
        <v>2.700016387420263E-4</v>
      </c>
      <c r="AS441" s="5">
        <f t="shared" si="706"/>
        <v>1.9168361340032045E-4</v>
      </c>
      <c r="AT441" s="5">
        <f t="shared" si="707"/>
        <v>6.8041453039678236E-5</v>
      </c>
      <c r="AU441" s="5">
        <f t="shared" si="708"/>
        <v>1.6101669654574658E-5</v>
      </c>
      <c r="AV441" s="5">
        <f t="shared" si="709"/>
        <v>2.8577847115551142E-6</v>
      </c>
      <c r="AW441" s="5">
        <f t="shared" si="710"/>
        <v>5.3031271198730072E-9</v>
      </c>
      <c r="AX441" s="5">
        <f t="shared" si="711"/>
        <v>4.5064792897289656E-5</v>
      </c>
      <c r="AY441" s="5">
        <f t="shared" si="712"/>
        <v>2.9865874693307452E-5</v>
      </c>
      <c r="AZ441" s="5">
        <f t="shared" si="713"/>
        <v>9.8965335670053451E-6</v>
      </c>
      <c r="BA441" s="5">
        <f t="shared" si="714"/>
        <v>2.1862494156206301E-6</v>
      </c>
      <c r="BB441" s="5">
        <f t="shared" si="715"/>
        <v>3.6222429360797842E-7</v>
      </c>
      <c r="BC441" s="5">
        <f t="shared" si="716"/>
        <v>4.8011517054673225E-8</v>
      </c>
      <c r="BD441" s="5">
        <f t="shared" si="717"/>
        <v>2.9823115382762605E-5</v>
      </c>
      <c r="BE441" s="5">
        <f t="shared" si="718"/>
        <v>2.117247341926157E-5</v>
      </c>
      <c r="BF441" s="5">
        <f t="shared" si="719"/>
        <v>7.5155399584517292E-6</v>
      </c>
      <c r="BG441" s="5">
        <f t="shared" si="720"/>
        <v>1.7785149534678099E-6</v>
      </c>
      <c r="BH441" s="5">
        <f t="shared" si="721"/>
        <v>3.156575033725423E-7</v>
      </c>
      <c r="BI441" s="5">
        <f t="shared" si="722"/>
        <v>4.4819261931357188E-8</v>
      </c>
      <c r="BJ441" s="8">
        <f t="shared" si="723"/>
        <v>0.32056372479744694</v>
      </c>
      <c r="BK441" s="8">
        <f t="shared" si="724"/>
        <v>0.38747852990370885</v>
      </c>
      <c r="BL441" s="8">
        <f t="shared" si="725"/>
        <v>0.27967685172325779</v>
      </c>
      <c r="BM441" s="8">
        <f t="shared" si="726"/>
        <v>0.15992020326653017</v>
      </c>
      <c r="BN441" s="8">
        <f t="shared" si="727"/>
        <v>0.84006382019653481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1.175</v>
      </c>
      <c r="F442">
        <f>VLOOKUP(B442,home!$B$2:$E$405,3,FALSE)</f>
        <v>1.28</v>
      </c>
      <c r="G442">
        <f>VLOOKUP(C442,away!$B$2:$E$405,4,FALSE)</f>
        <v>1.1299999999999999</v>
      </c>
      <c r="H442">
        <f>VLOOKUP(A442,away!$A$2:$E$405,3,FALSE)</f>
        <v>0.99375000000000002</v>
      </c>
      <c r="I442">
        <f>VLOOKUP(C442,away!$B$2:$E$405,3,FALSE)</f>
        <v>0.85</v>
      </c>
      <c r="J442">
        <f>VLOOKUP(B442,home!$B$2:$E$405,4,FALSE)</f>
        <v>1.28</v>
      </c>
      <c r="K442" s="3">
        <f t="shared" si="672"/>
        <v>1.6995199999999999</v>
      </c>
      <c r="L442" s="3">
        <f t="shared" si="673"/>
        <v>1.0812000000000002</v>
      </c>
      <c r="M442" s="5">
        <f t="shared" si="674"/>
        <v>6.1993855728569115E-2</v>
      </c>
      <c r="N442" s="5">
        <f t="shared" si="675"/>
        <v>0.10535979768781778</v>
      </c>
      <c r="O442" s="5">
        <f t="shared" si="676"/>
        <v>6.7027756813728939E-2</v>
      </c>
      <c r="P442" s="5">
        <f t="shared" si="677"/>
        <v>0.1139150132600686</v>
      </c>
      <c r="Q442" s="5">
        <f t="shared" si="678"/>
        <v>8.9530541683200057E-2</v>
      </c>
      <c r="R442" s="5">
        <f t="shared" si="679"/>
        <v>3.6235205333501871E-2</v>
      </c>
      <c r="S442" s="5">
        <f t="shared" si="680"/>
        <v>5.2330307953653725E-2</v>
      </c>
      <c r="T442" s="5">
        <f t="shared" si="681"/>
        <v>9.6800421667875905E-2</v>
      </c>
      <c r="U442" s="5">
        <f t="shared" si="682"/>
        <v>6.1582456168393092E-2</v>
      </c>
      <c r="V442" s="5">
        <f t="shared" si="683"/>
        <v>1.0684226784137021E-2</v>
      </c>
      <c r="W442" s="5">
        <f t="shared" si="684"/>
        <v>5.0719648733810727E-2</v>
      </c>
      <c r="X442" s="5">
        <f t="shared" si="685"/>
        <v>5.4838084210996167E-2</v>
      </c>
      <c r="Y442" s="5">
        <f t="shared" si="686"/>
        <v>2.9645468324464533E-2</v>
      </c>
      <c r="Z442" s="5">
        <f t="shared" si="687"/>
        <v>1.3059168002194078E-2</v>
      </c>
      <c r="AA442" s="5">
        <f t="shared" si="688"/>
        <v>2.2194317203088877E-2</v>
      </c>
      <c r="AB442" s="5">
        <f t="shared" si="689"/>
        <v>1.885984298649681E-2</v>
      </c>
      <c r="AC442" s="5">
        <f t="shared" si="690"/>
        <v>1.2270307088147307E-3</v>
      </c>
      <c r="AD442" s="5">
        <f t="shared" si="691"/>
        <v>2.1549764354021509E-2</v>
      </c>
      <c r="AE442" s="5">
        <f t="shared" si="692"/>
        <v>2.3299605219568056E-2</v>
      </c>
      <c r="AF442" s="5">
        <f t="shared" si="693"/>
        <v>1.2595766581698494E-2</v>
      </c>
      <c r="AG442" s="5">
        <f t="shared" si="694"/>
        <v>4.5395142760441386E-3</v>
      </c>
      <c r="AH442" s="5">
        <f t="shared" si="695"/>
        <v>3.529893110993059E-3</v>
      </c>
      <c r="AI442" s="5">
        <f t="shared" si="696"/>
        <v>5.9991239399949233E-3</v>
      </c>
      <c r="AJ442" s="5">
        <f t="shared" si="697"/>
        <v>5.0978155592500875E-3</v>
      </c>
      <c r="AK442" s="5">
        <f t="shared" si="698"/>
        <v>2.8879464997522367E-3</v>
      </c>
      <c r="AL442" s="5">
        <f t="shared" si="699"/>
        <v>9.0187788981627585E-5</v>
      </c>
      <c r="AM442" s="5">
        <f t="shared" si="700"/>
        <v>7.3248511029893239E-3</v>
      </c>
      <c r="AN442" s="5">
        <f t="shared" si="701"/>
        <v>7.9196290125520576E-3</v>
      </c>
      <c r="AO442" s="5">
        <f t="shared" si="702"/>
        <v>4.2813514441856432E-3</v>
      </c>
      <c r="AP442" s="5">
        <f t="shared" si="703"/>
        <v>1.5429990604845063E-3</v>
      </c>
      <c r="AQ442" s="5">
        <f t="shared" si="704"/>
        <v>4.1707264604896204E-4</v>
      </c>
      <c r="AR442" s="5">
        <f t="shared" si="705"/>
        <v>7.6330408632113939E-4</v>
      </c>
      <c r="AS442" s="5">
        <f t="shared" si="706"/>
        <v>1.2972505607845026E-3</v>
      </c>
      <c r="AT442" s="5">
        <f t="shared" si="707"/>
        <v>1.1023516365322391E-3</v>
      </c>
      <c r="AU442" s="5">
        <f t="shared" si="708"/>
        <v>6.2448955110642383E-4</v>
      </c>
      <c r="AV442" s="5">
        <f t="shared" si="709"/>
        <v>2.6533312047409742E-4</v>
      </c>
      <c r="AW442" s="5">
        <f t="shared" si="710"/>
        <v>4.6033877322726707E-6</v>
      </c>
      <c r="AX442" s="5">
        <f t="shared" si="711"/>
        <v>2.0747884910920686E-3</v>
      </c>
      <c r="AY442" s="5">
        <f t="shared" si="712"/>
        <v>2.2432613165687446E-3</v>
      </c>
      <c r="AZ442" s="5">
        <f t="shared" si="713"/>
        <v>1.2127070677370637E-3</v>
      </c>
      <c r="BA442" s="5">
        <f t="shared" si="714"/>
        <v>4.3705962721243786E-4</v>
      </c>
      <c r="BB442" s="5">
        <f t="shared" si="715"/>
        <v>1.1813721723552195E-4</v>
      </c>
      <c r="BC442" s="5">
        <f t="shared" si="716"/>
        <v>2.5545991855009275E-5</v>
      </c>
      <c r="BD442" s="5">
        <f t="shared" si="717"/>
        <v>1.3754739635506928E-4</v>
      </c>
      <c r="BE442" s="5">
        <f t="shared" si="718"/>
        <v>2.3376455105336735E-4</v>
      </c>
      <c r="BF442" s="5">
        <f t="shared" si="719"/>
        <v>1.9864376490310947E-4</v>
      </c>
      <c r="BG442" s="5">
        <f t="shared" si="720"/>
        <v>1.1253301710937756E-4</v>
      </c>
      <c r="BH442" s="5">
        <f t="shared" si="721"/>
        <v>4.7813028309432351E-5</v>
      </c>
      <c r="BI442" s="5">
        <f t="shared" si="722"/>
        <v>1.6251839574489287E-5</v>
      </c>
      <c r="BJ442" s="8">
        <f t="shared" si="723"/>
        <v>0.5164760157174586</v>
      </c>
      <c r="BK442" s="8">
        <f t="shared" si="724"/>
        <v>0.24248388354079356</v>
      </c>
      <c r="BL442" s="8">
        <f t="shared" si="725"/>
        <v>0.22821364016772316</v>
      </c>
      <c r="BM442" s="8">
        <f t="shared" si="726"/>
        <v>0.52393187899244653</v>
      </c>
      <c r="BN442" s="8">
        <f t="shared" si="727"/>
        <v>0.47406217050688637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1.175</v>
      </c>
      <c r="F443">
        <f>VLOOKUP(B443,home!$B$2:$E$405,3,FALSE)</f>
        <v>0.85</v>
      </c>
      <c r="G443">
        <f>VLOOKUP(C443,away!$B$2:$E$405,4,FALSE)</f>
        <v>1.04</v>
      </c>
      <c r="H443">
        <f>VLOOKUP(A443,away!$A$2:$E$405,3,FALSE)</f>
        <v>0.99375000000000002</v>
      </c>
      <c r="I443">
        <f>VLOOKUP(C443,away!$B$2:$E$405,3,FALSE)</f>
        <v>0.76</v>
      </c>
      <c r="J443">
        <f>VLOOKUP(B443,home!$B$2:$E$405,4,FALSE)</f>
        <v>0.85</v>
      </c>
      <c r="K443" s="3">
        <f t="shared" si="672"/>
        <v>1.0387</v>
      </c>
      <c r="L443" s="3">
        <f t="shared" si="673"/>
        <v>0.64196249999999999</v>
      </c>
      <c r="M443" s="5">
        <f t="shared" si="674"/>
        <v>0.18625054417160467</v>
      </c>
      <c r="N443" s="5">
        <f t="shared" si="675"/>
        <v>0.19345844023104575</v>
      </c>
      <c r="O443" s="5">
        <f t="shared" si="676"/>
        <v>0.11956586496276374</v>
      </c>
      <c r="P443" s="5">
        <f t="shared" si="677"/>
        <v>0.1241930639368227</v>
      </c>
      <c r="Q443" s="5">
        <f t="shared" si="678"/>
        <v>0.10047264093399361</v>
      </c>
      <c r="R443" s="5">
        <f t="shared" si="679"/>
        <v>3.8378400793079102E-2</v>
      </c>
      <c r="S443" s="5">
        <f t="shared" si="680"/>
        <v>2.0703183980773605E-2</v>
      </c>
      <c r="T443" s="5">
        <f t="shared" si="681"/>
        <v>6.4499667755588866E-2</v>
      </c>
      <c r="U443" s="5">
        <f t="shared" si="682"/>
        <v>3.9863644903771263E-2</v>
      </c>
      <c r="V443" s="5">
        <f t="shared" si="683"/>
        <v>1.5338907320041708E-3</v>
      </c>
      <c r="W443" s="5">
        <f t="shared" si="684"/>
        <v>3.4786977379379719E-2</v>
      </c>
      <c r="X443" s="5">
        <f t="shared" si="685"/>
        <v>2.2331934965910048E-2</v>
      </c>
      <c r="Y443" s="5">
        <f t="shared" si="686"/>
        <v>7.168132400276514E-3</v>
      </c>
      <c r="Z443" s="5">
        <f t="shared" si="687"/>
        <v>8.212498039709016E-3</v>
      </c>
      <c r="AA443" s="5">
        <f t="shared" si="688"/>
        <v>8.5303217138457538E-3</v>
      </c>
      <c r="AB443" s="5">
        <f t="shared" si="689"/>
        <v>4.430222582085792E-3</v>
      </c>
      <c r="AC443" s="5">
        <f t="shared" si="690"/>
        <v>6.3925514486139925E-5</v>
      </c>
      <c r="AD443" s="5">
        <f t="shared" si="691"/>
        <v>9.033308350990428E-3</v>
      </c>
      <c r="AE443" s="5">
        <f t="shared" si="692"/>
        <v>5.7990452122726917E-3</v>
      </c>
      <c r="AF443" s="5">
        <f t="shared" si="693"/>
        <v>1.8613847810418037E-3</v>
      </c>
      <c r="AG443" s="5">
        <f t="shared" si="694"/>
        <v>3.9831307583318301E-4</v>
      </c>
      <c r="AH443" s="5">
        <f t="shared" si="695"/>
        <v>1.3180289432041744E-3</v>
      </c>
      <c r="AI443" s="5">
        <f t="shared" si="696"/>
        <v>1.369036663306176E-3</v>
      </c>
      <c r="AJ443" s="5">
        <f t="shared" si="697"/>
        <v>7.1100919108806244E-4</v>
      </c>
      <c r="AK443" s="5">
        <f t="shared" si="698"/>
        <v>2.4617508226105681E-4</v>
      </c>
      <c r="AL443" s="5">
        <f t="shared" si="699"/>
        <v>1.705037811960787E-6</v>
      </c>
      <c r="AM443" s="5">
        <f t="shared" si="700"/>
        <v>1.8765794768347518E-3</v>
      </c>
      <c r="AN443" s="5">
        <f t="shared" si="701"/>
        <v>1.2046936523975292E-3</v>
      </c>
      <c r="AO443" s="5">
        <f t="shared" si="702"/>
        <v>3.8668407441362439E-4</v>
      </c>
      <c r="AP443" s="5">
        <f t="shared" si="703"/>
        <v>8.2745558373585455E-5</v>
      </c>
      <c r="AQ443" s="5">
        <f t="shared" si="704"/>
        <v>1.3279886379350712E-5</v>
      </c>
      <c r="AR443" s="5">
        <f t="shared" si="705"/>
        <v>1.6922503109034206E-4</v>
      </c>
      <c r="AS443" s="5">
        <f t="shared" si="706"/>
        <v>1.7577403979353827E-4</v>
      </c>
      <c r="AT443" s="5">
        <f t="shared" si="707"/>
        <v>9.1288247566774099E-5</v>
      </c>
      <c r="AU443" s="5">
        <f t="shared" si="708"/>
        <v>3.1607034249202748E-5</v>
      </c>
      <c r="AV443" s="5">
        <f t="shared" si="709"/>
        <v>8.2075566186617233E-6</v>
      </c>
      <c r="AW443" s="5">
        <f t="shared" si="710"/>
        <v>3.1581394677167805E-8</v>
      </c>
      <c r="AX443" s="5">
        <f t="shared" si="711"/>
        <v>3.2486718376470924E-4</v>
      </c>
      <c r="AY443" s="5">
        <f t="shared" si="712"/>
        <v>2.0855254945755213E-4</v>
      </c>
      <c r="AZ443" s="5">
        <f t="shared" si="713"/>
        <v>6.6941458015571902E-5</v>
      </c>
      <c r="BA443" s="5">
        <f t="shared" si="714"/>
        <v>1.4324635247107193E-5</v>
      </c>
      <c r="BB443" s="5">
        <f t="shared" si="715"/>
        <v>2.2989696637052626E-6</v>
      </c>
      <c r="BC443" s="5">
        <f t="shared" si="716"/>
        <v>2.9517046254727804E-7</v>
      </c>
      <c r="BD443" s="5">
        <f t="shared" si="717"/>
        <v>1.8106020670222271E-5</v>
      </c>
      <c r="BE443" s="5">
        <f t="shared" si="718"/>
        <v>1.8806723670159874E-5</v>
      </c>
      <c r="BF443" s="5">
        <f t="shared" si="719"/>
        <v>9.76727193809753E-6</v>
      </c>
      <c r="BG443" s="5">
        <f t="shared" si="720"/>
        <v>3.3817551207006345E-6</v>
      </c>
      <c r="BH443" s="5">
        <f t="shared" si="721"/>
        <v>8.7815726096793725E-7</v>
      </c>
      <c r="BI443" s="5">
        <f t="shared" si="722"/>
        <v>1.8242838939347931E-7</v>
      </c>
      <c r="BJ443" s="8">
        <f t="shared" si="723"/>
        <v>0.44399110770134259</v>
      </c>
      <c r="BK443" s="8">
        <f t="shared" si="724"/>
        <v>0.33295486592296075</v>
      </c>
      <c r="BL443" s="8">
        <f t="shared" si="725"/>
        <v>0.21493992910177318</v>
      </c>
      <c r="BM443" s="8">
        <f t="shared" si="726"/>
        <v>0.23757092476841324</v>
      </c>
      <c r="BN443" s="8">
        <f t="shared" si="727"/>
        <v>0.76231895502930958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1.175</v>
      </c>
      <c r="F444">
        <f>VLOOKUP(B444,home!$B$2:$E$405,3,FALSE)</f>
        <v>1.1299999999999999</v>
      </c>
      <c r="G444">
        <f>VLOOKUP(C444,away!$B$2:$E$405,4,FALSE)</f>
        <v>1.38</v>
      </c>
      <c r="H444">
        <f>VLOOKUP(A444,away!$A$2:$E$405,3,FALSE)</f>
        <v>0.99375000000000002</v>
      </c>
      <c r="I444">
        <f>VLOOKUP(C444,away!$B$2:$E$405,3,FALSE)</f>
        <v>0.74</v>
      </c>
      <c r="J444">
        <f>VLOOKUP(B444,home!$B$2:$E$405,4,FALSE)</f>
        <v>1.1299999999999999</v>
      </c>
      <c r="K444" s="3">
        <f t="shared" si="672"/>
        <v>1.8322949999999998</v>
      </c>
      <c r="L444" s="3">
        <f t="shared" si="673"/>
        <v>0.83097374999999996</v>
      </c>
      <c r="M444" s="5">
        <f t="shared" si="674"/>
        <v>6.9719951776806385E-2</v>
      </c>
      <c r="N444" s="5">
        <f t="shared" si="675"/>
        <v>0.12774751904088347</v>
      </c>
      <c r="O444" s="5">
        <f t="shared" si="676"/>
        <v>5.7935449777791956E-2</v>
      </c>
      <c r="P444" s="5">
        <f t="shared" si="677"/>
        <v>0.10615483495059931</v>
      </c>
      <c r="Q444" s="5">
        <f t="shared" si="678"/>
        <v>0.11703557020050777</v>
      </c>
      <c r="R444" s="5">
        <f t="shared" si="679"/>
        <v>2.4071418979894225E-2</v>
      </c>
      <c r="S444" s="5">
        <f t="shared" si="680"/>
        <v>4.0407547252269367E-2</v>
      </c>
      <c r="T444" s="5">
        <f t="shared" si="681"/>
        <v>9.7253486652904175E-2</v>
      </c>
      <c r="U444" s="5">
        <f t="shared" si="682"/>
        <v>4.4105940639765293E-2</v>
      </c>
      <c r="V444" s="5">
        <f t="shared" si="683"/>
        <v>6.8360098747549678E-3</v>
      </c>
      <c r="W444" s="5">
        <f t="shared" si="684"/>
        <v>7.1481230033513116E-2</v>
      </c>
      <c r="X444" s="5">
        <f t="shared" si="685"/>
        <v>5.9399025775561012E-2</v>
      </c>
      <c r="Y444" s="5">
        <f t="shared" si="686"/>
        <v>2.4679515597532301E-2</v>
      </c>
      <c r="Z444" s="5">
        <f t="shared" si="687"/>
        <v>6.6675724325146266E-3</v>
      </c>
      <c r="AA444" s="5">
        <f t="shared" si="688"/>
        <v>1.2216959630234387E-2</v>
      </c>
      <c r="AB444" s="5">
        <f t="shared" si="689"/>
        <v>1.1192537022840158E-2</v>
      </c>
      <c r="AC444" s="5">
        <f t="shared" si="690"/>
        <v>6.505271101398427E-4</v>
      </c>
      <c r="AD444" s="5">
        <f t="shared" si="691"/>
        <v>3.274367509606399E-2</v>
      </c>
      <c r="AE444" s="5">
        <f t="shared" si="692"/>
        <v>2.7209134483357895E-2</v>
      </c>
      <c r="AF444" s="5">
        <f t="shared" si="693"/>
        <v>1.1305038257945113E-2</v>
      </c>
      <c r="AG444" s="5">
        <f t="shared" si="694"/>
        <v>3.131396678366039E-3</v>
      </c>
      <c r="AH444" s="5">
        <f t="shared" si="695"/>
        <v>1.3851444169108249E-3</v>
      </c>
      <c r="AI444" s="5">
        <f t="shared" si="696"/>
        <v>2.5379931893836196E-3</v>
      </c>
      <c r="AJ444" s="5">
        <f t="shared" si="697"/>
        <v>2.3251761154708295E-3</v>
      </c>
      <c r="AK444" s="5">
        <f t="shared" si="698"/>
        <v>1.4201361901655411E-3</v>
      </c>
      <c r="AL444" s="5">
        <f t="shared" si="699"/>
        <v>3.9619418113687358E-5</v>
      </c>
      <c r="AM444" s="5">
        <f t="shared" si="700"/>
        <v>1.1999214432028501E-2</v>
      </c>
      <c r="AN444" s="5">
        <f t="shared" si="701"/>
        <v>9.9710322136368421E-3</v>
      </c>
      <c r="AO444" s="5">
        <f t="shared" si="702"/>
        <v>4.1428330149683038E-3</v>
      </c>
      <c r="AP444" s="5">
        <f t="shared" si="703"/>
        <v>1.1475284953573392E-3</v>
      </c>
      <c r="AQ444" s="5">
        <f t="shared" si="704"/>
        <v>2.3839151425473636E-4</v>
      </c>
      <c r="AR444" s="5">
        <f t="shared" si="705"/>
        <v>2.3020373008239035E-4</v>
      </c>
      <c r="AS444" s="5">
        <f t="shared" si="706"/>
        <v>4.2180114361131346E-4</v>
      </c>
      <c r="AT444" s="5">
        <f t="shared" si="707"/>
        <v>3.8643206321664576E-4</v>
      </c>
      <c r="AU444" s="5">
        <f t="shared" si="708"/>
        <v>2.360191790905146E-4</v>
      </c>
      <c r="AV444" s="5">
        <f t="shared" si="709"/>
        <v>1.0811419043791364E-4</v>
      </c>
      <c r="AW444" s="5">
        <f t="shared" si="710"/>
        <v>1.6756692244046186E-6</v>
      </c>
      <c r="AX444" s="5">
        <f t="shared" si="711"/>
        <v>3.6643501012889462E-3</v>
      </c>
      <c r="AY444" s="5">
        <f t="shared" si="712"/>
        <v>3.0449787449809548E-3</v>
      </c>
      <c r="AZ444" s="5">
        <f t="shared" si="713"/>
        <v>1.2651487031935589E-3</v>
      </c>
      <c r="BA444" s="5">
        <f t="shared" si="714"/>
        <v>3.5043512073346285E-4</v>
      </c>
      <c r="BB444" s="5">
        <f t="shared" si="715"/>
        <v>7.280059660189707E-5</v>
      </c>
      <c r="BC444" s="5">
        <f t="shared" si="716"/>
        <v>1.2099076952103136E-5</v>
      </c>
      <c r="BD444" s="5">
        <f t="shared" si="717"/>
        <v>3.1882209475091946E-5</v>
      </c>
      <c r="BE444" s="5">
        <f t="shared" si="718"/>
        <v>5.8417613010163599E-5</v>
      </c>
      <c r="BF444" s="5">
        <f t="shared" si="719"/>
        <v>5.3519150115228848E-5</v>
      </c>
      <c r="BG444" s="5">
        <f t="shared" si="720"/>
        <v>3.2687623720127745E-5</v>
      </c>
      <c r="BH444" s="5">
        <f t="shared" si="721"/>
        <v>1.4973342376067869E-5</v>
      </c>
      <c r="BI444" s="5">
        <f t="shared" si="722"/>
        <v>5.4871160737914495E-6</v>
      </c>
      <c r="BJ444" s="8">
        <f t="shared" si="723"/>
        <v>0.60789440383063165</v>
      </c>
      <c r="BK444" s="8">
        <f t="shared" si="724"/>
        <v>0.22685346912766452</v>
      </c>
      <c r="BL444" s="8">
        <f t="shared" si="725"/>
        <v>0.15877029332366607</v>
      </c>
      <c r="BM444" s="8">
        <f t="shared" si="726"/>
        <v>0.49447769091223709</v>
      </c>
      <c r="BN444" s="8">
        <f t="shared" si="727"/>
        <v>0.50266474472648304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1.175</v>
      </c>
      <c r="F445">
        <f>VLOOKUP(B445,home!$B$2:$E$405,3,FALSE)</f>
        <v>0.74</v>
      </c>
      <c r="G445">
        <f>VLOOKUP(C445,away!$B$2:$E$405,4,FALSE)</f>
        <v>0.95</v>
      </c>
      <c r="H445">
        <f>VLOOKUP(A445,away!$A$2:$E$405,3,FALSE)</f>
        <v>0.99375000000000002</v>
      </c>
      <c r="I445">
        <f>VLOOKUP(C445,away!$B$2:$E$405,3,FALSE)</f>
        <v>1.04</v>
      </c>
      <c r="J445">
        <f>VLOOKUP(B445,home!$B$2:$E$405,4,FALSE)</f>
        <v>0.74</v>
      </c>
      <c r="K445" s="3">
        <f t="shared" si="672"/>
        <v>0.82602500000000001</v>
      </c>
      <c r="L445" s="3">
        <f t="shared" si="673"/>
        <v>0.76479000000000008</v>
      </c>
      <c r="M445" s="5">
        <f t="shared" si="674"/>
        <v>0.20375948006849956</v>
      </c>
      <c r="N445" s="5">
        <f t="shared" si="675"/>
        <v>0.16831042452358236</v>
      </c>
      <c r="O445" s="5">
        <f t="shared" si="676"/>
        <v>0.15583321276158779</v>
      </c>
      <c r="P445" s="5">
        <f t="shared" si="677"/>
        <v>0.12872212957139059</v>
      </c>
      <c r="Q445" s="5">
        <f t="shared" si="678"/>
        <v>6.9514309208546052E-2</v>
      </c>
      <c r="R445" s="5">
        <f t="shared" si="679"/>
        <v>5.9589841393967356E-2</v>
      </c>
      <c r="S445" s="5">
        <f t="shared" si="680"/>
        <v>2.0329589862301847E-2</v>
      </c>
      <c r="T445" s="5">
        <f t="shared" si="681"/>
        <v>5.3163848539603945E-2</v>
      </c>
      <c r="U445" s="5">
        <f t="shared" si="682"/>
        <v>4.9222698737451893E-2</v>
      </c>
      <c r="V445" s="5">
        <f t="shared" si="683"/>
        <v>1.4269918737897969E-3</v>
      </c>
      <c r="W445" s="5">
        <f t="shared" si="684"/>
        <v>1.9140185754663086E-2</v>
      </c>
      <c r="X445" s="5">
        <f t="shared" si="685"/>
        <v>1.4638222663308784E-2</v>
      </c>
      <c r="Y445" s="5">
        <f t="shared" si="686"/>
        <v>5.5975831553359617E-3</v>
      </c>
      <c r="Z445" s="5">
        <f t="shared" si="687"/>
        <v>1.51912382665641E-2</v>
      </c>
      <c r="AA445" s="5">
        <f t="shared" si="688"/>
        <v>1.2548342589138612E-2</v>
      </c>
      <c r="AB445" s="5">
        <f t="shared" si="689"/>
        <v>5.1826223435966099E-3</v>
      </c>
      <c r="AC445" s="5">
        <f t="shared" si="690"/>
        <v>5.6342603302905372E-5</v>
      </c>
      <c r="AD445" s="5">
        <f t="shared" si="691"/>
        <v>3.9525679844988936E-3</v>
      </c>
      <c r="AE445" s="5">
        <f t="shared" si="692"/>
        <v>3.0228844688649091E-3</v>
      </c>
      <c r="AF445" s="5">
        <f t="shared" si="693"/>
        <v>1.1559359064715966E-3</v>
      </c>
      <c r="AG445" s="5">
        <f t="shared" si="694"/>
        <v>2.9468274063680416E-4</v>
      </c>
      <c r="AH445" s="5">
        <f t="shared" si="695"/>
        <v>2.9045267784713895E-3</v>
      </c>
      <c r="AI445" s="5">
        <f t="shared" si="696"/>
        <v>2.3992117321868299E-3</v>
      </c>
      <c r="AJ445" s="5">
        <f t="shared" si="697"/>
        <v>9.909044355398129E-4</v>
      </c>
      <c r="AK445" s="5">
        <f t="shared" si="698"/>
        <v>2.7283727878892468E-4</v>
      </c>
      <c r="AL445" s="5">
        <f t="shared" si="699"/>
        <v>1.4237452667837396E-6</v>
      </c>
      <c r="AM445" s="5">
        <f t="shared" si="700"/>
        <v>6.529839938791399E-4</v>
      </c>
      <c r="AN445" s="5">
        <f t="shared" si="701"/>
        <v>4.9939562867882756E-4</v>
      </c>
      <c r="AO445" s="5">
        <f t="shared" si="702"/>
        <v>1.9096639142864022E-4</v>
      </c>
      <c r="AP445" s="5">
        <f t="shared" si="703"/>
        <v>4.8683062166903259E-5</v>
      </c>
      <c r="AQ445" s="5">
        <f t="shared" si="704"/>
        <v>9.3080797786564861E-6</v>
      </c>
      <c r="AR445" s="5">
        <f t="shared" si="705"/>
        <v>4.4427060698142706E-4</v>
      </c>
      <c r="AS445" s="5">
        <f t="shared" si="706"/>
        <v>3.6697862813183334E-4</v>
      </c>
      <c r="AT445" s="5">
        <f t="shared" si="707"/>
        <v>1.5156676065129879E-4</v>
      </c>
      <c r="AU445" s="5">
        <f t="shared" si="708"/>
        <v>4.1732644488996364E-5</v>
      </c>
      <c r="AV445" s="5">
        <f t="shared" si="709"/>
        <v>8.6180519160058041E-6</v>
      </c>
      <c r="AW445" s="5">
        <f t="shared" si="710"/>
        <v>2.4984184872987896E-8</v>
      </c>
      <c r="AX445" s="5">
        <f t="shared" si="711"/>
        <v>8.9896850590669359E-5</v>
      </c>
      <c r="AY445" s="5">
        <f t="shared" si="712"/>
        <v>6.8752212363238033E-5</v>
      </c>
      <c r="AZ445" s="5">
        <f t="shared" si="713"/>
        <v>2.6290502246640406E-5</v>
      </c>
      <c r="BA445" s="5">
        <f t="shared" si="714"/>
        <v>6.7022377377360394E-6</v>
      </c>
      <c r="BB445" s="5">
        <f t="shared" si="715"/>
        <v>1.2814510998607863E-6</v>
      </c>
      <c r="BC445" s="5">
        <f t="shared" si="716"/>
        <v>1.9600819733250627E-7</v>
      </c>
      <c r="BD445" s="5">
        <f t="shared" si="717"/>
        <v>5.662895291888757E-5</v>
      </c>
      <c r="BE445" s="5">
        <f t="shared" si="718"/>
        <v>4.6776930834824111E-5</v>
      </c>
      <c r="BF445" s="5">
        <f t="shared" si="719"/>
        <v>1.9319457146417789E-5</v>
      </c>
      <c r="BG445" s="5">
        <f t="shared" si="720"/>
        <v>5.3194515297899187E-6</v>
      </c>
      <c r="BH445" s="5">
        <f t="shared" si="721"/>
        <v>1.0984999874736792E-6</v>
      </c>
      <c r="BI445" s="5">
        <f t="shared" si="722"/>
        <v>1.8147769043058924E-7</v>
      </c>
      <c r="BJ445" s="8">
        <f t="shared" si="723"/>
        <v>0.34038510136368005</v>
      </c>
      <c r="BK445" s="8">
        <f t="shared" si="724"/>
        <v>0.35436470993691471</v>
      </c>
      <c r="BL445" s="8">
        <f t="shared" si="725"/>
        <v>0.29008668951300665</v>
      </c>
      <c r="BM445" s="8">
        <f t="shared" si="726"/>
        <v>0.21422961432441345</v>
      </c>
      <c r="BN445" s="8">
        <f t="shared" si="727"/>
        <v>0.78572939752757376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1.6666666666666701</v>
      </c>
      <c r="F446">
        <f>VLOOKUP(B446,home!$B$2:$E$405,3,FALSE)</f>
        <v>1.71</v>
      </c>
      <c r="G446">
        <f>VLOOKUP(C446,away!$B$2:$E$405,4,FALSE)</f>
        <v>1.1299999999999999</v>
      </c>
      <c r="H446">
        <f>VLOOKUP(A446,away!$A$2:$E$405,3,FALSE)</f>
        <v>1.38</v>
      </c>
      <c r="I446">
        <f>VLOOKUP(C446,away!$B$2:$E$405,3,FALSE)</f>
        <v>0.75</v>
      </c>
      <c r="J446">
        <f>VLOOKUP(B446,home!$B$2:$E$405,4,FALSE)</f>
        <v>1.71</v>
      </c>
      <c r="K446" s="3">
        <f t="shared" si="672"/>
        <v>3.2205000000000061</v>
      </c>
      <c r="L446" s="3">
        <f t="shared" si="673"/>
        <v>1.7698499999999999</v>
      </c>
      <c r="M446" s="5">
        <f t="shared" si="674"/>
        <v>6.8032829264565451E-3</v>
      </c>
      <c r="N446" s="5">
        <f t="shared" si="675"/>
        <v>2.1909972664653346E-2</v>
      </c>
      <c r="O446" s="5">
        <f t="shared" si="676"/>
        <v>1.2040790287389115E-2</v>
      </c>
      <c r="P446" s="5">
        <f t="shared" si="677"/>
        <v>3.8777365120536721E-2</v>
      </c>
      <c r="Q446" s="5">
        <f t="shared" si="678"/>
        <v>3.5280533483258124E-2</v>
      </c>
      <c r="R446" s="5">
        <f t="shared" si="679"/>
        <v>1.0655196345067815E-2</v>
      </c>
      <c r="S446" s="5">
        <f t="shared" si="680"/>
        <v>5.5255825090115895E-2</v>
      </c>
      <c r="T446" s="5">
        <f t="shared" si="681"/>
        <v>6.2441252185344388E-2</v>
      </c>
      <c r="U446" s="5">
        <f t="shared" si="682"/>
        <v>3.4315059829290964E-2</v>
      </c>
      <c r="V446" s="5">
        <f t="shared" si="683"/>
        <v>3.4994139801789594E-2</v>
      </c>
      <c r="W446" s="5">
        <f t="shared" si="684"/>
        <v>3.7873652694277664E-2</v>
      </c>
      <c r="X446" s="5">
        <f t="shared" si="685"/>
        <v>6.7030684220967321E-2</v>
      </c>
      <c r="Y446" s="5">
        <f t="shared" si="686"/>
        <v>5.931712823423952E-2</v>
      </c>
      <c r="Z446" s="5">
        <f t="shared" si="687"/>
        <v>6.286033083772756E-3</v>
      </c>
      <c r="AA446" s="5">
        <f t="shared" si="688"/>
        <v>2.02441695462902E-2</v>
      </c>
      <c r="AB446" s="5">
        <f t="shared" si="689"/>
        <v>3.2598174011913866E-2</v>
      </c>
      <c r="AC446" s="5">
        <f t="shared" si="690"/>
        <v>1.2466229087872496E-2</v>
      </c>
      <c r="AD446" s="5">
        <f t="shared" si="691"/>
        <v>3.0493024625480362E-2</v>
      </c>
      <c r="AE446" s="5">
        <f t="shared" si="692"/>
        <v>5.396807963340642E-2</v>
      </c>
      <c r="AF446" s="5">
        <f t="shared" si="693"/>
        <v>4.7757702869592182E-2</v>
      </c>
      <c r="AG446" s="5">
        <f t="shared" si="694"/>
        <v>2.8174656807915904E-2</v>
      </c>
      <c r="AH446" s="5">
        <f t="shared" si="695"/>
        <v>2.7813339133288045E-3</v>
      </c>
      <c r="AI446" s="5">
        <f t="shared" si="696"/>
        <v>8.9572858678754318E-3</v>
      </c>
      <c r="AJ446" s="5">
        <f t="shared" si="697"/>
        <v>1.4423469568746447E-2</v>
      </c>
      <c r="AK446" s="5">
        <f t="shared" si="698"/>
        <v>1.5483594582049337E-2</v>
      </c>
      <c r="AL446" s="5">
        <f t="shared" si="699"/>
        <v>2.8422014621018693E-3</v>
      </c>
      <c r="AM446" s="5">
        <f t="shared" si="700"/>
        <v>1.9640557161271936E-2</v>
      </c>
      <c r="AN446" s="5">
        <f t="shared" si="701"/>
        <v>3.4760840091877132E-2</v>
      </c>
      <c r="AO446" s="5">
        <f t="shared" si="702"/>
        <v>3.0760736418304381E-2</v>
      </c>
      <c r="AP446" s="5">
        <f t="shared" si="703"/>
        <v>1.8147296449978666E-2</v>
      </c>
      <c r="AQ446" s="5">
        <f t="shared" si="704"/>
        <v>8.0294981554986898E-3</v>
      </c>
      <c r="AR446" s="5">
        <f t="shared" si="705"/>
        <v>9.8450876530099623E-4</v>
      </c>
      <c r="AS446" s="5">
        <f t="shared" si="706"/>
        <v>3.1706104786518646E-3</v>
      </c>
      <c r="AT446" s="5">
        <f t="shared" si="707"/>
        <v>5.1054755232491757E-3</v>
      </c>
      <c r="AU446" s="5">
        <f t="shared" si="708"/>
        <v>5.4807279742080002E-3</v>
      </c>
      <c r="AV446" s="5">
        <f t="shared" si="709"/>
        <v>4.4126711102342245E-3</v>
      </c>
      <c r="AW446" s="5">
        <f t="shared" si="710"/>
        <v>4.4999959347016887E-4</v>
      </c>
      <c r="AX446" s="5">
        <f t="shared" si="711"/>
        <v>1.0542069056312732E-2</v>
      </c>
      <c r="AY446" s="5">
        <f t="shared" si="712"/>
        <v>1.8657880919315084E-2</v>
      </c>
      <c r="AZ446" s="5">
        <f t="shared" si="713"/>
        <v>1.6510825272524905E-2</v>
      </c>
      <c r="BA446" s="5">
        <f t="shared" si="714"/>
        <v>9.740561369526066E-3</v>
      </c>
      <c r="BB446" s="5">
        <f t="shared" si="715"/>
        <v>4.3098331349639288E-3</v>
      </c>
      <c r="BC446" s="5">
        <f t="shared" si="716"/>
        <v>1.5255516347831811E-3</v>
      </c>
      <c r="BD446" s="5">
        <f t="shared" si="717"/>
        <v>2.9040547304466142E-4</v>
      </c>
      <c r="BE446" s="5">
        <f t="shared" si="718"/>
        <v>9.3525082594033391E-4</v>
      </c>
      <c r="BF446" s="5">
        <f t="shared" si="719"/>
        <v>1.5059876424704259E-3</v>
      </c>
      <c r="BG446" s="5">
        <f t="shared" si="720"/>
        <v>1.6166777341920051E-3</v>
      </c>
      <c r="BH446" s="5">
        <f t="shared" si="721"/>
        <v>1.3016276607413406E-3</v>
      </c>
      <c r="BI446" s="5">
        <f t="shared" si="722"/>
        <v>8.3837837628349902E-4</v>
      </c>
      <c r="BJ446" s="8">
        <f t="shared" si="723"/>
        <v>0.61687233708349198</v>
      </c>
      <c r="BK446" s="8">
        <f t="shared" si="724"/>
        <v>0.16979692440818819</v>
      </c>
      <c r="BL446" s="8">
        <f t="shared" si="725"/>
        <v>0.17714139551626848</v>
      </c>
      <c r="BM446" s="8">
        <f t="shared" si="726"/>
        <v>0.82642166793851479</v>
      </c>
      <c r="BN446" s="8">
        <f t="shared" si="727"/>
        <v>0.12546714082736166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1.6666666666666701</v>
      </c>
      <c r="F447">
        <f>VLOOKUP(B447,home!$B$2:$E$405,3,FALSE)</f>
        <v>1.35</v>
      </c>
      <c r="G447">
        <f>VLOOKUP(C447,away!$B$2:$E$405,4,FALSE)</f>
        <v>1.1100000000000001</v>
      </c>
      <c r="H447">
        <f>VLOOKUP(A447,away!$A$2:$E$405,3,FALSE)</f>
        <v>1.38</v>
      </c>
      <c r="I447">
        <f>VLOOKUP(C447,away!$B$2:$E$405,3,FALSE)</f>
        <v>1.2</v>
      </c>
      <c r="J447">
        <f>VLOOKUP(B447,home!$B$2:$E$405,4,FALSE)</f>
        <v>1.35</v>
      </c>
      <c r="K447" s="3">
        <f t="shared" si="672"/>
        <v>2.4975000000000058</v>
      </c>
      <c r="L447" s="3">
        <f t="shared" si="673"/>
        <v>2.2356000000000003</v>
      </c>
      <c r="M447" s="5">
        <f t="shared" si="674"/>
        <v>8.7991513469059084E-3</v>
      </c>
      <c r="N447" s="5">
        <f t="shared" si="675"/>
        <v>2.1975880488897561E-2</v>
      </c>
      <c r="O447" s="5">
        <f t="shared" si="676"/>
        <v>1.967138275114285E-2</v>
      </c>
      <c r="P447" s="5">
        <f t="shared" si="677"/>
        <v>4.9129278420979389E-2</v>
      </c>
      <c r="Q447" s="5">
        <f t="shared" si="678"/>
        <v>2.7442380760510893E-2</v>
      </c>
      <c r="R447" s="5">
        <f t="shared" si="679"/>
        <v>2.1988671639227488E-2</v>
      </c>
      <c r="S447" s="5">
        <f t="shared" si="680"/>
        <v>6.8577238389439937E-2</v>
      </c>
      <c r="T447" s="5">
        <f t="shared" si="681"/>
        <v>6.1350186428198152E-2</v>
      </c>
      <c r="U447" s="5">
        <f t="shared" si="682"/>
        <v>5.4916707418970784E-2</v>
      </c>
      <c r="V447" s="5">
        <f t="shared" si="683"/>
        <v>4.2543878574802456E-2</v>
      </c>
      <c r="W447" s="5">
        <f t="shared" si="684"/>
        <v>2.2845781983125375E-2</v>
      </c>
      <c r="X447" s="5">
        <f t="shared" si="685"/>
        <v>5.1074030201475086E-2</v>
      </c>
      <c r="Y447" s="5">
        <f t="shared" si="686"/>
        <v>5.7090550959208883E-2</v>
      </c>
      <c r="Z447" s="5">
        <f t="shared" si="687"/>
        <v>1.6385958105552323E-2</v>
      </c>
      <c r="AA447" s="5">
        <f t="shared" si="688"/>
        <v>4.0923930368617023E-2</v>
      </c>
      <c r="AB447" s="5">
        <f t="shared" si="689"/>
        <v>5.110375804781063E-2</v>
      </c>
      <c r="AC447" s="5">
        <f t="shared" si="690"/>
        <v>1.4846247476076052E-2</v>
      </c>
      <c r="AD447" s="5">
        <f t="shared" si="691"/>
        <v>1.4264335125713935E-2</v>
      </c>
      <c r="AE447" s="5">
        <f t="shared" si="692"/>
        <v>3.1889347607046072E-2</v>
      </c>
      <c r="AF447" s="5">
        <f t="shared" si="693"/>
        <v>3.564591275515612E-2</v>
      </c>
      <c r="AG447" s="5">
        <f t="shared" si="694"/>
        <v>2.6563334185142336E-2</v>
      </c>
      <c r="AH447" s="5">
        <f t="shared" si="695"/>
        <v>9.1581119851931927E-3</v>
      </c>
      <c r="AI447" s="5">
        <f t="shared" si="696"/>
        <v>2.2872384683020056E-2</v>
      </c>
      <c r="AJ447" s="5">
        <f t="shared" si="697"/>
        <v>2.856189037292136E-2</v>
      </c>
      <c r="AK447" s="5">
        <f t="shared" si="698"/>
        <v>2.377777373545709E-2</v>
      </c>
      <c r="AL447" s="5">
        <f t="shared" si="699"/>
        <v>3.315708058665821E-3</v>
      </c>
      <c r="AM447" s="5">
        <f t="shared" si="700"/>
        <v>7.1250353952941282E-3</v>
      </c>
      <c r="AN447" s="5">
        <f t="shared" si="701"/>
        <v>1.5928729129719554E-2</v>
      </c>
      <c r="AO447" s="5">
        <f t="shared" si="702"/>
        <v>1.7805133421200527E-2</v>
      </c>
      <c r="AP447" s="5">
        <f t="shared" si="703"/>
        <v>1.326838542547863E-2</v>
      </c>
      <c r="AQ447" s="5">
        <f t="shared" si="704"/>
        <v>7.4157006143000066E-3</v>
      </c>
      <c r="AR447" s="5">
        <f t="shared" si="705"/>
        <v>4.0947750308195831E-3</v>
      </c>
      <c r="AS447" s="5">
        <f t="shared" si="706"/>
        <v>1.0226700639471934E-2</v>
      </c>
      <c r="AT447" s="5">
        <f t="shared" si="707"/>
        <v>1.2770592423540606E-2</v>
      </c>
      <c r="AU447" s="5">
        <f t="shared" si="708"/>
        <v>1.0631518192597582E-2</v>
      </c>
      <c r="AV447" s="5">
        <f t="shared" si="709"/>
        <v>6.6380541715031285E-3</v>
      </c>
      <c r="AW447" s="5">
        <f t="shared" si="710"/>
        <v>5.1424891243176212E-4</v>
      </c>
      <c r="AX447" s="5">
        <f t="shared" si="711"/>
        <v>2.9657959832911883E-3</v>
      </c>
      <c r="AY447" s="5">
        <f t="shared" si="712"/>
        <v>6.6303335002457801E-3</v>
      </c>
      <c r="AZ447" s="5">
        <f t="shared" si="713"/>
        <v>7.4113867865747375E-3</v>
      </c>
      <c r="BA447" s="5">
        <f t="shared" si="714"/>
        <v>5.5229654333554933E-3</v>
      </c>
      <c r="BB447" s="5">
        <f t="shared" si="715"/>
        <v>3.0867853807023853E-3</v>
      </c>
      <c r="BC447" s="5">
        <f t="shared" si="716"/>
        <v>1.3801634794196513E-3</v>
      </c>
      <c r="BD447" s="5">
        <f t="shared" si="717"/>
        <v>1.5257131764833767E-3</v>
      </c>
      <c r="BE447" s="5">
        <f t="shared" si="718"/>
        <v>3.8104686582672424E-3</v>
      </c>
      <c r="BF447" s="5">
        <f t="shared" si="719"/>
        <v>4.7583227370112304E-3</v>
      </c>
      <c r="BG447" s="5">
        <f t="shared" si="720"/>
        <v>3.9613036785618588E-3</v>
      </c>
      <c r="BH447" s="5">
        <f t="shared" si="721"/>
        <v>2.4733389843020659E-3</v>
      </c>
      <c r="BI447" s="5">
        <f t="shared" si="722"/>
        <v>1.2354328226588849E-3</v>
      </c>
      <c r="BJ447" s="8">
        <f t="shared" si="723"/>
        <v>0.43868215504405655</v>
      </c>
      <c r="BK447" s="8">
        <f t="shared" si="724"/>
        <v>0.19384183576711533</v>
      </c>
      <c r="BL447" s="8">
        <f t="shared" si="725"/>
        <v>0.33510083151757791</v>
      </c>
      <c r="BM447" s="8">
        <f t="shared" si="726"/>
        <v>0.82888795043882402</v>
      </c>
      <c r="BN447" s="8">
        <f t="shared" si="727"/>
        <v>0.14900674540766409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1.6666666666666701</v>
      </c>
      <c r="F448">
        <f>VLOOKUP(B448,home!$B$2:$E$405,3,FALSE)</f>
        <v>0.82</v>
      </c>
      <c r="G448">
        <f>VLOOKUP(C448,away!$B$2:$E$405,4,FALSE)</f>
        <v>1.46</v>
      </c>
      <c r="H448">
        <f>VLOOKUP(A448,away!$A$2:$E$405,3,FALSE)</f>
        <v>1.38</v>
      </c>
      <c r="I448">
        <f>VLOOKUP(C448,away!$B$2:$E$405,3,FALSE)</f>
        <v>0.6</v>
      </c>
      <c r="J448">
        <f>VLOOKUP(B448,home!$B$2:$E$405,4,FALSE)</f>
        <v>0.82</v>
      </c>
      <c r="K448" s="3">
        <f t="shared" si="672"/>
        <v>1.9953333333333372</v>
      </c>
      <c r="L448" s="3">
        <f t="shared" si="673"/>
        <v>0.6789599999999999</v>
      </c>
      <c r="M448" s="5">
        <f t="shared" si="674"/>
        <v>6.8955539762717483E-2</v>
      </c>
      <c r="N448" s="5">
        <f t="shared" si="675"/>
        <v>0.13758928700654255</v>
      </c>
      <c r="O448" s="5">
        <f t="shared" si="676"/>
        <v>4.6818053277294644E-2</v>
      </c>
      <c r="P448" s="5">
        <f t="shared" si="677"/>
        <v>9.3417622305962095E-2</v>
      </c>
      <c r="Q448" s="5">
        <f t="shared" si="678"/>
        <v>0.13726824533686088</v>
      </c>
      <c r="R448" s="5">
        <f t="shared" si="679"/>
        <v>1.589379272657598E-2</v>
      </c>
      <c r="S448" s="5">
        <f t="shared" si="680"/>
        <v>3.1639416453447068E-2</v>
      </c>
      <c r="T448" s="5">
        <f t="shared" si="681"/>
        <v>9.3199647853915046E-2</v>
      </c>
      <c r="U448" s="5">
        <f t="shared" si="682"/>
        <v>3.1713414420428007E-2</v>
      </c>
      <c r="V448" s="5">
        <f t="shared" si="683"/>
        <v>4.7626163924689444E-3</v>
      </c>
      <c r="W448" s="5">
        <f t="shared" si="684"/>
        <v>9.1298635176272319E-2</v>
      </c>
      <c r="X448" s="5">
        <f t="shared" si="685"/>
        <v>6.1988121339281839E-2</v>
      </c>
      <c r="Y448" s="5">
        <f t="shared" si="686"/>
        <v>2.1043727432259393E-2</v>
      </c>
      <c r="Z448" s="5">
        <f t="shared" si="687"/>
        <v>3.5970831698786754E-3</v>
      </c>
      <c r="AA448" s="5">
        <f t="shared" si="688"/>
        <v>7.1773799516312645E-3</v>
      </c>
      <c r="AB448" s="5">
        <f t="shared" si="689"/>
        <v>7.1606327317441393E-3</v>
      </c>
      <c r="AC448" s="5">
        <f t="shared" si="690"/>
        <v>4.0326011230463934E-4</v>
      </c>
      <c r="AD448" s="5">
        <f t="shared" si="691"/>
        <v>4.5542802513763928E-2</v>
      </c>
      <c r="AE448" s="5">
        <f t="shared" si="692"/>
        <v>3.0921741194745146E-2</v>
      </c>
      <c r="AF448" s="5">
        <f t="shared" si="693"/>
        <v>1.0497312700792079E-2</v>
      </c>
      <c r="AG448" s="5">
        <f t="shared" si="694"/>
        <v>2.375751810443263E-3</v>
      </c>
      <c r="AH448" s="5">
        <f t="shared" si="695"/>
        <v>6.1056889725520625E-4</v>
      </c>
      <c r="AI448" s="5">
        <f t="shared" si="696"/>
        <v>1.2182884729898906E-3</v>
      </c>
      <c r="AJ448" s="5">
        <f t="shared" si="697"/>
        <v>1.21544579988625E-3</v>
      </c>
      <c r="AK448" s="5">
        <f t="shared" si="698"/>
        <v>8.0840650645767854E-4</v>
      </c>
      <c r="AL448" s="5">
        <f t="shared" si="699"/>
        <v>2.1852690004003279E-5</v>
      </c>
      <c r="AM448" s="5">
        <f t="shared" si="700"/>
        <v>1.817461438982609E-2</v>
      </c>
      <c r="AN448" s="5">
        <f t="shared" si="701"/>
        <v>1.233983618611632E-2</v>
      </c>
      <c r="AO448" s="5">
        <f t="shared" si="702"/>
        <v>4.1891275884627672E-3</v>
      </c>
      <c r="AP448" s="5">
        <f t="shared" si="703"/>
        <v>9.4808335582089321E-4</v>
      </c>
      <c r="AQ448" s="5">
        <f t="shared" si="704"/>
        <v>1.6092766881703837E-4</v>
      </c>
      <c r="AR448" s="5">
        <f t="shared" si="705"/>
        <v>8.2910371696078976E-5</v>
      </c>
      <c r="AS448" s="5">
        <f t="shared" si="706"/>
        <v>1.6543382832424322E-4</v>
      </c>
      <c r="AT448" s="5">
        <f t="shared" si="707"/>
        <v>1.6504781605815368E-4</v>
      </c>
      <c r="AU448" s="5">
        <f t="shared" si="708"/>
        <v>1.0977513632490109E-4</v>
      </c>
      <c r="AV448" s="5">
        <f t="shared" si="709"/>
        <v>5.4759497170071586E-5</v>
      </c>
      <c r="AW448" s="5">
        <f t="shared" si="710"/>
        <v>8.223601388614524E-7</v>
      </c>
      <c r="AX448" s="5">
        <f t="shared" si="711"/>
        <v>6.0440689854166221E-3</v>
      </c>
      <c r="AY448" s="5">
        <f t="shared" si="712"/>
        <v>4.1036810783384682E-3</v>
      </c>
      <c r="AZ448" s="5">
        <f t="shared" si="713"/>
        <v>1.3931176524743427E-3</v>
      </c>
      <c r="BA448" s="5">
        <f t="shared" si="714"/>
        <v>3.152903871079932E-4</v>
      </c>
      <c r="BB448" s="5">
        <f t="shared" si="715"/>
        <v>5.3517390307710755E-5</v>
      </c>
      <c r="BC448" s="5">
        <f t="shared" si="716"/>
        <v>7.267233464664659E-6</v>
      </c>
      <c r="BD448" s="5">
        <f t="shared" si="717"/>
        <v>9.3821376611282912E-6</v>
      </c>
      <c r="BE448" s="5">
        <f t="shared" si="718"/>
        <v>1.8720492013171352E-5</v>
      </c>
      <c r="BF448" s="5">
        <f t="shared" si="719"/>
        <v>1.867681086514066E-5</v>
      </c>
      <c r="BG448" s="5">
        <f t="shared" si="720"/>
        <v>1.2422154426525799E-5</v>
      </c>
      <c r="BH448" s="5">
        <f t="shared" si="721"/>
        <v>6.1965846997652974E-6</v>
      </c>
      <c r="BI448" s="5">
        <f t="shared" si="722"/>
        <v>2.4728504008530093E-6</v>
      </c>
      <c r="BJ448" s="8">
        <f t="shared" si="723"/>
        <v>0.67945480428102933</v>
      </c>
      <c r="BK448" s="8">
        <f t="shared" si="724"/>
        <v>0.2033039887952427</v>
      </c>
      <c r="BL448" s="8">
        <f t="shared" si="725"/>
        <v>0.11326178046390309</v>
      </c>
      <c r="BM448" s="8">
        <f t="shared" si="726"/>
        <v>0.49557225757590051</v>
      </c>
      <c r="BN448" s="8">
        <f t="shared" si="727"/>
        <v>0.49994254041595365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1.6666666666666701</v>
      </c>
      <c r="F449">
        <f>VLOOKUP(B449,home!$B$2:$E$405,3,FALSE)</f>
        <v>1.2</v>
      </c>
      <c r="G449">
        <f>VLOOKUP(C449,away!$B$2:$E$405,4,FALSE)</f>
        <v>0.51</v>
      </c>
      <c r="H449">
        <f>VLOOKUP(A449,away!$A$2:$E$405,3,FALSE)</f>
        <v>1.38</v>
      </c>
      <c r="I449">
        <f>VLOOKUP(C449,away!$B$2:$E$405,3,FALSE)</f>
        <v>1.29</v>
      </c>
      <c r="J449">
        <f>VLOOKUP(B449,home!$B$2:$E$405,4,FALSE)</f>
        <v>1.2</v>
      </c>
      <c r="K449" s="3">
        <f t="shared" si="672"/>
        <v>1.020000000000002</v>
      </c>
      <c r="L449" s="3">
        <f t="shared" si="673"/>
        <v>2.1362399999999999</v>
      </c>
      <c r="M449" s="5">
        <f t="shared" si="674"/>
        <v>4.2585562142279675E-2</v>
      </c>
      <c r="N449" s="5">
        <f t="shared" si="675"/>
        <v>4.3437273385125354E-2</v>
      </c>
      <c r="O449" s="5">
        <f t="shared" si="676"/>
        <v>9.0972981270823511E-2</v>
      </c>
      <c r="P449" s="5">
        <f t="shared" si="677"/>
        <v>9.2792440896240155E-2</v>
      </c>
      <c r="Q449" s="5">
        <f t="shared" si="678"/>
        <v>2.2153009426413971E-2</v>
      </c>
      <c r="R449" s="5">
        <f t="shared" si="679"/>
        <v>9.7170060754992044E-2</v>
      </c>
      <c r="S449" s="5">
        <f t="shared" si="680"/>
        <v>5.0547865604747055E-2</v>
      </c>
      <c r="T449" s="5">
        <f t="shared" si="681"/>
        <v>4.732414485708257E-2</v>
      </c>
      <c r="U449" s="5">
        <f t="shared" si="682"/>
        <v>9.9113461970092076E-2</v>
      </c>
      <c r="V449" s="5">
        <f t="shared" si="683"/>
        <v>1.2238002207541643E-2</v>
      </c>
      <c r="W449" s="5">
        <f t="shared" si="684"/>
        <v>7.5320232049807664E-3</v>
      </c>
      <c r="X449" s="5">
        <f t="shared" si="685"/>
        <v>1.6090209251408111E-2</v>
      </c>
      <c r="Y449" s="5">
        <f t="shared" si="686"/>
        <v>1.7186274305614035E-2</v>
      </c>
      <c r="Z449" s="5">
        <f t="shared" si="687"/>
        <v>6.9192856862414748E-2</v>
      </c>
      <c r="AA449" s="5">
        <f t="shared" si="688"/>
        <v>7.0576713999663171E-2</v>
      </c>
      <c r="AB449" s="5">
        <f t="shared" si="689"/>
        <v>3.5994124139828283E-2</v>
      </c>
      <c r="AC449" s="5">
        <f t="shared" si="690"/>
        <v>1.6666360020347242E-3</v>
      </c>
      <c r="AD449" s="5">
        <f t="shared" si="691"/>
        <v>1.9206659172700993E-3</v>
      </c>
      <c r="AE449" s="5">
        <f t="shared" si="692"/>
        <v>4.1030033591090758E-3</v>
      </c>
      <c r="AF449" s="5">
        <f t="shared" si="693"/>
        <v>4.3824999479315872E-3</v>
      </c>
      <c r="AG449" s="5">
        <f t="shared" si="694"/>
        <v>3.120690562923125E-3</v>
      </c>
      <c r="AH449" s="5">
        <f t="shared" si="695"/>
        <v>3.6953137135941221E-2</v>
      </c>
      <c r="AI449" s="5">
        <f t="shared" si="696"/>
        <v>3.7692199878660113E-2</v>
      </c>
      <c r="AJ449" s="5">
        <f t="shared" si="697"/>
        <v>1.9223021938116695E-2</v>
      </c>
      <c r="AK449" s="5">
        <f t="shared" si="698"/>
        <v>6.5358274589596907E-3</v>
      </c>
      <c r="AL449" s="5">
        <f t="shared" si="699"/>
        <v>1.4526164731385599E-4</v>
      </c>
      <c r="AM449" s="5">
        <f t="shared" si="700"/>
        <v>3.9181584712310105E-4</v>
      </c>
      <c r="AN449" s="5">
        <f t="shared" si="701"/>
        <v>8.3701268525825318E-4</v>
      </c>
      <c r="AO449" s="5">
        <f t="shared" si="702"/>
        <v>8.9402998937804571E-4</v>
      </c>
      <c r="AP449" s="5">
        <f t="shared" si="703"/>
        <v>6.366208748363188E-4</v>
      </c>
      <c r="AQ449" s="5">
        <f t="shared" si="704"/>
        <v>3.3999374441508445E-4</v>
      </c>
      <c r="AR449" s="5">
        <f t="shared" si="705"/>
        <v>1.5788153935056611E-2</v>
      </c>
      <c r="AS449" s="5">
        <f t="shared" si="706"/>
        <v>1.6103917013757775E-2</v>
      </c>
      <c r="AT449" s="5">
        <f t="shared" si="707"/>
        <v>8.2129976770164807E-3</v>
      </c>
      <c r="AU449" s="5">
        <f t="shared" si="708"/>
        <v>2.7924192101856093E-3</v>
      </c>
      <c r="AV449" s="5">
        <f t="shared" si="709"/>
        <v>7.1206689859733177E-4</v>
      </c>
      <c r="AW449" s="5">
        <f t="shared" si="710"/>
        <v>8.7922226746363032E-6</v>
      </c>
      <c r="AX449" s="5">
        <f t="shared" si="711"/>
        <v>6.6608694010927296E-5</v>
      </c>
      <c r="AY449" s="5">
        <f t="shared" si="712"/>
        <v>1.4229215649390328E-4</v>
      </c>
      <c r="AZ449" s="5">
        <f t="shared" si="713"/>
        <v>1.5198509819426803E-4</v>
      </c>
      <c r="BA449" s="5">
        <f t="shared" si="714"/>
        <v>1.0822554872217439E-4</v>
      </c>
      <c r="BB449" s="5">
        <f t="shared" si="715"/>
        <v>5.7798936550564455E-5</v>
      </c>
      <c r="BC449" s="5">
        <f t="shared" si="716"/>
        <v>2.4694480043355562E-5</v>
      </c>
      <c r="BD449" s="5">
        <f t="shared" si="717"/>
        <v>5.6212143270375501E-3</v>
      </c>
      <c r="BE449" s="5">
        <f t="shared" si="718"/>
        <v>5.7336386135783115E-3</v>
      </c>
      <c r="BF449" s="5">
        <f t="shared" si="719"/>
        <v>2.9241556929249443E-3</v>
      </c>
      <c r="BG449" s="5">
        <f t="shared" si="720"/>
        <v>9.9421293559448336E-4</v>
      </c>
      <c r="BH449" s="5">
        <f t="shared" si="721"/>
        <v>2.5352429857659371E-4</v>
      </c>
      <c r="BI449" s="5">
        <f t="shared" si="722"/>
        <v>5.171895690962523E-5</v>
      </c>
      <c r="BJ449" s="8">
        <f t="shared" si="723"/>
        <v>0.1709008722728847</v>
      </c>
      <c r="BK449" s="8">
        <f t="shared" si="724"/>
        <v>0.200118060656651</v>
      </c>
      <c r="BL449" s="8">
        <f t="shared" si="725"/>
        <v>0.553419548106312</v>
      </c>
      <c r="BM449" s="8">
        <f t="shared" si="726"/>
        <v>0.60438651008856836</v>
      </c>
      <c r="BN449" s="8">
        <f t="shared" si="727"/>
        <v>0.38911132787587466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1.38</v>
      </c>
      <c r="F450">
        <f>VLOOKUP(B450,home!$B$2:$E$405,3,FALSE)</f>
        <v>0.72</v>
      </c>
      <c r="G450">
        <f>VLOOKUP(C450,away!$B$2:$E$405,4,FALSE)</f>
        <v>0.54</v>
      </c>
      <c r="H450">
        <f>VLOOKUP(A450,away!$A$2:$E$405,3,FALSE)</f>
        <v>1.17333333333333</v>
      </c>
      <c r="I450">
        <f>VLOOKUP(C450,away!$B$2:$E$405,3,FALSE)</f>
        <v>0.72</v>
      </c>
      <c r="J450">
        <f>VLOOKUP(B450,home!$B$2:$E$405,4,FALSE)</f>
        <v>0.72</v>
      </c>
      <c r="K450" s="3">
        <f t="shared" si="672"/>
        <v>0.53654400000000002</v>
      </c>
      <c r="L450" s="3">
        <f t="shared" si="673"/>
        <v>0.60825599999999824</v>
      </c>
      <c r="M450" s="5">
        <f t="shared" si="674"/>
        <v>0.31828756893888038</v>
      </c>
      <c r="N450" s="5">
        <f t="shared" si="675"/>
        <v>0.17077528538874265</v>
      </c>
      <c r="O450" s="5">
        <f t="shared" si="676"/>
        <v>0.19360032353248707</v>
      </c>
      <c r="P450" s="5">
        <f t="shared" si="677"/>
        <v>0.10387509198941475</v>
      </c>
      <c r="Q450" s="5">
        <f t="shared" si="678"/>
        <v>4.5814227361808756E-2</v>
      </c>
      <c r="R450" s="5">
        <f t="shared" si="679"/>
        <v>5.8879279195288056E-2</v>
      </c>
      <c r="S450" s="5">
        <f t="shared" si="680"/>
        <v>8.4750676658388001E-3</v>
      </c>
      <c r="T450" s="5">
        <f t="shared" si="681"/>
        <v>2.7866778678184267E-2</v>
      </c>
      <c r="U450" s="5">
        <f t="shared" si="682"/>
        <v>3.1591323976556632E-2</v>
      </c>
      <c r="V450" s="5">
        <f t="shared" si="683"/>
        <v>3.0732112135801527E-4</v>
      </c>
      <c r="W450" s="5">
        <f t="shared" si="684"/>
        <v>8.1937829352047731E-3</v>
      </c>
      <c r="X450" s="5">
        <f t="shared" si="685"/>
        <v>4.9839176330358998E-3</v>
      </c>
      <c r="Y450" s="5">
        <f t="shared" si="686"/>
        <v>1.5157489018999377E-3</v>
      </c>
      <c r="Z450" s="5">
        <f t="shared" si="687"/>
        <v>1.1937891615403009E-2</v>
      </c>
      <c r="AA450" s="5">
        <f t="shared" si="688"/>
        <v>6.4052041188947919E-3</v>
      </c>
      <c r="AB450" s="5">
        <f t="shared" si="689"/>
        <v>1.7183369193841432E-3</v>
      </c>
      <c r="AC450" s="5">
        <f t="shared" si="690"/>
        <v>6.2685078029005556E-6</v>
      </c>
      <c r="AD450" s="5">
        <f t="shared" si="691"/>
        <v>1.0990812677966271E-3</v>
      </c>
      <c r="AE450" s="5">
        <f t="shared" si="692"/>
        <v>6.6852277562490334E-4</v>
      </c>
      <c r="AF450" s="5">
        <f t="shared" si="693"/>
        <v>2.0331649470525001E-4</v>
      </c>
      <c r="AG450" s="5">
        <f t="shared" si="694"/>
        <v>4.1222825934478734E-5</v>
      </c>
      <c r="AH450" s="5">
        <f t="shared" si="695"/>
        <v>1.8153235506046378E-3</v>
      </c>
      <c r="AI450" s="5">
        <f t="shared" si="696"/>
        <v>9.7400095913561483E-4</v>
      </c>
      <c r="AJ450" s="5">
        <f t="shared" si="697"/>
        <v>2.6129718530922962E-4</v>
      </c>
      <c r="AK450" s="5">
        <f t="shared" si="698"/>
        <v>4.6732478998185096E-5</v>
      </c>
      <c r="AL450" s="5">
        <f t="shared" si="699"/>
        <v>8.1830632196345204E-8</v>
      </c>
      <c r="AM450" s="5">
        <f t="shared" si="700"/>
        <v>1.1794109194973477E-4</v>
      </c>
      <c r="AN450" s="5">
        <f t="shared" si="701"/>
        <v>7.1738376824977671E-5</v>
      </c>
      <c r="AO450" s="5">
        <f t="shared" si="702"/>
        <v>2.1817649067026744E-5</v>
      </c>
      <c r="AP450" s="5">
        <f t="shared" si="703"/>
        <v>4.4235719836377938E-6</v>
      </c>
      <c r="AQ450" s="5">
        <f t="shared" si="704"/>
        <v>6.7266605011989552E-7</v>
      </c>
      <c r="AR450" s="5">
        <f t="shared" si="705"/>
        <v>2.2083628831931433E-4</v>
      </c>
      <c r="AS450" s="5">
        <f t="shared" si="706"/>
        <v>1.1848838547999819E-4</v>
      </c>
      <c r="AT450" s="5">
        <f t="shared" si="707"/>
        <v>3.178711614949007E-5</v>
      </c>
      <c r="AU450" s="5">
        <f t="shared" si="708"/>
        <v>5.6850621491039994E-6</v>
      </c>
      <c r="AV450" s="5">
        <f t="shared" si="709"/>
        <v>7.6257149643221397E-7</v>
      </c>
      <c r="AW450" s="5">
        <f t="shared" si="710"/>
        <v>7.4183129384864606E-10</v>
      </c>
      <c r="AX450" s="5">
        <f t="shared" si="711"/>
        <v>1.0546764206513074E-5</v>
      </c>
      <c r="AY450" s="5">
        <f t="shared" si="712"/>
        <v>6.4151326091967977E-6</v>
      </c>
      <c r="AZ450" s="5">
        <f t="shared" si="713"/>
        <v>1.9510214501697981E-6</v>
      </c>
      <c r="BA450" s="5">
        <f t="shared" si="714"/>
        <v>3.9557350106482574E-7</v>
      </c>
      <c r="BB450" s="5">
        <f t="shared" si="715"/>
        <v>6.0152488865921482E-8</v>
      </c>
      <c r="BC450" s="5">
        <f t="shared" si="716"/>
        <v>7.3176224535259675E-9</v>
      </c>
      <c r="BD450" s="5">
        <f t="shared" si="717"/>
        <v>2.2387499564658735E-5</v>
      </c>
      <c r="BE450" s="5">
        <f t="shared" si="718"/>
        <v>1.2011878566420257E-5</v>
      </c>
      <c r="BF450" s="5">
        <f t="shared" si="719"/>
        <v>3.2224506867706946E-6</v>
      </c>
      <c r="BG450" s="5">
        <f t="shared" si="720"/>
        <v>5.7632886042756515E-7</v>
      </c>
      <c r="BH450" s="5">
        <f t="shared" si="721"/>
        <v>7.7306448022311882E-8</v>
      </c>
      <c r="BI450" s="5">
        <f t="shared" si="722"/>
        <v>8.2956621695366653E-9</v>
      </c>
      <c r="BJ450" s="8">
        <f t="shared" si="723"/>
        <v>0.26139785358069134</v>
      </c>
      <c r="BK450" s="8">
        <f t="shared" si="724"/>
        <v>0.4309578151865362</v>
      </c>
      <c r="BL450" s="8">
        <f t="shared" si="725"/>
        <v>0.29570766510004121</v>
      </c>
      <c r="BM450" s="8">
        <f t="shared" si="726"/>
        <v>0.10876303468527221</v>
      </c>
      <c r="BN450" s="8">
        <f t="shared" si="727"/>
        <v>0.89123177640662166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1.38</v>
      </c>
      <c r="F451">
        <f>VLOOKUP(B451,home!$B$2:$E$405,3,FALSE)</f>
        <v>1.0900000000000001</v>
      </c>
      <c r="G451">
        <f>VLOOKUP(C451,away!$B$2:$E$405,4,FALSE)</f>
        <v>1.45</v>
      </c>
      <c r="H451">
        <f>VLOOKUP(A451,away!$A$2:$E$405,3,FALSE)</f>
        <v>1.17333333333333</v>
      </c>
      <c r="I451">
        <f>VLOOKUP(C451,away!$B$2:$E$405,3,FALSE)</f>
        <v>0.82</v>
      </c>
      <c r="J451">
        <f>VLOOKUP(B451,home!$B$2:$E$405,4,FALSE)</f>
        <v>1.0900000000000001</v>
      </c>
      <c r="K451" s="3">
        <f t="shared" si="672"/>
        <v>2.1810899999999998</v>
      </c>
      <c r="L451" s="3">
        <f t="shared" si="673"/>
        <v>1.0487253333333304</v>
      </c>
      <c r="M451" s="5">
        <f t="shared" si="674"/>
        <v>3.9564804414373808E-2</v>
      </c>
      <c r="N451" s="5">
        <f t="shared" si="675"/>
        <v>8.6294399260146565E-2</v>
      </c>
      <c r="O451" s="5">
        <f t="shared" si="676"/>
        <v>4.149261269773219E-2</v>
      </c>
      <c r="P451" s="5">
        <f t="shared" si="677"/>
        <v>9.04991226288967E-2</v>
      </c>
      <c r="Q451" s="5">
        <f t="shared" si="678"/>
        <v>9.4107925641156526E-2</v>
      </c>
      <c r="R451" s="5">
        <f t="shared" si="679"/>
        <v>2.1757177041149982E-2</v>
      </c>
      <c r="S451" s="5">
        <f t="shared" si="680"/>
        <v>5.1751116414116782E-2</v>
      </c>
      <c r="T451" s="5">
        <f t="shared" si="681"/>
        <v>9.8693365687330156E-2</v>
      </c>
      <c r="U451" s="5">
        <f t="shared" si="682"/>
        <v>4.7454361272681808E-2</v>
      </c>
      <c r="V451" s="5">
        <f t="shared" si="683"/>
        <v>1.3152628677786228E-2</v>
      </c>
      <c r="W451" s="5">
        <f t="shared" si="684"/>
        <v>6.8419285178890024E-2</v>
      </c>
      <c r="X451" s="5">
        <f t="shared" si="685"/>
        <v>7.1753037655659629E-2</v>
      </c>
      <c r="Y451" s="5">
        <f t="shared" si="686"/>
        <v>3.7624614166555319E-2</v>
      </c>
      <c r="Z451" s="5">
        <f t="shared" si="687"/>
        <v>7.6057675816241007E-3</v>
      </c>
      <c r="AA451" s="5">
        <f t="shared" si="688"/>
        <v>1.6588863614604508E-2</v>
      </c>
      <c r="AB451" s="5">
        <f t="shared" si="689"/>
        <v>1.8090902270588873E-2</v>
      </c>
      <c r="AC451" s="5">
        <f t="shared" si="690"/>
        <v>1.8803033611908947E-3</v>
      </c>
      <c r="AD451" s="5">
        <f t="shared" si="691"/>
        <v>3.7307154677706296E-2</v>
      </c>
      <c r="AE451" s="5">
        <f t="shared" si="692"/>
        <v>3.9124958225095652E-2</v>
      </c>
      <c r="AF451" s="5">
        <f t="shared" si="693"/>
        <v>2.0515667428133027E-2</v>
      </c>
      <c r="AG451" s="5">
        <f t="shared" si="694"/>
        <v>7.1717667207081871E-3</v>
      </c>
      <c r="AH451" s="5">
        <f t="shared" si="695"/>
        <v>1.9940902855736433E-3</v>
      </c>
      <c r="AI451" s="5">
        <f t="shared" si="696"/>
        <v>4.3492903809618172E-3</v>
      </c>
      <c r="AJ451" s="5">
        <f t="shared" si="697"/>
        <v>4.7430968785060045E-3</v>
      </c>
      <c r="AK451" s="5">
        <f t="shared" si="698"/>
        <v>3.4483737235802203E-3</v>
      </c>
      <c r="AL451" s="5">
        <f t="shared" si="699"/>
        <v>1.7203755406623033E-4</v>
      </c>
      <c r="AM451" s="5">
        <f t="shared" si="700"/>
        <v>1.6274052399199691E-2</v>
      </c>
      <c r="AN451" s="5">
        <f t="shared" si="701"/>
        <v>1.7067011027034781E-2</v>
      </c>
      <c r="AO451" s="5">
        <f t="shared" si="702"/>
        <v>8.9493034141653362E-3</v>
      </c>
      <c r="AP451" s="5">
        <f t="shared" si="703"/>
        <v>3.1284537353738853E-3</v>
      </c>
      <c r="AQ451" s="5">
        <f t="shared" si="704"/>
        <v>8.2022217161196998E-4</v>
      </c>
      <c r="AR451" s="5">
        <f t="shared" si="705"/>
        <v>4.1825059988699512E-4</v>
      </c>
      <c r="AS451" s="5">
        <f t="shared" si="706"/>
        <v>9.1224220090752603E-4</v>
      </c>
      <c r="AT451" s="5">
        <f t="shared" si="707"/>
        <v>9.9484117098869802E-4</v>
      </c>
      <c r="AU451" s="5">
        <f t="shared" si="708"/>
        <v>7.2327937654391298E-4</v>
      </c>
      <c r="AV451" s="5">
        <f t="shared" si="709"/>
        <v>3.9438435384654062E-4</v>
      </c>
      <c r="AW451" s="5">
        <f t="shared" si="710"/>
        <v>1.0930904606777036E-5</v>
      </c>
      <c r="AX451" s="5">
        <f t="shared" si="711"/>
        <v>5.9158621578950668E-3</v>
      </c>
      <c r="AY451" s="5">
        <f t="shared" si="712"/>
        <v>6.2041145134925394E-3</v>
      </c>
      <c r="AZ451" s="5">
        <f t="shared" si="713"/>
        <v>3.2532060306003077E-3</v>
      </c>
      <c r="BA451" s="5">
        <f t="shared" si="714"/>
        <v>1.1372398596144362E-3</v>
      </c>
      <c r="BB451" s="5">
        <f t="shared" si="715"/>
        <v>2.9816306271352486E-4</v>
      </c>
      <c r="BC451" s="5">
        <f t="shared" si="716"/>
        <v>6.2538231466385626E-5</v>
      </c>
      <c r="BD451" s="5">
        <f t="shared" si="717"/>
        <v>7.3104999963892367E-5</v>
      </c>
      <c r="BE451" s="5">
        <f t="shared" si="718"/>
        <v>1.5944858437124597E-4</v>
      </c>
      <c r="BF451" s="5">
        <f t="shared" si="719"/>
        <v>1.7388585644314045E-4</v>
      </c>
      <c r="BG451" s="5">
        <f t="shared" si="720"/>
        <v>1.264202342098564E-4</v>
      </c>
      <c r="BH451" s="5">
        <f t="shared" si="721"/>
        <v>6.8933477158193883E-5</v>
      </c>
      <c r="BI451" s="5">
        <f t="shared" si="722"/>
        <v>3.0070023538993029E-5</v>
      </c>
      <c r="BJ451" s="8">
        <f t="shared" si="723"/>
        <v>0.62412234124454924</v>
      </c>
      <c r="BK451" s="8">
        <f t="shared" si="724"/>
        <v>0.20322412756392316</v>
      </c>
      <c r="BL451" s="8">
        <f t="shared" si="725"/>
        <v>0.16399362904323803</v>
      </c>
      <c r="BM451" s="8">
        <f t="shared" si="726"/>
        <v>0.61903664014099313</v>
      </c>
      <c r="BN451" s="8">
        <f t="shared" si="727"/>
        <v>0.37371604168345574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1.6850393700787401</v>
      </c>
      <c r="F452">
        <f>VLOOKUP(B452,home!$B$2:$E$405,3,FALSE)</f>
        <v>0.82</v>
      </c>
      <c r="G452">
        <f>VLOOKUP(C452,away!$B$2:$E$405,4,FALSE)</f>
        <v>0.93</v>
      </c>
      <c r="H452">
        <f>VLOOKUP(A452,away!$A$2:$E$405,3,FALSE)</f>
        <v>1.2913385826771699</v>
      </c>
      <c r="I452">
        <f>VLOOKUP(C452,away!$B$2:$E$405,3,FALSE)</f>
        <v>0.76</v>
      </c>
      <c r="J452">
        <f>VLOOKUP(B452,home!$B$2:$E$405,4,FALSE)</f>
        <v>0.82</v>
      </c>
      <c r="K452" s="3">
        <f t="shared" si="672"/>
        <v>1.2850110236220471</v>
      </c>
      <c r="L452" s="3">
        <f t="shared" si="673"/>
        <v>0.80476220472441229</v>
      </c>
      <c r="M452" s="5">
        <f t="shared" si="674"/>
        <v>0.1237151877343354</v>
      </c>
      <c r="N452" s="5">
        <f t="shared" si="675"/>
        <v>0.15897538002809208</v>
      </c>
      <c r="O452" s="5">
        <f t="shared" si="676"/>
        <v>9.9561307238978339E-2</v>
      </c>
      <c r="P452" s="5">
        <f t="shared" si="677"/>
        <v>0.12793737732830868</v>
      </c>
      <c r="Q452" s="5">
        <f t="shared" si="678"/>
        <v>0.10214255791030129</v>
      </c>
      <c r="R452" s="5">
        <f t="shared" si="679"/>
        <v>4.0061588559442397E-2</v>
      </c>
      <c r="S452" s="5">
        <f t="shared" si="680"/>
        <v>3.307591577356378E-2</v>
      </c>
      <c r="T452" s="5">
        <f t="shared" si="681"/>
        <v>8.2200470100085035E-2</v>
      </c>
      <c r="U452" s="5">
        <f t="shared" si="682"/>
        <v>5.1479582922694368E-2</v>
      </c>
      <c r="V452" s="5">
        <f t="shared" si="683"/>
        <v>3.8005267441723342E-3</v>
      </c>
      <c r="W452" s="5">
        <f t="shared" si="684"/>
        <v>4.3751437631896824E-2</v>
      </c>
      <c r="X452" s="5">
        <f t="shared" si="685"/>
        <v>3.5209503408507911E-2</v>
      </c>
      <c r="Y452" s="5">
        <f t="shared" si="686"/>
        <v>1.4167638795141267E-2</v>
      </c>
      <c r="Z452" s="5">
        <f t="shared" si="687"/>
        <v>1.0746684111286386E-2</v>
      </c>
      <c r="AA452" s="5">
        <f t="shared" si="688"/>
        <v>1.3809607550386909E-2</v>
      </c>
      <c r="AB452" s="5">
        <f t="shared" si="689"/>
        <v>8.8727489670707167E-3</v>
      </c>
      <c r="AC452" s="5">
        <f t="shared" si="690"/>
        <v>2.4563951737661141E-4</v>
      </c>
      <c r="AD452" s="5">
        <f t="shared" si="691"/>
        <v>1.4055269914074978E-2</v>
      </c>
      <c r="AE452" s="5">
        <f t="shared" si="692"/>
        <v>1.131115000404768E-2</v>
      </c>
      <c r="AF452" s="5">
        <f t="shared" si="693"/>
        <v>4.5513930076129779E-3</v>
      </c>
      <c r="AG452" s="5">
        <f t="shared" si="694"/>
        <v>1.2209296904579646E-3</v>
      </c>
      <c r="AH452" s="5">
        <f t="shared" si="695"/>
        <v>2.1621312997189101E-3</v>
      </c>
      <c r="AI452" s="5">
        <f t="shared" si="696"/>
        <v>2.7783625546570641E-3</v>
      </c>
      <c r="AJ452" s="5">
        <f t="shared" si="697"/>
        <v>1.7851132551765202E-3</v>
      </c>
      <c r="AK452" s="5">
        <f t="shared" si="698"/>
        <v>7.6463007043855481E-4</v>
      </c>
      <c r="AL452" s="5">
        <f t="shared" si="699"/>
        <v>1.0160911104573518E-5</v>
      </c>
      <c r="AM452" s="5">
        <f t="shared" si="700"/>
        <v>3.6122353559139265E-3</v>
      </c>
      <c r="AN452" s="5">
        <f t="shared" si="701"/>
        <v>2.9069904890087635E-3</v>
      </c>
      <c r="AO452" s="5">
        <f t="shared" si="702"/>
        <v>1.169718037523795E-3</v>
      </c>
      <c r="AP452" s="5">
        <f t="shared" si="703"/>
        <v>3.1378162226118736E-4</v>
      </c>
      <c r="AQ452" s="5">
        <f t="shared" si="704"/>
        <v>6.3129897533228957E-5</v>
      </c>
      <c r="AR452" s="5">
        <f t="shared" si="705"/>
        <v>3.4800031033309001E-4</v>
      </c>
      <c r="AS452" s="5">
        <f t="shared" si="706"/>
        <v>4.4718423500191408E-4</v>
      </c>
      <c r="AT452" s="5">
        <f t="shared" si="707"/>
        <v>2.8731833578372586E-4</v>
      </c>
      <c r="AU452" s="5">
        <f t="shared" si="708"/>
        <v>1.2306907625694288E-4</v>
      </c>
      <c r="AV452" s="5">
        <f t="shared" si="709"/>
        <v>3.9536279914288494E-5</v>
      </c>
      <c r="AW452" s="5">
        <f t="shared" si="710"/>
        <v>2.9188016034429903E-7</v>
      </c>
      <c r="AX452" s="5">
        <f t="shared" si="711"/>
        <v>7.7362704204445097E-4</v>
      </c>
      <c r="AY452" s="5">
        <f t="shared" si="712"/>
        <v>6.2258580399011791E-4</v>
      </c>
      <c r="AZ452" s="5">
        <f t="shared" si="713"/>
        <v>2.5051676212460404E-4</v>
      </c>
      <c r="BA452" s="5">
        <f t="shared" si="714"/>
        <v>6.7202140602605836E-5</v>
      </c>
      <c r="BB452" s="5">
        <f t="shared" si="715"/>
        <v>1.3520435708388251E-5</v>
      </c>
      <c r="BC452" s="5">
        <f t="shared" si="716"/>
        <v>2.1761471299034411E-6</v>
      </c>
      <c r="BD452" s="5">
        <f t="shared" si="717"/>
        <v>4.6676249498072835E-5</v>
      </c>
      <c r="BE452" s="5">
        <f t="shared" si="718"/>
        <v>5.9979495146356645E-5</v>
      </c>
      <c r="BF452" s="5">
        <f t="shared" si="719"/>
        <v>3.8537156227176683E-5</v>
      </c>
      <c r="BG452" s="5">
        <f t="shared" si="720"/>
        <v>1.6506890190322352E-5</v>
      </c>
      <c r="BH452" s="5">
        <f t="shared" si="721"/>
        <v>5.3028839650707144E-6</v>
      </c>
      <c r="BI452" s="5">
        <f t="shared" si="722"/>
        <v>1.3628528704208907E-6</v>
      </c>
      <c r="BJ452" s="8">
        <f t="shared" si="723"/>
        <v>0.47738121422405905</v>
      </c>
      <c r="BK452" s="8">
        <f t="shared" si="724"/>
        <v>0.28940739381285152</v>
      </c>
      <c r="BL452" s="8">
        <f t="shared" si="725"/>
        <v>0.22268854618375117</v>
      </c>
      <c r="BM452" s="8">
        <f t="shared" si="726"/>
        <v>0.34720814560866003</v>
      </c>
      <c r="BN452" s="8">
        <f t="shared" si="727"/>
        <v>0.65239339879945812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1.6850393700787401</v>
      </c>
      <c r="F453">
        <f>VLOOKUP(B453,home!$B$2:$E$405,3,FALSE)</f>
        <v>1.78</v>
      </c>
      <c r="G453">
        <f>VLOOKUP(C453,away!$B$2:$E$405,4,FALSE)</f>
        <v>1.44</v>
      </c>
      <c r="H453">
        <f>VLOOKUP(A453,away!$A$2:$E$405,3,FALSE)</f>
        <v>1.2913385826771699</v>
      </c>
      <c r="I453">
        <f>VLOOKUP(C453,away!$B$2:$E$405,3,FALSE)</f>
        <v>0.93</v>
      </c>
      <c r="J453">
        <f>VLOOKUP(B453,home!$B$2:$E$405,4,FALSE)</f>
        <v>1.78</v>
      </c>
      <c r="K453" s="3">
        <f t="shared" si="672"/>
        <v>4.3190929133858269</v>
      </c>
      <c r="L453" s="3">
        <f t="shared" si="673"/>
        <v>2.1376818897637873</v>
      </c>
      <c r="M453" s="5">
        <f t="shared" si="674"/>
        <v>1.5698506317673438E-3</v>
      </c>
      <c r="N453" s="5">
        <f t="shared" si="675"/>
        <v>6.7803307387405976E-3</v>
      </c>
      <c r="O453" s="5">
        <f t="shared" si="676"/>
        <v>3.3558412651632902E-3</v>
      </c>
      <c r="P453" s="5">
        <f t="shared" si="677"/>
        <v>1.4494190226814493E-2</v>
      </c>
      <c r="Q453" s="5">
        <f t="shared" si="678"/>
        <v>1.4642439222053303E-2</v>
      </c>
      <c r="R453" s="5">
        <f t="shared" si="679"/>
        <v>3.5868605487307816E-3</v>
      </c>
      <c r="S453" s="5">
        <f t="shared" si="680"/>
        <v>3.3455659105378441E-2</v>
      </c>
      <c r="T453" s="5">
        <f t="shared" si="681"/>
        <v>3.1300877146950297E-2</v>
      </c>
      <c r="U453" s="5">
        <f t="shared" si="682"/>
        <v>1.5491983977326316E-2</v>
      </c>
      <c r="V453" s="5">
        <f t="shared" si="683"/>
        <v>3.4321219089551006E-2</v>
      </c>
      <c r="W453" s="5">
        <f t="shared" si="684"/>
        <v>2.1080685159551034E-2</v>
      </c>
      <c r="X453" s="5">
        <f t="shared" si="685"/>
        <v>4.5063798889384471E-2</v>
      </c>
      <c r="Y453" s="5">
        <f t="shared" si="686"/>
        <v>4.8166033384897347E-2</v>
      </c>
      <c r="Z453" s="5">
        <f t="shared" si="687"/>
        <v>2.5558556120433306E-3</v>
      </c>
      <c r="AA453" s="5">
        <f t="shared" si="688"/>
        <v>1.1038977861613742E-2</v>
      </c>
      <c r="AB453" s="5">
        <f t="shared" si="689"/>
        <v>2.3839185526559475E-2</v>
      </c>
      <c r="AC453" s="5">
        <f t="shared" si="690"/>
        <v>1.9805159653154748E-2</v>
      </c>
      <c r="AD453" s="5">
        <f t="shared" si="691"/>
        <v>2.2762359470483662E-2</v>
      </c>
      <c r="AE453" s="5">
        <f t="shared" si="692"/>
        <v>4.8658683608346145E-2</v>
      </c>
      <c r="AF453" s="5">
        <f t="shared" si="693"/>
        <v>5.2008393364653828E-2</v>
      </c>
      <c r="AG453" s="5">
        <f t="shared" si="694"/>
        <v>3.7059133537110531E-2</v>
      </c>
      <c r="AH453" s="5">
        <f t="shared" si="695"/>
        <v>1.3659015636790421E-3</v>
      </c>
      <c r="AI453" s="5">
        <f t="shared" si="696"/>
        <v>5.8994557640687697E-3</v>
      </c>
      <c r="AJ453" s="5">
        <f t="shared" si="697"/>
        <v>1.2740148791711299E-2</v>
      </c>
      <c r="AK453" s="5">
        <f t="shared" si="698"/>
        <v>1.8341962120587092E-2</v>
      </c>
      <c r="AL453" s="5">
        <f t="shared" si="699"/>
        <v>7.3143201187767324E-3</v>
      </c>
      <c r="AM453" s="5">
        <f t="shared" si="700"/>
        <v>1.9662549096181346E-2</v>
      </c>
      <c r="AN453" s="5">
        <f t="shared" si="701"/>
        <v>4.2032275109498182E-2</v>
      </c>
      <c r="AO453" s="5">
        <f t="shared" si="702"/>
        <v>4.4925816643571752E-2</v>
      </c>
      <c r="AP453" s="5">
        <f t="shared" si="703"/>
        <v>3.2012368207270617E-2</v>
      </c>
      <c r="AQ453" s="5">
        <f t="shared" si="704"/>
        <v>1.710806494128311E-2</v>
      </c>
      <c r="AR453" s="5">
        <f t="shared" si="705"/>
        <v>5.8397260717534503E-4</v>
      </c>
      <c r="AS453" s="5">
        <f t="shared" si="706"/>
        <v>2.5222319492624779E-3</v>
      </c>
      <c r="AT453" s="5">
        <f t="shared" si="707"/>
        <v>5.4468770689874452E-3</v>
      </c>
      <c r="AU453" s="5">
        <f t="shared" si="708"/>
        <v>7.84185604958248E-3</v>
      </c>
      <c r="AV453" s="5">
        <f t="shared" si="709"/>
        <v>8.4674262228858679E-3</v>
      </c>
      <c r="AW453" s="5">
        <f t="shared" si="710"/>
        <v>1.8758887883282612E-3</v>
      </c>
      <c r="AX453" s="5">
        <f t="shared" si="711"/>
        <v>1.4154062743402956E-2</v>
      </c>
      <c r="AY453" s="5">
        <f t="shared" si="712"/>
        <v>3.0256883593152841E-2</v>
      </c>
      <c r="AZ453" s="5">
        <f t="shared" si="713"/>
        <v>3.2339796048886961E-2</v>
      </c>
      <c r="BA453" s="5">
        <f t="shared" si="714"/>
        <v>2.3044065444120042E-2</v>
      </c>
      <c r="BB453" s="5">
        <f t="shared" si="715"/>
        <v>1.2315220341606731E-2</v>
      </c>
      <c r="BC453" s="5">
        <f t="shared" si="716"/>
        <v>5.2652046985406601E-3</v>
      </c>
      <c r="BD453" s="5">
        <f t="shared" si="717"/>
        <v>2.0805794441281286E-4</v>
      </c>
      <c r="BE453" s="5">
        <f t="shared" si="718"/>
        <v>8.9862159328700226E-4</v>
      </c>
      <c r="BF453" s="5">
        <f t="shared" si="719"/>
        <v>1.9406150776906865E-3</v>
      </c>
      <c r="BG453" s="5">
        <f t="shared" si="720"/>
        <v>2.7938989432211765E-3</v>
      </c>
      <c r="BH453" s="5">
        <f t="shared" si="721"/>
        <v>3.0167772815956838E-3</v>
      </c>
      <c r="BI453" s="5">
        <f t="shared" si="722"/>
        <v>2.6059482756406551E-3</v>
      </c>
      <c r="BJ453" s="8">
        <f t="shared" si="723"/>
        <v>0.60063904138968638</v>
      </c>
      <c r="BK453" s="8">
        <f t="shared" si="724"/>
        <v>0.1412172824185956</v>
      </c>
      <c r="BL453" s="8">
        <f t="shared" si="725"/>
        <v>0.13198660043318142</v>
      </c>
      <c r="BM453" s="8">
        <f t="shared" si="726"/>
        <v>0.80358827241541231</v>
      </c>
      <c r="BN453" s="8">
        <f t="shared" si="727"/>
        <v>4.4429512633269809E-2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1.6850393700787401</v>
      </c>
      <c r="F454">
        <f>VLOOKUP(B454,home!$B$2:$E$405,3,FALSE)</f>
        <v>0.45</v>
      </c>
      <c r="G454">
        <f>VLOOKUP(C454,away!$B$2:$E$405,4,FALSE)</f>
        <v>1.02</v>
      </c>
      <c r="H454">
        <f>VLOOKUP(A454,away!$A$2:$E$405,3,FALSE)</f>
        <v>1.2913385826771699</v>
      </c>
      <c r="I454">
        <f>VLOOKUP(C454,away!$B$2:$E$405,3,FALSE)</f>
        <v>0.42</v>
      </c>
      <c r="J454">
        <f>VLOOKUP(B454,home!$B$2:$E$405,4,FALSE)</f>
        <v>0.45</v>
      </c>
      <c r="K454" s="3">
        <f t="shared" si="672"/>
        <v>0.77343307086614166</v>
      </c>
      <c r="L454" s="3">
        <f t="shared" si="673"/>
        <v>0.24406299212598509</v>
      </c>
      <c r="M454" s="5">
        <f t="shared" si="674"/>
        <v>0.36149897854385865</v>
      </c>
      <c r="N454" s="5">
        <f t="shared" si="675"/>
        <v>0.27959526509015009</v>
      </c>
      <c r="O454" s="5">
        <f t="shared" si="676"/>
        <v>8.8228522353901426E-2</v>
      </c>
      <c r="P454" s="5">
        <f t="shared" si="677"/>
        <v>6.8238856982160007E-2</v>
      </c>
      <c r="Q454" s="5">
        <f t="shared" si="678"/>
        <v>0.10812411223915383</v>
      </c>
      <c r="R454" s="5">
        <f t="shared" si="679"/>
        <v>1.0766658578273771E-2</v>
      </c>
      <c r="S454" s="5">
        <f t="shared" si="680"/>
        <v>3.2203006637726464E-3</v>
      </c>
      <c r="T454" s="5">
        <f t="shared" si="681"/>
        <v>2.6389094354053729E-2</v>
      </c>
      <c r="U454" s="5">
        <f t="shared" si="682"/>
        <v>8.3272898071615701E-3</v>
      </c>
      <c r="V454" s="5">
        <f t="shared" si="683"/>
        <v>6.7542725483977985E-5</v>
      </c>
      <c r="W454" s="5">
        <f t="shared" si="684"/>
        <v>2.7875588054601379E-2</v>
      </c>
      <c r="X454" s="5">
        <f t="shared" si="685"/>
        <v>6.8033994278773801E-3</v>
      </c>
      <c r="Y454" s="5">
        <f t="shared" si="686"/>
        <v>8.3022901049798414E-4</v>
      </c>
      <c r="Z454" s="5">
        <f t="shared" si="687"/>
        <v>8.7591430260413391E-4</v>
      </c>
      <c r="AA454" s="5">
        <f t="shared" si="688"/>
        <v>6.7746108887869019E-4</v>
      </c>
      <c r="AB454" s="5">
        <f t="shared" si="689"/>
        <v>2.6198540518188268E-4</v>
      </c>
      <c r="AC454" s="5">
        <f t="shared" si="690"/>
        <v>7.9686227659825842E-7</v>
      </c>
      <c r="AD454" s="5">
        <f t="shared" si="691"/>
        <v>5.3899754178174698E-3</v>
      </c>
      <c r="AE454" s="5">
        <f t="shared" si="692"/>
        <v>1.3154935279580382E-3</v>
      </c>
      <c r="AF454" s="5">
        <f t="shared" si="693"/>
        <v>1.6053164327790352E-4</v>
      </c>
      <c r="AG454" s="5">
        <f t="shared" si="694"/>
        <v>1.3059944396435474E-5</v>
      </c>
      <c r="AH454" s="5">
        <f t="shared" si="695"/>
        <v>5.3444566384877609E-5</v>
      </c>
      <c r="AI454" s="5">
        <f t="shared" si="696"/>
        <v>4.1335795100165262E-5</v>
      </c>
      <c r="AJ454" s="5">
        <f t="shared" si="697"/>
        <v>1.5985235470507212E-5</v>
      </c>
      <c r="AK454" s="5">
        <f t="shared" si="698"/>
        <v>4.1211699194909228E-6</v>
      </c>
      <c r="AL454" s="5">
        <f t="shared" si="699"/>
        <v>6.0168325948030035E-9</v>
      </c>
      <c r="AM454" s="5">
        <f t="shared" si="700"/>
        <v>8.3375704785911627E-4</v>
      </c>
      <c r="AN454" s="5">
        <f t="shared" si="701"/>
        <v>2.0348923980662405E-4</v>
      </c>
      <c r="AO454" s="5">
        <f t="shared" si="702"/>
        <v>2.4832096366323387E-5</v>
      </c>
      <c r="AP454" s="5">
        <f t="shared" si="703"/>
        <v>2.0201985799752299E-6</v>
      </c>
      <c r="AQ454" s="5">
        <f t="shared" si="704"/>
        <v>1.2326392752935518E-7</v>
      </c>
      <c r="AR454" s="5">
        <f t="shared" si="705"/>
        <v>2.608768156953815E-6</v>
      </c>
      <c r="AS454" s="5">
        <f t="shared" si="706"/>
        <v>2.0177075668105939E-6</v>
      </c>
      <c r="AT454" s="5">
        <f t="shared" si="707"/>
        <v>7.8028087975408406E-7</v>
      </c>
      <c r="AU454" s="5">
        <f t="shared" si="708"/>
        <v>2.0116501232211197E-7</v>
      </c>
      <c r="AV454" s="5">
        <f t="shared" si="709"/>
        <v>3.8896918307779071E-8</v>
      </c>
      <c r="AW454" s="5">
        <f t="shared" si="710"/>
        <v>3.1549326807091681E-11</v>
      </c>
      <c r="AX454" s="5">
        <f t="shared" si="711"/>
        <v>1.0747587898032747E-4</v>
      </c>
      <c r="AY454" s="5">
        <f t="shared" si="712"/>
        <v>2.6230884605308992E-5</v>
      </c>
      <c r="AZ454" s="5">
        <f t="shared" si="713"/>
        <v>3.2009940914415758E-6</v>
      </c>
      <c r="BA454" s="5">
        <f t="shared" si="714"/>
        <v>2.604147319116101E-7</v>
      </c>
      <c r="BB454" s="5">
        <f t="shared" si="715"/>
        <v>1.588939966600845E-8</v>
      </c>
      <c r="BC454" s="5">
        <f t="shared" si="716"/>
        <v>7.7560288511433034E-10</v>
      </c>
      <c r="BD454" s="5">
        <f t="shared" si="717"/>
        <v>1.0611729369152324E-7</v>
      </c>
      <c r="BE454" s="5">
        <f t="shared" si="718"/>
        <v>8.2074624331839065E-8</v>
      </c>
      <c r="BF454" s="5">
        <f t="shared" si="719"/>
        <v>3.1739614368579612E-8</v>
      </c>
      <c r="BG454" s="5">
        <f t="shared" si="720"/>
        <v>8.1828224697325491E-9</v>
      </c>
      <c r="BH454" s="5">
        <f t="shared" si="721"/>
        <v>1.5822163777794276E-9</v>
      </c>
      <c r="BI454" s="5">
        <f t="shared" si="722"/>
        <v>2.4474769436812927E-10</v>
      </c>
      <c r="BJ454" s="8">
        <f t="shared" si="723"/>
        <v>0.45769815539373532</v>
      </c>
      <c r="BK454" s="8">
        <f t="shared" si="724"/>
        <v>0.43305271267898976</v>
      </c>
      <c r="BL454" s="8">
        <f t="shared" si="725"/>
        <v>0.10838268076012547</v>
      </c>
      <c r="BM454" s="8">
        <f t="shared" si="726"/>
        <v>8.3530838494900964E-2</v>
      </c>
      <c r="BN454" s="8">
        <f t="shared" si="727"/>
        <v>0.91645239378749788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1.6850393700787401</v>
      </c>
      <c r="F455">
        <f>VLOOKUP(B455,home!$B$2:$E$405,3,FALSE)</f>
        <v>0.49</v>
      </c>
      <c r="G455">
        <f>VLOOKUP(C455,away!$B$2:$E$405,4,FALSE)</f>
        <v>0.85</v>
      </c>
      <c r="H455">
        <f>VLOOKUP(A455,away!$A$2:$E$405,3,FALSE)</f>
        <v>1.2913385826771699</v>
      </c>
      <c r="I455">
        <f>VLOOKUP(C455,away!$B$2:$E$405,3,FALSE)</f>
        <v>0.59</v>
      </c>
      <c r="J455">
        <f>VLOOKUP(B455,home!$B$2:$E$405,4,FALSE)</f>
        <v>0.49</v>
      </c>
      <c r="K455" s="3">
        <f t="shared" si="672"/>
        <v>0.70181889763779515</v>
      </c>
      <c r="L455" s="3">
        <f t="shared" si="673"/>
        <v>0.37332598425196978</v>
      </c>
      <c r="M455" s="5">
        <f t="shared" si="674"/>
        <v>0.34124831101911013</v>
      </c>
      <c r="N455" s="5">
        <f t="shared" si="675"/>
        <v>0.23949451346019135</v>
      </c>
      <c r="O455" s="5">
        <f t="shared" si="676"/>
        <v>0.1273968615855316</v>
      </c>
      <c r="P455" s="5">
        <f t="shared" si="677"/>
        <v>8.9409524960472553E-2</v>
      </c>
      <c r="Q455" s="5">
        <f t="shared" si="678"/>
        <v>8.4040887713465781E-2</v>
      </c>
      <c r="R455" s="5">
        <f t="shared" si="679"/>
        <v>2.3780279371015269E-2</v>
      </c>
      <c r="S455" s="5">
        <f t="shared" si="680"/>
        <v>5.8564855088833606E-3</v>
      </c>
      <c r="T455" s="5">
        <f t="shared" si="681"/>
        <v>3.1374647123038883E-2</v>
      </c>
      <c r="U455" s="5">
        <f t="shared" si="682"/>
        <v>1.6689449453684734E-2</v>
      </c>
      <c r="V455" s="5">
        <f t="shared" si="683"/>
        <v>1.7049350555298562E-4</v>
      </c>
      <c r="W455" s="5">
        <f t="shared" si="684"/>
        <v>1.9660494390522091E-2</v>
      </c>
      <c r="X455" s="5">
        <f t="shared" si="685"/>
        <v>7.3397734192219904E-3</v>
      </c>
      <c r="Y455" s="5">
        <f t="shared" si="686"/>
        <v>1.3700640679587474E-3</v>
      </c>
      <c r="Z455" s="5">
        <f t="shared" si="687"/>
        <v>2.9592654006570288E-3</v>
      </c>
      <c r="AA455" s="5">
        <f t="shared" si="688"/>
        <v>2.0768683813067838E-3</v>
      </c>
      <c r="AB455" s="5">
        <f t="shared" si="689"/>
        <v>7.2879273895375943E-4</v>
      </c>
      <c r="AC455" s="5">
        <f t="shared" si="690"/>
        <v>2.7919082029325547E-6</v>
      </c>
      <c r="AD455" s="5">
        <f t="shared" si="691"/>
        <v>3.4495266250425668E-3</v>
      </c>
      <c r="AE455" s="5">
        <f t="shared" si="692"/>
        <v>1.2877979224973919E-3</v>
      </c>
      <c r="AF455" s="5">
        <f t="shared" si="693"/>
        <v>2.4038421346699029E-4</v>
      </c>
      <c r="AG455" s="5">
        <f t="shared" si="694"/>
        <v>2.9913891030399915E-5</v>
      </c>
      <c r="AH455" s="5">
        <f t="shared" si="695"/>
        <v>2.7619266709077121E-4</v>
      </c>
      <c r="AI455" s="5">
        <f t="shared" si="696"/>
        <v>1.9383723315328759E-4</v>
      </c>
      <c r="AJ455" s="5">
        <f t="shared" si="697"/>
        <v>6.8019316646400276E-5</v>
      </c>
      <c r="AK455" s="5">
        <f t="shared" si="698"/>
        <v>1.5912413942284258E-5</v>
      </c>
      <c r="AL455" s="5">
        <f t="shared" si="699"/>
        <v>2.9260005467803469E-8</v>
      </c>
      <c r="AM455" s="5">
        <f t="shared" si="700"/>
        <v>4.8418859467191976E-4</v>
      </c>
      <c r="AN455" s="5">
        <f t="shared" si="701"/>
        <v>1.807601836694725E-4</v>
      </c>
      <c r="AO455" s="5">
        <f t="shared" si="702"/>
        <v>3.374123674098632E-5</v>
      </c>
      <c r="AP455" s="5">
        <f t="shared" si="703"/>
        <v>4.1988268054024805E-6</v>
      </c>
      <c r="AQ455" s="5">
        <f t="shared" si="704"/>
        <v>3.9188278745760874E-7</v>
      </c>
      <c r="AR455" s="5">
        <f t="shared" si="705"/>
        <v>2.0621979856967772E-5</v>
      </c>
      <c r="AS455" s="5">
        <f t="shared" si="706"/>
        <v>1.4472895170325937E-5</v>
      </c>
      <c r="AT455" s="5">
        <f t="shared" si="707"/>
        <v>5.0786756670327583E-6</v>
      </c>
      <c r="AU455" s="5">
        <f t="shared" si="708"/>
        <v>1.1881035193656083E-6</v>
      </c>
      <c r="AV455" s="5">
        <f t="shared" si="709"/>
        <v>2.0845837556018896E-7</v>
      </c>
      <c r="AW455" s="5">
        <f t="shared" si="710"/>
        <v>2.1295369454677026E-10</v>
      </c>
      <c r="AX455" s="5">
        <f t="shared" si="711"/>
        <v>5.6635450960239965E-5</v>
      </c>
      <c r="AY455" s="5">
        <f t="shared" si="712"/>
        <v>2.1143485473285752E-5</v>
      </c>
      <c r="AZ455" s="5">
        <f t="shared" si="713"/>
        <v>3.9467062624158135E-6</v>
      </c>
      <c r="BA455" s="5">
        <f t="shared" si="714"/>
        <v>4.9113599998993205E-7</v>
      </c>
      <c r="BB455" s="5">
        <f t="shared" si="715"/>
        <v>4.5838457649454201E-8</v>
      </c>
      <c r="BC455" s="5">
        <f t="shared" si="716"/>
        <v>3.422537463714947E-9</v>
      </c>
      <c r="BD455" s="5">
        <f t="shared" si="717"/>
        <v>1.2831201545544634E-6</v>
      </c>
      <c r="BE455" s="5">
        <f t="shared" si="718"/>
        <v>9.0051797240625073E-7</v>
      </c>
      <c r="BF455" s="5">
        <f t="shared" si="719"/>
        <v>3.1600026534858866E-7</v>
      </c>
      <c r="BG455" s="5">
        <f t="shared" si="720"/>
        <v>7.3924985960065742E-8</v>
      </c>
      <c r="BH455" s="5">
        <f t="shared" si="721"/>
        <v>1.2970488038595704E-8</v>
      </c>
      <c r="BI455" s="5">
        <f t="shared" si="722"/>
        <v>1.8205867234142894E-9</v>
      </c>
      <c r="BJ455" s="8">
        <f t="shared" si="723"/>
        <v>0.38907354959080248</v>
      </c>
      <c r="BK455" s="8">
        <f t="shared" si="724"/>
        <v>0.43670877964770072</v>
      </c>
      <c r="BL455" s="8">
        <f t="shared" si="725"/>
        <v>0.17127037162836717</v>
      </c>
      <c r="BM455" s="8">
        <f t="shared" si="726"/>
        <v>9.4620444885221144E-2</v>
      </c>
      <c r="BN455" s="8">
        <f t="shared" si="727"/>
        <v>0.90537037810978649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1.4074074074074101</v>
      </c>
      <c r="F456">
        <f>VLOOKUP(B456,home!$B$2:$E$405,3,FALSE)</f>
        <v>0.83</v>
      </c>
      <c r="G456">
        <f>VLOOKUP(C456,away!$B$2:$E$405,4,FALSE)</f>
        <v>0.3</v>
      </c>
      <c r="H456">
        <f>VLOOKUP(A456,away!$A$2:$E$405,3,FALSE)</f>
        <v>1.24074074074074</v>
      </c>
      <c r="I456">
        <f>VLOOKUP(C456,away!$B$2:$E$405,3,FALSE)</f>
        <v>2.13</v>
      </c>
      <c r="J456">
        <f>VLOOKUP(B456,home!$B$2:$E$405,4,FALSE)</f>
        <v>0.83</v>
      </c>
      <c r="K456" s="3">
        <f t="shared" si="672"/>
        <v>0.35044444444444511</v>
      </c>
      <c r="L456" s="3">
        <f t="shared" si="673"/>
        <v>2.193505555555554</v>
      </c>
      <c r="M456" s="5">
        <f t="shared" si="674"/>
        <v>7.8555491958714807E-2</v>
      </c>
      <c r="N456" s="5">
        <f t="shared" si="675"/>
        <v>2.7529335737531885E-2</v>
      </c>
      <c r="O456" s="5">
        <f t="shared" si="676"/>
        <v>0.17231190803084059</v>
      </c>
      <c r="P456" s="5">
        <f t="shared" si="677"/>
        <v>6.0385750881030251E-2</v>
      </c>
      <c r="Q456" s="5">
        <f t="shared" si="678"/>
        <v>4.8237513842319842E-3</v>
      </c>
      <c r="R456" s="5">
        <f t="shared" si="679"/>
        <v>0.18898356377701328</v>
      </c>
      <c r="S456" s="5">
        <f t="shared" si="680"/>
        <v>1.1604659389639643E-2</v>
      </c>
      <c r="T456" s="5">
        <f t="shared" si="681"/>
        <v>1.0580925459931651E-2</v>
      </c>
      <c r="U456" s="5">
        <f t="shared" si="682"/>
        <v>6.6228240016966783E-2</v>
      </c>
      <c r="V456" s="5">
        <f t="shared" si="683"/>
        <v>9.9116921963092962E-4</v>
      </c>
      <c r="W456" s="5">
        <f t="shared" si="684"/>
        <v>5.6348562466176704E-4</v>
      </c>
      <c r="X456" s="5">
        <f t="shared" si="685"/>
        <v>1.2360088481712778E-3</v>
      </c>
      <c r="Y456" s="5">
        <f t="shared" si="686"/>
        <v>1.3555961375897598E-3</v>
      </c>
      <c r="Z456" s="5">
        <f t="shared" si="687"/>
        <v>0.13817883235118864</v>
      </c>
      <c r="AA456" s="5">
        <f t="shared" si="688"/>
        <v>4.8424004137294425E-2</v>
      </c>
      <c r="AB456" s="5">
        <f t="shared" si="689"/>
        <v>8.4849616138348259E-3</v>
      </c>
      <c r="AC456" s="5">
        <f t="shared" si="690"/>
        <v>4.7619599920074812E-5</v>
      </c>
      <c r="AD456" s="5">
        <f t="shared" si="691"/>
        <v>4.9367601671756E-5</v>
      </c>
      <c r="AE456" s="5">
        <f t="shared" si="692"/>
        <v>1.0828810853145045E-4</v>
      </c>
      <c r="AF456" s="5">
        <f t="shared" si="693"/>
        <v>1.1876528383216969E-4</v>
      </c>
      <c r="AG456" s="5">
        <f t="shared" si="694"/>
        <v>8.6837436630998795E-5</v>
      </c>
      <c r="AH456" s="5">
        <f t="shared" si="695"/>
        <v>7.5774009105627968E-2</v>
      </c>
      <c r="AI456" s="5">
        <f t="shared" si="696"/>
        <v>2.6554580524350117E-2</v>
      </c>
      <c r="AJ456" s="5">
        <f t="shared" si="697"/>
        <v>4.6529526096555788E-3</v>
      </c>
      <c r="AK456" s="5">
        <f t="shared" si="698"/>
        <v>5.4353379743902694E-4</v>
      </c>
      <c r="AL456" s="5">
        <f t="shared" si="699"/>
        <v>1.4642109551496272E-6</v>
      </c>
      <c r="AM456" s="5">
        <f t="shared" si="700"/>
        <v>3.4601203482826382E-6</v>
      </c>
      <c r="AN456" s="5">
        <f t="shared" si="701"/>
        <v>7.5897932068487853E-6</v>
      </c>
      <c r="AO456" s="5">
        <f t="shared" si="702"/>
        <v>8.324126782370308E-6</v>
      </c>
      <c r="AP456" s="5">
        <f t="shared" si="703"/>
        <v>6.0863394474260162E-6</v>
      </c>
      <c r="AQ456" s="5">
        <f t="shared" si="704"/>
        <v>3.3376048477314722E-6</v>
      </c>
      <c r="AR456" s="5">
        <f t="shared" si="705"/>
        <v>3.3242141987982428E-2</v>
      </c>
      <c r="AS456" s="5">
        <f t="shared" si="706"/>
        <v>1.1649523981121864E-2</v>
      </c>
      <c r="AT456" s="5">
        <f t="shared" si="707"/>
        <v>2.0412554798032458E-3</v>
      </c>
      <c r="AU456" s="5">
        <f t="shared" si="708"/>
        <v>2.3844888086294261E-4</v>
      </c>
      <c r="AV456" s="5">
        <f t="shared" si="709"/>
        <v>2.0890771395603391E-5</v>
      </c>
      <c r="AW456" s="5">
        <f t="shared" si="710"/>
        <v>3.1265045811822416E-8</v>
      </c>
      <c r="AX456" s="5">
        <f t="shared" si="711"/>
        <v>2.0209665886080487E-7</v>
      </c>
      <c r="AY456" s="5">
        <f t="shared" si="712"/>
        <v>4.4330014397039111E-7</v>
      </c>
      <c r="AZ456" s="5">
        <f t="shared" si="713"/>
        <v>4.8619066428881496E-7</v>
      </c>
      <c r="BA456" s="5">
        <f t="shared" si="714"/>
        <v>3.5548730772558694E-7</v>
      </c>
      <c r="BB456" s="5">
        <f t="shared" si="715"/>
        <v>1.9494084610639046E-7</v>
      </c>
      <c r="BC456" s="5">
        <f t="shared" si="716"/>
        <v>8.5520765787813588E-8</v>
      </c>
      <c r="BD456" s="5">
        <f t="shared" si="717"/>
        <v>1.215280385486767E-2</v>
      </c>
      <c r="BE456" s="5">
        <f t="shared" si="718"/>
        <v>4.2588825953614115E-3</v>
      </c>
      <c r="BF456" s="5">
        <f t="shared" si="719"/>
        <v>7.4625087254277301E-4</v>
      </c>
      <c r="BG456" s="5">
        <f t="shared" si="720"/>
        <v>8.7173157481478189E-5</v>
      </c>
      <c r="BH456" s="5">
        <f t="shared" si="721"/>
        <v>7.637337186016184E-6</v>
      </c>
      <c r="BI456" s="5">
        <f t="shared" si="722"/>
        <v>5.352924774376686E-7</v>
      </c>
      <c r="BJ456" s="8">
        <f t="shared" si="723"/>
        <v>4.6482927143804108E-2</v>
      </c>
      <c r="BK456" s="8">
        <f t="shared" si="724"/>
        <v>0.15158659856003487</v>
      </c>
      <c r="BL456" s="8">
        <f t="shared" si="725"/>
        <v>0.65640329782410556</v>
      </c>
      <c r="BM456" s="8">
        <f t="shared" si="726"/>
        <v>0.46006144207467209</v>
      </c>
      <c r="BN456" s="8">
        <f t="shared" si="727"/>
        <v>0.53258980176936277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1.4074074074074101</v>
      </c>
      <c r="F457">
        <f>VLOOKUP(B457,home!$B$2:$E$405,3,FALSE)</f>
        <v>1.1200000000000001</v>
      </c>
      <c r="G457">
        <f>VLOOKUP(C457,away!$B$2:$E$405,4,FALSE)</f>
        <v>0.95</v>
      </c>
      <c r="H457">
        <f>VLOOKUP(A457,away!$A$2:$E$405,3,FALSE)</f>
        <v>1.24074074074074</v>
      </c>
      <c r="I457">
        <f>VLOOKUP(C457,away!$B$2:$E$405,3,FALSE)</f>
        <v>0.24</v>
      </c>
      <c r="J457">
        <f>VLOOKUP(B457,home!$B$2:$E$405,4,FALSE)</f>
        <v>1.1200000000000001</v>
      </c>
      <c r="K457" s="3">
        <f t="shared" si="672"/>
        <v>1.4974814814814843</v>
      </c>
      <c r="L457" s="3">
        <f t="shared" si="673"/>
        <v>0.33351111111111092</v>
      </c>
      <c r="M457" s="5">
        <f t="shared" si="674"/>
        <v>0.16025442145284416</v>
      </c>
      <c r="N457" s="5">
        <f t="shared" si="675"/>
        <v>0.23997802845116323</v>
      </c>
      <c r="O457" s="5">
        <f t="shared" si="676"/>
        <v>5.3446630159206303E-2</v>
      </c>
      <c r="P457" s="5">
        <f t="shared" si="677"/>
        <v>8.003533891100123E-2</v>
      </c>
      <c r="Q457" s="5">
        <f t="shared" si="678"/>
        <v>0.1796813267840269</v>
      </c>
      <c r="R457" s="5">
        <f t="shared" si="679"/>
        <v>8.9125225047707538E-3</v>
      </c>
      <c r="S457" s="5">
        <f t="shared" si="680"/>
        <v>9.9929465541824906E-3</v>
      </c>
      <c r="T457" s="5">
        <f t="shared" si="681"/>
        <v>5.9925718941659427E-2</v>
      </c>
      <c r="U457" s="5">
        <f t="shared" si="682"/>
        <v>1.3346337404181178E-2</v>
      </c>
      <c r="V457" s="5">
        <f t="shared" si="683"/>
        <v>5.5452716092375248E-4</v>
      </c>
      <c r="W457" s="5">
        <f t="shared" si="684"/>
        <v>8.9689819809034413E-2</v>
      </c>
      <c r="X457" s="5">
        <f t="shared" si="685"/>
        <v>2.9912551459866397E-2</v>
      </c>
      <c r="Y457" s="5">
        <f t="shared" si="686"/>
        <v>4.9880841367741626E-3</v>
      </c>
      <c r="Z457" s="5">
        <f t="shared" si="687"/>
        <v>9.9080842778962504E-4</v>
      </c>
      <c r="AA457" s="5">
        <f t="shared" si="688"/>
        <v>1.4837172723107478E-3</v>
      </c>
      <c r="AB457" s="5">
        <f t="shared" si="689"/>
        <v>1.110919569519783E-3</v>
      </c>
      <c r="AC457" s="5">
        <f t="shared" si="690"/>
        <v>1.7309104819670877E-5</v>
      </c>
      <c r="AD457" s="5">
        <f t="shared" si="691"/>
        <v>3.3577211060360074E-2</v>
      </c>
      <c r="AE457" s="5">
        <f t="shared" si="692"/>
        <v>1.119837296875297E-2</v>
      </c>
      <c r="AF457" s="5">
        <f t="shared" si="693"/>
        <v>1.8673909057227167E-3</v>
      </c>
      <c r="AG457" s="5">
        <f t="shared" si="694"/>
        <v>2.0759853861545562E-4</v>
      </c>
      <c r="AH457" s="5">
        <f t="shared" si="695"/>
        <v>8.2611404912592712E-5</v>
      </c>
      <c r="AI457" s="5">
        <f t="shared" si="696"/>
        <v>1.2370904901577612E-4</v>
      </c>
      <c r="AJ457" s="5">
        <f t="shared" si="697"/>
        <v>9.2626004996405013E-5</v>
      </c>
      <c r="AK457" s="5">
        <f t="shared" si="698"/>
        <v>4.6235242395242638E-5</v>
      </c>
      <c r="AL457" s="5">
        <f t="shared" si="699"/>
        <v>3.4578517283432294E-7</v>
      </c>
      <c r="AM457" s="5">
        <f t="shared" si="700"/>
        <v>1.0056250352536891E-2</v>
      </c>
      <c r="AN457" s="5">
        <f t="shared" si="701"/>
        <v>3.3538712286860796E-3</v>
      </c>
      <c r="AO457" s="5">
        <f t="shared" si="702"/>
        <v>5.5927666000134062E-4</v>
      </c>
      <c r="AP457" s="5">
        <f t="shared" si="703"/>
        <v>6.2174993431852695E-5</v>
      </c>
      <c r="AQ457" s="5">
        <f t="shared" si="704"/>
        <v>5.1840127856958062E-6</v>
      </c>
      <c r="AR457" s="5">
        <f t="shared" si="705"/>
        <v>5.5103642885697405E-6</v>
      </c>
      <c r="AS457" s="5">
        <f t="shared" si="706"/>
        <v>8.2516684783500799E-6</v>
      </c>
      <c r="AT457" s="5">
        <f t="shared" si="707"/>
        <v>6.1783603688268729E-6</v>
      </c>
      <c r="AU457" s="5">
        <f t="shared" si="708"/>
        <v>3.0839934127457848E-6</v>
      </c>
      <c r="AV457" s="5">
        <f t="shared" si="709"/>
        <v>1.1545557561494246E-6</v>
      </c>
      <c r="AW457" s="5">
        <f t="shared" si="710"/>
        <v>4.7970653385785217E-9</v>
      </c>
      <c r="AX457" s="5">
        <f t="shared" si="711"/>
        <v>2.5098414460109409E-3</v>
      </c>
      <c r="AY457" s="5">
        <f t="shared" si="712"/>
        <v>8.3706000937182627E-4</v>
      </c>
      <c r="AZ457" s="5">
        <f t="shared" si="713"/>
        <v>1.3958440689613736E-4</v>
      </c>
      <c r="BA457" s="5">
        <f t="shared" si="714"/>
        <v>1.5517650212572058E-5</v>
      </c>
      <c r="BB457" s="5">
        <f t="shared" si="715"/>
        <v>1.2938271910571191E-6</v>
      </c>
      <c r="BC457" s="5">
        <f t="shared" si="716"/>
        <v>8.6301148815045523E-8</v>
      </c>
      <c r="BD457" s="5">
        <f t="shared" si="717"/>
        <v>3.0629461941797968E-7</v>
      </c>
      <c r="BE457" s="5">
        <f t="shared" si="718"/>
        <v>4.5867052045584364E-7</v>
      </c>
      <c r="BF457" s="5">
        <f t="shared" si="719"/>
        <v>3.4342530524205016E-7</v>
      </c>
      <c r="BG457" s="5">
        <f t="shared" si="720"/>
        <v>1.7142434495736539E-7</v>
      </c>
      <c r="BH457" s="5">
        <f t="shared" si="721"/>
        <v>6.4176195512187163E-8</v>
      </c>
      <c r="BI457" s="5">
        <f t="shared" si="722"/>
        <v>1.9220532866287072E-8</v>
      </c>
      <c r="BJ457" s="8">
        <f t="shared" si="723"/>
        <v>0.66856624394424891</v>
      </c>
      <c r="BK457" s="8">
        <f t="shared" si="724"/>
        <v>0.25169194897831598</v>
      </c>
      <c r="BL457" s="8">
        <f t="shared" si="725"/>
        <v>7.8670850765131861E-2</v>
      </c>
      <c r="BM457" s="8">
        <f t="shared" si="726"/>
        <v>0.27677452864016749</v>
      </c>
      <c r="BN457" s="8">
        <f t="shared" si="727"/>
        <v>0.72230826826301253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1.39130434782609</v>
      </c>
      <c r="F458">
        <f>VLOOKUP(B458,home!$B$2:$E$405,3,FALSE)</f>
        <v>1.89</v>
      </c>
      <c r="G458">
        <f>VLOOKUP(C458,away!$B$2:$E$405,4,FALSE)</f>
        <v>1.44</v>
      </c>
      <c r="H458">
        <f>VLOOKUP(A458,away!$A$2:$E$405,3,FALSE)</f>
        <v>1.1304347826087</v>
      </c>
      <c r="I458">
        <f>VLOOKUP(C458,away!$B$2:$E$405,3,FALSE)</f>
        <v>0.9</v>
      </c>
      <c r="J458">
        <f>VLOOKUP(B458,home!$B$2:$E$405,4,FALSE)</f>
        <v>1.89</v>
      </c>
      <c r="K458" s="3">
        <f t="shared" si="672"/>
        <v>3.7865739130434868</v>
      </c>
      <c r="L458" s="3">
        <f t="shared" si="673"/>
        <v>1.9228695652173986</v>
      </c>
      <c r="M458" s="5">
        <f t="shared" si="674"/>
        <v>3.3145166322754594E-3</v>
      </c>
      <c r="N458" s="5">
        <f t="shared" si="675"/>
        <v>1.2550662214123008E-2</v>
      </c>
      <c r="O458" s="5">
        <f t="shared" si="676"/>
        <v>6.373383155609349E-3</v>
      </c>
      <c r="P458" s="5">
        <f t="shared" si="677"/>
        <v>2.4133286394861141E-2</v>
      </c>
      <c r="Q458" s="5">
        <f t="shared" si="678"/>
        <v>2.3762005065709392E-2</v>
      </c>
      <c r="R458" s="5">
        <f t="shared" si="679"/>
        <v>6.1275922486952201E-3</v>
      </c>
      <c r="S458" s="5">
        <f t="shared" si="680"/>
        <v>4.3929143886702555E-2</v>
      </c>
      <c r="T458" s="5">
        <f t="shared" si="681"/>
        <v>4.5691236349394246E-2</v>
      </c>
      <c r="U458" s="5">
        <f t="shared" si="682"/>
        <v>2.3202580958676802E-2</v>
      </c>
      <c r="V458" s="5">
        <f t="shared" si="683"/>
        <v>3.5539105634605717E-2</v>
      </c>
      <c r="W458" s="5">
        <f t="shared" si="684"/>
        <v>2.9992196167807458E-2</v>
      </c>
      <c r="X458" s="5">
        <f t="shared" si="685"/>
        <v>5.7671081205106854E-2</v>
      </c>
      <c r="Y458" s="5">
        <f t="shared" si="686"/>
        <v>5.5446983421240555E-2</v>
      </c>
      <c r="Z458" s="5">
        <f t="shared" si="687"/>
        <v>3.9275202143593604E-3</v>
      </c>
      <c r="AA458" s="5">
        <f t="shared" si="688"/>
        <v>1.487184558664412E-2</v>
      </c>
      <c r="AB458" s="5">
        <f t="shared" si="689"/>
        <v>2.8156671268598769E-2</v>
      </c>
      <c r="AC458" s="5">
        <f t="shared" si="690"/>
        <v>1.6172709131730127E-2</v>
      </c>
      <c r="AD458" s="5">
        <f t="shared" si="691"/>
        <v>2.8391916900975638E-2</v>
      </c>
      <c r="AE458" s="5">
        <f t="shared" si="692"/>
        <v>5.459395290706754E-2</v>
      </c>
      <c r="AF458" s="5">
        <f t="shared" si="693"/>
        <v>5.248852524495605E-2</v>
      </c>
      <c r="AG458" s="5">
        <f t="shared" si="694"/>
        <v>3.3642862572223702E-2</v>
      </c>
      <c r="AH458" s="5">
        <f t="shared" si="695"/>
        <v>1.8880272717419328E-3</v>
      </c>
      <c r="AI458" s="5">
        <f t="shared" si="696"/>
        <v>7.1491548142926693E-3</v>
      </c>
      <c r="AJ458" s="5">
        <f t="shared" si="697"/>
        <v>1.3535401560054937E-2</v>
      </c>
      <c r="AK458" s="5">
        <f t="shared" si="698"/>
        <v>1.7084266149957381E-2</v>
      </c>
      <c r="AL458" s="5">
        <f t="shared" si="699"/>
        <v>4.7101965632784576E-3</v>
      </c>
      <c r="AM458" s="5">
        <f t="shared" si="700"/>
        <v>2.150161837570657E-2</v>
      </c>
      <c r="AN458" s="5">
        <f t="shared" si="701"/>
        <v>4.1344807577565319E-2</v>
      </c>
      <c r="AO458" s="5">
        <f t="shared" si="702"/>
        <v>3.9750336085335021E-2</v>
      </c>
      <c r="AP458" s="5">
        <f t="shared" si="703"/>
        <v>2.5478237155217878E-2</v>
      </c>
      <c r="AQ458" s="5">
        <f t="shared" si="704"/>
        <v>1.2247831700289896E-2</v>
      </c>
      <c r="AR458" s="5">
        <f t="shared" si="705"/>
        <v>7.2608603582659985E-4</v>
      </c>
      <c r="AS458" s="5">
        <f t="shared" si="706"/>
        <v>2.7493784418861616E-3</v>
      </c>
      <c r="AT458" s="5">
        <f t="shared" si="707"/>
        <v>5.2053623425651436E-3</v>
      </c>
      <c r="AU458" s="5">
        <f t="shared" si="708"/>
        <v>6.5701630847653696E-3</v>
      </c>
      <c r="AV458" s="5">
        <f t="shared" si="709"/>
        <v>6.2196020353034679E-3</v>
      </c>
      <c r="AW458" s="5">
        <f t="shared" si="710"/>
        <v>9.5264873391250602E-4</v>
      </c>
      <c r="AX458" s="5">
        <f t="shared" si="711"/>
        <v>1.3569577871611159E-2</v>
      </c>
      <c r="AY458" s="5">
        <f t="shared" si="712"/>
        <v>2.6092528302168586E-2</v>
      </c>
      <c r="AZ458" s="5">
        <f t="shared" si="713"/>
        <v>2.5086264275906787E-2</v>
      </c>
      <c r="BA458" s="5">
        <f t="shared" si="714"/>
        <v>1.6079204693713885E-2</v>
      </c>
      <c r="BB458" s="5">
        <f t="shared" si="715"/>
        <v>7.7295533346107958E-3</v>
      </c>
      <c r="BC458" s="5">
        <f t="shared" si="716"/>
        <v>2.9725845719695489E-3</v>
      </c>
      <c r="BD458" s="5">
        <f t="shared" si="717"/>
        <v>2.3269479000338653E-4</v>
      </c>
      <c r="BE458" s="5">
        <f t="shared" si="718"/>
        <v>8.8111602152795589E-4</v>
      </c>
      <c r="BF458" s="5">
        <f t="shared" si="719"/>
        <v>1.6682054707412104E-3</v>
      </c>
      <c r="BG458" s="5">
        <f t="shared" si="720"/>
        <v>2.1055944390350324E-3</v>
      </c>
      <c r="BH458" s="5">
        <f t="shared" si="721"/>
        <v>1.9932472435748722E-3</v>
      </c>
      <c r="BI458" s="5">
        <f t="shared" si="722"/>
        <v>1.5095156029532896E-3</v>
      </c>
      <c r="BJ458" s="8">
        <f t="shared" si="723"/>
        <v>0.62608396599269989</v>
      </c>
      <c r="BK458" s="8">
        <f t="shared" si="724"/>
        <v>0.15389148654562201</v>
      </c>
      <c r="BL458" s="8">
        <f t="shared" si="725"/>
        <v>0.14824988852245366</v>
      </c>
      <c r="BM458" s="8">
        <f t="shared" si="726"/>
        <v>0.83075153599560547</v>
      </c>
      <c r="BN458" s="8">
        <f t="shared" si="727"/>
        <v>7.6261445711273565E-2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1.39130434782609</v>
      </c>
      <c r="F459">
        <f>VLOOKUP(B459,home!$B$2:$E$405,3,FALSE)</f>
        <v>0.6</v>
      </c>
      <c r="G459">
        <f>VLOOKUP(C459,away!$B$2:$E$405,4,FALSE)</f>
        <v>1.03</v>
      </c>
      <c r="H459">
        <f>VLOOKUP(A459,away!$A$2:$E$405,3,FALSE)</f>
        <v>1.1304347826087</v>
      </c>
      <c r="I459">
        <f>VLOOKUP(C459,away!$B$2:$E$405,3,FALSE)</f>
        <v>0.72</v>
      </c>
      <c r="J459">
        <f>VLOOKUP(B459,home!$B$2:$E$405,4,FALSE)</f>
        <v>0.6</v>
      </c>
      <c r="K459" s="3">
        <f t="shared" si="672"/>
        <v>0.85982608695652363</v>
      </c>
      <c r="L459" s="3">
        <f t="shared" si="673"/>
        <v>0.48834782608695837</v>
      </c>
      <c r="M459" s="5">
        <f t="shared" si="674"/>
        <v>0.25971408839813176</v>
      </c>
      <c r="N459" s="5">
        <f t="shared" si="675"/>
        <v>0.22330894835484627</v>
      </c>
      <c r="O459" s="5">
        <f t="shared" si="676"/>
        <v>0.12683081047338376</v>
      </c>
      <c r="P459" s="5">
        <f t="shared" si="677"/>
        <v>0.10905243947485403</v>
      </c>
      <c r="Q459" s="5">
        <f t="shared" si="678"/>
        <v>9.6003429623161954E-2</v>
      </c>
      <c r="R459" s="5">
        <f t="shared" si="679"/>
        <v>3.0968775287761988E-2</v>
      </c>
      <c r="S459" s="5">
        <f t="shared" si="680"/>
        <v>1.1447621718143043E-2</v>
      </c>
      <c r="T459" s="5">
        <f t="shared" si="681"/>
        <v>4.6883066153363441E-2</v>
      </c>
      <c r="U459" s="5">
        <f t="shared" si="682"/>
        <v>2.6627760873512277E-2</v>
      </c>
      <c r="V459" s="5">
        <f t="shared" si="683"/>
        <v>5.3408777417448335E-4</v>
      </c>
      <c r="W459" s="5">
        <f t="shared" si="684"/>
        <v>2.7515417742429778E-2</v>
      </c>
      <c r="X459" s="5">
        <f t="shared" si="685"/>
        <v>1.3437094438390106E-2</v>
      </c>
      <c r="Y459" s="5">
        <f t="shared" si="686"/>
        <v>3.2809879289564825E-3</v>
      </c>
      <c r="Z459" s="5">
        <f t="shared" si="687"/>
        <v>5.0411780294513618E-3</v>
      </c>
      <c r="AA459" s="5">
        <f t="shared" si="688"/>
        <v>4.3345363787143628E-3</v>
      </c>
      <c r="AB459" s="5">
        <f t="shared" si="689"/>
        <v>1.8634737266403356E-3</v>
      </c>
      <c r="AC459" s="5">
        <f t="shared" si="690"/>
        <v>1.4016272429293762E-5</v>
      </c>
      <c r="AD459" s="5">
        <f t="shared" si="691"/>
        <v>5.9146184921118738E-3</v>
      </c>
      <c r="AE459" s="5">
        <f t="shared" si="692"/>
        <v>2.8883910827565574E-3</v>
      </c>
      <c r="AF459" s="5">
        <f t="shared" si="693"/>
        <v>7.0526975307656011E-4</v>
      </c>
      <c r="AG459" s="5">
        <f t="shared" si="694"/>
        <v>1.1480565023994135E-4</v>
      </c>
      <c r="AH459" s="5">
        <f t="shared" si="695"/>
        <v>6.1546208289997724E-4</v>
      </c>
      <c r="AI459" s="5">
        <f t="shared" si="696"/>
        <v>5.2919035440999898E-4</v>
      </c>
      <c r="AJ459" s="5">
        <f t="shared" si="697"/>
        <v>2.2750583584374269E-4</v>
      </c>
      <c r="AK459" s="5">
        <f t="shared" si="698"/>
        <v>6.5205150864432814E-5</v>
      </c>
      <c r="AL459" s="5">
        <f t="shared" si="699"/>
        <v>2.3541406015918232E-7</v>
      </c>
      <c r="AM459" s="5">
        <f t="shared" si="700"/>
        <v>1.0171086547826498E-3</v>
      </c>
      <c r="AN459" s="5">
        <f t="shared" si="701"/>
        <v>4.9670280045733758E-4</v>
      </c>
      <c r="AO459" s="5">
        <f t="shared" si="702"/>
        <v>1.2128186640732251E-4</v>
      </c>
      <c r="AP459" s="5">
        <f t="shared" si="703"/>
        <v>1.9742578601261617E-5</v>
      </c>
      <c r="AQ459" s="5">
        <f t="shared" si="704"/>
        <v>2.4103113353192537E-6</v>
      </c>
      <c r="AR459" s="5">
        <f t="shared" si="705"/>
        <v>6.0111914044631068E-5</v>
      </c>
      <c r="AS459" s="5">
        <f t="shared" si="706"/>
        <v>5.1685791832462023E-5</v>
      </c>
      <c r="AT459" s="5">
        <f t="shared" si="707"/>
        <v>2.2220396071277637E-5</v>
      </c>
      <c r="AU459" s="5">
        <f t="shared" si="708"/>
        <v>6.3685587348635864E-6</v>
      </c>
      <c r="AV459" s="5">
        <f t="shared" si="709"/>
        <v>1.3689632341376363E-6</v>
      </c>
      <c r="AW459" s="5">
        <f t="shared" si="710"/>
        <v>2.7458055152304344E-9</v>
      </c>
      <c r="AX459" s="5">
        <f t="shared" si="711"/>
        <v>1.4575609244189651E-4</v>
      </c>
      <c r="AY459" s="5">
        <f t="shared" si="712"/>
        <v>7.1179670882929902E-5</v>
      </c>
      <c r="AZ459" s="5">
        <f t="shared" si="713"/>
        <v>1.7380218768631987E-5</v>
      </c>
      <c r="BA459" s="5">
        <f t="shared" si="714"/>
        <v>2.8291973508590611E-6</v>
      </c>
      <c r="BB459" s="5">
        <f t="shared" si="715"/>
        <v>3.4540809396575101E-7</v>
      </c>
      <c r="BC459" s="5">
        <f t="shared" si="716"/>
        <v>3.3735858360202878E-8</v>
      </c>
      <c r="BD459" s="5">
        <f t="shared" si="717"/>
        <v>4.8925870909369446E-6</v>
      </c>
      <c r="BE459" s="5">
        <f t="shared" si="718"/>
        <v>4.2067740134943138E-6</v>
      </c>
      <c r="BF459" s="5">
        <f t="shared" si="719"/>
        <v>1.808547019366603E-6</v>
      </c>
      <c r="BG459" s="5">
        <f t="shared" si="720"/>
        <v>5.1834530224629006E-7</v>
      </c>
      <c r="BH459" s="5">
        <f t="shared" si="721"/>
        <v>1.1142170323068102E-7</v>
      </c>
      <c r="BI459" s="5">
        <f t="shared" si="722"/>
        <v>1.9160657418173507E-8</v>
      </c>
      <c r="BJ459" s="8">
        <f t="shared" si="723"/>
        <v>0.42194679975431348</v>
      </c>
      <c r="BK459" s="8">
        <f t="shared" si="724"/>
        <v>0.38083366872267571</v>
      </c>
      <c r="BL459" s="8">
        <f t="shared" si="725"/>
        <v>0.19221603262373493</v>
      </c>
      <c r="BM459" s="8">
        <f t="shared" si="726"/>
        <v>0.15408801059295835</v>
      </c>
      <c r="BN459" s="8">
        <f t="shared" si="727"/>
        <v>0.84587849161213979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1.21333333333333</v>
      </c>
      <c r="F460">
        <f>VLOOKUP(B460,home!$B$2:$E$405,3,FALSE)</f>
        <v>1.53</v>
      </c>
      <c r="G460">
        <f>VLOOKUP(C460,away!$B$2:$E$405,4,FALSE)</f>
        <v>1.03</v>
      </c>
      <c r="H460">
        <f>VLOOKUP(A460,away!$A$2:$E$405,3,FALSE)</f>
        <v>1.2533333333333301</v>
      </c>
      <c r="I460">
        <f>VLOOKUP(C460,away!$B$2:$E$405,3,FALSE)</f>
        <v>1.85</v>
      </c>
      <c r="J460">
        <f>VLOOKUP(B460,home!$B$2:$E$405,4,FALSE)</f>
        <v>1.53</v>
      </c>
      <c r="K460" s="3">
        <f t="shared" si="672"/>
        <v>1.9120919999999948</v>
      </c>
      <c r="L460" s="3">
        <f t="shared" si="673"/>
        <v>3.5475599999999914</v>
      </c>
      <c r="M460" s="5">
        <f t="shared" si="674"/>
        <v>4.2550362398055671E-3</v>
      </c>
      <c r="N460" s="5">
        <f t="shared" si="675"/>
        <v>8.1360207538422845E-3</v>
      </c>
      <c r="O460" s="5">
        <f t="shared" si="676"/>
        <v>1.5094996362884605E-2</v>
      </c>
      <c r="P460" s="5">
        <f t="shared" si="677"/>
        <v>2.8863021785500674E-2</v>
      </c>
      <c r="Q460" s="5">
        <f t="shared" si="678"/>
        <v>7.778410097627881E-3</v>
      </c>
      <c r="R460" s="5">
        <f t="shared" si="679"/>
        <v>2.6775202648557393E-2</v>
      </c>
      <c r="S460" s="5">
        <f t="shared" si="680"/>
        <v>4.8946353194182987E-2</v>
      </c>
      <c r="T460" s="5">
        <f t="shared" si="681"/>
        <v>2.7594376525940705E-2</v>
      </c>
      <c r="U460" s="5">
        <f t="shared" si="682"/>
        <v>5.1196650782685267E-2</v>
      </c>
      <c r="V460" s="5">
        <f t="shared" si="683"/>
        <v>3.689065482107564E-2</v>
      </c>
      <c r="W460" s="5">
        <f t="shared" si="684"/>
        <v>4.9576785734644826E-3</v>
      </c>
      <c r="X460" s="5">
        <f t="shared" si="685"/>
        <v>1.7587662200079623E-2</v>
      </c>
      <c r="Y460" s="5">
        <f t="shared" si="686"/>
        <v>3.1196643457257159E-2</v>
      </c>
      <c r="Z460" s="5">
        <f t="shared" si="687"/>
        <v>3.1662212635972006E-2</v>
      </c>
      <c r="AA460" s="5">
        <f t="shared" si="688"/>
        <v>6.0541063483540825E-2</v>
      </c>
      <c r="AB460" s="5">
        <f t="shared" si="689"/>
        <v>5.7880041579185117E-2</v>
      </c>
      <c r="AC460" s="5">
        <f t="shared" si="690"/>
        <v>1.5639933977253655E-2</v>
      </c>
      <c r="AD460" s="5">
        <f t="shared" si="691"/>
        <v>2.369884384723206E-3</v>
      </c>
      <c r="AE460" s="5">
        <f t="shared" si="692"/>
        <v>8.4073070478686389E-3</v>
      </c>
      <c r="AF460" s="5">
        <f t="shared" si="693"/>
        <v>1.49127130953684E-2</v>
      </c>
      <c r="AG460" s="5">
        <f t="shared" si="694"/>
        <v>1.7634581489534996E-2</v>
      </c>
      <c r="AH460" s="5">
        <f t="shared" si="695"/>
        <v>2.8080899764717147E-2</v>
      </c>
      <c r="AI460" s="5">
        <f t="shared" si="696"/>
        <v>5.3693263792917396E-2</v>
      </c>
      <c r="AJ460" s="5">
        <f t="shared" si="697"/>
        <v>5.1333230076163368E-2</v>
      </c>
      <c r="AK460" s="5">
        <f t="shared" si="698"/>
        <v>3.2717952854263696E-2</v>
      </c>
      <c r="AL460" s="5">
        <f t="shared" si="699"/>
        <v>4.2435902273762222E-3</v>
      </c>
      <c r="AM460" s="5">
        <f t="shared" si="700"/>
        <v>9.0628739459083047E-4</v>
      </c>
      <c r="AN460" s="5">
        <f t="shared" si="701"/>
        <v>3.2151089095546394E-3</v>
      </c>
      <c r="AO460" s="5">
        <f t="shared" si="702"/>
        <v>5.7028958815898154E-3</v>
      </c>
      <c r="AP460" s="5">
        <f t="shared" si="703"/>
        <v>6.7437884378975703E-3</v>
      </c>
      <c r="AQ460" s="5">
        <f t="shared" si="704"/>
        <v>5.9809985276869631E-3</v>
      </c>
      <c r="AR460" s="5">
        <f t="shared" si="705"/>
        <v>1.9923735353863947E-2</v>
      </c>
      <c r="AS460" s="5">
        <f t="shared" si="706"/>
        <v>3.8096014980240317E-2</v>
      </c>
      <c r="AT460" s="5">
        <f t="shared" si="707"/>
        <v>3.642154273779874E-2</v>
      </c>
      <c r="AU460" s="5">
        <f t="shared" si="708"/>
        <v>2.3213780165534291E-2</v>
      </c>
      <c r="AV460" s="5">
        <f t="shared" si="709"/>
        <v>1.109672083606917E-2</v>
      </c>
      <c r="AW460" s="5">
        <f t="shared" si="710"/>
        <v>7.9959390263027383E-4</v>
      </c>
      <c r="AX460" s="5">
        <f t="shared" si="711"/>
        <v>2.8881747948299424E-4</v>
      </c>
      <c r="AY460" s="5">
        <f t="shared" si="712"/>
        <v>1.0245973375146889E-3</v>
      </c>
      <c r="AZ460" s="5">
        <f t="shared" si="713"/>
        <v>1.8174102653368007E-3</v>
      </c>
      <c r="BA460" s="5">
        <f t="shared" si="714"/>
        <v>2.1491239869660681E-3</v>
      </c>
      <c r="BB460" s="5">
        <f t="shared" si="715"/>
        <v>1.9060365728003315E-3</v>
      </c>
      <c r="BC460" s="5">
        <f t="shared" si="716"/>
        <v>1.3523558208407057E-3</v>
      </c>
      <c r="BD460" s="5">
        <f t="shared" si="717"/>
        <v>1.178010776532557E-2</v>
      </c>
      <c r="BE460" s="5">
        <f t="shared" si="718"/>
        <v>2.252464981721684E-2</v>
      </c>
      <c r="BF460" s="5">
        <f t="shared" si="719"/>
        <v>2.1534601359150835E-2</v>
      </c>
      <c r="BG460" s="5">
        <f t="shared" si="720"/>
        <v>1.3725379660673774E-2</v>
      </c>
      <c r="BH460" s="5">
        <f t="shared" si="721"/>
        <v>6.5610471615342421E-3</v>
      </c>
      <c r="BI460" s="5">
        <f t="shared" si="722"/>
        <v>2.5090651578384597E-3</v>
      </c>
      <c r="BJ460" s="8">
        <f t="shared" si="723"/>
        <v>0.17166269823996883</v>
      </c>
      <c r="BK460" s="8">
        <f t="shared" si="724"/>
        <v>0.13986318758270946</v>
      </c>
      <c r="BL460" s="8">
        <f t="shared" si="725"/>
        <v>0.58469994634016098</v>
      </c>
      <c r="BM460" s="8">
        <f t="shared" si="726"/>
        <v>0.83676035347570854</v>
      </c>
      <c r="BN460" s="8">
        <f t="shared" si="727"/>
        <v>9.0902687888218398E-2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1.21333333333333</v>
      </c>
      <c r="F461">
        <f>VLOOKUP(B461,home!$B$2:$E$405,3,FALSE)</f>
        <v>0.52</v>
      </c>
      <c r="G461">
        <f>VLOOKUP(C461,away!$B$2:$E$405,4,FALSE)</f>
        <v>0.24</v>
      </c>
      <c r="H461">
        <f>VLOOKUP(A461,away!$A$2:$E$405,3,FALSE)</f>
        <v>1.2533333333333301</v>
      </c>
      <c r="I461">
        <f>VLOOKUP(C461,away!$B$2:$E$405,3,FALSE)</f>
        <v>1.18</v>
      </c>
      <c r="J461">
        <f>VLOOKUP(B461,home!$B$2:$E$405,4,FALSE)</f>
        <v>0.52</v>
      </c>
      <c r="K461" s="3">
        <f t="shared" si="672"/>
        <v>0.15142399999999959</v>
      </c>
      <c r="L461" s="3">
        <f t="shared" si="673"/>
        <v>0.76904533333333136</v>
      </c>
      <c r="M461" s="5">
        <f t="shared" si="674"/>
        <v>0.39833204669934769</v>
      </c>
      <c r="N461" s="5">
        <f t="shared" si="675"/>
        <v>6.0317031839401861E-2</v>
      </c>
      <c r="O461" s="5">
        <f t="shared" si="676"/>
        <v>0.30633540163124801</v>
      </c>
      <c r="P461" s="5">
        <f t="shared" si="677"/>
        <v>4.6386531856609972E-2</v>
      </c>
      <c r="Q461" s="5">
        <f t="shared" si="678"/>
        <v>4.5667231146247801E-3</v>
      </c>
      <c r="R461" s="5">
        <f t="shared" si="679"/>
        <v>0.11779290552965151</v>
      </c>
      <c r="S461" s="5">
        <f t="shared" si="680"/>
        <v>1.350450180643107E-3</v>
      </c>
      <c r="T461" s="5">
        <f t="shared" si="681"/>
        <v>3.5120170999276435E-3</v>
      </c>
      <c r="U461" s="5">
        <f t="shared" si="682"/>
        <v>1.7836672926921902E-2</v>
      </c>
      <c r="V461" s="5">
        <f t="shared" si="683"/>
        <v>1.7473613016587294E-5</v>
      </c>
      <c r="W461" s="5">
        <f t="shared" si="684"/>
        <v>2.3050382696964707E-4</v>
      </c>
      <c r="X461" s="5">
        <f t="shared" si="685"/>
        <v>1.7726789244648078E-4</v>
      </c>
      <c r="Y461" s="5">
        <f t="shared" si="686"/>
        <v>6.8163522717900463E-5</v>
      </c>
      <c r="Z461" s="5">
        <f t="shared" si="687"/>
        <v>3.0196028099117492E-2</v>
      </c>
      <c r="AA461" s="5">
        <f t="shared" si="688"/>
        <v>4.5724033588807542E-3</v>
      </c>
      <c r="AB461" s="5">
        <f t="shared" si="689"/>
        <v>3.4618580310757864E-4</v>
      </c>
      <c r="AC461" s="5">
        <f t="shared" si="690"/>
        <v>1.2717723717566252E-7</v>
      </c>
      <c r="AD461" s="5">
        <f t="shared" si="691"/>
        <v>8.7259528737629298E-6</v>
      </c>
      <c r="AE461" s="5">
        <f t="shared" si="692"/>
        <v>6.710653336453953E-6</v>
      </c>
      <c r="AF461" s="5">
        <f t="shared" si="693"/>
        <v>2.5803983160088309E-6</v>
      </c>
      <c r="AG461" s="5">
        <f t="shared" si="694"/>
        <v>6.6148109435592628E-7</v>
      </c>
      <c r="AH461" s="5">
        <f t="shared" si="695"/>
        <v>5.8055286237071119E-3</v>
      </c>
      <c r="AI461" s="5">
        <f t="shared" si="696"/>
        <v>8.7909636631622334E-4</v>
      </c>
      <c r="AJ461" s="5">
        <f t="shared" si="697"/>
        <v>6.6558144086533702E-5</v>
      </c>
      <c r="AK461" s="5">
        <f t="shared" si="698"/>
        <v>3.3595001367197525E-6</v>
      </c>
      <c r="AL461" s="5">
        <f t="shared" si="699"/>
        <v>5.9240134079768709E-10</v>
      </c>
      <c r="AM461" s="5">
        <f t="shared" si="700"/>
        <v>2.6426373759133484E-7</v>
      </c>
      <c r="AN461" s="5">
        <f t="shared" si="701"/>
        <v>2.0323079416384015E-7</v>
      </c>
      <c r="AO461" s="5">
        <f t="shared" si="702"/>
        <v>7.8146846920664028E-8</v>
      </c>
      <c r="AP461" s="5">
        <f t="shared" si="703"/>
        <v>2.0032822646350302E-8</v>
      </c>
      <c r="AQ461" s="5">
        <f t="shared" si="704"/>
        <v>3.8515371924174935E-9</v>
      </c>
      <c r="AR461" s="5">
        <f t="shared" si="705"/>
        <v>8.9294293911900671E-4</v>
      </c>
      <c r="AS461" s="5">
        <f t="shared" si="706"/>
        <v>1.3521299161315609E-4</v>
      </c>
      <c r="AT461" s="5">
        <f t="shared" si="707"/>
        <v>1.0237246021015245E-5</v>
      </c>
      <c r="AU461" s="5">
        <f t="shared" si="708"/>
        <v>5.1672158049540299E-7</v>
      </c>
      <c r="AV461" s="5">
        <f t="shared" si="709"/>
        <v>1.9561012151233907E-8</v>
      </c>
      <c r="AW461" s="5">
        <f t="shared" si="710"/>
        <v>1.9162853854180541E-12</v>
      </c>
      <c r="AX461" s="5">
        <f t="shared" si="711"/>
        <v>6.6693120335050353E-9</v>
      </c>
      <c r="AY461" s="5">
        <f t="shared" si="712"/>
        <v>5.1290032959108783E-9</v>
      </c>
      <c r="AZ461" s="5">
        <f t="shared" si="713"/>
        <v>1.972218024685768E-9</v>
      </c>
      <c r="BA461" s="5">
        <f t="shared" si="714"/>
        <v>5.0557502273349037E-10</v>
      </c>
      <c r="BB461" s="5">
        <f t="shared" si="715"/>
        <v>9.7202527970770911E-11</v>
      </c>
      <c r="BC461" s="5">
        <f t="shared" si="716"/>
        <v>1.4950630104824802E-11</v>
      </c>
      <c r="BD461" s="5">
        <f t="shared" si="717"/>
        <v>1.1445226671040349E-4</v>
      </c>
      <c r="BE461" s="5">
        <f t="shared" si="718"/>
        <v>1.7330820034356092E-5</v>
      </c>
      <c r="BF461" s="5">
        <f t="shared" si="719"/>
        <v>1.3121510464411644E-6</v>
      </c>
      <c r="BG461" s="5">
        <f t="shared" si="720"/>
        <v>6.6230386685435487E-8</v>
      </c>
      <c r="BH461" s="5">
        <f t="shared" si="721"/>
        <v>2.5072175183638368E-9</v>
      </c>
      <c r="BI461" s="5">
        <f t="shared" si="722"/>
        <v>7.593058110014493E-11</v>
      </c>
      <c r="BJ461" s="8">
        <f t="shared" si="723"/>
        <v>6.8890969695708945E-2</v>
      </c>
      <c r="BK461" s="8">
        <f t="shared" si="724"/>
        <v>0.44608663524825914</v>
      </c>
      <c r="BL461" s="8">
        <f t="shared" si="725"/>
        <v>0.45481020539472816</v>
      </c>
      <c r="BM461" s="8">
        <f t="shared" si="726"/>
        <v>6.6253192639842931E-2</v>
      </c>
      <c r="BN461" s="8">
        <f t="shared" si="727"/>
        <v>0.93373064067088385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1.21333333333333</v>
      </c>
      <c r="F462">
        <f>VLOOKUP(B462,home!$B$2:$E$405,3,FALSE)</f>
        <v>1.18</v>
      </c>
      <c r="G462">
        <f>VLOOKUP(C462,away!$B$2:$E$405,4,FALSE)</f>
        <v>1.53</v>
      </c>
      <c r="H462">
        <f>VLOOKUP(A462,away!$A$2:$E$405,3,FALSE)</f>
        <v>1.2533333333333301</v>
      </c>
      <c r="I462">
        <f>VLOOKUP(C462,away!$B$2:$E$405,3,FALSE)</f>
        <v>0.47</v>
      </c>
      <c r="J462">
        <f>VLOOKUP(B462,home!$B$2:$E$405,4,FALSE)</f>
        <v>1.18</v>
      </c>
      <c r="K462" s="3">
        <f t="shared" si="672"/>
        <v>2.1905519999999941</v>
      </c>
      <c r="L462" s="3">
        <f t="shared" si="673"/>
        <v>0.69509866666666476</v>
      </c>
      <c r="M462" s="5">
        <f t="shared" si="674"/>
        <v>5.5818458507736472E-2</v>
      </c>
      <c r="N462" s="5">
        <f t="shared" si="675"/>
        <v>0.12227323592103881</v>
      </c>
      <c r="O462" s="5">
        <f t="shared" si="676"/>
        <v>3.8799336084116169E-2</v>
      </c>
      <c r="P462" s="5">
        <f t="shared" si="677"/>
        <v>8.4991963257732617E-2</v>
      </c>
      <c r="Q462" s="5">
        <f t="shared" si="678"/>
        <v>0.13392294074665137</v>
      </c>
      <c r="R462" s="5">
        <f t="shared" si="679"/>
        <v>1.348468338981048E-2</v>
      </c>
      <c r="S462" s="5">
        <f t="shared" si="680"/>
        <v>3.235324842140961E-2</v>
      </c>
      <c r="T462" s="5">
        <f t="shared" si="681"/>
        <v>9.308965754907611E-2</v>
      </c>
      <c r="U462" s="5">
        <f t="shared" si="682"/>
        <v>2.9538900168916044E-2</v>
      </c>
      <c r="V462" s="5">
        <f t="shared" si="683"/>
        <v>5.4736296013374267E-3</v>
      </c>
      <c r="W462" s="5">
        <f t="shared" si="684"/>
        <v>9.7788388566152629E-2</v>
      </c>
      <c r="X462" s="5">
        <f t="shared" si="685"/>
        <v>6.7972578507814407E-2</v>
      </c>
      <c r="Y462" s="5">
        <f t="shared" si="686"/>
        <v>2.3623824345338492E-2</v>
      </c>
      <c r="Z462" s="5">
        <f t="shared" si="687"/>
        <v>3.1243951482264618E-3</v>
      </c>
      <c r="AA462" s="5">
        <f t="shared" si="688"/>
        <v>6.8441500407377545E-3</v>
      </c>
      <c r="AB462" s="5">
        <f t="shared" si="689"/>
        <v>7.4962332800190658E-3</v>
      </c>
      <c r="AC462" s="5">
        <f t="shared" si="690"/>
        <v>5.2090130487349141E-4</v>
      </c>
      <c r="AD462" s="5">
        <f t="shared" si="691"/>
        <v>5.3552637537590556E-2</v>
      </c>
      <c r="AE462" s="5">
        <f t="shared" si="692"/>
        <v>3.7224366948862372E-2</v>
      </c>
      <c r="AF462" s="5">
        <f t="shared" si="693"/>
        <v>1.2937303916832449E-2</v>
      </c>
      <c r="AG462" s="5">
        <f t="shared" si="694"/>
        <v>2.9975675676172184E-3</v>
      </c>
      <c r="AH462" s="5">
        <f t="shared" si="695"/>
        <v>5.4294072541800247E-4</v>
      </c>
      <c r="AI462" s="5">
        <f t="shared" si="696"/>
        <v>1.1893398919458529E-3</v>
      </c>
      <c r="AJ462" s="5">
        <f t="shared" si="697"/>
        <v>1.3026554394908827E-3</v>
      </c>
      <c r="AK462" s="5">
        <f t="shared" si="698"/>
        <v>9.5117815942920812E-4</v>
      </c>
      <c r="AL462" s="5">
        <f t="shared" si="699"/>
        <v>3.172601017534482E-5</v>
      </c>
      <c r="AM462" s="5">
        <f t="shared" si="700"/>
        <v>2.3461967452648738E-2</v>
      </c>
      <c r="AN462" s="5">
        <f t="shared" si="701"/>
        <v>1.6308382293712821E-2</v>
      </c>
      <c r="AO462" s="5">
        <f t="shared" si="702"/>
        <v>5.6679673939250119E-3</v>
      </c>
      <c r="AP462" s="5">
        <f t="shared" si="703"/>
        <v>1.3132655260758024E-3</v>
      </c>
      <c r="AQ462" s="5">
        <f t="shared" si="704"/>
        <v>2.2821227903864651E-4</v>
      </c>
      <c r="AR462" s="5">
        <f t="shared" si="705"/>
        <v>7.5479474863417075E-5</v>
      </c>
      <c r="AS462" s="5">
        <f t="shared" si="706"/>
        <v>1.6534171462100755E-4</v>
      </c>
      <c r="AT462" s="5">
        <f t="shared" si="707"/>
        <v>1.8109481182323822E-4</v>
      </c>
      <c r="AU462" s="5">
        <f t="shared" si="708"/>
        <v>1.3223253407633904E-4</v>
      </c>
      <c r="AV462" s="5">
        <f t="shared" si="709"/>
        <v>7.2415560496497973E-5</v>
      </c>
      <c r="AW462" s="5">
        <f t="shared" si="710"/>
        <v>1.3418778399480865E-6</v>
      </c>
      <c r="AX462" s="5">
        <f t="shared" si="711"/>
        <v>8.5657766212224179E-3</v>
      </c>
      <c r="AY462" s="5">
        <f t="shared" si="712"/>
        <v>5.9540599083761914E-3</v>
      </c>
      <c r="AZ462" s="5">
        <f t="shared" si="713"/>
        <v>2.0693295517828672E-3</v>
      </c>
      <c r="BA462" s="5">
        <f t="shared" si="714"/>
        <v>4.7946273744606602E-4</v>
      </c>
      <c r="BB462" s="5">
        <f t="shared" si="715"/>
        <v>8.3318477378777395E-5</v>
      </c>
      <c r="BC462" s="5">
        <f t="shared" si="716"/>
        <v>1.1582912506936973E-5</v>
      </c>
      <c r="BD462" s="5">
        <f t="shared" si="717"/>
        <v>8.7442803897102017E-6</v>
      </c>
      <c r="BE462" s="5">
        <f t="shared" si="718"/>
        <v>1.915480089624041E-5</v>
      </c>
      <c r="BF462" s="5">
        <f t="shared" si="719"/>
        <v>2.097979370643056E-5</v>
      </c>
      <c r="BG462" s="5">
        <f t="shared" si="720"/>
        <v>1.531910968773625E-5</v>
      </c>
      <c r="BH462" s="5">
        <f t="shared" si="721"/>
        <v>8.3893265911724837E-6</v>
      </c>
      <c r="BI462" s="5">
        <f t="shared" si="722"/>
        <v>3.6754512285892015E-6</v>
      </c>
      <c r="BJ462" s="8">
        <f t="shared" si="723"/>
        <v>0.70952582676108855</v>
      </c>
      <c r="BK462" s="8">
        <f t="shared" si="724"/>
        <v>0.18514398701164114</v>
      </c>
      <c r="BL462" s="8">
        <f t="shared" si="725"/>
        <v>0.10085224403826383</v>
      </c>
      <c r="BM462" s="8">
        <f t="shared" si="726"/>
        <v>0.54340311702159794</v>
      </c>
      <c r="BN462" s="8">
        <f t="shared" si="727"/>
        <v>0.44929061790708591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1.21333333333333</v>
      </c>
      <c r="F463">
        <f>VLOOKUP(B463,home!$B$2:$E$405,3,FALSE)</f>
        <v>0.82</v>
      </c>
      <c r="G463">
        <f>VLOOKUP(C463,away!$B$2:$E$405,4,FALSE)</f>
        <v>1.55</v>
      </c>
      <c r="H463">
        <f>VLOOKUP(A463,away!$A$2:$E$405,3,FALSE)</f>
        <v>1.2533333333333301</v>
      </c>
      <c r="I463">
        <f>VLOOKUP(C463,away!$B$2:$E$405,3,FALSE)</f>
        <v>0.93</v>
      </c>
      <c r="J463">
        <f>VLOOKUP(B463,home!$B$2:$E$405,4,FALSE)</f>
        <v>0.82</v>
      </c>
      <c r="K463" s="3">
        <f t="shared" si="672"/>
        <v>1.5421466666666623</v>
      </c>
      <c r="L463" s="3">
        <f t="shared" si="673"/>
        <v>0.95579199999999753</v>
      </c>
      <c r="M463" s="5">
        <f t="shared" si="674"/>
        <v>8.2254377681102067E-2</v>
      </c>
      <c r="N463" s="5">
        <f t="shared" si="675"/>
        <v>0.12684831435965224</v>
      </c>
      <c r="O463" s="5">
        <f t="shared" si="676"/>
        <v>7.8618076152575697E-2</v>
      </c>
      <c r="P463" s="5">
        <f t="shared" si="677"/>
        <v>0.12124060407844042</v>
      </c>
      <c r="Q463" s="5">
        <f t="shared" si="678"/>
        <v>9.7809352581011352E-2</v>
      </c>
      <c r="R463" s="5">
        <f t="shared" si="679"/>
        <v>3.7571264121011215E-2</v>
      </c>
      <c r="S463" s="5">
        <f t="shared" si="680"/>
        <v>4.4676297151909239E-2</v>
      </c>
      <c r="T463" s="5">
        <f t="shared" si="681"/>
        <v>9.3485396722109745E-2</v>
      </c>
      <c r="U463" s="5">
        <f t="shared" si="682"/>
        <v>5.7940399726670207E-2</v>
      </c>
      <c r="V463" s="5">
        <f t="shared" si="683"/>
        <v>7.3168429279841588E-3</v>
      </c>
      <c r="W463" s="5">
        <f t="shared" si="684"/>
        <v>5.0278789017210328E-2</v>
      </c>
      <c r="X463" s="5">
        <f t="shared" si="685"/>
        <v>4.8056064312337367E-2</v>
      </c>
      <c r="Y463" s="5">
        <f t="shared" si="686"/>
        <v>2.2965800910608715E-2</v>
      </c>
      <c r="Z463" s="5">
        <f t="shared" si="687"/>
        <v>1.197010455891649E-2</v>
      </c>
      <c r="AA463" s="5">
        <f t="shared" si="688"/>
        <v>1.8459656845184483E-2</v>
      </c>
      <c r="AB463" s="5">
        <f t="shared" si="689"/>
        <v>1.4233749135805848E-2</v>
      </c>
      <c r="AC463" s="5">
        <f t="shared" si="690"/>
        <v>6.7405109729776322E-4</v>
      </c>
      <c r="AD463" s="5">
        <f t="shared" si="691"/>
        <v>1.9384316721731822E-2</v>
      </c>
      <c r="AE463" s="5">
        <f t="shared" si="692"/>
        <v>1.8527374848097453E-2</v>
      </c>
      <c r="AF463" s="5">
        <f t="shared" si="693"/>
        <v>8.8541583304063559E-3</v>
      </c>
      <c r="AG463" s="5">
        <f t="shared" si="694"/>
        <v>2.8209112329785776E-3</v>
      </c>
      <c r="AH463" s="5">
        <f t="shared" si="695"/>
        <v>2.8602325441439693E-3</v>
      </c>
      <c r="AI463" s="5">
        <f t="shared" si="696"/>
        <v>4.4108980838431294E-3</v>
      </c>
      <c r="AJ463" s="5">
        <f t="shared" si="697"/>
        <v>3.401125888502526E-3</v>
      </c>
      <c r="AK463" s="5">
        <f t="shared" si="698"/>
        <v>1.7483449839559538E-3</v>
      </c>
      <c r="AL463" s="5">
        <f t="shared" si="699"/>
        <v>3.9741282844763261E-5</v>
      </c>
      <c r="AM463" s="5">
        <f t="shared" si="700"/>
        <v>5.9786918836059163E-3</v>
      </c>
      <c r="AN463" s="5">
        <f t="shared" si="701"/>
        <v>5.7143858728154508E-3</v>
      </c>
      <c r="AO463" s="5">
        <f t="shared" si="702"/>
        <v>2.7308821510750054E-3</v>
      </c>
      <c r="AP463" s="5">
        <f t="shared" si="703"/>
        <v>8.7005177098009188E-4</v>
      </c>
      <c r="AQ463" s="5">
        <f t="shared" si="704"/>
        <v>2.0789713057215041E-4</v>
      </c>
      <c r="AR463" s="5">
        <f t="shared" si="705"/>
        <v>5.4675747676648928E-4</v>
      </c>
      <c r="AS463" s="5">
        <f t="shared" si="706"/>
        <v>8.4318022027051636E-4</v>
      </c>
      <c r="AT463" s="5">
        <f t="shared" si="707"/>
        <v>6.5015378304471966E-4</v>
      </c>
      <c r="AU463" s="5">
        <f t="shared" si="708"/>
        <v>3.3421082978104502E-4</v>
      </c>
      <c r="AV463" s="5">
        <f t="shared" si="709"/>
        <v>1.2885052927768444E-4</v>
      </c>
      <c r="AW463" s="5">
        <f t="shared" si="710"/>
        <v>1.6271532270400857E-6</v>
      </c>
      <c r="AX463" s="5">
        <f t="shared" si="711"/>
        <v>1.5366699598883139E-3</v>
      </c>
      <c r="AY463" s="5">
        <f t="shared" si="712"/>
        <v>1.4687368543015674E-3</v>
      </c>
      <c r="AZ463" s="5">
        <f t="shared" si="713"/>
        <v>7.0190346772330001E-4</v>
      </c>
      <c r="BA463" s="5">
        <f t="shared" si="714"/>
        <v>2.2362457307406226E-4</v>
      </c>
      <c r="BB463" s="5">
        <f t="shared" si="715"/>
        <v>5.3434644486900876E-5</v>
      </c>
      <c r="BC463" s="5">
        <f t="shared" si="716"/>
        <v>1.0214481144684769E-5</v>
      </c>
      <c r="BD463" s="5">
        <f t="shared" si="717"/>
        <v>8.7097737038932446E-5</v>
      </c>
      <c r="BE463" s="5">
        <f t="shared" si="718"/>
        <v>1.3431748484879917E-4</v>
      </c>
      <c r="BF463" s="5">
        <f t="shared" si="719"/>
        <v>1.0356863076731281E-4</v>
      </c>
      <c r="BG463" s="5">
        <f t="shared" si="720"/>
        <v>5.3239339569680605E-5</v>
      </c>
      <c r="BH463" s="5">
        <f t="shared" si="721"/>
        <v>2.0525717513229364E-5</v>
      </c>
      <c r="BI463" s="5">
        <f t="shared" si="722"/>
        <v>6.3307333687936421E-6</v>
      </c>
      <c r="BJ463" s="8">
        <f t="shared" si="723"/>
        <v>0.5085269718258113</v>
      </c>
      <c r="BK463" s="8">
        <f t="shared" si="724"/>
        <v>0.25767065107388004</v>
      </c>
      <c r="BL463" s="8">
        <f t="shared" si="725"/>
        <v>0.22215197996394026</v>
      </c>
      <c r="BM463" s="8">
        <f t="shared" si="726"/>
        <v>0.45451060874768068</v>
      </c>
      <c r="BN463" s="8">
        <f t="shared" si="727"/>
        <v>0.54434198897379293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1.61333333333333</v>
      </c>
      <c r="F464">
        <f>VLOOKUP(B464,home!$B$2:$E$405,3,FALSE)</f>
        <v>1.08</v>
      </c>
      <c r="G464">
        <f>VLOOKUP(C464,away!$B$2:$E$405,4,FALSE)</f>
        <v>0.8</v>
      </c>
      <c r="H464">
        <f>VLOOKUP(A464,away!$A$2:$E$405,3,FALSE)</f>
        <v>1.4</v>
      </c>
      <c r="I464">
        <f>VLOOKUP(C464,away!$B$2:$E$405,3,FALSE)</f>
        <v>1.06</v>
      </c>
      <c r="J464">
        <f>VLOOKUP(B464,home!$B$2:$E$405,4,FALSE)</f>
        <v>1.08</v>
      </c>
      <c r="K464" s="3">
        <f t="shared" si="672"/>
        <v>1.3939199999999972</v>
      </c>
      <c r="L464" s="3">
        <f t="shared" si="673"/>
        <v>1.6027200000000001</v>
      </c>
      <c r="M464" s="5">
        <f t="shared" si="674"/>
        <v>4.9954634270650812E-2</v>
      </c>
      <c r="N464" s="5">
        <f t="shared" si="675"/>
        <v>6.9632763802545433E-2</v>
      </c>
      <c r="O464" s="5">
        <f t="shared" si="676"/>
        <v>8.0063291438257467E-2</v>
      </c>
      <c r="P464" s="5">
        <f t="shared" si="677"/>
        <v>0.11160182320161563</v>
      </c>
      <c r="Q464" s="5">
        <f t="shared" si="678"/>
        <v>4.8531251059821971E-2</v>
      </c>
      <c r="R464" s="5">
        <f t="shared" si="679"/>
        <v>6.4159519226962017E-2</v>
      </c>
      <c r="S464" s="5">
        <f t="shared" si="680"/>
        <v>6.2331388887988406E-2</v>
      </c>
      <c r="T464" s="5">
        <f t="shared" si="681"/>
        <v>7.7782006698597875E-2</v>
      </c>
      <c r="U464" s="5">
        <f t="shared" si="682"/>
        <v>8.9433237040846714E-2</v>
      </c>
      <c r="V464" s="5">
        <f t="shared" si="683"/>
        <v>1.5472475386144451E-2</v>
      </c>
      <c r="W464" s="5">
        <f t="shared" si="684"/>
        <v>2.2549560492435637E-2</v>
      </c>
      <c r="X464" s="5">
        <f t="shared" si="685"/>
        <v>3.6140631592436447E-2</v>
      </c>
      <c r="Y464" s="5">
        <f t="shared" si="686"/>
        <v>2.8961656532914878E-2</v>
      </c>
      <c r="Z464" s="5">
        <f t="shared" si="687"/>
        <v>3.4276581551812207E-2</v>
      </c>
      <c r="AA464" s="5">
        <f t="shared" si="688"/>
        <v>4.7778812556701973E-2</v>
      </c>
      <c r="AB464" s="5">
        <f t="shared" si="689"/>
        <v>3.3299921199518939E-2</v>
      </c>
      <c r="AC464" s="5">
        <f t="shared" si="690"/>
        <v>2.160405745816787E-3</v>
      </c>
      <c r="AD464" s="5">
        <f t="shared" si="691"/>
        <v>7.8580708404039582E-3</v>
      </c>
      <c r="AE464" s="5">
        <f t="shared" si="692"/>
        <v>1.2594287297332233E-2</v>
      </c>
      <c r="AF464" s="5">
        <f t="shared" si="693"/>
        <v>1.0092558068590161E-2</v>
      </c>
      <c r="AG464" s="5">
        <f t="shared" si="694"/>
        <v>5.3918482225636102E-3</v>
      </c>
      <c r="AH464" s="5">
        <f t="shared" si="695"/>
        <v>1.3733940696180112E-2</v>
      </c>
      <c r="AI464" s="5">
        <f t="shared" si="696"/>
        <v>1.9144014615219342E-2</v>
      </c>
      <c r="AJ464" s="5">
        <f t="shared" si="697"/>
        <v>1.3342612426223248E-2</v>
      </c>
      <c r="AK464" s="5">
        <f t="shared" si="698"/>
        <v>6.1995114377203578E-3</v>
      </c>
      <c r="AL464" s="5">
        <f t="shared" si="699"/>
        <v>1.930593416275315E-4</v>
      </c>
      <c r="AM464" s="5">
        <f t="shared" si="700"/>
        <v>2.1907044211711695E-3</v>
      </c>
      <c r="AN464" s="5">
        <f t="shared" si="701"/>
        <v>3.5110857898994568E-3</v>
      </c>
      <c r="AO464" s="5">
        <f t="shared" si="702"/>
        <v>2.8136437085938292E-3</v>
      </c>
      <c r="AP464" s="5">
        <f t="shared" si="703"/>
        <v>1.503161014879168E-3</v>
      </c>
      <c r="AQ464" s="5">
        <f t="shared" si="704"/>
        <v>6.0228655544178496E-4</v>
      </c>
      <c r="AR464" s="5">
        <f t="shared" si="705"/>
        <v>4.4023322865163576E-3</v>
      </c>
      <c r="AS464" s="5">
        <f t="shared" si="706"/>
        <v>6.1364990208208686E-3</v>
      </c>
      <c r="AT464" s="5">
        <f t="shared" si="707"/>
        <v>4.2768943575513044E-3</v>
      </c>
      <c r="AU464" s="5">
        <f t="shared" si="708"/>
        <v>1.987216194292634E-3</v>
      </c>
      <c r="AV464" s="5">
        <f t="shared" si="709"/>
        <v>6.9250509938709604E-4</v>
      </c>
      <c r="AW464" s="5">
        <f t="shared" si="710"/>
        <v>1.1980745033474083E-5</v>
      </c>
      <c r="AX464" s="5">
        <f t="shared" si="711"/>
        <v>5.0894445112648523E-4</v>
      </c>
      <c r="AY464" s="5">
        <f t="shared" si="712"/>
        <v>8.1569545070944054E-4</v>
      </c>
      <c r="AZ464" s="5">
        <f t="shared" si="713"/>
        <v>6.5366570638051744E-4</v>
      </c>
      <c r="BA464" s="5">
        <f t="shared" si="714"/>
        <v>3.4921436697672774E-4</v>
      </c>
      <c r="BB464" s="5">
        <f t="shared" si="715"/>
        <v>1.3992321256023525E-4</v>
      </c>
      <c r="BC464" s="5">
        <f t="shared" si="716"/>
        <v>4.4851546246908046E-5</v>
      </c>
      <c r="BD464" s="5">
        <f t="shared" si="717"/>
        <v>1.1759510003742501E-3</v>
      </c>
      <c r="BE464" s="5">
        <f t="shared" si="718"/>
        <v>1.6391816184416713E-3</v>
      </c>
      <c r="BF464" s="5">
        <f t="shared" si="719"/>
        <v>1.1424440207891049E-3</v>
      </c>
      <c r="BG464" s="5">
        <f t="shared" si="720"/>
        <v>5.3082518981944875E-4</v>
      </c>
      <c r="BH464" s="5">
        <f t="shared" si="721"/>
        <v>1.8498196214828118E-4</v>
      </c>
      <c r="BI464" s="5">
        <f t="shared" si="722"/>
        <v>5.157001133554624E-5</v>
      </c>
      <c r="BJ464" s="8">
        <f t="shared" si="723"/>
        <v>0.332667810831628</v>
      </c>
      <c r="BK464" s="8">
        <f t="shared" si="724"/>
        <v>0.24252948228455304</v>
      </c>
      <c r="BL464" s="8">
        <f t="shared" si="725"/>
        <v>0.38937526139910678</v>
      </c>
      <c r="BM464" s="8">
        <f t="shared" si="726"/>
        <v>0.57410213836157076</v>
      </c>
      <c r="BN464" s="8">
        <f t="shared" si="727"/>
        <v>0.42394328299985329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1.61333333333333</v>
      </c>
      <c r="F465">
        <f>VLOOKUP(B465,home!$B$2:$E$405,3,FALSE)</f>
        <v>0.89</v>
      </c>
      <c r="G465">
        <f>VLOOKUP(C465,away!$B$2:$E$405,4,FALSE)</f>
        <v>0.77</v>
      </c>
      <c r="H465">
        <f>VLOOKUP(A465,away!$A$2:$E$405,3,FALSE)</f>
        <v>1.4</v>
      </c>
      <c r="I465">
        <f>VLOOKUP(C465,away!$B$2:$E$405,3,FALSE)</f>
        <v>0.93</v>
      </c>
      <c r="J465">
        <f>VLOOKUP(B465,home!$B$2:$E$405,4,FALSE)</f>
        <v>0.89</v>
      </c>
      <c r="K465" s="3">
        <f t="shared" si="672"/>
        <v>1.105617333333331</v>
      </c>
      <c r="L465" s="3">
        <f t="shared" si="673"/>
        <v>1.1587800000000001</v>
      </c>
      <c r="M465" s="5">
        <f t="shared" si="674"/>
        <v>0.10389262830130572</v>
      </c>
      <c r="N465" s="5">
        <f t="shared" si="675"/>
        <v>0.11486549065548057</v>
      </c>
      <c r="O465" s="5">
        <f t="shared" si="676"/>
        <v>0.12038869982298706</v>
      </c>
      <c r="P465" s="5">
        <f t="shared" si="677"/>
        <v>0.13310383326175781</v>
      </c>
      <c r="Q465" s="5">
        <f t="shared" si="678"/>
        <v>6.3498638735268564E-2</v>
      </c>
      <c r="R465" s="5">
        <f t="shared" si="679"/>
        <v>6.9752008790440481E-2</v>
      </c>
      <c r="S465" s="5">
        <f t="shared" si="680"/>
        <v>4.2632068123237492E-2</v>
      </c>
      <c r="T465" s="5">
        <f t="shared" si="681"/>
        <v>7.3580952593654519E-2</v>
      </c>
      <c r="U465" s="5">
        <f t="shared" si="682"/>
        <v>7.7119029953529858E-2</v>
      </c>
      <c r="V465" s="5">
        <f t="shared" si="683"/>
        <v>6.0687566254806246E-3</v>
      </c>
      <c r="W465" s="5">
        <f t="shared" si="684"/>
        <v>2.3401731876261395E-2</v>
      </c>
      <c r="X465" s="5">
        <f t="shared" si="685"/>
        <v>2.7117458863574185E-2</v>
      </c>
      <c r="Y465" s="5">
        <f t="shared" si="686"/>
        <v>1.5711584490966247E-2</v>
      </c>
      <c r="Z465" s="5">
        <f t="shared" si="687"/>
        <v>2.6942410915395544E-2</v>
      </c>
      <c r="AA465" s="5">
        <f t="shared" si="688"/>
        <v>2.9787996509850451E-2</v>
      </c>
      <c r="AB465" s="5">
        <f t="shared" si="689"/>
        <v>1.646706263328172E-2</v>
      </c>
      <c r="AC465" s="5">
        <f t="shared" si="690"/>
        <v>4.8594326613426921E-4</v>
      </c>
      <c r="AD465" s="5">
        <f t="shared" si="691"/>
        <v>6.4683400981034363E-3</v>
      </c>
      <c r="AE465" s="5">
        <f t="shared" si="692"/>
        <v>7.4953831388803009E-3</v>
      </c>
      <c r="AF465" s="5">
        <f t="shared" si="693"/>
        <v>4.3427500368358575E-3</v>
      </c>
      <c r="AG465" s="5">
        <f t="shared" si="694"/>
        <v>1.6774306292282189E-3</v>
      </c>
      <c r="AH465" s="5">
        <f t="shared" si="695"/>
        <v>7.8050817301355173E-3</v>
      </c>
      <c r="AI465" s="5">
        <f t="shared" si="696"/>
        <v>8.6294336489211327E-3</v>
      </c>
      <c r="AJ465" s="5">
        <f t="shared" si="697"/>
        <v>4.770425709548551E-3</v>
      </c>
      <c r="AK465" s="5">
        <f t="shared" si="698"/>
        <v>1.7580884506186107E-3</v>
      </c>
      <c r="AL465" s="5">
        <f t="shared" si="699"/>
        <v>2.4902983985591117E-5</v>
      </c>
      <c r="AM465" s="5">
        <f t="shared" si="700"/>
        <v>1.4303017860716339E-3</v>
      </c>
      <c r="AN465" s="5">
        <f t="shared" si="701"/>
        <v>1.6574051036640882E-3</v>
      </c>
      <c r="AO465" s="5">
        <f t="shared" si="702"/>
        <v>9.6028394301193615E-4</v>
      </c>
      <c r="AP465" s="5">
        <f t="shared" si="703"/>
        <v>3.7091927582779056E-4</v>
      </c>
      <c r="AQ465" s="5">
        <f t="shared" si="704"/>
        <v>1.0745345961093185E-4</v>
      </c>
      <c r="AR465" s="5">
        <f t="shared" si="705"/>
        <v>1.8088745214492868E-3</v>
      </c>
      <c r="AS465" s="5">
        <f t="shared" si="706"/>
        <v>1.9999230247393657E-3</v>
      </c>
      <c r="AT465" s="5">
        <f t="shared" si="707"/>
        <v>1.1055747807421337E-3</v>
      </c>
      <c r="AU465" s="5">
        <f t="shared" si="708"/>
        <v>4.0744754696156666E-4</v>
      </c>
      <c r="AV465" s="5">
        <f t="shared" si="709"/>
        <v>1.1262026758621367E-4</v>
      </c>
      <c r="AW465" s="5">
        <f t="shared" si="710"/>
        <v>8.8624687770200607E-7</v>
      </c>
      <c r="AX465" s="5">
        <f t="shared" si="711"/>
        <v>2.6356107442973667E-4</v>
      </c>
      <c r="AY465" s="5">
        <f t="shared" si="712"/>
        <v>3.0540930182769037E-4</v>
      </c>
      <c r="AZ465" s="5">
        <f t="shared" si="713"/>
        <v>1.7695109538594551E-4</v>
      </c>
      <c r="BA465" s="5">
        <f t="shared" si="714"/>
        <v>6.8349130103775334E-5</v>
      </c>
      <c r="BB465" s="5">
        <f t="shared" si="715"/>
        <v>1.9800401245413208E-5</v>
      </c>
      <c r="BC465" s="5">
        <f t="shared" si="716"/>
        <v>4.5888617910319833E-6</v>
      </c>
      <c r="BD465" s="5">
        <f t="shared" si="717"/>
        <v>3.4934793632750047E-4</v>
      </c>
      <c r="BE465" s="5">
        <f t="shared" si="718"/>
        <v>3.8624513376791337E-4</v>
      </c>
      <c r="BF465" s="5">
        <f t="shared" si="719"/>
        <v>2.1351965740472811E-4</v>
      </c>
      <c r="BG465" s="5">
        <f t="shared" si="720"/>
        <v>7.8690344744687299E-5</v>
      </c>
      <c r="BH465" s="5">
        <f t="shared" si="721"/>
        <v>2.1750352278925428E-5</v>
      </c>
      <c r="BI465" s="5">
        <f t="shared" si="722"/>
        <v>4.8095132971372089E-6</v>
      </c>
      <c r="BJ465" s="8">
        <f t="shared" si="723"/>
        <v>0.34352478455122343</v>
      </c>
      <c r="BK465" s="8">
        <f t="shared" si="724"/>
        <v>0.28651354186372924</v>
      </c>
      <c r="BL465" s="8">
        <f t="shared" si="725"/>
        <v>0.34296663032861285</v>
      </c>
      <c r="BM465" s="8">
        <f t="shared" si="726"/>
        <v>0.39414154503677085</v>
      </c>
      <c r="BN465" s="8">
        <f t="shared" si="727"/>
        <v>0.6055012995672403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1.61333333333333</v>
      </c>
      <c r="F466">
        <f>VLOOKUP(B466,home!$B$2:$E$405,3,FALSE)</f>
        <v>0.89</v>
      </c>
      <c r="G466">
        <f>VLOOKUP(C466,away!$B$2:$E$405,4,FALSE)</f>
        <v>0.31</v>
      </c>
      <c r="H466">
        <f>VLOOKUP(A466,away!$A$2:$E$405,3,FALSE)</f>
        <v>1.4</v>
      </c>
      <c r="I466">
        <f>VLOOKUP(C466,away!$B$2:$E$405,3,FALSE)</f>
        <v>1.1599999999999999</v>
      </c>
      <c r="J466">
        <f>VLOOKUP(B466,home!$B$2:$E$405,4,FALSE)</f>
        <v>0.89</v>
      </c>
      <c r="K466" s="3">
        <f t="shared" si="672"/>
        <v>0.44511866666666577</v>
      </c>
      <c r="L466" s="3">
        <f t="shared" si="673"/>
        <v>1.44536</v>
      </c>
      <c r="M466" s="5">
        <f t="shared" si="674"/>
        <v>0.15099951310136761</v>
      </c>
      <c r="N466" s="5">
        <f t="shared" si="675"/>
        <v>6.7212701938996464E-2</v>
      </c>
      <c r="O466" s="5">
        <f t="shared" si="676"/>
        <v>0.21824865625619266</v>
      </c>
      <c r="P466" s="5">
        <f t="shared" si="677"/>
        <v>9.7146550874547918E-2</v>
      </c>
      <c r="Q466" s="5">
        <f t="shared" si="678"/>
        <v>1.4958814135075063E-2</v>
      </c>
      <c r="R466" s="5">
        <f t="shared" si="679"/>
        <v>0.15772393890322534</v>
      </c>
      <c r="S466" s="5">
        <f t="shared" si="680"/>
        <v>1.5624971486639277E-2</v>
      </c>
      <c r="T466" s="5">
        <f t="shared" si="681"/>
        <v>2.1620871598272091E-2</v>
      </c>
      <c r="U466" s="5">
        <f t="shared" si="682"/>
        <v>7.0205869386018305E-2</v>
      </c>
      <c r="V466" s="5">
        <f t="shared" si="683"/>
        <v>1.1169367048968E-3</v>
      </c>
      <c r="W466" s="5">
        <f t="shared" si="684"/>
        <v>2.2194824675730298E-3</v>
      </c>
      <c r="X466" s="5">
        <f t="shared" si="685"/>
        <v>3.2079511793313537E-3</v>
      </c>
      <c r="Y466" s="5">
        <f t="shared" si="686"/>
        <v>2.318322158279183E-3</v>
      </c>
      <c r="Z466" s="5">
        <f t="shared" si="687"/>
        <v>7.598929077772193E-2</v>
      </c>
      <c r="AA466" s="5">
        <f t="shared" si="688"/>
        <v>3.3824251791925143E-2</v>
      </c>
      <c r="AB466" s="5">
        <f t="shared" si="689"/>
        <v>7.5279029293096487E-3</v>
      </c>
      <c r="AC466" s="5">
        <f t="shared" si="690"/>
        <v>4.4911795656364657E-5</v>
      </c>
      <c r="AD466" s="5">
        <f t="shared" si="691"/>
        <v>2.4698326916403691E-4</v>
      </c>
      <c r="AE466" s="5">
        <f t="shared" si="692"/>
        <v>3.5697973791893234E-4</v>
      </c>
      <c r="AF466" s="5">
        <f t="shared" si="693"/>
        <v>2.5798211699925406E-4</v>
      </c>
      <c r="AG466" s="5">
        <f t="shared" si="694"/>
        <v>1.2429234420868062E-4</v>
      </c>
      <c r="AH466" s="5">
        <f t="shared" si="695"/>
        <v>2.7457970329622043E-2</v>
      </c>
      <c r="AI466" s="5">
        <f t="shared" si="696"/>
        <v>1.2222055142494231E-2</v>
      </c>
      <c r="AJ466" s="5">
        <f t="shared" si="697"/>
        <v>2.7201324444767489E-3</v>
      </c>
      <c r="AK466" s="5">
        <f t="shared" si="698"/>
        <v>4.0359390894740979E-4</v>
      </c>
      <c r="AL466" s="5">
        <f t="shared" si="699"/>
        <v>1.1557722146214823E-6</v>
      </c>
      <c r="AM466" s="5">
        <f t="shared" si="700"/>
        <v>2.1987372691854071E-5</v>
      </c>
      <c r="AN466" s="5">
        <f t="shared" si="701"/>
        <v>3.1779668993898197E-5</v>
      </c>
      <c r="AO466" s="5">
        <f t="shared" si="702"/>
        <v>2.2966531188510353E-5</v>
      </c>
      <c r="AP466" s="5">
        <f t="shared" si="703"/>
        <v>1.106496850620844E-5</v>
      </c>
      <c r="AQ466" s="5">
        <f t="shared" si="704"/>
        <v>3.9982157200333582E-6</v>
      </c>
      <c r="AR466" s="5">
        <f t="shared" si="705"/>
        <v>7.9373303991244985E-3</v>
      </c>
      <c r="AS466" s="5">
        <f t="shared" si="706"/>
        <v>3.5330539241510903E-3</v>
      </c>
      <c r="AT466" s="5">
        <f t="shared" si="707"/>
        <v>7.8631412598978217E-4</v>
      </c>
      <c r="AU466" s="5">
        <f t="shared" si="708"/>
        <v>1.1666769844724556E-4</v>
      </c>
      <c r="AV466" s="5">
        <f t="shared" si="709"/>
        <v>1.2982742593976635E-5</v>
      </c>
      <c r="AW466" s="5">
        <f t="shared" si="710"/>
        <v>2.0654828236237883E-8</v>
      </c>
      <c r="AX466" s="5">
        <f t="shared" si="711"/>
        <v>1.6311650026835241E-6</v>
      </c>
      <c r="AY466" s="5">
        <f t="shared" si="712"/>
        <v>2.3576206482786578E-6</v>
      </c>
      <c r="AZ466" s="5">
        <f t="shared" si="713"/>
        <v>1.7038052900980208E-6</v>
      </c>
      <c r="BA466" s="5">
        <f t="shared" si="714"/>
        <v>8.2087067136535852E-7</v>
      </c>
      <c r="BB466" s="5">
        <f t="shared" si="715"/>
        <v>2.9661340839115868E-7</v>
      </c>
      <c r="BC466" s="5">
        <f t="shared" si="716"/>
        <v>8.5742631190448953E-8</v>
      </c>
      <c r="BD466" s="5">
        <f t="shared" si="717"/>
        <v>1.9120499776130971E-3</v>
      </c>
      <c r="BE466" s="5">
        <f t="shared" si="718"/>
        <v>8.5108913663516984E-4</v>
      </c>
      <c r="BF466" s="5">
        <f t="shared" si="719"/>
        <v>1.8941783085676522E-4</v>
      </c>
      <c r="BG466" s="5">
        <f t="shared" si="720"/>
        <v>2.8104470771285135E-5</v>
      </c>
      <c r="BH466" s="5">
        <f t="shared" si="721"/>
        <v>3.1274561392716777E-6</v>
      </c>
      <c r="BI466" s="5">
        <f t="shared" si="722"/>
        <v>2.7841782135421754E-7</v>
      </c>
      <c r="BJ466" s="8">
        <f t="shared" si="723"/>
        <v>0.11262307352057058</v>
      </c>
      <c r="BK466" s="8">
        <f t="shared" si="724"/>
        <v>0.26493639735597085</v>
      </c>
      <c r="BL466" s="8">
        <f t="shared" si="725"/>
        <v>0.54570478727235483</v>
      </c>
      <c r="BM466" s="8">
        <f t="shared" si="726"/>
        <v>0.2929610367513934</v>
      </c>
      <c r="BN466" s="8">
        <f t="shared" si="727"/>
        <v>0.70629017520940507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1.61333333333333</v>
      </c>
      <c r="F467">
        <f>VLOOKUP(B467,home!$B$2:$E$405,3,FALSE)</f>
        <v>0.7</v>
      </c>
      <c r="G467">
        <f>VLOOKUP(C467,away!$B$2:$E$405,4,FALSE)</f>
        <v>1.08</v>
      </c>
      <c r="H467">
        <f>VLOOKUP(A467,away!$A$2:$E$405,3,FALSE)</f>
        <v>1.4</v>
      </c>
      <c r="I467">
        <f>VLOOKUP(C467,away!$B$2:$E$405,3,FALSE)</f>
        <v>0.62</v>
      </c>
      <c r="J467">
        <f>VLOOKUP(B467,home!$B$2:$E$405,4,FALSE)</f>
        <v>0.7</v>
      </c>
      <c r="K467" s="3">
        <f t="shared" si="672"/>
        <v>1.2196799999999974</v>
      </c>
      <c r="L467" s="3">
        <f t="shared" si="673"/>
        <v>0.60759999999999992</v>
      </c>
      <c r="M467" s="5">
        <f t="shared" si="674"/>
        <v>0.16085048661977533</v>
      </c>
      <c r="N467" s="5">
        <f t="shared" si="675"/>
        <v>0.19618612152040713</v>
      </c>
      <c r="O467" s="5">
        <f t="shared" si="676"/>
        <v>9.7732755670175475E-2</v>
      </c>
      <c r="P467" s="5">
        <f t="shared" si="677"/>
        <v>0.11920268743579936</v>
      </c>
      <c r="Q467" s="5">
        <f t="shared" si="678"/>
        <v>0.11964214434800489</v>
      </c>
      <c r="R467" s="5">
        <f t="shared" si="679"/>
        <v>2.9691211172599305E-2</v>
      </c>
      <c r="S467" s="5">
        <f t="shared" si="680"/>
        <v>2.2084609425996545E-2</v>
      </c>
      <c r="T467" s="5">
        <f t="shared" si="681"/>
        <v>7.269456690584776E-2</v>
      </c>
      <c r="U467" s="5">
        <f t="shared" si="682"/>
        <v>3.6213776442995838E-2</v>
      </c>
      <c r="V467" s="5">
        <f t="shared" si="683"/>
        <v>1.818489849294151E-3</v>
      </c>
      <c r="W467" s="5">
        <f t="shared" si="684"/>
        <v>4.8641710206124761E-2</v>
      </c>
      <c r="X467" s="5">
        <f t="shared" si="685"/>
        <v>2.95547031212414E-2</v>
      </c>
      <c r="Y467" s="5">
        <f t="shared" si="686"/>
        <v>8.9787188082331368E-3</v>
      </c>
      <c r="Z467" s="5">
        <f t="shared" si="687"/>
        <v>6.013459969490445E-3</v>
      </c>
      <c r="AA467" s="5">
        <f t="shared" si="688"/>
        <v>7.3344968555880893E-3</v>
      </c>
      <c r="AB467" s="5">
        <f t="shared" si="689"/>
        <v>4.4728695624118332E-3</v>
      </c>
      <c r="AC467" s="5">
        <f t="shared" si="690"/>
        <v>8.4227627184224523E-5</v>
      </c>
      <c r="AD467" s="5">
        <f t="shared" si="691"/>
        <v>1.483183027605153E-2</v>
      </c>
      <c r="AE467" s="5">
        <f t="shared" si="692"/>
        <v>9.0118200757289078E-3</v>
      </c>
      <c r="AF467" s="5">
        <f t="shared" si="693"/>
        <v>2.7377909390064415E-3</v>
      </c>
      <c r="AG467" s="5">
        <f t="shared" si="694"/>
        <v>5.544939248467713E-4</v>
      </c>
      <c r="AH467" s="5">
        <f t="shared" si="695"/>
        <v>9.1344456936559831E-4</v>
      </c>
      <c r="AI467" s="5">
        <f t="shared" si="696"/>
        <v>1.1141100723638304E-3</v>
      </c>
      <c r="AJ467" s="5">
        <f t="shared" si="697"/>
        <v>6.794288865303572E-4</v>
      </c>
      <c r="AK467" s="5">
        <f t="shared" si="698"/>
        <v>2.7622860810778141E-4</v>
      </c>
      <c r="AL467" s="5">
        <f t="shared" si="699"/>
        <v>2.4967682044838272E-6</v>
      </c>
      <c r="AM467" s="5">
        <f t="shared" si="700"/>
        <v>3.6180173502188989E-3</v>
      </c>
      <c r="AN467" s="5">
        <f t="shared" si="701"/>
        <v>2.1983073419930025E-3</v>
      </c>
      <c r="AO467" s="5">
        <f t="shared" si="702"/>
        <v>6.6784577049747412E-4</v>
      </c>
      <c r="AP467" s="5">
        <f t="shared" si="703"/>
        <v>1.3526103005142174E-4</v>
      </c>
      <c r="AQ467" s="5">
        <f t="shared" si="704"/>
        <v>2.0546150464810956E-5</v>
      </c>
      <c r="AR467" s="5">
        <f t="shared" si="705"/>
        <v>1.1100178406930749E-4</v>
      </c>
      <c r="AS467" s="5">
        <f t="shared" si="706"/>
        <v>1.3538665599365266E-4</v>
      </c>
      <c r="AT467" s="5">
        <f t="shared" si="707"/>
        <v>8.2564198291169011E-5</v>
      </c>
      <c r="AU467" s="5">
        <f t="shared" si="708"/>
        <v>3.3567300457257597E-5</v>
      </c>
      <c r="AV467" s="5">
        <f t="shared" si="709"/>
        <v>1.0235341255426963E-5</v>
      </c>
      <c r="AW467" s="5">
        <f t="shared" si="710"/>
        <v>5.1397191912183173E-8</v>
      </c>
      <c r="AX467" s="5">
        <f t="shared" si="711"/>
        <v>7.3547056695249526E-4</v>
      </c>
      <c r="AY467" s="5">
        <f t="shared" si="712"/>
        <v>4.4687191648033601E-4</v>
      </c>
      <c r="AZ467" s="5">
        <f t="shared" si="713"/>
        <v>1.3575968822672607E-4</v>
      </c>
      <c r="BA467" s="5">
        <f t="shared" si="714"/>
        <v>2.7495862188852916E-5</v>
      </c>
      <c r="BB467" s="5">
        <f t="shared" si="715"/>
        <v>4.1766214664867565E-6</v>
      </c>
      <c r="BC467" s="5">
        <f t="shared" si="716"/>
        <v>5.0754304060747061E-7</v>
      </c>
      <c r="BD467" s="5">
        <f t="shared" si="717"/>
        <v>1.1240780666751869E-5</v>
      </c>
      <c r="BE467" s="5">
        <f t="shared" si="718"/>
        <v>1.3710155363623888E-5</v>
      </c>
      <c r="BF467" s="5">
        <f t="shared" si="719"/>
        <v>8.3610011469523791E-6</v>
      </c>
      <c r="BG467" s="5">
        <f t="shared" si="720"/>
        <v>3.3992486263049518E-6</v>
      </c>
      <c r="BH467" s="5">
        <f t="shared" si="721"/>
        <v>1.0364988911329035E-6</v>
      </c>
      <c r="BI467" s="5">
        <f t="shared" si="722"/>
        <v>2.5283939350739545E-7</v>
      </c>
      <c r="BJ467" s="8">
        <f t="shared" si="723"/>
        <v>0.51082415996707375</v>
      </c>
      <c r="BK467" s="8">
        <f t="shared" si="724"/>
        <v>0.30448986964273445</v>
      </c>
      <c r="BL467" s="8">
        <f t="shared" si="725"/>
        <v>0.17883907764429322</v>
      </c>
      <c r="BM467" s="8">
        <f t="shared" si="726"/>
        <v>0.276414339937542</v>
      </c>
      <c r="BN467" s="8">
        <f t="shared" si="727"/>
        <v>0.72330540676676147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1.61333333333333</v>
      </c>
      <c r="F468">
        <f>VLOOKUP(B468,home!$B$2:$E$405,3,FALSE)</f>
        <v>1.08</v>
      </c>
      <c r="G468">
        <f>VLOOKUP(C468,away!$B$2:$E$405,4,FALSE)</f>
        <v>0.62</v>
      </c>
      <c r="H468">
        <f>VLOOKUP(A468,away!$A$2:$E$405,3,FALSE)</f>
        <v>1.4</v>
      </c>
      <c r="I468">
        <f>VLOOKUP(C468,away!$B$2:$E$405,3,FALSE)</f>
        <v>0.89</v>
      </c>
      <c r="J468">
        <f>VLOOKUP(B468,home!$B$2:$E$405,4,FALSE)</f>
        <v>1.08</v>
      </c>
      <c r="K468" s="3">
        <f t="shared" si="672"/>
        <v>1.0802879999999977</v>
      </c>
      <c r="L468" s="3">
        <f t="shared" si="673"/>
        <v>1.34568</v>
      </c>
      <c r="M468" s="5">
        <f t="shared" si="674"/>
        <v>8.8392513662542999E-2</v>
      </c>
      <c r="N468" s="5">
        <f t="shared" si="675"/>
        <v>9.548937179948104E-2</v>
      </c>
      <c r="O468" s="5">
        <f t="shared" si="676"/>
        <v>0.11894803778541087</v>
      </c>
      <c r="P468" s="5">
        <f t="shared" si="677"/>
        <v>0.12849813784312564</v>
      </c>
      <c r="Q468" s="5">
        <f t="shared" si="678"/>
        <v>5.157801124125877E-2</v>
      </c>
      <c r="R468" s="5">
        <f t="shared" si="679"/>
        <v>8.0032997743535852E-2</v>
      </c>
      <c r="S468" s="5">
        <f t="shared" si="680"/>
        <v>4.6700141066776529E-2</v>
      </c>
      <c r="T468" s="5">
        <f t="shared" si="681"/>
        <v>6.9407498167137108E-2</v>
      </c>
      <c r="U468" s="5">
        <f t="shared" si="682"/>
        <v>8.6458687066368667E-2</v>
      </c>
      <c r="V468" s="5">
        <f t="shared" si="683"/>
        <v>7.5432244899553474E-3</v>
      </c>
      <c r="W468" s="5">
        <f t="shared" si="684"/>
        <v>1.8573035535932283E-2</v>
      </c>
      <c r="X468" s="5">
        <f t="shared" si="685"/>
        <v>2.4993362459993351E-2</v>
      </c>
      <c r="Y468" s="5">
        <f t="shared" si="686"/>
        <v>1.6816533997581928E-2</v>
      </c>
      <c r="Z468" s="5">
        <f t="shared" si="687"/>
        <v>3.5899601467840429E-2</v>
      </c>
      <c r="AA468" s="5">
        <f t="shared" si="688"/>
        <v>3.878190867049032E-2</v>
      </c>
      <c r="AB468" s="5">
        <f t="shared" si="689"/>
        <v>2.0947815276913275E-2</v>
      </c>
      <c r="AC468" s="5">
        <f t="shared" si="690"/>
        <v>6.8535944117987895E-4</v>
      </c>
      <c r="AD468" s="5">
        <f t="shared" si="691"/>
        <v>5.0160568532602928E-3</v>
      </c>
      <c r="AE468" s="5">
        <f t="shared" si="692"/>
        <v>6.7500073862953106E-3</v>
      </c>
      <c r="AF468" s="5">
        <f t="shared" si="693"/>
        <v>4.5416749697949369E-3</v>
      </c>
      <c r="AG468" s="5">
        <f t="shared" si="694"/>
        <v>2.0372137244512164E-3</v>
      </c>
      <c r="AH468" s="5">
        <f t="shared" si="695"/>
        <v>1.2077343925810891E-2</v>
      </c>
      <c r="AI468" s="5">
        <f t="shared" si="696"/>
        <v>1.3047009714926366E-2</v>
      </c>
      <c r="AJ468" s="5">
        <f t="shared" si="697"/>
        <v>7.0472640154591714E-3</v>
      </c>
      <c r="AK468" s="5">
        <f t="shared" si="698"/>
        <v>2.5376915829107807E-3</v>
      </c>
      <c r="AL468" s="5">
        <f t="shared" si="699"/>
        <v>3.9852882691416803E-5</v>
      </c>
      <c r="AM468" s="5">
        <f t="shared" si="700"/>
        <v>1.0837572051789689E-3</v>
      </c>
      <c r="AN468" s="5">
        <f t="shared" si="701"/>
        <v>1.4583903958652349E-3</v>
      </c>
      <c r="AO468" s="5">
        <f t="shared" si="702"/>
        <v>9.8126339395396473E-4</v>
      </c>
      <c r="AP468" s="5">
        <f t="shared" si="703"/>
        <v>4.4015550799199029E-4</v>
      </c>
      <c r="AQ468" s="5">
        <f t="shared" si="704"/>
        <v>1.4807711599866552E-4</v>
      </c>
      <c r="AR468" s="5">
        <f t="shared" si="705"/>
        <v>3.2504480348170364E-3</v>
      </c>
      <c r="AS468" s="5">
        <f t="shared" si="706"/>
        <v>3.5114200066364188E-3</v>
      </c>
      <c r="AT468" s="5">
        <f t="shared" si="707"/>
        <v>1.8966724480646174E-3</v>
      </c>
      <c r="AU468" s="5">
        <f t="shared" si="708"/>
        <v>6.8298416185827513E-4</v>
      </c>
      <c r="AV468" s="5">
        <f t="shared" si="709"/>
        <v>1.844548985613877E-4</v>
      </c>
      <c r="AW468" s="5">
        <f t="shared" si="710"/>
        <v>1.6093058492230099E-6</v>
      </c>
      <c r="AX468" s="5">
        <f t="shared" si="711"/>
        <v>1.951283172780625E-4</v>
      </c>
      <c r="AY468" s="5">
        <f t="shared" si="712"/>
        <v>2.6258027399474312E-4</v>
      </c>
      <c r="AZ468" s="5">
        <f t="shared" si="713"/>
        <v>1.76674511554623E-4</v>
      </c>
      <c r="BA468" s="5">
        <f t="shared" si="714"/>
        <v>7.9249118902941664E-5</v>
      </c>
      <c r="BB468" s="5">
        <f t="shared" si="715"/>
        <v>2.6660988581327665E-5</v>
      </c>
      <c r="BC468" s="5">
        <f t="shared" si="716"/>
        <v>7.1754318228241939E-6</v>
      </c>
      <c r="BD468" s="5">
        <f t="shared" si="717"/>
        <v>7.2901048524876477E-4</v>
      </c>
      <c r="BE468" s="5">
        <f t="shared" si="718"/>
        <v>7.8754127908841579E-4</v>
      </c>
      <c r="BF468" s="5">
        <f t="shared" si="719"/>
        <v>4.2538569665193229E-4</v>
      </c>
      <c r="BG468" s="5">
        <f t="shared" si="720"/>
        <v>1.531796878215739E-4</v>
      </c>
      <c r="BH468" s="5">
        <f t="shared" si="721"/>
        <v>4.1369544649348025E-5</v>
      </c>
      <c r="BI468" s="5">
        <f t="shared" si="722"/>
        <v>8.9382045300309577E-6</v>
      </c>
      <c r="BJ468" s="8">
        <f t="shared" si="723"/>
        <v>0.30006187839630966</v>
      </c>
      <c r="BK468" s="8">
        <f t="shared" si="724"/>
        <v>0.27212180966026656</v>
      </c>
      <c r="BL468" s="8">
        <f t="shared" si="725"/>
        <v>0.39155016022975397</v>
      </c>
      <c r="BM468" s="8">
        <f t="shared" si="726"/>
        <v>0.43643340871067005</v>
      </c>
      <c r="BN468" s="8">
        <f t="shared" si="727"/>
        <v>0.56293907007535515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1.3428571428571401</v>
      </c>
      <c r="F469">
        <f>VLOOKUP(B469,home!$B$2:$E$405,3,FALSE)</f>
        <v>0.96</v>
      </c>
      <c r="G469">
        <f>VLOOKUP(C469,away!$B$2:$E$405,4,FALSE)</f>
        <v>0.74</v>
      </c>
      <c r="H469">
        <f>VLOOKUP(A469,away!$A$2:$E$405,3,FALSE)</f>
        <v>1.2</v>
      </c>
      <c r="I469">
        <f>VLOOKUP(C469,away!$B$2:$E$405,3,FALSE)</f>
        <v>1.06</v>
      </c>
      <c r="J469">
        <f>VLOOKUP(B469,home!$B$2:$E$405,4,FALSE)</f>
        <v>0.96</v>
      </c>
      <c r="K469" s="3">
        <f t="shared" si="672"/>
        <v>0.95396571428571231</v>
      </c>
      <c r="L469" s="3">
        <f t="shared" si="673"/>
        <v>1.22112</v>
      </c>
      <c r="M469" s="5">
        <f t="shared" si="674"/>
        <v>0.11359841624634492</v>
      </c>
      <c r="N469" s="5">
        <f t="shared" si="675"/>
        <v>0.1083689942961701</v>
      </c>
      <c r="O469" s="5">
        <f t="shared" si="676"/>
        <v>0.13871729804673669</v>
      </c>
      <c r="P469" s="5">
        <f t="shared" si="677"/>
        <v>0.13233154631493921</v>
      </c>
      <c r="Q469" s="5">
        <f t="shared" si="678"/>
        <v>5.1690152525085083E-2</v>
      </c>
      <c r="R469" s="5">
        <f t="shared" si="679"/>
        <v>8.4695233495415578E-2</v>
      </c>
      <c r="S469" s="5">
        <f t="shared" si="680"/>
        <v>3.8538473353642265E-2</v>
      </c>
      <c r="T469" s="5">
        <f t="shared" si="681"/>
        <v>6.311987905143189E-2</v>
      </c>
      <c r="U469" s="5">
        <f t="shared" si="682"/>
        <v>8.0796348918049307E-2</v>
      </c>
      <c r="V469" s="5">
        <f t="shared" si="683"/>
        <v>4.9881913850759064E-3</v>
      </c>
      <c r="W469" s="5">
        <f t="shared" si="684"/>
        <v>1.6436877758376735E-2</v>
      </c>
      <c r="X469" s="5">
        <f t="shared" si="685"/>
        <v>2.0071400168308998E-2</v>
      </c>
      <c r="Y469" s="5">
        <f t="shared" si="686"/>
        <v>1.2254794086762746E-2</v>
      </c>
      <c r="Z469" s="5">
        <f t="shared" si="687"/>
        <v>3.4474347841973944E-2</v>
      </c>
      <c r="AA469" s="5">
        <f t="shared" si="688"/>
        <v>3.2887345863602778E-2</v>
      </c>
      <c r="AB469" s="5">
        <f t="shared" si="689"/>
        <v>1.5686700193866542E-2</v>
      </c>
      <c r="AC469" s="5">
        <f t="shared" si="690"/>
        <v>3.6317357072044139E-4</v>
      </c>
      <c r="AD469" s="5">
        <f t="shared" si="691"/>
        <v>3.9200544578492005E-3</v>
      </c>
      <c r="AE469" s="5">
        <f t="shared" si="692"/>
        <v>4.7868568995688143E-3</v>
      </c>
      <c r="AF469" s="5">
        <f t="shared" si="693"/>
        <v>2.9226633486007362E-3</v>
      </c>
      <c r="AG469" s="5">
        <f t="shared" si="694"/>
        <v>1.1896408894144432E-3</v>
      </c>
      <c r="AH469" s="5">
        <f t="shared" si="695"/>
        <v>1.052432890919781E-2</v>
      </c>
      <c r="AI469" s="5">
        <f t="shared" si="696"/>
        <v>1.0039848945240661E-2</v>
      </c>
      <c r="AJ469" s="5">
        <f t="shared" si="697"/>
        <v>4.7888358351835794E-3</v>
      </c>
      <c r="AK469" s="5">
        <f t="shared" si="698"/>
        <v>1.5227950660359733E-3</v>
      </c>
      <c r="AL469" s="5">
        <f t="shared" si="699"/>
        <v>1.6922531768377631E-5</v>
      </c>
      <c r="AM469" s="5">
        <f t="shared" si="700"/>
        <v>7.4791951018420087E-4</v>
      </c>
      <c r="AN469" s="5">
        <f t="shared" si="701"/>
        <v>9.1329947227613119E-4</v>
      </c>
      <c r="AO469" s="5">
        <f t="shared" si="702"/>
        <v>5.5762412579291477E-4</v>
      </c>
      <c r="AP469" s="5">
        <f t="shared" si="703"/>
        <v>2.2697532416274797E-4</v>
      </c>
      <c r="AQ469" s="5">
        <f t="shared" si="704"/>
        <v>6.9291026960403729E-5</v>
      </c>
      <c r="AR469" s="5">
        <f t="shared" si="705"/>
        <v>2.570293703519925E-3</v>
      </c>
      <c r="AS469" s="5">
        <f t="shared" si="706"/>
        <v>2.4519720688024539E-3</v>
      </c>
      <c r="AT469" s="5">
        <f t="shared" si="707"/>
        <v>1.1695486430118741E-3</v>
      </c>
      <c r="AU469" s="5">
        <f t="shared" si="708"/>
        <v>3.7190310220756937E-4</v>
      </c>
      <c r="AV469" s="5">
        <f t="shared" si="709"/>
        <v>8.8695702135629047E-5</v>
      </c>
      <c r="AW469" s="5">
        <f t="shared" si="710"/>
        <v>5.4758803239358651E-7</v>
      </c>
      <c r="AX469" s="5">
        <f t="shared" si="711"/>
        <v>1.1891492829351516E-4</v>
      </c>
      <c r="AY469" s="5">
        <f t="shared" si="712"/>
        <v>1.4520939723777722E-4</v>
      </c>
      <c r="AZ469" s="5">
        <f t="shared" si="713"/>
        <v>8.8659049577497279E-5</v>
      </c>
      <c r="BA469" s="5">
        <f t="shared" si="714"/>
        <v>3.6087779540024479E-5</v>
      </c>
      <c r="BB469" s="5">
        <f t="shared" si="715"/>
        <v>1.1016877337978677E-5</v>
      </c>
      <c r="BC469" s="5">
        <f t="shared" si="716"/>
        <v>2.6905858509905032E-6</v>
      </c>
      <c r="BD469" s="5">
        <f t="shared" si="717"/>
        <v>5.2310617454037441E-4</v>
      </c>
      <c r="BE469" s="5">
        <f t="shared" si="718"/>
        <v>4.9902535544267481E-4</v>
      </c>
      <c r="BF469" s="5">
        <f t="shared" si="719"/>
        <v>2.3802653982577633E-4</v>
      </c>
      <c r="BG469" s="5">
        <f t="shared" si="720"/>
        <v>7.5689719361284421E-5</v>
      </c>
      <c r="BH469" s="5">
        <f t="shared" si="721"/>
        <v>1.8051349298643199E-5</v>
      </c>
      <c r="BI469" s="5">
        <f t="shared" si="722"/>
        <v>3.4440736655002118E-6</v>
      </c>
      <c r="BJ469" s="8">
        <f t="shared" si="723"/>
        <v>0.28767900155878295</v>
      </c>
      <c r="BK469" s="8">
        <f t="shared" si="724"/>
        <v>0.28998193279972889</v>
      </c>
      <c r="BL469" s="8">
        <f t="shared" si="725"/>
        <v>0.38766849170514062</v>
      </c>
      <c r="BM469" s="8">
        <f t="shared" si="726"/>
        <v>0.37025747117172952</v>
      </c>
      <c r="BN469" s="8">
        <f t="shared" si="727"/>
        <v>0.62940164092469164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1.3428571428571401</v>
      </c>
      <c r="F470">
        <f>VLOOKUP(B470,home!$B$2:$E$405,3,FALSE)</f>
        <v>0.74</v>
      </c>
      <c r="G470">
        <f>VLOOKUP(C470,away!$B$2:$E$405,4,FALSE)</f>
        <v>0.74</v>
      </c>
      <c r="H470">
        <f>VLOOKUP(A470,away!$A$2:$E$405,3,FALSE)</f>
        <v>1.2</v>
      </c>
      <c r="I470">
        <f>VLOOKUP(C470,away!$B$2:$E$405,3,FALSE)</f>
        <v>0.85</v>
      </c>
      <c r="J470">
        <f>VLOOKUP(B470,home!$B$2:$E$405,4,FALSE)</f>
        <v>0.74</v>
      </c>
      <c r="K470" s="3">
        <f t="shared" si="672"/>
        <v>0.73534857142856991</v>
      </c>
      <c r="L470" s="3">
        <f t="shared" si="673"/>
        <v>0.75480000000000003</v>
      </c>
      <c r="M470" s="5">
        <f t="shared" si="674"/>
        <v>0.22533917408929968</v>
      </c>
      <c r="N470" s="5">
        <f t="shared" si="675"/>
        <v>0.16570283975346034</v>
      </c>
      <c r="O470" s="5">
        <f t="shared" si="676"/>
        <v>0.17008600860260339</v>
      </c>
      <c r="P470" s="5">
        <f t="shared" si="677"/>
        <v>0.12507250344591186</v>
      </c>
      <c r="Q470" s="5">
        <f t="shared" si="678"/>
        <v>6.0924673247182135E-2</v>
      </c>
      <c r="R470" s="5">
        <f t="shared" si="679"/>
        <v>6.4190459646622511E-2</v>
      </c>
      <c r="S470" s="5">
        <f t="shared" si="680"/>
        <v>1.7355095026695636E-2</v>
      </c>
      <c r="T470" s="5">
        <f t="shared" si="681"/>
        <v>4.5985943366973071E-2</v>
      </c>
      <c r="U470" s="5">
        <f t="shared" si="682"/>
        <v>4.7202362800487133E-2</v>
      </c>
      <c r="V470" s="5">
        <f t="shared" si="683"/>
        <v>1.07031011821925E-3</v>
      </c>
      <c r="W470" s="5">
        <f t="shared" si="684"/>
        <v>1.4933623812355934E-2</v>
      </c>
      <c r="X470" s="5">
        <f t="shared" si="685"/>
        <v>1.127189925356626E-2</v>
      </c>
      <c r="Y470" s="5">
        <f t="shared" si="686"/>
        <v>4.2540147782959064E-3</v>
      </c>
      <c r="Z470" s="5">
        <f t="shared" si="687"/>
        <v>1.6150319647090228E-2</v>
      </c>
      <c r="AA470" s="5">
        <f t="shared" si="688"/>
        <v>1.1876114480602563E-2</v>
      </c>
      <c r="AB470" s="5">
        <f t="shared" si="689"/>
        <v>4.3665419087166226E-3</v>
      </c>
      <c r="AC470" s="5">
        <f t="shared" si="690"/>
        <v>3.7129131699522425E-5</v>
      </c>
      <c r="AD470" s="5">
        <f t="shared" si="691"/>
        <v>2.7453547341669028E-3</v>
      </c>
      <c r="AE470" s="5">
        <f t="shared" si="692"/>
        <v>2.0721937533491781E-3</v>
      </c>
      <c r="AF470" s="5">
        <f t="shared" si="693"/>
        <v>7.820459225139798E-4</v>
      </c>
      <c r="AG470" s="5">
        <f t="shared" si="694"/>
        <v>1.9676275410451734E-4</v>
      </c>
      <c r="AH470" s="5">
        <f t="shared" si="695"/>
        <v>3.0475653174059257E-3</v>
      </c>
      <c r="AI470" s="5">
        <f t="shared" si="696"/>
        <v>2.2410228024897037E-3</v>
      </c>
      <c r="AJ470" s="5">
        <f t="shared" si="697"/>
        <v>8.2396645817482672E-4</v>
      </c>
      <c r="AK470" s="5">
        <f t="shared" si="698"/>
        <v>2.0196751930797249E-4</v>
      </c>
      <c r="AL470" s="5">
        <f t="shared" si="699"/>
        <v>8.2432776656790829E-7</v>
      </c>
      <c r="AM470" s="5">
        <f t="shared" si="700"/>
        <v>4.037585363668588E-4</v>
      </c>
      <c r="AN470" s="5">
        <f t="shared" si="701"/>
        <v>3.0475694324970501E-4</v>
      </c>
      <c r="AO470" s="5">
        <f t="shared" si="702"/>
        <v>1.1501527038243866E-4</v>
      </c>
      <c r="AP470" s="5">
        <f t="shared" si="703"/>
        <v>2.893784202822157E-5</v>
      </c>
      <c r="AQ470" s="5">
        <f t="shared" si="704"/>
        <v>5.4605707907254109E-6</v>
      </c>
      <c r="AR470" s="5">
        <f t="shared" si="705"/>
        <v>4.6006046031559872E-4</v>
      </c>
      <c r="AS470" s="5">
        <f t="shared" si="706"/>
        <v>3.3830480226384579E-4</v>
      </c>
      <c r="AT470" s="5">
        <f t="shared" si="707"/>
        <v>1.2438597652607189E-4</v>
      </c>
      <c r="AU470" s="5">
        <f t="shared" si="708"/>
        <v>3.048901671473154E-5</v>
      </c>
      <c r="AV470" s="5">
        <f t="shared" si="709"/>
        <v>5.6050137213599075E-6</v>
      </c>
      <c r="AW470" s="5">
        <f t="shared" si="710"/>
        <v>1.2709327548042415E-8</v>
      </c>
      <c r="AX470" s="5">
        <f t="shared" si="711"/>
        <v>4.9483877153243289E-5</v>
      </c>
      <c r="AY470" s="5">
        <f t="shared" si="712"/>
        <v>3.7350430475268035E-5</v>
      </c>
      <c r="AZ470" s="5">
        <f t="shared" si="713"/>
        <v>1.4096052461366154E-5</v>
      </c>
      <c r="BA470" s="5">
        <f t="shared" si="714"/>
        <v>3.546566799279725E-6</v>
      </c>
      <c r="BB470" s="5">
        <f t="shared" si="715"/>
        <v>6.6923715502408409E-7</v>
      </c>
      <c r="BC470" s="5">
        <f t="shared" si="716"/>
        <v>1.0102804092243578E-7</v>
      </c>
      <c r="BD470" s="5">
        <f t="shared" si="717"/>
        <v>5.7875605907702298E-5</v>
      </c>
      <c r="BE470" s="5">
        <f t="shared" si="718"/>
        <v>4.2558744124791789E-5</v>
      </c>
      <c r="BF470" s="5">
        <f t="shared" si="719"/>
        <v>1.5647755846979838E-5</v>
      </c>
      <c r="BG470" s="5">
        <f t="shared" si="720"/>
        <v>3.8355183027132259E-6</v>
      </c>
      <c r="BH470" s="5">
        <f t="shared" si="721"/>
        <v>7.0511072614707603E-7</v>
      </c>
      <c r="BI470" s="5">
        <f t="shared" si="722"/>
        <v>1.0370043303424282E-7</v>
      </c>
      <c r="BJ470" s="8">
        <f t="shared" si="723"/>
        <v>0.30983252773087133</v>
      </c>
      <c r="BK470" s="8">
        <f t="shared" si="724"/>
        <v>0.3689123865700677</v>
      </c>
      <c r="BL470" s="8">
        <f t="shared" si="725"/>
        <v>0.30511558124129357</v>
      </c>
      <c r="BM470" s="8">
        <f t="shared" si="726"/>
        <v>0.18865781868309528</v>
      </c>
      <c r="BN470" s="8">
        <f t="shared" si="727"/>
        <v>0.81131565878507994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1.3428571428571401</v>
      </c>
      <c r="F471">
        <f>VLOOKUP(B471,home!$B$2:$E$405,3,FALSE)</f>
        <v>1.02</v>
      </c>
      <c r="G471">
        <f>VLOOKUP(C471,away!$B$2:$E$405,4,FALSE)</f>
        <v>0.85</v>
      </c>
      <c r="H471">
        <f>VLOOKUP(A471,away!$A$2:$E$405,3,FALSE)</f>
        <v>1.2</v>
      </c>
      <c r="I471">
        <f>VLOOKUP(C471,away!$B$2:$E$405,3,FALSE)</f>
        <v>0.74</v>
      </c>
      <c r="J471">
        <f>VLOOKUP(B471,home!$B$2:$E$405,4,FALSE)</f>
        <v>1.02</v>
      </c>
      <c r="K471" s="3">
        <f t="shared" si="672"/>
        <v>1.1642571428571404</v>
      </c>
      <c r="L471" s="3">
        <f t="shared" si="673"/>
        <v>0.90576000000000001</v>
      </c>
      <c r="M471" s="5">
        <f t="shared" si="674"/>
        <v>0.12618361853875132</v>
      </c>
      <c r="N471" s="5">
        <f t="shared" si="675"/>
        <v>0.14691017919530186</v>
      </c>
      <c r="O471" s="5">
        <f t="shared" si="676"/>
        <v>0.11429207432765939</v>
      </c>
      <c r="P471" s="5">
        <f t="shared" si="677"/>
        <v>0.13306536390793663</v>
      </c>
      <c r="Q471" s="5">
        <f t="shared" si="678"/>
        <v>8.5520612743276367E-2</v>
      </c>
      <c r="R471" s="5">
        <f t="shared" si="679"/>
        <v>5.1760594621510371E-2</v>
      </c>
      <c r="S471" s="5">
        <f t="shared" si="680"/>
        <v>3.5080605701828742E-2</v>
      </c>
      <c r="T471" s="5">
        <f t="shared" si="681"/>
        <v>7.7461150198350009E-2</v>
      </c>
      <c r="U471" s="5">
        <f t="shared" si="682"/>
        <v>6.026264200662633E-2</v>
      </c>
      <c r="V471" s="5">
        <f t="shared" si="683"/>
        <v>4.1104239976999342E-3</v>
      </c>
      <c r="W471" s="5">
        <f t="shared" si="684"/>
        <v>3.3189328082626292E-2</v>
      </c>
      <c r="X471" s="5">
        <f t="shared" si="685"/>
        <v>3.0061565804119592E-2</v>
      </c>
      <c r="Y471" s="5">
        <f t="shared" si="686"/>
        <v>1.3614281921369677E-2</v>
      </c>
      <c r="Z471" s="5">
        <f t="shared" si="687"/>
        <v>1.5627558728126417E-2</v>
      </c>
      <c r="AA471" s="5">
        <f t="shared" si="688"/>
        <v>1.8194496874640625E-2</v>
      </c>
      <c r="AB471" s="5">
        <f t="shared" si="689"/>
        <v>1.0591536473496137E-2</v>
      </c>
      <c r="AC471" s="5">
        <f t="shared" si="690"/>
        <v>2.709122781763299E-4</v>
      </c>
      <c r="AD471" s="5">
        <f t="shared" si="691"/>
        <v>9.6602280717066856E-3</v>
      </c>
      <c r="AE471" s="5">
        <f t="shared" si="692"/>
        <v>8.7498481782290471E-3</v>
      </c>
      <c r="AF471" s="5">
        <f t="shared" si="693"/>
        <v>3.9626312429563706E-3</v>
      </c>
      <c r="AG471" s="5">
        <f t="shared" si="694"/>
        <v>1.1963976248733877E-3</v>
      </c>
      <c r="AH471" s="5">
        <f t="shared" si="695"/>
        <v>3.5387043983969454E-3</v>
      </c>
      <c r="AI471" s="5">
        <f t="shared" si="696"/>
        <v>4.1199618722936229E-3</v>
      </c>
      <c r="AJ471" s="5">
        <f t="shared" si="697"/>
        <v>2.3983475190584649E-3</v>
      </c>
      <c r="AK471" s="5">
        <f t="shared" si="698"/>
        <v>9.3076441003917302E-4</v>
      </c>
      <c r="AL471" s="5">
        <f t="shared" si="699"/>
        <v>1.1427486800623255E-5</v>
      </c>
      <c r="AM471" s="5">
        <f t="shared" si="700"/>
        <v>2.2493979068227143E-3</v>
      </c>
      <c r="AN471" s="5">
        <f t="shared" si="701"/>
        <v>2.037414648083742E-3</v>
      </c>
      <c r="AO471" s="5">
        <f t="shared" si="702"/>
        <v>9.2270434582416487E-4</v>
      </c>
      <c r="AP471" s="5">
        <f t="shared" si="703"/>
        <v>2.7858289609123191E-4</v>
      </c>
      <c r="AQ471" s="5">
        <f t="shared" si="704"/>
        <v>6.3082310990898551E-5</v>
      </c>
      <c r="AR471" s="5">
        <f t="shared" si="705"/>
        <v>6.4104337917840351E-4</v>
      </c>
      <c r="AS471" s="5">
        <f t="shared" si="706"/>
        <v>7.4633933308973445E-4</v>
      </c>
      <c r="AT471" s="5">
        <f t="shared" si="707"/>
        <v>4.3446544977247906E-4</v>
      </c>
      <c r="AU471" s="5">
        <f t="shared" si="708"/>
        <v>1.6860983440741627E-4</v>
      </c>
      <c r="AV471" s="5">
        <f t="shared" si="709"/>
        <v>4.9076301016198515E-5</v>
      </c>
      <c r="AW471" s="5">
        <f t="shared" si="710"/>
        <v>3.3474205361448738E-7</v>
      </c>
      <c r="AX471" s="5">
        <f t="shared" si="711"/>
        <v>4.3647959669104036E-4</v>
      </c>
      <c r="AY471" s="5">
        <f t="shared" si="712"/>
        <v>3.9534575949887673E-4</v>
      </c>
      <c r="AZ471" s="5">
        <f t="shared" si="713"/>
        <v>1.7904418756185125E-4</v>
      </c>
      <c r="BA471" s="5">
        <f t="shared" si="714"/>
        <v>5.4057021108674149E-5</v>
      </c>
      <c r="BB471" s="5">
        <f t="shared" si="715"/>
        <v>1.2240671859848173E-5</v>
      </c>
      <c r="BC471" s="5">
        <f t="shared" si="716"/>
        <v>2.2174221887552164E-6</v>
      </c>
      <c r="BD471" s="5">
        <f t="shared" si="717"/>
        <v>9.6771908520771769E-5</v>
      </c>
      <c r="BE471" s="5">
        <f t="shared" si="718"/>
        <v>1.1266738572322629E-4</v>
      </c>
      <c r="BF471" s="5">
        <f t="shared" si="719"/>
        <v>6.5586904297653434E-5</v>
      </c>
      <c r="BG471" s="5">
        <f t="shared" si="720"/>
        <v>2.5453340602143557E-5</v>
      </c>
      <c r="BH471" s="5">
        <f t="shared" si="721"/>
        <v>7.4085584014053263E-6</v>
      </c>
      <c r="BI471" s="5">
        <f t="shared" si="722"/>
        <v>1.7250934074220864E-6</v>
      </c>
      <c r="BJ471" s="8">
        <f t="shared" si="723"/>
        <v>0.41695678982953116</v>
      </c>
      <c r="BK471" s="8">
        <f t="shared" si="724"/>
        <v>0.29911769767069246</v>
      </c>
      <c r="BL471" s="8">
        <f t="shared" si="725"/>
        <v>0.26843826999213793</v>
      </c>
      <c r="BM471" s="8">
        <f t="shared" si="726"/>
        <v>0.34201286186860674</v>
      </c>
      <c r="BN471" s="8">
        <f t="shared" si="727"/>
        <v>0.65773244333443603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1.3428571428571401</v>
      </c>
      <c r="F472">
        <f>VLOOKUP(B472,home!$B$2:$E$405,3,FALSE)</f>
        <v>0.96</v>
      </c>
      <c r="G472">
        <f>VLOOKUP(C472,away!$B$2:$E$405,4,FALSE)</f>
        <v>1.4</v>
      </c>
      <c r="H472">
        <f>VLOOKUP(A472,away!$A$2:$E$405,3,FALSE)</f>
        <v>1.2</v>
      </c>
      <c r="I472">
        <f>VLOOKUP(C472,away!$B$2:$E$405,3,FALSE)</f>
        <v>0.28000000000000003</v>
      </c>
      <c r="J472">
        <f>VLOOKUP(B472,home!$B$2:$E$405,4,FALSE)</f>
        <v>0.96</v>
      </c>
      <c r="K472" s="3">
        <f t="shared" si="672"/>
        <v>1.8047999999999962</v>
      </c>
      <c r="L472" s="3">
        <f t="shared" si="673"/>
        <v>0.32256000000000001</v>
      </c>
      <c r="M472" s="5">
        <f t="shared" si="674"/>
        <v>0.11915143879705203</v>
      </c>
      <c r="N472" s="5">
        <f t="shared" si="675"/>
        <v>0.21504451674091904</v>
      </c>
      <c r="O472" s="5">
        <f t="shared" si="676"/>
        <v>3.8433488098377107E-2</v>
      </c>
      <c r="P472" s="5">
        <f t="shared" si="677"/>
        <v>6.9364759319950842E-2</v>
      </c>
      <c r="Q472" s="5">
        <f t="shared" si="678"/>
        <v>0.19405617190700497</v>
      </c>
      <c r="R472" s="5">
        <f t="shared" si="679"/>
        <v>6.1985529605062591E-3</v>
      </c>
      <c r="S472" s="5">
        <f t="shared" si="680"/>
        <v>1.0095282700928979E-2</v>
      </c>
      <c r="T472" s="5">
        <f t="shared" si="681"/>
        <v>6.2594758810323531E-2</v>
      </c>
      <c r="U472" s="5">
        <f t="shared" si="682"/>
        <v>1.1187148383121672E-2</v>
      </c>
      <c r="V472" s="5">
        <f t="shared" si="683"/>
        <v>6.5300358927593521E-4</v>
      </c>
      <c r="W472" s="5">
        <f t="shared" si="684"/>
        <v>0.11674419301925396</v>
      </c>
      <c r="X472" s="5">
        <f t="shared" si="685"/>
        <v>3.7657006900290557E-2</v>
      </c>
      <c r="Y472" s="5">
        <f t="shared" si="686"/>
        <v>6.0733220728788609E-3</v>
      </c>
      <c r="Z472" s="5">
        <f t="shared" si="687"/>
        <v>6.6646841431363302E-4</v>
      </c>
      <c r="AA472" s="5">
        <f t="shared" si="688"/>
        <v>1.2028421941532423E-3</v>
      </c>
      <c r="AB472" s="5">
        <f t="shared" si="689"/>
        <v>1.0854447960038838E-3</v>
      </c>
      <c r="AC472" s="5">
        <f t="shared" si="690"/>
        <v>2.3759384098972142E-5</v>
      </c>
      <c r="AD472" s="5">
        <f t="shared" si="691"/>
        <v>5.2674979890287285E-2</v>
      </c>
      <c r="AE472" s="5">
        <f t="shared" si="692"/>
        <v>1.6990841513411067E-2</v>
      </c>
      <c r="AF472" s="5">
        <f t="shared" si="693"/>
        <v>2.7402829192829368E-3</v>
      </c>
      <c r="AG472" s="5">
        <f t="shared" si="694"/>
        <v>2.9463521948130142E-4</v>
      </c>
      <c r="AH472" s="5">
        <f t="shared" si="695"/>
        <v>5.3744012930251365E-5</v>
      </c>
      <c r="AI472" s="5">
        <f t="shared" si="696"/>
        <v>9.6997194536517449E-5</v>
      </c>
      <c r="AJ472" s="5">
        <f t="shared" si="697"/>
        <v>8.7530268349753182E-5</v>
      </c>
      <c r="AK472" s="5">
        <f t="shared" si="698"/>
        <v>5.2658209439211413E-5</v>
      </c>
      <c r="AL472" s="5">
        <f t="shared" si="699"/>
        <v>5.532669940889522E-7</v>
      </c>
      <c r="AM472" s="5">
        <f t="shared" si="700"/>
        <v>1.9013560741198043E-2</v>
      </c>
      <c r="AN472" s="5">
        <f t="shared" si="701"/>
        <v>6.1330141526808411E-3</v>
      </c>
      <c r="AO472" s="5">
        <f t="shared" si="702"/>
        <v>9.8913252254436606E-4</v>
      </c>
      <c r="AP472" s="5">
        <f t="shared" si="703"/>
        <v>1.0635152882397025E-4</v>
      </c>
      <c r="AQ472" s="5">
        <f t="shared" si="704"/>
        <v>8.5761872843649596E-6</v>
      </c>
      <c r="AR472" s="5">
        <f t="shared" si="705"/>
        <v>3.4671337621563755E-6</v>
      </c>
      <c r="AS472" s="5">
        <f t="shared" si="706"/>
        <v>6.2574830139398126E-6</v>
      </c>
      <c r="AT472" s="5">
        <f t="shared" si="707"/>
        <v>5.6467526717792761E-6</v>
      </c>
      <c r="AU472" s="5">
        <f t="shared" si="708"/>
        <v>3.3970864073424058E-6</v>
      </c>
      <c r="AV472" s="5">
        <f t="shared" si="709"/>
        <v>1.5327653869928905E-6</v>
      </c>
      <c r="AW472" s="5">
        <f t="shared" si="710"/>
        <v>8.9468849875483878E-9</v>
      </c>
      <c r="AX472" s="5">
        <f t="shared" si="711"/>
        <v>5.7192790709523636E-3</v>
      </c>
      <c r="AY472" s="5">
        <f t="shared" si="712"/>
        <v>1.8448106571263944E-3</v>
      </c>
      <c r="AZ472" s="5">
        <f t="shared" si="713"/>
        <v>2.9753106278134487E-4</v>
      </c>
      <c r="BA472" s="5">
        <f t="shared" si="714"/>
        <v>3.1990539870250206E-5</v>
      </c>
      <c r="BB472" s="5">
        <f t="shared" si="715"/>
        <v>2.5797171351369763E-6</v>
      </c>
      <c r="BC472" s="5">
        <f t="shared" si="716"/>
        <v>1.6642271182195658E-7</v>
      </c>
      <c r="BD472" s="5">
        <f t="shared" si="717"/>
        <v>1.8639311105352676E-7</v>
      </c>
      <c r="BE472" s="5">
        <f t="shared" si="718"/>
        <v>3.3640228682940439E-7</v>
      </c>
      <c r="BF472" s="5">
        <f t="shared" si="719"/>
        <v>3.0356942363485393E-7</v>
      </c>
      <c r="BG472" s="5">
        <f t="shared" si="720"/>
        <v>1.8262736525872776E-7</v>
      </c>
      <c r="BH472" s="5">
        <f t="shared" si="721"/>
        <v>8.2401467204737814E-8</v>
      </c>
      <c r="BI472" s="5">
        <f t="shared" si="722"/>
        <v>2.9743633602222076E-8</v>
      </c>
      <c r="BJ472" s="8">
        <f t="shared" si="723"/>
        <v>0.73901770159624225</v>
      </c>
      <c r="BK472" s="8">
        <f t="shared" si="724"/>
        <v>0.20113360771542721</v>
      </c>
      <c r="BL472" s="8">
        <f t="shared" si="725"/>
        <v>5.8419828475947705E-2</v>
      </c>
      <c r="BM472" s="8">
        <f t="shared" si="726"/>
        <v>0.35514387666787939</v>
      </c>
      <c r="BN472" s="8">
        <f t="shared" si="727"/>
        <v>0.64224892782381027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1.3428571428571401</v>
      </c>
      <c r="F473">
        <f>VLOOKUP(B473,home!$B$2:$E$405,3,FALSE)</f>
        <v>0.64</v>
      </c>
      <c r="G473">
        <f>VLOOKUP(C473,away!$B$2:$E$405,4,FALSE)</f>
        <v>0.74</v>
      </c>
      <c r="H473">
        <f>VLOOKUP(A473,away!$A$2:$E$405,3,FALSE)</f>
        <v>1.2</v>
      </c>
      <c r="I473">
        <f>VLOOKUP(C473,away!$B$2:$E$405,3,FALSE)</f>
        <v>1.06</v>
      </c>
      <c r="J473">
        <f>VLOOKUP(B473,home!$B$2:$E$405,4,FALSE)</f>
        <v>0.64</v>
      </c>
      <c r="K473" s="3">
        <f t="shared" si="672"/>
        <v>0.63597714285714158</v>
      </c>
      <c r="L473" s="3">
        <f t="shared" si="673"/>
        <v>0.81408000000000003</v>
      </c>
      <c r="M473" s="5">
        <f t="shared" si="674"/>
        <v>0.23455688446030004</v>
      </c>
      <c r="N473" s="5">
        <f t="shared" si="675"/>
        <v>0.1491728172165343</v>
      </c>
      <c r="O473" s="5">
        <f t="shared" si="676"/>
        <v>0.19094806850144105</v>
      </c>
      <c r="P473" s="5">
        <f t="shared" si="677"/>
        <v>0.12143860703963624</v>
      </c>
      <c r="Q473" s="5">
        <f t="shared" si="678"/>
        <v>4.7435251042661039E-2</v>
      </c>
      <c r="R473" s="5">
        <f t="shared" si="679"/>
        <v>7.772350180282657E-2</v>
      </c>
      <c r="S473" s="5">
        <f t="shared" si="680"/>
        <v>1.5718292935272219E-2</v>
      </c>
      <c r="T473" s="5">
        <f t="shared" si="681"/>
        <v>3.86160891688095E-2</v>
      </c>
      <c r="U473" s="5">
        <f t="shared" si="682"/>
        <v>4.9430370609413535E-2</v>
      </c>
      <c r="V473" s="5">
        <f t="shared" si="683"/>
        <v>9.0421448818858523E-4</v>
      </c>
      <c r="W473" s="5">
        <f t="shared" si="684"/>
        <v>1.0055911809607607E-2</v>
      </c>
      <c r="X473" s="5">
        <f t="shared" si="685"/>
        <v>8.1863166859653599E-3</v>
      </c>
      <c r="Y473" s="5">
        <f t="shared" si="686"/>
        <v>3.3321583438553405E-3</v>
      </c>
      <c r="Z473" s="5">
        <f t="shared" si="687"/>
        <v>2.109104944921502E-2</v>
      </c>
      <c r="AA473" s="5">
        <f t="shared" si="688"/>
        <v>1.3413425368570459E-2</v>
      </c>
      <c r="AB473" s="5">
        <f t="shared" si="689"/>
        <v>4.26531597091547E-3</v>
      </c>
      <c r="AC473" s="5">
        <f t="shared" si="690"/>
        <v>2.9259039913531263E-5</v>
      </c>
      <c r="AD473" s="5">
        <f t="shared" si="691"/>
        <v>1.598832515374408E-3</v>
      </c>
      <c r="AE473" s="5">
        <f t="shared" si="692"/>
        <v>1.3015775741159982E-3</v>
      </c>
      <c r="AF473" s="5">
        <f t="shared" si="693"/>
        <v>5.2979413576817588E-4</v>
      </c>
      <c r="AG473" s="5">
        <f t="shared" si="694"/>
        <v>1.4376493668205221E-4</v>
      </c>
      <c r="AH473" s="5">
        <f t="shared" si="695"/>
        <v>4.2924503839042406E-3</v>
      </c>
      <c r="AI473" s="5">
        <f t="shared" si="696"/>
        <v>2.7299003310114591E-3</v>
      </c>
      <c r="AJ473" s="5">
        <f t="shared" si="697"/>
        <v>8.6807710640071634E-4</v>
      </c>
      <c r="AK473" s="5">
        <f t="shared" si="698"/>
        <v>1.8402573263614084E-4</v>
      </c>
      <c r="AL473" s="5">
        <f t="shared" si="699"/>
        <v>6.0593865042025689E-7</v>
      </c>
      <c r="AM473" s="5">
        <f t="shared" si="700"/>
        <v>2.0336418700698264E-4</v>
      </c>
      <c r="AN473" s="5">
        <f t="shared" si="701"/>
        <v>1.6555471735864443E-4</v>
      </c>
      <c r="AO473" s="5">
        <f t="shared" si="702"/>
        <v>6.7387392153662635E-5</v>
      </c>
      <c r="AP473" s="5">
        <f t="shared" si="703"/>
        <v>1.8286242734817893E-5</v>
      </c>
      <c r="AQ473" s="5">
        <f t="shared" si="704"/>
        <v>3.721616121390137E-6</v>
      </c>
      <c r="AR473" s="5">
        <f t="shared" si="705"/>
        <v>6.9887960170575316E-4</v>
      </c>
      <c r="AS473" s="5">
        <f t="shared" si="706"/>
        <v>4.4447145229396199E-4</v>
      </c>
      <c r="AT473" s="5">
        <f t="shared" si="707"/>
        <v>1.413368421557391E-4</v>
      </c>
      <c r="AU473" s="5">
        <f t="shared" si="708"/>
        <v>2.9962333684885925E-5</v>
      </c>
      <c r="AV473" s="5">
        <f t="shared" si="709"/>
        <v>4.7638398425615087E-6</v>
      </c>
      <c r="AW473" s="5">
        <f t="shared" si="710"/>
        <v>8.7143449501748538E-9</v>
      </c>
      <c r="AX473" s="5">
        <f t="shared" si="711"/>
        <v>2.1555829102027708E-5</v>
      </c>
      <c r="AY473" s="5">
        <f t="shared" si="712"/>
        <v>1.7548169355378715E-5</v>
      </c>
      <c r="AZ473" s="5">
        <f t="shared" si="713"/>
        <v>7.142806854413353E-6</v>
      </c>
      <c r="BA473" s="5">
        <f t="shared" si="714"/>
        <v>1.9382720680136076E-6</v>
      </c>
      <c r="BB473" s="5">
        <f t="shared" si="715"/>
        <v>3.9447713128212935E-7</v>
      </c>
      <c r="BC473" s="5">
        <f t="shared" si="716"/>
        <v>6.4227188606831202E-8</v>
      </c>
      <c r="BD473" s="5">
        <f t="shared" si="717"/>
        <v>9.4823984359436542E-5</v>
      </c>
      <c r="BE473" s="5">
        <f t="shared" si="718"/>
        <v>6.0305886647244732E-5</v>
      </c>
      <c r="BF473" s="5">
        <f t="shared" si="719"/>
        <v>1.9176582743690672E-5</v>
      </c>
      <c r="BG473" s="5">
        <f t="shared" si="720"/>
        <v>4.0652894343653205E-6</v>
      </c>
      <c r="BH473" s="5">
        <f t="shared" si="721"/>
        <v>6.4635778983874521E-7</v>
      </c>
      <c r="BI473" s="5">
        <f t="shared" si="722"/>
        <v>8.2213756089020409E-8</v>
      </c>
      <c r="BJ473" s="8">
        <f t="shared" si="723"/>
        <v>0.26087947136644907</v>
      </c>
      <c r="BK473" s="8">
        <f t="shared" si="724"/>
        <v>0.37266541207131637</v>
      </c>
      <c r="BL473" s="8">
        <f t="shared" si="725"/>
        <v>0.34535365019153319</v>
      </c>
      <c r="BM473" s="8">
        <f t="shared" si="726"/>
        <v>0.17869691356010395</v>
      </c>
      <c r="BN473" s="8">
        <f t="shared" si="727"/>
        <v>0.82127513006339925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1.3537414965986401</v>
      </c>
      <c r="F474">
        <f>VLOOKUP(B474,home!$B$2:$E$405,3,FALSE)</f>
        <v>0.55000000000000004</v>
      </c>
      <c r="G474">
        <f>VLOOKUP(C474,away!$B$2:$E$405,4,FALSE)</f>
        <v>1.58</v>
      </c>
      <c r="H474">
        <f>VLOOKUP(A474,away!$A$2:$E$405,3,FALSE)</f>
        <v>1.08843537414966</v>
      </c>
      <c r="I474">
        <f>VLOOKUP(C474,away!$B$2:$E$405,3,FALSE)</f>
        <v>0.63</v>
      </c>
      <c r="J474">
        <f>VLOOKUP(B474,home!$B$2:$E$405,4,FALSE)</f>
        <v>0.55000000000000004</v>
      </c>
      <c r="K474" s="3">
        <f t="shared" si="672"/>
        <v>1.1764013605442183</v>
      </c>
      <c r="L474" s="3">
        <f t="shared" si="673"/>
        <v>0.37714285714285722</v>
      </c>
      <c r="M474" s="5">
        <f t="shared" si="674"/>
        <v>0.21149705230458751</v>
      </c>
      <c r="N474" s="5">
        <f t="shared" si="675"/>
        <v>0.24880542008220843</v>
      </c>
      <c r="O474" s="5">
        <f t="shared" si="676"/>
        <v>7.9764602583444436E-2</v>
      </c>
      <c r="P474" s="5">
        <f t="shared" si="677"/>
        <v>9.3835187002432902E-2</v>
      </c>
      <c r="Q474" s="5">
        <f t="shared" si="678"/>
        <v>0.1463475173477429</v>
      </c>
      <c r="R474" s="5">
        <f t="shared" si="679"/>
        <v>1.5041325058592386E-2</v>
      </c>
      <c r="S474" s="5">
        <f t="shared" si="680"/>
        <v>1.040799649904928E-2</v>
      </c>
      <c r="T474" s="5">
        <f t="shared" si="681"/>
        <v>5.5193920828291616E-2</v>
      </c>
      <c r="U474" s="5">
        <f t="shared" si="682"/>
        <v>1.7694635263315925E-2</v>
      </c>
      <c r="V474" s="5">
        <f t="shared" si="683"/>
        <v>5.130811187132625E-4</v>
      </c>
      <c r="W474" s="5">
        <f t="shared" si="684"/>
        <v>5.7387806173384445E-2</v>
      </c>
      <c r="X474" s="5">
        <f t="shared" si="685"/>
        <v>2.1643401185390706E-2</v>
      </c>
      <c r="Y474" s="5">
        <f t="shared" si="686"/>
        <v>4.081327080673677E-3</v>
      </c>
      <c r="Z474" s="5">
        <f t="shared" si="687"/>
        <v>1.8909094359373293E-3</v>
      </c>
      <c r="AA474" s="5">
        <f t="shared" si="688"/>
        <v>2.2244684331025745E-3</v>
      </c>
      <c r="AB474" s="5">
        <f t="shared" si="689"/>
        <v>1.3084338455947671E-3</v>
      </c>
      <c r="AC474" s="5">
        <f t="shared" si="690"/>
        <v>1.4227462687204606E-5</v>
      </c>
      <c r="AD474" s="5">
        <f t="shared" si="691"/>
        <v>1.6877773315254346E-2</v>
      </c>
      <c r="AE474" s="5">
        <f t="shared" si="692"/>
        <v>6.3653316503244958E-3</v>
      </c>
      <c r="AF474" s="5">
        <f t="shared" si="693"/>
        <v>1.2003196826326195E-3</v>
      </c>
      <c r="AG474" s="5">
        <f t="shared" si="694"/>
        <v>1.5089733153095798E-4</v>
      </c>
      <c r="AH474" s="5">
        <f t="shared" si="695"/>
        <v>1.7828574681694816E-4</v>
      </c>
      <c r="AI474" s="5">
        <f t="shared" si="696"/>
        <v>2.0973559512109984E-4</v>
      </c>
      <c r="AJ474" s="5">
        <f t="shared" si="697"/>
        <v>1.2336661972750661E-4</v>
      </c>
      <c r="AK474" s="5">
        <f t="shared" si="698"/>
        <v>4.8376219764393321E-5</v>
      </c>
      <c r="AL474" s="5">
        <f t="shared" si="699"/>
        <v>2.5249271463156434E-7</v>
      </c>
      <c r="AM474" s="5">
        <f t="shared" si="700"/>
        <v>3.9710070982044206E-3</v>
      </c>
      <c r="AN474" s="5">
        <f t="shared" si="701"/>
        <v>1.4976369627513818E-3</v>
      </c>
      <c r="AO474" s="5">
        <f t="shared" si="702"/>
        <v>2.8241154154740348E-4</v>
      </c>
      <c r="AP474" s="5">
        <f t="shared" si="703"/>
        <v>3.550316522310217E-5</v>
      </c>
      <c r="AQ474" s="5">
        <f t="shared" si="704"/>
        <v>3.3474412924639185E-6</v>
      </c>
      <c r="AR474" s="5">
        <f t="shared" si="705"/>
        <v>1.3447839188478387E-5</v>
      </c>
      <c r="AS474" s="5">
        <f t="shared" si="706"/>
        <v>1.582005631770583E-5</v>
      </c>
      <c r="AT474" s="5">
        <f t="shared" si="707"/>
        <v>9.3053678880176482E-6</v>
      </c>
      <c r="AU474" s="5">
        <f t="shared" si="708"/>
        <v>3.6489491479428133E-6</v>
      </c>
      <c r="AV474" s="5">
        <f t="shared" si="709"/>
        <v>1.0731571855491484E-6</v>
      </c>
      <c r="AW474" s="5">
        <f t="shared" si="710"/>
        <v>3.111771907829361E-9</v>
      </c>
      <c r="AX474" s="5">
        <f t="shared" si="711"/>
        <v>7.7858302550973843E-4</v>
      </c>
      <c r="AY474" s="5">
        <f t="shared" si="712"/>
        <v>2.9363702676367279E-4</v>
      </c>
      <c r="AZ474" s="5">
        <f t="shared" si="713"/>
        <v>5.5371553618292596E-5</v>
      </c>
      <c r="BA474" s="5">
        <f t="shared" si="714"/>
        <v>6.9609953120139302E-6</v>
      </c>
      <c r="BB474" s="5">
        <f t="shared" si="715"/>
        <v>6.5632241513274188E-7</v>
      </c>
      <c r="BC474" s="5">
        <f t="shared" si="716"/>
        <v>4.9505462170012576E-8</v>
      </c>
      <c r="BD474" s="5">
        <f t="shared" si="717"/>
        <v>8.4529274899006985E-7</v>
      </c>
      <c r="BE474" s="5">
        <f t="shared" si="718"/>
        <v>9.9440353997008056E-7</v>
      </c>
      <c r="BF474" s="5">
        <f t="shared" si="719"/>
        <v>5.8490883867539494E-7</v>
      </c>
      <c r="BG474" s="5">
        <f t="shared" si="720"/>
        <v>2.2936251787069109E-7</v>
      </c>
      <c r="BH474" s="5">
        <f t="shared" si="721"/>
        <v>6.7455594520232166E-8</v>
      </c>
      <c r="BI474" s="5">
        <f t="shared" si="722"/>
        <v>1.5870970633984041E-8</v>
      </c>
      <c r="BJ474" s="8">
        <f t="shared" si="723"/>
        <v>0.56497887931553381</v>
      </c>
      <c r="BK474" s="8">
        <f t="shared" si="724"/>
        <v>0.31656143390694846</v>
      </c>
      <c r="BL474" s="8">
        <f t="shared" si="725"/>
        <v>0.11663926202941838</v>
      </c>
      <c r="BM474" s="8">
        <f t="shared" si="726"/>
        <v>0.20448574639383776</v>
      </c>
      <c r="BN474" s="8">
        <f t="shared" si="727"/>
        <v>0.79529110437900852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1.3537414965986401</v>
      </c>
      <c r="F475">
        <f>VLOOKUP(B475,home!$B$2:$E$405,3,FALSE)</f>
        <v>0.92</v>
      </c>
      <c r="G475">
        <f>VLOOKUP(C475,away!$B$2:$E$405,4,FALSE)</f>
        <v>0.74</v>
      </c>
      <c r="H475">
        <f>VLOOKUP(A475,away!$A$2:$E$405,3,FALSE)</f>
        <v>1.08843537414966</v>
      </c>
      <c r="I475">
        <f>VLOOKUP(C475,away!$B$2:$E$405,3,FALSE)</f>
        <v>0.42</v>
      </c>
      <c r="J475">
        <f>VLOOKUP(B475,home!$B$2:$E$405,4,FALSE)</f>
        <v>0.92</v>
      </c>
      <c r="K475" s="3">
        <f t="shared" si="672"/>
        <v>0.92162721088435418</v>
      </c>
      <c r="L475" s="3">
        <f t="shared" si="673"/>
        <v>0.42057142857142865</v>
      </c>
      <c r="M475" s="5">
        <f t="shared" si="674"/>
        <v>0.26127059678149167</v>
      </c>
      <c r="N475" s="5">
        <f t="shared" si="675"/>
        <v>0.24079409139781688</v>
      </c>
      <c r="O475" s="5">
        <f t="shared" si="676"/>
        <v>0.10988294813210167</v>
      </c>
      <c r="P475" s="5">
        <f t="shared" si="677"/>
        <v>0.10127111501073902</v>
      </c>
      <c r="Q475" s="5">
        <f t="shared" si="678"/>
        <v>0.1109611934262011</v>
      </c>
      <c r="R475" s="5">
        <f t="shared" si="679"/>
        <v>2.3106814235779097E-2</v>
      </c>
      <c r="S475" s="5">
        <f t="shared" si="680"/>
        <v>9.8134260627264422E-3</v>
      </c>
      <c r="T475" s="5">
        <f t="shared" si="681"/>
        <v>4.6667107635248027E-2</v>
      </c>
      <c r="U475" s="5">
        <f t="shared" si="682"/>
        <v>2.1295868756543979E-2</v>
      </c>
      <c r="V475" s="5">
        <f t="shared" si="683"/>
        <v>4.226425321700354E-4</v>
      </c>
      <c r="W475" s="5">
        <f t="shared" si="684"/>
        <v>3.4088285071263026E-2</v>
      </c>
      <c r="X475" s="5">
        <f t="shared" si="685"/>
        <v>1.4336558749971197E-2</v>
      </c>
      <c r="Y475" s="5">
        <f t="shared" si="686"/>
        <v>3.0147734971368006E-3</v>
      </c>
      <c r="Z475" s="5">
        <f t="shared" si="687"/>
        <v>3.2393552909587469E-3</v>
      </c>
      <c r="AA475" s="5">
        <f t="shared" si="688"/>
        <v>2.9854779818697854E-3</v>
      </c>
      <c r="AB475" s="5">
        <f t="shared" si="689"/>
        <v>1.3757488727936503E-3</v>
      </c>
      <c r="AC475" s="5">
        <f t="shared" si="690"/>
        <v>1.0238781413570661E-5</v>
      </c>
      <c r="AD475" s="5">
        <f t="shared" si="691"/>
        <v>7.8541727735147275E-3</v>
      </c>
      <c r="AE475" s="5">
        <f t="shared" si="692"/>
        <v>3.3032406636039095E-3</v>
      </c>
      <c r="AF475" s="5">
        <f t="shared" si="693"/>
        <v>6.9462432240356502E-4</v>
      </c>
      <c r="AG475" s="5">
        <f t="shared" si="694"/>
        <v>9.7379714531242677E-5</v>
      </c>
      <c r="AH475" s="5">
        <f t="shared" si="695"/>
        <v>3.4059507059223406E-4</v>
      </c>
      <c r="AI475" s="5">
        <f t="shared" si="696"/>
        <v>3.1390168495088036E-4</v>
      </c>
      <c r="AJ475" s="5">
        <f t="shared" si="697"/>
        <v>1.4465016719658955E-4</v>
      </c>
      <c r="AK475" s="5">
        <f t="shared" si="698"/>
        <v>4.4437843382449444E-5</v>
      </c>
      <c r="AL475" s="5">
        <f t="shared" si="699"/>
        <v>1.5874619231963807E-7</v>
      </c>
      <c r="AM475" s="5">
        <f t="shared" si="700"/>
        <v>1.4477238694116424E-3</v>
      </c>
      <c r="AN475" s="5">
        <f t="shared" si="701"/>
        <v>6.0887129593541092E-4</v>
      </c>
      <c r="AO475" s="5">
        <f t="shared" si="702"/>
        <v>1.2803693537384643E-4</v>
      </c>
      <c r="AP475" s="5">
        <f t="shared" si="703"/>
        <v>1.7949558940028762E-5</v>
      </c>
      <c r="AQ475" s="5">
        <f t="shared" si="704"/>
        <v>1.887267911408739E-6</v>
      </c>
      <c r="AR475" s="5">
        <f t="shared" si="705"/>
        <v>2.8648911080672508E-5</v>
      </c>
      <c r="AS475" s="5">
        <f t="shared" si="706"/>
        <v>2.6403616014154073E-5</v>
      </c>
      <c r="AT475" s="5">
        <f t="shared" si="707"/>
        <v>1.2167145492193143E-5</v>
      </c>
      <c r="AU475" s="5">
        <f t="shared" si="708"/>
        <v>3.7378574547980366E-6</v>
      </c>
      <c r="AV475" s="5">
        <f t="shared" si="709"/>
        <v>8.6122778518720138E-7</v>
      </c>
      <c r="AW475" s="5">
        <f t="shared" si="710"/>
        <v>1.7092117540161832E-9</v>
      </c>
      <c r="AX475" s="5">
        <f t="shared" si="711"/>
        <v>2.223769519827594E-4</v>
      </c>
      <c r="AY475" s="5">
        <f t="shared" si="712"/>
        <v>9.3525392376749131E-5</v>
      </c>
      <c r="AZ475" s="5">
        <f t="shared" si="713"/>
        <v>1.9667053939796389E-5</v>
      </c>
      <c r="BA475" s="5">
        <f t="shared" si="714"/>
        <v>2.7571336570838379E-6</v>
      </c>
      <c r="BB475" s="5">
        <f t="shared" si="715"/>
        <v>2.8989291023052926E-7</v>
      </c>
      <c r="BC475" s="5">
        <f t="shared" si="716"/>
        <v>2.438413507767654E-8</v>
      </c>
      <c r="BD475" s="5">
        <f t="shared" si="717"/>
        <v>2.0081522433690435E-6</v>
      </c>
      <c r="BE475" s="5">
        <f t="shared" si="718"/>
        <v>1.8507677510873701E-6</v>
      </c>
      <c r="BF475" s="5">
        <f t="shared" si="719"/>
        <v>8.5285896021468083E-7</v>
      </c>
      <c r="BG475" s="5">
        <f t="shared" si="720"/>
        <v>2.6200600826012887E-7</v>
      </c>
      <c r="BH475" s="5">
        <f t="shared" si="721"/>
        <v>6.0367966656931421E-8</v>
      </c>
      <c r="BI475" s="5">
        <f t="shared" si="722"/>
        <v>1.112735214735748E-8</v>
      </c>
      <c r="BJ475" s="8">
        <f t="shared" si="723"/>
        <v>0.46435453698826451</v>
      </c>
      <c r="BK475" s="8">
        <f t="shared" si="724"/>
        <v>0.37288170330710985</v>
      </c>
      <c r="BL475" s="8">
        <f t="shared" si="725"/>
        <v>0.1595673067833191</v>
      </c>
      <c r="BM475" s="8">
        <f t="shared" si="726"/>
        <v>0.1526626197023577</v>
      </c>
      <c r="BN475" s="8">
        <f t="shared" si="727"/>
        <v>0.84728675898412942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1.3537414965986401</v>
      </c>
      <c r="F476">
        <f>VLOOKUP(B476,home!$B$2:$E$405,3,FALSE)</f>
        <v>0.86</v>
      </c>
      <c r="G476">
        <f>VLOOKUP(C476,away!$B$2:$E$405,4,FALSE)</f>
        <v>1.27</v>
      </c>
      <c r="H476">
        <f>VLOOKUP(A476,away!$A$2:$E$405,3,FALSE)</f>
        <v>1.08843537414966</v>
      </c>
      <c r="I476">
        <f>VLOOKUP(C476,away!$B$2:$E$405,3,FALSE)</f>
        <v>0.84</v>
      </c>
      <c r="J476">
        <f>VLOOKUP(B476,home!$B$2:$E$405,4,FALSE)</f>
        <v>0.86</v>
      </c>
      <c r="K476" s="3">
        <f t="shared" si="672"/>
        <v>1.4785564625850347</v>
      </c>
      <c r="L476" s="3">
        <f t="shared" si="673"/>
        <v>0.78628571428571437</v>
      </c>
      <c r="M476" s="5">
        <f t="shared" si="674"/>
        <v>0.10384642261493296</v>
      </c>
      <c r="N476" s="5">
        <f t="shared" si="675"/>
        <v>0.15354279927364581</v>
      </c>
      <c r="O476" s="5">
        <f t="shared" si="676"/>
        <v>8.1652958581798718E-2</v>
      </c>
      <c r="P476" s="5">
        <f t="shared" si="677"/>
        <v>0.12072850960030665</v>
      </c>
      <c r="Q476" s="5">
        <f t="shared" si="678"/>
        <v>0.11351084907472292</v>
      </c>
      <c r="R476" s="5">
        <f t="shared" si="679"/>
        <v>3.2101277431015721E-2</v>
      </c>
      <c r="S476" s="5">
        <f t="shared" si="680"/>
        <v>3.5088770184114708E-2</v>
      </c>
      <c r="T476" s="5">
        <f t="shared" si="681"/>
        <v>8.925195904389642E-2</v>
      </c>
      <c r="U476" s="5">
        <f t="shared" si="682"/>
        <v>4.7463551202863413E-2</v>
      </c>
      <c r="V476" s="5">
        <f t="shared" si="683"/>
        <v>4.5325639122387454E-3</v>
      </c>
      <c r="W476" s="5">
        <f t="shared" si="684"/>
        <v>5.5944066490982026E-2</v>
      </c>
      <c r="X476" s="5">
        <f t="shared" si="685"/>
        <v>4.3988020280909292E-2</v>
      </c>
      <c r="Y476" s="5">
        <f t="shared" si="686"/>
        <v>1.7293575973294624E-2</v>
      </c>
      <c r="Z476" s="5">
        <f t="shared" si="687"/>
        <v>8.4135919514433614E-3</v>
      </c>
      <c r="AA476" s="5">
        <f t="shared" si="688"/>
        <v>1.2439970753360015E-2</v>
      </c>
      <c r="AB476" s="5">
        <f t="shared" si="689"/>
        <v>9.1965995758746377E-3</v>
      </c>
      <c r="AC476" s="5">
        <f t="shared" si="690"/>
        <v>3.2933831037071208E-4</v>
      </c>
      <c r="AD476" s="5">
        <f t="shared" si="691"/>
        <v>2.0679115263382092E-2</v>
      </c>
      <c r="AE476" s="5">
        <f t="shared" si="692"/>
        <v>1.6259692915665005E-2</v>
      </c>
      <c r="AF476" s="5">
        <f t="shared" si="693"/>
        <v>6.3923821291300134E-3</v>
      </c>
      <c r="AG476" s="5">
        <f t="shared" si="694"/>
        <v>1.6754129161300764E-3</v>
      </c>
      <c r="AH476" s="5">
        <f t="shared" si="695"/>
        <v>1.6538717893122947E-3</v>
      </c>
      <c r="AI476" s="5">
        <f t="shared" si="696"/>
        <v>2.4453428223747682E-3</v>
      </c>
      <c r="AJ476" s="5">
        <f t="shared" si="697"/>
        <v>1.8077887166290715E-3</v>
      </c>
      <c r="AK476" s="5">
        <f t="shared" si="698"/>
        <v>8.9097256332007317E-4</v>
      </c>
      <c r="AL476" s="5">
        <f t="shared" si="699"/>
        <v>1.5315124917792515E-5</v>
      </c>
      <c r="AM476" s="5">
        <f t="shared" si="700"/>
        <v>6.1150479026428834E-3</v>
      </c>
      <c r="AN476" s="5">
        <f t="shared" si="701"/>
        <v>4.8081748080209185E-3</v>
      </c>
      <c r="AO476" s="5">
        <f t="shared" si="702"/>
        <v>1.8902995816676526E-3</v>
      </c>
      <c r="AP476" s="5">
        <f t="shared" si="703"/>
        <v>4.9543851892851253E-4</v>
      </c>
      <c r="AQ476" s="5">
        <f t="shared" si="704"/>
        <v>9.7389057435090442E-5</v>
      </c>
      <c r="AR476" s="5">
        <f t="shared" si="705"/>
        <v>2.6008315223928214E-4</v>
      </c>
      <c r="AS476" s="5">
        <f t="shared" si="706"/>
        <v>3.84547625552878E-4</v>
      </c>
      <c r="AT476" s="5">
        <f t="shared" si="707"/>
        <v>2.8428768846646893E-4</v>
      </c>
      <c r="AU476" s="5">
        <f t="shared" si="708"/>
        <v>1.4011179967181957E-4</v>
      </c>
      <c r="AV476" s="5">
        <f t="shared" si="709"/>
        <v>5.1790801722297149E-5</v>
      </c>
      <c r="AW476" s="5">
        <f t="shared" si="710"/>
        <v>4.9457976262474509E-7</v>
      </c>
      <c r="AX476" s="5">
        <f t="shared" si="711"/>
        <v>1.506907265911617E-3</v>
      </c>
      <c r="AY476" s="5">
        <f t="shared" si="712"/>
        <v>1.1848596559396484E-3</v>
      </c>
      <c r="AZ476" s="5">
        <f t="shared" si="713"/>
        <v>4.6581911044941607E-4</v>
      </c>
      <c r="BA476" s="5">
        <f t="shared" si="714"/>
        <v>1.2208897066255176E-4</v>
      </c>
      <c r="BB476" s="5">
        <f t="shared" si="715"/>
        <v>2.3999203375953026E-5</v>
      </c>
      <c r="BC476" s="5">
        <f t="shared" si="716"/>
        <v>3.7740461537498717E-6</v>
      </c>
      <c r="BD476" s="5">
        <f t="shared" si="717"/>
        <v>3.4083277855357346E-5</v>
      </c>
      <c r="BE476" s="5">
        <f t="shared" si="718"/>
        <v>5.0394050739120004E-5</v>
      </c>
      <c r="BF476" s="5">
        <f t="shared" si="719"/>
        <v>3.7255224698082022E-5</v>
      </c>
      <c r="BG476" s="5">
        <f t="shared" si="720"/>
        <v>1.8361317747468923E-5</v>
      </c>
      <c r="BH476" s="5">
        <f t="shared" si="721"/>
        <v>6.7870612542743684E-6</v>
      </c>
      <c r="BI476" s="5">
        <f t="shared" si="722"/>
        <v>2.0070106558935713E-6</v>
      </c>
      <c r="BJ476" s="8">
        <f t="shared" si="723"/>
        <v>0.53525167148294606</v>
      </c>
      <c r="BK476" s="8">
        <f t="shared" si="724"/>
        <v>0.26572577940282122</v>
      </c>
      <c r="BL476" s="8">
        <f t="shared" si="725"/>
        <v>0.19092204244715164</v>
      </c>
      <c r="BM476" s="8">
        <f t="shared" si="726"/>
        <v>0.39374590363176293</v>
      </c>
      <c r="BN476" s="8">
        <f t="shared" si="727"/>
        <v>0.6053828165764229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1.3537414965986401</v>
      </c>
      <c r="F477">
        <f>VLOOKUP(B477,home!$B$2:$E$405,3,FALSE)</f>
        <v>0.95</v>
      </c>
      <c r="G477">
        <f>VLOOKUP(C477,away!$B$2:$E$405,4,FALSE)</f>
        <v>0.98</v>
      </c>
      <c r="H477">
        <f>VLOOKUP(A477,away!$A$2:$E$405,3,FALSE)</f>
        <v>1.08843537414966</v>
      </c>
      <c r="I477">
        <f>VLOOKUP(C477,away!$B$2:$E$405,3,FALSE)</f>
        <v>0.86</v>
      </c>
      <c r="J477">
        <f>VLOOKUP(B477,home!$B$2:$E$405,4,FALSE)</f>
        <v>0.95</v>
      </c>
      <c r="K477" s="3">
        <f t="shared" si="672"/>
        <v>1.2603333333333337</v>
      </c>
      <c r="L477" s="3">
        <f t="shared" si="673"/>
        <v>0.88925170068027215</v>
      </c>
      <c r="M477" s="5">
        <f t="shared" si="674"/>
        <v>0.11653250476741196</v>
      </c>
      <c r="N477" s="5">
        <f t="shared" si="675"/>
        <v>0.14686980017519491</v>
      </c>
      <c r="O477" s="5">
        <f t="shared" si="676"/>
        <v>0.10362672804895302</v>
      </c>
      <c r="P477" s="5">
        <f t="shared" si="677"/>
        <v>0.13060421958436383</v>
      </c>
      <c r="Q477" s="5">
        <f t="shared" si="678"/>
        <v>9.2552452410402039E-2</v>
      </c>
      <c r="R477" s="5">
        <f t="shared" si="679"/>
        <v>4.6075122076731763E-2</v>
      </c>
      <c r="S477" s="5">
        <f t="shared" si="680"/>
        <v>3.6593786015510929E-2</v>
      </c>
      <c r="T477" s="5">
        <f t="shared" si="681"/>
        <v>8.2302425708079982E-2</v>
      </c>
      <c r="U477" s="5">
        <f t="shared" si="682"/>
        <v>5.8070012190707607E-2</v>
      </c>
      <c r="V477" s="5">
        <f t="shared" si="683"/>
        <v>4.5569573282312524E-3</v>
      </c>
      <c r="W477" s="5">
        <f t="shared" si="684"/>
        <v>3.8882313618192242E-2</v>
      </c>
      <c r="X477" s="5">
        <f t="shared" si="685"/>
        <v>3.4576163511361162E-2</v>
      </c>
      <c r="Y477" s="5">
        <f t="shared" si="686"/>
        <v>1.5373456102738541E-2</v>
      </c>
      <c r="Z477" s="5">
        <f t="shared" si="687"/>
        <v>1.3657460221928293E-2</v>
      </c>
      <c r="AA477" s="5">
        <f t="shared" si="688"/>
        <v>1.7212952366370295E-2</v>
      </c>
      <c r="AB477" s="5">
        <f t="shared" si="689"/>
        <v>1.0847028816207686E-2</v>
      </c>
      <c r="AC477" s="5">
        <f t="shared" si="690"/>
        <v>3.1920163429978736E-4</v>
      </c>
      <c r="AD477" s="5">
        <f t="shared" si="691"/>
        <v>1.2251168982532082E-2</v>
      </c>
      <c r="AE477" s="5">
        <f t="shared" si="692"/>
        <v>1.0894372853038055E-2</v>
      </c>
      <c r="AF477" s="5">
        <f t="shared" si="693"/>
        <v>4.8439197937045382E-3</v>
      </c>
      <c r="AG477" s="5">
        <f t="shared" si="694"/>
        <v>1.4358213048368648E-3</v>
      </c>
      <c r="AH477" s="5">
        <f t="shared" si="695"/>
        <v>3.0362299323307249E-3</v>
      </c>
      <c r="AI477" s="5">
        <f t="shared" si="696"/>
        <v>3.8266617913808245E-3</v>
      </c>
      <c r="AJ477" s="5">
        <f t="shared" si="697"/>
        <v>2.4114347055351508E-3</v>
      </c>
      <c r="AK477" s="5">
        <f t="shared" si="698"/>
        <v>1.0130705135142676E-3</v>
      </c>
      <c r="AL477" s="5">
        <f t="shared" si="699"/>
        <v>1.4309854721130298E-5</v>
      </c>
      <c r="AM477" s="5">
        <f t="shared" si="700"/>
        <v>3.0881113281969207E-3</v>
      </c>
      <c r="AN477" s="5">
        <f t="shared" si="701"/>
        <v>2.7461082504891261E-3</v>
      </c>
      <c r="AO477" s="5">
        <f t="shared" si="702"/>
        <v>1.2209907159997908E-3</v>
      </c>
      <c r="AP477" s="5">
        <f t="shared" si="703"/>
        <v>3.6192269023921245E-4</v>
      </c>
      <c r="AQ477" s="5">
        <f t="shared" si="704"/>
        <v>8.0460091952499745E-5</v>
      </c>
      <c r="AR477" s="5">
        <f t="shared" si="705"/>
        <v>5.3999452619628904E-4</v>
      </c>
      <c r="AS477" s="5">
        <f t="shared" si="706"/>
        <v>6.8057310118272308E-4</v>
      </c>
      <c r="AT477" s="5">
        <f t="shared" si="707"/>
        <v>4.2887448259531293E-4</v>
      </c>
      <c r="AU477" s="5">
        <f t="shared" si="708"/>
        <v>1.8017493541031983E-4</v>
      </c>
      <c r="AV477" s="5">
        <f t="shared" si="709"/>
        <v>5.6770119232201647E-5</v>
      </c>
      <c r="AW477" s="5">
        <f t="shared" si="710"/>
        <v>4.4549501730798694E-7</v>
      </c>
      <c r="AX477" s="5">
        <f t="shared" si="711"/>
        <v>6.4867494066180888E-4</v>
      </c>
      <c r="AY477" s="5">
        <f t="shared" si="712"/>
        <v>5.7683529417218817E-4</v>
      </c>
      <c r="AZ477" s="5">
        <f t="shared" si="713"/>
        <v>2.5647588317751169E-4</v>
      </c>
      <c r="BA477" s="5">
        <f t="shared" si="714"/>
        <v>7.6023871766359025E-5</v>
      </c>
      <c r="BB477" s="5">
        <f t="shared" si="715"/>
        <v>1.6901089315133421E-5</v>
      </c>
      <c r="BC477" s="5">
        <f t="shared" si="716"/>
        <v>3.005864483366315E-6</v>
      </c>
      <c r="BD477" s="5">
        <f t="shared" si="717"/>
        <v>8.0031841796347926E-5</v>
      </c>
      <c r="BE477" s="5">
        <f t="shared" si="718"/>
        <v>1.0086679794399719E-4</v>
      </c>
      <c r="BF477" s="5">
        <f t="shared" si="719"/>
        <v>6.3562893837708939E-5</v>
      </c>
      <c r="BG477" s="5">
        <f t="shared" si="720"/>
        <v>2.6703477955597502E-5</v>
      </c>
      <c r="BH477" s="5">
        <f t="shared" si="721"/>
        <v>8.4138208458428528E-6</v>
      </c>
      <c r="BI477" s="5">
        <f t="shared" si="722"/>
        <v>2.1208437745421221E-6</v>
      </c>
      <c r="BJ477" s="8">
        <f t="shared" si="723"/>
        <v>0.44905740448053433</v>
      </c>
      <c r="BK477" s="8">
        <f t="shared" si="724"/>
        <v>0.28919781447871107</v>
      </c>
      <c r="BL477" s="8">
        <f t="shared" si="725"/>
        <v>0.24828732728250222</v>
      </c>
      <c r="BM477" s="8">
        <f t="shared" si="726"/>
        <v>0.36336278960146351</v>
      </c>
      <c r="BN477" s="8">
        <f t="shared" si="727"/>
        <v>0.63626082706305753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1.3434343434343401</v>
      </c>
      <c r="F478">
        <f>VLOOKUP(B478,home!$B$2:$E$405,3,FALSE)</f>
        <v>0.91</v>
      </c>
      <c r="G478">
        <f>VLOOKUP(C478,away!$B$2:$E$405,4,FALSE)</f>
        <v>0.91</v>
      </c>
      <c r="H478">
        <f>VLOOKUP(A478,away!$A$2:$E$405,3,FALSE)</f>
        <v>0.98989898989898994</v>
      </c>
      <c r="I478">
        <f>VLOOKUP(C478,away!$B$2:$E$405,3,FALSE)</f>
        <v>0.83</v>
      </c>
      <c r="J478">
        <f>VLOOKUP(B478,home!$B$2:$E$405,4,FALSE)</f>
        <v>0.91</v>
      </c>
      <c r="K478" s="3">
        <f t="shared" si="672"/>
        <v>1.112497979797977</v>
      </c>
      <c r="L478" s="3">
        <f t="shared" si="673"/>
        <v>0.74767070707070704</v>
      </c>
      <c r="M478" s="5">
        <f t="shared" si="674"/>
        <v>0.15564637265416875</v>
      </c>
      <c r="N478" s="5">
        <f t="shared" si="675"/>
        <v>0.1731562751406458</v>
      </c>
      <c r="O478" s="5">
        <f t="shared" si="676"/>
        <v>0.11637223349533311</v>
      </c>
      <c r="P478" s="5">
        <f t="shared" si="677"/>
        <v>0.12946387466813655</v>
      </c>
      <c r="Q478" s="5">
        <f t="shared" si="678"/>
        <v>9.6318003141655603E-2</v>
      </c>
      <c r="R478" s="5">
        <f t="shared" si="679"/>
        <v>4.3504055050426559E-2</v>
      </c>
      <c r="S478" s="5">
        <f t="shared" si="680"/>
        <v>2.6921435042575759E-2</v>
      </c>
      <c r="T478" s="5">
        <f t="shared" si="681"/>
        <v>7.201414951256023E-2</v>
      </c>
      <c r="U478" s="5">
        <f t="shared" si="682"/>
        <v>4.8398173356619521E-2</v>
      </c>
      <c r="V478" s="5">
        <f t="shared" si="683"/>
        <v>2.4880854613672006E-3</v>
      </c>
      <c r="W478" s="5">
        <f t="shared" si="684"/>
        <v>3.5717861304422352E-2</v>
      </c>
      <c r="X478" s="5">
        <f t="shared" si="685"/>
        <v>2.6705198616530909E-2</v>
      </c>
      <c r="Y478" s="5">
        <f t="shared" si="686"/>
        <v>9.983347366042665E-3</v>
      </c>
      <c r="Z478" s="5">
        <f t="shared" si="687"/>
        <v>1.0842235866665131E-2</v>
      </c>
      <c r="AA478" s="5">
        <f t="shared" si="688"/>
        <v>1.2061965498158125E-2</v>
      </c>
      <c r="AB478" s="5">
        <f t="shared" si="689"/>
        <v>6.70945612454691E-3</v>
      </c>
      <c r="AC478" s="5">
        <f t="shared" si="690"/>
        <v>1.2934656733447027E-4</v>
      </c>
      <c r="AD478" s="5">
        <f t="shared" si="691"/>
        <v>9.9340121359685497E-3</v>
      </c>
      <c r="AE478" s="5">
        <f t="shared" si="692"/>
        <v>7.4273698777485913E-3</v>
      </c>
      <c r="AF478" s="5">
        <f t="shared" si="693"/>
        <v>2.7766134440859796E-3</v>
      </c>
      <c r="AG478" s="5">
        <f t="shared" si="694"/>
        <v>6.9199751233393197E-4</v>
      </c>
      <c r="AH478" s="5">
        <f t="shared" si="695"/>
        <v>2.0266055391642245E-3</v>
      </c>
      <c r="AI478" s="5">
        <f t="shared" si="696"/>
        <v>2.2545945681675893E-3</v>
      </c>
      <c r="AJ478" s="5">
        <f t="shared" si="697"/>
        <v>1.2541159511749683E-3</v>
      </c>
      <c r="AK478" s="5">
        <f t="shared" si="698"/>
        <v>4.6506715403819024E-4</v>
      </c>
      <c r="AL478" s="5">
        <f t="shared" si="699"/>
        <v>4.3035266409583217E-6</v>
      </c>
      <c r="AM478" s="5">
        <f t="shared" si="700"/>
        <v>2.2103136865107196E-3</v>
      </c>
      <c r="AN478" s="5">
        <f t="shared" si="701"/>
        <v>1.6525867968415309E-3</v>
      </c>
      <c r="AO478" s="5">
        <f t="shared" si="702"/>
        <v>6.1779536944511109E-4</v>
      </c>
      <c r="AP478" s="5">
        <f t="shared" si="703"/>
        <v>1.5396916689934499E-4</v>
      </c>
      <c r="AQ478" s="5">
        <f t="shared" si="704"/>
        <v>2.8779558970680238E-5</v>
      </c>
      <c r="AR478" s="5">
        <f t="shared" si="705"/>
        <v>3.0304671928406548E-4</v>
      </c>
      <c r="AS478" s="5">
        <f t="shared" si="706"/>
        <v>3.3713886298792744E-4</v>
      </c>
      <c r="AT478" s="5">
        <f t="shared" si="707"/>
        <v>1.875331519927282E-4</v>
      </c>
      <c r="AU478" s="5">
        <f t="shared" si="708"/>
        <v>6.9543417579019033E-5</v>
      </c>
      <c r="AV478" s="5">
        <f t="shared" si="709"/>
        <v>1.9341727891226446E-5</v>
      </c>
      <c r="AW478" s="5">
        <f t="shared" si="710"/>
        <v>9.9433240195415277E-8</v>
      </c>
      <c r="AX478" s="5">
        <f t="shared" si="711"/>
        <v>4.0982825182716578E-4</v>
      </c>
      <c r="AY478" s="5">
        <f t="shared" si="712"/>
        <v>3.0641657882116884E-4</v>
      </c>
      <c r="AZ478" s="5">
        <f t="shared" si="713"/>
        <v>1.1454935007270516E-4</v>
      </c>
      <c r="BA478" s="5">
        <f t="shared" si="714"/>
        <v>2.8548397854449809E-5</v>
      </c>
      <c r="BB478" s="5">
        <f t="shared" si="715"/>
        <v>5.3362002023930855E-6</v>
      </c>
      <c r="BC478" s="5">
        <f t="shared" si="716"/>
        <v>7.9794411567881777E-7</v>
      </c>
      <c r="BD478" s="5">
        <f t="shared" si="717"/>
        <v>3.776319248042921E-5</v>
      </c>
      <c r="BE478" s="5">
        <f t="shared" si="718"/>
        <v>4.2011475345199652E-5</v>
      </c>
      <c r="BF478" s="5">
        <f t="shared" si="719"/>
        <v>2.3368840724933573E-5</v>
      </c>
      <c r="BG478" s="5">
        <f t="shared" si="720"/>
        <v>8.6659293655697644E-6</v>
      </c>
      <c r="BH478" s="5">
        <f t="shared" si="721"/>
        <v>2.4102072280670814E-6</v>
      </c>
      <c r="BI478" s="5">
        <f t="shared" si="722"/>
        <v>5.3627013442382207E-7</v>
      </c>
      <c r="BJ478" s="8">
        <f t="shared" si="723"/>
        <v>0.44025374935355566</v>
      </c>
      <c r="BK478" s="8">
        <f t="shared" si="724"/>
        <v>0.31495983449904486</v>
      </c>
      <c r="BL478" s="8">
        <f t="shared" si="725"/>
        <v>0.2340776265326428</v>
      </c>
      <c r="BM478" s="8">
        <f t="shared" si="726"/>
        <v>0.2853663149559611</v>
      </c>
      <c r="BN478" s="8">
        <f t="shared" si="727"/>
        <v>0.71446081415036633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1.3434343434343401</v>
      </c>
      <c r="F479">
        <f>VLOOKUP(B479,home!$B$2:$E$405,3,FALSE)</f>
        <v>1.1599999999999999</v>
      </c>
      <c r="G479">
        <f>VLOOKUP(C479,away!$B$2:$E$405,4,FALSE)</f>
        <v>1.1599999999999999</v>
      </c>
      <c r="H479">
        <f>VLOOKUP(A479,away!$A$2:$E$405,3,FALSE)</f>
        <v>0.98989898989898994</v>
      </c>
      <c r="I479">
        <f>VLOOKUP(C479,away!$B$2:$E$405,3,FALSE)</f>
        <v>0.66</v>
      </c>
      <c r="J479">
        <f>VLOOKUP(B479,home!$B$2:$E$405,4,FALSE)</f>
        <v>1.1599999999999999</v>
      </c>
      <c r="K479" s="3">
        <f t="shared" si="672"/>
        <v>1.8077252525252478</v>
      </c>
      <c r="L479" s="3">
        <f t="shared" si="673"/>
        <v>0.75786666666666669</v>
      </c>
      <c r="M479" s="5">
        <f t="shared" si="674"/>
        <v>7.6873664974476966E-2</v>
      </c>
      <c r="N479" s="5">
        <f t="shared" si="675"/>
        <v>0.13896646542852767</v>
      </c>
      <c r="O479" s="5">
        <f t="shared" si="676"/>
        <v>5.8259988228656946E-2</v>
      </c>
      <c r="P479" s="5">
        <f t="shared" si="677"/>
        <v>0.10531805193276685</v>
      </c>
      <c r="Q479" s="5">
        <f t="shared" si="678"/>
        <v>0.12560659440466318</v>
      </c>
      <c r="R479" s="5">
        <f t="shared" si="679"/>
        <v>2.2076651539445734E-2</v>
      </c>
      <c r="S479" s="5">
        <f t="shared" si="680"/>
        <v>3.6071820130455672E-2</v>
      </c>
      <c r="T479" s="5">
        <f t="shared" si="681"/>
        <v>9.519305101281407E-2</v>
      </c>
      <c r="U479" s="5">
        <f t="shared" si="682"/>
        <v>3.9908520479056443E-2</v>
      </c>
      <c r="V479" s="5">
        <f t="shared" si="683"/>
        <v>5.4909915827771544E-3</v>
      </c>
      <c r="W479" s="5">
        <f t="shared" si="684"/>
        <v>7.5687404196335378E-2</v>
      </c>
      <c r="X479" s="5">
        <f t="shared" si="685"/>
        <v>5.736096072692938E-2</v>
      </c>
      <c r="Y479" s="5">
        <f t="shared" si="686"/>
        <v>2.1735980051457767E-2</v>
      </c>
      <c r="Z479" s="5">
        <f t="shared" si="687"/>
        <v>5.5770527711204252E-3</v>
      </c>
      <c r="AA479" s="5">
        <f t="shared" si="688"/>
        <v>1.0081779129020304E-2</v>
      </c>
      <c r="AB479" s="5">
        <f t="shared" si="689"/>
        <v>9.1125433609560037E-3</v>
      </c>
      <c r="AC479" s="5">
        <f t="shared" si="690"/>
        <v>4.7017120302943866E-4</v>
      </c>
      <c r="AD479" s="5">
        <f t="shared" si="691"/>
        <v>3.4205507965950205E-2</v>
      </c>
      <c r="AE479" s="5">
        <f t="shared" si="692"/>
        <v>2.5923214303794798E-2</v>
      </c>
      <c r="AF479" s="5">
        <f t="shared" si="693"/>
        <v>9.8231700068513068E-3</v>
      </c>
      <c r="AG479" s="5">
        <f t="shared" si="694"/>
        <v>2.4815510363974595E-3</v>
      </c>
      <c r="AH479" s="5">
        <f t="shared" si="695"/>
        <v>1.0566655983682833E-3</v>
      </c>
      <c r="AI479" s="5">
        <f t="shared" si="696"/>
        <v>1.9101610856450471E-3</v>
      </c>
      <c r="AJ479" s="5">
        <f t="shared" si="697"/>
        <v>1.7265232154557975E-3</v>
      </c>
      <c r="AK479" s="5">
        <f t="shared" si="698"/>
        <v>1.0403598718835116E-3</v>
      </c>
      <c r="AL479" s="5">
        <f t="shared" si="699"/>
        <v>2.5765658600711356E-5</v>
      </c>
      <c r="AM479" s="5">
        <f t="shared" si="700"/>
        <v>1.2366832105100341E-2</v>
      </c>
      <c r="AN479" s="5">
        <f t="shared" si="701"/>
        <v>9.3724098247187134E-3</v>
      </c>
      <c r="AO479" s="5">
        <f t="shared" si="702"/>
        <v>3.5515184962467438E-3</v>
      </c>
      <c r="AP479" s="5">
        <f t="shared" si="703"/>
        <v>8.9719249478517756E-4</v>
      </c>
      <c r="AQ479" s="5">
        <f t="shared" si="704"/>
        <v>1.6998807134529831E-4</v>
      </c>
      <c r="AR479" s="5">
        <f t="shared" si="705"/>
        <v>1.6016232696334197E-4</v>
      </c>
      <c r="AS479" s="5">
        <f t="shared" si="706"/>
        <v>2.8952948295483868E-4</v>
      </c>
      <c r="AT479" s="5">
        <f t="shared" si="707"/>
        <v>2.6169487884402016E-4</v>
      </c>
      <c r="AU479" s="5">
        <f t="shared" si="708"/>
        <v>1.576908136476235E-4</v>
      </c>
      <c r="AV479" s="5">
        <f t="shared" si="709"/>
        <v>7.126541648051547E-5</v>
      </c>
      <c r="AW479" s="5">
        <f t="shared" si="710"/>
        <v>9.8053698142725567E-7</v>
      </c>
      <c r="AX479" s="5">
        <f t="shared" si="711"/>
        <v>3.7259724483549744E-3</v>
      </c>
      <c r="AY479" s="5">
        <f t="shared" si="712"/>
        <v>2.8237903195266235E-3</v>
      </c>
      <c r="AZ479" s="5">
        <f t="shared" si="713"/>
        <v>1.0700282784126217E-3</v>
      </c>
      <c r="BA479" s="5">
        <f t="shared" si="714"/>
        <v>2.7031292153321523E-4</v>
      </c>
      <c r="BB479" s="5">
        <f t="shared" si="715"/>
        <v>5.1215288199826515E-5</v>
      </c>
      <c r="BC479" s="5">
        <f t="shared" si="716"/>
        <v>7.7628719500750394E-6</v>
      </c>
      <c r="BD479" s="5">
        <f t="shared" si="717"/>
        <v>2.0230281476880786E-5</v>
      </c>
      <c r="BE479" s="5">
        <f t="shared" si="718"/>
        <v>3.6570790691451167E-5</v>
      </c>
      <c r="BF479" s="5">
        <f t="shared" si="719"/>
        <v>3.3054970918875774E-5</v>
      </c>
      <c r="BG479" s="5">
        <f t="shared" si="720"/>
        <v>1.9918101883846481E-5</v>
      </c>
      <c r="BH479" s="5">
        <f t="shared" si="721"/>
        <v>9.0016139394499941E-6</v>
      </c>
      <c r="BI479" s="5">
        <f t="shared" si="722"/>
        <v>3.2544889663654065E-6</v>
      </c>
      <c r="BJ479" s="8">
        <f t="shared" si="723"/>
        <v>0.62129092225389493</v>
      </c>
      <c r="BK479" s="8">
        <f t="shared" si="724"/>
        <v>0.22707425580163343</v>
      </c>
      <c r="BL479" s="8">
        <f t="shared" si="725"/>
        <v>0.14623556567525525</v>
      </c>
      <c r="BM479" s="8">
        <f t="shared" si="726"/>
        <v>0.47025357021082154</v>
      </c>
      <c r="BN479" s="8">
        <f t="shared" si="727"/>
        <v>0.52710141650853737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1.3434343434343401</v>
      </c>
      <c r="F480">
        <f>VLOOKUP(B480,home!$B$2:$E$405,3,FALSE)</f>
        <v>0.74</v>
      </c>
      <c r="G480">
        <f>VLOOKUP(C480,away!$B$2:$E$405,4,FALSE)</f>
        <v>0.83</v>
      </c>
      <c r="H480">
        <f>VLOOKUP(A480,away!$A$2:$E$405,3,FALSE)</f>
        <v>0.98989898989898994</v>
      </c>
      <c r="I480">
        <f>VLOOKUP(C480,away!$B$2:$E$405,3,FALSE)</f>
        <v>0.41</v>
      </c>
      <c r="J480">
        <f>VLOOKUP(B480,home!$B$2:$E$405,4,FALSE)</f>
        <v>0.74</v>
      </c>
      <c r="K480" s="3">
        <f t="shared" si="672"/>
        <v>0.82513737373737162</v>
      </c>
      <c r="L480" s="3">
        <f t="shared" si="673"/>
        <v>0.30033535353535351</v>
      </c>
      <c r="M480" s="5">
        <f t="shared" si="674"/>
        <v>0.32449903155237436</v>
      </c>
      <c r="N480" s="5">
        <f t="shared" si="675"/>
        <v>0.26775627867544666</v>
      </c>
      <c r="O480" s="5">
        <f t="shared" si="676"/>
        <v>9.7458531363162196E-2</v>
      </c>
      <c r="P480" s="5">
        <f t="shared" si="677"/>
        <v>8.0416676617300925E-2</v>
      </c>
      <c r="Q480" s="5">
        <f t="shared" si="678"/>
        <v>0.1104678562939749</v>
      </c>
      <c r="R480" s="5">
        <f t="shared" si="679"/>
        <v>1.463512123599583E-2</v>
      </c>
      <c r="S480" s="5">
        <f t="shared" si="680"/>
        <v>4.9821734807918823E-3</v>
      </c>
      <c r="T480" s="5">
        <f t="shared" si="681"/>
        <v>3.317740267434359E-2</v>
      </c>
      <c r="U480" s="5">
        <f t="shared" si="682"/>
        <v>1.2075985500997633E-2</v>
      </c>
      <c r="V480" s="5">
        <f t="shared" si="683"/>
        <v>1.3718576592062893E-4</v>
      </c>
      <c r="W480" s="5">
        <f t="shared" si="684"/>
        <v>3.0383718941602619E-2</v>
      </c>
      <c r="X480" s="5">
        <f t="shared" si="685"/>
        <v>9.1253049700450416E-3</v>
      </c>
      <c r="Y480" s="5">
        <f t="shared" si="686"/>
        <v>1.3703258471481979E-3</v>
      </c>
      <c r="Z480" s="5">
        <f t="shared" si="687"/>
        <v>1.4651481034818558E-3</v>
      </c>
      <c r="AA480" s="5">
        <f t="shared" si="688"/>
        <v>1.2089484582433092E-3</v>
      </c>
      <c r="AB480" s="5">
        <f t="shared" si="689"/>
        <v>4.9877427790936426E-4</v>
      </c>
      <c r="AC480" s="5">
        <f t="shared" si="690"/>
        <v>2.1248182393949958E-6</v>
      </c>
      <c r="AD480" s="5">
        <f t="shared" si="691"/>
        <v>6.2676855129621028E-3</v>
      </c>
      <c r="AE480" s="5">
        <f t="shared" si="692"/>
        <v>1.8824075443838869E-3</v>
      </c>
      <c r="AF480" s="5">
        <f t="shared" si="693"/>
        <v>2.8267676767007566E-4</v>
      </c>
      <c r="AG480" s="5">
        <f t="shared" si="694"/>
        <v>2.8299275651474389E-5</v>
      </c>
      <c r="AH480" s="5">
        <f t="shared" si="695"/>
        <v>1.1000894341021899E-4</v>
      </c>
      <c r="AI480" s="5">
        <f t="shared" si="696"/>
        <v>9.077249065313122E-5</v>
      </c>
      <c r="AJ480" s="5">
        <f t="shared" si="697"/>
        <v>3.7449887272562402E-5</v>
      </c>
      <c r="AK480" s="5">
        <f t="shared" si="698"/>
        <v>1.0300433876947589E-5</v>
      </c>
      <c r="AL480" s="5">
        <f t="shared" si="699"/>
        <v>2.1062721871376871E-8</v>
      </c>
      <c r="AM480" s="5">
        <f t="shared" si="700"/>
        <v>1.0343403127154645E-3</v>
      </c>
      <c r="AN480" s="5">
        <f t="shared" si="701"/>
        <v>3.106489634952672E-4</v>
      </c>
      <c r="AO480" s="5">
        <f t="shared" si="702"/>
        <v>4.6649433138371097E-5</v>
      </c>
      <c r="AP480" s="5">
        <f t="shared" si="703"/>
        <v>4.6701579979455062E-6</v>
      </c>
      <c r="AQ480" s="5">
        <f t="shared" si="704"/>
        <v>3.506533883447307E-7</v>
      </c>
      <c r="AR480" s="5">
        <f t="shared" si="705"/>
        <v>6.6079149822317671E-6</v>
      </c>
      <c r="AS480" s="5">
        <f t="shared" si="706"/>
        <v>5.4524376143185504E-6</v>
      </c>
      <c r="AT480" s="5">
        <f t="shared" si="707"/>
        <v>2.2495050267728342E-6</v>
      </c>
      <c r="AU480" s="5">
        <f t="shared" si="708"/>
        <v>6.1871689000011749E-7</v>
      </c>
      <c r="AV480" s="5">
        <f t="shared" si="709"/>
        <v>1.2763160742541279E-7</v>
      </c>
      <c r="AW480" s="5">
        <f t="shared" si="710"/>
        <v>1.4499222294436981E-10</v>
      </c>
      <c r="AX480" s="5">
        <f t="shared" si="711"/>
        <v>1.4224547486412159E-4</v>
      </c>
      <c r="AY480" s="5">
        <f t="shared" si="712"/>
        <v>4.2721344982120209E-5</v>
      </c>
      <c r="AZ480" s="5">
        <f t="shared" si="713"/>
        <v>6.4153651243554368E-6</v>
      </c>
      <c r="BA480" s="5">
        <f t="shared" si="714"/>
        <v>6.4225365089388909E-7</v>
      </c>
      <c r="BB480" s="5">
        <f t="shared" si="715"/>
        <v>4.8222869325146933E-8</v>
      </c>
      <c r="BC480" s="5">
        <f t="shared" si="716"/>
        <v>2.8966065014514333E-9</v>
      </c>
      <c r="BD480" s="5">
        <f t="shared" si="717"/>
        <v>3.3076508038668916E-7</v>
      </c>
      <c r="BE480" s="5">
        <f t="shared" si="718"/>
        <v>2.7292662975430327E-7</v>
      </c>
      <c r="BF480" s="5">
        <f t="shared" si="719"/>
        <v>1.1260098124922888E-7</v>
      </c>
      <c r="BG480" s="5">
        <f t="shared" si="720"/>
        <v>3.097042598274659E-8</v>
      </c>
      <c r="BH480" s="5">
        <f t="shared" si="721"/>
        <v>6.3887139897327935E-9</v>
      </c>
      <c r="BI480" s="5">
        <f t="shared" si="722"/>
        <v>1.0543133366094649E-9</v>
      </c>
      <c r="BJ480" s="8">
        <f t="shared" si="723"/>
        <v>0.46233069158206119</v>
      </c>
      <c r="BK480" s="8">
        <f t="shared" si="724"/>
        <v>0.41007993464233117</v>
      </c>
      <c r="BL480" s="8">
        <f t="shared" si="725"/>
        <v>0.12614170350378662</v>
      </c>
      <c r="BM480" s="8">
        <f t="shared" si="726"/>
        <v>0.10474126089341615</v>
      </c>
      <c r="BN480" s="8">
        <f t="shared" si="727"/>
        <v>0.89523349573825484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1.55</v>
      </c>
      <c r="F481">
        <f>VLOOKUP(B481,home!$B$2:$E$405,3,FALSE)</f>
        <v>0.92</v>
      </c>
      <c r="G481">
        <f>VLOOKUP(C481,away!$B$2:$E$405,4,FALSE)</f>
        <v>0.55000000000000004</v>
      </c>
      <c r="H481">
        <f>VLOOKUP(A481,away!$A$2:$E$405,3,FALSE)</f>
        <v>1.0857142857142901</v>
      </c>
      <c r="I481">
        <f>VLOOKUP(C481,away!$B$2:$E$405,3,FALSE)</f>
        <v>0.65</v>
      </c>
      <c r="J481">
        <f>VLOOKUP(B481,home!$B$2:$E$405,4,FALSE)</f>
        <v>0.92</v>
      </c>
      <c r="K481" s="3">
        <f t="shared" si="672"/>
        <v>0.78430000000000011</v>
      </c>
      <c r="L481" s="3">
        <f t="shared" si="673"/>
        <v>0.64925714285714553</v>
      </c>
      <c r="M481" s="5">
        <f t="shared" si="674"/>
        <v>0.23845917844638617</v>
      </c>
      <c r="N481" s="5">
        <f t="shared" si="675"/>
        <v>0.18702353365550067</v>
      </c>
      <c r="O481" s="5">
        <f t="shared" si="676"/>
        <v>0.15482132488616288</v>
      </c>
      <c r="P481" s="5">
        <f t="shared" si="677"/>
        <v>0.12142636510821755</v>
      </c>
      <c r="Q481" s="5">
        <f t="shared" si="678"/>
        <v>7.3341278723004583E-2</v>
      </c>
      <c r="R481" s="5">
        <f t="shared" si="679"/>
        <v>5.0259425524474002E-2</v>
      </c>
      <c r="S481" s="5">
        <f t="shared" si="680"/>
        <v>1.545795200614305E-2</v>
      </c>
      <c r="T481" s="5">
        <f t="shared" si="681"/>
        <v>4.7617349077187517E-2</v>
      </c>
      <c r="U481" s="5">
        <f t="shared" si="682"/>
        <v>3.9418467438844959E-2</v>
      </c>
      <c r="V481" s="5">
        <f t="shared" si="683"/>
        <v>8.7459783186759289E-4</v>
      </c>
      <c r="W481" s="5">
        <f t="shared" si="684"/>
        <v>1.9173854967484173E-2</v>
      </c>
      <c r="X481" s="5">
        <f t="shared" si="685"/>
        <v>1.2448762293746059E-2</v>
      </c>
      <c r="Y481" s="5">
        <f t="shared" si="686"/>
        <v>4.0412239194726656E-3</v>
      </c>
      <c r="Z481" s="5">
        <f t="shared" si="687"/>
        <v>1.0877097005887163E-2</v>
      </c>
      <c r="AA481" s="5">
        <f t="shared" si="688"/>
        <v>8.5309071817173017E-3</v>
      </c>
      <c r="AB481" s="5">
        <f t="shared" si="689"/>
        <v>3.34539525131044E-3</v>
      </c>
      <c r="AC481" s="5">
        <f t="shared" si="690"/>
        <v>2.7834752563080478E-5</v>
      </c>
      <c r="AD481" s="5">
        <f t="shared" si="691"/>
        <v>3.7595136127494592E-3</v>
      </c>
      <c r="AE481" s="5">
        <f t="shared" si="692"/>
        <v>2.4408910667462588E-3</v>
      </c>
      <c r="AF481" s="5">
        <f t="shared" si="693"/>
        <v>7.9238298001060305E-4</v>
      </c>
      <c r="AG481" s="5">
        <f t="shared" si="694"/>
        <v>1.714867698834383E-4</v>
      </c>
      <c r="AH481" s="5">
        <f t="shared" si="695"/>
        <v>1.7655082311555774E-3</v>
      </c>
      <c r="AI481" s="5">
        <f t="shared" si="696"/>
        <v>1.3846881056953193E-3</v>
      </c>
      <c r="AJ481" s="5">
        <f t="shared" si="697"/>
        <v>5.430054406484195E-4</v>
      </c>
      <c r="AK481" s="5">
        <f t="shared" si="698"/>
        <v>1.4195972236685184E-4</v>
      </c>
      <c r="AL481" s="5">
        <f t="shared" si="699"/>
        <v>5.6695202079318034E-7</v>
      </c>
      <c r="AM481" s="5">
        <f t="shared" si="700"/>
        <v>5.8971730529588028E-4</v>
      </c>
      <c r="AN481" s="5">
        <f t="shared" si="701"/>
        <v>3.828781727298182E-4</v>
      </c>
      <c r="AO481" s="5">
        <f t="shared" si="702"/>
        <v>1.2429319424446322E-4</v>
      </c>
      <c r="AP481" s="5">
        <f t="shared" si="703"/>
        <v>2.6899414723916136E-5</v>
      </c>
      <c r="AQ481" s="5">
        <f t="shared" si="704"/>
        <v>4.3661592870448047E-6</v>
      </c>
      <c r="AR481" s="5">
        <f t="shared" si="705"/>
        <v>2.2925376597016865E-4</v>
      </c>
      <c r="AS481" s="5">
        <f t="shared" si="706"/>
        <v>1.7980372865040328E-4</v>
      </c>
      <c r="AT481" s="5">
        <f t="shared" si="707"/>
        <v>7.0510032190255643E-5</v>
      </c>
      <c r="AU481" s="5">
        <f t="shared" si="708"/>
        <v>1.8433672748939172E-5</v>
      </c>
      <c r="AV481" s="5">
        <f t="shared" si="709"/>
        <v>3.6143823842482485E-6</v>
      </c>
      <c r="AW481" s="5">
        <f t="shared" si="710"/>
        <v>8.0194162842789734E-9</v>
      </c>
      <c r="AX481" s="5">
        <f t="shared" si="711"/>
        <v>7.7085880423926484E-5</v>
      </c>
      <c r="AY481" s="5">
        <f t="shared" si="712"/>
        <v>5.0048558478666069E-5</v>
      </c>
      <c r="AZ481" s="5">
        <f t="shared" si="713"/>
        <v>1.6247192040988748E-5</v>
      </c>
      <c r="BA481" s="5">
        <f t="shared" si="714"/>
        <v>3.5162018279945707E-6</v>
      </c>
      <c r="BB481" s="5">
        <f t="shared" si="715"/>
        <v>5.7072978813820661E-7</v>
      </c>
      <c r="BC481" s="5">
        <f t="shared" si="716"/>
        <v>7.4110078318015223E-8</v>
      </c>
      <c r="BD481" s="5">
        <f t="shared" si="717"/>
        <v>2.4807440847172059E-5</v>
      </c>
      <c r="BE481" s="5">
        <f t="shared" si="718"/>
        <v>1.9456475856437047E-5</v>
      </c>
      <c r="BF481" s="5">
        <f t="shared" si="719"/>
        <v>7.6298570071017888E-6</v>
      </c>
      <c r="BG481" s="5">
        <f t="shared" si="720"/>
        <v>1.9946989502233113E-6</v>
      </c>
      <c r="BH481" s="5">
        <f t="shared" si="721"/>
        <v>3.911105966650358E-7</v>
      </c>
      <c r="BI481" s="5">
        <f t="shared" si="722"/>
        <v>6.1349608192877526E-8</v>
      </c>
      <c r="BJ481" s="8">
        <f t="shared" si="723"/>
        <v>0.35208597398470459</v>
      </c>
      <c r="BK481" s="8">
        <f t="shared" si="724"/>
        <v>0.37629654365567689</v>
      </c>
      <c r="BL481" s="8">
        <f t="shared" si="725"/>
        <v>0.26076663829718549</v>
      </c>
      <c r="BM481" s="8">
        <f t="shared" si="726"/>
        <v>0.17464510606064601</v>
      </c>
      <c r="BN481" s="8">
        <f t="shared" si="727"/>
        <v>0.82533110634374585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1.55</v>
      </c>
      <c r="F482">
        <f>VLOOKUP(B482,home!$B$2:$E$405,3,FALSE)</f>
        <v>0.74</v>
      </c>
      <c r="G482">
        <f>VLOOKUP(C482,away!$B$2:$E$405,4,FALSE)</f>
        <v>1.01</v>
      </c>
      <c r="H482">
        <f>VLOOKUP(A482,away!$A$2:$E$405,3,FALSE)</f>
        <v>1.0857142857142901</v>
      </c>
      <c r="I482">
        <f>VLOOKUP(C482,away!$B$2:$E$405,3,FALSE)</f>
        <v>0.83</v>
      </c>
      <c r="J482">
        <f>VLOOKUP(B482,home!$B$2:$E$405,4,FALSE)</f>
        <v>0.74</v>
      </c>
      <c r="K482" s="3">
        <f t="shared" si="672"/>
        <v>1.1584700000000001</v>
      </c>
      <c r="L482" s="3">
        <f t="shared" si="673"/>
        <v>0.66684571428571693</v>
      </c>
      <c r="M482" s="5">
        <f t="shared" si="674"/>
        <v>0.16116675345029532</v>
      </c>
      <c r="N482" s="5">
        <f t="shared" si="675"/>
        <v>0.18670684886956365</v>
      </c>
      <c r="O482" s="5">
        <f t="shared" si="676"/>
        <v>0.10747335882367222</v>
      </c>
      <c r="P482" s="5">
        <f t="shared" si="677"/>
        <v>0.12450466199645956</v>
      </c>
      <c r="Q482" s="5">
        <f t="shared" si="678"/>
        <v>0.10814714160496174</v>
      </c>
      <c r="R482" s="5">
        <f t="shared" si="679"/>
        <v>3.583407436572842E-2</v>
      </c>
      <c r="S482" s="5">
        <f t="shared" si="680"/>
        <v>2.404560886007014E-2</v>
      </c>
      <c r="T482" s="5">
        <f t="shared" si="681"/>
        <v>7.2117457891519285E-2</v>
      </c>
      <c r="U482" s="5">
        <f t="shared" si="682"/>
        <v>4.1512700130465409E-2</v>
      </c>
      <c r="V482" s="5">
        <f t="shared" si="683"/>
        <v>2.0639702113427693E-3</v>
      </c>
      <c r="W482" s="5">
        <f t="shared" si="684"/>
        <v>4.1761739711700004E-2</v>
      </c>
      <c r="X482" s="5">
        <f t="shared" si="685"/>
        <v>2.784863714786278E-2</v>
      </c>
      <c r="Y482" s="5">
        <f t="shared" si="686"/>
        <v>9.2853721653751511E-3</v>
      </c>
      <c r="Z482" s="5">
        <f t="shared" si="687"/>
        <v>7.9652663053938911E-3</v>
      </c>
      <c r="AA482" s="5">
        <f t="shared" si="688"/>
        <v>9.2275220568096613E-3</v>
      </c>
      <c r="AB482" s="5">
        <f t="shared" si="689"/>
        <v>5.3449037385761462E-3</v>
      </c>
      <c r="AC482" s="5">
        <f t="shared" si="690"/>
        <v>9.965373907483836E-5</v>
      </c>
      <c r="AD482" s="5">
        <f t="shared" si="691"/>
        <v>1.2094930650953274E-2</v>
      </c>
      <c r="AE482" s="5">
        <f t="shared" si="692"/>
        <v>8.0654526691711463E-3</v>
      </c>
      <c r="AF482" s="5">
        <f t="shared" si="693"/>
        <v>2.6892062731055373E-3</v>
      </c>
      <c r="AG482" s="5">
        <f t="shared" si="694"/>
        <v>5.9776189268356437E-4</v>
      </c>
      <c r="AH482" s="5">
        <f t="shared" si="695"/>
        <v>1.3279009247240854E-3</v>
      </c>
      <c r="AI482" s="5">
        <f t="shared" si="696"/>
        <v>1.5383333842651113E-3</v>
      </c>
      <c r="AJ482" s="5">
        <f t="shared" si="697"/>
        <v>8.9105653783480207E-4</v>
      </c>
      <c r="AK482" s="5">
        <f t="shared" si="698"/>
        <v>3.440874224618277E-4</v>
      </c>
      <c r="AL482" s="5">
        <f t="shared" si="699"/>
        <v>3.079383268466129E-6</v>
      </c>
      <c r="AM482" s="5">
        <f t="shared" si="700"/>
        <v>2.8023228622419678E-3</v>
      </c>
      <c r="AN482" s="5">
        <f t="shared" si="701"/>
        <v>1.8687169907309396E-3</v>
      </c>
      <c r="AO482" s="5">
        <f t="shared" si="702"/>
        <v>6.2307295824091437E-4</v>
      </c>
      <c r="AP482" s="5">
        <f t="shared" si="703"/>
        <v>1.3849784396342577E-4</v>
      </c>
      <c r="AQ482" s="5">
        <f t="shared" si="704"/>
        <v>2.30891734212056E-5</v>
      </c>
      <c r="AR482" s="5">
        <f t="shared" si="705"/>
        <v>1.7710100812965942E-4</v>
      </c>
      <c r="AS482" s="5">
        <f t="shared" si="706"/>
        <v>2.0516620488796657E-4</v>
      </c>
      <c r="AT482" s="5">
        <f t="shared" si="707"/>
        <v>1.1883944668828135E-4</v>
      </c>
      <c r="AU482" s="5">
        <f t="shared" si="708"/>
        <v>4.5890644601657766E-5</v>
      </c>
      <c r="AV482" s="5">
        <f t="shared" si="709"/>
        <v>1.3290733762920614E-5</v>
      </c>
      <c r="AW482" s="5">
        <f t="shared" si="710"/>
        <v>6.6080207954057138E-8</v>
      </c>
      <c r="AX482" s="5">
        <f t="shared" si="711"/>
        <v>5.4106782770357495E-4</v>
      </c>
      <c r="AY482" s="5">
        <f t="shared" si="712"/>
        <v>3.6080876204201164E-4</v>
      </c>
      <c r="AZ482" s="5">
        <f t="shared" si="713"/>
        <v>1.2030188832222524E-4</v>
      </c>
      <c r="BA482" s="5">
        <f t="shared" si="714"/>
        <v>2.6740932882718284E-5</v>
      </c>
      <c r="BB482" s="5">
        <f t="shared" si="715"/>
        <v>4.4580191222106715E-6</v>
      </c>
      <c r="BC482" s="5">
        <f t="shared" si="716"/>
        <v>5.9456218916999226E-7</v>
      </c>
      <c r="BD482" s="5">
        <f t="shared" si="717"/>
        <v>1.9683174711157204E-5</v>
      </c>
      <c r="BE482" s="5">
        <f t="shared" si="718"/>
        <v>2.2802367407634288E-5</v>
      </c>
      <c r="BF482" s="5">
        <f t="shared" si="719"/>
        <v>1.3207929285361052E-5</v>
      </c>
      <c r="BG482" s="5">
        <f t="shared" si="720"/>
        <v>5.1003299464040721E-6</v>
      </c>
      <c r="BH482" s="5">
        <f t="shared" si="721"/>
        <v>1.4771448082526811E-6</v>
      </c>
      <c r="BI482" s="5">
        <f t="shared" si="722"/>
        <v>3.4224558920329672E-7</v>
      </c>
      <c r="BJ482" s="8">
        <f t="shared" si="723"/>
        <v>0.47582422069775654</v>
      </c>
      <c r="BK482" s="8">
        <f t="shared" si="724"/>
        <v>0.31224453640255312</v>
      </c>
      <c r="BL482" s="8">
        <f t="shared" si="725"/>
        <v>0.2041168386143562</v>
      </c>
      <c r="BM482" s="8">
        <f t="shared" si="726"/>
        <v>0.27595728022754479</v>
      </c>
      <c r="BN482" s="8">
        <f t="shared" si="727"/>
        <v>0.72383283911068086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1.55</v>
      </c>
      <c r="F483">
        <f>VLOOKUP(B483,home!$B$2:$E$405,3,FALSE)</f>
        <v>1.51</v>
      </c>
      <c r="G483">
        <f>VLOOKUP(C483,away!$B$2:$E$405,4,FALSE)</f>
        <v>1.1100000000000001</v>
      </c>
      <c r="H483">
        <f>VLOOKUP(A483,away!$A$2:$E$405,3,FALSE)</f>
        <v>1.0857142857142901</v>
      </c>
      <c r="I483">
        <f>VLOOKUP(C483,away!$B$2:$E$405,3,FALSE)</f>
        <v>0.83</v>
      </c>
      <c r="J483">
        <f>VLOOKUP(B483,home!$B$2:$E$405,4,FALSE)</f>
        <v>1.51</v>
      </c>
      <c r="K483" s="3">
        <f t="shared" si="672"/>
        <v>2.5979550000000002</v>
      </c>
      <c r="L483" s="3">
        <f t="shared" si="673"/>
        <v>1.3607257142857196</v>
      </c>
      <c r="M483" s="5">
        <f t="shared" si="674"/>
        <v>1.9088280583080465E-2</v>
      </c>
      <c r="N483" s="5">
        <f t="shared" si="675"/>
        <v>4.9590493982216821E-2</v>
      </c>
      <c r="O483" s="5">
        <f t="shared" si="676"/>
        <v>2.5973914230898395E-2</v>
      </c>
      <c r="P483" s="5">
        <f t="shared" si="677"/>
        <v>6.7479060345733657E-2</v>
      </c>
      <c r="Q483" s="5">
        <f t="shared" si="678"/>
        <v>6.4416935896785057E-2</v>
      </c>
      <c r="R483" s="5">
        <f t="shared" si="679"/>
        <v>1.7671686497317624E-2</v>
      </c>
      <c r="S483" s="5">
        <f t="shared" si="680"/>
        <v>5.9636376955544711E-2</v>
      </c>
      <c r="T483" s="5">
        <f t="shared" si="681"/>
        <v>8.7653781110250253E-2</v>
      </c>
      <c r="U483" s="5">
        <f t="shared" si="682"/>
        <v>4.5910246294138819E-2</v>
      </c>
      <c r="V483" s="5">
        <f t="shared" si="683"/>
        <v>2.3424533893506197E-2</v>
      </c>
      <c r="W483" s="5">
        <f t="shared" si="684"/>
        <v>5.5784100232577405E-2</v>
      </c>
      <c r="X483" s="5">
        <f t="shared" si="685"/>
        <v>7.5906859634760057E-2</v>
      </c>
      <c r="Y483" s="5">
        <f t="shared" si="686"/>
        <v>5.1644207897847391E-2</v>
      </c>
      <c r="Z483" s="5">
        <f t="shared" si="687"/>
        <v>8.0154394105652772E-3</v>
      </c>
      <c r="AA483" s="5">
        <f t="shared" si="688"/>
        <v>2.0823750893875118E-2</v>
      </c>
      <c r="AB483" s="5">
        <f t="shared" si="689"/>
        <v>2.7049583876748669E-2</v>
      </c>
      <c r="AC483" s="5">
        <f t="shared" si="690"/>
        <v>5.1755104699282867E-3</v>
      </c>
      <c r="AD483" s="5">
        <f t="shared" si="691"/>
        <v>3.6231145529931424E-2</v>
      </c>
      <c r="AE483" s="5">
        <f t="shared" si="692"/>
        <v>4.9300651380605791E-2</v>
      </c>
      <c r="AF483" s="5">
        <f t="shared" si="693"/>
        <v>3.3542332032313042E-2</v>
      </c>
      <c r="AG483" s="5">
        <f t="shared" si="694"/>
        <v>1.5213971237825979E-2</v>
      </c>
      <c r="AH483" s="5">
        <f t="shared" si="695"/>
        <v>2.7267036293138359E-3</v>
      </c>
      <c r="AI483" s="5">
        <f t="shared" si="696"/>
        <v>7.0838533272940271E-3</v>
      </c>
      <c r="AJ483" s="5">
        <f t="shared" si="697"/>
        <v>9.2017660854550789E-3</v>
      </c>
      <c r="AK483" s="5">
        <f t="shared" si="698"/>
        <v>7.9685914035128157E-3</v>
      </c>
      <c r="AL483" s="5">
        <f t="shared" si="699"/>
        <v>7.3183874639777991E-4</v>
      </c>
      <c r="AM483" s="5">
        <f t="shared" si="700"/>
        <v>1.88253771370426E-2</v>
      </c>
      <c r="AN483" s="5">
        <f t="shared" si="701"/>
        <v>2.5616174751500343E-2</v>
      </c>
      <c r="AO483" s="5">
        <f t="shared" si="702"/>
        <v>1.7428293843001565E-2</v>
      </c>
      <c r="AP483" s="5">
        <f t="shared" si="703"/>
        <v>7.9050425294332378E-3</v>
      </c>
      <c r="AQ483" s="5">
        <f t="shared" si="704"/>
        <v>2.6891486605805084E-3</v>
      </c>
      <c r="AR483" s="5">
        <f t="shared" si="705"/>
        <v>7.4205914872870675E-4</v>
      </c>
      <c r="AS483" s="5">
        <f t="shared" si="706"/>
        <v>1.9278362757354879E-3</v>
      </c>
      <c r="AT483" s="5">
        <f t="shared" si="707"/>
        <v>2.5042159458641949E-3</v>
      </c>
      <c r="AU483" s="5">
        <f t="shared" si="708"/>
        <v>2.1686134458792049E-3</v>
      </c>
      <c r="AV483" s="5">
        <f t="shared" si="709"/>
        <v>1.4084900361972779E-3</v>
      </c>
      <c r="AW483" s="5">
        <f t="shared" si="710"/>
        <v>7.1864616844325227E-5</v>
      </c>
      <c r="AX483" s="5">
        <f t="shared" si="711"/>
        <v>8.1512471100109174E-3</v>
      </c>
      <c r="AY483" s="5">
        <f t="shared" si="712"/>
        <v>1.1091611546089012E-2</v>
      </c>
      <c r="AZ483" s="5">
        <f t="shared" si="713"/>
        <v>7.5463205218158549E-3</v>
      </c>
      <c r="BA483" s="5">
        <f t="shared" si="714"/>
        <v>3.4228241274256214E-3</v>
      </c>
      <c r="BB483" s="5">
        <f t="shared" si="715"/>
        <v>1.1643812014164058E-3</v>
      </c>
      <c r="BC483" s="5">
        <f t="shared" si="716"/>
        <v>3.1688068839964069E-4</v>
      </c>
      <c r="BD483" s="5">
        <f t="shared" si="717"/>
        <v>1.68289827532687E-4</v>
      </c>
      <c r="BE483" s="5">
        <f t="shared" si="718"/>
        <v>4.3720939888768193E-4</v>
      </c>
      <c r="BF483" s="5">
        <f t="shared" si="719"/>
        <v>5.6792517194362388E-4</v>
      </c>
      <c r="BG483" s="5">
        <f t="shared" si="720"/>
        <v>4.9181468002559912E-4</v>
      </c>
      <c r="BH483" s="5">
        <f t="shared" si="721"/>
        <v>3.1942810176147649E-4</v>
      </c>
      <c r="BI483" s="5">
        <f t="shared" si="722"/>
        <v>1.6597196682234733E-4</v>
      </c>
      <c r="BJ483" s="8">
        <f t="shared" si="723"/>
        <v>0.62344178105182901</v>
      </c>
      <c r="BK483" s="8">
        <f t="shared" si="724"/>
        <v>0.18662721254028014</v>
      </c>
      <c r="BL483" s="8">
        <f t="shared" si="725"/>
        <v>0.1753119502379327</v>
      </c>
      <c r="BM483" s="8">
        <f t="shared" si="726"/>
        <v>0.73815626477533003</v>
      </c>
      <c r="BN483" s="8">
        <f t="shared" si="727"/>
        <v>0.24422037153603202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1.55</v>
      </c>
      <c r="F484">
        <f>VLOOKUP(B484,home!$B$2:$E$405,3,FALSE)</f>
        <v>1.2</v>
      </c>
      <c r="G484">
        <f>VLOOKUP(C484,away!$B$2:$E$405,4,FALSE)</f>
        <v>1.08</v>
      </c>
      <c r="H484">
        <f>VLOOKUP(A484,away!$A$2:$E$405,3,FALSE)</f>
        <v>1.0857142857142901</v>
      </c>
      <c r="I484">
        <f>VLOOKUP(C484,away!$B$2:$E$405,3,FALSE)</f>
        <v>0.65</v>
      </c>
      <c r="J484">
        <f>VLOOKUP(B484,home!$B$2:$E$405,4,FALSE)</f>
        <v>1.2</v>
      </c>
      <c r="K484" s="3">
        <f t="shared" si="672"/>
        <v>2.0087999999999999</v>
      </c>
      <c r="L484" s="3">
        <f t="shared" si="673"/>
        <v>0.84685714285714631</v>
      </c>
      <c r="M484" s="5">
        <f t="shared" si="674"/>
        <v>5.7518011148790467E-2</v>
      </c>
      <c r="N484" s="5">
        <f t="shared" si="675"/>
        <v>0.11554218079569027</v>
      </c>
      <c r="O484" s="5">
        <f t="shared" si="676"/>
        <v>4.8709538584290182E-2</v>
      </c>
      <c r="P484" s="5">
        <f t="shared" si="677"/>
        <v>9.7847721108122107E-2</v>
      </c>
      <c r="Q484" s="5">
        <f t="shared" si="678"/>
        <v>0.11605056639119134</v>
      </c>
      <c r="R484" s="5">
        <f t="shared" si="679"/>
        <v>2.0625010337690951E-2</v>
      </c>
      <c r="S484" s="5">
        <f t="shared" si="680"/>
        <v>4.1613819457725541E-2</v>
      </c>
      <c r="T484" s="5">
        <f t="shared" si="681"/>
        <v>9.8278251080997858E-2</v>
      </c>
      <c r="U484" s="5">
        <f t="shared" si="682"/>
        <v>4.1431520766353577E-2</v>
      </c>
      <c r="V484" s="5">
        <f t="shared" si="683"/>
        <v>7.8657823276532639E-3</v>
      </c>
      <c r="W484" s="5">
        <f t="shared" si="684"/>
        <v>7.7707459255541705E-2</v>
      </c>
      <c r="X484" s="5">
        <f t="shared" si="685"/>
        <v>6.5807116923836159E-2</v>
      </c>
      <c r="Y484" s="5">
        <f t="shared" si="686"/>
        <v>2.7864613508893018E-2</v>
      </c>
      <c r="Z484" s="5">
        <f t="shared" si="687"/>
        <v>5.8221457753253568E-3</v>
      </c>
      <c r="AA484" s="5">
        <f t="shared" si="688"/>
        <v>1.1695526433473574E-2</v>
      </c>
      <c r="AB484" s="5">
        <f t="shared" si="689"/>
        <v>1.1746986749780862E-2</v>
      </c>
      <c r="AC484" s="5">
        <f t="shared" si="690"/>
        <v>8.3631290021316744E-4</v>
      </c>
      <c r="AD484" s="5">
        <f t="shared" si="691"/>
        <v>3.9024686038133048E-2</v>
      </c>
      <c r="AE484" s="5">
        <f t="shared" si="692"/>
        <v>3.3048334119150521E-2</v>
      </c>
      <c r="AF484" s="5">
        <f t="shared" si="693"/>
        <v>1.3993608904166075E-2</v>
      </c>
      <c r="AG484" s="5">
        <f t="shared" si="694"/>
        <v>3.9501958849474687E-3</v>
      </c>
      <c r="AH484" s="5">
        <f t="shared" si="695"/>
        <v>1.232631434147459E-3</v>
      </c>
      <c r="AI484" s="5">
        <f t="shared" si="696"/>
        <v>2.4761100249154149E-3</v>
      </c>
      <c r="AJ484" s="5">
        <f t="shared" si="697"/>
        <v>2.4870049090250433E-3</v>
      </c>
      <c r="AK484" s="5">
        <f t="shared" si="698"/>
        <v>1.6652984870831689E-3</v>
      </c>
      <c r="AL484" s="5">
        <f t="shared" si="699"/>
        <v>5.69083038754573E-5</v>
      </c>
      <c r="AM484" s="5">
        <f t="shared" si="700"/>
        <v>1.5678557862680319E-2</v>
      </c>
      <c r="AN484" s="5">
        <f t="shared" si="701"/>
        <v>1.3277498715709901E-2</v>
      </c>
      <c r="AO484" s="5">
        <f t="shared" si="702"/>
        <v>5.6220723133377573E-3</v>
      </c>
      <c r="AP484" s="5">
        <f t="shared" si="703"/>
        <v>1.5870306987364939E-3</v>
      </c>
      <c r="AQ484" s="5">
        <f t="shared" si="704"/>
        <v>3.3599707078964188E-4</v>
      </c>
      <c r="AR484" s="5">
        <f t="shared" si="705"/>
        <v>2.0877254690360479E-4</v>
      </c>
      <c r="AS484" s="5">
        <f t="shared" si="706"/>
        <v>4.1938229221996122E-4</v>
      </c>
      <c r="AT484" s="5">
        <f t="shared" si="707"/>
        <v>4.2122757430572915E-4</v>
      </c>
      <c r="AU484" s="5">
        <f t="shared" si="708"/>
        <v>2.8205398375511621E-4</v>
      </c>
      <c r="AV484" s="5">
        <f t="shared" si="709"/>
        <v>1.4164751064181936E-4</v>
      </c>
      <c r="AW484" s="5">
        <f t="shared" si="710"/>
        <v>2.6891807622647354E-6</v>
      </c>
      <c r="AX484" s="5">
        <f t="shared" si="711"/>
        <v>5.2491811724253747E-3</v>
      </c>
      <c r="AY484" s="5">
        <f t="shared" si="712"/>
        <v>4.4453065700196777E-3</v>
      </c>
      <c r="AZ484" s="5">
        <f t="shared" si="713"/>
        <v>1.8822698105054824E-3</v>
      </c>
      <c r="BA484" s="5">
        <f t="shared" si="714"/>
        <v>5.3133787793697843E-4</v>
      </c>
      <c r="BB484" s="5">
        <f t="shared" si="715"/>
        <v>1.1249181930037217E-4</v>
      </c>
      <c r="BC484" s="5">
        <f t="shared" si="716"/>
        <v>1.9052900137503116E-5</v>
      </c>
      <c r="BD484" s="5">
        <f t="shared" si="717"/>
        <v>2.9466753762966041E-5</v>
      </c>
      <c r="BE484" s="5">
        <f t="shared" si="718"/>
        <v>5.9192814959046175E-5</v>
      </c>
      <c r="BF484" s="5">
        <f t="shared" si="719"/>
        <v>5.9453263344865989E-5</v>
      </c>
      <c r="BG484" s="5">
        <f t="shared" si="720"/>
        <v>3.9809905135722258E-5</v>
      </c>
      <c r="BH484" s="5">
        <f t="shared" si="721"/>
        <v>1.9992534359159722E-5</v>
      </c>
      <c r="BI484" s="5">
        <f t="shared" si="722"/>
        <v>8.032200604136003E-6</v>
      </c>
      <c r="BJ484" s="8">
        <f t="shared" si="723"/>
        <v>0.64000780971412696</v>
      </c>
      <c r="BK484" s="8">
        <f t="shared" si="724"/>
        <v>0.21018386181639967</v>
      </c>
      <c r="BL484" s="8">
        <f t="shared" si="725"/>
        <v>0.14375865910675234</v>
      </c>
      <c r="BM484" s="8">
        <f t="shared" si="726"/>
        <v>0.5390368306575718</v>
      </c>
      <c r="BN484" s="8">
        <f t="shared" si="727"/>
        <v>0.45629302836577529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1.6111111111111101</v>
      </c>
      <c r="F485">
        <f>VLOOKUP(B485,home!$B$2:$E$405,3,FALSE)</f>
        <v>0.97</v>
      </c>
      <c r="G485">
        <f>VLOOKUP(C485,away!$B$2:$E$405,4,FALSE)</f>
        <v>1.01</v>
      </c>
      <c r="H485">
        <f>VLOOKUP(A485,away!$A$2:$E$405,3,FALSE)</f>
        <v>1.4652777777777799</v>
      </c>
      <c r="I485">
        <f>VLOOKUP(C485,away!$B$2:$E$405,3,FALSE)</f>
        <v>1.24</v>
      </c>
      <c r="J485">
        <f>VLOOKUP(B485,home!$B$2:$E$405,4,FALSE)</f>
        <v>0.97</v>
      </c>
      <c r="K485" s="3">
        <f t="shared" si="672"/>
        <v>1.5784055555555545</v>
      </c>
      <c r="L485" s="3">
        <f t="shared" si="673"/>
        <v>1.7624361111111138</v>
      </c>
      <c r="M485" s="5">
        <f t="shared" si="674"/>
        <v>3.5407144163815137E-2</v>
      </c>
      <c r="N485" s="5">
        <f t="shared" si="675"/>
        <v>5.5886833054522231E-2</v>
      </c>
      <c r="O485" s="5">
        <f t="shared" si="676"/>
        <v>6.2402829465624907E-2</v>
      </c>
      <c r="P485" s="5">
        <f t="shared" si="677"/>
        <v>9.849697271092818E-2</v>
      </c>
      <c r="Q485" s="5">
        <f t="shared" si="678"/>
        <v>4.4106043887831861E-2</v>
      </c>
      <c r="R485" s="5">
        <f t="shared" si="679"/>
        <v>5.4990500042863009E-2</v>
      </c>
      <c r="S485" s="5">
        <f t="shared" si="680"/>
        <v>6.8500678763666667E-2</v>
      </c>
      <c r="T485" s="5">
        <f t="shared" si="681"/>
        <v>7.7734084466166475E-2</v>
      </c>
      <c r="U485" s="5">
        <f t="shared" si="682"/>
        <v>8.6797310770432914E-2</v>
      </c>
      <c r="V485" s="5">
        <f t="shared" si="683"/>
        <v>2.1173095135981833E-2</v>
      </c>
      <c r="W485" s="5">
        <f t="shared" si="684"/>
        <v>2.3205741568710306E-2</v>
      </c>
      <c r="X485" s="5">
        <f t="shared" si="685"/>
        <v>4.0898636925807301E-2</v>
      </c>
      <c r="Y485" s="5">
        <f t="shared" si="686"/>
        <v>3.6040617306632619E-2</v>
      </c>
      <c r="Z485" s="5">
        <f t="shared" si="687"/>
        <v>3.2305747681199669E-2</v>
      </c>
      <c r="AA485" s="5">
        <f t="shared" si="688"/>
        <v>5.0991571616381522E-2</v>
      </c>
      <c r="AB485" s="5">
        <f t="shared" si="689"/>
        <v>4.0242689962902777E-2</v>
      </c>
      <c r="AC485" s="5">
        <f t="shared" si="690"/>
        <v>3.6812587951282408E-3</v>
      </c>
      <c r="AD485" s="5">
        <f t="shared" si="691"/>
        <v>9.1570178532097007E-3</v>
      </c>
      <c r="AE485" s="5">
        <f t="shared" si="692"/>
        <v>1.613865893458594E-2</v>
      </c>
      <c r="AF485" s="5">
        <f t="shared" si="693"/>
        <v>1.4221677645610144E-2</v>
      </c>
      <c r="AG485" s="5">
        <f t="shared" si="694"/>
        <v>8.3549327477349996E-3</v>
      </c>
      <c r="AH485" s="5">
        <f t="shared" si="695"/>
        <v>1.4234204077447604E-2</v>
      </c>
      <c r="AI485" s="5">
        <f t="shared" si="696"/>
        <v>2.246734679475482E-2</v>
      </c>
      <c r="AJ485" s="5">
        <f t="shared" si="697"/>
        <v>1.7731292499717152E-2</v>
      </c>
      <c r="AK485" s="5">
        <f t="shared" si="698"/>
        <v>9.3290568629113627E-3</v>
      </c>
      <c r="AL485" s="5">
        <f t="shared" si="699"/>
        <v>4.0962676391864184E-4</v>
      </c>
      <c r="AM485" s="5">
        <f t="shared" si="700"/>
        <v>2.8906975703655159E-3</v>
      </c>
      <c r="AN485" s="5">
        <f t="shared" si="701"/>
        <v>5.0946697843133448E-3</v>
      </c>
      <c r="AO485" s="5">
        <f t="shared" si="702"/>
        <v>4.4895150010302552E-3</v>
      </c>
      <c r="AP485" s="5">
        <f t="shared" si="703"/>
        <v>2.6374944530635903E-3</v>
      </c>
      <c r="AQ485" s="5">
        <f t="shared" si="704"/>
        <v>1.1621038667336317E-3</v>
      </c>
      <c r="AR485" s="5">
        <f t="shared" si="705"/>
        <v>5.0173750558037411E-3</v>
      </c>
      <c r="AS485" s="5">
        <f t="shared" si="706"/>
        <v>7.9194526623864829E-3</v>
      </c>
      <c r="AT485" s="5">
        <f t="shared" si="707"/>
        <v>6.2500540396350284E-3</v>
      </c>
      <c r="AU485" s="5">
        <f t="shared" si="708"/>
        <v>3.2883733395607886E-3</v>
      </c>
      <c r="AV485" s="5">
        <f t="shared" si="709"/>
        <v>1.2975966869758796E-3</v>
      </c>
      <c r="AW485" s="5">
        <f t="shared" si="710"/>
        <v>3.1653213512732529E-5</v>
      </c>
      <c r="AX485" s="5">
        <f t="shared" si="711"/>
        <v>7.6044885074931306E-4</v>
      </c>
      <c r="AY485" s="5">
        <f t="shared" si="712"/>
        <v>1.340242515213535E-3</v>
      </c>
      <c r="AZ485" s="5">
        <f t="shared" si="713"/>
        <v>1.1810459032293606E-3</v>
      </c>
      <c r="BA485" s="5">
        <f t="shared" si="714"/>
        <v>6.938393162437556E-4</v>
      </c>
      <c r="BB485" s="5">
        <f t="shared" si="715"/>
        <v>3.0571186656415969E-4</v>
      </c>
      <c r="BC485" s="5">
        <f t="shared" si="716"/>
        <v>1.0775952664557141E-4</v>
      </c>
      <c r="BD485" s="5">
        <f t="shared" si="717"/>
        <v>1.473800496889441E-3</v>
      </c>
      <c r="BE485" s="5">
        <f t="shared" si="718"/>
        <v>2.3262548920708298E-3</v>
      </c>
      <c r="BF485" s="5">
        <f t="shared" si="719"/>
        <v>1.8358868226414431E-3</v>
      </c>
      <c r="BG485" s="5">
        <f t="shared" si="720"/>
        <v>9.6592465340949627E-4</v>
      </c>
      <c r="BH485" s="5">
        <f t="shared" si="721"/>
        <v>3.8115520979740546E-4</v>
      </c>
      <c r="BI485" s="5">
        <f t="shared" si="722"/>
        <v>1.2032350013463348E-4</v>
      </c>
      <c r="BJ485" s="8">
        <f t="shared" si="723"/>
        <v>0.34640777304496367</v>
      </c>
      <c r="BK485" s="8">
        <f t="shared" si="724"/>
        <v>0.22900901884865224</v>
      </c>
      <c r="BL485" s="8">
        <f t="shared" si="725"/>
        <v>0.39006299945234124</v>
      </c>
      <c r="BM485" s="8">
        <f t="shared" si="726"/>
        <v>0.64518662639987068</v>
      </c>
      <c r="BN485" s="8">
        <f t="shared" si="727"/>
        <v>0.3512903233255853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1.6111111111111101</v>
      </c>
      <c r="F486">
        <f>VLOOKUP(B486,home!$B$2:$E$405,3,FALSE)</f>
        <v>1.24</v>
      </c>
      <c r="G486">
        <f>VLOOKUP(C486,away!$B$2:$E$405,4,FALSE)</f>
        <v>1.55</v>
      </c>
      <c r="H486">
        <f>VLOOKUP(A486,away!$A$2:$E$405,3,FALSE)</f>
        <v>1.4652777777777799</v>
      </c>
      <c r="I486">
        <f>VLOOKUP(C486,away!$B$2:$E$405,3,FALSE)</f>
        <v>0.78</v>
      </c>
      <c r="J486">
        <f>VLOOKUP(B486,home!$B$2:$E$405,4,FALSE)</f>
        <v>1.24</v>
      </c>
      <c r="K486" s="3">
        <f t="shared" ref="K486:K545" si="728">E486*F486*G486</f>
        <v>3.096555555555554</v>
      </c>
      <c r="L486" s="3">
        <f t="shared" ref="L486:L545" si="729">H486*I486*J486</f>
        <v>1.4172166666666688</v>
      </c>
      <c r="M486" s="5">
        <f t="shared" ref="M486:M545" si="730">_xlfn.POISSON.DIST(0,K486,FALSE) * _xlfn.POISSON.DIST(0,L486,FALSE)</f>
        <v>1.0957049693796453E-2</v>
      </c>
      <c r="N486" s="5">
        <f t="shared" ref="N486:N545" si="731">_xlfn.POISSON.DIST(1,K486,FALSE) * _xlfn.POISSON.DIST(0,L486,FALSE)</f>
        <v>3.3929113101823685E-2</v>
      </c>
      <c r="O486" s="5">
        <f t="shared" ref="O486:O545" si="732">_xlfn.POISSON.DIST(0,K486,FALSE) * _xlfn.POISSON.DIST(1,L486,FALSE)</f>
        <v>1.5528513443543253E-2</v>
      </c>
      <c r="P486" s="5">
        <f t="shared" ref="P486:P545" si="733">_xlfn.POISSON.DIST(1,K486,FALSE) * _xlfn.POISSON.DIST(1,L486,FALSE)</f>
        <v>4.8084904573122964E-2</v>
      </c>
      <c r="Q486" s="5">
        <f t="shared" ref="Q486:Q545" si="734">_xlfn.POISSON.DIST(2,K486,FALSE) * _xlfn.POISSON.DIST(0,L486,FALSE)</f>
        <v>5.2531691835262448E-2</v>
      </c>
      <c r="R486" s="5">
        <f t="shared" ref="R486:R545" si="735">_xlfn.POISSON.DIST(0,K486,FALSE) * _xlfn.POISSON.DIST(2,L486,FALSE)</f>
        <v>1.1003634030373462E-2</v>
      </c>
      <c r="S486" s="5">
        <f t="shared" ref="S486:S545" si="736">_xlfn.POISSON.DIST(2,K486,FALSE) * _xlfn.POISSON.DIST(2,L486,FALSE)</f>
        <v>5.2755032431663969E-2</v>
      </c>
      <c r="T486" s="5">
        <f t="shared" ref="T486:T545" si="737">_xlfn.POISSON.DIST(2,K486,FALSE) * _xlfn.POISSON.DIST(1,L486,FALSE)</f>
        <v>7.4448789197131313E-2</v>
      </c>
      <c r="U486" s="5">
        <f t="shared" ref="U486:U545" si="738">_xlfn.POISSON.DIST(1,K486,FALSE) * _xlfn.POISSON.DIST(2,L486,FALSE)</f>
        <v>3.4073364088053094E-2</v>
      </c>
      <c r="V486" s="5">
        <f t="shared" ref="V486:V545" si="739">_xlfn.POISSON.DIST(3,K486,FALSE) * _xlfn.POISSON.DIST(3,L486,FALSE)</f>
        <v>2.5723882199834444E-2</v>
      </c>
      <c r="W486" s="5">
        <f t="shared" ref="W486:W545" si="740">_xlfn.POISSON.DIST(3,K486,FALSE) * _xlfn.POISSON.DIST(0,L486,FALSE)</f>
        <v>5.4222434065071413E-2</v>
      </c>
      <c r="X486" s="5">
        <f t="shared" ref="X486:X545" si="741">_xlfn.POISSON.DIST(3,K486,FALSE) * _xlfn.POISSON.DIST(1,L486,FALSE)</f>
        <v>7.6844937264253746E-2</v>
      </c>
      <c r="Y486" s="5">
        <f t="shared" ref="Y486:Y545" si="742">_xlfn.POISSON.DIST(3,K486,FALSE) * _xlfn.POISSON.DIST(2,L486,FALSE)</f>
        <v>5.4452962919927496E-2</v>
      </c>
      <c r="Z486" s="5">
        <f t="shared" ref="Z486:Z545" si="743">_xlfn.POISSON.DIST(0,K486,FALSE) * _xlfn.POISSON.DIST(3,L486,FALSE)</f>
        <v>5.1981778472485985E-3</v>
      </c>
      <c r="AA486" s="5">
        <f t="shared" ref="AA486:AA545" si="744">_xlfn.POISSON.DIST(1,K486,FALSE) * _xlfn.POISSON.DIST(3,L486,FALSE)</f>
        <v>1.6096446491663457E-2</v>
      </c>
      <c r="AB486" s="5">
        <f t="shared" ref="AB486:AB545" si="745">_xlfn.POISSON.DIST(2,K486,FALSE) * _xlfn.POISSON.DIST(3,L486,FALSE)</f>
        <v>2.4921770404231599E-2</v>
      </c>
      <c r="AC486" s="5">
        <f t="shared" ref="AC486:AC545" si="746">_xlfn.POISSON.DIST(4,K486,FALSE) * _xlfn.POISSON.DIST(4,L486,FALSE)</f>
        <v>7.0555627164491635E-3</v>
      </c>
      <c r="AD486" s="5">
        <f t="shared" ref="AD486:AD545" si="747">_xlfn.POISSON.DIST(4,K486,FALSE) * _xlfn.POISSON.DIST(0,L486,FALSE)</f>
        <v>4.1975694859985403E-2</v>
      </c>
      <c r="AE486" s="5">
        <f t="shared" ref="AE486:AE545" si="748">_xlfn.POISSON.DIST(4,K486,FALSE) * _xlfn.POISSON.DIST(1,L486,FALSE)</f>
        <v>5.948865435048574E-2</v>
      </c>
      <c r="AF486" s="5">
        <f t="shared" ref="AF486:AF545" si="749">_xlfn.POISSON.DIST(4,K486,FALSE) * _xlfn.POISSON.DIST(2,L486,FALSE)</f>
        <v>4.2154156211540512E-2</v>
      </c>
      <c r="AG486" s="5">
        <f t="shared" ref="AG486:AG545" si="750">_xlfn.POISSON.DIST(4,K486,FALSE) * _xlfn.POISSON.DIST(3,L486,FALSE)</f>
        <v>1.9913857584088493E-2</v>
      </c>
      <c r="AH486" s="5">
        <f t="shared" ref="AH486:AH545" si="751">_xlfn.POISSON.DIST(0,K486,FALSE) * _xlfn.POISSON.DIST(4,L486,FALSE)</f>
        <v>1.8417360703545447E-3</v>
      </c>
      <c r="AI486" s="5">
        <f t="shared" ref="AI486:AI545" si="752">_xlfn.POISSON.DIST(1,K486,FALSE) * _xlfn.POISSON.DIST(4,L486,FALSE)</f>
        <v>5.7030380605234202E-3</v>
      </c>
      <c r="AJ486" s="5">
        <f t="shared" ref="AJ486:AJ545" si="753">_xlfn.POISSON.DIST(2,K486,FALSE) * _xlfn.POISSON.DIST(4,L486,FALSE)</f>
        <v>8.8298870949292865E-3</v>
      </c>
      <c r="AK486" s="5">
        <f t="shared" ref="AK486:AK545" si="754">_xlfn.POISSON.DIST(3,K486,FALSE) * _xlfn.POISSON.DIST(4,L486,FALSE)</f>
        <v>9.1140786462438565E-3</v>
      </c>
      <c r="AL486" s="5">
        <f t="shared" ref="AL486:AL545" si="755">_xlfn.POISSON.DIST(5,K486,FALSE) * _xlfn.POISSON.DIST(5,L486,FALSE)</f>
        <v>1.2385306972632403E-3</v>
      </c>
      <c r="AM486" s="5">
        <f t="shared" ref="AM486:AM545" si="756">_xlfn.POISSON.DIST(5,K486,FALSE) * _xlfn.POISSON.DIST(0,L486,FALSE)</f>
        <v>2.5996014223398499E-2</v>
      </c>
      <c r="AN486" s="5">
        <f t="shared" ref="AN486:AN545" si="757">_xlfn.POISSON.DIST(5,K486,FALSE) * _xlfn.POISSON.DIST(1,L486,FALSE)</f>
        <v>3.6841984624304137E-2</v>
      </c>
      <c r="AO486" s="5">
        <f t="shared" ref="AO486:AO545" si="758">_xlfn.POISSON.DIST(5,K486,FALSE) * _xlfn.POISSON.DIST(2,L486,FALSE)</f>
        <v>2.6106537321320487E-2</v>
      </c>
      <c r="AP486" s="5">
        <f t="shared" ref="AP486:AP545" si="759">_xlfn.POISSON.DIST(5,K486,FALSE) * _xlfn.POISSON.DIST(3,L486,FALSE)</f>
        <v>1.2332873266910264E-2</v>
      </c>
      <c r="AQ486" s="5">
        <f t="shared" ref="AQ486:AQ545" si="760">_xlfn.POISSON.DIST(5,K486,FALSE) * _xlfn.POISSON.DIST(4,L486,FALSE)</f>
        <v>4.3695883854382583E-3</v>
      </c>
      <c r="AR486" s="5">
        <f t="shared" ref="AR486:AR545" si="761">_xlfn.POISSON.DIST(0,K486,FALSE) * _xlfn.POISSON.DIST(5,L486,FALSE)</f>
        <v>5.2202781090152756E-4</v>
      </c>
      <c r="AS486" s="5">
        <f t="shared" ref="AS486:AS545" si="762">_xlfn.POISSON.DIST(1,K486,FALSE) * _xlfn.POISSON.DIST(5,L486,FALSE)</f>
        <v>1.6164881180016294E-3</v>
      </c>
      <c r="AT486" s="5">
        <f t="shared" ref="AT486:AT545" si="763">_xlfn.POISSON.DIST(2,K486,FALSE) * _xlfn.POISSON.DIST(5,L486,FALSE)</f>
        <v>2.5027726311437444E-3</v>
      </c>
      <c r="AU486" s="5">
        <f t="shared" ref="AU486:AU545" si="764">_xlfn.POISSON.DIST(3,K486,FALSE) * _xlfn.POISSON.DIST(5,L486,FALSE)</f>
        <v>2.5833248317535173E-3</v>
      </c>
      <c r="AV486" s="5">
        <f t="shared" ref="AV486:AV545" si="765">_xlfn.POISSON.DIST(4,K486,FALSE) * _xlfn.POISSON.DIST(5,L486,FALSE)</f>
        <v>1.9998522148927428E-3</v>
      </c>
      <c r="AW486" s="5">
        <f t="shared" ref="AW486:AW545" si="766">_xlfn.POISSON.DIST(6,K486,FALSE) * _xlfn.POISSON.DIST(6,L486,FALSE)</f>
        <v>1.5097999322883501E-4</v>
      </c>
      <c r="AX486" s="5">
        <f t="shared" ref="AX486:AX545" si="767">_xlfn.POISSON.DIST(6,K486,FALSE) * _xlfn.POISSON.DIST(0,L486,FALSE)</f>
        <v>1.3416350377627641E-2</v>
      </c>
      <c r="AY486" s="5">
        <f t="shared" ref="AY486:AY545" si="768">_xlfn.POISSON.DIST(6,K486,FALSE) * _xlfn.POISSON.DIST(1,L486,FALSE)</f>
        <v>1.9013875361013548E-2</v>
      </c>
      <c r="AZ486" s="5">
        <f t="shared" ref="AZ486:AZ545" si="769">_xlfn.POISSON.DIST(6,K486,FALSE) * _xlfn.POISSON.DIST(2,L486,FALSE)</f>
        <v>1.3473390529775564E-2</v>
      </c>
      <c r="BA486" s="5">
        <f t="shared" ref="BA486:BA545" si="770">_xlfn.POISSON.DIST(6,K486,FALSE) * _xlfn.POISSON.DIST(3,L486,FALSE)</f>
        <v>6.3649045384355941E-3</v>
      </c>
      <c r="BB486" s="5">
        <f t="shared" ref="BB486:BB545" si="771">_xlfn.POISSON.DIST(6,K486,FALSE) * _xlfn.POISSON.DIST(4,L486,FALSE)</f>
        <v>2.2551121984033112E-3</v>
      </c>
      <c r="BC486" s="5">
        <f t="shared" ref="BC486:BC545" si="772">_xlfn.POISSON.DIST(6,K486,FALSE) * _xlfn.POISSON.DIST(5,L486,FALSE)</f>
        <v>6.3919651855609701E-4</v>
      </c>
      <c r="BD486" s="5">
        <f t="shared" ref="BD486:BD545" si="773">_xlfn.POISSON.DIST(0,K486,FALSE) * _xlfn.POISSON.DIST(6,L486,FALSE)</f>
        <v>1.2330441901219335E-4</v>
      </c>
      <c r="BE486" s="5">
        <f t="shared" ref="BE486:BE545" si="774">_xlfn.POISSON.DIST(1,K486,FALSE) * _xlfn.POISSON.DIST(6,L486,FALSE)</f>
        <v>3.8181898371675722E-4</v>
      </c>
      <c r="BF486" s="5">
        <f t="shared" ref="BF486:BF545" si="775">_xlfn.POISSON.DIST(2,K486,FALSE) * _xlfn.POISSON.DIST(6,L486,FALSE)</f>
        <v>5.9116184762235023E-4</v>
      </c>
      <c r="BG486" s="5">
        <f t="shared" ref="BG486:BG545" si="776">_xlfn.POISSON.DIST(3,K486,FALSE) * _xlfn.POISSON.DIST(6,L486,FALSE)</f>
        <v>6.101885011624914E-4</v>
      </c>
      <c r="BH486" s="5">
        <f t="shared" ref="BH486:BH545" si="777">_xlfn.POISSON.DIST(4,K486,FALSE) * _xlfn.POISSON.DIST(6,L486,FALSE)</f>
        <v>4.7237064830270731E-4</v>
      </c>
      <c r="BI486" s="5">
        <f t="shared" ref="BI486:BI545" si="778">_xlfn.POISSON.DIST(5,K486,FALSE) * _xlfn.POISSON.DIST(6,L486,FALSE)</f>
        <v>2.9254439105662539E-4</v>
      </c>
      <c r="BJ486" s="8">
        <f t="shared" ref="BJ486:BJ545" si="779">SUM(N486,Q486,T486,W486,X486,Y486,AD486,AE486,AF486,AG486,AM486,AN486,AO486,AP486,AQ486,AX486,AY486,AZ486,BA486,BB486,BC486)</f>
        <v>0.67077211873475373</v>
      </c>
      <c r="BK486" s="8">
        <f t="shared" ref="BK486:BK545" si="780">SUM(M486,P486,S486,V486,AC486,AL486,AY486)</f>
        <v>0.16482883767314377</v>
      </c>
      <c r="BL486" s="8">
        <f t="shared" ref="BL486:BL545" si="781">SUM(O486,R486,U486,AA486,AB486,AH486,AI486,AJ486,AK486,AR486,AS486,AT486,AU486,AV486,BD486,BE486,BF486,BG486,BH486,BI486)</f>
        <v>0.13880832272748225</v>
      </c>
      <c r="BM486" s="8">
        <f t="shared" ref="BM486:BM545" si="782">SUM(S486:BI486)</f>
        <v>0.78870965493692125</v>
      </c>
      <c r="BN486" s="8">
        <f t="shared" ref="BN486:BN545" si="783">SUM(M486:R486)</f>
        <v>0.17203490667792226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1.6111111111111101</v>
      </c>
      <c r="F487">
        <f>VLOOKUP(B487,home!$B$2:$E$405,3,FALSE)</f>
        <v>1.24</v>
      </c>
      <c r="G487">
        <f>VLOOKUP(C487,away!$B$2:$E$405,4,FALSE)</f>
        <v>0.62</v>
      </c>
      <c r="H487">
        <f>VLOOKUP(A487,away!$A$2:$E$405,3,FALSE)</f>
        <v>1.4652777777777799</v>
      </c>
      <c r="I487">
        <f>VLOOKUP(C487,away!$B$2:$E$405,3,FALSE)</f>
        <v>1.78</v>
      </c>
      <c r="J487">
        <f>VLOOKUP(B487,home!$B$2:$E$405,4,FALSE)</f>
        <v>1.24</v>
      </c>
      <c r="K487" s="3">
        <f t="shared" si="728"/>
        <v>1.2386222222222214</v>
      </c>
      <c r="L487" s="3">
        <f t="shared" si="729"/>
        <v>3.2341611111111161</v>
      </c>
      <c r="M487" s="5">
        <f t="shared" si="730"/>
        <v>1.1415498454471863E-2</v>
      </c>
      <c r="N487" s="5">
        <f t="shared" si="731"/>
        <v>1.4139490063452272E-2</v>
      </c>
      <c r="O487" s="5">
        <f t="shared" si="732"/>
        <v>3.6919561165401946E-2</v>
      </c>
      <c r="P487" s="5">
        <f t="shared" si="733"/>
        <v>4.5729388894159388E-2</v>
      </c>
      <c r="Q487" s="5">
        <f t="shared" si="734"/>
        <v>8.7567433017411364E-3</v>
      </c>
      <c r="R487" s="5">
        <f t="shared" si="735"/>
        <v>5.9701904480215603E-2</v>
      </c>
      <c r="S487" s="5">
        <f t="shared" si="736"/>
        <v>4.5796883442572746E-2</v>
      </c>
      <c r="T487" s="5">
        <f t="shared" si="737"/>
        <v>2.8320718646473939E-2</v>
      </c>
      <c r="U487" s="5">
        <f t="shared" si="738"/>
        <v>7.3948105598183447E-2</v>
      </c>
      <c r="V487" s="5">
        <f t="shared" si="739"/>
        <v>2.0384212271086208E-2</v>
      </c>
      <c r="W487" s="5">
        <f t="shared" si="740"/>
        <v>3.6154322826107213E-3</v>
      </c>
      <c r="X487" s="5">
        <f t="shared" si="741"/>
        <v>1.1692890488275289E-2</v>
      </c>
      <c r="Y487" s="5">
        <f t="shared" si="742"/>
        <v>1.8908345846830509E-2</v>
      </c>
      <c r="Z487" s="5">
        <f t="shared" si="743"/>
        <v>6.4361859243061273E-2</v>
      </c>
      <c r="AA487" s="5">
        <f t="shared" si="744"/>
        <v>7.9720029121994371E-2</v>
      </c>
      <c r="AB487" s="5">
        <f t="shared" si="745"/>
        <v>4.9371499813352447E-2</v>
      </c>
      <c r="AC487" s="5">
        <f t="shared" si="746"/>
        <v>5.1035746159229104E-3</v>
      </c>
      <c r="AD487" s="5">
        <f t="shared" si="747"/>
        <v>1.1195386920453123E-3</v>
      </c>
      <c r="AE487" s="5">
        <f t="shared" si="748"/>
        <v>3.6207685001971531E-3</v>
      </c>
      <c r="AF487" s="5">
        <f t="shared" si="749"/>
        <v>5.8550743378368783E-3</v>
      </c>
      <c r="AG487" s="5">
        <f t="shared" si="750"/>
        <v>6.3120845753655667E-3</v>
      </c>
      <c r="AH487" s="5">
        <f t="shared" si="751"/>
        <v>5.2039155550679075E-2</v>
      </c>
      <c r="AI487" s="5">
        <f t="shared" si="752"/>
        <v>6.4456854490749962E-2</v>
      </c>
      <c r="AJ487" s="5">
        <f t="shared" si="753"/>
        <v>3.991884617339355E-2</v>
      </c>
      <c r="AK487" s="5">
        <f t="shared" si="754"/>
        <v>1.6481456651945253E-2</v>
      </c>
      <c r="AL487" s="5">
        <f t="shared" si="755"/>
        <v>8.1777716248728198E-4</v>
      </c>
      <c r="AM487" s="5">
        <f t="shared" si="756"/>
        <v>2.7733710052098466E-4</v>
      </c>
      <c r="AN487" s="5">
        <f t="shared" si="757"/>
        <v>8.9695286517328296E-4</v>
      </c>
      <c r="AO487" s="5">
        <f t="shared" si="758"/>
        <v>1.4504450375215625E-3</v>
      </c>
      <c r="AP487" s="5">
        <f t="shared" si="759"/>
        <v>1.5636576447187803E-3</v>
      </c>
      <c r="AQ487" s="5">
        <f t="shared" si="760"/>
        <v>1.2642801864102703E-3</v>
      </c>
      <c r="AR487" s="5">
        <f t="shared" si="761"/>
        <v>3.3660602627413702E-2</v>
      </c>
      <c r="AS487" s="5">
        <f t="shared" si="762"/>
        <v>4.1692770427706305E-2</v>
      </c>
      <c r="AT487" s="5">
        <f t="shared" si="763"/>
        <v>2.5820795978883253E-2</v>
      </c>
      <c r="AU487" s="5">
        <f t="shared" si="764"/>
        <v>1.0660737231636994E-2</v>
      </c>
      <c r="AV487" s="5">
        <f t="shared" si="765"/>
        <v>3.3011565100943461E-3</v>
      </c>
      <c r="AW487" s="5">
        <f t="shared" si="766"/>
        <v>9.0998240587104572E-5</v>
      </c>
      <c r="AX487" s="5">
        <f t="shared" si="767"/>
        <v>5.7252649291994865E-5</v>
      </c>
      <c r="AY487" s="5">
        <f t="shared" si="768"/>
        <v>1.8516429184825317E-4</v>
      </c>
      <c r="AZ487" s="5">
        <f t="shared" si="769"/>
        <v>2.994255759310248E-4</v>
      </c>
      <c r="BA487" s="5">
        <f t="shared" si="770"/>
        <v>3.2279685111605635E-4</v>
      </c>
      <c r="BB487" s="5">
        <f t="shared" si="771"/>
        <v>2.6099425566716855E-4</v>
      </c>
      <c r="BC487" s="5">
        <f t="shared" si="772"/>
        <v>1.6881949438042978E-4</v>
      </c>
      <c r="BD487" s="5">
        <f t="shared" si="773"/>
        <v>1.8143968665691002E-2</v>
      </c>
      <c r="BE487" s="5">
        <f t="shared" si="774"/>
        <v>2.2473522788628544E-2</v>
      </c>
      <c r="BF487" s="5">
        <f t="shared" si="775"/>
        <v>1.3918102368806412E-2</v>
      </c>
      <c r="BG487" s="5">
        <f t="shared" si="776"/>
        <v>5.7464236283891225E-3</v>
      </c>
      <c r="BH487" s="5">
        <f t="shared" si="777"/>
        <v>1.7794120011064038E-3</v>
      </c>
      <c r="BI487" s="5">
        <f t="shared" si="778"/>
        <v>4.4080384941186048E-4</v>
      </c>
      <c r="BJ487" s="8">
        <f t="shared" si="779"/>
        <v>0.10908821268740859</v>
      </c>
      <c r="BK487" s="8">
        <f t="shared" si="780"/>
        <v>0.12943249913254867</v>
      </c>
      <c r="BL487" s="8">
        <f t="shared" si="781"/>
        <v>0.65019570912368341</v>
      </c>
      <c r="BM487" s="8">
        <f t="shared" si="782"/>
        <v>0.77632152777599883</v>
      </c>
      <c r="BN487" s="8">
        <f t="shared" si="783"/>
        <v>0.17666258635944221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1.8034188034187999</v>
      </c>
      <c r="F488">
        <f>VLOOKUP(B488,home!$B$2:$E$405,3,FALSE)</f>
        <v>1.29</v>
      </c>
      <c r="G488">
        <f>VLOOKUP(C488,away!$B$2:$E$405,4,FALSE)</f>
        <v>1.1100000000000001</v>
      </c>
      <c r="H488">
        <f>VLOOKUP(A488,away!$A$2:$E$405,3,FALSE)</f>
        <v>1.23931623931624</v>
      </c>
      <c r="I488">
        <f>VLOOKUP(C488,away!$B$2:$E$405,3,FALSE)</f>
        <v>0.92</v>
      </c>
      <c r="J488">
        <f>VLOOKUP(B488,home!$B$2:$E$405,4,FALSE)</f>
        <v>1.29</v>
      </c>
      <c r="K488" s="3">
        <f t="shared" si="728"/>
        <v>2.5823153846153799</v>
      </c>
      <c r="L488" s="3">
        <f t="shared" si="729"/>
        <v>1.4708205128205136</v>
      </c>
      <c r="M488" s="5">
        <f t="shared" si="730"/>
        <v>1.7367825434592633E-2</v>
      </c>
      <c r="N488" s="5">
        <f t="shared" si="731"/>
        <v>4.4849202817062846E-2</v>
      </c>
      <c r="O488" s="5">
        <f t="shared" si="732"/>
        <v>2.5544953912284698E-2</v>
      </c>
      <c r="P488" s="5">
        <f t="shared" si="733"/>
        <v>6.5965127486983605E-2</v>
      </c>
      <c r="Q488" s="5">
        <f t="shared" si="734"/>
        <v>5.790739321111843E-2</v>
      </c>
      <c r="R488" s="5">
        <f t="shared" si="735"/>
        <v>1.8786021106621486E-2</v>
      </c>
      <c r="S488" s="5">
        <f t="shared" si="736"/>
        <v>6.2635907712819336E-2</v>
      </c>
      <c r="T488" s="5">
        <f t="shared" si="737"/>
        <v>8.5171381778876343E-2</v>
      </c>
      <c r="U488" s="5">
        <f t="shared" si="738"/>
        <v>4.8511431319337897E-2</v>
      </c>
      <c r="V488" s="5">
        <f t="shared" si="739"/>
        <v>2.6433205169456738E-2</v>
      </c>
      <c r="W488" s="5">
        <f t="shared" si="740"/>
        <v>4.9845050790681106E-2</v>
      </c>
      <c r="X488" s="5">
        <f t="shared" si="741"/>
        <v>7.3313123165514138E-2</v>
      </c>
      <c r="Y488" s="5">
        <f t="shared" si="742"/>
        <v>5.3915222705387497E-2</v>
      </c>
      <c r="Z488" s="5">
        <f t="shared" si="743"/>
        <v>9.2102883992993337E-3</v>
      </c>
      <c r="AA488" s="5">
        <f t="shared" si="744"/>
        <v>2.3783869430255226E-2</v>
      </c>
      <c r="AB488" s="5">
        <f t="shared" si="745"/>
        <v>3.0708725967715757E-2</v>
      </c>
      <c r="AC488" s="5">
        <f t="shared" si="746"/>
        <v>6.2747843543348404E-3</v>
      </c>
      <c r="AD488" s="5">
        <f t="shared" si="747"/>
        <v>3.2178910375927711E-2</v>
      </c>
      <c r="AE488" s="5">
        <f t="shared" si="748"/>
        <v>4.7329401461127352E-2</v>
      </c>
      <c r="AF488" s="5">
        <f t="shared" si="749"/>
        <v>3.480652726427165E-2</v>
      </c>
      <c r="AG488" s="5">
        <f t="shared" si="750"/>
        <v>1.7064718093445737E-2</v>
      </c>
      <c r="AH488" s="5">
        <f t="shared" si="751"/>
        <v>3.3866702766705689E-3</v>
      </c>
      <c r="AI488" s="5">
        <f t="shared" si="752"/>
        <v>8.7454507580660337E-3</v>
      </c>
      <c r="AJ488" s="5">
        <f t="shared" si="753"/>
        <v>1.1291756018975082E-2</v>
      </c>
      <c r="AK488" s="5">
        <f t="shared" si="754"/>
        <v>9.7196250957075556E-3</v>
      </c>
      <c r="AL488" s="5">
        <f t="shared" si="755"/>
        <v>9.5329597005875495E-4</v>
      </c>
      <c r="AM488" s="5">
        <f t="shared" si="756"/>
        <v>1.6619219064783513E-2</v>
      </c>
      <c r="AN488" s="5">
        <f t="shared" si="757"/>
        <v>2.4443888307541347E-2</v>
      </c>
      <c r="AO488" s="5">
        <f t="shared" si="758"/>
        <v>1.7976286167912661E-2</v>
      </c>
      <c r="AP488" s="5">
        <f t="shared" si="759"/>
        <v>8.8132968133658677E-3</v>
      </c>
      <c r="AQ488" s="5">
        <f t="shared" si="760"/>
        <v>3.2406944346685465E-3</v>
      </c>
      <c r="AR488" s="5">
        <f t="shared" si="761"/>
        <v>9.9623682261731905E-4</v>
      </c>
      <c r="AS488" s="5">
        <f t="shared" si="762"/>
        <v>2.5725976737650462E-3</v>
      </c>
      <c r="AT488" s="5">
        <f t="shared" si="763"/>
        <v>3.3216292756946091E-3</v>
      </c>
      <c r="AU488" s="5">
        <f t="shared" si="764"/>
        <v>2.8591647935383431E-3</v>
      </c>
      <c r="AV488" s="5">
        <f t="shared" si="765"/>
        <v>1.8458163083761804E-3</v>
      </c>
      <c r="AW488" s="5">
        <f t="shared" si="766"/>
        <v>1.0057596706075246E-4</v>
      </c>
      <c r="AX488" s="5">
        <f t="shared" si="767"/>
        <v>7.1526775118806165E-3</v>
      </c>
      <c r="AY488" s="5">
        <f t="shared" si="768"/>
        <v>1.0520304806064005E-2</v>
      </c>
      <c r="AZ488" s="5">
        <f t="shared" si="769"/>
        <v>7.7367400549415875E-3</v>
      </c>
      <c r="BA488" s="5">
        <f t="shared" si="770"/>
        <v>3.7931186583893975E-3</v>
      </c>
      <c r="BB488" s="5">
        <f t="shared" si="771"/>
        <v>1.3947491825803383E-3</v>
      </c>
      <c r="BC488" s="5">
        <f t="shared" si="772"/>
        <v>4.1028514159576097E-4</v>
      </c>
      <c r="BD488" s="5">
        <f t="shared" si="773"/>
        <v>2.4421425905544759E-4</v>
      </c>
      <c r="BE488" s="5">
        <f t="shared" si="774"/>
        <v>6.3063823830132809E-4</v>
      </c>
      <c r="BF488" s="5">
        <f t="shared" si="775"/>
        <v>8.1425341244613012E-4</v>
      </c>
      <c r="BG488" s="5">
        <f t="shared" si="776"/>
        <v>7.0088637131173793E-4</v>
      </c>
      <c r="BH488" s="5">
        <f t="shared" si="777"/>
        <v>4.5247741487638727E-4</v>
      </c>
      <c r="BI488" s="5">
        <f t="shared" si="778"/>
        <v>2.3368787792525802E-4</v>
      </c>
      <c r="BJ488" s="8">
        <f t="shared" si="779"/>
        <v>0.59848219180713647</v>
      </c>
      <c r="BK488" s="8">
        <f t="shared" si="780"/>
        <v>0.19015045093430991</v>
      </c>
      <c r="BL488" s="8">
        <f t="shared" si="781"/>
        <v>0.19515010633354213</v>
      </c>
      <c r="BM488" s="8">
        <f t="shared" si="782"/>
        <v>0.75215278466662072</v>
      </c>
      <c r="BN488" s="8">
        <f t="shared" si="783"/>
        <v>0.23042052396866369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1.8034188034187999</v>
      </c>
      <c r="F489">
        <f>VLOOKUP(B489,home!$B$2:$E$405,3,FALSE)</f>
        <v>1.82</v>
      </c>
      <c r="G489">
        <f>VLOOKUP(C489,away!$B$2:$E$405,4,FALSE)</f>
        <v>1.2</v>
      </c>
      <c r="H489">
        <f>VLOOKUP(A489,away!$A$2:$E$405,3,FALSE)</f>
        <v>1.23931623931624</v>
      </c>
      <c r="I489">
        <f>VLOOKUP(C489,away!$B$2:$E$405,3,FALSE)</f>
        <v>0.46</v>
      </c>
      <c r="J489">
        <f>VLOOKUP(B489,home!$B$2:$E$405,4,FALSE)</f>
        <v>1.82</v>
      </c>
      <c r="K489" s="3">
        <f t="shared" si="728"/>
        <v>3.9386666666666588</v>
      </c>
      <c r="L489" s="3">
        <f t="shared" si="729"/>
        <v>1.0375555555555562</v>
      </c>
      <c r="M489" s="5">
        <f t="shared" si="730"/>
        <v>6.9000803520491427E-3</v>
      </c>
      <c r="N489" s="5">
        <f t="shared" si="731"/>
        <v>2.7177116479937504E-2</v>
      </c>
      <c r="O489" s="5">
        <f t="shared" si="732"/>
        <v>7.1592167030483265E-3</v>
      </c>
      <c r="P489" s="5">
        <f t="shared" si="733"/>
        <v>2.8197768187739621E-2</v>
      </c>
      <c r="Q489" s="5">
        <f t="shared" si="734"/>
        <v>5.3520801387823488E-2</v>
      </c>
      <c r="R489" s="5">
        <f t="shared" si="735"/>
        <v>3.7140425318369615E-3</v>
      </c>
      <c r="S489" s="5">
        <f t="shared" si="736"/>
        <v>2.8808147521549237E-2</v>
      </c>
      <c r="T489" s="5">
        <f t="shared" si="737"/>
        <v>5.5530804817721782E-2</v>
      </c>
      <c r="U489" s="5">
        <f t="shared" si="738"/>
        <v>1.4628375518728485E-2</v>
      </c>
      <c r="V489" s="5">
        <f t="shared" si="739"/>
        <v>1.3080773045548857E-2</v>
      </c>
      <c r="W489" s="5">
        <f t="shared" si="740"/>
        <v>7.0266865466502348E-2</v>
      </c>
      <c r="X489" s="5">
        <f t="shared" si="741"/>
        <v>7.2905776636244368E-2</v>
      </c>
      <c r="Y489" s="5">
        <f t="shared" si="742"/>
        <v>3.7821896790513905E-2</v>
      </c>
      <c r="Z489" s="5">
        <f t="shared" si="743"/>
        <v>1.2845084874923546E-3</v>
      </c>
      <c r="AA489" s="5">
        <f t="shared" si="744"/>
        <v>5.0592507627365436E-3</v>
      </c>
      <c r="AB489" s="5">
        <f t="shared" si="745"/>
        <v>9.9633511687491471E-3</v>
      </c>
      <c r="AC489" s="5">
        <f t="shared" si="746"/>
        <v>3.3409810759058851E-3</v>
      </c>
      <c r="AD489" s="5">
        <f t="shared" si="747"/>
        <v>6.9189440196015833E-2</v>
      </c>
      <c r="AE489" s="5">
        <f t="shared" si="748"/>
        <v>7.1787888061155145E-2</v>
      </c>
      <c r="AF489" s="5">
        <f t="shared" si="749"/>
        <v>3.7241961039725949E-2</v>
      </c>
      <c r="AG489" s="5">
        <f t="shared" si="750"/>
        <v>1.2880201192183747E-2</v>
      </c>
      <c r="AH489" s="5">
        <f t="shared" si="751"/>
        <v>3.3318722933898919E-4</v>
      </c>
      <c r="AI489" s="5">
        <f t="shared" si="752"/>
        <v>1.3123134339564962E-3</v>
      </c>
      <c r="AJ489" s="5">
        <f t="shared" si="753"/>
        <v>2.5843825892716546E-3</v>
      </c>
      <c r="AK489" s="5">
        <f t="shared" si="754"/>
        <v>3.3930071860926465E-3</v>
      </c>
      <c r="AL489" s="5">
        <f t="shared" si="755"/>
        <v>5.4612819034805438E-4</v>
      </c>
      <c r="AM489" s="5">
        <f t="shared" si="756"/>
        <v>5.4502828357074762E-2</v>
      </c>
      <c r="AN489" s="5">
        <f t="shared" si="757"/>
        <v>5.6549712355373823E-2</v>
      </c>
      <c r="AO489" s="5">
        <f t="shared" si="758"/>
        <v>2.9336734109693393E-2</v>
      </c>
      <c r="AP489" s="5">
        <f t="shared" si="759"/>
        <v>1.0146163819122856E-2</v>
      </c>
      <c r="AQ489" s="5">
        <f t="shared" si="760"/>
        <v>2.6318021595269241E-3</v>
      </c>
      <c r="AR489" s="5">
        <f t="shared" si="761"/>
        <v>6.9140052168166331E-5</v>
      </c>
      <c r="AS489" s="5">
        <f t="shared" si="762"/>
        <v>2.723196188063506E-4</v>
      </c>
      <c r="AT489" s="5">
        <f t="shared" si="763"/>
        <v>5.3628810263597199E-4</v>
      </c>
      <c r="AU489" s="5">
        <f t="shared" si="764"/>
        <v>7.0408669119407044E-4</v>
      </c>
      <c r="AV489" s="5">
        <f t="shared" si="765"/>
        <v>6.9329069526242657E-4</v>
      </c>
      <c r="AW489" s="5">
        <f t="shared" si="766"/>
        <v>6.1994431491780826E-5</v>
      </c>
      <c r="AX489" s="5">
        <f t="shared" si="767"/>
        <v>3.5778078881510786E-2</v>
      </c>
      <c r="AY489" s="5">
        <f t="shared" si="768"/>
        <v>3.7121744510616436E-2</v>
      </c>
      <c r="AZ489" s="5">
        <f t="shared" si="769"/>
        <v>1.9257936124452025E-2</v>
      </c>
      <c r="BA489" s="5">
        <f t="shared" si="770"/>
        <v>6.6603928714864128E-3</v>
      </c>
      <c r="BB489" s="5">
        <f t="shared" si="771"/>
        <v>1.7276319064983374E-3</v>
      </c>
      <c r="BC489" s="5">
        <f t="shared" si="772"/>
        <v>3.585028165084776E-4</v>
      </c>
      <c r="BD489" s="5">
        <f t="shared" si="773"/>
        <v>1.1956107539746987E-5</v>
      </c>
      <c r="BE489" s="5">
        <f t="shared" si="774"/>
        <v>4.7091122229883374E-5</v>
      </c>
      <c r="BF489" s="5">
        <f t="shared" si="775"/>
        <v>9.273811671138347E-5</v>
      </c>
      <c r="BG489" s="5">
        <f t="shared" si="776"/>
        <v>1.2175484300685612E-4</v>
      </c>
      <c r="BH489" s="5">
        <f t="shared" si="777"/>
        <v>1.1988793541408407E-4</v>
      </c>
      <c r="BI489" s="5">
        <f t="shared" si="778"/>
        <v>9.4439722990187638E-5</v>
      </c>
      <c r="BJ489" s="8">
        <f t="shared" si="779"/>
        <v>0.76239427997968845</v>
      </c>
      <c r="BK489" s="8">
        <f t="shared" si="780"/>
        <v>0.11799562288375723</v>
      </c>
      <c r="BL489" s="8">
        <f t="shared" si="781"/>
        <v>5.0910120131718389E-2</v>
      </c>
      <c r="BM489" s="8">
        <f t="shared" si="782"/>
        <v>0.76885575576109666</v>
      </c>
      <c r="BN489" s="8">
        <f t="shared" si="783"/>
        <v>0.12666902564243504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1.5777777777777799</v>
      </c>
      <c r="F490">
        <f>VLOOKUP(B490,home!$B$2:$E$405,3,FALSE)</f>
        <v>0.55000000000000004</v>
      </c>
      <c r="G490">
        <f>VLOOKUP(C490,away!$B$2:$E$405,4,FALSE)</f>
        <v>1.27</v>
      </c>
      <c r="H490">
        <f>VLOOKUP(A490,away!$A$2:$E$405,3,FALSE)</f>
        <v>1.31111111111111</v>
      </c>
      <c r="I490">
        <f>VLOOKUP(C490,away!$B$2:$E$405,3,FALSE)</f>
        <v>0.87</v>
      </c>
      <c r="J490">
        <f>VLOOKUP(B490,home!$B$2:$E$405,4,FALSE)</f>
        <v>0.55000000000000004</v>
      </c>
      <c r="K490" s="3">
        <f t="shared" si="728"/>
        <v>1.1020777777777795</v>
      </c>
      <c r="L490" s="3">
        <f t="shared" si="729"/>
        <v>0.62736666666666618</v>
      </c>
      <c r="M490" s="5">
        <f t="shared" si="730"/>
        <v>0.17738292867252212</v>
      </c>
      <c r="N490" s="5">
        <f t="shared" si="731"/>
        <v>0.19548978384712754</v>
      </c>
      <c r="O490" s="5">
        <f t="shared" si="732"/>
        <v>0.1112841366848512</v>
      </c>
      <c r="P490" s="5">
        <f t="shared" si="733"/>
        <v>0.12264377405955947</v>
      </c>
      <c r="Q490" s="5">
        <f t="shared" si="734"/>
        <v>0.10772247328025042</v>
      </c>
      <c r="R490" s="5">
        <f t="shared" si="735"/>
        <v>3.4907978942426379E-2</v>
      </c>
      <c r="S490" s="5">
        <f t="shared" si="736"/>
        <v>2.1199186737046915E-2</v>
      </c>
      <c r="T490" s="5">
        <f t="shared" si="737"/>
        <v>6.7581488986919708E-2</v>
      </c>
      <c r="U490" s="5">
        <f t="shared" si="738"/>
        <v>3.8471307859582776E-2</v>
      </c>
      <c r="V490" s="5">
        <f t="shared" si="739"/>
        <v>1.6285847972970014E-3</v>
      </c>
      <c r="W490" s="5">
        <f t="shared" si="740"/>
        <v>3.9572847989808188E-2</v>
      </c>
      <c r="X490" s="5">
        <f t="shared" si="741"/>
        <v>2.4826685733872644E-2</v>
      </c>
      <c r="Y490" s="5">
        <f t="shared" si="742"/>
        <v>7.7877175366202764E-3</v>
      </c>
      <c r="Z490" s="5">
        <f t="shared" si="743"/>
        <v>7.3000341297267375E-3</v>
      </c>
      <c r="AA490" s="5">
        <f t="shared" si="744"/>
        <v>8.0452053913911883E-3</v>
      </c>
      <c r="AB490" s="5">
        <f t="shared" si="745"/>
        <v>4.4332210397551074E-3</v>
      </c>
      <c r="AC490" s="5">
        <f t="shared" si="746"/>
        <v>7.0375918997422177E-5</v>
      </c>
      <c r="AD490" s="5">
        <f t="shared" si="747"/>
        <v>1.090308909323642E-2</v>
      </c>
      <c r="AE490" s="5">
        <f t="shared" si="748"/>
        <v>6.8402346607934162E-3</v>
      </c>
      <c r="AF490" s="5">
        <f t="shared" si="749"/>
        <v>2.1456676091798797E-3</v>
      </c>
      <c r="AG490" s="5">
        <f t="shared" si="750"/>
        <v>4.4870677858193877E-4</v>
      </c>
      <c r="AH490" s="5">
        <f t="shared" si="751"/>
        <v>1.14494951962989E-3</v>
      </c>
      <c r="AI490" s="5">
        <f t="shared" si="752"/>
        <v>1.2618234222614452E-3</v>
      </c>
      <c r="AJ490" s="5">
        <f t="shared" si="753"/>
        <v>6.9531377657692335E-4</v>
      </c>
      <c r="AK490" s="5">
        <f t="shared" si="754"/>
        <v>2.5542995391605698E-4</v>
      </c>
      <c r="AL490" s="5">
        <f t="shared" si="755"/>
        <v>1.9463357321579152E-6</v>
      </c>
      <c r="AM490" s="5">
        <f t="shared" si="756"/>
        <v>2.4032104397574291E-3</v>
      </c>
      <c r="AN490" s="5">
        <f t="shared" si="757"/>
        <v>1.5076941228891511E-3</v>
      </c>
      <c r="AO490" s="5">
        <f t="shared" si="758"/>
        <v>4.7293851811494478E-4</v>
      </c>
      <c r="AP490" s="5">
        <f t="shared" si="759"/>
        <v>9.8901953882681888E-5</v>
      </c>
      <c r="AQ490" s="5">
        <f t="shared" si="760"/>
        <v>1.5511947283549617E-5</v>
      </c>
      <c r="AR490" s="5">
        <f t="shared" si="761"/>
        <v>1.4366063272636101E-4</v>
      </c>
      <c r="AS490" s="5">
        <f t="shared" si="762"/>
        <v>1.5832519086921769E-4</v>
      </c>
      <c r="AT490" s="5">
        <f t="shared" si="763"/>
        <v>8.7243337259695138E-5</v>
      </c>
      <c r="AU490" s="5">
        <f t="shared" si="764"/>
        <v>3.2049647751027381E-5</v>
      </c>
      <c r="AV490" s="5">
        <f t="shared" si="765"/>
        <v>8.8303011430032157E-6</v>
      </c>
      <c r="AW490" s="5">
        <f t="shared" si="766"/>
        <v>3.738083001892856E-8</v>
      </c>
      <c r="AX490" s="5">
        <f t="shared" si="767"/>
        <v>4.4142080349670384E-4</v>
      </c>
      <c r="AY490" s="5">
        <f t="shared" si="768"/>
        <v>2.7693269808704853E-4</v>
      </c>
      <c r="AZ490" s="5">
        <f t="shared" si="769"/>
        <v>8.6869171844938925E-5</v>
      </c>
      <c r="BA490" s="5">
        <f t="shared" si="770"/>
        <v>1.8166274258817718E-5</v>
      </c>
      <c r="BB490" s="5">
        <f t="shared" si="771"/>
        <v>2.8492287318767328E-6</v>
      </c>
      <c r="BC490" s="5">
        <f t="shared" si="772"/>
        <v>3.5750222641767983E-7</v>
      </c>
      <c r="BD490" s="5">
        <f t="shared" si="773"/>
        <v>1.5021315380793535E-5</v>
      </c>
      <c r="BE490" s="5">
        <f t="shared" si="774"/>
        <v>1.6554657874164119E-5</v>
      </c>
      <c r="BF490" s="5">
        <f t="shared" si="775"/>
        <v>9.1222602809151088E-6</v>
      </c>
      <c r="BG490" s="5">
        <f t="shared" si="776"/>
        <v>3.3511467795671406E-6</v>
      </c>
      <c r="BH490" s="5">
        <f t="shared" si="777"/>
        <v>9.2330609895812916E-7</v>
      </c>
      <c r="BI490" s="5">
        <f t="shared" si="778"/>
        <v>2.0351102674968921E-7</v>
      </c>
      <c r="BJ490" s="8">
        <f t="shared" si="779"/>
        <v>0.46864354817696402</v>
      </c>
      <c r="BK490" s="8">
        <f t="shared" si="780"/>
        <v>0.32320372921924212</v>
      </c>
      <c r="BL490" s="8">
        <f t="shared" si="781"/>
        <v>0.20097465189758146</v>
      </c>
      <c r="BM490" s="8">
        <f t="shared" si="782"/>
        <v>0.25041399261952024</v>
      </c>
      <c r="BN490" s="8">
        <f t="shared" si="783"/>
        <v>0.74943107548673715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1.5777777777777799</v>
      </c>
      <c r="F491">
        <f>VLOOKUP(B491,home!$B$2:$E$405,3,FALSE)</f>
        <v>1.27</v>
      </c>
      <c r="G491">
        <f>VLOOKUP(C491,away!$B$2:$E$405,4,FALSE)</f>
        <v>1.1100000000000001</v>
      </c>
      <c r="H491">
        <f>VLOOKUP(A491,away!$A$2:$E$405,3,FALSE)</f>
        <v>1.31111111111111</v>
      </c>
      <c r="I491">
        <f>VLOOKUP(C491,away!$B$2:$E$405,3,FALSE)</f>
        <v>1.35</v>
      </c>
      <c r="J491">
        <f>VLOOKUP(B491,home!$B$2:$E$405,4,FALSE)</f>
        <v>1.27</v>
      </c>
      <c r="K491" s="3">
        <f t="shared" si="728"/>
        <v>2.224193333333337</v>
      </c>
      <c r="L491" s="3">
        <f t="shared" si="729"/>
        <v>2.2478999999999982</v>
      </c>
      <c r="M491" s="5">
        <f t="shared" si="730"/>
        <v>1.1423377866490005E-2</v>
      </c>
      <c r="N491" s="5">
        <f t="shared" si="731"/>
        <v>2.540780089479467E-2</v>
      </c>
      <c r="O491" s="5">
        <f t="shared" si="732"/>
        <v>2.5678611106082862E-2</v>
      </c>
      <c r="P491" s="5">
        <f t="shared" si="733"/>
        <v>5.7114195631408883E-2</v>
      </c>
      <c r="Q491" s="5">
        <f t="shared" si="734"/>
        <v>2.8255930682431558E-2</v>
      </c>
      <c r="R491" s="5">
        <f t="shared" si="735"/>
        <v>2.8861474952681813E-2</v>
      </c>
      <c r="S491" s="5">
        <f t="shared" si="736"/>
        <v>7.1389377571757437E-2</v>
      </c>
      <c r="T491" s="5">
        <f t="shared" si="737"/>
        <v>6.3516506581037843E-2</v>
      </c>
      <c r="U491" s="5">
        <f t="shared" si="738"/>
        <v>6.4193500179921981E-2</v>
      </c>
      <c r="V491" s="5">
        <f t="shared" si="739"/>
        <v>3.9658894868357761E-2</v>
      </c>
      <c r="W491" s="5">
        <f t="shared" si="740"/>
        <v>2.0948884216997716E-2</v>
      </c>
      <c r="X491" s="5">
        <f t="shared" si="741"/>
        <v>4.7090996831389127E-2</v>
      </c>
      <c r="Y491" s="5">
        <f t="shared" si="742"/>
        <v>5.2927925888639774E-2</v>
      </c>
      <c r="Z491" s="5">
        <f t="shared" si="743"/>
        <v>2.1625903182044472E-2</v>
      </c>
      <c r="AA491" s="5">
        <f t="shared" si="744"/>
        <v>4.8100189684815511E-2</v>
      </c>
      <c r="AB491" s="5">
        <f t="shared" si="745"/>
        <v>5.349206061451782E-2</v>
      </c>
      <c r="AC491" s="5">
        <f t="shared" si="746"/>
        <v>1.2392820158526602E-2</v>
      </c>
      <c r="AD491" s="5">
        <f t="shared" si="747"/>
        <v>1.164859215405457E-2</v>
      </c>
      <c r="AE491" s="5">
        <f t="shared" si="748"/>
        <v>2.6184870303099246E-2</v>
      </c>
      <c r="AF491" s="5">
        <f t="shared" si="749"/>
        <v>2.9430484977168377E-2</v>
      </c>
      <c r="AG491" s="5">
        <f t="shared" si="750"/>
        <v>2.2052262393392252E-2</v>
      </c>
      <c r="AH491" s="5">
        <f t="shared" si="751"/>
        <v>1.2153216940729432E-2</v>
      </c>
      <c r="AI491" s="5">
        <f t="shared" si="752"/>
        <v>2.7031104098124176E-2</v>
      </c>
      <c r="AJ491" s="5">
        <f t="shared" si="753"/>
        <v>3.0061200763843627E-2</v>
      </c>
      <c r="AK491" s="5">
        <f t="shared" si="754"/>
        <v>2.2287307443645335E-2</v>
      </c>
      <c r="AL491" s="5">
        <f t="shared" si="755"/>
        <v>2.4784471396513117E-3</v>
      </c>
      <c r="AM491" s="5">
        <f t="shared" si="756"/>
        <v>5.1817442023534398E-3</v>
      </c>
      <c r="AN491" s="5">
        <f t="shared" si="757"/>
        <v>1.1648042792470286E-2</v>
      </c>
      <c r="AO491" s="5">
        <f t="shared" si="758"/>
        <v>1.3091817696596971E-2</v>
      </c>
      <c r="AP491" s="5">
        <f t="shared" si="759"/>
        <v>9.8096990000601045E-3</v>
      </c>
      <c r="AQ491" s="5">
        <f t="shared" si="760"/>
        <v>5.5128055955587733E-3</v>
      </c>
      <c r="AR491" s="5">
        <f t="shared" si="761"/>
        <v>5.4638432722131352E-3</v>
      </c>
      <c r="AS491" s="5">
        <f t="shared" si="762"/>
        <v>1.2152643780434661E-2</v>
      </c>
      <c r="AT491" s="5">
        <f t="shared" si="763"/>
        <v>1.351491463940881E-2</v>
      </c>
      <c r="AU491" s="5">
        <f t="shared" si="764"/>
        <v>1.0019927680514065E-2</v>
      </c>
      <c r="AV491" s="5">
        <f t="shared" si="765"/>
        <v>5.571564086870387E-3</v>
      </c>
      <c r="AW491" s="5">
        <f t="shared" si="766"/>
        <v>3.4421253515417617E-4</v>
      </c>
      <c r="AX491" s="5">
        <f t="shared" si="767"/>
        <v>1.9208668183188634E-3</v>
      </c>
      <c r="AY491" s="5">
        <f t="shared" si="768"/>
        <v>4.3179165208989696E-3</v>
      </c>
      <c r="AZ491" s="5">
        <f t="shared" si="769"/>
        <v>4.8531222736643937E-3</v>
      </c>
      <c r="BA491" s="5">
        <f t="shared" si="770"/>
        <v>3.6364445196567282E-3</v>
      </c>
      <c r="BB491" s="5">
        <f t="shared" si="771"/>
        <v>2.0435909089340882E-3</v>
      </c>
      <c r="BC491" s="5">
        <f t="shared" si="772"/>
        <v>9.1875760083858686E-4</v>
      </c>
      <c r="BD491" s="5">
        <f t="shared" si="773"/>
        <v>2.0470288819346484E-3</v>
      </c>
      <c r="BE491" s="5">
        <f t="shared" si="774"/>
        <v>4.5529879923398402E-3</v>
      </c>
      <c r="BF491" s="5">
        <f t="shared" si="775"/>
        <v>5.0633627696545051E-3</v>
      </c>
      <c r="BG491" s="5">
        <f t="shared" si="776"/>
        <v>3.7539659055045899E-3</v>
      </c>
      <c r="BH491" s="5">
        <f t="shared" si="777"/>
        <v>2.0873864851459877E-3</v>
      </c>
      <c r="BI491" s="5">
        <f t="shared" si="778"/>
        <v>9.285502208703629E-4</v>
      </c>
      <c r="BJ491" s="8">
        <f t="shared" si="779"/>
        <v>0.39039906285235637</v>
      </c>
      <c r="BK491" s="8">
        <f t="shared" si="780"/>
        <v>0.19877502975709097</v>
      </c>
      <c r="BL491" s="8">
        <f t="shared" si="781"/>
        <v>0.37701484149925352</v>
      </c>
      <c r="BM491" s="8">
        <f t="shared" si="782"/>
        <v>0.8070997421711108</v>
      </c>
      <c r="BN491" s="8">
        <f t="shared" si="783"/>
        <v>0.17674139113388981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1.5777777777777799</v>
      </c>
      <c r="F492">
        <f>VLOOKUP(B492,home!$B$2:$E$405,3,FALSE)</f>
        <v>0.36</v>
      </c>
      <c r="G492">
        <f>VLOOKUP(C492,away!$B$2:$E$405,4,FALSE)</f>
        <v>0.81</v>
      </c>
      <c r="H492">
        <f>VLOOKUP(A492,away!$A$2:$E$405,3,FALSE)</f>
        <v>1.31111111111111</v>
      </c>
      <c r="I492">
        <f>VLOOKUP(C492,away!$B$2:$E$405,3,FALSE)</f>
        <v>0.81</v>
      </c>
      <c r="J492">
        <f>VLOOKUP(B492,home!$B$2:$E$405,4,FALSE)</f>
        <v>0.36</v>
      </c>
      <c r="K492" s="3">
        <f t="shared" si="728"/>
        <v>0.4600800000000006</v>
      </c>
      <c r="L492" s="3">
        <f t="shared" si="729"/>
        <v>0.38231999999999966</v>
      </c>
      <c r="M492" s="5">
        <f t="shared" si="730"/>
        <v>0.43067566050509276</v>
      </c>
      <c r="N492" s="5">
        <f t="shared" si="731"/>
        <v>0.19814525788518333</v>
      </c>
      <c r="O492" s="5">
        <f t="shared" si="732"/>
        <v>0.16465591852430689</v>
      </c>
      <c r="P492" s="5">
        <f t="shared" si="733"/>
        <v>7.5754894994663216E-2</v>
      </c>
      <c r="Q492" s="5">
        <f t="shared" si="734"/>
        <v>4.5581335123907621E-2</v>
      </c>
      <c r="R492" s="5">
        <f t="shared" si="735"/>
        <v>3.1475625385106482E-2</v>
      </c>
      <c r="S492" s="5">
        <f t="shared" si="736"/>
        <v>3.3312795694804467E-3</v>
      </c>
      <c r="T492" s="5">
        <f t="shared" si="737"/>
        <v>1.7426656044572345E-2</v>
      </c>
      <c r="U492" s="5">
        <f t="shared" si="738"/>
        <v>1.4481305727179808E-2</v>
      </c>
      <c r="V492" s="5">
        <f t="shared" si="739"/>
        <v>6.51071888317925E-5</v>
      </c>
      <c r="W492" s="5">
        <f t="shared" si="740"/>
        <v>6.9903535546024841E-3</v>
      </c>
      <c r="X492" s="5">
        <f t="shared" si="741"/>
        <v>2.672551970995619E-3</v>
      </c>
      <c r="Y492" s="5">
        <f t="shared" si="742"/>
        <v>5.1088503477552207E-4</v>
      </c>
      <c r="Z492" s="5">
        <f t="shared" si="743"/>
        <v>4.0112536990779676E-3</v>
      </c>
      <c r="AA492" s="5">
        <f t="shared" si="744"/>
        <v>1.8454976018717937E-3</v>
      </c>
      <c r="AB492" s="5">
        <f t="shared" si="745"/>
        <v>4.2453826833458791E-4</v>
      </c>
      <c r="AC492" s="5">
        <f t="shared" si="746"/>
        <v>7.1576314638458443E-7</v>
      </c>
      <c r="AD492" s="5">
        <f t="shared" si="747"/>
        <v>8.0403046585037863E-4</v>
      </c>
      <c r="AE492" s="5">
        <f t="shared" si="748"/>
        <v>3.0739692770391644E-4</v>
      </c>
      <c r="AF492" s="5">
        <f t="shared" si="749"/>
        <v>5.8761996699880617E-5</v>
      </c>
      <c r="AG492" s="5">
        <f t="shared" si="750"/>
        <v>7.4886288594327825E-6</v>
      </c>
      <c r="AH492" s="5">
        <f t="shared" si="751"/>
        <v>3.8339562855787163E-4</v>
      </c>
      <c r="AI492" s="5">
        <f t="shared" si="752"/>
        <v>1.7639266078690581E-4</v>
      </c>
      <c r="AJ492" s="5">
        <f t="shared" si="753"/>
        <v>4.057736768741986E-5</v>
      </c>
      <c r="AK492" s="5">
        <f t="shared" si="754"/>
        <v>6.2229451085427193E-6</v>
      </c>
      <c r="AL492" s="5">
        <f t="shared" si="755"/>
        <v>5.0360460985254879E-9</v>
      </c>
      <c r="AM492" s="5">
        <f t="shared" si="756"/>
        <v>7.398366734568857E-5</v>
      </c>
      <c r="AN492" s="5">
        <f t="shared" si="757"/>
        <v>2.8285435699603628E-5</v>
      </c>
      <c r="AO492" s="5">
        <f t="shared" si="758"/>
        <v>5.4070438883362247E-6</v>
      </c>
      <c r="AP492" s="5">
        <f t="shared" si="759"/>
        <v>6.8907367312956819E-7</v>
      </c>
      <c r="AQ492" s="5">
        <f t="shared" si="760"/>
        <v>6.586166167772403E-8</v>
      </c>
      <c r="AR492" s="5">
        <f t="shared" si="761"/>
        <v>2.9315963342049083E-5</v>
      </c>
      <c r="AS492" s="5">
        <f t="shared" si="762"/>
        <v>1.3487688414409958E-5</v>
      </c>
      <c r="AT492" s="5">
        <f t="shared" si="763"/>
        <v>3.1027078428508702E-6</v>
      </c>
      <c r="AU492" s="5">
        <f t="shared" si="764"/>
        <v>4.7583127477961025E-7</v>
      </c>
      <c r="AV492" s="5">
        <f t="shared" si="765"/>
        <v>5.4730113225150834E-8</v>
      </c>
      <c r="AW492" s="5">
        <f t="shared" si="766"/>
        <v>2.4606371025282024E-11</v>
      </c>
      <c r="AX492" s="5">
        <f t="shared" si="767"/>
        <v>5.6730676120674041E-6</v>
      </c>
      <c r="AY492" s="5">
        <f t="shared" si="768"/>
        <v>2.1689272094456075E-6</v>
      </c>
      <c r="AZ492" s="5">
        <f t="shared" si="769"/>
        <v>4.1461212535762203E-7</v>
      </c>
      <c r="BA492" s="5">
        <f t="shared" si="770"/>
        <v>5.2838169255575328E-8</v>
      </c>
      <c r="BB492" s="5">
        <f t="shared" si="771"/>
        <v>5.0502722174478824E-9</v>
      </c>
      <c r="BC492" s="5">
        <f t="shared" si="772"/>
        <v>3.861640148349347E-10</v>
      </c>
      <c r="BD492" s="5">
        <f t="shared" si="773"/>
        <v>1.8680131841553663E-6</v>
      </c>
      <c r="BE492" s="5">
        <f t="shared" si="774"/>
        <v>8.5943550576620199E-7</v>
      </c>
      <c r="BF492" s="5">
        <f t="shared" si="775"/>
        <v>1.9770454374645733E-7</v>
      </c>
      <c r="BG492" s="5">
        <f t="shared" si="776"/>
        <v>3.0319968828956747E-8</v>
      </c>
      <c r="BH492" s="5">
        <f t="shared" si="777"/>
        <v>3.487402814706609E-9</v>
      </c>
      <c r="BI492" s="5">
        <f t="shared" si="778"/>
        <v>3.208968573980439E-10</v>
      </c>
      <c r="BJ492" s="8">
        <f t="shared" si="779"/>
        <v>0.27262146359697126</v>
      </c>
      <c r="BK492" s="8">
        <f t="shared" si="780"/>
        <v>0.50982983198447029</v>
      </c>
      <c r="BL492" s="8">
        <f t="shared" si="781"/>
        <v>0.21353887031142979</v>
      </c>
      <c r="BM492" s="8">
        <f t="shared" si="782"/>
        <v>5.3710558271085854E-2</v>
      </c>
      <c r="BN492" s="8">
        <f t="shared" si="783"/>
        <v>0.94628869241826041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1.50359712230216</v>
      </c>
      <c r="F493">
        <f>VLOOKUP(B493,home!$B$2:$E$405,3,FALSE)</f>
        <v>0.67</v>
      </c>
      <c r="G493">
        <f>VLOOKUP(C493,away!$B$2:$E$405,4,FALSE)</f>
        <v>1.05</v>
      </c>
      <c r="H493">
        <f>VLOOKUP(A493,away!$A$2:$E$405,3,FALSE)</f>
        <v>1.27338129496403</v>
      </c>
      <c r="I493">
        <f>VLOOKUP(C493,away!$B$2:$E$405,3,FALSE)</f>
        <v>1.05</v>
      </c>
      <c r="J493">
        <f>VLOOKUP(B493,home!$B$2:$E$405,4,FALSE)</f>
        <v>0.67</v>
      </c>
      <c r="K493" s="3">
        <f t="shared" si="728"/>
        <v>1.0577805755395697</v>
      </c>
      <c r="L493" s="3">
        <f t="shared" si="729"/>
        <v>0.8958237410071952</v>
      </c>
      <c r="M493" s="5">
        <f t="shared" si="730"/>
        <v>0.14176219383499791</v>
      </c>
      <c r="N493" s="5">
        <f t="shared" si="731"/>
        <v>0.14995329498453613</v>
      </c>
      <c r="O493" s="5">
        <f t="shared" si="732"/>
        <v>0.12699393881465498</v>
      </c>
      <c r="P493" s="5">
        <f t="shared" si="733"/>
        <v>0.13433172168940263</v>
      </c>
      <c r="Q493" s="5">
        <f t="shared" si="734"/>
        <v>7.9308841336398733E-2</v>
      </c>
      <c r="R493" s="5">
        <f t="shared" si="735"/>
        <v>5.6882092677091531E-2</v>
      </c>
      <c r="S493" s="5">
        <f t="shared" si="736"/>
        <v>3.1822679523855202E-2</v>
      </c>
      <c r="T493" s="5">
        <f t="shared" si="737"/>
        <v>7.1046742940918797E-2</v>
      </c>
      <c r="U493" s="5">
        <f t="shared" si="738"/>
        <v>6.0168772729869022E-2</v>
      </c>
      <c r="V493" s="5">
        <f t="shared" si="739"/>
        <v>3.3505213622322073E-3</v>
      </c>
      <c r="W493" s="5">
        <f t="shared" si="740"/>
        <v>2.7963783944730765E-2</v>
      </c>
      <c r="X493" s="5">
        <f t="shared" si="741"/>
        <v>2.5050621546085654E-2</v>
      </c>
      <c r="Y493" s="5">
        <f t="shared" si="742"/>
        <v>1.1220470753984947E-2</v>
      </c>
      <c r="Z493" s="5">
        <f t="shared" si="743"/>
        <v>1.6985443019436709E-2</v>
      </c>
      <c r="AA493" s="5">
        <f t="shared" si="744"/>
        <v>1.7966871692894328E-2</v>
      </c>
      <c r="AB493" s="5">
        <f t="shared" si="745"/>
        <v>9.5025039399776814E-3</v>
      </c>
      <c r="AC493" s="5">
        <f t="shared" si="746"/>
        <v>1.9843147658502337E-4</v>
      </c>
      <c r="AD493" s="5">
        <f t="shared" si="747"/>
        <v>7.3948868688303703E-3</v>
      </c>
      <c r="AE493" s="5">
        <f t="shared" si="748"/>
        <v>6.6245152191606064E-3</v>
      </c>
      <c r="AF493" s="5">
        <f t="shared" si="749"/>
        <v>2.9671990029937765E-3</v>
      </c>
      <c r="AG493" s="5">
        <f t="shared" si="750"/>
        <v>8.8602910372490181E-4</v>
      </c>
      <c r="AH493" s="5">
        <f t="shared" si="751"/>
        <v>3.8039907770840843E-3</v>
      </c>
      <c r="AI493" s="5">
        <f t="shared" si="752"/>
        <v>4.0237875535312174E-3</v>
      </c>
      <c r="AJ493" s="5">
        <f t="shared" si="753"/>
        <v>2.1281421571116036E-3</v>
      </c>
      <c r="AK493" s="5">
        <f t="shared" si="754"/>
        <v>7.5036914525984471E-4</v>
      </c>
      <c r="AL493" s="5">
        <f t="shared" si="755"/>
        <v>7.5212272513395356E-6</v>
      </c>
      <c r="AM493" s="5">
        <f t="shared" si="756"/>
        <v>1.5644335376322799E-3</v>
      </c>
      <c r="AN493" s="5">
        <f t="shared" si="757"/>
        <v>1.4014567042388696E-3</v>
      </c>
      <c r="AO493" s="5">
        <f t="shared" si="758"/>
        <v>6.2772909382543911E-4</v>
      </c>
      <c r="AP493" s="5">
        <f t="shared" si="759"/>
        <v>1.8744487505658721E-4</v>
      </c>
      <c r="AQ493" s="5">
        <f t="shared" si="760"/>
        <v>4.1979392301454552E-5</v>
      </c>
      <c r="AR493" s="5">
        <f t="shared" si="761"/>
        <v>6.8154104973686667E-4</v>
      </c>
      <c r="AS493" s="5">
        <f t="shared" si="762"/>
        <v>7.2092088384450529E-4</v>
      </c>
      <c r="AT493" s="5">
        <f t="shared" si="763"/>
        <v>3.8128805371576797E-4</v>
      </c>
      <c r="AU493" s="5">
        <f t="shared" si="764"/>
        <v>1.3443969896860915E-4</v>
      </c>
      <c r="AV493" s="5">
        <f t="shared" si="765"/>
        <v>3.555192553759547E-5</v>
      </c>
      <c r="AW493" s="5">
        <f t="shared" si="766"/>
        <v>1.9797227129259678E-7</v>
      </c>
      <c r="AX493" s="5">
        <f t="shared" si="767"/>
        <v>2.758045679716795E-4</v>
      </c>
      <c r="AY493" s="5">
        <f t="shared" si="768"/>
        <v>2.4707227986726319E-4</v>
      </c>
      <c r="AZ493" s="5">
        <f t="shared" si="769"/>
        <v>1.106666070249342E-4</v>
      </c>
      <c r="BA493" s="5">
        <f t="shared" si="770"/>
        <v>3.3045924636549909E-5</v>
      </c>
      <c r="BB493" s="5">
        <f t="shared" si="771"/>
        <v>7.4008309582389914E-6</v>
      </c>
      <c r="BC493" s="5">
        <f t="shared" si="772"/>
        <v>1.3259680151143041E-6</v>
      </c>
      <c r="BD493" s="5">
        <f t="shared" si="773"/>
        <v>1.0175677547087509E-4</v>
      </c>
      <c r="BE493" s="5">
        <f t="shared" si="774"/>
        <v>1.0763634052263302E-4</v>
      </c>
      <c r="BF493" s="5">
        <f t="shared" si="775"/>
        <v>5.6927815113501922E-5</v>
      </c>
      <c r="BG493" s="5">
        <f t="shared" si="776"/>
        <v>2.0072379011656763E-5</v>
      </c>
      <c r="BH493" s="5">
        <f t="shared" si="777"/>
        <v>5.308043155849667E-6</v>
      </c>
      <c r="BI493" s="5">
        <f t="shared" si="778"/>
        <v>1.1229489888767074E-6</v>
      </c>
      <c r="BJ493" s="8">
        <f t="shared" si="779"/>
        <v>0.38691474548289312</v>
      </c>
      <c r="BK493" s="8">
        <f t="shared" si="780"/>
        <v>0.31172014139419157</v>
      </c>
      <c r="BL493" s="8">
        <f t="shared" si="781"/>
        <v>0.28446703540154111</v>
      </c>
      <c r="BM493" s="8">
        <f t="shared" si="782"/>
        <v>0.31060840765338454</v>
      </c>
      <c r="BN493" s="8">
        <f t="shared" si="783"/>
        <v>0.68923208333708186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1.50359712230216</v>
      </c>
      <c r="F494">
        <f>VLOOKUP(B494,home!$B$2:$E$405,3,FALSE)</f>
        <v>0.48</v>
      </c>
      <c r="G494">
        <f>VLOOKUP(C494,away!$B$2:$E$405,4,FALSE)</f>
        <v>1</v>
      </c>
      <c r="H494">
        <f>VLOOKUP(A494,away!$A$2:$E$405,3,FALSE)</f>
        <v>1.27338129496403</v>
      </c>
      <c r="I494">
        <f>VLOOKUP(C494,away!$B$2:$E$405,3,FALSE)</f>
        <v>0.55000000000000004</v>
      </c>
      <c r="J494">
        <f>VLOOKUP(B494,home!$B$2:$E$405,4,FALSE)</f>
        <v>0.48</v>
      </c>
      <c r="K494" s="3">
        <f t="shared" si="728"/>
        <v>0.72172661870503674</v>
      </c>
      <c r="L494" s="3">
        <f t="shared" si="729"/>
        <v>0.33617266187050393</v>
      </c>
      <c r="M494" s="5">
        <f t="shared" si="730"/>
        <v>0.34718438177469407</v>
      </c>
      <c r="N494" s="5">
        <f t="shared" si="731"/>
        <v>0.25057220992544854</v>
      </c>
      <c r="O494" s="5">
        <f t="shared" si="732"/>
        <v>0.11671389778106415</v>
      </c>
      <c r="P494" s="5">
        <f t="shared" si="733"/>
        <v>8.4235526801412733E-2</v>
      </c>
      <c r="Q494" s="5">
        <f t="shared" si="734"/>
        <v>9.0422316905471284E-2</v>
      </c>
      <c r="R494" s="5">
        <f t="shared" si="735"/>
        <v>1.9618010847171116E-2</v>
      </c>
      <c r="S494" s="5">
        <f t="shared" si="736"/>
        <v>5.10940608794165E-3</v>
      </c>
      <c r="T494" s="5">
        <f t="shared" si="737"/>
        <v>3.0397510966610548E-2</v>
      </c>
      <c r="U494" s="5">
        <f t="shared" si="738"/>
        <v>1.4158840634447544E-2</v>
      </c>
      <c r="V494" s="5">
        <f t="shared" si="739"/>
        <v>1.3774093538171218E-4</v>
      </c>
      <c r="W494" s="5">
        <f t="shared" si="740"/>
        <v>2.17533976785537E-2</v>
      </c>
      <c r="X494" s="5">
        <f t="shared" si="741"/>
        <v>7.3128976023270368E-3</v>
      </c>
      <c r="Y494" s="5">
        <f t="shared" si="742"/>
        <v>1.2291981264803528E-3</v>
      </c>
      <c r="Z494" s="5">
        <f t="shared" si="743"/>
        <v>2.1983463090326444E-3</v>
      </c>
      <c r="AA494" s="5">
        <f t="shared" si="744"/>
        <v>1.5866050483608284E-3</v>
      </c>
      <c r="AB494" s="5">
        <f t="shared" si="745"/>
        <v>5.7254754838690085E-4</v>
      </c>
      <c r="AC494" s="5">
        <f t="shared" si="746"/>
        <v>2.0887100743646514E-6</v>
      </c>
      <c r="AD494" s="5">
        <f t="shared" si="747"/>
        <v>3.9250015379721382E-3</v>
      </c>
      <c r="AE494" s="5">
        <f t="shared" si="748"/>
        <v>1.3194782148659152E-3</v>
      </c>
      <c r="AF494" s="5">
        <f t="shared" si="749"/>
        <v>2.217862518858077E-4</v>
      </c>
      <c r="AG494" s="5">
        <f t="shared" si="750"/>
        <v>2.4852824887578015E-5</v>
      </c>
      <c r="AH494" s="5">
        <f t="shared" si="751"/>
        <v>1.8475598260517533E-4</v>
      </c>
      <c r="AI494" s="5">
        <f t="shared" si="752"/>
        <v>1.333433106111598E-4</v>
      </c>
      <c r="AJ494" s="5">
        <f t="shared" si="753"/>
        <v>4.8118708347163893E-5</v>
      </c>
      <c r="AK494" s="5">
        <f t="shared" si="754"/>
        <v>1.1576184223950811E-5</v>
      </c>
      <c r="AL494" s="5">
        <f t="shared" si="755"/>
        <v>2.0270911099186881E-8</v>
      </c>
      <c r="AM494" s="5">
        <f t="shared" si="756"/>
        <v>5.6655561768254026E-4</v>
      </c>
      <c r="AN494" s="5">
        <f t="shared" si="757"/>
        <v>1.9046051009402709E-4</v>
      </c>
      <c r="AO494" s="5">
        <f t="shared" si="758"/>
        <v>3.2013808329761531E-5</v>
      </c>
      <c r="AP494" s="5">
        <f t="shared" si="759"/>
        <v>3.5873890542760146E-6</v>
      </c>
      <c r="AQ494" s="5">
        <f t="shared" si="760"/>
        <v>3.0149553188526932E-7</v>
      </c>
      <c r="AR494" s="5">
        <f t="shared" si="761"/>
        <v>1.2421982093776466E-5</v>
      </c>
      <c r="AS494" s="5">
        <f t="shared" si="762"/>
        <v>8.9652751341558026E-6</v>
      </c>
      <c r="AT494" s="5">
        <f t="shared" si="763"/>
        <v>3.2352388541673052E-6</v>
      </c>
      <c r="AU494" s="5">
        <f t="shared" si="764"/>
        <v>7.7831933297377582E-7</v>
      </c>
      <c r="AV494" s="5">
        <f t="shared" si="765"/>
        <v>1.4043344511498067E-7</v>
      </c>
      <c r="AW494" s="5">
        <f t="shared" si="766"/>
        <v>1.3661735864130313E-10</v>
      </c>
      <c r="AX494" s="5">
        <f t="shared" si="767"/>
        <v>6.8149711709727191E-5</v>
      </c>
      <c r="AY494" s="5">
        <f t="shared" si="768"/>
        <v>2.2910069991166436E-5</v>
      </c>
      <c r="AZ494" s="5">
        <f t="shared" si="769"/>
        <v>3.8508696062849858E-6</v>
      </c>
      <c r="BA494" s="5">
        <f t="shared" si="770"/>
        <v>4.3151902868701435E-7</v>
      </c>
      <c r="BB494" s="5">
        <f t="shared" si="771"/>
        <v>3.626622513037198E-8</v>
      </c>
      <c r="BC494" s="5">
        <f t="shared" si="772"/>
        <v>2.438342687614423E-9</v>
      </c>
      <c r="BD494" s="5">
        <f t="shared" si="773"/>
        <v>6.9598846436209469E-7</v>
      </c>
      <c r="BE494" s="5">
        <f t="shared" si="774"/>
        <v>5.0231340104176556E-7</v>
      </c>
      <c r="BF494" s="5">
        <f t="shared" si="775"/>
        <v>1.8126647623205022E-7</v>
      </c>
      <c r="BG494" s="5">
        <f t="shared" si="776"/>
        <v>4.3608280325178191E-8</v>
      </c>
      <c r="BH494" s="5">
        <f t="shared" si="777"/>
        <v>7.8683141766580573E-9</v>
      </c>
      <c r="BI494" s="5">
        <f t="shared" si="778"/>
        <v>1.1357543571256654E-9</v>
      </c>
      <c r="BJ494" s="8">
        <f t="shared" si="779"/>
        <v>0.40806694973009899</v>
      </c>
      <c r="BK494" s="8">
        <f t="shared" si="780"/>
        <v>0.43669207465040677</v>
      </c>
      <c r="BL494" s="8">
        <f t="shared" si="781"/>
        <v>0.15305466947476873</v>
      </c>
      <c r="BM494" s="8">
        <f t="shared" si="782"/>
        <v>9.1242786195671471E-2</v>
      </c>
      <c r="BN494" s="8">
        <f t="shared" si="783"/>
        <v>0.90874634403526189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1.50359712230216</v>
      </c>
      <c r="F495">
        <f>VLOOKUP(B495,home!$B$2:$E$405,3,FALSE)</f>
        <v>1.1399999999999999</v>
      </c>
      <c r="G495">
        <f>VLOOKUP(C495,away!$B$2:$E$405,4,FALSE)</f>
        <v>0.19</v>
      </c>
      <c r="H495">
        <f>VLOOKUP(A495,away!$A$2:$E$405,3,FALSE)</f>
        <v>1.27338129496403</v>
      </c>
      <c r="I495">
        <f>VLOOKUP(C495,away!$B$2:$E$405,3,FALSE)</f>
        <v>1.43</v>
      </c>
      <c r="J495">
        <f>VLOOKUP(B495,home!$B$2:$E$405,4,FALSE)</f>
        <v>1.1399999999999999</v>
      </c>
      <c r="K495" s="3">
        <f t="shared" si="728"/>
        <v>0.3256791366906478</v>
      </c>
      <c r="L495" s="3">
        <f t="shared" si="729"/>
        <v>2.0758661870503614</v>
      </c>
      <c r="M495" s="5">
        <f t="shared" si="730"/>
        <v>9.0577872945075757E-2</v>
      </c>
      <c r="N495" s="5">
        <f t="shared" si="731"/>
        <v>2.949932346402746E-2</v>
      </c>
      <c r="O495" s="5">
        <f t="shared" si="732"/>
        <v>0.1880275437416265</v>
      </c>
      <c r="P495" s="5">
        <f t="shared" si="733"/>
        <v>6.1236648119835944E-2</v>
      </c>
      <c r="Q495" s="5">
        <f t="shared" si="734"/>
        <v>4.8036570993613154E-3</v>
      </c>
      <c r="R495" s="5">
        <f t="shared" si="735"/>
        <v>0.1951600101436877</v>
      </c>
      <c r="S495" s="5">
        <f t="shared" si="736"/>
        <v>1.0350008647328449E-2</v>
      </c>
      <c r="T495" s="5">
        <f t="shared" si="737"/>
        <v>9.9717493467485728E-3</v>
      </c>
      <c r="U495" s="5">
        <f t="shared" si="738"/>
        <v>6.3559543620134273E-2</v>
      </c>
      <c r="V495" s="5">
        <f t="shared" si="739"/>
        <v>7.7747690341060591E-4</v>
      </c>
      <c r="W495" s="5">
        <f t="shared" si="740"/>
        <v>5.2148363235929817E-4</v>
      </c>
      <c r="X495" s="5">
        <f t="shared" si="741"/>
        <v>1.0825302395148686E-3</v>
      </c>
      <c r="Y495" s="5">
        <f t="shared" si="742"/>
        <v>1.1235939603342227E-3</v>
      </c>
      <c r="Z495" s="5">
        <f t="shared" si="743"/>
        <v>0.13504202204056226</v>
      </c>
      <c r="AA495" s="5">
        <f t="shared" si="744"/>
        <v>4.3980369155129748E-2</v>
      </c>
      <c r="AB495" s="5">
        <f t="shared" si="745"/>
        <v>7.1617443288893249E-3</v>
      </c>
      <c r="AC495" s="5">
        <f t="shared" si="746"/>
        <v>3.2851621212393491E-5</v>
      </c>
      <c r="AD495" s="5">
        <f t="shared" si="747"/>
        <v>4.245908479626984E-5</v>
      </c>
      <c r="AE495" s="5">
        <f t="shared" si="748"/>
        <v>8.8139378461680646E-5</v>
      </c>
      <c r="AF495" s="5">
        <f t="shared" si="749"/>
        <v>9.1482777748118894E-5</v>
      </c>
      <c r="AG495" s="5">
        <f t="shared" si="750"/>
        <v>6.3302001674921064E-5</v>
      </c>
      <c r="AH495" s="5">
        <f t="shared" si="751"/>
        <v>7.0082291846228204E-2</v>
      </c>
      <c r="AI495" s="5">
        <f t="shared" si="752"/>
        <v>2.2824340305781628E-2</v>
      </c>
      <c r="AJ495" s="5">
        <f t="shared" si="753"/>
        <v>3.7167057231602576E-3</v>
      </c>
      <c r="AK495" s="5">
        <f t="shared" si="754"/>
        <v>4.0348450375067411E-4</v>
      </c>
      <c r="AL495" s="5">
        <f t="shared" si="755"/>
        <v>8.8839497017967719E-7</v>
      </c>
      <c r="AM495" s="5">
        <f t="shared" si="756"/>
        <v>2.7656076162248355E-6</v>
      </c>
      <c r="AN495" s="5">
        <f t="shared" si="757"/>
        <v>5.7410313371700887E-6</v>
      </c>
      <c r="AO495" s="5">
        <f t="shared" si="758"/>
        <v>5.958806415813956E-6</v>
      </c>
      <c r="AP495" s="5">
        <f t="shared" si="759"/>
        <v>4.1232282512556488E-6</v>
      </c>
      <c r="AQ495" s="5">
        <f t="shared" si="760"/>
        <v>2.139817527068098E-6</v>
      </c>
      <c r="AR495" s="5">
        <f t="shared" si="761"/>
        <v>2.9096291990916075E-2</v>
      </c>
      <c r="AS495" s="5">
        <f t="shared" si="762"/>
        <v>9.4760552565005575E-3</v>
      </c>
      <c r="AT495" s="5">
        <f t="shared" si="763"/>
        <v>1.5430767475849878E-3</v>
      </c>
      <c r="AU495" s="5">
        <f t="shared" si="764"/>
        <v>1.6751596766696384E-4</v>
      </c>
      <c r="AV495" s="5">
        <f t="shared" si="765"/>
        <v>1.363911393291881E-5</v>
      </c>
      <c r="AW495" s="5">
        <f t="shared" si="766"/>
        <v>1.6683719645952615E-8</v>
      </c>
      <c r="AX495" s="5">
        <f t="shared" si="767"/>
        <v>1.5011678347953066E-7</v>
      </c>
      <c r="AY495" s="5">
        <f t="shared" si="768"/>
        <v>3.1162235493391798E-7</v>
      </c>
      <c r="AZ495" s="5">
        <f t="shared" si="769"/>
        <v>3.2344315486816345E-7</v>
      </c>
      <c r="BA495" s="5">
        <f t="shared" si="770"/>
        <v>2.2380823620790463E-7</v>
      </c>
      <c r="BB495" s="5">
        <f t="shared" si="771"/>
        <v>1.1614898748184239E-7</v>
      </c>
      <c r="BC495" s="5">
        <f t="shared" si="772"/>
        <v>4.8221951154738461E-8</v>
      </c>
      <c r="BD495" s="5">
        <f t="shared" si="773"/>
        <v>1.0066668118747818E-2</v>
      </c>
      <c r="BE495" s="5">
        <f t="shared" si="774"/>
        <v>3.2785037822650573E-3</v>
      </c>
      <c r="BF495" s="5">
        <f t="shared" si="775"/>
        <v>5.338701407225536E-4</v>
      </c>
      <c r="BG495" s="5">
        <f t="shared" si="776"/>
        <v>5.7956788845145298E-5</v>
      </c>
      <c r="BH495" s="5">
        <f t="shared" si="777"/>
        <v>4.7188292391122712E-6</v>
      </c>
      <c r="BI495" s="5">
        <f t="shared" si="778"/>
        <v>3.073648465569343E-7</v>
      </c>
      <c r="BJ495" s="8">
        <f t="shared" si="779"/>
        <v>4.7309622837642389E-2</v>
      </c>
      <c r="BK495" s="8">
        <f t="shared" si="780"/>
        <v>0.16297605825418823</v>
      </c>
      <c r="BL495" s="8">
        <f t="shared" si="781"/>
        <v>0.64915463746965618</v>
      </c>
      <c r="BM495" s="8">
        <f t="shared" si="782"/>
        <v>0.42517699014979904</v>
      </c>
      <c r="BN495" s="8">
        <f t="shared" si="783"/>
        <v>0.56930505551361466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1.61006289308176</v>
      </c>
      <c r="F496">
        <f>VLOOKUP(B496,home!$B$2:$E$405,3,FALSE)</f>
        <v>1.24</v>
      </c>
      <c r="G496">
        <f>VLOOKUP(C496,away!$B$2:$E$405,4,FALSE)</f>
        <v>1.55</v>
      </c>
      <c r="H496">
        <f>VLOOKUP(A496,away!$A$2:$E$405,3,FALSE)</f>
        <v>1.22012578616352</v>
      </c>
      <c r="I496">
        <f>VLOOKUP(C496,away!$B$2:$E$405,3,FALSE)</f>
        <v>0.7</v>
      </c>
      <c r="J496">
        <f>VLOOKUP(B496,home!$B$2:$E$405,4,FALSE)</f>
        <v>1.24</v>
      </c>
      <c r="K496" s="3">
        <f t="shared" si="728"/>
        <v>3.0945408805031427</v>
      </c>
      <c r="L496" s="3">
        <f t="shared" si="729"/>
        <v>1.0590691823899352</v>
      </c>
      <c r="M496" s="5">
        <f t="shared" si="730"/>
        <v>1.5707608551673323E-2</v>
      </c>
      <c r="N496" s="5">
        <f t="shared" si="731"/>
        <v>4.8607836798093856E-2</v>
      </c>
      <c r="O496" s="5">
        <f t="shared" si="732"/>
        <v>1.6635444146121822E-2</v>
      </c>
      <c r="P496" s="5">
        <f t="shared" si="733"/>
        <v>5.1479061975500666E-2</v>
      </c>
      <c r="Q496" s="5">
        <f t="shared" si="734"/>
        <v>7.5209469042263249E-2</v>
      </c>
      <c r="R496" s="5">
        <f t="shared" si="735"/>
        <v>8.8090431152633344E-3</v>
      </c>
      <c r="S496" s="5">
        <f t="shared" si="736"/>
        <v>4.2178505613369228E-2</v>
      </c>
      <c r="T496" s="5">
        <f t="shared" si="737"/>
        <v>7.9652030886570885E-2</v>
      </c>
      <c r="U496" s="5">
        <f t="shared" si="738"/>
        <v>2.7259944038297141E-2</v>
      </c>
      <c r="V496" s="5">
        <f t="shared" si="739"/>
        <v>1.5359222587092665E-2</v>
      </c>
      <c r="W496" s="5">
        <f t="shared" si="740"/>
        <v>7.7579592184073037E-2</v>
      </c>
      <c r="X496" s="5">
        <f t="shared" si="741"/>
        <v>8.2162155264530842E-2</v>
      </c>
      <c r="Y496" s="5">
        <f t="shared" si="742"/>
        <v>4.350770329970078E-2</v>
      </c>
      <c r="Z496" s="5">
        <f t="shared" si="743"/>
        <v>3.1097953632398755E-3</v>
      </c>
      <c r="AA496" s="5">
        <f t="shared" si="744"/>
        <v>9.6233888815449135E-3</v>
      </c>
      <c r="AB496" s="5">
        <f t="shared" si="745"/>
        <v>1.4889985151460082E-2</v>
      </c>
      <c r="AC496" s="5">
        <f t="shared" si="746"/>
        <v>3.1460803249240576E-3</v>
      </c>
      <c r="AD496" s="5">
        <f t="shared" si="747"/>
        <v>6.0018304876594021E-2</v>
      </c>
      <c r="AE496" s="5">
        <f t="shared" si="748"/>
        <v>6.3563537074084298E-2</v>
      </c>
      <c r="AF496" s="5">
        <f t="shared" si="749"/>
        <v>3.3659091619431383E-2</v>
      </c>
      <c r="AG496" s="5">
        <f t="shared" si="750"/>
        <v>1.1882435547126372E-2</v>
      </c>
      <c r="AH496" s="5">
        <f t="shared" si="751"/>
        <v>8.2337210818661673E-4</v>
      </c>
      <c r="AI496" s="5">
        <f t="shared" si="752"/>
        <v>2.5479586486495415E-3</v>
      </c>
      <c r="AJ496" s="5">
        <f t="shared" si="753"/>
        <v>3.9423811000387768E-3</v>
      </c>
      <c r="AK496" s="5">
        <f t="shared" si="754"/>
        <v>4.0666198268643136E-3</v>
      </c>
      <c r="AL496" s="5">
        <f t="shared" si="755"/>
        <v>4.1243009970328196E-4</v>
      </c>
      <c r="AM496" s="5">
        <f t="shared" si="756"/>
        <v>3.7145819603824258E-2</v>
      </c>
      <c r="AN496" s="5">
        <f t="shared" si="757"/>
        <v>3.9339992797026185E-2</v>
      </c>
      <c r="AO496" s="5">
        <f t="shared" si="758"/>
        <v>2.0831887003386226E-2</v>
      </c>
      <c r="AP496" s="5">
        <f t="shared" si="759"/>
        <v>7.3541365121052556E-3</v>
      </c>
      <c r="AQ496" s="5">
        <f t="shared" si="760"/>
        <v>1.9471348357648207E-3</v>
      </c>
      <c r="AR496" s="5">
        <f t="shared" si="761"/>
        <v>1.7440160508397552E-4</v>
      </c>
      <c r="AS496" s="5">
        <f t="shared" si="762"/>
        <v>5.3969289655772686E-4</v>
      </c>
      <c r="AT496" s="5">
        <f t="shared" si="763"/>
        <v>8.3505086565752022E-4</v>
      </c>
      <c r="AU496" s="5">
        <f t="shared" si="764"/>
        <v>8.6136634702557789E-4</v>
      </c>
      <c r="AV496" s="5">
        <f t="shared" si="765"/>
        <v>6.6638334349007676E-4</v>
      </c>
      <c r="AW496" s="5">
        <f t="shared" si="766"/>
        <v>3.7546409070451161E-5</v>
      </c>
      <c r="AX496" s="5">
        <f t="shared" si="767"/>
        <v>1.9158209550638204E-2</v>
      </c>
      <c r="AY496" s="5">
        <f t="shared" si="768"/>
        <v>2.0289869324849451E-2</v>
      </c>
      <c r="AZ496" s="5">
        <f t="shared" si="769"/>
        <v>1.0744187658333465E-2</v>
      </c>
      <c r="BA496" s="5">
        <f t="shared" si="770"/>
        <v>3.7929460129184182E-3</v>
      </c>
      <c r="BB496" s="5">
        <f t="shared" si="771"/>
        <v>1.0042480581876686E-3</v>
      </c>
      <c r="BC496" s="5">
        <f t="shared" si="772"/>
        <v>2.1271363398029888E-4</v>
      </c>
      <c r="BD496" s="5">
        <f t="shared" si="773"/>
        <v>3.0783894217296374E-5</v>
      </c>
      <c r="BE496" s="5">
        <f t="shared" si="774"/>
        <v>9.5262019116507907E-5</v>
      </c>
      <c r="BF496" s="5">
        <f t="shared" si="775"/>
        <v>1.4739610625765287E-4</v>
      </c>
      <c r="BG496" s="5">
        <f t="shared" si="776"/>
        <v>1.5204109214709725E-4</v>
      </c>
      <c r="BH496" s="5">
        <f t="shared" si="777"/>
        <v>1.1762434379138445E-4</v>
      </c>
      <c r="BI496" s="5">
        <f t="shared" si="778"/>
        <v>7.279866808095902E-5</v>
      </c>
      <c r="BJ496" s="8">
        <f t="shared" si="779"/>
        <v>0.73766330158348303</v>
      </c>
      <c r="BK496" s="8">
        <f t="shared" si="780"/>
        <v>0.14857277847711267</v>
      </c>
      <c r="BL496" s="8">
        <f t="shared" si="781"/>
        <v>9.2290938197852321E-2</v>
      </c>
      <c r="BM496" s="8">
        <f t="shared" si="782"/>
        <v>0.74493602707699269</v>
      </c>
      <c r="BN496" s="8">
        <f t="shared" si="783"/>
        <v>0.21644846362891626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1.61006289308176</v>
      </c>
      <c r="F497">
        <f>VLOOKUP(B497,home!$B$2:$E$405,3,FALSE)</f>
        <v>0.85</v>
      </c>
      <c r="G497">
        <f>VLOOKUP(C497,away!$B$2:$E$405,4,FALSE)</f>
        <v>0.78</v>
      </c>
      <c r="H497">
        <f>VLOOKUP(A497,away!$A$2:$E$405,3,FALSE)</f>
        <v>1.22012578616352</v>
      </c>
      <c r="I497">
        <f>VLOOKUP(C497,away!$B$2:$E$405,3,FALSE)</f>
        <v>0.85</v>
      </c>
      <c r="J497">
        <f>VLOOKUP(B497,home!$B$2:$E$405,4,FALSE)</f>
        <v>0.85</v>
      </c>
      <c r="K497" s="3">
        <f t="shared" si="728"/>
        <v>1.0674716981132069</v>
      </c>
      <c r="L497" s="3">
        <f t="shared" si="729"/>
        <v>0.88154088050314316</v>
      </c>
      <c r="M497" s="5">
        <f t="shared" si="730"/>
        <v>0.14241462542865166</v>
      </c>
      <c r="N497" s="5">
        <f t="shared" si="731"/>
        <v>0.15202358204247907</v>
      </c>
      <c r="O497" s="5">
        <f t="shared" si="732"/>
        <v>0.12554431429689891</v>
      </c>
      <c r="P497" s="5">
        <f t="shared" si="733"/>
        <v>0.13401500237096883</v>
      </c>
      <c r="Q497" s="5">
        <f t="shared" si="734"/>
        <v>8.1140435638068775E-2</v>
      </c>
      <c r="R497" s="5">
        <f t="shared" si="735"/>
        <v>5.5336222683725803E-2</v>
      </c>
      <c r="S497" s="5">
        <f t="shared" si="736"/>
        <v>3.1527697394900946E-2</v>
      </c>
      <c r="T497" s="5">
        <f t="shared" si="737"/>
        <v>7.1528611076791773E-2</v>
      </c>
      <c r="U497" s="5">
        <f t="shared" si="738"/>
        <v>5.9069851595367338E-2</v>
      </c>
      <c r="V497" s="5">
        <f t="shared" si="739"/>
        <v>3.2964657702126365E-3</v>
      </c>
      <c r="W497" s="5">
        <f t="shared" si="740"/>
        <v>2.8871706205404885E-2</v>
      </c>
      <c r="X497" s="5">
        <f t="shared" si="741"/>
        <v>2.5451589309940684E-2</v>
      </c>
      <c r="Y497" s="5">
        <f t="shared" si="742"/>
        <v>1.1218308225244748E-2</v>
      </c>
      <c r="Z497" s="5">
        <f t="shared" si="743"/>
        <v>1.626038082277655E-2</v>
      </c>
      <c r="AA497" s="5">
        <f t="shared" si="744"/>
        <v>1.7357496328856709E-2</v>
      </c>
      <c r="AB497" s="5">
        <f t="shared" si="745"/>
        <v>9.2643180405792124E-3</v>
      </c>
      <c r="AC497" s="5">
        <f t="shared" si="746"/>
        <v>1.938775014684979E-4</v>
      </c>
      <c r="AD497" s="5">
        <f t="shared" si="747"/>
        <v>7.7049323126272889E-3</v>
      </c>
      <c r="AE497" s="5">
        <f t="shared" si="748"/>
        <v>6.7922128150905798E-3</v>
      </c>
      <c r="AF497" s="5">
        <f t="shared" si="749"/>
        <v>2.9938066327898408E-3</v>
      </c>
      <c r="AG497" s="5">
        <f t="shared" si="750"/>
        <v>8.797209783752356E-4</v>
      </c>
      <c r="AH497" s="5">
        <f t="shared" si="751"/>
        <v>3.5835476069567152E-3</v>
      </c>
      <c r="AI497" s="5">
        <f t="shared" si="752"/>
        <v>3.8253356492676041E-3</v>
      </c>
      <c r="AJ497" s="5">
        <f t="shared" si="753"/>
        <v>2.0417187706883379E-3</v>
      </c>
      <c r="AK497" s="5">
        <f t="shared" si="754"/>
        <v>7.264923344054298E-4</v>
      </c>
      <c r="AL497" s="5">
        <f t="shared" si="755"/>
        <v>7.2977037971413289E-6</v>
      </c>
      <c r="AM497" s="5">
        <f t="shared" si="756"/>
        <v>1.6449594359215147E-3</v>
      </c>
      <c r="AN497" s="5">
        <f t="shared" si="757"/>
        <v>1.4500989895342058E-3</v>
      </c>
      <c r="AO497" s="5">
        <f t="shared" si="758"/>
        <v>6.3916077002535094E-4</v>
      </c>
      <c r="AP497" s="5">
        <f t="shared" si="759"/>
        <v>1.8781544933040497E-4</v>
      </c>
      <c r="AQ497" s="5">
        <f t="shared" si="760"/>
        <v>4.1391749143704662E-5</v>
      </c>
      <c r="AR497" s="5">
        <f t="shared" si="761"/>
        <v>6.3180874255231107E-4</v>
      </c>
      <c r="AS497" s="5">
        <f t="shared" si="762"/>
        <v>6.7443795129508552E-4</v>
      </c>
      <c r="AT497" s="5">
        <f t="shared" si="763"/>
        <v>3.5997171257047859E-4</v>
      </c>
      <c r="AU497" s="5">
        <f t="shared" si="764"/>
        <v>1.2808653843010933E-4</v>
      </c>
      <c r="AV497" s="5">
        <f t="shared" si="765"/>
        <v>3.4182188670857826E-5</v>
      </c>
      <c r="AW497" s="5">
        <f t="shared" si="766"/>
        <v>1.9075791094973756E-7</v>
      </c>
      <c r="AX497" s="5">
        <f t="shared" si="767"/>
        <v>2.9265794039841364E-4</v>
      </c>
      <c r="AY497" s="5">
        <f t="shared" si="768"/>
        <v>2.5798993846505396E-4</v>
      </c>
      <c r="AZ497" s="5">
        <f t="shared" si="769"/>
        <v>1.1371433875771769E-4</v>
      </c>
      <c r="BA497" s="5">
        <f t="shared" si="770"/>
        <v>3.3414612771437056E-5</v>
      </c>
      <c r="BB497" s="5">
        <f t="shared" si="771"/>
        <v>7.3640867910510477E-6</v>
      </c>
      <c r="BC497" s="5">
        <f t="shared" si="772"/>
        <v>1.2983487107769416E-6</v>
      </c>
      <c r="BD497" s="5">
        <f t="shared" si="773"/>
        <v>9.282753920319129E-5</v>
      </c>
      <c r="BE497" s="5">
        <f t="shared" si="774"/>
        <v>9.9090770904900898E-5</v>
      </c>
      <c r="BF497" s="5">
        <f t="shared" si="775"/>
        <v>5.2888296742600651E-5</v>
      </c>
      <c r="BG497" s="5">
        <f t="shared" si="776"/>
        <v>1.8818919978046371E-5</v>
      </c>
      <c r="BH497" s="5">
        <f t="shared" si="777"/>
        <v>5.0221661164054267E-6</v>
      </c>
      <c r="BI497" s="5">
        <f t="shared" si="778"/>
        <v>1.0722040384971824E-6</v>
      </c>
      <c r="BJ497" s="8">
        <f t="shared" si="779"/>
        <v>0.39327477089666246</v>
      </c>
      <c r="BK497" s="8">
        <f t="shared" si="780"/>
        <v>0.31171295610846478</v>
      </c>
      <c r="BL497" s="8">
        <f t="shared" si="781"/>
        <v>0.27884750433724859</v>
      </c>
      <c r="BM497" s="8">
        <f t="shared" si="782"/>
        <v>0.30936363052380522</v>
      </c>
      <c r="BN497" s="8">
        <f t="shared" si="783"/>
        <v>0.69047418246079306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1.61006289308176</v>
      </c>
      <c r="F498">
        <f>VLOOKUP(B498,home!$B$2:$E$405,3,FALSE)</f>
        <v>0.78</v>
      </c>
      <c r="G498">
        <f>VLOOKUP(C498,away!$B$2:$E$405,4,FALSE)</f>
        <v>0.76</v>
      </c>
      <c r="H498">
        <f>VLOOKUP(A498,away!$A$2:$E$405,3,FALSE)</f>
        <v>1.22012578616352</v>
      </c>
      <c r="I498">
        <f>VLOOKUP(C498,away!$B$2:$E$405,3,FALSE)</f>
        <v>0.69</v>
      </c>
      <c r="J498">
        <f>VLOOKUP(B498,home!$B$2:$E$405,4,FALSE)</f>
        <v>0.78</v>
      </c>
      <c r="K498" s="3">
        <f t="shared" si="728"/>
        <v>0.95444528301886733</v>
      </c>
      <c r="L498" s="3">
        <f t="shared" si="729"/>
        <v>0.65667169811320647</v>
      </c>
      <c r="M498" s="5">
        <f t="shared" si="730"/>
        <v>0.19966446802984908</v>
      </c>
      <c r="N498" s="5">
        <f t="shared" si="731"/>
        <v>0.19056880969756088</v>
      </c>
      <c r="O498" s="5">
        <f t="shared" si="732"/>
        <v>0.131114005274031</v>
      </c>
      <c r="P498" s="5">
        <f t="shared" si="733"/>
        <v>0.12514114387150976</v>
      </c>
      <c r="Q498" s="5">
        <f t="shared" si="734"/>
        <v>9.0943750753178579E-2</v>
      </c>
      <c r="R498" s="5">
        <f t="shared" si="735"/>
        <v>4.3049428244860924E-2</v>
      </c>
      <c r="S498" s="5">
        <f t="shared" si="736"/>
        <v>1.9608278383223342E-2</v>
      </c>
      <c r="T498" s="5">
        <f t="shared" si="737"/>
        <v>5.9720187239873976E-2</v>
      </c>
      <c r="U498" s="5">
        <f t="shared" si="738"/>
        <v>4.1088323724966701E-2</v>
      </c>
      <c r="V498" s="5">
        <f t="shared" si="739"/>
        <v>1.3655144166165888E-3</v>
      </c>
      <c r="W498" s="5">
        <f t="shared" si="740"/>
        <v>2.8933611308804955E-2</v>
      </c>
      <c r="X498" s="5">
        <f t="shared" si="741"/>
        <v>1.8999883670700424E-2</v>
      </c>
      <c r="Y498" s="5">
        <f t="shared" si="742"/>
        <v>6.2383429369961144E-3</v>
      </c>
      <c r="Z498" s="5">
        <f t="shared" si="743"/>
        <v>9.423113716118486E-3</v>
      </c>
      <c r="AA498" s="5">
        <f t="shared" si="744"/>
        <v>8.9938464376996784E-3</v>
      </c>
      <c r="AB498" s="5">
        <f t="shared" si="745"/>
        <v>4.2920671543292509E-3</v>
      </c>
      <c r="AC498" s="5">
        <f t="shared" si="746"/>
        <v>5.3490374925801469E-5</v>
      </c>
      <c r="AD498" s="5">
        <f t="shared" si="747"/>
        <v>6.9038872085975603E-3</v>
      </c>
      <c r="AE498" s="5">
        <f t="shared" si="748"/>
        <v>4.5335873368518046E-3</v>
      </c>
      <c r="AF498" s="5">
        <f t="shared" si="749"/>
        <v>1.4885392475175016E-3</v>
      </c>
      <c r="AG498" s="5">
        <f t="shared" si="750"/>
        <v>3.2582719845849085E-4</v>
      </c>
      <c r="AH498" s="5">
        <f t="shared" si="751"/>
        <v>1.5469730213693432E-3</v>
      </c>
      <c r="AI498" s="5">
        <f t="shared" si="752"/>
        <v>1.4765011032034149E-3</v>
      </c>
      <c r="AJ498" s="5">
        <f t="shared" si="753"/>
        <v>7.0461975666232662E-4</v>
      </c>
      <c r="AK498" s="5">
        <f t="shared" si="754"/>
        <v>2.2417366768941993E-4</v>
      </c>
      <c r="AL498" s="5">
        <f t="shared" si="755"/>
        <v>1.3410191147941303E-6</v>
      </c>
      <c r="AM498" s="5">
        <f t="shared" si="756"/>
        <v>1.3178765161480476E-3</v>
      </c>
      <c r="AN498" s="5">
        <f t="shared" si="757"/>
        <v>8.6541220976245488E-4</v>
      </c>
      <c r="AO498" s="5">
        <f t="shared" si="758"/>
        <v>2.8414585267630681E-4</v>
      </c>
      <c r="AP498" s="5">
        <f t="shared" si="759"/>
        <v>6.2196846529591812E-5</v>
      </c>
      <c r="AQ498" s="5">
        <f t="shared" si="760"/>
        <v>1.0210727206968385E-5</v>
      </c>
      <c r="AR498" s="5">
        <f t="shared" si="761"/>
        <v>2.0317068017558498E-4</v>
      </c>
      <c r="AS498" s="5">
        <f t="shared" si="762"/>
        <v>1.9391529734132194E-4</v>
      </c>
      <c r="AT498" s="5">
        <f t="shared" si="763"/>
        <v>9.254077042631292E-5</v>
      </c>
      <c r="AU498" s="5">
        <f t="shared" si="764"/>
        <v>2.9441700606775426E-5</v>
      </c>
      <c r="AV498" s="5">
        <f t="shared" si="765"/>
        <v>7.0251230670476302E-6</v>
      </c>
      <c r="AW498" s="5">
        <f t="shared" si="766"/>
        <v>2.3347038664247799E-8</v>
      </c>
      <c r="AX498" s="5">
        <f t="shared" si="767"/>
        <v>2.0964017073980696E-4</v>
      </c>
      <c r="AY498" s="5">
        <f t="shared" si="768"/>
        <v>1.3766476691245156E-4</v>
      </c>
      <c r="AZ498" s="5">
        <f t="shared" si="769"/>
        <v>4.5200278129379161E-5</v>
      </c>
      <c r="BA498" s="5">
        <f t="shared" si="770"/>
        <v>9.8939144648028824E-6</v>
      </c>
      <c r="BB498" s="5">
        <f t="shared" si="771"/>
        <v>1.6242634031472308E-6</v>
      </c>
      <c r="BC498" s="5">
        <f t="shared" si="772"/>
        <v>2.1332156142556569E-7</v>
      </c>
      <c r="BD498" s="5">
        <f t="shared" si="773"/>
        <v>2.2236072592952745E-5</v>
      </c>
      <c r="BE498" s="5">
        <f t="shared" si="774"/>
        <v>2.1223114599208859E-5</v>
      </c>
      <c r="BF498" s="5">
        <f t="shared" si="775"/>
        <v>1.0128150810091878E-5</v>
      </c>
      <c r="BG498" s="5">
        <f t="shared" si="776"/>
        <v>3.2222552554653045E-6</v>
      </c>
      <c r="BH498" s="5">
        <f t="shared" si="777"/>
        <v>7.6886658231540359E-7</v>
      </c>
      <c r="BI498" s="5">
        <f t="shared" si="778"/>
        <v>1.4676821655235497E-7</v>
      </c>
      <c r="BJ498" s="8">
        <f t="shared" si="779"/>
        <v>0.4116005054660748</v>
      </c>
      <c r="BK498" s="8">
        <f t="shared" si="780"/>
        <v>0.34597190086215179</v>
      </c>
      <c r="BL498" s="8">
        <f t="shared" si="781"/>
        <v>0.23307375718448567</v>
      </c>
      <c r="BM498" s="8">
        <f t="shared" si="782"/>
        <v>0.21945002993796658</v>
      </c>
      <c r="BN498" s="8">
        <f t="shared" si="783"/>
        <v>0.78048160587099025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1.61006289308176</v>
      </c>
      <c r="F499">
        <f>VLOOKUP(B499,home!$B$2:$E$405,3,FALSE)</f>
        <v>1.0900000000000001</v>
      </c>
      <c r="G499">
        <f>VLOOKUP(C499,away!$B$2:$E$405,4,FALSE)</f>
        <v>1.24</v>
      </c>
      <c r="H499">
        <f>VLOOKUP(A499,away!$A$2:$E$405,3,FALSE)</f>
        <v>1.22012578616352</v>
      </c>
      <c r="I499">
        <f>VLOOKUP(C499,away!$B$2:$E$405,3,FALSE)</f>
        <v>0.41</v>
      </c>
      <c r="J499">
        <f>VLOOKUP(B499,home!$B$2:$E$405,4,FALSE)</f>
        <v>1.0900000000000001</v>
      </c>
      <c r="K499" s="3">
        <f t="shared" si="728"/>
        <v>2.1761610062893069</v>
      </c>
      <c r="L499" s="3">
        <f t="shared" si="729"/>
        <v>0.54527421383647712</v>
      </c>
      <c r="M499" s="5">
        <f t="shared" si="730"/>
        <v>6.5780277466903375E-2</v>
      </c>
      <c r="N499" s="5">
        <f t="shared" si="731"/>
        <v>0.14314847480636625</v>
      </c>
      <c r="O499" s="5">
        <f t="shared" si="732"/>
        <v>3.5868289081711066E-2</v>
      </c>
      <c r="P499" s="5">
        <f t="shared" si="733"/>
        <v>7.8055172061932104E-2</v>
      </c>
      <c r="Q499" s="5">
        <f t="shared" si="734"/>
        <v>0.15575706449170076</v>
      </c>
      <c r="R499" s="5">
        <f t="shared" si="735"/>
        <v>9.7790265653447481E-3</v>
      </c>
      <c r="S499" s="5">
        <f t="shared" si="736"/>
        <v>2.3155154250767862E-2</v>
      </c>
      <c r="T499" s="5">
        <f t="shared" si="737"/>
        <v>8.4930310890189598E-2</v>
      </c>
      <c r="U499" s="5">
        <f t="shared" si="738"/>
        <v>2.1280736290970492E-2</v>
      </c>
      <c r="V499" s="5">
        <f t="shared" si="739"/>
        <v>3.0528899791914203E-3</v>
      </c>
      <c r="W499" s="5">
        <f t="shared" si="740"/>
        <v>0.112984150066976</v>
      </c>
      <c r="X499" s="5">
        <f t="shared" si="741"/>
        <v>6.1607343603752883E-2</v>
      </c>
      <c r="Y499" s="5">
        <f t="shared" si="742"/>
        <v>1.6796447925045036E-2</v>
      </c>
      <c r="Z499" s="5">
        <f t="shared" si="743"/>
        <v>1.7774170075014611E-3</v>
      </c>
      <c r="AA499" s="5">
        <f t="shared" si="744"/>
        <v>3.8679455836401083E-3</v>
      </c>
      <c r="AB499" s="5">
        <f t="shared" si="745"/>
        <v>4.2086361767832694E-3</v>
      </c>
      <c r="AC499" s="5">
        <f t="shared" si="746"/>
        <v>2.2641080825083705E-4</v>
      </c>
      <c r="AD499" s="5">
        <f t="shared" si="747"/>
        <v>6.146792542612315E-2</v>
      </c>
      <c r="AE499" s="5">
        <f t="shared" si="748"/>
        <v>3.35168747128885E-2</v>
      </c>
      <c r="AF499" s="5">
        <f t="shared" si="749"/>
        <v>9.1379437546629892E-3</v>
      </c>
      <c r="AG499" s="5">
        <f t="shared" si="750"/>
        <v>1.660895032301936E-3</v>
      </c>
      <c r="AH499" s="5">
        <f t="shared" si="751"/>
        <v>2.4229491535623571E-4</v>
      </c>
      <c r="AI499" s="5">
        <f t="shared" si="752"/>
        <v>5.2727274682040832E-4</v>
      </c>
      <c r="AJ499" s="5">
        <f t="shared" si="753"/>
        <v>5.7371519565481346E-4</v>
      </c>
      <c r="AK499" s="5">
        <f t="shared" si="754"/>
        <v>4.1616554583321508E-4</v>
      </c>
      <c r="AL499" s="5">
        <f t="shared" si="755"/>
        <v>1.0746403192714985E-5</v>
      </c>
      <c r="AM499" s="5">
        <f t="shared" si="756"/>
        <v>2.6752820489965631E-2</v>
      </c>
      <c r="AN499" s="5">
        <f t="shared" si="757"/>
        <v>1.4587623160574404E-2</v>
      </c>
      <c r="AO499" s="5">
        <f t="shared" si="758"/>
        <v>3.9771273753124977E-3</v>
      </c>
      <c r="AP499" s="5">
        <f t="shared" si="759"/>
        <v>7.2287500096701791E-4</v>
      </c>
      <c r="AQ499" s="5">
        <f t="shared" si="760"/>
        <v>9.8541274463583321E-5</v>
      </c>
      <c r="AR499" s="5">
        <f t="shared" si="761"/>
        <v>2.6423433897489445E-5</v>
      </c>
      <c r="AS499" s="5">
        <f t="shared" si="762"/>
        <v>5.7501646499979613E-5</v>
      </c>
      <c r="AT499" s="5">
        <f t="shared" si="763"/>
        <v>6.2566420455343824E-5</v>
      </c>
      <c r="AU499" s="5">
        <f t="shared" si="764"/>
        <v>4.5384868166006964E-5</v>
      </c>
      <c r="AV499" s="5">
        <f t="shared" si="765"/>
        <v>2.4691195094611315E-5</v>
      </c>
      <c r="AW499" s="5">
        <f t="shared" si="766"/>
        <v>3.5421472757304478E-7</v>
      </c>
      <c r="AX499" s="5">
        <f t="shared" si="767"/>
        <v>9.7030741264201355E-3</v>
      </c>
      <c r="AY499" s="5">
        <f t="shared" si="768"/>
        <v>5.2908361160808005E-3</v>
      </c>
      <c r="AZ499" s="5">
        <f t="shared" si="769"/>
        <v>1.4424782518667994E-3</v>
      </c>
      <c r="BA499" s="5">
        <f t="shared" si="770"/>
        <v>2.6218206492096164E-4</v>
      </c>
      <c r="BB499" s="5">
        <f t="shared" si="771"/>
        <v>3.5740279832950384E-5</v>
      </c>
      <c r="BC499" s="5">
        <f t="shared" si="772"/>
        <v>3.8976505976415447E-6</v>
      </c>
      <c r="BD499" s="5">
        <f t="shared" si="773"/>
        <v>2.4013361908856127E-6</v>
      </c>
      <c r="BE499" s="5">
        <f t="shared" si="774"/>
        <v>5.2256941815965659E-6</v>
      </c>
      <c r="BF499" s="5">
        <f t="shared" si="775"/>
        <v>5.6859759543916808E-6</v>
      </c>
      <c r="BG499" s="5">
        <f t="shared" si="776"/>
        <v>4.1245330515486002E-6</v>
      </c>
      <c r="BH499" s="5">
        <f t="shared" si="777"/>
        <v>2.2439119989828775E-6</v>
      </c>
      <c r="BI499" s="5">
        <f t="shared" si="778"/>
        <v>9.766227587462452E-7</v>
      </c>
      <c r="BJ499" s="8">
        <f t="shared" si="779"/>
        <v>0.74388462650100984</v>
      </c>
      <c r="BK499" s="8">
        <f t="shared" si="780"/>
        <v>0.17557148708631912</v>
      </c>
      <c r="BL499" s="8">
        <f t="shared" si="781"/>
        <v>7.7001307740363956E-2</v>
      </c>
      <c r="BM499" s="8">
        <f t="shared" si="782"/>
        <v>0.50455605195988251</v>
      </c>
      <c r="BN499" s="8">
        <f t="shared" si="783"/>
        <v>0.48838830447395837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1.61006289308176</v>
      </c>
      <c r="F500">
        <f>VLOOKUP(B500,home!$B$2:$E$405,3,FALSE)</f>
        <v>1.59</v>
      </c>
      <c r="G500">
        <f>VLOOKUP(C500,away!$B$2:$E$405,4,FALSE)</f>
        <v>1.0900000000000001</v>
      </c>
      <c r="H500">
        <f>VLOOKUP(A500,away!$A$2:$E$405,3,FALSE)</f>
        <v>1.22012578616352</v>
      </c>
      <c r="I500">
        <f>VLOOKUP(C500,away!$B$2:$E$405,3,FALSE)</f>
        <v>0.47</v>
      </c>
      <c r="J500">
        <f>VLOOKUP(B500,home!$B$2:$E$405,4,FALSE)</f>
        <v>1.59</v>
      </c>
      <c r="K500" s="3">
        <f t="shared" si="728"/>
        <v>2.7903999999999987</v>
      </c>
      <c r="L500" s="3">
        <f t="shared" si="729"/>
        <v>0.9117999999999985</v>
      </c>
      <c r="M500" s="5">
        <f t="shared" si="730"/>
        <v>2.4669194499186878E-2</v>
      </c>
      <c r="N500" s="5">
        <f t="shared" si="731"/>
        <v>6.8836920330531029E-2</v>
      </c>
      <c r="O500" s="5">
        <f t="shared" si="732"/>
        <v>2.2493371544358556E-2</v>
      </c>
      <c r="P500" s="5">
        <f t="shared" si="733"/>
        <v>6.276550395737808E-2</v>
      </c>
      <c r="Q500" s="5">
        <f t="shared" si="734"/>
        <v>9.6041271245156851E-2</v>
      </c>
      <c r="R500" s="5">
        <f t="shared" si="735"/>
        <v>1.0254728087073048E-2</v>
      </c>
      <c r="S500" s="5">
        <f t="shared" si="736"/>
        <v>3.9923359548216041E-2</v>
      </c>
      <c r="T500" s="5">
        <f t="shared" si="737"/>
        <v>8.7570431121333864E-2</v>
      </c>
      <c r="U500" s="5">
        <f t="shared" si="738"/>
        <v>2.861479325416862E-2</v>
      </c>
      <c r="V500" s="5">
        <f t="shared" si="739"/>
        <v>1.1286274835145675E-2</v>
      </c>
      <c r="W500" s="5">
        <f t="shared" si="740"/>
        <v>8.9331187760828518E-2</v>
      </c>
      <c r="X500" s="5">
        <f t="shared" si="741"/>
        <v>8.1452177000323298E-2</v>
      </c>
      <c r="Y500" s="5">
        <f t="shared" si="742"/>
        <v>3.7134047494447327E-2</v>
      </c>
      <c r="Z500" s="5">
        <f t="shared" si="743"/>
        <v>3.116753689931064E-3</v>
      </c>
      <c r="AA500" s="5">
        <f t="shared" si="744"/>
        <v>8.6969894963836378E-3</v>
      </c>
      <c r="AB500" s="5">
        <f t="shared" si="745"/>
        <v>1.2134039745354446E-2</v>
      </c>
      <c r="AC500" s="5">
        <f t="shared" si="746"/>
        <v>1.7947199488332042E-3</v>
      </c>
      <c r="AD500" s="5">
        <f t="shared" si="747"/>
        <v>6.2317436581953947E-2</v>
      </c>
      <c r="AE500" s="5">
        <f t="shared" si="748"/>
        <v>5.6821038675425505E-2</v>
      </c>
      <c r="AF500" s="5">
        <f t="shared" si="749"/>
        <v>2.5904711532126444E-2</v>
      </c>
      <c r="AG500" s="5">
        <f t="shared" si="750"/>
        <v>7.8733053249976197E-3</v>
      </c>
      <c r="AH500" s="5">
        <f t="shared" si="751"/>
        <v>7.1046400361978476E-4</v>
      </c>
      <c r="AI500" s="5">
        <f t="shared" si="752"/>
        <v>1.9824787557006463E-3</v>
      </c>
      <c r="AJ500" s="5">
        <f t="shared" si="753"/>
        <v>2.7659543599535407E-3</v>
      </c>
      <c r="AK500" s="5">
        <f t="shared" si="754"/>
        <v>2.5727063486714521E-3</v>
      </c>
      <c r="AL500" s="5">
        <f t="shared" si="755"/>
        <v>1.8265128527741566E-4</v>
      </c>
      <c r="AM500" s="5">
        <f t="shared" si="756"/>
        <v>3.4778115007656839E-2</v>
      </c>
      <c r="AN500" s="5">
        <f t="shared" si="757"/>
        <v>3.171068526398145E-2</v>
      </c>
      <c r="AO500" s="5">
        <f t="shared" si="758"/>
        <v>1.4456901411849118E-2</v>
      </c>
      <c r="AP500" s="5">
        <f t="shared" si="759"/>
        <v>4.3939342357746693E-3</v>
      </c>
      <c r="AQ500" s="5">
        <f t="shared" si="760"/>
        <v>1.0015973090448341E-3</v>
      </c>
      <c r="AR500" s="5">
        <f t="shared" si="761"/>
        <v>1.2956021570010375E-4</v>
      </c>
      <c r="AS500" s="5">
        <f t="shared" si="762"/>
        <v>3.6152482588956936E-4</v>
      </c>
      <c r="AT500" s="5">
        <f t="shared" si="763"/>
        <v>5.0439943708112693E-4</v>
      </c>
      <c r="AU500" s="5">
        <f t="shared" si="764"/>
        <v>4.6915872974372526E-4</v>
      </c>
      <c r="AV500" s="5">
        <f t="shared" si="765"/>
        <v>3.272851298692226E-4</v>
      </c>
      <c r="AW500" s="5">
        <f t="shared" si="766"/>
        <v>1.2908812208951639E-5</v>
      </c>
      <c r="AX500" s="5">
        <f t="shared" si="767"/>
        <v>1.6174142019560932E-2</v>
      </c>
      <c r="AY500" s="5">
        <f t="shared" si="768"/>
        <v>1.474758269343563E-2</v>
      </c>
      <c r="AZ500" s="5">
        <f t="shared" si="769"/>
        <v>6.7234229499372926E-3</v>
      </c>
      <c r="BA500" s="5">
        <f t="shared" si="770"/>
        <v>2.0434723485842719E-3</v>
      </c>
      <c r="BB500" s="5">
        <f t="shared" si="771"/>
        <v>4.6580952185978387E-4</v>
      </c>
      <c r="BC500" s="5">
        <f t="shared" si="772"/>
        <v>8.4945024406350063E-5</v>
      </c>
      <c r="BD500" s="5">
        <f t="shared" si="773"/>
        <v>1.9688834112559061E-5</v>
      </c>
      <c r="BE500" s="5">
        <f t="shared" si="774"/>
        <v>5.4939722707684784E-5</v>
      </c>
      <c r="BF500" s="5">
        <f t="shared" si="775"/>
        <v>7.6651901121761772E-5</v>
      </c>
      <c r="BG500" s="5">
        <f t="shared" si="776"/>
        <v>7.1296488296721311E-5</v>
      </c>
      <c r="BH500" s="5">
        <f t="shared" si="777"/>
        <v>4.9736430235792765E-5</v>
      </c>
      <c r="BI500" s="5">
        <f t="shared" si="778"/>
        <v>2.7756906985991214E-5</v>
      </c>
      <c r="BJ500" s="8">
        <f t="shared" si="779"/>
        <v>0.73986313485321575</v>
      </c>
      <c r="BK500" s="8">
        <f t="shared" si="780"/>
        <v>0.15536928676747294</v>
      </c>
      <c r="BL500" s="8">
        <f t="shared" si="781"/>
        <v>9.2317524217027949E-2</v>
      </c>
      <c r="BM500" s="8">
        <f t="shared" si="782"/>
        <v>0.69087103598273647</v>
      </c>
      <c r="BN500" s="8">
        <f t="shared" si="783"/>
        <v>0.28506098966368443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1.61006289308176</v>
      </c>
      <c r="F501">
        <f>VLOOKUP(B501,home!$B$2:$E$405,3,FALSE)</f>
        <v>1.24</v>
      </c>
      <c r="G501">
        <f>VLOOKUP(C501,away!$B$2:$E$405,4,FALSE)</f>
        <v>1.01</v>
      </c>
      <c r="H501">
        <f>VLOOKUP(A501,away!$A$2:$E$405,3,FALSE)</f>
        <v>1.22012578616352</v>
      </c>
      <c r="I501">
        <f>VLOOKUP(C501,away!$B$2:$E$405,3,FALSE)</f>
        <v>0.7</v>
      </c>
      <c r="J501">
        <f>VLOOKUP(B501,home!$B$2:$E$405,4,FALSE)</f>
        <v>1.24</v>
      </c>
      <c r="K501" s="3">
        <f t="shared" si="728"/>
        <v>2.016442767295596</v>
      </c>
      <c r="L501" s="3">
        <f t="shared" si="729"/>
        <v>1.0590691823899352</v>
      </c>
      <c r="M501" s="5">
        <f t="shared" si="730"/>
        <v>4.6165987667899637E-2</v>
      </c>
      <c r="N501" s="5">
        <f t="shared" si="731"/>
        <v>9.3091071927993901E-2</v>
      </c>
      <c r="O501" s="5">
        <f t="shared" si="732"/>
        <v>4.88929748136663E-2</v>
      </c>
      <c r="P501" s="5">
        <f t="shared" si="733"/>
        <v>9.8589885434583149E-2</v>
      </c>
      <c r="Q501" s="5">
        <f t="shared" si="734"/>
        <v>9.3856409344498723E-2</v>
      </c>
      <c r="R501" s="5">
        <f t="shared" si="735"/>
        <v>2.5890521430260625E-2</v>
      </c>
      <c r="S501" s="5">
        <f t="shared" si="736"/>
        <v>5.2635966438787818E-2</v>
      </c>
      <c r="T501" s="5">
        <f t="shared" si="737"/>
        <v>9.940043070653333E-2</v>
      </c>
      <c r="U501" s="5">
        <f t="shared" si="738"/>
        <v>5.2206754679560666E-2</v>
      </c>
      <c r="V501" s="5">
        <f t="shared" si="739"/>
        <v>1.2489651564526525E-2</v>
      </c>
      <c r="W501" s="5">
        <f t="shared" si="740"/>
        <v>6.3085359262349747E-2</v>
      </c>
      <c r="X501" s="5">
        <f t="shared" si="741"/>
        <v>6.6811759854752073E-2</v>
      </c>
      <c r="Y501" s="5">
        <f t="shared" si="742"/>
        <v>3.5379137941702478E-2</v>
      </c>
      <c r="Z501" s="5">
        <f t="shared" si="743"/>
        <v>9.1399511209317389E-3</v>
      </c>
      <c r="AA501" s="5">
        <f t="shared" si="744"/>
        <v>1.8430188331238079E-2</v>
      </c>
      <c r="AB501" s="5">
        <f t="shared" si="745"/>
        <v>1.8581709980210363E-2</v>
      </c>
      <c r="AC501" s="5">
        <f t="shared" si="746"/>
        <v>1.6670190803162481E-3</v>
      </c>
      <c r="AD501" s="5">
        <f t="shared" si="747"/>
        <v>3.180200410170235E-2</v>
      </c>
      <c r="AE501" s="5">
        <f t="shared" si="748"/>
        <v>3.3680522482351274E-2</v>
      </c>
      <c r="AF501" s="5">
        <f t="shared" si="749"/>
        <v>1.7835001703924793E-2</v>
      </c>
      <c r="AG501" s="5">
        <f t="shared" si="750"/>
        <v>6.2961668908329107E-3</v>
      </c>
      <c r="AH501" s="5">
        <f t="shared" si="751"/>
        <v>2.4199601401822873E-3</v>
      </c>
      <c r="AI501" s="5">
        <f t="shared" si="752"/>
        <v>4.8797111218142099E-3</v>
      </c>
      <c r="AJ501" s="5">
        <f t="shared" si="753"/>
        <v>4.9198290990370725E-3</v>
      </c>
      <c r="AK501" s="5">
        <f t="shared" si="754"/>
        <v>3.3068512676945709E-3</v>
      </c>
      <c r="AL501" s="5">
        <f t="shared" si="755"/>
        <v>1.4240026343889588E-4</v>
      </c>
      <c r="AM501" s="5">
        <f t="shared" si="756"/>
        <v>1.2825384231276523E-2</v>
      </c>
      <c r="AN501" s="5">
        <f t="shared" si="757"/>
        <v>1.3582969191654795E-2</v>
      </c>
      <c r="AO501" s="5">
        <f t="shared" si="758"/>
        <v>7.1926520381167596E-3</v>
      </c>
      <c r="AP501" s="5">
        <f t="shared" si="759"/>
        <v>2.5391720377412057E-3</v>
      </c>
      <c r="AQ501" s="5">
        <f t="shared" si="760"/>
        <v>6.7228971348949119E-4</v>
      </c>
      <c r="AR501" s="5">
        <f t="shared" si="761"/>
        <v>5.1258104141581762E-4</v>
      </c>
      <c r="AS501" s="5">
        <f t="shared" si="762"/>
        <v>1.0335903336157698E-3</v>
      </c>
      <c r="AT501" s="5">
        <f t="shared" si="763"/>
        <v>1.042087876283081E-3</v>
      </c>
      <c r="AU501" s="5">
        <f t="shared" si="764"/>
        <v>7.0043685367248212E-4</v>
      </c>
      <c r="AV501" s="5">
        <f t="shared" si="765"/>
        <v>3.5309770688379013E-4</v>
      </c>
      <c r="AW501" s="5">
        <f t="shared" si="766"/>
        <v>8.4473117593314639E-6</v>
      </c>
      <c r="AX501" s="5">
        <f t="shared" si="767"/>
        <v>4.3102755451574224E-3</v>
      </c>
      <c r="AY501" s="5">
        <f t="shared" si="768"/>
        <v>4.5648799974852038E-3</v>
      </c>
      <c r="AZ501" s="5">
        <f t="shared" si="769"/>
        <v>2.4172618633224114E-3</v>
      </c>
      <c r="BA501" s="5">
        <f t="shared" si="770"/>
        <v>8.5334918173707915E-4</v>
      </c>
      <c r="BB501" s="5">
        <f t="shared" si="771"/>
        <v>2.2593895504885219E-4</v>
      </c>
      <c r="BC501" s="5">
        <f t="shared" si="772"/>
        <v>4.7856996878724849E-5</v>
      </c>
      <c r="BD501" s="5">
        <f t="shared" si="773"/>
        <v>9.047646407347189E-5</v>
      </c>
      <c r="BE501" s="5">
        <f t="shared" si="774"/>
        <v>1.8244061159143222E-4</v>
      </c>
      <c r="BF501" s="5">
        <f t="shared" si="775"/>
        <v>1.8394052585226432E-4</v>
      </c>
      <c r="BG501" s="5">
        <f t="shared" si="776"/>
        <v>1.2363518098911565E-4</v>
      </c>
      <c r="BH501" s="5">
        <f t="shared" si="777"/>
        <v>6.2325816622196077E-5</v>
      </c>
      <c r="BI501" s="5">
        <f t="shared" si="778"/>
        <v>2.5135288428723795E-5</v>
      </c>
      <c r="BJ501" s="8">
        <f t="shared" si="779"/>
        <v>0.59046989396855021</v>
      </c>
      <c r="BK501" s="8">
        <f t="shared" si="780"/>
        <v>0.21625579044703747</v>
      </c>
      <c r="BL501" s="8">
        <f t="shared" si="781"/>
        <v>0.18383824856309233</v>
      </c>
      <c r="BM501" s="8">
        <f t="shared" si="782"/>
        <v>0.5886606007949835</v>
      </c>
      <c r="BN501" s="8">
        <f t="shared" si="783"/>
        <v>0.40648685061890233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1.61006289308176</v>
      </c>
      <c r="F502">
        <f>VLOOKUP(B502,home!$B$2:$E$405,3,FALSE)</f>
        <v>0.93</v>
      </c>
      <c r="G502">
        <f>VLOOKUP(C502,away!$B$2:$E$405,4,FALSE)</f>
        <v>0.44</v>
      </c>
      <c r="H502">
        <f>VLOOKUP(A502,away!$A$2:$E$405,3,FALSE)</f>
        <v>1.22012578616352</v>
      </c>
      <c r="I502">
        <f>VLOOKUP(C502,away!$B$2:$E$405,3,FALSE)</f>
        <v>0.71</v>
      </c>
      <c r="J502">
        <f>VLOOKUP(B502,home!$B$2:$E$405,4,FALSE)</f>
        <v>0.93</v>
      </c>
      <c r="K502" s="3">
        <f t="shared" si="728"/>
        <v>0.65883773584905625</v>
      </c>
      <c r="L502" s="3">
        <f t="shared" si="729"/>
        <v>0.80564905660377228</v>
      </c>
      <c r="M502" s="5">
        <f t="shared" si="730"/>
        <v>0.23119661288263826</v>
      </c>
      <c r="N502" s="5">
        <f t="shared" si="731"/>
        <v>0.15232105296756812</v>
      </c>
      <c r="O502" s="5">
        <f t="shared" si="732"/>
        <v>0.18626333305888507</v>
      </c>
      <c r="P502" s="5">
        <f t="shared" si="733"/>
        <v>0.12271731262421448</v>
      </c>
      <c r="Q502" s="5">
        <f t="shared" si="734"/>
        <v>5.0177428829648381E-2</v>
      </c>
      <c r="R502" s="5">
        <f t="shared" si="735"/>
        <v>7.5031439279382495E-2</v>
      </c>
      <c r="S502" s="5">
        <f t="shared" si="736"/>
        <v>1.6284341961092907E-2</v>
      </c>
      <c r="T502" s="5">
        <f t="shared" si="737"/>
        <v>4.0425398199409143E-2</v>
      </c>
      <c r="U502" s="5">
        <f t="shared" si="738"/>
        <v>4.9433543572324296E-2</v>
      </c>
      <c r="V502" s="5">
        <f t="shared" si="739"/>
        <v>9.6039982708641359E-4</v>
      </c>
      <c r="W502" s="5">
        <f t="shared" si="740"/>
        <v>1.1019594533617567E-2</v>
      </c>
      <c r="X502" s="5">
        <f t="shared" si="741"/>
        <v>8.8779259401650795E-3</v>
      </c>
      <c r="Y502" s="5">
        <f t="shared" si="742"/>
        <v>3.5762463291460771E-3</v>
      </c>
      <c r="Z502" s="5">
        <f t="shared" si="743"/>
        <v>2.0149669423685908E-2</v>
      </c>
      <c r="AA502" s="5">
        <f t="shared" si="744"/>
        <v>1.3275362581208179E-2</v>
      </c>
      <c r="AB502" s="5">
        <f t="shared" si="745"/>
        <v>4.3731549127892407E-3</v>
      </c>
      <c r="AC502" s="5">
        <f t="shared" si="746"/>
        <v>3.186078408419221E-5</v>
      </c>
      <c r="AD502" s="5">
        <f t="shared" si="747"/>
        <v>1.8150311781258087E-3</v>
      </c>
      <c r="AE502" s="5">
        <f t="shared" si="748"/>
        <v>1.4622781563634912E-3</v>
      </c>
      <c r="AF502" s="5">
        <f t="shared" si="749"/>
        <v>5.89041508583275E-4</v>
      </c>
      <c r="AG502" s="5">
        <f t="shared" si="750"/>
        <v>1.5818691189685945E-4</v>
      </c>
      <c r="AH502" s="5">
        <f t="shared" si="751"/>
        <v>4.0583905405176066E-3</v>
      </c>
      <c r="AI502" s="5">
        <f t="shared" si="752"/>
        <v>2.6738208349058471E-3</v>
      </c>
      <c r="AJ502" s="5">
        <f t="shared" si="753"/>
        <v>8.8080703246770089E-4</v>
      </c>
      <c r="AK502" s="5">
        <f t="shared" si="754"/>
        <v>1.9343630366364876E-4</v>
      </c>
      <c r="AL502" s="5">
        <f t="shared" si="755"/>
        <v>6.7645797266020894E-7</v>
      </c>
      <c r="AM502" s="5">
        <f t="shared" si="756"/>
        <v>2.3916220637837068E-4</v>
      </c>
      <c r="AN502" s="5">
        <f t="shared" si="757"/>
        <v>1.9268080594401102E-4</v>
      </c>
      <c r="AO502" s="5">
        <f t="shared" si="758"/>
        <v>7.7616554767223503E-5</v>
      </c>
      <c r="AP502" s="5">
        <f t="shared" si="759"/>
        <v>2.0843901375016212E-5</v>
      </c>
      <c r="AQ502" s="5">
        <f t="shared" si="760"/>
        <v>4.1982173696809701E-6</v>
      </c>
      <c r="AR502" s="5">
        <f t="shared" si="761"/>
        <v>6.539277020595367E-4</v>
      </c>
      <c r="AS502" s="5">
        <f t="shared" si="762"/>
        <v>4.3083224663388137E-4</v>
      </c>
      <c r="AT502" s="5">
        <f t="shared" si="763"/>
        <v>1.419242709515143E-4</v>
      </c>
      <c r="AU502" s="5">
        <f t="shared" si="764"/>
        <v>3.1168355111907894E-5</v>
      </c>
      <c r="AV502" s="5">
        <f t="shared" si="765"/>
        <v>5.1337221280171883E-6</v>
      </c>
      <c r="AW502" s="5">
        <f t="shared" si="766"/>
        <v>9.9738466793178307E-9</v>
      </c>
      <c r="AX502" s="5">
        <f t="shared" si="767"/>
        <v>2.6261514425165058E-5</v>
      </c>
      <c r="AY502" s="5">
        <f t="shared" si="768"/>
        <v>2.1157564321620586E-5</v>
      </c>
      <c r="AZ502" s="5">
        <f t="shared" si="769"/>
        <v>8.5227858678736285E-6</v>
      </c>
      <c r="BA502" s="5">
        <f t="shared" si="770"/>
        <v>2.288791464696117E-6</v>
      </c>
      <c r="BB502" s="5">
        <f t="shared" si="771"/>
        <v>4.6099067107379817E-7</v>
      </c>
      <c r="BC502" s="5">
        <f t="shared" si="772"/>
        <v>7.4279339850749091E-8</v>
      </c>
      <c r="BD502" s="5">
        <f t="shared" si="773"/>
        <v>8.7806039375223059E-5</v>
      </c>
      <c r="BE502" s="5">
        <f t="shared" si="774"/>
        <v>5.7849932175845033E-5</v>
      </c>
      <c r="BF502" s="5">
        <f t="shared" si="775"/>
        <v>1.9056859166877608E-5</v>
      </c>
      <c r="BG502" s="5">
        <f t="shared" si="776"/>
        <v>4.1851259819666586E-6</v>
      </c>
      <c r="BH502" s="5">
        <f t="shared" si="777"/>
        <v>6.8932973155049282E-7</v>
      </c>
      <c r="BI502" s="5">
        <f t="shared" si="778"/>
        <v>9.0831287917632942E-8</v>
      </c>
      <c r="BJ502" s="8">
        <f t="shared" si="779"/>
        <v>0.27101545216644846</v>
      </c>
      <c r="BK502" s="8">
        <f t="shared" si="780"/>
        <v>0.37121236210141051</v>
      </c>
      <c r="BL502" s="8">
        <f t="shared" si="781"/>
        <v>0.33761595253074839</v>
      </c>
      <c r="BM502" s="8">
        <f t="shared" si="782"/>
        <v>0.18226510898948142</v>
      </c>
      <c r="BN502" s="8">
        <f t="shared" si="783"/>
        <v>0.81770717964233686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1.6666666666666701</v>
      </c>
      <c r="F503">
        <f>VLOOKUP(B503,home!$B$2:$E$405,3,FALSE)</f>
        <v>1.05</v>
      </c>
      <c r="G503">
        <f>VLOOKUP(C503,away!$B$2:$E$405,4,FALSE)</f>
        <v>1.29</v>
      </c>
      <c r="H503">
        <f>VLOOKUP(A503,away!$A$2:$E$405,3,FALSE)</f>
        <v>1.38</v>
      </c>
      <c r="I503">
        <f>VLOOKUP(C503,away!$B$2:$E$405,3,FALSE)</f>
        <v>0.51</v>
      </c>
      <c r="J503">
        <f>VLOOKUP(B503,home!$B$2:$E$405,4,FALSE)</f>
        <v>1.05</v>
      </c>
      <c r="K503" s="3">
        <f t="shared" si="728"/>
        <v>2.2575000000000047</v>
      </c>
      <c r="L503" s="3">
        <f t="shared" si="729"/>
        <v>0.73899000000000004</v>
      </c>
      <c r="M503" s="5">
        <f t="shared" si="730"/>
        <v>4.9962128027808771E-2</v>
      </c>
      <c r="N503" s="5">
        <f t="shared" si="731"/>
        <v>0.11278950402277854</v>
      </c>
      <c r="O503" s="5">
        <f t="shared" si="732"/>
        <v>3.692151299127041E-2</v>
      </c>
      <c r="P503" s="5">
        <f t="shared" si="733"/>
        <v>8.3350315577793127E-2</v>
      </c>
      <c r="Q503" s="5">
        <f t="shared" si="734"/>
        <v>0.12731115266571155</v>
      </c>
      <c r="R503" s="5">
        <f t="shared" si="735"/>
        <v>1.3642314442709457E-2</v>
      </c>
      <c r="S503" s="5">
        <f t="shared" si="736"/>
        <v>3.4762706179422891E-2</v>
      </c>
      <c r="T503" s="5">
        <f t="shared" si="737"/>
        <v>9.4081668708434193E-2</v>
      </c>
      <c r="U503" s="5">
        <f t="shared" si="738"/>
        <v>3.0797524854416662E-2</v>
      </c>
      <c r="V503" s="5">
        <f t="shared" si="739"/>
        <v>6.4437308034158893E-3</v>
      </c>
      <c r="W503" s="5">
        <f t="shared" si="740"/>
        <v>9.5801642380948168E-2</v>
      </c>
      <c r="X503" s="5">
        <f t="shared" si="741"/>
        <v>7.0796455703096894E-2</v>
      </c>
      <c r="Y503" s="5">
        <f t="shared" si="742"/>
        <v>2.6158936400015782E-2</v>
      </c>
      <c r="Z503" s="5">
        <f t="shared" si="743"/>
        <v>3.3605113166726218E-3</v>
      </c>
      <c r="AA503" s="5">
        <f t="shared" si="744"/>
        <v>7.5863542973884594E-3</v>
      </c>
      <c r="AB503" s="5">
        <f t="shared" si="745"/>
        <v>8.5630974131772428E-3</v>
      </c>
      <c r="AC503" s="5">
        <f t="shared" si="746"/>
        <v>6.7186764400842714E-4</v>
      </c>
      <c r="AD503" s="5">
        <f t="shared" si="747"/>
        <v>5.406805191874773E-2</v>
      </c>
      <c r="AE503" s="5">
        <f t="shared" si="748"/>
        <v>3.9955749687435385E-2</v>
      </c>
      <c r="AF503" s="5">
        <f t="shared" si="749"/>
        <v>1.4763449730758936E-2</v>
      </c>
      <c r="AG503" s="5">
        <f t="shared" si="750"/>
        <v>3.63668057217785E-3</v>
      </c>
      <c r="AH503" s="5">
        <f t="shared" si="751"/>
        <v>6.2084606447697507E-4</v>
      </c>
      <c r="AI503" s="5">
        <f t="shared" si="752"/>
        <v>1.4015599905567741E-3</v>
      </c>
      <c r="AJ503" s="5">
        <f t="shared" si="753"/>
        <v>1.5820108393409624E-3</v>
      </c>
      <c r="AK503" s="5">
        <f t="shared" si="754"/>
        <v>1.1904631566040768E-3</v>
      </c>
      <c r="AL503" s="5">
        <f t="shared" si="755"/>
        <v>4.4834263363194715E-5</v>
      </c>
      <c r="AM503" s="5">
        <f t="shared" si="756"/>
        <v>2.4411725441314636E-2</v>
      </c>
      <c r="AN503" s="5">
        <f t="shared" si="757"/>
        <v>1.8040020983877105E-2</v>
      </c>
      <c r="AO503" s="5">
        <f t="shared" si="758"/>
        <v>6.6656975534376698E-3</v>
      </c>
      <c r="AP503" s="5">
        <f t="shared" si="759"/>
        <v>1.6419612783383018E-3</v>
      </c>
      <c r="AQ503" s="5">
        <f t="shared" si="760"/>
        <v>3.0334824126980535E-4</v>
      </c>
      <c r="AR503" s="5">
        <f t="shared" si="761"/>
        <v>9.1759806637568006E-5</v>
      </c>
      <c r="AS503" s="5">
        <f t="shared" si="762"/>
        <v>2.071477634843102E-4</v>
      </c>
      <c r="AT503" s="5">
        <f t="shared" si="763"/>
        <v>2.3381803803291566E-4</v>
      </c>
      <c r="AU503" s="5">
        <f t="shared" si="764"/>
        <v>1.7594807361976942E-4</v>
      </c>
      <c r="AV503" s="5">
        <f t="shared" si="765"/>
        <v>9.930069404915757E-5</v>
      </c>
      <c r="AW503" s="5">
        <f t="shared" si="766"/>
        <v>2.0776570327318699E-6</v>
      </c>
      <c r="AX503" s="5">
        <f t="shared" si="767"/>
        <v>9.1849116972946634E-3</v>
      </c>
      <c r="AY503" s="5">
        <f t="shared" si="768"/>
        <v>6.7875578951837835E-3</v>
      </c>
      <c r="AZ503" s="5">
        <f t="shared" si="769"/>
        <v>2.5079687044809317E-3</v>
      </c>
      <c r="BA503" s="5">
        <f t="shared" si="770"/>
        <v>6.177879309747881E-4</v>
      </c>
      <c r="BB503" s="5">
        <f t="shared" si="771"/>
        <v>1.1413477577776463E-4</v>
      </c>
      <c r="BC503" s="5">
        <f t="shared" si="772"/>
        <v>1.6868891590402065E-5</v>
      </c>
      <c r="BD503" s="5">
        <f t="shared" si="773"/>
        <v>1.1301596584516061E-5</v>
      </c>
      <c r="BE503" s="5">
        <f t="shared" si="774"/>
        <v>2.5513354289545056E-5</v>
      </c>
      <c r="BF503" s="5">
        <f t="shared" si="775"/>
        <v>2.879819865432405E-5</v>
      </c>
      <c r="BG503" s="5">
        <f t="shared" si="776"/>
        <v>2.1670644487378895E-5</v>
      </c>
      <c r="BH503" s="5">
        <f t="shared" si="777"/>
        <v>1.2230369982564488E-5</v>
      </c>
      <c r="BI503" s="5">
        <f t="shared" si="778"/>
        <v>5.5220120471278749E-6</v>
      </c>
      <c r="BJ503" s="8">
        <f t="shared" si="779"/>
        <v>0.70965527518364491</v>
      </c>
      <c r="BK503" s="8">
        <f t="shared" si="780"/>
        <v>0.1820231403909961</v>
      </c>
      <c r="BL503" s="8">
        <f t="shared" si="781"/>
        <v>0.10321869460181021</v>
      </c>
      <c r="BM503" s="8">
        <f t="shared" si="782"/>
        <v>0.56749521352690091</v>
      </c>
      <c r="BN503" s="8">
        <f t="shared" si="783"/>
        <v>0.42397692772807194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1.6666666666666701</v>
      </c>
      <c r="F504">
        <f>VLOOKUP(B504,home!$B$2:$E$405,3,FALSE)</f>
        <v>0.75</v>
      </c>
      <c r="G504">
        <f>VLOOKUP(C504,away!$B$2:$E$405,4,FALSE)</f>
        <v>0.67</v>
      </c>
      <c r="H504">
        <f>VLOOKUP(A504,away!$A$2:$E$405,3,FALSE)</f>
        <v>1.38</v>
      </c>
      <c r="I504">
        <f>VLOOKUP(C504,away!$B$2:$E$405,3,FALSE)</f>
        <v>0.97</v>
      </c>
      <c r="J504">
        <f>VLOOKUP(B504,home!$B$2:$E$405,4,FALSE)</f>
        <v>0.75</v>
      </c>
      <c r="K504" s="3">
        <f t="shared" si="728"/>
        <v>0.8375000000000018</v>
      </c>
      <c r="L504" s="3">
        <f t="shared" si="729"/>
        <v>1.0039499999999999</v>
      </c>
      <c r="M504" s="5">
        <f t="shared" si="730"/>
        <v>0.15858730771521803</v>
      </c>
      <c r="N504" s="5">
        <f t="shared" si="731"/>
        <v>0.13281687021149538</v>
      </c>
      <c r="O504" s="5">
        <f t="shared" si="732"/>
        <v>0.15921372758069313</v>
      </c>
      <c r="P504" s="5">
        <f t="shared" si="733"/>
        <v>0.13334149684883079</v>
      </c>
      <c r="Q504" s="5">
        <f t="shared" si="734"/>
        <v>5.5617064401063808E-2</v>
      </c>
      <c r="R504" s="5">
        <f t="shared" si="735"/>
        <v>7.9921310902318424E-2</v>
      </c>
      <c r="S504" s="5">
        <f t="shared" si="736"/>
        <v>2.8028653487539756E-2</v>
      </c>
      <c r="T504" s="5">
        <f t="shared" si="737"/>
        <v>5.5836751805448004E-2</v>
      </c>
      <c r="U504" s="5">
        <f t="shared" si="738"/>
        <v>6.6934097880691809E-2</v>
      </c>
      <c r="V504" s="5">
        <f t="shared" si="739"/>
        <v>2.6185243983481185E-3</v>
      </c>
      <c r="W504" s="5">
        <f t="shared" si="740"/>
        <v>1.5526430478630348E-2</v>
      </c>
      <c r="X504" s="5">
        <f t="shared" si="741"/>
        <v>1.5587759879020936E-2</v>
      </c>
      <c r="Y504" s="5">
        <f t="shared" si="742"/>
        <v>7.8246657652715334E-3</v>
      </c>
      <c r="Z504" s="5">
        <f t="shared" si="743"/>
        <v>2.6745666693460859E-2</v>
      </c>
      <c r="AA504" s="5">
        <f t="shared" si="744"/>
        <v>2.2399495855773516E-2</v>
      </c>
      <c r="AB504" s="5">
        <f t="shared" si="745"/>
        <v>9.3797888896051795E-3</v>
      </c>
      <c r="AC504" s="5">
        <f t="shared" si="746"/>
        <v>1.3760478685261493E-4</v>
      </c>
      <c r="AD504" s="5">
        <f t="shared" si="747"/>
        <v>3.2508463814632359E-3</v>
      </c>
      <c r="AE504" s="5">
        <f t="shared" si="748"/>
        <v>3.2636872246700152E-3</v>
      </c>
      <c r="AF504" s="5">
        <f t="shared" si="749"/>
        <v>1.6382893946037306E-3</v>
      </c>
      <c r="AG504" s="5">
        <f t="shared" si="750"/>
        <v>5.4825354590413847E-4</v>
      </c>
      <c r="AH504" s="5">
        <f t="shared" si="751"/>
        <v>6.7128280192250067E-3</v>
      </c>
      <c r="AI504" s="5">
        <f t="shared" si="752"/>
        <v>5.6219934661009552E-3</v>
      </c>
      <c r="AJ504" s="5">
        <f t="shared" si="753"/>
        <v>2.3542097639297796E-3</v>
      </c>
      <c r="AK504" s="5">
        <f t="shared" si="754"/>
        <v>6.5721689243039832E-4</v>
      </c>
      <c r="AL504" s="5">
        <f t="shared" si="755"/>
        <v>4.6279689129828829E-6</v>
      </c>
      <c r="AM504" s="5">
        <f t="shared" si="756"/>
        <v>5.4451676889509331E-4</v>
      </c>
      <c r="AN504" s="5">
        <f t="shared" si="757"/>
        <v>5.4666761013222884E-4</v>
      </c>
      <c r="AO504" s="5">
        <f t="shared" si="758"/>
        <v>2.7441347359612552E-4</v>
      </c>
      <c r="AP504" s="5">
        <f t="shared" si="759"/>
        <v>9.1832468938943392E-5</v>
      </c>
      <c r="AQ504" s="5">
        <f t="shared" si="760"/>
        <v>2.3048801797813053E-5</v>
      </c>
      <c r="AR504" s="5">
        <f t="shared" si="761"/>
        <v>1.3478687379801892E-3</v>
      </c>
      <c r="AS504" s="5">
        <f t="shared" si="762"/>
        <v>1.1288400680584108E-3</v>
      </c>
      <c r="AT504" s="5">
        <f t="shared" si="763"/>
        <v>4.7270177849946049E-4</v>
      </c>
      <c r="AU504" s="5">
        <f t="shared" si="764"/>
        <v>1.3196257983109967E-4</v>
      </c>
      <c r="AV504" s="5">
        <f t="shared" si="765"/>
        <v>2.7629665152136555E-5</v>
      </c>
      <c r="AW504" s="5">
        <f t="shared" si="766"/>
        <v>1.0808982956342866E-7</v>
      </c>
      <c r="AX504" s="5">
        <f t="shared" si="767"/>
        <v>7.6005465658273566E-5</v>
      </c>
      <c r="AY504" s="5">
        <f t="shared" si="768"/>
        <v>7.6305687247623741E-5</v>
      </c>
      <c r="AZ504" s="5">
        <f t="shared" si="769"/>
        <v>3.8303547356125921E-5</v>
      </c>
      <c r="BA504" s="5">
        <f t="shared" si="770"/>
        <v>1.2818282122727539E-5</v>
      </c>
      <c r="BB504" s="5">
        <f t="shared" si="771"/>
        <v>3.2172285842780778E-6</v>
      </c>
      <c r="BC504" s="5">
        <f t="shared" si="772"/>
        <v>6.4598732743719523E-7</v>
      </c>
      <c r="BD504" s="5">
        <f t="shared" si="773"/>
        <v>2.2553213658253504E-4</v>
      </c>
      <c r="BE504" s="5">
        <f t="shared" si="774"/>
        <v>1.888831643878735E-4</v>
      </c>
      <c r="BF504" s="5">
        <f t="shared" si="775"/>
        <v>7.9094825087422185E-5</v>
      </c>
      <c r="BG504" s="5">
        <f t="shared" si="776"/>
        <v>2.2080638670238744E-5</v>
      </c>
      <c r="BH504" s="5">
        <f t="shared" si="777"/>
        <v>4.6231337215812472E-6</v>
      </c>
      <c r="BI504" s="5">
        <f t="shared" si="778"/>
        <v>7.7437489836486066E-7</v>
      </c>
      <c r="BJ504" s="8">
        <f t="shared" si="779"/>
        <v>0.29359839440922791</v>
      </c>
      <c r="BK504" s="8">
        <f t="shared" si="780"/>
        <v>0.32279452089294991</v>
      </c>
      <c r="BL504" s="8">
        <f t="shared" si="781"/>
        <v>0.35682466035363763</v>
      </c>
      <c r="BM504" s="8">
        <f t="shared" si="782"/>
        <v>0.28038926709223877</v>
      </c>
      <c r="BN504" s="8">
        <f t="shared" si="783"/>
        <v>0.71949777765961964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1.6666666666666701</v>
      </c>
      <c r="F505">
        <f>VLOOKUP(B505,home!$B$2:$E$405,3,FALSE)</f>
        <v>1.29</v>
      </c>
      <c r="G505">
        <f>VLOOKUP(C505,away!$B$2:$E$405,4,FALSE)</f>
        <v>1.07</v>
      </c>
      <c r="H505">
        <f>VLOOKUP(A505,away!$A$2:$E$405,3,FALSE)</f>
        <v>1.38</v>
      </c>
      <c r="I505">
        <f>VLOOKUP(C505,away!$B$2:$E$405,3,FALSE)</f>
        <v>0.33</v>
      </c>
      <c r="J505">
        <f>VLOOKUP(B505,home!$B$2:$E$405,4,FALSE)</f>
        <v>1.29</v>
      </c>
      <c r="K505" s="3">
        <f t="shared" si="728"/>
        <v>2.3005000000000049</v>
      </c>
      <c r="L505" s="3">
        <f t="shared" si="729"/>
        <v>0.58746599999999993</v>
      </c>
      <c r="M505" s="5">
        <f t="shared" si="730"/>
        <v>5.5689369669650358E-2</v>
      </c>
      <c r="N505" s="5">
        <f t="shared" si="731"/>
        <v>0.1281133949250309</v>
      </c>
      <c r="O505" s="5">
        <f t="shared" si="732"/>
        <v>3.2715611242350812E-2</v>
      </c>
      <c r="P505" s="5">
        <f t="shared" si="733"/>
        <v>7.5262263663028198E-2</v>
      </c>
      <c r="Q505" s="5">
        <f t="shared" si="734"/>
        <v>0.14736243251251713</v>
      </c>
      <c r="R505" s="5">
        <f t="shared" si="735"/>
        <v>9.6096546370494293E-3</v>
      </c>
      <c r="S505" s="5">
        <f t="shared" si="736"/>
        <v>2.5428588819035283E-2</v>
      </c>
      <c r="T505" s="5">
        <f t="shared" si="737"/>
        <v>8.657041877839837E-2</v>
      </c>
      <c r="U505" s="5">
        <f t="shared" si="738"/>
        <v>2.2107010492532254E-2</v>
      </c>
      <c r="V505" s="5">
        <f t="shared" si="739"/>
        <v>3.8184290379728266E-3</v>
      </c>
      <c r="W505" s="5">
        <f t="shared" si="740"/>
        <v>0.11300242533168214</v>
      </c>
      <c r="X505" s="5">
        <f t="shared" si="741"/>
        <v>6.6385082799901962E-2</v>
      </c>
      <c r="Y505" s="5">
        <f t="shared" si="742"/>
        <v>1.9499489526063601E-2</v>
      </c>
      <c r="Z505" s="5">
        <f t="shared" si="743"/>
        <v>1.8817817903362933E-3</v>
      </c>
      <c r="AA505" s="5">
        <f t="shared" si="744"/>
        <v>4.3290390086686515E-3</v>
      </c>
      <c r="AB505" s="5">
        <f t="shared" si="745"/>
        <v>4.9794771197211275E-3</v>
      </c>
      <c r="AC505" s="5">
        <f t="shared" si="746"/>
        <v>3.2252970218916462E-4</v>
      </c>
      <c r="AD505" s="5">
        <f t="shared" si="747"/>
        <v>6.499051986888385E-2</v>
      </c>
      <c r="AE505" s="5">
        <f t="shared" si="748"/>
        <v>3.8179720745293709E-2</v>
      </c>
      <c r="AF505" s="5">
        <f t="shared" si="749"/>
        <v>1.1214643913677356E-2</v>
      </c>
      <c r="AG505" s="5">
        <f t="shared" si="750"/>
        <v>2.1960740004641271E-3</v>
      </c>
      <c r="AH505" s="5">
        <f t="shared" si="751"/>
        <v>2.7637070531042509E-4</v>
      </c>
      <c r="AI505" s="5">
        <f t="shared" si="752"/>
        <v>6.3579080756663423E-4</v>
      </c>
      <c r="AJ505" s="5">
        <f t="shared" si="753"/>
        <v>7.3131837640352272E-4</v>
      </c>
      <c r="AK505" s="5">
        <f t="shared" si="754"/>
        <v>5.6079930830543593E-4</v>
      </c>
      <c r="AL505" s="5">
        <f t="shared" si="755"/>
        <v>1.7435511035096464E-5</v>
      </c>
      <c r="AM505" s="5">
        <f t="shared" si="756"/>
        <v>2.9902138191673519E-2</v>
      </c>
      <c r="AN505" s="5">
        <f t="shared" si="757"/>
        <v>1.7566489514909672E-2</v>
      </c>
      <c r="AO505" s="5">
        <f t="shared" si="758"/>
        <v>5.1598576646829618E-3</v>
      </c>
      <c r="AP505" s="5">
        <f t="shared" si="759"/>
        <v>1.0104136476135469E-3</v>
      </c>
      <c r="AQ505" s="5">
        <f t="shared" si="760"/>
        <v>1.4839591597723493E-4</v>
      </c>
      <c r="AR505" s="5">
        <f t="shared" si="761"/>
        <v>3.2471678553178843E-5</v>
      </c>
      <c r="AS505" s="5">
        <f t="shared" si="762"/>
        <v>7.4701096511588084E-5</v>
      </c>
      <c r="AT505" s="5">
        <f t="shared" si="763"/>
        <v>8.5924936262454392E-5</v>
      </c>
      <c r="AU505" s="5">
        <f t="shared" si="764"/>
        <v>6.5890105290592252E-5</v>
      </c>
      <c r="AV505" s="5">
        <f t="shared" si="765"/>
        <v>3.7895046805251964E-5</v>
      </c>
      <c r="AW505" s="5">
        <f t="shared" si="766"/>
        <v>6.5454145039372394E-7</v>
      </c>
      <c r="AX505" s="5">
        <f t="shared" si="767"/>
        <v>1.146497815165751E-2</v>
      </c>
      <c r="AY505" s="5">
        <f t="shared" si="768"/>
        <v>6.7352848548416291E-3</v>
      </c>
      <c r="AZ505" s="5">
        <f t="shared" si="769"/>
        <v>1.9783754262671961E-3</v>
      </c>
      <c r="BA505" s="5">
        <f t="shared" si="770"/>
        <v>3.874094327224949E-4</v>
      </c>
      <c r="BB505" s="5">
        <f t="shared" si="771"/>
        <v>5.6897467450938269E-5</v>
      </c>
      <c r="BC505" s="5">
        <f t="shared" si="772"/>
        <v>6.685065522706582E-6</v>
      </c>
      <c r="BD505" s="5">
        <f t="shared" si="773"/>
        <v>3.1793345188202932E-6</v>
      </c>
      <c r="BE505" s="5">
        <f t="shared" si="774"/>
        <v>7.3140590605460992E-6</v>
      </c>
      <c r="BF505" s="5">
        <f t="shared" si="775"/>
        <v>8.4129964343931691E-6</v>
      </c>
      <c r="BG505" s="5">
        <f t="shared" si="776"/>
        <v>6.4513660991071773E-6</v>
      </c>
      <c r="BH505" s="5">
        <f t="shared" si="777"/>
        <v>3.7103419277490241E-6</v>
      </c>
      <c r="BI505" s="5">
        <f t="shared" si="778"/>
        <v>1.7071283209573295E-6</v>
      </c>
      <c r="BJ505" s="8">
        <f t="shared" si="779"/>
        <v>0.75193112773523274</v>
      </c>
      <c r="BK505" s="8">
        <f t="shared" si="780"/>
        <v>0.16727390125775254</v>
      </c>
      <c r="BL505" s="8">
        <f t="shared" si="781"/>
        <v>7.627272978769295E-2</v>
      </c>
      <c r="BM505" s="8">
        <f t="shared" si="782"/>
        <v>0.54187218360799627</v>
      </c>
      <c r="BN505" s="8">
        <f t="shared" si="783"/>
        <v>0.44875272664962684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1.6666666666666701</v>
      </c>
      <c r="F506">
        <f>VLOOKUP(B506,home!$B$2:$E$405,3,FALSE)</f>
        <v>0.86</v>
      </c>
      <c r="G506">
        <f>VLOOKUP(C506,away!$B$2:$E$405,4,FALSE)</f>
        <v>0.75</v>
      </c>
      <c r="H506">
        <f>VLOOKUP(A506,away!$A$2:$E$405,3,FALSE)</f>
        <v>1.38</v>
      </c>
      <c r="I506">
        <f>VLOOKUP(C506,away!$B$2:$E$405,3,FALSE)</f>
        <v>0.53</v>
      </c>
      <c r="J506">
        <f>VLOOKUP(B506,home!$B$2:$E$405,4,FALSE)</f>
        <v>0.86</v>
      </c>
      <c r="K506" s="3">
        <f t="shared" si="728"/>
        <v>1.0750000000000022</v>
      </c>
      <c r="L506" s="3">
        <f t="shared" si="729"/>
        <v>0.6290039999999999</v>
      </c>
      <c r="M506" s="5">
        <f t="shared" si="730"/>
        <v>0.18195352166249629</v>
      </c>
      <c r="N506" s="5">
        <f t="shared" si="731"/>
        <v>0.19560003578718391</v>
      </c>
      <c r="O506" s="5">
        <f t="shared" si="732"/>
        <v>0.11444949293979678</v>
      </c>
      <c r="P506" s="5">
        <f t="shared" si="733"/>
        <v>0.1230332049102818</v>
      </c>
      <c r="Q506" s="5">
        <f t="shared" si="734"/>
        <v>0.10513501923561155</v>
      </c>
      <c r="R506" s="5">
        <f t="shared" si="735"/>
        <v>3.5994594428551963E-2</v>
      </c>
      <c r="S506" s="5">
        <f t="shared" si="736"/>
        <v>2.0798126593247764E-2</v>
      </c>
      <c r="T506" s="5">
        <f t="shared" si="737"/>
        <v>6.6130347639276596E-2</v>
      </c>
      <c r="U506" s="5">
        <f t="shared" si="738"/>
        <v>3.8694189010693436E-2</v>
      </c>
      <c r="V506" s="5">
        <f t="shared" si="739"/>
        <v>1.5625847423481874E-3</v>
      </c>
      <c r="W506" s="5">
        <f t="shared" si="740"/>
        <v>3.7673381892760885E-2</v>
      </c>
      <c r="X506" s="5">
        <f t="shared" si="741"/>
        <v>2.369670790407416E-2</v>
      </c>
      <c r="Y506" s="5">
        <f t="shared" si="742"/>
        <v>7.4526620292471304E-3</v>
      </c>
      <c r="Z506" s="5">
        <f t="shared" si="743"/>
        <v>7.546914624645633E-3</v>
      </c>
      <c r="AA506" s="5">
        <f t="shared" si="744"/>
        <v>8.1129332214940723E-3</v>
      </c>
      <c r="AB506" s="5">
        <f t="shared" si="745"/>
        <v>4.3607016065530723E-3</v>
      </c>
      <c r="AC506" s="5">
        <f t="shared" si="746"/>
        <v>6.6036716079479949E-5</v>
      </c>
      <c r="AD506" s="5">
        <f t="shared" si="747"/>
        <v>1.0124721383679506E-2</v>
      </c>
      <c r="AE506" s="5">
        <f t="shared" si="748"/>
        <v>6.3684902492199425E-3</v>
      </c>
      <c r="AF506" s="5">
        <f t="shared" si="749"/>
        <v>2.00290292036017E-3</v>
      </c>
      <c r="AG506" s="5">
        <f t="shared" si="750"/>
        <v>4.199446495060761E-4</v>
      </c>
      <c r="AH506" s="5">
        <f t="shared" si="751"/>
        <v>1.1867598716401499E-3</v>
      </c>
      <c r="AI506" s="5">
        <f t="shared" si="752"/>
        <v>1.2757668620131638E-3</v>
      </c>
      <c r="AJ506" s="5">
        <f t="shared" si="753"/>
        <v>6.8572468833207685E-4</v>
      </c>
      <c r="AK506" s="5">
        <f t="shared" si="754"/>
        <v>2.4571801331899469E-4</v>
      </c>
      <c r="AL506" s="5">
        <f t="shared" si="755"/>
        <v>1.7861064181168644E-6</v>
      </c>
      <c r="AM506" s="5">
        <f t="shared" si="756"/>
        <v>2.1768150974910993E-3</v>
      </c>
      <c r="AN506" s="5">
        <f t="shared" si="757"/>
        <v>1.369225403582291E-3</v>
      </c>
      <c r="AO506" s="5">
        <f t="shared" si="758"/>
        <v>4.3062412787743759E-4</v>
      </c>
      <c r="AP506" s="5">
        <f t="shared" si="759"/>
        <v>9.0288099643806593E-5</v>
      </c>
      <c r="AQ506" s="5">
        <f t="shared" si="760"/>
        <v>1.4197893957088224E-5</v>
      </c>
      <c r="AR506" s="5">
        <f t="shared" si="761"/>
        <v>1.4929534126022819E-4</v>
      </c>
      <c r="AS506" s="5">
        <f t="shared" si="762"/>
        <v>1.6049249185474563E-4</v>
      </c>
      <c r="AT506" s="5">
        <f t="shared" si="763"/>
        <v>8.6264714371925939E-5</v>
      </c>
      <c r="AU506" s="5">
        <f t="shared" si="764"/>
        <v>3.0911522649940189E-5</v>
      </c>
      <c r="AV506" s="5">
        <f t="shared" si="765"/>
        <v>8.3074717121714415E-6</v>
      </c>
      <c r="AW506" s="5">
        <f t="shared" si="766"/>
        <v>3.3548005209104736E-8</v>
      </c>
      <c r="AX506" s="5">
        <f t="shared" si="767"/>
        <v>3.9001270496715591E-4</v>
      </c>
      <c r="AY506" s="5">
        <f t="shared" si="768"/>
        <v>2.4531955147516087E-4</v>
      </c>
      <c r="AZ506" s="5">
        <f t="shared" si="769"/>
        <v>7.7153489578041029E-5</v>
      </c>
      <c r="BA506" s="5">
        <f t="shared" si="770"/>
        <v>1.6176617852848709E-5</v>
      </c>
      <c r="BB506" s="5">
        <f t="shared" si="771"/>
        <v>2.543789333978311E-6</v>
      </c>
      <c r="BC506" s="5">
        <f t="shared" si="772"/>
        <v>3.2001073324593875E-7</v>
      </c>
      <c r="BD506" s="5">
        <f t="shared" si="773"/>
        <v>1.5651227805674758E-5</v>
      </c>
      <c r="BE506" s="5">
        <f t="shared" si="774"/>
        <v>1.68250698911004E-5</v>
      </c>
      <c r="BF506" s="5">
        <f t="shared" si="775"/>
        <v>9.0434750664664812E-6</v>
      </c>
      <c r="BG506" s="5">
        <f t="shared" si="776"/>
        <v>3.240578565483829E-6</v>
      </c>
      <c r="BH506" s="5">
        <f t="shared" si="777"/>
        <v>8.7090548947378068E-7</v>
      </c>
      <c r="BI506" s="5">
        <f t="shared" si="778"/>
        <v>1.8724468023686332E-7</v>
      </c>
      <c r="BJ506" s="8">
        <f t="shared" si="779"/>
        <v>0.45941689047741197</v>
      </c>
      <c r="BK506" s="8">
        <f t="shared" si="780"/>
        <v>0.32766058028234674</v>
      </c>
      <c r="BL506" s="8">
        <f t="shared" si="781"/>
        <v>0.20548697068574118</v>
      </c>
      <c r="BM506" s="8">
        <f t="shared" si="782"/>
        <v>0.24370020110275353</v>
      </c>
      <c r="BN506" s="8">
        <f t="shared" si="783"/>
        <v>0.75616586896392235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1.38</v>
      </c>
      <c r="F507">
        <f>VLOOKUP(B507,home!$B$2:$E$405,3,FALSE)</f>
        <v>0.82</v>
      </c>
      <c r="G507">
        <f>VLOOKUP(C507,away!$B$2:$E$405,4,FALSE)</f>
        <v>0.82</v>
      </c>
      <c r="H507">
        <f>VLOOKUP(A507,away!$A$2:$E$405,3,FALSE)</f>
        <v>1.17333333333333</v>
      </c>
      <c r="I507">
        <f>VLOOKUP(C507,away!$B$2:$E$405,3,FALSE)</f>
        <v>0.45</v>
      </c>
      <c r="J507">
        <f>VLOOKUP(B507,home!$B$2:$E$405,4,FALSE)</f>
        <v>0.82</v>
      </c>
      <c r="K507" s="3">
        <f t="shared" si="728"/>
        <v>0.92791199999999985</v>
      </c>
      <c r="L507" s="3">
        <f t="shared" si="729"/>
        <v>0.43295999999999873</v>
      </c>
      <c r="M507" s="5">
        <f t="shared" si="730"/>
        <v>0.25643706630806967</v>
      </c>
      <c r="N507" s="5">
        <f t="shared" si="731"/>
        <v>0.23795103107205351</v>
      </c>
      <c r="O507" s="5">
        <f t="shared" si="732"/>
        <v>0.11102699222874152</v>
      </c>
      <c r="P507" s="5">
        <f t="shared" si="733"/>
        <v>0.10302327841295598</v>
      </c>
      <c r="Q507" s="5">
        <f t="shared" si="734"/>
        <v>0.11039880857206562</v>
      </c>
      <c r="R507" s="5">
        <f t="shared" si="735"/>
        <v>2.4035123277677893E-2</v>
      </c>
      <c r="S507" s="5">
        <f t="shared" si="736"/>
        <v>1.0347369091138522E-2</v>
      </c>
      <c r="T507" s="5">
        <f t="shared" si="737"/>
        <v>4.779826815936139E-2</v>
      </c>
      <c r="U507" s="5">
        <f t="shared" si="738"/>
        <v>2.2302479310836645E-2</v>
      </c>
      <c r="V507" s="5">
        <f t="shared" si="739"/>
        <v>4.6189365595642899E-4</v>
      </c>
      <c r="W507" s="5">
        <f t="shared" si="740"/>
        <v>3.4146793086574187E-2</v>
      </c>
      <c r="X507" s="5">
        <f t="shared" si="741"/>
        <v>1.4784195534763117E-2</v>
      </c>
      <c r="Y507" s="5">
        <f t="shared" si="742"/>
        <v>3.2004826493655099E-3</v>
      </c>
      <c r="Z507" s="5">
        <f t="shared" si="743"/>
        <v>3.4687489914344625E-3</v>
      </c>
      <c r="AA507" s="5">
        <f t="shared" si="744"/>
        <v>3.2186938141399346E-3</v>
      </c>
      <c r="AB507" s="5">
        <f t="shared" si="745"/>
        <v>1.493332307233107E-3</v>
      </c>
      <c r="AC507" s="5">
        <f t="shared" si="746"/>
        <v>1.1597825784282843E-5</v>
      </c>
      <c r="AD507" s="5">
        <f t="shared" si="747"/>
        <v>7.9213047666373028E-3</v>
      </c>
      <c r="AE507" s="5">
        <f t="shared" si="748"/>
        <v>3.4296081117632768E-3</v>
      </c>
      <c r="AF507" s="5">
        <f t="shared" si="749"/>
        <v>7.4244156403451196E-4</v>
      </c>
      <c r="AG507" s="5">
        <f t="shared" si="750"/>
        <v>1.0714916652146044E-4</v>
      </c>
      <c r="AH507" s="5">
        <f t="shared" si="751"/>
        <v>3.7545739083286514E-4</v>
      </c>
      <c r="AI507" s="5">
        <f t="shared" si="752"/>
        <v>3.483914184425055E-4</v>
      </c>
      <c r="AJ507" s="5">
        <f t="shared" si="753"/>
        <v>1.6163828893491102E-4</v>
      </c>
      <c r="AK507" s="5">
        <f t="shared" si="754"/>
        <v>4.9995369320723727E-5</v>
      </c>
      <c r="AL507" s="5">
        <f t="shared" si="755"/>
        <v>1.8637649415684834E-7</v>
      </c>
      <c r="AM507" s="5">
        <f t="shared" si="756"/>
        <v>1.4700547497239909E-3</v>
      </c>
      <c r="AN507" s="5">
        <f t="shared" si="757"/>
        <v>6.3647490444049726E-4</v>
      </c>
      <c r="AO507" s="5">
        <f t="shared" si="758"/>
        <v>1.3778408731327844E-4</v>
      </c>
      <c r="AP507" s="5">
        <f t="shared" si="759"/>
        <v>1.9884999481052282E-5</v>
      </c>
      <c r="AQ507" s="5">
        <f t="shared" si="760"/>
        <v>2.1523523438290927E-6</v>
      </c>
      <c r="AR507" s="5">
        <f t="shared" si="761"/>
        <v>3.2511606386999378E-5</v>
      </c>
      <c r="AS507" s="5">
        <f t="shared" si="762"/>
        <v>3.0167909705773362E-5</v>
      </c>
      <c r="AT507" s="5">
        <f t="shared" si="763"/>
        <v>1.3996582715451781E-5</v>
      </c>
      <c r="AU507" s="5">
        <f t="shared" si="764"/>
        <v>4.3291990202200984E-6</v>
      </c>
      <c r="AV507" s="5">
        <f t="shared" si="765"/>
        <v>1.0042789303126175E-6</v>
      </c>
      <c r="AW507" s="5">
        <f t="shared" si="766"/>
        <v>2.0799035849647195E-9</v>
      </c>
      <c r="AX507" s="5">
        <f t="shared" si="767"/>
        <v>2.2734690715431452E-4</v>
      </c>
      <c r="AY507" s="5">
        <f t="shared" si="768"/>
        <v>9.8432116921531724E-5</v>
      </c>
      <c r="AZ507" s="5">
        <f t="shared" si="769"/>
        <v>2.1308584671173123E-5</v>
      </c>
      <c r="BA507" s="5">
        <f t="shared" si="770"/>
        <v>3.0752549397436959E-6</v>
      </c>
      <c r="BB507" s="5">
        <f t="shared" si="771"/>
        <v>3.3286559467785664E-7</v>
      </c>
      <c r="BC507" s="5">
        <f t="shared" si="772"/>
        <v>2.8823497574344893E-8</v>
      </c>
      <c r="BD507" s="5">
        <f t="shared" si="773"/>
        <v>2.3460375168858662E-6</v>
      </c>
      <c r="BE507" s="5">
        <f t="shared" si="774"/>
        <v>2.1769163643685973E-6</v>
      </c>
      <c r="BF507" s="5">
        <f t="shared" si="775"/>
        <v>1.0099934087469965E-6</v>
      </c>
      <c r="BG507" s="5">
        <f t="shared" si="776"/>
        <v>3.1239500129908108E-7</v>
      </c>
      <c r="BH507" s="5">
        <f t="shared" si="777"/>
        <v>7.2468767611358193E-8</v>
      </c>
      <c r="BI507" s="5">
        <f t="shared" si="778"/>
        <v>1.3448927818358124E-8</v>
      </c>
      <c r="BJ507" s="8">
        <f t="shared" si="779"/>
        <v>0.46309695832922176</v>
      </c>
      <c r="BK507" s="8">
        <f t="shared" si="780"/>
        <v>0.37037982378732065</v>
      </c>
      <c r="BL507" s="8">
        <f t="shared" si="781"/>
        <v>0.16310004424290561</v>
      </c>
      <c r="BM507" s="8">
        <f t="shared" si="782"/>
        <v>0.15707484544230002</v>
      </c>
      <c r="BN507" s="8">
        <f t="shared" si="783"/>
        <v>0.8428722998715642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1.38</v>
      </c>
      <c r="F508">
        <f>VLOOKUP(B508,home!$B$2:$E$405,3,FALSE)</f>
        <v>1.18</v>
      </c>
      <c r="G508">
        <f>VLOOKUP(C508,away!$B$2:$E$405,4,FALSE)</f>
        <v>0.72</v>
      </c>
      <c r="H508">
        <f>VLOOKUP(A508,away!$A$2:$E$405,3,FALSE)</f>
        <v>1.17333333333333</v>
      </c>
      <c r="I508">
        <f>VLOOKUP(C508,away!$B$2:$E$405,3,FALSE)</f>
        <v>1.36</v>
      </c>
      <c r="J508">
        <f>VLOOKUP(B508,home!$B$2:$E$405,4,FALSE)</f>
        <v>1.18</v>
      </c>
      <c r="K508" s="3">
        <f t="shared" si="728"/>
        <v>1.1724479999999999</v>
      </c>
      <c r="L508" s="3">
        <f t="shared" si="729"/>
        <v>1.8829653333333281</v>
      </c>
      <c r="M508" s="5">
        <f t="shared" si="730"/>
        <v>4.710324740384942E-2</v>
      </c>
      <c r="N508" s="5">
        <f t="shared" si="731"/>
        <v>5.5226108212148434E-2</v>
      </c>
      <c r="O508" s="5">
        <f t="shared" si="732"/>
        <v>8.8693781948871536E-2</v>
      </c>
      <c r="P508" s="5">
        <f t="shared" si="733"/>
        <v>0.10398884725839054</v>
      </c>
      <c r="Q508" s="5">
        <f t="shared" si="734"/>
        <v>3.237487006055851E-2</v>
      </c>
      <c r="R508" s="5">
        <f t="shared" si="735"/>
        <v>8.3503658345975229E-2</v>
      </c>
      <c r="S508" s="5">
        <f t="shared" si="736"/>
        <v>5.7393496999344644E-2</v>
      </c>
      <c r="T508" s="5">
        <f t="shared" si="737"/>
        <v>6.0960757995202737E-2</v>
      </c>
      <c r="U508" s="5">
        <f t="shared" si="738"/>
        <v>9.7903697220421956E-2</v>
      </c>
      <c r="V508" s="5">
        <f t="shared" si="739"/>
        <v>1.4078490507646445E-2</v>
      </c>
      <c r="W508" s="5">
        <f t="shared" si="740"/>
        <v>1.2652617217587227E-2</v>
      </c>
      <c r="X508" s="5">
        <f t="shared" si="741"/>
        <v>2.3824439596653143E-2</v>
      </c>
      <c r="Y508" s="5">
        <f t="shared" si="742"/>
        <v>2.2430296923295869E-2</v>
      </c>
      <c r="Z508" s="5">
        <f t="shared" si="743"/>
        <v>5.2411497957327205E-2</v>
      </c>
      <c r="AA508" s="5">
        <f t="shared" si="744"/>
        <v>6.1449755957072368E-2</v>
      </c>
      <c r="AB508" s="5">
        <f t="shared" si="745"/>
        <v>3.6023321736178789E-2</v>
      </c>
      <c r="AC508" s="5">
        <f t="shared" si="746"/>
        <v>1.9425491867848155E-3</v>
      </c>
      <c r="AD508" s="5">
        <f t="shared" si="747"/>
        <v>3.7086339378814277E-3</v>
      </c>
      <c r="AE508" s="5">
        <f t="shared" si="748"/>
        <v>6.9832291390541958E-3</v>
      </c>
      <c r="AF508" s="5">
        <f t="shared" si="749"/>
        <v>6.5745891917810984E-3</v>
      </c>
      <c r="AG508" s="5">
        <f t="shared" si="750"/>
        <v>4.1265745096772648E-3</v>
      </c>
      <c r="AH508" s="5">
        <f t="shared" si="751"/>
        <v>2.4672258430429406E-2</v>
      </c>
      <c r="AI508" s="5">
        <f t="shared" si="752"/>
        <v>2.8926940052240092E-2</v>
      </c>
      <c r="AJ508" s="5">
        <f t="shared" si="753"/>
        <v>1.6957666505184397E-2</v>
      </c>
      <c r="AK508" s="5">
        <f t="shared" si="754"/>
        <v>6.6273273928901429E-3</v>
      </c>
      <c r="AL508" s="5">
        <f t="shared" si="755"/>
        <v>1.7154099711602359E-4</v>
      </c>
      <c r="AM508" s="5">
        <f t="shared" si="756"/>
        <v>8.6963608864024089E-4</v>
      </c>
      <c r="AN508" s="5">
        <f t="shared" si="757"/>
        <v>1.637494607525163E-3</v>
      </c>
      <c r="AO508" s="5">
        <f t="shared" si="758"/>
        <v>1.5416727897450732E-3</v>
      </c>
      <c r="AP508" s="5">
        <f t="shared" si="759"/>
        <v>9.6763880614441809E-4</v>
      </c>
      <c r="AQ508" s="5">
        <f t="shared" si="760"/>
        <v>4.5550758178949675E-4</v>
      </c>
      <c r="AR508" s="5">
        <f t="shared" si="761"/>
        <v>9.2914014639079046E-3</v>
      </c>
      <c r="AS508" s="5">
        <f t="shared" si="762"/>
        <v>1.0893685063555895E-2</v>
      </c>
      <c r="AT508" s="5">
        <f t="shared" si="763"/>
        <v>6.3861396326979911E-3</v>
      </c>
      <c r="AU508" s="5">
        <f t="shared" si="764"/>
        <v>2.4958055466924971E-3</v>
      </c>
      <c r="AV508" s="5">
        <f t="shared" si="765"/>
        <v>7.3155055540213127E-4</v>
      </c>
      <c r="AW508" s="5">
        <f t="shared" si="766"/>
        <v>1.0519651292539816E-5</v>
      </c>
      <c r="AX508" s="5">
        <f t="shared" si="767"/>
        <v>1.6993384880901208E-4</v>
      </c>
      <c r="AY508" s="5">
        <f t="shared" si="768"/>
        <v>3.1997954626727682E-4</v>
      </c>
      <c r="AZ508" s="5">
        <f t="shared" si="769"/>
        <v>3.0125519649850508E-4</v>
      </c>
      <c r="BA508" s="5">
        <f t="shared" si="770"/>
        <v>1.8908436383106831E-4</v>
      </c>
      <c r="BB508" s="5">
        <f t="shared" si="771"/>
        <v>8.9009825542321909E-5</v>
      </c>
      <c r="BC508" s="5">
        <f t="shared" si="772"/>
        <v>3.3520483164447915E-5</v>
      </c>
      <c r="BD508" s="5">
        <f t="shared" si="773"/>
        <v>2.9158978091035205E-3</v>
      </c>
      <c r="BE508" s="5">
        <f t="shared" si="774"/>
        <v>3.4187385544878044E-3</v>
      </c>
      <c r="BF508" s="5">
        <f t="shared" si="775"/>
        <v>2.0041465903660586E-3</v>
      </c>
      <c r="BG508" s="5">
        <f t="shared" si="776"/>
        <v>7.8325255386050121E-4</v>
      </c>
      <c r="BH508" s="5">
        <f t="shared" si="777"/>
        <v>2.2958072256715924E-4</v>
      </c>
      <c r="BI508" s="5">
        <f t="shared" si="778"/>
        <v>5.3834291802484147E-5</v>
      </c>
      <c r="BJ508" s="8">
        <f t="shared" si="779"/>
        <v>0.23543684992179692</v>
      </c>
      <c r="BK508" s="8">
        <f t="shared" si="780"/>
        <v>0.2249981518993992</v>
      </c>
      <c r="BL508" s="8">
        <f t="shared" si="781"/>
        <v>0.48396244037370789</v>
      </c>
      <c r="BM508" s="8">
        <f t="shared" si="782"/>
        <v>0.58560896702746246</v>
      </c>
      <c r="BN508" s="8">
        <f t="shared" si="783"/>
        <v>0.41089051322979364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1.38</v>
      </c>
      <c r="F509">
        <f>VLOOKUP(B509,home!$B$2:$E$405,3,FALSE)</f>
        <v>0.72</v>
      </c>
      <c r="G509">
        <f>VLOOKUP(C509,away!$B$2:$E$405,4,FALSE)</f>
        <v>1.72</v>
      </c>
      <c r="H509">
        <f>VLOOKUP(A509,away!$A$2:$E$405,3,FALSE)</f>
        <v>1.17333333333333</v>
      </c>
      <c r="I509">
        <f>VLOOKUP(C509,away!$B$2:$E$405,3,FALSE)</f>
        <v>0.45</v>
      </c>
      <c r="J509">
        <f>VLOOKUP(B509,home!$B$2:$E$405,4,FALSE)</f>
        <v>0.72</v>
      </c>
      <c r="K509" s="3">
        <f t="shared" si="728"/>
        <v>1.7089919999999998</v>
      </c>
      <c r="L509" s="3">
        <f t="shared" si="729"/>
        <v>0.38015999999999889</v>
      </c>
      <c r="M509" s="5">
        <f t="shared" si="730"/>
        <v>0.12379206699315863</v>
      </c>
      <c r="N509" s="5">
        <f t="shared" si="731"/>
        <v>0.21155965215477213</v>
      </c>
      <c r="O509" s="5">
        <f t="shared" si="732"/>
        <v>4.7060792188119045E-2</v>
      </c>
      <c r="P509" s="5">
        <f t="shared" si="733"/>
        <v>8.0426517363157937E-2</v>
      </c>
      <c r="Q509" s="5">
        <f t="shared" si="734"/>
        <v>0.18077687652764418</v>
      </c>
      <c r="R509" s="5">
        <f t="shared" si="735"/>
        <v>8.9453153791176406E-3</v>
      </c>
      <c r="S509" s="5">
        <f t="shared" si="736"/>
        <v>1.306308403333273E-2</v>
      </c>
      <c r="T509" s="5">
        <f t="shared" si="737"/>
        <v>6.8724137380749006E-2</v>
      </c>
      <c r="U509" s="5">
        <f t="shared" si="738"/>
        <v>1.5287472420389012E-2</v>
      </c>
      <c r="V509" s="5">
        <f t="shared" si="739"/>
        <v>9.4299558601430942E-4</v>
      </c>
      <c r="W509" s="5">
        <f t="shared" si="740"/>
        <v>0.1029820785902439</v>
      </c>
      <c r="X509" s="5">
        <f t="shared" si="741"/>
        <v>3.9149666996867005E-2</v>
      </c>
      <c r="Y509" s="5">
        <f t="shared" si="742"/>
        <v>7.4415687027644568E-3</v>
      </c>
      <c r="Z509" s="5">
        <f t="shared" si="743"/>
        <v>1.1335503648417843E-3</v>
      </c>
      <c r="AA509" s="5">
        <f t="shared" si="744"/>
        <v>1.9372285051116901E-3</v>
      </c>
      <c r="AB509" s="5">
        <f t="shared" si="745"/>
        <v>1.655354008703919E-3</v>
      </c>
      <c r="AC509" s="5">
        <f t="shared" si="746"/>
        <v>3.8290948641802151E-5</v>
      </c>
      <c r="AD509" s="5">
        <f t="shared" si="747"/>
        <v>4.3998887113524503E-2</v>
      </c>
      <c r="AE509" s="5">
        <f t="shared" si="748"/>
        <v>1.6726616925077424E-2</v>
      </c>
      <c r="AF509" s="5">
        <f t="shared" si="749"/>
        <v>3.1793953451187068E-3</v>
      </c>
      <c r="AG509" s="5">
        <f t="shared" si="750"/>
        <v>4.0289297813344145E-4</v>
      </c>
      <c r="AH509" s="5">
        <f t="shared" si="751"/>
        <v>1.0773262667456282E-4</v>
      </c>
      <c r="AI509" s="5">
        <f t="shared" si="752"/>
        <v>1.8411419712581443E-4</v>
      </c>
      <c r="AJ509" s="5">
        <f t="shared" si="753"/>
        <v>1.5732484498721995E-4</v>
      </c>
      <c r="AK509" s="5">
        <f t="shared" si="754"/>
        <v>8.9622300494799674E-5</v>
      </c>
      <c r="AL509" s="5">
        <f t="shared" si="755"/>
        <v>9.9509046761837667E-7</v>
      </c>
      <c r="AM509" s="5">
        <f t="shared" si="756"/>
        <v>1.5038749217183293E-2</v>
      </c>
      <c r="AN509" s="5">
        <f t="shared" si="757"/>
        <v>5.7171309024043829E-3</v>
      </c>
      <c r="AO509" s="5">
        <f t="shared" si="758"/>
        <v>1.0867122419290216E-3</v>
      </c>
      <c r="AP509" s="5">
        <f t="shared" si="759"/>
        <v>1.3770817529724526E-4</v>
      </c>
      <c r="AQ509" s="5">
        <f t="shared" si="760"/>
        <v>1.3087784980250147E-5</v>
      </c>
      <c r="AR509" s="5">
        <f t="shared" si="761"/>
        <v>8.1911270713203392E-6</v>
      </c>
      <c r="AS509" s="5">
        <f t="shared" si="762"/>
        <v>1.3998570635869888E-5</v>
      </c>
      <c r="AT509" s="5">
        <f t="shared" si="763"/>
        <v>1.1961722614068278E-5</v>
      </c>
      <c r="AU509" s="5">
        <f t="shared" si="764"/>
        <v>6.8141627512205911E-6</v>
      </c>
      <c r="AV509" s="5">
        <f t="shared" si="765"/>
        <v>2.9113374071334935E-6</v>
      </c>
      <c r="AW509" s="5">
        <f t="shared" si="766"/>
        <v>1.7958353407484775E-8</v>
      </c>
      <c r="AX509" s="5">
        <f t="shared" si="767"/>
        <v>4.2835170170287488E-3</v>
      </c>
      <c r="AY509" s="5">
        <f t="shared" si="768"/>
        <v>1.6284218291936444E-3</v>
      </c>
      <c r="AZ509" s="5">
        <f t="shared" si="769"/>
        <v>3.0953042129312693E-4</v>
      </c>
      <c r="BA509" s="5">
        <f t="shared" si="770"/>
        <v>3.9223694986264935E-5</v>
      </c>
      <c r="BB509" s="5">
        <f t="shared" si="771"/>
        <v>3.7278199714946074E-6</v>
      </c>
      <c r="BC509" s="5">
        <f t="shared" si="772"/>
        <v>2.8343360807267728E-7</v>
      </c>
      <c r="BD509" s="5">
        <f t="shared" si="773"/>
        <v>5.1898981123885505E-7</v>
      </c>
      <c r="BE509" s="5">
        <f t="shared" si="774"/>
        <v>8.8694943548871323E-7</v>
      </c>
      <c r="BF509" s="5">
        <f t="shared" si="775"/>
        <v>7.5789474482736365E-7</v>
      </c>
      <c r="BG509" s="5">
        <f t="shared" si="776"/>
        <v>4.3174535191733526E-7</v>
      </c>
      <c r="BH509" s="5">
        <f t="shared" si="777"/>
        <v>1.8446233811597756E-7</v>
      </c>
      <c r="BI509" s="5">
        <f t="shared" si="778"/>
        <v>6.3048932028300141E-8</v>
      </c>
      <c r="BJ509" s="8">
        <f t="shared" si="779"/>
        <v>0.70319986525277012</v>
      </c>
      <c r="BK509" s="8">
        <f t="shared" si="780"/>
        <v>0.21989237184396668</v>
      </c>
      <c r="BL509" s="8">
        <f t="shared" si="781"/>
        <v>7.5471676481816935E-2</v>
      </c>
      <c r="BM509" s="8">
        <f t="shared" si="782"/>
        <v>0.34550783946658609</v>
      </c>
      <c r="BN509" s="8">
        <f t="shared" si="783"/>
        <v>0.65256122060596966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1.38</v>
      </c>
      <c r="F510">
        <f>VLOOKUP(B510,home!$B$2:$E$405,3,FALSE)</f>
        <v>1.45</v>
      </c>
      <c r="G510">
        <f>VLOOKUP(C510,away!$B$2:$E$405,4,FALSE)</f>
        <v>1.54</v>
      </c>
      <c r="H510">
        <f>VLOOKUP(A510,away!$A$2:$E$405,3,FALSE)</f>
        <v>1.17333333333333</v>
      </c>
      <c r="I510">
        <f>VLOOKUP(C510,away!$B$2:$E$405,3,FALSE)</f>
        <v>0.82</v>
      </c>
      <c r="J510">
        <f>VLOOKUP(B510,home!$B$2:$E$405,4,FALSE)</f>
        <v>1.45</v>
      </c>
      <c r="K510" s="3">
        <f t="shared" si="728"/>
        <v>3.0815399999999999</v>
      </c>
      <c r="L510" s="3">
        <f t="shared" si="729"/>
        <v>1.3950933333333293</v>
      </c>
      <c r="M510" s="5">
        <f t="shared" si="730"/>
        <v>1.1371633280065588E-2</v>
      </c>
      <c r="N510" s="5">
        <f t="shared" si="731"/>
        <v>3.5042142817853311E-2</v>
      </c>
      <c r="O510" s="5">
        <f t="shared" si="732"/>
        <v>1.586448977813092E-2</v>
      </c>
      <c r="P510" s="5">
        <f t="shared" si="733"/>
        <v>4.8887059830901552E-2</v>
      </c>
      <c r="Q510" s="5">
        <f t="shared" si="734"/>
        <v>5.3991882389463855E-2</v>
      </c>
      <c r="R510" s="5">
        <f t="shared" si="735"/>
        <v>1.10662219631026E-2</v>
      </c>
      <c r="S510" s="5">
        <f t="shared" si="736"/>
        <v>5.2541806441729649E-2</v>
      </c>
      <c r="T510" s="5">
        <f t="shared" si="737"/>
        <v>7.5323715175658196E-2</v>
      </c>
      <c r="U510" s="5">
        <f t="shared" si="738"/>
        <v>3.4101005628179186E-2</v>
      </c>
      <c r="V510" s="5">
        <f t="shared" si="739"/>
        <v>2.5097679187809016E-2</v>
      </c>
      <c r="W510" s="5">
        <f t="shared" si="740"/>
        <v>5.545938175280949E-2</v>
      </c>
      <c r="X510" s="5">
        <f t="shared" si="741"/>
        <v>7.7371013754132592E-2</v>
      </c>
      <c r="Y510" s="5">
        <f t="shared" si="742"/>
        <v>5.3969892740815872E-2</v>
      </c>
      <c r="Z510" s="5">
        <f t="shared" si="743"/>
        <v>5.1461374953037679E-3</v>
      </c>
      <c r="AA510" s="5">
        <f t="shared" si="744"/>
        <v>1.5858028537278371E-2</v>
      </c>
      <c r="AB510" s="5">
        <f t="shared" si="745"/>
        <v>2.44335746293824E-2</v>
      </c>
      <c r="AC510" s="5">
        <f t="shared" si="746"/>
        <v>6.7434890060055867E-3</v>
      </c>
      <c r="AD510" s="5">
        <f t="shared" si="747"/>
        <v>4.272507581163814E-2</v>
      </c>
      <c r="AE510" s="5">
        <f t="shared" si="748"/>
        <v>5.9605468430977443E-2</v>
      </c>
      <c r="AF510" s="5">
        <f t="shared" si="749"/>
        <v>4.1577595819133437E-2</v>
      </c>
      <c r="AG510" s="5">
        <f t="shared" si="750"/>
        <v>1.9334875581100249E-2</v>
      </c>
      <c r="AH510" s="5">
        <f t="shared" si="751"/>
        <v>1.7948355280287414E-3</v>
      </c>
      <c r="AI510" s="5">
        <f t="shared" si="752"/>
        <v>5.5308574730416876E-3</v>
      </c>
      <c r="AJ510" s="5">
        <f t="shared" si="753"/>
        <v>8.5217792687384414E-3</v>
      </c>
      <c r="AK510" s="5">
        <f t="shared" si="754"/>
        <v>8.7534012292627538E-3</v>
      </c>
      <c r="AL510" s="5">
        <f t="shared" si="755"/>
        <v>1.1596200559282205E-3</v>
      </c>
      <c r="AM510" s="5">
        <f t="shared" si="756"/>
        <v>2.6331806023319061E-2</v>
      </c>
      <c r="AN510" s="5">
        <f t="shared" si="757"/>
        <v>3.6735327037758822E-2</v>
      </c>
      <c r="AO510" s="5">
        <f t="shared" si="758"/>
        <v>2.5624604924098474E-2</v>
      </c>
      <c r="AP510" s="5">
        <f t="shared" si="759"/>
        <v>1.1916238499636725E-2</v>
      </c>
      <c r="AQ510" s="5">
        <f t="shared" si="760"/>
        <v>4.1560662223132884E-3</v>
      </c>
      <c r="AR510" s="5">
        <f t="shared" si="761"/>
        <v>5.0079261591654055E-4</v>
      </c>
      <c r="AS510" s="5">
        <f t="shared" si="762"/>
        <v>1.5432124776514561E-3</v>
      </c>
      <c r="AT510" s="5">
        <f t="shared" si="763"/>
        <v>2.3777354891910346E-3</v>
      </c>
      <c r="AU510" s="5">
        <f t="shared" si="764"/>
        <v>2.442362339787247E-3</v>
      </c>
      <c r="AV510" s="5">
        <f t="shared" si="765"/>
        <v>1.8815593111369984E-3</v>
      </c>
      <c r="AW510" s="5">
        <f t="shared" si="766"/>
        <v>1.384791184126517E-4</v>
      </c>
      <c r="AX510" s="5">
        <f t="shared" si="767"/>
        <v>1.352375225551644E-2</v>
      </c>
      <c r="AY510" s="5">
        <f t="shared" si="768"/>
        <v>1.8866896613322557E-2</v>
      </c>
      <c r="AZ510" s="5">
        <f t="shared" si="769"/>
        <v>1.3160540842967737E-2</v>
      </c>
      <c r="BA510" s="5">
        <f t="shared" si="770"/>
        <v>6.1200609310284263E-3</v>
      </c>
      <c r="BB510" s="5">
        <f t="shared" si="771"/>
        <v>2.1345140511178822E-3</v>
      </c>
      <c r="BC510" s="5">
        <f t="shared" si="772"/>
        <v>5.9556926452417481E-4</v>
      </c>
      <c r="BD510" s="5">
        <f t="shared" si="773"/>
        <v>1.1644207330795401E-4</v>
      </c>
      <c r="BE510" s="5">
        <f t="shared" si="774"/>
        <v>3.5882090658139257E-4</v>
      </c>
      <c r="BF510" s="5">
        <f t="shared" si="775"/>
        <v>5.5286048823341232E-4</v>
      </c>
      <c r="BG510" s="5">
        <f t="shared" si="776"/>
        <v>5.6788723630359658E-4</v>
      </c>
      <c r="BH510" s="5">
        <f t="shared" si="777"/>
        <v>4.3749180853974625E-4</v>
      </c>
      <c r="BI510" s="5">
        <f t="shared" si="778"/>
        <v>2.6962970153751375E-4</v>
      </c>
      <c r="BJ510" s="8">
        <f t="shared" si="779"/>
        <v>0.67356642093918606</v>
      </c>
      <c r="BK510" s="8">
        <f t="shared" si="780"/>
        <v>0.16466818441576217</v>
      </c>
      <c r="BL510" s="8">
        <f t="shared" si="781"/>
        <v>0.13697298848333206</v>
      </c>
      <c r="BM510" s="8">
        <f t="shared" si="782"/>
        <v>0.78540188377915621</v>
      </c>
      <c r="BN510" s="8">
        <f t="shared" si="783"/>
        <v>0.17622343005951782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1.38</v>
      </c>
      <c r="F511">
        <f>VLOOKUP(B511,home!$B$2:$E$405,3,FALSE)</f>
        <v>1</v>
      </c>
      <c r="G511">
        <f>VLOOKUP(C511,away!$B$2:$E$405,4,FALSE)</f>
        <v>0.63</v>
      </c>
      <c r="H511">
        <f>VLOOKUP(A511,away!$A$2:$E$405,3,FALSE)</f>
        <v>1.17333333333333</v>
      </c>
      <c r="I511">
        <f>VLOOKUP(C511,away!$B$2:$E$405,3,FALSE)</f>
        <v>0.91</v>
      </c>
      <c r="J511">
        <f>VLOOKUP(B511,home!$B$2:$E$405,4,FALSE)</f>
        <v>1</v>
      </c>
      <c r="K511" s="3">
        <f t="shared" si="728"/>
        <v>0.86939999999999995</v>
      </c>
      <c r="L511" s="3">
        <f t="shared" si="729"/>
        <v>1.0677333333333303</v>
      </c>
      <c r="M511" s="5">
        <f t="shared" si="730"/>
        <v>0.14411649212858729</v>
      </c>
      <c r="N511" s="5">
        <f t="shared" si="731"/>
        <v>0.1252948782565938</v>
      </c>
      <c r="O511" s="5">
        <f t="shared" si="732"/>
        <v>0.15387798252876317</v>
      </c>
      <c r="P511" s="5">
        <f t="shared" si="733"/>
        <v>0.13378151801050669</v>
      </c>
      <c r="Q511" s="5">
        <f t="shared" si="734"/>
        <v>5.446568357814132E-2</v>
      </c>
      <c r="R511" s="5">
        <f t="shared" si="735"/>
        <v>8.2150325606022132E-2</v>
      </c>
      <c r="S511" s="5">
        <f t="shared" si="736"/>
        <v>3.1046923042691337E-2</v>
      </c>
      <c r="T511" s="5">
        <f t="shared" si="737"/>
        <v>5.8154825879167253E-2</v>
      </c>
      <c r="U511" s="5">
        <f t="shared" si="738"/>
        <v>7.1421493081875634E-2</v>
      </c>
      <c r="V511" s="5">
        <f t="shared" si="739"/>
        <v>3.2022740252692248E-3</v>
      </c>
      <c r="W511" s="5">
        <f t="shared" si="740"/>
        <v>1.5784155100945354E-2</v>
      </c>
      <c r="X511" s="5">
        <f t="shared" si="741"/>
        <v>1.6853268539782668E-2</v>
      </c>
      <c r="Y511" s="5">
        <f t="shared" si="742"/>
        <v>8.9973982977719479E-3</v>
      </c>
      <c r="Z511" s="5">
        <f t="shared" si="743"/>
        <v>2.9238213664578818E-2</v>
      </c>
      <c r="AA511" s="5">
        <f t="shared" si="744"/>
        <v>2.541970295998482E-2</v>
      </c>
      <c r="AB511" s="5">
        <f t="shared" si="745"/>
        <v>1.1049944876705402E-2</v>
      </c>
      <c r="AC511" s="5">
        <f t="shared" si="746"/>
        <v>1.857894063071083E-4</v>
      </c>
      <c r="AD511" s="5">
        <f t="shared" si="747"/>
        <v>3.4306861111904718E-3</v>
      </c>
      <c r="AE511" s="5">
        <f t="shared" si="748"/>
        <v>3.6630579171217622E-3</v>
      </c>
      <c r="AF511" s="5">
        <f t="shared" si="749"/>
        <v>1.9555845200207324E-3</v>
      </c>
      <c r="AG511" s="5">
        <f t="shared" si="750"/>
        <v>6.9601425939226592E-4</v>
      </c>
      <c r="AH511" s="5">
        <f t="shared" si="751"/>
        <v>7.8046538341982157E-3</v>
      </c>
      <c r="AI511" s="5">
        <f t="shared" si="752"/>
        <v>6.785366043451928E-3</v>
      </c>
      <c r="AJ511" s="5">
        <f t="shared" si="753"/>
        <v>2.9495986190885533E-3</v>
      </c>
      <c r="AK511" s="5">
        <f t="shared" si="754"/>
        <v>8.5479367981186258E-4</v>
      </c>
      <c r="AL511" s="5">
        <f t="shared" si="755"/>
        <v>6.8986382998717015E-6</v>
      </c>
      <c r="AM511" s="5">
        <f t="shared" si="756"/>
        <v>5.9652770101379933E-4</v>
      </c>
      <c r="AN511" s="5">
        <f t="shared" si="757"/>
        <v>6.3693251062913218E-4</v>
      </c>
      <c r="AO511" s="5">
        <f t="shared" si="758"/>
        <v>3.4003703634120507E-4</v>
      </c>
      <c r="AP511" s="5">
        <f t="shared" si="759"/>
        <v>1.2102295942312723E-4</v>
      </c>
      <c r="AQ511" s="5">
        <f t="shared" si="760"/>
        <v>3.2305061968680001E-5</v>
      </c>
      <c r="AR511" s="5">
        <f t="shared" si="761"/>
        <v>1.6666578107802441E-3</v>
      </c>
      <c r="AS511" s="5">
        <f t="shared" si="762"/>
        <v>1.4489923006923441E-3</v>
      </c>
      <c r="AT511" s="5">
        <f t="shared" si="763"/>
        <v>6.2987695311096203E-4</v>
      </c>
      <c r="AU511" s="5">
        <f t="shared" si="764"/>
        <v>1.8253834101155677E-4</v>
      </c>
      <c r="AV511" s="5">
        <f t="shared" si="765"/>
        <v>3.9674708418861855E-5</v>
      </c>
      <c r="AW511" s="5">
        <f t="shared" si="766"/>
        <v>1.7788663152729902E-7</v>
      </c>
      <c r="AX511" s="5">
        <f t="shared" si="767"/>
        <v>8.6436863876899483E-5</v>
      </c>
      <c r="AY511" s="5">
        <f t="shared" si="768"/>
        <v>9.2291520790161201E-5</v>
      </c>
      <c r="AZ511" s="5">
        <f t="shared" si="769"/>
        <v>4.9271366565840585E-5</v>
      </c>
      <c r="BA511" s="5">
        <f t="shared" si="770"/>
        <v>1.7536226820411126E-5</v>
      </c>
      <c r="BB511" s="5">
        <f t="shared" si="771"/>
        <v>4.6810034792617291E-6</v>
      </c>
      <c r="BC511" s="5">
        <f t="shared" si="772"/>
        <v>9.996126896514091E-7</v>
      </c>
      <c r="BD511" s="5">
        <f t="shared" si="773"/>
        <v>2.9659101663840335E-4</v>
      </c>
      <c r="BE511" s="5">
        <f t="shared" si="774"/>
        <v>2.5785622986542785E-4</v>
      </c>
      <c r="BF511" s="5">
        <f t="shared" si="775"/>
        <v>1.120901031225015E-4</v>
      </c>
      <c r="BG511" s="5">
        <f t="shared" si="776"/>
        <v>3.248371188490093E-5</v>
      </c>
      <c r="BH511" s="5">
        <f t="shared" si="777"/>
        <v>7.0603347781832155E-6</v>
      </c>
      <c r="BI511" s="5">
        <f t="shared" si="778"/>
        <v>1.2276510112304978E-6</v>
      </c>
      <c r="BJ511" s="8">
        <f t="shared" si="779"/>
        <v>0.29127359432372579</v>
      </c>
      <c r="BK511" s="8">
        <f t="shared" si="780"/>
        <v>0.31243218677245171</v>
      </c>
      <c r="BL511" s="8">
        <f t="shared" si="781"/>
        <v>0.36698891039121634</v>
      </c>
      <c r="BM511" s="8">
        <f t="shared" si="782"/>
        <v>0.30615391140919962</v>
      </c>
      <c r="BN511" s="8">
        <f t="shared" si="783"/>
        <v>0.69368688010861435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1.38</v>
      </c>
      <c r="F512">
        <f>VLOOKUP(B512,home!$B$2:$E$405,3,FALSE)</f>
        <v>0.72</v>
      </c>
      <c r="G512">
        <f>VLOOKUP(C512,away!$B$2:$E$405,4,FALSE)</f>
        <v>1.27</v>
      </c>
      <c r="H512">
        <f>VLOOKUP(A512,away!$A$2:$E$405,3,FALSE)</f>
        <v>1.17333333333333</v>
      </c>
      <c r="I512">
        <f>VLOOKUP(C512,away!$B$2:$E$405,3,FALSE)</f>
        <v>1.27</v>
      </c>
      <c r="J512">
        <f>VLOOKUP(B512,home!$B$2:$E$405,4,FALSE)</f>
        <v>0.72</v>
      </c>
      <c r="K512" s="3">
        <f t="shared" si="728"/>
        <v>1.2618719999999999</v>
      </c>
      <c r="L512" s="3">
        <f t="shared" si="729"/>
        <v>1.072895999999997</v>
      </c>
      <c r="M512" s="5">
        <f t="shared" si="730"/>
        <v>9.6832945163971854E-2</v>
      </c>
      <c r="N512" s="5">
        <f t="shared" si="731"/>
        <v>0.12219078217995148</v>
      </c>
      <c r="O512" s="5">
        <f t="shared" si="732"/>
        <v>0.10389167953464444</v>
      </c>
      <c r="P512" s="5">
        <f t="shared" si="733"/>
        <v>0.13109800143774084</v>
      </c>
      <c r="Q512" s="5">
        <f t="shared" si="734"/>
        <v>7.7094563345489878E-2</v>
      </c>
      <c r="R512" s="5">
        <f t="shared" si="735"/>
        <v>5.5732483703000775E-2</v>
      </c>
      <c r="S512" s="5">
        <f t="shared" si="736"/>
        <v>4.4372000541414047E-2</v>
      </c>
      <c r="T512" s="5">
        <f t="shared" si="737"/>
        <v>8.2714448635122478E-2</v>
      </c>
      <c r="U512" s="5">
        <f t="shared" si="738"/>
        <v>7.0327260675272993E-2</v>
      </c>
      <c r="V512" s="5">
        <f t="shared" si="739"/>
        <v>6.6748180257170378E-3</v>
      </c>
      <c r="W512" s="5">
        <f t="shared" si="740"/>
        <v>3.2427823612633341E-2</v>
      </c>
      <c r="X512" s="5">
        <f t="shared" si="741"/>
        <v>3.479168224269976E-2</v>
      </c>
      <c r="Y512" s="5">
        <f t="shared" si="742"/>
        <v>1.8663928355731746E-2</v>
      </c>
      <c r="Z512" s="5">
        <f t="shared" si="743"/>
        <v>1.993171961167152E-2</v>
      </c>
      <c r="AA512" s="5">
        <f t="shared" si="744"/>
        <v>2.5151278889819162E-2</v>
      </c>
      <c r="AB512" s="5">
        <f t="shared" si="745"/>
        <v>1.5868847297626946E-2</v>
      </c>
      <c r="AC512" s="5">
        <f t="shared" si="746"/>
        <v>5.6479699500150589E-4</v>
      </c>
      <c r="AD512" s="5">
        <f t="shared" si="747"/>
        <v>1.0229940659430213E-2</v>
      </c>
      <c r="AE512" s="5">
        <f t="shared" si="748"/>
        <v>1.0975662413740006E-2</v>
      </c>
      <c r="AF512" s="5">
        <f t="shared" si="749"/>
        <v>5.8878721505259812E-3</v>
      </c>
      <c r="AG512" s="5">
        <f t="shared" si="750"/>
        <v>2.105691492936902E-3</v>
      </c>
      <c r="AH512" s="5">
        <f t="shared" si="751"/>
        <v>5.3461655611209656E-3</v>
      </c>
      <c r="AI512" s="5">
        <f t="shared" si="752"/>
        <v>6.7461766289428349E-3</v>
      </c>
      <c r="AJ512" s="5">
        <f t="shared" si="753"/>
        <v>4.2564056975586771E-3</v>
      </c>
      <c r="AK512" s="5">
        <f t="shared" si="754"/>
        <v>1.7903463901299212E-3</v>
      </c>
      <c r="AL512" s="5">
        <f t="shared" si="755"/>
        <v>3.0586184128700095E-5</v>
      </c>
      <c r="AM512" s="5">
        <f t="shared" si="756"/>
        <v>2.5817751359593008E-3</v>
      </c>
      <c r="AN512" s="5">
        <f t="shared" si="757"/>
        <v>2.7699762162701823E-3</v>
      </c>
      <c r="AO512" s="5">
        <f t="shared" si="758"/>
        <v>1.4859482012657022E-3</v>
      </c>
      <c r="AP512" s="5">
        <f t="shared" si="759"/>
        <v>5.3142262711505415E-4</v>
      </c>
      <c r="AQ512" s="5">
        <f t="shared" si="760"/>
        <v>1.4254030273530788E-4</v>
      </c>
      <c r="AR512" s="5">
        <f t="shared" si="761"/>
        <v>1.147175929172885E-3</v>
      </c>
      <c r="AS512" s="5">
        <f t="shared" si="762"/>
        <v>1.4475891840972468E-3</v>
      </c>
      <c r="AT512" s="5">
        <f t="shared" si="763"/>
        <v>9.1333612945758056E-4</v>
      </c>
      <c r="AU512" s="5">
        <f t="shared" si="764"/>
        <v>3.8417109611696545E-4</v>
      </c>
      <c r="AV512" s="5">
        <f t="shared" si="765"/>
        <v>1.2119368734982684E-4</v>
      </c>
      <c r="AW512" s="5">
        <f t="shared" si="766"/>
        <v>1.1502592325626623E-6</v>
      </c>
      <c r="AX512" s="5">
        <f t="shared" si="767"/>
        <v>5.4297829239387295E-4</v>
      </c>
      <c r="AY512" s="5">
        <f t="shared" si="768"/>
        <v>5.8255923799621504E-4</v>
      </c>
      <c r="AZ512" s="5">
        <f t="shared" si="769"/>
        <v>3.1251273810459267E-4</v>
      </c>
      <c r="BA512" s="5">
        <f t="shared" si="770"/>
        <v>1.1176455555382138E-4</v>
      </c>
      <c r="BB512" s="5">
        <f t="shared" si="771"/>
        <v>2.9977936148868095E-5</v>
      </c>
      <c r="BC512" s="5">
        <f t="shared" si="772"/>
        <v>6.4326415564751808E-6</v>
      </c>
      <c r="BD512" s="5">
        <f t="shared" si="773"/>
        <v>2.0513341095097795E-4</v>
      </c>
      <c r="BE512" s="5">
        <f t="shared" si="774"/>
        <v>2.5885210754353246E-4</v>
      </c>
      <c r="BF512" s="5">
        <f t="shared" si="775"/>
        <v>1.6331911332508623E-4</v>
      </c>
      <c r="BG512" s="5">
        <f t="shared" si="776"/>
        <v>6.8695938723251074E-5</v>
      </c>
      <c r="BH512" s="5">
        <f t="shared" si="777"/>
        <v>2.1671370397146568E-5</v>
      </c>
      <c r="BI512" s="5">
        <f t="shared" si="778"/>
        <v>5.4692991011576196E-6</v>
      </c>
      <c r="BJ512" s="8">
        <f t="shared" si="779"/>
        <v>0.40618028297336117</v>
      </c>
      <c r="BK512" s="8">
        <f t="shared" si="780"/>
        <v>0.28015570758597019</v>
      </c>
      <c r="BL512" s="8">
        <f t="shared" si="781"/>
        <v>0.29384725164435244</v>
      </c>
      <c r="BM512" s="8">
        <f t="shared" si="782"/>
        <v>0.41269309747179234</v>
      </c>
      <c r="BN512" s="8">
        <f t="shared" si="783"/>
        <v>0.58684045536479934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1.38</v>
      </c>
      <c r="F513">
        <f>VLOOKUP(B513,home!$B$2:$E$405,3,FALSE)</f>
        <v>1</v>
      </c>
      <c r="G513">
        <f>VLOOKUP(C513,away!$B$2:$E$405,4,FALSE)</f>
        <v>0.52</v>
      </c>
      <c r="H513">
        <f>VLOOKUP(A513,away!$A$2:$E$405,3,FALSE)</f>
        <v>1.17333333333333</v>
      </c>
      <c r="I513">
        <f>VLOOKUP(C513,away!$B$2:$E$405,3,FALSE)</f>
        <v>0.41</v>
      </c>
      <c r="J513">
        <f>VLOOKUP(B513,home!$B$2:$E$405,4,FALSE)</f>
        <v>1</v>
      </c>
      <c r="K513" s="3">
        <f t="shared" si="728"/>
        <v>0.71760000000000002</v>
      </c>
      <c r="L513" s="3">
        <f t="shared" si="729"/>
        <v>0.48106666666666525</v>
      </c>
      <c r="M513" s="5">
        <f t="shared" si="730"/>
        <v>0.30159607204197048</v>
      </c>
      <c r="N513" s="5">
        <f t="shared" si="731"/>
        <v>0.216425341297318</v>
      </c>
      <c r="O513" s="5">
        <f t="shared" si="732"/>
        <v>0.14508781705699017</v>
      </c>
      <c r="P513" s="5">
        <f t="shared" si="733"/>
        <v>0.10411501752009614</v>
      </c>
      <c r="Q513" s="5">
        <f t="shared" si="734"/>
        <v>7.76534124574777E-2</v>
      </c>
      <c r="R513" s="5">
        <f t="shared" si="735"/>
        <v>3.4898456262774595E-2</v>
      </c>
      <c r="S513" s="5">
        <f t="shared" si="736"/>
        <v>8.9854758384431358E-3</v>
      </c>
      <c r="T513" s="5">
        <f t="shared" si="737"/>
        <v>3.735646828621049E-2</v>
      </c>
      <c r="U513" s="5">
        <f t="shared" si="738"/>
        <v>2.5043132214167048E-2</v>
      </c>
      <c r="V513" s="5">
        <f t="shared" si="739"/>
        <v>3.4465633602509245E-4</v>
      </c>
      <c r="W513" s="5">
        <f t="shared" si="740"/>
        <v>1.8574696259828667E-2</v>
      </c>
      <c r="X513" s="5">
        <f t="shared" si="741"/>
        <v>8.935667214061551E-3</v>
      </c>
      <c r="Y513" s="5">
        <f t="shared" si="742"/>
        <v>2.1493258205555984E-3</v>
      </c>
      <c r="Z513" s="5">
        <f t="shared" si="743"/>
        <v>5.5961613420484639E-3</v>
      </c>
      <c r="AA513" s="5">
        <f t="shared" si="744"/>
        <v>4.0158053790539773E-3</v>
      </c>
      <c r="AB513" s="5">
        <f t="shared" si="745"/>
        <v>1.440870970004567E-3</v>
      </c>
      <c r="AC513" s="5">
        <f t="shared" si="746"/>
        <v>7.4362499610636066E-6</v>
      </c>
      <c r="AD513" s="5">
        <f t="shared" si="747"/>
        <v>3.3323005090132628E-3</v>
      </c>
      <c r="AE513" s="5">
        <f t="shared" si="748"/>
        <v>1.6030586982026423E-3</v>
      </c>
      <c r="AF513" s="5">
        <f t="shared" si="749"/>
        <v>3.8558905220767437E-4</v>
      </c>
      <c r="AG513" s="5">
        <f t="shared" si="750"/>
        <v>6.1831346682901596E-5</v>
      </c>
      <c r="AH513" s="5">
        <f t="shared" si="751"/>
        <v>6.730316707370264E-4</v>
      </c>
      <c r="AI513" s="5">
        <f t="shared" si="752"/>
        <v>4.8296752692089006E-4</v>
      </c>
      <c r="AJ513" s="5">
        <f t="shared" si="753"/>
        <v>1.7328874865921536E-4</v>
      </c>
      <c r="AK513" s="5">
        <f t="shared" si="754"/>
        <v>4.1450668679284318E-5</v>
      </c>
      <c r="AL513" s="5">
        <f t="shared" si="755"/>
        <v>1.0268373719034511E-7</v>
      </c>
      <c r="AM513" s="5">
        <f t="shared" si="756"/>
        <v>4.7825176905358374E-4</v>
      </c>
      <c r="AN513" s="5">
        <f t="shared" si="757"/>
        <v>2.3007098436604332E-4</v>
      </c>
      <c r="AO513" s="5">
        <f t="shared" si="758"/>
        <v>5.5339740772845456E-5</v>
      </c>
      <c r="AP513" s="5">
        <f t="shared" si="759"/>
        <v>8.8740348759300401E-6</v>
      </c>
      <c r="AQ513" s="5">
        <f t="shared" si="760"/>
        <v>1.0672505944118493E-6</v>
      </c>
      <c r="AR513" s="5">
        <f t="shared" si="761"/>
        <v>6.4754620480511586E-5</v>
      </c>
      <c r="AS513" s="5">
        <f t="shared" si="762"/>
        <v>4.6467915656815108E-5</v>
      </c>
      <c r="AT513" s="5">
        <f t="shared" si="763"/>
        <v>1.6672688137665261E-5</v>
      </c>
      <c r="AU513" s="5">
        <f t="shared" si="764"/>
        <v>3.9881070025295309E-6</v>
      </c>
      <c r="AV513" s="5">
        <f t="shared" si="765"/>
        <v>7.154663962537978E-7</v>
      </c>
      <c r="AW513" s="5">
        <f t="shared" si="766"/>
        <v>9.846612818759684E-10</v>
      </c>
      <c r="AX513" s="5">
        <f t="shared" si="767"/>
        <v>5.7198911578808589E-5</v>
      </c>
      <c r="AY513" s="5">
        <f t="shared" si="768"/>
        <v>2.7516489730178769E-5</v>
      </c>
      <c r="AZ513" s="5">
        <f t="shared" si="769"/>
        <v>6.6186329964323132E-6</v>
      </c>
      <c r="BA513" s="5">
        <f t="shared" si="770"/>
        <v>1.0613345711612324E-6</v>
      </c>
      <c r="BB513" s="5">
        <f t="shared" si="771"/>
        <v>1.2764317109165713E-7</v>
      </c>
      <c r="BC513" s="5">
        <f t="shared" si="772"/>
        <v>1.228097496796527E-8</v>
      </c>
      <c r="BD513" s="5">
        <f t="shared" si="773"/>
        <v>5.191881570970782E-6</v>
      </c>
      <c r="BE513" s="5">
        <f t="shared" si="774"/>
        <v>3.7256942153286323E-6</v>
      </c>
      <c r="BF513" s="5">
        <f t="shared" si="775"/>
        <v>1.3367790844599133E-6</v>
      </c>
      <c r="BG513" s="5">
        <f t="shared" si="776"/>
        <v>3.1975755700281128E-7</v>
      </c>
      <c r="BH513" s="5">
        <f t="shared" si="777"/>
        <v>5.7364505726304344E-8</v>
      </c>
      <c r="BI513" s="5">
        <f t="shared" si="778"/>
        <v>8.2329538618392039E-9</v>
      </c>
      <c r="BJ513" s="8">
        <f t="shared" si="779"/>
        <v>0.36734383001424392</v>
      </c>
      <c r="BK513" s="8">
        <f t="shared" si="780"/>
        <v>0.41507627715996326</v>
      </c>
      <c r="BL513" s="8">
        <f t="shared" si="781"/>
        <v>0.21200005900554791</v>
      </c>
      <c r="BM513" s="8">
        <f t="shared" si="782"/>
        <v>0.12021269538010763</v>
      </c>
      <c r="BN513" s="8">
        <f t="shared" si="783"/>
        <v>0.87977611663662691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1.6850393700787401</v>
      </c>
      <c r="F514">
        <f>VLOOKUP(B514,home!$B$2:$E$405,3,FALSE)</f>
        <v>0.68</v>
      </c>
      <c r="G514">
        <f>VLOOKUP(C514,away!$B$2:$E$405,4,FALSE)</f>
        <v>0.08</v>
      </c>
      <c r="H514">
        <f>VLOOKUP(A514,away!$A$2:$E$405,3,FALSE)</f>
        <v>1.2913385826771699</v>
      </c>
      <c r="I514">
        <f>VLOOKUP(C514,away!$B$2:$E$405,3,FALSE)</f>
        <v>1.36</v>
      </c>
      <c r="J514">
        <f>VLOOKUP(B514,home!$B$2:$E$405,4,FALSE)</f>
        <v>0.68</v>
      </c>
      <c r="K514" s="3">
        <f t="shared" si="728"/>
        <v>9.1666141732283463E-2</v>
      </c>
      <c r="L514" s="3">
        <f t="shared" si="729"/>
        <v>1.1942299212598468</v>
      </c>
      <c r="M514" s="5">
        <f t="shared" si="730"/>
        <v>0.27640279831443554</v>
      </c>
      <c r="N514" s="5">
        <f t="shared" si="731"/>
        <v>2.533677808549081E-2</v>
      </c>
      <c r="O514" s="5">
        <f t="shared" si="732"/>
        <v>0.33008849206704971</v>
      </c>
      <c r="P514" s="5">
        <f t="shared" si="733"/>
        <v>3.0257938498013903E-2</v>
      </c>
      <c r="Q514" s="5">
        <f t="shared" si="734"/>
        <v>1.1612623455120067E-3</v>
      </c>
      <c r="R514" s="5">
        <f t="shared" si="735"/>
        <v>0.19710077694500719</v>
      </c>
      <c r="S514" s="5">
        <f t="shared" si="736"/>
        <v>8.2808752998592204E-4</v>
      </c>
      <c r="T514" s="5">
        <f t="shared" si="737"/>
        <v>1.3868142394428289E-3</v>
      </c>
      <c r="U514" s="5">
        <f t="shared" si="738"/>
        <v>1.8067467754984218E-2</v>
      </c>
      <c r="V514" s="5">
        <f t="shared" si="739"/>
        <v>1.0072345989293156E-5</v>
      </c>
      <c r="W514" s="5">
        <f t="shared" si="740"/>
        <v>3.5482812917355863E-5</v>
      </c>
      <c r="X514" s="5">
        <f t="shared" si="741"/>
        <v>4.2374636876371767E-5</v>
      </c>
      <c r="Y514" s="5">
        <f t="shared" si="742"/>
        <v>2.5302529630142033E-5</v>
      </c>
      <c r="Z514" s="5">
        <f t="shared" si="743"/>
        <v>7.8461215110430207E-2</v>
      </c>
      <c r="AA514" s="5">
        <f t="shared" si="744"/>
        <v>7.1922368647998761E-3</v>
      </c>
      <c r="AB514" s="5">
        <f t="shared" si="745"/>
        <v>3.2964230191044966E-4</v>
      </c>
      <c r="AC514" s="5">
        <f t="shared" si="746"/>
        <v>6.8914015011175057E-8</v>
      </c>
      <c r="AD514" s="5">
        <f t="shared" si="747"/>
        <v>8.131431394856097E-7</v>
      </c>
      <c r="AE514" s="5">
        <f t="shared" si="748"/>
        <v>9.7107986744088428E-7</v>
      </c>
      <c r="AF514" s="5">
        <f t="shared" si="749"/>
        <v>5.7984631681547496E-7</v>
      </c>
      <c r="AG514" s="5">
        <f t="shared" si="750"/>
        <v>2.3082327375778565E-7</v>
      </c>
      <c r="AH514" s="5">
        <f t="shared" si="751"/>
        <v>2.3425182685820226E-2</v>
      </c>
      <c r="AI514" s="5">
        <f t="shared" si="752"/>
        <v>2.1472961161830293E-3</v>
      </c>
      <c r="AJ514" s="5">
        <f t="shared" si="753"/>
        <v>9.8417175063607656E-5</v>
      </c>
      <c r="AK514" s="5">
        <f t="shared" si="754"/>
        <v>3.0071742394238723E-6</v>
      </c>
      <c r="AL514" s="5">
        <f t="shared" si="755"/>
        <v>3.0176192724173855E-10</v>
      </c>
      <c r="AM514" s="5">
        <f t="shared" si="756"/>
        <v>1.4907538854544361E-8</v>
      </c>
      <c r="AN514" s="5">
        <f t="shared" si="757"/>
        <v>1.7803028952440622E-8</v>
      </c>
      <c r="AO514" s="5">
        <f t="shared" si="758"/>
        <v>1.063045493202997E-8</v>
      </c>
      <c r="AP514" s="5">
        <f t="shared" si="759"/>
        <v>4.2317357854781673E-9</v>
      </c>
      <c r="AQ514" s="5">
        <f t="shared" si="760"/>
        <v>1.263416373471016E-9</v>
      </c>
      <c r="AR514" s="5">
        <f t="shared" si="761"/>
        <v>5.595010814876923E-3</v>
      </c>
      <c r="AS514" s="5">
        <f t="shared" si="762"/>
        <v>5.1287305435016679E-4</v>
      </c>
      <c r="AT514" s="5">
        <f t="shared" si="763"/>
        <v>2.3506547045365748E-5</v>
      </c>
      <c r="AU514" s="5">
        <f t="shared" si="764"/>
        <v>7.1825149103236214E-7</v>
      </c>
      <c r="AV514" s="5">
        <f t="shared" si="765"/>
        <v>1.6459835744099098E-8</v>
      </c>
      <c r="AW514" s="5">
        <f t="shared" si="766"/>
        <v>9.1761149259981305E-13</v>
      </c>
      <c r="AX514" s="5">
        <f t="shared" si="767"/>
        <v>2.2775276158669788E-10</v>
      </c>
      <c r="AY514" s="5">
        <f t="shared" si="768"/>
        <v>2.7198916253639486E-10</v>
      </c>
      <c r="AZ514" s="5">
        <f t="shared" si="769"/>
        <v>1.6240879807968528E-10</v>
      </c>
      <c r="BA514" s="5">
        <f t="shared" si="770"/>
        <v>6.4651148714202987E-11</v>
      </c>
      <c r="BB514" s="5">
        <f t="shared" si="771"/>
        <v>1.9302084059580306E-11</v>
      </c>
      <c r="BC514" s="5">
        <f t="shared" si="772"/>
        <v>4.6102252653247066E-12</v>
      </c>
      <c r="BD514" s="5">
        <f t="shared" si="773"/>
        <v>1.1136215541497428E-3</v>
      </c>
      <c r="BE514" s="5">
        <f t="shared" si="774"/>
        <v>1.0208139121881611E-4</v>
      </c>
      <c r="BF514" s="5">
        <f t="shared" si="775"/>
        <v>4.6787036378463351E-6</v>
      </c>
      <c r="BG514" s="5">
        <f t="shared" si="776"/>
        <v>1.4295957026339086E-7</v>
      </c>
      <c r="BH514" s="5">
        <f t="shared" si="777"/>
        <v>3.2761380574375784E-9</v>
      </c>
      <c r="BI514" s="5">
        <f t="shared" si="778"/>
        <v>6.0062187101520161E-11</v>
      </c>
      <c r="BJ514" s="8">
        <f t="shared" si="779"/>
        <v>2.7990659129356103E-2</v>
      </c>
      <c r="BK514" s="8">
        <f t="shared" si="780"/>
        <v>0.30749896617619077</v>
      </c>
      <c r="BL514" s="8">
        <f t="shared" si="781"/>
        <v>0.585805172157434</v>
      </c>
      <c r="BM514" s="8">
        <f t="shared" si="782"/>
        <v>0.13940796604683017</v>
      </c>
      <c r="BN514" s="8">
        <f t="shared" si="783"/>
        <v>0.8603480462555092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1.6850393700787401</v>
      </c>
      <c r="F515">
        <f>VLOOKUP(B515,home!$B$2:$E$405,3,FALSE)</f>
        <v>1.61</v>
      </c>
      <c r="G515">
        <f>VLOOKUP(C515,away!$B$2:$E$405,4,FALSE)</f>
        <v>1.19</v>
      </c>
      <c r="H515">
        <f>VLOOKUP(A515,away!$A$2:$E$405,3,FALSE)</f>
        <v>1.2913385826771699</v>
      </c>
      <c r="I515">
        <f>VLOOKUP(C515,away!$B$2:$E$405,3,FALSE)</f>
        <v>0.51</v>
      </c>
      <c r="J515">
        <f>VLOOKUP(B515,home!$B$2:$E$405,4,FALSE)</f>
        <v>1.61</v>
      </c>
      <c r="K515" s="3">
        <f t="shared" si="728"/>
        <v>3.2283669291338581</v>
      </c>
      <c r="L515" s="3">
        <f t="shared" si="729"/>
        <v>1.0603181102362242</v>
      </c>
      <c r="M515" s="5">
        <f t="shared" si="730"/>
        <v>1.37229585885024E-2</v>
      </c>
      <c r="N515" s="5">
        <f t="shared" si="731"/>
        <v>4.4302745676994597E-2</v>
      </c>
      <c r="O515" s="5">
        <f t="shared" si="732"/>
        <v>1.4550701517410829E-2</v>
      </c>
      <c r="P515" s="5">
        <f t="shared" si="733"/>
        <v>4.6975003574506964E-2</v>
      </c>
      <c r="Q515" s="5">
        <f t="shared" si="734"/>
        <v>7.1512759506718676E-2</v>
      </c>
      <c r="R515" s="5">
        <f t="shared" si="735"/>
        <v>7.714186167776204E-3</v>
      </c>
      <c r="S515" s="5">
        <f t="shared" si="736"/>
        <v>4.0199985786478938E-2</v>
      </c>
      <c r="T515" s="5">
        <f t="shared" si="737"/>
        <v>7.5826274017941536E-2</v>
      </c>
      <c r="U515" s="5">
        <f t="shared" si="738"/>
        <v>2.490422350923055E-2</v>
      </c>
      <c r="V515" s="5">
        <f t="shared" si="739"/>
        <v>1.5289823043108566E-2</v>
      </c>
      <c r="W515" s="5">
        <f t="shared" si="740"/>
        <v>7.695647593419784E-2</v>
      </c>
      <c r="X515" s="5">
        <f t="shared" si="741"/>
        <v>8.1598345132988137E-2</v>
      </c>
      <c r="Y515" s="5">
        <f t="shared" si="742"/>
        <v>4.3260101554906588E-2</v>
      </c>
      <c r="Z515" s="5">
        <f t="shared" si="743"/>
        <v>2.7264970998089619E-3</v>
      </c>
      <c r="AA515" s="5">
        <f t="shared" si="744"/>
        <v>8.8021330694026279E-3</v>
      </c>
      <c r="AB515" s="5">
        <f t="shared" si="745"/>
        <v>1.4208257653547473E-2</v>
      </c>
      <c r="AC515" s="5">
        <f t="shared" si="746"/>
        <v>3.2711581811582313E-3</v>
      </c>
      <c r="AD515" s="5">
        <f t="shared" si="747"/>
        <v>6.2110935472162482E-2</v>
      </c>
      <c r="AE515" s="5">
        <f t="shared" si="748"/>
        <v>6.58573497248474E-2</v>
      </c>
      <c r="AF515" s="5">
        <f t="shared" si="749"/>
        <v>3.4914870302708151E-2</v>
      </c>
      <c r="AG515" s="5">
        <f t="shared" si="750"/>
        <v>1.2340289766170125E-2</v>
      </c>
      <c r="AH515" s="5">
        <f t="shared" si="751"/>
        <v>7.2273856310849614E-4</v>
      </c>
      <c r="AI515" s="5">
        <f t="shared" si="752"/>
        <v>2.333265275549193E-3</v>
      </c>
      <c r="AJ515" s="5">
        <f t="shared" si="753"/>
        <v>3.7663182262397069E-3</v>
      </c>
      <c r="AK515" s="5">
        <f t="shared" si="754"/>
        <v>4.053019068728788E-3</v>
      </c>
      <c r="AL515" s="5">
        <f t="shared" si="755"/>
        <v>4.4789952913340384E-4</v>
      </c>
      <c r="AM515" s="5">
        <f t="shared" si="756"/>
        <v>4.0103378003179278E-2</v>
      </c>
      <c r="AN515" s="5">
        <f t="shared" si="757"/>
        <v>4.2522337978420019E-2</v>
      </c>
      <c r="AO515" s="5">
        <f t="shared" si="758"/>
        <v>2.2543602524052169E-2</v>
      </c>
      <c r="AP515" s="5">
        <f t="shared" si="759"/>
        <v>7.9677966754065233E-3</v>
      </c>
      <c r="AQ515" s="5">
        <f t="shared" si="760"/>
        <v>2.1120997784033787E-3</v>
      </c>
      <c r="AR515" s="5">
        <f t="shared" si="761"/>
        <v>1.5326655748600898E-4</v>
      </c>
      <c r="AS515" s="5">
        <f t="shared" si="762"/>
        <v>4.9480068553002477E-4</v>
      </c>
      <c r="AT515" s="5">
        <f t="shared" si="763"/>
        <v>7.98699084838947E-4</v>
      </c>
      <c r="AU515" s="5">
        <f t="shared" si="764"/>
        <v>8.5949790394117818E-4</v>
      </c>
      <c r="AV515" s="5">
        <f t="shared" si="765"/>
        <v>6.9369365218589221E-4</v>
      </c>
      <c r="AW515" s="5">
        <f t="shared" si="766"/>
        <v>4.258897364986623E-5</v>
      </c>
      <c r="AX515" s="5">
        <f t="shared" si="767"/>
        <v>2.1578069882003038E-2</v>
      </c>
      <c r="AY515" s="5">
        <f t="shared" si="768"/>
        <v>2.2879618279830649E-2</v>
      </c>
      <c r="AZ515" s="5">
        <f t="shared" si="769"/>
        <v>1.2129836808698101E-2</v>
      </c>
      <c r="BA515" s="5">
        <f t="shared" si="770"/>
        <v>4.2871618808241882E-3</v>
      </c>
      <c r="BB515" s="5">
        <f t="shared" si="771"/>
        <v>1.1364388459380701E-3</v>
      </c>
      <c r="BC515" s="5">
        <f t="shared" si="772"/>
        <v>2.4099733790481807E-4</v>
      </c>
      <c r="BD515" s="5">
        <f t="shared" si="773"/>
        <v>2.7085217765996102E-5</v>
      </c>
      <c r="BE515" s="5">
        <f t="shared" si="774"/>
        <v>8.7441021304130652E-5</v>
      </c>
      <c r="BF515" s="5">
        <f t="shared" si="775"/>
        <v>1.4114585071397229E-4</v>
      </c>
      <c r="BG515" s="5">
        <f t="shared" si="776"/>
        <v>1.5189019887648425E-4</v>
      </c>
      <c r="BH515" s="5">
        <f t="shared" si="777"/>
        <v>1.2258932372810161E-4</v>
      </c>
      <c r="BI515" s="5">
        <f t="shared" si="778"/>
        <v>7.9152663717737539E-5</v>
      </c>
      <c r="BJ515" s="8">
        <f t="shared" si="779"/>
        <v>0.74618148508429571</v>
      </c>
      <c r="BK515" s="8">
        <f t="shared" si="780"/>
        <v>0.14278644698271917</v>
      </c>
      <c r="BL515" s="8">
        <f t="shared" si="781"/>
        <v>8.4664105211082336E-2</v>
      </c>
      <c r="BM515" s="8">
        <f t="shared" si="782"/>
        <v>0.75474315003981574</v>
      </c>
      <c r="BN515" s="8">
        <f t="shared" si="783"/>
        <v>0.19877835503190966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1.6850393700787401</v>
      </c>
      <c r="F516">
        <f>VLOOKUP(B516,home!$B$2:$E$405,3,FALSE)</f>
        <v>0.59</v>
      </c>
      <c r="G516">
        <f>VLOOKUP(C516,away!$B$2:$E$405,4,FALSE)</f>
        <v>1.26</v>
      </c>
      <c r="H516">
        <f>VLOOKUP(A516,away!$A$2:$E$405,3,FALSE)</f>
        <v>1.2913385826771699</v>
      </c>
      <c r="I516">
        <f>VLOOKUP(C516,away!$B$2:$E$405,3,FALSE)</f>
        <v>0.74</v>
      </c>
      <c r="J516">
        <f>VLOOKUP(B516,home!$B$2:$E$405,4,FALSE)</f>
        <v>0.59</v>
      </c>
      <c r="K516" s="3">
        <f t="shared" si="728"/>
        <v>1.2526582677165354</v>
      </c>
      <c r="L516" s="3">
        <f t="shared" si="729"/>
        <v>0.5637984251968523</v>
      </c>
      <c r="M516" s="5">
        <f t="shared" si="730"/>
        <v>0.16260087624645039</v>
      </c>
      <c r="N516" s="5">
        <f t="shared" si="731"/>
        <v>0.20368333196806929</v>
      </c>
      <c r="O516" s="5">
        <f t="shared" si="732"/>
        <v>9.1674117963377016E-2</v>
      </c>
      <c r="P516" s="5">
        <f t="shared" si="733"/>
        <v>0.11483634180244516</v>
      </c>
      <c r="Q516" s="5">
        <f t="shared" si="734"/>
        <v>0.12757280489292686</v>
      </c>
      <c r="R516" s="5">
        <f t="shared" si="735"/>
        <v>2.5842861669531206E-2</v>
      </c>
      <c r="S516" s="5">
        <f t="shared" si="736"/>
        <v>2.0275698543254148E-2</v>
      </c>
      <c r="T516" s="5">
        <f t="shared" si="737"/>
        <v>7.1925346496577461E-2</v>
      </c>
      <c r="U516" s="5">
        <f t="shared" si="738"/>
        <v>3.2372274331793009E-2</v>
      </c>
      <c r="V516" s="5">
        <f t="shared" si="739"/>
        <v>1.5910718195005923E-3</v>
      </c>
      <c r="W516" s="5">
        <f t="shared" si="740"/>
        <v>5.326837626163778E-2</v>
      </c>
      <c r="X516" s="5">
        <f t="shared" si="741"/>
        <v>3.0032626649104773E-2</v>
      </c>
      <c r="Y516" s="5">
        <f t="shared" si="742"/>
        <v>8.4661738046451426E-3</v>
      </c>
      <c r="Z516" s="5">
        <f t="shared" si="743"/>
        <v>4.856721570620599E-3</v>
      </c>
      <c r="AA516" s="5">
        <f t="shared" si="744"/>
        <v>6.0838124294351299E-3</v>
      </c>
      <c r="AB516" s="5">
        <f t="shared" si="745"/>
        <v>3.8104689694842685E-3</v>
      </c>
      <c r="AC516" s="5">
        <f t="shared" si="746"/>
        <v>7.0230582206194005E-5</v>
      </c>
      <c r="AD516" s="5">
        <f t="shared" si="747"/>
        <v>1.668176798299394E-2</v>
      </c>
      <c r="AE516" s="5">
        <f t="shared" si="748"/>
        <v>9.4051545183112557E-3</v>
      </c>
      <c r="AF516" s="5">
        <f t="shared" si="749"/>
        <v>2.651305653078472E-3</v>
      </c>
      <c r="AG516" s="5">
        <f t="shared" si="750"/>
        <v>4.9826731730705166E-4</v>
      </c>
      <c r="AH516" s="5">
        <f t="shared" si="751"/>
        <v>6.8455299328386906E-4</v>
      </c>
      <c r="AI516" s="5">
        <f t="shared" si="752"/>
        <v>8.5751096672714042E-4</v>
      </c>
      <c r="AJ516" s="5">
        <f t="shared" si="753"/>
        <v>5.3708410106417576E-4</v>
      </c>
      <c r="AK516" s="5">
        <f t="shared" si="754"/>
        <v>2.2426094655238104E-4</v>
      </c>
      <c r="AL516" s="5">
        <f t="shared" si="755"/>
        <v>1.9840048416445816E-6</v>
      </c>
      <c r="AM516" s="5">
        <f t="shared" si="756"/>
        <v>4.1793109168052735E-3</v>
      </c>
      <c r="AN516" s="5">
        <f t="shared" si="757"/>
        <v>2.3562889133028264E-3</v>
      </c>
      <c r="AO516" s="5">
        <f t="shared" si="758"/>
        <v>6.642359893144678E-4</v>
      </c>
      <c r="AP516" s="5">
        <f t="shared" si="759"/>
        <v>1.2483173491152343E-4</v>
      </c>
      <c r="AQ516" s="5">
        <f t="shared" si="760"/>
        <v>1.7594983889426957E-5</v>
      </c>
      <c r="AR516" s="5">
        <f t="shared" si="761"/>
        <v>7.7189979915447379E-5</v>
      </c>
      <c r="AS516" s="5">
        <f t="shared" si="762"/>
        <v>9.6692666525958465E-5</v>
      </c>
      <c r="AT516" s="5">
        <f t="shared" si="763"/>
        <v>6.0561434075649887E-5</v>
      </c>
      <c r="AU516" s="5">
        <f t="shared" si="764"/>
        <v>2.5287593699877587E-5</v>
      </c>
      <c r="AV516" s="5">
        <f t="shared" si="765"/>
        <v>7.9191783297020539E-6</v>
      </c>
      <c r="AW516" s="5">
        <f t="shared" si="766"/>
        <v>3.8922138570950433E-8</v>
      </c>
      <c r="AX516" s="5">
        <f t="shared" si="767"/>
        <v>8.7254139554901542E-4</v>
      </c>
      <c r="AY516" s="5">
        <f t="shared" si="768"/>
        <v>4.9193746472959879E-4</v>
      </c>
      <c r="AZ516" s="5">
        <f t="shared" si="769"/>
        <v>1.386767839549399E-4</v>
      </c>
      <c r="BA516" s="5">
        <f t="shared" si="770"/>
        <v>2.6061917468386416E-5</v>
      </c>
      <c r="BB516" s="5">
        <f t="shared" si="771"/>
        <v>3.6734170065716489E-6</v>
      </c>
      <c r="BC516" s="5">
        <f t="shared" si="772"/>
        <v>4.1421334467928629E-7</v>
      </c>
      <c r="BD516" s="5">
        <f t="shared" si="773"/>
        <v>7.2532648528843156E-6</v>
      </c>
      <c r="BE516" s="5">
        <f t="shared" si="774"/>
        <v>9.085862185903298E-6</v>
      </c>
      <c r="BF516" s="5">
        <f t="shared" si="775"/>
        <v>5.6907401932523997E-6</v>
      </c>
      <c r="BG516" s="5">
        <f t="shared" si="776"/>
        <v>2.3761842508348048E-6</v>
      </c>
      <c r="BH516" s="5">
        <f t="shared" si="777"/>
        <v>7.4413671185650952E-7</v>
      </c>
      <c r="BI516" s="5">
        <f t="shared" si="778"/>
        <v>1.8642980088369092E-7</v>
      </c>
      <c r="BJ516" s="8">
        <f t="shared" si="779"/>
        <v>0.5330607232749287</v>
      </c>
      <c r="BK516" s="8">
        <f t="shared" si="780"/>
        <v>0.29986814046342769</v>
      </c>
      <c r="BL516" s="8">
        <f t="shared" si="781"/>
        <v>0.16237993184179045</v>
      </c>
      <c r="BM516" s="8">
        <f t="shared" si="782"/>
        <v>0.27346328406537657</v>
      </c>
      <c r="BN516" s="8">
        <f t="shared" si="783"/>
        <v>0.72621033454279993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1.4074074074074101</v>
      </c>
      <c r="F517">
        <f>VLOOKUP(B517,home!$B$2:$E$405,3,FALSE)</f>
        <v>1.42</v>
      </c>
      <c r="G517">
        <f>VLOOKUP(C517,away!$B$2:$E$405,4,FALSE)</f>
        <v>0.47</v>
      </c>
      <c r="H517">
        <f>VLOOKUP(A517,away!$A$2:$E$405,3,FALSE)</f>
        <v>1.24074074074074</v>
      </c>
      <c r="I517">
        <f>VLOOKUP(C517,away!$B$2:$E$405,3,FALSE)</f>
        <v>1.07</v>
      </c>
      <c r="J517">
        <f>VLOOKUP(B517,home!$B$2:$E$405,4,FALSE)</f>
        <v>1.42</v>
      </c>
      <c r="K517" s="3">
        <f t="shared" si="728"/>
        <v>0.93930370370370542</v>
      </c>
      <c r="L517" s="3">
        <f t="shared" si="729"/>
        <v>1.8851814814814805</v>
      </c>
      <c r="M517" s="5">
        <f t="shared" si="730"/>
        <v>5.9339197665384119E-2</v>
      </c>
      <c r="N517" s="5">
        <f t="shared" si="731"/>
        <v>5.5737528141901568E-2</v>
      </c>
      <c r="O517" s="5">
        <f t="shared" si="732"/>
        <v>0.11186515656475125</v>
      </c>
      <c r="P517" s="5">
        <f t="shared" si="733"/>
        <v>0.10507535587666572</v>
      </c>
      <c r="Q517" s="5">
        <f t="shared" si="734"/>
        <v>2.6177233309488828E-2</v>
      </c>
      <c r="R517" s="5">
        <f t="shared" si="735"/>
        <v>0.10544306078944778</v>
      </c>
      <c r="S517" s="5">
        <f t="shared" si="736"/>
        <v>4.6515755381744427E-2</v>
      </c>
      <c r="T517" s="5">
        <f t="shared" si="737"/>
        <v>4.9348835471468511E-2</v>
      </c>
      <c r="U517" s="5">
        <f t="shared" si="738"/>
        <v>9.9043057529383249E-2</v>
      </c>
      <c r="V517" s="5">
        <f t="shared" si="739"/>
        <v>9.1520159484356246E-3</v>
      </c>
      <c r="W517" s="5">
        <f t="shared" si="740"/>
        <v>8.1961240667729543E-3</v>
      </c>
      <c r="X517" s="5">
        <f t="shared" si="741"/>
        <v>1.5451181310605055E-2</v>
      </c>
      <c r="Y517" s="5">
        <f t="shared" si="742"/>
        <v>1.4564140436882703E-2</v>
      </c>
      <c r="Z517" s="5">
        <f t="shared" si="743"/>
        <v>6.625976851699765E-2</v>
      </c>
      <c r="AA517" s="5">
        <f t="shared" si="744"/>
        <v>6.2238045974566072E-2</v>
      </c>
      <c r="AB517" s="5">
        <f t="shared" si="745"/>
        <v>2.9230213547595703E-2</v>
      </c>
      <c r="AC517" s="5">
        <f t="shared" si="746"/>
        <v>1.0128753111408534E-3</v>
      </c>
      <c r="AD517" s="5">
        <f t="shared" si="747"/>
        <v>1.9246624229837278E-3</v>
      </c>
      <c r="AE517" s="5">
        <f t="shared" si="748"/>
        <v>3.6283379579122002E-3</v>
      </c>
      <c r="AF517" s="5">
        <f t="shared" si="749"/>
        <v>3.4200377634062062E-3</v>
      </c>
      <c r="AG517" s="5">
        <f t="shared" si="750"/>
        <v>2.1491306191802405E-3</v>
      </c>
      <c r="AH517" s="5">
        <f t="shared" si="751"/>
        <v>3.1227922143873377E-2</v>
      </c>
      <c r="AI517" s="5">
        <f t="shared" si="752"/>
        <v>2.9332502928711215E-2</v>
      </c>
      <c r="AJ517" s="5">
        <f t="shared" si="753"/>
        <v>1.3776064319919117E-2</v>
      </c>
      <c r="AK517" s="5">
        <f t="shared" si="754"/>
        <v>4.3133027460534983E-3</v>
      </c>
      <c r="AL517" s="5">
        <f t="shared" si="755"/>
        <v>7.174228028964351E-5</v>
      </c>
      <c r="AM517" s="5">
        <f t="shared" si="756"/>
        <v>3.6156850845759275E-4</v>
      </c>
      <c r="AN517" s="5">
        <f t="shared" si="757"/>
        <v>6.8162225643113392E-4</v>
      </c>
      <c r="AO517" s="5">
        <f t="shared" si="758"/>
        <v>6.4249082759479739E-4</v>
      </c>
      <c r="AP517" s="5">
        <f t="shared" si="759"/>
        <v>4.0373727006780757E-4</v>
      </c>
      <c r="AQ517" s="5">
        <f t="shared" si="760"/>
        <v>1.9027950622892937E-4</v>
      </c>
      <c r="AR517" s="5">
        <f t="shared" si="761"/>
        <v>1.1774060106155105E-2</v>
      </c>
      <c r="AS517" s="5">
        <f t="shared" si="762"/>
        <v>1.1059418265341533E-2</v>
      </c>
      <c r="AT517" s="5">
        <f t="shared" si="763"/>
        <v>5.1940762687218553E-3</v>
      </c>
      <c r="AU517" s="5">
        <f t="shared" si="764"/>
        <v>1.626271692176654E-3</v>
      </c>
      <c r="AV517" s="5">
        <f t="shared" si="765"/>
        <v>3.8189075592250582E-4</v>
      </c>
      <c r="AW517" s="5">
        <f t="shared" si="766"/>
        <v>3.5288392502685246E-6</v>
      </c>
      <c r="AX517" s="5">
        <f t="shared" si="767"/>
        <v>5.6603773189473547E-5</v>
      </c>
      <c r="AY517" s="5">
        <f t="shared" si="768"/>
        <v>1.0670838499877346E-4</v>
      </c>
      <c r="AZ517" s="5">
        <f t="shared" si="769"/>
        <v>1.0058233565924199E-4</v>
      </c>
      <c r="BA517" s="5">
        <f t="shared" si="770"/>
        <v>6.3205318849652453E-5</v>
      </c>
      <c r="BB517" s="5">
        <f t="shared" si="771"/>
        <v>2.9788374156624262E-5</v>
      </c>
      <c r="BC517" s="5">
        <f t="shared" si="772"/>
        <v>1.1231298264701912E-5</v>
      </c>
      <c r="BD517" s="5">
        <f t="shared" si="773"/>
        <v>3.6993733456622494E-3</v>
      </c>
      <c r="BE517" s="5">
        <f t="shared" si="774"/>
        <v>3.4748350849633188E-3</v>
      </c>
      <c r="BF517" s="5">
        <f t="shared" si="775"/>
        <v>1.6319627325328127E-3</v>
      </c>
      <c r="BG517" s="5">
        <f t="shared" si="776"/>
        <v>5.1096954632483022E-4</v>
      </c>
      <c r="BH517" s="5">
        <f t="shared" si="777"/>
        <v>1.1998889683567875E-4</v>
      </c>
      <c r="BI517" s="5">
        <f t="shared" si="778"/>
        <v>2.2541203040214978E-5</v>
      </c>
      <c r="BJ517" s="8">
        <f t="shared" si="779"/>
        <v>0.18324502935450071</v>
      </c>
      <c r="BK517" s="8">
        <f t="shared" si="780"/>
        <v>0.22127365084865916</v>
      </c>
      <c r="BL517" s="8">
        <f t="shared" si="781"/>
        <v>0.52596471444197812</v>
      </c>
      <c r="BM517" s="8">
        <f t="shared" si="782"/>
        <v>0.5330024512687479</v>
      </c>
      <c r="BN517" s="8">
        <f t="shared" si="783"/>
        <v>0.46363753234763927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1.4074074074074101</v>
      </c>
      <c r="F518">
        <f>VLOOKUP(B518,home!$B$2:$E$405,3,FALSE)</f>
        <v>0.71</v>
      </c>
      <c r="G518">
        <f>VLOOKUP(C518,away!$B$2:$E$405,4,FALSE)</f>
        <v>0.59</v>
      </c>
      <c r="H518">
        <f>VLOOKUP(A518,away!$A$2:$E$405,3,FALSE)</f>
        <v>1.24074074074074</v>
      </c>
      <c r="I518">
        <f>VLOOKUP(C518,away!$B$2:$E$405,3,FALSE)</f>
        <v>1.42</v>
      </c>
      <c r="J518">
        <f>VLOOKUP(B518,home!$B$2:$E$405,4,FALSE)</f>
        <v>0.71</v>
      </c>
      <c r="K518" s="3">
        <f t="shared" si="728"/>
        <v>0.58956296296296407</v>
      </c>
      <c r="L518" s="3">
        <f t="shared" si="729"/>
        <v>1.2509148148148139</v>
      </c>
      <c r="M518" s="5">
        <f t="shared" si="730"/>
        <v>0.15874156479387078</v>
      </c>
      <c r="N518" s="5">
        <f t="shared" si="731"/>
        <v>9.3588147285251791E-2</v>
      </c>
      <c r="O518" s="5">
        <f t="shared" si="732"/>
        <v>0.19857217512753864</v>
      </c>
      <c r="P518" s="5">
        <f t="shared" si="733"/>
        <v>0.11707079993019227</v>
      </c>
      <c r="Q518" s="5">
        <f t="shared" si="734"/>
        <v>2.7588052705853659E-2</v>
      </c>
      <c r="R518" s="5">
        <f t="shared" si="735"/>
        <v>0.12419843783851994</v>
      </c>
      <c r="S518" s="5">
        <f t="shared" si="736"/>
        <v>2.15847251696367E-2</v>
      </c>
      <c r="T518" s="5">
        <f t="shared" si="737"/>
        <v>3.4510303841644253E-2</v>
      </c>
      <c r="U518" s="5">
        <f t="shared" si="738"/>
        <v>7.3222799007449324E-2</v>
      </c>
      <c r="V518" s="5">
        <f t="shared" si="739"/>
        <v>1.7687316314441363E-3</v>
      </c>
      <c r="W518" s="5">
        <f t="shared" si="740"/>
        <v>5.4216313652138337E-3</v>
      </c>
      <c r="X518" s="5">
        <f t="shared" si="741"/>
        <v>6.7819989952106492E-3</v>
      </c>
      <c r="Y518" s="5">
        <f t="shared" si="742"/>
        <v>4.2418515085840929E-3</v>
      </c>
      <c r="Z518" s="5">
        <f t="shared" si="743"/>
        <v>5.1787221956353768E-2</v>
      </c>
      <c r="AA518" s="5">
        <f t="shared" si="744"/>
        <v>3.0531828020208596E-2</v>
      </c>
      <c r="AB518" s="5">
        <f t="shared" si="745"/>
        <v>9.0002174961349123E-3</v>
      </c>
      <c r="AC518" s="5">
        <f t="shared" si="746"/>
        <v>8.1526704751162557E-5</v>
      </c>
      <c r="AD518" s="5">
        <f t="shared" si="747"/>
        <v>7.9909826294210183E-4</v>
      </c>
      <c r="AE518" s="5">
        <f t="shared" si="748"/>
        <v>9.9960385560705868E-4</v>
      </c>
      <c r="AF518" s="5">
        <f t="shared" si="749"/>
        <v>6.2520963596243923E-4</v>
      </c>
      <c r="AG518" s="5">
        <f t="shared" si="750"/>
        <v>2.6069466533013057E-4</v>
      </c>
      <c r="AH518" s="5">
        <f t="shared" si="751"/>
        <v>1.6195350790826492E-2</v>
      </c>
      <c r="AI518" s="5">
        <f t="shared" si="752"/>
        <v>9.5481789984642497E-3</v>
      </c>
      <c r="AJ518" s="5">
        <f t="shared" si="753"/>
        <v>2.814626350617664E-3</v>
      </c>
      <c r="AK518" s="5">
        <f t="shared" si="754"/>
        <v>5.5313315030126149E-4</v>
      </c>
      <c r="AL518" s="5">
        <f t="shared" si="755"/>
        <v>2.4050151082446015E-6</v>
      </c>
      <c r="AM518" s="5">
        <f t="shared" si="756"/>
        <v>9.4223747919740703E-5</v>
      </c>
      <c r="AN518" s="5">
        <f t="shared" si="757"/>
        <v>1.1786588218018014E-4</v>
      </c>
      <c r="AO518" s="5">
        <f t="shared" si="758"/>
        <v>7.3720089090202384E-5</v>
      </c>
      <c r="AP518" s="5">
        <f t="shared" si="759"/>
        <v>3.0739183864134026E-5</v>
      </c>
      <c r="AQ518" s="5">
        <f t="shared" si="760"/>
        <v>9.6130251227404351E-6</v>
      </c>
      <c r="AR518" s="5">
        <f t="shared" si="761"/>
        <v>4.0518008470735349E-3</v>
      </c>
      <c r="AS518" s="5">
        <f t="shared" si="762"/>
        <v>2.3887917127365208E-3</v>
      </c>
      <c r="AT518" s="5">
        <f t="shared" si="763"/>
        <v>7.0417156003115824E-4</v>
      </c>
      <c r="AU518" s="5">
        <f t="shared" si="764"/>
        <v>1.3838449045540746E-4</v>
      </c>
      <c r="AV518" s="5">
        <f t="shared" si="765"/>
        <v>2.0396592555252508E-5</v>
      </c>
      <c r="AW518" s="5">
        <f t="shared" si="766"/>
        <v>4.9268942071557341E-8</v>
      </c>
      <c r="AX518" s="5">
        <f t="shared" si="767"/>
        <v>9.2584720008396176E-6</v>
      </c>
      <c r="AY518" s="5">
        <f t="shared" si="768"/>
        <v>1.1581559788398429E-5</v>
      </c>
      <c r="AZ518" s="5">
        <f t="shared" si="769"/>
        <v>7.2437723589855608E-6</v>
      </c>
      <c r="BA518" s="5">
        <f t="shared" si="770"/>
        <v>3.0204473863336963E-6</v>
      </c>
      <c r="BB518" s="5">
        <f t="shared" si="771"/>
        <v>9.4458059573337642E-7</v>
      </c>
      <c r="BC518" s="5">
        <f t="shared" si="772"/>
        <v>2.3631797219789666E-7</v>
      </c>
      <c r="BD518" s="5">
        <f t="shared" si="773"/>
        <v>8.4474295104724887E-4</v>
      </c>
      <c r="BE518" s="5">
        <f t="shared" si="774"/>
        <v>4.9802915716149409E-4</v>
      </c>
      <c r="BF518" s="5">
        <f t="shared" si="775"/>
        <v>1.4680977276903905E-4</v>
      </c>
      <c r="BG518" s="5">
        <f t="shared" si="776"/>
        <v>2.8851201541878047E-5</v>
      </c>
      <c r="BH518" s="5">
        <f t="shared" si="777"/>
        <v>4.2523999665178143E-6</v>
      </c>
      <c r="BI518" s="5">
        <f t="shared" si="778"/>
        <v>5.0141150479277053E-7</v>
      </c>
      <c r="BJ518" s="8">
        <f t="shared" si="779"/>
        <v>0.17517503919987945</v>
      </c>
      <c r="BK518" s="8">
        <f t="shared" si="780"/>
        <v>0.29926133480479172</v>
      </c>
      <c r="BL518" s="8">
        <f t="shared" si="781"/>
        <v>0.47346347887690404</v>
      </c>
      <c r="BM518" s="8">
        <f t="shared" si="782"/>
        <v>0.27991636486585558</v>
      </c>
      <c r="BN518" s="8">
        <f t="shared" si="783"/>
        <v>0.7197591776812271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1.4074074074074101</v>
      </c>
      <c r="F519">
        <f>VLOOKUP(B519,home!$B$2:$E$405,3,FALSE)</f>
        <v>1.07</v>
      </c>
      <c r="G519">
        <f>VLOOKUP(C519,away!$B$2:$E$405,4,FALSE)</f>
        <v>1.66</v>
      </c>
      <c r="H519">
        <f>VLOOKUP(A519,away!$A$2:$E$405,3,FALSE)</f>
        <v>1.24074074074074</v>
      </c>
      <c r="I519">
        <f>VLOOKUP(C519,away!$B$2:$E$405,3,FALSE)</f>
        <v>0.47</v>
      </c>
      <c r="J519">
        <f>VLOOKUP(B519,home!$B$2:$E$405,4,FALSE)</f>
        <v>1.07</v>
      </c>
      <c r="K519" s="3">
        <f t="shared" si="728"/>
        <v>2.4998370370370422</v>
      </c>
      <c r="L519" s="3">
        <f t="shared" si="729"/>
        <v>0.62396851851851809</v>
      </c>
      <c r="M519" s="5">
        <f t="shared" si="730"/>
        <v>4.3989445204519598E-2</v>
      </c>
      <c r="N519" s="5">
        <f t="shared" si="731"/>
        <v>0.1099664443609696</v>
      </c>
      <c r="O519" s="5">
        <f t="shared" si="732"/>
        <v>2.7448028954715625E-2</v>
      </c>
      <c r="P519" s="5">
        <f t="shared" si="733"/>
        <v>6.8615599374663258E-2</v>
      </c>
      <c r="Q519" s="5">
        <f t="shared" si="734"/>
        <v>0.13744909522241253</v>
      </c>
      <c r="R519" s="5">
        <f t="shared" si="735"/>
        <v>8.5633529815636478E-3</v>
      </c>
      <c r="S519" s="5">
        <f t="shared" si="736"/>
        <v>2.6756989407657753E-2</v>
      </c>
      <c r="T519" s="5">
        <f t="shared" si="737"/>
        <v>8.576390831763947E-2</v>
      </c>
      <c r="U519" s="5">
        <f t="shared" si="738"/>
        <v>2.1406986944534391E-2</v>
      </c>
      <c r="V519" s="5">
        <f t="shared" si="739"/>
        <v>4.6373418722809702E-3</v>
      </c>
      <c r="W519" s="5">
        <f t="shared" si="740"/>
        <v>0.11453344631473933</v>
      </c>
      <c r="X519" s="5">
        <f t="shared" si="741"/>
        <v>7.1465264817828139E-2</v>
      </c>
      <c r="Y519" s="5">
        <f t="shared" si="742"/>
        <v>2.2296037706956894E-2</v>
      </c>
      <c r="Z519" s="5">
        <f t="shared" si="743"/>
        <v>1.7810875578191346E-3</v>
      </c>
      <c r="AA519" s="5">
        <f t="shared" si="744"/>
        <v>4.4524286432421267E-3</v>
      </c>
      <c r="AB519" s="5">
        <f t="shared" si="745"/>
        <v>5.5651730135706295E-3</v>
      </c>
      <c r="AC519" s="5">
        <f t="shared" si="746"/>
        <v>4.5208855015164208E-4</v>
      </c>
      <c r="AD519" s="5">
        <f t="shared" si="747"/>
        <v>7.157873776926979E-2</v>
      </c>
      <c r="AE519" s="5">
        <f t="shared" si="748"/>
        <v>4.466287896331677E-2</v>
      </c>
      <c r="AF519" s="5">
        <f t="shared" si="749"/>
        <v>1.3934115209756324E-2</v>
      </c>
      <c r="AG519" s="5">
        <f t="shared" si="750"/>
        <v>2.8981497414326679E-3</v>
      </c>
      <c r="AH519" s="5">
        <f t="shared" si="751"/>
        <v>2.7783564120104277E-4</v>
      </c>
      <c r="AI519" s="5">
        <f t="shared" si="752"/>
        <v>6.9454382608330153E-4</v>
      </c>
      <c r="AJ519" s="5">
        <f t="shared" si="753"/>
        <v>8.6812319014422572E-4</v>
      </c>
      <c r="AK519" s="5">
        <f t="shared" si="754"/>
        <v>7.23388834477762E-4</v>
      </c>
      <c r="AL519" s="5">
        <f t="shared" si="755"/>
        <v>2.8207063485211049E-5</v>
      </c>
      <c r="AM519" s="5">
        <f t="shared" si="756"/>
        <v>3.5787035947996551E-2</v>
      </c>
      <c r="AN519" s="5">
        <f t="shared" si="757"/>
        <v>2.2329983802640362E-2</v>
      </c>
      <c r="AO519" s="5">
        <f t="shared" si="758"/>
        <v>6.9666034559380044E-3</v>
      </c>
      <c r="AP519" s="5">
        <f t="shared" si="759"/>
        <v>1.4489804125025416E-3</v>
      </c>
      <c r="AQ519" s="5">
        <f t="shared" si="760"/>
        <v>2.2602954033789055E-4</v>
      </c>
      <c r="AR519" s="5">
        <f t="shared" si="761"/>
        <v>3.4672138686371451E-5</v>
      </c>
      <c r="AS519" s="5">
        <f t="shared" si="762"/>
        <v>8.6674696441476216E-5</v>
      </c>
      <c r="AT519" s="5">
        <f t="shared" si="763"/>
        <v>1.083363081691725E-4</v>
      </c>
      <c r="AU519" s="5">
        <f t="shared" si="764"/>
        <v>9.0274371872385367E-5</v>
      </c>
      <c r="AV519" s="5">
        <f t="shared" si="765"/>
        <v>5.6417804575460996E-5</v>
      </c>
      <c r="AW519" s="5">
        <f t="shared" si="766"/>
        <v>1.2221647454535783E-6</v>
      </c>
      <c r="AX519" s="5">
        <f t="shared" si="767"/>
        <v>1.491029298476295E-2</v>
      </c>
      <c r="AY519" s="5">
        <f t="shared" si="768"/>
        <v>9.3035534243795914E-3</v>
      </c>
      <c r="AZ519" s="5">
        <f t="shared" si="769"/>
        <v>2.9025622235840094E-3</v>
      </c>
      <c r="BA519" s="5">
        <f t="shared" si="770"/>
        <v>6.0370248351917664E-4</v>
      </c>
      <c r="BB519" s="5">
        <f t="shared" si="771"/>
        <v>9.4172836066852705E-5</v>
      </c>
      <c r="BC519" s="5">
        <f t="shared" si="772"/>
        <v>1.1752177001064273E-5</v>
      </c>
      <c r="BD519" s="5">
        <f t="shared" si="773"/>
        <v>3.6057205016672961E-6</v>
      </c>
      <c r="BE519" s="5">
        <f t="shared" si="774"/>
        <v>9.0137136552716916E-6</v>
      </c>
      <c r="BF519" s="5">
        <f t="shared" si="775"/>
        <v>1.1266407618347359E-5</v>
      </c>
      <c r="BG519" s="5">
        <f t="shared" si="776"/>
        <v>9.3880610129003397E-6</v>
      </c>
      <c r="BH519" s="5">
        <f t="shared" si="777"/>
        <v>5.8671556565029406E-6</v>
      </c>
      <c r="BI519" s="5">
        <f t="shared" si="778"/>
        <v>2.9333866024374854E-6</v>
      </c>
      <c r="BJ519" s="8">
        <f t="shared" si="779"/>
        <v>0.76913274771305062</v>
      </c>
      <c r="BK519" s="8">
        <f t="shared" si="780"/>
        <v>0.153783224897138</v>
      </c>
      <c r="BL519" s="8">
        <f t="shared" si="781"/>
        <v>7.0418311794324756E-2</v>
      </c>
      <c r="BM519" s="8">
        <f t="shared" si="782"/>
        <v>0.58978107460385409</v>
      </c>
      <c r="BN519" s="8">
        <f t="shared" si="783"/>
        <v>0.39603196609884428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1.39130434782609</v>
      </c>
      <c r="F520">
        <f>VLOOKUP(B520,home!$B$2:$E$405,3,FALSE)</f>
        <v>0.96</v>
      </c>
      <c r="G520">
        <f>VLOOKUP(C520,away!$B$2:$E$405,4,FALSE)</f>
        <v>0.92</v>
      </c>
      <c r="H520">
        <f>VLOOKUP(A520,away!$A$2:$E$405,3,FALSE)</f>
        <v>1.1304347826087</v>
      </c>
      <c r="I520">
        <f>VLOOKUP(C520,away!$B$2:$E$405,3,FALSE)</f>
        <v>0.82</v>
      </c>
      <c r="J520">
        <f>VLOOKUP(B520,home!$B$2:$E$405,4,FALSE)</f>
        <v>0.96</v>
      </c>
      <c r="K520" s="3">
        <f t="shared" si="728"/>
        <v>1.2288000000000028</v>
      </c>
      <c r="L520" s="3">
        <f t="shared" si="729"/>
        <v>0.88987826086956856</v>
      </c>
      <c r="M520" s="5">
        <f t="shared" si="730"/>
        <v>0.1201903839052454</v>
      </c>
      <c r="N520" s="5">
        <f t="shared" si="731"/>
        <v>0.14768994374276589</v>
      </c>
      <c r="O520" s="5">
        <f t="shared" si="732"/>
        <v>0.10695480980284557</v>
      </c>
      <c r="P520" s="5">
        <f t="shared" si="733"/>
        <v>0.13142607028573694</v>
      </c>
      <c r="Q520" s="5">
        <f t="shared" si="734"/>
        <v>9.0740701435555599E-2</v>
      </c>
      <c r="R520" s="5">
        <f t="shared" si="735"/>
        <v>4.7588380069495846E-2</v>
      </c>
      <c r="S520" s="5">
        <f t="shared" si="736"/>
        <v>3.5928023918221384E-2</v>
      </c>
      <c r="T520" s="5">
        <f t="shared" si="737"/>
        <v>8.0748177583556985E-2</v>
      </c>
      <c r="U520" s="5">
        <f t="shared" si="738"/>
        <v>5.8476601429396639E-2</v>
      </c>
      <c r="V520" s="5">
        <f t="shared" si="739"/>
        <v>4.3651846745876039E-3</v>
      </c>
      <c r="W520" s="5">
        <f t="shared" si="740"/>
        <v>3.7167391308003651E-2</v>
      </c>
      <c r="X520" s="5">
        <f t="shared" si="741"/>
        <v>3.307445353822501E-2</v>
      </c>
      <c r="Y520" s="5">
        <f t="shared" si="742"/>
        <v>1.4716118596903511E-2</v>
      </c>
      <c r="Z520" s="5">
        <f t="shared" si="743"/>
        <v>1.4115954964614335E-2</v>
      </c>
      <c r="AA520" s="5">
        <f t="shared" si="744"/>
        <v>1.7345685460518137E-2</v>
      </c>
      <c r="AB520" s="5">
        <f t="shared" si="745"/>
        <v>1.0657189146942369E-2</v>
      </c>
      <c r="AC520" s="5">
        <f t="shared" si="746"/>
        <v>2.9832829029861272E-4</v>
      </c>
      <c r="AD520" s="5">
        <f t="shared" si="747"/>
        <v>1.141782260981875E-2</v>
      </c>
      <c r="AE520" s="5">
        <f t="shared" si="748"/>
        <v>1.0160472126942748E-2</v>
      </c>
      <c r="AF520" s="5">
        <f t="shared" si="749"/>
        <v>4.5207916329687691E-3</v>
      </c>
      <c r="AG520" s="5">
        <f t="shared" si="750"/>
        <v>1.3409847320333152E-3</v>
      </c>
      <c r="AH520" s="5">
        <f t="shared" si="751"/>
        <v>3.1403703636060389E-3</v>
      </c>
      <c r="AI520" s="5">
        <f t="shared" si="752"/>
        <v>3.85888710279911E-3</v>
      </c>
      <c r="AJ520" s="5">
        <f t="shared" si="753"/>
        <v>2.3709002359597791E-3</v>
      </c>
      <c r="AK520" s="5">
        <f t="shared" si="754"/>
        <v>9.7112073664912767E-4</v>
      </c>
      <c r="AL520" s="5">
        <f t="shared" si="755"/>
        <v>1.3048669477558119E-5</v>
      </c>
      <c r="AM520" s="5">
        <f t="shared" si="756"/>
        <v>2.806044084589062E-3</v>
      </c>
      <c r="AN520" s="5">
        <f t="shared" si="757"/>
        <v>2.4970376299174551E-3</v>
      </c>
      <c r="AO520" s="5">
        <f t="shared" si="758"/>
        <v>1.1110297517184071E-3</v>
      </c>
      <c r="AP520" s="5">
        <f t="shared" si="759"/>
        <v>3.2956040774450825E-4</v>
      </c>
      <c r="AQ520" s="5">
        <f t="shared" si="760"/>
        <v>7.3317160623787223E-5</v>
      </c>
      <c r="AR520" s="5">
        <f t="shared" si="761"/>
        <v>5.5890946353041534E-4</v>
      </c>
      <c r="AS520" s="5">
        <f t="shared" si="762"/>
        <v>6.8678794878617604E-4</v>
      </c>
      <c r="AT520" s="5">
        <f t="shared" si="763"/>
        <v>4.2196251573422763E-4</v>
      </c>
      <c r="AU520" s="5">
        <f t="shared" si="764"/>
        <v>1.7283584644474002E-4</v>
      </c>
      <c r="AV520" s="5">
        <f t="shared" si="765"/>
        <v>5.3095172027824263E-5</v>
      </c>
      <c r="AW520" s="5">
        <f t="shared" si="766"/>
        <v>3.9634695855278916E-7</v>
      </c>
      <c r="AX520" s="5">
        <f t="shared" si="767"/>
        <v>5.7467782852384025E-4</v>
      </c>
      <c r="AY520" s="5">
        <f t="shared" si="768"/>
        <v>5.1139330660709514E-4</v>
      </c>
      <c r="AZ520" s="5">
        <f t="shared" si="769"/>
        <v>2.2753889315192994E-4</v>
      </c>
      <c r="BA520" s="5">
        <f t="shared" si="770"/>
        <v>6.7493971506075334E-5</v>
      </c>
      <c r="BB520" s="5">
        <f t="shared" si="771"/>
        <v>1.5015354495751633E-5</v>
      </c>
      <c r="BC520" s="5">
        <f t="shared" si="772"/>
        <v>2.6723675090039042E-6</v>
      </c>
      <c r="BD520" s="5">
        <f t="shared" si="773"/>
        <v>8.2893563564998238E-5</v>
      </c>
      <c r="BE520" s="5">
        <f t="shared" si="774"/>
        <v>1.0185961090867009E-4</v>
      </c>
      <c r="BF520" s="5">
        <f t="shared" si="775"/>
        <v>6.258254494228706E-5</v>
      </c>
      <c r="BG520" s="5">
        <f t="shared" si="776"/>
        <v>2.5633810408360834E-5</v>
      </c>
      <c r="BH520" s="5">
        <f t="shared" si="777"/>
        <v>7.8747065574484668E-6</v>
      </c>
      <c r="BI520" s="5">
        <f t="shared" si="778"/>
        <v>1.9352878835585396E-6</v>
      </c>
      <c r="BJ520" s="8">
        <f t="shared" si="779"/>
        <v>0.43979263806316121</v>
      </c>
      <c r="BK520" s="8">
        <f t="shared" si="780"/>
        <v>0.2927324330501746</v>
      </c>
      <c r="BL520" s="8">
        <f t="shared" si="781"/>
        <v>0.25354031481900141</v>
      </c>
      <c r="BM520" s="8">
        <f t="shared" si="782"/>
        <v>0.35508005469565768</v>
      </c>
      <c r="BN520" s="8">
        <f t="shared" si="783"/>
        <v>0.64459028924164519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1.39130434782609</v>
      </c>
      <c r="F521">
        <f>VLOOKUP(B521,home!$B$2:$E$405,3,FALSE)</f>
        <v>1.44</v>
      </c>
      <c r="G521">
        <f>VLOOKUP(C521,away!$B$2:$E$405,4,FALSE)</f>
        <v>1.26</v>
      </c>
      <c r="H521">
        <f>VLOOKUP(A521,away!$A$2:$E$405,3,FALSE)</f>
        <v>1.1304347826087</v>
      </c>
      <c r="I521">
        <f>VLOOKUP(C521,away!$B$2:$E$405,3,FALSE)</f>
        <v>0.81</v>
      </c>
      <c r="J521">
        <f>VLOOKUP(B521,home!$B$2:$E$405,4,FALSE)</f>
        <v>1.44</v>
      </c>
      <c r="K521" s="3">
        <f t="shared" si="728"/>
        <v>2.5243826086956576</v>
      </c>
      <c r="L521" s="3">
        <f t="shared" si="729"/>
        <v>1.3185391304347878</v>
      </c>
      <c r="M521" s="5">
        <f t="shared" si="730"/>
        <v>2.143089430040741E-2</v>
      </c>
      <c r="N521" s="5">
        <f t="shared" si="731"/>
        <v>5.4099776860743347E-2</v>
      </c>
      <c r="O521" s="5">
        <f t="shared" si="732"/>
        <v>2.8257472735299032E-2</v>
      </c>
      <c r="P521" s="5">
        <f t="shared" si="733"/>
        <v>7.1332672738680589E-2</v>
      </c>
      <c r="Q521" s="5">
        <f t="shared" si="734"/>
        <v>6.8284267920788164E-2</v>
      </c>
      <c r="R521" s="5">
        <f t="shared" si="735"/>
        <v>1.8629291764342956E-2</v>
      </c>
      <c r="S521" s="5">
        <f t="shared" si="736"/>
        <v>5.9357651257080021E-2</v>
      </c>
      <c r="T521" s="5">
        <f t="shared" si="737"/>
        <v>9.0035479246652089E-2</v>
      </c>
      <c r="U521" s="5">
        <f t="shared" si="738"/>
        <v>4.70274601422246E-2</v>
      </c>
      <c r="V521" s="5">
        <f t="shared" si="739"/>
        <v>2.1952419884562684E-2</v>
      </c>
      <c r="W521" s="5">
        <f t="shared" si="740"/>
        <v>5.7458539462250803E-2</v>
      </c>
      <c r="X521" s="5">
        <f t="shared" si="741"/>
        <v>7.5761332658609112E-2</v>
      </c>
      <c r="Y521" s="5">
        <f t="shared" si="742"/>
        <v>4.9947140842131581E-2</v>
      </c>
      <c r="Z521" s="5">
        <f t="shared" si="743"/>
        <v>8.1878167211909061E-3</v>
      </c>
      <c r="AA521" s="5">
        <f t="shared" si="744"/>
        <v>2.0669182134161825E-2</v>
      </c>
      <c r="AB521" s="5">
        <f t="shared" si="745"/>
        <v>2.6088461957720563E-2</v>
      </c>
      <c r="AC521" s="5">
        <f t="shared" si="746"/>
        <v>4.5667855757011199E-3</v>
      </c>
      <c r="AD521" s="5">
        <f t="shared" si="747"/>
        <v>3.6261834434889763E-2</v>
      </c>
      <c r="AE521" s="5">
        <f t="shared" si="748"/>
        <v>4.7812647643749789E-2</v>
      </c>
      <c r="AF521" s="5">
        <f t="shared" si="749"/>
        <v>3.152142342398738E-2</v>
      </c>
      <c r="AG521" s="5">
        <f t="shared" si="750"/>
        <v>1.3854076743843693E-2</v>
      </c>
      <c r="AH521" s="5">
        <f t="shared" si="751"/>
        <v>2.6989891849296187E-3</v>
      </c>
      <c r="AI521" s="5">
        <f t="shared" si="752"/>
        <v>6.8132813594939962E-3</v>
      </c>
      <c r="AJ521" s="5">
        <f t="shared" si="753"/>
        <v>8.5996644860284795E-3</v>
      </c>
      <c r="AK521" s="5">
        <f t="shared" si="754"/>
        <v>7.2362811563826575E-3</v>
      </c>
      <c r="AL521" s="5">
        <f t="shared" si="755"/>
        <v>6.0802132915754609E-4</v>
      </c>
      <c r="AM521" s="5">
        <f t="shared" si="756"/>
        <v>1.8307748841367402E-2</v>
      </c>
      <c r="AN521" s="5">
        <f t="shared" si="757"/>
        <v>2.413948323751507E-2</v>
      </c>
      <c r="AO521" s="5">
        <f t="shared" si="758"/>
        <v>1.5914426618569129E-2</v>
      </c>
      <c r="AP521" s="5">
        <f t="shared" si="759"/>
        <v>6.9945980783387941E-3</v>
      </c>
      <c r="AQ521" s="5">
        <f t="shared" si="760"/>
        <v>2.3056628169884179E-3</v>
      </c>
      <c r="AR521" s="5">
        <f t="shared" si="761"/>
        <v>7.1174457058999891E-4</v>
      </c>
      <c r="AS521" s="5">
        <f t="shared" si="762"/>
        <v>1.7967156158309519E-3</v>
      </c>
      <c r="AT521" s="5">
        <f t="shared" si="763"/>
        <v>2.2677988266877826E-3</v>
      </c>
      <c r="AU521" s="5">
        <f t="shared" si="764"/>
        <v>1.9082639727036851E-3</v>
      </c>
      <c r="AV521" s="5">
        <f t="shared" si="765"/>
        <v>1.2042970963734168E-3</v>
      </c>
      <c r="AW521" s="5">
        <f t="shared" si="766"/>
        <v>5.621659227480085E-5</v>
      </c>
      <c r="AX521" s="5">
        <f t="shared" si="767"/>
        <v>7.7026271299193297E-3</v>
      </c>
      <c r="AY521" s="5">
        <f t="shared" si="768"/>
        <v>1.0156215277947238E-2</v>
      </c>
      <c r="AZ521" s="5">
        <f t="shared" si="769"/>
        <v>6.6956836305465299E-3</v>
      </c>
      <c r="BA521" s="5">
        <f t="shared" si="770"/>
        <v>2.9428402906290885E-3</v>
      </c>
      <c r="BB521" s="5">
        <f t="shared" si="771"/>
        <v>9.7006251945363424E-4</v>
      </c>
      <c r="BC521" s="5">
        <f t="shared" si="772"/>
        <v>2.5581307817355473E-4</v>
      </c>
      <c r="BD521" s="5">
        <f t="shared" si="773"/>
        <v>1.5641051119956968E-4</v>
      </c>
      <c r="BE521" s="5">
        <f t="shared" si="774"/>
        <v>3.9483997428939105E-4</v>
      </c>
      <c r="BF521" s="5">
        <f t="shared" si="775"/>
        <v>4.9836358215698986E-4</v>
      </c>
      <c r="BG521" s="5">
        <f t="shared" si="776"/>
        <v>4.1935345320145826E-4</v>
      </c>
      <c r="BH521" s="5">
        <f t="shared" si="777"/>
        <v>2.6465214103955735E-4</v>
      </c>
      <c r="BI521" s="5">
        <f t="shared" si="778"/>
        <v>1.3361665243886574E-4</v>
      </c>
      <c r="BJ521" s="8">
        <f t="shared" si="779"/>
        <v>0.62142168075709381</v>
      </c>
      <c r="BK521" s="8">
        <f t="shared" si="780"/>
        <v>0.18940466036353662</v>
      </c>
      <c r="BL521" s="8">
        <f t="shared" si="781"/>
        <v>0.1757761413170954</v>
      </c>
      <c r="BM521" s="8">
        <f t="shared" si="782"/>
        <v>0.72265592415298241</v>
      </c>
      <c r="BN521" s="8">
        <f t="shared" si="783"/>
        <v>0.2620343763202615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1.39130434782609</v>
      </c>
      <c r="F522">
        <f>VLOOKUP(B522,home!$B$2:$E$405,3,FALSE)</f>
        <v>1.03</v>
      </c>
      <c r="G522">
        <f>VLOOKUP(C522,away!$B$2:$E$405,4,FALSE)</f>
        <v>0.63</v>
      </c>
      <c r="H522">
        <f>VLOOKUP(A522,away!$A$2:$E$405,3,FALSE)</f>
        <v>1.1304347826087</v>
      </c>
      <c r="I522">
        <f>VLOOKUP(C522,away!$B$2:$E$405,3,FALSE)</f>
        <v>1.71</v>
      </c>
      <c r="J522">
        <f>VLOOKUP(B522,home!$B$2:$E$405,4,FALSE)</f>
        <v>1.03</v>
      </c>
      <c r="K522" s="3">
        <f t="shared" si="728"/>
        <v>0.90281739130434979</v>
      </c>
      <c r="L522" s="3">
        <f t="shared" si="729"/>
        <v>1.9910347826087034</v>
      </c>
      <c r="M522" s="5">
        <f t="shared" si="730"/>
        <v>5.5362535200583061E-2</v>
      </c>
      <c r="N522" s="5">
        <f t="shared" si="731"/>
        <v>4.9982259605785638E-2</v>
      </c>
      <c r="O522" s="5">
        <f t="shared" si="732"/>
        <v>0.11022873323775956</v>
      </c>
      <c r="P522" s="5">
        <f t="shared" si="733"/>
        <v>9.9516417388497161E-2</v>
      </c>
      <c r="Q522" s="5">
        <f t="shared" si="734"/>
        <v>2.2562426614396079E-2</v>
      </c>
      <c r="R522" s="5">
        <f t="shared" si="735"/>
        <v>0.10973462095963772</v>
      </c>
      <c r="S522" s="5">
        <f t="shared" si="736"/>
        <v>4.4721205838751416E-2</v>
      </c>
      <c r="T522" s="5">
        <f t="shared" si="737"/>
        <v>4.4922576169318912E-2</v>
      </c>
      <c r="U522" s="5">
        <f t="shared" si="738"/>
        <v>9.9070324230551746E-2</v>
      </c>
      <c r="V522" s="5">
        <f t="shared" si="739"/>
        <v>8.932021487980342E-3</v>
      </c>
      <c r="W522" s="5">
        <f t="shared" si="740"/>
        <v>6.7899170458349681E-3</v>
      </c>
      <c r="X522" s="5">
        <f t="shared" si="741"/>
        <v>1.3518961009285152E-2</v>
      </c>
      <c r="Y522" s="5">
        <f t="shared" si="742"/>
        <v>1.3458360797108805E-2</v>
      </c>
      <c r="Z522" s="5">
        <f t="shared" si="743"/>
        <v>7.2828482395673577E-2</v>
      </c>
      <c r="AA522" s="5">
        <f t="shared" si="744"/>
        <v>6.575082048911679E-2</v>
      </c>
      <c r="AB522" s="5">
        <f t="shared" si="745"/>
        <v>2.9680492115052498E-2</v>
      </c>
      <c r="AC522" s="5">
        <f t="shared" si="746"/>
        <v>1.0034795815667367E-3</v>
      </c>
      <c r="AD522" s="5">
        <f t="shared" si="747"/>
        <v>1.5325137986234156E-3</v>
      </c>
      <c r="AE522" s="5">
        <f t="shared" si="748"/>
        <v>3.0512882778870095E-3</v>
      </c>
      <c r="AF522" s="5">
        <f t="shared" si="749"/>
        <v>3.0376105465196247E-3</v>
      </c>
      <c r="AG522" s="5">
        <f t="shared" si="750"/>
        <v>2.0159960847132017E-3</v>
      </c>
      <c r="AH522" s="5">
        <f t="shared" si="751"/>
        <v>3.6251010403597933E-2</v>
      </c>
      <c r="AI522" s="5">
        <f t="shared" si="752"/>
        <v>3.2728042644723128E-2</v>
      </c>
      <c r="AJ522" s="5">
        <f t="shared" si="753"/>
        <v>1.4773723041503222E-2</v>
      </c>
      <c r="AK522" s="5">
        <f t="shared" si="754"/>
        <v>4.4459913653943015E-3</v>
      </c>
      <c r="AL522" s="5">
        <f t="shared" si="755"/>
        <v>7.215182073452313E-5</v>
      </c>
      <c r="AM522" s="5">
        <f t="shared" si="756"/>
        <v>2.7671602196222244E-4</v>
      </c>
      <c r="AN522" s="5">
        <f t="shared" si="757"/>
        <v>5.5095122463189863E-4</v>
      </c>
      <c r="AO522" s="5">
        <f t="shared" si="758"/>
        <v>5.4848152588148579E-4</v>
      </c>
      <c r="AP522" s="5">
        <f t="shared" si="759"/>
        <v>3.6401526521611136E-4</v>
      </c>
      <c r="AQ522" s="5">
        <f t="shared" si="760"/>
        <v>1.8119176361145242E-4</v>
      </c>
      <c r="AR522" s="5">
        <f t="shared" si="761"/>
        <v>1.4435404523654686E-2</v>
      </c>
      <c r="AS522" s="5">
        <f t="shared" si="762"/>
        <v>1.3032534254468934E-2</v>
      </c>
      <c r="AT522" s="5">
        <f t="shared" si="763"/>
        <v>5.8829992888521096E-3</v>
      </c>
      <c r="AU522" s="5">
        <f t="shared" si="764"/>
        <v>1.7704246903356025E-3</v>
      </c>
      <c r="AV522" s="5">
        <f t="shared" si="765"/>
        <v>3.9959255010739995E-4</v>
      </c>
      <c r="AW522" s="5">
        <f t="shared" si="766"/>
        <v>3.6026623226650163E-6</v>
      </c>
      <c r="AX522" s="5">
        <f t="shared" si="767"/>
        <v>4.1637339513341785E-5</v>
      </c>
      <c r="AY522" s="5">
        <f t="shared" si="768"/>
        <v>8.2901391226351226E-5</v>
      </c>
      <c r="AZ522" s="5">
        <f t="shared" si="769"/>
        <v>8.2529776729158675E-5</v>
      </c>
      <c r="BA522" s="5">
        <f t="shared" si="770"/>
        <v>5.4773218689561752E-5</v>
      </c>
      <c r="BB522" s="5">
        <f t="shared" si="771"/>
        <v>2.7263845891587637E-5</v>
      </c>
      <c r="BC522" s="5">
        <f t="shared" si="772"/>
        <v>1.0856653095566874E-5</v>
      </c>
      <c r="BD522" s="5">
        <f t="shared" si="773"/>
        <v>4.7902320846039169E-3</v>
      </c>
      <c r="BE522" s="5">
        <f t="shared" si="774"/>
        <v>4.3247048343645058E-3</v>
      </c>
      <c r="BF522" s="5">
        <f t="shared" si="775"/>
        <v>1.9522093683611362E-3</v>
      </c>
      <c r="BG522" s="5">
        <f t="shared" si="776"/>
        <v>5.8749618974123787E-4</v>
      </c>
      <c r="BH522" s="5">
        <f t="shared" si="777"/>
        <v>1.3260044435585742E-4</v>
      </c>
      <c r="BI522" s="5">
        <f t="shared" si="778"/>
        <v>2.3942797451830568E-5</v>
      </c>
      <c r="BJ522" s="8">
        <f t="shared" si="779"/>
        <v>0.16309322797592152</v>
      </c>
      <c r="BK522" s="8">
        <f t="shared" si="780"/>
        <v>0.20969071270933959</v>
      </c>
      <c r="BL522" s="8">
        <f t="shared" si="781"/>
        <v>0.54999589951363403</v>
      </c>
      <c r="BM522" s="8">
        <f t="shared" si="782"/>
        <v>0.5481420308590057</v>
      </c>
      <c r="BN522" s="8">
        <f t="shared" si="783"/>
        <v>0.44738699300665918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1.39130434782609</v>
      </c>
      <c r="F523">
        <f>VLOOKUP(B523,home!$B$2:$E$405,3,FALSE)</f>
        <v>0.63</v>
      </c>
      <c r="G523">
        <f>VLOOKUP(C523,away!$B$2:$E$405,4,FALSE)</f>
        <v>0.88</v>
      </c>
      <c r="H523">
        <f>VLOOKUP(A523,away!$A$2:$E$405,3,FALSE)</f>
        <v>1.1304347826087</v>
      </c>
      <c r="I523">
        <f>VLOOKUP(C523,away!$B$2:$E$405,3,FALSE)</f>
        <v>0.72</v>
      </c>
      <c r="J523">
        <f>VLOOKUP(B523,home!$B$2:$E$405,4,FALSE)</f>
        <v>0.63</v>
      </c>
      <c r="K523" s="3">
        <f t="shared" si="728"/>
        <v>0.7713391304347843</v>
      </c>
      <c r="L523" s="3">
        <f t="shared" si="729"/>
        <v>0.51276521739130632</v>
      </c>
      <c r="M523" s="5">
        <f t="shared" si="730"/>
        <v>0.27689847732530781</v>
      </c>
      <c r="N523" s="5">
        <f t="shared" si="731"/>
        <v>0.21358263071881872</v>
      </c>
      <c r="O523" s="5">
        <f t="shared" si="732"/>
        <v>0.14198390792103313</v>
      </c>
      <c r="P523" s="5">
        <f t="shared" si="733"/>
        <v>0.10951774407154216</v>
      </c>
      <c r="Q523" s="5">
        <f t="shared" si="734"/>
        <v>8.2372320327313633E-2</v>
      </c>
      <c r="R523" s="5">
        <f t="shared" si="735"/>
        <v>3.6402204705597879E-2</v>
      </c>
      <c r="S523" s="5">
        <f t="shared" si="736"/>
        <v>1.0829001645636332E-2</v>
      </c>
      <c r="T523" s="5">
        <f t="shared" si="737"/>
        <v>4.2237660739661287E-2</v>
      </c>
      <c r="U523" s="5">
        <f t="shared" si="738"/>
        <v>2.8078444923524883E-2</v>
      </c>
      <c r="V523" s="5">
        <f t="shared" si="739"/>
        <v>4.7589356464704171E-4</v>
      </c>
      <c r="W523" s="5">
        <f t="shared" si="740"/>
        <v>2.117899797772187E-2</v>
      </c>
      <c r="X523" s="5">
        <f t="shared" si="741"/>
        <v>1.0859853502176589E-2</v>
      </c>
      <c r="Y523" s="5">
        <f t="shared" si="742"/>
        <v>2.7842775709406588E-3</v>
      </c>
      <c r="Z523" s="5">
        <f t="shared" si="743"/>
        <v>6.2219281364629102E-3</v>
      </c>
      <c r="AA523" s="5">
        <f t="shared" si="744"/>
        <v>4.7992166384070185E-3</v>
      </c>
      <c r="AB523" s="5">
        <f t="shared" si="745"/>
        <v>1.850911794318509E-3</v>
      </c>
      <c r="AC523" s="5">
        <f t="shared" si="746"/>
        <v>1.1763966283272044E-5</v>
      </c>
      <c r="AD523" s="5">
        <f t="shared" si="747"/>
        <v>4.0840474709040106E-3</v>
      </c>
      <c r="AE523" s="5">
        <f t="shared" si="748"/>
        <v>2.094157489254509E-3</v>
      </c>
      <c r="AF523" s="5">
        <f t="shared" si="749"/>
        <v>5.3690556011461025E-4</v>
      </c>
      <c r="AG523" s="5">
        <f t="shared" si="750"/>
        <v>9.1768832083589726E-5</v>
      </c>
      <c r="AH523" s="5">
        <f t="shared" si="751"/>
        <v>7.9759708337162236E-4</v>
      </c>
      <c r="AI523" s="5">
        <f t="shared" si="752"/>
        <v>6.1521784072518732E-4</v>
      </c>
      <c r="AJ523" s="5">
        <f t="shared" si="753"/>
        <v>2.3727079714646579E-4</v>
      </c>
      <c r="AK523" s="5">
        <f t="shared" si="754"/>
        <v>6.100541678284101E-5</v>
      </c>
      <c r="AL523" s="5">
        <f t="shared" si="755"/>
        <v>1.8611341761392733E-7</v>
      </c>
      <c r="AM523" s="5">
        <f t="shared" si="756"/>
        <v>6.3003712497229603E-4</v>
      </c>
      <c r="AN523" s="5">
        <f t="shared" si="757"/>
        <v>3.2306112335101292E-4</v>
      </c>
      <c r="AO523" s="5">
        <f t="shared" si="758"/>
        <v>8.2827253572880885E-5</v>
      </c>
      <c r="AP523" s="5">
        <f t="shared" si="759"/>
        <v>1.4156978228074372E-5</v>
      </c>
      <c r="AQ523" s="5">
        <f t="shared" si="760"/>
        <v>1.8148015046806364E-6</v>
      </c>
      <c r="AR523" s="5">
        <f t="shared" si="761"/>
        <v>8.1796008369144395E-5</v>
      </c>
      <c r="AS523" s="5">
        <f t="shared" si="762"/>
        <v>6.3092461968492172E-5</v>
      </c>
      <c r="AT523" s="5">
        <f t="shared" si="763"/>
        <v>2.4332842375883224E-5</v>
      </c>
      <c r="AU523" s="5">
        <f t="shared" si="764"/>
        <v>6.2562911597401462E-6</v>
      </c>
      <c r="AV523" s="5">
        <f t="shared" si="765"/>
        <v>1.206430545725198E-6</v>
      </c>
      <c r="AW523" s="5">
        <f t="shared" si="766"/>
        <v>2.0447447658442653E-9</v>
      </c>
      <c r="AX523" s="5">
        <f t="shared" si="767"/>
        <v>8.0995381352960366E-5</v>
      </c>
      <c r="AY523" s="5">
        <f t="shared" si="768"/>
        <v>4.1531614327142473E-5</v>
      </c>
      <c r="AZ523" s="5">
        <f t="shared" si="769"/>
        <v>1.064798362453455E-5</v>
      </c>
      <c r="BA523" s="5">
        <f t="shared" si="770"/>
        <v>1.8199718793378428E-6</v>
      </c>
      <c r="BB523" s="5">
        <f t="shared" si="771"/>
        <v>2.333045690886833E-7</v>
      </c>
      <c r="BC523" s="5">
        <f t="shared" si="772"/>
        <v>2.3926093617428757E-8</v>
      </c>
      <c r="BD523" s="5">
        <f t="shared" si="773"/>
        <v>6.9903580021908991E-6</v>
      </c>
      <c r="BE523" s="5">
        <f t="shared" si="774"/>
        <v>5.3919366628377641E-6</v>
      </c>
      <c r="BF523" s="5">
        <f t="shared" si="775"/>
        <v>2.0795058684363565E-6</v>
      </c>
      <c r="BG523" s="5">
        <f t="shared" si="776"/>
        <v>5.3466808276457682E-7</v>
      </c>
      <c r="BH523" s="5">
        <f t="shared" si="777"/>
        <v>1.0310260350771548E-7</v>
      </c>
      <c r="BI523" s="5">
        <f t="shared" si="778"/>
        <v>1.5905414507040724E-8</v>
      </c>
      <c r="BJ523" s="8">
        <f t="shared" si="779"/>
        <v>0.38100976965246519</v>
      </c>
      <c r="BK523" s="8">
        <f t="shared" si="780"/>
        <v>0.39777459830116135</v>
      </c>
      <c r="BL523" s="8">
        <f t="shared" si="781"/>
        <v>0.21501757663196075</v>
      </c>
      <c r="BM523" s="8">
        <f t="shared" si="782"/>
        <v>0.13922505808285443</v>
      </c>
      <c r="BN523" s="8">
        <f t="shared" si="783"/>
        <v>0.86075728506961335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1.3537414965986401</v>
      </c>
      <c r="F524">
        <f>VLOOKUP(B524,home!$B$2:$E$405,3,FALSE)</f>
        <v>0.53</v>
      </c>
      <c r="G524">
        <f>VLOOKUP(C524,away!$B$2:$E$405,4,FALSE)</f>
        <v>1.2</v>
      </c>
      <c r="H524">
        <f>VLOOKUP(A524,away!$A$2:$E$405,3,FALSE)</f>
        <v>1.08843537414966</v>
      </c>
      <c r="I524">
        <f>VLOOKUP(C524,away!$B$2:$E$405,3,FALSE)</f>
        <v>0.65</v>
      </c>
      <c r="J524">
        <f>VLOOKUP(B524,home!$B$2:$E$405,4,FALSE)</f>
        <v>0.53</v>
      </c>
      <c r="K524" s="3">
        <f t="shared" si="728"/>
        <v>0.86097959183673511</v>
      </c>
      <c r="L524" s="3">
        <f t="shared" si="729"/>
        <v>0.37496598639455792</v>
      </c>
      <c r="M524" s="5">
        <f t="shared" si="730"/>
        <v>0.29055988532700738</v>
      </c>
      <c r="N524" s="5">
        <f t="shared" si="731"/>
        <v>0.25016613147297534</v>
      </c>
      <c r="O524" s="5">
        <f t="shared" si="732"/>
        <v>0.10895007400833095</v>
      </c>
      <c r="P524" s="5">
        <f t="shared" si="733"/>
        <v>9.3803790250274854E-2</v>
      </c>
      <c r="Q524" s="5">
        <f t="shared" si="734"/>
        <v>0.10769396688348865</v>
      </c>
      <c r="R524" s="5">
        <f t="shared" si="735"/>
        <v>2.0426285984146947E-2</v>
      </c>
      <c r="S524" s="5">
        <f t="shared" si="736"/>
        <v>7.5708584612554589E-3</v>
      </c>
      <c r="T524" s="5">
        <f t="shared" si="737"/>
        <v>4.0381574521210176E-2</v>
      </c>
      <c r="U524" s="5">
        <f t="shared" si="738"/>
        <v>1.7586615369371259E-2</v>
      </c>
      <c r="V524" s="5">
        <f t="shared" si="739"/>
        <v>2.7157347474356558E-4</v>
      </c>
      <c r="W524" s="5">
        <f t="shared" si="740"/>
        <v>3.0907435883541647E-2</v>
      </c>
      <c r="X524" s="5">
        <f t="shared" si="741"/>
        <v>1.1589237182998749E-2</v>
      </c>
      <c r="Y524" s="5">
        <f t="shared" si="742"/>
        <v>2.1727848759418062E-3</v>
      </c>
      <c r="Z524" s="5">
        <f t="shared" si="743"/>
        <v>2.5530541574743312E-3</v>
      </c>
      <c r="AA524" s="5">
        <f t="shared" si="744"/>
        <v>2.1981275264393294E-3</v>
      </c>
      <c r="AB524" s="5">
        <f t="shared" si="745"/>
        <v>9.4627147025941284E-4</v>
      </c>
      <c r="AC524" s="5">
        <f t="shared" si="746"/>
        <v>5.4796408909203004E-6</v>
      </c>
      <c r="AD524" s="5">
        <f t="shared" si="747"/>
        <v>6.6526678829329352E-3</v>
      </c>
      <c r="AE524" s="5">
        <f t="shared" si="748"/>
        <v>2.4945241748793433E-3</v>
      </c>
      <c r="AF524" s="5">
        <f t="shared" si="749"/>
        <v>4.6768085890935173E-4</v>
      </c>
      <c r="AG524" s="5">
        <f t="shared" si="750"/>
        <v>5.8454804859599724E-5</v>
      </c>
      <c r="AH524" s="5">
        <f t="shared" si="751"/>
        <v>2.3932711761902236E-4</v>
      </c>
      <c r="AI524" s="5">
        <f t="shared" si="752"/>
        <v>2.0605576404308815E-4</v>
      </c>
      <c r="AJ524" s="5">
        <f t="shared" si="753"/>
        <v>8.8704903810712303E-5</v>
      </c>
      <c r="AK524" s="5">
        <f t="shared" si="754"/>
        <v>2.545770395895465E-5</v>
      </c>
      <c r="AL524" s="5">
        <f t="shared" si="755"/>
        <v>7.07614658093948E-8</v>
      </c>
      <c r="AM524" s="5">
        <f t="shared" si="756"/>
        <v>1.1455622556945915E-3</v>
      </c>
      <c r="AN524" s="5">
        <f t="shared" si="757"/>
        <v>4.2954688118289726E-4</v>
      </c>
      <c r="AO524" s="5">
        <f t="shared" si="758"/>
        <v>8.0532735002725493E-5</v>
      </c>
      <c r="AP524" s="5">
        <f t="shared" si="759"/>
        <v>1.0065678805782838E-5</v>
      </c>
      <c r="AQ524" s="5">
        <f t="shared" si="760"/>
        <v>9.4357179553528917E-7</v>
      </c>
      <c r="AR524" s="5">
        <f t="shared" si="761"/>
        <v>1.7947905745796628E-5</v>
      </c>
      <c r="AS524" s="5">
        <f t="shared" si="762"/>
        <v>1.5452780563340174E-5</v>
      </c>
      <c r="AT524" s="5">
        <f t="shared" si="763"/>
        <v>6.6522643510836273E-6</v>
      </c>
      <c r="AU524" s="5">
        <f t="shared" si="764"/>
        <v>1.9091546152620153E-6</v>
      </c>
      <c r="AV524" s="5">
        <f t="shared" si="765"/>
        <v>4.1093579035037716E-7</v>
      </c>
      <c r="AW524" s="5">
        <f t="shared" si="766"/>
        <v>6.3456929112298562E-10</v>
      </c>
      <c r="AX524" s="5">
        <f t="shared" si="767"/>
        <v>1.6438428722191645E-4</v>
      </c>
      <c r="AY524" s="5">
        <f t="shared" si="768"/>
        <v>6.1638516405932225E-5</v>
      </c>
      <c r="AZ524" s="5">
        <f t="shared" si="769"/>
        <v>1.1556173552023754E-5</v>
      </c>
      <c r="BA524" s="5">
        <f t="shared" si="770"/>
        <v>1.4443906716270966E-6</v>
      </c>
      <c r="BB524" s="5">
        <f t="shared" si="771"/>
        <v>1.3539934323143805E-7</v>
      </c>
      <c r="BC524" s="5">
        <f t="shared" si="772"/>
        <v>1.0154029658390301E-8</v>
      </c>
      <c r="BD524" s="5">
        <f t="shared" si="773"/>
        <v>1.121642363614864E-6</v>
      </c>
      <c r="BE524" s="5">
        <f t="shared" si="774"/>
        <v>9.657111844119164E-7</v>
      </c>
      <c r="BF524" s="5">
        <f t="shared" si="775"/>
        <v>4.1572881069357086E-7</v>
      </c>
      <c r="BG524" s="5">
        <f t="shared" si="776"/>
        <v>1.1931134058190734E-7</v>
      </c>
      <c r="BH524" s="5">
        <f t="shared" si="777"/>
        <v>2.5681157328926062E-8</v>
      </c>
      <c r="BI524" s="5">
        <f t="shared" si="778"/>
        <v>4.4221904709907496E-9</v>
      </c>
      <c r="BJ524" s="8">
        <f t="shared" si="779"/>
        <v>0.45449027858544361</v>
      </c>
      <c r="BK524" s="8">
        <f t="shared" si="780"/>
        <v>0.39227329643204389</v>
      </c>
      <c r="BL524" s="8">
        <f t="shared" si="781"/>
        <v>0.15071194538609262</v>
      </c>
      <c r="BM524" s="8">
        <f t="shared" si="782"/>
        <v>0.12836680275299361</v>
      </c>
      <c r="BN524" s="8">
        <f t="shared" si="783"/>
        <v>0.87160013392622415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1.3537414965986401</v>
      </c>
      <c r="F525">
        <f>VLOOKUP(B525,home!$B$2:$E$405,3,FALSE)</f>
        <v>1.1599999999999999</v>
      </c>
      <c r="G525">
        <f>VLOOKUP(C525,away!$B$2:$E$405,4,FALSE)</f>
        <v>1.1100000000000001</v>
      </c>
      <c r="H525">
        <f>VLOOKUP(A525,away!$A$2:$E$405,3,FALSE)</f>
        <v>1.08843537414966</v>
      </c>
      <c r="I525">
        <f>VLOOKUP(C525,away!$B$2:$E$405,3,FALSE)</f>
        <v>0.55000000000000004</v>
      </c>
      <c r="J525">
        <f>VLOOKUP(B525,home!$B$2:$E$405,4,FALSE)</f>
        <v>1.1599999999999999</v>
      </c>
      <c r="K525" s="3">
        <f t="shared" si="728"/>
        <v>1.7430775510204091</v>
      </c>
      <c r="L525" s="3">
        <f t="shared" si="729"/>
        <v>0.69442176870748307</v>
      </c>
      <c r="M525" s="5">
        <f t="shared" si="730"/>
        <v>8.7379085636954942E-2</v>
      </c>
      <c r="N525" s="5">
        <f t="shared" si="731"/>
        <v>0.15230852260246602</v>
      </c>
      <c r="O525" s="5">
        <f t="shared" si="732"/>
        <v>6.0677939196056865E-2</v>
      </c>
      <c r="P525" s="5">
        <f t="shared" si="733"/>
        <v>0.10576635365482809</v>
      </c>
      <c r="Q525" s="5">
        <f t="shared" si="734"/>
        <v>0.13274278328872158</v>
      </c>
      <c r="R525" s="5">
        <f t="shared" si="735"/>
        <v>2.106804092902546E-2</v>
      </c>
      <c r="S525" s="5">
        <f t="shared" si="736"/>
        <v>3.2005718198735343E-2</v>
      </c>
      <c r="T525" s="5">
        <f t="shared" si="737"/>
        <v>9.217947835450814E-2</v>
      </c>
      <c r="U525" s="5">
        <f t="shared" si="738"/>
        <v>3.672322918736344E-2</v>
      </c>
      <c r="V525" s="5">
        <f t="shared" si="739"/>
        <v>4.3045237062394682E-3</v>
      </c>
      <c r="W525" s="5">
        <f t="shared" si="740"/>
        <v>7.7126988536845881E-2</v>
      </c>
      <c r="X525" s="5">
        <f t="shared" si="741"/>
        <v>5.355865979483828E-2</v>
      </c>
      <c r="Y525" s="5">
        <f t="shared" si="742"/>
        <v>1.8596149632166981E-2</v>
      </c>
      <c r="Z525" s="5">
        <f t="shared" si="743"/>
        <v>4.8767020817118345E-3</v>
      </c>
      <c r="AA525" s="5">
        <f t="shared" si="744"/>
        <v>8.5004699216463964E-3</v>
      </c>
      <c r="AB525" s="5">
        <f t="shared" si="745"/>
        <v>7.4084891467730259E-3</v>
      </c>
      <c r="AC525" s="5">
        <f t="shared" si="746"/>
        <v>3.2564555730854394E-4</v>
      </c>
      <c r="AD525" s="5">
        <f t="shared" si="747"/>
        <v>3.3609580574096118E-2</v>
      </c>
      <c r="AE525" s="5">
        <f t="shared" si="748"/>
        <v>2.3339224387780487E-2</v>
      </c>
      <c r="AF525" s="5">
        <f t="shared" si="749"/>
        <v>8.1036327398116732E-3</v>
      </c>
      <c r="AG525" s="5">
        <f t="shared" si="750"/>
        <v>1.8757796600452964E-3</v>
      </c>
      <c r="AH525" s="5">
        <f t="shared" si="751"/>
        <v>8.4662202126044913E-4</v>
      </c>
      <c r="AI525" s="5">
        <f t="shared" si="752"/>
        <v>1.4757278394586122E-3</v>
      </c>
      <c r="AJ525" s="5">
        <f t="shared" si="753"/>
        <v>1.2861540341880789E-3</v>
      </c>
      <c r="AK525" s="5">
        <f t="shared" si="754"/>
        <v>7.4728874138252528E-4</v>
      </c>
      <c r="AL525" s="5">
        <f t="shared" si="755"/>
        <v>1.5766859050698274E-5</v>
      </c>
      <c r="AM525" s="5">
        <f t="shared" si="756"/>
        <v>1.1716821079583712E-2</v>
      </c>
      <c r="AN525" s="5">
        <f t="shared" si="757"/>
        <v>8.1364156177136417E-3</v>
      </c>
      <c r="AO525" s="5">
        <f t="shared" si="758"/>
        <v>2.8250520620959475E-3</v>
      </c>
      <c r="AP525" s="5">
        <f t="shared" si="759"/>
        <v>6.5392588321713005E-4</v>
      </c>
      <c r="AQ525" s="5">
        <f t="shared" si="760"/>
        <v>1.1352509210681059E-4</v>
      </c>
      <c r="AR525" s="5">
        <f t="shared" si="761"/>
        <v>1.1758255228607713E-4</v>
      </c>
      <c r="AS525" s="5">
        <f t="shared" si="762"/>
        <v>2.0495550728154451E-4</v>
      </c>
      <c r="AT525" s="5">
        <f t="shared" si="763"/>
        <v>1.7862667185023016E-4</v>
      </c>
      <c r="AU525" s="5">
        <f t="shared" si="764"/>
        <v>1.0378671390520847E-4</v>
      </c>
      <c r="AV525" s="5">
        <f t="shared" si="765"/>
        <v>4.5227072775586643E-5</v>
      </c>
      <c r="AW525" s="5">
        <f t="shared" si="766"/>
        <v>5.30130414003245E-7</v>
      </c>
      <c r="AX525" s="5">
        <f t="shared" si="767"/>
        <v>3.4038879655241818E-3</v>
      </c>
      <c r="AY525" s="5">
        <f t="shared" si="768"/>
        <v>2.363733901501418E-3</v>
      </c>
      <c r="AZ525" s="5">
        <f t="shared" si="769"/>
        <v>8.2071413831722709E-4</v>
      </c>
      <c r="BA525" s="5">
        <f t="shared" si="770"/>
        <v>1.8997392117782891E-4</v>
      </c>
      <c r="BB525" s="5">
        <f t="shared" si="771"/>
        <v>3.2980506588150978E-5</v>
      </c>
      <c r="BC525" s="5">
        <f t="shared" si="772"/>
        <v>4.5804763435625212E-6</v>
      </c>
      <c r="BD525" s="5">
        <f t="shared" si="773"/>
        <v>1.3608647321272959E-5</v>
      </c>
      <c r="BE525" s="5">
        <f t="shared" si="774"/>
        <v>2.3720927645464919E-5</v>
      </c>
      <c r="BF525" s="5">
        <f t="shared" si="775"/>
        <v>2.0673708234094658E-5</v>
      </c>
      <c r="BG525" s="5">
        <f t="shared" si="776"/>
        <v>1.2011958906398727E-5</v>
      </c>
      <c r="BH525" s="5">
        <f t="shared" si="777"/>
        <v>5.2344439783808204E-6</v>
      </c>
      <c r="BI525" s="5">
        <f t="shared" si="778"/>
        <v>1.8248083581579131E-6</v>
      </c>
      <c r="BJ525" s="8">
        <f t="shared" si="779"/>
        <v>0.62370241021544992</v>
      </c>
      <c r="BK525" s="8">
        <f t="shared" si="780"/>
        <v>0.23216082751461847</v>
      </c>
      <c r="BL525" s="8">
        <f t="shared" si="781"/>
        <v>0.13946121402969733</v>
      </c>
      <c r="BM525" s="8">
        <f t="shared" si="782"/>
        <v>0.43789522476233722</v>
      </c>
      <c r="BN525" s="8">
        <f t="shared" si="783"/>
        <v>0.559942725308053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1.3537414965986401</v>
      </c>
      <c r="F526">
        <f>VLOOKUP(B526,home!$B$2:$E$405,3,FALSE)</f>
        <v>0.63</v>
      </c>
      <c r="G526">
        <f>VLOOKUP(C526,away!$B$2:$E$405,4,FALSE)</f>
        <v>0.92</v>
      </c>
      <c r="H526">
        <f>VLOOKUP(A526,away!$A$2:$E$405,3,FALSE)</f>
        <v>1.08843537414966</v>
      </c>
      <c r="I526">
        <f>VLOOKUP(C526,away!$B$2:$E$405,3,FALSE)</f>
        <v>1.75</v>
      </c>
      <c r="J526">
        <f>VLOOKUP(B526,home!$B$2:$E$405,4,FALSE)</f>
        <v>0.63</v>
      </c>
      <c r="K526" s="3">
        <f t="shared" si="728"/>
        <v>0.78462857142857179</v>
      </c>
      <c r="L526" s="3">
        <f t="shared" si="729"/>
        <v>1.2000000000000002</v>
      </c>
      <c r="M526" s="5">
        <f t="shared" si="730"/>
        <v>0.13743165067982968</v>
      </c>
      <c r="N526" s="5">
        <f t="shared" si="731"/>
        <v>0.10783279974198526</v>
      </c>
      <c r="O526" s="5">
        <f t="shared" si="732"/>
        <v>0.16491798081579565</v>
      </c>
      <c r="P526" s="5">
        <f t="shared" si="733"/>
        <v>0.12939935969038233</v>
      </c>
      <c r="Q526" s="5">
        <f t="shared" si="734"/>
        <v>4.2304347807348576E-2</v>
      </c>
      <c r="R526" s="5">
        <f t="shared" si="735"/>
        <v>9.8950788489477401E-2</v>
      </c>
      <c r="S526" s="5">
        <f t="shared" si="736"/>
        <v>3.0459130421290989E-2</v>
      </c>
      <c r="T526" s="5">
        <f t="shared" si="737"/>
        <v>5.0765217368818304E-2</v>
      </c>
      <c r="U526" s="5">
        <f t="shared" si="738"/>
        <v>7.7639615814229415E-2</v>
      </c>
      <c r="V526" s="5">
        <f t="shared" si="739"/>
        <v>3.1865471985885493E-3</v>
      </c>
      <c r="W526" s="5">
        <f t="shared" si="740"/>
        <v>1.1064399995099118E-2</v>
      </c>
      <c r="X526" s="5">
        <f t="shared" si="741"/>
        <v>1.3277279994118945E-2</v>
      </c>
      <c r="Y526" s="5">
        <f t="shared" si="742"/>
        <v>7.9663679964713675E-3</v>
      </c>
      <c r="Z526" s="5">
        <f t="shared" si="743"/>
        <v>3.9580315395790988E-2</v>
      </c>
      <c r="AA526" s="5">
        <f t="shared" si="744"/>
        <v>3.1055846325691788E-2</v>
      </c>
      <c r="AB526" s="5">
        <f t="shared" si="745"/>
        <v>1.2183652168516404E-2</v>
      </c>
      <c r="AC526" s="5">
        <f t="shared" si="746"/>
        <v>1.8751919821636873E-4</v>
      </c>
      <c r="AD526" s="5">
        <f t="shared" si="747"/>
        <v>2.1703610904672292E-3</v>
      </c>
      <c r="AE526" s="5">
        <f t="shared" si="748"/>
        <v>2.6044333085606755E-3</v>
      </c>
      <c r="AF526" s="5">
        <f t="shared" si="749"/>
        <v>1.5626599851364055E-3</v>
      </c>
      <c r="AG526" s="5">
        <f t="shared" si="750"/>
        <v>6.2506399405456265E-4</v>
      </c>
      <c r="AH526" s="5">
        <f t="shared" si="751"/>
        <v>1.1874094618737292E-2</v>
      </c>
      <c r="AI526" s="5">
        <f t="shared" si="752"/>
        <v>9.3167538977075321E-3</v>
      </c>
      <c r="AJ526" s="5">
        <f t="shared" si="753"/>
        <v>3.65509565055492E-3</v>
      </c>
      <c r="AK526" s="5">
        <f t="shared" si="754"/>
        <v>9.5596415957656443E-4</v>
      </c>
      <c r="AL526" s="5">
        <f t="shared" si="755"/>
        <v>7.0623801893731489E-6</v>
      </c>
      <c r="AM526" s="5">
        <f t="shared" si="756"/>
        <v>3.4058546437949197E-4</v>
      </c>
      <c r="AN526" s="5">
        <f t="shared" si="757"/>
        <v>4.0870255725539042E-4</v>
      </c>
      <c r="AO526" s="5">
        <f t="shared" si="758"/>
        <v>2.452215343532343E-4</v>
      </c>
      <c r="AP526" s="5">
        <f t="shared" si="759"/>
        <v>9.8088613741293789E-5</v>
      </c>
      <c r="AQ526" s="5">
        <f t="shared" si="760"/>
        <v>2.9426584122388126E-5</v>
      </c>
      <c r="AR526" s="5">
        <f t="shared" si="761"/>
        <v>2.8497827084969498E-3</v>
      </c>
      <c r="AS526" s="5">
        <f t="shared" si="762"/>
        <v>2.2360209354498075E-3</v>
      </c>
      <c r="AT526" s="5">
        <f t="shared" si="763"/>
        <v>8.7722295613318064E-4</v>
      </c>
      <c r="AU526" s="5">
        <f t="shared" si="764"/>
        <v>2.2943139829837542E-4</v>
      </c>
      <c r="AV526" s="5">
        <f t="shared" si="765"/>
        <v>4.5004607571928489E-5</v>
      </c>
      <c r="AW526" s="5">
        <f t="shared" si="766"/>
        <v>1.8471150929577661E-7</v>
      </c>
      <c r="AX526" s="5">
        <f t="shared" si="767"/>
        <v>4.4538847727569565E-5</v>
      </c>
      <c r="AY526" s="5">
        <f t="shared" si="768"/>
        <v>5.3446617273083494E-5</v>
      </c>
      <c r="AZ526" s="5">
        <f t="shared" si="769"/>
        <v>3.20679703638501E-5</v>
      </c>
      <c r="BA526" s="5">
        <f t="shared" si="770"/>
        <v>1.2827188145540049E-5</v>
      </c>
      <c r="BB526" s="5">
        <f t="shared" si="771"/>
        <v>3.8481564436620133E-6</v>
      </c>
      <c r="BC526" s="5">
        <f t="shared" si="772"/>
        <v>9.2355754647888308E-7</v>
      </c>
      <c r="BD526" s="5">
        <f t="shared" si="773"/>
        <v>5.6995654169939003E-4</v>
      </c>
      <c r="BE526" s="5">
        <f t="shared" si="774"/>
        <v>4.4720418708996156E-4</v>
      </c>
      <c r="BF526" s="5">
        <f t="shared" si="775"/>
        <v>1.7544459122663614E-4</v>
      </c>
      <c r="BG526" s="5">
        <f t="shared" si="776"/>
        <v>4.5886279659675091E-5</v>
      </c>
      <c r="BH526" s="5">
        <f t="shared" si="777"/>
        <v>9.0009215143856986E-6</v>
      </c>
      <c r="BI526" s="5">
        <f t="shared" si="778"/>
        <v>1.4124760378746299E-6</v>
      </c>
      <c r="BJ526" s="8">
        <f t="shared" si="779"/>
        <v>0.24144260837341244</v>
      </c>
      <c r="BK526" s="8">
        <f t="shared" si="780"/>
        <v>0.3007247161857704</v>
      </c>
      <c r="BL526" s="8">
        <f t="shared" si="781"/>
        <v>0.41803615954346524</v>
      </c>
      <c r="BM526" s="8">
        <f t="shared" si="782"/>
        <v>0.31889361036785641</v>
      </c>
      <c r="BN526" s="8">
        <f t="shared" si="783"/>
        <v>0.68083692722481881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1.3434343434343401</v>
      </c>
      <c r="F527">
        <f>VLOOKUP(B527,home!$B$2:$E$405,3,FALSE)</f>
        <v>0.74</v>
      </c>
      <c r="G527">
        <f>VLOOKUP(C527,away!$B$2:$E$405,4,FALSE)</f>
        <v>1.57</v>
      </c>
      <c r="H527">
        <f>VLOOKUP(A527,away!$A$2:$E$405,3,FALSE)</f>
        <v>0.98989898989898994</v>
      </c>
      <c r="I527">
        <f>VLOOKUP(C527,away!$B$2:$E$405,3,FALSE)</f>
        <v>0.5</v>
      </c>
      <c r="J527">
        <f>VLOOKUP(B527,home!$B$2:$E$405,4,FALSE)</f>
        <v>0.74</v>
      </c>
      <c r="K527" s="3">
        <f t="shared" si="728"/>
        <v>1.5608020202020163</v>
      </c>
      <c r="L527" s="3">
        <f t="shared" si="729"/>
        <v>0.36626262626262629</v>
      </c>
      <c r="M527" s="5">
        <f t="shared" si="730"/>
        <v>0.14557488569372667</v>
      </c>
      <c r="N527" s="5">
        <f t="shared" si="731"/>
        <v>0.22721357568144618</v>
      </c>
      <c r="O527" s="5">
        <f t="shared" si="732"/>
        <v>5.3318639952065955E-2</v>
      </c>
      <c r="P527" s="5">
        <f t="shared" si="733"/>
        <v>8.3219840951608476E-2</v>
      </c>
      <c r="Q527" s="5">
        <f t="shared" si="734"/>
        <v>0.17731770397046251</v>
      </c>
      <c r="R527" s="5">
        <f t="shared" si="735"/>
        <v>9.7643125487975307E-3</v>
      </c>
      <c r="S527" s="5">
        <f t="shared" si="736"/>
        <v>1.1893435284197267E-2</v>
      </c>
      <c r="T527" s="5">
        <f t="shared" si="737"/>
        <v>6.4944847939080508E-2</v>
      </c>
      <c r="U527" s="5">
        <f t="shared" si="738"/>
        <v>1.5240158752047085E-2</v>
      </c>
      <c r="V527" s="5">
        <f t="shared" si="739"/>
        <v>7.5544913457539829E-4</v>
      </c>
      <c r="W527" s="5">
        <f t="shared" si="740"/>
        <v>9.2252610191560322E-2</v>
      </c>
      <c r="X527" s="5">
        <f t="shared" si="741"/>
        <v>3.3788683288343203E-2</v>
      </c>
      <c r="Y527" s="5">
        <f t="shared" si="742"/>
        <v>6.1877659395723449E-3</v>
      </c>
      <c r="Z527" s="5">
        <f t="shared" si="743"/>
        <v>1.1921009192572341E-3</v>
      </c>
      <c r="AA527" s="5">
        <f t="shared" si="744"/>
        <v>1.8606335230613718E-3</v>
      </c>
      <c r="AB527" s="5">
        <f t="shared" si="745"/>
        <v>1.4520402808248923E-3</v>
      </c>
      <c r="AC527" s="5">
        <f t="shared" si="746"/>
        <v>2.6991416018807195E-5</v>
      </c>
      <c r="AD527" s="5">
        <f t="shared" si="747"/>
        <v>3.5997015088974113E-2</v>
      </c>
      <c r="AE527" s="5">
        <f t="shared" si="748"/>
        <v>1.3184361284103045E-2</v>
      </c>
      <c r="AF527" s="5">
        <f t="shared" si="749"/>
        <v>2.4144693947554356E-3</v>
      </c>
      <c r="AG527" s="5">
        <f t="shared" si="750"/>
        <v>2.9477663385128663E-4</v>
      </c>
      <c r="AH527" s="5">
        <f t="shared" si="751"/>
        <v>1.0915550336431135E-4</v>
      </c>
      <c r="AI527" s="5">
        <f t="shared" si="752"/>
        <v>1.7037013016718515E-4</v>
      </c>
      <c r="AJ527" s="5">
        <f t="shared" si="753"/>
        <v>1.3295702167351157E-4</v>
      </c>
      <c r="AK527" s="5">
        <f t="shared" si="754"/>
        <v>6.9173196009353371E-5</v>
      </c>
      <c r="AL527" s="5">
        <f t="shared" si="755"/>
        <v>6.1720023682371456E-7</v>
      </c>
      <c r="AM527" s="5">
        <f t="shared" si="756"/>
        <v>1.1236842774422643E-2</v>
      </c>
      <c r="AN527" s="5">
        <f t="shared" si="757"/>
        <v>4.1156355454602528E-3</v>
      </c>
      <c r="AO527" s="5">
        <f t="shared" si="758"/>
        <v>7.5370174181004412E-4</v>
      </c>
      <c r="AP527" s="5">
        <f t="shared" si="759"/>
        <v>9.2017593124687572E-5</v>
      </c>
      <c r="AQ527" s="5">
        <f t="shared" si="760"/>
        <v>8.4256513300534596E-6</v>
      </c>
      <c r="AR527" s="5">
        <f t="shared" si="761"/>
        <v>7.9959162666463288E-6</v>
      </c>
      <c r="AS527" s="5">
        <f t="shared" si="762"/>
        <v>1.2480042262347755E-5</v>
      </c>
      <c r="AT527" s="5">
        <f t="shared" si="763"/>
        <v>9.7394375876394611E-6</v>
      </c>
      <c r="AU527" s="5">
        <f t="shared" si="764"/>
        <v>5.0671112874730409E-6</v>
      </c>
      <c r="AV527" s="5">
        <f t="shared" si="765"/>
        <v>1.9771893835190902E-6</v>
      </c>
      <c r="AW527" s="5">
        <f t="shared" si="766"/>
        <v>9.8008559685805552E-9</v>
      </c>
      <c r="AX527" s="5">
        <f t="shared" si="767"/>
        <v>2.923081150501881E-3</v>
      </c>
      <c r="AY527" s="5">
        <f t="shared" si="768"/>
        <v>1.0706153789615982E-3</v>
      </c>
      <c r="AZ527" s="5">
        <f t="shared" si="769"/>
        <v>1.9606320020781586E-4</v>
      </c>
      <c r="BA527" s="5">
        <f t="shared" si="770"/>
        <v>2.3936874207189914E-5</v>
      </c>
      <c r="BB527" s="5">
        <f t="shared" si="771"/>
        <v>2.1917956029108737E-6</v>
      </c>
      <c r="BC527" s="5">
        <f t="shared" si="772"/>
        <v>1.6055456275060274E-7</v>
      </c>
      <c r="BD527" s="5">
        <f t="shared" si="773"/>
        <v>4.8810088186632259E-7</v>
      </c>
      <c r="BE527" s="5">
        <f t="shared" si="774"/>
        <v>7.6182884247934205E-7</v>
      </c>
      <c r="BF527" s="5">
        <f t="shared" si="775"/>
        <v>5.9453199819496042E-7</v>
      </c>
      <c r="BG527" s="5">
        <f t="shared" si="776"/>
        <v>3.0931558128581192E-7</v>
      </c>
      <c r="BH527" s="5">
        <f t="shared" si="777"/>
        <v>1.2069509603771405E-7</v>
      </c>
      <c r="BI527" s="5">
        <f t="shared" si="778"/>
        <v>3.7676229944828065E-8</v>
      </c>
      <c r="BJ527" s="8">
        <f t="shared" si="779"/>
        <v>0.67401848167234069</v>
      </c>
      <c r="BK527" s="8">
        <f t="shared" si="780"/>
        <v>0.24254183505932506</v>
      </c>
      <c r="BL527" s="8">
        <f t="shared" si="781"/>
        <v>8.2157012753428627E-2</v>
      </c>
      <c r="BM527" s="8">
        <f t="shared" si="782"/>
        <v>0.30242986602813865</v>
      </c>
      <c r="BN527" s="8">
        <f t="shared" si="783"/>
        <v>0.69640895879810738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1.3434343434343401</v>
      </c>
      <c r="F528">
        <f>VLOOKUP(B528,home!$B$2:$E$405,3,FALSE)</f>
        <v>1.41</v>
      </c>
      <c r="G528">
        <f>VLOOKUP(C528,away!$B$2:$E$405,4,FALSE)</f>
        <v>0.66</v>
      </c>
      <c r="H528">
        <f>VLOOKUP(A528,away!$A$2:$E$405,3,FALSE)</f>
        <v>0.98989898989898994</v>
      </c>
      <c r="I528">
        <f>VLOOKUP(C528,away!$B$2:$E$405,3,FALSE)</f>
        <v>0.66</v>
      </c>
      <c r="J528">
        <f>VLOOKUP(B528,home!$B$2:$E$405,4,FALSE)</f>
        <v>1.41</v>
      </c>
      <c r="K528" s="3">
        <f t="shared" si="728"/>
        <v>1.2501999999999969</v>
      </c>
      <c r="L528" s="3">
        <f t="shared" si="729"/>
        <v>0.92120000000000013</v>
      </c>
      <c r="M528" s="5">
        <f t="shared" si="730"/>
        <v>0.11401788008902726</v>
      </c>
      <c r="N528" s="5">
        <f t="shared" si="731"/>
        <v>0.14254515368730153</v>
      </c>
      <c r="O528" s="5">
        <f t="shared" si="732"/>
        <v>0.10503327113801192</v>
      </c>
      <c r="P528" s="5">
        <f t="shared" si="733"/>
        <v>0.13131259557674219</v>
      </c>
      <c r="Q528" s="5">
        <f t="shared" si="734"/>
        <v>8.9104975569931993E-2</v>
      </c>
      <c r="R528" s="5">
        <f t="shared" si="735"/>
        <v>4.8378324686168303E-2</v>
      </c>
      <c r="S528" s="5">
        <f t="shared" si="736"/>
        <v>3.7807661709806845E-2</v>
      </c>
      <c r="T528" s="5">
        <f t="shared" si="737"/>
        <v>8.2083503495021345E-2</v>
      </c>
      <c r="U528" s="5">
        <f t="shared" si="738"/>
        <v>6.0482581522647461E-2</v>
      </c>
      <c r="V528" s="5">
        <f t="shared" si="739"/>
        <v>4.8380542380484304E-3</v>
      </c>
      <c r="W528" s="5">
        <f t="shared" si="740"/>
        <v>3.7133013485842879E-2</v>
      </c>
      <c r="X528" s="5">
        <f t="shared" si="741"/>
        <v>3.4206932023158464E-2</v>
      </c>
      <c r="Y528" s="5">
        <f t="shared" si="742"/>
        <v>1.5755712889866793E-2</v>
      </c>
      <c r="Z528" s="5">
        <f t="shared" si="743"/>
        <v>1.4855370900299416E-2</v>
      </c>
      <c r="AA528" s="5">
        <f t="shared" si="744"/>
        <v>1.8572184699554285E-2</v>
      </c>
      <c r="AB528" s="5">
        <f t="shared" si="745"/>
        <v>1.1609472655691358E-2</v>
      </c>
      <c r="AC528" s="5">
        <f t="shared" si="746"/>
        <v>3.482444261390984E-4</v>
      </c>
      <c r="AD528" s="5">
        <f t="shared" si="747"/>
        <v>1.160592336500017E-2</v>
      </c>
      <c r="AE528" s="5">
        <f t="shared" si="748"/>
        <v>1.0691376603838156E-2</v>
      </c>
      <c r="AF528" s="5">
        <f t="shared" si="749"/>
        <v>4.924448063727856E-3</v>
      </c>
      <c r="AG528" s="5">
        <f t="shared" si="750"/>
        <v>1.512133852102034E-3</v>
      </c>
      <c r="AH528" s="5">
        <f t="shared" si="751"/>
        <v>3.4211919183389557E-3</v>
      </c>
      <c r="AI528" s="5">
        <f t="shared" si="752"/>
        <v>4.2771741363073516E-3</v>
      </c>
      <c r="AJ528" s="5">
        <f t="shared" si="753"/>
        <v>2.6736615526057198E-3</v>
      </c>
      <c r="AK528" s="5">
        <f t="shared" si="754"/>
        <v>1.1142038910225535E-3</v>
      </c>
      <c r="AL528" s="5">
        <f t="shared" si="755"/>
        <v>1.6042704690089705E-5</v>
      </c>
      <c r="AM528" s="5">
        <f t="shared" si="756"/>
        <v>2.9019450781846332E-3</v>
      </c>
      <c r="AN528" s="5">
        <f t="shared" si="757"/>
        <v>2.6732718060236845E-3</v>
      </c>
      <c r="AO528" s="5">
        <f t="shared" si="758"/>
        <v>1.2313089938545093E-3</v>
      </c>
      <c r="AP528" s="5">
        <f t="shared" si="759"/>
        <v>3.7809394837959141E-4</v>
      </c>
      <c r="AQ528" s="5">
        <f t="shared" si="760"/>
        <v>8.70750363118199E-5</v>
      </c>
      <c r="AR528" s="5">
        <f t="shared" si="761"/>
        <v>6.303203990347695E-4</v>
      </c>
      <c r="AS528" s="5">
        <f t="shared" si="762"/>
        <v>7.8802656287326682E-4</v>
      </c>
      <c r="AT528" s="5">
        <f t="shared" si="763"/>
        <v>4.9259540445207792E-4</v>
      </c>
      <c r="AU528" s="5">
        <f t="shared" si="764"/>
        <v>2.0528092488199536E-4</v>
      </c>
      <c r="AV528" s="5">
        <f t="shared" si="765"/>
        <v>6.4160553071867515E-5</v>
      </c>
      <c r="AW528" s="5">
        <f t="shared" si="766"/>
        <v>5.1322583773750929E-7</v>
      </c>
      <c r="AX528" s="5">
        <f t="shared" si="767"/>
        <v>6.0466862279106963E-4</v>
      </c>
      <c r="AY528" s="5">
        <f t="shared" si="768"/>
        <v>5.570207353151333E-4</v>
      </c>
      <c r="AZ528" s="5">
        <f t="shared" si="769"/>
        <v>2.5656375068615047E-4</v>
      </c>
      <c r="BA528" s="5">
        <f t="shared" si="770"/>
        <v>7.8782175710693952E-5</v>
      </c>
      <c r="BB528" s="5">
        <f t="shared" si="771"/>
        <v>1.8143535066172818E-5</v>
      </c>
      <c r="BC528" s="5">
        <f t="shared" si="772"/>
        <v>3.3427649005916815E-6</v>
      </c>
      <c r="BD528" s="5">
        <f t="shared" si="773"/>
        <v>9.6775191931804903E-5</v>
      </c>
      <c r="BE528" s="5">
        <f t="shared" si="774"/>
        <v>1.2098834495314218E-4</v>
      </c>
      <c r="BF528" s="5">
        <f t="shared" si="775"/>
        <v>7.5629814430209014E-5</v>
      </c>
      <c r="BG528" s="5">
        <f t="shared" si="776"/>
        <v>3.151746466688234E-5</v>
      </c>
      <c r="BH528" s="5">
        <f t="shared" si="777"/>
        <v>9.8507835816340561E-6</v>
      </c>
      <c r="BI528" s="5">
        <f t="shared" si="778"/>
        <v>2.4630899267517717E-6</v>
      </c>
      <c r="BJ528" s="8">
        <f t="shared" si="779"/>
        <v>0.43835338948301517</v>
      </c>
      <c r="BK528" s="8">
        <f t="shared" si="780"/>
        <v>0.288897499479769</v>
      </c>
      <c r="BL528" s="8">
        <f t="shared" si="781"/>
        <v>0.25807967473415228</v>
      </c>
      <c r="BM528" s="8">
        <f t="shared" si="782"/>
        <v>0.36923722634057532</v>
      </c>
      <c r="BN528" s="8">
        <f t="shared" si="783"/>
        <v>0.63039220074718316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1.3434343434343401</v>
      </c>
      <c r="F529">
        <f>VLOOKUP(B529,home!$B$2:$E$405,3,FALSE)</f>
        <v>0.99</v>
      </c>
      <c r="G529">
        <f>VLOOKUP(C529,away!$B$2:$E$405,4,FALSE)</f>
        <v>1.1599999999999999</v>
      </c>
      <c r="H529">
        <f>VLOOKUP(A529,away!$A$2:$E$405,3,FALSE)</f>
        <v>0.98989898989898994</v>
      </c>
      <c r="I529">
        <f>VLOOKUP(C529,away!$B$2:$E$405,3,FALSE)</f>
        <v>0.57999999999999996</v>
      </c>
      <c r="J529">
        <f>VLOOKUP(B529,home!$B$2:$E$405,4,FALSE)</f>
        <v>0.99</v>
      </c>
      <c r="K529" s="3">
        <f t="shared" si="728"/>
        <v>1.5427999999999962</v>
      </c>
      <c r="L529" s="3">
        <f t="shared" si="729"/>
        <v>0.56840000000000002</v>
      </c>
      <c r="M529" s="5">
        <f t="shared" si="730"/>
        <v>0.12109256813009184</v>
      </c>
      <c r="N529" s="5">
        <f t="shared" si="731"/>
        <v>0.18682161411110523</v>
      </c>
      <c r="O529" s="5">
        <f t="shared" si="732"/>
        <v>6.8829015725144202E-2</v>
      </c>
      <c r="P529" s="5">
        <f t="shared" si="733"/>
        <v>0.10618940546075221</v>
      </c>
      <c r="Q529" s="5">
        <f t="shared" si="734"/>
        <v>0.14411419312530624</v>
      </c>
      <c r="R529" s="5">
        <f t="shared" si="735"/>
        <v>1.956120626908598E-2</v>
      </c>
      <c r="S529" s="5">
        <f t="shared" si="736"/>
        <v>2.328010299524292E-2</v>
      </c>
      <c r="T529" s="5">
        <f t="shared" si="737"/>
        <v>8.1914507372424075E-2</v>
      </c>
      <c r="U529" s="5">
        <f t="shared" si="738"/>
        <v>3.0179029031945779E-2</v>
      </c>
      <c r="V529" s="5">
        <f t="shared" si="739"/>
        <v>2.2683292205514329E-3</v>
      </c>
      <c r="W529" s="5">
        <f t="shared" si="740"/>
        <v>7.4113125717907291E-2</v>
      </c>
      <c r="X529" s="5">
        <f t="shared" si="741"/>
        <v>4.2125900658058504E-2</v>
      </c>
      <c r="Y529" s="5">
        <f t="shared" si="742"/>
        <v>1.1972180967020227E-2</v>
      </c>
      <c r="Z529" s="5">
        <f t="shared" si="743"/>
        <v>3.7061965477828245E-3</v>
      </c>
      <c r="AA529" s="5">
        <f t="shared" si="744"/>
        <v>5.7179200339193279E-3</v>
      </c>
      <c r="AB529" s="5">
        <f t="shared" si="745"/>
        <v>4.4108035141653592E-3</v>
      </c>
      <c r="AC529" s="5">
        <f t="shared" si="746"/>
        <v>1.2432251987010601E-4</v>
      </c>
      <c r="AD529" s="5">
        <f t="shared" si="747"/>
        <v>2.8585432589396775E-2</v>
      </c>
      <c r="AE529" s="5">
        <f t="shared" si="748"/>
        <v>1.624795988381313E-2</v>
      </c>
      <c r="AF529" s="5">
        <f t="shared" si="749"/>
        <v>4.6176701989796912E-3</v>
      </c>
      <c r="AG529" s="5">
        <f t="shared" si="750"/>
        <v>8.7489458036668567E-4</v>
      </c>
      <c r="AH529" s="5">
        <f t="shared" si="751"/>
        <v>5.266505294399393E-4</v>
      </c>
      <c r="AI529" s="5">
        <f t="shared" si="752"/>
        <v>8.1251643681993645E-4</v>
      </c>
      <c r="AJ529" s="5">
        <f t="shared" si="753"/>
        <v>6.2677517936289757E-4</v>
      </c>
      <c r="AK529" s="5">
        <f t="shared" si="754"/>
        <v>3.2232958224035857E-4</v>
      </c>
      <c r="AL529" s="5">
        <f t="shared" si="755"/>
        <v>4.360873561193698E-6</v>
      </c>
      <c r="AM529" s="5">
        <f t="shared" si="756"/>
        <v>8.820321079784239E-3</v>
      </c>
      <c r="AN529" s="5">
        <f t="shared" si="757"/>
        <v>5.0134705017493616E-3</v>
      </c>
      <c r="AO529" s="5">
        <f t="shared" si="758"/>
        <v>1.4248283165971683E-3</v>
      </c>
      <c r="AP529" s="5">
        <f t="shared" si="759"/>
        <v>2.699574717179436E-4</v>
      </c>
      <c r="AQ529" s="5">
        <f t="shared" si="760"/>
        <v>3.8360956731119775E-5</v>
      </c>
      <c r="AR529" s="5">
        <f t="shared" si="761"/>
        <v>5.9869632186732324E-5</v>
      </c>
      <c r="AS529" s="5">
        <f t="shared" si="762"/>
        <v>9.2366868537690407E-5</v>
      </c>
      <c r="AT529" s="5">
        <f t="shared" si="763"/>
        <v>7.125180238997422E-5</v>
      </c>
      <c r="AU529" s="5">
        <f t="shared" si="764"/>
        <v>3.6642426909083977E-5</v>
      </c>
      <c r="AV529" s="5">
        <f t="shared" si="765"/>
        <v>1.4132984058833656E-5</v>
      </c>
      <c r="AW529" s="5">
        <f t="shared" si="766"/>
        <v>1.0622694547364313E-7</v>
      </c>
      <c r="AX529" s="5">
        <f t="shared" si="767"/>
        <v>2.2679985603151851E-3</v>
      </c>
      <c r="AY529" s="5">
        <f t="shared" si="768"/>
        <v>1.2891303816831513E-3</v>
      </c>
      <c r="AZ529" s="5">
        <f t="shared" si="769"/>
        <v>3.663708544743516E-4</v>
      </c>
      <c r="BA529" s="5">
        <f t="shared" si="770"/>
        <v>6.9415064561073825E-5</v>
      </c>
      <c r="BB529" s="5">
        <f t="shared" si="771"/>
        <v>9.8638806741285903E-6</v>
      </c>
      <c r="BC529" s="5">
        <f t="shared" si="772"/>
        <v>1.1213259550349384E-6</v>
      </c>
      <c r="BD529" s="5">
        <f t="shared" si="773"/>
        <v>5.6716498224897728E-6</v>
      </c>
      <c r="BE529" s="5">
        <f t="shared" si="774"/>
        <v>8.7502213461372005E-6</v>
      </c>
      <c r="BF529" s="5">
        <f t="shared" si="775"/>
        <v>6.7499207464102215E-6</v>
      </c>
      <c r="BG529" s="5">
        <f t="shared" si="776"/>
        <v>3.4712592425205537E-6</v>
      </c>
      <c r="BH529" s="5">
        <f t="shared" si="777"/>
        <v>1.3388646898401744E-6</v>
      </c>
      <c r="BI529" s="5">
        <f t="shared" si="778"/>
        <v>4.1312008869708279E-7</v>
      </c>
      <c r="BJ529" s="8">
        <f t="shared" si="779"/>
        <v>0.61095831759862085</v>
      </c>
      <c r="BK529" s="8">
        <f t="shared" si="780"/>
        <v>0.25424821958175287</v>
      </c>
      <c r="BL529" s="8">
        <f t="shared" si="781"/>
        <v>0.13128690505214222</v>
      </c>
      <c r="BM529" s="8">
        <f t="shared" si="782"/>
        <v>0.35230261180407507</v>
      </c>
      <c r="BN529" s="8">
        <f t="shared" si="783"/>
        <v>0.64660800282148567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1.3434343434343401</v>
      </c>
      <c r="F530">
        <f>VLOOKUP(B530,home!$B$2:$E$405,3,FALSE)</f>
        <v>0.57999999999999996</v>
      </c>
      <c r="G530">
        <f>VLOOKUP(C530,away!$B$2:$E$405,4,FALSE)</f>
        <v>1.41</v>
      </c>
      <c r="H530">
        <f>VLOOKUP(A530,away!$A$2:$E$405,3,FALSE)</f>
        <v>0.98989898989898994</v>
      </c>
      <c r="I530">
        <f>VLOOKUP(C530,away!$B$2:$E$405,3,FALSE)</f>
        <v>0.6</v>
      </c>
      <c r="J530">
        <f>VLOOKUP(B530,home!$B$2:$E$405,4,FALSE)</f>
        <v>0.57999999999999996</v>
      </c>
      <c r="K530" s="3">
        <f t="shared" si="728"/>
        <v>1.0986606060606032</v>
      </c>
      <c r="L530" s="3">
        <f t="shared" si="729"/>
        <v>0.3444848484848485</v>
      </c>
      <c r="M530" s="5">
        <f t="shared" si="730"/>
        <v>0.23618368402661732</v>
      </c>
      <c r="N530" s="5">
        <f t="shared" si="731"/>
        <v>0.25948570943430938</v>
      </c>
      <c r="O530" s="5">
        <f t="shared" si="732"/>
        <v>8.1361700606502593E-2</v>
      </c>
      <c r="P530" s="5">
        <f t="shared" si="733"/>
        <v>8.9388895298461474E-2</v>
      </c>
      <c r="Q530" s="5">
        <f t="shared" si="734"/>
        <v>0.14254336339558193</v>
      </c>
      <c r="R530" s="5">
        <f t="shared" si="735"/>
        <v>1.4013936552950326E-2</v>
      </c>
      <c r="S530" s="5">
        <f t="shared" si="736"/>
        <v>8.4577969850140166E-3</v>
      </c>
      <c r="T530" s="5">
        <f t="shared" si="737"/>
        <v>4.910402894184774E-2</v>
      </c>
      <c r="U530" s="5">
        <f t="shared" si="738"/>
        <v>1.5396560026559243E-2</v>
      </c>
      <c r="V530" s="5">
        <f t="shared" si="739"/>
        <v>3.5567097432139043E-4</v>
      </c>
      <c r="W530" s="5">
        <f t="shared" si="740"/>
        <v>5.2202259339368971E-2</v>
      </c>
      <c r="X530" s="5">
        <f t="shared" si="741"/>
        <v>1.7982887399089289E-2</v>
      </c>
      <c r="Y530" s="5">
        <f t="shared" si="742"/>
        <v>3.0974161204976821E-3</v>
      </c>
      <c r="Z530" s="5">
        <f t="shared" si="743"/>
        <v>1.6091962700397911E-3</v>
      </c>
      <c r="AA530" s="5">
        <f t="shared" si="744"/>
        <v>1.7679605493123788E-3</v>
      </c>
      <c r="AB530" s="5">
        <f t="shared" si="745"/>
        <v>9.7119430429938743E-4</v>
      </c>
      <c r="AC530" s="5">
        <f t="shared" si="746"/>
        <v>8.4132175597102075E-6</v>
      </c>
      <c r="AD530" s="5">
        <f t="shared" si="747"/>
        <v>1.433814147088097E-2</v>
      </c>
      <c r="AE530" s="5">
        <f t="shared" si="748"/>
        <v>4.9392724921507539E-3</v>
      </c>
      <c r="AF530" s="5">
        <f t="shared" si="749"/>
        <v>8.507522680419662E-4</v>
      </c>
      <c r="AG530" s="5">
        <f t="shared" si="750"/>
        <v>9.7690422051525993E-5</v>
      </c>
      <c r="AH530" s="5">
        <f t="shared" si="751"/>
        <v>1.3858593331676018E-4</v>
      </c>
      <c r="AI530" s="5">
        <f t="shared" si="752"/>
        <v>1.5225890548926606E-4</v>
      </c>
      <c r="AJ530" s="5">
        <f t="shared" si="753"/>
        <v>8.3640430691480573E-5</v>
      </c>
      <c r="AK530" s="5">
        <f t="shared" si="754"/>
        <v>3.0630815424890652E-5</v>
      </c>
      <c r="AL530" s="5">
        <f t="shared" si="755"/>
        <v>1.2736666830607315E-7</v>
      </c>
      <c r="AM530" s="5">
        <f t="shared" si="756"/>
        <v>3.1505502396361519E-3</v>
      </c>
      <c r="AN530" s="5">
        <f t="shared" si="757"/>
        <v>1.0853168219449628E-3</v>
      </c>
      <c r="AO530" s="5">
        <f t="shared" si="758"/>
        <v>1.8693760048288391E-4</v>
      </c>
      <c r="AP530" s="5">
        <f t="shared" si="759"/>
        <v>2.1465723659489136E-5</v>
      </c>
      <c r="AQ530" s="5">
        <f t="shared" si="760"/>
        <v>1.8486541406141853E-6</v>
      </c>
      <c r="AR530" s="5">
        <f t="shared" si="761"/>
        <v>9.5481508481510928E-6</v>
      </c>
      <c r="AS530" s="5">
        <f t="shared" si="762"/>
        <v>1.0490177197587742E-5</v>
      </c>
      <c r="AT530" s="5">
        <f t="shared" si="763"/>
        <v>5.7625722187924335E-6</v>
      </c>
      <c r="AU530" s="5">
        <f t="shared" si="764"/>
        <v>2.1103703621221642E-6</v>
      </c>
      <c r="AV530" s="5">
        <f t="shared" si="765"/>
        <v>5.7964519526536777E-7</v>
      </c>
      <c r="AW530" s="5">
        <f t="shared" si="766"/>
        <v>1.3390196966407578E-9</v>
      </c>
      <c r="AX530" s="5">
        <f t="shared" si="767"/>
        <v>5.7689757261717204E-4</v>
      </c>
      <c r="AY530" s="5">
        <f t="shared" si="768"/>
        <v>1.9873247289430341E-4</v>
      </c>
      <c r="AZ530" s="5">
        <f t="shared" si="769"/>
        <v>3.423016290700668E-5</v>
      </c>
      <c r="BA530" s="5">
        <f t="shared" si="770"/>
        <v>3.9305908275439595E-6</v>
      </c>
      <c r="BB530" s="5">
        <f t="shared" si="771"/>
        <v>3.38507246420604E-7</v>
      </c>
      <c r="BC530" s="5">
        <f t="shared" si="772"/>
        <v>2.3322123498845018E-8</v>
      </c>
      <c r="BD530" s="5">
        <f t="shared" si="773"/>
        <v>5.4819888303930092E-7</v>
      </c>
      <c r="BE530" s="5">
        <f t="shared" si="774"/>
        <v>6.0228451708170394E-7</v>
      </c>
      <c r="BF530" s="5">
        <f t="shared" si="775"/>
        <v>3.3085313627895126E-7</v>
      </c>
      <c r="BG530" s="5">
        <f t="shared" si="776"/>
        <v>1.2116510240709471E-7</v>
      </c>
      <c r="BH530" s="5">
        <f t="shared" si="777"/>
        <v>3.3279831210993419E-8</v>
      </c>
      <c r="BI530" s="5">
        <f t="shared" si="778"/>
        <v>7.3126479055729235E-9</v>
      </c>
      <c r="BJ530" s="8">
        <f t="shared" si="779"/>
        <v>0.54990179295230035</v>
      </c>
      <c r="BK530" s="8">
        <f t="shared" si="780"/>
        <v>0.33459332034153655</v>
      </c>
      <c r="BL530" s="8">
        <f t="shared" si="781"/>
        <v>0.11394660213448614</v>
      </c>
      <c r="BM530" s="8">
        <f t="shared" si="782"/>
        <v>0.17687489125006511</v>
      </c>
      <c r="BN530" s="8">
        <f t="shared" si="783"/>
        <v>0.82297728931442304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1.55</v>
      </c>
      <c r="F531">
        <f>VLOOKUP(B531,home!$B$2:$E$405,3,FALSE)</f>
        <v>1.38</v>
      </c>
      <c r="G531">
        <f>VLOOKUP(C531,away!$B$2:$E$405,4,FALSE)</f>
        <v>1.08</v>
      </c>
      <c r="H531">
        <f>VLOOKUP(A531,away!$A$2:$E$405,3,FALSE)</f>
        <v>1.0857142857142901</v>
      </c>
      <c r="I531">
        <f>VLOOKUP(C531,away!$B$2:$E$405,3,FALSE)</f>
        <v>0.86</v>
      </c>
      <c r="J531">
        <f>VLOOKUP(B531,home!$B$2:$E$405,4,FALSE)</f>
        <v>1.38</v>
      </c>
      <c r="K531" s="3">
        <f t="shared" si="728"/>
        <v>2.31012</v>
      </c>
      <c r="L531" s="3">
        <f t="shared" si="729"/>
        <v>1.2885257142857194</v>
      </c>
      <c r="M531" s="5">
        <f t="shared" si="730"/>
        <v>2.7360751642659477E-2</v>
      </c>
      <c r="N531" s="5">
        <f t="shared" si="731"/>
        <v>6.3206619584740512E-2</v>
      </c>
      <c r="O531" s="5">
        <f t="shared" si="732"/>
        <v>3.5255032053751967E-2</v>
      </c>
      <c r="P531" s="5">
        <f t="shared" si="733"/>
        <v>8.1443354648013486E-2</v>
      </c>
      <c r="Q531" s="5">
        <f t="shared" si="734"/>
        <v>7.3007438017550372E-2</v>
      </c>
      <c r="R531" s="5">
        <f t="shared" si="735"/>
        <v>2.2713507679613346E-2</v>
      </c>
      <c r="S531" s="5">
        <f t="shared" si="736"/>
        <v>6.0607070512458429E-2</v>
      </c>
      <c r="T531" s="5">
        <f t="shared" si="737"/>
        <v>9.4071961219734462E-2</v>
      </c>
      <c r="U531" s="5">
        <f t="shared" si="738"/>
        <v>5.2470928360828381E-2</v>
      </c>
      <c r="V531" s="5">
        <f t="shared" si="739"/>
        <v>2.0045108581444131E-2</v>
      </c>
      <c r="W531" s="5">
        <f t="shared" si="740"/>
        <v>5.6218647571034494E-2</v>
      </c>
      <c r="X531" s="5">
        <f t="shared" si="741"/>
        <v>7.2439173017644326E-2</v>
      </c>
      <c r="Y531" s="5">
        <f t="shared" si="742"/>
        <v>4.6669868577413495E-2</v>
      </c>
      <c r="Z531" s="5">
        <f t="shared" si="743"/>
        <v>9.7556462356026569E-3</v>
      </c>
      <c r="AA531" s="5">
        <f t="shared" si="744"/>
        <v>2.253671348179041E-2</v>
      </c>
      <c r="AB531" s="5">
        <f t="shared" si="745"/>
        <v>2.6031256274276833E-2</v>
      </c>
      <c r="AC531" s="5">
        <f t="shared" si="746"/>
        <v>3.7292033047876851E-3</v>
      </c>
      <c r="AD531" s="5">
        <f t="shared" si="747"/>
        <v>3.2467955531699552E-2</v>
      </c>
      <c r="AE531" s="5">
        <f t="shared" si="748"/>
        <v>4.1835795592880136E-2</v>
      </c>
      <c r="AF531" s="5">
        <f t="shared" si="749"/>
        <v>2.6953249199513619E-2</v>
      </c>
      <c r="AG531" s="5">
        <f t="shared" si="750"/>
        <v>1.1576651559041432E-2</v>
      </c>
      <c r="AH531" s="5">
        <f t="shared" si="751"/>
        <v>3.1426002585121745E-3</v>
      </c>
      <c r="AI531" s="5">
        <f t="shared" si="752"/>
        <v>7.2597837091941432E-3</v>
      </c>
      <c r="AJ531" s="5">
        <f t="shared" si="753"/>
        <v>8.3854857711417874E-3</v>
      </c>
      <c r="AK531" s="5">
        <f t="shared" si="754"/>
        <v>6.4571594632100229E-3</v>
      </c>
      <c r="AL531" s="5">
        <f t="shared" si="755"/>
        <v>4.4402117496337306E-4</v>
      </c>
      <c r="AM531" s="5">
        <f t="shared" si="756"/>
        <v>1.5000974686577963E-2</v>
      </c>
      <c r="AN531" s="5">
        <f t="shared" si="757"/>
        <v>1.9329141623004864E-2</v>
      </c>
      <c r="AO531" s="5">
        <f t="shared" si="758"/>
        <v>1.2453048008156086E-2</v>
      </c>
      <c r="AP531" s="5">
        <f t="shared" si="759"/>
        <v>5.3486908599145611E-3</v>
      </c>
      <c r="AQ531" s="5">
        <f t="shared" si="760"/>
        <v>1.7229814276912263E-3</v>
      </c>
      <c r="AR531" s="5">
        <f t="shared" si="761"/>
        <v>8.0986424856277701E-4</v>
      </c>
      <c r="AS531" s="5">
        <f t="shared" si="762"/>
        <v>1.8708835978898423E-3</v>
      </c>
      <c r="AT531" s="5">
        <f t="shared" si="763"/>
        <v>2.1609828085786412E-3</v>
      </c>
      <c r="AU531" s="5">
        <f t="shared" si="764"/>
        <v>1.6640432019178969E-3</v>
      </c>
      <c r="AV531" s="5">
        <f t="shared" si="765"/>
        <v>9.6103487040364319E-4</v>
      </c>
      <c r="AW531" s="5">
        <f t="shared" si="766"/>
        <v>3.6713755463447204E-5</v>
      </c>
      <c r="AX531" s="5">
        <f t="shared" si="767"/>
        <v>5.7756752738262421E-3</v>
      </c>
      <c r="AY531" s="5">
        <f t="shared" si="768"/>
        <v>7.4421061076893258E-3</v>
      </c>
      <c r="AZ531" s="5">
        <f t="shared" si="769"/>
        <v>4.7946725441002525E-3</v>
      </c>
      <c r="BA531" s="5">
        <f t="shared" si="770"/>
        <v>2.0593529548843027E-3</v>
      </c>
      <c r="BB531" s="5">
        <f t="shared" si="771"/>
        <v>6.6338230928967537E-4</v>
      </c>
      <c r="BC531" s="5">
        <f t="shared" si="772"/>
        <v>1.7095703278439774E-4</v>
      </c>
      <c r="BD531" s="5">
        <f t="shared" si="773"/>
        <v>1.7392181822563658E-4</v>
      </c>
      <c r="BE531" s="5">
        <f t="shared" si="774"/>
        <v>4.0178027071940752E-4</v>
      </c>
      <c r="BF531" s="5">
        <f t="shared" si="775"/>
        <v>4.6408031949715889E-4</v>
      </c>
      <c r="BG531" s="5">
        <f t="shared" si="776"/>
        <v>3.5736040922559225E-4</v>
      </c>
      <c r="BH531" s="5">
        <f t="shared" si="777"/>
        <v>2.0638635714005632E-4</v>
      </c>
      <c r="BI531" s="5">
        <f t="shared" si="778"/>
        <v>9.5355450271277428E-5</v>
      </c>
      <c r="BJ531" s="8">
        <f t="shared" si="779"/>
        <v>0.59320834269917133</v>
      </c>
      <c r="BK531" s="8">
        <f t="shared" si="780"/>
        <v>0.20107161597201589</v>
      </c>
      <c r="BL531" s="8">
        <f t="shared" si="781"/>
        <v>0.19341816040475099</v>
      </c>
      <c r="BM531" s="8">
        <f t="shared" si="782"/>
        <v>0.68706166933298596</v>
      </c>
      <c r="BN531" s="8">
        <f t="shared" si="783"/>
        <v>0.30298670362632918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1.55</v>
      </c>
      <c r="F532">
        <f>VLOOKUP(B532,home!$B$2:$E$405,3,FALSE)</f>
        <v>1.08</v>
      </c>
      <c r="G532">
        <f>VLOOKUP(C532,away!$B$2:$E$405,4,FALSE)</f>
        <v>1.08</v>
      </c>
      <c r="H532">
        <f>VLOOKUP(A532,away!$A$2:$E$405,3,FALSE)</f>
        <v>1.0857142857142901</v>
      </c>
      <c r="I532">
        <f>VLOOKUP(C532,away!$B$2:$E$405,3,FALSE)</f>
        <v>0.54</v>
      </c>
      <c r="J532">
        <f>VLOOKUP(B532,home!$B$2:$E$405,4,FALSE)</f>
        <v>1.08</v>
      </c>
      <c r="K532" s="3">
        <f t="shared" si="728"/>
        <v>1.8079200000000002</v>
      </c>
      <c r="L532" s="3">
        <f t="shared" si="729"/>
        <v>0.63318857142857399</v>
      </c>
      <c r="M532" s="5">
        <f t="shared" si="730"/>
        <v>8.7064280969894395E-2</v>
      </c>
      <c r="N532" s="5">
        <f t="shared" si="731"/>
        <v>0.15740525485109147</v>
      </c>
      <c r="O532" s="5">
        <f t="shared" si="732"/>
        <v>5.5128107689783414E-2</v>
      </c>
      <c r="P532" s="5">
        <f t="shared" si="733"/>
        <v>9.9667208454513226E-2</v>
      </c>
      <c r="Q532" s="5">
        <f t="shared" si="734"/>
        <v>0.14228805417519272</v>
      </c>
      <c r="R532" s="5">
        <f t="shared" si="735"/>
        <v>1.7453243876827271E-2</v>
      </c>
      <c r="S532" s="5">
        <f t="shared" si="736"/>
        <v>2.85236159147466E-2</v>
      </c>
      <c r="T532" s="5">
        <f t="shared" si="737"/>
        <v>9.0095169754541821E-2</v>
      </c>
      <c r="U532" s="5">
        <f t="shared" si="738"/>
        <v>3.1554068669793559E-2</v>
      </c>
      <c r="V532" s="5">
        <f t="shared" si="739"/>
        <v>3.6280590509066191E-3</v>
      </c>
      <c r="W532" s="5">
        <f t="shared" si="740"/>
        <v>8.5748472968138131E-2</v>
      </c>
      <c r="X532" s="5">
        <f t="shared" si="741"/>
        <v>5.4294953100877084E-2</v>
      </c>
      <c r="Y532" s="5">
        <f t="shared" si="742"/>
        <v>1.718947189486289E-2</v>
      </c>
      <c r="Z532" s="5">
        <f t="shared" si="743"/>
        <v>3.6837315190542553E-3</v>
      </c>
      <c r="AA532" s="5">
        <f t="shared" si="744"/>
        <v>6.6598918879285695E-3</v>
      </c>
      <c r="AB532" s="5">
        <f t="shared" si="745"/>
        <v>6.020275871011913E-3</v>
      </c>
      <c r="AC532" s="5">
        <f t="shared" si="746"/>
        <v>2.5957725838009644E-4</v>
      </c>
      <c r="AD532" s="5">
        <f t="shared" si="747"/>
        <v>3.875659481213909E-2</v>
      </c>
      <c r="AE532" s="5">
        <f t="shared" si="748"/>
        <v>2.4540232902534435E-2</v>
      </c>
      <c r="AF532" s="5">
        <f t="shared" si="749"/>
        <v>7.7692975070401326E-3</v>
      </c>
      <c r="AG532" s="5">
        <f t="shared" si="750"/>
        <v>1.6398101298287743E-3</v>
      </c>
      <c r="AH532" s="5">
        <f t="shared" si="751"/>
        <v>5.8312417451909359E-4</v>
      </c>
      <c r="AI532" s="5">
        <f t="shared" si="752"/>
        <v>1.0542418575965596E-3</v>
      </c>
      <c r="AJ532" s="5">
        <f t="shared" si="753"/>
        <v>9.5299246959298651E-4</v>
      </c>
      <c r="AK532" s="5">
        <f t="shared" si="754"/>
        <v>5.7431138187551741E-4</v>
      </c>
      <c r="AL532" s="5">
        <f t="shared" si="755"/>
        <v>1.1886087122210802E-5</v>
      </c>
      <c r="AM532" s="5">
        <f t="shared" si="756"/>
        <v>1.4013764578552496E-2</v>
      </c>
      <c r="AN532" s="5">
        <f t="shared" si="757"/>
        <v>8.8733555738300073E-3</v>
      </c>
      <c r="AO532" s="5">
        <f t="shared" si="758"/>
        <v>2.8092536697855979E-3</v>
      </c>
      <c r="AP532" s="5">
        <f t="shared" si="759"/>
        <v>5.9292910598400723E-4</v>
      </c>
      <c r="AQ532" s="5">
        <f t="shared" si="760"/>
        <v>9.3858983394108747E-5</v>
      </c>
      <c r="AR532" s="5">
        <f t="shared" si="761"/>
        <v>7.3845512605842317E-5</v>
      </c>
      <c r="AS532" s="5">
        <f t="shared" si="762"/>
        <v>1.3350677915035443E-4</v>
      </c>
      <c r="AT532" s="5">
        <f t="shared" si="763"/>
        <v>1.2068478808075445E-4</v>
      </c>
      <c r="AU532" s="5">
        <f t="shared" si="764"/>
        <v>7.2729480688985863E-5</v>
      </c>
      <c r="AV532" s="5">
        <f t="shared" si="765"/>
        <v>3.2872270681807846E-5</v>
      </c>
      <c r="AW532" s="5">
        <f t="shared" si="766"/>
        <v>3.7796247583486469E-7</v>
      </c>
      <c r="AX532" s="5">
        <f t="shared" si="767"/>
        <v>4.2226275428094385E-3</v>
      </c>
      <c r="AY532" s="5">
        <f t="shared" si="768"/>
        <v>2.6737195015064585E-3</v>
      </c>
      <c r="AZ532" s="5">
        <f t="shared" si="769"/>
        <v>8.4648431577979662E-4</v>
      </c>
      <c r="BA532" s="5">
        <f t="shared" si="770"/>
        <v>1.7866139821510113E-4</v>
      </c>
      <c r="BB532" s="5">
        <f t="shared" si="771"/>
        <v>2.8281588876312858E-5</v>
      </c>
      <c r="BC532" s="5">
        <f t="shared" si="772"/>
        <v>3.5815157716645597E-6</v>
      </c>
      <c r="BD532" s="5">
        <f t="shared" si="773"/>
        <v>7.7930224388840043E-6</v>
      </c>
      <c r="BE532" s="5">
        <f t="shared" si="774"/>
        <v>1.4089161127707168E-5</v>
      </c>
      <c r="BF532" s="5">
        <f t="shared" si="775"/>
        <v>1.2736038093002178E-5</v>
      </c>
      <c r="BG532" s="5">
        <f t="shared" si="776"/>
        <v>7.6752459963668332E-6</v>
      </c>
      <c r="BH532" s="5">
        <f t="shared" si="777"/>
        <v>3.4690576854378827E-6</v>
      </c>
      <c r="BI532" s="5">
        <f t="shared" si="778"/>
        <v>1.2543557541313708E-6</v>
      </c>
      <c r="BJ532" s="8">
        <f t="shared" si="779"/>
        <v>0.6540638298707514</v>
      </c>
      <c r="BK532" s="8">
        <f t="shared" si="780"/>
        <v>0.22182834723706962</v>
      </c>
      <c r="BL532" s="8">
        <f t="shared" si="781"/>
        <v>0.12046091359123214</v>
      </c>
      <c r="BM532" s="8">
        <f t="shared" si="782"/>
        <v>0.4383573306617744</v>
      </c>
      <c r="BN532" s="8">
        <f t="shared" si="783"/>
        <v>0.55900615001730247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1.55</v>
      </c>
      <c r="F533">
        <f>VLOOKUP(B533,home!$B$2:$E$405,3,FALSE)</f>
        <v>0.28000000000000003</v>
      </c>
      <c r="G533">
        <f>VLOOKUP(C533,away!$B$2:$E$405,4,FALSE)</f>
        <v>0.75</v>
      </c>
      <c r="H533">
        <f>VLOOKUP(A533,away!$A$2:$E$405,3,FALSE)</f>
        <v>1.0857142857142901</v>
      </c>
      <c r="I533">
        <f>VLOOKUP(C533,away!$B$2:$E$405,3,FALSE)</f>
        <v>0.32</v>
      </c>
      <c r="J533">
        <f>VLOOKUP(B533,home!$B$2:$E$405,4,FALSE)</f>
        <v>0.28000000000000003</v>
      </c>
      <c r="K533" s="3">
        <f t="shared" si="728"/>
        <v>0.32550000000000001</v>
      </c>
      <c r="L533" s="3">
        <f t="shared" si="729"/>
        <v>9.7280000000000394E-2</v>
      </c>
      <c r="M533" s="5">
        <f t="shared" si="730"/>
        <v>0.65522276626515608</v>
      </c>
      <c r="N533" s="5">
        <f t="shared" si="731"/>
        <v>0.2132750104193083</v>
      </c>
      <c r="O533" s="5">
        <f t="shared" si="732"/>
        <v>6.3740070702274637E-2</v>
      </c>
      <c r="P533" s="5">
        <f t="shared" si="733"/>
        <v>2.0747393013590392E-2</v>
      </c>
      <c r="Q533" s="5">
        <f t="shared" si="734"/>
        <v>3.4710507945742423E-2</v>
      </c>
      <c r="R533" s="5">
        <f t="shared" si="735"/>
        <v>3.1003170389586505E-3</v>
      </c>
      <c r="S533" s="5">
        <f t="shared" si="736"/>
        <v>1.6423968267846435E-4</v>
      </c>
      <c r="T533" s="5">
        <f t="shared" si="737"/>
        <v>3.376638212961836E-3</v>
      </c>
      <c r="U533" s="5">
        <f t="shared" si="738"/>
        <v>1.0091531961810406E-3</v>
      </c>
      <c r="V533" s="5">
        <f t="shared" si="739"/>
        <v>5.7784338063642564E-7</v>
      </c>
      <c r="W533" s="5">
        <f t="shared" si="740"/>
        <v>3.7660901121130538E-3</v>
      </c>
      <c r="X533" s="5">
        <f t="shared" si="741"/>
        <v>3.6636524610635931E-4</v>
      </c>
      <c r="Y533" s="5">
        <f t="shared" si="742"/>
        <v>1.7820005570613387E-5</v>
      </c>
      <c r="Z533" s="5">
        <f t="shared" si="743"/>
        <v>1.0053294718329956E-4</v>
      </c>
      <c r="AA533" s="5">
        <f t="shared" si="744"/>
        <v>3.2723474308164005E-5</v>
      </c>
      <c r="AB533" s="5">
        <f t="shared" si="745"/>
        <v>5.3257454436536912E-6</v>
      </c>
      <c r="AC533" s="5">
        <f t="shared" si="746"/>
        <v>1.143575164014716E-9</v>
      </c>
      <c r="AD533" s="5">
        <f t="shared" si="747"/>
        <v>3.0646558287319964E-4</v>
      </c>
      <c r="AE533" s="5">
        <f t="shared" si="748"/>
        <v>2.9812971901904976E-5</v>
      </c>
      <c r="AF533" s="5">
        <f t="shared" si="749"/>
        <v>1.4501029533086638E-6</v>
      </c>
      <c r="AG533" s="5">
        <f t="shared" si="750"/>
        <v>4.7022005099289117E-8</v>
      </c>
      <c r="AH533" s="5">
        <f t="shared" si="751"/>
        <v>2.4449612754978552E-6</v>
      </c>
      <c r="AI533" s="5">
        <f t="shared" si="752"/>
        <v>7.9583489517455181E-7</v>
      </c>
      <c r="AJ533" s="5">
        <f t="shared" si="753"/>
        <v>1.2952212918965828E-7</v>
      </c>
      <c r="AK533" s="5">
        <f t="shared" si="754"/>
        <v>1.4053151017077928E-8</v>
      </c>
      <c r="AL533" s="5">
        <f t="shared" si="755"/>
        <v>1.4484358352586841E-12</v>
      </c>
      <c r="AM533" s="5">
        <f t="shared" si="756"/>
        <v>1.99509094450453E-5</v>
      </c>
      <c r="AN533" s="5">
        <f t="shared" si="757"/>
        <v>1.9408244708140141E-6</v>
      </c>
      <c r="AO533" s="5">
        <f t="shared" si="758"/>
        <v>9.4401702260394026E-8</v>
      </c>
      <c r="AP533" s="5">
        <f t="shared" si="759"/>
        <v>3.0611325319637223E-9</v>
      </c>
      <c r="AQ533" s="5">
        <f t="shared" si="760"/>
        <v>7.4446743177358017E-11</v>
      </c>
      <c r="AR533" s="5">
        <f t="shared" si="761"/>
        <v>4.7569166576086477E-8</v>
      </c>
      <c r="AS533" s="5">
        <f t="shared" si="762"/>
        <v>1.5483763720516148E-8</v>
      </c>
      <c r="AT533" s="5">
        <f t="shared" si="763"/>
        <v>2.5199825455140029E-9</v>
      </c>
      <c r="AU533" s="5">
        <f t="shared" si="764"/>
        <v>2.7341810618826936E-10</v>
      </c>
      <c r="AV533" s="5">
        <f t="shared" si="765"/>
        <v>2.224939839107041E-11</v>
      </c>
      <c r="AW533" s="5">
        <f t="shared" si="766"/>
        <v>1.2740055357379362E-15</v>
      </c>
      <c r="AX533" s="5">
        <f t="shared" si="767"/>
        <v>1.0823368373937076E-6</v>
      </c>
      <c r="AY533" s="5">
        <f t="shared" si="768"/>
        <v>1.052897275416603E-7</v>
      </c>
      <c r="AZ533" s="5">
        <f t="shared" si="769"/>
        <v>5.1212923476263768E-9</v>
      </c>
      <c r="BA533" s="5">
        <f t="shared" si="770"/>
        <v>1.6606643985903197E-10</v>
      </c>
      <c r="BB533" s="5">
        <f t="shared" si="771"/>
        <v>4.0387358173716736E-12</v>
      </c>
      <c r="BC533" s="5">
        <f t="shared" si="772"/>
        <v>7.8577644062783621E-14</v>
      </c>
      <c r="BD533" s="5">
        <f t="shared" si="773"/>
        <v>7.7125475408695141E-10</v>
      </c>
      <c r="BE533" s="5">
        <f t="shared" si="774"/>
        <v>2.5104342245530266E-10</v>
      </c>
      <c r="BF533" s="5">
        <f t="shared" si="775"/>
        <v>4.0857317004600504E-11</v>
      </c>
      <c r="BG533" s="5">
        <f t="shared" si="776"/>
        <v>4.4330188949991566E-12</v>
      </c>
      <c r="BH533" s="5">
        <f t="shared" si="777"/>
        <v>3.6073691258055617E-13</v>
      </c>
      <c r="BI533" s="5">
        <f t="shared" si="778"/>
        <v>2.3483973008994213E-14</v>
      </c>
      <c r="BJ533" s="8">
        <f t="shared" si="779"/>
        <v>0.25587338981077445</v>
      </c>
      <c r="BK533" s="8">
        <f t="shared" si="780"/>
        <v>0.67613508323955651</v>
      </c>
      <c r="BL533" s="8">
        <f t="shared" si="781"/>
        <v>6.7891041465170096E-2</v>
      </c>
      <c r="BM533" s="8">
        <f t="shared" si="782"/>
        <v>9.203876787927898E-3</v>
      </c>
      <c r="BN533" s="8">
        <f t="shared" si="783"/>
        <v>0.9907960653850304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1.50359712230216</v>
      </c>
      <c r="F534">
        <f>VLOOKUP(B534,home!$B$2:$E$405,3,FALSE)</f>
        <v>1.24</v>
      </c>
      <c r="G534">
        <f>VLOOKUP(C534,away!$B$2:$E$405,4,FALSE)</f>
        <v>1.24</v>
      </c>
      <c r="H534">
        <f>VLOOKUP(A534,away!$A$2:$E$405,3,FALSE)</f>
        <v>1.27338129496403</v>
      </c>
      <c r="I534">
        <f>VLOOKUP(C534,away!$B$2:$E$405,3,FALSE)</f>
        <v>1.05</v>
      </c>
      <c r="J534">
        <f>VLOOKUP(B534,home!$B$2:$E$405,4,FALSE)</f>
        <v>1.24</v>
      </c>
      <c r="K534" s="3">
        <f t="shared" si="728"/>
        <v>2.3119309352518012</v>
      </c>
      <c r="L534" s="3">
        <f t="shared" si="729"/>
        <v>1.6579424460431673</v>
      </c>
      <c r="M534" s="5">
        <f t="shared" si="730"/>
        <v>1.8875823016113184E-2</v>
      </c>
      <c r="N534" s="5">
        <f t="shared" si="731"/>
        <v>4.363959915929002E-2</v>
      </c>
      <c r="O534" s="5">
        <f t="shared" si="732"/>
        <v>3.1295028182412608E-2</v>
      </c>
      <c r="P534" s="5">
        <f t="shared" si="733"/>
        <v>7.2351943774496649E-2</v>
      </c>
      <c r="Q534" s="5">
        <f t="shared" si="734"/>
        <v>5.0445869649175572E-2</v>
      </c>
      <c r="R534" s="5">
        <f t="shared" si="735"/>
        <v>2.5942677786869511E-2</v>
      </c>
      <c r="S534" s="5">
        <f t="shared" si="736"/>
        <v>6.9332126120795937E-2</v>
      </c>
      <c r="T534" s="5">
        <f t="shared" si="737"/>
        <v>8.3636348518928913E-2</v>
      </c>
      <c r="U534" s="5">
        <f t="shared" si="738"/>
        <v>5.9977679318733351E-2</v>
      </c>
      <c r="V534" s="5">
        <f t="shared" si="739"/>
        <v>2.9528155240795502E-2</v>
      </c>
      <c r="W534" s="5">
        <f t="shared" si="740"/>
        <v>3.8875788865869634E-2</v>
      </c>
      <c r="X534" s="5">
        <f t="shared" si="741"/>
        <v>6.4453820484137628E-2</v>
      </c>
      <c r="Y534" s="5">
        <f t="shared" si="742"/>
        <v>5.3430362395149179E-2</v>
      </c>
      <c r="Z534" s="5">
        <f t="shared" si="743"/>
        <v>1.4337155555624061E-2</v>
      </c>
      <c r="AA534" s="5">
        <f t="shared" si="744"/>
        <v>3.3146513452564488E-2</v>
      </c>
      <c r="AB534" s="5">
        <f t="shared" si="745"/>
        <v>3.8316224923361931E-2</v>
      </c>
      <c r="AC534" s="5">
        <f t="shared" si="746"/>
        <v>7.073928067675879E-3</v>
      </c>
      <c r="AD534" s="5">
        <f t="shared" si="747"/>
        <v>2.2469534727830389E-2</v>
      </c>
      <c r="AE534" s="5">
        <f t="shared" si="748"/>
        <v>3.725319536811101E-2</v>
      </c>
      <c r="AF534" s="5">
        <f t="shared" si="749"/>
        <v>3.088182692576498E-2</v>
      </c>
      <c r="AG534" s="5">
        <f t="shared" si="750"/>
        <v>1.7066763890528181E-2</v>
      </c>
      <c r="AH534" s="5">
        <f t="shared" si="751"/>
        <v>5.9425446877981901E-3</v>
      </c>
      <c r="AI534" s="5">
        <f t="shared" si="752"/>
        <v>1.373875289783689E-2</v>
      </c>
      <c r="AJ534" s="5">
        <f t="shared" si="753"/>
        <v>1.5881523918144725E-2</v>
      </c>
      <c r="AK534" s="5">
        <f t="shared" si="754"/>
        <v>1.2238995481766725E-2</v>
      </c>
      <c r="AL534" s="5">
        <f t="shared" si="755"/>
        <v>1.0845883549139312E-3</v>
      </c>
      <c r="AM534" s="5">
        <f t="shared" si="756"/>
        <v>1.0389602487597141E-2</v>
      </c>
      <c r="AN534" s="5">
        <f t="shared" si="757"/>
        <v>1.7225362961702979E-2</v>
      </c>
      <c r="AO534" s="5">
        <f t="shared" si="758"/>
        <v>1.4279330201353609E-2</v>
      </c>
      <c r="AP534" s="5">
        <f t="shared" si="759"/>
        <v>7.8914358806300919E-3</v>
      </c>
      <c r="AQ534" s="5">
        <f t="shared" si="760"/>
        <v>3.2708866266811703E-3</v>
      </c>
      <c r="AR534" s="5">
        <f t="shared" si="761"/>
        <v>1.9704794150817891E-3</v>
      </c>
      <c r="AS534" s="5">
        <f t="shared" si="762"/>
        <v>4.5556123170044623E-3</v>
      </c>
      <c r="AT534" s="5">
        <f t="shared" si="763"/>
        <v>5.266130522348378E-3</v>
      </c>
      <c r="AU534" s="5">
        <f t="shared" si="764"/>
        <v>4.0583100212303134E-3</v>
      </c>
      <c r="AV534" s="5">
        <f t="shared" si="765"/>
        <v>2.3456331207311891E-3</v>
      </c>
      <c r="AW534" s="5">
        <f t="shared" si="766"/>
        <v>1.1547999141285388E-4</v>
      </c>
      <c r="AX534" s="5">
        <f t="shared" si="767"/>
        <v>4.0033405660074876E-3</v>
      </c>
      <c r="AY534" s="5">
        <f t="shared" si="768"/>
        <v>6.6373082503502923E-3</v>
      </c>
      <c r="AZ534" s="5">
        <f t="shared" si="769"/>
        <v>5.5021375378641298E-3</v>
      </c>
      <c r="BA534" s="5">
        <f t="shared" si="770"/>
        <v>3.0407424559974624E-3</v>
      </c>
      <c r="BB534" s="5">
        <f t="shared" si="771"/>
        <v>1.260343996320936E-3</v>
      </c>
      <c r="BC534" s="5">
        <f t="shared" si="772"/>
        <v>4.1791556162323006E-4</v>
      </c>
      <c r="BD534" s="5">
        <f t="shared" si="773"/>
        <v>5.4449024355306944E-4</v>
      </c>
      <c r="BE534" s="5">
        <f t="shared" si="774"/>
        <v>1.2588238380131288E-3</v>
      </c>
      <c r="BF534" s="5">
        <f t="shared" si="775"/>
        <v>1.4551568865674781E-3</v>
      </c>
      <c r="BG534" s="5">
        <f t="shared" si="776"/>
        <v>1.1214074072333493E-3</v>
      </c>
      <c r="BH534" s="5">
        <f t="shared" si="777"/>
        <v>6.4815411895082376E-4</v>
      </c>
      <c r="BI534" s="5">
        <f t="shared" si="778"/>
        <v>2.9969751168265683E-4</v>
      </c>
      <c r="BJ534" s="8">
        <f t="shared" si="779"/>
        <v>0.51607151651091387</v>
      </c>
      <c r="BK534" s="8">
        <f t="shared" si="780"/>
        <v>0.20488387282514137</v>
      </c>
      <c r="BL534" s="8">
        <f t="shared" si="781"/>
        <v>0.26000383605188515</v>
      </c>
      <c r="BM534" s="8">
        <f t="shared" si="782"/>
        <v>0.74622361111626956</v>
      </c>
      <c r="BN534" s="8">
        <f t="shared" si="783"/>
        <v>0.24255094156835758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1.175</v>
      </c>
      <c r="F535">
        <f>VLOOKUP(B535,home!$B$2:$E$405,3,FALSE)</f>
        <v>1.7</v>
      </c>
      <c r="G535">
        <f>VLOOKUP(C535,away!$B$2:$E$405,4,FALSE)</f>
        <v>1.04</v>
      </c>
      <c r="H535">
        <f>VLOOKUP(A535,away!$A$2:$E$405,3,FALSE)</f>
        <v>0.99375000000000002</v>
      </c>
      <c r="I535">
        <f>VLOOKUP(C535,away!$B$2:$E$405,3,FALSE)</f>
        <v>0.76</v>
      </c>
      <c r="J535">
        <f>VLOOKUP(B535,home!$B$2:$E$405,4,FALSE)</f>
        <v>1.7</v>
      </c>
      <c r="K535" s="3">
        <f t="shared" si="728"/>
        <v>2.0773999999999999</v>
      </c>
      <c r="L535" s="3">
        <f t="shared" si="729"/>
        <v>1.283925</v>
      </c>
      <c r="M535" s="5">
        <f t="shared" si="730"/>
        <v>3.4689265204218868E-2</v>
      </c>
      <c r="N535" s="5">
        <f t="shared" si="731"/>
        <v>7.2063479535244251E-2</v>
      </c>
      <c r="O535" s="5">
        <f t="shared" si="732"/>
        <v>4.4538414827326706E-2</v>
      </c>
      <c r="P535" s="5">
        <f t="shared" si="733"/>
        <v>9.2524102962288468E-2</v>
      </c>
      <c r="Q535" s="5">
        <f t="shared" si="734"/>
        <v>7.485233619325822E-2</v>
      </c>
      <c r="R535" s="5">
        <f t="shared" si="735"/>
        <v>2.8591992128587727E-2</v>
      </c>
      <c r="S535" s="5">
        <f t="shared" si="736"/>
        <v>6.169566852006296E-2</v>
      </c>
      <c r="T535" s="5">
        <f t="shared" si="737"/>
        <v>9.6104785746929045E-2</v>
      </c>
      <c r="U535" s="5">
        <f t="shared" si="738"/>
        <v>5.9397004447928128E-2</v>
      </c>
      <c r="V535" s="5">
        <f t="shared" si="739"/>
        <v>1.828403094627571E-2</v>
      </c>
      <c r="W535" s="5">
        <f t="shared" si="740"/>
        <v>5.183274773595821E-2</v>
      </c>
      <c r="X535" s="5">
        <f t="shared" si="741"/>
        <v>6.654936063689014E-2</v>
      </c>
      <c r="Y535" s="5">
        <f t="shared" si="742"/>
        <v>4.2722193927859593E-2</v>
      </c>
      <c r="Z535" s="5">
        <f t="shared" si="743"/>
        <v>1.2236657831232331E-2</v>
      </c>
      <c r="AA535" s="5">
        <f t="shared" si="744"/>
        <v>2.5420432978602039E-2</v>
      </c>
      <c r="AB535" s="5">
        <f t="shared" si="745"/>
        <v>2.6404203734873941E-2</v>
      </c>
      <c r="AC535" s="5">
        <f t="shared" si="746"/>
        <v>3.047977436030302E-3</v>
      </c>
      <c r="AD535" s="5">
        <f t="shared" si="747"/>
        <v>2.6919337536669898E-2</v>
      </c>
      <c r="AE535" s="5">
        <f t="shared" si="748"/>
        <v>3.4562410446768894E-2</v>
      </c>
      <c r="AF535" s="5">
        <f t="shared" si="749"/>
        <v>2.2187771416433886E-2</v>
      </c>
      <c r="AG535" s="5">
        <f t="shared" si="750"/>
        <v>9.495811471948291E-3</v>
      </c>
      <c r="AH535" s="5">
        <f t="shared" si="751"/>
        <v>3.9277377264912428E-3</v>
      </c>
      <c r="AI535" s="5">
        <f t="shared" si="752"/>
        <v>8.1594823530129045E-3</v>
      </c>
      <c r="AJ535" s="5">
        <f t="shared" si="753"/>
        <v>8.4752543200745066E-3</v>
      </c>
      <c r="AK535" s="5">
        <f t="shared" si="754"/>
        <v>5.8688311081742592E-3</v>
      </c>
      <c r="AL535" s="5">
        <f t="shared" si="755"/>
        <v>3.2518576159831894E-4</v>
      </c>
      <c r="AM535" s="5">
        <f t="shared" si="756"/>
        <v>1.118444635973561E-2</v>
      </c>
      <c r="AN535" s="5">
        <f t="shared" si="757"/>
        <v>1.4359990292423542E-2</v>
      </c>
      <c r="AO535" s="5">
        <f t="shared" si="758"/>
        <v>9.2185752680999499E-3</v>
      </c>
      <c r="AP535" s="5">
        <f t="shared" si="759"/>
        <v>3.9453197503650757E-3</v>
      </c>
      <c r="AQ535" s="5">
        <f t="shared" si="760"/>
        <v>1.26637366512187E-3</v>
      </c>
      <c r="AR535" s="5">
        <f t="shared" si="761"/>
        <v>1.0085841320970524E-3</v>
      </c>
      <c r="AS535" s="5">
        <f t="shared" si="762"/>
        <v>2.095232676018416E-3</v>
      </c>
      <c r="AT535" s="5">
        <f t="shared" si="763"/>
        <v>2.1763181805803289E-3</v>
      </c>
      <c r="AU535" s="5">
        <f t="shared" si="764"/>
        <v>1.5070277961125253E-3</v>
      </c>
      <c r="AV535" s="5">
        <f t="shared" si="765"/>
        <v>7.8267488591104008E-4</v>
      </c>
      <c r="AW535" s="5">
        <f t="shared" si="766"/>
        <v>2.409288476393766E-5</v>
      </c>
      <c r="AX535" s="5">
        <f t="shared" si="767"/>
        <v>3.8724281446191207E-3</v>
      </c>
      <c r="AY535" s="5">
        <f t="shared" si="768"/>
        <v>4.971907305580104E-3</v>
      </c>
      <c r="AZ535" s="5">
        <f t="shared" si="769"/>
        <v>3.1917780436584685E-3</v>
      </c>
      <c r="BA535" s="5">
        <f t="shared" si="770"/>
        <v>1.366001208234733E-3</v>
      </c>
      <c r="BB535" s="5">
        <f t="shared" si="771"/>
        <v>4.3846077532069485E-4</v>
      </c>
      <c r="BC535" s="5">
        <f t="shared" si="772"/>
        <v>1.1259015019072447E-4</v>
      </c>
      <c r="BD535" s="5">
        <f t="shared" si="773"/>
        <v>2.1582439696711804E-4</v>
      </c>
      <c r="BE535" s="5">
        <f t="shared" si="774"/>
        <v>4.4835360225949094E-4</v>
      </c>
      <c r="BF535" s="5">
        <f t="shared" si="775"/>
        <v>4.6570488666693329E-4</v>
      </c>
      <c r="BG535" s="5">
        <f t="shared" si="776"/>
        <v>3.2248511052062907E-4</v>
      </c>
      <c r="BH535" s="5">
        <f t="shared" si="777"/>
        <v>1.6748264214888874E-4</v>
      </c>
      <c r="BI535" s="5">
        <f t="shared" si="778"/>
        <v>6.9585688160020293E-5</v>
      </c>
      <c r="BJ535" s="8">
        <f t="shared" si="779"/>
        <v>0.55121810561131024</v>
      </c>
      <c r="BK535" s="8">
        <f t="shared" si="780"/>
        <v>0.21553813813605471</v>
      </c>
      <c r="BL535" s="8">
        <f t="shared" si="781"/>
        <v>0.22004262762251395</v>
      </c>
      <c r="BM535" s="8">
        <f t="shared" si="782"/>
        <v>0.64682812392937072</v>
      </c>
      <c r="BN535" s="8">
        <f t="shared" si="783"/>
        <v>0.34725959085092423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1.6666666666666701</v>
      </c>
      <c r="F536">
        <f>VLOOKUP(B536,home!$B$2:$E$405,3,FALSE)</f>
        <v>0.82</v>
      </c>
      <c r="G536">
        <f>VLOOKUP(C536,away!$B$2:$E$405,4,FALSE)</f>
        <v>1.88</v>
      </c>
      <c r="H536">
        <f>VLOOKUP(A536,away!$A$2:$E$405,3,FALSE)</f>
        <v>1.38</v>
      </c>
      <c r="I536">
        <f>VLOOKUP(C536,away!$B$2:$E$405,3,FALSE)</f>
        <v>0.6</v>
      </c>
      <c r="J536">
        <f>VLOOKUP(B536,home!$B$2:$E$405,4,FALSE)</f>
        <v>0.82</v>
      </c>
      <c r="K536" s="3">
        <f t="shared" si="728"/>
        <v>2.5693333333333381</v>
      </c>
      <c r="L536" s="3">
        <f t="shared" si="729"/>
        <v>0.6789599999999999</v>
      </c>
      <c r="M536" s="5">
        <f t="shared" si="730"/>
        <v>3.8840438980925943E-2</v>
      </c>
      <c r="N536" s="5">
        <f t="shared" si="731"/>
        <v>9.9794034554992569E-2</v>
      </c>
      <c r="O536" s="5">
        <f t="shared" si="732"/>
        <v>2.6371104450489471E-2</v>
      </c>
      <c r="P536" s="5">
        <f t="shared" si="733"/>
        <v>6.7756157701457737E-2</v>
      </c>
      <c r="Q536" s="5">
        <f t="shared" si="734"/>
        <v>0.12820206972498072</v>
      </c>
      <c r="R536" s="5">
        <f t="shared" si="735"/>
        <v>8.9524625388521639E-3</v>
      </c>
      <c r="S536" s="5">
        <f t="shared" si="736"/>
        <v>2.9549723348385327E-2</v>
      </c>
      <c r="T536" s="5">
        <f t="shared" si="737"/>
        <v>8.7044077260472891E-2</v>
      </c>
      <c r="U536" s="5">
        <f t="shared" si="738"/>
        <v>2.3001860416490865E-2</v>
      </c>
      <c r="V536" s="5">
        <f t="shared" si="739"/>
        <v>5.7276378484773663E-3</v>
      </c>
      <c r="W536" s="5">
        <f t="shared" si="740"/>
        <v>0.10979795038223923</v>
      </c>
      <c r="X536" s="5">
        <f t="shared" si="741"/>
        <v>7.4548416391525124E-2</v>
      </c>
      <c r="Y536" s="5">
        <f t="shared" si="742"/>
        <v>2.5307696396594942E-2</v>
      </c>
      <c r="Z536" s="5">
        <f t="shared" si="743"/>
        <v>2.0261213217930211E-3</v>
      </c>
      <c r="AA536" s="5">
        <f t="shared" si="744"/>
        <v>5.2057810494602116E-3</v>
      </c>
      <c r="AB536" s="5">
        <f t="shared" si="745"/>
        <v>6.6876933882065665E-3</v>
      </c>
      <c r="AC536" s="5">
        <f t="shared" si="746"/>
        <v>6.2448240722262009E-4</v>
      </c>
      <c r="AD536" s="5">
        <f t="shared" si="747"/>
        <v>7.0526883462191825E-2</v>
      </c>
      <c r="AE536" s="5">
        <f t="shared" si="748"/>
        <v>4.7884932795489749E-2</v>
      </c>
      <c r="AF536" s="5">
        <f t="shared" si="749"/>
        <v>1.6255976985412857E-2</v>
      </c>
      <c r="AG536" s="5">
        <f t="shared" si="750"/>
        <v>3.6790527113386368E-3</v>
      </c>
      <c r="AH536" s="5">
        <f t="shared" si="751"/>
        <v>3.4391383316114733E-4</v>
      </c>
      <c r="AI536" s="5">
        <f t="shared" si="752"/>
        <v>8.8362927533537617E-4</v>
      </c>
      <c r="AJ536" s="5">
        <f t="shared" si="753"/>
        <v>1.1351690757141822E-3</v>
      </c>
      <c r="AK536" s="5">
        <f t="shared" si="754"/>
        <v>9.7220924840054788E-4</v>
      </c>
      <c r="AL536" s="5">
        <f t="shared" si="755"/>
        <v>4.3575746902696899E-5</v>
      </c>
      <c r="AM536" s="5">
        <f t="shared" si="756"/>
        <v>3.6241414515105021E-2</v>
      </c>
      <c r="AN536" s="5">
        <f t="shared" si="757"/>
        <v>2.4606470799175696E-2</v>
      </c>
      <c r="AO536" s="5">
        <f t="shared" si="758"/>
        <v>8.3534047069041637E-3</v>
      </c>
      <c r="AP536" s="5">
        <f t="shared" si="759"/>
        <v>1.8905425532665498E-3</v>
      </c>
      <c r="AQ536" s="5">
        <f t="shared" si="760"/>
        <v>3.2090069299146412E-4</v>
      </c>
      <c r="AR536" s="5">
        <f t="shared" si="761"/>
        <v>4.6700747232618524E-5</v>
      </c>
      <c r="AS536" s="5">
        <f t="shared" si="762"/>
        <v>1.199897865563414E-4</v>
      </c>
      <c r="AT536" s="5">
        <f t="shared" si="763"/>
        <v>1.5414687912938024E-4</v>
      </c>
      <c r="AU536" s="5">
        <f t="shared" si="764"/>
        <v>1.3201823825880721E-4</v>
      </c>
      <c r="AV536" s="5">
        <f t="shared" si="765"/>
        <v>8.4799715041574032E-5</v>
      </c>
      <c r="AW536" s="5">
        <f t="shared" si="766"/>
        <v>2.1115772751320466E-6</v>
      </c>
      <c r="AX536" s="5">
        <f t="shared" si="767"/>
        <v>1.551937906013501E-2</v>
      </c>
      <c r="AY536" s="5">
        <f t="shared" si="768"/>
        <v>1.0537037606669263E-2</v>
      </c>
      <c r="AZ536" s="5">
        <f t="shared" si="769"/>
        <v>3.5771135267120805E-3</v>
      </c>
      <c r="BA536" s="5">
        <f t="shared" si="770"/>
        <v>8.0957233336547785E-4</v>
      </c>
      <c r="BB536" s="5">
        <f t="shared" si="771"/>
        <v>1.3741680786545619E-4</v>
      </c>
      <c r="BC536" s="5">
        <f t="shared" si="772"/>
        <v>1.8660103173666026E-5</v>
      </c>
      <c r="BD536" s="5">
        <f t="shared" si="773"/>
        <v>5.2846565568431086E-6</v>
      </c>
      <c r="BE536" s="5">
        <f t="shared" si="774"/>
        <v>1.3578044246715586E-5</v>
      </c>
      <c r="BF536" s="5">
        <f t="shared" si="775"/>
        <v>1.7443260842280659E-5</v>
      </c>
      <c r="BG536" s="5">
        <f t="shared" si="776"/>
        <v>1.4939183841366615E-5</v>
      </c>
      <c r="BH536" s="5">
        <f t="shared" si="777"/>
        <v>9.5959357541045118E-6</v>
      </c>
      <c r="BI536" s="5">
        <f t="shared" si="778"/>
        <v>4.9310315195091782E-6</v>
      </c>
      <c r="BJ536" s="8">
        <f t="shared" si="779"/>
        <v>0.76505300337060234</v>
      </c>
      <c r="BK536" s="8">
        <f t="shared" si="780"/>
        <v>0.15307905364004099</v>
      </c>
      <c r="BL536" s="8">
        <f t="shared" si="781"/>
        <v>7.4157250755090082E-2</v>
      </c>
      <c r="BM536" s="8">
        <f t="shared" si="782"/>
        <v>0.61386423510643373</v>
      </c>
      <c r="BN536" s="8">
        <f t="shared" si="783"/>
        <v>0.36991626795169863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1.6666666666666701</v>
      </c>
      <c r="F537">
        <f>VLOOKUP(B537,home!$B$2:$E$405,3,FALSE)</f>
        <v>0.9</v>
      </c>
      <c r="G537">
        <f>VLOOKUP(C537,away!$B$2:$E$405,4,FALSE)</f>
        <v>0.82</v>
      </c>
      <c r="H537">
        <f>VLOOKUP(A537,away!$A$2:$E$405,3,FALSE)</f>
        <v>1.38</v>
      </c>
      <c r="I537">
        <f>VLOOKUP(C537,away!$B$2:$E$405,3,FALSE)</f>
        <v>1.43</v>
      </c>
      <c r="J537">
        <f>VLOOKUP(B537,home!$B$2:$E$405,4,FALSE)</f>
        <v>0.9</v>
      </c>
      <c r="K537" s="3">
        <f t="shared" si="728"/>
        <v>1.2300000000000024</v>
      </c>
      <c r="L537" s="3">
        <f t="shared" si="729"/>
        <v>1.77606</v>
      </c>
      <c r="M537" s="5">
        <f t="shared" si="730"/>
        <v>4.9486271069896823E-2</v>
      </c>
      <c r="N537" s="5">
        <f t="shared" si="731"/>
        <v>6.0868113415973209E-2</v>
      </c>
      <c r="O537" s="5">
        <f t="shared" si="732"/>
        <v>8.7890586596400921E-2</v>
      </c>
      <c r="P537" s="5">
        <f t="shared" si="733"/>
        <v>0.10810542151357336</v>
      </c>
      <c r="Q537" s="5">
        <f t="shared" si="734"/>
        <v>3.7433889750823596E-2</v>
      </c>
      <c r="R537" s="5">
        <f t="shared" si="735"/>
        <v>7.8049477615201923E-2</v>
      </c>
      <c r="S537" s="5">
        <f t="shared" si="736"/>
        <v>5.9040527342019734E-2</v>
      </c>
      <c r="T537" s="5">
        <f t="shared" si="737"/>
        <v>6.648483423084775E-2</v>
      </c>
      <c r="U537" s="5">
        <f t="shared" si="738"/>
        <v>9.6000857466698564E-2</v>
      </c>
      <c r="V537" s="5">
        <f t="shared" si="739"/>
        <v>1.4330800928779272E-2</v>
      </c>
      <c r="W537" s="5">
        <f t="shared" si="740"/>
        <v>1.5347894797837712E-2</v>
      </c>
      <c r="X537" s="5">
        <f t="shared" si="741"/>
        <v>2.7258782034647641E-2</v>
      </c>
      <c r="Y537" s="5">
        <f t="shared" si="742"/>
        <v>2.4206616210228148E-2</v>
      </c>
      <c r="Z537" s="5">
        <f t="shared" si="743"/>
        <v>4.6206851737751853E-2</v>
      </c>
      <c r="AA537" s="5">
        <f t="shared" si="744"/>
        <v>5.6834427637434896E-2</v>
      </c>
      <c r="AB537" s="5">
        <f t="shared" si="745"/>
        <v>3.4953172997022525E-2</v>
      </c>
      <c r="AC537" s="5">
        <f t="shared" si="746"/>
        <v>1.9566503516255194E-3</v>
      </c>
      <c r="AD537" s="5">
        <f t="shared" si="747"/>
        <v>4.7194776503351032E-3</v>
      </c>
      <c r="AE537" s="5">
        <f t="shared" si="748"/>
        <v>8.3820754756541611E-3</v>
      </c>
      <c r="AF537" s="5">
        <f t="shared" si="749"/>
        <v>7.4435344846451668E-3</v>
      </c>
      <c r="AG537" s="5">
        <f t="shared" si="750"/>
        <v>4.4067212855996322E-3</v>
      </c>
      <c r="AH537" s="5">
        <f t="shared" si="751"/>
        <v>2.0516535274337874E-2</v>
      </c>
      <c r="AI537" s="5">
        <f t="shared" si="752"/>
        <v>2.5235338387435635E-2</v>
      </c>
      <c r="AJ537" s="5">
        <f t="shared" si="753"/>
        <v>1.5519733108272945E-2</v>
      </c>
      <c r="AK537" s="5">
        <f t="shared" si="754"/>
        <v>6.363090574391923E-3</v>
      </c>
      <c r="AL537" s="5">
        <f t="shared" si="755"/>
        <v>1.7097631843659489E-4</v>
      </c>
      <c r="AM537" s="5">
        <f t="shared" si="756"/>
        <v>1.1609915019824371E-3</v>
      </c>
      <c r="AN537" s="5">
        <f t="shared" si="757"/>
        <v>2.061990567010927E-3</v>
      </c>
      <c r="AO537" s="5">
        <f t="shared" si="758"/>
        <v>1.8311094832227138E-3</v>
      </c>
      <c r="AP537" s="5">
        <f t="shared" si="759"/>
        <v>1.0840534362575112E-3</v>
      </c>
      <c r="AQ537" s="5">
        <f t="shared" si="760"/>
        <v>4.8133598649987842E-4</v>
      </c>
      <c r="AR537" s="5">
        <f t="shared" si="761"/>
        <v>7.2877195278681084E-3</v>
      </c>
      <c r="AS537" s="5">
        <f t="shared" si="762"/>
        <v>8.9638950192777907E-3</v>
      </c>
      <c r="AT537" s="5">
        <f t="shared" si="763"/>
        <v>5.5127954368558519E-3</v>
      </c>
      <c r="AU537" s="5">
        <f t="shared" si="764"/>
        <v>2.2602461291109047E-3</v>
      </c>
      <c r="AV537" s="5">
        <f t="shared" si="765"/>
        <v>6.9502568470160427E-4</v>
      </c>
      <c r="AW537" s="5">
        <f t="shared" si="766"/>
        <v>1.0375193504185406E-5</v>
      </c>
      <c r="AX537" s="5">
        <f t="shared" si="767"/>
        <v>2.3800325790640021E-4</v>
      </c>
      <c r="AY537" s="5">
        <f t="shared" si="768"/>
        <v>4.2270806623724105E-4</v>
      </c>
      <c r="AZ537" s="5">
        <f t="shared" si="769"/>
        <v>3.7537744406065726E-4</v>
      </c>
      <c r="BA537" s="5">
        <f t="shared" si="770"/>
        <v>2.2223095443279033E-4</v>
      </c>
      <c r="BB537" s="5">
        <f t="shared" si="771"/>
        <v>9.8673877232475322E-5</v>
      </c>
      <c r="BC537" s="5">
        <f t="shared" si="772"/>
        <v>3.5050145279502043E-5</v>
      </c>
      <c r="BD537" s="5">
        <f t="shared" si="773"/>
        <v>2.15723785744424E-3</v>
      </c>
      <c r="BE537" s="5">
        <f t="shared" si="774"/>
        <v>2.6534025646564206E-3</v>
      </c>
      <c r="BF537" s="5">
        <f t="shared" si="775"/>
        <v>1.6318425772637018E-3</v>
      </c>
      <c r="BG537" s="5">
        <f t="shared" si="776"/>
        <v>6.6905545667811936E-4</v>
      </c>
      <c r="BH537" s="5">
        <f t="shared" si="777"/>
        <v>2.0573455292852201E-4</v>
      </c>
      <c r="BI537" s="5">
        <f t="shared" si="778"/>
        <v>5.0610700020416489E-5</v>
      </c>
      <c r="BJ537" s="8">
        <f t="shared" si="779"/>
        <v>0.26456346405671471</v>
      </c>
      <c r="BK537" s="8">
        <f t="shared" si="780"/>
        <v>0.23351335559056852</v>
      </c>
      <c r="BL537" s="8">
        <f t="shared" si="781"/>
        <v>0.45345078516400295</v>
      </c>
      <c r="BM537" s="8">
        <f t="shared" si="782"/>
        <v>0.57548836371443501</v>
      </c>
      <c r="BN537" s="8">
        <f t="shared" si="783"/>
        <v>0.42183375996186984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1.4074074074074101</v>
      </c>
      <c r="F538">
        <f>VLOOKUP(B538,home!$B$2:$E$405,3,FALSE)</f>
        <v>0.59</v>
      </c>
      <c r="G538">
        <f>VLOOKUP(C538,away!$B$2:$E$405,4,FALSE)</f>
        <v>0.47</v>
      </c>
      <c r="H538">
        <f>VLOOKUP(A538,away!$A$2:$E$405,3,FALSE)</f>
        <v>1.24074074074074</v>
      </c>
      <c r="I538">
        <f>VLOOKUP(C538,away!$B$2:$E$405,3,FALSE)</f>
        <v>1.3</v>
      </c>
      <c r="J538">
        <f>VLOOKUP(B538,home!$B$2:$E$405,4,FALSE)</f>
        <v>0.59</v>
      </c>
      <c r="K538" s="3">
        <f t="shared" si="728"/>
        <v>0.39027407407407477</v>
      </c>
      <c r="L538" s="3">
        <f t="shared" si="729"/>
        <v>0.95164814814814758</v>
      </c>
      <c r="M538" s="5">
        <f t="shared" si="730"/>
        <v>0.26134282645936868</v>
      </c>
      <c r="N538" s="5">
        <f t="shared" si="731"/>
        <v>0.10199532961233172</v>
      </c>
      <c r="O538" s="5">
        <f t="shared" si="732"/>
        <v>0.2487064168318609</v>
      </c>
      <c r="P538" s="5">
        <f t="shared" si="733"/>
        <v>9.7063666545335395E-2</v>
      </c>
      <c r="Q538" s="5">
        <f t="shared" si="734"/>
        <v>1.9903066412166409E-2</v>
      </c>
      <c r="R538" s="5">
        <f t="shared" si="735"/>
        <v>0.11834050050530083</v>
      </c>
      <c r="S538" s="5">
        <f t="shared" si="736"/>
        <v>9.0124487927056313E-3</v>
      </c>
      <c r="T538" s="5">
        <f t="shared" si="737"/>
        <v>1.8940716293607756E-2</v>
      </c>
      <c r="U538" s="5">
        <f t="shared" si="738"/>
        <v>4.618522926016886E-2</v>
      </c>
      <c r="V538" s="5">
        <f t="shared" si="739"/>
        <v>3.7191732502113943E-4</v>
      </c>
      <c r="W538" s="5">
        <f t="shared" si="740"/>
        <v>2.5892169384143541E-3</v>
      </c>
      <c r="X538" s="5">
        <f t="shared" si="741"/>
        <v>2.4640235045958361E-3</v>
      </c>
      <c r="Y538" s="5">
        <f t="shared" si="742"/>
        <v>1.1724417025710679E-3</v>
      </c>
      <c r="Z538" s="5">
        <f t="shared" si="743"/>
        <v>3.7539506052264832E-2</v>
      </c>
      <c r="AA538" s="5">
        <f t="shared" si="744"/>
        <v>1.4650695965745782E-2</v>
      </c>
      <c r="AB538" s="5">
        <f t="shared" si="745"/>
        <v>2.8588934012861084E-3</v>
      </c>
      <c r="AC538" s="5">
        <f t="shared" si="746"/>
        <v>8.6332145852627433E-6</v>
      </c>
      <c r="AD538" s="5">
        <f t="shared" si="747"/>
        <v>2.5262606080414312E-4</v>
      </c>
      <c r="AE538" s="5">
        <f t="shared" si="748"/>
        <v>2.4041112293822411E-4</v>
      </c>
      <c r="AF538" s="5">
        <f t="shared" si="749"/>
        <v>1.1439339996918879E-4</v>
      </c>
      <c r="AG538" s="5">
        <f t="shared" si="750"/>
        <v>3.6287422413682964E-5</v>
      </c>
      <c r="AH538" s="5">
        <f t="shared" si="751"/>
        <v>8.9311003542585001E-3</v>
      </c>
      <c r="AI538" s="5">
        <f t="shared" si="752"/>
        <v>3.4855769212208767E-3</v>
      </c>
      <c r="AJ538" s="5">
        <f t="shared" si="753"/>
        <v>6.8016515277172088E-4</v>
      </c>
      <c r="AK538" s="5">
        <f t="shared" si="754"/>
        <v>8.8483608405145003E-5</v>
      </c>
      <c r="AL538" s="5">
        <f t="shared" si="755"/>
        <v>1.2825627901419366E-7</v>
      </c>
      <c r="AM538" s="5">
        <f t="shared" si="756"/>
        <v>1.9718680393463582E-5</v>
      </c>
      <c r="AN538" s="5">
        <f t="shared" si="757"/>
        <v>1.8765245680364799E-5</v>
      </c>
      <c r="AO538" s="5">
        <f t="shared" si="758"/>
        <v>8.9289556506320927E-6</v>
      </c>
      <c r="AP538" s="5">
        <f t="shared" si="759"/>
        <v>2.8324080366069903E-6</v>
      </c>
      <c r="AQ538" s="5">
        <f t="shared" si="760"/>
        <v>6.738639657092432E-7</v>
      </c>
      <c r="AR538" s="5">
        <f t="shared" si="761"/>
        <v>1.6998530226110737E-3</v>
      </c>
      <c r="AS538" s="5">
        <f t="shared" si="762"/>
        <v>6.6340856446155409E-4</v>
      </c>
      <c r="AT538" s="5">
        <f t="shared" si="763"/>
        <v>1.2945558161402205E-4</v>
      </c>
      <c r="AU538" s="5">
        <f t="shared" si="764"/>
        <v>1.6841052416044426E-5</v>
      </c>
      <c r="AV538" s="5">
        <f t="shared" si="765"/>
        <v>1.6431565345261742E-6</v>
      </c>
      <c r="AW538" s="5">
        <f t="shared" si="766"/>
        <v>1.3231901036356258E-9</v>
      </c>
      <c r="AX538" s="5">
        <f t="shared" si="767"/>
        <v>1.2826149554202678E-6</v>
      </c>
      <c r="AY538" s="5">
        <f t="shared" si="768"/>
        <v>1.2205981471128167E-6</v>
      </c>
      <c r="AZ538" s="5">
        <f t="shared" si="769"/>
        <v>5.8078998316648601E-7</v>
      </c>
      <c r="BA538" s="5">
        <f t="shared" si="770"/>
        <v>1.8423590398112679E-7</v>
      </c>
      <c r="BB538" s="5">
        <f t="shared" si="771"/>
        <v>4.3831939211509807E-8</v>
      </c>
      <c r="BC538" s="5">
        <f t="shared" si="772"/>
        <v>8.3425167560750986E-9</v>
      </c>
      <c r="BD538" s="5">
        <f t="shared" si="773"/>
        <v>2.6961033018197642E-4</v>
      </c>
      <c r="BE538" s="5">
        <f t="shared" si="774"/>
        <v>1.0522192197257642E-4</v>
      </c>
      <c r="BF538" s="5">
        <f t="shared" si="775"/>
        <v>2.0532694085070901E-5</v>
      </c>
      <c r="BG538" s="5">
        <f t="shared" si="776"/>
        <v>2.6711260574324261E-6</v>
      </c>
      <c r="BH538" s="5">
        <f t="shared" si="777"/>
        <v>2.6061781219989339E-7</v>
      </c>
      <c r="BI538" s="5">
        <f t="shared" si="778"/>
        <v>2.0342475068704907E-8</v>
      </c>
      <c r="BJ538" s="8">
        <f t="shared" si="779"/>
        <v>0.14776275203698483</v>
      </c>
      <c r="BK538" s="8">
        <f t="shared" si="780"/>
        <v>0.36780084119144224</v>
      </c>
      <c r="BL538" s="8">
        <f t="shared" si="781"/>
        <v>0.4468365804112403</v>
      </c>
      <c r="BM538" s="8">
        <f t="shared" si="782"/>
        <v>0.15258665405061123</v>
      </c>
      <c r="BN538" s="8">
        <f t="shared" si="783"/>
        <v>0.84735180636636398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1.4074074074074101</v>
      </c>
      <c r="F539">
        <f>VLOOKUP(B539,home!$B$2:$E$405,3,FALSE)</f>
        <v>1.07</v>
      </c>
      <c r="G539">
        <f>VLOOKUP(C539,away!$B$2:$E$405,4,FALSE)</f>
        <v>1.42</v>
      </c>
      <c r="H539">
        <f>VLOOKUP(A539,away!$A$2:$E$405,3,FALSE)</f>
        <v>1.24074074074074</v>
      </c>
      <c r="I539">
        <f>VLOOKUP(C539,away!$B$2:$E$405,3,FALSE)</f>
        <v>0.59</v>
      </c>
      <c r="J539">
        <f>VLOOKUP(B539,home!$B$2:$E$405,4,FALSE)</f>
        <v>1.07</v>
      </c>
      <c r="K539" s="3">
        <f t="shared" si="728"/>
        <v>2.1384148148148192</v>
      </c>
      <c r="L539" s="3">
        <f t="shared" si="729"/>
        <v>0.78327962962962916</v>
      </c>
      <c r="M539" s="5">
        <f t="shared" si="730"/>
        <v>5.3842377045465434E-2</v>
      </c>
      <c r="N539" s="5">
        <f t="shared" si="731"/>
        <v>0.11513733673886863</v>
      </c>
      <c r="O539" s="5">
        <f t="shared" si="732"/>
        <v>4.2173637150551016E-2</v>
      </c>
      <c r="P539" s="5">
        <f t="shared" si="733"/>
        <v>9.0184730477362918E-2</v>
      </c>
      <c r="Q539" s="5">
        <f t="shared" si="734"/>
        <v>0.12310569331035966</v>
      </c>
      <c r="R539" s="5">
        <f t="shared" si="735"/>
        <v>1.6516875443708983E-2</v>
      </c>
      <c r="S539" s="5">
        <f t="shared" si="736"/>
        <v>3.7764332007512912E-2</v>
      </c>
      <c r="T539" s="5">
        <f t="shared" si="737"/>
        <v>9.6426181861437241E-2</v>
      </c>
      <c r="U539" s="5">
        <f t="shared" si="738"/>
        <v>3.5319931143278374E-2</v>
      </c>
      <c r="V539" s="5">
        <f t="shared" si="739"/>
        <v>7.0282642917725768E-3</v>
      </c>
      <c r="W539" s="5">
        <f t="shared" si="740"/>
        <v>8.775034612097421E-2</v>
      </c>
      <c r="X539" s="5">
        <f t="shared" si="741"/>
        <v>6.8733058609508443E-2</v>
      </c>
      <c r="Y539" s="5">
        <f t="shared" si="742"/>
        <v>2.6918602345483683E-2</v>
      </c>
      <c r="Z539" s="5">
        <f t="shared" si="743"/>
        <v>4.3124440267290299E-3</v>
      </c>
      <c r="AA539" s="5">
        <f t="shared" si="744"/>
        <v>9.2217941948170307E-3</v>
      </c>
      <c r="AB539" s="5">
        <f t="shared" si="745"/>
        <v>9.8600106626850221E-3</v>
      </c>
      <c r="AC539" s="5">
        <f t="shared" si="746"/>
        <v>7.3576121131079116E-4</v>
      </c>
      <c r="AD539" s="5">
        <f t="shared" si="747"/>
        <v>4.6911660037554849E-2</v>
      </c>
      <c r="AE539" s="5">
        <f t="shared" si="748"/>
        <v>3.674494769952704E-2</v>
      </c>
      <c r="AF539" s="5">
        <f t="shared" si="749"/>
        <v>1.4390784512422816E-2</v>
      </c>
      <c r="AG539" s="5">
        <f t="shared" si="750"/>
        <v>3.7573361209901159E-3</v>
      </c>
      <c r="AH539" s="5">
        <f t="shared" si="751"/>
        <v>8.4446239001370507E-4</v>
      </c>
      <c r="AI539" s="5">
        <f t="shared" si="752"/>
        <v>1.8058108853592366E-3</v>
      </c>
      <c r="AJ539" s="5">
        <f t="shared" si="753"/>
        <v>1.9307863750030289E-3</v>
      </c>
      <c r="AK539" s="5">
        <f t="shared" si="754"/>
        <v>1.3762740628496925E-3</v>
      </c>
      <c r="AL539" s="5">
        <f t="shared" si="755"/>
        <v>4.9295317316121399E-5</v>
      </c>
      <c r="AM539" s="5">
        <f t="shared" si="756"/>
        <v>2.0063317762372704E-2</v>
      </c>
      <c r="AN539" s="5">
        <f t="shared" si="757"/>
        <v>1.5715188106052852E-2</v>
      </c>
      <c r="AO539" s="5">
        <f t="shared" si="758"/>
        <v>6.1546933596345159E-3</v>
      </c>
      <c r="AP539" s="5">
        <f t="shared" si="759"/>
        <v>1.6069486450728207E-3</v>
      </c>
      <c r="AQ539" s="5">
        <f t="shared" si="760"/>
        <v>3.1467253488661823E-4</v>
      </c>
      <c r="AR539" s="5">
        <f t="shared" si="761"/>
        <v>1.3229003761721731E-4</v>
      </c>
      <c r="AS539" s="5">
        <f t="shared" si="762"/>
        <v>2.8289097629306722E-4</v>
      </c>
      <c r="AT539" s="5">
        <f t="shared" si="763"/>
        <v>3.0246912734126148E-4</v>
      </c>
      <c r="AU539" s="5">
        <f t="shared" si="764"/>
        <v>2.1560148764355449E-4</v>
      </c>
      <c r="AV539" s="5">
        <f t="shared" si="765"/>
        <v>1.1526135381827281E-4</v>
      </c>
      <c r="AW539" s="5">
        <f t="shared" si="766"/>
        <v>2.2935697523761914E-6</v>
      </c>
      <c r="AX539" s="5">
        <f t="shared" si="767"/>
        <v>7.150615989565858E-3</v>
      </c>
      <c r="AY539" s="5">
        <f t="shared" si="768"/>
        <v>5.6009318439308496E-3</v>
      </c>
      <c r="AZ539" s="5">
        <f t="shared" si="769"/>
        <v>2.1935479101474757E-3</v>
      </c>
      <c r="BA539" s="5">
        <f t="shared" si="770"/>
        <v>5.7272046487838739E-4</v>
      </c>
      <c r="BB539" s="5">
        <f t="shared" si="771"/>
        <v>1.1215006840281305E-4</v>
      </c>
      <c r="BC539" s="5">
        <f t="shared" si="772"/>
        <v>1.7568972808298602E-5</v>
      </c>
      <c r="BD539" s="5">
        <f t="shared" si="773"/>
        <v>1.7270015278083942E-5</v>
      </c>
      <c r="BE539" s="5">
        <f t="shared" si="774"/>
        <v>3.6930456522732968E-5</v>
      </c>
      <c r="BF539" s="5">
        <f t="shared" si="775"/>
        <v>3.9486317673043389E-5</v>
      </c>
      <c r="BG539" s="5">
        <f t="shared" si="776"/>
        <v>2.8146042231506728E-5</v>
      </c>
      <c r="BH539" s="5">
        <f t="shared" si="777"/>
        <v>1.504697842156439E-5</v>
      </c>
      <c r="BI539" s="5">
        <f t="shared" si="778"/>
        <v>6.4353363149744329E-6</v>
      </c>
      <c r="BJ539" s="8">
        <f t="shared" si="779"/>
        <v>0.67937830301488</v>
      </c>
      <c r="BK539" s="8">
        <f t="shared" si="780"/>
        <v>0.19520569219467163</v>
      </c>
      <c r="BL539" s="8">
        <f t="shared" si="781"/>
        <v>0.12024141043742138</v>
      </c>
      <c r="BM539" s="8">
        <f t="shared" si="782"/>
        <v>0.5525785612332067</v>
      </c>
      <c r="BN539" s="8">
        <f t="shared" si="783"/>
        <v>0.44096065016631664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1.3537414965986401</v>
      </c>
      <c r="F540">
        <f>VLOOKUP(B540,home!$B$2:$E$405,3,FALSE)</f>
        <v>0.84</v>
      </c>
      <c r="G540">
        <f>VLOOKUP(C540,away!$B$2:$E$405,4,FALSE)</f>
        <v>0.46</v>
      </c>
      <c r="H540">
        <f>VLOOKUP(A540,away!$A$2:$E$405,3,FALSE)</f>
        <v>1.08843537414966</v>
      </c>
      <c r="I540">
        <f>VLOOKUP(C540,away!$B$2:$E$405,3,FALSE)</f>
        <v>0.65</v>
      </c>
      <c r="J540">
        <f>VLOOKUP(B540,home!$B$2:$E$405,4,FALSE)</f>
        <v>0.84</v>
      </c>
      <c r="K540" s="3">
        <f t="shared" si="728"/>
        <v>0.5230857142857146</v>
      </c>
      <c r="L540" s="3">
        <f t="shared" si="729"/>
        <v>0.59428571428571442</v>
      </c>
      <c r="M540" s="5">
        <f t="shared" si="730"/>
        <v>0.32713857255400297</v>
      </c>
      <c r="N540" s="5">
        <f t="shared" si="731"/>
        <v>0.17112151389481967</v>
      </c>
      <c r="O540" s="5">
        <f t="shared" si="732"/>
        <v>0.19441378026066466</v>
      </c>
      <c r="P540" s="5">
        <f t="shared" si="733"/>
        <v>0.10169507111463572</v>
      </c>
      <c r="Q540" s="5">
        <f t="shared" si="734"/>
        <v>4.4755609662662288E-2</v>
      </c>
      <c r="R540" s="5">
        <f t="shared" si="735"/>
        <v>5.7768666134597496E-2</v>
      </c>
      <c r="S540" s="5">
        <f t="shared" si="736"/>
        <v>7.9032926385527412E-3</v>
      </c>
      <c r="T540" s="5">
        <f t="shared" si="737"/>
        <v>2.6597619456667883E-2</v>
      </c>
      <c r="U540" s="5">
        <f t="shared" si="738"/>
        <v>3.0217963988348896E-2</v>
      </c>
      <c r="V540" s="5">
        <f t="shared" si="739"/>
        <v>2.7298180660623796E-4</v>
      </c>
      <c r="W540" s="5">
        <f t="shared" si="740"/>
        <v>7.8036733495621124E-3</v>
      </c>
      <c r="X540" s="5">
        <f t="shared" si="741"/>
        <v>4.6376115905969141E-3</v>
      </c>
      <c r="Y540" s="5">
        <f t="shared" si="742"/>
        <v>1.3780331583487973E-3</v>
      </c>
      <c r="Z540" s="5">
        <f t="shared" si="743"/>
        <v>1.1443697672377412E-2</v>
      </c>
      <c r="AA540" s="5">
        <f t="shared" si="744"/>
        <v>5.9860347710253064E-3</v>
      </c>
      <c r="AB540" s="5">
        <f t="shared" si="745"/>
        <v>1.5656046369704481E-3</v>
      </c>
      <c r="AC540" s="5">
        <f t="shared" si="746"/>
        <v>5.3037356652662113E-6</v>
      </c>
      <c r="AD540" s="5">
        <f t="shared" si="747"/>
        <v>1.0204975120270228E-3</v>
      </c>
      <c r="AE540" s="5">
        <f t="shared" si="748"/>
        <v>6.0646709286177368E-4</v>
      </c>
      <c r="AF540" s="5">
        <f t="shared" si="749"/>
        <v>1.802073647360699E-4</v>
      </c>
      <c r="AG540" s="5">
        <f t="shared" si="750"/>
        <v>3.5698220823907184E-5</v>
      </c>
      <c r="AH540" s="5">
        <f t="shared" si="751"/>
        <v>1.7002065113246442E-3</v>
      </c>
      <c r="AI540" s="5">
        <f t="shared" si="752"/>
        <v>8.8935373740947426E-4</v>
      </c>
      <c r="AJ540" s="5">
        <f t="shared" si="753"/>
        <v>2.3260411749275234E-4</v>
      </c>
      <c r="AK540" s="5">
        <f t="shared" si="754"/>
        <v>4.0557296981498223E-5</v>
      </c>
      <c r="AL540" s="5">
        <f t="shared" si="755"/>
        <v>6.5949272987481913E-8</v>
      </c>
      <c r="AM540" s="5">
        <f t="shared" si="756"/>
        <v>1.0676153400108999E-4</v>
      </c>
      <c r="AN540" s="5">
        <f t="shared" si="757"/>
        <v>6.3446854492076355E-5</v>
      </c>
      <c r="AO540" s="5">
        <f t="shared" si="758"/>
        <v>1.8852779620502686E-5</v>
      </c>
      <c r="AP540" s="5">
        <f t="shared" si="759"/>
        <v>3.7346458676805328E-6</v>
      </c>
      <c r="AQ540" s="5">
        <f t="shared" si="760"/>
        <v>5.5486167176967931E-7</v>
      </c>
      <c r="AR540" s="5">
        <f t="shared" si="761"/>
        <v>2.0208168820315782E-4</v>
      </c>
      <c r="AS540" s="5">
        <f t="shared" si="762"/>
        <v>1.0570604421781185E-4</v>
      </c>
      <c r="AT540" s="5">
        <f t="shared" si="763"/>
        <v>2.7646660821995722E-5</v>
      </c>
      <c r="AU540" s="5">
        <f t="shared" si="764"/>
        <v>4.8205244412295052E-6</v>
      </c>
      <c r="AV540" s="5">
        <f t="shared" si="765"/>
        <v>6.3038686764306999E-7</v>
      </c>
      <c r="AW540" s="5">
        <f t="shared" si="766"/>
        <v>5.6947630904717084E-10</v>
      </c>
      <c r="AX540" s="5">
        <f t="shared" si="767"/>
        <v>9.3075722118664577E-6</v>
      </c>
      <c r="AY540" s="5">
        <f t="shared" si="768"/>
        <v>5.531357200194925E-6</v>
      </c>
      <c r="AZ540" s="5">
        <f t="shared" si="769"/>
        <v>1.6436032823436348E-6</v>
      </c>
      <c r="BA540" s="5">
        <f t="shared" si="770"/>
        <v>3.2558998354997726E-7</v>
      </c>
      <c r="BB540" s="5">
        <f t="shared" si="771"/>
        <v>4.837336898456806E-8</v>
      </c>
      <c r="BC540" s="5">
        <f t="shared" si="772"/>
        <v>5.7495204278800923E-9</v>
      </c>
      <c r="BD540" s="5">
        <f t="shared" si="773"/>
        <v>2.0015710069646101E-5</v>
      </c>
      <c r="BE540" s="5">
        <f t="shared" si="774"/>
        <v>1.04699319987166E-5</v>
      </c>
      <c r="BF540" s="5">
        <f t="shared" si="775"/>
        <v>2.7383359290357659E-6</v>
      </c>
      <c r="BG540" s="5">
        <f t="shared" si="776"/>
        <v>4.7746146846463661E-7</v>
      </c>
      <c r="BH540" s="5">
        <f t="shared" si="777"/>
        <v>6.2438318318932623E-8</v>
      </c>
      <c r="BI540" s="5">
        <f t="shared" si="778"/>
        <v>6.5321184673315397E-9</v>
      </c>
      <c r="BJ540" s="8">
        <f t="shared" si="779"/>
        <v>0.25834714422432681</v>
      </c>
      <c r="BK540" s="8">
        <f t="shared" si="780"/>
        <v>0.4370208191559361</v>
      </c>
      <c r="BL540" s="8">
        <f t="shared" si="781"/>
        <v>0.29318942716926971</v>
      </c>
      <c r="BM540" s="8">
        <f t="shared" si="782"/>
        <v>0.10310234381280341</v>
      </c>
      <c r="BN540" s="8">
        <f t="shared" si="783"/>
        <v>0.89689321362138275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1.3537414965986401</v>
      </c>
      <c r="F541">
        <f>VLOOKUP(B541,home!$B$2:$E$405,3,FALSE)</f>
        <v>0.46</v>
      </c>
      <c r="G541">
        <f>VLOOKUP(C541,away!$B$2:$E$405,4,FALSE)</f>
        <v>0.74</v>
      </c>
      <c r="H541">
        <f>VLOOKUP(A541,away!$A$2:$E$405,3,FALSE)</f>
        <v>1.08843537414966</v>
      </c>
      <c r="I541">
        <f>VLOOKUP(C541,away!$B$2:$E$405,3,FALSE)</f>
        <v>0.95</v>
      </c>
      <c r="J541">
        <f>VLOOKUP(B541,home!$B$2:$E$405,4,FALSE)</f>
        <v>0.46</v>
      </c>
      <c r="K541" s="3">
        <f t="shared" si="728"/>
        <v>0.46081360544217709</v>
      </c>
      <c r="L541" s="3">
        <f t="shared" si="729"/>
        <v>0.47564625850340142</v>
      </c>
      <c r="M541" s="5">
        <f t="shared" si="730"/>
        <v>0.3920131617174224</v>
      </c>
      <c r="N541" s="5">
        <f t="shared" si="731"/>
        <v>0.18064499843179257</v>
      </c>
      <c r="O541" s="5">
        <f t="shared" si="732"/>
        <v>0.18645959365498077</v>
      </c>
      <c r="P541" s="5">
        <f t="shared" si="733"/>
        <v>8.5923117621434952E-2</v>
      </c>
      <c r="Q541" s="5">
        <f t="shared" si="734"/>
        <v>4.1621836516225377E-2</v>
      </c>
      <c r="R541" s="5">
        <f t="shared" si="735"/>
        <v>4.4344404042028086E-2</v>
      </c>
      <c r="S541" s="5">
        <f t="shared" si="736"/>
        <v>4.7082488949112952E-3</v>
      </c>
      <c r="T541" s="5">
        <f t="shared" si="737"/>
        <v>1.9797270810982846E-2</v>
      </c>
      <c r="U541" s="5">
        <f t="shared" si="738"/>
        <v>2.0434504707791606E-2</v>
      </c>
      <c r="V541" s="5">
        <f t="shared" si="739"/>
        <v>1.1466378714205501E-4</v>
      </c>
      <c r="W541" s="5">
        <f t="shared" si="740"/>
        <v>6.3933028500555598E-3</v>
      </c>
      <c r="X541" s="5">
        <f t="shared" si="741"/>
        <v>3.0409505801080594E-3</v>
      </c>
      <c r="Y541" s="5">
        <f t="shared" si="742"/>
        <v>7.2320838286107328E-4</v>
      </c>
      <c r="Z541" s="5">
        <f t="shared" si="743"/>
        <v>7.0307499560512575E-3</v>
      </c>
      <c r="AA541" s="5">
        <f t="shared" si="744"/>
        <v>3.2398652362104073E-3</v>
      </c>
      <c r="AB541" s="5">
        <f t="shared" si="745"/>
        <v>7.4648699032244415E-4</v>
      </c>
      <c r="AC541" s="5">
        <f t="shared" si="746"/>
        <v>1.5707811356324841E-6</v>
      </c>
      <c r="AD541" s="5">
        <f t="shared" si="747"/>
        <v>7.3653023425446229E-4</v>
      </c>
      <c r="AE541" s="5">
        <f t="shared" si="748"/>
        <v>3.5032785019776874E-4</v>
      </c>
      <c r="AF541" s="5">
        <f t="shared" si="749"/>
        <v>8.33160655980544E-5</v>
      </c>
      <c r="AG541" s="5">
        <f t="shared" si="750"/>
        <v>1.320965829164618E-5</v>
      </c>
      <c r="AH541" s="5">
        <f t="shared" si="751"/>
        <v>8.3603747776718332E-4</v>
      </c>
      <c r="AI541" s="5">
        <f t="shared" si="752"/>
        <v>3.8525744441467961E-4</v>
      </c>
      <c r="AJ541" s="5">
        <f t="shared" si="753"/>
        <v>8.8765935992083815E-5</v>
      </c>
      <c r="AK541" s="5">
        <f t="shared" si="754"/>
        <v>1.3634850334987218E-5</v>
      </c>
      <c r="AL541" s="5">
        <f t="shared" si="755"/>
        <v>1.3771620491841553E-8</v>
      </c>
      <c r="AM541" s="5">
        <f t="shared" si="756"/>
        <v>6.7880630552794041E-5</v>
      </c>
      <c r="AN541" s="5">
        <f t="shared" si="757"/>
        <v>3.2287167947288161E-5</v>
      </c>
      <c r="AO541" s="5">
        <f t="shared" si="758"/>
        <v>7.6786353158992813E-6</v>
      </c>
      <c r="AP541" s="5">
        <f t="shared" si="759"/>
        <v>1.2174380528065257E-6</v>
      </c>
      <c r="AQ541" s="5">
        <f t="shared" si="760"/>
        <v>1.4476746369427254E-7</v>
      </c>
      <c r="AR541" s="5">
        <f t="shared" si="761"/>
        <v>7.9531619653716313E-5</v>
      </c>
      <c r="AS541" s="5">
        <f t="shared" si="762"/>
        <v>3.6649252399284911E-5</v>
      </c>
      <c r="AT541" s="5">
        <f t="shared" si="763"/>
        <v>8.4442370674374183E-6</v>
      </c>
      <c r="AU541" s="5">
        <f t="shared" si="764"/>
        <v>1.2970731094181044E-6</v>
      </c>
      <c r="AV541" s="5">
        <f t="shared" si="765"/>
        <v>1.4942723401826304E-7</v>
      </c>
      <c r="AW541" s="5">
        <f t="shared" si="766"/>
        <v>8.3847848527314921E-11</v>
      </c>
      <c r="AX541" s="5">
        <f t="shared" si="767"/>
        <v>5.2133863507868993E-6</v>
      </c>
      <c r="AY541" s="5">
        <f t="shared" si="768"/>
        <v>2.4797277118844896E-6</v>
      </c>
      <c r="AZ541" s="5">
        <f t="shared" si="769"/>
        <v>5.8973660413252905E-7</v>
      </c>
      <c r="BA541" s="5">
        <f t="shared" si="770"/>
        <v>9.3502003086046355E-8</v>
      </c>
      <c r="BB541" s="5">
        <f t="shared" si="771"/>
        <v>1.1118469482612857E-8</v>
      </c>
      <c r="BC541" s="5">
        <f t="shared" si="772"/>
        <v>1.0576916819378113E-9</v>
      </c>
      <c r="BD541" s="5">
        <f t="shared" si="773"/>
        <v>6.3048195535009567E-6</v>
      </c>
      <c r="BE541" s="5">
        <f t="shared" si="774"/>
        <v>2.9053466301111124E-6</v>
      </c>
      <c r="BF541" s="5">
        <f t="shared" si="775"/>
        <v>6.6941162784039034E-7</v>
      </c>
      <c r="BG541" s="5">
        <f t="shared" si="776"/>
        <v>1.0282466191668237E-7</v>
      </c>
      <c r="BH541" s="5">
        <f t="shared" si="777"/>
        <v>1.1845750796549832E-8</v>
      </c>
      <c r="BI541" s="5">
        <f t="shared" si="778"/>
        <v>1.0917366267455343E-9</v>
      </c>
      <c r="BJ541" s="8">
        <f t="shared" si="779"/>
        <v>0.2535225485485309</v>
      </c>
      <c r="BK541" s="8">
        <f t="shared" si="780"/>
        <v>0.48276325630137867</v>
      </c>
      <c r="BL541" s="8">
        <f t="shared" si="781"/>
        <v>0.25668461728926689</v>
      </c>
      <c r="BM541" s="8">
        <f t="shared" si="782"/>
        <v>6.8991580467479621E-2</v>
      </c>
      <c r="BN541" s="8">
        <f t="shared" si="783"/>
        <v>0.93100711198388431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1.3434343434343401</v>
      </c>
      <c r="F542">
        <f>VLOOKUP(B542,home!$B$2:$E$405,3,FALSE)</f>
        <v>1.27</v>
      </c>
      <c r="G542">
        <f>VLOOKUP(C542,away!$B$2:$E$405,4,FALSE)</f>
        <v>1.08</v>
      </c>
      <c r="H542">
        <f>VLOOKUP(A542,away!$A$2:$E$405,3,FALSE)</f>
        <v>0.98989898989898994</v>
      </c>
      <c r="I542">
        <f>VLOOKUP(C542,away!$B$2:$E$405,3,FALSE)</f>
        <v>0.41</v>
      </c>
      <c r="J542">
        <f>VLOOKUP(B542,home!$B$2:$E$405,4,FALSE)</f>
        <v>1.27</v>
      </c>
      <c r="K542" s="3">
        <f t="shared" si="728"/>
        <v>1.8426545454545411</v>
      </c>
      <c r="L542" s="3">
        <f t="shared" si="729"/>
        <v>0.51544040404040403</v>
      </c>
      <c r="M542" s="5">
        <f t="shared" si="730"/>
        <v>9.4600269934802514E-2</v>
      </c>
      <c r="N542" s="5">
        <f t="shared" si="731"/>
        <v>0.17431561739659041</v>
      </c>
      <c r="O542" s="5">
        <f t="shared" si="732"/>
        <v>4.876080135752589E-2</v>
      </c>
      <c r="P542" s="5">
        <f t="shared" si="733"/>
        <v>8.9849312261451028E-2</v>
      </c>
      <c r="Q542" s="5">
        <f t="shared" si="734"/>
        <v>0.16060173236977104</v>
      </c>
      <c r="R542" s="5">
        <f t="shared" si="735"/>
        <v>1.2566643576528511E-2</v>
      </c>
      <c r="S542" s="5">
        <f t="shared" si="736"/>
        <v>2.1334238579391717E-2</v>
      </c>
      <c r="T542" s="5">
        <f t="shared" si="737"/>
        <v>8.2780621822263603E-2</v>
      </c>
      <c r="U542" s="5">
        <f t="shared" si="738"/>
        <v>2.3155982907397371E-2</v>
      </c>
      <c r="V542" s="5">
        <f t="shared" si="739"/>
        <v>2.2514225914308772E-3</v>
      </c>
      <c r="W542" s="5">
        <f t="shared" si="740"/>
        <v>9.8644504053010756E-2</v>
      </c>
      <c r="X542" s="5">
        <f t="shared" si="741"/>
        <v>5.0845363025449127E-2</v>
      </c>
      <c r="Y542" s="5">
        <f t="shared" si="742"/>
        <v>1.3103877230709257E-2</v>
      </c>
      <c r="Z542" s="5">
        <f t="shared" si="743"/>
        <v>2.1591186141725351E-3</v>
      </c>
      <c r="AA542" s="5">
        <f t="shared" si="744"/>
        <v>3.9785097285805308E-3</v>
      </c>
      <c r="AB542" s="5">
        <f t="shared" si="745"/>
        <v>3.6655095177520144E-3</v>
      </c>
      <c r="AC542" s="5">
        <f t="shared" si="746"/>
        <v>1.3364706278677464E-4</v>
      </c>
      <c r="AD542" s="5">
        <f t="shared" si="747"/>
        <v>4.5441935944347284E-2</v>
      </c>
      <c r="AE542" s="5">
        <f t="shared" si="748"/>
        <v>2.342260982353252E-2</v>
      </c>
      <c r="AF542" s="5">
        <f t="shared" si="749"/>
        <v>6.0364797355611692E-3</v>
      </c>
      <c r="AG542" s="5">
        <f t="shared" si="750"/>
        <v>1.0371485179597869E-3</v>
      </c>
      <c r="AH542" s="5">
        <f t="shared" si="751"/>
        <v>2.7822424271506206E-4</v>
      </c>
      <c r="AI542" s="5">
        <f t="shared" si="752"/>
        <v>5.1267116549455656E-4</v>
      </c>
      <c r="AJ542" s="5">
        <f t="shared" si="753"/>
        <v>4.7233792671101107E-4</v>
      </c>
      <c r="AK542" s="5">
        <f t="shared" si="754"/>
        <v>2.9011854254820609E-4</v>
      </c>
      <c r="AL542" s="5">
        <f t="shared" si="755"/>
        <v>5.0774048257708041E-6</v>
      </c>
      <c r="AM542" s="5">
        <f t="shared" si="756"/>
        <v>1.6746757964421131E-2</v>
      </c>
      <c r="AN542" s="5">
        <f t="shared" si="757"/>
        <v>8.6319556915480794E-3</v>
      </c>
      <c r="AO542" s="5">
        <f t="shared" si="758"/>
        <v>2.2246293646552037E-3</v>
      </c>
      <c r="AP542" s="5">
        <f t="shared" si="759"/>
        <v>3.8222128618600851E-4</v>
      </c>
      <c r="AQ542" s="5">
        <f t="shared" si="760"/>
        <v>4.9253073546139764E-5</v>
      </c>
      <c r="AR542" s="5">
        <f t="shared" si="761"/>
        <v>2.868160321577741E-5</v>
      </c>
      <c r="AS542" s="5">
        <f t="shared" si="762"/>
        <v>5.2850286536475825E-5</v>
      </c>
      <c r="AT542" s="5">
        <f t="shared" si="763"/>
        <v>4.8692410357506067E-5</v>
      </c>
      <c r="AU542" s="5">
        <f t="shared" si="764"/>
        <v>2.9907763758132103E-5</v>
      </c>
      <c r="AV542" s="5">
        <f t="shared" si="765"/>
        <v>1.3777419208325676E-5</v>
      </c>
      <c r="AW542" s="5">
        <f t="shared" si="766"/>
        <v>1.3395584623328127E-7</v>
      </c>
      <c r="AX542" s="5">
        <f t="shared" si="767"/>
        <v>5.1430816141279359E-3</v>
      </c>
      <c r="AY542" s="5">
        <f t="shared" si="768"/>
        <v>2.6509520651988761E-3</v>
      </c>
      <c r="AZ542" s="5">
        <f t="shared" si="769"/>
        <v>6.8320390178892604E-4</v>
      </c>
      <c r="BA542" s="5">
        <f t="shared" si="770"/>
        <v>1.173836317266882E-4</v>
      </c>
      <c r="BB542" s="5">
        <f t="shared" si="771"/>
        <v>1.5126066641233534E-5</v>
      </c>
      <c r="BC542" s="5">
        <f t="shared" si="772"/>
        <v>1.5593171802198983E-6</v>
      </c>
      <c r="BD542" s="5">
        <f t="shared" si="773"/>
        <v>2.4639428583444761E-6</v>
      </c>
      <c r="BE542" s="5">
        <f t="shared" si="774"/>
        <v>4.5401955076687029E-6</v>
      </c>
      <c r="BF542" s="5">
        <f t="shared" si="775"/>
        <v>4.1830059447290124E-6</v>
      </c>
      <c r="BG542" s="5">
        <f t="shared" si="776"/>
        <v>2.5692783059060937E-6</v>
      </c>
      <c r="BH542" s="5">
        <f t="shared" si="777"/>
        <v>1.1835730872289014E-6</v>
      </c>
      <c r="BI542" s="5">
        <f t="shared" si="778"/>
        <v>4.36183265812E-7</v>
      </c>
      <c r="BJ542" s="8">
        <f t="shared" si="779"/>
        <v>0.69287601389621534</v>
      </c>
      <c r="BK542" s="8">
        <f t="shared" si="780"/>
        <v>0.21082491989988755</v>
      </c>
      <c r="BL542" s="8">
        <f t="shared" si="781"/>
        <v>9.3870084627299066E-2</v>
      </c>
      <c r="BM542" s="8">
        <f t="shared" si="782"/>
        <v>0.41638494203155252</v>
      </c>
      <c r="BN542" s="8">
        <f t="shared" si="783"/>
        <v>0.58069437689666936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1.3434343434343401</v>
      </c>
      <c r="F543">
        <f>VLOOKUP(B543,home!$B$2:$E$405,3,FALSE)</f>
        <v>0.74</v>
      </c>
      <c r="G543">
        <f>VLOOKUP(C543,away!$B$2:$E$405,4,FALSE)</f>
        <v>1.1599999999999999</v>
      </c>
      <c r="H543">
        <f>VLOOKUP(A543,away!$A$2:$E$405,3,FALSE)</f>
        <v>0.98989898989898994</v>
      </c>
      <c r="I543">
        <f>VLOOKUP(C543,away!$B$2:$E$405,3,FALSE)</f>
        <v>0.41</v>
      </c>
      <c r="J543">
        <f>VLOOKUP(B543,home!$B$2:$E$405,4,FALSE)</f>
        <v>0.74</v>
      </c>
      <c r="K543" s="3">
        <f t="shared" si="728"/>
        <v>1.1532040404040373</v>
      </c>
      <c r="L543" s="3">
        <f t="shared" si="729"/>
        <v>0.30033535353535351</v>
      </c>
      <c r="M543" s="5">
        <f t="shared" si="730"/>
        <v>0.2337415189731458</v>
      </c>
      <c r="N543" s="5">
        <f t="shared" si="731"/>
        <v>0.26955166409000864</v>
      </c>
      <c r="O543" s="5">
        <f t="shared" si="732"/>
        <v>7.0200841736690292E-2</v>
      </c>
      <c r="P543" s="5">
        <f t="shared" si="733"/>
        <v>8.0955894330515601E-2</v>
      </c>
      <c r="Q543" s="5">
        <f t="shared" si="734"/>
        <v>0.15542403406311495</v>
      </c>
      <c r="R543" s="5">
        <f t="shared" si="735"/>
        <v>1.054189731073414E-2</v>
      </c>
      <c r="S543" s="5">
        <f t="shared" si="736"/>
        <v>7.0097268722791326E-3</v>
      </c>
      <c r="T543" s="5">
        <f t="shared" si="737"/>
        <v>4.6679332218236461E-2</v>
      </c>
      <c r="U543" s="5">
        <f t="shared" si="738"/>
        <v>1.2156958572263062E-2</v>
      </c>
      <c r="V543" s="5">
        <f t="shared" si="739"/>
        <v>2.6975605382437742E-4</v>
      </c>
      <c r="W543" s="5">
        <f t="shared" si="740"/>
        <v>5.9745208019159599E-2</v>
      </c>
      <c r="X543" s="5">
        <f t="shared" si="741"/>
        <v>1.7943598172477541E-2</v>
      </c>
      <c r="Y543" s="5">
        <f t="shared" si="742"/>
        <v>2.6945484504136826E-3</v>
      </c>
      <c r="Z543" s="5">
        <f t="shared" si="743"/>
        <v>1.0553681519175767E-3</v>
      </c>
      <c r="AA543" s="5">
        <f t="shared" si="744"/>
        <v>1.2170548169050911E-3</v>
      </c>
      <c r="AB543" s="5">
        <f t="shared" si="745"/>
        <v>7.0175626612407373E-4</v>
      </c>
      <c r="AC543" s="5">
        <f t="shared" si="746"/>
        <v>5.8393409000360818E-6</v>
      </c>
      <c r="AD543" s="5">
        <f t="shared" si="747"/>
        <v>1.7224603820618647E-2</v>
      </c>
      <c r="AE543" s="5">
        <f t="shared" si="748"/>
        <v>5.1731574779719037E-3</v>
      </c>
      <c r="AF543" s="5">
        <f t="shared" si="749"/>
        <v>7.7684104002037461E-4</v>
      </c>
      <c r="AG543" s="5">
        <f t="shared" si="750"/>
        <v>7.7770942798430304E-5</v>
      </c>
      <c r="AH543" s="5">
        <f t="shared" si="751"/>
        <v>7.9241091754029541E-5</v>
      </c>
      <c r="AI543" s="5">
        <f t="shared" si="752"/>
        <v>9.1381147176773886E-5</v>
      </c>
      <c r="AJ543" s="5">
        <f t="shared" si="753"/>
        <v>5.2690554070505838E-5</v>
      </c>
      <c r="AK543" s="5">
        <f t="shared" si="754"/>
        <v>2.0254319948411565E-5</v>
      </c>
      <c r="AL543" s="5">
        <f t="shared" si="755"/>
        <v>8.0897748408572695E-8</v>
      </c>
      <c r="AM543" s="5">
        <f t="shared" si="756"/>
        <v>3.9726965440592486E-3</v>
      </c>
      <c r="AN543" s="5">
        <f t="shared" si="757"/>
        <v>1.1931412210487119E-3</v>
      </c>
      <c r="AO543" s="5">
        <f t="shared" si="758"/>
        <v>1.7917124522063413E-4</v>
      </c>
      <c r="AP543" s="5">
        <f t="shared" si="759"/>
        <v>1.7937153092236223E-5</v>
      </c>
      <c r="AQ543" s="5">
        <f t="shared" si="760"/>
        <v>1.3467903038436315E-6</v>
      </c>
      <c r="AR543" s="5">
        <f t="shared" si="761"/>
        <v>4.7597802612947717E-6</v>
      </c>
      <c r="AS543" s="5">
        <f t="shared" si="762"/>
        <v>5.4889978287605149E-6</v>
      </c>
      <c r="AT543" s="5">
        <f t="shared" si="763"/>
        <v>3.1649672369478078E-6</v>
      </c>
      <c r="AU543" s="5">
        <f t="shared" si="764"/>
        <v>1.2166176684648708E-6</v>
      </c>
      <c r="AV543" s="5">
        <f t="shared" si="765"/>
        <v>3.5075210272515739E-7</v>
      </c>
      <c r="AW543" s="5">
        <f t="shared" si="766"/>
        <v>7.7829913246243453E-10</v>
      </c>
      <c r="AX543" s="5">
        <f t="shared" si="767"/>
        <v>7.6355495098471312E-4</v>
      </c>
      <c r="AY543" s="5">
        <f t="shared" si="768"/>
        <v>2.2932254614766337E-4</v>
      </c>
      <c r="AZ543" s="5">
        <f t="shared" si="769"/>
        <v>3.4436833985442948E-5</v>
      </c>
      <c r="BA543" s="5">
        <f t="shared" si="770"/>
        <v>3.4475329032187616E-6</v>
      </c>
      <c r="BB543" s="5">
        <f t="shared" si="771"/>
        <v>2.5885400332824266E-7</v>
      </c>
      <c r="BC543" s="5">
        <f t="shared" si="772"/>
        <v>1.5548601720725877E-8</v>
      </c>
      <c r="BD543" s="5">
        <f t="shared" si="773"/>
        <v>2.3825504792109353E-7</v>
      </c>
      <c r="BE543" s="5">
        <f t="shared" si="774"/>
        <v>2.7475668390926254E-7</v>
      </c>
      <c r="BF543" s="5">
        <f t="shared" si="775"/>
        <v>1.5842525900608832E-7</v>
      </c>
      <c r="BG543" s="5">
        <f t="shared" si="776"/>
        <v>6.0898882929292357E-8</v>
      </c>
      <c r="BH543" s="5">
        <f t="shared" si="777"/>
        <v>1.7557209462538114E-8</v>
      </c>
      <c r="BI543" s="5">
        <f t="shared" si="778"/>
        <v>4.0494089780837902E-9</v>
      </c>
      <c r="BJ543" s="8">
        <f t="shared" si="779"/>
        <v>0.58168608751517126</v>
      </c>
      <c r="BK543" s="8">
        <f t="shared" si="780"/>
        <v>0.32221213901456103</v>
      </c>
      <c r="BL543" s="8">
        <f t="shared" si="781"/>
        <v>9.5077810873256785E-2</v>
      </c>
      <c r="BM543" s="8">
        <f t="shared" si="782"/>
        <v>0.17938623328284825</v>
      </c>
      <c r="BN543" s="8">
        <f t="shared" si="783"/>
        <v>0.82041585050420951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1.55</v>
      </c>
      <c r="F544">
        <f>VLOOKUP(B544,home!$B$2:$E$405,3,FALSE)</f>
        <v>1.4</v>
      </c>
      <c r="G544">
        <f>VLOOKUP(C544,away!$B$2:$E$405,4,FALSE)</f>
        <v>0.86</v>
      </c>
      <c r="H544">
        <f>VLOOKUP(A544,away!$A$2:$E$405,3,FALSE)</f>
        <v>1.0857142857142901</v>
      </c>
      <c r="I544">
        <f>VLOOKUP(C544,away!$B$2:$E$405,3,FALSE)</f>
        <v>0.65</v>
      </c>
      <c r="J544">
        <f>VLOOKUP(B544,home!$B$2:$E$405,4,FALSE)</f>
        <v>1.4</v>
      </c>
      <c r="K544" s="3">
        <f t="shared" si="728"/>
        <v>1.8661999999999999</v>
      </c>
      <c r="L544" s="3">
        <f t="shared" si="729"/>
        <v>0.98800000000000399</v>
      </c>
      <c r="M544" s="5">
        <f t="shared" si="730"/>
        <v>5.7601884200561712E-2</v>
      </c>
      <c r="N544" s="5">
        <f t="shared" si="731"/>
        <v>0.10749663629508825</v>
      </c>
      <c r="O544" s="5">
        <f t="shared" si="732"/>
        <v>5.6910661590155197E-2</v>
      </c>
      <c r="P544" s="5">
        <f t="shared" si="733"/>
        <v>0.10620667665954761</v>
      </c>
      <c r="Q544" s="5">
        <f t="shared" si="734"/>
        <v>0.10030511132694686</v>
      </c>
      <c r="R544" s="5">
        <f t="shared" si="735"/>
        <v>2.8113866825536776E-2</v>
      </c>
      <c r="S544" s="5">
        <f t="shared" si="736"/>
        <v>4.8956116295565989E-2</v>
      </c>
      <c r="T544" s="5">
        <f t="shared" si="737"/>
        <v>9.9101449991023896E-2</v>
      </c>
      <c r="U544" s="5">
        <f t="shared" si="738"/>
        <v>5.246609826981672E-2</v>
      </c>
      <c r="V544" s="5">
        <f t="shared" si="739"/>
        <v>1.0029506820001803E-2</v>
      </c>
      <c r="W544" s="5">
        <f t="shared" si="740"/>
        <v>6.2396466252782751E-2</v>
      </c>
      <c r="X544" s="5">
        <f t="shared" si="741"/>
        <v>6.1647708657749607E-2</v>
      </c>
      <c r="Y544" s="5">
        <f t="shared" si="742"/>
        <v>3.0453968076928423E-2</v>
      </c>
      <c r="Z544" s="5">
        <f t="shared" si="743"/>
        <v>9.2588334745434854E-3</v>
      </c>
      <c r="AA544" s="5">
        <f t="shared" si="744"/>
        <v>1.7278835030193049E-2</v>
      </c>
      <c r="AB544" s="5">
        <f t="shared" si="745"/>
        <v>1.6122880966673137E-2</v>
      </c>
      <c r="AC544" s="5">
        <f t="shared" si="746"/>
        <v>1.1557788024973484E-3</v>
      </c>
      <c r="AD544" s="5">
        <f t="shared" si="747"/>
        <v>2.9111071330235768E-2</v>
      </c>
      <c r="AE544" s="5">
        <f t="shared" si="748"/>
        <v>2.8761738474273053E-2</v>
      </c>
      <c r="AF544" s="5">
        <f t="shared" si="749"/>
        <v>1.4208298806290943E-2</v>
      </c>
      <c r="AG544" s="5">
        <f t="shared" si="750"/>
        <v>4.6792664068718371E-3</v>
      </c>
      <c r="AH544" s="5">
        <f t="shared" si="751"/>
        <v>2.2869318682122498E-3</v>
      </c>
      <c r="AI544" s="5">
        <f t="shared" si="752"/>
        <v>4.2678722524576995E-3</v>
      </c>
      <c r="AJ544" s="5">
        <f t="shared" si="753"/>
        <v>3.98235159876828E-3</v>
      </c>
      <c r="AK544" s="5">
        <f t="shared" si="754"/>
        <v>2.4772881845404552E-3</v>
      </c>
      <c r="AL544" s="5">
        <f t="shared" si="755"/>
        <v>8.5241257136236626E-5</v>
      </c>
      <c r="AM544" s="5">
        <f t="shared" si="756"/>
        <v>1.0865416263297206E-2</v>
      </c>
      <c r="AN544" s="5">
        <f t="shared" si="757"/>
        <v>1.0735031268137683E-2</v>
      </c>
      <c r="AO544" s="5">
        <f t="shared" si="758"/>
        <v>5.3031054464600354E-3</v>
      </c>
      <c r="AP544" s="5">
        <f t="shared" si="759"/>
        <v>1.746489393700846E-3</v>
      </c>
      <c r="AQ544" s="5">
        <f t="shared" si="760"/>
        <v>4.3138288024411058E-4</v>
      </c>
      <c r="AR544" s="5">
        <f t="shared" si="761"/>
        <v>4.5189773715874245E-4</v>
      </c>
      <c r="AS544" s="5">
        <f t="shared" si="762"/>
        <v>8.4333155708564509E-4</v>
      </c>
      <c r="AT544" s="5">
        <f t="shared" si="763"/>
        <v>7.869126759166155E-4</v>
      </c>
      <c r="AU544" s="5">
        <f t="shared" si="764"/>
        <v>4.8951214526519603E-4</v>
      </c>
      <c r="AV544" s="5">
        <f t="shared" si="765"/>
        <v>2.28381891373477E-4</v>
      </c>
      <c r="AW544" s="5">
        <f t="shared" si="766"/>
        <v>4.3657863127453772E-6</v>
      </c>
      <c r="AX544" s="5">
        <f t="shared" si="767"/>
        <v>3.37950663842754E-3</v>
      </c>
      <c r="AY544" s="5">
        <f t="shared" si="768"/>
        <v>3.338952558766423E-3</v>
      </c>
      <c r="AZ544" s="5">
        <f t="shared" si="769"/>
        <v>1.6494425640306192E-3</v>
      </c>
      <c r="BA544" s="5">
        <f t="shared" si="770"/>
        <v>5.4321641775408633E-4</v>
      </c>
      <c r="BB544" s="5">
        <f t="shared" si="771"/>
        <v>1.3417445518525983E-4</v>
      </c>
      <c r="BC544" s="5">
        <f t="shared" si="772"/>
        <v>2.6512872344607455E-5</v>
      </c>
      <c r="BD544" s="5">
        <f t="shared" si="773"/>
        <v>7.4412494052139862E-5</v>
      </c>
      <c r="BE544" s="5">
        <f t="shared" si="774"/>
        <v>1.3886859640010337E-4</v>
      </c>
      <c r="BF544" s="5">
        <f t="shared" si="775"/>
        <v>1.295782873009365E-4</v>
      </c>
      <c r="BG544" s="5">
        <f t="shared" si="776"/>
        <v>8.0606333253669228E-5</v>
      </c>
      <c r="BH544" s="5">
        <f t="shared" si="777"/>
        <v>3.7606884779499346E-5</v>
      </c>
      <c r="BI544" s="5">
        <f t="shared" si="778"/>
        <v>1.4036393675100347E-5</v>
      </c>
      <c r="BJ544" s="8">
        <f t="shared" si="779"/>
        <v>0.5763149463765399</v>
      </c>
      <c r="BK544" s="8">
        <f t="shared" si="780"/>
        <v>0.22737415659407711</v>
      </c>
      <c r="BL544" s="8">
        <f t="shared" si="781"/>
        <v>0.18718193158261462</v>
      </c>
      <c r="BM544" s="8">
        <f t="shared" si="782"/>
        <v>0.540160444357485</v>
      </c>
      <c r="BN544" s="8">
        <f t="shared" si="783"/>
        <v>0.4566348368978364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1.55</v>
      </c>
      <c r="F545" s="15">
        <f>VLOOKUP(B545,home!$B$2:$E$405,3,FALSE)</f>
        <v>0.86</v>
      </c>
      <c r="G545" s="15">
        <f>VLOOKUP(C545,away!$B$2:$E$405,4,FALSE)</f>
        <v>0.74</v>
      </c>
      <c r="H545" s="15">
        <f>VLOOKUP(A545,away!$A$2:$E$405,3,FALSE)</f>
        <v>1.0857142857142901</v>
      </c>
      <c r="I545" s="15">
        <f>VLOOKUP(C545,away!$B$2:$E$405,3,FALSE)</f>
        <v>0.74</v>
      </c>
      <c r="J545" s="15">
        <f>VLOOKUP(B545,home!$B$2:$E$405,4,FALSE)</f>
        <v>0.86</v>
      </c>
      <c r="K545" s="20">
        <f t="shared" si="728"/>
        <v>0.98641999999999996</v>
      </c>
      <c r="L545" s="20">
        <f t="shared" si="729"/>
        <v>0.69094857142857413</v>
      </c>
      <c r="M545" s="21">
        <f t="shared" si="730"/>
        <v>0.18686505167679415</v>
      </c>
      <c r="N545" s="21">
        <f t="shared" si="731"/>
        <v>0.18432742427502327</v>
      </c>
      <c r="O545" s="21">
        <f t="shared" si="732"/>
        <v>0.12911414050600759</v>
      </c>
      <c r="P545" s="21">
        <f t="shared" si="733"/>
        <v>0.12736077047793598</v>
      </c>
      <c r="Q545" s="21">
        <f t="shared" si="734"/>
        <v>9.0912128926684224E-2</v>
      </c>
      <c r="R545" s="21">
        <f t="shared" si="735"/>
        <v>4.4605615466927061E-2</v>
      </c>
      <c r="S545" s="21">
        <f t="shared" si="736"/>
        <v>2.1701176478934756E-2</v>
      </c>
      <c r="T545" s="21">
        <f t="shared" si="737"/>
        <v>6.2815605607422803E-2</v>
      </c>
      <c r="U545" s="21">
        <f t="shared" si="738"/>
        <v>4.3999871208886189E-2</v>
      </c>
      <c r="V545" s="21">
        <f t="shared" si="739"/>
        <v>1.6434192196357225E-3</v>
      </c>
      <c r="W545" s="21">
        <f t="shared" si="740"/>
        <v>2.9892514071953286E-2</v>
      </c>
      <c r="X545" s="21">
        <f t="shared" si="741"/>
        <v>2.065418989442467E-2</v>
      </c>
      <c r="Y545" s="21">
        <f t="shared" si="742"/>
        <v>7.135491500783608E-3</v>
      </c>
      <c r="Z545" s="21">
        <f t="shared" si="743"/>
        <v>1.0273395428188524E-2</v>
      </c>
      <c r="AA545" s="21">
        <f t="shared" si="744"/>
        <v>1.0133882718273722E-2</v>
      </c>
      <c r="AB545" s="21">
        <f t="shared" si="745"/>
        <v>4.9981322954797828E-3</v>
      </c>
      <c r="AC545" s="21">
        <f t="shared" si="746"/>
        <v>7.0006114089044602E-5</v>
      </c>
      <c r="AD545" s="21">
        <f t="shared" si="747"/>
        <v>7.3716434327140389E-3</v>
      </c>
      <c r="AE545" s="21">
        <f t="shared" si="748"/>
        <v>5.0934264989145953E-3</v>
      </c>
      <c r="AF545" s="21">
        <f t="shared" si="749"/>
        <v>1.7596478815507415E-3</v>
      </c>
      <c r="AG545" s="21">
        <f t="shared" si="750"/>
        <v>4.0527539665826729E-4</v>
      </c>
      <c r="AH545" s="21">
        <f t="shared" si="751"/>
        <v>1.7745969737069257E-3</v>
      </c>
      <c r="AI545" s="21">
        <f t="shared" si="752"/>
        <v>1.7504979468039854E-3</v>
      </c>
      <c r="AJ545" s="21">
        <f t="shared" si="753"/>
        <v>8.6336309234319366E-4</v>
      </c>
      <c r="AK545" s="21">
        <f t="shared" si="754"/>
        <v>2.8387954051639104E-4</v>
      </c>
      <c r="AL545" s="21">
        <f t="shared" si="755"/>
        <v>1.9085500576037899E-6</v>
      </c>
      <c r="AM545" s="21">
        <f t="shared" si="756"/>
        <v>1.4543073029795568E-3</v>
      </c>
      <c r="AN545" s="21">
        <f t="shared" si="757"/>
        <v>1.0048515534118671E-3</v>
      </c>
      <c r="AO545" s="21">
        <f t="shared" si="758"/>
        <v>3.4715037266385654E-4</v>
      </c>
      <c r="AP545" s="21">
        <f t="shared" si="759"/>
        <v>7.995435135432961E-5</v>
      </c>
      <c r="AQ545" s="21">
        <f t="shared" si="760"/>
        <v>1.3811086211943079E-5</v>
      </c>
      <c r="AR545" s="21">
        <f t="shared" si="761"/>
        <v>2.4523104876885429E-4</v>
      </c>
      <c r="AS545" s="21">
        <f t="shared" si="762"/>
        <v>2.4190081112657324E-4</v>
      </c>
      <c r="AT545" s="21">
        <f t="shared" si="763"/>
        <v>1.1930789905573719E-4</v>
      </c>
      <c r="AU545" s="21">
        <f t="shared" si="764"/>
        <v>3.9229232595520101E-5</v>
      </c>
      <c r="AV545" s="21">
        <f t="shared" si="765"/>
        <v>9.6741249042182321E-6</v>
      </c>
      <c r="AW545" s="21">
        <f t="shared" si="766"/>
        <v>3.6133384857585542E-8</v>
      </c>
      <c r="AX545" s="21">
        <f t="shared" si="767"/>
        <v>2.3909296830084895E-4</v>
      </c>
      <c r="AY545" s="21">
        <f t="shared" si="768"/>
        <v>1.6520094488608892E-4</v>
      </c>
      <c r="AZ545" s="21">
        <f t="shared" si="769"/>
        <v>5.7072678433846867E-5</v>
      </c>
      <c r="BA545" s="21">
        <f t="shared" si="770"/>
        <v>1.3144761877156297E-5</v>
      </c>
      <c r="BB545" s="21">
        <f t="shared" si="771"/>
        <v>2.270588610197481E-6</v>
      </c>
      <c r="BC545" s="21">
        <f t="shared" si="772"/>
        <v>3.1377199130358826E-7</v>
      </c>
      <c r="BD545" s="21">
        <f t="shared" si="773"/>
        <v>2.8240340469461805E-5</v>
      </c>
      <c r="BE545" s="21">
        <f t="shared" si="774"/>
        <v>2.7856836645886508E-5</v>
      </c>
      <c r="BF545" s="21">
        <f t="shared" si="775"/>
        <v>1.3739270402117686E-5</v>
      </c>
      <c r="BG545" s="21">
        <f t="shared" si="776"/>
        <v>4.5175637033523097E-6</v>
      </c>
      <c r="BH545" s="21">
        <f t="shared" si="777"/>
        <v>1.1140537970651962E-6</v>
      </c>
      <c r="BI545" s="21">
        <f t="shared" si="778"/>
        <v>2.197849893002102E-7</v>
      </c>
      <c r="BJ545" s="22">
        <f t="shared" si="779"/>
        <v>0.4137445178668504</v>
      </c>
      <c r="BK545" s="22">
        <f t="shared" si="780"/>
        <v>0.33780753346233339</v>
      </c>
      <c r="BL545" s="22">
        <f t="shared" si="781"/>
        <v>0.23825501071540298</v>
      </c>
      <c r="BM545" s="22">
        <f t="shared" si="782"/>
        <v>0.23673016133190192</v>
      </c>
      <c r="BN545" s="22">
        <f t="shared" si="783"/>
        <v>0.76318513132937227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1.6111111111111101</v>
      </c>
      <c r="F546">
        <f>VLOOKUP(B546,home!$B$2:$E$405,3,FALSE)</f>
        <v>0.89</v>
      </c>
      <c r="G546">
        <f>VLOOKUP(C546,away!$B$2:$E$405,4,FALSE)</f>
        <v>1.32</v>
      </c>
      <c r="H546">
        <f>VLOOKUP(A546,away!$A$2:$E$405,3,FALSE)</f>
        <v>1.4652777777777799</v>
      </c>
      <c r="I546">
        <f>VLOOKUP(C546,away!$B$2:$E$405,3,FALSE)</f>
        <v>0.93</v>
      </c>
      <c r="J546">
        <f>VLOOKUP(B546,home!$B$2:$E$405,4,FALSE)</f>
        <v>0.89</v>
      </c>
      <c r="K546" s="3">
        <f t="shared" ref="K546:K609" si="784">E546*F546*G546</f>
        <v>1.892733333333332</v>
      </c>
      <c r="L546" s="3">
        <f t="shared" ref="L546:L609" si="785">H546*I546*J546</f>
        <v>1.2128104166666684</v>
      </c>
      <c r="M546" s="5">
        <f t="shared" ref="M546:M609" si="786">_xlfn.POISSON.DIST(0,K546,FALSE) * _xlfn.POISSON.DIST(0,L546,FALSE)</f>
        <v>4.4800151852598988E-2</v>
      </c>
      <c r="N546" s="5">
        <f t="shared" ref="N546:N609" si="787">_xlfn.POISSON.DIST(1,K546,FALSE) * _xlfn.POISSON.DIST(0,L546,FALSE)</f>
        <v>8.4794740749809111E-2</v>
      </c>
      <c r="O546" s="5">
        <f t="shared" ref="O546:O609" si="788">_xlfn.POISSON.DIST(0,K546,FALSE) * _xlfn.POISSON.DIST(1,L546,FALSE)</f>
        <v>5.4334090835080597E-2</v>
      </c>
      <c r="P546" s="5">
        <f t="shared" ref="P546:P609" si="789">_xlfn.POISSON.DIST(1,K546,FALSE) * _xlfn.POISSON.DIST(1,L546,FALSE)</f>
        <v>0.10283994485991813</v>
      </c>
      <c r="Q546" s="5">
        <f t="shared" ref="Q546:Q609" si="790">_xlfn.POISSON.DIST(2,K546,FALSE) * _xlfn.POISSON.DIST(0,L546,FALSE)</f>
        <v>8.0246916154260994E-2</v>
      </c>
      <c r="R546" s="5">
        <f t="shared" ref="R546:R609" si="791">_xlfn.POISSON.DIST(0,K546,FALSE) * _xlfn.POISSON.DIST(2,L546,FALSE)</f>
        <v>3.2948475672449365E-2</v>
      </c>
      <c r="S546" s="5">
        <f t="shared" ref="S546:S609" si="792">_xlfn.POISSON.DIST(2,K546,FALSE) * _xlfn.POISSON.DIST(2,L546,FALSE)</f>
        <v>5.9017959880963332E-2</v>
      </c>
      <c r="T546" s="5">
        <f t="shared" ref="T546:T609" si="793">_xlfn.POISSON.DIST(2,K546,FALSE) * _xlfn.POISSON.DIST(1,L546,FALSE)</f>
        <v>9.7324295817264483E-2</v>
      </c>
      <c r="U546" s="5">
        <f t="shared" ref="U546:U609" si="794">_xlfn.POISSON.DIST(1,K546,FALSE) * _xlfn.POISSON.DIST(2,L546,FALSE)</f>
        <v>6.2362678187767272E-2</v>
      </c>
      <c r="V546" s="5">
        <f t="shared" ref="V546:V609" si="795">_xlfn.POISSON.DIST(3,K546,FALSE) * _xlfn.POISSON.DIST(3,L546,FALSE)</f>
        <v>1.5053033649113565E-2</v>
      </c>
      <c r="W546" s="5">
        <f t="shared" ref="W546:W609" si="796">_xlfn.POISSON.DIST(3,K546,FALSE) * _xlfn.POISSON.DIST(0,L546,FALSE)</f>
        <v>5.0628671034124946E-2</v>
      </c>
      <c r="X546" s="5">
        <f t="shared" ref="X546:X609" si="797">_xlfn.POISSON.DIST(3,K546,FALSE) * _xlfn.POISSON.DIST(1,L546,FALSE)</f>
        <v>6.1402979612176764E-2</v>
      </c>
      <c r="Y546" s="5">
        <f t="shared" ref="Y546:Y609" si="798">_xlfn.POISSON.DIST(3,K546,FALSE) * _xlfn.POISSON.DIST(2,L546,FALSE)</f>
        <v>3.7235086644009534E-2</v>
      </c>
      <c r="Z546" s="5">
        <f t="shared" ref="Z546:Z609" si="799">_xlfn.POISSON.DIST(0,K546,FALSE) * _xlfn.POISSON.DIST(3,L546,FALSE)</f>
        <v>1.3320084836278298E-2</v>
      </c>
      <c r="AA546" s="5">
        <f t="shared" ref="AA546:AA609" si="800">_xlfn.POISSON.DIST(1,K546,FALSE) * _xlfn.POISSON.DIST(3,L546,FALSE)</f>
        <v>2.5211368572451789E-2</v>
      </c>
      <c r="AB546" s="5">
        <f t="shared" ref="AB546:AB609" si="801">_xlfn.POISSON.DIST(2,K546,FALSE) * _xlfn.POISSON.DIST(3,L546,FALSE)</f>
        <v>2.3859198838015946E-2</v>
      </c>
      <c r="AC546" s="5">
        <f t="shared" ref="AC546:AC609" si="802">_xlfn.POISSON.DIST(4,K546,FALSE) * _xlfn.POISSON.DIST(4,L546,FALSE)</f>
        <v>2.1596650435788695E-3</v>
      </c>
      <c r="AD546" s="5">
        <f t="shared" ref="AD546:AD609" si="803">_xlfn.POISSON.DIST(4,K546,FALSE) * _xlfn.POISSON.DIST(0,L546,FALSE)</f>
        <v>2.3956643322163997E-2</v>
      </c>
      <c r="AE546" s="5">
        <f t="shared" ref="AE546:AE609" si="804">_xlfn.POISSON.DIST(4,K546,FALSE) * _xlfn.POISSON.DIST(1,L546,FALSE)</f>
        <v>2.9054866569488479E-2</v>
      </c>
      <c r="AF546" s="5">
        <f t="shared" ref="AF546:AF609" si="805">_xlfn.POISSON.DIST(4,K546,FALSE) * _xlfn.POISSON.DIST(2,L546,FALSE)</f>
        <v>1.7619022415167895E-2</v>
      </c>
      <c r="AG546" s="5">
        <f t="shared" ref="AG546:AG609" si="806">_xlfn.POISSON.DIST(4,K546,FALSE) * _xlfn.POISSON.DIST(3,L546,FALSE)</f>
        <v>7.1228446388663796E-3</v>
      </c>
      <c r="AH546" s="5">
        <f t="shared" ref="AH546:AH609" si="807">_xlfn.POISSON.DIST(0,K546,FALSE) * _xlfn.POISSON.DIST(4,L546,FALSE)</f>
        <v>4.0386844100805128E-3</v>
      </c>
      <c r="AI546" s="5">
        <f t="shared" ref="AI546:AI609" si="808">_xlfn.POISSON.DIST(1,K546,FALSE) * _xlfn.POISSON.DIST(4,L546,FALSE)</f>
        <v>7.6441526057730502E-3</v>
      </c>
      <c r="AJ546" s="5">
        <f t="shared" ref="AJ546:AJ609" si="809">_xlfn.POISSON.DIST(2,K546,FALSE) * _xlfn.POISSON.DIST(4,L546,FALSE)</f>
        <v>7.2341712210167528E-3</v>
      </c>
      <c r="AK546" s="5">
        <f t="shared" ref="AK546:AK609" si="810">_xlfn.POISSON.DIST(3,K546,FALSE) * _xlfn.POISSON.DIST(4,L546,FALSE)</f>
        <v>4.5641190030197001E-3</v>
      </c>
      <c r="AL546" s="5">
        <f t="shared" ref="AL546:AL609" si="811">_xlfn.POISSON.DIST(5,K546,FALSE) * _xlfn.POISSON.DIST(5,L546,FALSE)</f>
        <v>1.9830275105164348E-4</v>
      </c>
      <c r="AM546" s="5">
        <f t="shared" ref="AM546:AM609" si="812">_xlfn.POISSON.DIST(5,K546,FALSE) * _xlfn.POISSON.DIST(0,L546,FALSE)</f>
        <v>9.0687074741274392E-3</v>
      </c>
      <c r="AN546" s="5">
        <f t="shared" ref="AN546:AN609" si="813">_xlfn.POISSON.DIST(5,K546,FALSE) * _xlfn.POISSON.DIST(1,L546,FALSE)</f>
        <v>1.099862289032463E-2</v>
      </c>
      <c r="AO546" s="5">
        <f t="shared" ref="AO546:AO609" si="814">_xlfn.POISSON.DIST(5,K546,FALSE) * _xlfn.POISSON.DIST(2,L546,FALSE)</f>
        <v>6.6696222051870879E-3</v>
      </c>
      <c r="AP546" s="5">
        <f t="shared" ref="AP546:AP609" si="815">_xlfn.POISSON.DIST(5,K546,FALSE) * _xlfn.POISSON.DIST(3,L546,FALSE)</f>
        <v>2.6963290952274044E-3</v>
      </c>
      <c r="AQ546" s="5">
        <f t="shared" ref="AQ546:AQ609" si="816">_xlfn.POISSON.DIST(5,K546,FALSE) * _xlfn.POISSON.DIST(4,L546,FALSE)</f>
        <v>8.1753400336330234E-4</v>
      </c>
      <c r="AR546" s="5">
        <f t="shared" ref="AR546:AR609" si="817">_xlfn.POISSON.DIST(0,K546,FALSE) * _xlfn.POISSON.DIST(5,L546,FALSE)</f>
        <v>9.7963170443498616E-4</v>
      </c>
      <c r="AS546" s="5">
        <f t="shared" ref="AS546:AS609" si="818">_xlfn.POISSON.DIST(1,K546,FALSE) * _xlfn.POISSON.DIST(5,L546,FALSE)</f>
        <v>1.8541815813742444E-3</v>
      </c>
      <c r="AT546" s="5">
        <f t="shared" ref="AT546:AT609" si="819">_xlfn.POISSON.DIST(2,K546,FALSE) * _xlfn.POISSON.DIST(5,L546,FALSE)</f>
        <v>1.7547356425598717E-3</v>
      </c>
      <c r="AU546" s="5">
        <f t="shared" ref="AU546:AU609" si="820">_xlfn.POISSON.DIST(3,K546,FALSE) * _xlfn.POISSON.DIST(5,L546,FALSE)</f>
        <v>1.1070822139537177E-3</v>
      </c>
      <c r="AV546" s="5">
        <f t="shared" ref="AV546:AV609" si="821">_xlfn.POISSON.DIST(4,K546,FALSE) * _xlfn.POISSON.DIST(5,L546,FALSE)</f>
        <v>5.2385285227266607E-4</v>
      </c>
      <c r="AW546" s="5">
        <f t="shared" ref="AW546:AW609" si="822">_xlfn.POISSON.DIST(6,K546,FALSE) * _xlfn.POISSON.DIST(6,L546,FALSE)</f>
        <v>1.264470167349444E-5</v>
      </c>
      <c r="AX546" s="5">
        <f t="shared" ref="AX546:AX609" si="823">_xlfn.POISSON.DIST(6,K546,FALSE) * _xlfn.POISSON.DIST(0,L546,FALSE)</f>
        <v>2.8607741544216889E-3</v>
      </c>
      <c r="AY546" s="5">
        <f t="shared" ref="AY546:AY609" si="824">_xlfn.POISSON.DIST(6,K546,FALSE) * _xlfn.POISSON.DIST(1,L546,FALSE)</f>
        <v>3.4695766942134045E-3</v>
      </c>
      <c r="AZ546" s="5">
        <f t="shared" ref="AZ546:AZ609" si="825">_xlfn.POISSON.DIST(6,K546,FALSE) * _xlfn.POISSON.DIST(2,L546,FALSE)</f>
        <v>2.103969378082961E-3</v>
      </c>
      <c r="BA546" s="5">
        <f t="shared" ref="BA546:BA609" si="826">_xlfn.POISSON.DIST(6,K546,FALSE) * _xlfn.POISSON.DIST(3,L546,FALSE)</f>
        <v>8.5057199269556892E-4</v>
      </c>
      <c r="BB546" s="5">
        <f t="shared" ref="BB546:BB609" si="827">_xlfn.POISSON.DIST(6,K546,FALSE) * _xlfn.POISSON.DIST(4,L546,FALSE)</f>
        <v>2.5789564321652785E-4</v>
      </c>
      <c r="BC546" s="5">
        <f t="shared" ref="BC546:BC609" si="828">_xlfn.POISSON.DIST(6,K546,FALSE) * _xlfn.POISSON.DIST(5,L546,FALSE)</f>
        <v>6.255570450119119E-5</v>
      </c>
      <c r="BD546" s="5">
        <f t="shared" ref="BD546:BD609" si="829">_xlfn.POISSON.DIST(0,K546,FALSE) * _xlfn.POISSON.DIST(6,L546,FALSE)</f>
        <v>1.9801792260594559E-4</v>
      </c>
      <c r="BE546" s="5">
        <f t="shared" ref="BE546:BE609" si="830">_xlfn.POISSON.DIST(1,K546,FALSE) * _xlfn.POISSON.DIST(6,L546,FALSE)</f>
        <v>3.7479512271369314E-4</v>
      </c>
      <c r="BF546" s="5">
        <f t="shared" ref="BF546:BF609" si="831">_xlfn.POISSON.DIST(2,K546,FALSE) * _xlfn.POISSON.DIST(6,L546,FALSE)</f>
        <v>3.5469361096548187E-4</v>
      </c>
      <c r="BG546" s="5">
        <f t="shared" ref="BG546:BG609" si="832">_xlfn.POISSON.DIST(3,K546,FALSE) * _xlfn.POISSON.DIST(6,L546,FALSE)</f>
        <v>2.2378014019824426E-4</v>
      </c>
      <c r="BH546" s="5">
        <f t="shared" ref="BH546:BH609" si="833">_xlfn.POISSON.DIST(4,K546,FALSE) * _xlfn.POISSON.DIST(6,L546,FALSE)</f>
        <v>1.0588903267280576E-4</v>
      </c>
      <c r="BI546" s="5">
        <f t="shared" ref="BI546:BI609" si="834">_xlfn.POISSON.DIST(5,K546,FALSE) * _xlfn.POISSON.DIST(6,L546,FALSE)</f>
        <v>4.0083940354848373E-5</v>
      </c>
      <c r="BJ546" s="8">
        <f t="shared" ref="BJ546:BJ609" si="835">SUM(N546,Q546,T546,W546,X546,Y546,AD546,AE546,AF546,AG546,AM546,AN546,AO546,AP546,AQ546,AX546,AY546,AZ546,BA546,BB546,BC546)</f>
        <v>0.52924222619269379</v>
      </c>
      <c r="BK546" s="8">
        <f t="shared" ref="BK546:BK609" si="836">SUM(M546,P546,S546,V546,AC546,AL546,AY546)</f>
        <v>0.22753863473143793</v>
      </c>
      <c r="BL546" s="8">
        <f t="shared" ref="BL546:BL609" si="837">SUM(O546,R546,U546,AA546,AB546,AH546,AI546,AJ546,AK546,AR546,AS546,AT546,AU546,AV546,BD546,BE546,BF546,BG546,BH546,BI546)</f>
        <v>0.22971368310976154</v>
      </c>
      <c r="BM546" s="8">
        <f t="shared" ref="BM546:BM609" si="838">SUM(S546:BI546)</f>
        <v>0.59639337675351434</v>
      </c>
      <c r="BN546" s="8">
        <f t="shared" ref="BN546:BN609" si="839">SUM(M546:R546)</f>
        <v>0.39996432012411715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1.8034188034187999</v>
      </c>
      <c r="F547">
        <f>VLOOKUP(B547,home!$B$2:$E$405,3,FALSE)</f>
        <v>1.66</v>
      </c>
      <c r="G547">
        <f>VLOOKUP(C547,away!$B$2:$E$405,4,FALSE)</f>
        <v>1.19</v>
      </c>
      <c r="H547">
        <f>VLOOKUP(A547,away!$A$2:$E$405,3,FALSE)</f>
        <v>1.23931623931624</v>
      </c>
      <c r="I547">
        <f>VLOOKUP(C547,away!$B$2:$E$405,3,FALSE)</f>
        <v>1.03</v>
      </c>
      <c r="J547">
        <f>VLOOKUP(B547,home!$B$2:$E$405,4,FALSE)</f>
        <v>1.66</v>
      </c>
      <c r="K547" s="3">
        <f t="shared" si="784"/>
        <v>3.562473504273497</v>
      </c>
      <c r="L547" s="3">
        <f t="shared" si="785"/>
        <v>2.1189829059829073</v>
      </c>
      <c r="M547" s="5">
        <f t="shared" si="786"/>
        <v>3.4085905204127602E-3</v>
      </c>
      <c r="N547" s="5">
        <f t="shared" si="787"/>
        <v>1.2143013415888269E-2</v>
      </c>
      <c r="O547" s="5">
        <f t="shared" si="788"/>
        <v>7.2227450462500212E-3</v>
      </c>
      <c r="P547" s="5">
        <f t="shared" si="789"/>
        <v>2.5730837855388353E-2</v>
      </c>
      <c r="Q547" s="5">
        <f t="shared" si="790"/>
        <v>2.1629581778069788E-2</v>
      </c>
      <c r="R547" s="5">
        <f t="shared" si="791"/>
        <v>7.6524366436382602E-3</v>
      </c>
      <c r="S547" s="5">
        <f t="shared" si="792"/>
        <v>4.8559368804742278E-2</v>
      </c>
      <c r="T547" s="5">
        <f t="shared" si="793"/>
        <v>4.5832714051289254E-2</v>
      </c>
      <c r="U547" s="5">
        <f t="shared" si="794"/>
        <v>2.7261602786092912E-2</v>
      </c>
      <c r="V547" s="5">
        <f t="shared" si="795"/>
        <v>4.0729550743178758E-2</v>
      </c>
      <c r="W547" s="5">
        <f t="shared" si="796"/>
        <v>2.568493733096348E-2</v>
      </c>
      <c r="X547" s="5">
        <f t="shared" si="797"/>
        <v>5.4425943145553858E-2</v>
      </c>
      <c r="Y547" s="5">
        <f t="shared" si="798"/>
        <v>5.7663821583713117E-2</v>
      </c>
      <c r="Z547" s="5">
        <f t="shared" si="799"/>
        <v>5.4051274789955611E-3</v>
      </c>
      <c r="AA547" s="5">
        <f t="shared" si="800"/>
        <v>1.9255623431142291E-2</v>
      </c>
      <c r="AB547" s="5">
        <f t="shared" si="801"/>
        <v>3.4298824140856166E-2</v>
      </c>
      <c r="AC547" s="5">
        <f t="shared" si="802"/>
        <v>1.921625411991109E-2</v>
      </c>
      <c r="AD547" s="5">
        <f t="shared" si="803"/>
        <v>2.2875477175120659E-2</v>
      </c>
      <c r="AE547" s="5">
        <f t="shared" si="804"/>
        <v>4.8472745100282842E-2</v>
      </c>
      <c r="AF547" s="5">
        <f t="shared" si="805"/>
        <v>5.1356459136783043E-2</v>
      </c>
      <c r="AG547" s="5">
        <f t="shared" si="806"/>
        <v>3.6274486340884315E-2</v>
      </c>
      <c r="AH547" s="5">
        <f t="shared" si="807"/>
        <v>2.8633431831625211E-3</v>
      </c>
      <c r="AI547" s="5">
        <f t="shared" si="808"/>
        <v>1.0200584223658618E-2</v>
      </c>
      <c r="AJ547" s="5">
        <f t="shared" si="809"/>
        <v>1.8169655512447033E-2</v>
      </c>
      <c r="AK547" s="5">
        <f t="shared" si="810"/>
        <v>2.1576305448289812E-2</v>
      </c>
      <c r="AL547" s="5">
        <f t="shared" si="811"/>
        <v>5.8024020895005631E-3</v>
      </c>
      <c r="AM547" s="5">
        <f t="shared" si="812"/>
        <v>1.6298656266796097E-2</v>
      </c>
      <c r="AN547" s="5">
        <f t="shared" si="813"/>
        <v>3.4536574019832116E-2</v>
      </c>
      <c r="AO547" s="5">
        <f t="shared" si="814"/>
        <v>3.6591204989618827E-2</v>
      </c>
      <c r="AP547" s="5">
        <f t="shared" si="815"/>
        <v>2.5845379294106248E-2</v>
      </c>
      <c r="AQ547" s="5">
        <f t="shared" si="816"/>
        <v>1.3691479230713935E-2</v>
      </c>
      <c r="AR547" s="5">
        <f t="shared" si="817"/>
        <v>1.2134750518168127E-3</v>
      </c>
      <c r="AS547" s="5">
        <f t="shared" si="818"/>
        <v>4.3229727201943039E-3</v>
      </c>
      <c r="AT547" s="5">
        <f t="shared" si="819"/>
        <v>7.7002378876946664E-3</v>
      </c>
      <c r="AU547" s="5">
        <f t="shared" si="820"/>
        <v>9.1439644838383904E-3</v>
      </c>
      <c r="AV547" s="5">
        <f t="shared" si="821"/>
        <v>8.1437827994230369E-3</v>
      </c>
      <c r="AW547" s="5">
        <f t="shared" si="822"/>
        <v>1.2167025445023914E-3</v>
      </c>
      <c r="AX547" s="5">
        <f t="shared" si="823"/>
        <v>9.6772551842870518E-3</v>
      </c>
      <c r="AY547" s="5">
        <f t="shared" si="824"/>
        <v>2.0505938312338733E-2</v>
      </c>
      <c r="AZ547" s="5">
        <f t="shared" si="825"/>
        <v>2.1725866377492884E-2</v>
      </c>
      <c r="BA547" s="5">
        <f t="shared" si="826"/>
        <v>1.5345579823858733E-2</v>
      </c>
      <c r="BB547" s="5">
        <f t="shared" si="827"/>
        <v>8.1292553322882162E-3</v>
      </c>
      <c r="BC547" s="5">
        <f t="shared" si="828"/>
        <v>3.4451506174978234E-3</v>
      </c>
      <c r="BD547" s="5">
        <f t="shared" si="829"/>
        <v>4.2855548193942495E-4</v>
      </c>
      <c r="BE547" s="5">
        <f t="shared" si="830"/>
        <v>1.5267175495203606E-3</v>
      </c>
      <c r="BF547" s="5">
        <f t="shared" si="831"/>
        <v>2.7194454093378228E-3</v>
      </c>
      <c r="BG547" s="5">
        <f t="shared" si="832"/>
        <v>3.2293174056947293E-3</v>
      </c>
      <c r="BH547" s="5">
        <f t="shared" si="833"/>
        <v>2.8760894236691749E-3</v>
      </c>
      <c r="BI547" s="5">
        <f t="shared" si="834"/>
        <v>2.0491984735485336E-3</v>
      </c>
      <c r="BJ547" s="8">
        <f t="shared" si="835"/>
        <v>0.58215151850737934</v>
      </c>
      <c r="BK547" s="8">
        <f t="shared" si="836"/>
        <v>0.16395294244547254</v>
      </c>
      <c r="BL547" s="8">
        <f t="shared" si="837"/>
        <v>0.19185487710221491</v>
      </c>
      <c r="BM547" s="8">
        <f t="shared" si="838"/>
        <v>0.84628802450657847</v>
      </c>
      <c r="BN547" s="8">
        <f t="shared" si="839"/>
        <v>7.7787205259647454E-2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1.5777777777777799</v>
      </c>
      <c r="F548">
        <f>VLOOKUP(B548,home!$B$2:$E$405,3,FALSE)</f>
        <v>0.95</v>
      </c>
      <c r="G548" t="e">
        <f>VLOOKUP(C548,away!$B$2:$E$405,4,FALSE)</f>
        <v>#N/A</v>
      </c>
      <c r="H548">
        <f>VLOOKUP(A548,away!$A$2:$E$405,3,FALSE)</f>
        <v>1.31111111111111</v>
      </c>
      <c r="I548" t="e">
        <f>VLOOKUP(C548,away!$B$2:$E$405,3,FALSE)</f>
        <v>#N/A</v>
      </c>
      <c r="J548">
        <f>VLOOKUP(B548,home!$B$2:$E$405,4,FALSE)</f>
        <v>0.95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1.5777777777777799</v>
      </c>
      <c r="F549">
        <f>VLOOKUP(B549,home!$B$2:$E$405,3,FALSE)</f>
        <v>0.45</v>
      </c>
      <c r="G549">
        <f>VLOOKUP(C549,away!$B$2:$E$405,4,FALSE)</f>
        <v>1.74</v>
      </c>
      <c r="H549">
        <f>VLOOKUP(A549,away!$A$2:$E$405,3,FALSE)</f>
        <v>1.31111111111111</v>
      </c>
      <c r="I549">
        <f>VLOOKUP(C549,away!$B$2:$E$405,3,FALSE)</f>
        <v>0.4</v>
      </c>
      <c r="J549">
        <f>VLOOKUP(B549,home!$B$2:$E$405,4,FALSE)</f>
        <v>0.45</v>
      </c>
      <c r="K549" s="3">
        <f t="shared" si="784"/>
        <v>1.2354000000000016</v>
      </c>
      <c r="L549" s="3">
        <f t="shared" si="785"/>
        <v>0.23599999999999982</v>
      </c>
      <c r="M549" s="5">
        <f t="shared" si="786"/>
        <v>0.22960381472932181</v>
      </c>
      <c r="N549" s="5">
        <f t="shared" si="787"/>
        <v>0.2836525527166045</v>
      </c>
      <c r="O549" s="5">
        <f t="shared" si="788"/>
        <v>5.418650027611991E-2</v>
      </c>
      <c r="P549" s="5">
        <f t="shared" si="789"/>
        <v>6.6942002441118614E-2</v>
      </c>
      <c r="Q549" s="5">
        <f t="shared" si="790"/>
        <v>0.17521218181304687</v>
      </c>
      <c r="R549" s="5">
        <f t="shared" si="791"/>
        <v>6.3940070325821446E-3</v>
      </c>
      <c r="S549" s="5">
        <f t="shared" si="792"/>
        <v>4.8793088391297229E-3</v>
      </c>
      <c r="T549" s="5">
        <f t="shared" si="793"/>
        <v>4.1350074907879036E-2</v>
      </c>
      <c r="U549" s="5">
        <f t="shared" si="794"/>
        <v>7.8991562880519912E-3</v>
      </c>
      <c r="V549" s="5">
        <f t="shared" si="795"/>
        <v>1.5806488455635147E-4</v>
      </c>
      <c r="W549" s="5">
        <f t="shared" si="796"/>
        <v>7.2152376470612789E-2</v>
      </c>
      <c r="X549" s="5">
        <f t="shared" si="797"/>
        <v>1.7027960847064608E-2</v>
      </c>
      <c r="Y549" s="5">
        <f t="shared" si="798"/>
        <v>2.0092993799536224E-3</v>
      </c>
      <c r="Z549" s="5">
        <f t="shared" si="799"/>
        <v>5.0299521989646161E-4</v>
      </c>
      <c r="AA549" s="5">
        <f t="shared" si="800"/>
        <v>6.2140029466008944E-4</v>
      </c>
      <c r="AB549" s="5">
        <f t="shared" si="801"/>
        <v>3.8383896201153782E-4</v>
      </c>
      <c r="AC549" s="5">
        <f t="shared" si="802"/>
        <v>2.8802820361185226E-6</v>
      </c>
      <c r="AD549" s="5">
        <f t="shared" si="803"/>
        <v>2.2284261472948791E-2</v>
      </c>
      <c r="AE549" s="5">
        <f t="shared" si="804"/>
        <v>5.2590857076159113E-3</v>
      </c>
      <c r="AF549" s="5">
        <f t="shared" si="805"/>
        <v>6.2057211349867704E-4</v>
      </c>
      <c r="AG549" s="5">
        <f t="shared" si="806"/>
        <v>4.8818339595229222E-5</v>
      </c>
      <c r="AH549" s="5">
        <f t="shared" si="807"/>
        <v>2.9676717973891218E-5</v>
      </c>
      <c r="AI549" s="5">
        <f t="shared" si="808"/>
        <v>3.666261738494526E-5</v>
      </c>
      <c r="AJ549" s="5">
        <f t="shared" si="809"/>
        <v>2.2646498758680721E-5</v>
      </c>
      <c r="AK549" s="5">
        <f t="shared" si="810"/>
        <v>9.325828188824733E-6</v>
      </c>
      <c r="AL549" s="5">
        <f t="shared" si="811"/>
        <v>3.3590356034852599E-8</v>
      </c>
      <c r="AM549" s="5">
        <f t="shared" si="812"/>
        <v>5.5059953247361916E-3</v>
      </c>
      <c r="AN549" s="5">
        <f t="shared" si="813"/>
        <v>1.2994148966377404E-3</v>
      </c>
      <c r="AO549" s="5">
        <f t="shared" si="814"/>
        <v>1.5333095780325327E-4</v>
      </c>
      <c r="AP549" s="5">
        <f t="shared" si="815"/>
        <v>1.2062035347189245E-5</v>
      </c>
      <c r="AQ549" s="5">
        <f t="shared" si="816"/>
        <v>7.1166008548416514E-7</v>
      </c>
      <c r="AR549" s="5">
        <f t="shared" si="817"/>
        <v>1.4007410883676658E-6</v>
      </c>
      <c r="AS549" s="5">
        <f t="shared" si="818"/>
        <v>1.7304755405694166E-6</v>
      </c>
      <c r="AT549" s="5">
        <f t="shared" si="819"/>
        <v>1.0689147414097302E-6</v>
      </c>
      <c r="AU549" s="5">
        <f t="shared" si="820"/>
        <v>4.4017909051252746E-7</v>
      </c>
      <c r="AV549" s="5">
        <f t="shared" si="821"/>
        <v>1.359493121047943E-7</v>
      </c>
      <c r="AW549" s="5">
        <f t="shared" si="822"/>
        <v>2.7203933609799464E-10</v>
      </c>
      <c r="AX549" s="5">
        <f t="shared" si="823"/>
        <v>1.1336844373631822E-3</v>
      </c>
      <c r="AY549" s="5">
        <f t="shared" si="824"/>
        <v>2.675495272177108E-4</v>
      </c>
      <c r="AZ549" s="5">
        <f t="shared" si="825"/>
        <v>3.157084421168985E-5</v>
      </c>
      <c r="BA549" s="5">
        <f t="shared" si="826"/>
        <v>2.483573077986266E-6</v>
      </c>
      <c r="BB549" s="5">
        <f t="shared" si="827"/>
        <v>1.4653081160118963E-7</v>
      </c>
      <c r="BC549" s="5">
        <f t="shared" si="828"/>
        <v>6.9162543075761519E-9</v>
      </c>
      <c r="BD549" s="5">
        <f t="shared" si="829"/>
        <v>5.5095816142461386E-8</v>
      </c>
      <c r="BE549" s="5">
        <f t="shared" si="830"/>
        <v>6.8065371262396887E-8</v>
      </c>
      <c r="BF549" s="5">
        <f t="shared" si="831"/>
        <v>4.2043979828782622E-8</v>
      </c>
      <c r="BG549" s="5">
        <f t="shared" si="832"/>
        <v>1.7313710893492703E-8</v>
      </c>
      <c r="BH549" s="5">
        <f t="shared" si="833"/>
        <v>5.3473396094552292E-9</v>
      </c>
      <c r="BI549" s="5">
        <f t="shared" si="834"/>
        <v>1.3212206707041989E-9</v>
      </c>
      <c r="BJ549" s="8">
        <f t="shared" si="835"/>
        <v>0.62802414047236643</v>
      </c>
      <c r="BK549" s="8">
        <f t="shared" si="836"/>
        <v>0.30185365429373634</v>
      </c>
      <c r="BL549" s="8">
        <f t="shared" si="837"/>
        <v>6.9588179962943392E-2</v>
      </c>
      <c r="BM549" s="8">
        <f t="shared" si="838"/>
        <v>0.18371036168497029</v>
      </c>
      <c r="BN549" s="8">
        <f t="shared" si="839"/>
        <v>0.81599105900879387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1.5021645021645</v>
      </c>
      <c r="F550">
        <f>VLOOKUP(B550,home!$B$2:$E$405,3,FALSE)</f>
        <v>1.0900000000000001</v>
      </c>
      <c r="G550">
        <f>VLOOKUP(C550,away!$B$2:$E$405,4,FALSE)</f>
        <v>1.26</v>
      </c>
      <c r="H550">
        <f>VLOOKUP(A550,away!$A$2:$E$405,3,FALSE)</f>
        <v>1.2640692640692599</v>
      </c>
      <c r="I550">
        <f>VLOOKUP(C550,away!$B$2:$E$405,3,FALSE)</f>
        <v>0.87</v>
      </c>
      <c r="J550">
        <f>VLOOKUP(B550,home!$B$2:$E$405,4,FALSE)</f>
        <v>1.0900000000000001</v>
      </c>
      <c r="K550" s="3">
        <f t="shared" si="784"/>
        <v>2.0630727272727243</v>
      </c>
      <c r="L550" s="3">
        <f t="shared" si="785"/>
        <v>1.1987168831168793</v>
      </c>
      <c r="M550" s="5">
        <f t="shared" si="786"/>
        <v>3.831975917832868E-2</v>
      </c>
      <c r="N550" s="5">
        <f t="shared" si="787"/>
        <v>7.9056450076468554E-2</v>
      </c>
      <c r="O550" s="5">
        <f t="shared" si="788"/>
        <v>4.5934542284035582E-2</v>
      </c>
      <c r="P550" s="5">
        <f t="shared" si="789"/>
        <v>9.4766301425949565E-2</v>
      </c>
      <c r="Q550" s="5">
        <f t="shared" si="790"/>
        <v>8.1549603033879994E-2</v>
      </c>
      <c r="R550" s="5">
        <f t="shared" si="791"/>
        <v>2.7531255677059822E-2</v>
      </c>
      <c r="S550" s="5">
        <f t="shared" si="792"/>
        <v>5.8590216108618212E-2</v>
      </c>
      <c r="T550" s="5">
        <f t="shared" si="793"/>
        <v>9.775488596819143E-2</v>
      </c>
      <c r="U550" s="5">
        <f t="shared" si="794"/>
        <v>5.6798982734914481E-2</v>
      </c>
      <c r="V550" s="5">
        <f t="shared" si="795"/>
        <v>1.6099550494220471E-2</v>
      </c>
      <c r="W550" s="5">
        <f t="shared" si="796"/>
        <v>5.6080920646371608E-2</v>
      </c>
      <c r="X550" s="5">
        <f t="shared" si="797"/>
        <v>6.722514639954362E-2</v>
      </c>
      <c r="Y550" s="5">
        <f t="shared" si="798"/>
        <v>4.0291958979568422E-2</v>
      </c>
      <c r="Z550" s="5">
        <f t="shared" si="799"/>
        <v>1.1000726997833011E-2</v>
      </c>
      <c r="AA550" s="5">
        <f t="shared" si="800"/>
        <v>2.269529984940204E-2</v>
      </c>
      <c r="AB550" s="5">
        <f t="shared" si="801"/>
        <v>2.3411027078289064E-2</v>
      </c>
      <c r="AC550" s="5">
        <f t="shared" si="802"/>
        <v>2.4884271320989152E-3</v>
      </c>
      <c r="AD550" s="5">
        <f t="shared" si="803"/>
        <v>2.8924754476468778E-2</v>
      </c>
      <c r="AE550" s="5">
        <f t="shared" si="804"/>
        <v>3.4672591530953652E-2</v>
      </c>
      <c r="AF550" s="5">
        <f t="shared" si="805"/>
        <v>2.0781310424784739E-2</v>
      </c>
      <c r="AG550" s="5">
        <f t="shared" si="806"/>
        <v>8.3036358864940901E-3</v>
      </c>
      <c r="AH550" s="5">
        <f t="shared" si="807"/>
        <v>3.296689294715523E-3</v>
      </c>
      <c r="AI550" s="5">
        <f t="shared" si="808"/>
        <v>6.8013097742195489E-3</v>
      </c>
      <c r="AJ550" s="5">
        <f t="shared" si="809"/>
        <v>7.015798352462882E-3</v>
      </c>
      <c r="AK550" s="5">
        <f t="shared" si="810"/>
        <v>4.8247007470036945E-3</v>
      </c>
      <c r="AL550" s="5">
        <f t="shared" si="811"/>
        <v>2.4615920426802868E-4</v>
      </c>
      <c r="AM550" s="5">
        <f t="shared" si="812"/>
        <v>1.1934774420692478E-2</v>
      </c>
      <c r="AN550" s="5">
        <f t="shared" si="813"/>
        <v>1.4306415594275547E-2</v>
      </c>
      <c r="AO550" s="5">
        <f t="shared" si="814"/>
        <v>8.5746709548723526E-3</v>
      </c>
      <c r="AP550" s="5">
        <f t="shared" si="815"/>
        <v>3.4262009469258063E-3</v>
      </c>
      <c r="AQ550" s="5">
        <f t="shared" si="816"/>
        <v>1.0267612300077509E-3</v>
      </c>
      <c r="AR550" s="5">
        <f t="shared" si="817"/>
        <v>7.903594231932345E-4</v>
      </c>
      <c r="AS550" s="5">
        <f t="shared" si="818"/>
        <v>1.6305689707329636E-3</v>
      </c>
      <c r="AT550" s="5">
        <f t="shared" si="819"/>
        <v>1.6819911867281673E-3</v>
      </c>
      <c r="AU550" s="5">
        <f t="shared" si="820"/>
        <v>1.1566900482839887E-3</v>
      </c>
      <c r="AV550" s="5">
        <f t="shared" si="821"/>
        <v>5.965839231306169E-4</v>
      </c>
      <c r="AW550" s="5">
        <f t="shared" si="822"/>
        <v>1.6910044039534269E-5</v>
      </c>
      <c r="AX550" s="5">
        <f t="shared" si="823"/>
        <v>4.1037179355804618E-3</v>
      </c>
      <c r="AY550" s="5">
        <f t="shared" si="824"/>
        <v>4.9191959729298464E-3</v>
      </c>
      <c r="AZ550" s="5">
        <f t="shared" si="825"/>
        <v>2.9483616320557858E-3</v>
      </c>
      <c r="BA550" s="5">
        <f t="shared" si="826"/>
        <v>1.1780836219597688E-3</v>
      </c>
      <c r="BB550" s="5">
        <f t="shared" si="827"/>
        <v>3.530471818416645E-4</v>
      </c>
      <c r="BC550" s="5">
        <f t="shared" si="828"/>
        <v>8.4640723482087569E-5</v>
      </c>
      <c r="BD550" s="5">
        <f t="shared" si="829"/>
        <v>1.5790286405204136E-4</v>
      </c>
      <c r="BE550" s="5">
        <f t="shared" si="830"/>
        <v>3.2576509238401921E-4</v>
      </c>
      <c r="BF550" s="5">
        <f t="shared" si="831"/>
        <v>3.3603853879747477E-4</v>
      </c>
      <c r="BG550" s="5">
        <f t="shared" si="832"/>
        <v>2.3109064823521582E-4</v>
      </c>
      <c r="BH550" s="5">
        <f t="shared" si="833"/>
        <v>1.1918920347546212E-4</v>
      </c>
      <c r="BI550" s="5">
        <f t="shared" si="834"/>
        <v>4.9179199015117067E-5</v>
      </c>
      <c r="BJ550" s="8">
        <f t="shared" si="835"/>
        <v>0.56749712763734872</v>
      </c>
      <c r="BK550" s="8">
        <f t="shared" si="836"/>
        <v>0.21542960951641366</v>
      </c>
      <c r="BL550" s="8">
        <f t="shared" si="837"/>
        <v>0.20538496489013089</v>
      </c>
      <c r="BM550" s="8">
        <f t="shared" si="838"/>
        <v>0.62725223143711417</v>
      </c>
      <c r="BN550" s="8">
        <f t="shared" si="839"/>
        <v>0.3671579116757222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1.3644444444444399</v>
      </c>
      <c r="F551">
        <f>VLOOKUP(B551,home!$B$2:$E$405,3,FALSE)</f>
        <v>0.81</v>
      </c>
      <c r="G551">
        <f>VLOOKUP(C551,away!$B$2:$E$405,4,FALSE)</f>
        <v>0.92</v>
      </c>
      <c r="H551">
        <f>VLOOKUP(A551,away!$A$2:$E$405,3,FALSE)</f>
        <v>1.1155555555555601</v>
      </c>
      <c r="I551">
        <f>VLOOKUP(C551,away!$B$2:$E$405,3,FALSE)</f>
        <v>0.55000000000000004</v>
      </c>
      <c r="J551">
        <f>VLOOKUP(B551,home!$B$2:$E$405,4,FALSE)</f>
        <v>0.81</v>
      </c>
      <c r="K551" s="3">
        <f t="shared" si="784"/>
        <v>1.0167839999999968</v>
      </c>
      <c r="L551" s="3">
        <f t="shared" si="785"/>
        <v>0.49698000000000209</v>
      </c>
      <c r="M551" s="5">
        <f t="shared" si="786"/>
        <v>0.22008003573347237</v>
      </c>
      <c r="N551" s="5">
        <f t="shared" si="787"/>
        <v>0.22377385905322228</v>
      </c>
      <c r="O551" s="5">
        <f t="shared" si="788"/>
        <v>0.10937537615882155</v>
      </c>
      <c r="P551" s="5">
        <f t="shared" si="789"/>
        <v>0.11121113247227087</v>
      </c>
      <c r="Q551" s="5">
        <f t="shared" si="790"/>
        <v>0.11376483975178539</v>
      </c>
      <c r="R551" s="5">
        <f t="shared" si="791"/>
        <v>2.7178687221705682E-2</v>
      </c>
      <c r="S551" s="5">
        <f t="shared" si="792"/>
        <v>1.4049338851370332E-2</v>
      </c>
      <c r="T551" s="5">
        <f t="shared" si="793"/>
        <v>5.6538850059842535E-2</v>
      </c>
      <c r="U551" s="5">
        <f t="shared" si="794"/>
        <v>2.7634854308034702E-2</v>
      </c>
      <c r="V551" s="5">
        <f t="shared" si="795"/>
        <v>7.8882559395586957E-4</v>
      </c>
      <c r="W551" s="5">
        <f t="shared" si="796"/>
        <v>3.8558089607393001E-2</v>
      </c>
      <c r="X551" s="5">
        <f t="shared" si="797"/>
        <v>1.9162599373082255E-2</v>
      </c>
      <c r="Y551" s="5">
        <f t="shared" si="798"/>
        <v>4.7617143182172288E-3</v>
      </c>
      <c r="Z551" s="5">
        <f t="shared" si="799"/>
        <v>4.5024213251477832E-3</v>
      </c>
      <c r="AA551" s="5">
        <f t="shared" si="800"/>
        <v>4.5779899646690488E-3</v>
      </c>
      <c r="AB551" s="5">
        <f t="shared" si="801"/>
        <v>2.3274134741180191E-3</v>
      </c>
      <c r="AC551" s="5">
        <f t="shared" si="802"/>
        <v>2.491314902058649E-5</v>
      </c>
      <c r="AD551" s="5">
        <f t="shared" si="803"/>
        <v>9.8013121458408407E-3</v>
      </c>
      <c r="AE551" s="5">
        <f t="shared" si="804"/>
        <v>4.8710561102400006E-3</v>
      </c>
      <c r="AF551" s="5">
        <f t="shared" si="805"/>
        <v>1.2104087328335428E-3</v>
      </c>
      <c r="AG551" s="5">
        <f t="shared" si="806"/>
        <v>2.0051631068120559E-4</v>
      </c>
      <c r="AH551" s="5">
        <f t="shared" si="807"/>
        <v>5.5940333754298855E-4</v>
      </c>
      <c r="AI551" s="5">
        <f t="shared" si="808"/>
        <v>5.6879236316030829E-4</v>
      </c>
      <c r="AJ551" s="5">
        <f t="shared" si="809"/>
        <v>2.8916948709179445E-4</v>
      </c>
      <c r="AK551" s="5">
        <f t="shared" si="810"/>
        <v>9.8007635921047414E-5</v>
      </c>
      <c r="AL551" s="5">
        <f t="shared" si="811"/>
        <v>5.0356580628426043E-7</v>
      </c>
      <c r="AM551" s="5">
        <f t="shared" si="812"/>
        <v>1.9931634737793209E-3</v>
      </c>
      <c r="AN551" s="5">
        <f t="shared" si="813"/>
        <v>9.9056238319885108E-4</v>
      </c>
      <c r="AO551" s="5">
        <f t="shared" si="814"/>
        <v>2.4614484660108352E-4</v>
      </c>
      <c r="AP551" s="5">
        <f t="shared" si="815"/>
        <v>4.0776355287935679E-5</v>
      </c>
      <c r="AQ551" s="5">
        <f t="shared" si="816"/>
        <v>5.0662582627495883E-6</v>
      </c>
      <c r="AR551" s="5">
        <f t="shared" si="817"/>
        <v>5.5602454138423143E-5</v>
      </c>
      <c r="AS551" s="5">
        <f t="shared" si="818"/>
        <v>5.6535685728682258E-5</v>
      </c>
      <c r="AT551" s="5">
        <f t="shared" si="819"/>
        <v>2.8742290338976135E-5</v>
      </c>
      <c r="AU551" s="5">
        <f t="shared" si="820"/>
        <v>9.7415669800084738E-6</v>
      </c>
      <c r="AV551" s="5">
        <f t="shared" si="821"/>
        <v>2.4762673600502262E-6</v>
      </c>
      <c r="AW551" s="5">
        <f t="shared" si="822"/>
        <v>7.0684037241955959E-9</v>
      </c>
      <c r="AX551" s="5">
        <f t="shared" si="823"/>
        <v>3.3776945492053763E-4</v>
      </c>
      <c r="AY551" s="5">
        <f t="shared" si="824"/>
        <v>1.6786466370640948E-4</v>
      </c>
      <c r="AZ551" s="5">
        <f t="shared" si="825"/>
        <v>4.1712690284405865E-5</v>
      </c>
      <c r="BA551" s="5">
        <f t="shared" si="826"/>
        <v>6.9101242725147064E-6</v>
      </c>
      <c r="BB551" s="5">
        <f t="shared" si="827"/>
        <v>8.5854839023859309E-7</v>
      </c>
      <c r="BC551" s="5">
        <f t="shared" si="828"/>
        <v>8.5336275796155591E-8</v>
      </c>
      <c r="BD551" s="5">
        <f t="shared" si="829"/>
        <v>4.6055512762856071E-6</v>
      </c>
      <c r="BE551" s="5">
        <f t="shared" si="830"/>
        <v>4.68285084890677E-6</v>
      </c>
      <c r="BF551" s="5">
        <f t="shared" si="831"/>
        <v>2.3807239087774024E-6</v>
      </c>
      <c r="BG551" s="5">
        <f t="shared" si="832"/>
        <v>8.0689399295410498E-7</v>
      </c>
      <c r="BH551" s="5">
        <f t="shared" si="833"/>
        <v>2.0510922543296103E-7</v>
      </c>
      <c r="BI551" s="5">
        <f t="shared" si="834"/>
        <v>4.171035573452545E-8</v>
      </c>
      <c r="BJ551" s="8">
        <f t="shared" si="835"/>
        <v>0.47647415959811801</v>
      </c>
      <c r="BK551" s="8">
        <f t="shared" si="836"/>
        <v>0.34632261402960268</v>
      </c>
      <c r="BL551" s="8">
        <f t="shared" si="837"/>
        <v>0.17277551505521938</v>
      </c>
      <c r="BM551" s="8">
        <f t="shared" si="838"/>
        <v>0.19452292202150717</v>
      </c>
      <c r="BN551" s="8">
        <f t="shared" si="839"/>
        <v>0.8053839303912782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1.61006289308176</v>
      </c>
      <c r="F552">
        <f>VLOOKUP(B552,home!$B$2:$E$405,3,FALSE)</f>
        <v>0.85</v>
      </c>
      <c r="G552">
        <f>VLOOKUP(C552,away!$B$2:$E$405,4,FALSE)</f>
        <v>1.1499999999999999</v>
      </c>
      <c r="H552">
        <f>VLOOKUP(A552,away!$A$2:$E$405,3,FALSE)</f>
        <v>1.22012578616352</v>
      </c>
      <c r="I552">
        <f>VLOOKUP(C552,away!$B$2:$E$405,3,FALSE)</f>
        <v>0.62</v>
      </c>
      <c r="J552">
        <f>VLOOKUP(B552,home!$B$2:$E$405,4,FALSE)</f>
        <v>0.85</v>
      </c>
      <c r="K552" s="3">
        <f t="shared" si="784"/>
        <v>1.5738364779874201</v>
      </c>
      <c r="L552" s="3">
        <f t="shared" si="785"/>
        <v>0.64300628930817505</v>
      </c>
      <c r="M552" s="5">
        <f t="shared" si="786"/>
        <v>0.10895255493969665</v>
      </c>
      <c r="N552" s="5">
        <f t="shared" si="787"/>
        <v>0.17147350533402303</v>
      </c>
      <c r="O552" s="5">
        <f t="shared" si="788"/>
        <v>7.0057178062419428E-2</v>
      </c>
      <c r="P552" s="5">
        <f t="shared" si="789"/>
        <v>0.11025854237949573</v>
      </c>
      <c r="Q552" s="5">
        <f t="shared" si="790"/>
        <v>0.13493562885152802</v>
      </c>
      <c r="R552" s="5">
        <f t="shared" si="791"/>
        <v>2.2523603052659196E-2</v>
      </c>
      <c r="S552" s="5">
        <f t="shared" si="792"/>
        <v>2.7895046092264005E-2</v>
      </c>
      <c r="T552" s="5">
        <f t="shared" si="793"/>
        <v>8.6764458003286152E-2</v>
      </c>
      <c r="U552" s="5">
        <f t="shared" si="794"/>
        <v>3.5448468099983851E-2</v>
      </c>
      <c r="V552" s="5">
        <f t="shared" si="795"/>
        <v>3.136601904322489E-3</v>
      </c>
      <c r="W552" s="5">
        <f t="shared" si="796"/>
        <v>7.0788871622235516E-2</v>
      </c>
      <c r="X552" s="5">
        <f t="shared" si="797"/>
        <v>4.5517689666126432E-2</v>
      </c>
      <c r="Y552" s="5">
        <f t="shared" si="798"/>
        <v>1.4634080365048509E-2</v>
      </c>
      <c r="Z552" s="5">
        <f t="shared" si="799"/>
        <v>4.8276061402468913E-3</v>
      </c>
      <c r="AA552" s="5">
        <f t="shared" si="800"/>
        <v>7.5978626448766099E-3</v>
      </c>
      <c r="AB552" s="5">
        <f t="shared" si="801"/>
        <v>5.9788966926223961E-3</v>
      </c>
      <c r="AC552" s="5">
        <f t="shared" si="802"/>
        <v>1.9838747367303765E-4</v>
      </c>
      <c r="AD552" s="5">
        <f t="shared" si="803"/>
        <v>2.7852527098660693E-2</v>
      </c>
      <c r="AE552" s="5">
        <f t="shared" si="804"/>
        <v>1.7909350097565203E-2</v>
      </c>
      <c r="AF552" s="5">
        <f t="shared" si="805"/>
        <v>5.7579123750782016E-3</v>
      </c>
      <c r="AG552" s="5">
        <f t="shared" si="806"/>
        <v>1.2341246234868852E-3</v>
      </c>
      <c r="AH552" s="5">
        <f t="shared" si="807"/>
        <v>7.7604527762037867E-4</v>
      </c>
      <c r="AI552" s="5">
        <f t="shared" si="808"/>
        <v>1.2213683664888263E-3</v>
      </c>
      <c r="AJ552" s="5">
        <f t="shared" si="809"/>
        <v>9.6111704412001173E-4</v>
      </c>
      <c r="AK552" s="5">
        <f t="shared" si="810"/>
        <v>5.0421368788383973E-4</v>
      </c>
      <c r="AL552" s="5">
        <f t="shared" si="811"/>
        <v>8.0306198181939074E-6</v>
      </c>
      <c r="AM552" s="5">
        <f t="shared" si="812"/>
        <v>8.7670646304010575E-3</v>
      </c>
      <c r="AN552" s="5">
        <f t="shared" si="813"/>
        <v>5.6372776961191315E-3</v>
      </c>
      <c r="AO552" s="5">
        <f t="shared" si="814"/>
        <v>1.8124025065906504E-3</v>
      </c>
      <c r="AP552" s="5">
        <f t="shared" si="815"/>
        <v>3.8846207016522981E-4</v>
      </c>
      <c r="AQ552" s="5">
        <f t="shared" si="816"/>
        <v>6.244588856847908E-5</v>
      </c>
      <c r="AR552" s="5">
        <f t="shared" si="817"/>
        <v>9.9800398859562498E-5</v>
      </c>
      <c r="AS552" s="5">
        <f t="shared" si="818"/>
        <v>1.5706950824287356E-4</v>
      </c>
      <c r="AT552" s="5">
        <f t="shared" si="819"/>
        <v>1.2360086082609012E-4</v>
      </c>
      <c r="AU552" s="5">
        <f t="shared" si="820"/>
        <v>6.4842514492915665E-5</v>
      </c>
      <c r="AV552" s="5">
        <f t="shared" si="821"/>
        <v>2.5512878658344653E-5</v>
      </c>
      <c r="AW552" s="5">
        <f t="shared" si="822"/>
        <v>2.2574669110891359E-7</v>
      </c>
      <c r="AX552" s="5">
        <f t="shared" si="823"/>
        <v>2.2996543533664146E-3</v>
      </c>
      <c r="AY552" s="5">
        <f t="shared" si="824"/>
        <v>1.4786922124495291E-3</v>
      </c>
      <c r="AZ552" s="5">
        <f t="shared" si="825"/>
        <v>4.7540419627803361E-4</v>
      </c>
      <c r="BA552" s="5">
        <f t="shared" si="826"/>
        <v>1.0189596272342458E-4</v>
      </c>
      <c r="BB552" s="5">
        <f t="shared" si="827"/>
        <v>1.6379936221568339E-5</v>
      </c>
      <c r="BC552" s="5">
        <f t="shared" si="828"/>
        <v>2.1064804017870465E-6</v>
      </c>
      <c r="BD552" s="5">
        <f t="shared" si="829"/>
        <v>1.0695380690360512E-5</v>
      </c>
      <c r="BE552" s="5">
        <f t="shared" si="830"/>
        <v>1.6832780276451646E-5</v>
      </c>
      <c r="BF552" s="5">
        <f t="shared" si="831"/>
        <v>1.3246021812513391E-5</v>
      </c>
      <c r="BG552" s="5">
        <f t="shared" si="832"/>
        <v>6.9490241055835392E-6</v>
      </c>
      <c r="BH552" s="5">
        <f t="shared" si="833"/>
        <v>2.7341569059453195E-6</v>
      </c>
      <c r="BI552" s="5">
        <f t="shared" si="834"/>
        <v>8.6062317502359216E-7</v>
      </c>
      <c r="BJ552" s="8">
        <f t="shared" si="835"/>
        <v>0.5979099339703241</v>
      </c>
      <c r="BK552" s="8">
        <f t="shared" si="836"/>
        <v>0.25192785562171954</v>
      </c>
      <c r="BL552" s="8">
        <f t="shared" si="837"/>
        <v>0.14559089707672021</v>
      </c>
      <c r="BM552" s="8">
        <f t="shared" si="838"/>
        <v>0.38057681372343011</v>
      </c>
      <c r="BN552" s="8">
        <f t="shared" si="839"/>
        <v>0.61820101261982208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1.6666666666666701</v>
      </c>
      <c r="F553">
        <f>VLOOKUP(B553,home!$B$2:$E$405,3,FALSE)</f>
        <v>0.75</v>
      </c>
      <c r="G553">
        <f>VLOOKUP(C553,away!$B$2:$E$405,4,FALSE)</f>
        <v>1.07</v>
      </c>
      <c r="H553">
        <f>VLOOKUP(A553,away!$A$2:$E$405,3,FALSE)</f>
        <v>1.38</v>
      </c>
      <c r="I553">
        <f>VLOOKUP(C553,away!$B$2:$E$405,3,FALSE)</f>
        <v>0.33</v>
      </c>
      <c r="J553">
        <f>VLOOKUP(B553,home!$B$2:$E$405,4,FALSE)</f>
        <v>0.75</v>
      </c>
      <c r="K553" s="3">
        <f t="shared" si="784"/>
        <v>1.337500000000003</v>
      </c>
      <c r="L553" s="3">
        <f t="shared" si="785"/>
        <v>0.34154999999999996</v>
      </c>
      <c r="M553" s="5">
        <f t="shared" si="786"/>
        <v>0.18655111544454192</v>
      </c>
      <c r="N553" s="5">
        <f t="shared" si="787"/>
        <v>0.24951211690707539</v>
      </c>
      <c r="O553" s="5">
        <f t="shared" si="788"/>
        <v>6.3716533480083284E-2</v>
      </c>
      <c r="P553" s="5">
        <f t="shared" si="789"/>
        <v>8.5220863529611585E-2</v>
      </c>
      <c r="Q553" s="5">
        <f t="shared" si="790"/>
        <v>0.16686122818160709</v>
      </c>
      <c r="R553" s="5">
        <f t="shared" si="791"/>
        <v>1.0881191005061219E-2</v>
      </c>
      <c r="S553" s="5">
        <f t="shared" si="792"/>
        <v>9.7327152981989459E-3</v>
      </c>
      <c r="T553" s="5">
        <f t="shared" si="793"/>
        <v>5.699145248542789E-2</v>
      </c>
      <c r="U553" s="5">
        <f t="shared" si="794"/>
        <v>1.4553592969269415E-2</v>
      </c>
      <c r="V553" s="5">
        <f t="shared" si="795"/>
        <v>4.9401437969539533E-4</v>
      </c>
      <c r="W553" s="5">
        <f t="shared" si="796"/>
        <v>7.4392297564299978E-2</v>
      </c>
      <c r="X553" s="5">
        <f t="shared" si="797"/>
        <v>2.5408689233086652E-2</v>
      </c>
      <c r="Y553" s="5">
        <f t="shared" si="798"/>
        <v>4.3391689037803717E-3</v>
      </c>
      <c r="Z553" s="5">
        <f t="shared" si="799"/>
        <v>1.2388235959262196E-3</v>
      </c>
      <c r="AA553" s="5">
        <f t="shared" si="800"/>
        <v>1.6569265595513226E-3</v>
      </c>
      <c r="AB553" s="5">
        <f t="shared" si="801"/>
        <v>1.1080696366999499E-3</v>
      </c>
      <c r="AC553" s="5">
        <f t="shared" si="802"/>
        <v>1.4104824545461722E-5</v>
      </c>
      <c r="AD553" s="5">
        <f t="shared" si="803"/>
        <v>2.4874924498062868E-2</v>
      </c>
      <c r="AE553" s="5">
        <f t="shared" si="804"/>
        <v>8.4960304623133715E-3</v>
      </c>
      <c r="AF553" s="5">
        <f t="shared" si="805"/>
        <v>1.4509096022015655E-3</v>
      </c>
      <c r="AG553" s="5">
        <f t="shared" si="806"/>
        <v>1.6518605821064822E-4</v>
      </c>
      <c r="AH553" s="5">
        <f t="shared" si="807"/>
        <v>1.0578004979715005E-4</v>
      </c>
      <c r="AI553" s="5">
        <f t="shared" si="808"/>
        <v>1.4148081660368851E-4</v>
      </c>
      <c r="AJ553" s="5">
        <f t="shared" si="809"/>
        <v>9.4615296103716932E-5</v>
      </c>
      <c r="AK553" s="5">
        <f t="shared" si="810"/>
        <v>4.2182652846240552E-5</v>
      </c>
      <c r="AL553" s="5">
        <f t="shared" si="811"/>
        <v>2.5773640105738187E-7</v>
      </c>
      <c r="AM553" s="5">
        <f t="shared" si="812"/>
        <v>6.6540423032318344E-3</v>
      </c>
      <c r="AN553" s="5">
        <f t="shared" si="813"/>
        <v>2.2726881486688326E-3</v>
      </c>
      <c r="AO553" s="5">
        <f t="shared" si="814"/>
        <v>3.881183185889198E-4</v>
      </c>
      <c r="AP553" s="5">
        <f t="shared" si="815"/>
        <v>4.4187270571348511E-5</v>
      </c>
      <c r="AQ553" s="5">
        <f t="shared" si="816"/>
        <v>3.7730405659110201E-6</v>
      </c>
      <c r="AR553" s="5">
        <f t="shared" si="817"/>
        <v>7.2258352016433228E-6</v>
      </c>
      <c r="AS553" s="5">
        <f t="shared" si="818"/>
        <v>9.6645545821979672E-6</v>
      </c>
      <c r="AT553" s="5">
        <f t="shared" si="819"/>
        <v>6.4631708768449069E-6</v>
      </c>
      <c r="AU553" s="5">
        <f t="shared" si="820"/>
        <v>2.8814970159266932E-6</v>
      </c>
      <c r="AV553" s="5">
        <f t="shared" si="821"/>
        <v>9.6350056470049042E-7</v>
      </c>
      <c r="AW553" s="5">
        <f t="shared" si="822"/>
        <v>3.2705541154801815E-9</v>
      </c>
      <c r="AX553" s="5">
        <f t="shared" si="823"/>
        <v>1.4832969300954319E-3</v>
      </c>
      <c r="AY553" s="5">
        <f t="shared" si="824"/>
        <v>5.0662006647409462E-4</v>
      </c>
      <c r="AZ553" s="5">
        <f t="shared" si="825"/>
        <v>8.6518041852113491E-5</v>
      </c>
      <c r="BA553" s="5">
        <f t="shared" si="826"/>
        <v>9.85007906486312E-6</v>
      </c>
      <c r="BB553" s="5">
        <f t="shared" si="827"/>
        <v>8.4107362615099942E-7</v>
      </c>
      <c r="BC553" s="5">
        <f t="shared" si="828"/>
        <v>5.7453739402374795E-8</v>
      </c>
      <c r="BD553" s="5">
        <f t="shared" si="829"/>
        <v>4.1133066885354568E-7</v>
      </c>
      <c r="BE553" s="5">
        <f t="shared" si="830"/>
        <v>5.5015476959161861E-7</v>
      </c>
      <c r="BF553" s="5">
        <f t="shared" si="831"/>
        <v>3.6791600216439589E-7</v>
      </c>
      <c r="BG553" s="5">
        <f t="shared" si="832"/>
        <v>1.6402921763162684E-7</v>
      </c>
      <c r="BH553" s="5">
        <f t="shared" si="833"/>
        <v>5.4847269645575363E-8</v>
      </c>
      <c r="BI553" s="5">
        <f t="shared" si="834"/>
        <v>1.4671644630191447E-8</v>
      </c>
      <c r="BJ553" s="8">
        <f t="shared" si="835"/>
        <v>0.62394199662254479</v>
      </c>
      <c r="BK553" s="8">
        <f t="shared" si="836"/>
        <v>0.28251969127946847</v>
      </c>
      <c r="BL553" s="8">
        <f t="shared" si="837"/>
        <v>9.2329133973829802E-2</v>
      </c>
      <c r="BM553" s="8">
        <f t="shared" si="838"/>
        <v>0.2367799801278688</v>
      </c>
      <c r="BN553" s="8">
        <f t="shared" si="839"/>
        <v>0.76274304854798047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1.6666666666666701</v>
      </c>
      <c r="F554">
        <f>VLOOKUP(B554,home!$B$2:$E$405,3,FALSE)</f>
        <v>1.35</v>
      </c>
      <c r="G554">
        <f>VLOOKUP(C554,away!$B$2:$E$405,4,FALSE)</f>
        <v>0.67</v>
      </c>
      <c r="H554">
        <f>VLOOKUP(A554,away!$A$2:$E$405,3,FALSE)</f>
        <v>1.38</v>
      </c>
      <c r="I554">
        <f>VLOOKUP(C554,away!$B$2:$E$405,3,FALSE)</f>
        <v>1.2</v>
      </c>
      <c r="J554">
        <f>VLOOKUP(B554,home!$B$2:$E$405,4,FALSE)</f>
        <v>1.35</v>
      </c>
      <c r="K554" s="3">
        <f t="shared" si="784"/>
        <v>1.5075000000000034</v>
      </c>
      <c r="L554" s="3">
        <f t="shared" si="785"/>
        <v>2.2356000000000003</v>
      </c>
      <c r="M554" s="5">
        <f t="shared" si="786"/>
        <v>2.3680579432211683E-2</v>
      </c>
      <c r="N554" s="5">
        <f t="shared" si="787"/>
        <v>3.5698473494059191E-2</v>
      </c>
      <c r="O554" s="5">
        <f t="shared" si="788"/>
        <v>5.2940303378652444E-2</v>
      </c>
      <c r="P554" s="5">
        <f t="shared" si="789"/>
        <v>7.980750734331872E-2</v>
      </c>
      <c r="Q554" s="5">
        <f t="shared" si="790"/>
        <v>2.6907724396147182E-2</v>
      </c>
      <c r="R554" s="5">
        <f t="shared" si="791"/>
        <v>5.9176671116657725E-2</v>
      </c>
      <c r="S554" s="5">
        <f t="shared" si="792"/>
        <v>6.7241156900177804E-2</v>
      </c>
      <c r="T554" s="5">
        <f t="shared" si="793"/>
        <v>6.0154908660026638E-2</v>
      </c>
      <c r="U554" s="5">
        <f t="shared" si="794"/>
        <v>8.9208831708361719E-2</v>
      </c>
      <c r="V554" s="5">
        <f t="shared" si="795"/>
        <v>2.5179325336311342E-2</v>
      </c>
      <c r="W554" s="5">
        <f t="shared" si="796"/>
        <v>1.3521131509063993E-2</v>
      </c>
      <c r="X554" s="5">
        <f t="shared" si="797"/>
        <v>3.022784160166346E-2</v>
      </c>
      <c r="Y554" s="5">
        <f t="shared" si="798"/>
        <v>3.3788681342339436E-2</v>
      </c>
      <c r="Z554" s="5">
        <f t="shared" si="799"/>
        <v>4.409845531613333E-2</v>
      </c>
      <c r="AA554" s="5">
        <f t="shared" si="800"/>
        <v>6.6478421389071146E-2</v>
      </c>
      <c r="AB554" s="5">
        <f t="shared" si="801"/>
        <v>5.0108110122012495E-2</v>
      </c>
      <c r="AC554" s="5">
        <f t="shared" si="802"/>
        <v>5.3036582081687836E-3</v>
      </c>
      <c r="AD554" s="5">
        <f t="shared" si="803"/>
        <v>5.0957764374785011E-3</v>
      </c>
      <c r="AE554" s="5">
        <f t="shared" si="804"/>
        <v>1.1392117803626938E-2</v>
      </c>
      <c r="AF554" s="5">
        <f t="shared" si="805"/>
        <v>1.2734109280894197E-2</v>
      </c>
      <c r="AG554" s="5">
        <f t="shared" si="806"/>
        <v>9.4894582361223535E-3</v>
      </c>
      <c r="AH554" s="5">
        <f t="shared" si="807"/>
        <v>2.464662667618692E-2</v>
      </c>
      <c r="AI554" s="5">
        <f t="shared" si="808"/>
        <v>3.7154789714351863E-2</v>
      </c>
      <c r="AJ554" s="5">
        <f t="shared" si="809"/>
        <v>2.8005422747192785E-2</v>
      </c>
      <c r="AK554" s="5">
        <f t="shared" si="810"/>
        <v>1.4072724930464409E-2</v>
      </c>
      <c r="AL554" s="5">
        <f t="shared" si="811"/>
        <v>7.1496855489798462E-4</v>
      </c>
      <c r="AM554" s="5">
        <f t="shared" si="812"/>
        <v>1.5363765958997715E-3</v>
      </c>
      <c r="AN554" s="5">
        <f t="shared" si="813"/>
        <v>3.4347235177935292E-3</v>
      </c>
      <c r="AO554" s="5">
        <f t="shared" si="814"/>
        <v>3.8393339481896088E-3</v>
      </c>
      <c r="AP554" s="5">
        <f t="shared" si="815"/>
        <v>2.8610716581908961E-3</v>
      </c>
      <c r="AQ554" s="5">
        <f t="shared" si="816"/>
        <v>1.5990529497628917E-3</v>
      </c>
      <c r="AR554" s="5">
        <f t="shared" si="817"/>
        <v>1.1019999719456702E-2</v>
      </c>
      <c r="AS554" s="5">
        <f t="shared" si="818"/>
        <v>1.6612649577081015E-2</v>
      </c>
      <c r="AT554" s="5">
        <f t="shared" si="819"/>
        <v>1.2521784618724845E-2</v>
      </c>
      <c r="AU554" s="5">
        <f t="shared" si="820"/>
        <v>6.2921967709092504E-3</v>
      </c>
      <c r="AV554" s="5">
        <f t="shared" si="821"/>
        <v>2.371371658036428E-3</v>
      </c>
      <c r="AW554" s="5">
        <f t="shared" si="822"/>
        <v>6.6932317493191137E-5</v>
      </c>
      <c r="AX554" s="5">
        <f t="shared" si="823"/>
        <v>3.8601461971981828E-4</v>
      </c>
      <c r="AY554" s="5">
        <f t="shared" si="824"/>
        <v>8.6297428384562579E-4</v>
      </c>
      <c r="AZ554" s="5">
        <f t="shared" si="825"/>
        <v>9.6463265448264103E-4</v>
      </c>
      <c r="BA554" s="5">
        <f t="shared" si="826"/>
        <v>7.1884425412046399E-4</v>
      </c>
      <c r="BB554" s="5">
        <f t="shared" si="827"/>
        <v>4.017620536279273E-4</v>
      </c>
      <c r="BC554" s="5">
        <f t="shared" si="828"/>
        <v>1.7963584941811897E-4</v>
      </c>
      <c r="BD554" s="5">
        <f t="shared" si="829"/>
        <v>4.1060518954695677E-3</v>
      </c>
      <c r="BE554" s="5">
        <f t="shared" si="830"/>
        <v>6.1898732324203861E-3</v>
      </c>
      <c r="BF554" s="5">
        <f t="shared" si="831"/>
        <v>4.6656169489368779E-3</v>
      </c>
      <c r="BG554" s="5">
        <f t="shared" si="832"/>
        <v>2.344472516840787E-3</v>
      </c>
      <c r="BH554" s="5">
        <f t="shared" si="833"/>
        <v>8.8357307978437314E-4</v>
      </c>
      <c r="BI554" s="5">
        <f t="shared" si="834"/>
        <v>2.6639728355498909E-4</v>
      </c>
      <c r="BJ554" s="8">
        <f t="shared" si="835"/>
        <v>0.25579464514647315</v>
      </c>
      <c r="BK554" s="8">
        <f t="shared" si="836"/>
        <v>0.20279017005893191</v>
      </c>
      <c r="BL554" s="8">
        <f t="shared" si="837"/>
        <v>0.48906588908416676</v>
      </c>
      <c r="BM554" s="8">
        <f t="shared" si="838"/>
        <v>0.71274185847830585</v>
      </c>
      <c r="BN554" s="8">
        <f t="shared" si="839"/>
        <v>0.27821125916104694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1.38</v>
      </c>
      <c r="F555">
        <f>VLOOKUP(B555,home!$B$2:$E$405,3,FALSE)</f>
        <v>1</v>
      </c>
      <c r="G555">
        <f>VLOOKUP(C555,away!$B$2:$E$405,4,FALSE)</f>
        <v>1.54</v>
      </c>
      <c r="H555">
        <f>VLOOKUP(A555,away!$A$2:$E$405,3,FALSE)</f>
        <v>1.17333333333333</v>
      </c>
      <c r="I555">
        <f>VLOOKUP(C555,away!$B$2:$E$405,3,FALSE)</f>
        <v>0.82</v>
      </c>
      <c r="J555">
        <f>VLOOKUP(B555,home!$B$2:$E$405,4,FALSE)</f>
        <v>1</v>
      </c>
      <c r="K555" s="3">
        <f t="shared" si="784"/>
        <v>2.1252</v>
      </c>
      <c r="L555" s="3">
        <f t="shared" si="785"/>
        <v>0.96213333333333051</v>
      </c>
      <c r="M555" s="5">
        <f t="shared" si="786"/>
        <v>4.5623454878332026E-2</v>
      </c>
      <c r="N555" s="5">
        <f t="shared" si="787"/>
        <v>9.6958966307431227E-2</v>
      </c>
      <c r="O555" s="5">
        <f t="shared" si="788"/>
        <v>4.3895846720272393E-2</v>
      </c>
      <c r="P555" s="5">
        <f t="shared" si="789"/>
        <v>9.3287453449922883E-2</v>
      </c>
      <c r="Q555" s="5">
        <f t="shared" si="790"/>
        <v>0.10302859759827644</v>
      </c>
      <c r="R555" s="5">
        <f t="shared" si="791"/>
        <v>2.1116828662232308E-2</v>
      </c>
      <c r="S555" s="5">
        <f t="shared" si="792"/>
        <v>4.7686814788464413E-2</v>
      </c>
      <c r="T555" s="5">
        <f t="shared" si="793"/>
        <v>9.9127248035888085E-2</v>
      </c>
      <c r="U555" s="5">
        <f t="shared" si="794"/>
        <v>4.4877484272976095E-2</v>
      </c>
      <c r="V555" s="5">
        <f t="shared" si="795"/>
        <v>1.0834050956702427E-2</v>
      </c>
      <c r="W555" s="5">
        <f t="shared" si="796"/>
        <v>7.2985458538619014E-2</v>
      </c>
      <c r="X555" s="5">
        <f t="shared" si="797"/>
        <v>7.0221742508623106E-2</v>
      </c>
      <c r="Y555" s="5">
        <f t="shared" si="798"/>
        <v>3.378133959614818E-2</v>
      </c>
      <c r="Z555" s="5">
        <f t="shared" si="799"/>
        <v>6.7724015834074629E-3</v>
      </c>
      <c r="AA555" s="5">
        <f t="shared" si="800"/>
        <v>1.4392707845057539E-2</v>
      </c>
      <c r="AB555" s="5">
        <f t="shared" si="801"/>
        <v>1.5293691356158145E-2</v>
      </c>
      <c r="AC555" s="5">
        <f t="shared" si="802"/>
        <v>1.3845414422701274E-3</v>
      </c>
      <c r="AD555" s="5">
        <f t="shared" si="803"/>
        <v>3.8777174121568302E-2</v>
      </c>
      <c r="AE555" s="5">
        <f t="shared" si="804"/>
        <v>3.7308811794831476E-2</v>
      </c>
      <c r="AF555" s="5">
        <f t="shared" si="805"/>
        <v>1.7948025727433536E-2</v>
      </c>
      <c r="AG555" s="5">
        <f t="shared" si="806"/>
        <v>5.7561312732960024E-3</v>
      </c>
      <c r="AH555" s="5">
        <f t="shared" si="807"/>
        <v>1.6289883275289365E-3</v>
      </c>
      <c r="AI555" s="5">
        <f t="shared" si="808"/>
        <v>3.4619259936644955E-3</v>
      </c>
      <c r="AJ555" s="5">
        <f t="shared" si="809"/>
        <v>3.678642560867894E-3</v>
      </c>
      <c r="AK555" s="5">
        <f t="shared" si="810"/>
        <v>2.6059503901188154E-3</v>
      </c>
      <c r="AL555" s="5">
        <f t="shared" si="811"/>
        <v>1.1324030211189103E-4</v>
      </c>
      <c r="AM555" s="5">
        <f t="shared" si="812"/>
        <v>1.6481850088631393E-2</v>
      </c>
      <c r="AN555" s="5">
        <f t="shared" si="813"/>
        <v>1.5857737365275171E-2</v>
      </c>
      <c r="AO555" s="5">
        <f t="shared" si="814"/>
        <v>7.6286288551883517E-3</v>
      </c>
      <c r="AP555" s="5">
        <f t="shared" si="815"/>
        <v>2.4465860364017334E-3</v>
      </c>
      <c r="AQ555" s="5">
        <f t="shared" si="816"/>
        <v>5.8848549462249501E-4</v>
      </c>
      <c r="AR555" s="5">
        <f t="shared" si="817"/>
        <v>3.1346079390530071E-4</v>
      </c>
      <c r="AS555" s="5">
        <f t="shared" si="818"/>
        <v>6.6616687920754503E-4</v>
      </c>
      <c r="AT555" s="5">
        <f t="shared" si="819"/>
        <v>7.0786892584593752E-4</v>
      </c>
      <c r="AU555" s="5">
        <f t="shared" si="820"/>
        <v>5.0145434706926203E-4</v>
      </c>
      <c r="AV555" s="5">
        <f t="shared" si="821"/>
        <v>2.6642269459789905E-4</v>
      </c>
      <c r="AW555" s="5">
        <f t="shared" si="822"/>
        <v>6.4318156332879203E-6</v>
      </c>
      <c r="AX555" s="5">
        <f t="shared" si="823"/>
        <v>5.8378713013932382E-3</v>
      </c>
      <c r="AY555" s="5">
        <f t="shared" si="824"/>
        <v>5.6168105747804644E-3</v>
      </c>
      <c r="AZ555" s="5">
        <f t="shared" si="825"/>
        <v>2.7020603405077137E-3</v>
      </c>
      <c r="BA555" s="5">
        <f t="shared" si="826"/>
        <v>8.6658077409349377E-4</v>
      </c>
      <c r="BB555" s="5">
        <f t="shared" si="827"/>
        <v>2.0844156219528771E-4</v>
      </c>
      <c r="BC555" s="5">
        <f t="shared" si="828"/>
        <v>4.0109715008031791E-5</v>
      </c>
      <c r="BD555" s="5">
        <f t="shared" si="829"/>
        <v>5.0265179751569817E-5</v>
      </c>
      <c r="BE555" s="5">
        <f t="shared" si="830"/>
        <v>1.0682356000803618E-4</v>
      </c>
      <c r="BF555" s="5">
        <f t="shared" si="831"/>
        <v>1.1351071486453927E-4</v>
      </c>
      <c r="BG555" s="5">
        <f t="shared" si="832"/>
        <v>8.0410990410039596E-5</v>
      </c>
      <c r="BH555" s="5">
        <f t="shared" si="833"/>
        <v>4.2722359204854062E-5</v>
      </c>
      <c r="BI555" s="5">
        <f t="shared" si="834"/>
        <v>1.8158711556431172E-5</v>
      </c>
      <c r="BJ555" s="8">
        <f t="shared" si="835"/>
        <v>0.63416865761021268</v>
      </c>
      <c r="BK555" s="8">
        <f t="shared" si="836"/>
        <v>0.20454636639258425</v>
      </c>
      <c r="BL555" s="8">
        <f t="shared" si="837"/>
        <v>0.15381933128529804</v>
      </c>
      <c r="BM555" s="8">
        <f t="shared" si="838"/>
        <v>0.58978523049588782</v>
      </c>
      <c r="BN555" s="8">
        <f t="shared" si="839"/>
        <v>0.40391114761646724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1.38</v>
      </c>
      <c r="F556">
        <f>VLOOKUP(B556,home!$B$2:$E$405,3,FALSE)</f>
        <v>1.24</v>
      </c>
      <c r="G556">
        <f>VLOOKUP(C556,away!$B$2:$E$405,4,FALSE)</f>
        <v>1.72</v>
      </c>
      <c r="H556">
        <f>VLOOKUP(A556,away!$A$2:$E$405,3,FALSE)</f>
        <v>1.17333333333333</v>
      </c>
      <c r="I556">
        <f>VLOOKUP(C556,away!$B$2:$E$405,3,FALSE)</f>
        <v>0.45</v>
      </c>
      <c r="J556">
        <f>VLOOKUP(B556,home!$B$2:$E$405,4,FALSE)</f>
        <v>1.24</v>
      </c>
      <c r="K556" s="3">
        <f t="shared" si="784"/>
        <v>2.9432639999999997</v>
      </c>
      <c r="L556" s="3">
        <f t="shared" si="785"/>
        <v>0.65471999999999808</v>
      </c>
      <c r="M556" s="5">
        <f t="shared" si="786"/>
        <v>2.7378862634379629E-2</v>
      </c>
      <c r="N556" s="5">
        <f t="shared" si="787"/>
        <v>8.0583220752714707E-2</v>
      </c>
      <c r="O556" s="5">
        <f t="shared" si="788"/>
        <v>1.792548894398098E-2</v>
      </c>
      <c r="P556" s="5">
        <f t="shared" si="789"/>
        <v>5.2759446291217225E-2</v>
      </c>
      <c r="Q556" s="5">
        <f t="shared" si="790"/>
        <v>0.11858884632275907</v>
      </c>
      <c r="R556" s="5">
        <f t="shared" si="791"/>
        <v>5.8680880607015953E-3</v>
      </c>
      <c r="S556" s="5">
        <f t="shared" si="792"/>
        <v>2.5417045351077885E-2</v>
      </c>
      <c r="T556" s="5">
        <f t="shared" si="793"/>
        <v>7.7642489464436595E-2</v>
      </c>
      <c r="U556" s="5">
        <f t="shared" si="794"/>
        <v>1.7271332337892818E-2</v>
      </c>
      <c r="V556" s="5">
        <f t="shared" si="795"/>
        <v>5.4421108112542686E-3</v>
      </c>
      <c r="W556" s="5">
        <f t="shared" si="796"/>
        <v>0.11634609406110302</v>
      </c>
      <c r="X556" s="5">
        <f t="shared" si="797"/>
        <v>7.6174114703685153E-2</v>
      </c>
      <c r="Y556" s="5">
        <f t="shared" si="798"/>
        <v>2.4936358189398294E-2</v>
      </c>
      <c r="Z556" s="5">
        <f t="shared" si="799"/>
        <v>1.2806515383675127E-3</v>
      </c>
      <c r="AA556" s="5">
        <f t="shared" si="800"/>
        <v>3.7692955694217183E-3</v>
      </c>
      <c r="AB556" s="5">
        <f t="shared" si="801"/>
        <v>5.5470159774192226E-3</v>
      </c>
      <c r="AC556" s="5">
        <f t="shared" si="802"/>
        <v>6.5543891671901076E-4</v>
      </c>
      <c r="AD556" s="5">
        <f t="shared" si="803"/>
        <v>8.5609317547664585E-2</v>
      </c>
      <c r="AE556" s="5">
        <f t="shared" si="804"/>
        <v>5.60501323848068E-2</v>
      </c>
      <c r="AF556" s="5">
        <f t="shared" si="805"/>
        <v>1.8348571337490297E-2</v>
      </c>
      <c r="AG556" s="5">
        <f t="shared" si="806"/>
        <v>4.0043922086938711E-3</v>
      </c>
      <c r="AH556" s="5">
        <f t="shared" si="807"/>
        <v>2.0961704379999379E-4</v>
      </c>
      <c r="AI556" s="5">
        <f t="shared" si="808"/>
        <v>6.1695829880294487E-4</v>
      </c>
      <c r="AJ556" s="5">
        <f t="shared" si="809"/>
        <v>9.0793557518397533E-4</v>
      </c>
      <c r="AK556" s="5">
        <f t="shared" si="810"/>
        <v>8.9076469758609593E-4</v>
      </c>
      <c r="AL556" s="5">
        <f t="shared" si="811"/>
        <v>5.052159366238596E-5</v>
      </c>
      <c r="AM556" s="5">
        <f t="shared" si="812"/>
        <v>5.0394164480521864E-2</v>
      </c>
      <c r="AN556" s="5">
        <f t="shared" si="813"/>
        <v>3.299406736868718E-2</v>
      </c>
      <c r="AO556" s="5">
        <f t="shared" si="814"/>
        <v>1.0800937893813402E-2</v>
      </c>
      <c r="AP556" s="5">
        <f t="shared" si="815"/>
        <v>2.3571966859458307E-3</v>
      </c>
      <c r="AQ556" s="5">
        <f t="shared" si="816"/>
        <v>3.8582595355561231E-4</v>
      </c>
      <c r="AR556" s="5">
        <f t="shared" si="817"/>
        <v>2.7448094183346312E-5</v>
      </c>
      <c r="AS556" s="5">
        <f t="shared" si="818"/>
        <v>8.0786987478452586E-5</v>
      </c>
      <c r="AT556" s="5">
        <f t="shared" si="819"/>
        <v>1.1888871595689015E-4</v>
      </c>
      <c r="AU556" s="5">
        <f t="shared" si="820"/>
        <v>1.1664029256071342E-4</v>
      </c>
      <c r="AV556" s="5">
        <f t="shared" si="821"/>
        <v>8.5825793510853907E-5</v>
      </c>
      <c r="AW556" s="5">
        <f t="shared" si="822"/>
        <v>2.7043280136828169E-6</v>
      </c>
      <c r="AX556" s="5">
        <f t="shared" si="823"/>
        <v>2.4720555020933149E-2</v>
      </c>
      <c r="AY556" s="5">
        <f t="shared" si="824"/>
        <v>1.6185041783305303E-2</v>
      </c>
      <c r="AZ556" s="5">
        <f t="shared" si="825"/>
        <v>5.2983352781828079E-3</v>
      </c>
      <c r="BA556" s="5">
        <f t="shared" si="826"/>
        <v>1.156308691110613E-3</v>
      </c>
      <c r="BB556" s="5">
        <f t="shared" si="827"/>
        <v>1.8926460656098451E-4</v>
      </c>
      <c r="BC556" s="5">
        <f t="shared" si="828"/>
        <v>2.4783064641521488E-5</v>
      </c>
      <c r="BD556" s="5">
        <f t="shared" si="829"/>
        <v>2.9951360372867411E-6</v>
      </c>
      <c r="BE556" s="5">
        <f t="shared" si="830"/>
        <v>8.8154760736487201E-6</v>
      </c>
      <c r="BF556" s="5">
        <f t="shared" si="831"/>
        <v>1.2973136685215815E-5</v>
      </c>
      <c r="BG556" s="5">
        <f t="shared" si="832"/>
        <v>1.2727788724225011E-5</v>
      </c>
      <c r="BH556" s="5">
        <f t="shared" si="833"/>
        <v>9.3653105879043511E-6</v>
      </c>
      <c r="BI556" s="5">
        <f t="shared" si="834"/>
        <v>5.5129163004395394E-6</v>
      </c>
      <c r="BJ556" s="8">
        <f t="shared" si="835"/>
        <v>0.80279001780001069</v>
      </c>
      <c r="BK556" s="8">
        <f t="shared" si="836"/>
        <v>0.12788846738161572</v>
      </c>
      <c r="BL556" s="8">
        <f t="shared" si="837"/>
        <v>5.3488476152888313E-2</v>
      </c>
      <c r="BM556" s="8">
        <f t="shared" si="838"/>
        <v>0.66616132241183745</v>
      </c>
      <c r="BN556" s="8">
        <f t="shared" si="839"/>
        <v>0.30310395300575321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1.6850393700787401</v>
      </c>
      <c r="F557">
        <f>VLOOKUP(B557,home!$B$2:$E$405,3,FALSE)</f>
        <v>0.68</v>
      </c>
      <c r="G557">
        <f>VLOOKUP(C557,away!$B$2:$E$405,4,FALSE)</f>
        <v>0.93</v>
      </c>
      <c r="H557">
        <f>VLOOKUP(A557,away!$A$2:$E$405,3,FALSE)</f>
        <v>1.2913385826771699</v>
      </c>
      <c r="I557">
        <f>VLOOKUP(C557,away!$B$2:$E$405,3,FALSE)</f>
        <v>0.76</v>
      </c>
      <c r="J557">
        <f>VLOOKUP(B557,home!$B$2:$E$405,4,FALSE)</f>
        <v>0.68</v>
      </c>
      <c r="K557" s="3">
        <f t="shared" si="784"/>
        <v>1.0656188976377954</v>
      </c>
      <c r="L557" s="3">
        <f t="shared" si="785"/>
        <v>0.66736377952756154</v>
      </c>
      <c r="M557" s="5">
        <f t="shared" si="786"/>
        <v>0.1767564156182706</v>
      </c>
      <c r="N557" s="5">
        <f t="shared" si="787"/>
        <v>0.1883549767615495</v>
      </c>
      <c r="O557" s="5">
        <f t="shared" si="788"/>
        <v>0.11796082958275358</v>
      </c>
      <c r="P557" s="5">
        <f t="shared" si="789"/>
        <v>0.1257012891844137</v>
      </c>
      <c r="Q557" s="5">
        <f t="shared" si="790"/>
        <v>0.10035731135061748</v>
      </c>
      <c r="R557" s="5">
        <f t="shared" si="791"/>
        <v>3.9361392533276501E-2</v>
      </c>
      <c r="S557" s="5">
        <f t="shared" si="792"/>
        <v>2.2348289378004243E-2</v>
      </c>
      <c r="T557" s="5">
        <f t="shared" si="793"/>
        <v>6.6974834606172332E-2</v>
      </c>
      <c r="U557" s="5">
        <f t="shared" si="794"/>
        <v>4.1944243720798656E-2</v>
      </c>
      <c r="V557" s="5">
        <f t="shared" si="795"/>
        <v>1.7659008780562856E-3</v>
      </c>
      <c r="W557" s="5">
        <f t="shared" si="796"/>
        <v>3.5647549163779338E-2</v>
      </c>
      <c r="X557" s="5">
        <f t="shared" si="797"/>
        <v>2.3789883140834345E-2</v>
      </c>
      <c r="Y557" s="5">
        <f t="shared" si="798"/>
        <v>7.9382531636931104E-3</v>
      </c>
      <c r="Z557" s="5">
        <f t="shared" si="799"/>
        <v>8.7561225628251145E-3</v>
      </c>
      <c r="AA557" s="5">
        <f t="shared" si="800"/>
        <v>9.3306896729791269E-3</v>
      </c>
      <c r="AB557" s="5">
        <f t="shared" si="801"/>
        <v>4.9714796217601893E-3</v>
      </c>
      <c r="AC557" s="5">
        <f t="shared" si="802"/>
        <v>7.8489377658202833E-5</v>
      </c>
      <c r="AD557" s="5">
        <f t="shared" si="803"/>
        <v>9.4966755108489131E-3</v>
      </c>
      <c r="AE557" s="5">
        <f t="shared" si="804"/>
        <v>6.3377372618669669E-3</v>
      </c>
      <c r="AF557" s="5">
        <f t="shared" si="805"/>
        <v>2.1147881463660988E-3</v>
      </c>
      <c r="AG557" s="5">
        <f t="shared" si="806"/>
        <v>4.7044433675298854E-4</v>
      </c>
      <c r="AH557" s="5">
        <f t="shared" si="807"/>
        <v>1.4608797618833817E-3</v>
      </c>
      <c r="AI557" s="5">
        <f t="shared" si="808"/>
        <v>1.5567410814395341E-3</v>
      </c>
      <c r="AJ557" s="5">
        <f t="shared" si="809"/>
        <v>8.2944635755553299E-4</v>
      </c>
      <c r="AK557" s="5">
        <f t="shared" si="810"/>
        <v>2.9462457106267057E-4</v>
      </c>
      <c r="AL557" s="5">
        <f t="shared" si="811"/>
        <v>2.2327259634469722E-6</v>
      </c>
      <c r="AM557" s="5">
        <f t="shared" si="812"/>
        <v>2.0239673778189335E-3</v>
      </c>
      <c r="AN557" s="5">
        <f t="shared" si="813"/>
        <v>1.3507225189017314E-3</v>
      </c>
      <c r="AO557" s="5">
        <f t="shared" si="814"/>
        <v>4.507116426536238E-4</v>
      </c>
      <c r="AP557" s="5">
        <f t="shared" si="815"/>
        <v>1.002628751061327E-4</v>
      </c>
      <c r="AQ557" s="5">
        <f t="shared" si="816"/>
        <v>1.6727952819282144E-5</v>
      </c>
      <c r="AR557" s="5">
        <f t="shared" si="817"/>
        <v>1.949876478651636E-4</v>
      </c>
      <c r="AS557" s="5">
        <f t="shared" si="818"/>
        <v>2.0778252237106223E-4</v>
      </c>
      <c r="AT557" s="5">
        <f t="shared" si="819"/>
        <v>1.1070849121872596E-4</v>
      </c>
      <c r="AU557" s="5">
        <f t="shared" si="820"/>
        <v>3.9324353457214105E-5</v>
      </c>
      <c r="AV557" s="5">
        <f t="shared" si="821"/>
        <v>1.0476193545348881E-5</v>
      </c>
      <c r="AW557" s="5">
        <f t="shared" si="822"/>
        <v>4.4105979126870555E-8</v>
      </c>
      <c r="AX557" s="5">
        <f t="shared" si="823"/>
        <v>3.5946298100104505E-4</v>
      </c>
      <c r="AY557" s="5">
        <f t="shared" si="824"/>
        <v>2.398925736011015E-4</v>
      </c>
      <c r="AZ557" s="5">
        <f t="shared" si="825"/>
        <v>8.0047807299512397E-5</v>
      </c>
      <c r="BA557" s="5">
        <f t="shared" si="826"/>
        <v>1.7807002407432175E-5</v>
      </c>
      <c r="BB557" s="5">
        <f t="shared" si="827"/>
        <v>2.9709371071700802E-6</v>
      </c>
      <c r="BC557" s="5">
        <f t="shared" si="828"/>
        <v>3.9653916331594108E-7</v>
      </c>
      <c r="BD557" s="5">
        <f t="shared" si="829"/>
        <v>2.1687948940080798E-5</v>
      </c>
      <c r="BE557" s="5">
        <f t="shared" si="830"/>
        <v>2.3111088241553692E-5</v>
      </c>
      <c r="BF557" s="5">
        <f t="shared" si="831"/>
        <v>1.231380618758713E-5</v>
      </c>
      <c r="BG557" s="5">
        <f t="shared" si="832"/>
        <v>4.3739415251140203E-6</v>
      </c>
      <c r="BH557" s="5">
        <f t="shared" si="833"/>
        <v>1.1652386865810451E-6</v>
      </c>
      <c r="BI557" s="5">
        <f t="shared" si="834"/>
        <v>2.4834007293588115E-7</v>
      </c>
      <c r="BJ557" s="8">
        <f t="shared" si="835"/>
        <v>0.4461254236503604</v>
      </c>
      <c r="BK557" s="8">
        <f t="shared" si="836"/>
        <v>0.32689250973596756</v>
      </c>
      <c r="BL557" s="8">
        <f t="shared" si="837"/>
        <v>0.21833650647562047</v>
      </c>
      <c r="BM557" s="8">
        <f t="shared" si="838"/>
        <v>0.25137849892627034</v>
      </c>
      <c r="BN557" s="8">
        <f t="shared" si="839"/>
        <v>0.74849221503088148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1.4074074074074101</v>
      </c>
      <c r="F558">
        <f>VLOOKUP(B558,home!$B$2:$E$405,3,FALSE)</f>
        <v>0.59</v>
      </c>
      <c r="G558">
        <f>VLOOKUP(C558,away!$B$2:$E$405,4,FALSE)</f>
        <v>1.3</v>
      </c>
      <c r="H558">
        <f>VLOOKUP(A558,away!$A$2:$E$405,3,FALSE)</f>
        <v>1.24074074074074</v>
      </c>
      <c r="I558">
        <f>VLOOKUP(C558,away!$B$2:$E$405,3,FALSE)</f>
        <v>0.47</v>
      </c>
      <c r="J558">
        <f>VLOOKUP(B558,home!$B$2:$E$405,4,FALSE)</f>
        <v>0.59</v>
      </c>
      <c r="K558" s="3">
        <f t="shared" si="784"/>
        <v>1.0794814814814835</v>
      </c>
      <c r="L558" s="3">
        <f t="shared" si="785"/>
        <v>0.34405740740740715</v>
      </c>
      <c r="M558" s="5">
        <f t="shared" si="786"/>
        <v>0.24086012964555828</v>
      </c>
      <c r="N558" s="5">
        <f t="shared" si="787"/>
        <v>0.26000404957960943</v>
      </c>
      <c r="O558" s="5">
        <f t="shared" si="788"/>
        <v>8.2869711753662742E-2</v>
      </c>
      <c r="P558" s="5">
        <f t="shared" si="789"/>
        <v>8.9456319213787369E-2</v>
      </c>
      <c r="Q558" s="5">
        <f t="shared" si="790"/>
        <v>0.14033477831569094</v>
      </c>
      <c r="R558" s="5">
        <f t="shared" si="791"/>
        <v>1.4255969089282167E-2</v>
      </c>
      <c r="S558" s="5">
        <f t="shared" si="792"/>
        <v>8.3060997466196818E-3</v>
      </c>
      <c r="T558" s="5">
        <f t="shared" si="793"/>
        <v>4.8283219996389841E-2</v>
      </c>
      <c r="U558" s="5">
        <f t="shared" si="794"/>
        <v>1.538905463245255E-2</v>
      </c>
      <c r="V558" s="5">
        <f t="shared" si="795"/>
        <v>3.4276837185713994E-4</v>
      </c>
      <c r="W558" s="5">
        <f t="shared" si="796"/>
        <v>5.0496264799865867E-2</v>
      </c>
      <c r="X558" s="5">
        <f t="shared" si="797"/>
        <v>1.7373613950799765E-2</v>
      </c>
      <c r="Y558" s="5">
        <f t="shared" si="798"/>
        <v>2.9887602866046632E-3</v>
      </c>
      <c r="Z558" s="5">
        <f t="shared" si="799"/>
        <v>1.6349572549795197E-3</v>
      </c>
      <c r="AA558" s="5">
        <f t="shared" si="800"/>
        <v>1.7649060797641915E-3</v>
      </c>
      <c r="AB558" s="5">
        <f t="shared" si="801"/>
        <v>9.5259171482976334E-4</v>
      </c>
      <c r="AC558" s="5">
        <f t="shared" si="802"/>
        <v>7.9565879516788471E-6</v>
      </c>
      <c r="AD558" s="5">
        <f t="shared" si="803"/>
        <v>1.3627445683860121E-2</v>
      </c>
      <c r="AE558" s="5">
        <f t="shared" si="804"/>
        <v>4.6886236315741743E-3</v>
      </c>
      <c r="AF558" s="5">
        <f t="shared" si="805"/>
        <v>8.0657784549425615E-4</v>
      </c>
      <c r="AG558" s="5">
        <f t="shared" si="806"/>
        <v>9.250302746433535E-5</v>
      </c>
      <c r="AH558" s="5">
        <f t="shared" si="807"/>
        <v>1.4062978859254611E-4</v>
      </c>
      <c r="AI558" s="5">
        <f t="shared" si="808"/>
        <v>1.5180725253030952E-4</v>
      </c>
      <c r="AJ558" s="5">
        <f t="shared" si="809"/>
        <v>8.1936558930526099E-5</v>
      </c>
      <c r="AK558" s="5">
        <f t="shared" si="810"/>
        <v>2.9482999340606398E-5</v>
      </c>
      <c r="AL558" s="5">
        <f t="shared" si="811"/>
        <v>1.182042163151487E-7</v>
      </c>
      <c r="AM558" s="5">
        <f t="shared" si="812"/>
        <v>2.9421150511243555E-3</v>
      </c>
      <c r="AN558" s="5">
        <f t="shared" si="813"/>
        <v>1.0122564767841569E-3</v>
      </c>
      <c r="AO558" s="5">
        <f t="shared" si="814"/>
        <v>1.741371695168566E-4</v>
      </c>
      <c r="AP558" s="5">
        <f t="shared" si="815"/>
        <v>1.9971061025744624E-5</v>
      </c>
      <c r="AQ558" s="5">
        <f t="shared" si="816"/>
        <v>1.7177978699232014E-6</v>
      </c>
      <c r="AR558" s="5">
        <f t="shared" si="817"/>
        <v>9.6769440934806423E-6</v>
      </c>
      <c r="AS558" s="5">
        <f t="shared" si="818"/>
        <v>1.0446081946243974E-5</v>
      </c>
      <c r="AT558" s="5">
        <f t="shared" si="819"/>
        <v>5.638176007504212E-6</v>
      </c>
      <c r="AU558" s="5">
        <f t="shared" si="820"/>
        <v>2.0287688631446675E-6</v>
      </c>
      <c r="AV558" s="5">
        <f t="shared" si="821"/>
        <v>5.4750460449272767E-7</v>
      </c>
      <c r="AW558" s="5">
        <f t="shared" si="822"/>
        <v>1.2194853182891772E-9</v>
      </c>
      <c r="AX558" s="5">
        <f t="shared" si="823"/>
        <v>5.2932645234611477E-4</v>
      </c>
      <c r="AY558" s="5">
        <f t="shared" si="824"/>
        <v>1.821186868663647E-4</v>
      </c>
      <c r="AZ558" s="5">
        <f t="shared" si="825"/>
        <v>3.1329641621841416E-5</v>
      </c>
      <c r="BA558" s="5">
        <f t="shared" si="826"/>
        <v>3.5930650904713185E-6</v>
      </c>
      <c r="BB558" s="5">
        <f t="shared" si="827"/>
        <v>3.0905516491840555E-7</v>
      </c>
      <c r="BC558" s="5">
        <f t="shared" si="828"/>
        <v>2.1266543757539067E-8</v>
      </c>
      <c r="BD558" s="5">
        <f t="shared" si="829"/>
        <v>5.5490404940489472E-7</v>
      </c>
      <c r="BE558" s="5">
        <f t="shared" si="830"/>
        <v>5.9900864533167007E-7</v>
      </c>
      <c r="BF558" s="5">
        <f t="shared" si="831"/>
        <v>3.2330936994142391E-7</v>
      </c>
      <c r="BG558" s="5">
        <f t="shared" si="832"/>
        <v>1.1633549254707109E-7</v>
      </c>
      <c r="BH558" s="5">
        <f t="shared" si="833"/>
        <v>3.1395502460897591E-8</v>
      </c>
      <c r="BI558" s="5">
        <f t="shared" si="834"/>
        <v>6.7781727016690602E-9</v>
      </c>
      <c r="BJ558" s="8">
        <f t="shared" si="835"/>
        <v>0.54359273284130794</v>
      </c>
      <c r="BK558" s="8">
        <f t="shared" si="836"/>
        <v>0.33915551045685677</v>
      </c>
      <c r="BL558" s="8">
        <f t="shared" si="837"/>
        <v>0.11566605907613266</v>
      </c>
      <c r="BM558" s="8">
        <f t="shared" si="838"/>
        <v>0.17208618456430494</v>
      </c>
      <c r="BN558" s="8">
        <f t="shared" si="839"/>
        <v>0.82778095759759096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1.4074074074074101</v>
      </c>
      <c r="F559">
        <f>VLOOKUP(B559,home!$B$2:$E$405,3,FALSE)</f>
        <v>0.83</v>
      </c>
      <c r="G559">
        <f>VLOOKUP(C559,away!$B$2:$E$405,4,FALSE)</f>
        <v>1.18</v>
      </c>
      <c r="H559">
        <f>VLOOKUP(A559,away!$A$2:$E$405,3,FALSE)</f>
        <v>1.24074074074074</v>
      </c>
      <c r="I559">
        <f>VLOOKUP(C559,away!$B$2:$E$405,3,FALSE)</f>
        <v>0.71</v>
      </c>
      <c r="J559">
        <f>VLOOKUP(B559,home!$B$2:$E$405,4,FALSE)</f>
        <v>0.83</v>
      </c>
      <c r="K559" s="3">
        <f t="shared" si="784"/>
        <v>1.3784148148148174</v>
      </c>
      <c r="L559" s="3">
        <f t="shared" si="785"/>
        <v>0.73116851851851794</v>
      </c>
      <c r="M559" s="5">
        <f t="shared" si="786"/>
        <v>0.12128849277831953</v>
      </c>
      <c r="N559" s="5">
        <f t="shared" si="787"/>
        <v>0.16718585531219562</v>
      </c>
      <c r="O559" s="5">
        <f t="shared" si="788"/>
        <v>8.8682327578067863E-2</v>
      </c>
      <c r="P559" s="5">
        <f t="shared" si="789"/>
        <v>0.12224103414586937</v>
      </c>
      <c r="Q559" s="5">
        <f t="shared" si="790"/>
        <v>0.11522572989490852</v>
      </c>
      <c r="R559" s="5">
        <f t="shared" si="791"/>
        <v>3.2420863037014878E-2</v>
      </c>
      <c r="S559" s="5">
        <f t="shared" si="792"/>
        <v>3.0800264078561165E-2</v>
      </c>
      <c r="T559" s="5">
        <f t="shared" si="793"/>
        <v>8.4249426222475179E-2</v>
      </c>
      <c r="U559" s="5">
        <f t="shared" si="794"/>
        <v>4.4689397919303424E-2</v>
      </c>
      <c r="V559" s="5">
        <f t="shared" si="795"/>
        <v>3.449128278723602E-3</v>
      </c>
      <c r="W559" s="5">
        <f t="shared" si="796"/>
        <v>5.2942951044997466E-2</v>
      </c>
      <c r="X559" s="5">
        <f t="shared" si="797"/>
        <v>3.8710219081569221E-2</v>
      </c>
      <c r="Y559" s="5">
        <f t="shared" si="798"/>
        <v>1.4151846768699112E-2</v>
      </c>
      <c r="Z559" s="5">
        <f t="shared" si="799"/>
        <v>7.9017047986219835E-3</v>
      </c>
      <c r="AA559" s="5">
        <f t="shared" si="800"/>
        <v>1.0891826956713875E-2</v>
      </c>
      <c r="AB559" s="5">
        <f t="shared" si="801"/>
        <v>7.5067278187668984E-3</v>
      </c>
      <c r="AC559" s="5">
        <f t="shared" si="802"/>
        <v>2.1726350437029139E-4</v>
      </c>
      <c r="AD559" s="5">
        <f t="shared" si="803"/>
        <v>1.8244337015110041E-2</v>
      </c>
      <c r="AE559" s="5">
        <f t="shared" si="804"/>
        <v>1.3339684866690569E-2</v>
      </c>
      <c r="AF559" s="5">
        <f t="shared" si="805"/>
        <v>4.8767788107410169E-3</v>
      </c>
      <c r="AG559" s="5">
        <f t="shared" si="806"/>
        <v>1.1885823793973366E-3</v>
      </c>
      <c r="AH559" s="5">
        <f t="shared" si="807"/>
        <v>1.444369447844775E-3</v>
      </c>
      <c r="AI559" s="5">
        <f t="shared" si="808"/>
        <v>1.9909402449751357E-3</v>
      </c>
      <c r="AJ559" s="5">
        <f t="shared" si="809"/>
        <v>1.3721707645423847E-3</v>
      </c>
      <c r="AK559" s="5">
        <f t="shared" si="810"/>
        <v>6.3047350343366552E-4</v>
      </c>
      <c r="AL559" s="5">
        <f t="shared" si="811"/>
        <v>8.7587914889572823E-6</v>
      </c>
      <c r="AM559" s="5">
        <f t="shared" si="812"/>
        <v>5.0296528856204068E-3</v>
      </c>
      <c r="AN559" s="5">
        <f t="shared" si="813"/>
        <v>3.677523849041462E-3</v>
      </c>
      <c r="AO559" s="5">
        <f t="shared" si="814"/>
        <v>1.3444448322600814E-3</v>
      </c>
      <c r="AP559" s="5">
        <f t="shared" si="815"/>
        <v>3.2767191207782703E-4</v>
      </c>
      <c r="AQ559" s="5">
        <f t="shared" si="816"/>
        <v>5.9895846628518717E-5</v>
      </c>
      <c r="AR559" s="5">
        <f t="shared" si="817"/>
        <v>2.1121549387481485E-4</v>
      </c>
      <c r="AS559" s="5">
        <f t="shared" si="818"/>
        <v>2.9114256587547309E-4</v>
      </c>
      <c r="AT559" s="5">
        <f t="shared" si="819"/>
        <v>2.0065761301297556E-4</v>
      </c>
      <c r="AU559" s="5">
        <f t="shared" si="820"/>
        <v>9.2196475494154612E-5</v>
      </c>
      <c r="AV559" s="5">
        <f t="shared" si="821"/>
        <v>3.1771246923713516E-5</v>
      </c>
      <c r="AW559" s="5">
        <f t="shared" si="822"/>
        <v>2.4521052266751712E-7</v>
      </c>
      <c r="AX559" s="5">
        <f t="shared" si="823"/>
        <v>1.1554913418192099E-3</v>
      </c>
      <c r="AY559" s="5">
        <f t="shared" si="824"/>
        <v>8.4485889255892616E-4</v>
      </c>
      <c r="AZ559" s="5">
        <f t="shared" si="825"/>
        <v>3.088671124147528E-4</v>
      </c>
      <c r="BA559" s="5">
        <f t="shared" si="826"/>
        <v>7.5277969667795797E-5</v>
      </c>
      <c r="BB559" s="5">
        <f t="shared" si="827"/>
        <v>1.3760220389771044E-5</v>
      </c>
      <c r="BC559" s="5">
        <f t="shared" si="828"/>
        <v>2.0122079913754404E-6</v>
      </c>
      <c r="BD559" s="5">
        <f t="shared" si="829"/>
        <v>2.5739019957434233E-5</v>
      </c>
      <c r="BE559" s="5">
        <f t="shared" si="830"/>
        <v>3.5479046428141595E-5</v>
      </c>
      <c r="BF559" s="5">
        <f t="shared" si="831"/>
        <v>2.4452421606026558E-5</v>
      </c>
      <c r="BG559" s="5">
        <f t="shared" si="832"/>
        <v>1.1235193399948307E-5</v>
      </c>
      <c r="BH559" s="5">
        <f t="shared" si="833"/>
        <v>3.8716892574496026E-6</v>
      </c>
      <c r="BI559" s="5">
        <f t="shared" si="834"/>
        <v>1.0673587661655827E-6</v>
      </c>
      <c r="BJ559" s="8">
        <f t="shared" si="835"/>
        <v>0.52295486846725403</v>
      </c>
      <c r="BK559" s="8">
        <f t="shared" si="836"/>
        <v>0.27884980046989188</v>
      </c>
      <c r="BL559" s="8">
        <f t="shared" si="837"/>
        <v>0.19055792539525923</v>
      </c>
      <c r="BM559" s="8">
        <f t="shared" si="838"/>
        <v>0.3523753827026152</v>
      </c>
      <c r="BN559" s="8">
        <f t="shared" si="839"/>
        <v>0.64704430274637581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1.3428571428571401</v>
      </c>
      <c r="F560">
        <f>VLOOKUP(B560,home!$B$2:$E$405,3,FALSE)</f>
        <v>1.17</v>
      </c>
      <c r="G560">
        <f>VLOOKUP(C560,away!$B$2:$E$405,4,FALSE)</f>
        <v>1.28</v>
      </c>
      <c r="H560">
        <f>VLOOKUP(A560,away!$A$2:$E$405,3,FALSE)</f>
        <v>1.2</v>
      </c>
      <c r="I560">
        <f>VLOOKUP(C560,away!$B$2:$E$405,3,FALSE)</f>
        <v>0.53</v>
      </c>
      <c r="J560">
        <f>VLOOKUP(B560,home!$B$2:$E$405,4,FALSE)</f>
        <v>1.17</v>
      </c>
      <c r="K560" s="3">
        <f t="shared" si="784"/>
        <v>2.011062857142853</v>
      </c>
      <c r="L560" s="3">
        <f t="shared" si="785"/>
        <v>0.74412</v>
      </c>
      <c r="M560" s="5">
        <f t="shared" si="786"/>
        <v>6.3597389368549626E-2</v>
      </c>
      <c r="N560" s="5">
        <f t="shared" si="787"/>
        <v>0.12789834757034191</v>
      </c>
      <c r="O560" s="5">
        <f t="shared" si="788"/>
        <v>4.7324089376925151E-2</v>
      </c>
      <c r="P560" s="5">
        <f t="shared" si="789"/>
        <v>9.5171718394042829E-2</v>
      </c>
      <c r="Q560" s="5">
        <f t="shared" si="790"/>
        <v>0.12860580814433076</v>
      </c>
      <c r="R560" s="5">
        <f t="shared" si="791"/>
        <v>1.760740069357877E-2</v>
      </c>
      <c r="S560" s="5">
        <f t="shared" si="792"/>
        <v>3.560545516100308E-2</v>
      </c>
      <c r="T560" s="5">
        <f t="shared" si="793"/>
        <v>9.5698153956359416E-2</v>
      </c>
      <c r="U560" s="5">
        <f t="shared" si="794"/>
        <v>3.540958954568757E-2</v>
      </c>
      <c r="V560" s="5">
        <f t="shared" si="795"/>
        <v>5.9202855573510576E-3</v>
      </c>
      <c r="W560" s="5">
        <f t="shared" si="796"/>
        <v>8.6211454657301151E-2</v>
      </c>
      <c r="X560" s="5">
        <f t="shared" si="797"/>
        <v>6.4151667639590931E-2</v>
      </c>
      <c r="Y560" s="5">
        <f t="shared" si="798"/>
        <v>2.38682694619862E-2</v>
      </c>
      <c r="Z560" s="5">
        <f t="shared" si="799"/>
        <v>4.3673396680352777E-3</v>
      </c>
      <c r="AA560" s="5">
        <f t="shared" si="800"/>
        <v>8.7829945909123457E-3</v>
      </c>
      <c r="AB560" s="5">
        <f t="shared" si="801"/>
        <v>8.8315770981352033E-3</v>
      </c>
      <c r="AC560" s="5">
        <f t="shared" si="802"/>
        <v>5.5372138254307162E-4</v>
      </c>
      <c r="AD560" s="5">
        <f t="shared" si="803"/>
        <v>4.3344163580388388E-2</v>
      </c>
      <c r="AE560" s="5">
        <f t="shared" si="804"/>
        <v>3.225325900343861E-2</v>
      </c>
      <c r="AF560" s="5">
        <f t="shared" si="805"/>
        <v>1.2000147544819366E-2</v>
      </c>
      <c r="AG560" s="5">
        <f t="shared" si="806"/>
        <v>2.976516597016996E-3</v>
      </c>
      <c r="AH560" s="5">
        <f t="shared" si="807"/>
        <v>8.1245619844460268E-4</v>
      </c>
      <c r="AI560" s="5">
        <f t="shared" si="808"/>
        <v>1.6339004837474234E-3</v>
      </c>
      <c r="AJ560" s="5">
        <f t="shared" si="809"/>
        <v>1.6429382875660919E-3</v>
      </c>
      <c r="AK560" s="5">
        <f t="shared" si="810"/>
        <v>1.101350722234017E-3</v>
      </c>
      <c r="AL560" s="5">
        <f t="shared" si="811"/>
        <v>3.3145143856618724E-5</v>
      </c>
      <c r="AM560" s="5">
        <f t="shared" si="812"/>
        <v>1.7433567490088613E-2</v>
      </c>
      <c r="AN560" s="5">
        <f t="shared" si="813"/>
        <v>1.297266624072474E-2</v>
      </c>
      <c r="AO560" s="5">
        <f t="shared" si="814"/>
        <v>4.826610201524046E-3</v>
      </c>
      <c r="AP560" s="5">
        <f t="shared" si="815"/>
        <v>1.1971923943860244E-3</v>
      </c>
      <c r="AQ560" s="5">
        <f t="shared" si="816"/>
        <v>2.2271370112763209E-4</v>
      </c>
      <c r="AR560" s="5">
        <f t="shared" si="817"/>
        <v>1.2091298127731957E-4</v>
      </c>
      <c r="AS560" s="5">
        <f t="shared" si="818"/>
        <v>2.431636055932266E-4</v>
      </c>
      <c r="AT560" s="5">
        <f t="shared" si="819"/>
        <v>2.4450864770873609E-4</v>
      </c>
      <c r="AU560" s="5">
        <f t="shared" si="820"/>
        <v>1.639074198857554E-4</v>
      </c>
      <c r="AV560" s="5">
        <f t="shared" si="821"/>
        <v>8.2407031035590112E-5</v>
      </c>
      <c r="AW560" s="5">
        <f t="shared" si="822"/>
        <v>1.3777995224562006E-6</v>
      </c>
      <c r="AX560" s="5">
        <f t="shared" si="823"/>
        <v>5.8433333411350586E-3</v>
      </c>
      <c r="AY560" s="5">
        <f t="shared" si="824"/>
        <v>4.3481412058054203E-3</v>
      </c>
      <c r="AZ560" s="5">
        <f t="shared" si="825"/>
        <v>1.6177694170319645E-3</v>
      </c>
      <c r="BA560" s="5">
        <f t="shared" si="826"/>
        <v>4.012715262006085E-4</v>
      </c>
      <c r="BB560" s="5">
        <f t="shared" si="827"/>
        <v>7.4648542019099194E-5</v>
      </c>
      <c r="BC560" s="5">
        <f t="shared" si="828"/>
        <v>1.1109494617450419E-5</v>
      </c>
      <c r="BD560" s="5">
        <f t="shared" si="829"/>
        <v>1.4995627938013168E-5</v>
      </c>
      <c r="BE560" s="5">
        <f t="shared" si="830"/>
        <v>3.015715036567195E-5</v>
      </c>
      <c r="BF560" s="5">
        <f t="shared" si="831"/>
        <v>3.0323962488837441E-5</v>
      </c>
      <c r="BG560" s="5">
        <f t="shared" si="832"/>
        <v>2.0327798214231376E-5</v>
      </c>
      <c r="BH560" s="5">
        <f t="shared" si="833"/>
        <v>1.0220119989033883E-5</v>
      </c>
      <c r="BI560" s="5">
        <f t="shared" si="834"/>
        <v>4.1106607410978527E-6</v>
      </c>
      <c r="BJ560" s="8">
        <f t="shared" si="835"/>
        <v>0.66595681171023435</v>
      </c>
      <c r="BK560" s="8">
        <f t="shared" si="836"/>
        <v>0.20522985621315168</v>
      </c>
      <c r="BL560" s="8">
        <f t="shared" si="837"/>
        <v>0.1241113320024687</v>
      </c>
      <c r="BM560" s="8">
        <f t="shared" si="838"/>
        <v>0.51511382263983807</v>
      </c>
      <c r="BN560" s="8">
        <f t="shared" si="839"/>
        <v>0.48020475354776904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1.3537414965986401</v>
      </c>
      <c r="F561">
        <f>VLOOKUP(B561,home!$B$2:$E$405,3,FALSE)</f>
        <v>0.74</v>
      </c>
      <c r="G561">
        <f>VLOOKUP(C561,away!$B$2:$E$405,4,FALSE)</f>
        <v>1.06</v>
      </c>
      <c r="H561">
        <f>VLOOKUP(A561,away!$A$2:$E$405,3,FALSE)</f>
        <v>1.08843537414966</v>
      </c>
      <c r="I561">
        <f>VLOOKUP(C561,away!$B$2:$E$405,3,FALSE)</f>
        <v>0.53</v>
      </c>
      <c r="J561">
        <f>VLOOKUP(B561,home!$B$2:$E$405,4,FALSE)</f>
        <v>0.74</v>
      </c>
      <c r="K561" s="3">
        <f t="shared" si="784"/>
        <v>1.0618748299319734</v>
      </c>
      <c r="L561" s="3">
        <f t="shared" si="785"/>
        <v>0.42688435374149669</v>
      </c>
      <c r="M561" s="5">
        <f t="shared" si="786"/>
        <v>0.22565247517647108</v>
      </c>
      <c r="N561" s="5">
        <f t="shared" si="787"/>
        <v>0.23961468370174407</v>
      </c>
      <c r="O561" s="5">
        <f t="shared" si="788"/>
        <v>9.6327511035876973E-2</v>
      </c>
      <c r="P561" s="5">
        <f t="shared" si="789"/>
        <v>0.10228775939899215</v>
      </c>
      <c r="Q561" s="5">
        <f t="shared" si="790"/>
        <v>0.12722040075249652</v>
      </c>
      <c r="R561" s="5">
        <f t="shared" si="791"/>
        <v>2.0560353648038616E-2</v>
      </c>
      <c r="S561" s="5">
        <f t="shared" si="792"/>
        <v>1.159170281057598E-2</v>
      </c>
      <c r="T561" s="5">
        <f t="shared" si="793"/>
        <v>5.4308398557963697E-2</v>
      </c>
      <c r="U561" s="5">
        <f t="shared" si="794"/>
        <v>2.1832522033352231E-2</v>
      </c>
      <c r="V561" s="5">
        <f t="shared" si="795"/>
        <v>5.838325343160988E-4</v>
      </c>
      <c r="W561" s="5">
        <f t="shared" si="796"/>
        <v>4.5030713804311583E-2</v>
      </c>
      <c r="X561" s="5">
        <f t="shared" si="797"/>
        <v>1.9222907160871845E-2</v>
      </c>
      <c r="Y561" s="5">
        <f t="shared" si="798"/>
        <v>4.1029791502007829E-3</v>
      </c>
      <c r="Z561" s="5">
        <f t="shared" si="799"/>
        <v>2.9256310932465296E-3</v>
      </c>
      <c r="AA561" s="5">
        <f t="shared" si="800"/>
        <v>3.1066540195848519E-3</v>
      </c>
      <c r="AB561" s="5">
        <f t="shared" si="801"/>
        <v>1.6494388543520731E-3</v>
      </c>
      <c r="AC561" s="5">
        <f t="shared" si="802"/>
        <v>1.6540623405727618E-5</v>
      </c>
      <c r="AD561" s="5">
        <f t="shared" si="803"/>
        <v>1.1954245390667181E-2</v>
      </c>
      <c r="AE561" s="5">
        <f t="shared" si="804"/>
        <v>5.1030803180622244E-3</v>
      </c>
      <c r="AF561" s="5">
        <f t="shared" si="805"/>
        <v>1.0892125718334718E-3</v>
      </c>
      <c r="AG561" s="5">
        <f t="shared" si="806"/>
        <v>1.5498926827141508E-4</v>
      </c>
      <c r="AH561" s="5">
        <f t="shared" si="807"/>
        <v>3.1222653463164324E-4</v>
      </c>
      <c r="AI561" s="5">
        <f t="shared" si="808"/>
        <v>3.3154549836222555E-4</v>
      </c>
      <c r="AJ561" s="5">
        <f t="shared" si="809"/>
        <v>1.7602990984404981E-4</v>
      </c>
      <c r="AK561" s="5">
        <f t="shared" si="810"/>
        <v>6.2307243526196995E-5</v>
      </c>
      <c r="AL561" s="5">
        <f t="shared" si="811"/>
        <v>2.9991309528712362E-7</v>
      </c>
      <c r="AM561" s="5">
        <f t="shared" si="812"/>
        <v>2.538782458235959E-3</v>
      </c>
      <c r="AN561" s="5">
        <f t="shared" si="813"/>
        <v>1.0837665089743055E-3</v>
      </c>
      <c r="AO561" s="5">
        <f t="shared" si="814"/>
        <v>2.3132148289508716E-4</v>
      </c>
      <c r="AP561" s="5">
        <f t="shared" si="815"/>
        <v>3.291584057739799E-5</v>
      </c>
      <c r="AQ561" s="5">
        <f t="shared" si="816"/>
        <v>3.512814333185168E-6</v>
      </c>
      <c r="AR561" s="5">
        <f t="shared" si="817"/>
        <v>2.6656924491435229E-5</v>
      </c>
      <c r="AS561" s="5">
        <f t="shared" si="818"/>
        <v>2.8306317160852238E-5</v>
      </c>
      <c r="AT561" s="5">
        <f t="shared" si="819"/>
        <v>1.5028882860590235E-5</v>
      </c>
      <c r="AU561" s="5">
        <f t="shared" si="820"/>
        <v>5.3195974772189351E-6</v>
      </c>
      <c r="AV561" s="5">
        <f t="shared" si="821"/>
        <v>1.4121866666071025E-6</v>
      </c>
      <c r="AW561" s="5">
        <f t="shared" si="822"/>
        <v>3.7763869846695609E-9</v>
      </c>
      <c r="AX561" s="5">
        <f t="shared" si="823"/>
        <v>4.4931153184559744E-4</v>
      </c>
      <c r="AY561" s="5">
        <f t="shared" si="824"/>
        <v>1.9180406290050976E-4</v>
      </c>
      <c r="AZ561" s="5">
        <f t="shared" si="825"/>
        <v>4.0939076718138741E-5</v>
      </c>
      <c r="BA561" s="5">
        <f t="shared" si="826"/>
        <v>5.8254171025320703E-6</v>
      </c>
      <c r="BB561" s="5">
        <f t="shared" si="827"/>
        <v>6.2169485377226618E-7</v>
      </c>
      <c r="BC561" s="5">
        <f t="shared" si="828"/>
        <v>5.307836117539766E-8</v>
      </c>
      <c r="BD561" s="5">
        <f t="shared" si="829"/>
        <v>1.8965706640436994E-6</v>
      </c>
      <c r="BE561" s="5">
        <f t="shared" si="830"/>
        <v>2.0139206513353729E-6</v>
      </c>
      <c r="BF561" s="5">
        <f t="shared" si="831"/>
        <v>1.0692658245666191E-6</v>
      </c>
      <c r="BG561" s="5">
        <f t="shared" si="832"/>
        <v>3.7847548853791667E-7</v>
      </c>
      <c r="BH561" s="5">
        <f t="shared" si="833"/>
        <v>1.0047339875615518E-7</v>
      </c>
      <c r="BI561" s="5">
        <f t="shared" si="834"/>
        <v>2.1338034643375935E-8</v>
      </c>
      <c r="BJ561" s="8">
        <f t="shared" si="835"/>
        <v>0.51238046464322029</v>
      </c>
      <c r="BK561" s="8">
        <f t="shared" si="836"/>
        <v>0.34032441451975687</v>
      </c>
      <c r="BL561" s="8">
        <f t="shared" si="837"/>
        <v>0.14444079273028748</v>
      </c>
      <c r="BM561" s="8">
        <f t="shared" si="838"/>
        <v>0.18821631898637836</v>
      </c>
      <c r="BN561" s="8">
        <f t="shared" si="839"/>
        <v>0.81166318371361945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1.3537414965986401</v>
      </c>
      <c r="F562">
        <f>VLOOKUP(B562,home!$B$2:$E$405,3,FALSE)</f>
        <v>1.29</v>
      </c>
      <c r="G562">
        <f>VLOOKUP(C562,away!$B$2:$E$405,4,FALSE)</f>
        <v>0.98</v>
      </c>
      <c r="H562">
        <f>VLOOKUP(A562,away!$A$2:$E$405,3,FALSE)</f>
        <v>1.08843537414966</v>
      </c>
      <c r="I562">
        <f>VLOOKUP(C562,away!$B$2:$E$405,3,FALSE)</f>
        <v>0.62</v>
      </c>
      <c r="J562">
        <f>VLOOKUP(B562,home!$B$2:$E$405,4,FALSE)</f>
        <v>1.29</v>
      </c>
      <c r="K562" s="3">
        <f t="shared" si="784"/>
        <v>1.7114000000000007</v>
      </c>
      <c r="L562" s="3">
        <f t="shared" si="785"/>
        <v>0.87053061224489803</v>
      </c>
      <c r="M562" s="5">
        <f t="shared" si="786"/>
        <v>7.5627854926845817E-2</v>
      </c>
      <c r="N562" s="5">
        <f t="shared" si="787"/>
        <v>0.12942951092180399</v>
      </c>
      <c r="O562" s="5">
        <f t="shared" si="788"/>
        <v>6.5836362852235417E-2</v>
      </c>
      <c r="P562" s="5">
        <f t="shared" si="789"/>
        <v>0.11267235138531573</v>
      </c>
      <c r="Q562" s="5">
        <f t="shared" si="790"/>
        <v>0.11075283249578773</v>
      </c>
      <c r="R562" s="5">
        <f t="shared" si="791"/>
        <v>2.8656284630866877E-2</v>
      </c>
      <c r="S562" s="5">
        <f t="shared" si="792"/>
        <v>4.1965552173124192E-2</v>
      </c>
      <c r="T562" s="5">
        <f t="shared" si="793"/>
        <v>9.6413731080414719E-2</v>
      </c>
      <c r="U562" s="5">
        <f t="shared" si="794"/>
        <v>4.9042365517265596E-2</v>
      </c>
      <c r="V562" s="5">
        <f t="shared" si="795"/>
        <v>6.9468193889124716E-3</v>
      </c>
      <c r="W562" s="5">
        <f t="shared" si="796"/>
        <v>6.3180799177763716E-2</v>
      </c>
      <c r="X562" s="5">
        <f t="shared" si="797"/>
        <v>5.5000819790340598E-2</v>
      </c>
      <c r="Y562" s="5">
        <f t="shared" si="798"/>
        <v>2.3939948663028253E-2</v>
      </c>
      <c r="Z562" s="5">
        <f t="shared" si="799"/>
        <v>8.3153910014575356E-3</v>
      </c>
      <c r="AA562" s="5">
        <f t="shared" si="800"/>
        <v>1.4230960159894434E-2</v>
      </c>
      <c r="AB562" s="5">
        <f t="shared" si="801"/>
        <v>1.2177432608821672E-2</v>
      </c>
      <c r="AC562" s="5">
        <f t="shared" si="802"/>
        <v>6.4684704791887187E-4</v>
      </c>
      <c r="AD562" s="5">
        <f t="shared" si="803"/>
        <v>2.703190492820624E-2</v>
      </c>
      <c r="AE562" s="5">
        <f t="shared" si="804"/>
        <v>2.3532100747297252E-2</v>
      </c>
      <c r="AF562" s="5">
        <f t="shared" si="805"/>
        <v>1.024270703547665E-2</v>
      </c>
      <c r="AG562" s="5">
        <f t="shared" si="806"/>
        <v>2.9721966755462048E-3</v>
      </c>
      <c r="AH562" s="5">
        <f t="shared" si="807"/>
        <v>1.8097006048886357E-3</v>
      </c>
      <c r="AI562" s="5">
        <f t="shared" si="808"/>
        <v>3.0971216152064123E-3</v>
      </c>
      <c r="AJ562" s="5">
        <f t="shared" si="809"/>
        <v>2.6502069661321283E-3</v>
      </c>
      <c r="AK562" s="5">
        <f t="shared" si="810"/>
        <v>1.5118547339461753E-3</v>
      </c>
      <c r="AL562" s="5">
        <f t="shared" si="811"/>
        <v>3.8547584323880238E-5</v>
      </c>
      <c r="AM562" s="5">
        <f t="shared" si="812"/>
        <v>9.2524804188264271E-3</v>
      </c>
      <c r="AN562" s="5">
        <f t="shared" si="813"/>
        <v>8.0545674437848998E-3</v>
      </c>
      <c r="AO562" s="5">
        <f t="shared" si="814"/>
        <v>3.5058737641029463E-3</v>
      </c>
      <c r="AP562" s="5">
        <f t="shared" si="815"/>
        <v>1.0173234781059544E-3</v>
      </c>
      <c r="AQ562" s="5">
        <f t="shared" si="816"/>
        <v>2.2140280756167136E-4</v>
      </c>
      <c r="AR562" s="5">
        <f t="shared" si="817"/>
        <v>3.1507995511073341E-4</v>
      </c>
      <c r="AS562" s="5">
        <f t="shared" si="818"/>
        <v>5.3922783517650942E-4</v>
      </c>
      <c r="AT562" s="5">
        <f t="shared" si="819"/>
        <v>4.6141725856053929E-4</v>
      </c>
      <c r="AU562" s="5">
        <f t="shared" si="820"/>
        <v>2.6322316543350238E-4</v>
      </c>
      <c r="AV562" s="5">
        <f t="shared" si="821"/>
        <v>1.1262003133072414E-4</v>
      </c>
      <c r="AW562" s="5">
        <f t="shared" si="822"/>
        <v>1.5952554673423592E-6</v>
      </c>
      <c r="AX562" s="5">
        <f t="shared" si="823"/>
        <v>2.6391158314632585E-3</v>
      </c>
      <c r="AY562" s="5">
        <f t="shared" si="824"/>
        <v>2.2974311205489133E-3</v>
      </c>
      <c r="AZ562" s="5">
        <f t="shared" si="825"/>
        <v>9.9999205998096388E-4</v>
      </c>
      <c r="BA562" s="5">
        <f t="shared" si="826"/>
        <v>2.9017456673842179E-4</v>
      </c>
      <c r="BB562" s="5">
        <f t="shared" si="827"/>
        <v>6.3151460810174082E-5</v>
      </c>
      <c r="BC562" s="5">
        <f t="shared" si="828"/>
        <v>1.0995055968648109E-5</v>
      </c>
      <c r="BD562" s="5">
        <f t="shared" si="829"/>
        <v>4.5714457704773608E-5</v>
      </c>
      <c r="BE562" s="5">
        <f t="shared" si="830"/>
        <v>7.8235722915949581E-5</v>
      </c>
      <c r="BF562" s="5">
        <f t="shared" si="831"/>
        <v>6.6946308099178093E-5</v>
      </c>
      <c r="BG562" s="5">
        <f t="shared" si="832"/>
        <v>3.8190637226977807E-5</v>
      </c>
      <c r="BH562" s="5">
        <f t="shared" si="833"/>
        <v>1.6339864137562475E-5</v>
      </c>
      <c r="BI562" s="5">
        <f t="shared" si="834"/>
        <v>5.5928086970048812E-6</v>
      </c>
      <c r="BJ562" s="8">
        <f t="shared" si="835"/>
        <v>0.57084905952355747</v>
      </c>
      <c r="BK562" s="8">
        <f t="shared" si="836"/>
        <v>0.24019540362698988</v>
      </c>
      <c r="BL562" s="8">
        <f t="shared" si="837"/>
        <v>0.18095487773365085</v>
      </c>
      <c r="BM562" s="8">
        <f t="shared" si="838"/>
        <v>0.47504369880771857</v>
      </c>
      <c r="BN562" s="8">
        <f t="shared" si="839"/>
        <v>0.52297519721285557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1.3434343434343401</v>
      </c>
      <c r="F563">
        <f>VLOOKUP(B563,home!$B$2:$E$405,3,FALSE)</f>
        <v>1.57</v>
      </c>
      <c r="G563">
        <f>VLOOKUP(C563,away!$B$2:$E$405,4,FALSE)</f>
        <v>0.83</v>
      </c>
      <c r="H563">
        <f>VLOOKUP(A563,away!$A$2:$E$405,3,FALSE)</f>
        <v>0.98989898989898994</v>
      </c>
      <c r="I563">
        <f>VLOOKUP(C563,away!$B$2:$E$405,3,FALSE)</f>
        <v>0.91</v>
      </c>
      <c r="J563">
        <f>VLOOKUP(B563,home!$B$2:$E$405,4,FALSE)</f>
        <v>1.57</v>
      </c>
      <c r="K563" s="3">
        <f t="shared" si="784"/>
        <v>1.7506292929292886</v>
      </c>
      <c r="L563" s="3">
        <f t="shared" si="785"/>
        <v>1.4142686868686869</v>
      </c>
      <c r="M563" s="5">
        <f t="shared" si="786"/>
        <v>4.2218448729075063E-2</v>
      </c>
      <c r="N563" s="5">
        <f t="shared" si="787"/>
        <v>7.3908853047152084E-2</v>
      </c>
      <c r="O563" s="5">
        <f t="shared" si="788"/>
        <v>5.9708230045701964E-2</v>
      </c>
      <c r="P563" s="5">
        <f t="shared" si="789"/>
        <v>0.10452697654696652</v>
      </c>
      <c r="Q563" s="5">
        <f t="shared" si="790"/>
        <v>6.4693501575575296E-2</v>
      </c>
      <c r="R563" s="5">
        <f t="shared" si="791"/>
        <v>4.2221740050994216E-2</v>
      </c>
      <c r="S563" s="5">
        <f t="shared" si="792"/>
        <v>6.4698545037525521E-2</v>
      </c>
      <c r="T563" s="5">
        <f t="shared" si="793"/>
        <v>9.1493993522226189E-2</v>
      </c>
      <c r="U563" s="5">
        <f t="shared" si="794"/>
        <v>7.3914614931716222E-2</v>
      </c>
      <c r="V563" s="5">
        <f t="shared" si="795"/>
        <v>1.7798283565973402E-2</v>
      </c>
      <c r="W563" s="5">
        <f t="shared" si="796"/>
        <v>3.775144630678974E-2</v>
      </c>
      <c r="X563" s="5">
        <f t="shared" si="797"/>
        <v>5.3390688395697258E-2</v>
      </c>
      <c r="Y563" s="5">
        <f t="shared" si="798"/>
        <v>3.7754389384199019E-2</v>
      </c>
      <c r="Z563" s="5">
        <f t="shared" si="799"/>
        <v>1.9904294953076867E-2</v>
      </c>
      <c r="AA563" s="5">
        <f t="shared" si="800"/>
        <v>3.4845041799960959E-2</v>
      </c>
      <c r="AB563" s="5">
        <f t="shared" si="801"/>
        <v>3.0500375444178586E-2</v>
      </c>
      <c r="AC563" s="5">
        <f t="shared" si="802"/>
        <v>2.7541288596594298E-3</v>
      </c>
      <c r="AD563" s="5">
        <f t="shared" si="803"/>
        <v>1.6522196938778329E-2</v>
      </c>
      <c r="AE563" s="5">
        <f t="shared" si="804"/>
        <v>2.3366825768791868E-2</v>
      </c>
      <c r="AF563" s="5">
        <f t="shared" si="805"/>
        <v>1.6523484998159341E-2</v>
      </c>
      <c r="AG563" s="5">
        <f t="shared" si="806"/>
        <v>7.7895491436137483E-3</v>
      </c>
      <c r="AH563" s="5">
        <f t="shared" si="807"/>
        <v>7.0375052715837627E-3</v>
      </c>
      <c r="AI563" s="5">
        <f t="shared" si="808"/>
        <v>1.2320062877578822E-2</v>
      </c>
      <c r="AJ563" s="5">
        <f t="shared" si="809"/>
        <v>1.0783931482110097E-2</v>
      </c>
      <c r="AK563" s="5">
        <f t="shared" si="810"/>
        <v>6.2928887818414327E-3</v>
      </c>
      <c r="AL563" s="5">
        <f t="shared" si="811"/>
        <v>2.727535202141963E-4</v>
      </c>
      <c r="AM563" s="5">
        <f t="shared" si="812"/>
        <v>5.7848483889143881E-3</v>
      </c>
      <c r="AN563" s="5">
        <f t="shared" si="813"/>
        <v>8.1813299347243892E-3</v>
      </c>
      <c r="AO563" s="5">
        <f t="shared" si="814"/>
        <v>5.7852993718110739E-3</v>
      </c>
      <c r="AP563" s="5">
        <f t="shared" si="815"/>
        <v>2.7273225819044941E-3</v>
      </c>
      <c r="AQ563" s="5">
        <f t="shared" si="816"/>
        <v>9.6429173164434628E-4</v>
      </c>
      <c r="AR563" s="5">
        <f t="shared" si="817"/>
        <v>1.9905846678548453E-3</v>
      </c>
      <c r="AS563" s="5">
        <f t="shared" si="818"/>
        <v>3.4847758296026104E-3</v>
      </c>
      <c r="AT563" s="5">
        <f t="shared" si="819"/>
        <v>3.0502753232971472E-3</v>
      </c>
      <c r="AU563" s="5">
        <f t="shared" si="820"/>
        <v>1.7799671108211144E-3</v>
      </c>
      <c r="AV563" s="5">
        <f t="shared" si="821"/>
        <v>7.7901564116353902E-4</v>
      </c>
      <c r="AW563" s="5">
        <f t="shared" si="822"/>
        <v>1.8758321742683923E-5</v>
      </c>
      <c r="AX563" s="5">
        <f t="shared" si="823"/>
        <v>1.6878541741313885E-3</v>
      </c>
      <c r="AY563" s="5">
        <f t="shared" si="824"/>
        <v>2.3870793064746307E-3</v>
      </c>
      <c r="AZ563" s="5">
        <f t="shared" si="825"/>
        <v>1.6879857581096466E-3</v>
      </c>
      <c r="BA563" s="5">
        <f t="shared" si="826"/>
        <v>7.957551338582578E-4</v>
      </c>
      <c r="BB563" s="5">
        <f t="shared" si="827"/>
        <v>2.8135289205768359E-4</v>
      </c>
      <c r="BC563" s="5">
        <f t="shared" si="828"/>
        <v>7.9581717039425498E-5</v>
      </c>
      <c r="BD563" s="5">
        <f t="shared" si="829"/>
        <v>4.6920359405133494E-4</v>
      </c>
      <c r="BE563" s="5">
        <f t="shared" si="830"/>
        <v>8.214015560939693E-4</v>
      </c>
      <c r="BF563" s="5">
        <f t="shared" si="831"/>
        <v>7.1898481267790163E-4</v>
      </c>
      <c r="BG563" s="5">
        <f t="shared" si="832"/>
        <v>4.1955862474840405E-4</v>
      </c>
      <c r="BH563" s="5">
        <f t="shared" si="833"/>
        <v>1.8362290464642083E-4</v>
      </c>
      <c r="BI563" s="5">
        <f t="shared" si="834"/>
        <v>6.4291127145357121E-5</v>
      </c>
      <c r="BJ563" s="8">
        <f t="shared" si="835"/>
        <v>0.45355763007165251</v>
      </c>
      <c r="BK563" s="8">
        <f t="shared" si="836"/>
        <v>0.23465621556588875</v>
      </c>
      <c r="BL563" s="8">
        <f t="shared" si="837"/>
        <v>0.29138607187776866</v>
      </c>
      <c r="BM563" s="8">
        <f t="shared" si="838"/>
        <v>0.60985814148818984</v>
      </c>
      <c r="BN563" s="8">
        <f t="shared" si="839"/>
        <v>0.38727774999546516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1.3434343434343401</v>
      </c>
      <c r="F564">
        <f>VLOOKUP(B564,home!$B$2:$E$405,3,FALSE)</f>
        <v>0.91</v>
      </c>
      <c r="G564">
        <f>VLOOKUP(C564,away!$B$2:$E$405,4,FALSE)</f>
        <v>1.24</v>
      </c>
      <c r="H564">
        <f>VLOOKUP(A564,away!$A$2:$E$405,3,FALSE)</f>
        <v>0.98989898989898994</v>
      </c>
      <c r="I564">
        <f>VLOOKUP(C564,away!$B$2:$E$405,3,FALSE)</f>
        <v>0.41</v>
      </c>
      <c r="J564">
        <f>VLOOKUP(B564,home!$B$2:$E$405,4,FALSE)</f>
        <v>0.91</v>
      </c>
      <c r="K564" s="3">
        <f t="shared" si="784"/>
        <v>1.5159313131313092</v>
      </c>
      <c r="L564" s="3">
        <f t="shared" si="785"/>
        <v>0.36933131313131312</v>
      </c>
      <c r="M564" s="5">
        <f t="shared" si="786"/>
        <v>0.15178919036655583</v>
      </c>
      <c r="N564" s="5">
        <f t="shared" si="787"/>
        <v>0.23010198667151124</v>
      </c>
      <c r="O564" s="5">
        <f t="shared" si="788"/>
        <v>5.6060500997218925E-2</v>
      </c>
      <c r="P564" s="5">
        <f t="shared" si="789"/>
        <v>8.4983868891513145E-2</v>
      </c>
      <c r="Q564" s="5">
        <f t="shared" si="790"/>
        <v>0.17440940340453356</v>
      </c>
      <c r="R564" s="5">
        <f t="shared" si="791"/>
        <v>1.0352449224051074E-2</v>
      </c>
      <c r="S564" s="5">
        <f t="shared" si="792"/>
        <v>1.1895211303138356E-2</v>
      </c>
      <c r="T564" s="5">
        <f t="shared" si="793"/>
        <v>6.4414853981845294E-2</v>
      </c>
      <c r="U564" s="5">
        <f t="shared" si="794"/>
        <v>1.5693601946340948E-2</v>
      </c>
      <c r="V564" s="5">
        <f t="shared" si="795"/>
        <v>7.3998907108641153E-4</v>
      </c>
      <c r="W564" s="5">
        <f t="shared" si="796"/>
        <v>8.8130891975160913E-2</v>
      </c>
      <c r="X564" s="5">
        <f t="shared" si="797"/>
        <v>3.2549498060620081E-2</v>
      </c>
      <c r="Y564" s="5">
        <f t="shared" si="798"/>
        <v>6.0107744302469708E-3</v>
      </c>
      <c r="Z564" s="5">
        <f t="shared" si="799"/>
        <v>1.274494555348009E-3</v>
      </c>
      <c r="AA564" s="5">
        <f t="shared" si="800"/>
        <v>1.9320462048674114E-3</v>
      </c>
      <c r="AB564" s="5">
        <f t="shared" si="801"/>
        <v>1.4644246701875092E-3</v>
      </c>
      <c r="AC564" s="5">
        <f t="shared" si="802"/>
        <v>2.5894109309799188E-5</v>
      </c>
      <c r="AD564" s="5">
        <f t="shared" si="803"/>
        <v>3.3400094699834827E-2</v>
      </c>
      <c r="AE564" s="5">
        <f t="shared" si="804"/>
        <v>1.2335700834200207E-2</v>
      </c>
      <c r="AF564" s="5">
        <f t="shared" si="805"/>
        <v>2.2779802937450979E-3</v>
      </c>
      <c r="AG564" s="5">
        <f t="shared" si="806"/>
        <v>2.8044315105871053E-4</v>
      </c>
      <c r="AH564" s="5">
        <f t="shared" si="807"/>
        <v>1.176776869263473E-4</v>
      </c>
      <c r="AI564" s="5">
        <f t="shared" si="808"/>
        <v>1.7839129046851276E-4</v>
      </c>
      <c r="AJ564" s="5">
        <f t="shared" si="809"/>
        <v>1.3521447160556071E-4</v>
      </c>
      <c r="AK564" s="5">
        <f t="shared" si="810"/>
        <v>6.8325283831791235E-5</v>
      </c>
      <c r="AL564" s="5">
        <f t="shared" si="811"/>
        <v>5.7990469158766746E-7</v>
      </c>
      <c r="AM564" s="5">
        <f t="shared" si="812"/>
        <v>1.012644988340613E-2</v>
      </c>
      <c r="AN564" s="5">
        <f t="shared" si="813"/>
        <v>3.7400150327968188E-3</v>
      </c>
      <c r="AO564" s="5">
        <f t="shared" si="814"/>
        <v>6.9065233159684985E-4</v>
      </c>
      <c r="AP564" s="5">
        <f t="shared" si="815"/>
        <v>8.5026510848622568E-5</v>
      </c>
      <c r="AQ564" s="5">
        <f t="shared" si="816"/>
        <v>7.8507382256739021E-6</v>
      </c>
      <c r="AR564" s="5">
        <f t="shared" si="817"/>
        <v>8.6924109277526789E-6</v>
      </c>
      <c r="AS564" s="5">
        <f t="shared" si="818"/>
        <v>1.3177097911985061E-5</v>
      </c>
      <c r="AT564" s="5">
        <f t="shared" si="819"/>
        <v>9.9877876704876765E-6</v>
      </c>
      <c r="AU564" s="5">
        <f t="shared" si="820"/>
        <v>5.0469333595330263E-6</v>
      </c>
      <c r="AV564" s="5">
        <f t="shared" si="821"/>
        <v>1.9127010787507785E-6</v>
      </c>
      <c r="AW564" s="5">
        <f t="shared" si="822"/>
        <v>9.0188211690992112E-9</v>
      </c>
      <c r="AX564" s="5">
        <f t="shared" si="823"/>
        <v>2.5585004115183723E-3</v>
      </c>
      <c r="AY564" s="5">
        <f t="shared" si="824"/>
        <v>9.4493431663308545E-4</v>
      </c>
      <c r="AZ564" s="5">
        <f t="shared" si="825"/>
        <v>1.744969159924687E-4</v>
      </c>
      <c r="BA564" s="5">
        <f t="shared" si="826"/>
        <v>2.1482391706954303E-5</v>
      </c>
      <c r="BB564" s="5">
        <f t="shared" si="827"/>
        <v>1.9835299845826656E-6</v>
      </c>
      <c r="BC564" s="5">
        <f t="shared" si="828"/>
        <v>1.4651594676824981E-7</v>
      </c>
      <c r="BD564" s="5">
        <f t="shared" si="829"/>
        <v>5.350632570373121E-7</v>
      </c>
      <c r="BE564" s="5">
        <f t="shared" si="830"/>
        <v>8.1111914584888779E-7</v>
      </c>
      <c r="BF564" s="5">
        <f t="shared" si="831"/>
        <v>6.1480045593632534E-7</v>
      </c>
      <c r="BG564" s="5">
        <f t="shared" si="832"/>
        <v>3.1066508749376031E-7</v>
      </c>
      <c r="BH564" s="5">
        <f t="shared" si="833"/>
        <v>1.1773673350711736E-7</v>
      </c>
      <c r="BI564" s="5">
        <f t="shared" si="834"/>
        <v>3.5696160205847061E-8</v>
      </c>
      <c r="BJ564" s="8">
        <f t="shared" si="835"/>
        <v>0.66226316608141345</v>
      </c>
      <c r="BK564" s="8">
        <f t="shared" si="836"/>
        <v>0.25037966796292821</v>
      </c>
      <c r="BL564" s="8">
        <f t="shared" si="837"/>
        <v>8.6043873787286604E-2</v>
      </c>
      <c r="BM564" s="8">
        <f t="shared" si="838"/>
        <v>0.29131887753378044</v>
      </c>
      <c r="BN564" s="8">
        <f t="shared" si="839"/>
        <v>0.7076973995553838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1.55</v>
      </c>
      <c r="F565">
        <f>VLOOKUP(B565,home!$B$2:$E$405,3,FALSE)</f>
        <v>1.05</v>
      </c>
      <c r="G565">
        <f>VLOOKUP(C565,away!$B$2:$E$405,4,FALSE)</f>
        <v>1.75</v>
      </c>
      <c r="H565">
        <f>VLOOKUP(A565,away!$A$2:$E$405,3,FALSE)</f>
        <v>1.0857142857142901</v>
      </c>
      <c r="I565">
        <f>VLOOKUP(C565,away!$B$2:$E$405,3,FALSE)</f>
        <v>0.37</v>
      </c>
      <c r="J565">
        <f>VLOOKUP(B565,home!$B$2:$E$405,4,FALSE)</f>
        <v>1.05</v>
      </c>
      <c r="K565" s="3">
        <f t="shared" si="784"/>
        <v>2.8481250000000005</v>
      </c>
      <c r="L565" s="3">
        <f t="shared" si="785"/>
        <v>0.42180000000000167</v>
      </c>
      <c r="M565" s="5">
        <f t="shared" si="786"/>
        <v>3.8009277664100623E-2</v>
      </c>
      <c r="N565" s="5">
        <f t="shared" si="787"/>
        <v>0.10825517394706659</v>
      </c>
      <c r="O565" s="5">
        <f t="shared" si="788"/>
        <v>1.6032313318717708E-2</v>
      </c>
      <c r="P565" s="5">
        <f t="shared" si="789"/>
        <v>4.5662032370872872E-2</v>
      </c>
      <c r="Q565" s="5">
        <f t="shared" si="790"/>
        <v>0.15416213364899459</v>
      </c>
      <c r="R565" s="5">
        <f t="shared" si="791"/>
        <v>3.3812148789175776E-3</v>
      </c>
      <c r="S565" s="5">
        <f t="shared" si="792"/>
        <v>1.3713896503536582E-2</v>
      </c>
      <c r="T565" s="5">
        <f t="shared" si="793"/>
        <v>6.5025587973146184E-2</v>
      </c>
      <c r="U565" s="5">
        <f t="shared" si="794"/>
        <v>9.6301226270171254E-3</v>
      </c>
      <c r="V565" s="5">
        <f t="shared" si="795"/>
        <v>1.8305600473221403E-3</v>
      </c>
      <c r="W565" s="5">
        <f t="shared" si="796"/>
        <v>0.14635767563301424</v>
      </c>
      <c r="X565" s="5">
        <f t="shared" si="797"/>
        <v>6.1733667582005665E-2</v>
      </c>
      <c r="Y565" s="5">
        <f t="shared" si="798"/>
        <v>1.3019630493045043E-2</v>
      </c>
      <c r="Z565" s="5">
        <f t="shared" si="799"/>
        <v>4.7539881197581328E-4</v>
      </c>
      <c r="AA565" s="5">
        <f t="shared" si="800"/>
        <v>1.3539952413586132E-3</v>
      </c>
      <c r="AB565" s="5">
        <f t="shared" si="801"/>
        <v>1.9281738483972511E-3</v>
      </c>
      <c r="AC565" s="5">
        <f t="shared" si="802"/>
        <v>1.3744521284437175E-4</v>
      </c>
      <c r="AD565" s="5">
        <f t="shared" si="803"/>
        <v>0.10421123872806971</v>
      </c>
      <c r="AE565" s="5">
        <f t="shared" si="804"/>
        <v>4.3956300495499985E-2</v>
      </c>
      <c r="AF565" s="5">
        <f t="shared" si="805"/>
        <v>9.2703837745009825E-3</v>
      </c>
      <c r="AG565" s="5">
        <f t="shared" si="806"/>
        <v>1.3034159586948432E-3</v>
      </c>
      <c r="AH565" s="5">
        <f t="shared" si="807"/>
        <v>5.0130804722849713E-5</v>
      </c>
      <c r="AI565" s="5">
        <f t="shared" si="808"/>
        <v>1.4277879820126632E-4</v>
      </c>
      <c r="AJ565" s="5">
        <f t="shared" si="809"/>
        <v>2.0332593231349094E-4</v>
      </c>
      <c r="AK565" s="5">
        <f t="shared" si="810"/>
        <v>1.9303255699012047E-4</v>
      </c>
      <c r="AL565" s="5">
        <f t="shared" si="811"/>
        <v>6.6047324693558788E-6</v>
      </c>
      <c r="AM565" s="5">
        <f t="shared" si="812"/>
        <v>5.9361326860476703E-2</v>
      </c>
      <c r="AN565" s="5">
        <f t="shared" si="813"/>
        <v>2.5038607669749177E-2</v>
      </c>
      <c r="AO565" s="5">
        <f t="shared" si="814"/>
        <v>5.2806423575501209E-3</v>
      </c>
      <c r="AP565" s="5">
        <f t="shared" si="815"/>
        <v>7.4245831547154991E-4</v>
      </c>
      <c r="AQ565" s="5">
        <f t="shared" si="816"/>
        <v>7.8292229366475251E-5</v>
      </c>
      <c r="AR565" s="5">
        <f t="shared" si="817"/>
        <v>4.2290346864196188E-6</v>
      </c>
      <c r="AS565" s="5">
        <f t="shared" si="818"/>
        <v>1.2044819416258876E-5</v>
      </c>
      <c r="AT565" s="5">
        <f t="shared" si="819"/>
        <v>1.7152575649966166E-5</v>
      </c>
      <c r="AU565" s="5">
        <f t="shared" si="820"/>
        <v>1.6284226507686629E-5</v>
      </c>
      <c r="AV565" s="5">
        <f t="shared" si="821"/>
        <v>1.1594878155551249E-5</v>
      </c>
      <c r="AW565" s="5">
        <f t="shared" si="822"/>
        <v>2.2040343126653072E-7</v>
      </c>
      <c r="AX565" s="5">
        <f t="shared" si="823"/>
        <v>2.8178079844082517E-2</v>
      </c>
      <c r="AY565" s="5">
        <f t="shared" si="824"/>
        <v>1.1885514078234056E-2</v>
      </c>
      <c r="AZ565" s="5">
        <f t="shared" si="825"/>
        <v>2.5066549190995717E-3</v>
      </c>
      <c r="BA565" s="5">
        <f t="shared" si="826"/>
        <v>3.5243568162540115E-4</v>
      </c>
      <c r="BB565" s="5">
        <f t="shared" si="827"/>
        <v>3.7164342627398701E-5</v>
      </c>
      <c r="BC565" s="5">
        <f t="shared" si="828"/>
        <v>3.1351839440473672E-6</v>
      </c>
      <c r="BD565" s="5">
        <f t="shared" si="829"/>
        <v>2.9730113845530027E-7</v>
      </c>
      <c r="BE565" s="5">
        <f t="shared" si="830"/>
        <v>8.4675080496300207E-7</v>
      </c>
      <c r="BF565" s="5">
        <f t="shared" si="831"/>
        <v>1.2058260681926257E-6</v>
      </c>
      <c r="BG565" s="5">
        <f t="shared" si="832"/>
        <v>1.1447811234903741E-6</v>
      </c>
      <c r="BH565" s="5">
        <f t="shared" si="833"/>
        <v>8.1511993433525578E-7</v>
      </c>
      <c r="BI565" s="5">
        <f t="shared" si="834"/>
        <v>4.6431269259572E-7</v>
      </c>
      <c r="BJ565" s="8">
        <f t="shared" si="835"/>
        <v>0.84075951971626484</v>
      </c>
      <c r="BK565" s="8">
        <f t="shared" si="836"/>
        <v>0.11124533060937999</v>
      </c>
      <c r="BL565" s="8">
        <f t="shared" si="837"/>
        <v>3.2981167632813918E-2</v>
      </c>
      <c r="BM565" s="8">
        <f t="shared" si="838"/>
        <v>0.60807397726696166</v>
      </c>
      <c r="BN565" s="8">
        <f t="shared" si="839"/>
        <v>0.36550214582866997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1.55</v>
      </c>
      <c r="F566">
        <f>VLOOKUP(B566,home!$B$2:$E$405,3,FALSE)</f>
        <v>0.83</v>
      </c>
      <c r="G566">
        <f>VLOOKUP(C566,away!$B$2:$E$405,4,FALSE)</f>
        <v>0.65</v>
      </c>
      <c r="H566">
        <f>VLOOKUP(A566,away!$A$2:$E$405,3,FALSE)</f>
        <v>1.0857142857142901</v>
      </c>
      <c r="I566">
        <f>VLOOKUP(C566,away!$B$2:$E$405,3,FALSE)</f>
        <v>0.74</v>
      </c>
      <c r="J566">
        <f>VLOOKUP(B566,home!$B$2:$E$405,4,FALSE)</f>
        <v>0.83</v>
      </c>
      <c r="K566" s="3">
        <f t="shared" si="784"/>
        <v>0.836225</v>
      </c>
      <c r="L566" s="3">
        <f t="shared" si="785"/>
        <v>0.66684571428571693</v>
      </c>
      <c r="M566" s="5">
        <f t="shared" si="786"/>
        <v>0.22244604208121083</v>
      </c>
      <c r="N566" s="5">
        <f t="shared" si="787"/>
        <v>0.18601494153936052</v>
      </c>
      <c r="O566" s="5">
        <f t="shared" si="788"/>
        <v>0.14833718982167565</v>
      </c>
      <c r="P566" s="5">
        <f t="shared" si="789"/>
        <v>0.12404326655863074</v>
      </c>
      <c r="Q566" s="5">
        <f t="shared" si="790"/>
        <v>7.777517224437587E-2</v>
      </c>
      <c r="R566" s="5">
        <f t="shared" si="791"/>
        <v>4.9459009650885635E-2</v>
      </c>
      <c r="S566" s="5">
        <f t="shared" si="792"/>
        <v>1.7292656496129197E-2</v>
      </c>
      <c r="T566" s="5">
        <f t="shared" si="793"/>
        <v>5.1864040288995487E-2</v>
      </c>
      <c r="U566" s="5">
        <f t="shared" si="794"/>
        <v>4.1358860345311839E-2</v>
      </c>
      <c r="V566" s="5">
        <f t="shared" si="795"/>
        <v>1.0714396569998458E-3</v>
      </c>
      <c r="W566" s="5">
        <f t="shared" si="796"/>
        <v>2.1679181136684409E-2</v>
      </c>
      <c r="X566" s="5">
        <f t="shared" si="797"/>
        <v>1.4456669030221754E-2</v>
      </c>
      <c r="Y566" s="5">
        <f t="shared" si="798"/>
        <v>4.8201838928252127E-3</v>
      </c>
      <c r="Z566" s="5">
        <f t="shared" si="799"/>
        <v>1.0993842872836335E-2</v>
      </c>
      <c r="AA566" s="5">
        <f t="shared" si="800"/>
        <v>9.193326256337564E-3</v>
      </c>
      <c r="AB566" s="5">
        <f t="shared" si="801"/>
        <v>3.8438446243529395E-3</v>
      </c>
      <c r="AC566" s="5">
        <f t="shared" si="802"/>
        <v>3.7341885736440376E-5</v>
      </c>
      <c r="AD566" s="5">
        <f t="shared" si="803"/>
        <v>4.5321683115059786E-3</v>
      </c>
      <c r="AE566" s="5">
        <f t="shared" si="804"/>
        <v>3.0222570149492961E-3</v>
      </c>
      <c r="AF566" s="5">
        <f t="shared" si="805"/>
        <v>1.0076895689444408E-3</v>
      </c>
      <c r="AG566" s="5">
        <f t="shared" si="806"/>
        <v>2.2399115679367398E-4</v>
      </c>
      <c r="AH566" s="5">
        <f t="shared" si="807"/>
        <v>1.8327992508203705E-3</v>
      </c>
      <c r="AI566" s="5">
        <f t="shared" si="808"/>
        <v>1.5326325535172645E-3</v>
      </c>
      <c r="AJ566" s="5">
        <f t="shared" si="809"/>
        <v>6.4081282853248713E-4</v>
      </c>
      <c r="AK566" s="5">
        <f t="shared" si="810"/>
        <v>1.786212358465264E-4</v>
      </c>
      <c r="AL566" s="5">
        <f t="shared" si="811"/>
        <v>8.3292279653438811E-7</v>
      </c>
      <c r="AM566" s="5">
        <f t="shared" si="812"/>
        <v>7.5798248925781756E-4</v>
      </c>
      <c r="AN566" s="5">
        <f t="shared" si="813"/>
        <v>5.0545737446519514E-4</v>
      </c>
      <c r="AO566" s="5">
        <f t="shared" si="814"/>
        <v>1.6853104195811304E-4</v>
      </c>
      <c r="AP566" s="5">
        <f t="shared" si="815"/>
        <v>3.7461401017958009E-5</v>
      </c>
      <c r="AQ566" s="5">
        <f t="shared" si="816"/>
        <v>6.2452436799909715E-6</v>
      </c>
      <c r="AR566" s="5">
        <f t="shared" si="817"/>
        <v>2.4443886511112746E-4</v>
      </c>
      <c r="AS566" s="5">
        <f t="shared" si="818"/>
        <v>2.0440588997755257E-4</v>
      </c>
      <c r="AT566" s="5">
        <f t="shared" si="819"/>
        <v>8.5464657673239443E-5</v>
      </c>
      <c r="AU566" s="5">
        <f t="shared" si="820"/>
        <v>2.382256112093489E-5</v>
      </c>
      <c r="AV566" s="5">
        <f t="shared" si="821"/>
        <v>4.9802552933384438E-6</v>
      </c>
      <c r="AW566" s="5">
        <f t="shared" si="822"/>
        <v>1.290181348981745E-8</v>
      </c>
      <c r="AX566" s="5">
        <f t="shared" si="823"/>
        <v>1.0564065117993639E-4</v>
      </c>
      <c r="AY566" s="5">
        <f t="shared" si="824"/>
        <v>7.044601549369294E-5</v>
      </c>
      <c r="AZ566" s="5">
        <f t="shared" si="825"/>
        <v>2.3488311760237173E-5</v>
      </c>
      <c r="BA566" s="5">
        <f t="shared" si="826"/>
        <v>5.2210266777069885E-6</v>
      </c>
      <c r="BB566" s="5">
        <f t="shared" si="827"/>
        <v>8.7040481605007485E-7</v>
      </c>
      <c r="BC566" s="5">
        <f t="shared" si="828"/>
        <v>1.1608514425532809E-7</v>
      </c>
      <c r="BD566" s="5">
        <f t="shared" si="829"/>
        <v>2.7167168267369953E-5</v>
      </c>
      <c r="BE566" s="5">
        <f t="shared" si="830"/>
        <v>2.2717865284381441E-5</v>
      </c>
      <c r="BF566" s="5">
        <f t="shared" si="831"/>
        <v>9.4986234487159346E-6</v>
      </c>
      <c r="BG566" s="5">
        <f t="shared" si="832"/>
        <v>2.6476621311341612E-6</v>
      </c>
      <c r="BH566" s="5">
        <f t="shared" si="833"/>
        <v>5.5351031640191588E-7</v>
      </c>
      <c r="BI566" s="5">
        <f t="shared" si="834"/>
        <v>9.2571832866638441E-8</v>
      </c>
      <c r="BJ566" s="8">
        <f t="shared" si="835"/>
        <v>0.36707775423010769</v>
      </c>
      <c r="BK566" s="8">
        <f t="shared" si="836"/>
        <v>0.36496202561699731</v>
      </c>
      <c r="BL566" s="8">
        <f t="shared" si="837"/>
        <v>0.25700288619773737</v>
      </c>
      <c r="BM566" s="8">
        <f t="shared" si="838"/>
        <v>0.19189045390785905</v>
      </c>
      <c r="BN566" s="8">
        <f t="shared" si="839"/>
        <v>0.80807562189613935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1.6111111111111101</v>
      </c>
      <c r="F567">
        <f>VLOOKUP(B567,home!$B$2:$E$405,3,FALSE)</f>
        <v>0.93</v>
      </c>
      <c r="G567">
        <f>VLOOKUP(C567,away!$B$2:$E$405,4,FALSE)</f>
        <v>1.55</v>
      </c>
      <c r="H567">
        <f>VLOOKUP(A567,away!$A$2:$E$405,3,FALSE)</f>
        <v>1.4652777777777799</v>
      </c>
      <c r="I567">
        <f>VLOOKUP(C567,away!$B$2:$E$405,3,FALSE)</f>
        <v>0.78</v>
      </c>
      <c r="J567">
        <f>VLOOKUP(B567,home!$B$2:$E$405,4,FALSE)</f>
        <v>0.93</v>
      </c>
      <c r="K567" s="3">
        <f t="shared" si="784"/>
        <v>2.3224166666666655</v>
      </c>
      <c r="L567" s="3">
        <f t="shared" si="785"/>
        <v>1.0629125000000017</v>
      </c>
      <c r="M567" s="5">
        <f t="shared" si="786"/>
        <v>3.3866492790200528E-2</v>
      </c>
      <c r="N567" s="5">
        <f t="shared" si="787"/>
        <v>7.865210729750817E-2</v>
      </c>
      <c r="O567" s="5">
        <f t="shared" si="788"/>
        <v>3.599711851786408E-2</v>
      </c>
      <c r="P567" s="5">
        <f t="shared" si="789"/>
        <v>8.3600307997862791E-2</v>
      </c>
      <c r="Q567" s="5">
        <f t="shared" si="790"/>
        <v>9.1331482428093941E-2</v>
      </c>
      <c r="R567" s="5">
        <f t="shared" si="791"/>
        <v>1.9130893618309629E-2</v>
      </c>
      <c r="S567" s="5">
        <f t="shared" si="792"/>
        <v>5.1592377314014594E-2</v>
      </c>
      <c r="T567" s="5">
        <f t="shared" si="793"/>
        <v>9.7077374316351564E-2</v>
      </c>
      <c r="U567" s="5">
        <f t="shared" si="794"/>
        <v>4.4429906187389234E-2</v>
      </c>
      <c r="V567" s="5">
        <f t="shared" si="795"/>
        <v>1.4150789954716933E-2</v>
      </c>
      <c r="W567" s="5">
        <f t="shared" si="796"/>
        <v>7.0703252327459679E-2</v>
      </c>
      <c r="X567" s="5">
        <f t="shared" si="797"/>
        <v>7.5151370689511096E-2</v>
      </c>
      <c r="Y567" s="5">
        <f t="shared" si="798"/>
        <v>3.9939665649007548E-2</v>
      </c>
      <c r="Z567" s="5">
        <f t="shared" si="799"/>
        <v>6.7781553210238552E-3</v>
      </c>
      <c r="AA567" s="5">
        <f t="shared" si="800"/>
        <v>1.5741700886801144E-2</v>
      </c>
      <c r="AB567" s="5">
        <f t="shared" si="801"/>
        <v>1.8279394250594206E-2</v>
      </c>
      <c r="AC567" s="5">
        <f t="shared" si="802"/>
        <v>2.183224297013917E-3</v>
      </c>
      <c r="AD567" s="5">
        <f t="shared" si="803"/>
        <v>4.1050602898207784E-2</v>
      </c>
      <c r="AE567" s="5">
        <f t="shared" si="804"/>
        <v>4.3633198953041352E-2</v>
      </c>
      <c r="AF567" s="5">
        <f t="shared" si="805"/>
        <v>2.3189136291087317E-2</v>
      </c>
      <c r="AG567" s="5">
        <f t="shared" si="806"/>
        <v>8.2160076093334613E-3</v>
      </c>
      <c r="AH567" s="5">
        <f t="shared" si="807"/>
        <v>1.8011465044144451E-3</v>
      </c>
      <c r="AI567" s="5">
        <f t="shared" si="808"/>
        <v>4.1830126609605119E-3</v>
      </c>
      <c r="AJ567" s="5">
        <f t="shared" si="809"/>
        <v>4.8573491603461864E-3</v>
      </c>
      <c r="AK567" s="5">
        <f t="shared" si="810"/>
        <v>3.7602628819357717E-3</v>
      </c>
      <c r="AL567" s="5">
        <f t="shared" si="811"/>
        <v>2.1557381189657004E-4</v>
      </c>
      <c r="AM567" s="5">
        <f t="shared" si="812"/>
        <v>1.9067320869502521E-2</v>
      </c>
      <c r="AN567" s="5">
        <f t="shared" si="813"/>
        <v>2.0266893693705133E-2</v>
      </c>
      <c r="AO567" s="5">
        <f t="shared" si="814"/>
        <v>1.0770967321605195E-2</v>
      </c>
      <c r="AP567" s="5">
        <f t="shared" si="815"/>
        <v>3.8161986010752328E-3</v>
      </c>
      <c r="AQ567" s="5">
        <f t="shared" si="816"/>
        <v>1.0140712988913462E-3</v>
      </c>
      <c r="AR567" s="5">
        <f t="shared" si="817"/>
        <v>3.828922267746845E-4</v>
      </c>
      <c r="AS567" s="5">
        <f t="shared" si="818"/>
        <v>8.8923528899863974E-4</v>
      </c>
      <c r="AT567" s="5">
        <f t="shared" si="819"/>
        <v>1.0325874278792951E-3</v>
      </c>
      <c r="AU567" s="5">
        <f t="shared" si="820"/>
        <v>7.9936608409911269E-4</v>
      </c>
      <c r="AV567" s="5">
        <f t="shared" si="821"/>
        <v>4.6411527911996192E-4</v>
      </c>
      <c r="AW567" s="5">
        <f t="shared" si="822"/>
        <v>1.4781930445456384E-5</v>
      </c>
      <c r="AX567" s="5">
        <f t="shared" si="823"/>
        <v>7.380377296002303E-3</v>
      </c>
      <c r="AY567" s="5">
        <f t="shared" si="824"/>
        <v>7.8446952826370601E-3</v>
      </c>
      <c r="AZ567" s="5">
        <f t="shared" si="825"/>
        <v>4.1691123373029885E-3</v>
      </c>
      <c r="BA567" s="5">
        <f t="shared" si="826"/>
        <v>1.4771338724078565E-3</v>
      </c>
      <c r="BB567" s="5">
        <f t="shared" si="827"/>
        <v>3.9251601428892961E-4</v>
      </c>
      <c r="BC567" s="5">
        <f t="shared" si="828"/>
        <v>8.3442035607576544E-5</v>
      </c>
      <c r="BD567" s="5">
        <f t="shared" si="829"/>
        <v>6.7830155665274554E-5</v>
      </c>
      <c r="BE567" s="5">
        <f t="shared" si="830"/>
        <v>1.5752988401962796E-4</v>
      </c>
      <c r="BF567" s="5">
        <f t="shared" si="831"/>
        <v>1.8292501407262543E-4</v>
      </c>
      <c r="BG567" s="5">
        <f t="shared" si="832"/>
        <v>1.4160936714416653E-4</v>
      </c>
      <c r="BH567" s="5">
        <f t="shared" si="833"/>
        <v>8.2218988602932838E-5</v>
      </c>
      <c r="BI567" s="5">
        <f t="shared" si="834"/>
        <v>3.8189349889585542E-5</v>
      </c>
      <c r="BJ567" s="8">
        <f t="shared" si="835"/>
        <v>0.64522692708262808</v>
      </c>
      <c r="BK567" s="8">
        <f t="shared" si="836"/>
        <v>0.19345346144834241</v>
      </c>
      <c r="BL567" s="8">
        <f t="shared" si="837"/>
        <v>0.15241928373488114</v>
      </c>
      <c r="BM567" s="8">
        <f t="shared" si="838"/>
        <v>0.64746951158484456</v>
      </c>
      <c r="BN567" s="8">
        <f t="shared" si="839"/>
        <v>0.34257840264983913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1.6111111111111101</v>
      </c>
      <c r="F568">
        <f>VLOOKUP(B568,home!$B$2:$E$405,3,FALSE)</f>
        <v>0.55000000000000004</v>
      </c>
      <c r="G568">
        <f>VLOOKUP(C568,away!$B$2:$E$405,4,FALSE)</f>
        <v>0.7</v>
      </c>
      <c r="H568">
        <f>VLOOKUP(A568,away!$A$2:$E$405,3,FALSE)</f>
        <v>1.4652777777777799</v>
      </c>
      <c r="I568">
        <f>VLOOKUP(C568,away!$B$2:$E$405,3,FALSE)</f>
        <v>0.54</v>
      </c>
      <c r="J568">
        <f>VLOOKUP(B568,home!$B$2:$E$405,4,FALSE)</f>
        <v>0.55000000000000004</v>
      </c>
      <c r="K568" s="3">
        <f t="shared" si="784"/>
        <v>0.62027777777777737</v>
      </c>
      <c r="L568" s="3">
        <f t="shared" si="785"/>
        <v>0.43518750000000073</v>
      </c>
      <c r="M568" s="5">
        <f t="shared" si="786"/>
        <v>0.34803045879047889</v>
      </c>
      <c r="N568" s="5">
        <f t="shared" si="787"/>
        <v>0.21587555957753851</v>
      </c>
      <c r="O568" s="5">
        <f t="shared" si="788"/>
        <v>0.15145850528488178</v>
      </c>
      <c r="P568" s="5">
        <f t="shared" si="789"/>
        <v>9.3946345083650198E-2</v>
      </c>
      <c r="Q568" s="5">
        <f t="shared" si="790"/>
        <v>6.6951406185644879E-2</v>
      </c>
      <c r="R568" s="5">
        <f t="shared" si="791"/>
        <v>3.29564241343323E-2</v>
      </c>
      <c r="S568" s="5">
        <f t="shared" si="792"/>
        <v>6.3399018186865511E-3</v>
      </c>
      <c r="T568" s="5">
        <f t="shared" si="793"/>
        <v>2.9136415079415379E-2</v>
      </c>
      <c r="U568" s="5">
        <f t="shared" si="794"/>
        <v>2.0442137525545544E-2</v>
      </c>
      <c r="V568" s="5">
        <f t="shared" si="795"/>
        <v>1.9015277063990716E-4</v>
      </c>
      <c r="W568" s="5">
        <f t="shared" si="796"/>
        <v>1.3842823149309715E-2</v>
      </c>
      <c r="X568" s="5">
        <f t="shared" si="797"/>
        <v>6.0242235992902316E-3</v>
      </c>
      <c r="Y568" s="5">
        <f t="shared" si="798"/>
        <v>1.310833403808061E-3</v>
      </c>
      <c r="Z568" s="5">
        <f t="shared" si="799"/>
        <v>4.7807412759865876E-3</v>
      </c>
      <c r="AA568" s="5">
        <f t="shared" si="800"/>
        <v>2.9653875747994557E-3</v>
      </c>
      <c r="AB568" s="5">
        <f t="shared" si="801"/>
        <v>9.196820075732194E-4</v>
      </c>
      <c r="AC568" s="5">
        <f t="shared" si="802"/>
        <v>3.2080808873799392E-6</v>
      </c>
      <c r="AD568" s="5">
        <f t="shared" si="803"/>
        <v>2.1465988953061508E-3</v>
      </c>
      <c r="AE568" s="5">
        <f t="shared" si="804"/>
        <v>9.3417300675104704E-4</v>
      </c>
      <c r="AF568" s="5">
        <f t="shared" si="805"/>
        <v>2.0327020768773598E-4</v>
      </c>
      <c r="AG568" s="5">
        <f t="shared" si="806"/>
        <v>2.948688450270225E-5</v>
      </c>
      <c r="AH568" s="5">
        <f t="shared" si="807"/>
        <v>5.2012971101085407E-4</v>
      </c>
      <c r="AI568" s="5">
        <f t="shared" si="808"/>
        <v>3.2262490130201006E-4</v>
      </c>
      <c r="AJ568" s="5">
        <f t="shared" si="809"/>
        <v>1.0005852841769276E-4</v>
      </c>
      <c r="AK568" s="5">
        <f t="shared" si="810"/>
        <v>2.0688027218213685E-5</v>
      </c>
      <c r="AL568" s="5">
        <f t="shared" si="811"/>
        <v>3.4639206596972016E-8</v>
      </c>
      <c r="AM568" s="5">
        <f t="shared" si="812"/>
        <v>2.6629751851214628E-4</v>
      </c>
      <c r="AN568" s="5">
        <f t="shared" si="813"/>
        <v>1.1588935133750485E-4</v>
      </c>
      <c r="AO568" s="5">
        <f t="shared" si="814"/>
        <v>2.5216798542595235E-5</v>
      </c>
      <c r="AP568" s="5">
        <f t="shared" si="815"/>
        <v>3.6580118385852277E-6</v>
      </c>
      <c r="AQ568" s="5">
        <f t="shared" si="816"/>
        <v>3.9798025675107788E-7</v>
      </c>
      <c r="AR568" s="5">
        <f t="shared" si="817"/>
        <v>4.5270789722107314E-5</v>
      </c>
      <c r="AS568" s="5">
        <f t="shared" si="818"/>
        <v>2.8080464847073762E-5</v>
      </c>
      <c r="AT568" s="5">
        <f t="shared" si="819"/>
        <v>8.708844167154953E-6</v>
      </c>
      <c r="AU568" s="5">
        <f t="shared" si="820"/>
        <v>1.8006341690052776E-6</v>
      </c>
      <c r="AV568" s="5">
        <f t="shared" si="821"/>
        <v>2.7922334023533209E-7</v>
      </c>
      <c r="AW568" s="5">
        <f t="shared" si="822"/>
        <v>2.5973356116368687E-10</v>
      </c>
      <c r="AX568" s="5">
        <f t="shared" si="823"/>
        <v>2.7529738835075091E-5</v>
      </c>
      <c r="AY568" s="5">
        <f t="shared" si="824"/>
        <v>1.1980598219289261E-5</v>
      </c>
      <c r="AZ568" s="5">
        <f t="shared" si="825"/>
        <v>2.6069032937784766E-6</v>
      </c>
      <c r="BA568" s="5">
        <f t="shared" si="826"/>
        <v>3.7816390905374094E-7</v>
      </c>
      <c r="BB568" s="5">
        <f t="shared" si="827"/>
        <v>4.1143051542831288E-8</v>
      </c>
      <c r="BC568" s="5">
        <f t="shared" si="828"/>
        <v>3.5809883486591861E-9</v>
      </c>
      <c r="BD568" s="5">
        <f t="shared" si="829"/>
        <v>3.2835469670315992E-6</v>
      </c>
      <c r="BE568" s="5">
        <f t="shared" si="830"/>
        <v>2.0367112159393206E-6</v>
      </c>
      <c r="BF568" s="5">
        <f t="shared" si="831"/>
        <v>6.3166335349895828E-7</v>
      </c>
      <c r="BG568" s="5">
        <f t="shared" si="832"/>
        <v>1.3060224707066416E-7</v>
      </c>
      <c r="BH568" s="5">
        <f t="shared" si="833"/>
        <v>2.0252417896443948E-8</v>
      </c>
      <c r="BI568" s="5">
        <f t="shared" si="834"/>
        <v>2.512424953486629E-9</v>
      </c>
      <c r="BJ568" s="8">
        <f t="shared" si="835"/>
        <v>0.33690878977803912</v>
      </c>
      <c r="BK568" s="8">
        <f t="shared" si="836"/>
        <v>0.44852208178176878</v>
      </c>
      <c r="BL568" s="8">
        <f t="shared" si="837"/>
        <v>0.20979588293995302</v>
      </c>
      <c r="BM568" s="8">
        <f t="shared" si="838"/>
        <v>9.0776816380735301E-2</v>
      </c>
      <c r="BN568" s="8">
        <f t="shared" si="839"/>
        <v>0.90921869905652652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1.6111111111111101</v>
      </c>
      <c r="F569">
        <f>VLOOKUP(B569,home!$B$2:$E$405,3,FALSE)</f>
        <v>0.93</v>
      </c>
      <c r="G569">
        <f>VLOOKUP(C569,away!$B$2:$E$405,4,FALSE)</f>
        <v>1.47</v>
      </c>
      <c r="H569">
        <f>VLOOKUP(A569,away!$A$2:$E$405,3,FALSE)</f>
        <v>1.4652777777777799</v>
      </c>
      <c r="I569">
        <f>VLOOKUP(C569,away!$B$2:$E$405,3,FALSE)</f>
        <v>0.62</v>
      </c>
      <c r="J569">
        <f>VLOOKUP(B569,home!$B$2:$E$405,4,FALSE)</f>
        <v>0.93</v>
      </c>
      <c r="K569" s="3">
        <f t="shared" si="784"/>
        <v>2.2025499999999987</v>
      </c>
      <c r="L569" s="3">
        <f t="shared" si="785"/>
        <v>0.84487916666666796</v>
      </c>
      <c r="M569" s="5">
        <f t="shared" si="786"/>
        <v>4.7480832928719498E-2</v>
      </c>
      <c r="N569" s="5">
        <f t="shared" si="787"/>
        <v>0.10457890856715109</v>
      </c>
      <c r="O569" s="5">
        <f t="shared" si="788"/>
        <v>4.0115566557455816E-2</v>
      </c>
      <c r="P569" s="5">
        <f t="shared" si="789"/>
        <v>8.8356541121124274E-2</v>
      </c>
      <c r="Q569" s="5">
        <f t="shared" si="790"/>
        <v>0.11517013753228926</v>
      </c>
      <c r="R569" s="5">
        <f t="shared" si="791"/>
        <v>1.6946403221712262E-2</v>
      </c>
      <c r="S569" s="5">
        <f t="shared" si="792"/>
        <v>4.1105420215610915E-2</v>
      </c>
      <c r="T569" s="5">
        <f t="shared" si="793"/>
        <v>9.730484982316609E-2</v>
      </c>
      <c r="U569" s="5">
        <f t="shared" si="794"/>
        <v>3.7325300415982324E-2</v>
      </c>
      <c r="V569" s="5">
        <f t="shared" si="795"/>
        <v>8.4991786920609724E-3</v>
      </c>
      <c r="W569" s="5">
        <f t="shared" si="796"/>
        <v>8.45559954739145E-2</v>
      </c>
      <c r="X569" s="5">
        <f t="shared" si="797"/>
        <v>7.1439598992671424E-2</v>
      </c>
      <c r="Y569" s="5">
        <f t="shared" si="798"/>
        <v>3.017891443196458E-2</v>
      </c>
      <c r="Z569" s="5">
        <f t="shared" si="799"/>
        <v>4.7725543439858641E-3</v>
      </c>
      <c r="AA569" s="5">
        <f t="shared" si="800"/>
        <v>1.0511789570346059E-2</v>
      </c>
      <c r="AB569" s="5">
        <f t="shared" si="801"/>
        <v>1.1576371059082852E-2</v>
      </c>
      <c r="AC569" s="5">
        <f t="shared" si="802"/>
        <v>9.8850155062602148E-4</v>
      </c>
      <c r="AD569" s="5">
        <f t="shared" si="803"/>
        <v>4.6559701957767582E-2</v>
      </c>
      <c r="AE569" s="5">
        <f t="shared" si="804"/>
        <v>3.9337322190327102E-2</v>
      </c>
      <c r="AF569" s="5">
        <f t="shared" si="805"/>
        <v>1.6617641995530893E-2</v>
      </c>
      <c r="AG569" s="5">
        <f t="shared" si="806"/>
        <v>4.6799665070497223E-3</v>
      </c>
      <c r="AH569" s="5">
        <f t="shared" si="807"/>
        <v>1.0080579342545408E-3</v>
      </c>
      <c r="AI569" s="5">
        <f t="shared" si="808"/>
        <v>2.2202980030923375E-3</v>
      </c>
      <c r="AJ569" s="5">
        <f t="shared" si="809"/>
        <v>2.445158683355513E-3</v>
      </c>
      <c r="AK569" s="5">
        <f t="shared" si="810"/>
        <v>1.7951947526748935E-3</v>
      </c>
      <c r="AL569" s="5">
        <f t="shared" si="811"/>
        <v>7.3579651003429584E-5</v>
      </c>
      <c r="AM569" s="5">
        <f t="shared" si="812"/>
        <v>2.0510014309416187E-2</v>
      </c>
      <c r="AN569" s="5">
        <f t="shared" si="813"/>
        <v>1.7328483798060984E-2</v>
      </c>
      <c r="AO569" s="5">
        <f t="shared" si="814"/>
        <v>7.3202374754513097E-3</v>
      </c>
      <c r="AP569" s="5">
        <f t="shared" si="815"/>
        <v>2.061572046020472E-3</v>
      </c>
      <c r="AQ569" s="5">
        <f t="shared" si="816"/>
        <v>4.3544481806626848E-4</v>
      </c>
      <c r="AR569" s="5">
        <f t="shared" si="817"/>
        <v>1.7033742948893989E-4</v>
      </c>
      <c r="AS569" s="5">
        <f t="shared" si="818"/>
        <v>3.7517670532086439E-4</v>
      </c>
      <c r="AT569" s="5">
        <f t="shared" si="819"/>
        <v>4.131727261522347E-4</v>
      </c>
      <c r="AU569" s="5">
        <f t="shared" si="820"/>
        <v>3.0334452932886794E-4</v>
      </c>
      <c r="AV569" s="5">
        <f t="shared" si="821"/>
        <v>1.670328732683245E-4</v>
      </c>
      <c r="AW569" s="5">
        <f t="shared" si="822"/>
        <v>3.8034315103542678E-6</v>
      </c>
      <c r="AX569" s="5">
        <f t="shared" si="823"/>
        <v>7.5290553362007693E-3</v>
      </c>
      <c r="AY569" s="5">
        <f t="shared" si="824"/>
        <v>6.3611419982365358E-3</v>
      </c>
      <c r="AZ569" s="5">
        <f t="shared" si="825"/>
        <v>2.6871981752592134E-3</v>
      </c>
      <c r="BA569" s="5">
        <f t="shared" si="826"/>
        <v>7.5678591832706505E-4</v>
      </c>
      <c r="BB569" s="5">
        <f t="shared" si="827"/>
        <v>1.5984816400530993E-4</v>
      </c>
      <c r="BC569" s="5">
        <f t="shared" si="828"/>
        <v>2.7010476719600634E-5</v>
      </c>
      <c r="BD569" s="5">
        <f t="shared" si="829"/>
        <v>2.3985757579792964E-5</v>
      </c>
      <c r="BE569" s="5">
        <f t="shared" si="830"/>
        <v>5.2829830357372961E-5</v>
      </c>
      <c r="BF569" s="5">
        <f t="shared" si="831"/>
        <v>5.818017142681588E-5</v>
      </c>
      <c r="BG569" s="5">
        <f t="shared" si="832"/>
        <v>4.2714912192044405E-5</v>
      </c>
      <c r="BH569" s="5">
        <f t="shared" si="833"/>
        <v>2.3520432462146848E-5</v>
      </c>
      <c r="BI569" s="5">
        <f t="shared" si="834"/>
        <v>1.0360985703900302E-5</v>
      </c>
      <c r="BJ569" s="8">
        <f t="shared" si="835"/>
        <v>0.67559982998759593</v>
      </c>
      <c r="BK569" s="8">
        <f t="shared" si="836"/>
        <v>0.19286519615738165</v>
      </c>
      <c r="BL569" s="8">
        <f t="shared" si="837"/>
        <v>0.12558479655123789</v>
      </c>
      <c r="BM569" s="8">
        <f t="shared" si="838"/>
        <v>0.57981664854502291</v>
      </c>
      <c r="BN569" s="8">
        <f t="shared" si="839"/>
        <v>0.41264838992845221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1.6111111111111101</v>
      </c>
      <c r="F570">
        <f>VLOOKUP(B570,home!$B$2:$E$405,3,FALSE)</f>
        <v>1.4</v>
      </c>
      <c r="G570">
        <f>VLOOKUP(C570,away!$B$2:$E$405,4,FALSE)</f>
        <v>1.0900000000000001</v>
      </c>
      <c r="H570">
        <f>VLOOKUP(A570,away!$A$2:$E$405,3,FALSE)</f>
        <v>1.4652777777777799</v>
      </c>
      <c r="I570">
        <f>VLOOKUP(C570,away!$B$2:$E$405,3,FALSE)</f>
        <v>0.7</v>
      </c>
      <c r="J570">
        <f>VLOOKUP(B570,home!$B$2:$E$405,4,FALSE)</f>
        <v>1.4</v>
      </c>
      <c r="K570" s="3">
        <f t="shared" si="784"/>
        <v>2.4585555555555536</v>
      </c>
      <c r="L570" s="3">
        <f t="shared" si="785"/>
        <v>1.435972222222224</v>
      </c>
      <c r="M570" s="5">
        <f t="shared" si="786"/>
        <v>2.035298331123106E-2</v>
      </c>
      <c r="N570" s="5">
        <f t="shared" si="787"/>
        <v>5.003894019195658E-2</v>
      </c>
      <c r="O570" s="5">
        <f t="shared" si="788"/>
        <v>2.9226318674280299E-2</v>
      </c>
      <c r="P570" s="5">
        <f t="shared" si="789"/>
        <v>7.1854528145088845E-2</v>
      </c>
      <c r="Q570" s="5">
        <f t="shared" si="790"/>
        <v>6.1511757201523479E-2</v>
      </c>
      <c r="R570" s="5">
        <f t="shared" si="791"/>
        <v>2.0984090887040587E-2</v>
      </c>
      <c r="S570" s="5">
        <f t="shared" si="792"/>
        <v>6.3419120627199566E-2</v>
      </c>
      <c r="T570" s="5">
        <f t="shared" si="793"/>
        <v>8.8329174681465547E-2</v>
      </c>
      <c r="U570" s="5">
        <f t="shared" si="794"/>
        <v>5.1590553228616297E-2</v>
      </c>
      <c r="V570" s="5">
        <f t="shared" si="795"/>
        <v>2.4877330257576265E-2</v>
      </c>
      <c r="W570" s="5">
        <f t="shared" si="796"/>
        <v>5.0410024133263294E-2</v>
      </c>
      <c r="X570" s="5">
        <f t="shared" si="797"/>
        <v>7.2387394376918032E-2</v>
      </c>
      <c r="Y570" s="5">
        <f t="shared" si="798"/>
        <v>5.1973143782149768E-2</v>
      </c>
      <c r="Z570" s="5">
        <f t="shared" si="799"/>
        <v>1.0044190540792268E-2</v>
      </c>
      <c r="AA570" s="5">
        <f t="shared" si="800"/>
        <v>2.4694200455123369E-2</v>
      </c>
      <c r="AB570" s="5">
        <f t="shared" si="801"/>
        <v>3.0356031859473026E-2</v>
      </c>
      <c r="AC570" s="5">
        <f t="shared" si="802"/>
        <v>5.4892101069198328E-3</v>
      </c>
      <c r="AD570" s="5">
        <f t="shared" si="803"/>
        <v>3.0983961222131009E-2</v>
      </c>
      <c r="AE570" s="5">
        <f t="shared" si="804"/>
        <v>4.4492107649390676E-2</v>
      </c>
      <c r="AF570" s="5">
        <f t="shared" si="805"/>
        <v>3.1944715346322976E-2</v>
      </c>
      <c r="AG570" s="5">
        <f t="shared" si="806"/>
        <v>1.5290574628038602E-2</v>
      </c>
      <c r="AH570" s="5">
        <f t="shared" si="807"/>
        <v>3.6057946528212262E-3</v>
      </c>
      <c r="AI570" s="5">
        <f t="shared" si="808"/>
        <v>8.8650464758861323E-3</v>
      </c>
      <c r="AJ570" s="5">
        <f t="shared" si="809"/>
        <v>1.0897604631774018E-2</v>
      </c>
      <c r="AK570" s="5">
        <f t="shared" si="810"/>
        <v>8.9307888032319829E-3</v>
      </c>
      <c r="AL570" s="5">
        <f t="shared" si="811"/>
        <v>7.7516813351746424E-4</v>
      </c>
      <c r="AM570" s="5">
        <f t="shared" si="812"/>
        <v>1.5235157999157603E-2</v>
      </c>
      <c r="AN570" s="5">
        <f t="shared" si="813"/>
        <v>2.1877263687957033E-2</v>
      </c>
      <c r="AO570" s="5">
        <f t="shared" si="814"/>
        <v>1.5707571477068617E-2</v>
      </c>
      <c r="AP570" s="5">
        <f t="shared" si="815"/>
        <v>7.5185454398802179E-3</v>
      </c>
      <c r="AQ570" s="5">
        <f t="shared" si="816"/>
        <v>2.699105600795889E-3</v>
      </c>
      <c r="AR570" s="5">
        <f t="shared" si="817"/>
        <v>1.035564192097741E-3</v>
      </c>
      <c r="AS570" s="5">
        <f t="shared" si="818"/>
        <v>2.5459920976162996E-3</v>
      </c>
      <c r="AT570" s="5">
        <f t="shared" si="819"/>
        <v>3.1297315079975461E-3</v>
      </c>
      <c r="AU570" s="5">
        <f t="shared" si="820"/>
        <v>2.5648729287948758E-3</v>
      </c>
      <c r="AV570" s="5">
        <f t="shared" si="821"/>
        <v>1.5764706470956717E-3</v>
      </c>
      <c r="AW570" s="5">
        <f t="shared" si="822"/>
        <v>7.6018531445831274E-5</v>
      </c>
      <c r="AX570" s="5">
        <f t="shared" si="823"/>
        <v>6.2427470564325937E-3</v>
      </c>
      <c r="AY570" s="5">
        <f t="shared" si="824"/>
        <v>8.9644113633967574E-3</v>
      </c>
      <c r="AZ570" s="5">
        <f t="shared" si="825"/>
        <v>6.4363228532055014E-3</v>
      </c>
      <c r="BA570" s="5">
        <f t="shared" si="826"/>
        <v>3.0807936101523974E-3</v>
      </c>
      <c r="BB570" s="5">
        <f t="shared" si="827"/>
        <v>1.1059835116446408E-3</v>
      </c>
      <c r="BC570" s="5">
        <f t="shared" si="828"/>
        <v>3.1763232019149852E-4</v>
      </c>
      <c r="BD570" s="5">
        <f t="shared" si="829"/>
        <v>2.4784023569672617E-4</v>
      </c>
      <c r="BE570" s="5">
        <f t="shared" si="830"/>
        <v>6.0932898836238382E-4</v>
      </c>
      <c r="BF570" s="5">
        <f t="shared" si="831"/>
        <v>7.4903458474969223E-4</v>
      </c>
      <c r="BG570" s="5">
        <f t="shared" si="832"/>
        <v>6.13847713213201E-4</v>
      </c>
      <c r="BH570" s="5">
        <f t="shared" si="833"/>
        <v>3.7729467639634694E-4</v>
      </c>
      <c r="BI570" s="5">
        <f t="shared" si="834"/>
        <v>1.8551998454715467E-4</v>
      </c>
      <c r="BJ570" s="8">
        <f t="shared" si="835"/>
        <v>0.58654732813304267</v>
      </c>
      <c r="BK570" s="8">
        <f t="shared" si="836"/>
        <v>0.19573275194492978</v>
      </c>
      <c r="BL570" s="8">
        <f t="shared" si="837"/>
        <v>0.20278592722481464</v>
      </c>
      <c r="BM570" s="8">
        <f t="shared" si="838"/>
        <v>0.73225318660050742</v>
      </c>
      <c r="BN570" s="8">
        <f t="shared" si="839"/>
        <v>0.25396861841112084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1.8034188034187999</v>
      </c>
      <c r="F571">
        <f>VLOOKUP(B571,home!$B$2:$E$405,3,FALSE)</f>
        <v>0.83</v>
      </c>
      <c r="G571">
        <f>VLOOKUP(C571,away!$B$2:$E$405,4,FALSE)</f>
        <v>0.55000000000000004</v>
      </c>
      <c r="H571">
        <f>VLOOKUP(A571,away!$A$2:$E$405,3,FALSE)</f>
        <v>1.23931623931624</v>
      </c>
      <c r="I571">
        <f>VLOOKUP(C571,away!$B$2:$E$405,3,FALSE)</f>
        <v>1.43</v>
      </c>
      <c r="J571">
        <f>VLOOKUP(B571,home!$B$2:$E$405,4,FALSE)</f>
        <v>0.83</v>
      </c>
      <c r="K571" s="3">
        <f t="shared" si="784"/>
        <v>0.82326068376068218</v>
      </c>
      <c r="L571" s="3">
        <f t="shared" si="785"/>
        <v>1.4709444444444453</v>
      </c>
      <c r="M571" s="5">
        <f t="shared" si="786"/>
        <v>0.10084151749785115</v>
      </c>
      <c r="N571" s="5">
        <f t="shared" si="787"/>
        <v>8.3018856646745742E-2</v>
      </c>
      <c r="O571" s="5">
        <f t="shared" si="788"/>
        <v>0.14833226993281146</v>
      </c>
      <c r="P571" s="5">
        <f t="shared" si="789"/>
        <v>0.12211612596866044</v>
      </c>
      <c r="Q571" s="5">
        <f t="shared" si="790"/>
        <v>3.4173080344014971E-2</v>
      </c>
      <c r="R571" s="5">
        <f t="shared" si="791"/>
        <v>0.10909426419475145</v>
      </c>
      <c r="S571" s="5">
        <f t="shared" si="792"/>
        <v>3.6969763525007235E-2</v>
      </c>
      <c r="T571" s="5">
        <f t="shared" si="793"/>
        <v>5.0266702681582488E-2</v>
      </c>
      <c r="U571" s="5">
        <f t="shared" si="794"/>
        <v>8.9813018535339573E-2</v>
      </c>
      <c r="V571" s="5">
        <f t="shared" si="795"/>
        <v>4.9743668323114307E-3</v>
      </c>
      <c r="W571" s="5">
        <f t="shared" si="796"/>
        <v>9.3777844967408309E-3</v>
      </c>
      <c r="X571" s="5">
        <f t="shared" si="797"/>
        <v>1.3794200006678173E-2</v>
      </c>
      <c r="Y571" s="5">
        <f t="shared" si="798"/>
        <v>1.0145250932689396E-2</v>
      </c>
      <c r="Z571" s="5">
        <f t="shared" si="799"/>
        <v>5.3490533946008063E-2</v>
      </c>
      <c r="AA571" s="5">
        <f t="shared" si="800"/>
        <v>4.403665355111458E-2</v>
      </c>
      <c r="AB571" s="5">
        <f t="shared" si="801"/>
        <v>1.8126822756511427E-2</v>
      </c>
      <c r="AC571" s="5">
        <f t="shared" si="802"/>
        <v>3.7648828936071249E-4</v>
      </c>
      <c r="AD571" s="5">
        <f t="shared" si="803"/>
        <v>1.9300903192367954E-3</v>
      </c>
      <c r="AE571" s="5">
        <f t="shared" si="804"/>
        <v>2.8390556323573696E-3</v>
      </c>
      <c r="AF571" s="5">
        <f t="shared" si="805"/>
        <v>2.0880465549423925E-3</v>
      </c>
      <c r="AG571" s="5">
        <f t="shared" si="806"/>
        <v>1.0238001599112917E-3</v>
      </c>
      <c r="AH571" s="5">
        <f t="shared" si="807"/>
        <v>1.9670400934561901E-2</v>
      </c>
      <c r="AI571" s="5">
        <f t="shared" si="808"/>
        <v>1.6193867723234192E-2</v>
      </c>
      <c r="AJ571" s="5">
        <f t="shared" si="809"/>
        <v>6.6658873072799104E-3</v>
      </c>
      <c r="AK571" s="5">
        <f t="shared" si="810"/>
        <v>1.8292543141543039E-3</v>
      </c>
      <c r="AL571" s="5">
        <f t="shared" si="811"/>
        <v>1.823665193070025E-5</v>
      </c>
      <c r="AM571" s="5">
        <f t="shared" si="812"/>
        <v>3.1779349518695164E-4</v>
      </c>
      <c r="AN571" s="5">
        <f t="shared" si="813"/>
        <v>4.6745657622582898E-4</v>
      </c>
      <c r="AO571" s="5">
        <f t="shared" si="814"/>
        <v>3.4380132690920231E-4</v>
      </c>
      <c r="AP571" s="5">
        <f t="shared" si="815"/>
        <v>1.6857088393657321E-4</v>
      </c>
      <c r="AQ571" s="5">
        <f t="shared" si="816"/>
        <v>6.1989601305397963E-5</v>
      </c>
      <c r="AR571" s="5">
        <f t="shared" si="817"/>
        <v>5.7868133949377292E-3</v>
      </c>
      <c r="AS571" s="5">
        <f t="shared" si="818"/>
        <v>4.7640559523119087E-3</v>
      </c>
      <c r="AT571" s="5">
        <f t="shared" si="819"/>
        <v>1.9610299803872249E-3</v>
      </c>
      <c r="AU571" s="5">
        <f t="shared" si="820"/>
        <v>5.3814629417626135E-4</v>
      </c>
      <c r="AV571" s="5">
        <f t="shared" si="821"/>
        <v>1.1075867152670653E-4</v>
      </c>
      <c r="AW571" s="5">
        <f t="shared" si="822"/>
        <v>6.1344588013878626E-7</v>
      </c>
      <c r="AX571" s="5">
        <f t="shared" si="823"/>
        <v>4.360448169038445E-5</v>
      </c>
      <c r="AY571" s="5">
        <f t="shared" si="824"/>
        <v>6.4139770095350543E-5</v>
      </c>
      <c r="AZ571" s="5">
        <f t="shared" si="825"/>
        <v>4.7173019244849926E-5</v>
      </c>
      <c r="BA571" s="5">
        <f t="shared" si="826"/>
        <v>2.31296301952943E-5</v>
      </c>
      <c r="BB571" s="5">
        <f t="shared" si="827"/>
        <v>8.5056002594556636E-6</v>
      </c>
      <c r="BC571" s="5">
        <f t="shared" si="828"/>
        <v>2.5022530896623075E-6</v>
      </c>
      <c r="BD571" s="5">
        <f t="shared" si="829"/>
        <v>1.4186801690533911E-3</v>
      </c>
      <c r="BE571" s="5">
        <f t="shared" si="830"/>
        <v>1.1679436060126149E-3</v>
      </c>
      <c r="BF571" s="5">
        <f t="shared" si="831"/>
        <v>4.8076102583993107E-4</v>
      </c>
      <c r="BG571" s="5">
        <f t="shared" si="832"/>
        <v>1.3193055028615621E-4</v>
      </c>
      <c r="BH571" s="5">
        <f t="shared" si="833"/>
        <v>2.7153308759376006E-5</v>
      </c>
      <c r="BI571" s="5">
        <f t="shared" si="834"/>
        <v>4.4708503071217636E-6</v>
      </c>
      <c r="BJ571" s="8">
        <f t="shared" si="835"/>
        <v>0.21020553441303838</v>
      </c>
      <c r="BK571" s="8">
        <f t="shared" si="836"/>
        <v>0.26536063853521702</v>
      </c>
      <c r="BL571" s="8">
        <f t="shared" si="837"/>
        <v>0.47015418305335721</v>
      </c>
      <c r="BM571" s="8">
        <f t="shared" si="838"/>
        <v>0.40157124903857022</v>
      </c>
      <c r="BN571" s="8">
        <f t="shared" si="839"/>
        <v>0.59757611458483517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1.8034188034187999</v>
      </c>
      <c r="F572">
        <f>VLOOKUP(B572,home!$B$2:$E$405,3,FALSE)</f>
        <v>0.4</v>
      </c>
      <c r="G572">
        <f>VLOOKUP(C572,away!$B$2:$E$405,4,FALSE)</f>
        <v>0.87</v>
      </c>
      <c r="H572">
        <f>VLOOKUP(A572,away!$A$2:$E$405,3,FALSE)</f>
        <v>1.23931623931624</v>
      </c>
      <c r="I572">
        <f>VLOOKUP(C572,away!$B$2:$E$405,3,FALSE)</f>
        <v>0.79</v>
      </c>
      <c r="J572">
        <f>VLOOKUP(B572,home!$B$2:$E$405,4,FALSE)</f>
        <v>0.4</v>
      </c>
      <c r="K572" s="3">
        <f t="shared" si="784"/>
        <v>0.6275897435897424</v>
      </c>
      <c r="L572" s="3">
        <f t="shared" si="785"/>
        <v>0.39162393162393189</v>
      </c>
      <c r="M572" s="5">
        <f t="shared" si="786"/>
        <v>0.36087859642071363</v>
      </c>
      <c r="N572" s="5">
        <f t="shared" si="787"/>
        <v>0.22648370579470178</v>
      </c>
      <c r="O572" s="5">
        <f t="shared" si="788"/>
        <v>0.14132869476920609</v>
      </c>
      <c r="P572" s="5">
        <f t="shared" si="789"/>
        <v>8.8696439312079017E-2</v>
      </c>
      <c r="Q572" s="5">
        <f t="shared" si="790"/>
        <v>7.106942542347576E-2</v>
      </c>
      <c r="R572" s="5">
        <f t="shared" si="791"/>
        <v>2.767384954839755E-2</v>
      </c>
      <c r="S572" s="5">
        <f t="shared" si="792"/>
        <v>5.4499341500637687E-3</v>
      </c>
      <c r="T572" s="5">
        <f t="shared" si="793"/>
        <v>2.7832487802595399E-2</v>
      </c>
      <c r="U572" s="5">
        <f t="shared" si="794"/>
        <v>1.7367824142219927E-2</v>
      </c>
      <c r="V572" s="5">
        <f t="shared" si="795"/>
        <v>1.4883113920992377E-4</v>
      </c>
      <c r="W572" s="5">
        <f t="shared" si="796"/>
        <v>1.4867480826196494E-2</v>
      </c>
      <c r="X572" s="5">
        <f t="shared" si="797"/>
        <v>5.8224612944984943E-3</v>
      </c>
      <c r="Y572" s="5">
        <f t="shared" si="798"/>
        <v>1.1401075919398342E-3</v>
      </c>
      <c r="Z572" s="5">
        <f t="shared" si="799"/>
        <v>3.6125805877708739E-3</v>
      </c>
      <c r="AA572" s="5">
        <f t="shared" si="800"/>
        <v>2.2672185247764034E-3</v>
      </c>
      <c r="AB572" s="5">
        <f t="shared" si="801"/>
        <v>7.1144154631316836E-4</v>
      </c>
      <c r="AC572" s="5">
        <f t="shared" si="802"/>
        <v>2.2862245498918162E-6</v>
      </c>
      <c r="AD572" s="5">
        <f t="shared" si="803"/>
        <v>2.3326696198845169E-3</v>
      </c>
      <c r="AE572" s="5">
        <f t="shared" si="804"/>
        <v>9.1352924771887726E-4</v>
      </c>
      <c r="AF572" s="5">
        <f t="shared" si="805"/>
        <v>1.7887995782255974E-4</v>
      </c>
      <c r="AG572" s="5">
        <f t="shared" si="806"/>
        <v>2.3351224123731324E-5</v>
      </c>
      <c r="AH572" s="5">
        <f t="shared" si="807"/>
        <v>3.5369325327278109E-4</v>
      </c>
      <c r="AI572" s="5">
        <f t="shared" si="808"/>
        <v>2.2197425813088648E-4</v>
      </c>
      <c r="AJ572" s="5">
        <f t="shared" si="809"/>
        <v>6.9654383871943151E-5</v>
      </c>
      <c r="AK572" s="5">
        <f t="shared" si="810"/>
        <v>1.4571458971364768E-5</v>
      </c>
      <c r="AL572" s="5">
        <f t="shared" si="811"/>
        <v>2.2476254236686629E-8</v>
      </c>
      <c r="AM572" s="5">
        <f t="shared" si="812"/>
        <v>2.9279190572458115E-4</v>
      </c>
      <c r="AN572" s="5">
        <f t="shared" si="813"/>
        <v>1.146643172675241E-4</v>
      </c>
      <c r="AO572" s="5">
        <f t="shared" si="814"/>
        <v>2.2452645372640845E-5</v>
      </c>
      <c r="AP572" s="5">
        <f t="shared" si="815"/>
        <v>2.9309977520638297E-6</v>
      </c>
      <c r="AQ572" s="5">
        <f t="shared" si="816"/>
        <v>2.8696221581103581E-7</v>
      </c>
      <c r="AR572" s="5">
        <f t="shared" si="817"/>
        <v>2.7702948487109142E-5</v>
      </c>
      <c r="AS572" s="5">
        <f t="shared" si="818"/>
        <v>1.7386086337704668E-5</v>
      </c>
      <c r="AT572" s="5">
        <f t="shared" si="819"/>
        <v>5.4556647333545968E-6</v>
      </c>
      <c r="AU572" s="5">
        <f t="shared" si="820"/>
        <v>1.1413064103725375E-6</v>
      </c>
      <c r="AV572" s="5">
        <f t="shared" si="821"/>
        <v>1.7906804936075749E-7</v>
      </c>
      <c r="AW572" s="5">
        <f t="shared" si="822"/>
        <v>1.5344985971889215E-10</v>
      </c>
      <c r="AX572" s="5">
        <f t="shared" si="823"/>
        <v>3.0625532839806978E-5</v>
      </c>
      <c r="AY572" s="5">
        <f t="shared" si="824"/>
        <v>1.199369157880305E-5</v>
      </c>
      <c r="AZ572" s="5">
        <f t="shared" si="825"/>
        <v>2.3485083253878467E-6</v>
      </c>
      <c r="BA572" s="5">
        <f t="shared" si="826"/>
        <v>3.0657735461330825E-7</v>
      </c>
      <c r="BB572" s="5">
        <f t="shared" si="827"/>
        <v>3.0015757240132041E-8</v>
      </c>
      <c r="BC572" s="5">
        <f t="shared" si="828"/>
        <v>2.3509777722100031E-9</v>
      </c>
      <c r="BD572" s="5">
        <f t="shared" si="829"/>
        <v>1.8081896006828211E-6</v>
      </c>
      <c r="BE572" s="5">
        <f t="shared" si="830"/>
        <v>1.1348012478541704E-6</v>
      </c>
      <c r="BF572" s="5">
        <f t="shared" si="831"/>
        <v>3.5609481208305914E-7</v>
      </c>
      <c r="BG572" s="5">
        <f t="shared" si="832"/>
        <v>7.4493817269614878E-8</v>
      </c>
      <c r="BH572" s="5">
        <f t="shared" si="833"/>
        <v>1.1687888919814681E-8</v>
      </c>
      <c r="BI572" s="5">
        <f t="shared" si="834"/>
        <v>1.4670398420583774E-9</v>
      </c>
      <c r="BJ572" s="8">
        <f t="shared" si="835"/>
        <v>0.35114253228812364</v>
      </c>
      <c r="BK572" s="8">
        <f t="shared" si="836"/>
        <v>0.45518810341444932</v>
      </c>
      <c r="BL572" s="8">
        <f t="shared" si="837"/>
        <v>0.19006417369358469</v>
      </c>
      <c r="BM572" s="8">
        <f t="shared" si="838"/>
        <v>8.3864685177225756E-2</v>
      </c>
      <c r="BN572" s="8">
        <f t="shared" si="839"/>
        <v>0.91613071126857382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1.8034188034187999</v>
      </c>
      <c r="F573">
        <f>VLOOKUP(B573,home!$B$2:$E$405,3,FALSE)</f>
        <v>1.35</v>
      </c>
      <c r="G573">
        <f>VLOOKUP(C573,away!$B$2:$E$405,4,FALSE)</f>
        <v>1.27</v>
      </c>
      <c r="H573">
        <f>VLOOKUP(A573,away!$A$2:$E$405,3,FALSE)</f>
        <v>1.23931623931624</v>
      </c>
      <c r="I573">
        <f>VLOOKUP(C573,away!$B$2:$E$405,3,FALSE)</f>
        <v>0.24</v>
      </c>
      <c r="J573">
        <f>VLOOKUP(B573,home!$B$2:$E$405,4,FALSE)</f>
        <v>1.35</v>
      </c>
      <c r="K573" s="3">
        <f t="shared" si="784"/>
        <v>3.0919615384615327</v>
      </c>
      <c r="L573" s="3">
        <f t="shared" si="785"/>
        <v>0.40153846153846179</v>
      </c>
      <c r="M573" s="5">
        <f t="shared" si="786"/>
        <v>3.0394305718696873E-2</v>
      </c>
      <c r="N573" s="5">
        <f t="shared" si="787"/>
        <v>9.397802427045214E-2</v>
      </c>
      <c r="O573" s="5">
        <f t="shared" si="788"/>
        <v>1.2204482757815214E-2</v>
      </c>
      <c r="P573" s="5">
        <f t="shared" si="789"/>
        <v>3.7735791283981572E-2</v>
      </c>
      <c r="Q573" s="5">
        <f t="shared" si="790"/>
        <v>0.14528821825242128</v>
      </c>
      <c r="R573" s="5">
        <f t="shared" si="791"/>
        <v>2.4502846152229013E-3</v>
      </c>
      <c r="S573" s="5">
        <f t="shared" si="792"/>
        <v>1.1712637533222723E-2</v>
      </c>
      <c r="T573" s="5">
        <f t="shared" si="793"/>
        <v>5.8338807636741506E-2</v>
      </c>
      <c r="U573" s="5">
        <f t="shared" si="794"/>
        <v>7.5761857885532262E-3</v>
      </c>
      <c r="V573" s="5">
        <f t="shared" si="795"/>
        <v>1.6157472588204673E-3</v>
      </c>
      <c r="W573" s="5">
        <f t="shared" si="796"/>
        <v>0.14974186094269712</v>
      </c>
      <c r="X573" s="5">
        <f t="shared" si="797"/>
        <v>6.0127116470836878E-2</v>
      </c>
      <c r="Y573" s="5">
        <f t="shared" si="798"/>
        <v>1.2071674922221869E-2</v>
      </c>
      <c r="Z573" s="5">
        <f t="shared" si="799"/>
        <v>3.279611715759887E-4</v>
      </c>
      <c r="AA573" s="5">
        <f t="shared" si="800"/>
        <v>1.0140433286217406E-3</v>
      </c>
      <c r="AB573" s="5">
        <f t="shared" si="801"/>
        <v>1.5676914852159659E-3</v>
      </c>
      <c r="AC573" s="5">
        <f t="shared" si="802"/>
        <v>1.2537607761716417E-4</v>
      </c>
      <c r="AD573" s="5">
        <f t="shared" si="803"/>
        <v>0.11574901868311868</v>
      </c>
      <c r="AE573" s="5">
        <f t="shared" si="804"/>
        <v>4.6477682886606142E-2</v>
      </c>
      <c r="AF573" s="5">
        <f t="shared" si="805"/>
        <v>9.3312886410801595E-3</v>
      </c>
      <c r="AG573" s="5">
        <f t="shared" si="806"/>
        <v>1.2489570950368842E-3</v>
      </c>
      <c r="AH573" s="5">
        <f t="shared" si="807"/>
        <v>3.2922256069743488E-5</v>
      </c>
      <c r="AI573" s="5">
        <f t="shared" si="808"/>
        <v>1.017943495270286E-4</v>
      </c>
      <c r="AJ573" s="5">
        <f t="shared" si="809"/>
        <v>1.5737210678514122E-4</v>
      </c>
      <c r="AK573" s="5">
        <f t="shared" si="810"/>
        <v>1.6219616713543925E-4</v>
      </c>
      <c r="AL573" s="5">
        <f t="shared" si="811"/>
        <v>6.2263840348953686E-6</v>
      </c>
      <c r="AM573" s="5">
        <f t="shared" si="812"/>
        <v>7.1578302776573635E-2</v>
      </c>
      <c r="AN573" s="5">
        <f t="shared" si="813"/>
        <v>2.8741441576439587E-2</v>
      </c>
      <c r="AO573" s="5">
        <f t="shared" si="814"/>
        <v>5.7703971165005653E-3</v>
      </c>
      <c r="AP573" s="5">
        <f t="shared" si="815"/>
        <v>7.7234546020853796E-4</v>
      </c>
      <c r="AQ573" s="5">
        <f t="shared" si="816"/>
        <v>7.7531601967087871E-5</v>
      </c>
      <c r="AR573" s="5">
        <f t="shared" si="817"/>
        <v>2.6439104105240174E-6</v>
      </c>
      <c r="AS573" s="5">
        <f t="shared" si="818"/>
        <v>8.1748693004783029E-6</v>
      </c>
      <c r="AT573" s="5">
        <f t="shared" si="819"/>
        <v>1.2638190729514427E-5</v>
      </c>
      <c r="AU573" s="5">
        <f t="shared" si="820"/>
        <v>1.30255998837999E-5</v>
      </c>
      <c r="AV573" s="5">
        <f t="shared" si="821"/>
        <v>1.0068663464024577E-5</v>
      </c>
      <c r="AW573" s="5">
        <f t="shared" si="822"/>
        <v>2.1473094570309058E-7</v>
      </c>
      <c r="AX573" s="5">
        <f t="shared" si="823"/>
        <v>3.6886226528920013E-2</v>
      </c>
      <c r="AY573" s="5">
        <f t="shared" si="824"/>
        <v>1.4811238652381736E-2</v>
      </c>
      <c r="AZ573" s="5">
        <f t="shared" si="825"/>
        <v>2.9736409909781806E-3</v>
      </c>
      <c r="BA573" s="5">
        <f t="shared" si="826"/>
        <v>3.9801040956169534E-4</v>
      </c>
      <c r="BB573" s="5">
        <f t="shared" si="827"/>
        <v>3.9954121882924039E-5</v>
      </c>
      <c r="BC573" s="5">
        <f t="shared" si="828"/>
        <v>3.2086233265979021E-6</v>
      </c>
      <c r="BD573" s="5">
        <f t="shared" si="829"/>
        <v>1.7693861978122287E-7</v>
      </c>
      <c r="BE573" s="5">
        <f t="shared" si="830"/>
        <v>5.4708740703200999E-7</v>
      </c>
      <c r="BF573" s="5">
        <f t="shared" si="831"/>
        <v>8.4578661035981244E-7</v>
      </c>
      <c r="BG573" s="5">
        <f t="shared" si="832"/>
        <v>8.7171322299276333E-7</v>
      </c>
      <c r="BH573" s="5">
        <f t="shared" si="833"/>
        <v>6.7382593951549152E-7</v>
      </c>
      <c r="BI573" s="5">
        <f t="shared" si="834"/>
        <v>4.1668877771992122E-7</v>
      </c>
      <c r="BJ573" s="8">
        <f t="shared" si="835"/>
        <v>0.85440494765995323</v>
      </c>
      <c r="BK573" s="8">
        <f t="shared" si="836"/>
        <v>9.640132290875543E-2</v>
      </c>
      <c r="BL573" s="8">
        <f t="shared" si="837"/>
        <v>2.5317056129312145E-2</v>
      </c>
      <c r="BM573" s="8">
        <f t="shared" si="838"/>
        <v>0.63958915704957064</v>
      </c>
      <c r="BN573" s="8">
        <f t="shared" si="839"/>
        <v>0.32205110689858996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1.8034188034187999</v>
      </c>
      <c r="F574">
        <f>VLOOKUP(B574,home!$B$2:$E$405,3,FALSE)</f>
        <v>0.87</v>
      </c>
      <c r="G574">
        <f>VLOOKUP(C574,away!$B$2:$E$405,4,FALSE)</f>
        <v>1.9</v>
      </c>
      <c r="H574">
        <f>VLOOKUP(A574,away!$A$2:$E$405,3,FALSE)</f>
        <v>1.23931623931624</v>
      </c>
      <c r="I574">
        <f>VLOOKUP(C574,away!$B$2:$E$405,3,FALSE)</f>
        <v>0.4</v>
      </c>
      <c r="J574">
        <f>VLOOKUP(B574,home!$B$2:$E$405,4,FALSE)</f>
        <v>0.87</v>
      </c>
      <c r="K574" s="3">
        <f t="shared" si="784"/>
        <v>2.981051282051276</v>
      </c>
      <c r="L574" s="3">
        <f t="shared" si="785"/>
        <v>0.43128205128205155</v>
      </c>
      <c r="M574" s="5">
        <f t="shared" si="786"/>
        <v>3.296419411724983E-2</v>
      </c>
      <c r="N574" s="5">
        <f t="shared" si="787"/>
        <v>9.8267953135014727E-2</v>
      </c>
      <c r="O574" s="5">
        <f t="shared" si="788"/>
        <v>1.4216865257747242E-2</v>
      </c>
      <c r="P574" s="5">
        <f t="shared" si="789"/>
        <v>4.2381204403357665E-2</v>
      </c>
      <c r="Q574" s="5">
        <f t="shared" si="790"/>
        <v>0.1464709038388452</v>
      </c>
      <c r="R574" s="5">
        <f t="shared" si="791"/>
        <v>3.0657394055808806E-3</v>
      </c>
      <c r="S574" s="5">
        <f t="shared" si="792"/>
        <v>1.3622102214075262E-2</v>
      </c>
      <c r="T574" s="5">
        <f t="shared" si="793"/>
        <v>6.3170271860753274E-2</v>
      </c>
      <c r="U574" s="5">
        <f t="shared" si="794"/>
        <v>9.1391263854420021E-3</v>
      </c>
      <c r="V574" s="5">
        <f t="shared" si="795"/>
        <v>1.9459534935414072E-3</v>
      </c>
      <c r="W574" s="5">
        <f t="shared" si="796"/>
        <v>0.14554575855733287</v>
      </c>
      <c r="X574" s="5">
        <f t="shared" si="797"/>
        <v>6.2771273306008735E-2</v>
      </c>
      <c r="Y574" s="5">
        <f t="shared" si="798"/>
        <v>1.353606175650086E-2</v>
      </c>
      <c r="Z574" s="5">
        <f t="shared" si="799"/>
        <v>4.407327931783799E-4</v>
      </c>
      <c r="AA574" s="5">
        <f t="shared" si="800"/>
        <v>1.3138470581464494E-3</v>
      </c>
      <c r="AB574" s="5">
        <f t="shared" si="801"/>
        <v>1.9583227285533853E-3</v>
      </c>
      <c r="AC574" s="5">
        <f t="shared" si="802"/>
        <v>1.5636635252606106E-4</v>
      </c>
      <c r="AD574" s="5">
        <f t="shared" si="803"/>
        <v>0.10846984253611568</v>
      </c>
      <c r="AE574" s="5">
        <f t="shared" si="804"/>
        <v>4.6781096191217099E-2</v>
      </c>
      <c r="AF574" s="5">
        <f t="shared" si="805"/>
        <v>1.0087923563285537E-2</v>
      </c>
      <c r="AG574" s="5">
        <f t="shared" si="806"/>
        <v>1.4502467891834431E-3</v>
      </c>
      <c r="AH574" s="5">
        <f t="shared" si="807"/>
        <v>4.752003577730996E-5</v>
      </c>
      <c r="AI574" s="5">
        <f t="shared" si="808"/>
        <v>1.4165966357707237E-4</v>
      </c>
      <c r="AJ574" s="5">
        <f t="shared" si="809"/>
        <v>2.1114736086069204E-4</v>
      </c>
      <c r="AK574" s="5">
        <f t="shared" si="810"/>
        <v>2.0981370359850313E-4</v>
      </c>
      <c r="AL574" s="5">
        <f t="shared" si="811"/>
        <v>8.0414456056690154E-6</v>
      </c>
      <c r="AM574" s="5">
        <f t="shared" si="812"/>
        <v>6.4670832631237518E-2</v>
      </c>
      <c r="AN574" s="5">
        <f t="shared" si="813"/>
        <v>2.7891369355318354E-2</v>
      </c>
      <c r="AO574" s="5">
        <f t="shared" si="814"/>
        <v>6.0145234943135241E-3</v>
      </c>
      <c r="AP574" s="5">
        <f t="shared" si="815"/>
        <v>8.6465201003720971E-4</v>
      </c>
      <c r="AQ574" s="5">
        <f t="shared" si="816"/>
        <v>9.3227223133499206E-5</v>
      </c>
      <c r="AR574" s="5">
        <f t="shared" si="817"/>
        <v>4.0989077014069448E-6</v>
      </c>
      <c r="AS574" s="5">
        <f t="shared" si="818"/>
        <v>1.2219054058289022E-5</v>
      </c>
      <c r="AT574" s="5">
        <f t="shared" si="819"/>
        <v>1.821281338295817E-5</v>
      </c>
      <c r="AU574" s="5">
        <f t="shared" si="820"/>
        <v>1.809777689500936E-5</v>
      </c>
      <c r="AV574" s="5">
        <f t="shared" si="821"/>
        <v>1.3487600253786407E-5</v>
      </c>
      <c r="AW574" s="5">
        <f t="shared" si="822"/>
        <v>2.8718546747700167E-7</v>
      </c>
      <c r="AX574" s="5">
        <f t="shared" si="823"/>
        <v>3.2131178087779017E-2</v>
      </c>
      <c r="AY574" s="5">
        <f t="shared" si="824"/>
        <v>1.385760039580624E-2</v>
      </c>
      <c r="AZ574" s="5">
        <f t="shared" si="825"/>
        <v>2.9882671622751414E-3</v>
      </c>
      <c r="BA574" s="5">
        <f t="shared" si="826"/>
        <v>4.2959533050827278E-4</v>
      </c>
      <c r="BB574" s="5">
        <f t="shared" si="827"/>
        <v>4.6319188840699691E-5</v>
      </c>
      <c r="BC574" s="5">
        <f t="shared" si="828"/>
        <v>3.9953269553875355E-6</v>
      </c>
      <c r="BD574" s="5">
        <f t="shared" si="829"/>
        <v>2.9463088691309762E-7</v>
      </c>
      <c r="BE574" s="5">
        <f t="shared" si="830"/>
        <v>8.7830978316419431E-7</v>
      </c>
      <c r="BF574" s="5">
        <f t="shared" si="831"/>
        <v>1.3091432525698999E-6</v>
      </c>
      <c r="BG574" s="5">
        <f t="shared" si="832"/>
        <v>1.3008743904874257E-6</v>
      </c>
      <c r="BH574" s="5">
        <f t="shared" si="833"/>
        <v>9.6949331738755336E-7</v>
      </c>
      <c r="BI574" s="5">
        <f t="shared" si="834"/>
        <v>5.7802185934766192E-7</v>
      </c>
      <c r="BJ574" s="8">
        <f t="shared" si="835"/>
        <v>0.84554289174046227</v>
      </c>
      <c r="BK574" s="8">
        <f t="shared" si="836"/>
        <v>0.10493546242216212</v>
      </c>
      <c r="BL574" s="8">
        <f t="shared" si="837"/>
        <v>3.0375488225064858E-2</v>
      </c>
      <c r="BM574" s="8">
        <f t="shared" si="838"/>
        <v>0.63007040181273333</v>
      </c>
      <c r="BN574" s="8">
        <f t="shared" si="839"/>
        <v>0.33736686015779549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1.8034188034187999</v>
      </c>
      <c r="F575">
        <f>VLOOKUP(B575,home!$B$2:$E$405,3,FALSE)</f>
        <v>1.1100000000000001</v>
      </c>
      <c r="G575">
        <f>VLOOKUP(C575,away!$B$2:$E$405,4,FALSE)</f>
        <v>0.55000000000000004</v>
      </c>
      <c r="H575">
        <f>VLOOKUP(A575,away!$A$2:$E$405,3,FALSE)</f>
        <v>1.23931623931624</v>
      </c>
      <c r="I575">
        <f>VLOOKUP(C575,away!$B$2:$E$405,3,FALSE)</f>
        <v>0.71</v>
      </c>
      <c r="J575">
        <f>VLOOKUP(B575,home!$B$2:$E$405,4,FALSE)</f>
        <v>1.1100000000000001</v>
      </c>
      <c r="K575" s="3">
        <f t="shared" si="784"/>
        <v>1.1009871794871775</v>
      </c>
      <c r="L575" s="3">
        <f t="shared" si="785"/>
        <v>0.97670512820512878</v>
      </c>
      <c r="M575" s="5">
        <f t="shared" si="786"/>
        <v>0.12521884559871851</v>
      </c>
      <c r="N575" s="5">
        <f t="shared" si="787"/>
        <v>0.13786434363437347</v>
      </c>
      <c r="O575" s="5">
        <f t="shared" si="788"/>
        <v>0.1223018886441946</v>
      </c>
      <c r="P575" s="5">
        <f t="shared" si="789"/>
        <v>0.13465281142432667</v>
      </c>
      <c r="Q575" s="5">
        <f t="shared" si="790"/>
        <v>7.5893437424929933E-2</v>
      </c>
      <c r="R575" s="5">
        <f t="shared" si="791"/>
        <v>5.9726440913978732E-2</v>
      </c>
      <c r="S575" s="5">
        <f t="shared" si="792"/>
        <v>3.6199382644406114E-2</v>
      </c>
      <c r="T575" s="5">
        <f t="shared" si="793"/>
        <v>7.4125509530044112E-2</v>
      </c>
      <c r="U575" s="5">
        <f t="shared" si="794"/>
        <v>6.5758045722689007E-2</v>
      </c>
      <c r="V575" s="5">
        <f t="shared" si="795"/>
        <v>4.3251819747065516E-3</v>
      </c>
      <c r="W575" s="5">
        <f t="shared" si="796"/>
        <v>2.7852567204020073E-2</v>
      </c>
      <c r="X575" s="5">
        <f t="shared" si="797"/>
        <v>2.7203745221844388E-2</v>
      </c>
      <c r="Y575" s="5">
        <f t="shared" si="798"/>
        <v>1.3285018732280593E-2</v>
      </c>
      <c r="Z575" s="5">
        <f t="shared" si="799"/>
        <v>1.9445040376707884E-2</v>
      </c>
      <c r="AA575" s="5">
        <f t="shared" si="800"/>
        <v>2.1408740159365895E-2</v>
      </c>
      <c r="AB575" s="5">
        <f t="shared" si="801"/>
        <v>1.1785374222217064E-2</v>
      </c>
      <c r="AC575" s="5">
        <f t="shared" si="802"/>
        <v>2.9069002654482349E-4</v>
      </c>
      <c r="AD575" s="5">
        <f t="shared" si="803"/>
        <v>7.6663298518577835E-3</v>
      </c>
      <c r="AE575" s="5">
        <f t="shared" si="804"/>
        <v>7.4877436808215622E-3</v>
      </c>
      <c r="AF575" s="5">
        <f t="shared" si="805"/>
        <v>3.6566588258719833E-3</v>
      </c>
      <c r="AG575" s="5">
        <f t="shared" si="806"/>
        <v>1.1904924757752372E-3</v>
      </c>
      <c r="AH575" s="5">
        <f t="shared" si="807"/>
        <v>4.7480176635215938E-3</v>
      </c>
      <c r="AI575" s="5">
        <f t="shared" si="808"/>
        <v>5.2275065755159385E-3</v>
      </c>
      <c r="AJ575" s="5">
        <f t="shared" si="809"/>
        <v>2.8777088601639835E-3</v>
      </c>
      <c r="AK575" s="5">
        <f t="shared" si="810"/>
        <v>1.0561068537790683E-3</v>
      </c>
      <c r="AL575" s="5">
        <f t="shared" si="811"/>
        <v>1.2503622482740147E-5</v>
      </c>
      <c r="AM575" s="5">
        <f t="shared" si="812"/>
        <v>1.6881061761230482E-3</v>
      </c>
      <c r="AN575" s="5">
        <f t="shared" si="813"/>
        <v>1.6487819591741316E-3</v>
      </c>
      <c r="AO575" s="5">
        <f t="shared" si="814"/>
        <v>8.0518689740873678E-4</v>
      </c>
      <c r="AP575" s="5">
        <f t="shared" si="815"/>
        <v>2.6214339062089674E-4</v>
      </c>
      <c r="AQ575" s="5">
        <f t="shared" si="816"/>
        <v>6.4009198486127507E-5</v>
      </c>
      <c r="AR575" s="5">
        <f t="shared" si="817"/>
        <v>9.2748264015401528E-4</v>
      </c>
      <c r="AS575" s="5">
        <f t="shared" si="818"/>
        <v>1.0211464960064901E-3</v>
      </c>
      <c r="AT575" s="5">
        <f t="shared" si="819"/>
        <v>5.6213460024069997E-4</v>
      </c>
      <c r="AU575" s="5">
        <f t="shared" si="820"/>
        <v>2.0630099600372012E-4</v>
      </c>
      <c r="AV575" s="5">
        <f t="shared" si="821"/>
        <v>5.6783687928882846E-5</v>
      </c>
      <c r="AW575" s="5">
        <f t="shared" si="822"/>
        <v>3.7349008898940631E-7</v>
      </c>
      <c r="AX575" s="5">
        <f t="shared" si="823"/>
        <v>3.097638762541E-4</v>
      </c>
      <c r="AY575" s="5">
        <f t="shared" si="824"/>
        <v>3.0254796647007841E-4</v>
      </c>
      <c r="AZ575" s="5">
        <f t="shared" si="825"/>
        <v>1.4775007518967947E-4</v>
      </c>
      <c r="BA575" s="5">
        <f t="shared" si="826"/>
        <v>4.8102752043484434E-5</v>
      </c>
      <c r="BB575" s="5">
        <f t="shared" si="827"/>
        <v>1.1745551150412744E-5</v>
      </c>
      <c r="BC575" s="5">
        <f t="shared" si="828"/>
        <v>2.2943880084407563E-6</v>
      </c>
      <c r="BD575" s="5">
        <f t="shared" si="829"/>
        <v>1.5097950849327641E-4</v>
      </c>
      <c r="BE575" s="5">
        <f t="shared" si="830"/>
        <v>1.6622650321637274E-4</v>
      </c>
      <c r="BF575" s="5">
        <f t="shared" si="831"/>
        <v>9.1506624466105237E-5</v>
      </c>
      <c r="BG575" s="5">
        <f t="shared" si="832"/>
        <v>3.3582540125109851E-5</v>
      </c>
      <c r="BH575" s="5">
        <f t="shared" si="833"/>
        <v>9.24348653308992E-6</v>
      </c>
      <c r="BI575" s="5">
        <f t="shared" si="834"/>
        <v>2.0353920333388731E-6</v>
      </c>
      <c r="BJ575" s="8">
        <f t="shared" si="835"/>
        <v>0.38151627881274819</v>
      </c>
      <c r="BK575" s="8">
        <f t="shared" si="836"/>
        <v>0.30100196325765544</v>
      </c>
      <c r="BL575" s="8">
        <f t="shared" si="837"/>
        <v>0.29811725209062695</v>
      </c>
      <c r="BM575" s="8">
        <f t="shared" si="838"/>
        <v>0.34412059242083542</v>
      </c>
      <c r="BN575" s="8">
        <f t="shared" si="839"/>
        <v>0.65565776764052197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1.8034188034187999</v>
      </c>
      <c r="F576">
        <f>VLOOKUP(B576,home!$B$2:$E$405,3,FALSE)</f>
        <v>1.82</v>
      </c>
      <c r="G576">
        <f>VLOOKUP(C576,away!$B$2:$E$405,4,FALSE)</f>
        <v>1.58</v>
      </c>
      <c r="H576">
        <f>VLOOKUP(A576,away!$A$2:$E$405,3,FALSE)</f>
        <v>1.23931623931624</v>
      </c>
      <c r="I576">
        <f>VLOOKUP(C576,away!$B$2:$E$405,3,FALSE)</f>
        <v>0.48</v>
      </c>
      <c r="J576">
        <f>VLOOKUP(B576,home!$B$2:$E$405,4,FALSE)</f>
        <v>1.82</v>
      </c>
      <c r="K576" s="3">
        <f t="shared" si="784"/>
        <v>5.1859111111111007</v>
      </c>
      <c r="L576" s="3">
        <f t="shared" si="785"/>
        <v>1.0826666666666673</v>
      </c>
      <c r="M576" s="5">
        <f t="shared" si="786"/>
        <v>1.8949216673786529E-3</v>
      </c>
      <c r="N576" s="5">
        <f t="shared" si="787"/>
        <v>9.8268953295441303E-3</v>
      </c>
      <c r="O576" s="5">
        <f t="shared" si="788"/>
        <v>2.0515685252152894E-3</v>
      </c>
      <c r="P576" s="5">
        <f t="shared" si="789"/>
        <v>1.0639252010119784E-2</v>
      </c>
      <c r="Q576" s="5">
        <f t="shared" si="790"/>
        <v>2.548070283860434E-2</v>
      </c>
      <c r="R576" s="5">
        <f t="shared" si="791"/>
        <v>1.1105824283165436E-3</v>
      </c>
      <c r="S576" s="5">
        <f t="shared" si="792"/>
        <v>1.4933820917703781E-2</v>
      </c>
      <c r="T576" s="5">
        <f t="shared" si="793"/>
        <v>2.7587107606595645E-2</v>
      </c>
      <c r="U576" s="5">
        <f t="shared" si="794"/>
        <v>5.759381754811512E-3</v>
      </c>
      <c r="V576" s="5">
        <f t="shared" si="795"/>
        <v>9.3164029446981267E-3</v>
      </c>
      <c r="W576" s="5">
        <f t="shared" si="796"/>
        <v>4.4046886656546137E-2</v>
      </c>
      <c r="X576" s="5">
        <f t="shared" si="797"/>
        <v>4.768809595348731E-2</v>
      </c>
      <c r="Y576" s="5">
        <f t="shared" si="798"/>
        <v>2.581515594282114E-2</v>
      </c>
      <c r="Z576" s="5">
        <f t="shared" si="799"/>
        <v>4.0079685857468192E-4</v>
      </c>
      <c r="AA576" s="5">
        <f t="shared" si="800"/>
        <v>2.0784968821808674E-3</v>
      </c>
      <c r="AB576" s="5">
        <f t="shared" si="801"/>
        <v>5.3894500378557702E-3</v>
      </c>
      <c r="AC576" s="5">
        <f t="shared" si="802"/>
        <v>3.2692498739797129E-3</v>
      </c>
      <c r="AD576" s="5">
        <f t="shared" si="803"/>
        <v>5.7105809730508481E-2</v>
      </c>
      <c r="AE576" s="5">
        <f t="shared" si="804"/>
        <v>6.1826556668230538E-2</v>
      </c>
      <c r="AF576" s="5">
        <f t="shared" si="805"/>
        <v>3.3468776009735482E-2</v>
      </c>
      <c r="AG576" s="5">
        <f t="shared" si="806"/>
        <v>1.207850938662455E-2</v>
      </c>
      <c r="AH576" s="5">
        <f t="shared" si="807"/>
        <v>1.0848234972088063E-4</v>
      </c>
      <c r="AI576" s="5">
        <f t="shared" si="808"/>
        <v>5.6257982277695508E-4</v>
      </c>
      <c r="AJ576" s="5">
        <f t="shared" si="809"/>
        <v>1.4587444769129623E-3</v>
      </c>
      <c r="AK576" s="5">
        <f t="shared" si="810"/>
        <v>2.5216397303649608E-3</v>
      </c>
      <c r="AL576" s="5">
        <f t="shared" si="811"/>
        <v>7.3422292630045949E-4</v>
      </c>
      <c r="AM576" s="5">
        <f t="shared" si="812"/>
        <v>5.9229130638088059E-2</v>
      </c>
      <c r="AN576" s="5">
        <f t="shared" si="813"/>
        <v>6.4125405437503377E-2</v>
      </c>
      <c r="AO576" s="5">
        <f t="shared" si="814"/>
        <v>3.4713219476835172E-2</v>
      </c>
      <c r="AP576" s="5">
        <f t="shared" si="815"/>
        <v>1.2527615206751193E-2</v>
      </c>
      <c r="AQ576" s="5">
        <f t="shared" si="816"/>
        <v>3.3908078492939915E-3</v>
      </c>
      <c r="AR576" s="5">
        <f t="shared" si="817"/>
        <v>2.3490044792894702E-5</v>
      </c>
      <c r="AS576" s="5">
        <f t="shared" si="818"/>
        <v>1.2181728429197009E-4</v>
      </c>
      <c r="AT576" s="5">
        <f t="shared" si="819"/>
        <v>3.1586680406755368E-4</v>
      </c>
      <c r="AU576" s="5">
        <f t="shared" si="820"/>
        <v>5.4601905628169319E-4</v>
      </c>
      <c r="AV576" s="5">
        <f t="shared" si="821"/>
        <v>7.0790157271240759E-4</v>
      </c>
      <c r="AW576" s="5">
        <f t="shared" si="822"/>
        <v>1.1451049048909845E-4</v>
      </c>
      <c r="AX576" s="5">
        <f t="shared" si="823"/>
        <v>5.1192834446251972E-2</v>
      </c>
      <c r="AY576" s="5">
        <f t="shared" si="824"/>
        <v>5.5424775427142164E-2</v>
      </c>
      <c r="AZ576" s="5">
        <f t="shared" si="825"/>
        <v>3.0003278431226302E-2</v>
      </c>
      <c r="BA576" s="5">
        <f t="shared" si="826"/>
        <v>1.0827849816069235E-2</v>
      </c>
      <c r="BB576" s="5">
        <f t="shared" si="827"/>
        <v>2.9307380168827413E-3</v>
      </c>
      <c r="BC576" s="5">
        <f t="shared" si="828"/>
        <v>6.3460247192234339E-4</v>
      </c>
      <c r="BD576" s="5">
        <f t="shared" si="829"/>
        <v>4.2386480826290008E-6</v>
      </c>
      <c r="BE576" s="5">
        <f t="shared" si="830"/>
        <v>2.19812521877955E-5</v>
      </c>
      <c r="BF576" s="5">
        <f t="shared" si="831"/>
        <v>5.6996409978411931E-5</v>
      </c>
      <c r="BG576" s="5">
        <f t="shared" si="832"/>
        <v>9.8526105266830014E-5</v>
      </c>
      <c r="BH576" s="5">
        <f t="shared" si="833"/>
        <v>1.2773690600943893E-4</v>
      </c>
      <c r="BI576" s="5">
        <f t="shared" si="834"/>
        <v>1.3248644803466074E-4</v>
      </c>
      <c r="BJ576" s="8">
        <f t="shared" si="835"/>
        <v>0.66992475334066426</v>
      </c>
      <c r="BK576" s="8">
        <f t="shared" si="836"/>
        <v>9.6212645767322677E-2</v>
      </c>
      <c r="BL576" s="8">
        <f t="shared" si="837"/>
        <v>2.319798653986203E-2</v>
      </c>
      <c r="BM576" s="8">
        <f t="shared" si="838"/>
        <v>0.68342199477059173</v>
      </c>
      <c r="BN576" s="8">
        <f t="shared" si="839"/>
        <v>5.1003922799178737E-2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1.5777777777777799</v>
      </c>
      <c r="F577">
        <f>VLOOKUP(B577,home!$B$2:$E$405,3,FALSE)</f>
        <v>1.81</v>
      </c>
      <c r="G577">
        <f>VLOOKUP(C577,away!$B$2:$E$405,4,FALSE)</f>
        <v>1.19</v>
      </c>
      <c r="H577">
        <f>VLOOKUP(A577,away!$A$2:$E$405,3,FALSE)</f>
        <v>1.31111111111111</v>
      </c>
      <c r="I577">
        <f>VLOOKUP(C577,away!$B$2:$E$405,3,FALSE)</f>
        <v>0.48</v>
      </c>
      <c r="J577">
        <f>VLOOKUP(B577,home!$B$2:$E$405,4,FALSE)</f>
        <v>1.81</v>
      </c>
      <c r="K577" s="3">
        <f t="shared" si="784"/>
        <v>3.3983755555555604</v>
      </c>
      <c r="L577" s="3">
        <f t="shared" si="785"/>
        <v>1.1390933333333324</v>
      </c>
      <c r="M577" s="5">
        <f t="shared" si="786"/>
        <v>1.0700456350022886E-2</v>
      </c>
      <c r="N577" s="5">
        <f t="shared" si="787"/>
        <v>3.6364169293207058E-2</v>
      </c>
      <c r="O577" s="5">
        <f t="shared" si="788"/>
        <v>1.2188818491935394E-2</v>
      </c>
      <c r="P577" s="5">
        <f t="shared" si="789"/>
        <v>4.1422182814096833E-2</v>
      </c>
      <c r="Q577" s="5">
        <f t="shared" si="790"/>
        <v>6.1789552012059504E-2</v>
      </c>
      <c r="R577" s="5">
        <f t="shared" si="791"/>
        <v>6.9421009426868276E-3</v>
      </c>
      <c r="S577" s="5">
        <f t="shared" si="792"/>
        <v>4.0087010613355532E-2</v>
      </c>
      <c r="T577" s="5">
        <f t="shared" si="793"/>
        <v>7.0384066766590175E-2</v>
      </c>
      <c r="U577" s="5">
        <f t="shared" si="794"/>
        <v>2.3591866147826129E-2</v>
      </c>
      <c r="V577" s="5">
        <f t="shared" si="795"/>
        <v>1.7242166832066416E-2</v>
      </c>
      <c r="W577" s="5">
        <f t="shared" si="796"/>
        <v>6.9994701048837288E-2</v>
      </c>
      <c r="X577" s="5">
        <f t="shared" si="797"/>
        <v>7.973049733339016E-2</v>
      </c>
      <c r="Y577" s="5">
        <f t="shared" si="798"/>
        <v>4.5410238987907907E-2</v>
      </c>
      <c r="Z577" s="5">
        <f t="shared" si="799"/>
        <v>2.6359003010472015E-3</v>
      </c>
      <c r="AA577" s="5">
        <f t="shared" si="800"/>
        <v>8.9577791499603522E-3</v>
      </c>
      <c r="AB577" s="5">
        <f t="shared" si="801"/>
        <v>1.522094884764527E-2</v>
      </c>
      <c r="AC577" s="5">
        <f t="shared" si="802"/>
        <v>4.1715988743057479E-3</v>
      </c>
      <c r="AD577" s="5">
        <f t="shared" si="803"/>
        <v>5.9467070265696954E-2</v>
      </c>
      <c r="AE577" s="5">
        <f t="shared" si="804"/>
        <v>6.7738543292520242E-2</v>
      </c>
      <c r="AF577" s="5">
        <f t="shared" si="805"/>
        <v>3.8580261537110576E-2</v>
      </c>
      <c r="AG577" s="5">
        <f t="shared" si="806"/>
        <v>1.4648839571726342E-2</v>
      </c>
      <c r="AH577" s="5">
        <f t="shared" si="807"/>
        <v>7.5063411506354812E-4</v>
      </c>
      <c r="AI577" s="5">
        <f t="shared" si="808"/>
        <v>2.550936627798042E-3</v>
      </c>
      <c r="AJ577" s="5">
        <f t="shared" si="809"/>
        <v>4.3345203398401002E-3</v>
      </c>
      <c r="AK577" s="5">
        <f t="shared" si="810"/>
        <v>4.9101093226569916E-3</v>
      </c>
      <c r="AL577" s="5">
        <f t="shared" si="811"/>
        <v>6.4594153948659822E-4</v>
      </c>
      <c r="AM577" s="5">
        <f t="shared" si="812"/>
        <v>4.0418287590289884E-2</v>
      </c>
      <c r="AN577" s="5">
        <f t="shared" si="813"/>
        <v>4.6040201938848571E-2</v>
      </c>
      <c r="AO577" s="5">
        <f t="shared" si="814"/>
        <v>2.6222043546931393E-2</v>
      </c>
      <c r="AP577" s="5">
        <f t="shared" si="815"/>
        <v>9.956451663561957E-3</v>
      </c>
      <c r="AQ577" s="5">
        <f t="shared" si="816"/>
        <v>2.8353319284047489E-3</v>
      </c>
      <c r="AR577" s="5">
        <f t="shared" si="817"/>
        <v>1.7100846324829064E-4</v>
      </c>
      <c r="AS577" s="5">
        <f t="shared" si="818"/>
        <v>5.8115098129611241E-4</v>
      </c>
      <c r="AT577" s="5">
        <f t="shared" si="819"/>
        <v>9.8748464446191792E-4</v>
      </c>
      <c r="AU577" s="5">
        <f t="shared" si="820"/>
        <v>1.1186145590752847E-3</v>
      </c>
      <c r="AV577" s="5">
        <f t="shared" si="821"/>
        <v>9.5036809341250239E-4</v>
      </c>
      <c r="AW577" s="5">
        <f t="shared" si="822"/>
        <v>6.9457859398719786E-5</v>
      </c>
      <c r="AX577" s="5">
        <f t="shared" si="823"/>
        <v>2.2892753424042636E-2</v>
      </c>
      <c r="AY577" s="5">
        <f t="shared" si="824"/>
        <v>2.6076982806970784E-2</v>
      </c>
      <c r="AZ577" s="5">
        <f t="shared" si="825"/>
        <v>1.4852058634434182E-2</v>
      </c>
      <c r="BA577" s="5">
        <f t="shared" si="826"/>
        <v>5.6392936589199083E-3</v>
      </c>
      <c r="BB577" s="5">
        <f t="shared" si="827"/>
        <v>1.6059204528961514E-3</v>
      </c>
      <c r="BC577" s="5">
        <f t="shared" si="828"/>
        <v>3.6585865635153041E-4</v>
      </c>
      <c r="BD577" s="5">
        <f t="shared" si="829"/>
        <v>3.2465766738284322E-5</v>
      </c>
      <c r="BE577" s="5">
        <f t="shared" si="830"/>
        <v>1.1033086807575423E-4</v>
      </c>
      <c r="BF577" s="5">
        <f t="shared" si="831"/>
        <v>1.8747286254593433E-4</v>
      </c>
      <c r="BG577" s="5">
        <f t="shared" si="832"/>
        <v>2.1236773113537689E-4</v>
      </c>
      <c r="BH577" s="5">
        <f t="shared" si="833"/>
        <v>1.8042632656981508E-4</v>
      </c>
      <c r="BI577" s="5">
        <f t="shared" si="834"/>
        <v>1.2263128355870885E-4</v>
      </c>
      <c r="BJ577" s="8">
        <f t="shared" si="835"/>
        <v>0.74101312441069811</v>
      </c>
      <c r="BK577" s="8">
        <f t="shared" si="836"/>
        <v>0.14034633983030481</v>
      </c>
      <c r="BL577" s="8">
        <f t="shared" si="837"/>
        <v>8.4102035565530614E-2</v>
      </c>
      <c r="BM577" s="8">
        <f t="shared" si="838"/>
        <v>0.77268259525600025</v>
      </c>
      <c r="BN577" s="8">
        <f t="shared" si="839"/>
        <v>0.1694072799040085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1.5777777777777799</v>
      </c>
      <c r="F578">
        <f>VLOOKUP(B578,home!$B$2:$E$405,3,FALSE)</f>
        <v>0.79</v>
      </c>
      <c r="G578">
        <f>VLOOKUP(C578,away!$B$2:$E$405,4,FALSE)</f>
        <v>0.63</v>
      </c>
      <c r="H578">
        <f>VLOOKUP(A578,away!$A$2:$E$405,3,FALSE)</f>
        <v>1.31111111111111</v>
      </c>
      <c r="I578">
        <f>VLOOKUP(C578,away!$B$2:$E$405,3,FALSE)</f>
        <v>1</v>
      </c>
      <c r="J578">
        <f>VLOOKUP(B578,home!$B$2:$E$405,4,FALSE)</f>
        <v>0.79</v>
      </c>
      <c r="K578" s="3">
        <f t="shared" si="784"/>
        <v>0.78526000000000118</v>
      </c>
      <c r="L578" s="3">
        <f t="shared" si="785"/>
        <v>1.035777777777777</v>
      </c>
      <c r="M578" s="5">
        <f t="shared" si="786"/>
        <v>0.16185769142942641</v>
      </c>
      <c r="N578" s="5">
        <f t="shared" si="787"/>
        <v>0.12710037077187156</v>
      </c>
      <c r="O578" s="5">
        <f t="shared" si="788"/>
        <v>0.16764859994501241</v>
      </c>
      <c r="P578" s="5">
        <f t="shared" si="789"/>
        <v>0.13164773959282064</v>
      </c>
      <c r="Q578" s="5">
        <f t="shared" si="790"/>
        <v>4.9903418576160014E-2</v>
      </c>
      <c r="R578" s="5">
        <f t="shared" si="791"/>
        <v>8.6823347149300262E-2</v>
      </c>
      <c r="S578" s="5">
        <f t="shared" si="792"/>
        <v>2.6769082128321162E-2</v>
      </c>
      <c r="T578" s="5">
        <f t="shared" si="793"/>
        <v>5.1688851996329249E-2</v>
      </c>
      <c r="U578" s="5">
        <f t="shared" si="794"/>
        <v>6.8178901582459608E-2</v>
      </c>
      <c r="V578" s="5">
        <f t="shared" si="795"/>
        <v>2.4191958874802588E-3</v>
      </c>
      <c r="W578" s="5">
        <f t="shared" si="796"/>
        <v>1.3062386157038489E-2</v>
      </c>
      <c r="X578" s="5">
        <f t="shared" si="797"/>
        <v>1.3529729306212521E-2</v>
      </c>
      <c r="Y578" s="5">
        <f t="shared" si="798"/>
        <v>7.0068964773618353E-3</v>
      </c>
      <c r="Z578" s="5">
        <f t="shared" si="799"/>
        <v>2.9976564523176909E-2</v>
      </c>
      <c r="AA578" s="5">
        <f t="shared" si="800"/>
        <v>2.3539397057469932E-2</v>
      </c>
      <c r="AB578" s="5">
        <f t="shared" si="801"/>
        <v>9.2422734666744357E-3</v>
      </c>
      <c r="AC578" s="5">
        <f t="shared" si="802"/>
        <v>1.2297904543738067E-4</v>
      </c>
      <c r="AD578" s="5">
        <f t="shared" si="803"/>
        <v>2.564342338419014E-3</v>
      </c>
      <c r="AE578" s="5">
        <f t="shared" si="804"/>
        <v>2.6560888087491146E-3</v>
      </c>
      <c r="AF578" s="5">
        <f t="shared" si="805"/>
        <v>1.3755588819532904E-3</v>
      </c>
      <c r="AG578" s="5">
        <f t="shared" si="806"/>
        <v>4.7492444065068765E-4</v>
      </c>
      <c r="AH578" s="5">
        <f t="shared" si="807"/>
        <v>7.7622648468070772E-3</v>
      </c>
      <c r="AI578" s="5">
        <f t="shared" si="808"/>
        <v>6.0953960936037336E-3</v>
      </c>
      <c r="AJ578" s="5">
        <f t="shared" si="809"/>
        <v>2.393235368231638E-3</v>
      </c>
      <c r="AK578" s="5">
        <f t="shared" si="810"/>
        <v>6.2643733508585954E-4</v>
      </c>
      <c r="AL578" s="5">
        <f t="shared" si="811"/>
        <v>4.0010241604547126E-6</v>
      </c>
      <c r="AM578" s="5">
        <f t="shared" si="812"/>
        <v>4.0273509293338385E-4</v>
      </c>
      <c r="AN578" s="5">
        <f t="shared" si="813"/>
        <v>4.1714405959166682E-4</v>
      </c>
      <c r="AO578" s="5">
        <f t="shared" si="814"/>
        <v>2.1603427352852862E-4</v>
      </c>
      <c r="AP578" s="5">
        <f t="shared" si="815"/>
        <v>7.4587833253071952E-5</v>
      </c>
      <c r="AQ578" s="5">
        <f t="shared" si="816"/>
        <v>1.931410504403155E-5</v>
      </c>
      <c r="AR578" s="5">
        <f t="shared" si="817"/>
        <v>1.607996286709679E-3</v>
      </c>
      <c r="AS578" s="5">
        <f t="shared" si="818"/>
        <v>1.2626951641016443E-3</v>
      </c>
      <c r="AT578" s="5">
        <f t="shared" si="819"/>
        <v>4.9577200228122947E-4</v>
      </c>
      <c r="AU578" s="5">
        <f t="shared" si="820"/>
        <v>1.2976997417045292E-4</v>
      </c>
      <c r="AV578" s="5">
        <f t="shared" si="821"/>
        <v>2.5475792479272498E-5</v>
      </c>
      <c r="AW578" s="5">
        <f t="shared" si="822"/>
        <v>9.0395901027558173E-8</v>
      </c>
      <c r="AX578" s="5">
        <f t="shared" si="823"/>
        <v>5.2708626512811537E-5</v>
      </c>
      <c r="AY578" s="5">
        <f t="shared" si="824"/>
        <v>5.4594424039158759E-5</v>
      </c>
      <c r="AZ578" s="5">
        <f t="shared" si="825"/>
        <v>2.8273845605168754E-5</v>
      </c>
      <c r="BA578" s="5">
        <f t="shared" si="826"/>
        <v>9.7618069900512214E-6</v>
      </c>
      <c r="BB578" s="5">
        <f t="shared" si="827"/>
        <v>2.5277656878127047E-6</v>
      </c>
      <c r="BC578" s="5">
        <f t="shared" si="828"/>
        <v>5.2364070537311167E-7</v>
      </c>
      <c r="BD578" s="5">
        <f t="shared" si="829"/>
        <v>2.7758780342051131E-4</v>
      </c>
      <c r="BE578" s="5">
        <f t="shared" si="830"/>
        <v>2.1797859851399099E-4</v>
      </c>
      <c r="BF578" s="5">
        <f t="shared" si="831"/>
        <v>8.5584937134548428E-5</v>
      </c>
      <c r="BG578" s="5">
        <f t="shared" si="832"/>
        <v>2.2402142578091864E-5</v>
      </c>
      <c r="BH578" s="5">
        <f t="shared" si="833"/>
        <v>4.3978766202181103E-6</v>
      </c>
      <c r="BI578" s="5">
        <f t="shared" si="834"/>
        <v>6.9069531895849599E-7</v>
      </c>
      <c r="BJ578" s="8">
        <f t="shared" si="835"/>
        <v>0.27064077322863678</v>
      </c>
      <c r="BK578" s="8">
        <f t="shared" si="836"/>
        <v>0.32287528353168543</v>
      </c>
      <c r="BL578" s="8">
        <f t="shared" si="837"/>
        <v>0.37644020411797352</v>
      </c>
      <c r="BM578" s="8">
        <f t="shared" si="838"/>
        <v>0.2748971539087432</v>
      </c>
      <c r="BN578" s="8">
        <f t="shared" si="839"/>
        <v>0.72498116746459129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1.5777777777777799</v>
      </c>
      <c r="F579">
        <f>VLOOKUP(B579,home!$B$2:$E$405,3,FALSE)</f>
        <v>0.63</v>
      </c>
      <c r="G579">
        <f>VLOOKUP(C579,away!$B$2:$E$405,4,FALSE)</f>
        <v>1</v>
      </c>
      <c r="H579">
        <f>VLOOKUP(A579,away!$A$2:$E$405,3,FALSE)</f>
        <v>1.31111111111111</v>
      </c>
      <c r="I579">
        <f>VLOOKUP(C579,away!$B$2:$E$405,3,FALSE)</f>
        <v>0.63</v>
      </c>
      <c r="J579">
        <f>VLOOKUP(B579,home!$B$2:$E$405,4,FALSE)</f>
        <v>0.63</v>
      </c>
      <c r="K579" s="3">
        <f t="shared" si="784"/>
        <v>0.99400000000000133</v>
      </c>
      <c r="L579" s="3">
        <f t="shared" si="785"/>
        <v>0.52037999999999951</v>
      </c>
      <c r="M579" s="5">
        <f t="shared" si="786"/>
        <v>0.21994450817823272</v>
      </c>
      <c r="N579" s="5">
        <f t="shared" si="787"/>
        <v>0.21862484112916358</v>
      </c>
      <c r="O579" s="5">
        <f t="shared" si="788"/>
        <v>0.11445472316578861</v>
      </c>
      <c r="P579" s="5">
        <f t="shared" si="789"/>
        <v>0.11376799482679401</v>
      </c>
      <c r="Q579" s="5">
        <f t="shared" si="790"/>
        <v>0.10865654604119443</v>
      </c>
      <c r="R579" s="5">
        <f t="shared" si="791"/>
        <v>2.9779974420506512E-2</v>
      </c>
      <c r="S579" s="5">
        <f t="shared" si="792"/>
        <v>1.4711843403269821E-2</v>
      </c>
      <c r="T579" s="5">
        <f t="shared" si="793"/>
        <v>5.6542693428916692E-2</v>
      </c>
      <c r="U579" s="5">
        <f t="shared" si="794"/>
        <v>2.9601294573983507E-2</v>
      </c>
      <c r="V579" s="5">
        <f t="shared" si="795"/>
        <v>8.4553495286359922E-4</v>
      </c>
      <c r="W579" s="5">
        <f t="shared" si="796"/>
        <v>3.6001535588315814E-2</v>
      </c>
      <c r="X579" s="5">
        <f t="shared" si="797"/>
        <v>1.873447908944776E-2</v>
      </c>
      <c r="Y579" s="5">
        <f t="shared" si="798"/>
        <v>4.8745241142834081E-3</v>
      </c>
      <c r="Z579" s="5">
        <f t="shared" si="799"/>
        <v>5.1656343629810546E-3</v>
      </c>
      <c r="AA579" s="5">
        <f t="shared" si="800"/>
        <v>5.1346405568031741E-3</v>
      </c>
      <c r="AB579" s="5">
        <f t="shared" si="801"/>
        <v>2.5519163567311806E-3</v>
      </c>
      <c r="AC579" s="5">
        <f t="shared" si="802"/>
        <v>2.7334967618658307E-5</v>
      </c>
      <c r="AD579" s="5">
        <f t="shared" si="803"/>
        <v>8.9463815936964893E-3</v>
      </c>
      <c r="AE579" s="5">
        <f t="shared" si="804"/>
        <v>4.6555180537277739E-3</v>
      </c>
      <c r="AF579" s="5">
        <f t="shared" si="805"/>
        <v>1.2113192423994284E-3</v>
      </c>
      <c r="AG579" s="5">
        <f t="shared" si="806"/>
        <v>2.1011543578660464E-4</v>
      </c>
      <c r="AH579" s="5">
        <f t="shared" si="807"/>
        <v>6.7202320245201967E-4</v>
      </c>
      <c r="AI579" s="5">
        <f t="shared" si="808"/>
        <v>6.6799106323730834E-4</v>
      </c>
      <c r="AJ579" s="5">
        <f t="shared" si="809"/>
        <v>3.3199155842894264E-4</v>
      </c>
      <c r="AK579" s="5">
        <f t="shared" si="810"/>
        <v>1.0999986969278983E-4</v>
      </c>
      <c r="AL579" s="5">
        <f t="shared" si="811"/>
        <v>5.6556892106804169E-7</v>
      </c>
      <c r="AM579" s="5">
        <f t="shared" si="812"/>
        <v>1.7785406608268649E-3</v>
      </c>
      <c r="AN579" s="5">
        <f t="shared" si="813"/>
        <v>9.2551698908108291E-4</v>
      </c>
      <c r="AO579" s="5">
        <f t="shared" si="814"/>
        <v>2.4081026538900674E-4</v>
      </c>
      <c r="AP579" s="5">
        <f t="shared" si="815"/>
        <v>4.1770948634377067E-5</v>
      </c>
      <c r="AQ579" s="5">
        <f t="shared" si="816"/>
        <v>5.4341915625892801E-6</v>
      </c>
      <c r="AR579" s="5">
        <f t="shared" si="817"/>
        <v>6.9941486818396372E-5</v>
      </c>
      <c r="AS579" s="5">
        <f t="shared" si="818"/>
        <v>6.9521837897486069E-5</v>
      </c>
      <c r="AT579" s="5">
        <f t="shared" si="819"/>
        <v>3.4552353435050619E-5</v>
      </c>
      <c r="AU579" s="5">
        <f t="shared" si="820"/>
        <v>1.144834643814679E-5</v>
      </c>
      <c r="AV579" s="5">
        <f t="shared" si="821"/>
        <v>2.8449140898794809E-6</v>
      </c>
      <c r="AW579" s="5">
        <f t="shared" si="822"/>
        <v>8.1262469615143074E-9</v>
      </c>
      <c r="AX579" s="5">
        <f t="shared" si="823"/>
        <v>2.946449028103176E-4</v>
      </c>
      <c r="AY579" s="5">
        <f t="shared" si="824"/>
        <v>1.533273145244329E-4</v>
      </c>
      <c r="AZ579" s="5">
        <f t="shared" si="825"/>
        <v>3.9894233966112158E-5</v>
      </c>
      <c r="BA579" s="5">
        <f t="shared" si="826"/>
        <v>6.9200538237618078E-6</v>
      </c>
      <c r="BB579" s="5">
        <f t="shared" si="827"/>
        <v>9.0026440220229161E-7</v>
      </c>
      <c r="BC579" s="5">
        <f t="shared" si="828"/>
        <v>9.3695917923605663E-8</v>
      </c>
      <c r="BD579" s="5">
        <f t="shared" si="829"/>
        <v>6.0660251517595085E-6</v>
      </c>
      <c r="BE579" s="5">
        <f t="shared" si="830"/>
        <v>6.0296290008489583E-6</v>
      </c>
      <c r="BF579" s="5">
        <f t="shared" si="831"/>
        <v>2.996725613421936E-6</v>
      </c>
      <c r="BG579" s="5">
        <f t="shared" si="832"/>
        <v>9.9291508658046971E-7</v>
      </c>
      <c r="BH579" s="5">
        <f t="shared" si="833"/>
        <v>2.46739399015247E-7</v>
      </c>
      <c r="BI579" s="5">
        <f t="shared" si="834"/>
        <v>4.9051792524231187E-8</v>
      </c>
      <c r="BJ579" s="8">
        <f t="shared" si="835"/>
        <v>0.46194580723787071</v>
      </c>
      <c r="BK579" s="8">
        <f t="shared" si="836"/>
        <v>0.34945110921222433</v>
      </c>
      <c r="BL579" s="8">
        <f t="shared" si="837"/>
        <v>0.1835092447923472</v>
      </c>
      <c r="BM579" s="8">
        <f t="shared" si="838"/>
        <v>0.19468988865546588</v>
      </c>
      <c r="BN579" s="8">
        <f t="shared" si="839"/>
        <v>0.80522858776167994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1.5777777777777799</v>
      </c>
      <c r="F580">
        <f>VLOOKUP(B580,home!$B$2:$E$405,3,FALSE)</f>
        <v>1.51</v>
      </c>
      <c r="G580">
        <f>VLOOKUP(C580,away!$B$2:$E$405,4,FALSE)</f>
        <v>0.79</v>
      </c>
      <c r="H580">
        <f>VLOOKUP(A580,away!$A$2:$E$405,3,FALSE)</f>
        <v>1.31111111111111</v>
      </c>
      <c r="I580">
        <f>VLOOKUP(C580,away!$B$2:$E$405,3,FALSE)</f>
        <v>0.63</v>
      </c>
      <c r="J580">
        <f>VLOOKUP(B580,home!$B$2:$E$405,4,FALSE)</f>
        <v>1.51</v>
      </c>
      <c r="K580" s="3">
        <f t="shared" si="784"/>
        <v>1.8821311111111139</v>
      </c>
      <c r="L580" s="3">
        <f t="shared" si="785"/>
        <v>1.2472599999999989</v>
      </c>
      <c r="M580" s="5">
        <f t="shared" si="786"/>
        <v>4.3744424639482055E-2</v>
      </c>
      <c r="N580" s="5">
        <f t="shared" si="787"/>
        <v>8.2332742551624746E-2</v>
      </c>
      <c r="O580" s="5">
        <f t="shared" si="788"/>
        <v>5.4560671075840339E-2</v>
      </c>
      <c r="P580" s="5">
        <f t="shared" si="789"/>
        <v>0.10269033647493939</v>
      </c>
      <c r="Q580" s="5">
        <f t="shared" si="790"/>
        <v>7.7480508109757387E-2</v>
      </c>
      <c r="R580" s="5">
        <f t="shared" si="791"/>
        <v>3.4025671303026278E-2</v>
      </c>
      <c r="S580" s="5">
        <f t="shared" si="792"/>
        <v>6.0266567066803278E-2</v>
      </c>
      <c r="T580" s="5">
        <f t="shared" si="793"/>
        <v>9.6638338544975916E-2</v>
      </c>
      <c r="U580" s="5">
        <f t="shared" si="794"/>
        <v>6.4040774535866388E-2</v>
      </c>
      <c r="V580" s="5">
        <f t="shared" si="795"/>
        <v>1.5719575443764126E-2</v>
      </c>
      <c r="W580" s="5">
        <f t="shared" si="796"/>
        <v>4.8609491606023784E-2</v>
      </c>
      <c r="X580" s="5">
        <f t="shared" si="797"/>
        <v>6.0628674500529174E-2</v>
      </c>
      <c r="Y580" s="5">
        <f t="shared" si="798"/>
        <v>3.7809860278764977E-2</v>
      </c>
      <c r="Z580" s="5">
        <f t="shared" si="799"/>
        <v>1.4146286263137511E-2</v>
      </c>
      <c r="AA580" s="5">
        <f t="shared" si="800"/>
        <v>2.6625165482534893E-2</v>
      </c>
      <c r="AB580" s="5">
        <f t="shared" si="801"/>
        <v>2.505602614658034E-2</v>
      </c>
      <c r="AC580" s="5">
        <f t="shared" si="802"/>
        <v>2.3063631892336809E-3</v>
      </c>
      <c r="AD580" s="5">
        <f t="shared" si="803"/>
        <v>2.2872359111747984E-2</v>
      </c>
      <c r="AE580" s="5">
        <f t="shared" si="804"/>
        <v>2.8527778625718765E-2</v>
      </c>
      <c r="AF580" s="5">
        <f t="shared" si="805"/>
        <v>1.7790778584356976E-2</v>
      </c>
      <c r="AG580" s="5">
        <f t="shared" si="806"/>
        <v>7.3965754990416906E-3</v>
      </c>
      <c r="AH580" s="5">
        <f t="shared" si="807"/>
        <v>4.4110242511402158E-3</v>
      </c>
      <c r="AI580" s="5">
        <f t="shared" si="808"/>
        <v>8.3021259749366041E-3</v>
      </c>
      <c r="AJ580" s="5">
        <f t="shared" si="809"/>
        <v>7.8128447928959358E-3</v>
      </c>
      <c r="AK580" s="5">
        <f t="shared" si="810"/>
        <v>4.9015994169973034E-3</v>
      </c>
      <c r="AL580" s="5">
        <f t="shared" si="811"/>
        <v>2.1656813537975492E-4</v>
      </c>
      <c r="AM580" s="5">
        <f t="shared" si="812"/>
        <v>8.6097557337453182E-3</v>
      </c>
      <c r="AN580" s="5">
        <f t="shared" si="813"/>
        <v>1.0738603936471174E-2</v>
      </c>
      <c r="AO580" s="5">
        <f t="shared" si="814"/>
        <v>6.696915572901513E-3</v>
      </c>
      <c r="AP580" s="5">
        <f t="shared" si="815"/>
        <v>2.7842649724857125E-3</v>
      </c>
      <c r="AQ580" s="5">
        <f t="shared" si="816"/>
        <v>8.6817558239563096E-4</v>
      </c>
      <c r="AR580" s="5">
        <f t="shared" si="817"/>
        <v>1.1003388214954292E-3</v>
      </c>
      <c r="AS580" s="5">
        <f t="shared" si="818"/>
        <v>2.0709819286998856E-3</v>
      </c>
      <c r="AT580" s="5">
        <f t="shared" si="819"/>
        <v>1.9489297592774769E-3</v>
      </c>
      <c r="AU580" s="5">
        <f t="shared" si="820"/>
        <v>1.2227137777688112E-3</v>
      </c>
      <c r="AV580" s="5">
        <f t="shared" si="821"/>
        <v>5.7532691028072019E-4</v>
      </c>
      <c r="AW580" s="5">
        <f t="shared" si="822"/>
        <v>1.4122088367186133E-5</v>
      </c>
      <c r="AX580" s="5">
        <f t="shared" si="823"/>
        <v>2.7007815209248954E-3</v>
      </c>
      <c r="AY580" s="5">
        <f t="shared" si="824"/>
        <v>3.3685767597887821E-3</v>
      </c>
      <c r="AZ580" s="5">
        <f t="shared" si="825"/>
        <v>2.1007455247070762E-3</v>
      </c>
      <c r="BA580" s="5">
        <f t="shared" si="826"/>
        <v>8.7339195438204881E-4</v>
      </c>
      <c r="BB580" s="5">
        <f t="shared" si="827"/>
        <v>2.7233671225563813E-4</v>
      </c>
      <c r="BC580" s="5">
        <f t="shared" si="828"/>
        <v>6.7934937545593437E-5</v>
      </c>
      <c r="BD580" s="5">
        <f t="shared" si="829"/>
        <v>2.2873476641639795E-4</v>
      </c>
      <c r="BE580" s="5">
        <f t="shared" si="830"/>
        <v>4.3050882006503619E-4</v>
      </c>
      <c r="BF580" s="5">
        <f t="shared" si="831"/>
        <v>4.0513702192607063E-4</v>
      </c>
      <c r="BG580" s="5">
        <f t="shared" si="832"/>
        <v>2.541736644099877E-4</v>
      </c>
      <c r="BH580" s="5">
        <f t="shared" si="833"/>
        <v>1.1959704035278841E-4</v>
      </c>
      <c r="BI580" s="5">
        <f t="shared" si="834"/>
        <v>4.5019462088958816E-5</v>
      </c>
      <c r="BJ580" s="8">
        <f t="shared" si="835"/>
        <v>0.51916859062014487</v>
      </c>
      <c r="BK580" s="8">
        <f t="shared" si="836"/>
        <v>0.22831241170939107</v>
      </c>
      <c r="BL580" s="8">
        <f t="shared" si="837"/>
        <v>0.23813736495259991</v>
      </c>
      <c r="BM580" s="8">
        <f t="shared" si="838"/>
        <v>0.60157584471918168</v>
      </c>
      <c r="BN580" s="8">
        <f t="shared" si="839"/>
        <v>0.39483435415467016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1.50359712230216</v>
      </c>
      <c r="F581">
        <f>VLOOKUP(B581,home!$B$2:$E$405,3,FALSE)</f>
        <v>1.62</v>
      </c>
      <c r="G581">
        <f>VLOOKUP(C581,away!$B$2:$E$405,4,FALSE)</f>
        <v>1.33</v>
      </c>
      <c r="H581">
        <f>VLOOKUP(A581,away!$A$2:$E$405,3,FALSE)</f>
        <v>1.27338129496403</v>
      </c>
      <c r="I581">
        <f>VLOOKUP(C581,away!$B$2:$E$405,3,FALSE)</f>
        <v>0.48</v>
      </c>
      <c r="J581">
        <f>VLOOKUP(B581,home!$B$2:$E$405,4,FALSE)</f>
        <v>1.62</v>
      </c>
      <c r="K581" s="3">
        <f t="shared" si="784"/>
        <v>3.2396503597122344</v>
      </c>
      <c r="L581" s="3">
        <f t="shared" si="785"/>
        <v>0.99018129496402973</v>
      </c>
      <c r="M581" s="5">
        <f t="shared" si="786"/>
        <v>1.4554840581534157E-2</v>
      </c>
      <c r="N581" s="5">
        <f t="shared" si="787"/>
        <v>4.7152594525521355E-2</v>
      </c>
      <c r="O581" s="5">
        <f t="shared" si="788"/>
        <v>1.4411930895018504E-2</v>
      </c>
      <c r="P581" s="5">
        <f t="shared" si="789"/>
        <v>4.6689617108194553E-2</v>
      </c>
      <c r="Q581" s="5">
        <f t="shared" si="790"/>
        <v>7.6378959907985211E-2</v>
      </c>
      <c r="R581" s="5">
        <f t="shared" si="791"/>
        <v>7.1352121982807644E-3</v>
      </c>
      <c r="S581" s="5">
        <f t="shared" si="792"/>
        <v>3.7443219207696041E-2</v>
      </c>
      <c r="T581" s="5">
        <f t="shared" si="793"/>
        <v>7.5629017429694509E-2</v>
      </c>
      <c r="U581" s="5">
        <f t="shared" si="794"/>
        <v>2.3115592764783397E-2</v>
      </c>
      <c r="V581" s="5">
        <f t="shared" si="795"/>
        <v>1.3345766755681356E-2</v>
      </c>
      <c r="W581" s="5">
        <f t="shared" si="796"/>
        <v>8.2480374980116872E-2</v>
      </c>
      <c r="X581" s="5">
        <f t="shared" si="797"/>
        <v>8.1670524506930881E-2</v>
      </c>
      <c r="Y581" s="5">
        <f t="shared" si="798"/>
        <v>4.0434312858332169E-2</v>
      </c>
      <c r="Z581" s="5">
        <f t="shared" si="799"/>
        <v>2.355051218112263E-3</v>
      </c>
      <c r="AA581" s="5">
        <f t="shared" si="800"/>
        <v>7.6295425258981284E-3</v>
      </c>
      <c r="AB581" s="5">
        <f t="shared" si="801"/>
        <v>1.2358525094232834E-2</v>
      </c>
      <c r="AC581" s="5">
        <f t="shared" si="802"/>
        <v>2.6756937681121761E-3</v>
      </c>
      <c r="AD581" s="5">
        <f t="shared" si="803"/>
        <v>6.68018941183839E-2</v>
      </c>
      <c r="AE581" s="5">
        <f t="shared" si="804"/>
        <v>6.6145986024191375E-2</v>
      </c>
      <c r="AF581" s="5">
        <f t="shared" si="805"/>
        <v>3.2748259049053208E-2</v>
      </c>
      <c r="AG581" s="5">
        <f t="shared" si="806"/>
        <v>1.0808904517669672E-2</v>
      </c>
      <c r="AH581" s="5">
        <f t="shared" si="807"/>
        <v>5.8298191621425387E-4</v>
      </c>
      <c r="AI581" s="5">
        <f t="shared" si="808"/>
        <v>1.8886575745692353E-3</v>
      </c>
      <c r="AJ581" s="5">
        <f t="shared" si="809"/>
        <v>3.0592950954132303E-3</v>
      </c>
      <c r="AK581" s="5">
        <f t="shared" si="810"/>
        <v>3.3036821521071147E-3</v>
      </c>
      <c r="AL581" s="5">
        <f t="shared" si="811"/>
        <v>3.4332802707694621E-4</v>
      </c>
      <c r="AM581" s="5">
        <f t="shared" si="812"/>
        <v>4.3282956062016195E-2</v>
      </c>
      <c r="AN581" s="5">
        <f t="shared" si="813"/>
        <v>4.2857973483358396E-2</v>
      </c>
      <c r="AO581" s="5">
        <f t="shared" si="814"/>
        <v>2.1218581841642929E-2</v>
      </c>
      <c r="AP581" s="5">
        <f t="shared" si="815"/>
        <v>7.0034142817527482E-3</v>
      </c>
      <c r="AQ581" s="5">
        <f t="shared" si="816"/>
        <v>1.7336624556688787E-3</v>
      </c>
      <c r="AR581" s="5">
        <f t="shared" si="817"/>
        <v>1.1545155774752834E-4</v>
      </c>
      <c r="AS581" s="5">
        <f t="shared" si="818"/>
        <v>3.7402268058611796E-4</v>
      </c>
      <c r="AT581" s="5">
        <f t="shared" si="819"/>
        <v>6.0585135585067577E-4</v>
      </c>
      <c r="AU581" s="5">
        <f t="shared" si="820"/>
        <v>6.5424885430459545E-4</v>
      </c>
      <c r="AV581" s="5">
        <f t="shared" si="821"/>
        <v>5.2988438404730004E-4</v>
      </c>
      <c r="AW581" s="5">
        <f t="shared" si="822"/>
        <v>3.0592827399809963E-5</v>
      </c>
      <c r="AX581" s="5">
        <f t="shared" si="823"/>
        <v>2.3370274029286604E-2</v>
      </c>
      <c r="AY581" s="5">
        <f t="shared" si="824"/>
        <v>2.3140808201983245E-2</v>
      </c>
      <c r="AZ581" s="5">
        <f t="shared" si="825"/>
        <v>1.1456797715977003E-2</v>
      </c>
      <c r="BA581" s="5">
        <f t="shared" si="826"/>
        <v>3.7814355995156828E-3</v>
      </c>
      <c r="BB581" s="5">
        <f t="shared" si="827"/>
        <v>9.3607669968788E-4</v>
      </c>
      <c r="BC581" s="5">
        <f t="shared" si="828"/>
        <v>1.8537712773652014E-4</v>
      </c>
      <c r="BD581" s="5">
        <f t="shared" si="829"/>
        <v>1.9052995492677003E-5</v>
      </c>
      <c r="BE581" s="5">
        <f t="shared" si="830"/>
        <v>6.1725043701446632E-5</v>
      </c>
      <c r="BF581" s="5">
        <f t="shared" si="831"/>
        <v>9.9983780015322509E-5</v>
      </c>
      <c r="BG581" s="5">
        <f t="shared" si="832"/>
        <v>1.0797082963067614E-4</v>
      </c>
      <c r="BH581" s="5">
        <f t="shared" si="833"/>
        <v>8.744693426286209E-5</v>
      </c>
      <c r="BI581" s="5">
        <f t="shared" si="834"/>
        <v>5.6659498408082649E-5</v>
      </c>
      <c r="BJ581" s="8">
        <f t="shared" si="835"/>
        <v>0.75921818541650521</v>
      </c>
      <c r="BK581" s="8">
        <f t="shared" si="836"/>
        <v>0.13819327365027848</v>
      </c>
      <c r="BL581" s="8">
        <f t="shared" si="837"/>
        <v>7.6197718130564779E-2</v>
      </c>
      <c r="BM581" s="8">
        <f t="shared" si="838"/>
        <v>0.74653085782434281</v>
      </c>
      <c r="BN581" s="8">
        <f t="shared" si="839"/>
        <v>0.20632315521653452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1.50359712230216</v>
      </c>
      <c r="F582">
        <f>VLOOKUP(B582,home!$B$2:$E$405,3,FALSE)</f>
        <v>1.1399999999999999</v>
      </c>
      <c r="G582">
        <f>VLOOKUP(C582,away!$B$2:$E$405,4,FALSE)</f>
        <v>0.95</v>
      </c>
      <c r="H582">
        <f>VLOOKUP(A582,away!$A$2:$E$405,3,FALSE)</f>
        <v>1.27338129496403</v>
      </c>
      <c r="I582">
        <f>VLOOKUP(C582,away!$B$2:$E$405,3,FALSE)</f>
        <v>0.86</v>
      </c>
      <c r="J582">
        <f>VLOOKUP(B582,home!$B$2:$E$405,4,FALSE)</f>
        <v>1.1399999999999999</v>
      </c>
      <c r="K582" s="3">
        <f t="shared" si="784"/>
        <v>1.6283956834532389</v>
      </c>
      <c r="L582" s="3">
        <f t="shared" si="785"/>
        <v>1.248423021582735</v>
      </c>
      <c r="M582" s="5">
        <f t="shared" si="786"/>
        <v>5.6313628433707526E-2</v>
      </c>
      <c r="N582" s="5">
        <f t="shared" si="787"/>
        <v>9.170086946103892E-2</v>
      </c>
      <c r="O582" s="5">
        <f t="shared" si="788"/>
        <v>7.0303230165496569E-2</v>
      </c>
      <c r="P582" s="5">
        <f t="shared" si="789"/>
        <v>0.11448147653431415</v>
      </c>
      <c r="Q582" s="5">
        <f t="shared" si="790"/>
        <v>7.4662649999632374E-2</v>
      </c>
      <c r="R582" s="5">
        <f t="shared" si="791"/>
        <v>4.3884085515117861E-2</v>
      </c>
      <c r="S582" s="5">
        <f t="shared" si="792"/>
        <v>5.8183111415494815E-2</v>
      </c>
      <c r="T582" s="5">
        <f t="shared" si="793"/>
        <v>9.3210571111915219E-2</v>
      </c>
      <c r="U582" s="5">
        <f t="shared" si="794"/>
        <v>7.1460655425110736E-2</v>
      </c>
      <c r="V582" s="5">
        <f t="shared" si="795"/>
        <v>1.3142444258601451E-2</v>
      </c>
      <c r="W582" s="5">
        <f t="shared" si="796"/>
        <v>4.0526778991527103E-2</v>
      </c>
      <c r="X582" s="5">
        <f t="shared" si="797"/>
        <v>5.0594563883617966E-2</v>
      </c>
      <c r="Y582" s="5">
        <f t="shared" si="798"/>
        <v>3.1581709159623536E-2</v>
      </c>
      <c r="Z582" s="5">
        <f t="shared" si="799"/>
        <v>1.8261967546059524E-2</v>
      </c>
      <c r="AA582" s="5">
        <f t="shared" si="800"/>
        <v>2.9737709123366471E-2</v>
      </c>
      <c r="AB582" s="5">
        <f t="shared" si="801"/>
        <v>2.4212378586138984E-2</v>
      </c>
      <c r="AC582" s="5">
        <f t="shared" si="802"/>
        <v>1.6698515814934914E-3</v>
      </c>
      <c r="AD582" s="5">
        <f t="shared" si="803"/>
        <v>1.6498407993516536E-2</v>
      </c>
      <c r="AE582" s="5">
        <f t="shared" si="804"/>
        <v>2.0596992358570657E-2</v>
      </c>
      <c r="AF582" s="5">
        <f t="shared" si="805"/>
        <v>1.2856879717901646E-2</v>
      </c>
      <c r="AG582" s="5">
        <f t="shared" si="806"/>
        <v>5.350274875182851E-3</v>
      </c>
      <c r="AH582" s="5">
        <f t="shared" si="807"/>
        <v>5.6996651759743692E-3</v>
      </c>
      <c r="AI582" s="5">
        <f t="shared" si="808"/>
        <v>9.281310169685409E-3</v>
      </c>
      <c r="AJ582" s="5">
        <f t="shared" si="809"/>
        <v>7.5568227085531852E-3</v>
      </c>
      <c r="AK582" s="5">
        <f t="shared" si="810"/>
        <v>4.1018324930764726E-3</v>
      </c>
      <c r="AL582" s="5">
        <f t="shared" si="811"/>
        <v>1.3578743189498208E-4</v>
      </c>
      <c r="AM582" s="5">
        <f t="shared" si="812"/>
        <v>5.37318727209855E-3</v>
      </c>
      <c r="AN582" s="5">
        <f t="shared" si="813"/>
        <v>6.7080106897631645E-3</v>
      </c>
      <c r="AO582" s="5">
        <f t="shared" si="814"/>
        <v>4.1872174870617096E-3</v>
      </c>
      <c r="AP582" s="5">
        <f t="shared" si="815"/>
        <v>1.7424729024072153E-3</v>
      </c>
      <c r="AQ582" s="5">
        <f t="shared" si="816"/>
        <v>5.4383582146231343E-4</v>
      </c>
      <c r="AR582" s="5">
        <f t="shared" si="817"/>
        <v>1.423118644199963E-3</v>
      </c>
      <c r="AS582" s="5">
        <f t="shared" si="818"/>
        <v>2.3174002572570458E-3</v>
      </c>
      <c r="AT582" s="5">
        <f t="shared" si="819"/>
        <v>1.8868222878753998E-3</v>
      </c>
      <c r="AU582" s="5">
        <f t="shared" si="820"/>
        <v>1.0241644230065551E-3</v>
      </c>
      <c r="AV582" s="5">
        <f t="shared" si="821"/>
        <v>4.1693623139256279E-4</v>
      </c>
      <c r="AW582" s="5">
        <f t="shared" si="822"/>
        <v>7.6679413977815649E-6</v>
      </c>
      <c r="AX582" s="5">
        <f t="shared" si="823"/>
        <v>1.4582791600451922E-3</v>
      </c>
      <c r="AY582" s="5">
        <f t="shared" si="824"/>
        <v>1.8205492752947515E-3</v>
      </c>
      <c r="AZ582" s="5">
        <f t="shared" si="825"/>
        <v>1.1364078136018663E-3</v>
      </c>
      <c r="BA582" s="5">
        <f t="shared" si="826"/>
        <v>4.7290589213569044E-4</v>
      </c>
      <c r="BB582" s="5">
        <f t="shared" si="827"/>
        <v>1.475966506960794E-4</v>
      </c>
      <c r="BC582" s="5">
        <f t="shared" si="828"/>
        <v>3.6852611327498198E-5</v>
      </c>
      <c r="BD582" s="5">
        <f t="shared" si="829"/>
        <v>2.9610901297714022E-4</v>
      </c>
      <c r="BE582" s="5">
        <f t="shared" si="830"/>
        <v>4.821826385635743E-4</v>
      </c>
      <c r="BF582" s="5">
        <f t="shared" si="831"/>
        <v>3.9259206363650886E-4</v>
      </c>
      <c r="BG582" s="5">
        <f t="shared" si="832"/>
        <v>2.1309840726123008E-4</v>
      </c>
      <c r="BH582" s="5">
        <f t="shared" si="833"/>
        <v>8.6752131633736841E-5</v>
      </c>
      <c r="BI582" s="5">
        <f t="shared" si="834"/>
        <v>2.8253359336548867E-5</v>
      </c>
      <c r="BJ582" s="8">
        <f t="shared" si="835"/>
        <v>0.46120701312842088</v>
      </c>
      <c r="BK582" s="8">
        <f t="shared" si="836"/>
        <v>0.24574684893080118</v>
      </c>
      <c r="BL582" s="8">
        <f t="shared" si="837"/>
        <v>0.27480511881966035</v>
      </c>
      <c r="BM582" s="8">
        <f t="shared" si="838"/>
        <v>0.54686212698173764</v>
      </c>
      <c r="BN582" s="8">
        <f t="shared" si="839"/>
        <v>0.45134594010930734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1.50359712230216</v>
      </c>
      <c r="F583">
        <f>VLOOKUP(B583,home!$B$2:$E$405,3,FALSE)</f>
        <v>0.56999999999999995</v>
      </c>
      <c r="G583">
        <f>VLOOKUP(C583,away!$B$2:$E$405,4,FALSE)</f>
        <v>1.1399999999999999</v>
      </c>
      <c r="H583">
        <f>VLOOKUP(A583,away!$A$2:$E$405,3,FALSE)</f>
        <v>1.27338129496403</v>
      </c>
      <c r="I583">
        <f>VLOOKUP(C583,away!$B$2:$E$405,3,FALSE)</f>
        <v>0.56999999999999995</v>
      </c>
      <c r="J583">
        <f>VLOOKUP(B583,home!$B$2:$E$405,4,FALSE)</f>
        <v>0.56999999999999995</v>
      </c>
      <c r="K583" s="3">
        <f t="shared" si="784"/>
        <v>0.97703741007194334</v>
      </c>
      <c r="L583" s="3">
        <f t="shared" si="785"/>
        <v>0.41372158273381332</v>
      </c>
      <c r="M583" s="5">
        <f t="shared" si="786"/>
        <v>0.2488863299916291</v>
      </c>
      <c r="N583" s="5">
        <f t="shared" si="787"/>
        <v>0.24317125525733235</v>
      </c>
      <c r="O583" s="5">
        <f t="shared" si="788"/>
        <v>0.10296964636494695</v>
      </c>
      <c r="P583" s="5">
        <f t="shared" si="789"/>
        <v>0.10060519660043166</v>
      </c>
      <c r="Q583" s="5">
        <f t="shared" si="790"/>
        <v>0.11879370672028371</v>
      </c>
      <c r="R583" s="5">
        <f t="shared" si="791"/>
        <v>2.1300382533823443E-2</v>
      </c>
      <c r="S583" s="5">
        <f t="shared" si="792"/>
        <v>1.0166694956038686E-2</v>
      </c>
      <c r="T583" s="5">
        <f t="shared" si="793"/>
        <v>4.9147520363132212E-2</v>
      </c>
      <c r="U583" s="5">
        <f t="shared" si="794"/>
        <v>2.0811270584388517E-2</v>
      </c>
      <c r="V583" s="5">
        <f t="shared" si="795"/>
        <v>4.5662181288555389E-4</v>
      </c>
      <c r="W583" s="5">
        <f t="shared" si="796"/>
        <v>3.8688631848944006E-2</v>
      </c>
      <c r="X583" s="5">
        <f t="shared" si="797"/>
        <v>1.6006322002350932E-2</v>
      </c>
      <c r="Y583" s="5">
        <f t="shared" si="798"/>
        <v>3.3110804362798431E-3</v>
      </c>
      <c r="Z583" s="5">
        <f t="shared" si="799"/>
        <v>2.9374759915763689E-3</v>
      </c>
      <c r="AA583" s="5">
        <f t="shared" si="800"/>
        <v>2.8700239349582894E-3</v>
      </c>
      <c r="AB583" s="5">
        <f t="shared" si="801"/>
        <v>1.4020603761280672E-3</v>
      </c>
      <c r="AC583" s="5">
        <f t="shared" si="802"/>
        <v>1.153602109719669E-5</v>
      </c>
      <c r="AD583" s="5">
        <f t="shared" si="803"/>
        <v>9.4500601652297844E-3</v>
      </c>
      <c r="AE583" s="5">
        <f t="shared" si="804"/>
        <v>3.909693848488628E-3</v>
      </c>
      <c r="AF583" s="5">
        <f t="shared" si="805"/>
        <v>8.0876236350068428E-4</v>
      </c>
      <c r="AG583" s="5">
        <f t="shared" si="806"/>
        <v>1.1153414836101424E-4</v>
      </c>
      <c r="AH583" s="5">
        <f t="shared" si="807"/>
        <v>3.0382430411938832E-4</v>
      </c>
      <c r="AI583" s="5">
        <f t="shared" si="808"/>
        <v>2.9684771121371762E-4</v>
      </c>
      <c r="AJ583" s="5">
        <f t="shared" si="809"/>
        <v>1.4501565947501739E-4</v>
      </c>
      <c r="AK583" s="5">
        <f t="shared" si="810"/>
        <v>4.722857478444863E-5</v>
      </c>
      <c r="AL583" s="5">
        <f t="shared" si="811"/>
        <v>1.8652429332044647E-7</v>
      </c>
      <c r="AM583" s="5">
        <f t="shared" si="812"/>
        <v>1.8466124617720308E-3</v>
      </c>
      <c r="AN583" s="5">
        <f t="shared" si="813"/>
        <v>7.6398343038030798E-4</v>
      </c>
      <c r="AO583" s="5">
        <f t="shared" si="814"/>
        <v>1.5803821699967452E-4</v>
      </c>
      <c r="AP583" s="5">
        <f t="shared" si="815"/>
        <v>2.1794607089845058E-5</v>
      </c>
      <c r="AQ583" s="5">
        <f t="shared" si="816"/>
        <v>2.2542248350680717E-6</v>
      </c>
      <c r="AR583" s="5">
        <f t="shared" si="817"/>
        <v>2.5139734394654567E-5</v>
      </c>
      <c r="AS583" s="5">
        <f t="shared" si="818"/>
        <v>2.456246098284985E-5</v>
      </c>
      <c r="AT583" s="5">
        <f t="shared" si="819"/>
        <v>1.1999221631838389E-5</v>
      </c>
      <c r="AU583" s="5">
        <f t="shared" si="820"/>
        <v>3.907896142016873E-6</v>
      </c>
      <c r="AV583" s="5">
        <f t="shared" si="821"/>
        <v>9.5454018135657577E-7</v>
      </c>
      <c r="AW583" s="5">
        <f t="shared" si="822"/>
        <v>2.0943645238561552E-9</v>
      </c>
      <c r="AX583" s="5">
        <f t="shared" si="823"/>
        <v>3.0070157617605333E-4</v>
      </c>
      <c r="AY583" s="5">
        <f t="shared" si="824"/>
        <v>1.2440673202610911E-4</v>
      </c>
      <c r="AZ583" s="5">
        <f t="shared" si="825"/>
        <v>2.5734875038291617E-5</v>
      </c>
      <c r="BA583" s="5">
        <f t="shared" si="826"/>
        <v>3.5490244107663036E-6</v>
      </c>
      <c r="BB583" s="5">
        <f t="shared" si="827"/>
        <v>3.670769990957936E-7</v>
      </c>
      <c r="BC583" s="5">
        <f t="shared" si="828"/>
        <v>3.0373535410218075E-8</v>
      </c>
      <c r="BD583" s="5">
        <f t="shared" si="829"/>
        <v>1.7334751172106934E-6</v>
      </c>
      <c r="BE583" s="5">
        <f t="shared" si="830"/>
        <v>1.6936700389436942E-6</v>
      </c>
      <c r="BF583" s="5">
        <f t="shared" si="831"/>
        <v>8.2738949418299714E-7</v>
      </c>
      <c r="BG583" s="5">
        <f t="shared" si="832"/>
        <v>2.6946349617243029E-7</v>
      </c>
      <c r="BH583" s="5">
        <f t="shared" si="833"/>
        <v>6.5818979102310547E-8</v>
      </c>
      <c r="BI583" s="5">
        <f t="shared" si="834"/>
        <v>1.2861520975140179E-8</v>
      </c>
      <c r="BJ583" s="8">
        <f t="shared" si="835"/>
        <v>0.48664603975316578</v>
      </c>
      <c r="BK583" s="8">
        <f t="shared" si="836"/>
        <v>0.36025097263840161</v>
      </c>
      <c r="BL583" s="8">
        <f t="shared" si="837"/>
        <v>0.15021746657581714</v>
      </c>
      <c r="BM583" s="8">
        <f t="shared" si="838"/>
        <v>0.16420103285285217</v>
      </c>
      <c r="BN583" s="8">
        <f t="shared" si="839"/>
        <v>0.83572651746844728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1.50359712230216</v>
      </c>
      <c r="F584">
        <f>VLOOKUP(B584,home!$B$2:$E$405,3,FALSE)</f>
        <v>1.05</v>
      </c>
      <c r="G584">
        <f>VLOOKUP(C584,away!$B$2:$E$405,4,FALSE)</f>
        <v>1.33</v>
      </c>
      <c r="H584">
        <f>VLOOKUP(A584,away!$A$2:$E$405,3,FALSE)</f>
        <v>1.27338129496403</v>
      </c>
      <c r="I584">
        <f>VLOOKUP(C584,away!$B$2:$E$405,3,FALSE)</f>
        <v>0.56999999999999995</v>
      </c>
      <c r="J584">
        <f>VLOOKUP(B584,home!$B$2:$E$405,4,FALSE)</f>
        <v>1.05</v>
      </c>
      <c r="K584" s="3">
        <f t="shared" si="784"/>
        <v>2.0997733812949666</v>
      </c>
      <c r="L584" s="3">
        <f t="shared" si="785"/>
        <v>0.7621187050359719</v>
      </c>
      <c r="M584" s="5">
        <f t="shared" si="786"/>
        <v>5.716050527317084E-2</v>
      </c>
      <c r="N584" s="5">
        <f t="shared" si="787"/>
        <v>0.12002410743397469</v>
      </c>
      <c r="O584" s="5">
        <f t="shared" si="788"/>
        <v>4.3563090257990808E-2</v>
      </c>
      <c r="P584" s="5">
        <f t="shared" si="789"/>
        <v>9.1472617330679171E-2</v>
      </c>
      <c r="Q584" s="5">
        <f t="shared" si="790"/>
        <v>0.12601171295177374</v>
      </c>
      <c r="R584" s="5">
        <f t="shared" si="791"/>
        <v>1.6600122967392557E-2</v>
      </c>
      <c r="S584" s="5">
        <f t="shared" si="792"/>
        <v>3.6595371582781304E-2</v>
      </c>
      <c r="T584" s="5">
        <f t="shared" si="793"/>
        <v>9.6035883494170401E-2</v>
      </c>
      <c r="U584" s="5">
        <f t="shared" si="794"/>
        <v>3.4856496333154102E-2</v>
      </c>
      <c r="V584" s="5">
        <f t="shared" si="795"/>
        <v>6.5069684136083864E-3</v>
      </c>
      <c r="W584" s="5">
        <f t="shared" si="796"/>
        <v>8.8198680195838874E-2</v>
      </c>
      <c r="X584" s="5">
        <f t="shared" si="797"/>
        <v>6.721786393673454E-2</v>
      </c>
      <c r="Y584" s="5">
        <f t="shared" si="798"/>
        <v>2.561399570937414E-2</v>
      </c>
      <c r="Z584" s="5">
        <f t="shared" si="799"/>
        <v>4.2170880731157035E-3</v>
      </c>
      <c r="AA584" s="5">
        <f t="shared" si="800"/>
        <v>8.8549292825048347E-3</v>
      </c>
      <c r="AB584" s="5">
        <f t="shared" si="801"/>
        <v>9.2966724003264983E-3</v>
      </c>
      <c r="AC584" s="5">
        <f t="shared" si="802"/>
        <v>6.508093184668136E-4</v>
      </c>
      <c r="AD584" s="5">
        <f t="shared" si="803"/>
        <v>4.6299310235142492E-2</v>
      </c>
      <c r="AE584" s="5">
        <f t="shared" si="804"/>
        <v>3.5285570360465514E-2</v>
      </c>
      <c r="AF584" s="5">
        <f t="shared" si="805"/>
        <v>1.3445896594786825E-2</v>
      </c>
      <c r="AG584" s="5">
        <f t="shared" si="806"/>
        <v>3.4157897669555063E-3</v>
      </c>
      <c r="AH584" s="5">
        <f t="shared" si="807"/>
        <v>8.0348042532639539E-4</v>
      </c>
      <c r="AI584" s="5">
        <f t="shared" si="808"/>
        <v>1.6871268094919231E-3</v>
      </c>
      <c r="AJ584" s="5">
        <f t="shared" si="809"/>
        <v>1.7712919827201226E-3</v>
      </c>
      <c r="AK584" s="5">
        <f t="shared" si="810"/>
        <v>1.239770585272299E-3</v>
      </c>
      <c r="AL584" s="5">
        <f t="shared" si="811"/>
        <v>4.1658996160971217E-5</v>
      </c>
      <c r="AM584" s="5">
        <f t="shared" si="812"/>
        <v>1.944361184081396E-2</v>
      </c>
      <c r="AN584" s="5">
        <f t="shared" si="813"/>
        <v>1.4818340277343224E-2</v>
      </c>
      <c r="AO584" s="5">
        <f t="shared" si="814"/>
        <v>5.6466671514756013E-3</v>
      </c>
      <c r="AP584" s="5">
        <f t="shared" si="815"/>
        <v>1.4344768857505817E-3</v>
      </c>
      <c r="AQ584" s="5">
        <f t="shared" si="816"/>
        <v>2.7331041664306681E-4</v>
      </c>
      <c r="AR584" s="5">
        <f t="shared" si="817"/>
        <v>1.2246949225430093E-4</v>
      </c>
      <c r="AS584" s="5">
        <f t="shared" si="818"/>
        <v>2.5715817985629116E-4</v>
      </c>
      <c r="AT584" s="5">
        <f t="shared" si="819"/>
        <v>2.6998695042225191E-4</v>
      </c>
      <c r="AU584" s="5">
        <f t="shared" si="820"/>
        <v>1.8897047059788277E-4</v>
      </c>
      <c r="AV584" s="5">
        <f t="shared" si="821"/>
        <v>9.9198791003054325E-5</v>
      </c>
      <c r="AW584" s="5">
        <f t="shared" si="822"/>
        <v>1.8518309859819626E-6</v>
      </c>
      <c r="AX584" s="5">
        <f t="shared" si="823"/>
        <v>6.8045297632621324E-3</v>
      </c>
      <c r="AY584" s="5">
        <f t="shared" si="824"/>
        <v>5.1858594115560645E-3</v>
      </c>
      <c r="AZ584" s="5">
        <f t="shared" si="825"/>
        <v>1.9761202296168577E-3</v>
      </c>
      <c r="BA584" s="5">
        <f t="shared" si="826"/>
        <v>5.0201273013032895E-4</v>
      </c>
      <c r="BB584" s="5">
        <f t="shared" si="827"/>
        <v>9.5648322949624782E-5</v>
      </c>
      <c r="BC584" s="5">
        <f t="shared" si="828"/>
        <v>1.4579075205046101E-5</v>
      </c>
      <c r="BD584" s="5">
        <f t="shared" si="829"/>
        <v>1.5556048473876797E-5</v>
      </c>
      <c r="BE584" s="5">
        <f t="shared" si="830"/>
        <v>3.2664176503580683E-5</v>
      </c>
      <c r="BF584" s="5">
        <f t="shared" si="831"/>
        <v>3.429368417206961E-5</v>
      </c>
      <c r="BG584" s="5">
        <f t="shared" si="832"/>
        <v>2.4002988390349426E-5</v>
      </c>
      <c r="BH584" s="5">
        <f t="shared" si="833"/>
        <v>1.2600209023396959E-5</v>
      </c>
      <c r="BI584" s="5">
        <f t="shared" si="834"/>
        <v>5.2915167012163157E-6</v>
      </c>
      <c r="BJ584" s="8">
        <f t="shared" si="835"/>
        <v>0.6777439667839632</v>
      </c>
      <c r="BK584" s="8">
        <f t="shared" si="836"/>
        <v>0.19761379032642354</v>
      </c>
      <c r="BL584" s="8">
        <f t="shared" si="837"/>
        <v>0.11973517355157783</v>
      </c>
      <c r="BM584" s="8">
        <f t="shared" si="838"/>
        <v>0.53929385493952842</v>
      </c>
      <c r="BN584" s="8">
        <f t="shared" si="839"/>
        <v>0.45483215621498185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1.50359712230216</v>
      </c>
      <c r="F585">
        <f>VLOOKUP(B585,home!$B$2:$E$405,3,FALSE)</f>
        <v>0.48</v>
      </c>
      <c r="G585">
        <f>VLOOKUP(C585,away!$B$2:$E$405,4,FALSE)</f>
        <v>1.24</v>
      </c>
      <c r="H585">
        <f>VLOOKUP(A585,away!$A$2:$E$405,3,FALSE)</f>
        <v>1.27338129496403</v>
      </c>
      <c r="I585">
        <f>VLOOKUP(C585,away!$B$2:$E$405,3,FALSE)</f>
        <v>1.05</v>
      </c>
      <c r="J585">
        <f>VLOOKUP(B585,home!$B$2:$E$405,4,FALSE)</f>
        <v>0.48</v>
      </c>
      <c r="K585" s="3">
        <f t="shared" si="784"/>
        <v>0.89494100719424552</v>
      </c>
      <c r="L585" s="3">
        <f t="shared" si="785"/>
        <v>0.64178417266187116</v>
      </c>
      <c r="M585" s="5">
        <f t="shared" si="786"/>
        <v>0.21508431179167101</v>
      </c>
      <c r="N585" s="5">
        <f t="shared" si="787"/>
        <v>0.1924877706265192</v>
      </c>
      <c r="O585" s="5">
        <f t="shared" si="788"/>
        <v>0.13803770709576552</v>
      </c>
      <c r="P585" s="5">
        <f t="shared" si="789"/>
        <v>0.12353560461906865</v>
      </c>
      <c r="Q585" s="5">
        <f t="shared" si="790"/>
        <v>8.6132599658535994E-2</v>
      </c>
      <c r="R585" s="5">
        <f t="shared" si="791"/>
        <v>4.4295207822298781E-2</v>
      </c>
      <c r="S585" s="5">
        <f t="shared" si="792"/>
        <v>1.773844577676658E-2</v>
      </c>
      <c r="T585" s="5">
        <f t="shared" si="793"/>
        <v>5.5278539211069691E-2</v>
      </c>
      <c r="U585" s="5">
        <f t="shared" si="794"/>
        <v>3.9641597902366495E-2</v>
      </c>
      <c r="V585" s="5">
        <f t="shared" si="795"/>
        <v>1.1320261682921035E-3</v>
      </c>
      <c r="W585" s="5">
        <f t="shared" si="796"/>
        <v>2.569453183022298E-2</v>
      </c>
      <c r="X585" s="5">
        <f t="shared" si="797"/>
        <v>1.6490343852593771E-2</v>
      </c>
      <c r="Y585" s="5">
        <f t="shared" si="798"/>
        <v>5.2916208431733327E-3</v>
      </c>
      <c r="Z585" s="5">
        <f t="shared" si="799"/>
        <v>9.4759877683732226E-3</v>
      </c>
      <c r="AA585" s="5">
        <f t="shared" si="800"/>
        <v>8.4804500375882837E-3</v>
      </c>
      <c r="AB585" s="5">
        <f t="shared" si="801"/>
        <v>3.7947512490498678E-3</v>
      </c>
      <c r="AC585" s="5">
        <f t="shared" si="802"/>
        <v>4.0636836776833874E-5</v>
      </c>
      <c r="AD585" s="5">
        <f t="shared" si="803"/>
        <v>5.7487725488810865E-3</v>
      </c>
      <c r="AE585" s="5">
        <f t="shared" si="804"/>
        <v>3.6894712341049248E-3</v>
      </c>
      <c r="AF585" s="5">
        <f t="shared" si="805"/>
        <v>1.1839221217699008E-3</v>
      </c>
      <c r="AG585" s="5">
        <f t="shared" si="806"/>
        <v>2.5327415980539429E-4</v>
      </c>
      <c r="AH585" s="5">
        <f t="shared" si="807"/>
        <v>1.5203847425198547E-3</v>
      </c>
      <c r="AI585" s="5">
        <f t="shared" si="808"/>
        <v>1.3606546527934825E-3</v>
      </c>
      <c r="AJ585" s="5">
        <f t="shared" si="809"/>
        <v>6.0885282270726777E-4</v>
      </c>
      <c r="AK585" s="5">
        <f t="shared" si="810"/>
        <v>1.8162911946223391E-4</v>
      </c>
      <c r="AL585" s="5">
        <f t="shared" si="811"/>
        <v>9.336052749202848E-7</v>
      </c>
      <c r="AM585" s="5">
        <f t="shared" si="812"/>
        <v>1.0289624590052544E-3</v>
      </c>
      <c r="AN585" s="5">
        <f t="shared" si="813"/>
        <v>6.6037182045281168E-4</v>
      </c>
      <c r="AO585" s="5">
        <f t="shared" si="814"/>
        <v>2.1190809121926071E-4</v>
      </c>
      <c r="AP585" s="5">
        <f t="shared" si="815"/>
        <v>4.5333086334503187E-5</v>
      </c>
      <c r="AQ585" s="5">
        <f t="shared" si="816"/>
        <v>7.2735143268495753E-6</v>
      </c>
      <c r="AR585" s="5">
        <f t="shared" si="817"/>
        <v>1.9515177282116748E-4</v>
      </c>
      <c r="AS585" s="5">
        <f t="shared" si="818"/>
        <v>1.7464932412431823E-4</v>
      </c>
      <c r="AT585" s="5">
        <f t="shared" si="819"/>
        <v>7.8150421018805799E-5</v>
      </c>
      <c r="AU585" s="5">
        <f t="shared" si="820"/>
        <v>2.3313338833074803E-5</v>
      </c>
      <c r="AV585" s="5">
        <f t="shared" si="821"/>
        <v>5.2160157340831679E-6</v>
      </c>
      <c r="AW585" s="5">
        <f t="shared" si="822"/>
        <v>1.4895126880980229E-8</v>
      </c>
      <c r="AX585" s="5">
        <f t="shared" si="823"/>
        <v>1.5347678323787158E-4</v>
      </c>
      <c r="AY585" s="5">
        <f t="shared" si="824"/>
        <v>9.8498970353122755E-5</v>
      </c>
      <c r="AZ585" s="5">
        <f t="shared" si="825"/>
        <v>3.160754009806253E-5</v>
      </c>
      <c r="BA585" s="5">
        <f t="shared" si="826"/>
        <v>6.7617396572373261E-6</v>
      </c>
      <c r="BB585" s="5">
        <f t="shared" si="827"/>
        <v>1.0848943729187551E-6</v>
      </c>
      <c r="BC585" s="5">
        <f t="shared" si="828"/>
        <v>1.3925360750983664E-7</v>
      </c>
      <c r="BD585" s="5">
        <f t="shared" si="829"/>
        <v>2.087421984392172E-5</v>
      </c>
      <c r="BE585" s="5">
        <f t="shared" si="830"/>
        <v>1.8681195331513411E-5</v>
      </c>
      <c r="BF585" s="5">
        <f t="shared" si="831"/>
        <v>8.3592838827885253E-6</v>
      </c>
      <c r="BG585" s="5">
        <f t="shared" si="832"/>
        <v>2.4936886458284623E-6</v>
      </c>
      <c r="BH585" s="5">
        <f t="shared" si="833"/>
        <v>5.579260570816444E-7</v>
      </c>
      <c r="BI585" s="5">
        <f t="shared" si="834"/>
        <v>9.9862181492912221E-8</v>
      </c>
      <c r="BJ585" s="8">
        <f t="shared" si="835"/>
        <v>0.39449626423934153</v>
      </c>
      <c r="BK585" s="8">
        <f t="shared" si="836"/>
        <v>0.35763045776820324</v>
      </c>
      <c r="BL585" s="8">
        <f t="shared" si="837"/>
        <v>0.23844878249302587</v>
      </c>
      <c r="BM585" s="8">
        <f t="shared" si="838"/>
        <v>0.2003798065798586</v>
      </c>
      <c r="BN585" s="8">
        <f t="shared" si="839"/>
        <v>0.79957320161385925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1.50359712230216</v>
      </c>
      <c r="F586">
        <f>VLOOKUP(B586,home!$B$2:$E$405,3,FALSE)</f>
        <v>1.24</v>
      </c>
      <c r="G586">
        <f>VLOOKUP(C586,away!$B$2:$E$405,4,FALSE)</f>
        <v>1.33</v>
      </c>
      <c r="H586">
        <f>VLOOKUP(A586,away!$A$2:$E$405,3,FALSE)</f>
        <v>1.27338129496403</v>
      </c>
      <c r="I586">
        <f>VLOOKUP(C586,away!$B$2:$E$405,3,FALSE)</f>
        <v>0.86</v>
      </c>
      <c r="J586">
        <f>VLOOKUP(B586,home!$B$2:$E$405,4,FALSE)</f>
        <v>1.24</v>
      </c>
      <c r="K586" s="3">
        <f t="shared" si="784"/>
        <v>2.4797323741007227</v>
      </c>
      <c r="L586" s="3">
        <f t="shared" si="785"/>
        <v>1.3579338129496417</v>
      </c>
      <c r="M586" s="5">
        <f t="shared" si="786"/>
        <v>2.1543821970221384E-2</v>
      </c>
      <c r="N586" s="5">
        <f t="shared" si="787"/>
        <v>5.3422912801420377E-2</v>
      </c>
      <c r="O586" s="5">
        <f t="shared" si="788"/>
        <v>2.9255084313530976E-2</v>
      </c>
      <c r="P586" s="5">
        <f t="shared" si="789"/>
        <v>7.2544779679308974E-2</v>
      </c>
      <c r="Q586" s="5">
        <f t="shared" si="790"/>
        <v>6.6237263196221044E-2</v>
      </c>
      <c r="R586" s="5">
        <f t="shared" si="791"/>
        <v>1.9863234095018192E-2</v>
      </c>
      <c r="S586" s="5">
        <f t="shared" si="792"/>
        <v>6.1070234728938008E-2</v>
      </c>
      <c r="T586" s="5">
        <f t="shared" si="793"/>
        <v>8.9945819371393385E-2</v>
      </c>
      <c r="U586" s="5">
        <f t="shared" si="794"/>
        <v>4.9255504639757877E-2</v>
      </c>
      <c r="V586" s="5">
        <f t="shared" si="795"/>
        <v>2.2849173442846163E-2</v>
      </c>
      <c r="W586" s="5">
        <f t="shared" si="796"/>
        <v>5.4750228639833205E-2</v>
      </c>
      <c r="X586" s="5">
        <f t="shared" si="797"/>
        <v>7.4347186736753362E-2</v>
      </c>
      <c r="Y586" s="5">
        <f t="shared" si="798"/>
        <v>5.0479279383759283E-2</v>
      </c>
      <c r="Z586" s="5">
        <f t="shared" si="799"/>
        <v>8.9909857373864609E-3</v>
      </c>
      <c r="AA586" s="5">
        <f t="shared" si="800"/>
        <v>2.2295238408075065E-2</v>
      </c>
      <c r="AB586" s="5">
        <f t="shared" si="801"/>
        <v>2.7643112234398807E-2</v>
      </c>
      <c r="AC586" s="5">
        <f t="shared" si="802"/>
        <v>4.8087691205533573E-3</v>
      </c>
      <c r="AD586" s="5">
        <f t="shared" si="803"/>
        <v>3.3941478611902741E-2</v>
      </c>
      <c r="AE586" s="5">
        <f t="shared" si="804"/>
        <v>4.6090281468609787E-2</v>
      </c>
      <c r="AF586" s="5">
        <f t="shared" si="805"/>
        <v>3.1293775827295763E-2</v>
      </c>
      <c r="AG586" s="5">
        <f t="shared" si="806"/>
        <v>1.4164958776917022E-2</v>
      </c>
      <c r="AH586" s="5">
        <f t="shared" si="807"/>
        <v>3.0522908861362612E-3</v>
      </c>
      <c r="AI586" s="5">
        <f t="shared" si="808"/>
        <v>7.5688645255246687E-3</v>
      </c>
      <c r="AJ586" s="5">
        <f t="shared" si="809"/>
        <v>9.3843791995630171E-3</v>
      </c>
      <c r="AK586" s="5">
        <f t="shared" si="810"/>
        <v>7.7569163039979466E-3</v>
      </c>
      <c r="AL586" s="5">
        <f t="shared" si="811"/>
        <v>6.477051228169292E-4</v>
      </c>
      <c r="AM586" s="5">
        <f t="shared" si="812"/>
        <v>1.6833156667756494E-2</v>
      </c>
      <c r="AN586" s="5">
        <f t="shared" si="813"/>
        <v>2.2858312617825258E-2</v>
      </c>
      <c r="AO586" s="5">
        <f t="shared" si="814"/>
        <v>1.5520037805359184E-2</v>
      </c>
      <c r="AP586" s="5">
        <f t="shared" si="815"/>
        <v>7.0250613713846626E-3</v>
      </c>
      <c r="AQ586" s="5">
        <f t="shared" si="816"/>
        <v>2.3848920935624039E-3</v>
      </c>
      <c r="AR586" s="5">
        <f t="shared" si="817"/>
        <v>8.2896180024849011E-4</v>
      </c>
      <c r="AS586" s="5">
        <f t="shared" si="818"/>
        <v>2.0556034129689971E-3</v>
      </c>
      <c r="AT586" s="5">
        <f t="shared" si="819"/>
        <v>2.5486731657255808E-3</v>
      </c>
      <c r="AU586" s="5">
        <f t="shared" si="820"/>
        <v>2.1066757866838332E-3</v>
      </c>
      <c r="AV586" s="5">
        <f t="shared" si="821"/>
        <v>1.3059980374935021E-3</v>
      </c>
      <c r="AW586" s="5">
        <f t="shared" si="822"/>
        <v>6.0584042114592E-5</v>
      </c>
      <c r="AX586" s="5">
        <f t="shared" si="823"/>
        <v>6.9569539245575374E-3</v>
      </c>
      <c r="AY586" s="5">
        <f t="shared" si="824"/>
        <v>9.4470829692893891E-3</v>
      </c>
      <c r="AZ586" s="5">
        <f t="shared" si="825"/>
        <v>6.4142566988693835E-3</v>
      </c>
      <c r="BA586" s="5">
        <f t="shared" si="826"/>
        <v>2.9033786854444949E-3</v>
      </c>
      <c r="BB586" s="5">
        <f t="shared" si="827"/>
        <v>9.8564902219059041E-4</v>
      </c>
      <c r="BC586" s="5">
        <f t="shared" si="828"/>
        <v>2.6768922698667072E-4</v>
      </c>
      <c r="BD586" s="5">
        <f t="shared" si="829"/>
        <v>1.8761254303350529E-4</v>
      </c>
      <c r="BE586" s="5">
        <f t="shared" si="830"/>
        <v>4.6522889674754811E-4</v>
      </c>
      <c r="BF586" s="5">
        <f t="shared" si="831"/>
        <v>5.7682157831602889E-4</v>
      </c>
      <c r="BG586" s="5">
        <f t="shared" si="832"/>
        <v>4.767877139433774E-4</v>
      </c>
      <c r="BH586" s="5">
        <f t="shared" si="833"/>
        <v>2.9557648245971685E-4</v>
      </c>
      <c r="BI586" s="5">
        <f t="shared" si="834"/>
        <v>1.4659011451563484E-4</v>
      </c>
      <c r="BJ586" s="8">
        <f t="shared" si="835"/>
        <v>0.60626965589733217</v>
      </c>
      <c r="BK586" s="8">
        <f t="shared" si="836"/>
        <v>0.19291156703397422</v>
      </c>
      <c r="BL586" s="8">
        <f t="shared" si="837"/>
        <v>0.18706915413813907</v>
      </c>
      <c r="BM586" s="8">
        <f t="shared" si="838"/>
        <v>0.72298776782393614</v>
      </c>
      <c r="BN586" s="8">
        <f t="shared" si="839"/>
        <v>0.26286709605572089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1.50359712230216</v>
      </c>
      <c r="F587">
        <f>VLOOKUP(B587,home!$B$2:$E$405,3,FALSE)</f>
        <v>1.71</v>
      </c>
      <c r="G587">
        <f>VLOOKUP(C587,away!$B$2:$E$405,4,FALSE)</f>
        <v>0.19</v>
      </c>
      <c r="H587">
        <f>VLOOKUP(A587,away!$A$2:$E$405,3,FALSE)</f>
        <v>1.27338129496403</v>
      </c>
      <c r="I587">
        <f>VLOOKUP(C587,away!$B$2:$E$405,3,FALSE)</f>
        <v>1.43</v>
      </c>
      <c r="J587">
        <f>VLOOKUP(B587,home!$B$2:$E$405,4,FALSE)</f>
        <v>1.71</v>
      </c>
      <c r="K587" s="3">
        <f t="shared" si="784"/>
        <v>0.48851870503597178</v>
      </c>
      <c r="L587" s="3">
        <f t="shared" si="785"/>
        <v>3.1137992805755426</v>
      </c>
      <c r="M587" s="5">
        <f t="shared" si="786"/>
        <v>2.7260459801084706E-2</v>
      </c>
      <c r="N587" s="5">
        <f t="shared" si="787"/>
        <v>1.3317244520711063E-2</v>
      </c>
      <c r="O587" s="5">
        <f t="shared" si="788"/>
        <v>8.4883600116776051E-2</v>
      </c>
      <c r="P587" s="5">
        <f t="shared" si="789"/>
        <v>4.1467226407838689E-2</v>
      </c>
      <c r="Q587" s="5">
        <f t="shared" si="790"/>
        <v>3.2528615239525794E-3</v>
      </c>
      <c r="R587" s="5">
        <f t="shared" si="791"/>
        <v>0.13215524648813967</v>
      </c>
      <c r="S587" s="5">
        <f t="shared" si="792"/>
        <v>1.5769459489184168E-2</v>
      </c>
      <c r="T587" s="5">
        <f t="shared" si="793"/>
        <v>1.0128757873095404E-2</v>
      </c>
      <c r="U587" s="5">
        <f t="shared" si="794"/>
        <v>6.4560309878095634E-2</v>
      </c>
      <c r="V587" s="5">
        <f t="shared" si="795"/>
        <v>2.6653000627557713E-3</v>
      </c>
      <c r="W587" s="5">
        <f t="shared" si="796"/>
        <v>5.2969456644755047E-4</v>
      </c>
      <c r="X587" s="5">
        <f t="shared" si="797"/>
        <v>1.6493625599291566E-3</v>
      </c>
      <c r="Y587" s="5">
        <f t="shared" si="798"/>
        <v>2.5678919762578216E-3</v>
      </c>
      <c r="Z587" s="5">
        <f t="shared" si="799"/>
        <v>0.13716830381301759</v>
      </c>
      <c r="AA587" s="5">
        <f t="shared" si="800"/>
        <v>6.7009282150716096E-2</v>
      </c>
      <c r="AB587" s="5">
        <f t="shared" si="801"/>
        <v>1.6367643870828941E-2</v>
      </c>
      <c r="AC587" s="5">
        <f t="shared" si="802"/>
        <v>2.5339493985424846E-4</v>
      </c>
      <c r="AD587" s="5">
        <f t="shared" si="803"/>
        <v>6.4691425916386979E-5</v>
      </c>
      <c r="AE587" s="5">
        <f t="shared" si="804"/>
        <v>2.0143611547785174E-4</v>
      </c>
      <c r="AF587" s="5">
        <f t="shared" si="805"/>
        <v>3.1361581572843342E-4</v>
      </c>
      <c r="AG587" s="5">
        <f t="shared" si="806"/>
        <v>3.2551223379743592E-4</v>
      </c>
      <c r="AH587" s="5">
        <f t="shared" si="807"/>
        <v>0.10677864143268541</v>
      </c>
      <c r="AI587" s="5">
        <f t="shared" si="808"/>
        <v>5.2163363638195827E-2</v>
      </c>
      <c r="AJ587" s="5">
        <f t="shared" si="809"/>
        <v>1.2741389427425961E-2</v>
      </c>
      <c r="AK587" s="5">
        <f t="shared" si="810"/>
        <v>2.0748023544817171E-3</v>
      </c>
      <c r="AL587" s="5">
        <f t="shared" si="811"/>
        <v>1.5418060323573401E-5</v>
      </c>
      <c r="AM587" s="5">
        <f t="shared" si="812"/>
        <v>6.3205943231207758E-6</v>
      </c>
      <c r="AN587" s="5">
        <f t="shared" si="813"/>
        <v>1.9681062056143329E-5</v>
      </c>
      <c r="AO587" s="5">
        <f t="shared" si="814"/>
        <v>3.0641438435690856E-5</v>
      </c>
      <c r="AP587" s="5">
        <f t="shared" si="815"/>
        <v>3.1803762985617991E-5</v>
      </c>
      <c r="AQ587" s="5">
        <f t="shared" si="816"/>
        <v>2.4757633576053093E-5</v>
      </c>
      <c r="AR587" s="5">
        <f t="shared" si="817"/>
        <v>6.649745137478591E-2</v>
      </c>
      <c r="AS587" s="5">
        <f t="shared" si="818"/>
        <v>3.248524883380291E-2</v>
      </c>
      <c r="AT587" s="5">
        <f t="shared" si="819"/>
        <v>7.9348258465303557E-3</v>
      </c>
      <c r="AU587" s="5">
        <f t="shared" si="820"/>
        <v>1.2921036157443222E-3</v>
      </c>
      <c r="AV587" s="5">
        <f t="shared" si="821"/>
        <v>1.5780419628392832E-4</v>
      </c>
      <c r="AW587" s="5">
        <f t="shared" si="822"/>
        <v>6.5147694466283805E-7</v>
      </c>
      <c r="AX587" s="5">
        <f t="shared" si="823"/>
        <v>5.1462142563144551E-7</v>
      </c>
      <c r="AY587" s="5">
        <f t="shared" si="824"/>
        <v>1.602427824899955E-6</v>
      </c>
      <c r="AZ587" s="5">
        <f t="shared" si="825"/>
        <v>2.494819304173856E-6</v>
      </c>
      <c r="BA587" s="5">
        <f t="shared" si="826"/>
        <v>2.5894555181675094E-6</v>
      </c>
      <c r="BB587" s="5">
        <f t="shared" si="827"/>
        <v>2.0157611823880896E-6</v>
      </c>
      <c r="BC587" s="5">
        <f t="shared" si="828"/>
        <v>1.2553351439064275E-6</v>
      </c>
      <c r="BD587" s="5">
        <f t="shared" si="829"/>
        <v>3.4509952708485905E-2</v>
      </c>
      <c r="BE587" s="5">
        <f t="shared" si="830"/>
        <v>1.6858757408002158E-2</v>
      </c>
      <c r="BF587" s="5">
        <f t="shared" si="831"/>
        <v>4.1179091687364054E-3</v>
      </c>
      <c r="BG587" s="5">
        <f t="shared" si="832"/>
        <v>6.7055855152228783E-4</v>
      </c>
      <c r="BH587" s="5">
        <f t="shared" si="833"/>
        <v>8.1895098810116259E-5</v>
      </c>
      <c r="BI587" s="5">
        <f t="shared" si="834"/>
        <v>8.0014575239021923E-6</v>
      </c>
      <c r="BJ587" s="8">
        <f t="shared" si="835"/>
        <v>3.247474552308946E-2</v>
      </c>
      <c r="BK587" s="8">
        <f t="shared" si="836"/>
        <v>8.7432861188866048E-2</v>
      </c>
      <c r="BL587" s="8">
        <f t="shared" si="837"/>
        <v>0.70334878761757358</v>
      </c>
      <c r="BM587" s="8">
        <f t="shared" si="838"/>
        <v>0.65808710833316353</v>
      </c>
      <c r="BN587" s="8">
        <f t="shared" si="839"/>
        <v>0.30233663885850276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1.36666666666667</v>
      </c>
      <c r="F588">
        <f>VLOOKUP(B588,home!$B$2:$E$405,3,FALSE)</f>
        <v>0.51</v>
      </c>
      <c r="G588">
        <f>VLOOKUP(C588,away!$B$2:$E$405,4,FALSE)</f>
        <v>1.46</v>
      </c>
      <c r="H588">
        <f>VLOOKUP(A588,away!$A$2:$E$405,3,FALSE)</f>
        <v>1.0874999999999999</v>
      </c>
      <c r="I588">
        <f>VLOOKUP(C588,away!$B$2:$E$405,3,FALSE)</f>
        <v>0.95</v>
      </c>
      <c r="J588">
        <f>VLOOKUP(B588,home!$B$2:$E$405,4,FALSE)</f>
        <v>0.51</v>
      </c>
      <c r="K588" s="3">
        <f t="shared" si="784"/>
        <v>1.0176200000000024</v>
      </c>
      <c r="L588" s="3">
        <f t="shared" si="785"/>
        <v>0.52689374999999994</v>
      </c>
      <c r="M588" s="5">
        <f t="shared" si="786"/>
        <v>0.21341561934201414</v>
      </c>
      <c r="N588" s="5">
        <f t="shared" si="787"/>
        <v>0.21717600255482095</v>
      </c>
      <c r="O588" s="5">
        <f t="shared" si="788"/>
        <v>0.11244735598368635</v>
      </c>
      <c r="P588" s="5">
        <f t="shared" si="789"/>
        <v>0.11442867839611919</v>
      </c>
      <c r="Q588" s="5">
        <f t="shared" si="790"/>
        <v>0.11050132185991869</v>
      </c>
      <c r="R588" s="5">
        <f t="shared" si="791"/>
        <v>2.9623904535914708E-2</v>
      </c>
      <c r="S588" s="5">
        <f t="shared" si="792"/>
        <v>1.5338524049753943E-2</v>
      </c>
      <c r="T588" s="5">
        <f t="shared" si="793"/>
        <v>5.822245585472953E-2</v>
      </c>
      <c r="U588" s="5">
        <f t="shared" si="794"/>
        <v>3.01458777338376E-2</v>
      </c>
      <c r="V588" s="5">
        <f t="shared" si="795"/>
        <v>9.1379703185727641E-4</v>
      </c>
      <c r="W588" s="5">
        <f t="shared" si="796"/>
        <v>3.7482785050363579E-2</v>
      </c>
      <c r="X588" s="5">
        <f t="shared" si="797"/>
        <v>1.9749445175630004E-2</v>
      </c>
      <c r="Y588" s="5">
        <f t="shared" si="798"/>
        <v>5.202929614503549E-3</v>
      </c>
      <c r="Z588" s="5">
        <f t="shared" si="799"/>
        <v>5.2028833835233703E-3</v>
      </c>
      <c r="AA588" s="5">
        <f t="shared" si="800"/>
        <v>5.2945581887410649E-3</v>
      </c>
      <c r="AB588" s="5">
        <f t="shared" si="801"/>
        <v>2.6939241520133471E-3</v>
      </c>
      <c r="AC588" s="5">
        <f t="shared" si="802"/>
        <v>3.0622344735155047E-5</v>
      </c>
      <c r="AD588" s="5">
        <f t="shared" si="803"/>
        <v>9.5358079307377667E-3</v>
      </c>
      <c r="AE588" s="5">
        <f t="shared" si="804"/>
        <v>5.0243575999061613E-3</v>
      </c>
      <c r="AF588" s="5">
        <f t="shared" si="805"/>
        <v>1.323651308577778E-3</v>
      </c>
      <c r="AG588" s="5">
        <f t="shared" si="806"/>
        <v>2.3247453388965087E-4</v>
      </c>
      <c r="AH588" s="5">
        <f t="shared" si="807"/>
        <v>6.8534168418932901E-4</v>
      </c>
      <c r="AI588" s="5">
        <f t="shared" si="808"/>
        <v>6.9741740466474668E-4</v>
      </c>
      <c r="AJ588" s="5">
        <f t="shared" si="809"/>
        <v>3.5485294966747054E-4</v>
      </c>
      <c r="AK588" s="5">
        <f t="shared" si="810"/>
        <v>1.2036848621353742E-4</v>
      </c>
      <c r="AL588" s="5">
        <f t="shared" si="811"/>
        <v>6.5676063415370126E-7</v>
      </c>
      <c r="AM588" s="5">
        <f t="shared" si="812"/>
        <v>1.9407657732954785E-3</v>
      </c>
      <c r="AN588" s="5">
        <f t="shared" si="813"/>
        <v>1.0225773561633046E-3</v>
      </c>
      <c r="AO588" s="5">
        <f t="shared" si="814"/>
        <v>2.6939480892698448E-4</v>
      </c>
      <c r="AP588" s="5">
        <f t="shared" si="815"/>
        <v>4.7314147035357436E-5</v>
      </c>
      <c r="AQ588" s="5">
        <f t="shared" si="816"/>
        <v>6.2323820898777137E-6</v>
      </c>
      <c r="AR588" s="5">
        <f t="shared" si="817"/>
        <v>7.2220450002766261E-5</v>
      </c>
      <c r="AS588" s="5">
        <f t="shared" si="818"/>
        <v>7.3492974331815187E-5</v>
      </c>
      <c r="AT588" s="5">
        <f t="shared" si="819"/>
        <v>3.7393960269770973E-5</v>
      </c>
      <c r="AU588" s="5">
        <f t="shared" si="820"/>
        <v>1.268428061657481E-5</v>
      </c>
      <c r="AV588" s="5">
        <f t="shared" si="821"/>
        <v>3.226944410259721E-6</v>
      </c>
      <c r="AW588" s="5">
        <f t="shared" si="822"/>
        <v>9.7816764537390662E-9</v>
      </c>
      <c r="AX588" s="5">
        <f t="shared" si="823"/>
        <v>3.2916034437015815E-4</v>
      </c>
      <c r="AY588" s="5">
        <f t="shared" si="824"/>
        <v>1.73432528196484E-4</v>
      </c>
      <c r="AZ588" s="5">
        <f t="shared" si="825"/>
        <v>4.5690257576713076E-5</v>
      </c>
      <c r="BA588" s="5">
        <f t="shared" si="826"/>
        <v>8.0246370510200883E-6</v>
      </c>
      <c r="BB588" s="5">
        <f t="shared" si="827"/>
        <v>1.0570327770502286E-6</v>
      </c>
      <c r="BC588" s="5">
        <f t="shared" si="828"/>
        <v>1.1138879275458181E-7</v>
      </c>
      <c r="BD588" s="5">
        <f t="shared" si="829"/>
        <v>6.3420839547741676E-6</v>
      </c>
      <c r="BE588" s="5">
        <f t="shared" si="830"/>
        <v>6.4538314740573039E-6</v>
      </c>
      <c r="BF588" s="5">
        <f t="shared" si="831"/>
        <v>3.2837739923151042E-6</v>
      </c>
      <c r="BG588" s="5">
        <f t="shared" si="832"/>
        <v>1.1138780300199014E-6</v>
      </c>
      <c r="BH588" s="5">
        <f t="shared" si="833"/>
        <v>2.8337614022721364E-7</v>
      </c>
      <c r="BI588" s="5">
        <f t="shared" si="834"/>
        <v>5.7673845563603584E-8</v>
      </c>
      <c r="BJ588" s="8">
        <f t="shared" si="835"/>
        <v>0.46829499213935261</v>
      </c>
      <c r="BK588" s="8">
        <f t="shared" si="836"/>
        <v>0.34430133045331035</v>
      </c>
      <c r="BL588" s="8">
        <f t="shared" si="837"/>
        <v>0.18228015434599629</v>
      </c>
      <c r="BM588" s="8">
        <f t="shared" si="838"/>
        <v>0.20231305490318882</v>
      </c>
      <c r="BN588" s="8">
        <f t="shared" si="839"/>
        <v>0.79759288267247397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1.36666666666667</v>
      </c>
      <c r="F589">
        <f>VLOOKUP(B589,home!$B$2:$E$405,3,FALSE)</f>
        <v>0.88</v>
      </c>
      <c r="G589">
        <f>VLOOKUP(C589,away!$B$2:$E$405,4,FALSE)</f>
        <v>0.59</v>
      </c>
      <c r="H589">
        <f>VLOOKUP(A589,away!$A$2:$E$405,3,FALSE)</f>
        <v>1.0874999999999999</v>
      </c>
      <c r="I589">
        <f>VLOOKUP(C589,away!$B$2:$E$405,3,FALSE)</f>
        <v>1.02</v>
      </c>
      <c r="J589">
        <f>VLOOKUP(B589,home!$B$2:$E$405,4,FALSE)</f>
        <v>0.88</v>
      </c>
      <c r="K589" s="3">
        <f t="shared" si="784"/>
        <v>0.70957333333333505</v>
      </c>
      <c r="L589" s="3">
        <f t="shared" si="785"/>
        <v>0.9761399999999999</v>
      </c>
      <c r="M589" s="5">
        <f t="shared" si="786"/>
        <v>0.18531219543114316</v>
      </c>
      <c r="N589" s="5">
        <f t="shared" si="787"/>
        <v>0.13149259221939469</v>
      </c>
      <c r="O589" s="5">
        <f t="shared" si="788"/>
        <v>0.18089064644815606</v>
      </c>
      <c r="P589" s="5">
        <f t="shared" si="789"/>
        <v>0.12835517896903992</v>
      </c>
      <c r="Q589" s="5">
        <f t="shared" si="790"/>
        <v>4.665181848487842E-2</v>
      </c>
      <c r="R589" s="5">
        <f t="shared" si="791"/>
        <v>8.8287297811951521E-2</v>
      </c>
      <c r="S589" s="5">
        <f t="shared" si="792"/>
        <v>2.2226076284191362E-2</v>
      </c>
      <c r="T589" s="5">
        <f t="shared" si="793"/>
        <v>4.5538706095829211E-2</v>
      </c>
      <c r="U589" s="5">
        <f t="shared" si="794"/>
        <v>6.2646312199419296E-2</v>
      </c>
      <c r="V589" s="5">
        <f t="shared" si="795"/>
        <v>1.7105260261531337E-3</v>
      </c>
      <c r="W589" s="5">
        <f t="shared" si="796"/>
        <v>1.1034295449458959E-2</v>
      </c>
      <c r="X589" s="5">
        <f t="shared" si="797"/>
        <v>1.0771017160034866E-2</v>
      </c>
      <c r="Y589" s="5">
        <f t="shared" si="798"/>
        <v>5.2570103452982166E-3</v>
      </c>
      <c r="Z589" s="5">
        <f t="shared" si="799"/>
        <v>2.8726920962052781E-2</v>
      </c>
      <c r="AA589" s="5">
        <f t="shared" si="800"/>
        <v>2.0383857063447048E-2</v>
      </c>
      <c r="AB589" s="5">
        <f t="shared" si="801"/>
        <v>7.2319207013501847E-3</v>
      </c>
      <c r="AC589" s="5">
        <f t="shared" si="802"/>
        <v>7.4048983158958657E-5</v>
      </c>
      <c r="AD589" s="5">
        <f t="shared" si="803"/>
        <v>1.9574104507643604E-3</v>
      </c>
      <c r="AE589" s="5">
        <f t="shared" si="804"/>
        <v>1.9107066374091227E-3</v>
      </c>
      <c r="AF589" s="5">
        <f t="shared" si="805"/>
        <v>9.3255858852027038E-4</v>
      </c>
      <c r="AG589" s="5">
        <f t="shared" si="806"/>
        <v>3.0343591353272555E-4</v>
      </c>
      <c r="AH589" s="5">
        <f t="shared" si="807"/>
        <v>7.0103741569745486E-3</v>
      </c>
      <c r="AI589" s="5">
        <f t="shared" si="808"/>
        <v>4.9743745584782994E-3</v>
      </c>
      <c r="AJ589" s="5">
        <f t="shared" si="809"/>
        <v>1.7648417683539918E-3</v>
      </c>
      <c r="AK589" s="5">
        <f t="shared" si="810"/>
        <v>4.1742821879227983E-4</v>
      </c>
      <c r="AL589" s="5">
        <f t="shared" si="811"/>
        <v>2.0515801377735446E-6</v>
      </c>
      <c r="AM589" s="5">
        <f t="shared" si="812"/>
        <v>2.7778525165007481E-4</v>
      </c>
      <c r="AN589" s="5">
        <f t="shared" si="813"/>
        <v>2.7115729554570396E-4</v>
      </c>
      <c r="AO589" s="5">
        <f t="shared" si="814"/>
        <v>1.3234374123699172E-4</v>
      </c>
      <c r="AP589" s="5">
        <f t="shared" si="815"/>
        <v>4.3062006523692362E-5</v>
      </c>
      <c r="AQ589" s="5">
        <f t="shared" si="816"/>
        <v>1.0508636762009264E-5</v>
      </c>
      <c r="AR589" s="5">
        <f t="shared" si="817"/>
        <v>1.3686213259178274E-3</v>
      </c>
      <c r="AS589" s="5">
        <f t="shared" si="818"/>
        <v>9.7113719630260162E-4</v>
      </c>
      <c r="AT589" s="5">
        <f t="shared" si="819"/>
        <v>3.4454652875221317E-4</v>
      </c>
      <c r="AU589" s="5">
        <f t="shared" si="820"/>
        <v>8.1493676298379224E-5</v>
      </c>
      <c r="AV589" s="5">
        <f t="shared" si="821"/>
        <v>1.4456434884157184E-5</v>
      </c>
      <c r="AW589" s="5">
        <f t="shared" si="822"/>
        <v>3.947256789198221E-8</v>
      </c>
      <c r="AX589" s="5">
        <f t="shared" si="823"/>
        <v>3.2851501160697131E-5</v>
      </c>
      <c r="AY589" s="5">
        <f t="shared" si="824"/>
        <v>3.2067664343002895E-5</v>
      </c>
      <c r="AZ589" s="5">
        <f t="shared" si="825"/>
        <v>1.5651264935889419E-5</v>
      </c>
      <c r="BA589" s="5">
        <f t="shared" si="826"/>
        <v>5.0926085848396993E-6</v>
      </c>
      <c r="BB589" s="5">
        <f t="shared" si="827"/>
        <v>1.2427747360013557E-6</v>
      </c>
      <c r="BC589" s="5">
        <f t="shared" si="828"/>
        <v>2.4262442616007271E-7</v>
      </c>
      <c r="BD589" s="5">
        <f t="shared" si="829"/>
        <v>2.2266100351357124E-4</v>
      </c>
      <c r="BE589" s="5">
        <f t="shared" si="830"/>
        <v>1.5799431046647019E-4</v>
      </c>
      <c r="BF589" s="5">
        <f t="shared" si="831"/>
        <v>5.6054274762697534E-5</v>
      </c>
      <c r="BG589" s="5">
        <f t="shared" si="832"/>
        <v>1.325820619698331E-5</v>
      </c>
      <c r="BH589" s="5">
        <f t="shared" si="833"/>
        <v>2.3519173913035313E-6</v>
      </c>
      <c r="BI589" s="5">
        <f t="shared" si="834"/>
        <v>3.3377157261437787E-7</v>
      </c>
      <c r="BJ589" s="8">
        <f t="shared" si="835"/>
        <v>0.25667155671502595</v>
      </c>
      <c r="BK589" s="8">
        <f t="shared" si="836"/>
        <v>0.33771214493816731</v>
      </c>
      <c r="BL589" s="8">
        <f t="shared" si="837"/>
        <v>0.376839961572982</v>
      </c>
      <c r="BM589" s="8">
        <f t="shared" si="838"/>
        <v>0.23892882663188905</v>
      </c>
      <c r="BN589" s="8">
        <f t="shared" si="839"/>
        <v>0.76098972936456388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1.36666666666667</v>
      </c>
      <c r="F590">
        <f>VLOOKUP(B590,home!$B$2:$E$405,3,FALSE)</f>
        <v>0.51</v>
      </c>
      <c r="G590">
        <f>VLOOKUP(C590,away!$B$2:$E$405,4,FALSE)</f>
        <v>0.66</v>
      </c>
      <c r="H590">
        <f>VLOOKUP(A590,away!$A$2:$E$405,3,FALSE)</f>
        <v>1.0874999999999999</v>
      </c>
      <c r="I590">
        <f>VLOOKUP(C590,away!$B$2:$E$405,3,FALSE)</f>
        <v>0.66</v>
      </c>
      <c r="J590">
        <f>VLOOKUP(B590,home!$B$2:$E$405,4,FALSE)</f>
        <v>0.51</v>
      </c>
      <c r="K590" s="3">
        <f t="shared" si="784"/>
        <v>0.46002000000000115</v>
      </c>
      <c r="L590" s="3">
        <f t="shared" si="785"/>
        <v>0.3660525</v>
      </c>
      <c r="M590" s="5">
        <f t="shared" si="786"/>
        <v>0.43776523738671902</v>
      </c>
      <c r="N590" s="5">
        <f t="shared" si="787"/>
        <v>0.20138076450263898</v>
      </c>
      <c r="O590" s="5">
        <f t="shared" si="788"/>
        <v>0.16024505955850193</v>
      </c>
      <c r="P590" s="5">
        <f t="shared" si="789"/>
        <v>7.3715932298102249E-2</v>
      </c>
      <c r="Q590" s="5">
        <f t="shared" si="790"/>
        <v>4.6319589643252099E-2</v>
      </c>
      <c r="R590" s="5">
        <f t="shared" si="791"/>
        <v>2.9329052332019268E-2</v>
      </c>
      <c r="S590" s="5">
        <f t="shared" si="792"/>
        <v>3.1032835698749182E-3</v>
      </c>
      <c r="T590" s="5">
        <f t="shared" si="793"/>
        <v>1.6955401587886536E-2</v>
      </c>
      <c r="U590" s="5">
        <f t="shared" si="794"/>
        <v>1.3491950653775536E-2</v>
      </c>
      <c r="V590" s="5">
        <f t="shared" si="795"/>
        <v>5.8062942824059378E-5</v>
      </c>
      <c r="W590" s="5">
        <f t="shared" si="796"/>
        <v>7.1026458758962968E-3</v>
      </c>
      <c r="X590" s="5">
        <f t="shared" si="797"/>
        <v>2.5999412794865287E-3</v>
      </c>
      <c r="Y590" s="5">
        <f t="shared" si="798"/>
        <v>4.7585750260462127E-4</v>
      </c>
      <c r="Z590" s="5">
        <f t="shared" si="799"/>
        <v>3.5786576429221611E-3</v>
      </c>
      <c r="AA590" s="5">
        <f t="shared" si="800"/>
        <v>1.6462540888970566E-3</v>
      </c>
      <c r="AB590" s="5">
        <f t="shared" si="801"/>
        <v>3.7865490298721286E-4</v>
      </c>
      <c r="AC590" s="5">
        <f t="shared" si="802"/>
        <v>6.1108152222721379E-7</v>
      </c>
      <c r="AD590" s="5">
        <f t="shared" si="803"/>
        <v>8.1683978895745533E-4</v>
      </c>
      <c r="AE590" s="5">
        <f t="shared" si="804"/>
        <v>2.9900624684734887E-4</v>
      </c>
      <c r="AF590" s="5">
        <f t="shared" si="805"/>
        <v>5.4725992087044584E-5</v>
      </c>
      <c r="AG590" s="5">
        <f t="shared" si="806"/>
        <v>6.6775287394809633E-6</v>
      </c>
      <c r="AH590" s="5">
        <f t="shared" si="807"/>
        <v>3.2749414420894107E-4</v>
      </c>
      <c r="AI590" s="5">
        <f t="shared" si="808"/>
        <v>1.5065385621899745E-4</v>
      </c>
      <c r="AJ590" s="5">
        <f t="shared" si="809"/>
        <v>3.4651893468931684E-5</v>
      </c>
      <c r="AK590" s="5">
        <f t="shared" si="810"/>
        <v>5.3135213445259994E-6</v>
      </c>
      <c r="AL590" s="5">
        <f t="shared" si="811"/>
        <v>4.1160366583725629E-9</v>
      </c>
      <c r="AM590" s="5">
        <f t="shared" si="812"/>
        <v>7.5152527943241914E-5</v>
      </c>
      <c r="AN590" s="5">
        <f t="shared" si="813"/>
        <v>2.7509770734943556E-5</v>
      </c>
      <c r="AO590" s="5">
        <f t="shared" si="814"/>
        <v>5.0350101759764632E-6</v>
      </c>
      <c r="AP590" s="5">
        <f t="shared" si="815"/>
        <v>6.1435935414720812E-7</v>
      </c>
      <c r="AQ590" s="5">
        <f t="shared" si="816"/>
        <v>5.6221944370992729E-8</v>
      </c>
      <c r="AR590" s="5">
        <f t="shared" si="817"/>
        <v>2.3976010044608678E-5</v>
      </c>
      <c r="AS590" s="5">
        <f t="shared" si="818"/>
        <v>1.1029444140720913E-5</v>
      </c>
      <c r="AT590" s="5">
        <f t="shared" si="819"/>
        <v>2.5368824468072227E-6</v>
      </c>
      <c r="AU590" s="5">
        <f t="shared" si="820"/>
        <v>3.8900555439342058E-7</v>
      </c>
      <c r="AV590" s="5">
        <f t="shared" si="821"/>
        <v>4.4737583783015431E-8</v>
      </c>
      <c r="AW590" s="5">
        <f t="shared" si="822"/>
        <v>1.9252929661085659E-11</v>
      </c>
      <c r="AX590" s="5">
        <f t="shared" si="823"/>
        <v>5.7619443174083711E-6</v>
      </c>
      <c r="AY590" s="5">
        <f t="shared" si="824"/>
        <v>2.1091741222481273E-6</v>
      </c>
      <c r="AZ590" s="5">
        <f t="shared" si="825"/>
        <v>3.8603423019211635E-7</v>
      </c>
      <c r="BA590" s="5">
        <f t="shared" si="826"/>
        <v>4.7102931682466558E-8</v>
      </c>
      <c r="BB590" s="5">
        <f t="shared" si="827"/>
        <v>4.3105364749240222E-9</v>
      </c>
      <c r="BC590" s="5">
        <f t="shared" si="828"/>
        <v>3.1557653059742511E-10</v>
      </c>
      <c r="BD590" s="5">
        <f t="shared" si="829"/>
        <v>1.4627464028090198E-6</v>
      </c>
      <c r="BE590" s="5">
        <f t="shared" si="830"/>
        <v>6.7289260022020696E-7</v>
      </c>
      <c r="BF590" s="5">
        <f t="shared" si="831"/>
        <v>1.5477202697665016E-7</v>
      </c>
      <c r="BG590" s="5">
        <f t="shared" si="832"/>
        <v>2.3732742616599601E-8</v>
      </c>
      <c r="BH590" s="5">
        <f t="shared" si="833"/>
        <v>2.7293840646220427E-9</v>
      </c>
      <c r="BI590" s="5">
        <f t="shared" si="834"/>
        <v>2.5111425148148708E-10</v>
      </c>
      <c r="BJ590" s="8">
        <f t="shared" si="835"/>
        <v>0.27612812672026377</v>
      </c>
      <c r="BK590" s="8">
        <f t="shared" si="836"/>
        <v>0.51464524056920136</v>
      </c>
      <c r="BL590" s="8">
        <f t="shared" si="837"/>
        <v>0.20564937815546361</v>
      </c>
      <c r="BM590" s="8">
        <f t="shared" si="838"/>
        <v>5.1243658211747936E-2</v>
      </c>
      <c r="BN590" s="8">
        <f t="shared" si="839"/>
        <v>0.94875563572123345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1.36666666666667</v>
      </c>
      <c r="F591">
        <f>VLOOKUP(B591,home!$B$2:$E$405,3,FALSE)</f>
        <v>1.68</v>
      </c>
      <c r="G591">
        <f>VLOOKUP(C591,away!$B$2:$E$405,4,FALSE)</f>
        <v>0.88</v>
      </c>
      <c r="H591">
        <f>VLOOKUP(A591,away!$A$2:$E$405,3,FALSE)</f>
        <v>1.0874999999999999</v>
      </c>
      <c r="I591">
        <f>VLOOKUP(C591,away!$B$2:$E$405,3,FALSE)</f>
        <v>0.66</v>
      </c>
      <c r="J591">
        <f>VLOOKUP(B591,home!$B$2:$E$405,4,FALSE)</f>
        <v>1.68</v>
      </c>
      <c r="K591" s="3">
        <f t="shared" si="784"/>
        <v>2.0204800000000049</v>
      </c>
      <c r="L591" s="3">
        <f t="shared" si="785"/>
        <v>1.2058199999999999</v>
      </c>
      <c r="M591" s="5">
        <f t="shared" si="786"/>
        <v>3.9704132639254944E-2</v>
      </c>
      <c r="N591" s="5">
        <f t="shared" si="787"/>
        <v>8.0221405914962005E-2</v>
      </c>
      <c r="O591" s="5">
        <f t="shared" si="788"/>
        <v>4.7876037219066393E-2</v>
      </c>
      <c r="P591" s="5">
        <f t="shared" si="789"/>
        <v>9.6732575680379476E-2</v>
      </c>
      <c r="Q591" s="5">
        <f t="shared" si="790"/>
        <v>8.1042873111531438E-2</v>
      </c>
      <c r="R591" s="5">
        <f t="shared" si="791"/>
        <v>2.8864941599747323E-2</v>
      </c>
      <c r="S591" s="5">
        <f t="shared" si="792"/>
        <v>5.8918244624421169E-2</v>
      </c>
      <c r="T591" s="5">
        <f t="shared" si="793"/>
        <v>9.7723117255346839E-2</v>
      </c>
      <c r="U591" s="5">
        <f t="shared" si="794"/>
        <v>5.8321037203457597E-2</v>
      </c>
      <c r="V591" s="5">
        <f t="shared" si="795"/>
        <v>1.5949399213734623E-2</v>
      </c>
      <c r="W591" s="5">
        <f t="shared" si="796"/>
        <v>5.4581834754795812E-2</v>
      </c>
      <c r="X591" s="5">
        <f t="shared" si="797"/>
        <v>6.5815867984027887E-2</v>
      </c>
      <c r="Y591" s="5">
        <f t="shared" si="798"/>
        <v>3.9681044966250259E-2</v>
      </c>
      <c r="Z591" s="5">
        <f t="shared" si="799"/>
        <v>1.1601974626602436E-2</v>
      </c>
      <c r="AA591" s="5">
        <f t="shared" si="800"/>
        <v>2.3441557693557741E-2</v>
      </c>
      <c r="AB591" s="5">
        <f t="shared" si="801"/>
        <v>2.3681599244339838E-2</v>
      </c>
      <c r="AC591" s="5">
        <f t="shared" si="802"/>
        <v>2.428630163824871E-3</v>
      </c>
      <c r="AD591" s="5">
        <f t="shared" si="803"/>
        <v>2.7570376371342537E-2</v>
      </c>
      <c r="AE591" s="5">
        <f t="shared" si="804"/>
        <v>3.3244911236092259E-2</v>
      </c>
      <c r="AF591" s="5">
        <f t="shared" si="805"/>
        <v>2.0043689433352385E-2</v>
      </c>
      <c r="AG591" s="5">
        <f t="shared" si="806"/>
        <v>8.0563605308416556E-3</v>
      </c>
      <c r="AH591" s="5">
        <f t="shared" si="807"/>
        <v>3.4974732610624369E-3</v>
      </c>
      <c r="AI591" s="5">
        <f t="shared" si="808"/>
        <v>7.066574774511448E-3</v>
      </c>
      <c r="AJ591" s="5">
        <f t="shared" si="809"/>
        <v>7.1389365002024656E-3</v>
      </c>
      <c r="AK591" s="5">
        <f t="shared" si="810"/>
        <v>4.8080261399763707E-3</v>
      </c>
      <c r="AL591" s="5">
        <f t="shared" si="811"/>
        <v>2.3667828561460308E-4</v>
      </c>
      <c r="AM591" s="5">
        <f t="shared" si="812"/>
        <v>1.1141078810154055E-2</v>
      </c>
      <c r="AN591" s="5">
        <f t="shared" si="813"/>
        <v>1.3434135650859961E-2</v>
      </c>
      <c r="AO591" s="5">
        <f t="shared" si="814"/>
        <v>8.0995747252599806E-3</v>
      </c>
      <c r="AP591" s="5">
        <f t="shared" si="815"/>
        <v>3.2555430650709955E-3</v>
      </c>
      <c r="AQ591" s="5">
        <f t="shared" si="816"/>
        <v>9.8139973468097685E-4</v>
      </c>
      <c r="AR591" s="5">
        <f t="shared" si="817"/>
        <v>8.4346464153086146E-4</v>
      </c>
      <c r="AS591" s="5">
        <f t="shared" si="818"/>
        <v>1.7042034389202786E-3</v>
      </c>
      <c r="AT591" s="5">
        <f t="shared" si="819"/>
        <v>1.7216544821348271E-3</v>
      </c>
      <c r="AU591" s="5">
        <f t="shared" si="820"/>
        <v>1.1595228160212613E-3</v>
      </c>
      <c r="AV591" s="5">
        <f t="shared" si="821"/>
        <v>5.8569816482866108E-4</v>
      </c>
      <c r="AW591" s="5">
        <f t="shared" si="822"/>
        <v>1.6017434355660329E-5</v>
      </c>
      <c r="AX591" s="5">
        <f t="shared" si="823"/>
        <v>3.7517211523900207E-3</v>
      </c>
      <c r="AY591" s="5">
        <f t="shared" si="824"/>
        <v>4.5239003999749342E-3</v>
      </c>
      <c r="AZ591" s="5">
        <f t="shared" si="825"/>
        <v>2.7275047901488881E-3</v>
      </c>
      <c r="BA591" s="5">
        <f t="shared" si="826"/>
        <v>1.0962932753524437E-3</v>
      </c>
      <c r="BB591" s="5">
        <f t="shared" si="827"/>
        <v>3.304830893213709E-4</v>
      </c>
      <c r="BC591" s="5">
        <f t="shared" si="828"/>
        <v>7.9700623753099084E-5</v>
      </c>
      <c r="BD591" s="5">
        <f t="shared" si="829"/>
        <v>1.695110890084573E-4</v>
      </c>
      <c r="BE591" s="5">
        <f t="shared" si="830"/>
        <v>3.4249376511980858E-4</v>
      </c>
      <c r="BF591" s="5">
        <f t="shared" si="831"/>
        <v>3.4600090127463636E-4</v>
      </c>
      <c r="BG591" s="5">
        <f t="shared" si="832"/>
        <v>2.3302930033579299E-4</v>
      </c>
      <c r="BH591" s="5">
        <f t="shared" si="833"/>
        <v>1.1770776018561608E-4</v>
      </c>
      <c r="BI591" s="5">
        <f t="shared" si="834"/>
        <v>4.7565235059966801E-5</v>
      </c>
      <c r="BJ591" s="8">
        <f t="shared" si="835"/>
        <v>0.55740281687550985</v>
      </c>
      <c r="BK591" s="8">
        <f t="shared" si="836"/>
        <v>0.2184935610072046</v>
      </c>
      <c r="BL591" s="8">
        <f t="shared" si="837"/>
        <v>0.21196703523034177</v>
      </c>
      <c r="BM591" s="8">
        <f t="shared" si="838"/>
        <v>0.62051553860909792</v>
      </c>
      <c r="BN591" s="8">
        <f t="shared" si="839"/>
        <v>0.37444196616494158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1.36666666666667</v>
      </c>
      <c r="F592">
        <f>VLOOKUP(B592,home!$B$2:$E$405,3,FALSE)</f>
        <v>1.02</v>
      </c>
      <c r="G592">
        <f>VLOOKUP(C592,away!$B$2:$E$405,4,FALSE)</f>
        <v>1.24</v>
      </c>
      <c r="H592">
        <f>VLOOKUP(A592,away!$A$2:$E$405,3,FALSE)</f>
        <v>1.0874999999999999</v>
      </c>
      <c r="I592">
        <f>VLOOKUP(C592,away!$B$2:$E$405,3,FALSE)</f>
        <v>0.8</v>
      </c>
      <c r="J592">
        <f>VLOOKUP(B592,home!$B$2:$E$405,4,FALSE)</f>
        <v>1.02</v>
      </c>
      <c r="K592" s="3">
        <f t="shared" si="784"/>
        <v>1.7285600000000043</v>
      </c>
      <c r="L592" s="3">
        <f t="shared" si="785"/>
        <v>0.88739999999999997</v>
      </c>
      <c r="M592" s="5">
        <f t="shared" si="786"/>
        <v>7.3097581323764357E-2</v>
      </c>
      <c r="N592" s="5">
        <f t="shared" si="787"/>
        <v>0.12635355517300645</v>
      </c>
      <c r="O592" s="5">
        <f t="shared" si="788"/>
        <v>6.4866793666708486E-2</v>
      </c>
      <c r="P592" s="5">
        <f t="shared" si="789"/>
        <v>0.11212614486052591</v>
      </c>
      <c r="Q592" s="5">
        <f t="shared" si="790"/>
        <v>0.10920485066492631</v>
      </c>
      <c r="R592" s="5">
        <f t="shared" si="791"/>
        <v>2.878139634991855E-2</v>
      </c>
      <c r="S592" s="5">
        <f t="shared" si="792"/>
        <v>4.2998250193800658E-2</v>
      </c>
      <c r="T592" s="5">
        <f t="shared" si="793"/>
        <v>9.6908384480055593E-2</v>
      </c>
      <c r="U592" s="5">
        <f t="shared" si="794"/>
        <v>4.9750370474615342E-2</v>
      </c>
      <c r="V592" s="5">
        <f t="shared" si="795"/>
        <v>7.3284504580026335E-3</v>
      </c>
      <c r="W592" s="5">
        <f t="shared" si="796"/>
        <v>6.2922378888455172E-2</v>
      </c>
      <c r="X592" s="5">
        <f t="shared" si="797"/>
        <v>5.5837319025615104E-2</v>
      </c>
      <c r="Y592" s="5">
        <f t="shared" si="798"/>
        <v>2.477501845166542E-2</v>
      </c>
      <c r="Z592" s="5">
        <f t="shared" si="799"/>
        <v>8.5135370403059095E-3</v>
      </c>
      <c r="AA592" s="5">
        <f t="shared" si="800"/>
        <v>1.4716159586391223E-2</v>
      </c>
      <c r="AB592" s="5">
        <f t="shared" si="801"/>
        <v>1.271888240732624E-2</v>
      </c>
      <c r="AC592" s="5">
        <f t="shared" si="802"/>
        <v>7.0258044347738238E-4</v>
      </c>
      <c r="AD592" s="5">
        <f t="shared" si="803"/>
        <v>2.7191276812857077E-2</v>
      </c>
      <c r="AE592" s="5">
        <f t="shared" si="804"/>
        <v>2.4129539043729366E-2</v>
      </c>
      <c r="AF592" s="5">
        <f t="shared" si="805"/>
        <v>1.0706276473702718E-2</v>
      </c>
      <c r="AG592" s="5">
        <f t="shared" si="806"/>
        <v>3.1669165809212652E-3</v>
      </c>
      <c r="AH592" s="5">
        <f t="shared" si="807"/>
        <v>1.8887281923918651E-3</v>
      </c>
      <c r="AI592" s="5">
        <f t="shared" si="808"/>
        <v>3.2647800042408912E-3</v>
      </c>
      <c r="AJ592" s="5">
        <f t="shared" si="809"/>
        <v>2.8216840620653248E-3</v>
      </c>
      <c r="AK592" s="5">
        <f t="shared" si="810"/>
        <v>1.6258167341078834E-3</v>
      </c>
      <c r="AL592" s="5">
        <f t="shared" si="811"/>
        <v>4.3108204214087441E-5</v>
      </c>
      <c r="AM592" s="5">
        <f t="shared" si="812"/>
        <v>9.4003506895264585E-3</v>
      </c>
      <c r="AN592" s="5">
        <f t="shared" si="813"/>
        <v>8.3418712018857779E-3</v>
      </c>
      <c r="AO592" s="5">
        <f t="shared" si="814"/>
        <v>3.7012882522767195E-3</v>
      </c>
      <c r="AP592" s="5">
        <f t="shared" si="815"/>
        <v>1.0948410650234539E-3</v>
      </c>
      <c r="AQ592" s="5">
        <f t="shared" si="816"/>
        <v>2.4289049027545313E-4</v>
      </c>
      <c r="AR592" s="5">
        <f t="shared" si="817"/>
        <v>3.3521147958570836E-4</v>
      </c>
      <c r="AS592" s="5">
        <f t="shared" si="818"/>
        <v>5.7943315515267366E-4</v>
      </c>
      <c r="AT592" s="5">
        <f t="shared" si="819"/>
        <v>5.0079248733535405E-4</v>
      </c>
      <c r="AU592" s="5">
        <f t="shared" si="820"/>
        <v>2.8854995396946731E-4</v>
      </c>
      <c r="AV592" s="5">
        <f t="shared" si="821"/>
        <v>1.2469397710836586E-4</v>
      </c>
      <c r="AW592" s="5">
        <f t="shared" si="822"/>
        <v>1.8367976457908757E-6</v>
      </c>
      <c r="AX592" s="5">
        <f t="shared" si="823"/>
        <v>2.7081783646479875E-3</v>
      </c>
      <c r="AY592" s="5">
        <f t="shared" si="824"/>
        <v>2.4032374807886237E-3</v>
      </c>
      <c r="AZ592" s="5">
        <f t="shared" si="825"/>
        <v>1.0663164702259121E-3</v>
      </c>
      <c r="BA592" s="5">
        <f t="shared" si="826"/>
        <v>3.1541641189282492E-4</v>
      </c>
      <c r="BB592" s="5">
        <f t="shared" si="827"/>
        <v>6.9975130978423169E-5</v>
      </c>
      <c r="BC592" s="5">
        <f t="shared" si="828"/>
        <v>1.241918624605055E-5</v>
      </c>
      <c r="BD592" s="5">
        <f t="shared" si="829"/>
        <v>4.9577777830726244E-5</v>
      </c>
      <c r="BE592" s="5">
        <f t="shared" si="830"/>
        <v>8.5698163647080389E-5</v>
      </c>
      <c r="BF592" s="5">
        <f t="shared" si="831"/>
        <v>7.4067208876898831E-5</v>
      </c>
      <c r="BG592" s="5">
        <f t="shared" si="832"/>
        <v>4.267653819208419E-5</v>
      </c>
      <c r="BH592" s="5">
        <f t="shared" si="833"/>
        <v>1.8442239214327302E-5</v>
      </c>
      <c r="BI592" s="5">
        <f t="shared" si="834"/>
        <v>6.3757034032635301E-6</v>
      </c>
      <c r="BJ592" s="8">
        <f t="shared" si="835"/>
        <v>0.57055230033870219</v>
      </c>
      <c r="BK592" s="8">
        <f t="shared" si="836"/>
        <v>0.23869935296457365</v>
      </c>
      <c r="BL592" s="8">
        <f t="shared" si="837"/>
        <v>0.18254013016208179</v>
      </c>
      <c r="BM592" s="8">
        <f t="shared" si="838"/>
        <v>0.48347359778367061</v>
      </c>
      <c r="BN592" s="8">
        <f t="shared" si="839"/>
        <v>0.51443032203885009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1.36666666666667</v>
      </c>
      <c r="F593">
        <f>VLOOKUP(B593,home!$B$2:$E$405,3,FALSE)</f>
        <v>0.66</v>
      </c>
      <c r="G593">
        <f>VLOOKUP(C593,away!$B$2:$E$405,4,FALSE)</f>
        <v>0.37</v>
      </c>
      <c r="H593">
        <f>VLOOKUP(A593,away!$A$2:$E$405,3,FALSE)</f>
        <v>1.0874999999999999</v>
      </c>
      <c r="I593">
        <f>VLOOKUP(C593,away!$B$2:$E$405,3,FALSE)</f>
        <v>0.95</v>
      </c>
      <c r="J593">
        <f>VLOOKUP(B593,home!$B$2:$E$405,4,FALSE)</f>
        <v>0.66</v>
      </c>
      <c r="K593" s="3">
        <f t="shared" si="784"/>
        <v>0.33374000000000081</v>
      </c>
      <c r="L593" s="3">
        <f t="shared" si="785"/>
        <v>0.68186249999999993</v>
      </c>
      <c r="M593" s="5">
        <f t="shared" si="786"/>
        <v>0.36218414813248129</v>
      </c>
      <c r="N593" s="5">
        <f t="shared" si="787"/>
        <v>0.12087533759773461</v>
      </c>
      <c r="O593" s="5">
        <f t="shared" si="788"/>
        <v>0.24695978870598398</v>
      </c>
      <c r="P593" s="5">
        <f t="shared" si="789"/>
        <v>8.24203598827353E-2</v>
      </c>
      <c r="Q593" s="5">
        <f t="shared" si="790"/>
        <v>2.0170467584934022E-2</v>
      </c>
      <c r="R593" s="5">
        <f t="shared" si="791"/>
        <v>8.4196309463266977E-2</v>
      </c>
      <c r="S593" s="5">
        <f t="shared" si="792"/>
        <v>4.6889929875635972E-3</v>
      </c>
      <c r="T593" s="5">
        <f t="shared" si="793"/>
        <v>1.3753485453632072E-2</v>
      </c>
      <c r="U593" s="5">
        <f t="shared" si="794"/>
        <v>2.8099676320270786E-2</v>
      </c>
      <c r="V593" s="5">
        <f t="shared" si="795"/>
        <v>1.1856107867145895E-4</v>
      </c>
      <c r="W593" s="5">
        <f t="shared" si="796"/>
        <v>2.2438972839319668E-3</v>
      </c>
      <c r="X593" s="5">
        <f t="shared" si="797"/>
        <v>1.5300294117650604E-3</v>
      </c>
      <c r="Y593" s="5">
        <f t="shared" si="798"/>
        <v>5.2163483988982651E-4</v>
      </c>
      <c r="Z593" s="5">
        <f t="shared" si="799"/>
        <v>1.913676868713229E-2</v>
      </c>
      <c r="AA593" s="5">
        <f t="shared" si="800"/>
        <v>6.3867051816435469E-3</v>
      </c>
      <c r="AB593" s="5">
        <f t="shared" si="801"/>
        <v>1.0657494936608611E-3</v>
      </c>
      <c r="AC593" s="5">
        <f t="shared" si="802"/>
        <v>1.6862704411853059E-6</v>
      </c>
      <c r="AD593" s="5">
        <f t="shared" si="803"/>
        <v>1.8721956988486404E-4</v>
      </c>
      <c r="AE593" s="5">
        <f t="shared" si="804"/>
        <v>1.2765800397061808E-4</v>
      </c>
      <c r="AF593" s="5">
        <f t="shared" si="805"/>
        <v>4.3522602866207769E-5</v>
      </c>
      <c r="AG593" s="5">
        <f t="shared" si="806"/>
        <v>9.892143598953198E-6</v>
      </c>
      <c r="AH593" s="5">
        <f t="shared" si="807"/>
        <v>3.2621612347324348E-3</v>
      </c>
      <c r="AI593" s="5">
        <f t="shared" si="808"/>
        <v>1.0887136904796054E-3</v>
      </c>
      <c r="AJ593" s="5">
        <f t="shared" si="809"/>
        <v>1.8167365353033218E-4</v>
      </c>
      <c r="AK593" s="5">
        <f t="shared" si="810"/>
        <v>2.0210588376404413E-5</v>
      </c>
      <c r="AL593" s="5">
        <f t="shared" si="811"/>
        <v>1.5349431203849817E-8</v>
      </c>
      <c r="AM593" s="5">
        <f t="shared" si="812"/>
        <v>1.2496531850674936E-5</v>
      </c>
      <c r="AN593" s="5">
        <f t="shared" si="813"/>
        <v>8.5209164490308378E-6</v>
      </c>
      <c r="AO593" s="5">
        <f t="shared" si="814"/>
        <v>2.9050466961136436E-6</v>
      </c>
      <c r="AP593" s="5">
        <f t="shared" si="815"/>
        <v>6.6028080094292975E-7</v>
      </c>
      <c r="AQ593" s="5">
        <f t="shared" si="816"/>
        <v>1.1255517940823708E-7</v>
      </c>
      <c r="AR593" s="5">
        <f t="shared" si="817"/>
        <v>4.4486908298354909E-4</v>
      </c>
      <c r="AS593" s="5">
        <f t="shared" si="818"/>
        <v>1.4847060775493006E-4</v>
      </c>
      <c r="AT593" s="5">
        <f t="shared" si="819"/>
        <v>2.4775290316065234E-5</v>
      </c>
      <c r="AU593" s="5">
        <f t="shared" si="820"/>
        <v>2.7561684633612121E-6</v>
      </c>
      <c r="AV593" s="5">
        <f t="shared" si="821"/>
        <v>2.2996091574054321E-7</v>
      </c>
      <c r="AW593" s="5">
        <f t="shared" si="822"/>
        <v>9.7027502778766965E-11</v>
      </c>
      <c r="AX593" s="5">
        <f t="shared" si="823"/>
        <v>6.9509875664071082E-7</v>
      </c>
      <c r="AY593" s="5">
        <f t="shared" si="824"/>
        <v>4.7396177594992662E-7</v>
      </c>
      <c r="AZ593" s="5">
        <f t="shared" si="825"/>
        <v>1.6158838072682834E-7</v>
      </c>
      <c r="BA593" s="5">
        <f t="shared" si="826"/>
        <v>3.6727019084448998E-8</v>
      </c>
      <c r="BB593" s="5">
        <f t="shared" si="827"/>
        <v>6.2606942626175251E-9</v>
      </c>
      <c r="BC593" s="5">
        <f t="shared" si="828"/>
        <v>8.5378652832880871E-10</v>
      </c>
      <c r="BD593" s="5">
        <f t="shared" si="829"/>
        <v>5.0556590849311665E-5</v>
      </c>
      <c r="BE593" s="5">
        <f t="shared" si="830"/>
        <v>1.6872756630049315E-5</v>
      </c>
      <c r="BF593" s="5">
        <f t="shared" si="831"/>
        <v>2.8155568988563362E-6</v>
      </c>
      <c r="BG593" s="5">
        <f t="shared" si="832"/>
        <v>3.1322131980810545E-7</v>
      </c>
      <c r="BH593" s="5">
        <f t="shared" si="833"/>
        <v>2.6133620818189334E-8</v>
      </c>
      <c r="BI593" s="5">
        <f t="shared" si="834"/>
        <v>1.744366922372506E-9</v>
      </c>
      <c r="BJ593" s="8">
        <f t="shared" si="835"/>
        <v>0.15948921431359758</v>
      </c>
      <c r="BK593" s="8">
        <f t="shared" si="836"/>
        <v>0.44941423766309996</v>
      </c>
      <c r="BL593" s="8">
        <f t="shared" si="837"/>
        <v>0.37195267544606425</v>
      </c>
      <c r="BM593" s="8">
        <f t="shared" si="838"/>
        <v>8.3186010878009559E-2</v>
      </c>
      <c r="BN593" s="8">
        <f t="shared" si="839"/>
        <v>0.91680641136713614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1.36666666666667</v>
      </c>
      <c r="F594">
        <f>VLOOKUP(B594,home!$B$2:$E$405,3,FALSE)</f>
        <v>1.17</v>
      </c>
      <c r="G594">
        <f>VLOOKUP(C594,away!$B$2:$E$405,4,FALSE)</f>
        <v>1.1000000000000001</v>
      </c>
      <c r="H594">
        <f>VLOOKUP(A594,away!$A$2:$E$405,3,FALSE)</f>
        <v>1.0874999999999999</v>
      </c>
      <c r="I594">
        <f>VLOOKUP(C594,away!$B$2:$E$405,3,FALSE)</f>
        <v>0.73</v>
      </c>
      <c r="J594">
        <f>VLOOKUP(B594,home!$B$2:$E$405,4,FALSE)</f>
        <v>1.17</v>
      </c>
      <c r="K594" s="3">
        <f t="shared" si="784"/>
        <v>1.7589000000000043</v>
      </c>
      <c r="L594" s="3">
        <f t="shared" si="785"/>
        <v>0.92883374999999979</v>
      </c>
      <c r="M594" s="5">
        <f t="shared" si="786"/>
        <v>6.8034948996854139E-2</v>
      </c>
      <c r="N594" s="5">
        <f t="shared" si="787"/>
        <v>0.11966667179056704</v>
      </c>
      <c r="O594" s="5">
        <f t="shared" si="788"/>
        <v>6.3193156807806752E-2</v>
      </c>
      <c r="P594" s="5">
        <f t="shared" si="789"/>
        <v>0.11115044350925157</v>
      </c>
      <c r="Q594" s="5">
        <f t="shared" si="790"/>
        <v>0.10524085450621448</v>
      </c>
      <c r="R594" s="5">
        <f t="shared" si="791"/>
        <v>2.9347968406066585E-2</v>
      </c>
      <c r="S594" s="5">
        <f t="shared" si="792"/>
        <v>4.5397333556002901E-2</v>
      </c>
      <c r="T594" s="5">
        <f t="shared" si="793"/>
        <v>9.7751257544211559E-2</v>
      </c>
      <c r="U594" s="5">
        <f t="shared" si="794"/>
        <v>5.1620141629430641E-2</v>
      </c>
      <c r="V594" s="5">
        <f t="shared" si="795"/>
        <v>8.2407544182761267E-3</v>
      </c>
      <c r="W594" s="5">
        <f t="shared" si="796"/>
        <v>6.1702712996993675E-2</v>
      </c>
      <c r="X594" s="5">
        <f t="shared" si="797"/>
        <v>5.7311562298171359E-2</v>
      </c>
      <c r="Y594" s="5">
        <f t="shared" si="798"/>
        <v>2.6616456663884555E-2</v>
      </c>
      <c r="Z594" s="5">
        <f t="shared" si="799"/>
        <v>9.0864611831627806E-3</v>
      </c>
      <c r="AA594" s="5">
        <f t="shared" si="800"/>
        <v>1.5982176575065055E-2</v>
      </c>
      <c r="AB594" s="5">
        <f t="shared" si="801"/>
        <v>1.4055525188941003E-2</v>
      </c>
      <c r="AC594" s="5">
        <f t="shared" si="802"/>
        <v>8.4144575871271073E-4</v>
      </c>
      <c r="AD594" s="5">
        <f t="shared" si="803"/>
        <v>2.7132225472603126E-2</v>
      </c>
      <c r="AE594" s="5">
        <f t="shared" si="804"/>
        <v>2.5201326731563476E-2</v>
      </c>
      <c r="AF594" s="5">
        <f t="shared" si="805"/>
        <v>1.1703921406526671E-2</v>
      </c>
      <c r="AG594" s="5">
        <f t="shared" si="806"/>
        <v>3.6236657365764802E-3</v>
      </c>
      <c r="AH594" s="5">
        <f t="shared" si="807"/>
        <v>2.1099529537466299E-3</v>
      </c>
      <c r="AI594" s="5">
        <f t="shared" si="808"/>
        <v>3.7111962503449565E-3</v>
      </c>
      <c r="AJ594" s="5">
        <f t="shared" si="809"/>
        <v>3.2638115423658811E-3</v>
      </c>
      <c r="AK594" s="5">
        <f t="shared" si="810"/>
        <v>1.91357270728912E-3</v>
      </c>
      <c r="AL594" s="5">
        <f t="shared" si="811"/>
        <v>5.4987661870207981E-5</v>
      </c>
      <c r="AM594" s="5">
        <f t="shared" si="812"/>
        <v>9.5445742767523521E-3</v>
      </c>
      <c r="AN594" s="5">
        <f t="shared" si="813"/>
        <v>8.865322717629423E-3</v>
      </c>
      <c r="AO594" s="5">
        <f t="shared" si="814"/>
        <v>4.1172054723879635E-3</v>
      </c>
      <c r="AP594" s="5">
        <f t="shared" si="815"/>
        <v>1.2747331328128776E-3</v>
      </c>
      <c r="AQ594" s="5">
        <f t="shared" si="816"/>
        <v>2.9600378899995817E-4</v>
      </c>
      <c r="AR594" s="5">
        <f t="shared" si="817"/>
        <v>3.9195910287041178E-4</v>
      </c>
      <c r="AS594" s="5">
        <f t="shared" si="818"/>
        <v>6.8941686603876901E-4</v>
      </c>
      <c r="AT594" s="5">
        <f t="shared" si="819"/>
        <v>6.0630766283779707E-4</v>
      </c>
      <c r="AU594" s="5">
        <f t="shared" si="820"/>
        <v>3.5547818272180112E-4</v>
      </c>
      <c r="AV594" s="5">
        <f t="shared" si="821"/>
        <v>1.5631264389734446E-4</v>
      </c>
      <c r="AW594" s="5">
        <f t="shared" si="822"/>
        <v>2.4954098732945909E-6</v>
      </c>
      <c r="AX594" s="5">
        <f t="shared" si="823"/>
        <v>2.7979919492299582E-3</v>
      </c>
      <c r="AY594" s="5">
        <f t="shared" si="824"/>
        <v>2.5988693546730706E-3</v>
      </c>
      <c r="AZ594" s="5">
        <f t="shared" si="825"/>
        <v>1.206958784230534E-3</v>
      </c>
      <c r="BA594" s="5">
        <f t="shared" si="826"/>
        <v>3.7368801788409585E-4</v>
      </c>
      <c r="BB594" s="5">
        <f t="shared" si="827"/>
        <v>8.6773510745337913E-5</v>
      </c>
      <c r="BC594" s="5">
        <f t="shared" si="828"/>
        <v>1.6119633077251503E-5</v>
      </c>
      <c r="BD594" s="5">
        <f t="shared" si="829"/>
        <v>6.0677473894293356E-5</v>
      </c>
      <c r="BE594" s="5">
        <f t="shared" si="830"/>
        <v>1.0672560883267284E-4</v>
      </c>
      <c r="BF594" s="5">
        <f t="shared" si="831"/>
        <v>9.3859836687894393E-5</v>
      </c>
      <c r="BG594" s="5">
        <f t="shared" si="832"/>
        <v>5.5030022250112594E-5</v>
      </c>
      <c r="BH594" s="5">
        <f t="shared" si="833"/>
        <v>2.4198076533930832E-5</v>
      </c>
      <c r="BI594" s="5">
        <f t="shared" si="834"/>
        <v>8.5123993631062115E-6</v>
      </c>
      <c r="BJ594" s="8">
        <f t="shared" si="835"/>
        <v>0.567128895785735</v>
      </c>
      <c r="BK594" s="8">
        <f t="shared" si="836"/>
        <v>0.23631878325564071</v>
      </c>
      <c r="BL594" s="8">
        <f t="shared" si="837"/>
        <v>0.18774597993698477</v>
      </c>
      <c r="BM594" s="8">
        <f t="shared" si="838"/>
        <v>0.50104970219996325</v>
      </c>
      <c r="BN594" s="8">
        <f t="shared" si="839"/>
        <v>0.49663404401676059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1.36666666666667</v>
      </c>
      <c r="F595">
        <f>VLOOKUP(B595,home!$B$2:$E$405,3,FALSE)</f>
        <v>1.02</v>
      </c>
      <c r="G595">
        <f>VLOOKUP(C595,away!$B$2:$E$405,4,FALSE)</f>
        <v>0.8</v>
      </c>
      <c r="H595">
        <f>VLOOKUP(A595,away!$A$2:$E$405,3,FALSE)</f>
        <v>1.0874999999999999</v>
      </c>
      <c r="I595">
        <f>VLOOKUP(C595,away!$B$2:$E$405,3,FALSE)</f>
        <v>0.8</v>
      </c>
      <c r="J595">
        <f>VLOOKUP(B595,home!$B$2:$E$405,4,FALSE)</f>
        <v>1.02</v>
      </c>
      <c r="K595" s="3">
        <f t="shared" si="784"/>
        <v>1.1152000000000029</v>
      </c>
      <c r="L595" s="3">
        <f t="shared" si="785"/>
        <v>0.88739999999999997</v>
      </c>
      <c r="M595" s="5">
        <f t="shared" si="786"/>
        <v>0.13498386853726987</v>
      </c>
      <c r="N595" s="5">
        <f t="shared" si="787"/>
        <v>0.15053401019276372</v>
      </c>
      <c r="O595" s="5">
        <f t="shared" si="788"/>
        <v>0.11978468493997325</v>
      </c>
      <c r="P595" s="5">
        <f t="shared" si="789"/>
        <v>0.13358388064505852</v>
      </c>
      <c r="Q595" s="5">
        <f t="shared" si="790"/>
        <v>8.39377640834853E-2</v>
      </c>
      <c r="R595" s="5">
        <f t="shared" si="791"/>
        <v>5.3148464707866126E-2</v>
      </c>
      <c r="S595" s="5">
        <f t="shared" si="792"/>
        <v>3.3049603188817764E-2</v>
      </c>
      <c r="T595" s="5">
        <f t="shared" si="793"/>
        <v>7.4486371847684835E-2</v>
      </c>
      <c r="U595" s="5">
        <f t="shared" si="794"/>
        <v>5.9271167842212459E-2</v>
      </c>
      <c r="V595" s="5">
        <f t="shared" si="795"/>
        <v>3.6340920631503285E-3</v>
      </c>
      <c r="W595" s="5">
        <f t="shared" si="796"/>
        <v>3.1202464835301001E-2</v>
      </c>
      <c r="X595" s="5">
        <f t="shared" si="797"/>
        <v>2.7689067294846104E-2</v>
      </c>
      <c r="Y595" s="5">
        <f t="shared" si="798"/>
        <v>1.2285639158723216E-2</v>
      </c>
      <c r="Z595" s="5">
        <f t="shared" si="799"/>
        <v>1.5721315860586806E-2</v>
      </c>
      <c r="AA595" s="5">
        <f t="shared" si="800"/>
        <v>1.7532411447726451E-2</v>
      </c>
      <c r="AB595" s="5">
        <f t="shared" si="801"/>
        <v>9.7760726232522972E-3</v>
      </c>
      <c r="AC595" s="5">
        <f t="shared" si="802"/>
        <v>2.2477506278972083E-4</v>
      </c>
      <c r="AD595" s="5">
        <f t="shared" si="803"/>
        <v>8.6992471960819478E-3</v>
      </c>
      <c r="AE595" s="5">
        <f t="shared" si="804"/>
        <v>7.7197119618031187E-3</v>
      </c>
      <c r="AF595" s="5">
        <f t="shared" si="805"/>
        <v>3.4252361974520433E-3</v>
      </c>
      <c r="AG595" s="5">
        <f t="shared" si="806"/>
        <v>1.0131848672063149E-3</v>
      </c>
      <c r="AH595" s="5">
        <f t="shared" si="807"/>
        <v>3.4877739236711812E-3</v>
      </c>
      <c r="AI595" s="5">
        <f t="shared" si="808"/>
        <v>3.8895654796781112E-3</v>
      </c>
      <c r="AJ595" s="5">
        <f t="shared" si="809"/>
        <v>2.1688217114685208E-3</v>
      </c>
      <c r="AK595" s="5">
        <f t="shared" si="810"/>
        <v>8.0622332420989993E-4</v>
      </c>
      <c r="AL595" s="5">
        <f t="shared" si="811"/>
        <v>8.8977521492198615E-6</v>
      </c>
      <c r="AM595" s="5">
        <f t="shared" si="812"/>
        <v>1.9402800946141216E-3</v>
      </c>
      <c r="AN595" s="5">
        <f t="shared" si="813"/>
        <v>1.7218045559605714E-3</v>
      </c>
      <c r="AO595" s="5">
        <f t="shared" si="814"/>
        <v>7.6396468147970546E-4</v>
      </c>
      <c r="AP595" s="5">
        <f t="shared" si="815"/>
        <v>2.2598075278169692E-4</v>
      </c>
      <c r="AQ595" s="5">
        <f t="shared" si="816"/>
        <v>5.013383000461944E-5</v>
      </c>
      <c r="AR595" s="5">
        <f t="shared" si="817"/>
        <v>6.1901011597316155E-4</v>
      </c>
      <c r="AS595" s="5">
        <f t="shared" si="818"/>
        <v>6.9032008133327152E-4</v>
      </c>
      <c r="AT595" s="5">
        <f t="shared" si="819"/>
        <v>3.8492247735143328E-4</v>
      </c>
      <c r="AU595" s="5">
        <f t="shared" si="820"/>
        <v>1.430885155807731E-4</v>
      </c>
      <c r="AV595" s="5">
        <f t="shared" si="821"/>
        <v>3.9893078143919672E-5</v>
      </c>
      <c r="AW595" s="5">
        <f t="shared" si="822"/>
        <v>2.4459635930136657E-7</v>
      </c>
      <c r="AX595" s="5">
        <f t="shared" si="823"/>
        <v>3.6063339358561203E-4</v>
      </c>
      <c r="AY595" s="5">
        <f t="shared" si="824"/>
        <v>3.2002607346787209E-4</v>
      </c>
      <c r="AZ595" s="5">
        <f t="shared" si="825"/>
        <v>1.4199556879769483E-4</v>
      </c>
      <c r="BA595" s="5">
        <f t="shared" si="826"/>
        <v>4.2002289250358144E-5</v>
      </c>
      <c r="BB595" s="5">
        <f t="shared" si="827"/>
        <v>9.3182078701919503E-6</v>
      </c>
      <c r="BC595" s="5">
        <f t="shared" si="828"/>
        <v>1.653795532801668E-6</v>
      </c>
      <c r="BD595" s="5">
        <f t="shared" si="829"/>
        <v>9.155159615243054E-5</v>
      </c>
      <c r="BE595" s="5">
        <f t="shared" si="830"/>
        <v>1.0209834002919081E-4</v>
      </c>
      <c r="BF595" s="5">
        <f t="shared" si="831"/>
        <v>5.6930034400276958E-5</v>
      </c>
      <c r="BG595" s="5">
        <f t="shared" si="832"/>
        <v>2.1162791454396332E-5</v>
      </c>
      <c r="BH595" s="5">
        <f t="shared" si="833"/>
        <v>5.9001862574857161E-6</v>
      </c>
      <c r="BI595" s="5">
        <f t="shared" si="834"/>
        <v>1.315977542869617E-6</v>
      </c>
      <c r="BJ595" s="8">
        <f t="shared" si="835"/>
        <v>0.40657049087869274</v>
      </c>
      <c r="BK595" s="8">
        <f t="shared" si="836"/>
        <v>0.30580514332270337</v>
      </c>
      <c r="BL595" s="8">
        <f t="shared" si="837"/>
        <v>0.27202137919427749</v>
      </c>
      <c r="BM595" s="8">
        <f t="shared" si="838"/>
        <v>0.32382587467273499</v>
      </c>
      <c r="BN595" s="8">
        <f t="shared" si="839"/>
        <v>0.67597267310641684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1.36666666666667</v>
      </c>
      <c r="F596">
        <f>VLOOKUP(B596,home!$B$2:$E$405,3,FALSE)</f>
        <v>0.8</v>
      </c>
      <c r="G596">
        <f>VLOOKUP(C596,away!$B$2:$E$405,4,FALSE)</f>
        <v>0.95</v>
      </c>
      <c r="H596">
        <f>VLOOKUP(A596,away!$A$2:$E$405,3,FALSE)</f>
        <v>1.0874999999999999</v>
      </c>
      <c r="I596">
        <f>VLOOKUP(C596,away!$B$2:$E$405,3,FALSE)</f>
        <v>0.95</v>
      </c>
      <c r="J596">
        <f>VLOOKUP(B596,home!$B$2:$E$405,4,FALSE)</f>
        <v>0.8</v>
      </c>
      <c r="K596" s="3">
        <f t="shared" si="784"/>
        <v>1.0386666666666693</v>
      </c>
      <c r="L596" s="3">
        <f t="shared" si="785"/>
        <v>0.8264999999999999</v>
      </c>
      <c r="M596" s="5">
        <f t="shared" si="786"/>
        <v>0.15487039600114255</v>
      </c>
      <c r="N596" s="5">
        <f t="shared" si="787"/>
        <v>0.16085871797985382</v>
      </c>
      <c r="O596" s="5">
        <f t="shared" si="788"/>
        <v>0.12800038229494431</v>
      </c>
      <c r="P596" s="5">
        <f t="shared" si="789"/>
        <v>0.13294973041034916</v>
      </c>
      <c r="Q596" s="5">
        <f t="shared" si="790"/>
        <v>8.3539294204204292E-2</v>
      </c>
      <c r="R596" s="5">
        <f t="shared" si="791"/>
        <v>5.2896157983385733E-2</v>
      </c>
      <c r="S596" s="5">
        <f t="shared" si="792"/>
        <v>2.8532939917151948E-2</v>
      </c>
      <c r="T596" s="5">
        <f t="shared" si="793"/>
        <v>6.9045226659774833E-2</v>
      </c>
      <c r="U596" s="5">
        <f t="shared" si="794"/>
        <v>5.4941476092076787E-2</v>
      </c>
      <c r="V596" s="5">
        <f t="shared" si="795"/>
        <v>2.7215922817109424E-3</v>
      </c>
      <c r="W596" s="5">
        <f t="shared" si="796"/>
        <v>2.8923160082255688E-2</v>
      </c>
      <c r="X596" s="5">
        <f t="shared" si="797"/>
        <v>2.3904991807984326E-2</v>
      </c>
      <c r="Y596" s="5">
        <f t="shared" si="798"/>
        <v>9.8787378646495207E-3</v>
      </c>
      <c r="Z596" s="5">
        <f t="shared" si="799"/>
        <v>1.4572891524422767E-2</v>
      </c>
      <c r="AA596" s="5">
        <f t="shared" si="800"/>
        <v>1.5136376663367153E-2</v>
      </c>
      <c r="AB596" s="5">
        <f t="shared" si="801"/>
        <v>7.8608249471753596E-3</v>
      </c>
      <c r="AC596" s="5">
        <f t="shared" si="802"/>
        <v>1.4602329168581359E-4</v>
      </c>
      <c r="AD596" s="5">
        <f t="shared" si="803"/>
        <v>7.5103805680257459E-3</v>
      </c>
      <c r="AE596" s="5">
        <f t="shared" si="804"/>
        <v>6.2073295394732787E-3</v>
      </c>
      <c r="AF596" s="5">
        <f t="shared" si="805"/>
        <v>2.5651789321873321E-3</v>
      </c>
      <c r="AG596" s="5">
        <f t="shared" si="806"/>
        <v>7.0670679581760982E-4</v>
      </c>
      <c r="AH596" s="5">
        <f t="shared" si="807"/>
        <v>3.0111237112338527E-3</v>
      </c>
      <c r="AI596" s="5">
        <f t="shared" si="808"/>
        <v>3.1275538280682367E-3</v>
      </c>
      <c r="AJ596" s="5">
        <f t="shared" si="809"/>
        <v>1.6242429547101082E-3</v>
      </c>
      <c r="AK596" s="5">
        <f t="shared" si="810"/>
        <v>5.6234900520852336E-4</v>
      </c>
      <c r="AL596" s="5">
        <f t="shared" si="811"/>
        <v>5.014194517360823E-6</v>
      </c>
      <c r="AM596" s="5">
        <f t="shared" si="812"/>
        <v>1.5601563899978862E-3</v>
      </c>
      <c r="AN596" s="5">
        <f t="shared" si="813"/>
        <v>1.2894692563332529E-3</v>
      </c>
      <c r="AO596" s="5">
        <f t="shared" si="814"/>
        <v>5.3287317017971668E-4</v>
      </c>
      <c r="AP596" s="5">
        <f t="shared" si="815"/>
        <v>1.4680655838451192E-4</v>
      </c>
      <c r="AQ596" s="5">
        <f t="shared" si="816"/>
        <v>3.0333905126199762E-5</v>
      </c>
      <c r="AR596" s="5">
        <f t="shared" si="817"/>
        <v>4.9773874946695601E-4</v>
      </c>
      <c r="AS596" s="5">
        <f t="shared" si="818"/>
        <v>5.1698464777967968E-4</v>
      </c>
      <c r="AT596" s="5">
        <f t="shared" si="819"/>
        <v>2.6848736041358096E-4</v>
      </c>
      <c r="AU596" s="5">
        <f t="shared" si="820"/>
        <v>9.295629056096893E-5</v>
      </c>
      <c r="AV596" s="5">
        <f t="shared" si="821"/>
        <v>2.4137650115664993E-5</v>
      </c>
      <c r="AW596" s="5">
        <f t="shared" si="822"/>
        <v>1.1956876102734843E-7</v>
      </c>
      <c r="AX596" s="5">
        <f t="shared" si="823"/>
        <v>2.7008040617963465E-4</v>
      </c>
      <c r="AY596" s="5">
        <f t="shared" si="824"/>
        <v>2.23221455707468E-4</v>
      </c>
      <c r="AZ596" s="5">
        <f t="shared" si="825"/>
        <v>9.2246266571111143E-5</v>
      </c>
      <c r="BA596" s="5">
        <f t="shared" si="826"/>
        <v>2.5413846440341116E-5</v>
      </c>
      <c r="BB596" s="5">
        <f t="shared" si="827"/>
        <v>5.2511360207354806E-6</v>
      </c>
      <c r="BC596" s="5">
        <f t="shared" si="828"/>
        <v>8.680127842275753E-7</v>
      </c>
      <c r="BD596" s="5">
        <f t="shared" si="829"/>
        <v>6.8563512739073151E-5</v>
      </c>
      <c r="BE596" s="5">
        <f t="shared" si="830"/>
        <v>7.1214635231650836E-5</v>
      </c>
      <c r="BF596" s="5">
        <f t="shared" si="831"/>
        <v>3.6984133896970758E-5</v>
      </c>
      <c r="BG596" s="5">
        <f t="shared" si="832"/>
        <v>1.2804729024773463E-5</v>
      </c>
      <c r="BH596" s="5">
        <f t="shared" si="833"/>
        <v>3.3249613034328506E-6</v>
      </c>
      <c r="BI596" s="5">
        <f t="shared" si="834"/>
        <v>6.9070529476645285E-7</v>
      </c>
      <c r="BJ596" s="8">
        <f t="shared" si="835"/>
        <v>0.39731644483795159</v>
      </c>
      <c r="BK596" s="8">
        <f t="shared" si="836"/>
        <v>0.31944891755226523</v>
      </c>
      <c r="BL596" s="8">
        <f t="shared" si="837"/>
        <v>0.26875437485599757</v>
      </c>
      <c r="BM596" s="8">
        <f t="shared" si="838"/>
        <v>0.28675484800981077</v>
      </c>
      <c r="BN596" s="8">
        <f t="shared" si="839"/>
        <v>0.7131146788738798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1.36666666666667</v>
      </c>
      <c r="F597">
        <f>VLOOKUP(B597,home!$B$2:$E$405,3,FALSE)</f>
        <v>0.95</v>
      </c>
      <c r="G597">
        <f>VLOOKUP(C597,away!$B$2:$E$405,4,FALSE)</f>
        <v>1.32</v>
      </c>
      <c r="H597">
        <f>VLOOKUP(A597,away!$A$2:$E$405,3,FALSE)</f>
        <v>1.0874999999999999</v>
      </c>
      <c r="I597">
        <f>VLOOKUP(C597,away!$B$2:$E$405,3,FALSE)</f>
        <v>0.88</v>
      </c>
      <c r="J597">
        <f>VLOOKUP(B597,home!$B$2:$E$405,4,FALSE)</f>
        <v>0.95</v>
      </c>
      <c r="K597" s="3">
        <f t="shared" si="784"/>
        <v>1.7138000000000042</v>
      </c>
      <c r="L597" s="3">
        <f t="shared" si="785"/>
        <v>0.9091499999999999</v>
      </c>
      <c r="M597" s="5">
        <f t="shared" si="786"/>
        <v>7.2588410854277099E-2</v>
      </c>
      <c r="N597" s="5">
        <f t="shared" si="787"/>
        <v>0.12440201852206041</v>
      </c>
      <c r="O597" s="5">
        <f t="shared" si="788"/>
        <v>6.5993753728166016E-2</v>
      </c>
      <c r="P597" s="5">
        <f t="shared" si="789"/>
        <v>0.11310009513933121</v>
      </c>
      <c r="Q597" s="5">
        <f t="shared" si="790"/>
        <v>0.10660008967155384</v>
      </c>
      <c r="R597" s="5">
        <f t="shared" si="791"/>
        <v>2.9999110600981059E-2</v>
      </c>
      <c r="S597" s="5">
        <f t="shared" si="792"/>
        <v>4.4055350468428296E-2</v>
      </c>
      <c r="T597" s="5">
        <f t="shared" si="793"/>
        <v>9.691547152489316E-2</v>
      </c>
      <c r="U597" s="5">
        <f t="shared" si="794"/>
        <v>5.141247574796147E-2</v>
      </c>
      <c r="V597" s="5">
        <f t="shared" si="795"/>
        <v>7.6269663905725983E-3</v>
      </c>
      <c r="W597" s="5">
        <f t="shared" si="796"/>
        <v>6.0897077893036451E-2</v>
      </c>
      <c r="X597" s="5">
        <f t="shared" si="797"/>
        <v>5.536457836645408E-2</v>
      </c>
      <c r="Y597" s="5">
        <f t="shared" si="798"/>
        <v>2.516735321093086E-2</v>
      </c>
      <c r="Z597" s="5">
        <f t="shared" si="799"/>
        <v>9.0912304676273124E-3</v>
      </c>
      <c r="AA597" s="5">
        <f t="shared" si="800"/>
        <v>1.5580550775419727E-2</v>
      </c>
      <c r="AB597" s="5">
        <f t="shared" si="801"/>
        <v>1.3350973959457198E-2</v>
      </c>
      <c r="AC597" s="5">
        <f t="shared" si="802"/>
        <v>7.4272412621240668E-4</v>
      </c>
      <c r="AD597" s="5">
        <f t="shared" si="803"/>
        <v>2.6091353023271535E-2</v>
      </c>
      <c r="AE597" s="5">
        <f t="shared" si="804"/>
        <v>2.3720953601107313E-2</v>
      </c>
      <c r="AF597" s="5">
        <f t="shared" si="805"/>
        <v>1.0782952483223354E-2</v>
      </c>
      <c r="AG597" s="5">
        <f t="shared" si="806"/>
        <v>3.2677737500408383E-3</v>
      </c>
      <c r="AH597" s="5">
        <f t="shared" si="807"/>
        <v>2.0663230449108417E-3</v>
      </c>
      <c r="AI597" s="5">
        <f t="shared" si="808"/>
        <v>3.5412644343682095E-3</v>
      </c>
      <c r="AJ597" s="5">
        <f t="shared" si="809"/>
        <v>3.0345094938101268E-3</v>
      </c>
      <c r="AK597" s="5">
        <f t="shared" si="810"/>
        <v>1.7335141234972686E-3</v>
      </c>
      <c r="AL597" s="5">
        <f t="shared" si="811"/>
        <v>4.6289576172447776E-5</v>
      </c>
      <c r="AM597" s="5">
        <f t="shared" si="812"/>
        <v>8.9430721622565743E-3</v>
      </c>
      <c r="AN597" s="5">
        <f t="shared" si="813"/>
        <v>8.1305940563155647E-3</v>
      </c>
      <c r="AO597" s="5">
        <f t="shared" si="814"/>
        <v>3.6959647931496466E-3</v>
      </c>
      <c r="AP597" s="5">
        <f t="shared" si="815"/>
        <v>1.1200621305640006E-3</v>
      </c>
      <c r="AQ597" s="5">
        <f t="shared" si="816"/>
        <v>2.5457612150056521E-4</v>
      </c>
      <c r="AR597" s="5">
        <f t="shared" si="817"/>
        <v>3.7571951925613841E-4</v>
      </c>
      <c r="AS597" s="5">
        <f t="shared" si="818"/>
        <v>6.4390811210117166E-4</v>
      </c>
      <c r="AT597" s="5">
        <f t="shared" si="819"/>
        <v>5.5176486125949541E-4</v>
      </c>
      <c r="AU597" s="5">
        <f t="shared" si="820"/>
        <v>3.152048730755084E-4</v>
      </c>
      <c r="AV597" s="5">
        <f t="shared" si="821"/>
        <v>1.3504952786920192E-4</v>
      </c>
      <c r="AW597" s="5">
        <f t="shared" si="822"/>
        <v>2.0034402061681315E-6</v>
      </c>
      <c r="AX597" s="5">
        <f t="shared" si="823"/>
        <v>2.5544395119458919E-3</v>
      </c>
      <c r="AY597" s="5">
        <f t="shared" si="824"/>
        <v>2.3223686822856074E-3</v>
      </c>
      <c r="AZ597" s="5">
        <f t="shared" si="825"/>
        <v>1.0556907437499795E-3</v>
      </c>
      <c r="BA597" s="5">
        <f t="shared" si="826"/>
        <v>3.199270798934314E-4</v>
      </c>
      <c r="BB597" s="5">
        <f t="shared" si="827"/>
        <v>7.2715426171278264E-5</v>
      </c>
      <c r="BC597" s="5">
        <f t="shared" si="828"/>
        <v>1.3221845940723528E-5</v>
      </c>
      <c r="BD597" s="5">
        <f t="shared" si="829"/>
        <v>5.6930900155286354E-5</v>
      </c>
      <c r="BE597" s="5">
        <f t="shared" si="830"/>
        <v>9.7568176686129999E-5</v>
      </c>
      <c r="BF597" s="5">
        <f t="shared" si="831"/>
        <v>8.3606170602345007E-5</v>
      </c>
      <c r="BG597" s="5">
        <f t="shared" si="832"/>
        <v>4.7761418392766395E-5</v>
      </c>
      <c r="BH597" s="5">
        <f t="shared" si="833"/>
        <v>2.0463379710380814E-5</v>
      </c>
      <c r="BI597" s="5">
        <f t="shared" si="834"/>
        <v>7.0140280295301461E-6</v>
      </c>
      <c r="BJ597" s="8">
        <f t="shared" si="835"/>
        <v>0.56169225460034522</v>
      </c>
      <c r="BK597" s="8">
        <f t="shared" si="836"/>
        <v>0.24048220523727964</v>
      </c>
      <c r="BL597" s="8">
        <f t="shared" si="837"/>
        <v>0.18904746687570981</v>
      </c>
      <c r="BM597" s="8">
        <f t="shared" si="838"/>
        <v>0.48530931342251277</v>
      </c>
      <c r="BN597" s="8">
        <f t="shared" si="839"/>
        <v>0.51268347851636964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1.36666666666667</v>
      </c>
      <c r="F598">
        <f>VLOOKUP(B598,home!$B$2:$E$405,3,FALSE)</f>
        <v>1.17</v>
      </c>
      <c r="G598">
        <f>VLOOKUP(C598,away!$B$2:$E$405,4,FALSE)</f>
        <v>1.1000000000000001</v>
      </c>
      <c r="H598">
        <f>VLOOKUP(A598,away!$A$2:$E$405,3,FALSE)</f>
        <v>1.0874999999999999</v>
      </c>
      <c r="I598">
        <f>VLOOKUP(C598,away!$B$2:$E$405,3,FALSE)</f>
        <v>0.59</v>
      </c>
      <c r="J598">
        <f>VLOOKUP(B598,home!$B$2:$E$405,4,FALSE)</f>
        <v>1.17</v>
      </c>
      <c r="K598" s="3">
        <f t="shared" si="784"/>
        <v>1.7589000000000043</v>
      </c>
      <c r="L598" s="3">
        <f t="shared" si="785"/>
        <v>0.75070124999999988</v>
      </c>
      <c r="M598" s="5">
        <f t="shared" si="786"/>
        <v>8.130065141303601E-2</v>
      </c>
      <c r="N598" s="5">
        <f t="shared" si="787"/>
        <v>0.14299971577038939</v>
      </c>
      <c r="O598" s="5">
        <f t="shared" si="788"/>
        <v>6.1032500641580383E-2</v>
      </c>
      <c r="P598" s="5">
        <f t="shared" si="789"/>
        <v>0.107350065378476</v>
      </c>
      <c r="Q598" s="5">
        <f t="shared" si="790"/>
        <v>0.1257611000342693</v>
      </c>
      <c r="R598" s="5">
        <f t="shared" si="791"/>
        <v>2.2908587261130094E-2</v>
      </c>
      <c r="S598" s="5">
        <f t="shared" si="792"/>
        <v>3.5436482784796219E-2</v>
      </c>
      <c r="T598" s="5">
        <f t="shared" si="793"/>
        <v>9.4409014997100971E-2</v>
      </c>
      <c r="U598" s="5">
        <f t="shared" si="794"/>
        <v>4.0293914133601817E-2</v>
      </c>
      <c r="V598" s="5">
        <f t="shared" si="795"/>
        <v>5.1989589499855252E-3</v>
      </c>
      <c r="W598" s="5">
        <f t="shared" si="796"/>
        <v>7.3733732950092237E-2</v>
      </c>
      <c r="X598" s="5">
        <f t="shared" si="797"/>
        <v>5.5352005492800414E-2</v>
      </c>
      <c r="Y598" s="5">
        <f t="shared" si="798"/>
        <v>2.0776409856726064E-2</v>
      </c>
      <c r="Z598" s="5">
        <f t="shared" si="799"/>
        <v>5.7325016975548109E-3</v>
      </c>
      <c r="AA598" s="5">
        <f t="shared" si="800"/>
        <v>1.0082897235829183E-2</v>
      </c>
      <c r="AB598" s="5">
        <f t="shared" si="801"/>
        <v>8.867403974049998E-3</v>
      </c>
      <c r="AC598" s="5">
        <f t="shared" si="802"/>
        <v>4.2904682610226785E-4</v>
      </c>
      <c r="AD598" s="5">
        <f t="shared" si="803"/>
        <v>3.2422565721479404E-2</v>
      </c>
      <c r="AE598" s="5">
        <f t="shared" si="804"/>
        <v>2.4339660615321734E-2</v>
      </c>
      <c r="AF598" s="5">
        <f t="shared" si="805"/>
        <v>9.1359068242488958E-3</v>
      </c>
      <c r="AG598" s="5">
        <f t="shared" si="806"/>
        <v>2.2861122242823916E-3</v>
      </c>
      <c r="AH598" s="5">
        <f t="shared" si="807"/>
        <v>1.0758490474953794E-3</v>
      </c>
      <c r="AI598" s="5">
        <f t="shared" si="808"/>
        <v>1.8923108896396275E-3</v>
      </c>
      <c r="AJ598" s="5">
        <f t="shared" si="809"/>
        <v>1.664192811893575E-3</v>
      </c>
      <c r="AK598" s="5">
        <f t="shared" si="810"/>
        <v>9.7571624561320507E-4</v>
      </c>
      <c r="AL598" s="5">
        <f t="shared" si="811"/>
        <v>2.2660681818409633E-5</v>
      </c>
      <c r="AM598" s="5">
        <f t="shared" si="812"/>
        <v>1.1405610169502055E-2</v>
      </c>
      <c r="AN598" s="5">
        <f t="shared" si="813"/>
        <v>8.5622058112579027E-3</v>
      </c>
      <c r="AO598" s="5">
        <f t="shared" si="814"/>
        <v>3.2138293026342849E-3</v>
      </c>
      <c r="AP598" s="5">
        <f t="shared" si="815"/>
        <v>8.042085582580619E-4</v>
      </c>
      <c r="AQ598" s="5">
        <f t="shared" si="816"/>
        <v>1.509300924862562E-4</v>
      </c>
      <c r="AR598" s="5">
        <f t="shared" si="817"/>
        <v>1.6152824495321822E-4</v>
      </c>
      <c r="AS598" s="5">
        <f t="shared" si="818"/>
        <v>2.8411203004821619E-4</v>
      </c>
      <c r="AT598" s="5">
        <f t="shared" si="819"/>
        <v>2.4986232482590446E-4</v>
      </c>
      <c r="AU598" s="5">
        <f t="shared" si="820"/>
        <v>1.4649428104542806E-4</v>
      </c>
      <c r="AV598" s="5">
        <f t="shared" si="821"/>
        <v>6.4417197732701052E-5</v>
      </c>
      <c r="AW598" s="5">
        <f t="shared" si="822"/>
        <v>8.311487575393726E-7</v>
      </c>
      <c r="AX598" s="5">
        <f t="shared" si="823"/>
        <v>3.3435546211895346E-3</v>
      </c>
      <c r="AY598" s="5">
        <f t="shared" si="824"/>
        <v>2.5100106335702592E-3</v>
      </c>
      <c r="AZ598" s="5">
        <f t="shared" si="825"/>
        <v>9.421340600672427E-4</v>
      </c>
      <c r="BA598" s="5">
        <f t="shared" si="826"/>
        <v>2.3575373885335133E-4</v>
      </c>
      <c r="BB598" s="5">
        <f t="shared" si="827"/>
        <v>4.4245156612346092E-5</v>
      </c>
      <c r="BC598" s="5">
        <f t="shared" si="828"/>
        <v>6.6429788750667982E-6</v>
      </c>
      <c r="BD598" s="5">
        <f t="shared" si="829"/>
        <v>2.020990923278117E-5</v>
      </c>
      <c r="BE598" s="5">
        <f t="shared" si="830"/>
        <v>3.5547209349538881E-5</v>
      </c>
      <c r="BF598" s="5">
        <f t="shared" si="831"/>
        <v>3.1261993262452062E-5</v>
      </c>
      <c r="BG598" s="5">
        <f t="shared" si="832"/>
        <v>1.832890664977568E-5</v>
      </c>
      <c r="BH598" s="5">
        <f t="shared" si="833"/>
        <v>8.0596784765726353E-6</v>
      </c>
      <c r="BI598" s="5">
        <f t="shared" si="834"/>
        <v>2.8352336944887287E-6</v>
      </c>
      <c r="BJ598" s="8">
        <f t="shared" si="835"/>
        <v>0.61243534961001711</v>
      </c>
      <c r="BK598" s="8">
        <f t="shared" si="836"/>
        <v>0.23224787666778471</v>
      </c>
      <c r="BL598" s="8">
        <f t="shared" si="837"/>
        <v>0.14981602925010437</v>
      </c>
      <c r="BM598" s="8">
        <f t="shared" si="838"/>
        <v>0.45636995724176699</v>
      </c>
      <c r="BN598" s="8">
        <f t="shared" si="839"/>
        <v>0.54135262049888122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1.36666666666667</v>
      </c>
      <c r="F599">
        <f>VLOOKUP(B599,home!$B$2:$E$405,3,FALSE)</f>
        <v>0.88</v>
      </c>
      <c r="G599">
        <f>VLOOKUP(C599,away!$B$2:$E$405,4,FALSE)</f>
        <v>0.8</v>
      </c>
      <c r="H599">
        <f>VLOOKUP(A599,away!$A$2:$E$405,3,FALSE)</f>
        <v>1.0874999999999999</v>
      </c>
      <c r="I599">
        <f>VLOOKUP(C599,away!$B$2:$E$405,3,FALSE)</f>
        <v>0.8</v>
      </c>
      <c r="J599">
        <f>VLOOKUP(B599,home!$B$2:$E$405,4,FALSE)</f>
        <v>0.88</v>
      </c>
      <c r="K599" s="3">
        <f t="shared" si="784"/>
        <v>0.96213333333333573</v>
      </c>
      <c r="L599" s="3">
        <f t="shared" si="785"/>
        <v>0.76559999999999995</v>
      </c>
      <c r="M599" s="5">
        <f t="shared" si="786"/>
        <v>0.1776867104007199</v>
      </c>
      <c r="N599" s="5">
        <f t="shared" si="787"/>
        <v>0.17095830696687975</v>
      </c>
      <c r="O599" s="5">
        <f t="shared" si="788"/>
        <v>0.13603694548279113</v>
      </c>
      <c r="P599" s="5">
        <f t="shared" si="789"/>
        <v>0.13088567981384311</v>
      </c>
      <c r="Q599" s="5">
        <f t="shared" si="790"/>
        <v>8.2242342871533813E-2</v>
      </c>
      <c r="R599" s="5">
        <f t="shared" si="791"/>
        <v>5.2074942730812437E-2</v>
      </c>
      <c r="S599" s="5">
        <f t="shared" si="792"/>
        <v>2.410290159249643E-2</v>
      </c>
      <c r="T599" s="5">
        <f t="shared" si="793"/>
        <v>6.2964737702446275E-2</v>
      </c>
      <c r="U599" s="5">
        <f t="shared" si="794"/>
        <v>5.0103038232739129E-2</v>
      </c>
      <c r="V599" s="5">
        <f t="shared" si="795"/>
        <v>1.9727134431066331E-3</v>
      </c>
      <c r="W599" s="5">
        <f t="shared" si="796"/>
        <v>2.6376033162710647E-2</v>
      </c>
      <c r="X599" s="5">
        <f t="shared" si="797"/>
        <v>2.0193490989371267E-2</v>
      </c>
      <c r="Y599" s="5">
        <f t="shared" si="798"/>
        <v>7.7300683507313195E-3</v>
      </c>
      <c r="Z599" s="5">
        <f t="shared" si="799"/>
        <v>1.3289525384903335E-2</v>
      </c>
      <c r="AA599" s="5">
        <f t="shared" si="800"/>
        <v>1.2786295356995027E-2</v>
      </c>
      <c r="AB599" s="5">
        <f t="shared" si="801"/>
        <v>6.1510604864050897E-3</v>
      </c>
      <c r="AC599" s="5">
        <f t="shared" si="802"/>
        <v>9.0819939310818809E-5</v>
      </c>
      <c r="AD599" s="5">
        <f t="shared" si="803"/>
        <v>6.3443151767373484E-3</v>
      </c>
      <c r="AE599" s="5">
        <f t="shared" si="804"/>
        <v>4.857207699310113E-3</v>
      </c>
      <c r="AF599" s="5">
        <f t="shared" si="805"/>
        <v>1.8593391072959109E-3</v>
      </c>
      <c r="AG599" s="5">
        <f t="shared" si="806"/>
        <v>4.7450334018191652E-4</v>
      </c>
      <c r="AH599" s="5">
        <f t="shared" si="807"/>
        <v>2.5436151586704977E-3</v>
      </c>
      <c r="AI599" s="5">
        <f t="shared" si="808"/>
        <v>2.4472969313288477E-3</v>
      </c>
      <c r="AJ599" s="5">
        <f t="shared" si="809"/>
        <v>1.1773129770979338E-3</v>
      </c>
      <c r="AK599" s="5">
        <f t="shared" si="810"/>
        <v>3.7757735301060949E-4</v>
      </c>
      <c r="AL599" s="5">
        <f t="shared" si="811"/>
        <v>2.6759524042154454E-6</v>
      </c>
      <c r="AM599" s="5">
        <f t="shared" si="812"/>
        <v>1.2208154217423156E-3</v>
      </c>
      <c r="AN599" s="5">
        <f t="shared" si="813"/>
        <v>9.3465628688591668E-4</v>
      </c>
      <c r="AO599" s="5">
        <f t="shared" si="814"/>
        <v>3.577864266199288E-4</v>
      </c>
      <c r="AP599" s="5">
        <f t="shared" si="815"/>
        <v>9.1307096073405835E-5</v>
      </c>
      <c r="AQ599" s="5">
        <f t="shared" si="816"/>
        <v>1.7476178188449876E-5</v>
      </c>
      <c r="AR599" s="5">
        <f t="shared" si="817"/>
        <v>3.894783530956267E-4</v>
      </c>
      <c r="AS599" s="5">
        <f t="shared" si="818"/>
        <v>3.7473010612507323E-4</v>
      </c>
      <c r="AT599" s="5">
        <f t="shared" si="819"/>
        <v>1.8027016305323569E-4</v>
      </c>
      <c r="AU599" s="5">
        <f t="shared" si="820"/>
        <v>5.7814644292984537E-5</v>
      </c>
      <c r="AV599" s="5">
        <f t="shared" si="821"/>
        <v>1.3906349107272579E-5</v>
      </c>
      <c r="AW599" s="5">
        <f t="shared" si="822"/>
        <v>5.4753649271761428E-8</v>
      </c>
      <c r="AX599" s="5">
        <f t="shared" si="823"/>
        <v>1.9576453518427929E-4</v>
      </c>
      <c r="AY599" s="5">
        <f t="shared" si="824"/>
        <v>1.4987732813708418E-4</v>
      </c>
      <c r="AZ599" s="5">
        <f t="shared" si="825"/>
        <v>5.7373041210875811E-5</v>
      </c>
      <c r="BA599" s="5">
        <f t="shared" si="826"/>
        <v>1.4641600117015508E-5</v>
      </c>
      <c r="BB599" s="5">
        <f t="shared" si="827"/>
        <v>2.802402262396768E-6</v>
      </c>
      <c r="BC599" s="5">
        <f t="shared" si="828"/>
        <v>4.2910383441819322E-7</v>
      </c>
      <c r="BD599" s="5">
        <f t="shared" si="829"/>
        <v>4.9697437855001946E-5</v>
      </c>
      <c r="BE599" s="5">
        <f t="shared" si="830"/>
        <v>4.7815561541559327E-5</v>
      </c>
      <c r="BF599" s="5">
        <f t="shared" si="831"/>
        <v>2.3002472805592865E-5</v>
      </c>
      <c r="BG599" s="5">
        <f t="shared" si="832"/>
        <v>7.3771486117848238E-6</v>
      </c>
      <c r="BH599" s="5">
        <f t="shared" si="833"/>
        <v>1.7744501460879804E-6</v>
      </c>
      <c r="BI599" s="5">
        <f t="shared" si="834"/>
        <v>3.4145152677789071E-7</v>
      </c>
      <c r="BJ599" s="8">
        <f t="shared" si="835"/>
        <v>0.38704327478745443</v>
      </c>
      <c r="BK599" s="8">
        <f t="shared" si="836"/>
        <v>0.33489137847001821</v>
      </c>
      <c r="BL599" s="8">
        <f t="shared" si="837"/>
        <v>0.26484429284801159</v>
      </c>
      <c r="BM599" s="8">
        <f t="shared" si="838"/>
        <v>0.25003372064931967</v>
      </c>
      <c r="BN599" s="8">
        <f t="shared" si="839"/>
        <v>0.74988492826658026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1.5021645021645</v>
      </c>
      <c r="F600">
        <f>VLOOKUP(B600,home!$B$2:$E$405,3,FALSE)</f>
        <v>1.46</v>
      </c>
      <c r="G600">
        <f>VLOOKUP(C600,away!$B$2:$E$405,4,FALSE)</f>
        <v>1.57</v>
      </c>
      <c r="H600">
        <f>VLOOKUP(A600,away!$A$2:$E$405,3,FALSE)</f>
        <v>1.2640692640692599</v>
      </c>
      <c r="I600">
        <f>VLOOKUP(C600,away!$B$2:$E$405,3,FALSE)</f>
        <v>0.18</v>
      </c>
      <c r="J600">
        <f>VLOOKUP(B600,home!$B$2:$E$405,4,FALSE)</f>
        <v>1.46</v>
      </c>
      <c r="K600" s="3">
        <f t="shared" si="784"/>
        <v>3.4432614718614669</v>
      </c>
      <c r="L600" s="3">
        <f t="shared" si="785"/>
        <v>0.33219740259740149</v>
      </c>
      <c r="M600" s="5">
        <f t="shared" si="786"/>
        <v>2.2926567811386328E-2</v>
      </c>
      <c r="N600" s="5">
        <f t="shared" si="787"/>
        <v>7.8942167626965834E-2</v>
      </c>
      <c r="O600" s="5">
        <f t="shared" si="788"/>
        <v>7.61614627741573E-3</v>
      </c>
      <c r="P600" s="5">
        <f t="shared" si="789"/>
        <v>2.6224383041086721E-2</v>
      </c>
      <c r="Q600" s="5">
        <f t="shared" si="790"/>
        <v>0.13590926214758056</v>
      </c>
      <c r="R600" s="5">
        <f t="shared" si="791"/>
        <v>1.265032005579687E-3</v>
      </c>
      <c r="S600" s="5">
        <f t="shared" si="792"/>
        <v>7.4991410788500835E-3</v>
      </c>
      <c r="T600" s="5">
        <f t="shared" si="793"/>
        <v>4.51487038743556E-2</v>
      </c>
      <c r="U600" s="5">
        <f t="shared" si="794"/>
        <v>4.3558359654841767E-3</v>
      </c>
      <c r="V600" s="5">
        <f t="shared" si="795"/>
        <v>9.530929344544729E-4</v>
      </c>
      <c r="W600" s="5">
        <f t="shared" si="796"/>
        <v>0.15599037534062801</v>
      </c>
      <c r="X600" s="5">
        <f t="shared" si="797"/>
        <v>5.1819597518350372E-2</v>
      </c>
      <c r="Y600" s="5">
        <f t="shared" si="798"/>
        <v>8.6071678496193738E-3</v>
      </c>
      <c r="Z600" s="5">
        <f t="shared" si="799"/>
        <v>1.4008011548538458E-4</v>
      </c>
      <c r="AA600" s="5">
        <f t="shared" si="800"/>
        <v>4.8233246462472962E-4</v>
      </c>
      <c r="AB600" s="5">
        <f t="shared" si="801"/>
        <v>8.30398396035158E-4</v>
      </c>
      <c r="AC600" s="5">
        <f t="shared" si="802"/>
        <v>6.8136763842367978E-5</v>
      </c>
      <c r="AD600" s="5">
        <f t="shared" si="803"/>
        <v>0.13427891234789838</v>
      </c>
      <c r="AE600" s="5">
        <f t="shared" si="804"/>
        <v>4.4607105905575983E-2</v>
      </c>
      <c r="AF600" s="5">
        <f t="shared" si="805"/>
        <v>7.4091823596097763E-3</v>
      </c>
      <c r="AG600" s="5">
        <f t="shared" si="806"/>
        <v>8.2043704507761832E-4</v>
      </c>
      <c r="AH600" s="5">
        <f t="shared" si="807"/>
        <v>1.1633562629947194E-5</v>
      </c>
      <c r="AI600" s="5">
        <f t="shared" si="808"/>
        <v>4.0057397984184541E-5</v>
      </c>
      <c r="AJ600" s="5">
        <f t="shared" si="809"/>
        <v>6.8964047570981943E-5</v>
      </c>
      <c r="AK600" s="5">
        <f t="shared" si="810"/>
        <v>7.9153749314927807E-5</v>
      </c>
      <c r="AL600" s="5">
        <f t="shared" si="811"/>
        <v>3.1175090992815778E-6</v>
      </c>
      <c r="AM600" s="5">
        <f t="shared" si="812"/>
        <v>9.2471481074196268E-2</v>
      </c>
      <c r="AN600" s="5">
        <f t="shared" si="813"/>
        <v>3.0718785827182769E-2</v>
      </c>
      <c r="AO600" s="5">
        <f t="shared" si="814"/>
        <v>5.1023504313679928E-3</v>
      </c>
      <c r="AP600" s="5">
        <f t="shared" si="815"/>
        <v>5.649958534807263E-4</v>
      </c>
      <c r="AQ600" s="5">
        <f t="shared" si="816"/>
        <v>4.6922538751149814E-5</v>
      </c>
      <c r="AR600" s="5">
        <f t="shared" si="817"/>
        <v>7.7292785772453058E-7</v>
      </c>
      <c r="AS600" s="5">
        <f t="shared" si="818"/>
        <v>2.6613927130312981E-6</v>
      </c>
      <c r="AT600" s="5">
        <f t="shared" si="819"/>
        <v>4.5819354951367677E-6</v>
      </c>
      <c r="AU600" s="5">
        <f t="shared" si="820"/>
        <v>5.2589339856529731E-6</v>
      </c>
      <c r="AV600" s="5">
        <f t="shared" si="821"/>
        <v>4.5269711939654372E-6</v>
      </c>
      <c r="AW600" s="5">
        <f t="shared" si="822"/>
        <v>9.9053873783049783E-8</v>
      </c>
      <c r="AX600" s="5">
        <f t="shared" si="823"/>
        <v>5.3067248004791137E-2</v>
      </c>
      <c r="AY600" s="5">
        <f t="shared" si="824"/>
        <v>1.7628801950183751E-2</v>
      </c>
      <c r="AZ600" s="5">
        <f t="shared" si="825"/>
        <v>2.9281211093775241E-3</v>
      </c>
      <c r="BA600" s="5">
        <f t="shared" si="826"/>
        <v>3.2423807567527857E-4</v>
      </c>
      <c r="BB600" s="5">
        <f t="shared" si="827"/>
        <v>2.6927761640626803E-5</v>
      </c>
      <c r="BC600" s="5">
        <f t="shared" si="828"/>
        <v>1.7890664949556333E-6</v>
      </c>
      <c r="BD600" s="5">
        <f t="shared" si="829"/>
        <v>4.2794104455210507E-8</v>
      </c>
      <c r="BE600" s="5">
        <f t="shared" si="830"/>
        <v>1.4735129109344153E-7</v>
      </c>
      <c r="BF600" s="5">
        <f t="shared" si="831"/>
        <v>2.5368451172554559E-7</v>
      </c>
      <c r="BG600" s="5">
        <f t="shared" si="832"/>
        <v>2.9116736841085308E-7</v>
      </c>
      <c r="BH600" s="5">
        <f t="shared" si="833"/>
        <v>2.5064134537809606E-7</v>
      </c>
      <c r="BI600" s="5">
        <f t="shared" si="834"/>
        <v>1.7260473755918418E-7</v>
      </c>
      <c r="BJ600" s="8">
        <f t="shared" si="835"/>
        <v>0.86641457370880359</v>
      </c>
      <c r="BK600" s="8">
        <f t="shared" si="836"/>
        <v>7.5303241088903003E-2</v>
      </c>
      <c r="BL600" s="8">
        <f t="shared" si="837"/>
        <v>1.4768514271243654E-2</v>
      </c>
      <c r="BM600" s="8">
        <f t="shared" si="838"/>
        <v>0.66611414737811092</v>
      </c>
      <c r="BN600" s="8">
        <f t="shared" si="839"/>
        <v>0.27288355891001492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1.5021645021645</v>
      </c>
      <c r="F601">
        <f>VLOOKUP(B601,home!$B$2:$E$405,3,FALSE)</f>
        <v>0.91</v>
      </c>
      <c r="G601">
        <f>VLOOKUP(C601,away!$B$2:$E$405,4,FALSE)</f>
        <v>0.93</v>
      </c>
      <c r="H601">
        <f>VLOOKUP(A601,away!$A$2:$E$405,3,FALSE)</f>
        <v>1.2640692640692599</v>
      </c>
      <c r="I601">
        <f>VLOOKUP(C601,away!$B$2:$E$405,3,FALSE)</f>
        <v>0.87</v>
      </c>
      <c r="J601">
        <f>VLOOKUP(B601,home!$B$2:$E$405,4,FALSE)</f>
        <v>0.91</v>
      </c>
      <c r="K601" s="3">
        <f t="shared" si="784"/>
        <v>1.2712818181818166</v>
      </c>
      <c r="L601" s="3">
        <f t="shared" si="785"/>
        <v>1.0007636363636332</v>
      </c>
      <c r="M601" s="5">
        <f t="shared" si="786"/>
        <v>0.10310107569057156</v>
      </c>
      <c r="N601" s="5">
        <f t="shared" si="787"/>
        <v>0.13107052296041088</v>
      </c>
      <c r="O601" s="5">
        <f t="shared" si="788"/>
        <v>0.10317980742109857</v>
      </c>
      <c r="P601" s="5">
        <f t="shared" si="789"/>
        <v>0.13117061317794387</v>
      </c>
      <c r="Q601" s="5">
        <f t="shared" si="790"/>
        <v>8.331378636957637E-2</v>
      </c>
      <c r="R601" s="5">
        <f t="shared" si="791"/>
        <v>5.1629299637018983E-2</v>
      </c>
      <c r="S601" s="5">
        <f t="shared" si="792"/>
        <v>4.1720538913473298E-2</v>
      </c>
      <c r="T601" s="5">
        <f t="shared" si="793"/>
        <v>8.3377407806440151E-2</v>
      </c>
      <c r="U601" s="5">
        <f t="shared" si="794"/>
        <v>6.5635389914003292E-2</v>
      </c>
      <c r="V601" s="5">
        <f t="shared" si="795"/>
        <v>5.8976738600550437E-3</v>
      </c>
      <c r="W601" s="5">
        <f t="shared" si="796"/>
        <v>3.5305100605175499E-2</v>
      </c>
      <c r="X601" s="5">
        <f t="shared" si="797"/>
        <v>3.5332060863819341E-2</v>
      </c>
      <c r="Y601" s="5">
        <f t="shared" si="798"/>
        <v>1.7679520855148522E-2</v>
      </c>
      <c r="Z601" s="5">
        <f t="shared" si="799"/>
        <v>1.7222908549216914E-2</v>
      </c>
      <c r="AA601" s="5">
        <f t="shared" si="800"/>
        <v>2.1895170494827625E-2</v>
      </c>
      <c r="AB601" s="5">
        <f t="shared" si="801"/>
        <v>1.391746607803267E-2</v>
      </c>
      <c r="AC601" s="5">
        <f t="shared" si="802"/>
        <v>4.6895818700566655E-4</v>
      </c>
      <c r="AD601" s="5">
        <f t="shared" si="803"/>
        <v>1.1220683122109864E-2</v>
      </c>
      <c r="AE601" s="5">
        <f t="shared" si="804"/>
        <v>1.1229251643766713E-2</v>
      </c>
      <c r="AF601" s="5">
        <f t="shared" si="805"/>
        <v>5.6189133543291386E-3</v>
      </c>
      <c r="AG601" s="5">
        <f t="shared" si="806"/>
        <v>1.8744013869635367E-3</v>
      </c>
      <c r="AH601" s="5">
        <f t="shared" si="807"/>
        <v>4.3090151471181547E-3</v>
      </c>
      <c r="AI601" s="5">
        <f t="shared" si="808"/>
        <v>5.477972610801355E-3</v>
      </c>
      <c r="AJ601" s="5">
        <f t="shared" si="809"/>
        <v>3.4820234903048712E-3</v>
      </c>
      <c r="AK601" s="5">
        <f t="shared" si="810"/>
        <v>1.4755443845688573E-3</v>
      </c>
      <c r="AL601" s="5">
        <f t="shared" si="811"/>
        <v>2.3865331193620312E-5</v>
      </c>
      <c r="AM601" s="5">
        <f t="shared" si="812"/>
        <v>2.8529300881435689E-3</v>
      </c>
      <c r="AN601" s="5">
        <f t="shared" si="813"/>
        <v>2.8551086893017783E-3</v>
      </c>
      <c r="AO601" s="5">
        <f t="shared" si="814"/>
        <v>1.4286444770595268E-3</v>
      </c>
      <c r="AP601" s="5">
        <f t="shared" si="815"/>
        <v>4.7657848064430448E-4</v>
      </c>
      <c r="AQ601" s="5">
        <f t="shared" si="816"/>
        <v>1.1923560332556237E-4</v>
      </c>
      <c r="AR601" s="5">
        <f t="shared" si="817"/>
        <v>8.6246113355518852E-4</v>
      </c>
      <c r="AS601" s="5">
        <f t="shared" si="818"/>
        <v>1.0964311579771905E-3</v>
      </c>
      <c r="AT601" s="5">
        <f t="shared" si="819"/>
        <v>6.9693649801221892E-4</v>
      </c>
      <c r="AU601" s="5">
        <f t="shared" si="820"/>
        <v>2.9533423278341387E-4</v>
      </c>
      <c r="AV601" s="5">
        <f t="shared" si="821"/>
        <v>9.3863260106057548E-5</v>
      </c>
      <c r="AW601" s="5">
        <f t="shared" si="822"/>
        <v>8.4340916732931069E-7</v>
      </c>
      <c r="AX601" s="5">
        <f t="shared" si="823"/>
        <v>6.044796916001271E-4</v>
      </c>
      <c r="AY601" s="5">
        <f t="shared" si="824"/>
        <v>6.0494129427371066E-4</v>
      </c>
      <c r="AZ601" s="5">
        <f t="shared" si="825"/>
        <v>3.0270162472194068E-4</v>
      </c>
      <c r="BA601" s="5">
        <f t="shared" si="826"/>
        <v>1.0097759289663641E-4</v>
      </c>
      <c r="BB601" s="5">
        <f t="shared" si="827"/>
        <v>2.5263675764621102E-5</v>
      </c>
      <c r="BC601" s="5">
        <f t="shared" si="828"/>
        <v>5.056593605222804E-6</v>
      </c>
      <c r="BD601" s="5">
        <f t="shared" si="829"/>
        <v>1.4385329003983185E-4</v>
      </c>
      <c r="BE601" s="5">
        <f t="shared" si="830"/>
        <v>1.8287807211327361E-4</v>
      </c>
      <c r="BF601" s="5">
        <f t="shared" si="831"/>
        <v>1.1624478401087397E-4</v>
      </c>
      <c r="BG601" s="5">
        <f t="shared" si="832"/>
        <v>4.9259960123832141E-5</v>
      </c>
      <c r="BH601" s="5">
        <f t="shared" si="833"/>
        <v>1.5655822917447274E-5</v>
      </c>
      <c r="BI601" s="5">
        <f t="shared" si="834"/>
        <v>3.9805926047249826E-6</v>
      </c>
      <c r="BJ601" s="8">
        <f t="shared" si="835"/>
        <v>0.42539756677907697</v>
      </c>
      <c r="BK601" s="8">
        <f t="shared" si="836"/>
        <v>0.28298766645451673</v>
      </c>
      <c r="BL601" s="8">
        <f t="shared" si="837"/>
        <v>0.27455858798201854</v>
      </c>
      <c r="BM601" s="8">
        <f t="shared" si="838"/>
        <v>0.3960975266231026</v>
      </c>
      <c r="BN601" s="8">
        <f t="shared" si="839"/>
        <v>0.60346510525662034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1.5021645021645</v>
      </c>
      <c r="F602">
        <f>VLOOKUP(B602,home!$B$2:$E$405,3,FALSE)</f>
        <v>1</v>
      </c>
      <c r="G602">
        <f>VLOOKUP(C602,away!$B$2:$E$405,4,FALSE)</f>
        <v>1.21</v>
      </c>
      <c r="H602">
        <f>VLOOKUP(A602,away!$A$2:$E$405,3,FALSE)</f>
        <v>1.2640692640692599</v>
      </c>
      <c r="I602">
        <f>VLOOKUP(C602,away!$B$2:$E$405,3,FALSE)</f>
        <v>0.42</v>
      </c>
      <c r="J602">
        <f>VLOOKUP(B602,home!$B$2:$E$405,4,FALSE)</f>
        <v>1</v>
      </c>
      <c r="K602" s="3">
        <f t="shared" si="784"/>
        <v>1.817619047619045</v>
      </c>
      <c r="L602" s="3">
        <f t="shared" si="785"/>
        <v>0.53090909090908911</v>
      </c>
      <c r="M602" s="5">
        <f t="shared" si="786"/>
        <v>9.550963576446117E-2</v>
      </c>
      <c r="N602" s="5">
        <f t="shared" si="787"/>
        <v>0.17360013319664178</v>
      </c>
      <c r="O602" s="5">
        <f t="shared" si="788"/>
        <v>5.0706933896768301E-2</v>
      </c>
      <c r="P602" s="5">
        <f t="shared" si="789"/>
        <v>9.2165888897125861E-2</v>
      </c>
      <c r="Q602" s="5">
        <f t="shared" si="790"/>
        <v>0.15776945438370971</v>
      </c>
      <c r="R602" s="5">
        <f t="shared" si="791"/>
        <v>1.3460386088960268E-2</v>
      </c>
      <c r="S602" s="5">
        <f t="shared" si="792"/>
        <v>2.22348012538389E-2</v>
      </c>
      <c r="T602" s="5">
        <f t="shared" si="793"/>
        <v>8.3761237600078323E-2</v>
      </c>
      <c r="U602" s="5">
        <f t="shared" si="794"/>
        <v>2.4465854143600602E-2</v>
      </c>
      <c r="V602" s="5">
        <f t="shared" si="795"/>
        <v>2.3840412722158323E-3</v>
      </c>
      <c r="W602" s="5">
        <f t="shared" si="796"/>
        <v>9.5588255140098277E-2</v>
      </c>
      <c r="X602" s="5">
        <f t="shared" si="797"/>
        <v>5.0748673638015634E-2</v>
      </c>
      <c r="Y602" s="5">
        <f t="shared" si="798"/>
        <v>1.3471466093000468E-2</v>
      </c>
      <c r="Z602" s="5">
        <f t="shared" si="799"/>
        <v>2.3820804472584147E-3</v>
      </c>
      <c r="AA602" s="5">
        <f t="shared" si="800"/>
        <v>4.3297147938977888E-3</v>
      </c>
      <c r="AB602" s="5">
        <f t="shared" si="801"/>
        <v>3.9348860400732948E-3</v>
      </c>
      <c r="AC602" s="5">
        <f t="shared" si="802"/>
        <v>1.4378607015833085E-4</v>
      </c>
      <c r="AD602" s="5">
        <f t="shared" si="803"/>
        <v>4.3435758317827929E-2</v>
      </c>
      <c r="AE602" s="5">
        <f t="shared" si="804"/>
        <v>2.3060438961464931E-2</v>
      </c>
      <c r="AF602" s="5">
        <f t="shared" si="805"/>
        <v>6.1214983424979427E-3</v>
      </c>
      <c r="AG602" s="5">
        <f t="shared" si="806"/>
        <v>1.0833197066723594E-3</v>
      </c>
      <c r="AH602" s="5">
        <f t="shared" si="807"/>
        <v>3.1616704118157037E-4</v>
      </c>
      <c r="AI602" s="5">
        <f t="shared" si="808"/>
        <v>5.7467123628097733E-4</v>
      </c>
      <c r="AJ602" s="5">
        <f t="shared" si="809"/>
        <v>5.2226669259154463E-4</v>
      </c>
      <c r="AK602" s="5">
        <f t="shared" si="810"/>
        <v>3.1642729613046399E-4</v>
      </c>
      <c r="AL602" s="5">
        <f t="shared" si="811"/>
        <v>5.5500875324657746E-6</v>
      </c>
      <c r="AM602" s="5">
        <f t="shared" si="812"/>
        <v>1.5789932333252283E-2</v>
      </c>
      <c r="AN602" s="5">
        <f t="shared" si="813"/>
        <v>8.3830186205630028E-3</v>
      </c>
      <c r="AO602" s="5">
        <f t="shared" si="814"/>
        <v>2.2253103974585347E-3</v>
      </c>
      <c r="AP602" s="5">
        <f t="shared" si="815"/>
        <v>3.9381250670175152E-4</v>
      </c>
      <c r="AQ602" s="5">
        <f t="shared" si="816"/>
        <v>5.2269659980414114E-5</v>
      </c>
      <c r="AR602" s="5">
        <f t="shared" si="817"/>
        <v>3.3571191281824833E-5</v>
      </c>
      <c r="AS602" s="5">
        <f t="shared" si="818"/>
        <v>6.1019636725107236E-5</v>
      </c>
      <c r="AT602" s="5">
        <f t="shared" si="819"/>
        <v>5.545522699517477E-5</v>
      </c>
      <c r="AU602" s="5">
        <f t="shared" si="820"/>
        <v>3.3598825625489172E-5</v>
      </c>
      <c r="AV602" s="5">
        <f t="shared" si="821"/>
        <v>1.5267466358629999E-5</v>
      </c>
      <c r="AW602" s="5">
        <f t="shared" si="822"/>
        <v>1.4877171141258158E-7</v>
      </c>
      <c r="AX602" s="5">
        <f t="shared" si="823"/>
        <v>4.7833469615891919E-3</v>
      </c>
      <c r="AY602" s="5">
        <f t="shared" si="824"/>
        <v>2.5395223868800716E-3</v>
      </c>
      <c r="AZ602" s="5">
        <f t="shared" si="825"/>
        <v>6.7412776088088939E-4</v>
      </c>
      <c r="BA602" s="5">
        <f t="shared" si="826"/>
        <v>1.1930018556195094E-4</v>
      </c>
      <c r="BB602" s="5">
        <f t="shared" si="827"/>
        <v>1.5834388265495253E-5</v>
      </c>
      <c r="BC602" s="5">
        <f t="shared" si="828"/>
        <v>1.6813241358271276E-6</v>
      </c>
      <c r="BD602" s="5">
        <f t="shared" si="829"/>
        <v>2.9705417740281244E-6</v>
      </c>
      <c r="BE602" s="5">
        <f t="shared" si="830"/>
        <v>5.3993133102215875E-6</v>
      </c>
      <c r="BF602" s="5">
        <f t="shared" si="831"/>
        <v>4.9069473583608983E-6</v>
      </c>
      <c r="BG602" s="5">
        <f t="shared" si="832"/>
        <v>2.9729869947402418E-6</v>
      </c>
      <c r="BH602" s="5">
        <f t="shared" si="833"/>
        <v>1.3509394474908913E-6</v>
      </c>
      <c r="BI602" s="5">
        <f t="shared" si="834"/>
        <v>4.9109865438787855E-7</v>
      </c>
      <c r="BJ602" s="8">
        <f t="shared" si="835"/>
        <v>0.68361839190527696</v>
      </c>
      <c r="BK602" s="8">
        <f t="shared" si="836"/>
        <v>0.21498322573221265</v>
      </c>
      <c r="BL602" s="8">
        <f t="shared" si="837"/>
        <v>9.884431140401026E-2</v>
      </c>
      <c r="BM602" s="8">
        <f t="shared" si="838"/>
        <v>0.41407620364592218</v>
      </c>
      <c r="BN602" s="8">
        <f t="shared" si="839"/>
        <v>0.58321243222766705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1.5021645021645</v>
      </c>
      <c r="F603">
        <f>VLOOKUP(B603,home!$B$2:$E$405,3,FALSE)</f>
        <v>1.27</v>
      </c>
      <c r="G603">
        <f>VLOOKUP(C603,away!$B$2:$E$405,4,FALSE)</f>
        <v>1.1100000000000001</v>
      </c>
      <c r="H603">
        <f>VLOOKUP(A603,away!$A$2:$E$405,3,FALSE)</f>
        <v>1.2640692640692599</v>
      </c>
      <c r="I603">
        <f>VLOOKUP(C603,away!$B$2:$E$405,3,FALSE)</f>
        <v>0.81</v>
      </c>
      <c r="J603">
        <f>VLOOKUP(B603,home!$B$2:$E$405,4,FALSE)</f>
        <v>1.27</v>
      </c>
      <c r="K603" s="3">
        <f t="shared" si="784"/>
        <v>2.1176012987012958</v>
      </c>
      <c r="L603" s="3">
        <f t="shared" si="785"/>
        <v>1.3003480519480477</v>
      </c>
      <c r="M603" s="5">
        <f t="shared" si="786"/>
        <v>3.2779585500081546E-2</v>
      </c>
      <c r="N603" s="5">
        <f t="shared" si="787"/>
        <v>6.9414092825862847E-2</v>
      </c>
      <c r="O603" s="5">
        <f t="shared" si="788"/>
        <v>4.2624870148695503E-2</v>
      </c>
      <c r="P603" s="5">
        <f t="shared" si="789"/>
        <v>9.0262480383851693E-2</v>
      </c>
      <c r="Q603" s="5">
        <f t="shared" si="790"/>
        <v>7.3495686558109743E-2</v>
      </c>
      <c r="R603" s="5">
        <f t="shared" si="791"/>
        <v>2.7713583431197349E-2</v>
      </c>
      <c r="S603" s="5">
        <f t="shared" si="792"/>
        <v>6.2137114005185845E-2</v>
      </c>
      <c r="T603" s="5">
        <f t="shared" si="793"/>
        <v>9.5569972842422302E-2</v>
      </c>
      <c r="U603" s="5">
        <f t="shared" si="794"/>
        <v>5.8686320265570219E-2</v>
      </c>
      <c r="V603" s="5">
        <f t="shared" si="795"/>
        <v>1.901132450591269E-2</v>
      </c>
      <c r="W603" s="5">
        <f t="shared" si="796"/>
        <v>5.1878187101465523E-2</v>
      </c>
      <c r="X603" s="5">
        <f t="shared" si="797"/>
        <v>6.7459699535987017E-2</v>
      </c>
      <c r="Y603" s="5">
        <f t="shared" si="798"/>
        <v>4.3860544438310674E-2</v>
      </c>
      <c r="Z603" s="5">
        <f t="shared" si="799"/>
        <v>1.2012434742419056E-2</v>
      </c>
      <c r="AA603" s="5">
        <f t="shared" si="800"/>
        <v>2.5437547411111157E-2</v>
      </c>
      <c r="AB603" s="5">
        <f t="shared" si="801"/>
        <v>2.6933291716772393E-2</v>
      </c>
      <c r="AC603" s="5">
        <f t="shared" si="802"/>
        <v>3.2718711949578224E-3</v>
      </c>
      <c r="AD603" s="5">
        <f t="shared" si="803"/>
        <v>2.7464329095083045E-2</v>
      </c>
      <c r="AE603" s="5">
        <f t="shared" si="804"/>
        <v>3.5713186836851318E-2</v>
      </c>
      <c r="AF603" s="5">
        <f t="shared" si="805"/>
        <v>2.3219786466078141E-2</v>
      </c>
      <c r="AG603" s="5">
        <f t="shared" si="806"/>
        <v>1.0064601365938119E-2</v>
      </c>
      <c r="AH603" s="5">
        <f t="shared" si="807"/>
        <v>3.9050865291144158E-3</v>
      </c>
      <c r="AI603" s="5">
        <f t="shared" si="808"/>
        <v>8.2694163055936232E-3</v>
      </c>
      <c r="AJ603" s="5">
        <f t="shared" si="809"/>
        <v>8.7556633541133657E-3</v>
      </c>
      <c r="AK603" s="5">
        <f t="shared" si="810"/>
        <v>6.1803346965539352E-3</v>
      </c>
      <c r="AL603" s="5">
        <f t="shared" si="811"/>
        <v>3.6037943134166245E-4</v>
      </c>
      <c r="AM603" s="5">
        <f t="shared" si="812"/>
        <v>1.1631699791941525E-2</v>
      </c>
      <c r="AN603" s="5">
        <f t="shared" si="813"/>
        <v>1.512525816529567E-2</v>
      </c>
      <c r="AO603" s="5">
        <f t="shared" si="814"/>
        <v>9.8340499952267648E-3</v>
      </c>
      <c r="AP603" s="5">
        <f t="shared" si="815"/>
        <v>4.2625625846842777E-3</v>
      </c>
      <c r="AQ603" s="5">
        <f t="shared" si="816"/>
        <v>1.3857037383252088E-3</v>
      </c>
      <c r="AR603" s="5">
        <f t="shared" si="817"/>
        <v>1.0155943321644987E-3</v>
      </c>
      <c r="AS603" s="5">
        <f t="shared" si="818"/>
        <v>2.1506238767452176E-3</v>
      </c>
      <c r="AT603" s="5">
        <f t="shared" si="819"/>
        <v>2.2770819572068444E-3</v>
      </c>
      <c r="AU603" s="5">
        <f t="shared" si="820"/>
        <v>1.6073172366101675E-3</v>
      </c>
      <c r="AV603" s="5">
        <f t="shared" si="821"/>
        <v>8.5091426691766704E-4</v>
      </c>
      <c r="AW603" s="5">
        <f t="shared" si="822"/>
        <v>2.7565209714764134E-5</v>
      </c>
      <c r="AX603" s="5">
        <f t="shared" si="823"/>
        <v>4.1052170975864923E-3</v>
      </c>
      <c r="AY603" s="5">
        <f t="shared" si="824"/>
        <v>5.3382110556704134E-3</v>
      </c>
      <c r="AZ603" s="5">
        <f t="shared" si="825"/>
        <v>3.4707661735642772E-3</v>
      </c>
      <c r="BA603" s="5">
        <f t="shared" si="826"/>
        <v>1.5044013441871625E-3</v>
      </c>
      <c r="BB603" s="5">
        <f t="shared" si="827"/>
        <v>4.8906133931545025E-4</v>
      </c>
      <c r="BC603" s="5">
        <f t="shared" si="828"/>
        <v>1.2718999197238977E-4</v>
      </c>
      <c r="BD603" s="5">
        <f t="shared" si="829"/>
        <v>2.2010435189993068E-4</v>
      </c>
      <c r="BE603" s="5">
        <f t="shared" si="830"/>
        <v>4.6609326143310021E-4</v>
      </c>
      <c r="BF603" s="5">
        <f t="shared" si="831"/>
        <v>4.9349984786332794E-4</v>
      </c>
      <c r="BG603" s="5">
        <f t="shared" si="832"/>
        <v>3.4834530624809168E-4</v>
      </c>
      <c r="BH603" s="5">
        <f t="shared" si="833"/>
        <v>1.8441411822686486E-4</v>
      </c>
      <c r="BI603" s="5">
        <f t="shared" si="834"/>
        <v>7.8103115251212647E-5</v>
      </c>
      <c r="BJ603" s="8">
        <f t="shared" si="835"/>
        <v>0.55541420834387834</v>
      </c>
      <c r="BK603" s="8">
        <f t="shared" si="836"/>
        <v>0.21316096607700166</v>
      </c>
      <c r="BL603" s="8">
        <f t="shared" si="837"/>
        <v>0.2181982055292889</v>
      </c>
      <c r="BM603" s="8">
        <f t="shared" si="838"/>
        <v>0.65718486999883363</v>
      </c>
      <c r="BN603" s="8">
        <f t="shared" si="839"/>
        <v>0.33629029884779865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1.5021645021645</v>
      </c>
      <c r="F604">
        <f>VLOOKUP(B604,home!$B$2:$E$405,3,FALSE)</f>
        <v>1.1100000000000001</v>
      </c>
      <c r="G604">
        <f>VLOOKUP(C604,away!$B$2:$E$405,4,FALSE)</f>
        <v>1.27</v>
      </c>
      <c r="H604">
        <f>VLOOKUP(A604,away!$A$2:$E$405,3,FALSE)</f>
        <v>1.2640692640692599</v>
      </c>
      <c r="I604">
        <f>VLOOKUP(C604,away!$B$2:$E$405,3,FALSE)</f>
        <v>0.67</v>
      </c>
      <c r="J604">
        <f>VLOOKUP(B604,home!$B$2:$E$405,4,FALSE)</f>
        <v>1.1100000000000001</v>
      </c>
      <c r="K604" s="3">
        <f t="shared" si="784"/>
        <v>2.1176012987012958</v>
      </c>
      <c r="L604" s="3">
        <f t="shared" si="785"/>
        <v>0.94008831168830875</v>
      </c>
      <c r="M604" s="5">
        <f t="shared" si="786"/>
        <v>4.6996149301228307E-2</v>
      </c>
      <c r="N604" s="5">
        <f t="shared" si="787"/>
        <v>9.9519106794241058E-2</v>
      </c>
      <c r="O604" s="5">
        <f t="shared" si="788"/>
        <v>4.4180530652443414E-2</v>
      </c>
      <c r="P604" s="5">
        <f t="shared" si="789"/>
        <v>9.3556749086926586E-2</v>
      </c>
      <c r="Q604" s="5">
        <f t="shared" si="790"/>
        <v>0.10537089489653892</v>
      </c>
      <c r="R604" s="5">
        <f t="shared" si="791"/>
        <v>2.0766800235274548E-2</v>
      </c>
      <c r="S604" s="5">
        <f t="shared" si="792"/>
        <v>4.6561608928911598E-2</v>
      </c>
      <c r="T604" s="5">
        <f t="shared" si="793"/>
        <v>9.9057946684373524E-2</v>
      </c>
      <c r="U604" s="5">
        <f t="shared" si="794"/>
        <v>4.3975803148087758E-2</v>
      </c>
      <c r="V604" s="5">
        <f t="shared" si="795"/>
        <v>1.0299077284737662E-2</v>
      </c>
      <c r="W604" s="5">
        <f t="shared" si="796"/>
        <v>7.4377847959409521E-2</v>
      </c>
      <c r="X604" s="5">
        <f t="shared" si="797"/>
        <v>6.9921745515171024E-2</v>
      </c>
      <c r="Y604" s="5">
        <f t="shared" si="798"/>
        <v>3.2866307845828349E-2</v>
      </c>
      <c r="Z604" s="5">
        <f t="shared" si="799"/>
        <v>6.5075420574492084E-3</v>
      </c>
      <c r="AA604" s="5">
        <f t="shared" si="800"/>
        <v>1.3780379512207746E-2</v>
      </c>
      <c r="AB604" s="5">
        <f t="shared" si="801"/>
        <v>1.4590674775823929E-2</v>
      </c>
      <c r="AC604" s="5">
        <f t="shared" si="802"/>
        <v>1.2814190679472895E-3</v>
      </c>
      <c r="AD604" s="5">
        <f t="shared" si="803"/>
        <v>3.9375656858363278E-2</v>
      </c>
      <c r="AE604" s="5">
        <f t="shared" si="804"/>
        <v>3.701659477759691E-2</v>
      </c>
      <c r="AF604" s="5">
        <f t="shared" si="805"/>
        <v>1.7399434044460673E-2</v>
      </c>
      <c r="AG604" s="5">
        <f t="shared" si="806"/>
        <v>5.4523348583963719E-3</v>
      </c>
      <c r="AH604" s="5">
        <f t="shared" si="807"/>
        <v>1.5294160565070222E-3</v>
      </c>
      <c r="AI604" s="5">
        <f t="shared" si="808"/>
        <v>3.2386934275138845E-3</v>
      </c>
      <c r="AJ604" s="5">
        <f t="shared" si="809"/>
        <v>3.4291307040993772E-3</v>
      </c>
      <c r="AK604" s="5">
        <f t="shared" si="810"/>
        <v>2.4205105441391099E-3</v>
      </c>
      <c r="AL604" s="5">
        <f t="shared" si="811"/>
        <v>1.0203848953387721E-4</v>
      </c>
      <c r="AM604" s="5">
        <f t="shared" si="812"/>
        <v>1.6676388420097325E-2</v>
      </c>
      <c r="AN604" s="5">
        <f t="shared" si="813"/>
        <v>1.5677277834907761E-2</v>
      </c>
      <c r="AO604" s="5">
        <f t="shared" si="814"/>
        <v>7.3690128258434894E-3</v>
      </c>
      <c r="AP604" s="5">
        <f t="shared" si="815"/>
        <v>2.3091742754188997E-3</v>
      </c>
      <c r="AQ604" s="5">
        <f t="shared" si="816"/>
        <v>5.4270693649315668E-4</v>
      </c>
      <c r="AR604" s="5">
        <f t="shared" si="817"/>
        <v>2.8755723168613558E-4</v>
      </c>
      <c r="AS604" s="5">
        <f t="shared" si="818"/>
        <v>6.0893156726951007E-4</v>
      </c>
      <c r="AT604" s="5">
        <f t="shared" si="819"/>
        <v>6.4473713883506513E-4</v>
      </c>
      <c r="AU604" s="5">
        <f t="shared" si="820"/>
        <v>4.5509873417269722E-4</v>
      </c>
      <c r="AV604" s="5">
        <f t="shared" si="821"/>
        <v>2.409294176303548E-4</v>
      </c>
      <c r="AW604" s="5">
        <f t="shared" si="822"/>
        <v>5.6425363829875996E-6</v>
      </c>
      <c r="AX604" s="5">
        <f t="shared" si="823"/>
        <v>5.8856569626742229E-3</v>
      </c>
      <c r="AY604" s="5">
        <f t="shared" si="824"/>
        <v>5.53303731721695E-3</v>
      </c>
      <c r="AZ604" s="5">
        <f t="shared" si="825"/>
        <v>2.6007718550254454E-3</v>
      </c>
      <c r="BA604" s="5">
        <f t="shared" si="826"/>
        <v>8.1498507409244741E-4</v>
      </c>
      <c r="BB604" s="5">
        <f t="shared" si="827"/>
        <v>1.91539485588685E-4</v>
      </c>
      <c r="BC604" s="5">
        <f t="shared" si="828"/>
        <v>3.6012806325742815E-5</v>
      </c>
      <c r="BD604" s="5">
        <f t="shared" si="829"/>
        <v>4.5054865408263821E-5</v>
      </c>
      <c r="BE604" s="5">
        <f t="shared" si="830"/>
        <v>9.5408241501351556E-5</v>
      </c>
      <c r="BF604" s="5">
        <f t="shared" si="831"/>
        <v>1.0101830805503449E-4</v>
      </c>
      <c r="BG604" s="5">
        <f t="shared" si="832"/>
        <v>7.1305500109982868E-5</v>
      </c>
      <c r="BH604" s="5">
        <f t="shared" si="833"/>
        <v>3.7749154909361272E-5</v>
      </c>
      <c r="BI604" s="5">
        <f t="shared" si="834"/>
        <v>1.5987531892187959E-5</v>
      </c>
      <c r="BJ604" s="8">
        <f t="shared" si="835"/>
        <v>0.63799443402806377</v>
      </c>
      <c r="BK604" s="8">
        <f t="shared" si="836"/>
        <v>0.20433007947650225</v>
      </c>
      <c r="BL604" s="8">
        <f t="shared" si="837"/>
        <v>0.1505157167475667</v>
      </c>
      <c r="BM604" s="8">
        <f t="shared" si="838"/>
        <v>0.58343014656209524</v>
      </c>
      <c r="BN604" s="8">
        <f t="shared" si="839"/>
        <v>0.41039023096665284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1.5021645021645</v>
      </c>
      <c r="F605">
        <f>VLOOKUP(B605,home!$B$2:$E$405,3,FALSE)</f>
        <v>0.93</v>
      </c>
      <c r="G605">
        <f>VLOOKUP(C605,away!$B$2:$E$405,4,FALSE)</f>
        <v>0.87</v>
      </c>
      <c r="H605">
        <f>VLOOKUP(A605,away!$A$2:$E$405,3,FALSE)</f>
        <v>1.2640692640692599</v>
      </c>
      <c r="I605">
        <f>VLOOKUP(C605,away!$B$2:$E$405,3,FALSE)</f>
        <v>0.87</v>
      </c>
      <c r="J605">
        <f>VLOOKUP(B605,home!$B$2:$E$405,4,FALSE)</f>
        <v>0.93</v>
      </c>
      <c r="K605" s="3">
        <f t="shared" si="784"/>
        <v>1.215401298701297</v>
      </c>
      <c r="L605" s="3">
        <f t="shared" si="785"/>
        <v>1.0227584415584383</v>
      </c>
      <c r="M605" s="5">
        <f t="shared" si="786"/>
        <v>0.10665459605333777</v>
      </c>
      <c r="N605" s="5">
        <f t="shared" si="787"/>
        <v>0.12962813455568895</v>
      </c>
      <c r="O605" s="5">
        <f t="shared" si="788"/>
        <v>0.10908188844455649</v>
      </c>
      <c r="P605" s="5">
        <f t="shared" si="789"/>
        <v>0.13257826888030394</v>
      </c>
      <c r="Q605" s="5">
        <f t="shared" si="790"/>
        <v>7.8775101543605411E-2</v>
      </c>
      <c r="R605" s="5">
        <f t="shared" si="791"/>
        <v>5.5782211113903003E-2</v>
      </c>
      <c r="S605" s="5">
        <f t="shared" si="792"/>
        <v>4.1200749966996152E-2</v>
      </c>
      <c r="T605" s="5">
        <f t="shared" si="793"/>
        <v>8.0567900088345593E-2</v>
      </c>
      <c r="U605" s="5">
        <f t="shared" si="794"/>
        <v>6.7797771832267623E-2</v>
      </c>
      <c r="V605" s="5">
        <f t="shared" si="795"/>
        <v>5.6905649006994226E-3</v>
      </c>
      <c r="W605" s="5">
        <f t="shared" si="796"/>
        <v>3.1914453573808191E-2</v>
      </c>
      <c r="X605" s="5">
        <f t="shared" si="797"/>
        <v>3.2640776800337196E-2</v>
      </c>
      <c r="Y605" s="5">
        <f t="shared" si="798"/>
        <v>1.6691815005784847E-2</v>
      </c>
      <c r="Z605" s="5">
        <f t="shared" si="799"/>
        <v>1.9017242435179747E-2</v>
      </c>
      <c r="AA605" s="5">
        <f t="shared" si="800"/>
        <v>2.3113581153434877E-2</v>
      </c>
      <c r="AB605" s="5">
        <f t="shared" si="801"/>
        <v>1.4046138275761288E-2</v>
      </c>
      <c r="AC605" s="5">
        <f t="shared" si="802"/>
        <v>4.4210778965660531E-4</v>
      </c>
      <c r="AD605" s="5">
        <f t="shared" si="803"/>
        <v>9.697217080237179E-3</v>
      </c>
      <c r="AE605" s="5">
        <f t="shared" si="804"/>
        <v>9.917910628437247E-3</v>
      </c>
      <c r="AF605" s="5">
        <f t="shared" si="805"/>
        <v>5.071813408928174E-3</v>
      </c>
      <c r="AG605" s="5">
        <f t="shared" si="806"/>
        <v>1.7290799926635235E-3</v>
      </c>
      <c r="AH605" s="5">
        <f t="shared" si="807"/>
        <v>4.8625113089358594E-3</v>
      </c>
      <c r="AI605" s="5">
        <f t="shared" si="808"/>
        <v>5.9099025598303859E-3</v>
      </c>
      <c r="AJ605" s="5">
        <f t="shared" si="809"/>
        <v>3.5914516232079864E-3</v>
      </c>
      <c r="AK605" s="5">
        <f t="shared" si="810"/>
        <v>1.4550183223566227E-3</v>
      </c>
      <c r="AL605" s="5">
        <f t="shared" si="811"/>
        <v>2.1982694634878227E-5</v>
      </c>
      <c r="AM605" s="5">
        <f t="shared" si="812"/>
        <v>2.3572020466217339E-3</v>
      </c>
      <c r="AN605" s="5">
        <f t="shared" si="813"/>
        <v>2.4108482916412057E-3</v>
      </c>
      <c r="AO605" s="5">
        <f t="shared" si="814"/>
        <v>1.2328577207963913E-3</v>
      </c>
      <c r="AP605" s="5">
        <f t="shared" si="815"/>
        <v>4.2030521372833516E-4</v>
      </c>
      <c r="AQ605" s="5">
        <f t="shared" si="816"/>
        <v>1.074676763429196E-4</v>
      </c>
      <c r="AR605" s="5">
        <f t="shared" si="817"/>
        <v>9.9463489767750448E-4</v>
      </c>
      <c r="AS605" s="5">
        <f t="shared" si="818"/>
        <v>1.2088805463708705E-3</v>
      </c>
      <c r="AT605" s="5">
        <f t="shared" si="819"/>
        <v>7.3463749301694488E-4</v>
      </c>
      <c r="AU605" s="5">
        <f t="shared" si="820"/>
        <v>2.9762645436248665E-4</v>
      </c>
      <c r="AV605" s="5">
        <f t="shared" si="821"/>
        <v>9.0433894790007123E-5</v>
      </c>
      <c r="AW605" s="5">
        <f t="shared" si="822"/>
        <v>7.590514166140052E-7</v>
      </c>
      <c r="AX605" s="5">
        <f t="shared" si="823"/>
        <v>4.7749107146090162E-4</v>
      </c>
      <c r="AY605" s="5">
        <f t="shared" si="824"/>
        <v>4.8835802410542061E-4</v>
      </c>
      <c r="AZ605" s="5">
        <f t="shared" si="825"/>
        <v>2.4973614582830909E-4</v>
      </c>
      <c r="BA605" s="5">
        <f t="shared" si="826"/>
        <v>8.5139917102724098E-5</v>
      </c>
      <c r="BB605" s="5">
        <f t="shared" si="827"/>
        <v>2.1769392232599181E-5</v>
      </c>
      <c r="BC605" s="5">
        <f t="shared" si="828"/>
        <v>4.4529659346975035E-6</v>
      </c>
      <c r="BD605" s="5">
        <f t="shared" si="829"/>
        <v>1.6954520631138015E-4</v>
      </c>
      <c r="BE605" s="5">
        <f t="shared" si="830"/>
        <v>2.0606546393943075E-4</v>
      </c>
      <c r="BF605" s="5">
        <f t="shared" si="831"/>
        <v>1.2522611624473474E-4</v>
      </c>
      <c r="BG605" s="5">
        <f t="shared" si="832"/>
        <v>5.0733328105056732E-5</v>
      </c>
      <c r="BH605" s="5">
        <f t="shared" si="833"/>
        <v>1.5415338216581238E-5</v>
      </c>
      <c r="BI605" s="5">
        <f t="shared" si="834"/>
        <v>3.747164417670515E-6</v>
      </c>
      <c r="BJ605" s="8">
        <f t="shared" si="835"/>
        <v>0.40448983114363141</v>
      </c>
      <c r="BK605" s="8">
        <f t="shared" si="836"/>
        <v>0.28707662830973413</v>
      </c>
      <c r="BL605" s="8">
        <f t="shared" si="837"/>
        <v>0.28953742053770676</v>
      </c>
      <c r="BM605" s="8">
        <f t="shared" si="838"/>
        <v>0.38713332286216778</v>
      </c>
      <c r="BN605" s="8">
        <f t="shared" si="839"/>
        <v>0.61250020059139554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1.5021645021645</v>
      </c>
      <c r="F606">
        <f>VLOOKUP(B606,home!$B$2:$E$405,3,FALSE)</f>
        <v>1.27</v>
      </c>
      <c r="G606">
        <f>VLOOKUP(C606,away!$B$2:$E$405,4,FALSE)</f>
        <v>0.81</v>
      </c>
      <c r="H606">
        <f>VLOOKUP(A606,away!$A$2:$E$405,3,FALSE)</f>
        <v>1.2640692640692599</v>
      </c>
      <c r="I606">
        <f>VLOOKUP(C606,away!$B$2:$E$405,3,FALSE)</f>
        <v>0.89</v>
      </c>
      <c r="J606">
        <f>VLOOKUP(B606,home!$B$2:$E$405,4,FALSE)</f>
        <v>1.27</v>
      </c>
      <c r="K606" s="3">
        <f t="shared" si="784"/>
        <v>1.5452766233766213</v>
      </c>
      <c r="L606" s="3">
        <f t="shared" si="785"/>
        <v>1.4287774891774845</v>
      </c>
      <c r="M606" s="5">
        <f t="shared" si="786"/>
        <v>5.1095741974473592E-2</v>
      </c>
      <c r="N606" s="5">
        <f t="shared" si="787"/>
        <v>7.8957055627237649E-2</v>
      </c>
      <c r="O606" s="5">
        <f t="shared" si="788"/>
        <v>7.3004445925948985E-2</v>
      </c>
      <c r="P606" s="5">
        <f t="shared" si="789"/>
        <v>0.11281206369193159</v>
      </c>
      <c r="Q606" s="5">
        <f t="shared" si="790"/>
        <v>6.1005246155708945E-2</v>
      </c>
      <c r="R606" s="5">
        <f t="shared" si="791"/>
        <v>5.2153554474435419E-2</v>
      </c>
      <c r="S606" s="5">
        <f t="shared" si="792"/>
        <v>6.2268210728745103E-2</v>
      </c>
      <c r="T606" s="5">
        <f t="shared" si="793"/>
        <v>8.7162922429008208E-2</v>
      </c>
      <c r="U606" s="5">
        <f t="shared" si="794"/>
        <v>8.0591668555344248E-2</v>
      </c>
      <c r="V606" s="5">
        <f t="shared" si="795"/>
        <v>1.5275474548725418E-2</v>
      </c>
      <c r="W606" s="5">
        <f t="shared" si="796"/>
        <v>3.142332692925117E-2</v>
      </c>
      <c r="X606" s="5">
        <f t="shared" si="797"/>
        <v>4.4896942151578724E-2</v>
      </c>
      <c r="Y606" s="5">
        <f t="shared" si="798"/>
        <v>3.207387013953971E-2</v>
      </c>
      <c r="Z606" s="5">
        <f t="shared" si="799"/>
        <v>2.4838608204555006E-2</v>
      </c>
      <c r="AA606" s="5">
        <f t="shared" si="800"/>
        <v>3.8382520615709605E-2</v>
      </c>
      <c r="AB606" s="5">
        <f t="shared" si="801"/>
        <v>2.9655805926863652E-2</v>
      </c>
      <c r="AC606" s="5">
        <f t="shared" si="802"/>
        <v>2.1078784419259868E-3</v>
      </c>
      <c r="AD606" s="5">
        <f t="shared" si="803"/>
        <v>1.2139433133123226E-2</v>
      </c>
      <c r="AE606" s="5">
        <f t="shared" si="804"/>
        <v>1.7344548791981766E-2</v>
      </c>
      <c r="AF606" s="5">
        <f t="shared" si="805"/>
        <v>1.2390750436962042E-2</v>
      </c>
      <c r="AG606" s="5">
        <f t="shared" si="806"/>
        <v>5.9012084327824833E-3</v>
      </c>
      <c r="AH606" s="5">
        <f t="shared" si="807"/>
        <v>8.8722110662918345E-3</v>
      </c>
      <c r="AI606" s="5">
        <f t="shared" si="808"/>
        <v>1.371002035840414E-2</v>
      </c>
      <c r="AJ606" s="5">
        <f t="shared" si="809"/>
        <v>1.0592886982929746E-2</v>
      </c>
      <c r="AK606" s="5">
        <f t="shared" si="810"/>
        <v>5.4563135429306136E-3</v>
      </c>
      <c r="AL606" s="5">
        <f t="shared" si="811"/>
        <v>1.8615572089290816E-4</v>
      </c>
      <c r="AM606" s="5">
        <f t="shared" si="812"/>
        <v>3.7517564483317859E-3</v>
      </c>
      <c r="AN606" s="5">
        <f t="shared" si="813"/>
        <v>5.3604251582529258E-3</v>
      </c>
      <c r="AO606" s="5">
        <f t="shared" si="814"/>
        <v>3.829427399266218E-3</v>
      </c>
      <c r="AP606" s="5">
        <f t="shared" si="815"/>
        <v>1.8237998881703509E-3</v>
      </c>
      <c r="AQ606" s="5">
        <f t="shared" si="816"/>
        <v>6.5145105624555221E-4</v>
      </c>
      <c r="AR606" s="5">
        <f t="shared" si="817"/>
        <v>2.5352830901498292E-3</v>
      </c>
      <c r="AS606" s="5">
        <f t="shared" si="818"/>
        <v>3.9177136928505744E-3</v>
      </c>
      <c r="AT606" s="5">
        <f t="shared" si="819"/>
        <v>3.0269756933222454E-3</v>
      </c>
      <c r="AU606" s="5">
        <f t="shared" si="820"/>
        <v>1.559171592806702E-3</v>
      </c>
      <c r="AV606" s="5">
        <f t="shared" si="821"/>
        <v>6.0233785354927216E-4</v>
      </c>
      <c r="AW606" s="5">
        <f t="shared" si="822"/>
        <v>1.1416808606347767E-5</v>
      </c>
      <c r="AX606" s="5">
        <f t="shared" si="823"/>
        <v>9.6625025603493629E-4</v>
      </c>
      <c r="AY606" s="5">
        <f t="shared" si="824"/>
        <v>1.3805566147346978E-3</v>
      </c>
      <c r="AZ606" s="5">
        <f t="shared" si="825"/>
        <v>9.8625410683400474E-4</v>
      </c>
      <c r="BA606" s="5">
        <f t="shared" si="826"/>
        <v>4.6971255548442409E-4</v>
      </c>
      <c r="BB606" s="5">
        <f t="shared" si="827"/>
        <v>1.6777868141504369E-4</v>
      </c>
      <c r="BC606" s="5">
        <f t="shared" si="828"/>
        <v>4.7943680633939067E-5</v>
      </c>
      <c r="BD606" s="5">
        <f t="shared" si="829"/>
        <v>6.037259013164008E-4</v>
      </c>
      <c r="BE606" s="5">
        <f t="shared" si="830"/>
        <v>9.3292352223121509E-4</v>
      </c>
      <c r="BF606" s="5">
        <f t="shared" si="831"/>
        <v>7.2081245515103832E-4</v>
      </c>
      <c r="BG606" s="5">
        <f t="shared" si="832"/>
        <v>3.7128487892786955E-4</v>
      </c>
      <c r="BH606" s="5">
        <f t="shared" si="833"/>
        <v>1.4343446100511398E-4</v>
      </c>
      <c r="BI606" s="5">
        <f t="shared" si="834"/>
        <v>4.432918391556562E-5</v>
      </c>
      <c r="BJ606" s="8">
        <f t="shared" si="835"/>
        <v>0.40273066007257774</v>
      </c>
      <c r="BK606" s="8">
        <f t="shared" si="836"/>
        <v>0.24512608172142925</v>
      </c>
      <c r="BL606" s="8">
        <f t="shared" si="837"/>
        <v>0.32687741977408413</v>
      </c>
      <c r="BM606" s="8">
        <f t="shared" si="838"/>
        <v>0.56917552211678168</v>
      </c>
      <c r="BN606" s="8">
        <f t="shared" si="839"/>
        <v>0.42902810784973622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1.5021645021645</v>
      </c>
      <c r="F607">
        <f>VLOOKUP(B607,home!$B$2:$E$405,3,FALSE)</f>
        <v>1.03</v>
      </c>
      <c r="G607">
        <f>VLOOKUP(C607,away!$B$2:$E$405,4,FALSE)</f>
        <v>1.33</v>
      </c>
      <c r="H607">
        <f>VLOOKUP(A607,away!$A$2:$E$405,3,FALSE)</f>
        <v>1.2640692640692599</v>
      </c>
      <c r="I607">
        <f>VLOOKUP(C607,away!$B$2:$E$405,3,FALSE)</f>
        <v>1.1100000000000001</v>
      </c>
      <c r="J607">
        <f>VLOOKUP(B607,home!$B$2:$E$405,4,FALSE)</f>
        <v>1.03</v>
      </c>
      <c r="K607" s="3">
        <f t="shared" si="784"/>
        <v>2.0578151515151486</v>
      </c>
      <c r="L607" s="3">
        <f t="shared" si="785"/>
        <v>1.4452103896103849</v>
      </c>
      <c r="M607" s="5">
        <f t="shared" si="786"/>
        <v>3.0106158069508046E-2</v>
      </c>
      <c r="N607" s="5">
        <f t="shared" si="787"/>
        <v>6.1952908229343705E-2</v>
      </c>
      <c r="O607" s="5">
        <f t="shared" si="788"/>
        <v>4.350973243330556E-2</v>
      </c>
      <c r="P607" s="5">
        <f t="shared" si="789"/>
        <v>8.9534986639626238E-2</v>
      </c>
      <c r="Q607" s="5">
        <f t="shared" si="790"/>
        <v>6.3743816617385513E-2</v>
      </c>
      <c r="R607" s="5">
        <f t="shared" si="791"/>
        <v>3.1440358680890575E-2</v>
      </c>
      <c r="S607" s="5">
        <f t="shared" si="792"/>
        <v>6.6568721705122638E-2</v>
      </c>
      <c r="T607" s="5">
        <f t="shared" si="793"/>
        <v>9.2123226048864651E-2</v>
      </c>
      <c r="U607" s="5">
        <f t="shared" si="794"/>
        <v>6.4698446462607431E-2</v>
      </c>
      <c r="V607" s="5">
        <f t="shared" si="795"/>
        <v>2.1997085538020291E-2</v>
      </c>
      <c r="W607" s="5">
        <f t="shared" si="796"/>
        <v>4.3724330550219674E-2</v>
      </c>
      <c r="X607" s="5">
        <f t="shared" si="797"/>
        <v>6.3190856789936231E-2</v>
      </c>
      <c r="Y607" s="5">
        <f t="shared" si="798"/>
        <v>4.56620413805989E-2</v>
      </c>
      <c r="Z607" s="5">
        <f t="shared" si="799"/>
        <v>1.5145977672900043E-2</v>
      </c>
      <c r="AA607" s="5">
        <f t="shared" si="800"/>
        <v>3.1167622339803851E-2</v>
      </c>
      <c r="AB607" s="5">
        <f t="shared" si="801"/>
        <v>3.2068602743775203E-2</v>
      </c>
      <c r="AC607" s="5">
        <f t="shared" si="802"/>
        <v>4.0886750544735498E-3</v>
      </c>
      <c r="AD607" s="5">
        <f t="shared" si="803"/>
        <v>2.2494147474024694E-2</v>
      </c>
      <c r="AE607" s="5">
        <f t="shared" si="804"/>
        <v>3.2508775634888687E-2</v>
      </c>
      <c r="AF607" s="5">
        <f t="shared" si="805"/>
        <v>2.3491010150527035E-2</v>
      </c>
      <c r="AG607" s="5">
        <f t="shared" si="806"/>
        <v>1.1316483977328233E-2</v>
      </c>
      <c r="AH607" s="5">
        <f t="shared" si="807"/>
        <v>5.47228107342051E-3</v>
      </c>
      <c r="AI607" s="5">
        <f t="shared" si="808"/>
        <v>1.1260942906234304E-2</v>
      </c>
      <c r="AJ607" s="5">
        <f t="shared" si="809"/>
        <v>1.1586469466397993E-2</v>
      </c>
      <c r="AK607" s="5">
        <f t="shared" si="810"/>
        <v>7.9476041401738105E-3</v>
      </c>
      <c r="AL607" s="5">
        <f t="shared" si="811"/>
        <v>4.8638483267226791E-4</v>
      </c>
      <c r="AM607" s="5">
        <f t="shared" si="812"/>
        <v>9.2577594984928468E-3</v>
      </c>
      <c r="AN607" s="5">
        <f t="shared" si="813"/>
        <v>1.337941021173609E-2</v>
      </c>
      <c r="AO607" s="5">
        <f t="shared" si="814"/>
        <v>9.6680313224301404E-3</v>
      </c>
      <c r="AP607" s="5">
        <f t="shared" si="815"/>
        <v>4.6574464380848913E-3</v>
      </c>
      <c r="AQ607" s="5">
        <f t="shared" si="816"/>
        <v>1.6827474953435397E-3</v>
      </c>
      <c r="AR607" s="5">
        <f t="shared" si="817"/>
        <v>1.5817194924351203E-3</v>
      </c>
      <c r="AS607" s="5">
        <f t="shared" si="818"/>
        <v>3.2548863369798405E-3</v>
      </c>
      <c r="AT607" s="5">
        <f t="shared" si="819"/>
        <v>3.3489772103483793E-3</v>
      </c>
      <c r="AU607" s="5">
        <f t="shared" si="820"/>
        <v>2.2971920151779431E-3</v>
      </c>
      <c r="AV607" s="5">
        <f t="shared" si="821"/>
        <v>1.1817991336931977E-3</v>
      </c>
      <c r="AW607" s="5">
        <f t="shared" si="822"/>
        <v>4.0180464994058244E-5</v>
      </c>
      <c r="AX607" s="5">
        <f t="shared" si="823"/>
        <v>3.1751262941803085E-3</v>
      </c>
      <c r="AY607" s="5">
        <f t="shared" si="824"/>
        <v>4.5887255086745019E-3</v>
      </c>
      <c r="AZ607" s="5">
        <f t="shared" si="825"/>
        <v>3.3158368901032948E-3</v>
      </c>
      <c r="BA607" s="5">
        <f t="shared" si="826"/>
        <v>1.5973606412768905E-3</v>
      </c>
      <c r="BB607" s="5">
        <f t="shared" si="827"/>
        <v>5.7713054868201673E-4</v>
      </c>
      <c r="BC607" s="5">
        <f t="shared" si="828"/>
        <v>1.6681501302335877E-4</v>
      </c>
      <c r="BD607" s="5">
        <f t="shared" si="829"/>
        <v>3.8098624065274961E-4</v>
      </c>
      <c r="BE607" s="5">
        <f t="shared" si="830"/>
        <v>7.8399925853402466E-4</v>
      </c>
      <c r="BF607" s="5">
        <f t="shared" si="831"/>
        <v>8.0666277649397923E-4</v>
      </c>
      <c r="BG607" s="5">
        <f t="shared" si="832"/>
        <v>5.533209612108628E-4</v>
      </c>
      <c r="BH607" s="5">
        <f t="shared" si="833"/>
        <v>2.8465806440765989E-4</v>
      </c>
      <c r="BI607" s="5">
        <f t="shared" si="834"/>
        <v>1.1715473558781157E-4</v>
      </c>
      <c r="BJ607" s="8">
        <f t="shared" si="835"/>
        <v>0.51227398671514524</v>
      </c>
      <c r="BK607" s="8">
        <f t="shared" si="836"/>
        <v>0.21737073734809753</v>
      </c>
      <c r="BL607" s="8">
        <f t="shared" si="837"/>
        <v>0.25374341647213083</v>
      </c>
      <c r="BM607" s="8">
        <f t="shared" si="838"/>
        <v>0.6736976124945333</v>
      </c>
      <c r="BN607" s="8">
        <f t="shared" si="839"/>
        <v>0.3202879606700596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1.5021645021645</v>
      </c>
      <c r="F608">
        <f>VLOOKUP(B608,home!$B$2:$E$405,3,FALSE)</f>
        <v>0.87</v>
      </c>
      <c r="G608">
        <f>VLOOKUP(C608,away!$B$2:$E$405,4,FALSE)</f>
        <v>0.87</v>
      </c>
      <c r="H608">
        <f>VLOOKUP(A608,away!$A$2:$E$405,3,FALSE)</f>
        <v>1.2640692640692599</v>
      </c>
      <c r="I608">
        <f>VLOOKUP(C608,away!$B$2:$E$405,3,FALSE)</f>
        <v>0.6</v>
      </c>
      <c r="J608">
        <f>VLOOKUP(B608,home!$B$2:$E$405,4,FALSE)</f>
        <v>0.87</v>
      </c>
      <c r="K608" s="3">
        <f t="shared" si="784"/>
        <v>1.1369883116883099</v>
      </c>
      <c r="L608" s="3">
        <f t="shared" si="785"/>
        <v>0.65984415584415368</v>
      </c>
      <c r="M608" s="5">
        <f t="shared" si="786"/>
        <v>0.16582330793664316</v>
      </c>
      <c r="N608" s="5">
        <f t="shared" si="787"/>
        <v>0.18853916292945461</v>
      </c>
      <c r="O608" s="5">
        <f t="shared" si="788"/>
        <v>0.10941754064473945</v>
      </c>
      <c r="P608" s="5">
        <f t="shared" si="789"/>
        <v>0.12440646480674931</v>
      </c>
      <c r="Q608" s="5">
        <f t="shared" si="790"/>
        <v>0.10718341227314392</v>
      </c>
      <c r="R608" s="5">
        <f t="shared" si="791"/>
        <v>3.6099262370635737E-2</v>
      </c>
      <c r="S608" s="5">
        <f t="shared" si="792"/>
        <v>2.3333523915145746E-2</v>
      </c>
      <c r="T608" s="5">
        <f t="shared" si="793"/>
        <v>7.0724348191868541E-2</v>
      </c>
      <c r="U608" s="5">
        <f t="shared" si="794"/>
        <v>4.1044439375982456E-2</v>
      </c>
      <c r="V608" s="5">
        <f t="shared" si="795"/>
        <v>1.9450698309124478E-3</v>
      </c>
      <c r="W608" s="5">
        <f t="shared" si="796"/>
        <v>4.0622095653811321E-2</v>
      </c>
      <c r="X608" s="5">
        <f t="shared" si="797"/>
        <v>2.6804252415309593E-2</v>
      </c>
      <c r="Y608" s="5">
        <f t="shared" si="798"/>
        <v>8.8433146540067877E-3</v>
      </c>
      <c r="Z608" s="5">
        <f t="shared" si="799"/>
        <v>7.939962435182921E-3</v>
      </c>
      <c r="AA608" s="5">
        <f t="shared" si="800"/>
        <v>9.027644484047229E-3</v>
      </c>
      <c r="AB608" s="5">
        <f t="shared" si="801"/>
        <v>5.1321631302195725E-3</v>
      </c>
      <c r="AC608" s="5">
        <f t="shared" si="802"/>
        <v>9.1203727810135931E-5</v>
      </c>
      <c r="AD608" s="5">
        <f t="shared" si="803"/>
        <v>1.1546711988666993E-2</v>
      </c>
      <c r="AE608" s="5">
        <f t="shared" si="804"/>
        <v>7.6190304249375406E-3</v>
      </c>
      <c r="AF608" s="5">
        <f t="shared" si="805"/>
        <v>2.5136863495469172E-3</v>
      </c>
      <c r="AG608" s="5">
        <f t="shared" si="806"/>
        <v>5.5288041579125272E-4</v>
      </c>
      <c r="AH608" s="5">
        <f t="shared" si="807"/>
        <v>1.309784452619391E-3</v>
      </c>
      <c r="AI608" s="5">
        <f t="shared" si="808"/>
        <v>1.4892096134593183E-3</v>
      </c>
      <c r="AJ608" s="5">
        <f t="shared" si="809"/>
        <v>8.4660696207855568E-4</v>
      </c>
      <c r="AK608" s="5">
        <f t="shared" si="810"/>
        <v>3.208607401590886E-4</v>
      </c>
      <c r="AL608" s="5">
        <f t="shared" si="811"/>
        <v>2.7369694876407039E-6</v>
      </c>
      <c r="AM608" s="5">
        <f t="shared" si="812"/>
        <v>2.6256953139091304E-3</v>
      </c>
      <c r="AN608" s="5">
        <f t="shared" si="813"/>
        <v>1.7325497079103201E-3</v>
      </c>
      <c r="AO608" s="5">
        <f t="shared" si="814"/>
        <v>5.7160639973706008E-4</v>
      </c>
      <c r="AP608" s="5">
        <f t="shared" si="815"/>
        <v>1.2572371410320544E-4</v>
      </c>
      <c r="AQ608" s="5">
        <f t="shared" si="816"/>
        <v>2.0739514500505319E-5</v>
      </c>
      <c r="AR608" s="5">
        <f t="shared" si="817"/>
        <v>1.7285072329528781E-4</v>
      </c>
      <c r="AS608" s="5">
        <f t="shared" si="818"/>
        <v>1.9652925205361247E-4</v>
      </c>
      <c r="AT608" s="5">
        <f t="shared" si="819"/>
        <v>1.117257312449016E-4</v>
      </c>
      <c r="AU608" s="5">
        <f t="shared" si="820"/>
        <v>4.2343616846760842E-5</v>
      </c>
      <c r="AV608" s="5">
        <f t="shared" si="821"/>
        <v>1.2036049357343824E-5</v>
      </c>
      <c r="AW608" s="5">
        <f t="shared" si="822"/>
        <v>5.7038071037807286E-8</v>
      </c>
      <c r="AX608" s="5">
        <f t="shared" si="823"/>
        <v>4.9756414699490825E-4</v>
      </c>
      <c r="AY608" s="5">
        <f t="shared" si="824"/>
        <v>3.2831479455217163E-4</v>
      </c>
      <c r="AZ608" s="5">
        <f t="shared" si="825"/>
        <v>1.0831829923121221E-4</v>
      </c>
      <c r="BA608" s="5">
        <f t="shared" si="826"/>
        <v>2.3824398906231222E-5</v>
      </c>
      <c r="BB608" s="5">
        <f t="shared" si="827"/>
        <v>3.930097596194129E-6</v>
      </c>
      <c r="BC608" s="5">
        <f t="shared" si="828"/>
        <v>5.1865038614917057E-7</v>
      </c>
      <c r="BD608" s="5">
        <f t="shared" si="829"/>
        <v>1.900908993330509E-5</v>
      </c>
      <c r="BE608" s="5">
        <f t="shared" si="830"/>
        <v>2.1613113069999799E-5</v>
      </c>
      <c r="BF608" s="5">
        <f t="shared" si="831"/>
        <v>1.2286928469893812E-5</v>
      </c>
      <c r="BG608" s="5">
        <f t="shared" si="832"/>
        <v>4.6566980189398644E-6</v>
      </c>
      <c r="BH608" s="5">
        <f t="shared" si="833"/>
        <v>1.3236528046491837E-6</v>
      </c>
      <c r="BI608" s="5">
        <f t="shared" si="834"/>
        <v>3.0099555352391431E-7</v>
      </c>
      <c r="BJ608" s="8">
        <f t="shared" si="835"/>
        <v>0.4709876803343645</v>
      </c>
      <c r="BK608" s="8">
        <f t="shared" si="836"/>
        <v>0.31593062198130067</v>
      </c>
      <c r="BL608" s="8">
        <f t="shared" si="837"/>
        <v>0.205282187624589</v>
      </c>
      <c r="BM608" s="8">
        <f t="shared" si="838"/>
        <v>0.26834304365758971</v>
      </c>
      <c r="BN608" s="8">
        <f t="shared" si="839"/>
        <v>0.73146915096136611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1.5021645021645</v>
      </c>
      <c r="F609">
        <f>VLOOKUP(B609,home!$B$2:$E$405,3,FALSE)</f>
        <v>1.33</v>
      </c>
      <c r="G609">
        <f>VLOOKUP(C609,away!$B$2:$E$405,4,FALSE)</f>
        <v>0.73</v>
      </c>
      <c r="H609">
        <f>VLOOKUP(A609,away!$A$2:$E$405,3,FALSE)</f>
        <v>1.2640692640692599</v>
      </c>
      <c r="I609">
        <f>VLOOKUP(C609,away!$B$2:$E$405,3,FALSE)</f>
        <v>1.03</v>
      </c>
      <c r="J609">
        <f>VLOOKUP(B609,home!$B$2:$E$405,4,FALSE)</f>
        <v>1.33</v>
      </c>
      <c r="K609" s="3">
        <f t="shared" si="784"/>
        <v>1.4584515151515132</v>
      </c>
      <c r="L609" s="3">
        <f t="shared" si="785"/>
        <v>1.7316484848484794</v>
      </c>
      <c r="M609" s="5">
        <f t="shared" si="786"/>
        <v>4.1167753957826625E-2</v>
      </c>
      <c r="N609" s="5">
        <f t="shared" si="787"/>
        <v>6.0041173135176942E-2</v>
      </c>
      <c r="O609" s="5">
        <f t="shared" si="788"/>
        <v>7.1288078765685464E-2</v>
      </c>
      <c r="P609" s="5">
        <f t="shared" si="789"/>
        <v>0.10397020648805437</v>
      </c>
      <c r="Q609" s="5">
        <f t="shared" si="790"/>
        <v>4.378356996523658E-2</v>
      </c>
      <c r="R609" s="5">
        <f t="shared" si="791"/>
        <v>6.1722946791179165E-2</v>
      </c>
      <c r="S609" s="5">
        <f t="shared" si="792"/>
        <v>6.56448481998953E-2</v>
      </c>
      <c r="T609" s="5">
        <f t="shared" si="793"/>
        <v>7.5817752591559318E-2</v>
      </c>
      <c r="U609" s="5">
        <f t="shared" si="794"/>
        <v>9.0019925267211476E-2</v>
      </c>
      <c r="V609" s="5">
        <f t="shared" si="795"/>
        <v>1.8420858738699888E-2</v>
      </c>
      <c r="W609" s="5">
        <f t="shared" si="796"/>
        <v>2.1285404651513851E-2</v>
      </c>
      <c r="X609" s="5">
        <f t="shared" si="797"/>
        <v>3.6858838714180733E-2</v>
      </c>
      <c r="Y609" s="5">
        <f t="shared" si="798"/>
        <v>3.1913276106342779E-2</v>
      </c>
      <c r="Z609" s="5">
        <f t="shared" si="799"/>
        <v>3.5627482430442906E-2</v>
      </c>
      <c r="AA609" s="5">
        <f t="shared" si="800"/>
        <v>5.1960955731713374E-2</v>
      </c>
      <c r="AB609" s="5">
        <f t="shared" si="801"/>
        <v>3.7891267307819047E-2</v>
      </c>
      <c r="AC609" s="5">
        <f t="shared" si="802"/>
        <v>2.9076466144957666E-3</v>
      </c>
      <c r="AD609" s="5">
        <f t="shared" si="803"/>
        <v>7.760932666153365E-3</v>
      </c>
      <c r="AE609" s="5">
        <f t="shared" si="804"/>
        <v>1.3439207292355544E-2</v>
      </c>
      <c r="AF609" s="5">
        <f t="shared" si="805"/>
        <v>1.163599147268606E-2</v>
      </c>
      <c r="AG609" s="5">
        <f t="shared" si="806"/>
        <v>6.7164823344622142E-3</v>
      </c>
      <c r="AH609" s="5">
        <f t="shared" si="807"/>
        <v>1.5423568992410562E-2</v>
      </c>
      <c r="AI609" s="5">
        <f t="shared" si="808"/>
        <v>2.2494527566025081E-2</v>
      </c>
      <c r="AJ609" s="5">
        <f t="shared" si="809"/>
        <v>1.6403588905643383E-2</v>
      </c>
      <c r="AK609" s="5">
        <f t="shared" si="810"/>
        <v>7.9746130311193781E-3</v>
      </c>
      <c r="AL609" s="5">
        <f t="shared" si="811"/>
        <v>2.9373341009869997E-4</v>
      </c>
      <c r="AM609" s="5">
        <f t="shared" si="812"/>
        <v>2.2637888011880461E-3</v>
      </c>
      <c r="AN609" s="5">
        <f t="shared" si="813"/>
        <v>3.9200864475942357E-3</v>
      </c>
      <c r="AO609" s="5">
        <f t="shared" si="814"/>
        <v>3.3941058787258093E-3</v>
      </c>
      <c r="AP609" s="5">
        <f t="shared" si="815"/>
        <v>1.9591327674369548E-3</v>
      </c>
      <c r="AQ609" s="5">
        <f t="shared" si="816"/>
        <v>8.4813232208730239E-4</v>
      </c>
      <c r="AR609" s="5">
        <f t="shared" si="817"/>
        <v>5.3416399753327482E-3</v>
      </c>
      <c r="AS609" s="5">
        <f t="shared" si="818"/>
        <v>7.790522915417937E-3</v>
      </c>
      <c r="AT609" s="5">
        <f t="shared" si="819"/>
        <v>5.6810499749069387E-3</v>
      </c>
      <c r="AU609" s="5">
        <f t="shared" si="820"/>
        <v>2.7618453145181626E-3</v>
      </c>
      <c r="AV609" s="5">
        <f t="shared" si="821"/>
        <v>1.0070043708932809E-3</v>
      </c>
      <c r="AW609" s="5">
        <f t="shared" si="822"/>
        <v>2.0606421534361144E-5</v>
      </c>
      <c r="AX609" s="5">
        <f t="shared" si="823"/>
        <v>5.5027103451262297E-4</v>
      </c>
      <c r="AY609" s="5">
        <f t="shared" si="824"/>
        <v>9.5287600316978883E-4</v>
      </c>
      <c r="AZ609" s="5">
        <f t="shared" si="825"/>
        <v>8.250231435687201E-4</v>
      </c>
      <c r="BA609" s="5">
        <f t="shared" si="826"/>
        <v>4.7621669217523456E-4</v>
      </c>
      <c r="BB609" s="5">
        <f t="shared" si="827"/>
        <v>2.0615997836619983E-4</v>
      </c>
      <c r="BC609" s="5">
        <f t="shared" si="828"/>
        <v>7.1399322834845037E-5</v>
      </c>
      <c r="BD609" s="5">
        <f t="shared" si="829"/>
        <v>1.5416404616485039E-3</v>
      </c>
      <c r="BE609" s="5">
        <f t="shared" si="830"/>
        <v>2.2484078671101385E-3</v>
      </c>
      <c r="BF609" s="5">
        <f t="shared" si="831"/>
        <v>1.6395969302326822E-3</v>
      </c>
      <c r="BG609" s="5">
        <f t="shared" si="832"/>
        <v>7.9709087571187473E-4</v>
      </c>
      <c r="BH609" s="5">
        <f t="shared" si="833"/>
        <v>2.9062959884885769E-4</v>
      </c>
      <c r="BI609" s="5">
        <f t="shared" si="834"/>
        <v>8.4773835757798481E-5</v>
      </c>
      <c r="BJ609" s="8">
        <f t="shared" si="835"/>
        <v>0.32471982132132704</v>
      </c>
      <c r="BK609" s="8">
        <f t="shared" si="836"/>
        <v>0.23335792341224046</v>
      </c>
      <c r="BL609" s="8">
        <f t="shared" si="837"/>
        <v>0.40436367447918586</v>
      </c>
      <c r="BM609" s="8">
        <f t="shared" si="838"/>
        <v>0.61516290295840159</v>
      </c>
      <c r="BN609" s="8">
        <f t="shared" si="839"/>
        <v>0.38197372910315919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1.5021645021645</v>
      </c>
      <c r="F610">
        <f>VLOOKUP(B610,home!$B$2:$E$405,3,FALSE)</f>
        <v>0.89</v>
      </c>
      <c r="G610">
        <f>VLOOKUP(C610,away!$B$2:$E$405,4,FALSE)</f>
        <v>0.73</v>
      </c>
      <c r="H610">
        <f>VLOOKUP(A610,away!$A$2:$E$405,3,FALSE)</f>
        <v>1.2640692640692599</v>
      </c>
      <c r="I610">
        <f>VLOOKUP(C610,away!$B$2:$E$405,3,FALSE)</f>
        <v>0.73</v>
      </c>
      <c r="J610">
        <f>VLOOKUP(B610,home!$B$2:$E$405,4,FALSE)</f>
        <v>0.89</v>
      </c>
      <c r="K610" s="3">
        <f t="shared" ref="K610:K673" si="840">E610*F610*G610</f>
        <v>0.97595627705627563</v>
      </c>
      <c r="L610" s="3">
        <f t="shared" ref="L610:L673" si="841">H610*I610*J610</f>
        <v>0.82126580086579815</v>
      </c>
      <c r="M610" s="5">
        <f t="shared" ref="M610:M673" si="842">_xlfn.POISSON.DIST(0,K610,FALSE) * _xlfn.POISSON.DIST(0,L610,FALSE)</f>
        <v>0.16575871403707579</v>
      </c>
      <c r="N610" s="5">
        <f t="shared" ref="N610:N673" si="843">_xlfn.POISSON.DIST(1,K610,FALSE) * _xlfn.POISSON.DIST(0,L610,FALSE)</f>
        <v>0.16177325744126031</v>
      </c>
      <c r="O610" s="5">
        <f t="shared" ref="O610:O673" si="844">_xlfn.POISSON.DIST(0,K610,FALSE) * _xlfn.POISSON.DIST(1,L610,FALSE)</f>
        <v>0.13613196303414388</v>
      </c>
      <c r="P610" s="5">
        <f t="shared" ref="P610:P673" si="845">_xlfn.POISSON.DIST(1,K610,FALSE) * _xlfn.POISSON.DIST(1,L610,FALSE)</f>
        <v>0.13285884383116559</v>
      </c>
      <c r="Q610" s="5">
        <f t="shared" ref="Q610:Q673" si="846">_xlfn.POISSON.DIST(2,K610,FALSE) * _xlfn.POISSON.DIST(0,L610,FALSE)</f>
        <v>7.894181302981941E-2</v>
      </c>
      <c r="R610" s="5">
        <f t="shared" ref="R610:R673" si="847">_xlfn.POISSON.DIST(0,K610,FALSE) * _xlfn.POISSON.DIST(2,L610,FALSE)</f>
        <v>5.5900262822334693E-2</v>
      </c>
      <c r="S610" s="5">
        <f t="shared" ref="S610:S673" si="848">_xlfn.POISSON.DIST(2,K610,FALSE) * _xlfn.POISSON.DIST(2,L610,FALSE)</f>
        <v>2.6622238967487829E-2</v>
      </c>
      <c r="T610" s="5">
        <f t="shared" ref="T610:T673" si="849">_xlfn.POISSON.DIST(2,K610,FALSE) * _xlfn.POISSON.DIST(1,L610,FALSE)</f>
        <v>6.4832211299732739E-2</v>
      </c>
      <c r="U610" s="5">
        <f t="shared" ref="U610:U673" si="850">_xlfn.POISSON.DIST(1,K610,FALSE) * _xlfn.POISSON.DIST(2,L610,FALSE)</f>
        <v>5.4556212390553104E-2</v>
      </c>
      <c r="V610" s="5">
        <f t="shared" ref="V610:V673" si="851">_xlfn.POISSON.DIST(3,K610,FALSE) * _xlfn.POISSON.DIST(3,L610,FALSE)</f>
        <v>2.3709160027939459E-3</v>
      </c>
      <c r="W610" s="5">
        <f t="shared" ref="W610:W673" si="852">_xlfn.POISSON.DIST(3,K610,FALSE) * _xlfn.POISSON.DIST(0,L610,FALSE)</f>
        <v>2.5681252649551716E-2</v>
      </c>
      <c r="X610" s="5">
        <f t="shared" ref="X610:X673" si="853">_xlfn.POISSON.DIST(3,K610,FALSE) * _xlfn.POISSON.DIST(1,L610,FALSE)</f>
        <v>2.1091134524470992E-2</v>
      </c>
      <c r="Y610" s="5">
        <f t="shared" ref="Y610:Y673" si="854">_xlfn.POISSON.DIST(3,K610,FALSE) * _xlfn.POISSON.DIST(2,L610,FALSE)</f>
        <v>8.6607137432039762E-3</v>
      </c>
      <c r="Z610" s="5">
        <f t="shared" ref="Z610:Z673" si="855">_xlfn.POISSON.DIST(0,K610,FALSE) * _xlfn.POISSON.DIST(3,L610,FALSE)</f>
        <v>1.5302991371797768E-2</v>
      </c>
      <c r="AA610" s="5">
        <f t="shared" ref="AA610:AA673" si="856">_xlfn.POISSON.DIST(1,K610,FALSE) * _xlfn.POISSON.DIST(3,L610,FALSE)</f>
        <v>1.493505048704406E-2</v>
      </c>
      <c r="AB610" s="5">
        <f t="shared" ref="AB610:AB673" si="857">_xlfn.POISSON.DIST(2,K610,FALSE) * _xlfn.POISSON.DIST(3,L610,FALSE)</f>
        <v>7.287978135491517E-3</v>
      </c>
      <c r="AC610" s="5">
        <f t="shared" ref="AC610:AC673" si="858">_xlfn.POISSON.DIST(4,K610,FALSE) * _xlfn.POISSON.DIST(4,L610,FALSE)</f>
        <v>1.1877096506731606E-4</v>
      </c>
      <c r="AD610" s="5">
        <f t="shared" ref="AD610:AD673" si="859">_xlfn.POISSON.DIST(4,K610,FALSE) * _xlfn.POISSON.DIST(0,L610,FALSE)</f>
        <v>6.2659449314995258E-3</v>
      </c>
      <c r="AE610" s="5">
        <f t="shared" ref="AE610:AE673" si="860">_xlfn.POISSON.DIST(4,K610,FALSE) * _xlfn.POISSON.DIST(1,L610,FALSE)</f>
        <v>5.146006282348947E-3</v>
      </c>
      <c r="AF610" s="5">
        <f t="shared" ref="AF610:AF673" si="861">_xlfn.POISSON.DIST(4,K610,FALSE) * _xlfn.POISSON.DIST(2,L610,FALSE)</f>
        <v>2.1131194853668683E-3</v>
      </c>
      <c r="AG610" s="5">
        <f t="shared" ref="AG610:AG673" si="862">_xlfn.POISSON.DIST(4,K610,FALSE) * _xlfn.POISSON.DIST(3,L610,FALSE)</f>
        <v>5.7847758882498149E-4</v>
      </c>
      <c r="AH610" s="5">
        <f t="shared" ref="AH610:AH673" si="863">_xlfn.POISSON.DIST(0,K610,FALSE) * _xlfn.POISSON.DIST(4,L610,FALSE)</f>
        <v>3.1419558661504731E-3</v>
      </c>
      <c r="AI610" s="5">
        <f t="shared" ref="AI610:AI673" si="864">_xlfn.POISSON.DIST(1,K610,FALSE) * _xlfn.POISSON.DIST(4,L610,FALSE)</f>
        <v>3.066411549803342E-3</v>
      </c>
      <c r="AJ610" s="5">
        <f t="shared" ref="AJ610:AJ673" si="865">_xlfn.POISSON.DIST(2,K610,FALSE) * _xlfn.POISSON.DIST(4,L610,FALSE)</f>
        <v>1.4963418000342166E-3</v>
      </c>
      <c r="AK610" s="5">
        <f t="shared" ref="AK610:AK673" si="866">_xlfn.POISSON.DIST(3,K610,FALSE) * _xlfn.POISSON.DIST(4,L610,FALSE)</f>
        <v>4.8678805745502673E-4</v>
      </c>
      <c r="AL610" s="5">
        <f t="shared" ref="AL610:AL673" si="867">_xlfn.POISSON.DIST(5,K610,FALSE) * _xlfn.POISSON.DIST(5,L610,FALSE)</f>
        <v>3.8078898454836866E-6</v>
      </c>
      <c r="AM610" s="5">
        <f t="shared" ref="AM610:AM673" si="868">_xlfn.POISSON.DIST(5,K610,FALSE) * _xlfn.POISSON.DIST(0,L610,FALSE)</f>
        <v>1.2230576575171842E-3</v>
      </c>
      <c r="AN610" s="5">
        <f t="shared" ref="AN610:AN673" si="869">_xlfn.POISSON.DIST(5,K610,FALSE) * _xlfn.POISSON.DIST(1,L610,FALSE)</f>
        <v>1.0044554266058973E-3</v>
      </c>
      <c r="AO610" s="5">
        <f t="shared" ref="AO610:AO673" si="870">_xlfn.POISSON.DIST(5,K610,FALSE) * _xlfn.POISSON.DIST(2,L610,FALSE)</f>
        <v>4.1246244518274456E-4</v>
      </c>
      <c r="AP610" s="5">
        <f t="shared" ref="AP610:AP673" si="871">_xlfn.POISSON.DIST(5,K610,FALSE) * _xlfn.POISSON.DIST(3,L610,FALSE)</f>
        <v>1.1291376679002404E-4</v>
      </c>
      <c r="AQ610" s="5">
        <f t="shared" ref="AQ610:AQ673" si="872">_xlfn.POISSON.DIST(5,K610,FALSE) * _xlfn.POISSON.DIST(4,L610,FALSE)</f>
        <v>2.3183053777895763E-5</v>
      </c>
      <c r="AR610" s="5">
        <f t="shared" ref="AR610:AR673" si="873">_xlfn.POISSON.DIST(0,K610,FALSE) * _xlfn.POISSON.DIST(5,L610,FALSE)</f>
        <v>5.1607618013981222E-4</v>
      </c>
      <c r="AS610" s="5">
        <f t="shared" ref="AS610:AS673" si="874">_xlfn.POISSON.DIST(1,K610,FALSE) * _xlfn.POISSON.DIST(5,L610,FALSE)</f>
        <v>5.036677874466751E-4</v>
      </c>
      <c r="AT610" s="5">
        <f t="shared" ref="AT610:AT673" si="875">_xlfn.POISSON.DIST(2,K610,FALSE) * _xlfn.POISSON.DIST(5,L610,FALSE)</f>
        <v>2.4577886935481426E-4</v>
      </c>
      <c r="AU610" s="5">
        <f t="shared" ref="AU610:AU673" si="876">_xlfn.POISSON.DIST(3,K610,FALSE) * _xlfn.POISSON.DIST(5,L610,FALSE)</f>
        <v>7.9956476771541753E-5</v>
      </c>
      <c r="AV610" s="5">
        <f t="shared" ref="AV610:AV673" si="877">_xlfn.POISSON.DIST(4,K610,FALSE) * _xlfn.POISSON.DIST(5,L610,FALSE)</f>
        <v>1.9508506349122615E-5</v>
      </c>
      <c r="AW610" s="5">
        <f t="shared" ref="AW610:AW673" si="878">_xlfn.POISSON.DIST(6,K610,FALSE) * _xlfn.POISSON.DIST(6,L610,FALSE)</f>
        <v>8.4780500454520602E-8</v>
      </c>
      <c r="AX610" s="5">
        <f t="shared" ref="AX610:AX673" si="879">_xlfn.POISSON.DIST(6,K610,FALSE) * _xlfn.POISSON.DIST(0,L610,FALSE)</f>
        <v>1.9894179967593995E-4</v>
      </c>
      <c r="AY610" s="5">
        <f t="shared" ref="AY610:AY673" si="880">_xlfn.POISSON.DIST(6,K610,FALSE) * _xlfn.POISSON.DIST(1,L610,FALSE)</f>
        <v>1.6338409643654401E-4</v>
      </c>
      <c r="AZ610" s="5">
        <f t="shared" ref="AZ610:AZ673" si="881">_xlfn.POISSON.DIST(6,K610,FALSE) * _xlfn.POISSON.DIST(2,L610,FALSE)</f>
        <v>6.7090885404346557E-5</v>
      </c>
      <c r="BA610" s="5">
        <f t="shared" ref="BA610:BA673" si="882">_xlfn.POISSON.DIST(6,K610,FALSE) * _xlfn.POISSON.DIST(3,L610,FALSE)</f>
        <v>1.8366483244132054E-5</v>
      </c>
      <c r="BB610" s="5">
        <f t="shared" ref="BB610:BB673" si="883">_xlfn.POISSON.DIST(6,K610,FALSE) * _xlfn.POISSON.DIST(4,L610,FALSE)</f>
        <v>3.7709411426450932E-6</v>
      </c>
      <c r="BC610" s="5">
        <f t="shared" ref="BC610:BC673" si="884">_xlfn.POISSON.DIST(6,K610,FALSE) * _xlfn.POISSON.DIST(5,L610,FALSE)</f>
        <v>6.1938899950644223E-7</v>
      </c>
      <c r="BD610" s="5">
        <f t="shared" ref="BD610:BD673" si="885">_xlfn.POISSON.DIST(0,K610,FALSE) * _xlfn.POISSON.DIST(6,L610,FALSE)</f>
        <v>7.0639286231714111E-5</v>
      </c>
      <c r="BE610" s="5">
        <f t="shared" ref="BE610:BE673" si="886">_xlfn.POISSON.DIST(1,K610,FALSE) * _xlfn.POISSON.DIST(6,L610,FALSE)</f>
        <v>6.8940854804616346E-5</v>
      </c>
      <c r="BF610" s="5">
        <f t="shared" ref="BF610:BF673" si="887">_xlfn.POISSON.DIST(2,K610,FALSE) * _xlfn.POISSON.DIST(6,L610,FALSE)</f>
        <v>3.3641629996095302E-5</v>
      </c>
      <c r="BG610" s="5">
        <f t="shared" ref="BG610:BG673" si="888">_xlfn.POISSON.DIST(3,K610,FALSE) * _xlfn.POISSON.DIST(6,L610,FALSE)</f>
        <v>1.0944253321697968E-5</v>
      </c>
      <c r="BH610" s="5">
        <f t="shared" ref="BH610:BH673" si="889">_xlfn.POISSON.DIST(4,K610,FALSE) * _xlfn.POISSON.DIST(6,L610,FALSE)</f>
        <v>2.6702781817512814E-6</v>
      </c>
      <c r="BI610" s="5">
        <f t="shared" ref="BI610:BI673" si="890">_xlfn.POISSON.DIST(5,K610,FALSE) * _xlfn.POISSON.DIST(6,L610,FALSE)</f>
        <v>5.2121495059331651E-7</v>
      </c>
      <c r="BJ610" s="8">
        <f t="shared" ref="BJ610:BJ673" si="891">SUM(N610,Q610,T610,W610,X610,Y610,AD610,AE610,AF610,AG610,AM610,AN610,AO610,AP610,AQ610,AX610,AY610,AZ610,BA610,BB610,BC610)</f>
        <v>0.37831217692085628</v>
      </c>
      <c r="BK610" s="8">
        <f t="shared" ref="BK610:BK673" si="892">SUM(M610,P610,S610,V610,AC610,AL610,AY610)</f>
        <v>0.32789667578987253</v>
      </c>
      <c r="BL610" s="8">
        <f t="shared" ref="BL610:BL673" si="893">SUM(O610,R610,U610,AA610,AB610,AH610,AI610,AJ610,AK610,AR610,AS610,AT610,AU610,AV610,BD610,BE610,BF610,BG610,BH610,BI610)</f>
        <v>0.27855530948055873</v>
      </c>
      <c r="BM610" s="8">
        <f t="shared" ref="BM610:BM673" si="894">SUM(S610:BI610)</f>
        <v>0.26853900005134951</v>
      </c>
      <c r="BN610" s="8">
        <f t="shared" ref="BN610:BN673" si="895">SUM(M610:R610)</f>
        <v>0.73136485419579966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1.3644444444444399</v>
      </c>
      <c r="F611">
        <f>VLOOKUP(B611,home!$B$2:$E$405,3,FALSE)</f>
        <v>0.9</v>
      </c>
      <c r="G611">
        <f>VLOOKUP(C611,away!$B$2:$E$405,4,FALSE)</f>
        <v>1.1000000000000001</v>
      </c>
      <c r="H611">
        <f>VLOOKUP(A611,away!$A$2:$E$405,3,FALSE)</f>
        <v>1.1155555555555601</v>
      </c>
      <c r="I611">
        <f>VLOOKUP(C611,away!$B$2:$E$405,3,FALSE)</f>
        <v>0.73</v>
      </c>
      <c r="J611">
        <f>VLOOKUP(B611,home!$B$2:$E$405,4,FALSE)</f>
        <v>0.9</v>
      </c>
      <c r="K611" s="3">
        <f t="shared" si="840"/>
        <v>1.3507999999999958</v>
      </c>
      <c r="L611" s="3">
        <f t="shared" si="841"/>
        <v>0.73292000000000301</v>
      </c>
      <c r="M611" s="5">
        <f t="shared" si="842"/>
        <v>0.12446633515544697</v>
      </c>
      <c r="N611" s="5">
        <f t="shared" si="843"/>
        <v>0.16812912552797726</v>
      </c>
      <c r="O611" s="5">
        <f t="shared" si="844"/>
        <v>9.1223866362130562E-2</v>
      </c>
      <c r="P611" s="5">
        <f t="shared" si="845"/>
        <v>0.12322519868196559</v>
      </c>
      <c r="Q611" s="5">
        <f t="shared" si="846"/>
        <v>0.11355441138159549</v>
      </c>
      <c r="R611" s="5">
        <f t="shared" si="847"/>
        <v>3.3429898067066498E-2</v>
      </c>
      <c r="S611" s="5">
        <f t="shared" si="848"/>
        <v>3.0499109601093973E-2</v>
      </c>
      <c r="T611" s="5">
        <f t="shared" si="849"/>
        <v>8.3226299189799305E-2</v>
      </c>
      <c r="U611" s="5">
        <f t="shared" si="850"/>
        <v>4.5157106308993285E-2</v>
      </c>
      <c r="V611" s="5">
        <f t="shared" si="851"/>
        <v>3.3549980808725249E-3</v>
      </c>
      <c r="W611" s="5">
        <f t="shared" si="852"/>
        <v>5.1129766298086236E-2</v>
      </c>
      <c r="X611" s="5">
        <f t="shared" si="853"/>
        <v>3.7474028315193517E-2</v>
      </c>
      <c r="Y611" s="5">
        <f t="shared" si="854"/>
        <v>1.3732732416385869E-2</v>
      </c>
      <c r="Z611" s="5">
        <f t="shared" si="855"/>
        <v>8.1671469637714933E-3</v>
      </c>
      <c r="AA611" s="5">
        <f t="shared" si="856"/>
        <v>1.10321821186625E-2</v>
      </c>
      <c r="AB611" s="5">
        <f t="shared" si="857"/>
        <v>7.4511358029446303E-3</v>
      </c>
      <c r="AC611" s="5">
        <f t="shared" si="858"/>
        <v>2.0759644795558872E-4</v>
      </c>
      <c r="AD611" s="5">
        <f t="shared" si="859"/>
        <v>1.7266522078863655E-2</v>
      </c>
      <c r="AE611" s="5">
        <f t="shared" si="860"/>
        <v>1.26549793620408E-2</v>
      </c>
      <c r="AF611" s="5">
        <f t="shared" si="861"/>
        <v>4.6375437370134902E-3</v>
      </c>
      <c r="AG611" s="5">
        <f t="shared" si="862"/>
        <v>1.1329828519106471E-3</v>
      </c>
      <c r="AH611" s="5">
        <f t="shared" si="863"/>
        <v>1.4964663381718567E-3</v>
      </c>
      <c r="AI611" s="5">
        <f t="shared" si="864"/>
        <v>2.0214267296025379E-3</v>
      </c>
      <c r="AJ611" s="5">
        <f t="shared" si="865"/>
        <v>1.3652716131735501E-3</v>
      </c>
      <c r="AK611" s="5">
        <f t="shared" si="866"/>
        <v>6.1473629835827521E-4</v>
      </c>
      <c r="AL611" s="5">
        <f t="shared" si="867"/>
        <v>8.2210546371593019E-6</v>
      </c>
      <c r="AM611" s="5">
        <f t="shared" si="868"/>
        <v>4.6647236048257953E-3</v>
      </c>
      <c r="AN611" s="5">
        <f t="shared" si="869"/>
        <v>3.4188692244489357E-3</v>
      </c>
      <c r="AO611" s="5">
        <f t="shared" si="870"/>
        <v>1.2528788159915619E-3</v>
      </c>
      <c r="AP611" s="5">
        <f t="shared" si="871"/>
        <v>3.0608664727217982E-4</v>
      </c>
      <c r="AQ611" s="5">
        <f t="shared" si="872"/>
        <v>5.6084256379681733E-5</v>
      </c>
      <c r="AR611" s="5">
        <f t="shared" si="873"/>
        <v>2.193580217145844E-4</v>
      </c>
      <c r="AS611" s="5">
        <f t="shared" si="874"/>
        <v>2.9630881573205971E-4</v>
      </c>
      <c r="AT611" s="5">
        <f t="shared" si="875"/>
        <v>2.0012697414543252E-4</v>
      </c>
      <c r="AU611" s="5">
        <f t="shared" si="876"/>
        <v>9.0110505558549806E-5</v>
      </c>
      <c r="AV611" s="5">
        <f t="shared" si="877"/>
        <v>3.0430317727122148E-5</v>
      </c>
      <c r="AW611" s="5">
        <f t="shared" si="878"/>
        <v>2.2608547340533083E-7</v>
      </c>
      <c r="AX611" s="5">
        <f t="shared" si="879"/>
        <v>1.0501847742331104E-3</v>
      </c>
      <c r="AY611" s="5">
        <f t="shared" si="880"/>
        <v>7.6970142473093426E-4</v>
      </c>
      <c r="AZ611" s="5">
        <f t="shared" si="881"/>
        <v>2.8206478410689931E-4</v>
      </c>
      <c r="BA611" s="5">
        <f t="shared" si="882"/>
        <v>6.8910307189209836E-5</v>
      </c>
      <c r="BB611" s="5">
        <f t="shared" si="883"/>
        <v>1.2626435586278968E-5</v>
      </c>
      <c r="BC611" s="5">
        <f t="shared" si="884"/>
        <v>1.8508334339791243E-6</v>
      </c>
      <c r="BD611" s="5">
        <f t="shared" si="885"/>
        <v>2.6795313545842302E-5</v>
      </c>
      <c r="BE611" s="5">
        <f t="shared" si="886"/>
        <v>3.6195109537723674E-5</v>
      </c>
      <c r="BF611" s="5">
        <f t="shared" si="887"/>
        <v>2.4446176981778492E-5</v>
      </c>
      <c r="BG611" s="5">
        <f t="shared" si="888"/>
        <v>1.1007298622328762E-5</v>
      </c>
      <c r="BH611" s="5">
        <f t="shared" si="889"/>
        <v>3.7171647447604079E-6</v>
      </c>
      <c r="BI611" s="5">
        <f t="shared" si="890"/>
        <v>1.0042292274444698E-6</v>
      </c>
      <c r="BJ611" s="8">
        <f t="shared" si="891"/>
        <v>0.51482237226706495</v>
      </c>
      <c r="BK611" s="8">
        <f t="shared" si="892"/>
        <v>0.28253116044670273</v>
      </c>
      <c r="BL611" s="8">
        <f t="shared" si="893"/>
        <v>0.1947315895666413</v>
      </c>
      <c r="BM611" s="8">
        <f t="shared" si="894"/>
        <v>0.34545395872874074</v>
      </c>
      <c r="BN611" s="8">
        <f t="shared" si="895"/>
        <v>0.65402883517618238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1.3644444444444399</v>
      </c>
      <c r="F612">
        <f>VLOOKUP(B612,home!$B$2:$E$405,3,FALSE)</f>
        <v>0.88</v>
      </c>
      <c r="G612">
        <f>VLOOKUP(C612,away!$B$2:$E$405,4,FALSE)</f>
        <v>0.65</v>
      </c>
      <c r="H612">
        <f>VLOOKUP(A612,away!$A$2:$E$405,3,FALSE)</f>
        <v>1.1155555555555601</v>
      </c>
      <c r="I612">
        <f>VLOOKUP(C612,away!$B$2:$E$405,3,FALSE)</f>
        <v>0.73</v>
      </c>
      <c r="J612">
        <f>VLOOKUP(B612,home!$B$2:$E$405,4,FALSE)</f>
        <v>0.88</v>
      </c>
      <c r="K612" s="3">
        <f t="shared" si="840"/>
        <v>0.78046222222221961</v>
      </c>
      <c r="L612" s="3">
        <f t="shared" si="841"/>
        <v>0.71663288888889176</v>
      </c>
      <c r="M612" s="5">
        <f t="shared" si="842"/>
        <v>0.22377927081214485</v>
      </c>
      <c r="N612" s="5">
        <f t="shared" si="843"/>
        <v>0.17465126698531444</v>
      </c>
      <c r="O612" s="5">
        <f t="shared" si="844"/>
        <v>0.16036758531555703</v>
      </c>
      <c r="P612" s="5">
        <f t="shared" si="845"/>
        <v>0.12516084200779101</v>
      </c>
      <c r="Q612" s="5">
        <f t="shared" si="846"/>
        <v>6.815435797264234E-2</v>
      </c>
      <c r="R612" s="5">
        <f t="shared" si="847"/>
        <v>5.7462342974411711E-2</v>
      </c>
      <c r="S612" s="5">
        <f t="shared" si="848"/>
        <v>1.7500767961266681E-2</v>
      </c>
      <c r="T612" s="5">
        <f t="shared" si="849"/>
        <v>4.884165444430235E-2</v>
      </c>
      <c r="U612" s="5">
        <f t="shared" si="850"/>
        <v>4.4847187891904707E-2</v>
      </c>
      <c r="V612" s="5">
        <f t="shared" si="851"/>
        <v>1.0875850246269817E-3</v>
      </c>
      <c r="W612" s="5">
        <f t="shared" si="852"/>
        <v>1.7730633892485699E-2</v>
      </c>
      <c r="X612" s="5">
        <f t="shared" si="853"/>
        <v>1.2706355388203323E-2</v>
      </c>
      <c r="Y612" s="5">
        <f t="shared" si="854"/>
        <v>4.5528960845485408E-3</v>
      </c>
      <c r="Z612" s="5">
        <f t="shared" si="855"/>
        <v>1.3726468282692326E-2</v>
      </c>
      <c r="AA612" s="5">
        <f t="shared" si="856"/>
        <v>1.0712989939172865E-2</v>
      </c>
      <c r="AB612" s="5">
        <f t="shared" si="857"/>
        <v>4.1805419672855679E-3</v>
      </c>
      <c r="AC612" s="5">
        <f t="shared" si="858"/>
        <v>3.8018226884732282E-5</v>
      </c>
      <c r="AD612" s="5">
        <f t="shared" si="859"/>
        <v>3.459522482284498E-3</v>
      </c>
      <c r="AE612" s="5">
        <f t="shared" si="860"/>
        <v>2.4792075906556097E-3</v>
      </c>
      <c r="AF612" s="5">
        <f t="shared" si="861"/>
        <v>8.8834084892339907E-4</v>
      </c>
      <c r="AG612" s="5">
        <f t="shared" si="862"/>
        <v>2.1220475629399536E-4</v>
      </c>
      <c r="AH612" s="5">
        <f t="shared" si="863"/>
        <v>2.4592096549168867E-3</v>
      </c>
      <c r="AI612" s="5">
        <f t="shared" si="864"/>
        <v>1.9193202321867709E-3</v>
      </c>
      <c r="AJ612" s="5">
        <f t="shared" si="865"/>
        <v>7.4897846678427678E-4</v>
      </c>
      <c r="AK612" s="5">
        <f t="shared" si="866"/>
        <v>1.9484979952768256E-4</v>
      </c>
      <c r="AL612" s="5">
        <f t="shared" si="867"/>
        <v>8.5055121884472354E-7</v>
      </c>
      <c r="AM612" s="5">
        <f t="shared" si="868"/>
        <v>5.4000532087029776E-4</v>
      </c>
      <c r="AN612" s="5">
        <f t="shared" si="869"/>
        <v>3.8698557311065443E-4</v>
      </c>
      <c r="AO612" s="5">
        <f t="shared" si="870"/>
        <v>1.3866329460830582E-4</v>
      </c>
      <c r="AP612" s="5">
        <f t="shared" si="871"/>
        <v>3.3123559132667237E-5</v>
      </c>
      <c r="AQ612" s="5">
        <f t="shared" si="872"/>
        <v>5.9343579678813386E-6</v>
      </c>
      <c r="AR612" s="5">
        <f t="shared" si="873"/>
        <v>3.5247010387730868E-4</v>
      </c>
      <c r="AS612" s="5">
        <f t="shared" si="874"/>
        <v>2.7508960053898091E-4</v>
      </c>
      <c r="AT612" s="5">
        <f t="shared" si="875"/>
        <v>1.0734852047343786E-4</v>
      </c>
      <c r="AU612" s="5">
        <f t="shared" si="876"/>
        <v>2.7927154946988924E-5</v>
      </c>
      <c r="AV612" s="5">
        <f t="shared" si="877"/>
        <v>5.4490223525678064E-6</v>
      </c>
      <c r="AW612" s="5">
        <f t="shared" si="878"/>
        <v>1.3214373939776426E-8</v>
      </c>
      <c r="AX612" s="5">
        <f t="shared" si="879"/>
        <v>7.0242292123042521E-5</v>
      </c>
      <c r="AY612" s="5">
        <f t="shared" si="880"/>
        <v>5.0337936726313408E-5</v>
      </c>
      <c r="AZ612" s="5">
        <f t="shared" si="881"/>
        <v>1.8036910508442105E-5</v>
      </c>
      <c r="BA612" s="5">
        <f t="shared" si="882"/>
        <v>4.308614428098426E-6</v>
      </c>
      <c r="BB612" s="5">
        <f t="shared" si="883"/>
        <v>7.7192370117913368E-7</v>
      </c>
      <c r="BC612" s="5">
        <f t="shared" si="884"/>
        <v>1.1063718239556167E-7</v>
      </c>
      <c r="BD612" s="5">
        <f t="shared" si="885"/>
        <v>4.2098611464760562E-5</v>
      </c>
      <c r="BE612" s="5">
        <f t="shared" si="886"/>
        <v>3.2856375856256836E-5</v>
      </c>
      <c r="BF612" s="5">
        <f t="shared" si="887"/>
        <v>1.2821580057471346E-5</v>
      </c>
      <c r="BG612" s="5">
        <f t="shared" si="888"/>
        <v>3.335586288018061E-6</v>
      </c>
      <c r="BH612" s="5">
        <f t="shared" si="889"/>
        <v>6.5082477169013507E-7</v>
      </c>
      <c r="BI612" s="5">
        <f t="shared" si="890"/>
        <v>1.0158882951811032E-7</v>
      </c>
      <c r="BJ612" s="8">
        <f t="shared" si="891"/>
        <v>0.33492496086601348</v>
      </c>
      <c r="BK612" s="8">
        <f t="shared" si="892"/>
        <v>0.36761767252065941</v>
      </c>
      <c r="BL612" s="8">
        <f t="shared" si="893"/>
        <v>0.28375315521120442</v>
      </c>
      <c r="BM612" s="8">
        <f t="shared" si="894"/>
        <v>0.19039626609035598</v>
      </c>
      <c r="BN612" s="8">
        <f t="shared" si="895"/>
        <v>0.80957566606786135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1.3644444444444399</v>
      </c>
      <c r="F613">
        <f>VLOOKUP(B613,home!$B$2:$E$405,3,FALSE)</f>
        <v>1.3</v>
      </c>
      <c r="G613">
        <f>VLOOKUP(C613,away!$B$2:$E$405,4,FALSE)</f>
        <v>0.98</v>
      </c>
      <c r="H613">
        <f>VLOOKUP(A613,away!$A$2:$E$405,3,FALSE)</f>
        <v>1.1155555555555601</v>
      </c>
      <c r="I613">
        <f>VLOOKUP(C613,away!$B$2:$E$405,3,FALSE)</f>
        <v>1.3</v>
      </c>
      <c r="J613">
        <f>VLOOKUP(B613,home!$B$2:$E$405,4,FALSE)</f>
        <v>1.3</v>
      </c>
      <c r="K613" s="3">
        <f t="shared" si="840"/>
        <v>1.7383022222222164</v>
      </c>
      <c r="L613" s="3">
        <f t="shared" si="841"/>
        <v>1.8852888888888966</v>
      </c>
      <c r="M613" s="5">
        <f t="shared" si="842"/>
        <v>2.6686669414718468E-2</v>
      </c>
      <c r="N613" s="5">
        <f t="shared" si="843"/>
        <v>4.6389496747314768E-2</v>
      </c>
      <c r="O613" s="5">
        <f t="shared" si="844"/>
        <v>5.0312081329019882E-2</v>
      </c>
      <c r="P613" s="5">
        <f t="shared" si="845"/>
        <v>8.7457602778860138E-2</v>
      </c>
      <c r="Q613" s="5">
        <f t="shared" si="846"/>
        <v>4.0319482641813773E-2</v>
      </c>
      <c r="R613" s="5">
        <f t="shared" si="847"/>
        <v>4.7426403953237849E-2</v>
      </c>
      <c r="S613" s="5">
        <f t="shared" si="848"/>
        <v>7.1654054735716996E-2</v>
      </c>
      <c r="T613" s="5">
        <f t="shared" si="849"/>
        <v>7.6013872630360246E-2</v>
      </c>
      <c r="U613" s="5">
        <f t="shared" si="850"/>
        <v>8.2441423383921866E-2</v>
      </c>
      <c r="V613" s="5">
        <f t="shared" si="851"/>
        <v>2.6091644646766256E-2</v>
      </c>
      <c r="W613" s="5">
        <f t="shared" si="852"/>
        <v>2.3362482091704991E-2</v>
      </c>
      <c r="X613" s="5">
        <f t="shared" si="853"/>
        <v>4.4045027904357249E-2</v>
      </c>
      <c r="Y613" s="5">
        <f t="shared" si="854"/>
        <v>4.1518800859443067E-2</v>
      </c>
      <c r="Z613" s="5">
        <f t="shared" si="855"/>
        <v>2.9804157470998582E-2</v>
      </c>
      <c r="AA613" s="5">
        <f t="shared" si="856"/>
        <v>5.1808633163297708E-2</v>
      </c>
      <c r="AB613" s="5">
        <f t="shared" si="857"/>
        <v>4.5029531079028018E-2</v>
      </c>
      <c r="AC613" s="5">
        <f t="shared" si="858"/>
        <v>5.3442241562221566E-3</v>
      </c>
      <c r="AD613" s="5">
        <f t="shared" si="859"/>
        <v>1.015276363415938E-2</v>
      </c>
      <c r="AE613" s="5">
        <f t="shared" si="860"/>
        <v>1.9140892470995933E-2</v>
      </c>
      <c r="AF613" s="5">
        <f t="shared" si="861"/>
        <v>1.8043055949492886E-2</v>
      </c>
      <c r="AG613" s="5">
        <f t="shared" si="862"/>
        <v>1.1338790967726544E-2</v>
      </c>
      <c r="AH613" s="5">
        <f t="shared" si="863"/>
        <v>1.404736173069215E-2</v>
      </c>
      <c r="AI613" s="5">
        <f t="shared" si="864"/>
        <v>2.4418560112821487E-2</v>
      </c>
      <c r="AJ613" s="5">
        <f t="shared" si="865"/>
        <v>2.1223418653792184E-2</v>
      </c>
      <c r="AK613" s="5">
        <f t="shared" si="866"/>
        <v>1.2297571936346466E-2</v>
      </c>
      <c r="AL613" s="5">
        <f t="shared" si="867"/>
        <v>7.0056405488844566E-4</v>
      </c>
      <c r="AM613" s="5">
        <f t="shared" si="868"/>
        <v>3.5297143173912272E-3</v>
      </c>
      <c r="AN613" s="5">
        <f t="shared" si="869"/>
        <v>6.6545311835297374E-3</v>
      </c>
      <c r="AO613" s="5">
        <f t="shared" si="870"/>
        <v>6.2728568505366466E-3</v>
      </c>
      <c r="AP613" s="5">
        <f t="shared" si="871"/>
        <v>3.9420491073024451E-3</v>
      </c>
      <c r="AQ613" s="5">
        <f t="shared" si="872"/>
        <v>1.8579753453629229E-3</v>
      </c>
      <c r="AR613" s="5">
        <f t="shared" si="873"/>
        <v>5.2966669978154017E-3</v>
      </c>
      <c r="AS613" s="5">
        <f t="shared" si="874"/>
        <v>9.2072080126735893E-3</v>
      </c>
      <c r="AT613" s="5">
        <f t="shared" si="875"/>
        <v>8.0024550744463487E-3</v>
      </c>
      <c r="AU613" s="5">
        <f t="shared" si="876"/>
        <v>4.6368951463811809E-3</v>
      </c>
      <c r="AV613" s="5">
        <f t="shared" si="877"/>
        <v>2.0150812842914538E-3</v>
      </c>
      <c r="AW613" s="5">
        <f t="shared" si="878"/>
        <v>6.3774717424803365E-5</v>
      </c>
      <c r="AX613" s="5">
        <f t="shared" si="879"/>
        <v>1.0226183736217905E-3</v>
      </c>
      <c r="AY613" s="5">
        <f t="shared" si="880"/>
        <v>1.9279310573627959E-3</v>
      </c>
      <c r="AZ613" s="5">
        <f t="shared" si="881"/>
        <v>1.8173535004949507E-3</v>
      </c>
      <c r="BA613" s="5">
        <f t="shared" si="882"/>
        <v>1.1420787872221572E-3</v>
      </c>
      <c r="BB613" s="5">
        <f t="shared" si="883"/>
        <v>5.3828711194640964E-4</v>
      </c>
      <c r="BC613" s="5">
        <f t="shared" si="884"/>
        <v>2.0296534223693193E-4</v>
      </c>
      <c r="BD613" s="5">
        <f t="shared" si="885"/>
        <v>1.664291239854315E-3</v>
      </c>
      <c r="BE613" s="5">
        <f t="shared" si="886"/>
        <v>2.8930411606637235E-3</v>
      </c>
      <c r="BF613" s="5">
        <f t="shared" si="887"/>
        <v>2.5144899392810457E-3</v>
      </c>
      <c r="BG613" s="5">
        <f t="shared" si="888"/>
        <v>1.4569811497358828E-3</v>
      </c>
      <c r="BH613" s="5">
        <f t="shared" si="889"/>
        <v>6.3316839258044117E-4</v>
      </c>
      <c r="BI613" s="5">
        <f t="shared" si="890"/>
        <v>2.2012760477268969E-4</v>
      </c>
      <c r="BJ613" s="8">
        <f t="shared" si="891"/>
        <v>0.3592330268743768</v>
      </c>
      <c r="BK613" s="8">
        <f t="shared" si="892"/>
        <v>0.21986269084453525</v>
      </c>
      <c r="BL613" s="8">
        <f t="shared" si="893"/>
        <v>0.38754539134465366</v>
      </c>
      <c r="BM613" s="8">
        <f t="shared" si="894"/>
        <v>0.6959893733296616</v>
      </c>
      <c r="BN613" s="8">
        <f t="shared" si="895"/>
        <v>0.29859173686496487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1.3644444444444399</v>
      </c>
      <c r="F614">
        <f>VLOOKUP(B614,home!$B$2:$E$405,3,FALSE)</f>
        <v>1.3</v>
      </c>
      <c r="G614">
        <f>VLOOKUP(C614,away!$B$2:$E$405,4,FALSE)</f>
        <v>0.95</v>
      </c>
      <c r="H614">
        <f>VLOOKUP(A614,away!$A$2:$E$405,3,FALSE)</f>
        <v>1.1155555555555601</v>
      </c>
      <c r="I614">
        <f>VLOOKUP(C614,away!$B$2:$E$405,3,FALSE)</f>
        <v>1.1000000000000001</v>
      </c>
      <c r="J614">
        <f>VLOOKUP(B614,home!$B$2:$E$405,4,FALSE)</f>
        <v>1.3</v>
      </c>
      <c r="K614" s="3">
        <f t="shared" si="840"/>
        <v>1.6850888888888833</v>
      </c>
      <c r="L614" s="3">
        <f t="shared" si="841"/>
        <v>1.5952444444444511</v>
      </c>
      <c r="M614" s="5">
        <f t="shared" si="842"/>
        <v>3.7615716145133565E-2</v>
      </c>
      <c r="N614" s="5">
        <f t="shared" si="843"/>
        <v>6.3385825323762746E-2</v>
      </c>
      <c r="O614" s="5">
        <f t="shared" si="844"/>
        <v>6.0006262204323771E-2</v>
      </c>
      <c r="P614" s="5">
        <f t="shared" si="845"/>
        <v>0.10111588570425893</v>
      </c>
      <c r="Q614" s="5">
        <f t="shared" si="846"/>
        <v>5.3405374983062123E-2</v>
      </c>
      <c r="R614" s="5">
        <f t="shared" si="847"/>
        <v>4.786232820666228E-2</v>
      </c>
      <c r="S614" s="5">
        <f t="shared" si="848"/>
        <v>6.7953128303523735E-2</v>
      </c>
      <c r="T614" s="5">
        <f t="shared" si="849"/>
        <v>8.5194627745202534E-2</v>
      </c>
      <c r="U614" s="5">
        <f t="shared" si="850"/>
        <v>8.0652277457399599E-2</v>
      </c>
      <c r="V614" s="5">
        <f t="shared" si="851"/>
        <v>2.0296305962099182E-2</v>
      </c>
      <c r="W614" s="5">
        <f t="shared" si="852"/>
        <v>2.9997601330300768E-2</v>
      </c>
      <c r="X614" s="5">
        <f t="shared" si="853"/>
        <v>4.7853506868821775E-2</v>
      </c>
      <c r="Y614" s="5">
        <f t="shared" si="854"/>
        <v>3.816902048983617E-2</v>
      </c>
      <c r="Z614" s="5">
        <f t="shared" si="855"/>
        <v>2.5450704389951641E-2</v>
      </c>
      <c r="AA614" s="5">
        <f t="shared" si="856"/>
        <v>4.2886699181903035E-2</v>
      </c>
      <c r="AB614" s="5">
        <f t="shared" si="857"/>
        <v>3.6133950136272394E-2</v>
      </c>
      <c r="AC614" s="5">
        <f t="shared" si="858"/>
        <v>3.4099426453226664E-3</v>
      </c>
      <c r="AD614" s="5">
        <f t="shared" si="859"/>
        <v>1.2637156173752061E-2</v>
      </c>
      <c r="AE614" s="5">
        <f t="shared" si="860"/>
        <v>2.0159353179754872E-2</v>
      </c>
      <c r="AF614" s="5">
        <f t="shared" si="861"/>
        <v>1.6079548081798775E-2</v>
      </c>
      <c r="AG614" s="5">
        <f t="shared" si="862"/>
        <v>8.5502699155556375E-3</v>
      </c>
      <c r="AH614" s="5">
        <f t="shared" si="863"/>
        <v>1.0150023696317095E-2</v>
      </c>
      <c r="AI614" s="5">
        <f t="shared" si="864"/>
        <v>1.710369215262281E-2</v>
      </c>
      <c r="AJ614" s="5">
        <f t="shared" si="865"/>
        <v>1.4410620802680347E-2</v>
      </c>
      <c r="AK614" s="5">
        <f t="shared" si="866"/>
        <v>8.0943923321958825E-3</v>
      </c>
      <c r="AL614" s="5">
        <f t="shared" si="867"/>
        <v>3.6665458602694404E-4</v>
      </c>
      <c r="AM614" s="5">
        <f t="shared" si="868"/>
        <v>4.2589462911086255E-3</v>
      </c>
      <c r="AN614" s="5">
        <f t="shared" si="869"/>
        <v>6.7940604100783352E-3</v>
      </c>
      <c r="AO614" s="5">
        <f t="shared" si="870"/>
        <v>5.4190935621987275E-3</v>
      </c>
      <c r="AP614" s="5">
        <f t="shared" si="871"/>
        <v>2.8815929663407358E-3</v>
      </c>
      <c r="AQ614" s="5">
        <f t="shared" si="872"/>
        <v>1.149211292676317E-3</v>
      </c>
      <c r="AR614" s="5">
        <f t="shared" si="873"/>
        <v>3.2383537825058746E-3</v>
      </c>
      <c r="AS614" s="5">
        <f t="shared" si="874"/>
        <v>5.4569139771919366E-3</v>
      </c>
      <c r="AT614" s="5">
        <f t="shared" si="875"/>
        <v>4.5976925552942902E-3</v>
      </c>
      <c r="AU614" s="5">
        <f t="shared" si="876"/>
        <v>2.582506879817848E-3</v>
      </c>
      <c r="AV614" s="5">
        <f t="shared" si="877"/>
        <v>1.0879384121650394E-3</v>
      </c>
      <c r="AW614" s="5">
        <f t="shared" si="878"/>
        <v>2.7378186428629059E-5</v>
      </c>
      <c r="AX614" s="5">
        <f t="shared" si="879"/>
        <v>1.1961171789202792E-3</v>
      </c>
      <c r="AY614" s="5">
        <f t="shared" si="880"/>
        <v>1.9080992845771452E-3</v>
      </c>
      <c r="AZ614" s="5">
        <f t="shared" si="881"/>
        <v>1.5219423915850616E-3</v>
      </c>
      <c r="BA614" s="5">
        <f t="shared" si="882"/>
        <v>8.0929004831352327E-4</v>
      </c>
      <c r="BB614" s="5">
        <f t="shared" si="883"/>
        <v>3.2275386337908253E-4</v>
      </c>
      <c r="BC614" s="5">
        <f t="shared" si="884"/>
        <v>1.0297426149569293E-4</v>
      </c>
      <c r="BD614" s="5">
        <f t="shared" si="885"/>
        <v>8.6099431344802873E-4</v>
      </c>
      <c r="BE614" s="5">
        <f t="shared" si="886"/>
        <v>1.4508519509877857E-3</v>
      </c>
      <c r="BF614" s="5">
        <f t="shared" si="887"/>
        <v>1.2224072510161387E-3</v>
      </c>
      <c r="BG614" s="5">
        <f t="shared" si="888"/>
        <v>6.8662162546149954E-4</v>
      </c>
      <c r="BH614" s="5">
        <f t="shared" si="889"/>
        <v>2.8925461798399955E-4</v>
      </c>
      <c r="BI614" s="5">
        <f t="shared" si="890"/>
        <v>9.7483948564927128E-5</v>
      </c>
      <c r="BJ614" s="8">
        <f t="shared" si="891"/>
        <v>0.40179636564252097</v>
      </c>
      <c r="BK614" s="8">
        <f t="shared" si="892"/>
        <v>0.23266573263094215</v>
      </c>
      <c r="BL614" s="8">
        <f t="shared" si="893"/>
        <v>0.33887126548481461</v>
      </c>
      <c r="BM614" s="8">
        <f t="shared" si="894"/>
        <v>0.63351195448287778</v>
      </c>
      <c r="BN614" s="8">
        <f t="shared" si="895"/>
        <v>0.36339139256720343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1.3644444444444399</v>
      </c>
      <c r="F615">
        <f>VLOOKUP(B615,home!$B$2:$E$405,3,FALSE)</f>
        <v>1.1399999999999999</v>
      </c>
      <c r="G615">
        <f>VLOOKUP(C615,away!$B$2:$E$405,4,FALSE)</f>
        <v>1.55</v>
      </c>
      <c r="H615">
        <f>VLOOKUP(A615,away!$A$2:$E$405,3,FALSE)</f>
        <v>1.1155555555555601</v>
      </c>
      <c r="I615">
        <f>VLOOKUP(C615,away!$B$2:$E$405,3,FALSE)</f>
        <v>0.56999999999999995</v>
      </c>
      <c r="J615">
        <f>VLOOKUP(B615,home!$B$2:$E$405,4,FALSE)</f>
        <v>1.1399999999999999</v>
      </c>
      <c r="K615" s="3">
        <f t="shared" si="840"/>
        <v>2.4109733333333252</v>
      </c>
      <c r="L615" s="3">
        <f t="shared" si="841"/>
        <v>0.72488800000000275</v>
      </c>
      <c r="M615" s="5">
        <f t="shared" si="842"/>
        <v>4.3462302172833492E-2</v>
      </c>
      <c r="N615" s="5">
        <f t="shared" si="843"/>
        <v>0.10478645154397656</v>
      </c>
      <c r="O615" s="5">
        <f t="shared" si="844"/>
        <v>3.1505301297461041E-2</v>
      </c>
      <c r="P615" s="5">
        <f t="shared" si="845"/>
        <v>7.5958441286810369E-2</v>
      </c>
      <c r="Q615" s="5">
        <f t="shared" si="846"/>
        <v>0.12631867018357609</v>
      </c>
      <c r="R615" s="5">
        <f t="shared" si="847"/>
        <v>1.1418907423457011E-2</v>
      </c>
      <c r="S615" s="5">
        <f t="shared" si="848"/>
        <v>3.3187869223873137E-2</v>
      </c>
      <c r="T615" s="5">
        <f t="shared" si="849"/>
        <v>9.1566888192032458E-2</v>
      </c>
      <c r="U615" s="5">
        <f t="shared" si="850"/>
        <v>2.7530681293756801E-2</v>
      </c>
      <c r="V615" s="5">
        <f t="shared" si="851"/>
        <v>6.444662487431134E-3</v>
      </c>
      <c r="W615" s="5">
        <f t="shared" si="852"/>
        <v>0.10151698177157648</v>
      </c>
      <c r="X615" s="5">
        <f t="shared" si="853"/>
        <v>7.358844188243481E-2</v>
      </c>
      <c r="Y615" s="5">
        <f t="shared" si="854"/>
        <v>2.6671689229637301E-2</v>
      </c>
      <c r="Z615" s="5">
        <f t="shared" si="855"/>
        <v>2.7591429881249803E-3</v>
      </c>
      <c r="AA615" s="5">
        <f t="shared" si="856"/>
        <v>6.6522201672229537E-3</v>
      </c>
      <c r="AB615" s="5">
        <f t="shared" si="857"/>
        <v>8.0191627153183495E-3</v>
      </c>
      <c r="AC615" s="5">
        <f t="shared" si="858"/>
        <v>7.0395275430041248E-4</v>
      </c>
      <c r="AD615" s="5">
        <f t="shared" si="859"/>
        <v>6.1188683982939022E-2</v>
      </c>
      <c r="AE615" s="5">
        <f t="shared" si="860"/>
        <v>4.435494275502487E-2</v>
      </c>
      <c r="AF615" s="5">
        <f t="shared" si="861"/>
        <v>1.6076182871902295E-2</v>
      </c>
      <c r="AG615" s="5">
        <f t="shared" si="862"/>
        <v>3.8844773498825191E-3</v>
      </c>
      <c r="AH615" s="5">
        <f t="shared" si="863"/>
        <v>5.0001741059398693E-4</v>
      </c>
      <c r="AI615" s="5">
        <f t="shared" si="864"/>
        <v>1.2055286431444825E-3</v>
      </c>
      <c r="AJ615" s="5">
        <f t="shared" si="865"/>
        <v>1.4532487055954272E-3</v>
      </c>
      <c r="AK615" s="5">
        <f t="shared" si="866"/>
        <v>1.1679146252972492E-3</v>
      </c>
      <c r="AL615" s="5">
        <f t="shared" si="867"/>
        <v>4.9211524731093538E-5</v>
      </c>
      <c r="AM615" s="5">
        <f t="shared" si="868"/>
        <v>2.9504857076925208E-2</v>
      </c>
      <c r="AN615" s="5">
        <f t="shared" si="869"/>
        <v>2.1387716836778242E-2</v>
      </c>
      <c r="AO615" s="5">
        <f t="shared" si="870"/>
        <v>7.7518496411892821E-3</v>
      </c>
      <c r="AP615" s="5">
        <f t="shared" si="871"/>
        <v>1.8730742609008131E-3</v>
      </c>
      <c r="AQ615" s="5">
        <f t="shared" si="872"/>
        <v>3.3944226370896837E-4</v>
      </c>
      <c r="AR615" s="5">
        <f t="shared" si="873"/>
        <v>7.2491324146131114E-5</v>
      </c>
      <c r="AS615" s="5">
        <f t="shared" si="874"/>
        <v>1.7477464941434426E-4</v>
      </c>
      <c r="AT615" s="5">
        <f t="shared" si="875"/>
        <v>2.1068850954033248E-4</v>
      </c>
      <c r="AU615" s="5">
        <f t="shared" si="876"/>
        <v>1.6932145938049518E-4</v>
      </c>
      <c r="AV615" s="5">
        <f t="shared" si="877"/>
        <v>1.020573808318639E-4</v>
      </c>
      <c r="AW615" s="5">
        <f t="shared" si="878"/>
        <v>2.3890631938764969E-6</v>
      </c>
      <c r="AX615" s="5">
        <f t="shared" si="879"/>
        <v>1.1855903936046273E-2</v>
      </c>
      <c r="AY615" s="5">
        <f t="shared" si="880"/>
        <v>8.5942024923927433E-3</v>
      </c>
      <c r="AZ615" s="5">
        <f t="shared" si="881"/>
        <v>3.114917128152807E-3</v>
      </c>
      <c r="BA615" s="5">
        <f t="shared" si="882"/>
        <v>7.5265534906414713E-4</v>
      </c>
      <c r="BB615" s="5">
        <f t="shared" si="883"/>
        <v>1.3639770766810336E-4</v>
      </c>
      <c r="BC615" s="5">
        <f t="shared" si="884"/>
        <v>1.9774612303223306E-5</v>
      </c>
      <c r="BD615" s="5">
        <f t="shared" si="885"/>
        <v>8.7580151629401426E-6</v>
      </c>
      <c r="BE615" s="5">
        <f t="shared" si="886"/>
        <v>2.11153410107776E-5</v>
      </c>
      <c r="BF615" s="5">
        <f t="shared" si="887"/>
        <v>2.5454262050612171E-5</v>
      </c>
      <c r="BG615" s="5">
        <f t="shared" si="888"/>
        <v>2.0456515674568133E-5</v>
      </c>
      <c r="BH615" s="5">
        <f t="shared" si="889"/>
        <v>1.2330028446074733E-5</v>
      </c>
      <c r="BI615" s="5">
        <f t="shared" si="890"/>
        <v>5.9454739565455079E-6</v>
      </c>
      <c r="BJ615" s="8">
        <f t="shared" si="891"/>
        <v>0.73528420106811188</v>
      </c>
      <c r="BK615" s="8">
        <f t="shared" si="892"/>
        <v>0.16840064194237236</v>
      </c>
      <c r="BL615" s="8">
        <f t="shared" si="893"/>
        <v>9.0276375241461995E-2</v>
      </c>
      <c r="BM615" s="8">
        <f t="shared" si="894"/>
        <v>0.59467847390275785</v>
      </c>
      <c r="BN615" s="8">
        <f t="shared" si="895"/>
        <v>0.39345007390811465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1.3644444444444399</v>
      </c>
      <c r="F616">
        <f>VLOOKUP(B616,home!$B$2:$E$405,3,FALSE)</f>
        <v>1.55</v>
      </c>
      <c r="G616">
        <f>VLOOKUP(C616,away!$B$2:$E$405,4,FALSE)</f>
        <v>0.88</v>
      </c>
      <c r="H616">
        <f>VLOOKUP(A616,away!$A$2:$E$405,3,FALSE)</f>
        <v>1.1155555555555601</v>
      </c>
      <c r="I616">
        <f>VLOOKUP(C616,away!$B$2:$E$405,3,FALSE)</f>
        <v>0.73</v>
      </c>
      <c r="J616">
        <f>VLOOKUP(B616,home!$B$2:$E$405,4,FALSE)</f>
        <v>1.55</v>
      </c>
      <c r="K616" s="3">
        <f t="shared" si="840"/>
        <v>1.861102222222216</v>
      </c>
      <c r="L616" s="3">
        <f t="shared" si="841"/>
        <v>1.2622511111111163</v>
      </c>
      <c r="M616" s="5">
        <f t="shared" si="842"/>
        <v>4.4009342707892064E-2</v>
      </c>
      <c r="N616" s="5">
        <f t="shared" si="843"/>
        <v>8.1905885512196991E-2</v>
      </c>
      <c r="O616" s="5">
        <f t="shared" si="844"/>
        <v>5.5550841732306663E-2</v>
      </c>
      <c r="P616" s="5">
        <f t="shared" si="845"/>
        <v>0.10338579499431054</v>
      </c>
      <c r="Q616" s="5">
        <f t="shared" si="846"/>
        <v>7.6217612769914123E-2</v>
      </c>
      <c r="R616" s="5">
        <f t="shared" si="847"/>
        <v>3.5059555849880936E-2</v>
      </c>
      <c r="S616" s="5">
        <f t="shared" si="848"/>
        <v>6.0717917770042332E-2</v>
      </c>
      <c r="T616" s="5">
        <f t="shared" si="849"/>
        <v>9.62057664050609E-2</v>
      </c>
      <c r="U616" s="5">
        <f t="shared" si="850"/>
        <v>6.5249417302337298E-2</v>
      </c>
      <c r="V616" s="5">
        <f t="shared" si="851"/>
        <v>1.5848579750492392E-2</v>
      </c>
      <c r="W616" s="5">
        <f t="shared" si="852"/>
        <v>4.728292283285318E-2</v>
      </c>
      <c r="X616" s="5">
        <f t="shared" si="853"/>
        <v>5.9682921882350096E-2</v>
      </c>
      <c r="Y616" s="5">
        <f t="shared" si="854"/>
        <v>3.7667417230177191E-2</v>
      </c>
      <c r="Z616" s="5">
        <f t="shared" si="855"/>
        <v>1.4751321108858151E-2</v>
      </c>
      <c r="AA616" s="5">
        <f t="shared" si="856"/>
        <v>2.7453716496409389E-2</v>
      </c>
      <c r="AB616" s="5">
        <f t="shared" si="857"/>
        <v>2.5547086389863111E-2</v>
      </c>
      <c r="AC616" s="5">
        <f t="shared" si="858"/>
        <v>2.3269462746678851E-3</v>
      </c>
      <c r="AD616" s="5">
        <f t="shared" si="859"/>
        <v>2.199958818934615E-2</v>
      </c>
      <c r="AE616" s="5">
        <f t="shared" si="860"/>
        <v>2.7769004635989167E-2</v>
      </c>
      <c r="AF616" s="5">
        <f t="shared" si="861"/>
        <v>1.7525728478113539E-2</v>
      </c>
      <c r="AG616" s="5">
        <f t="shared" si="862"/>
        <v>7.3739567481768504E-3</v>
      </c>
      <c r="AH616" s="5">
        <f t="shared" si="863"/>
        <v>4.6549678650032655E-3</v>
      </c>
      <c r="AI616" s="5">
        <f t="shared" si="864"/>
        <v>8.6633710379305819E-3</v>
      </c>
      <c r="AJ616" s="5">
        <f t="shared" si="865"/>
        <v>8.0617095453140945E-3</v>
      </c>
      <c r="AK616" s="5">
        <f t="shared" si="866"/>
        <v>5.0012218498980392E-3</v>
      </c>
      <c r="AL616" s="5">
        <f t="shared" si="867"/>
        <v>2.186564722062503E-4</v>
      </c>
      <c r="AM616" s="5">
        <f t="shared" si="868"/>
        <v>8.1886964934331508E-3</v>
      </c>
      <c r="AN616" s="5">
        <f t="shared" si="869"/>
        <v>1.0336191247387697E-2</v>
      </c>
      <c r="AO616" s="5">
        <f t="shared" si="870"/>
        <v>6.5234344433360595E-3</v>
      </c>
      <c r="AP616" s="5">
        <f t="shared" si="871"/>
        <v>2.7447374581204896E-3</v>
      </c>
      <c r="AQ616" s="5">
        <f t="shared" si="872"/>
        <v>8.6613697655522198E-4</v>
      </c>
      <c r="AR616" s="5">
        <f t="shared" si="873"/>
        <v>1.175147671957382E-3</v>
      </c>
      <c r="AS616" s="5">
        <f t="shared" si="874"/>
        <v>2.1870699437191474E-3</v>
      </c>
      <c r="AT616" s="5">
        <f t="shared" si="875"/>
        <v>2.0351803662055612E-3</v>
      </c>
      <c r="AU616" s="5">
        <f t="shared" si="876"/>
        <v>1.262559567389398E-3</v>
      </c>
      <c r="AV616" s="5">
        <f t="shared" si="877"/>
        <v>5.8743810413908193E-4</v>
      </c>
      <c r="AW616" s="5">
        <f t="shared" si="878"/>
        <v>1.4268418059256456E-5</v>
      </c>
      <c r="AX616" s="5">
        <f t="shared" si="879"/>
        <v>2.5400002068386163E-3</v>
      </c>
      <c r="AY616" s="5">
        <f t="shared" si="880"/>
        <v>3.2061180833045087E-3</v>
      </c>
      <c r="AZ616" s="5">
        <f t="shared" si="881"/>
        <v>2.0234630565022799E-3</v>
      </c>
      <c r="BA616" s="5">
        <f t="shared" si="882"/>
        <v>8.5137283045409956E-4</v>
      </c>
      <c r="BB616" s="5">
        <f t="shared" si="883"/>
        <v>2.6866157530262575E-4</v>
      </c>
      <c r="BC616" s="5">
        <f t="shared" si="884"/>
        <v>6.7823674387720409E-5</v>
      </c>
      <c r="BD616" s="5">
        <f t="shared" si="885"/>
        <v>2.4722190910797477E-4</v>
      </c>
      <c r="BE616" s="5">
        <f t="shared" si="886"/>
        <v>4.601052444228706E-4</v>
      </c>
      <c r="BF616" s="5">
        <f t="shared" si="887"/>
        <v>4.2815144642575014E-4</v>
      </c>
      <c r="BG616" s="5">
        <f t="shared" si="888"/>
        <v>2.6561120279687328E-4</v>
      </c>
      <c r="BH616" s="5">
        <f t="shared" si="889"/>
        <v>1.2358239994309412E-4</v>
      </c>
      <c r="BI616" s="5">
        <f t="shared" si="890"/>
        <v>4.5999895832329444E-5</v>
      </c>
      <c r="BJ616" s="8">
        <f t="shared" si="891"/>
        <v>0.51124744072980066</v>
      </c>
      <c r="BK616" s="8">
        <f t="shared" si="892"/>
        <v>0.22971335605291601</v>
      </c>
      <c r="BL616" s="8">
        <f t="shared" si="893"/>
        <v>0.2440599558208828</v>
      </c>
      <c r="BM616" s="8">
        <f t="shared" si="894"/>
        <v>0.60045119048071094</v>
      </c>
      <c r="BN616" s="8">
        <f t="shared" si="895"/>
        <v>0.39612903356650131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1.3644444444444399</v>
      </c>
      <c r="F617">
        <f>VLOOKUP(B617,home!$B$2:$E$405,3,FALSE)</f>
        <v>0.87</v>
      </c>
      <c r="G617">
        <f>VLOOKUP(C617,away!$B$2:$E$405,4,FALSE)</f>
        <v>1</v>
      </c>
      <c r="H617">
        <f>VLOOKUP(A617,away!$A$2:$E$405,3,FALSE)</f>
        <v>1.1155555555555601</v>
      </c>
      <c r="I617">
        <f>VLOOKUP(C617,away!$B$2:$E$405,3,FALSE)</f>
        <v>1</v>
      </c>
      <c r="J617">
        <f>VLOOKUP(B617,home!$B$2:$E$405,4,FALSE)</f>
        <v>0.87</v>
      </c>
      <c r="K617" s="3">
        <f t="shared" si="840"/>
        <v>1.1870666666666627</v>
      </c>
      <c r="L617" s="3">
        <f t="shared" si="841"/>
        <v>0.97053333333333724</v>
      </c>
      <c r="M617" s="5">
        <f t="shared" si="842"/>
        <v>0.11560223373077107</v>
      </c>
      <c r="N617" s="5">
        <f t="shared" si="843"/>
        <v>0.13722755825400684</v>
      </c>
      <c r="O617" s="5">
        <f t="shared" si="844"/>
        <v>0.11219582124350479</v>
      </c>
      <c r="P617" s="5">
        <f t="shared" si="845"/>
        <v>0.13318391953745595</v>
      </c>
      <c r="Q617" s="5">
        <f t="shared" si="846"/>
        <v>8.1449130075694598E-2</v>
      </c>
      <c r="R617" s="5">
        <f t="shared" si="847"/>
        <v>5.4444892188764971E-2</v>
      </c>
      <c r="S617" s="5">
        <f t="shared" si="848"/>
        <v>3.8359891177946262E-2</v>
      </c>
      <c r="T617" s="5">
        <f t="shared" si="849"/>
        <v>7.9049095709464445E-2</v>
      </c>
      <c r="U617" s="5">
        <f t="shared" si="850"/>
        <v>6.4629716687543054E-2</v>
      </c>
      <c r="V617" s="5">
        <f t="shared" si="851"/>
        <v>4.9104401602245249E-3</v>
      </c>
      <c r="W617" s="5">
        <f t="shared" si="852"/>
        <v>3.2228515780618076E-2</v>
      </c>
      <c r="X617" s="5">
        <f t="shared" si="853"/>
        <v>3.1278848848949319E-2</v>
      </c>
      <c r="Y617" s="5">
        <f t="shared" si="854"/>
        <v>1.5178582718100199E-2</v>
      </c>
      <c r="Z617" s="5">
        <f t="shared" si="855"/>
        <v>1.7613527566312084E-2</v>
      </c>
      <c r="AA617" s="5">
        <f t="shared" si="856"/>
        <v>2.090843145638346E-2</v>
      </c>
      <c r="AB617" s="5">
        <f t="shared" si="857"/>
        <v>1.2409851017078756E-2</v>
      </c>
      <c r="AC617" s="5">
        <f t="shared" si="858"/>
        <v>3.5357862802846697E-4</v>
      </c>
      <c r="AD617" s="5">
        <f t="shared" si="859"/>
        <v>9.5643491998280549E-3</v>
      </c>
      <c r="AE617" s="5">
        <f t="shared" si="860"/>
        <v>9.2825197100731578E-3</v>
      </c>
      <c r="AF617" s="5">
        <f t="shared" si="861"/>
        <v>4.5044973979748524E-3</v>
      </c>
      <c r="AG617" s="5">
        <f t="shared" si="862"/>
        <v>1.4572549582159593E-3</v>
      </c>
      <c r="AH617" s="5">
        <f t="shared" si="863"/>
        <v>4.2736289051728714E-3</v>
      </c>
      <c r="AI617" s="5">
        <f t="shared" si="864"/>
        <v>5.0730824190338593E-3</v>
      </c>
      <c r="AJ617" s="5">
        <f t="shared" si="865"/>
        <v>3.0110435184438869E-3</v>
      </c>
      <c r="AK617" s="5">
        <f t="shared" si="866"/>
        <v>1.1914364642091485E-3</v>
      </c>
      <c r="AL617" s="5">
        <f t="shared" si="867"/>
        <v>1.6294144507684478E-5</v>
      </c>
      <c r="AM617" s="5">
        <f t="shared" si="868"/>
        <v>2.2707040246951735E-3</v>
      </c>
      <c r="AN617" s="5">
        <f t="shared" si="869"/>
        <v>2.2037939461008313E-3</v>
      </c>
      <c r="AO617" s="5">
        <f t="shared" si="870"/>
        <v>1.0694277422445342E-3</v>
      </c>
      <c r="AP617" s="5">
        <f t="shared" si="871"/>
        <v>3.4597175714657768E-4</v>
      </c>
      <c r="AQ617" s="5">
        <f t="shared" si="872"/>
        <v>8.3944280675664942E-5</v>
      </c>
      <c r="AR617" s="5">
        <f t="shared" si="873"/>
        <v>8.2953986135342599E-4</v>
      </c>
      <c r="AS617" s="5">
        <f t="shared" si="874"/>
        <v>9.8471911808393673E-4</v>
      </c>
      <c r="AT617" s="5">
        <f t="shared" si="875"/>
        <v>5.8446362055341737E-4</v>
      </c>
      <c r="AU617" s="5">
        <f t="shared" si="876"/>
        <v>2.3126576061275816E-4</v>
      </c>
      <c r="AV617" s="5">
        <f t="shared" si="877"/>
        <v>6.863196889117927E-5</v>
      </c>
      <c r="AW617" s="5">
        <f t="shared" si="878"/>
        <v>5.2145234977253613E-7</v>
      </c>
      <c r="AX617" s="5">
        <f t="shared" si="879"/>
        <v>4.4924617626357783E-4</v>
      </c>
      <c r="AY617" s="5">
        <f t="shared" si="880"/>
        <v>4.3600838893634617E-4</v>
      </c>
      <c r="AZ617" s="5">
        <f t="shared" si="881"/>
        <v>2.1158033753784506E-4</v>
      </c>
      <c r="BA617" s="5">
        <f t="shared" si="882"/>
        <v>6.8448590086132483E-5</v>
      </c>
      <c r="BB617" s="5">
        <f t="shared" si="883"/>
        <v>1.660790957456534E-5</v>
      </c>
      <c r="BC617" s="5">
        <f t="shared" si="884"/>
        <v>3.2237059678203111E-6</v>
      </c>
      <c r="BD617" s="5">
        <f t="shared" si="885"/>
        <v>1.3418268112870243E-4</v>
      </c>
      <c r="BE617" s="5">
        <f t="shared" si="886"/>
        <v>1.5928378801184447E-4</v>
      </c>
      <c r="BF617" s="5">
        <f t="shared" si="887"/>
        <v>9.4540237644629791E-5</v>
      </c>
      <c r="BG617" s="5">
        <f t="shared" si="888"/>
        <v>3.7408521588894944E-5</v>
      </c>
      <c r="BH617" s="5">
        <f t="shared" si="889"/>
        <v>1.1101602256864348E-5</v>
      </c>
      <c r="BI617" s="5">
        <f t="shared" si="890"/>
        <v>2.6356683971430161E-6</v>
      </c>
      <c r="BJ617" s="8">
        <f t="shared" si="891"/>
        <v>0.40837930951215462</v>
      </c>
      <c r="BK617" s="8">
        <f t="shared" si="892"/>
        <v>0.29286236576787034</v>
      </c>
      <c r="BL617" s="8">
        <f t="shared" si="893"/>
        <v>0.28127567672865761</v>
      </c>
      <c r="BM617" s="8">
        <f t="shared" si="894"/>
        <v>0.36559183760820985</v>
      </c>
      <c r="BN617" s="8">
        <f t="shared" si="895"/>
        <v>0.63410355503019833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1.3644444444444399</v>
      </c>
      <c r="F618">
        <f>VLOOKUP(B618,home!$B$2:$E$405,3,FALSE)</f>
        <v>0.59</v>
      </c>
      <c r="G618">
        <f>VLOOKUP(C618,away!$B$2:$E$405,4,FALSE)</f>
        <v>0.65</v>
      </c>
      <c r="H618">
        <f>VLOOKUP(A618,away!$A$2:$E$405,3,FALSE)</f>
        <v>1.1155555555555601</v>
      </c>
      <c r="I618">
        <f>VLOOKUP(C618,away!$B$2:$E$405,3,FALSE)</f>
        <v>0.41</v>
      </c>
      <c r="J618">
        <f>VLOOKUP(B618,home!$B$2:$E$405,4,FALSE)</f>
        <v>0.59</v>
      </c>
      <c r="K618" s="3">
        <f t="shared" si="840"/>
        <v>0.52326444444444276</v>
      </c>
      <c r="L618" s="3">
        <f t="shared" si="841"/>
        <v>0.26985288888888997</v>
      </c>
      <c r="M618" s="5">
        <f t="shared" si="842"/>
        <v>0.4524322126632338</v>
      </c>
      <c r="N618" s="5">
        <f t="shared" si="843"/>
        <v>0.236741690407997</v>
      </c>
      <c r="O618" s="5">
        <f t="shared" si="844"/>
        <v>0.12209013961356627</v>
      </c>
      <c r="P618" s="5">
        <f t="shared" si="845"/>
        <v>6.388542907703719E-2</v>
      </c>
      <c r="Q618" s="5">
        <f t="shared" si="846"/>
        <v>6.1939254554089405E-2</v>
      </c>
      <c r="R618" s="5">
        <f t="shared" si="847"/>
        <v>1.6473188439784379E-2</v>
      </c>
      <c r="S618" s="5">
        <f t="shared" si="848"/>
        <v>2.2552262715404207E-3</v>
      </c>
      <c r="T618" s="5">
        <f t="shared" si="849"/>
        <v>1.6714486777045359E-2</v>
      </c>
      <c r="U618" s="5">
        <f t="shared" si="850"/>
        <v>8.6198337971723892E-3</v>
      </c>
      <c r="V618" s="5">
        <f t="shared" si="851"/>
        <v>3.5383102457877458E-5</v>
      </c>
      <c r="W618" s="5">
        <f t="shared" si="852"/>
        <v>1.0803536541182839E-2</v>
      </c>
      <c r="X618" s="5">
        <f t="shared" si="853"/>
        <v>2.9153655458548752E-3</v>
      </c>
      <c r="Y618" s="5">
        <f t="shared" si="854"/>
        <v>3.9335990735803677E-4</v>
      </c>
      <c r="Z618" s="5">
        <f t="shared" si="855"/>
        <v>1.4817791632289606E-3</v>
      </c>
      <c r="AA618" s="5">
        <f t="shared" si="856"/>
        <v>7.7536235063635321E-4</v>
      </c>
      <c r="AB618" s="5">
        <f t="shared" si="857"/>
        <v>2.028597748244343E-4</v>
      </c>
      <c r="AC618" s="5">
        <f t="shared" si="858"/>
        <v>3.1226565816513252E-7</v>
      </c>
      <c r="AD618" s="5">
        <f t="shared" si="859"/>
        <v>1.4132766365643186E-3</v>
      </c>
      <c r="AE618" s="5">
        <f t="shared" si="860"/>
        <v>3.8137678317605515E-4</v>
      </c>
      <c r="AF618" s="5">
        <f t="shared" si="861"/>
        <v>5.145781334760514E-5</v>
      </c>
      <c r="AG618" s="5">
        <f t="shared" si="862"/>
        <v>4.6286798625855109E-6</v>
      </c>
      <c r="AH618" s="5">
        <f t="shared" si="863"/>
        <v>9.9965596973174245E-5</v>
      </c>
      <c r="AI618" s="5">
        <f t="shared" si="864"/>
        <v>5.2308442563725082E-5</v>
      </c>
      <c r="AJ618" s="5">
        <f t="shared" si="865"/>
        <v>1.3685574068930823E-5</v>
      </c>
      <c r="AK618" s="5">
        <f t="shared" si="866"/>
        <v>2.3870581040274537E-6</v>
      </c>
      <c r="AL618" s="5">
        <f t="shared" si="867"/>
        <v>1.7637316706935767E-9</v>
      </c>
      <c r="AM618" s="5">
        <f t="shared" si="868"/>
        <v>1.4790348281562782E-4</v>
      </c>
      <c r="AN618" s="5">
        <f t="shared" si="869"/>
        <v>3.9912182114525459E-5</v>
      </c>
      <c r="AO618" s="5">
        <f t="shared" si="870"/>
        <v>5.3852088227320895E-6</v>
      </c>
      <c r="AP618" s="5">
        <f t="shared" si="871"/>
        <v>4.8440471936139766E-7</v>
      </c>
      <c r="AQ618" s="5">
        <f t="shared" si="872"/>
        <v>3.2679503227771285E-8</v>
      </c>
      <c r="AR618" s="5">
        <f t="shared" si="873"/>
        <v>5.3952010265427081E-6</v>
      </c>
      <c r="AS618" s="5">
        <f t="shared" si="874"/>
        <v>2.8231168678199567E-6</v>
      </c>
      <c r="AT618" s="5">
        <f t="shared" si="875"/>
        <v>7.3861833972077256E-7</v>
      </c>
      <c r="AU618" s="5">
        <f t="shared" si="876"/>
        <v>1.2883090506348893E-7</v>
      </c>
      <c r="AV618" s="5">
        <f t="shared" si="877"/>
        <v>1.6853157991330316E-8</v>
      </c>
      <c r="AW618" s="5">
        <f t="shared" si="878"/>
        <v>6.9179641971942637E-12</v>
      </c>
      <c r="AX618" s="5">
        <f t="shared" si="879"/>
        <v>1.2898772294486272E-5</v>
      </c>
      <c r="AY618" s="5">
        <f t="shared" si="880"/>
        <v>3.4807709667870957E-6</v>
      </c>
      <c r="AZ618" s="5">
        <f t="shared" si="881"/>
        <v>4.6964805047403611E-7</v>
      </c>
      <c r="BA618" s="5">
        <f t="shared" si="882"/>
        <v>4.2245294393817963E-8</v>
      </c>
      <c r="BB618" s="5">
        <f t="shared" si="883"/>
        <v>2.8500036835333505E-9</v>
      </c>
      <c r="BC618" s="5">
        <f t="shared" si="884"/>
        <v>1.5381634546909045E-10</v>
      </c>
      <c r="BD618" s="5">
        <f t="shared" si="885"/>
        <v>2.4265176385814243E-7</v>
      </c>
      <c r="BE618" s="5">
        <f t="shared" si="886"/>
        <v>1.2697104040869498E-7</v>
      </c>
      <c r="BF618" s="5">
        <f t="shared" si="887"/>
        <v>3.3219715459994339E-8</v>
      </c>
      <c r="BG618" s="5">
        <f t="shared" si="888"/>
        <v>5.7942319849254688E-9</v>
      </c>
      <c r="BH618" s="5">
        <f t="shared" si="889"/>
        <v>7.5797889514356137E-10</v>
      </c>
      <c r="BI618" s="5">
        <f t="shared" si="890"/>
        <v>7.9324681093581668E-11</v>
      </c>
      <c r="BJ618" s="8">
        <f t="shared" si="891"/>
        <v>0.33156904604487958</v>
      </c>
      <c r="BK618" s="8">
        <f t="shared" si="892"/>
        <v>0.51861204591462595</v>
      </c>
      <c r="BL618" s="8">
        <f t="shared" si="893"/>
        <v>0.14833924274204605</v>
      </c>
      <c r="BM618" s="8">
        <f t="shared" si="894"/>
        <v>4.6436718345023852E-2</v>
      </c>
      <c r="BN618" s="8">
        <f t="shared" si="895"/>
        <v>0.95356191475570817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1.3644444444444399</v>
      </c>
      <c r="F619">
        <f>VLOOKUP(B619,home!$B$2:$E$405,3,FALSE)</f>
        <v>1.3</v>
      </c>
      <c r="G619">
        <f>VLOOKUP(C619,away!$B$2:$E$405,4,FALSE)</f>
        <v>1.03</v>
      </c>
      <c r="H619">
        <f>VLOOKUP(A619,away!$A$2:$E$405,3,FALSE)</f>
        <v>1.1155555555555601</v>
      </c>
      <c r="I619">
        <f>VLOOKUP(C619,away!$B$2:$E$405,3,FALSE)</f>
        <v>0.44</v>
      </c>
      <c r="J619">
        <f>VLOOKUP(B619,home!$B$2:$E$405,4,FALSE)</f>
        <v>1.3</v>
      </c>
      <c r="K619" s="3">
        <f t="shared" si="840"/>
        <v>1.826991111111105</v>
      </c>
      <c r="L619" s="3">
        <f t="shared" si="841"/>
        <v>0.63809777777778032</v>
      </c>
      <c r="M619" s="5">
        <f t="shared" si="842"/>
        <v>8.5001286365983156E-2</v>
      </c>
      <c r="N619" s="5">
        <f t="shared" si="843"/>
        <v>0.15529659462366077</v>
      </c>
      <c r="O619" s="5">
        <f t="shared" si="844"/>
        <v>5.423913193838658E-2</v>
      </c>
      <c r="P619" s="5">
        <f t="shared" si="845"/>
        <v>9.9094411925814724E-2</v>
      </c>
      <c r="Q619" s="5">
        <f t="shared" si="846"/>
        <v>0.14186274898162649</v>
      </c>
      <c r="R619" s="5">
        <f t="shared" si="847"/>
        <v>1.7304934779240153E-2</v>
      </c>
      <c r="S619" s="5">
        <f t="shared" si="848"/>
        <v>2.8881040789909801E-2</v>
      </c>
      <c r="T619" s="5">
        <f t="shared" si="849"/>
        <v>9.0522304874622914E-2</v>
      </c>
      <c r="U619" s="5">
        <f t="shared" si="850"/>
        <v>3.161596202002917E-2</v>
      </c>
      <c r="V619" s="5">
        <f t="shared" si="851"/>
        <v>3.7410541720236975E-3</v>
      </c>
      <c r="W619" s="5">
        <f t="shared" si="852"/>
        <v>8.6393993795739185E-2</v>
      </c>
      <c r="X619" s="5">
        <f t="shared" si="853"/>
        <v>5.5127815454408508E-2</v>
      </c>
      <c r="Y619" s="5">
        <f t="shared" si="854"/>
        <v>1.7588468267600819E-2</v>
      </c>
      <c r="Z619" s="5">
        <f t="shared" si="855"/>
        <v>3.6807468090741895E-3</v>
      </c>
      <c r="AA619" s="5">
        <f t="shared" si="856"/>
        <v>6.7246917024291076E-3</v>
      </c>
      <c r="AB619" s="5">
        <f t="shared" si="857"/>
        <v>6.1429759826502938E-3</v>
      </c>
      <c r="AC619" s="5">
        <f t="shared" si="858"/>
        <v>2.7258231831570122E-4</v>
      </c>
      <c r="AD619" s="5">
        <f t="shared" si="859"/>
        <v>3.9460264679550862E-2</v>
      </c>
      <c r="AE619" s="5">
        <f t="shared" si="860"/>
        <v>2.5179507202544436E-2</v>
      </c>
      <c r="AF619" s="5">
        <f t="shared" si="861"/>
        <v>8.0334937957416089E-3</v>
      </c>
      <c r="AG619" s="5">
        <f t="shared" si="862"/>
        <v>1.7087181796181024E-3</v>
      </c>
      <c r="AH619" s="5">
        <f t="shared" si="863"/>
        <v>5.8716908985822374E-4</v>
      </c>
      <c r="AI619" s="5">
        <f t="shared" si="864"/>
        <v>1.0727527078901726E-3</v>
      </c>
      <c r="AJ619" s="5">
        <f t="shared" si="865"/>
        <v>9.7995483086785683E-4</v>
      </c>
      <c r="AK619" s="5">
        <f t="shared" si="866"/>
        <v>5.9678958842865359E-4</v>
      </c>
      <c r="AL619" s="5">
        <f t="shared" si="867"/>
        <v>1.2711047415715073E-5</v>
      </c>
      <c r="AM619" s="5">
        <f t="shared" si="868"/>
        <v>1.4418710562326192E-2</v>
      </c>
      <c r="AN619" s="5">
        <f t="shared" si="869"/>
        <v>9.200547168241353E-3</v>
      </c>
      <c r="AO619" s="5">
        <f t="shared" si="870"/>
        <v>2.9354243511972278E-3</v>
      </c>
      <c r="AP619" s="5">
        <f t="shared" si="871"/>
        <v>6.2436258511124477E-4</v>
      </c>
      <c r="AQ619" s="5">
        <f t="shared" si="872"/>
        <v>9.9601094521768841E-5</v>
      </c>
      <c r="AR619" s="5">
        <f t="shared" si="873"/>
        <v>7.4934258283666899E-5</v>
      </c>
      <c r="AS619" s="5">
        <f t="shared" si="874"/>
        <v>1.3690422380196313E-4</v>
      </c>
      <c r="AT619" s="5">
        <f t="shared" si="875"/>
        <v>1.2506139997987603E-4</v>
      </c>
      <c r="AU619" s="5">
        <f t="shared" si="876"/>
        <v>7.6162022035448018E-5</v>
      </c>
      <c r="AV619" s="5">
        <f t="shared" si="877"/>
        <v>3.4786834315752907E-5</v>
      </c>
      <c r="AW619" s="5">
        <f t="shared" si="878"/>
        <v>4.1162572110252193E-7</v>
      </c>
      <c r="AX619" s="5">
        <f t="shared" si="879"/>
        <v>4.3904760051756272E-3</v>
      </c>
      <c r="AY619" s="5">
        <f t="shared" si="880"/>
        <v>2.801552982289234E-3</v>
      </c>
      <c r="AZ619" s="5">
        <f t="shared" si="881"/>
        <v>8.9383236616273653E-4</v>
      </c>
      <c r="BA619" s="5">
        <f t="shared" si="882"/>
        <v>1.9011748218476587E-4</v>
      </c>
      <c r="BB619" s="5">
        <f t="shared" si="883"/>
        <v>3.0328385724701449E-5</v>
      </c>
      <c r="BC619" s="5">
        <f t="shared" si="884"/>
        <v>3.8704951069038708E-6</v>
      </c>
      <c r="BD619" s="5">
        <f t="shared" si="885"/>
        <v>7.9692306150390106E-6</v>
      </c>
      <c r="BE619" s="5">
        <f t="shared" si="886"/>
        <v>1.4559713496070756E-5</v>
      </c>
      <c r="BF619" s="5">
        <f t="shared" si="887"/>
        <v>1.3300233568822835E-5</v>
      </c>
      <c r="BG619" s="5">
        <f t="shared" si="888"/>
        <v>8.0998028353136167E-6</v>
      </c>
      <c r="BH619" s="5">
        <f t="shared" si="889"/>
        <v>3.6995669454676257E-6</v>
      </c>
      <c r="BI619" s="5">
        <f t="shared" si="890"/>
        <v>1.3518151848659636E-6</v>
      </c>
      <c r="BJ619" s="8">
        <f t="shared" si="891"/>
        <v>0.6567627333331556</v>
      </c>
      <c r="BK619" s="8">
        <f t="shared" si="892"/>
        <v>0.21980463960175203</v>
      </c>
      <c r="BL619" s="8">
        <f t="shared" si="893"/>
        <v>0.11976119174084247</v>
      </c>
      <c r="BM619" s="8">
        <f t="shared" si="894"/>
        <v>0.4444090615135442</v>
      </c>
      <c r="BN619" s="8">
        <f t="shared" si="895"/>
        <v>0.55279910861471182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1.3644444444444399</v>
      </c>
      <c r="F620">
        <f>VLOOKUP(B620,home!$B$2:$E$405,3,FALSE)</f>
        <v>0.81</v>
      </c>
      <c r="G620">
        <f>VLOOKUP(C620,away!$B$2:$E$405,4,FALSE)</f>
        <v>1.06</v>
      </c>
      <c r="H620">
        <f>VLOOKUP(A620,away!$A$2:$E$405,3,FALSE)</f>
        <v>1.1155555555555601</v>
      </c>
      <c r="I620">
        <f>VLOOKUP(C620,away!$B$2:$E$405,3,FALSE)</f>
        <v>0.56999999999999995</v>
      </c>
      <c r="J620">
        <f>VLOOKUP(B620,home!$B$2:$E$405,4,FALSE)</f>
        <v>0.81</v>
      </c>
      <c r="K620" s="3">
        <f t="shared" si="840"/>
        <v>1.1715119999999963</v>
      </c>
      <c r="L620" s="3">
        <f t="shared" si="841"/>
        <v>0.51505200000000206</v>
      </c>
      <c r="M620" s="5">
        <f t="shared" si="842"/>
        <v>0.18515462355363757</v>
      </c>
      <c r="N620" s="5">
        <f t="shared" si="843"/>
        <v>0.21691086334856838</v>
      </c>
      <c r="O620" s="5">
        <f t="shared" si="844"/>
        <v>9.5364259170548527E-2</v>
      </c>
      <c r="P620" s="5">
        <f t="shared" si="845"/>
        <v>0.1117203739894073</v>
      </c>
      <c r="Q620" s="5">
        <f t="shared" si="846"/>
        <v>0.12705683967160369</v>
      </c>
      <c r="R620" s="5">
        <f t="shared" si="847"/>
        <v>2.4558776207154773E-2</v>
      </c>
      <c r="S620" s="5">
        <f t="shared" si="848"/>
        <v>1.6852727904897929E-2</v>
      </c>
      <c r="T620" s="5">
        <f t="shared" si="849"/>
        <v>6.5440879386539086E-2</v>
      </c>
      <c r="U620" s="5">
        <f t="shared" si="850"/>
        <v>2.8770901031996216E-2</v>
      </c>
      <c r="V620" s="5">
        <f t="shared" si="851"/>
        <v>1.1298623029173175E-3</v>
      </c>
      <c r="W620" s="5">
        <f t="shared" si="852"/>
        <v>4.9616204119119774E-2</v>
      </c>
      <c r="X620" s="5">
        <f t="shared" si="853"/>
        <v>2.5554925163960979E-2</v>
      </c>
      <c r="Y620" s="5">
        <f t="shared" si="854"/>
        <v>6.5810576577742409E-3</v>
      </c>
      <c r="Z620" s="5">
        <f t="shared" si="855"/>
        <v>4.216348934349177E-3</v>
      </c>
      <c r="AA620" s="5">
        <f t="shared" si="856"/>
        <v>4.9395033727772583E-3</v>
      </c>
      <c r="AB620" s="5">
        <f t="shared" si="857"/>
        <v>2.893343737624508E-3</v>
      </c>
      <c r="AC620" s="5">
        <f t="shared" si="858"/>
        <v>4.2609197591104318E-5</v>
      </c>
      <c r="AD620" s="5">
        <f t="shared" si="859"/>
        <v>1.453149462999952E-2</v>
      </c>
      <c r="AE620" s="5">
        <f t="shared" si="860"/>
        <v>7.4844753721705426E-3</v>
      </c>
      <c r="AF620" s="5">
        <f t="shared" si="861"/>
        <v>1.9274470046935987E-3</v>
      </c>
      <c r="AG620" s="5">
        <f t="shared" si="862"/>
        <v>3.3091181155381713E-4</v>
      </c>
      <c r="AH620" s="5">
        <f t="shared" si="863"/>
        <v>5.4290973783360525E-4</v>
      </c>
      <c r="AI620" s="5">
        <f t="shared" si="864"/>
        <v>6.3602527278892049E-4</v>
      </c>
      <c r="AJ620" s="5">
        <f t="shared" si="865"/>
        <v>3.7255561968774594E-4</v>
      </c>
      <c r="AK620" s="5">
        <f t="shared" si="866"/>
        <v>1.454844597105431E-4</v>
      </c>
      <c r="AL620" s="5">
        <f t="shared" si="867"/>
        <v>1.0283978652874861E-6</v>
      </c>
      <c r="AM620" s="5">
        <f t="shared" si="868"/>
        <v>3.4047640673959853E-3</v>
      </c>
      <c r="AN620" s="5">
        <f t="shared" si="869"/>
        <v>1.7536305424404441E-3</v>
      </c>
      <c r="AO620" s="5">
        <f t="shared" si="870"/>
        <v>4.5160545907251958E-4</v>
      </c>
      <c r="AP620" s="5">
        <f t="shared" si="871"/>
        <v>7.753343163540677E-5</v>
      </c>
      <c r="AQ620" s="5">
        <f t="shared" si="872"/>
        <v>9.9834372576699191E-6</v>
      </c>
      <c r="AR620" s="5">
        <f t="shared" si="873"/>
        <v>5.5925349258135058E-5</v>
      </c>
      <c r="AS620" s="5">
        <f t="shared" si="874"/>
        <v>6.5517217760096118E-5</v>
      </c>
      <c r="AT620" s="5">
        <f t="shared" si="875"/>
        <v>3.8377103406282759E-5</v>
      </c>
      <c r="AU620" s="5">
        <f t="shared" si="876"/>
        <v>1.4986412388566995E-5</v>
      </c>
      <c r="AV620" s="5">
        <f t="shared" si="877"/>
        <v>4.3891904875387123E-6</v>
      </c>
      <c r="AW620" s="5">
        <f t="shared" si="878"/>
        <v>1.7236793754488762E-8</v>
      </c>
      <c r="AX620" s="5">
        <f t="shared" si="879"/>
        <v>6.6478699368719969E-4</v>
      </c>
      <c r="AY620" s="5">
        <f t="shared" si="880"/>
        <v>3.4239987067258092E-4</v>
      </c>
      <c r="AZ620" s="5">
        <f t="shared" si="881"/>
        <v>8.8176869094827413E-5</v>
      </c>
      <c r="BA620" s="5">
        <f t="shared" si="882"/>
        <v>1.5138557593676413E-5</v>
      </c>
      <c r="BB620" s="5">
        <f t="shared" si="883"/>
        <v>1.9492860914345632E-6</v>
      </c>
      <c r="BC620" s="5">
        <f t="shared" si="884"/>
        <v>2.0079673999311183E-7</v>
      </c>
      <c r="BD620" s="5">
        <f t="shared" si="885"/>
        <v>4.8007438310168457E-6</v>
      </c>
      <c r="BE620" s="5">
        <f t="shared" si="886"/>
        <v>5.6241290069621892E-6</v>
      </c>
      <c r="BF620" s="5">
        <f t="shared" si="887"/>
        <v>3.2943673106021354E-6</v>
      </c>
      <c r="BG620" s="5">
        <f t="shared" si="888"/>
        <v>1.2864636122593723E-6</v>
      </c>
      <c r="BH620" s="5">
        <f t="shared" si="889"/>
        <v>3.7677688983129937E-7</v>
      </c>
      <c r="BI620" s="5">
        <f t="shared" si="890"/>
        <v>8.8279729552008675E-8</v>
      </c>
      <c r="BJ620" s="8">
        <f t="shared" si="891"/>
        <v>0.52224526747766542</v>
      </c>
      <c r="BK620" s="8">
        <f t="shared" si="892"/>
        <v>0.31524362521698912</v>
      </c>
      <c r="BL620" s="8">
        <f t="shared" si="893"/>
        <v>0.15841842464380296</v>
      </c>
      <c r="BM620" s="8">
        <f t="shared" si="894"/>
        <v>0.23901554769800748</v>
      </c>
      <c r="BN620" s="8">
        <f t="shared" si="895"/>
        <v>0.76076573594092023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1.3644444444444399</v>
      </c>
      <c r="F621">
        <f>VLOOKUP(B621,home!$B$2:$E$405,3,FALSE)</f>
        <v>0.98</v>
      </c>
      <c r="G621">
        <f>VLOOKUP(C621,away!$B$2:$E$405,4,FALSE)</f>
        <v>1.63</v>
      </c>
      <c r="H621">
        <f>VLOOKUP(A621,away!$A$2:$E$405,3,FALSE)</f>
        <v>1.1155555555555601</v>
      </c>
      <c r="I621">
        <f>VLOOKUP(C621,away!$B$2:$E$405,3,FALSE)</f>
        <v>0.49</v>
      </c>
      <c r="J621">
        <f>VLOOKUP(B621,home!$B$2:$E$405,4,FALSE)</f>
        <v>0.98</v>
      </c>
      <c r="K621" s="3">
        <f t="shared" si="840"/>
        <v>2.1795635555555481</v>
      </c>
      <c r="L621" s="3">
        <f t="shared" si="841"/>
        <v>0.53568977777777993</v>
      </c>
      <c r="M621" s="5">
        <f t="shared" si="842"/>
        <v>6.6188183209909116E-2</v>
      </c>
      <c r="N621" s="5">
        <f t="shared" si="843"/>
        <v>0.14426135193275152</v>
      </c>
      <c r="O621" s="5">
        <f t="shared" si="844"/>
        <v>3.5456333155231196E-2</v>
      </c>
      <c r="P621" s="5">
        <f t="shared" si="845"/>
        <v>7.7279331558777767E-2</v>
      </c>
      <c r="Q621" s="5">
        <f t="shared" si="846"/>
        <v>0.15721339257389916</v>
      </c>
      <c r="R621" s="5">
        <f t="shared" si="847"/>
        <v>9.4967976143703631E-3</v>
      </c>
      <c r="S621" s="5">
        <f t="shared" si="848"/>
        <v>2.2557255678221342E-2</v>
      </c>
      <c r="T621" s="5">
        <f t="shared" si="849"/>
        <v>8.4217607331602898E-2</v>
      </c>
      <c r="U621" s="5">
        <f t="shared" si="850"/>
        <v>2.0698873974768515E-2</v>
      </c>
      <c r="V621" s="5">
        <f t="shared" si="851"/>
        <v>2.9263525704261483E-3</v>
      </c>
      <c r="W621" s="5">
        <f t="shared" si="852"/>
        <v>0.11421886029977257</v>
      </c>
      <c r="X621" s="5">
        <f t="shared" si="853"/>
        <v>6.1185875892016454E-2</v>
      </c>
      <c r="Y621" s="5">
        <f t="shared" si="854"/>
        <v>1.6388324129866558E-2</v>
      </c>
      <c r="Z621" s="5">
        <f t="shared" si="855"/>
        <v>1.6957791345475371E-3</v>
      </c>
      <c r="AA621" s="5">
        <f t="shared" si="856"/>
        <v>3.6960583999313397E-3</v>
      </c>
      <c r="AB621" s="5">
        <f t="shared" si="857"/>
        <v>4.0278970938476518E-3</v>
      </c>
      <c r="AC621" s="5">
        <f t="shared" si="858"/>
        <v>2.1354507668559485E-4</v>
      </c>
      <c r="AD621" s="5">
        <f t="shared" si="859"/>
        <v>6.2236816316618704E-2</v>
      </c>
      <c r="AE621" s="5">
        <f t="shared" si="860"/>
        <v>3.3339626302245982E-2</v>
      </c>
      <c r="AF621" s="5">
        <f t="shared" si="861"/>
        <v>8.929848502522186E-3</v>
      </c>
      <c r="AG621" s="5">
        <f t="shared" si="862"/>
        <v>1.5945428533017838E-3</v>
      </c>
      <c r="AH621" s="5">
        <f t="shared" si="863"/>
        <v>2.2710288693649145E-4</v>
      </c>
      <c r="AI621" s="5">
        <f t="shared" si="864"/>
        <v>4.9498517572822893E-4</v>
      </c>
      <c r="AJ621" s="5">
        <f t="shared" si="865"/>
        <v>5.3942582477875338E-4</v>
      </c>
      <c r="AK621" s="5">
        <f t="shared" si="866"/>
        <v>3.919042895377545E-4</v>
      </c>
      <c r="AL621" s="5">
        <f t="shared" si="867"/>
        <v>9.9731522961398217E-6</v>
      </c>
      <c r="AM621" s="5">
        <f t="shared" si="868"/>
        <v>2.7129819331501395E-2</v>
      </c>
      <c r="AN621" s="5">
        <f t="shared" si="869"/>
        <v>1.4533166888843298E-2</v>
      </c>
      <c r="AO621" s="5">
        <f t="shared" si="870"/>
        <v>3.8926344705459276E-3</v>
      </c>
      <c r="AP621" s="5">
        <f t="shared" si="871"/>
        <v>6.950814981656247E-4</v>
      </c>
      <c r="AQ621" s="5">
        <f t="shared" si="872"/>
        <v>9.3087013322447432E-5</v>
      </c>
      <c r="AR621" s="5">
        <f t="shared" si="873"/>
        <v>2.433133900714028E-5</v>
      </c>
      <c r="AS621" s="5">
        <f t="shared" si="874"/>
        <v>5.3031699757830064E-5</v>
      </c>
      <c r="AT621" s="5">
        <f t="shared" si="875"/>
        <v>5.7792980040665217E-5</v>
      </c>
      <c r="AU621" s="5">
        <f t="shared" si="876"/>
        <v>4.198782435452769E-5</v>
      </c>
      <c r="AV621" s="5">
        <f t="shared" si="877"/>
        <v>2.2878782935049058E-5</v>
      </c>
      <c r="AW621" s="5">
        <f t="shared" si="878"/>
        <v>3.2345423877557298E-7</v>
      </c>
      <c r="AX621" s="5">
        <f t="shared" si="879"/>
        <v>9.8551942472911384E-3</v>
      </c>
      <c r="AY621" s="5">
        <f t="shared" si="880"/>
        <v>5.2793268162882444E-3</v>
      </c>
      <c r="AZ621" s="5">
        <f t="shared" si="881"/>
        <v>1.4140407045168618E-3</v>
      </c>
      <c r="BA621" s="5">
        <f t="shared" si="882"/>
        <v>2.5249571692379105E-4</v>
      </c>
      <c r="BB621" s="5">
        <f t="shared" si="883"/>
        <v>3.3814843622186701E-5</v>
      </c>
      <c r="BC621" s="5">
        <f t="shared" si="884"/>
        <v>3.6228532131119152E-6</v>
      </c>
      <c r="BD621" s="5">
        <f t="shared" si="885"/>
        <v>2.1723415976284675E-6</v>
      </c>
      <c r="BE621" s="5">
        <f t="shared" si="886"/>
        <v>4.7347565764083224E-6</v>
      </c>
      <c r="BF621" s="5">
        <f t="shared" si="887"/>
        <v>5.15985143918327E-6</v>
      </c>
      <c r="BG621" s="5">
        <f t="shared" si="888"/>
        <v>3.7487413829748991E-6</v>
      </c>
      <c r="BH621" s="5">
        <f t="shared" si="889"/>
        <v>2.042655024383749E-6</v>
      </c>
      <c r="BI621" s="5">
        <f t="shared" si="890"/>
        <v>8.9041928954384954E-7</v>
      </c>
      <c r="BJ621" s="8">
        <f t="shared" si="891"/>
        <v>0.74676853051883174</v>
      </c>
      <c r="BK621" s="8">
        <f t="shared" si="892"/>
        <v>0.17445396806260433</v>
      </c>
      <c r="BL621" s="8">
        <f t="shared" si="893"/>
        <v>7.5248149806535644E-2</v>
      </c>
      <c r="BM621" s="8">
        <f t="shared" si="894"/>
        <v>0.50299203411553073</v>
      </c>
      <c r="BN621" s="8">
        <f t="shared" si="895"/>
        <v>0.48989539004493915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1.5025641025640999</v>
      </c>
      <c r="F622">
        <f>VLOOKUP(B622,home!$B$2:$E$405,3,FALSE)</f>
        <v>1.1100000000000001</v>
      </c>
      <c r="G622">
        <f>VLOOKUP(C622,away!$B$2:$E$405,4,FALSE)</f>
        <v>1</v>
      </c>
      <c r="H622">
        <f>VLOOKUP(A622,away!$A$2:$E$405,3,FALSE)</f>
        <v>1.3487179487179499</v>
      </c>
      <c r="I622">
        <f>VLOOKUP(C622,away!$B$2:$E$405,3,FALSE)</f>
        <v>0.92</v>
      </c>
      <c r="J622">
        <f>VLOOKUP(B622,home!$B$2:$E$405,4,FALSE)</f>
        <v>1.1100000000000001</v>
      </c>
      <c r="K622" s="3">
        <f t="shared" si="840"/>
        <v>1.6678461538461511</v>
      </c>
      <c r="L622" s="3">
        <f t="shared" si="841"/>
        <v>1.3773107692307707</v>
      </c>
      <c r="M622" s="5">
        <f t="shared" si="842"/>
        <v>4.7588843613798518E-2</v>
      </c>
      <c r="N622" s="5">
        <f t="shared" si="843"/>
        <v>7.9370869787259823E-2</v>
      </c>
      <c r="O622" s="5">
        <f t="shared" si="844"/>
        <v>6.5544626804523692E-2</v>
      </c>
      <c r="P622" s="5">
        <f t="shared" si="845"/>
        <v>0.10931835372120617</v>
      </c>
      <c r="Q622" s="5">
        <f t="shared" si="846"/>
        <v>6.6189199951052505E-2</v>
      </c>
      <c r="R622" s="5">
        <f t="shared" si="847"/>
        <v>4.5137660181541167E-2</v>
      </c>
      <c r="S622" s="5">
        <f t="shared" si="848"/>
        <v>6.2779958246609271E-2</v>
      </c>
      <c r="T622" s="5">
        <f t="shared" si="849"/>
        <v>9.1163097899353424E-2</v>
      </c>
      <c r="U622" s="5">
        <f t="shared" si="850"/>
        <v>7.5282672927398001E-2</v>
      </c>
      <c r="V622" s="5">
        <f t="shared" si="851"/>
        <v>1.6023834255265653E-2</v>
      </c>
      <c r="W622" s="5">
        <f t="shared" si="852"/>
        <v>3.6797800854838913E-2</v>
      </c>
      <c r="X622" s="5">
        <f t="shared" si="853"/>
        <v>5.0682007401378897E-2</v>
      </c>
      <c r="Y622" s="5">
        <f t="shared" si="854"/>
        <v>3.4902437300076396E-2</v>
      </c>
      <c r="Z622" s="5">
        <f t="shared" si="855"/>
        <v>2.0722861821971857E-2</v>
      </c>
      <c r="AA622" s="5">
        <f t="shared" si="856"/>
        <v>3.4562545386461002E-2</v>
      </c>
      <c r="AB622" s="5">
        <f t="shared" si="857"/>
        <v>2.8822504194971017E-2</v>
      </c>
      <c r="AC622" s="5">
        <f t="shared" si="858"/>
        <v>2.3005643866118261E-3</v>
      </c>
      <c r="AD622" s="5">
        <f t="shared" si="859"/>
        <v>1.534326765643493E-2</v>
      </c>
      <c r="AE622" s="5">
        <f t="shared" si="860"/>
        <v>2.1132447778397997E-2</v>
      </c>
      <c r="AF622" s="5">
        <f t="shared" si="861"/>
        <v>1.4552973952697222E-2</v>
      </c>
      <c r="AG622" s="5">
        <f t="shared" si="862"/>
        <v>6.6813225831282583E-3</v>
      </c>
      <c r="AH622" s="5">
        <f t="shared" si="863"/>
        <v>7.1354551891707595E-3</v>
      </c>
      <c r="AI622" s="5">
        <f t="shared" si="864"/>
        <v>1.1900841493200011E-2</v>
      </c>
      <c r="AJ622" s="5">
        <f t="shared" si="865"/>
        <v>9.9243863559831651E-3</v>
      </c>
      <c r="AK622" s="5">
        <f t="shared" si="866"/>
        <v>5.5174498710365786E-3</v>
      </c>
      <c r="AL622" s="5">
        <f t="shared" si="867"/>
        <v>2.113889662165441E-4</v>
      </c>
      <c r="AM622" s="5">
        <f t="shared" si="868"/>
        <v>5.1180419896434126E-3</v>
      </c>
      <c r="AN622" s="5">
        <f t="shared" si="869"/>
        <v>7.0491343497111527E-3</v>
      </c>
      <c r="AO622" s="5">
        <f t="shared" si="870"/>
        <v>4.8544243268058597E-3</v>
      </c>
      <c r="AP622" s="5">
        <f t="shared" si="871"/>
        <v>2.2286836345751806E-3</v>
      </c>
      <c r="AQ622" s="5">
        <f t="shared" si="872"/>
        <v>7.6739749277719325E-4</v>
      </c>
      <c r="AR622" s="5">
        <f t="shared" si="873"/>
        <v>1.965547855081694E-3</v>
      </c>
      <c r="AS622" s="5">
        <f t="shared" si="874"/>
        <v>3.2782314302985554E-3</v>
      </c>
      <c r="AT622" s="5">
        <f t="shared" si="875"/>
        <v>2.7337928412205065E-3</v>
      </c>
      <c r="AU622" s="5">
        <f t="shared" si="876"/>
        <v>1.5198486252139209E-3</v>
      </c>
      <c r="AV622" s="5">
        <f t="shared" si="877"/>
        <v>6.3371842099784977E-4</v>
      </c>
      <c r="AW622" s="5">
        <f t="shared" si="878"/>
        <v>1.3488626994383144E-5</v>
      </c>
      <c r="AX622" s="5">
        <f t="shared" si="879"/>
        <v>1.4226844412749749E-3</v>
      </c>
      <c r="AY622" s="5">
        <f t="shared" si="880"/>
        <v>1.959478602185085E-3</v>
      </c>
      <c r="AZ622" s="5">
        <f t="shared" si="881"/>
        <v>1.3494054904333876E-3</v>
      </c>
      <c r="BA622" s="5">
        <f t="shared" si="882"/>
        <v>6.1951690467767801E-4</v>
      </c>
      <c r="BB622" s="5">
        <f t="shared" si="883"/>
        <v>2.1331682613326975E-4</v>
      </c>
      <c r="BC622" s="5">
        <f t="shared" si="884"/>
        <v>5.8760712378296042E-5</v>
      </c>
      <c r="BD622" s="5">
        <f t="shared" si="885"/>
        <v>4.5119503804040914E-4</v>
      </c>
      <c r="BE622" s="5">
        <f t="shared" si="886"/>
        <v>7.5252390883016418E-4</v>
      </c>
      <c r="BF622" s="5">
        <f t="shared" si="887"/>
        <v>6.2754705350983068E-4</v>
      </c>
      <c r="BG622" s="5">
        <f t="shared" si="888"/>
        <v>3.4888397985128521E-4</v>
      </c>
      <c r="BH622" s="5">
        <f t="shared" si="889"/>
        <v>1.4547120098337609E-4</v>
      </c>
      <c r="BI622" s="5">
        <f t="shared" si="890"/>
        <v>4.8524716611100875E-5</v>
      </c>
      <c r="BJ622" s="8">
        <f t="shared" si="891"/>
        <v>0.44245626993521397</v>
      </c>
      <c r="BK622" s="8">
        <f t="shared" si="892"/>
        <v>0.24018242179189306</v>
      </c>
      <c r="BL622" s="8">
        <f t="shared" si="893"/>
        <v>0.29633342747492403</v>
      </c>
      <c r="BM622" s="8">
        <f t="shared" si="894"/>
        <v>0.58459943698943029</v>
      </c>
      <c r="BN622" s="8">
        <f t="shared" si="895"/>
        <v>0.41314955405938181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1.5025641025640999</v>
      </c>
      <c r="F623">
        <f>VLOOKUP(B623,home!$B$2:$E$405,3,FALSE)</f>
        <v>1.58</v>
      </c>
      <c r="G623">
        <f>VLOOKUP(C623,away!$B$2:$E$405,4,FALSE)</f>
        <v>1.25</v>
      </c>
      <c r="H623">
        <f>VLOOKUP(A623,away!$A$2:$E$405,3,FALSE)</f>
        <v>1.3487179487179499</v>
      </c>
      <c r="I623">
        <f>VLOOKUP(C623,away!$B$2:$E$405,3,FALSE)</f>
        <v>0.75</v>
      </c>
      <c r="J623">
        <f>VLOOKUP(B623,home!$B$2:$E$405,4,FALSE)</f>
        <v>1.58</v>
      </c>
      <c r="K623" s="3">
        <f t="shared" si="840"/>
        <v>2.9675641025640975</v>
      </c>
      <c r="L623" s="3">
        <f t="shared" si="841"/>
        <v>1.5982307692307707</v>
      </c>
      <c r="M623" s="5">
        <f t="shared" si="842"/>
        <v>1.0401607975109506E-2</v>
      </c>
      <c r="N623" s="5">
        <f t="shared" si="843"/>
        <v>3.0867438435879396E-2</v>
      </c>
      <c r="O623" s="5">
        <f t="shared" si="844"/>
        <v>1.6624169915296184E-2</v>
      </c>
      <c r="P623" s="5">
        <f t="shared" si="845"/>
        <v>4.9333289875558982E-2</v>
      </c>
      <c r="Q623" s="5">
        <f t="shared" si="846"/>
        <v>4.5800551120211502E-2</v>
      </c>
      <c r="R623" s="5">
        <f t="shared" si="847"/>
        <v>1.3284629935773428E-2</v>
      </c>
      <c r="S623" s="5">
        <f t="shared" si="848"/>
        <v>5.8495126324935101E-2</v>
      </c>
      <c r="T623" s="5">
        <f t="shared" si="849"/>
        <v>7.3199850048048853E-2</v>
      </c>
      <c r="U623" s="5">
        <f t="shared" si="850"/>
        <v>3.9422990913249613E-2</v>
      </c>
      <c r="V623" s="5">
        <f t="shared" si="851"/>
        <v>3.0825971332732922E-2</v>
      </c>
      <c r="W623" s="5">
        <f t="shared" si="852"/>
        <v>4.5305357127330498E-2</v>
      </c>
      <c r="X623" s="5">
        <f t="shared" si="853"/>
        <v>7.2408415771888196E-2</v>
      </c>
      <c r="Y623" s="5">
        <f t="shared" si="854"/>
        <v>5.7862679018943181E-2</v>
      </c>
      <c r="Z623" s="5">
        <f t="shared" si="855"/>
        <v>7.0773014403990994E-3</v>
      </c>
      <c r="AA623" s="5">
        <f t="shared" si="856"/>
        <v>2.1002345697553545E-2</v>
      </c>
      <c r="AB623" s="5">
        <f t="shared" si="857"/>
        <v>3.1162903580850724E-2</v>
      </c>
      <c r="AC623" s="5">
        <f t="shared" si="858"/>
        <v>9.1376892345181766E-3</v>
      </c>
      <c r="AD623" s="5">
        <f t="shared" si="859"/>
        <v>3.3611637866228117E-2</v>
      </c>
      <c r="AE623" s="5">
        <f t="shared" si="860"/>
        <v>5.3719153842047861E-2</v>
      </c>
      <c r="AF623" s="5">
        <f t="shared" si="861"/>
        <v>4.292780228370114E-2</v>
      </c>
      <c r="AG623" s="5">
        <f t="shared" si="862"/>
        <v>2.2869511488422044E-2</v>
      </c>
      <c r="AH623" s="5">
        <f t="shared" si="863"/>
        <v>2.8277902312917728E-3</v>
      </c>
      <c r="AI623" s="5">
        <f t="shared" si="864"/>
        <v>8.391648779962891E-3</v>
      </c>
      <c r="AJ623" s="5">
        <f t="shared" si="865"/>
        <v>1.2451377840371845E-2</v>
      </c>
      <c r="AK623" s="5">
        <f t="shared" si="866"/>
        <v>1.2316753968849854E-2</v>
      </c>
      <c r="AL623" s="5">
        <f t="shared" si="867"/>
        <v>1.7335484008933302E-3</v>
      </c>
      <c r="AM623" s="5">
        <f t="shared" si="868"/>
        <v>1.9948937992040543E-2</v>
      </c>
      <c r="AN623" s="5">
        <f t="shared" si="869"/>
        <v>3.1883006512355906E-2</v>
      </c>
      <c r="AO623" s="5">
        <f t="shared" si="870"/>
        <v>2.5478201011816127E-2</v>
      </c>
      <c r="AP623" s="5">
        <f t="shared" si="871"/>
        <v>1.35733482672437E-2</v>
      </c>
      <c r="AQ623" s="5">
        <f t="shared" si="872"/>
        <v>5.4233357105485111E-3</v>
      </c>
      <c r="AR623" s="5">
        <f t="shared" si="873"/>
        <v>9.0389227131614143E-4</v>
      </c>
      <c r="AS623" s="5">
        <f t="shared" si="874"/>
        <v>2.6823582569429089E-3</v>
      </c>
      <c r="AT623" s="5">
        <f t="shared" si="875"/>
        <v>3.9800350367600913E-3</v>
      </c>
      <c r="AU623" s="5">
        <f t="shared" si="876"/>
        <v>3.9370030340122077E-3</v>
      </c>
      <c r="AV623" s="5">
        <f t="shared" si="877"/>
        <v>2.9208272188551419E-3</v>
      </c>
      <c r="AW623" s="5">
        <f t="shared" si="878"/>
        <v>2.2838788744979297E-4</v>
      </c>
      <c r="AX623" s="5">
        <f t="shared" si="879"/>
        <v>9.8666253782427708E-3</v>
      </c>
      <c r="AY623" s="5">
        <f t="shared" si="880"/>
        <v>1.5769144267980789E-2</v>
      </c>
      <c r="AZ623" s="5">
        <f t="shared" si="881"/>
        <v>1.2601365786762967E-2</v>
      </c>
      <c r="BA623" s="5">
        <f t="shared" si="882"/>
        <v>6.7132968449121668E-3</v>
      </c>
      <c r="BB623" s="5">
        <f t="shared" si="883"/>
        <v>2.6823493951296192E-3</v>
      </c>
      <c r="BC623" s="5">
        <f t="shared" si="884"/>
        <v>8.5740266742474031E-4</v>
      </c>
      <c r="BD623" s="5">
        <f t="shared" si="885"/>
        <v>2.4077140668122426E-4</v>
      </c>
      <c r="BE623" s="5">
        <f t="shared" si="886"/>
        <v>7.1450458339106259E-4</v>
      </c>
      <c r="BF623" s="5">
        <f t="shared" si="887"/>
        <v>1.060169076394417E-3</v>
      </c>
      <c r="BG623" s="5">
        <f t="shared" si="888"/>
        <v>1.0487065645855352E-3</v>
      </c>
      <c r="BH623" s="5">
        <f t="shared" si="889"/>
        <v>7.7802598879683793E-4</v>
      </c>
      <c r="BI623" s="5">
        <f t="shared" si="890"/>
        <v>4.6176839904308676E-4</v>
      </c>
      <c r="BJ623" s="8">
        <f t="shared" si="891"/>
        <v>0.62336941083715847</v>
      </c>
      <c r="BK623" s="8">
        <f t="shared" si="892"/>
        <v>0.1756963774117288</v>
      </c>
      <c r="BL623" s="8">
        <f t="shared" si="893"/>
        <v>0.17621267269997848</v>
      </c>
      <c r="BM623" s="8">
        <f t="shared" si="894"/>
        <v>0.8005033187509053</v>
      </c>
      <c r="BN623" s="8">
        <f t="shared" si="895"/>
        <v>0.16631168725782899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1.5025641025640999</v>
      </c>
      <c r="F624">
        <f>VLOOKUP(B624,home!$B$2:$E$405,3,FALSE)</f>
        <v>1.63</v>
      </c>
      <c r="G624">
        <f>VLOOKUP(C624,away!$B$2:$E$405,4,FALSE)</f>
        <v>1</v>
      </c>
      <c r="H624">
        <f>VLOOKUP(A624,away!$A$2:$E$405,3,FALSE)</f>
        <v>1.3487179487179499</v>
      </c>
      <c r="I624">
        <f>VLOOKUP(C624,away!$B$2:$E$405,3,FALSE)</f>
        <v>1</v>
      </c>
      <c r="J624">
        <f>VLOOKUP(B624,home!$B$2:$E$405,4,FALSE)</f>
        <v>1.63</v>
      </c>
      <c r="K624" s="3">
        <f t="shared" si="840"/>
        <v>2.4491794871794825</v>
      </c>
      <c r="L624" s="3">
        <f t="shared" si="841"/>
        <v>2.1984102564102583</v>
      </c>
      <c r="M624" s="5">
        <f t="shared" si="842"/>
        <v>9.5846756384949539E-3</v>
      </c>
      <c r="N624" s="5">
        <f t="shared" si="843"/>
        <v>2.3474590965070753E-2</v>
      </c>
      <c r="O624" s="5">
        <f t="shared" si="844"/>
        <v>2.1071049228032844E-2</v>
      </c>
      <c r="P624" s="5">
        <f t="shared" si="845"/>
        <v>5.1606781542647119E-2</v>
      </c>
      <c r="Q624" s="5">
        <f t="shared" si="846"/>
        <v>2.874674333079005E-2</v>
      </c>
      <c r="R624" s="5">
        <f t="shared" si="847"/>
        <v>2.3161405368116436E-2</v>
      </c>
      <c r="S624" s="5">
        <f t="shared" si="848"/>
        <v>6.9466615294054596E-2</v>
      </c>
      <c r="T624" s="5">
        <f t="shared" si="849"/>
        <v>6.3197135376802036E-2</v>
      </c>
      <c r="U624" s="5">
        <f t="shared" si="850"/>
        <v>5.6726438921839532E-2</v>
      </c>
      <c r="V624" s="5">
        <f t="shared" si="851"/>
        <v>4.1558798593375315E-2</v>
      </c>
      <c r="W624" s="5">
        <f t="shared" si="852"/>
        <v>2.3468644696328193E-2</v>
      </c>
      <c r="X624" s="5">
        <f t="shared" si="853"/>
        <v>5.1593709204456106E-2</v>
      </c>
      <c r="Y624" s="5">
        <f t="shared" si="854"/>
        <v>5.6712069740662341E-2</v>
      </c>
      <c r="Z624" s="5">
        <f t="shared" si="855"/>
        <v>1.6972757038047594E-2</v>
      </c>
      <c r="AA624" s="5">
        <f t="shared" si="856"/>
        <v>4.1569328378467364E-2</v>
      </c>
      <c r="AB624" s="5">
        <f t="shared" si="857"/>
        <v>5.0905373180185107E-2</v>
      </c>
      <c r="AC624" s="5">
        <f t="shared" si="858"/>
        <v>1.3985318342238443E-2</v>
      </c>
      <c r="AD624" s="5">
        <f t="shared" si="859"/>
        <v>1.4369730795537642E-2</v>
      </c>
      <c r="AE624" s="5">
        <f t="shared" si="860"/>
        <v>3.1590563562764289E-2</v>
      </c>
      <c r="AF624" s="5">
        <f t="shared" si="861"/>
        <v>3.4724509471080606E-2</v>
      </c>
      <c r="AG624" s="5">
        <f t="shared" si="862"/>
        <v>2.5446239256679586E-2</v>
      </c>
      <c r="AH624" s="5">
        <f t="shared" si="863"/>
        <v>9.3282707880008101E-3</v>
      </c>
      <c r="AI624" s="5">
        <f t="shared" si="864"/>
        <v>2.2846609464827174E-2</v>
      </c>
      <c r="AJ624" s="5">
        <f t="shared" si="865"/>
        <v>2.7977723626427666E-2</v>
      </c>
      <c r="AK624" s="5">
        <f t="shared" si="866"/>
        <v>2.2840822267941135E-2</v>
      </c>
      <c r="AL624" s="5">
        <f t="shared" si="867"/>
        <v>3.0120467117053388E-3</v>
      </c>
      <c r="AM624" s="5">
        <f t="shared" si="868"/>
        <v>7.0388099801444197E-3</v>
      </c>
      <c r="AN624" s="5">
        <f t="shared" si="869"/>
        <v>1.5474192053272377E-2</v>
      </c>
      <c r="AO624" s="5">
        <f t="shared" si="870"/>
        <v>1.7009311259788058E-2</v>
      </c>
      <c r="AP624" s="5">
        <f t="shared" si="871"/>
        <v>1.2464481442664186E-2</v>
      </c>
      <c r="AQ624" s="5">
        <f t="shared" si="872"/>
        <v>6.8505109610970723E-3</v>
      </c>
      <c r="AR624" s="5">
        <f t="shared" si="873"/>
        <v>4.1014732349826354E-3</v>
      </c>
      <c r="AS624" s="5">
        <f t="shared" si="874"/>
        <v>1.0045244114335146E-2</v>
      </c>
      <c r="AT624" s="5">
        <f t="shared" si="875"/>
        <v>1.2301302914270033E-2</v>
      </c>
      <c r="AU624" s="5">
        <f t="shared" si="876"/>
        <v>1.0042699587737116E-2</v>
      </c>
      <c r="AV624" s="5">
        <f t="shared" si="877"/>
        <v>6.149093456547898E-3</v>
      </c>
      <c r="AW624" s="5">
        <f t="shared" si="878"/>
        <v>4.5049352885455032E-4</v>
      </c>
      <c r="AX624" s="5">
        <f t="shared" si="879"/>
        <v>2.8732181695873215E-3</v>
      </c>
      <c r="AY624" s="5">
        <f t="shared" si="880"/>
        <v>6.3165122929250755E-3</v>
      </c>
      <c r="AZ624" s="5">
        <f t="shared" si="881"/>
        <v>6.9431427047539837E-3</v>
      </c>
      <c r="BA624" s="5">
        <f t="shared" si="882"/>
        <v>5.0879587112837394E-3</v>
      </c>
      <c r="BB624" s="5">
        <f t="shared" si="883"/>
        <v>2.7963551537695244E-3</v>
      </c>
      <c r="BC624" s="5">
        <f t="shared" si="884"/>
        <v>1.229507170122521E-3</v>
      </c>
      <c r="BD624" s="5">
        <f t="shared" si="885"/>
        <v>1.5027868043629975E-3</v>
      </c>
      <c r="BE624" s="5">
        <f t="shared" si="886"/>
        <v>3.68059461484986E-3</v>
      </c>
      <c r="BF624" s="5">
        <f t="shared" si="887"/>
        <v>4.5072184156567724E-3</v>
      </c>
      <c r="BG624" s="5">
        <f t="shared" si="888"/>
        <v>3.6796622959547245E-3</v>
      </c>
      <c r="BH624" s="5">
        <f t="shared" si="889"/>
        <v>2.2530383537500173E-3</v>
      </c>
      <c r="BI624" s="5">
        <f t="shared" si="890"/>
        <v>1.1036190639666346E-3</v>
      </c>
      <c r="BJ624" s="8">
        <f t="shared" si="891"/>
        <v>0.43740793629957997</v>
      </c>
      <c r="BK624" s="8">
        <f t="shared" si="892"/>
        <v>0.19553074841544082</v>
      </c>
      <c r="BL624" s="8">
        <f t="shared" si="893"/>
        <v>0.33579375408025186</v>
      </c>
      <c r="BM624" s="8">
        <f t="shared" si="894"/>
        <v>0.82219393099609739</v>
      </c>
      <c r="BN624" s="8">
        <f t="shared" si="895"/>
        <v>0.15764524607315217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1.5025641025640999</v>
      </c>
      <c r="F625">
        <f>VLOOKUP(B625,home!$B$2:$E$405,3,FALSE)</f>
        <v>1.33</v>
      </c>
      <c r="G625">
        <f>VLOOKUP(C625,away!$B$2:$E$405,4,FALSE)</f>
        <v>1</v>
      </c>
      <c r="H625">
        <f>VLOOKUP(A625,away!$A$2:$E$405,3,FALSE)</f>
        <v>1.3487179487179499</v>
      </c>
      <c r="I625">
        <f>VLOOKUP(C625,away!$B$2:$E$405,3,FALSE)</f>
        <v>1.73</v>
      </c>
      <c r="J625">
        <f>VLOOKUP(B625,home!$B$2:$E$405,4,FALSE)</f>
        <v>1.33</v>
      </c>
      <c r="K625" s="3">
        <f t="shared" si="840"/>
        <v>1.998410256410253</v>
      </c>
      <c r="L625" s="3">
        <f t="shared" si="841"/>
        <v>3.1032651282051313</v>
      </c>
      <c r="M625" s="5">
        <f t="shared" si="842"/>
        <v>6.0865407218598415E-3</v>
      </c>
      <c r="N625" s="5">
        <f t="shared" si="843"/>
        <v>1.2163405404623372E-2</v>
      </c>
      <c r="O625" s="5">
        <f t="shared" si="844"/>
        <v>1.8888149573548129E-2</v>
      </c>
      <c r="P625" s="5">
        <f t="shared" si="845"/>
        <v>3.774627183238953E-2</v>
      </c>
      <c r="Q625" s="5">
        <f t="shared" si="846"/>
        <v>1.2153737056737626E-2</v>
      </c>
      <c r="R625" s="5">
        <f t="shared" si="847"/>
        <v>2.9307467953957271E-2</v>
      </c>
      <c r="S625" s="5">
        <f t="shared" si="848"/>
        <v>5.8521790223448916E-2</v>
      </c>
      <c r="T625" s="5">
        <f t="shared" si="849"/>
        <v>3.771626838554834E-2</v>
      </c>
      <c r="U625" s="5">
        <f t="shared" si="850"/>
        <v>5.8568344548603025E-2</v>
      </c>
      <c r="V625" s="5">
        <f t="shared" si="851"/>
        <v>4.0325394502712067E-2</v>
      </c>
      <c r="W625" s="5">
        <f t="shared" si="852"/>
        <v>8.0960509292992786E-3</v>
      </c>
      <c r="X625" s="5">
        <f t="shared" si="853"/>
        <v>2.5124192525067195E-2</v>
      </c>
      <c r="Y625" s="5">
        <f t="shared" si="854"/>
        <v>3.8983515268676536E-2</v>
      </c>
      <c r="Z625" s="5">
        <f t="shared" si="855"/>
        <v>3.0316281099168337E-2</v>
      </c>
      <c r="AA625" s="5">
        <f t="shared" si="856"/>
        <v>6.0584367084794304E-2</v>
      </c>
      <c r="AB625" s="5">
        <f t="shared" si="857"/>
        <v>6.0536210280188345E-2</v>
      </c>
      <c r="AC625" s="5">
        <f t="shared" si="858"/>
        <v>1.5630114996817563E-2</v>
      </c>
      <c r="AD625" s="5">
        <f t="shared" si="859"/>
        <v>4.0448078033828612E-3</v>
      </c>
      <c r="AE625" s="5">
        <f t="shared" si="860"/>
        <v>1.2552111006530029E-2</v>
      </c>
      <c r="AF625" s="5">
        <f t="shared" si="861"/>
        <v>1.9476264185962228E-2</v>
      </c>
      <c r="AG625" s="5">
        <f t="shared" si="862"/>
        <v>2.0146670492002364E-2</v>
      </c>
      <c r="AH625" s="5">
        <f t="shared" si="863"/>
        <v>2.3519864487978357E-2</v>
      </c>
      <c r="AI625" s="5">
        <f t="shared" si="864"/>
        <v>4.7002338422155232E-2</v>
      </c>
      <c r="AJ625" s="5">
        <f t="shared" si="865"/>
        <v>4.6964977589050362E-2</v>
      </c>
      <c r="AK625" s="5">
        <f t="shared" si="866"/>
        <v>3.1285097635345316E-2</v>
      </c>
      <c r="AL625" s="5">
        <f t="shared" si="867"/>
        <v>3.8772668837816055E-3</v>
      </c>
      <c r="AM625" s="5">
        <f t="shared" si="868"/>
        <v>1.6166370798977069E-3</v>
      </c>
      <c r="AN625" s="5">
        <f t="shared" si="869"/>
        <v>5.0168534750099263E-3</v>
      </c>
      <c r="AO625" s="5">
        <f t="shared" si="870"/>
        <v>7.7843132211565195E-3</v>
      </c>
      <c r="AP625" s="5">
        <f t="shared" si="871"/>
        <v>8.0522625887470625E-3</v>
      </c>
      <c r="AQ625" s="5">
        <f t="shared" si="872"/>
        <v>6.2470764237023838E-3</v>
      </c>
      <c r="AR625" s="5">
        <f t="shared" si="873"/>
        <v>1.459767505713069E-2</v>
      </c>
      <c r="AS625" s="5">
        <f t="shared" si="874"/>
        <v>2.9172143553914096E-2</v>
      </c>
      <c r="AT625" s="5">
        <f t="shared" si="875"/>
        <v>2.9148955439807091E-2</v>
      </c>
      <c r="AU625" s="5">
        <f t="shared" si="876"/>
        <v>1.9417190504851981E-2</v>
      </c>
      <c r="AV625" s="5">
        <f t="shared" si="877"/>
        <v>9.7008781638919985E-3</v>
      </c>
      <c r="AW625" s="5">
        <f t="shared" si="878"/>
        <v>6.6792350372317348E-4</v>
      </c>
      <c r="AX625" s="5">
        <f t="shared" si="879"/>
        <v>5.3845068689344978E-4</v>
      </c>
      <c r="AY625" s="5">
        <f t="shared" si="880"/>
        <v>1.6709552398945422E-3</v>
      </c>
      <c r="AZ625" s="5">
        <f t="shared" si="881"/>
        <v>2.5927085633781865E-3</v>
      </c>
      <c r="BA625" s="5">
        <f t="shared" si="882"/>
        <v>2.681954024110117E-3</v>
      </c>
      <c r="BB625" s="5">
        <f t="shared" si="883"/>
        <v>2.0807035996175875E-3</v>
      </c>
      <c r="BC625" s="5">
        <f t="shared" si="884"/>
        <v>1.2913949845648298E-3</v>
      </c>
      <c r="BD625" s="5">
        <f t="shared" si="885"/>
        <v>7.5500759929439205E-3</v>
      </c>
      <c r="BE625" s="5">
        <f t="shared" si="886"/>
        <v>1.5088149300975956E-2</v>
      </c>
      <c r="BF625" s="5">
        <f t="shared" si="887"/>
        <v>1.5076156156659771E-2</v>
      </c>
      <c r="BG625" s="5">
        <f t="shared" si="888"/>
        <v>1.0042781696903825E-2</v>
      </c>
      <c r="BH625" s="5">
        <f t="shared" si="889"/>
        <v>5.0173994864954443E-3</v>
      </c>
      <c r="BI625" s="5">
        <f t="shared" si="890"/>
        <v>2.0053645188640059E-3</v>
      </c>
      <c r="BJ625" s="8">
        <f t="shared" si="891"/>
        <v>0.23003033294480218</v>
      </c>
      <c r="BK625" s="8">
        <f t="shared" si="892"/>
        <v>0.16385833440090408</v>
      </c>
      <c r="BL625" s="8">
        <f t="shared" si="893"/>
        <v>0.53347358744805928</v>
      </c>
      <c r="BM625" s="8">
        <f t="shared" si="894"/>
        <v>0.84032993161364655</v>
      </c>
      <c r="BN625" s="8">
        <f t="shared" si="895"/>
        <v>0.11634557254311576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1.5025641025640999</v>
      </c>
      <c r="F626">
        <f>VLOOKUP(B626,home!$B$2:$E$405,3,FALSE)</f>
        <v>1.25</v>
      </c>
      <c r="G626">
        <f>VLOOKUP(C626,away!$B$2:$E$405,4,FALSE)</f>
        <v>1.91</v>
      </c>
      <c r="H626">
        <f>VLOOKUP(A626,away!$A$2:$E$405,3,FALSE)</f>
        <v>1.3487179487179499</v>
      </c>
      <c r="I626">
        <f>VLOOKUP(C626,away!$B$2:$E$405,3,FALSE)</f>
        <v>0.57999999999999996</v>
      </c>
      <c r="J626">
        <f>VLOOKUP(B626,home!$B$2:$E$405,4,FALSE)</f>
        <v>1.25</v>
      </c>
      <c r="K626" s="3">
        <f t="shared" si="840"/>
        <v>3.5873717948717885</v>
      </c>
      <c r="L626" s="3">
        <f t="shared" si="841"/>
        <v>0.97782051282051363</v>
      </c>
      <c r="M626" s="5">
        <f t="shared" si="842"/>
        <v>1.040787749938971E-2</v>
      </c>
      <c r="N626" s="5">
        <f t="shared" si="843"/>
        <v>3.7336926185791361E-2</v>
      </c>
      <c r="O626" s="5">
        <f t="shared" si="844"/>
        <v>1.0177036113826331E-2</v>
      </c>
      <c r="P626" s="5">
        <f t="shared" si="845"/>
        <v>3.6508812310132172E-2</v>
      </c>
      <c r="Q626" s="5">
        <f t="shared" si="846"/>
        <v>6.697071795305895E-2</v>
      </c>
      <c r="R626" s="5">
        <f t="shared" si="847"/>
        <v>4.9756573359072747E-3</v>
      </c>
      <c r="S626" s="5">
        <f t="shared" si="848"/>
        <v>3.2016455237261786E-2</v>
      </c>
      <c r="T626" s="5">
        <f t="shared" si="849"/>
        <v>6.5485341772818076E-2</v>
      </c>
      <c r="U626" s="5">
        <f t="shared" si="850"/>
        <v>1.7849532787780661E-2</v>
      </c>
      <c r="V626" s="5">
        <f t="shared" si="851"/>
        <v>1.2478611675109432E-2</v>
      </c>
      <c r="W626" s="5">
        <f t="shared" si="852"/>
        <v>8.0082954889039118E-2</v>
      </c>
      <c r="X626" s="5">
        <f t="shared" si="853"/>
        <v>7.8306756017782281E-2</v>
      </c>
      <c r="Y626" s="5">
        <f t="shared" si="854"/>
        <v>3.8284976163309357E-2</v>
      </c>
      <c r="Z626" s="5">
        <f t="shared" si="855"/>
        <v>1.6217666026053341E-3</v>
      </c>
      <c r="AA626" s="5">
        <f t="shared" si="856"/>
        <v>5.8178797680514191E-3</v>
      </c>
      <c r="AB626" s="5">
        <f t="shared" si="857"/>
        <v>1.0435448892931447E-2</v>
      </c>
      <c r="AC626" s="5">
        <f t="shared" si="858"/>
        <v>2.7357840945734868E-3</v>
      </c>
      <c r="AD626" s="5">
        <f t="shared" si="859"/>
        <v>7.182183340473218E-2</v>
      </c>
      <c r="AE626" s="5">
        <f t="shared" si="860"/>
        <v>7.0228861971524711E-2</v>
      </c>
      <c r="AF626" s="5">
        <f t="shared" si="861"/>
        <v>3.4335610913898681E-2</v>
      </c>
      <c r="AG626" s="5">
        <f t="shared" si="862"/>
        <v>1.1191354890611346E-2</v>
      </c>
      <c r="AH626" s="5">
        <f t="shared" si="863"/>
        <v>3.964491627586824E-4</v>
      </c>
      <c r="AI626" s="5">
        <f t="shared" si="864"/>
        <v>1.4222105445810321E-3</v>
      </c>
      <c r="AJ626" s="5">
        <f t="shared" si="865"/>
        <v>2.5509989969996214E-3</v>
      </c>
      <c r="AK626" s="5">
        <f t="shared" si="866"/>
        <v>3.0504606168608875E-3</v>
      </c>
      <c r="AL626" s="5">
        <f t="shared" si="867"/>
        <v>3.8386396471589925E-4</v>
      </c>
      <c r="AM626" s="5">
        <f t="shared" si="868"/>
        <v>5.1530323882423325E-2</v>
      </c>
      <c r="AN626" s="5">
        <f t="shared" si="869"/>
        <v>5.0387407724518329E-2</v>
      </c>
      <c r="AO626" s="5">
        <f t="shared" si="870"/>
        <v>2.4634920430442412E-2</v>
      </c>
      <c r="AP626" s="5">
        <f t="shared" si="871"/>
        <v>8.0295101761959174E-3</v>
      </c>
      <c r="AQ626" s="5">
        <f t="shared" si="872"/>
        <v>1.9628549395463556E-3</v>
      </c>
      <c r="AR626" s="5">
        <f t="shared" si="873"/>
        <v>7.7531224727191649E-5</v>
      </c>
      <c r="AS626" s="5">
        <f t="shared" si="874"/>
        <v>2.7813332880819347E-4</v>
      </c>
      <c r="AT626" s="5">
        <f t="shared" si="875"/>
        <v>4.9888382949015732E-4</v>
      </c>
      <c r="AU626" s="5">
        <f t="shared" si="876"/>
        <v>5.9656059294353888E-4</v>
      </c>
      <c r="AV626" s="5">
        <f t="shared" si="877"/>
        <v>5.3502116126441046E-4</v>
      </c>
      <c r="AW626" s="5">
        <f t="shared" si="878"/>
        <v>3.7403339284908973E-5</v>
      </c>
      <c r="AX626" s="5">
        <f t="shared" si="879"/>
        <v>3.0809738412735585E-2</v>
      </c>
      <c r="AY626" s="5">
        <f t="shared" si="880"/>
        <v>3.0126394214606986E-2</v>
      </c>
      <c r="AZ626" s="5">
        <f t="shared" si="881"/>
        <v>1.4729103120179979E-2</v>
      </c>
      <c r="BA626" s="5">
        <f t="shared" si="882"/>
        <v>4.800806388786872E-3</v>
      </c>
      <c r="BB626" s="5">
        <f t="shared" si="883"/>
        <v>1.173581741258894E-3</v>
      </c>
      <c r="BC626" s="5">
        <f t="shared" si="884"/>
        <v>2.2951046001491268E-4</v>
      </c>
      <c r="BD626" s="5">
        <f t="shared" si="885"/>
        <v>1.2635270320390833E-5</v>
      </c>
      <c r="BE626" s="5">
        <f t="shared" si="886"/>
        <v>4.5327412367950694E-5</v>
      </c>
      <c r="BF626" s="5">
        <f t="shared" si="887"/>
        <v>8.1303140331654531E-5</v>
      </c>
      <c r="BG626" s="5">
        <f t="shared" si="888"/>
        <v>9.7221530820093457E-5</v>
      </c>
      <c r="BH626" s="5">
        <f t="shared" si="889"/>
        <v>8.71924443795654E-5</v>
      </c>
      <c r="BI626" s="5">
        <f t="shared" si="890"/>
        <v>6.2558343138636001E-5</v>
      </c>
      <c r="BJ626" s="8">
        <f t="shared" si="891"/>
        <v>0.7724594856532756</v>
      </c>
      <c r="BK626" s="8">
        <f t="shared" si="892"/>
        <v>0.12465779899578948</v>
      </c>
      <c r="BL626" s="8">
        <f t="shared" si="893"/>
        <v>5.9048042498289127E-2</v>
      </c>
      <c r="BM626" s="8">
        <f t="shared" si="894"/>
        <v>0.76132107547653172</v>
      </c>
      <c r="BN626" s="8">
        <f t="shared" si="895"/>
        <v>0.16637702739810578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1.5025641025640999</v>
      </c>
      <c r="F627">
        <f>VLOOKUP(B627,home!$B$2:$E$405,3,FALSE)</f>
        <v>1.18</v>
      </c>
      <c r="G627">
        <f>VLOOKUP(C627,away!$B$2:$E$405,4,FALSE)</f>
        <v>1.18</v>
      </c>
      <c r="H627">
        <f>VLOOKUP(A627,away!$A$2:$E$405,3,FALSE)</f>
        <v>1.3487179487179499</v>
      </c>
      <c r="I627">
        <f>VLOOKUP(C627,away!$B$2:$E$405,3,FALSE)</f>
        <v>0.74</v>
      </c>
      <c r="J627">
        <f>VLOOKUP(B627,home!$B$2:$E$405,4,FALSE)</f>
        <v>1.18</v>
      </c>
      <c r="K627" s="3">
        <f t="shared" si="840"/>
        <v>2.0921702564102524</v>
      </c>
      <c r="L627" s="3">
        <f t="shared" si="841"/>
        <v>1.1777005128205138</v>
      </c>
      <c r="M627" s="5">
        <f t="shared" si="842"/>
        <v>3.8011338992359651E-2</v>
      </c>
      <c r="N627" s="5">
        <f t="shared" si="843"/>
        <v>7.952619284614211E-2</v>
      </c>
      <c r="O627" s="5">
        <f t="shared" si="844"/>
        <v>4.4765973424296342E-2</v>
      </c>
      <c r="P627" s="5">
        <f t="shared" si="845"/>
        <v>9.3658038097564622E-2</v>
      </c>
      <c r="Q627" s="5">
        <f t="shared" si="846"/>
        <v>8.3191167639122168E-2</v>
      </c>
      <c r="R627" s="5">
        <f t="shared" si="847"/>
        <v>2.636045492935166E-2</v>
      </c>
      <c r="S627" s="5">
        <f t="shared" si="848"/>
        <v>5.7692180365232777E-2</v>
      </c>
      <c r="T627" s="5">
        <f t="shared" si="849"/>
        <v>9.7974280790731505E-2</v>
      </c>
      <c r="U627" s="5">
        <f t="shared" si="850"/>
        <v>5.5150559748632567E-2</v>
      </c>
      <c r="V627" s="5">
        <f t="shared" si="851"/>
        <v>1.5794516320115908E-2</v>
      </c>
      <c r="W627" s="5">
        <f t="shared" si="852"/>
        <v>5.8016695510203518E-2</v>
      </c>
      <c r="X627" s="5">
        <f t="shared" si="853"/>
        <v>6.8326292054518276E-2</v>
      </c>
      <c r="Y627" s="5">
        <f t="shared" si="854"/>
        <v>4.02339545958652E-2</v>
      </c>
      <c r="Z627" s="5">
        <f t="shared" si="855"/>
        <v>1.0348240429493165E-2</v>
      </c>
      <c r="AA627" s="5">
        <f t="shared" si="856"/>
        <v>2.1650280832767654E-2</v>
      </c>
      <c r="AB627" s="5">
        <f t="shared" si="857"/>
        <v>2.2648036800622742E-2</v>
      </c>
      <c r="AC627" s="5">
        <f t="shared" si="858"/>
        <v>2.4323061395235255E-3</v>
      </c>
      <c r="AD627" s="5">
        <f t="shared" si="859"/>
        <v>3.0345201180414512E-2</v>
      </c>
      <c r="AE627" s="5">
        <f t="shared" si="860"/>
        <v>3.5737558991815827E-2</v>
      </c>
      <c r="AF627" s="5">
        <f t="shared" si="861"/>
        <v>2.1044070775807441E-2</v>
      </c>
      <c r="AG627" s="5">
        <f t="shared" si="862"/>
        <v>8.2612043148332041E-3</v>
      </c>
      <c r="AH627" s="5">
        <f t="shared" si="863"/>
        <v>3.0467820151510172E-3</v>
      </c>
      <c r="AI627" s="5">
        <f t="shared" si="864"/>
        <v>6.3743867098646489E-3</v>
      </c>
      <c r="AJ627" s="5">
        <f t="shared" si="865"/>
        <v>6.6681511386178149E-3</v>
      </c>
      <c r="AK627" s="5">
        <f t="shared" si="866"/>
        <v>4.6503024924881174E-3</v>
      </c>
      <c r="AL627" s="5">
        <f t="shared" si="867"/>
        <v>2.3972322693102064E-4</v>
      </c>
      <c r="AM627" s="5">
        <f t="shared" si="868"/>
        <v>1.2697465466889702E-2</v>
      </c>
      <c r="AN627" s="5">
        <f t="shared" si="869"/>
        <v>1.4953811591876764E-2</v>
      </c>
      <c r="AO627" s="5">
        <f t="shared" si="870"/>
        <v>8.8055557901873076E-3</v>
      </c>
      <c r="AP627" s="5">
        <f t="shared" si="871"/>
        <v>3.4567691899244132E-3</v>
      </c>
      <c r="AQ627" s="5">
        <f t="shared" si="872"/>
        <v>1.0177597119190329E-3</v>
      </c>
      <c r="AR627" s="5">
        <f t="shared" si="873"/>
        <v>7.1763934833913429E-4</v>
      </c>
      <c r="AS627" s="5">
        <f t="shared" si="874"/>
        <v>1.5014236994247729E-3</v>
      </c>
      <c r="AT627" s="5">
        <f t="shared" si="875"/>
        <v>1.5706170031029787E-3</v>
      </c>
      <c r="AU627" s="5">
        <f t="shared" si="876"/>
        <v>1.0953327260347539E-3</v>
      </c>
      <c r="AV627" s="5">
        <f t="shared" si="877"/>
        <v>5.7290563757066799E-4</v>
      </c>
      <c r="AW627" s="5">
        <f t="shared" si="878"/>
        <v>1.6407390031468698E-5</v>
      </c>
      <c r="AX627" s="5">
        <f t="shared" si="879"/>
        <v>4.4275432636038305E-3</v>
      </c>
      <c r="AY627" s="5">
        <f t="shared" si="880"/>
        <v>5.2143199720812413E-3</v>
      </c>
      <c r="AZ627" s="5">
        <f t="shared" si="881"/>
        <v>3.0704536525651641E-3</v>
      </c>
      <c r="BA627" s="5">
        <f t="shared" si="882"/>
        <v>1.2053582804058714E-3</v>
      </c>
      <c r="BB627" s="5">
        <f t="shared" si="883"/>
        <v>3.5488776624161168E-4</v>
      </c>
      <c r="BC627" s="5">
        <f t="shared" si="884"/>
        <v>8.3590300859294527E-5</v>
      </c>
      <c r="BD627" s="5">
        <f t="shared" si="885"/>
        <v>1.4086070475986294E-4</v>
      </c>
      <c r="BE627" s="5">
        <f t="shared" si="886"/>
        <v>2.9470457679557128E-4</v>
      </c>
      <c r="BF627" s="5">
        <f t="shared" si="887"/>
        <v>3.0828607499983269E-4</v>
      </c>
      <c r="BG627" s="5">
        <f t="shared" si="888"/>
        <v>2.1499565219337013E-4</v>
      </c>
      <c r="BH627" s="5">
        <f t="shared" si="889"/>
        <v>1.1245187719412316E-4</v>
      </c>
      <c r="BI627" s="5">
        <f t="shared" si="890"/>
        <v>4.7053694548608566E-5</v>
      </c>
      <c r="BJ627" s="8">
        <f t="shared" si="891"/>
        <v>0.57794413368600794</v>
      </c>
      <c r="BK627" s="8">
        <f t="shared" si="892"/>
        <v>0.21304242311380875</v>
      </c>
      <c r="BL627" s="8">
        <f t="shared" si="893"/>
        <v>0.19789119908675629</v>
      </c>
      <c r="BM627" s="8">
        <f t="shared" si="894"/>
        <v>0.62851491780517987</v>
      </c>
      <c r="BN627" s="8">
        <f t="shared" si="895"/>
        <v>0.36551316592883654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1.5025641025640999</v>
      </c>
      <c r="F628">
        <f>VLOOKUP(B628,home!$B$2:$E$405,3,FALSE)</f>
        <v>1.06</v>
      </c>
      <c r="G628">
        <f>VLOOKUP(C628,away!$B$2:$E$405,4,FALSE)</f>
        <v>1.18</v>
      </c>
      <c r="H628">
        <f>VLOOKUP(A628,away!$A$2:$E$405,3,FALSE)</f>
        <v>1.3487179487179499</v>
      </c>
      <c r="I628">
        <f>VLOOKUP(C628,away!$B$2:$E$405,3,FALSE)</f>
        <v>0.96</v>
      </c>
      <c r="J628">
        <f>VLOOKUP(B628,home!$B$2:$E$405,4,FALSE)</f>
        <v>1.06</v>
      </c>
      <c r="K628" s="3">
        <f t="shared" si="840"/>
        <v>1.8794071794871761</v>
      </c>
      <c r="L628" s="3">
        <f t="shared" si="841"/>
        <v>1.3724553846153857</v>
      </c>
      <c r="M628" s="5">
        <f t="shared" si="842"/>
        <v>3.8702055599047498E-2</v>
      </c>
      <c r="N628" s="5">
        <f t="shared" si="843"/>
        <v>7.2736921153761722E-2</v>
      </c>
      <c r="O628" s="5">
        <f t="shared" si="844"/>
        <v>5.3116844602596774E-2</v>
      </c>
      <c r="P628" s="5">
        <f t="shared" si="845"/>
        <v>9.9828179097825029E-2</v>
      </c>
      <c r="Q628" s="5">
        <f t="shared" si="846"/>
        <v>6.8351145915086231E-2</v>
      </c>
      <c r="R628" s="5">
        <f t="shared" si="847"/>
        <v>3.6450249694306332E-2</v>
      </c>
      <c r="S628" s="5">
        <f t="shared" si="848"/>
        <v>6.4374263767999346E-2</v>
      </c>
      <c r="T628" s="5">
        <f t="shared" si="849"/>
        <v>9.3808898255792028E-2</v>
      </c>
      <c r="U628" s="5">
        <f t="shared" si="850"/>
        <v>6.8504860969579556E-2</v>
      </c>
      <c r="V628" s="5">
        <f t="shared" si="851"/>
        <v>1.8449681901767372E-2</v>
      </c>
      <c r="W628" s="5">
        <f t="shared" si="852"/>
        <v>4.2819878119662896E-2</v>
      </c>
      <c r="X628" s="5">
        <f t="shared" si="853"/>
        <v>5.8768372293905878E-2</v>
      </c>
      <c r="Y628" s="5">
        <f t="shared" si="854"/>
        <v>4.0328484499926397E-2</v>
      </c>
      <c r="Z628" s="5">
        <f t="shared" si="855"/>
        <v>1.667544715450868E-2</v>
      </c>
      <c r="AA628" s="5">
        <f t="shared" si="856"/>
        <v>3.1339955103342615E-2</v>
      </c>
      <c r="AB628" s="5">
        <f t="shared" si="857"/>
        <v>2.9450268313013943E-2</v>
      </c>
      <c r="AC628" s="5">
        <f t="shared" si="858"/>
        <v>2.9743222302397268E-3</v>
      </c>
      <c r="AD628" s="5">
        <f t="shared" si="859"/>
        <v>2.0118996590715071E-2</v>
      </c>
      <c r="AE628" s="5">
        <f t="shared" si="860"/>
        <v>2.7612425203985488E-2</v>
      </c>
      <c r="AF628" s="5">
        <f t="shared" si="861"/>
        <v>1.8948410826749744E-2</v>
      </c>
      <c r="AG628" s="5">
        <f t="shared" si="862"/>
        <v>8.668616156359053E-3</v>
      </c>
      <c r="AH628" s="5">
        <f t="shared" si="863"/>
        <v>5.7215768095186855E-3</v>
      </c>
      <c r="AI628" s="5">
        <f t="shared" si="864"/>
        <v>1.0753172533796748E-2</v>
      </c>
      <c r="AJ628" s="5">
        <f t="shared" si="865"/>
        <v>1.010479483114096E-2</v>
      </c>
      <c r="AK628" s="5">
        <f t="shared" si="866"/>
        <v>6.3303413176304122E-3</v>
      </c>
      <c r="AL628" s="5">
        <f t="shared" si="867"/>
        <v>3.0687896826061233E-4</v>
      </c>
      <c r="AM628" s="5">
        <f t="shared" si="868"/>
        <v>7.562357327333586E-3</v>
      </c>
      <c r="AN628" s="5">
        <f t="shared" si="869"/>
        <v>1.0378998034284596E-2</v>
      </c>
      <c r="AO628" s="5">
        <f t="shared" si="870"/>
        <v>7.1223558695332019E-3</v>
      </c>
      <c r="AP628" s="5">
        <f t="shared" si="871"/>
        <v>3.258371888095947E-3</v>
      </c>
      <c r="AQ628" s="5">
        <f t="shared" si="872"/>
        <v>1.1179925107241706E-3</v>
      </c>
      <c r="AR628" s="5">
        <f t="shared" si="873"/>
        <v>1.5705217801428872E-3</v>
      </c>
      <c r="AS628" s="5">
        <f t="shared" si="874"/>
        <v>2.9516499091415227E-3</v>
      </c>
      <c r="AT628" s="5">
        <f t="shared" si="875"/>
        <v>2.7736760152866249E-3</v>
      </c>
      <c r="AU628" s="5">
        <f t="shared" si="876"/>
        <v>1.7376222055670223E-3</v>
      </c>
      <c r="AV628" s="5">
        <f t="shared" si="877"/>
        <v>8.1642491209475091E-4</v>
      </c>
      <c r="AW628" s="5">
        <f t="shared" si="878"/>
        <v>2.1987899415656571E-5</v>
      </c>
      <c r="AX628" s="5">
        <f t="shared" si="879"/>
        <v>2.3687914424730333E-3</v>
      </c>
      <c r="AY628" s="5">
        <f t="shared" si="880"/>
        <v>3.2510605702529612E-3</v>
      </c>
      <c r="AZ628" s="5">
        <f t="shared" si="881"/>
        <v>2.2309677926772224E-3</v>
      </c>
      <c r="BA628" s="5">
        <f t="shared" si="882"/>
        <v>1.0206345866544519E-3</v>
      </c>
      <c r="BB628" s="5">
        <f t="shared" si="883"/>
        <v>3.5019385854465014E-4</v>
      </c>
      <c r="BC628" s="5">
        <f t="shared" si="884"/>
        <v>9.6125089363768723E-5</v>
      </c>
      <c r="BD628" s="5">
        <f t="shared" si="885"/>
        <v>3.592451789688075E-4</v>
      </c>
      <c r="BE628" s="5">
        <f t="shared" si="886"/>
        <v>6.751679685501323E-4</v>
      </c>
      <c r="BF628" s="5">
        <f t="shared" si="887"/>
        <v>6.3445776372644542E-4</v>
      </c>
      <c r="BG628" s="5">
        <f t="shared" si="888"/>
        <v>3.9746815874295346E-4</v>
      </c>
      <c r="BH628" s="5">
        <f t="shared" si="889"/>
        <v>1.8675112778976385E-4</v>
      </c>
      <c r="BI628" s="5">
        <f t="shared" si="890"/>
        <v>7.0196282069081854E-5</v>
      </c>
      <c r="BJ628" s="8">
        <f t="shared" si="891"/>
        <v>0.49091999798588215</v>
      </c>
      <c r="BK628" s="8">
        <f t="shared" si="892"/>
        <v>0.22788644213539255</v>
      </c>
      <c r="BL628" s="8">
        <f t="shared" si="893"/>
        <v>0.26394524547700599</v>
      </c>
      <c r="BM628" s="8">
        <f t="shared" si="894"/>
        <v>0.62701266401932843</v>
      </c>
      <c r="BN628" s="8">
        <f t="shared" si="895"/>
        <v>0.36918539606262357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1.5025641025640999</v>
      </c>
      <c r="F629">
        <f>VLOOKUP(B629,home!$B$2:$E$405,3,FALSE)</f>
        <v>0.92</v>
      </c>
      <c r="G629">
        <f>VLOOKUP(C629,away!$B$2:$E$405,4,FALSE)</f>
        <v>0.67</v>
      </c>
      <c r="H629">
        <f>VLOOKUP(A629,away!$A$2:$E$405,3,FALSE)</f>
        <v>1.3487179487179499</v>
      </c>
      <c r="I629">
        <f>VLOOKUP(C629,away!$B$2:$E$405,3,FALSE)</f>
        <v>0.89</v>
      </c>
      <c r="J629">
        <f>VLOOKUP(B629,home!$B$2:$E$405,4,FALSE)</f>
        <v>0.92</v>
      </c>
      <c r="K629" s="3">
        <f t="shared" si="840"/>
        <v>0.92618051282051128</v>
      </c>
      <c r="L629" s="3">
        <f t="shared" si="841"/>
        <v>1.1043302564102575</v>
      </c>
      <c r="M629" s="5">
        <f t="shared" si="842"/>
        <v>0.13126845613421434</v>
      </c>
      <c r="N629" s="5">
        <f t="shared" si="843"/>
        <v>0.12157828601954343</v>
      </c>
      <c r="O629" s="5">
        <f t="shared" si="844"/>
        <v>0.14496372782127559</v>
      </c>
      <c r="P629" s="5">
        <f t="shared" si="845"/>
        <v>0.13426257977388203</v>
      </c>
      <c r="Q629" s="5">
        <f t="shared" si="846"/>
        <v>5.6301719646709769E-2</v>
      </c>
      <c r="R629" s="5">
        <f t="shared" si="847"/>
        <v>8.0043915357528028E-2</v>
      </c>
      <c r="S629" s="5">
        <f t="shared" si="848"/>
        <v>3.4331249217075907E-2</v>
      </c>
      <c r="T629" s="5">
        <f t="shared" si="849"/>
        <v>6.2175692493789438E-2</v>
      </c>
      <c r="U629" s="5">
        <f t="shared" si="850"/>
        <v>7.4135114573996894E-2</v>
      </c>
      <c r="V629" s="5">
        <f t="shared" si="851"/>
        <v>3.9015906981676235E-3</v>
      </c>
      <c r="W629" s="5">
        <f t="shared" si="852"/>
        <v>1.7381851858355436E-2</v>
      </c>
      <c r="X629" s="5">
        <f t="shared" si="853"/>
        <v>1.919530491962277E-2</v>
      </c>
      <c r="Y629" s="5">
        <f t="shared" si="854"/>
        <v>1.0598978001880045E-2</v>
      </c>
      <c r="Z629" s="5">
        <f t="shared" si="855"/>
        <v>2.9464972523619959E-2</v>
      </c>
      <c r="AA629" s="5">
        <f t="shared" si="856"/>
        <v>2.7289883362168608E-2</v>
      </c>
      <c r="AB629" s="5">
        <f t="shared" si="857"/>
        <v>1.2637679083592632E-2</v>
      </c>
      <c r="AC629" s="5">
        <f t="shared" si="858"/>
        <v>2.4941141982264041E-4</v>
      </c>
      <c r="AD629" s="5">
        <f t="shared" si="859"/>
        <v>4.0246831169854476E-3</v>
      </c>
      <c r="AE629" s="5">
        <f t="shared" si="860"/>
        <v>4.4445793385505744E-3</v>
      </c>
      <c r="AF629" s="5">
        <f t="shared" si="861"/>
        <v>2.4541417202886442E-3</v>
      </c>
      <c r="AG629" s="5">
        <f t="shared" si="862"/>
        <v>9.0339431841115635E-4</v>
      </c>
      <c r="AH629" s="5">
        <f t="shared" si="863"/>
        <v>8.1347651655326019E-3</v>
      </c>
      <c r="AI629" s="5">
        <f t="shared" si="864"/>
        <v>7.5342609726874151E-3</v>
      </c>
      <c r="AJ629" s="5">
        <f t="shared" si="865"/>
        <v>3.4890428457035974E-3</v>
      </c>
      <c r="AK629" s="5">
        <f t="shared" si="866"/>
        <v>1.0771611640288312E-3</v>
      </c>
      <c r="AL629" s="5">
        <f t="shared" si="867"/>
        <v>1.0204011424105227E-5</v>
      </c>
      <c r="AM629" s="5">
        <f t="shared" si="868"/>
        <v>7.4551661464592736E-4</v>
      </c>
      <c r="AN629" s="5">
        <f t="shared" si="869"/>
        <v>8.2329655421004423E-4</v>
      </c>
      <c r="AO629" s="5">
        <f t="shared" si="870"/>
        <v>4.5459564740622977E-4</v>
      </c>
      <c r="AP629" s="5">
        <f t="shared" si="871"/>
        <v>1.6734124262103627E-4</v>
      </c>
      <c r="AQ629" s="5">
        <f t="shared" si="872"/>
        <v>4.6199999342924997E-5</v>
      </c>
      <c r="AR629" s="5">
        <f t="shared" si="873"/>
        <v>1.796693460217971E-3</v>
      </c>
      <c r="AS629" s="5">
        <f t="shared" si="874"/>
        <v>1.6640624703659391E-3</v>
      </c>
      <c r="AT629" s="5">
        <f t="shared" si="875"/>
        <v>7.7061111608444624E-4</v>
      </c>
      <c r="AU629" s="5">
        <f t="shared" si="876"/>
        <v>2.3790833289342631E-4</v>
      </c>
      <c r="AV629" s="5">
        <f t="shared" si="877"/>
        <v>5.5086515440876613E-5</v>
      </c>
      <c r="AW629" s="5">
        <f t="shared" si="878"/>
        <v>2.8990989961183263E-7</v>
      </c>
      <c r="AX629" s="5">
        <f t="shared" si="879"/>
        <v>1.1508049341149604E-4</v>
      </c>
      <c r="AY629" s="5">
        <f t="shared" si="880"/>
        <v>1.270868707969364E-4</v>
      </c>
      <c r="AZ629" s="5">
        <f t="shared" si="881"/>
        <v>7.0172938306779014E-5</v>
      </c>
      <c r="BA629" s="5">
        <f t="shared" si="882"/>
        <v>2.5831366317795488E-5</v>
      </c>
      <c r="BB629" s="5">
        <f t="shared" si="883"/>
        <v>7.131589847289591E-6</v>
      </c>
      <c r="BC629" s="5">
        <f t="shared" si="884"/>
        <v>1.5751260889340219E-6</v>
      </c>
      <c r="BD629" s="5">
        <f t="shared" si="885"/>
        <v>3.3069049160219105E-4</v>
      </c>
      <c r="BE629" s="5">
        <f t="shared" si="886"/>
        <v>3.0627908909698425E-4</v>
      </c>
      <c r="BF629" s="5">
        <f t="shared" si="887"/>
        <v>1.4183486190302199E-4</v>
      </c>
      <c r="BG629" s="5">
        <f t="shared" si="888"/>
        <v>4.3788228377722429E-5</v>
      </c>
      <c r="BH629" s="5">
        <f t="shared" si="889"/>
        <v>1.0138950953595154E-5</v>
      </c>
      <c r="BI629" s="5">
        <f t="shared" si="890"/>
        <v>1.878099758732555E-6</v>
      </c>
      <c r="BJ629" s="8">
        <f t="shared" si="891"/>
        <v>0.30164245987713212</v>
      </c>
      <c r="BK629" s="8">
        <f t="shared" si="892"/>
        <v>0.3041505781253836</v>
      </c>
      <c r="BL629" s="8">
        <f t="shared" si="893"/>
        <v>0.36466452196320903</v>
      </c>
      <c r="BM629" s="8">
        <f t="shared" si="894"/>
        <v>0.33137705077529411</v>
      </c>
      <c r="BN629" s="8">
        <f t="shared" si="895"/>
        <v>0.66841868475315325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1.5025641025640999</v>
      </c>
      <c r="F630">
        <f>VLOOKUP(B630,home!$B$2:$E$405,3,FALSE)</f>
        <v>0.59</v>
      </c>
      <c r="G630">
        <f>VLOOKUP(C630,away!$B$2:$E$405,4,FALSE)</f>
        <v>1.75</v>
      </c>
      <c r="H630">
        <f>VLOOKUP(A630,away!$A$2:$E$405,3,FALSE)</f>
        <v>1.3487179487179499</v>
      </c>
      <c r="I630">
        <f>VLOOKUP(C630,away!$B$2:$E$405,3,FALSE)</f>
        <v>0.92</v>
      </c>
      <c r="J630">
        <f>VLOOKUP(B630,home!$B$2:$E$405,4,FALSE)</f>
        <v>0.59</v>
      </c>
      <c r="K630" s="3">
        <f t="shared" si="840"/>
        <v>1.551397435897433</v>
      </c>
      <c r="L630" s="3">
        <f t="shared" si="841"/>
        <v>0.73208410256410328</v>
      </c>
      <c r="M630" s="5">
        <f t="shared" si="842"/>
        <v>0.10192871949613797</v>
      </c>
      <c r="N630" s="5">
        <f t="shared" si="843"/>
        <v>0.15813195407061711</v>
      </c>
      <c r="O630" s="5">
        <f t="shared" si="844"/>
        <v>7.4620395137838372E-2</v>
      </c>
      <c r="P630" s="5">
        <f t="shared" si="845"/>
        <v>0.11576588968249572</v>
      </c>
      <c r="Q630" s="5">
        <f t="shared" si="846"/>
        <v>0.12266275403930303</v>
      </c>
      <c r="R630" s="5">
        <f t="shared" si="847"/>
        <v>2.731420250373159E-2</v>
      </c>
      <c r="S630" s="5">
        <f t="shared" si="848"/>
        <v>3.2870375690551963E-2</v>
      </c>
      <c r="T630" s="5">
        <f t="shared" si="849"/>
        <v>8.9799452208904479E-2</v>
      </c>
      <c r="U630" s="5">
        <f t="shared" si="850"/>
        <v>4.2375183727872433E-2</v>
      </c>
      <c r="V630" s="5">
        <f t="shared" si="851"/>
        <v>4.148071215110071E-3</v>
      </c>
      <c r="W630" s="5">
        <f t="shared" si="852"/>
        <v>6.3432894032230722E-2</v>
      </c>
      <c r="X630" s="5">
        <f t="shared" si="853"/>
        <v>4.6438213300629493E-2</v>
      </c>
      <c r="Y630" s="5">
        <f t="shared" si="854"/>
        <v>1.6998338854435871E-2</v>
      </c>
      <c r="Z630" s="5">
        <f t="shared" si="855"/>
        <v>6.6654311423995083E-3</v>
      </c>
      <c r="AA630" s="5">
        <f t="shared" si="856"/>
        <v>1.0340732783469494E-2</v>
      </c>
      <c r="AB630" s="5">
        <f t="shared" si="857"/>
        <v>8.0212931627875496E-3</v>
      </c>
      <c r="AC630" s="5">
        <f t="shared" si="858"/>
        <v>2.9444912401612399E-4</v>
      </c>
      <c r="AD630" s="5">
        <f t="shared" si="859"/>
        <v>2.460240728828909E-2</v>
      </c>
      <c r="AE630" s="5">
        <f t="shared" si="860"/>
        <v>1.8011031260563672E-2</v>
      </c>
      <c r="AF630" s="5">
        <f t="shared" si="861"/>
        <v>6.5927948283218823E-3</v>
      </c>
      <c r="AG630" s="5">
        <f t="shared" si="862"/>
        <v>1.6088267617604289E-3</v>
      </c>
      <c r="AH630" s="5">
        <f t="shared" si="863"/>
        <v>1.2199140440215925E-3</v>
      </c>
      <c r="AI630" s="5">
        <f t="shared" si="864"/>
        <v>1.8925715199103667E-3</v>
      </c>
      <c r="AJ630" s="5">
        <f t="shared" si="865"/>
        <v>1.4680653016207253E-3</v>
      </c>
      <c r="AK630" s="5">
        <f t="shared" si="866"/>
        <v>7.5918424822146149E-4</v>
      </c>
      <c r="AL630" s="5">
        <f t="shared" si="867"/>
        <v>1.3376863744177482E-5</v>
      </c>
      <c r="AM630" s="5">
        <f t="shared" si="868"/>
        <v>7.6336223167911979E-3</v>
      </c>
      <c r="AN630" s="5">
        <f t="shared" si="869"/>
        <v>5.5884535431013948E-3</v>
      </c>
      <c r="AO630" s="5">
        <f t="shared" si="870"/>
        <v>2.0456089984112837E-3</v>
      </c>
      <c r="AP630" s="5">
        <f t="shared" si="871"/>
        <v>4.9918594259965965E-4</v>
      </c>
      <c r="AQ630" s="5">
        <f t="shared" si="872"/>
        <v>9.1361523200171957E-5</v>
      </c>
      <c r="AR630" s="5">
        <f t="shared" si="873"/>
        <v>1.7861593562457876E-4</v>
      </c>
      <c r="AS630" s="5">
        <f t="shared" si="874"/>
        <v>2.7710430453839241E-4</v>
      </c>
      <c r="AT630" s="5">
        <f t="shared" si="875"/>
        <v>2.1494945376850173E-4</v>
      </c>
      <c r="AU630" s="5">
        <f t="shared" si="876"/>
        <v>1.1115734380800245E-4</v>
      </c>
      <c r="AV630" s="5">
        <f t="shared" si="877"/>
        <v>4.311230454122611E-5</v>
      </c>
      <c r="AW630" s="5">
        <f t="shared" si="878"/>
        <v>4.2202273536548904E-7</v>
      </c>
      <c r="AX630" s="5">
        <f t="shared" si="879"/>
        <v>1.9737970148132125E-3</v>
      </c>
      <c r="AY630" s="5">
        <f t="shared" si="880"/>
        <v>1.4449854162332367E-3</v>
      </c>
      <c r="AZ630" s="5">
        <f t="shared" si="881"/>
        <v>5.2892542583066313E-4</v>
      </c>
      <c r="BA630" s="5">
        <f t="shared" si="882"/>
        <v>1.2907263189752575E-4</v>
      </c>
      <c r="BB630" s="5">
        <f t="shared" si="883"/>
        <v>2.3623005472071744E-5</v>
      </c>
      <c r="BC630" s="5">
        <f t="shared" si="884"/>
        <v>3.4588053521777102E-6</v>
      </c>
      <c r="BD630" s="5">
        <f t="shared" si="885"/>
        <v>2.1793647822561216E-5</v>
      </c>
      <c r="BE630" s="5">
        <f t="shared" si="886"/>
        <v>3.3810609350773144E-5</v>
      </c>
      <c r="BF630" s="5">
        <f t="shared" si="887"/>
        <v>2.6226846326459614E-5</v>
      </c>
      <c r="BG630" s="5">
        <f t="shared" si="888"/>
        <v>1.3562754047515149E-5</v>
      </c>
      <c r="BH630" s="5">
        <f t="shared" si="889"/>
        <v>5.2603054632556348E-6</v>
      </c>
      <c r="BI630" s="5">
        <f t="shared" si="890"/>
        <v>1.6321648815464093E-6</v>
      </c>
      <c r="BJ630" s="8">
        <f t="shared" si="891"/>
        <v>0.56824076126875867</v>
      </c>
      <c r="BK630" s="8">
        <f t="shared" si="892"/>
        <v>0.25646586748828926</v>
      </c>
      <c r="BL630" s="8">
        <f t="shared" si="893"/>
        <v>0.16893876809964642</v>
      </c>
      <c r="BM630" s="8">
        <f t="shared" si="894"/>
        <v>0.39844234967547193</v>
      </c>
      <c r="BN630" s="8">
        <f t="shared" si="895"/>
        <v>0.60042391493012381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1.5025641025640999</v>
      </c>
      <c r="F631">
        <f>VLOOKUP(B631,home!$B$2:$E$405,3,FALSE)</f>
        <v>0.86</v>
      </c>
      <c r="G631">
        <f>VLOOKUP(C631,away!$B$2:$E$405,4,FALSE)</f>
        <v>0.74</v>
      </c>
      <c r="H631">
        <f>VLOOKUP(A631,away!$A$2:$E$405,3,FALSE)</f>
        <v>1.3487179487179499</v>
      </c>
      <c r="I631">
        <f>VLOOKUP(C631,away!$B$2:$E$405,3,FALSE)</f>
        <v>1.26</v>
      </c>
      <c r="J631">
        <f>VLOOKUP(B631,home!$B$2:$E$405,4,FALSE)</f>
        <v>0.86</v>
      </c>
      <c r="K631" s="3">
        <f t="shared" si="840"/>
        <v>0.95623179487179311</v>
      </c>
      <c r="L631" s="3">
        <f t="shared" si="841"/>
        <v>1.4614707692307705</v>
      </c>
      <c r="M631" s="5">
        <f t="shared" si="842"/>
        <v>8.9126144028775681E-2</v>
      </c>
      <c r="N631" s="5">
        <f t="shared" si="843"/>
        <v>8.5225252674638124E-2</v>
      </c>
      <c r="O631" s="5">
        <f t="shared" si="844"/>
        <v>0.13025525427230725</v>
      </c>
      <c r="P631" s="5">
        <f t="shared" si="845"/>
        <v>0.12455421558429017</v>
      </c>
      <c r="Q631" s="5">
        <f t="shared" si="846"/>
        <v>4.0747548166735634E-2</v>
      </c>
      <c r="R631" s="5">
        <f t="shared" si="847"/>
        <v>9.5182123328849247E-2</v>
      </c>
      <c r="S631" s="5">
        <f t="shared" si="848"/>
        <v>4.3516279058389937E-2</v>
      </c>
      <c r="T631" s="5">
        <f t="shared" si="849"/>
        <v>5.9551350563507008E-2</v>
      </c>
      <c r="U631" s="5">
        <f t="shared" si="850"/>
        <v>9.101617263045389E-2</v>
      </c>
      <c r="V631" s="5">
        <f t="shared" si="851"/>
        <v>6.7571343993256504E-3</v>
      </c>
      <c r="W631" s="5">
        <f t="shared" si="852"/>
        <v>1.2988033706700824E-2</v>
      </c>
      <c r="X631" s="5">
        <f t="shared" si="853"/>
        <v>1.898163161212723E-2</v>
      </c>
      <c r="Y631" s="5">
        <f t="shared" si="854"/>
        <v>1.3870549876715347E-2</v>
      </c>
      <c r="Z631" s="5">
        <f t="shared" si="855"/>
        <v>4.6368630332810468E-2</v>
      </c>
      <c r="AA631" s="5">
        <f t="shared" si="856"/>
        <v>4.4339158608890025E-2</v>
      </c>
      <c r="AB631" s="5">
        <f t="shared" si="857"/>
        <v>2.1199256609842006E-2</v>
      </c>
      <c r="AC631" s="5">
        <f t="shared" si="858"/>
        <v>5.9019549193240698E-4</v>
      </c>
      <c r="AD631" s="5">
        <f t="shared" si="859"/>
        <v>3.1048926958034684E-3</v>
      </c>
      <c r="AE631" s="5">
        <f t="shared" si="860"/>
        <v>4.5377099165148961E-3</v>
      </c>
      <c r="AF631" s="5">
        <f t="shared" si="861"/>
        <v>3.3158652011175604E-3</v>
      </c>
      <c r="AG631" s="5">
        <f t="shared" si="862"/>
        <v>1.6153466887142752E-3</v>
      </c>
      <c r="AH631" s="5">
        <f t="shared" si="863"/>
        <v>1.6941599460167427E-2</v>
      </c>
      <c r="AI631" s="5">
        <f t="shared" si="864"/>
        <v>1.6200096059794899E-2</v>
      </c>
      <c r="AJ631" s="5">
        <f t="shared" si="865"/>
        <v>7.7455234661765677E-3</v>
      </c>
      <c r="AK631" s="5">
        <f t="shared" si="866"/>
        <v>2.468838602094538E-3</v>
      </c>
      <c r="AL631" s="5">
        <f t="shared" si="867"/>
        <v>3.2992041713502591E-5</v>
      </c>
      <c r="AM631" s="5">
        <f t="shared" si="868"/>
        <v>5.9379942307849433E-4</v>
      </c>
      <c r="AN631" s="5">
        <f t="shared" si="869"/>
        <v>8.6782049961531488E-4</v>
      </c>
      <c r="AO631" s="5">
        <f t="shared" si="870"/>
        <v>6.3414714656351301E-4</v>
      </c>
      <c r="AP631" s="5">
        <f t="shared" si="871"/>
        <v>3.089291726978919E-4</v>
      </c>
      <c r="AQ631" s="5">
        <f t="shared" si="872"/>
        <v>1.1287273891515332E-4</v>
      </c>
      <c r="AR631" s="5">
        <f t="shared" si="873"/>
        <v>4.9519304790100957E-3</v>
      </c>
      <c r="AS631" s="5">
        <f t="shared" si="874"/>
        <v>4.7351933700241627E-3</v>
      </c>
      <c r="AT631" s="5">
        <f t="shared" si="875"/>
        <v>2.2639712276416092E-3</v>
      </c>
      <c r="AU631" s="5">
        <f t="shared" si="876"/>
        <v>7.2162709018194445E-4</v>
      </c>
      <c r="AV631" s="5">
        <f t="shared" si="877"/>
        <v>1.7251069191819747E-4</v>
      </c>
      <c r="AW631" s="5">
        <f t="shared" si="878"/>
        <v>1.2807371447543035E-6</v>
      </c>
      <c r="AX631" s="5">
        <f t="shared" si="879"/>
        <v>9.463498135403062E-5</v>
      </c>
      <c r="AY631" s="5">
        <f t="shared" si="880"/>
        <v>1.3830625899561476E-4</v>
      </c>
      <c r="AZ631" s="5">
        <f t="shared" si="881"/>
        <v>1.0106527736187565E-4</v>
      </c>
      <c r="BA631" s="5">
        <f t="shared" si="882"/>
        <v>4.9234649549527206E-5</v>
      </c>
      <c r="BB631" s="5">
        <f t="shared" si="883"/>
        <v>1.7988750287488721E-5</v>
      </c>
      <c r="BC631" s="5">
        <f t="shared" si="884"/>
        <v>5.2580065440312736E-6</v>
      </c>
      <c r="BD631" s="5">
        <f t="shared" si="885"/>
        <v>1.2061836077226988E-3</v>
      </c>
      <c r="BE631" s="5">
        <f t="shared" si="886"/>
        <v>1.1533911161576112E-3</v>
      </c>
      <c r="BF631" s="5">
        <f t="shared" si="887"/>
        <v>5.5145462859628651E-4</v>
      </c>
      <c r="BG631" s="5">
        <f t="shared" si="888"/>
        <v>1.7577281643099509E-4</v>
      </c>
      <c r="BH631" s="5">
        <f t="shared" si="889"/>
        <v>4.201988893637015E-5</v>
      </c>
      <c r="BI631" s="5">
        <f t="shared" si="890"/>
        <v>8.0361507635877278E-6</v>
      </c>
      <c r="BJ631" s="8">
        <f t="shared" si="891"/>
        <v>0.24686223800753732</v>
      </c>
      <c r="BK631" s="8">
        <f t="shared" si="892"/>
        <v>0.26471526686342295</v>
      </c>
      <c r="BL631" s="8">
        <f t="shared" si="893"/>
        <v>0.44133011410595935</v>
      </c>
      <c r="BM631" s="8">
        <f t="shared" si="894"/>
        <v>0.43404868573228306</v>
      </c>
      <c r="BN631" s="8">
        <f t="shared" si="895"/>
        <v>0.56509053805559606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1.61006289308176</v>
      </c>
      <c r="F632">
        <f>VLOOKUP(B632,home!$B$2:$E$405,3,FALSE)</f>
        <v>0.93</v>
      </c>
      <c r="G632">
        <f>VLOOKUP(C632,away!$B$2:$E$405,4,FALSE)</f>
        <v>1.71</v>
      </c>
      <c r="H632">
        <f>VLOOKUP(A632,away!$A$2:$E$405,3,FALSE)</f>
        <v>1.22012578616352</v>
      </c>
      <c r="I632">
        <f>VLOOKUP(C632,away!$B$2:$E$405,3,FALSE)</f>
        <v>1.01</v>
      </c>
      <c r="J632">
        <f>VLOOKUP(B632,home!$B$2:$E$405,4,FALSE)</f>
        <v>0.93</v>
      </c>
      <c r="K632" s="3">
        <f t="shared" si="840"/>
        <v>2.5604830188679228</v>
      </c>
      <c r="L632" s="3">
        <f t="shared" si="841"/>
        <v>1.1460641509433944</v>
      </c>
      <c r="M632" s="5">
        <f t="shared" si="842"/>
        <v>2.4562186081990168E-2</v>
      </c>
      <c r="N632" s="5">
        <f t="shared" si="843"/>
        <v>6.289106036920987E-2</v>
      </c>
      <c r="O632" s="5">
        <f t="shared" si="844"/>
        <v>2.8149840937369726E-2</v>
      </c>
      <c r="P632" s="5">
        <f t="shared" si="845"/>
        <v>7.2077189703968272E-2</v>
      </c>
      <c r="Q632" s="5">
        <f t="shared" si="846"/>
        <v>8.0515746056979642E-2</v>
      </c>
      <c r="R632" s="5">
        <f t="shared" si="847"/>
        <v>1.6130761776539122E-2</v>
      </c>
      <c r="S632" s="5">
        <f t="shared" si="848"/>
        <v>5.2877228214542667E-2</v>
      </c>
      <c r="T632" s="5">
        <f t="shared" si="849"/>
        <v>9.2276210142366338E-2</v>
      </c>
      <c r="U632" s="5">
        <f t="shared" si="850"/>
        <v>4.1302541610232189E-2</v>
      </c>
      <c r="V632" s="5">
        <f t="shared" si="851"/>
        <v>1.72407835737487E-2</v>
      </c>
      <c r="W632" s="5">
        <f t="shared" si="852"/>
        <v>6.8719733510126099E-2</v>
      </c>
      <c r="X632" s="5">
        <f t="shared" si="853"/>
        <v>7.8757223038339E-2</v>
      </c>
      <c r="Y632" s="5">
        <f t="shared" si="854"/>
        <v>4.5130414976046772E-2</v>
      </c>
      <c r="Z632" s="5">
        <f t="shared" si="855"/>
        <v>6.1622959331664902E-3</v>
      </c>
      <c r="AA632" s="5">
        <f t="shared" si="856"/>
        <v>1.5778454094111657E-2</v>
      </c>
      <c r="AB632" s="5">
        <f t="shared" si="857"/>
        <v>2.0200231885979979E-2</v>
      </c>
      <c r="AC632" s="5">
        <f t="shared" si="858"/>
        <v>3.1620435375286863E-3</v>
      </c>
      <c r="AD632" s="5">
        <f t="shared" si="859"/>
        <v>4.3988927678451702E-2</v>
      </c>
      <c r="AE632" s="5">
        <f t="shared" si="860"/>
        <v>5.0414133050715133E-2</v>
      </c>
      <c r="AF632" s="5">
        <f t="shared" si="861"/>
        <v>2.8888915295157584E-2</v>
      </c>
      <c r="AG632" s="5">
        <f t="shared" si="862"/>
        <v>1.103618339314014E-2</v>
      </c>
      <c r="AH632" s="5">
        <f t="shared" si="863"/>
        <v>1.7655966141265967E-3</v>
      </c>
      <c r="AI632" s="5">
        <f t="shared" si="864"/>
        <v>4.5207801486418517E-3</v>
      </c>
      <c r="AJ632" s="5">
        <f t="shared" si="865"/>
        <v>5.7876904013163333E-3</v>
      </c>
      <c r="AK632" s="5">
        <f t="shared" si="866"/>
        <v>4.9397609970117818E-3</v>
      </c>
      <c r="AL632" s="5">
        <f t="shared" si="867"/>
        <v>3.7115786216402582E-4</v>
      </c>
      <c r="AM632" s="5">
        <f t="shared" si="868"/>
        <v>2.2526580467776936E-2</v>
      </c>
      <c r="AN632" s="5">
        <f t="shared" si="869"/>
        <v>2.5816906317460829E-2</v>
      </c>
      <c r="AO632" s="5">
        <f t="shared" si="870"/>
        <v>1.4793915409352952E-2</v>
      </c>
      <c r="AP632" s="5">
        <f t="shared" si="871"/>
        <v>5.6515920342494969E-3</v>
      </c>
      <c r="AQ632" s="5">
        <f t="shared" si="872"/>
        <v>1.6192717565526504E-3</v>
      </c>
      <c r="AR632" s="5">
        <f t="shared" si="873"/>
        <v>4.0469739689550532E-4</v>
      </c>
      <c r="AS632" s="5">
        <f t="shared" si="874"/>
        <v>1.0362208125309935E-3</v>
      </c>
      <c r="AT632" s="5">
        <f t="shared" si="875"/>
        <v>1.3266128971415653E-3</v>
      </c>
      <c r="AU632" s="5">
        <f t="shared" si="876"/>
        <v>1.1322565985807187E-3</v>
      </c>
      <c r="AV632" s="5">
        <f t="shared" si="877"/>
        <v>7.2478094841677107E-4</v>
      </c>
      <c r="AW632" s="5">
        <f t="shared" si="878"/>
        <v>3.0254291825310372E-5</v>
      </c>
      <c r="AX632" s="5">
        <f t="shared" si="879"/>
        <v>9.613154460150793E-3</v>
      </c>
      <c r="AY632" s="5">
        <f t="shared" si="880"/>
        <v>1.1017291704260423E-2</v>
      </c>
      <c r="AZ632" s="5">
        <f t="shared" si="881"/>
        <v>6.3132615313694638E-3</v>
      </c>
      <c r="BA632" s="5">
        <f t="shared" si="882"/>
        <v>2.4118009055441795E-3</v>
      </c>
      <c r="BB632" s="5">
        <f t="shared" si="883"/>
        <v>6.9101963926425012E-4</v>
      </c>
      <c r="BC632" s="5">
        <f t="shared" si="884"/>
        <v>1.5839056723171842E-4</v>
      </c>
      <c r="BD632" s="5">
        <f t="shared" si="885"/>
        <v>7.730152976034163E-5</v>
      </c>
      <c r="BE632" s="5">
        <f t="shared" si="886"/>
        <v>1.9792925428386814E-4</v>
      </c>
      <c r="BF632" s="5">
        <f t="shared" si="887"/>
        <v>2.5339724726551773E-4</v>
      </c>
      <c r="BG632" s="5">
        <f t="shared" si="888"/>
        <v>2.1627311621707815E-4</v>
      </c>
      <c r="BH632" s="5">
        <f t="shared" si="889"/>
        <v>1.3844091037786932E-4</v>
      </c>
      <c r="BI632" s="5">
        <f t="shared" si="890"/>
        <v>7.0895120027830033E-5</v>
      </c>
      <c r="BJ632" s="8">
        <f t="shared" si="891"/>
        <v>0.66323173230374588</v>
      </c>
      <c r="BK632" s="8">
        <f t="shared" si="892"/>
        <v>0.18130788067820292</v>
      </c>
      <c r="BL632" s="8">
        <f t="shared" si="893"/>
        <v>0.14415446429682732</v>
      </c>
      <c r="BM632" s="8">
        <f t="shared" si="894"/>
        <v>0.69954255087345052</v>
      </c>
      <c r="BN632" s="8">
        <f t="shared" si="895"/>
        <v>0.28432678492605679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1.61006289308176</v>
      </c>
      <c r="F633">
        <f>VLOOKUP(B633,home!$B$2:$E$405,3,FALSE)</f>
        <v>1.0900000000000001</v>
      </c>
      <c r="G633">
        <f>VLOOKUP(C633,away!$B$2:$E$405,4,FALSE)</f>
        <v>1.32</v>
      </c>
      <c r="H633">
        <f>VLOOKUP(A633,away!$A$2:$E$405,3,FALSE)</f>
        <v>1.22012578616352</v>
      </c>
      <c r="I633">
        <f>VLOOKUP(C633,away!$B$2:$E$405,3,FALSE)</f>
        <v>0.54</v>
      </c>
      <c r="J633">
        <f>VLOOKUP(B633,home!$B$2:$E$405,4,FALSE)</f>
        <v>1.0900000000000001</v>
      </c>
      <c r="K633" s="3">
        <f t="shared" si="840"/>
        <v>2.3165584905660368</v>
      </c>
      <c r="L633" s="3">
        <f t="shared" si="841"/>
        <v>0.71816603773584786</v>
      </c>
      <c r="M633" s="5">
        <f t="shared" si="842"/>
        <v>4.8087907908845984E-2</v>
      </c>
      <c r="N633" s="5">
        <f t="shared" si="843"/>
        <v>0.11139845135979484</v>
      </c>
      <c r="O633" s="5">
        <f t="shared" si="844"/>
        <v>3.4535102285902258E-2</v>
      </c>
      <c r="P633" s="5">
        <f t="shared" si="845"/>
        <v>8.0002584422973436E-2</v>
      </c>
      <c r="Q633" s="5">
        <f t="shared" si="846"/>
        <v>0.12903051416672021</v>
      </c>
      <c r="R633" s="5">
        <f t="shared" si="847"/>
        <v>1.2400968785734325E-2</v>
      </c>
      <c r="S633" s="5">
        <f t="shared" si="848"/>
        <v>3.3274547556151883E-2</v>
      </c>
      <c r="T633" s="5">
        <f t="shared" si="849"/>
        <v>9.2665333106132633E-2</v>
      </c>
      <c r="U633" s="5">
        <f t="shared" si="850"/>
        <v>2.8727569531837246E-2</v>
      </c>
      <c r="V633" s="5">
        <f t="shared" si="851"/>
        <v>6.1508874886278602E-3</v>
      </c>
      <c r="W633" s="5">
        <f t="shared" si="852"/>
        <v>9.9635577711672335E-2</v>
      </c>
      <c r="X633" s="5">
        <f t="shared" si="853"/>
        <v>7.1554888062713873E-2</v>
      </c>
      <c r="Y633" s="5">
        <f t="shared" si="854"/>
        <v>2.569414522031567E-2</v>
      </c>
      <c r="Z633" s="5">
        <f t="shared" si="855"/>
        <v>2.9686515389789163E-3</v>
      </c>
      <c r="AA633" s="5">
        <f t="shared" si="856"/>
        <v>6.8770549281535406E-3</v>
      </c>
      <c r="AB633" s="5">
        <f t="shared" si="857"/>
        <v>7.9655499919515458E-3</v>
      </c>
      <c r="AC633" s="5">
        <f t="shared" si="858"/>
        <v>6.3956683315006526E-4</v>
      </c>
      <c r="AD633" s="5">
        <f t="shared" si="859"/>
        <v>5.7702910877606713E-2</v>
      </c>
      <c r="AE633" s="5">
        <f t="shared" si="860"/>
        <v>4.1440270870795562E-2</v>
      </c>
      <c r="AF633" s="5">
        <f t="shared" si="861"/>
        <v>1.4880497566989762E-2</v>
      </c>
      <c r="AG633" s="5">
        <f t="shared" si="862"/>
        <v>3.562222659074321E-3</v>
      </c>
      <c r="AH633" s="5">
        <f t="shared" si="863"/>
        <v>5.3299617829172881E-4</v>
      </c>
      <c r="AI633" s="5">
        <f t="shared" si="864"/>
        <v>1.2347168222609536E-3</v>
      </c>
      <c r="AJ633" s="5">
        <f t="shared" si="865"/>
        <v>1.4301468690266642E-3</v>
      </c>
      <c r="AK633" s="5">
        <f t="shared" si="866"/>
        <v>1.1043396240667175E-3</v>
      </c>
      <c r="AL633" s="5">
        <f t="shared" si="867"/>
        <v>4.256121905757472E-5</v>
      </c>
      <c r="AM633" s="5">
        <f t="shared" si="868"/>
        <v>2.6734433624779022E-2</v>
      </c>
      <c r="AN633" s="5">
        <f t="shared" si="869"/>
        <v>1.9199762267419571E-2</v>
      </c>
      <c r="AO633" s="5">
        <f t="shared" si="870"/>
        <v>6.8943085965314753E-3</v>
      </c>
      <c r="AP633" s="5">
        <f t="shared" si="871"/>
        <v>1.6504194292330681E-3</v>
      </c>
      <c r="AQ633" s="5">
        <f t="shared" si="872"/>
        <v>2.96318795523643E-4</v>
      </c>
      <c r="AR633" s="5">
        <f t="shared" si="873"/>
        <v>7.6555950698424093E-5</v>
      </c>
      <c r="AS633" s="5">
        <f t="shared" si="874"/>
        <v>1.7734633759378923E-4</v>
      </c>
      <c r="AT633" s="5">
        <f t="shared" si="875"/>
        <v>2.0541658206184161E-4</v>
      </c>
      <c r="AU633" s="5">
        <f t="shared" si="876"/>
        <v>1.5861984242613808E-4</v>
      </c>
      <c r="AV633" s="5">
        <f t="shared" si="877"/>
        <v>9.1863035686129302E-5</v>
      </c>
      <c r="AW633" s="5">
        <f t="shared" si="878"/>
        <v>1.9668882751914808E-6</v>
      </c>
      <c r="AX633" s="5">
        <f t="shared" si="879"/>
        <v>1.0321979867325999E-2</v>
      </c>
      <c r="AY633" s="5">
        <f t="shared" si="880"/>
        <v>7.4128953829067047E-3</v>
      </c>
      <c r="AZ633" s="5">
        <f t="shared" si="881"/>
        <v>2.6618448526462344E-3</v>
      </c>
      <c r="BA633" s="5">
        <f t="shared" si="882"/>
        <v>6.3721552363083607E-4</v>
      </c>
      <c r="BB633" s="5">
        <f t="shared" si="883"/>
        <v>1.1440663694743276E-4</v>
      </c>
      <c r="BC633" s="5">
        <f t="shared" si="884"/>
        <v>1.6432592229444289E-5</v>
      </c>
      <c r="BD633" s="5">
        <f t="shared" si="885"/>
        <v>9.1633139630313546E-6</v>
      </c>
      <c r="BE633" s="5">
        <f t="shared" si="886"/>
        <v>2.1227352762782607E-5</v>
      </c>
      <c r="BF633" s="5">
        <f t="shared" si="887"/>
        <v>2.4587202137432234E-5</v>
      </c>
      <c r="BG633" s="5">
        <f t="shared" si="888"/>
        <v>1.8985897290244017E-5</v>
      </c>
      <c r="BH633" s="5">
        <f t="shared" si="889"/>
        <v>1.0995485392182378E-5</v>
      </c>
      <c r="BI633" s="5">
        <f t="shared" si="890"/>
        <v>5.0943370086309812E-6</v>
      </c>
      <c r="BJ633" s="8">
        <f t="shared" si="891"/>
        <v>0.72350482917098924</v>
      </c>
      <c r="BK633" s="8">
        <f t="shared" si="892"/>
        <v>0.17561095081171349</v>
      </c>
      <c r="BL633" s="8">
        <f t="shared" si="893"/>
        <v>9.5608300354245612E-2</v>
      </c>
      <c r="BM633" s="8">
        <f t="shared" si="894"/>
        <v>0.57482627445132473</v>
      </c>
      <c r="BN633" s="8">
        <f t="shared" si="895"/>
        <v>0.41545552892997101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1.175</v>
      </c>
      <c r="F634">
        <f>VLOOKUP(B634,home!$B$2:$E$405,3,FALSE)</f>
        <v>0.85</v>
      </c>
      <c r="G634">
        <f>VLOOKUP(C634,away!$B$2:$E$405,4,FALSE)</f>
        <v>0.73</v>
      </c>
      <c r="H634">
        <f>VLOOKUP(A634,away!$A$2:$E$405,3,FALSE)</f>
        <v>0.99375000000000002</v>
      </c>
      <c r="I634">
        <f>VLOOKUP(C634,away!$B$2:$E$405,3,FALSE)</f>
        <v>0.73</v>
      </c>
      <c r="J634">
        <f>VLOOKUP(B634,home!$B$2:$E$405,4,FALSE)</f>
        <v>0.85</v>
      </c>
      <c r="K634" s="3">
        <f t="shared" si="840"/>
        <v>0.7290875</v>
      </c>
      <c r="L634" s="3">
        <f t="shared" si="841"/>
        <v>0.61662187499999999</v>
      </c>
      <c r="M634" s="5">
        <f t="shared" si="842"/>
        <v>0.2603549530426843</v>
      </c>
      <c r="N634" s="5">
        <f t="shared" si="843"/>
        <v>0.18982154182650812</v>
      </c>
      <c r="O634" s="5">
        <f t="shared" si="844"/>
        <v>0.16054055931071695</v>
      </c>
      <c r="P634" s="5">
        <f t="shared" si="845"/>
        <v>0.11704811503645236</v>
      </c>
      <c r="Q634" s="5">
        <f t="shared" si="846"/>
        <v>6.9198256688217108E-2</v>
      </c>
      <c r="R634" s="5">
        <f t="shared" si="847"/>
        <v>4.9496410347861487E-2</v>
      </c>
      <c r="S634" s="5">
        <f t="shared" si="848"/>
        <v>1.3155368347592438E-2</v>
      </c>
      <c r="T634" s="5">
        <f t="shared" si="849"/>
        <v>4.2669158785819727E-2</v>
      </c>
      <c r="U634" s="5">
        <f t="shared" si="850"/>
        <v>3.6087214079496464E-2</v>
      </c>
      <c r="V634" s="5">
        <f t="shared" si="851"/>
        <v>6.571417852182308E-4</v>
      </c>
      <c r="W634" s="5">
        <f t="shared" si="852"/>
        <v>1.6817194657723498E-2</v>
      </c>
      <c r="X634" s="5">
        <f t="shared" si="853"/>
        <v>1.0369850102085446E-2</v>
      </c>
      <c r="Y634" s="5">
        <f t="shared" si="854"/>
        <v>3.1971382067084342E-3</v>
      </c>
      <c r="Z634" s="5">
        <f t="shared" si="855"/>
        <v>1.0173523118155918E-2</v>
      </c>
      <c r="AA634" s="5">
        <f t="shared" si="856"/>
        <v>7.417388536408504E-3</v>
      </c>
      <c r="AB634" s="5">
        <f t="shared" si="857"/>
        <v>2.7039626322693674E-3</v>
      </c>
      <c r="AC634" s="5">
        <f t="shared" si="858"/>
        <v>1.8464505469498592E-5</v>
      </c>
      <c r="AD634" s="5">
        <f t="shared" si="859"/>
        <v>3.0653016025032442E-3</v>
      </c>
      <c r="AE634" s="5">
        <f t="shared" si="860"/>
        <v>1.8901320215760553E-3</v>
      </c>
      <c r="AF634" s="5">
        <f t="shared" si="861"/>
        <v>5.8274837557088365E-4</v>
      </c>
      <c r="AG634" s="5">
        <f t="shared" si="862"/>
        <v>1.1977846533257418E-4</v>
      </c>
      <c r="AH634" s="5">
        <f t="shared" si="863"/>
        <v>1.5683042251182868E-3</v>
      </c>
      <c r="AI634" s="5">
        <f t="shared" si="864"/>
        <v>1.1434310067309291E-3</v>
      </c>
      <c r="AJ634" s="5">
        <f t="shared" si="865"/>
        <v>4.1683062705996806E-4</v>
      </c>
      <c r="AK634" s="5">
        <f t="shared" si="866"/>
        <v>1.0130199993552816E-4</v>
      </c>
      <c r="AL634" s="5">
        <f t="shared" si="867"/>
        <v>3.3204447006326004E-7</v>
      </c>
      <c r="AM634" s="5">
        <f t="shared" si="868"/>
        <v>4.4697461642301701E-4</v>
      </c>
      <c r="AN634" s="5">
        <f t="shared" si="869"/>
        <v>2.7561432605616653E-4</v>
      </c>
      <c r="AO634" s="5">
        <f t="shared" si="870"/>
        <v>8.497491125480736E-5</v>
      </c>
      <c r="AP634" s="5">
        <f t="shared" si="871"/>
        <v>1.7465796368632642E-5</v>
      </c>
      <c r="AQ634" s="5">
        <f t="shared" si="872"/>
        <v>2.6924480262986119E-6</v>
      </c>
      <c r="AR634" s="5">
        <f t="shared" si="873"/>
        <v>1.9341013837257211E-4</v>
      </c>
      <c r="AS634" s="5">
        <f t="shared" si="874"/>
        <v>1.4101291426071269E-4</v>
      </c>
      <c r="AT634" s="5">
        <f t="shared" si="875"/>
        <v>5.1405376563028677E-5</v>
      </c>
      <c r="AU634" s="5">
        <f t="shared" si="876"/>
        <v>1.2493005828299058E-5</v>
      </c>
      <c r="AV634" s="5">
        <f t="shared" si="877"/>
        <v>2.2771235967099964E-6</v>
      </c>
      <c r="AW634" s="5">
        <f t="shared" si="878"/>
        <v>4.1466017914493574E-9</v>
      </c>
      <c r="AX634" s="5">
        <f t="shared" si="879"/>
        <v>5.431393427521939E-5</v>
      </c>
      <c r="AY634" s="5">
        <f t="shared" si="880"/>
        <v>3.3491159991412549E-5</v>
      </c>
      <c r="AZ634" s="5">
        <f t="shared" si="881"/>
        <v>1.0325690934914892E-5</v>
      </c>
      <c r="BA634" s="5">
        <f t="shared" si="882"/>
        <v>2.1223489683192414E-6</v>
      </c>
      <c r="BB634" s="5">
        <f t="shared" si="883"/>
        <v>3.2717170006233147E-7</v>
      </c>
      <c r="BC634" s="5">
        <f t="shared" si="884"/>
        <v>4.0348245427874511E-8</v>
      </c>
      <c r="BD634" s="5">
        <f t="shared" si="885"/>
        <v>1.9876820361217465E-5</v>
      </c>
      <c r="BE634" s="5">
        <f t="shared" si="886"/>
        <v>1.4491941265109142E-5</v>
      </c>
      <c r="BF634" s="5">
        <f t="shared" si="887"/>
        <v>5.2829466135626301E-6</v>
      </c>
      <c r="BG634" s="5">
        <f t="shared" si="888"/>
        <v>1.2839101130386148E-6</v>
      </c>
      <c r="BH634" s="5">
        <f t="shared" si="889"/>
        <v>2.3402070363501018E-7</v>
      </c>
      <c r="BI634" s="5">
        <f t="shared" si="890"/>
        <v>3.4124313952298111E-8</v>
      </c>
      <c r="BJ634" s="8">
        <f t="shared" si="891"/>
        <v>0.33865944348428934</v>
      </c>
      <c r="BK634" s="8">
        <f t="shared" si="892"/>
        <v>0.39126786592187834</v>
      </c>
      <c r="BL634" s="8">
        <f t="shared" si="893"/>
        <v>0.25991720508758931</v>
      </c>
      <c r="BM634" s="8">
        <f t="shared" si="894"/>
        <v>0.15352471434608295</v>
      </c>
      <c r="BN634" s="8">
        <f t="shared" si="895"/>
        <v>0.84645983625244037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1.175</v>
      </c>
      <c r="F635">
        <f>VLOOKUP(B635,home!$B$2:$E$405,3,FALSE)</f>
        <v>2.34</v>
      </c>
      <c r="G635">
        <f>VLOOKUP(C635,away!$B$2:$E$405,4,FALSE)</f>
        <v>0.74</v>
      </c>
      <c r="H635">
        <f>VLOOKUP(A635,away!$A$2:$E$405,3,FALSE)</f>
        <v>0.99375000000000002</v>
      </c>
      <c r="I635">
        <f>VLOOKUP(C635,away!$B$2:$E$405,3,FALSE)</f>
        <v>0.64</v>
      </c>
      <c r="J635">
        <f>VLOOKUP(B635,home!$B$2:$E$405,4,FALSE)</f>
        <v>2.34</v>
      </c>
      <c r="K635" s="3">
        <f t="shared" si="840"/>
        <v>2.0346299999999999</v>
      </c>
      <c r="L635" s="3">
        <f t="shared" si="841"/>
        <v>1.48824</v>
      </c>
      <c r="M635" s="5">
        <f t="shared" si="842"/>
        <v>2.9514606576216251E-2</v>
      </c>
      <c r="N635" s="5">
        <f t="shared" si="843"/>
        <v>6.0051303978166867E-2</v>
      </c>
      <c r="O635" s="5">
        <f t="shared" si="844"/>
        <v>4.3924818090988069E-2</v>
      </c>
      <c r="P635" s="5">
        <f t="shared" si="845"/>
        <v>8.9370752632467063E-2</v>
      </c>
      <c r="Q635" s="5">
        <f t="shared" si="846"/>
        <v>6.1091092306548835E-2</v>
      </c>
      <c r="R635" s="5">
        <f t="shared" si="847"/>
        <v>3.2685335637866055E-2</v>
      </c>
      <c r="S635" s="5">
        <f t="shared" si="848"/>
        <v>6.7654056352303621E-2</v>
      </c>
      <c r="T635" s="5">
        <f t="shared" si="849"/>
        <v>9.0918207214298233E-2</v>
      </c>
      <c r="U635" s="5">
        <f t="shared" si="850"/>
        <v>6.6502564448871412E-2</v>
      </c>
      <c r="V635" s="5">
        <f t="shared" si="851"/>
        <v>2.2761964841717833E-2</v>
      </c>
      <c r="W635" s="5">
        <f t="shared" si="852"/>
        <v>4.1432589713224492E-2</v>
      </c>
      <c r="X635" s="5">
        <f t="shared" si="853"/>
        <v>6.1661637314809219E-2</v>
      </c>
      <c r="Y635" s="5">
        <f t="shared" si="854"/>
        <v>4.5883657558695848E-2</v>
      </c>
      <c r="Z635" s="5">
        <f t="shared" si="855"/>
        <v>1.6214541303232587E-2</v>
      </c>
      <c r="AA635" s="5">
        <f t="shared" si="856"/>
        <v>3.2990592171796118E-2</v>
      </c>
      <c r="AB635" s="5">
        <f t="shared" si="857"/>
        <v>3.3561824275250778E-2</v>
      </c>
      <c r="AC635" s="5">
        <f t="shared" si="858"/>
        <v>4.3077270995569919E-3</v>
      </c>
      <c r="AD635" s="5">
        <f t="shared" si="859"/>
        <v>2.1074997502054486E-2</v>
      </c>
      <c r="AE635" s="5">
        <f t="shared" si="860"/>
        <v>3.136465428245757E-2</v>
      </c>
      <c r="AF635" s="5">
        <f t="shared" si="861"/>
        <v>2.3339066544662335E-2</v>
      </c>
      <c r="AG635" s="5">
        <f t="shared" si="862"/>
        <v>1.1578044131476088E-2</v>
      </c>
      <c r="AH635" s="5">
        <f t="shared" si="863"/>
        <v>6.0327822372807155E-3</v>
      </c>
      <c r="AI635" s="5">
        <f t="shared" si="864"/>
        <v>1.2274479723438462E-2</v>
      </c>
      <c r="AJ635" s="5">
        <f t="shared" si="865"/>
        <v>1.24870123398498E-2</v>
      </c>
      <c r="AK635" s="5">
        <f t="shared" si="866"/>
        <v>8.4688166390095351E-3</v>
      </c>
      <c r="AL635" s="5">
        <f t="shared" si="867"/>
        <v>5.2175496499135444E-4</v>
      </c>
      <c r="AM635" s="5">
        <f t="shared" si="868"/>
        <v>8.5759644335210196E-3</v>
      </c>
      <c r="AN635" s="5">
        <f t="shared" si="869"/>
        <v>1.2763093308543321E-2</v>
      </c>
      <c r="AO635" s="5">
        <f t="shared" si="870"/>
        <v>9.4972729927532591E-3</v>
      </c>
      <c r="AP635" s="5">
        <f t="shared" si="871"/>
        <v>4.7114071862450358E-3</v>
      </c>
      <c r="AQ635" s="5">
        <f t="shared" si="872"/>
        <v>1.7529261577143274E-3</v>
      </c>
      <c r="AR635" s="5">
        <f t="shared" si="873"/>
        <v>1.7956455673621312E-3</v>
      </c>
      <c r="AS635" s="5">
        <f t="shared" si="874"/>
        <v>3.653474340722013E-3</v>
      </c>
      <c r="AT635" s="5">
        <f t="shared" si="875"/>
        <v>3.7167342489316151E-3</v>
      </c>
      <c r="AU635" s="5">
        <f t="shared" si="876"/>
        <v>2.5207263349679111E-3</v>
      </c>
      <c r="AV635" s="5">
        <f t="shared" si="877"/>
        <v>1.2821863557289403E-3</v>
      </c>
      <c r="AW635" s="5">
        <f t="shared" si="878"/>
        <v>4.3885647104737718E-5</v>
      </c>
      <c r="AX635" s="5">
        <f t="shared" si="879"/>
        <v>2.9081524192291477E-3</v>
      </c>
      <c r="AY635" s="5">
        <f t="shared" si="880"/>
        <v>4.3280287563935869E-3</v>
      </c>
      <c r="AZ635" s="5">
        <f t="shared" si="881"/>
        <v>3.2205727582075971E-3</v>
      </c>
      <c r="BA635" s="5">
        <f t="shared" si="882"/>
        <v>1.5976617338916243E-3</v>
      </c>
      <c r="BB635" s="5">
        <f t="shared" si="883"/>
        <v>5.9442602471171759E-4</v>
      </c>
      <c r="BC635" s="5">
        <f t="shared" si="884"/>
        <v>1.769297174033934E-4</v>
      </c>
      <c r="BD635" s="5">
        <f t="shared" si="885"/>
        <v>4.4539192652850323E-4</v>
      </c>
      <c r="BE635" s="5">
        <f t="shared" si="886"/>
        <v>9.0620777547268858E-4</v>
      </c>
      <c r="BF635" s="5">
        <f t="shared" si="887"/>
        <v>9.2189876310499823E-4</v>
      </c>
      <c r="BG635" s="5">
        <f t="shared" si="888"/>
        <v>6.2524096012544095E-4</v>
      </c>
      <c r="BH635" s="5">
        <f t="shared" si="889"/>
        <v>3.180335036750065E-4</v>
      </c>
      <c r="BI635" s="5">
        <f t="shared" si="890"/>
        <v>1.294161015164556E-4</v>
      </c>
      <c r="BJ635" s="8">
        <f t="shared" si="891"/>
        <v>0.49852168603500802</v>
      </c>
      <c r="BK635" s="8">
        <f t="shared" si="892"/>
        <v>0.2184588912236467</v>
      </c>
      <c r="BL635" s="8">
        <f t="shared" si="893"/>
        <v>0.2652431814424866</v>
      </c>
      <c r="BM635" s="8">
        <f t="shared" si="894"/>
        <v>0.67751624767283225</v>
      </c>
      <c r="BN635" s="8">
        <f t="shared" si="895"/>
        <v>0.31663790922225321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1.175</v>
      </c>
      <c r="F636">
        <f>VLOOKUP(B636,home!$B$2:$E$405,3,FALSE)</f>
        <v>0.74</v>
      </c>
      <c r="G636">
        <f>VLOOKUP(C636,away!$B$2:$E$405,4,FALSE)</f>
        <v>0.49</v>
      </c>
      <c r="H636">
        <f>VLOOKUP(A636,away!$A$2:$E$405,3,FALSE)</f>
        <v>0.99375000000000002</v>
      </c>
      <c r="I636">
        <f>VLOOKUP(C636,away!$B$2:$E$405,3,FALSE)</f>
        <v>0.73</v>
      </c>
      <c r="J636">
        <f>VLOOKUP(B636,home!$B$2:$E$405,4,FALSE)</f>
        <v>0.74</v>
      </c>
      <c r="K636" s="3">
        <f t="shared" si="840"/>
        <v>0.42605500000000002</v>
      </c>
      <c r="L636" s="3">
        <f t="shared" si="841"/>
        <v>0.53682374999999993</v>
      </c>
      <c r="M636" s="5">
        <f t="shared" si="842"/>
        <v>0.3817922181135357</v>
      </c>
      <c r="N636" s="5">
        <f t="shared" si="843"/>
        <v>0.16266448348836249</v>
      </c>
      <c r="O636" s="5">
        <f t="shared" si="844"/>
        <v>0.20495513024852613</v>
      </c>
      <c r="P636" s="5">
        <f t="shared" si="845"/>
        <v>8.7322158018035806E-2</v>
      </c>
      <c r="Q636" s="5">
        <f t="shared" si="846"/>
        <v>3.4652008256317139E-2</v>
      </c>
      <c r="R636" s="5">
        <f t="shared" si="847"/>
        <v>5.5012390800876096E-2</v>
      </c>
      <c r="S636" s="5">
        <f t="shared" si="848"/>
        <v>4.9930033400126016E-3</v>
      </c>
      <c r="T636" s="5">
        <f t="shared" si="849"/>
        <v>1.8602021017187123E-2</v>
      </c>
      <c r="U636" s="5">
        <f t="shared" si="850"/>
        <v>2.3438304162667269E-2</v>
      </c>
      <c r="V636" s="5">
        <f t="shared" si="851"/>
        <v>1.2688688476082305E-4</v>
      </c>
      <c r="W636" s="5">
        <f t="shared" si="852"/>
        <v>4.9212204592150666E-3</v>
      </c>
      <c r="X636" s="5">
        <f t="shared" si="853"/>
        <v>2.6418280214925535E-3</v>
      </c>
      <c r="Y636" s="5">
        <f t="shared" si="854"/>
        <v>7.090980126763564E-4</v>
      </c>
      <c r="Z636" s="5">
        <f t="shared" si="855"/>
        <v>9.8439859753972712E-3</v>
      </c>
      <c r="AA636" s="5">
        <f t="shared" si="856"/>
        <v>4.1940794447478842E-3</v>
      </c>
      <c r="AB636" s="5">
        <f t="shared" si="857"/>
        <v>8.9345425891603002E-4</v>
      </c>
      <c r="AC636" s="5">
        <f t="shared" si="858"/>
        <v>1.8138198075788755E-6</v>
      </c>
      <c r="AD636" s="5">
        <f t="shared" si="859"/>
        <v>5.2417764568771881E-4</v>
      </c>
      <c r="AE636" s="5">
        <f t="shared" si="860"/>
        <v>2.8139100942425248E-4</v>
      </c>
      <c r="AF636" s="5">
        <f t="shared" si="861"/>
        <v>7.5528688447706259E-5</v>
      </c>
      <c r="AG636" s="5">
        <f t="shared" si="862"/>
        <v>1.3515197921693117E-5</v>
      </c>
      <c r="AH636" s="5">
        <f t="shared" si="863"/>
        <v>1.321121366565042E-3</v>
      </c>
      <c r="AI636" s="5">
        <f t="shared" si="864"/>
        <v>5.6287036383186897E-4</v>
      </c>
      <c r="AJ636" s="5">
        <f t="shared" si="865"/>
        <v>1.1990686643119347E-4</v>
      </c>
      <c r="AK636" s="5">
        <f t="shared" si="866"/>
        <v>1.7028973325780715E-5</v>
      </c>
      <c r="AL636" s="5">
        <f t="shared" si="867"/>
        <v>1.6594016571238293E-8</v>
      </c>
      <c r="AM636" s="5">
        <f t="shared" si="868"/>
        <v>4.4665701366696214E-5</v>
      </c>
      <c r="AN636" s="5">
        <f t="shared" si="869"/>
        <v>2.3977609304049981E-5</v>
      </c>
      <c r="AO636" s="5">
        <f t="shared" si="870"/>
        <v>6.4358750713174988E-6</v>
      </c>
      <c r="AP636" s="5">
        <f t="shared" si="871"/>
        <v>1.1516435301053923E-6</v>
      </c>
      <c r="AQ636" s="5">
        <f t="shared" si="872"/>
        <v>1.5455739962360359E-7</v>
      </c>
      <c r="AR636" s="5">
        <f t="shared" si="873"/>
        <v>1.418418652409141E-4</v>
      </c>
      <c r="AS636" s="5">
        <f t="shared" si="874"/>
        <v>6.0432435895217667E-5</v>
      </c>
      <c r="AT636" s="5">
        <f t="shared" si="875"/>
        <v>1.2873770737668481E-5</v>
      </c>
      <c r="AU636" s="5">
        <f t="shared" si="876"/>
        <v>1.8283114638791151E-6</v>
      </c>
      <c r="AV636" s="5">
        <f t="shared" si="877"/>
        <v>1.9474031018575408E-7</v>
      </c>
      <c r="AW636" s="5">
        <f t="shared" si="878"/>
        <v>1.0542567894559961E-10</v>
      </c>
      <c r="AX636" s="5">
        <f t="shared" si="879"/>
        <v>3.1716742326312917E-6</v>
      </c>
      <c r="AY636" s="5">
        <f t="shared" si="880"/>
        <v>1.7026300553395019E-6</v>
      </c>
      <c r="AZ636" s="5">
        <f t="shared" si="881"/>
        <v>4.5700612558502936E-7</v>
      </c>
      <c r="BA636" s="5">
        <f t="shared" si="882"/>
        <v>8.1777247369842141E-8</v>
      </c>
      <c r="BB636" s="5">
        <f t="shared" si="883"/>
        <v>1.0974992149439068E-8</v>
      </c>
      <c r="BC636" s="5">
        <f t="shared" si="884"/>
        <v>1.1783272883764882E-9</v>
      </c>
      <c r="BD636" s="5">
        <f t="shared" si="885"/>
        <v>1.2690680334270357E-5</v>
      </c>
      <c r="BE636" s="5">
        <f t="shared" si="886"/>
        <v>5.4069278098175573E-6</v>
      </c>
      <c r="BF636" s="5">
        <f t="shared" si="887"/>
        <v>1.1518243140059098E-6</v>
      </c>
      <c r="BG636" s="5">
        <f t="shared" si="888"/>
        <v>1.6358016936792932E-7</v>
      </c>
      <c r="BH636" s="5">
        <f t="shared" si="889"/>
        <v>1.7423537265013278E-8</v>
      </c>
      <c r="BI636" s="5">
        <f t="shared" si="890"/>
        <v>1.4846770338890468E-9</v>
      </c>
      <c r="BJ636" s="8">
        <f t="shared" si="891"/>
        <v>0.22516708242438421</v>
      </c>
      <c r="BK636" s="8">
        <f t="shared" si="892"/>
        <v>0.47423779940022437</v>
      </c>
      <c r="BL636" s="8">
        <f t="shared" si="893"/>
        <v>0.29075088953037692</v>
      </c>
      <c r="BM636" s="8">
        <f t="shared" si="894"/>
        <v>7.3599665880099863E-2</v>
      </c>
      <c r="BN636" s="8">
        <f t="shared" si="895"/>
        <v>0.92639838892565329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1.175</v>
      </c>
      <c r="F637">
        <f>VLOOKUP(B637,home!$B$2:$E$405,3,FALSE)</f>
        <v>1.22</v>
      </c>
      <c r="G637">
        <f>VLOOKUP(C637,away!$B$2:$E$405,4,FALSE)</f>
        <v>0.64</v>
      </c>
      <c r="H637">
        <f>VLOOKUP(A637,away!$A$2:$E$405,3,FALSE)</f>
        <v>0.99375000000000002</v>
      </c>
      <c r="I637">
        <f>VLOOKUP(C637,away!$B$2:$E$405,3,FALSE)</f>
        <v>0.85</v>
      </c>
      <c r="J637">
        <f>VLOOKUP(B637,home!$B$2:$E$405,4,FALSE)</f>
        <v>1.22</v>
      </c>
      <c r="K637" s="3">
        <f t="shared" si="840"/>
        <v>0.91744000000000003</v>
      </c>
      <c r="L637" s="3">
        <f t="shared" si="841"/>
        <v>1.0305187499999999</v>
      </c>
      <c r="M637" s="5">
        <f t="shared" si="842"/>
        <v>0.14256478514372081</v>
      </c>
      <c r="N637" s="5">
        <f t="shared" si="843"/>
        <v>0.13079463648225523</v>
      </c>
      <c r="O637" s="5">
        <f t="shared" si="844"/>
        <v>0.14691568418032572</v>
      </c>
      <c r="P637" s="5">
        <f t="shared" si="845"/>
        <v>0.13478632529439805</v>
      </c>
      <c r="Q637" s="5">
        <f t="shared" si="846"/>
        <v>5.999811564714011E-2</v>
      </c>
      <c r="R637" s="5">
        <f t="shared" si="847"/>
        <v>7.5699683608452015E-2</v>
      </c>
      <c r="S637" s="5">
        <f t="shared" si="848"/>
        <v>3.1858066260985508E-2</v>
      </c>
      <c r="T637" s="5">
        <f t="shared" si="849"/>
        <v>6.1829183139046257E-2</v>
      </c>
      <c r="U637" s="5">
        <f t="shared" si="850"/>
        <v>6.9449917729738228E-2</v>
      </c>
      <c r="V637" s="5">
        <f t="shared" si="851"/>
        <v>3.3466513549337746E-3</v>
      </c>
      <c r="W637" s="5">
        <f t="shared" si="852"/>
        <v>1.8348223739770745E-2</v>
      </c>
      <c r="X637" s="5">
        <f t="shared" si="853"/>
        <v>1.8908188593028872E-2</v>
      </c>
      <c r="Y637" s="5">
        <f t="shared" si="854"/>
        <v>9.7426214368261845E-3</v>
      </c>
      <c r="Z637" s="5">
        <f t="shared" si="855"/>
        <v>2.6003314442525821E-2</v>
      </c>
      <c r="AA637" s="5">
        <f t="shared" si="856"/>
        <v>2.385648080215089E-2</v>
      </c>
      <c r="AB637" s="5">
        <f t="shared" si="857"/>
        <v>1.0943444873562655E-2</v>
      </c>
      <c r="AC637" s="5">
        <f t="shared" si="858"/>
        <v>1.9775344491554356E-4</v>
      </c>
      <c r="AD637" s="5">
        <f t="shared" si="859"/>
        <v>4.2083485969538169E-3</v>
      </c>
      <c r="AE637" s="5">
        <f t="shared" si="860"/>
        <v>4.3367821356971011E-3</v>
      </c>
      <c r="AF637" s="5">
        <f t="shared" si="861"/>
        <v>2.2345676527504533E-3</v>
      </c>
      <c r="AG637" s="5">
        <f t="shared" si="862"/>
        <v>7.6758795476761037E-4</v>
      </c>
      <c r="AH637" s="5">
        <f t="shared" si="863"/>
        <v>6.6992257737921628E-3</v>
      </c>
      <c r="AI637" s="5">
        <f t="shared" si="864"/>
        <v>6.146137693907882E-3</v>
      </c>
      <c r="AJ637" s="5">
        <f t="shared" si="865"/>
        <v>2.8193562829494229E-3</v>
      </c>
      <c r="AK637" s="5">
        <f t="shared" si="866"/>
        <v>8.6219674274303978E-4</v>
      </c>
      <c r="AL637" s="5">
        <f t="shared" si="867"/>
        <v>7.4785537333370781E-6</v>
      </c>
      <c r="AM637" s="5">
        <f t="shared" si="868"/>
        <v>7.721814673578623E-4</v>
      </c>
      <c r="AN637" s="5">
        <f t="shared" si="869"/>
        <v>7.9574748051478993E-4</v>
      </c>
      <c r="AO637" s="5">
        <f t="shared" si="870"/>
        <v>4.1001634946787529E-4</v>
      </c>
      <c r="AP637" s="5">
        <f t="shared" si="871"/>
        <v>1.4084317864439933E-4</v>
      </c>
      <c r="AQ637" s="5">
        <f t="shared" si="872"/>
        <v>3.6285384100663265E-5</v>
      </c>
      <c r="AR637" s="5">
        <f t="shared" si="873"/>
        <v>1.3807355540752166E-3</v>
      </c>
      <c r="AS637" s="5">
        <f t="shared" si="874"/>
        <v>1.2667420267307666E-3</v>
      </c>
      <c r="AT637" s="5">
        <f t="shared" si="875"/>
        <v>5.8107990250193719E-4</v>
      </c>
      <c r="AU637" s="5">
        <f t="shared" si="876"/>
        <v>1.7770198191712581E-4</v>
      </c>
      <c r="AV637" s="5">
        <f t="shared" si="877"/>
        <v>4.0757726572511963E-5</v>
      </c>
      <c r="AW637" s="5">
        <f t="shared" si="878"/>
        <v>1.9640325765211184E-7</v>
      </c>
      <c r="AX637" s="5">
        <f t="shared" si="879"/>
        <v>1.1807169423546617E-4</v>
      </c>
      <c r="AY637" s="5">
        <f t="shared" si="880"/>
        <v>1.2167509475391479E-4</v>
      </c>
      <c r="AZ637" s="5">
        <f t="shared" si="881"/>
        <v>6.2694233275967912E-5</v>
      </c>
      <c r="BA637" s="5">
        <f t="shared" si="882"/>
        <v>2.153586096925295E-5</v>
      </c>
      <c r="BB637" s="5">
        <f t="shared" si="883"/>
        <v>5.5482771315520834E-6</v>
      </c>
      <c r="BC637" s="5">
        <f t="shared" si="884"/>
        <v>1.1435207228521278E-6</v>
      </c>
      <c r="BD637" s="5">
        <f t="shared" si="885"/>
        <v>2.3714564621102487E-4</v>
      </c>
      <c r="BE637" s="5">
        <f t="shared" si="886"/>
        <v>2.1756690165984267E-4</v>
      </c>
      <c r="BF637" s="5">
        <f t="shared" si="887"/>
        <v>9.9802289129403014E-5</v>
      </c>
      <c r="BG637" s="5">
        <f t="shared" si="888"/>
        <v>3.0520870712959842E-5</v>
      </c>
      <c r="BH637" s="5">
        <f t="shared" si="889"/>
        <v>7.000266906724467E-6</v>
      </c>
      <c r="BI637" s="5">
        <f t="shared" si="890"/>
        <v>1.2844649741810596E-6</v>
      </c>
      <c r="BJ637" s="8">
        <f t="shared" si="891"/>
        <v>0.3136539979194109</v>
      </c>
      <c r="BK637" s="8">
        <f t="shared" si="892"/>
        <v>0.31288273514744097</v>
      </c>
      <c r="BL637" s="8">
        <f t="shared" si="893"/>
        <v>0.34743246531901373</v>
      </c>
      <c r="BM637" s="8">
        <f t="shared" si="894"/>
        <v>0.30909180378060319</v>
      </c>
      <c r="BN637" s="8">
        <f t="shared" si="895"/>
        <v>0.69075923035629194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1.175</v>
      </c>
      <c r="F638">
        <f>VLOOKUP(B638,home!$B$2:$E$405,3,FALSE)</f>
        <v>0.53</v>
      </c>
      <c r="G638">
        <f>VLOOKUP(C638,away!$B$2:$E$405,4,FALSE)</f>
        <v>1.38</v>
      </c>
      <c r="H638">
        <f>VLOOKUP(A638,away!$A$2:$E$405,3,FALSE)</f>
        <v>0.99375000000000002</v>
      </c>
      <c r="I638">
        <f>VLOOKUP(C638,away!$B$2:$E$405,3,FALSE)</f>
        <v>1.06</v>
      </c>
      <c r="J638">
        <f>VLOOKUP(B638,home!$B$2:$E$405,4,FALSE)</f>
        <v>0.53</v>
      </c>
      <c r="K638" s="3">
        <f t="shared" si="840"/>
        <v>0.85939500000000002</v>
      </c>
      <c r="L638" s="3">
        <f t="shared" si="841"/>
        <v>0.55828875000000011</v>
      </c>
      <c r="M638" s="5">
        <f t="shared" si="842"/>
        <v>0.24227453588913256</v>
      </c>
      <c r="N638" s="5">
        <f t="shared" si="843"/>
        <v>0.20820952477044108</v>
      </c>
      <c r="O638" s="5">
        <f t="shared" si="844"/>
        <v>0.13525914779837397</v>
      </c>
      <c r="P638" s="5">
        <f t="shared" si="845"/>
        <v>0.11624103532218361</v>
      </c>
      <c r="Q638" s="5">
        <f t="shared" si="846"/>
        <v>8.9467112270046611E-2</v>
      </c>
      <c r="R638" s="5">
        <f t="shared" si="847"/>
        <v>3.7756830275209735E-2</v>
      </c>
      <c r="S638" s="5">
        <f t="shared" si="848"/>
        <v>1.394283786695227E-2</v>
      </c>
      <c r="T638" s="5">
        <f t="shared" si="849"/>
        <v>4.9948482275353992E-2</v>
      </c>
      <c r="U638" s="5">
        <f t="shared" si="850"/>
        <v>3.2448031154363871E-2</v>
      </c>
      <c r="V638" s="5">
        <f t="shared" si="851"/>
        <v>7.4329355471602584E-4</v>
      </c>
      <c r="W638" s="5">
        <f t="shared" si="852"/>
        <v>2.5629196316438903E-2</v>
      </c>
      <c r="X638" s="5">
        <f t="shared" si="853"/>
        <v>1.4308491975009281E-2</v>
      </c>
      <c r="Y638" s="5">
        <f t="shared" si="854"/>
        <v>3.9941350495564824E-3</v>
      </c>
      <c r="Z638" s="5">
        <f t="shared" si="855"/>
        <v>7.0264045261030032E-3</v>
      </c>
      <c r="AA638" s="5">
        <f t="shared" si="856"/>
        <v>6.0384569177102899E-3</v>
      </c>
      <c r="AB638" s="5">
        <f t="shared" si="857"/>
        <v>2.5947098413978175E-3</v>
      </c>
      <c r="AC638" s="5">
        <f t="shared" si="858"/>
        <v>2.2289076943076642E-5</v>
      </c>
      <c r="AD638" s="5">
        <f t="shared" si="859"/>
        <v>5.5064007920915016E-3</v>
      </c>
      <c r="AE638" s="5">
        <f t="shared" si="860"/>
        <v>3.0741616152157752E-3</v>
      </c>
      <c r="AF638" s="5">
        <f t="shared" si="861"/>
        <v>8.5813492272839812E-4</v>
      </c>
      <c r="AG638" s="5">
        <f t="shared" si="862"/>
        <v>1.5969569111379473E-4</v>
      </c>
      <c r="AH638" s="5">
        <f t="shared" si="863"/>
        <v>9.8069064996809691E-4</v>
      </c>
      <c r="AI638" s="5">
        <f t="shared" si="864"/>
        <v>8.4280064112933256E-4</v>
      </c>
      <c r="AJ638" s="5">
        <f t="shared" si="865"/>
        <v>3.6214932849167145E-4</v>
      </c>
      <c r="AK638" s="5">
        <f t="shared" si="866"/>
        <v>1.0374310738636666E-4</v>
      </c>
      <c r="AL638" s="5">
        <f t="shared" si="867"/>
        <v>4.2776354860911475E-7</v>
      </c>
      <c r="AM638" s="5">
        <f t="shared" si="868"/>
        <v>9.4643466174389548E-4</v>
      </c>
      <c r="AN638" s="5">
        <f t="shared" si="869"/>
        <v>5.2838382426167237E-4</v>
      </c>
      <c r="AO638" s="5">
        <f t="shared" si="870"/>
        <v>1.4749537238363438E-4</v>
      </c>
      <c r="AP638" s="5">
        <f t="shared" si="871"/>
        <v>2.7448335692947932E-5</v>
      </c>
      <c r="AQ638" s="5">
        <f t="shared" si="872"/>
        <v>3.8310242558990711E-6</v>
      </c>
      <c r="AR638" s="5">
        <f t="shared" si="873"/>
        <v>1.0950171142147534E-4</v>
      </c>
      <c r="AS638" s="5">
        <f t="shared" si="874"/>
        <v>9.4105223287058799E-5</v>
      </c>
      <c r="AT638" s="5">
        <f t="shared" si="875"/>
        <v>4.0436779183390956E-5</v>
      </c>
      <c r="AU638" s="5">
        <f t="shared" si="876"/>
        <v>1.1583721948770089E-5</v>
      </c>
      <c r="AV638" s="5">
        <f t="shared" si="877"/>
        <v>2.4887481810408174E-6</v>
      </c>
      <c r="AW638" s="5">
        <f t="shared" si="878"/>
        <v>5.7010253518265801E-9</v>
      </c>
      <c r="AX638" s="5">
        <f t="shared" si="879"/>
        <v>1.3556020268823247E-4</v>
      </c>
      <c r="AY638" s="5">
        <f t="shared" si="880"/>
        <v>7.5681736108559967E-5</v>
      </c>
      <c r="AZ638" s="5">
        <f t="shared" si="881"/>
        <v>2.1126130924938907E-5</v>
      </c>
      <c r="BA638" s="5">
        <f t="shared" si="882"/>
        <v>3.9314937421401635E-6</v>
      </c>
      <c r="BB638" s="5">
        <f t="shared" si="883"/>
        <v>5.4872718173306356E-7</v>
      </c>
      <c r="BC638" s="5">
        <f t="shared" si="884"/>
        <v>6.1269642476155009E-8</v>
      </c>
      <c r="BD638" s="5">
        <f t="shared" si="885"/>
        <v>1.0188928932059365E-5</v>
      </c>
      <c r="BE638" s="5">
        <f t="shared" si="886"/>
        <v>8.7563145795671571E-6</v>
      </c>
      <c r="BF638" s="5">
        <f t="shared" si="887"/>
        <v>3.7625664840535589E-6</v>
      </c>
      <c r="BG638" s="5">
        <f t="shared" si="888"/>
        <v>1.0778436078544027E-6</v>
      </c>
      <c r="BH638" s="5">
        <f t="shared" si="889"/>
        <v>2.3157335184300857E-7</v>
      </c>
      <c r="BI638" s="5">
        <f t="shared" si="890"/>
        <v>3.9802596141424478E-8</v>
      </c>
      <c r="BJ638" s="8">
        <f t="shared" si="891"/>
        <v>0.4030458384566219</v>
      </c>
      <c r="BK638" s="8">
        <f t="shared" si="892"/>
        <v>0.37330010120958468</v>
      </c>
      <c r="BL638" s="8">
        <f t="shared" si="893"/>
        <v>0.21666873292760441</v>
      </c>
      <c r="BM638" s="8">
        <f t="shared" si="894"/>
        <v>0.17075721475944333</v>
      </c>
      <c r="BN638" s="8">
        <f t="shared" si="895"/>
        <v>0.8292081863253874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1.175</v>
      </c>
      <c r="F639">
        <f>VLOOKUP(B639,home!$B$2:$E$405,3,FALSE)</f>
        <v>0.97</v>
      </c>
      <c r="G639">
        <f>VLOOKUP(C639,away!$B$2:$E$405,4,FALSE)</f>
        <v>0.96</v>
      </c>
      <c r="H639">
        <f>VLOOKUP(A639,away!$A$2:$E$405,3,FALSE)</f>
        <v>0.99375000000000002</v>
      </c>
      <c r="I639">
        <f>VLOOKUP(C639,away!$B$2:$E$405,3,FALSE)</f>
        <v>0.85</v>
      </c>
      <c r="J639">
        <f>VLOOKUP(B639,home!$B$2:$E$405,4,FALSE)</f>
        <v>0.97</v>
      </c>
      <c r="K639" s="3">
        <f t="shared" si="840"/>
        <v>1.09416</v>
      </c>
      <c r="L639" s="3">
        <f t="shared" si="841"/>
        <v>0.81934687500000003</v>
      </c>
      <c r="M639" s="5">
        <f t="shared" si="842"/>
        <v>0.14756199668529918</v>
      </c>
      <c r="N639" s="5">
        <f t="shared" si="843"/>
        <v>0.16145643429318696</v>
      </c>
      <c r="O639" s="5">
        <f t="shared" si="844"/>
        <v>0.12090446085286025</v>
      </c>
      <c r="P639" s="5">
        <f t="shared" si="845"/>
        <v>0.13228882488676558</v>
      </c>
      <c r="Q639" s="5">
        <f t="shared" si="846"/>
        <v>8.8329586073116709E-2</v>
      </c>
      <c r="R639" s="5">
        <f t="shared" si="847"/>
        <v>4.9531346086675442E-2</v>
      </c>
      <c r="S639" s="5">
        <f t="shared" si="848"/>
        <v>2.9649119663316383E-2</v>
      </c>
      <c r="T639" s="5">
        <f t="shared" si="849"/>
        <v>7.2372570319051699E-2</v>
      </c>
      <c r="U639" s="5">
        <f t="shared" si="850"/>
        <v>5.4195217634196803E-2</v>
      </c>
      <c r="V639" s="5">
        <f t="shared" si="851"/>
        <v>2.9533704757571393E-3</v>
      </c>
      <c r="W639" s="5">
        <f t="shared" si="852"/>
        <v>3.221556663258713E-2</v>
      </c>
      <c r="X639" s="5">
        <f t="shared" si="853"/>
        <v>2.639572384676454E-2</v>
      </c>
      <c r="Y639" s="5">
        <f t="shared" si="854"/>
        <v>1.0813626923604753E-2</v>
      </c>
      <c r="Z639" s="5">
        <f t="shared" si="855"/>
        <v>1.3527784543553667E-2</v>
      </c>
      <c r="AA639" s="5">
        <f t="shared" si="856"/>
        <v>1.480156073617468E-2</v>
      </c>
      <c r="AB639" s="5">
        <f t="shared" si="857"/>
        <v>8.0976378475464423E-3</v>
      </c>
      <c r="AC639" s="5">
        <f t="shared" si="858"/>
        <v>1.654804075869246E-4</v>
      </c>
      <c r="AD639" s="5">
        <f t="shared" si="859"/>
        <v>8.812246096677882E-3</v>
      </c>
      <c r="AE639" s="5">
        <f t="shared" si="860"/>
        <v>7.2202863010439712E-3</v>
      </c>
      <c r="AF639" s="5">
        <f t="shared" si="861"/>
        <v>2.9579595086828437E-3</v>
      </c>
      <c r="AG639" s="5">
        <f t="shared" si="862"/>
        <v>8.0786495993860781E-4</v>
      </c>
      <c r="AH639" s="5">
        <f t="shared" si="863"/>
        <v>2.7709869978584994E-3</v>
      </c>
      <c r="AI639" s="5">
        <f t="shared" si="864"/>
        <v>3.0319031335768556E-3</v>
      </c>
      <c r="AJ639" s="5">
        <f t="shared" si="865"/>
        <v>1.6586935663172261E-3</v>
      </c>
      <c r="AK639" s="5">
        <f t="shared" si="866"/>
        <v>6.0495871750721874E-4</v>
      </c>
      <c r="AL639" s="5">
        <f t="shared" si="867"/>
        <v>5.9341047568349097E-6</v>
      </c>
      <c r="AM639" s="5">
        <f t="shared" si="868"/>
        <v>1.9284014378282152E-3</v>
      </c>
      <c r="AN639" s="5">
        <f t="shared" si="869"/>
        <v>1.5800296918300552E-3</v>
      </c>
      <c r="AO639" s="5">
        <f t="shared" si="870"/>
        <v>6.4729619520408435E-4</v>
      </c>
      <c r="AP639" s="5">
        <f t="shared" si="871"/>
        <v>1.767867049132855E-4</v>
      </c>
      <c r="AQ639" s="5">
        <f t="shared" si="872"/>
        <v>3.6212408553061904E-5</v>
      </c>
      <c r="AR639" s="5">
        <f t="shared" si="873"/>
        <v>4.5407990747219876E-4</v>
      </c>
      <c r="AS639" s="5">
        <f t="shared" si="874"/>
        <v>4.9683607155978095E-4</v>
      </c>
      <c r="AT639" s="5">
        <f t="shared" si="875"/>
        <v>2.7180907802892498E-4</v>
      </c>
      <c r="AU639" s="5">
        <f t="shared" si="876"/>
        <v>9.9134206938709525E-5</v>
      </c>
      <c r="AV639" s="5">
        <f t="shared" si="877"/>
        <v>2.7117170966014601E-5</v>
      </c>
      <c r="AW639" s="5">
        <f t="shared" si="878"/>
        <v>1.4777512779384401E-7</v>
      </c>
      <c r="AX639" s="5">
        <f t="shared" si="879"/>
        <v>3.5166328620235321E-4</v>
      </c>
      <c r="AY639" s="5">
        <f t="shared" si="880"/>
        <v>2.8813421460212877E-4</v>
      </c>
      <c r="AZ639" s="5">
        <f t="shared" si="881"/>
        <v>1.1804093415741679E-4</v>
      </c>
      <c r="BA639" s="5">
        <f t="shared" si="882"/>
        <v>3.2238823507986729E-5</v>
      </c>
      <c r="BB639" s="5">
        <f t="shared" si="883"/>
        <v>6.6036948237363659E-6</v>
      </c>
      <c r="BC639" s="5">
        <f t="shared" si="884"/>
        <v>1.0821433434564137E-6</v>
      </c>
      <c r="BD639" s="5">
        <f t="shared" si="885"/>
        <v>6.2008158864605844E-5</v>
      </c>
      <c r="BE639" s="5">
        <f t="shared" si="886"/>
        <v>6.7846847103297136E-5</v>
      </c>
      <c r="BF639" s="5">
        <f t="shared" si="887"/>
        <v>3.7117653113271795E-5</v>
      </c>
      <c r="BG639" s="5">
        <f t="shared" si="888"/>
        <v>1.3537550443472491E-5</v>
      </c>
      <c r="BH639" s="5">
        <f t="shared" si="889"/>
        <v>3.7030615483074645E-6</v>
      </c>
      <c r="BI639" s="5">
        <f t="shared" si="890"/>
        <v>8.1034836473921952E-7</v>
      </c>
      <c r="BJ639" s="8">
        <f t="shared" si="891"/>
        <v>0.41654835448962085</v>
      </c>
      <c r="BK639" s="8">
        <f t="shared" si="892"/>
        <v>0.31291286043808419</v>
      </c>
      <c r="BL639" s="8">
        <f t="shared" si="893"/>
        <v>0.25713076562711668</v>
      </c>
      <c r="BM639" s="8">
        <f t="shared" si="894"/>
        <v>0.29975912978099695</v>
      </c>
      <c r="BN639" s="8">
        <f t="shared" si="895"/>
        <v>0.7000726488779041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1.175</v>
      </c>
      <c r="F640">
        <f>VLOOKUP(B640,home!$B$2:$E$405,3,FALSE)</f>
        <v>1.1299999999999999</v>
      </c>
      <c r="G640">
        <f>VLOOKUP(C640,away!$B$2:$E$405,4,FALSE)</f>
        <v>1.22</v>
      </c>
      <c r="H640">
        <f>VLOOKUP(A640,away!$A$2:$E$405,3,FALSE)</f>
        <v>0.99375000000000002</v>
      </c>
      <c r="I640">
        <f>VLOOKUP(C640,away!$B$2:$E$405,3,FALSE)</f>
        <v>0.61</v>
      </c>
      <c r="J640">
        <f>VLOOKUP(B640,home!$B$2:$E$405,4,FALSE)</f>
        <v>1.1299999999999999</v>
      </c>
      <c r="K640" s="3">
        <f t="shared" si="840"/>
        <v>1.619855</v>
      </c>
      <c r="L640" s="3">
        <f t="shared" si="841"/>
        <v>0.68499187499999992</v>
      </c>
      <c r="M640" s="5">
        <f t="shared" si="842"/>
        <v>9.9774077389563981E-2</v>
      </c>
      <c r="N640" s="5">
        <f t="shared" si="843"/>
        <v>0.16161953812987215</v>
      </c>
      <c r="O640" s="5">
        <f t="shared" si="844"/>
        <v>6.834443234747252E-2</v>
      </c>
      <c r="P640" s="5">
        <f t="shared" si="845"/>
        <v>0.11070807046021509</v>
      </c>
      <c r="Q640" s="5">
        <f t="shared" si="846"/>
        <v>0.13090010846868208</v>
      </c>
      <c r="R640" s="5">
        <f t="shared" si="847"/>
        <v>2.3407690429752923E-2</v>
      </c>
      <c r="S640" s="5">
        <f t="shared" si="848"/>
        <v>3.0710073161513193E-2</v>
      </c>
      <c r="T640" s="5">
        <f t="shared" si="849"/>
        <v>8.9665510737665891E-2</v>
      </c>
      <c r="U640" s="5">
        <f t="shared" si="850"/>
        <v>3.7917064381087419E-2</v>
      </c>
      <c r="V640" s="5">
        <f t="shared" si="851"/>
        <v>3.7861681915729714E-3</v>
      </c>
      <c r="W640" s="5">
        <f t="shared" si="852"/>
        <v>7.0679731734512349E-2</v>
      </c>
      <c r="X640" s="5">
        <f t="shared" si="853"/>
        <v>4.84150419653206E-2</v>
      </c>
      <c r="Y640" s="5">
        <f t="shared" si="854"/>
        <v>1.658195518701432E-2</v>
      </c>
      <c r="Z640" s="5">
        <f t="shared" si="855"/>
        <v>5.3446925856320037E-3</v>
      </c>
      <c r="AA640" s="5">
        <f t="shared" si="856"/>
        <v>8.6576270082989286E-3</v>
      </c>
      <c r="AB640" s="5">
        <f t="shared" si="857"/>
        <v>7.0120501987640336E-3</v>
      </c>
      <c r="AC640" s="5">
        <f t="shared" si="858"/>
        <v>2.6256780937841591E-4</v>
      </c>
      <c r="AD640" s="5">
        <f t="shared" si="859"/>
        <v>2.862272921220212E-2</v>
      </c>
      <c r="AE640" s="5">
        <f t="shared" si="860"/>
        <v>1.9606336950683596E-2</v>
      </c>
      <c r="AF640" s="5">
        <f t="shared" si="861"/>
        <v>6.7150907548652683E-3</v>
      </c>
      <c r="AG640" s="5">
        <f t="shared" si="862"/>
        <v>1.5332608689901087E-3</v>
      </c>
      <c r="AH640" s="5">
        <f t="shared" si="863"/>
        <v>9.1526774888266583E-4</v>
      </c>
      <c r="AI640" s="5">
        <f t="shared" si="864"/>
        <v>1.4826010393663306E-3</v>
      </c>
      <c r="AJ640" s="5">
        <f t="shared" si="865"/>
        <v>1.2007993533113743E-3</v>
      </c>
      <c r="AK640" s="5">
        <f t="shared" si="866"/>
        <v>6.4837361215273209E-4</v>
      </c>
      <c r="AL640" s="5">
        <f t="shared" si="867"/>
        <v>1.1653678511204324E-5</v>
      </c>
      <c r="AM640" s="5">
        <f t="shared" si="868"/>
        <v>9.2729342056063254E-3</v>
      </c>
      <c r="AN640" s="5">
        <f t="shared" si="869"/>
        <v>6.3518845882499101E-3</v>
      </c>
      <c r="AO640" s="5">
        <f t="shared" si="870"/>
        <v>2.1754946669444541E-3</v>
      </c>
      <c r="AP640" s="5">
        <f t="shared" si="871"/>
        <v>4.9673205698759406E-4</v>
      </c>
      <c r="AQ640" s="5">
        <f t="shared" si="872"/>
        <v>8.5064355772134705E-5</v>
      </c>
      <c r="AR640" s="5">
        <f t="shared" si="873"/>
        <v>1.2539019428683328E-4</v>
      </c>
      <c r="AS640" s="5">
        <f t="shared" si="874"/>
        <v>2.0311393316649833E-4</v>
      </c>
      <c r="AT640" s="5">
        <f t="shared" si="875"/>
        <v>1.6450756010470913E-4</v>
      </c>
      <c r="AU640" s="5">
        <f t="shared" si="876"/>
        <v>8.8826131257804545E-5</v>
      </c>
      <c r="AV640" s="5">
        <f t="shared" si="877"/>
        <v>3.5971363212152735E-5</v>
      </c>
      <c r="AW640" s="5">
        <f t="shared" si="878"/>
        <v>3.5918822679031657E-7</v>
      </c>
      <c r="AX640" s="5">
        <f t="shared" si="879"/>
        <v>2.5034681396037392E-3</v>
      </c>
      <c r="AY640" s="5">
        <f t="shared" si="880"/>
        <v>1.7148553349499267E-3</v>
      </c>
      <c r="AZ640" s="5">
        <f t="shared" si="881"/>
        <v>5.8733098562055159E-4</v>
      </c>
      <c r="BA640" s="5">
        <f t="shared" si="882"/>
        <v>1.3410565102860654E-4</v>
      </c>
      <c r="BB640" s="5">
        <f t="shared" si="883"/>
        <v>2.2965320336545214E-5</v>
      </c>
      <c r="BC640" s="5">
        <f t="shared" si="884"/>
        <v>3.1462115674611474E-6</v>
      </c>
      <c r="BD640" s="5">
        <f t="shared" si="885"/>
        <v>1.4315210715192029E-5</v>
      </c>
      <c r="BE640" s="5">
        <f t="shared" si="886"/>
        <v>2.3188565653057382E-5</v>
      </c>
      <c r="BF640" s="5">
        <f t="shared" si="887"/>
        <v>1.8781057007966641E-5</v>
      </c>
      <c r="BG640" s="5">
        <f t="shared" si="888"/>
        <v>1.014086303321327E-5</v>
      </c>
      <c r="BH640" s="5">
        <f t="shared" si="889"/>
        <v>4.1066819221664194E-6</v>
      </c>
      <c r="BI640" s="5">
        <f t="shared" si="890"/>
        <v>1.3304458490061759E-6</v>
      </c>
      <c r="BJ640" s="8">
        <f t="shared" si="891"/>
        <v>0.59768728552647588</v>
      </c>
      <c r="BK640" s="8">
        <f t="shared" si="892"/>
        <v>0.24696746602570477</v>
      </c>
      <c r="BL640" s="8">
        <f t="shared" si="893"/>
        <v>0.15027557812529754</v>
      </c>
      <c r="BM640" s="8">
        <f t="shared" si="894"/>
        <v>0.40380660889082803</v>
      </c>
      <c r="BN640" s="8">
        <f t="shared" si="895"/>
        <v>0.5947539172255587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1.175</v>
      </c>
      <c r="F641">
        <f>VLOOKUP(B641,home!$B$2:$E$405,3,FALSE)</f>
        <v>0.61</v>
      </c>
      <c r="G641">
        <f>VLOOKUP(C641,away!$B$2:$E$405,4,FALSE)</f>
        <v>0.85</v>
      </c>
      <c r="H641">
        <f>VLOOKUP(A641,away!$A$2:$E$405,3,FALSE)</f>
        <v>0.99375000000000002</v>
      </c>
      <c r="I641">
        <f>VLOOKUP(C641,away!$B$2:$E$405,3,FALSE)</f>
        <v>0.95</v>
      </c>
      <c r="J641">
        <f>VLOOKUP(B641,home!$B$2:$E$405,4,FALSE)</f>
        <v>0.61</v>
      </c>
      <c r="K641" s="3">
        <f t="shared" si="840"/>
        <v>0.60923749999999999</v>
      </c>
      <c r="L641" s="3">
        <f t="shared" si="841"/>
        <v>0.57587812500000002</v>
      </c>
      <c r="M641" s="5">
        <f t="shared" si="842"/>
        <v>0.3057108296404103</v>
      </c>
      <c r="N641" s="5">
        <f t="shared" si="843"/>
        <v>0.18625050157304943</v>
      </c>
      <c r="O641" s="5">
        <f t="shared" si="844"/>
        <v>0.1760521793655139</v>
      </c>
      <c r="P641" s="5">
        <f t="shared" si="845"/>
        <v>0.10725758962619725</v>
      </c>
      <c r="Q641" s="5">
        <f t="shared" si="846"/>
        <v>5.6735394976055349E-2</v>
      </c>
      <c r="R641" s="5">
        <f t="shared" si="847"/>
        <v>5.0692299477587917E-2</v>
      </c>
      <c r="S641" s="5">
        <f t="shared" si="848"/>
        <v>9.4077387984205889E-3</v>
      </c>
      <c r="T641" s="5">
        <f t="shared" si="849"/>
        <v>3.2672672879945172E-2</v>
      </c>
      <c r="U641" s="5">
        <f t="shared" si="850"/>
        <v>3.0883649802976962E-2</v>
      </c>
      <c r="V641" s="5">
        <f t="shared" si="851"/>
        <v>3.6674141033441371E-4</v>
      </c>
      <c r="W641" s="5">
        <f t="shared" si="852"/>
        <v>1.1521776732241506E-2</v>
      </c>
      <c r="X641" s="5">
        <f t="shared" si="853"/>
        <v>6.6351391812318646E-3</v>
      </c>
      <c r="Y641" s="5">
        <f t="shared" si="854"/>
        <v>1.9105157554009209E-3</v>
      </c>
      <c r="Z641" s="5">
        <f t="shared" si="855"/>
        <v>9.7308621250306055E-3</v>
      </c>
      <c r="AA641" s="5">
        <f t="shared" si="856"/>
        <v>5.9284061138983324E-3</v>
      </c>
      <c r="AB641" s="5">
        <f t="shared" si="857"/>
        <v>1.8059036599080676E-3</v>
      </c>
      <c r="AC641" s="5">
        <f t="shared" si="858"/>
        <v>8.0418723910700517E-6</v>
      </c>
      <c r="AD641" s="5">
        <f t="shared" si="859"/>
        <v>1.7548746129772458E-3</v>
      </c>
      <c r="AE641" s="5">
        <f t="shared" si="860"/>
        <v>1.0105939017314369E-3</v>
      </c>
      <c r="AF641" s="5">
        <f t="shared" si="861"/>
        <v>2.9098946063276708E-4</v>
      </c>
      <c r="AG641" s="5">
        <f t="shared" si="862"/>
        <v>5.5858154994653084E-5</v>
      </c>
      <c r="AH641" s="5">
        <f t="shared" si="863"/>
        <v>1.4009476587990351E-3</v>
      </c>
      <c r="AI641" s="5">
        <f t="shared" si="864"/>
        <v>8.5350984927757699E-4</v>
      </c>
      <c r="AJ641" s="5">
        <f t="shared" si="865"/>
        <v>2.5999510339962389E-4</v>
      </c>
      <c r="AK641" s="5">
        <f t="shared" si="866"/>
        <v>5.279958893580945E-5</v>
      </c>
      <c r="AL641" s="5">
        <f t="shared" si="867"/>
        <v>1.1285852709401327E-7</v>
      </c>
      <c r="AM641" s="5">
        <f t="shared" si="868"/>
        <v>2.1382708440474506E-4</v>
      </c>
      <c r="AN641" s="5">
        <f t="shared" si="869"/>
        <v>1.2313834044122131E-4</v>
      </c>
      <c r="AO641" s="5">
        <f t="shared" si="870"/>
        <v>3.5456338304451104E-5</v>
      </c>
      <c r="AP641" s="5">
        <f t="shared" si="871"/>
        <v>6.8061765407109946E-6</v>
      </c>
      <c r="AQ641" s="5">
        <f t="shared" si="872"/>
        <v>9.798820461709084E-7</v>
      </c>
      <c r="AR641" s="5">
        <f t="shared" si="873"/>
        <v>1.6135502219446566E-4</v>
      </c>
      <c r="AS641" s="5">
        <f t="shared" si="874"/>
        <v>9.8303530334200746E-5</v>
      </c>
      <c r="AT641" s="5">
        <f t="shared" si="875"/>
        <v>2.9945098530991314E-5</v>
      </c>
      <c r="AU641" s="5">
        <f t="shared" si="876"/>
        <v>6.0812256554249394E-6</v>
      </c>
      <c r="AV641" s="5">
        <f t="shared" si="877"/>
        <v>9.2622767881173777E-7</v>
      </c>
      <c r="AW641" s="5">
        <f t="shared" si="878"/>
        <v>1.0998895771232441E-9</v>
      </c>
      <c r="AX641" s="5">
        <f t="shared" si="879"/>
        <v>2.1711913055839295E-5</v>
      </c>
      <c r="AY641" s="5">
        <f t="shared" si="880"/>
        <v>1.2503415780759753E-5</v>
      </c>
      <c r="AZ641" s="5">
        <f t="shared" si="881"/>
        <v>3.6002218179596694E-6</v>
      </c>
      <c r="BA641" s="5">
        <f t="shared" si="882"/>
        <v>6.9109633003690201E-7</v>
      </c>
      <c r="BB641" s="5">
        <f t="shared" si="883"/>
        <v>9.9496814684008071E-8</v>
      </c>
      <c r="BC641" s="5">
        <f t="shared" si="884"/>
        <v>1.145960781673981E-8</v>
      </c>
      <c r="BD641" s="5">
        <f t="shared" si="885"/>
        <v>1.5486804606780376E-5</v>
      </c>
      <c r="BE641" s="5">
        <f t="shared" si="886"/>
        <v>9.4351421216233573E-6</v>
      </c>
      <c r="BF641" s="5">
        <f t="shared" si="887"/>
        <v>2.8741211991612552E-6</v>
      </c>
      <c r="BG641" s="5">
        <f t="shared" si="888"/>
        <v>5.8367413802466837E-7</v>
      </c>
      <c r="BH641" s="5">
        <f t="shared" si="889"/>
        <v>8.8899043166200958E-8</v>
      </c>
      <c r="BI641" s="5">
        <f t="shared" si="890"/>
        <v>1.0832126162193675E-8</v>
      </c>
      <c r="BJ641" s="8">
        <f t="shared" si="891"/>
        <v>0.29925714265340464</v>
      </c>
      <c r="BK641" s="8">
        <f t="shared" si="892"/>
        <v>0.42276355762206147</v>
      </c>
      <c r="BL641" s="8">
        <f t="shared" si="893"/>
        <v>0.26825478119792606</v>
      </c>
      <c r="BM641" s="8">
        <f t="shared" si="894"/>
        <v>0.11729504662371756</v>
      </c>
      <c r="BN641" s="8">
        <f t="shared" si="895"/>
        <v>0.88269879465881418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1.175</v>
      </c>
      <c r="F642">
        <f>VLOOKUP(B642,home!$B$2:$E$405,3,FALSE)</f>
        <v>0.85</v>
      </c>
      <c r="G642">
        <f>VLOOKUP(C642,away!$B$2:$E$405,4,FALSE)</f>
        <v>1.22</v>
      </c>
      <c r="H642">
        <f>VLOOKUP(A642,away!$A$2:$E$405,3,FALSE)</f>
        <v>0.99375000000000002</v>
      </c>
      <c r="I642">
        <f>VLOOKUP(C642,away!$B$2:$E$405,3,FALSE)</f>
        <v>0.97</v>
      </c>
      <c r="J642">
        <f>VLOOKUP(B642,home!$B$2:$E$405,4,FALSE)</f>
        <v>0.85</v>
      </c>
      <c r="K642" s="3">
        <f t="shared" si="840"/>
        <v>1.218475</v>
      </c>
      <c r="L642" s="3">
        <f t="shared" si="841"/>
        <v>0.81934687500000003</v>
      </c>
      <c r="M642" s="5">
        <f t="shared" si="842"/>
        <v>0.1303122383313314</v>
      </c>
      <c r="N642" s="5">
        <f t="shared" si="843"/>
        <v>0.15878220460076906</v>
      </c>
      <c r="O642" s="5">
        <f t="shared" si="844"/>
        <v>0.10677092525103161</v>
      </c>
      <c r="P642" s="5">
        <f t="shared" si="845"/>
        <v>0.13009770314525076</v>
      </c>
      <c r="Q642" s="5">
        <f t="shared" si="846"/>
        <v>9.6736073375461057E-2</v>
      </c>
      <c r="R642" s="5">
        <f t="shared" si="847"/>
        <v>4.3741211972645674E-2</v>
      </c>
      <c r="S642" s="5">
        <f t="shared" si="848"/>
        <v>3.2470880287995864E-2</v>
      </c>
      <c r="T642" s="5">
        <f t="shared" si="849"/>
        <v>7.9260399419954733E-2</v>
      </c>
      <c r="U642" s="5">
        <f t="shared" si="850"/>
        <v>5.3297573258369445E-2</v>
      </c>
      <c r="V642" s="5">
        <f t="shared" si="851"/>
        <v>3.6019358825017276E-3</v>
      </c>
      <c r="W642" s="5">
        <f t="shared" si="852"/>
        <v>3.929016233538829E-2</v>
      </c>
      <c r="X642" s="5">
        <f t="shared" si="853"/>
        <v>3.2192271727743096E-2</v>
      </c>
      <c r="Y642" s="5">
        <f t="shared" si="854"/>
        <v>1.3188318619638579E-2</v>
      </c>
      <c r="Z642" s="5">
        <f t="shared" si="855"/>
        <v>1.1946408446166606E-2</v>
      </c>
      <c r="AA642" s="5">
        <f t="shared" si="856"/>
        <v>1.4556400031442856E-2</v>
      </c>
      <c r="AB642" s="5">
        <f t="shared" si="857"/>
        <v>8.8683047641561694E-3</v>
      </c>
      <c r="AC642" s="5">
        <f t="shared" si="858"/>
        <v>2.2475037225516903E-4</v>
      </c>
      <c r="AD642" s="5">
        <f t="shared" si="859"/>
        <v>1.1968520137903066E-2</v>
      </c>
      <c r="AE642" s="5">
        <f t="shared" si="860"/>
        <v>9.8063695733654477E-3</v>
      </c>
      <c r="AF642" s="5">
        <f t="shared" si="861"/>
        <v>4.0174091325160316E-3</v>
      </c>
      <c r="AG642" s="5">
        <f t="shared" si="862"/>
        <v>1.0972172061078237E-3</v>
      </c>
      <c r="AH642" s="5">
        <f t="shared" si="863"/>
        <v>2.4470631069600534E-3</v>
      </c>
      <c r="AI642" s="5">
        <f t="shared" si="864"/>
        <v>2.9816852192531512E-3</v>
      </c>
      <c r="AJ642" s="5">
        <f t="shared" si="865"/>
        <v>1.8165544487647421E-3</v>
      </c>
      <c r="AK642" s="5">
        <f t="shared" si="866"/>
        <v>7.378087273195394E-4</v>
      </c>
      <c r="AL642" s="5">
        <f t="shared" si="867"/>
        <v>8.9752144804982367E-6</v>
      </c>
      <c r="AM642" s="5">
        <f t="shared" si="868"/>
        <v>2.9166685150062866E-3</v>
      </c>
      <c r="AN642" s="5">
        <f t="shared" si="869"/>
        <v>2.3897632331812916E-3</v>
      </c>
      <c r="AO642" s="5">
        <f t="shared" si="870"/>
        <v>9.7902251854849382E-4</v>
      </c>
      <c r="AP642" s="5">
        <f t="shared" si="871"/>
        <v>2.6738634704244599E-4</v>
      </c>
      <c r="AQ642" s="5">
        <f t="shared" si="872"/>
        <v>5.4770541966723398E-5</v>
      </c>
      <c r="AR642" s="5">
        <f t="shared" si="873"/>
        <v>4.0099870192310223E-4</v>
      </c>
      <c r="AS642" s="5">
        <f t="shared" si="874"/>
        <v>4.8860689332575207E-4</v>
      </c>
      <c r="AT642" s="5">
        <f t="shared" si="875"/>
        <v>2.9767764217254793E-4</v>
      </c>
      <c r="AU642" s="5">
        <f t="shared" si="876"/>
        <v>1.2090425501539839E-4</v>
      </c>
      <c r="AV642" s="5">
        <f t="shared" si="877"/>
        <v>3.6829703032471901E-5</v>
      </c>
      <c r="AW642" s="5">
        <f t="shared" si="878"/>
        <v>2.4890106769300495E-7</v>
      </c>
      <c r="AX642" s="5">
        <f t="shared" si="879"/>
        <v>5.9231461147038012E-4</v>
      </c>
      <c r="AY642" s="5">
        <f t="shared" si="880"/>
        <v>4.8531112592509516E-4</v>
      </c>
      <c r="AZ642" s="5">
        <f t="shared" si="881"/>
        <v>1.9881907721472911E-4</v>
      </c>
      <c r="BA642" s="5">
        <f t="shared" si="882"/>
        <v>5.4300596535423996E-5</v>
      </c>
      <c r="BB642" s="5">
        <f t="shared" si="883"/>
        <v>1.1122756020483868E-5</v>
      </c>
      <c r="BC642" s="5">
        <f t="shared" si="884"/>
        <v>1.8226790773541794E-6</v>
      </c>
      <c r="BD642" s="5">
        <f t="shared" si="885"/>
        <v>5.4759505549958364E-5</v>
      </c>
      <c r="BE642" s="5">
        <f t="shared" si="886"/>
        <v>6.6723088524985524E-5</v>
      </c>
      <c r="BF642" s="5">
        <f t="shared" si="887"/>
        <v>4.0650207645240878E-5</v>
      </c>
      <c r="BG642" s="5">
        <f t="shared" si="888"/>
        <v>1.6510420586844953E-5</v>
      </c>
      <c r="BH642" s="5">
        <f t="shared" si="889"/>
        <v>5.0293836811389778E-6</v>
      </c>
      <c r="BI642" s="5">
        <f t="shared" si="890"/>
        <v>1.2256356561751627E-6</v>
      </c>
      <c r="BJ642" s="8">
        <f t="shared" si="891"/>
        <v>0.45429024813083585</v>
      </c>
      <c r="BK642" s="8">
        <f t="shared" si="892"/>
        <v>0.29720179435974053</v>
      </c>
      <c r="BL642" s="8">
        <f t="shared" si="893"/>
        <v>0.23674744221705687</v>
      </c>
      <c r="BM642" s="8">
        <f t="shared" si="894"/>
        <v>0.33326047425245303</v>
      </c>
      <c r="BN642" s="8">
        <f t="shared" si="895"/>
        <v>0.6664403566764896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1.175</v>
      </c>
      <c r="F643">
        <f>VLOOKUP(B643,home!$B$2:$E$405,3,FALSE)</f>
        <v>0.64</v>
      </c>
      <c r="G643">
        <f>VLOOKUP(C643,away!$B$2:$E$405,4,FALSE)</f>
        <v>1.17</v>
      </c>
      <c r="H643">
        <f>VLOOKUP(A643,away!$A$2:$E$405,3,FALSE)</f>
        <v>0.99375000000000002</v>
      </c>
      <c r="I643">
        <f>VLOOKUP(C643,away!$B$2:$E$405,3,FALSE)</f>
        <v>0.32</v>
      </c>
      <c r="J643">
        <f>VLOOKUP(B643,home!$B$2:$E$405,4,FALSE)</f>
        <v>0.64</v>
      </c>
      <c r="K643" s="3">
        <f t="shared" si="840"/>
        <v>0.87983999999999996</v>
      </c>
      <c r="L643" s="3">
        <f t="shared" si="841"/>
        <v>0.20352000000000001</v>
      </c>
      <c r="M643" s="5">
        <f t="shared" si="842"/>
        <v>0.3384563994824149</v>
      </c>
      <c r="N643" s="5">
        <f t="shared" si="843"/>
        <v>0.29778747852060794</v>
      </c>
      <c r="O643" s="5">
        <f t="shared" si="844"/>
        <v>6.8882646422661079E-2</v>
      </c>
      <c r="P643" s="5">
        <f t="shared" si="845"/>
        <v>6.0605707628514124E-2</v>
      </c>
      <c r="Q643" s="5">
        <f t="shared" si="846"/>
        <v>0.13100266755078582</v>
      </c>
      <c r="R643" s="5">
        <f t="shared" si="847"/>
        <v>7.0094980999699909E-3</v>
      </c>
      <c r="S643" s="5">
        <f t="shared" si="848"/>
        <v>2.7130908166974801E-3</v>
      </c>
      <c r="T643" s="5">
        <f t="shared" si="849"/>
        <v>2.6661662899935927E-2</v>
      </c>
      <c r="U643" s="5">
        <f t="shared" si="850"/>
        <v>6.1672368082775972E-3</v>
      </c>
      <c r="V643" s="5">
        <f t="shared" si="851"/>
        <v>5.3979967437075131E-5</v>
      </c>
      <c r="W643" s="5">
        <f t="shared" si="852"/>
        <v>3.8420462339294463E-2</v>
      </c>
      <c r="X643" s="5">
        <f t="shared" si="853"/>
        <v>7.8193324952932092E-3</v>
      </c>
      <c r="Y643" s="5">
        <f t="shared" si="854"/>
        <v>7.9569527472103695E-4</v>
      </c>
      <c r="Z643" s="5">
        <f t="shared" si="855"/>
        <v>4.7552435110196403E-4</v>
      </c>
      <c r="AA643" s="5">
        <f t="shared" si="856"/>
        <v>4.1838534507355205E-4</v>
      </c>
      <c r="AB643" s="5">
        <f t="shared" si="857"/>
        <v>1.8405608100475698E-4</v>
      </c>
      <c r="AC643" s="5">
        <f t="shared" si="858"/>
        <v>6.0412030347391623E-7</v>
      </c>
      <c r="AD643" s="5">
        <f t="shared" si="859"/>
        <v>8.4509648961512088E-3</v>
      </c>
      <c r="AE643" s="5">
        <f t="shared" si="860"/>
        <v>1.7199403756646939E-3</v>
      </c>
      <c r="AF643" s="5">
        <f t="shared" si="861"/>
        <v>1.7502113262763923E-4</v>
      </c>
      <c r="AG643" s="5">
        <f t="shared" si="862"/>
        <v>1.1873433637459043E-5</v>
      </c>
      <c r="AH643" s="5">
        <f t="shared" si="863"/>
        <v>2.4194678984067937E-5</v>
      </c>
      <c r="AI643" s="5">
        <f t="shared" si="864"/>
        <v>2.1287446357342334E-5</v>
      </c>
      <c r="AJ643" s="5">
        <f t="shared" si="865"/>
        <v>9.3647734015220383E-6</v>
      </c>
      <c r="AK643" s="5">
        <f t="shared" si="866"/>
        <v>2.7465007431983833E-6</v>
      </c>
      <c r="AL643" s="5">
        <f t="shared" si="867"/>
        <v>4.3270729749273629E-9</v>
      </c>
      <c r="AM643" s="5">
        <f t="shared" si="868"/>
        <v>1.4870993908459363E-3</v>
      </c>
      <c r="AN643" s="5">
        <f t="shared" si="869"/>
        <v>3.0265446802496494E-4</v>
      </c>
      <c r="AO643" s="5">
        <f t="shared" si="870"/>
        <v>3.0798118666220431E-5</v>
      </c>
      <c r="AP643" s="5">
        <f t="shared" si="871"/>
        <v>2.0893443703163933E-6</v>
      </c>
      <c r="AQ643" s="5">
        <f t="shared" si="872"/>
        <v>1.0630584156169812E-7</v>
      </c>
      <c r="AR643" s="5">
        <f t="shared" si="873"/>
        <v>9.8482021336750179E-7</v>
      </c>
      <c r="AS643" s="5">
        <f t="shared" si="874"/>
        <v>8.6648421652926283E-7</v>
      </c>
      <c r="AT643" s="5">
        <f t="shared" si="875"/>
        <v>3.8118373653555323E-7</v>
      </c>
      <c r="AU643" s="5">
        <f t="shared" si="876"/>
        <v>1.1179356625114707E-7</v>
      </c>
      <c r="AV643" s="5">
        <f t="shared" si="877"/>
        <v>2.4590112832602302E-8</v>
      </c>
      <c r="AW643" s="5">
        <f t="shared" si="878"/>
        <v>2.1522985596990334E-11</v>
      </c>
      <c r="AX643" s="5">
        <f t="shared" si="879"/>
        <v>2.18068254673648E-4</v>
      </c>
      <c r="AY643" s="5">
        <f t="shared" si="880"/>
        <v>4.4381251191180839E-5</v>
      </c>
      <c r="AZ643" s="5">
        <f t="shared" si="881"/>
        <v>4.516236121214562E-6</v>
      </c>
      <c r="BA643" s="5">
        <f t="shared" si="882"/>
        <v>3.063814584631958E-7</v>
      </c>
      <c r="BB643" s="5">
        <f t="shared" si="883"/>
        <v>1.5588688606607408E-8</v>
      </c>
      <c r="BC643" s="5">
        <f t="shared" si="884"/>
        <v>6.3452198104334827E-10</v>
      </c>
      <c r="BD643" s="5">
        <f t="shared" si="885"/>
        <v>3.3405101637425601E-8</v>
      </c>
      <c r="BE643" s="5">
        <f t="shared" si="886"/>
        <v>2.9391144624672542E-8</v>
      </c>
      <c r="BF643" s="5">
        <f t="shared" si="887"/>
        <v>1.2929752343285942E-8</v>
      </c>
      <c r="BG643" s="5">
        <f t="shared" si="888"/>
        <v>3.7920377672389012E-9</v>
      </c>
      <c r="BH643" s="5">
        <f t="shared" si="889"/>
        <v>8.3409662728186851E-10</v>
      </c>
      <c r="BI643" s="5">
        <f t="shared" si="890"/>
        <v>1.4677431530953589E-10</v>
      </c>
      <c r="BJ643" s="8">
        <f t="shared" si="891"/>
        <v>0.51493513489312337</v>
      </c>
      <c r="BK643" s="8">
        <f t="shared" si="892"/>
        <v>0.40187416759363115</v>
      </c>
      <c r="BL643" s="8">
        <f t="shared" si="893"/>
        <v>8.2721865527225949E-2</v>
      </c>
      <c r="BM643" s="8">
        <f t="shared" si="894"/>
        <v>9.6217913430460558E-2</v>
      </c>
      <c r="BN643" s="8">
        <f t="shared" si="895"/>
        <v>0.90374439770495385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1.6666666666666701</v>
      </c>
      <c r="F644">
        <f>VLOOKUP(B644,home!$B$2:$E$405,3,FALSE)</f>
        <v>1.27</v>
      </c>
      <c r="G644">
        <f>VLOOKUP(C644,away!$B$2:$E$405,4,FALSE)</f>
        <v>1.29</v>
      </c>
      <c r="H644">
        <f>VLOOKUP(A644,away!$A$2:$E$405,3,FALSE)</f>
        <v>1.38</v>
      </c>
      <c r="I644">
        <f>VLOOKUP(C644,away!$B$2:$E$405,3,FALSE)</f>
        <v>0.6</v>
      </c>
      <c r="J644">
        <f>VLOOKUP(B644,home!$B$2:$E$405,4,FALSE)</f>
        <v>1.27</v>
      </c>
      <c r="K644" s="3">
        <f t="shared" si="840"/>
        <v>2.7305000000000059</v>
      </c>
      <c r="L644" s="3">
        <f t="shared" si="841"/>
        <v>1.0515600000000001</v>
      </c>
      <c r="M644" s="5">
        <f t="shared" si="842"/>
        <v>2.2775725072708967E-2</v>
      </c>
      <c r="N644" s="5">
        <f t="shared" si="843"/>
        <v>6.218911731103198E-2</v>
      </c>
      <c r="O644" s="5">
        <f t="shared" si="844"/>
        <v>2.3950041457457844E-2</v>
      </c>
      <c r="P644" s="5">
        <f t="shared" si="845"/>
        <v>6.5395588199588794E-2</v>
      </c>
      <c r="Q644" s="5">
        <f t="shared" si="846"/>
        <v>8.4903692408886608E-2</v>
      </c>
      <c r="R644" s="5">
        <f t="shared" si="847"/>
        <v>1.2592452797502185E-2</v>
      </c>
      <c r="S644" s="5">
        <f t="shared" si="848"/>
        <v>4.6942335999377423E-2</v>
      </c>
      <c r="T644" s="5">
        <f t="shared" si="849"/>
        <v>8.9281326789488816E-2</v>
      </c>
      <c r="U644" s="5">
        <f t="shared" si="850"/>
        <v>3.4383692363579792E-2</v>
      </c>
      <c r="V644" s="5">
        <f t="shared" si="851"/>
        <v>1.4976089500465736E-2</v>
      </c>
      <c r="W644" s="5">
        <f t="shared" si="852"/>
        <v>7.7276510707488477E-2</v>
      </c>
      <c r="X644" s="5">
        <f t="shared" si="853"/>
        <v>8.1260887599566581E-2</v>
      </c>
      <c r="Y644" s="5">
        <f t="shared" si="854"/>
        <v>4.272534948210012E-2</v>
      </c>
      <c r="Z644" s="5">
        <f t="shared" si="855"/>
        <v>4.413906554580467E-3</v>
      </c>
      <c r="AA644" s="5">
        <f t="shared" si="856"/>
        <v>1.2052171847281993E-2</v>
      </c>
      <c r="AB644" s="5">
        <f t="shared" si="857"/>
        <v>1.6454227614501778E-2</v>
      </c>
      <c r="AC644" s="5">
        <f t="shared" si="858"/>
        <v>2.6875384282117032E-3</v>
      </c>
      <c r="AD644" s="5">
        <f t="shared" si="859"/>
        <v>5.2750878121699436E-2</v>
      </c>
      <c r="AE644" s="5">
        <f t="shared" si="860"/>
        <v>5.5470713397654262E-2</v>
      </c>
      <c r="AF644" s="5">
        <f t="shared" si="861"/>
        <v>2.9165391690218655E-2</v>
      </c>
      <c r="AG644" s="5">
        <f t="shared" si="862"/>
        <v>1.0223053095255445E-2</v>
      </c>
      <c r="AH644" s="5">
        <f t="shared" si="863"/>
        <v>1.1603718941336587E-3</v>
      </c>
      <c r="AI644" s="5">
        <f t="shared" si="864"/>
        <v>3.168395456931962E-3</v>
      </c>
      <c r="AJ644" s="5">
        <f t="shared" si="865"/>
        <v>4.3256518975763715E-3</v>
      </c>
      <c r="AK644" s="5">
        <f t="shared" si="866"/>
        <v>3.9370641687774361E-3</v>
      </c>
      <c r="AL644" s="5">
        <f t="shared" si="867"/>
        <v>3.0866750588326881E-4</v>
      </c>
      <c r="AM644" s="5">
        <f t="shared" si="868"/>
        <v>2.880725454226012E-2</v>
      </c>
      <c r="AN644" s="5">
        <f t="shared" si="869"/>
        <v>3.0292556586459053E-2</v>
      </c>
      <c r="AO644" s="5">
        <f t="shared" si="870"/>
        <v>1.5927220402028441E-2</v>
      </c>
      <c r="AP644" s="5">
        <f t="shared" si="871"/>
        <v>5.5828092953190108E-3</v>
      </c>
      <c r="AQ644" s="5">
        <f t="shared" si="872"/>
        <v>1.4676647356464143E-3</v>
      </c>
      <c r="AR644" s="5">
        <f t="shared" si="873"/>
        <v>2.4404013379903812E-4</v>
      </c>
      <c r="AS644" s="5">
        <f t="shared" si="874"/>
        <v>6.6635158533827506E-4</v>
      </c>
      <c r="AT644" s="5">
        <f t="shared" si="875"/>
        <v>9.0973650188308215E-4</v>
      </c>
      <c r="AU644" s="5">
        <f t="shared" si="876"/>
        <v>8.2801183946392049E-4</v>
      </c>
      <c r="AV644" s="5">
        <f t="shared" si="877"/>
        <v>5.6522158191405999E-4</v>
      </c>
      <c r="AW644" s="5">
        <f t="shared" si="878"/>
        <v>2.461867361082473E-5</v>
      </c>
      <c r="AX644" s="5">
        <f t="shared" si="879"/>
        <v>1.3109701421273568E-2</v>
      </c>
      <c r="AY644" s="5">
        <f t="shared" si="880"/>
        <v>1.3785637626554433E-2</v>
      </c>
      <c r="AZ644" s="5">
        <f t="shared" si="881"/>
        <v>7.2482125512897903E-3</v>
      </c>
      <c r="BA644" s="5">
        <f t="shared" si="882"/>
        <v>2.5406434634780979E-3</v>
      </c>
      <c r="BB644" s="5">
        <f t="shared" si="883"/>
        <v>6.6790976011375694E-4</v>
      </c>
      <c r="BC644" s="5">
        <f t="shared" si="884"/>
        <v>1.404694374690445E-4</v>
      </c>
      <c r="BD644" s="5">
        <f t="shared" si="885"/>
        <v>4.2770473849619406E-5</v>
      </c>
      <c r="BE644" s="5">
        <f t="shared" si="886"/>
        <v>1.1678477884638605E-4</v>
      </c>
      <c r="BF644" s="5">
        <f t="shared" si="887"/>
        <v>1.5944041932002893E-4</v>
      </c>
      <c r="BG644" s="5">
        <f t="shared" si="888"/>
        <v>1.4511735498444665E-4</v>
      </c>
      <c r="BH644" s="5">
        <f t="shared" si="889"/>
        <v>9.9060734446258114E-5</v>
      </c>
      <c r="BI644" s="5">
        <f t="shared" si="890"/>
        <v>5.4097067081101667E-5</v>
      </c>
      <c r="BJ644" s="8">
        <f t="shared" si="891"/>
        <v>0.70481700042528184</v>
      </c>
      <c r="BK644" s="8">
        <f t="shared" si="892"/>
        <v>0.16687158233279034</v>
      </c>
      <c r="BL644" s="8">
        <f t="shared" si="893"/>
        <v>0.11585470196866927</v>
      </c>
      <c r="BM644" s="8">
        <f t="shared" si="894"/>
        <v>0.70638955508120183</v>
      </c>
      <c r="BN644" s="8">
        <f t="shared" si="895"/>
        <v>0.27180661724717642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1.6666666666666701</v>
      </c>
      <c r="F645">
        <f>VLOOKUP(B645,home!$B$2:$E$405,3,FALSE)</f>
        <v>1.65</v>
      </c>
      <c r="G645">
        <f>VLOOKUP(C645,away!$B$2:$E$405,4,FALSE)</f>
        <v>1.88</v>
      </c>
      <c r="H645">
        <f>VLOOKUP(A645,away!$A$2:$E$405,3,FALSE)</f>
        <v>1.38</v>
      </c>
      <c r="I645">
        <f>VLOOKUP(C645,away!$B$2:$E$405,3,FALSE)</f>
        <v>0.6</v>
      </c>
      <c r="J645">
        <f>VLOOKUP(B645,home!$B$2:$E$405,4,FALSE)</f>
        <v>1.65</v>
      </c>
      <c r="K645" s="3">
        <f t="shared" si="840"/>
        <v>5.1700000000000097</v>
      </c>
      <c r="L645" s="3">
        <f t="shared" si="841"/>
        <v>1.3661999999999999</v>
      </c>
      <c r="M645" s="5">
        <f t="shared" si="842"/>
        <v>1.4499879977466585E-3</v>
      </c>
      <c r="N645" s="5">
        <f t="shared" si="843"/>
        <v>7.4964379483502394E-3</v>
      </c>
      <c r="O645" s="5">
        <f t="shared" si="844"/>
        <v>1.9809736025214846E-3</v>
      </c>
      <c r="P645" s="5">
        <f t="shared" si="845"/>
        <v>1.0241633525036094E-2</v>
      </c>
      <c r="Q645" s="5">
        <f t="shared" si="846"/>
        <v>1.9378292096485405E-2</v>
      </c>
      <c r="R645" s="5">
        <f t="shared" si="847"/>
        <v>1.3532030678824265E-3</v>
      </c>
      <c r="S645" s="5">
        <f t="shared" si="848"/>
        <v>1.8084814740561363E-2</v>
      </c>
      <c r="T645" s="5">
        <f t="shared" si="849"/>
        <v>2.6474622662218356E-2</v>
      </c>
      <c r="U645" s="5">
        <f t="shared" si="850"/>
        <v>6.9960598609521583E-3</v>
      </c>
      <c r="V645" s="5">
        <f t="shared" si="851"/>
        <v>1.4193071117281022E-2</v>
      </c>
      <c r="W645" s="5">
        <f t="shared" si="852"/>
        <v>3.339525671294323E-2</v>
      </c>
      <c r="X645" s="5">
        <f t="shared" si="853"/>
        <v>4.5624599721223034E-2</v>
      </c>
      <c r="Y645" s="5">
        <f t="shared" si="854"/>
        <v>3.1166164069567463E-2</v>
      </c>
      <c r="Z645" s="5">
        <f t="shared" si="855"/>
        <v>6.1624867711365704E-4</v>
      </c>
      <c r="AA645" s="5">
        <f t="shared" si="856"/>
        <v>3.1860056606776129E-3</v>
      </c>
      <c r="AB645" s="5">
        <f t="shared" si="857"/>
        <v>8.2358246328516453E-3</v>
      </c>
      <c r="AC645" s="5">
        <f t="shared" si="858"/>
        <v>6.26557914633874E-3</v>
      </c>
      <c r="AD645" s="5">
        <f t="shared" si="859"/>
        <v>4.3163369301479224E-2</v>
      </c>
      <c r="AE645" s="5">
        <f t="shared" si="860"/>
        <v>5.8969795139680904E-2</v>
      </c>
      <c r="AF645" s="5">
        <f t="shared" si="861"/>
        <v>4.0282267059916041E-2</v>
      </c>
      <c r="AG645" s="5">
        <f t="shared" si="862"/>
        <v>1.8344544419085763E-2</v>
      </c>
      <c r="AH645" s="5">
        <f t="shared" si="863"/>
        <v>2.1047973566816944E-4</v>
      </c>
      <c r="AI645" s="5">
        <f t="shared" si="864"/>
        <v>1.0881802334044381E-3</v>
      </c>
      <c r="AJ645" s="5">
        <f t="shared" si="865"/>
        <v>2.812945903350478E-3</v>
      </c>
      <c r="AK645" s="5">
        <f t="shared" si="866"/>
        <v>4.8476434401073304E-3</v>
      </c>
      <c r="AL645" s="5">
        <f t="shared" si="867"/>
        <v>1.7702150787077505E-3</v>
      </c>
      <c r="AM645" s="5">
        <f t="shared" si="868"/>
        <v>4.4630923857729592E-2</v>
      </c>
      <c r="AN645" s="5">
        <f t="shared" si="869"/>
        <v>6.0974768174430163E-2</v>
      </c>
      <c r="AO645" s="5">
        <f t="shared" si="870"/>
        <v>4.1651864139953254E-2</v>
      </c>
      <c r="AP645" s="5">
        <f t="shared" si="871"/>
        <v>1.8968258929334712E-2</v>
      </c>
      <c r="AQ645" s="5">
        <f t="shared" si="872"/>
        <v>6.4786088373142677E-3</v>
      </c>
      <c r="AR645" s="5">
        <f t="shared" si="873"/>
        <v>5.7511482973970623E-5</v>
      </c>
      <c r="AS645" s="5">
        <f t="shared" si="874"/>
        <v>2.9733436697542868E-4</v>
      </c>
      <c r="AT645" s="5">
        <f t="shared" si="875"/>
        <v>7.6860933863148457E-4</v>
      </c>
      <c r="AU645" s="5">
        <f t="shared" si="876"/>
        <v>1.3245700935749271E-3</v>
      </c>
      <c r="AV645" s="5">
        <f t="shared" si="877"/>
        <v>1.7120068459455973E-3</v>
      </c>
      <c r="AW645" s="5">
        <f t="shared" si="878"/>
        <v>3.4731885376507903E-4</v>
      </c>
      <c r="AX645" s="5">
        <f t="shared" si="879"/>
        <v>3.8456979390743745E-2</v>
      </c>
      <c r="AY645" s="5">
        <f t="shared" si="880"/>
        <v>5.2539925243634093E-2</v>
      </c>
      <c r="AZ645" s="5">
        <f t="shared" si="881"/>
        <v>3.5890022933926458E-2</v>
      </c>
      <c r="BA645" s="5">
        <f t="shared" si="882"/>
        <v>1.6344316444110111E-2</v>
      </c>
      <c r="BB645" s="5">
        <f t="shared" si="883"/>
        <v>5.582401281485805E-3</v>
      </c>
      <c r="BC645" s="5">
        <f t="shared" si="884"/>
        <v>1.5253353261531813E-3</v>
      </c>
      <c r="BD645" s="5">
        <f t="shared" si="885"/>
        <v>1.3095364673173097E-5</v>
      </c>
      <c r="BE645" s="5">
        <f t="shared" si="886"/>
        <v>6.7703035360305042E-5</v>
      </c>
      <c r="BF645" s="5">
        <f t="shared" si="887"/>
        <v>1.7501234640638887E-4</v>
      </c>
      <c r="BG645" s="5">
        <f t="shared" si="888"/>
        <v>3.0160461030701057E-4</v>
      </c>
      <c r="BH645" s="5">
        <f t="shared" si="889"/>
        <v>3.8982395882181207E-4</v>
      </c>
      <c r="BI645" s="5">
        <f t="shared" si="890"/>
        <v>4.0307797342175439E-4</v>
      </c>
      <c r="BJ645" s="8">
        <f t="shared" si="891"/>
        <v>0.64733875368976512</v>
      </c>
      <c r="BK645" s="8">
        <f t="shared" si="892"/>
        <v>0.10454522684930573</v>
      </c>
      <c r="BL645" s="8">
        <f t="shared" si="893"/>
        <v>3.6221665554507607E-2</v>
      </c>
      <c r="BM645" s="8">
        <f t="shared" si="894"/>
        <v>0.69462876014280073</v>
      </c>
      <c r="BN645" s="8">
        <f t="shared" si="895"/>
        <v>4.190052823802231E-2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1.6666666666666701</v>
      </c>
      <c r="F646">
        <f>VLOOKUP(B646,home!$B$2:$E$405,3,FALSE)</f>
        <v>1.46</v>
      </c>
      <c r="G646">
        <f>VLOOKUP(C646,away!$B$2:$E$405,4,FALSE)</f>
        <v>0.6</v>
      </c>
      <c r="H646">
        <f>VLOOKUP(A646,away!$A$2:$E$405,3,FALSE)</f>
        <v>1.38</v>
      </c>
      <c r="I646">
        <f>VLOOKUP(C646,away!$B$2:$E$405,3,FALSE)</f>
        <v>0.26</v>
      </c>
      <c r="J646">
        <f>VLOOKUP(B646,home!$B$2:$E$405,4,FALSE)</f>
        <v>1.46</v>
      </c>
      <c r="K646" s="3">
        <f t="shared" si="840"/>
        <v>1.4600000000000031</v>
      </c>
      <c r="L646" s="3">
        <f t="shared" si="841"/>
        <v>0.52384799999999998</v>
      </c>
      <c r="M646" s="5">
        <f t="shared" si="842"/>
        <v>0.13753896777861302</v>
      </c>
      <c r="N646" s="5">
        <f t="shared" si="843"/>
        <v>0.20080689295677545</v>
      </c>
      <c r="O646" s="5">
        <f t="shared" si="844"/>
        <v>7.2049513192890866E-2</v>
      </c>
      <c r="P646" s="5">
        <f t="shared" si="845"/>
        <v>0.10519228926162089</v>
      </c>
      <c r="Q646" s="5">
        <f t="shared" si="846"/>
        <v>0.14658903185844643</v>
      </c>
      <c r="R646" s="5">
        <f t="shared" si="847"/>
        <v>1.8871496693534745E-2</v>
      </c>
      <c r="S646" s="5">
        <f t="shared" si="848"/>
        <v>2.011324117596942E-2</v>
      </c>
      <c r="T646" s="5">
        <f t="shared" si="849"/>
        <v>7.6790371160983431E-2</v>
      </c>
      <c r="U646" s="5">
        <f t="shared" si="850"/>
        <v>2.7552385172560784E-2</v>
      </c>
      <c r="V646" s="5">
        <f t="shared" si="851"/>
        <v>1.7092189443091007E-3</v>
      </c>
      <c r="W646" s="5">
        <f t="shared" si="852"/>
        <v>7.1339995504444073E-2</v>
      </c>
      <c r="X646" s="5">
        <f t="shared" si="853"/>
        <v>3.7371313965012011E-2</v>
      </c>
      <c r="Y646" s="5">
        <f t="shared" si="854"/>
        <v>9.7884440389718053E-3</v>
      </c>
      <c r="Z646" s="5">
        <f t="shared" si="855"/>
        <v>3.2952652666382635E-3</v>
      </c>
      <c r="AA646" s="5">
        <f t="shared" si="856"/>
        <v>4.8110872892918747E-3</v>
      </c>
      <c r="AB646" s="5">
        <f t="shared" si="857"/>
        <v>3.5120937211830768E-3</v>
      </c>
      <c r="AC646" s="5">
        <f t="shared" si="858"/>
        <v>8.1702596955382287E-5</v>
      </c>
      <c r="AD646" s="5">
        <f t="shared" si="859"/>
        <v>2.6039098359122152E-2</v>
      </c>
      <c r="AE646" s="5">
        <f t="shared" si="860"/>
        <v>1.3640529597229417E-2</v>
      </c>
      <c r="AF646" s="5">
        <f t="shared" si="861"/>
        <v>3.5727820742247176E-3</v>
      </c>
      <c r="AG646" s="5">
        <f t="shared" si="862"/>
        <v>6.2386491467282339E-4</v>
      </c>
      <c r="AH646" s="5">
        <f t="shared" si="863"/>
        <v>4.3155452984948016E-4</v>
      </c>
      <c r="AI646" s="5">
        <f t="shared" si="864"/>
        <v>6.3006961358024242E-4</v>
      </c>
      <c r="AJ646" s="5">
        <f t="shared" si="865"/>
        <v>4.5995081791357805E-4</v>
      </c>
      <c r="AK646" s="5">
        <f t="shared" si="866"/>
        <v>2.2384273138460842E-4</v>
      </c>
      <c r="AL646" s="5">
        <f t="shared" si="867"/>
        <v>2.4995049333771761E-6</v>
      </c>
      <c r="AM646" s="5">
        <f t="shared" si="868"/>
        <v>7.603416720863676E-3</v>
      </c>
      <c r="AN646" s="5">
        <f t="shared" si="869"/>
        <v>3.9830346423909944E-3</v>
      </c>
      <c r="AO646" s="5">
        <f t="shared" si="870"/>
        <v>1.0432523656736187E-3</v>
      </c>
      <c r="AP646" s="5">
        <f t="shared" si="871"/>
        <v>1.8216855508446461E-4</v>
      </c>
      <c r="AQ646" s="5">
        <f t="shared" si="872"/>
        <v>2.3857158310971651E-5</v>
      </c>
      <c r="AR646" s="5">
        <f t="shared" si="873"/>
        <v>4.5213795470518105E-5</v>
      </c>
      <c r="AS646" s="5">
        <f t="shared" si="874"/>
        <v>6.6012141386956577E-5</v>
      </c>
      <c r="AT646" s="5">
        <f t="shared" si="875"/>
        <v>4.8188863212478412E-5</v>
      </c>
      <c r="AU646" s="5">
        <f t="shared" si="876"/>
        <v>2.3451913430072875E-5</v>
      </c>
      <c r="AV646" s="5">
        <f t="shared" si="877"/>
        <v>8.5599484019766211E-6</v>
      </c>
      <c r="AW646" s="5">
        <f t="shared" si="878"/>
        <v>5.3101849002668448E-8</v>
      </c>
      <c r="AX646" s="5">
        <f t="shared" si="879"/>
        <v>1.8501647354101662E-3</v>
      </c>
      <c r="AY646" s="5">
        <f t="shared" si="880"/>
        <v>9.6920509631514466E-4</v>
      </c>
      <c r="AZ646" s="5">
        <f t="shared" si="881"/>
        <v>2.5385807564724789E-4</v>
      </c>
      <c r="BA646" s="5">
        <f t="shared" si="882"/>
        <v>4.4327681737219842E-5</v>
      </c>
      <c r="BB646" s="5">
        <f t="shared" si="883"/>
        <v>5.8052418556697843E-6</v>
      </c>
      <c r="BC646" s="5">
        <f t="shared" si="884"/>
        <v>6.0821286712178114E-7</v>
      </c>
      <c r="BD646" s="5">
        <f t="shared" si="885"/>
        <v>3.9475260549399937E-6</v>
      </c>
      <c r="BE646" s="5">
        <f t="shared" si="886"/>
        <v>5.7633880402124024E-6</v>
      </c>
      <c r="BF646" s="5">
        <f t="shared" si="887"/>
        <v>4.2072732693550634E-6</v>
      </c>
      <c r="BG646" s="5">
        <f t="shared" si="888"/>
        <v>2.0475396577528019E-6</v>
      </c>
      <c r="BH646" s="5">
        <f t="shared" si="889"/>
        <v>7.4735197507977451E-7</v>
      </c>
      <c r="BI646" s="5">
        <f t="shared" si="890"/>
        <v>2.182267767232944E-7</v>
      </c>
      <c r="BJ646" s="8">
        <f t="shared" si="891"/>
        <v>0.60252202291603862</v>
      </c>
      <c r="BK646" s="8">
        <f t="shared" si="892"/>
        <v>0.26560712435871631</v>
      </c>
      <c r="BL646" s="8">
        <f t="shared" si="893"/>
        <v>0.12875035172986535</v>
      </c>
      <c r="BM646" s="8">
        <f t="shared" si="894"/>
        <v>0.31815742053491097</v>
      </c>
      <c r="BN646" s="8">
        <f t="shared" si="895"/>
        <v>0.68104819174188136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1.6666666666666701</v>
      </c>
      <c r="F647">
        <f>VLOOKUP(B647,home!$B$2:$E$405,3,FALSE)</f>
        <v>0.6</v>
      </c>
      <c r="G647">
        <f>VLOOKUP(C647,away!$B$2:$E$405,4,FALSE)</f>
        <v>0.77</v>
      </c>
      <c r="H647">
        <f>VLOOKUP(A647,away!$A$2:$E$405,3,FALSE)</f>
        <v>1.38</v>
      </c>
      <c r="I647">
        <f>VLOOKUP(C647,away!$B$2:$E$405,3,FALSE)</f>
        <v>1.03</v>
      </c>
      <c r="J647">
        <f>VLOOKUP(B647,home!$B$2:$E$405,4,FALSE)</f>
        <v>0.6</v>
      </c>
      <c r="K647" s="3">
        <f t="shared" si="840"/>
        <v>0.77000000000000157</v>
      </c>
      <c r="L647" s="3">
        <f t="shared" si="841"/>
        <v>0.85283999999999993</v>
      </c>
      <c r="M647" s="5">
        <f t="shared" si="842"/>
        <v>0.19733746410910541</v>
      </c>
      <c r="N647" s="5">
        <f t="shared" si="843"/>
        <v>0.15194984736401149</v>
      </c>
      <c r="O647" s="5">
        <f t="shared" si="844"/>
        <v>0.16829728289080942</v>
      </c>
      <c r="P647" s="5">
        <f t="shared" si="845"/>
        <v>0.12958890782592353</v>
      </c>
      <c r="Q647" s="5">
        <f t="shared" si="846"/>
        <v>5.8500691235144522E-2</v>
      </c>
      <c r="R647" s="5">
        <f t="shared" si="847"/>
        <v>7.1765327370298962E-2</v>
      </c>
      <c r="S647" s="5">
        <f t="shared" si="848"/>
        <v>2.1274831298925212E-2</v>
      </c>
      <c r="T647" s="5">
        <f t="shared" si="849"/>
        <v>4.9891729512980654E-2</v>
      </c>
      <c r="U647" s="5">
        <f t="shared" si="850"/>
        <v>5.5259302075130315E-2</v>
      </c>
      <c r="V647" s="5">
        <f t="shared" si="851"/>
        <v>1.552322320692341E-3</v>
      </c>
      <c r="W647" s="5">
        <f t="shared" si="852"/>
        <v>1.5015177417020463E-2</v>
      </c>
      <c r="X647" s="5">
        <f t="shared" si="853"/>
        <v>1.280554390833173E-2</v>
      </c>
      <c r="Y647" s="5">
        <f t="shared" si="854"/>
        <v>5.4605400333908169E-3</v>
      </c>
      <c r="Z647" s="5">
        <f t="shared" si="855"/>
        <v>2.0401447264828586E-2</v>
      </c>
      <c r="AA647" s="5">
        <f t="shared" si="856"/>
        <v>1.5709114393918044E-2</v>
      </c>
      <c r="AB647" s="5">
        <f t="shared" si="857"/>
        <v>6.048009041658458E-3</v>
      </c>
      <c r="AC647" s="5">
        <f t="shared" si="858"/>
        <v>6.3711848584001814E-5</v>
      </c>
      <c r="AD647" s="5">
        <f t="shared" si="859"/>
        <v>2.8904216527764447E-3</v>
      </c>
      <c r="AE647" s="5">
        <f t="shared" si="860"/>
        <v>2.4650672023538624E-3</v>
      </c>
      <c r="AF647" s="5">
        <f t="shared" si="861"/>
        <v>1.0511539564277341E-3</v>
      </c>
      <c r="AG647" s="5">
        <f t="shared" si="862"/>
        <v>2.9882204673327623E-4</v>
      </c>
      <c r="AH647" s="5">
        <f t="shared" si="863"/>
        <v>4.3497925713341023E-3</v>
      </c>
      <c r="AI647" s="5">
        <f t="shared" si="864"/>
        <v>3.3493402799272655E-3</v>
      </c>
      <c r="AJ647" s="5">
        <f t="shared" si="865"/>
        <v>1.2894960077719996E-3</v>
      </c>
      <c r="AK647" s="5">
        <f t="shared" si="866"/>
        <v>3.3097064199481401E-4</v>
      </c>
      <c r="AL647" s="5">
        <f t="shared" si="867"/>
        <v>1.6735491987485117E-6</v>
      </c>
      <c r="AM647" s="5">
        <f t="shared" si="868"/>
        <v>4.4512493452757352E-4</v>
      </c>
      <c r="AN647" s="5">
        <f t="shared" si="869"/>
        <v>3.7962034916249574E-4</v>
      </c>
      <c r="AO647" s="5">
        <f t="shared" si="870"/>
        <v>1.6187770928987146E-4</v>
      </c>
      <c r="AP647" s="5">
        <f t="shared" si="871"/>
        <v>4.601859519692465E-5</v>
      </c>
      <c r="AQ647" s="5">
        <f t="shared" si="872"/>
        <v>9.8116246819363037E-6</v>
      </c>
      <c r="AR647" s="5">
        <f t="shared" si="873"/>
        <v>7.4193541930731531E-4</v>
      </c>
      <c r="AS647" s="5">
        <f t="shared" si="874"/>
        <v>5.7129027286663392E-4</v>
      </c>
      <c r="AT647" s="5">
        <f t="shared" si="875"/>
        <v>2.1994675505365447E-4</v>
      </c>
      <c r="AU647" s="5">
        <f t="shared" si="876"/>
        <v>5.6453000463771447E-5</v>
      </c>
      <c r="AV647" s="5">
        <f t="shared" si="877"/>
        <v>1.0867202589276024E-5</v>
      </c>
      <c r="AW647" s="5">
        <f t="shared" si="878"/>
        <v>3.052771299913126E-8</v>
      </c>
      <c r="AX647" s="5">
        <f t="shared" si="879"/>
        <v>5.7124366597705369E-5</v>
      </c>
      <c r="AY647" s="5">
        <f t="shared" si="880"/>
        <v>4.8717944809187038E-5</v>
      </c>
      <c r="AZ647" s="5">
        <f t="shared" si="881"/>
        <v>2.0774306025533539E-5</v>
      </c>
      <c r="BA647" s="5">
        <f t="shared" si="882"/>
        <v>5.9057197169386734E-6</v>
      </c>
      <c r="BB647" s="5">
        <f t="shared" si="883"/>
        <v>1.2591585008484945E-6</v>
      </c>
      <c r="BC647" s="5">
        <f t="shared" si="884"/>
        <v>2.1477214717272605E-7</v>
      </c>
      <c r="BD647" s="5">
        <f t="shared" si="885"/>
        <v>1.0545870050034174E-4</v>
      </c>
      <c r="BE647" s="5">
        <f t="shared" si="886"/>
        <v>8.1203199385263306E-5</v>
      </c>
      <c r="BF647" s="5">
        <f t="shared" si="887"/>
        <v>3.1263231763326435E-5</v>
      </c>
      <c r="BG647" s="5">
        <f t="shared" si="888"/>
        <v>8.0242294859204702E-6</v>
      </c>
      <c r="BH647" s="5">
        <f t="shared" si="889"/>
        <v>1.5446641760396933E-6</v>
      </c>
      <c r="BI647" s="5">
        <f t="shared" si="890"/>
        <v>2.3787828311011333E-7</v>
      </c>
      <c r="BJ647" s="8">
        <f t="shared" si="891"/>
        <v>0.30150544380982719</v>
      </c>
      <c r="BK647" s="8">
        <f t="shared" si="892"/>
        <v>0.34986762889723844</v>
      </c>
      <c r="BL647" s="8">
        <f t="shared" si="893"/>
        <v>0.32822685982671801</v>
      </c>
      <c r="BM647" s="8">
        <f t="shared" si="894"/>
        <v>0.22251317158622272</v>
      </c>
      <c r="BN647" s="8">
        <f t="shared" si="895"/>
        <v>0.77743952079529344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1.38</v>
      </c>
      <c r="F648">
        <f>VLOOKUP(B648,home!$B$2:$E$405,3,FALSE)</f>
        <v>0.62</v>
      </c>
      <c r="G648">
        <f>VLOOKUP(C648,away!$B$2:$E$405,4,FALSE)</f>
        <v>0.41</v>
      </c>
      <c r="H648">
        <f>VLOOKUP(A648,away!$A$2:$E$405,3,FALSE)</f>
        <v>1.17333333333333</v>
      </c>
      <c r="I648">
        <f>VLOOKUP(C648,away!$B$2:$E$405,3,FALSE)</f>
        <v>1.1399999999999999</v>
      </c>
      <c r="J648">
        <f>VLOOKUP(B648,home!$B$2:$E$405,4,FALSE)</f>
        <v>0.62</v>
      </c>
      <c r="K648" s="3">
        <f t="shared" si="840"/>
        <v>0.35079599999999994</v>
      </c>
      <c r="L648" s="3">
        <f t="shared" si="841"/>
        <v>0.82931199999999761</v>
      </c>
      <c r="M648" s="5">
        <f t="shared" si="842"/>
        <v>0.30724555428934813</v>
      </c>
      <c r="N648" s="5">
        <f t="shared" si="843"/>
        <v>0.10778051146248616</v>
      </c>
      <c r="O648" s="5">
        <f t="shared" si="844"/>
        <v>0.25480242511880713</v>
      </c>
      <c r="P648" s="5">
        <f t="shared" si="845"/>
        <v>8.9383671521977057E-2</v>
      </c>
      <c r="Q648" s="5">
        <f t="shared" si="846"/>
        <v>1.8904486149497142E-2</v>
      </c>
      <c r="R648" s="5">
        <f t="shared" si="847"/>
        <v>0.10565535439006377</v>
      </c>
      <c r="S648" s="5">
        <f t="shared" si="848"/>
        <v>6.5008595105859879E-3</v>
      </c>
      <c r="T648" s="5">
        <f t="shared" si="849"/>
        <v>1.5677717217611725E-2</v>
      </c>
      <c r="U648" s="5">
        <f t="shared" si="850"/>
        <v>3.7063475698616802E-2</v>
      </c>
      <c r="V648" s="5">
        <f t="shared" si="851"/>
        <v>2.1013618983709112E-4</v>
      </c>
      <c r="W648" s="5">
        <f t="shared" si="852"/>
        <v>2.2105393744329994E-3</v>
      </c>
      <c r="X648" s="5">
        <f t="shared" si="853"/>
        <v>1.8332268296897742E-3</v>
      </c>
      <c r="Y648" s="5">
        <f t="shared" si="854"/>
        <v>7.6015850429184064E-4</v>
      </c>
      <c r="Z648" s="5">
        <f t="shared" si="855"/>
        <v>2.9207084419977446E-2</v>
      </c>
      <c r="AA648" s="5">
        <f t="shared" si="856"/>
        <v>1.0245728386190407E-2</v>
      </c>
      <c r="AB648" s="5">
        <f t="shared" si="857"/>
        <v>1.7970802674810245E-3</v>
      </c>
      <c r="AC648" s="5">
        <f t="shared" si="858"/>
        <v>3.8207925031499667E-6</v>
      </c>
      <c r="AD648" s="5">
        <f t="shared" si="859"/>
        <v>1.9386209259839956E-4</v>
      </c>
      <c r="AE648" s="5">
        <f t="shared" si="860"/>
        <v>1.6077215973696346E-4</v>
      </c>
      <c r="AF648" s="5">
        <f t="shared" si="861"/>
        <v>6.666514066789011E-5</v>
      </c>
      <c r="AG648" s="5">
        <f t="shared" si="862"/>
        <v>1.842873371252305E-5</v>
      </c>
      <c r="AH648" s="5">
        <f t="shared" si="863"/>
        <v>6.0554463986250643E-3</v>
      </c>
      <c r="AI648" s="5">
        <f t="shared" si="864"/>
        <v>2.1242263748520781E-3</v>
      </c>
      <c r="AJ648" s="5">
        <f t="shared" si="865"/>
        <v>3.7258505769630464E-4</v>
      </c>
      <c r="AK648" s="5">
        <f t="shared" si="866"/>
        <v>4.3567115966544288E-5</v>
      </c>
      <c r="AL648" s="5">
        <f t="shared" si="867"/>
        <v>4.4461696162876508E-8</v>
      </c>
      <c r="AM648" s="5">
        <f t="shared" si="868"/>
        <v>1.3601209327029642E-5</v>
      </c>
      <c r="AN648" s="5">
        <f t="shared" si="869"/>
        <v>1.1279646109417574E-5</v>
      </c>
      <c r="AO648" s="5">
        <f t="shared" si="870"/>
        <v>4.6771729371466386E-6</v>
      </c>
      <c r="AP648" s="5">
        <f t="shared" si="871"/>
        <v>1.2929452142836479E-6</v>
      </c>
      <c r="AQ648" s="5">
        <f t="shared" si="872"/>
        <v>2.6806374538699931E-7</v>
      </c>
      <c r="AR648" s="5">
        <f t="shared" si="873"/>
        <v>1.0043708727473072E-3</v>
      </c>
      <c r="AS648" s="5">
        <f t="shared" si="874"/>
        <v>3.5232928467626435E-4</v>
      </c>
      <c r="AT648" s="5">
        <f t="shared" si="875"/>
        <v>6.1797851873647393E-5</v>
      </c>
      <c r="AU648" s="5">
        <f t="shared" si="876"/>
        <v>7.2261464152893359E-6</v>
      </c>
      <c r="AV648" s="5">
        <f t="shared" si="877"/>
        <v>6.3372581447445937E-7</v>
      </c>
      <c r="AW648" s="5">
        <f t="shared" si="878"/>
        <v>3.5929908230392949E-10</v>
      </c>
      <c r="AX648" s="5">
        <f t="shared" si="879"/>
        <v>7.9520830451411424E-7</v>
      </c>
      <c r="AY648" s="5">
        <f t="shared" si="880"/>
        <v>6.5947578943320711E-7</v>
      </c>
      <c r="AZ648" s="5">
        <f t="shared" si="881"/>
        <v>2.7345559294321509E-7</v>
      </c>
      <c r="BA648" s="5">
        <f t="shared" si="882"/>
        <v>7.5593334898307678E-8</v>
      </c>
      <c r="BB648" s="5">
        <f t="shared" si="883"/>
        <v>1.5672614937796283E-8</v>
      </c>
      <c r="BC648" s="5">
        <f t="shared" si="884"/>
        <v>2.5994975278587354E-9</v>
      </c>
      <c r="BD648" s="5">
        <f t="shared" si="885"/>
        <v>1.388228028699687E-4</v>
      </c>
      <c r="BE648" s="5">
        <f t="shared" si="886"/>
        <v>4.869848395557354E-5</v>
      </c>
      <c r="BF648" s="5">
        <f t="shared" si="887"/>
        <v>8.541616688839685E-6</v>
      </c>
      <c r="BG648" s="5">
        <f t="shared" si="888"/>
        <v>9.9878832265940187E-7</v>
      </c>
      <c r="BH648" s="5">
        <f t="shared" si="889"/>
        <v>8.7592737108906859E-8</v>
      </c>
      <c r="BI648" s="5">
        <f t="shared" si="890"/>
        <v>6.145436361371222E-9</v>
      </c>
      <c r="BJ648" s="8">
        <f t="shared" si="891"/>
        <v>0.14763930870719291</v>
      </c>
      <c r="BK648" s="8">
        <f t="shared" si="892"/>
        <v>0.40334474624173705</v>
      </c>
      <c r="BL648" s="8">
        <f t="shared" si="893"/>
        <v>0.41978340211983672</v>
      </c>
      <c r="BM648" s="8">
        <f t="shared" si="894"/>
        <v>0.11620187944007429</v>
      </c>
      <c r="BN648" s="8">
        <f t="shared" si="895"/>
        <v>0.88377200293217939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1.38</v>
      </c>
      <c r="F649">
        <f>VLOOKUP(B649,home!$B$2:$E$405,3,FALSE)</f>
        <v>0.83</v>
      </c>
      <c r="G649">
        <f>VLOOKUP(C649,away!$B$2:$E$405,4,FALSE)</f>
        <v>0.82</v>
      </c>
      <c r="H649">
        <f>VLOOKUP(A649,away!$A$2:$E$405,3,FALSE)</f>
        <v>1.17333333333333</v>
      </c>
      <c r="I649">
        <f>VLOOKUP(C649,away!$B$2:$E$405,3,FALSE)</f>
        <v>1.27</v>
      </c>
      <c r="J649">
        <f>VLOOKUP(B649,home!$B$2:$E$405,4,FALSE)</f>
        <v>0.83</v>
      </c>
      <c r="K649" s="3">
        <f t="shared" si="840"/>
        <v>0.93922799999999973</v>
      </c>
      <c r="L649" s="3">
        <f t="shared" si="841"/>
        <v>1.2368106666666632</v>
      </c>
      <c r="M649" s="5">
        <f t="shared" si="842"/>
        <v>0.11349021392912702</v>
      </c>
      <c r="N649" s="5">
        <f t="shared" si="843"/>
        <v>0.10659318664822608</v>
      </c>
      <c r="O649" s="5">
        <f t="shared" si="844"/>
        <v>0.14036590714982583</v>
      </c>
      <c r="P649" s="5">
        <f t="shared" si="845"/>
        <v>0.13183559024051658</v>
      </c>
      <c r="Q649" s="5">
        <f t="shared" si="846"/>
        <v>5.0057652754620013E-2</v>
      </c>
      <c r="R649" s="5">
        <f t="shared" si="847"/>
        <v>8.6803025599623523E-2</v>
      </c>
      <c r="S649" s="5">
        <f t="shared" si="848"/>
        <v>3.8286611356903706E-2</v>
      </c>
      <c r="T649" s="5">
        <f t="shared" si="849"/>
        <v>6.1911838875209915E-2</v>
      </c>
      <c r="U649" s="5">
        <f t="shared" si="850"/>
        <v>8.1527832127883171E-2</v>
      </c>
      <c r="V649" s="5">
        <f t="shared" si="851"/>
        <v>4.9417261353758481E-3</v>
      </c>
      <c r="W649" s="5">
        <f t="shared" si="852"/>
        <v>1.5671849693805417E-2</v>
      </c>
      <c r="X649" s="5">
        <f t="shared" si="853"/>
        <v>1.938311086769522E-2</v>
      </c>
      <c r="Y649" s="5">
        <f t="shared" si="854"/>
        <v>1.1986619137173986E-2</v>
      </c>
      <c r="Z649" s="5">
        <f t="shared" si="855"/>
        <v>3.5786302653517947E-2</v>
      </c>
      <c r="AA649" s="5">
        <f t="shared" si="856"/>
        <v>3.3611497468658338E-2</v>
      </c>
      <c r="AB649" s="5">
        <f t="shared" si="857"/>
        <v>1.5784429772246509E-2</v>
      </c>
      <c r="AC649" s="5">
        <f t="shared" si="858"/>
        <v>3.5878389824821756E-4</v>
      </c>
      <c r="AD649" s="5">
        <f t="shared" si="859"/>
        <v>3.6798600110533662E-3</v>
      </c>
      <c r="AE649" s="5">
        <f t="shared" si="860"/>
        <v>4.5512901135109094E-3</v>
      </c>
      <c r="AF649" s="5">
        <f t="shared" si="861"/>
        <v>2.8145420797424103E-3</v>
      </c>
      <c r="AG649" s="5">
        <f t="shared" si="862"/>
        <v>1.1603518886691962E-3</v>
      </c>
      <c r="AH649" s="5">
        <f t="shared" si="863"/>
        <v>1.1065220210608125E-2</v>
      </c>
      <c r="AI649" s="5">
        <f t="shared" si="864"/>
        <v>1.0392764647969045E-2</v>
      </c>
      <c r="AJ649" s="5">
        <f t="shared" si="865"/>
        <v>4.8805877773913332E-3</v>
      </c>
      <c r="AK649" s="5">
        <f t="shared" si="866"/>
        <v>1.5279948989945689E-3</v>
      </c>
      <c r="AL649" s="5">
        <f t="shared" si="867"/>
        <v>1.6671212558956185E-5</v>
      </c>
      <c r="AM649" s="5">
        <f t="shared" si="868"/>
        <v>6.9124551169232626E-4</v>
      </c>
      <c r="AN649" s="5">
        <f t="shared" si="869"/>
        <v>8.5493982214652489E-4</v>
      </c>
      <c r="AO649" s="5">
        <f t="shared" si="870"/>
        <v>5.28699345694461E-4</v>
      </c>
      <c r="AP649" s="5">
        <f t="shared" si="871"/>
        <v>2.1796699673819837E-4</v>
      </c>
      <c r="AQ649" s="5">
        <f t="shared" si="872"/>
        <v>6.7395976636775386E-5</v>
      </c>
      <c r="AR649" s="5">
        <f t="shared" si="873"/>
        <v>2.7371164770991314E-3</v>
      </c>
      <c r="AS649" s="5">
        <f t="shared" si="874"/>
        <v>2.5707764345528623E-3</v>
      </c>
      <c r="AT649" s="5">
        <f t="shared" si="875"/>
        <v>1.2072726045361073E-3</v>
      </c>
      <c r="AU649" s="5">
        <f t="shared" si="876"/>
        <v>3.7796807793774627E-4</v>
      </c>
      <c r="AV649" s="5">
        <f t="shared" si="877"/>
        <v>8.8749550476328339E-5</v>
      </c>
      <c r="AW649" s="5">
        <f t="shared" si="878"/>
        <v>5.3794632047101063E-7</v>
      </c>
      <c r="AX649" s="5">
        <f t="shared" si="879"/>
        <v>1.0820618990929329E-4</v>
      </c>
      <c r="AY649" s="5">
        <f t="shared" si="880"/>
        <v>1.3383056987917259E-4</v>
      </c>
      <c r="AZ649" s="5">
        <f t="shared" si="881"/>
        <v>8.276153817631947E-5</v>
      </c>
      <c r="BA649" s="5">
        <f t="shared" si="882"/>
        <v>3.4120117735404066E-5</v>
      </c>
      <c r="BB649" s="5">
        <f t="shared" si="883"/>
        <v>1.0550031390767536E-5</v>
      </c>
      <c r="BC649" s="5">
        <f t="shared" si="884"/>
        <v>2.609678271553881E-6</v>
      </c>
      <c r="BD649" s="5">
        <f t="shared" si="885"/>
        <v>5.642158091308814E-4</v>
      </c>
      <c r="BE649" s="5">
        <f t="shared" si="886"/>
        <v>5.2992728597837924E-4</v>
      </c>
      <c r="BF649" s="5">
        <f t="shared" si="887"/>
        <v>2.488612724774505E-4</v>
      </c>
      <c r="BG649" s="5">
        <f t="shared" si="888"/>
        <v>7.7912491742150291E-5</v>
      </c>
      <c r="BH649" s="5">
        <f t="shared" si="889"/>
        <v>1.8294398448499074E-5</v>
      </c>
      <c r="BI649" s="5">
        <f t="shared" si="890"/>
        <v>3.4365222531973779E-6</v>
      </c>
      <c r="BJ649" s="8">
        <f t="shared" si="891"/>
        <v>0.28054262784797723</v>
      </c>
      <c r="BK649" s="8">
        <f t="shared" si="892"/>
        <v>0.28906342734260948</v>
      </c>
      <c r="BL649" s="8">
        <f t="shared" si="893"/>
        <v>0.39438379057783335</v>
      </c>
      <c r="BM649" s="8">
        <f t="shared" si="894"/>
        <v>0.37049727947644034</v>
      </c>
      <c r="BN649" s="8">
        <f t="shared" si="895"/>
        <v>0.62914557632193902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1.6850393700787401</v>
      </c>
      <c r="F650">
        <f>VLOOKUP(B650,home!$B$2:$E$405,3,FALSE)</f>
        <v>1.27</v>
      </c>
      <c r="G650">
        <f>VLOOKUP(C650,away!$B$2:$E$405,4,FALSE)</f>
        <v>1.1000000000000001</v>
      </c>
      <c r="H650">
        <f>VLOOKUP(A650,away!$A$2:$E$405,3,FALSE)</f>
        <v>1.2913385826771699</v>
      </c>
      <c r="I650">
        <f>VLOOKUP(C650,away!$B$2:$E$405,3,FALSE)</f>
        <v>1.02</v>
      </c>
      <c r="J650">
        <f>VLOOKUP(B650,home!$B$2:$E$405,4,FALSE)</f>
        <v>1.27</v>
      </c>
      <c r="K650" s="3">
        <f t="shared" si="840"/>
        <v>2.3539999999999996</v>
      </c>
      <c r="L650" s="3">
        <f t="shared" si="841"/>
        <v>1.6728000000000061</v>
      </c>
      <c r="M650" s="5">
        <f t="shared" si="842"/>
        <v>1.7831298911229667E-2</v>
      </c>
      <c r="N650" s="5">
        <f t="shared" si="843"/>
        <v>4.1974877637034627E-2</v>
      </c>
      <c r="O650" s="5">
        <f t="shared" si="844"/>
        <v>2.9828196818705091E-2</v>
      </c>
      <c r="P650" s="5">
        <f t="shared" si="845"/>
        <v>7.0215575311231765E-2</v>
      </c>
      <c r="Q650" s="5">
        <f t="shared" si="846"/>
        <v>4.9404430978789757E-2</v>
      </c>
      <c r="R650" s="5">
        <f t="shared" si="847"/>
        <v>2.4948303819165036E-2</v>
      </c>
      <c r="S650" s="5">
        <f t="shared" si="848"/>
        <v>6.9123217563000161E-2</v>
      </c>
      <c r="T650" s="5">
        <f t="shared" si="849"/>
        <v>8.2643732141319801E-2</v>
      </c>
      <c r="U650" s="5">
        <f t="shared" si="850"/>
        <v>5.872830719031448E-2</v>
      </c>
      <c r="V650" s="5">
        <f t="shared" si="851"/>
        <v>3.0243490596768553E-2</v>
      </c>
      <c r="W650" s="5">
        <f t="shared" si="852"/>
        <v>3.8766010174690356E-2</v>
      </c>
      <c r="X650" s="5">
        <f t="shared" si="853"/>
        <v>6.4847781820222258E-2</v>
      </c>
      <c r="Y650" s="5">
        <f t="shared" si="854"/>
        <v>5.4238684714434111E-2</v>
      </c>
      <c r="Z650" s="5">
        <f t="shared" si="855"/>
        <v>1.3911174209566467E-2</v>
      </c>
      <c r="AA650" s="5">
        <f t="shared" si="856"/>
        <v>3.2746904089319455E-2</v>
      </c>
      <c r="AB650" s="5">
        <f t="shared" si="857"/>
        <v>3.8543106113129007E-2</v>
      </c>
      <c r="AC650" s="5">
        <f t="shared" si="858"/>
        <v>7.4432466412141527E-3</v>
      </c>
      <c r="AD650" s="5">
        <f t="shared" si="859"/>
        <v>2.2813796987805265E-2</v>
      </c>
      <c r="AE650" s="5">
        <f t="shared" si="860"/>
        <v>3.8162919601200787E-2</v>
      </c>
      <c r="AF650" s="5">
        <f t="shared" si="861"/>
        <v>3.1919465954444462E-2</v>
      </c>
      <c r="AG650" s="5">
        <f t="shared" si="862"/>
        <v>1.7798294216198284E-2</v>
      </c>
      <c r="AH650" s="5">
        <f t="shared" si="863"/>
        <v>5.8176530544407192E-3</v>
      </c>
      <c r="AI650" s="5">
        <f t="shared" si="864"/>
        <v>1.3694755290153451E-2</v>
      </c>
      <c r="AJ650" s="5">
        <f t="shared" si="865"/>
        <v>1.6118726976510612E-2</v>
      </c>
      <c r="AK650" s="5">
        <f t="shared" si="866"/>
        <v>1.2647827767568658E-2</v>
      </c>
      <c r="AL650" s="5">
        <f t="shared" si="867"/>
        <v>1.1723920903307966E-3</v>
      </c>
      <c r="AM650" s="5">
        <f t="shared" si="868"/>
        <v>1.0740735621858719E-2</v>
      </c>
      <c r="AN650" s="5">
        <f t="shared" si="869"/>
        <v>1.7967102548245326E-2</v>
      </c>
      <c r="AO650" s="5">
        <f t="shared" si="870"/>
        <v>1.5027684571352451E-2</v>
      </c>
      <c r="AP650" s="5">
        <f t="shared" si="871"/>
        <v>8.3794369169861525E-3</v>
      </c>
      <c r="AQ650" s="5">
        <f t="shared" si="872"/>
        <v>3.5042805186836228E-3</v>
      </c>
      <c r="AR650" s="5">
        <f t="shared" si="873"/>
        <v>1.9463540058936935E-3</v>
      </c>
      <c r="AS650" s="5">
        <f t="shared" si="874"/>
        <v>4.5817173298737532E-3</v>
      </c>
      <c r="AT650" s="5">
        <f t="shared" si="875"/>
        <v>5.3926812972614081E-3</v>
      </c>
      <c r="AU650" s="5">
        <f t="shared" si="876"/>
        <v>4.2314572579177836E-3</v>
      </c>
      <c r="AV650" s="5">
        <f t="shared" si="877"/>
        <v>2.4902125962846149E-3</v>
      </c>
      <c r="AW650" s="5">
        <f t="shared" si="878"/>
        <v>1.2823921690034517E-4</v>
      </c>
      <c r="AX650" s="5">
        <f t="shared" si="879"/>
        <v>4.2139486089759022E-3</v>
      </c>
      <c r="AY650" s="5">
        <f t="shared" si="880"/>
        <v>7.0490932330949142E-3</v>
      </c>
      <c r="AZ650" s="5">
        <f t="shared" si="881"/>
        <v>5.8958615801606093E-3</v>
      </c>
      <c r="BA650" s="5">
        <f t="shared" si="882"/>
        <v>3.2875324170975658E-3</v>
      </c>
      <c r="BB650" s="5">
        <f t="shared" si="883"/>
        <v>1.3748460568302075E-3</v>
      </c>
      <c r="BC650" s="5">
        <f t="shared" si="884"/>
        <v>4.599684967731157E-4</v>
      </c>
      <c r="BD650" s="5">
        <f t="shared" si="885"/>
        <v>5.4264349684316382E-4</v>
      </c>
      <c r="BE650" s="5">
        <f t="shared" si="886"/>
        <v>1.2773827915688073E-3</v>
      </c>
      <c r="BF650" s="5">
        <f t="shared" si="887"/>
        <v>1.5034795456764865E-3</v>
      </c>
      <c r="BG650" s="5">
        <f t="shared" si="888"/>
        <v>1.1797302835074828E-3</v>
      </c>
      <c r="BH650" s="5">
        <f t="shared" si="889"/>
        <v>6.9427127184415341E-4</v>
      </c>
      <c r="BI650" s="5">
        <f t="shared" si="890"/>
        <v>3.2686291478422735E-4</v>
      </c>
      <c r="BJ650" s="8">
        <f t="shared" si="891"/>
        <v>0.5204704847961984</v>
      </c>
      <c r="BK650" s="8">
        <f t="shared" si="892"/>
        <v>0.20307831434687001</v>
      </c>
      <c r="BL650" s="8">
        <f t="shared" si="893"/>
        <v>0.25724057391076205</v>
      </c>
      <c r="BM650" s="8">
        <f t="shared" si="894"/>
        <v>0.75357700977104647</v>
      </c>
      <c r="BN650" s="8">
        <f t="shared" si="895"/>
        <v>0.23420268347615594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1.6850393700787401</v>
      </c>
      <c r="F651">
        <f>VLOOKUP(B651,home!$B$2:$E$405,3,FALSE)</f>
        <v>1.02</v>
      </c>
      <c r="G651">
        <f>VLOOKUP(C651,away!$B$2:$E$405,4,FALSE)</f>
        <v>0.99</v>
      </c>
      <c r="H651">
        <f>VLOOKUP(A651,away!$A$2:$E$405,3,FALSE)</f>
        <v>1.2913385826771699</v>
      </c>
      <c r="I651">
        <f>VLOOKUP(C651,away!$B$2:$E$405,3,FALSE)</f>
        <v>0.49</v>
      </c>
      <c r="J651">
        <f>VLOOKUP(B651,home!$B$2:$E$405,4,FALSE)</f>
        <v>1.02</v>
      </c>
      <c r="K651" s="3">
        <f t="shared" si="840"/>
        <v>1.7015527559055117</v>
      </c>
      <c r="L651" s="3">
        <f t="shared" si="841"/>
        <v>0.6454110236220495</v>
      </c>
      <c r="M651" s="5">
        <f t="shared" si="842"/>
        <v>9.5659164050276566E-2</v>
      </c>
      <c r="N651" s="5">
        <f t="shared" si="843"/>
        <v>0.16276911421736556</v>
      </c>
      <c r="O651" s="5">
        <f t="shared" si="844"/>
        <v>6.1739478988518566E-2</v>
      </c>
      <c r="P651" s="5">
        <f t="shared" si="845"/>
        <v>0.1050529806210842</v>
      </c>
      <c r="Q651" s="5">
        <f t="shared" si="846"/>
        <v>0.13848011743642871</v>
      </c>
      <c r="R651" s="5">
        <f t="shared" si="847"/>
        <v>1.9923670165935891E-2</v>
      </c>
      <c r="S651" s="5">
        <f t="shared" si="848"/>
        <v>2.8842319622335195E-2</v>
      </c>
      <c r="T651" s="5">
        <f t="shared" si="849"/>
        <v>8.9376594345947094E-2</v>
      </c>
      <c r="U651" s="5">
        <f t="shared" si="850"/>
        <v>3.3901175878600635E-2</v>
      </c>
      <c r="V651" s="5">
        <f t="shared" si="851"/>
        <v>3.5194068376156857E-3</v>
      </c>
      <c r="W651" s="5">
        <f t="shared" si="852"/>
        <v>7.854374182069139E-2</v>
      </c>
      <c r="X651" s="5">
        <f t="shared" si="853"/>
        <v>5.0692996807598416E-2</v>
      </c>
      <c r="Y651" s="5">
        <f t="shared" si="854"/>
        <v>1.6358909480030687E-2</v>
      </c>
      <c r="Z651" s="5">
        <f t="shared" si="855"/>
        <v>4.2863187853682573E-3</v>
      </c>
      <c r="AA651" s="5">
        <f t="shared" si="856"/>
        <v>7.293397541932924E-3</v>
      </c>
      <c r="AB651" s="5">
        <f t="shared" si="857"/>
        <v>6.2050503436952278E-3</v>
      </c>
      <c r="AC651" s="5">
        <f t="shared" si="858"/>
        <v>2.4156348608915813E-4</v>
      </c>
      <c r="AD651" s="5">
        <f t="shared" si="859"/>
        <v>3.3411580088532108E-2</v>
      </c>
      <c r="AE651" s="5">
        <f t="shared" si="860"/>
        <v>2.1564202105769596E-2</v>
      </c>
      <c r="AF651" s="5">
        <f t="shared" si="861"/>
        <v>6.9588868773387538E-3</v>
      </c>
      <c r="AG651" s="5">
        <f t="shared" si="862"/>
        <v>1.4971141009244178E-3</v>
      </c>
      <c r="AH651" s="5">
        <f t="shared" si="863"/>
        <v>6.9160934870873662E-4</v>
      </c>
      <c r="AI651" s="5">
        <f t="shared" si="864"/>
        <v>1.1768097933053667E-3</v>
      </c>
      <c r="AJ651" s="5">
        <f t="shared" si="865"/>
        <v>1.0012019734876715E-3</v>
      </c>
      <c r="AK651" s="5">
        <f t="shared" si="866"/>
        <v>5.6786599240199486E-4</v>
      </c>
      <c r="AL651" s="5">
        <f t="shared" si="867"/>
        <v>1.0611409570565868E-5</v>
      </c>
      <c r="AM651" s="5">
        <f t="shared" si="868"/>
        <v>1.1370313235759903E-2</v>
      </c>
      <c r="AN651" s="5">
        <f t="shared" si="869"/>
        <v>7.3385255043951379E-3</v>
      </c>
      <c r="AO651" s="5">
        <f t="shared" si="870"/>
        <v>2.3681826288340911E-3</v>
      </c>
      <c r="AP651" s="5">
        <f t="shared" si="871"/>
        <v>5.0948372486658909E-4</v>
      </c>
      <c r="AQ651" s="5">
        <f t="shared" si="872"/>
        <v>8.2206603096229944E-5</v>
      </c>
      <c r="AR651" s="5">
        <f t="shared" si="873"/>
        <v>8.9274459539336975E-5</v>
      </c>
      <c r="AS651" s="5">
        <f t="shared" si="874"/>
        <v>1.5190520266113394E-4</v>
      </c>
      <c r="AT651" s="5">
        <f t="shared" si="875"/>
        <v>1.292373581122189E-4</v>
      </c>
      <c r="AU651" s="5">
        <f t="shared" si="876"/>
        <v>7.3301394287264535E-5</v>
      </c>
      <c r="AV651" s="5">
        <f t="shared" si="877"/>
        <v>3.1181547365302869E-5</v>
      </c>
      <c r="AW651" s="5">
        <f t="shared" si="878"/>
        <v>3.237072112125631E-7</v>
      </c>
      <c r="AX651" s="5">
        <f t="shared" si="879"/>
        <v>3.2245313036360313E-3</v>
      </c>
      <c r="AY651" s="5">
        <f t="shared" si="880"/>
        <v>2.0811480493810731E-3</v>
      </c>
      <c r="AZ651" s="5">
        <f t="shared" si="881"/>
        <v>6.7159794643003483E-4</v>
      </c>
      <c r="BA651" s="5">
        <f t="shared" si="882"/>
        <v>1.4448557268929174E-4</v>
      </c>
      <c r="BB651" s="5">
        <f t="shared" si="883"/>
        <v>2.3313145342003449E-5</v>
      </c>
      <c r="BC651" s="5">
        <f t="shared" si="884"/>
        <v>3.0093121998064139E-6</v>
      </c>
      <c r="BD651" s="5">
        <f t="shared" si="885"/>
        <v>9.6031200524314505E-6</v>
      </c>
      <c r="BE651" s="5">
        <f t="shared" si="886"/>
        <v>1.6340215390506215E-5</v>
      </c>
      <c r="BF651" s="5">
        <f t="shared" si="887"/>
        <v>1.3901869264902759E-5</v>
      </c>
      <c r="BG651" s="5">
        <f t="shared" si="888"/>
        <v>7.884921319977806E-6</v>
      </c>
      <c r="BH651" s="5">
        <f t="shared" si="889"/>
        <v>3.3541524005265899E-6</v>
      </c>
      <c r="BI651" s="5">
        <f t="shared" si="890"/>
        <v>1.1414534521686213E-6</v>
      </c>
      <c r="BJ651" s="8">
        <f t="shared" si="891"/>
        <v>0.62747005430725677</v>
      </c>
      <c r="BK651" s="8">
        <f t="shared" si="892"/>
        <v>0.23540719407635244</v>
      </c>
      <c r="BL651" s="8">
        <f t="shared" si="893"/>
        <v>0.13302738572043277</v>
      </c>
      <c r="BM651" s="8">
        <f t="shared" si="894"/>
        <v>0.41448560306763099</v>
      </c>
      <c r="BN651" s="8">
        <f t="shared" si="895"/>
        <v>0.58362452547960952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1.6850393700787401</v>
      </c>
      <c r="F652">
        <f>VLOOKUP(B652,home!$B$2:$E$405,3,FALSE)</f>
        <v>1.78</v>
      </c>
      <c r="G652">
        <f>VLOOKUP(C652,away!$B$2:$E$405,4,FALSE)</f>
        <v>1.19</v>
      </c>
      <c r="H652">
        <f>VLOOKUP(A652,away!$A$2:$E$405,3,FALSE)</f>
        <v>1.2913385826771699</v>
      </c>
      <c r="I652">
        <f>VLOOKUP(C652,away!$B$2:$E$405,3,FALSE)</f>
        <v>0.82</v>
      </c>
      <c r="J652">
        <f>VLOOKUP(B652,home!$B$2:$E$405,4,FALSE)</f>
        <v>1.78</v>
      </c>
      <c r="K652" s="3">
        <f t="shared" si="840"/>
        <v>3.5692503937007869</v>
      </c>
      <c r="L652" s="3">
        <f t="shared" si="841"/>
        <v>1.884837795275597</v>
      </c>
      <c r="M652" s="5">
        <f t="shared" si="842"/>
        <v>4.2787764390919145E-3</v>
      </c>
      <c r="N652" s="5">
        <f t="shared" si="843"/>
        <v>1.5272024489786469E-2</v>
      </c>
      <c r="O652" s="5">
        <f t="shared" si="844"/>
        <v>8.0647995499351748E-3</v>
      </c>
      <c r="P652" s="5">
        <f t="shared" si="845"/>
        <v>2.8785288968724055E-2</v>
      </c>
      <c r="Q652" s="5">
        <f t="shared" si="846"/>
        <v>2.7254839711389211E-2</v>
      </c>
      <c r="R652" s="5">
        <f t="shared" si="847"/>
        <v>7.6004195015197231E-3</v>
      </c>
      <c r="S652" s="5">
        <f t="shared" si="848"/>
        <v>4.8412955947097769E-2</v>
      </c>
      <c r="T652" s="5">
        <f t="shared" si="849"/>
        <v>5.1370951992204629E-2</v>
      </c>
      <c r="U652" s="5">
        <f t="shared" si="850"/>
        <v>2.7127800298090411E-2</v>
      </c>
      <c r="V652" s="5">
        <f t="shared" si="851"/>
        <v>3.6188458873824852E-2</v>
      </c>
      <c r="W652" s="5">
        <f t="shared" si="852"/>
        <v>3.2426449123375924E-2</v>
      </c>
      <c r="X652" s="5">
        <f t="shared" si="853"/>
        <v>6.1118596874320204E-2</v>
      </c>
      <c r="Y652" s="5">
        <f t="shared" si="854"/>
        <v>5.7599320691465852E-2</v>
      </c>
      <c r="Z652" s="5">
        <f t="shared" si="855"/>
        <v>4.7751859788046948E-3</v>
      </c>
      <c r="AA652" s="5">
        <f t="shared" si="856"/>
        <v>1.7043834434843134E-2</v>
      </c>
      <c r="AB652" s="5">
        <f t="shared" si="857"/>
        <v>3.0416856383367448E-2</v>
      </c>
      <c r="AC652" s="5">
        <f t="shared" si="858"/>
        <v>1.5216021169315194E-2</v>
      </c>
      <c r="AD652" s="5">
        <f t="shared" si="859"/>
        <v>2.8934529074982014E-2</v>
      </c>
      <c r="AE652" s="5">
        <f t="shared" si="860"/>
        <v>5.4536893989026759E-2</v>
      </c>
      <c r="AF652" s="5">
        <f t="shared" si="861"/>
        <v>5.1396599513728089E-2</v>
      </c>
      <c r="AG652" s="5">
        <f t="shared" si="862"/>
        <v>3.2291417770706023E-2</v>
      </c>
      <c r="AH652" s="5">
        <f t="shared" si="863"/>
        <v>2.2501127530802963E-3</v>
      </c>
      <c r="AI652" s="5">
        <f t="shared" si="864"/>
        <v>8.0312158298030088E-3</v>
      </c>
      <c r="AJ652" s="5">
        <f t="shared" si="865"/>
        <v>1.4332710131210192E-2</v>
      </c>
      <c r="AK652" s="5">
        <f t="shared" si="866"/>
        <v>1.7052343759540414E-2</v>
      </c>
      <c r="AL652" s="5">
        <f t="shared" si="867"/>
        <v>4.0946057598271381E-3</v>
      </c>
      <c r="AM652" s="5">
        <f t="shared" si="868"/>
        <v>2.0654915858485275E-2</v>
      </c>
      <c r="AN652" s="5">
        <f t="shared" si="869"/>
        <v>3.8931166068310354E-2</v>
      </c>
      <c r="AO652" s="5">
        <f t="shared" si="870"/>
        <v>3.6689466609851118E-2</v>
      </c>
      <c r="AP652" s="5">
        <f t="shared" si="871"/>
        <v>2.3051231118249801E-2</v>
      </c>
      <c r="AQ652" s="5">
        <f t="shared" si="872"/>
        <v>1.0861957909827549E-2</v>
      </c>
      <c r="AR652" s="5">
        <f t="shared" si="873"/>
        <v>8.4821951212747388E-4</v>
      </c>
      <c r="AS652" s="5">
        <f t="shared" si="874"/>
        <v>3.0275078276056759E-3</v>
      </c>
      <c r="AT652" s="5">
        <f t="shared" si="875"/>
        <v>5.4029667528068866E-3</v>
      </c>
      <c r="AU652" s="5">
        <f t="shared" si="876"/>
        <v>6.4281804032027476E-3</v>
      </c>
      <c r="AV652" s="5">
        <f t="shared" si="877"/>
        <v>5.7359463587277728E-3</v>
      </c>
      <c r="AW652" s="5">
        <f t="shared" si="878"/>
        <v>7.6517467920130954E-4</v>
      </c>
      <c r="AX652" s="5">
        <f t="shared" si="879"/>
        <v>1.2287094426625867E-2</v>
      </c>
      <c r="AY652" s="5">
        <f t="shared" si="880"/>
        <v>2.3159179969424577E-2</v>
      </c>
      <c r="AZ652" s="5">
        <f t="shared" si="881"/>
        <v>2.1825648856980497E-2</v>
      </c>
      <c r="BA652" s="5">
        <f t="shared" si="882"/>
        <v>1.3712602624016823E-2</v>
      </c>
      <c r="BB652" s="5">
        <f t="shared" si="883"/>
        <v>6.4615079243355586E-3</v>
      </c>
      <c r="BC652" s="5">
        <f t="shared" si="884"/>
        <v>2.4357788700520868E-3</v>
      </c>
      <c r="BD652" s="5">
        <f t="shared" si="885"/>
        <v>2.6645936585801492E-4</v>
      </c>
      <c r="BE652" s="5">
        <f t="shared" si="886"/>
        <v>9.5106019649398178E-4</v>
      </c>
      <c r="BF652" s="5">
        <f t="shared" si="887"/>
        <v>1.6972859903846462E-3</v>
      </c>
      <c r="BG652" s="5">
        <f t="shared" si="888"/>
        <v>2.0193462298010762E-3</v>
      </c>
      <c r="BH652" s="5">
        <f t="shared" si="889"/>
        <v>1.8018880814339227E-3</v>
      </c>
      <c r="BI652" s="5">
        <f t="shared" si="890"/>
        <v>1.2862779488125565E-3</v>
      </c>
      <c r="BJ652" s="8">
        <f t="shared" si="891"/>
        <v>0.62227217346714481</v>
      </c>
      <c r="BK652" s="8">
        <f t="shared" si="892"/>
        <v>0.16013528712730551</v>
      </c>
      <c r="BL652" s="8">
        <f t="shared" si="893"/>
        <v>0.16138523130864454</v>
      </c>
      <c r="BM652" s="8">
        <f t="shared" si="894"/>
        <v>0.83491772393122954</v>
      </c>
      <c r="BN652" s="8">
        <f t="shared" si="895"/>
        <v>9.1256148660446554E-2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1.6850393700787401</v>
      </c>
      <c r="F653">
        <f>VLOOKUP(B653,home!$B$2:$E$405,3,FALSE)</f>
        <v>0.51</v>
      </c>
      <c r="G653">
        <f>VLOOKUP(C653,away!$B$2:$E$405,4,FALSE)</f>
        <v>1.61</v>
      </c>
      <c r="H653">
        <f>VLOOKUP(A653,away!$A$2:$E$405,3,FALSE)</f>
        <v>1.2913385826771699</v>
      </c>
      <c r="I653">
        <f>VLOOKUP(C653,away!$B$2:$E$405,3,FALSE)</f>
        <v>0.34</v>
      </c>
      <c r="J653">
        <f>VLOOKUP(B653,home!$B$2:$E$405,4,FALSE)</f>
        <v>0.51</v>
      </c>
      <c r="K653" s="3">
        <f t="shared" si="840"/>
        <v>1.3835858267716536</v>
      </c>
      <c r="L653" s="3">
        <f t="shared" si="841"/>
        <v>0.22391811023622127</v>
      </c>
      <c r="M653" s="5">
        <f t="shared" si="842"/>
        <v>0.20038716935257575</v>
      </c>
      <c r="N653" s="5">
        <f t="shared" si="843"/>
        <v>0.2772528473831149</v>
      </c>
      <c r="O653" s="5">
        <f t="shared" si="844"/>
        <v>4.4870316277014398E-2</v>
      </c>
      <c r="P653" s="5">
        <f t="shared" si="845"/>
        <v>6.2081933643638558E-2</v>
      </c>
      <c r="Q653" s="5">
        <f t="shared" si="846"/>
        <v>0.19180155503568108</v>
      </c>
      <c r="R653" s="5">
        <f t="shared" si="847"/>
        <v>5.0236382132253119E-3</v>
      </c>
      <c r="S653" s="5">
        <f t="shared" si="848"/>
        <v>4.8083997810157196E-3</v>
      </c>
      <c r="T653" s="5">
        <f t="shared" si="849"/>
        <v>4.2947841743958298E-2</v>
      </c>
      <c r="U653" s="5">
        <f t="shared" si="850"/>
        <v>6.9506346306470153E-3</v>
      </c>
      <c r="V653" s="5">
        <f t="shared" si="851"/>
        <v>1.6552110768677659E-4</v>
      </c>
      <c r="W653" s="5">
        <f t="shared" si="852"/>
        <v>8.8457971033377242E-2</v>
      </c>
      <c r="X653" s="5">
        <f t="shared" si="853"/>
        <v>1.9807341709124234E-2</v>
      </c>
      <c r="Y653" s="5">
        <f t="shared" si="854"/>
        <v>2.2176112621550919E-3</v>
      </c>
      <c r="Z653" s="5">
        <f t="shared" si="855"/>
        <v>3.7496119173862643E-4</v>
      </c>
      <c r="AA653" s="5">
        <f t="shared" si="856"/>
        <v>5.1879099047897205E-4</v>
      </c>
      <c r="AB653" s="5">
        <f t="shared" si="857"/>
        <v>3.5889593074176683E-4</v>
      </c>
      <c r="AC653" s="5">
        <f t="shared" si="858"/>
        <v>3.2050051087452286E-6</v>
      </c>
      <c r="AD653" s="5">
        <f t="shared" si="859"/>
        <v>3.0597298746689549E-2</v>
      </c>
      <c r="AE653" s="5">
        <f t="shared" si="860"/>
        <v>6.851289313691826E-3</v>
      </c>
      <c r="AF653" s="5">
        <f t="shared" si="861"/>
        <v>7.6706387790174556E-4</v>
      </c>
      <c r="AG653" s="5">
        <f t="shared" si="862"/>
        <v>5.7253164656742155E-5</v>
      </c>
      <c r="AH653" s="5">
        <f t="shared" si="863"/>
        <v>2.099015036650866E-5</v>
      </c>
      <c r="AI653" s="5">
        <f t="shared" si="864"/>
        <v>2.9041674548907212E-5</v>
      </c>
      <c r="AJ653" s="5">
        <f t="shared" si="865"/>
        <v>2.0090824645791539E-5</v>
      </c>
      <c r="AK653" s="5">
        <f t="shared" si="866"/>
        <v>9.2657934093572704E-6</v>
      </c>
      <c r="AL653" s="5">
        <f t="shared" si="867"/>
        <v>3.971769552541691E-8</v>
      </c>
      <c r="AM653" s="5">
        <f t="shared" si="868"/>
        <v>8.4667977766835489E-3</v>
      </c>
      <c r="AN653" s="5">
        <f t="shared" si="869"/>
        <v>1.8958693579072203E-3</v>
      </c>
      <c r="AO653" s="5">
        <f t="shared" si="870"/>
        <v>2.1225974193867149E-4</v>
      </c>
      <c r="AP653" s="5">
        <f t="shared" si="871"/>
        <v>1.5842933431378444E-5</v>
      </c>
      <c r="AQ653" s="5">
        <f t="shared" si="872"/>
        <v>8.8687992863812822E-7</v>
      </c>
      <c r="AR653" s="5">
        <f t="shared" si="873"/>
        <v>9.4001496072854982E-7</v>
      </c>
      <c r="AS653" s="5">
        <f t="shared" si="874"/>
        <v>1.3005913766173341E-6</v>
      </c>
      <c r="AT653" s="5">
        <f t="shared" si="875"/>
        <v>8.9973989755458871E-7</v>
      </c>
      <c r="AU653" s="5">
        <f t="shared" si="876"/>
        <v>4.1495579001250303E-7</v>
      </c>
      <c r="AV653" s="5">
        <f t="shared" si="877"/>
        <v>1.4353173744953337E-7</v>
      </c>
      <c r="AW653" s="5">
        <f t="shared" si="878"/>
        <v>3.4180378387466483E-10</v>
      </c>
      <c r="AX653" s="5">
        <f t="shared" si="879"/>
        <v>1.9524235669935177E-3</v>
      </c>
      <c r="AY653" s="5">
        <f t="shared" si="880"/>
        <v>4.3718299550185092E-4</v>
      </c>
      <c r="AZ653" s="5">
        <f t="shared" si="881"/>
        <v>4.894659509009244E-5</v>
      </c>
      <c r="BA653" s="5">
        <f t="shared" si="882"/>
        <v>3.6533430250236694E-6</v>
      </c>
      <c r="BB653" s="5">
        <f t="shared" si="883"/>
        <v>2.0451241655199499E-7</v>
      </c>
      <c r="BC653" s="5">
        <f t="shared" si="884"/>
        <v>9.1588067668331287E-9</v>
      </c>
      <c r="BD653" s="5">
        <f t="shared" si="885"/>
        <v>3.5081062266685427E-8</v>
      </c>
      <c r="BE653" s="5">
        <f t="shared" si="886"/>
        <v>4.8537660540279812E-8</v>
      </c>
      <c r="BF653" s="5">
        <f t="shared" si="887"/>
        <v>3.3578009594092462E-8</v>
      </c>
      <c r="BG653" s="5">
        <f t="shared" si="888"/>
        <v>1.5486019388529649E-8</v>
      </c>
      <c r="BH653" s="5">
        <f t="shared" si="889"/>
        <v>5.356559234770162E-9</v>
      </c>
      <c r="BI653" s="5">
        <f t="shared" si="890"/>
        <v>1.4822518874981621E-9</v>
      </c>
      <c r="BJ653" s="8">
        <f t="shared" si="891"/>
        <v>0.67379215013207416</v>
      </c>
      <c r="BK653" s="8">
        <f t="shared" si="892"/>
        <v>0.26788345160322286</v>
      </c>
      <c r="BL653" s="8">
        <f t="shared" si="893"/>
        <v>5.7805502840403318E-2</v>
      </c>
      <c r="BM653" s="8">
        <f t="shared" si="894"/>
        <v>0.21800142320849067</v>
      </c>
      <c r="BN653" s="8">
        <f t="shared" si="895"/>
        <v>0.78141745990525002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1.4074074074074101</v>
      </c>
      <c r="F654">
        <f>VLOOKUP(B654,home!$B$2:$E$405,3,FALSE)</f>
        <v>0.71</v>
      </c>
      <c r="G654">
        <f>VLOOKUP(C654,away!$B$2:$E$405,4,FALSE)</f>
        <v>1.78</v>
      </c>
      <c r="H654">
        <f>VLOOKUP(A654,away!$A$2:$E$405,3,FALSE)</f>
        <v>1.24074074074074</v>
      </c>
      <c r="I654">
        <f>VLOOKUP(C654,away!$B$2:$E$405,3,FALSE)</f>
        <v>0.71</v>
      </c>
      <c r="J654">
        <f>VLOOKUP(B654,home!$B$2:$E$405,4,FALSE)</f>
        <v>0.71</v>
      </c>
      <c r="K654" s="3">
        <f t="shared" si="840"/>
        <v>1.7786814814814849</v>
      </c>
      <c r="L654" s="3">
        <f t="shared" si="841"/>
        <v>0.62545740740740696</v>
      </c>
      <c r="M654" s="5">
        <f t="shared" si="842"/>
        <v>9.0343257707101443E-2</v>
      </c>
      <c r="N654" s="5">
        <f t="shared" si="843"/>
        <v>0.16069187946033076</v>
      </c>
      <c r="O654" s="5">
        <f t="shared" si="844"/>
        <v>5.6505859742222907E-2</v>
      </c>
      <c r="P654" s="5">
        <f t="shared" si="845"/>
        <v>0.10050592631868202</v>
      </c>
      <c r="Q654" s="5">
        <f t="shared" si="846"/>
        <v>0.14290983511027269</v>
      </c>
      <c r="R654" s="5">
        <f t="shared" si="847"/>
        <v>1.7671004268848649E-2</v>
      </c>
      <c r="S654" s="5">
        <f t="shared" si="848"/>
        <v>2.7952947130614473E-2</v>
      </c>
      <c r="T654" s="5">
        <f t="shared" si="849"/>
        <v>8.9384014961091177E-2</v>
      </c>
      <c r="U654" s="5">
        <f t="shared" si="850"/>
        <v>3.1431088052181352E-2</v>
      </c>
      <c r="V654" s="5">
        <f t="shared" si="851"/>
        <v>3.4552622667549009E-3</v>
      </c>
      <c r="W654" s="5">
        <f t="shared" si="852"/>
        <v>8.4730359077404852E-2</v>
      </c>
      <c r="X654" s="5">
        <f t="shared" si="853"/>
        <v>5.299523071725229E-2</v>
      </c>
      <c r="Y654" s="5">
        <f t="shared" si="854"/>
        <v>1.6573129804684991E-2</v>
      </c>
      <c r="Z654" s="5">
        <f t="shared" si="855"/>
        <v>3.6841535054264333E-3</v>
      </c>
      <c r="AA654" s="5">
        <f t="shared" si="856"/>
        <v>6.5529356150370935E-3</v>
      </c>
      <c r="AB654" s="5">
        <f t="shared" si="857"/>
        <v>5.8277926139034836E-3</v>
      </c>
      <c r="AC654" s="5">
        <f t="shared" si="858"/>
        <v>2.4024643869944049E-4</v>
      </c>
      <c r="AD654" s="5">
        <f t="shared" si="859"/>
        <v>3.7677080152564171E-2</v>
      </c>
      <c r="AE654" s="5">
        <f t="shared" si="860"/>
        <v>2.3565408870903859E-2</v>
      </c>
      <c r="AF654" s="5">
        <f t="shared" si="861"/>
        <v>7.3695797684455167E-3</v>
      </c>
      <c r="AG654" s="5">
        <f t="shared" si="862"/>
        <v>1.5364527518846708E-3</v>
      </c>
      <c r="AH654" s="5">
        <f t="shared" si="863"/>
        <v>5.7607027499873172E-4</v>
      </c>
      <c r="AI654" s="5">
        <f t="shared" si="864"/>
        <v>1.0246455301721905E-3</v>
      </c>
      <c r="AJ654" s="5">
        <f t="shared" si="865"/>
        <v>9.1125901480002686E-4</v>
      </c>
      <c r="AK654" s="5">
        <f t="shared" si="866"/>
        <v>5.4027984481929011E-4</v>
      </c>
      <c r="AL654" s="5">
        <f t="shared" si="867"/>
        <v>1.0690865695605181E-5</v>
      </c>
      <c r="AM654" s="5">
        <f t="shared" si="868"/>
        <v>1.3403104948731899E-2</v>
      </c>
      <c r="AN654" s="5">
        <f t="shared" si="869"/>
        <v>8.3830712724432405E-3</v>
      </c>
      <c r="AO654" s="5">
        <f t="shared" si="870"/>
        <v>2.6216270120869301E-3</v>
      </c>
      <c r="AP654" s="5">
        <f t="shared" si="871"/>
        <v>5.4657201138970618E-4</v>
      </c>
      <c r="AQ654" s="5">
        <f t="shared" si="872"/>
        <v>8.5464378301314313E-5</v>
      </c>
      <c r="AR654" s="5">
        <f t="shared" si="873"/>
        <v>7.2061484137035745E-5</v>
      </c>
      <c r="AS654" s="5">
        <f t="shared" si="874"/>
        <v>1.2817442736261724E-4</v>
      </c>
      <c r="AT654" s="5">
        <f t="shared" si="875"/>
        <v>1.1399074017469055E-4</v>
      </c>
      <c r="AU654" s="5">
        <f t="shared" si="876"/>
        <v>6.7584406203029867E-5</v>
      </c>
      <c r="AV654" s="5">
        <f t="shared" si="877"/>
        <v>3.0052782937562916E-5</v>
      </c>
      <c r="AW654" s="5">
        <f t="shared" si="878"/>
        <v>3.3037433105320008E-7</v>
      </c>
      <c r="AX654" s="5">
        <f t="shared" si="879"/>
        <v>3.9733090944437076E-3</v>
      </c>
      <c r="AY654" s="5">
        <f t="shared" si="880"/>
        <v>2.4851356050390335E-3</v>
      </c>
      <c r="AZ654" s="5">
        <f t="shared" si="881"/>
        <v>7.7717323629177546E-4</v>
      </c>
      <c r="BA654" s="5">
        <f t="shared" si="882"/>
        <v>1.6202958582582603E-4</v>
      </c>
      <c r="BB654" s="5">
        <f t="shared" si="883"/>
        <v>2.5335651168479269E-5</v>
      </c>
      <c r="BC654" s="5">
        <f t="shared" si="884"/>
        <v>3.1692741389630971E-6</v>
      </c>
      <c r="BD654" s="5">
        <f t="shared" si="885"/>
        <v>7.5118981737133932E-6</v>
      </c>
      <c r="BE654" s="5">
        <f t="shared" si="886"/>
        <v>1.3361274172358597E-5</v>
      </c>
      <c r="BF654" s="5">
        <f t="shared" si="887"/>
        <v>1.1882725469685548E-5</v>
      </c>
      <c r="BG654" s="5">
        <f t="shared" si="888"/>
        <v>7.0451945808193554E-6</v>
      </c>
      <c r="BH654" s="5">
        <f t="shared" si="889"/>
        <v>3.1327892835842762E-6</v>
      </c>
      <c r="BI654" s="5">
        <f t="shared" si="890"/>
        <v>1.114446856819E-6</v>
      </c>
      <c r="BJ654" s="8">
        <f t="shared" si="891"/>
        <v>0.64989896274469583</v>
      </c>
      <c r="BK654" s="8">
        <f t="shared" si="892"/>
        <v>0.22499346633258693</v>
      </c>
      <c r="BL654" s="8">
        <f t="shared" si="893"/>
        <v>0.12149684712633564</v>
      </c>
      <c r="BM654" s="8">
        <f t="shared" si="894"/>
        <v>0.42896086187087851</v>
      </c>
      <c r="BN654" s="8">
        <f t="shared" si="895"/>
        <v>0.5686277626074584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1.4074074074074101</v>
      </c>
      <c r="F655">
        <f>VLOOKUP(B655,home!$B$2:$E$405,3,FALSE)</f>
        <v>2.13</v>
      </c>
      <c r="G655">
        <f>VLOOKUP(C655,away!$B$2:$E$405,4,FALSE)</f>
        <v>1.18</v>
      </c>
      <c r="H655">
        <f>VLOOKUP(A655,away!$A$2:$E$405,3,FALSE)</f>
        <v>1.24074074074074</v>
      </c>
      <c r="I655">
        <f>VLOOKUP(C655,away!$B$2:$E$405,3,FALSE)</f>
        <v>0.47</v>
      </c>
      <c r="J655">
        <f>VLOOKUP(B655,home!$B$2:$E$405,4,FALSE)</f>
        <v>2.13</v>
      </c>
      <c r="K655" s="3">
        <f t="shared" si="840"/>
        <v>3.5373777777777842</v>
      </c>
      <c r="L655" s="3">
        <f t="shared" si="841"/>
        <v>1.2421055555555547</v>
      </c>
      <c r="M655" s="5">
        <f t="shared" si="842"/>
        <v>8.4003380211169591E-3</v>
      </c>
      <c r="N655" s="5">
        <f t="shared" si="843"/>
        <v>2.9715169041720942E-2</v>
      </c>
      <c r="O655" s="5">
        <f t="shared" si="844"/>
        <v>1.043410652457393E-2</v>
      </c>
      <c r="P655" s="5">
        <f t="shared" si="845"/>
        <v>3.6909376550994008E-2</v>
      </c>
      <c r="Q655" s="5">
        <f t="shared" si="846"/>
        <v>5.2556889315547022E-2</v>
      </c>
      <c r="R655" s="5">
        <f t="shared" si="847"/>
        <v>6.4801308407158717E-3</v>
      </c>
      <c r="S655" s="5">
        <f t="shared" si="848"/>
        <v>4.0543073206056747E-2</v>
      </c>
      <c r="T655" s="5">
        <f t="shared" si="849"/>
        <v>6.5281204201559334E-2</v>
      </c>
      <c r="U655" s="5">
        <f t="shared" si="850"/>
        <v>2.2922670833040795E-2</v>
      </c>
      <c r="V655" s="5">
        <f t="shared" si="851"/>
        <v>1.9793112977320813E-2</v>
      </c>
      <c r="W655" s="5">
        <f t="shared" si="852"/>
        <v>6.197119077798089E-2</v>
      </c>
      <c r="X655" s="5">
        <f t="shared" si="853"/>
        <v>7.6974760349723226E-2</v>
      </c>
      <c r="Y655" s="5">
        <f t="shared" si="854"/>
        <v>4.7805388733974337E-2</v>
      </c>
      <c r="Z655" s="5">
        <f t="shared" si="855"/>
        <v>2.6830021726600229E-3</v>
      </c>
      <c r="AA655" s="5">
        <f t="shared" si="856"/>
        <v>9.49079226329708E-3</v>
      </c>
      <c r="AB655" s="5">
        <f t="shared" si="857"/>
        <v>1.6786258822846206E-2</v>
      </c>
      <c r="AC655" s="5">
        <f t="shared" si="858"/>
        <v>5.4354320189245898E-3</v>
      </c>
      <c r="AD655" s="5">
        <f t="shared" si="859"/>
        <v>5.4803878280114293E-2</v>
      </c>
      <c r="AE655" s="5">
        <f t="shared" si="860"/>
        <v>6.8072201677720365E-2</v>
      </c>
      <c r="AF655" s="5">
        <f t="shared" si="861"/>
        <v>4.2276429941397319E-2</v>
      </c>
      <c r="AG655" s="5">
        <f t="shared" si="862"/>
        <v>1.750392949975493E-2</v>
      </c>
      <c r="AH655" s="5">
        <f t="shared" si="863"/>
        <v>8.3314297605715962E-4</v>
      </c>
      <c r="AI655" s="5">
        <f t="shared" si="864"/>
        <v>2.9471414492162453E-3</v>
      </c>
      <c r="AJ655" s="5">
        <f t="shared" si="865"/>
        <v>5.2125763352126805E-3</v>
      </c>
      <c r="AK655" s="5">
        <f t="shared" si="866"/>
        <v>6.1462838977172319E-3</v>
      </c>
      <c r="AL655" s="5">
        <f t="shared" si="867"/>
        <v>9.5528730677026683E-4</v>
      </c>
      <c r="AM655" s="5">
        <f t="shared" si="868"/>
        <v>3.8772404232822973E-2</v>
      </c>
      <c r="AN655" s="5">
        <f t="shared" si="869"/>
        <v>4.8159418699835116E-2</v>
      </c>
      <c r="AO655" s="5">
        <f t="shared" si="870"/>
        <v>2.9909540759695645E-2</v>
      </c>
      <c r="AP655" s="5">
        <f t="shared" si="871"/>
        <v>1.2383602247244418E-2</v>
      </c>
      <c r="AQ655" s="5">
        <f t="shared" si="872"/>
        <v>3.8454352872731362E-3</v>
      </c>
      <c r="AR655" s="5">
        <f t="shared" si="873"/>
        <v>2.0697030382653734E-4</v>
      </c>
      <c r="AS655" s="5">
        <f t="shared" si="874"/>
        <v>7.3213215341590946E-4</v>
      </c>
      <c r="AT655" s="5">
        <f t="shared" si="875"/>
        <v>1.2949140049450171E-3</v>
      </c>
      <c r="AU655" s="5">
        <f t="shared" si="876"/>
        <v>1.5268666750752448E-3</v>
      </c>
      <c r="AV655" s="5">
        <f t="shared" si="877"/>
        <v>1.350276061510156E-3</v>
      </c>
      <c r="AW655" s="5">
        <f t="shared" si="878"/>
        <v>1.165927253010985E-4</v>
      </c>
      <c r="AX655" s="5">
        <f t="shared" si="879"/>
        <v>2.2858773520700877E-2</v>
      </c>
      <c r="AY655" s="5">
        <f t="shared" si="880"/>
        <v>2.8393009583248766E-2</v>
      </c>
      <c r="AZ655" s="5">
        <f t="shared" si="881"/>
        <v>1.7633557471147702E-2</v>
      </c>
      <c r="BA655" s="5">
        <f t="shared" si="882"/>
        <v>7.3009132330402382E-3</v>
      </c>
      <c r="BB655" s="5">
        <f t="shared" si="883"/>
        <v>2.2671262218470867E-3</v>
      </c>
      <c r="BC655" s="5">
        <f t="shared" si="884"/>
        <v>5.6320201506038833E-4</v>
      </c>
      <c r="BD655" s="5">
        <f t="shared" si="885"/>
        <v>4.284649403632715E-5</v>
      </c>
      <c r="BE655" s="5">
        <f t="shared" si="886"/>
        <v>1.5156423585979204E-4</v>
      </c>
      <c r="BF655" s="5">
        <f t="shared" si="887"/>
        <v>2.6806997991814956E-4</v>
      </c>
      <c r="BG655" s="5">
        <f t="shared" si="888"/>
        <v>3.1608826328393303E-4</v>
      </c>
      <c r="BH655" s="5">
        <f t="shared" si="889"/>
        <v>2.7953089958923958E-4</v>
      </c>
      <c r="BI655" s="5">
        <f t="shared" si="890"/>
        <v>1.9776127848184183E-4</v>
      </c>
      <c r="BJ655" s="8">
        <f t="shared" si="891"/>
        <v>0.72904802509140909</v>
      </c>
      <c r="BK655" s="8">
        <f t="shared" si="892"/>
        <v>0.14042962966443212</v>
      </c>
      <c r="BL655" s="8">
        <f t="shared" si="893"/>
        <v>8.7620124292619353E-2</v>
      </c>
      <c r="BM655" s="8">
        <f t="shared" si="894"/>
        <v>0.78700835406850411</v>
      </c>
      <c r="BN655" s="8">
        <f t="shared" si="895"/>
        <v>0.14449601029466871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1.4074074074074101</v>
      </c>
      <c r="F656">
        <f>VLOOKUP(B656,home!$B$2:$E$405,3,FALSE)</f>
        <v>0.47</v>
      </c>
      <c r="G656">
        <f>VLOOKUP(C656,away!$B$2:$E$405,4,FALSE)</f>
        <v>0.43</v>
      </c>
      <c r="H656">
        <f>VLOOKUP(A656,away!$A$2:$E$405,3,FALSE)</f>
        <v>1.24074074074074</v>
      </c>
      <c r="I656">
        <f>VLOOKUP(C656,away!$B$2:$E$405,3,FALSE)</f>
        <v>1.1399999999999999</v>
      </c>
      <c r="J656">
        <f>VLOOKUP(B656,home!$B$2:$E$405,4,FALSE)</f>
        <v>0.47</v>
      </c>
      <c r="K656" s="3">
        <f t="shared" si="840"/>
        <v>0.28443703703703754</v>
      </c>
      <c r="L656" s="3">
        <f t="shared" si="841"/>
        <v>0.66478888888888843</v>
      </c>
      <c r="M656" s="5">
        <f t="shared" si="842"/>
        <v>0.38704050554984704</v>
      </c>
      <c r="N656" s="5">
        <f t="shared" si="843"/>
        <v>0.11008865461191561</v>
      </c>
      <c r="O656" s="5">
        <f t="shared" si="844"/>
        <v>0.25730022763947652</v>
      </c>
      <c r="P656" s="5">
        <f t="shared" si="845"/>
        <v>7.3185714378727978E-2</v>
      </c>
      <c r="Q656" s="5">
        <f t="shared" si="846"/>
        <v>1.5656645364603535E-2</v>
      </c>
      <c r="R656" s="5">
        <f t="shared" si="847"/>
        <v>8.5525166221652821E-2</v>
      </c>
      <c r="S656" s="5">
        <f t="shared" si="848"/>
        <v>3.459682328026343E-3</v>
      </c>
      <c r="T656" s="5">
        <f t="shared" si="849"/>
        <v>1.0408363875662151E-2</v>
      </c>
      <c r="U656" s="5">
        <f t="shared" si="850"/>
        <v>2.4326524872187061E-2</v>
      </c>
      <c r="V656" s="5">
        <f t="shared" si="851"/>
        <v>7.268814936518864E-5</v>
      </c>
      <c r="W656" s="5">
        <f t="shared" si="852"/>
        <v>1.4844432724824997E-3</v>
      </c>
      <c r="X656" s="5">
        <f t="shared" si="853"/>
        <v>9.8684139373222653E-4</v>
      </c>
      <c r="Y656" s="5">
        <f t="shared" si="854"/>
        <v>3.2802059682440445E-4</v>
      </c>
      <c r="Z656" s="5">
        <f t="shared" si="855"/>
        <v>1.8952060074843357E-2</v>
      </c>
      <c r="AA656" s="5">
        <f t="shared" si="856"/>
        <v>5.3906678134363816E-3</v>
      </c>
      <c r="AB656" s="5">
        <f t="shared" si="857"/>
        <v>7.6665279025238517E-4</v>
      </c>
      <c r="AC656" s="5">
        <f t="shared" si="858"/>
        <v>8.5904027838791044E-7</v>
      </c>
      <c r="AD656" s="5">
        <f t="shared" si="859"/>
        <v>1.0555766151862149E-4</v>
      </c>
      <c r="AE656" s="5">
        <f t="shared" si="860"/>
        <v>7.0173560514673759E-5</v>
      </c>
      <c r="AF656" s="5">
        <f t="shared" si="861"/>
        <v>2.3325301661963571E-5</v>
      </c>
      <c r="AG656" s="5">
        <f t="shared" si="862"/>
        <v>5.1688004582849691E-6</v>
      </c>
      <c r="AH656" s="5">
        <f t="shared" si="863"/>
        <v>3.149779739827645E-3</v>
      </c>
      <c r="AI656" s="5">
        <f t="shared" si="864"/>
        <v>8.9591401651586652E-4</v>
      </c>
      <c r="AJ656" s="5">
        <f t="shared" si="865"/>
        <v>1.2741556414886228E-4</v>
      </c>
      <c r="AK656" s="5">
        <f t="shared" si="866"/>
        <v>1.2080568512968328E-5</v>
      </c>
      <c r="AL656" s="5">
        <f t="shared" si="867"/>
        <v>6.4974570415678237E-9</v>
      </c>
      <c r="AM656" s="5">
        <f t="shared" si="868"/>
        <v>6.0049016957830462E-6</v>
      </c>
      <c r="AN656" s="5">
        <f t="shared" si="869"/>
        <v>3.9919919262266133E-6</v>
      </c>
      <c r="AO656" s="5">
        <f t="shared" si="870"/>
        <v>1.3269159385448018E-6</v>
      </c>
      <c r="AP656" s="5">
        <f t="shared" si="871"/>
        <v>2.9403965747805182E-7</v>
      </c>
      <c r="AQ656" s="5">
        <f t="shared" si="872"/>
        <v>4.8868574296025848E-8</v>
      </c>
      <c r="AR656" s="5">
        <f t="shared" si="873"/>
        <v>4.1878771469695049E-4</v>
      </c>
      <c r="AS656" s="5">
        <f t="shared" si="874"/>
        <v>1.1911873671591284E-4</v>
      </c>
      <c r="AT656" s="5">
        <f t="shared" si="875"/>
        <v>1.6940890263534611E-5</v>
      </c>
      <c r="AU656" s="5">
        <f t="shared" si="876"/>
        <v>1.6062055437764614E-6</v>
      </c>
      <c r="AV656" s="5">
        <f t="shared" si="877"/>
        <v>1.1421608643606008E-7</v>
      </c>
      <c r="AW656" s="5">
        <f t="shared" si="878"/>
        <v>3.4127998118891306E-11</v>
      </c>
      <c r="AX656" s="5">
        <f t="shared" si="879"/>
        <v>2.8466940767453515E-7</v>
      </c>
      <c r="AY656" s="5">
        <f t="shared" si="880"/>
        <v>1.8924505922861226E-7</v>
      </c>
      <c r="AZ656" s="5">
        <f t="shared" si="881"/>
        <v>6.2904006326150513E-8</v>
      </c>
      <c r="BA656" s="5">
        <f t="shared" si="882"/>
        <v>1.3939294824073736E-8</v>
      </c>
      <c r="BB656" s="5">
        <f t="shared" si="883"/>
        <v>2.316672079497653E-9</v>
      </c>
      <c r="BC656" s="5">
        <f t="shared" si="884"/>
        <v>3.0801957152983113E-10</v>
      </c>
      <c r="BD656" s="5">
        <f t="shared" si="885"/>
        <v>4.6400903255617067E-5</v>
      </c>
      <c r="BE656" s="5">
        <f t="shared" si="886"/>
        <v>1.3198135437869951E-5</v>
      </c>
      <c r="BF656" s="5">
        <f t="shared" si="887"/>
        <v>1.8770192691806265E-6</v>
      </c>
      <c r="BG656" s="5">
        <f t="shared" si="888"/>
        <v>1.7796459979572103E-7</v>
      </c>
      <c r="BH656" s="5">
        <f t="shared" si="889"/>
        <v>1.2654930865844266E-8</v>
      </c>
      <c r="BI656" s="5">
        <f t="shared" si="890"/>
        <v>7.1990620787785937E-10</v>
      </c>
      <c r="BJ656" s="8">
        <f t="shared" si="891"/>
        <v>0.13916941453962606</v>
      </c>
      <c r="BK656" s="8">
        <f t="shared" si="892"/>
        <v>0.46375964518876123</v>
      </c>
      <c r="BL656" s="8">
        <f t="shared" si="893"/>
        <v>0.3781126643867167</v>
      </c>
      <c r="BM656" s="8">
        <f t="shared" si="894"/>
        <v>7.1196681212792476E-2</v>
      </c>
      <c r="BN656" s="8">
        <f t="shared" si="895"/>
        <v>0.92879691376622353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1.39130434782609</v>
      </c>
      <c r="F657">
        <f>VLOOKUP(B657,home!$B$2:$E$405,3,FALSE)</f>
        <v>0.62</v>
      </c>
      <c r="G657">
        <f>VLOOKUP(C657,away!$B$2:$E$405,4,FALSE)</f>
        <v>0.9</v>
      </c>
      <c r="H657">
        <f>VLOOKUP(A657,away!$A$2:$E$405,3,FALSE)</f>
        <v>1.1304347826087</v>
      </c>
      <c r="I657">
        <f>VLOOKUP(C657,away!$B$2:$E$405,3,FALSE)</f>
        <v>0.81</v>
      </c>
      <c r="J657">
        <f>VLOOKUP(B657,home!$B$2:$E$405,4,FALSE)</f>
        <v>0.62</v>
      </c>
      <c r="K657" s="3">
        <f t="shared" si="840"/>
        <v>0.77634782608695818</v>
      </c>
      <c r="L657" s="3">
        <f t="shared" si="841"/>
        <v>0.56770434782608925</v>
      </c>
      <c r="M657" s="5">
        <f t="shared" si="842"/>
        <v>0.26078677125984379</v>
      </c>
      <c r="N657" s="5">
        <f t="shared" si="843"/>
        <v>0.20246124293981654</v>
      </c>
      <c r="O657" s="5">
        <f t="shared" si="844"/>
        <v>0.14804978389974111</v>
      </c>
      <c r="P657" s="5">
        <f t="shared" si="845"/>
        <v>0.11493812788320795</v>
      </c>
      <c r="Q657" s="5">
        <f t="shared" si="846"/>
        <v>7.8590172911595035E-2</v>
      </c>
      <c r="R657" s="5">
        <f t="shared" si="847"/>
        <v>4.2024253007297986E-2</v>
      </c>
      <c r="S657" s="5">
        <f t="shared" si="848"/>
        <v>1.2664343725600314E-2</v>
      </c>
      <c r="T657" s="5">
        <f t="shared" si="849"/>
        <v>4.4615982858316645E-2</v>
      </c>
      <c r="U657" s="5">
        <f t="shared" si="850"/>
        <v>3.2625437465144104E-2</v>
      </c>
      <c r="V657" s="5">
        <f t="shared" si="851"/>
        <v>6.2018140621080602E-4</v>
      </c>
      <c r="W657" s="5">
        <f t="shared" si="852"/>
        <v>2.0337769963904986E-2</v>
      </c>
      <c r="X657" s="5">
        <f t="shared" si="853"/>
        <v>1.1545840433595706E-2</v>
      </c>
      <c r="Y657" s="5">
        <f t="shared" si="854"/>
        <v>3.2773119067292709E-3</v>
      </c>
      <c r="Z657" s="5">
        <f t="shared" si="855"/>
        <v>7.9524503821288926E-3</v>
      </c>
      <c r="AA657" s="5">
        <f t="shared" si="856"/>
        <v>6.1738675662301656E-3</v>
      </c>
      <c r="AB657" s="5">
        <f t="shared" si="857"/>
        <v>2.3965343317957841E-3</v>
      </c>
      <c r="AC657" s="5">
        <f t="shared" si="858"/>
        <v>1.7083518422321692E-5</v>
      </c>
      <c r="AD657" s="5">
        <f t="shared" si="859"/>
        <v>3.9472958747335668E-3</v>
      </c>
      <c r="AE657" s="5">
        <f t="shared" si="860"/>
        <v>2.2408970302422318E-3</v>
      </c>
      <c r="AF657" s="5">
        <f t="shared" si="861"/>
        <v>6.3608349354954332E-4</v>
      </c>
      <c r="AG657" s="5">
        <f t="shared" si="862"/>
        <v>1.2036912162282798E-4</v>
      </c>
      <c r="AH657" s="5">
        <f t="shared" si="863"/>
        <v>1.1286601644514543E-3</v>
      </c>
      <c r="AI657" s="5">
        <f t="shared" si="864"/>
        <v>8.7623286506283518E-4</v>
      </c>
      <c r="AJ657" s="5">
        <f t="shared" si="865"/>
        <v>3.4013073996873956E-4</v>
      </c>
      <c r="AK657" s="5">
        <f t="shared" si="866"/>
        <v>8.8019920186693131E-5</v>
      </c>
      <c r="AL657" s="5">
        <f t="shared" si="867"/>
        <v>3.0117288781699799E-7</v>
      </c>
      <c r="AM657" s="5">
        <f t="shared" si="868"/>
        <v>6.1289491425428459E-4</v>
      </c>
      <c r="AN657" s="5">
        <f t="shared" si="869"/>
        <v>3.4794310758265554E-4</v>
      </c>
      <c r="AO657" s="5">
        <f t="shared" si="870"/>
        <v>9.8764407485397128E-5</v>
      </c>
      <c r="AP657" s="5">
        <f t="shared" si="871"/>
        <v>1.8689661179975838E-5</v>
      </c>
      <c r="AQ657" s="5">
        <f t="shared" si="872"/>
        <v>2.6525504778171899E-6</v>
      </c>
      <c r="AR657" s="5">
        <f t="shared" si="873"/>
        <v>1.2814905651543996E-4</v>
      </c>
      <c r="AS657" s="5">
        <f t="shared" si="874"/>
        <v>9.9488241440856545E-5</v>
      </c>
      <c r="AT657" s="5">
        <f t="shared" si="875"/>
        <v>3.8618739981911706E-5</v>
      </c>
      <c r="AU657" s="5">
        <f t="shared" si="876"/>
        <v>9.9938582770582152E-6</v>
      </c>
      <c r="AV657" s="5">
        <f t="shared" si="877"/>
        <v>1.9396775369038245E-6</v>
      </c>
      <c r="AW657" s="5">
        <f t="shared" si="878"/>
        <v>3.6871595782208827E-9</v>
      </c>
      <c r="AX657" s="5">
        <f t="shared" si="879"/>
        <v>7.9303272383511074E-5</v>
      </c>
      <c r="AY657" s="5">
        <f t="shared" si="880"/>
        <v>4.5020812528955867E-5</v>
      </c>
      <c r="AZ657" s="5">
        <f t="shared" si="881"/>
        <v>1.277925550767576E-5</v>
      </c>
      <c r="BA657" s="5">
        <f t="shared" si="882"/>
        <v>2.4182796378960087E-6</v>
      </c>
      <c r="BB657" s="5">
        <f t="shared" si="883"/>
        <v>3.4321696617321626E-7</v>
      </c>
      <c r="BC657" s="5">
        <f t="shared" si="884"/>
        <v>3.8969152788842947E-8</v>
      </c>
      <c r="BD657" s="5">
        <f t="shared" si="885"/>
        <v>1.2125129425604404E-5</v>
      </c>
      <c r="BE657" s="5">
        <f t="shared" si="886"/>
        <v>9.4133178705909884E-6</v>
      </c>
      <c r="BF657" s="5">
        <f t="shared" si="887"/>
        <v>3.6540044325494136E-6</v>
      </c>
      <c r="BG657" s="5">
        <f t="shared" si="888"/>
        <v>9.4559279924061551E-7</v>
      </c>
      <c r="BH657" s="5">
        <f t="shared" si="889"/>
        <v>1.8352722851348332E-7</v>
      </c>
      <c r="BI657" s="5">
        <f t="shared" si="890"/>
        <v>2.8496192976841439E-8</v>
      </c>
      <c r="BJ657" s="8">
        <f t="shared" si="891"/>
        <v>0.36899381498126343</v>
      </c>
      <c r="BK657" s="8">
        <f t="shared" si="892"/>
        <v>0.38907182977870192</v>
      </c>
      <c r="BL657" s="8">
        <f t="shared" si="893"/>
        <v>0.23400745960158054</v>
      </c>
      <c r="BM657" s="8">
        <f t="shared" si="894"/>
        <v>0.15313018571680317</v>
      </c>
      <c r="BN657" s="8">
        <f t="shared" si="895"/>
        <v>0.84685035190150237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1.39130434782609</v>
      </c>
      <c r="F658">
        <f>VLOOKUP(B658,home!$B$2:$E$405,3,FALSE)</f>
        <v>0.92</v>
      </c>
      <c r="G658">
        <f>VLOOKUP(C658,away!$B$2:$E$405,4,FALSE)</f>
        <v>1.04</v>
      </c>
      <c r="H658">
        <f>VLOOKUP(A658,away!$A$2:$E$405,3,FALSE)</f>
        <v>1.1304347826087</v>
      </c>
      <c r="I658">
        <f>VLOOKUP(C658,away!$B$2:$E$405,3,FALSE)</f>
        <v>0.56000000000000005</v>
      </c>
      <c r="J658">
        <f>VLOOKUP(B658,home!$B$2:$E$405,4,FALSE)</f>
        <v>0.92</v>
      </c>
      <c r="K658" s="3">
        <f t="shared" si="840"/>
        <v>1.331200000000003</v>
      </c>
      <c r="L658" s="3">
        <f t="shared" si="841"/>
        <v>0.58240000000000225</v>
      </c>
      <c r="M658" s="5">
        <f t="shared" si="842"/>
        <v>0.14754825561418564</v>
      </c>
      <c r="N658" s="5">
        <f t="shared" si="843"/>
        <v>0.19641623787360438</v>
      </c>
      <c r="O658" s="5">
        <f t="shared" si="844"/>
        <v>8.5932104069702031E-2</v>
      </c>
      <c r="P658" s="5">
        <f t="shared" si="845"/>
        <v>0.11439281693758761</v>
      </c>
      <c r="Q658" s="5">
        <f t="shared" si="846"/>
        <v>0.1307346479286714</v>
      </c>
      <c r="R658" s="5">
        <f t="shared" si="847"/>
        <v>2.5023428705097328E-2</v>
      </c>
      <c r="S658" s="5">
        <f t="shared" si="848"/>
        <v>2.2171926927305446E-2</v>
      </c>
      <c r="T658" s="5">
        <f t="shared" si="849"/>
        <v>7.6139858953658518E-2</v>
      </c>
      <c r="U658" s="5">
        <f t="shared" si="850"/>
        <v>3.3311188292225645E-2</v>
      </c>
      <c r="V658" s="5">
        <f t="shared" si="851"/>
        <v>1.9099658598629372E-3</v>
      </c>
      <c r="W658" s="5">
        <f t="shared" si="852"/>
        <v>5.8011321107549245E-2</v>
      </c>
      <c r="X658" s="5">
        <f t="shared" si="853"/>
        <v>3.3785793413036808E-2</v>
      </c>
      <c r="Y658" s="5">
        <f t="shared" si="854"/>
        <v>9.8384230418763572E-3</v>
      </c>
      <c r="Z658" s="5">
        <f t="shared" si="855"/>
        <v>4.85788162594958E-3</v>
      </c>
      <c r="AA658" s="5">
        <f t="shared" si="856"/>
        <v>6.4668120204640954E-3</v>
      </c>
      <c r="AB658" s="5">
        <f t="shared" si="857"/>
        <v>4.3043100808209129E-3</v>
      </c>
      <c r="AC658" s="5">
        <f t="shared" si="858"/>
        <v>9.2548694516443917E-5</v>
      </c>
      <c r="AD658" s="5">
        <f t="shared" si="859"/>
        <v>1.9306167664592439E-2</v>
      </c>
      <c r="AE658" s="5">
        <f t="shared" si="860"/>
        <v>1.1243912047858679E-2</v>
      </c>
      <c r="AF658" s="5">
        <f t="shared" si="861"/>
        <v>3.2742271883364599E-3</v>
      </c>
      <c r="AG658" s="5">
        <f t="shared" si="862"/>
        <v>6.3563663816238716E-4</v>
      </c>
      <c r="AH658" s="5">
        <f t="shared" si="863"/>
        <v>7.0730756473826148E-4</v>
      </c>
      <c r="AI658" s="5">
        <f t="shared" si="864"/>
        <v>9.4156783017957572E-4</v>
      </c>
      <c r="AJ658" s="5">
        <f t="shared" si="865"/>
        <v>6.267075477675273E-4</v>
      </c>
      <c r="AK658" s="5">
        <f t="shared" si="866"/>
        <v>2.7809102919604467E-4</v>
      </c>
      <c r="AL658" s="5">
        <f t="shared" si="867"/>
        <v>2.8700863525802153E-6</v>
      </c>
      <c r="AM658" s="5">
        <f t="shared" si="868"/>
        <v>5.1400740790211001E-3</v>
      </c>
      <c r="AN658" s="5">
        <f t="shared" si="869"/>
        <v>2.9935791436218996E-3</v>
      </c>
      <c r="AO658" s="5">
        <f t="shared" si="870"/>
        <v>8.7173024662270059E-4</v>
      </c>
      <c r="AP658" s="5">
        <f t="shared" si="871"/>
        <v>1.6923189854435423E-4</v>
      </c>
      <c r="AQ658" s="5">
        <f t="shared" si="872"/>
        <v>2.4640164428058068E-5</v>
      </c>
      <c r="AR658" s="5">
        <f t="shared" si="873"/>
        <v>8.2387185140713032E-5</v>
      </c>
      <c r="AS658" s="5">
        <f t="shared" si="874"/>
        <v>1.0967382085931743E-4</v>
      </c>
      <c r="AT658" s="5">
        <f t="shared" si="875"/>
        <v>7.2998895163961871E-5</v>
      </c>
      <c r="AU658" s="5">
        <f t="shared" si="876"/>
        <v>3.2392043080755418E-5</v>
      </c>
      <c r="AV658" s="5">
        <f t="shared" si="877"/>
        <v>1.078007193727543E-5</v>
      </c>
      <c r="AW658" s="5">
        <f t="shared" si="878"/>
        <v>6.1809771499108909E-8</v>
      </c>
      <c r="AX658" s="5">
        <f t="shared" si="879"/>
        <v>1.1404111023321519E-3</v>
      </c>
      <c r="AY658" s="5">
        <f t="shared" si="880"/>
        <v>6.6417542599824778E-4</v>
      </c>
      <c r="AZ658" s="5">
        <f t="shared" si="881"/>
        <v>1.934078840506905E-4</v>
      </c>
      <c r="BA658" s="5">
        <f t="shared" si="882"/>
        <v>3.7546917223707525E-5</v>
      </c>
      <c r="BB658" s="5">
        <f t="shared" si="883"/>
        <v>5.4668311477718354E-6</v>
      </c>
      <c r="BC658" s="5">
        <f t="shared" si="884"/>
        <v>6.3677649209246598E-7</v>
      </c>
      <c r="BD658" s="5">
        <f t="shared" si="885"/>
        <v>7.9970494376585718E-6</v>
      </c>
      <c r="BE658" s="5">
        <f t="shared" si="886"/>
        <v>1.0645672211411116E-5</v>
      </c>
      <c r="BF658" s="5">
        <f t="shared" si="887"/>
        <v>7.0857594239152571E-6</v>
      </c>
      <c r="BG658" s="5">
        <f t="shared" si="888"/>
        <v>3.1441876483720033E-6</v>
      </c>
      <c r="BH658" s="5">
        <f t="shared" si="889"/>
        <v>1.0463856493782055E-6</v>
      </c>
      <c r="BI658" s="5">
        <f t="shared" si="890"/>
        <v>2.7858971529045388E-7</v>
      </c>
      <c r="BJ658" s="8">
        <f t="shared" si="891"/>
        <v>0.55062712632682931</v>
      </c>
      <c r="BK658" s="8">
        <f t="shared" si="892"/>
        <v>0.28678255954580889</v>
      </c>
      <c r="BL658" s="8">
        <f t="shared" si="893"/>
        <v>0.15792994680045949</v>
      </c>
      <c r="BM658" s="8">
        <f t="shared" si="894"/>
        <v>0.29948590955397231</v>
      </c>
      <c r="BN658" s="8">
        <f t="shared" si="895"/>
        <v>0.70004749112884834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1.39130434782609</v>
      </c>
      <c r="F659">
        <f>VLOOKUP(B659,home!$B$2:$E$405,3,FALSE)</f>
        <v>1.04</v>
      </c>
      <c r="G659">
        <f>VLOOKUP(C659,away!$B$2:$E$405,4,FALSE)</f>
        <v>1.44</v>
      </c>
      <c r="H659">
        <f>VLOOKUP(A659,away!$A$2:$E$405,3,FALSE)</f>
        <v>1.1304347826087</v>
      </c>
      <c r="I659">
        <f>VLOOKUP(C659,away!$B$2:$E$405,3,FALSE)</f>
        <v>0.36</v>
      </c>
      <c r="J659">
        <f>VLOOKUP(B659,home!$B$2:$E$405,4,FALSE)</f>
        <v>1.04</v>
      </c>
      <c r="K659" s="3">
        <f t="shared" si="840"/>
        <v>2.0836173913043523</v>
      </c>
      <c r="L659" s="3">
        <f t="shared" si="841"/>
        <v>0.42323478260869729</v>
      </c>
      <c r="M659" s="5">
        <f t="shared" si="842"/>
        <v>8.1524460582956329E-2</v>
      </c>
      <c r="N659" s="5">
        <f t="shared" si="843"/>
        <v>0.16986578388735399</v>
      </c>
      <c r="O659" s="5">
        <f t="shared" si="844"/>
        <v>3.4503987352118827E-2</v>
      </c>
      <c r="P659" s="5">
        <f t="shared" si="845"/>
        <v>7.1893108116220197E-2</v>
      </c>
      <c r="Q659" s="5">
        <f t="shared" si="846"/>
        <v>0.17696765074761872</v>
      </c>
      <c r="R659" s="5">
        <f t="shared" si="847"/>
        <v>7.3016437930536263E-3</v>
      </c>
      <c r="S659" s="5">
        <f t="shared" si="848"/>
        <v>1.5849902463786099E-2</v>
      </c>
      <c r="T659" s="5">
        <f t="shared" si="849"/>
        <v>7.4898865192940256E-2</v>
      </c>
      <c r="U659" s="5">
        <f t="shared" si="850"/>
        <v>1.5213831992316015E-2</v>
      </c>
      <c r="V659" s="5">
        <f t="shared" si="851"/>
        <v>1.5530427491227297E-3</v>
      </c>
      <c r="W659" s="5">
        <f t="shared" si="852"/>
        <v>0.12291095826533764</v>
      </c>
      <c r="X659" s="5">
        <f t="shared" si="853"/>
        <v>5.202019270165683E-2</v>
      </c>
      <c r="Y659" s="5">
        <f t="shared" si="854"/>
        <v>1.1008377474674137E-2</v>
      </c>
      <c r="Z659" s="5">
        <f t="shared" si="855"/>
        <v>1.0301032078130655E-3</v>
      </c>
      <c r="AA659" s="5">
        <f t="shared" si="856"/>
        <v>2.1463409586377044E-3</v>
      </c>
      <c r="AB659" s="5">
        <f t="shared" si="857"/>
        <v>2.2360766745431887E-3</v>
      </c>
      <c r="AC659" s="5">
        <f t="shared" si="858"/>
        <v>8.5597829683106425E-5</v>
      </c>
      <c r="AD659" s="5">
        <f t="shared" si="859"/>
        <v>6.4024852555885275E-2</v>
      </c>
      <c r="AE659" s="5">
        <f t="shared" si="860"/>
        <v>2.7097544553043997E-2</v>
      </c>
      <c r="AF659" s="5">
        <f t="shared" si="861"/>
        <v>5.7343116890685329E-3</v>
      </c>
      <c r="AG659" s="5">
        <f t="shared" si="862"/>
        <v>8.0898672037781093E-4</v>
      </c>
      <c r="AH659" s="5">
        <f t="shared" si="863"/>
        <v>1.0899387680582108E-4</v>
      </c>
      <c r="AI659" s="5">
        <f t="shared" si="864"/>
        <v>2.271015372582929E-4</v>
      </c>
      <c r="AJ659" s="5">
        <f t="shared" si="865"/>
        <v>2.3659635631166623E-4</v>
      </c>
      <c r="AK659" s="5">
        <f t="shared" si="866"/>
        <v>1.6432542757674297E-4</v>
      </c>
      <c r="AL659" s="5">
        <f t="shared" si="867"/>
        <v>3.0194098703219969E-6</v>
      </c>
      <c r="AM659" s="5">
        <f t="shared" si="868"/>
        <v>2.6680659252227887E-2</v>
      </c>
      <c r="AN659" s="5">
        <f t="shared" si="869"/>
        <v>1.1292183018473395E-2</v>
      </c>
      <c r="AO659" s="5">
        <f t="shared" si="870"/>
        <v>2.3896223125006054E-3</v>
      </c>
      <c r="AP659" s="5">
        <f t="shared" si="871"/>
        <v>3.3712375998269547E-4</v>
      </c>
      <c r="AQ659" s="5">
        <f t="shared" si="872"/>
        <v>3.5670625317125685E-5</v>
      </c>
      <c r="AR659" s="5">
        <f t="shared" si="873"/>
        <v>9.2259999511181651E-6</v>
      </c>
      <c r="AS659" s="5">
        <f t="shared" si="874"/>
        <v>1.9223453950322914E-5</v>
      </c>
      <c r="AT659" s="5">
        <f t="shared" si="875"/>
        <v>2.0027161485915592E-5</v>
      </c>
      <c r="AU659" s="5">
        <f t="shared" si="876"/>
        <v>1.3909647323504812E-5</v>
      </c>
      <c r="AV659" s="5">
        <f t="shared" si="877"/>
        <v>7.2455957675411695E-6</v>
      </c>
      <c r="AW659" s="5">
        <f t="shared" si="878"/>
        <v>7.3963745462270839E-8</v>
      </c>
      <c r="AX659" s="5">
        <f t="shared" si="879"/>
        <v>9.2653809382345666E-3</v>
      </c>
      <c r="AY659" s="5">
        <f t="shared" si="880"/>
        <v>3.9214314871804743E-3</v>
      </c>
      <c r="AZ659" s="5">
        <f t="shared" si="881"/>
        <v>8.2984310149586426E-4</v>
      </c>
      <c r="BA659" s="5">
        <f t="shared" si="882"/>
        <v>1.170728215536431E-4</v>
      </c>
      <c r="BB659" s="5">
        <f t="shared" si="883"/>
        <v>1.2387322544910733E-5</v>
      </c>
      <c r="BC659" s="5">
        <f t="shared" si="884"/>
        <v>1.048549152879822E-6</v>
      </c>
      <c r="BD659" s="5">
        <f t="shared" si="885"/>
        <v>6.5079401394322452E-7</v>
      </c>
      <c r="BE659" s="5">
        <f t="shared" si="886"/>
        <v>1.3560057256088699E-6</v>
      </c>
      <c r="BF659" s="5">
        <f t="shared" si="887"/>
        <v>1.4126985562934597E-6</v>
      </c>
      <c r="BG659" s="5">
        <f t="shared" si="888"/>
        <v>9.8117442685453406E-7</v>
      </c>
      <c r="BH659" s="5">
        <f t="shared" si="889"/>
        <v>5.1109802492429717E-7</v>
      </c>
      <c r="BI659" s="5">
        <f t="shared" si="890"/>
        <v>2.1298654667871415E-7</v>
      </c>
      <c r="BJ659" s="8">
        <f t="shared" si="891"/>
        <v>0.76021994697662132</v>
      </c>
      <c r="BK659" s="8">
        <f t="shared" si="892"/>
        <v>0.17483056263881924</v>
      </c>
      <c r="BL659" s="8">
        <f t="shared" si="893"/>
        <v>6.2213654584394595E-2</v>
      </c>
      <c r="BM659" s="8">
        <f t="shared" si="894"/>
        <v>0.45231627540489144</v>
      </c>
      <c r="BN659" s="8">
        <f t="shared" si="895"/>
        <v>0.54205663447932173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1.21333333333333</v>
      </c>
      <c r="F660">
        <f>VLOOKUP(B660,home!$B$2:$E$405,3,FALSE)</f>
        <v>0.72</v>
      </c>
      <c r="G660">
        <f>VLOOKUP(C660,away!$B$2:$E$405,4,FALSE)</f>
        <v>0.72</v>
      </c>
      <c r="H660">
        <f>VLOOKUP(A660,away!$A$2:$E$405,3,FALSE)</f>
        <v>1.2533333333333301</v>
      </c>
      <c r="I660">
        <f>VLOOKUP(C660,away!$B$2:$E$405,3,FALSE)</f>
        <v>1.34</v>
      </c>
      <c r="J660">
        <f>VLOOKUP(B660,home!$B$2:$E$405,4,FALSE)</f>
        <v>0.72</v>
      </c>
      <c r="K660" s="3">
        <f t="shared" si="840"/>
        <v>0.62899199999999822</v>
      </c>
      <c r="L660" s="3">
        <f t="shared" si="841"/>
        <v>1.209215999999997</v>
      </c>
      <c r="M660" s="5">
        <f t="shared" si="842"/>
        <v>0.15910228208923624</v>
      </c>
      <c r="N660" s="5">
        <f t="shared" si="843"/>
        <v>0.10007406261587259</v>
      </c>
      <c r="O660" s="5">
        <f t="shared" si="844"/>
        <v>0.19238902513881737</v>
      </c>
      <c r="P660" s="5">
        <f t="shared" si="845"/>
        <v>0.12101115770011467</v>
      </c>
      <c r="Q660" s="5">
        <f t="shared" si="846"/>
        <v>3.1472892396441375E-2</v>
      </c>
      <c r="R660" s="5">
        <f t="shared" si="847"/>
        <v>0.11631994371112984</v>
      </c>
      <c r="S660" s="5">
        <f t="shared" si="848"/>
        <v>2.3009884106672911E-2</v>
      </c>
      <c r="T660" s="5">
        <f t="shared" si="849"/>
        <v>3.8057525052055154E-2</v>
      </c>
      <c r="U660" s="5">
        <f t="shared" si="850"/>
        <v>7.316431403475078E-2</v>
      </c>
      <c r="V660" s="5">
        <f t="shared" si="851"/>
        <v>1.9445581223531787E-3</v>
      </c>
      <c r="W660" s="5">
        <f t="shared" si="852"/>
        <v>6.5987325114074671E-3</v>
      </c>
      <c r="X660" s="5">
        <f t="shared" si="853"/>
        <v>7.9792929325140701E-3</v>
      </c>
      <c r="Y660" s="5">
        <f t="shared" si="854"/>
        <v>4.8243443413414563E-3</v>
      </c>
      <c r="Z660" s="5">
        <f t="shared" si="855"/>
        <v>4.6885312351532406E-2</v>
      </c>
      <c r="AA660" s="5">
        <f t="shared" si="856"/>
        <v>2.9490486386614986E-2</v>
      </c>
      <c r="AB660" s="5">
        <f t="shared" si="857"/>
        <v>9.2746400066448399E-3</v>
      </c>
      <c r="AC660" s="5">
        <f t="shared" si="858"/>
        <v>9.2437874912574568E-5</v>
      </c>
      <c r="AD660" s="5">
        <f t="shared" si="859"/>
        <v>1.0376374899537983E-3</v>
      </c>
      <c r="AE660" s="5">
        <f t="shared" si="860"/>
        <v>1.2547278550519689E-3</v>
      </c>
      <c r="AF660" s="5">
        <f t="shared" si="861"/>
        <v>7.5861849898725914E-4</v>
      </c>
      <c r="AG660" s="5">
        <f t="shared" si="862"/>
        <v>3.0577787562379171E-4</v>
      </c>
      <c r="AH660" s="5">
        <f t="shared" si="863"/>
        <v>1.4173617465117626E-2</v>
      </c>
      <c r="AI660" s="5">
        <f t="shared" si="864"/>
        <v>8.9150919966192402E-3</v>
      </c>
      <c r="AJ660" s="5">
        <f t="shared" si="865"/>
        <v>2.8037607725687566E-3</v>
      </c>
      <c r="AK660" s="5">
        <f t="shared" si="866"/>
        <v>5.878476986198542E-4</v>
      </c>
      <c r="AL660" s="5">
        <f t="shared" si="867"/>
        <v>2.8122825421787698E-6</v>
      </c>
      <c r="AM660" s="5">
        <f t="shared" si="868"/>
        <v>1.305331360162036E-4</v>
      </c>
      <c r="AN660" s="5">
        <f t="shared" si="869"/>
        <v>1.5784275660096924E-4</v>
      </c>
      <c r="AO660" s="5">
        <f t="shared" si="870"/>
        <v>9.5432993382998598E-5</v>
      </c>
      <c r="AP660" s="5">
        <f t="shared" si="871"/>
        <v>3.8466367508871907E-5</v>
      </c>
      <c r="AQ660" s="5">
        <f t="shared" si="872"/>
        <v>1.1628536763401994E-5</v>
      </c>
      <c r="AR660" s="5">
        <f t="shared" si="873"/>
        <v>3.4277930033399218E-3</v>
      </c>
      <c r="AS660" s="5">
        <f t="shared" si="874"/>
        <v>2.1560543767567782E-3</v>
      </c>
      <c r="AT660" s="5">
        <f t="shared" si="875"/>
        <v>6.7807047727249769E-4</v>
      </c>
      <c r="AU660" s="5">
        <f t="shared" si="876"/>
        <v>1.4216696854686057E-4</v>
      </c>
      <c r="AV660" s="5">
        <f t="shared" si="877"/>
        <v>2.2355471470056665E-5</v>
      </c>
      <c r="AW660" s="5">
        <f t="shared" si="878"/>
        <v>5.9416279916853774E-8</v>
      </c>
      <c r="AX660" s="5">
        <f t="shared" si="879"/>
        <v>1.3684049714850605E-5</v>
      </c>
      <c r="AY660" s="5">
        <f t="shared" si="880"/>
        <v>1.6546971859992744E-5</v>
      </c>
      <c r="AZ660" s="5">
        <f t="shared" si="881"/>
        <v>1.0004431562326473E-5</v>
      </c>
      <c r="BA660" s="5">
        <f t="shared" si="882"/>
        <v>4.0325062386900455E-6</v>
      </c>
      <c r="BB660" s="5">
        <f t="shared" si="883"/>
        <v>1.2190427659809532E-6</v>
      </c>
      <c r="BC660" s="5">
        <f t="shared" si="884"/>
        <v>2.9481720346168373E-7</v>
      </c>
      <c r="BD660" s="5">
        <f t="shared" si="885"/>
        <v>6.9082369072111314E-4</v>
      </c>
      <c r="BE660" s="5">
        <f t="shared" si="886"/>
        <v>4.3452257487405316E-4</v>
      </c>
      <c r="BF660" s="5">
        <f t="shared" si="887"/>
        <v>1.3665561170758981E-4</v>
      </c>
      <c r="BG660" s="5">
        <f t="shared" si="888"/>
        <v>2.8651762173060037E-5</v>
      </c>
      <c r="BH660" s="5">
        <f t="shared" si="889"/>
        <v>4.5054322981893315E-6</v>
      </c>
      <c r="BI660" s="5">
        <f t="shared" si="890"/>
        <v>5.6677617442053946E-7</v>
      </c>
      <c r="BJ660" s="8">
        <f t="shared" si="891"/>
        <v>0.19284329717886667</v>
      </c>
      <c r="BK660" s="8">
        <f t="shared" si="892"/>
        <v>0.30517967914769173</v>
      </c>
      <c r="BL660" s="8">
        <f t="shared" si="893"/>
        <v>0.45484089335621775</v>
      </c>
      <c r="BM660" s="8">
        <f t="shared" si="894"/>
        <v>0.2793633308271164</v>
      </c>
      <c r="BN660" s="8">
        <f t="shared" si="895"/>
        <v>0.72036936365161208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1.21333333333333</v>
      </c>
      <c r="F661">
        <f>VLOOKUP(B661,home!$B$2:$E$405,3,FALSE)</f>
        <v>1.03</v>
      </c>
      <c r="G661">
        <f>VLOOKUP(C661,away!$B$2:$E$405,4,FALSE)</f>
        <v>0.62</v>
      </c>
      <c r="H661">
        <f>VLOOKUP(A661,away!$A$2:$E$405,3,FALSE)</f>
        <v>1.2533333333333301</v>
      </c>
      <c r="I661">
        <f>VLOOKUP(C661,away!$B$2:$E$405,3,FALSE)</f>
        <v>0.82</v>
      </c>
      <c r="J661">
        <f>VLOOKUP(B661,home!$B$2:$E$405,4,FALSE)</f>
        <v>1.03</v>
      </c>
      <c r="K661" s="3">
        <f t="shared" si="840"/>
        <v>0.77483466666666456</v>
      </c>
      <c r="L661" s="3">
        <f t="shared" si="841"/>
        <v>1.0585653333333305</v>
      </c>
      <c r="M661" s="5">
        <f t="shared" si="842"/>
        <v>0.15986908778523648</v>
      </c>
      <c r="N661" s="5">
        <f t="shared" si="843"/>
        <v>0.12387211134437745</v>
      </c>
      <c r="O661" s="5">
        <f t="shared" si="844"/>
        <v>0.16923187420107433</v>
      </c>
      <c r="P661" s="5">
        <f t="shared" si="845"/>
        <v>0.13112672283596435</v>
      </c>
      <c r="Q661" s="5">
        <f t="shared" si="846"/>
        <v>4.7990203051408317E-2</v>
      </c>
      <c r="R661" s="5">
        <f t="shared" si="847"/>
        <v>8.957149766214223E-2</v>
      </c>
      <c r="S661" s="5">
        <f t="shared" si="848"/>
        <v>2.6887964521318249E-2</v>
      </c>
      <c r="T661" s="5">
        <f t="shared" si="849"/>
        <v>5.0800765289848254E-2</v>
      </c>
      <c r="U661" s="5">
        <f t="shared" si="850"/>
        <v>6.9403101533879907E-2</v>
      </c>
      <c r="V661" s="5">
        <f t="shared" si="851"/>
        <v>2.4504290216828374E-3</v>
      </c>
      <c r="W661" s="5">
        <f t="shared" si="852"/>
        <v>1.2394824328201173E-2</v>
      </c>
      <c r="X661" s="5">
        <f t="shared" si="853"/>
        <v>1.312073134659035E-2</v>
      </c>
      <c r="Y661" s="5">
        <f t="shared" si="854"/>
        <v>6.9445756757402447E-3</v>
      </c>
      <c r="Z661" s="5">
        <f t="shared" si="855"/>
        <v>3.1605760759963748E-2</v>
      </c>
      <c r="AA661" s="5">
        <f t="shared" si="856"/>
        <v>2.448923910319286E-2</v>
      </c>
      <c r="AB661" s="5">
        <f t="shared" si="857"/>
        <v>9.4875557087213402E-3</v>
      </c>
      <c r="AC661" s="5">
        <f t="shared" si="858"/>
        <v>1.2561712664671616E-4</v>
      </c>
      <c r="AD661" s="5">
        <f t="shared" si="859"/>
        <v>2.4009848941834049E-3</v>
      </c>
      <c r="AE661" s="5">
        <f t="shared" si="860"/>
        <v>2.5415993748395473E-3</v>
      </c>
      <c r="AF661" s="5">
        <f t="shared" si="861"/>
        <v>1.3452244947134047E-3</v>
      </c>
      <c r="AG661" s="5">
        <f t="shared" si="862"/>
        <v>4.7466933855148556E-4</v>
      </c>
      <c r="AH661" s="5">
        <f t="shared" si="863"/>
        <v>8.3641906685311285E-3</v>
      </c>
      <c r="AI661" s="5">
        <f t="shared" si="864"/>
        <v>6.4808648885877436E-3</v>
      </c>
      <c r="AJ661" s="5">
        <f t="shared" si="865"/>
        <v>2.5107993928302863E-3</v>
      </c>
      <c r="AK661" s="5">
        <f t="shared" si="866"/>
        <v>6.4848480353683978E-4</v>
      </c>
      <c r="AL661" s="5">
        <f t="shared" si="867"/>
        <v>4.1213126008154579E-6</v>
      </c>
      <c r="AM661" s="5">
        <f t="shared" si="868"/>
        <v>3.720732660312592E-4</v>
      </c>
      <c r="AN661" s="5">
        <f t="shared" si="869"/>
        <v>3.9386386088080088E-4</v>
      </c>
      <c r="AO661" s="5">
        <f t="shared" si="870"/>
        <v>2.0846531459061871E-4</v>
      </c>
      <c r="AP661" s="5">
        <f t="shared" si="871"/>
        <v>7.3558051742685307E-5</v>
      </c>
      <c r="AQ661" s="5">
        <f t="shared" si="872"/>
        <v>1.9466500890586508E-5</v>
      </c>
      <c r="AR661" s="5">
        <f t="shared" si="873"/>
        <v>1.770808456619438E-3</v>
      </c>
      <c r="AS661" s="5">
        <f t="shared" si="874"/>
        <v>1.3720837802152332E-3</v>
      </c>
      <c r="AT661" s="5">
        <f t="shared" si="875"/>
        <v>5.3156903924090335E-4</v>
      </c>
      <c r="AU661" s="5">
        <f t="shared" si="876"/>
        <v>1.3729270644351489E-4</v>
      </c>
      <c r="AV661" s="5">
        <f t="shared" si="877"/>
        <v>2.6594787108231267E-5</v>
      </c>
      <c r="AW661" s="5">
        <f t="shared" si="878"/>
        <v>9.3898740423976064E-8</v>
      </c>
      <c r="AX661" s="5">
        <f t="shared" si="879"/>
        <v>4.804921084348464E-5</v>
      </c>
      <c r="AY661" s="5">
        <f t="shared" si="880"/>
        <v>5.0863228892936794E-5</v>
      </c>
      <c r="AZ661" s="5">
        <f t="shared" si="881"/>
        <v>2.6921025423730556E-5</v>
      </c>
      <c r="BA661" s="5">
        <f t="shared" si="882"/>
        <v>9.4992214171154689E-6</v>
      </c>
      <c r="BB661" s="5">
        <f t="shared" si="883"/>
        <v>2.5138866214539866E-6</v>
      </c>
      <c r="BC661" s="5">
        <f t="shared" si="884"/>
        <v>5.3222264588032806E-7</v>
      </c>
      <c r="BD661" s="5">
        <f t="shared" si="885"/>
        <v>3.1241940735847256E-4</v>
      </c>
      <c r="BE661" s="5">
        <f t="shared" si="886"/>
        <v>2.4207338736079899E-4</v>
      </c>
      <c r="BF661" s="5">
        <f t="shared" si="887"/>
        <v>9.3783426202287485E-5</v>
      </c>
      <c r="BG661" s="5">
        <f t="shared" si="888"/>
        <v>2.4222216593435728E-5</v>
      </c>
      <c r="BH661" s="5">
        <f t="shared" si="889"/>
        <v>4.6920532800256307E-6</v>
      </c>
      <c r="BI661" s="5">
        <f t="shared" si="890"/>
        <v>7.2711310784217818E-7</v>
      </c>
      <c r="BJ661" s="8">
        <f t="shared" si="891"/>
        <v>0.26309149492843431</v>
      </c>
      <c r="BK661" s="8">
        <f t="shared" si="892"/>
        <v>0.32051480583234238</v>
      </c>
      <c r="BL661" s="8">
        <f t="shared" si="893"/>
        <v>0.38470387433602687</v>
      </c>
      <c r="BM661" s="8">
        <f t="shared" si="894"/>
        <v>0.27820366964641169</v>
      </c>
      <c r="BN661" s="8">
        <f t="shared" si="895"/>
        <v>0.7216614968802032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1.21333333333333</v>
      </c>
      <c r="F662">
        <f>VLOOKUP(B662,home!$B$2:$E$405,3,FALSE)</f>
        <v>1.3</v>
      </c>
      <c r="G662">
        <f>VLOOKUP(C662,away!$B$2:$E$405,4,FALSE)</f>
        <v>0.93</v>
      </c>
      <c r="H662">
        <f>VLOOKUP(A662,away!$A$2:$E$405,3,FALSE)</f>
        <v>1.2533333333333301</v>
      </c>
      <c r="I662">
        <f>VLOOKUP(C662,away!$B$2:$E$405,3,FALSE)</f>
        <v>0.52</v>
      </c>
      <c r="J662">
        <f>VLOOKUP(B662,home!$B$2:$E$405,4,FALSE)</f>
        <v>1.3</v>
      </c>
      <c r="K662" s="3">
        <f t="shared" si="840"/>
        <v>1.466919999999996</v>
      </c>
      <c r="L662" s="3">
        <f t="shared" si="841"/>
        <v>0.84725333333333108</v>
      </c>
      <c r="M662" s="5">
        <f t="shared" si="842"/>
        <v>9.8847864470849423E-2</v>
      </c>
      <c r="N662" s="5">
        <f t="shared" si="843"/>
        <v>0.14500190934957805</v>
      </c>
      <c r="O662" s="5">
        <f t="shared" si="844"/>
        <v>8.3749182665808525E-2</v>
      </c>
      <c r="P662" s="5">
        <f t="shared" si="845"/>
        <v>0.12285335103612749</v>
      </c>
      <c r="Q662" s="5">
        <f t="shared" si="846"/>
        <v>0.10635310043154124</v>
      </c>
      <c r="R662" s="5">
        <f t="shared" si="847"/>
        <v>3.5478387088774148E-2</v>
      </c>
      <c r="S662" s="5">
        <f t="shared" si="848"/>
        <v>3.8172159665768333E-2</v>
      </c>
      <c r="T662" s="5">
        <f t="shared" si="849"/>
        <v>9.0108018850957844E-2</v>
      </c>
      <c r="U662" s="5">
        <f t="shared" si="850"/>
        <v>5.2043955588264426E-2</v>
      </c>
      <c r="V662" s="5">
        <f t="shared" si="851"/>
        <v>5.2713753114219256E-3</v>
      </c>
      <c r="W662" s="5">
        <f t="shared" si="852"/>
        <v>5.2003830028345362E-2</v>
      </c>
      <c r="X662" s="5">
        <f t="shared" si="853"/>
        <v>4.4060418337615578E-2</v>
      </c>
      <c r="Y662" s="5">
        <f t="shared" si="854"/>
        <v>1.8665168152302913E-2</v>
      </c>
      <c r="Z662" s="5">
        <f t="shared" si="855"/>
        <v>1.0019727240751371E-2</v>
      </c>
      <c r="AA662" s="5">
        <f t="shared" si="856"/>
        <v>1.4698138284002961E-2</v>
      </c>
      <c r="AB662" s="5">
        <f t="shared" si="857"/>
        <v>1.0780496505784784E-2</v>
      </c>
      <c r="AC662" s="5">
        <f t="shared" si="858"/>
        <v>4.0947149253302458E-4</v>
      </c>
      <c r="AD662" s="5">
        <f t="shared" si="859"/>
        <v>1.9071364586295041E-2</v>
      </c>
      <c r="AE662" s="5">
        <f t="shared" si="860"/>
        <v>1.6158277216953718E-2</v>
      </c>
      <c r="AF662" s="5">
        <f t="shared" si="861"/>
        <v>6.8450771164940295E-3</v>
      </c>
      <c r="AG662" s="5">
        <f t="shared" si="862"/>
        <v>1.9331714679577574E-3</v>
      </c>
      <c r="AH662" s="5">
        <f t="shared" si="863"/>
        <v>2.1223118259543444E-3</v>
      </c>
      <c r="AI662" s="5">
        <f t="shared" si="864"/>
        <v>3.1132616637289381E-3</v>
      </c>
      <c r="AJ662" s="5">
        <f t="shared" si="865"/>
        <v>2.2834528998786213E-3</v>
      </c>
      <c r="AK662" s="5">
        <f t="shared" si="866"/>
        <v>1.1165475759633127E-3</v>
      </c>
      <c r="AL662" s="5">
        <f t="shared" si="867"/>
        <v>2.0356512618957732E-5</v>
      </c>
      <c r="AM662" s="5">
        <f t="shared" si="868"/>
        <v>5.5952332277855689E-3</v>
      </c>
      <c r="AN662" s="5">
        <f t="shared" si="869"/>
        <v>4.7405800030187366E-3</v>
      </c>
      <c r="AO662" s="5">
        <f t="shared" si="870"/>
        <v>2.0082361047454788E-3</v>
      </c>
      <c r="AP662" s="5">
        <f t="shared" si="871"/>
        <v>5.6716157795531712E-4</v>
      </c>
      <c r="AQ662" s="5">
        <f t="shared" si="872"/>
        <v>1.2013238436530855E-4</v>
      </c>
      <c r="AR662" s="5">
        <f t="shared" si="873"/>
        <v>3.5962715378251347E-4</v>
      </c>
      <c r="AS662" s="5">
        <f t="shared" si="874"/>
        <v>5.2754426442664314E-4</v>
      </c>
      <c r="AT662" s="5">
        <f t="shared" si="875"/>
        <v>3.8693261618636472E-4</v>
      </c>
      <c r="AU662" s="5">
        <f t="shared" si="876"/>
        <v>1.8919973111203357E-4</v>
      </c>
      <c r="AV662" s="5">
        <f t="shared" si="877"/>
        <v>6.9385217390715889E-5</v>
      </c>
      <c r="AW662" s="5">
        <f t="shared" si="878"/>
        <v>7.0278194229636561E-7</v>
      </c>
      <c r="AX662" s="5">
        <f t="shared" si="879"/>
        <v>1.3679599210838641E-3</v>
      </c>
      <c r="AY662" s="5">
        <f t="shared" si="880"/>
        <v>1.1590086030047043E-3</v>
      </c>
      <c r="AZ662" s="5">
        <f t="shared" si="881"/>
        <v>4.9098695112887152E-4</v>
      </c>
      <c r="BA662" s="5">
        <f t="shared" si="882"/>
        <v>1.3866344365570194E-4</v>
      </c>
      <c r="BB662" s="5">
        <f t="shared" si="883"/>
        <v>2.9370766212192989E-5</v>
      </c>
      <c r="BC662" s="5">
        <f t="shared" si="884"/>
        <v>4.9768959151668988E-6</v>
      </c>
      <c r="BD662" s="5">
        <f t="shared" si="885"/>
        <v>5.0782550799902151E-5</v>
      </c>
      <c r="BE662" s="5">
        <f t="shared" si="886"/>
        <v>7.4493939419392258E-5</v>
      </c>
      <c r="BF662" s="5">
        <f t="shared" si="887"/>
        <v>5.4638324806547307E-5</v>
      </c>
      <c r="BG662" s="5">
        <f t="shared" si="888"/>
        <v>2.6716683808406722E-5</v>
      </c>
      <c r="BH662" s="5">
        <f t="shared" si="889"/>
        <v>9.7978094530569705E-6</v>
      </c>
      <c r="BI662" s="5">
        <f t="shared" si="890"/>
        <v>2.8745205285756585E-6</v>
      </c>
      <c r="BJ662" s="8">
        <f t="shared" si="891"/>
        <v>0.5164226454169123</v>
      </c>
      <c r="BK662" s="8">
        <f t="shared" si="892"/>
        <v>0.26673358709232381</v>
      </c>
      <c r="BL662" s="8">
        <f t="shared" si="893"/>
        <v>0.20713772690987423</v>
      </c>
      <c r="BM662" s="8">
        <f t="shared" si="894"/>
        <v>0.40687158579612048</v>
      </c>
      <c r="BN662" s="8">
        <f t="shared" si="895"/>
        <v>0.59228379504267892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1.21333333333333</v>
      </c>
      <c r="F663">
        <f>VLOOKUP(B663,home!$B$2:$E$405,3,FALSE)</f>
        <v>0.47</v>
      </c>
      <c r="G663">
        <f>VLOOKUP(C663,away!$B$2:$E$405,4,FALSE)</f>
        <v>1.53</v>
      </c>
      <c r="H663">
        <f>VLOOKUP(A663,away!$A$2:$E$405,3,FALSE)</f>
        <v>1.2533333333333301</v>
      </c>
      <c r="I663">
        <f>VLOOKUP(C663,away!$B$2:$E$405,3,FALSE)</f>
        <v>0.94</v>
      </c>
      <c r="J663">
        <f>VLOOKUP(B663,home!$B$2:$E$405,4,FALSE)</f>
        <v>0.47</v>
      </c>
      <c r="K663" s="3">
        <f t="shared" si="840"/>
        <v>0.87250799999999751</v>
      </c>
      <c r="L663" s="3">
        <f t="shared" si="841"/>
        <v>0.55372266666666514</v>
      </c>
      <c r="M663" s="5">
        <f t="shared" si="842"/>
        <v>0.24021265951482798</v>
      </c>
      <c r="N663" s="5">
        <f t="shared" si="843"/>
        <v>0.20958746712796295</v>
      </c>
      <c r="O663" s="5">
        <f t="shared" si="844"/>
        <v>0.13301119439364223</v>
      </c>
      <c r="P663" s="5">
        <f t="shared" si="845"/>
        <v>0.11605333119800766</v>
      </c>
      <c r="Q663" s="5">
        <f t="shared" si="846"/>
        <v>9.1433370884442075E-2</v>
      </c>
      <c r="R663" s="5">
        <f t="shared" si="847"/>
        <v>3.6825656628082876E-2</v>
      </c>
      <c r="S663" s="5">
        <f t="shared" si="848"/>
        <v>1.4017137678502609E-2</v>
      </c>
      <c r="T663" s="5">
        <f t="shared" si="849"/>
        <v>5.0628729948455485E-2</v>
      </c>
      <c r="U663" s="5">
        <f t="shared" si="850"/>
        <v>3.2130680013255239E-2</v>
      </c>
      <c r="V663" s="5">
        <f t="shared" si="851"/>
        <v>7.5245156369959472E-4</v>
      </c>
      <c r="W663" s="5">
        <f t="shared" si="852"/>
        <v>2.6592115854547523E-2</v>
      </c>
      <c r="X663" s="5">
        <f t="shared" si="853"/>
        <v>1.4724657303288959E-2</v>
      </c>
      <c r="Y663" s="5">
        <f t="shared" si="854"/>
        <v>4.0766882538649735E-3</v>
      </c>
      <c r="Z663" s="5">
        <f t="shared" si="855"/>
        <v>6.7970669299509999E-3</v>
      </c>
      <c r="AA663" s="5">
        <f t="shared" si="856"/>
        <v>5.9304952729176703E-3</v>
      </c>
      <c r="AB663" s="5">
        <f t="shared" si="857"/>
        <v>2.5872022847914177E-3</v>
      </c>
      <c r="AC663" s="5">
        <f t="shared" si="858"/>
        <v>2.2720625629406458E-5</v>
      </c>
      <c r="AD663" s="5">
        <f t="shared" si="859"/>
        <v>5.8004584550048702E-3</v>
      </c>
      <c r="AE663" s="5">
        <f t="shared" si="860"/>
        <v>3.2118453235945011E-3</v>
      </c>
      <c r="AF663" s="5">
        <f t="shared" si="861"/>
        <v>8.892357787508025E-4</v>
      </c>
      <c r="AG663" s="5">
        <f t="shared" si="862"/>
        <v>1.6413000223510101E-4</v>
      </c>
      <c r="AH663" s="5">
        <f t="shared" si="863"/>
        <v>9.4092250649106769E-4</v>
      </c>
      <c r="AI663" s="5">
        <f t="shared" si="864"/>
        <v>8.2096241429350614E-4</v>
      </c>
      <c r="AJ663" s="5">
        <f t="shared" si="865"/>
        <v>3.5814813708519815E-4</v>
      </c>
      <c r="AK663" s="5">
        <f t="shared" si="866"/>
        <v>1.0416237159731041E-4</v>
      </c>
      <c r="AL663" s="5">
        <f t="shared" si="867"/>
        <v>4.3907832276969311E-7</v>
      </c>
      <c r="AM663" s="5">
        <f t="shared" si="868"/>
        <v>1.0121892811318751E-3</v>
      </c>
      <c r="AN663" s="5">
        <f t="shared" si="869"/>
        <v>5.6047214791975675E-4</v>
      </c>
      <c r="AO663" s="5">
        <f t="shared" si="870"/>
        <v>1.5517306616926062E-4</v>
      </c>
      <c r="AP663" s="5">
        <f t="shared" si="871"/>
        <v>2.8640947998028626E-5</v>
      </c>
      <c r="AQ663" s="5">
        <f t="shared" si="872"/>
        <v>3.9647855253324236E-6</v>
      </c>
      <c r="AR663" s="5">
        <f t="shared" si="873"/>
        <v>1.0420202388418334E-4</v>
      </c>
      <c r="AS663" s="5">
        <f t="shared" si="874"/>
        <v>9.0917099455140789E-5</v>
      </c>
      <c r="AT663" s="5">
        <f t="shared" si="875"/>
        <v>3.9662948305702872E-5</v>
      </c>
      <c r="AU663" s="5">
        <f t="shared" si="876"/>
        <v>1.1535413233437368E-5</v>
      </c>
      <c r="AV663" s="5">
        <f t="shared" si="877"/>
        <v>2.5161850823699853E-6</v>
      </c>
      <c r="AW663" s="5">
        <f t="shared" si="878"/>
        <v>5.8925220350326218E-9</v>
      </c>
      <c r="AX663" s="5">
        <f t="shared" si="879"/>
        <v>1.4719054088363452E-4</v>
      </c>
      <c r="AY663" s="5">
        <f t="shared" si="880"/>
        <v>8.1502738806194913E-5</v>
      </c>
      <c r="AZ663" s="5">
        <f t="shared" si="881"/>
        <v>2.2564956936201466E-5</v>
      </c>
      <c r="BA663" s="5">
        <f t="shared" si="882"/>
        <v>4.1649093759773129E-6</v>
      </c>
      <c r="BB663" s="5">
        <f t="shared" si="883"/>
        <v>5.7655118152278848E-7</v>
      </c>
      <c r="BC663" s="5">
        <f t="shared" si="884"/>
        <v>6.3849891540523019E-8</v>
      </c>
      <c r="BD663" s="5">
        <f t="shared" si="885"/>
        <v>9.6165037562022518E-6</v>
      </c>
      <c r="BE663" s="5">
        <f t="shared" si="886"/>
        <v>8.3904764593164903E-6</v>
      </c>
      <c r="BF663" s="5">
        <f t="shared" si="887"/>
        <v>3.6603789172826454E-6</v>
      </c>
      <c r="BG663" s="5">
        <f t="shared" si="888"/>
        <v>1.0645699627868125E-6</v>
      </c>
      <c r="BH663" s="5">
        <f t="shared" si="889"/>
        <v>2.3221145227279835E-7</v>
      </c>
      <c r="BI663" s="5">
        <f t="shared" si="890"/>
        <v>4.0521269959926841E-8</v>
      </c>
      <c r="BJ663" s="8">
        <f t="shared" si="891"/>
        <v>0.4091252027079666</v>
      </c>
      <c r="BK663" s="8">
        <f t="shared" si="892"/>
        <v>0.37114024239779619</v>
      </c>
      <c r="BL663" s="8">
        <f t="shared" si="893"/>
        <v>0.21298126235393508</v>
      </c>
      <c r="BM663" s="8">
        <f t="shared" si="894"/>
        <v>0.17283859779639893</v>
      </c>
      <c r="BN663" s="8">
        <f t="shared" si="895"/>
        <v>0.82712367974696577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1.61333333333333</v>
      </c>
      <c r="F664">
        <f>VLOOKUP(B664,home!$B$2:$E$405,3,FALSE)</f>
        <v>0.89</v>
      </c>
      <c r="G664">
        <f>VLOOKUP(C664,away!$B$2:$E$405,4,FALSE)</f>
        <v>0.77</v>
      </c>
      <c r="H664">
        <f>VLOOKUP(A664,away!$A$2:$E$405,3,FALSE)</f>
        <v>1.4</v>
      </c>
      <c r="I664">
        <f>VLOOKUP(C664,away!$B$2:$E$405,3,FALSE)</f>
        <v>0.93</v>
      </c>
      <c r="J664">
        <f>VLOOKUP(B664,home!$B$2:$E$405,4,FALSE)</f>
        <v>0.89</v>
      </c>
      <c r="K664" s="3">
        <f t="shared" si="840"/>
        <v>1.105617333333331</v>
      </c>
      <c r="L664" s="3">
        <f t="shared" si="841"/>
        <v>1.1587800000000001</v>
      </c>
      <c r="M664" s="5">
        <f t="shared" si="842"/>
        <v>0.10389262830130572</v>
      </c>
      <c r="N664" s="5">
        <f t="shared" si="843"/>
        <v>0.11486549065548057</v>
      </c>
      <c r="O664" s="5">
        <f t="shared" si="844"/>
        <v>0.12038869982298706</v>
      </c>
      <c r="P664" s="5">
        <f t="shared" si="845"/>
        <v>0.13310383326175781</v>
      </c>
      <c r="Q664" s="5">
        <f t="shared" si="846"/>
        <v>6.3498638735268564E-2</v>
      </c>
      <c r="R664" s="5">
        <f t="shared" si="847"/>
        <v>6.9752008790440481E-2</v>
      </c>
      <c r="S664" s="5">
        <f t="shared" si="848"/>
        <v>4.2632068123237492E-2</v>
      </c>
      <c r="T664" s="5">
        <f t="shared" si="849"/>
        <v>7.3580952593654519E-2</v>
      </c>
      <c r="U664" s="5">
        <f t="shared" si="850"/>
        <v>7.7119029953529858E-2</v>
      </c>
      <c r="V664" s="5">
        <f t="shared" si="851"/>
        <v>6.0687566254806246E-3</v>
      </c>
      <c r="W664" s="5">
        <f t="shared" si="852"/>
        <v>2.3401731876261395E-2</v>
      </c>
      <c r="X664" s="5">
        <f t="shared" si="853"/>
        <v>2.7117458863574185E-2</v>
      </c>
      <c r="Y664" s="5">
        <f t="shared" si="854"/>
        <v>1.5711584490966247E-2</v>
      </c>
      <c r="Z664" s="5">
        <f t="shared" si="855"/>
        <v>2.6942410915395544E-2</v>
      </c>
      <c r="AA664" s="5">
        <f t="shared" si="856"/>
        <v>2.9787996509850451E-2</v>
      </c>
      <c r="AB664" s="5">
        <f t="shared" si="857"/>
        <v>1.646706263328172E-2</v>
      </c>
      <c r="AC664" s="5">
        <f t="shared" si="858"/>
        <v>4.8594326613426921E-4</v>
      </c>
      <c r="AD664" s="5">
        <f t="shared" si="859"/>
        <v>6.4683400981034363E-3</v>
      </c>
      <c r="AE664" s="5">
        <f t="shared" si="860"/>
        <v>7.4953831388803009E-3</v>
      </c>
      <c r="AF664" s="5">
        <f t="shared" si="861"/>
        <v>4.3427500368358575E-3</v>
      </c>
      <c r="AG664" s="5">
        <f t="shared" si="862"/>
        <v>1.6774306292282189E-3</v>
      </c>
      <c r="AH664" s="5">
        <f t="shared" si="863"/>
        <v>7.8050817301355173E-3</v>
      </c>
      <c r="AI664" s="5">
        <f t="shared" si="864"/>
        <v>8.6294336489211327E-3</v>
      </c>
      <c r="AJ664" s="5">
        <f t="shared" si="865"/>
        <v>4.770425709548551E-3</v>
      </c>
      <c r="AK664" s="5">
        <f t="shared" si="866"/>
        <v>1.7580884506186107E-3</v>
      </c>
      <c r="AL664" s="5">
        <f t="shared" si="867"/>
        <v>2.4902983985591117E-5</v>
      </c>
      <c r="AM664" s="5">
        <f t="shared" si="868"/>
        <v>1.4303017860716339E-3</v>
      </c>
      <c r="AN664" s="5">
        <f t="shared" si="869"/>
        <v>1.6574051036640882E-3</v>
      </c>
      <c r="AO664" s="5">
        <f t="shared" si="870"/>
        <v>9.6028394301193615E-4</v>
      </c>
      <c r="AP664" s="5">
        <f t="shared" si="871"/>
        <v>3.7091927582779056E-4</v>
      </c>
      <c r="AQ664" s="5">
        <f t="shared" si="872"/>
        <v>1.0745345961093185E-4</v>
      </c>
      <c r="AR664" s="5">
        <f t="shared" si="873"/>
        <v>1.8088745214492868E-3</v>
      </c>
      <c r="AS664" s="5">
        <f t="shared" si="874"/>
        <v>1.9999230247393657E-3</v>
      </c>
      <c r="AT664" s="5">
        <f t="shared" si="875"/>
        <v>1.1055747807421337E-3</v>
      </c>
      <c r="AU664" s="5">
        <f t="shared" si="876"/>
        <v>4.0744754696156666E-4</v>
      </c>
      <c r="AV664" s="5">
        <f t="shared" si="877"/>
        <v>1.1262026758621367E-4</v>
      </c>
      <c r="AW664" s="5">
        <f t="shared" si="878"/>
        <v>8.8624687770200607E-7</v>
      </c>
      <c r="AX664" s="5">
        <f t="shared" si="879"/>
        <v>2.6356107442973667E-4</v>
      </c>
      <c r="AY664" s="5">
        <f t="shared" si="880"/>
        <v>3.0540930182769037E-4</v>
      </c>
      <c r="AZ664" s="5">
        <f t="shared" si="881"/>
        <v>1.7695109538594551E-4</v>
      </c>
      <c r="BA664" s="5">
        <f t="shared" si="882"/>
        <v>6.8349130103775334E-5</v>
      </c>
      <c r="BB664" s="5">
        <f t="shared" si="883"/>
        <v>1.9800401245413208E-5</v>
      </c>
      <c r="BC664" s="5">
        <f t="shared" si="884"/>
        <v>4.5888617910319833E-6</v>
      </c>
      <c r="BD664" s="5">
        <f t="shared" si="885"/>
        <v>3.4934793632750047E-4</v>
      </c>
      <c r="BE664" s="5">
        <f t="shared" si="886"/>
        <v>3.8624513376791337E-4</v>
      </c>
      <c r="BF664" s="5">
        <f t="shared" si="887"/>
        <v>2.1351965740472811E-4</v>
      </c>
      <c r="BG664" s="5">
        <f t="shared" si="888"/>
        <v>7.8690344744687299E-5</v>
      </c>
      <c r="BH664" s="5">
        <f t="shared" si="889"/>
        <v>2.1750352278925428E-5</v>
      </c>
      <c r="BI664" s="5">
        <f t="shared" si="890"/>
        <v>4.8095132971372089E-6</v>
      </c>
      <c r="BJ664" s="8">
        <f t="shared" si="891"/>
        <v>0.34352478455122343</v>
      </c>
      <c r="BK664" s="8">
        <f t="shared" si="892"/>
        <v>0.28651354186372924</v>
      </c>
      <c r="BL664" s="8">
        <f t="shared" si="893"/>
        <v>0.34296663032861285</v>
      </c>
      <c r="BM664" s="8">
        <f t="shared" si="894"/>
        <v>0.39414154503677085</v>
      </c>
      <c r="BN664" s="8">
        <f t="shared" si="895"/>
        <v>0.6055012995672403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1.61333333333333</v>
      </c>
      <c r="F665">
        <f>VLOOKUP(B665,home!$B$2:$E$405,3,FALSE)</f>
        <v>0.89</v>
      </c>
      <c r="G665">
        <f>VLOOKUP(C665,away!$B$2:$E$405,4,FALSE)</f>
        <v>1.51</v>
      </c>
      <c r="H665">
        <f>VLOOKUP(A665,away!$A$2:$E$405,3,FALSE)</f>
        <v>1.4</v>
      </c>
      <c r="I665">
        <f>VLOOKUP(C665,away!$B$2:$E$405,3,FALSE)</f>
        <v>0.71</v>
      </c>
      <c r="J665">
        <f>VLOOKUP(B665,home!$B$2:$E$405,4,FALSE)</f>
        <v>0.89</v>
      </c>
      <c r="K665" s="3">
        <f t="shared" si="840"/>
        <v>2.1681586666666623</v>
      </c>
      <c r="L665" s="3">
        <f t="shared" si="841"/>
        <v>0.88465999999999989</v>
      </c>
      <c r="M665" s="5">
        <f t="shared" si="842"/>
        <v>4.7225623323483741E-2</v>
      </c>
      <c r="N665" s="5">
        <f t="shared" si="843"/>
        <v>0.10239264449754654</v>
      </c>
      <c r="O665" s="5">
        <f t="shared" si="844"/>
        <v>4.1778619929353118E-2</v>
      </c>
      <c r="P665" s="5">
        <f t="shared" si="845"/>
        <v>9.0582676881199503E-2</v>
      </c>
      <c r="Q665" s="5">
        <f t="shared" si="846"/>
        <v>0.11100174978513705</v>
      </c>
      <c r="R665" s="5">
        <f t="shared" si="847"/>
        <v>1.8479936953350762E-2</v>
      </c>
      <c r="S665" s="5">
        <f t="shared" si="848"/>
        <v>4.343627872712276E-2</v>
      </c>
      <c r="T665" s="5">
        <f t="shared" si="849"/>
        <v>9.8198807964919338E-2</v>
      </c>
      <c r="U665" s="5">
        <f t="shared" si="850"/>
        <v>4.0067435464860968E-2</v>
      </c>
      <c r="V665" s="5">
        <f t="shared" si="851"/>
        <v>9.2571553885996451E-3</v>
      </c>
      <c r="W665" s="5">
        <f t="shared" si="852"/>
        <v>8.0223135270603069E-2</v>
      </c>
      <c r="X665" s="5">
        <f t="shared" si="853"/>
        <v>7.0970198848491706E-2</v>
      </c>
      <c r="Y665" s="5">
        <f t="shared" si="854"/>
        <v>3.1392248056653325E-2</v>
      </c>
      <c r="Z665" s="5">
        <f t="shared" si="855"/>
        <v>5.4494870083837618E-3</v>
      </c>
      <c r="AA665" s="5">
        <f t="shared" si="856"/>
        <v>1.1815352486114636E-2</v>
      </c>
      <c r="AB665" s="5">
        <f t="shared" si="857"/>
        <v>1.2808779446245474E-2</v>
      </c>
      <c r="AC665" s="5">
        <f t="shared" si="858"/>
        <v>1.1097496660615793E-3</v>
      </c>
      <c r="AD665" s="5">
        <f t="shared" si="859"/>
        <v>4.3484121501032508E-2</v>
      </c>
      <c r="AE665" s="5">
        <f t="shared" si="860"/>
        <v>3.8468662927103409E-2</v>
      </c>
      <c r="AF665" s="5">
        <f t="shared" si="861"/>
        <v>1.7015843672545647E-2</v>
      </c>
      <c r="AG665" s="5">
        <f t="shared" si="862"/>
        <v>5.0177454211180776E-3</v>
      </c>
      <c r="AH665" s="5">
        <f t="shared" si="863"/>
        <v>1.2052357942091943E-3</v>
      </c>
      <c r="AI665" s="5">
        <f t="shared" si="864"/>
        <v>2.6131424325915426E-3</v>
      </c>
      <c r="AJ665" s="5">
        <f t="shared" si="865"/>
        <v>2.8328537062288794E-3</v>
      </c>
      <c r="AK665" s="5">
        <f t="shared" si="866"/>
        <v>2.0473587715196398E-3</v>
      </c>
      <c r="AL665" s="5">
        <f t="shared" si="867"/>
        <v>8.5143689671439703E-5</v>
      </c>
      <c r="AM665" s="5">
        <f t="shared" si="868"/>
        <v>1.8856094978969951E-2</v>
      </c>
      <c r="AN665" s="5">
        <f t="shared" si="869"/>
        <v>1.6681232984095556E-2</v>
      </c>
      <c r="AO665" s="5">
        <f t="shared" si="870"/>
        <v>7.3786097858549856E-3</v>
      </c>
      <c r="AP665" s="5">
        <f t="shared" si="871"/>
        <v>2.1758536443848239E-3</v>
      </c>
      <c r="AQ665" s="5">
        <f t="shared" si="872"/>
        <v>4.8122267126036945E-4</v>
      </c>
      <c r="AR665" s="5">
        <f t="shared" si="873"/>
        <v>2.1324477954102122E-4</v>
      </c>
      <c r="AS665" s="5">
        <f t="shared" si="874"/>
        <v>4.6234851688328694E-4</v>
      </c>
      <c r="AT665" s="5">
        <f t="shared" si="875"/>
        <v>5.0122247195048819E-4</v>
      </c>
      <c r="AU665" s="5">
        <f t="shared" si="876"/>
        <v>3.6224328216251297E-4</v>
      </c>
      <c r="AV665" s="5">
        <f t="shared" si="877"/>
        <v>1.963502279156074E-4</v>
      </c>
      <c r="AW665" s="5">
        <f t="shared" si="878"/>
        <v>4.5364634629431173E-6</v>
      </c>
      <c r="AX665" s="5">
        <f t="shared" si="879"/>
        <v>6.8138342913572365E-3</v>
      </c>
      <c r="AY665" s="5">
        <f t="shared" si="880"/>
        <v>6.0279266441920923E-3</v>
      </c>
      <c r="AZ665" s="5">
        <f t="shared" si="881"/>
        <v>2.6663327925254875E-3</v>
      </c>
      <c r="BA665" s="5">
        <f t="shared" si="882"/>
        <v>7.8626598941186599E-4</v>
      </c>
      <c r="BB665" s="5">
        <f t="shared" si="883"/>
        <v>1.7389451754827527E-4</v>
      </c>
      <c r="BC665" s="5">
        <f t="shared" si="884"/>
        <v>3.0767504778851448E-5</v>
      </c>
      <c r="BD665" s="5">
        <f t="shared" si="885"/>
        <v>3.1441521111459952E-5</v>
      </c>
      <c r="BE665" s="5">
        <f t="shared" si="886"/>
        <v>6.817020649099472E-5</v>
      </c>
      <c r="BF665" s="5">
        <f t="shared" si="887"/>
        <v>7.3901912005953094E-5</v>
      </c>
      <c r="BG665" s="5">
        <f t="shared" si="888"/>
        <v>5.3410356999648083E-5</v>
      </c>
      <c r="BH665" s="5">
        <f t="shared" si="889"/>
        <v>2.8950532104636854E-5</v>
      </c>
      <c r="BI665" s="5">
        <f t="shared" si="890"/>
        <v>1.2553869417455965E-5</v>
      </c>
      <c r="BJ665" s="8">
        <f t="shared" si="891"/>
        <v>0.66023719374953005</v>
      </c>
      <c r="BK665" s="8">
        <f t="shared" si="892"/>
        <v>0.19772455432033079</v>
      </c>
      <c r="BL665" s="8">
        <f t="shared" si="893"/>
        <v>0.13565255266105725</v>
      </c>
      <c r="BM665" s="8">
        <f t="shared" si="894"/>
        <v>0.58157914618850193</v>
      </c>
      <c r="BN665" s="8">
        <f t="shared" si="895"/>
        <v>0.41146125137007072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1.61333333333333</v>
      </c>
      <c r="F666">
        <f>VLOOKUP(B666,home!$B$2:$E$405,3,FALSE)</f>
        <v>0.7</v>
      </c>
      <c r="G666">
        <f>VLOOKUP(C666,away!$B$2:$E$405,4,FALSE)</f>
        <v>0.8</v>
      </c>
      <c r="H666">
        <f>VLOOKUP(A666,away!$A$2:$E$405,3,FALSE)</f>
        <v>1.4</v>
      </c>
      <c r="I666">
        <f>VLOOKUP(C666,away!$B$2:$E$405,3,FALSE)</f>
        <v>1.06</v>
      </c>
      <c r="J666">
        <f>VLOOKUP(B666,home!$B$2:$E$405,4,FALSE)</f>
        <v>0.7</v>
      </c>
      <c r="K666" s="3">
        <f t="shared" si="840"/>
        <v>0.90346666666666475</v>
      </c>
      <c r="L666" s="3">
        <f t="shared" si="841"/>
        <v>1.0387999999999999</v>
      </c>
      <c r="M666" s="5">
        <f t="shared" si="842"/>
        <v>0.14337858970559109</v>
      </c>
      <c r="N666" s="5">
        <f t="shared" si="843"/>
        <v>0.12953777651267773</v>
      </c>
      <c r="O666" s="5">
        <f t="shared" si="844"/>
        <v>0.14894167898616803</v>
      </c>
      <c r="P666" s="5">
        <f t="shared" si="845"/>
        <v>0.13456384224136964</v>
      </c>
      <c r="Q666" s="5">
        <f t="shared" si="846"/>
        <v>5.8516531576660168E-2</v>
      </c>
      <c r="R666" s="5">
        <f t="shared" si="847"/>
        <v>7.7360308065415676E-2</v>
      </c>
      <c r="S666" s="5">
        <f t="shared" si="848"/>
        <v>3.1572753777152879E-2</v>
      </c>
      <c r="T666" s="5">
        <f t="shared" si="849"/>
        <v>6.0786973001834582E-2</v>
      </c>
      <c r="U666" s="5">
        <f t="shared" si="850"/>
        <v>6.9892459660167383E-2</v>
      </c>
      <c r="V666" s="5">
        <f t="shared" si="851"/>
        <v>3.2924108800330993E-3</v>
      </c>
      <c r="W666" s="5">
        <f t="shared" si="852"/>
        <v>1.7622578576153264E-2</v>
      </c>
      <c r="X666" s="5">
        <f t="shared" si="853"/>
        <v>1.8306334624908011E-2</v>
      </c>
      <c r="Y666" s="5">
        <f t="shared" si="854"/>
        <v>9.508310204177221E-3</v>
      </c>
      <c r="Z666" s="5">
        <f t="shared" si="855"/>
        <v>2.6787296006117935E-2</v>
      </c>
      <c r="AA666" s="5">
        <f t="shared" si="856"/>
        <v>2.4201429031660629E-2</v>
      </c>
      <c r="AB666" s="5">
        <f t="shared" si="857"/>
        <v>1.0932592207902138E-2</v>
      </c>
      <c r="AC666" s="5">
        <f t="shared" si="858"/>
        <v>1.931248326390056E-4</v>
      </c>
      <c r="AD666" s="5">
        <f t="shared" si="859"/>
        <v>3.9803530810671424E-3</v>
      </c>
      <c r="AE666" s="5">
        <f t="shared" si="860"/>
        <v>4.134790780612547E-3</v>
      </c>
      <c r="AF666" s="5">
        <f t="shared" si="861"/>
        <v>2.1476103314501567E-3</v>
      </c>
      <c r="AG666" s="5">
        <f t="shared" si="862"/>
        <v>7.4364587077014102E-4</v>
      </c>
      <c r="AH666" s="5">
        <f t="shared" si="863"/>
        <v>6.9566607727888268E-3</v>
      </c>
      <c r="AI666" s="5">
        <f t="shared" si="864"/>
        <v>6.285111119522264E-3</v>
      </c>
      <c r="AJ666" s="5">
        <f t="shared" si="865"/>
        <v>2.8391941963921848E-3</v>
      </c>
      <c r="AK666" s="5">
        <f t="shared" si="866"/>
        <v>8.5503910554459567E-4</v>
      </c>
      <c r="AL666" s="5">
        <f t="shared" si="867"/>
        <v>7.2500697811265143E-6</v>
      </c>
      <c r="AM666" s="5">
        <f t="shared" si="868"/>
        <v>7.1922326606162418E-4</v>
      </c>
      <c r="AN666" s="5">
        <f t="shared" si="869"/>
        <v>7.4712912878481519E-4</v>
      </c>
      <c r="AO666" s="5">
        <f t="shared" si="870"/>
        <v>3.8805886949083295E-4</v>
      </c>
      <c r="AP666" s="5">
        <f t="shared" si="871"/>
        <v>1.3437185120902578E-4</v>
      </c>
      <c r="AQ666" s="5">
        <f t="shared" si="872"/>
        <v>3.489636975898399E-5</v>
      </c>
      <c r="AR666" s="5">
        <f t="shared" si="873"/>
        <v>1.4453158421546069E-3</v>
      </c>
      <c r="AS666" s="5">
        <f t="shared" si="874"/>
        <v>1.3057946861919458E-3</v>
      </c>
      <c r="AT666" s="5">
        <f t="shared" si="875"/>
        <v>5.8987098624244041E-4</v>
      </c>
      <c r="AU666" s="5">
        <f t="shared" si="876"/>
        <v>1.7764292456794523E-4</v>
      </c>
      <c r="AV666" s="5">
        <f t="shared" si="877"/>
        <v>4.0123615229079807E-5</v>
      </c>
      <c r="AW666" s="5">
        <f t="shared" si="878"/>
        <v>1.890095554925383E-7</v>
      </c>
      <c r="AX666" s="5">
        <f t="shared" si="879"/>
        <v>1.082990411296345E-4</v>
      </c>
      <c r="AY666" s="5">
        <f t="shared" si="880"/>
        <v>1.1250104392546433E-4</v>
      </c>
      <c r="AZ666" s="5">
        <f t="shared" si="881"/>
        <v>5.8433042214886163E-5</v>
      </c>
      <c r="BA666" s="5">
        <f t="shared" si="882"/>
        <v>2.0233414750941251E-5</v>
      </c>
      <c r="BB666" s="5">
        <f t="shared" si="883"/>
        <v>5.2546178108194422E-6</v>
      </c>
      <c r="BC666" s="5">
        <f t="shared" si="884"/>
        <v>1.0916993963758474E-6</v>
      </c>
      <c r="BD666" s="5">
        <f t="shared" si="885"/>
        <v>2.5023234947170084E-4</v>
      </c>
      <c r="BE666" s="5">
        <f t="shared" si="886"/>
        <v>2.2607658666936545E-4</v>
      </c>
      <c r="BF666" s="5">
        <f t="shared" si="887"/>
        <v>1.0212633008477447E-4</v>
      </c>
      <c r="BG666" s="5">
        <f t="shared" si="888"/>
        <v>3.075591167353024E-5</v>
      </c>
      <c r="BH666" s="5">
        <f t="shared" si="889"/>
        <v>6.9467352499946811E-6</v>
      </c>
      <c r="BI666" s="5">
        <f t="shared" si="890"/>
        <v>1.2552287481057033E-6</v>
      </c>
      <c r="BJ666" s="8">
        <f t="shared" si="891"/>
        <v>0.30761439690484438</v>
      </c>
      <c r="BK666" s="8">
        <f t="shared" si="892"/>
        <v>0.31312047255049236</v>
      </c>
      <c r="BL666" s="8">
        <f t="shared" si="893"/>
        <v>0.3524406143418452</v>
      </c>
      <c r="BM666" s="8">
        <f t="shared" si="894"/>
        <v>0.30755174068104757</v>
      </c>
      <c r="BN666" s="8">
        <f t="shared" si="895"/>
        <v>0.69229872708788232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1.61333333333333</v>
      </c>
      <c r="F667">
        <f>VLOOKUP(B667,home!$B$2:$E$405,3,FALSE)</f>
        <v>0.89</v>
      </c>
      <c r="G667">
        <f>VLOOKUP(C667,away!$B$2:$E$405,4,FALSE)</f>
        <v>1.24</v>
      </c>
      <c r="H667">
        <f>VLOOKUP(A667,away!$A$2:$E$405,3,FALSE)</f>
        <v>1.4</v>
      </c>
      <c r="I667">
        <f>VLOOKUP(C667,away!$B$2:$E$405,3,FALSE)</f>
        <v>0.93</v>
      </c>
      <c r="J667">
        <f>VLOOKUP(B667,home!$B$2:$E$405,4,FALSE)</f>
        <v>0.89</v>
      </c>
      <c r="K667" s="3">
        <f t="shared" si="840"/>
        <v>1.7804746666666631</v>
      </c>
      <c r="L667" s="3">
        <f t="shared" si="841"/>
        <v>1.1587800000000001</v>
      </c>
      <c r="M667" s="5">
        <f t="shared" si="842"/>
        <v>5.2905146015850849E-2</v>
      </c>
      <c r="N667" s="5">
        <f t="shared" si="843"/>
        <v>9.4196272217523178E-2</v>
      </c>
      <c r="O667" s="5">
        <f t="shared" si="844"/>
        <v>6.1305425100247661E-2</v>
      </c>
      <c r="P667" s="5">
        <f t="shared" si="845"/>
        <v>0.10915275632022152</v>
      </c>
      <c r="Q667" s="5">
        <f t="shared" si="846"/>
        <v>8.3857038188868444E-2</v>
      </c>
      <c r="R667" s="5">
        <f t="shared" si="847"/>
        <v>3.5519750248832492E-2</v>
      </c>
      <c r="S667" s="5">
        <f t="shared" si="848"/>
        <v>5.6300403219433637E-2</v>
      </c>
      <c r="T667" s="5">
        <f t="shared" si="849"/>
        <v>9.7171858712496992E-2</v>
      </c>
      <c r="U667" s="5">
        <f t="shared" si="850"/>
        <v>6.3242015484373151E-2</v>
      </c>
      <c r="V667" s="5">
        <f t="shared" si="851"/>
        <v>1.2906419751261278E-2</v>
      </c>
      <c r="W667" s="5">
        <f t="shared" si="852"/>
        <v>4.9768444038993047E-2</v>
      </c>
      <c r="X667" s="5">
        <f t="shared" si="853"/>
        <v>5.7670677583504373E-2</v>
      </c>
      <c r="Y667" s="5">
        <f t="shared" si="854"/>
        <v>3.34138138851066E-2</v>
      </c>
      <c r="Z667" s="5">
        <f t="shared" si="855"/>
        <v>1.3719858731114042E-2</v>
      </c>
      <c r="AA667" s="5">
        <f t="shared" si="856"/>
        <v>2.442786090099398E-2</v>
      </c>
      <c r="AB667" s="5">
        <f t="shared" si="857"/>
        <v>2.1746593747538442E-2</v>
      </c>
      <c r="AC667" s="5">
        <f t="shared" si="858"/>
        <v>1.6642654308782149E-3</v>
      </c>
      <c r="AD667" s="5">
        <f t="shared" si="859"/>
        <v>2.2152863452711169E-2</v>
      </c>
      <c r="AE667" s="5">
        <f t="shared" si="860"/>
        <v>2.5670295111732654E-2</v>
      </c>
      <c r="AF667" s="5">
        <f t="shared" si="861"/>
        <v>1.4873112284786784E-2</v>
      </c>
      <c r="AG667" s="5">
        <f t="shared" si="862"/>
        <v>5.7448883511217446E-3</v>
      </c>
      <c r="AH667" s="5">
        <f t="shared" si="863"/>
        <v>3.9745744751100856E-3</v>
      </c>
      <c r="AI667" s="5">
        <f t="shared" si="864"/>
        <v>7.0766291637134561E-3</v>
      </c>
      <c r="AJ667" s="5">
        <f t="shared" si="865"/>
        <v>6.2998794756931528E-3</v>
      </c>
      <c r="AK667" s="5">
        <f t="shared" si="866"/>
        <v>3.7389252698416388E-3</v>
      </c>
      <c r="AL667" s="5">
        <f t="shared" si="867"/>
        <v>1.3734706183356259E-4</v>
      </c>
      <c r="AM667" s="5">
        <f t="shared" si="868"/>
        <v>7.8885224343356007E-3</v>
      </c>
      <c r="AN667" s="5">
        <f t="shared" si="869"/>
        <v>9.1410620264594077E-3</v>
      </c>
      <c r="AO667" s="5">
        <f t="shared" si="870"/>
        <v>5.2962399275103171E-3</v>
      </c>
      <c r="AP667" s="5">
        <f t="shared" si="871"/>
        <v>2.0457256344001357E-3</v>
      </c>
      <c r="AQ667" s="5">
        <f t="shared" si="872"/>
        <v>5.9263648765754771E-4</v>
      </c>
      <c r="AR667" s="5">
        <f t="shared" si="873"/>
        <v>9.2113148205361279E-4</v>
      </c>
      <c r="AS667" s="5">
        <f t="shared" si="874"/>
        <v>1.6400512684655755E-3</v>
      </c>
      <c r="AT667" s="5">
        <f t="shared" si="875"/>
        <v>1.4600348677687421E-3</v>
      </c>
      <c r="AU667" s="5">
        <f t="shared" si="876"/>
        <v>8.6651836483741867E-4</v>
      </c>
      <c r="AV667" s="5">
        <f t="shared" si="877"/>
        <v>3.8570349919861147E-4</v>
      </c>
      <c r="AW667" s="5">
        <f t="shared" si="878"/>
        <v>7.8714304439231466E-6</v>
      </c>
      <c r="AX667" s="5">
        <f t="shared" si="879"/>
        <v>2.3408857252943615E-3</v>
      </c>
      <c r="AY667" s="5">
        <f t="shared" si="880"/>
        <v>2.7125715607566004E-3</v>
      </c>
      <c r="AZ667" s="5">
        <f t="shared" si="881"/>
        <v>1.571636836586767E-3</v>
      </c>
      <c r="BA667" s="5">
        <f t="shared" si="882"/>
        <v>6.0706044450000471E-4</v>
      </c>
      <c r="BB667" s="5">
        <f t="shared" si="883"/>
        <v>1.75862375469429E-4</v>
      </c>
      <c r="BC667" s="5">
        <f t="shared" si="884"/>
        <v>4.0757160689292977E-5</v>
      </c>
      <c r="BD667" s="5">
        <f t="shared" si="885"/>
        <v>1.7789812312901407E-4</v>
      </c>
      <c r="BE667" s="5">
        <f t="shared" si="886"/>
        <v>3.1674310147875631E-4</v>
      </c>
      <c r="BF667" s="5">
        <f t="shared" si="887"/>
        <v>2.819765340121769E-4</v>
      </c>
      <c r="BG667" s="5">
        <f t="shared" si="888"/>
        <v>1.6735069180105053E-4</v>
      </c>
      <c r="BH667" s="5">
        <f t="shared" si="889"/>
        <v>7.4490916800227776E-5</v>
      </c>
      <c r="BI667" s="5">
        <f t="shared" si="890"/>
        <v>2.6525838051915923E-5</v>
      </c>
      <c r="BJ667" s="8">
        <f t="shared" si="891"/>
        <v>0.51693222444050413</v>
      </c>
      <c r="BK667" s="8">
        <f t="shared" si="892"/>
        <v>0.23577890936023568</v>
      </c>
      <c r="BL667" s="8">
        <f t="shared" si="893"/>
        <v>0.23365007855394115</v>
      </c>
      <c r="BM667" s="8">
        <f t="shared" si="894"/>
        <v>0.56043998286393804</v>
      </c>
      <c r="BN667" s="8">
        <f t="shared" si="895"/>
        <v>0.43693638809154411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1.3428571428571401</v>
      </c>
      <c r="F668">
        <f>VLOOKUP(B668,home!$B$2:$E$405,3,FALSE)</f>
        <v>0.74</v>
      </c>
      <c r="G668">
        <f>VLOOKUP(C668,away!$B$2:$E$405,4,FALSE)</f>
        <v>0.74</v>
      </c>
      <c r="H668">
        <f>VLOOKUP(A668,away!$A$2:$E$405,3,FALSE)</f>
        <v>1.2</v>
      </c>
      <c r="I668">
        <f>VLOOKUP(C668,away!$B$2:$E$405,3,FALSE)</f>
        <v>1.06</v>
      </c>
      <c r="J668">
        <f>VLOOKUP(B668,home!$B$2:$E$405,4,FALSE)</f>
        <v>0.74</v>
      </c>
      <c r="K668" s="3">
        <f t="shared" si="840"/>
        <v>0.73534857142856991</v>
      </c>
      <c r="L668" s="3">
        <f t="shared" si="841"/>
        <v>0.94128000000000001</v>
      </c>
      <c r="M668" s="5">
        <f t="shared" si="842"/>
        <v>0.18700338299130961</v>
      </c>
      <c r="N668" s="5">
        <f t="shared" si="843"/>
        <v>0.13751267053496924</v>
      </c>
      <c r="O668" s="5">
        <f t="shared" si="844"/>
        <v>0.17602254434205991</v>
      </c>
      <c r="P668" s="5">
        <f t="shared" si="845"/>
        <v>0.12943792652115585</v>
      </c>
      <c r="Q668" s="5">
        <f t="shared" si="846"/>
        <v>5.0559872915608609E-2</v>
      </c>
      <c r="R668" s="5">
        <f t="shared" si="847"/>
        <v>8.2843250269147073E-2</v>
      </c>
      <c r="S668" s="5">
        <f t="shared" si="848"/>
        <v>2.2398226911855834E-2</v>
      </c>
      <c r="T668" s="5">
        <f t="shared" si="849"/>
        <v>4.7590997178004066E-2</v>
      </c>
      <c r="U668" s="5">
        <f t="shared" si="850"/>
        <v>6.0918665737916787E-2</v>
      </c>
      <c r="V668" s="5">
        <f t="shared" si="851"/>
        <v>1.7225951286404164E-3</v>
      </c>
      <c r="W668" s="5">
        <f t="shared" si="852"/>
        <v>1.2393043440034281E-2</v>
      </c>
      <c r="X668" s="5">
        <f t="shared" si="853"/>
        <v>1.1665323929235466E-2</v>
      </c>
      <c r="Y668" s="5">
        <f t="shared" si="854"/>
        <v>5.4901680540553801E-3</v>
      </c>
      <c r="Z668" s="5">
        <f t="shared" si="855"/>
        <v>2.5992898204447588E-2</v>
      </c>
      <c r="AA668" s="5">
        <f t="shared" si="856"/>
        <v>1.9113840561928774E-2</v>
      </c>
      <c r="AB668" s="5">
        <f t="shared" si="857"/>
        <v>7.0276676758638879E-3</v>
      </c>
      <c r="AC668" s="5">
        <f t="shared" si="858"/>
        <v>7.4520423815347832E-5</v>
      </c>
      <c r="AD668" s="5">
        <f t="shared" si="859"/>
        <v>2.2783016973203546E-3</v>
      </c>
      <c r="AE668" s="5">
        <f t="shared" si="860"/>
        <v>2.1445198216537035E-3</v>
      </c>
      <c r="AF668" s="5">
        <f t="shared" si="861"/>
        <v>1.0092968088630989E-3</v>
      </c>
      <c r="AG668" s="5">
        <f t="shared" si="862"/>
        <v>3.1667696674888597E-4</v>
      </c>
      <c r="AH668" s="5">
        <f t="shared" si="863"/>
        <v>6.1166488054706057E-3</v>
      </c>
      <c r="AI668" s="5">
        <f t="shared" si="864"/>
        <v>4.4978689610330781E-3</v>
      </c>
      <c r="AJ668" s="5">
        <f t="shared" si="865"/>
        <v>1.6537507574842898E-3</v>
      </c>
      <c r="AK668" s="5">
        <f t="shared" si="866"/>
        <v>4.0536108567166271E-4</v>
      </c>
      <c r="AL668" s="5">
        <f t="shared" si="867"/>
        <v>2.0632288010714004E-6</v>
      </c>
      <c r="AM668" s="5">
        <f t="shared" si="868"/>
        <v>3.3506917968156191E-4</v>
      </c>
      <c r="AN668" s="5">
        <f t="shared" si="869"/>
        <v>3.1539391745066055E-4</v>
      </c>
      <c r="AO668" s="5">
        <f t="shared" si="870"/>
        <v>1.4843699330897888E-4</v>
      </c>
      <c r="AP668" s="5">
        <f t="shared" si="871"/>
        <v>4.6573591020625218E-5</v>
      </c>
      <c r="AQ668" s="5">
        <f t="shared" si="872"/>
        <v>1.0959697438973525E-5</v>
      </c>
      <c r="AR668" s="5">
        <f t="shared" si="873"/>
        <v>1.1514958375226745E-3</v>
      </c>
      <c r="AS668" s="5">
        <f t="shared" si="874"/>
        <v>8.4675081912824338E-4</v>
      </c>
      <c r="AT668" s="5">
        <f t="shared" si="875"/>
        <v>3.1132850260096252E-4</v>
      </c>
      <c r="AU668" s="5">
        <f t="shared" si="876"/>
        <v>7.631165654420455E-5</v>
      </c>
      <c r="AV668" s="5">
        <f t="shared" si="877"/>
        <v>1.4028916905782123E-5</v>
      </c>
      <c r="AW668" s="5">
        <f t="shared" si="878"/>
        <v>3.9669522681223207E-8</v>
      </c>
      <c r="AX668" s="5">
        <f t="shared" si="879"/>
        <v>4.1065440434763199E-5</v>
      </c>
      <c r="AY668" s="5">
        <f t="shared" si="880"/>
        <v>3.8654077772433899E-5</v>
      </c>
      <c r="AZ668" s="5">
        <f t="shared" si="881"/>
        <v>1.8192155162818291E-5</v>
      </c>
      <c r="BA668" s="5">
        <f t="shared" si="882"/>
        <v>5.7079706038858681E-6</v>
      </c>
      <c r="BB668" s="5">
        <f t="shared" si="883"/>
        <v>1.3431996425064222E-6</v>
      </c>
      <c r="BC668" s="5">
        <f t="shared" si="884"/>
        <v>2.5286539189968904E-7</v>
      </c>
      <c r="BD668" s="5">
        <f t="shared" si="885"/>
        <v>1.8064666699055712E-4</v>
      </c>
      <c r="BE668" s="5">
        <f t="shared" si="886"/>
        <v>1.3283826850483878E-4</v>
      </c>
      <c r="BF668" s="5">
        <f t="shared" si="887"/>
        <v>4.8841215488038982E-5</v>
      </c>
      <c r="BG668" s="5">
        <f t="shared" si="888"/>
        <v>1.1971772678654804E-5</v>
      </c>
      <c r="BH668" s="5">
        <f t="shared" si="889"/>
        <v>2.2008564841790988E-6</v>
      </c>
      <c r="BI668" s="5">
        <f t="shared" si="890"/>
        <v>3.2367933431208115E-7</v>
      </c>
      <c r="BJ668" s="8">
        <f t="shared" si="891"/>
        <v>0.27192252043440213</v>
      </c>
      <c r="BK668" s="8">
        <f t="shared" si="892"/>
        <v>0.34067736928335057</v>
      </c>
      <c r="BL668" s="8">
        <f t="shared" si="893"/>
        <v>0.36137633638875849</v>
      </c>
      <c r="BM668" s="8">
        <f t="shared" si="894"/>
        <v>0.23655086232845876</v>
      </c>
      <c r="BN668" s="8">
        <f t="shared" si="895"/>
        <v>0.76337964757425025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1.3428571428571401</v>
      </c>
      <c r="F669">
        <f>VLOOKUP(B669,home!$B$2:$E$405,3,FALSE)</f>
        <v>1.6</v>
      </c>
      <c r="G669">
        <f>VLOOKUP(C669,away!$B$2:$E$405,4,FALSE)</f>
        <v>1.06</v>
      </c>
      <c r="H669">
        <f>VLOOKUP(A669,away!$A$2:$E$405,3,FALSE)</f>
        <v>1.2</v>
      </c>
      <c r="I669">
        <f>VLOOKUP(C669,away!$B$2:$E$405,3,FALSE)</f>
        <v>0.85</v>
      </c>
      <c r="J669">
        <f>VLOOKUP(B669,home!$B$2:$E$405,4,FALSE)</f>
        <v>1.6</v>
      </c>
      <c r="K669" s="3">
        <f t="shared" si="840"/>
        <v>2.2774857142857097</v>
      </c>
      <c r="L669" s="3">
        <f t="shared" si="841"/>
        <v>1.6320000000000001</v>
      </c>
      <c r="M669" s="5">
        <f t="shared" si="842"/>
        <v>2.0050810255795665E-2</v>
      </c>
      <c r="N669" s="5">
        <f t="shared" si="843"/>
        <v>4.5665433917428021E-2</v>
      </c>
      <c r="O669" s="5">
        <f t="shared" si="844"/>
        <v>3.2722922337458528E-2</v>
      </c>
      <c r="P669" s="5">
        <f t="shared" si="845"/>
        <v>7.4525988153242531E-2</v>
      </c>
      <c r="Q669" s="5">
        <f t="shared" si="846"/>
        <v>5.2001186691800226E-2</v>
      </c>
      <c r="R669" s="5">
        <f t="shared" si="847"/>
        <v>2.6701904627366168E-2</v>
      </c>
      <c r="S669" s="5">
        <f t="shared" si="848"/>
        <v>6.9250604331710694E-2</v>
      </c>
      <c r="T669" s="5">
        <f t="shared" si="849"/>
        <v>8.4865936681017981E-2</v>
      </c>
      <c r="U669" s="5">
        <f t="shared" si="850"/>
        <v>6.0813206333045926E-2</v>
      </c>
      <c r="V669" s="5">
        <f t="shared" si="851"/>
        <v>2.8599396855563671E-2</v>
      </c>
      <c r="W669" s="5">
        <f t="shared" si="852"/>
        <v>3.9477319938826388E-2</v>
      </c>
      <c r="X669" s="5">
        <f t="shared" si="853"/>
        <v>6.4426986140164677E-2</v>
      </c>
      <c r="Y669" s="5">
        <f t="shared" si="854"/>
        <v>5.2572420690374384E-2</v>
      </c>
      <c r="Z669" s="5">
        <f t="shared" si="855"/>
        <v>1.4525836117287198E-2</v>
      </c>
      <c r="AA669" s="5">
        <f t="shared" si="856"/>
        <v>3.3082384245176989E-2</v>
      </c>
      <c r="AB669" s="5">
        <f t="shared" si="857"/>
        <v>3.7672328756450622E-2</v>
      </c>
      <c r="AC669" s="5">
        <f t="shared" si="858"/>
        <v>6.6437412131248605E-3</v>
      </c>
      <c r="AD669" s="5">
        <f t="shared" si="859"/>
        <v>2.2477258049740882E-2</v>
      </c>
      <c r="AE669" s="5">
        <f t="shared" si="860"/>
        <v>3.6682885137177122E-2</v>
      </c>
      <c r="AF669" s="5">
        <f t="shared" si="861"/>
        <v>2.9933234271936539E-2</v>
      </c>
      <c r="AG669" s="5">
        <f t="shared" si="862"/>
        <v>1.6283679443933479E-2</v>
      </c>
      <c r="AH669" s="5">
        <f t="shared" si="863"/>
        <v>5.9265411358531772E-3</v>
      </c>
      <c r="AI669" s="5">
        <f t="shared" si="864"/>
        <v>1.3497612772032213E-2</v>
      </c>
      <c r="AJ669" s="5">
        <f t="shared" si="865"/>
        <v>1.5370310132631855E-2</v>
      </c>
      <c r="AK669" s="5">
        <f t="shared" si="866"/>
        <v>1.1668553917069979E-2</v>
      </c>
      <c r="AL669" s="5">
        <f t="shared" si="867"/>
        <v>9.8775335784634421E-4</v>
      </c>
      <c r="AM669" s="5">
        <f t="shared" si="868"/>
        <v>1.0238326820919661E-2</v>
      </c>
      <c r="AN669" s="5">
        <f t="shared" si="869"/>
        <v>1.6708949371740889E-2</v>
      </c>
      <c r="AO669" s="5">
        <f t="shared" si="870"/>
        <v>1.3634502687340568E-2</v>
      </c>
      <c r="AP669" s="5">
        <f t="shared" si="871"/>
        <v>7.417169461913271E-3</v>
      </c>
      <c r="AQ669" s="5">
        <f t="shared" si="872"/>
        <v>3.0262051404606146E-3</v>
      </c>
      <c r="AR669" s="5">
        <f t="shared" si="873"/>
        <v>1.9344230267424759E-3</v>
      </c>
      <c r="AS669" s="5">
        <f t="shared" si="874"/>
        <v>4.4056208087913116E-3</v>
      </c>
      <c r="AT669" s="5">
        <f t="shared" si="875"/>
        <v>5.0168692272910351E-3</v>
      </c>
      <c r="AU669" s="5">
        <f t="shared" si="876"/>
        <v>3.8086159985316389E-3</v>
      </c>
      <c r="AV669" s="5">
        <f t="shared" si="877"/>
        <v>2.1685171319639532E-3</v>
      </c>
      <c r="AW669" s="5">
        <f t="shared" si="878"/>
        <v>1.0198160199855326E-4</v>
      </c>
      <c r="AX669" s="5">
        <f t="shared" si="879"/>
        <v>3.8862738454721281E-3</v>
      </c>
      <c r="AY669" s="5">
        <f t="shared" si="880"/>
        <v>6.3423989158105133E-3</v>
      </c>
      <c r="AZ669" s="5">
        <f t="shared" si="881"/>
        <v>5.1753975153013805E-3</v>
      </c>
      <c r="BA669" s="5">
        <f t="shared" si="882"/>
        <v>2.8154162483239515E-3</v>
      </c>
      <c r="BB669" s="5">
        <f t="shared" si="883"/>
        <v>1.1486898293161722E-3</v>
      </c>
      <c r="BC669" s="5">
        <f t="shared" si="884"/>
        <v>3.7493236028879844E-4</v>
      </c>
      <c r="BD669" s="5">
        <f t="shared" si="885"/>
        <v>5.2616306327395396E-4</v>
      </c>
      <c r="BE669" s="5">
        <f t="shared" si="886"/>
        <v>1.198328859991238E-3</v>
      </c>
      <c r="BF669" s="5">
        <f t="shared" si="887"/>
        <v>1.3645884298231627E-3</v>
      </c>
      <c r="BG669" s="5">
        <f t="shared" si="888"/>
        <v>1.0359435516006067E-3</v>
      </c>
      <c r="BH669" s="5">
        <f t="shared" si="889"/>
        <v>5.8983665989419576E-4</v>
      </c>
      <c r="BI669" s="5">
        <f t="shared" si="890"/>
        <v>2.6866891333420586E-4</v>
      </c>
      <c r="BJ669" s="8">
        <f t="shared" si="891"/>
        <v>0.51515460315928774</v>
      </c>
      <c r="BK669" s="8">
        <f t="shared" si="892"/>
        <v>0.20640069308309428</v>
      </c>
      <c r="BL669" s="8">
        <f t="shared" si="893"/>
        <v>0.25977333992832324</v>
      </c>
      <c r="BM669" s="8">
        <f t="shared" si="894"/>
        <v>0.73794580899108975</v>
      </c>
      <c r="BN669" s="8">
        <f t="shared" si="895"/>
        <v>0.25166824598309118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1.3428571428571401</v>
      </c>
      <c r="F670">
        <f>VLOOKUP(B670,home!$B$2:$E$405,3,FALSE)</f>
        <v>0.96</v>
      </c>
      <c r="G670">
        <f>VLOOKUP(C670,away!$B$2:$E$405,4,FALSE)</f>
        <v>0.74</v>
      </c>
      <c r="H670">
        <f>VLOOKUP(A670,away!$A$2:$E$405,3,FALSE)</f>
        <v>1.2</v>
      </c>
      <c r="I670">
        <f>VLOOKUP(C670,away!$B$2:$E$405,3,FALSE)</f>
        <v>1.99</v>
      </c>
      <c r="J670">
        <f>VLOOKUP(B670,home!$B$2:$E$405,4,FALSE)</f>
        <v>0.96</v>
      </c>
      <c r="K670" s="3">
        <f t="shared" si="840"/>
        <v>0.95396571428571231</v>
      </c>
      <c r="L670" s="3">
        <f t="shared" si="841"/>
        <v>2.2924799999999999</v>
      </c>
      <c r="M670" s="5">
        <f t="shared" si="842"/>
        <v>3.8912267651381657E-2</v>
      </c>
      <c r="N670" s="5">
        <f t="shared" si="843"/>
        <v>3.7120969204527121E-2</v>
      </c>
      <c r="O670" s="5">
        <f t="shared" si="844"/>
        <v>8.9205595345439426E-2</v>
      </c>
      <c r="P670" s="5">
        <f t="shared" si="845"/>
        <v>8.5099079481994327E-2</v>
      </c>
      <c r="Q670" s="5">
        <f t="shared" si="846"/>
        <v>1.770606595108732E-2</v>
      </c>
      <c r="R670" s="5">
        <f t="shared" si="847"/>
        <v>0.1022510216087565</v>
      </c>
      <c r="S670" s="5">
        <f t="shared" si="848"/>
        <v>4.6526800966491935E-2</v>
      </c>
      <c r="T670" s="5">
        <f t="shared" si="849"/>
        <v>4.0590802071548658E-2</v>
      </c>
      <c r="U670" s="5">
        <f t="shared" si="850"/>
        <v>9.7543968865441186E-2</v>
      </c>
      <c r="V670" s="5">
        <f t="shared" si="851"/>
        <v>1.1305740301527426E-2</v>
      </c>
      <c r="W670" s="5">
        <f t="shared" si="852"/>
        <v>5.630326617406315E-3</v>
      </c>
      <c r="X670" s="5">
        <f t="shared" si="853"/>
        <v>1.2907411163871629E-2</v>
      </c>
      <c r="Y670" s="5">
        <f t="shared" si="854"/>
        <v>1.4794990972476217E-2</v>
      </c>
      <c r="Z670" s="5">
        <f t="shared" si="855"/>
        <v>7.8136140672547358E-2</v>
      </c>
      <c r="AA670" s="5">
        <f t="shared" si="856"/>
        <v>7.4539199248215546E-2</v>
      </c>
      <c r="AB670" s="5">
        <f t="shared" si="857"/>
        <v>3.5553920226554472E-2</v>
      </c>
      <c r="AC670" s="5">
        <f t="shared" si="858"/>
        <v>1.545316153799616E-3</v>
      </c>
      <c r="AD670" s="5">
        <f t="shared" si="859"/>
        <v>1.3427846383089685E-3</v>
      </c>
      <c r="AE670" s="5">
        <f t="shared" si="860"/>
        <v>3.0783069276305438E-3</v>
      </c>
      <c r="AF670" s="5">
        <f t="shared" si="861"/>
        <v>3.528478532727235E-3</v>
      </c>
      <c r="AG670" s="5">
        <f t="shared" si="862"/>
        <v>2.696322155568844E-3</v>
      </c>
      <c r="AH670" s="5">
        <f t="shared" si="863"/>
        <v>4.4781384942250348E-2</v>
      </c>
      <c r="AI670" s="5">
        <f t="shared" si="864"/>
        <v>4.2719905873137294E-2</v>
      </c>
      <c r="AJ670" s="5">
        <f t="shared" si="865"/>
        <v>2.0376662760242904E-2</v>
      </c>
      <c r="AK670" s="5">
        <f t="shared" si="866"/>
        <v>6.4795458816113991E-3</v>
      </c>
      <c r="AL670" s="5">
        <f t="shared" si="867"/>
        <v>1.3518100088657662E-4</v>
      </c>
      <c r="AM670" s="5">
        <f t="shared" si="868"/>
        <v>2.5619410132325947E-4</v>
      </c>
      <c r="AN670" s="5">
        <f t="shared" si="869"/>
        <v>5.8731985340154582E-4</v>
      </c>
      <c r="AO670" s="5">
        <f t="shared" si="870"/>
        <v>6.7320950876298793E-4</v>
      </c>
      <c r="AP670" s="5">
        <f t="shared" si="871"/>
        <v>5.1443977821632493E-4</v>
      </c>
      <c r="AQ670" s="5">
        <f t="shared" si="872"/>
        <v>2.9483572569134016E-4</v>
      </c>
      <c r="AR670" s="5">
        <f t="shared" si="873"/>
        <v>2.0532085870482004E-2</v>
      </c>
      <c r="AS670" s="5">
        <f t="shared" si="874"/>
        <v>1.9586905963209948E-2</v>
      </c>
      <c r="AT670" s="5">
        <f t="shared" si="875"/>
        <v>9.3426183689203253E-3</v>
      </c>
      <c r="AU670" s="5">
        <f t="shared" si="876"/>
        <v>2.9708458685352985E-3</v>
      </c>
      <c r="AV670" s="5">
        <f t="shared" si="877"/>
        <v>7.0852127525250833E-4</v>
      </c>
      <c r="AW670" s="5">
        <f t="shared" si="878"/>
        <v>8.2120479915697555E-6</v>
      </c>
      <c r="AX670" s="5">
        <f t="shared" si="879"/>
        <v>4.0733398144104875E-5</v>
      </c>
      <c r="AY670" s="5">
        <f t="shared" si="880"/>
        <v>9.3380500577397544E-5</v>
      </c>
      <c r="AZ670" s="5">
        <f t="shared" si="881"/>
        <v>1.0703646498183617E-4</v>
      </c>
      <c r="BA670" s="5">
        <f t="shared" si="882"/>
        <v>8.1792985080519928E-5</v>
      </c>
      <c r="BB670" s="5">
        <f t="shared" si="883"/>
        <v>4.6877195609347586E-5</v>
      </c>
      <c r="BC670" s="5">
        <f t="shared" si="884"/>
        <v>2.1493006678103419E-5</v>
      </c>
      <c r="BD670" s="5">
        <f t="shared" si="885"/>
        <v>7.8448993693937645E-3</v>
      </c>
      <c r="BE670" s="5">
        <f t="shared" si="886"/>
        <v>7.4837650304232567E-3</v>
      </c>
      <c r="BF670" s="5">
        <f t="shared" si="887"/>
        <v>3.569627626397078E-3</v>
      </c>
      <c r="BG670" s="5">
        <f t="shared" si="888"/>
        <v>1.1351007894499668E-3</v>
      </c>
      <c r="BH670" s="5">
        <f t="shared" si="889"/>
        <v>2.7071180884847841E-4</v>
      </c>
      <c r="BI670" s="5">
        <f t="shared" si="890"/>
        <v>5.1649956818743193E-5</v>
      </c>
      <c r="BJ670" s="8">
        <f t="shared" si="891"/>
        <v>0.14211377075361958</v>
      </c>
      <c r="BK670" s="8">
        <f t="shared" si="892"/>
        <v>0.18361776605665892</v>
      </c>
      <c r="BL670" s="8">
        <f t="shared" si="893"/>
        <v>0.58694793667938072</v>
      </c>
      <c r="BM670" s="8">
        <f t="shared" si="894"/>
        <v>0.62043544646643456</v>
      </c>
      <c r="BN670" s="8">
        <f t="shared" si="895"/>
        <v>0.37029499924318632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1.3428571428571401</v>
      </c>
      <c r="F671">
        <f>VLOOKUP(B671,home!$B$2:$E$405,3,FALSE)</f>
        <v>1.17</v>
      </c>
      <c r="G671">
        <f>VLOOKUP(C671,away!$B$2:$E$405,4,FALSE)</f>
        <v>1.38</v>
      </c>
      <c r="H671">
        <f>VLOOKUP(A671,away!$A$2:$E$405,3,FALSE)</f>
        <v>1.2</v>
      </c>
      <c r="I671">
        <f>VLOOKUP(C671,away!$B$2:$E$405,3,FALSE)</f>
        <v>0.85</v>
      </c>
      <c r="J671">
        <f>VLOOKUP(B671,home!$B$2:$E$405,4,FALSE)</f>
        <v>1.17</v>
      </c>
      <c r="K671" s="3">
        <f t="shared" si="840"/>
        <v>2.1681771428571381</v>
      </c>
      <c r="L671" s="3">
        <f t="shared" si="841"/>
        <v>1.1934</v>
      </c>
      <c r="M671" s="5">
        <f t="shared" si="842"/>
        <v>3.4680519656388277E-2</v>
      </c>
      <c r="N671" s="5">
        <f t="shared" si="843"/>
        <v>7.5193510021388757E-2</v>
      </c>
      <c r="O671" s="5">
        <f t="shared" si="844"/>
        <v>4.1387732157933781E-2</v>
      </c>
      <c r="P671" s="5">
        <f t="shared" si="845"/>
        <v>8.9735934859525371E-2</v>
      </c>
      <c r="Q671" s="5">
        <f t="shared" si="846"/>
        <v>8.1516424859787148E-2</v>
      </c>
      <c r="R671" s="5">
        <f t="shared" si="847"/>
        <v>2.469605977863909E-2</v>
      </c>
      <c r="S671" s="5">
        <f t="shared" si="848"/>
        <v>5.8047991241890695E-2</v>
      </c>
      <c r="T671" s="5">
        <f t="shared" si="849"/>
        <v>9.7281701427669995E-2</v>
      </c>
      <c r="U671" s="5">
        <f t="shared" si="850"/>
        <v>5.3545432330678794E-2</v>
      </c>
      <c r="V671" s="5">
        <f t="shared" si="851"/>
        <v>1.6688814266205575E-2</v>
      </c>
      <c r="W671" s="5">
        <f t="shared" si="852"/>
        <v>5.8914016382807279E-2</v>
      </c>
      <c r="X671" s="5">
        <f t="shared" si="853"/>
        <v>7.0307987151242216E-2</v>
      </c>
      <c r="Y671" s="5">
        <f t="shared" si="854"/>
        <v>4.1952775933146239E-2</v>
      </c>
      <c r="Z671" s="5">
        <f t="shared" si="855"/>
        <v>9.8240925799426317E-3</v>
      </c>
      <c r="AA671" s="5">
        <f t="shared" si="856"/>
        <v>2.1300372981144025E-2</v>
      </c>
      <c r="AB671" s="5">
        <f t="shared" si="857"/>
        <v>2.309149091602412E-2</v>
      </c>
      <c r="AC671" s="5">
        <f t="shared" si="858"/>
        <v>2.6988968964293631E-3</v>
      </c>
      <c r="AD671" s="5">
        <f t="shared" si="859"/>
        <v>3.1934005928778438E-2</v>
      </c>
      <c r="AE671" s="5">
        <f t="shared" si="860"/>
        <v>3.8110042675404195E-2</v>
      </c>
      <c r="AF671" s="5">
        <f t="shared" si="861"/>
        <v>2.2740262464413689E-2</v>
      </c>
      <c r="AG671" s="5">
        <f t="shared" si="862"/>
        <v>9.0460764083437669E-3</v>
      </c>
      <c r="AH671" s="5">
        <f t="shared" si="863"/>
        <v>2.9310180212258844E-3</v>
      </c>
      <c r="AI671" s="5">
        <f t="shared" si="864"/>
        <v>6.3549662789243212E-3</v>
      </c>
      <c r="AJ671" s="5">
        <f t="shared" si="865"/>
        <v>6.8893463147957973E-3</v>
      </c>
      <c r="AK671" s="5">
        <f t="shared" si="866"/>
        <v>4.9791077363224344E-3</v>
      </c>
      <c r="AL671" s="5">
        <f t="shared" si="867"/>
        <v>2.7933610971247195E-4</v>
      </c>
      <c r="AM671" s="5">
        <f t="shared" si="868"/>
        <v>1.3847716346928341E-2</v>
      </c>
      <c r="AN671" s="5">
        <f t="shared" si="869"/>
        <v>1.6525864688424284E-2</v>
      </c>
      <c r="AO671" s="5">
        <f t="shared" si="870"/>
        <v>9.8609834595827714E-3</v>
      </c>
      <c r="AP671" s="5">
        <f t="shared" si="871"/>
        <v>3.9226992202220272E-3</v>
      </c>
      <c r="AQ671" s="5">
        <f t="shared" si="872"/>
        <v>1.170337312353242E-3</v>
      </c>
      <c r="AR671" s="5">
        <f t="shared" si="873"/>
        <v>6.9957538130619443E-4</v>
      </c>
      <c r="AS671" s="5">
        <f t="shared" si="874"/>
        <v>1.5168033514536578E-3</v>
      </c>
      <c r="AT671" s="5">
        <f t="shared" si="875"/>
        <v>1.6443491784154617E-3</v>
      </c>
      <c r="AU671" s="5">
        <f t="shared" si="876"/>
        <v>1.1884134345054392E-3</v>
      </c>
      <c r="AV671" s="5">
        <f t="shared" si="877"/>
        <v>6.441727112397607E-4</v>
      </c>
      <c r="AW671" s="5">
        <f t="shared" si="878"/>
        <v>2.0077303077594045E-5</v>
      </c>
      <c r="AX671" s="5">
        <f t="shared" si="879"/>
        <v>5.0040503440298605E-3</v>
      </c>
      <c r="AY671" s="5">
        <f t="shared" si="880"/>
        <v>5.9718336805652372E-3</v>
      </c>
      <c r="AZ671" s="5">
        <f t="shared" si="881"/>
        <v>3.5633931571932773E-3</v>
      </c>
      <c r="BA671" s="5">
        <f t="shared" si="882"/>
        <v>1.4175177979314859E-3</v>
      </c>
      <c r="BB671" s="5">
        <f t="shared" si="883"/>
        <v>4.2291643501285887E-4</v>
      </c>
      <c r="BC671" s="5">
        <f t="shared" si="884"/>
        <v>1.009416947088692E-4</v>
      </c>
      <c r="BD671" s="5">
        <f t="shared" si="885"/>
        <v>1.391455433418018E-4</v>
      </c>
      <c r="BE671" s="5">
        <f t="shared" si="886"/>
        <v>3.0169218660413194E-4</v>
      </c>
      <c r="BF671" s="5">
        <f t="shared" si="887"/>
        <v>3.270610515868347E-4</v>
      </c>
      <c r="BG671" s="5">
        <f t="shared" si="888"/>
        <v>2.363754321231314E-4</v>
      </c>
      <c r="BH671" s="5">
        <f t="shared" si="889"/>
        <v>1.2812595226558817E-4</v>
      </c>
      <c r="BI671" s="5">
        <f t="shared" si="890"/>
        <v>5.5559952221810565E-5</v>
      </c>
      <c r="BJ671" s="8">
        <f t="shared" si="891"/>
        <v>0.58880505738993405</v>
      </c>
      <c r="BK671" s="8">
        <f t="shared" si="892"/>
        <v>0.20810332671071699</v>
      </c>
      <c r="BL671" s="8">
        <f t="shared" si="893"/>
        <v>0.19205680069075204</v>
      </c>
      <c r="BM671" s="8">
        <f t="shared" si="894"/>
        <v>0.64562733966019592</v>
      </c>
      <c r="BN671" s="8">
        <f t="shared" si="895"/>
        <v>0.34721018133366244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1.3537414965986401</v>
      </c>
      <c r="F672">
        <f>VLOOKUP(B672,home!$B$2:$E$405,3,FALSE)</f>
        <v>0.65</v>
      </c>
      <c r="G672">
        <f>VLOOKUP(C672,away!$B$2:$E$405,4,FALSE)</f>
        <v>0.37</v>
      </c>
      <c r="H672">
        <f>VLOOKUP(A672,away!$A$2:$E$405,3,FALSE)</f>
        <v>1.08843537414966</v>
      </c>
      <c r="I672">
        <f>VLOOKUP(C672,away!$B$2:$E$405,3,FALSE)</f>
        <v>0.37</v>
      </c>
      <c r="J672">
        <f>VLOOKUP(B672,home!$B$2:$E$405,4,FALSE)</f>
        <v>0.65</v>
      </c>
      <c r="K672" s="3">
        <f t="shared" si="840"/>
        <v>0.32557482993197295</v>
      </c>
      <c r="L672" s="3">
        <f t="shared" si="841"/>
        <v>0.26176870748299325</v>
      </c>
      <c r="M672" s="5">
        <f t="shared" si="842"/>
        <v>0.55580179204591207</v>
      </c>
      <c r="N672" s="5">
        <f t="shared" si="843"/>
        <v>0.18095507392123358</v>
      </c>
      <c r="O672" s="5">
        <f t="shared" si="844"/>
        <v>0.1454915167205898</v>
      </c>
      <c r="P672" s="5">
        <f t="shared" si="845"/>
        <v>4.7368375812850812E-2</v>
      </c>
      <c r="Q672" s="5">
        <f t="shared" si="846"/>
        <v>2.9457208708616602E-2</v>
      </c>
      <c r="R672" s="5">
        <f t="shared" si="847"/>
        <v>1.9042563140844543E-2</v>
      </c>
      <c r="S672" s="5">
        <f t="shared" si="848"/>
        <v>1.0092460384520151E-3</v>
      </c>
      <c r="T672" s="5">
        <f t="shared" si="849"/>
        <v>7.7109754497113412E-3</v>
      </c>
      <c r="U672" s="5">
        <f t="shared" si="850"/>
        <v>6.1997792560493179E-3</v>
      </c>
      <c r="V672" s="5">
        <f t="shared" si="851"/>
        <v>9.5570332048389505E-6</v>
      </c>
      <c r="W672" s="5">
        <f t="shared" si="852"/>
        <v>3.1968419051928284E-3</v>
      </c>
      <c r="X672" s="5">
        <f t="shared" si="853"/>
        <v>8.3683317354979632E-4</v>
      </c>
      <c r="Y672" s="5">
        <f t="shared" si="854"/>
        <v>1.0952836910951078E-4</v>
      </c>
      <c r="Z672" s="5">
        <f t="shared" si="855"/>
        <v>1.6615823801807222E-3</v>
      </c>
      <c r="AA672" s="5">
        <f t="shared" si="856"/>
        <v>5.4096940084530137E-4</v>
      </c>
      <c r="AB672" s="5">
        <f t="shared" si="857"/>
        <v>8.8063010339305137E-5</v>
      </c>
      <c r="AC672" s="5">
        <f t="shared" si="858"/>
        <v>5.0906315320195756E-8</v>
      </c>
      <c r="AD672" s="5">
        <f t="shared" si="859"/>
        <v>2.6020281490063977E-4</v>
      </c>
      <c r="AE672" s="5">
        <f t="shared" si="860"/>
        <v>6.811295453997701E-5</v>
      </c>
      <c r="AF672" s="5">
        <f t="shared" si="861"/>
        <v>8.9149200363888282E-6</v>
      </c>
      <c r="AG672" s="5">
        <f t="shared" si="862"/>
        <v>7.7788236507991457E-7</v>
      </c>
      <c r="AH672" s="5">
        <f t="shared" si="863"/>
        <v>1.0873756800910573E-4</v>
      </c>
      <c r="AI672" s="5">
        <f t="shared" si="864"/>
        <v>3.5402215211780936E-5</v>
      </c>
      <c r="AJ672" s="5">
        <f t="shared" si="865"/>
        <v>5.7630350983953414E-6</v>
      </c>
      <c r="AK672" s="5">
        <f t="shared" si="866"/>
        <v>6.2543305735068491E-7</v>
      </c>
      <c r="AL672" s="5">
        <f t="shared" si="867"/>
        <v>1.735402447306488E-10</v>
      </c>
      <c r="AM672" s="5">
        <f t="shared" si="868"/>
        <v>1.6943097441819289E-5</v>
      </c>
      <c r="AN672" s="5">
        <f t="shared" si="869"/>
        <v>4.4351727181034446E-6</v>
      </c>
      <c r="AO672" s="5">
        <f t="shared" si="870"/>
        <v>5.8049471494088629E-7</v>
      </c>
      <c r="AP672" s="5">
        <f t="shared" si="871"/>
        <v>5.0651783743594822E-8</v>
      </c>
      <c r="AQ672" s="5">
        <f t="shared" si="872"/>
        <v>3.3147629905672252E-9</v>
      </c>
      <c r="AR672" s="5">
        <f t="shared" si="873"/>
        <v>5.6928185265175384E-6</v>
      </c>
      <c r="AS672" s="5">
        <f t="shared" si="874"/>
        <v>1.8534384236045321E-6</v>
      </c>
      <c r="AT672" s="5">
        <f t="shared" si="875"/>
        <v>3.0171644977721474E-7</v>
      </c>
      <c r="AU672" s="5">
        <f t="shared" si="876"/>
        <v>3.2743760607965126E-8</v>
      </c>
      <c r="AV672" s="5">
        <f t="shared" si="877"/>
        <v>2.6651360728178687E-9</v>
      </c>
      <c r="AW672" s="5">
        <f t="shared" si="878"/>
        <v>4.1083388442389796E-13</v>
      </c>
      <c r="AX672" s="5">
        <f t="shared" si="879"/>
        <v>9.1937434469019372E-7</v>
      </c>
      <c r="AY672" s="5">
        <f t="shared" si="880"/>
        <v>2.4066343390257591E-7</v>
      </c>
      <c r="AZ672" s="5">
        <f t="shared" si="881"/>
        <v>3.1499078015548039E-8</v>
      </c>
      <c r="BA672" s="5">
        <f t="shared" si="882"/>
        <v>2.7484909796786603E-9</v>
      </c>
      <c r="BB672" s="5">
        <f t="shared" si="883"/>
        <v>1.7986723281978712E-10</v>
      </c>
      <c r="BC672" s="5">
        <f t="shared" si="884"/>
        <v>9.4167226107556613E-12</v>
      </c>
      <c r="BD672" s="5">
        <f t="shared" si="885"/>
        <v>2.4836695793695573E-7</v>
      </c>
      <c r="BE672" s="5">
        <f t="shared" si="886"/>
        <v>8.086203009104584E-8</v>
      </c>
      <c r="BF672" s="5">
        <f t="shared" si="887"/>
        <v>1.3163320847423161E-8</v>
      </c>
      <c r="BG672" s="5">
        <f t="shared" si="888"/>
        <v>1.428548648746597E-9</v>
      </c>
      <c r="BH672" s="5">
        <f t="shared" si="889"/>
        <v>1.1627487084130571E-10</v>
      </c>
      <c r="BI672" s="5">
        <f t="shared" si="890"/>
        <v>7.5712342599040462E-12</v>
      </c>
      <c r="BJ672" s="8">
        <f t="shared" si="891"/>
        <v>0.22262767730530886</v>
      </c>
      <c r="BK672" s="8">
        <f t="shared" si="892"/>
        <v>0.60418926267370909</v>
      </c>
      <c r="BL672" s="8">
        <f t="shared" si="893"/>
        <v>0.17152164710704512</v>
      </c>
      <c r="BM672" s="8">
        <f t="shared" si="894"/>
        <v>2.1883398453173452E-2</v>
      </c>
      <c r="BN672" s="8">
        <f t="shared" si="895"/>
        <v>0.97811653035004731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1.3537414965986401</v>
      </c>
      <c r="F673">
        <f>VLOOKUP(B673,home!$B$2:$E$405,3,FALSE)</f>
        <v>0.63</v>
      </c>
      <c r="G673">
        <f>VLOOKUP(C673,away!$B$2:$E$405,4,FALSE)</f>
        <v>0.46</v>
      </c>
      <c r="H673">
        <f>VLOOKUP(A673,away!$A$2:$E$405,3,FALSE)</f>
        <v>1.08843537414966</v>
      </c>
      <c r="I673">
        <f>VLOOKUP(C673,away!$B$2:$E$405,3,FALSE)</f>
        <v>0.65</v>
      </c>
      <c r="J673">
        <f>VLOOKUP(B673,home!$B$2:$E$405,4,FALSE)</f>
        <v>0.63</v>
      </c>
      <c r="K673" s="3">
        <f t="shared" si="840"/>
        <v>0.39231428571428589</v>
      </c>
      <c r="L673" s="3">
        <f t="shared" si="841"/>
        <v>0.44571428571428579</v>
      </c>
      <c r="M673" s="5">
        <f t="shared" si="842"/>
        <v>0.43256244936920391</v>
      </c>
      <c r="N673" s="5">
        <f t="shared" si="843"/>
        <v>0.16970042835110116</v>
      </c>
      <c r="O673" s="5">
        <f t="shared" si="844"/>
        <v>0.19279926314741661</v>
      </c>
      <c r="P673" s="5">
        <f t="shared" si="845"/>
        <v>7.5637905207919381E-2</v>
      </c>
      <c r="Q673" s="5">
        <f t="shared" si="846"/>
        <v>3.3287951166985311E-2</v>
      </c>
      <c r="R673" s="5">
        <f t="shared" si="847"/>
        <v>4.2966692929995706E-2</v>
      </c>
      <c r="S673" s="5">
        <f t="shared" si="848"/>
        <v>3.3065125697949167E-3</v>
      </c>
      <c r="T673" s="5">
        <f t="shared" si="849"/>
        <v>1.4836915377284881E-2</v>
      </c>
      <c r="U673" s="5">
        <f t="shared" si="850"/>
        <v>1.6856447446336322E-2</v>
      </c>
      <c r="V673" s="5">
        <f t="shared" si="851"/>
        <v>6.4241895319303691E-5</v>
      </c>
      <c r="W673" s="5">
        <f t="shared" si="852"/>
        <v>4.3531129283226238E-3</v>
      </c>
      <c r="X673" s="5">
        <f t="shared" si="853"/>
        <v>1.940244619480941E-3</v>
      </c>
      <c r="Y673" s="5">
        <f t="shared" si="854"/>
        <v>4.323973723414669E-4</v>
      </c>
      <c r="Z673" s="5">
        <f t="shared" si="855"/>
        <v>6.3836229495993655E-3</v>
      </c>
      <c r="AA673" s="5">
        <f t="shared" si="856"/>
        <v>2.5043864777413976E-3</v>
      </c>
      <c r="AB673" s="5">
        <f t="shared" si="857"/>
        <v>4.9125329608381652E-4</v>
      </c>
      <c r="AC673" s="5">
        <f t="shared" si="858"/>
        <v>7.0208394123561227E-7</v>
      </c>
      <c r="AD673" s="5">
        <f t="shared" si="859"/>
        <v>4.269470972771283E-4</v>
      </c>
      <c r="AE673" s="5">
        <f t="shared" si="860"/>
        <v>1.9029642050066292E-4</v>
      </c>
      <c r="AF673" s="5">
        <f t="shared" si="861"/>
        <v>4.2408916568719168E-5</v>
      </c>
      <c r="AG673" s="5">
        <f t="shared" si="862"/>
        <v>6.3007533187811373E-6</v>
      </c>
      <c r="AH673" s="5">
        <f t="shared" si="863"/>
        <v>7.1131798581250047E-4</v>
      </c>
      <c r="AI673" s="5">
        <f t="shared" si="864"/>
        <v>2.7906020751975564E-4</v>
      </c>
      <c r="AJ673" s="5">
        <f t="shared" si="865"/>
        <v>5.4739652992196677E-5</v>
      </c>
      <c r="AK673" s="5">
        <f t="shared" si="866"/>
        <v>7.1583826212938377E-6</v>
      </c>
      <c r="AL673" s="5">
        <f t="shared" si="867"/>
        <v>4.9106582110973636E-9</v>
      </c>
      <c r="AM673" s="5">
        <f t="shared" si="868"/>
        <v>3.3499489101212878E-5</v>
      </c>
      <c r="AN673" s="5">
        <f t="shared" si="869"/>
        <v>1.4931200856540599E-5</v>
      </c>
      <c r="AO673" s="5">
        <f t="shared" si="870"/>
        <v>3.3275247623147627E-6</v>
      </c>
      <c r="AP673" s="5">
        <f t="shared" si="871"/>
        <v>4.9437510754390791E-7</v>
      </c>
      <c r="AQ673" s="5">
        <f t="shared" si="872"/>
        <v>5.5087511983464004E-8</v>
      </c>
      <c r="AR673" s="5">
        <f t="shared" si="873"/>
        <v>6.3408917592428635E-5</v>
      </c>
      <c r="AS673" s="5">
        <f t="shared" si="874"/>
        <v>2.4876224213189651E-5</v>
      </c>
      <c r="AT673" s="5">
        <f t="shared" si="875"/>
        <v>4.8796490667329619E-6</v>
      </c>
      <c r="AU673" s="5">
        <f t="shared" si="876"/>
        <v>6.3811867938390791E-7</v>
      </c>
      <c r="AV673" s="5">
        <f t="shared" si="877"/>
        <v>6.2585768475860311E-8</v>
      </c>
      <c r="AW673" s="5">
        <f t="shared" si="878"/>
        <v>2.3852169323959524E-11</v>
      </c>
      <c r="AX673" s="5">
        <f t="shared" si="879"/>
        <v>2.1903880230893045E-6</v>
      </c>
      <c r="AY673" s="5">
        <f t="shared" si="880"/>
        <v>9.7628723314837586E-7</v>
      </c>
      <c r="AZ673" s="5">
        <f t="shared" si="881"/>
        <v>2.1757258338735233E-7</v>
      </c>
      <c r="BA673" s="5">
        <f t="shared" si="882"/>
        <v>3.2325069531835224E-8</v>
      </c>
      <c r="BB673" s="5">
        <f t="shared" si="883"/>
        <v>3.6019363192616381E-9</v>
      </c>
      <c r="BC673" s="5">
        <f t="shared" si="884"/>
        <v>3.2108689474560898E-10</v>
      </c>
      <c r="BD673" s="5">
        <f t="shared" si="885"/>
        <v>4.7103767354375559E-6</v>
      </c>
      <c r="BE673" s="5">
        <f t="shared" si="886"/>
        <v>1.8479480844083743E-6</v>
      </c>
      <c r="BF673" s="5">
        <f t="shared" si="887"/>
        <v>3.6248821638587724E-7</v>
      </c>
      <c r="BG673" s="5">
        <f t="shared" si="888"/>
        <v>4.7403101897090312E-8</v>
      </c>
      <c r="BH673" s="5">
        <f t="shared" si="889"/>
        <v>4.6492285153496234E-9</v>
      </c>
      <c r="BI673" s="5">
        <f t="shared" si="890"/>
        <v>3.6479175282437561E-10</v>
      </c>
      <c r="BJ673" s="8">
        <f t="shared" si="891"/>
        <v>0.22527273117645374</v>
      </c>
      <c r="BK673" s="8">
        <f t="shared" si="892"/>
        <v>0.51157279232407005</v>
      </c>
      <c r="BL673" s="8">
        <f t="shared" si="893"/>
        <v>0.25677115825199809</v>
      </c>
      <c r="BM673" s="8">
        <f t="shared" si="894"/>
        <v>5.3044638266118257E-2</v>
      </c>
      <c r="BN673" s="8">
        <f t="shared" si="895"/>
        <v>0.94695469017262202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1.3537414965986401</v>
      </c>
      <c r="F674">
        <f>VLOOKUP(B674,home!$B$2:$E$405,3,FALSE)</f>
        <v>0.53</v>
      </c>
      <c r="G674">
        <f>VLOOKUP(C674,away!$B$2:$E$405,4,FALSE)</f>
        <v>1.57</v>
      </c>
      <c r="H674">
        <f>VLOOKUP(A674,away!$A$2:$E$405,3,FALSE)</f>
        <v>1.08843537414966</v>
      </c>
      <c r="I674">
        <f>VLOOKUP(C674,away!$B$2:$E$405,3,FALSE)</f>
        <v>0.65</v>
      </c>
      <c r="J674">
        <f>VLOOKUP(B674,home!$B$2:$E$405,4,FALSE)</f>
        <v>0.53</v>
      </c>
      <c r="K674" s="3">
        <f t="shared" ref="K674:K736" si="896">E674*F674*G674</f>
        <v>1.1264482993197285</v>
      </c>
      <c r="L674" s="3">
        <f t="shared" ref="L674:L736" si="897">H674*I674*J674</f>
        <v>0.37496598639455792</v>
      </c>
      <c r="M674" s="5">
        <f t="shared" ref="M674:M736" si="898">_xlfn.POISSON.DIST(0,K674,FALSE) * _xlfn.POISSON.DIST(0,L674,FALSE)</f>
        <v>0.22281481339827053</v>
      </c>
      <c r="N674" s="5">
        <f t="shared" ref="N674:N736" si="899">_xlfn.POISSON.DIST(1,K674,FALSE) * _xlfn.POISSON.DIST(0,L674,FALSE)</f>
        <v>0.25098936761572443</v>
      </c>
      <c r="O674" s="5">
        <f t="shared" ref="O674:O736" si="900">_xlfn.POISSON.DIST(0,K674,FALSE) * _xlfn.POISSON.DIST(1,L674,FALSE)</f>
        <v>8.3547976289201867E-2</v>
      </c>
      <c r="P674" s="5">
        <f t="shared" ref="P674:P736" si="901">_xlfn.POISSON.DIST(1,K674,FALSE) * _xlfn.POISSON.DIST(1,L674,FALSE)</f>
        <v>9.4112475802576423E-2</v>
      </c>
      <c r="Q674" s="5">
        <f t="shared" ref="Q674:Q736" si="902">_xlfn.POISSON.DIST(2,K674,FALSE) * _xlfn.POISSON.DIST(0,L674,FALSE)</f>
        <v>0.14136327314903352</v>
      </c>
      <c r="R674" s="5">
        <f t="shared" ref="R674:R736" si="903">_xlfn.POISSON.DIST(0,K674,FALSE) * _xlfn.POISSON.DIST(2,L674,FALSE)</f>
        <v>1.5663824670274853E-2</v>
      </c>
      <c r="S674" s="5">
        <f t="shared" ref="S674:S736" si="904">_xlfn.POISSON.DIST(2,K674,FALSE) * _xlfn.POISSON.DIST(2,L674,FALSE)</f>
        <v>9.9378021220909597E-3</v>
      </c>
      <c r="T674" s="5">
        <f t="shared" ref="T674:T736" si="905">_xlfn.POISSON.DIST(2,K674,FALSE) * _xlfn.POISSON.DIST(1,L674,FALSE)</f>
        <v>5.3006419156290674E-2</v>
      </c>
      <c r="U674" s="5">
        <f t="shared" ref="U674:U736" si="906">_xlfn.POISSON.DIST(1,K674,FALSE) * _xlfn.POISSON.DIST(2,L674,FALSE)</f>
        <v>1.7644488660673512E-2</v>
      </c>
      <c r="V674" s="5">
        <f t="shared" ref="V674:V736" si="907">_xlfn.POISSON.DIST(3,K674,FALSE) * _xlfn.POISSON.DIST(3,L674,FALSE)</f>
        <v>4.6639187218686551E-4</v>
      </c>
      <c r="W674" s="5">
        <f t="shared" ref="W674:W736" si="908">_xlfn.POISSON.DIST(3,K674,FALSE) * _xlfn.POISSON.DIST(0,L674,FALSE)</f>
        <v>5.3079472874999672E-2</v>
      </c>
      <c r="X674" s="5">
        <f t="shared" ref="X674:X736" si="909">_xlfn.POISSON.DIST(3,K674,FALSE) * _xlfn.POISSON.DIST(1,L674,FALSE)</f>
        <v>1.9902996903877434E-2</v>
      </c>
      <c r="Y674" s="5">
        <f t="shared" ref="Y674:Y736" si="910">_xlfn.POISSON.DIST(3,K674,FALSE) * _xlfn.POISSON.DIST(2,L674,FALSE)</f>
        <v>3.7314734331351162E-3</v>
      </c>
      <c r="Z674" s="5">
        <f t="shared" ref="Z674:Z736" si="911">_xlfn.POISSON.DIST(0,K674,FALSE) * _xlfn.POISSON.DIST(3,L674,FALSE)</f>
        <v>1.957800489400341E-3</v>
      </c>
      <c r="AA674" s="5">
        <f t="shared" ref="AA674:AA736" si="912">_xlfn.POISSON.DIST(1,K674,FALSE) * _xlfn.POISSON.DIST(3,L674,FALSE)</f>
        <v>2.2053610316923457E-3</v>
      </c>
      <c r="AB674" s="5">
        <f t="shared" ref="AB674:AB736" si="913">_xlfn.POISSON.DIST(2,K674,FALSE) * _xlfn.POISSON.DIST(3,L674,FALSE)</f>
        <v>1.2421125917679227E-3</v>
      </c>
      <c r="AC674" s="5">
        <f t="shared" ref="AC674:AC736" si="914">_xlfn.POISSON.DIST(4,K674,FALSE) * _xlfn.POISSON.DIST(4,L674,FALSE)</f>
        <v>1.2312156538277254E-5</v>
      </c>
      <c r="AD674" s="5">
        <f t="shared" ref="AD674:AD736" si="915">_xlfn.POISSON.DIST(4,K674,FALSE) * _xlfn.POISSON.DIST(0,L674,FALSE)</f>
        <v>1.4947820487207756E-2</v>
      </c>
      <c r="AE674" s="5">
        <f t="shared" ref="AE674:AE736" si="916">_xlfn.POISSON.DIST(4,K674,FALSE) * _xlfn.POISSON.DIST(1,L674,FALSE)</f>
        <v>5.6049242534346377E-3</v>
      </c>
      <c r="AF674" s="5">
        <f t="shared" ref="AF674:AF736" si="917">_xlfn.POISSON.DIST(4,K674,FALSE) * _xlfn.POISSON.DIST(2,L674,FALSE)</f>
        <v>1.0508279756779497E-3</v>
      </c>
      <c r="AG674" s="5">
        <f t="shared" ref="AG674:AG736" si="918">_xlfn.POISSON.DIST(4,K674,FALSE) * _xlfn.POISSON.DIST(3,L674,FALSE)</f>
        <v>1.3134158281035967E-4</v>
      </c>
      <c r="AH674" s="5">
        <f t="shared" ref="AH674:AH736" si="919">_xlfn.POISSON.DIST(0,K674,FALSE) * _xlfn.POISSON.DIST(4,L674,FALSE)</f>
        <v>1.8352714791793672E-4</v>
      </c>
      <c r="AI674" s="5">
        <f t="shared" ref="AI674:AI736" si="920">_xlfn.POISSON.DIST(1,K674,FALSE) * _xlfn.POISSON.DIST(4,L674,FALSE)</f>
        <v>2.0673384365116001E-4</v>
      </c>
      <c r="AJ674" s="5">
        <f t="shared" ref="AJ674:AJ736" si="921">_xlfn.POISSON.DIST(2,K674,FALSE) * _xlfn.POISSON.DIST(4,L674,FALSE)</f>
        <v>1.1643749329633996E-4</v>
      </c>
      <c r="AK674" s="5">
        <f t="shared" ref="AK674:AK736" si="922">_xlfn.POISSON.DIST(3,K674,FALSE) * _xlfn.POISSON.DIST(4,L674,FALSE)</f>
        <v>4.3720272100238142E-5</v>
      </c>
      <c r="AL674" s="5">
        <f t="shared" ref="AL674:AL736" si="923">_xlfn.POISSON.DIST(5,K674,FALSE) * _xlfn.POISSON.DIST(5,L674,FALSE)</f>
        <v>2.0801624750415189E-7</v>
      </c>
      <c r="AM674" s="5">
        <f t="shared" ref="AM674:AM736" si="924">_xlfn.POISSON.DIST(5,K674,FALSE) * _xlfn.POISSON.DIST(0,L674,FALSE)</f>
        <v>3.3675893932703532E-3</v>
      </c>
      <c r="AN674" s="5">
        <f t="shared" ref="AN674:AN736" si="925">_xlfn.POISSON.DIST(5,K674,FALSE) * _xlfn.POISSON.DIST(1,L674,FALSE)</f>
        <v>1.2627314786194687E-3</v>
      </c>
      <c r="AO674" s="5">
        <f t="shared" ref="AO674:AO736" si="926">_xlfn.POISSON.DIST(5,K674,FALSE) * _xlfn.POISSON.DIST(2,L674,FALSE)</f>
        <v>2.367406772160038E-4</v>
      </c>
      <c r="AP674" s="5">
        <f t="shared" ref="AP674:AP736" si="927">_xlfn.POISSON.DIST(5,K674,FALSE) * _xlfn.POISSON.DIST(3,L674,FALSE)</f>
        <v>2.9589900517338176E-5</v>
      </c>
      <c r="AQ674" s="5">
        <f t="shared" ref="AQ674:AQ736" si="928">_xlfn.POISSON.DIST(5,K674,FALSE) * _xlfn.POISSON.DIST(4,L674,FALSE)</f>
        <v>2.7738015587001366E-6</v>
      </c>
      <c r="AR674" s="5">
        <f t="shared" ref="AR674:AR736" si="929">_xlfn.POISSON.DIST(0,K674,FALSE) * _xlfn.POISSON.DIST(5,L674,FALSE)</f>
        <v>1.3763287609845823E-5</v>
      </c>
      <c r="AS674" s="5">
        <f t="shared" ref="AS674:AS736" si="930">_xlfn.POISSON.DIST(1,K674,FALSE) * _xlfn.POISSON.DIST(5,L674,FALSE)</f>
        <v>1.5503631921159114E-5</v>
      </c>
      <c r="AT674" s="5">
        <f t="shared" ref="AT674:AT736" si="931">_xlfn.POISSON.DIST(2,K674,FALSE) * _xlfn.POISSON.DIST(5,L674,FALSE)</f>
        <v>8.7320199054343721E-6</v>
      </c>
      <c r="AU674" s="5">
        <f t="shared" ref="AU674:AU736" si="932">_xlfn.POISSON.DIST(3,K674,FALSE) * _xlfn.POISSON.DIST(5,L674,FALSE)</f>
        <v>3.2787229907008548E-6</v>
      </c>
      <c r="AV674" s="5">
        <f t="shared" ref="AV674:AV736" si="933">_xlfn.POISSON.DIST(4,K674,FALSE) * _xlfn.POISSON.DIST(5,L674,FALSE)</f>
        <v>9.2332798420386769E-7</v>
      </c>
      <c r="AW674" s="5">
        <f t="shared" ref="AW674:AW736" si="934">_xlfn.POISSON.DIST(6,K674,FALSE) * _xlfn.POISSON.DIST(6,L674,FALSE)</f>
        <v>2.4406072370641801E-9</v>
      </c>
      <c r="AX674" s="5">
        <f t="shared" ref="AX674:AX736" si="935">_xlfn.POISSON.DIST(6,K674,FALSE) * _xlfn.POISSON.DIST(0,L674,FALSE)</f>
        <v>6.322358908094249E-4</v>
      </c>
      <c r="AY674" s="5">
        <f t="shared" ref="AY674:AY736" si="936">_xlfn.POISSON.DIST(6,K674,FALSE) * _xlfn.POISSON.DIST(1,L674,FALSE)</f>
        <v>2.3706695443139801E-4</v>
      </c>
      <c r="AZ674" s="5">
        <f t="shared" ref="AZ674:AZ736" si="937">_xlfn.POISSON.DIST(6,K674,FALSE) * _xlfn.POISSON.DIST(2,L674,FALSE)</f>
        <v>4.4446022204961422E-5</v>
      </c>
      <c r="BA674" s="5">
        <f t="shared" ref="BA674:BA736" si="938">_xlfn.POISSON.DIST(6,K674,FALSE) * _xlfn.POISSON.DIST(3,L674,FALSE)</f>
        <v>5.5552488524659295E-6</v>
      </c>
      <c r="BB674" s="5">
        <f t="shared" ref="BB674:BB736" si="939">_xlfn.POISSON.DIST(6,K674,FALSE) * _xlfn.POISSON.DIST(4,L674,FALSE)</f>
        <v>5.207573414080306E-7</v>
      </c>
      <c r="BC674" s="5">
        <f t="shared" ref="BC674:BC736" si="940">_xlfn.POISSON.DIST(6,K674,FALSE) * _xlfn.POISSON.DIST(5,L674,FALSE)</f>
        <v>3.9053258038653973E-8</v>
      </c>
      <c r="BD674" s="5">
        <f t="shared" ref="BD674:BD736" si="941">_xlfn.POISSON.DIST(0,K674,FALSE) * _xlfn.POISSON.DIST(6,L674,FALSE)</f>
        <v>8.6012745244297238E-7</v>
      </c>
      <c r="BE674" s="5">
        <f t="shared" ref="BE674:BE736" si="942">_xlfn.POISSON.DIST(1,K674,FALSE) * _xlfn.POISSON.DIST(6,L674,FALSE)</f>
        <v>9.6888910600259661E-7</v>
      </c>
      <c r="BF674" s="5">
        <f t="shared" ref="BF674:BF736" si="943">_xlfn.POISSON.DIST(2,K674,FALSE) * _xlfn.POISSON.DIST(6,L674,FALSE)</f>
        <v>5.4570174284301874E-7</v>
      </c>
      <c r="BG674" s="5">
        <f t="shared" ref="BG674:BG736" si="944">_xlfn.POISSON.DIST(3,K674,FALSE) * _xlfn.POISSON.DIST(6,L674,FALSE)</f>
        <v>2.0490160005377677E-7</v>
      </c>
      <c r="BH674" s="5">
        <f t="shared" ref="BH674:BH736" si="945">_xlfn.POISSON.DIST(4,K674,FALSE) * _xlfn.POISSON.DIST(6,L674,FALSE)</f>
        <v>5.7702764727116986E-8</v>
      </c>
      <c r="BI674" s="5">
        <f t="shared" ref="BI674:BI736" si="946">_xlfn.POISSON.DIST(5,K674,FALSE) * _xlfn.POISSON.DIST(6,L674,FALSE)</f>
        <v>1.2999836238581464E-8</v>
      </c>
      <c r="BJ674" s="8">
        <f t="shared" ref="BJ674:BJ736" si="947">SUM(N674,Q674,T674,W674,X674,Y674,AD674,AE674,AF674,AG674,AM674,AN674,AO674,AP674,AQ674,AX674,AY674,AZ674,BA674,BB674,BC674)</f>
        <v>0.54962720661027098</v>
      </c>
      <c r="BK674" s="8">
        <f t="shared" ref="BK674:BK736" si="948">SUM(M674,P674,S674,V674,AC674,AL674,AY674)</f>
        <v>0.32758107032234196</v>
      </c>
      <c r="BL674" s="8">
        <f t="shared" ref="BL674:BL736" si="949">SUM(O674,R674,U674,AA674,AB674,AH674,AI674,AJ674,AK674,AR674,AS674,AT674,AU674,AV674,BD674,BE674,BF674,BG674,BH674,BI674)</f>
        <v>0.12089903331348985</v>
      </c>
      <c r="BM674" s="8">
        <f t="shared" ref="BM674:BM736" si="950">SUM(S674:BI674)</f>
        <v>0.19133631529659748</v>
      </c>
      <c r="BN674" s="8">
        <f t="shared" ref="BN674:BN736" si="951">SUM(M674:R674)</f>
        <v>0.80849173092508164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1.3537414965986401</v>
      </c>
      <c r="F675">
        <f>VLOOKUP(B675,home!$B$2:$E$405,3,FALSE)</f>
        <v>1.39</v>
      </c>
      <c r="G675">
        <f>VLOOKUP(C675,away!$B$2:$E$405,4,FALSE)</f>
        <v>0.92</v>
      </c>
      <c r="H675">
        <f>VLOOKUP(A675,away!$A$2:$E$405,3,FALSE)</f>
        <v>1.08843537414966</v>
      </c>
      <c r="I675">
        <f>VLOOKUP(C675,away!$B$2:$E$405,3,FALSE)</f>
        <v>1.75</v>
      </c>
      <c r="J675">
        <f>VLOOKUP(B675,home!$B$2:$E$405,4,FALSE)</f>
        <v>1.39</v>
      </c>
      <c r="K675" s="3">
        <f t="shared" si="896"/>
        <v>1.7311646258503408</v>
      </c>
      <c r="L675" s="3">
        <f t="shared" si="897"/>
        <v>2.6476190476190475</v>
      </c>
      <c r="M675" s="5">
        <f t="shared" si="898"/>
        <v>1.2540602816150659E-2</v>
      </c>
      <c r="N675" s="5">
        <f t="shared" si="899"/>
        <v>2.1709847982159181E-2</v>
      </c>
      <c r="O675" s="5">
        <f t="shared" si="900"/>
        <v>3.3202738884665552E-2</v>
      </c>
      <c r="P675" s="5">
        <f t="shared" si="901"/>
        <v>5.7479407038478599E-2</v>
      </c>
      <c r="Q675" s="5">
        <f t="shared" si="902"/>
        <v>1.8791660429651195E-2</v>
      </c>
      <c r="R675" s="5">
        <f t="shared" si="903"/>
        <v>4.3954101952081069E-2</v>
      </c>
      <c r="S675" s="5">
        <f t="shared" si="904"/>
        <v>6.5863704519055016E-2</v>
      </c>
      <c r="T675" s="5">
        <f t="shared" si="905"/>
        <v>4.9753158089933636E-2</v>
      </c>
      <c r="U675" s="5">
        <f t="shared" si="906"/>
        <v>7.6091786460462149E-2</v>
      </c>
      <c r="V675" s="5">
        <f t="shared" si="907"/>
        <v>3.354266082397412E-2</v>
      </c>
      <c r="W675" s="5">
        <f t="shared" si="908"/>
        <v>1.0843819265601256E-2</v>
      </c>
      <c r="X675" s="5">
        <f t="shared" si="909"/>
        <v>2.8710302436544276E-2</v>
      </c>
      <c r="Y675" s="5">
        <f t="shared" si="910"/>
        <v>3.8006971796949097E-2</v>
      </c>
      <c r="Z675" s="5">
        <f t="shared" si="911"/>
        <v>3.8791239183106466E-2</v>
      </c>
      <c r="AA675" s="5">
        <f t="shared" si="912"/>
        <v>6.7154021066693576E-2</v>
      </c>
      <c r="AB675" s="5">
        <f t="shared" si="913"/>
        <v>5.8127332877134265E-2</v>
      </c>
      <c r="AC675" s="5">
        <f t="shared" si="914"/>
        <v>9.6088495650893356E-3</v>
      </c>
      <c r="AD675" s="5">
        <f t="shared" si="915"/>
        <v>4.6931090804308278E-3</v>
      </c>
      <c r="AE675" s="5">
        <f t="shared" si="916"/>
        <v>1.2425564993902573E-2</v>
      </c>
      <c r="AF675" s="5">
        <f t="shared" si="917"/>
        <v>1.6449081277642458E-2</v>
      </c>
      <c r="AG675" s="5">
        <f t="shared" si="918"/>
        <v>1.4516966968840009E-2</v>
      </c>
      <c r="AH675" s="5">
        <f t="shared" si="919"/>
        <v>2.567610593548475E-2</v>
      </c>
      <c r="AI675" s="5">
        <f t="shared" si="920"/>
        <v>4.4449566325097167E-2</v>
      </c>
      <c r="AJ675" s="5">
        <f t="shared" si="921"/>
        <v>3.8474758428198377E-2</v>
      </c>
      <c r="AK675" s="5">
        <f t="shared" si="922"/>
        <v>2.2202046926344768E-2</v>
      </c>
      <c r="AL675" s="5">
        <f t="shared" si="923"/>
        <v>1.761672810853951E-3</v>
      </c>
      <c r="AM675" s="5">
        <f t="shared" si="924"/>
        <v>1.6249088850597729E-3</v>
      </c>
      <c r="AN675" s="5">
        <f t="shared" si="925"/>
        <v>4.3021397147296843E-3</v>
      </c>
      <c r="AO675" s="5">
        <f t="shared" si="926"/>
        <v>5.6952135271183448E-3</v>
      </c>
      <c r="AP675" s="5">
        <f t="shared" si="927"/>
        <v>5.0262519382187291E-3</v>
      </c>
      <c r="AQ675" s="5">
        <f t="shared" si="928"/>
        <v>3.3269000924400151E-3</v>
      </c>
      <c r="AR675" s="5">
        <f t="shared" si="929"/>
        <v>1.3596109428694783E-2</v>
      </c>
      <c r="AS675" s="5">
        <f t="shared" si="930"/>
        <v>2.3537103692146691E-2</v>
      </c>
      <c r="AT675" s="5">
        <f t="shared" si="931"/>
        <v>2.0373300653407908E-2</v>
      </c>
      <c r="AU675" s="5">
        <f t="shared" si="932"/>
        <v>1.175651246766447E-2</v>
      </c>
      <c r="AV675" s="5">
        <f t="shared" si="933"/>
        <v>5.0881146268473062E-3</v>
      </c>
      <c r="AW675" s="5">
        <f t="shared" si="934"/>
        <v>2.2429346333000268E-4</v>
      </c>
      <c r="AX675" s="5">
        <f t="shared" si="935"/>
        <v>4.688307970075659E-4</v>
      </c>
      <c r="AY675" s="5">
        <f t="shared" si="936"/>
        <v>1.2412853482676506E-3</v>
      </c>
      <c r="AZ675" s="5">
        <f t="shared" si="937"/>
        <v>1.6432253658019377E-3</v>
      </c>
      <c r="BA675" s="5">
        <f t="shared" si="938"/>
        <v>1.4502115926759958E-3</v>
      </c>
      <c r="BB675" s="5">
        <f t="shared" si="939"/>
        <v>9.5990195896173021E-4</v>
      </c>
      <c r="BC675" s="5">
        <f t="shared" si="940"/>
        <v>5.0829094207878293E-4</v>
      </c>
      <c r="BD675" s="5">
        <f t="shared" si="941"/>
        <v>5.9995530494875403E-3</v>
      </c>
      <c r="BE675" s="5">
        <f t="shared" si="942"/>
        <v>1.0386214010185368E-2</v>
      </c>
      <c r="BF675" s="5">
        <f t="shared" si="943"/>
        <v>8.9901231454720624E-3</v>
      </c>
      <c r="BG675" s="5">
        <f t="shared" si="944"/>
        <v>5.1877943904932115E-3</v>
      </c>
      <c r="BH675" s="5">
        <f t="shared" si="945"/>
        <v>2.245231533751669E-3</v>
      </c>
      <c r="BI675" s="5">
        <f t="shared" si="946"/>
        <v>7.7737308161491821E-4</v>
      </c>
      <c r="BJ675" s="8">
        <f t="shared" si="947"/>
        <v>0.24214764248401474</v>
      </c>
      <c r="BK675" s="8">
        <f t="shared" si="948"/>
        <v>0.18203818292186932</v>
      </c>
      <c r="BL675" s="8">
        <f t="shared" si="949"/>
        <v>0.51726988893592762</v>
      </c>
      <c r="BM675" s="8">
        <f t="shared" si="950"/>
        <v>0.79155160253679413</v>
      </c>
      <c r="BN675" s="8">
        <f t="shared" si="951"/>
        <v>0.18767835910318625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1.3434343434343401</v>
      </c>
      <c r="F676">
        <f>VLOOKUP(B676,home!$B$2:$E$405,3,FALSE)</f>
        <v>0.83</v>
      </c>
      <c r="G676">
        <f>VLOOKUP(C676,away!$B$2:$E$405,4,FALSE)</f>
        <v>0.84</v>
      </c>
      <c r="H676">
        <f>VLOOKUP(A676,away!$A$2:$E$405,3,FALSE)</f>
        <v>0.98989898989898994</v>
      </c>
      <c r="I676">
        <f>VLOOKUP(C676,away!$B$2:$E$405,3,FALSE)</f>
        <v>0.74</v>
      </c>
      <c r="J676">
        <f>VLOOKUP(B676,home!$B$2:$E$405,4,FALSE)</f>
        <v>0.83</v>
      </c>
      <c r="K676" s="3">
        <f t="shared" si="896"/>
        <v>0.93664242424242183</v>
      </c>
      <c r="L676" s="3">
        <f t="shared" si="897"/>
        <v>0.60799595959595965</v>
      </c>
      <c r="M676" s="5">
        <f t="shared" si="898"/>
        <v>0.21338902219169237</v>
      </c>
      <c r="N676" s="5">
        <f t="shared" si="899"/>
        <v>0.19986921105234667</v>
      </c>
      <c r="O676" s="5">
        <f t="shared" si="900"/>
        <v>0.12973966331468154</v>
      </c>
      <c r="P676" s="5">
        <f t="shared" si="901"/>
        <v>0.1215196727674589</v>
      </c>
      <c r="Q676" s="5">
        <f t="shared" si="902"/>
        <v>9.3602991185745124E-2</v>
      </c>
      <c r="R676" s="5">
        <f t="shared" si="903"/>
        <v>3.9440595547333257E-2</v>
      </c>
      <c r="S676" s="5">
        <f t="shared" si="904"/>
        <v>1.7300598125714172E-2</v>
      </c>
      <c r="T676" s="5">
        <f t="shared" si="905"/>
        <v>5.6910240447029255E-2</v>
      </c>
      <c r="U676" s="5">
        <f t="shared" si="906"/>
        <v>3.6941735027019085E-2</v>
      </c>
      <c r="V676" s="5">
        <f t="shared" si="907"/>
        <v>1.0946949802576995E-3</v>
      </c>
      <c r="W676" s="5">
        <f t="shared" si="908"/>
        <v>2.9224177526852791E-2</v>
      </c>
      <c r="X676" s="5">
        <f t="shared" si="909"/>
        <v>1.776818185884154E-2</v>
      </c>
      <c r="Y676" s="5">
        <f t="shared" si="910"/>
        <v>5.4014913897709425E-3</v>
      </c>
      <c r="Z676" s="5">
        <f t="shared" si="911"/>
        <v>7.993240912279008E-3</v>
      </c>
      <c r="AA676" s="5">
        <f t="shared" si="912"/>
        <v>7.4868085456307161E-3</v>
      </c>
      <c r="AB676" s="5">
        <f t="shared" si="913"/>
        <v>3.5062312530092172E-3</v>
      </c>
      <c r="AC676" s="5">
        <f t="shared" si="914"/>
        <v>3.8962575960677288E-5</v>
      </c>
      <c r="AD676" s="5">
        <f t="shared" si="915"/>
        <v>6.8431511213105731E-3</v>
      </c>
      <c r="AE676" s="5">
        <f t="shared" si="916"/>
        <v>4.160608232661389E-3</v>
      </c>
      <c r="AF676" s="5">
        <f t="shared" si="917"/>
        <v>1.2648164974599055E-3</v>
      </c>
      <c r="AG676" s="5">
        <f t="shared" si="918"/>
        <v>2.5633444002864535E-4</v>
      </c>
      <c r="AH676" s="5">
        <f t="shared" si="919"/>
        <v>1.2149645446856896E-3</v>
      </c>
      <c r="AI676" s="5">
        <f t="shared" si="920"/>
        <v>1.1379873365029943E-3</v>
      </c>
      <c r="AJ676" s="5">
        <f t="shared" si="921"/>
        <v>5.3294360880967067E-4</v>
      </c>
      <c r="AK676" s="5">
        <f t="shared" si="922"/>
        <v>1.6639253124666497E-4</v>
      </c>
      <c r="AL676" s="5">
        <f t="shared" si="923"/>
        <v>8.8752822095327074E-7</v>
      </c>
      <c r="AM676" s="5">
        <f t="shared" si="924"/>
        <v>1.281917131144317E-3</v>
      </c>
      <c r="AN676" s="5">
        <f t="shared" si="925"/>
        <v>7.7940043627258866E-4</v>
      </c>
      <c r="AO676" s="5">
        <f t="shared" si="926"/>
        <v>2.3693615808053107E-4</v>
      </c>
      <c r="AP676" s="5">
        <f t="shared" si="927"/>
        <v>4.8018742265050836E-5</v>
      </c>
      <c r="AQ676" s="5">
        <f t="shared" si="928"/>
        <v>7.2988003205076605E-6</v>
      </c>
      <c r="AR676" s="5">
        <f t="shared" si="929"/>
        <v>1.4773870684424884E-4</v>
      </c>
      <c r="AS676" s="5">
        <f t="shared" si="930"/>
        <v>1.383783405330377E-4</v>
      </c>
      <c r="AT676" s="5">
        <f t="shared" si="931"/>
        <v>6.4805512169753901E-5</v>
      </c>
      <c r="AU676" s="5">
        <f t="shared" si="932"/>
        <v>2.0233197340983362E-5</v>
      </c>
      <c r="AV676" s="5">
        <f t="shared" si="933"/>
        <v>4.7378177519084931E-6</v>
      </c>
      <c r="AW676" s="5">
        <f t="shared" si="934"/>
        <v>1.4039582349331117E-8</v>
      </c>
      <c r="AX676" s="5">
        <f t="shared" si="935"/>
        <v>2.0011632823215055E-4</v>
      </c>
      <c r="AY676" s="5">
        <f t="shared" si="936"/>
        <v>1.2166991901432638E-4</v>
      </c>
      <c r="AZ676" s="5">
        <f t="shared" si="937"/>
        <v>3.6987409582539031E-5</v>
      </c>
      <c r="BA676" s="5">
        <f t="shared" si="938"/>
        <v>7.496065194034873E-6</v>
      </c>
      <c r="BB676" s="5">
        <f t="shared" si="939"/>
        <v>1.1393943377102762E-6</v>
      </c>
      <c r="BC676" s="5">
        <f t="shared" si="940"/>
        <v>1.3854943074287249E-7</v>
      </c>
      <c r="BD676" s="5">
        <f t="shared" si="941"/>
        <v>1.4970756139539205E-5</v>
      </c>
      <c r="BE676" s="5">
        <f t="shared" si="942"/>
        <v>1.402224532328012E-5</v>
      </c>
      <c r="BF676" s="5">
        <f t="shared" si="943"/>
        <v>6.5669149264595263E-6</v>
      </c>
      <c r="BG676" s="5">
        <f t="shared" si="944"/>
        <v>2.050283705504266E-6</v>
      </c>
      <c r="BH676" s="5">
        <f t="shared" si="945"/>
        <v>4.8009567507706269E-7</v>
      </c>
      <c r="BI676" s="5">
        <f t="shared" si="946"/>
        <v>8.9935595394496442E-8</v>
      </c>
      <c r="BJ676" s="8">
        <f t="shared" si="947"/>
        <v>0.41802232268592132</v>
      </c>
      <c r="BK676" s="8">
        <f t="shared" si="948"/>
        <v>0.35346550808831911</v>
      </c>
      <c r="BL676" s="8">
        <f t="shared" si="949"/>
        <v>0.22058139551492406</v>
      </c>
      <c r="BM676" s="8">
        <f t="shared" si="950"/>
        <v>0.20237965526275373</v>
      </c>
      <c r="BN676" s="8">
        <f t="shared" si="951"/>
        <v>0.79756115605925781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1.3434343434343401</v>
      </c>
      <c r="F677">
        <f>VLOOKUP(B677,home!$B$2:$E$405,3,FALSE)</f>
        <v>0.74</v>
      </c>
      <c r="G677">
        <f>VLOOKUP(C677,away!$B$2:$E$405,4,FALSE)</f>
        <v>0.91</v>
      </c>
      <c r="H677">
        <f>VLOOKUP(A677,away!$A$2:$E$405,3,FALSE)</f>
        <v>0.98989898989898994</v>
      </c>
      <c r="I677">
        <f>VLOOKUP(C677,away!$B$2:$E$405,3,FALSE)</f>
        <v>0.74</v>
      </c>
      <c r="J677">
        <f>VLOOKUP(B677,home!$B$2:$E$405,4,FALSE)</f>
        <v>0.74</v>
      </c>
      <c r="K677" s="3">
        <f t="shared" si="896"/>
        <v>0.90466868686868462</v>
      </c>
      <c r="L677" s="3">
        <f t="shared" si="897"/>
        <v>0.54206868686868692</v>
      </c>
      <c r="M677" s="5">
        <f t="shared" si="898"/>
        <v>0.23533685310374183</v>
      </c>
      <c r="N677" s="5">
        <f t="shared" si="899"/>
        <v>0.21290188186917064</v>
      </c>
      <c r="O677" s="5">
        <f t="shared" si="900"/>
        <v>0.12756873893375439</v>
      </c>
      <c r="P677" s="5">
        <f t="shared" si="901"/>
        <v>0.11540744353669362</v>
      </c>
      <c r="Q677" s="5">
        <f t="shared" si="902"/>
        <v>9.6302832951227199E-2</v>
      </c>
      <c r="R677" s="5">
        <f t="shared" si="903"/>
        <v>3.4575509399657284E-2</v>
      </c>
      <c r="S677" s="5">
        <f t="shared" si="904"/>
        <v>1.4148738125817316E-2</v>
      </c>
      <c r="T677" s="5">
        <f t="shared" si="905"/>
        <v>5.2202750199606233E-2</v>
      </c>
      <c r="U677" s="5">
        <f t="shared" si="906"/>
        <v>3.1279380686403818E-2</v>
      </c>
      <c r="V677" s="5">
        <f t="shared" si="907"/>
        <v>7.7093733459347182E-4</v>
      </c>
      <c r="W677" s="5">
        <f t="shared" si="908"/>
        <v>2.9040719142573675E-2</v>
      </c>
      <c r="X677" s="5">
        <f t="shared" si="909"/>
        <v>1.5742064491337249E-2</v>
      </c>
      <c r="Y677" s="5">
        <f t="shared" si="910"/>
        <v>4.2666401137106827E-3</v>
      </c>
      <c r="Z677" s="5">
        <f t="shared" si="911"/>
        <v>6.2474336593627234E-3</v>
      </c>
      <c r="AA677" s="5">
        <f t="shared" si="912"/>
        <v>5.6518576049148957E-3</v>
      </c>
      <c r="AB677" s="5">
        <f t="shared" si="913"/>
        <v>2.5565292989035734E-3</v>
      </c>
      <c r="AC677" s="5">
        <f t="shared" si="914"/>
        <v>2.3628871163562595E-5</v>
      </c>
      <c r="AD677" s="5">
        <f t="shared" si="915"/>
        <v>6.5680573131085985E-3</v>
      </c>
      <c r="AE677" s="5">
        <f t="shared" si="916"/>
        <v>3.5603382029950536E-3</v>
      </c>
      <c r="AF677" s="5">
        <f t="shared" si="917"/>
        <v>9.6497392725297454E-4</v>
      </c>
      <c r="AG677" s="5">
        <f t="shared" si="918"/>
        <v>1.7436071653617995E-4</v>
      </c>
      <c r="AH677" s="5">
        <f t="shared" si="919"/>
        <v>8.4663454000749648E-4</v>
      </c>
      <c r="AI677" s="5">
        <f t="shared" si="920"/>
        <v>7.6592375756625469E-4</v>
      </c>
      <c r="AJ677" s="5">
        <f t="shared" si="921"/>
        <v>3.4645361999949612E-4</v>
      </c>
      <c r="AK677" s="5">
        <f t="shared" si="922"/>
        <v>1.0447524715528217E-4</v>
      </c>
      <c r="AL677" s="5">
        <f t="shared" si="923"/>
        <v>4.6349691154280206E-7</v>
      </c>
      <c r="AM677" s="5">
        <f t="shared" si="924"/>
        <v>1.1883831569456439E-3</v>
      </c>
      <c r="AN677" s="5">
        <f t="shared" si="925"/>
        <v>6.4418529738238968E-4</v>
      </c>
      <c r="AO677" s="5">
        <f t="shared" si="926"/>
        <v>1.7459633912609326E-4</v>
      </c>
      <c r="AP677" s="5">
        <f t="shared" si="927"/>
        <v>3.1547736094053781E-5</v>
      </c>
      <c r="AQ677" s="5">
        <f t="shared" si="928"/>
        <v>4.2752599695459012E-6</v>
      </c>
      <c r="AR677" s="5">
        <f t="shared" si="929"/>
        <v>9.1786814671907712E-5</v>
      </c>
      <c r="AS677" s="5">
        <f t="shared" si="930"/>
        <v>8.303665710109406E-5</v>
      </c>
      <c r="AT677" s="5">
        <f t="shared" si="931"/>
        <v>3.7560331770805998E-5</v>
      </c>
      <c r="AU677" s="5">
        <f t="shared" si="932"/>
        <v>1.132655200714907E-5</v>
      </c>
      <c r="AV677" s="5">
        <f t="shared" si="933"/>
        <v>2.5616942327643526E-6</v>
      </c>
      <c r="AW677" s="5">
        <f t="shared" si="934"/>
        <v>6.3137622309422763E-9</v>
      </c>
      <c r="AX677" s="5">
        <f t="shared" si="935"/>
        <v>1.7918217168181284E-4</v>
      </c>
      <c r="AY677" s="5">
        <f t="shared" si="936"/>
        <v>9.7129044513839891E-5</v>
      </c>
      <c r="AZ677" s="5">
        <f t="shared" si="937"/>
        <v>2.6325306808213712E-5</v>
      </c>
      <c r="BA677" s="5">
        <f t="shared" si="938"/>
        <v>4.7567081643145712E-6</v>
      </c>
      <c r="BB677" s="5">
        <f t="shared" si="939"/>
        <v>6.4461563711189031E-7</v>
      </c>
      <c r="BC677" s="5">
        <f t="shared" si="940"/>
        <v>6.9885190388852902E-8</v>
      </c>
      <c r="BD677" s="5">
        <f t="shared" si="941"/>
        <v>8.2924596835100877E-6</v>
      </c>
      <c r="BE677" s="5">
        <f t="shared" si="942"/>
        <v>7.5019286127925782E-6</v>
      </c>
      <c r="BF677" s="5">
        <f t="shared" si="943"/>
        <v>3.3933799535588372E-6</v>
      </c>
      <c r="BG677" s="5">
        <f t="shared" si="944"/>
        <v>1.023294862210864E-6</v>
      </c>
      <c r="BH677" s="5">
        <f t="shared" si="945"/>
        <v>2.3143570481894342E-7</v>
      </c>
      <c r="BI677" s="5">
        <f t="shared" si="946"/>
        <v>4.1874527034616424E-8</v>
      </c>
      <c r="BJ677" s="8">
        <f t="shared" si="947"/>
        <v>0.42407571444903203</v>
      </c>
      <c r="BK677" s="8">
        <f t="shared" si="948"/>
        <v>0.36578519351343519</v>
      </c>
      <c r="BL677" s="8">
        <f t="shared" si="949"/>
        <v>0.20394225951149014</v>
      </c>
      <c r="BM677" s="8">
        <f t="shared" si="950"/>
        <v>0.17786021860832341</v>
      </c>
      <c r="BN677" s="8">
        <f t="shared" si="951"/>
        <v>0.82209325979424497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1.3434343434343401</v>
      </c>
      <c r="F678">
        <f>VLOOKUP(B678,home!$B$2:$E$405,3,FALSE)</f>
        <v>0.91</v>
      </c>
      <c r="G678">
        <f>VLOOKUP(C678,away!$B$2:$E$405,4,FALSE)</f>
        <v>0.74</v>
      </c>
      <c r="H678">
        <f>VLOOKUP(A678,away!$A$2:$E$405,3,FALSE)</f>
        <v>0.98989898989898994</v>
      </c>
      <c r="I678">
        <f>VLOOKUP(C678,away!$B$2:$E$405,3,FALSE)</f>
        <v>0.83</v>
      </c>
      <c r="J678">
        <f>VLOOKUP(B678,home!$B$2:$E$405,4,FALSE)</f>
        <v>0.91</v>
      </c>
      <c r="K678" s="3">
        <f t="shared" si="896"/>
        <v>0.90466868686868462</v>
      </c>
      <c r="L678" s="3">
        <f t="shared" si="897"/>
        <v>0.74767070707070704</v>
      </c>
      <c r="M678" s="5">
        <f t="shared" si="898"/>
        <v>0.19160115334081804</v>
      </c>
      <c r="N678" s="5">
        <f t="shared" si="899"/>
        <v>0.1733355637953633</v>
      </c>
      <c r="O678" s="5">
        <f t="shared" si="900"/>
        <v>0.14325456979389239</v>
      </c>
      <c r="P678" s="5">
        <f t="shared" si="901"/>
        <v>0.12959792354337896</v>
      </c>
      <c r="Q678" s="5">
        <f t="shared" si="902"/>
        <v>7.8405628443197206E-2</v>
      </c>
      <c r="R678" s="5">
        <f t="shared" si="903"/>
        <v>5.3553622744454729E-2</v>
      </c>
      <c r="S678" s="5">
        <f t="shared" si="904"/>
        <v>2.1914823441693519E-2</v>
      </c>
      <c r="T678" s="5">
        <f t="shared" si="905"/>
        <v>5.8621591656448403E-2</v>
      </c>
      <c r="U678" s="5">
        <f t="shared" si="906"/>
        <v>4.8448285565286783E-2</v>
      </c>
      <c r="V678" s="5">
        <f t="shared" si="907"/>
        <v>1.6470067947238292E-3</v>
      </c>
      <c r="W678" s="5">
        <f t="shared" si="908"/>
        <v>2.3643705642273742E-2</v>
      </c>
      <c r="X678" s="5">
        <f t="shared" si="909"/>
        <v>1.7677706115330476E-2</v>
      </c>
      <c r="Y678" s="5">
        <f t="shared" si="910"/>
        <v>6.6085515153186496E-3</v>
      </c>
      <c r="Z678" s="5">
        <f t="shared" si="911"/>
        <v>1.334682499451479E-2</v>
      </c>
      <c r="AA678" s="5">
        <f t="shared" si="912"/>
        <v>1.2074454641653833E-2</v>
      </c>
      <c r="AB678" s="5">
        <f t="shared" si="913"/>
        <v>5.4616905126602328E-3</v>
      </c>
      <c r="AC678" s="5">
        <f t="shared" si="914"/>
        <v>6.9626623110132137E-5</v>
      </c>
      <c r="AD678" s="5">
        <f t="shared" si="915"/>
        <v>5.3474300340263731E-3</v>
      </c>
      <c r="AE678" s="5">
        <f t="shared" si="916"/>
        <v>3.998116794551634E-3</v>
      </c>
      <c r="AF678" s="5">
        <f t="shared" si="917"/>
        <v>1.4946374053668443E-3</v>
      </c>
      <c r="AG678" s="5">
        <f t="shared" si="918"/>
        <v>3.7249886856165182E-4</v>
      </c>
      <c r="AH678" s="5">
        <f t="shared" si="919"/>
        <v>2.4947575201994645E-3</v>
      </c>
      <c r="AI678" s="5">
        <f t="shared" si="920"/>
        <v>2.2569290098546253E-3</v>
      </c>
      <c r="AJ678" s="5">
        <f t="shared" si="921"/>
        <v>1.020886501850512E-3</v>
      </c>
      <c r="AK678" s="5">
        <f t="shared" si="922"/>
        <v>3.0785468369035599E-4</v>
      </c>
      <c r="AL678" s="5">
        <f t="shared" si="923"/>
        <v>1.8838019753168667E-6</v>
      </c>
      <c r="AM678" s="5">
        <f t="shared" si="924"/>
        <v>9.6753050140096131E-4</v>
      </c>
      <c r="AN678" s="5">
        <f t="shared" si="925"/>
        <v>7.2339421409493246E-4</v>
      </c>
      <c r="AO678" s="5">
        <f t="shared" si="926"/>
        <v>2.7043033177160829E-4</v>
      </c>
      <c r="AP678" s="5">
        <f t="shared" si="927"/>
        <v>6.7397612456348094E-5</v>
      </c>
      <c r="AQ678" s="5">
        <f t="shared" si="928"/>
        <v>1.2597805140028816E-5</v>
      </c>
      <c r="AR678" s="5">
        <f t="shared" si="929"/>
        <v>3.7305142381949952E-4</v>
      </c>
      <c r="AS678" s="5">
        <f t="shared" si="930"/>
        <v>3.3748794172127976E-4</v>
      </c>
      <c r="AT678" s="5">
        <f t="shared" si="931"/>
        <v>1.5265738653550263E-4</v>
      </c>
      <c r="AU678" s="5">
        <f t="shared" si="932"/>
        <v>4.6034785805959473E-5</v>
      </c>
      <c r="AV678" s="5">
        <f t="shared" si="933"/>
        <v>1.0411557306339628E-5</v>
      </c>
      <c r="AW678" s="5">
        <f t="shared" si="934"/>
        <v>3.5394246518981816E-8</v>
      </c>
      <c r="AX678" s="5">
        <f t="shared" si="935"/>
        <v>1.4588242470130121E-4</v>
      </c>
      <c r="AY678" s="5">
        <f t="shared" si="936"/>
        <v>1.0907201562561106E-4</v>
      </c>
      <c r="AZ678" s="5">
        <f t="shared" si="937"/>
        <v>4.0774975522213911E-5</v>
      </c>
      <c r="BA678" s="5">
        <f t="shared" si="938"/>
        <v>1.0162084926494817E-5</v>
      </c>
      <c r="BB678" s="5">
        <f t="shared" si="939"/>
        <v>1.8994733055762382E-6</v>
      </c>
      <c r="BC678" s="5">
        <f t="shared" si="940"/>
        <v>2.8403610988842386E-7</v>
      </c>
      <c r="BD678" s="5">
        <f t="shared" si="941"/>
        <v>4.6486603636809857E-5</v>
      </c>
      <c r="BE678" s="5">
        <f t="shared" si="942"/>
        <v>4.2054974669097792E-5</v>
      </c>
      <c r="BF678" s="5">
        <f t="shared" si="943"/>
        <v>1.9022909355094245E-5</v>
      </c>
      <c r="BG678" s="5">
        <f t="shared" si="944"/>
        <v>5.7364768088983773E-6</v>
      </c>
      <c r="BH678" s="5">
        <f t="shared" si="945"/>
        <v>1.2974027354896889E-6</v>
      </c>
      <c r="BI678" s="5">
        <f t="shared" si="946"/>
        <v>2.3474392581105935E-7</v>
      </c>
      <c r="BJ678" s="8">
        <f t="shared" si="947"/>
        <v>0.37185485574549332</v>
      </c>
      <c r="BK678" s="8">
        <f t="shared" si="948"/>
        <v>0.34494148956132542</v>
      </c>
      <c r="BL678" s="8">
        <f t="shared" si="949"/>
        <v>0.26990752717986272</v>
      </c>
      <c r="BM678" s="8">
        <f t="shared" si="950"/>
        <v>0.23019319919871239</v>
      </c>
      <c r="BN678" s="8">
        <f t="shared" si="951"/>
        <v>0.76974846166110467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1.3434343434343401</v>
      </c>
      <c r="F679">
        <f>VLOOKUP(B679,home!$B$2:$E$405,3,FALSE)</f>
        <v>1.32</v>
      </c>
      <c r="G679">
        <f>VLOOKUP(C679,away!$B$2:$E$405,4,FALSE)</f>
        <v>1.1599999999999999</v>
      </c>
      <c r="H679">
        <f>VLOOKUP(A679,away!$A$2:$E$405,3,FALSE)</f>
        <v>0.98989898989898994</v>
      </c>
      <c r="I679">
        <f>VLOOKUP(C679,away!$B$2:$E$405,3,FALSE)</f>
        <v>0.83</v>
      </c>
      <c r="J679">
        <f>VLOOKUP(B679,home!$B$2:$E$405,4,FALSE)</f>
        <v>1.32</v>
      </c>
      <c r="K679" s="3">
        <f t="shared" si="896"/>
        <v>2.0570666666666613</v>
      </c>
      <c r="L679" s="3">
        <f t="shared" si="897"/>
        <v>1.0845333333333333</v>
      </c>
      <c r="M679" s="5">
        <f t="shared" si="898"/>
        <v>4.3213600797768391E-2</v>
      </c>
      <c r="N679" s="5">
        <f t="shared" si="899"/>
        <v>8.8893257747729201E-2</v>
      </c>
      <c r="O679" s="5">
        <f t="shared" si="900"/>
        <v>4.6866590518539746E-2</v>
      </c>
      <c r="P679" s="5">
        <f t="shared" si="901"/>
        <v>9.6407701136003901E-2</v>
      </c>
      <c r="Q679" s="5">
        <f t="shared" si="902"/>
        <v>9.1429678702130854E-2</v>
      </c>
      <c r="R679" s="5">
        <f t="shared" si="903"/>
        <v>2.5414189818520148E-2</v>
      </c>
      <c r="S679" s="5">
        <f t="shared" si="904"/>
        <v>5.3770367816751263E-2</v>
      </c>
      <c r="T679" s="5">
        <f t="shared" si="905"/>
        <v>9.9158534208417651E-2</v>
      </c>
      <c r="U679" s="5">
        <f t="shared" si="906"/>
        <v>5.2278682736017039E-2</v>
      </c>
      <c r="V679" s="5">
        <f t="shared" si="907"/>
        <v>1.3328822034294103E-2</v>
      </c>
      <c r="W679" s="5">
        <f t="shared" si="908"/>
        <v>6.2692314800732049E-2</v>
      </c>
      <c r="X679" s="5">
        <f t="shared" si="909"/>
        <v>6.7991905145220605E-2</v>
      </c>
      <c r="Y679" s="5">
        <f t="shared" si="910"/>
        <v>3.6869743763414953E-2</v>
      </c>
      <c r="Z679" s="5">
        <f t="shared" si="911"/>
        <v>9.1875119992819096E-3</v>
      </c>
      <c r="AA679" s="5">
        <f t="shared" si="912"/>
        <v>1.8899324683322789E-2</v>
      </c>
      <c r="AB679" s="5">
        <f t="shared" si="913"/>
        <v>1.9438585414286887E-2</v>
      </c>
      <c r="AC679" s="5">
        <f t="shared" si="914"/>
        <v>1.8585021085010575E-3</v>
      </c>
      <c r="AD679" s="5">
        <f t="shared" si="915"/>
        <v>3.224056775818971E-2</v>
      </c>
      <c r="AE679" s="5">
        <f t="shared" si="916"/>
        <v>3.4965970419348673E-2</v>
      </c>
      <c r="AF679" s="5">
        <f t="shared" si="917"/>
        <v>1.8960880226065471E-2</v>
      </c>
      <c r="AG679" s="5">
        <f t="shared" si="918"/>
        <v>6.8545688781696265E-3</v>
      </c>
      <c r="AH679" s="5">
        <f t="shared" si="919"/>
        <v>2.4910407534053007E-3</v>
      </c>
      <c r="AI679" s="5">
        <f t="shared" si="920"/>
        <v>5.1242368991382499E-3</v>
      </c>
      <c r="AJ679" s="5">
        <f t="shared" si="921"/>
        <v>5.270448458660316E-3</v>
      </c>
      <c r="AK679" s="5">
        <f t="shared" si="922"/>
        <v>3.6138879475649398E-3</v>
      </c>
      <c r="AL679" s="5">
        <f t="shared" si="923"/>
        <v>1.6584955896223856E-4</v>
      </c>
      <c r="AM679" s="5">
        <f t="shared" si="924"/>
        <v>1.3264199449955992E-2</v>
      </c>
      <c r="AN679" s="5">
        <f t="shared" si="925"/>
        <v>1.4385466443458938E-2</v>
      </c>
      <c r="AO679" s="5">
        <f t="shared" si="926"/>
        <v>7.8007589367396655E-3</v>
      </c>
      <c r="AP679" s="5">
        <f t="shared" si="927"/>
        <v>2.8200610307306871E-3</v>
      </c>
      <c r="AQ679" s="5">
        <f t="shared" si="928"/>
        <v>7.6461254746544669E-4</v>
      </c>
      <c r="AR679" s="5">
        <f t="shared" si="929"/>
        <v>5.4032334635196598E-4</v>
      </c>
      <c r="AS679" s="5">
        <f t="shared" si="930"/>
        <v>1.1114811450024145E-3</v>
      </c>
      <c r="AT679" s="5">
        <f t="shared" si="931"/>
        <v>1.1431954070064807E-3</v>
      </c>
      <c r="AU679" s="5">
        <f t="shared" si="932"/>
        <v>7.8387638841315285E-4</v>
      </c>
      <c r="AV679" s="5">
        <f t="shared" si="933"/>
        <v>4.0312149734793621E-4</v>
      </c>
      <c r="AW679" s="5">
        <f t="shared" si="934"/>
        <v>1.0277869324827153E-5</v>
      </c>
      <c r="AX679" s="5">
        <f t="shared" si="935"/>
        <v>4.5475570914204578E-3</v>
      </c>
      <c r="AY679" s="5">
        <f t="shared" si="936"/>
        <v>4.9319772508818671E-3</v>
      </c>
      <c r="AZ679" s="5">
        <f t="shared" si="937"/>
        <v>2.67444686391154E-3</v>
      </c>
      <c r="BA679" s="5">
        <f t="shared" si="938"/>
        <v>9.6684225738028775E-4</v>
      </c>
      <c r="BB679" s="5">
        <f t="shared" si="939"/>
        <v>2.621431640510419E-4</v>
      </c>
      <c r="BC679" s="5">
        <f t="shared" si="940"/>
        <v>5.6860599903764693E-5</v>
      </c>
      <c r="BD679" s="5">
        <f t="shared" si="941"/>
        <v>9.7666446649486449E-5</v>
      </c>
      <c r="BE679" s="5">
        <f t="shared" si="942"/>
        <v>2.0090639185443639E-4</v>
      </c>
      <c r="BF679" s="5">
        <f t="shared" si="943"/>
        <v>2.0663892090201581E-4</v>
      </c>
      <c r="BG679" s="5">
        <f t="shared" si="944"/>
        <v>1.4169001207450186E-4</v>
      </c>
      <c r="BH679" s="5">
        <f t="shared" si="945"/>
        <v>7.2866450209513607E-5</v>
      </c>
      <c r="BI679" s="5">
        <f t="shared" si="946"/>
        <v>2.9978229168863292E-5</v>
      </c>
      <c r="BJ679" s="8">
        <f t="shared" si="947"/>
        <v>0.59253234728531834</v>
      </c>
      <c r="BK679" s="8">
        <f t="shared" si="948"/>
        <v>0.21367682070316282</v>
      </c>
      <c r="BL679" s="8">
        <f t="shared" si="949"/>
        <v>0.1841287314644362</v>
      </c>
      <c r="BM679" s="8">
        <f t="shared" si="950"/>
        <v>0.60237869334994998</v>
      </c>
      <c r="BN679" s="8">
        <f t="shared" si="951"/>
        <v>0.39222501872069226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1.55</v>
      </c>
      <c r="F680">
        <f>VLOOKUP(B680,home!$B$2:$E$405,3,FALSE)</f>
        <v>0.97</v>
      </c>
      <c r="G680">
        <f>VLOOKUP(C680,away!$B$2:$E$405,4,FALSE)</f>
        <v>1.37</v>
      </c>
      <c r="H680">
        <f>VLOOKUP(A680,away!$A$2:$E$405,3,FALSE)</f>
        <v>1.0857142857142901</v>
      </c>
      <c r="I680">
        <f>VLOOKUP(C680,away!$B$2:$E$405,3,FALSE)</f>
        <v>0.65</v>
      </c>
      <c r="J680">
        <f>VLOOKUP(B680,home!$B$2:$E$405,4,FALSE)</f>
        <v>0.97</v>
      </c>
      <c r="K680" s="3">
        <f t="shared" si="896"/>
        <v>2.0597950000000003</v>
      </c>
      <c r="L680" s="3">
        <f t="shared" si="897"/>
        <v>0.6845428571428599</v>
      </c>
      <c r="M680" s="5">
        <f t="shared" si="898"/>
        <v>6.4290856585458883E-2</v>
      </c>
      <c r="N680" s="5">
        <f t="shared" si="899"/>
        <v>0.13242598494044527</v>
      </c>
      <c r="O680" s="5">
        <f t="shared" si="900"/>
        <v>4.4009846655171873E-2</v>
      </c>
      <c r="P680" s="5">
        <f t="shared" si="901"/>
        <v>9.0651262091089771E-2</v>
      </c>
      <c r="Q680" s="5">
        <f t="shared" si="902"/>
        <v>0.13638519082520228</v>
      </c>
      <c r="R680" s="5">
        <f t="shared" si="903"/>
        <v>1.5063313085875244E-2</v>
      </c>
      <c r="S680" s="5">
        <f t="shared" si="904"/>
        <v>3.1954976785011809E-2</v>
      </c>
      <c r="T680" s="5">
        <f t="shared" si="905"/>
        <v>9.3361508199458154E-2</v>
      </c>
      <c r="U680" s="5">
        <f t="shared" si="906"/>
        <v>3.10273369777204E-2</v>
      </c>
      <c r="V680" s="5">
        <f t="shared" si="907"/>
        <v>5.0063434444683379E-3</v>
      </c>
      <c r="W680" s="5">
        <f t="shared" si="908"/>
        <v>9.3641844711932543E-2</v>
      </c>
      <c r="X680" s="5">
        <f t="shared" si="909"/>
        <v>6.4101855927234316E-2</v>
      </c>
      <c r="Y680" s="5">
        <f t="shared" si="910"/>
        <v>2.194023380229447E-2</v>
      </c>
      <c r="Z680" s="5">
        <f t="shared" si="911"/>
        <v>3.4371611259474905E-3</v>
      </c>
      <c r="AA680" s="5">
        <f t="shared" si="912"/>
        <v>7.0798473014210116E-3</v>
      </c>
      <c r="AB680" s="5">
        <f t="shared" si="913"/>
        <v>7.2915170361152488E-3</v>
      </c>
      <c r="AC680" s="5">
        <f t="shared" si="914"/>
        <v>4.411896339210099E-4</v>
      </c>
      <c r="AD680" s="5">
        <f t="shared" si="915"/>
        <v>4.8220750882103765E-2</v>
      </c>
      <c r="AE680" s="5">
        <f t="shared" si="916"/>
        <v>3.3009170582409396E-2</v>
      </c>
      <c r="AF680" s="5">
        <f t="shared" si="917"/>
        <v>1.1298095971199284E-2</v>
      </c>
      <c r="AG680" s="5">
        <f t="shared" si="918"/>
        <v>2.5780102987996642E-3</v>
      </c>
      <c r="AH680" s="5">
        <f t="shared" si="919"/>
        <v>5.8822102440411587E-4</v>
      </c>
      <c r="AI680" s="5">
        <f t="shared" si="920"/>
        <v>1.2116147249624761E-3</v>
      </c>
      <c r="AJ680" s="5">
        <f t="shared" si="921"/>
        <v>1.247838976202042E-3</v>
      </c>
      <c r="AK680" s="5">
        <f t="shared" si="922"/>
        <v>8.5676416132869529E-4</v>
      </c>
      <c r="AL680" s="5">
        <f t="shared" si="923"/>
        <v>2.4883412205455826E-5</v>
      </c>
      <c r="AM680" s="5">
        <f t="shared" si="924"/>
        <v>1.9864972312640592E-2</v>
      </c>
      <c r="AN680" s="5">
        <f t="shared" si="925"/>
        <v>1.3598424903958798E-2</v>
      </c>
      <c r="AO680" s="5">
        <f t="shared" si="926"/>
        <v>4.6543523181992869E-3</v>
      </c>
      <c r="AP680" s="5">
        <f t="shared" si="927"/>
        <v>1.0620345446832114E-3</v>
      </c>
      <c r="AQ680" s="5">
        <f t="shared" si="928"/>
        <v>1.8175204040046539E-4</v>
      </c>
      <c r="AR680" s="5">
        <f t="shared" si="929"/>
        <v>8.053250013541871E-5</v>
      </c>
      <c r="AS680" s="5">
        <f t="shared" si="930"/>
        <v>1.6588044111643481E-4</v>
      </c>
      <c r="AT680" s="5">
        <f t="shared" si="931"/>
        <v>1.7083985160471347E-4</v>
      </c>
      <c r="AU680" s="5">
        <f t="shared" si="932"/>
        <v>1.172983573787103E-4</v>
      </c>
      <c r="AV680" s="5">
        <f t="shared" si="933"/>
        <v>6.0402642509220126E-5</v>
      </c>
      <c r="AW680" s="5">
        <f t="shared" si="934"/>
        <v>9.746127215872194E-7</v>
      </c>
      <c r="AX680" s="5">
        <f t="shared" si="935"/>
        <v>6.8196284407859202E-3</v>
      </c>
      <c r="AY680" s="5">
        <f t="shared" si="936"/>
        <v>4.6683279375083009E-3</v>
      </c>
      <c r="AZ680" s="5">
        <f t="shared" si="937"/>
        <v>1.5978352722108831E-3</v>
      </c>
      <c r="BA680" s="5">
        <f t="shared" si="938"/>
        <v>3.6459557416095918E-4</v>
      </c>
      <c r="BB680" s="5">
        <f t="shared" si="939"/>
        <v>6.2395324009446092E-5</v>
      </c>
      <c r="BC680" s="5">
        <f t="shared" si="940"/>
        <v>8.5424546739561462E-6</v>
      </c>
      <c r="BD680" s="5">
        <f t="shared" si="941"/>
        <v>9.1879912892595436E-6</v>
      </c>
      <c r="BE680" s="5">
        <f t="shared" si="942"/>
        <v>1.8925378517660364E-5</v>
      </c>
      <c r="BF680" s="5">
        <f t="shared" si="943"/>
        <v>1.9491200021892123E-5</v>
      </c>
      <c r="BG680" s="5">
        <f t="shared" si="944"/>
        <v>1.3382625449697765E-5</v>
      </c>
      <c r="BH680" s="5">
        <f t="shared" si="945"/>
        <v>6.8913662470400501E-6</v>
      </c>
      <c r="BI680" s="5">
        <f t="shared" si="946"/>
        <v>2.8389603477643732E-6</v>
      </c>
      <c r="BJ680" s="8">
        <f t="shared" si="947"/>
        <v>0.68984550726431093</v>
      </c>
      <c r="BK680" s="8">
        <f t="shared" si="948"/>
        <v>0.19703783988966359</v>
      </c>
      <c r="BL680" s="8">
        <f t="shared" si="949"/>
        <v>0.10904197125781891</v>
      </c>
      <c r="BM680" s="8">
        <f t="shared" si="950"/>
        <v>0.51186867202971076</v>
      </c>
      <c r="BN680" s="8">
        <f t="shared" si="951"/>
        <v>0.48282645418324333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1.55</v>
      </c>
      <c r="F681">
        <f>VLOOKUP(B681,home!$B$2:$E$405,3,FALSE)</f>
        <v>0.73</v>
      </c>
      <c r="G681">
        <f>VLOOKUP(C681,away!$B$2:$E$405,4,FALSE)</f>
        <v>1.57</v>
      </c>
      <c r="H681">
        <f>VLOOKUP(A681,away!$A$2:$E$405,3,FALSE)</f>
        <v>1.0857142857142901</v>
      </c>
      <c r="I681">
        <f>VLOOKUP(C681,away!$B$2:$E$405,3,FALSE)</f>
        <v>0.37</v>
      </c>
      <c r="J681">
        <f>VLOOKUP(B681,home!$B$2:$E$405,4,FALSE)</f>
        <v>0.73</v>
      </c>
      <c r="K681" s="3">
        <f t="shared" si="896"/>
        <v>1.7764549999999999</v>
      </c>
      <c r="L681" s="3">
        <f t="shared" si="897"/>
        <v>0.29325142857142972</v>
      </c>
      <c r="M681" s="5">
        <f t="shared" si="898"/>
        <v>0.12622283168338061</v>
      </c>
      <c r="N681" s="5">
        <f t="shared" si="899"/>
        <v>0.22422918045809989</v>
      </c>
      <c r="O681" s="5">
        <f t="shared" si="900"/>
        <v>3.701502570948248E-2</v>
      </c>
      <c r="P681" s="5">
        <f t="shared" si="901"/>
        <v>6.57555274967387E-2</v>
      </c>
      <c r="Q681" s="5">
        <f t="shared" si="902"/>
        <v>0.19916652438534693</v>
      </c>
      <c r="R681" s="5">
        <f t="shared" si="903"/>
        <v>5.4273545839569658E-3</v>
      </c>
      <c r="S681" s="5">
        <f t="shared" si="904"/>
        <v>8.5638020845947693E-3</v>
      </c>
      <c r="T681" s="5">
        <f t="shared" si="905"/>
        <v>5.8405867799609476E-2</v>
      </c>
      <c r="U681" s="5">
        <f t="shared" si="906"/>
        <v>9.6414511874432715E-3</v>
      </c>
      <c r="V681" s="5">
        <f t="shared" si="907"/>
        <v>4.9569947576057162E-4</v>
      </c>
      <c r="W681" s="5">
        <f t="shared" si="908"/>
        <v>0.11793678935899049</v>
      </c>
      <c r="X681" s="5">
        <f t="shared" si="909"/>
        <v>3.4585131960651751E-2</v>
      </c>
      <c r="Y681" s="5">
        <f t="shared" si="910"/>
        <v>5.0710696773962676E-3</v>
      </c>
      <c r="Z681" s="5">
        <f t="shared" si="911"/>
        <v>5.3052649503635937E-4</v>
      </c>
      <c r="AA681" s="5">
        <f t="shared" si="912"/>
        <v>9.4245644473981577E-4</v>
      </c>
      <c r="AB681" s="5">
        <f t="shared" si="913"/>
        <v>8.3711573177013476E-4</v>
      </c>
      <c r="AC681" s="5">
        <f t="shared" si="914"/>
        <v>1.6139602119614438E-5</v>
      </c>
      <c r="AD681" s="5">
        <f t="shared" si="915"/>
        <v>5.2377349785181354E-2</v>
      </c>
      <c r="AE681" s="5">
        <f t="shared" si="916"/>
        <v>1.5359732649289899E-2</v>
      </c>
      <c r="AF681" s="5">
        <f t="shared" si="917"/>
        <v>2.2521317709397462E-3</v>
      </c>
      <c r="AG681" s="5">
        <f t="shared" si="918"/>
        <v>2.2014695305306152E-4</v>
      </c>
      <c r="AH681" s="5">
        <f t="shared" si="919"/>
        <v>3.8894413141101466E-5</v>
      </c>
      <c r="AI681" s="5">
        <f t="shared" si="920"/>
        <v>6.9094174696575415E-5</v>
      </c>
      <c r="AJ681" s="5">
        <f t="shared" si="921"/>
        <v>6.1371346055302434E-5</v>
      </c>
      <c r="AK681" s="5">
        <f t="shared" si="922"/>
        <v>3.6341144852224098E-5</v>
      </c>
      <c r="AL681" s="5">
        <f t="shared" si="923"/>
        <v>3.3631571620095863E-7</v>
      </c>
      <c r="AM681" s="5">
        <f t="shared" si="924"/>
        <v>1.8609200982526868E-2</v>
      </c>
      <c r="AN681" s="5">
        <f t="shared" si="925"/>
        <v>5.4571747726988576E-3</v>
      </c>
      <c r="AO681" s="5">
        <f t="shared" si="926"/>
        <v>8.0016214902895334E-4</v>
      </c>
      <c r="AP681" s="5">
        <f t="shared" si="927"/>
        <v>7.8216231097175275E-5</v>
      </c>
      <c r="AQ681" s="5">
        <f t="shared" si="928"/>
        <v>5.734255376679933E-6</v>
      </c>
      <c r="AR681" s="5">
        <f t="shared" si="929"/>
        <v>2.2811684434150803E-6</v>
      </c>
      <c r="AS681" s="5">
        <f t="shared" si="930"/>
        <v>4.052393087146936E-6</v>
      </c>
      <c r="AT681" s="5">
        <f t="shared" si="931"/>
        <v>3.5994469808138059E-6</v>
      </c>
      <c r="AU681" s="5">
        <f t="shared" si="932"/>
        <v>2.1314185287671966E-6</v>
      </c>
      <c r="AV681" s="5">
        <f t="shared" si="933"/>
        <v>9.465922756302823E-7</v>
      </c>
      <c r="AW681" s="5">
        <f t="shared" si="934"/>
        <v>4.8667496797581802E-9</v>
      </c>
      <c r="AX681" s="5">
        <f t="shared" si="935"/>
        <v>5.5097346885691258E-3</v>
      </c>
      <c r="AY681" s="5">
        <f t="shared" si="936"/>
        <v>1.6157375684724576E-3</v>
      </c>
      <c r="AZ681" s="5">
        <f t="shared" si="937"/>
        <v>2.3690867507553812E-4</v>
      </c>
      <c r="BA681" s="5">
        <f t="shared" si="938"/>
        <v>2.3157935802288743E-5</v>
      </c>
      <c r="BB681" s="5">
        <f t="shared" si="939"/>
        <v>1.6977744391966578E-6</v>
      </c>
      <c r="BC681" s="5">
        <f t="shared" si="940"/>
        <v>9.9574955937295622E-8</v>
      </c>
      <c r="BD681" s="5">
        <f t="shared" si="941"/>
        <v>1.1149265080725605E-7</v>
      </c>
      <c r="BE681" s="5">
        <f t="shared" si="942"/>
        <v>1.9806167698980404E-7</v>
      </c>
      <c r="BF681" s="5">
        <f t="shared" si="943"/>
        <v>1.7592382819846119E-7</v>
      </c>
      <c r="BG681" s="5">
        <f t="shared" si="944"/>
        <v>1.0417358807409912E-7</v>
      </c>
      <c r="BH681" s="5">
        <f t="shared" si="945"/>
        <v>4.6264922850543428E-8</v>
      </c>
      <c r="BI681" s="5">
        <f t="shared" si="946"/>
        <v>1.6437510704492427E-8</v>
      </c>
      <c r="BJ681" s="8">
        <f t="shared" si="947"/>
        <v>0.74194174940660174</v>
      </c>
      <c r="BK681" s="8">
        <f t="shared" si="948"/>
        <v>0.20267007422678288</v>
      </c>
      <c r="BL681" s="8">
        <f t="shared" si="949"/>
        <v>5.4082768109631273E-2</v>
      </c>
      <c r="BM681" s="8">
        <f t="shared" si="950"/>
        <v>0.33979294121932418</v>
      </c>
      <c r="BN681" s="8">
        <f t="shared" si="951"/>
        <v>0.65781644431700548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1.55</v>
      </c>
      <c r="F682">
        <f>VLOOKUP(B682,home!$B$2:$E$405,3,FALSE)</f>
        <v>1.21</v>
      </c>
      <c r="G682">
        <f>VLOOKUP(C682,away!$B$2:$E$405,4,FALSE)</f>
        <v>1.01</v>
      </c>
      <c r="H682">
        <f>VLOOKUP(A682,away!$A$2:$E$405,3,FALSE)</f>
        <v>1.0857142857142901</v>
      </c>
      <c r="I682">
        <f>VLOOKUP(C682,away!$B$2:$E$405,3,FALSE)</f>
        <v>0.83</v>
      </c>
      <c r="J682">
        <f>VLOOKUP(B682,home!$B$2:$E$405,4,FALSE)</f>
        <v>1.21</v>
      </c>
      <c r="K682" s="3">
        <f t="shared" si="896"/>
        <v>1.894255</v>
      </c>
      <c r="L682" s="3">
        <f t="shared" si="897"/>
        <v>1.0903828571428613</v>
      </c>
      <c r="M682" s="5">
        <f t="shared" si="898"/>
        <v>5.0557809383811908E-2</v>
      </c>
      <c r="N682" s="5">
        <f t="shared" si="899"/>
        <v>9.5769383214332648E-2</v>
      </c>
      <c r="O682" s="5">
        <f t="shared" si="900"/>
        <v>5.5127368646804988E-2</v>
      </c>
      <c r="P682" s="5">
        <f t="shared" si="901"/>
        <v>0.10442529369605361</v>
      </c>
      <c r="Q682" s="5">
        <f t="shared" si="902"/>
        <v>9.0705816500332853E-2</v>
      </c>
      <c r="R682" s="5">
        <f t="shared" si="903"/>
        <v>3.0054968865935509E-2</v>
      </c>
      <c r="S682" s="5">
        <f t="shared" si="904"/>
        <v>5.3921649772856892E-2</v>
      </c>
      <c r="T682" s="5">
        <f t="shared" si="905"/>
        <v>9.8904067355109024E-2</v>
      </c>
      <c r="U682" s="5">
        <f t="shared" si="906"/>
        <v>5.693177504914268E-2</v>
      </c>
      <c r="V682" s="5">
        <f t="shared" si="907"/>
        <v>1.2374798017761257E-2</v>
      </c>
      <c r="W682" s="5">
        <f t="shared" si="908"/>
        <v>5.7273315478279345E-2</v>
      </c>
      <c r="X682" s="5">
        <f t="shared" si="909"/>
        <v>6.2449841369250692E-2</v>
      </c>
      <c r="Y682" s="5">
        <f t="shared" si="910"/>
        <v>3.4047118230161016E-2</v>
      </c>
      <c r="Z682" s="5">
        <f t="shared" si="911"/>
        <v>1.0923807607792836E-2</v>
      </c>
      <c r="AA682" s="5">
        <f t="shared" si="912"/>
        <v>2.069247718009962E-2</v>
      </c>
      <c r="AB682" s="5">
        <f t="shared" si="913"/>
        <v>1.9598414180394808E-2</v>
      </c>
      <c r="AC682" s="5">
        <f t="shared" si="914"/>
        <v>1.5974806033722054E-3</v>
      </c>
      <c r="AD682" s="5">
        <f t="shared" si="915"/>
        <v>2.7122566052827007E-2</v>
      </c>
      <c r="AE682" s="5">
        <f t="shared" si="916"/>
        <v>2.9573981065727489E-2</v>
      </c>
      <c r="AF682" s="5">
        <f t="shared" si="917"/>
        <v>1.612348098576841E-2</v>
      </c>
      <c r="AG682" s="5">
        <f t="shared" si="918"/>
        <v>5.8602557547835863E-3</v>
      </c>
      <c r="AH682" s="5">
        <f t="shared" si="919"/>
        <v>2.9777831375660188E-3</v>
      </c>
      <c r="AI682" s="5">
        <f t="shared" si="920"/>
        <v>5.6406805972501195E-3</v>
      </c>
      <c r="AJ682" s="5">
        <f t="shared" si="921"/>
        <v>5.3424437123720135E-3</v>
      </c>
      <c r="AK682" s="5">
        <f t="shared" si="922"/>
        <v>3.3733169047930832E-3</v>
      </c>
      <c r="AL682" s="5">
        <f t="shared" si="923"/>
        <v>1.3198149462093168E-4</v>
      </c>
      <c r="AM682" s="5">
        <f t="shared" si="924"/>
        <v>1.0275411271679566E-2</v>
      </c>
      <c r="AN682" s="5">
        <f t="shared" si="925"/>
        <v>1.1204132300731926E-2</v>
      </c>
      <c r="AO682" s="5">
        <f t="shared" si="926"/>
        <v>6.1083968949393486E-3</v>
      </c>
      <c r="AP682" s="5">
        <f t="shared" si="927"/>
        <v>2.2201637529555168E-3</v>
      </c>
      <c r="AQ682" s="5">
        <f t="shared" si="928"/>
        <v>6.0520712406816337E-4</v>
      </c>
      <c r="AR682" s="5">
        <f t="shared" si="929"/>
        <v>6.4938473709821409E-4</v>
      </c>
      <c r="AS682" s="5">
        <f t="shared" si="930"/>
        <v>1.2301002851719779E-3</v>
      </c>
      <c r="AT682" s="5">
        <f t="shared" si="931"/>
        <v>1.1650618078442225E-3</v>
      </c>
      <c r="AU682" s="5">
        <f t="shared" si="932"/>
        <v>7.3564138493931934E-4</v>
      </c>
      <c r="AV682" s="5">
        <f t="shared" si="933"/>
        <v>3.4837309290705756E-4</v>
      </c>
      <c r="AW682" s="5">
        <f t="shared" si="934"/>
        <v>7.5723032626795488E-6</v>
      </c>
      <c r="AX682" s="5">
        <f t="shared" si="935"/>
        <v>3.2440415297392295E-3</v>
      </c>
      <c r="AY682" s="5">
        <f t="shared" si="936"/>
        <v>3.5372472718871594E-3</v>
      </c>
      <c r="AZ682" s="5">
        <f t="shared" si="937"/>
        <v>1.9284768933705563E-3</v>
      </c>
      <c r="BA682" s="5">
        <f t="shared" si="938"/>
        <v>7.0092604830912552E-4</v>
      </c>
      <c r="BB682" s="5">
        <f t="shared" si="939"/>
        <v>1.9106943680028985E-4</v>
      </c>
      <c r="BC682" s="5">
        <f t="shared" si="940"/>
        <v>4.1667767682195495E-5</v>
      </c>
      <c r="BD682" s="5">
        <f t="shared" si="941"/>
        <v>1.1801299750368606E-4</v>
      </c>
      <c r="BE682" s="5">
        <f t="shared" si="942"/>
        <v>2.2354671058634487E-4</v>
      </c>
      <c r="BF682" s="5">
        <f t="shared" si="943"/>
        <v>2.117272371308684E-4</v>
      </c>
      <c r="BG682" s="5">
        <f t="shared" si="944"/>
        <v>1.3368845919044437E-4</v>
      </c>
      <c r="BH682" s="5">
        <f t="shared" si="945"/>
        <v>6.3310008065948803E-5</v>
      </c>
      <c r="BI682" s="5">
        <f t="shared" si="946"/>
        <v>2.3985059865792772E-5</v>
      </c>
      <c r="BJ682" s="8">
        <f t="shared" si="947"/>
        <v>0.55788656629873523</v>
      </c>
      <c r="BK682" s="8">
        <f t="shared" si="948"/>
        <v>0.22654626024036398</v>
      </c>
      <c r="BL682" s="8">
        <f t="shared" si="949"/>
        <v>0.20464206005466276</v>
      </c>
      <c r="BM682" s="8">
        <f t="shared" si="950"/>
        <v>0.56982837892565874</v>
      </c>
      <c r="BN682" s="8">
        <f t="shared" si="951"/>
        <v>0.42664064030727145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1.55</v>
      </c>
      <c r="F683">
        <f>VLOOKUP(B683,home!$B$2:$E$405,3,FALSE)</f>
        <v>1.38</v>
      </c>
      <c r="G683">
        <f>VLOOKUP(C683,away!$B$2:$E$405,4,FALSE)</f>
        <v>1.05</v>
      </c>
      <c r="H683">
        <f>VLOOKUP(A683,away!$A$2:$E$405,3,FALSE)</f>
        <v>1.0857142857142901</v>
      </c>
      <c r="I683">
        <f>VLOOKUP(C683,away!$B$2:$E$405,3,FALSE)</f>
        <v>0.48</v>
      </c>
      <c r="J683">
        <f>VLOOKUP(B683,home!$B$2:$E$405,4,FALSE)</f>
        <v>1.38</v>
      </c>
      <c r="K683" s="3">
        <f t="shared" si="896"/>
        <v>2.2459499999999997</v>
      </c>
      <c r="L683" s="3">
        <f t="shared" si="897"/>
        <v>0.71917714285714573</v>
      </c>
      <c r="M683" s="5">
        <f t="shared" si="898"/>
        <v>5.1553914116466329E-2</v>
      </c>
      <c r="N683" s="5">
        <f t="shared" si="899"/>
        <v>0.11578751340987754</v>
      </c>
      <c r="O683" s="5">
        <f t="shared" si="900"/>
        <v>3.7076396657382923E-2</v>
      </c>
      <c r="P683" s="5">
        <f t="shared" si="901"/>
        <v>8.3271733072649165E-2</v>
      </c>
      <c r="Q683" s="5">
        <f t="shared" si="902"/>
        <v>0.13002648287145724</v>
      </c>
      <c r="R683" s="5">
        <f t="shared" si="903"/>
        <v>1.3332248507747439E-2</v>
      </c>
      <c r="S683" s="5">
        <f t="shared" si="904"/>
        <v>3.3625873261811927E-2</v>
      </c>
      <c r="T683" s="5">
        <f t="shared" si="905"/>
        <v>9.3512074447258217E-2</v>
      </c>
      <c r="U683" s="5">
        <f t="shared" si="906"/>
        <v>2.9943563535975357E-2</v>
      </c>
      <c r="V683" s="5">
        <f t="shared" si="907"/>
        <v>6.0348575328702725E-3</v>
      </c>
      <c r="W683" s="5">
        <f t="shared" si="908"/>
        <v>9.7344326401716461E-2</v>
      </c>
      <c r="X683" s="5">
        <f t="shared" si="909"/>
        <v>7.0007814534939858E-2</v>
      </c>
      <c r="Y683" s="5">
        <f t="shared" si="910"/>
        <v>2.5174010017455499E-2</v>
      </c>
      <c r="Z683" s="5">
        <f t="shared" si="911"/>
        <v>3.1960827965544169E-3</v>
      </c>
      <c r="AA683" s="5">
        <f t="shared" si="912"/>
        <v>7.1782421569213913E-3</v>
      </c>
      <c r="AB683" s="5">
        <f t="shared" si="913"/>
        <v>8.0609864861688005E-3</v>
      </c>
      <c r="AC683" s="5">
        <f t="shared" si="914"/>
        <v>6.0923241016355993E-4</v>
      </c>
      <c r="AD683" s="5">
        <f t="shared" si="915"/>
        <v>5.4657622470483766E-2</v>
      </c>
      <c r="AE683" s="5">
        <f t="shared" si="916"/>
        <v>3.9308512763687041E-2</v>
      </c>
      <c r="AF683" s="5">
        <f t="shared" si="917"/>
        <v>1.4134891949676045E-2</v>
      </c>
      <c r="AG683" s="5">
        <f t="shared" si="918"/>
        <v>3.388497068987497E-3</v>
      </c>
      <c r="AH683" s="5">
        <f t="shared" si="919"/>
        <v>5.7463742349022023E-4</v>
      </c>
      <c r="AI683" s="5">
        <f t="shared" si="920"/>
        <v>1.2906069212878599E-3</v>
      </c>
      <c r="AJ683" s="5">
        <f t="shared" si="921"/>
        <v>1.4493193074332346E-3</v>
      </c>
      <c r="AK683" s="5">
        <f t="shared" si="922"/>
        <v>1.0850328995098911E-3</v>
      </c>
      <c r="AL683" s="5">
        <f t="shared" si="923"/>
        <v>3.9362162511065626E-5</v>
      </c>
      <c r="AM683" s="5">
        <f t="shared" si="924"/>
        <v>2.4551657437516597E-2</v>
      </c>
      <c r="AN683" s="5">
        <f t="shared" si="925"/>
        <v>1.7656990848320578E-2</v>
      </c>
      <c r="AO683" s="5">
        <f t="shared" si="926"/>
        <v>6.3492521148749807E-3</v>
      </c>
      <c r="AP683" s="5">
        <f t="shared" si="927"/>
        <v>1.5220789984184933E-3</v>
      </c>
      <c r="AQ683" s="5">
        <f t="shared" si="928"/>
        <v>2.7366110632136943E-4</v>
      </c>
      <c r="AR683" s="5">
        <f t="shared" si="929"/>
        <v>8.2653220080897689E-5</v>
      </c>
      <c r="AS683" s="5">
        <f t="shared" si="930"/>
        <v>1.8563499964069214E-4</v>
      </c>
      <c r="AT683" s="5">
        <f t="shared" si="931"/>
        <v>2.0846346372150628E-4</v>
      </c>
      <c r="AU683" s="5">
        <f t="shared" si="932"/>
        <v>1.5606617211510568E-4</v>
      </c>
      <c r="AV683" s="5">
        <f t="shared" si="933"/>
        <v>8.7629204815480396E-5</v>
      </c>
      <c r="AW683" s="5">
        <f t="shared" si="934"/>
        <v>1.7660882818598946E-6</v>
      </c>
      <c r="AX683" s="5">
        <f t="shared" si="935"/>
        <v>9.1902991702983976E-3</v>
      </c>
      <c r="AY683" s="5">
        <f t="shared" si="936"/>
        <v>6.6094530992975983E-3</v>
      </c>
      <c r="AZ683" s="5">
        <f t="shared" si="937"/>
        <v>2.3766837979005764E-3</v>
      </c>
      <c r="BA683" s="5">
        <f t="shared" si="938"/>
        <v>5.6975222108300236E-4</v>
      </c>
      <c r="BB683" s="5">
        <f t="shared" si="939"/>
        <v>1.0243819362374658E-4</v>
      </c>
      <c r="BC683" s="5">
        <f t="shared" si="940"/>
        <v>1.4734241481954638E-5</v>
      </c>
      <c r="BD683" s="5">
        <f t="shared" si="941"/>
        <v>9.907051110953806E-6</v>
      </c>
      <c r="BE683" s="5">
        <f t="shared" si="942"/>
        <v>2.2250741442646698E-5</v>
      </c>
      <c r="BF683" s="5">
        <f t="shared" si="943"/>
        <v>2.4987026371556177E-5</v>
      </c>
      <c r="BG683" s="5">
        <f t="shared" si="944"/>
        <v>1.8706537293065532E-5</v>
      </c>
      <c r="BH683" s="5">
        <f t="shared" si="945"/>
        <v>1.0503486858340133E-5</v>
      </c>
      <c r="BI683" s="5">
        <f t="shared" si="946"/>
        <v>4.7180612618978022E-6</v>
      </c>
      <c r="BJ683" s="8">
        <f t="shared" si="947"/>
        <v>0.71255874716467649</v>
      </c>
      <c r="BK683" s="8">
        <f t="shared" si="948"/>
        <v>0.18174442565576993</v>
      </c>
      <c r="BL683" s="8">
        <f t="shared" si="949"/>
        <v>0.10080255386062929</v>
      </c>
      <c r="BM683" s="8">
        <f t="shared" si="950"/>
        <v>0.56064583383103372</v>
      </c>
      <c r="BN683" s="8">
        <f t="shared" si="951"/>
        <v>0.43104828863558065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1.6111111111111101</v>
      </c>
      <c r="F684">
        <f>VLOOKUP(B684,home!$B$2:$E$405,3,FALSE)</f>
        <v>1.47</v>
      </c>
      <c r="G684">
        <f>VLOOKUP(C684,away!$B$2:$E$405,4,FALSE)</f>
        <v>0.9</v>
      </c>
      <c r="H684">
        <f>VLOOKUP(A684,away!$A$2:$E$405,3,FALSE)</f>
        <v>1.4652777777777799</v>
      </c>
      <c r="I684">
        <f>VLOOKUP(C684,away!$B$2:$E$405,3,FALSE)</f>
        <v>1.03</v>
      </c>
      <c r="J684">
        <f>VLOOKUP(B684,home!$B$2:$E$405,4,FALSE)</f>
        <v>1.47</v>
      </c>
      <c r="K684" s="3">
        <f t="shared" si="896"/>
        <v>2.1314999999999986</v>
      </c>
      <c r="L684" s="3">
        <f t="shared" si="897"/>
        <v>2.2185770833333369</v>
      </c>
      <c r="M684" s="5">
        <f t="shared" si="898"/>
        <v>1.2905817718687554E-2</v>
      </c>
      <c r="N684" s="5">
        <f t="shared" si="899"/>
        <v>2.7508750467382503E-2</v>
      </c>
      <c r="O684" s="5">
        <f t="shared" si="900"/>
        <v>2.8632551432357534E-2</v>
      </c>
      <c r="P684" s="5">
        <f t="shared" si="901"/>
        <v>6.1030283378070045E-2</v>
      </c>
      <c r="Q684" s="5">
        <f t="shared" si="902"/>
        <v>2.9317450810612888E-2</v>
      </c>
      <c r="R684" s="5">
        <f t="shared" si="903"/>
        <v>3.1761761222595768E-2</v>
      </c>
      <c r="S684" s="5">
        <f t="shared" si="904"/>
        <v>7.2151481804484857E-2</v>
      </c>
      <c r="T684" s="5">
        <f t="shared" si="905"/>
        <v>6.5043024510178113E-2</v>
      </c>
      <c r="U684" s="5">
        <f t="shared" si="906"/>
        <v>6.7700194045962836E-2</v>
      </c>
      <c r="V684" s="5">
        <f t="shared" si="907"/>
        <v>3.791076996487009E-2</v>
      </c>
      <c r="W684" s="5">
        <f t="shared" si="908"/>
        <v>2.0830048800940443E-2</v>
      </c>
      <c r="X684" s="5">
        <f t="shared" si="909"/>
        <v>4.6213068914481521E-2</v>
      </c>
      <c r="Y684" s="5">
        <f t="shared" si="910"/>
        <v>5.1263627822086454E-2</v>
      </c>
      <c r="Z684" s="5">
        <f t="shared" si="911"/>
        <v>2.3488638524918799E-2</v>
      </c>
      <c r="AA684" s="5">
        <f t="shared" si="912"/>
        <v>5.0066033015864389E-2</v>
      </c>
      <c r="AB684" s="5">
        <f t="shared" si="913"/>
        <v>5.3357874686657446E-2</v>
      </c>
      <c r="AC684" s="5">
        <f t="shared" si="914"/>
        <v>1.120475802303589E-2</v>
      </c>
      <c r="AD684" s="5">
        <f t="shared" si="915"/>
        <v>1.1099812254801132E-2</v>
      </c>
      <c r="AE684" s="5">
        <f t="shared" si="916"/>
        <v>2.4625789097804326E-2</v>
      </c>
      <c r="AF684" s="5">
        <f t="shared" si="917"/>
        <v>2.7317105675694304E-2</v>
      </c>
      <c r="AG684" s="5">
        <f t="shared" si="918"/>
        <v>2.0201701545030138E-2</v>
      </c>
      <c r="AH684" s="5">
        <f t="shared" si="919"/>
        <v>1.3027838787521359E-2</v>
      </c>
      <c r="AI684" s="5">
        <f t="shared" si="920"/>
        <v>2.7768838375601759E-2</v>
      </c>
      <c r="AJ684" s="5">
        <f t="shared" si="921"/>
        <v>2.9594639498797558E-2</v>
      </c>
      <c r="AK684" s="5">
        <f t="shared" si="922"/>
        <v>2.1026991363895652E-2</v>
      </c>
      <c r="AL684" s="5">
        <f t="shared" si="923"/>
        <v>2.1194458878445233E-3</v>
      </c>
      <c r="AM684" s="5">
        <f t="shared" si="924"/>
        <v>4.7318499642217161E-3</v>
      </c>
      <c r="AN684" s="5">
        <f t="shared" si="925"/>
        <v>1.049797389239397E-2</v>
      </c>
      <c r="AO684" s="5">
        <f t="shared" si="926"/>
        <v>1.1645282149548467E-2</v>
      </c>
      <c r="AP684" s="5">
        <f t="shared" si="927"/>
        <v>8.6119853686463365E-3</v>
      </c>
      <c r="AQ684" s="5">
        <f t="shared" si="928"/>
        <v>4.7765883452201936E-3</v>
      </c>
      <c r="AR684" s="5">
        <f t="shared" si="929"/>
        <v>5.7806529158712051E-3</v>
      </c>
      <c r="AS684" s="5">
        <f t="shared" si="930"/>
        <v>1.2321461690179464E-2</v>
      </c>
      <c r="AT684" s="5">
        <f t="shared" si="931"/>
        <v>1.3131597796308759E-2</v>
      </c>
      <c r="AU684" s="5">
        <f t="shared" si="932"/>
        <v>9.3300002342773664E-3</v>
      </c>
      <c r="AV684" s="5">
        <f t="shared" si="933"/>
        <v>4.9717238748405489E-3</v>
      </c>
      <c r="AW684" s="5">
        <f t="shared" si="934"/>
        <v>2.7840670592460792E-4</v>
      </c>
      <c r="AX684" s="5">
        <f t="shared" si="935"/>
        <v>1.6809896997897653E-3</v>
      </c>
      <c r="AY684" s="5">
        <f t="shared" si="936"/>
        <v>3.7294052252729594E-3</v>
      </c>
      <c r="AZ684" s="5">
        <f t="shared" si="937"/>
        <v>4.1369864836270946E-3</v>
      </c>
      <c r="BA684" s="5">
        <f t="shared" si="938"/>
        <v>3.0594078022116119E-3</v>
      </c>
      <c r="BB684" s="5">
        <f t="shared" si="939"/>
        <v>1.6968830096394743E-3</v>
      </c>
      <c r="BC684" s="5">
        <f t="shared" si="940"/>
        <v>7.5293315165676712E-4</v>
      </c>
      <c r="BD684" s="5">
        <f t="shared" si="941"/>
        <v>2.1374706809759816E-3</v>
      </c>
      <c r="BE684" s="5">
        <f t="shared" si="942"/>
        <v>4.556018756500301E-3</v>
      </c>
      <c r="BF684" s="5">
        <f t="shared" si="943"/>
        <v>4.8555769897401938E-3</v>
      </c>
      <c r="BG684" s="5">
        <f t="shared" si="944"/>
        <v>3.4498874512104054E-3</v>
      </c>
      <c r="BH684" s="5">
        <f t="shared" si="945"/>
        <v>1.8383587755637437E-3</v>
      </c>
      <c r="BI684" s="5">
        <f t="shared" si="946"/>
        <v>7.8369234602282292E-4</v>
      </c>
      <c r="BJ684" s="8">
        <f t="shared" si="947"/>
        <v>0.37874066499124015</v>
      </c>
      <c r="BK684" s="8">
        <f t="shared" si="948"/>
        <v>0.20105196200226591</v>
      </c>
      <c r="BL684" s="8">
        <f t="shared" si="949"/>
        <v>0.38609316394074505</v>
      </c>
      <c r="BM684" s="8">
        <f t="shared" si="950"/>
        <v>0.79476681591011533</v>
      </c>
      <c r="BN684" s="8">
        <f t="shared" si="951"/>
        <v>0.19115661502970629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1.6111111111111101</v>
      </c>
      <c r="F685">
        <f>VLOOKUP(B685,home!$B$2:$E$405,3,FALSE)</f>
        <v>1.1599999999999999</v>
      </c>
      <c r="G685">
        <f>VLOOKUP(C685,away!$B$2:$E$405,4,FALSE)</f>
        <v>1.1599999999999999</v>
      </c>
      <c r="H685">
        <f>VLOOKUP(A685,away!$A$2:$E$405,3,FALSE)</f>
        <v>1.4652777777777799</v>
      </c>
      <c r="I685">
        <f>VLOOKUP(C685,away!$B$2:$E$405,3,FALSE)</f>
        <v>0.85</v>
      </c>
      <c r="J685">
        <f>VLOOKUP(B685,home!$B$2:$E$405,4,FALSE)</f>
        <v>1.1599999999999999</v>
      </c>
      <c r="K685" s="3">
        <f t="shared" si="896"/>
        <v>2.1679111111111093</v>
      </c>
      <c r="L685" s="3">
        <f t="shared" si="897"/>
        <v>1.4447638888888907</v>
      </c>
      <c r="M685" s="5">
        <f t="shared" si="898"/>
        <v>2.6979579876175233E-2</v>
      </c>
      <c r="N685" s="5">
        <f t="shared" si="899"/>
        <v>5.8489330986669974E-2</v>
      </c>
      <c r="O685" s="5">
        <f t="shared" si="900"/>
        <v>3.8979122742491386E-2</v>
      </c>
      <c r="P685" s="5">
        <f t="shared" si="901"/>
        <v>8.4503273294810805E-2</v>
      </c>
      <c r="Q685" s="5">
        <f t="shared" si="902"/>
        <v>6.3399835263728582E-2</v>
      </c>
      <c r="R685" s="5">
        <f t="shared" si="903"/>
        <v>2.8157814479459635E-2</v>
      </c>
      <c r="S685" s="5">
        <f t="shared" si="904"/>
        <v>6.6168591489477693E-2</v>
      </c>
      <c r="T685" s="5">
        <f t="shared" si="905"/>
        <v>9.1597792550539556E-2</v>
      </c>
      <c r="U685" s="5">
        <f t="shared" si="906"/>
        <v>6.1043638874625814E-2</v>
      </c>
      <c r="V685" s="5">
        <f t="shared" si="907"/>
        <v>2.3027549789838803E-2</v>
      </c>
      <c r="W685" s="5">
        <f t="shared" si="908"/>
        <v>4.5815069103617038E-2</v>
      </c>
      <c r="X685" s="5">
        <f t="shared" si="909"/>
        <v>6.6191957407855023E-2</v>
      </c>
      <c r="Y685" s="5">
        <f t="shared" si="910"/>
        <v>4.7815874898870223E-2</v>
      </c>
      <c r="Z685" s="5">
        <f t="shared" si="911"/>
        <v>1.3560464516652E-2</v>
      </c>
      <c r="AA685" s="5">
        <f t="shared" si="912"/>
        <v>2.9397881697477809E-2</v>
      </c>
      <c r="AB685" s="5">
        <f t="shared" si="913"/>
        <v>3.1865997187546041E-2</v>
      </c>
      <c r="AC685" s="5">
        <f t="shared" si="914"/>
        <v>4.507815128449646E-3</v>
      </c>
      <c r="AD685" s="5">
        <f t="shared" si="915"/>
        <v>2.4830749341513667E-2</v>
      </c>
      <c r="AE685" s="5">
        <f t="shared" si="916"/>
        <v>3.5874569982670551E-2</v>
      </c>
      <c r="AF685" s="5">
        <f t="shared" si="917"/>
        <v>2.5915141620189888E-2</v>
      </c>
      <c r="AG685" s="5">
        <f t="shared" si="918"/>
        <v>1.2480420262763959E-2</v>
      </c>
      <c r="AH685" s="5">
        <f t="shared" si="919"/>
        <v>4.8979173625544933E-3</v>
      </c>
      <c r="AI685" s="5">
        <f t="shared" si="920"/>
        <v>1.0618249471585904E-2</v>
      </c>
      <c r="AJ685" s="5">
        <f t="shared" si="921"/>
        <v>1.1509710505000378E-2</v>
      </c>
      <c r="AK685" s="5">
        <f t="shared" si="922"/>
        <v>8.3173430964875242E-3</v>
      </c>
      <c r="AL685" s="5">
        <f t="shared" si="923"/>
        <v>5.647606604849252E-4</v>
      </c>
      <c r="AM685" s="5">
        <f t="shared" si="924"/>
        <v>1.0766171478936472E-2</v>
      </c>
      <c r="AN685" s="5">
        <f t="shared" si="925"/>
        <v>1.555457577435292E-2</v>
      </c>
      <c r="AO685" s="5">
        <f t="shared" si="926"/>
        <v>1.1236344692885527E-2</v>
      </c>
      <c r="AP685" s="5">
        <f t="shared" si="927"/>
        <v>5.4112883517964455E-3</v>
      </c>
      <c r="AQ685" s="5">
        <f t="shared" si="928"/>
        <v>1.9545085007601488E-3</v>
      </c>
      <c r="AR685" s="5">
        <f t="shared" si="929"/>
        <v>1.4152668272361286E-3</v>
      </c>
      <c r="AS685" s="5">
        <f t="shared" si="930"/>
        <v>3.0681726799521702E-3</v>
      </c>
      <c r="AT685" s="5">
        <f t="shared" si="931"/>
        <v>3.3257628218379305E-3</v>
      </c>
      <c r="AU685" s="5">
        <f t="shared" si="932"/>
        <v>2.4033193914608951E-3</v>
      </c>
      <c r="AV685" s="5">
        <f t="shared" si="933"/>
        <v>1.3025457030742163E-3</v>
      </c>
      <c r="AW685" s="5">
        <f t="shared" si="934"/>
        <v>4.9136055097708085E-5</v>
      </c>
      <c r="AX685" s="5">
        <f t="shared" si="935"/>
        <v>3.8900171288856486E-3</v>
      </c>
      <c r="AY685" s="5">
        <f t="shared" si="936"/>
        <v>5.6201562749732268E-3</v>
      </c>
      <c r="AZ685" s="5">
        <f t="shared" si="937"/>
        <v>4.0598994179968113E-3</v>
      </c>
      <c r="BA685" s="5">
        <f t="shared" si="938"/>
        <v>1.9551986905476048E-3</v>
      </c>
      <c r="BB685" s="5">
        <f t="shared" si="939"/>
        <v>7.0620011592650671E-4</v>
      </c>
      <c r="BC685" s="5">
        <f t="shared" si="940"/>
        <v>2.0405848516395292E-4</v>
      </c>
      <c r="BD685" s="5">
        <f t="shared" si="941"/>
        <v>3.4078773418885175E-4</v>
      </c>
      <c r="BE685" s="5">
        <f t="shared" si="942"/>
        <v>7.387975154783909E-4</v>
      </c>
      <c r="BF685" s="5">
        <f t="shared" si="943"/>
        <v>8.0082367133344303E-4</v>
      </c>
      <c r="BG685" s="5">
        <f t="shared" si="944"/>
        <v>5.7870484504152068E-4</v>
      </c>
      <c r="BH685" s="5">
        <f t="shared" si="945"/>
        <v>3.1364516590483635E-4</v>
      </c>
      <c r="BI685" s="5">
        <f t="shared" si="946"/>
        <v>1.3599096802227646E-4</v>
      </c>
      <c r="BJ685" s="8">
        <f t="shared" si="947"/>
        <v>0.53376916033064381</v>
      </c>
      <c r="BK685" s="8">
        <f t="shared" si="948"/>
        <v>0.21137172651421032</v>
      </c>
      <c r="BL685" s="8">
        <f t="shared" si="949"/>
        <v>0.2392114927407597</v>
      </c>
      <c r="BM685" s="8">
        <f t="shared" si="950"/>
        <v>0.69183286723905468</v>
      </c>
      <c r="BN685" s="8">
        <f t="shared" si="951"/>
        <v>0.30050895664333566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1.6111111111111101</v>
      </c>
      <c r="F686">
        <f>VLOOKUP(B686,home!$B$2:$E$405,3,FALSE)</f>
        <v>1.1599999999999999</v>
      </c>
      <c r="G686">
        <f>VLOOKUP(C686,away!$B$2:$E$405,4,FALSE)</f>
        <v>0.78</v>
      </c>
      <c r="H686">
        <f>VLOOKUP(A686,away!$A$2:$E$405,3,FALSE)</f>
        <v>1.4652777777777799</v>
      </c>
      <c r="I686">
        <f>VLOOKUP(C686,away!$B$2:$E$405,3,FALSE)</f>
        <v>0.85</v>
      </c>
      <c r="J686">
        <f>VLOOKUP(B686,home!$B$2:$E$405,4,FALSE)</f>
        <v>1.1599999999999999</v>
      </c>
      <c r="K686" s="3">
        <f t="shared" si="896"/>
        <v>1.4577333333333322</v>
      </c>
      <c r="L686" s="3">
        <f t="shared" si="897"/>
        <v>1.4447638888888907</v>
      </c>
      <c r="M686" s="5">
        <f t="shared" si="898"/>
        <v>5.4885986271489946E-2</v>
      </c>
      <c r="N686" s="5">
        <f t="shared" si="899"/>
        <v>8.0009131720826562E-2</v>
      </c>
      <c r="O686" s="5">
        <f t="shared" si="900"/>
        <v>7.9297290971100082E-2</v>
      </c>
      <c r="P686" s="5">
        <f t="shared" si="901"/>
        <v>0.11559430429160489</v>
      </c>
      <c r="Q686" s="5">
        <f t="shared" si="902"/>
        <v>5.8315989140253079E-2</v>
      </c>
      <c r="R686" s="5">
        <f t="shared" si="903"/>
        <v>5.7282931240880249E-2</v>
      </c>
      <c r="S686" s="5">
        <f t="shared" si="904"/>
        <v>6.0862726956229185E-2</v>
      </c>
      <c r="T686" s="5">
        <f t="shared" si="905"/>
        <v>8.4252835254674363E-2</v>
      </c>
      <c r="U686" s="5">
        <f t="shared" si="906"/>
        <v>8.3503238300872445E-2</v>
      </c>
      <c r="V686" s="5">
        <f t="shared" si="907"/>
        <v>1.4242422353282484E-2</v>
      </c>
      <c r="W686" s="5">
        <f t="shared" si="908"/>
        <v>2.8336387078683838E-2</v>
      </c>
      <c r="X686" s="5">
        <f t="shared" si="909"/>
        <v>4.093938879286018E-2</v>
      </c>
      <c r="Y686" s="5">
        <f t="shared" si="910"/>
        <v>2.9573875280553472E-2</v>
      </c>
      <c r="Z686" s="5">
        <f t="shared" si="911"/>
        <v>2.7586770168843016E-2</v>
      </c>
      <c r="AA686" s="5">
        <f t="shared" si="912"/>
        <v>4.0214154434128062E-2</v>
      </c>
      <c r="AB686" s="5">
        <f t="shared" si="913"/>
        <v>2.9310756695221454E-2</v>
      </c>
      <c r="AC686" s="5">
        <f t="shared" si="914"/>
        <v>1.8747304813055616E-3</v>
      </c>
      <c r="AD686" s="5">
        <f t="shared" si="915"/>
        <v>1.0326723997708342E-2</v>
      </c>
      <c r="AE686" s="5">
        <f t="shared" si="916"/>
        <v>1.4919677922411338E-2</v>
      </c>
      <c r="AF686" s="5">
        <f t="shared" si="917"/>
        <v>1.0777705948076366E-2</v>
      </c>
      <c r="AG686" s="5">
        <f t="shared" si="918"/>
        <v>5.1904134529479114E-3</v>
      </c>
      <c r="AH686" s="5">
        <f t="shared" si="919"/>
        <v>9.9640923377554268E-3</v>
      </c>
      <c r="AI686" s="5">
        <f t="shared" si="920"/>
        <v>1.4524989537157335E-2</v>
      </c>
      <c r="AJ686" s="5">
        <f t="shared" si="921"/>
        <v>1.0586780707316069E-2</v>
      </c>
      <c r="AK686" s="5">
        <f t="shared" si="922"/>
        <v>5.1442343765816219E-3</v>
      </c>
      <c r="AL686" s="5">
        <f t="shared" si="923"/>
        <v>1.57933330849772E-4</v>
      </c>
      <c r="AM686" s="5">
        <f t="shared" si="924"/>
        <v>3.0107219591185368E-3</v>
      </c>
      <c r="AN686" s="5">
        <f t="shared" si="925"/>
        <v>4.3497823660192773E-3</v>
      </c>
      <c r="AO686" s="5">
        <f t="shared" si="926"/>
        <v>3.1422042434751662E-3</v>
      </c>
      <c r="AP686" s="5">
        <f t="shared" si="927"/>
        <v>1.5132477408287847E-3</v>
      </c>
      <c r="AQ686" s="5">
        <f t="shared" si="928"/>
        <v>5.465714227230312E-4</v>
      </c>
      <c r="AR686" s="5">
        <f t="shared" si="929"/>
        <v>2.8791521590287041E-3</v>
      </c>
      <c r="AS686" s="5">
        <f t="shared" si="930"/>
        <v>4.1970360739547732E-3</v>
      </c>
      <c r="AT686" s="5">
        <f t="shared" si="931"/>
        <v>3.059079693103167E-3</v>
      </c>
      <c r="AU686" s="5">
        <f t="shared" si="932"/>
        <v>1.4864408126531955E-3</v>
      </c>
      <c r="AV686" s="5">
        <f t="shared" si="933"/>
        <v>5.4170858015791261E-4</v>
      </c>
      <c r="AW686" s="5">
        <f t="shared" si="934"/>
        <v>9.2394529218220319E-6</v>
      </c>
      <c r="AX686" s="5">
        <f t="shared" si="935"/>
        <v>7.3147162620095494E-4</v>
      </c>
      <c r="AY686" s="5">
        <f t="shared" si="936"/>
        <v>1.0568037912819727E-3</v>
      </c>
      <c r="AZ686" s="5">
        <f t="shared" si="937"/>
        <v>7.6341597764253337E-4</v>
      </c>
      <c r="BA686" s="5">
        <f t="shared" si="938"/>
        <v>3.6765194556624686E-4</v>
      </c>
      <c r="BB686" s="5">
        <f t="shared" si="939"/>
        <v>1.3279256365846451E-4</v>
      </c>
      <c r="BC686" s="5">
        <f t="shared" si="940"/>
        <v>3.8370780137345729E-5</v>
      </c>
      <c r="BD686" s="5">
        <f t="shared" si="941"/>
        <v>6.9328251166352582E-4</v>
      </c>
      <c r="BE686" s="5">
        <f t="shared" si="942"/>
        <v>1.0106210266689764E-3</v>
      </c>
      <c r="BF686" s="5">
        <f t="shared" si="943"/>
        <v>7.3660797897146066E-4</v>
      </c>
      <c r="BG686" s="5">
        <f t="shared" si="944"/>
        <v>3.5792600151533213E-4</v>
      </c>
      <c r="BH686" s="5">
        <f t="shared" si="945"/>
        <v>1.3044016581890416E-4</v>
      </c>
      <c r="BI686" s="5">
        <f t="shared" si="946"/>
        <v>3.8029395543948721E-5</v>
      </c>
      <c r="BJ686" s="8">
        <f t="shared" si="947"/>
        <v>0.37829516300564781</v>
      </c>
      <c r="BK686" s="8">
        <f t="shared" si="948"/>
        <v>0.24867490747604382</v>
      </c>
      <c r="BL686" s="8">
        <f t="shared" si="949"/>
        <v>0.34495879300009263</v>
      </c>
      <c r="BM686" s="8">
        <f t="shared" si="950"/>
        <v>0.55308243567611204</v>
      </c>
      <c r="BN686" s="8">
        <f t="shared" si="951"/>
        <v>0.44538563363615485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1.6111111111111101</v>
      </c>
      <c r="F687">
        <f>VLOOKUP(B687,home!$B$2:$E$405,3,FALSE)</f>
        <v>0.85</v>
      </c>
      <c r="G687">
        <f>VLOOKUP(C687,away!$B$2:$E$405,4,FALSE)</f>
        <v>1.06</v>
      </c>
      <c r="H687">
        <f>VLOOKUP(A687,away!$A$2:$E$405,3,FALSE)</f>
        <v>1.4652777777777799</v>
      </c>
      <c r="I687">
        <f>VLOOKUP(C687,away!$B$2:$E$405,3,FALSE)</f>
        <v>0.98</v>
      </c>
      <c r="J687">
        <f>VLOOKUP(B687,home!$B$2:$E$405,4,FALSE)</f>
        <v>0.85</v>
      </c>
      <c r="K687" s="3">
        <f t="shared" si="896"/>
        <v>1.4516111111111103</v>
      </c>
      <c r="L687" s="3">
        <f t="shared" si="897"/>
        <v>1.2205763888888905</v>
      </c>
      <c r="M687" s="5">
        <f t="shared" si="898"/>
        <v>6.9100901637090539E-2</v>
      </c>
      <c r="N687" s="5">
        <f t="shared" si="899"/>
        <v>0.10030763660419653</v>
      </c>
      <c r="O687" s="5">
        <f t="shared" si="900"/>
        <v>8.4342928989166399E-2</v>
      </c>
      <c r="P687" s="5">
        <f t="shared" si="901"/>
        <v>0.1224331328643293</v>
      </c>
      <c r="Q687" s="5">
        <f t="shared" si="902"/>
        <v>7.2803839911973617E-2</v>
      </c>
      <c r="R687" s="5">
        <f t="shared" si="903"/>
        <v>5.1473493846954432E-2</v>
      </c>
      <c r="S687" s="5">
        <f t="shared" si="904"/>
        <v>5.4231825011848207E-2</v>
      </c>
      <c r="T687" s="5">
        <f t="shared" si="905"/>
        <v>8.8862648017001639E-2</v>
      </c>
      <c r="U687" s="5">
        <f t="shared" si="906"/>
        <v>7.4719495595948413E-2</v>
      </c>
      <c r="V687" s="5">
        <f t="shared" si="907"/>
        <v>1.0676452163665015E-2</v>
      </c>
      <c r="W687" s="5">
        <f t="shared" si="908"/>
        <v>3.5227620982591801E-2</v>
      </c>
      <c r="X687" s="5">
        <f t="shared" si="909"/>
        <v>4.2998002408078412E-2</v>
      </c>
      <c r="Y687" s="5">
        <f t="shared" si="910"/>
        <v>2.6241173254344087E-2</v>
      </c>
      <c r="Z687" s="5">
        <f t="shared" si="911"/>
        <v>2.0942443747736725E-2</v>
      </c>
      <c r="AA687" s="5">
        <f t="shared" si="912"/>
        <v>3.040028403803403E-2</v>
      </c>
      <c r="AB687" s="5">
        <f t="shared" si="913"/>
        <v>2.2064695045271969E-2</v>
      </c>
      <c r="AC687" s="5">
        <f t="shared" si="914"/>
        <v>1.1822851215627537E-3</v>
      </c>
      <c r="AD687" s="5">
        <f t="shared" si="915"/>
        <v>1.278420150908529E-2</v>
      </c>
      <c r="AE687" s="5">
        <f t="shared" si="916"/>
        <v>1.5604094512787228E-2</v>
      </c>
      <c r="AF687" s="5">
        <f t="shared" si="917"/>
        <v>9.5229946661493942E-3</v>
      </c>
      <c r="AG687" s="5">
        <f t="shared" si="918"/>
        <v>3.8745141470055986E-3</v>
      </c>
      <c r="AH687" s="5">
        <f t="shared" si="919"/>
        <v>6.3904630910303056E-3</v>
      </c>
      <c r="AI687" s="5">
        <f t="shared" si="920"/>
        <v>9.2764672280850422E-3</v>
      </c>
      <c r="AJ687" s="5">
        <f t="shared" si="921"/>
        <v>6.7329114500731656E-3</v>
      </c>
      <c r="AK687" s="5">
        <f t="shared" si="922"/>
        <v>3.2578563570178076E-3</v>
      </c>
      <c r="AL687" s="5">
        <f t="shared" si="923"/>
        <v>8.3791017449830817E-5</v>
      </c>
      <c r="AM687" s="5">
        <f t="shared" si="924"/>
        <v>3.711537791454327E-3</v>
      </c>
      <c r="AN687" s="5">
        <f t="shared" si="925"/>
        <v>4.5302153947179707E-3</v>
      </c>
      <c r="AO687" s="5">
        <f t="shared" si="926"/>
        <v>2.764736973686861E-3</v>
      </c>
      <c r="AP687" s="5">
        <f t="shared" si="927"/>
        <v>1.1248575571901028E-3</v>
      </c>
      <c r="AQ687" s="5">
        <f t="shared" si="928"/>
        <v>3.4324364379236872E-4</v>
      </c>
      <c r="AR687" s="5">
        <f t="shared" si="929"/>
        <v>1.5600096725955017E-3</v>
      </c>
      <c r="AS687" s="5">
        <f t="shared" si="930"/>
        <v>2.2645273741804355E-3</v>
      </c>
      <c r="AT687" s="5">
        <f t="shared" si="931"/>
        <v>1.6436065488877937E-3</v>
      </c>
      <c r="AU687" s="5">
        <f t="shared" si="932"/>
        <v>7.9529250955350233E-4</v>
      </c>
      <c r="AV687" s="5">
        <f t="shared" si="933"/>
        <v>2.886138608628258E-4</v>
      </c>
      <c r="AW687" s="5">
        <f t="shared" si="934"/>
        <v>4.123919807937934E-6</v>
      </c>
      <c r="AX687" s="5">
        <f t="shared" si="935"/>
        <v>8.9795158289731497E-4</v>
      </c>
      <c r="AY687" s="5">
        <f t="shared" si="936"/>
        <v>1.096018500449868E-3</v>
      </c>
      <c r="AZ687" s="5">
        <f t="shared" si="937"/>
        <v>6.688871517172585E-4</v>
      </c>
      <c r="BA687" s="5">
        <f t="shared" si="938"/>
        <v>2.721426214057423E-4</v>
      </c>
      <c r="BB687" s="5">
        <f t="shared" si="939"/>
        <v>8.3042714524544386E-5</v>
      </c>
      <c r="BC687" s="5">
        <f t="shared" si="940"/>
        <v>2.0271995323579882E-5</v>
      </c>
      <c r="BD687" s="5">
        <f t="shared" si="941"/>
        <v>3.1735182880139292E-4</v>
      </c>
      <c r="BE687" s="5">
        <f t="shared" si="942"/>
        <v>4.6067144081953285E-4</v>
      </c>
      <c r="BF687" s="5">
        <f t="shared" si="943"/>
        <v>3.3435789103259913E-4</v>
      </c>
      <c r="BG687" s="5">
        <f t="shared" si="944"/>
        <v>1.6178587657019955E-4</v>
      </c>
      <c r="BH687" s="5">
        <f t="shared" si="945"/>
        <v>5.8712544012538098E-5</v>
      </c>
      <c r="BI687" s="5">
        <f t="shared" si="946"/>
        <v>1.7045556250040082E-5</v>
      </c>
      <c r="BJ687" s="8">
        <f t="shared" si="947"/>
        <v>0.42373963194037351</v>
      </c>
      <c r="BK687" s="8">
        <f t="shared" si="948"/>
        <v>0.25880440631639551</v>
      </c>
      <c r="BL687" s="8">
        <f t="shared" si="949"/>
        <v>0.29656057074514786</v>
      </c>
      <c r="BM687" s="8">
        <f t="shared" si="950"/>
        <v>0.4984932243153008</v>
      </c>
      <c r="BN687" s="8">
        <f t="shared" si="951"/>
        <v>0.50046193385371085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1.8034188034187999</v>
      </c>
      <c r="F688">
        <f>VLOOKUP(B688,home!$B$2:$E$405,3,FALSE)</f>
        <v>0.79</v>
      </c>
      <c r="G688">
        <f>VLOOKUP(C688,away!$B$2:$E$405,4,FALSE)</f>
        <v>1.1100000000000001</v>
      </c>
      <c r="H688">
        <f>VLOOKUP(A688,away!$A$2:$E$405,3,FALSE)</f>
        <v>1.23931623931624</v>
      </c>
      <c r="I688">
        <f>VLOOKUP(C688,away!$B$2:$E$405,3,FALSE)</f>
        <v>0.48</v>
      </c>
      <c r="J688">
        <f>VLOOKUP(B688,home!$B$2:$E$405,4,FALSE)</f>
        <v>0.79</v>
      </c>
      <c r="K688" s="3">
        <f t="shared" si="896"/>
        <v>1.5814179487179458</v>
      </c>
      <c r="L688" s="3">
        <f t="shared" si="897"/>
        <v>0.46994871794871823</v>
      </c>
      <c r="M688" s="5">
        <f t="shared" si="898"/>
        <v>0.12855908605558058</v>
      </c>
      <c r="N688" s="5">
        <f t="shared" si="899"/>
        <v>0.20330564615907012</v>
      </c>
      <c r="O688" s="5">
        <f t="shared" si="900"/>
        <v>6.0416177672479032E-2</v>
      </c>
      <c r="P688" s="5">
        <f t="shared" si="901"/>
        <v>9.5543227764190761E-2</v>
      </c>
      <c r="Q688" s="5">
        <f t="shared" si="902"/>
        <v>0.16075559895582664</v>
      </c>
      <c r="R688" s="5">
        <f t="shared" si="903"/>
        <v>1.4196252620271748E-2</v>
      </c>
      <c r="S688" s="5">
        <f t="shared" si="904"/>
        <v>1.7751581493923852E-2</v>
      </c>
      <c r="T688" s="5">
        <f t="shared" si="905"/>
        <v>7.5546887632369039E-2</v>
      </c>
      <c r="U688" s="5">
        <f t="shared" si="906"/>
        <v>2.2450208698231913E-2</v>
      </c>
      <c r="V688" s="5">
        <f t="shared" si="907"/>
        <v>1.4658572316055521E-3</v>
      </c>
      <c r="W688" s="5">
        <f t="shared" si="908"/>
        <v>8.474059651521601E-2</v>
      </c>
      <c r="X688" s="5">
        <f t="shared" si="909"/>
        <v>3.9823734690535385E-2</v>
      </c>
      <c r="Y688" s="5">
        <f t="shared" si="910"/>
        <v>9.3575565308734992E-3</v>
      </c>
      <c r="Z688" s="5">
        <f t="shared" si="911"/>
        <v>2.2238369061909468E-3</v>
      </c>
      <c r="AA688" s="5">
        <f t="shared" si="912"/>
        <v>3.51681559847175E-3</v>
      </c>
      <c r="AB688" s="5">
        <f t="shared" si="913"/>
        <v>2.7807776548772357E-3</v>
      </c>
      <c r="AC688" s="5">
        <f t="shared" si="914"/>
        <v>6.808772509111382E-5</v>
      </c>
      <c r="AD688" s="5">
        <f t="shared" si="915"/>
        <v>3.3502575078557015E-2</v>
      </c>
      <c r="AE688" s="5">
        <f t="shared" si="916"/>
        <v>1.5744492206148548E-2</v>
      </c>
      <c r="AF688" s="5">
        <f t="shared" si="917"/>
        <v>3.6995519635165479E-3</v>
      </c>
      <c r="AG688" s="5">
        <f t="shared" si="918"/>
        <v>5.7953323407975506E-4</v>
      </c>
      <c r="AH688" s="5">
        <f t="shared" si="919"/>
        <v>2.6127232574786981E-4</v>
      </c>
      <c r="AI688" s="5">
        <f t="shared" si="920"/>
        <v>4.1318074544096327E-4</v>
      </c>
      <c r="AJ688" s="5">
        <f t="shared" si="921"/>
        <v>3.267057234525E-4</v>
      </c>
      <c r="AK688" s="5">
        <f t="shared" si="922"/>
        <v>1.7221943167222163E-4</v>
      </c>
      <c r="AL688" s="5">
        <f t="shared" si="923"/>
        <v>2.0240719581697741E-6</v>
      </c>
      <c r="AM688" s="5">
        <f t="shared" si="924"/>
        <v>1.0596314711500106E-2</v>
      </c>
      <c r="AN688" s="5">
        <f t="shared" si="925"/>
        <v>4.9797245136506173E-3</v>
      </c>
      <c r="AO688" s="5">
        <f t="shared" si="926"/>
        <v>1.1701075754639559E-3</v>
      </c>
      <c r="AP688" s="5">
        <f t="shared" si="927"/>
        <v>1.832968516504564E-4</v>
      </c>
      <c r="AQ688" s="5">
        <f t="shared" si="928"/>
        <v>2.1535030109292094E-5</v>
      </c>
      <c r="AR688" s="5">
        <f t="shared" si="929"/>
        <v>2.4556918904138273E-5</v>
      </c>
      <c r="AS688" s="5">
        <f t="shared" si="930"/>
        <v>3.8834752320215302E-5</v>
      </c>
      <c r="AT688" s="5">
        <f t="shared" si="931"/>
        <v>3.0706987176602189E-5</v>
      </c>
      <c r="AU688" s="5">
        <f t="shared" si="932"/>
        <v>1.6186860224043494E-5</v>
      </c>
      <c r="AV688" s="5">
        <f t="shared" si="933"/>
        <v>6.3995478229227462E-6</v>
      </c>
      <c r="AW688" s="5">
        <f t="shared" si="934"/>
        <v>4.1785016706662778E-8</v>
      </c>
      <c r="AX688" s="5">
        <f t="shared" si="935"/>
        <v>2.7928670458383848E-3</v>
      </c>
      <c r="AY688" s="5">
        <f t="shared" si="936"/>
        <v>1.312504287592973E-3</v>
      </c>
      <c r="AZ688" s="5">
        <f t="shared" si="937"/>
        <v>3.084048536282567E-4</v>
      </c>
      <c r="BA688" s="5">
        <f t="shared" si="938"/>
        <v>4.8311488523920446E-5</v>
      </c>
      <c r="BB688" s="5">
        <f t="shared" si="939"/>
        <v>5.6759805235026566E-6</v>
      </c>
      <c r="BC688" s="5">
        <f t="shared" si="940"/>
        <v>5.3348395402439389E-7</v>
      </c>
      <c r="BD688" s="5">
        <f t="shared" si="941"/>
        <v>1.9234154259617361E-6</v>
      </c>
      <c r="BE688" s="5">
        <f t="shared" si="942"/>
        <v>3.0417236774568627E-6</v>
      </c>
      <c r="BF688" s="5">
        <f t="shared" si="943"/>
        <v>2.4051182092853196E-6</v>
      </c>
      <c r="BG688" s="5">
        <f t="shared" si="944"/>
        <v>1.2678323683173894E-6</v>
      </c>
      <c r="BH688" s="5">
        <f t="shared" si="945"/>
        <v>5.0124321580567553E-7</v>
      </c>
      <c r="BI688" s="5">
        <f t="shared" si="946"/>
        <v>1.5853500362963937E-7</v>
      </c>
      <c r="BJ688" s="8">
        <f t="shared" si="947"/>
        <v>0.64847544878862806</v>
      </c>
      <c r="BK688" s="8">
        <f t="shared" si="948"/>
        <v>0.24470236862994305</v>
      </c>
      <c r="BL688" s="8">
        <f t="shared" si="949"/>
        <v>0.1046595934049936</v>
      </c>
      <c r="BM688" s="8">
        <f t="shared" si="950"/>
        <v>0.33597279599976032</v>
      </c>
      <c r="BN688" s="8">
        <f t="shared" si="951"/>
        <v>0.66277598922741898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1.8034188034187999</v>
      </c>
      <c r="F689">
        <f>VLOOKUP(B689,home!$B$2:$E$405,3,FALSE)</f>
        <v>0.48</v>
      </c>
      <c r="G689">
        <f>VLOOKUP(C689,away!$B$2:$E$405,4,FALSE)</f>
        <v>0.65</v>
      </c>
      <c r="H689">
        <f>VLOOKUP(A689,away!$A$2:$E$405,3,FALSE)</f>
        <v>1.23931623931624</v>
      </c>
      <c r="I689">
        <f>VLOOKUP(C689,away!$B$2:$E$405,3,FALSE)</f>
        <v>0.28000000000000003</v>
      </c>
      <c r="J689">
        <f>VLOOKUP(B689,home!$B$2:$E$405,4,FALSE)</f>
        <v>0.48</v>
      </c>
      <c r="K689" s="3">
        <f t="shared" si="896"/>
        <v>0.56266666666666565</v>
      </c>
      <c r="L689" s="3">
        <f t="shared" si="897"/>
        <v>0.16656410256410265</v>
      </c>
      <c r="M689" s="5">
        <f t="shared" si="898"/>
        <v>0.48227983192653856</v>
      </c>
      <c r="N689" s="5">
        <f t="shared" si="899"/>
        <v>0.27136278543066528</v>
      </c>
      <c r="O689" s="5">
        <f t="shared" si="900"/>
        <v>8.0330507389610145E-2</v>
      </c>
      <c r="P689" s="5">
        <f t="shared" si="901"/>
        <v>4.5199298824553903E-2</v>
      </c>
      <c r="Q689" s="5">
        <f t="shared" si="902"/>
        <v>7.6343396967827007E-2</v>
      </c>
      <c r="R689" s="5">
        <f t="shared" si="903"/>
        <v>6.6900894359347134E-3</v>
      </c>
      <c r="S689" s="5">
        <f t="shared" si="904"/>
        <v>1.0590203440968829E-3</v>
      </c>
      <c r="T689" s="5">
        <f t="shared" si="905"/>
        <v>1.2716069402641139E-2</v>
      </c>
      <c r="U689" s="5">
        <f t="shared" si="906"/>
        <v>3.7642903226192594E-3</v>
      </c>
      <c r="V689" s="5">
        <f t="shared" si="907"/>
        <v>1.10279398956008E-5</v>
      </c>
      <c r="W689" s="5">
        <f t="shared" si="908"/>
        <v>1.4318628231299087E-2</v>
      </c>
      <c r="X689" s="5">
        <f t="shared" si="909"/>
        <v>2.3849694612953568E-3</v>
      </c>
      <c r="Y689" s="5">
        <f t="shared" si="910"/>
        <v>1.9862514898172614E-4</v>
      </c>
      <c r="Z689" s="5">
        <f t="shared" si="911"/>
        <v>3.7144291432334971E-4</v>
      </c>
      <c r="AA689" s="5">
        <f t="shared" si="912"/>
        <v>2.089985464592711E-4</v>
      </c>
      <c r="AB689" s="5">
        <f t="shared" si="913"/>
        <v>5.8798257737208151E-5</v>
      </c>
      <c r="AC689" s="5">
        <f t="shared" si="914"/>
        <v>6.4596205066429863E-8</v>
      </c>
      <c r="AD689" s="5">
        <f t="shared" si="915"/>
        <v>2.0141537045360678E-3</v>
      </c>
      <c r="AE689" s="5">
        <f t="shared" si="916"/>
        <v>3.3548570422221288E-4</v>
      </c>
      <c r="AF689" s="5">
        <f t="shared" si="917"/>
        <v>2.7939937623429427E-5</v>
      </c>
      <c r="AG689" s="5">
        <f t="shared" si="918"/>
        <v>1.5512635453145096E-6</v>
      </c>
      <c r="AH689" s="5">
        <f t="shared" si="919"/>
        <v>1.5467263919515903E-5</v>
      </c>
      <c r="AI689" s="5">
        <f t="shared" si="920"/>
        <v>8.7029138320475994E-6</v>
      </c>
      <c r="AJ689" s="5">
        <f t="shared" si="921"/>
        <v>2.4484197580827196E-6</v>
      </c>
      <c r="AK689" s="5">
        <f t="shared" si="922"/>
        <v>4.5921472796040274E-7</v>
      </c>
      <c r="AL689" s="5">
        <f t="shared" si="923"/>
        <v>2.4215843022641325E-10</v>
      </c>
      <c r="AM689" s="5">
        <f t="shared" si="924"/>
        <v>2.2665943021712512E-4</v>
      </c>
      <c r="AN689" s="5">
        <f t="shared" si="925"/>
        <v>3.7753324581806293E-5</v>
      </c>
      <c r="AO689" s="5">
        <f t="shared" si="926"/>
        <v>3.1441743138899197E-6</v>
      </c>
      <c r="AP689" s="5">
        <f t="shared" si="927"/>
        <v>1.7456885763272585E-7</v>
      </c>
      <c r="AQ689" s="5">
        <f t="shared" si="928"/>
        <v>7.2692262768088953E-9</v>
      </c>
      <c r="AR689" s="5">
        <f t="shared" si="929"/>
        <v>5.1525818677525792E-7</v>
      </c>
      <c r="AS689" s="5">
        <f t="shared" si="930"/>
        <v>2.8991860642554466E-7</v>
      </c>
      <c r="AT689" s="5">
        <f t="shared" si="931"/>
        <v>8.1563767941053065E-8</v>
      </c>
      <c r="AU689" s="5">
        <f t="shared" si="932"/>
        <v>1.5297737809388597E-8</v>
      </c>
      <c r="AV689" s="5">
        <f t="shared" si="933"/>
        <v>2.1518817851873252E-9</v>
      </c>
      <c r="AW689" s="5">
        <f t="shared" si="934"/>
        <v>6.3041957329613336E-13</v>
      </c>
      <c r="AX689" s="5">
        <f t="shared" si="935"/>
        <v>2.1255617678139253E-5</v>
      </c>
      <c r="AY689" s="5">
        <f t="shared" si="936"/>
        <v>3.5404228830049396E-6</v>
      </c>
      <c r="AZ689" s="5">
        <f t="shared" si="937"/>
        <v>2.9485368010256529E-7</v>
      </c>
      <c r="BA689" s="5">
        <f t="shared" si="938"/>
        <v>1.6370679538002262E-8</v>
      </c>
      <c r="BB689" s="5">
        <f t="shared" si="939"/>
        <v>6.8169188640296632E-10</v>
      </c>
      <c r="BC689" s="5">
        <f t="shared" si="940"/>
        <v>2.2709079456788046E-11</v>
      </c>
      <c r="BD689" s="5">
        <f t="shared" si="941"/>
        <v>1.4303919578171267E-8</v>
      </c>
      <c r="BE689" s="5">
        <f t="shared" si="942"/>
        <v>8.0483387493176868E-9</v>
      </c>
      <c r="BF689" s="5">
        <f t="shared" si="943"/>
        <v>2.2642659681413712E-9</v>
      </c>
      <c r="BG689" s="5">
        <f t="shared" si="944"/>
        <v>4.2467566158029209E-10</v>
      </c>
      <c r="BH689" s="5">
        <f t="shared" si="945"/>
        <v>5.9737709728960974E-11</v>
      </c>
      <c r="BI689" s="5">
        <f t="shared" si="946"/>
        <v>6.722483601499064E-12</v>
      </c>
      <c r="BJ689" s="8">
        <f t="shared" si="947"/>
        <v>0.37999645198915505</v>
      </c>
      <c r="BK689" s="8">
        <f t="shared" si="948"/>
        <v>0.52855278429633135</v>
      </c>
      <c r="BL689" s="8">
        <f t="shared" si="949"/>
        <v>9.1080691062439087E-2</v>
      </c>
      <c r="BM689" s="8">
        <f t="shared" si="950"/>
        <v>3.7791919864866803E-2</v>
      </c>
      <c r="BN689" s="8">
        <f t="shared" si="951"/>
        <v>0.96220590997512956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1.5777777777777799</v>
      </c>
      <c r="F690">
        <f>VLOOKUP(B690,home!$B$2:$E$405,3,FALSE)</f>
        <v>0.81</v>
      </c>
      <c r="G690">
        <f>VLOOKUP(C690,away!$B$2:$E$405,4,FALSE)</f>
        <v>0.54</v>
      </c>
      <c r="H690">
        <f>VLOOKUP(A690,away!$A$2:$E$405,3,FALSE)</f>
        <v>1.31111111111111</v>
      </c>
      <c r="I690">
        <f>VLOOKUP(C690,away!$B$2:$E$405,3,FALSE)</f>
        <v>1.63</v>
      </c>
      <c r="J690">
        <f>VLOOKUP(B690,home!$B$2:$E$405,4,FALSE)</f>
        <v>0.81</v>
      </c>
      <c r="K690" s="3">
        <f t="shared" si="896"/>
        <v>0.69012000000000107</v>
      </c>
      <c r="L690" s="3">
        <f t="shared" si="897"/>
        <v>1.7310599999999985</v>
      </c>
      <c r="M690" s="5">
        <f t="shared" si="898"/>
        <v>8.8816751833671381E-2</v>
      </c>
      <c r="N690" s="5">
        <f t="shared" si="899"/>
        <v>6.1294216775453381E-2</v>
      </c>
      <c r="O690" s="5">
        <f t="shared" si="900"/>
        <v>0.15374712642919502</v>
      </c>
      <c r="P690" s="5">
        <f t="shared" si="901"/>
        <v>0.10610396689131622</v>
      </c>
      <c r="Q690" s="5">
        <f t="shared" si="902"/>
        <v>2.1150182440537974E-2</v>
      </c>
      <c r="R690" s="5">
        <f t="shared" si="903"/>
        <v>0.1330727503382611</v>
      </c>
      <c r="S690" s="5">
        <f t="shared" si="904"/>
        <v>3.1688987599874957E-2</v>
      </c>
      <c r="T690" s="5">
        <f t="shared" si="905"/>
        <v>3.6612234815517633E-2</v>
      </c>
      <c r="U690" s="5">
        <f t="shared" si="906"/>
        <v>9.183616646344088E-2</v>
      </c>
      <c r="V690" s="5">
        <f t="shared" si="907"/>
        <v>4.2063227209073626E-3</v>
      </c>
      <c r="W690" s="5">
        <f t="shared" si="908"/>
        <v>4.8653879686213633E-3</v>
      </c>
      <c r="X690" s="5">
        <f t="shared" si="909"/>
        <v>8.4222784969616889E-3</v>
      </c>
      <c r="Y690" s="5">
        <f t="shared" si="910"/>
        <v>7.2897347074752468E-3</v>
      </c>
      <c r="Z690" s="5">
        <f t="shared" si="911"/>
        <v>7.6785638400183348E-2</v>
      </c>
      <c r="AA690" s="5">
        <f t="shared" si="912"/>
        <v>5.2991304772734608E-2</v>
      </c>
      <c r="AB690" s="5">
        <f t="shared" si="913"/>
        <v>1.8285179624879831E-2</v>
      </c>
      <c r="AC690" s="5">
        <f t="shared" si="914"/>
        <v>3.1406485650164415E-4</v>
      </c>
      <c r="AD690" s="5">
        <f t="shared" si="915"/>
        <v>8.3942538622624498E-4</v>
      </c>
      <c r="AE690" s="5">
        <f t="shared" si="916"/>
        <v>1.4530957090808021E-3</v>
      </c>
      <c r="AF690" s="5">
        <f t="shared" si="917"/>
        <v>1.2576979290807059E-3</v>
      </c>
      <c r="AG690" s="5">
        <f t="shared" si="918"/>
        <v>7.2571685903814829E-4</v>
      </c>
      <c r="AH690" s="5">
        <f t="shared" si="919"/>
        <v>3.3230136802255339E-2</v>
      </c>
      <c r="AI690" s="5">
        <f t="shared" si="920"/>
        <v>2.2932782009972487E-2</v>
      </c>
      <c r="AJ690" s="5">
        <f t="shared" si="921"/>
        <v>7.9131857603611175E-3</v>
      </c>
      <c r="AK690" s="5">
        <f t="shared" si="922"/>
        <v>1.8203492523134746E-3</v>
      </c>
      <c r="AL690" s="5">
        <f t="shared" si="923"/>
        <v>1.5007766642212694E-5</v>
      </c>
      <c r="AM690" s="5">
        <f t="shared" si="924"/>
        <v>1.1586084950849147E-4</v>
      </c>
      <c r="AN690" s="5">
        <f t="shared" si="925"/>
        <v>2.0056208215016904E-4</v>
      </c>
      <c r="AO690" s="5">
        <f t="shared" si="926"/>
        <v>1.735924989634357E-4</v>
      </c>
      <c r="AP690" s="5">
        <f t="shared" si="927"/>
        <v>1.0016634375188159E-4</v>
      </c>
      <c r="AQ690" s="5">
        <f t="shared" si="928"/>
        <v>4.334848775378302E-5</v>
      </c>
      <c r="AR690" s="5">
        <f t="shared" si="929"/>
        <v>1.1504672122582401E-2</v>
      </c>
      <c r="AS690" s="5">
        <f t="shared" si="930"/>
        <v>7.9396043252365767E-3</v>
      </c>
      <c r="AT690" s="5">
        <f t="shared" si="931"/>
        <v>2.7396398684661374E-3</v>
      </c>
      <c r="AU690" s="5">
        <f t="shared" si="932"/>
        <v>6.3022675534195121E-4</v>
      </c>
      <c r="AV690" s="5">
        <f t="shared" si="933"/>
        <v>1.0873302209914699E-4</v>
      </c>
      <c r="AW690" s="5">
        <f t="shared" si="934"/>
        <v>4.980240345187291E-7</v>
      </c>
      <c r="AX690" s="5">
        <f t="shared" si="935"/>
        <v>1.3326314910466699E-5</v>
      </c>
      <c r="AY690" s="5">
        <f t="shared" si="936"/>
        <v>2.306865068891246E-5</v>
      </c>
      <c r="AZ690" s="5">
        <f t="shared" si="937"/>
        <v>1.9966609230774392E-5</v>
      </c>
      <c r="BA690" s="5">
        <f t="shared" si="938"/>
        <v>1.152113285834143E-5</v>
      </c>
      <c r="BB690" s="5">
        <f t="shared" si="939"/>
        <v>4.985943061440127E-6</v>
      </c>
      <c r="BC690" s="5">
        <f t="shared" si="940"/>
        <v>1.7261933191873056E-6</v>
      </c>
      <c r="BD690" s="5">
        <f t="shared" si="941"/>
        <v>3.3192129540862455E-3</v>
      </c>
      <c r="BE690" s="5">
        <f t="shared" si="942"/>
        <v>2.290655243874003E-3</v>
      </c>
      <c r="BF690" s="5">
        <f t="shared" si="943"/>
        <v>7.9041349845116458E-4</v>
      </c>
      <c r="BG690" s="5">
        <f t="shared" si="944"/>
        <v>1.8182672118370618E-4</v>
      </c>
      <c r="BH690" s="5">
        <f t="shared" si="945"/>
        <v>3.1370564205824868E-5</v>
      </c>
      <c r="BI690" s="5">
        <f t="shared" si="946"/>
        <v>4.329890753944781E-6</v>
      </c>
      <c r="BJ690" s="8">
        <f t="shared" si="947"/>
        <v>0.14461809619419005</v>
      </c>
      <c r="BK690" s="8">
        <f t="shared" si="948"/>
        <v>0.23116817031960271</v>
      </c>
      <c r="BL690" s="8">
        <f t="shared" si="949"/>
        <v>0.54536966641969509</v>
      </c>
      <c r="BM690" s="8">
        <f t="shared" si="950"/>
        <v>0.43373400599858158</v>
      </c>
      <c r="BN690" s="8">
        <f t="shared" si="951"/>
        <v>0.56418499470843508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1.5777777777777799</v>
      </c>
      <c r="F691">
        <f>VLOOKUP(B691,home!$B$2:$E$405,3,FALSE)</f>
        <v>1.99</v>
      </c>
      <c r="G691">
        <f>VLOOKUP(C691,away!$B$2:$E$405,4,FALSE)</f>
        <v>0.72</v>
      </c>
      <c r="H691">
        <f>VLOOKUP(A691,away!$A$2:$E$405,3,FALSE)</f>
        <v>1.31111111111111</v>
      </c>
      <c r="I691">
        <f>VLOOKUP(C691,away!$B$2:$E$405,3,FALSE)</f>
        <v>1</v>
      </c>
      <c r="J691">
        <f>VLOOKUP(B691,home!$B$2:$E$405,4,FALSE)</f>
        <v>1.99</v>
      </c>
      <c r="K691" s="3">
        <f t="shared" si="896"/>
        <v>2.2606400000000031</v>
      </c>
      <c r="L691" s="3">
        <f t="shared" si="897"/>
        <v>2.6091111111111087</v>
      </c>
      <c r="M691" s="5">
        <f t="shared" si="898"/>
        <v>7.6752753409416574E-3</v>
      </c>
      <c r="N691" s="5">
        <f t="shared" si="899"/>
        <v>1.7351034446746374E-2</v>
      </c>
      <c r="O691" s="5">
        <f t="shared" si="900"/>
        <v>2.0025646172887976E-2</v>
      </c>
      <c r="P691" s="5">
        <f t="shared" si="901"/>
        <v>4.5270776764277543E-2</v>
      </c>
      <c r="Q691" s="5">
        <f t="shared" si="902"/>
        <v>1.9612221255846392E-2</v>
      </c>
      <c r="R691" s="5">
        <f t="shared" si="903"/>
        <v>2.6124567968430847E-2</v>
      </c>
      <c r="S691" s="5">
        <f t="shared" si="904"/>
        <v>6.6754713603199956E-2</v>
      </c>
      <c r="T691" s="5">
        <f t="shared" si="905"/>
        <v>5.1170464392198273E-2</v>
      </c>
      <c r="U691" s="5">
        <f t="shared" si="906"/>
        <v>5.90582433321536E-2</v>
      </c>
      <c r="V691" s="5">
        <f t="shared" si="907"/>
        <v>4.3748524439442764E-2</v>
      </c>
      <c r="W691" s="5">
        <f t="shared" si="908"/>
        <v>1.4778723953272215E-2</v>
      </c>
      <c r="X691" s="5">
        <f t="shared" si="909"/>
        <v>3.8559332874526418E-2</v>
      </c>
      <c r="Y691" s="5">
        <f t="shared" si="910"/>
        <v>5.0302791919979384E-2</v>
      </c>
      <c r="Z691" s="5">
        <f t="shared" si="911"/>
        <v>2.2720633519803426E-2</v>
      </c>
      <c r="AA691" s="5">
        <f t="shared" si="912"/>
        <v>5.1363172960208495E-2</v>
      </c>
      <c r="AB691" s="5">
        <f t="shared" si="913"/>
        <v>5.8056821660382951E-2</v>
      </c>
      <c r="AC691" s="5">
        <f t="shared" si="914"/>
        <v>1.6127513311313731E-2</v>
      </c>
      <c r="AD691" s="5">
        <f t="shared" si="915"/>
        <v>8.3523436294313351E-3</v>
      </c>
      <c r="AE691" s="5">
        <f t="shared" si="916"/>
        <v>2.1792192567367377E-2</v>
      </c>
      <c r="AF691" s="5">
        <f t="shared" si="917"/>
        <v>2.8429125881495584E-2</v>
      </c>
      <c r="AG691" s="5">
        <f t="shared" si="918"/>
        <v>2.4724916072195503E-2</v>
      </c>
      <c r="AH691" s="5">
        <f t="shared" si="919"/>
        <v>1.4820164342000655E-2</v>
      </c>
      <c r="AI691" s="5">
        <f t="shared" si="920"/>
        <v>3.350305631810041E-2</v>
      </c>
      <c r="AJ691" s="5">
        <f t="shared" si="921"/>
        <v>3.7869174617475312E-2</v>
      </c>
      <c r="AK691" s="5">
        <f t="shared" si="922"/>
        <v>2.8536190302416505E-2</v>
      </c>
      <c r="AL691" s="5">
        <f t="shared" si="923"/>
        <v>3.8049712743716282E-3</v>
      </c>
      <c r="AM691" s="5">
        <f t="shared" si="924"/>
        <v>3.7763284204875339E-3</v>
      </c>
      <c r="AN691" s="5">
        <f t="shared" si="925"/>
        <v>9.8528604410986851E-3</v>
      </c>
      <c r="AO691" s="5">
        <f t="shared" si="926"/>
        <v>1.2853603826548847E-2</v>
      </c>
      <c r="AP691" s="5">
        <f t="shared" si="927"/>
        <v>1.1178826853889618E-2</v>
      </c>
      <c r="AQ691" s="5">
        <f t="shared" si="928"/>
        <v>7.291700338417661E-3</v>
      </c>
      <c r="AR691" s="5">
        <f t="shared" si="929"/>
        <v>7.7334910906413082E-3</v>
      </c>
      <c r="AS691" s="5">
        <f t="shared" si="930"/>
        <v>1.7482639299147392E-2</v>
      </c>
      <c r="AT691" s="5">
        <f t="shared" si="931"/>
        <v>1.976097685261231E-2</v>
      </c>
      <c r="AU691" s="5">
        <f t="shared" si="932"/>
        <v>1.4890818237363185E-2</v>
      </c>
      <c r="AV691" s="5">
        <f t="shared" si="933"/>
        <v>8.4156948350281886E-3</v>
      </c>
      <c r="AW691" s="5">
        <f t="shared" si="934"/>
        <v>6.2340870705288097E-4</v>
      </c>
      <c r="AX691" s="5">
        <f t="shared" si="935"/>
        <v>1.4228198467484917E-3</v>
      </c>
      <c r="AY691" s="5">
        <f t="shared" si="936"/>
        <v>3.7122950712608939E-3</v>
      </c>
      <c r="AZ691" s="5">
        <f t="shared" si="937"/>
        <v>4.8428951590749041E-3</v>
      </c>
      <c r="BA691" s="5">
        <f t="shared" si="938"/>
        <v>4.2118838564961765E-3</v>
      </c>
      <c r="BB691" s="5">
        <f t="shared" si="939"/>
        <v>2.7473182421734205E-3</v>
      </c>
      <c r="BC691" s="5">
        <f t="shared" si="940"/>
        <v>1.4336117102825814E-3</v>
      </c>
      <c r="BD691" s="5">
        <f t="shared" si="941"/>
        <v>3.3629229220451702E-3</v>
      </c>
      <c r="BE691" s="5">
        <f t="shared" si="942"/>
        <v>7.602358074492205E-3</v>
      </c>
      <c r="BF691" s="5">
        <f t="shared" si="943"/>
        <v>8.5930973787600416E-3</v>
      </c>
      <c r="BG691" s="5">
        <f t="shared" si="944"/>
        <v>6.4752998861067092E-3</v>
      </c>
      <c r="BH691" s="5">
        <f t="shared" si="945"/>
        <v>3.6595804836320723E-3</v>
      </c>
      <c r="BI691" s="5">
        <f t="shared" si="946"/>
        <v>1.6545988049036029E-3</v>
      </c>
      <c r="BJ691" s="8">
        <f t="shared" si="947"/>
        <v>0.33839729075953756</v>
      </c>
      <c r="BK691" s="8">
        <f t="shared" si="948"/>
        <v>0.18709406980480817</v>
      </c>
      <c r="BL691" s="8">
        <f t="shared" si="949"/>
        <v>0.42898851553878892</v>
      </c>
      <c r="BM691" s="8">
        <f t="shared" si="950"/>
        <v>0.83805210130959928</v>
      </c>
      <c r="BN691" s="8">
        <f t="shared" si="951"/>
        <v>0.13605952194913079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1.5777777777777799</v>
      </c>
      <c r="F692">
        <f>VLOOKUP(B692,home!$B$2:$E$405,3,FALSE)</f>
        <v>0.91</v>
      </c>
      <c r="G692">
        <f>VLOOKUP(C692,away!$B$2:$E$405,4,FALSE)</f>
        <v>0.95</v>
      </c>
      <c r="H692">
        <f>VLOOKUP(A692,away!$A$2:$E$405,3,FALSE)</f>
        <v>1.31111111111111</v>
      </c>
      <c r="I692">
        <f>VLOOKUP(C692,away!$B$2:$E$405,3,FALSE)</f>
        <v>0.79</v>
      </c>
      <c r="J692">
        <f>VLOOKUP(B692,home!$B$2:$E$405,4,FALSE)</f>
        <v>0.91</v>
      </c>
      <c r="K692" s="3">
        <f t="shared" si="896"/>
        <v>1.3639888888888907</v>
      </c>
      <c r="L692" s="3">
        <f t="shared" si="897"/>
        <v>0.94255777777777716</v>
      </c>
      <c r="M692" s="5">
        <f t="shared" si="898"/>
        <v>9.9604626300841437E-2</v>
      </c>
      <c r="N692" s="5">
        <f t="shared" si="899"/>
        <v>0.13585960355627788</v>
      </c>
      <c r="O692" s="5">
        <f t="shared" si="900"/>
        <v>9.3883115222507044E-2</v>
      </c>
      <c r="P692" s="5">
        <f t="shared" si="901"/>
        <v>0.12805552601777506</v>
      </c>
      <c r="Q692" s="5">
        <f t="shared" si="902"/>
        <v>9.2655494849806341E-2</v>
      </c>
      <c r="R692" s="5">
        <f t="shared" si="903"/>
        <v>4.4245130227490624E-2</v>
      </c>
      <c r="S692" s="5">
        <f t="shared" si="904"/>
        <v>4.1158273347064768E-2</v>
      </c>
      <c r="T692" s="5">
        <f t="shared" si="905"/>
        <v>8.7333157324533742E-2</v>
      </c>
      <c r="U692" s="5">
        <f t="shared" si="906"/>
        <v>6.0349866017739201E-2</v>
      </c>
      <c r="V692" s="5">
        <f t="shared" si="907"/>
        <v>5.8794060066188654E-3</v>
      </c>
      <c r="W692" s="5">
        <f t="shared" si="908"/>
        <v>4.2127021823212561E-2</v>
      </c>
      <c r="X692" s="5">
        <f t="shared" si="909"/>
        <v>3.9707152074083152E-2</v>
      </c>
      <c r="Y692" s="5">
        <f t="shared" si="910"/>
        <v>1.8713142510416038E-2</v>
      </c>
      <c r="Z692" s="5">
        <f t="shared" si="911"/>
        <v>1.3901197208237306E-2</v>
      </c>
      <c r="AA692" s="5">
        <f t="shared" si="912"/>
        <v>1.8961078534288953E-2</v>
      </c>
      <c r="AB692" s="5">
        <f t="shared" si="913"/>
        <v>1.2931350221059894E-2</v>
      </c>
      <c r="AC692" s="5">
        <f t="shared" si="914"/>
        <v>4.7242435969769143E-4</v>
      </c>
      <c r="AD692" s="5">
        <f t="shared" si="915"/>
        <v>1.436519742221045E-2</v>
      </c>
      <c r="AE692" s="5">
        <f t="shared" si="916"/>
        <v>1.3540028559617735E-2</v>
      </c>
      <c r="AF692" s="5">
        <f t="shared" si="917"/>
        <v>6.3811296151004646E-3</v>
      </c>
      <c r="AG692" s="5">
        <f t="shared" si="918"/>
        <v>2.0048611165736857E-3</v>
      </c>
      <c r="AH692" s="5">
        <f t="shared" si="919"/>
        <v>3.275670387261698E-3</v>
      </c>
      <c r="AI692" s="5">
        <f t="shared" si="920"/>
        <v>4.4679780118873254E-3</v>
      </c>
      <c r="AJ692" s="5">
        <f t="shared" si="921"/>
        <v>3.0471361820070945E-3</v>
      </c>
      <c r="AK692" s="5">
        <f t="shared" si="922"/>
        <v>1.3854199650629978E-3</v>
      </c>
      <c r="AL692" s="5">
        <f t="shared" si="923"/>
        <v>2.4294674707970817E-5</v>
      </c>
      <c r="AM692" s="5">
        <f t="shared" si="924"/>
        <v>3.918793934118074E-3</v>
      </c>
      <c r="AN692" s="5">
        <f t="shared" si="925"/>
        <v>3.6936897021113647E-3</v>
      </c>
      <c r="AO692" s="5">
        <f t="shared" si="926"/>
        <v>1.7407579787113738E-3</v>
      </c>
      <c r="AP692" s="5">
        <f t="shared" si="927"/>
        <v>5.4692165735437592E-4</v>
      </c>
      <c r="AQ692" s="5">
        <f t="shared" si="928"/>
        <v>1.2887631549361983E-4</v>
      </c>
      <c r="AR692" s="5">
        <f t="shared" si="929"/>
        <v>6.1750172018997169E-4</v>
      </c>
      <c r="AS692" s="5">
        <f t="shared" si="930"/>
        <v>8.4226548520889815E-4</v>
      </c>
      <c r="AT692" s="5">
        <f t="shared" si="931"/>
        <v>5.7442038165977385E-4</v>
      </c>
      <c r="AU692" s="5">
        <f t="shared" si="932"/>
        <v>2.6116767271174913E-4</v>
      </c>
      <c r="AV692" s="5">
        <f t="shared" si="933"/>
        <v>8.9057450928949113E-5</v>
      </c>
      <c r="AW692" s="5">
        <f t="shared" si="934"/>
        <v>8.6761569905046469E-7</v>
      </c>
      <c r="AX692" s="5">
        <f t="shared" si="935"/>
        <v>8.9086523066370527E-4</v>
      </c>
      <c r="AY692" s="5">
        <f t="shared" si="936"/>
        <v>8.3969195211386891E-4</v>
      </c>
      <c r="AZ692" s="5">
        <f t="shared" si="937"/>
        <v>3.9572909020116597E-4</v>
      </c>
      <c r="BA692" s="5">
        <f t="shared" si="938"/>
        <v>1.2433251062067752E-4</v>
      </c>
      <c r="BB692" s="5">
        <f t="shared" si="939"/>
        <v>2.9297643729039414E-5</v>
      </c>
      <c r="BC692" s="5">
        <f t="shared" si="940"/>
        <v>5.5229443934736867E-6</v>
      </c>
      <c r="BD692" s="5">
        <f t="shared" si="941"/>
        <v>9.7005174859369006E-5</v>
      </c>
      <c r="BE692" s="5">
        <f t="shared" si="942"/>
        <v>1.3231398067290329E-4</v>
      </c>
      <c r="BF692" s="5">
        <f t="shared" si="943"/>
        <v>9.0237399741249769E-5</v>
      </c>
      <c r="BG692" s="5">
        <f t="shared" si="944"/>
        <v>4.1027603536429985E-5</v>
      </c>
      <c r="BH692" s="5">
        <f t="shared" si="945"/>
        <v>1.3990298840357274E-5</v>
      </c>
      <c r="BI692" s="5">
        <f t="shared" si="946"/>
        <v>3.8165224340964877E-6</v>
      </c>
      <c r="BJ692" s="8">
        <f t="shared" si="947"/>
        <v>0.46500126781134282</v>
      </c>
      <c r="BK692" s="8">
        <f t="shared" si="948"/>
        <v>0.27603424265881965</v>
      </c>
      <c r="BL692" s="8">
        <f t="shared" si="949"/>
        <v>0.24530954846008862</v>
      </c>
      <c r="BM692" s="8">
        <f t="shared" si="950"/>
        <v>0.40510393562737512</v>
      </c>
      <c r="BN692" s="8">
        <f t="shared" si="951"/>
        <v>0.59430349617469846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1.50359712230216</v>
      </c>
      <c r="F693">
        <f>VLOOKUP(B693,home!$B$2:$E$405,3,FALSE)</f>
        <v>0.89</v>
      </c>
      <c r="G693">
        <f>VLOOKUP(C693,away!$B$2:$E$405,4,FALSE)</f>
        <v>1.05</v>
      </c>
      <c r="H693">
        <f>VLOOKUP(A693,away!$A$2:$E$405,3,FALSE)</f>
        <v>1.27338129496403</v>
      </c>
      <c r="I693">
        <f>VLOOKUP(C693,away!$B$2:$E$405,3,FALSE)</f>
        <v>0.56999999999999995</v>
      </c>
      <c r="J693">
        <f>VLOOKUP(B693,home!$B$2:$E$405,4,FALSE)</f>
        <v>0.89</v>
      </c>
      <c r="K693" s="3">
        <f t="shared" si="896"/>
        <v>1.4051115107913688</v>
      </c>
      <c r="L693" s="3">
        <f t="shared" si="897"/>
        <v>0.64598633093525237</v>
      </c>
      <c r="M693" s="5">
        <f t="shared" si="898"/>
        <v>0.12859365058987771</v>
      </c>
      <c r="N693" s="5">
        <f t="shared" si="899"/>
        <v>0.18068841865852045</v>
      </c>
      <c r="O693" s="5">
        <f t="shared" si="900"/>
        <v>8.3069740526124952E-2</v>
      </c>
      <c r="P693" s="5">
        <f t="shared" si="901"/>
        <v>0.11672224861171042</v>
      </c>
      <c r="Q693" s="5">
        <f t="shared" si="902"/>
        <v>0.12694368846188855</v>
      </c>
      <c r="R693" s="5">
        <f t="shared" si="903"/>
        <v>2.6830958447107443E-2</v>
      </c>
      <c r="S693" s="5">
        <f t="shared" si="904"/>
        <v>2.6486695218773035E-2</v>
      </c>
      <c r="T693" s="5">
        <f t="shared" si="905"/>
        <v>8.2003887544883122E-2</v>
      </c>
      <c r="U693" s="5">
        <f t="shared" si="906"/>
        <v>3.7700488559595575E-2</v>
      </c>
      <c r="V693" s="5">
        <f t="shared" si="907"/>
        <v>2.6712798286580965E-3</v>
      </c>
      <c r="W693" s="5">
        <f t="shared" si="908"/>
        <v>5.9456679293371027E-2</v>
      </c>
      <c r="X693" s="5">
        <f t="shared" si="909"/>
        <v>3.8408202106318741E-2</v>
      </c>
      <c r="Y693" s="5">
        <f t="shared" si="910"/>
        <v>1.2405586778240234E-2</v>
      </c>
      <c r="Z693" s="5">
        <f t="shared" si="911"/>
        <v>5.7774774675743868E-3</v>
      </c>
      <c r="AA693" s="5">
        <f t="shared" si="912"/>
        <v>8.1180000930265363E-3</v>
      </c>
      <c r="AB693" s="5">
        <f t="shared" si="913"/>
        <v>5.7033476876584971E-3</v>
      </c>
      <c r="AC693" s="5">
        <f t="shared" si="914"/>
        <v>1.5154217706405789E-4</v>
      </c>
      <c r="AD693" s="5">
        <f t="shared" si="915"/>
        <v>2.0885816117136607E-2</v>
      </c>
      <c r="AE693" s="5">
        <f t="shared" si="916"/>
        <v>1.3491951722097436E-2</v>
      </c>
      <c r="AF693" s="5">
        <f t="shared" si="917"/>
        <v>4.3578081950566405E-3</v>
      </c>
      <c r="AG693" s="5">
        <f t="shared" si="918"/>
        <v>9.3836150894807148E-4</v>
      </c>
      <c r="AH693" s="5">
        <f t="shared" si="919"/>
        <v>9.3304286783486769E-4</v>
      </c>
      <c r="AI693" s="5">
        <f t="shared" si="920"/>
        <v>1.3110292736565623E-3</v>
      </c>
      <c r="AJ693" s="5">
        <f t="shared" si="921"/>
        <v>9.2107116169964183E-4</v>
      </c>
      <c r="AK693" s="5">
        <f t="shared" si="922"/>
        <v>4.3140256385404825E-4</v>
      </c>
      <c r="AL693" s="5">
        <f t="shared" si="923"/>
        <v>5.5020892821043063E-6</v>
      </c>
      <c r="AM693" s="5">
        <f t="shared" si="924"/>
        <v>5.8693801276921073E-3</v>
      </c>
      <c r="AN693" s="5">
        <f t="shared" si="925"/>
        <v>3.7915393335521074E-3</v>
      </c>
      <c r="AO693" s="5">
        <f t="shared" si="926"/>
        <v>1.2246412913390085E-3</v>
      </c>
      <c r="AP693" s="5">
        <f t="shared" si="927"/>
        <v>2.6370051150129863E-4</v>
      </c>
      <c r="AQ693" s="5">
        <f t="shared" si="928"/>
        <v>4.2586731472618297E-5</v>
      </c>
      <c r="AR693" s="5">
        <f t="shared" si="929"/>
        <v>1.2054658775959035E-4</v>
      </c>
      <c r="AS693" s="5">
        <f t="shared" si="930"/>
        <v>1.6938139804762231E-4</v>
      </c>
      <c r="AT693" s="5">
        <f t="shared" si="931"/>
        <v>1.1899987605532444E-4</v>
      </c>
      <c r="AU693" s="5">
        <f t="shared" si="932"/>
        <v>5.5736031876027516E-5</v>
      </c>
      <c r="AV693" s="5">
        <f t="shared" si="933"/>
        <v>1.9578834988710225E-5</v>
      </c>
      <c r="AW693" s="5">
        <f t="shared" si="934"/>
        <v>1.3872644353478901E-7</v>
      </c>
      <c r="AX693" s="5">
        <f t="shared" si="935"/>
        <v>1.3745222631050486E-3</v>
      </c>
      <c r="AY693" s="5">
        <f t="shared" si="936"/>
        <v>8.8792259353204998E-4</v>
      </c>
      <c r="AZ693" s="5">
        <f t="shared" si="937"/>
        <v>2.8679292917514114E-4</v>
      </c>
      <c r="BA693" s="5">
        <f t="shared" si="938"/>
        <v>6.1754770685341058E-5</v>
      </c>
      <c r="BB693" s="5">
        <f t="shared" si="939"/>
        <v>9.9731844331928349E-6</v>
      </c>
      <c r="BC693" s="5">
        <f t="shared" si="940"/>
        <v>1.2885081639477628E-6</v>
      </c>
      <c r="BD693" s="5">
        <f t="shared" si="941"/>
        <v>1.2978574655597032E-5</v>
      </c>
      <c r="BE693" s="5">
        <f t="shared" si="942"/>
        <v>1.8236344642244511E-5</v>
      </c>
      <c r="BF693" s="5">
        <f t="shared" si="943"/>
        <v>1.2812048885788138E-5</v>
      </c>
      <c r="BG693" s="5">
        <f t="shared" si="944"/>
        <v>6.000785788747548E-6</v>
      </c>
      <c r="BH693" s="5">
        <f t="shared" si="945"/>
        <v>2.1079432963906102E-6</v>
      </c>
      <c r="BI693" s="5">
        <f t="shared" si="946"/>
        <v>5.923790779707896E-7</v>
      </c>
      <c r="BJ693" s="8">
        <f t="shared" si="947"/>
        <v>0.55339450263111278</v>
      </c>
      <c r="BK693" s="8">
        <f t="shared" si="948"/>
        <v>0.27551884110889752</v>
      </c>
      <c r="BL693" s="8">
        <f t="shared" si="949"/>
        <v>0.16555605198563211</v>
      </c>
      <c r="BM693" s="8">
        <f t="shared" si="950"/>
        <v>0.33651038403089883</v>
      </c>
      <c r="BN693" s="8">
        <f t="shared" si="951"/>
        <v>0.66284870529522955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1.50359712230216</v>
      </c>
      <c r="F694">
        <f>VLOOKUP(B694,home!$B$2:$E$405,3,FALSE)</f>
        <v>0.76</v>
      </c>
      <c r="G694">
        <f>VLOOKUP(C694,away!$B$2:$E$405,4,FALSE)</f>
        <v>1.1399999999999999</v>
      </c>
      <c r="H694">
        <f>VLOOKUP(A694,away!$A$2:$E$405,3,FALSE)</f>
        <v>1.27338129496403</v>
      </c>
      <c r="I694">
        <f>VLOOKUP(C694,away!$B$2:$E$405,3,FALSE)</f>
        <v>0.95</v>
      </c>
      <c r="J694">
        <f>VLOOKUP(B694,home!$B$2:$E$405,4,FALSE)</f>
        <v>0.76</v>
      </c>
      <c r="K694" s="3">
        <f t="shared" si="896"/>
        <v>1.3027165467625914</v>
      </c>
      <c r="L694" s="3">
        <f t="shared" si="897"/>
        <v>0.91938129496402954</v>
      </c>
      <c r="M694" s="5">
        <f t="shared" si="898"/>
        <v>0.10838150292862046</v>
      </c>
      <c r="N694" s="5">
        <f t="shared" si="899"/>
        <v>0.14119037722811215</v>
      </c>
      <c r="O694" s="5">
        <f t="shared" si="900"/>
        <v>9.9643926512662837E-2</v>
      </c>
      <c r="P694" s="5">
        <f t="shared" si="901"/>
        <v>0.12980779185244157</v>
      </c>
      <c r="Q694" s="5">
        <f t="shared" si="902"/>
        <v>9.1965520329356953E-2</v>
      </c>
      <c r="R694" s="5">
        <f t="shared" si="903"/>
        <v>4.5805381096256273E-2</v>
      </c>
      <c r="S694" s="5">
        <f t="shared" si="904"/>
        <v>3.8867478237278569E-2</v>
      </c>
      <c r="T694" s="5">
        <f t="shared" si="905"/>
        <v>8.4551379172444971E-2</v>
      </c>
      <c r="U694" s="5">
        <f t="shared" si="906"/>
        <v>5.9671427884859463E-2</v>
      </c>
      <c r="V694" s="5">
        <f t="shared" si="907"/>
        <v>5.172368376237667E-3</v>
      </c>
      <c r="W694" s="5">
        <f t="shared" si="908"/>
        <v>3.9935001688228264E-2</v>
      </c>
      <c r="X694" s="5">
        <f t="shared" si="909"/>
        <v>3.6715493566514004E-2</v>
      </c>
      <c r="Y694" s="5">
        <f t="shared" si="910"/>
        <v>1.6877769010212571E-2</v>
      </c>
      <c r="Z694" s="5">
        <f t="shared" si="911"/>
        <v>1.4037536862865659E-2</v>
      </c>
      <c r="AA694" s="5">
        <f t="shared" si="912"/>
        <v>1.8286931547044933E-2</v>
      </c>
      <c r="AB694" s="5">
        <f t="shared" si="913"/>
        <v>1.1911344157925136E-2</v>
      </c>
      <c r="AC694" s="5">
        <f t="shared" si="914"/>
        <v>3.8718191032617897E-4</v>
      </c>
      <c r="AD694" s="5">
        <f t="shared" si="915"/>
        <v>1.3005996873561746E-2</v>
      </c>
      <c r="AE694" s="5">
        <f t="shared" si="916"/>
        <v>1.1957470247913316E-2</v>
      </c>
      <c r="AF694" s="5">
        <f t="shared" si="917"/>
        <v>5.4967372405101992E-3</v>
      </c>
      <c r="AG694" s="5">
        <f t="shared" si="918"/>
        <v>1.6845324674190914E-3</v>
      </c>
      <c r="AH694" s="5">
        <f t="shared" si="919"/>
        <v>3.2264622047716821E-3</v>
      </c>
      <c r="AI694" s="5">
        <f t="shared" si="920"/>
        <v>4.2031657016601831E-3</v>
      </c>
      <c r="AJ694" s="5">
        <f t="shared" si="921"/>
        <v>2.7377667541688597E-3</v>
      </c>
      <c r="AK694" s="5">
        <f t="shared" si="922"/>
        <v>1.188844683944095E-3</v>
      </c>
      <c r="AL694" s="5">
        <f t="shared" si="923"/>
        <v>1.8549006044971281E-5</v>
      </c>
      <c r="AM694" s="5">
        <f t="shared" si="924"/>
        <v>3.3886254668662832E-3</v>
      </c>
      <c r="AN694" s="5">
        <f t="shared" si="925"/>
        <v>3.115438869875612E-3</v>
      </c>
      <c r="AO694" s="5">
        <f t="shared" si="926"/>
        <v>1.4321381112837564E-3</v>
      </c>
      <c r="AP694" s="5">
        <f t="shared" si="927"/>
        <v>4.3889366377313318E-4</v>
      </c>
      <c r="AQ694" s="5">
        <f t="shared" si="928"/>
        <v>1.0087765623781263E-4</v>
      </c>
      <c r="AR694" s="5">
        <f t="shared" si="929"/>
        <v>5.9326979999509751E-4</v>
      </c>
      <c r="AS694" s="5">
        <f t="shared" si="930"/>
        <v>7.728623851481468E-4</v>
      </c>
      <c r="AT694" s="5">
        <f t="shared" si="931"/>
        <v>5.0341030875144697E-4</v>
      </c>
      <c r="AU694" s="5">
        <f t="shared" si="932"/>
        <v>2.1860031300712497E-4</v>
      </c>
      <c r="AV694" s="5">
        <f t="shared" si="933"/>
        <v>7.119356122046586E-5</v>
      </c>
      <c r="AW694" s="5">
        <f t="shared" si="934"/>
        <v>6.1711163567096704E-7</v>
      </c>
      <c r="AX694" s="5">
        <f t="shared" si="935"/>
        <v>7.3573641107796991E-4</v>
      </c>
      <c r="AY694" s="5">
        <f t="shared" si="936"/>
        <v>6.7642229436905158E-4</v>
      </c>
      <c r="AZ694" s="5">
        <f t="shared" si="937"/>
        <v>3.1094500246977929E-4</v>
      </c>
      <c r="BA694" s="5">
        <f t="shared" si="938"/>
        <v>9.5292339677753015E-5</v>
      </c>
      <c r="BB694" s="5">
        <f t="shared" si="939"/>
        <v>2.1902498663271183E-5</v>
      </c>
      <c r="BC694" s="5">
        <f t="shared" si="940"/>
        <v>4.0273495167972384E-6</v>
      </c>
      <c r="BD694" s="5">
        <f t="shared" si="941"/>
        <v>9.0906859497090565E-5</v>
      </c>
      <c r="BE694" s="5">
        <f t="shared" si="942"/>
        <v>1.1842587008108191E-4</v>
      </c>
      <c r="BF694" s="5">
        <f t="shared" si="943"/>
        <v>7.7137670259691177E-5</v>
      </c>
      <c r="BG694" s="5">
        <f t="shared" si="944"/>
        <v>3.3496173142005445E-5</v>
      </c>
      <c r="BH694" s="5">
        <f t="shared" si="945"/>
        <v>1.0909004751328798E-5</v>
      </c>
      <c r="BI694" s="5">
        <f t="shared" si="946"/>
        <v>2.8422681996535505E-6</v>
      </c>
      <c r="BJ694" s="8">
        <f t="shared" si="947"/>
        <v>0.45370057748808446</v>
      </c>
      <c r="BK694" s="8">
        <f t="shared" si="948"/>
        <v>0.28331129460531851</v>
      </c>
      <c r="BL694" s="8">
        <f t="shared" si="949"/>
        <v>0.24916830475734661</v>
      </c>
      <c r="BM694" s="8">
        <f t="shared" si="950"/>
        <v>0.38274740858343148</v>
      </c>
      <c r="BN694" s="8">
        <f t="shared" si="951"/>
        <v>0.61679449994745028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1.50359712230216</v>
      </c>
      <c r="F695">
        <f>VLOOKUP(B695,home!$B$2:$E$405,3,FALSE)</f>
        <v>0.48</v>
      </c>
      <c r="G695">
        <f>VLOOKUP(C695,away!$B$2:$E$405,4,FALSE)</f>
        <v>1.05</v>
      </c>
      <c r="H695">
        <f>VLOOKUP(A695,away!$A$2:$E$405,3,FALSE)</f>
        <v>1.27338129496403</v>
      </c>
      <c r="I695">
        <f>VLOOKUP(C695,away!$B$2:$E$405,3,FALSE)</f>
        <v>1.05</v>
      </c>
      <c r="J695">
        <f>VLOOKUP(B695,home!$B$2:$E$405,4,FALSE)</f>
        <v>0.48</v>
      </c>
      <c r="K695" s="3">
        <f t="shared" si="896"/>
        <v>0.75781294964028856</v>
      </c>
      <c r="L695" s="3">
        <f t="shared" si="897"/>
        <v>0.64178417266187116</v>
      </c>
      <c r="M695" s="5">
        <f t="shared" si="898"/>
        <v>0.24669633237405228</v>
      </c>
      <c r="N695" s="5">
        <f t="shared" si="899"/>
        <v>0.18694967530182155</v>
      </c>
      <c r="O695" s="5">
        <f t="shared" si="900"/>
        <v>0.15832580157139914</v>
      </c>
      <c r="P695" s="5">
        <f t="shared" si="901"/>
        <v>0.11998134269298499</v>
      </c>
      <c r="Q695" s="5">
        <f t="shared" si="902"/>
        <v>7.0836442437383795E-2</v>
      </c>
      <c r="R695" s="5">
        <f t="shared" si="903"/>
        <v>5.0805496786263983E-2</v>
      </c>
      <c r="S695" s="5">
        <f t="shared" si="904"/>
        <v>1.4588302201210225E-2</v>
      </c>
      <c r="T695" s="5">
        <f t="shared" si="905"/>
        <v>4.5461707603986622E-2</v>
      </c>
      <c r="U695" s="5">
        <f t="shared" si="906"/>
        <v>3.8501063377538905E-2</v>
      </c>
      <c r="V695" s="5">
        <f t="shared" si="907"/>
        <v>7.8833946210900925E-4</v>
      </c>
      <c r="W695" s="5">
        <f t="shared" si="908"/>
        <v>1.7893591128499444E-2</v>
      </c>
      <c r="X695" s="5">
        <f t="shared" si="909"/>
        <v>1.1483823578353813E-2</v>
      </c>
      <c r="Y695" s="5">
        <f t="shared" si="910"/>
        <v>3.6850681071143453E-3</v>
      </c>
      <c r="Z695" s="5">
        <f t="shared" si="911"/>
        <v>1.0868721240549262E-2</v>
      </c>
      <c r="AA695" s="5">
        <f t="shared" si="912"/>
        <v>8.2364577021186922E-3</v>
      </c>
      <c r="AB695" s="5">
        <f t="shared" si="913"/>
        <v>3.1208471529150196E-3</v>
      </c>
      <c r="AC695" s="5">
        <f t="shared" si="914"/>
        <v>2.3963172215479271E-5</v>
      </c>
      <c r="AD695" s="5">
        <f t="shared" si="915"/>
        <v>3.3899987681863652E-3</v>
      </c>
      <c r="AE695" s="5">
        <f t="shared" si="916"/>
        <v>2.1756475547652487E-3</v>
      </c>
      <c r="AF695" s="5">
        <f t="shared" si="917"/>
        <v>6.9814808296941898E-4</v>
      </c>
      <c r="AG695" s="5">
        <f t="shared" si="918"/>
        <v>1.4935346327466667E-4</v>
      </c>
      <c r="AH695" s="5">
        <f t="shared" si="919"/>
        <v>1.7438433173146031E-3</v>
      </c>
      <c r="AI695" s="5">
        <f t="shared" si="920"/>
        <v>1.3215070480046848E-3</v>
      </c>
      <c r="AJ695" s="5">
        <f t="shared" si="921"/>
        <v>5.0072757700943033E-4</v>
      </c>
      <c r="AK695" s="5">
        <f t="shared" si="922"/>
        <v>1.2648594736658372E-4</v>
      </c>
      <c r="AL695" s="5">
        <f t="shared" si="923"/>
        <v>4.6618181144858342E-7</v>
      </c>
      <c r="AM695" s="5">
        <f t="shared" si="924"/>
        <v>5.1379699315925098E-4</v>
      </c>
      <c r="AN695" s="5">
        <f t="shared" si="925"/>
        <v>3.29746778170867E-4</v>
      </c>
      <c r="AO695" s="5">
        <f t="shared" si="926"/>
        <v>1.0581313160815371E-4</v>
      </c>
      <c r="AP695" s="5">
        <f t="shared" si="927"/>
        <v>2.2636397708633538E-5</v>
      </c>
      <c r="AQ695" s="5">
        <f t="shared" si="928"/>
        <v>3.6319204438701121E-6</v>
      </c>
      <c r="AR695" s="5">
        <f t="shared" si="929"/>
        <v>2.2383420813093722E-4</v>
      </c>
      <c r="AS695" s="5">
        <f t="shared" si="930"/>
        <v>1.6962446149410376E-4</v>
      </c>
      <c r="AT695" s="5">
        <f t="shared" si="931"/>
        <v>6.4271806747996161E-5</v>
      </c>
      <c r="AU695" s="5">
        <f t="shared" si="932"/>
        <v>1.6235335816803194E-5</v>
      </c>
      <c r="AV695" s="5">
        <f t="shared" si="933"/>
        <v>3.075836930933062E-6</v>
      </c>
      <c r="AW695" s="5">
        <f t="shared" si="934"/>
        <v>6.2980172986115427E-9</v>
      </c>
      <c r="AX695" s="5">
        <f t="shared" si="935"/>
        <v>6.4893669150387163E-5</v>
      </c>
      <c r="AY695" s="5">
        <f t="shared" si="936"/>
        <v>4.164772976667442E-5</v>
      </c>
      <c r="AZ695" s="5">
        <f t="shared" si="937"/>
        <v>1.3364426895775162E-5</v>
      </c>
      <c r="BA695" s="5">
        <f t="shared" si="938"/>
        <v>2.8590258861350405E-6</v>
      </c>
      <c r="BB695" s="5">
        <f t="shared" si="939"/>
        <v>4.5871939073801243E-7</v>
      </c>
      <c r="BC695" s="5">
        <f t="shared" si="940"/>
        <v>5.8879768933750613E-8</v>
      </c>
      <c r="BD695" s="5">
        <f t="shared" si="941"/>
        <v>2.3942208679789752E-5</v>
      </c>
      <c r="BE695" s="5">
        <f t="shared" si="942"/>
        <v>1.8143715780534787E-5</v>
      </c>
      <c r="BF695" s="5">
        <f t="shared" si="943"/>
        <v>6.8747713865410592E-6</v>
      </c>
      <c r="BG695" s="5">
        <f t="shared" si="944"/>
        <v>1.7365969275124456E-6</v>
      </c>
      <c r="BH695" s="5">
        <f t="shared" si="945"/>
        <v>3.2900390999361712E-7</v>
      </c>
      <c r="BI695" s="5">
        <f t="shared" si="946"/>
        <v>4.986468469509022E-8</v>
      </c>
      <c r="BJ695" s="8">
        <f t="shared" si="947"/>
        <v>0.34382236369830466</v>
      </c>
      <c r="BK695" s="8">
        <f t="shared" si="948"/>
        <v>0.38212039381415008</v>
      </c>
      <c r="BL695" s="8">
        <f t="shared" si="949"/>
        <v>0.26321034829042089</v>
      </c>
      <c r="BM695" s="8">
        <f t="shared" si="950"/>
        <v>0.16638509444776989</v>
      </c>
      <c r="BN695" s="8">
        <f t="shared" si="951"/>
        <v>0.83359509116390573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1.61006289308176</v>
      </c>
      <c r="F696">
        <f>VLOOKUP(B696,home!$B$2:$E$405,3,FALSE)</f>
        <v>0.7</v>
      </c>
      <c r="G696">
        <f>VLOOKUP(C696,away!$B$2:$E$405,4,FALSE)</f>
        <v>0.78</v>
      </c>
      <c r="H696">
        <f>VLOOKUP(A696,away!$A$2:$E$405,3,FALSE)</f>
        <v>1.22012578616352</v>
      </c>
      <c r="I696">
        <f>VLOOKUP(C696,away!$B$2:$E$405,3,FALSE)</f>
        <v>0.78</v>
      </c>
      <c r="J696">
        <f>VLOOKUP(B696,home!$B$2:$E$405,4,FALSE)</f>
        <v>0.7</v>
      </c>
      <c r="K696" s="3">
        <f t="shared" si="896"/>
        <v>0.87909433962264105</v>
      </c>
      <c r="L696" s="3">
        <f t="shared" si="897"/>
        <v>0.66618867924528191</v>
      </c>
      <c r="M696" s="5">
        <f t="shared" si="898"/>
        <v>0.21325150848090757</v>
      </c>
      <c r="N696" s="5">
        <f t="shared" si="899"/>
        <v>0.18746819402155546</v>
      </c>
      <c r="O696" s="5">
        <f t="shared" si="900"/>
        <v>0.14206574078195983</v>
      </c>
      <c r="P696" s="5">
        <f t="shared" si="901"/>
        <v>0.12488918857571826</v>
      </c>
      <c r="Q696" s="5">
        <f t="shared" si="902"/>
        <v>8.2401114111814222E-2</v>
      </c>
      <c r="R696" s="5">
        <f t="shared" si="903"/>
        <v>4.7321294108768196E-2</v>
      </c>
      <c r="S696" s="5">
        <f t="shared" si="904"/>
        <v>1.8285110307317883E-2</v>
      </c>
      <c r="T696" s="5">
        <f t="shared" si="905"/>
        <v>5.4894689378489264E-2</v>
      </c>
      <c r="U696" s="5">
        <f t="shared" si="906"/>
        <v>4.1599881794636341E-2</v>
      </c>
      <c r="V696" s="5">
        <f t="shared" si="907"/>
        <v>1.1898379240163142E-3</v>
      </c>
      <c r="W696" s="5">
        <f t="shared" si="908"/>
        <v>2.4146117664765071E-2</v>
      </c>
      <c r="X696" s="5">
        <f t="shared" si="909"/>
        <v>1.608587023599101E-2</v>
      </c>
      <c r="Y696" s="5">
        <f t="shared" si="910"/>
        <v>5.3581123235129204E-3</v>
      </c>
      <c r="Z696" s="5">
        <f t="shared" si="911"/>
        <v>1.0508303474165944E-2</v>
      </c>
      <c r="AA696" s="5">
        <f t="shared" si="912"/>
        <v>9.237790103176215E-3</v>
      </c>
      <c r="AB696" s="5">
        <f t="shared" si="913"/>
        <v>4.0604444951621316E-3</v>
      </c>
      <c r="AC696" s="5">
        <f t="shared" si="914"/>
        <v>4.3551243179224259E-5</v>
      </c>
      <c r="AD696" s="5">
        <f t="shared" si="915"/>
        <v>5.3066788407393093E-3</v>
      </c>
      <c r="AE696" s="5">
        <f t="shared" si="916"/>
        <v>3.5352493680910037E-3</v>
      </c>
      <c r="AF696" s="5">
        <f t="shared" si="917"/>
        <v>1.1775715536656314E-3</v>
      </c>
      <c r="AG696" s="5">
        <f t="shared" si="918"/>
        <v>2.6149494601777396E-4</v>
      </c>
      <c r="AH696" s="5">
        <f t="shared" si="919"/>
        <v>1.7501282031408038E-3</v>
      </c>
      <c r="AI696" s="5">
        <f t="shared" si="920"/>
        <v>1.5385277969950238E-3</v>
      </c>
      <c r="AJ696" s="5">
        <f t="shared" si="921"/>
        <v>6.7625553884520864E-4</v>
      </c>
      <c r="AK696" s="5">
        <f t="shared" si="922"/>
        <v>1.9816413877909401E-4</v>
      </c>
      <c r="AL696" s="5">
        <f t="shared" si="923"/>
        <v>1.0202187006061093E-6</v>
      </c>
      <c r="AM696" s="5">
        <f t="shared" si="924"/>
        <v>9.3301426621783328E-4</v>
      </c>
      <c r="AN696" s="5">
        <f t="shared" si="925"/>
        <v>6.215635417286641E-4</v>
      </c>
      <c r="AO696" s="5">
        <f t="shared" si="926"/>
        <v>2.0703929746561917E-4</v>
      </c>
      <c r="AP696" s="5">
        <f t="shared" si="927"/>
        <v>4.5975745376830644E-5</v>
      </c>
      <c r="AQ696" s="5">
        <f t="shared" si="928"/>
        <v>7.6571302724770418E-6</v>
      </c>
      <c r="AR696" s="5">
        <f t="shared" si="929"/>
        <v>2.3318311923205815E-4</v>
      </c>
      <c r="AS696" s="5">
        <f t="shared" si="930"/>
        <v>2.0498996021245367E-4</v>
      </c>
      <c r="AT696" s="5">
        <f t="shared" si="931"/>
        <v>9.0102756851119224E-5</v>
      </c>
      <c r="AU696" s="5">
        <f t="shared" si="932"/>
        <v>2.6402941177404684E-5</v>
      </c>
      <c r="AV696" s="5">
        <f t="shared" si="933"/>
        <v>5.8026690346115015E-6</v>
      </c>
      <c r="AW696" s="5">
        <f t="shared" si="934"/>
        <v>1.6596767538858937E-8</v>
      </c>
      <c r="AX696" s="5">
        <f t="shared" si="935"/>
        <v>1.3670126003654479E-4</v>
      </c>
      <c r="AY696" s="5">
        <f t="shared" si="936"/>
        <v>9.106883187491161E-5</v>
      </c>
      <c r="AZ696" s="5">
        <f t="shared" si="937"/>
        <v>3.0334512413578993E-5</v>
      </c>
      <c r="BA696" s="5">
        <f t="shared" si="938"/>
        <v>6.7361695867839353E-6</v>
      </c>
      <c r="BB696" s="5">
        <f t="shared" si="939"/>
        <v>1.1218899800479559E-6</v>
      </c>
      <c r="BC696" s="5">
        <f t="shared" si="940"/>
        <v>1.4947808081333272E-7</v>
      </c>
      <c r="BD696" s="5">
        <f t="shared" si="941"/>
        <v>2.5890659037249982E-5</v>
      </c>
      <c r="BE696" s="5">
        <f t="shared" si="942"/>
        <v>2.2760331808746232E-5</v>
      </c>
      <c r="BF696" s="5">
        <f t="shared" si="943"/>
        <v>1.000423943050098E-5</v>
      </c>
      <c r="BG696" s="5">
        <f t="shared" si="944"/>
        <v>2.9315567518610153E-6</v>
      </c>
      <c r="BH696" s="5">
        <f t="shared" si="945"/>
        <v>6.4427873671088846E-7</v>
      </c>
      <c r="BI696" s="5">
        <f t="shared" si="946"/>
        <v>1.132763581163536E-7</v>
      </c>
      <c r="BJ696" s="8">
        <f t="shared" si="947"/>
        <v>0.38271645456767578</v>
      </c>
      <c r="BK696" s="8">
        <f t="shared" si="948"/>
        <v>0.35775128558171487</v>
      </c>
      <c r="BL696" s="8">
        <f t="shared" si="949"/>
        <v>0.2490710527500937</v>
      </c>
      <c r="BM696" s="8">
        <f t="shared" si="950"/>
        <v>0.20255900405781924</v>
      </c>
      <c r="BN696" s="8">
        <f t="shared" si="951"/>
        <v>0.79739704008072354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1.61006289308176</v>
      </c>
      <c r="F697">
        <f>VLOOKUP(B697,home!$B$2:$E$405,3,FALSE)</f>
        <v>0.93</v>
      </c>
      <c r="G697">
        <f>VLOOKUP(C697,away!$B$2:$E$405,4,FALSE)</f>
        <v>0.71</v>
      </c>
      <c r="H697">
        <f>VLOOKUP(A697,away!$A$2:$E$405,3,FALSE)</f>
        <v>1.22012578616352</v>
      </c>
      <c r="I697">
        <f>VLOOKUP(C697,away!$B$2:$E$405,3,FALSE)</f>
        <v>0.8</v>
      </c>
      <c r="J697">
        <f>VLOOKUP(B697,home!$B$2:$E$405,4,FALSE)</f>
        <v>0.93</v>
      </c>
      <c r="K697" s="3">
        <f t="shared" si="896"/>
        <v>1.0631245283018862</v>
      </c>
      <c r="L697" s="3">
        <f t="shared" si="897"/>
        <v>0.90777358490565896</v>
      </c>
      <c r="M697" s="5">
        <f t="shared" si="898"/>
        <v>0.13933166439722908</v>
      </c>
      <c r="N697" s="5">
        <f t="shared" si="899"/>
        <v>0.14812690998982087</v>
      </c>
      <c r="O697" s="5">
        <f t="shared" si="900"/>
        <v>0.1264816044807448</v>
      </c>
      <c r="P697" s="5">
        <f t="shared" si="901"/>
        <v>0.13446569610245757</v>
      </c>
      <c r="Q697" s="5">
        <f t="shared" si="902"/>
        <v>7.8738675655872115E-2</v>
      </c>
      <c r="R697" s="5">
        <f t="shared" si="903"/>
        <v>5.7408329762052672E-2</v>
      </c>
      <c r="S697" s="5">
        <f t="shared" si="904"/>
        <v>3.2442416277986497E-2</v>
      </c>
      <c r="T697" s="5">
        <f t="shared" si="905"/>
        <v>7.1476889870854973E-2</v>
      </c>
      <c r="U697" s="5">
        <f t="shared" si="906"/>
        <v>6.1032203498881381E-2</v>
      </c>
      <c r="V697" s="5">
        <f t="shared" si="907"/>
        <v>3.4788232388105961E-3</v>
      </c>
      <c r="W697" s="5">
        <f t="shared" si="908"/>
        <v>2.7903005805254757E-2</v>
      </c>
      <c r="X697" s="5">
        <f t="shared" si="909"/>
        <v>2.5329611609479524E-2</v>
      </c>
      <c r="Y697" s="5">
        <f t="shared" si="910"/>
        <v>1.1496776167502609E-2</v>
      </c>
      <c r="Z697" s="5">
        <f t="shared" si="911"/>
        <v>1.7371255103848265E-2</v>
      </c>
      <c r="AA697" s="5">
        <f t="shared" si="912"/>
        <v>1.846780738829042E-2</v>
      </c>
      <c r="AB697" s="5">
        <f t="shared" si="913"/>
        <v>9.81678950922317E-3</v>
      </c>
      <c r="AC697" s="5">
        <f t="shared" si="914"/>
        <v>2.0983313020041673E-4</v>
      </c>
      <c r="AD697" s="5">
        <f t="shared" si="915"/>
        <v>7.4160924712290627E-3</v>
      </c>
      <c r="AE697" s="5">
        <f t="shared" si="916"/>
        <v>6.7321328485994737E-3</v>
      </c>
      <c r="AF697" s="5">
        <f t="shared" si="917"/>
        <v>3.0556261850171445E-3</v>
      </c>
      <c r="AG697" s="5">
        <f t="shared" si="918"/>
        <v>9.2460557870153862E-4</v>
      </c>
      <c r="AH697" s="5">
        <f t="shared" si="919"/>
        <v>3.9422916299827653E-3</v>
      </c>
      <c r="AI697" s="5">
        <f t="shared" si="920"/>
        <v>4.1911469295539015E-3</v>
      </c>
      <c r="AJ697" s="5">
        <f t="shared" si="921"/>
        <v>2.227855551262945E-3</v>
      </c>
      <c r="AK697" s="5">
        <f t="shared" si="922"/>
        <v>7.8949596068705235E-4</v>
      </c>
      <c r="AL697" s="5">
        <f t="shared" si="923"/>
        <v>8.1001997757855804E-6</v>
      </c>
      <c r="AM697" s="5">
        <f t="shared" si="924"/>
        <v>1.576845962063714E-3</v>
      </c>
      <c r="AN697" s="5">
        <f t="shared" si="925"/>
        <v>1.4314191118265905E-3</v>
      </c>
      <c r="AO697" s="5">
        <f t="shared" si="926"/>
        <v>6.4970222932264903E-4</v>
      </c>
      <c r="AP697" s="5">
        <f t="shared" si="927"/>
        <v>1.9659417394447324E-4</v>
      </c>
      <c r="AQ697" s="5">
        <f t="shared" si="928"/>
        <v>4.4615749513285277E-5</v>
      </c>
      <c r="AR697" s="5">
        <f t="shared" si="929"/>
        <v>7.1574164113860606E-4</v>
      </c>
      <c r="AS697" s="5">
        <f t="shared" si="930"/>
        <v>7.6092249462149841E-4</v>
      </c>
      <c r="AT697" s="5">
        <f t="shared" si="931"/>
        <v>4.0447768408438748E-4</v>
      </c>
      <c r="AU697" s="5">
        <f t="shared" si="932"/>
        <v>1.4333671570028461E-4</v>
      </c>
      <c r="AV697" s="5">
        <f t="shared" si="933"/>
        <v>3.8096194566801658E-5</v>
      </c>
      <c r="AW697" s="5">
        <f t="shared" si="934"/>
        <v>2.1714753748268082E-7</v>
      </c>
      <c r="AX697" s="5">
        <f t="shared" si="935"/>
        <v>2.7939726993728652E-4</v>
      </c>
      <c r="AY697" s="5">
        <f t="shared" si="936"/>
        <v>2.5362946134382469E-4</v>
      </c>
      <c r="AZ697" s="5">
        <f t="shared" si="937"/>
        <v>1.1511906268088745E-4</v>
      </c>
      <c r="BA697" s="5">
        <f t="shared" si="938"/>
        <v>3.4834014740269496E-5</v>
      </c>
      <c r="BB697" s="5">
        <f t="shared" si="939"/>
        <v>7.9053496093577497E-6</v>
      </c>
      <c r="BC697" s="5">
        <f t="shared" si="940"/>
        <v>1.4352535109638476E-6</v>
      </c>
      <c r="BD697" s="5">
        <f t="shared" si="941"/>
        <v>1.0828855924044196E-4</v>
      </c>
      <c r="BE697" s="5">
        <f t="shared" si="942"/>
        <v>1.1512422346298572E-4</v>
      </c>
      <c r="BF697" s="5">
        <f t="shared" si="943"/>
        <v>6.1195692882603817E-5</v>
      </c>
      <c r="BG697" s="5">
        <f t="shared" si="944"/>
        <v>2.1686214043308426E-5</v>
      </c>
      <c r="BH697" s="5">
        <f t="shared" si="945"/>
        <v>5.7637865188615022E-6</v>
      </c>
      <c r="BI697" s="5">
        <f t="shared" si="946"/>
        <v>1.2255245648194814E-6</v>
      </c>
      <c r="BJ697" s="8">
        <f t="shared" si="947"/>
        <v>0.38579182382082539</v>
      </c>
      <c r="BK697" s="8">
        <f t="shared" si="948"/>
        <v>0.3101901628078037</v>
      </c>
      <c r="BL697" s="8">
        <f t="shared" si="949"/>
        <v>0.28673338344150368</v>
      </c>
      <c r="BM697" s="8">
        <f t="shared" si="950"/>
        <v>0.31528033247199766</v>
      </c>
      <c r="BN697" s="8">
        <f t="shared" si="951"/>
        <v>0.68455288038817708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1.61006289308176</v>
      </c>
      <c r="F698">
        <f>VLOOKUP(B698,home!$B$2:$E$405,3,FALSE)</f>
        <v>0.78</v>
      </c>
      <c r="G698">
        <f>VLOOKUP(C698,away!$B$2:$E$405,4,FALSE)</f>
        <v>1.1599999999999999</v>
      </c>
      <c r="H698">
        <f>VLOOKUP(A698,away!$A$2:$E$405,3,FALSE)</f>
        <v>1.22012578616352</v>
      </c>
      <c r="I698">
        <f>VLOOKUP(C698,away!$B$2:$E$405,3,FALSE)</f>
        <v>0.62</v>
      </c>
      <c r="J698">
        <f>VLOOKUP(B698,home!$B$2:$E$405,4,FALSE)</f>
        <v>0.78</v>
      </c>
      <c r="K698" s="3">
        <f t="shared" si="896"/>
        <v>1.4567849056603763</v>
      </c>
      <c r="L698" s="3">
        <f t="shared" si="897"/>
        <v>0.59005283018867827</v>
      </c>
      <c r="M698" s="5">
        <f t="shared" si="898"/>
        <v>0.1291426417064343</v>
      </c>
      <c r="N698" s="5">
        <f t="shared" si="899"/>
        <v>0.18813305111503967</v>
      </c>
      <c r="O698" s="5">
        <f t="shared" si="900"/>
        <v>7.6200981236923981E-2</v>
      </c>
      <c r="P698" s="5">
        <f t="shared" si="901"/>
        <v>0.1110084392624604</v>
      </c>
      <c r="Q698" s="5">
        <f t="shared" si="902"/>
        <v>0.13703469456011094</v>
      </c>
      <c r="R698" s="5">
        <f t="shared" si="903"/>
        <v>2.2481302321000683E-2</v>
      </c>
      <c r="S698" s="5">
        <f t="shared" si="904"/>
        <v>2.3855160124994952E-2</v>
      </c>
      <c r="T698" s="5">
        <f t="shared" si="905"/>
        <v>8.0857709359234517E-2</v>
      </c>
      <c r="U698" s="5">
        <f t="shared" si="906"/>
        <v>3.2750421880821376E-2</v>
      </c>
      <c r="V698" s="5">
        <f t="shared" si="907"/>
        <v>2.2783799877240112E-3</v>
      </c>
      <c r="W698" s="5">
        <f t="shared" si="908"/>
        <v>6.6543358195649882E-2</v>
      </c>
      <c r="X698" s="5">
        <f t="shared" si="909"/>
        <v>3.9264096833602186E-2</v>
      </c>
      <c r="Y698" s="5">
        <f t="shared" si="910"/>
        <v>1.1583945730734645E-2</v>
      </c>
      <c r="Z698" s="5">
        <f t="shared" si="911"/>
        <v>4.4217186869445844E-3</v>
      </c>
      <c r="AA698" s="5">
        <f t="shared" si="912"/>
        <v>6.4414930402172891E-3</v>
      </c>
      <c r="AB698" s="5">
        <f t="shared" si="913"/>
        <v>4.6919349154524587E-3</v>
      </c>
      <c r="AC698" s="5">
        <f t="shared" si="914"/>
        <v>1.2240312491971085E-4</v>
      </c>
      <c r="AD698" s="5">
        <f t="shared" si="915"/>
        <v>2.4234839947843614E-2</v>
      </c>
      <c r="AE698" s="5">
        <f t="shared" si="916"/>
        <v>1.4299835900394763E-2</v>
      </c>
      <c r="AF698" s="5">
        <f t="shared" si="917"/>
        <v>4.2188293221307981E-3</v>
      </c>
      <c r="AG698" s="5">
        <f t="shared" si="918"/>
        <v>8.2977739386875333E-4</v>
      </c>
      <c r="AH698" s="5">
        <f t="shared" si="919"/>
        <v>6.5226190638245445E-4</v>
      </c>
      <c r="AI698" s="5">
        <f t="shared" si="920"/>
        <v>9.5020529975522105E-4</v>
      </c>
      <c r="AJ698" s="5">
        <f t="shared" si="921"/>
        <v>6.9212236898094984E-4</v>
      </c>
      <c r="AK698" s="5">
        <f t="shared" si="922"/>
        <v>3.3609114000044966E-4</v>
      </c>
      <c r="AL698" s="5">
        <f t="shared" si="923"/>
        <v>4.2086114016693839E-6</v>
      </c>
      <c r="AM698" s="5">
        <f t="shared" si="924"/>
        <v>7.0609898054227356E-3</v>
      </c>
      <c r="AN698" s="5">
        <f t="shared" si="925"/>
        <v>4.1663570186230891E-3</v>
      </c>
      <c r="AO698" s="5">
        <f t="shared" si="926"/>
        <v>1.2291853752075088E-3</v>
      </c>
      <c r="AP698" s="5">
        <f t="shared" si="927"/>
        <v>2.4176143648924094E-4</v>
      </c>
      <c r="AQ698" s="5">
        <f t="shared" si="928"/>
        <v>3.566300495773925E-5</v>
      </c>
      <c r="AR698" s="5">
        <f t="shared" si="929"/>
        <v>7.6973796777046031E-5</v>
      </c>
      <c r="AS698" s="5">
        <f t="shared" si="930"/>
        <v>1.1213426527616996E-4</v>
      </c>
      <c r="AT698" s="5">
        <f t="shared" si="931"/>
        <v>8.1677752530820465E-5</v>
      </c>
      <c r="AU698" s="5">
        <f t="shared" si="932"/>
        <v>3.9662305671720941E-5</v>
      </c>
      <c r="AV698" s="5">
        <f t="shared" si="933"/>
        <v>1.4444862056562752E-5</v>
      </c>
      <c r="AW698" s="5">
        <f t="shared" si="934"/>
        <v>1.0048995629695705E-7</v>
      </c>
      <c r="AX698" s="5">
        <f t="shared" si="935"/>
        <v>1.7143905612602736E-3</v>
      </c>
      <c r="AY698" s="5">
        <f t="shared" si="936"/>
        <v>1.0115810027203809E-3</v>
      </c>
      <c r="AZ698" s="5">
        <f t="shared" si="937"/>
        <v>2.9844311681013087E-4</v>
      </c>
      <c r="BA698" s="5">
        <f t="shared" si="938"/>
        <v>5.8699068574716003E-5</v>
      </c>
      <c r="BB698" s="5">
        <f t="shared" si="939"/>
        <v>8.6588878854876201E-6</v>
      </c>
      <c r="BC698" s="5">
        <f t="shared" si="940"/>
        <v>1.0218402606236865E-6</v>
      </c>
      <c r="BD698" s="5">
        <f t="shared" si="941"/>
        <v>7.5697677731106884E-6</v>
      </c>
      <c r="BE698" s="5">
        <f t="shared" si="942"/>
        <v>1.1027523431222011E-5</v>
      </c>
      <c r="BF698" s="5">
        <f t="shared" si="943"/>
        <v>8.032364840710176E-6</v>
      </c>
      <c r="BG698" s="5">
        <f t="shared" si="944"/>
        <v>3.9004759522345648E-6</v>
      </c>
      <c r="BH698" s="5">
        <f t="shared" si="945"/>
        <v>1.4205386230266494E-6</v>
      </c>
      <c r="BI698" s="5">
        <f t="shared" si="946"/>
        <v>4.1388384478655963E-7</v>
      </c>
      <c r="BJ698" s="8">
        <f t="shared" si="947"/>
        <v>0.58282688947682171</v>
      </c>
      <c r="BK698" s="8">
        <f t="shared" si="948"/>
        <v>0.26742281382065541</v>
      </c>
      <c r="BL698" s="8">
        <f t="shared" si="949"/>
        <v>0.14555407164631223</v>
      </c>
      <c r="BM698" s="8">
        <f t="shared" si="950"/>
        <v>0.33521290291599987</v>
      </c>
      <c r="BN698" s="8">
        <f t="shared" si="951"/>
        <v>0.66400111020196995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1.61006289308176</v>
      </c>
      <c r="F699">
        <f>VLOOKUP(B699,home!$B$2:$E$405,3,FALSE)</f>
        <v>1.32</v>
      </c>
      <c r="G699">
        <f>VLOOKUP(C699,away!$B$2:$E$405,4,FALSE)</f>
        <v>1.24</v>
      </c>
      <c r="H699">
        <f>VLOOKUP(A699,away!$A$2:$E$405,3,FALSE)</f>
        <v>1.22012578616352</v>
      </c>
      <c r="I699">
        <f>VLOOKUP(C699,away!$B$2:$E$405,3,FALSE)</f>
        <v>0.41</v>
      </c>
      <c r="J699">
        <f>VLOOKUP(B699,home!$B$2:$E$405,4,FALSE)</f>
        <v>1.32</v>
      </c>
      <c r="K699" s="3">
        <f t="shared" si="896"/>
        <v>2.635350943396225</v>
      </c>
      <c r="L699" s="3">
        <f t="shared" si="897"/>
        <v>0.66033207547169703</v>
      </c>
      <c r="M699" s="5">
        <f t="shared" si="898"/>
        <v>3.7042735517462393E-2</v>
      </c>
      <c r="N699" s="5">
        <f t="shared" si="899"/>
        <v>9.7620607991921349E-2</v>
      </c>
      <c r="O699" s="5">
        <f t="shared" si="900"/>
        <v>2.4460506425395091E-2</v>
      </c>
      <c r="P699" s="5">
        <f t="shared" si="901"/>
        <v>6.4462018684114358E-2</v>
      </c>
      <c r="Q699" s="5">
        <f t="shared" si="902"/>
        <v>0.12863228068321156</v>
      </c>
      <c r="R699" s="5">
        <f t="shared" si="903"/>
        <v>8.0760284874849594E-3</v>
      </c>
      <c r="S699" s="5">
        <f t="shared" si="904"/>
        <v>2.8044310137896183E-2</v>
      </c>
      <c r="T699" s="5">
        <f t="shared" si="905"/>
        <v>8.4940020876202962E-2</v>
      </c>
      <c r="U699" s="5">
        <f t="shared" si="906"/>
        <v>2.1283169293388273E-2</v>
      </c>
      <c r="V699" s="5">
        <f t="shared" si="907"/>
        <v>5.4225442251991671E-3</v>
      </c>
      <c r="W699" s="5">
        <f t="shared" si="908"/>
        <v>0.11299706741656985</v>
      </c>
      <c r="X699" s="5">
        <f t="shared" si="909"/>
        <v>7.4615588049398843E-2</v>
      </c>
      <c r="Y699" s="5">
        <f t="shared" si="910"/>
        <v>2.4635533059600343E-2</v>
      </c>
      <c r="Z699" s="5">
        <f t="shared" si="911"/>
        <v>1.7776202175698312E-3</v>
      </c>
      <c r="AA699" s="5">
        <f t="shared" si="912"/>
        <v>4.6846531173728567E-3</v>
      </c>
      <c r="AB699" s="5">
        <f t="shared" si="913"/>
        <v>6.1728525061763148E-3</v>
      </c>
      <c r="AC699" s="5">
        <f t="shared" si="914"/>
        <v>5.897717566569901E-4</v>
      </c>
      <c r="AD699" s="5">
        <f t="shared" si="915"/>
        <v>7.4446732054316039E-2</v>
      </c>
      <c r="AE699" s="5">
        <f t="shared" si="916"/>
        <v>4.9159565089511831E-2</v>
      </c>
      <c r="AF699" s="5">
        <f t="shared" si="917"/>
        <v>1.623081882242166E-2</v>
      </c>
      <c r="AG699" s="5">
        <f t="shared" si="918"/>
        <v>3.5725767598715941E-3</v>
      </c>
      <c r="AH699" s="5">
        <f t="shared" si="919"/>
        <v>2.9345491191708407E-4</v>
      </c>
      <c r="AI699" s="5">
        <f t="shared" si="920"/>
        <v>7.7335667896494351E-4</v>
      </c>
      <c r="AJ699" s="5">
        <f t="shared" si="921"/>
        <v>1.0190331267460181E-3</v>
      </c>
      <c r="AK699" s="5">
        <f t="shared" si="922"/>
        <v>8.9516997064070791E-4</v>
      </c>
      <c r="AL699" s="5">
        <f t="shared" si="923"/>
        <v>4.1052991865639907E-5</v>
      </c>
      <c r="AM699" s="5">
        <f t="shared" si="924"/>
        <v>3.9238653110421545E-2</v>
      </c>
      <c r="AN699" s="5">
        <f t="shared" si="925"/>
        <v>2.5910541247118619E-2</v>
      </c>
      <c r="AO699" s="5">
        <f t="shared" si="926"/>
        <v>8.5547807391524247E-3</v>
      </c>
      <c r="AP699" s="5">
        <f t="shared" si="927"/>
        <v>1.8829987068966064E-3</v>
      </c>
      <c r="AQ699" s="5">
        <f t="shared" si="928"/>
        <v>3.1085111105888947E-4</v>
      </c>
      <c r="AR699" s="5">
        <f t="shared" si="929"/>
        <v>3.8755538208714443E-5</v>
      </c>
      <c r="AS699" s="5">
        <f t="shared" si="930"/>
        <v>1.0213444418016404E-4</v>
      </c>
      <c r="AT699" s="5">
        <f t="shared" si="931"/>
        <v>1.3458005191172224E-4</v>
      </c>
      <c r="AU699" s="5">
        <f t="shared" si="932"/>
        <v>1.1822188892262337E-4</v>
      </c>
      <c r="AV699" s="5">
        <f t="shared" si="933"/>
        <v>7.78890416255798E-5</v>
      </c>
      <c r="AW699" s="5">
        <f t="shared" si="934"/>
        <v>1.9844637189645055E-6</v>
      </c>
      <c r="AX699" s="5">
        <f t="shared" si="935"/>
        <v>1.723460358202443E-2</v>
      </c>
      <c r="AY699" s="5">
        <f t="shared" si="936"/>
        <v>1.1380561553250136E-2</v>
      </c>
      <c r="AZ699" s="5">
        <f t="shared" si="937"/>
        <v>3.7574749152455306E-3</v>
      </c>
      <c r="BA699" s="5">
        <f t="shared" si="938"/>
        <v>8.2706040310564014E-4</v>
      </c>
      <c r="BB699" s="5">
        <f t="shared" si="939"/>
        <v>1.3653362813080143E-4</v>
      </c>
      <c r="BC699" s="5">
        <f t="shared" si="940"/>
        <v>1.8031506807058601E-5</v>
      </c>
      <c r="BD699" s="5">
        <f t="shared" si="941"/>
        <v>4.2652541635638422E-6</v>
      </c>
      <c r="BE699" s="5">
        <f t="shared" si="942"/>
        <v>1.1240441583772645E-5</v>
      </c>
      <c r="BF699" s="5">
        <f t="shared" si="943"/>
        <v>1.4811254165992705E-5</v>
      </c>
      <c r="BG699" s="5">
        <f t="shared" si="944"/>
        <v>1.3010950879743381E-5</v>
      </c>
      <c r="BH699" s="5">
        <f t="shared" si="945"/>
        <v>8.5721054188534141E-6</v>
      </c>
      <c r="BI699" s="5">
        <f t="shared" si="946"/>
        <v>4.5181012204934464E-6</v>
      </c>
      <c r="BJ699" s="8">
        <f t="shared" si="947"/>
        <v>0.77610288130623761</v>
      </c>
      <c r="BK699" s="8">
        <f t="shared" si="948"/>
        <v>0.14698299486644487</v>
      </c>
      <c r="BL699" s="8">
        <f t="shared" si="949"/>
        <v>6.8186223590367481E-2</v>
      </c>
      <c r="BM699" s="8">
        <f t="shared" si="950"/>
        <v>0.62137696510149887</v>
      </c>
      <c r="BN699" s="8">
        <f t="shared" si="951"/>
        <v>0.36029417778958972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1.61006289308176</v>
      </c>
      <c r="F700">
        <f>VLOOKUP(B700,home!$B$2:$E$405,3,FALSE)</f>
        <v>1.59</v>
      </c>
      <c r="G700">
        <f>VLOOKUP(C700,away!$B$2:$E$405,4,FALSE)</f>
        <v>1.01</v>
      </c>
      <c r="H700">
        <f>VLOOKUP(A700,away!$A$2:$E$405,3,FALSE)</f>
        <v>1.22012578616352</v>
      </c>
      <c r="I700">
        <f>VLOOKUP(C700,away!$B$2:$E$405,3,FALSE)</f>
        <v>0.78</v>
      </c>
      <c r="J700">
        <f>VLOOKUP(B700,home!$B$2:$E$405,4,FALSE)</f>
        <v>1.59</v>
      </c>
      <c r="K700" s="3">
        <f t="shared" si="896"/>
        <v>2.5855999999999986</v>
      </c>
      <c r="L700" s="3">
        <f t="shared" si="897"/>
        <v>1.5131999999999977</v>
      </c>
      <c r="M700" s="5">
        <f t="shared" si="898"/>
        <v>1.6592574549344076E-2</v>
      </c>
      <c r="N700" s="5">
        <f t="shared" si="899"/>
        <v>4.2901760754784017E-2</v>
      </c>
      <c r="O700" s="5">
        <f t="shared" si="900"/>
        <v>2.510788380806742E-2</v>
      </c>
      <c r="P700" s="5">
        <f t="shared" si="901"/>
        <v>6.4918944374139087E-2</v>
      </c>
      <c r="Q700" s="5">
        <f t="shared" si="902"/>
        <v>5.5463396303784752E-2</v>
      </c>
      <c r="R700" s="5">
        <f t="shared" si="903"/>
        <v>1.8996624889183782E-2</v>
      </c>
      <c r="S700" s="5">
        <f t="shared" si="904"/>
        <v>6.3499328059658591E-2</v>
      </c>
      <c r="T700" s="5">
        <f t="shared" si="905"/>
        <v>8.3927211286886974E-2</v>
      </c>
      <c r="U700" s="5">
        <f t="shared" si="906"/>
        <v>4.911767331347356E-2</v>
      </c>
      <c r="V700" s="5">
        <f t="shared" si="907"/>
        <v>2.7604780103701022E-2</v>
      </c>
      <c r="W700" s="5">
        <f t="shared" si="908"/>
        <v>4.7802052494355256E-2</v>
      </c>
      <c r="X700" s="5">
        <f t="shared" si="909"/>
        <v>7.2334065834458269E-2</v>
      </c>
      <c r="Y700" s="5">
        <f t="shared" si="910"/>
        <v>5.4727954210351051E-2</v>
      </c>
      <c r="Z700" s="5">
        <f t="shared" si="911"/>
        <v>9.5818975941042821E-3</v>
      </c>
      <c r="AA700" s="5">
        <f t="shared" si="912"/>
        <v>2.4774954419316018E-2</v>
      </c>
      <c r="AB700" s="5">
        <f t="shared" si="913"/>
        <v>3.2029061073291738E-2</v>
      </c>
      <c r="AC700" s="5">
        <f t="shared" si="914"/>
        <v>6.7502830056719232E-3</v>
      </c>
      <c r="AD700" s="5">
        <f t="shared" si="915"/>
        <v>3.0899246732351216E-2</v>
      </c>
      <c r="AE700" s="5">
        <f t="shared" si="916"/>
        <v>4.6756740155393793E-2</v>
      </c>
      <c r="AF700" s="5">
        <f t="shared" si="917"/>
        <v>3.5376149601570893E-2</v>
      </c>
      <c r="AG700" s="5">
        <f t="shared" si="918"/>
        <v>1.7843729859032327E-2</v>
      </c>
      <c r="AH700" s="5">
        <f t="shared" si="919"/>
        <v>3.624831859849647E-3</v>
      </c>
      <c r="AI700" s="5">
        <f t="shared" si="920"/>
        <v>9.3723652568272423E-3</v>
      </c>
      <c r="AJ700" s="5">
        <f t="shared" si="921"/>
        <v>1.2116593804026254E-2</v>
      </c>
      <c r="AK700" s="5">
        <f t="shared" si="922"/>
        <v>1.0442888313230087E-2</v>
      </c>
      <c r="AL700" s="5">
        <f t="shared" si="923"/>
        <v>1.0564273691263538E-3</v>
      </c>
      <c r="AM700" s="5">
        <f t="shared" si="924"/>
        <v>1.5978618470233456E-2</v>
      </c>
      <c r="AN700" s="5">
        <f t="shared" si="925"/>
        <v>2.4178845469157231E-2</v>
      </c>
      <c r="AO700" s="5">
        <f t="shared" si="926"/>
        <v>1.8293714481964336E-2</v>
      </c>
      <c r="AP700" s="5">
        <f t="shared" si="927"/>
        <v>9.2273495847027941E-3</v>
      </c>
      <c r="AQ700" s="5">
        <f t="shared" si="928"/>
        <v>3.4907063478930643E-3</v>
      </c>
      <c r="AR700" s="5">
        <f t="shared" si="929"/>
        <v>1.0970191140648939E-3</v>
      </c>
      <c r="AS700" s="5">
        <f t="shared" si="930"/>
        <v>2.8364526213261881E-3</v>
      </c>
      <c r="AT700" s="5">
        <f t="shared" si="931"/>
        <v>3.6669659488504946E-3</v>
      </c>
      <c r="AU700" s="5">
        <f t="shared" si="932"/>
        <v>3.1604357191159444E-3</v>
      </c>
      <c r="AV700" s="5">
        <f t="shared" si="933"/>
        <v>2.0429056488365451E-3</v>
      </c>
      <c r="AW700" s="5">
        <f t="shared" si="934"/>
        <v>1.1481399138927024E-4</v>
      </c>
      <c r="AX700" s="5">
        <f t="shared" si="935"/>
        <v>6.8857193194392626E-3</v>
      </c>
      <c r="AY700" s="5">
        <f t="shared" si="936"/>
        <v>1.0419470474175477E-2</v>
      </c>
      <c r="AZ700" s="5">
        <f t="shared" si="937"/>
        <v>7.8833713607611537E-3</v>
      </c>
      <c r="BA700" s="5">
        <f t="shared" si="938"/>
        <v>3.9763725143679195E-3</v>
      </c>
      <c r="BB700" s="5">
        <f t="shared" si="939"/>
        <v>1.5042617221853825E-3</v>
      </c>
      <c r="BC700" s="5">
        <f t="shared" si="940"/>
        <v>4.5524976760218284E-4</v>
      </c>
      <c r="BD700" s="5">
        <f t="shared" si="941"/>
        <v>2.7666822056716559E-4</v>
      </c>
      <c r="BE700" s="5">
        <f t="shared" si="942"/>
        <v>7.1535335109846297E-4</v>
      </c>
      <c r="BF700" s="5">
        <f t="shared" si="943"/>
        <v>9.2480881230009259E-4</v>
      </c>
      <c r="BG700" s="5">
        <f t="shared" si="944"/>
        <v>7.970618883610393E-4</v>
      </c>
      <c r="BH700" s="5">
        <f t="shared" si="945"/>
        <v>5.152208046365754E-4</v>
      </c>
      <c r="BI700" s="5">
        <f t="shared" si="946"/>
        <v>2.6643098249366581E-4</v>
      </c>
      <c r="BJ700" s="8">
        <f t="shared" si="947"/>
        <v>0.59032598674545078</v>
      </c>
      <c r="BK700" s="8">
        <f t="shared" si="948"/>
        <v>0.19084180793581657</v>
      </c>
      <c r="BL700" s="8">
        <f t="shared" si="949"/>
        <v>0.20188219984891681</v>
      </c>
      <c r="BM700" s="8">
        <f t="shared" si="950"/>
        <v>0.7583460509621992</v>
      </c>
      <c r="BN700" s="8">
        <f t="shared" si="951"/>
        <v>0.22398118467930311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1.61006289308176</v>
      </c>
      <c r="F701">
        <f>VLOOKUP(B701,home!$B$2:$E$405,3,FALSE)</f>
        <v>0.8</v>
      </c>
      <c r="G701">
        <f>VLOOKUP(C701,away!$B$2:$E$405,4,FALSE)</f>
        <v>1.0900000000000001</v>
      </c>
      <c r="H701">
        <f>VLOOKUP(A701,away!$A$2:$E$405,3,FALSE)</f>
        <v>1.22012578616352</v>
      </c>
      <c r="I701">
        <f>VLOOKUP(C701,away!$B$2:$E$405,3,FALSE)</f>
        <v>0.78</v>
      </c>
      <c r="J701">
        <f>VLOOKUP(B701,home!$B$2:$E$405,4,FALSE)</f>
        <v>0.8</v>
      </c>
      <c r="K701" s="3">
        <f t="shared" si="896"/>
        <v>1.4039748427672949</v>
      </c>
      <c r="L701" s="3">
        <f t="shared" si="897"/>
        <v>0.76135849056603655</v>
      </c>
      <c r="M701" s="5">
        <f t="shared" si="898"/>
        <v>0.11471169099336796</v>
      </c>
      <c r="N701" s="5">
        <f t="shared" si="899"/>
        <v>0.16105232832598432</v>
      </c>
      <c r="O701" s="5">
        <f t="shared" si="900"/>
        <v>8.7336719904988244E-2</v>
      </c>
      <c r="P701" s="5">
        <f t="shared" si="901"/>
        <v>0.12261855759641715</v>
      </c>
      <c r="Q701" s="5">
        <f t="shared" si="902"/>
        <v>0.1130567086693903</v>
      </c>
      <c r="R701" s="5">
        <f t="shared" si="903"/>
        <v>3.3247276618925278E-2</v>
      </c>
      <c r="S701" s="5">
        <f t="shared" si="904"/>
        <v>3.2767607505444087E-2</v>
      </c>
      <c r="T701" s="5">
        <f t="shared" si="905"/>
        <v>8.6076685060891139E-2</v>
      </c>
      <c r="U701" s="5">
        <f t="shared" si="906"/>
        <v>4.6678339963496379E-2</v>
      </c>
      <c r="V701" s="5">
        <f t="shared" si="907"/>
        <v>3.8918020700507349E-3</v>
      </c>
      <c r="W701" s="5">
        <f t="shared" si="908"/>
        <v>5.29095915926317E-2</v>
      </c>
      <c r="X701" s="5">
        <f t="shared" si="909"/>
        <v>4.0283166791431527E-2</v>
      </c>
      <c r="Y701" s="5">
        <f t="shared" si="910"/>
        <v>1.5334965531772096E-2</v>
      </c>
      <c r="Z701" s="5">
        <f t="shared" si="911"/>
        <v>8.4376987806721454E-3</v>
      </c>
      <c r="AA701" s="5">
        <f t="shared" si="912"/>
        <v>1.1846316818911972E-2</v>
      </c>
      <c r="AB701" s="5">
        <f t="shared" si="913"/>
        <v>8.3159653966017495E-3</v>
      </c>
      <c r="AC701" s="5">
        <f t="shared" si="914"/>
        <v>2.6000355333657803E-4</v>
      </c>
      <c r="AD701" s="5">
        <f t="shared" si="915"/>
        <v>1.8570933884286718E-2</v>
      </c>
      <c r="AE701" s="5">
        <f t="shared" si="916"/>
        <v>1.4139138190542197E-2</v>
      </c>
      <c r="AF701" s="5">
        <f t="shared" si="917"/>
        <v>5.3824764553279036E-3</v>
      </c>
      <c r="AG701" s="5">
        <f t="shared" si="918"/>
        <v>1.3659980498452282E-3</v>
      </c>
      <c r="AH701" s="5">
        <f t="shared" si="919"/>
        <v>1.6060284018758573E-3</v>
      </c>
      <c r="AI701" s="5">
        <f t="shared" si="920"/>
        <v>2.2548234730034667E-3</v>
      </c>
      <c r="AJ701" s="5">
        <f t="shared" si="921"/>
        <v>1.5828577154890242E-3</v>
      </c>
      <c r="AK701" s="5">
        <f t="shared" si="922"/>
        <v>7.4076413740890065E-4</v>
      </c>
      <c r="AL701" s="5">
        <f t="shared" si="923"/>
        <v>1.1117004868114982E-5</v>
      </c>
      <c r="AM701" s="5">
        <f t="shared" si="924"/>
        <v>5.2146247960466567E-3</v>
      </c>
      <c r="AN701" s="5">
        <f t="shared" si="925"/>
        <v>3.9701988635863087E-3</v>
      </c>
      <c r="AO701" s="5">
        <f t="shared" si="926"/>
        <v>1.5113723070135324E-3</v>
      </c>
      <c r="AP701" s="5">
        <f t="shared" si="927"/>
        <v>3.8356537945037731E-4</v>
      </c>
      <c r="AQ701" s="5">
        <f t="shared" si="928"/>
        <v>7.3007689582932044E-5</v>
      </c>
      <c r="AR701" s="5">
        <f t="shared" si="929"/>
        <v>2.445526719716774E-4</v>
      </c>
      <c r="AS701" s="5">
        <f t="shared" si="930"/>
        <v>3.4334579917975764E-4</v>
      </c>
      <c r="AT701" s="5">
        <f t="shared" si="931"/>
        <v>2.4102443220910575E-4</v>
      </c>
      <c r="AU701" s="5">
        <f t="shared" si="932"/>
        <v>1.1279741310461857E-4</v>
      </c>
      <c r="AV701" s="5">
        <f t="shared" si="933"/>
        <v>3.9591182582028619E-5</v>
      </c>
      <c r="AW701" s="5">
        <f t="shared" si="934"/>
        <v>3.3009110103099318E-7</v>
      </c>
      <c r="AX701" s="5">
        <f t="shared" si="935"/>
        <v>1.2202003380200055E-3</v>
      </c>
      <c r="AY701" s="5">
        <f t="shared" si="936"/>
        <v>9.2900988754307881E-4</v>
      </c>
      <c r="AZ701" s="5">
        <f t="shared" si="937"/>
        <v>3.5365478285036088E-4</v>
      </c>
      <c r="BA701" s="5">
        <f t="shared" si="938"/>
        <v>8.9752690550803419E-5</v>
      </c>
      <c r="BB701" s="5">
        <f t="shared" si="939"/>
        <v>1.7083493250500058E-5</v>
      </c>
      <c r="BC701" s="5">
        <f t="shared" si="940"/>
        <v>2.6013325269591602E-6</v>
      </c>
      <c r="BD701" s="5">
        <f t="shared" si="941"/>
        <v>3.1032042199374553E-5</v>
      </c>
      <c r="BE701" s="5">
        <f t="shared" si="942"/>
        <v>4.3568206567614949E-5</v>
      </c>
      <c r="BF701" s="5">
        <f t="shared" si="943"/>
        <v>3.0584332982710114E-5</v>
      </c>
      <c r="BG701" s="5">
        <f t="shared" si="944"/>
        <v>1.4313211363514339E-5</v>
      </c>
      <c r="BH701" s="5">
        <f t="shared" si="945"/>
        <v>5.023847168396276E-6</v>
      </c>
      <c r="BI701" s="5">
        <f t="shared" si="946"/>
        <v>1.4106710076672166E-6</v>
      </c>
      <c r="BJ701" s="8">
        <f t="shared" si="947"/>
        <v>0.5219370641125245</v>
      </c>
      <c r="BK701" s="8">
        <f t="shared" si="948"/>
        <v>0.27518978861102772</v>
      </c>
      <c r="BL701" s="8">
        <f t="shared" si="949"/>
        <v>0.19471633624103732</v>
      </c>
      <c r="BM701" s="8">
        <f t="shared" si="950"/>
        <v>0.36732892583974641</v>
      </c>
      <c r="BN701" s="8">
        <f t="shared" si="951"/>
        <v>0.63202328210907321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1.61006289308176</v>
      </c>
      <c r="F702">
        <f>VLOOKUP(B702,home!$B$2:$E$405,3,FALSE)</f>
        <v>0.71</v>
      </c>
      <c r="G702">
        <f>VLOOKUP(C702,away!$B$2:$E$405,4,FALSE)</f>
        <v>0.7</v>
      </c>
      <c r="H702">
        <f>VLOOKUP(A702,away!$A$2:$E$405,3,FALSE)</f>
        <v>1.22012578616352</v>
      </c>
      <c r="I702">
        <f>VLOOKUP(C702,away!$B$2:$E$405,3,FALSE)</f>
        <v>1.24</v>
      </c>
      <c r="J702">
        <f>VLOOKUP(B702,home!$B$2:$E$405,4,FALSE)</f>
        <v>0.71</v>
      </c>
      <c r="K702" s="3">
        <f t="shared" si="896"/>
        <v>0.80020125786163454</v>
      </c>
      <c r="L702" s="3">
        <f t="shared" si="897"/>
        <v>1.074198742138363</v>
      </c>
      <c r="M702" s="5">
        <f t="shared" si="898"/>
        <v>0.15344700743445144</v>
      </c>
      <c r="N702" s="5">
        <f t="shared" si="899"/>
        <v>0.12278848836415163</v>
      </c>
      <c r="O702" s="5">
        <f t="shared" si="900"/>
        <v>0.16483258237098375</v>
      </c>
      <c r="P702" s="5">
        <f t="shared" si="901"/>
        <v>0.13189923974984269</v>
      </c>
      <c r="Q702" s="5">
        <f t="shared" si="902"/>
        <v>4.9127751419961403E-2</v>
      </c>
      <c r="R702" s="5">
        <f t="shared" si="903"/>
        <v>8.8531476323164424E-2</v>
      </c>
      <c r="S702" s="5">
        <f t="shared" si="904"/>
        <v>2.834432834087397E-2</v>
      </c>
      <c r="T702" s="5">
        <f t="shared" si="905"/>
        <v>5.2772968779408715E-2</v>
      </c>
      <c r="U702" s="5">
        <f t="shared" si="906"/>
        <v>7.0842998714143693E-2</v>
      </c>
      <c r="V702" s="5">
        <f t="shared" si="907"/>
        <v>2.7071201408286603E-3</v>
      </c>
      <c r="W702" s="5">
        <f t="shared" si="908"/>
        <v>1.3104029494055609E-2</v>
      </c>
      <c r="X702" s="5">
        <f t="shared" si="909"/>
        <v>1.4076331999458543E-2</v>
      </c>
      <c r="Y702" s="5">
        <f t="shared" si="910"/>
        <v>7.5603890638701772E-3</v>
      </c>
      <c r="Z702" s="5">
        <f t="shared" si="911"/>
        <v>3.1700133501998497E-2</v>
      </c>
      <c r="AA702" s="5">
        <f t="shared" si="912"/>
        <v>2.5366486702680942E-2</v>
      </c>
      <c r="AB702" s="5">
        <f t="shared" si="913"/>
        <v>1.0149147283507859E-2</v>
      </c>
      <c r="AC702" s="5">
        <f t="shared" si="914"/>
        <v>1.4543583093308164E-4</v>
      </c>
      <c r="AD702" s="5">
        <f t="shared" si="915"/>
        <v>2.6214652210498133E-3</v>
      </c>
      <c r="AE702" s="5">
        <f t="shared" si="916"/>
        <v>2.8159746430111753E-3</v>
      </c>
      <c r="AF702" s="5">
        <f t="shared" si="917"/>
        <v>1.5124582097080651E-3</v>
      </c>
      <c r="AG702" s="5">
        <f t="shared" si="918"/>
        <v>5.4156023546841469E-4</v>
      </c>
      <c r="AH702" s="5">
        <f t="shared" si="919"/>
        <v>8.5130608833662406E-3</v>
      </c>
      <c r="AI702" s="5">
        <f t="shared" si="920"/>
        <v>6.8121620271223435E-3</v>
      </c>
      <c r="AJ702" s="5">
        <f t="shared" si="921"/>
        <v>2.7255503114302806E-3</v>
      </c>
      <c r="AK702" s="5">
        <f t="shared" si="922"/>
        <v>7.2699626252389351E-4</v>
      </c>
      <c r="AL702" s="5">
        <f t="shared" si="923"/>
        <v>5.0005212491757603E-6</v>
      </c>
      <c r="AM702" s="5">
        <f t="shared" si="924"/>
        <v>4.1953995346491783E-4</v>
      </c>
      <c r="AN702" s="5">
        <f t="shared" si="925"/>
        <v>4.5066929028880206E-4</v>
      </c>
      <c r="AO702" s="5">
        <f t="shared" si="926"/>
        <v>2.4205419237430996E-4</v>
      </c>
      <c r="AP702" s="5">
        <f t="shared" si="927"/>
        <v>8.6671436325933701E-5</v>
      </c>
      <c r="AQ702" s="5">
        <f t="shared" si="928"/>
        <v>2.3275586970160797E-5</v>
      </c>
      <c r="AR702" s="5">
        <f t="shared" si="929"/>
        <v>1.8289438585318636E-3</v>
      </c>
      <c r="AS702" s="5">
        <f t="shared" si="930"/>
        <v>1.4635231761555086E-3</v>
      </c>
      <c r="AT702" s="5">
        <f t="shared" si="931"/>
        <v>5.8555654323464627E-4</v>
      </c>
      <c r="AU702" s="5">
        <f t="shared" si="932"/>
        <v>1.5618769414849155E-4</v>
      </c>
      <c r="AV702" s="5">
        <f t="shared" si="933"/>
        <v>3.124539733003279E-5</v>
      </c>
      <c r="AW702" s="5">
        <f t="shared" si="934"/>
        <v>1.1939788822552833E-7</v>
      </c>
      <c r="AX702" s="5">
        <f t="shared" si="935"/>
        <v>5.5952733080973118E-5</v>
      </c>
      <c r="AY702" s="5">
        <f t="shared" si="936"/>
        <v>6.0104355494784894E-5</v>
      </c>
      <c r="AZ702" s="5">
        <f t="shared" si="937"/>
        <v>3.2282011534767472E-5</v>
      </c>
      <c r="BA702" s="5">
        <f t="shared" si="938"/>
        <v>1.1559098728114446E-5</v>
      </c>
      <c r="BB702" s="5">
        <f t="shared" si="939"/>
        <v>3.1041923284984221E-6</v>
      </c>
      <c r="BC702" s="5">
        <f t="shared" si="940"/>
        <v>6.6690389892571233E-7</v>
      </c>
      <c r="BD702" s="5">
        <f t="shared" si="941"/>
        <v>3.2744153204610188E-4</v>
      </c>
      <c r="BE702" s="5">
        <f t="shared" si="942"/>
        <v>2.6201912581943148E-4</v>
      </c>
      <c r="BF702" s="5">
        <f t="shared" si="943"/>
        <v>1.0483401703225747E-4</v>
      </c>
      <c r="BG702" s="5">
        <f t="shared" si="944"/>
        <v>2.7962770765300154E-5</v>
      </c>
      <c r="BH702" s="5">
        <f t="shared" si="945"/>
        <v>5.5939610849224299E-6</v>
      </c>
      <c r="BI702" s="5">
        <f t="shared" si="946"/>
        <v>8.952589393167927E-7</v>
      </c>
      <c r="BJ702" s="8">
        <f t="shared" si="947"/>
        <v>0.26830729718463397</v>
      </c>
      <c r="BK702" s="8">
        <f t="shared" si="948"/>
        <v>0.3166082363736738</v>
      </c>
      <c r="BL702" s="8">
        <f t="shared" si="949"/>
        <v>0.38329466421401126</v>
      </c>
      <c r="BM702" s="8">
        <f t="shared" si="950"/>
        <v>0.28922380065415565</v>
      </c>
      <c r="BN702" s="8">
        <f t="shared" si="951"/>
        <v>0.71062654566255523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1.6666666666666701</v>
      </c>
      <c r="F703">
        <f>VLOOKUP(B703,home!$B$2:$E$405,3,FALSE)</f>
        <v>0.6</v>
      </c>
      <c r="G703">
        <f>VLOOKUP(C703,away!$B$2:$E$405,4,FALSE)</f>
        <v>0.53</v>
      </c>
      <c r="H703">
        <f>VLOOKUP(A703,away!$A$2:$E$405,3,FALSE)</f>
        <v>1.38</v>
      </c>
      <c r="I703">
        <f>VLOOKUP(C703,away!$B$2:$E$405,3,FALSE)</f>
        <v>1.27</v>
      </c>
      <c r="J703">
        <f>VLOOKUP(B703,home!$B$2:$E$405,4,FALSE)</f>
        <v>0.6</v>
      </c>
      <c r="K703" s="3">
        <f t="shared" si="896"/>
        <v>0.53000000000000114</v>
      </c>
      <c r="L703" s="3">
        <f t="shared" si="897"/>
        <v>1.0515599999999998</v>
      </c>
      <c r="M703" s="5">
        <f t="shared" si="898"/>
        <v>0.20565402755190609</v>
      </c>
      <c r="N703" s="5">
        <f t="shared" si="899"/>
        <v>0.10899663460251045</v>
      </c>
      <c r="O703" s="5">
        <f t="shared" si="900"/>
        <v>0.21625754921248233</v>
      </c>
      <c r="P703" s="5">
        <f t="shared" si="901"/>
        <v>0.11461650108261588</v>
      </c>
      <c r="Q703" s="5">
        <f t="shared" si="902"/>
        <v>2.8884108169665332E-2</v>
      </c>
      <c r="R703" s="5">
        <f t="shared" si="903"/>
        <v>0.11370389422493893</v>
      </c>
      <c r="S703" s="5">
        <f t="shared" si="904"/>
        <v>1.5969711943892739E-2</v>
      </c>
      <c r="T703" s="5">
        <f t="shared" si="905"/>
        <v>3.0373372786893275E-2</v>
      </c>
      <c r="U703" s="5">
        <f t="shared" si="906"/>
        <v>6.0263063939217758E-2</v>
      </c>
      <c r="V703" s="5">
        <f t="shared" si="907"/>
        <v>9.8892760606794899E-4</v>
      </c>
      <c r="W703" s="5">
        <f t="shared" si="908"/>
        <v>5.1028591099742202E-3</v>
      </c>
      <c r="X703" s="5">
        <f t="shared" si="909"/>
        <v>5.3659625256844909E-3</v>
      </c>
      <c r="Y703" s="5">
        <f t="shared" si="910"/>
        <v>2.8213157767543904E-3</v>
      </c>
      <c r="Z703" s="5">
        <f t="shared" si="911"/>
        <v>3.9855489003725597E-2</v>
      </c>
      <c r="AA703" s="5">
        <f t="shared" si="912"/>
        <v>2.1123409171974611E-2</v>
      </c>
      <c r="AB703" s="5">
        <f t="shared" si="913"/>
        <v>5.5977034305732844E-3</v>
      </c>
      <c r="AC703" s="5">
        <f t="shared" si="914"/>
        <v>3.4447241132594466E-5</v>
      </c>
      <c r="AD703" s="5">
        <f t="shared" si="915"/>
        <v>6.7612883207158548E-4</v>
      </c>
      <c r="AE703" s="5">
        <f t="shared" si="916"/>
        <v>7.1099003465319632E-4</v>
      </c>
      <c r="AF703" s="5">
        <f t="shared" si="917"/>
        <v>3.7382434041995745E-4</v>
      </c>
      <c r="AG703" s="5">
        <f t="shared" si="918"/>
        <v>1.3103290780400352E-4</v>
      </c>
      <c r="AH703" s="5">
        <f t="shared" si="919"/>
        <v>1.0477609504189418E-2</v>
      </c>
      <c r="AI703" s="5">
        <f t="shared" si="920"/>
        <v>5.553133037220403E-3</v>
      </c>
      <c r="AJ703" s="5">
        <f t="shared" si="921"/>
        <v>1.47158025486341E-3</v>
      </c>
      <c r="AK703" s="5">
        <f t="shared" si="922"/>
        <v>2.5997917835920303E-4</v>
      </c>
      <c r="AL703" s="5">
        <f t="shared" si="923"/>
        <v>7.6793482677029177E-7</v>
      </c>
      <c r="AM703" s="5">
        <f t="shared" si="924"/>
        <v>7.1669656199588219E-5</v>
      </c>
      <c r="AN703" s="5">
        <f t="shared" si="925"/>
        <v>7.5364943673238976E-5</v>
      </c>
      <c r="AO703" s="5">
        <f t="shared" si="926"/>
        <v>3.9625380084515579E-5</v>
      </c>
      <c r="AP703" s="5">
        <f t="shared" si="927"/>
        <v>1.3889488227224401E-5</v>
      </c>
      <c r="AQ703" s="5">
        <f t="shared" si="928"/>
        <v>3.6514075600550213E-6</v>
      </c>
      <c r="AR703" s="5">
        <f t="shared" si="929"/>
        <v>2.203567010045085E-3</v>
      </c>
      <c r="AS703" s="5">
        <f t="shared" si="930"/>
        <v>1.1678905153238977E-3</v>
      </c>
      <c r="AT703" s="5">
        <f t="shared" si="931"/>
        <v>3.0949098656083351E-4</v>
      </c>
      <c r="AU703" s="5">
        <f t="shared" si="932"/>
        <v>5.4676740959080716E-5</v>
      </c>
      <c r="AV703" s="5">
        <f t="shared" si="933"/>
        <v>7.2446681770782086E-6</v>
      </c>
      <c r="AW703" s="5">
        <f t="shared" si="934"/>
        <v>1.1888629433678936E-8</v>
      </c>
      <c r="AX703" s="5">
        <f t="shared" si="935"/>
        <v>6.3308196309636388E-6</v>
      </c>
      <c r="AY703" s="5">
        <f t="shared" si="936"/>
        <v>6.6572366911361239E-6</v>
      </c>
      <c r="AZ703" s="5">
        <f t="shared" si="937"/>
        <v>3.5002419074655501E-6</v>
      </c>
      <c r="BA703" s="5">
        <f t="shared" si="938"/>
        <v>1.2269047934048248E-6</v>
      </c>
      <c r="BB703" s="5">
        <f t="shared" si="939"/>
        <v>3.2254100113819423E-7</v>
      </c>
      <c r="BC703" s="5">
        <f t="shared" si="940"/>
        <v>6.7834243031375919E-8</v>
      </c>
      <c r="BD703" s="5">
        <f t="shared" si="941"/>
        <v>3.8619715418050139E-4</v>
      </c>
      <c r="BE703" s="5">
        <f t="shared" si="942"/>
        <v>2.0468449171566618E-4</v>
      </c>
      <c r="BF703" s="5">
        <f t="shared" si="943"/>
        <v>5.4241390304651654E-5</v>
      </c>
      <c r="BG703" s="5">
        <f t="shared" si="944"/>
        <v>9.5826456204884799E-6</v>
      </c>
      <c r="BH703" s="5">
        <f t="shared" si="945"/>
        <v>1.2697005447147261E-6</v>
      </c>
      <c r="BI703" s="5">
        <f t="shared" si="946"/>
        <v>1.3458825773976127E-7</v>
      </c>
      <c r="BJ703" s="8">
        <f t="shared" si="947"/>
        <v>0.18365853554044267</v>
      </c>
      <c r="BK703" s="8">
        <f t="shared" si="948"/>
        <v>0.3372710405971332</v>
      </c>
      <c r="BL703" s="8">
        <f t="shared" si="949"/>
        <v>0.43910690184550921</v>
      </c>
      <c r="BM703" s="8">
        <f t="shared" si="950"/>
        <v>0.21177260679462978</v>
      </c>
      <c r="BN703" s="8">
        <f t="shared" si="951"/>
        <v>0.78811271484411916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1.6666666666666701</v>
      </c>
      <c r="F704">
        <f>VLOOKUP(B704,home!$B$2:$E$405,3,FALSE)</f>
        <v>0.75</v>
      </c>
      <c r="G704">
        <f>VLOOKUP(C704,away!$B$2:$E$405,4,FALSE)</f>
        <v>1.03</v>
      </c>
      <c r="H704">
        <f>VLOOKUP(A704,away!$A$2:$E$405,3,FALSE)</f>
        <v>1.38</v>
      </c>
      <c r="I704">
        <f>VLOOKUP(C704,away!$B$2:$E$405,3,FALSE)</f>
        <v>0.77</v>
      </c>
      <c r="J704">
        <f>VLOOKUP(B704,home!$B$2:$E$405,4,FALSE)</f>
        <v>0.75</v>
      </c>
      <c r="K704" s="3">
        <f t="shared" si="896"/>
        <v>1.2875000000000028</v>
      </c>
      <c r="L704" s="3">
        <f t="shared" si="897"/>
        <v>0.79695000000000005</v>
      </c>
      <c r="M704" s="5">
        <f t="shared" si="898"/>
        <v>0.12437550788676956</v>
      </c>
      <c r="N704" s="5">
        <f t="shared" si="899"/>
        <v>0.16013346640421613</v>
      </c>
      <c r="O704" s="5">
        <f t="shared" si="900"/>
        <v>9.9121061010360986E-2</v>
      </c>
      <c r="P704" s="5">
        <f t="shared" si="901"/>
        <v>0.12761836605084004</v>
      </c>
      <c r="Q704" s="5">
        <f t="shared" si="902"/>
        <v>0.10308591899771438</v>
      </c>
      <c r="R704" s="5">
        <f t="shared" si="903"/>
        <v>3.9497264786103596E-2</v>
      </c>
      <c r="S704" s="5">
        <f t="shared" si="904"/>
        <v>3.273644391529492E-2</v>
      </c>
      <c r="T704" s="5">
        <f t="shared" si="905"/>
        <v>8.2154323145228469E-2</v>
      </c>
      <c r="U704" s="5">
        <f t="shared" si="906"/>
        <v>5.0852728412108486E-2</v>
      </c>
      <c r="V704" s="5">
        <f t="shared" si="907"/>
        <v>3.7322205899504423E-3</v>
      </c>
      <c r="W704" s="5">
        <f t="shared" si="908"/>
        <v>4.4241040236519195E-2</v>
      </c>
      <c r="X704" s="5">
        <f t="shared" si="909"/>
        <v>3.5257897016493969E-2</v>
      </c>
      <c r="Y704" s="5">
        <f t="shared" si="910"/>
        <v>1.4049390513647435E-2</v>
      </c>
      <c r="Z704" s="5">
        <f t="shared" si="911"/>
        <v>1.0492448390428424E-2</v>
      </c>
      <c r="AA704" s="5">
        <f t="shared" si="912"/>
        <v>1.3509027302676621E-2</v>
      </c>
      <c r="AB704" s="5">
        <f t="shared" si="913"/>
        <v>8.6964363260980965E-3</v>
      </c>
      <c r="AC704" s="5">
        <f t="shared" si="914"/>
        <v>2.3934570274498749E-4</v>
      </c>
      <c r="AD704" s="5">
        <f t="shared" si="915"/>
        <v>1.424008482612964E-2</v>
      </c>
      <c r="AE704" s="5">
        <f t="shared" si="916"/>
        <v>1.1348635602184017E-2</v>
      </c>
      <c r="AF704" s="5">
        <f t="shared" si="917"/>
        <v>4.522147571580276E-3</v>
      </c>
      <c r="AG704" s="5">
        <f t="shared" si="918"/>
        <v>1.2013085023903007E-3</v>
      </c>
      <c r="AH704" s="5">
        <f t="shared" si="919"/>
        <v>2.0904891861879826E-3</v>
      </c>
      <c r="AI704" s="5">
        <f t="shared" si="920"/>
        <v>2.6915048272170331E-3</v>
      </c>
      <c r="AJ704" s="5">
        <f t="shared" si="921"/>
        <v>1.7326562325209692E-3</v>
      </c>
      <c r="AK704" s="5">
        <f t="shared" si="922"/>
        <v>7.4359829979025105E-4</v>
      </c>
      <c r="AL704" s="5">
        <f t="shared" si="923"/>
        <v>9.8234477268348369E-6</v>
      </c>
      <c r="AM704" s="5">
        <f t="shared" si="924"/>
        <v>3.666821842728389E-3</v>
      </c>
      <c r="AN704" s="5">
        <f t="shared" si="925"/>
        <v>2.9222736675623895E-3</v>
      </c>
      <c r="AO704" s="5">
        <f t="shared" si="926"/>
        <v>1.1644529996819232E-3</v>
      </c>
      <c r="AP704" s="5">
        <f t="shared" si="927"/>
        <v>3.0933693936550298E-4</v>
      </c>
      <c r="AQ704" s="5">
        <f t="shared" si="928"/>
        <v>6.1631518456834396E-5</v>
      </c>
      <c r="AR704" s="5">
        <f t="shared" si="929"/>
        <v>3.3320307138650263E-4</v>
      </c>
      <c r="AS704" s="5">
        <f t="shared" si="930"/>
        <v>4.2899895441012302E-4</v>
      </c>
      <c r="AT704" s="5">
        <f t="shared" si="931"/>
        <v>2.7616807690151736E-4</v>
      </c>
      <c r="AU704" s="5">
        <f t="shared" si="932"/>
        <v>1.1852213300356816E-4</v>
      </c>
      <c r="AV704" s="5">
        <f t="shared" si="933"/>
        <v>3.8149311560523566E-5</v>
      </c>
      <c r="AW704" s="5">
        <f t="shared" si="934"/>
        <v>2.7998821409298843E-7</v>
      </c>
      <c r="AX704" s="5">
        <f t="shared" si="935"/>
        <v>7.8683885375213495E-4</v>
      </c>
      <c r="AY704" s="5">
        <f t="shared" si="936"/>
        <v>6.270712244977639E-4</v>
      </c>
      <c r="AZ704" s="5">
        <f t="shared" si="937"/>
        <v>2.4987220618174648E-4</v>
      </c>
      <c r="BA704" s="5">
        <f t="shared" si="938"/>
        <v>6.6378551572180962E-5</v>
      </c>
      <c r="BB704" s="5">
        <f t="shared" si="939"/>
        <v>1.3225096668862403E-5</v>
      </c>
      <c r="BC704" s="5">
        <f t="shared" si="940"/>
        <v>2.1079481580499789E-6</v>
      </c>
      <c r="BD704" s="5">
        <f t="shared" si="941"/>
        <v>4.4257697956912209E-5</v>
      </c>
      <c r="BE704" s="5">
        <f t="shared" si="942"/>
        <v>5.6981786119524581E-5</v>
      </c>
      <c r="BF704" s="5">
        <f t="shared" si="943"/>
        <v>3.6682024814444044E-5</v>
      </c>
      <c r="BG704" s="5">
        <f t="shared" si="944"/>
        <v>1.5742702316198937E-5</v>
      </c>
      <c r="BH704" s="5">
        <f t="shared" si="945"/>
        <v>5.0671823080265419E-6</v>
      </c>
      <c r="BI704" s="5">
        <f t="shared" si="946"/>
        <v>1.304799444316837E-6</v>
      </c>
      <c r="BJ704" s="8">
        <f t="shared" si="947"/>
        <v>0.48010422366472955</v>
      </c>
      <c r="BK704" s="8">
        <f t="shared" si="948"/>
        <v>0.28933877881782449</v>
      </c>
      <c r="BL704" s="8">
        <f t="shared" si="949"/>
        <v>0.22028984412328564</v>
      </c>
      <c r="BM704" s="8">
        <f t="shared" si="950"/>
        <v>0.34576691862397979</v>
      </c>
      <c r="BN704" s="8">
        <f t="shared" si="951"/>
        <v>0.6538315851360047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1.6666666666666701</v>
      </c>
      <c r="F705">
        <f>VLOOKUP(B705,home!$B$2:$E$405,3,FALSE)</f>
        <v>1.2</v>
      </c>
      <c r="G705">
        <f>VLOOKUP(C705,away!$B$2:$E$405,4,FALSE)</f>
        <v>1.29</v>
      </c>
      <c r="H705">
        <f>VLOOKUP(A705,away!$A$2:$E$405,3,FALSE)</f>
        <v>1.38</v>
      </c>
      <c r="I705">
        <f>VLOOKUP(C705,away!$B$2:$E$405,3,FALSE)</f>
        <v>0.43</v>
      </c>
      <c r="J705">
        <f>VLOOKUP(B705,home!$B$2:$E$405,4,FALSE)</f>
        <v>1.2</v>
      </c>
      <c r="K705" s="3">
        <f t="shared" si="896"/>
        <v>2.5800000000000054</v>
      </c>
      <c r="L705" s="3">
        <f t="shared" si="897"/>
        <v>0.71207999999999994</v>
      </c>
      <c r="M705" s="5">
        <f t="shared" si="898"/>
        <v>3.7176441921153519E-2</v>
      </c>
      <c r="N705" s="5">
        <f t="shared" si="899"/>
        <v>9.5915220156576275E-2</v>
      </c>
      <c r="O705" s="5">
        <f t="shared" si="900"/>
        <v>2.6472600763214994E-2</v>
      </c>
      <c r="P705" s="5">
        <f t="shared" si="901"/>
        <v>6.8299309969094821E-2</v>
      </c>
      <c r="Q705" s="5">
        <f t="shared" si="902"/>
        <v>0.12373063400198367</v>
      </c>
      <c r="R705" s="5">
        <f t="shared" si="903"/>
        <v>9.4253047757350671E-3</v>
      </c>
      <c r="S705" s="5">
        <f t="shared" si="904"/>
        <v>3.1369299354601581E-2</v>
      </c>
      <c r="T705" s="5">
        <f t="shared" si="905"/>
        <v>8.8106109860132509E-2</v>
      </c>
      <c r="U705" s="5">
        <f t="shared" si="906"/>
        <v>2.4317286321396521E-2</v>
      </c>
      <c r="V705" s="5">
        <f t="shared" si="907"/>
        <v>6.4034025295350919E-3</v>
      </c>
      <c r="W705" s="5">
        <f t="shared" si="908"/>
        <v>0.10640834524170618</v>
      </c>
      <c r="X705" s="5">
        <f t="shared" si="909"/>
        <v>7.5771254479714126E-2</v>
      </c>
      <c r="Y705" s="5">
        <f t="shared" si="910"/>
        <v>2.6977597444957417E-2</v>
      </c>
      <c r="Z705" s="5">
        <f t="shared" si="911"/>
        <v>2.2371903415684753E-3</v>
      </c>
      <c r="AA705" s="5">
        <f t="shared" si="912"/>
        <v>5.7719510812466778E-3</v>
      </c>
      <c r="AB705" s="5">
        <f t="shared" si="913"/>
        <v>7.4458168948082302E-3</v>
      </c>
      <c r="AC705" s="5">
        <f t="shared" si="914"/>
        <v>7.3525724830855624E-4</v>
      </c>
      <c r="AD705" s="5">
        <f t="shared" si="915"/>
        <v>6.8633382680900634E-2</v>
      </c>
      <c r="AE705" s="5">
        <f t="shared" si="916"/>
        <v>4.8872459139415715E-2</v>
      </c>
      <c r="AF705" s="5">
        <f t="shared" si="917"/>
        <v>1.7400550351997571E-2</v>
      </c>
      <c r="AG705" s="5">
        <f t="shared" si="918"/>
        <v>4.1301946315501431E-3</v>
      </c>
      <c r="AH705" s="5">
        <f t="shared" si="919"/>
        <v>3.9826462460601985E-4</v>
      </c>
      <c r="AI705" s="5">
        <f t="shared" si="920"/>
        <v>1.0275227314835334E-3</v>
      </c>
      <c r="AJ705" s="5">
        <f t="shared" si="921"/>
        <v>1.3255043236137607E-3</v>
      </c>
      <c r="AK705" s="5">
        <f t="shared" si="922"/>
        <v>1.1399337183078367E-3</v>
      </c>
      <c r="AL705" s="5">
        <f t="shared" si="923"/>
        <v>5.4031596477957587E-5</v>
      </c>
      <c r="AM705" s="5">
        <f t="shared" si="924"/>
        <v>3.5414825463344804E-2</v>
      </c>
      <c r="AN705" s="5">
        <f t="shared" si="925"/>
        <v>2.521818891593856E-2</v>
      </c>
      <c r="AO705" s="5">
        <f t="shared" si="926"/>
        <v>8.978683981630764E-3</v>
      </c>
      <c r="AP705" s="5">
        <f t="shared" si="927"/>
        <v>2.1311804298798781E-3</v>
      </c>
      <c r="AQ705" s="5">
        <f t="shared" si="928"/>
        <v>3.7939274012721585E-4</v>
      </c>
      <c r="AR705" s="5">
        <f t="shared" si="929"/>
        <v>5.6719254777890947E-5</v>
      </c>
      <c r="AS705" s="5">
        <f t="shared" si="930"/>
        <v>1.4633567732695894E-4</v>
      </c>
      <c r="AT705" s="5">
        <f t="shared" si="931"/>
        <v>1.8877302375177742E-4</v>
      </c>
      <c r="AU705" s="5">
        <f t="shared" si="932"/>
        <v>1.6234480042652893E-4</v>
      </c>
      <c r="AV705" s="5">
        <f t="shared" si="933"/>
        <v>1.0471239627511139E-4</v>
      </c>
      <c r="AW705" s="5">
        <f t="shared" si="934"/>
        <v>2.7573620441017257E-6</v>
      </c>
      <c r="AX705" s="5">
        <f t="shared" si="935"/>
        <v>1.522837494923829E-2</v>
      </c>
      <c r="AY705" s="5">
        <f t="shared" si="936"/>
        <v>1.08438212338536E-2</v>
      </c>
      <c r="AZ705" s="5">
        <f t="shared" si="937"/>
        <v>3.8608341121012355E-3</v>
      </c>
      <c r="BA705" s="5">
        <f t="shared" si="938"/>
        <v>9.1640758484834916E-4</v>
      </c>
      <c r="BB705" s="5">
        <f t="shared" si="939"/>
        <v>1.6313887825470308E-4</v>
      </c>
      <c r="BC705" s="5">
        <f t="shared" si="940"/>
        <v>2.3233586485521802E-5</v>
      </c>
      <c r="BD705" s="5">
        <f t="shared" si="941"/>
        <v>6.7314411570400923E-6</v>
      </c>
      <c r="BE705" s="5">
        <f t="shared" si="942"/>
        <v>1.7367118185163473E-5</v>
      </c>
      <c r="BF705" s="5">
        <f t="shared" si="943"/>
        <v>2.2403582458860927E-5</v>
      </c>
      <c r="BG705" s="5">
        <f t="shared" si="944"/>
        <v>1.926708091462044E-5</v>
      </c>
      <c r="BH705" s="5">
        <f t="shared" si="945"/>
        <v>1.242726718993021E-5</v>
      </c>
      <c r="BI705" s="5">
        <f t="shared" si="946"/>
        <v>6.4124698700040016E-6</v>
      </c>
      <c r="BJ705" s="8">
        <f t="shared" si="947"/>
        <v>0.75910382986463731</v>
      </c>
      <c r="BK705" s="8">
        <f t="shared" si="948"/>
        <v>0.15488156385302512</v>
      </c>
      <c r="BL705" s="8">
        <f t="shared" si="949"/>
        <v>7.8067679346746535E-2</v>
      </c>
      <c r="BM705" s="8">
        <f t="shared" si="950"/>
        <v>0.62242968794640952</v>
      </c>
      <c r="BN705" s="8">
        <f t="shared" si="951"/>
        <v>0.3610195115877583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1.6666666666666701</v>
      </c>
      <c r="F706">
        <f>VLOOKUP(B706,home!$B$2:$E$405,3,FALSE)</f>
        <v>0.38</v>
      </c>
      <c r="G706">
        <f>VLOOKUP(C706,away!$B$2:$E$405,4,FALSE)</f>
        <v>0.9</v>
      </c>
      <c r="H706">
        <f>VLOOKUP(A706,away!$A$2:$E$405,3,FALSE)</f>
        <v>1.38</v>
      </c>
      <c r="I706">
        <f>VLOOKUP(C706,away!$B$2:$E$405,3,FALSE)</f>
        <v>1.05</v>
      </c>
      <c r="J706">
        <f>VLOOKUP(B706,home!$B$2:$E$405,4,FALSE)</f>
        <v>0.38</v>
      </c>
      <c r="K706" s="3">
        <f t="shared" si="896"/>
        <v>0.57000000000000117</v>
      </c>
      <c r="L706" s="3">
        <f t="shared" si="897"/>
        <v>0.55062</v>
      </c>
      <c r="M706" s="5">
        <f t="shared" si="898"/>
        <v>0.32607756384839104</v>
      </c>
      <c r="N706" s="5">
        <f t="shared" si="899"/>
        <v>0.18586421139358325</v>
      </c>
      <c r="O706" s="5">
        <f t="shared" si="900"/>
        <v>0.17954482820620107</v>
      </c>
      <c r="P706" s="5">
        <f t="shared" si="901"/>
        <v>0.1023405520775348</v>
      </c>
      <c r="Q706" s="5">
        <f t="shared" si="902"/>
        <v>5.2971300247171331E-2</v>
      </c>
      <c r="R706" s="5">
        <f t="shared" si="903"/>
        <v>4.9430486653449221E-2</v>
      </c>
      <c r="S706" s="5">
        <f t="shared" si="904"/>
        <v>8.029982556852857E-3</v>
      </c>
      <c r="T706" s="5">
        <f t="shared" si="905"/>
        <v>2.9167057342097479E-2</v>
      </c>
      <c r="U706" s="5">
        <f t="shared" si="906"/>
        <v>2.8175377392466106E-2</v>
      </c>
      <c r="V706" s="5">
        <f t="shared" si="907"/>
        <v>2.8002636971210761E-4</v>
      </c>
      <c r="W706" s="5">
        <f t="shared" si="908"/>
        <v>1.0064547046962578E-2</v>
      </c>
      <c r="X706" s="5">
        <f t="shared" si="909"/>
        <v>5.5417408949985343E-3</v>
      </c>
      <c r="Y706" s="5">
        <f t="shared" si="910"/>
        <v>1.5256966858020464E-3</v>
      </c>
      <c r="Z706" s="5">
        <f t="shared" si="911"/>
        <v>9.0724715203740706E-3</v>
      </c>
      <c r="AA706" s="5">
        <f t="shared" si="912"/>
        <v>5.1713087666132298E-3</v>
      </c>
      <c r="AB706" s="5">
        <f t="shared" si="913"/>
        <v>1.4738229984847732E-3</v>
      </c>
      <c r="AC706" s="5">
        <f t="shared" si="914"/>
        <v>5.492951763987633E-6</v>
      </c>
      <c r="AD706" s="5">
        <f t="shared" si="915"/>
        <v>1.4341979541921696E-3</v>
      </c>
      <c r="AE706" s="5">
        <f t="shared" si="916"/>
        <v>7.8969807753729248E-4</v>
      </c>
      <c r="AF706" s="5">
        <f t="shared" si="917"/>
        <v>2.1741177772679199E-4</v>
      </c>
      <c r="AG706" s="5">
        <f t="shared" si="918"/>
        <v>3.9903757683975403E-5</v>
      </c>
      <c r="AH706" s="5">
        <f t="shared" si="919"/>
        <v>1.2488710671370922E-3</v>
      </c>
      <c r="AI706" s="5">
        <f t="shared" si="920"/>
        <v>7.1185650826814401E-4</v>
      </c>
      <c r="AJ706" s="5">
        <f t="shared" si="921"/>
        <v>2.0287910485642144E-4</v>
      </c>
      <c r="AK706" s="5">
        <f t="shared" si="922"/>
        <v>3.8547029922720167E-5</v>
      </c>
      <c r="AL706" s="5">
        <f t="shared" si="923"/>
        <v>6.8959263486540837E-8</v>
      </c>
      <c r="AM706" s="5">
        <f t="shared" si="924"/>
        <v>1.6349856677790771E-4</v>
      </c>
      <c r="AN706" s="5">
        <f t="shared" si="925"/>
        <v>9.002558083925154E-5</v>
      </c>
      <c r="AO706" s="5">
        <f t="shared" si="926"/>
        <v>2.4784942660854342E-5</v>
      </c>
      <c r="AP706" s="5">
        <f t="shared" si="927"/>
        <v>4.5490283759732062E-6</v>
      </c>
      <c r="AQ706" s="5">
        <f t="shared" si="928"/>
        <v>6.2619650109459161E-7</v>
      </c>
      <c r="AR706" s="5">
        <f t="shared" si="929"/>
        <v>1.3753067739740522E-4</v>
      </c>
      <c r="AS706" s="5">
        <f t="shared" si="930"/>
        <v>7.8392486116521119E-5</v>
      </c>
      <c r="AT706" s="5">
        <f t="shared" si="931"/>
        <v>2.2341858543208564E-5</v>
      </c>
      <c r="AU706" s="5">
        <f t="shared" si="932"/>
        <v>4.2449531232096376E-6</v>
      </c>
      <c r="AV706" s="5">
        <f t="shared" si="933"/>
        <v>6.0490582005737437E-7</v>
      </c>
      <c r="AW706" s="5">
        <f t="shared" si="934"/>
        <v>6.0119720296518699E-10</v>
      </c>
      <c r="AX706" s="5">
        <f t="shared" si="935"/>
        <v>1.5532363843901262E-5</v>
      </c>
      <c r="AY706" s="5">
        <f t="shared" si="936"/>
        <v>8.5524301797289125E-6</v>
      </c>
      <c r="AZ706" s="5">
        <f t="shared" si="937"/>
        <v>2.3545695527811672E-6</v>
      </c>
      <c r="BA706" s="5">
        <f t="shared" si="938"/>
        <v>4.3215769571745541E-7</v>
      </c>
      <c r="BB706" s="5">
        <f t="shared" si="939"/>
        <v>5.9488667603986313E-8</v>
      </c>
      <c r="BC706" s="5">
        <f t="shared" si="940"/>
        <v>6.5511300312213924E-9</v>
      </c>
      <c r="BD706" s="5">
        <f t="shared" si="941"/>
        <v>1.2621190264759873E-5</v>
      </c>
      <c r="BE706" s="5">
        <f t="shared" si="942"/>
        <v>7.1940784509131412E-6</v>
      </c>
      <c r="BF706" s="5">
        <f t="shared" si="943"/>
        <v>2.0503123585102495E-6</v>
      </c>
      <c r="BG706" s="5">
        <f t="shared" si="944"/>
        <v>3.8955934811694832E-7</v>
      </c>
      <c r="BH706" s="5">
        <f t="shared" si="945"/>
        <v>5.5512207106665229E-8</v>
      </c>
      <c r="BI706" s="5">
        <f t="shared" si="946"/>
        <v>6.3283916101598504E-9</v>
      </c>
      <c r="BJ706" s="8">
        <f t="shared" si="947"/>
        <v>0.28792618705398032</v>
      </c>
      <c r="BK706" s="8">
        <f t="shared" si="948"/>
        <v>0.43674223919369792</v>
      </c>
      <c r="BL706" s="8">
        <f t="shared" si="949"/>
        <v>0.26626340958942019</v>
      </c>
      <c r="BM706" s="8">
        <f t="shared" si="950"/>
        <v>0.10376681310215928</v>
      </c>
      <c r="BN706" s="8">
        <f t="shared" si="951"/>
        <v>0.89622894242633067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1.38</v>
      </c>
      <c r="F707">
        <f>VLOOKUP(B707,home!$B$2:$E$405,3,FALSE)</f>
        <v>1.0900000000000001</v>
      </c>
      <c r="G707">
        <f>VLOOKUP(C707,away!$B$2:$E$405,4,FALSE)</f>
        <v>1.35</v>
      </c>
      <c r="H707">
        <f>VLOOKUP(A707,away!$A$2:$E$405,3,FALSE)</f>
        <v>1.17333333333333</v>
      </c>
      <c r="I707">
        <f>VLOOKUP(C707,away!$B$2:$E$405,3,FALSE)</f>
        <v>0.52</v>
      </c>
      <c r="J707">
        <f>VLOOKUP(B707,home!$B$2:$E$405,4,FALSE)</f>
        <v>1.0900000000000001</v>
      </c>
      <c r="K707" s="3">
        <f t="shared" si="896"/>
        <v>2.0306700000000002</v>
      </c>
      <c r="L707" s="3">
        <f t="shared" si="897"/>
        <v>0.66504533333333149</v>
      </c>
      <c r="M707" s="5">
        <f t="shared" si="898"/>
        <v>6.749408373378743E-2</v>
      </c>
      <c r="N707" s="5">
        <f t="shared" si="899"/>
        <v>0.13705821101569016</v>
      </c>
      <c r="O707" s="5">
        <f t="shared" si="900"/>
        <v>4.4886625414764444E-2</v>
      </c>
      <c r="P707" s="5">
        <f t="shared" si="901"/>
        <v>9.1149923630999732E-2</v>
      </c>
      <c r="Q707" s="5">
        <f t="shared" si="902"/>
        <v>0.13915999868161577</v>
      </c>
      <c r="R707" s="5">
        <f t="shared" si="903"/>
        <v>1.4925820380585203E-2</v>
      </c>
      <c r="S707" s="5">
        <f t="shared" si="904"/>
        <v>3.0774210561576809E-2</v>
      </c>
      <c r="T707" s="5">
        <f t="shared" si="905"/>
        <v>9.2547707709881119E-2</v>
      </c>
      <c r="U707" s="5">
        <f t="shared" si="906"/>
        <v>3.0309415672242962E-2</v>
      </c>
      <c r="V707" s="5">
        <f t="shared" si="907"/>
        <v>4.6177988866498735E-3</v>
      </c>
      <c r="W707" s="5">
        <f t="shared" si="908"/>
        <v>9.4196011507598917E-2</v>
      </c>
      <c r="X707" s="5">
        <f t="shared" si="909"/>
        <v>6.2644617871741443E-2</v>
      </c>
      <c r="Y707" s="5">
        <f t="shared" si="910"/>
        <v>2.083075538702573E-2</v>
      </c>
      <c r="Z707" s="5">
        <f t="shared" si="911"/>
        <v>3.3087823967599067E-3</v>
      </c>
      <c r="AA707" s="5">
        <f t="shared" si="912"/>
        <v>6.7190451496284423E-3</v>
      </c>
      <c r="AB707" s="5">
        <f t="shared" si="913"/>
        <v>6.8220817069979947E-3</v>
      </c>
      <c r="AC707" s="5">
        <f t="shared" si="914"/>
        <v>3.8976751051398423E-4</v>
      </c>
      <c r="AD707" s="5">
        <f t="shared" si="915"/>
        <v>4.7820253672033991E-2</v>
      </c>
      <c r="AE707" s="5">
        <f t="shared" si="916"/>
        <v>3.1802636543402311E-2</v>
      </c>
      <c r="AF707" s="5">
        <f t="shared" si="917"/>
        <v>1.057509751044289E-2</v>
      </c>
      <c r="AG707" s="5">
        <f t="shared" si="918"/>
        <v>2.3443064162883259E-3</v>
      </c>
      <c r="AH707" s="5">
        <f t="shared" si="919"/>
        <v>5.5012257299516282E-4</v>
      </c>
      <c r="AI707" s="5">
        <f t="shared" si="920"/>
        <v>1.1171174053040875E-3</v>
      </c>
      <c r="AJ707" s="5">
        <f t="shared" si="921"/>
        <v>1.1342484007144259E-3</v>
      </c>
      <c r="AK707" s="5">
        <f t="shared" si="922"/>
        <v>7.6776139995958785E-4</v>
      </c>
      <c r="AL707" s="5">
        <f t="shared" si="923"/>
        <v>2.1055047703038667E-5</v>
      </c>
      <c r="AM707" s="5">
        <f t="shared" si="924"/>
        <v>1.9421430904837833E-2</v>
      </c>
      <c r="AN707" s="5">
        <f t="shared" si="925"/>
        <v>1.2916131989918141E-2</v>
      </c>
      <c r="AO707" s="5">
        <f t="shared" si="926"/>
        <v>4.2949066523062084E-3</v>
      </c>
      <c r="AP707" s="5">
        <f t="shared" si="927"/>
        <v>9.5210254207284183E-4</v>
      </c>
      <c r="AQ707" s="5">
        <f t="shared" si="928"/>
        <v>1.5829783811508629E-4</v>
      </c>
      <c r="AR707" s="5">
        <f t="shared" si="929"/>
        <v>7.3171289986351617E-5</v>
      </c>
      <c r="AS707" s="5">
        <f t="shared" si="930"/>
        <v>1.485867434365847E-4</v>
      </c>
      <c r="AT707" s="5">
        <f t="shared" si="931"/>
        <v>1.5086532114718472E-4</v>
      </c>
      <c r="AU707" s="5">
        <f t="shared" si="932"/>
        <v>1.021192272313179E-4</v>
      </c>
      <c r="AV707" s="5">
        <f t="shared" si="933"/>
        <v>5.1842612790455094E-5</v>
      </c>
      <c r="AW707" s="5">
        <f t="shared" si="934"/>
        <v>7.8984947190526809E-7</v>
      </c>
      <c r="AX707" s="5">
        <f t="shared" si="935"/>
        <v>6.5730861825878395E-3</v>
      </c>
      <c r="AY707" s="5">
        <f t="shared" si="936"/>
        <v>4.3714002913278448E-3</v>
      </c>
      <c r="AZ707" s="5">
        <f t="shared" si="937"/>
        <v>1.4535896819397743E-3</v>
      </c>
      <c r="BA707" s="5">
        <f t="shared" si="938"/>
        <v>3.222343448518429E-4</v>
      </c>
      <c r="BB707" s="5">
        <f t="shared" si="939"/>
        <v>5.3575111820860373E-5</v>
      </c>
      <c r="BC707" s="5">
        <f t="shared" si="940"/>
        <v>7.1259756198549212E-6</v>
      </c>
      <c r="BD707" s="5">
        <f t="shared" si="941"/>
        <v>8.1103708232338447E-6</v>
      </c>
      <c r="BE707" s="5">
        <f t="shared" si="942"/>
        <v>1.6469486719616275E-5</v>
      </c>
      <c r="BF707" s="5">
        <f t="shared" si="943"/>
        <v>1.6722046298461592E-5</v>
      </c>
      <c r="BG707" s="5">
        <f t="shared" si="944"/>
        <v>1.131898591896567E-5</v>
      </c>
      <c r="BH707" s="5">
        <f t="shared" si="945"/>
        <v>5.7462812840165059E-6</v>
      </c>
      <c r="BI707" s="5">
        <f t="shared" si="946"/>
        <v>2.3337602030027573E-6</v>
      </c>
      <c r="BJ707" s="8">
        <f t="shared" si="947"/>
        <v>0.68950347783111898</v>
      </c>
      <c r="BK707" s="8">
        <f t="shared" si="948"/>
        <v>0.19881823966255871</v>
      </c>
      <c r="BL707" s="8">
        <f t="shared" si="949"/>
        <v>0.10781952422903147</v>
      </c>
      <c r="BM707" s="8">
        <f t="shared" si="950"/>
        <v>0.50040475082017011</v>
      </c>
      <c r="BN707" s="8">
        <f t="shared" si="951"/>
        <v>0.49467466285744272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1.38</v>
      </c>
      <c r="F708">
        <f>VLOOKUP(B708,home!$B$2:$E$405,3,FALSE)</f>
        <v>1.76</v>
      </c>
      <c r="G708">
        <f>VLOOKUP(C708,away!$B$2:$E$405,4,FALSE)</f>
        <v>1.27</v>
      </c>
      <c r="H708">
        <f>VLOOKUP(A708,away!$A$2:$E$405,3,FALSE)</f>
        <v>1.17333333333333</v>
      </c>
      <c r="I708">
        <f>VLOOKUP(C708,away!$B$2:$E$405,3,FALSE)</f>
        <v>1.27</v>
      </c>
      <c r="J708">
        <f>VLOOKUP(B708,home!$B$2:$E$405,4,FALSE)</f>
        <v>1.76</v>
      </c>
      <c r="K708" s="3">
        <f t="shared" si="896"/>
        <v>3.0845759999999998</v>
      </c>
      <c r="L708" s="3">
        <f t="shared" si="897"/>
        <v>2.6226346666666593</v>
      </c>
      <c r="M708" s="5">
        <f t="shared" si="898"/>
        <v>3.3219255917685065E-3</v>
      </c>
      <c r="N708" s="5">
        <f t="shared" si="899"/>
        <v>1.0246731954154932E-2</v>
      </c>
      <c r="O708" s="5">
        <f t="shared" si="900"/>
        <v>8.7121972170592418E-3</v>
      </c>
      <c r="P708" s="5">
        <f t="shared" si="901"/>
        <v>2.6873434443007726E-2</v>
      </c>
      <c r="Q708" s="5">
        <f t="shared" si="902"/>
        <v>1.5803411732109706E-2</v>
      </c>
      <c r="R708" s="5">
        <f t="shared" si="903"/>
        <v>1.1424455222148184E-2</v>
      </c>
      <c r="S708" s="5">
        <f t="shared" si="904"/>
        <v>5.434961280831728E-2</v>
      </c>
      <c r="T708" s="5">
        <f t="shared" si="905"/>
        <v>4.1446575460237507E-2</v>
      </c>
      <c r="U708" s="5">
        <f t="shared" si="906"/>
        <v>3.523960039131295E-2</v>
      </c>
      <c r="V708" s="5">
        <f t="shared" si="907"/>
        <v>4.8852547732032028E-2</v>
      </c>
      <c r="W708" s="5">
        <f t="shared" si="908"/>
        <v>1.6248941515661339E-2</v>
      </c>
      <c r="X708" s="5">
        <f t="shared" si="909"/>
        <v>4.2615037315612517E-2</v>
      </c>
      <c r="Y708" s="5">
        <f t="shared" si="910"/>
        <v>5.5881837092609347E-2</v>
      </c>
      <c r="Z708" s="5">
        <f t="shared" si="911"/>
        <v>9.9873907711289251E-3</v>
      </c>
      <c r="AA708" s="5">
        <f t="shared" si="912"/>
        <v>3.0806865875245774E-2</v>
      </c>
      <c r="AB708" s="5">
        <f t="shared" si="913"/>
        <v>4.7513059557001067E-2</v>
      </c>
      <c r="AC708" s="5">
        <f t="shared" si="914"/>
        <v>2.470020216030315E-2</v>
      </c>
      <c r="AD708" s="5">
        <f t="shared" si="915"/>
        <v>1.2530273756153149E-2</v>
      </c>
      <c r="AE708" s="5">
        <f t="shared" si="916"/>
        <v>3.2862330335710697E-2</v>
      </c>
      <c r="AF708" s="5">
        <f t="shared" si="917"/>
        <v>4.3092943382943144E-2</v>
      </c>
      <c r="AG708" s="5">
        <f t="shared" si="918"/>
        <v>3.7672349068270106E-2</v>
      </c>
      <c r="AH708" s="5">
        <f t="shared" si="919"/>
        <v>6.5483193164773447E-3</v>
      </c>
      <c r="AI708" s="5">
        <f t="shared" si="920"/>
        <v>2.0198788603942419E-2</v>
      </c>
      <c r="AJ708" s="5">
        <f t="shared" si="921"/>
        <v>3.1152349278397152E-2</v>
      </c>
      <c r="AK708" s="5">
        <f t="shared" si="922"/>
        <v>3.2030596309253721E-2</v>
      </c>
      <c r="AL708" s="5">
        <f t="shared" si="923"/>
        <v>7.9927047749503068E-3</v>
      </c>
      <c r="AM708" s="5">
        <f t="shared" si="924"/>
        <v>7.7301163403319705E-3</v>
      </c>
      <c r="AN708" s="5">
        <f t="shared" si="925"/>
        <v>2.0273271091521033E-2</v>
      </c>
      <c r="AO708" s="5">
        <f t="shared" si="926"/>
        <v>2.6584691785677045E-2</v>
      </c>
      <c r="AP708" s="5">
        <f t="shared" si="927"/>
        <v>2.3240644759921665E-2</v>
      </c>
      <c r="AQ708" s="5">
        <f t="shared" si="928"/>
        <v>1.523793015576385E-2</v>
      </c>
      <c r="AR708" s="5">
        <f t="shared" si="929"/>
        <v>3.4347698495592791E-3</v>
      </c>
      <c r="AS708" s="5">
        <f t="shared" si="930"/>
        <v>1.0594808643474162E-2</v>
      </c>
      <c r="AT708" s="5">
        <f t="shared" si="931"/>
        <v>1.6340246233126483E-2</v>
      </c>
      <c r="AU708" s="5">
        <f t="shared" si="932"/>
        <v>1.6800910454930779E-2</v>
      </c>
      <c r="AV708" s="5">
        <f t="shared" si="933"/>
        <v>1.2955921291857141E-2</v>
      </c>
      <c r="AW708" s="5">
        <f t="shared" si="934"/>
        <v>1.796075313836211E-3</v>
      </c>
      <c r="AX708" s="5">
        <f t="shared" si="935"/>
        <v>3.974021890099301E-3</v>
      </c>
      <c r="AY708" s="5">
        <f t="shared" si="936"/>
        <v>1.0422407575066588E-2</v>
      </c>
      <c r="AZ708" s="5">
        <f t="shared" si="937"/>
        <v>1.3667083708249414E-2</v>
      </c>
      <c r="BA708" s="5">
        <f t="shared" si="938"/>
        <v>1.1947922508496679E-2</v>
      </c>
      <c r="BB708" s="5">
        <f t="shared" si="939"/>
        <v>7.8337589413575645E-3</v>
      </c>
      <c r="BC708" s="5">
        <f t="shared" si="940"/>
        <v>4.1090175539828487E-3</v>
      </c>
      <c r="BD708" s="5">
        <f t="shared" si="941"/>
        <v>1.5013577465792659E-3</v>
      </c>
      <c r="BE708" s="5">
        <f t="shared" si="942"/>
        <v>4.6310520725124848E-3</v>
      </c>
      <c r="BF708" s="5">
        <f t="shared" si="943"/>
        <v>7.142416038811137E-3</v>
      </c>
      <c r="BG708" s="5">
        <f t="shared" si="944"/>
        <v>7.343775031777299E-3</v>
      </c>
      <c r="BH708" s="5">
        <f t="shared" si="945"/>
        <v>5.6631080531048738E-3</v>
      </c>
      <c r="BI708" s="5">
        <f t="shared" si="946"/>
        <v>3.4936574372028037E-3</v>
      </c>
      <c r="BJ708" s="8">
        <f t="shared" si="947"/>
        <v>0.45342129792393043</v>
      </c>
      <c r="BK708" s="8">
        <f t="shared" si="948"/>
        <v>0.17651283508544563</v>
      </c>
      <c r="BL708" s="8">
        <f t="shared" si="949"/>
        <v>0.31352825462377359</v>
      </c>
      <c r="BM708" s="8">
        <f t="shared" si="950"/>
        <v>0.86844128998279979</v>
      </c>
      <c r="BN708" s="8">
        <f t="shared" si="951"/>
        <v>7.6382156160248307E-2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1.38</v>
      </c>
      <c r="F709">
        <f>VLOOKUP(B709,home!$B$2:$E$405,3,FALSE)</f>
        <v>1.45</v>
      </c>
      <c r="G709">
        <f>VLOOKUP(C709,away!$B$2:$E$405,4,FALSE)</f>
        <v>0.72</v>
      </c>
      <c r="H709">
        <f>VLOOKUP(A709,away!$A$2:$E$405,3,FALSE)</f>
        <v>1.17333333333333</v>
      </c>
      <c r="I709">
        <f>VLOOKUP(C709,away!$B$2:$E$405,3,FALSE)</f>
        <v>0.72</v>
      </c>
      <c r="J709">
        <f>VLOOKUP(B709,home!$B$2:$E$405,4,FALSE)</f>
        <v>1.45</v>
      </c>
      <c r="K709" s="3">
        <f t="shared" si="896"/>
        <v>1.4407199999999998</v>
      </c>
      <c r="L709" s="3">
        <f t="shared" si="897"/>
        <v>1.2249599999999965</v>
      </c>
      <c r="M709" s="5">
        <f t="shared" si="898"/>
        <v>6.9552042060590444E-2</v>
      </c>
      <c r="N709" s="5">
        <f t="shared" si="899"/>
        <v>0.10020501803753384</v>
      </c>
      <c r="O709" s="5">
        <f t="shared" si="900"/>
        <v>8.5198469442540614E-2</v>
      </c>
      <c r="P709" s="5">
        <f t="shared" si="901"/>
        <v>0.12274713889525711</v>
      </c>
      <c r="Q709" s="5">
        <f t="shared" si="902"/>
        <v>7.2183686793517887E-2</v>
      </c>
      <c r="R709" s="5">
        <f t="shared" si="903"/>
        <v>5.2182358564167135E-2</v>
      </c>
      <c r="S709" s="5">
        <f t="shared" si="904"/>
        <v>5.4156785554355151E-2</v>
      </c>
      <c r="T709" s="5">
        <f t="shared" si="905"/>
        <v>8.8422128974587413E-2</v>
      </c>
      <c r="U709" s="5">
        <f t="shared" si="906"/>
        <v>7.5180167630566869E-2</v>
      </c>
      <c r="V709" s="5">
        <f t="shared" si="907"/>
        <v>1.0619690556908649E-2</v>
      </c>
      <c r="W709" s="5">
        <f t="shared" si="908"/>
        <v>3.4665493745719027E-2</v>
      </c>
      <c r="X709" s="5">
        <f t="shared" si="909"/>
        <v>4.2463843218755862E-2</v>
      </c>
      <c r="Y709" s="5">
        <f t="shared" si="910"/>
        <v>2.600825469462352E-2</v>
      </c>
      <c r="Z709" s="5">
        <f t="shared" si="911"/>
        <v>2.1307100648920673E-2</v>
      </c>
      <c r="AA709" s="5">
        <f t="shared" si="912"/>
        <v>3.0697566046912986E-2</v>
      </c>
      <c r="AB709" s="5">
        <f t="shared" si="913"/>
        <v>2.2113298677554242E-2</v>
      </c>
      <c r="AC709" s="5">
        <f t="shared" si="914"/>
        <v>1.1713680443396766E-3</v>
      </c>
      <c r="AD709" s="5">
        <f t="shared" si="915"/>
        <v>1.2485817537333075E-2</v>
      </c>
      <c r="AE709" s="5">
        <f t="shared" si="916"/>
        <v>1.529462705053148E-2</v>
      </c>
      <c r="AF709" s="5">
        <f t="shared" si="917"/>
        <v>9.3676531759094954E-3</v>
      </c>
      <c r="AG709" s="5">
        <f t="shared" si="918"/>
        <v>3.8250001447873556E-3</v>
      </c>
      <c r="AH709" s="5">
        <f t="shared" si="919"/>
        <v>6.5250865027254483E-3</v>
      </c>
      <c r="AI709" s="5">
        <f t="shared" si="920"/>
        <v>9.4008226262066071E-3</v>
      </c>
      <c r="AJ709" s="5">
        <f t="shared" si="921"/>
        <v>6.7719765870141915E-3</v>
      </c>
      <c r="AK709" s="5">
        <f t="shared" si="922"/>
        <v>3.2521740361476956E-3</v>
      </c>
      <c r="AL709" s="5">
        <f t="shared" si="923"/>
        <v>8.2690354891821466E-5</v>
      </c>
      <c r="AM709" s="5">
        <f t="shared" si="924"/>
        <v>3.5977134084772995E-3</v>
      </c>
      <c r="AN709" s="5">
        <f t="shared" si="925"/>
        <v>4.4070550168483404E-3</v>
      </c>
      <c r="AO709" s="5">
        <f t="shared" si="926"/>
        <v>2.6992330567192639E-3</v>
      </c>
      <c r="AP709" s="5">
        <f t="shared" si="927"/>
        <v>1.1021508417196071E-3</v>
      </c>
      <c r="AQ709" s="5">
        <f t="shared" si="928"/>
        <v>3.3752267376821156E-4</v>
      </c>
      <c r="AR709" s="5">
        <f t="shared" si="929"/>
        <v>1.598593992475709E-3</v>
      </c>
      <c r="AS709" s="5">
        <f t="shared" si="930"/>
        <v>2.303126336839603E-3</v>
      </c>
      <c r="AT709" s="5">
        <f t="shared" si="931"/>
        <v>1.6590800880057766E-3</v>
      </c>
      <c r="AU709" s="5">
        <f t="shared" si="932"/>
        <v>7.9675662146389415E-4</v>
      </c>
      <c r="AV709" s="5">
        <f t="shared" si="933"/>
        <v>2.8697579991886527E-4</v>
      </c>
      <c r="AW709" s="5">
        <f t="shared" si="934"/>
        <v>4.0537209326739764E-6</v>
      </c>
      <c r="AX709" s="5">
        <f t="shared" si="935"/>
        <v>8.638829436435696E-4</v>
      </c>
      <c r="AY709" s="5">
        <f t="shared" si="936"/>
        <v>1.0582220506456239E-3</v>
      </c>
      <c r="AZ709" s="5">
        <f t="shared" si="937"/>
        <v>6.4813984157943E-4</v>
      </c>
      <c r="BA709" s="5">
        <f t="shared" si="938"/>
        <v>2.6464846011371219E-4</v>
      </c>
      <c r="BB709" s="5">
        <f t="shared" si="939"/>
        <v>8.1045944425222997E-5</v>
      </c>
      <c r="BC709" s="5">
        <f t="shared" si="940"/>
        <v>1.9855608016624182E-5</v>
      </c>
      <c r="BD709" s="5">
        <f t="shared" si="941"/>
        <v>3.2636894950383938E-4</v>
      </c>
      <c r="BE709" s="5">
        <f t="shared" si="942"/>
        <v>4.7020627292917137E-4</v>
      </c>
      <c r="BF709" s="5">
        <f t="shared" si="943"/>
        <v>3.3871779076725792E-4</v>
      </c>
      <c r="BG709" s="5">
        <f t="shared" si="944"/>
        <v>1.6266583183806795E-4</v>
      </c>
      <c r="BH709" s="5">
        <f t="shared" si="945"/>
        <v>5.8588979311435292E-5</v>
      </c>
      <c r="BI709" s="5">
        <f t="shared" si="946"/>
        <v>1.6882062854714203E-5</v>
      </c>
      <c r="BJ709" s="8">
        <f t="shared" si="947"/>
        <v>0.42000099321925582</v>
      </c>
      <c r="BK709" s="8">
        <f t="shared" si="948"/>
        <v>0.25938793751698846</v>
      </c>
      <c r="BL709" s="8">
        <f t="shared" si="949"/>
        <v>0.29933988283974405</v>
      </c>
      <c r="BM709" s="8">
        <f t="shared" si="950"/>
        <v>0.49691303210158894</v>
      </c>
      <c r="BN709" s="8">
        <f t="shared" si="951"/>
        <v>0.50206871379360707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1.38</v>
      </c>
      <c r="F710">
        <f>VLOOKUP(B710,home!$B$2:$E$405,3,FALSE)</f>
        <v>0.52</v>
      </c>
      <c r="G710">
        <f>VLOOKUP(C710,away!$B$2:$E$405,4,FALSE)</f>
        <v>0.62</v>
      </c>
      <c r="H710">
        <f>VLOOKUP(A710,away!$A$2:$E$405,3,FALSE)</f>
        <v>1.17333333333333</v>
      </c>
      <c r="I710">
        <f>VLOOKUP(C710,away!$B$2:$E$405,3,FALSE)</f>
        <v>0.93</v>
      </c>
      <c r="J710">
        <f>VLOOKUP(B710,home!$B$2:$E$405,4,FALSE)</f>
        <v>0.52</v>
      </c>
      <c r="K710" s="3">
        <f t="shared" si="896"/>
        <v>0.44491200000000003</v>
      </c>
      <c r="L710" s="3">
        <f t="shared" si="897"/>
        <v>0.56742399999999849</v>
      </c>
      <c r="M710" s="5">
        <f t="shared" si="898"/>
        <v>0.36336915701444084</v>
      </c>
      <c r="N710" s="5">
        <f t="shared" si="899"/>
        <v>0.16166729838560892</v>
      </c>
      <c r="O710" s="5">
        <f t="shared" si="900"/>
        <v>0.20618438054976154</v>
      </c>
      <c r="P710" s="5">
        <f t="shared" si="901"/>
        <v>9.1733905119155523E-2</v>
      </c>
      <c r="Q710" s="5">
        <f t="shared" si="902"/>
        <v>3.5963860529669024E-2</v>
      </c>
      <c r="R710" s="5">
        <f t="shared" si="903"/>
        <v>5.8496982974533783E-2</v>
      </c>
      <c r="S710" s="5">
        <f t="shared" si="904"/>
        <v>5.7896420114130626E-3</v>
      </c>
      <c r="T710" s="5">
        <f t="shared" si="905"/>
        <v>2.040675759718686E-2</v>
      </c>
      <c r="U710" s="5">
        <f t="shared" si="906"/>
        <v>2.6026009689165779E-2</v>
      </c>
      <c r="V710" s="5">
        <f t="shared" si="907"/>
        <v>1.6240186864038589E-4</v>
      </c>
      <c r="W710" s="5">
        <f t="shared" si="908"/>
        <v>5.3335843719920359E-3</v>
      </c>
      <c r="X710" s="5">
        <f t="shared" si="909"/>
        <v>3.0264037786932011E-3</v>
      </c>
      <c r="Y710" s="5">
        <f t="shared" si="910"/>
        <v>8.5862706886060314E-4</v>
      </c>
      <c r="Z710" s="5">
        <f t="shared" si="911"/>
        <v>1.1064197355780592E-2</v>
      </c>
      <c r="AA710" s="5">
        <f t="shared" si="912"/>
        <v>4.9225941739550558E-3</v>
      </c>
      <c r="AB710" s="5">
        <f t="shared" si="913"/>
        <v>1.095060609561346E-3</v>
      </c>
      <c r="AC710" s="5">
        <f t="shared" si="914"/>
        <v>2.5624350129623558E-6</v>
      </c>
      <c r="AD710" s="5">
        <f t="shared" si="915"/>
        <v>5.9324392252792994E-4</v>
      </c>
      <c r="AE710" s="5">
        <f t="shared" si="916"/>
        <v>3.3662083949648723E-4</v>
      </c>
      <c r="AF710" s="5">
        <f t="shared" si="917"/>
        <v>9.5503371615227126E-5</v>
      </c>
      <c r="AG710" s="5">
        <f t="shared" si="918"/>
        <v>1.8063635045132836E-5</v>
      </c>
      <c r="AH710" s="5">
        <f t="shared" si="919"/>
        <v>1.5695227801016071E-3</v>
      </c>
      <c r="AI710" s="5">
        <f t="shared" si="920"/>
        <v>6.9829951914056625E-4</v>
      </c>
      <c r="AJ710" s="5">
        <f t="shared" si="921"/>
        <v>1.5534091782993381E-4</v>
      </c>
      <c r="AK710" s="5">
        <f t="shared" si="922"/>
        <v>2.3037679477850514E-5</v>
      </c>
      <c r="AL710" s="5">
        <f t="shared" si="923"/>
        <v>2.5875852786674361E-8</v>
      </c>
      <c r="AM710" s="5">
        <f t="shared" si="924"/>
        <v>5.278826801194928E-5</v>
      </c>
      <c r="AN710" s="5">
        <f t="shared" si="925"/>
        <v>2.9953330188412229E-5</v>
      </c>
      <c r="AO710" s="5">
        <f t="shared" si="926"/>
        <v>8.4981192144147874E-6</v>
      </c>
      <c r="AP710" s="5">
        <f t="shared" si="927"/>
        <v>1.6073455990400282E-6</v>
      </c>
      <c r="AQ710" s="5">
        <f t="shared" si="928"/>
        <v>2.2801161729742154E-7</v>
      </c>
      <c r="AR710" s="5">
        <f t="shared" si="929"/>
        <v>1.7811697879527443E-4</v>
      </c>
      <c r="AS710" s="5">
        <f t="shared" si="930"/>
        <v>7.924638126976315E-5</v>
      </c>
      <c r="AT710" s="5">
        <f t="shared" si="931"/>
        <v>1.762883299174643E-5</v>
      </c>
      <c r="AU710" s="5">
        <f t="shared" si="932"/>
        <v>2.6144264480079635E-6</v>
      </c>
      <c r="AV710" s="5">
        <f t="shared" si="933"/>
        <v>2.9079742495902966E-7</v>
      </c>
      <c r="AW710" s="5">
        <f t="shared" si="934"/>
        <v>1.8145711068730702E-10</v>
      </c>
      <c r="AX710" s="5">
        <f t="shared" si="935"/>
        <v>3.9143556496220641E-6</v>
      </c>
      <c r="AY710" s="5">
        <f t="shared" si="936"/>
        <v>2.2210993401311444E-6</v>
      </c>
      <c r="AZ710" s="5">
        <f t="shared" si="937"/>
        <v>6.3015253598728551E-7</v>
      </c>
      <c r="BA710" s="5">
        <f t="shared" si="938"/>
        <v>1.1918789086001622E-7</v>
      </c>
      <c r="BB710" s="5">
        <f t="shared" si="939"/>
        <v>1.6907517445838409E-8</v>
      </c>
      <c r="BC710" s="5">
        <f t="shared" si="940"/>
        <v>1.9187462358374779E-9</v>
      </c>
      <c r="BD710" s="5">
        <f t="shared" si="941"/>
        <v>1.6844641429321587E-5</v>
      </c>
      <c r="BE710" s="5">
        <f t="shared" si="942"/>
        <v>7.4943831076023264E-6</v>
      </c>
      <c r="BF710" s="5">
        <f t="shared" si="943"/>
        <v>1.6671704885847833E-6</v>
      </c>
      <c r="BG710" s="5">
        <f t="shared" si="944"/>
        <v>2.4724805213907775E-7</v>
      </c>
      <c r="BH710" s="5">
        <f t="shared" si="945"/>
        <v>2.7500906343325329E-8</v>
      </c>
      <c r="BI710" s="5">
        <f t="shared" si="946"/>
        <v>2.4470966486043123E-9</v>
      </c>
      <c r="BJ710" s="8">
        <f t="shared" si="947"/>
        <v>0.22839994219700682</v>
      </c>
      <c r="BK710" s="8">
        <f t="shared" si="948"/>
        <v>0.46105991542385566</v>
      </c>
      <c r="BL710" s="8">
        <f t="shared" si="949"/>
        <v>0.29947540970153785</v>
      </c>
      <c r="BM710" s="8">
        <f t="shared" si="950"/>
        <v>8.2581659187128287E-2</v>
      </c>
      <c r="BN710" s="8">
        <f t="shared" si="951"/>
        <v>0.91741558457316963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1.38</v>
      </c>
      <c r="F711">
        <f>VLOOKUP(B711,home!$B$2:$E$405,3,FALSE)</f>
        <v>0.82</v>
      </c>
      <c r="G711">
        <f>VLOOKUP(C711,away!$B$2:$E$405,4,FALSE)</f>
        <v>1.35</v>
      </c>
      <c r="H711">
        <f>VLOOKUP(A711,away!$A$2:$E$405,3,FALSE)</f>
        <v>1.17333333333333</v>
      </c>
      <c r="I711">
        <f>VLOOKUP(C711,away!$B$2:$E$405,3,FALSE)</f>
        <v>1.24</v>
      </c>
      <c r="J711">
        <f>VLOOKUP(B711,home!$B$2:$E$405,4,FALSE)</f>
        <v>0.82</v>
      </c>
      <c r="K711" s="3">
        <f t="shared" si="896"/>
        <v>1.52766</v>
      </c>
      <c r="L711" s="3">
        <f t="shared" si="897"/>
        <v>1.19304533333333</v>
      </c>
      <c r="M711" s="5">
        <f t="shared" si="898"/>
        <v>6.5828307148613333E-2</v>
      </c>
      <c r="N711" s="5">
        <f t="shared" si="899"/>
        <v>0.10056327169865063</v>
      </c>
      <c r="O711" s="5">
        <f t="shared" si="900"/>
        <v>7.8536154644886225E-2</v>
      </c>
      <c r="P711" s="5">
        <f t="shared" si="901"/>
        <v>0.11997654200480688</v>
      </c>
      <c r="Q711" s="5">
        <f t="shared" si="902"/>
        <v>7.6813243821580335E-2</v>
      </c>
      <c r="R711" s="5">
        <f t="shared" si="903"/>
        <v>4.6848596398513132E-2</v>
      </c>
      <c r="S711" s="5">
        <f t="shared" si="904"/>
        <v>5.4666340571900965E-2</v>
      </c>
      <c r="T711" s="5">
        <f t="shared" si="905"/>
        <v>9.1641682079531661E-2</v>
      </c>
      <c r="U711" s="5">
        <f t="shared" si="906"/>
        <v>7.1568726774152561E-2</v>
      </c>
      <c r="V711" s="5">
        <f t="shared" si="907"/>
        <v>1.1070344776799346E-2</v>
      </c>
      <c r="W711" s="5">
        <f t="shared" si="908"/>
        <v>3.911484001882512E-2</v>
      </c>
      <c r="X711" s="5">
        <f t="shared" si="909"/>
        <v>4.6665777348539092E-2</v>
      </c>
      <c r="Y711" s="5">
        <f t="shared" si="910"/>
        <v>2.7837193946023398E-2</v>
      </c>
      <c r="Z711" s="5">
        <f t="shared" si="911"/>
        <v>1.8630833102154246E-2</v>
      </c>
      <c r="AA711" s="5">
        <f t="shared" si="912"/>
        <v>2.8461578496836955E-2</v>
      </c>
      <c r="AB711" s="5">
        <f t="shared" si="913"/>
        <v>2.1739807503238975E-2</v>
      </c>
      <c r="AC711" s="5">
        <f t="shared" si="914"/>
        <v>1.2610282554081107E-3</v>
      </c>
      <c r="AD711" s="5">
        <f t="shared" si="915"/>
        <v>1.4938544125789602E-2</v>
      </c>
      <c r="AE711" s="5">
        <f t="shared" si="916"/>
        <v>1.7822360356067313E-2</v>
      </c>
      <c r="AF711" s="5">
        <f t="shared" si="917"/>
        <v>1.0631441925895531E-2</v>
      </c>
      <c r="AG711" s="5">
        <f t="shared" si="918"/>
        <v>4.2279307254313239E-3</v>
      </c>
      <c r="AH711" s="5">
        <f t="shared" si="919"/>
        <v>5.5568571221593132E-3</v>
      </c>
      <c r="AI711" s="5">
        <f t="shared" si="920"/>
        <v>8.4889883512378958E-3</v>
      </c>
      <c r="AJ711" s="5">
        <f t="shared" si="921"/>
        <v>6.484143972326043E-3</v>
      </c>
      <c r="AK711" s="5">
        <f t="shared" si="922"/>
        <v>3.3018557935878667E-3</v>
      </c>
      <c r="AL711" s="5">
        <f t="shared" si="923"/>
        <v>9.1932371350616774E-5</v>
      </c>
      <c r="AM711" s="5">
        <f t="shared" si="924"/>
        <v>4.5642032638407489E-3</v>
      </c>
      <c r="AN711" s="5">
        <f t="shared" si="925"/>
        <v>5.4453014043099593E-3</v>
      </c>
      <c r="AO711" s="5">
        <f t="shared" si="926"/>
        <v>3.2482457145027134E-3</v>
      </c>
      <c r="AP711" s="5">
        <f t="shared" si="927"/>
        <v>1.2917681304024833E-3</v>
      </c>
      <c r="AQ711" s="5">
        <f t="shared" si="928"/>
        <v>3.8528448493135083E-4</v>
      </c>
      <c r="AR711" s="5">
        <f t="shared" si="929"/>
        <v>1.3259164915184495E-3</v>
      </c>
      <c r="AS711" s="5">
        <f t="shared" si="930"/>
        <v>2.0255495874330746E-3</v>
      </c>
      <c r="AT711" s="5">
        <f t="shared" si="931"/>
        <v>1.5471755413690056E-3</v>
      </c>
      <c r="AU711" s="5">
        <f t="shared" si="932"/>
        <v>7.8785272917592474E-4</v>
      </c>
      <c r="AV711" s="5">
        <f t="shared" si="933"/>
        <v>3.0089277506322343E-4</v>
      </c>
      <c r="AW711" s="5">
        <f t="shared" si="934"/>
        <v>4.654249014809658E-6</v>
      </c>
      <c r="AX711" s="5">
        <f t="shared" si="935"/>
        <v>1.1620917930064928E-3</v>
      </c>
      <c r="AY711" s="5">
        <f t="shared" si="936"/>
        <v>1.3864281905513582E-3</v>
      </c>
      <c r="AZ711" s="5">
        <f t="shared" si="937"/>
        <v>8.2703584136953562E-4</v>
      </c>
      <c r="BA711" s="5">
        <f t="shared" si="938"/>
        <v>3.2889708368177622E-4</v>
      </c>
      <c r="BB711" s="5">
        <f t="shared" si="939"/>
        <v>9.8097282708371219E-5</v>
      </c>
      <c r="BC711" s="5">
        <f t="shared" si="940"/>
        <v>2.3406901069580532E-5</v>
      </c>
      <c r="BD711" s="5">
        <f t="shared" si="941"/>
        <v>2.6364641376596434E-4</v>
      </c>
      <c r="BE711" s="5">
        <f t="shared" si="942"/>
        <v>4.0276208045371311E-4</v>
      </c>
      <c r="BF711" s="5">
        <f t="shared" si="943"/>
        <v>3.076417599129597E-4</v>
      </c>
      <c r="BG711" s="5">
        <f t="shared" si="944"/>
        <v>1.566573369828773E-4</v>
      </c>
      <c r="BH711" s="5">
        <f t="shared" si="945"/>
        <v>5.9829786853815604E-5</v>
      </c>
      <c r="BI711" s="5">
        <f t="shared" si="946"/>
        <v>1.8279914437019991E-5</v>
      </c>
      <c r="BJ711" s="8">
        <f t="shared" si="947"/>
        <v>0.44901704613670845</v>
      </c>
      <c r="BK711" s="8">
        <f t="shared" si="948"/>
        <v>0.25428092331943064</v>
      </c>
      <c r="BL711" s="8">
        <f t="shared" si="949"/>
        <v>0.27818291347390506</v>
      </c>
      <c r="BM711" s="8">
        <f t="shared" si="950"/>
        <v>0.51016382637361124</v>
      </c>
      <c r="BN711" s="8">
        <f t="shared" si="951"/>
        <v>0.48856611571705055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1.38</v>
      </c>
      <c r="F712">
        <f>VLOOKUP(B712,home!$B$2:$E$405,3,FALSE)</f>
        <v>1.45</v>
      </c>
      <c r="G712">
        <f>VLOOKUP(C712,away!$B$2:$E$405,4,FALSE)</f>
        <v>1.45</v>
      </c>
      <c r="H712">
        <f>VLOOKUP(A712,away!$A$2:$E$405,3,FALSE)</f>
        <v>1.17333333333333</v>
      </c>
      <c r="I712">
        <f>VLOOKUP(C712,away!$B$2:$E$405,3,FALSE)</f>
        <v>0.41</v>
      </c>
      <c r="J712">
        <f>VLOOKUP(B712,home!$B$2:$E$405,4,FALSE)</f>
        <v>1.45</v>
      </c>
      <c r="K712" s="3">
        <f t="shared" si="896"/>
        <v>2.9014499999999996</v>
      </c>
      <c r="L712" s="3">
        <f t="shared" si="897"/>
        <v>0.69754666666666465</v>
      </c>
      <c r="M712" s="5">
        <f t="shared" si="898"/>
        <v>2.7351151006507642E-2</v>
      </c>
      <c r="N712" s="5">
        <f t="shared" si="899"/>
        <v>7.9357997087831575E-2</v>
      </c>
      <c r="O712" s="5">
        <f t="shared" si="900"/>
        <v>1.907870421408599E-2</v>
      </c>
      <c r="P712" s="5">
        <f t="shared" si="901"/>
        <v>5.535590634195979E-2</v>
      </c>
      <c r="Q712" s="5">
        <f t="shared" si="902"/>
        <v>0.11512663032524449</v>
      </c>
      <c r="R712" s="5">
        <f t="shared" si="903"/>
        <v>6.6541432644274664E-3</v>
      </c>
      <c r="S712" s="5">
        <f t="shared" si="904"/>
        <v>2.8008660094512521E-2</v>
      </c>
      <c r="T712" s="5">
        <f t="shared" si="905"/>
        <v>8.0306197227939635E-2</v>
      </c>
      <c r="U712" s="5">
        <f t="shared" si="906"/>
        <v>1.9306663974573066E-2</v>
      </c>
      <c r="V712" s="5">
        <f t="shared" si="907"/>
        <v>6.2985152072626196E-3</v>
      </c>
      <c r="W712" s="5">
        <f t="shared" si="908"/>
        <v>0.11134472051906019</v>
      </c>
      <c r="X712" s="5">
        <f t="shared" si="909"/>
        <v>7.7668138649001808E-2</v>
      </c>
      <c r="Y712" s="5">
        <f t="shared" si="910"/>
        <v>2.708857561040778E-2</v>
      </c>
      <c r="Z712" s="5">
        <f t="shared" si="911"/>
        <v>1.547191817874606E-3</v>
      </c>
      <c r="AA712" s="5">
        <f t="shared" si="912"/>
        <v>4.4890996999722745E-3</v>
      </c>
      <c r="AB712" s="5">
        <f t="shared" si="913"/>
        <v>6.5124491622422795E-3</v>
      </c>
      <c r="AC712" s="5">
        <f t="shared" si="914"/>
        <v>7.9672153884785915E-4</v>
      </c>
      <c r="AD712" s="5">
        <f t="shared" si="915"/>
        <v>8.0765284837506793E-2</v>
      </c>
      <c r="AE712" s="5">
        <f t="shared" si="916"/>
        <v>5.6337555220786567E-2</v>
      </c>
      <c r="AF712" s="5">
        <f t="shared" si="917"/>
        <v>1.9649036926204413E-2</v>
      </c>
      <c r="AG712" s="5">
        <f t="shared" si="918"/>
        <v>4.5687067370280311E-3</v>
      </c>
      <c r="AH712" s="5">
        <f t="shared" si="919"/>
        <v>2.6980962381309209E-4</v>
      </c>
      <c r="AI712" s="5">
        <f t="shared" si="920"/>
        <v>7.8283913301249589E-4</v>
      </c>
      <c r="AJ712" s="5">
        <f t="shared" si="921"/>
        <v>1.1356843012395534E-3</v>
      </c>
      <c r="AK712" s="5">
        <f t="shared" si="922"/>
        <v>1.0983770719438339E-3</v>
      </c>
      <c r="AL712" s="5">
        <f t="shared" si="923"/>
        <v>6.4499286153757462E-5</v>
      </c>
      <c r="AM712" s="5">
        <f t="shared" si="924"/>
        <v>4.6867287138356806E-2</v>
      </c>
      <c r="AN712" s="5">
        <f t="shared" si="925"/>
        <v>3.2692119919070228E-2</v>
      </c>
      <c r="AO712" s="5">
        <f t="shared" si="926"/>
        <v>1.1402139637907156E-2</v>
      </c>
      <c r="AP712" s="5">
        <f t="shared" si="927"/>
        <v>2.6511748324299957E-3</v>
      </c>
      <c r="AQ712" s="5">
        <f t="shared" si="928"/>
        <v>4.6232954177802407E-4</v>
      </c>
      <c r="AR712" s="5">
        <f t="shared" si="929"/>
        <v>3.7640960745081844E-5</v>
      </c>
      <c r="AS712" s="5">
        <f t="shared" si="930"/>
        <v>1.0921336555381768E-4</v>
      </c>
      <c r="AT712" s="5">
        <f t="shared" si="931"/>
        <v>1.5843855974306221E-4</v>
      </c>
      <c r="AU712" s="5">
        <f t="shared" si="932"/>
        <v>1.5323385305550258E-4</v>
      </c>
      <c r="AV712" s="5">
        <f t="shared" si="933"/>
        <v>1.1115009073697199E-4</v>
      </c>
      <c r="AW712" s="5">
        <f t="shared" si="934"/>
        <v>3.6261082583580751E-6</v>
      </c>
      <c r="AX712" s="5">
        <f t="shared" si="935"/>
        <v>2.2663848377930892E-2</v>
      </c>
      <c r="AY712" s="5">
        <f t="shared" si="936"/>
        <v>1.5809091889864384E-2</v>
      </c>
      <c r="AZ712" s="5">
        <f t="shared" si="937"/>
        <v>5.513789675400952E-3</v>
      </c>
      <c r="BA712" s="5">
        <f t="shared" si="938"/>
        <v>1.282041869592335E-3</v>
      </c>
      <c r="BB712" s="5">
        <f t="shared" si="939"/>
        <v>2.2357100816530799E-4</v>
      </c>
      <c r="BC712" s="5">
        <f t="shared" si="940"/>
        <v>3.119024230180326E-5</v>
      </c>
      <c r="BD712" s="5">
        <f t="shared" si="941"/>
        <v>4.3760544496437668E-6</v>
      </c>
      <c r="BE712" s="5">
        <f t="shared" si="942"/>
        <v>1.2696903182918903E-5</v>
      </c>
      <c r="BF712" s="5">
        <f t="shared" si="943"/>
        <v>1.841971487004003E-5</v>
      </c>
      <c r="BG712" s="5">
        <f t="shared" si="944"/>
        <v>1.7814627236559213E-5</v>
      </c>
      <c r="BH712" s="5">
        <f t="shared" si="945"/>
        <v>1.2922062548878682E-5</v>
      </c>
      <c r="BI712" s="5">
        <f t="shared" si="946"/>
        <v>7.4985436764888082E-6</v>
      </c>
      <c r="BJ712" s="8">
        <f t="shared" si="947"/>
        <v>0.79181142727380915</v>
      </c>
      <c r="BK712" s="8">
        <f t="shared" si="948"/>
        <v>0.13368454536510857</v>
      </c>
      <c r="BL712" s="8">
        <f t="shared" si="949"/>
        <v>5.9971175181109018E-2</v>
      </c>
      <c r="BM712" s="8">
        <f t="shared" si="950"/>
        <v>0.66828434161623851</v>
      </c>
      <c r="BN712" s="8">
        <f t="shared" si="951"/>
        <v>0.302924532240057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1.6850393700787401</v>
      </c>
      <c r="F713">
        <f>VLOOKUP(B713,home!$B$2:$E$405,3,FALSE)</f>
        <v>1.87</v>
      </c>
      <c r="G713">
        <f>VLOOKUP(C713,away!$B$2:$E$405,4,FALSE)</f>
        <v>0.59</v>
      </c>
      <c r="H713">
        <f>VLOOKUP(A713,away!$A$2:$E$405,3,FALSE)</f>
        <v>1.2913385826771699</v>
      </c>
      <c r="I713">
        <f>VLOOKUP(C713,away!$B$2:$E$405,3,FALSE)</f>
        <v>1.19</v>
      </c>
      <c r="J713">
        <f>VLOOKUP(B713,home!$B$2:$E$405,4,FALSE)</f>
        <v>1.87</v>
      </c>
      <c r="K713" s="3">
        <f t="shared" si="896"/>
        <v>1.8591039370078741</v>
      </c>
      <c r="L713" s="3">
        <f t="shared" si="897"/>
        <v>2.8736157480315065</v>
      </c>
      <c r="M713" s="5">
        <f t="shared" si="898"/>
        <v>8.8024984322369135E-3</v>
      </c>
      <c r="N713" s="5">
        <f t="shared" si="899"/>
        <v>1.6364759490877286E-2</v>
      </c>
      <c r="O713" s="5">
        <f t="shared" si="900"/>
        <v>2.5294998116898646E-2</v>
      </c>
      <c r="P713" s="5">
        <f t="shared" si="901"/>
        <v>4.7026030585733035E-2</v>
      </c>
      <c r="Q713" s="5">
        <f t="shared" si="902"/>
        <v>1.5211894398838469E-2</v>
      </c>
      <c r="R713" s="5">
        <f t="shared" si="903"/>
        <v>3.6344052467573627E-2</v>
      </c>
      <c r="S713" s="5">
        <f t="shared" si="904"/>
        <v>6.2807382746909515E-2</v>
      </c>
      <c r="T713" s="5">
        <f t="shared" si="905"/>
        <v>4.3713139301894501E-2</v>
      </c>
      <c r="U713" s="5">
        <f t="shared" si="906"/>
        <v>6.7567371029286866E-2</v>
      </c>
      <c r="V713" s="5">
        <f t="shared" si="907"/>
        <v>3.7282115915449957E-2</v>
      </c>
      <c r="W713" s="5">
        <f t="shared" si="908"/>
        <v>9.4268309220762111E-3</v>
      </c>
      <c r="X713" s="5">
        <f t="shared" si="909"/>
        <v>2.7089089791708574E-2</v>
      </c>
      <c r="Y713" s="5">
        <f t="shared" si="910"/>
        <v>3.8921817512646645E-2</v>
      </c>
      <c r="Z713" s="5">
        <f t="shared" si="911"/>
        <v>3.4812947172700968E-2</v>
      </c>
      <c r="AA713" s="5">
        <f t="shared" si="912"/>
        <v>6.4720887147615508E-2</v>
      </c>
      <c r="AB713" s="5">
        <f t="shared" si="913"/>
        <v>6.0161428051387168E-2</v>
      </c>
      <c r="AC713" s="5">
        <f t="shared" si="914"/>
        <v>1.2448382814531629E-2</v>
      </c>
      <c r="AD713" s="5">
        <f t="shared" si="915"/>
        <v>4.3813646201848631E-3</v>
      </c>
      <c r="AE713" s="5">
        <f t="shared" si="916"/>
        <v>1.2590358370431305E-2</v>
      </c>
      <c r="AF713" s="5">
        <f t="shared" si="917"/>
        <v>1.8089926043315847E-2</v>
      </c>
      <c r="AG713" s="5">
        <f t="shared" si="918"/>
        <v>1.7327832119599231E-2</v>
      </c>
      <c r="AH713" s="5">
        <f t="shared" si="919"/>
        <v>2.5009758307715606E-2</v>
      </c>
      <c r="AI713" s="5">
        <f t="shared" si="920"/>
        <v>4.6495740133489463E-2</v>
      </c>
      <c r="AJ713" s="5">
        <f t="shared" si="921"/>
        <v>4.3220206768132652E-2</v>
      </c>
      <c r="AK713" s="5">
        <f t="shared" si="922"/>
        <v>2.6783618853643266E-2</v>
      </c>
      <c r="AL713" s="5">
        <f t="shared" si="923"/>
        <v>2.6601448917512121E-3</v>
      </c>
      <c r="AM713" s="5">
        <f t="shared" si="924"/>
        <v>1.6290824429705363E-3</v>
      </c>
      <c r="AN713" s="5">
        <f t="shared" si="925"/>
        <v>4.6813569629617722E-3</v>
      </c>
      <c r="AO713" s="5">
        <f t="shared" si="926"/>
        <v>6.726210545461948E-3</v>
      </c>
      <c r="AP713" s="5">
        <f t="shared" si="927"/>
        <v>6.4428481826716809E-3</v>
      </c>
      <c r="AQ713" s="5">
        <f t="shared" si="928"/>
        <v>4.6285674999753789E-3</v>
      </c>
      <c r="AR713" s="5">
        <f t="shared" si="929"/>
        <v>1.4373687065502665E-2</v>
      </c>
      <c r="AS713" s="5">
        <f t="shared" si="930"/>
        <v>2.6722178212795159E-2</v>
      </c>
      <c r="AT713" s="5">
        <f t="shared" si="931"/>
        <v>2.4839653360416762E-2</v>
      </c>
      <c r="AU713" s="5">
        <f t="shared" si="932"/>
        <v>1.5393165785420562E-2</v>
      </c>
      <c r="AV713" s="5">
        <f t="shared" si="933"/>
        <v>7.1543737786725677E-3</v>
      </c>
      <c r="AW713" s="5">
        <f t="shared" si="934"/>
        <v>3.9476183319802835E-4</v>
      </c>
      <c r="AX713" s="5">
        <f t="shared" si="935"/>
        <v>5.0477226390615551E-4</v>
      </c>
      <c r="AY713" s="5">
        <f t="shared" si="936"/>
        <v>1.4505215267302445E-3</v>
      </c>
      <c r="AZ713" s="5">
        <f t="shared" si="937"/>
        <v>2.0841207510353672E-3</v>
      </c>
      <c r="BA713" s="5">
        <f t="shared" si="938"/>
        <v>1.9963207369914937E-3</v>
      </c>
      <c r="BB713" s="5">
        <f t="shared" si="939"/>
        <v>1.4341646769851549E-3</v>
      </c>
      <c r="BC713" s="5">
        <f t="shared" si="940"/>
        <v>8.2424764021101155E-4</v>
      </c>
      <c r="BD713" s="5">
        <f t="shared" si="941"/>
        <v>6.8840755847842045E-3</v>
      </c>
      <c r="BE713" s="5">
        <f t="shared" si="942"/>
        <v>1.2798212022332098E-2</v>
      </c>
      <c r="BF713" s="5">
        <f t="shared" si="943"/>
        <v>1.1896603178689557E-2</v>
      </c>
      <c r="BG713" s="5">
        <f t="shared" si="944"/>
        <v>7.37234060217405E-3</v>
      </c>
      <c r="BH713" s="5">
        <f t="shared" si="945"/>
        <v>3.4264868596161945E-3</v>
      </c>
      <c r="BI713" s="5">
        <f t="shared" si="946"/>
        <v>1.2740390421636417E-3</v>
      </c>
      <c r="BJ713" s="8">
        <f t="shared" si="947"/>
        <v>0.23551922580147366</v>
      </c>
      <c r="BK713" s="8">
        <f t="shared" si="948"/>
        <v>0.17247707691334249</v>
      </c>
      <c r="BL713" s="8">
        <f t="shared" si="949"/>
        <v>0.52773287636831034</v>
      </c>
      <c r="BM713" s="8">
        <f t="shared" si="950"/>
        <v>0.82044213307013736</v>
      </c>
      <c r="BN713" s="8">
        <f t="shared" si="951"/>
        <v>0.14904423349215798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1.6850393700787401</v>
      </c>
      <c r="F714">
        <f>VLOOKUP(B714,home!$B$2:$E$405,3,FALSE)</f>
        <v>2.37</v>
      </c>
      <c r="G714">
        <f>VLOOKUP(C714,away!$B$2:$E$405,4,FALSE)</f>
        <v>0.76</v>
      </c>
      <c r="H714">
        <f>VLOOKUP(A714,away!$A$2:$E$405,3,FALSE)</f>
        <v>1.2913385826771699</v>
      </c>
      <c r="I714">
        <f>VLOOKUP(C714,away!$B$2:$E$405,3,FALSE)</f>
        <v>0.59</v>
      </c>
      <c r="J714">
        <f>VLOOKUP(B714,home!$B$2:$E$405,4,FALSE)</f>
        <v>2.37</v>
      </c>
      <c r="K714" s="3">
        <f t="shared" si="896"/>
        <v>3.0350929133858267</v>
      </c>
      <c r="L714" s="3">
        <f t="shared" si="897"/>
        <v>1.8056787401574868</v>
      </c>
      <c r="M714" s="5">
        <f t="shared" si="898"/>
        <v>7.9009548988364202E-3</v>
      </c>
      <c r="N714" s="5">
        <f t="shared" si="899"/>
        <v>2.3980132222439447E-2</v>
      </c>
      <c r="O714" s="5">
        <f t="shared" si="900"/>
        <v>1.426658628777207E-2</v>
      </c>
      <c r="P714" s="5">
        <f t="shared" si="901"/>
        <v>4.3300414940224408E-2</v>
      </c>
      <c r="Q714" s="5">
        <f t="shared" si="902"/>
        <v>3.6390964685190548E-2</v>
      </c>
      <c r="R714" s="5">
        <f t="shared" si="903"/>
        <v>1.2880435777226177E-2</v>
      </c>
      <c r="S714" s="5">
        <f t="shared" si="904"/>
        <v>5.9325928258106259E-2</v>
      </c>
      <c r="T714" s="5">
        <f t="shared" si="905"/>
        <v>6.5710391265870458E-2</v>
      </c>
      <c r="U714" s="5">
        <f t="shared" si="906"/>
        <v>3.9093319348780423E-2</v>
      </c>
      <c r="V714" s="5">
        <f t="shared" si="907"/>
        <v>3.6125553362168092E-2</v>
      </c>
      <c r="W714" s="5">
        <f t="shared" si="908"/>
        <v>3.6816653009098574E-2</v>
      </c>
      <c r="X714" s="5">
        <f t="shared" si="909"/>
        <v>6.647904762228446E-2</v>
      </c>
      <c r="Y714" s="5">
        <f t="shared" si="910"/>
        <v>6.0019901478738091E-2</v>
      </c>
      <c r="Z714" s="5">
        <f t="shared" si="911"/>
        <v>7.752643015633727E-3</v>
      </c>
      <c r="AA714" s="5">
        <f t="shared" si="912"/>
        <v>2.3529991876760047E-2</v>
      </c>
      <c r="AB714" s="5">
        <f t="shared" si="913"/>
        <v>3.5707855798590253E-2</v>
      </c>
      <c r="AC714" s="5">
        <f t="shared" si="914"/>
        <v>1.2373911370173961E-2</v>
      </c>
      <c r="AD714" s="5">
        <f t="shared" si="915"/>
        <v>2.793549066062501E-2</v>
      </c>
      <c r="AE714" s="5">
        <f t="shared" si="916"/>
        <v>5.0442521581758604E-2</v>
      </c>
      <c r="AF714" s="5">
        <f t="shared" si="917"/>
        <v>4.5541494410058371E-2</v>
      </c>
      <c r="AG714" s="5">
        <f t="shared" si="918"/>
        <v>2.7411102750414477E-2</v>
      </c>
      <c r="AH714" s="5">
        <f t="shared" si="919"/>
        <v>3.4996956683400627E-3</v>
      </c>
      <c r="AI714" s="5">
        <f t="shared" si="920"/>
        <v>1.0621901521985997E-2</v>
      </c>
      <c r="AJ714" s="5">
        <f t="shared" si="921"/>
        <v>1.6119229018030919E-2</v>
      </c>
      <c r="AK714" s="5">
        <f t="shared" si="922"/>
        <v>1.6307785920622941E-2</v>
      </c>
      <c r="AL714" s="5">
        <f t="shared" si="923"/>
        <v>2.7125607151155871E-3</v>
      </c>
      <c r="AM714" s="5">
        <f t="shared" si="924"/>
        <v>1.6957361947203781E-2</v>
      </c>
      <c r="AN714" s="5">
        <f t="shared" si="925"/>
        <v>3.0619547957221428E-2</v>
      </c>
      <c r="AO714" s="5">
        <f t="shared" si="926"/>
        <v>2.7644533389793675E-2</v>
      </c>
      <c r="AP714" s="5">
        <f t="shared" si="927"/>
        <v>1.663904874117474E-2</v>
      </c>
      <c r="AQ714" s="5">
        <f t="shared" si="928"/>
        <v>7.5111941420958573E-3</v>
      </c>
      <c r="AR714" s="5">
        <f t="shared" si="929"/>
        <v>1.2638652130685789E-3</v>
      </c>
      <c r="AS714" s="5">
        <f t="shared" si="930"/>
        <v>3.8359483516593115E-3</v>
      </c>
      <c r="AT714" s="5">
        <f t="shared" si="931"/>
        <v>5.8212298291176112E-3</v>
      </c>
      <c r="AU714" s="5">
        <f t="shared" si="932"/>
        <v>5.8893244671816836E-3</v>
      </c>
      <c r="AV714" s="5">
        <f t="shared" si="933"/>
        <v>4.4686617387432216E-3</v>
      </c>
      <c r="AW714" s="5">
        <f t="shared" si="934"/>
        <v>4.1294236659769162E-4</v>
      </c>
      <c r="AX714" s="5">
        <f t="shared" si="935"/>
        <v>8.5778615126127795E-3</v>
      </c>
      <c r="AY714" s="5">
        <f t="shared" si="936"/>
        <v>1.5488862169340038E-2</v>
      </c>
      <c r="AZ714" s="5">
        <f t="shared" si="937"/>
        <v>1.3983954564203442E-2</v>
      </c>
      <c r="BA714" s="5">
        <f t="shared" si="938"/>
        <v>8.4168431533034709E-3</v>
      </c>
      <c r="BB714" s="5">
        <f t="shared" si="939"/>
        <v>3.7995286852900456E-3</v>
      </c>
      <c r="BC714" s="5">
        <f t="shared" si="940"/>
        <v>1.3721456339293517E-3</v>
      </c>
      <c r="BD714" s="5">
        <f t="shared" si="941"/>
        <v>3.8035575761042456E-4</v>
      </c>
      <c r="BE714" s="5">
        <f t="shared" si="942"/>
        <v>1.1544150644888966E-3</v>
      </c>
      <c r="BF714" s="5">
        <f t="shared" si="943"/>
        <v>1.7518784906680465E-3</v>
      </c>
      <c r="BG714" s="5">
        <f t="shared" si="944"/>
        <v>1.7723713307132155E-3</v>
      </c>
      <c r="BH714" s="5">
        <f t="shared" si="945"/>
        <v>1.3448279164339719E-3</v>
      </c>
      <c r="BI714" s="5">
        <f t="shared" si="946"/>
        <v>8.1633553577843481E-4</v>
      </c>
      <c r="BJ714" s="8">
        <f t="shared" si="947"/>
        <v>0.59173858158264681</v>
      </c>
      <c r="BK714" s="8">
        <f t="shared" si="948"/>
        <v>0.17722818571396476</v>
      </c>
      <c r="BL714" s="8">
        <f t="shared" si="949"/>
        <v>0.2005260149135723</v>
      </c>
      <c r="BM714" s="8">
        <f t="shared" si="950"/>
        <v>0.82345001661138606</v>
      </c>
      <c r="BN714" s="8">
        <f t="shared" si="951"/>
        <v>0.13871948881168905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1.6850393700787401</v>
      </c>
      <c r="F715">
        <f>VLOOKUP(B715,home!$B$2:$E$405,3,FALSE)</f>
        <v>0.85</v>
      </c>
      <c r="G715">
        <f>VLOOKUP(C715,away!$B$2:$E$405,4,FALSE)</f>
        <v>1.19</v>
      </c>
      <c r="H715">
        <f>VLOOKUP(A715,away!$A$2:$E$405,3,FALSE)</f>
        <v>1.2913385826771699</v>
      </c>
      <c r="I715">
        <f>VLOOKUP(C715,away!$B$2:$E$405,3,FALSE)</f>
        <v>0.93</v>
      </c>
      <c r="J715">
        <f>VLOOKUP(B715,home!$B$2:$E$405,4,FALSE)</f>
        <v>0.85</v>
      </c>
      <c r="K715" s="3">
        <f t="shared" si="896"/>
        <v>1.7044173228346453</v>
      </c>
      <c r="L715" s="3">
        <f t="shared" si="897"/>
        <v>1.0208031496063028</v>
      </c>
      <c r="M715" s="5">
        <f t="shared" si="898"/>
        <v>6.5531753179637248E-2</v>
      </c>
      <c r="N715" s="5">
        <f t="shared" si="899"/>
        <v>0.11169345531509807</v>
      </c>
      <c r="O715" s="5">
        <f t="shared" si="900"/>
        <v>6.6895020044996534E-2</v>
      </c>
      <c r="P715" s="5">
        <f t="shared" si="901"/>
        <v>0.11401703097606294</v>
      </c>
      <c r="Q715" s="5">
        <f t="shared" si="902"/>
        <v>9.5186130043155279E-2</v>
      </c>
      <c r="R715" s="5">
        <f t="shared" si="903"/>
        <v>3.4143323577454615E-2</v>
      </c>
      <c r="S715" s="5">
        <f t="shared" si="904"/>
        <v>4.9593833225249219E-2</v>
      </c>
      <c r="T715" s="5">
        <f t="shared" si="905"/>
        <v>9.7166301346888029E-2</v>
      </c>
      <c r="U715" s="5">
        <f t="shared" si="906"/>
        <v>5.8194472164562222E-2</v>
      </c>
      <c r="V715" s="5">
        <f t="shared" si="907"/>
        <v>9.5874499251693071E-3</v>
      </c>
      <c r="W715" s="5">
        <f t="shared" si="908"/>
        <v>5.407896297971504E-2</v>
      </c>
      <c r="X715" s="5">
        <f t="shared" si="909"/>
        <v>5.5203975737135751E-2</v>
      </c>
      <c r="Y715" s="5">
        <f t="shared" si="910"/>
        <v>2.817619615162905E-2</v>
      </c>
      <c r="Z715" s="5">
        <f t="shared" si="911"/>
        <v>1.1617870748630936E-2</v>
      </c>
      <c r="AA715" s="5">
        <f t="shared" si="912"/>
        <v>1.9801700158420477E-2</v>
      </c>
      <c r="AB715" s="5">
        <f t="shared" si="913"/>
        <v>1.6875180385794705E-2</v>
      </c>
      <c r="AC715" s="5">
        <f t="shared" si="914"/>
        <v>1.0425600205817012E-3</v>
      </c>
      <c r="AD715" s="5">
        <f t="shared" si="915"/>
        <v>2.3043280325889943E-2</v>
      </c>
      <c r="AE715" s="5">
        <f t="shared" si="916"/>
        <v>2.3522653133929403E-2</v>
      </c>
      <c r="AF715" s="5">
        <f t="shared" si="917"/>
        <v>1.2005999203105853E-2</v>
      </c>
      <c r="AG715" s="5">
        <f t="shared" si="918"/>
        <v>4.0852539335670722E-3</v>
      </c>
      <c r="AH715" s="5">
        <f t="shared" si="919"/>
        <v>2.9648897629803487E-3</v>
      </c>
      <c r="AI715" s="5">
        <f t="shared" si="920"/>
        <v>5.0534094723188126E-3</v>
      </c>
      <c r="AJ715" s="5">
        <f t="shared" si="921"/>
        <v>4.3065593219984346E-3</v>
      </c>
      <c r="AK715" s="5">
        <f t="shared" si="922"/>
        <v>2.4467247700763854E-3</v>
      </c>
      <c r="AL715" s="5">
        <f t="shared" si="923"/>
        <v>7.2556946758448767E-5</v>
      </c>
      <c r="AM715" s="5">
        <f t="shared" si="924"/>
        <v>7.8550732324763149E-3</v>
      </c>
      <c r="AN715" s="5">
        <f t="shared" si="925"/>
        <v>8.0184834960999839E-3</v>
      </c>
      <c r="AO715" s="5">
        <f t="shared" si="926"/>
        <v>4.0926466039425107E-3</v>
      </c>
      <c r="AP715" s="5">
        <f t="shared" si="927"/>
        <v>1.3925955145100179E-3</v>
      </c>
      <c r="AQ715" s="5">
        <f t="shared" si="928"/>
        <v>3.5539147183485904E-4</v>
      </c>
      <c r="AR715" s="5">
        <f t="shared" si="929"/>
        <v>6.0531376165716508E-4</v>
      </c>
      <c r="AS715" s="5">
        <f t="shared" si="930"/>
        <v>1.031707261118674E-3</v>
      </c>
      <c r="AT715" s="5">
        <f t="shared" si="931"/>
        <v>8.7922986397247747E-4</v>
      </c>
      <c r="AU715" s="5">
        <f t="shared" si="932"/>
        <v>4.9952487030274642E-4</v>
      </c>
      <c r="AV715" s="5">
        <f t="shared" si="933"/>
        <v>2.1284971053268256E-4</v>
      </c>
      <c r="AW715" s="5">
        <f t="shared" si="934"/>
        <v>3.506666295637544E-6</v>
      </c>
      <c r="AX715" s="5">
        <f t="shared" si="935"/>
        <v>2.2313871482612289E-3</v>
      </c>
      <c r="AY715" s="5">
        <f t="shared" si="936"/>
        <v>2.2778070289360881E-3</v>
      </c>
      <c r="AZ715" s="5">
        <f t="shared" si="937"/>
        <v>1.1625962946666671E-3</v>
      </c>
      <c r="BA715" s="5">
        <f t="shared" si="938"/>
        <v>3.9559398643878365E-4</v>
      </c>
      <c r="BB715" s="5">
        <f t="shared" si="939"/>
        <v>1.0095589683050585E-4</v>
      </c>
      <c r="BC715" s="5">
        <f t="shared" si="940"/>
        <v>2.0611219491181872E-5</v>
      </c>
      <c r="BD715" s="5">
        <f t="shared" si="941"/>
        <v>1.0298436573327879E-4</v>
      </c>
      <c r="BE715" s="5">
        <f t="shared" si="942"/>
        <v>1.7552833693693903E-4</v>
      </c>
      <c r="BF715" s="5">
        <f t="shared" si="943"/>
        <v>1.4958676906183762E-4</v>
      </c>
      <c r="BG715" s="5">
        <f t="shared" si="944"/>
        <v>8.4986093485287209E-5</v>
      </c>
      <c r="BH715" s="5">
        <f t="shared" si="945"/>
        <v>3.6212942484092016E-5</v>
      </c>
      <c r="BI715" s="5">
        <f t="shared" si="946"/>
        <v>1.2344393296140217E-5</v>
      </c>
      <c r="BJ715" s="8">
        <f t="shared" si="947"/>
        <v>0.53206535006360145</v>
      </c>
      <c r="BK715" s="8">
        <f t="shared" si="948"/>
        <v>0.24212299130239495</v>
      </c>
      <c r="BL715" s="8">
        <f t="shared" si="949"/>
        <v>0.21447154802718388</v>
      </c>
      <c r="BM715" s="8">
        <f t="shared" si="950"/>
        <v>0.51053674664276605</v>
      </c>
      <c r="BN715" s="8">
        <f t="shared" si="951"/>
        <v>0.48746671313640466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1.6850393700787401</v>
      </c>
      <c r="F716">
        <f>VLOOKUP(B716,home!$B$2:$E$405,3,FALSE)</f>
        <v>0.82</v>
      </c>
      <c r="G716">
        <f>VLOOKUP(C716,away!$B$2:$E$405,4,FALSE)</f>
        <v>0.89</v>
      </c>
      <c r="H716">
        <f>VLOOKUP(A716,away!$A$2:$E$405,3,FALSE)</f>
        <v>1.2913385826771699</v>
      </c>
      <c r="I716">
        <f>VLOOKUP(C716,away!$B$2:$E$405,3,FALSE)</f>
        <v>0.67</v>
      </c>
      <c r="J716">
        <f>VLOOKUP(B716,home!$B$2:$E$405,4,FALSE)</f>
        <v>0.82</v>
      </c>
      <c r="K716" s="3">
        <f t="shared" si="896"/>
        <v>1.2297417322834643</v>
      </c>
      <c r="L716" s="3">
        <f t="shared" si="897"/>
        <v>0.70946141732283707</v>
      </c>
      <c r="M716" s="5">
        <f t="shared" si="898"/>
        <v>0.14381850596266824</v>
      </c>
      <c r="N716" s="5">
        <f t="shared" si="899"/>
        <v>0.17685961865695138</v>
      </c>
      <c r="O716" s="5">
        <f t="shared" si="900"/>
        <v>0.1020336810775275</v>
      </c>
      <c r="P716" s="5">
        <f t="shared" si="901"/>
        <v>0.1254750757195372</v>
      </c>
      <c r="Q716" s="5">
        <f t="shared" si="902"/>
        <v>0.10874582690909615</v>
      </c>
      <c r="R716" s="5">
        <f t="shared" si="903"/>
        <v>3.61944799959645E-2</v>
      </c>
      <c r="S716" s="5">
        <f t="shared" si="904"/>
        <v>2.7367817725262613E-2</v>
      </c>
      <c r="T716" s="5">
        <f t="shared" si="905"/>
        <v>7.7150968486871266E-2</v>
      </c>
      <c r="U716" s="5">
        <f t="shared" si="906"/>
        <v>4.4509862529336579E-2</v>
      </c>
      <c r="V716" s="5">
        <f t="shared" si="907"/>
        <v>2.6530189548201167E-3</v>
      </c>
      <c r="W716" s="5">
        <f t="shared" si="908"/>
        <v>4.4576427187263228E-2</v>
      </c>
      <c r="X716" s="5">
        <f t="shared" si="909"/>
        <v>3.1625255211464018E-2</v>
      </c>
      <c r="Y716" s="5">
        <f t="shared" si="910"/>
        <v>1.1218449192760849E-2</v>
      </c>
      <c r="Z716" s="5">
        <f t="shared" si="911"/>
        <v>8.5595290257333492E-3</v>
      </c>
      <c r="AA716" s="5">
        <f t="shared" si="912"/>
        <v>1.0526010051635922E-2</v>
      </c>
      <c r="AB716" s="5">
        <f t="shared" si="913"/>
        <v>6.472136917465959E-3</v>
      </c>
      <c r="AC716" s="5">
        <f t="shared" si="914"/>
        <v>1.44664864238608E-4</v>
      </c>
      <c r="AD716" s="5">
        <f t="shared" si="915"/>
        <v>1.3704373197068192E-2</v>
      </c>
      <c r="AE716" s="5">
        <f t="shared" si="916"/>
        <v>9.7227240319130992E-3</v>
      </c>
      <c r="AF716" s="5">
        <f t="shared" si="917"/>
        <v>3.4489487859599376E-3</v>
      </c>
      <c r="AG716" s="5">
        <f t="shared" si="918"/>
        <v>8.1563203132033863E-4</v>
      </c>
      <c r="AH716" s="5">
        <f t="shared" si="919"/>
        <v>1.518163898553186E-3</v>
      </c>
      <c r="AI716" s="5">
        <f t="shared" si="920"/>
        <v>1.8669495024970127E-3</v>
      </c>
      <c r="AJ716" s="5">
        <f t="shared" si="921"/>
        <v>1.1479328576432142E-3</v>
      </c>
      <c r="AK716" s="5">
        <f t="shared" si="922"/>
        <v>4.7055364696775792E-4</v>
      </c>
      <c r="AL716" s="5">
        <f t="shared" si="923"/>
        <v>5.0485393858861769E-6</v>
      </c>
      <c r="AM716" s="5">
        <f t="shared" si="924"/>
        <v>3.3705679270443424E-3</v>
      </c>
      <c r="AN716" s="5">
        <f t="shared" si="925"/>
        <v>2.3912878987037761E-3</v>
      </c>
      <c r="AO716" s="5">
        <f t="shared" si="926"/>
        <v>8.4826325092066481E-4</v>
      </c>
      <c r="AP716" s="5">
        <f t="shared" si="927"/>
        <v>2.0060334942035077E-4</v>
      </c>
      <c r="AQ716" s="5">
        <f t="shared" si="928"/>
        <v>3.5580084149867591E-5</v>
      </c>
      <c r="AR716" s="5">
        <f t="shared" si="929"/>
        <v>2.1541574223918152E-4</v>
      </c>
      <c r="AS716" s="5">
        <f t="shared" si="930"/>
        <v>2.6490572802233931E-4</v>
      </c>
      <c r="AT716" s="5">
        <f t="shared" si="931"/>
        <v>1.6288281443500193E-4</v>
      </c>
      <c r="AU716" s="5">
        <f t="shared" si="932"/>
        <v>6.6767931460835119E-5</v>
      </c>
      <c r="AV716" s="5">
        <f t="shared" si="933"/>
        <v>2.0526827923907738E-5</v>
      </c>
      <c r="AW716" s="5">
        <f t="shared" si="934"/>
        <v>1.2235055439356759E-7</v>
      </c>
      <c r="AX716" s="5">
        <f t="shared" si="935"/>
        <v>6.9082134023043334E-4</v>
      </c>
      <c r="AY716" s="5">
        <f t="shared" si="936"/>
        <v>4.9011108715674503E-4</v>
      </c>
      <c r="AZ716" s="5">
        <f t="shared" si="937"/>
        <v>1.7385745326993043E-4</v>
      </c>
      <c r="BA716" s="5">
        <f t="shared" si="938"/>
        <v>4.1115051736341253E-5</v>
      </c>
      <c r="BB716" s="5">
        <f t="shared" si="939"/>
        <v>7.2923857195416092E-6</v>
      </c>
      <c r="BC716" s="5">
        <f t="shared" si="940"/>
        <v>1.0347332616501618E-6</v>
      </c>
      <c r="BD716" s="5">
        <f t="shared" si="941"/>
        <v>2.5471526300443433E-5</v>
      </c>
      <c r="BE716" s="5">
        <f t="shared" si="942"/>
        <v>3.1323398876611128E-5</v>
      </c>
      <c r="BF716" s="5">
        <f t="shared" si="943"/>
        <v>1.9259845397764847E-5</v>
      </c>
      <c r="BG716" s="5">
        <f t="shared" si="944"/>
        <v>7.8948785476530173E-6</v>
      </c>
      <c r="BH716" s="5">
        <f t="shared" si="945"/>
        <v>2.4271654053395941E-6</v>
      </c>
      <c r="BI716" s="5">
        <f t="shared" si="946"/>
        <v>5.9695731802016175E-7</v>
      </c>
      <c r="BJ716" s="8">
        <f t="shared" si="947"/>
        <v>0.48611875825228201</v>
      </c>
      <c r="BK716" s="8">
        <f t="shared" si="948"/>
        <v>0.29995424285306932</v>
      </c>
      <c r="BL716" s="8">
        <f t="shared" si="949"/>
        <v>0.20555724329351879</v>
      </c>
      <c r="BM716" s="8">
        <f t="shared" si="950"/>
        <v>0.30657259636625611</v>
      </c>
      <c r="BN716" s="8">
        <f t="shared" si="951"/>
        <v>0.69312718832174502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1.4074074074074101</v>
      </c>
      <c r="F717">
        <f>VLOOKUP(B717,home!$B$2:$E$405,3,FALSE)</f>
        <v>1.85</v>
      </c>
      <c r="G717">
        <f>VLOOKUP(C717,away!$B$2:$E$405,4,FALSE)</f>
        <v>1.3</v>
      </c>
      <c r="H717">
        <f>VLOOKUP(A717,away!$A$2:$E$405,3,FALSE)</f>
        <v>1.24074074074074</v>
      </c>
      <c r="I717">
        <f>VLOOKUP(C717,away!$B$2:$E$405,3,FALSE)</f>
        <v>0.59</v>
      </c>
      <c r="J717">
        <f>VLOOKUP(B717,home!$B$2:$E$405,4,FALSE)</f>
        <v>1.85</v>
      </c>
      <c r="K717" s="3">
        <f t="shared" si="896"/>
        <v>3.3848148148148218</v>
      </c>
      <c r="L717" s="3">
        <f t="shared" si="897"/>
        <v>1.3542685185185177</v>
      </c>
      <c r="M717" s="5">
        <f t="shared" si="898"/>
        <v>8.7466602837104421E-3</v>
      </c>
      <c r="N717" s="5">
        <f t="shared" si="899"/>
        <v>2.9605825308455517E-2</v>
      </c>
      <c r="O717" s="5">
        <f t="shared" si="900"/>
        <v>1.1845326664405298E-2</v>
      </c>
      <c r="P717" s="5">
        <f t="shared" si="901"/>
        <v>4.0094237180000089E-2</v>
      </c>
      <c r="Q717" s="5">
        <f t="shared" si="902"/>
        <v>5.0105118054439929E-2</v>
      </c>
      <c r="R717" s="5">
        <f t="shared" si="903"/>
        <v>8.0208764965860307E-3</v>
      </c>
      <c r="S717" s="5">
        <f t="shared" si="904"/>
        <v>4.5947476033794253E-2</v>
      </c>
      <c r="T717" s="5">
        <f t="shared" si="905"/>
        <v>6.7855783997781791E-2</v>
      </c>
      <c r="U717" s="5">
        <f t="shared" si="906"/>
        <v>2.7149181593444403E-2</v>
      </c>
      <c r="V717" s="5">
        <f t="shared" si="907"/>
        <v>2.340231639106918E-2</v>
      </c>
      <c r="W717" s="5">
        <f t="shared" si="908"/>
        <v>5.6532181962904618E-2</v>
      </c>
      <c r="X717" s="5">
        <f t="shared" si="909"/>
        <v>7.6559754315522102E-2</v>
      </c>
      <c r="Y717" s="5">
        <f t="shared" si="910"/>
        <v>5.1841232527511917E-2</v>
      </c>
      <c r="Z717" s="5">
        <f t="shared" si="911"/>
        <v>3.6208068434171871E-3</v>
      </c>
      <c r="AA717" s="5">
        <f t="shared" si="912"/>
        <v>1.2255760645181385E-2</v>
      </c>
      <c r="AB717" s="5">
        <f t="shared" si="913"/>
        <v>2.0741740099317212E-2</v>
      </c>
      <c r="AC717" s="5">
        <f t="shared" si="914"/>
        <v>6.704687800185247E-3</v>
      </c>
      <c r="AD717" s="5">
        <f t="shared" si="915"/>
        <v>4.7837741755461703E-2</v>
      </c>
      <c r="AE717" s="5">
        <f t="shared" si="916"/>
        <v>6.4785147656440556E-2</v>
      </c>
      <c r="AF717" s="5">
        <f t="shared" si="917"/>
        <v>4.3868242969345592E-2</v>
      </c>
      <c r="AG717" s="5">
        <f t="shared" si="918"/>
        <v>1.9803126805368675E-2</v>
      </c>
      <c r="AH717" s="5">
        <f t="shared" si="919"/>
        <v>1.2258861799190764E-3</v>
      </c>
      <c r="AI717" s="5">
        <f t="shared" si="920"/>
        <v>4.1493977030668382E-3</v>
      </c>
      <c r="AJ717" s="5">
        <f t="shared" si="921"/>
        <v>7.0224714089496152E-3</v>
      </c>
      <c r="AK717" s="5">
        <f t="shared" si="922"/>
        <v>7.9232550872087235E-3</v>
      </c>
      <c r="AL717" s="5">
        <f t="shared" si="923"/>
        <v>1.2293576481031171E-3</v>
      </c>
      <c r="AM717" s="5">
        <f t="shared" si="924"/>
        <v>3.2384379400234475E-2</v>
      </c>
      <c r="AN717" s="5">
        <f t="shared" si="925"/>
        <v>4.3857145513497141E-2</v>
      </c>
      <c r="AO717" s="5">
        <f t="shared" si="926"/>
        <v>2.9697175740507422E-2</v>
      </c>
      <c r="AP717" s="5">
        <f t="shared" si="927"/>
        <v>1.3405983398093681E-2</v>
      </c>
      <c r="AQ717" s="5">
        <f t="shared" si="928"/>
        <v>4.5388253189550445E-3</v>
      </c>
      <c r="AR717" s="5">
        <f t="shared" si="929"/>
        <v>3.3203581215026647E-4</v>
      </c>
      <c r="AS717" s="5">
        <f t="shared" si="930"/>
        <v>1.1238797360152931E-3</v>
      </c>
      <c r="AT717" s="5">
        <f t="shared" si="931"/>
        <v>1.9020623902673681E-3</v>
      </c>
      <c r="AU717" s="5">
        <f t="shared" si="932"/>
        <v>2.1460429857596925E-3</v>
      </c>
      <c r="AV717" s="5">
        <f t="shared" si="933"/>
        <v>1.8159895228572105E-3</v>
      </c>
      <c r="AW717" s="5">
        <f t="shared" si="934"/>
        <v>1.5653643639494837E-4</v>
      </c>
      <c r="AX717" s="5">
        <f t="shared" si="935"/>
        <v>1.8269187860416262E-2</v>
      </c>
      <c r="AY717" s="5">
        <f t="shared" si="936"/>
        <v>2.474138597826242E-2</v>
      </c>
      <c r="AZ717" s="5">
        <f t="shared" si="937"/>
        <v>1.6753240067438141E-2</v>
      </c>
      <c r="BA717" s="5">
        <f t="shared" si="938"/>
        <v>7.5627952021715059E-3</v>
      </c>
      <c r="BB717" s="5">
        <f t="shared" si="939"/>
        <v>2.5605138635759403E-3</v>
      </c>
      <c r="BC717" s="5">
        <f t="shared" si="940"/>
        <v>6.9352466333422278E-4</v>
      </c>
      <c r="BD717" s="5">
        <f t="shared" si="941"/>
        <v>7.4944274569305585E-5</v>
      </c>
      <c r="BE717" s="5">
        <f t="shared" si="942"/>
        <v>2.5367249084773521E-4</v>
      </c>
      <c r="BF717" s="5">
        <f t="shared" si="943"/>
        <v>4.2931720256619588E-4</v>
      </c>
      <c r="BG717" s="5">
        <f t="shared" si="944"/>
        <v>4.843864091669718E-4</v>
      </c>
      <c r="BH717" s="5">
        <f t="shared" si="945"/>
        <v>4.0988957346083007E-4</v>
      </c>
      <c r="BI717" s="5">
        <f t="shared" si="946"/>
        <v>2.7748006013766913E-4</v>
      </c>
      <c r="BJ717" s="8">
        <f t="shared" si="947"/>
        <v>0.7032583123597187</v>
      </c>
      <c r="BK717" s="8">
        <f t="shared" si="948"/>
        <v>0.15086612131512475</v>
      </c>
      <c r="BL717" s="8">
        <f t="shared" si="949"/>
        <v>0.10958359633587714</v>
      </c>
      <c r="BM717" s="8">
        <f t="shared" si="950"/>
        <v>0.79432594332467299</v>
      </c>
      <c r="BN717" s="8">
        <f t="shared" si="951"/>
        <v>0.14841804398759731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1.4074074074074101</v>
      </c>
      <c r="F718">
        <f>VLOOKUP(B718,home!$B$2:$E$405,3,FALSE)</f>
        <v>1.54</v>
      </c>
      <c r="G718">
        <f>VLOOKUP(C718,away!$B$2:$E$405,4,FALSE)</f>
        <v>0.71</v>
      </c>
      <c r="H718">
        <f>VLOOKUP(A718,away!$A$2:$E$405,3,FALSE)</f>
        <v>1.24074074074074</v>
      </c>
      <c r="I718">
        <f>VLOOKUP(C718,away!$B$2:$E$405,3,FALSE)</f>
        <v>0.59</v>
      </c>
      <c r="J718">
        <f>VLOOKUP(B718,home!$B$2:$E$405,4,FALSE)</f>
        <v>1.54</v>
      </c>
      <c r="K718" s="3">
        <f t="shared" si="896"/>
        <v>1.5388592592592623</v>
      </c>
      <c r="L718" s="3">
        <f t="shared" si="897"/>
        <v>1.1273370370370364</v>
      </c>
      <c r="M718" s="5">
        <f t="shared" si="898"/>
        <v>6.9516141867240186E-2</v>
      </c>
      <c r="N718" s="5">
        <f t="shared" si="899"/>
        <v>0.10697555858038302</v>
      </c>
      <c r="O718" s="5">
        <f t="shared" si="900"/>
        <v>7.8368121398860818E-2</v>
      </c>
      <c r="P718" s="5">
        <f t="shared" si="901"/>
        <v>0.12059750924539089</v>
      </c>
      <c r="Q718" s="5">
        <f t="shared" si="902"/>
        <v>8.2310164417927045E-2</v>
      </c>
      <c r="R718" s="5">
        <f t="shared" si="903"/>
        <v>4.4173642887975276E-2</v>
      </c>
      <c r="S718" s="5">
        <f t="shared" si="904"/>
        <v>5.2303532839780523E-2</v>
      </c>
      <c r="T718" s="5">
        <f t="shared" si="905"/>
        <v>9.2791296872937162E-2</v>
      </c>
      <c r="U718" s="5">
        <f t="shared" si="906"/>
        <v>6.7977019373372805E-2</v>
      </c>
      <c r="V718" s="5">
        <f t="shared" si="907"/>
        <v>1.0081872298983836E-2</v>
      </c>
      <c r="W718" s="5">
        <f t="shared" si="908"/>
        <v>4.2221252881893094E-2</v>
      </c>
      <c r="X718" s="5">
        <f t="shared" si="909"/>
        <v>4.7597582123864793E-2</v>
      </c>
      <c r="Y718" s="5">
        <f t="shared" si="910"/>
        <v>2.6829258600822383E-2</v>
      </c>
      <c r="Z718" s="5">
        <f t="shared" si="911"/>
        <v>1.6599527896154057E-2</v>
      </c>
      <c r="AA718" s="5">
        <f t="shared" si="912"/>
        <v>2.5544337202329091E-2</v>
      </c>
      <c r="AB718" s="5">
        <f t="shared" si="913"/>
        <v>1.9654569912722488E-2</v>
      </c>
      <c r="AC718" s="5">
        <f t="shared" si="914"/>
        <v>1.0931352193257005E-3</v>
      </c>
      <c r="AD718" s="5">
        <f t="shared" si="915"/>
        <v>1.6243141483706997E-2</v>
      </c>
      <c r="AE718" s="5">
        <f t="shared" si="916"/>
        <v>1.8311494992415616E-2</v>
      </c>
      <c r="AF718" s="5">
        <f t="shared" si="917"/>
        <v>1.0321613254234179E-2</v>
      </c>
      <c r="AG718" s="5">
        <f t="shared" si="918"/>
        <v>3.8786456344901848E-3</v>
      </c>
      <c r="AH718" s="5">
        <f t="shared" si="919"/>
        <v>4.6783156486659878E-3</v>
      </c>
      <c r="AI718" s="5">
        <f t="shared" si="920"/>
        <v>7.1992693536871563E-3</v>
      </c>
      <c r="AJ718" s="5">
        <f t="shared" si="921"/>
        <v>5.5393311524114643E-3</v>
      </c>
      <c r="AK718" s="5">
        <f t="shared" si="922"/>
        <v>2.8414170113305538E-3</v>
      </c>
      <c r="AL718" s="5">
        <f t="shared" si="923"/>
        <v>7.5855409220412247E-5</v>
      </c>
      <c r="AM718" s="5">
        <f t="shared" si="924"/>
        <v>4.9991817343321455E-3</v>
      </c>
      <c r="AN718" s="5">
        <f t="shared" si="925"/>
        <v>5.6357627239916729E-3</v>
      </c>
      <c r="AO718" s="5">
        <f t="shared" si="926"/>
        <v>3.176702025354276E-3</v>
      </c>
      <c r="AP718" s="5">
        <f t="shared" si="927"/>
        <v>1.1937379496041465E-3</v>
      </c>
      <c r="AQ718" s="5">
        <f t="shared" si="928"/>
        <v>3.3643625077635152E-4</v>
      </c>
      <c r="AR718" s="5">
        <f t="shared" si="929"/>
        <v>1.0548077003382226E-3</v>
      </c>
      <c r="AS718" s="5">
        <f t="shared" si="930"/>
        <v>1.6232005964034429E-3</v>
      </c>
      <c r="AT718" s="5">
        <f t="shared" si="931"/>
        <v>1.2489386337052979E-3</v>
      </c>
      <c r="AU718" s="5">
        <f t="shared" si="932"/>
        <v>6.4064692690800329E-4</v>
      </c>
      <c r="AV718" s="5">
        <f t="shared" si="933"/>
        <v>2.4646636384709311E-4</v>
      </c>
      <c r="AW718" s="5">
        <f t="shared" si="934"/>
        <v>3.6554153583183004E-6</v>
      </c>
      <c r="AX718" s="5">
        <f t="shared" si="935"/>
        <v>1.282172850099467E-3</v>
      </c>
      <c r="AY718" s="5">
        <f t="shared" si="936"/>
        <v>1.4454409418004652E-3</v>
      </c>
      <c r="AZ718" s="5">
        <f t="shared" si="937"/>
        <v>8.1474955427068027E-4</v>
      </c>
      <c r="BA718" s="5">
        <f t="shared" si="938"/>
        <v>3.0616578281291801E-4</v>
      </c>
      <c r="BB718" s="5">
        <f t="shared" si="939"/>
        <v>8.6288006609609979E-5</v>
      </c>
      <c r="BC718" s="5">
        <f t="shared" si="940"/>
        <v>1.9455133140621977E-5</v>
      </c>
      <c r="BD718" s="5">
        <f t="shared" si="941"/>
        <v>1.9818729792385673E-4</v>
      </c>
      <c r="BE718" s="5">
        <f t="shared" si="942"/>
        <v>3.0498235847770089E-4</v>
      </c>
      <c r="BF718" s="5">
        <f t="shared" si="943"/>
        <v>2.3466246312706888E-4</v>
      </c>
      <c r="BG718" s="5">
        <f t="shared" si="944"/>
        <v>1.2037083472789171E-4</v>
      </c>
      <c r="BH718" s="5">
        <f t="shared" si="945"/>
        <v>4.6308443391445621E-5</v>
      </c>
      <c r="BI718" s="5">
        <f t="shared" si="946"/>
        <v>1.4252435378961888E-5</v>
      </c>
      <c r="BJ718" s="8">
        <f t="shared" si="947"/>
        <v>0.4667761017954668</v>
      </c>
      <c r="BK718" s="8">
        <f t="shared" si="948"/>
        <v>0.25511348782174198</v>
      </c>
      <c r="BL718" s="8">
        <f t="shared" si="949"/>
        <v>0.26170884799558464</v>
      </c>
      <c r="BM718" s="8">
        <f t="shared" si="950"/>
        <v>0.496815041584728</v>
      </c>
      <c r="BN718" s="8">
        <f t="shared" si="951"/>
        <v>0.50194113839777732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1.4074074074074101</v>
      </c>
      <c r="F719">
        <f>VLOOKUP(B719,home!$B$2:$E$405,3,FALSE)</f>
        <v>0.47</v>
      </c>
      <c r="G719">
        <f>VLOOKUP(C719,away!$B$2:$E$405,4,FALSE)</f>
        <v>1.07</v>
      </c>
      <c r="H719">
        <f>VLOOKUP(A719,away!$A$2:$E$405,3,FALSE)</f>
        <v>1.24074074074074</v>
      </c>
      <c r="I719">
        <f>VLOOKUP(C719,away!$B$2:$E$405,3,FALSE)</f>
        <v>0.47</v>
      </c>
      <c r="J719">
        <f>VLOOKUP(B719,home!$B$2:$E$405,4,FALSE)</f>
        <v>0.47</v>
      </c>
      <c r="K719" s="3">
        <f t="shared" si="896"/>
        <v>0.70778518518518652</v>
      </c>
      <c r="L719" s="3">
        <f t="shared" si="897"/>
        <v>0.27407962962962945</v>
      </c>
      <c r="M719" s="5">
        <f t="shared" si="898"/>
        <v>0.37461186532724811</v>
      </c>
      <c r="N719" s="5">
        <f t="shared" si="899"/>
        <v>0.26514472847321441</v>
      </c>
      <c r="O719" s="5">
        <f t="shared" si="900"/>
        <v>0.10267348130375678</v>
      </c>
      <c r="P719" s="5">
        <f t="shared" si="901"/>
        <v>7.2670768978187278E-2</v>
      </c>
      <c r="Q719" s="5">
        <f t="shared" si="902"/>
        <v>9.3832755371645024E-2</v>
      </c>
      <c r="R719" s="5">
        <f t="shared" si="903"/>
        <v>1.4070354864259171E-2</v>
      </c>
      <c r="S719" s="5">
        <f t="shared" si="904"/>
        <v>3.5243415603425491E-3</v>
      </c>
      <c r="T719" s="5">
        <f t="shared" si="905"/>
        <v>2.5717646839388091E-2</v>
      </c>
      <c r="U719" s="5">
        <f t="shared" si="906"/>
        <v>9.9587887232209672E-3</v>
      </c>
      <c r="V719" s="5">
        <f t="shared" si="907"/>
        <v>7.5965029122177145E-5</v>
      </c>
      <c r="W719" s="5">
        <f t="shared" si="908"/>
        <v>2.2137811379052023E-2</v>
      </c>
      <c r="X719" s="5">
        <f t="shared" si="909"/>
        <v>6.0675231435811756E-3</v>
      </c>
      <c r="Y719" s="5">
        <f t="shared" si="910"/>
        <v>8.3149224798096668E-4</v>
      </c>
      <c r="Z719" s="5">
        <f t="shared" si="911"/>
        <v>1.28546588331787E-3</v>
      </c>
      <c r="AA719" s="5">
        <f t="shared" si="912"/>
        <v>9.0983370827337796E-4</v>
      </c>
      <c r="AB719" s="5">
        <f t="shared" si="913"/>
        <v>3.2198340984899884E-4</v>
      </c>
      <c r="AC719" s="5">
        <f t="shared" si="914"/>
        <v>9.2102613276419734E-7</v>
      </c>
      <c r="AD719" s="5">
        <f t="shared" si="915"/>
        <v>3.917203731629266E-3</v>
      </c>
      <c r="AE719" s="5">
        <f t="shared" si="916"/>
        <v>1.0736257479487517E-3</v>
      </c>
      <c r="AF719" s="5">
        <f t="shared" si="917"/>
        <v>1.4712947367931387E-4</v>
      </c>
      <c r="AG719" s="5">
        <f t="shared" si="918"/>
        <v>1.3441730551209558E-5</v>
      </c>
      <c r="AH719" s="5">
        <f t="shared" si="919"/>
        <v>8.8080003300321547E-5</v>
      </c>
      <c r="AI719" s="5">
        <f t="shared" si="920"/>
        <v>6.2341721447029929E-5</v>
      </c>
      <c r="AJ719" s="5">
        <f t="shared" si="921"/>
        <v>2.206227342957469E-5</v>
      </c>
      <c r="AK719" s="5">
        <f t="shared" si="922"/>
        <v>5.2051167616525809E-6</v>
      </c>
      <c r="AL719" s="5">
        <f t="shared" si="923"/>
        <v>7.1467760113269299E-9</v>
      </c>
      <c r="AM719" s="5">
        <f t="shared" si="924"/>
        <v>5.5450775371986493E-4</v>
      </c>
      <c r="AN719" s="5">
        <f t="shared" si="925"/>
        <v>1.5197927976629837E-4</v>
      </c>
      <c r="AO719" s="5">
        <f t="shared" si="926"/>
        <v>2.0827212354862446E-5</v>
      </c>
      <c r="AP719" s="5">
        <f t="shared" si="927"/>
        <v>1.902771549479448E-6</v>
      </c>
      <c r="AQ719" s="5">
        <f t="shared" si="928"/>
        <v>1.3037773038778079E-7</v>
      </c>
      <c r="AR719" s="5">
        <f t="shared" si="929"/>
        <v>4.828186936465735E-6</v>
      </c>
      <c r="AS719" s="5">
        <f t="shared" si="930"/>
        <v>3.4173191849350985E-6</v>
      </c>
      <c r="AT719" s="5">
        <f t="shared" si="931"/>
        <v>1.2093639460730895E-6</v>
      </c>
      <c r="AU719" s="5">
        <f t="shared" si="932"/>
        <v>2.8532329484254314E-7</v>
      </c>
      <c r="AV719" s="5">
        <f t="shared" si="933"/>
        <v>5.048690026944424E-8</v>
      </c>
      <c r="AW719" s="5">
        <f t="shared" si="934"/>
        <v>3.8511097642970739E-11</v>
      </c>
      <c r="AX719" s="5">
        <f t="shared" si="935"/>
        <v>6.5412062192206019E-5</v>
      </c>
      <c r="AY719" s="5">
        <f t="shared" si="936"/>
        <v>1.7928113778950114E-5</v>
      </c>
      <c r="AZ719" s="5">
        <f t="shared" si="937"/>
        <v>2.4568653922462519E-6</v>
      </c>
      <c r="BA719" s="5">
        <f t="shared" si="938"/>
        <v>2.244589189189024E-7</v>
      </c>
      <c r="BB719" s="5">
        <f t="shared" si="939"/>
        <v>1.5379904341089946E-8</v>
      </c>
      <c r="BC719" s="5">
        <f t="shared" si="940"/>
        <v>8.4306369710901268E-10</v>
      </c>
      <c r="BD719" s="5">
        <f t="shared" si="941"/>
        <v>2.2055128122152409E-7</v>
      </c>
      <c r="BE719" s="5">
        <f t="shared" si="942"/>
        <v>1.5610292942220658E-7</v>
      </c>
      <c r="BF719" s="5">
        <f t="shared" si="943"/>
        <v>5.5243670404523284E-8</v>
      </c>
      <c r="BG719" s="5">
        <f t="shared" si="944"/>
        <v>1.3033550495858305E-8</v>
      </c>
      <c r="BH719" s="5">
        <f t="shared" si="945"/>
        <v>2.3062384878328871E-9</v>
      </c>
      <c r="BI719" s="5">
        <f t="shared" si="946"/>
        <v>3.2646428703840106E-10</v>
      </c>
      <c r="BJ719" s="8">
        <f t="shared" si="947"/>
        <v>0.41969874325704143</v>
      </c>
      <c r="BK719" s="8">
        <f t="shared" si="948"/>
        <v>0.45090179718158774</v>
      </c>
      <c r="BL719" s="8">
        <f t="shared" si="949"/>
        <v>0.12812236936869481</v>
      </c>
      <c r="BM719" s="8">
        <f t="shared" si="950"/>
        <v>7.6986493297063363E-2</v>
      </c>
      <c r="BN719" s="8">
        <f t="shared" si="951"/>
        <v>0.92300395431831084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1.4074074074074101</v>
      </c>
      <c r="F720">
        <f>VLOOKUP(B720,home!$B$2:$E$405,3,FALSE)</f>
        <v>0.47</v>
      </c>
      <c r="G720">
        <f>VLOOKUP(C720,away!$B$2:$E$405,4,FALSE)</f>
        <v>0.83</v>
      </c>
      <c r="H720">
        <f>VLOOKUP(A720,away!$A$2:$E$405,3,FALSE)</f>
        <v>1.24074074074074</v>
      </c>
      <c r="I720">
        <f>VLOOKUP(C720,away!$B$2:$E$405,3,FALSE)</f>
        <v>0.95</v>
      </c>
      <c r="J720">
        <f>VLOOKUP(B720,home!$B$2:$E$405,4,FALSE)</f>
        <v>0.47</v>
      </c>
      <c r="K720" s="3">
        <f t="shared" si="896"/>
        <v>0.54902962962963064</v>
      </c>
      <c r="L720" s="3">
        <f t="shared" si="897"/>
        <v>0.55399074074074039</v>
      </c>
      <c r="M720" s="5">
        <f t="shared" si="898"/>
        <v>0.33186720654329865</v>
      </c>
      <c r="N720" s="5">
        <f t="shared" si="899"/>
        <v>0.18220492949468739</v>
      </c>
      <c r="O720" s="5">
        <f t="shared" si="900"/>
        <v>0.18385135958048227</v>
      </c>
      <c r="P720" s="5">
        <f t="shared" si="901"/>
        <v>0.10093984385737623</v>
      </c>
      <c r="Q720" s="5">
        <f t="shared" si="902"/>
        <v>5.0017952478580575E-2</v>
      </c>
      <c r="R720" s="5">
        <f t="shared" si="903"/>
        <v>5.0925975440091781E-2</v>
      </c>
      <c r="S720" s="5">
        <f t="shared" si="904"/>
        <v>7.6753983800310743E-3</v>
      </c>
      <c r="T720" s="5">
        <f t="shared" si="905"/>
        <v>2.7709482543944002E-2</v>
      </c>
      <c r="U720" s="5">
        <f t="shared" si="906"/>
        <v>2.7959869434401256E-2</v>
      </c>
      <c r="V720" s="5">
        <f t="shared" si="907"/>
        <v>2.5939207635797864E-4</v>
      </c>
      <c r="W720" s="5">
        <f t="shared" si="908"/>
        <v>9.1537793080491894E-3</v>
      </c>
      <c r="X720" s="5">
        <f t="shared" si="909"/>
        <v>5.0711089794434313E-3</v>
      </c>
      <c r="Y720" s="5">
        <f t="shared" si="910"/>
        <v>1.4046737099494429E-3</v>
      </c>
      <c r="Z720" s="5">
        <f t="shared" si="911"/>
        <v>9.404172952333735E-3</v>
      </c>
      <c r="AA720" s="5">
        <f t="shared" si="912"/>
        <v>5.1631695929927803E-3</v>
      </c>
      <c r="AB720" s="5">
        <f t="shared" si="913"/>
        <v>1.4173665446778983E-3</v>
      </c>
      <c r="AC720" s="5">
        <f t="shared" si="914"/>
        <v>4.9310001050824821E-6</v>
      </c>
      <c r="AD720" s="5">
        <f t="shared" si="915"/>
        <v>1.2564240158024053E-3</v>
      </c>
      <c r="AE720" s="5">
        <f t="shared" si="916"/>
        <v>6.9604727119883009E-4</v>
      </c>
      <c r="AF720" s="5">
        <f t="shared" si="917"/>
        <v>1.9280187168100541E-4</v>
      </c>
      <c r="AG720" s="5">
        <f t="shared" si="918"/>
        <v>3.5603483902920458E-5</v>
      </c>
      <c r="AH720" s="5">
        <f t="shared" si="919"/>
        <v>1.30245618497935E-3</v>
      </c>
      <c r="AI720" s="5">
        <f t="shared" si="920"/>
        <v>7.1508703684803427E-4</v>
      </c>
      <c r="AJ720" s="5">
        <f t="shared" si="921"/>
        <v>1.9630198549681308E-4</v>
      </c>
      <c r="AK720" s="5">
        <f t="shared" si="922"/>
        <v>3.5925202130958814E-5</v>
      </c>
      <c r="AL720" s="5">
        <f t="shared" si="923"/>
        <v>5.9991993285759323E-8</v>
      </c>
      <c r="AM720" s="5">
        <f t="shared" si="924"/>
        <v>1.3796280241075361E-4</v>
      </c>
      <c r="AN720" s="5">
        <f t="shared" si="925"/>
        <v>7.6430115102201789E-5</v>
      </c>
      <c r="AO720" s="5">
        <f t="shared" si="926"/>
        <v>2.1170788040184403E-5</v>
      </c>
      <c r="AP720" s="5">
        <f t="shared" si="927"/>
        <v>3.9094735161489894E-6</v>
      </c>
      <c r="AQ720" s="5">
        <f t="shared" si="928"/>
        <v>5.4145303227942125E-7</v>
      </c>
      <c r="AR720" s="5">
        <f t="shared" si="929"/>
        <v>1.443097333398138E-4</v>
      </c>
      <c r="AS720" s="5">
        <f t="shared" si="930"/>
        <v>7.9230319447508741E-5</v>
      </c>
      <c r="AT720" s="5">
        <f t="shared" si="931"/>
        <v>2.1749896470851516E-5</v>
      </c>
      <c r="AU720" s="5">
        <f t="shared" si="932"/>
        <v>3.9804458679581405E-6</v>
      </c>
      <c r="AV720" s="5">
        <f t="shared" si="933"/>
        <v>5.4634568016146266E-7</v>
      </c>
      <c r="AW720" s="5">
        <f t="shared" si="934"/>
        <v>5.0686123809980017E-10</v>
      </c>
      <c r="AX720" s="5">
        <f t="shared" si="935"/>
        <v>1.2624277718373656E-5</v>
      </c>
      <c r="AY720" s="5">
        <f t="shared" si="936"/>
        <v>6.9937329645186436E-6</v>
      </c>
      <c r="AZ720" s="5">
        <f t="shared" si="937"/>
        <v>1.9372316527783084E-6</v>
      </c>
      <c r="BA720" s="5">
        <f t="shared" si="938"/>
        <v>3.5773613276968801E-7</v>
      </c>
      <c r="BB720" s="5">
        <f t="shared" si="939"/>
        <v>4.9545626295701821E-8</v>
      </c>
      <c r="BC720" s="5">
        <f t="shared" si="940"/>
        <v>5.4895636424039522E-9</v>
      </c>
      <c r="BD720" s="5">
        <f t="shared" si="941"/>
        <v>1.332437601150369E-5</v>
      </c>
      <c r="BE720" s="5">
        <f t="shared" si="942"/>
        <v>7.315477226641806E-6</v>
      </c>
      <c r="BF720" s="5">
        <f t="shared" si="943"/>
        <v>2.0082068761535735E-6</v>
      </c>
      <c r="BG720" s="5">
        <f t="shared" si="944"/>
        <v>3.6752169247809144E-7</v>
      </c>
      <c r="BH720" s="5">
        <f t="shared" si="945"/>
        <v>5.0445074675525369E-8</v>
      </c>
      <c r="BI720" s="5">
        <f t="shared" si="946"/>
        <v>5.5391681331485531E-9</v>
      </c>
      <c r="BJ720" s="8">
        <f t="shared" si="947"/>
        <v>0.27800478580299909</v>
      </c>
      <c r="BK720" s="8">
        <f t="shared" si="948"/>
        <v>0.44075382558212683</v>
      </c>
      <c r="BL720" s="8">
        <f t="shared" si="949"/>
        <v>0.27184039930895698</v>
      </c>
      <c r="BM720" s="8">
        <f t="shared" si="950"/>
        <v>0.10018892302579656</v>
      </c>
      <c r="BN720" s="8">
        <f t="shared" si="951"/>
        <v>0.89980726739451689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1.39130434782609</v>
      </c>
      <c r="F721">
        <f>VLOOKUP(B721,home!$B$2:$E$405,3,FALSE)</f>
        <v>1.44</v>
      </c>
      <c r="G721">
        <f>VLOOKUP(C721,away!$B$2:$E$405,4,FALSE)</f>
        <v>0.82</v>
      </c>
      <c r="H721">
        <f>VLOOKUP(A721,away!$A$2:$E$405,3,FALSE)</f>
        <v>1.1304347826087</v>
      </c>
      <c r="I721">
        <f>VLOOKUP(C721,away!$B$2:$E$405,3,FALSE)</f>
        <v>1.23</v>
      </c>
      <c r="J721">
        <f>VLOOKUP(B721,home!$B$2:$E$405,4,FALSE)</f>
        <v>1.44</v>
      </c>
      <c r="K721" s="3">
        <f t="shared" si="896"/>
        <v>1.6428521739130468</v>
      </c>
      <c r="L721" s="3">
        <f t="shared" si="897"/>
        <v>2.0022260869565294</v>
      </c>
      <c r="M721" s="5">
        <f t="shared" si="898"/>
        <v>2.6119365649660154E-2</v>
      </c>
      <c r="N721" s="5">
        <f t="shared" si="899"/>
        <v>4.2910256638773944E-2</v>
      </c>
      <c r="O721" s="5">
        <f t="shared" si="900"/>
        <v>5.2296875278505829E-2</v>
      </c>
      <c r="P721" s="5">
        <f t="shared" si="901"/>
        <v>8.5916035240152774E-2</v>
      </c>
      <c r="Q721" s="5">
        <f t="shared" si="902"/>
        <v>3.5247604201088266E-2</v>
      </c>
      <c r="R721" s="5">
        <f t="shared" si="903"/>
        <v>5.2355083974468211E-2</v>
      </c>
      <c r="S721" s="5">
        <f t="shared" si="904"/>
        <v>7.065222420020012E-2</v>
      </c>
      <c r="T721" s="5">
        <f t="shared" si="905"/>
        <v>7.0573672634137483E-2</v>
      </c>
      <c r="U721" s="5">
        <f t="shared" si="906"/>
        <v>8.601166352285522E-2</v>
      </c>
      <c r="V721" s="5">
        <f t="shared" si="907"/>
        <v>2.5822300525972418E-2</v>
      </c>
      <c r="W721" s="5">
        <f t="shared" si="908"/>
        <v>1.9302201062328168E-2</v>
      </c>
      <c r="X721" s="5">
        <f t="shared" si="909"/>
        <v>3.8647370502673487E-2</v>
      </c>
      <c r="Y721" s="5">
        <f t="shared" si="910"/>
        <v>3.8690386706363579E-2</v>
      </c>
      <c r="Z721" s="5">
        <f t="shared" si="911"/>
        <v>3.4942238306159987E-2</v>
      </c>
      <c r="AA721" s="5">
        <f t="shared" si="912"/>
        <v>5.7404932162662667E-2</v>
      </c>
      <c r="AB721" s="5">
        <f t="shared" si="913"/>
        <v>4.7153908798380682E-2</v>
      </c>
      <c r="AC721" s="5">
        <f t="shared" si="914"/>
        <v>5.3086800415847015E-3</v>
      </c>
      <c r="AD721" s="5">
        <f t="shared" si="915"/>
        <v>7.9276657441381352E-3</v>
      </c>
      <c r="AE721" s="5">
        <f t="shared" si="916"/>
        <v>1.5872979161585019E-2</v>
      </c>
      <c r="AF721" s="5">
        <f t="shared" si="917"/>
        <v>1.5890646477521458E-2</v>
      </c>
      <c r="AG721" s="5">
        <f t="shared" si="918"/>
        <v>1.0605555638632446E-2</v>
      </c>
      <c r="AH721" s="5">
        <f t="shared" si="919"/>
        <v>1.7490565268311321E-2</v>
      </c>
      <c r="AI721" s="5">
        <f t="shared" si="920"/>
        <v>2.8734413174013283E-2</v>
      </c>
      <c r="AJ721" s="5">
        <f t="shared" si="921"/>
        <v>2.3603196574521711E-2</v>
      </c>
      <c r="AK721" s="5">
        <f t="shared" si="922"/>
        <v>1.2925520934583325E-2</v>
      </c>
      <c r="AL721" s="5">
        <f t="shared" si="923"/>
        <v>6.9848670545706213E-4</v>
      </c>
      <c r="AM721" s="5">
        <f t="shared" si="924"/>
        <v>2.6047965803626658E-3</v>
      </c>
      <c r="AN721" s="5">
        <f t="shared" si="925"/>
        <v>5.2153916644172883E-3</v>
      </c>
      <c r="AO721" s="5">
        <f t="shared" si="926"/>
        <v>5.2211966220959659E-3</v>
      </c>
      <c r="AP721" s="5">
        <f t="shared" si="927"/>
        <v>3.4846720272966175E-3</v>
      </c>
      <c r="AQ721" s="5">
        <f t="shared" si="928"/>
        <v>1.7442753093852461E-3</v>
      </c>
      <c r="AR721" s="5">
        <f t="shared" si="929"/>
        <v>7.0040132111657497E-3</v>
      </c>
      <c r="AS721" s="5">
        <f t="shared" si="930"/>
        <v>1.1506558330079351E-2</v>
      </c>
      <c r="AT721" s="5">
        <f t="shared" si="931"/>
        <v>9.4517871834140718E-3</v>
      </c>
      <c r="AU721" s="5">
        <f t="shared" si="932"/>
        <v>5.1759630405450938E-3</v>
      </c>
      <c r="AV721" s="5">
        <f t="shared" si="933"/>
        <v>2.125835533313272E-3</v>
      </c>
      <c r="AW721" s="5">
        <f t="shared" si="934"/>
        <v>6.3821535082180534E-5</v>
      </c>
      <c r="AX721" s="5">
        <f t="shared" si="935"/>
        <v>7.1321595410834529E-4</v>
      </c>
      <c r="AY721" s="5">
        <f t="shared" si="936"/>
        <v>1.4280195889493196E-3</v>
      </c>
      <c r="AZ721" s="5">
        <f t="shared" si="937"/>
        <v>1.4296090368396343E-3</v>
      </c>
      <c r="BA721" s="5">
        <f t="shared" si="938"/>
        <v>9.5413350256970441E-4</v>
      </c>
      <c r="BB721" s="5">
        <f t="shared" si="939"/>
        <v>4.7759774732106686E-4</v>
      </c>
      <c r="BC721" s="5">
        <f t="shared" si="940"/>
        <v>1.9125173375158255E-4</v>
      </c>
      <c r="BD721" s="5">
        <f t="shared" si="941"/>
        <v>2.3372696607973729E-3</v>
      </c>
      <c r="BE721" s="5">
        <f t="shared" si="942"/>
        <v>3.839788543261973E-3</v>
      </c>
      <c r="BF721" s="5">
        <f t="shared" si="943"/>
        <v>3.1541024778321725E-3</v>
      </c>
      <c r="BG721" s="5">
        <f t="shared" si="944"/>
        <v>1.7272413708170375E-3</v>
      </c>
      <c r="BH721" s="5">
        <f t="shared" si="945"/>
        <v>7.0940056022982998E-4</v>
      </c>
      <c r="BI721" s="5">
        <f t="shared" si="946"/>
        <v>2.3308805050974193E-4</v>
      </c>
      <c r="BJ721" s="8">
        <f t="shared" si="947"/>
        <v>0.31913249853433956</v>
      </c>
      <c r="BK721" s="8">
        <f t="shared" si="948"/>
        <v>0.21594511195197652</v>
      </c>
      <c r="BL721" s="8">
        <f t="shared" si="949"/>
        <v>0.42524120765026779</v>
      </c>
      <c r="BM721" s="8">
        <f t="shared" si="950"/>
        <v>0.69905163740622733</v>
      </c>
      <c r="BN721" s="8">
        <f t="shared" si="951"/>
        <v>0.2948452209826492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1.39130434782609</v>
      </c>
      <c r="F722">
        <f>VLOOKUP(B722,home!$B$2:$E$405,3,FALSE)</f>
        <v>0.81</v>
      </c>
      <c r="G722">
        <f>VLOOKUP(C722,away!$B$2:$E$405,4,FALSE)</f>
        <v>1.26</v>
      </c>
      <c r="H722">
        <f>VLOOKUP(A722,away!$A$2:$E$405,3,FALSE)</f>
        <v>1.1304347826087</v>
      </c>
      <c r="I722">
        <f>VLOOKUP(C722,away!$B$2:$E$405,3,FALSE)</f>
        <v>0.81</v>
      </c>
      <c r="J722">
        <f>VLOOKUP(B722,home!$B$2:$E$405,4,FALSE)</f>
        <v>0.81</v>
      </c>
      <c r="K722" s="3">
        <f t="shared" si="896"/>
        <v>1.4199652173913078</v>
      </c>
      <c r="L722" s="3">
        <f t="shared" si="897"/>
        <v>0.74167826086956823</v>
      </c>
      <c r="M722" s="5">
        <f t="shared" si="898"/>
        <v>0.11513574237119091</v>
      </c>
      <c r="N722" s="5">
        <f t="shared" si="899"/>
        <v>0.16348874944561773</v>
      </c>
      <c r="O722" s="5">
        <f t="shared" si="900"/>
        <v>8.5393677165791534E-2</v>
      </c>
      <c r="P722" s="5">
        <f t="shared" si="901"/>
        <v>0.12125605136056634</v>
      </c>
      <c r="Q722" s="5">
        <f t="shared" si="902"/>
        <v>0.11607416882378982</v>
      </c>
      <c r="R722" s="5">
        <f t="shared" si="903"/>
        <v>3.1667316984790812E-2</v>
      </c>
      <c r="S722" s="5">
        <f t="shared" si="904"/>
        <v>3.192542491313121E-2</v>
      </c>
      <c r="T722" s="5">
        <f t="shared" si="905"/>
        <v>8.6089687665109105E-2</v>
      </c>
      <c r="U722" s="5">
        <f t="shared" si="906"/>
        <v>4.4966488646507936E-2</v>
      </c>
      <c r="V722" s="5">
        <f t="shared" si="907"/>
        <v>3.7358328171302546E-3</v>
      </c>
      <c r="W722" s="5">
        <f t="shared" si="908"/>
        <v>5.4940427455796047E-2</v>
      </c>
      <c r="X722" s="5">
        <f t="shared" si="909"/>
        <v>4.0748120686845489E-2</v>
      </c>
      <c r="Y722" s="5">
        <f t="shared" si="910"/>
        <v>1.5110997642361417E-2</v>
      </c>
      <c r="Z722" s="5">
        <f t="shared" si="911"/>
        <v>7.828986862561664E-3</v>
      </c>
      <c r="AA722" s="5">
        <f t="shared" si="912"/>
        <v>1.1116889032251066E-2</v>
      </c>
      <c r="AB722" s="5">
        <f t="shared" si="913"/>
        <v>7.8927978756977157E-3</v>
      </c>
      <c r="AC722" s="5">
        <f t="shared" si="914"/>
        <v>2.4590123287259385E-4</v>
      </c>
      <c r="AD722" s="5">
        <f t="shared" si="915"/>
        <v>1.950337400396019E-2</v>
      </c>
      <c r="AE722" s="5">
        <f t="shared" si="916"/>
        <v>1.4465228512345942E-2</v>
      </c>
      <c r="AF722" s="5">
        <f t="shared" si="917"/>
        <v>5.3642727630588138E-3</v>
      </c>
      <c r="AG722" s="5">
        <f t="shared" si="918"/>
        <v>1.326188164578485E-3</v>
      </c>
      <c r="AH722" s="5">
        <f t="shared" si="919"/>
        <v>1.4516473401488578E-3</v>
      </c>
      <c r="AI722" s="5">
        <f t="shared" si="920"/>
        <v>2.0612887309299868E-3</v>
      </c>
      <c r="AJ722" s="5">
        <f t="shared" si="921"/>
        <v>1.4634791504606259E-3</v>
      </c>
      <c r="AK722" s="5">
        <f t="shared" si="922"/>
        <v>6.9269649667715657E-4</v>
      </c>
      <c r="AL722" s="5">
        <f t="shared" si="923"/>
        <v>1.035890746305262E-5</v>
      </c>
      <c r="AM722" s="5">
        <f t="shared" si="924"/>
        <v>5.5388225414794625E-3</v>
      </c>
      <c r="AN722" s="5">
        <f t="shared" si="925"/>
        <v>4.10802426982965E-3</v>
      </c>
      <c r="AO722" s="5">
        <f t="shared" si="926"/>
        <v>1.5234161480286162E-3</v>
      </c>
      <c r="AP722" s="5">
        <f t="shared" si="927"/>
        <v>3.7662821308349361E-4</v>
      </c>
      <c r="AQ722" s="5">
        <f t="shared" si="928"/>
        <v>6.9834239518544669E-5</v>
      </c>
      <c r="AR722" s="5">
        <f t="shared" si="929"/>
        <v>2.1533105492750794E-4</v>
      </c>
      <c r="AS722" s="5">
        <f t="shared" si="930"/>
        <v>3.0576260822123846E-4</v>
      </c>
      <c r="AT722" s="5">
        <f t="shared" si="931"/>
        <v>2.1708613422650211E-4</v>
      </c>
      <c r="AU722" s="5">
        <f t="shared" si="932"/>
        <v>1.0275158659319126E-4</v>
      </c>
      <c r="AV722" s="5">
        <f t="shared" si="933"/>
        <v>3.6475919748525631E-5</v>
      </c>
      <c r="AW722" s="5">
        <f t="shared" si="934"/>
        <v>3.0304331544049514E-7</v>
      </c>
      <c r="AX722" s="5">
        <f t="shared" si="935"/>
        <v>1.3108225590339601E-3</v>
      </c>
      <c r="AY722" s="5">
        <f t="shared" si="936"/>
        <v>9.7220859589290459E-4</v>
      </c>
      <c r="AZ722" s="5">
        <f t="shared" si="937"/>
        <v>3.6053299030214709E-4</v>
      </c>
      <c r="BA722" s="5">
        <f t="shared" si="938"/>
        <v>8.91331604111338E-5</v>
      </c>
      <c r="BB722" s="5">
        <f t="shared" si="939"/>
        <v>1.6527031849884488E-5</v>
      </c>
      <c r="BC722" s="5">
        <f t="shared" si="940"/>
        <v>2.4515480479516589E-6</v>
      </c>
      <c r="BD722" s="5">
        <f t="shared" si="941"/>
        <v>2.661772705497392E-5</v>
      </c>
      <c r="BE722" s="5">
        <f t="shared" si="942"/>
        <v>3.7796246584078536E-5</v>
      </c>
      <c r="BF722" s="5">
        <f t="shared" si="943"/>
        <v>2.6834677748668281E-5</v>
      </c>
      <c r="BG722" s="5">
        <f t="shared" si="944"/>
        <v>1.2701436341004487E-5</v>
      </c>
      <c r="BH722" s="5">
        <f t="shared" si="945"/>
        <v>4.5088994537840702E-6</v>
      </c>
      <c r="BI722" s="5">
        <f t="shared" si="946"/>
        <v>1.2804960786176092E-6</v>
      </c>
      <c r="BJ722" s="8">
        <f t="shared" si="947"/>
        <v>0.53147961646094066</v>
      </c>
      <c r="BK722" s="8">
        <f t="shared" si="948"/>
        <v>0.27328152019824725</v>
      </c>
      <c r="BL722" s="8">
        <f t="shared" si="949"/>
        <v>0.18769342821023377</v>
      </c>
      <c r="BM722" s="8">
        <f t="shared" si="950"/>
        <v>0.36629594002765886</v>
      </c>
      <c r="BN722" s="8">
        <f t="shared" si="951"/>
        <v>0.63301570615174718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1.39130434782609</v>
      </c>
      <c r="F723">
        <f>VLOOKUP(B723,home!$B$2:$E$405,3,FALSE)</f>
        <v>0.54</v>
      </c>
      <c r="G723">
        <f>VLOOKUP(C723,away!$B$2:$E$405,4,FALSE)</f>
        <v>0.41</v>
      </c>
      <c r="H723">
        <f>VLOOKUP(A723,away!$A$2:$E$405,3,FALSE)</f>
        <v>1.1304347826087</v>
      </c>
      <c r="I723">
        <f>VLOOKUP(C723,away!$B$2:$E$405,3,FALSE)</f>
        <v>0.21</v>
      </c>
      <c r="J723">
        <f>VLOOKUP(B723,home!$B$2:$E$405,4,FALSE)</f>
        <v>0.54</v>
      </c>
      <c r="K723" s="3">
        <f t="shared" si="896"/>
        <v>0.30803478260869632</v>
      </c>
      <c r="L723" s="3">
        <f t="shared" si="897"/>
        <v>0.12819130434782658</v>
      </c>
      <c r="M723" s="5">
        <f t="shared" si="898"/>
        <v>0.64647155062653716</v>
      </c>
      <c r="N723" s="5">
        <f t="shared" si="899"/>
        <v>0.19913572355995215</v>
      </c>
      <c r="O723" s="5">
        <f t="shared" si="900"/>
        <v>8.28720312985778E-2</v>
      </c>
      <c r="P723" s="5">
        <f t="shared" si="901"/>
        <v>2.5527468145398483E-2</v>
      </c>
      <c r="Q723" s="5">
        <f t="shared" si="902"/>
        <v>3.067036465820765E-2</v>
      </c>
      <c r="R723" s="5">
        <f t="shared" si="903"/>
        <v>5.3117368930592976E-3</v>
      </c>
      <c r="S723" s="5">
        <f t="shared" si="904"/>
        <v>2.5200321239301902E-4</v>
      </c>
      <c r="T723" s="5">
        <f t="shared" si="905"/>
        <v>3.931674050359121E-3</v>
      </c>
      <c r="U723" s="5">
        <f t="shared" si="906"/>
        <v>1.6361997191281126E-3</v>
      </c>
      <c r="V723" s="5">
        <f t="shared" si="907"/>
        <v>1.1056607502107653E-6</v>
      </c>
      <c r="W723" s="5">
        <f t="shared" si="908"/>
        <v>3.1491797033401455E-3</v>
      </c>
      <c r="X723" s="5">
        <f t="shared" si="909"/>
        <v>4.0369745379687476E-4</v>
      </c>
      <c r="Y723" s="5">
        <f t="shared" si="910"/>
        <v>2.5875251582058916E-5</v>
      </c>
      <c r="Z723" s="5">
        <f t="shared" si="911"/>
        <v>2.2697282689124776E-4</v>
      </c>
      <c r="AA723" s="5">
        <f t="shared" si="912"/>
        <v>6.9915525389526749E-5</v>
      </c>
      <c r="AB723" s="5">
        <f t="shared" si="913"/>
        <v>1.0768206832167828E-5</v>
      </c>
      <c r="AC723" s="5">
        <f t="shared" si="914"/>
        <v>2.7287279263554125E-9</v>
      </c>
      <c r="AD723" s="5">
        <f t="shared" si="915"/>
        <v>2.4251422132852505E-4</v>
      </c>
      <c r="AE723" s="5">
        <f t="shared" si="916"/>
        <v>3.1088214355001127E-5</v>
      </c>
      <c r="AF723" s="5">
        <f t="shared" si="917"/>
        <v>1.9926193740062104E-6</v>
      </c>
      <c r="AG723" s="5">
        <f t="shared" si="918"/>
        <v>8.5145492207535259E-8</v>
      </c>
      <c r="AH723" s="5">
        <f t="shared" si="919"/>
        <v>7.2739856826756236E-6</v>
      </c>
      <c r="AI723" s="5">
        <f t="shared" si="920"/>
        <v>2.2406405984617548E-6</v>
      </c>
      <c r="AJ723" s="5">
        <f t="shared" si="921"/>
        <v>3.4509761982569288E-7</v>
      </c>
      <c r="AK723" s="5">
        <f t="shared" si="922"/>
        <v>3.5434023433928615E-8</v>
      </c>
      <c r="AL723" s="5">
        <f t="shared" si="923"/>
        <v>4.3100127236836674E-12</v>
      </c>
      <c r="AM723" s="5">
        <f t="shared" si="924"/>
        <v>1.4940563089289905E-5</v>
      </c>
      <c r="AN723" s="5">
        <f t="shared" si="925"/>
        <v>1.9152502701070662E-6</v>
      </c>
      <c r="AO723" s="5">
        <f t="shared" si="926"/>
        <v>1.2275921513877601E-7</v>
      </c>
      <c r="AP723" s="5">
        <f t="shared" si="927"/>
        <v>5.2455546364517177E-9</v>
      </c>
      <c r="AQ723" s="5">
        <f t="shared" si="928"/>
        <v>1.6810862271863373E-10</v>
      </c>
      <c r="AR723" s="5">
        <f t="shared" si="929"/>
        <v>1.8649234249392084E-7</v>
      </c>
      <c r="AS723" s="5">
        <f t="shared" si="930"/>
        <v>5.7446128178301433E-8</v>
      </c>
      <c r="AT723" s="5">
        <f t="shared" si="931"/>
        <v>8.8477028025571913E-9</v>
      </c>
      <c r="AU723" s="5">
        <f t="shared" si="932"/>
        <v>9.0846673645735265E-10</v>
      </c>
      <c r="AV723" s="5">
        <f t="shared" si="933"/>
        <v>6.9959838417968089E-11</v>
      </c>
      <c r="AW723" s="5">
        <f t="shared" si="934"/>
        <v>4.727530907477067E-15</v>
      </c>
      <c r="AX723" s="5">
        <f t="shared" si="935"/>
        <v>7.6703551721015407E-7</v>
      </c>
      <c r="AY723" s="5">
        <f t="shared" si="936"/>
        <v>9.8327283432279425E-8</v>
      </c>
      <c r="AZ723" s="5">
        <f t="shared" si="937"/>
        <v>6.3023513580811686E-9</v>
      </c>
      <c r="BA723" s="5">
        <f t="shared" si="938"/>
        <v>2.6930221368357378E-10</v>
      </c>
      <c r="BB723" s="5">
        <f t="shared" si="939"/>
        <v>8.6305505089636083E-12</v>
      </c>
      <c r="BC723" s="5">
        <f t="shared" si="940"/>
        <v>2.2127230539676872E-13</v>
      </c>
      <c r="BD723" s="5">
        <f t="shared" si="941"/>
        <v>3.9844494391962185E-9</v>
      </c>
      <c r="BE723" s="5">
        <f t="shared" si="942"/>
        <v>1.2273490168181489E-9</v>
      </c>
      <c r="BF723" s="5">
        <f t="shared" si="943"/>
        <v>1.890330937902878E-10</v>
      </c>
      <c r="BG723" s="5">
        <f t="shared" si="944"/>
        <v>1.9409589317180202E-11</v>
      </c>
      <c r="BH723" s="5">
        <f t="shared" si="945"/>
        <v>1.4947071564604191E-12</v>
      </c>
      <c r="BI723" s="5">
        <f t="shared" si="946"/>
        <v>9.2084358800789626E-14</v>
      </c>
      <c r="BJ723" s="8">
        <f t="shared" si="947"/>
        <v>0.23761005080733155</v>
      </c>
      <c r="BK723" s="8">
        <f t="shared" si="948"/>
        <v>0.67225222870540025</v>
      </c>
      <c r="BL723" s="8">
        <f t="shared" si="949"/>
        <v>8.9910805987339276E-2</v>
      </c>
      <c r="BM723" s="8">
        <f t="shared" si="950"/>
        <v>1.0011084817951097E-2</v>
      </c>
      <c r="BN723" s="8">
        <f t="shared" si="951"/>
        <v>0.98998887518173251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1.3537414965986401</v>
      </c>
      <c r="F724">
        <f>VLOOKUP(B724,home!$B$2:$E$405,3,FALSE)</f>
        <v>1.48</v>
      </c>
      <c r="G724">
        <f>VLOOKUP(C724,away!$B$2:$E$405,4,FALSE)</f>
        <v>0.92</v>
      </c>
      <c r="H724">
        <f>VLOOKUP(A724,away!$A$2:$E$405,3,FALSE)</f>
        <v>1.08843537414966</v>
      </c>
      <c r="I724">
        <f>VLOOKUP(C724,away!$B$2:$E$405,3,FALSE)</f>
        <v>0.18</v>
      </c>
      <c r="J724">
        <f>VLOOKUP(B724,home!$B$2:$E$405,4,FALSE)</f>
        <v>1.48</v>
      </c>
      <c r="K724" s="3">
        <f t="shared" si="896"/>
        <v>1.8432544217687086</v>
      </c>
      <c r="L724" s="3">
        <f t="shared" si="897"/>
        <v>0.2899591836734694</v>
      </c>
      <c r="M724" s="5">
        <f t="shared" si="898"/>
        <v>0.11845601065316805</v>
      </c>
      <c r="N724" s="5">
        <f t="shared" si="899"/>
        <v>0.21834456542153324</v>
      </c>
      <c r="O724" s="5">
        <f t="shared" si="900"/>
        <v>3.4347408150208404E-2</v>
      </c>
      <c r="P724" s="5">
        <f t="shared" si="901"/>
        <v>6.3311011949166218E-2</v>
      </c>
      <c r="Q724" s="5">
        <f t="shared" si="902"/>
        <v>0.20123229284120417</v>
      </c>
      <c r="R724" s="5">
        <f t="shared" si="903"/>
        <v>4.9796732142669492E-3</v>
      </c>
      <c r="S724" s="5">
        <f t="shared" si="904"/>
        <v>8.4594361483341686E-3</v>
      </c>
      <c r="T724" s="5">
        <f t="shared" si="905"/>
        <v>5.8349151360976105E-2</v>
      </c>
      <c r="U724" s="5">
        <f t="shared" si="906"/>
        <v>9.1788046711607507E-3</v>
      </c>
      <c r="V724" s="5">
        <f t="shared" si="907"/>
        <v>5.0236695003883045E-4</v>
      </c>
      <c r="W724" s="5">
        <f t="shared" si="908"/>
        <v>0.12364077119406841</v>
      </c>
      <c r="X724" s="5">
        <f t="shared" si="909"/>
        <v>3.5850777084190294E-2</v>
      </c>
      <c r="Y724" s="5">
        <f t="shared" si="910"/>
        <v>5.1976310286956694E-3</v>
      </c>
      <c r="Z724" s="5">
        <f t="shared" si="911"/>
        <v>4.8130066005649534E-4</v>
      </c>
      <c r="AA724" s="5">
        <f t="shared" si="912"/>
        <v>8.8715956984933308E-4</v>
      </c>
      <c r="AB724" s="5">
        <f t="shared" si="913"/>
        <v>8.176303999696046E-4</v>
      </c>
      <c r="AC724" s="5">
        <f t="shared" si="914"/>
        <v>1.6781208379274821E-5</v>
      </c>
      <c r="AD724" s="5">
        <f t="shared" si="915"/>
        <v>5.6975349553589925E-2</v>
      </c>
      <c r="AE724" s="5">
        <f t="shared" si="916"/>
        <v>1.6520525846069507E-2</v>
      </c>
      <c r="AF724" s="5">
        <f t="shared" si="917"/>
        <v>2.3951390940913828E-3</v>
      </c>
      <c r="AG724" s="5">
        <f t="shared" si="918"/>
        <v>2.3149752550238349E-4</v>
      </c>
      <c r="AH724" s="5">
        <f t="shared" si="919"/>
        <v>3.4889386622870848E-5</v>
      </c>
      <c r="AI724" s="5">
        <f t="shared" si="920"/>
        <v>6.4310016165404721E-5</v>
      </c>
      <c r="AJ724" s="5">
        <f t="shared" si="921"/>
        <v>5.9269860830449706E-5</v>
      </c>
      <c r="AK724" s="5">
        <f t="shared" si="922"/>
        <v>3.641647768444747E-5</v>
      </c>
      <c r="AL724" s="5">
        <f t="shared" si="923"/>
        <v>3.5876112266939739E-7</v>
      </c>
      <c r="AM724" s="5">
        <f t="shared" si="924"/>
        <v>2.1004012999294483E-2</v>
      </c>
      <c r="AN724" s="5">
        <f t="shared" si="925"/>
        <v>6.0903064631423684E-3</v>
      </c>
      <c r="AO724" s="5">
        <f t="shared" si="926"/>
        <v>8.8297014518700788E-4</v>
      </c>
      <c r="AP724" s="5">
        <f t="shared" si="927"/>
        <v>8.5341767502156523E-5</v>
      </c>
      <c r="AQ724" s="5">
        <f t="shared" si="928"/>
        <v>6.1864073095440814E-6</v>
      </c>
      <c r="AR724" s="5">
        <f t="shared" si="929"/>
        <v>2.0232996128071403E-6</v>
      </c>
      <c r="AS724" s="5">
        <f t="shared" si="930"/>
        <v>3.7294559578696774E-6</v>
      </c>
      <c r="AT724" s="5">
        <f t="shared" si="931"/>
        <v>3.4371680925674695E-6</v>
      </c>
      <c r="AU724" s="5">
        <f t="shared" si="932"/>
        <v>2.111858428329102E-6</v>
      </c>
      <c r="AV724" s="5">
        <f t="shared" si="933"/>
        <v>9.731730965417829E-7</v>
      </c>
      <c r="AW724" s="5">
        <f t="shared" si="934"/>
        <v>5.3262926697372952E-9</v>
      </c>
      <c r="AX724" s="5">
        <f t="shared" si="935"/>
        <v>6.4526233059728393E-3</v>
      </c>
      <c r="AY724" s="5">
        <f t="shared" si="936"/>
        <v>1.8709973863522882E-3</v>
      </c>
      <c r="AZ724" s="5">
        <f t="shared" si="937"/>
        <v>2.7125643740095215E-4</v>
      </c>
      <c r="BA724" s="5">
        <f t="shared" si="938"/>
        <v>2.6217765051651211E-5</v>
      </c>
      <c r="BB724" s="5">
        <f t="shared" si="939"/>
        <v>1.9005204380299003E-6</v>
      </c>
      <c r="BC724" s="5">
        <f t="shared" si="940"/>
        <v>1.1021467095317894E-7</v>
      </c>
      <c r="BD724" s="5">
        <f t="shared" si="941"/>
        <v>9.7779050676067421E-8</v>
      </c>
      <c r="BE724" s="5">
        <f t="shared" si="942"/>
        <v>1.802316675150079E-7</v>
      </c>
      <c r="BF724" s="5">
        <f t="shared" si="943"/>
        <v>1.6610640904489306E-7</v>
      </c>
      <c r="BG724" s="5">
        <f t="shared" si="944"/>
        <v>1.0205879098537366E-7</v>
      </c>
      <c r="BH724" s="5">
        <f t="shared" si="945"/>
        <v>4.7030079441039587E-8</v>
      </c>
      <c r="BI724" s="5">
        <f t="shared" si="946"/>
        <v>1.7337680377165964E-8</v>
      </c>
      <c r="BJ724" s="8">
        <f t="shared" si="947"/>
        <v>0.75542962436224337</v>
      </c>
      <c r="BK724" s="8">
        <f t="shared" si="948"/>
        <v>0.19261696305656151</v>
      </c>
      <c r="BL724" s="8">
        <f t="shared" si="949"/>
        <v>5.0418447245624366E-2</v>
      </c>
      <c r="BM724" s="8">
        <f t="shared" si="950"/>
        <v>0.35640438103487915</v>
      </c>
      <c r="BN724" s="8">
        <f t="shared" si="951"/>
        <v>0.640670962229547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1.3537414965986401</v>
      </c>
      <c r="F725">
        <f>VLOOKUP(B725,home!$B$2:$E$405,3,FALSE)</f>
        <v>0.46</v>
      </c>
      <c r="G725">
        <f>VLOOKUP(C725,away!$B$2:$E$405,4,FALSE)</f>
        <v>0.84</v>
      </c>
      <c r="H725">
        <f>VLOOKUP(A725,away!$A$2:$E$405,3,FALSE)</f>
        <v>1.08843537414966</v>
      </c>
      <c r="I725">
        <f>VLOOKUP(C725,away!$B$2:$E$405,3,FALSE)</f>
        <v>1.06</v>
      </c>
      <c r="J725">
        <f>VLOOKUP(B725,home!$B$2:$E$405,4,FALSE)</f>
        <v>0.46</v>
      </c>
      <c r="K725" s="3">
        <f t="shared" si="896"/>
        <v>0.52308571428571449</v>
      </c>
      <c r="L725" s="3">
        <f t="shared" si="897"/>
        <v>0.53072108843537424</v>
      </c>
      <c r="M725" s="5">
        <f t="shared" si="898"/>
        <v>0.34860813752582698</v>
      </c>
      <c r="N725" s="5">
        <f t="shared" si="899"/>
        <v>0.18235193662350982</v>
      </c>
      <c r="O725" s="5">
        <f t="shared" si="900"/>
        <v>0.18501369018513555</v>
      </c>
      <c r="P725" s="5">
        <f t="shared" si="901"/>
        <v>9.6778018283127515E-2</v>
      </c>
      <c r="Q725" s="5">
        <f t="shared" si="902"/>
        <v>4.7692846510045982E-2</v>
      </c>
      <c r="R725" s="5">
        <f t="shared" si="903"/>
        <v>4.9095333515250111E-2</v>
      </c>
      <c r="S725" s="5">
        <f t="shared" si="904"/>
        <v>6.7166997945619323E-3</v>
      </c>
      <c r="T725" s="5">
        <f t="shared" si="905"/>
        <v>2.5311599410392845E-2</v>
      </c>
      <c r="U725" s="5">
        <f t="shared" si="906"/>
        <v>2.5681067599919984E-2</v>
      </c>
      <c r="V725" s="5">
        <f t="shared" si="907"/>
        <v>2.0718229169348746E-4</v>
      </c>
      <c r="W725" s="5">
        <f t="shared" si="908"/>
        <v>8.3158155610087853E-3</v>
      </c>
      <c r="X725" s="5">
        <f t="shared" si="909"/>
        <v>4.4133786857664045E-3</v>
      </c>
      <c r="Y725" s="5">
        <f t="shared" si="910"/>
        <v>1.1711365698937135E-3</v>
      </c>
      <c r="Z725" s="5">
        <f t="shared" si="911"/>
        <v>8.6853096134370828E-3</v>
      </c>
      <c r="AA725" s="5">
        <f t="shared" si="912"/>
        <v>4.5431613829373194E-3</v>
      </c>
      <c r="AB725" s="5">
        <f t="shared" si="913"/>
        <v>1.188231408554521E-3</v>
      </c>
      <c r="AC725" s="5">
        <f t="shared" si="914"/>
        <v>3.5947761711326771E-6</v>
      </c>
      <c r="AD725" s="5">
        <f t="shared" si="915"/>
        <v>1.0874710806496346E-3</v>
      </c>
      <c r="AE725" s="5">
        <f t="shared" si="916"/>
        <v>5.7714383556436673E-4</v>
      </c>
      <c r="AF725" s="5">
        <f t="shared" si="917"/>
        <v>1.5315120229724365E-4</v>
      </c>
      <c r="AG725" s="5">
        <f t="shared" si="918"/>
        <v>2.7093524259459778E-5</v>
      </c>
      <c r="AH725" s="5">
        <f t="shared" si="919"/>
        <v>1.1523692428603868E-3</v>
      </c>
      <c r="AI725" s="5">
        <f t="shared" si="920"/>
        <v>6.027878885225134E-4</v>
      </c>
      <c r="AJ725" s="5">
        <f t="shared" si="921"/>
        <v>1.5765486661528828E-4</v>
      </c>
      <c r="AK725" s="5">
        <f t="shared" si="922"/>
        <v>2.7489002838025713E-5</v>
      </c>
      <c r="AL725" s="5">
        <f t="shared" si="923"/>
        <v>3.9918209194167815E-8</v>
      </c>
      <c r="AM725" s="5">
        <f t="shared" si="924"/>
        <v>1.1376811739733443E-4</v>
      </c>
      <c r="AN725" s="5">
        <f t="shared" si="925"/>
        <v>6.0379139094356773E-5</v>
      </c>
      <c r="AO725" s="5">
        <f t="shared" si="926"/>
        <v>1.6022241209473937E-5</v>
      </c>
      <c r="AP725" s="5">
        <f t="shared" si="927"/>
        <v>2.8344470979553714E-6</v>
      </c>
      <c r="AQ725" s="5">
        <f t="shared" si="928"/>
        <v>3.7607521223484059E-7</v>
      </c>
      <c r="AR725" s="5">
        <f t="shared" si="929"/>
        <v>1.2231733177006258E-4</v>
      </c>
      <c r="AS725" s="5">
        <f t="shared" si="930"/>
        <v>6.398244885846591E-5</v>
      </c>
      <c r="AT725" s="5">
        <f t="shared" si="931"/>
        <v>1.6734152481439919E-5</v>
      </c>
      <c r="AU725" s="5">
        <f t="shared" si="932"/>
        <v>2.9177987012400209E-6</v>
      </c>
      <c r="AV725" s="5">
        <f t="shared" si="933"/>
        <v>3.815647044450165E-7</v>
      </c>
      <c r="AW725" s="5">
        <f t="shared" si="934"/>
        <v>3.07827739593322E-10</v>
      </c>
      <c r="AX725" s="5">
        <f t="shared" si="935"/>
        <v>9.9184128252876134E-6</v>
      </c>
      <c r="AY725" s="5">
        <f t="shared" si="936"/>
        <v>5.2639108501880183E-6</v>
      </c>
      <c r="AZ725" s="5">
        <f t="shared" si="937"/>
        <v>1.3968342479192801E-6</v>
      </c>
      <c r="BA725" s="5">
        <f t="shared" si="938"/>
        <v>2.471097974731759E-7</v>
      </c>
      <c r="BB725" s="5">
        <f t="shared" si="939"/>
        <v>3.2786595169502199E-8</v>
      </c>
      <c r="BC725" s="5">
        <f t="shared" si="940"/>
        <v>3.4801074948896396E-9</v>
      </c>
      <c r="BD725" s="5">
        <f t="shared" si="941"/>
        <v>1.0819397908586391E-5</v>
      </c>
      <c r="BE725" s="5">
        <f t="shared" si="942"/>
        <v>5.6594724831542786E-6</v>
      </c>
      <c r="BF725" s="5">
        <f t="shared" si="943"/>
        <v>1.4801946031655509E-6</v>
      </c>
      <c r="BG725" s="5">
        <f t="shared" si="944"/>
        <v>2.5808955042623737E-7</v>
      </c>
      <c r="BH725" s="5">
        <f t="shared" si="945"/>
        <v>3.3750739208596814E-8</v>
      </c>
      <c r="BI725" s="5">
        <f t="shared" si="946"/>
        <v>3.5309059053199485E-9</v>
      </c>
      <c r="BJ725" s="8">
        <f t="shared" si="947"/>
        <v>0.27131181555782319</v>
      </c>
      <c r="BK725" s="8">
        <f t="shared" si="948"/>
        <v>0.45231893650044036</v>
      </c>
      <c r="BL725" s="8">
        <f t="shared" si="949"/>
        <v>0.2676863728253398</v>
      </c>
      <c r="BM725" s="8">
        <f t="shared" si="950"/>
        <v>9.0457208251122051E-2</v>
      </c>
      <c r="BN725" s="8">
        <f t="shared" si="951"/>
        <v>0.90953996264289594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1.3537414965986401</v>
      </c>
      <c r="F726">
        <f>VLOOKUP(B726,home!$B$2:$E$405,3,FALSE)</f>
        <v>1.69</v>
      </c>
      <c r="G726">
        <f>VLOOKUP(C726,away!$B$2:$E$405,4,FALSE)</f>
        <v>1.02</v>
      </c>
      <c r="H726">
        <f>VLOOKUP(A726,away!$A$2:$E$405,3,FALSE)</f>
        <v>1.08843537414966</v>
      </c>
      <c r="I726">
        <f>VLOOKUP(C726,away!$B$2:$E$405,3,FALSE)</f>
        <v>0.65</v>
      </c>
      <c r="J726">
        <f>VLOOKUP(B726,home!$B$2:$E$405,4,FALSE)</f>
        <v>1.69</v>
      </c>
      <c r="K726" s="3">
        <f t="shared" si="896"/>
        <v>2.3335795918367359</v>
      </c>
      <c r="L726" s="3">
        <f t="shared" si="897"/>
        <v>1.1956462585034016</v>
      </c>
      <c r="M726" s="5">
        <f t="shared" si="898"/>
        <v>2.9327611041288785E-2</v>
      </c>
      <c r="N726" s="5">
        <f t="shared" si="899"/>
        <v>6.8438314603277234E-2</v>
      </c>
      <c r="O726" s="5">
        <f t="shared" si="900"/>
        <v>3.5065448412359985E-2</v>
      </c>
      <c r="P726" s="5">
        <f t="shared" si="901"/>
        <v>8.1828014793687134E-2</v>
      </c>
      <c r="Q726" s="5">
        <f t="shared" si="902"/>
        <v>7.9853127128954912E-2</v>
      </c>
      <c r="R726" s="5">
        <f t="shared" si="903"/>
        <v>2.096293609849113E-2</v>
      </c>
      <c r="S726" s="5">
        <f t="shared" si="904"/>
        <v>5.7077816495598524E-2</v>
      </c>
      <c r="T726" s="5">
        <f t="shared" si="905"/>
        <v>9.5476092681531413E-2</v>
      </c>
      <c r="U726" s="5">
        <f t="shared" si="906"/>
        <v>4.891867986441651E-2</v>
      </c>
      <c r="V726" s="5">
        <f t="shared" si="907"/>
        <v>1.7694983770367097E-2</v>
      </c>
      <c r="W726" s="5">
        <f t="shared" si="908"/>
        <v>6.2114542604157864E-2</v>
      </c>
      <c r="X726" s="5">
        <f t="shared" si="909"/>
        <v>7.4267020463311489E-2</v>
      </c>
      <c r="Y726" s="5">
        <f t="shared" si="910"/>
        <v>4.439854257357697E-2</v>
      </c>
      <c r="Z726" s="5">
        <f t="shared" si="911"/>
        <v>8.3547520378022717E-3</v>
      </c>
      <c r="AA726" s="5">
        <f t="shared" si="912"/>
        <v>1.949647885027176E-2</v>
      </c>
      <c r="AB726" s="5">
        <f t="shared" si="913"/>
        <v>2.2748292578835372E-2</v>
      </c>
      <c r="AC726" s="5">
        <f t="shared" si="914"/>
        <v>3.0857128792751969E-3</v>
      </c>
      <c r="AD726" s="5">
        <f t="shared" si="915"/>
        <v>3.6237307244334063E-2</v>
      </c>
      <c r="AE726" s="5">
        <f t="shared" si="916"/>
        <v>4.3327000824926229E-2</v>
      </c>
      <c r="AF726" s="5">
        <f t="shared" si="917"/>
        <v>2.5901883214248422E-2</v>
      </c>
      <c r="AG726" s="5">
        <f t="shared" si="918"/>
        <v>1.0323163251102729E-2</v>
      </c>
      <c r="AH726" s="5">
        <f t="shared" si="919"/>
        <v>2.4973320036804888E-3</v>
      </c>
      <c r="AI726" s="5">
        <f t="shared" si="920"/>
        <v>5.827722997829533E-3</v>
      </c>
      <c r="AJ726" s="5">
        <f t="shared" si="921"/>
        <v>6.7997277273063013E-3</v>
      </c>
      <c r="AK726" s="5">
        <f t="shared" si="922"/>
        <v>5.2892352848294584E-3</v>
      </c>
      <c r="AL726" s="5">
        <f t="shared" si="923"/>
        <v>3.4438230755164296E-4</v>
      </c>
      <c r="AM726" s="5">
        <f t="shared" si="924"/>
        <v>1.6912528129699102E-2</v>
      </c>
      <c r="AN726" s="5">
        <f t="shared" si="925"/>
        <v>2.0221400980108262E-2</v>
      </c>
      <c r="AO726" s="5">
        <f t="shared" si="926"/>
        <v>1.2088821211781732E-2</v>
      </c>
      <c r="AP726" s="5">
        <f t="shared" si="927"/>
        <v>4.8179846171944613E-3</v>
      </c>
      <c r="AQ726" s="5">
        <f t="shared" si="928"/>
        <v>1.4401513202688752E-3</v>
      </c>
      <c r="AR726" s="5">
        <f t="shared" si="929"/>
        <v>5.9718513328827589E-4</v>
      </c>
      <c r="AS726" s="5">
        <f t="shared" si="930"/>
        <v>1.3935790395898217E-3</v>
      </c>
      <c r="AT726" s="5">
        <f t="shared" si="931"/>
        <v>1.6260138031991235E-3</v>
      </c>
      <c r="AU726" s="5">
        <f t="shared" si="932"/>
        <v>1.2648108757301031E-3</v>
      </c>
      <c r="AV726" s="5">
        <f t="shared" si="933"/>
        <v>7.3788421178422954E-4</v>
      </c>
      <c r="AW726" s="5">
        <f t="shared" si="934"/>
        <v>2.6690927040796159E-5</v>
      </c>
      <c r="AX726" s="5">
        <f t="shared" si="935"/>
        <v>6.577788414971756E-3</v>
      </c>
      <c r="AY726" s="5">
        <f t="shared" si="936"/>
        <v>7.864708107587999E-3</v>
      </c>
      <c r="AZ726" s="5">
        <f t="shared" si="937"/>
        <v>4.7017044115294799E-3</v>
      </c>
      <c r="BA726" s="5">
        <f t="shared" si="938"/>
        <v>1.8738584294113868E-3</v>
      </c>
      <c r="BB726" s="5">
        <f t="shared" si="939"/>
        <v>5.6011795502269618E-4</v>
      </c>
      <c r="BC726" s="5">
        <f t="shared" si="940"/>
        <v>1.3394058744869267E-4</v>
      </c>
      <c r="BD726" s="5">
        <f t="shared" si="941"/>
        <v>1.1900369504166364E-4</v>
      </c>
      <c r="BE726" s="5">
        <f t="shared" si="942"/>
        <v>2.7770459410238879E-4</v>
      </c>
      <c r="BF726" s="5">
        <f t="shared" si="943"/>
        <v>3.2402288667831951E-4</v>
      </c>
      <c r="BG726" s="5">
        <f t="shared" si="944"/>
        <v>2.5204439854685127E-4</v>
      </c>
      <c r="BH726" s="5">
        <f t="shared" si="945"/>
        <v>1.4704141617142419E-4</v>
      </c>
      <c r="BI726" s="5">
        <f t="shared" si="946"/>
        <v>6.8626569586481567E-5</v>
      </c>
      <c r="BJ726" s="8">
        <f t="shared" si="947"/>
        <v>0.61752999875444581</v>
      </c>
      <c r="BK726" s="8">
        <f t="shared" si="948"/>
        <v>0.19722322939535639</v>
      </c>
      <c r="BL726" s="8">
        <f t="shared" si="949"/>
        <v>0.1744137704417392</v>
      </c>
      <c r="BM726" s="8">
        <f t="shared" si="950"/>
        <v>0.67420828137073729</v>
      </c>
      <c r="BN726" s="8">
        <f t="shared" si="951"/>
        <v>0.31547545207805922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1.3537414965986401</v>
      </c>
      <c r="F727">
        <f>VLOOKUP(B727,home!$B$2:$E$405,3,FALSE)</f>
        <v>1.1599999999999999</v>
      </c>
      <c r="G727">
        <f>VLOOKUP(C727,away!$B$2:$E$405,4,FALSE)</f>
        <v>0.74</v>
      </c>
      <c r="H727">
        <f>VLOOKUP(A727,away!$A$2:$E$405,3,FALSE)</f>
        <v>1.08843537414966</v>
      </c>
      <c r="I727">
        <f>VLOOKUP(C727,away!$B$2:$E$405,3,FALSE)</f>
        <v>0.42</v>
      </c>
      <c r="J727">
        <f>VLOOKUP(B727,home!$B$2:$E$405,4,FALSE)</f>
        <v>1.1599999999999999</v>
      </c>
      <c r="K727" s="3">
        <f t="shared" si="896"/>
        <v>1.1620517006802726</v>
      </c>
      <c r="L727" s="3">
        <f t="shared" si="897"/>
        <v>0.53028571428571425</v>
      </c>
      <c r="M727" s="5">
        <f t="shared" si="898"/>
        <v>0.18408872896560113</v>
      </c>
      <c r="N727" s="5">
        <f t="shared" si="899"/>
        <v>0.21392062057054653</v>
      </c>
      <c r="O727" s="5">
        <f t="shared" si="900"/>
        <v>9.7619623131473043E-2</v>
      </c>
      <c r="P727" s="5">
        <f t="shared" si="901"/>
        <v>0.11343904907969553</v>
      </c>
      <c r="Q727" s="5">
        <f t="shared" si="902"/>
        <v>0.12429341047229148</v>
      </c>
      <c r="R727" s="5">
        <f t="shared" si="903"/>
        <v>2.5883145790287707E-2</v>
      </c>
      <c r="S727" s="5">
        <f t="shared" si="904"/>
        <v>1.7475836147619567E-2</v>
      </c>
      <c r="T727" s="5">
        <f t="shared" si="905"/>
        <v>6.591101995330656E-2</v>
      </c>
      <c r="U727" s="5">
        <f t="shared" si="906"/>
        <v>3.0077553584559269E-2</v>
      </c>
      <c r="V727" s="5">
        <f t="shared" si="907"/>
        <v>1.1965499497008393E-3</v>
      </c>
      <c r="W727" s="5">
        <f t="shared" si="908"/>
        <v>4.8145123007559167E-2</v>
      </c>
      <c r="X727" s="5">
        <f t="shared" si="909"/>
        <v>2.5530670943437087E-2</v>
      </c>
      <c r="Y727" s="5">
        <f t="shared" si="910"/>
        <v>6.769275038717033E-3</v>
      </c>
      <c r="Z727" s="5">
        <f t="shared" si="911"/>
        <v>4.5751541511213321E-3</v>
      </c>
      <c r="AA727" s="5">
        <f t="shared" si="912"/>
        <v>5.3165656621849524E-3</v>
      </c>
      <c r="AB727" s="5">
        <f t="shared" si="913"/>
        <v>3.0890620847601824E-3</v>
      </c>
      <c r="AC727" s="5">
        <f t="shared" si="914"/>
        <v>4.6083581961101589E-5</v>
      </c>
      <c r="AD727" s="5">
        <f t="shared" si="915"/>
        <v>1.3986780517598767E-2</v>
      </c>
      <c r="AE727" s="5">
        <f t="shared" si="916"/>
        <v>7.4169898973323739E-3</v>
      </c>
      <c r="AF727" s="5">
        <f t="shared" si="917"/>
        <v>1.9665618927784119E-3</v>
      </c>
      <c r="AG727" s="5">
        <f t="shared" si="918"/>
        <v>3.4761322599968883E-4</v>
      </c>
      <c r="AH727" s="5">
        <f t="shared" si="919"/>
        <v>6.0653472174865644E-4</v>
      </c>
      <c r="AI727" s="5">
        <f t="shared" si="920"/>
        <v>7.0482470492966211E-4</v>
      </c>
      <c r="AJ727" s="5">
        <f t="shared" si="921"/>
        <v>4.0952137352249265E-4</v>
      </c>
      <c r="AK727" s="5">
        <f t="shared" si="922"/>
        <v>1.5862833618891122E-4</v>
      </c>
      <c r="AL727" s="5">
        <f t="shared" si="923"/>
        <v>1.1359039187739563E-6</v>
      </c>
      <c r="AM727" s="5">
        <f t="shared" si="924"/>
        <v>3.2506724175034693E-3</v>
      </c>
      <c r="AN727" s="5">
        <f t="shared" si="925"/>
        <v>1.7237851448246968E-3</v>
      </c>
      <c r="AO727" s="5">
        <f t="shared" si="926"/>
        <v>4.570493183992338E-4</v>
      </c>
      <c r="AP727" s="5">
        <f t="shared" si="927"/>
        <v>8.0788908090378853E-5</v>
      </c>
      <c r="AQ727" s="5">
        <f t="shared" si="928"/>
        <v>1.0710300958267365E-5</v>
      </c>
      <c r="AR727" s="5">
        <f t="shared" si="929"/>
        <v>6.4327339632314672E-5</v>
      </c>
      <c r="AS727" s="5">
        <f t="shared" si="930"/>
        <v>7.4751694419968756E-5</v>
      </c>
      <c r="AT727" s="5">
        <f t="shared" si="931"/>
        <v>4.343266681472838E-5</v>
      </c>
      <c r="AU727" s="5">
        <f t="shared" si="932"/>
        <v>1.6823668112378248E-5</v>
      </c>
      <c r="AV727" s="5">
        <f t="shared" si="933"/>
        <v>4.8874930354174048E-6</v>
      </c>
      <c r="AW727" s="5">
        <f t="shared" si="934"/>
        <v>1.9443501378031345E-8</v>
      </c>
      <c r="AX727" s="5">
        <f t="shared" si="935"/>
        <v>6.2957490185239369E-4</v>
      </c>
      <c r="AY727" s="5">
        <f t="shared" si="936"/>
        <v>3.3385457652515505E-4</v>
      </c>
      <c r="AZ727" s="5">
        <f t="shared" si="937"/>
        <v>8.8519156290098238E-5</v>
      </c>
      <c r="BA727" s="5">
        <f t="shared" si="938"/>
        <v>1.5646814673754508E-5</v>
      </c>
      <c r="BB727" s="5">
        <f t="shared" si="939"/>
        <v>2.0743205738920254E-6</v>
      </c>
      <c r="BC727" s="5">
        <f t="shared" si="940"/>
        <v>2.1999651343677719E-7</v>
      </c>
      <c r="BD727" s="5">
        <f t="shared" si="941"/>
        <v>5.6853115408369502E-6</v>
      </c>
      <c r="BE727" s="5">
        <f t="shared" si="942"/>
        <v>6.6066259449267587E-6</v>
      </c>
      <c r="BF727" s="5">
        <f t="shared" si="943"/>
        <v>3.8386204575302773E-6</v>
      </c>
      <c r="BG727" s="5">
        <f t="shared" si="944"/>
        <v>1.4868918103130482E-6</v>
      </c>
      <c r="BH727" s="5">
        <f t="shared" si="945"/>
        <v>4.3196128922546183E-7</v>
      </c>
      <c r="BI727" s="5">
        <f t="shared" si="946"/>
        <v>1.0039227015449819E-7</v>
      </c>
      <c r="BJ727" s="8">
        <f t="shared" si="947"/>
        <v>0.51488096137577188</v>
      </c>
      <c r="BK727" s="8">
        <f t="shared" si="948"/>
        <v>0.3165812382050221</v>
      </c>
      <c r="BL727" s="8">
        <f t="shared" si="949"/>
        <v>0.16408783205498267</v>
      </c>
      <c r="BM727" s="8">
        <f t="shared" si="950"/>
        <v>0.24054677264397872</v>
      </c>
      <c r="BN727" s="8">
        <f t="shared" si="951"/>
        <v>0.75924457800989542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1.3434343434343401</v>
      </c>
      <c r="F728">
        <f>VLOOKUP(B728,home!$B$2:$E$405,3,FALSE)</f>
        <v>1.24</v>
      </c>
      <c r="G728">
        <f>VLOOKUP(C728,away!$B$2:$E$405,4,FALSE)</f>
        <v>0.57999999999999996</v>
      </c>
      <c r="H728">
        <f>VLOOKUP(A728,away!$A$2:$E$405,3,FALSE)</f>
        <v>0.98989898989898994</v>
      </c>
      <c r="I728">
        <f>VLOOKUP(C728,away!$B$2:$E$405,3,FALSE)</f>
        <v>1.32</v>
      </c>
      <c r="J728">
        <f>VLOOKUP(B728,home!$B$2:$E$405,4,FALSE)</f>
        <v>1.24</v>
      </c>
      <c r="K728" s="3">
        <f t="shared" si="896"/>
        <v>0.96619797979797728</v>
      </c>
      <c r="L728" s="3">
        <f t="shared" si="897"/>
        <v>1.620266666666667</v>
      </c>
      <c r="M728" s="5">
        <f t="shared" si="898"/>
        <v>7.528573182965502E-2</v>
      </c>
      <c r="N728" s="5">
        <f t="shared" si="899"/>
        <v>7.2740922001424957E-2</v>
      </c>
      <c r="O728" s="5">
        <f t="shared" si="900"/>
        <v>0.12198296175919575</v>
      </c>
      <c r="P728" s="5">
        <f t="shared" si="901"/>
        <v>0.11785969122150884</v>
      </c>
      <c r="Q728" s="5">
        <f t="shared" si="902"/>
        <v>3.514106594320951E-2</v>
      </c>
      <c r="R728" s="5">
        <f t="shared" si="903"/>
        <v>9.8822463419849821E-2</v>
      </c>
      <c r="S728" s="5">
        <f t="shared" si="904"/>
        <v>4.6127288920627132E-2</v>
      </c>
      <c r="T728" s="5">
        <f t="shared" si="905"/>
        <v>5.6937897778917612E-2</v>
      </c>
      <c r="U728" s="5">
        <f t="shared" si="906"/>
        <v>9.5482064514918391E-2</v>
      </c>
      <c r="V728" s="5">
        <f t="shared" si="907"/>
        <v>8.0235773424599775E-3</v>
      </c>
      <c r="W728" s="5">
        <f t="shared" si="908"/>
        <v>1.1317742307425513E-2</v>
      </c>
      <c r="X728" s="5">
        <f t="shared" si="909"/>
        <v>1.8337760602644648E-2</v>
      </c>
      <c r="Y728" s="5">
        <f t="shared" si="910"/>
        <v>1.4856031122889189E-2</v>
      </c>
      <c r="Z728" s="5">
        <f t="shared" si="911"/>
        <v>5.3372914465689578E-2</v>
      </c>
      <c r="AA728" s="5">
        <f t="shared" si="912"/>
        <v>5.1568802132679503E-2</v>
      </c>
      <c r="AB728" s="5">
        <f t="shared" si="913"/>
        <v>2.4912836220598276E-2</v>
      </c>
      <c r="AC728" s="5">
        <f t="shared" si="914"/>
        <v>7.8505608324787952E-4</v>
      </c>
      <c r="AD728" s="5">
        <f t="shared" si="915"/>
        <v>2.7337949383271563E-3</v>
      </c>
      <c r="AE728" s="5">
        <f t="shared" si="916"/>
        <v>4.4294768120735489E-3</v>
      </c>
      <c r="AF728" s="5">
        <f t="shared" si="917"/>
        <v>3.5884668146878521E-3</v>
      </c>
      <c r="AG728" s="5">
        <f t="shared" si="918"/>
        <v>1.9380910547594132E-3</v>
      </c>
      <c r="AH728" s="5">
        <f t="shared" si="919"/>
        <v>2.161958855290199E-2</v>
      </c>
      <c r="AI728" s="5">
        <f t="shared" si="920"/>
        <v>2.0888802783877374E-2</v>
      </c>
      <c r="AJ728" s="5">
        <f t="shared" si="921"/>
        <v>1.009135952509034E-2</v>
      </c>
      <c r="AK728" s="5">
        <f t="shared" si="922"/>
        <v>3.2500837288524549E-3</v>
      </c>
      <c r="AL728" s="5">
        <f t="shared" si="923"/>
        <v>4.9160161063462545E-5</v>
      </c>
      <c r="AM728" s="5">
        <f t="shared" si="924"/>
        <v>5.2827742931872701E-4</v>
      </c>
      <c r="AN728" s="5">
        <f t="shared" si="925"/>
        <v>8.5595030947748971E-4</v>
      </c>
      <c r="AO728" s="5">
        <f t="shared" si="926"/>
        <v>6.9343387738469726E-4</v>
      </c>
      <c r="AP728" s="5">
        <f t="shared" si="927"/>
        <v>3.7451593235461529E-4</v>
      </c>
      <c r="AQ728" s="5">
        <f t="shared" si="928"/>
        <v>1.5170392033244282E-4</v>
      </c>
      <c r="AR728" s="5">
        <f t="shared" si="929"/>
        <v>7.005899735863067E-3</v>
      </c>
      <c r="AS728" s="5">
        <f t="shared" si="930"/>
        <v>6.7690861714580774E-3</v>
      </c>
      <c r="AT728" s="5">
        <f t="shared" si="931"/>
        <v>3.270138691970609E-3</v>
      </c>
      <c r="AU728" s="5">
        <f t="shared" si="932"/>
        <v>1.0532004659470676E-3</v>
      </c>
      <c r="AV728" s="5">
        <f t="shared" si="933"/>
        <v>2.5440004063008621E-4</v>
      </c>
      <c r="AW728" s="5">
        <f t="shared" si="934"/>
        <v>2.137782014130556E-6</v>
      </c>
      <c r="AX728" s="5">
        <f t="shared" si="935"/>
        <v>8.5070097496770433E-5</v>
      </c>
      <c r="AY728" s="5">
        <f t="shared" si="936"/>
        <v>1.3783624330410062E-4</v>
      </c>
      <c r="AZ728" s="5">
        <f t="shared" si="937"/>
        <v>1.1166573524209541E-4</v>
      </c>
      <c r="BA728" s="5">
        <f t="shared" si="938"/>
        <v>6.0309422873864182E-5</v>
      </c>
      <c r="BB728" s="5">
        <f t="shared" si="939"/>
        <v>2.4429336892106581E-5</v>
      </c>
      <c r="BC728" s="5">
        <f t="shared" si="940"/>
        <v>7.9164080510101125E-6</v>
      </c>
      <c r="BD728" s="5">
        <f t="shared" si="941"/>
        <v>1.8919043020046247E-3</v>
      </c>
      <c r="BE728" s="5">
        <f t="shared" si="942"/>
        <v>1.8279541145679705E-3</v>
      </c>
      <c r="BF728" s="5">
        <f t="shared" si="943"/>
        <v>8.8308278632948654E-4</v>
      </c>
      <c r="BG728" s="5">
        <f t="shared" si="944"/>
        <v>2.8441093471530632E-4</v>
      </c>
      <c r="BH728" s="5">
        <f t="shared" si="945"/>
        <v>6.8699317638595833E-5</v>
      </c>
      <c r="BI728" s="5">
        <f t="shared" si="946"/>
        <v>1.3275428383182171E-5</v>
      </c>
      <c r="BJ728" s="8">
        <f t="shared" si="947"/>
        <v>0.22505235808908733</v>
      </c>
      <c r="BK728" s="8">
        <f t="shared" si="948"/>
        <v>0.24826834180186644</v>
      </c>
      <c r="BL728" s="8">
        <f t="shared" si="949"/>
        <v>0.47194101462747196</v>
      </c>
      <c r="BM728" s="8">
        <f t="shared" si="950"/>
        <v>0.47666609434798146</v>
      </c>
      <c r="BN728" s="8">
        <f t="shared" si="951"/>
        <v>0.52183283617484388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1.3434343434343401</v>
      </c>
      <c r="F729">
        <f>VLOOKUP(B729,home!$B$2:$E$405,3,FALSE)</f>
        <v>0.91</v>
      </c>
      <c r="G729">
        <f>VLOOKUP(C729,away!$B$2:$E$405,4,FALSE)</f>
        <v>1.24</v>
      </c>
      <c r="H729">
        <f>VLOOKUP(A729,away!$A$2:$E$405,3,FALSE)</f>
        <v>0.98989898989898994</v>
      </c>
      <c r="I729">
        <f>VLOOKUP(C729,away!$B$2:$E$405,3,FALSE)</f>
        <v>0.91</v>
      </c>
      <c r="J729">
        <f>VLOOKUP(B729,home!$B$2:$E$405,4,FALSE)</f>
        <v>0.91</v>
      </c>
      <c r="K729" s="3">
        <f t="shared" si="896"/>
        <v>1.5159313131313092</v>
      </c>
      <c r="L729" s="3">
        <f t="shared" si="897"/>
        <v>0.81973535353535354</v>
      </c>
      <c r="M729" s="5">
        <f t="shared" si="898"/>
        <v>9.6745963713436869E-2</v>
      </c>
      <c r="N729" s="5">
        <f t="shared" si="899"/>
        <v>0.14666023581226434</v>
      </c>
      <c r="O729" s="5">
        <f t="shared" si="900"/>
        <v>7.9306086767752651E-2</v>
      </c>
      <c r="P729" s="5">
        <f t="shared" si="901"/>
        <v>0.12022258025314481</v>
      </c>
      <c r="Q729" s="5">
        <f t="shared" si="902"/>
        <v>0.1111634219295167</v>
      </c>
      <c r="R729" s="5">
        <f t="shared" si="903"/>
        <v>3.2505001537034561E-2</v>
      </c>
      <c r="S729" s="5">
        <f t="shared" si="904"/>
        <v>3.7349022760099999E-2</v>
      </c>
      <c r="T729" s="5">
        <f t="shared" si="905"/>
        <v>9.1124586975592045E-2</v>
      </c>
      <c r="U729" s="5">
        <f t="shared" si="906"/>
        <v>4.9275349663372027E-2</v>
      </c>
      <c r="V729" s="5">
        <f t="shared" si="907"/>
        <v>5.1569144062148502E-3</v>
      </c>
      <c r="W729" s="5">
        <f t="shared" si="908"/>
        <v>5.6172037392593993E-2</v>
      </c>
      <c r="X729" s="5">
        <f t="shared" si="909"/>
        <v>4.604620493081913E-2</v>
      </c>
      <c r="Y729" s="5">
        <f t="shared" si="910"/>
        <v>1.8872851038963176E-2</v>
      </c>
      <c r="Z729" s="5">
        <f t="shared" si="911"/>
        <v>8.88183297554275E-3</v>
      </c>
      <c r="AA729" s="5">
        <f t="shared" si="912"/>
        <v>1.3464248725627485E-2</v>
      </c>
      <c r="AB729" s="5">
        <f t="shared" si="913"/>
        <v>1.0205438125483518E-2</v>
      </c>
      <c r="AC729" s="5">
        <f t="shared" si="914"/>
        <v>4.0051900633817874E-4</v>
      </c>
      <c r="AD729" s="5">
        <f t="shared" si="915"/>
        <v>2.1288237601454013E-2</v>
      </c>
      <c r="AE729" s="5">
        <f t="shared" si="916"/>
        <v>1.745072097637251E-2</v>
      </c>
      <c r="AF729" s="5">
        <f t="shared" si="917"/>
        <v>7.1524864645067633E-3</v>
      </c>
      <c r="AG729" s="5">
        <f t="shared" si="918"/>
        <v>1.9543820068797621E-3</v>
      </c>
      <c r="AH729" s="5">
        <f t="shared" si="919"/>
        <v>1.820188123562124E-3</v>
      </c>
      <c r="AI729" s="5">
        <f t="shared" si="920"/>
        <v>2.7592801722975441E-3</v>
      </c>
      <c r="AJ729" s="5">
        <f t="shared" si="921"/>
        <v>2.0914396074441012E-3</v>
      </c>
      <c r="AK729" s="5">
        <f t="shared" si="922"/>
        <v>1.0568262634825217E-3</v>
      </c>
      <c r="AL729" s="5">
        <f t="shared" si="923"/>
        <v>1.9908397842839957E-5</v>
      </c>
      <c r="AM729" s="5">
        <f t="shared" si="924"/>
        <v>6.4543011962846942E-3</v>
      </c>
      <c r="AN729" s="5">
        <f t="shared" si="925"/>
        <v>5.2908188729600888E-3</v>
      </c>
      <c r="AO729" s="5">
        <f t="shared" si="926"/>
        <v>2.1685356396587293E-3</v>
      </c>
      <c r="AP729" s="5">
        <f t="shared" si="927"/>
        <v>5.9254177640988769E-4</v>
      </c>
      <c r="AQ729" s="5">
        <f t="shared" si="928"/>
        <v>1.214318606424564E-4</v>
      </c>
      <c r="AR729" s="5">
        <f t="shared" si="929"/>
        <v>2.9841451099380992E-4</v>
      </c>
      <c r="AS729" s="5">
        <f t="shared" si="930"/>
        <v>4.5237590150828375E-4</v>
      </c>
      <c r="AT729" s="5">
        <f t="shared" si="931"/>
        <v>3.428853972012063E-4</v>
      </c>
      <c r="AU729" s="5">
        <f t="shared" si="932"/>
        <v>1.7326357014425835E-4</v>
      </c>
      <c r="AV729" s="5">
        <f t="shared" si="933"/>
        <v>6.5663917851651099E-5</v>
      </c>
      <c r="AW729" s="5">
        <f t="shared" si="934"/>
        <v>6.8720609036975934E-7</v>
      </c>
      <c r="AX729" s="5">
        <f t="shared" si="935"/>
        <v>1.6307128813048048E-3</v>
      </c>
      <c r="AY729" s="5">
        <f t="shared" si="936"/>
        <v>1.336753000271049E-3</v>
      </c>
      <c r="AZ729" s="5">
        <f t="shared" si="937"/>
        <v>5.478918466333163E-4</v>
      </c>
      <c r="BA729" s="5">
        <f t="shared" si="938"/>
        <v>1.4970877219969982E-4</v>
      </c>
      <c r="BB729" s="5">
        <f t="shared" si="939"/>
        <v>3.0680393326616155E-5</v>
      </c>
      <c r="BC729" s="5">
        <f t="shared" si="940"/>
        <v>5.0299606140394791E-6</v>
      </c>
      <c r="BD729" s="5">
        <f t="shared" si="941"/>
        <v>4.0770154111598399E-5</v>
      </c>
      <c r="BE729" s="5">
        <f t="shared" si="942"/>
        <v>6.1804753258961194E-5</v>
      </c>
      <c r="BF729" s="5">
        <f t="shared" si="943"/>
        <v>4.684588038280682E-5</v>
      </c>
      <c r="BG729" s="5">
        <f t="shared" si="944"/>
        <v>2.3671712321166852E-5</v>
      </c>
      <c r="BH729" s="5">
        <f t="shared" si="945"/>
        <v>8.9711724857732697E-6</v>
      </c>
      <c r="BI729" s="5">
        <f t="shared" si="946"/>
        <v>2.7199362573371468E-6</v>
      </c>
      <c r="BJ729" s="8">
        <f t="shared" si="947"/>
        <v>0.53621357132926772</v>
      </c>
      <c r="BK729" s="8">
        <f t="shared" si="948"/>
        <v>0.26123166153734856</v>
      </c>
      <c r="BL729" s="8">
        <f t="shared" si="949"/>
        <v>0.19400124589257342</v>
      </c>
      <c r="BM729" s="8">
        <f t="shared" si="950"/>
        <v>0.41238895592740188</v>
      </c>
      <c r="BN729" s="8">
        <f t="shared" si="951"/>
        <v>0.58660329001314993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1.3434343434343401</v>
      </c>
      <c r="F730">
        <f>VLOOKUP(B730,home!$B$2:$E$405,3,FALSE)</f>
        <v>0.5</v>
      </c>
      <c r="G730">
        <f>VLOOKUP(C730,away!$B$2:$E$405,4,FALSE)</f>
        <v>0.83</v>
      </c>
      <c r="H730">
        <f>VLOOKUP(A730,away!$A$2:$E$405,3,FALSE)</f>
        <v>0.98989898989898994</v>
      </c>
      <c r="I730">
        <f>VLOOKUP(C730,away!$B$2:$E$405,3,FALSE)</f>
        <v>0.41</v>
      </c>
      <c r="J730">
        <f>VLOOKUP(B730,home!$B$2:$E$405,4,FALSE)</f>
        <v>0.5</v>
      </c>
      <c r="K730" s="3">
        <f t="shared" si="896"/>
        <v>0.55752525252525109</v>
      </c>
      <c r="L730" s="3">
        <f t="shared" si="897"/>
        <v>0.20292929292929293</v>
      </c>
      <c r="M730" s="5">
        <f t="shared" si="898"/>
        <v>0.46745389966659717</v>
      </c>
      <c r="N730" s="5">
        <f t="shared" si="899"/>
        <v>0.26061735345553294</v>
      </c>
      <c r="O730" s="5">
        <f t="shared" si="900"/>
        <v>9.4860089336383194E-2</v>
      </c>
      <c r="P730" s="5">
        <f t="shared" si="901"/>
        <v>5.2886895261834911E-2</v>
      </c>
      <c r="Q730" s="5">
        <f t="shared" si="902"/>
        <v>7.265037789887932E-2</v>
      </c>
      <c r="R730" s="5">
        <f t="shared" si="903"/>
        <v>9.6249454281209009E-3</v>
      </c>
      <c r="S730" s="5">
        <f t="shared" si="904"/>
        <v>1.4958821032572528E-3</v>
      </c>
      <c r="T730" s="5">
        <f t="shared" si="905"/>
        <v>1.4742889818065508E-2</v>
      </c>
      <c r="U730" s="5">
        <f t="shared" si="906"/>
        <v>5.366150130354865E-3</v>
      </c>
      <c r="V730" s="5">
        <f t="shared" si="907"/>
        <v>1.8804601831193105E-5</v>
      </c>
      <c r="W730" s="5">
        <f t="shared" si="908"/>
        <v>1.3501473428042541E-2</v>
      </c>
      <c r="X730" s="5">
        <f t="shared" si="909"/>
        <v>2.7398444562563092E-3</v>
      </c>
      <c r="Y730" s="5">
        <f t="shared" si="910"/>
        <v>2.779973491221679E-4</v>
      </c>
      <c r="Z730" s="5">
        <f t="shared" si="911"/>
        <v>6.5106112340386816E-4</v>
      </c>
      <c r="AA730" s="5">
        <f t="shared" si="912"/>
        <v>3.6298301723511518E-4</v>
      </c>
      <c r="AB730" s="5">
        <f t="shared" si="913"/>
        <v>1.011860991731926E-4</v>
      </c>
      <c r="AC730" s="5">
        <f t="shared" si="914"/>
        <v>1.3296993139271856E-7</v>
      </c>
      <c r="AD730" s="5">
        <f t="shared" si="915"/>
        <v>1.8818530956080958E-3</v>
      </c>
      <c r="AE730" s="5">
        <f t="shared" si="916"/>
        <v>3.8188311808855192E-4</v>
      </c>
      <c r="AF730" s="5">
        <f t="shared" si="917"/>
        <v>3.8747635567671761E-5</v>
      </c>
      <c r="AG730" s="5">
        <f t="shared" si="918"/>
        <v>2.6210100961431831E-6</v>
      </c>
      <c r="AH730" s="5">
        <f t="shared" si="919"/>
        <v>3.302984335652452E-5</v>
      </c>
      <c r="AI730" s="5">
        <f t="shared" si="920"/>
        <v>1.841497175821582E-5</v>
      </c>
      <c r="AJ730" s="5">
        <f t="shared" si="921"/>
        <v>5.1334058898723206E-6</v>
      </c>
      <c r="AK730" s="5">
        <f t="shared" si="922"/>
        <v>9.5400113835522592E-7</v>
      </c>
      <c r="AL730" s="5">
        <f t="shared" si="923"/>
        <v>6.0175917578659969E-10</v>
      </c>
      <c r="AM730" s="5">
        <f t="shared" si="924"/>
        <v>2.0983612446886583E-4</v>
      </c>
      <c r="AN730" s="5">
        <f t="shared" si="925"/>
        <v>4.2581896369490038E-5</v>
      </c>
      <c r="AO730" s="5">
        <f t="shared" si="926"/>
        <v>4.3205570609245198E-6</v>
      </c>
      <c r="AP730" s="5">
        <f t="shared" si="927"/>
        <v>2.9225586314469215E-7</v>
      </c>
      <c r="AQ730" s="5">
        <f t="shared" si="928"/>
        <v>1.4826818915598144E-8</v>
      </c>
      <c r="AR730" s="5">
        <f t="shared" si="929"/>
        <v>1.3405445515809656E-6</v>
      </c>
      <c r="AS730" s="5">
        <f t="shared" si="930"/>
        <v>7.4738743964152719E-7</v>
      </c>
      <c r="AT730" s="5">
        <f t="shared" si="931"/>
        <v>2.0834368551017165E-7</v>
      </c>
      <c r="AU730" s="5">
        <f t="shared" si="932"/>
        <v>3.8718955292033322E-8</v>
      </c>
      <c r="AV730" s="5">
        <f t="shared" si="933"/>
        <v>5.396698831676196E-9</v>
      </c>
      <c r="AW730" s="5">
        <f t="shared" si="934"/>
        <v>1.8911653656217155E-12</v>
      </c>
      <c r="AX730" s="5">
        <f t="shared" si="935"/>
        <v>1.949815638057074E-5</v>
      </c>
      <c r="AY730" s="5">
        <f t="shared" si="936"/>
        <v>3.9567470877340006E-6</v>
      </c>
      <c r="AZ730" s="5">
        <f t="shared" si="937"/>
        <v>4.014699444069499E-7</v>
      </c>
      <c r="BA730" s="5">
        <f t="shared" si="938"/>
        <v>2.7156670650288287E-8</v>
      </c>
      <c r="BB730" s="5">
        <f t="shared" si="939"/>
        <v>1.3777209933441708E-9</v>
      </c>
      <c r="BC730" s="5">
        <f t="shared" si="940"/>
        <v>5.5915989406635156E-11</v>
      </c>
      <c r="BD730" s="5">
        <f t="shared" si="941"/>
        <v>4.5339292998756844E-8</v>
      </c>
      <c r="BE730" s="5">
        <f t="shared" si="942"/>
        <v>2.5277800778448255E-8</v>
      </c>
      <c r="BF730" s="5">
        <f t="shared" si="943"/>
        <v>7.0465061311436759E-9</v>
      </c>
      <c r="BG730" s="5">
        <f t="shared" si="944"/>
        <v>1.3095350367288696E-9</v>
      </c>
      <c r="BH730" s="5">
        <f t="shared" si="945"/>
        <v>1.8252471301073174E-10</v>
      </c>
      <c r="BI730" s="5">
        <f t="shared" si="946"/>
        <v>2.0352427342681439E-11</v>
      </c>
      <c r="BJ730" s="8">
        <f t="shared" si="947"/>
        <v>0.3671159718895608</v>
      </c>
      <c r="BK730" s="8">
        <f t="shared" si="948"/>
        <v>0.52185957195229893</v>
      </c>
      <c r="BL730" s="8">
        <f t="shared" si="949"/>
        <v>0.11037530580075318</v>
      </c>
      <c r="BM730" s="8">
        <f t="shared" si="950"/>
        <v>4.1904392973471795E-2</v>
      </c>
      <c r="BN730" s="8">
        <f t="shared" si="951"/>
        <v>0.95809356104734833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1.3434343434343401</v>
      </c>
      <c r="F731">
        <f>VLOOKUP(B731,home!$B$2:$E$405,3,FALSE)</f>
        <v>0.99</v>
      </c>
      <c r="G731">
        <f>VLOOKUP(C731,away!$B$2:$E$405,4,FALSE)</f>
        <v>0.99</v>
      </c>
      <c r="H731">
        <f>VLOOKUP(A731,away!$A$2:$E$405,3,FALSE)</f>
        <v>0.98989898989898994</v>
      </c>
      <c r="I731">
        <f>VLOOKUP(C731,away!$B$2:$E$405,3,FALSE)</f>
        <v>0.91</v>
      </c>
      <c r="J731">
        <f>VLOOKUP(B731,home!$B$2:$E$405,4,FALSE)</f>
        <v>0.99</v>
      </c>
      <c r="K731" s="3">
        <f t="shared" si="896"/>
        <v>1.3166999999999967</v>
      </c>
      <c r="L731" s="3">
        <f t="shared" si="897"/>
        <v>0.89180000000000004</v>
      </c>
      <c r="M731" s="5">
        <f t="shared" si="898"/>
        <v>0.10986532296324437</v>
      </c>
      <c r="N731" s="5">
        <f t="shared" si="899"/>
        <v>0.14465967074570349</v>
      </c>
      <c r="O731" s="5">
        <f t="shared" si="900"/>
        <v>9.7977895018621336E-2</v>
      </c>
      <c r="P731" s="5">
        <f t="shared" si="901"/>
        <v>0.12900749437101838</v>
      </c>
      <c r="Q731" s="5">
        <f t="shared" si="902"/>
        <v>9.5236694235433669E-2</v>
      </c>
      <c r="R731" s="5">
        <f t="shared" si="903"/>
        <v>4.3688343388803258E-2</v>
      </c>
      <c r="S731" s="5">
        <f t="shared" si="904"/>
        <v>3.7871216219553333E-2</v>
      </c>
      <c r="T731" s="5">
        <f t="shared" si="905"/>
        <v>8.493208391915974E-2</v>
      </c>
      <c r="U731" s="5">
        <f t="shared" si="906"/>
        <v>5.7524441740037097E-2</v>
      </c>
      <c r="V731" s="5">
        <f t="shared" si="907"/>
        <v>4.9410704563786255E-3</v>
      </c>
      <c r="W731" s="5">
        <f t="shared" si="908"/>
        <v>4.1799385099931731E-2</v>
      </c>
      <c r="X731" s="5">
        <f t="shared" si="909"/>
        <v>3.7276691632119115E-2</v>
      </c>
      <c r="Y731" s="5">
        <f t="shared" si="910"/>
        <v>1.6621676798761916E-2</v>
      </c>
      <c r="Z731" s="5">
        <f t="shared" si="911"/>
        <v>1.2987088211378247E-2</v>
      </c>
      <c r="AA731" s="5">
        <f t="shared" si="912"/>
        <v>1.7100099047921695E-2</v>
      </c>
      <c r="AB731" s="5">
        <f t="shared" si="913"/>
        <v>1.125785020819922E-2</v>
      </c>
      <c r="AC731" s="5">
        <f t="shared" si="914"/>
        <v>3.6262301760431597E-4</v>
      </c>
      <c r="AD731" s="5">
        <f t="shared" si="915"/>
        <v>1.3759312590269994E-2</v>
      </c>
      <c r="AE731" s="5">
        <f t="shared" si="916"/>
        <v>1.227055496800278E-2</v>
      </c>
      <c r="AF731" s="5">
        <f t="shared" si="917"/>
        <v>5.47144046023244E-3</v>
      </c>
      <c r="AG731" s="5">
        <f t="shared" si="918"/>
        <v>1.62647686747843E-3</v>
      </c>
      <c r="AH731" s="5">
        <f t="shared" si="919"/>
        <v>2.8954713167267804E-3</v>
      </c>
      <c r="AI731" s="5">
        <f t="shared" si="920"/>
        <v>3.8124670827341415E-3</v>
      </c>
      <c r="AJ731" s="5">
        <f t="shared" si="921"/>
        <v>2.5099377039180162E-3</v>
      </c>
      <c r="AK731" s="5">
        <f t="shared" si="922"/>
        <v>1.1016116582496145E-3</v>
      </c>
      <c r="AL731" s="5">
        <f t="shared" si="923"/>
        <v>1.7032157423517946E-5</v>
      </c>
      <c r="AM731" s="5">
        <f t="shared" si="924"/>
        <v>3.6233773775216889E-3</v>
      </c>
      <c r="AN731" s="5">
        <f t="shared" si="925"/>
        <v>3.2313279452738423E-3</v>
      </c>
      <c r="AO731" s="5">
        <f t="shared" si="926"/>
        <v>1.4408491307976064E-3</v>
      </c>
      <c r="AP731" s="5">
        <f t="shared" si="927"/>
        <v>4.2831641828176847E-4</v>
      </c>
      <c r="AQ731" s="5">
        <f t="shared" si="928"/>
        <v>9.5493145455920273E-5</v>
      </c>
      <c r="AR731" s="5">
        <f t="shared" si="929"/>
        <v>5.1643626405138872E-4</v>
      </c>
      <c r="AS731" s="5">
        <f t="shared" si="930"/>
        <v>6.7999162887646177E-4</v>
      </c>
      <c r="AT731" s="5">
        <f t="shared" si="931"/>
        <v>4.476724888708175E-4</v>
      </c>
      <c r="AU731" s="5">
        <f t="shared" si="932"/>
        <v>1.9648345536540132E-4</v>
      </c>
      <c r="AV731" s="5">
        <f t="shared" si="933"/>
        <v>6.4677441419905827E-5</v>
      </c>
      <c r="AW731" s="5">
        <f t="shared" si="934"/>
        <v>5.555478424949758E-7</v>
      </c>
      <c r="AX731" s="5">
        <f t="shared" si="935"/>
        <v>7.9515016549713228E-4</v>
      </c>
      <c r="AY731" s="5">
        <f t="shared" si="936"/>
        <v>7.0911491759034252E-4</v>
      </c>
      <c r="AZ731" s="5">
        <f t="shared" si="937"/>
        <v>3.1619434175353379E-4</v>
      </c>
      <c r="BA731" s="5">
        <f t="shared" si="938"/>
        <v>9.3994037991933799E-5</v>
      </c>
      <c r="BB731" s="5">
        <f t="shared" si="939"/>
        <v>2.0955970770301641E-5</v>
      </c>
      <c r="BC731" s="5">
        <f t="shared" si="940"/>
        <v>3.7377069465910022E-6</v>
      </c>
      <c r="BD731" s="5">
        <f t="shared" si="941"/>
        <v>7.6759643380171379E-5</v>
      </c>
      <c r="BE731" s="5">
        <f t="shared" si="942"/>
        <v>1.010694224386714E-4</v>
      </c>
      <c r="BF731" s="5">
        <f t="shared" si="943"/>
        <v>6.6539054262499151E-5</v>
      </c>
      <c r="BG731" s="5">
        <f t="shared" si="944"/>
        <v>2.9203990915810806E-5</v>
      </c>
      <c r="BH731" s="5">
        <f t="shared" si="945"/>
        <v>9.613223709711999E-6</v>
      </c>
      <c r="BI731" s="5">
        <f t="shared" si="946"/>
        <v>2.53154633171555E-6</v>
      </c>
      <c r="BJ731" s="8">
        <f t="shared" si="947"/>
        <v>0.46441249847497396</v>
      </c>
      <c r="BK731" s="8">
        <f t="shared" si="948"/>
        <v>0.28277387410281285</v>
      </c>
      <c r="BL731" s="8">
        <f t="shared" si="949"/>
        <v>0.24005909532483374</v>
      </c>
      <c r="BM731" s="8">
        <f t="shared" si="950"/>
        <v>0.37908857602142643</v>
      </c>
      <c r="BN731" s="8">
        <f t="shared" si="951"/>
        <v>0.62043542072282443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1.55</v>
      </c>
      <c r="F732">
        <f>VLOOKUP(B732,home!$B$2:$E$405,3,FALSE)</f>
        <v>0.92</v>
      </c>
      <c r="G732">
        <f>VLOOKUP(C732,away!$B$2:$E$405,4,FALSE)</f>
        <v>0.97</v>
      </c>
      <c r="H732">
        <f>VLOOKUP(A732,away!$A$2:$E$405,3,FALSE)</f>
        <v>1.0857142857142901</v>
      </c>
      <c r="I732">
        <f>VLOOKUP(C732,away!$B$2:$E$405,3,FALSE)</f>
        <v>0.89</v>
      </c>
      <c r="J732">
        <f>VLOOKUP(B732,home!$B$2:$E$405,4,FALSE)</f>
        <v>0.92</v>
      </c>
      <c r="K732" s="3">
        <f t="shared" si="896"/>
        <v>1.3832200000000001</v>
      </c>
      <c r="L732" s="3">
        <f t="shared" si="897"/>
        <v>0.88898285714286074</v>
      </c>
      <c r="M732" s="5">
        <f t="shared" si="898"/>
        <v>0.10308484859058932</v>
      </c>
      <c r="N732" s="5">
        <f t="shared" si="899"/>
        <v>0.14258902426747497</v>
      </c>
      <c r="O732" s="5">
        <f t="shared" si="900"/>
        <v>9.1640663228201302E-2</v>
      </c>
      <c r="P732" s="5">
        <f t="shared" si="901"/>
        <v>0.12675919819051262</v>
      </c>
      <c r="Q732" s="5">
        <f t="shared" si="902"/>
        <v>9.8615995073628379E-2</v>
      </c>
      <c r="R732" s="5">
        <f t="shared" si="903"/>
        <v>4.0733489313536535E-2</v>
      </c>
      <c r="S732" s="5">
        <f t="shared" si="904"/>
        <v>3.8967643028018431E-2</v>
      </c>
      <c r="T732" s="5">
        <f t="shared" si="905"/>
        <v>8.7667929060540439E-2</v>
      </c>
      <c r="U732" s="5">
        <f t="shared" si="906"/>
        <v>5.6343377088270016E-2</v>
      </c>
      <c r="V732" s="5">
        <f t="shared" si="907"/>
        <v>5.3241008667890147E-3</v>
      </c>
      <c r="W732" s="5">
        <f t="shared" si="908"/>
        <v>4.5469205568581438E-2</v>
      </c>
      <c r="X732" s="5">
        <f t="shared" si="909"/>
        <v>4.0421344278373607E-2</v>
      </c>
      <c r="Y732" s="5">
        <f t="shared" si="910"/>
        <v>1.7966941063071892E-2</v>
      </c>
      <c r="Z732" s="5">
        <f t="shared" si="911"/>
        <v>1.2070457903781969E-2</v>
      </c>
      <c r="AA732" s="5">
        <f t="shared" si="912"/>
        <v>1.6696098781669298E-2</v>
      </c>
      <c r="AB732" s="5">
        <f t="shared" si="913"/>
        <v>1.1547188878390305E-2</v>
      </c>
      <c r="AC732" s="5">
        <f t="shared" si="914"/>
        <v>4.0917674019676366E-4</v>
      </c>
      <c r="AD732" s="5">
        <f t="shared" si="915"/>
        <v>1.5723478631643306E-2</v>
      </c>
      <c r="AE732" s="5">
        <f t="shared" si="916"/>
        <v>1.3977902958182986E-2</v>
      </c>
      <c r="AF732" s="5">
        <f t="shared" si="917"/>
        <v>6.2130580543155768E-3</v>
      </c>
      <c r="AG732" s="5">
        <f t="shared" si="918"/>
        <v>1.8411007002399756E-3</v>
      </c>
      <c r="AH732" s="5">
        <f t="shared" si="919"/>
        <v>2.6826075385816793E-3</v>
      </c>
      <c r="AI732" s="5">
        <f t="shared" si="920"/>
        <v>3.710636399516951E-3</v>
      </c>
      <c r="AJ732" s="5">
        <f t="shared" si="921"/>
        <v>2.5663132402699187E-3</v>
      </c>
      <c r="AK732" s="5">
        <f t="shared" si="922"/>
        <v>1.1832586000687197E-3</v>
      </c>
      <c r="AL732" s="5">
        <f t="shared" si="923"/>
        <v>2.0125912280879794E-5</v>
      </c>
      <c r="AM732" s="5">
        <f t="shared" si="924"/>
        <v>4.3498060225723254E-3</v>
      </c>
      <c r="AN732" s="5">
        <f t="shared" si="925"/>
        <v>3.8669029859635688E-3</v>
      </c>
      <c r="AO732" s="5">
        <f t="shared" si="926"/>
        <v>1.7188052323780761E-3</v>
      </c>
      <c r="AP732" s="5">
        <f t="shared" si="927"/>
        <v>5.0932946211718717E-4</v>
      </c>
      <c r="AQ732" s="5">
        <f t="shared" si="928"/>
        <v>1.1319629011499334E-4</v>
      </c>
      <c r="AR732" s="5">
        <f t="shared" si="929"/>
        <v>4.7695842284826382E-4</v>
      </c>
      <c r="AS732" s="5">
        <f t="shared" si="930"/>
        <v>6.5973842965217559E-4</v>
      </c>
      <c r="AT732" s="5">
        <f t="shared" si="931"/>
        <v>4.5628169533174119E-4</v>
      </c>
      <c r="AU732" s="5">
        <f t="shared" si="932"/>
        <v>2.1037932220559045E-4</v>
      </c>
      <c r="AV732" s="5">
        <f t="shared" si="933"/>
        <v>7.2750221515304221E-5</v>
      </c>
      <c r="AW732" s="5">
        <f t="shared" si="934"/>
        <v>6.8744462516315968E-7</v>
      </c>
      <c r="AX732" s="5">
        <f t="shared" si="935"/>
        <v>1.0027897810904163E-3</v>
      </c>
      <c r="AY732" s="5">
        <f t="shared" si="936"/>
        <v>8.9146292470742227E-4</v>
      </c>
      <c r="AZ732" s="5">
        <f t="shared" si="937"/>
        <v>3.9624762892166753E-4</v>
      </c>
      <c r="BA732" s="5">
        <f t="shared" si="938"/>
        <v>1.1741911643162272E-4</v>
      </c>
      <c r="BB732" s="5">
        <f t="shared" si="939"/>
        <v>2.609589540214354E-5</v>
      </c>
      <c r="BC732" s="5">
        <f t="shared" si="940"/>
        <v>4.6397607308597627E-6</v>
      </c>
      <c r="BD732" s="5">
        <f t="shared" si="941"/>
        <v>7.0667976913667019E-5</v>
      </c>
      <c r="BE732" s="5">
        <f t="shared" si="942"/>
        <v>9.7749359026522503E-5</v>
      </c>
      <c r="BF732" s="5">
        <f t="shared" si="943"/>
        <v>6.7604434196333237E-5</v>
      </c>
      <c r="BG732" s="5">
        <f t="shared" si="944"/>
        <v>3.1170601823017373E-5</v>
      </c>
      <c r="BH732" s="5">
        <f t="shared" si="945"/>
        <v>1.0778949963408523E-5</v>
      </c>
      <c r="BI732" s="5">
        <f t="shared" si="946"/>
        <v>2.9819318336771837E-6</v>
      </c>
      <c r="BJ732" s="8">
        <f t="shared" si="947"/>
        <v>0.48348267475648282</v>
      </c>
      <c r="BK732" s="8">
        <f t="shared" si="948"/>
        <v>0.27545655625309445</v>
      </c>
      <c r="BL732" s="8">
        <f t="shared" si="949"/>
        <v>0.22926069441381444</v>
      </c>
      <c r="BM732" s="8">
        <f t="shared" si="950"/>
        <v>0.39595638918314835</v>
      </c>
      <c r="BN732" s="8">
        <f t="shared" si="951"/>
        <v>0.60342321866394311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1.55</v>
      </c>
      <c r="F733">
        <f>VLOOKUP(B733,home!$B$2:$E$405,3,FALSE)</f>
        <v>1.1299999999999999</v>
      </c>
      <c r="G733">
        <f>VLOOKUP(C733,away!$B$2:$E$405,4,FALSE)</f>
        <v>1.01</v>
      </c>
      <c r="H733">
        <f>VLOOKUP(A733,away!$A$2:$E$405,3,FALSE)</f>
        <v>1.0857142857142901</v>
      </c>
      <c r="I733">
        <f>VLOOKUP(C733,away!$B$2:$E$405,3,FALSE)</f>
        <v>0.92</v>
      </c>
      <c r="J733">
        <f>VLOOKUP(B733,home!$B$2:$E$405,4,FALSE)</f>
        <v>1.1299999999999999</v>
      </c>
      <c r="K733" s="3">
        <f t="shared" si="896"/>
        <v>1.7690149999999998</v>
      </c>
      <c r="L733" s="3">
        <f t="shared" si="897"/>
        <v>1.1287085714285758</v>
      </c>
      <c r="M733" s="5">
        <f t="shared" si="898"/>
        <v>5.5148619163537721E-2</v>
      </c>
      <c r="N733" s="5">
        <f t="shared" si="899"/>
        <v>9.7558734529585661E-2</v>
      </c>
      <c r="O733" s="5">
        <f t="shared" si="900"/>
        <v>6.2246719152335234E-2</v>
      </c>
      <c r="P733" s="5">
        <f t="shared" si="901"/>
        <v>0.11011537988126829</v>
      </c>
      <c r="Q733" s="5">
        <f t="shared" si="902"/>
        <v>8.6291432381927491E-2</v>
      </c>
      <c r="R733" s="5">
        <f t="shared" si="903"/>
        <v>3.5129202725274047E-2</v>
      </c>
      <c r="S733" s="5">
        <f t="shared" si="904"/>
        <v>5.4966910642129503E-2</v>
      </c>
      <c r="T733" s="5">
        <f t="shared" si="905"/>
        <v>9.7397879370330911E-2</v>
      </c>
      <c r="U733" s="5">
        <f t="shared" si="906"/>
        <v>6.2144086559050661E-2</v>
      </c>
      <c r="V733" s="5">
        <f t="shared" si="907"/>
        <v>1.2194729115739524E-2</v>
      </c>
      <c r="W733" s="5">
        <f t="shared" si="908"/>
        <v>5.0883612751705137E-2</v>
      </c>
      <c r="X733" s="5">
        <f t="shared" si="909"/>
        <v>5.7432769858101959E-2</v>
      </c>
      <c r="Y733" s="5">
        <f t="shared" si="910"/>
        <v>3.2412429809862225E-2</v>
      </c>
      <c r="Z733" s="5">
        <f t="shared" si="911"/>
        <v>1.3216877407822965E-2</v>
      </c>
      <c r="AA733" s="5">
        <f t="shared" si="912"/>
        <v>2.3380854387599938E-2</v>
      </c>
      <c r="AB733" s="5">
        <f t="shared" si="913"/>
        <v>2.0680541062240054E-2</v>
      </c>
      <c r="AC733" s="5">
        <f t="shared" si="914"/>
        <v>1.5218278008316958E-3</v>
      </c>
      <c r="AD733" s="5">
        <f t="shared" si="915"/>
        <v>2.250346855298942E-2</v>
      </c>
      <c r="AE733" s="5">
        <f t="shared" si="916"/>
        <v>2.5399857842632562E-2</v>
      </c>
      <c r="AF733" s="5">
        <f t="shared" si="917"/>
        <v>1.4334518630023359E-2</v>
      </c>
      <c r="AG733" s="5">
        <f t="shared" si="918"/>
        <v>5.3931646816699893E-3</v>
      </c>
      <c r="AH733" s="5">
        <f t="shared" si="919"/>
        <v>3.7295007044326187E-3</v>
      </c>
      <c r="AI733" s="5">
        <f t="shared" si="920"/>
        <v>6.5975426886518687E-3</v>
      </c>
      <c r="AJ733" s="5">
        <f t="shared" si="921"/>
        <v>5.8355759896827428E-3</v>
      </c>
      <c r="AK733" s="5">
        <f t="shared" si="922"/>
        <v>3.4410738197962042E-3</v>
      </c>
      <c r="AL733" s="5">
        <f t="shared" si="923"/>
        <v>1.2154548849575046E-4</v>
      </c>
      <c r="AM733" s="5">
        <f t="shared" si="924"/>
        <v>7.9617946844533181E-3</v>
      </c>
      <c r="AN733" s="5">
        <f t="shared" si="925"/>
        <v>8.9865459042969328E-3</v>
      </c>
      <c r="AO733" s="5">
        <f t="shared" si="926"/>
        <v>5.071595694858157E-3</v>
      </c>
      <c r="AP733" s="5">
        <f t="shared" si="927"/>
        <v>1.9081178438688879E-3</v>
      </c>
      <c r="AQ733" s="5">
        <f t="shared" si="928"/>
        <v>5.3842724141765666E-4</v>
      </c>
      <c r="AR733" s="5">
        <f t="shared" si="929"/>
        <v>8.4190388244840175E-4</v>
      </c>
      <c r="AS733" s="5">
        <f t="shared" si="930"/>
        <v>1.4893405966094593E-3</v>
      </c>
      <c r="AT733" s="5">
        <f t="shared" si="931"/>
        <v>1.3173329277555413E-3</v>
      </c>
      <c r="AU733" s="5">
        <f t="shared" si="932"/>
        <v>7.7679390306448931E-4</v>
      </c>
      <c r="AV733" s="5">
        <f t="shared" si="933"/>
        <v>3.4354001660740694E-4</v>
      </c>
      <c r="AW733" s="5">
        <f t="shared" si="934"/>
        <v>6.7413935499126583E-6</v>
      </c>
      <c r="AX733" s="5">
        <f t="shared" si="935"/>
        <v>2.347422370619696E-3</v>
      </c>
      <c r="AY733" s="5">
        <f t="shared" si="936"/>
        <v>2.6495557504816374E-3</v>
      </c>
      <c r="AZ733" s="5">
        <f t="shared" si="937"/>
        <v>1.4952881430232493E-3</v>
      </c>
      <c r="BA733" s="5">
        <f t="shared" si="938"/>
        <v>5.6258151459528634E-4</v>
      </c>
      <c r="BB733" s="5">
        <f t="shared" si="939"/>
        <v>1.5874764441274253E-4</v>
      </c>
      <c r="BC733" s="5">
        <f t="shared" si="940"/>
        <v>3.5835965388551636E-5</v>
      </c>
      <c r="BD733" s="5">
        <f t="shared" si="941"/>
        <v>1.5837735473975099E-4</v>
      </c>
      <c r="BE733" s="5">
        <f t="shared" si="942"/>
        <v>2.8017191619494056E-4</v>
      </c>
      <c r="BF733" s="5">
        <f t="shared" si="943"/>
        <v>2.478141611637964E-4</v>
      </c>
      <c r="BG733" s="5">
        <f t="shared" si="944"/>
        <v>1.4612898943705768E-4</v>
      </c>
      <c r="BH733" s="5">
        <f t="shared" si="945"/>
        <v>6.4626093562249163E-5</v>
      </c>
      <c r="BI733" s="5">
        <f t="shared" si="946"/>
        <v>2.2864905780604452E-5</v>
      </c>
      <c r="BJ733" s="8">
        <f t="shared" si="947"/>
        <v>0.52132378116624489</v>
      </c>
      <c r="BK733" s="8">
        <f t="shared" si="948"/>
        <v>0.2367185678424841</v>
      </c>
      <c r="BL733" s="8">
        <f t="shared" si="949"/>
        <v>0.22887399183642704</v>
      </c>
      <c r="BM733" s="8">
        <f t="shared" si="950"/>
        <v>0.55100031606211897</v>
      </c>
      <c r="BN733" s="8">
        <f t="shared" si="951"/>
        <v>0.44649008783392846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1.55</v>
      </c>
      <c r="F734">
        <f>VLOOKUP(B734,home!$B$2:$E$405,3,FALSE)</f>
        <v>0.83</v>
      </c>
      <c r="G734">
        <f>VLOOKUP(C734,away!$B$2:$E$405,4,FALSE)</f>
        <v>0.81</v>
      </c>
      <c r="H734">
        <f>VLOOKUP(A734,away!$A$2:$E$405,3,FALSE)</f>
        <v>1.0857142857142901</v>
      </c>
      <c r="I734">
        <f>VLOOKUP(C734,away!$B$2:$E$405,3,FALSE)</f>
        <v>0.81</v>
      </c>
      <c r="J734">
        <f>VLOOKUP(B734,home!$B$2:$E$405,4,FALSE)</f>
        <v>0.83</v>
      </c>
      <c r="K734" s="3">
        <f t="shared" si="896"/>
        <v>1.042065</v>
      </c>
      <c r="L734" s="3">
        <f t="shared" si="897"/>
        <v>0.72992571428571718</v>
      </c>
      <c r="M734" s="5">
        <f t="shared" si="898"/>
        <v>0.16999424179736936</v>
      </c>
      <c r="N734" s="5">
        <f t="shared" si="899"/>
        <v>0.17714504957857571</v>
      </c>
      <c r="O734" s="5">
        <f t="shared" si="900"/>
        <v>0.12408316836840375</v>
      </c>
      <c r="P734" s="5">
        <f t="shared" si="901"/>
        <v>0.12930272684582064</v>
      </c>
      <c r="Q734" s="5">
        <f t="shared" si="902"/>
        <v>9.2298328044549238E-2</v>
      </c>
      <c r="R734" s="5">
        <f t="shared" si="903"/>
        <v>4.5285747651071004E-2</v>
      </c>
      <c r="S734" s="5">
        <f t="shared" si="904"/>
        <v>2.4587884555663273E-2</v>
      </c>
      <c r="T734" s="5">
        <f t="shared" si="905"/>
        <v>6.7370923025295043E-2</v>
      </c>
      <c r="U734" s="5">
        <f t="shared" si="906"/>
        <v>4.7190692626013303E-2</v>
      </c>
      <c r="V734" s="5">
        <f t="shared" si="907"/>
        <v>2.0780315110824348E-3</v>
      </c>
      <c r="W734" s="5">
        <f t="shared" si="908"/>
        <v>3.2060285737914411E-2</v>
      </c>
      <c r="X734" s="5">
        <f t="shared" si="909"/>
        <v>2.3401626967451364E-2</v>
      </c>
      <c r="Y734" s="5">
        <f t="shared" si="910"/>
        <v>8.5407246398324192E-3</v>
      </c>
      <c r="Z734" s="5">
        <f t="shared" si="911"/>
        <v>1.1018410567056915E-2</v>
      </c>
      <c r="AA734" s="5">
        <f t="shared" si="912"/>
        <v>1.1481900007560164E-2</v>
      </c>
      <c r="AB734" s="5">
        <f t="shared" si="913"/>
        <v>5.9824430656890909E-3</v>
      </c>
      <c r="AC734" s="5">
        <f t="shared" si="914"/>
        <v>9.8788324391738992E-5</v>
      </c>
      <c r="AD734" s="5">
        <f t="shared" si="915"/>
        <v>8.3522254143699425E-3</v>
      </c>
      <c r="AE734" s="5">
        <f t="shared" si="916"/>
        <v>6.096504101459301E-3</v>
      </c>
      <c r="AF734" s="5">
        <f t="shared" si="917"/>
        <v>2.2249975554517422E-3</v>
      </c>
      <c r="AG734" s="5">
        <f t="shared" si="918"/>
        <v>5.4136097664902918E-4</v>
      </c>
      <c r="AH734" s="5">
        <f t="shared" si="919"/>
        <v>2.0106553008630776E-3</v>
      </c>
      <c r="AI734" s="5">
        <f t="shared" si="920"/>
        <v>2.0952335160938831E-3</v>
      </c>
      <c r="AJ734" s="5">
        <f t="shared" si="921"/>
        <v>1.0916847569741859E-3</v>
      </c>
      <c r="AK734" s="5">
        <f t="shared" si="922"/>
        <v>3.7920215875876848E-4</v>
      </c>
      <c r="AL734" s="5">
        <f t="shared" si="923"/>
        <v>3.0056546831997523E-6</v>
      </c>
      <c r="AM734" s="5">
        <f t="shared" si="924"/>
        <v>1.7407123552850834E-3</v>
      </c>
      <c r="AN734" s="5">
        <f t="shared" si="925"/>
        <v>1.2705907092974375E-3</v>
      </c>
      <c r="AO734" s="5">
        <f t="shared" si="926"/>
        <v>4.63718415524364E-4</v>
      </c>
      <c r="AP734" s="5">
        <f t="shared" si="927"/>
        <v>1.1282666522635417E-4</v>
      </c>
      <c r="AQ734" s="5">
        <f t="shared" si="928"/>
        <v>2.0588771051455506E-5</v>
      </c>
      <c r="AR734" s="5">
        <f t="shared" si="929"/>
        <v>2.9352580133296921E-4</v>
      </c>
      <c r="AS734" s="5">
        <f t="shared" si="930"/>
        <v>3.0587296416604057E-4</v>
      </c>
      <c r="AT734" s="5">
        <f t="shared" si="931"/>
        <v>1.5936975520184252E-4</v>
      </c>
      <c r="AU734" s="5">
        <f t="shared" si="932"/>
        <v>5.5357881318136023E-5</v>
      </c>
      <c r="AV734" s="5">
        <f t="shared" si="933"/>
        <v>1.4421627648945851E-5</v>
      </c>
      <c r="AW734" s="5">
        <f t="shared" si="934"/>
        <v>6.3505312229910582E-8</v>
      </c>
      <c r="AX734" s="5">
        <f t="shared" si="935"/>
        <v>3.0232257008502492E-4</v>
      </c>
      <c r="AY734" s="5">
        <f t="shared" si="936"/>
        <v>2.206730179140056E-4</v>
      </c>
      <c r="AZ734" s="5">
        <f t="shared" si="937"/>
        <v>8.0537455112232695E-5</v>
      </c>
      <c r="BA734" s="5">
        <f t="shared" si="938"/>
        <v>1.9595453149850114E-5</v>
      </c>
      <c r="BB734" s="5">
        <f t="shared" si="939"/>
        <v>3.5758062842891619E-6</v>
      </c>
      <c r="BC734" s="5">
        <f t="shared" si="940"/>
        <v>5.2201459124142475E-7</v>
      </c>
      <c r="BD734" s="5">
        <f t="shared" si="941"/>
        <v>3.5708671699875833E-5</v>
      </c>
      <c r="BE734" s="5">
        <f t="shared" si="942"/>
        <v>3.7210756974931106E-5</v>
      </c>
      <c r="BF734" s="5">
        <f t="shared" si="943"/>
        <v>1.9388013733540792E-5</v>
      </c>
      <c r="BG734" s="5">
        <f t="shared" si="944"/>
        <v>6.7345235104140632E-6</v>
      </c>
      <c r="BH734" s="5">
        <f t="shared" si="945"/>
        <v>1.7544528104699074E-6</v>
      </c>
      <c r="BI734" s="5">
        <f t="shared" si="946"/>
        <v>3.6565077358846491E-7</v>
      </c>
      <c r="BJ734" s="8">
        <f t="shared" si="947"/>
        <v>0.4222676892750693</v>
      </c>
      <c r="BK734" s="8">
        <f t="shared" si="948"/>
        <v>0.32628535170692469</v>
      </c>
      <c r="BL734" s="8">
        <f t="shared" si="949"/>
        <v>0.240530437550598</v>
      </c>
      <c r="BM734" s="8">
        <f t="shared" si="950"/>
        <v>0.26177201730125743</v>
      </c>
      <c r="BN734" s="8">
        <f t="shared" si="951"/>
        <v>0.73810926228578977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1.55</v>
      </c>
      <c r="F735">
        <f>VLOOKUP(B735,home!$B$2:$E$405,3,FALSE)</f>
        <v>0.46</v>
      </c>
      <c r="G735">
        <f>VLOOKUP(C735,away!$B$2:$E$405,4,FALSE)</f>
        <v>0.4</v>
      </c>
      <c r="H735">
        <f>VLOOKUP(A735,away!$A$2:$E$405,3,FALSE)</f>
        <v>1.0857142857142901</v>
      </c>
      <c r="I735">
        <f>VLOOKUP(C735,away!$B$2:$E$405,3,FALSE)</f>
        <v>1.29</v>
      </c>
      <c r="J735">
        <f>VLOOKUP(B735,home!$B$2:$E$405,4,FALSE)</f>
        <v>0.46</v>
      </c>
      <c r="K735" s="3">
        <f t="shared" si="896"/>
        <v>0.28520000000000006</v>
      </c>
      <c r="L735" s="3">
        <f t="shared" si="897"/>
        <v>0.64426285714285969</v>
      </c>
      <c r="M735" s="5">
        <f t="shared" si="898"/>
        <v>0.39476569900787933</v>
      </c>
      <c r="N735" s="5">
        <f t="shared" si="899"/>
        <v>0.11258717735704721</v>
      </c>
      <c r="O735" s="5">
        <f t="shared" si="900"/>
        <v>0.25433287714481451</v>
      </c>
      <c r="P735" s="5">
        <f t="shared" si="901"/>
        <v>7.253573656170112E-2</v>
      </c>
      <c r="Q735" s="5">
        <f t="shared" si="902"/>
        <v>1.6054931491114935E-2</v>
      </c>
      <c r="R735" s="5">
        <f t="shared" si="903"/>
        <v>8.1928613047341045E-2</v>
      </c>
      <c r="S735" s="5">
        <f t="shared" si="904"/>
        <v>3.3319973669010986E-3</v>
      </c>
      <c r="T735" s="5">
        <f t="shared" si="905"/>
        <v>1.034359603369858E-2</v>
      </c>
      <c r="U735" s="5">
        <f t="shared" si="906"/>
        <v>2.3366040441101674E-2</v>
      </c>
      <c r="V735" s="5">
        <f t="shared" si="907"/>
        <v>6.8025971928054681E-5</v>
      </c>
      <c r="W735" s="5">
        <f t="shared" si="908"/>
        <v>1.5262888204219936E-3</v>
      </c>
      <c r="X735" s="5">
        <f t="shared" si="909"/>
        <v>9.8333119627027872E-4</v>
      </c>
      <c r="Y735" s="5">
        <f t="shared" si="910"/>
        <v>3.167618830133979E-4</v>
      </c>
      <c r="Z735" s="5">
        <f t="shared" si="911"/>
        <v>1.7594520774543907E-2</v>
      </c>
      <c r="AA735" s="5">
        <f t="shared" si="912"/>
        <v>5.0179573248999238E-3</v>
      </c>
      <c r="AB735" s="5">
        <f t="shared" si="913"/>
        <v>7.1556071453072925E-4</v>
      </c>
      <c r="AC735" s="5">
        <f t="shared" si="914"/>
        <v>7.8120927038619206E-7</v>
      </c>
      <c r="AD735" s="5">
        <f t="shared" si="915"/>
        <v>1.0882439289608815E-4</v>
      </c>
      <c r="AE735" s="5">
        <f t="shared" si="916"/>
        <v>7.0111514294070879E-5</v>
      </c>
      <c r="AF735" s="5">
        <f t="shared" si="917"/>
        <v>2.2585122258855273E-5</v>
      </c>
      <c r="AG735" s="5">
        <f t="shared" si="918"/>
        <v>4.8502517984702996E-6</v>
      </c>
      <c r="AH735" s="5">
        <f t="shared" si="919"/>
        <v>2.8338740560667646E-3</v>
      </c>
      <c r="AI735" s="5">
        <f t="shared" si="920"/>
        <v>8.0822088079024143E-4</v>
      </c>
      <c r="AJ735" s="5">
        <f t="shared" si="921"/>
        <v>1.1525229760068844E-4</v>
      </c>
      <c r="AK735" s="5">
        <f t="shared" si="922"/>
        <v>1.0956651758572118E-5</v>
      </c>
      <c r="AL735" s="5">
        <f t="shared" si="923"/>
        <v>5.7416933617791926E-9</v>
      </c>
      <c r="AM735" s="5">
        <f t="shared" si="924"/>
        <v>6.2073433707928705E-6</v>
      </c>
      <c r="AN735" s="5">
        <f t="shared" si="925"/>
        <v>3.999160775333805E-6</v>
      </c>
      <c r="AO735" s="5">
        <f t="shared" si="926"/>
        <v>1.2882553736451054E-6</v>
      </c>
      <c r="AP735" s="5">
        <f t="shared" si="927"/>
        <v>2.76658362584746E-7</v>
      </c>
      <c r="AQ735" s="5">
        <f t="shared" si="928"/>
        <v>4.4560176782828419E-8</v>
      </c>
      <c r="AR735" s="5">
        <f t="shared" si="929"/>
        <v>3.6515195922891974E-4</v>
      </c>
      <c r="AS735" s="5">
        <f t="shared" si="930"/>
        <v>1.0414133877208794E-4</v>
      </c>
      <c r="AT735" s="5">
        <f t="shared" si="931"/>
        <v>1.4850554908899741E-5</v>
      </c>
      <c r="AU735" s="5">
        <f t="shared" si="932"/>
        <v>1.4117927533394026E-6</v>
      </c>
      <c r="AV735" s="5">
        <f t="shared" si="933"/>
        <v>1.0066082331309941E-7</v>
      </c>
      <c r="AW735" s="5">
        <f t="shared" si="934"/>
        <v>2.930556573422124E-11</v>
      </c>
      <c r="AX735" s="5">
        <f t="shared" si="935"/>
        <v>2.9505572155835442E-7</v>
      </c>
      <c r="AY735" s="5">
        <f t="shared" si="936"/>
        <v>1.9009344218753351E-7</v>
      </c>
      <c r="AZ735" s="5">
        <f t="shared" si="937"/>
        <v>6.1235072093930675E-8</v>
      </c>
      <c r="BA735" s="5">
        <f t="shared" si="938"/>
        <v>1.3150494168194924E-8</v>
      </c>
      <c r="BB735" s="5">
        <f t="shared" si="939"/>
        <v>2.1180937364104437E-9</v>
      </c>
      <c r="BC735" s="5">
        <f t="shared" si="940"/>
        <v>2.7292182446323763E-10</v>
      </c>
      <c r="BD735" s="5">
        <f t="shared" si="941"/>
        <v>3.9208974090689465E-5</v>
      </c>
      <c r="BE735" s="5">
        <f t="shared" si="942"/>
        <v>1.1182399410664638E-5</v>
      </c>
      <c r="BF735" s="5">
        <f t="shared" si="943"/>
        <v>1.5946101559607774E-6</v>
      </c>
      <c r="BG735" s="5">
        <f t="shared" si="944"/>
        <v>1.5159427216000464E-7</v>
      </c>
      <c r="BH735" s="5">
        <f t="shared" si="945"/>
        <v>1.0808671605008331E-8</v>
      </c>
      <c r="BI735" s="5">
        <f t="shared" si="946"/>
        <v>6.1652662834967544E-10</v>
      </c>
      <c r="BJ735" s="8">
        <f t="shared" si="947"/>
        <v>0.14203083596661856</v>
      </c>
      <c r="BK735" s="8">
        <f t="shared" si="948"/>
        <v>0.47070243595281558</v>
      </c>
      <c r="BL735" s="8">
        <f t="shared" si="949"/>
        <v>0.36966715786851839</v>
      </c>
      <c r="BM735" s="8">
        <f t="shared" si="950"/>
        <v>6.7789725888461702E-2</v>
      </c>
      <c r="BN735" s="8">
        <f t="shared" si="951"/>
        <v>0.93220503460989801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1.3434343434343401</v>
      </c>
      <c r="F736" s="15">
        <f>VLOOKUP(B736,home!$B$2:$E$405,3,FALSE)</f>
        <v>0.41</v>
      </c>
      <c r="G736" s="15">
        <f>VLOOKUP(C736,away!$B$2:$E$405,4,FALSE)</f>
        <v>1.41</v>
      </c>
      <c r="H736" s="15">
        <f>VLOOKUP(A736,away!$A$2:$E$405,3,FALSE)</f>
        <v>0.98989898989898994</v>
      </c>
      <c r="I736" s="15">
        <f>VLOOKUP(C736,away!$B$2:$E$405,3,FALSE)</f>
        <v>0.6</v>
      </c>
      <c r="J736" s="15">
        <f>VLOOKUP(B736,home!$B$2:$E$405,4,FALSE)</f>
        <v>0.41</v>
      </c>
      <c r="K736" s="20">
        <f t="shared" si="896"/>
        <v>0.77663939393939196</v>
      </c>
      <c r="L736" s="20">
        <f t="shared" si="897"/>
        <v>0.24351515151515152</v>
      </c>
      <c r="M736" s="21">
        <f t="shared" si="898"/>
        <v>0.36053921617019974</v>
      </c>
      <c r="N736" s="21">
        <f t="shared" si="899"/>
        <v>0.28000895833780737</v>
      </c>
      <c r="O736" s="21">
        <f t="shared" si="900"/>
        <v>8.7796761852840161E-2</v>
      </c>
      <c r="P736" s="21">
        <f t="shared" si="901"/>
        <v>6.8186423915230901E-2</v>
      </c>
      <c r="Q736" s="21">
        <f t="shared" si="902"/>
        <v>0.10873299385053757</v>
      </c>
      <c r="R736" s="21">
        <f t="shared" si="903"/>
        <v>1.0689920882567022E-2</v>
      </c>
      <c r="S736" s="21">
        <f t="shared" si="904"/>
        <v>3.2239130986466227E-3</v>
      </c>
      <c r="T736" s="21">
        <f t="shared" si="905"/>
        <v>2.6478131472209693E-2</v>
      </c>
      <c r="U736" s="21">
        <f t="shared" si="906"/>
        <v>8.3022136754969007E-3</v>
      </c>
      <c r="V736" s="21">
        <f t="shared" si="907"/>
        <v>6.7746399883202355E-5</v>
      </c>
      <c r="W736" s="21">
        <f t="shared" si="908"/>
        <v>2.8148775481765712E-2</v>
      </c>
      <c r="X736" s="21">
        <f t="shared" si="909"/>
        <v>6.8546533264081597E-3</v>
      </c>
      <c r="Y736" s="21">
        <f t="shared" si="910"/>
        <v>8.346059716820601E-4</v>
      </c>
      <c r="Z736" s="21">
        <f t="shared" si="911"/>
        <v>8.6771923446776322E-4</v>
      </c>
      <c r="AA736" s="21">
        <f t="shared" si="912"/>
        <v>6.7390494036659678E-4</v>
      </c>
      <c r="AB736" s="21">
        <f t="shared" si="913"/>
        <v>2.6169056222953791E-4</v>
      </c>
      <c r="AC736" s="21">
        <f t="shared" si="914"/>
        <v>8.0077709545646791E-7</v>
      </c>
      <c r="AD736" s="21">
        <f t="shared" si="915"/>
        <v>5.4653619825736346E-3</v>
      </c>
      <c r="AE736" s="21">
        <f t="shared" si="916"/>
        <v>1.3308984512715675E-3</v>
      </c>
      <c r="AF736" s="21">
        <f t="shared" si="917"/>
        <v>1.6204696900633811E-4</v>
      </c>
      <c r="AG736" s="21">
        <f t="shared" si="918"/>
        <v>1.3153630736716492E-5</v>
      </c>
      <c r="AH736" s="21">
        <f t="shared" si="919"/>
        <v>5.2825695213507175E-5</v>
      </c>
      <c r="AI736" s="21">
        <f t="shared" si="920"/>
        <v>4.1026515915045253E-5</v>
      </c>
      <c r="AJ736" s="21">
        <f t="shared" si="921"/>
        <v>1.593140422785278E-5</v>
      </c>
      <c r="AK736" s="21">
        <f t="shared" si="922"/>
        <v>4.1243187080410169E-6</v>
      </c>
      <c r="AL736" s="21">
        <f t="shared" si="923"/>
        <v>6.0578293892585682E-9</v>
      </c>
      <c r="AM736" s="21">
        <f t="shared" si="924"/>
        <v>8.4892308356107659E-4</v>
      </c>
      <c r="AN736" s="21">
        <f t="shared" si="925"/>
        <v>2.067256333180852E-4</v>
      </c>
      <c r="AO736" s="21">
        <f t="shared" si="926"/>
        <v>2.517041195975958E-5</v>
      </c>
      <c r="AP736" s="21">
        <f t="shared" si="927"/>
        <v>2.0431255606932113E-6</v>
      </c>
      <c r="AQ736" s="21">
        <f t="shared" si="928"/>
        <v>1.2438300761917162E-7</v>
      </c>
      <c r="AR736" s="21">
        <f t="shared" si="929"/>
        <v>2.5727714347620845E-6</v>
      </c>
      <c r="AS736" s="21">
        <f t="shared" si="930"/>
        <v>1.9981156478382053E-6</v>
      </c>
      <c r="AT736" s="21">
        <f t="shared" si="931"/>
        <v>7.7590766287893963E-7</v>
      </c>
      <c r="AU736" s="21">
        <f t="shared" si="932"/>
        <v>2.0086681901707658E-7</v>
      </c>
      <c r="AV736" s="21">
        <f t="shared" si="933"/>
        <v>3.900027114598897E-8</v>
      </c>
      <c r="AW736" s="21">
        <f t="shared" si="934"/>
        <v>3.1824379230414676E-11</v>
      </c>
      <c r="AX736" s="21">
        <f t="shared" si="935"/>
        <v>1.0988451818633898E-4</v>
      </c>
      <c r="AY736" s="21">
        <f t="shared" si="936"/>
        <v>2.6758545095315762E-5</v>
      </c>
      <c r="AZ736" s="21">
        <f t="shared" si="937"/>
        <v>3.2580555816054154E-6</v>
      </c>
      <c r="BA736" s="21">
        <f t="shared" si="938"/>
        <v>2.6446196619980921E-7</v>
      </c>
      <c r="BB736" s="21">
        <f t="shared" si="939"/>
        <v>1.6100123942285357E-8</v>
      </c>
      <c r="BC736" s="21">
        <f t="shared" si="940"/>
        <v>7.8412482424366809E-10</v>
      </c>
      <c r="BD736" s="21">
        <f t="shared" si="941"/>
        <v>1.0441813762499028E-7</v>
      </c>
      <c r="BE736" s="21">
        <f t="shared" si="942"/>
        <v>8.1095239121352471E-8</v>
      </c>
      <c r="BF736" s="21">
        <f t="shared" si="943"/>
        <v>3.1490878681288625E-8</v>
      </c>
      <c r="BG736" s="21">
        <f t="shared" si="944"/>
        <v>8.1523523112183051E-9</v>
      </c>
      <c r="BH736" s="21">
        <f t="shared" si="945"/>
        <v>1.5828594895412465E-9</v>
      </c>
      <c r="BI736" s="21">
        <f t="shared" si="946"/>
        <v>2.4586220692970589E-10</v>
      </c>
      <c r="BJ736" s="22">
        <f t="shared" si="947"/>
        <v>0.45925274857648429</v>
      </c>
      <c r="BK736" s="22">
        <f t="shared" si="948"/>
        <v>0.43204486496398065</v>
      </c>
      <c r="BL736" s="22">
        <f t="shared" si="949"/>
        <v>0.10784421349472974</v>
      </c>
      <c r="BM736" s="22">
        <f t="shared" si="950"/>
        <v>8.4028512747208697E-2</v>
      </c>
      <c r="BN736" s="22">
        <f t="shared" si="951"/>
        <v>0.91595427500918269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1.6111111111111101</v>
      </c>
      <c r="F737" s="10">
        <f>VLOOKUP(B737,home!$B$2:$E$405,3,FALSE)</f>
        <v>1.24</v>
      </c>
      <c r="G737" s="10">
        <f>VLOOKUP(C737,away!$B$2:$E$405,4,FALSE)</f>
        <v>1.1599999999999999</v>
      </c>
      <c r="H737" s="10">
        <f>VLOOKUP(A737,away!$A$2:$E$405,3,FALSE)</f>
        <v>1.4652777777777799</v>
      </c>
      <c r="I737" s="10">
        <f>VLOOKUP(C737,away!$B$2:$E$405,3,FALSE)</f>
        <v>0.62</v>
      </c>
      <c r="J737" s="10">
        <f>VLOOKUP(B737,home!$B$2:$E$405,4,FALSE)</f>
        <v>1.24</v>
      </c>
      <c r="K737" s="12">
        <f t="shared" ref="K737:K800" si="952">E737*F737*G737</f>
        <v>2.3174222222222207</v>
      </c>
      <c r="L737" s="12">
        <f t="shared" ref="L737:L800" si="953">H737*I737*J737</f>
        <v>1.1265055555555572</v>
      </c>
      <c r="M737" s="13">
        <f t="shared" ref="M737:M800" si="954">_xlfn.POISSON.DIST(0,K737,FALSE) * _xlfn.POISSON.DIST(0,L737,FALSE)</f>
        <v>3.1938989383843555E-2</v>
      </c>
      <c r="N737" s="13">
        <f t="shared" ref="N737:N800" si="955">_xlfn.POISSON.DIST(1,K737,FALSE) * _xlfn.POISSON.DIST(0,L737,FALSE)</f>
        <v>7.4016123753438648E-2</v>
      </c>
      <c r="O737" s="13">
        <f t="shared" ref="O737:O800" si="956">_xlfn.POISSON.DIST(0,K737,FALSE) * _xlfn.POISSON.DIST(1,L737,FALSE)</f>
        <v>3.5979448979729725E-2</v>
      </c>
      <c r="P737" s="13">
        <f t="shared" ref="P737:P800" si="957">_xlfn.POISSON.DIST(1,K737,FALSE) * _xlfn.POISSON.DIST(1,L737,FALSE)</f>
        <v>8.337957460893626E-2</v>
      </c>
      <c r="Q737" s="13">
        <f t="shared" ref="Q737:Q800" si="958">_xlfn.POISSON.DIST(2,K737,FALSE) * _xlfn.POISSON.DIST(0,L737,FALSE)</f>
        <v>8.5763304994484355E-2</v>
      </c>
      <c r="R737" s="13">
        <f t="shared" ref="R737:R800" si="959">_xlfn.POISSON.DIST(0,K737,FALSE) * _xlfn.POISSON.DIST(2,L737,FALSE)</f>
        <v>2.0265524580746635E-2</v>
      </c>
      <c r="S737" s="13">
        <f t="shared" ref="S737:S800" si="960">_xlfn.POISSON.DIST(2,K737,FALSE) * _xlfn.POISSON.DIST(2,L737,FALSE)</f>
        <v>5.4417450239392547E-2</v>
      </c>
      <c r="T737" s="13">
        <f t="shared" ref="T737:T800" si="961">_xlfn.POISSON.DIST(2,K737,FALSE) * _xlfn.POISSON.DIST(1,L737,FALSE)</f>
        <v>9.6612839539092277E-2</v>
      </c>
      <c r="U737" s="13">
        <f t="shared" ref="U737:U800" si="962">_xlfn.POISSON.DIST(1,K737,FALSE) * _xlfn.POISSON.DIST(2,L737,FALSE)</f>
        <v>4.6963777008412907E-2</v>
      </c>
      <c r="V737" s="13">
        <f t="shared" ref="V737:V800" si="963">_xlfn.POISSON.DIST(3,K737,FALSE) * _xlfn.POISSON.DIST(3,L737,FALSE)</f>
        <v>1.5784621936996743E-2</v>
      </c>
      <c r="W737" s="13">
        <f t="shared" ref="W737:W800" si="964">_xlfn.POISSON.DIST(3,K737,FALSE) * _xlfn.POISSON.DIST(0,L737,FALSE)</f>
        <v>6.6249929615146683E-2</v>
      </c>
      <c r="X737" s="13">
        <f t="shared" ref="X737:X800" si="965">_xlfn.POISSON.DIST(3,K737,FALSE) * _xlfn.POISSON.DIST(1,L737,FALSE)</f>
        <v>7.4630913766627366E-2</v>
      </c>
      <c r="Y737" s="13">
        <f t="shared" ref="Y737:Y800" si="966">_xlfn.POISSON.DIST(3,K737,FALSE) * _xlfn.POISSON.DIST(2,L737,FALSE)</f>
        <v>4.2036069487146735E-2</v>
      </c>
      <c r="Z737" s="13">
        <f t="shared" ref="Z737:Z800" si="967">_xlfn.POISSON.DIST(0,K737,FALSE) * _xlfn.POISSON.DIST(3,L737,FALSE)</f>
        <v>7.6097420088195944E-3</v>
      </c>
      <c r="AA737" s="13">
        <f t="shared" ref="AA737:AA800" si="968">_xlfn.POISSON.DIST(1,K737,FALSE) * _xlfn.POISSON.DIST(3,L737,FALSE)</f>
        <v>1.7634985236616489E-2</v>
      </c>
      <c r="AB737" s="13">
        <f t="shared" ref="AB737:AB800" si="969">_xlfn.POISSON.DIST(2,K737,FALSE) * _xlfn.POISSON.DIST(3,L737,FALSE)</f>
        <v>2.0433853337947925E-2</v>
      </c>
      <c r="AC737" s="13">
        <f t="shared" ref="AC737:AC800" si="970">_xlfn.POISSON.DIST(4,K737,FALSE) * _xlfn.POISSON.DIST(4,L737,FALSE)</f>
        <v>2.5754475326625272E-3</v>
      </c>
      <c r="AD737" s="13">
        <f t="shared" ref="AD737:AD800" si="971">_xlfn.POISSON.DIST(4,K737,FALSE) * _xlfn.POISSON.DIST(0,L737,FALSE)</f>
        <v>3.8382264777699716E-2</v>
      </c>
      <c r="AE737" s="13">
        <f t="shared" ref="AE737:AE800" si="972">_xlfn.POISSON.DIST(4,K737,FALSE) * _xlfn.POISSON.DIST(1,L737,FALSE)</f>
        <v>4.3237834506883108E-2</v>
      </c>
      <c r="AF737" s="13">
        <f t="shared" ref="AF737:AF800" si="973">_xlfn.POISSON.DIST(4,K737,FALSE) * _xlfn.POISSON.DIST(2,L737,FALSE)</f>
        <v>2.435383039109781E-2</v>
      </c>
      <c r="AG737" s="13">
        <f t="shared" ref="AG737:AG800" si="974">_xlfn.POISSON.DIST(4,K737,FALSE) * _xlfn.POISSON.DIST(3,L737,FALSE)</f>
        <v>9.144908411543147E-3</v>
      </c>
      <c r="AH737" s="13">
        <f t="shared" ref="AH737:AH800" si="975">_xlfn.POISSON.DIST(0,K737,FALSE) * _xlfn.POISSON.DIST(4,L737,FALSE)</f>
        <v>2.1431041623199464E-3</v>
      </c>
      <c r="AI737" s="13">
        <f t="shared" ref="AI737:AI800" si="976">_xlfn.POISSON.DIST(1,K737,FALSE) * _xlfn.POISSON.DIST(4,L737,FALSE)</f>
        <v>4.9664772102971811E-3</v>
      </c>
      <c r="AJ737" s="13">
        <f t="shared" ref="AJ737:AJ800" si="977">_xlfn.POISSON.DIST(2,K737,FALSE) * _xlfn.POISSON.DIST(4,L737,FALSE)</f>
        <v>5.7547123266514554E-3</v>
      </c>
      <c r="AK737" s="13">
        <f t="shared" ref="AK737:AK800" si="978">_xlfn.POISSON.DIST(3,K737,FALSE) * _xlfn.POISSON.DIST(4,L737,FALSE)</f>
        <v>4.4453660760927407E-3</v>
      </c>
      <c r="AL737" s="13">
        <f t="shared" ref="AL737:AL800" si="979">_xlfn.POISSON.DIST(5,K737,FALSE) * _xlfn.POISSON.DIST(5,L737,FALSE)</f>
        <v>2.6893740076780638E-4</v>
      </c>
      <c r="AM737" s="13">
        <f t="shared" ref="AM737:AM800" si="980">_xlfn.POISSON.DIST(5,K737,FALSE) * _xlfn.POISSON.DIST(0,L737,FALSE)</f>
        <v>1.7789582667011715E-2</v>
      </c>
      <c r="AN737" s="13">
        <f t="shared" ref="AN737:AN800" si="981">_xlfn.POISSON.DIST(5,K737,FALSE) * _xlfn.POISSON.DIST(1,L737,FALSE)</f>
        <v>2.0040063705403541E-2</v>
      </c>
      <c r="AO737" s="13">
        <f t="shared" ref="AO737:AO800" si="982">_xlfn.POISSON.DIST(5,K737,FALSE) * _xlfn.POISSON.DIST(2,L737,FALSE)</f>
        <v>1.1287621548912191E-2</v>
      </c>
      <c r="AP737" s="13">
        <f t="shared" ref="AP737:AP800" si="983">_xlfn.POISSON.DIST(5,K737,FALSE) * _xlfn.POISSON.DIST(3,L737,FALSE)</f>
        <v>4.2385227946194013E-3</v>
      </c>
      <c r="AQ737" s="13">
        <f t="shared" ref="AQ737:AQ800" si="984">_xlfn.POISSON.DIST(5,K737,FALSE) * _xlfn.POISSON.DIST(4,L737,FALSE)</f>
        <v>1.1936798688719063E-3</v>
      </c>
      <c r="AR737" s="13">
        <f t="shared" ref="AR737:AR800" si="985">_xlfn.POISSON.DIST(0,K737,FALSE) * _xlfn.POISSON.DIST(5,L737,FALSE)</f>
        <v>4.828437489975318E-4</v>
      </c>
      <c r="AS737" s="13">
        <f t="shared" ref="AS737:AS800" si="986">_xlfn.POISSON.DIST(1,K737,FALSE) * _xlfn.POISSON.DIST(5,L737,FALSE)</f>
        <v>1.1189528337879682E-3</v>
      </c>
      <c r="AT737" s="13">
        <f t="shared" ref="AT737:AT800" si="987">_xlfn.POISSON.DIST(2,K737,FALSE) * _xlfn.POISSON.DIST(5,L737,FALSE)</f>
        <v>1.2965430813193825E-3</v>
      </c>
      <c r="AU737" s="13">
        <f t="shared" ref="AU737:AU800" si="988">_xlfn.POISSON.DIST(3,K737,FALSE) * _xlfn.POISSON.DIST(5,L737,FALSE)</f>
        <v>1.0015459162393365E-3</v>
      </c>
      <c r="AV737" s="13">
        <f t="shared" ref="AV737:AV800" si="989">_xlfn.POISSON.DIST(4,K737,FALSE) * _xlfn.POISSON.DIST(5,L737,FALSE)</f>
        <v>5.8025119071723806E-4</v>
      </c>
      <c r="AW737" s="13">
        <f t="shared" ref="AW737:AW800" si="990">_xlfn.POISSON.DIST(6,K737,FALSE) * _xlfn.POISSON.DIST(6,L737,FALSE)</f>
        <v>1.9502361729387889E-5</v>
      </c>
      <c r="AX737" s="13">
        <f t="shared" ref="AX737:AX800" si="991">_xlfn.POISSON.DIST(6,K737,FALSE) * _xlfn.POISSON.DIST(0,L737,FALSE)</f>
        <v>6.8709956994320301E-3</v>
      </c>
      <c r="AY737" s="13">
        <f t="shared" ref="AY737:AY800" si="992">_xlfn.POISSON.DIST(6,K737,FALSE) * _xlfn.POISSON.DIST(1,L737,FALSE)</f>
        <v>7.740214827608523E-3</v>
      </c>
      <c r="AZ737" s="13">
        <f t="shared" ref="AZ737:AZ800" si="993">_xlfn.POISSON.DIST(6,K737,FALSE) * _xlfn.POISSON.DIST(2,L737,FALSE)</f>
        <v>4.3596975022472525E-3</v>
      </c>
      <c r="BA737" s="13">
        <f t="shared" ref="BA737:BA800" si="994">_xlfn.POISSON.DIST(6,K737,FALSE) * _xlfn.POISSON.DIST(3,L737,FALSE)</f>
        <v>1.6370744856077381E-3</v>
      </c>
      <c r="BB737" s="13">
        <f t="shared" ref="BB737:BB800" si="995">_xlfn.POISSON.DIST(6,K737,FALSE) * _xlfn.POISSON.DIST(4,L737,FALSE)</f>
        <v>4.610433757238436E-4</v>
      </c>
      <c r="BC737" s="13">
        <f t="shared" ref="BC737:BC800" si="996">_xlfn.POISSON.DIST(6,K737,FALSE) * _xlfn.POISSON.DIST(5,L737,FALSE)</f>
        <v>1.0387358482099962E-4</v>
      </c>
      <c r="BD737" s="13">
        <f t="shared" ref="BD737:BD800" si="997">_xlfn.POISSON.DIST(0,K737,FALSE) * _xlfn.POISSON.DIST(6,L737,FALSE)</f>
        <v>9.0654360951831985E-5</v>
      </c>
      <c r="BE737" s="13">
        <f t="shared" ref="BE737:BE800" si="998">_xlfn.POISSON.DIST(1,K737,FALSE) * _xlfn.POISSON.DIST(6,L737,FALSE)</f>
        <v>2.1008443061112979E-4</v>
      </c>
      <c r="BF737" s="13">
        <f t="shared" ref="BF737:BF800" si="999">_xlfn.POISSON.DIST(2,K737,FALSE) * _xlfn.POISSON.DIST(6,L737,FALSE)</f>
        <v>2.434271640205672E-4</v>
      </c>
      <c r="BG737" s="13">
        <f t="shared" ref="BG737:BG800" si="1000">_xlfn.POISSON.DIST(3,K737,FALSE) * _xlfn.POISSON.DIST(6,L737,FALSE)</f>
        <v>1.880411731312653E-4</v>
      </c>
      <c r="BH737" s="13">
        <f t="shared" ref="BH737:BH800" si="1001">_xlfn.POISSON.DIST(4,K737,FALSE) * _xlfn.POISSON.DIST(6,L737,FALSE)</f>
        <v>1.0894269832678251E-4</v>
      </c>
      <c r="BI737" s="13">
        <f t="shared" ref="BI737:BI800" si="1002">_xlfn.POISSON.DIST(5,K737,FALSE) * _xlfn.POISSON.DIST(6,L737,FALSE)</f>
        <v>5.0493246010267481E-5</v>
      </c>
      <c r="BJ737" s="14">
        <f t="shared" ref="BJ737:BJ800" si="1003">SUM(N737,Q737,T737,W737,X737,Y737,AD737,AE737,AF737,AG737,AM737,AN737,AO737,AP737,AQ737,AX737,AY737,AZ737,BA737,BB737,BC737)</f>
        <v>0.63015038930341916</v>
      </c>
      <c r="BK737" s="14">
        <f t="shared" ref="BK737:BK800" si="1004">SUM(M737,P737,S737,V737,AC737,AL737,AY737)</f>
        <v>0.19610523593020796</v>
      </c>
      <c r="BL737" s="14">
        <f t="shared" ref="BL737:BL800" si="1005">SUM(O737,R737,U737,AA737,AB737,AH737,AI737,AJ737,AK737,AR737,AS737,AT737,AU737,AV737,BD737,BE737,BF737,BG737,BH737,BI737)</f>
        <v>0.16395902876292831</v>
      </c>
      <c r="BM737" s="14">
        <f t="shared" ref="BM737:BM800" si="1006">SUM(S737:BI737)</f>
        <v>0.65876071723831686</v>
      </c>
      <c r="BN737" s="14">
        <f t="shared" ref="BN737:BN800" si="1007">SUM(M737:R737)</f>
        <v>0.33134296630117921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1.36666666666667</v>
      </c>
      <c r="F738" s="10">
        <f>VLOOKUP(B738,home!$B$2:$E$405,3,FALSE)</f>
        <v>0.73</v>
      </c>
      <c r="G738" s="10">
        <f>VLOOKUP(C738,away!$B$2:$E$405,4,FALSE)</f>
        <v>0.66</v>
      </c>
      <c r="H738" s="10">
        <f>VLOOKUP(A738,away!$A$2:$E$405,3,FALSE)</f>
        <v>1.0874999999999999</v>
      </c>
      <c r="I738" s="10">
        <f>VLOOKUP(C738,away!$B$2:$E$405,3,FALSE)</f>
        <v>0.37</v>
      </c>
      <c r="J738" s="10">
        <f>VLOOKUP(B738,home!$B$2:$E$405,4,FALSE)</f>
        <v>0.73</v>
      </c>
      <c r="K738" s="12">
        <f t="shared" si="952"/>
        <v>0.65846000000000171</v>
      </c>
      <c r="L738" s="12">
        <f t="shared" si="953"/>
        <v>0.29373374999999996</v>
      </c>
      <c r="M738" s="13">
        <f t="shared" si="954"/>
        <v>0.38589354025730799</v>
      </c>
      <c r="N738" s="13">
        <f t="shared" si="955"/>
        <v>0.25409546051782766</v>
      </c>
      <c r="O738" s="13">
        <f t="shared" si="956"/>
        <v>0.11334995668055503</v>
      </c>
      <c r="P738" s="13">
        <f t="shared" si="957"/>
        <v>7.4636412475878461E-2</v>
      </c>
      <c r="Q738" s="13">
        <f t="shared" si="958"/>
        <v>8.3655848466284613E-2</v>
      </c>
      <c r="R738" s="13">
        <f t="shared" si="959"/>
        <v>1.6647353919058489E-2</v>
      </c>
      <c r="S738" s="13">
        <f t="shared" si="960"/>
        <v>3.6088930534799034E-3</v>
      </c>
      <c r="T738" s="13">
        <f t="shared" si="961"/>
        <v>2.4572546079433526E-2</v>
      </c>
      <c r="U738" s="13">
        <f t="shared" si="962"/>
        <v>1.0961616661543281E-2</v>
      </c>
      <c r="V738" s="13">
        <f t="shared" si="963"/>
        <v>7.7555883631433363E-5</v>
      </c>
      <c r="W738" s="13">
        <f t="shared" si="964"/>
        <v>1.8361343327036636E-2</v>
      </c>
      <c r="X738" s="13">
        <f t="shared" si="965"/>
        <v>5.3933462304879476E-3</v>
      </c>
      <c r="Y738" s="13">
        <f t="shared" si="966"/>
        <v>7.9210390666479441E-4</v>
      </c>
      <c r="Z738" s="13">
        <f t="shared" si="967"/>
        <v>1.6299632314074157E-3</v>
      </c>
      <c r="AA738" s="13">
        <f t="shared" si="968"/>
        <v>1.0732655893525298E-3</v>
      </c>
      <c r="AB738" s="13">
        <f t="shared" si="969"/>
        <v>3.5335122998253428E-4</v>
      </c>
      <c r="AC738" s="13">
        <f t="shared" si="970"/>
        <v>9.3751454688565284E-7</v>
      </c>
      <c r="AD738" s="13">
        <f t="shared" si="971"/>
        <v>3.0225525317801433E-3</v>
      </c>
      <c r="AE738" s="13">
        <f t="shared" si="972"/>
        <v>8.8782568973177556E-4</v>
      </c>
      <c r="AF738" s="13">
        <f t="shared" si="973"/>
        <v>1.3039218459562544E-4</v>
      </c>
      <c r="AG738" s="13">
        <f t="shared" si="974"/>
        <v>1.2766861783988435E-5</v>
      </c>
      <c r="AH738" s="13">
        <f t="shared" si="975"/>
        <v>1.1969380308085446E-4</v>
      </c>
      <c r="AI738" s="13">
        <f t="shared" si="976"/>
        <v>7.8813581576619632E-5</v>
      </c>
      <c r="AJ738" s="13">
        <f t="shared" si="977"/>
        <v>2.5947795462470545E-5</v>
      </c>
      <c r="AK738" s="13">
        <f t="shared" si="978"/>
        <v>5.695195133406133E-6</v>
      </c>
      <c r="AL738" s="13">
        <f t="shared" si="979"/>
        <v>7.2530597300838108E-9</v>
      </c>
      <c r="AM738" s="13">
        <f t="shared" si="980"/>
        <v>3.9804598801519177E-4</v>
      </c>
      <c r="AN738" s="13">
        <f t="shared" si="981"/>
        <v>1.1691954073215732E-4</v>
      </c>
      <c r="AO738" s="13">
        <f t="shared" si="982"/>
        <v>1.7171607573767155E-5</v>
      </c>
      <c r="AP738" s="13">
        <f t="shared" si="983"/>
        <v>1.6812935620570098E-6</v>
      </c>
      <c r="AQ738" s="13">
        <f t="shared" si="984"/>
        <v>1.2346316570846576E-7</v>
      </c>
      <c r="AR738" s="13">
        <f t="shared" si="985"/>
        <v>7.0316219261401863E-6</v>
      </c>
      <c r="AS738" s="13">
        <f t="shared" si="986"/>
        <v>4.6300417734862794E-6</v>
      </c>
      <c r="AT738" s="13">
        <f t="shared" si="987"/>
        <v>1.5243486530848915E-6</v>
      </c>
      <c r="AU738" s="13">
        <f t="shared" si="988"/>
        <v>3.3457420470342673E-7</v>
      </c>
      <c r="AV738" s="13">
        <f t="shared" si="989"/>
        <v>5.5075932707254731E-8</v>
      </c>
      <c r="AW738" s="13">
        <f t="shared" si="990"/>
        <v>3.896745124213389E-11</v>
      </c>
      <c r="AX738" s="13">
        <f t="shared" si="991"/>
        <v>4.3682893544747294E-5</v>
      </c>
      <c r="AY738" s="13">
        <f t="shared" si="992"/>
        <v>1.2831140131749413E-5</v>
      </c>
      <c r="AZ738" s="13">
        <f t="shared" si="993"/>
        <v>1.8844694538371245E-6</v>
      </c>
      <c r="BA738" s="13">
        <f t="shared" si="994"/>
        <v>1.8451075981201018E-7</v>
      </c>
      <c r="BB738" s="13">
        <f t="shared" si="995"/>
        <v>1.3549259348732756E-8</v>
      </c>
      <c r="BC738" s="13">
        <f t="shared" si="996"/>
        <v>7.959749516451661E-10</v>
      </c>
      <c r="BD738" s="13">
        <f t="shared" si="997"/>
        <v>3.442374461578967E-7</v>
      </c>
      <c r="BE738" s="13">
        <f t="shared" si="998"/>
        <v>2.2666658879712925E-7</v>
      </c>
      <c r="BF738" s="13">
        <f t="shared" si="999"/>
        <v>7.4625441029679048E-8</v>
      </c>
      <c r="BG738" s="13">
        <f t="shared" si="1000"/>
        <v>1.63792893001342E-8</v>
      </c>
      <c r="BH738" s="13">
        <f t="shared" si="1001"/>
        <v>2.6962767081415975E-9</v>
      </c>
      <c r="BI738" s="13">
        <f t="shared" si="1002"/>
        <v>3.5507807224858427E-10</v>
      </c>
      <c r="BJ738" s="14">
        <f t="shared" si="1003"/>
        <v>0.39151672504779994</v>
      </c>
      <c r="BK738" s="14">
        <f t="shared" si="1004"/>
        <v>0.46423017757803609</v>
      </c>
      <c r="BL738" s="14">
        <f t="shared" si="1005"/>
        <v>0.14262993507835542</v>
      </c>
      <c r="BM738" s="14">
        <f t="shared" si="1006"/>
        <v>7.1715397517522483E-2</v>
      </c>
      <c r="BN738" s="14">
        <f t="shared" si="1007"/>
        <v>0.92827857231691224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1.3644444444444399</v>
      </c>
      <c r="F739" s="10">
        <f>VLOOKUP(B739,home!$B$2:$E$405,3,FALSE)</f>
        <v>0.9</v>
      </c>
      <c r="G739" s="10">
        <f>VLOOKUP(C739,away!$B$2:$E$405,4,FALSE)</f>
        <v>0.92</v>
      </c>
      <c r="H739" s="10">
        <f>VLOOKUP(A739,away!$A$2:$E$405,3,FALSE)</f>
        <v>1.1155555555555601</v>
      </c>
      <c r="I739" s="10">
        <f>VLOOKUP(C739,away!$B$2:$E$405,3,FALSE)</f>
        <v>0.55000000000000004</v>
      </c>
      <c r="J739" s="10">
        <f>VLOOKUP(B739,home!$B$2:$E$405,4,FALSE)</f>
        <v>0.9</v>
      </c>
      <c r="K739" s="12">
        <f t="shared" si="952"/>
        <v>1.1297599999999963</v>
      </c>
      <c r="L739" s="12">
        <f t="shared" si="953"/>
        <v>0.55220000000000224</v>
      </c>
      <c r="M739" s="13">
        <f t="shared" si="954"/>
        <v>0.18600904079973582</v>
      </c>
      <c r="N739" s="13">
        <f t="shared" si="955"/>
        <v>0.21014557393390884</v>
      </c>
      <c r="O739" s="13">
        <f t="shared" si="956"/>
        <v>0.10271419232961454</v>
      </c>
      <c r="P739" s="13">
        <f t="shared" si="957"/>
        <v>0.11604238592630492</v>
      </c>
      <c r="Q739" s="13">
        <f t="shared" si="958"/>
        <v>0.11870703180378606</v>
      </c>
      <c r="R739" s="13">
        <f t="shared" si="959"/>
        <v>2.8359388502206685E-2</v>
      </c>
      <c r="S739" s="13">
        <f t="shared" si="960"/>
        <v>1.8098361339822334E-2</v>
      </c>
      <c r="T739" s="13">
        <f t="shared" si="961"/>
        <v>6.5550022962050924E-2</v>
      </c>
      <c r="U739" s="13">
        <f t="shared" si="962"/>
        <v>3.2039302754252916E-2</v>
      </c>
      <c r="V739" s="13">
        <f t="shared" si="963"/>
        <v>1.2545250621509713E-3</v>
      </c>
      <c r="W739" s="13">
        <f t="shared" si="964"/>
        <v>4.4703485416881621E-2</v>
      </c>
      <c r="X739" s="13">
        <f t="shared" si="965"/>
        <v>2.4685264647202131E-2</v>
      </c>
      <c r="Y739" s="13">
        <f t="shared" si="966"/>
        <v>6.8156015690925354E-3</v>
      </c>
      <c r="Z739" s="13">
        <f t="shared" si="967"/>
        <v>5.220018110306199E-3</v>
      </c>
      <c r="AA739" s="13">
        <f t="shared" si="968"/>
        <v>5.8973676602995118E-3</v>
      </c>
      <c r="AB739" s="13">
        <f t="shared" si="969"/>
        <v>3.3313050439499779E-3</v>
      </c>
      <c r="AC739" s="13">
        <f t="shared" si="970"/>
        <v>4.8914988483368739E-5</v>
      </c>
      <c r="AD739" s="13">
        <f t="shared" si="971"/>
        <v>1.2626052421144007E-2</v>
      </c>
      <c r="AE739" s="13">
        <f t="shared" si="972"/>
        <v>6.9721061469557493E-3</v>
      </c>
      <c r="AF739" s="13">
        <f t="shared" si="973"/>
        <v>1.9249985071744899E-3</v>
      </c>
      <c r="AG739" s="13">
        <f t="shared" si="974"/>
        <v>3.5432805855391931E-4</v>
      </c>
      <c r="AH739" s="13">
        <f t="shared" si="975"/>
        <v>7.2062350012777349E-4</v>
      </c>
      <c r="AI739" s="13">
        <f t="shared" si="976"/>
        <v>8.1413160550435071E-4</v>
      </c>
      <c r="AJ739" s="13">
        <f t="shared" si="977"/>
        <v>4.5988666131729618E-4</v>
      </c>
      <c r="AK739" s="13">
        <f t="shared" si="978"/>
        <v>1.7318718482994225E-4</v>
      </c>
      <c r="AL739" s="13">
        <f t="shared" si="979"/>
        <v>1.2206314159275847E-6</v>
      </c>
      <c r="AM739" s="13">
        <f t="shared" si="980"/>
        <v>2.8528817966623188E-3</v>
      </c>
      <c r="AN739" s="13">
        <f t="shared" si="981"/>
        <v>1.5753613281169389E-3</v>
      </c>
      <c r="AO739" s="13">
        <f t="shared" si="982"/>
        <v>4.3495726269308856E-4</v>
      </c>
      <c r="AP739" s="13">
        <f t="shared" si="983"/>
        <v>8.0061133486374845E-5</v>
      </c>
      <c r="AQ739" s="13">
        <f t="shared" si="984"/>
        <v>1.1052439477794089E-5</v>
      </c>
      <c r="AR739" s="13">
        <f t="shared" si="985"/>
        <v>7.9585659354111665E-5</v>
      </c>
      <c r="AS739" s="13">
        <f t="shared" si="986"/>
        <v>8.9912694511900886E-5</v>
      </c>
      <c r="AT739" s="13">
        <f t="shared" si="987"/>
        <v>5.0789882875882419E-5</v>
      </c>
      <c r="AU739" s="13">
        <f t="shared" si="988"/>
        <v>1.9126792692618908E-5</v>
      </c>
      <c r="AV739" s="13">
        <f t="shared" si="989"/>
        <v>5.4021713281032676E-6</v>
      </c>
      <c r="AW739" s="13">
        <f t="shared" si="990"/>
        <v>2.1152642968297224E-8</v>
      </c>
      <c r="AX739" s="13">
        <f t="shared" si="991"/>
        <v>5.3717862309953521E-4</v>
      </c>
      <c r="AY739" s="13">
        <f t="shared" si="992"/>
        <v>2.9663003567556454E-4</v>
      </c>
      <c r="AZ739" s="13">
        <f t="shared" si="993"/>
        <v>8.1899552850023705E-5</v>
      </c>
      <c r="BA739" s="13">
        <f t="shared" si="994"/>
        <v>1.5074977694594426E-5</v>
      </c>
      <c r="BB739" s="13">
        <f t="shared" si="995"/>
        <v>2.0811006707387681E-6</v>
      </c>
      <c r="BC739" s="13">
        <f t="shared" si="996"/>
        <v>2.2983675807639061E-7</v>
      </c>
      <c r="BD739" s="13">
        <f t="shared" si="997"/>
        <v>7.3245335158901034E-6</v>
      </c>
      <c r="BE739" s="13">
        <f t="shared" si="998"/>
        <v>8.2749649849119754E-6</v>
      </c>
      <c r="BF739" s="13">
        <f t="shared" si="999"/>
        <v>4.6743622206770616E-6</v>
      </c>
      <c r="BG739" s="13">
        <f t="shared" si="1000"/>
        <v>1.7603024874773663E-6</v>
      </c>
      <c r="BH739" s="13">
        <f t="shared" si="1001"/>
        <v>4.971798345631059E-7</v>
      </c>
      <c r="BI739" s="13">
        <f t="shared" si="1002"/>
        <v>1.1233877797920243E-7</v>
      </c>
      <c r="BJ739" s="14">
        <f t="shared" si="1003"/>
        <v>0.49837187355393531</v>
      </c>
      <c r="BK739" s="14">
        <f t="shared" si="1004"/>
        <v>0.32175107878358888</v>
      </c>
      <c r="BL739" s="14">
        <f t="shared" si="1005"/>
        <v>0.17477684612468711</v>
      </c>
      <c r="BM739" s="14">
        <f t="shared" si="1006"/>
        <v>0.23784559439392808</v>
      </c>
      <c r="BN739" s="14">
        <f t="shared" si="1007"/>
        <v>0.7619776132955568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1.3644444444444399</v>
      </c>
      <c r="F740" s="10">
        <f>VLOOKUP(B740,home!$B$2:$E$405,3,FALSE)</f>
        <v>1.3</v>
      </c>
      <c r="G740" s="10">
        <f>VLOOKUP(C740,away!$B$2:$E$405,4,FALSE)</f>
        <v>1</v>
      </c>
      <c r="H740" s="10">
        <f>VLOOKUP(A740,away!$A$2:$E$405,3,FALSE)</f>
        <v>1.1155555555555601</v>
      </c>
      <c r="I740" s="10">
        <f>VLOOKUP(C740,away!$B$2:$E$405,3,FALSE)</f>
        <v>1</v>
      </c>
      <c r="J740" s="10">
        <f>VLOOKUP(B740,home!$B$2:$E$405,4,FALSE)</f>
        <v>1.3</v>
      </c>
      <c r="K740" s="12">
        <f t="shared" si="952"/>
        <v>1.7737777777777719</v>
      </c>
      <c r="L740" s="12">
        <f t="shared" si="953"/>
        <v>1.4502222222222281</v>
      </c>
      <c r="M740" s="13">
        <f t="shared" si="954"/>
        <v>3.9795557242315933E-2</v>
      </c>
      <c r="N740" s="13">
        <f t="shared" si="955"/>
        <v>7.0588475090703276E-2</v>
      </c>
      <c r="O740" s="13">
        <f t="shared" si="956"/>
        <v>5.7712401458523299E-2</v>
      </c>
      <c r="P740" s="13">
        <f t="shared" si="957"/>
        <v>0.10236897520931809</v>
      </c>
      <c r="Q740" s="13">
        <f t="shared" si="958"/>
        <v>6.2604134241554643E-2</v>
      </c>
      <c r="R740" s="13">
        <f t="shared" si="959"/>
        <v>4.1847903546480512E-2</v>
      </c>
      <c r="S740" s="13">
        <f t="shared" si="960"/>
        <v>6.5832770110471575E-2</v>
      </c>
      <c r="T740" s="13">
        <f t="shared" si="961"/>
        <v>9.078990668008606E-2</v>
      </c>
      <c r="U740" s="13">
        <f t="shared" si="962"/>
        <v>7.4228881357334742E-2</v>
      </c>
      <c r="V740" s="13">
        <f t="shared" si="963"/>
        <v>1.8816263473734794E-2</v>
      </c>
      <c r="W740" s="13">
        <f t="shared" si="964"/>
        <v>3.7015274038228706E-2</v>
      </c>
      <c r="X740" s="13">
        <f t="shared" si="965"/>
        <v>5.3680372971884778E-2</v>
      </c>
      <c r="Y740" s="13">
        <f t="shared" si="966"/>
        <v>3.8924234890502389E-2</v>
      </c>
      <c r="Z740" s="13">
        <f t="shared" si="967"/>
        <v>2.0229586558839482E-2</v>
      </c>
      <c r="AA740" s="13">
        <f t="shared" si="968"/>
        <v>3.588279109170138E-2</v>
      </c>
      <c r="AB740" s="13">
        <f t="shared" si="969"/>
        <v>3.1824048721551063E-2</v>
      </c>
      <c r="AC740" s="13">
        <f t="shared" si="970"/>
        <v>3.0251517734537479E-3</v>
      </c>
      <c r="AD740" s="13">
        <f t="shared" si="971"/>
        <v>1.6414217631841147E-2</v>
      </c>
      <c r="AE740" s="13">
        <f t="shared" si="972"/>
        <v>2.3804263170087946E-2</v>
      </c>
      <c r="AF740" s="13">
        <f t="shared" si="973"/>
        <v>1.7260735716443844E-2</v>
      </c>
      <c r="AG740" s="13">
        <f t="shared" si="974"/>
        <v>8.3439675026305941E-3</v>
      </c>
      <c r="AH740" s="13">
        <f t="shared" si="975"/>
        <v>7.334348993499276E-3</v>
      </c>
      <c r="AI740" s="13">
        <f t="shared" si="976"/>
        <v>1.3009505259135782E-2</v>
      </c>
      <c r="AJ740" s="13">
        <f t="shared" si="977"/>
        <v>1.1537985664269055E-2</v>
      </c>
      <c r="AK740" s="13">
        <f t="shared" si="978"/>
        <v>6.821940857199651E-3</v>
      </c>
      <c r="AL740" s="13">
        <f t="shared" si="979"/>
        <v>3.1127262273570179E-4</v>
      </c>
      <c r="AM740" s="13">
        <f t="shared" si="980"/>
        <v>5.823034894993577E-3</v>
      </c>
      <c r="AN740" s="13">
        <f t="shared" si="981"/>
        <v>8.4446946054951635E-3</v>
      </c>
      <c r="AO740" s="13">
        <f t="shared" si="982"/>
        <v>6.1233418883846298E-3</v>
      </c>
      <c r="AP740" s="13">
        <f t="shared" si="983"/>
        <v>2.9600688269332052E-3</v>
      </c>
      <c r="AQ740" s="13">
        <f t="shared" si="984"/>
        <v>1.0731893980314539E-3</v>
      </c>
      <c r="AR740" s="13">
        <f t="shared" si="985"/>
        <v>2.1272871791811745E-3</v>
      </c>
      <c r="AS740" s="13">
        <f t="shared" si="986"/>
        <v>3.7733347253831283E-3</v>
      </c>
      <c r="AT740" s="13">
        <f t="shared" si="987"/>
        <v>3.3465286420008931E-3</v>
      </c>
      <c r="AU740" s="13">
        <f t="shared" si="988"/>
        <v>1.9786660459593362E-3</v>
      </c>
      <c r="AV740" s="13">
        <f t="shared" si="989"/>
        <v>8.7742846549152085E-4</v>
      </c>
      <c r="AW740" s="13">
        <f t="shared" si="990"/>
        <v>2.2241915658899902E-5</v>
      </c>
      <c r="AX740" s="13">
        <f t="shared" si="991"/>
        <v>1.7214616493273543E-3</v>
      </c>
      <c r="AY740" s="13">
        <f t="shared" si="992"/>
        <v>2.4965019385578577E-3</v>
      </c>
      <c r="AZ740" s="13">
        <f t="shared" si="993"/>
        <v>1.8102412945587385E-3</v>
      </c>
      <c r="BA740" s="13">
        <f t="shared" si="994"/>
        <v>8.7508405098447254E-4</v>
      </c>
      <c r="BB740" s="13">
        <f t="shared" si="995"/>
        <v>3.1726658426248276E-4</v>
      </c>
      <c r="BC740" s="13">
        <f t="shared" si="996"/>
        <v>9.2021410173198621E-5</v>
      </c>
      <c r="BD740" s="13">
        <f t="shared" si="997"/>
        <v>5.1417319004949701E-4</v>
      </c>
      <c r="BE740" s="13">
        <f t="shared" si="998"/>
        <v>9.1202897843890461E-4</v>
      </c>
      <c r="BF740" s="13">
        <f t="shared" si="999"/>
        <v>8.0886836732214614E-4</v>
      </c>
      <c r="BG740" s="13">
        <f t="shared" si="1000"/>
        <v>4.7825091170113689E-4</v>
      </c>
      <c r="BH740" s="13">
        <f t="shared" si="1001"/>
        <v>2.120777098443591E-4</v>
      </c>
      <c r="BI740" s="13">
        <f t="shared" si="1002"/>
        <v>7.523574577678521E-5</v>
      </c>
      <c r="BJ740" s="14">
        <f t="shared" si="1003"/>
        <v>0.45116248847566559</v>
      </c>
      <c r="BK740" s="14">
        <f t="shared" si="1004"/>
        <v>0.23264649237058768</v>
      </c>
      <c r="BL740" s="14">
        <f t="shared" si="1005"/>
        <v>0.29530368691084358</v>
      </c>
      <c r="BM740" s="14">
        <f t="shared" si="1006"/>
        <v>0.6219505475041418</v>
      </c>
      <c r="BN740" s="14">
        <f t="shared" si="1007"/>
        <v>0.37491744678889571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1.61006289308176</v>
      </c>
      <c r="F741" s="10">
        <f>VLOOKUP(B741,home!$B$2:$E$405,3,FALSE)</f>
        <v>0.62</v>
      </c>
      <c r="G741" s="10">
        <f>VLOOKUP(C741,away!$B$2:$E$405,4,FALSE)</f>
        <v>0.97</v>
      </c>
      <c r="H741" s="10">
        <f>VLOOKUP(A741,away!$A$2:$E$405,3,FALSE)</f>
        <v>1.22012578616352</v>
      </c>
      <c r="I741" s="10">
        <f>VLOOKUP(C741,away!$B$2:$E$405,3,FALSE)</f>
        <v>0.83</v>
      </c>
      <c r="J741" s="10">
        <f>VLOOKUP(B741,home!$B$2:$E$405,4,FALSE)</f>
        <v>0.62</v>
      </c>
      <c r="K741" s="12">
        <f t="shared" si="952"/>
        <v>0.96829182389937041</v>
      </c>
      <c r="L741" s="12">
        <f t="shared" si="953"/>
        <v>0.62787672955974727</v>
      </c>
      <c r="M741" s="13">
        <f t="shared" si="954"/>
        <v>0.20267155752327237</v>
      </c>
      <c r="N741" s="13">
        <f t="shared" si="955"/>
        <v>0.19624521208673557</v>
      </c>
      <c r="O741" s="13">
        <f t="shared" si="956"/>
        <v>0.12725275471249245</v>
      </c>
      <c r="P741" s="13">
        <f t="shared" si="957"/>
        <v>0.12321780195677852</v>
      </c>
      <c r="Q741" s="13">
        <f t="shared" si="958"/>
        <v>9.5011317171491971E-2</v>
      </c>
      <c r="R741" s="13">
        <f t="shared" si="959"/>
        <v>3.9949521728174231E-2</v>
      </c>
      <c r="S741" s="13">
        <f t="shared" si="960"/>
        <v>1.8728117186986755E-2</v>
      </c>
      <c r="T741" s="13">
        <f t="shared" si="961"/>
        <v>5.9655395096800241E-2</v>
      </c>
      <c r="U741" s="13">
        <f t="shared" si="962"/>
        <v>3.8682795258081354E-2</v>
      </c>
      <c r="V741" s="13">
        <f t="shared" si="963"/>
        <v>1.2651215717191392E-3</v>
      </c>
      <c r="W741" s="13">
        <f t="shared" si="964"/>
        <v>3.0666227198355184E-2</v>
      </c>
      <c r="X741" s="13">
        <f t="shared" si="965"/>
        <v>1.9254610441239422E-2</v>
      </c>
      <c r="Y741" s="13">
        <f t="shared" si="966"/>
        <v>6.0447609163961843E-3</v>
      </c>
      <c r="Z741" s="13">
        <f t="shared" si="967"/>
        <v>8.3611250167207E-3</v>
      </c>
      <c r="AA741" s="13">
        <f t="shared" si="968"/>
        <v>8.0960089922911416E-3</v>
      </c>
      <c r="AB741" s="13">
        <f t="shared" si="969"/>
        <v>3.919649656725646E-3</v>
      </c>
      <c r="AC741" s="13">
        <f t="shared" si="970"/>
        <v>4.8072081863730804E-5</v>
      </c>
      <c r="AD741" s="13">
        <f t="shared" si="971"/>
        <v>7.4234642665019536E-3</v>
      </c>
      <c r="AE741" s="13">
        <f t="shared" si="972"/>
        <v>4.6610204656548949E-3</v>
      </c>
      <c r="AF741" s="13">
        <f t="shared" si="973"/>
        <v>1.4632731431932224E-3</v>
      </c>
      <c r="AG741" s="13">
        <f t="shared" si="974"/>
        <v>3.0625171853359081E-4</v>
      </c>
      <c r="AH741" s="13">
        <f t="shared" si="975"/>
        <v>1.3124389577346951E-3</v>
      </c>
      <c r="AI741" s="13">
        <f t="shared" si="976"/>
        <v>1.2708239121415165E-3</v>
      </c>
      <c r="AJ741" s="13">
        <f t="shared" si="977"/>
        <v>6.1526420187122115E-4</v>
      </c>
      <c r="AK741" s="13">
        <f t="shared" si="978"/>
        <v>1.9858509873662506E-4</v>
      </c>
      <c r="AL741" s="13">
        <f t="shared" si="979"/>
        <v>1.1690513133901513E-6</v>
      </c>
      <c r="AM741" s="13">
        <f t="shared" si="980"/>
        <v>1.437615950852596E-3</v>
      </c>
      <c r="AN741" s="13">
        <f t="shared" si="981"/>
        <v>9.026456015842544E-4</v>
      </c>
      <c r="AO741" s="13">
        <f t="shared" si="982"/>
        <v>2.8337508413710607E-4</v>
      </c>
      <c r="AP741" s="13">
        <f t="shared" si="983"/>
        <v>5.9308207022241467E-5</v>
      </c>
      <c r="AQ741" s="13">
        <f t="shared" si="984"/>
        <v>9.3095607652943512E-6</v>
      </c>
      <c r="AR741" s="13">
        <f t="shared" si="985"/>
        <v>1.6480997610585278E-4</v>
      </c>
      <c r="AS741" s="13">
        <f t="shared" si="986"/>
        <v>1.5958415236034786E-4</v>
      </c>
      <c r="AT741" s="13">
        <f t="shared" si="987"/>
        <v>7.7262014977218108E-5</v>
      </c>
      <c r="AU741" s="13">
        <f t="shared" si="988"/>
        <v>2.4937392466810338E-5</v>
      </c>
      <c r="AV741" s="13">
        <f t="shared" si="989"/>
        <v>6.036668308745549E-6</v>
      </c>
      <c r="AW741" s="13">
        <f t="shared" si="990"/>
        <v>1.9742935451676762E-8</v>
      </c>
      <c r="AX741" s="13">
        <f t="shared" si="991"/>
        <v>2.3200529518631452E-4</v>
      </c>
      <c r="AY741" s="13">
        <f t="shared" si="992"/>
        <v>1.4567072598212693E-4</v>
      </c>
      <c r="AZ741" s="13">
        <f t="shared" si="993"/>
        <v>4.5731629511125973E-5</v>
      </c>
      <c r="BA741" s="13">
        <f t="shared" si="994"/>
        <v>9.5712753249612672E-6</v>
      </c>
      <c r="BB741" s="13">
        <f t="shared" si="995"/>
        <v>1.502395262188147E-6</v>
      </c>
      <c r="BC741" s="13">
        <f t="shared" si="996"/>
        <v>1.886638047457506E-7</v>
      </c>
      <c r="BD741" s="13">
        <f t="shared" si="997"/>
        <v>1.7246724799360484E-5</v>
      </c>
      <c r="BE741" s="13">
        <f t="shared" si="998"/>
        <v>1.6699862612263267E-5</v>
      </c>
      <c r="BF741" s="13">
        <f t="shared" si="999"/>
        <v>8.0851702138486512E-6</v>
      </c>
      <c r="BG741" s="13">
        <f t="shared" si="1000"/>
        <v>2.6096014043014582E-6</v>
      </c>
      <c r="BH741" s="13">
        <f t="shared" si="1001"/>
        <v>6.3171392585535413E-7</v>
      </c>
      <c r="BI741" s="13">
        <f t="shared" si="1002"/>
        <v>1.2233668588982252E-7</v>
      </c>
      <c r="BJ741" s="14">
        <f t="shared" si="1003"/>
        <v>0.42385845689433527</v>
      </c>
      <c r="BK741" s="14">
        <f t="shared" si="1004"/>
        <v>0.34607751009791604</v>
      </c>
      <c r="BL741" s="14">
        <f t="shared" si="1005"/>
        <v>0.22177586813210939</v>
      </c>
      <c r="BM741" s="14">
        <f t="shared" si="1006"/>
        <v>0.21557914397908959</v>
      </c>
      <c r="BN741" s="14">
        <f t="shared" si="1007"/>
        <v>0.78434816517894523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1.38</v>
      </c>
      <c r="F742" s="10">
        <f>VLOOKUP(B742,home!$B$2:$E$405,3,FALSE)</f>
        <v>1.45</v>
      </c>
      <c r="G742" s="10">
        <f>VLOOKUP(C742,away!$B$2:$E$405,4,FALSE)</f>
        <v>0.63</v>
      </c>
      <c r="H742" s="10">
        <f>VLOOKUP(A742,away!$A$2:$E$405,3,FALSE)</f>
        <v>1.17333333333333</v>
      </c>
      <c r="I742" s="10">
        <f>VLOOKUP(C742,away!$B$2:$E$405,3,FALSE)</f>
        <v>0.91</v>
      </c>
      <c r="J742" s="10">
        <f>VLOOKUP(B742,home!$B$2:$E$405,4,FALSE)</f>
        <v>1.45</v>
      </c>
      <c r="K742" s="12">
        <f t="shared" si="952"/>
        <v>1.2606299999999999</v>
      </c>
      <c r="L742" s="12">
        <f t="shared" si="953"/>
        <v>1.548213333333329</v>
      </c>
      <c r="M742" s="13">
        <f t="shared" si="954"/>
        <v>6.0274669789233855E-2</v>
      </c>
      <c r="N742" s="13">
        <f t="shared" si="955"/>
        <v>7.598405697640187E-2</v>
      </c>
      <c r="O742" s="13">
        <f t="shared" si="956"/>
        <v>9.3318047429955434E-2</v>
      </c>
      <c r="P742" s="13">
        <f t="shared" si="957"/>
        <v>0.11763953013162472</v>
      </c>
      <c r="Q742" s="13">
        <f t="shared" si="958"/>
        <v>4.7893890873080755E-2</v>
      </c>
      <c r="R742" s="13">
        <f t="shared" si="959"/>
        <v>7.2238122635844518E-2</v>
      </c>
      <c r="S742" s="13">
        <f t="shared" si="960"/>
        <v>5.739997870573716E-2</v>
      </c>
      <c r="T742" s="13">
        <f t="shared" si="961"/>
        <v>7.4149960434915049E-2</v>
      </c>
      <c r="U742" s="13">
        <f t="shared" si="962"/>
        <v>9.1065544538424678E-2</v>
      </c>
      <c r="V742" s="13">
        <f t="shared" si="963"/>
        <v>1.2447658450003568E-2</v>
      </c>
      <c r="W742" s="13">
        <f t="shared" si="964"/>
        <v>2.0125491883777259E-2</v>
      </c>
      <c r="X742" s="13">
        <f t="shared" si="965"/>
        <v>3.1158554874355648E-2</v>
      </c>
      <c r="Y742" s="13">
        <f t="shared" si="966"/>
        <v>2.4120045051937808E-2</v>
      </c>
      <c r="Z742" s="13">
        <f t="shared" si="967"/>
        <v>3.7280008213260885E-2</v>
      </c>
      <c r="AA742" s="13">
        <f t="shared" si="968"/>
        <v>4.6996296753883067E-2</v>
      </c>
      <c r="AB742" s="13">
        <f t="shared" si="969"/>
        <v>2.962247078842381E-2</v>
      </c>
      <c r="AC742" s="13">
        <f t="shared" si="970"/>
        <v>1.5183997444716453E-3</v>
      </c>
      <c r="AD742" s="13">
        <f t="shared" si="971"/>
        <v>6.3426997083615311E-3</v>
      </c>
      <c r="AE742" s="13">
        <f t="shared" si="972"/>
        <v>9.8198522578147387E-3</v>
      </c>
      <c r="AF742" s="13">
        <f t="shared" si="973"/>
        <v>7.6016130984560889E-3</v>
      </c>
      <c r="AG742" s="13">
        <f t="shared" si="974"/>
        <v>3.9229729179569989E-3</v>
      </c>
      <c r="AH742" s="13">
        <f t="shared" si="975"/>
        <v>1.4429351445636627E-2</v>
      </c>
      <c r="AI742" s="13">
        <f t="shared" si="976"/>
        <v>1.8190073312912901E-2</v>
      </c>
      <c r="AJ742" s="13">
        <f t="shared" si="977"/>
        <v>1.1465476060228698E-2</v>
      </c>
      <c r="AK742" s="13">
        <f t="shared" si="978"/>
        <v>4.8179076952687E-3</v>
      </c>
      <c r="AL742" s="13">
        <f t="shared" si="979"/>
        <v>1.1853989950752331E-4</v>
      </c>
      <c r="AM742" s="13">
        <f t="shared" si="980"/>
        <v>1.5991595066703584E-3</v>
      </c>
      <c r="AN742" s="13">
        <f t="shared" si="981"/>
        <v>2.4758400703537974E-3</v>
      </c>
      <c r="AO742" s="13">
        <f t="shared" si="982"/>
        <v>1.9165643040613388E-3</v>
      </c>
      <c r="AP742" s="13">
        <f t="shared" si="983"/>
        <v>9.8908346991282564E-4</v>
      </c>
      <c r="AQ742" s="13">
        <f t="shared" si="984"/>
        <v>3.8282805397465779E-4</v>
      </c>
      <c r="AR742" s="13">
        <f t="shared" si="985"/>
        <v>4.4679428598974344E-3</v>
      </c>
      <c r="AS742" s="13">
        <f t="shared" si="986"/>
        <v>5.6324228074725027E-3</v>
      </c>
      <c r="AT742" s="13">
        <f t="shared" si="987"/>
        <v>3.5502005818920314E-3</v>
      </c>
      <c r="AU742" s="13">
        <f t="shared" si="988"/>
        <v>1.4918297865168502E-3</v>
      </c>
      <c r="AV742" s="13">
        <f t="shared" si="989"/>
        <v>4.7016134594418424E-4</v>
      </c>
      <c r="AW742" s="13">
        <f t="shared" si="990"/>
        <v>6.4265885416605276E-6</v>
      </c>
      <c r="AX742" s="13">
        <f t="shared" si="991"/>
        <v>3.359914081489755E-4</v>
      </c>
      <c r="AY742" s="13">
        <f t="shared" si="992"/>
        <v>5.2018637798168443E-4</v>
      </c>
      <c r="AZ742" s="13">
        <f t="shared" si="993"/>
        <v>4.0267974310480737E-4</v>
      </c>
      <c r="BA742" s="13">
        <f t="shared" si="994"/>
        <v>2.0781138244603414E-4</v>
      </c>
      <c r="BB742" s="13">
        <f t="shared" si="995"/>
        <v>8.0434088280345446E-5</v>
      </c>
      <c r="BC742" s="13">
        <f t="shared" si="996"/>
        <v>2.4905825586028174E-5</v>
      </c>
      <c r="BD742" s="13">
        <f t="shared" si="997"/>
        <v>1.1528881180441083E-3</v>
      </c>
      <c r="BE742" s="13">
        <f t="shared" si="998"/>
        <v>1.4533653482499442E-3</v>
      </c>
      <c r="BF742" s="13">
        <f t="shared" si="999"/>
        <v>9.1607797948216373E-4</v>
      </c>
      <c r="BG742" s="13">
        <f t="shared" si="1000"/>
        <v>3.8494512775819994E-4</v>
      </c>
      <c r="BH742" s="13">
        <f t="shared" si="1001"/>
        <v>1.213183441014549E-4</v>
      </c>
      <c r="BI742" s="13">
        <f t="shared" si="1002"/>
        <v>3.0587508824923395E-5</v>
      </c>
      <c r="BJ742" s="14">
        <f t="shared" si="1003"/>
        <v>0.31005462230757858</v>
      </c>
      <c r="BK742" s="14">
        <f t="shared" si="1004"/>
        <v>0.24991896309856015</v>
      </c>
      <c r="BL742" s="14">
        <f t="shared" si="1005"/>
        <v>0.40181503046876216</v>
      </c>
      <c r="BM742" s="14">
        <f t="shared" si="1006"/>
        <v>0.53120654646258048</v>
      </c>
      <c r="BN742" s="14">
        <f t="shared" si="1007"/>
        <v>0.46734831783614111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1.3434343434343401</v>
      </c>
      <c r="F743" s="10">
        <f>VLOOKUP(B743,home!$B$2:$E$405,3,FALSE)</f>
        <v>0.83</v>
      </c>
      <c r="G743" s="10">
        <f>VLOOKUP(C743,away!$B$2:$E$405,4,FALSE)</f>
        <v>0.91</v>
      </c>
      <c r="H743" s="10">
        <f>VLOOKUP(A743,away!$A$2:$E$405,3,FALSE)</f>
        <v>0.98989898989898994</v>
      </c>
      <c r="I743" s="10">
        <f>VLOOKUP(C743,away!$B$2:$E$405,3,FALSE)</f>
        <v>0.99</v>
      </c>
      <c r="J743" s="10">
        <f>VLOOKUP(B743,home!$B$2:$E$405,4,FALSE)</f>
        <v>0.83</v>
      </c>
      <c r="K743" s="12">
        <f t="shared" si="952"/>
        <v>1.014695959595957</v>
      </c>
      <c r="L743" s="12">
        <f t="shared" si="953"/>
        <v>0.8133999999999999</v>
      </c>
      <c r="M743" s="13">
        <f t="shared" si="954"/>
        <v>0.16071929265346996</v>
      </c>
      <c r="N743" s="13">
        <f t="shared" si="955"/>
        <v>0.16308121688459618</v>
      </c>
      <c r="O743" s="13">
        <f t="shared" si="956"/>
        <v>0.13072907264433245</v>
      </c>
      <c r="P743" s="13">
        <f t="shared" si="957"/>
        <v>0.1326502618139305</v>
      </c>
      <c r="Q743" s="13">
        <f t="shared" si="958"/>
        <v>8.2738925929395843E-2</v>
      </c>
      <c r="R743" s="13">
        <f t="shared" si="959"/>
        <v>5.3167513844449996E-2</v>
      </c>
      <c r="S743" s="13">
        <f t="shared" si="960"/>
        <v>2.7370845884139725E-2</v>
      </c>
      <c r="T743" s="13">
        <f t="shared" si="961"/>
        <v>6.7299842350970571E-2</v>
      </c>
      <c r="U743" s="13">
        <f t="shared" si="962"/>
        <v>5.3948861479725524E-2</v>
      </c>
      <c r="V743" s="13">
        <f t="shared" si="963"/>
        <v>2.5100698606290669E-3</v>
      </c>
      <c r="W743" s="13">
        <f t="shared" si="964"/>
        <v>2.798495128062238E-2</v>
      </c>
      <c r="X743" s="13">
        <f t="shared" si="965"/>
        <v>2.2762959371658242E-2</v>
      </c>
      <c r="Y743" s="13">
        <f t="shared" si="966"/>
        <v>9.2576955764534039E-3</v>
      </c>
      <c r="Z743" s="13">
        <f t="shared" si="967"/>
        <v>1.4415485253691877E-2</v>
      </c>
      <c r="AA743" s="13">
        <f t="shared" si="968"/>
        <v>1.4627334642536249E-2</v>
      </c>
      <c r="AB743" s="13">
        <f t="shared" si="969"/>
        <v>7.4211486807197521E-3</v>
      </c>
      <c r="AC743" s="13">
        <f t="shared" si="970"/>
        <v>1.2948096440637275E-4</v>
      </c>
      <c r="AD743" s="13">
        <f t="shared" si="971"/>
        <v>7.0990542484843074E-3</v>
      </c>
      <c r="AE743" s="13">
        <f t="shared" si="972"/>
        <v>5.7743707257171348E-3</v>
      </c>
      <c r="AF743" s="13">
        <f t="shared" si="973"/>
        <v>2.3484365741491581E-3</v>
      </c>
      <c r="AG743" s="13">
        <f t="shared" si="974"/>
        <v>6.3673943647097513E-4</v>
      </c>
      <c r="AH743" s="13">
        <f t="shared" si="975"/>
        <v>2.9313889263382418E-3</v>
      </c>
      <c r="AI743" s="13">
        <f t="shared" si="976"/>
        <v>2.9744684995597452E-3</v>
      </c>
      <c r="AJ743" s="13">
        <f t="shared" si="977"/>
        <v>1.5090905842243608E-3</v>
      </c>
      <c r="AK743" s="13">
        <f t="shared" si="978"/>
        <v>5.1042270615892047E-4</v>
      </c>
      <c r="AL743" s="13">
        <f t="shared" si="979"/>
        <v>4.2747036886127679E-6</v>
      </c>
      <c r="AM743" s="13">
        <f t="shared" si="980"/>
        <v>1.4406763325779082E-3</v>
      </c>
      <c r="AN743" s="13">
        <f t="shared" si="981"/>
        <v>1.1718461289188704E-3</v>
      </c>
      <c r="AO743" s="13">
        <f t="shared" si="982"/>
        <v>4.7658982063130447E-4</v>
      </c>
      <c r="AP743" s="13">
        <f t="shared" si="983"/>
        <v>1.2921938670050104E-4</v>
      </c>
      <c r="AQ743" s="13">
        <f t="shared" si="984"/>
        <v>2.6276762285546877E-5</v>
      </c>
      <c r="AR743" s="13">
        <f t="shared" si="985"/>
        <v>4.7687835053670543E-4</v>
      </c>
      <c r="AS743" s="13">
        <f t="shared" si="986"/>
        <v>4.8388653550837955E-4</v>
      </c>
      <c r="AT743" s="13">
        <f t="shared" si="987"/>
        <v>2.4549885624161914E-4</v>
      </c>
      <c r="AU743" s="13">
        <f t="shared" si="988"/>
        <v>8.3035565837933224E-5</v>
      </c>
      <c r="AV743" s="13">
        <f t="shared" si="989"/>
        <v>2.1063963289628729E-5</v>
      </c>
      <c r="AW743" s="13">
        <f t="shared" si="990"/>
        <v>9.8003957726825987E-8</v>
      </c>
      <c r="AX743" s="13">
        <f t="shared" si="991"/>
        <v>2.4364140895872074E-4</v>
      </c>
      <c r="AY743" s="13">
        <f t="shared" si="992"/>
        <v>1.9817792204702341E-4</v>
      </c>
      <c r="AZ743" s="13">
        <f t="shared" si="993"/>
        <v>8.0598960896524407E-5</v>
      </c>
      <c r="BA743" s="13">
        <f t="shared" si="994"/>
        <v>2.1853064931077651E-5</v>
      </c>
      <c r="BB743" s="13">
        <f t="shared" si="995"/>
        <v>4.4438207537346384E-6</v>
      </c>
      <c r="BC743" s="13">
        <f t="shared" si="996"/>
        <v>7.2292076021755133E-7</v>
      </c>
      <c r="BD743" s="13">
        <f t="shared" si="997"/>
        <v>6.4648808387759329E-5</v>
      </c>
      <c r="BE743" s="13">
        <f t="shared" si="998"/>
        <v>6.5598884663752618E-5</v>
      </c>
      <c r="BF743" s="13">
        <f t="shared" si="999"/>
        <v>3.3281461611155484E-5</v>
      </c>
      <c r="BG743" s="13">
        <f t="shared" si="1000"/>
        <v>1.1256854875429142E-5</v>
      </c>
      <c r="BH743" s="13">
        <f t="shared" si="1001"/>
        <v>2.8555712899639995E-6</v>
      </c>
      <c r="BI743" s="13">
        <f t="shared" si="1002"/>
        <v>5.7950733005293716E-7</v>
      </c>
      <c r="BJ743" s="14">
        <f t="shared" si="1003"/>
        <v>0.39277823890797953</v>
      </c>
      <c r="BK743" s="14">
        <f t="shared" si="1004"/>
        <v>0.32358240380231124</v>
      </c>
      <c r="BL743" s="14">
        <f t="shared" si="1005"/>
        <v>0.26930788636761765</v>
      </c>
      <c r="BM743" s="14">
        <f t="shared" si="1006"/>
        <v>0.27679965064333611</v>
      </c>
      <c r="BN743" s="14">
        <f t="shared" si="1007"/>
        <v>0.72308628377017481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1.6111111111111101</v>
      </c>
      <c r="F744" s="10">
        <f>VLOOKUP(B744,home!$B$2:$E$405,3,FALSE)</f>
        <v>0.93</v>
      </c>
      <c r="G744" s="10">
        <f>VLOOKUP(C744,away!$B$2:$E$405,4,FALSE)</f>
        <v>0.85</v>
      </c>
      <c r="H744" s="10">
        <f>VLOOKUP(A744,away!$A$2:$E$405,3,FALSE)</f>
        <v>1.4652777777777799</v>
      </c>
      <c r="I744" s="10">
        <f>VLOOKUP(C744,away!$B$2:$E$405,3,FALSE)</f>
        <v>1.0900000000000001</v>
      </c>
      <c r="J744" s="10">
        <f>VLOOKUP(B744,home!$B$2:$E$405,4,FALSE)</f>
        <v>0.93</v>
      </c>
      <c r="K744" s="12">
        <f t="shared" si="952"/>
        <v>1.2735833333333324</v>
      </c>
      <c r="L744" s="12">
        <f t="shared" si="953"/>
        <v>1.4853520833333358</v>
      </c>
      <c r="M744" s="13">
        <f t="shared" si="954"/>
        <v>6.3359183599576901E-2</v>
      </c>
      <c r="N744" s="13">
        <f t="shared" si="955"/>
        <v>8.069320024602776E-2</v>
      </c>
      <c r="O744" s="13">
        <f t="shared" si="956"/>
        <v>9.4110695357930874E-2</v>
      </c>
      <c r="P744" s="13">
        <f t="shared" si="957"/>
        <v>0.11985781309627137</v>
      </c>
      <c r="Q744" s="13">
        <f t="shared" si="958"/>
        <v>5.1384757473335069E-2</v>
      </c>
      <c r="R744" s="13">
        <f t="shared" si="959"/>
        <v>6.9893758706925768E-2</v>
      </c>
      <c r="S744" s="13">
        <f t="shared" si="960"/>
        <v>5.668434528375401E-2</v>
      </c>
      <c r="T744" s="13">
        <f t="shared" si="961"/>
        <v>7.6324456564596438E-2</v>
      </c>
      <c r="U744" s="13">
        <f t="shared" si="962"/>
        <v>8.9015526193162137E-2</v>
      </c>
      <c r="V744" s="13">
        <f t="shared" si="963"/>
        <v>1.1914543360425198E-2</v>
      </c>
      <c r="W744" s="13">
        <f t="shared" si="964"/>
        <v>2.1814256901804975E-2</v>
      </c>
      <c r="X744" s="13">
        <f t="shared" si="965"/>
        <v>3.2401851935464618E-2</v>
      </c>
      <c r="Y744" s="13">
        <f t="shared" si="966"/>
        <v>2.4064079138100325E-2</v>
      </c>
      <c r="Z744" s="13">
        <f t="shared" si="967"/>
        <v>3.4605613369109903E-2</v>
      </c>
      <c r="AA744" s="13">
        <f t="shared" si="968"/>
        <v>4.4073132426675522E-2</v>
      </c>
      <c r="AB744" s="13">
        <f t="shared" si="969"/>
        <v>2.8065403453203401E-2</v>
      </c>
      <c r="AC744" s="13">
        <f t="shared" si="970"/>
        <v>1.4086859927899252E-3</v>
      </c>
      <c r="AD744" s="13">
        <f t="shared" si="971"/>
        <v>6.9455685047976118E-3</v>
      </c>
      <c r="AE744" s="13">
        <f t="shared" si="972"/>
        <v>1.0316614648535534E-2</v>
      </c>
      <c r="AF744" s="13">
        <f t="shared" si="973"/>
        <v>7.6619025305747343E-3</v>
      </c>
      <c r="AG744" s="13">
        <f t="shared" si="974"/>
        <v>3.7935409620287143E-3</v>
      </c>
      <c r="AH744" s="13">
        <f t="shared" si="975"/>
        <v>1.2850379978208837E-2</v>
      </c>
      <c r="AI744" s="13">
        <f t="shared" si="976"/>
        <v>1.6366029767247128E-2</v>
      </c>
      <c r="AJ744" s="13">
        <f t="shared" si="977"/>
        <v>1.0421751372201572E-2</v>
      </c>
      <c r="AK744" s="13">
        <f t="shared" si="978"/>
        <v>4.4243229505932348E-3</v>
      </c>
      <c r="AL744" s="13">
        <f t="shared" si="979"/>
        <v>1.0659355935026766E-4</v>
      </c>
      <c r="AM744" s="13">
        <f t="shared" si="980"/>
        <v>1.7691520576470301E-3</v>
      </c>
      <c r="AN744" s="13">
        <f t="shared" si="981"/>
        <v>2.6278136945594743E-3</v>
      </c>
      <c r="AO744" s="13">
        <f t="shared" si="982"/>
        <v>1.9516142729128925E-3</v>
      </c>
      <c r="AP744" s="13">
        <f t="shared" si="983"/>
        <v>9.6627810871141324E-4</v>
      </c>
      <c r="AQ744" s="13">
        <f t="shared" si="984"/>
        <v>3.5881580046347346E-4</v>
      </c>
      <c r="AR744" s="13">
        <f t="shared" si="985"/>
        <v>3.8174677344514933E-3</v>
      </c>
      <c r="AS744" s="13">
        <f t="shared" si="986"/>
        <v>4.8618632821351773E-3</v>
      </c>
      <c r="AT744" s="13">
        <f t="shared" si="987"/>
        <v>3.0959940225363282E-3</v>
      </c>
      <c r="AU744" s="13">
        <f t="shared" si="988"/>
        <v>1.3143354624006293E-3</v>
      </c>
      <c r="AV744" s="13">
        <f t="shared" si="989"/>
        <v>4.1847893483060037E-4</v>
      </c>
      <c r="AW744" s="13">
        <f t="shared" si="990"/>
        <v>5.6012536550581532E-6</v>
      </c>
      <c r="AX744" s="13">
        <f t="shared" si="991"/>
        <v>3.7552709579193798E-4</v>
      </c>
      <c r="AY744" s="13">
        <f t="shared" si="992"/>
        <v>5.5778995408267218E-4</v>
      </c>
      <c r="AZ744" s="13">
        <f t="shared" si="993"/>
        <v>4.1425723517955147E-4</v>
      </c>
      <c r="BA744" s="13">
        <f t="shared" si="994"/>
        <v>2.0510594910328489E-4</v>
      </c>
      <c r="BB744" s="13">
        <f t="shared" si="995"/>
        <v>7.6163637201156364E-5</v>
      </c>
      <c r="BC744" s="13">
        <f t="shared" si="996"/>
        <v>2.2625963438196373E-5</v>
      </c>
      <c r="BD744" s="13">
        <f t="shared" si="997"/>
        <v>9.4504727540422055E-4</v>
      </c>
      <c r="BE744" s="13">
        <f t="shared" si="998"/>
        <v>1.2035964591668911E-3</v>
      </c>
      <c r="BF744" s="13">
        <f t="shared" si="999"/>
        <v>7.6644019522698276E-4</v>
      </c>
      <c r="BG744" s="13">
        <f t="shared" si="1000"/>
        <v>3.2537515287927682E-4</v>
      </c>
      <c r="BH744" s="13">
        <f t="shared" si="1001"/>
        <v>1.0359809294695807E-4</v>
      </c>
      <c r="BI744" s="13">
        <f t="shared" si="1002"/>
        <v>2.6388160908472648E-5</v>
      </c>
      <c r="BJ744" s="14">
        <f t="shared" si="1003"/>
        <v>0.32472537267435697</v>
      </c>
      <c r="BK744" s="14">
        <f t="shared" si="1004"/>
        <v>0.2538889548462504</v>
      </c>
      <c r="BL744" s="14">
        <f t="shared" si="1005"/>
        <v>0.38609958497903557</v>
      </c>
      <c r="BM744" s="14">
        <f t="shared" si="1006"/>
        <v>0.5194679286882572</v>
      </c>
      <c r="BN744" s="14">
        <f t="shared" si="1007"/>
        <v>0.47929940848006775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1.6111111111111101</v>
      </c>
      <c r="F745" s="10">
        <f>VLOOKUP(B745,home!$B$2:$E$405,3,FALSE)</f>
        <v>0.97</v>
      </c>
      <c r="G745" s="10">
        <f>VLOOKUP(C745,away!$B$2:$E$405,4,FALSE)</f>
        <v>0.89</v>
      </c>
      <c r="H745" s="10">
        <f>VLOOKUP(A745,away!$A$2:$E$405,3,FALSE)</f>
        <v>1.4652777777777799</v>
      </c>
      <c r="I745" s="10">
        <f>VLOOKUP(C745,away!$B$2:$E$405,3,FALSE)</f>
        <v>0.89</v>
      </c>
      <c r="J745" s="10">
        <f>VLOOKUP(B745,home!$B$2:$E$405,4,FALSE)</f>
        <v>0.97</v>
      </c>
      <c r="K745" s="12">
        <f t="shared" si="952"/>
        <v>1.3908722222222214</v>
      </c>
      <c r="L745" s="12">
        <f t="shared" si="953"/>
        <v>1.2649743055555576</v>
      </c>
      <c r="M745" s="13">
        <f t="shared" si="954"/>
        <v>7.0239353926846715E-2</v>
      </c>
      <c r="N745" s="13">
        <f t="shared" si="955"/>
        <v>9.7693966283686415E-2</v>
      </c>
      <c r="O745" s="13">
        <f t="shared" si="956"/>
        <v>8.8850977956283939E-2</v>
      </c>
      <c r="P745" s="13">
        <f t="shared" si="957"/>
        <v>0.12358035715667426</v>
      </c>
      <c r="Q745" s="13">
        <f t="shared" si="958"/>
        <v>6.7939911991346857E-2</v>
      </c>
      <c r="R745" s="13">
        <f t="shared" si="959"/>
        <v>5.6197102069091232E-2</v>
      </c>
      <c r="S745" s="13">
        <f t="shared" si="960"/>
        <v>5.4357364572561621E-2</v>
      </c>
      <c r="T745" s="13">
        <f t="shared" si="961"/>
        <v>8.5942242990759671E-2</v>
      </c>
      <c r="U745" s="13">
        <f t="shared" si="962"/>
        <v>7.816298823728593E-2</v>
      </c>
      <c r="V745" s="13">
        <f t="shared" si="963"/>
        <v>1.0626367243527043E-2</v>
      </c>
      <c r="W745" s="13">
        <f t="shared" si="964"/>
        <v>3.1498578789662258E-2</v>
      </c>
      <c r="X745" s="13">
        <f t="shared" si="965"/>
        <v>3.9844892830440022E-2</v>
      </c>
      <c r="Y745" s="13">
        <f t="shared" si="966"/>
        <v>2.5201382819060748E-2</v>
      </c>
      <c r="Z745" s="13">
        <f t="shared" si="967"/>
        <v>2.3695963388027822E-2</v>
      </c>
      <c r="AA745" s="13">
        <f t="shared" si="968"/>
        <v>3.2958057255202663E-2</v>
      </c>
      <c r="AB745" s="13">
        <f t="shared" si="969"/>
        <v>2.2920223167335468E-2</v>
      </c>
      <c r="AC745" s="13">
        <f t="shared" si="970"/>
        <v>1.1685136125760311E-3</v>
      </c>
      <c r="AD745" s="13">
        <f t="shared" si="971"/>
        <v>1.0952624569504819E-2</v>
      </c>
      <c r="AE745" s="13">
        <f t="shared" si="972"/>
        <v>1.3854788658820094E-2</v>
      </c>
      <c r="AF745" s="13">
        <f t="shared" si="973"/>
        <v>8.7629758311549861E-3</v>
      </c>
      <c r="AG745" s="13">
        <f t="shared" si="974"/>
        <v>3.6949797555384709E-3</v>
      </c>
      <c r="AH745" s="13">
        <f t="shared" si="975"/>
        <v>7.4936962078101087E-3</v>
      </c>
      <c r="AI745" s="13">
        <f t="shared" si="976"/>
        <v>1.042277389721508E-2</v>
      </c>
      <c r="AJ745" s="13">
        <f t="shared" si="977"/>
        <v>7.2483733460696519E-3</v>
      </c>
      <c r="AK745" s="13">
        <f t="shared" si="978"/>
        <v>3.3605203811147388E-3</v>
      </c>
      <c r="AL745" s="13">
        <f t="shared" si="979"/>
        <v>8.2236137726994133E-5</v>
      </c>
      <c r="AM745" s="13">
        <f t="shared" si="980"/>
        <v>3.0467402548305712E-3</v>
      </c>
      <c r="AN745" s="13">
        <f t="shared" si="981"/>
        <v>3.854048138062463E-3</v>
      </c>
      <c r="AO745" s="13">
        <f t="shared" si="982"/>
        <v>2.4376359335116279E-3</v>
      </c>
      <c r="AP745" s="13">
        <f t="shared" si="983"/>
        <v>1.0278489407303817E-3</v>
      </c>
      <c r="AQ745" s="13">
        <f t="shared" si="984"/>
        <v>3.2505062500410773E-4</v>
      </c>
      <c r="AR745" s="13">
        <f t="shared" si="985"/>
        <v>1.8958666313037792E-3</v>
      </c>
      <c r="AS745" s="13">
        <f t="shared" si="986"/>
        <v>2.6369082345184445E-3</v>
      </c>
      <c r="AT745" s="13">
        <f t="shared" si="987"/>
        <v>1.8338012079703722E-3</v>
      </c>
      <c r="AU745" s="13">
        <f t="shared" si="988"/>
        <v>8.5019438708118197E-4</v>
      </c>
      <c r="AV745" s="13">
        <f t="shared" si="989"/>
        <v>2.9562793912011579E-4</v>
      </c>
      <c r="AW745" s="13">
        <f t="shared" si="990"/>
        <v>4.019103055528845E-6</v>
      </c>
      <c r="AX745" s="13">
        <f t="shared" si="991"/>
        <v>7.0627106479501653E-4</v>
      </c>
      <c r="AY745" s="13">
        <f t="shared" si="992"/>
        <v>8.9341474972306004E-4</v>
      </c>
      <c r="AZ745" s="13">
        <f t="shared" si="993"/>
        <v>5.650733513020103E-4</v>
      </c>
      <c r="BA745" s="13">
        <f t="shared" si="994"/>
        <v>2.3826775671707072E-4</v>
      </c>
      <c r="BB745" s="13">
        <f t="shared" si="995"/>
        <v>7.5350647522364316E-5</v>
      </c>
      <c r="BC745" s="13">
        <f t="shared" si="996"/>
        <v>1.9063326604552858E-5</v>
      </c>
      <c r="BD745" s="13">
        <f t="shared" si="997"/>
        <v>3.9970376255990937E-4</v>
      </c>
      <c r="BE745" s="13">
        <f t="shared" si="998"/>
        <v>5.5593686046228436E-4</v>
      </c>
      <c r="BF745" s="13">
        <f t="shared" si="999"/>
        <v>3.8661856826321126E-4</v>
      </c>
      <c r="BG745" s="13">
        <f t="shared" si="1000"/>
        <v>1.7924567573087544E-4</v>
      </c>
      <c r="BH745" s="13">
        <f t="shared" si="1001"/>
        <v>6.2326957831881612E-5</v>
      </c>
      <c r="BI745" s="13">
        <f t="shared" si="1002"/>
        <v>1.7337766868795957E-5</v>
      </c>
      <c r="BJ745" s="14">
        <f t="shared" si="1003"/>
        <v>0.39857510930877765</v>
      </c>
      <c r="BK745" s="14">
        <f t="shared" si="1004"/>
        <v>0.26094760739963574</v>
      </c>
      <c r="BL745" s="14">
        <f t="shared" si="1005"/>
        <v>0.31672828050911961</v>
      </c>
      <c r="BM745" s="14">
        <f t="shared" si="1006"/>
        <v>0.49455589557496393</v>
      </c>
      <c r="BN745" s="14">
        <f t="shared" si="1007"/>
        <v>0.50450166938392949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1.8034188034187999</v>
      </c>
      <c r="F746" s="10">
        <f>VLOOKUP(B746,home!$B$2:$E$405,3,FALSE)</f>
        <v>0.92</v>
      </c>
      <c r="G746" s="10">
        <f>VLOOKUP(C746,away!$B$2:$E$405,4,FALSE)</f>
        <v>1.2</v>
      </c>
      <c r="H746" s="10">
        <f>VLOOKUP(A746,away!$A$2:$E$405,3,FALSE)</f>
        <v>1.23931623931624</v>
      </c>
      <c r="I746" s="10">
        <f>VLOOKUP(C746,away!$B$2:$E$405,3,FALSE)</f>
        <v>0.46</v>
      </c>
      <c r="J746" s="10">
        <f>VLOOKUP(B746,home!$B$2:$E$405,4,FALSE)</f>
        <v>0.92</v>
      </c>
      <c r="K746" s="12">
        <f t="shared" si="952"/>
        <v>1.9909743589743552</v>
      </c>
      <c r="L746" s="12">
        <f t="shared" si="953"/>
        <v>0.5244786324786328</v>
      </c>
      <c r="M746" s="13">
        <f t="shared" si="954"/>
        <v>8.0826290293943295E-2</v>
      </c>
      <c r="N746" s="13">
        <f t="shared" si="955"/>
        <v>0.1609230715062589</v>
      </c>
      <c r="O746" s="13">
        <f t="shared" si="956"/>
        <v>4.2391662201688364E-2</v>
      </c>
      <c r="P746" s="13">
        <f t="shared" si="957"/>
        <v>8.440071247786389E-2</v>
      </c>
      <c r="Q746" s="13">
        <f t="shared" si="958"/>
        <v>0.16019685456817909</v>
      </c>
      <c r="R746" s="13">
        <f t="shared" si="959"/>
        <v>1.1116760510018831E-2</v>
      </c>
      <c r="S746" s="13">
        <f t="shared" si="960"/>
        <v>2.203330203843603E-2</v>
      </c>
      <c r="T746" s="13">
        <f t="shared" si="961"/>
        <v>8.4019827211296985E-2</v>
      </c>
      <c r="U746" s="13">
        <f t="shared" si="962"/>
        <v>2.2133185130306165E-2</v>
      </c>
      <c r="V746" s="13">
        <f t="shared" si="963"/>
        <v>2.5564102190581469E-3</v>
      </c>
      <c r="W746" s="13">
        <f t="shared" si="964"/>
        <v>0.10631594327786281</v>
      </c>
      <c r="X746" s="13">
        <f t="shared" si="965"/>
        <v>5.5760440541049373E-2</v>
      </c>
      <c r="Y746" s="13">
        <f t="shared" si="966"/>
        <v>1.4622579800687846E-2</v>
      </c>
      <c r="Z746" s="13">
        <f t="shared" si="967"/>
        <v>1.9435011166290485E-3</v>
      </c>
      <c r="AA746" s="13">
        <f t="shared" si="968"/>
        <v>3.8694608898464629E-3</v>
      </c>
      <c r="AB746" s="13">
        <f t="shared" si="969"/>
        <v>3.8519987073692007E-3</v>
      </c>
      <c r="AC746" s="13">
        <f t="shared" si="970"/>
        <v>1.668414781019337E-4</v>
      </c>
      <c r="AD746" s="13">
        <f t="shared" si="971"/>
        <v>5.2918079254099179E-2</v>
      </c>
      <c r="AE746" s="13">
        <f t="shared" si="972"/>
        <v>2.7754401840585842E-2</v>
      </c>
      <c r="AF746" s="13">
        <f t="shared" si="973"/>
        <v>7.2782953613064558E-3</v>
      </c>
      <c r="AG746" s="13">
        <f t="shared" si="974"/>
        <v>1.2724367992911956E-3</v>
      </c>
      <c r="AH746" s="13">
        <f t="shared" si="975"/>
        <v>2.5483120196757479E-4</v>
      </c>
      <c r="AI746" s="13">
        <f t="shared" si="976"/>
        <v>5.0736238898405669E-4</v>
      </c>
      <c r="AJ746" s="13">
        <f t="shared" si="977"/>
        <v>5.0507275358761491E-4</v>
      </c>
      <c r="AK746" s="13">
        <f t="shared" si="978"/>
        <v>3.3519563393650474E-4</v>
      </c>
      <c r="AL746" s="13">
        <f t="shared" si="979"/>
        <v>6.9687917490471972E-6</v>
      </c>
      <c r="AM746" s="13">
        <f t="shared" si="980"/>
        <v>2.1071707784216846E-2</v>
      </c>
      <c r="AN746" s="13">
        <f t="shared" si="981"/>
        <v>1.1051660482655414E-2</v>
      </c>
      <c r="AO746" s="13">
        <f t="shared" si="982"/>
        <v>2.8981798882806286E-3</v>
      </c>
      <c r="AP746" s="13">
        <f t="shared" si="983"/>
        <v>5.0667780816083369E-4</v>
      </c>
      <c r="AQ746" s="13">
        <f t="shared" si="984"/>
        <v>6.643542098286628E-5</v>
      </c>
      <c r="AR746" s="13">
        <f t="shared" si="985"/>
        <v>2.6730704064167993E-5</v>
      </c>
      <c r="AS746" s="13">
        <f t="shared" si="986"/>
        <v>5.3220146389090054E-5</v>
      </c>
      <c r="AT746" s="13">
        <f t="shared" si="987"/>
        <v>5.297997342076997E-5</v>
      </c>
      <c r="AU746" s="13">
        <f t="shared" si="988"/>
        <v>3.5160589539965296E-5</v>
      </c>
      <c r="AV746" s="13">
        <f t="shared" si="989"/>
        <v>1.7500958055123199E-5</v>
      </c>
      <c r="AW746" s="13">
        <f t="shared" si="990"/>
        <v>2.0213822706504433E-7</v>
      </c>
      <c r="AX746" s="13">
        <f t="shared" si="991"/>
        <v>6.9922049830293482E-3</v>
      </c>
      <c r="AY746" s="13">
        <f t="shared" si="992"/>
        <v>3.667262107509514E-3</v>
      </c>
      <c r="AZ746" s="13">
        <f t="shared" si="993"/>
        <v>9.617003075436493E-4</v>
      </c>
      <c r="BA746" s="13">
        <f t="shared" si="994"/>
        <v>1.6813042071825795E-4</v>
      </c>
      <c r="BB746" s="13">
        <f t="shared" si="995"/>
        <v>2.2045203284092281E-5</v>
      </c>
      <c r="BC746" s="13">
        <f t="shared" si="996"/>
        <v>2.3124476142308375E-6</v>
      </c>
      <c r="BD746" s="13">
        <f t="shared" si="997"/>
        <v>2.336613852127642E-6</v>
      </c>
      <c r="BE746" s="13">
        <f t="shared" si="998"/>
        <v>4.6521382664104302E-6</v>
      </c>
      <c r="BF746" s="13">
        <f t="shared" si="999"/>
        <v>4.6311440014132888E-6</v>
      </c>
      <c r="BG746" s="13">
        <f t="shared" si="1000"/>
        <v>3.0734963198439182E-6</v>
      </c>
      <c r="BH746" s="13">
        <f t="shared" si="1001"/>
        <v>1.5298130913028203E-6</v>
      </c>
      <c r="BI746" s="13">
        <f t="shared" si="1002"/>
        <v>6.0916372776144191E-7</v>
      </c>
      <c r="BJ746" s="14">
        <f t="shared" si="1003"/>
        <v>0.71847024701461326</v>
      </c>
      <c r="BK746" s="14">
        <f t="shared" si="1004"/>
        <v>0.19365778740666184</v>
      </c>
      <c r="BL746" s="14">
        <f t="shared" si="1005"/>
        <v>8.5167954158432757E-2</v>
      </c>
      <c r="BM746" s="14">
        <f t="shared" si="1006"/>
        <v>0.45571707816910223</v>
      </c>
      <c r="BN746" s="14">
        <f t="shared" si="1007"/>
        <v>0.53985535155795239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1.8034188034187999</v>
      </c>
      <c r="F747" s="10">
        <f>VLOOKUP(B747,home!$B$2:$E$405,3,FALSE)</f>
        <v>0.55000000000000004</v>
      </c>
      <c r="G747" s="10">
        <f>VLOOKUP(C747,away!$B$2:$E$405,4,FALSE)</f>
        <v>0.74</v>
      </c>
      <c r="H747" s="10">
        <f>VLOOKUP(A747,away!$A$2:$E$405,3,FALSE)</f>
        <v>1.23931623931624</v>
      </c>
      <c r="I747" s="10">
        <f>VLOOKUP(C747,away!$B$2:$E$405,3,FALSE)</f>
        <v>0.83</v>
      </c>
      <c r="J747" s="10">
        <f>VLOOKUP(B747,home!$B$2:$E$405,4,FALSE)</f>
        <v>0.55000000000000004</v>
      </c>
      <c r="K747" s="12">
        <f t="shared" si="952"/>
        <v>0.73399145299145163</v>
      </c>
      <c r="L747" s="12">
        <f t="shared" si="953"/>
        <v>0.56574786324786364</v>
      </c>
      <c r="M747" s="13">
        <f t="shared" si="954"/>
        <v>0.27260284690761999</v>
      </c>
      <c r="N747" s="13">
        <f t="shared" si="955"/>
        <v>0.20008815969133023</v>
      </c>
      <c r="O747" s="13">
        <f t="shared" si="956"/>
        <v>0.15422447815327048</v>
      </c>
      <c r="P747" s="13">
        <f t="shared" si="957"/>
        <v>0.11319944880656738</v>
      </c>
      <c r="Q747" s="13">
        <f t="shared" si="958"/>
        <v>7.3431499529112529E-2</v>
      </c>
      <c r="R747" s="13">
        <f t="shared" si="959"/>
        <v>4.36260844878648E-2</v>
      </c>
      <c r="S747" s="13">
        <f t="shared" si="960"/>
        <v>1.1751633700338E-2</v>
      </c>
      <c r="T747" s="13">
        <f t="shared" si="961"/>
        <v>4.1543713953681914E-2</v>
      </c>
      <c r="U747" s="13">
        <f t="shared" si="962"/>
        <v>3.2021173141575716E-2</v>
      </c>
      <c r="V747" s="13">
        <f t="shared" si="963"/>
        <v>5.4221267008661644E-4</v>
      </c>
      <c r="W747" s="13">
        <f t="shared" si="964"/>
        <v>1.7966031011571473E-2</v>
      </c>
      <c r="X747" s="13">
        <f t="shared" si="965"/>
        <v>1.0164243655841412E-2</v>
      </c>
      <c r="Y747" s="13">
        <f t="shared" si="966"/>
        <v>2.8751995649114667E-3</v>
      </c>
      <c r="Z747" s="13">
        <f t="shared" si="967"/>
        <v>8.2271213602934257E-3</v>
      </c>
      <c r="AA747" s="13">
        <f t="shared" si="968"/>
        <v>6.0386367611787797E-3</v>
      </c>
      <c r="AB747" s="13">
        <f t="shared" si="969"/>
        <v>2.2161538852126027E-3</v>
      </c>
      <c r="AC747" s="13">
        <f t="shared" si="970"/>
        <v>1.4072252015617717E-5</v>
      </c>
      <c r="AD747" s="13">
        <f t="shared" si="971"/>
        <v>3.2967283016682052E-3</v>
      </c>
      <c r="AE747" s="13">
        <f t="shared" si="972"/>
        <v>1.8651169923775452E-3</v>
      </c>
      <c r="AF747" s="13">
        <f t="shared" si="973"/>
        <v>5.2759297657243914E-4</v>
      </c>
      <c r="AG747" s="13">
        <f t="shared" si="974"/>
        <v>9.9494866386812532E-5</v>
      </c>
      <c r="AH747" s="13">
        <f t="shared" si="975"/>
        <v>1.1636190825667157E-3</v>
      </c>
      <c r="AI747" s="13">
        <f t="shared" si="976"/>
        <v>8.5408646114172343E-4</v>
      </c>
      <c r="AJ747" s="13">
        <f t="shared" si="977"/>
        <v>3.1344608129687022E-4</v>
      </c>
      <c r="AK747" s="13">
        <f t="shared" si="978"/>
        <v>7.6688914881855504E-5</v>
      </c>
      <c r="AL747" s="13">
        <f t="shared" si="979"/>
        <v>2.3374241167405883E-7</v>
      </c>
      <c r="AM747" s="13">
        <f t="shared" si="980"/>
        <v>4.8395407925189734E-4</v>
      </c>
      <c r="AN747" s="13">
        <f t="shared" si="981"/>
        <v>2.7379598624684815E-4</v>
      </c>
      <c r="AO747" s="13">
        <f t="shared" si="982"/>
        <v>7.7449747092497902E-5</v>
      </c>
      <c r="AP747" s="13">
        <f t="shared" si="983"/>
        <v>1.4605676308889376E-5</v>
      </c>
      <c r="AQ747" s="13">
        <f t="shared" si="984"/>
        <v>2.0657825407610265E-6</v>
      </c>
      <c r="AR747" s="13">
        <f t="shared" si="985"/>
        <v>1.3166300191931181E-4</v>
      </c>
      <c r="AS747" s="13">
        <f t="shared" si="986"/>
        <v>9.6639518083971958E-5</v>
      </c>
      <c r="AT747" s="13">
        <f t="shared" si="987"/>
        <v>3.5466290147424115E-5</v>
      </c>
      <c r="AU747" s="13">
        <f t="shared" si="988"/>
        <v>8.677317945841413E-6</v>
      </c>
      <c r="AV747" s="13">
        <f t="shared" si="989"/>
        <v>1.5922693017842338E-6</v>
      </c>
      <c r="AW747" s="13">
        <f t="shared" si="990"/>
        <v>2.6961803860222257E-9</v>
      </c>
      <c r="AX747" s="13">
        <f t="shared" si="991"/>
        <v>5.9203026301873361E-5</v>
      </c>
      <c r="AY747" s="13">
        <f t="shared" si="992"/>
        <v>3.3493985628091919E-5</v>
      </c>
      <c r="AZ747" s="13">
        <f t="shared" si="993"/>
        <v>9.47457540037383E-6</v>
      </c>
      <c r="BA747" s="13">
        <f t="shared" si="994"/>
        <v>1.7867402626474219E-6</v>
      </c>
      <c r="BB747" s="13">
        <f t="shared" si="995"/>
        <v>2.5271112144292632E-7</v>
      </c>
      <c r="BC747" s="13">
        <f t="shared" si="996"/>
        <v>2.8594155395061402E-8</v>
      </c>
      <c r="BD747" s="13">
        <f t="shared" si="997"/>
        <v>1.2414677000774998E-5</v>
      </c>
      <c r="BE747" s="13">
        <f t="shared" si="998"/>
        <v>9.1122668102183978E-6</v>
      </c>
      <c r="BF747" s="13">
        <f t="shared" si="999"/>
        <v>3.3441629780389905E-6</v>
      </c>
      <c r="BG747" s="13">
        <f t="shared" si="1000"/>
        <v>8.1819568109701975E-7</v>
      </c>
      <c r="BH747" s="13">
        <f t="shared" si="1001"/>
        <v>1.5013715919993293E-7</v>
      </c>
      <c r="BI747" s="13">
        <f t="shared" si="1002"/>
        <v>2.2039878325833536E-8</v>
      </c>
      <c r="BJ747" s="14">
        <f t="shared" si="1003"/>
        <v>0.35281389144776459</v>
      </c>
      <c r="BK747" s="14">
        <f t="shared" si="1004"/>
        <v>0.3981439420646673</v>
      </c>
      <c r="BL747" s="14">
        <f t="shared" si="1005"/>
        <v>0.24083426684589551</v>
      </c>
      <c r="BM747" s="14">
        <f t="shared" si="1006"/>
        <v>0.14281321285340801</v>
      </c>
      <c r="BN747" s="14">
        <f t="shared" si="1007"/>
        <v>0.8571725175757654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1.8034188034187999</v>
      </c>
      <c r="F748" s="10">
        <f>VLOOKUP(B748,home!$B$2:$E$405,3,FALSE)</f>
        <v>1.29</v>
      </c>
      <c r="G748" s="10">
        <f>VLOOKUP(C748,away!$B$2:$E$405,4,FALSE)</f>
        <v>0.83</v>
      </c>
      <c r="H748" s="10">
        <f>VLOOKUP(A748,away!$A$2:$E$405,3,FALSE)</f>
        <v>1.23931623931624</v>
      </c>
      <c r="I748" s="10">
        <f>VLOOKUP(C748,away!$B$2:$E$405,3,FALSE)</f>
        <v>0.55000000000000004</v>
      </c>
      <c r="J748" s="10">
        <f>VLOOKUP(B748,home!$B$2:$E$405,4,FALSE)</f>
        <v>1.29</v>
      </c>
      <c r="K748" s="12">
        <f t="shared" si="952"/>
        <v>1.9309205128205089</v>
      </c>
      <c r="L748" s="12">
        <f t="shared" si="953"/>
        <v>0.87929487179487242</v>
      </c>
      <c r="M748" s="13">
        <f t="shared" si="954"/>
        <v>6.0192026559613643E-2</v>
      </c>
      <c r="N748" s="13">
        <f t="shared" si="955"/>
        <v>0.11622601879219488</v>
      </c>
      <c r="O748" s="13">
        <f t="shared" si="956"/>
        <v>5.2926540276809042E-2</v>
      </c>
      <c r="P748" s="13">
        <f t="shared" si="957"/>
        <v>0.10219694229311144</v>
      </c>
      <c r="Q748" s="13">
        <f t="shared" si="958"/>
        <v>0.11221160190465555</v>
      </c>
      <c r="R748" s="13">
        <f t="shared" si="959"/>
        <v>2.3269017723621475E-2</v>
      </c>
      <c r="S748" s="13">
        <f t="shared" si="960"/>
        <v>4.337873141601941E-2</v>
      </c>
      <c r="T748" s="13">
        <f t="shared" si="961"/>
        <v>9.8667086110651378E-2</v>
      </c>
      <c r="U748" s="13">
        <f t="shared" si="962"/>
        <v>4.4930623635724691E-2</v>
      </c>
      <c r="V748" s="13">
        <f t="shared" si="963"/>
        <v>8.1833904748178261E-3</v>
      </c>
      <c r="W748" s="13">
        <f t="shared" si="964"/>
        <v>7.2223894631382748E-2</v>
      </c>
      <c r="X748" s="13">
        <f t="shared" si="965"/>
        <v>6.350610017042807E-2</v>
      </c>
      <c r="Y748" s="13">
        <f t="shared" si="966"/>
        <v>2.7920294103774432E-2</v>
      </c>
      <c r="Z748" s="13">
        <f t="shared" si="967"/>
        <v>6.8201093186947871E-3</v>
      </c>
      <c r="AA748" s="13">
        <f t="shared" si="968"/>
        <v>1.316908898314607E-2</v>
      </c>
      <c r="AB748" s="13">
        <f t="shared" si="969"/>
        <v>1.2714232026357667E-2</v>
      </c>
      <c r="AC748" s="13">
        <f t="shared" si="970"/>
        <v>8.6838483009941687E-4</v>
      </c>
      <c r="AD748" s="13">
        <f t="shared" si="971"/>
        <v>3.4864649914880995E-2</v>
      </c>
      <c r="AE748" s="13">
        <f t="shared" si="972"/>
        <v>3.06563078770784E-2</v>
      </c>
      <c r="AF748" s="13">
        <f t="shared" si="973"/>
        <v>1.3477967152239891E-2</v>
      </c>
      <c r="AG748" s="13">
        <f t="shared" si="974"/>
        <v>3.950369133061426E-3</v>
      </c>
      <c r="AH748" s="13">
        <f t="shared" si="975"/>
        <v>1.4992217872521866E-3</v>
      </c>
      <c r="AI748" s="13">
        <f t="shared" si="976"/>
        <v>2.8948781022726721E-3</v>
      </c>
      <c r="AJ748" s="13">
        <f t="shared" si="977"/>
        <v>2.7948897548966058E-3</v>
      </c>
      <c r="AK748" s="13">
        <f t="shared" si="978"/>
        <v>1.7989033196005799E-3</v>
      </c>
      <c r="AL748" s="13">
        <f t="shared" si="979"/>
        <v>5.8975435413851652E-5</v>
      </c>
      <c r="AM748" s="13">
        <f t="shared" si="980"/>
        <v>1.3464173538589894E-2</v>
      </c>
      <c r="AN748" s="13">
        <f t="shared" si="981"/>
        <v>1.1838978745438317E-2</v>
      </c>
      <c r="AO748" s="13">
        <f t="shared" si="982"/>
        <v>5.2049766490762008E-3</v>
      </c>
      <c r="AP748" s="13">
        <f t="shared" si="983"/>
        <v>1.5255697584482546E-3</v>
      </c>
      <c r="AQ748" s="13">
        <f t="shared" si="984"/>
        <v>3.3535641629222306E-4</v>
      </c>
      <c r="AR748" s="13">
        <f t="shared" si="985"/>
        <v>2.6365160584279829E-4</v>
      </c>
      <c r="AS748" s="13">
        <f t="shared" si="986"/>
        <v>5.0909029395992673E-4</v>
      </c>
      <c r="AT748" s="13">
        <f t="shared" si="987"/>
        <v>4.9150644574252281E-4</v>
      </c>
      <c r="AU748" s="13">
        <f t="shared" si="988"/>
        <v>3.1635329275591257E-4</v>
      </c>
      <c r="AV748" s="13">
        <f t="shared" si="989"/>
        <v>1.5271326557017584E-4</v>
      </c>
      <c r="AW748" s="13">
        <f t="shared" si="990"/>
        <v>2.7814265232046435E-6</v>
      </c>
      <c r="AX748" s="13">
        <f t="shared" si="991"/>
        <v>4.3330414789730567E-3</v>
      </c>
      <c r="AY748" s="13">
        <f t="shared" si="992"/>
        <v>3.810021151735479E-3</v>
      </c>
      <c r="AZ748" s="13">
        <f t="shared" si="993"/>
        <v>1.6750660300754998E-3</v>
      </c>
      <c r="BA748" s="13">
        <f t="shared" si="994"/>
        <v>4.9095899005439426E-4</v>
      </c>
      <c r="BB748" s="13">
        <f t="shared" si="995"/>
        <v>1.0792443055410464E-4</v>
      </c>
      <c r="BC748" s="13">
        <f t="shared" si="996"/>
        <v>1.8979479665521216E-5</v>
      </c>
      <c r="BD748" s="13">
        <f t="shared" si="997"/>
        <v>3.8637917493009243E-5</v>
      </c>
      <c r="BE748" s="13">
        <f t="shared" si="998"/>
        <v>7.4606747459917932E-5</v>
      </c>
      <c r="BF748" s="13">
        <f t="shared" si="999"/>
        <v>7.2029849532587477E-5</v>
      </c>
      <c r="BG748" s="13">
        <f t="shared" si="1000"/>
        <v>4.6361304665949294E-5</v>
      </c>
      <c r="BH748" s="13">
        <f t="shared" si="1001"/>
        <v>2.237999854515067E-5</v>
      </c>
      <c r="BI748" s="13">
        <f t="shared" si="1002"/>
        <v>8.6427996535449081E-6</v>
      </c>
      <c r="BJ748" s="14">
        <f t="shared" si="1003"/>
        <v>0.61650933645925066</v>
      </c>
      <c r="BK748" s="14">
        <f t="shared" si="1004"/>
        <v>0.21868847216081108</v>
      </c>
      <c r="BL748" s="14">
        <f t="shared" si="1005"/>
        <v>0.15799336913090248</v>
      </c>
      <c r="BM748" s="14">
        <f t="shared" si="1006"/>
        <v>0.52918189979444086</v>
      </c>
      <c r="BN748" s="14">
        <f t="shared" si="1007"/>
        <v>0.46702214755000604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1.8034188034187999</v>
      </c>
      <c r="F749" s="10">
        <f>VLOOKUP(B749,home!$B$2:$E$405,3,FALSE)</f>
        <v>0.92</v>
      </c>
      <c r="G749" s="10">
        <f>VLOOKUP(C749,away!$B$2:$E$405,4,FALSE)</f>
        <v>0.92</v>
      </c>
      <c r="H749" s="10">
        <f>VLOOKUP(A749,away!$A$2:$E$405,3,FALSE)</f>
        <v>1.23931623931624</v>
      </c>
      <c r="I749" s="10">
        <f>VLOOKUP(C749,away!$B$2:$E$405,3,FALSE)</f>
        <v>1.1100000000000001</v>
      </c>
      <c r="J749" s="10">
        <f>VLOOKUP(B749,home!$B$2:$E$405,4,FALSE)</f>
        <v>0.92</v>
      </c>
      <c r="K749" s="12">
        <f t="shared" si="952"/>
        <v>1.5264136752136723</v>
      </c>
      <c r="L749" s="12">
        <f t="shared" si="953"/>
        <v>1.2655897435897445</v>
      </c>
      <c r="M749" s="13">
        <f t="shared" si="954"/>
        <v>6.1298284680600591E-2</v>
      </c>
      <c r="N749" s="13">
        <f t="shared" si="955"/>
        <v>9.3566540003609491E-2</v>
      </c>
      <c r="O749" s="13">
        <f t="shared" si="956"/>
        <v>7.7578480391412463E-2</v>
      </c>
      <c r="P749" s="13">
        <f t="shared" si="957"/>
        <v>0.1184168533717477</v>
      </c>
      <c r="Q749" s="13">
        <f t="shared" si="958"/>
        <v>7.1410623101968329E-2</v>
      </c>
      <c r="R749" s="13">
        <f t="shared" si="959"/>
        <v>4.9091264553324881E-2</v>
      </c>
      <c r="S749" s="13">
        <f t="shared" si="960"/>
        <v>5.7189818750767576E-2</v>
      </c>
      <c r="T749" s="13">
        <f t="shared" si="961"/>
        <v>9.0376552181203995E-2</v>
      </c>
      <c r="U749" s="13">
        <f t="shared" si="962"/>
        <v>7.4933577547727295E-2</v>
      </c>
      <c r="V749" s="13">
        <f t="shared" si="963"/>
        <v>1.227556260642119E-2</v>
      </c>
      <c r="W749" s="13">
        <f t="shared" si="964"/>
        <v>3.6334050552791292E-2</v>
      </c>
      <c r="X749" s="13">
        <f t="shared" si="965"/>
        <v>4.5984001722683944E-2</v>
      </c>
      <c r="Y749" s="13">
        <f t="shared" si="966"/>
        <v>2.9098440474720981E-2</v>
      </c>
      <c r="Z749" s="13">
        <f t="shared" si="967"/>
        <v>2.0709800306179582E-2</v>
      </c>
      <c r="AA749" s="13">
        <f t="shared" si="968"/>
        <v>3.1611722398296807E-2</v>
      </c>
      <c r="AB749" s="13">
        <f t="shared" si="969"/>
        <v>2.4126282682909301E-2</v>
      </c>
      <c r="AC749" s="13">
        <f t="shared" si="970"/>
        <v>1.4821310914271042E-3</v>
      </c>
      <c r="AD749" s="13">
        <f t="shared" si="971"/>
        <v>1.3865197909921375E-2</v>
      </c>
      <c r="AE749" s="13">
        <f t="shared" si="972"/>
        <v>1.7547652267638453E-2</v>
      </c>
      <c r="AF749" s="13">
        <f t="shared" si="973"/>
        <v>1.1104064367001279E-2</v>
      </c>
      <c r="AG749" s="13">
        <f t="shared" si="974"/>
        <v>4.6843966583457221E-3</v>
      </c>
      <c r="AH749" s="13">
        <f t="shared" si="975"/>
        <v>6.5525277148231554E-3</v>
      </c>
      <c r="AI749" s="13">
        <f t="shared" si="976"/>
        <v>1.0001867911122658E-2</v>
      </c>
      <c r="AJ749" s="13">
        <f t="shared" si="977"/>
        <v>7.6334939786092161E-3</v>
      </c>
      <c r="AK749" s="13">
        <f t="shared" si="978"/>
        <v>3.8839565328701114E-3</v>
      </c>
      <c r="AL749" s="13">
        <f t="shared" si="979"/>
        <v>1.1452803356292039E-4</v>
      </c>
      <c r="AM749" s="13">
        <f t="shared" si="980"/>
        <v>4.2328055398496052E-3</v>
      </c>
      <c r="AN749" s="13">
        <f t="shared" si="981"/>
        <v>5.3569952778435128E-3</v>
      </c>
      <c r="AO749" s="13">
        <f t="shared" si="982"/>
        <v>3.3898791400487228E-3</v>
      </c>
      <c r="AP749" s="13">
        <f t="shared" si="983"/>
        <v>1.4300654238848286E-3</v>
      </c>
      <c r="AQ749" s="13">
        <f t="shared" si="984"/>
        <v>4.5246903328273979E-4</v>
      </c>
      <c r="AR749" s="13">
        <f t="shared" si="985"/>
        <v>1.6585623740935456E-3</v>
      </c>
      <c r="AS749" s="13">
        <f t="shared" si="986"/>
        <v>2.5316522890112421E-3</v>
      </c>
      <c r="AT749" s="13">
        <f t="shared" si="987"/>
        <v>1.9321743374163785E-3</v>
      </c>
      <c r="AU749" s="13">
        <f t="shared" si="988"/>
        <v>9.8309911050975898E-4</v>
      </c>
      <c r="AV749" s="13">
        <f t="shared" si="989"/>
        <v>3.7515398159312322E-4</v>
      </c>
      <c r="AW749" s="13">
        <f t="shared" si="990"/>
        <v>6.1457444563638606E-6</v>
      </c>
      <c r="AX749" s="13">
        <f t="shared" si="991"/>
        <v>1.0768353767577712E-3</v>
      </c>
      <c r="AY749" s="13">
        <f t="shared" si="992"/>
        <v>1.3628318083592336E-3</v>
      </c>
      <c r="AZ749" s="13">
        <f t="shared" si="993"/>
        <v>8.6239297944865545E-4</v>
      </c>
      <c r="BA749" s="13">
        <f t="shared" si="994"/>
        <v>3.6381190324467319E-4</v>
      </c>
      <c r="BB749" s="13">
        <f t="shared" si="995"/>
        <v>1.1510915333558069E-4</v>
      </c>
      <c r="BC749" s="13">
        <f t="shared" si="996"/>
        <v>2.9136192770962015E-5</v>
      </c>
      <c r="BD749" s="13">
        <f t="shared" si="997"/>
        <v>3.4984325495944116E-4</v>
      </c>
      <c r="BE749" s="13">
        <f t="shared" si="998"/>
        <v>5.3400552855135432E-4</v>
      </c>
      <c r="BF749" s="13">
        <f t="shared" si="999"/>
        <v>4.0755667071024624E-4</v>
      </c>
      <c r="BG749" s="13">
        <f t="shared" si="1000"/>
        <v>2.073666918655585E-4</v>
      </c>
      <c r="BH749" s="13">
        <f t="shared" si="1001"/>
        <v>7.9131838561852049E-5</v>
      </c>
      <c r="BI749" s="13">
        <f t="shared" si="1002"/>
        <v>2.4157584105122332E-5</v>
      </c>
      <c r="BJ749" s="14">
        <f t="shared" si="1003"/>
        <v>0.43264385106871123</v>
      </c>
      <c r="BK749" s="14">
        <f t="shared" si="1004"/>
        <v>0.2521400103428863</v>
      </c>
      <c r="BL749" s="14">
        <f t="shared" si="1005"/>
        <v>0.29449587737247357</v>
      </c>
      <c r="BM749" s="14">
        <f t="shared" si="1006"/>
        <v>0.52727080692368422</v>
      </c>
      <c r="BN749" s="14">
        <f t="shared" si="1007"/>
        <v>0.47136204610266352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1.8034188034187999</v>
      </c>
      <c r="F750" s="10">
        <f>VLOOKUP(B750,home!$B$2:$E$405,3,FALSE)</f>
        <v>0.79</v>
      </c>
      <c r="G750" s="10">
        <f>VLOOKUP(C750,away!$B$2:$E$405,4,FALSE)</f>
        <v>0.87</v>
      </c>
      <c r="H750" s="10">
        <f>VLOOKUP(A750,away!$A$2:$E$405,3,FALSE)</f>
        <v>1.23931623931624</v>
      </c>
      <c r="I750" s="10">
        <f>VLOOKUP(C750,away!$B$2:$E$405,3,FALSE)</f>
        <v>0.24</v>
      </c>
      <c r="J750" s="10">
        <f>VLOOKUP(B750,home!$B$2:$E$405,4,FALSE)</f>
        <v>0.79</v>
      </c>
      <c r="K750" s="12">
        <f t="shared" si="952"/>
        <v>1.2394897435897412</v>
      </c>
      <c r="L750" s="12">
        <f t="shared" si="953"/>
        <v>0.23497435897435912</v>
      </c>
      <c r="M750" s="13">
        <f t="shared" si="954"/>
        <v>0.22890136183533422</v>
      </c>
      <c r="N750" s="13">
        <f t="shared" si="955"/>
        <v>0.28372089028862096</v>
      </c>
      <c r="O750" s="13">
        <f t="shared" si="956"/>
        <v>5.3785950765615487E-2</v>
      </c>
      <c r="P750" s="13">
        <f t="shared" si="957"/>
        <v>6.6667134323203189E-2</v>
      </c>
      <c r="Q750" s="13">
        <f t="shared" si="958"/>
        <v>0.17583456677744796</v>
      </c>
      <c r="R750" s="13">
        <f t="shared" si="959"/>
        <v>6.3191596514884704E-3</v>
      </c>
      <c r="S750" s="13">
        <f t="shared" si="960"/>
        <v>4.8541725169652791E-3</v>
      </c>
      <c r="T750" s="13">
        <f t="shared" si="961"/>
        <v>4.1316614614064981E-2</v>
      </c>
      <c r="U750" s="13">
        <f t="shared" si="962"/>
        <v>7.8325335761260835E-3</v>
      </c>
      <c r="V750" s="13">
        <f t="shared" si="963"/>
        <v>1.5708550356546876E-4</v>
      </c>
      <c r="W750" s="13">
        <f t="shared" si="964"/>
        <v>7.264838069639741E-2</v>
      </c>
      <c r="X750" s="13">
        <f t="shared" si="965"/>
        <v>1.7070506684661188E-2</v>
      </c>
      <c r="Y750" s="13">
        <f t="shared" si="966"/>
        <v>2.0055656827978876E-3</v>
      </c>
      <c r="Z750" s="13">
        <f t="shared" si="967"/>
        <v>4.9494682945504579E-4</v>
      </c>
      <c r="AA750" s="13">
        <f t="shared" si="968"/>
        <v>6.1348151873179008E-4</v>
      </c>
      <c r="AB750" s="13">
        <f t="shared" si="969"/>
        <v>3.8020202517495571E-4</v>
      </c>
      <c r="AC750" s="13">
        <f t="shared" si="970"/>
        <v>2.8594304448592383E-6</v>
      </c>
      <c r="AD750" s="13">
        <f t="shared" si="971"/>
        <v>2.2511730690396883E-2</v>
      </c>
      <c r="AE750" s="13">
        <f t="shared" si="972"/>
        <v>5.2896794883794153E-3</v>
      </c>
      <c r="AF750" s="13">
        <f t="shared" si="973"/>
        <v>6.2146952348088454E-4</v>
      </c>
      <c r="AG750" s="13">
        <f t="shared" si="974"/>
        <v>4.8676467634007065E-5</v>
      </c>
      <c r="AH750" s="13">
        <f t="shared" si="975"/>
        <v>2.9074953494397715E-5</v>
      </c>
      <c r="AI750" s="13">
        <f t="shared" si="976"/>
        <v>3.6038106651654674E-5</v>
      </c>
      <c r="AJ750" s="13">
        <f t="shared" si="977"/>
        <v>2.2334431786559602E-5</v>
      </c>
      <c r="AK750" s="13">
        <f t="shared" si="978"/>
        <v>9.2277663761151092E-6</v>
      </c>
      <c r="AL750" s="13">
        <f t="shared" si="979"/>
        <v>3.3312171151244085E-8</v>
      </c>
      <c r="AM750" s="13">
        <f t="shared" si="980"/>
        <v>5.5806118602402663E-3</v>
      </c>
      <c r="AN750" s="13">
        <f t="shared" si="981"/>
        <v>1.3113006945446625E-3</v>
      </c>
      <c r="AO750" s="13">
        <f t="shared" si="982"/>
        <v>1.5406102006163198E-4</v>
      </c>
      <c r="AP750" s="13">
        <f t="shared" si="983"/>
        <v>1.2066796477305948E-5</v>
      </c>
      <c r="AQ750" s="13">
        <f t="shared" si="984"/>
        <v>7.0884694178225517E-7</v>
      </c>
      <c r="AR750" s="13">
        <f t="shared" si="985"/>
        <v>1.3663737119110824E-6</v>
      </c>
      <c r="AS750" s="13">
        <f t="shared" si="986"/>
        <v>1.6936062018244306E-6</v>
      </c>
      <c r="AT750" s="13">
        <f t="shared" si="987"/>
        <v>1.0496037584206795E-6</v>
      </c>
      <c r="AU750" s="13">
        <f t="shared" si="988"/>
        <v>4.3365769779855894E-7</v>
      </c>
      <c r="AV750" s="13">
        <f t="shared" si="989"/>
        <v>1.3437856716251334E-7</v>
      </c>
      <c r="AW750" s="13">
        <f t="shared" si="990"/>
        <v>2.6950315228102542E-10</v>
      </c>
      <c r="AX750" s="13">
        <f t="shared" si="991"/>
        <v>1.152851860620512E-3</v>
      </c>
      <c r="AY750" s="13">
        <f t="shared" si="992"/>
        <v>2.7089062694170203E-4</v>
      </c>
      <c r="AZ750" s="13">
        <f t="shared" si="993"/>
        <v>3.1826175708894351E-5</v>
      </c>
      <c r="BA750" s="13">
        <f t="shared" si="994"/>
        <v>2.4927784119342555E-6</v>
      </c>
      <c r="BB750" s="13">
        <f t="shared" si="995"/>
        <v>1.4643475235234318E-7</v>
      </c>
      <c r="BC750" s="13">
        <f t="shared" si="996"/>
        <v>6.8816824131121806E-9</v>
      </c>
      <c r="BD750" s="13">
        <f t="shared" si="997"/>
        <v>5.351046451262028E-8</v>
      </c>
      <c r="BE750" s="13">
        <f t="shared" si="998"/>
        <v>6.632567193811565E-8</v>
      </c>
      <c r="BF750" s="13">
        <f t="shared" si="999"/>
        <v>4.1104995051996135E-8</v>
      </c>
      <c r="BG750" s="13">
        <f t="shared" si="1000"/>
        <v>1.6983073259085426E-8</v>
      </c>
      <c r="BH750" s="13">
        <f t="shared" si="1001"/>
        <v>5.2625862798173963E-9</v>
      </c>
      <c r="BI750" s="13">
        <f t="shared" si="1002"/>
        <v>1.3045843437179506E-9</v>
      </c>
      <c r="BJ750" s="14">
        <f t="shared" si="1003"/>
        <v>0.62958504489026512</v>
      </c>
      <c r="BK750" s="14">
        <f t="shared" si="1004"/>
        <v>0.30085353754862587</v>
      </c>
      <c r="BL750" s="14">
        <f t="shared" si="1005"/>
        <v>6.9032864906758015E-2</v>
      </c>
      <c r="BM750" s="14">
        <f t="shared" si="1006"/>
        <v>0.18446644017595509</v>
      </c>
      <c r="BN750" s="14">
        <f t="shared" si="1007"/>
        <v>0.81522906364171033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1.8034188034187999</v>
      </c>
      <c r="F751" s="10">
        <f>VLOOKUP(B751,home!$B$2:$E$405,3,FALSE)</f>
        <v>1.66</v>
      </c>
      <c r="G751" s="10">
        <f>VLOOKUP(C751,away!$B$2:$E$405,4,FALSE)</f>
        <v>0.74</v>
      </c>
      <c r="H751" s="10">
        <f>VLOOKUP(A751,away!$A$2:$E$405,3,FALSE)</f>
        <v>1.23931623931624</v>
      </c>
      <c r="I751" s="10">
        <f>VLOOKUP(C751,away!$B$2:$E$405,3,FALSE)</f>
        <v>1.76</v>
      </c>
      <c r="J751" s="10">
        <f>VLOOKUP(B751,home!$B$2:$E$405,4,FALSE)</f>
        <v>1.66</v>
      </c>
      <c r="K751" s="12">
        <f t="shared" si="952"/>
        <v>2.2153196581196539</v>
      </c>
      <c r="L751" s="12">
        <f t="shared" si="953"/>
        <v>3.6207863247863266</v>
      </c>
      <c r="M751" s="13">
        <f t="shared" si="954"/>
        <v>2.9201917913025594E-3</v>
      </c>
      <c r="N751" s="13">
        <f t="shared" si="955"/>
        <v>6.4691582807522054E-3</v>
      </c>
      <c r="O751" s="13">
        <f t="shared" si="956"/>
        <v>1.0573390503701593E-2</v>
      </c>
      <c r="P751" s="13">
        <f t="shared" si="957"/>
        <v>2.3423439835825809E-2</v>
      </c>
      <c r="Q751" s="13">
        <f t="shared" si="958"/>
        <v>7.1656267554189527E-3</v>
      </c>
      <c r="R751" s="13">
        <f t="shared" si="959"/>
        <v>1.9141993871214173E-2</v>
      </c>
      <c r="S751" s="13">
        <f t="shared" si="960"/>
        <v>4.6971018768070485E-2</v>
      </c>
      <c r="T751" s="13">
        <f t="shared" si="961"/>
        <v>2.5945203364543958E-2</v>
      </c>
      <c r="U751" s="13">
        <f t="shared" si="962"/>
        <v>4.240563531850669E-2</v>
      </c>
      <c r="V751" s="13">
        <f t="shared" si="963"/>
        <v>4.1862654950656386E-2</v>
      </c>
      <c r="W751" s="13">
        <f t="shared" si="964"/>
        <v>5.2913846046759201E-3</v>
      </c>
      <c r="X751" s="13">
        <f t="shared" si="965"/>
        <v>1.9158973015795472E-2</v>
      </c>
      <c r="Y751" s="13">
        <f t="shared" si="966"/>
        <v>3.4685273746271256E-2</v>
      </c>
      <c r="Z751" s="13">
        <f t="shared" si="967"/>
        <v>2.3103023212678649E-2</v>
      </c>
      <c r="AA751" s="13">
        <f t="shared" si="968"/>
        <v>5.1180581485041697E-2</v>
      </c>
      <c r="AB751" s="13">
        <f t="shared" si="969"/>
        <v>5.6690674138903829E-2</v>
      </c>
      <c r="AC751" s="13">
        <f t="shared" si="970"/>
        <v>2.0986793198933405E-2</v>
      </c>
      <c r="AD751" s="13">
        <f t="shared" si="971"/>
        <v>2.9305270833525649E-3</v>
      </c>
      <c r="AE751" s="13">
        <f t="shared" si="972"/>
        <v>1.0610812387818925E-2</v>
      </c>
      <c r="AF751" s="13">
        <f t="shared" si="973"/>
        <v>1.920974219434406E-2</v>
      </c>
      <c r="AG751" s="13">
        <f t="shared" si="974"/>
        <v>2.3184790613317286E-2</v>
      </c>
      <c r="AH751" s="13">
        <f t="shared" si="975"/>
        <v>2.0912777627421979E-2</v>
      </c>
      <c r="AI751" s="13">
        <f t="shared" si="976"/>
        <v>4.6328487383912806E-2</v>
      </c>
      <c r="AJ751" s="13">
        <f t="shared" si="977"/>
        <v>5.1316204416265214E-2</v>
      </c>
      <c r="AK751" s="13">
        <f t="shared" si="978"/>
        <v>3.7893932141146308E-2</v>
      </c>
      <c r="AL751" s="13">
        <f t="shared" si="979"/>
        <v>6.7335698882005669E-3</v>
      </c>
      <c r="AM751" s="13">
        <f t="shared" si="980"/>
        <v>1.2984108512805977E-3</v>
      </c>
      <c r="AN751" s="13">
        <f t="shared" si="981"/>
        <v>4.7012682542709608E-3</v>
      </c>
      <c r="AO751" s="13">
        <f t="shared" si="982"/>
        <v>8.5111439021081925E-3</v>
      </c>
      <c r="AP751" s="13">
        <f t="shared" si="983"/>
        <v>1.027234448301396E-2</v>
      </c>
      <c r="AQ751" s="13">
        <f t="shared" si="984"/>
        <v>9.2984911068978021E-3</v>
      </c>
      <c r="AR751" s="13">
        <f t="shared" si="985"/>
        <v>1.5144139849333388E-2</v>
      </c>
      <c r="AS751" s="13">
        <f t="shared" si="986"/>
        <v>3.3549110713541469E-2</v>
      </c>
      <c r="AT751" s="13">
        <f t="shared" si="987"/>
        <v>3.7161002238070555E-2</v>
      </c>
      <c r="AU751" s="13">
        <f t="shared" si="988"/>
        <v>2.7441166257808718E-2</v>
      </c>
      <c r="AV751" s="13">
        <f t="shared" si="989"/>
        <v>1.5197738763163349E-2</v>
      </c>
      <c r="AW751" s="13">
        <f t="shared" si="990"/>
        <v>1.5003140245250935E-3</v>
      </c>
      <c r="AX751" s="13">
        <f t="shared" si="991"/>
        <v>4.7939918052629713E-4</v>
      </c>
      <c r="AY751" s="13">
        <f t="shared" si="992"/>
        <v>1.7358019969633881E-3</v>
      </c>
      <c r="AZ751" s="13">
        <f t="shared" si="993"/>
        <v>3.1424840665709164E-3</v>
      </c>
      <c r="BA751" s="13">
        <f t="shared" si="994"/>
        <v>3.7927544446996328E-3</v>
      </c>
      <c r="BB751" s="13">
        <f t="shared" si="995"/>
        <v>3.4331883566602471E-3</v>
      </c>
      <c r="BC751" s="13">
        <f t="shared" si="996"/>
        <v>2.4861682904422128E-3</v>
      </c>
      <c r="BD751" s="13">
        <f t="shared" si="997"/>
        <v>9.1389490778529953E-3</v>
      </c>
      <c r="BE751" s="13">
        <f t="shared" si="998"/>
        <v>2.0245693546722222E-2</v>
      </c>
      <c r="BF751" s="13">
        <f t="shared" si="999"/>
        <v>2.242534145315998E-2</v>
      </c>
      <c r="BG751" s="13">
        <f t="shared" si="1000"/>
        <v>1.655976658707696E-2</v>
      </c>
      <c r="BH751" s="13">
        <f t="shared" si="1001"/>
        <v>9.1712941135561488E-3</v>
      </c>
      <c r="BI751" s="13">
        <f t="shared" si="1002"/>
        <v>4.0634696280315999E-3</v>
      </c>
      <c r="BJ751" s="14">
        <f t="shared" si="1003"/>
        <v>0.20380294697972484</v>
      </c>
      <c r="BK751" s="14">
        <f t="shared" si="1004"/>
        <v>0.14463347042995259</v>
      </c>
      <c r="BL751" s="14">
        <f t="shared" si="1005"/>
        <v>0.54654134911443164</v>
      </c>
      <c r="BM751" s="14">
        <f t="shared" si="1006"/>
        <v>0.84815150072613421</v>
      </c>
      <c r="BN751" s="14">
        <f t="shared" si="1007"/>
        <v>6.9693801038215292E-2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1.5777777777777799</v>
      </c>
      <c r="F752" s="10">
        <f>VLOOKUP(B752,home!$B$2:$E$405,3,FALSE)</f>
        <v>0.36</v>
      </c>
      <c r="G752" s="10">
        <f>VLOOKUP(C752,away!$B$2:$E$405,4,FALSE)</f>
        <v>1.1100000000000001</v>
      </c>
      <c r="H752" s="10">
        <f>VLOOKUP(A752,away!$A$2:$E$405,3,FALSE)</f>
        <v>1.31111111111111</v>
      </c>
      <c r="I752" s="10">
        <f>VLOOKUP(C752,away!$B$2:$E$405,3,FALSE)</f>
        <v>0.95</v>
      </c>
      <c r="J752" s="10">
        <f>VLOOKUP(B752,home!$B$2:$E$405,4,FALSE)</f>
        <v>0.36</v>
      </c>
      <c r="K752" s="12">
        <f t="shared" si="952"/>
        <v>0.63048000000000082</v>
      </c>
      <c r="L752" s="12">
        <f t="shared" si="953"/>
        <v>0.44839999999999958</v>
      </c>
      <c r="M752" s="13">
        <f t="shared" si="954"/>
        <v>0.3399760857075152</v>
      </c>
      <c r="N752" s="13">
        <f t="shared" si="955"/>
        <v>0.21434812251687443</v>
      </c>
      <c r="O752" s="13">
        <f t="shared" si="956"/>
        <v>0.15244527683124967</v>
      </c>
      <c r="P752" s="13">
        <f t="shared" si="957"/>
        <v>9.6113698136566408E-2</v>
      </c>
      <c r="Q752" s="13">
        <f t="shared" si="958"/>
        <v>6.7571102142219591E-2</v>
      </c>
      <c r="R752" s="13">
        <f t="shared" si="959"/>
        <v>3.4178231065566132E-2</v>
      </c>
      <c r="S752" s="13">
        <f t="shared" si="960"/>
        <v>6.793009389368063E-3</v>
      </c>
      <c r="T752" s="13">
        <f t="shared" si="961"/>
        <v>3.0298882200571236E-2</v>
      </c>
      <c r="U752" s="13">
        <f t="shared" si="962"/>
        <v>2.1548691122218161E-2</v>
      </c>
      <c r="V752" s="13">
        <f t="shared" si="963"/>
        <v>2.1338143126869522E-4</v>
      </c>
      <c r="W752" s="13">
        <f t="shared" si="964"/>
        <v>1.420074282620889E-2</v>
      </c>
      <c r="X752" s="13">
        <f t="shared" si="965"/>
        <v>6.3676130832720605E-3</v>
      </c>
      <c r="Y752" s="13">
        <f t="shared" si="966"/>
        <v>1.4276188532695942E-3</v>
      </c>
      <c r="Z752" s="13">
        <f t="shared" si="967"/>
        <v>5.108506269933282E-3</v>
      </c>
      <c r="AA752" s="13">
        <f t="shared" si="968"/>
        <v>3.2208110330675392E-3</v>
      </c>
      <c r="AB752" s="13">
        <f t="shared" si="969"/>
        <v>1.0153284700642126E-3</v>
      </c>
      <c r="AC752" s="13">
        <f t="shared" si="970"/>
        <v>3.7702796121356907E-6</v>
      </c>
      <c r="AD752" s="13">
        <f t="shared" si="971"/>
        <v>2.2383210842670475E-3</v>
      </c>
      <c r="AE752" s="13">
        <f t="shared" si="972"/>
        <v>1.0036631741853431E-3</v>
      </c>
      <c r="AF752" s="13">
        <f t="shared" si="973"/>
        <v>2.2502128365235367E-4</v>
      </c>
      <c r="AG752" s="13">
        <f t="shared" si="974"/>
        <v>3.3633181196571773E-5</v>
      </c>
      <c r="AH752" s="13">
        <f t="shared" si="975"/>
        <v>5.7266355285952016E-4</v>
      </c>
      <c r="AI752" s="13">
        <f t="shared" si="976"/>
        <v>3.6105291680687065E-4</v>
      </c>
      <c r="AJ752" s="13">
        <f t="shared" si="977"/>
        <v>1.1381832149419807E-4</v>
      </c>
      <c r="AK752" s="13">
        <f t="shared" si="978"/>
        <v>2.39200584452207E-5</v>
      </c>
      <c r="AL752" s="13">
        <f t="shared" si="979"/>
        <v>4.2635412520516625E-8</v>
      </c>
      <c r="AM752" s="13">
        <f t="shared" si="980"/>
        <v>2.8224333544173808E-4</v>
      </c>
      <c r="AN752" s="13">
        <f t="shared" si="981"/>
        <v>1.2655791161207523E-4</v>
      </c>
      <c r="AO752" s="13">
        <f t="shared" si="982"/>
        <v>2.8374283783427235E-5</v>
      </c>
      <c r="AP752" s="13">
        <f t="shared" si="983"/>
        <v>4.2410096161629216E-6</v>
      </c>
      <c r="AQ752" s="13">
        <f t="shared" si="984"/>
        <v>4.7541717797186287E-7</v>
      </c>
      <c r="AR752" s="13">
        <f t="shared" si="985"/>
        <v>5.1356467420441722E-5</v>
      </c>
      <c r="AS752" s="13">
        <f t="shared" si="986"/>
        <v>3.2379225579240139E-5</v>
      </c>
      <c r="AT752" s="13">
        <f t="shared" si="987"/>
        <v>1.0207227071599675E-5</v>
      </c>
      <c r="AU752" s="13">
        <f t="shared" si="988"/>
        <v>2.1451508413673909E-6</v>
      </c>
      <c r="AV752" s="13">
        <f t="shared" si="989"/>
        <v>3.3811867561632846E-7</v>
      </c>
      <c r="AW752" s="13">
        <f t="shared" si="990"/>
        <v>3.3481498496815006E-10</v>
      </c>
      <c r="AX752" s="13">
        <f t="shared" si="991"/>
        <v>2.9658129688217877E-5</v>
      </c>
      <c r="AY752" s="13">
        <f t="shared" si="992"/>
        <v>1.3298705352196883E-5</v>
      </c>
      <c r="AZ752" s="13">
        <f t="shared" si="993"/>
        <v>2.9815697399625377E-6</v>
      </c>
      <c r="BA752" s="13">
        <f t="shared" si="994"/>
        <v>4.4564529046640036E-7</v>
      </c>
      <c r="BB752" s="13">
        <f t="shared" si="995"/>
        <v>4.9956837061283409E-8</v>
      </c>
      <c r="BC752" s="13">
        <f t="shared" si="996"/>
        <v>4.4801291476558926E-9</v>
      </c>
      <c r="BD752" s="13">
        <f t="shared" si="997"/>
        <v>3.8380399985543407E-6</v>
      </c>
      <c r="BE752" s="13">
        <f t="shared" si="998"/>
        <v>2.4198074582885437E-6</v>
      </c>
      <c r="BF752" s="13">
        <f t="shared" si="999"/>
        <v>7.6282010315088156E-7</v>
      </c>
      <c r="BG752" s="13">
        <f t="shared" si="1000"/>
        <v>1.6031427287818952E-7</v>
      </c>
      <c r="BH752" s="13">
        <f t="shared" si="1001"/>
        <v>2.5268735691060255E-8</v>
      </c>
      <c r="BI752" s="13">
        <f t="shared" si="1002"/>
        <v>3.1862864956999391E-9</v>
      </c>
      <c r="BJ752" s="14">
        <f t="shared" si="1003"/>
        <v>0.33820305079038548</v>
      </c>
      <c r="BK752" s="14">
        <f t="shared" si="1004"/>
        <v>0.44311328628509522</v>
      </c>
      <c r="BL752" s="14">
        <f t="shared" si="1005"/>
        <v>0.21358342899821489</v>
      </c>
      <c r="BM752" s="14">
        <f t="shared" si="1006"/>
        <v>9.5362457573100232E-2</v>
      </c>
      <c r="BN752" s="14">
        <f t="shared" si="1007"/>
        <v>0.90463251639999154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1.5777777777777799</v>
      </c>
      <c r="F753" s="10">
        <f>VLOOKUP(B753,home!$B$2:$E$405,3,FALSE)</f>
        <v>0.36</v>
      </c>
      <c r="G753" s="10">
        <f>VLOOKUP(C753,away!$B$2:$E$405,4,FALSE)</f>
        <v>1.03</v>
      </c>
      <c r="H753" s="10">
        <f>VLOOKUP(A753,away!$A$2:$E$405,3,FALSE)</f>
        <v>1.31111111111111</v>
      </c>
      <c r="I753" s="10">
        <f>VLOOKUP(C753,away!$B$2:$E$405,3,FALSE)</f>
        <v>0.87</v>
      </c>
      <c r="J753" s="10">
        <f>VLOOKUP(B753,home!$B$2:$E$405,4,FALSE)</f>
        <v>0.36</v>
      </c>
      <c r="K753" s="12">
        <f t="shared" si="952"/>
        <v>0.58504000000000078</v>
      </c>
      <c r="L753" s="12">
        <f t="shared" si="953"/>
        <v>0.41063999999999962</v>
      </c>
      <c r="M753" s="13">
        <f t="shared" si="954"/>
        <v>0.36947211806245706</v>
      </c>
      <c r="N753" s="13">
        <f t="shared" si="955"/>
        <v>0.21615596795126016</v>
      </c>
      <c r="O753" s="13">
        <f t="shared" si="956"/>
        <v>0.15172003056116723</v>
      </c>
      <c r="P753" s="13">
        <f t="shared" si="957"/>
        <v>8.8762286679505392E-2</v>
      </c>
      <c r="Q753" s="13">
        <f t="shared" si="958"/>
        <v>6.3229943745102699E-2</v>
      </c>
      <c r="R753" s="13">
        <f t="shared" si="959"/>
        <v>3.1151156674818822E-2</v>
      </c>
      <c r="S753" s="13">
        <f t="shared" si="960"/>
        <v>5.3310812585070652E-3</v>
      </c>
      <c r="T753" s="13">
        <f t="shared" si="961"/>
        <v>2.5964744099488946E-2</v>
      </c>
      <c r="U753" s="13">
        <f t="shared" si="962"/>
        <v>1.8224672701036029E-2</v>
      </c>
      <c r="V753" s="13">
        <f t="shared" si="963"/>
        <v>1.4230481809826947E-4</v>
      </c>
      <c r="W753" s="13">
        <f t="shared" si="964"/>
        <v>1.2330682096211645E-2</v>
      </c>
      <c r="X753" s="13">
        <f t="shared" si="965"/>
        <v>5.0634712959883449E-3</v>
      </c>
      <c r="Y753" s="13">
        <f t="shared" si="966"/>
        <v>1.0396319264923261E-3</v>
      </c>
      <c r="Z753" s="13">
        <f t="shared" si="967"/>
        <v>4.2639703256491975E-3</v>
      </c>
      <c r="AA753" s="13">
        <f t="shared" si="968"/>
        <v>2.4945931993178095E-3</v>
      </c>
      <c r="AB753" s="13">
        <f t="shared" si="969"/>
        <v>7.2971840266444646E-4</v>
      </c>
      <c r="AC753" s="13">
        <f t="shared" si="970"/>
        <v>2.13671418667413E-6</v>
      </c>
      <c r="AD753" s="13">
        <f t="shared" si="971"/>
        <v>1.8034855633919174E-3</v>
      </c>
      <c r="AE753" s="13">
        <f t="shared" si="972"/>
        <v>7.4058331175125627E-4</v>
      </c>
      <c r="AF753" s="13">
        <f t="shared" si="973"/>
        <v>1.5205656556876779E-4</v>
      </c>
      <c r="AG753" s="13">
        <f t="shared" si="974"/>
        <v>2.0813502695052918E-5</v>
      </c>
      <c r="AH753" s="13">
        <f t="shared" si="975"/>
        <v>4.3773919363114609E-4</v>
      </c>
      <c r="AI753" s="13">
        <f t="shared" si="976"/>
        <v>2.5609493784196604E-4</v>
      </c>
      <c r="AJ753" s="13">
        <f t="shared" si="977"/>
        <v>7.4912891217531987E-5</v>
      </c>
      <c r="AK753" s="13">
        <f t="shared" si="978"/>
        <v>1.4609012625968327E-5</v>
      </c>
      <c r="AL753" s="13">
        <f t="shared" si="979"/>
        <v>2.0533039211113034E-8</v>
      </c>
      <c r="AM753" s="13">
        <f t="shared" si="980"/>
        <v>2.1102223880136174E-4</v>
      </c>
      <c r="AN753" s="13">
        <f t="shared" si="981"/>
        <v>8.6654172141391108E-5</v>
      </c>
      <c r="AO753" s="13">
        <f t="shared" si="982"/>
        <v>1.7791834624070404E-5</v>
      </c>
      <c r="AP753" s="13">
        <f t="shared" si="983"/>
        <v>2.4353463233427551E-6</v>
      </c>
      <c r="AQ753" s="13">
        <f t="shared" si="984"/>
        <v>2.5001265355436691E-7</v>
      </c>
      <c r="AR753" s="13">
        <f t="shared" si="985"/>
        <v>3.5950644494538738E-5</v>
      </c>
      <c r="AS753" s="13">
        <f t="shared" si="986"/>
        <v>2.1032565055084972E-5</v>
      </c>
      <c r="AT753" s="13">
        <f t="shared" si="987"/>
        <v>6.152445929913463E-6</v>
      </c>
      <c r="AU753" s="13">
        <f t="shared" si="988"/>
        <v>1.1998089889455259E-6</v>
      </c>
      <c r="AV753" s="13">
        <f t="shared" si="989"/>
        <v>1.7548406272317283E-7</v>
      </c>
      <c r="AW753" s="13">
        <f t="shared" si="990"/>
        <v>1.3702428589319357E-10</v>
      </c>
      <c r="AX753" s="13">
        <f t="shared" si="991"/>
        <v>2.0576075098058137E-5</v>
      </c>
      <c r="AY753" s="13">
        <f t="shared" si="992"/>
        <v>8.4493594782665847E-6</v>
      </c>
      <c r="AZ753" s="13">
        <f t="shared" si="993"/>
        <v>1.7348224880776934E-6</v>
      </c>
      <c r="BA753" s="13">
        <f t="shared" si="994"/>
        <v>2.3746250216807448E-7</v>
      </c>
      <c r="BB753" s="13">
        <f t="shared" si="995"/>
        <v>2.4377900472574497E-8</v>
      </c>
      <c r="BC753" s="13">
        <f t="shared" si="996"/>
        <v>2.002108210011597E-9</v>
      </c>
      <c r="BD753" s="13">
        <f t="shared" si="997"/>
        <v>2.4604621092062293E-6</v>
      </c>
      <c r="BE753" s="13">
        <f t="shared" si="998"/>
        <v>1.4394687523700142E-6</v>
      </c>
      <c r="BF753" s="13">
        <f t="shared" si="999"/>
        <v>4.2107339944327706E-7</v>
      </c>
      <c r="BG753" s="13">
        <f t="shared" si="1000"/>
        <v>8.2114927203431722E-8</v>
      </c>
      <c r="BH753" s="13">
        <f t="shared" si="1001"/>
        <v>1.2010129252773939E-8</v>
      </c>
      <c r="BI753" s="13">
        <f t="shared" si="1002"/>
        <v>1.4052812036085747E-9</v>
      </c>
      <c r="BJ753" s="14">
        <f t="shared" si="1003"/>
        <v>0.32685055776207</v>
      </c>
      <c r="BK753" s="14">
        <f t="shared" si="1004"/>
        <v>0.46371839742527193</v>
      </c>
      <c r="BL753" s="14">
        <f t="shared" si="1005"/>
        <v>0.2051724550574508</v>
      </c>
      <c r="BM753" s="14">
        <f t="shared" si="1006"/>
        <v>7.9505427673676701E-2</v>
      </c>
      <c r="BN753" s="14">
        <f t="shared" si="1007"/>
        <v>0.92049150367431132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1.5777777777777799</v>
      </c>
      <c r="F754" s="10" t="e">
        <f>VLOOKUP(B754,home!$B$2:$E$405,3,FALSE)</f>
        <v>#N/A</v>
      </c>
      <c r="G754" s="10">
        <f>VLOOKUP(C754,away!$B$2:$E$405,4,FALSE)</f>
        <v>1.0900000000000001</v>
      </c>
      <c r="H754" s="10">
        <f>VLOOKUP(A754,away!$A$2:$E$405,3,FALSE)</f>
        <v>1.31111111111111</v>
      </c>
      <c r="I754" s="10">
        <f>VLOOKUP(C754,away!$B$2:$E$405,3,FALSE)</f>
        <v>0.81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1.5777777777777799</v>
      </c>
      <c r="F755" s="10">
        <f>VLOOKUP(B755,home!$B$2:$E$405,3,FALSE)</f>
        <v>1.27</v>
      </c>
      <c r="G755" s="10">
        <f>VLOOKUP(C755,away!$B$2:$E$405,4,FALSE)</f>
        <v>1.27</v>
      </c>
      <c r="H755" s="10">
        <f>VLOOKUP(A755,away!$A$2:$E$405,3,FALSE)</f>
        <v>1.31111111111111</v>
      </c>
      <c r="I755" s="10">
        <f>VLOOKUP(C755,away!$B$2:$E$405,3,FALSE)</f>
        <v>0.87</v>
      </c>
      <c r="J755" s="10">
        <f>VLOOKUP(B755,home!$B$2:$E$405,4,FALSE)</f>
        <v>1.27</v>
      </c>
      <c r="K755" s="12">
        <f t="shared" si="952"/>
        <v>2.5447977777777817</v>
      </c>
      <c r="L755" s="12">
        <f t="shared" si="953"/>
        <v>1.4486466666666653</v>
      </c>
      <c r="M755" s="13">
        <f t="shared" si="954"/>
        <v>1.8436102498534866E-2</v>
      </c>
      <c r="N755" s="13">
        <f t="shared" si="955"/>
        <v>4.6916152669154942E-2</v>
      </c>
      <c r="O755" s="13">
        <f t="shared" si="956"/>
        <v>2.6707398430827509E-2</v>
      </c>
      <c r="P755" s="13">
        <f t="shared" si="957"/>
        <v>6.7964928176995676E-2</v>
      </c>
      <c r="Q755" s="13">
        <f t="shared" si="958"/>
        <v>5.969606052717432E-2</v>
      </c>
      <c r="R755" s="13">
        <f t="shared" si="959"/>
        <v>1.9344791856078406E-2</v>
      </c>
      <c r="S755" s="13">
        <f t="shared" si="960"/>
        <v>6.2638394726749813E-2</v>
      </c>
      <c r="T755" s="13">
        <f t="shared" si="961"/>
        <v>8.6478499095822559E-2</v>
      </c>
      <c r="U755" s="13">
        <f t="shared" si="962"/>
        <v>4.9228583326922058E-2</v>
      </c>
      <c r="V755" s="13">
        <f t="shared" si="963"/>
        <v>2.5657471674058973E-2</v>
      </c>
      <c r="W755" s="13">
        <f t="shared" si="964"/>
        <v>5.0638134057213721E-2</v>
      </c>
      <c r="X755" s="13">
        <f t="shared" si="965"/>
        <v>7.3356764108202382E-2</v>
      </c>
      <c r="Y755" s="13">
        <f t="shared" si="966"/>
        <v>5.3134015901400142E-2</v>
      </c>
      <c r="Z755" s="13">
        <f t="shared" si="967"/>
        <v>9.3412560798894796E-3</v>
      </c>
      <c r="AA755" s="13">
        <f t="shared" si="968"/>
        <v>2.3771607713755947E-2</v>
      </c>
      <c r="AB755" s="13">
        <f t="shared" si="969"/>
        <v>3.0246967242085653E-2</v>
      </c>
      <c r="AC755" s="13">
        <f t="shared" si="970"/>
        <v>5.9116623879332062E-3</v>
      </c>
      <c r="AD755" s="13">
        <f t="shared" si="971"/>
        <v>3.221595275490273E-2</v>
      </c>
      <c r="AE755" s="13">
        <f t="shared" si="972"/>
        <v>4.6669532571880605E-2</v>
      </c>
      <c r="AF755" s="13">
        <f t="shared" si="973"/>
        <v>3.3803831397573106E-2</v>
      </c>
      <c r="AG755" s="13">
        <f t="shared" si="974"/>
        <v>1.6323269224885417E-2</v>
      </c>
      <c r="AH755" s="13">
        <f t="shared" si="975"/>
        <v>3.3830448706529044E-3</v>
      </c>
      <c r="AI755" s="13">
        <f t="shared" si="976"/>
        <v>8.6091650689600358E-3</v>
      </c>
      <c r="AJ755" s="13">
        <f t="shared" si="977"/>
        <v>1.09542920680058E-2</v>
      </c>
      <c r="AK755" s="13">
        <f t="shared" si="978"/>
        <v>9.29215270392998E-3</v>
      </c>
      <c r="AL755" s="13">
        <f t="shared" si="979"/>
        <v>8.7173676678019643E-4</v>
      </c>
      <c r="AM755" s="13">
        <f t="shared" si="980"/>
        <v>1.6396616995934095E-2</v>
      </c>
      <c r="AN755" s="13">
        <f t="shared" si="981"/>
        <v>2.3752904555769914E-2</v>
      </c>
      <c r="AO755" s="13">
        <f t="shared" si="982"/>
        <v>1.7204783004183773E-2</v>
      </c>
      <c r="AP755" s="13">
        <f t="shared" si="983"/>
        <v>8.3078838499113742E-3</v>
      </c>
      <c r="AQ755" s="13">
        <f t="shared" si="984"/>
        <v>3.0087970615569836E-3</v>
      </c>
      <c r="AR755" s="13">
        <f t="shared" si="985"/>
        <v>9.8016733501101795E-4</v>
      </c>
      <c r="AS755" s="13">
        <f t="shared" si="986"/>
        <v>2.4943276559864095E-3</v>
      </c>
      <c r="AT755" s="13">
        <f t="shared" si="987"/>
        <v>3.1737797380019389E-3</v>
      </c>
      <c r="AU755" s="13">
        <f t="shared" si="988"/>
        <v>2.6922092081411615E-3</v>
      </c>
      <c r="AV755" s="13">
        <f t="shared" si="989"/>
        <v>1.7127820025476276E-3</v>
      </c>
      <c r="AW755" s="13">
        <f t="shared" si="990"/>
        <v>8.9268576798899902E-5</v>
      </c>
      <c r="AX755" s="13">
        <f t="shared" si="991"/>
        <v>6.9543457490544199E-3</v>
      </c>
      <c r="AY755" s="13">
        <f t="shared" si="992"/>
        <v>1.0074389788215177E-2</v>
      </c>
      <c r="AZ755" s="13">
        <f t="shared" si="993"/>
        <v>7.2971155926993062E-3</v>
      </c>
      <c r="BA755" s="13">
        <f t="shared" si="994"/>
        <v>3.5236473932150664E-3</v>
      </c>
      <c r="BB755" s="13">
        <f t="shared" si="995"/>
        <v>1.2761300126724227E-3</v>
      </c>
      <c r="BC755" s="13">
        <f t="shared" si="996"/>
        <v>3.6973229781823893E-4</v>
      </c>
      <c r="BD755" s="13">
        <f t="shared" si="997"/>
        <v>2.3665269043987699E-4</v>
      </c>
      <c r="BE755" s="13">
        <f t="shared" si="998"/>
        <v>6.0223324073653236E-4</v>
      </c>
      <c r="BF755" s="13">
        <f t="shared" si="999"/>
        <v>7.6628090636511972E-4</v>
      </c>
      <c r="BG755" s="13">
        <f t="shared" si="1000"/>
        <v>6.5000998255716703E-4</v>
      </c>
      <c r="BH755" s="13">
        <f t="shared" si="1001"/>
        <v>4.1353598978621336E-4</v>
      </c>
      <c r="BI755" s="13">
        <f t="shared" si="1002"/>
        <v>2.1047309356781826E-4</v>
      </c>
      <c r="BJ755" s="14">
        <f t="shared" si="1003"/>
        <v>0.59739855860924074</v>
      </c>
      <c r="BK755" s="14">
        <f t="shared" si="1004"/>
        <v>0.19155468601926789</v>
      </c>
      <c r="BL755" s="14">
        <f t="shared" si="1005"/>
        <v>0.19547045512435915</v>
      </c>
      <c r="BM755" s="14">
        <f t="shared" si="1006"/>
        <v>0.74471440046257553</v>
      </c>
      <c r="BN755" s="14">
        <f t="shared" si="1007"/>
        <v>0.23906543415876572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1.50359712230216</v>
      </c>
      <c r="F756" s="10">
        <f>VLOOKUP(B756,home!$B$2:$E$405,3,FALSE)</f>
        <v>0.95</v>
      </c>
      <c r="G756" s="10">
        <f>VLOOKUP(C756,away!$B$2:$E$405,4,FALSE)</f>
        <v>1</v>
      </c>
      <c r="H756" s="10">
        <f>VLOOKUP(A756,away!$A$2:$E$405,3,FALSE)</f>
        <v>1.27338129496403</v>
      </c>
      <c r="I756" s="10">
        <f>VLOOKUP(C756,away!$B$2:$E$405,3,FALSE)</f>
        <v>0.55000000000000004</v>
      </c>
      <c r="J756" s="10">
        <f>VLOOKUP(B756,home!$B$2:$E$405,4,FALSE)</f>
        <v>0.95</v>
      </c>
      <c r="K756" s="12">
        <f t="shared" si="952"/>
        <v>1.428417266187052</v>
      </c>
      <c r="L756" s="12">
        <f t="shared" si="953"/>
        <v>0.66534172661870572</v>
      </c>
      <c r="M756" s="13">
        <f t="shared" si="954"/>
        <v>0.12322306952112584</v>
      </c>
      <c r="N756" s="13">
        <f t="shared" si="955"/>
        <v>0.1760139600965436</v>
      </c>
      <c r="O756" s="13">
        <f t="shared" si="956"/>
        <v>8.1985449834442684E-2</v>
      </c>
      <c r="P756" s="13">
        <f t="shared" si="957"/>
        <v>0.11710943211963029</v>
      </c>
      <c r="Q756" s="13">
        <f t="shared" si="958"/>
        <v>0.12571068984593087</v>
      </c>
      <c r="R756" s="13">
        <f t="shared" si="959"/>
        <v>2.7274170375229684E-2</v>
      </c>
      <c r="S756" s="13">
        <f t="shared" si="960"/>
        <v>2.7824779776791334E-2</v>
      </c>
      <c r="T756" s="13">
        <f t="shared" si="961"/>
        <v>8.364056743652025E-2</v>
      </c>
      <c r="U756" s="13">
        <f t="shared" si="962"/>
        <v>3.8958895884905462E-2</v>
      </c>
      <c r="V756" s="13">
        <f t="shared" si="963"/>
        <v>2.9382522563684123E-3</v>
      </c>
      <c r="W756" s="13">
        <f t="shared" si="964"/>
        <v>5.9855773306737664E-2</v>
      </c>
      <c r="X756" s="13">
        <f t="shared" si="965"/>
        <v>3.982454356000268E-2</v>
      </c>
      <c r="Y756" s="13">
        <f t="shared" si="966"/>
        <v>1.3248465287007018E-2</v>
      </c>
      <c r="Z756" s="13">
        <f t="shared" si="967"/>
        <v>6.048881203182691E-3</v>
      </c>
      <c r="AA756" s="13">
        <f t="shared" si="968"/>
        <v>8.6403263517404634E-3</v>
      </c>
      <c r="AB756" s="13">
        <f t="shared" si="969"/>
        <v>6.1709956731585318E-3</v>
      </c>
      <c r="AC756" s="13">
        <f t="shared" si="970"/>
        <v>1.7452954147748582E-4</v>
      </c>
      <c r="AD756" s="13">
        <f t="shared" si="971"/>
        <v>2.1374755018080546E-2</v>
      </c>
      <c r="AE756" s="13">
        <f t="shared" si="972"/>
        <v>1.4221516409781554E-2</v>
      </c>
      <c r="AF756" s="13">
        <f t="shared" si="973"/>
        <v>4.7310841416101576E-3</v>
      </c>
      <c r="AG756" s="13">
        <f t="shared" si="974"/>
        <v>1.0492625638524268E-3</v>
      </c>
      <c r="AH756" s="13">
        <f t="shared" si="975"/>
        <v>1.0061432659592511E-3</v>
      </c>
      <c r="AI756" s="13">
        <f t="shared" si="976"/>
        <v>1.4371924133540252E-3</v>
      </c>
      <c r="AJ756" s="13">
        <f t="shared" si="977"/>
        <v>1.0264552290339647E-3</v>
      </c>
      <c r="AK756" s="13">
        <f t="shared" si="978"/>
        <v>4.8873545737336673E-4</v>
      </c>
      <c r="AL756" s="13">
        <f t="shared" si="979"/>
        <v>6.6348145911179939E-6</v>
      </c>
      <c r="AM756" s="13">
        <f t="shared" si="980"/>
        <v>6.1064138256689106E-3</v>
      </c>
      <c r="AN756" s="13">
        <f t="shared" si="981"/>
        <v>4.0628519182188899E-3</v>
      </c>
      <c r="AO756" s="13">
        <f t="shared" si="982"/>
        <v>1.3515924551319382E-3</v>
      </c>
      <c r="AP756" s="13">
        <f t="shared" si="983"/>
        <v>2.9975695259409983E-4</v>
      </c>
      <c r="AQ756" s="13">
        <f t="shared" si="984"/>
        <v>4.9860202101229957E-5</v>
      </c>
      <c r="AR756" s="13">
        <f t="shared" si="985"/>
        <v>1.3388581955982241E-4</v>
      </c>
      <c r="AS756" s="13">
        <f t="shared" si="986"/>
        <v>1.9124481635685443E-4</v>
      </c>
      <c r="AT756" s="13">
        <f t="shared" si="987"/>
        <v>1.3658869887645146E-4</v>
      </c>
      <c r="AU756" s="13">
        <f t="shared" si="988"/>
        <v>6.5035218613715756E-5</v>
      </c>
      <c r="AV756" s="13">
        <f t="shared" si="989"/>
        <v>2.3224357294520294E-5</v>
      </c>
      <c r="AW756" s="13">
        <f t="shared" si="990"/>
        <v>1.7515645316265061E-7</v>
      </c>
      <c r="AX756" s="13">
        <f t="shared" si="991"/>
        <v>1.4537511571781321E-3</v>
      </c>
      <c r="AY756" s="13">
        <f t="shared" si="992"/>
        <v>9.6724130499083996E-4</v>
      </c>
      <c r="AZ756" s="13">
        <f t="shared" si="993"/>
        <v>3.2177299995976778E-4</v>
      </c>
      <c r="BA756" s="13">
        <f t="shared" si="994"/>
        <v>7.136300112417088E-5</v>
      </c>
      <c r="BB756" s="13">
        <f t="shared" si="995"/>
        <v>1.1870195596162119E-5</v>
      </c>
      <c r="BC756" s="13">
        <f t="shared" si="996"/>
        <v>1.5795472866504528E-6</v>
      </c>
      <c r="BD756" s="13">
        <f t="shared" si="997"/>
        <v>1.4846637059282117E-5</v>
      </c>
      <c r="BE756" s="13">
        <f t="shared" si="998"/>
        <v>2.120719272029113E-5</v>
      </c>
      <c r="BF756" s="13">
        <f t="shared" si="999"/>
        <v>1.514636012451011E-5</v>
      </c>
      <c r="BG756" s="13">
        <f t="shared" si="1000"/>
        <v>7.2117741072457695E-6</v>
      </c>
      <c r="BH756" s="13">
        <f t="shared" si="1001"/>
        <v>2.5753556636576437E-6</v>
      </c>
      <c r="BI756" s="13">
        <f t="shared" si="1002"/>
        <v>7.3573649930823778E-7</v>
      </c>
      <c r="BJ756" s="14">
        <f t="shared" si="1003"/>
        <v>0.55436867122591738</v>
      </c>
      <c r="BK756" s="14">
        <f t="shared" si="1004"/>
        <v>0.27224393933497532</v>
      </c>
      <c r="BL756" s="14">
        <f t="shared" si="1005"/>
        <v>0.16760006645207309</v>
      </c>
      <c r="BM756" s="14">
        <f t="shared" si="1006"/>
        <v>0.34797772027470802</v>
      </c>
      <c r="BN756" s="14">
        <f t="shared" si="1007"/>
        <v>0.65131677179290293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1.50359712230216</v>
      </c>
      <c r="F757" s="10">
        <f>VLOOKUP(B757,home!$B$2:$E$405,3,FALSE)</f>
        <v>1.1399999999999999</v>
      </c>
      <c r="G757" s="10">
        <f>VLOOKUP(C757,away!$B$2:$E$405,4,FALSE)</f>
        <v>1.62</v>
      </c>
      <c r="H757" s="10">
        <f>VLOOKUP(A757,away!$A$2:$E$405,3,FALSE)</f>
        <v>1.27338129496403</v>
      </c>
      <c r="I757" s="10">
        <f>VLOOKUP(C757,away!$B$2:$E$405,3,FALSE)</f>
        <v>0.28999999999999998</v>
      </c>
      <c r="J757" s="10">
        <f>VLOOKUP(B757,home!$B$2:$E$405,4,FALSE)</f>
        <v>1.1399999999999999</v>
      </c>
      <c r="K757" s="12">
        <f t="shared" si="952"/>
        <v>2.7768431654676289</v>
      </c>
      <c r="L757" s="12">
        <f t="shared" si="953"/>
        <v>0.42097985611510824</v>
      </c>
      <c r="M757" s="13">
        <f t="shared" si="954"/>
        <v>4.085103907762988E-2</v>
      </c>
      <c r="N757" s="13">
        <f t="shared" si="955"/>
        <v>0.11343692866496757</v>
      </c>
      <c r="O757" s="13">
        <f t="shared" si="956"/>
        <v>1.719746455305329E-2</v>
      </c>
      <c r="P757" s="13">
        <f t="shared" si="957"/>
        <v>4.7754661907517836E-2</v>
      </c>
      <c r="Q757" s="13">
        <f t="shared" si="958"/>
        <v>0.15749828003747712</v>
      </c>
      <c r="R757" s="13">
        <f t="shared" si="959"/>
        <v>3.6198930765445237E-3</v>
      </c>
      <c r="S757" s="13">
        <f t="shared" si="960"/>
        <v>1.3956240681954567E-2</v>
      </c>
      <c r="T757" s="13">
        <f t="shared" si="961"/>
        <v>6.6303603268554126E-2</v>
      </c>
      <c r="U757" s="13">
        <f t="shared" si="962"/>
        <v>1.005187534932625E-2</v>
      </c>
      <c r="V757" s="13">
        <f t="shared" si="963"/>
        <v>1.8127528979948954E-3</v>
      </c>
      <c r="W757" s="13">
        <f t="shared" si="964"/>
        <v>0.14578267416499166</v>
      </c>
      <c r="X757" s="13">
        <f t="shared" si="965"/>
        <v>6.1371569194053878E-2</v>
      </c>
      <c r="Y757" s="13">
        <f t="shared" si="966"/>
        <v>1.2918097184435606E-2</v>
      </c>
      <c r="Z757" s="13">
        <f t="shared" si="967"/>
        <v>5.0796735550526337E-4</v>
      </c>
      <c r="AA757" s="13">
        <f t="shared" si="968"/>
        <v>1.410545679415456E-3</v>
      </c>
      <c r="AB757" s="13">
        <f t="shared" si="969"/>
        <v>1.9584320647323514E-3</v>
      </c>
      <c r="AC757" s="13">
        <f t="shared" si="970"/>
        <v>1.3244369623180514E-4</v>
      </c>
      <c r="AD757" s="13">
        <f t="shared" si="971"/>
        <v>0.10120390559966286</v>
      </c>
      <c r="AE757" s="13">
        <f t="shared" si="972"/>
        <v>4.2604805617633058E-2</v>
      </c>
      <c r="AF757" s="13">
        <f t="shared" si="973"/>
        <v>8.9678824693616589E-3</v>
      </c>
      <c r="AG757" s="13">
        <f t="shared" si="974"/>
        <v>1.258432623869691E-3</v>
      </c>
      <c r="AH757" s="13">
        <f t="shared" si="975"/>
        <v>5.3461006057944445E-5</v>
      </c>
      <c r="AI757" s="13">
        <f t="shared" si="976"/>
        <v>1.4845282929102654E-4</v>
      </c>
      <c r="AJ757" s="13">
        <f t="shared" si="977"/>
        <v>2.0611511220555985E-4</v>
      </c>
      <c r="AK757" s="13">
        <f t="shared" si="978"/>
        <v>1.907831135425341E-4</v>
      </c>
      <c r="AL757" s="13">
        <f t="shared" si="979"/>
        <v>6.1930409391180724E-6</v>
      </c>
      <c r="AM757" s="13">
        <f t="shared" si="980"/>
        <v>5.620547471661097E-2</v>
      </c>
      <c r="AN757" s="13">
        <f t="shared" si="981"/>
        <v>2.3661372659080235E-2</v>
      </c>
      <c r="AO757" s="13">
        <f t="shared" si="982"/>
        <v>4.9804806287527771E-3</v>
      </c>
      <c r="AP757" s="13">
        <f t="shared" si="983"/>
        <v>6.9889400615880928E-4</v>
      </c>
      <c r="AQ757" s="13">
        <f t="shared" si="984"/>
        <v>7.3555074538111763E-5</v>
      </c>
      <c r="AR757" s="13">
        <f t="shared" si="985"/>
        <v>4.5012013276084784E-6</v>
      </c>
      <c r="AS757" s="13">
        <f t="shared" si="986"/>
        <v>1.2499130142963421E-5</v>
      </c>
      <c r="AT757" s="13">
        <f t="shared" si="987"/>
        <v>1.7354062055889202E-5</v>
      </c>
      <c r="AU757" s="13">
        <f t="shared" si="988"/>
        <v>1.606316953766568E-5</v>
      </c>
      <c r="AV757" s="13">
        <f t="shared" si="989"/>
        <v>1.1151225636603691E-5</v>
      </c>
      <c r="AW757" s="13">
        <f t="shared" si="990"/>
        <v>2.0110094769831399E-7</v>
      </c>
      <c r="AX757" s="13">
        <f t="shared" si="991"/>
        <v>2.6012298054780794E-2</v>
      </c>
      <c r="AY757" s="13">
        <f t="shared" si="992"/>
        <v>1.0950653492324925E-2</v>
      </c>
      <c r="AZ757" s="13">
        <f t="shared" si="993"/>
        <v>2.3050022657826776E-3</v>
      </c>
      <c r="BA757" s="13">
        <f t="shared" si="994"/>
        <v>3.2345317406472999E-4</v>
      </c>
      <c r="BB757" s="13">
        <f t="shared" si="995"/>
        <v>3.4041817669436271E-5</v>
      </c>
      <c r="BC757" s="13">
        <f t="shared" si="996"/>
        <v>2.8661839008752072E-6</v>
      </c>
      <c r="BD757" s="13">
        <f t="shared" si="997"/>
        <v>3.1581918120695844E-7</v>
      </c>
      <c r="BE757" s="13">
        <f t="shared" si="998"/>
        <v>8.7698033485812522E-7</v>
      </c>
      <c r="BF757" s="13">
        <f t="shared" si="999"/>
        <v>1.2176184245501489E-6</v>
      </c>
      <c r="BG757" s="13">
        <f t="shared" si="1000"/>
        <v>1.1270451334531807E-6</v>
      </c>
      <c r="BH757" s="13">
        <f t="shared" si="1001"/>
        <v>7.8240689400075432E-7</v>
      </c>
      <c r="BI757" s="13">
        <f t="shared" si="1002"/>
        <v>4.3452424724415E-7</v>
      </c>
      <c r="BJ757" s="14">
        <f t="shared" si="1003"/>
        <v>0.83659427089867144</v>
      </c>
      <c r="BK757" s="14">
        <f t="shared" si="1004"/>
        <v>0.11546398479459304</v>
      </c>
      <c r="BL757" s="14">
        <f t="shared" si="1005"/>
        <v>3.4903345967084991E-2</v>
      </c>
      <c r="BM757" s="14">
        <f t="shared" si="1006"/>
        <v>0.59616084930728752</v>
      </c>
      <c r="BN757" s="14">
        <f t="shared" si="1007"/>
        <v>0.38035826731719025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1.50359712230216</v>
      </c>
      <c r="F758" s="10">
        <f>VLOOKUP(B758,home!$B$2:$E$405,3,FALSE)</f>
        <v>0.76</v>
      </c>
      <c r="G758" s="10">
        <f>VLOOKUP(C758,away!$B$2:$E$405,4,FALSE)</f>
        <v>0.67</v>
      </c>
      <c r="H758" s="10">
        <f>VLOOKUP(A758,away!$A$2:$E$405,3,FALSE)</f>
        <v>1.27338129496403</v>
      </c>
      <c r="I758" s="10">
        <f>VLOOKUP(C758,away!$B$2:$E$405,3,FALSE)</f>
        <v>0.67</v>
      </c>
      <c r="J758" s="10">
        <f>VLOOKUP(B758,home!$B$2:$E$405,4,FALSE)</f>
        <v>0.76</v>
      </c>
      <c r="K758" s="12">
        <f t="shared" si="952"/>
        <v>0.76563165467625993</v>
      </c>
      <c r="L758" s="12">
        <f t="shared" si="953"/>
        <v>0.64840575539568412</v>
      </c>
      <c r="M758" s="13">
        <f t="shared" si="954"/>
        <v>0.24315956377856612</v>
      </c>
      <c r="N758" s="13">
        <f t="shared" si="955"/>
        <v>0.18617065916614117</v>
      </c>
      <c r="O758" s="13">
        <f t="shared" si="956"/>
        <v>0.1576660606335262</v>
      </c>
      <c r="P758" s="13">
        <f t="shared" si="957"/>
        <v>0.1207141268891342</v>
      </c>
      <c r="Q758" s="13">
        <f t="shared" si="958"/>
        <v>7.1269074914771316E-2</v>
      </c>
      <c r="R758" s="13">
        <f t="shared" si="959"/>
        <v>5.1115790572671647E-2</v>
      </c>
      <c r="S758" s="13">
        <f t="shared" si="960"/>
        <v>1.4981829425261602E-2</v>
      </c>
      <c r="T758" s="13">
        <f t="shared" si="961"/>
        <v>4.6211278356463902E-2</v>
      </c>
      <c r="U758" s="13">
        <f t="shared" si="962"/>
        <v>3.9135867316239768E-2</v>
      </c>
      <c r="V758" s="13">
        <f t="shared" si="963"/>
        <v>8.2639766349717504E-4</v>
      </c>
      <c r="W758" s="13">
        <f t="shared" si="964"/>
        <v>1.8188619918080903E-2</v>
      </c>
      <c r="X758" s="13">
        <f t="shared" si="965"/>
        <v>1.1793605837588234E-2</v>
      </c>
      <c r="Y758" s="13">
        <f t="shared" si="966"/>
        <v>3.8235209509801743E-3</v>
      </c>
      <c r="Z758" s="13">
        <f t="shared" si="967"/>
        <v>1.104792426630692E-2</v>
      </c>
      <c r="AA758" s="13">
        <f t="shared" si="968"/>
        <v>8.4586405367505727E-3</v>
      </c>
      <c r="AB758" s="13">
        <f t="shared" si="969"/>
        <v>3.2381014752320132E-3</v>
      </c>
      <c r="AC758" s="13">
        <f t="shared" si="970"/>
        <v>2.5641052027241748E-5</v>
      </c>
      <c r="AD758" s="13">
        <f t="shared" si="971"/>
        <v>3.4814457910394641E-3</v>
      </c>
      <c r="AE758" s="13">
        <f t="shared" si="972"/>
        <v>2.2573894880080687E-3</v>
      </c>
      <c r="AF758" s="13">
        <f t="shared" si="973"/>
        <v>7.318521680970742E-4</v>
      </c>
      <c r="AG758" s="13">
        <f t="shared" si="974"/>
        <v>1.5817905263098425E-4</v>
      </c>
      <c r="AH758" s="13">
        <f t="shared" si="975"/>
        <v>1.7908844198622612E-3</v>
      </c>
      <c r="AI758" s="13">
        <f t="shared" si="976"/>
        <v>1.371157801713077E-3</v>
      </c>
      <c r="AJ758" s="13">
        <f t="shared" si="977"/>
        <v>5.24900908273923E-4</v>
      </c>
      <c r="AK758" s="13">
        <f t="shared" si="978"/>
        <v>1.339602503142785E-4</v>
      </c>
      <c r="AL758" s="13">
        <f t="shared" si="979"/>
        <v>5.0916972540813394E-7</v>
      </c>
      <c r="AM758" s="13">
        <f t="shared" si="980"/>
        <v>5.3310102033184929E-4</v>
      </c>
      <c r="AN758" s="13">
        <f t="shared" si="981"/>
        <v>3.4566576979048265E-4</v>
      </c>
      <c r="AO758" s="13">
        <f t="shared" si="982"/>
        <v>1.1206583728771429E-4</v>
      </c>
      <c r="AP758" s="13">
        <f t="shared" si="983"/>
        <v>2.4221377960196741E-5</v>
      </c>
      <c r="AQ758" s="13">
        <f t="shared" si="984"/>
        <v>3.9263202182514344E-6</v>
      </c>
      <c r="AR758" s="13">
        <f t="shared" si="985"/>
        <v>2.322439530174303E-4</v>
      </c>
      <c r="AS758" s="13">
        <f t="shared" si="986"/>
        <v>1.7781332203729074E-4</v>
      </c>
      <c r="AT758" s="13">
        <f t="shared" si="987"/>
        <v>6.8069753987446779E-5</v>
      </c>
      <c r="AU758" s="13">
        <f t="shared" si="988"/>
        <v>1.7372119459604944E-5</v>
      </c>
      <c r="AV758" s="13">
        <f t="shared" si="989"/>
        <v>3.3251611417727455E-6</v>
      </c>
      <c r="AW758" s="13">
        <f t="shared" si="990"/>
        <v>7.0214501089447631E-9</v>
      </c>
      <c r="AX758" s="13">
        <f t="shared" si="991"/>
        <v>6.8026502717712689E-5</v>
      </c>
      <c r="AY758" s="13">
        <f t="shared" si="992"/>
        <v>4.4108775881605056E-5</v>
      </c>
      <c r="AZ758" s="13">
        <f t="shared" si="993"/>
        <v>1.4300192072545532E-5</v>
      </c>
      <c r="BA758" s="13">
        <f t="shared" si="994"/>
        <v>3.0907756143674204E-6</v>
      </c>
      <c r="BB758" s="13">
        <f t="shared" si="995"/>
        <v>5.0101917424811653E-7</v>
      </c>
      <c r="BC758" s="13">
        <f t="shared" si="996"/>
        <v>6.4972743229214411E-8</v>
      </c>
      <c r="BD758" s="13">
        <f t="shared" si="997"/>
        <v>2.5098052632057772E-5</v>
      </c>
      <c r="BE758" s="13">
        <f t="shared" si="998"/>
        <v>1.9215863565834254E-5</v>
      </c>
      <c r="BF758" s="13">
        <f t="shared" si="999"/>
        <v>7.3561367089714667E-6</v>
      </c>
      <c r="BG758" s="13">
        <f t="shared" si="1000"/>
        <v>1.8773637068382008E-6</v>
      </c>
      <c r="BH758" s="13">
        <f t="shared" si="1001"/>
        <v>3.5934227032392204E-7</v>
      </c>
      <c r="BI758" s="13">
        <f t="shared" si="1002"/>
        <v>5.5024763404645683E-8</v>
      </c>
      <c r="BJ758" s="14">
        <f t="shared" si="1003"/>
        <v>0.3452346982075935</v>
      </c>
      <c r="BK758" s="14">
        <f t="shared" si="1004"/>
        <v>0.37975217675409334</v>
      </c>
      <c r="BL758" s="14">
        <f t="shared" si="1005"/>
        <v>0.26398815000787473</v>
      </c>
      <c r="BM758" s="14">
        <f t="shared" si="1006"/>
        <v>0.16988357152662634</v>
      </c>
      <c r="BN758" s="14">
        <f t="shared" si="1007"/>
        <v>0.8300952759548107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1.50359712230216</v>
      </c>
      <c r="F759" s="10">
        <f>VLOOKUP(B759,home!$B$2:$E$405,3,FALSE)</f>
        <v>1.05</v>
      </c>
      <c r="G759" s="10">
        <f>VLOOKUP(C759,away!$B$2:$E$405,4,FALSE)</f>
        <v>0.48</v>
      </c>
      <c r="H759" s="10">
        <f>VLOOKUP(A759,away!$A$2:$E$405,3,FALSE)</f>
        <v>1.27338129496403</v>
      </c>
      <c r="I759" s="10">
        <f>VLOOKUP(C759,away!$B$2:$E$405,3,FALSE)</f>
        <v>1.1399999999999999</v>
      </c>
      <c r="J759" s="10">
        <f>VLOOKUP(B759,home!$B$2:$E$405,4,FALSE)</f>
        <v>1.05</v>
      </c>
      <c r="K759" s="12">
        <f t="shared" si="952"/>
        <v>0.75781294964028867</v>
      </c>
      <c r="L759" s="12">
        <f t="shared" si="953"/>
        <v>1.5242374100719438</v>
      </c>
      <c r="M759" s="13">
        <f t="shared" si="954"/>
        <v>0.10207470215214441</v>
      </c>
      <c r="N759" s="13">
        <f t="shared" si="955"/>
        <v>7.7353531121570465E-2</v>
      </c>
      <c r="O759" s="13">
        <f t="shared" si="956"/>
        <v>0.15558607964224963</v>
      </c>
      <c r="P759" s="13">
        <f t="shared" si="957"/>
        <v>0.11790514593666206</v>
      </c>
      <c r="Q759" s="13">
        <f t="shared" si="958"/>
        <v>2.9309753792164592E-2</v>
      </c>
      <c r="R759" s="13">
        <f t="shared" si="959"/>
        <v>0.11857506153857494</v>
      </c>
      <c r="S759" s="13">
        <f t="shared" si="960"/>
        <v>3.4047670836268855E-2</v>
      </c>
      <c r="T759" s="13">
        <f t="shared" si="961"/>
        <v>4.4675023210015284E-2</v>
      </c>
      <c r="U759" s="13">
        <f t="shared" si="962"/>
        <v>8.9857717138326215E-2</v>
      </c>
      <c r="V759" s="13">
        <f t="shared" si="963"/>
        <v>4.3697796418963996E-3</v>
      </c>
      <c r="W759" s="13">
        <f t="shared" si="964"/>
        <v>7.4037703248236286E-3</v>
      </c>
      <c r="X759" s="13">
        <f t="shared" si="965"/>
        <v>1.1285103704676681E-2</v>
      </c>
      <c r="Y759" s="13">
        <f t="shared" si="966"/>
        <v>8.600588621604845E-3</v>
      </c>
      <c r="Z759" s="13">
        <f t="shared" si="967"/>
        <v>6.0245514899559607E-2</v>
      </c>
      <c r="AA759" s="13">
        <f t="shared" si="968"/>
        <v>4.5654831348633219E-2</v>
      </c>
      <c r="AB759" s="13">
        <f t="shared" si="969"/>
        <v>1.7298911204818829E-2</v>
      </c>
      <c r="AC759" s="13">
        <f t="shared" si="970"/>
        <v>3.1546718697554024E-4</v>
      </c>
      <c r="AD759" s="13">
        <f t="shared" si="971"/>
        <v>1.4026682570784578E-3</v>
      </c>
      <c r="AE759" s="13">
        <f t="shared" si="972"/>
        <v>2.1379994313593955E-3</v>
      </c>
      <c r="AF759" s="13">
        <f t="shared" si="973"/>
        <v>1.6294093579952676E-3</v>
      </c>
      <c r="AG759" s="13">
        <f t="shared" si="974"/>
        <v>8.278688999258985E-4</v>
      </c>
      <c r="AH759" s="13">
        <f t="shared" si="975"/>
        <v>2.2957116899738863E-2</v>
      </c>
      <c r="AI759" s="13">
        <f t="shared" si="976"/>
        <v>1.7397200473028025E-2</v>
      </c>
      <c r="AJ759" s="13">
        <f t="shared" si="977"/>
        <v>6.5919119029743964E-3</v>
      </c>
      <c r="AK759" s="13">
        <f t="shared" si="978"/>
        <v>1.6651454009873187E-3</v>
      </c>
      <c r="AL759" s="13">
        <f t="shared" si="979"/>
        <v>1.4575679941985672E-5</v>
      </c>
      <c r="AM759" s="13">
        <f t="shared" si="980"/>
        <v>2.1259203385268587E-4</v>
      </c>
      <c r="AN759" s="13">
        <f t="shared" si="981"/>
        <v>3.2404073108154491E-4</v>
      </c>
      <c r="AO759" s="13">
        <f t="shared" si="982"/>
        <v>2.4695750235077671E-4</v>
      </c>
      <c r="AP759" s="13">
        <f t="shared" si="983"/>
        <v>1.2547395459366128E-4</v>
      </c>
      <c r="AQ759" s="13">
        <f t="shared" si="984"/>
        <v>4.7813023895331742E-5</v>
      </c>
      <c r="AR759" s="13">
        <f t="shared" si="985"/>
        <v>6.9984192811953574E-3</v>
      </c>
      <c r="AS759" s="13">
        <f t="shared" si="986"/>
        <v>5.3034927583021215E-3</v>
      </c>
      <c r="AT759" s="13">
        <f t="shared" si="987"/>
        <v>2.0095277452824209E-3</v>
      </c>
      <c r="AU759" s="13">
        <f t="shared" si="988"/>
        <v>5.0761538267882331E-4</v>
      </c>
      <c r="AV759" s="13">
        <f t="shared" si="989"/>
        <v>9.6169377607655736E-5</v>
      </c>
      <c r="AW759" s="13">
        <f t="shared" si="990"/>
        <v>4.6767156102671669E-7</v>
      </c>
      <c r="AX759" s="13">
        <f t="shared" si="991"/>
        <v>2.6850832707321979E-5</v>
      </c>
      <c r="AY759" s="13">
        <f t="shared" si="992"/>
        <v>4.0927043704083487E-5</v>
      </c>
      <c r="AZ759" s="13">
        <f t="shared" si="993"/>
        <v>3.1191265548706749E-5</v>
      </c>
      <c r="BA759" s="13">
        <f t="shared" si="994"/>
        <v>1.5847631272275673E-5</v>
      </c>
      <c r="BB759" s="13">
        <f t="shared" si="995"/>
        <v>6.0388881115571551E-6</v>
      </c>
      <c r="BC759" s="13">
        <f t="shared" si="996"/>
        <v>1.8409398349748243E-6</v>
      </c>
      <c r="BD759" s="13">
        <f t="shared" si="997"/>
        <v>1.7778754132944626E-3</v>
      </c>
      <c r="BE759" s="13">
        <f t="shared" si="998"/>
        <v>1.3472970110416237E-3</v>
      </c>
      <c r="BF759" s="13">
        <f t="shared" si="999"/>
        <v>5.1049956098949876E-4</v>
      </c>
      <c r="BG759" s="13">
        <f t="shared" si="1000"/>
        <v>1.2895439270117483E-4</v>
      </c>
      <c r="BH759" s="13">
        <f t="shared" si="1001"/>
        <v>2.4430827175487348E-5</v>
      </c>
      <c r="BI759" s="13">
        <f t="shared" si="1002"/>
        <v>3.7027994408016401E-6</v>
      </c>
      <c r="BJ759" s="14">
        <f t="shared" si="1003"/>
        <v>0.18570529056816742</v>
      </c>
      <c r="BK759" s="14">
        <f t="shared" si="1004"/>
        <v>0.25876826847759332</v>
      </c>
      <c r="BL759" s="14">
        <f t="shared" si="1005"/>
        <v>0.49429196009904092</v>
      </c>
      <c r="BM759" s="14">
        <f t="shared" si="1006"/>
        <v>0.39816630048885215</v>
      </c>
      <c r="BN759" s="14">
        <f t="shared" si="1007"/>
        <v>0.60080427418336613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1.50359712230216</v>
      </c>
      <c r="F760" s="10">
        <f>VLOOKUP(B760,home!$B$2:$E$405,3,FALSE)</f>
        <v>1.24</v>
      </c>
      <c r="G760" s="10">
        <f>VLOOKUP(C760,away!$B$2:$E$405,4,FALSE)</f>
        <v>1.24</v>
      </c>
      <c r="H760" s="10">
        <f>VLOOKUP(A760,away!$A$2:$E$405,3,FALSE)</f>
        <v>1.27338129496403</v>
      </c>
      <c r="I760" s="10">
        <f>VLOOKUP(C760,away!$B$2:$E$405,3,FALSE)</f>
        <v>0.48</v>
      </c>
      <c r="J760" s="10">
        <f>VLOOKUP(B760,home!$B$2:$E$405,4,FALSE)</f>
        <v>1.24</v>
      </c>
      <c r="K760" s="12">
        <f t="shared" si="952"/>
        <v>2.3119309352518012</v>
      </c>
      <c r="L760" s="12">
        <f t="shared" si="953"/>
        <v>0.75791654676259057</v>
      </c>
      <c r="M760" s="13">
        <f t="shared" si="954"/>
        <v>4.6428235458405499E-2</v>
      </c>
      <c r="N760" s="13">
        <f t="shared" si="955"/>
        <v>0.10733887382544226</v>
      </c>
      <c r="O760" s="13">
        <f t="shared" si="956"/>
        <v>3.5188727890915164E-2</v>
      </c>
      <c r="P760" s="13">
        <f t="shared" si="957"/>
        <v>8.1353908583164616E-2</v>
      </c>
      <c r="Q760" s="13">
        <f t="shared" si="958"/>
        <v>0.12408003147606494</v>
      </c>
      <c r="R760" s="13">
        <f t="shared" si="959"/>
        <v>1.3335059564025436E-2</v>
      </c>
      <c r="S760" s="13">
        <f t="shared" si="960"/>
        <v>3.5638111035295024E-2</v>
      </c>
      <c r="T760" s="13">
        <f t="shared" si="961"/>
        <v>9.4042308978532704E-2</v>
      </c>
      <c r="U760" s="13">
        <f t="shared" si="962"/>
        <v>3.0829736729495797E-2</v>
      </c>
      <c r="V760" s="13">
        <f t="shared" si="963"/>
        <v>6.9385450436836235E-3</v>
      </c>
      <c r="W760" s="13">
        <f t="shared" si="964"/>
        <v>9.5621487738843908E-2</v>
      </c>
      <c r="X760" s="13">
        <f t="shared" si="965"/>
        <v>7.2473107783325968E-2</v>
      </c>
      <c r="Y760" s="13">
        <f t="shared" si="966"/>
        <v>2.7464283792145716E-2</v>
      </c>
      <c r="Z760" s="13">
        <f t="shared" si="967"/>
        <v>3.3689540985465385E-3</v>
      </c>
      <c r="AA760" s="13">
        <f t="shared" si="968"/>
        <v>7.7887891998730868E-3</v>
      </c>
      <c r="AB760" s="13">
        <f t="shared" si="969"/>
        <v>9.0035713496708601E-3</v>
      </c>
      <c r="AC760" s="13">
        <f t="shared" si="970"/>
        <v>7.5987940529437671E-4</v>
      </c>
      <c r="AD760" s="13">
        <f t="shared" si="971"/>
        <v>5.5267568894558514E-2</v>
      </c>
      <c r="AE760" s="13">
        <f t="shared" si="972"/>
        <v>4.1888204964527359E-2</v>
      </c>
      <c r="AF760" s="13">
        <f t="shared" si="973"/>
        <v>1.5873881828399085E-2</v>
      </c>
      <c r="AG760" s="13">
        <f t="shared" si="974"/>
        <v>4.0103592330325575E-3</v>
      </c>
      <c r="AH760" s="13">
        <f t="shared" si="975"/>
        <v>6.3834651414301715E-4</v>
      </c>
      <c r="AI760" s="13">
        <f t="shared" si="976"/>
        <v>1.4758130534573925E-3</v>
      </c>
      <c r="AJ760" s="13">
        <f t="shared" si="977"/>
        <v>1.7059889264682837E-3</v>
      </c>
      <c r="AK760" s="13">
        <f t="shared" si="978"/>
        <v>1.3147095247663448E-3</v>
      </c>
      <c r="AL760" s="13">
        <f t="shared" si="979"/>
        <v>5.3259969121963505E-5</v>
      </c>
      <c r="AM760" s="13">
        <f t="shared" si="980"/>
        <v>2.5554960448697987E-2</v>
      </c>
      <c r="AN760" s="13">
        <f t="shared" si="981"/>
        <v>1.9368527375931761E-2</v>
      </c>
      <c r="AO760" s="13">
        <f t="shared" si="982"/>
        <v>7.3398636923214487E-3</v>
      </c>
      <c r="AP760" s="13">
        <f t="shared" si="983"/>
        <v>1.8543347144641302E-3</v>
      </c>
      <c r="AQ760" s="13">
        <f t="shared" si="984"/>
        <v>3.5135774083216195E-4</v>
      </c>
      <c r="AR760" s="13">
        <f t="shared" si="985"/>
        <v>9.676267712744257E-5</v>
      </c>
      <c r="AS760" s="13">
        <f t="shared" si="986"/>
        <v>2.2370862662871634E-4</v>
      </c>
      <c r="AT760" s="13">
        <f t="shared" si="987"/>
        <v>2.5859944719281217E-4</v>
      </c>
      <c r="AU760" s="13">
        <f t="shared" si="988"/>
        <v>1.9928802060135896E-4</v>
      </c>
      <c r="AV760" s="13">
        <f t="shared" si="989"/>
        <v>1.1518503496334503E-4</v>
      </c>
      <c r="AW760" s="13">
        <f t="shared" si="990"/>
        <v>2.5923560764202252E-6</v>
      </c>
      <c r="AX760" s="13">
        <f t="shared" si="991"/>
        <v>9.8468839350801998E-3</v>
      </c>
      <c r="AY760" s="13">
        <f t="shared" si="992"/>
        <v>7.4631162684480144E-3</v>
      </c>
      <c r="AZ760" s="13">
        <f t="shared" si="993"/>
        <v>2.8282096551349146E-3</v>
      </c>
      <c r="BA760" s="13">
        <f t="shared" si="994"/>
        <v>7.1451563178015725E-4</v>
      </c>
      <c r="BB760" s="13">
        <f t="shared" si="995"/>
        <v>1.3538580506167687E-4</v>
      </c>
      <c r="BC760" s="13">
        <f t="shared" si="996"/>
        <v>2.0522228370603882E-5</v>
      </c>
      <c r="BD760" s="13">
        <f t="shared" si="997"/>
        <v>1.2223005683989124E-5</v>
      </c>
      <c r="BE760" s="13">
        <f t="shared" si="998"/>
        <v>2.8258744962573054E-5</v>
      </c>
      <c r="BF760" s="13">
        <f t="shared" si="999"/>
        <v>3.2666133335181833E-5</v>
      </c>
      <c r="BG760" s="13">
        <f t="shared" si="1000"/>
        <v>2.517394806422232E-5</v>
      </c>
      <c r="BH760" s="13">
        <f t="shared" si="1001"/>
        <v>1.4550107323024446E-5</v>
      </c>
      <c r="BI760" s="13">
        <f t="shared" si="1002"/>
        <v>6.7277686462667935E-6</v>
      </c>
      <c r="BJ760" s="14">
        <f t="shared" si="1003"/>
        <v>0.71353778601099604</v>
      </c>
      <c r="BK760" s="14">
        <f t="shared" si="1004"/>
        <v>0.17863505576341313</v>
      </c>
      <c r="BL760" s="14">
        <f t="shared" si="1005"/>
        <v>0.10229388626734429</v>
      </c>
      <c r="BM760" s="14">
        <f t="shared" si="1006"/>
        <v>0.58265032142991036</v>
      </c>
      <c r="BN760" s="14">
        <f t="shared" si="1007"/>
        <v>0.40772483679801791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1.50359712230216</v>
      </c>
      <c r="F761" s="10">
        <f>VLOOKUP(B761,home!$B$2:$E$405,3,FALSE)</f>
        <v>0.67</v>
      </c>
      <c r="G761" s="10">
        <f>VLOOKUP(C761,away!$B$2:$E$405,4,FALSE)</f>
        <v>0.67</v>
      </c>
      <c r="H761" s="10">
        <f>VLOOKUP(A761,away!$A$2:$E$405,3,FALSE)</f>
        <v>1.27338129496403</v>
      </c>
      <c r="I761" s="10">
        <f>VLOOKUP(C761,away!$B$2:$E$405,3,FALSE)</f>
        <v>1.1399999999999999</v>
      </c>
      <c r="J761" s="10">
        <f>VLOOKUP(B761,home!$B$2:$E$405,4,FALSE)</f>
        <v>0.67</v>
      </c>
      <c r="K761" s="12">
        <f t="shared" si="952"/>
        <v>0.6749647482014397</v>
      </c>
      <c r="L761" s="12">
        <f t="shared" si="953"/>
        <v>0.97260863309352608</v>
      </c>
      <c r="M761" s="13">
        <f t="shared" si="954"/>
        <v>0.19251650641982423</v>
      </c>
      <c r="N761" s="13">
        <f t="shared" si="955"/>
        <v>0.12994185528027752</v>
      </c>
      <c r="O761" s="13">
        <f t="shared" si="956"/>
        <v>0.18724321615692627</v>
      </c>
      <c r="P761" s="13">
        <f t="shared" si="957"/>
        <v>0.12638257024578747</v>
      </c>
      <c r="Q761" s="13">
        <f t="shared" si="958"/>
        <v>4.3853085815040216E-2</v>
      </c>
      <c r="R761" s="13">
        <f t="shared" si="959"/>
        <v>9.1057184261211843E-2</v>
      </c>
      <c r="S761" s="13">
        <f t="shared" si="960"/>
        <v>2.0741798143661214E-2</v>
      </c>
      <c r="T761" s="13">
        <f t="shared" si="961"/>
        <v>4.2651889851499356E-2</v>
      </c>
      <c r="U761" s="13">
        <f t="shared" si="962"/>
        <v>6.1460389446800948E-2</v>
      </c>
      <c r="V761" s="13">
        <f t="shared" si="963"/>
        <v>1.5129448780290095E-3</v>
      </c>
      <c r="W761" s="13">
        <f t="shared" si="964"/>
        <v>9.8664290083349138E-3</v>
      </c>
      <c r="X761" s="13">
        <f t="shared" si="965"/>
        <v>9.5961740313109337E-3</v>
      </c>
      <c r="Y761" s="13">
        <f t="shared" si="966"/>
        <v>4.6666608537604595E-3</v>
      </c>
      <c r="Z761" s="13">
        <f t="shared" si="967"/>
        <v>2.9521001172547533E-2</v>
      </c>
      <c r="AA761" s="13">
        <f t="shared" si="968"/>
        <v>1.9925635123082954E-2</v>
      </c>
      <c r="AB761" s="13">
        <f t="shared" si="969"/>
        <v>6.7245506468027244E-3</v>
      </c>
      <c r="AC761" s="13">
        <f t="shared" si="970"/>
        <v>6.2075801278479363E-5</v>
      </c>
      <c r="AD761" s="13">
        <f t="shared" si="971"/>
        <v>1.6648729428145391E-3</v>
      </c>
      <c r="AE761" s="13">
        <f t="shared" si="972"/>
        <v>1.6192697971852449E-3</v>
      </c>
      <c r="AF761" s="13">
        <f t="shared" si="973"/>
        <v>7.8745789202498597E-4</v>
      </c>
      <c r="AG761" s="13">
        <f t="shared" si="974"/>
        <v>2.5529611466037708E-4</v>
      </c>
      <c r="AH761" s="13">
        <f t="shared" si="975"/>
        <v>7.1780951494959579E-3</v>
      </c>
      <c r="AI761" s="13">
        <f t="shared" si="976"/>
        <v>4.8449611851455153E-3</v>
      </c>
      <c r="AJ761" s="13">
        <f t="shared" si="977"/>
        <v>1.6350890031887459E-3</v>
      </c>
      <c r="AK761" s="13">
        <f t="shared" si="978"/>
        <v>3.678758124414116E-4</v>
      </c>
      <c r="AL761" s="13">
        <f t="shared" si="979"/>
        <v>1.6300522924579948E-6</v>
      </c>
      <c r="AM761" s="13">
        <f t="shared" si="980"/>
        <v>2.2474610932684115E-4</v>
      </c>
      <c r="AN761" s="13">
        <f t="shared" si="981"/>
        <v>2.185900061854671E-4</v>
      </c>
      <c r="AO761" s="13">
        <f t="shared" si="982"/>
        <v>1.0630126356197628E-4</v>
      </c>
      <c r="AP761" s="13">
        <f t="shared" si="983"/>
        <v>3.4463175549709472E-5</v>
      </c>
      <c r="AQ761" s="13">
        <f t="shared" si="984"/>
        <v>8.3797955158662891E-6</v>
      </c>
      <c r="AR761" s="13">
        <f t="shared" si="985"/>
        <v>1.3962954623133073E-3</v>
      </c>
      <c r="AS761" s="13">
        <f t="shared" si="986"/>
        <v>9.4245021513511421E-4</v>
      </c>
      <c r="AT761" s="13">
        <f t="shared" si="987"/>
        <v>3.1806033607553253E-4</v>
      </c>
      <c r="AU761" s="13">
        <f t="shared" si="988"/>
        <v>7.1559838217362365E-5</v>
      </c>
      <c r="AV761" s="13">
        <f t="shared" si="989"/>
        <v>1.2075092045929437E-5</v>
      </c>
      <c r="AW761" s="13">
        <f t="shared" si="990"/>
        <v>2.9724752522811542E-8</v>
      </c>
      <c r="AX761" s="13">
        <f t="shared" si="991"/>
        <v>2.5282616848507416E-5</v>
      </c>
      <c r="AY761" s="13">
        <f t="shared" si="992"/>
        <v>2.4590091414054146E-5</v>
      </c>
      <c r="AZ761" s="13">
        <f t="shared" si="993"/>
        <v>1.1958267598934026E-5</v>
      </c>
      <c r="BA761" s="13">
        <f t="shared" si="994"/>
        <v>3.8769047678552764E-6</v>
      </c>
      <c r="BB761" s="13">
        <f t="shared" si="995"/>
        <v>9.4267776172437336E-7</v>
      </c>
      <c r="BC761" s="13">
        <f t="shared" si="996"/>
        <v>1.8337130585568155E-7</v>
      </c>
      <c r="BD761" s="13">
        <f t="shared" si="997"/>
        <v>2.2634150349920638E-4</v>
      </c>
      <c r="BE761" s="13">
        <f t="shared" si="998"/>
        <v>1.5277253591687711E-4</v>
      </c>
      <c r="BF761" s="13">
        <f t="shared" si="999"/>
        <v>5.1558038118615181E-5</v>
      </c>
      <c r="BG761" s="13">
        <f t="shared" si="1000"/>
        <v>1.1599952738830441E-5</v>
      </c>
      <c r="BH761" s="13">
        <f t="shared" si="1001"/>
        <v>1.9573897948783225E-6</v>
      </c>
      <c r="BI761" s="13">
        <f t="shared" si="1002"/>
        <v>2.6423382200642302E-7</v>
      </c>
      <c r="BJ761" s="14">
        <f t="shared" si="1003"/>
        <v>0.24556230586674535</v>
      </c>
      <c r="BK761" s="14">
        <f t="shared" si="1004"/>
        <v>0.3412421156322869</v>
      </c>
      <c r="BL761" s="14">
        <f t="shared" si="1005"/>
        <v>0.3836219313827739</v>
      </c>
      <c r="BM761" s="14">
        <f t="shared" si="1006"/>
        <v>0.22892837550862477</v>
      </c>
      <c r="BN761" s="14">
        <f t="shared" si="1007"/>
        <v>0.77099441817906755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1.50359712230216</v>
      </c>
      <c r="F762" s="10">
        <f>VLOOKUP(B762,home!$B$2:$E$405,3,FALSE)</f>
        <v>0.86</v>
      </c>
      <c r="G762" s="10">
        <f>VLOOKUP(C762,away!$B$2:$E$405,4,FALSE)</f>
        <v>0.56999999999999995</v>
      </c>
      <c r="H762" s="10">
        <f>VLOOKUP(A762,away!$A$2:$E$405,3,FALSE)</f>
        <v>1.27338129496403</v>
      </c>
      <c r="I762" s="10">
        <f>VLOOKUP(C762,away!$B$2:$E$405,3,FALSE)</f>
        <v>0.67</v>
      </c>
      <c r="J762" s="10">
        <f>VLOOKUP(B762,home!$B$2:$E$405,4,FALSE)</f>
        <v>0.86</v>
      </c>
      <c r="K762" s="12">
        <f t="shared" si="952"/>
        <v>0.73706330935251885</v>
      </c>
      <c r="L762" s="12">
        <f t="shared" si="953"/>
        <v>0.73372230215827416</v>
      </c>
      <c r="M762" s="13">
        <f t="shared" si="954"/>
        <v>0.22974492401369109</v>
      </c>
      <c r="N762" s="13">
        <f t="shared" si="955"/>
        <v>0.16933655400047412</v>
      </c>
      <c r="O762" s="13">
        <f t="shared" si="956"/>
        <v>0.16856897455650319</v>
      </c>
      <c r="P762" s="13">
        <f t="shared" si="957"/>
        <v>0.12424600624077678</v>
      </c>
      <c r="Q762" s="13">
        <f t="shared" si="958"/>
        <v>6.2405880442970477E-2</v>
      </c>
      <c r="R762" s="13">
        <f t="shared" si="959"/>
        <v>6.184140804202852E-2</v>
      </c>
      <c r="S762" s="13">
        <f t="shared" si="960"/>
        <v>1.6798053464135737E-2</v>
      </c>
      <c r="T762" s="13">
        <f t="shared" si="961"/>
        <v>4.5788586266830321E-2</v>
      </c>
      <c r="U762" s="13">
        <f t="shared" si="962"/>
        <v>4.5581032866477016E-2</v>
      </c>
      <c r="V762" s="13">
        <f t="shared" si="963"/>
        <v>1.0093759727943308E-3</v>
      </c>
      <c r="W762" s="13">
        <f t="shared" si="964"/>
        <v>1.5332361587451155E-2</v>
      </c>
      <c r="X762" s="13">
        <f t="shared" si="965"/>
        <v>1.1249695641467753E-2</v>
      </c>
      <c r="Y762" s="13">
        <f t="shared" si="966"/>
        <v>4.127076292318811E-3</v>
      </c>
      <c r="Z762" s="13">
        <f t="shared" si="967"/>
        <v>1.5124806759102128E-2</v>
      </c>
      <c r="AA762" s="13">
        <f t="shared" si="968"/>
        <v>1.114794012318116E-2</v>
      </c>
      <c r="AB762" s="13">
        <f t="shared" si="969"/>
        <v>4.1083688198278153E-3</v>
      </c>
      <c r="AC762" s="13">
        <f t="shared" si="970"/>
        <v>3.4116894517226895E-5</v>
      </c>
      <c r="AD762" s="13">
        <f t="shared" si="971"/>
        <v>2.8252302929590461E-3</v>
      </c>
      <c r="AE762" s="13">
        <f t="shared" si="972"/>
        <v>2.0729344746772066E-3</v>
      </c>
      <c r="AF762" s="13">
        <f t="shared" si="973"/>
        <v>7.6047912749170631E-4</v>
      </c>
      <c r="AG762" s="13">
        <f t="shared" si="974"/>
        <v>1.8599349872217683E-4</v>
      </c>
      <c r="AH762" s="13">
        <f t="shared" si="975"/>
        <v>2.774352008746859E-3</v>
      </c>
      <c r="AI762" s="13">
        <f t="shared" si="976"/>
        <v>2.0448730728757684E-3</v>
      </c>
      <c r="AJ762" s="13">
        <f t="shared" si="977"/>
        <v>7.5360045714983404E-4</v>
      </c>
      <c r="AK762" s="13">
        <f t="shared" si="978"/>
        <v>1.8515041562547596E-4</v>
      </c>
      <c r="AL762" s="13">
        <f t="shared" si="979"/>
        <v>7.3801637312355909E-7</v>
      </c>
      <c r="AM762" s="13">
        <f t="shared" si="980"/>
        <v>4.1647471788227637E-4</v>
      </c>
      <c r="AN762" s="13">
        <f t="shared" si="981"/>
        <v>3.0557678879530154E-4</v>
      </c>
      <c r="AO762" s="13">
        <f t="shared" si="982"/>
        <v>1.1210425248051067E-4</v>
      </c>
      <c r="AP762" s="13">
        <f t="shared" si="983"/>
        <v>2.7417796737244239E-5</v>
      </c>
      <c r="AQ762" s="13">
        <f t="shared" si="984"/>
        <v>5.0292622355396148E-6</v>
      </c>
      <c r="AR762" s="13">
        <f t="shared" si="985"/>
        <v>4.0712078857103569E-4</v>
      </c>
      <c r="AS762" s="13">
        <f t="shared" si="986"/>
        <v>3.0007379573037464E-4</v>
      </c>
      <c r="AT762" s="13">
        <f t="shared" si="987"/>
        <v>1.1058669246550083E-4</v>
      </c>
      <c r="AU762" s="13">
        <f t="shared" si="988"/>
        <v>2.716979783965711E-5</v>
      </c>
      <c r="AV762" s="13">
        <f t="shared" si="989"/>
        <v>5.0064652775341453E-6</v>
      </c>
      <c r="AW762" s="13">
        <f t="shared" si="990"/>
        <v>1.1086641618182019E-8</v>
      </c>
      <c r="AX762" s="13">
        <f t="shared" si="991"/>
        <v>5.1161372303994519E-5</v>
      </c>
      <c r="AY762" s="13">
        <f t="shared" si="992"/>
        <v>3.7538239868463422E-5</v>
      </c>
      <c r="AZ762" s="13">
        <f t="shared" si="993"/>
        <v>1.3771321887629245E-5</v>
      </c>
      <c r="BA762" s="13">
        <f t="shared" si="994"/>
        <v>3.3681086663846536E-6</v>
      </c>
      <c r="BB762" s="13">
        <f t="shared" si="995"/>
        <v>6.178141111547456E-7</v>
      </c>
      <c r="BC762" s="13">
        <f t="shared" si="996"/>
        <v>9.0660798388465577E-8</v>
      </c>
      <c r="BD762" s="13">
        <f t="shared" si="997"/>
        <v>4.9785600374472046E-5</v>
      </c>
      <c r="BE762" s="13">
        <f t="shared" si="998"/>
        <v>3.6695139370110362E-5</v>
      </c>
      <c r="BF762" s="13">
        <f t="shared" si="999"/>
        <v>1.3523320430642724E-5</v>
      </c>
      <c r="BG762" s="13">
        <f t="shared" si="1000"/>
        <v>3.3225144366813527E-6</v>
      </c>
      <c r="BH762" s="13">
        <f t="shared" si="1001"/>
        <v>6.122258715179693E-7</v>
      </c>
      <c r="BI762" s="13">
        <f t="shared" si="1002"/>
        <v>9.024984538645293E-8</v>
      </c>
      <c r="BJ762" s="14">
        <f t="shared" si="1003"/>
        <v>0.31505794196112963</v>
      </c>
      <c r="BK762" s="14">
        <f t="shared" si="1004"/>
        <v>0.3718707528421567</v>
      </c>
      <c r="BL762" s="14">
        <f t="shared" si="1005"/>
        <v>0.29795968695262853</v>
      </c>
      <c r="BM762" s="14">
        <f t="shared" si="1006"/>
        <v>0.18383191406534607</v>
      </c>
      <c r="BN762" s="14">
        <f t="shared" si="1007"/>
        <v>0.81614374729644412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1.50359712230216</v>
      </c>
      <c r="F763" s="10">
        <f>VLOOKUP(B763,home!$B$2:$E$405,3,FALSE)</f>
        <v>1.71</v>
      </c>
      <c r="G763" s="10">
        <f>VLOOKUP(C763,away!$B$2:$E$405,4,FALSE)</f>
        <v>1.24</v>
      </c>
      <c r="H763" s="10">
        <f>VLOOKUP(A763,away!$A$2:$E$405,3,FALSE)</f>
        <v>1.27338129496403</v>
      </c>
      <c r="I763" s="10">
        <f>VLOOKUP(C763,away!$B$2:$E$405,3,FALSE)</f>
        <v>0.67</v>
      </c>
      <c r="J763" s="10">
        <f>VLOOKUP(B763,home!$B$2:$E$405,4,FALSE)</f>
        <v>1.71</v>
      </c>
      <c r="K763" s="12">
        <f t="shared" si="952"/>
        <v>3.1882273381294999</v>
      </c>
      <c r="L763" s="12">
        <f t="shared" si="953"/>
        <v>1.4589129496402893</v>
      </c>
      <c r="M763" s="13">
        <f t="shared" si="954"/>
        <v>9.5889844949908019E-3</v>
      </c>
      <c r="N763" s="13">
        <f t="shared" si="955"/>
        <v>3.057186251182957E-2</v>
      </c>
      <c r="O763" s="13">
        <f t="shared" si="956"/>
        <v>1.398949365364203E-2</v>
      </c>
      <c r="P763" s="13">
        <f t="shared" si="957"/>
        <v>4.4601686113130652E-2</v>
      </c>
      <c r="Q763" s="13">
        <f t="shared" si="958"/>
        <v>4.8735023918875728E-2</v>
      </c>
      <c r="R763" s="13">
        <f t="shared" si="959"/>
        <v>1.0204726725104503E-2</v>
      </c>
      <c r="S763" s="13">
        <f t="shared" si="960"/>
        <v>5.1864470246391348E-2</v>
      </c>
      <c r="T763" s="13">
        <f t="shared" si="961"/>
        <v>7.1100157496277031E-2</v>
      </c>
      <c r="U763" s="13">
        <f t="shared" si="962"/>
        <v>3.2534988723118899E-2</v>
      </c>
      <c r="V763" s="13">
        <f t="shared" si="963"/>
        <v>2.6804400444671896E-2</v>
      </c>
      <c r="W763" s="13">
        <f t="shared" si="964"/>
        <v>5.1792778527518228E-2</v>
      </c>
      <c r="X763" s="13">
        <f t="shared" si="965"/>
        <v>7.556115529164785E-2</v>
      </c>
      <c r="Y763" s="13">
        <f t="shared" si="966"/>
        <v>5.5118573972382977E-2</v>
      </c>
      <c r="Z763" s="13">
        <f t="shared" si="967"/>
        <v>4.9626026555984314E-3</v>
      </c>
      <c r="AA763" s="13">
        <f t="shared" si="968"/>
        <v>1.5821905454852972E-2</v>
      </c>
      <c r="AB763" s="13">
        <f t="shared" si="969"/>
        <v>2.5221915756231263E-2</v>
      </c>
      <c r="AC763" s="13">
        <f t="shared" si="970"/>
        <v>7.7922840507019132E-3</v>
      </c>
      <c r="AD763" s="13">
        <f t="shared" si="971"/>
        <v>4.1281788104780039E-2</v>
      </c>
      <c r="AE763" s="13">
        <f t="shared" si="972"/>
        <v>6.0226535250370049E-2</v>
      </c>
      <c r="AF763" s="13">
        <f t="shared" si="973"/>
        <v>4.393263609436613E-2</v>
      </c>
      <c r="AG763" s="13">
        <f t="shared" si="974"/>
        <v>2.1364630569968367E-2</v>
      </c>
      <c r="AH763" s="13">
        <f t="shared" si="975"/>
        <v>1.8100013195429608E-3</v>
      </c>
      <c r="AI763" s="13">
        <f t="shared" si="976"/>
        <v>5.7706956890173355E-3</v>
      </c>
      <c r="AJ763" s="13">
        <f t="shared" si="977"/>
        <v>9.1991448778755616E-3</v>
      </c>
      <c r="AK763" s="13">
        <f t="shared" si="978"/>
        <v>9.7763217290189417E-3</v>
      </c>
      <c r="AL763" s="13">
        <f t="shared" si="979"/>
        <v>1.4497844167557783E-3</v>
      </c>
      <c r="AM763" s="13">
        <f t="shared" si="980"/>
        <v>2.6323145080505789E-2</v>
      </c>
      <c r="AN763" s="13">
        <f t="shared" si="981"/>
        <v>3.8403177233209969E-2</v>
      </c>
      <c r="AO763" s="13">
        <f t="shared" si="982"/>
        <v>2.8013446286430588E-2</v>
      </c>
      <c r="AP763" s="13">
        <f t="shared" si="983"/>
        <v>1.3623059850442079E-2</v>
      </c>
      <c r="AQ763" s="13">
        <f t="shared" si="984"/>
        <v>4.968714607383665E-3</v>
      </c>
      <c r="AR763" s="13">
        <f t="shared" si="985"/>
        <v>5.2812687278944702E-4</v>
      </c>
      <c r="AS763" s="13">
        <f t="shared" si="986"/>
        <v>1.6837885338281558E-3</v>
      </c>
      <c r="AT763" s="13">
        <f t="shared" si="987"/>
        <v>2.684150317589958E-3</v>
      </c>
      <c r="AU763" s="13">
        <f t="shared" si="988"/>
        <v>2.8525604740630944E-3</v>
      </c>
      <c r="AV763" s="13">
        <f t="shared" si="989"/>
        <v>2.2736528217689009E-3</v>
      </c>
      <c r="AW763" s="13">
        <f t="shared" si="990"/>
        <v>1.8731803236663152E-4</v>
      </c>
      <c r="AX763" s="13">
        <f t="shared" si="991"/>
        <v>1.3987361795202933E-2</v>
      </c>
      <c r="AY763" s="13">
        <f t="shared" si="992"/>
        <v>2.0406343254325398E-2</v>
      </c>
      <c r="AZ763" s="13">
        <f t="shared" si="993"/>
        <v>1.4885539214270049E-2</v>
      </c>
      <c r="BA763" s="13">
        <f t="shared" si="994"/>
        <v>7.2389019740256343E-3</v>
      </c>
      <c r="BB763" s="13">
        <f t="shared" si="995"/>
        <v>2.6402319577706634E-3</v>
      </c>
      <c r="BC763" s="13">
        <f t="shared" si="996"/>
        <v>7.7037371864915047E-4</v>
      </c>
      <c r="BD763" s="13">
        <f t="shared" si="997"/>
        <v>1.2841518896092552E-4</v>
      </c>
      <c r="BE763" s="13">
        <f t="shared" si="998"/>
        <v>4.0941681607628832E-4</v>
      </c>
      <c r="BF763" s="13">
        <f t="shared" si="999"/>
        <v>6.5265694285217995E-4</v>
      </c>
      <c r="BG763" s="13">
        <f t="shared" si="1000"/>
        <v>6.9360623587378094E-4</v>
      </c>
      <c r="BH763" s="13">
        <f t="shared" si="1001"/>
        <v>5.5284359077747167E-4</v>
      </c>
      <c r="BI763" s="13">
        <f t="shared" si="1002"/>
        <v>3.5251820996528275E-4</v>
      </c>
      <c r="BJ763" s="14">
        <f t="shared" si="1003"/>
        <v>0.67094543671023188</v>
      </c>
      <c r="BK763" s="14">
        <f t="shared" si="1004"/>
        <v>0.16250795302096779</v>
      </c>
      <c r="BL763" s="14">
        <f t="shared" si="1005"/>
        <v>0.13714092993294996</v>
      </c>
      <c r="BM763" s="14">
        <f t="shared" si="1006"/>
        <v>0.79764611968021626</v>
      </c>
      <c r="BN763" s="14">
        <f t="shared" si="1007"/>
        <v>0.15769177741757326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1.36666666666667</v>
      </c>
      <c r="F764" s="10">
        <f>VLOOKUP(B764,home!$B$2:$E$405,3,FALSE)</f>
        <v>1.68</v>
      </c>
      <c r="G764" s="10">
        <f>VLOOKUP(C764,away!$B$2:$E$405,4,FALSE)</f>
        <v>1.02</v>
      </c>
      <c r="H764" s="10">
        <f>VLOOKUP(A764,away!$A$2:$E$405,3,FALSE)</f>
        <v>1.0874999999999999</v>
      </c>
      <c r="I764" s="10">
        <f>VLOOKUP(C764,away!$B$2:$E$405,3,FALSE)</f>
        <v>0.8</v>
      </c>
      <c r="J764" s="10">
        <f>VLOOKUP(B764,home!$B$2:$E$405,4,FALSE)</f>
        <v>1.68</v>
      </c>
      <c r="K764" s="12">
        <f t="shared" si="952"/>
        <v>2.3419200000000058</v>
      </c>
      <c r="L764" s="12">
        <f t="shared" si="953"/>
        <v>1.4616</v>
      </c>
      <c r="M764" s="13">
        <f t="shared" si="954"/>
        <v>2.229216516816665E-2</v>
      </c>
      <c r="N764" s="13">
        <f t="shared" si="955"/>
        <v>5.2206467450632975E-2</v>
      </c>
      <c r="O764" s="13">
        <f t="shared" si="956"/>
        <v>3.2582228609792374E-2</v>
      </c>
      <c r="P764" s="13">
        <f t="shared" si="957"/>
        <v>7.6304972825845155E-2</v>
      </c>
      <c r="Q764" s="13">
        <f t="shared" si="958"/>
        <v>6.1131685125993339E-2</v>
      </c>
      <c r="R764" s="13">
        <f t="shared" si="959"/>
        <v>2.3811092668036275E-2</v>
      </c>
      <c r="S764" s="13">
        <f t="shared" si="960"/>
        <v>6.5297031872295005E-2</v>
      </c>
      <c r="T764" s="13">
        <f t="shared" si="961"/>
        <v>8.9350070980151866E-2</v>
      </c>
      <c r="U764" s="13">
        <f t="shared" si="962"/>
        <v>5.576367414112765E-2</v>
      </c>
      <c r="V764" s="13">
        <f t="shared" si="963"/>
        <v>2.483427700089616E-2</v>
      </c>
      <c r="W764" s="13">
        <f t="shared" si="964"/>
        <v>4.7721838676755564E-2</v>
      </c>
      <c r="X764" s="13">
        <f t="shared" si="965"/>
        <v>6.975023940994593E-2</v>
      </c>
      <c r="Y764" s="13">
        <f t="shared" si="966"/>
        <v>5.0973474960788495E-2</v>
      </c>
      <c r="Z764" s="13">
        <f t="shared" si="967"/>
        <v>1.1600764347867274E-2</v>
      </c>
      <c r="AA764" s="13">
        <f t="shared" si="968"/>
        <v>2.7168062041557396E-2</v>
      </c>
      <c r="AB764" s="13">
        <f t="shared" si="969"/>
        <v>3.1812713928182128E-2</v>
      </c>
      <c r="AC764" s="13">
        <f t="shared" si="970"/>
        <v>5.3129059509463145E-3</v>
      </c>
      <c r="AD764" s="13">
        <f t="shared" si="971"/>
        <v>2.7940182108466917E-2</v>
      </c>
      <c r="AE764" s="13">
        <f t="shared" si="972"/>
        <v>4.0837370169735245E-2</v>
      </c>
      <c r="AF764" s="13">
        <f t="shared" si="973"/>
        <v>2.9843950120042526E-2</v>
      </c>
      <c r="AG764" s="13">
        <f t="shared" si="974"/>
        <v>1.453997249848472E-2</v>
      </c>
      <c r="AH764" s="13">
        <f t="shared" si="975"/>
        <v>4.2389192927107001E-3</v>
      </c>
      <c r="AI764" s="13">
        <f t="shared" si="976"/>
        <v>9.9272098699850694E-3</v>
      </c>
      <c r="AJ764" s="13">
        <f t="shared" si="977"/>
        <v>1.1624365669357746E-2</v>
      </c>
      <c r="AK764" s="13">
        <f t="shared" si="978"/>
        <v>9.074444816127453E-3</v>
      </c>
      <c r="AL764" s="13">
        <f t="shared" si="979"/>
        <v>7.2743251479608572E-4</v>
      </c>
      <c r="AM764" s="13">
        <f t="shared" si="980"/>
        <v>1.3086734256692201E-2</v>
      </c>
      <c r="AN764" s="13">
        <f t="shared" si="981"/>
        <v>1.912757078958132E-2</v>
      </c>
      <c r="AO764" s="13">
        <f t="shared" si="982"/>
        <v>1.3978428733026033E-2</v>
      </c>
      <c r="AP764" s="13">
        <f t="shared" si="983"/>
        <v>6.8102904787302847E-3</v>
      </c>
      <c r="AQ764" s="13">
        <f t="shared" si="984"/>
        <v>2.4884801409280448E-3</v>
      </c>
      <c r="AR764" s="13">
        <f t="shared" si="985"/>
        <v>1.2391208876451913E-3</v>
      </c>
      <c r="AS764" s="13">
        <f t="shared" si="986"/>
        <v>2.901921989194034E-3</v>
      </c>
      <c r="AT764" s="13">
        <f t="shared" si="987"/>
        <v>3.3980345724666542E-3</v>
      </c>
      <c r="AU764" s="13">
        <f t="shared" si="988"/>
        <v>2.6526417086503756E-3</v>
      </c>
      <c r="AV764" s="13">
        <f t="shared" si="989"/>
        <v>1.5530686675806259E-3</v>
      </c>
      <c r="AW764" s="13">
        <f t="shared" si="990"/>
        <v>6.9165703455080949E-5</v>
      </c>
      <c r="AX764" s="13">
        <f t="shared" si="991"/>
        <v>5.1080141150721134E-3</v>
      </c>
      <c r="AY764" s="13">
        <f t="shared" si="992"/>
        <v>7.4658734305894005E-3</v>
      </c>
      <c r="AZ764" s="13">
        <f t="shared" si="993"/>
        <v>5.456060303074735E-3</v>
      </c>
      <c r="BA764" s="13">
        <f t="shared" si="994"/>
        <v>2.6581925796580115E-3</v>
      </c>
      <c r="BB764" s="13">
        <f t="shared" si="995"/>
        <v>9.7130356860703696E-4</v>
      </c>
      <c r="BC764" s="13">
        <f t="shared" si="996"/>
        <v>2.8393145917520889E-4</v>
      </c>
      <c r="BD764" s="13">
        <f t="shared" si="997"/>
        <v>3.0184984823036889E-4</v>
      </c>
      <c r="BE764" s="13">
        <f t="shared" si="998"/>
        <v>7.0690819656766722E-4</v>
      </c>
      <c r="BF764" s="13">
        <f t="shared" si="999"/>
        <v>8.2776122185287775E-4</v>
      </c>
      <c r="BG764" s="13">
        <f t="shared" si="1000"/>
        <v>6.461835202272321E-4</v>
      </c>
      <c r="BH764" s="13">
        <f t="shared" si="1001"/>
        <v>3.783275274226408E-4</v>
      </c>
      <c r="BI764" s="13">
        <f t="shared" si="1002"/>
        <v>1.7720256060432663E-4</v>
      </c>
      <c r="BJ764" s="14">
        <f t="shared" si="1003"/>
        <v>0.56173013135613203</v>
      </c>
      <c r="BK764" s="14">
        <f t="shared" si="1004"/>
        <v>0.20223465876353477</v>
      </c>
      <c r="BL764" s="14">
        <f t="shared" si="1005"/>
        <v>0.22078573173731877</v>
      </c>
      <c r="BM764" s="14">
        <f t="shared" si="1006"/>
        <v>0.72062596662925171</v>
      </c>
      <c r="BN764" s="14">
        <f t="shared" si="1007"/>
        <v>0.26832861184846679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1.36666666666667</v>
      </c>
      <c r="F765" s="10">
        <f>VLOOKUP(B765,home!$B$2:$E$405,3,FALSE)</f>
        <v>0.51</v>
      </c>
      <c r="G765" s="10">
        <f>VLOOKUP(C765,away!$B$2:$E$405,4,FALSE)</f>
        <v>0.73</v>
      </c>
      <c r="H765" s="10">
        <f>VLOOKUP(A765,away!$A$2:$E$405,3,FALSE)</f>
        <v>1.0874999999999999</v>
      </c>
      <c r="I765" s="10">
        <f>VLOOKUP(C765,away!$B$2:$E$405,3,FALSE)</f>
        <v>1.9</v>
      </c>
      <c r="J765" s="10">
        <f>VLOOKUP(B765,home!$B$2:$E$405,4,FALSE)</f>
        <v>0.51</v>
      </c>
      <c r="K765" s="12">
        <f t="shared" si="952"/>
        <v>0.50881000000000121</v>
      </c>
      <c r="L765" s="12">
        <f t="shared" si="953"/>
        <v>1.0537874999999999</v>
      </c>
      <c r="M765" s="13">
        <f t="shared" si="954"/>
        <v>0.2095909510371271</v>
      </c>
      <c r="N765" s="13">
        <f t="shared" si="955"/>
        <v>0.10664197179720089</v>
      </c>
      <c r="O765" s="13">
        <f t="shared" si="956"/>
        <v>0.22086432431603656</v>
      </c>
      <c r="P765" s="13">
        <f t="shared" si="957"/>
        <v>0.11237797685524284</v>
      </c>
      <c r="Q765" s="13">
        <f t="shared" si="958"/>
        <v>2.7130250835066955E-2</v>
      </c>
      <c r="R765" s="13">
        <f t="shared" si="959"/>
        <v>0.11637203208009265</v>
      </c>
      <c r="S765" s="13">
        <f t="shared" si="960"/>
        <v>1.5063638982964025E-2</v>
      </c>
      <c r="T765" s="13">
        <f t="shared" si="961"/>
        <v>2.8589519201858118E-2</v>
      </c>
      <c r="U765" s="13">
        <f t="shared" si="962"/>
        <v>5.9211253642672088E-2</v>
      </c>
      <c r="V765" s="13">
        <f t="shared" si="963"/>
        <v>8.9742067404607331E-4</v>
      </c>
      <c r="W765" s="13">
        <f t="shared" si="964"/>
        <v>4.601380975796817E-3</v>
      </c>
      <c r="X765" s="13">
        <f t="shared" si="965"/>
        <v>4.8488777550324885E-3</v>
      </c>
      <c r="Y765" s="13">
        <f t="shared" si="966"/>
        <v>2.5548433836406481E-3</v>
      </c>
      <c r="Z765" s="13">
        <f t="shared" si="967"/>
        <v>4.0877130918533552E-2</v>
      </c>
      <c r="AA765" s="13">
        <f t="shared" si="968"/>
        <v>2.0798692982659104E-2</v>
      </c>
      <c r="AB765" s="13">
        <f t="shared" si="969"/>
        <v>5.2912914882534013E-3</v>
      </c>
      <c r="AC765" s="13">
        <f t="shared" si="970"/>
        <v>3.0073554952612589E-5</v>
      </c>
      <c r="AD765" s="13">
        <f t="shared" si="971"/>
        <v>5.8530716357379597E-4</v>
      </c>
      <c r="AE765" s="13">
        <f t="shared" si="972"/>
        <v>6.167893726345214E-4</v>
      </c>
      <c r="AF765" s="13">
        <f t="shared" si="973"/>
        <v>3.2498246550755029E-4</v>
      </c>
      <c r="AG765" s="13">
        <f t="shared" si="974"/>
        <v>1.1415415329034589E-4</v>
      </c>
      <c r="AH765" s="13">
        <f t="shared" si="975"/>
        <v>1.0768952399453541E-2</v>
      </c>
      <c r="AI765" s="13">
        <f t="shared" si="976"/>
        <v>5.4793506703659694E-3</v>
      </c>
      <c r="AJ765" s="13">
        <f t="shared" si="977"/>
        <v>1.3939742072944575E-3</v>
      </c>
      <c r="AK765" s="13">
        <f t="shared" si="978"/>
        <v>2.3642267213783158E-4</v>
      </c>
      <c r="AL765" s="13">
        <f t="shared" si="979"/>
        <v>6.4499068222099094E-7</v>
      </c>
      <c r="AM765" s="13">
        <f t="shared" si="980"/>
        <v>5.9562027579596792E-5</v>
      </c>
      <c r="AN765" s="13">
        <f t="shared" si="981"/>
        <v>6.2765720138034355E-5</v>
      </c>
      <c r="AO765" s="13">
        <f t="shared" si="982"/>
        <v>3.3070865654979427E-5</v>
      </c>
      <c r="AP765" s="13">
        <f t="shared" si="983"/>
        <v>1.1616554947132212E-5</v>
      </c>
      <c r="AQ765" s="13">
        <f t="shared" si="984"/>
        <v>3.0603450990877708E-6</v>
      </c>
      <c r="AR765" s="13">
        <f t="shared" si="985"/>
        <v>2.2696374853278301E-3</v>
      </c>
      <c r="AS765" s="13">
        <f t="shared" si="986"/>
        <v>1.154814248909656E-3</v>
      </c>
      <c r="AT765" s="13">
        <f t="shared" si="987"/>
        <v>2.9379051899386166E-4</v>
      </c>
      <c r="AU765" s="13">
        <f t="shared" si="988"/>
        <v>4.9827851323089046E-5</v>
      </c>
      <c r="AV765" s="13">
        <f t="shared" si="989"/>
        <v>6.3382272579252486E-6</v>
      </c>
      <c r="AW765" s="13">
        <f t="shared" si="990"/>
        <v>9.6063768762450664E-9</v>
      </c>
      <c r="AX765" s="13">
        <f t="shared" si="991"/>
        <v>5.0509592087957822E-6</v>
      </c>
      <c r="AY765" s="13">
        <f t="shared" si="992"/>
        <v>5.3226376772388852E-6</v>
      </c>
      <c r="AZ765" s="13">
        <f t="shared" si="993"/>
        <v>2.8044645256516851E-6</v>
      </c>
      <c r="BA765" s="13">
        <f t="shared" si="994"/>
        <v>9.8510322044172507E-7</v>
      </c>
      <c r="BB765" s="13">
        <f t="shared" si="995"/>
        <v>2.5952236497780857E-7</v>
      </c>
      <c r="BC765" s="13">
        <f t="shared" si="996"/>
        <v>5.4696284836810497E-8</v>
      </c>
      <c r="BD765" s="13">
        <f t="shared" si="997"/>
        <v>3.9861926859498318E-4</v>
      </c>
      <c r="BE765" s="13">
        <f t="shared" si="998"/>
        <v>2.0282147005381388E-4</v>
      </c>
      <c r="BF765" s="13">
        <f t="shared" si="999"/>
        <v>5.1598796089040632E-5</v>
      </c>
      <c r="BG765" s="13">
        <f t="shared" si="1000"/>
        <v>8.7513278126882762E-6</v>
      </c>
      <c r="BH765" s="13">
        <f t="shared" si="1001"/>
        <v>1.113190776093483E-6</v>
      </c>
      <c r="BI765" s="13">
        <f t="shared" si="1002"/>
        <v>1.1328051975682535E-7</v>
      </c>
      <c r="BJ765" s="14">
        <f t="shared" si="1003"/>
        <v>0.17619263000030294</v>
      </c>
      <c r="BK765" s="14">
        <f t="shared" si="1004"/>
        <v>0.3379660287326921</v>
      </c>
      <c r="BL765" s="14">
        <f t="shared" si="1005"/>
        <v>0.44485372012462437</v>
      </c>
      <c r="BM765" s="14">
        <f t="shared" si="1006"/>
        <v>0.20690668982408564</v>
      </c>
      <c r="BN765" s="14">
        <f t="shared" si="1007"/>
        <v>0.79297750692076696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1.36666666666667</v>
      </c>
      <c r="F766" s="10">
        <f>VLOOKUP(B766,home!$B$2:$E$405,3,FALSE)</f>
        <v>1.68</v>
      </c>
      <c r="G766" s="10">
        <f>VLOOKUP(C766,away!$B$2:$E$405,4,FALSE)</f>
        <v>1.24</v>
      </c>
      <c r="H766" s="10">
        <f>VLOOKUP(A766,away!$A$2:$E$405,3,FALSE)</f>
        <v>1.0874999999999999</v>
      </c>
      <c r="I766" s="10">
        <f>VLOOKUP(C766,away!$B$2:$E$405,3,FALSE)</f>
        <v>0.44</v>
      </c>
      <c r="J766" s="10">
        <f>VLOOKUP(B766,home!$B$2:$E$405,4,FALSE)</f>
        <v>1.68</v>
      </c>
      <c r="K766" s="12">
        <f t="shared" si="952"/>
        <v>2.8470400000000069</v>
      </c>
      <c r="L766" s="12">
        <f t="shared" si="953"/>
        <v>0.80387999999999993</v>
      </c>
      <c r="M766" s="13">
        <f t="shared" si="954"/>
        <v>2.5967227936352023E-2</v>
      </c>
      <c r="N766" s="13">
        <f t="shared" si="955"/>
        <v>7.3929736623911835E-2</v>
      </c>
      <c r="O766" s="13">
        <f t="shared" si="956"/>
        <v>2.087453519347466E-2</v>
      </c>
      <c r="P766" s="13">
        <f t="shared" si="957"/>
        <v>5.9430636677230246E-2</v>
      </c>
      <c r="Q766" s="13">
        <f t="shared" si="958"/>
        <v>0.10524045867887127</v>
      </c>
      <c r="R766" s="13">
        <f t="shared" si="959"/>
        <v>8.3903106756652041E-3</v>
      </c>
      <c r="S766" s="13">
        <f t="shared" si="960"/>
        <v>3.400440532695858E-2</v>
      </c>
      <c r="T766" s="13">
        <f t="shared" si="961"/>
        <v>8.4600699922771028E-2</v>
      </c>
      <c r="U766" s="13">
        <f t="shared" si="962"/>
        <v>2.3887550106045919E-2</v>
      </c>
      <c r="V766" s="13">
        <f t="shared" si="963"/>
        <v>8.64723909932919E-3</v>
      </c>
      <c r="W766" s="13">
        <f t="shared" si="964"/>
        <v>9.9874598492364783E-2</v>
      </c>
      <c r="X766" s="13">
        <f t="shared" si="965"/>
        <v>8.0287192236042193E-2</v>
      </c>
      <c r="Y766" s="13">
        <f t="shared" si="966"/>
        <v>3.2270634047354793E-2</v>
      </c>
      <c r="Z766" s="13">
        <f t="shared" si="967"/>
        <v>2.2482676486512481E-3</v>
      </c>
      <c r="AA766" s="13">
        <f t="shared" si="968"/>
        <v>6.4009079264160645E-3</v>
      </c>
      <c r="AB766" s="13">
        <f t="shared" si="969"/>
        <v>9.1118204514118208E-3</v>
      </c>
      <c r="AC766" s="13">
        <f t="shared" si="970"/>
        <v>1.2369218964020101E-3</v>
      </c>
      <c r="AD766" s="13">
        <f t="shared" si="971"/>
        <v>7.1086744222925741E-2</v>
      </c>
      <c r="AE766" s="13">
        <f t="shared" si="972"/>
        <v>5.7145211945925534E-2</v>
      </c>
      <c r="AF766" s="13">
        <f t="shared" si="973"/>
        <v>2.2968946489545308E-2</v>
      </c>
      <c r="AG766" s="13">
        <f t="shared" si="974"/>
        <v>6.15475890133856E-3</v>
      </c>
      <c r="AH766" s="13">
        <f t="shared" si="975"/>
        <v>4.5183434934944122E-4</v>
      </c>
      <c r="AI766" s="13">
        <f t="shared" si="976"/>
        <v>1.2863904659718361E-3</v>
      </c>
      <c r="AJ766" s="13">
        <f t="shared" si="977"/>
        <v>1.8312025561202331E-3</v>
      </c>
      <c r="AK766" s="13">
        <f t="shared" si="978"/>
        <v>1.737835641792187E-3</v>
      </c>
      <c r="AL766" s="13">
        <f t="shared" si="979"/>
        <v>1.1323666277102903E-4</v>
      </c>
      <c r="AM766" s="13">
        <f t="shared" si="980"/>
        <v>4.0477360854487755E-2</v>
      </c>
      <c r="AN766" s="13">
        <f t="shared" si="981"/>
        <v>3.2538940843705615E-2</v>
      </c>
      <c r="AO766" s="13">
        <f t="shared" si="982"/>
        <v>1.3078701882719033E-2</v>
      </c>
      <c r="AP766" s="13">
        <f t="shared" si="983"/>
        <v>3.5045689564933919E-3</v>
      </c>
      <c r="AQ766" s="13">
        <f t="shared" si="984"/>
        <v>7.0431322318647682E-4</v>
      </c>
      <c r="AR766" s="13">
        <f t="shared" si="985"/>
        <v>7.2644119351005781E-5</v>
      </c>
      <c r="AS766" s="13">
        <f t="shared" si="986"/>
        <v>2.0682071355708798E-4</v>
      </c>
      <c r="AT766" s="13">
        <f t="shared" si="987"/>
        <v>2.944134221627867E-4</v>
      </c>
      <c r="AU766" s="13">
        <f t="shared" si="988"/>
        <v>2.7940226314478075E-4</v>
      </c>
      <c r="AV766" s="13">
        <f t="shared" si="989"/>
        <v>1.9886735481592965E-4</v>
      </c>
      <c r="AW766" s="13">
        <f t="shared" si="990"/>
        <v>7.1989532560278537E-6</v>
      </c>
      <c r="AX766" s="13">
        <f t="shared" si="991"/>
        <v>1.9206777574526879E-2</v>
      </c>
      <c r="AY766" s="13">
        <f t="shared" si="992"/>
        <v>1.5439944356610665E-2</v>
      </c>
      <c r="AZ766" s="13">
        <f t="shared" si="993"/>
        <v>6.2059312346960903E-3</v>
      </c>
      <c r="BA766" s="13">
        <f t="shared" si="994"/>
        <v>1.6629413336491643E-3</v>
      </c>
      <c r="BB766" s="13">
        <f t="shared" si="995"/>
        <v>3.3420131982347245E-4</v>
      </c>
      <c r="BC766" s="13">
        <f t="shared" si="996"/>
        <v>5.3731551395938624E-5</v>
      </c>
      <c r="BD766" s="13">
        <f t="shared" si="997"/>
        <v>9.7328591106477504E-6</v>
      </c>
      <c r="BE766" s="13">
        <f t="shared" si="998"/>
        <v>2.7709839202378638E-5</v>
      </c>
      <c r="BF766" s="13">
        <f t="shared" si="999"/>
        <v>3.9445510301370143E-5</v>
      </c>
      <c r="BG766" s="13">
        <f t="shared" si="1000"/>
        <v>3.7434315216137705E-5</v>
      </c>
      <c r="BH766" s="13">
        <f t="shared" si="1001"/>
        <v>2.6644248198238242E-5</v>
      </c>
      <c r="BI766" s="13">
        <f t="shared" si="1002"/>
        <v>1.5171448078062463E-5</v>
      </c>
      <c r="BJ766" s="14">
        <f t="shared" si="1003"/>
        <v>0.76676639469234531</v>
      </c>
      <c r="BK766" s="14">
        <f t="shared" si="1004"/>
        <v>0.14483961195565373</v>
      </c>
      <c r="BL766" s="14">
        <f t="shared" si="1005"/>
        <v>7.5180673459385783E-2</v>
      </c>
      <c r="BM766" s="14">
        <f t="shared" si="1006"/>
        <v>0.67976929656717633</v>
      </c>
      <c r="BN766" s="14">
        <f t="shared" si="1007"/>
        <v>0.29383290578550525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1.36666666666667</v>
      </c>
      <c r="F767" s="10">
        <f>VLOOKUP(B767,home!$B$2:$E$405,3,FALSE)</f>
        <v>0.59</v>
      </c>
      <c r="G767" s="10">
        <f>VLOOKUP(C767,away!$B$2:$E$405,4,FALSE)</f>
        <v>1.1000000000000001</v>
      </c>
      <c r="H767" s="10">
        <f>VLOOKUP(A767,away!$A$2:$E$405,3,FALSE)</f>
        <v>1.0874999999999999</v>
      </c>
      <c r="I767" s="10">
        <f>VLOOKUP(C767,away!$B$2:$E$405,3,FALSE)</f>
        <v>0.66</v>
      </c>
      <c r="J767" s="10">
        <f>VLOOKUP(B767,home!$B$2:$E$405,4,FALSE)</f>
        <v>0.59</v>
      </c>
      <c r="K767" s="12">
        <f t="shared" si="952"/>
        <v>0.88696666666666879</v>
      </c>
      <c r="L767" s="12">
        <f t="shared" si="953"/>
        <v>0.42347249999999997</v>
      </c>
      <c r="M767" s="13">
        <f t="shared" si="954"/>
        <v>0.26970158642585657</v>
      </c>
      <c r="N767" s="13">
        <f t="shared" si="955"/>
        <v>0.23921631710685448</v>
      </c>
      <c r="O767" s="13">
        <f t="shared" si="956"/>
        <v>0.11421120505772352</v>
      </c>
      <c r="P767" s="13">
        <f t="shared" si="957"/>
        <v>0.10130153184603242</v>
      </c>
      <c r="Q767" s="13">
        <f t="shared" si="958"/>
        <v>0.10608844969827176</v>
      </c>
      <c r="R767" s="13">
        <f t="shared" si="959"/>
        <v>2.4182652266903411E-2</v>
      </c>
      <c r="S767" s="13">
        <f t="shared" si="960"/>
        <v>9.5123655837058268E-3</v>
      </c>
      <c r="T767" s="13">
        <f t="shared" si="961"/>
        <v>4.4925541014851383E-2</v>
      </c>
      <c r="U767" s="13">
        <f t="shared" si="962"/>
        <v>2.1449206472334482E-2</v>
      </c>
      <c r="V767" s="13">
        <f t="shared" si="963"/>
        <v>3.9698905655071153E-4</v>
      </c>
      <c r="W767" s="13">
        <f t="shared" si="964"/>
        <v>3.1365639533570223E-2</v>
      </c>
      <c r="X767" s="13">
        <f t="shared" si="965"/>
        <v>1.3282485787379814E-2</v>
      </c>
      <c r="Y767" s="13">
        <f t="shared" si="966"/>
        <v>2.8123837312980997E-3</v>
      </c>
      <c r="Z767" s="13">
        <f t="shared" si="967"/>
        <v>3.4135627373654189E-3</v>
      </c>
      <c r="AA767" s="13">
        <f t="shared" si="968"/>
        <v>3.0277163626185556E-3</v>
      </c>
      <c r="AB767" s="13">
        <f t="shared" si="969"/>
        <v>1.3427417448819555E-3</v>
      </c>
      <c r="AC767" s="13">
        <f t="shared" si="970"/>
        <v>9.3194667687266959E-6</v>
      </c>
      <c r="AD767" s="13">
        <f t="shared" si="971"/>
        <v>6.9550691862397662E-3</v>
      </c>
      <c r="AE767" s="13">
        <f t="shared" si="972"/>
        <v>2.9452805359699188E-3</v>
      </c>
      <c r="AF767" s="13">
        <f t="shared" si="973"/>
        <v>6.2362265588426075E-4</v>
      </c>
      <c r="AG767" s="13">
        <f t="shared" si="974"/>
        <v>8.8029015047982561E-5</v>
      </c>
      <c r="AH767" s="13">
        <f t="shared" si="975"/>
        <v>3.6138748657474427E-4</v>
      </c>
      <c r="AI767" s="13">
        <f t="shared" si="976"/>
        <v>3.2053865434224644E-4</v>
      </c>
      <c r="AJ767" s="13">
        <f t="shared" si="977"/>
        <v>1.4215355088988092E-4</v>
      </c>
      <c r="AK767" s="13">
        <f t="shared" si="978"/>
        <v>4.2028487062542789E-5</v>
      </c>
      <c r="AL767" s="13">
        <f t="shared" si="979"/>
        <v>1.4001790232995074E-7</v>
      </c>
      <c r="AM767" s="13">
        <f t="shared" si="980"/>
        <v>1.2337829065110298E-3</v>
      </c>
      <c r="AN767" s="13">
        <f t="shared" si="981"/>
        <v>5.2247313187749197E-4</v>
      </c>
      <c r="AO767" s="13">
        <f t="shared" si="982"/>
        <v>1.1062650166949561E-4</v>
      </c>
      <c r="AP767" s="13">
        <f t="shared" si="983"/>
        <v>1.5615760409411828E-5</v>
      </c>
      <c r="AQ767" s="13">
        <f t="shared" si="984"/>
        <v>1.6532112749936623E-6</v>
      </c>
      <c r="AR767" s="13">
        <f t="shared" si="985"/>
        <v>3.0607532481704678E-5</v>
      </c>
      <c r="AS767" s="13">
        <f t="shared" si="986"/>
        <v>2.7147861060189394E-5</v>
      </c>
      <c r="AT767" s="13">
        <f t="shared" si="987"/>
        <v>1.2039623915843021E-5</v>
      </c>
      <c r="AU767" s="13">
        <f t="shared" si="988"/>
        <v>3.5595816975185305E-6</v>
      </c>
      <c r="AV767" s="13">
        <f t="shared" si="989"/>
        <v>7.8930757824392322E-7</v>
      </c>
      <c r="AW767" s="13">
        <f t="shared" si="990"/>
        <v>1.4608767518721085E-9</v>
      </c>
      <c r="AX767" s="13">
        <f t="shared" si="991"/>
        <v>1.8238738532973367E-4</v>
      </c>
      <c r="AY767" s="13">
        <f t="shared" si="992"/>
        <v>7.7236042034045627E-5</v>
      </c>
      <c r="AZ767" s="13">
        <f t="shared" si="993"/>
        <v>1.6353669905131195E-5</v>
      </c>
      <c r="BA767" s="13">
        <f t="shared" si="994"/>
        <v>2.3084431596335571E-6</v>
      </c>
      <c r="BB767" s="13">
        <f t="shared" si="995"/>
        <v>2.4439054897948032E-7</v>
      </c>
      <c r="BC767" s="13">
        <f t="shared" si="996"/>
        <v>2.0698535350542596E-8</v>
      </c>
      <c r="BD767" s="13">
        <f t="shared" si="997"/>
        <v>2.1602413831431146E-6</v>
      </c>
      <c r="BE767" s="13">
        <f t="shared" si="998"/>
        <v>1.9160620988018426E-6</v>
      </c>
      <c r="BF767" s="13">
        <f t="shared" si="999"/>
        <v>8.4974160645030573E-7</v>
      </c>
      <c r="BG767" s="13">
        <f t="shared" si="1000"/>
        <v>2.5123082673373603E-7</v>
      </c>
      <c r="BH767" s="13">
        <f t="shared" si="1001"/>
        <v>5.5708342237983298E-8</v>
      </c>
      <c r="BI767" s="13">
        <f t="shared" si="1002"/>
        <v>9.8822885240700126E-9</v>
      </c>
      <c r="BJ767" s="14">
        <f t="shared" si="1003"/>
        <v>0.45046552040662302</v>
      </c>
      <c r="BK767" s="14">
        <f t="shared" si="1004"/>
        <v>0.38099916843885062</v>
      </c>
      <c r="BL767" s="14">
        <f t="shared" si="1005"/>
        <v>0.16515901685661069</v>
      </c>
      <c r="BM767" s="14">
        <f t="shared" si="1006"/>
        <v>0.14525829145665026</v>
      </c>
      <c r="BN767" s="14">
        <f t="shared" si="1007"/>
        <v>0.85470174240164221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1.36666666666667</v>
      </c>
      <c r="F768" s="10">
        <f>VLOOKUP(B768,home!$B$2:$E$405,3,FALSE)</f>
        <v>1.39</v>
      </c>
      <c r="G768" s="10">
        <f>VLOOKUP(C768,away!$B$2:$E$405,4,FALSE)</f>
        <v>0.8</v>
      </c>
      <c r="H768" s="10">
        <f>VLOOKUP(A768,away!$A$2:$E$405,3,FALSE)</f>
        <v>1.0874999999999999</v>
      </c>
      <c r="I768" s="10">
        <f>VLOOKUP(C768,away!$B$2:$E$405,3,FALSE)</f>
        <v>0.66</v>
      </c>
      <c r="J768" s="10">
        <f>VLOOKUP(B768,home!$B$2:$E$405,4,FALSE)</f>
        <v>1.39</v>
      </c>
      <c r="K768" s="12">
        <f t="shared" si="952"/>
        <v>1.5197333333333372</v>
      </c>
      <c r="L768" s="12">
        <f t="shared" si="953"/>
        <v>0.99767249999999996</v>
      </c>
      <c r="M768" s="13">
        <f t="shared" si="954"/>
        <v>8.0668603348172663E-2</v>
      </c>
      <c r="N768" s="13">
        <f t="shared" si="955"/>
        <v>0.12259476546166324</v>
      </c>
      <c r="O768" s="13">
        <f t="shared" si="956"/>
        <v>8.0480847173879794E-2</v>
      </c>
      <c r="P768" s="13">
        <f t="shared" si="957"/>
        <v>0.12230942614505122</v>
      </c>
      <c r="Q768" s="13">
        <f t="shared" si="958"/>
        <v>9.3155675782136085E-2</v>
      </c>
      <c r="R768" s="13">
        <f t="shared" si="959"/>
        <v>4.014676400104128E-2</v>
      </c>
      <c r="S768" s="13">
        <f t="shared" si="960"/>
        <v>4.6361270379768539E-2</v>
      </c>
      <c r="T768" s="13">
        <f t="shared" si="961"/>
        <v>9.2938855946753163E-2</v>
      </c>
      <c r="U768" s="13">
        <f t="shared" si="962"/>
        <v>6.1012375477849289E-2</v>
      </c>
      <c r="V768" s="13">
        <f t="shared" si="963"/>
        <v>7.8103088715954843E-3</v>
      </c>
      <c r="W768" s="13">
        <f t="shared" si="964"/>
        <v>4.7190595225101772E-2</v>
      </c>
      <c r="X768" s="13">
        <f t="shared" si="965"/>
        <v>4.7080759114715348E-2</v>
      </c>
      <c r="Y768" s="13">
        <f t="shared" si="966"/>
        <v>2.3485589323937919E-2</v>
      </c>
      <c r="Z768" s="13">
        <f t="shared" si="967"/>
        <v>1.3351107469276287E-2</v>
      </c>
      <c r="AA768" s="13">
        <f t="shared" si="968"/>
        <v>2.0290123057974865E-2</v>
      </c>
      <c r="AB768" s="13">
        <f t="shared" si="969"/>
        <v>1.5417788174319876E-2</v>
      </c>
      <c r="AC768" s="13">
        <f t="shared" si="970"/>
        <v>7.401225170415739E-4</v>
      </c>
      <c r="AD768" s="13">
        <f t="shared" si="971"/>
        <v>1.7929280145857047E-2</v>
      </c>
      <c r="AE768" s="13">
        <f t="shared" si="972"/>
        <v>1.7887549746317562E-2</v>
      </c>
      <c r="AF768" s="13">
        <f t="shared" si="973"/>
        <v>8.9229582371415025E-3</v>
      </c>
      <c r="AG768" s="13">
        <f t="shared" si="974"/>
        <v>2.9673966839481852E-3</v>
      </c>
      <c r="AH768" s="13">
        <f t="shared" si="975"/>
        <v>3.3300081916603861E-3</v>
      </c>
      <c r="AI768" s="13">
        <f t="shared" si="976"/>
        <v>5.0607244491393567E-3</v>
      </c>
      <c r="AJ768" s="13">
        <f t="shared" si="977"/>
        <v>3.8454758180860361E-3</v>
      </c>
      <c r="AK768" s="13">
        <f t="shared" si="978"/>
        <v>1.9480325944242114E-3</v>
      </c>
      <c r="AL768" s="13">
        <f t="shared" si="979"/>
        <v>4.4886836553089472E-5</v>
      </c>
      <c r="AM768" s="13">
        <f t="shared" si="980"/>
        <v>5.4495449360661089E-3</v>
      </c>
      <c r="AN768" s="13">
        <f t="shared" si="981"/>
        <v>5.4368611202274151E-3</v>
      </c>
      <c r="AO768" s="13">
        <f t="shared" si="982"/>
        <v>2.712103412985042E-3</v>
      </c>
      <c r="AP768" s="13">
        <f t="shared" si="983"/>
        <v>9.0193033076377315E-4</v>
      </c>
      <c r="AQ768" s="13">
        <f t="shared" si="984"/>
        <v>2.2495777197973011E-4</v>
      </c>
      <c r="AR768" s="13">
        <f t="shared" si="985"/>
        <v>6.6445151951885961E-4</v>
      </c>
      <c r="AS768" s="13">
        <f t="shared" si="986"/>
        <v>1.0097891225967974E-3</v>
      </c>
      <c r="AT768" s="13">
        <f t="shared" si="987"/>
        <v>7.673050946238885E-4</v>
      </c>
      <c r="AU768" s="13">
        <f t="shared" si="988"/>
        <v>3.8869970971213796E-4</v>
      </c>
      <c r="AV768" s="13">
        <f t="shared" si="989"/>
        <v>1.4767997637663198E-4</v>
      </c>
      <c r="AW768" s="13">
        <f t="shared" si="990"/>
        <v>1.8904791374172492E-6</v>
      </c>
      <c r="AX768" s="13">
        <f t="shared" si="991"/>
        <v>1.3803091818062583E-3</v>
      </c>
      <c r="AY768" s="13">
        <f t="shared" si="992"/>
        <v>1.3770965121856042E-3</v>
      </c>
      <c r="AZ768" s="13">
        <f t="shared" si="993"/>
        <v>6.8694566002674593E-4</v>
      </c>
      <c r="BA768" s="13">
        <f t="shared" si="994"/>
        <v>2.2844893133434457E-4</v>
      </c>
      <c r="BB768" s="13">
        <f t="shared" si="995"/>
        <v>5.6979304111665969E-5</v>
      </c>
      <c r="BC768" s="13">
        <f t="shared" si="996"/>
        <v>1.1369336956269216E-5</v>
      </c>
      <c r="BD768" s="13">
        <f t="shared" si="997"/>
        <v>1.1048416810119653E-4</v>
      </c>
      <c r="BE768" s="13">
        <f t="shared" si="998"/>
        <v>1.6790647306899216E-4</v>
      </c>
      <c r="BF768" s="13">
        <f t="shared" si="999"/>
        <v>1.2758653200269185E-4</v>
      </c>
      <c r="BG768" s="13">
        <f t="shared" si="1000"/>
        <v>6.4632501856297134E-5</v>
      </c>
      <c r="BH768" s="13">
        <f t="shared" si="1001"/>
        <v>2.4556041871935888E-5</v>
      </c>
      <c r="BI768" s="13">
        <f t="shared" si="1002"/>
        <v>7.4637270735020234E-6</v>
      </c>
      <c r="BJ768" s="14">
        <f t="shared" si="1003"/>
        <v>0.49261997216601483</v>
      </c>
      <c r="BK768" s="14">
        <f t="shared" si="1004"/>
        <v>0.25931171461036817</v>
      </c>
      <c r="BL768" s="14">
        <f t="shared" si="1005"/>
        <v>0.23501269380517803</v>
      </c>
      <c r="BM768" s="14">
        <f t="shared" si="1006"/>
        <v>0.45956420010584481</v>
      </c>
      <c r="BN768" s="14">
        <f t="shared" si="1007"/>
        <v>0.53935608191194429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1.36666666666667</v>
      </c>
      <c r="F769" s="10">
        <f>VLOOKUP(B769,home!$B$2:$E$405,3,FALSE)</f>
        <v>1.1000000000000001</v>
      </c>
      <c r="G769" s="10">
        <f>VLOOKUP(C769,away!$B$2:$E$405,4,FALSE)</f>
        <v>1.24</v>
      </c>
      <c r="H769" s="10">
        <f>VLOOKUP(A769,away!$A$2:$E$405,3,FALSE)</f>
        <v>1.0874999999999999</v>
      </c>
      <c r="I769" s="10">
        <f>VLOOKUP(C769,away!$B$2:$E$405,3,FALSE)</f>
        <v>1.24</v>
      </c>
      <c r="J769" s="10">
        <f>VLOOKUP(B769,home!$B$2:$E$405,4,FALSE)</f>
        <v>1.1000000000000001</v>
      </c>
      <c r="K769" s="12">
        <f t="shared" si="952"/>
        <v>1.8641333333333381</v>
      </c>
      <c r="L769" s="12">
        <f t="shared" si="953"/>
        <v>1.4833499999999999</v>
      </c>
      <c r="M769" s="13">
        <f t="shared" si="954"/>
        <v>3.5172760923923164E-2</v>
      </c>
      <c r="N769" s="13">
        <f t="shared" si="955"/>
        <v>6.5566716063649458E-2</v>
      </c>
      <c r="O769" s="13">
        <f t="shared" si="956"/>
        <v>5.2173514916501414E-2</v>
      </c>
      <c r="P769" s="13">
        <f t="shared" si="957"/>
        <v>9.7258388273014404E-2</v>
      </c>
      <c r="Q769" s="13">
        <f t="shared" si="958"/>
        <v>6.1112550485725718E-2</v>
      </c>
      <c r="R769" s="13">
        <f t="shared" si="959"/>
        <v>3.8695791675696194E-2</v>
      </c>
      <c r="S769" s="13">
        <f t="shared" si="960"/>
        <v>6.7233804235073955E-2</v>
      </c>
      <c r="T769" s="13">
        <f t="shared" si="961"/>
        <v>9.0651301763001221E-2</v>
      </c>
      <c r="U769" s="13">
        <f t="shared" si="962"/>
        <v>7.2134115122387973E-2</v>
      </c>
      <c r="V769" s="13">
        <f t="shared" si="963"/>
        <v>2.0656930298705654E-2</v>
      </c>
      <c r="W769" s="13">
        <f t="shared" si="964"/>
        <v>3.7973980815152603E-2</v>
      </c>
      <c r="X769" s="13">
        <f t="shared" si="965"/>
        <v>5.6328704442156603E-2</v>
      </c>
      <c r="Y769" s="13">
        <f t="shared" si="966"/>
        <v>4.1777591867136511E-2</v>
      </c>
      <c r="Z769" s="13">
        <f t="shared" si="967"/>
        <v>1.9133134194047993E-2</v>
      </c>
      <c r="AA769" s="13">
        <f t="shared" si="968"/>
        <v>3.5666713222264751E-2</v>
      </c>
      <c r="AB769" s="13">
        <f t="shared" si="969"/>
        <v>3.3243754504032323E-2</v>
      </c>
      <c r="AC769" s="13">
        <f t="shared" si="970"/>
        <v>3.5699851510548196E-3</v>
      </c>
      <c r="AD769" s="13">
        <f t="shared" si="971"/>
        <v>1.7697140859221663E-2</v>
      </c>
      <c r="AE769" s="13">
        <f t="shared" si="972"/>
        <v>2.6251053893526444E-2</v>
      </c>
      <c r="AF769" s="13">
        <f t="shared" si="973"/>
        <v>1.9469750396481231E-2</v>
      </c>
      <c r="AG769" s="13">
        <f t="shared" si="974"/>
        <v>9.6268180835401475E-3</v>
      </c>
      <c r="AH769" s="13">
        <f t="shared" si="975"/>
        <v>7.0952836516852717E-3</v>
      </c>
      <c r="AI769" s="13">
        <f t="shared" si="976"/>
        <v>1.3226554764561605E-2</v>
      </c>
      <c r="AJ769" s="13">
        <f t="shared" si="977"/>
        <v>1.2328030810889089E-2</v>
      </c>
      <c r="AK769" s="13">
        <f t="shared" si="978"/>
        <v>7.6603643896462582E-3</v>
      </c>
      <c r="AL769" s="13">
        <f t="shared" si="979"/>
        <v>3.9486351691433568E-4</v>
      </c>
      <c r="AM769" s="13">
        <f t="shared" si="980"/>
        <v>6.5979660360740971E-3</v>
      </c>
      <c r="AN769" s="13">
        <f t="shared" si="981"/>
        <v>9.78709291961051E-3</v>
      </c>
      <c r="AO769" s="13">
        <f t="shared" si="982"/>
        <v>7.258842141152127E-3</v>
      </c>
      <c r="AP769" s="13">
        <f t="shared" si="983"/>
        <v>3.5891344966926704E-3</v>
      </c>
      <c r="AQ769" s="13">
        <f t="shared" si="984"/>
        <v>1.3309856639172682E-3</v>
      </c>
      <c r="AR769" s="13">
        <f t="shared" si="985"/>
        <v>2.1049578009454681E-3</v>
      </c>
      <c r="AS769" s="13">
        <f t="shared" si="986"/>
        <v>3.9239220020024883E-3</v>
      </c>
      <c r="AT769" s="13">
        <f t="shared" si="987"/>
        <v>3.6573569006664633E-3</v>
      </c>
      <c r="AU769" s="13">
        <f t="shared" si="988"/>
        <v>2.2726003034763539E-3</v>
      </c>
      <c r="AV769" s="13">
        <f t="shared" si="989"/>
        <v>1.0591074947634328E-3</v>
      </c>
      <c r="AW769" s="13">
        <f t="shared" si="990"/>
        <v>3.0329490645369863E-5</v>
      </c>
      <c r="AX769" s="13">
        <f t="shared" si="991"/>
        <v>2.0499147366744943E-3</v>
      </c>
      <c r="AY769" s="13">
        <f t="shared" si="992"/>
        <v>3.0407410246461107E-3</v>
      </c>
      <c r="AZ769" s="13">
        <f t="shared" si="993"/>
        <v>2.2552415994544048E-3</v>
      </c>
      <c r="BA769" s="13">
        <f t="shared" si="994"/>
        <v>1.1151042088502307E-3</v>
      </c>
      <c r="BB769" s="13">
        <f t="shared" si="995"/>
        <v>4.1352245704949747E-4</v>
      </c>
      <c r="BC769" s="13">
        <f t="shared" si="996"/>
        <v>1.2267970733287434E-4</v>
      </c>
      <c r="BD769" s="13">
        <f t="shared" si="997"/>
        <v>5.203981923387435E-4</v>
      </c>
      <c r="BE769" s="13">
        <f t="shared" si="998"/>
        <v>9.7009161694506542E-4</v>
      </c>
      <c r="BF769" s="13">
        <f t="shared" si="999"/>
        <v>9.0419005976726658E-4</v>
      </c>
      <c r="BG769" s="13">
        <f t="shared" si="1000"/>
        <v>5.6184361002694174E-4</v>
      </c>
      <c r="BH769" s="13">
        <f t="shared" si="1001"/>
        <v>2.6183785039288969E-4</v>
      </c>
      <c r="BI769" s="13">
        <f t="shared" si="1002"/>
        <v>9.7620132969146656E-5</v>
      </c>
      <c r="BJ769" s="14">
        <f t="shared" si="1003"/>
        <v>0.4640168336610459</v>
      </c>
      <c r="BK769" s="14">
        <f t="shared" si="1004"/>
        <v>0.22732747342333245</v>
      </c>
      <c r="BL769" s="14">
        <f t="shared" si="1005"/>
        <v>0.2885580490219592</v>
      </c>
      <c r="BM769" s="14">
        <f t="shared" si="1006"/>
        <v>0.64604535642787442</v>
      </c>
      <c r="BN769" s="14">
        <f t="shared" si="1007"/>
        <v>0.34997972233851038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1.36666666666667</v>
      </c>
      <c r="F770" s="10">
        <f>VLOOKUP(B770,home!$B$2:$E$405,3,FALSE)</f>
        <v>1.1000000000000001</v>
      </c>
      <c r="G770" s="10">
        <f>VLOOKUP(C770,away!$B$2:$E$405,4,FALSE)</f>
        <v>2.0499999999999998</v>
      </c>
      <c r="H770" s="10">
        <f>VLOOKUP(A770,away!$A$2:$E$405,3,FALSE)</f>
        <v>1.0874999999999999</v>
      </c>
      <c r="I770" s="10">
        <f>VLOOKUP(C770,away!$B$2:$E$405,3,FALSE)</f>
        <v>0.37</v>
      </c>
      <c r="J770" s="10">
        <f>VLOOKUP(B770,home!$B$2:$E$405,4,FALSE)</f>
        <v>1.1000000000000001</v>
      </c>
      <c r="K770" s="12">
        <f t="shared" si="952"/>
        <v>3.081833333333341</v>
      </c>
      <c r="L770" s="12">
        <f t="shared" si="953"/>
        <v>0.44261250000000002</v>
      </c>
      <c r="M770" s="13">
        <f t="shared" si="954"/>
        <v>2.9468133102194847E-2</v>
      </c>
      <c r="N770" s="13">
        <f t="shared" si="955"/>
        <v>9.0815874865447704E-2</v>
      </c>
      <c r="O770" s="13">
        <f t="shared" si="956"/>
        <v>1.3042964062695218E-2</v>
      </c>
      <c r="P770" s="13">
        <f t="shared" si="957"/>
        <v>4.0196241413882977E-2</v>
      </c>
      <c r="Q770" s="13">
        <f t="shared" si="958"/>
        <v>0.13993969517808316</v>
      </c>
      <c r="R770" s="13">
        <f t="shared" si="959"/>
        <v>2.8864894655998433E-3</v>
      </c>
      <c r="S770" s="13">
        <f t="shared" si="960"/>
        <v>1.370750072798824E-2</v>
      </c>
      <c r="T770" s="13">
        <f t="shared" si="961"/>
        <v>6.1939058332009335E-2</v>
      </c>
      <c r="U770" s="13">
        <f t="shared" si="962"/>
        <v>8.8956794514011388E-3</v>
      </c>
      <c r="V770" s="13">
        <f t="shared" si="963"/>
        <v>2.0775361587016747E-3</v>
      </c>
      <c r="W770" s="13">
        <f t="shared" si="964"/>
        <v>0.14375693908544124</v>
      </c>
      <c r="X770" s="13">
        <f t="shared" si="965"/>
        <v>6.3628618200954862E-2</v>
      </c>
      <c r="Y770" s="13">
        <f t="shared" si="966"/>
        <v>1.4081410886735066E-2</v>
      </c>
      <c r="Z770" s="13">
        <f t="shared" si="967"/>
        <v>4.2586543953093681E-4</v>
      </c>
      <c r="AA770" s="13">
        <f t="shared" si="968"/>
        <v>1.3124463070610954E-3</v>
      </c>
      <c r="AB770" s="13">
        <f t="shared" si="969"/>
        <v>2.0223703886555647E-3</v>
      </c>
      <c r="AC770" s="13">
        <f t="shared" si="970"/>
        <v>1.7711748291713057E-4</v>
      </c>
      <c r="AD770" s="13">
        <f t="shared" si="971"/>
        <v>0.11075873169287086</v>
      </c>
      <c r="AE770" s="13">
        <f t="shared" si="972"/>
        <v>4.9023199131410809E-2</v>
      </c>
      <c r="AF770" s="13">
        <f t="shared" si="973"/>
        <v>1.0849140362775782E-2</v>
      </c>
      <c r="AG770" s="13">
        <f t="shared" si="974"/>
        <v>1.6006550462730317E-3</v>
      </c>
      <c r="AH770" s="13">
        <f t="shared" si="975"/>
        <v>4.7123341713596691E-5</v>
      </c>
      <c r="AI770" s="13">
        <f t="shared" si="976"/>
        <v>1.4522628527101976E-4</v>
      </c>
      <c r="AJ770" s="13">
        <f t="shared" si="977"/>
        <v>2.2378160341220276E-4</v>
      </c>
      <c r="AK770" s="13">
        <f t="shared" si="978"/>
        <v>2.2988586826083623E-4</v>
      </c>
      <c r="AL770" s="13">
        <f t="shared" si="979"/>
        <v>9.663940470563445E-6</v>
      </c>
      <c r="AM770" s="13">
        <f t="shared" si="980"/>
        <v>6.8267990257762673E-2</v>
      </c>
      <c r="AN770" s="13">
        <f t="shared" si="981"/>
        <v>3.0216265837963985E-2</v>
      </c>
      <c r="AO770" s="13">
        <f t="shared" si="982"/>
        <v>6.6870484816029165E-3</v>
      </c>
      <c r="AP770" s="13">
        <f t="shared" si="983"/>
        <v>9.8659041535449025E-4</v>
      </c>
      <c r="AQ770" s="13">
        <f t="shared" si="984"/>
        <v>1.0916931255402231E-4</v>
      </c>
      <c r="AR770" s="13">
        <f t="shared" si="985"/>
        <v>4.1714760168418652E-6</v>
      </c>
      <c r="AS770" s="13">
        <f t="shared" si="986"/>
        <v>1.2855793837903854E-5</v>
      </c>
      <c r="AT770" s="13">
        <f t="shared" si="987"/>
        <v>1.9809706988056731E-5</v>
      </c>
      <c r="AU770" s="13">
        <f t="shared" si="988"/>
        <v>2.0350071773119884E-5</v>
      </c>
      <c r="AV770" s="13">
        <f t="shared" si="989"/>
        <v>1.5678882381531697E-5</v>
      </c>
      <c r="AW770" s="13">
        <f t="shared" si="990"/>
        <v>3.6617152465551268E-7</v>
      </c>
      <c r="AX770" s="13">
        <f t="shared" si="991"/>
        <v>3.5065094662674802E-2</v>
      </c>
      <c r="AY770" s="13">
        <f t="shared" si="992"/>
        <v>1.552024921138315E-2</v>
      </c>
      <c r="AZ770" s="13">
        <f t="shared" si="993"/>
        <v>3.4347281520366621E-3</v>
      </c>
      <c r="BA770" s="13">
        <f t="shared" si="994"/>
        <v>5.0675120473110897E-4</v>
      </c>
      <c r="BB770" s="13">
        <f t="shared" si="995"/>
        <v>5.607360440101199E-5</v>
      </c>
      <c r="BC770" s="13">
        <f t="shared" si="996"/>
        <v>4.9637756455885865E-6</v>
      </c>
      <c r="BD770" s="13">
        <f t="shared" si="997"/>
        <v>3.0772457141740303E-7</v>
      </c>
      <c r="BE770" s="13">
        <f t="shared" si="998"/>
        <v>9.4835584167986899E-7</v>
      </c>
      <c r="BF770" s="13">
        <f t="shared" si="999"/>
        <v>1.4613373223752084E-6</v>
      </c>
      <c r="BG770" s="13">
        <f t="shared" si="1000"/>
        <v>1.501199357113336E-6</v>
      </c>
      <c r="BH770" s="13">
        <f t="shared" si="1001"/>
        <v>1.1566115546826152E-6</v>
      </c>
      <c r="BI770" s="13">
        <f t="shared" si="1002"/>
        <v>7.1289680858787649E-7</v>
      </c>
      <c r="BJ770" s="14">
        <f t="shared" si="1003"/>
        <v>0.84724824769811247</v>
      </c>
      <c r="BK770" s="14">
        <f t="shared" si="1004"/>
        <v>0.10115644203753858</v>
      </c>
      <c r="BL770" s="14">
        <f t="shared" si="1005"/>
        <v>2.8884920830523828E-2</v>
      </c>
      <c r="BM770" s="14">
        <f t="shared" si="1006"/>
        <v>0.64584619487794348</v>
      </c>
      <c r="BN770" s="14">
        <f t="shared" si="1007"/>
        <v>0.31634939808790374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1.36666666666667</v>
      </c>
      <c r="F771" s="10">
        <f>VLOOKUP(B771,home!$B$2:$E$405,3,FALSE)</f>
        <v>1.1000000000000001</v>
      </c>
      <c r="G771" s="10">
        <f>VLOOKUP(C771,away!$B$2:$E$405,4,FALSE)</f>
        <v>0.88</v>
      </c>
      <c r="H771" s="10">
        <f>VLOOKUP(A771,away!$A$2:$E$405,3,FALSE)</f>
        <v>1.0874999999999999</v>
      </c>
      <c r="I771" s="10">
        <f>VLOOKUP(C771,away!$B$2:$E$405,3,FALSE)</f>
        <v>0.66</v>
      </c>
      <c r="J771" s="10">
        <f>VLOOKUP(B771,home!$B$2:$E$405,4,FALSE)</f>
        <v>1.1000000000000001</v>
      </c>
      <c r="K771" s="12">
        <f t="shared" si="952"/>
        <v>1.3229333333333366</v>
      </c>
      <c r="L771" s="12">
        <f t="shared" si="953"/>
        <v>0.78952500000000003</v>
      </c>
      <c r="M771" s="13">
        <f t="shared" si="954"/>
        <v>0.12094028914414917</v>
      </c>
      <c r="N771" s="13">
        <f t="shared" si="955"/>
        <v>0.1599959398517668</v>
      </c>
      <c r="O771" s="13">
        <f t="shared" si="956"/>
        <v>9.5485381786534373E-2</v>
      </c>
      <c r="P771" s="13">
        <f t="shared" si="957"/>
        <v>0.12632079441146618</v>
      </c>
      <c r="Q771" s="13">
        <f t="shared" si="958"/>
        <v>0.10583198101394896</v>
      </c>
      <c r="R771" s="13">
        <f t="shared" si="959"/>
        <v>3.7694048027506775E-2</v>
      </c>
      <c r="S771" s="13">
        <f t="shared" si="960"/>
        <v>3.2985168163697648E-2</v>
      </c>
      <c r="T771" s="13">
        <f t="shared" si="961"/>
        <v>8.355699481003806E-2</v>
      </c>
      <c r="U771" s="13">
        <f t="shared" si="962"/>
        <v>4.9866712603856417E-2</v>
      </c>
      <c r="V771" s="13">
        <f t="shared" si="963"/>
        <v>3.8280714812247091E-3</v>
      </c>
      <c r="W771" s="13">
        <f t="shared" si="964"/>
        <v>4.6669551805351289E-2</v>
      </c>
      <c r="X771" s="13">
        <f t="shared" si="965"/>
        <v>3.6846777889119976E-2</v>
      </c>
      <c r="Y771" s="13">
        <f t="shared" si="966"/>
        <v>1.4545726156453725E-2</v>
      </c>
      <c r="Z771" s="13">
        <f t="shared" si="967"/>
        <v>9.9201310896390952E-3</v>
      </c>
      <c r="AA771" s="13">
        <f t="shared" si="968"/>
        <v>1.3123672089519913E-2</v>
      </c>
      <c r="AB771" s="13">
        <f t="shared" si="969"/>
        <v>8.6808716314811293E-3</v>
      </c>
      <c r="AC771" s="13">
        <f t="shared" si="970"/>
        <v>2.4989864522928973E-4</v>
      </c>
      <c r="AD771" s="13">
        <f t="shared" si="971"/>
        <v>1.5435176433756553E-2</v>
      </c>
      <c r="AE771" s="13">
        <f t="shared" si="972"/>
        <v>1.2186457673861645E-2</v>
      </c>
      <c r="AF771" s="13">
        <f t="shared" si="973"/>
        <v>4.8107564974778074E-3</v>
      </c>
      <c r="AG771" s="13">
        <f t="shared" si="974"/>
        <v>1.266070841223722E-3</v>
      </c>
      <c r="AH771" s="13">
        <f t="shared" si="975"/>
        <v>1.9580478746368266E-3</v>
      </c>
      <c r="AI771" s="13">
        <f t="shared" si="976"/>
        <v>2.5903668016195518E-3</v>
      </c>
      <c r="AJ771" s="13">
        <f t="shared" si="977"/>
        <v>1.7134412937112843E-3</v>
      </c>
      <c r="AK771" s="13">
        <f t="shared" si="978"/>
        <v>7.5558953405348447E-4</v>
      </c>
      <c r="AL771" s="13">
        <f t="shared" si="979"/>
        <v>1.0440654842519098E-5</v>
      </c>
      <c r="AM771" s="13">
        <f t="shared" si="980"/>
        <v>4.0839418820195414E-3</v>
      </c>
      <c r="AN771" s="13">
        <f t="shared" si="981"/>
        <v>3.2243742144014787E-3</v>
      </c>
      <c r="AO771" s="13">
        <f t="shared" si="982"/>
        <v>1.2728620258126637E-3</v>
      </c>
      <c r="AP771" s="13">
        <f t="shared" si="983"/>
        <v>3.3498546364324776E-4</v>
      </c>
      <c r="AQ771" s="13">
        <f t="shared" si="984"/>
        <v>6.6119849545733778E-5</v>
      </c>
      <c r="AR771" s="13">
        <f t="shared" si="985"/>
        <v>3.091855496445282E-4</v>
      </c>
      <c r="AS771" s="13">
        <f t="shared" si="986"/>
        <v>4.0903186980973549E-4</v>
      </c>
      <c r="AT771" s="13">
        <f t="shared" si="987"/>
        <v>2.7056094748348044E-4</v>
      </c>
      <c r="AU771" s="13">
        <f t="shared" si="988"/>
        <v>1.1931136537471552E-4</v>
      </c>
      <c r="AV771" s="13">
        <f t="shared" si="989"/>
        <v>3.9460245574931008E-5</v>
      </c>
      <c r="AW771" s="13">
        <f t="shared" si="990"/>
        <v>3.0292079192690712E-7</v>
      </c>
      <c r="AX771" s="13">
        <f t="shared" si="991"/>
        <v>9.0046380785328806E-4</v>
      </c>
      <c r="AY771" s="13">
        <f t="shared" si="992"/>
        <v>7.1093868789536734E-4</v>
      </c>
      <c r="AZ771" s="13">
        <f t="shared" si="993"/>
        <v>2.8065193378029493E-4</v>
      </c>
      <c r="BA771" s="13">
        <f t="shared" si="994"/>
        <v>7.3860572672629127E-5</v>
      </c>
      <c r="BB771" s="13">
        <f t="shared" si="995"/>
        <v>1.4578692159839374E-5</v>
      </c>
      <c r="BC771" s="13">
        <f t="shared" si="996"/>
        <v>2.3020483854994375E-6</v>
      </c>
      <c r="BD771" s="13">
        <f t="shared" si="997"/>
        <v>4.0684953513849338E-5</v>
      </c>
      <c r="BE771" s="13">
        <f t="shared" si="998"/>
        <v>5.3823481168588551E-5</v>
      </c>
      <c r="BF771" s="13">
        <f t="shared" si="999"/>
        <v>3.5602438676982471E-5</v>
      </c>
      <c r="BG771" s="13">
        <f t="shared" si="1000"/>
        <v>1.5699884291245372E-5</v>
      </c>
      <c r="BH771" s="13">
        <f t="shared" si="1001"/>
        <v>5.1924750645912324E-6</v>
      </c>
      <c r="BI771" s="13">
        <f t="shared" si="1002"/>
        <v>1.3738596690899812E-6</v>
      </c>
      <c r="BJ771" s="14">
        <f t="shared" si="1003"/>
        <v>0.49211051215116802</v>
      </c>
      <c r="BK771" s="14">
        <f t="shared" si="1004"/>
        <v>0.28504560118850486</v>
      </c>
      <c r="BL771" s="14">
        <f t="shared" si="1005"/>
        <v>0.21316805871319153</v>
      </c>
      <c r="BM771" s="14">
        <f t="shared" si="1006"/>
        <v>0.35326523314002783</v>
      </c>
      <c r="BN771" s="14">
        <f t="shared" si="1007"/>
        <v>0.64626843423537228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1.36666666666667</v>
      </c>
      <c r="F772" s="10">
        <f>VLOOKUP(B772,home!$B$2:$E$405,3,FALSE)</f>
        <v>0.95</v>
      </c>
      <c r="G772" s="10">
        <f>VLOOKUP(C772,away!$B$2:$E$405,4,FALSE)</f>
        <v>0.8</v>
      </c>
      <c r="H772" s="10">
        <f>VLOOKUP(A772,away!$A$2:$E$405,3,FALSE)</f>
        <v>1.0874999999999999</v>
      </c>
      <c r="I772" s="10">
        <f>VLOOKUP(C772,away!$B$2:$E$405,3,FALSE)</f>
        <v>0.51</v>
      </c>
      <c r="J772" s="10">
        <f>VLOOKUP(B772,home!$B$2:$E$405,4,FALSE)</f>
        <v>0.95</v>
      </c>
      <c r="K772" s="12">
        <f t="shared" si="952"/>
        <v>1.0386666666666693</v>
      </c>
      <c r="L772" s="12">
        <f t="shared" si="953"/>
        <v>0.52689374999999994</v>
      </c>
      <c r="M772" s="13">
        <f t="shared" si="954"/>
        <v>0.208970869593573</v>
      </c>
      <c r="N772" s="13">
        <f t="shared" si="955"/>
        <v>0.21705107655119171</v>
      </c>
      <c r="O772" s="13">
        <f t="shared" si="956"/>
        <v>0.11010544512091865</v>
      </c>
      <c r="P772" s="13">
        <f t="shared" si="957"/>
        <v>0.11436285566559445</v>
      </c>
      <c r="Q772" s="13">
        <f t="shared" si="958"/>
        <v>0.11272185908891917</v>
      </c>
      <c r="R772" s="13">
        <f t="shared" si="959"/>
        <v>2.9006935437590003E-2</v>
      </c>
      <c r="S772" s="13">
        <f t="shared" si="960"/>
        <v>1.5646753518117906E-2</v>
      </c>
      <c r="T772" s="13">
        <f t="shared" si="961"/>
        <v>5.9392443042332203E-2</v>
      </c>
      <c r="U772" s="13">
        <f t="shared" si="962"/>
        <v>3.0128536941176894E-2</v>
      </c>
      <c r="V772" s="13">
        <f t="shared" si="963"/>
        <v>9.5143905182566832E-4</v>
      </c>
      <c r="W772" s="13">
        <f t="shared" si="964"/>
        <v>3.9026812546785888E-2</v>
      </c>
      <c r="X772" s="13">
        <f t="shared" si="965"/>
        <v>2.0562983613323066E-2</v>
      </c>
      <c r="Y772" s="13">
        <f t="shared" si="966"/>
        <v>5.4172537736061682E-3</v>
      </c>
      <c r="Z772" s="13">
        <f t="shared" si="967"/>
        <v>5.0945243295732294E-3</v>
      </c>
      <c r="AA772" s="13">
        <f t="shared" si="968"/>
        <v>5.2915126036500743E-3</v>
      </c>
      <c r="AB772" s="13">
        <f t="shared" si="969"/>
        <v>2.7480588788289452E-3</v>
      </c>
      <c r="AC772" s="13">
        <f t="shared" si="970"/>
        <v>3.2543198236843929E-5</v>
      </c>
      <c r="AD772" s="13">
        <f t="shared" si="971"/>
        <v>1.0133962324648761E-2</v>
      </c>
      <c r="AE772" s="13">
        <f t="shared" si="972"/>
        <v>5.3395214115929028E-3</v>
      </c>
      <c r="AF772" s="13">
        <f t="shared" si="973"/>
        <v>1.4066802298797385E-3</v>
      </c>
      <c r="AG772" s="13">
        <f t="shared" si="974"/>
        <v>2.4705700712406584E-4</v>
      </c>
      <c r="AH772" s="13">
        <f t="shared" si="975"/>
        <v>6.7106825711876848E-4</v>
      </c>
      <c r="AI772" s="13">
        <f t="shared" si="976"/>
        <v>6.9701622972736263E-4</v>
      </c>
      <c r="AJ772" s="13">
        <f t="shared" si="977"/>
        <v>3.6198376197174456E-4</v>
      </c>
      <c r="AK772" s="13">
        <f t="shared" si="978"/>
        <v>1.2532682247821765E-4</v>
      </c>
      <c r="AL772" s="13">
        <f t="shared" si="979"/>
        <v>7.1239270623611865E-7</v>
      </c>
      <c r="AM772" s="13">
        <f t="shared" si="980"/>
        <v>2.1051617735737089E-3</v>
      </c>
      <c r="AN772" s="13">
        <f t="shared" si="981"/>
        <v>1.1091965812349022E-3</v>
      </c>
      <c r="AO772" s="13">
        <f t="shared" si="982"/>
        <v>2.9221437308701853E-4</v>
      </c>
      <c r="AP772" s="13">
        <f t="shared" si="983"/>
        <v>5.1321975613239425E-5</v>
      </c>
      <c r="AQ772" s="13">
        <f t="shared" si="984"/>
        <v>6.7603070470670657E-6</v>
      </c>
      <c r="AR772" s="13">
        <f t="shared" si="985"/>
        <v>7.0716334099854436E-5</v>
      </c>
      <c r="AS772" s="13">
        <f t="shared" si="986"/>
        <v>7.3450699018382331E-5</v>
      </c>
      <c r="AT772" s="13">
        <f t="shared" si="987"/>
        <v>3.8145396356879983E-5</v>
      </c>
      <c r="AU772" s="13">
        <f t="shared" si="988"/>
        <v>1.3206783894226481E-5</v>
      </c>
      <c r="AV772" s="13">
        <f t="shared" si="989"/>
        <v>3.4293615512008181E-6</v>
      </c>
      <c r="AW772" s="13">
        <f t="shared" si="990"/>
        <v>1.0829694482052912E-8</v>
      </c>
      <c r="AX772" s="13">
        <f t="shared" si="991"/>
        <v>3.6442689369198277E-4</v>
      </c>
      <c r="AY772" s="13">
        <f t="shared" si="992"/>
        <v>1.9201425261822013E-4</v>
      </c>
      <c r="AZ772" s="13">
        <f t="shared" si="993"/>
        <v>5.0585554807730645E-5</v>
      </c>
      <c r="BA772" s="13">
        <f t="shared" si="994"/>
        <v>8.8844042228252425E-6</v>
      </c>
      <c r="BB772" s="13">
        <f t="shared" si="995"/>
        <v>1.1702842643700565E-6</v>
      </c>
      <c r="BC772" s="13">
        <f t="shared" si="996"/>
        <v>1.2332309292398614E-7</v>
      </c>
      <c r="BD772" s="13">
        <f t="shared" si="997"/>
        <v>6.2099990766875259E-6</v>
      </c>
      <c r="BE772" s="13">
        <f t="shared" si="998"/>
        <v>6.4501190409861267E-6</v>
      </c>
      <c r="BF772" s="13">
        <f t="shared" si="999"/>
        <v>3.3497618219521366E-6</v>
      </c>
      <c r="BG772" s="13">
        <f t="shared" si="1000"/>
        <v>1.1597619819114315E-6</v>
      </c>
      <c r="BH772" s="13">
        <f t="shared" si="1001"/>
        <v>3.0115152796966913E-7</v>
      </c>
      <c r="BI772" s="13">
        <f t="shared" si="1002"/>
        <v>6.2559210743566118E-8</v>
      </c>
      <c r="BJ772" s="14">
        <f t="shared" si="1003"/>
        <v>0.47548150931265776</v>
      </c>
      <c r="BK772" s="14">
        <f t="shared" si="1004"/>
        <v>0.34015718767267233</v>
      </c>
      <c r="BL772" s="14">
        <f t="shared" si="1005"/>
        <v>0.17935236598104148</v>
      </c>
      <c r="BM772" s="14">
        <f t="shared" si="1006"/>
        <v>0.20767454241523398</v>
      </c>
      <c r="BN772" s="14">
        <f t="shared" si="1007"/>
        <v>0.7922190414577871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1.36666666666667</v>
      </c>
      <c r="F773" s="10">
        <f>VLOOKUP(B773,home!$B$2:$E$405,3,FALSE)</f>
        <v>1.17</v>
      </c>
      <c r="G773" s="10">
        <f>VLOOKUP(C773,away!$B$2:$E$405,4,FALSE)</f>
        <v>0.8</v>
      </c>
      <c r="H773" s="10">
        <f>VLOOKUP(A773,away!$A$2:$E$405,3,FALSE)</f>
        <v>1.0874999999999999</v>
      </c>
      <c r="I773" s="10">
        <f>VLOOKUP(C773,away!$B$2:$E$405,3,FALSE)</f>
        <v>0.66</v>
      </c>
      <c r="J773" s="10">
        <f>VLOOKUP(B773,home!$B$2:$E$405,4,FALSE)</f>
        <v>1.17</v>
      </c>
      <c r="K773" s="12">
        <f t="shared" si="952"/>
        <v>1.279200000000003</v>
      </c>
      <c r="L773" s="12">
        <f t="shared" si="953"/>
        <v>0.8397675</v>
      </c>
      <c r="M773" s="13">
        <f t="shared" si="954"/>
        <v>0.12015562517015389</v>
      </c>
      <c r="N773" s="13">
        <f t="shared" si="955"/>
        <v>0.15370307571766123</v>
      </c>
      <c r="O773" s="13">
        <f t="shared" si="956"/>
        <v>0.10090278896007722</v>
      </c>
      <c r="P773" s="13">
        <f t="shared" si="957"/>
        <v>0.12907484763773105</v>
      </c>
      <c r="Q773" s="13">
        <f t="shared" si="958"/>
        <v>9.8308487229016375E-2</v>
      </c>
      <c r="R773" s="13">
        <f t="shared" si="959"/>
        <v>4.236744141401582E-2</v>
      </c>
      <c r="S773" s="13">
        <f t="shared" si="960"/>
        <v>3.4664037303935226E-2</v>
      </c>
      <c r="T773" s="13">
        <f t="shared" si="961"/>
        <v>8.2556272549093007E-2</v>
      </c>
      <c r="U773" s="13">
        <f t="shared" si="962"/>
        <v>5.4196431056809158E-2</v>
      </c>
      <c r="V773" s="13">
        <f t="shared" si="963"/>
        <v>4.1374632340146983E-3</v>
      </c>
      <c r="W773" s="13">
        <f t="shared" si="964"/>
        <v>4.1918738954452674E-2</v>
      </c>
      <c r="X773" s="13">
        <f t="shared" si="965"/>
        <v>3.5201994614933341E-2</v>
      </c>
      <c r="Y773" s="13">
        <f t="shared" si="966"/>
        <v>1.4780745506398015E-2</v>
      </c>
      <c r="Z773" s="13">
        <f t="shared" si="967"/>
        <v>1.1859600119214843E-2</v>
      </c>
      <c r="AA773" s="13">
        <f t="shared" si="968"/>
        <v>1.5170800472499663E-2</v>
      </c>
      <c r="AB773" s="13">
        <f t="shared" si="969"/>
        <v>9.7032439822108095E-3</v>
      </c>
      <c r="AC773" s="13">
        <f t="shared" si="970"/>
        <v>2.7778684715181715E-4</v>
      </c>
      <c r="AD773" s="13">
        <f t="shared" si="971"/>
        <v>1.3405612717633998E-2</v>
      </c>
      <c r="AE773" s="13">
        <f t="shared" si="972"/>
        <v>1.1257597877855708E-2</v>
      </c>
      <c r="AF773" s="13">
        <f t="shared" si="973"/>
        <v>4.7268824129460965E-3</v>
      </c>
      <c r="AG773" s="13">
        <f t="shared" si="974"/>
        <v>1.3231607422379038E-3</v>
      </c>
      <c r="AH773" s="13">
        <f t="shared" si="975"/>
        <v>2.4898266857781874E-3</v>
      </c>
      <c r="AI773" s="13">
        <f t="shared" si="976"/>
        <v>3.1849862964474646E-3</v>
      </c>
      <c r="AJ773" s="13">
        <f t="shared" si="977"/>
        <v>2.0371172352078035E-3</v>
      </c>
      <c r="AK773" s="13">
        <f t="shared" si="978"/>
        <v>8.6862678909260945E-4</v>
      </c>
      <c r="AL773" s="13">
        <f t="shared" si="979"/>
        <v>1.1936285103959584E-5</v>
      </c>
      <c r="AM773" s="13">
        <f t="shared" si="980"/>
        <v>3.4296919576794881E-3</v>
      </c>
      <c r="AN773" s="13">
        <f t="shared" si="981"/>
        <v>2.8801438410706094E-3</v>
      </c>
      <c r="AO773" s="13">
        <f t="shared" si="982"/>
        <v>1.2093255965281314E-3</v>
      </c>
      <c r="AP773" s="13">
        <f t="shared" si="983"/>
        <v>3.3851744429414589E-4</v>
      </c>
      <c r="AQ773" s="13">
        <f t="shared" si="984"/>
        <v>7.1068986975321029E-5</v>
      </c>
      <c r="AR773" s="13">
        <f t="shared" si="985"/>
        <v>4.1817510626984694E-4</v>
      </c>
      <c r="AS773" s="13">
        <f t="shared" si="986"/>
        <v>5.3492959594038944E-4</v>
      </c>
      <c r="AT773" s="13">
        <f t="shared" si="987"/>
        <v>3.42140969563474E-4</v>
      </c>
      <c r="AU773" s="13">
        <f t="shared" si="988"/>
        <v>1.4588890942186564E-4</v>
      </c>
      <c r="AV773" s="13">
        <f t="shared" si="989"/>
        <v>4.6655273233112744E-5</v>
      </c>
      <c r="AW773" s="13">
        <f t="shared" si="990"/>
        <v>3.5617562616359983E-7</v>
      </c>
      <c r="AX773" s="13">
        <f t="shared" si="991"/>
        <v>7.3121032537726825E-4</v>
      </c>
      <c r="AY773" s="13">
        <f t="shared" si="992"/>
        <v>6.1404666691625511E-4</v>
      </c>
      <c r="AZ773" s="13">
        <f t="shared" si="993"/>
        <v>2.5782821717979811E-4</v>
      </c>
      <c r="BA773" s="13">
        <f t="shared" si="994"/>
        <v>7.2171919123512038E-5</v>
      </c>
      <c r="BB773" s="13">
        <f t="shared" si="995"/>
        <v>1.5151908023138472E-5</v>
      </c>
      <c r="BC773" s="13">
        <f t="shared" si="996"/>
        <v>2.5448159841641882E-6</v>
      </c>
      <c r="BD773" s="13">
        <f t="shared" si="997"/>
        <v>5.8528310592410595E-5</v>
      </c>
      <c r="BE773" s="13">
        <f t="shared" si="998"/>
        <v>7.4869414909811807E-5</v>
      </c>
      <c r="BF773" s="13">
        <f t="shared" si="999"/>
        <v>4.7886477776315752E-5</v>
      </c>
      <c r="BG773" s="13">
        <f t="shared" si="1000"/>
        <v>2.0418794123821084E-5</v>
      </c>
      <c r="BH773" s="13">
        <f t="shared" si="1001"/>
        <v>6.5299303607979982E-6</v>
      </c>
      <c r="BI773" s="13">
        <f t="shared" si="1002"/>
        <v>1.6706173835065628E-6</v>
      </c>
      <c r="BJ773" s="14">
        <f t="shared" si="1003"/>
        <v>0.46680427000138031</v>
      </c>
      <c r="BK773" s="14">
        <f t="shared" si="1004"/>
        <v>0.28893574314500697</v>
      </c>
      <c r="BL773" s="14">
        <f t="shared" si="1005"/>
        <v>0.23261895629171409</v>
      </c>
      <c r="BM773" s="14">
        <f t="shared" si="1006"/>
        <v>0.35509261293737043</v>
      </c>
      <c r="BN773" s="14">
        <f t="shared" si="1007"/>
        <v>0.64451226612865564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1.5021645021645</v>
      </c>
      <c r="F774" s="10">
        <f>VLOOKUP(B774,home!$B$2:$E$405,3,FALSE)</f>
        <v>1.0900000000000001</v>
      </c>
      <c r="G774" s="10">
        <f>VLOOKUP(C774,away!$B$2:$E$405,4,FALSE)</f>
        <v>0.87</v>
      </c>
      <c r="H774" s="10">
        <f>VLOOKUP(A774,away!$A$2:$E$405,3,FALSE)</f>
        <v>1.2640692640692599</v>
      </c>
      <c r="I774" s="10">
        <f>VLOOKUP(C774,away!$B$2:$E$405,3,FALSE)</f>
        <v>0.6</v>
      </c>
      <c r="J774" s="10">
        <f>VLOOKUP(B774,home!$B$2:$E$405,4,FALSE)</f>
        <v>1.0900000000000001</v>
      </c>
      <c r="K774" s="12">
        <f t="shared" si="952"/>
        <v>1.4245025974025955</v>
      </c>
      <c r="L774" s="12">
        <f t="shared" si="953"/>
        <v>0.82670129870129605</v>
      </c>
      <c r="M774" s="13">
        <f t="shared" si="954"/>
        <v>0.10527241119643597</v>
      </c>
      <c r="N774" s="13">
        <f t="shared" si="955"/>
        <v>0.1499608231841571</v>
      </c>
      <c r="O774" s="13">
        <f t="shared" si="956"/>
        <v>8.7028839053510471E-2</v>
      </c>
      <c r="P774" s="13">
        <f t="shared" si="957"/>
        <v>0.12397280728065808</v>
      </c>
      <c r="Q774" s="13">
        <f t="shared" si="958"/>
        <v>0.10680979106723161</v>
      </c>
      <c r="R774" s="13">
        <f t="shared" si="959"/>
        <v>3.5973427135001589E-2</v>
      </c>
      <c r="S774" s="13">
        <f t="shared" si="960"/>
        <v>3.6498776769652658E-2</v>
      </c>
      <c r="T774" s="13">
        <f t="shared" si="961"/>
        <v>8.8299792989294454E-2</v>
      </c>
      <c r="U774" s="13">
        <f t="shared" si="962"/>
        <v>5.1244240391282767E-2</v>
      </c>
      <c r="V774" s="13">
        <f t="shared" si="963"/>
        <v>4.7758168725397267E-3</v>
      </c>
      <c r="W774" s="13">
        <f t="shared" si="964"/>
        <v>5.0716941601099984E-2</v>
      </c>
      <c r="X774" s="13">
        <f t="shared" si="965"/>
        <v>4.1927761487787138E-2</v>
      </c>
      <c r="Y774" s="13">
        <f t="shared" si="966"/>
        <v>1.7330867436795908E-2</v>
      </c>
      <c r="Z774" s="13">
        <f t="shared" si="967"/>
        <v>9.9130929770807532E-3</v>
      </c>
      <c r="AA774" s="13">
        <f t="shared" si="968"/>
        <v>1.4121226694144959E-2</v>
      </c>
      <c r="AB774" s="13">
        <f t="shared" si="969"/>
        <v>1.0057862052160183E-2</v>
      </c>
      <c r="AC774" s="13">
        <f t="shared" si="970"/>
        <v>3.5151150834422499E-4</v>
      </c>
      <c r="AD774" s="13">
        <f t="shared" si="971"/>
        <v>1.8061603760770675E-2</v>
      </c>
      <c r="AE774" s="13">
        <f t="shared" si="972"/>
        <v>1.4931551285657325E-2</v>
      </c>
      <c r="AF774" s="13">
        <f t="shared" si="973"/>
        <v>6.171966419738959E-3</v>
      </c>
      <c r="AG774" s="13">
        <f t="shared" si="974"/>
        <v>1.7007908849129955E-3</v>
      </c>
      <c r="AH774" s="13">
        <f t="shared" si="975"/>
        <v>2.0487917095748389E-3</v>
      </c>
      <c r="AI774" s="13">
        <f t="shared" si="976"/>
        <v>2.9185091118262615E-3</v>
      </c>
      <c r="AJ774" s="13">
        <f t="shared" si="977"/>
        <v>2.0787119051698267E-3</v>
      </c>
      <c r="AK774" s="13">
        <f t="shared" si="978"/>
        <v>9.8704350272203843E-4</v>
      </c>
      <c r="AL774" s="13">
        <f t="shared" si="979"/>
        <v>1.6558134457308761E-5</v>
      </c>
      <c r="AM774" s="13">
        <f t="shared" si="980"/>
        <v>5.1457602940948649E-3</v>
      </c>
      <c r="AN774" s="13">
        <f t="shared" si="981"/>
        <v>4.2540067179337874E-3</v>
      </c>
      <c r="AO774" s="13">
        <f t="shared" si="982"/>
        <v>1.75839643919995E-3</v>
      </c>
      <c r="AP774" s="13">
        <f t="shared" si="983"/>
        <v>4.8455620663944446E-4</v>
      </c>
      <c r="AQ774" s="13">
        <f t="shared" si="984"/>
        <v>1.0014581133065057E-4</v>
      </c>
      <c r="AR774" s="13">
        <f t="shared" si="985"/>
        <v>3.3874775341479363E-4</v>
      </c>
      <c r="AS774" s="13">
        <f t="shared" si="986"/>
        <v>4.825470546036674E-4</v>
      </c>
      <c r="AT774" s="13">
        <f t="shared" si="987"/>
        <v>3.4369476632594825E-4</v>
      </c>
      <c r="AU774" s="13">
        <f t="shared" si="988"/>
        <v>1.6319802911499712E-4</v>
      </c>
      <c r="AV774" s="13">
        <f t="shared" si="989"/>
        <v>5.8119004091324458E-5</v>
      </c>
      <c r="AW774" s="13">
        <f t="shared" si="990"/>
        <v>5.4165252179593131E-7</v>
      </c>
      <c r="AX774" s="13">
        <f t="shared" si="991"/>
        <v>1.2216914840915446E-3</v>
      </c>
      <c r="AY774" s="13">
        <f t="shared" si="992"/>
        <v>1.0099739365107936E-3</v>
      </c>
      <c r="AZ774" s="13">
        <f t="shared" si="993"/>
        <v>4.1747338248396666E-4</v>
      </c>
      <c r="BA774" s="13">
        <f t="shared" si="994"/>
        <v>1.1504192915757273E-4</v>
      </c>
      <c r="BB774" s="13">
        <f t="shared" si="995"/>
        <v>2.3776328059916967E-5</v>
      </c>
      <c r="BC774" s="13">
        <f t="shared" si="996"/>
        <v>3.9311842570962853E-6</v>
      </c>
      <c r="BD774" s="13">
        <f t="shared" si="997"/>
        <v>4.6673867946692706E-5</v>
      </c>
      <c r="BE774" s="13">
        <f t="shared" si="998"/>
        <v>6.6487046120889499E-5</v>
      </c>
      <c r="BF774" s="13">
        <f t="shared" si="999"/>
        <v>4.7355484946416638E-5</v>
      </c>
      <c r="BG774" s="13">
        <f t="shared" si="1000"/>
        <v>2.2486003769143334E-5</v>
      </c>
      <c r="BH774" s="13">
        <f t="shared" si="1001"/>
        <v>8.0078426935873093E-6</v>
      </c>
      <c r="BI774" s="13">
        <f t="shared" si="1002"/>
        <v>2.281438543321305E-6</v>
      </c>
      <c r="BJ774" s="14">
        <f t="shared" si="1003"/>
        <v>0.51044664383120575</v>
      </c>
      <c r="BK774" s="14">
        <f t="shared" si="1004"/>
        <v>0.27189785569859887</v>
      </c>
      <c r="BL774" s="14">
        <f t="shared" si="1005"/>
        <v>0.20803824984696376</v>
      </c>
      <c r="BM774" s="14">
        <f t="shared" si="1006"/>
        <v>0.39026831115286537</v>
      </c>
      <c r="BN774" s="14">
        <f t="shared" si="1007"/>
        <v>0.60901809891699488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1.5021645021645</v>
      </c>
      <c r="F775" s="10">
        <f>VLOOKUP(B775,home!$B$2:$E$405,3,FALSE)</f>
        <v>0.91</v>
      </c>
      <c r="G775" s="10">
        <f>VLOOKUP(C775,away!$B$2:$E$405,4,FALSE)</f>
        <v>0.81</v>
      </c>
      <c r="H775" s="10">
        <f>VLOOKUP(A775,away!$A$2:$E$405,3,FALSE)</f>
        <v>1.2640692640692599</v>
      </c>
      <c r="I775" s="10">
        <f>VLOOKUP(C775,away!$B$2:$E$405,3,FALSE)</f>
        <v>0.89</v>
      </c>
      <c r="J775" s="10">
        <f>VLOOKUP(B775,home!$B$2:$E$405,4,FALSE)</f>
        <v>0.91</v>
      </c>
      <c r="K775" s="12">
        <f t="shared" si="952"/>
        <v>1.1072454545454531</v>
      </c>
      <c r="L775" s="12">
        <f t="shared" si="953"/>
        <v>1.0237696969696937</v>
      </c>
      <c r="M775" s="13">
        <f t="shared" si="954"/>
        <v>0.1187167172056371</v>
      </c>
      <c r="N775" s="13">
        <f t="shared" si="955"/>
        <v>0.13144854550449966</v>
      </c>
      <c r="O775" s="13">
        <f t="shared" si="956"/>
        <v>0.12153857759885189</v>
      </c>
      <c r="P775" s="13">
        <f t="shared" si="957"/>
        <v>0.1345730375982486</v>
      </c>
      <c r="Q775" s="13">
        <f t="shared" si="958"/>
        <v>7.2772902258234226E-2</v>
      </c>
      <c r="R775" s="13">
        <f t="shared" si="959"/>
        <v>6.2213756379252104E-2</v>
      </c>
      <c r="S775" s="13">
        <f t="shared" si="960"/>
        <v>3.813679925349156E-2</v>
      </c>
      <c r="T775" s="13">
        <f t="shared" si="961"/>
        <v>7.4502692092517586E-2</v>
      </c>
      <c r="U775" s="13">
        <f t="shared" si="962"/>
        <v>6.8885898961125069E-2</v>
      </c>
      <c r="V775" s="13">
        <f t="shared" si="963"/>
        <v>4.8033906453191231E-3</v>
      </c>
      <c r="W775" s="13">
        <f t="shared" si="964"/>
        <v>2.6859155079836789E-2</v>
      </c>
      <c r="X775" s="13">
        <f t="shared" si="965"/>
        <v>2.7497589056946516E-2</v>
      </c>
      <c r="Y775" s="13">
        <f t="shared" si="966"/>
        <v>1.4075599208113649E-2</v>
      </c>
      <c r="Z775" s="13">
        <f t="shared" si="967"/>
        <v>2.1230852838577757E-2</v>
      </c>
      <c r="AA775" s="13">
        <f t="shared" si="968"/>
        <v>2.3507765301638651E-2</v>
      </c>
      <c r="AB775" s="13">
        <f t="shared" si="969"/>
        <v>1.3014433138380365E-2</v>
      </c>
      <c r="AC775" s="13">
        <f t="shared" si="970"/>
        <v>3.4030952270601563E-4</v>
      </c>
      <c r="AD775" s="13">
        <f t="shared" si="971"/>
        <v>7.434919343770178E-3</v>
      </c>
      <c r="AE775" s="13">
        <f t="shared" si="972"/>
        <v>7.6116451235657082E-3</v>
      </c>
      <c r="AF775" s="13">
        <f t="shared" si="973"/>
        <v>3.8962858107968556E-3</v>
      </c>
      <c r="AG775" s="13">
        <f t="shared" si="974"/>
        <v>1.329633114608938E-3</v>
      </c>
      <c r="AH775" s="13">
        <f t="shared" si="975"/>
        <v>5.4338759442397284E-3</v>
      </c>
      <c r="AI775" s="13">
        <f t="shared" si="976"/>
        <v>6.0166344398233209E-3</v>
      </c>
      <c r="AJ775" s="13">
        <f t="shared" si="977"/>
        <v>3.3309455675780016E-3</v>
      </c>
      <c r="AK775" s="13">
        <f t="shared" si="978"/>
        <v>1.2293914463463551E-3</v>
      </c>
      <c r="AL775" s="13">
        <f t="shared" si="979"/>
        <v>1.5430509627327904E-5</v>
      </c>
      <c r="AM775" s="13">
        <f t="shared" si="980"/>
        <v>1.6464561296603182E-3</v>
      </c>
      <c r="AN775" s="13">
        <f t="shared" si="981"/>
        <v>1.6855918929362384E-3</v>
      </c>
      <c r="AO775" s="13">
        <f t="shared" si="982"/>
        <v>8.6282895072295257E-4</v>
      </c>
      <c r="AP775" s="13">
        <f t="shared" si="983"/>
        <v>2.9444604447277195E-4</v>
      </c>
      <c r="AQ775" s="13">
        <f t="shared" si="984"/>
        <v>7.5361234430953679E-5</v>
      </c>
      <c r="AR775" s="13">
        <f t="shared" si="985"/>
        <v>1.1126075057610431E-3</v>
      </c>
      <c r="AS775" s="13">
        <f t="shared" si="986"/>
        <v>1.2319296034470691E-3</v>
      </c>
      <c r="AT775" s="13">
        <f t="shared" si="987"/>
        <v>6.8202422686837515E-4</v>
      </c>
      <c r="AU775" s="13">
        <f t="shared" si="988"/>
        <v>2.5172274169662834E-4</v>
      </c>
      <c r="AV775" s="13">
        <f t="shared" si="989"/>
        <v>6.9679715387327768E-5</v>
      </c>
      <c r="AW775" s="13">
        <f t="shared" si="990"/>
        <v>4.8587431986461046E-7</v>
      </c>
      <c r="AX775" s="13">
        <f t="shared" si="991"/>
        <v>3.0383851094581475E-4</v>
      </c>
      <c r="AY775" s="13">
        <f t="shared" si="992"/>
        <v>3.1106066027871966E-4</v>
      </c>
      <c r="AZ775" s="13">
        <f t="shared" si="993"/>
        <v>1.5922723895636884E-4</v>
      </c>
      <c r="BA775" s="13">
        <f t="shared" si="994"/>
        <v>5.4337340725227572E-5</v>
      </c>
      <c r="BB775" s="13">
        <f t="shared" si="995"/>
        <v>1.3907230712101309E-5</v>
      </c>
      <c r="BC775" s="13">
        <f t="shared" si="996"/>
        <v>2.8475602743631156E-6</v>
      </c>
      <c r="BD775" s="13">
        <f t="shared" si="997"/>
        <v>1.8984230816986489E-4</v>
      </c>
      <c r="BE775" s="13">
        <f t="shared" si="998"/>
        <v>2.1020203280150001E-4</v>
      </c>
      <c r="BF775" s="13">
        <f t="shared" si="999"/>
        <v>1.1637262267783761E-4</v>
      </c>
      <c r="BG775" s="13">
        <f t="shared" si="1000"/>
        <v>4.2951019164522924E-5</v>
      </c>
      <c r="BH775" s="13">
        <f t="shared" si="1001"/>
        <v>1.1889330184503168E-5</v>
      </c>
      <c r="BI775" s="13">
        <f t="shared" si="1002"/>
        <v>2.6328813608762365E-6</v>
      </c>
      <c r="BJ775" s="14">
        <f t="shared" si="1003"/>
        <v>0.37283886938700583</v>
      </c>
      <c r="BK775" s="14">
        <f t="shared" si="1004"/>
        <v>0.29689674539530847</v>
      </c>
      <c r="BL775" s="14">
        <f t="shared" si="1005"/>
        <v>0.30909313276475497</v>
      </c>
      <c r="BM775" s="14">
        <f t="shared" si="1006"/>
        <v>0.35848548905496469</v>
      </c>
      <c r="BN775" s="14">
        <f t="shared" si="1007"/>
        <v>0.64126353654472357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1.5021645021645</v>
      </c>
      <c r="F776" s="10">
        <f>VLOOKUP(B776,home!$B$2:$E$405,3,FALSE)</f>
        <v>1</v>
      </c>
      <c r="G776" s="10">
        <f>VLOOKUP(C776,away!$B$2:$E$405,4,FALSE)</f>
        <v>1.26</v>
      </c>
      <c r="H776" s="10">
        <f>VLOOKUP(A776,away!$A$2:$E$405,3,FALSE)</f>
        <v>1.2640692640692599</v>
      </c>
      <c r="I776" s="10">
        <f>VLOOKUP(C776,away!$B$2:$E$405,3,FALSE)</f>
        <v>0.87</v>
      </c>
      <c r="J776" s="10">
        <f>VLOOKUP(B776,home!$B$2:$E$405,4,FALSE)</f>
        <v>1</v>
      </c>
      <c r="K776" s="12">
        <f t="shared" si="952"/>
        <v>1.8927272727272701</v>
      </c>
      <c r="L776" s="12">
        <f t="shared" si="953"/>
        <v>1.0997402597402561</v>
      </c>
      <c r="M776" s="13">
        <f t="shared" si="954"/>
        <v>5.0163503807897074E-2</v>
      </c>
      <c r="N776" s="13">
        <f t="shared" si="955"/>
        <v>9.4945831752765039E-2</v>
      </c>
      <c r="O776" s="13">
        <f t="shared" si="956"/>
        <v>5.5166824707178055E-2</v>
      </c>
      <c r="P776" s="13">
        <f t="shared" si="957"/>
        <v>0.1044157536730405</v>
      </c>
      <c r="Q776" s="13">
        <f t="shared" si="958"/>
        <v>8.9853282595116629E-2</v>
      </c>
      <c r="R776" s="13">
        <f t="shared" si="959"/>
        <v>3.0334589066258584E-2</v>
      </c>
      <c r="S776" s="13">
        <f t="shared" si="960"/>
        <v>5.4335566634565423E-2</v>
      </c>
      <c r="T776" s="13">
        <f t="shared" si="961"/>
        <v>9.8815272339668206E-2</v>
      </c>
      <c r="U776" s="13">
        <f t="shared" si="962"/>
        <v>5.7415104032682074E-2</v>
      </c>
      <c r="V776" s="13">
        <f t="shared" si="963"/>
        <v>1.2566659713242008E-2</v>
      </c>
      <c r="W776" s="13">
        <f t="shared" si="964"/>
        <v>5.6689252837282586E-2</v>
      </c>
      <c r="X776" s="13">
        <f t="shared" si="965"/>
        <v>6.2343453639754208E-2</v>
      </c>
      <c r="Y776" s="13">
        <f t="shared" si="966"/>
        <v>3.4280802949443953E-2</v>
      </c>
      <c r="Z776" s="13">
        <f t="shared" si="967"/>
        <v>1.1120056286280381E-2</v>
      </c>
      <c r="AA776" s="13">
        <f t="shared" si="968"/>
        <v>2.10472338073052E-2</v>
      </c>
      <c r="AB776" s="13">
        <f t="shared" si="969"/>
        <v>1.9918336721276988E-2</v>
      </c>
      <c r="AC776" s="13">
        <f t="shared" si="970"/>
        <v>1.6348504708419995E-3</v>
      </c>
      <c r="AD776" s="13">
        <f t="shared" si="971"/>
        <v>2.6824323728914138E-2</v>
      </c>
      <c r="AE776" s="13">
        <f t="shared" si="972"/>
        <v>2.9499788744992751E-2</v>
      </c>
      <c r="AF776" s="13">
        <f t="shared" si="973"/>
        <v>1.6221052668350503E-2</v>
      </c>
      <c r="AG776" s="13">
        <f t="shared" si="974"/>
        <v>5.9463148915840517E-3</v>
      </c>
      <c r="AH776" s="13">
        <f t="shared" si="975"/>
        <v>3.0572933971500633E-3</v>
      </c>
      <c r="AI776" s="13">
        <f t="shared" si="976"/>
        <v>5.7866225935149299E-3</v>
      </c>
      <c r="AJ776" s="13">
        <f t="shared" si="977"/>
        <v>5.476249199862759E-3</v>
      </c>
      <c r="AK776" s="13">
        <f t="shared" si="978"/>
        <v>3.4550154042770442E-3</v>
      </c>
      <c r="AL776" s="13">
        <f t="shared" si="979"/>
        <v>1.3611819836940441E-4</v>
      </c>
      <c r="AM776" s="13">
        <f t="shared" si="980"/>
        <v>1.0154225818836219E-2</v>
      </c>
      <c r="AN776" s="13">
        <f t="shared" si="981"/>
        <v>1.1167010939468158E-2</v>
      </c>
      <c r="AO776" s="13">
        <f t="shared" si="982"/>
        <v>6.1404057555464967E-3</v>
      </c>
      <c r="AP776" s="13">
        <f t="shared" si="983"/>
        <v>2.2509504735050891E-3</v>
      </c>
      <c r="AQ776" s="13">
        <f t="shared" si="984"/>
        <v>6.1886521459873474E-4</v>
      </c>
      <c r="AR776" s="13">
        <f t="shared" si="985"/>
        <v>6.7244572693679627E-4</v>
      </c>
      <c r="AS776" s="13">
        <f t="shared" si="986"/>
        <v>1.272756366802189E-3</v>
      </c>
      <c r="AT776" s="13">
        <f t="shared" si="987"/>
        <v>1.2044903434918883E-3</v>
      </c>
      <c r="AU776" s="13">
        <f t="shared" si="988"/>
        <v>7.5992390762124478E-4</v>
      </c>
      <c r="AV776" s="13">
        <f t="shared" si="989"/>
        <v>3.5958217628805219E-4</v>
      </c>
      <c r="AW776" s="13">
        <f t="shared" si="990"/>
        <v>7.8703103033424296E-6</v>
      </c>
      <c r="AX776" s="13">
        <f t="shared" si="991"/>
        <v>3.2031966901237834E-3</v>
      </c>
      <c r="AY776" s="13">
        <f t="shared" si="992"/>
        <v>3.5226843599958581E-3</v>
      </c>
      <c r="AZ776" s="13">
        <f t="shared" si="993"/>
        <v>1.9370189065223914E-3</v>
      </c>
      <c r="BA776" s="13">
        <f t="shared" si="994"/>
        <v>7.1007255846024036E-4</v>
      </c>
      <c r="BB776" s="13">
        <f t="shared" si="995"/>
        <v>1.9522384496887323E-4</v>
      </c>
      <c r="BC776" s="13">
        <f t="shared" si="996"/>
        <v>4.2939104394712042E-5</v>
      </c>
      <c r="BD776" s="13">
        <f t="shared" si="997"/>
        <v>1.2325260640044959E-4</v>
      </c>
      <c r="BE776" s="13">
        <f t="shared" si="998"/>
        <v>2.3328356956885059E-4</v>
      </c>
      <c r="BF776" s="13">
        <f t="shared" si="999"/>
        <v>2.2077108720106655E-4</v>
      </c>
      <c r="BG776" s="13">
        <f t="shared" si="1000"/>
        <v>1.3928648592503631E-4</v>
      </c>
      <c r="BH776" s="13">
        <f t="shared" si="1001"/>
        <v>6.5907832658164834E-5</v>
      </c>
      <c r="BI776" s="13">
        <f t="shared" si="1002"/>
        <v>2.4949110471690743E-5</v>
      </c>
      <c r="BJ776" s="14">
        <f t="shared" si="1003"/>
        <v>0.55536196981429253</v>
      </c>
      <c r="BK776" s="14">
        <f t="shared" si="1004"/>
        <v>0.22677513685795225</v>
      </c>
      <c r="BL776" s="14">
        <f t="shared" si="1005"/>
        <v>0.20673391814287109</v>
      </c>
      <c r="BM776" s="14">
        <f t="shared" si="1006"/>
        <v>0.57159648144944808</v>
      </c>
      <c r="BN776" s="14">
        <f t="shared" si="1007"/>
        <v>0.42487978560225587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1.5021645021645</v>
      </c>
      <c r="F777" s="10">
        <f>VLOOKUP(B777,home!$B$2:$E$405,3,FALSE)</f>
        <v>1.27</v>
      </c>
      <c r="G777" s="10">
        <f>VLOOKUP(C777,away!$B$2:$E$405,4,FALSE)</f>
        <v>0.93</v>
      </c>
      <c r="H777" s="10">
        <f>VLOOKUP(A777,away!$A$2:$E$405,3,FALSE)</f>
        <v>1.2640692640692599</v>
      </c>
      <c r="I777" s="10">
        <f>VLOOKUP(C777,away!$B$2:$E$405,3,FALSE)</f>
        <v>0.87</v>
      </c>
      <c r="J777" s="10">
        <f>VLOOKUP(B777,home!$B$2:$E$405,4,FALSE)</f>
        <v>1.27</v>
      </c>
      <c r="K777" s="12">
        <f t="shared" si="952"/>
        <v>1.7742064935064912</v>
      </c>
      <c r="L777" s="12">
        <f t="shared" si="953"/>
        <v>1.3966701298701254</v>
      </c>
      <c r="M777" s="13">
        <f t="shared" si="954"/>
        <v>4.1966792702128282E-2</v>
      </c>
      <c r="N777" s="13">
        <f t="shared" si="955"/>
        <v>7.4457756123756824E-2</v>
      </c>
      <c r="O777" s="13">
        <f t="shared" si="956"/>
        <v>5.8613765813514143E-2</v>
      </c>
      <c r="P777" s="13">
        <f t="shared" si="957"/>
        <v>0.10399292391520557</v>
      </c>
      <c r="Q777" s="13">
        <f t="shared" si="958"/>
        <v>6.6051717203346058E-2</v>
      </c>
      <c r="R777" s="13">
        <f t="shared" si="959"/>
        <v>4.0932047955468974E-2</v>
      </c>
      <c r="S777" s="13">
        <f t="shared" si="960"/>
        <v>6.4423127954958651E-2</v>
      </c>
      <c r="T777" s="13">
        <f t="shared" si="961"/>
        <v>9.225246044454212E-2</v>
      </c>
      <c r="U777" s="13">
        <f t="shared" si="962"/>
        <v>7.2621905275112142E-2</v>
      </c>
      <c r="V777" s="13">
        <f t="shared" si="963"/>
        <v>1.7737700088924009E-2</v>
      </c>
      <c r="W777" s="13">
        <f t="shared" si="964"/>
        <v>3.9063128523143663E-2</v>
      </c>
      <c r="X777" s="13">
        <f t="shared" si="965"/>
        <v>5.4558304787552456E-2</v>
      </c>
      <c r="Y777" s="13">
        <f t="shared" si="966"/>
        <v>3.8099977316562401E-2</v>
      </c>
      <c r="Z777" s="13">
        <f t="shared" si="967"/>
        <v>1.9056189577938348E-2</v>
      </c>
      <c r="AA777" s="13">
        <f t="shared" si="968"/>
        <v>3.3809615290668935E-2</v>
      </c>
      <c r="AB777" s="13">
        <f t="shared" si="969"/>
        <v>2.9992619495830597E-2</v>
      </c>
      <c r="AC777" s="13">
        <f t="shared" si="970"/>
        <v>2.7471054746647681E-3</v>
      </c>
      <c r="AD777" s="13">
        <f t="shared" si="971"/>
        <v>1.7326514070610029E-2</v>
      </c>
      <c r="AE777" s="13">
        <f t="shared" si="972"/>
        <v>2.4199424657195465E-2</v>
      </c>
      <c r="AF777" s="13">
        <f t="shared" si="973"/>
        <v>1.6899306789373757E-2</v>
      </c>
      <c r="AG777" s="13">
        <f t="shared" si="974"/>
        <v>7.867585669409911E-3</v>
      </c>
      <c r="AH777" s="13">
        <f t="shared" si="975"/>
        <v>6.6538026931622163E-3</v>
      </c>
      <c r="AI777" s="13">
        <f t="shared" si="976"/>
        <v>1.1805219944719383E-2</v>
      </c>
      <c r="AJ777" s="13">
        <f t="shared" si="977"/>
        <v>1.0472448941596739E-2</v>
      </c>
      <c r="AK777" s="13">
        <f t="shared" si="978"/>
        <v>6.193428971698705E-3</v>
      </c>
      <c r="AL777" s="13">
        <f t="shared" si="979"/>
        <v>2.7229103033110251E-4</v>
      </c>
      <c r="AM777" s="13">
        <f t="shared" si="980"/>
        <v>6.1481627547815753E-3</v>
      </c>
      <c r="AN777" s="13">
        <f t="shared" si="981"/>
        <v>8.5869552731834518E-3</v>
      </c>
      <c r="AO777" s="13">
        <f t="shared" si="982"/>
        <v>5.9965719682930465E-3</v>
      </c>
      <c r="AP777" s="13">
        <f t="shared" si="983"/>
        <v>2.7917443165771339E-3</v>
      </c>
      <c r="AQ777" s="13">
        <f t="shared" si="984"/>
        <v>9.7478647429949199E-4</v>
      </c>
      <c r="AR777" s="13">
        <f t="shared" si="985"/>
        <v>1.8586334943178121E-3</v>
      </c>
      <c r="AS777" s="13">
        <f t="shared" si="986"/>
        <v>3.2975996146673218E-3</v>
      </c>
      <c r="AT777" s="13">
        <f t="shared" si="987"/>
        <v>2.9253113246636335E-3</v>
      </c>
      <c r="AU777" s="13">
        <f t="shared" si="988"/>
        <v>1.7300354492487649E-3</v>
      </c>
      <c r="AV777" s="13">
        <f t="shared" si="989"/>
        <v>7.6736003201339457E-4</v>
      </c>
      <c r="AW777" s="13">
        <f t="shared" si="990"/>
        <v>1.874255716166862E-5</v>
      </c>
      <c r="AX777" s="13">
        <f t="shared" si="991"/>
        <v>1.8180183804447068E-3</v>
      </c>
      <c r="AY777" s="13">
        <f t="shared" si="992"/>
        <v>2.5391719675219838E-3</v>
      </c>
      <c r="AZ777" s="13">
        <f t="shared" si="993"/>
        <v>1.773192820820756E-3</v>
      </c>
      <c r="BA777" s="13">
        <f t="shared" si="994"/>
        <v>8.2552181578016636E-4</v>
      </c>
      <c r="BB777" s="13">
        <f t="shared" si="995"/>
        <v>2.8824541541407653E-4</v>
      </c>
      <c r="BC777" s="13">
        <f t="shared" si="996"/>
        <v>8.0516752356169267E-5</v>
      </c>
      <c r="BD777" s="13">
        <f t="shared" si="997"/>
        <v>4.3264964731497079E-4</v>
      </c>
      <c r="BE777" s="13">
        <f t="shared" si="998"/>
        <v>7.6760981367951433E-4</v>
      </c>
      <c r="BF777" s="13">
        <f t="shared" si="999"/>
        <v>6.809491579547513E-4</v>
      </c>
      <c r="BG777" s="13">
        <f t="shared" si="1000"/>
        <v>4.0271480593036572E-4</v>
      </c>
      <c r="BH777" s="13">
        <f t="shared" si="1001"/>
        <v>1.7862480592821533E-4</v>
      </c>
      <c r="BI777" s="13">
        <f t="shared" si="1002"/>
        <v>6.3383458115835238E-5</v>
      </c>
      <c r="BJ777" s="14">
        <f t="shared" si="1003"/>
        <v>0.46259906352496521</v>
      </c>
      <c r="BK777" s="14">
        <f t="shared" si="1004"/>
        <v>0.23367911313373438</v>
      </c>
      <c r="BL777" s="14">
        <f t="shared" si="1005"/>
        <v>0.28419972598560633</v>
      </c>
      <c r="BM777" s="14">
        <f t="shared" si="1006"/>
        <v>0.61099865909846451</v>
      </c>
      <c r="BN777" s="14">
        <f t="shared" si="1007"/>
        <v>0.38601500371341979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1.5021645021645</v>
      </c>
      <c r="F778" s="10">
        <f>VLOOKUP(B778,home!$B$2:$E$405,3,FALSE)</f>
        <v>1.1100000000000001</v>
      </c>
      <c r="G778" s="10">
        <f>VLOOKUP(C778,away!$B$2:$E$405,4,FALSE)</f>
        <v>0.73</v>
      </c>
      <c r="H778" s="10">
        <f>VLOOKUP(A778,away!$A$2:$E$405,3,FALSE)</f>
        <v>1.2640692640692599</v>
      </c>
      <c r="I778" s="10">
        <f>VLOOKUP(C778,away!$B$2:$E$405,3,FALSE)</f>
        <v>0.73</v>
      </c>
      <c r="J778" s="10">
        <f>VLOOKUP(B778,home!$B$2:$E$405,4,FALSE)</f>
        <v>1.1100000000000001</v>
      </c>
      <c r="K778" s="12">
        <f t="shared" si="952"/>
        <v>1.2172038961038945</v>
      </c>
      <c r="L778" s="12">
        <f t="shared" si="953"/>
        <v>1.0242753246753213</v>
      </c>
      <c r="M778" s="13">
        <f t="shared" si="954"/>
        <v>0.10630114516065683</v>
      </c>
      <c r="N778" s="13">
        <f t="shared" si="955"/>
        <v>0.12939016804985715</v>
      </c>
      <c r="O778" s="13">
        <f t="shared" si="956"/>
        <v>0.10888163997279024</v>
      </c>
      <c r="P778" s="13">
        <f t="shared" si="957"/>
        <v>0.13253115638906182</v>
      </c>
      <c r="Q778" s="13">
        <f t="shared" si="958"/>
        <v>7.8747108333911894E-2</v>
      </c>
      <c r="R778" s="13">
        <f t="shared" si="959"/>
        <v>5.5762388567155576E-2</v>
      </c>
      <c r="S778" s="13">
        <f t="shared" si="960"/>
        <v>4.1308368285393519E-2</v>
      </c>
      <c r="T778" s="13">
        <f t="shared" si="961"/>
        <v>8.0658719955960301E-2</v>
      </c>
      <c r="U778" s="13">
        <f t="shared" si="962"/>
        <v>6.7874196620001034E-2</v>
      </c>
      <c r="V778" s="13">
        <f t="shared" si="963"/>
        <v>5.722365255733726E-3</v>
      </c>
      <c r="W778" s="13">
        <f t="shared" si="964"/>
        <v>3.1950429023650993E-2</v>
      </c>
      <c r="X778" s="13">
        <f t="shared" si="965"/>
        <v>3.2726036061715931E-2</v>
      </c>
      <c r="Y778" s="13">
        <f t="shared" si="966"/>
        <v>1.6760235606225176E-2</v>
      </c>
      <c r="Z778" s="13">
        <f t="shared" si="967"/>
        <v>1.9038679551431573E-2</v>
      </c>
      <c r="AA778" s="13">
        <f t="shared" si="968"/>
        <v>2.3173954926676059E-2</v>
      </c>
      <c r="AB778" s="13">
        <f t="shared" si="969"/>
        <v>1.410371411244307E-2</v>
      </c>
      <c r="AC778" s="13">
        <f t="shared" si="970"/>
        <v>4.4589811537119097E-4</v>
      </c>
      <c r="AD778" s="13">
        <f t="shared" si="971"/>
        <v>9.7225466724447391E-3</v>
      </c>
      <c r="AE778" s="13">
        <f t="shared" si="972"/>
        <v>9.9585646495893004E-3</v>
      </c>
      <c r="AF778" s="13">
        <f t="shared" si="973"/>
        <v>5.1001560198791285E-3</v>
      </c>
      <c r="AG778" s="13">
        <f t="shared" si="974"/>
        <v>1.7413213210521633E-3</v>
      </c>
      <c r="AH778" s="13">
        <f t="shared" si="975"/>
        <v>4.8752124197329934E-3</v>
      </c>
      <c r="AI778" s="13">
        <f t="shared" si="976"/>
        <v>5.9341275516330951E-3</v>
      </c>
      <c r="AJ778" s="13">
        <f t="shared" si="977"/>
        <v>3.6115215879126339E-3</v>
      </c>
      <c r="AK778" s="13">
        <f t="shared" si="978"/>
        <v>1.46531938255686E-3</v>
      </c>
      <c r="AL778" s="13">
        <f t="shared" si="979"/>
        <v>2.2236973185014788E-5</v>
      </c>
      <c r="AM778" s="13">
        <f t="shared" si="980"/>
        <v>2.3668643379503385E-3</v>
      </c>
      <c r="AN778" s="13">
        <f t="shared" si="981"/>
        <v>2.4243207382165224E-3</v>
      </c>
      <c r="AO778" s="13">
        <f t="shared" si="982"/>
        <v>1.2415859556269213E-3</v>
      </c>
      <c r="AP778" s="13">
        <f t="shared" si="983"/>
        <v>4.2390861927069475E-4</v>
      </c>
      <c r="AQ778" s="13">
        <f t="shared" si="984"/>
        <v>1.0854978465903951E-4</v>
      </c>
      <c r="AR778" s="13">
        <f t="shared" si="985"/>
        <v>9.9871195681663439E-4</v>
      </c>
      <c r="AS778" s="13">
        <f t="shared" si="986"/>
        <v>1.215636084922752E-3</v>
      </c>
      <c r="AT778" s="13">
        <f t="shared" si="987"/>
        <v>7.3983848940622923E-4</v>
      </c>
      <c r="AU778" s="13">
        <f t="shared" si="988"/>
        <v>3.0017809726429391E-4</v>
      </c>
      <c r="AV778" s="13">
        <f t="shared" si="989"/>
        <v>9.1344487378788137E-5</v>
      </c>
      <c r="AW778" s="13">
        <f t="shared" si="990"/>
        <v>7.7011080338172933E-7</v>
      </c>
      <c r="AX778" s="13">
        <f t="shared" si="991"/>
        <v>4.801594156170858E-4</v>
      </c>
      <c r="AY778" s="13">
        <f t="shared" si="992"/>
        <v>4.9181544132710316E-4</v>
      </c>
      <c r="AZ778" s="13">
        <f t="shared" si="993"/>
        <v>2.5187721042282745E-4</v>
      </c>
      <c r="BA778" s="13">
        <f t="shared" si="994"/>
        <v>8.5997203828051968E-5</v>
      </c>
      <c r="BB778" s="13">
        <f t="shared" si="995"/>
        <v>2.2021203468036925E-5</v>
      </c>
      <c r="BC778" s="13">
        <f t="shared" si="996"/>
        <v>4.5111550663929686E-6</v>
      </c>
      <c r="BD778" s="13">
        <f t="shared" si="997"/>
        <v>1.7049266897091388E-4</v>
      </c>
      <c r="BE778" s="13">
        <f t="shared" si="998"/>
        <v>2.0752434092854793E-4</v>
      </c>
      <c r="BF778" s="13">
        <f t="shared" si="999"/>
        <v>1.2629971815731074E-4</v>
      </c>
      <c r="BG778" s="13">
        <f t="shared" si="1000"/>
        <v>5.124416967263411E-5</v>
      </c>
      <c r="BH778" s="13">
        <f t="shared" si="1001"/>
        <v>1.5593650744534828E-5</v>
      </c>
      <c r="BI778" s="13">
        <f t="shared" si="1002"/>
        <v>3.7961304881462373E-6</v>
      </c>
      <c r="BJ778" s="14">
        <f t="shared" si="1003"/>
        <v>0.40465689675973976</v>
      </c>
      <c r="BK778" s="14">
        <f t="shared" si="1004"/>
        <v>0.28682298562072922</v>
      </c>
      <c r="BL778" s="14">
        <f t="shared" si="1005"/>
        <v>0.2896027349356522</v>
      </c>
      <c r="BM778" s="14">
        <f t="shared" si="1006"/>
        <v>0.38801664506359562</v>
      </c>
      <c r="BN778" s="14">
        <f t="shared" si="1007"/>
        <v>0.61161360647343344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1.5021645021645</v>
      </c>
      <c r="F779" s="10">
        <f>VLOOKUP(B779,home!$B$2:$E$405,3,FALSE)</f>
        <v>0.93</v>
      </c>
      <c r="G779" s="10">
        <f>VLOOKUP(C779,away!$B$2:$E$405,4,FALSE)</f>
        <v>1.1100000000000001</v>
      </c>
      <c r="H779" s="10">
        <f>VLOOKUP(A779,away!$A$2:$E$405,3,FALSE)</f>
        <v>1.2640692640692599</v>
      </c>
      <c r="I779" s="10">
        <f>VLOOKUP(C779,away!$B$2:$E$405,3,FALSE)</f>
        <v>0.81</v>
      </c>
      <c r="J779" s="10">
        <f>VLOOKUP(B779,home!$B$2:$E$405,4,FALSE)</f>
        <v>0.93</v>
      </c>
      <c r="K779" s="12">
        <f t="shared" si="952"/>
        <v>1.5506844155844135</v>
      </c>
      <c r="L779" s="12">
        <f t="shared" si="953"/>
        <v>0.95222337662337353</v>
      </c>
      <c r="M779" s="13">
        <f t="shared" si="954"/>
        <v>8.1846659193228699E-2</v>
      </c>
      <c r="N779" s="13">
        <f t="shared" si="955"/>
        <v>0.1269183388785885</v>
      </c>
      <c r="O779" s="13">
        <f t="shared" si="956"/>
        <v>7.7936302182318715E-2</v>
      </c>
      <c r="P779" s="13">
        <f t="shared" si="957"/>
        <v>0.12085460920239914</v>
      </c>
      <c r="Q779" s="13">
        <f t="shared" si="958"/>
        <v>9.8405145075444317E-2</v>
      </c>
      <c r="R779" s="13">
        <f t="shared" si="959"/>
        <v>3.7106384412793555E-2</v>
      </c>
      <c r="S779" s="13">
        <f t="shared" si="960"/>
        <v>4.4613417057690313E-2</v>
      </c>
      <c r="T779" s="13">
        <f t="shared" si="961"/>
        <v>9.3703679520852512E-2</v>
      </c>
      <c r="U779" s="13">
        <f t="shared" si="962"/>
        <v>5.7540292027603364E-2</v>
      </c>
      <c r="V779" s="13">
        <f t="shared" si="963"/>
        <v>7.3195644647329836E-3</v>
      </c>
      <c r="W779" s="13">
        <f t="shared" si="964"/>
        <v>5.0865108293938255E-2</v>
      </c>
      <c r="X779" s="13">
        <f t="shared" si="965"/>
        <v>4.8434945171967447E-2</v>
      </c>
      <c r="Y779" s="13">
        <f t="shared" si="966"/>
        <v>2.3060443519109401E-2</v>
      </c>
      <c r="Z779" s="13">
        <f t="shared" si="967"/>
        <v>1.1777855553278403E-2</v>
      </c>
      <c r="AA779" s="13">
        <f t="shared" si="968"/>
        <v>1.8263737055473156E-2</v>
      </c>
      <c r="AB779" s="13">
        <f t="shared" si="969"/>
        <v>1.4160646211126898E-2</v>
      </c>
      <c r="AC779" s="13">
        <f t="shared" si="970"/>
        <v>6.7550336785024293E-4</v>
      </c>
      <c r="AD779" s="13">
        <f t="shared" si="971"/>
        <v>1.9718932682105894E-2</v>
      </c>
      <c r="AE779" s="13">
        <f t="shared" si="972"/>
        <v>1.8776828661963868E-2</v>
      </c>
      <c r="AF779" s="13">
        <f t="shared" si="973"/>
        <v>8.939867595386888E-3</v>
      </c>
      <c r="AG779" s="13">
        <f t="shared" si="974"/>
        <v>2.8375836360817275E-3</v>
      </c>
      <c r="AH779" s="13">
        <f t="shared" si="975"/>
        <v>2.8037873460812768E-3</v>
      </c>
      <c r="AI779" s="13">
        <f t="shared" si="976"/>
        <v>4.3477893421810182E-3</v>
      </c>
      <c r="AJ779" s="13">
        <f t="shared" si="977"/>
        <v>3.3710245875820579E-3</v>
      </c>
      <c r="AK779" s="13">
        <f t="shared" si="978"/>
        <v>1.7424650975051237E-3</v>
      </c>
      <c r="AL779" s="13">
        <f t="shared" si="979"/>
        <v>3.9897875535132195E-5</v>
      </c>
      <c r="AM779" s="13">
        <f t="shared" si="980"/>
        <v>6.1155683204199493E-3</v>
      </c>
      <c r="AN779" s="13">
        <f t="shared" si="981"/>
        <v>5.8233871160412176E-3</v>
      </c>
      <c r="AO779" s="13">
        <f t="shared" si="982"/>
        <v>2.7725826715109085E-3</v>
      </c>
      <c r="AP779" s="13">
        <f t="shared" si="983"/>
        <v>8.8003934447785715E-4</v>
      </c>
      <c r="AQ779" s="13">
        <f t="shared" si="984"/>
        <v>2.0949850904003128E-4</v>
      </c>
      <c r="AR779" s="13">
        <f t="shared" si="985"/>
        <v>5.3396637080388031E-4</v>
      </c>
      <c r="AS779" s="13">
        <f t="shared" si="986"/>
        <v>8.280133296517453E-4</v>
      </c>
      <c r="AT779" s="13">
        <f t="shared" si="987"/>
        <v>6.4199368309356066E-4</v>
      </c>
      <c r="AU779" s="13">
        <f t="shared" si="988"/>
        <v>3.3184319975894107E-4</v>
      </c>
      <c r="AV779" s="13">
        <f t="shared" si="989"/>
        <v>1.2864601957096388E-4</v>
      </c>
      <c r="AW779" s="13">
        <f t="shared" si="990"/>
        <v>1.6364755898862129E-6</v>
      </c>
      <c r="AX779" s="13">
        <f t="shared" si="991"/>
        <v>1.5805527478194971E-3</v>
      </c>
      <c r="AY779" s="13">
        <f t="shared" si="992"/>
        <v>1.5050392744600329E-3</v>
      </c>
      <c r="AZ779" s="13">
        <f t="shared" si="993"/>
        <v>7.1656678993856234E-4</v>
      </c>
      <c r="BA779" s="13">
        <f t="shared" si="994"/>
        <v>2.2744388276382319E-4</v>
      </c>
      <c r="BB779" s="13">
        <f t="shared" si="995"/>
        <v>5.4144345509424594E-5</v>
      </c>
      <c r="BC779" s="13">
        <f t="shared" si="996"/>
        <v>1.0311502301209378E-5</v>
      </c>
      <c r="BD779" s="13">
        <f t="shared" si="997"/>
        <v>8.4742543435033176E-5</v>
      </c>
      <c r="BE779" s="13">
        <f t="shared" si="998"/>
        <v>1.3140894144169119E-4</v>
      </c>
      <c r="BF779" s="13">
        <f t="shared" si="999"/>
        <v>1.0188689878103768E-4</v>
      </c>
      <c r="BG779" s="13">
        <f t="shared" si="1000"/>
        <v>5.2664808697327232E-5</v>
      </c>
      <c r="BH779" s="13">
        <f t="shared" si="1001"/>
        <v>2.041662452416996E-5</v>
      </c>
      <c r="BI779" s="13">
        <f t="shared" si="1002"/>
        <v>6.3319482936937759E-6</v>
      </c>
      <c r="BJ779" s="14">
        <f t="shared" si="1003"/>
        <v>0.51155600753972152</v>
      </c>
      <c r="BK779" s="14">
        <f t="shared" si="1004"/>
        <v>0.25685469043589659</v>
      </c>
      <c r="BL779" s="14">
        <f t="shared" si="1005"/>
        <v>0.22013434263071724</v>
      </c>
      <c r="BM779" s="14">
        <f t="shared" si="1006"/>
        <v>0.45575205441597039</v>
      </c>
      <c r="BN779" s="14">
        <f t="shared" si="1007"/>
        <v>0.54306743894477294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1.5021645021645</v>
      </c>
      <c r="F780" s="10">
        <f>VLOOKUP(B780,home!$B$2:$E$405,3,FALSE)</f>
        <v>1.27</v>
      </c>
      <c r="G780" s="10">
        <f>VLOOKUP(C780,away!$B$2:$E$405,4,FALSE)</f>
        <v>0.73</v>
      </c>
      <c r="H780" s="10">
        <f>VLOOKUP(A780,away!$A$2:$E$405,3,FALSE)</f>
        <v>1.2640692640692599</v>
      </c>
      <c r="I780" s="10">
        <f>VLOOKUP(C780,away!$B$2:$E$405,3,FALSE)</f>
        <v>1.03</v>
      </c>
      <c r="J780" s="10">
        <f>VLOOKUP(B780,home!$B$2:$E$405,4,FALSE)</f>
        <v>1.27</v>
      </c>
      <c r="K780" s="12">
        <f t="shared" si="952"/>
        <v>1.392656709956708</v>
      </c>
      <c r="L780" s="12">
        <f t="shared" si="953"/>
        <v>1.653529004328999</v>
      </c>
      <c r="M780" s="13">
        <f t="shared" si="954"/>
        <v>4.7539909805504293E-2</v>
      </c>
      <c r="N780" s="13">
        <f t="shared" si="955"/>
        <v>6.6206774381372249E-2</v>
      </c>
      <c r="O780" s="13">
        <f t="shared" si="956"/>
        <v>7.8608619726585935E-2</v>
      </c>
      <c r="P780" s="13">
        <f t="shared" si="957"/>
        <v>0.10947482172266515</v>
      </c>
      <c r="Q780" s="13">
        <f t="shared" si="958"/>
        <v>4.6101654293403974E-2</v>
      </c>
      <c r="R780" s="13">
        <f t="shared" si="959"/>
        <v>6.4990816354089279E-2</v>
      </c>
      <c r="S780" s="13">
        <f t="shared" si="960"/>
        <v>6.3024607325936149E-2</v>
      </c>
      <c r="T780" s="13">
        <f t="shared" si="961"/>
        <v>7.6230422521692001E-2</v>
      </c>
      <c r="U780" s="13">
        <f t="shared" si="962"/>
        <v>9.0509896481086594E-2</v>
      </c>
      <c r="V780" s="13">
        <f t="shared" si="963"/>
        <v>1.6125884030621318E-2</v>
      </c>
      <c r="W780" s="13">
        <f t="shared" si="964"/>
        <v>2.140125939727118E-2</v>
      </c>
      <c r="X780" s="13">
        <f t="shared" si="965"/>
        <v>3.5387603142556449E-2</v>
      </c>
      <c r="Y780" s="13">
        <f t="shared" si="966"/>
        <v>2.9257214094950565E-2</v>
      </c>
      <c r="Z780" s="13">
        <f t="shared" si="967"/>
        <v>3.5821399952168688E-2</v>
      </c>
      <c r="AA780" s="13">
        <f t="shared" si="968"/>
        <v>4.9886913003430622E-2</v>
      </c>
      <c r="AB780" s="13">
        <f t="shared" si="969"/>
        <v>3.4737672066627104E-2</v>
      </c>
      <c r="AC780" s="13">
        <f t="shared" si="970"/>
        <v>2.3209161084275973E-3</v>
      </c>
      <c r="AD780" s="13">
        <f t="shared" si="971"/>
        <v>7.4511518752834321E-3</v>
      </c>
      <c r="AE780" s="13">
        <f t="shared" si="972"/>
        <v>1.2320695741441569E-2</v>
      </c>
      <c r="AF780" s="13">
        <f t="shared" si="973"/>
        <v>1.018631388099321E-2</v>
      </c>
      <c r="AG780" s="13">
        <f t="shared" si="974"/>
        <v>5.6144551498071198E-3</v>
      </c>
      <c r="AH780" s="13">
        <f t="shared" si="975"/>
        <v>1.4807930949145088E-2</v>
      </c>
      <c r="AI780" s="13">
        <f t="shared" si="976"/>
        <v>2.0622364396902508E-2</v>
      </c>
      <c r="AJ780" s="13">
        <f t="shared" si="977"/>
        <v>1.4359937076259302E-2</v>
      </c>
      <c r="AK780" s="13">
        <f t="shared" si="978"/>
        <v>6.6661542412695439E-3</v>
      </c>
      <c r="AL780" s="13">
        <f t="shared" si="979"/>
        <v>2.1378406332100722E-4</v>
      </c>
      <c r="AM780" s="13">
        <f t="shared" si="980"/>
        <v>2.0753793312039948E-3</v>
      </c>
      <c r="AN780" s="13">
        <f t="shared" si="981"/>
        <v>3.4316999191307258E-3</v>
      </c>
      <c r="AO780" s="13">
        <f t="shared" si="982"/>
        <v>2.8372076752180681E-3</v>
      </c>
      <c r="AP780" s="13">
        <f t="shared" si="983"/>
        <v>1.563801727425975E-3</v>
      </c>
      <c r="AQ780" s="13">
        <f t="shared" si="984"/>
        <v>6.4644787832966039E-4</v>
      </c>
      <c r="AR780" s="13">
        <f t="shared" si="985"/>
        <v>4.8970686637024837E-3</v>
      </c>
      <c r="AS780" s="13">
        <f t="shared" si="986"/>
        <v>6.8199355336239931E-3</v>
      </c>
      <c r="AT780" s="13">
        <f t="shared" si="987"/>
        <v>4.7489144911868186E-3</v>
      </c>
      <c r="AU780" s="13">
        <f t="shared" si="988"/>
        <v>2.2045358770539903E-3</v>
      </c>
      <c r="AV780" s="13">
        <f t="shared" si="989"/>
        <v>7.6754042037988318E-4</v>
      </c>
      <c r="AW780" s="13">
        <f t="shared" si="990"/>
        <v>1.3675043601941094E-5</v>
      </c>
      <c r="AX780" s="13">
        <f t="shared" si="991"/>
        <v>4.8171515855111827E-4</v>
      </c>
      <c r="AY780" s="13">
        <f t="shared" si="992"/>
        <v>7.9652998648921652E-4</v>
      </c>
      <c r="AZ780" s="13">
        <f t="shared" si="993"/>
        <v>6.5854271773885264E-4</v>
      </c>
      <c r="BA780" s="13">
        <f t="shared" si="994"/>
        <v>3.6297316145694595E-4</v>
      </c>
      <c r="BB780" s="13">
        <f t="shared" si="995"/>
        <v>1.5004666256551323E-4</v>
      </c>
      <c r="BC780" s="13">
        <f t="shared" si="996"/>
        <v>4.9621301710968429E-5</v>
      </c>
      <c r="BD780" s="13">
        <f t="shared" si="997"/>
        <v>1.3495741786037864E-3</v>
      </c>
      <c r="BE780" s="13">
        <f t="shared" si="998"/>
        <v>1.8794935354168756E-3</v>
      </c>
      <c r="BF780" s="13">
        <f t="shared" si="999"/>
        <v>1.3087446417092839E-3</v>
      </c>
      <c r="BG780" s="13">
        <f t="shared" si="1000"/>
        <v>6.0754400229877414E-4</v>
      </c>
      <c r="BH780" s="13">
        <f t="shared" si="1001"/>
        <v>2.1152505784883516E-4</v>
      </c>
      <c r="BI780" s="13">
        <f t="shared" si="1002"/>
        <v>5.8916358227432184E-5</v>
      </c>
      <c r="BJ780" s="14">
        <f t="shared" si="1003"/>
        <v>0.32321150999859288</v>
      </c>
      <c r="BK780" s="14">
        <f t="shared" si="1004"/>
        <v>0.23949645304296474</v>
      </c>
      <c r="BL780" s="14">
        <f t="shared" si="1005"/>
        <v>0.40004409705544808</v>
      </c>
      <c r="BM780" s="14">
        <f t="shared" si="1006"/>
        <v>0.5848680088226661</v>
      </c>
      <c r="BN780" s="14">
        <f t="shared" si="1007"/>
        <v>0.41292259628362088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1.5021645021645</v>
      </c>
      <c r="F781" s="10">
        <f>VLOOKUP(B781,home!$B$2:$E$405,3,FALSE)</f>
        <v>1.03</v>
      </c>
      <c r="G781" s="10">
        <f>VLOOKUP(C781,away!$B$2:$E$405,4,FALSE)</f>
        <v>0.87</v>
      </c>
      <c r="H781" s="10">
        <f>VLOOKUP(A781,away!$A$2:$E$405,3,FALSE)</f>
        <v>1.2640692640692599</v>
      </c>
      <c r="I781" s="10">
        <f>VLOOKUP(C781,away!$B$2:$E$405,3,FALSE)</f>
        <v>0.87</v>
      </c>
      <c r="J781" s="10">
        <f>VLOOKUP(B781,home!$B$2:$E$405,4,FALSE)</f>
        <v>1.03</v>
      </c>
      <c r="K781" s="12">
        <f t="shared" si="952"/>
        <v>1.3460896103896085</v>
      </c>
      <c r="L781" s="12">
        <f t="shared" si="953"/>
        <v>1.1327324675324639</v>
      </c>
      <c r="M781" s="13">
        <f t="shared" si="954"/>
        <v>8.384192670619621E-2</v>
      </c>
      <c r="N781" s="13">
        <f t="shared" si="955"/>
        <v>0.11285874645425775</v>
      </c>
      <c r="O781" s="13">
        <f t="shared" si="956"/>
        <v>9.4970472520585617E-2</v>
      </c>
      <c r="P781" s="13">
        <f t="shared" si="957"/>
        <v>0.1278387663537521</v>
      </c>
      <c r="Q781" s="13">
        <f t="shared" si="958"/>
        <v>7.595899302183573E-2</v>
      </c>
      <c r="R781" s="13">
        <f t="shared" si="959"/>
        <v>5.3788068840483517E-2</v>
      </c>
      <c r="S781" s="13">
        <f t="shared" si="960"/>
        <v>4.8730840359020054E-2</v>
      </c>
      <c r="T781" s="13">
        <f t="shared" si="961"/>
        <v>8.6041217596905209E-2</v>
      </c>
      <c r="U781" s="13">
        <f t="shared" si="962"/>
        <v>7.2403560629095878E-2</v>
      </c>
      <c r="V781" s="13">
        <f t="shared" si="963"/>
        <v>8.2558674660725955E-3</v>
      </c>
      <c r="W781" s="13">
        <f t="shared" si="964"/>
        <v>3.4082537107449948E-2</v>
      </c>
      <c r="X781" s="13">
        <f t="shared" si="965"/>
        <v>3.860639635748854E-2</v>
      </c>
      <c r="Y781" s="13">
        <f t="shared" si="966"/>
        <v>2.1865359304277167E-2</v>
      </c>
      <c r="Z781" s="13">
        <f t="shared" si="967"/>
        <v>2.0309163980495638E-2</v>
      </c>
      <c r="AA781" s="13">
        <f t="shared" si="968"/>
        <v>2.7337954629844036E-2</v>
      </c>
      <c r="AB781" s="13">
        <f t="shared" si="969"/>
        <v>1.8399668348267784E-2</v>
      </c>
      <c r="AC781" s="13">
        <f t="shared" si="970"/>
        <v>7.8676322329553484E-4</v>
      </c>
      <c r="AD781" s="13">
        <f t="shared" si="971"/>
        <v>1.1469537274014169E-2</v>
      </c>
      <c r="AE781" s="13">
        <f t="shared" si="972"/>
        <v>1.2991917257849641E-2</v>
      </c>
      <c r="AF781" s="13">
        <f t="shared" si="973"/>
        <v>7.3581832467308145E-3</v>
      </c>
      <c r="AG781" s="13">
        <f t="shared" si="974"/>
        <v>2.7782843552084766E-3</v>
      </c>
      <c r="AH781" s="13">
        <f t="shared" si="975"/>
        <v>5.7512123572870666E-3</v>
      </c>
      <c r="AI781" s="13">
        <f t="shared" si="976"/>
        <v>7.7416472012884477E-3</v>
      </c>
      <c r="AJ781" s="13">
        <f t="shared" si="977"/>
        <v>5.2104754324780872E-3</v>
      </c>
      <c r="AK781" s="13">
        <f t="shared" si="978"/>
        <v>2.337922281616351E-3</v>
      </c>
      <c r="AL781" s="13">
        <f t="shared" si="979"/>
        <v>4.7984984997330512E-5</v>
      </c>
      <c r="AM781" s="13">
        <f t="shared" si="980"/>
        <v>3.0878049921053649E-3</v>
      </c>
      <c r="AN781" s="13">
        <f t="shared" si="981"/>
        <v>3.4976569679665702E-3</v>
      </c>
      <c r="AO781" s="13">
        <f t="shared" si="982"/>
        <v>1.9809548039534451E-3</v>
      </c>
      <c r="AP781" s="13">
        <f t="shared" si="983"/>
        <v>7.4796394105082443E-4</v>
      </c>
      <c r="AQ781" s="13">
        <f t="shared" si="984"/>
        <v>2.1181076014295178E-4</v>
      </c>
      <c r="AR781" s="13">
        <f t="shared" si="985"/>
        <v>1.3029169929545952E-3</v>
      </c>
      <c r="AS781" s="13">
        <f t="shared" si="986"/>
        <v>1.7538430274162511E-3</v>
      </c>
      <c r="AT781" s="13">
        <f t="shared" si="987"/>
        <v>1.1804149387296368E-3</v>
      </c>
      <c r="AU781" s="13">
        <f t="shared" si="988"/>
        <v>5.296480949908834E-4</v>
      </c>
      <c r="AV781" s="13">
        <f t="shared" si="989"/>
        <v>1.7823844945746915E-4</v>
      </c>
      <c r="AW781" s="13">
        <f t="shared" si="990"/>
        <v>2.0323765893466397E-6</v>
      </c>
      <c r="AX781" s="13">
        <f t="shared" si="991"/>
        <v>6.9274370313036644E-4</v>
      </c>
      <c r="AY781" s="13">
        <f t="shared" si="992"/>
        <v>7.8469328421443664E-4</v>
      </c>
      <c r="AZ781" s="13">
        <f t="shared" si="993"/>
        <v>4.4442378004218601E-4</v>
      </c>
      <c r="BA781" s="13">
        <f t="shared" si="994"/>
        <v>1.6780441499909671E-4</v>
      </c>
      <c r="BB781" s="13">
        <f t="shared" si="995"/>
        <v>4.7519377266192126E-5</v>
      </c>
      <c r="BC781" s="13">
        <f t="shared" si="996"/>
        <v>1.0765348293267971E-5</v>
      </c>
      <c r="BD781" s="13">
        <f t="shared" si="997"/>
        <v>2.459760634032396E-4</v>
      </c>
      <c r="BE781" s="13">
        <f t="shared" si="998"/>
        <v>3.3110582335163638E-4</v>
      </c>
      <c r="BF781" s="13">
        <f t="shared" si="999"/>
        <v>2.2284905437656744E-4</v>
      </c>
      <c r="BG781" s="13">
        <f t="shared" si="1000"/>
        <v>9.999159892714876E-5</v>
      </c>
      <c r="BH781" s="13">
        <f t="shared" si="1001"/>
        <v>3.3649413110519923E-5</v>
      </c>
      <c r="BI781" s="13">
        <f t="shared" si="1002"/>
        <v>9.0590250767557481E-6</v>
      </c>
      <c r="BJ781" s="14">
        <f t="shared" si="1003"/>
        <v>0.41568531334918213</v>
      </c>
      <c r="BK781" s="14">
        <f t="shared" si="1004"/>
        <v>0.27028684237754819</v>
      </c>
      <c r="BL781" s="14">
        <f t="shared" si="1005"/>
        <v>0.29382867472274155</v>
      </c>
      <c r="BM781" s="14">
        <f t="shared" si="1006"/>
        <v>0.45007035962523156</v>
      </c>
      <c r="BN781" s="14">
        <f t="shared" si="1007"/>
        <v>0.54925697389711092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1.5021645021645</v>
      </c>
      <c r="F782" s="10">
        <f>VLOOKUP(B782,home!$B$2:$E$405,3,FALSE)</f>
        <v>1.46</v>
      </c>
      <c r="G782" s="10">
        <f>VLOOKUP(C782,away!$B$2:$E$405,4,FALSE)</f>
        <v>1.33</v>
      </c>
      <c r="H782" s="10">
        <f>VLOOKUP(A782,away!$A$2:$E$405,3,FALSE)</f>
        <v>1.2640692640692599</v>
      </c>
      <c r="I782" s="10">
        <f>VLOOKUP(C782,away!$B$2:$E$405,3,FALSE)</f>
        <v>1.1100000000000001</v>
      </c>
      <c r="J782" s="10">
        <f>VLOOKUP(B782,home!$B$2:$E$405,4,FALSE)</f>
        <v>1.46</v>
      </c>
      <c r="K782" s="12">
        <f t="shared" si="952"/>
        <v>2.9169030303030263</v>
      </c>
      <c r="L782" s="12">
        <f t="shared" si="953"/>
        <v>2.0485506493506427</v>
      </c>
      <c r="M782" s="13">
        <f t="shared" si="954"/>
        <v>6.9747856728497246E-3</v>
      </c>
      <c r="N782" s="13">
        <f t="shared" si="955"/>
        <v>2.0344773464849496E-2</v>
      </c>
      <c r="O782" s="13">
        <f t="shared" si="956"/>
        <v>1.4288201719197863E-2</v>
      </c>
      <c r="P782" s="13">
        <f t="shared" si="957"/>
        <v>4.1677298892309159E-2</v>
      </c>
      <c r="Q782" s="13">
        <f t="shared" si="958"/>
        <v>2.967186568522405E-2</v>
      </c>
      <c r="R782" s="13">
        <f t="shared" si="959"/>
        <v>1.4635052454957879E-2</v>
      </c>
      <c r="S782" s="13">
        <f t="shared" si="960"/>
        <v>6.2259878813207346E-2</v>
      </c>
      <c r="T782" s="13">
        <f t="shared" si="961"/>
        <v>6.0784319716910784E-2</v>
      </c>
      <c r="U782" s="13">
        <f t="shared" si="962"/>
        <v>4.268902885451039E-2</v>
      </c>
      <c r="V782" s="13">
        <f t="shared" si="963"/>
        <v>4.1336572110622256E-2</v>
      </c>
      <c r="W782" s="13">
        <f t="shared" si="964"/>
        <v>2.8849984977324803E-2</v>
      </c>
      <c r="X782" s="13">
        <f t="shared" si="965"/>
        <v>5.9100655459055011E-2</v>
      </c>
      <c r="Y782" s="13">
        <f t="shared" si="966"/>
        <v>6.0535343058847897E-2</v>
      </c>
      <c r="Z782" s="13">
        <f t="shared" si="967"/>
        <v>9.9935487366282268E-3</v>
      </c>
      <c r="AA782" s="13">
        <f t="shared" si="968"/>
        <v>2.9150212593351859E-2</v>
      </c>
      <c r="AB782" s="13">
        <f t="shared" si="969"/>
        <v>4.2514171723762741E-2</v>
      </c>
      <c r="AC782" s="13">
        <f t="shared" si="970"/>
        <v>1.54377205250918E-2</v>
      </c>
      <c r="AD782" s="13">
        <f t="shared" si="971"/>
        <v>2.103815215113888E-2</v>
      </c>
      <c r="AE782" s="13">
        <f t="shared" si="972"/>
        <v>4.3097720250353175E-2</v>
      </c>
      <c r="AF782" s="13">
        <f t="shared" si="973"/>
        <v>4.4143931402196683E-2</v>
      </c>
      <c r="AG782" s="13">
        <f t="shared" si="974"/>
        <v>3.014369311295341E-2</v>
      </c>
      <c r="AH782" s="13">
        <f t="shared" si="975"/>
        <v>5.1180726884342614E-3</v>
      </c>
      <c r="AI782" s="13">
        <f t="shared" si="976"/>
        <v>1.4928921734205056E-2</v>
      </c>
      <c r="AJ782" s="13">
        <f t="shared" si="977"/>
        <v>2.177310852282972E-2</v>
      </c>
      <c r="AK782" s="13">
        <f t="shared" si="978"/>
        <v>2.1170015409786219E-2</v>
      </c>
      <c r="AL782" s="13">
        <f t="shared" si="979"/>
        <v>3.6898767802699098E-3</v>
      </c>
      <c r="AM782" s="13">
        <f t="shared" si="980"/>
        <v>1.2273249952326615E-2</v>
      </c>
      <c r="AN782" s="13">
        <f t="shared" si="981"/>
        <v>2.5142374159481434E-2</v>
      </c>
      <c r="AO782" s="13">
        <f t="shared" si="982"/>
        <v>2.5752713455311261E-2</v>
      </c>
      <c r="AP782" s="13">
        <f t="shared" si="983"/>
        <v>1.7585245957139638E-2</v>
      </c>
      <c r="AQ782" s="13">
        <f t="shared" si="984"/>
        <v>9.0060667561222916E-3</v>
      </c>
      <c r="AR782" s="13">
        <f t="shared" si="985"/>
        <v>2.0969262258631583E-3</v>
      </c>
      <c r="AS782" s="13">
        <f t="shared" si="986"/>
        <v>6.1165304625421359E-3</v>
      </c>
      <c r="AT782" s="13">
        <f t="shared" si="987"/>
        <v>8.9206631205649648E-3</v>
      </c>
      <c r="AU782" s="13">
        <f t="shared" si="988"/>
        <v>8.6735697628961307E-3</v>
      </c>
      <c r="AV782" s="13">
        <f t="shared" si="989"/>
        <v>6.3249904812341081E-3</v>
      </c>
      <c r="AW782" s="13">
        <f t="shared" si="990"/>
        <v>6.1246046617176308E-4</v>
      </c>
      <c r="AX782" s="13">
        <f t="shared" si="991"/>
        <v>5.9666466629346628E-3</v>
      </c>
      <c r="AY782" s="13">
        <f t="shared" si="992"/>
        <v>1.222297789580065E-2</v>
      </c>
      <c r="AZ782" s="13">
        <f t="shared" si="993"/>
        <v>1.251969465272049E-2</v>
      </c>
      <c r="BA782" s="13">
        <f t="shared" si="994"/>
        <v>8.5490762035007762E-3</v>
      </c>
      <c r="BB782" s="13">
        <f t="shared" si="995"/>
        <v>4.3783039020074098E-3</v>
      </c>
      <c r="BC782" s="13">
        <f t="shared" si="996"/>
        <v>1.7938354603023459E-3</v>
      </c>
      <c r="BD782" s="13">
        <f t="shared" si="997"/>
        <v>7.1594326360539405E-4</v>
      </c>
      <c r="BE782" s="13">
        <f t="shared" si="998"/>
        <v>2.0883370751356126E-3</v>
      </c>
      <c r="BF782" s="13">
        <f t="shared" si="999"/>
        <v>3.0457383713786137E-3</v>
      </c>
      <c r="BG782" s="13">
        <f t="shared" si="1000"/>
        <v>2.9613744949948274E-3</v>
      </c>
      <c r="BH782" s="13">
        <f t="shared" si="1001"/>
        <v>2.1595105595781272E-3</v>
      </c>
      <c r="BI782" s="13">
        <f t="shared" si="1002"/>
        <v>1.2598165790409634E-3</v>
      </c>
      <c r="BJ782" s="14">
        <f t="shared" si="1003"/>
        <v>0.53290062433650176</v>
      </c>
      <c r="BK782" s="14">
        <f t="shared" si="1004"/>
        <v>0.18359911069015084</v>
      </c>
      <c r="BL782" s="14">
        <f t="shared" si="1005"/>
        <v>0.25063018609787002</v>
      </c>
      <c r="BM782" s="14">
        <f t="shared" si="1006"/>
        <v>0.83792097454213332</v>
      </c>
      <c r="BN782" s="14">
        <f t="shared" si="1007"/>
        <v>0.12759197788938817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1.5021645021645</v>
      </c>
      <c r="F783" s="10">
        <f>VLOOKUP(B783,home!$B$2:$E$405,3,FALSE)</f>
        <v>0.87</v>
      </c>
      <c r="G783" s="10">
        <f>VLOOKUP(C783,away!$B$2:$E$405,4,FALSE)</f>
        <v>1.21</v>
      </c>
      <c r="H783" s="10">
        <f>VLOOKUP(A783,away!$A$2:$E$405,3,FALSE)</f>
        <v>1.2640692640692599</v>
      </c>
      <c r="I783" s="10">
        <f>VLOOKUP(C783,away!$B$2:$E$405,3,FALSE)</f>
        <v>0.42</v>
      </c>
      <c r="J783" s="10">
        <f>VLOOKUP(B783,home!$B$2:$E$405,4,FALSE)</f>
        <v>0.87</v>
      </c>
      <c r="K783" s="12">
        <f t="shared" si="952"/>
        <v>1.581328571428569</v>
      </c>
      <c r="L783" s="12">
        <f t="shared" si="953"/>
        <v>0.46189090909090752</v>
      </c>
      <c r="M783" s="13">
        <f t="shared" si="954"/>
        <v>0.12961075913154144</v>
      </c>
      <c r="N783" s="13">
        <f t="shared" si="955"/>
        <v>0.20495719657925277</v>
      </c>
      <c r="O783" s="13">
        <f t="shared" si="956"/>
        <v>5.9866031363230321E-2</v>
      </c>
      <c r="P783" s="13">
        <f t="shared" si="957"/>
        <v>9.4667865852714903E-2</v>
      </c>
      <c r="Q783" s="13">
        <f t="shared" si="958"/>
        <v>0.16205233543533712</v>
      </c>
      <c r="R783" s="13">
        <f t="shared" si="959"/>
        <v>1.3825787825013616E-2</v>
      </c>
      <c r="S783" s="13">
        <f t="shared" si="960"/>
        <v>1.7286382868902345E-2</v>
      </c>
      <c r="T783" s="13">
        <f t="shared" si="961"/>
        <v>7.4850500534532557E-2</v>
      </c>
      <c r="U783" s="13">
        <f t="shared" si="962"/>
        <v>2.186311331020328E-2</v>
      </c>
      <c r="V783" s="13">
        <f t="shared" si="963"/>
        <v>1.4028884857305499E-3</v>
      </c>
      <c r="W783" s="13">
        <f t="shared" si="964"/>
        <v>8.541932936354163E-2</v>
      </c>
      <c r="X783" s="13">
        <f t="shared" si="965"/>
        <v>3.9454411693661894E-2</v>
      </c>
      <c r="Y783" s="13">
        <f t="shared" si="966"/>
        <v>9.1118170424162089E-3</v>
      </c>
      <c r="Z783" s="13">
        <f t="shared" si="967"/>
        <v>2.1286685691311808E-3</v>
      </c>
      <c r="AA783" s="13">
        <f t="shared" si="968"/>
        <v>3.366124427469106E-3</v>
      </c>
      <c r="AB783" s="13">
        <f t="shared" si="969"/>
        <v>2.6614743660702662E-3</v>
      </c>
      <c r="AC783" s="13">
        <f t="shared" si="970"/>
        <v>6.4041972606741326E-5</v>
      </c>
      <c r="AD783" s="13">
        <f t="shared" si="971"/>
        <v>3.3769006518708927E-2</v>
      </c>
      <c r="AE783" s="13">
        <f t="shared" si="972"/>
        <v>1.5597597120023248E-2</v>
      </c>
      <c r="AF783" s="13">
        <f t="shared" si="973"/>
        <v>3.6021941567006286E-3</v>
      </c>
      <c r="AG783" s="13">
        <f t="shared" si="974"/>
        <v>5.5460691125346973E-4</v>
      </c>
      <c r="AH783" s="13">
        <f t="shared" si="975"/>
        <v>2.4580316513731051E-4</v>
      </c>
      <c r="AI783" s="13">
        <f t="shared" si="976"/>
        <v>3.8869556797920386E-4</v>
      </c>
      <c r="AJ783" s="13">
        <f t="shared" si="977"/>
        <v>3.0732770361658539E-4</v>
      </c>
      <c r="AK783" s="13">
        <f t="shared" si="978"/>
        <v>1.6199535950681251E-4</v>
      </c>
      <c r="AL783" s="13">
        <f t="shared" si="979"/>
        <v>1.8710535799038706E-6</v>
      </c>
      <c r="AM783" s="13">
        <f t="shared" si="980"/>
        <v>1.0679978967358389E-2</v>
      </c>
      <c r="AN783" s="13">
        <f t="shared" si="981"/>
        <v>4.9329851943049376E-3</v>
      </c>
      <c r="AO783" s="13">
        <f t="shared" si="982"/>
        <v>1.1392505079647472E-3</v>
      </c>
      <c r="AP783" s="13">
        <f t="shared" si="983"/>
        <v>1.7540315093537184E-4</v>
      </c>
      <c r="AQ783" s="13">
        <f t="shared" si="984"/>
        <v>2.0254280210737131E-5</v>
      </c>
      <c r="AR783" s="13">
        <f t="shared" si="985"/>
        <v>2.2706849480538967E-5</v>
      </c>
      <c r="AS783" s="13">
        <f t="shared" si="986"/>
        <v>3.5906989850704229E-5</v>
      </c>
      <c r="AT783" s="13">
        <f t="shared" si="987"/>
        <v>2.8390374482457126E-5</v>
      </c>
      <c r="AU783" s="13">
        <f t="shared" si="988"/>
        <v>1.4964836774222005E-5</v>
      </c>
      <c r="AV783" s="13">
        <f t="shared" si="989"/>
        <v>5.91608098946055E-6</v>
      </c>
      <c r="AW783" s="13">
        <f t="shared" si="990"/>
        <v>3.7961665308162056E-8</v>
      </c>
      <c r="AX783" s="13">
        <f t="shared" si="991"/>
        <v>2.8147593138900038E-3</v>
      </c>
      <c r="AY783" s="13">
        <f t="shared" si="992"/>
        <v>1.3001117383647529E-3</v>
      </c>
      <c r="AZ783" s="13">
        <f t="shared" si="993"/>
        <v>3.0025489637652787E-4</v>
      </c>
      <c r="BA783" s="13">
        <f t="shared" si="994"/>
        <v>4.6228335682116922E-5</v>
      </c>
      <c r="BB783" s="13">
        <f t="shared" si="995"/>
        <v>5.338111998493153E-6</v>
      </c>
      <c r="BC783" s="13">
        <f t="shared" si="996"/>
        <v>4.9312508076261681E-7</v>
      </c>
      <c r="BD783" s="13">
        <f t="shared" si="997"/>
        <v>1.7480145581927579E-6</v>
      </c>
      <c r="BE783" s="13">
        <f t="shared" si="998"/>
        <v>2.7641853641432947E-6</v>
      </c>
      <c r="BF783" s="13">
        <f t="shared" si="999"/>
        <v>2.1855426465222381E-6</v>
      </c>
      <c r="BG783" s="13">
        <f t="shared" si="1000"/>
        <v>1.1520203436737414E-6</v>
      </c>
      <c r="BH783" s="13">
        <f t="shared" si="1001"/>
        <v>4.5543067107956164E-7</v>
      </c>
      <c r="BI783" s="13">
        <f t="shared" si="1002"/>
        <v>1.4403710649659935E-7</v>
      </c>
      <c r="BJ783" s="14">
        <f t="shared" si="1003"/>
        <v>0.65078405297759534</v>
      </c>
      <c r="BK783" s="14">
        <f t="shared" si="1004"/>
        <v>0.24433392110344063</v>
      </c>
      <c r="BL783" s="14">
        <f t="shared" si="1005"/>
        <v>0.10280268745049401</v>
      </c>
      <c r="BM783" s="14">
        <f t="shared" si="1006"/>
        <v>0.33376928013687174</v>
      </c>
      <c r="BN783" s="14">
        <f t="shared" si="1007"/>
        <v>0.66497997618709026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1.5021645021645</v>
      </c>
      <c r="F784" s="10">
        <f>VLOOKUP(B784,home!$B$2:$E$405,3,FALSE)</f>
        <v>1.33</v>
      </c>
      <c r="G784" s="10">
        <f>VLOOKUP(C784,away!$B$2:$E$405,4,FALSE)</f>
        <v>1.27</v>
      </c>
      <c r="H784" s="10">
        <f>VLOOKUP(A784,away!$A$2:$E$405,3,FALSE)</f>
        <v>1.2640692640692599</v>
      </c>
      <c r="I784" s="10">
        <f>VLOOKUP(C784,away!$B$2:$E$405,3,FALSE)</f>
        <v>0.67</v>
      </c>
      <c r="J784" s="10">
        <f>VLOOKUP(B784,home!$B$2:$E$405,4,FALSE)</f>
        <v>1.33</v>
      </c>
      <c r="K784" s="12">
        <f t="shared" si="952"/>
        <v>2.5373060606060571</v>
      </c>
      <c r="L784" s="12">
        <f t="shared" si="953"/>
        <v>1.1264121212121176</v>
      </c>
      <c r="M784" s="13">
        <f t="shared" si="954"/>
        <v>2.5637012219552391E-2</v>
      </c>
      <c r="N784" s="13">
        <f t="shared" si="955"/>
        <v>6.5048946480501829E-2</v>
      </c>
      <c r="O784" s="13">
        <f t="shared" si="956"/>
        <v>2.887784131576699E-2</v>
      </c>
      <c r="P784" s="13">
        <f t="shared" si="957"/>
        <v>7.3271921787715577E-2</v>
      </c>
      <c r="Q784" s="13">
        <f t="shared" si="958"/>
        <v>8.2524543070508175E-2</v>
      </c>
      <c r="R784" s="13">
        <f t="shared" si="959"/>
        <v>1.6264175246260018E-2</v>
      </c>
      <c r="S784" s="13">
        <f t="shared" si="960"/>
        <v>5.235374618235103E-2</v>
      </c>
      <c r="T784" s="13">
        <f t="shared" si="961"/>
        <v>9.2956645612111893E-2</v>
      </c>
      <c r="U784" s="13">
        <f t="shared" si="962"/>
        <v>4.1267190423094548E-2</v>
      </c>
      <c r="V784" s="13">
        <f t="shared" si="963"/>
        <v>1.6625527198790947E-2</v>
      </c>
      <c r="W784" s="13">
        <f t="shared" si="964"/>
        <v>6.9796674427182001E-2</v>
      </c>
      <c r="X784" s="13">
        <f t="shared" si="965"/>
        <v>7.861982009507365E-2</v>
      </c>
      <c r="Y784" s="13">
        <f t="shared" si="966"/>
        <v>4.4279159161303497E-2</v>
      </c>
      <c r="Z784" s="13">
        <f t="shared" si="967"/>
        <v>6.1067213796351201E-3</v>
      </c>
      <c r="AA784" s="13">
        <f t="shared" si="968"/>
        <v>1.5494621166980771E-2</v>
      </c>
      <c r="AB784" s="13">
        <f t="shared" si="969"/>
        <v>1.9657298096887606E-2</v>
      </c>
      <c r="AC784" s="13">
        <f t="shared" si="970"/>
        <v>2.9697891425416499E-3</v>
      </c>
      <c r="AD784" s="13">
        <f t="shared" si="971"/>
        <v>4.4273881258559189E-2</v>
      </c>
      <c r="AE784" s="13">
        <f t="shared" si="972"/>
        <v>4.9870636502747076E-2</v>
      </c>
      <c r="AF784" s="13">
        <f t="shared" si="973"/>
        <v>2.8087444724628905E-2</v>
      </c>
      <c r="AG784" s="13">
        <f t="shared" si="974"/>
        <v>1.0546012730565782E-2</v>
      </c>
      <c r="AH784" s="13">
        <f t="shared" si="975"/>
        <v>1.7196712457215463E-3</v>
      </c>
      <c r="AI784" s="13">
        <f t="shared" si="976"/>
        <v>4.3633322740192475E-3</v>
      </c>
      <c r="AJ784" s="13">
        <f t="shared" si="977"/>
        <v>5.5355547116535233E-3</v>
      </c>
      <c r="AK784" s="13">
        <f t="shared" si="978"/>
        <v>4.6817988395649671E-3</v>
      </c>
      <c r="AL784" s="13">
        <f t="shared" si="979"/>
        <v>3.3951250779895716E-4</v>
      </c>
      <c r="AM784" s="13">
        <f t="shared" si="980"/>
        <v>2.2467277448779011E-2</v>
      </c>
      <c r="AN784" s="13">
        <f t="shared" si="981"/>
        <v>2.5307413648940343E-2</v>
      </c>
      <c r="AO784" s="13">
        <f t="shared" si="982"/>
        <v>1.4253288745347698E-2</v>
      </c>
      <c r="AP784" s="13">
        <f t="shared" si="983"/>
        <v>5.351692403298634E-3</v>
      </c>
      <c r="AQ784" s="13">
        <f t="shared" si="984"/>
        <v>1.5070527980185974E-3</v>
      </c>
      <c r="AR784" s="13">
        <f t="shared" si="985"/>
        <v>3.8741170713613843E-4</v>
      </c>
      <c r="AS784" s="13">
        <f t="shared" si="986"/>
        <v>9.8298207246626289E-4</v>
      </c>
      <c r="AT784" s="13">
        <f t="shared" si="987"/>
        <v>1.2470631849678757E-3</v>
      </c>
      <c r="AU784" s="13">
        <f t="shared" si="988"/>
        <v>1.0547269923925611E-3</v>
      </c>
      <c r="AV784" s="13">
        <f t="shared" si="989"/>
        <v>6.6904129752061133E-4</v>
      </c>
      <c r="AW784" s="13">
        <f t="shared" si="990"/>
        <v>2.6954014012105806E-5</v>
      </c>
      <c r="AX784" s="13">
        <f t="shared" si="991"/>
        <v>9.501059872684129E-3</v>
      </c>
      <c r="AY784" s="13">
        <f t="shared" si="992"/>
        <v>1.0702109004953464E-2</v>
      </c>
      <c r="AZ784" s="13">
        <f t="shared" si="993"/>
        <v>6.0274926528564692E-3</v>
      </c>
      <c r="BA784" s="13">
        <f t="shared" si="994"/>
        <v>2.2631469282315031E-3</v>
      </c>
      <c r="BB784" s="13">
        <f t="shared" si="995"/>
        <v>6.3730903301098389E-4</v>
      </c>
      <c r="BC784" s="13">
        <f t="shared" si="996"/>
        <v>1.4357452394830921E-4</v>
      </c>
      <c r="BD784" s="13">
        <f t="shared" si="997"/>
        <v>7.2730873802937508E-5</v>
      </c>
      <c r="BE784" s="13">
        <f t="shared" si="998"/>
        <v>1.8454048689336763E-4</v>
      </c>
      <c r="BF784" s="13">
        <f t="shared" si="999"/>
        <v>2.3411784791086722E-4</v>
      </c>
      <c r="BG784" s="13">
        <f t="shared" si="1000"/>
        <v>1.9800954480009685E-4</v>
      </c>
      <c r="BH784" s="13">
        <f t="shared" si="1001"/>
        <v>1.2560270451978311E-4</v>
      </c>
      <c r="BI784" s="13">
        <f t="shared" si="1002"/>
        <v>6.3738500681311452E-5</v>
      </c>
      <c r="BJ784" s="14">
        <f t="shared" si="1003"/>
        <v>0.66416518112325085</v>
      </c>
      <c r="BK784" s="14">
        <f t="shared" si="1004"/>
        <v>0.18189961804370403</v>
      </c>
      <c r="BL784" s="14">
        <f t="shared" si="1005"/>
        <v>0.14308144853304097</v>
      </c>
      <c r="BM784" s="14">
        <f t="shared" si="1006"/>
        <v>0.69295337396838463</v>
      </c>
      <c r="BN784" s="14">
        <f t="shared" si="1007"/>
        <v>0.29162444012030497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1.5021645021645</v>
      </c>
      <c r="F785" s="10">
        <f>VLOOKUP(B785,home!$B$2:$E$405,3,FALSE)</f>
        <v>0.89</v>
      </c>
      <c r="G785" s="10">
        <f>VLOOKUP(C785,away!$B$2:$E$405,4,FALSE)</f>
        <v>1.57</v>
      </c>
      <c r="H785" s="10">
        <f>VLOOKUP(A785,away!$A$2:$E$405,3,FALSE)</f>
        <v>1.2640692640692599</v>
      </c>
      <c r="I785" s="10">
        <f>VLOOKUP(C785,away!$B$2:$E$405,3,FALSE)</f>
        <v>0.18</v>
      </c>
      <c r="J785" s="10">
        <f>VLOOKUP(B785,home!$B$2:$E$405,4,FALSE)</f>
        <v>0.89</v>
      </c>
      <c r="K785" s="12">
        <f t="shared" si="952"/>
        <v>2.0989744588744559</v>
      </c>
      <c r="L785" s="12">
        <f t="shared" si="953"/>
        <v>0.20250389610389544</v>
      </c>
      <c r="M785" s="13">
        <f t="shared" si="954"/>
        <v>0.10011073506762096</v>
      </c>
      <c r="N785" s="13">
        <f t="shared" si="955"/>
        <v>0.21012987596608368</v>
      </c>
      <c r="O785" s="13">
        <f t="shared" si="956"/>
        <v>2.0272813893018115E-2</v>
      </c>
      <c r="P785" s="13">
        <f t="shared" si="957"/>
        <v>4.2552118570960244E-2</v>
      </c>
      <c r="Q785" s="13">
        <f t="shared" si="958"/>
        <v>0.22052862134963358</v>
      </c>
      <c r="R785" s="13">
        <f t="shared" si="959"/>
        <v>2.0526618991626735E-3</v>
      </c>
      <c r="S785" s="13">
        <f t="shared" si="960"/>
        <v>4.5216998797731663E-3</v>
      </c>
      <c r="T785" s="13">
        <f t="shared" si="961"/>
        <v>4.4657905025721492E-2</v>
      </c>
      <c r="U785" s="13">
        <f t="shared" si="962"/>
        <v>4.3084848990471852E-3</v>
      </c>
      <c r="V785" s="13">
        <f t="shared" si="963"/>
        <v>2.1355009119145281E-4</v>
      </c>
      <c r="W785" s="13">
        <f t="shared" si="964"/>
        <v>0.15429464788789224</v>
      </c>
      <c r="X785" s="13">
        <f t="shared" si="965"/>
        <v>3.1245267345276859E-2</v>
      </c>
      <c r="Y785" s="13">
        <f t="shared" si="966"/>
        <v>3.1636441861131901E-3</v>
      </c>
      <c r="Z785" s="13">
        <f t="shared" si="967"/>
        <v>1.3855734398815427E-4</v>
      </c>
      <c r="AA785" s="13">
        <f t="shared" si="968"/>
        <v>2.908283261206179E-4</v>
      </c>
      <c r="AB785" s="13">
        <f t="shared" si="969"/>
        <v>3.0522061422219398E-4</v>
      </c>
      <c r="AC785" s="13">
        <f t="shared" si="970"/>
        <v>5.6730983914213529E-6</v>
      </c>
      <c r="AD785" s="13">
        <f t="shared" si="971"/>
        <v>8.0965131264428364E-2</v>
      </c>
      <c r="AE785" s="13">
        <f t="shared" si="972"/>
        <v>1.6395754529610059E-2</v>
      </c>
      <c r="AF785" s="13">
        <f t="shared" si="973"/>
        <v>1.6601020859045637E-3</v>
      </c>
      <c r="AG785" s="13">
        <f t="shared" si="974"/>
        <v>1.1205904677529264E-4</v>
      </c>
      <c r="AH785" s="13">
        <f t="shared" si="975"/>
        <v>7.0146004978522212E-6</v>
      </c>
      <c r="AI785" s="13">
        <f t="shared" si="976"/>
        <v>1.4723467284199852E-5</v>
      </c>
      <c r="AJ785" s="13">
        <f t="shared" si="977"/>
        <v>1.5452090887804573E-5</v>
      </c>
      <c r="AK785" s="13">
        <f t="shared" si="978"/>
        <v>1.0811181369902836E-5</v>
      </c>
      <c r="AL785" s="13">
        <f t="shared" si="979"/>
        <v>9.6454133616510685E-8</v>
      </c>
      <c r="AM785" s="13">
        <f t="shared" si="980"/>
        <v>3.3988748516690571E-2</v>
      </c>
      <c r="AN785" s="13">
        <f t="shared" si="981"/>
        <v>6.8828539983253377E-3</v>
      </c>
      <c r="AO785" s="13">
        <f t="shared" si="982"/>
        <v>6.9690237548757756E-4</v>
      </c>
      <c r="AP785" s="13">
        <f t="shared" si="983"/>
        <v>4.7041815413431457E-5</v>
      </c>
      <c r="AQ785" s="13">
        <f t="shared" si="984"/>
        <v>2.3815377252550369E-6</v>
      </c>
      <c r="AR785" s="13">
        <f t="shared" si="985"/>
        <v>2.8409678608547986E-7</v>
      </c>
      <c r="AS785" s="13">
        <f t="shared" si="986"/>
        <v>5.9631189784174214E-7</v>
      </c>
      <c r="AT785" s="13">
        <f t="shared" si="987"/>
        <v>6.258217215463854E-7</v>
      </c>
      <c r="AU785" s="13">
        <f t="shared" si="988"/>
        <v>4.3786126977823474E-7</v>
      </c>
      <c r="AV785" s="13">
        <f t="shared" si="989"/>
        <v>2.2976490544871321E-7</v>
      </c>
      <c r="AW785" s="13">
        <f t="shared" si="990"/>
        <v>1.1388299520794229E-9</v>
      </c>
      <c r="AX785" s="13">
        <f t="shared" si="991"/>
        <v>1.1890252504273422E-2</v>
      </c>
      <c r="AY785" s="13">
        <f t="shared" si="992"/>
        <v>2.4078224577744676E-3</v>
      </c>
      <c r="AZ785" s="13">
        <f t="shared" si="993"/>
        <v>2.4379671441289341E-4</v>
      </c>
      <c r="BA785" s="13">
        <f t="shared" si="994"/>
        <v>1.6456594841979882E-5</v>
      </c>
      <c r="BB785" s="13">
        <f t="shared" si="995"/>
        <v>8.3313114302604861E-7</v>
      </c>
      <c r="BC785" s="13">
        <f t="shared" si="996"/>
        <v>3.3742460485653315E-8</v>
      </c>
      <c r="BD785" s="13">
        <f t="shared" si="997"/>
        <v>9.5884510088174403E-9</v>
      </c>
      <c r="BE785" s="13">
        <f t="shared" si="998"/>
        <v>2.0125913767676812E-8</v>
      </c>
      <c r="BF785" s="13">
        <f t="shared" si="999"/>
        <v>2.1121889479931707E-8</v>
      </c>
      <c r="BG785" s="13">
        <f t="shared" si="1000"/>
        <v>1.4778102180515234E-8</v>
      </c>
      <c r="BH785" s="13">
        <f t="shared" si="1001"/>
        <v>7.7547147568845976E-9</v>
      </c>
      <c r="BI785" s="13">
        <f t="shared" si="1002"/>
        <v>3.2553896421115224E-9</v>
      </c>
      <c r="BJ785" s="14">
        <f t="shared" si="1003"/>
        <v>0.81933013207598782</v>
      </c>
      <c r="BK785" s="14">
        <f t="shared" si="1004"/>
        <v>0.14981169561984531</v>
      </c>
      <c r="BL785" s="14">
        <f t="shared" si="1005"/>
        <v>2.7280261452652072E-2</v>
      </c>
      <c r="BM785" s="14">
        <f t="shared" si="1006"/>
        <v>0.39850599842704976</v>
      </c>
      <c r="BN785" s="14">
        <f t="shared" si="1007"/>
        <v>0.59564682674647929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1.3644444444444399</v>
      </c>
      <c r="F786" s="10">
        <f>VLOOKUP(B786,home!$B$2:$E$405,3,FALSE)</f>
        <v>0.88</v>
      </c>
      <c r="G786" s="10">
        <f>VLOOKUP(C786,away!$B$2:$E$405,4,FALSE)</f>
        <v>1.55</v>
      </c>
      <c r="H786" s="10">
        <f>VLOOKUP(A786,away!$A$2:$E$405,3,FALSE)</f>
        <v>1.1155555555555601</v>
      </c>
      <c r="I786" s="10">
        <f>VLOOKUP(C786,away!$B$2:$E$405,3,FALSE)</f>
        <v>0.56999999999999995</v>
      </c>
      <c r="J786" s="10">
        <f>VLOOKUP(B786,home!$B$2:$E$405,4,FALSE)</f>
        <v>0.88</v>
      </c>
      <c r="K786" s="12">
        <f t="shared" si="952"/>
        <v>1.861102222222216</v>
      </c>
      <c r="L786" s="12">
        <f t="shared" si="953"/>
        <v>0.55956266666666887</v>
      </c>
      <c r="M786" s="13">
        <f t="shared" si="954"/>
        <v>8.8862514114711855E-2</v>
      </c>
      <c r="N786" s="13">
        <f t="shared" si="955"/>
        <v>0.16538222249114326</v>
      </c>
      <c r="O786" s="13">
        <f t="shared" si="956"/>
        <v>4.9724145364732665E-2</v>
      </c>
      <c r="P786" s="13">
        <f t="shared" si="957"/>
        <v>9.2541717436404464E-2</v>
      </c>
      <c r="Q786" s="13">
        <f t="shared" si="958"/>
        <v>0.15389661089715784</v>
      </c>
      <c r="R786" s="13">
        <f t="shared" si="959"/>
        <v>1.3911887689005448E-2</v>
      </c>
      <c r="S786" s="13">
        <f t="shared" si="960"/>
        <v>2.409331299985552E-2</v>
      </c>
      <c r="T786" s="13">
        <f t="shared" si="961"/>
        <v>8.6114797984576372E-2</v>
      </c>
      <c r="U786" s="13">
        <f t="shared" si="962"/>
        <v>2.5891445093313929E-2</v>
      </c>
      <c r="V786" s="13">
        <f t="shared" si="963"/>
        <v>2.7878729117572711E-3</v>
      </c>
      <c r="W786" s="13">
        <f t="shared" si="964"/>
        <v>9.5472441511056078E-2</v>
      </c>
      <c r="X786" s="13">
        <f t="shared" si="965"/>
        <v>5.3422813965104107E-2</v>
      </c>
      <c r="Y786" s="13">
        <f t="shared" si="966"/>
        <v>1.4946706121575507E-2</v>
      </c>
      <c r="Z786" s="13">
        <f t="shared" si="967"/>
        <v>2.5948576578756961E-3</v>
      </c>
      <c r="AA786" s="13">
        <f t="shared" si="968"/>
        <v>4.8292953534227927E-3</v>
      </c>
      <c r="AB786" s="13">
        <f t="shared" si="969"/>
        <v>4.4939061570112909E-3</v>
      </c>
      <c r="AC786" s="13">
        <f t="shared" si="970"/>
        <v>1.8145625704684413E-4</v>
      </c>
      <c r="AD786" s="13">
        <f t="shared" si="971"/>
        <v>4.4420993264301746E-2</v>
      </c>
      <c r="AE786" s="13">
        <f t="shared" si="972"/>
        <v>2.485632944695482E-2</v>
      </c>
      <c r="AF786" s="13">
        <f t="shared" si="973"/>
        <v>6.9543369944416429E-3</v>
      </c>
      <c r="AG786" s="13">
        <f t="shared" si="974"/>
        <v>1.2971291178361442E-3</v>
      </c>
      <c r="AH786" s="13">
        <f t="shared" si="975"/>
        <v>3.6299636766533777E-4</v>
      </c>
      <c r="AI786" s="13">
        <f t="shared" si="976"/>
        <v>6.7557334652055276E-4</v>
      </c>
      <c r="AJ786" s="13">
        <f t="shared" si="977"/>
        <v>6.2865552824174992E-4</v>
      </c>
      <c r="AK786" s="13">
        <f t="shared" si="978"/>
        <v>3.8999740020766735E-4</v>
      </c>
      <c r="AL786" s="13">
        <f t="shared" si="979"/>
        <v>7.558765958397094E-6</v>
      </c>
      <c r="AM786" s="13">
        <f t="shared" si="980"/>
        <v>1.6534401855502021E-2</v>
      </c>
      <c r="AN786" s="13">
        <f t="shared" si="981"/>
        <v>9.2520339940030272E-3</v>
      </c>
      <c r="AO786" s="13">
        <f t="shared" si="982"/>
        <v>2.5885464068875026E-3</v>
      </c>
      <c r="AP786" s="13">
        <f t="shared" si="983"/>
        <v>4.8281797674279832E-4</v>
      </c>
      <c r="AQ786" s="13">
        <f t="shared" si="984"/>
        <v>6.7541728645201477E-5</v>
      </c>
      <c r="AR786" s="13">
        <f t="shared" si="985"/>
        <v>4.0623843096226189E-5</v>
      </c>
      <c r="AS786" s="13">
        <f t="shared" si="986"/>
        <v>7.5605124661593201E-5</v>
      </c>
      <c r="AT786" s="13">
        <f t="shared" si="987"/>
        <v>7.0354432759539383E-5</v>
      </c>
      <c r="AU786" s="13">
        <f t="shared" si="988"/>
        <v>4.3645597050654081E-5</v>
      </c>
      <c r="AV786" s="13">
        <f t="shared" si="989"/>
        <v>2.0307229415296924E-5</v>
      </c>
      <c r="AW786" s="13">
        <f t="shared" si="990"/>
        <v>2.1865899951009848E-7</v>
      </c>
      <c r="AX786" s="13">
        <f t="shared" si="991"/>
        <v>5.1287020060649877E-3</v>
      </c>
      <c r="AY786" s="13">
        <f t="shared" si="992"/>
        <v>2.8698301710524186E-3</v>
      </c>
      <c r="AZ786" s="13">
        <f t="shared" si="993"/>
        <v>8.0292491169727692E-4</v>
      </c>
      <c r="BA786" s="13">
        <f t="shared" si="994"/>
        <v>1.4976226824080929E-4</v>
      </c>
      <c r="BB786" s="13">
        <f t="shared" si="995"/>
        <v>2.0950343545719055E-5</v>
      </c>
      <c r="BC786" s="13">
        <f t="shared" si="996"/>
        <v>2.3446060204050772E-6</v>
      </c>
      <c r="BD786" s="13">
        <f t="shared" si="997"/>
        <v>3.7885976621954446E-6</v>
      </c>
      <c r="BE786" s="13">
        <f t="shared" si="998"/>
        <v>7.0509675282178347E-6</v>
      </c>
      <c r="BF786" s="13">
        <f t="shared" si="999"/>
        <v>6.5612856677914481E-6</v>
      </c>
      <c r="BG786" s="13">
        <f t="shared" si="1000"/>
        <v>4.0704077789871475E-6</v>
      </c>
      <c r="BH786" s="13">
        <f t="shared" si="1001"/>
        <v>1.8938612407058935E-6</v>
      </c>
      <c r="BI786" s="13">
        <f t="shared" si="1002"/>
        <v>7.0493387273165262E-7</v>
      </c>
      <c r="BJ786" s="14">
        <f t="shared" si="1003"/>
        <v>0.68466423806254983</v>
      </c>
      <c r="BK786" s="14">
        <f t="shared" si="1004"/>
        <v>0.21134426265678677</v>
      </c>
      <c r="BL786" s="14">
        <f t="shared" si="1005"/>
        <v>0.10118250858085535</v>
      </c>
      <c r="BM786" s="14">
        <f t="shared" si="1006"/>
        <v>0.4325971574528592</v>
      </c>
      <c r="BN786" s="14">
        <f t="shared" si="1007"/>
        <v>0.56431909799315561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1.3644444444444399</v>
      </c>
      <c r="F787" s="10">
        <f>VLOOKUP(B787,home!$B$2:$E$405,3,FALSE)</f>
        <v>1.3</v>
      </c>
      <c r="G787" s="10">
        <f>VLOOKUP(C787,away!$B$2:$E$405,4,FALSE)</f>
        <v>0.65</v>
      </c>
      <c r="H787" s="10">
        <f>VLOOKUP(A787,away!$A$2:$E$405,3,FALSE)</f>
        <v>1.1155555555555601</v>
      </c>
      <c r="I787" s="10">
        <f>VLOOKUP(C787,away!$B$2:$E$405,3,FALSE)</f>
        <v>0.73</v>
      </c>
      <c r="J787" s="10">
        <f>VLOOKUP(B787,home!$B$2:$E$405,4,FALSE)</f>
        <v>1.3</v>
      </c>
      <c r="K787" s="12">
        <f t="shared" si="952"/>
        <v>1.1529555555555517</v>
      </c>
      <c r="L787" s="12">
        <f t="shared" si="953"/>
        <v>1.0586622222222266</v>
      </c>
      <c r="M787" s="13">
        <f t="shared" si="954"/>
        <v>0.10952332072129284</v>
      </c>
      <c r="N787" s="13">
        <f t="shared" si="955"/>
        <v>0.12627552108850706</v>
      </c>
      <c r="O787" s="13">
        <f t="shared" si="956"/>
        <v>0.11594820209996151</v>
      </c>
      <c r="P787" s="13">
        <f t="shared" si="957"/>
        <v>0.13368312376782851</v>
      </c>
      <c r="Q787" s="13">
        <f t="shared" si="958"/>
        <v>7.2795031784833236E-2</v>
      </c>
      <c r="R787" s="13">
        <f t="shared" si="959"/>
        <v>6.1374990648908542E-2</v>
      </c>
      <c r="S787" s="13">
        <f t="shared" si="960"/>
        <v>4.0793087405105857E-2</v>
      </c>
      <c r="T787" s="13">
        <f t="shared" si="961"/>
        <v>7.7065350116069173E-2</v>
      </c>
      <c r="U787" s="13">
        <f t="shared" si="962"/>
        <v>7.0762636440829141E-2</v>
      </c>
      <c r="V787" s="13">
        <f t="shared" si="963"/>
        <v>5.5324060630641643E-3</v>
      </c>
      <c r="W787" s="13">
        <f t="shared" si="964"/>
        <v>2.7976478771055482E-2</v>
      </c>
      <c r="X787" s="13">
        <f t="shared" si="965"/>
        <v>2.9617641185718545E-2</v>
      </c>
      <c r="Y787" s="13">
        <f t="shared" si="966"/>
        <v>1.5677538917326667E-2</v>
      </c>
      <c r="Z787" s="13">
        <f t="shared" si="967"/>
        <v>2.1658461329747303E-2</v>
      </c>
      <c r="AA787" s="13">
        <f t="shared" si="968"/>
        <v>2.4971243314917232E-2</v>
      </c>
      <c r="AB787" s="13">
        <f t="shared" si="969"/>
        <v>1.4395366854531633E-2</v>
      </c>
      <c r="AC787" s="13">
        <f t="shared" si="970"/>
        <v>4.2205013940852041E-4</v>
      </c>
      <c r="AD787" s="13">
        <f t="shared" si="971"/>
        <v>8.0639091559925966E-3</v>
      </c>
      <c r="AE787" s="13">
        <f t="shared" si="972"/>
        <v>8.5369559868812821E-3</v>
      </c>
      <c r="AF787" s="13">
        <f t="shared" si="973"/>
        <v>4.5188763980425388E-3</v>
      </c>
      <c r="AG787" s="13">
        <f t="shared" si="974"/>
        <v>1.594654576499762E-3</v>
      </c>
      <c r="AH787" s="13">
        <f t="shared" si="975"/>
        <v>5.7322487003161095E-3</v>
      </c>
      <c r="AI787" s="13">
        <f t="shared" si="976"/>
        <v>6.6090279848555486E-3</v>
      </c>
      <c r="AJ787" s="13">
        <f t="shared" si="977"/>
        <v>3.8099577659806601E-3</v>
      </c>
      <c r="AK787" s="13">
        <f t="shared" si="978"/>
        <v>1.4642373242398068E-3</v>
      </c>
      <c r="AL787" s="13">
        <f t="shared" si="979"/>
        <v>2.0606015468195876E-5</v>
      </c>
      <c r="AM787" s="13">
        <f t="shared" si="980"/>
        <v>1.8594657721793862E-3</v>
      </c>
      <c r="AN787" s="13">
        <f t="shared" si="981"/>
        <v>1.9685461665215976E-3</v>
      </c>
      <c r="AO787" s="13">
        <f t="shared" si="982"/>
        <v>1.0420127295983999E-3</v>
      </c>
      <c r="AP787" s="13">
        <f t="shared" si="983"/>
        <v>3.6771317063349673E-4</v>
      </c>
      <c r="AQ787" s="13">
        <f t="shared" si="984"/>
        <v>9.7321010590809614E-5</v>
      </c>
      <c r="AR787" s="13">
        <f t="shared" si="985"/>
        <v>1.2137030294814249E-3</v>
      </c>
      <c r="AS787" s="13">
        <f t="shared" si="986"/>
        <v>1.3993456506352123E-3</v>
      </c>
      <c r="AT787" s="13">
        <f t="shared" si="987"/>
        <v>8.0669167102118339E-4</v>
      </c>
      <c r="AU787" s="13">
        <f t="shared" si="988"/>
        <v>3.1002654790808823E-4</v>
      </c>
      <c r="AV787" s="13">
        <f t="shared" si="989"/>
        <v>8.9361707695084975E-5</v>
      </c>
      <c r="AW787" s="13">
        <f t="shared" si="990"/>
        <v>6.9865295913819376E-7</v>
      </c>
      <c r="AX787" s="13">
        <f t="shared" si="991"/>
        <v>3.5731356539993623E-4</v>
      </c>
      <c r="AY787" s="13">
        <f t="shared" si="992"/>
        <v>3.7827437317644336E-4</v>
      </c>
      <c r="AZ787" s="13">
        <f t="shared" si="993"/>
        <v>2.0023239425834668E-4</v>
      </c>
      <c r="BA787" s="13">
        <f t="shared" si="994"/>
        <v>7.0659490488806108E-5</v>
      </c>
      <c r="BB787" s="13">
        <f t="shared" si="995"/>
        <v>1.8701133305492437E-5</v>
      </c>
      <c r="BC787" s="13">
        <f t="shared" si="996"/>
        <v>3.9596366686533451E-6</v>
      </c>
      <c r="BD787" s="13">
        <f t="shared" si="997"/>
        <v>2.1415025771810887E-4</v>
      </c>
      <c r="BE787" s="13">
        <f t="shared" si="998"/>
        <v>2.4690572935974681E-4</v>
      </c>
      <c r="BF787" s="13">
        <f t="shared" si="999"/>
        <v>1.4233566618190784E-4</v>
      </c>
      <c r="BG787" s="13">
        <f t="shared" si="1000"/>
        <v>5.4702232359377032E-5</v>
      </c>
      <c r="BH787" s="13">
        <f t="shared" si="1001"/>
        <v>1.5767310675008611E-5</v>
      </c>
      <c r="BI787" s="13">
        <f t="shared" si="1002"/>
        <v>3.635801687784302E-6</v>
      </c>
      <c r="BJ787" s="14">
        <f t="shared" si="1003"/>
        <v>0.37848615742374764</v>
      </c>
      <c r="BK787" s="14">
        <f t="shared" si="1004"/>
        <v>0.29035286848534458</v>
      </c>
      <c r="BL787" s="14">
        <f t="shared" si="1005"/>
        <v>0.30956453673926304</v>
      </c>
      <c r="BM787" s="14">
        <f t="shared" si="1006"/>
        <v>0.38008425814655356</v>
      </c>
      <c r="BN787" s="14">
        <f t="shared" si="1007"/>
        <v>0.61960019011133172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1.3644444444444399</v>
      </c>
      <c r="F788" s="10">
        <f>VLOOKUP(B788,home!$B$2:$E$405,3,FALSE)</f>
        <v>1.1399999999999999</v>
      </c>
      <c r="G788" s="10">
        <f>VLOOKUP(C788,away!$B$2:$E$405,4,FALSE)</f>
        <v>1.1000000000000001</v>
      </c>
      <c r="H788" s="10">
        <f>VLOOKUP(A788,away!$A$2:$E$405,3,FALSE)</f>
        <v>1.1155555555555601</v>
      </c>
      <c r="I788" s="10">
        <f>VLOOKUP(C788,away!$B$2:$E$405,3,FALSE)</f>
        <v>0.73</v>
      </c>
      <c r="J788" s="10">
        <f>VLOOKUP(B788,home!$B$2:$E$405,4,FALSE)</f>
        <v>1.1399999999999999</v>
      </c>
      <c r="K788" s="12">
        <f t="shared" si="952"/>
        <v>1.7110133333333277</v>
      </c>
      <c r="L788" s="12">
        <f t="shared" si="953"/>
        <v>0.92836533333333704</v>
      </c>
      <c r="M788" s="13">
        <f t="shared" si="954"/>
        <v>7.1405622469415314E-2</v>
      </c>
      <c r="N788" s="13">
        <f t="shared" si="955"/>
        <v>0.12217597212013546</v>
      </c>
      <c r="O788" s="13">
        <f t="shared" si="956"/>
        <v>6.6290504505693168E-2</v>
      </c>
      <c r="P788" s="13">
        <f t="shared" si="957"/>
        <v>0.11342393708263405</v>
      </c>
      <c r="Q788" s="13">
        <f t="shared" si="958"/>
        <v>0.10452235865525636</v>
      </c>
      <c r="R788" s="13">
        <f t="shared" si="959"/>
        <v>3.0770903156131461E-2</v>
      </c>
      <c r="S788" s="13">
        <f t="shared" si="960"/>
        <v>4.5041934578876133E-2</v>
      </c>
      <c r="T788" s="13">
        <f t="shared" si="961"/>
        <v>9.7034934333773679E-2</v>
      </c>
      <c r="U788" s="13">
        <f t="shared" si="962"/>
        <v>5.2649425578849503E-2</v>
      </c>
      <c r="V788" s="13">
        <f t="shared" si="963"/>
        <v>7.9496285167534719E-3</v>
      </c>
      <c r="W788" s="13">
        <f t="shared" si="964"/>
        <v>5.9613049763530615E-2</v>
      </c>
      <c r="X788" s="13">
        <f t="shared" si="965"/>
        <v>5.5342688814736911E-2</v>
      </c>
      <c r="Y788" s="13">
        <f t="shared" si="966"/>
        <v>2.5689116874528184E-2</v>
      </c>
      <c r="Z788" s="13">
        <f t="shared" si="967"/>
        <v>9.5222132551699406E-3</v>
      </c>
      <c r="AA788" s="13">
        <f t="shared" si="968"/>
        <v>1.6292633842439116E-2</v>
      </c>
      <c r="AB788" s="13">
        <f t="shared" si="969"/>
        <v>1.393845686976557E-2</v>
      </c>
      <c r="AC788" s="13">
        <f t="shared" si="970"/>
        <v>7.8922195964047581E-4</v>
      </c>
      <c r="AD788" s="13">
        <f t="shared" si="971"/>
        <v>2.5499680746516019E-2</v>
      </c>
      <c r="AE788" s="13">
        <f t="shared" si="972"/>
        <v>2.367301961613302E-2</v>
      </c>
      <c r="AF788" s="13">
        <f t="shared" si="973"/>
        <v>1.0988605373468978E-2</v>
      </c>
      <c r="AG788" s="13">
        <f t="shared" si="974"/>
        <v>3.4004800968030096E-3</v>
      </c>
      <c r="AH788" s="13">
        <f t="shared" si="975"/>
        <v>2.2100231706767399E-3</v>
      </c>
      <c r="AI788" s="13">
        <f t="shared" si="976"/>
        <v>3.7813791120034986E-3</v>
      </c>
      <c r="AJ788" s="13">
        <f t="shared" si="977"/>
        <v>3.234995039513063E-3</v>
      </c>
      <c r="AK788" s="13">
        <f t="shared" si="978"/>
        <v>1.8450398819580094E-3</v>
      </c>
      <c r="AL788" s="13">
        <f t="shared" si="979"/>
        <v>5.0145441660612402E-5</v>
      </c>
      <c r="AM788" s="13">
        <f t="shared" si="980"/>
        <v>8.7260587506064087E-3</v>
      </c>
      <c r="AN788" s="13">
        <f t="shared" si="981"/>
        <v>8.1009704406930002E-3</v>
      </c>
      <c r="AO788" s="13">
        <f t="shared" si="982"/>
        <v>3.7603300617487334E-3</v>
      </c>
      <c r="AP788" s="13">
        <f t="shared" si="983"/>
        <v>1.1636533570729105E-3</v>
      </c>
      <c r="AQ788" s="13">
        <f t="shared" si="984"/>
        <v>2.7007385918086227E-4</v>
      </c>
      <c r="AR788" s="13">
        <f t="shared" si="985"/>
        <v>4.1034177950394224E-4</v>
      </c>
      <c r="AS788" s="13">
        <f t="shared" si="986"/>
        <v>7.0210025595496956E-4</v>
      </c>
      <c r="AT788" s="13">
        <f t="shared" si="987"/>
        <v>6.0065144963784758E-4</v>
      </c>
      <c r="AU788" s="13">
        <f t="shared" si="988"/>
        <v>3.4257421300544982E-4</v>
      </c>
      <c r="AV788" s="13">
        <f t="shared" si="989"/>
        <v>1.4653726152712404E-4</v>
      </c>
      <c r="AW788" s="13">
        <f t="shared" si="990"/>
        <v>2.2125916478582799E-6</v>
      </c>
      <c r="AX788" s="13">
        <f t="shared" si="991"/>
        <v>2.4884004782895876E-3</v>
      </c>
      <c r="AY788" s="13">
        <f t="shared" si="992"/>
        <v>2.3101447394941483E-3</v>
      </c>
      <c r="AZ788" s="13">
        <f t="shared" si="993"/>
        <v>1.0723291455643699E-3</v>
      </c>
      <c r="BA788" s="13">
        <f t="shared" si="994"/>
        <v>3.3183773488830638E-4</v>
      </c>
      <c r="BB788" s="13">
        <f t="shared" si="995"/>
        <v>7.7016662340540496E-5</v>
      </c>
      <c r="BC788" s="13">
        <f t="shared" si="996"/>
        <v>1.4299919881199395E-5</v>
      </c>
      <c r="BD788" s="13">
        <f t="shared" si="997"/>
        <v>6.3491180484961956E-5</v>
      </c>
      <c r="BE788" s="13">
        <f t="shared" si="998"/>
        <v>1.0863425635884269E-4</v>
      </c>
      <c r="BF788" s="13">
        <f t="shared" si="999"/>
        <v>9.2937330543365351E-5</v>
      </c>
      <c r="BG788" s="13">
        <f t="shared" si="1000"/>
        <v>5.3005670574701627E-5</v>
      </c>
      <c r="BH788" s="13">
        <f t="shared" si="1001"/>
        <v>2.267335227389713E-5</v>
      </c>
      <c r="BI788" s="13">
        <f t="shared" si="1002"/>
        <v>7.7588816104003014E-6</v>
      </c>
      <c r="BJ788" s="14">
        <f t="shared" si="1003"/>
        <v>0.55625502154464235</v>
      </c>
      <c r="BK788" s="14">
        <f t="shared" si="1004"/>
        <v>0.24097063478847422</v>
      </c>
      <c r="BL788" s="14">
        <f t="shared" si="1005"/>
        <v>0.1935640667885056</v>
      </c>
      <c r="BM788" s="14">
        <f t="shared" si="1006"/>
        <v>0.48941470623968003</v>
      </c>
      <c r="BN788" s="14">
        <f t="shared" si="1007"/>
        <v>0.50858929798926589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1.3644444444444399</v>
      </c>
      <c r="F789" s="10">
        <f>VLOOKUP(B789,home!$B$2:$E$405,3,FALSE)</f>
        <v>1.55</v>
      </c>
      <c r="G789" s="10">
        <f>VLOOKUP(C789,away!$B$2:$E$405,4,FALSE)</f>
        <v>1.03</v>
      </c>
      <c r="H789" s="10">
        <f>VLOOKUP(A789,away!$A$2:$E$405,3,FALSE)</f>
        <v>1.1155555555555601</v>
      </c>
      <c r="I789" s="10">
        <f>VLOOKUP(C789,away!$B$2:$E$405,3,FALSE)</f>
        <v>0.44</v>
      </c>
      <c r="J789" s="10">
        <f>VLOOKUP(B789,home!$B$2:$E$405,4,FALSE)</f>
        <v>1.55</v>
      </c>
      <c r="K789" s="12">
        <f t="shared" si="952"/>
        <v>2.1783355555555484</v>
      </c>
      <c r="L789" s="12">
        <f t="shared" si="953"/>
        <v>0.76080888888889198</v>
      </c>
      <c r="M789" s="13">
        <f t="shared" si="954"/>
        <v>5.2910977659994224E-2</v>
      </c>
      <c r="N789" s="13">
        <f t="shared" si="955"/>
        <v>0.11525786391597073</v>
      </c>
      <c r="O789" s="13">
        <f t="shared" si="956"/>
        <v>4.0255142123525191E-2</v>
      </c>
      <c r="P789" s="13">
        <f t="shared" si="957"/>
        <v>8.7689207381616813E-2</v>
      </c>
      <c r="Q789" s="13">
        <f t="shared" si="958"/>
        <v>0.12553515151277098</v>
      </c>
      <c r="R789" s="13">
        <f t="shared" si="959"/>
        <v>1.5313234975531815E-2</v>
      </c>
      <c r="S789" s="13">
        <f t="shared" si="960"/>
        <v>3.6331766257600838E-2</v>
      </c>
      <c r="T789" s="13">
        <f t="shared" si="961"/>
        <v>9.5508259138929977E-2</v>
      </c>
      <c r="U789" s="13">
        <f t="shared" si="962"/>
        <v>3.3357364217777755E-2</v>
      </c>
      <c r="V789" s="13">
        <f t="shared" si="963"/>
        <v>6.6902810191777759E-3</v>
      </c>
      <c r="W789" s="13">
        <f t="shared" si="964"/>
        <v>9.1152561337440624E-2</v>
      </c>
      <c r="X789" s="13">
        <f t="shared" si="965"/>
        <v>6.9349678910514773E-2</v>
      </c>
      <c r="Y789" s="13">
        <f t="shared" si="966"/>
        <v>2.6380926078355085E-2</v>
      </c>
      <c r="Z789" s="13">
        <f t="shared" si="967"/>
        <v>3.8834817623429603E-3</v>
      </c>
      <c r="AA789" s="13">
        <f t="shared" si="968"/>
        <v>8.4595264022631934E-3</v>
      </c>
      <c r="AB789" s="13">
        <f t="shared" si="969"/>
        <v>9.2138435726054121E-3</v>
      </c>
      <c r="AC789" s="13">
        <f t="shared" si="970"/>
        <v>6.9298643882310777E-4</v>
      </c>
      <c r="AD789" s="13">
        <f t="shared" si="971"/>
        <v>4.9640216335326226E-2</v>
      </c>
      <c r="AE789" s="13">
        <f t="shared" si="972"/>
        <v>3.7766717834283772E-2</v>
      </c>
      <c r="AF789" s="13">
        <f t="shared" si="973"/>
        <v>1.4366627316240868E-2</v>
      </c>
      <c r="AG789" s="13">
        <f t="shared" si="974"/>
        <v>3.6434192551833403E-3</v>
      </c>
      <c r="AH789" s="13">
        <f t="shared" si="975"/>
        <v>7.3864686115710583E-4</v>
      </c>
      <c r="AI789" s="13">
        <f t="shared" si="976"/>
        <v>1.6090207206580262E-3</v>
      </c>
      <c r="AJ789" s="13">
        <f t="shared" si="977"/>
        <v>1.7524935227174953E-3</v>
      </c>
      <c r="AK789" s="13">
        <f t="shared" si="978"/>
        <v>1.2725063171387717E-3</v>
      </c>
      <c r="AL789" s="13">
        <f t="shared" si="979"/>
        <v>4.5939375331220648E-5</v>
      </c>
      <c r="AM789" s="13">
        <f t="shared" si="980"/>
        <v>2.16266096457421E-2</v>
      </c>
      <c r="AN789" s="13">
        <f t="shared" si="981"/>
        <v>1.645371685501084E-2</v>
      </c>
      <c r="AO789" s="13">
        <f t="shared" si="982"/>
        <v>6.259067019276616E-3</v>
      </c>
      <c r="AP789" s="13">
        <f t="shared" si="983"/>
        <v>1.5873179414723172E-3</v>
      </c>
      <c r="AQ789" s="13">
        <f t="shared" si="984"/>
        <v>3.019113998412392E-4</v>
      </c>
      <c r="AR789" s="13">
        <f t="shared" si="985"/>
        <v>1.123938195436411E-4</v>
      </c>
      <c r="AS789" s="13">
        <f t="shared" si="986"/>
        <v>2.448314533366075E-4</v>
      </c>
      <c r="AT789" s="13">
        <f t="shared" si="987"/>
        <v>2.6666252996073564E-4</v>
      </c>
      <c r="AU789" s="13">
        <f t="shared" si="988"/>
        <v>1.9362682344928903E-4</v>
      </c>
      <c r="AV789" s="13">
        <f t="shared" si="989"/>
        <v>1.0544604850721577E-4</v>
      </c>
      <c r="AW789" s="13">
        <f t="shared" si="990"/>
        <v>2.1148664273034738E-6</v>
      </c>
      <c r="AX789" s="13">
        <f t="shared" si="991"/>
        <v>7.8516687895734249E-3</v>
      </c>
      <c r="AY789" s="13">
        <f t="shared" si="992"/>
        <v>5.9736194077189492E-3</v>
      </c>
      <c r="AZ789" s="13">
        <f t="shared" si="993"/>
        <v>2.2723913721158871E-3</v>
      </c>
      <c r="BA789" s="13">
        <f t="shared" si="994"/>
        <v>5.7628518498006431E-4</v>
      </c>
      <c r="BB789" s="13">
        <f t="shared" si="995"/>
        <v>1.0961072281695306E-4</v>
      </c>
      <c r="BC789" s="13">
        <f t="shared" si="996"/>
        <v>1.667856244733488E-5</v>
      </c>
      <c r="BD789" s="13">
        <f t="shared" si="997"/>
        <v>1.4251702827496031E-5</v>
      </c>
      <c r="BE789" s="13">
        <f t="shared" si="998"/>
        <v>3.1044990996346144E-5</v>
      </c>
      <c r="BF789" s="13">
        <f t="shared" si="999"/>
        <v>3.3813203854621344E-5</v>
      </c>
      <c r="BG789" s="13">
        <f t="shared" si="1000"/>
        <v>2.4552168067923197E-5</v>
      </c>
      <c r="BH789" s="13">
        <f t="shared" si="1001"/>
        <v>1.3370715167083168E-5</v>
      </c>
      <c r="BI789" s="13">
        <f t="shared" si="1002"/>
        <v>5.8251808503326243E-6</v>
      </c>
      <c r="BJ789" s="14">
        <f t="shared" si="1003"/>
        <v>0.69163029853601199</v>
      </c>
      <c r="BK789" s="14">
        <f t="shared" si="1004"/>
        <v>0.19033477754026293</v>
      </c>
      <c r="BL789" s="14">
        <f t="shared" si="1005"/>
        <v>0.11301759734993602</v>
      </c>
      <c r="BM789" s="14">
        <f t="shared" si="1006"/>
        <v>0.55593307307785278</v>
      </c>
      <c r="BN789" s="14">
        <f t="shared" si="1007"/>
        <v>0.43696157756940979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1.3644444444444399</v>
      </c>
      <c r="F790" s="10">
        <f>VLOOKUP(B790,home!$B$2:$E$405,3,FALSE)</f>
        <v>0.81</v>
      </c>
      <c r="G790" s="10">
        <f>VLOOKUP(C790,away!$B$2:$E$405,4,FALSE)</f>
        <v>0.65</v>
      </c>
      <c r="H790" s="10">
        <f>VLOOKUP(A790,away!$A$2:$E$405,3,FALSE)</f>
        <v>1.1155555555555601</v>
      </c>
      <c r="I790" s="10">
        <f>VLOOKUP(C790,away!$B$2:$E$405,3,FALSE)</f>
        <v>0.41</v>
      </c>
      <c r="J790" s="10">
        <f>VLOOKUP(B790,home!$B$2:$E$405,4,FALSE)</f>
        <v>0.81</v>
      </c>
      <c r="K790" s="12">
        <f t="shared" si="952"/>
        <v>0.71837999999999769</v>
      </c>
      <c r="L790" s="12">
        <f t="shared" si="953"/>
        <v>0.37047600000000153</v>
      </c>
      <c r="M790" s="13">
        <f t="shared" si="954"/>
        <v>0.33660134546876957</v>
      </c>
      <c r="N790" s="13">
        <f t="shared" si="955"/>
        <v>0.24180767455785387</v>
      </c>
      <c r="O790" s="13">
        <f t="shared" si="956"/>
        <v>0.12470272006388837</v>
      </c>
      <c r="P790" s="13">
        <f t="shared" si="957"/>
        <v>8.9583940039495824E-2</v>
      </c>
      <c r="Q790" s="13">
        <f t="shared" si="958"/>
        <v>8.6854898624435239E-2</v>
      </c>
      <c r="R790" s="13">
        <f t="shared" si="959"/>
        <v>2.3099682459194644E-2</v>
      </c>
      <c r="S790" s="13">
        <f t="shared" si="960"/>
        <v>5.9605245352061303E-3</v>
      </c>
      <c r="T790" s="13">
        <f t="shared" si="961"/>
        <v>3.2177655422786396E-2</v>
      </c>
      <c r="U790" s="13">
        <f t="shared" si="962"/>
        <v>1.6594349885036195E-2</v>
      </c>
      <c r="V790" s="13">
        <f t="shared" si="963"/>
        <v>1.7626102138461544E-4</v>
      </c>
      <c r="W790" s="13">
        <f t="shared" si="964"/>
        <v>2.07982740246072E-2</v>
      </c>
      <c r="X790" s="13">
        <f t="shared" si="965"/>
        <v>7.7052613675404075E-3</v>
      </c>
      <c r="Y790" s="13">
        <f t="shared" si="966"/>
        <v>1.4273072052004556E-3</v>
      </c>
      <c r="Z790" s="13">
        <f t="shared" si="967"/>
        <v>2.8526259862508775E-3</v>
      </c>
      <c r="AA790" s="13">
        <f t="shared" si="968"/>
        <v>2.0492694560028989E-3</v>
      </c>
      <c r="AB790" s="13">
        <f t="shared" si="969"/>
        <v>7.3607709590167876E-4</v>
      </c>
      <c r="AC790" s="13">
        <f t="shared" si="970"/>
        <v>2.9319098437183602E-6</v>
      </c>
      <c r="AD790" s="13">
        <f t="shared" si="971"/>
        <v>3.7352660234493172E-3</v>
      </c>
      <c r="AE790" s="13">
        <f t="shared" si="972"/>
        <v>1.3838264153034148E-3</v>
      </c>
      <c r="AF790" s="13">
        <f t="shared" si="973"/>
        <v>2.5633723751797494E-4</v>
      </c>
      <c r="AG790" s="13">
        <f t="shared" si="974"/>
        <v>3.1655598135569904E-5</v>
      </c>
      <c r="AH790" s="13">
        <f t="shared" si="975"/>
        <v>2.6420736622057104E-4</v>
      </c>
      <c r="AI790" s="13">
        <f t="shared" si="976"/>
        <v>1.8980128774553321E-4</v>
      </c>
      <c r="AJ790" s="13">
        <f t="shared" si="977"/>
        <v>6.8174724545317842E-5</v>
      </c>
      <c r="AK790" s="13">
        <f t="shared" si="978"/>
        <v>1.6325119539621762E-5</v>
      </c>
      <c r="AL790" s="13">
        <f t="shared" si="979"/>
        <v>3.1212238355742706E-8</v>
      </c>
      <c r="AM790" s="13">
        <f t="shared" si="980"/>
        <v>5.366680811851025E-4</v>
      </c>
      <c r="AN790" s="13">
        <f t="shared" si="981"/>
        <v>1.9882264404513282E-4</v>
      </c>
      <c r="AO790" s="13">
        <f t="shared" si="982"/>
        <v>3.6829508937632458E-5</v>
      </c>
      <c r="AP790" s="13">
        <f t="shared" si="983"/>
        <v>4.5481497177261278E-6</v>
      </c>
      <c r="AQ790" s="13">
        <f t="shared" si="984"/>
        <v>4.2124507870607785E-7</v>
      </c>
      <c r="AR790" s="13">
        <f t="shared" si="985"/>
        <v>1.9576497641586535E-5</v>
      </c>
      <c r="AS790" s="13">
        <f t="shared" si="986"/>
        <v>1.4063364375762889E-5</v>
      </c>
      <c r="AT790" s="13">
        <f t="shared" si="987"/>
        <v>5.0514198501302544E-6</v>
      </c>
      <c r="AU790" s="13">
        <f t="shared" si="988"/>
        <v>1.2096129973121872E-6</v>
      </c>
      <c r="AV790" s="13">
        <f t="shared" si="989"/>
        <v>2.1724044625228149E-7</v>
      </c>
      <c r="AW790" s="13">
        <f t="shared" si="990"/>
        <v>2.307473520068741E-10</v>
      </c>
      <c r="AX790" s="13">
        <f t="shared" si="991"/>
        <v>6.4255269360292088E-5</v>
      </c>
      <c r="AY790" s="13">
        <f t="shared" si="992"/>
        <v>2.3805035171523666E-5</v>
      </c>
      <c r="AZ790" s="13">
        <f t="shared" si="993"/>
        <v>4.4095971051027181E-6</v>
      </c>
      <c r="BA790" s="13">
        <f t="shared" si="994"/>
        <v>5.4454996570334728E-7</v>
      </c>
      <c r="BB790" s="13">
        <f t="shared" si="995"/>
        <v>5.0435673273478518E-8</v>
      </c>
      <c r="BC790" s="13">
        <f t="shared" si="996"/>
        <v>3.7370412983330604E-9</v>
      </c>
      <c r="BD790" s="13">
        <f t="shared" si="997"/>
        <v>1.2087704233774071E-6</v>
      </c>
      <c r="BE790" s="13">
        <f t="shared" si="998"/>
        <v>8.6835649674585896E-7</v>
      </c>
      <c r="BF790" s="13">
        <f t="shared" si="999"/>
        <v>3.1190497006614402E-7</v>
      </c>
      <c r="BG790" s="13">
        <f t="shared" si="1000"/>
        <v>7.4688764132038625E-8</v>
      </c>
      <c r="BH790" s="13">
        <f t="shared" si="1001"/>
        <v>1.341372859429343E-8</v>
      </c>
      <c r="BI790" s="13">
        <f t="shared" si="1002"/>
        <v>1.9272308695136969E-9</v>
      </c>
      <c r="BJ790" s="14">
        <f t="shared" si="1003"/>
        <v>0.39704851473011132</v>
      </c>
      <c r="BK790" s="14">
        <f t="shared" si="1004"/>
        <v>0.43234883922210976</v>
      </c>
      <c r="BL790" s="14">
        <f t="shared" si="1005"/>
        <v>0.16776320465499966</v>
      </c>
      <c r="BM790" s="14">
        <f t="shared" si="1006"/>
        <v>9.7339118575409944E-2</v>
      </c>
      <c r="BN790" s="14">
        <f t="shared" si="1007"/>
        <v>0.90265026121363756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1.3644444444444399</v>
      </c>
      <c r="F791" s="10">
        <f>VLOOKUP(B791,home!$B$2:$E$405,3,FALSE)</f>
        <v>0.87</v>
      </c>
      <c r="G791" s="10">
        <f>VLOOKUP(C791,away!$B$2:$E$405,4,FALSE)</f>
        <v>0.88</v>
      </c>
      <c r="H791" s="10">
        <f>VLOOKUP(A791,away!$A$2:$E$405,3,FALSE)</f>
        <v>1.1155555555555601</v>
      </c>
      <c r="I791" s="10">
        <f>VLOOKUP(C791,away!$B$2:$E$405,3,FALSE)</f>
        <v>0.73</v>
      </c>
      <c r="J791" s="10">
        <f>VLOOKUP(B791,home!$B$2:$E$405,4,FALSE)</f>
        <v>0.87</v>
      </c>
      <c r="K791" s="12">
        <f t="shared" si="952"/>
        <v>1.0446186666666633</v>
      </c>
      <c r="L791" s="12">
        <f t="shared" si="953"/>
        <v>0.70848933333333619</v>
      </c>
      <c r="M791" s="13">
        <f t="shared" si="954"/>
        <v>0.17323469246431558</v>
      </c>
      <c r="N791" s="13">
        <f t="shared" si="955"/>
        <v>0.1809641934624828</v>
      </c>
      <c r="O791" s="13">
        <f t="shared" si="956"/>
        <v>0.12273493177424846</v>
      </c>
      <c r="P791" s="13">
        <f t="shared" si="957"/>
        <v>0.12821120078343931</v>
      </c>
      <c r="Q791" s="13">
        <f t="shared" si="958"/>
        <v>9.4519287244593422E-2</v>
      </c>
      <c r="R791" s="13">
        <f t="shared" si="959"/>
        <v>4.3478194994724891E-2</v>
      </c>
      <c r="S791" s="13">
        <f t="shared" si="960"/>
        <v>2.3722315334899581E-2</v>
      </c>
      <c r="T791" s="13">
        <f t="shared" si="961"/>
        <v>6.6965906807064102E-2</v>
      </c>
      <c r="U791" s="13">
        <f t="shared" si="962"/>
        <v>4.5418134084462707E-2</v>
      </c>
      <c r="V791" s="13">
        <f t="shared" si="963"/>
        <v>1.9507681818392638E-3</v>
      </c>
      <c r="W791" s="13">
        <f t="shared" si="964"/>
        <v>3.2912203938576849E-2</v>
      </c>
      <c r="X791" s="13">
        <f t="shared" si="965"/>
        <v>2.3317945426973113E-2</v>
      </c>
      <c r="Y791" s="13">
        <f t="shared" si="966"/>
        <v>8.260257805129647E-3</v>
      </c>
      <c r="Z791" s="13">
        <f t="shared" si="967"/>
        <v>1.0267945795449812E-2</v>
      </c>
      <c r="AA791" s="13">
        <f t="shared" si="968"/>
        <v>1.0726087846248353E-2</v>
      </c>
      <c r="AB791" s="13">
        <f t="shared" si="969"/>
        <v>5.6023357922487275E-3</v>
      </c>
      <c r="AC791" s="13">
        <f t="shared" si="970"/>
        <v>9.0235364913720517E-5</v>
      </c>
      <c r="AD791" s="13">
        <f t="shared" si="971"/>
        <v>8.595175648844362E-3</v>
      </c>
      <c r="AE791" s="13">
        <f t="shared" si="972"/>
        <v>6.0895902653326671E-3</v>
      </c>
      <c r="AF791" s="13">
        <f t="shared" si="973"/>
        <v>2.1572048736793574E-3</v>
      </c>
      <c r="AG791" s="13">
        <f t="shared" si="974"/>
        <v>5.0945221427217062E-4</v>
      </c>
      <c r="AH791" s="13">
        <f t="shared" si="975"/>
        <v>1.8186825178302674E-3</v>
      </c>
      <c r="AI791" s="13">
        <f t="shared" si="976"/>
        <v>1.8998297068658239E-3</v>
      </c>
      <c r="AJ791" s="13">
        <f t="shared" si="977"/>
        <v>9.9229878763994737E-4</v>
      </c>
      <c r="AK791" s="13">
        <f t="shared" si="978"/>
        <v>3.4552461215979605E-4</v>
      </c>
      <c r="AL791" s="13">
        <f t="shared" si="979"/>
        <v>2.6713320118839512E-6</v>
      </c>
      <c r="AM791" s="13">
        <f t="shared" si="980"/>
        <v>1.7957361852123145E-3</v>
      </c>
      <c r="AN791" s="13">
        <f t="shared" si="981"/>
        <v>1.2722599327036209E-3</v>
      </c>
      <c r="AO791" s="13">
        <f t="shared" si="982"/>
        <v>4.5069129577395174E-4</v>
      </c>
      <c r="AP791" s="13">
        <f t="shared" si="983"/>
        <v>1.0643665856067485E-4</v>
      </c>
      <c r="AQ791" s="13">
        <f t="shared" si="984"/>
        <v>1.8852309316470114E-5</v>
      </c>
      <c r="AR791" s="13">
        <f t="shared" si="985"/>
        <v>2.5770343292051196E-4</v>
      </c>
      <c r="AS791" s="13">
        <f t="shared" si="986"/>
        <v>2.6920181649284707E-4</v>
      </c>
      <c r="AT791" s="13">
        <f t="shared" si="987"/>
        <v>1.4060662130450084E-4</v>
      </c>
      <c r="AU791" s="13">
        <f t="shared" si="988"/>
        <v>4.8960100423870709E-5</v>
      </c>
      <c r="AV791" s="13">
        <f t="shared" si="989"/>
        <v>1.2786158706162437E-5</v>
      </c>
      <c r="AW791" s="13">
        <f t="shared" si="990"/>
        <v>5.4918221707530588E-8</v>
      </c>
      <c r="AX791" s="13">
        <f t="shared" si="991"/>
        <v>3.126432565802612E-4</v>
      </c>
      <c r="AY791" s="13">
        <f t="shared" si="992"/>
        <v>2.2150441242571242E-4</v>
      </c>
      <c r="AZ791" s="13">
        <f t="shared" si="993"/>
        <v>7.846675674494266E-5</v>
      </c>
      <c r="BA791" s="13">
        <f t="shared" si="994"/>
        <v>1.8530953391684498E-5</v>
      </c>
      <c r="BB791" s="13">
        <f t="shared" si="995"/>
        <v>3.2822457036264185E-6</v>
      </c>
      <c r="BC791" s="13">
        <f t="shared" si="996"/>
        <v>4.6508721407969775E-7</v>
      </c>
      <c r="BD791" s="13">
        <f t="shared" si="997"/>
        <v>3.0430022231260925E-5</v>
      </c>
      <c r="BE791" s="13">
        <f t="shared" si="998"/>
        <v>3.1787769249856704E-5</v>
      </c>
      <c r="BF791" s="13">
        <f t="shared" si="999"/>
        <v>1.6603048565046434E-5</v>
      </c>
      <c r="BG791" s="13">
        <f t="shared" si="1000"/>
        <v>5.7812848182068884E-6</v>
      </c>
      <c r="BH791" s="13">
        <f t="shared" si="1001"/>
        <v>1.5098095096038754E-6</v>
      </c>
      <c r="BI791" s="13">
        <f t="shared" si="1002"/>
        <v>3.1543503936860992E-7</v>
      </c>
      <c r="BJ791" s="14">
        <f t="shared" si="1003"/>
        <v>0.4285700867805759</v>
      </c>
      <c r="BK791" s="14">
        <f t="shared" si="1004"/>
        <v>0.32743338787384502</v>
      </c>
      <c r="BL791" s="14">
        <f t="shared" si="1005"/>
        <v>0.23383170561569025</v>
      </c>
      <c r="BM791" s="14">
        <f t="shared" si="1006"/>
        <v>0.2567391758475524</v>
      </c>
      <c r="BN791" s="14">
        <f t="shared" si="1007"/>
        <v>0.7431425007238045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1.3644444444444399</v>
      </c>
      <c r="F792" s="10">
        <f>VLOOKUP(B792,home!$B$2:$E$405,3,FALSE)</f>
        <v>0.59</v>
      </c>
      <c r="G792" s="10">
        <f>VLOOKUP(C792,away!$B$2:$E$405,4,FALSE)</f>
        <v>0.95</v>
      </c>
      <c r="H792" s="10">
        <f>VLOOKUP(A792,away!$A$2:$E$405,3,FALSE)</f>
        <v>1.1155555555555601</v>
      </c>
      <c r="I792" s="10">
        <f>VLOOKUP(C792,away!$B$2:$E$405,3,FALSE)</f>
        <v>1.1000000000000001</v>
      </c>
      <c r="J792" s="10">
        <f>VLOOKUP(B792,home!$B$2:$E$405,4,FALSE)</f>
        <v>0.59</v>
      </c>
      <c r="K792" s="12">
        <f t="shared" si="952"/>
        <v>0.76477111111110851</v>
      </c>
      <c r="L792" s="12">
        <f t="shared" si="953"/>
        <v>0.7239955555555585</v>
      </c>
      <c r="M792" s="13">
        <f t="shared" si="954"/>
        <v>0.22565078662685217</v>
      </c>
      <c r="N792" s="13">
        <f t="shared" si="955"/>
        <v>0.17257120281171343</v>
      </c>
      <c r="O792" s="13">
        <f t="shared" si="956"/>
        <v>0.16337016662545664</v>
      </c>
      <c r="P792" s="13">
        <f t="shared" si="957"/>
        <v>0.12494078385255741</v>
      </c>
      <c r="Q792" s="13">
        <f t="shared" si="958"/>
        <v>6.5988735260047254E-2</v>
      </c>
      <c r="R792" s="13">
        <f t="shared" si="959"/>
        <v>5.9139637273600817E-2</v>
      </c>
      <c r="S792" s="13">
        <f t="shared" si="960"/>
        <v>1.7294643310401241E-2</v>
      </c>
      <c r="T792" s="13">
        <f t="shared" si="961"/>
        <v>4.7775551045006581E-2</v>
      </c>
      <c r="U792" s="13">
        <f t="shared" si="962"/>
        <v>4.5228286108439632E-2</v>
      </c>
      <c r="V792" s="13">
        <f t="shared" si="963"/>
        <v>1.0639873742534253E-3</v>
      </c>
      <c r="W792" s="13">
        <f t="shared" si="964"/>
        <v>1.6822092795214374E-2</v>
      </c>
      <c r="X792" s="13">
        <f t="shared" si="965"/>
        <v>1.2179120418878388E-2</v>
      </c>
      <c r="Y792" s="13">
        <f t="shared" si="966"/>
        <v>4.4088145269219527E-3</v>
      </c>
      <c r="Z792" s="13">
        <f t="shared" si="967"/>
        <v>1.4272278181084947E-2</v>
      </c>
      <c r="AA792" s="13">
        <f t="shared" si="968"/>
        <v>1.0915026042635166E-2</v>
      </c>
      <c r="AB792" s="13">
        <f t="shared" si="969"/>
        <v>4.1737482972163901E-3</v>
      </c>
      <c r="AC792" s="13">
        <f t="shared" si="970"/>
        <v>3.6820006960654909E-5</v>
      </c>
      <c r="AD792" s="13">
        <f t="shared" si="971"/>
        <v>3.2162626495525672E-3</v>
      </c>
      <c r="AE792" s="13">
        <f t="shared" si="972"/>
        <v>2.3285598637754032E-3</v>
      </c>
      <c r="AF792" s="13">
        <f t="shared" si="973"/>
        <v>8.4293349610922437E-4</v>
      </c>
      <c r="AG792" s="13">
        <f t="shared" si="974"/>
        <v>2.034267016039957E-4</v>
      </c>
      <c r="AH792" s="13">
        <f t="shared" si="975"/>
        <v>2.5832664926895171E-3</v>
      </c>
      <c r="AI792" s="13">
        <f t="shared" si="976"/>
        <v>1.9756075859102586E-3</v>
      </c>
      <c r="AJ792" s="13">
        <f t="shared" si="977"/>
        <v>7.5544380429806138E-4</v>
      </c>
      <c r="AK792" s="13">
        <f t="shared" si="978"/>
        <v>1.925805325316771E-4</v>
      </c>
      <c r="AL792" s="13">
        <f t="shared" si="979"/>
        <v>8.1547609027008191E-7</v>
      </c>
      <c r="AM792" s="13">
        <f t="shared" si="980"/>
        <v>4.9194095202469504E-4</v>
      </c>
      <c r="AN792" s="13">
        <f t="shared" si="981"/>
        <v>3.5616306286164948E-4</v>
      </c>
      <c r="AO792" s="13">
        <f t="shared" si="982"/>
        <v>1.2893023728244459E-4</v>
      </c>
      <c r="AP792" s="13">
        <f t="shared" si="983"/>
        <v>3.1114972923071155E-5</v>
      </c>
      <c r="AQ792" s="13">
        <f t="shared" si="984"/>
        <v>5.6317755268837632E-6</v>
      </c>
      <c r="AR792" s="13">
        <f t="shared" si="985"/>
        <v>3.7405469190456134E-4</v>
      </c>
      <c r="AS792" s="13">
        <f t="shared" si="986"/>
        <v>2.8606622234417478E-4</v>
      </c>
      <c r="AT792" s="13">
        <f t="shared" si="987"/>
        <v>1.0938759135675595E-4</v>
      </c>
      <c r="AU792" s="13">
        <f t="shared" si="988"/>
        <v>2.7885489927891382E-5</v>
      </c>
      <c r="AV792" s="13">
        <f t="shared" si="989"/>
        <v>5.3315042790077788E-6</v>
      </c>
      <c r="AW792" s="13">
        <f t="shared" si="990"/>
        <v>1.2542268847069722E-8</v>
      </c>
      <c r="AX792" s="13">
        <f t="shared" si="991"/>
        <v>6.2703704746830405E-5</v>
      </c>
      <c r="AY792" s="13">
        <f t="shared" si="992"/>
        <v>4.5397203553573186E-5</v>
      </c>
      <c r="AZ792" s="13">
        <f t="shared" si="993"/>
        <v>1.6433686803718996E-5</v>
      </c>
      <c r="BA792" s="13">
        <f t="shared" si="994"/>
        <v>3.9659720690948618E-6</v>
      </c>
      <c r="BB792" s="13">
        <f t="shared" si="995"/>
        <v>7.1783653787054035E-7</v>
      </c>
      <c r="BC792" s="13">
        <f t="shared" si="996"/>
        <v>1.0394209260673216E-7</v>
      </c>
      <c r="BD792" s="13">
        <f t="shared" si="997"/>
        <v>4.5135655745601015E-5</v>
      </c>
      <c r="BE792" s="13">
        <f t="shared" si="998"/>
        <v>3.4518445595291782E-5</v>
      </c>
      <c r="BF792" s="13">
        <f t="shared" si="999"/>
        <v>1.319935499586982E-5</v>
      </c>
      <c r="BG792" s="13">
        <f t="shared" si="1000"/>
        <v>3.3648284620471078E-6</v>
      </c>
      <c r="BH792" s="13">
        <f t="shared" si="1001"/>
        <v>6.4333090040451214E-7</v>
      </c>
      <c r="BI792" s="13">
        <f t="shared" si="1002"/>
        <v>9.8400177502893759E-8</v>
      </c>
      <c r="BJ792" s="14">
        <f t="shared" si="1003"/>
        <v>0.32747980291524542</v>
      </c>
      <c r="BK792" s="14">
        <f t="shared" si="1004"/>
        <v>0.36903323385066877</v>
      </c>
      <c r="BL792" s="14">
        <f t="shared" si="1005"/>
        <v>0.2892334482784672</v>
      </c>
      <c r="BM792" s="14">
        <f t="shared" si="1006"/>
        <v>0.18831206611395415</v>
      </c>
      <c r="BN792" s="14">
        <f t="shared" si="1007"/>
        <v>0.81166131245022766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1.3644444444444399</v>
      </c>
      <c r="F793" s="10">
        <f>VLOOKUP(B793,home!$B$2:$E$405,3,FALSE)</f>
        <v>1.3</v>
      </c>
      <c r="G793" s="10">
        <f>VLOOKUP(C793,away!$B$2:$E$405,4,FALSE)</f>
        <v>1.63</v>
      </c>
      <c r="H793" s="10">
        <f>VLOOKUP(A793,away!$A$2:$E$405,3,FALSE)</f>
        <v>1.1155555555555601</v>
      </c>
      <c r="I793" s="10">
        <f>VLOOKUP(C793,away!$B$2:$E$405,3,FALSE)</f>
        <v>0.49</v>
      </c>
      <c r="J793" s="10">
        <f>VLOOKUP(B793,home!$B$2:$E$405,4,FALSE)</f>
        <v>1.3</v>
      </c>
      <c r="K793" s="12">
        <f t="shared" si="952"/>
        <v>2.8912577777777679</v>
      </c>
      <c r="L793" s="12">
        <f t="shared" si="953"/>
        <v>0.71060888888889184</v>
      </c>
      <c r="M793" s="13">
        <f t="shared" si="954"/>
        <v>2.727276573978113E-2</v>
      </c>
      <c r="N793" s="13">
        <f t="shared" si="955"/>
        <v>7.8852596066653236E-2</v>
      </c>
      <c r="O793" s="13">
        <f t="shared" si="956"/>
        <v>1.9380269759272904E-2</v>
      </c>
      <c r="P793" s="13">
        <f t="shared" si="957"/>
        <v>5.6033355676929054E-2</v>
      </c>
      <c r="Q793" s="13">
        <f t="shared" si="958"/>
        <v>0.11399159083783991</v>
      </c>
      <c r="R793" s="13">
        <f t="shared" si="959"/>
        <v>6.8858959800019541E-3</v>
      </c>
      <c r="S793" s="13">
        <f t="shared" si="960"/>
        <v>2.8780881432915087E-2</v>
      </c>
      <c r="T793" s="13">
        <f t="shared" si="961"/>
        <v>8.1003437707954595E-2</v>
      </c>
      <c r="U793" s="13">
        <f t="shared" si="962"/>
        <v>1.9908900309149317E-2</v>
      </c>
      <c r="V793" s="13">
        <f t="shared" si="963"/>
        <v>6.5702066686569322E-3</v>
      </c>
      <c r="W793" s="13">
        <f t="shared" si="964"/>
        <v>0.10985969120372187</v>
      </c>
      <c r="X793" s="13">
        <f t="shared" si="965"/>
        <v>7.8067273099953538E-2</v>
      </c>
      <c r="Y793" s="13">
        <f t="shared" si="966"/>
        <v>2.7737649098071832E-2</v>
      </c>
      <c r="Z793" s="13">
        <f t="shared" si="967"/>
        <v>1.6310596304512253E-3</v>
      </c>
      <c r="AA793" s="13">
        <f t="shared" si="968"/>
        <v>4.7158138425614374E-3</v>
      </c>
      <c r="AB793" s="13">
        <f t="shared" si="969"/>
        <v>6.8173167254289091E-3</v>
      </c>
      <c r="AC793" s="13">
        <f t="shared" si="970"/>
        <v>8.4367755971386925E-4</v>
      </c>
      <c r="AD793" s="13">
        <f t="shared" si="971"/>
        <v>7.9408171664256164E-2</v>
      </c>
      <c r="AE793" s="13">
        <f t="shared" si="972"/>
        <v>5.6428152635035443E-2</v>
      </c>
      <c r="AF793" s="13">
        <f t="shared" si="973"/>
        <v>2.0049173423017666E-2</v>
      </c>
      <c r="AG793" s="13">
        <f t="shared" si="974"/>
        <v>4.7490402830904282E-3</v>
      </c>
      <c r="AH793" s="13">
        <f t="shared" si="975"/>
        <v>2.8976136792661786E-4</v>
      </c>
      <c r="AI793" s="13">
        <f t="shared" si="976"/>
        <v>8.3777480871735947E-4</v>
      </c>
      <c r="AJ793" s="13">
        <f t="shared" si="977"/>
        <v>1.2111114658651737E-3</v>
      </c>
      <c r="AK793" s="13">
        <f t="shared" si="978"/>
        <v>1.1672118151461724E-3</v>
      </c>
      <c r="AL793" s="13">
        <f t="shared" si="979"/>
        <v>6.9335226549663726E-5</v>
      </c>
      <c r="AM793" s="13">
        <f t="shared" si="980"/>
        <v>4.5917898788678559E-2</v>
      </c>
      <c r="AN793" s="13">
        <f t="shared" si="981"/>
        <v>3.2629667038335454E-2</v>
      </c>
      <c r="AO793" s="13">
        <f t="shared" si="982"/>
        <v>1.1593465719463028E-2</v>
      </c>
      <c r="AP793" s="13">
        <f t="shared" si="983"/>
        <v>2.7461399310930263E-3</v>
      </c>
      <c r="AQ793" s="13">
        <f t="shared" si="984"/>
        <v>4.8785786129185832E-4</v>
      </c>
      <c r="AR793" s="13">
        <f t="shared" si="985"/>
        <v>4.1181400741051878E-5</v>
      </c>
      <c r="AS793" s="13">
        <f t="shared" si="986"/>
        <v>1.1906604519234938E-4</v>
      </c>
      <c r="AT793" s="13">
        <f t="shared" si="987"/>
        <v>1.7212531461580969E-4</v>
      </c>
      <c r="AU793" s="13">
        <f t="shared" si="988"/>
        <v>1.6588621821180167E-4</v>
      </c>
      <c r="AV793" s="13">
        <f t="shared" si="989"/>
        <v>1.199049546577529E-4</v>
      </c>
      <c r="AW793" s="13">
        <f t="shared" si="990"/>
        <v>3.9570258550912261E-6</v>
      </c>
      <c r="AX793" s="13">
        <f t="shared" si="991"/>
        <v>2.2126747001996554E-2</v>
      </c>
      <c r="AY793" s="13">
        <f t="shared" si="992"/>
        <v>1.5723463101814387E-2</v>
      </c>
      <c r="AZ793" s="13">
        <f t="shared" si="993"/>
        <v>5.5866163221329054E-3</v>
      </c>
      <c r="BA793" s="13">
        <f t="shared" si="994"/>
        <v>1.3232997391064705E-3</v>
      </c>
      <c r="BB793" s="13">
        <f t="shared" si="995"/>
        <v>2.3508713931835233E-4</v>
      </c>
      <c r="BC793" s="13">
        <f t="shared" si="996"/>
        <v>3.3411002172616507E-5</v>
      </c>
      <c r="BD793" s="13">
        <f t="shared" si="997"/>
        <v>4.8773115705811748E-6</v>
      </c>
      <c r="BE793" s="13">
        <f t="shared" si="998"/>
        <v>1.4101565013088324E-5</v>
      </c>
      <c r="BF793" s="13">
        <f t="shared" si="999"/>
        <v>2.0385629761465235E-5</v>
      </c>
      <c r="BG793" s="13">
        <f t="shared" si="1000"/>
        <v>1.9646703534244769E-5</v>
      </c>
      <c r="BH793" s="13">
        <f t="shared" si="1001"/>
        <v>1.4200921100269786E-5</v>
      </c>
      <c r="BI793" s="13">
        <f t="shared" si="1002"/>
        <v>8.2117047165526859E-6</v>
      </c>
      <c r="BJ793" s="14">
        <f t="shared" si="1003"/>
        <v>0.788550429664998</v>
      </c>
      <c r="BK793" s="14">
        <f t="shared" si="1004"/>
        <v>0.13529368540636011</v>
      </c>
      <c r="BL793" s="14">
        <f t="shared" si="1005"/>
        <v>6.1913643843184804E-2</v>
      </c>
      <c r="BM793" s="14">
        <f t="shared" si="1006"/>
        <v>0.66925283840855665</v>
      </c>
      <c r="BN793" s="14">
        <f t="shared" si="1007"/>
        <v>0.30241647406047817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1.3644444444444399</v>
      </c>
      <c r="F794" s="10">
        <f>VLOOKUP(B794,home!$B$2:$E$405,3,FALSE)</f>
        <v>0.81</v>
      </c>
      <c r="G794" s="10">
        <f>VLOOKUP(C794,away!$B$2:$E$405,4,FALSE)</f>
        <v>0.98</v>
      </c>
      <c r="H794" s="10">
        <f>VLOOKUP(A794,away!$A$2:$E$405,3,FALSE)</f>
        <v>1.1155555555555601</v>
      </c>
      <c r="I794" s="10">
        <f>VLOOKUP(C794,away!$B$2:$E$405,3,FALSE)</f>
        <v>1.3</v>
      </c>
      <c r="J794" s="10">
        <f>VLOOKUP(B794,home!$B$2:$E$405,4,FALSE)</f>
        <v>0.81</v>
      </c>
      <c r="K794" s="12">
        <f t="shared" si="952"/>
        <v>1.0830959999999965</v>
      </c>
      <c r="L794" s="12">
        <f t="shared" si="953"/>
        <v>1.1746800000000048</v>
      </c>
      <c r="M794" s="13">
        <f t="shared" si="954"/>
        <v>0.10458281849221189</v>
      </c>
      <c r="N794" s="13">
        <f t="shared" si="955"/>
        <v>0.11327323237764035</v>
      </c>
      <c r="O794" s="13">
        <f t="shared" si="956"/>
        <v>0.12285134522643197</v>
      </c>
      <c r="P794" s="13">
        <f t="shared" si="957"/>
        <v>0.13305980060936712</v>
      </c>
      <c r="Q794" s="13">
        <f t="shared" si="958"/>
        <v>6.1342892447646173E-2</v>
      </c>
      <c r="R794" s="13">
        <f t="shared" si="959"/>
        <v>7.2155509105292864E-2</v>
      </c>
      <c r="S794" s="13">
        <f t="shared" si="960"/>
        <v>4.2322703655961885E-2</v>
      </c>
      <c r="T794" s="13">
        <f t="shared" si="961"/>
        <v>7.2058268900401304E-2</v>
      </c>
      <c r="U794" s="13">
        <f t="shared" si="962"/>
        <v>7.8151343289906014E-2</v>
      </c>
      <c r="V794" s="13">
        <f t="shared" si="963"/>
        <v>5.982978201604764E-3</v>
      </c>
      <c r="W794" s="13">
        <f t="shared" si="964"/>
        <v>2.2146747146158524E-2</v>
      </c>
      <c r="X794" s="13">
        <f t="shared" si="965"/>
        <v>2.6015340937649602E-2</v>
      </c>
      <c r="Y794" s="13">
        <f t="shared" si="966"/>
        <v>1.5279850346319183E-2</v>
      </c>
      <c r="Z794" s="13">
        <f t="shared" si="967"/>
        <v>2.8253211145268589E-2</v>
      </c>
      <c r="AA794" s="13">
        <f t="shared" si="968"/>
        <v>3.0600939978595726E-2</v>
      </c>
      <c r="AB794" s="13">
        <f t="shared" si="969"/>
        <v>1.6571877843528503E-2</v>
      </c>
      <c r="AC794" s="13">
        <f t="shared" si="970"/>
        <v>4.7575566070097561E-4</v>
      </c>
      <c r="AD794" s="13">
        <f t="shared" si="971"/>
        <v>5.9967633117539087E-3</v>
      </c>
      <c r="AE794" s="13">
        <f t="shared" si="972"/>
        <v>7.0442779270511111E-3</v>
      </c>
      <c r="AF794" s="13">
        <f t="shared" si="973"/>
        <v>4.1373861976742171E-3</v>
      </c>
      <c r="AG794" s="13">
        <f t="shared" si="974"/>
        <v>1.6200349395613231E-3</v>
      </c>
      <c r="AH794" s="13">
        <f t="shared" si="975"/>
        <v>8.2971205170310602E-3</v>
      </c>
      <c r="AI794" s="13">
        <f t="shared" si="976"/>
        <v>8.9865780435142428E-3</v>
      </c>
      <c r="AJ794" s="13">
        <f t="shared" si="977"/>
        <v>4.8666633663090346E-3</v>
      </c>
      <c r="AK794" s="13">
        <f t="shared" si="978"/>
        <v>1.7570212084652779E-3</v>
      </c>
      <c r="AL794" s="13">
        <f t="shared" si="979"/>
        <v>2.4211989795002025E-5</v>
      </c>
      <c r="AM794" s="13">
        <f t="shared" si="980"/>
        <v>1.2990140711814783E-3</v>
      </c>
      <c r="AN794" s="13">
        <f t="shared" si="981"/>
        <v>1.5259258491354653E-3</v>
      </c>
      <c r="AO794" s="13">
        <f t="shared" si="982"/>
        <v>8.9623728823122798E-4</v>
      </c>
      <c r="AP794" s="13">
        <f t="shared" si="983"/>
        <v>3.5093067257982105E-4</v>
      </c>
      <c r="AQ794" s="13">
        <f t="shared" si="984"/>
        <v>1.0305781061651646E-4</v>
      </c>
      <c r="AR794" s="13">
        <f t="shared" si="985"/>
        <v>1.9492923057892182E-3</v>
      </c>
      <c r="AS794" s="13">
        <f t="shared" si="986"/>
        <v>2.1112706992310721E-3</v>
      </c>
      <c r="AT794" s="13">
        <f t="shared" si="987"/>
        <v>1.1433544246271848E-3</v>
      </c>
      <c r="AU794" s="13">
        <f t="shared" si="988"/>
        <v>4.1278753463200047E-4</v>
      </c>
      <c r="AV794" s="13">
        <f t="shared" si="989"/>
        <v>1.1177213190244494E-4</v>
      </c>
      <c r="AW794" s="13">
        <f t="shared" si="990"/>
        <v>8.5568616042661482E-7</v>
      </c>
      <c r="AX794" s="13">
        <f t="shared" si="991"/>
        <v>2.3449282407339494E-4</v>
      </c>
      <c r="AY794" s="13">
        <f t="shared" si="992"/>
        <v>2.7545403058253673E-4</v>
      </c>
      <c r="AZ794" s="13">
        <f t="shared" si="993"/>
        <v>1.6178517032234779E-4</v>
      </c>
      <c r="BA794" s="13">
        <f t="shared" si="994"/>
        <v>6.334860129141876E-5</v>
      </c>
      <c r="BB794" s="13">
        <f t="shared" si="995"/>
        <v>1.8603583741251024E-5</v>
      </c>
      <c r="BC794" s="13">
        <f t="shared" si="996"/>
        <v>4.3706515498345704E-6</v>
      </c>
      <c r="BD794" s="13">
        <f t="shared" si="997"/>
        <v>3.8163244762741432E-4</v>
      </c>
      <c r="BE794" s="13">
        <f t="shared" si="998"/>
        <v>4.1334457749546053E-4</v>
      </c>
      <c r="BF794" s="13">
        <f t="shared" si="999"/>
        <v>2.2384592925351091E-4</v>
      </c>
      <c r="BG794" s="13">
        <f t="shared" si="1000"/>
        <v>8.0815543530253294E-5</v>
      </c>
      <c r="BH794" s="13">
        <f t="shared" si="1001"/>
        <v>2.1882747983860737E-5</v>
      </c>
      <c r="BI794" s="13">
        <f t="shared" si="1002"/>
        <v>4.740223362065511E-6</v>
      </c>
      <c r="BJ794" s="14">
        <f t="shared" si="1003"/>
        <v>0.33384801508516104</v>
      </c>
      <c r="BK794" s="14">
        <f t="shared" si="1004"/>
        <v>0.28672372264022422</v>
      </c>
      <c r="BL794" s="14">
        <f t="shared" si="1005"/>
        <v>0.35109313714450907</v>
      </c>
      <c r="BM794" s="14">
        <f t="shared" si="1006"/>
        <v>0.3923778894121504</v>
      </c>
      <c r="BN794" s="14">
        <f t="shared" si="1007"/>
        <v>0.60726559825859039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1.3644444444444399</v>
      </c>
      <c r="F795" s="10">
        <f>VLOOKUP(B795,home!$B$2:$E$405,3,FALSE)</f>
        <v>0.98</v>
      </c>
      <c r="G795" s="10">
        <f>VLOOKUP(C795,away!$B$2:$E$405,4,FALSE)</f>
        <v>1.06</v>
      </c>
      <c r="H795" s="10">
        <f>VLOOKUP(A795,away!$A$2:$E$405,3,FALSE)</f>
        <v>1.1155555555555601</v>
      </c>
      <c r="I795" s="10">
        <f>VLOOKUP(C795,away!$B$2:$E$405,3,FALSE)</f>
        <v>0.56999999999999995</v>
      </c>
      <c r="J795" s="10">
        <f>VLOOKUP(B795,home!$B$2:$E$405,4,FALSE)</f>
        <v>0.98</v>
      </c>
      <c r="K795" s="12">
        <f t="shared" si="952"/>
        <v>1.417384888888884</v>
      </c>
      <c r="L795" s="12">
        <f t="shared" si="953"/>
        <v>0.62314933333333578</v>
      </c>
      <c r="M795" s="13">
        <f t="shared" si="954"/>
        <v>0.12995926520291123</v>
      </c>
      <c r="N795" s="13">
        <f t="shared" si="955"/>
        <v>0.18420229866970933</v>
      </c>
      <c r="O795" s="13">
        <f t="shared" si="956"/>
        <v>8.0984029471684302E-2</v>
      </c>
      <c r="P795" s="13">
        <f t="shared" si="957"/>
        <v>0.11478553961449736</v>
      </c>
      <c r="Q795" s="13">
        <f t="shared" si="958"/>
        <v>0.13054277731652153</v>
      </c>
      <c r="R795" s="13">
        <f t="shared" si="959"/>
        <v>2.5232571987963644E-2</v>
      </c>
      <c r="S795" s="13">
        <f t="shared" si="960"/>
        <v>2.5345865267896648E-2</v>
      </c>
      <c r="T795" s="13">
        <f t="shared" si="961"/>
        <v>8.1347644656272491E-2</v>
      </c>
      <c r="U795" s="13">
        <f t="shared" si="962"/>
        <v>3.5764266243540614E-2</v>
      </c>
      <c r="V795" s="13">
        <f t="shared" si="963"/>
        <v>2.4873937889772048E-3</v>
      </c>
      <c r="W795" s="13">
        <f t="shared" si="964"/>
        <v>6.1676453307341408E-2</v>
      </c>
      <c r="X795" s="13">
        <f t="shared" si="965"/>
        <v>3.8433640760834401E-2</v>
      </c>
      <c r="Y795" s="13">
        <f t="shared" si="966"/>
        <v>1.1974948808843438E-2</v>
      </c>
      <c r="Z795" s="13">
        <f t="shared" si="967"/>
        <v>5.2412201375283173E-3</v>
      </c>
      <c r="AA795" s="13">
        <f t="shared" si="968"/>
        <v>7.4288262222727552E-3</v>
      </c>
      <c r="AB795" s="13">
        <f t="shared" si="969"/>
        <v>5.2647530148154497E-3</v>
      </c>
      <c r="AC795" s="13">
        <f t="shared" si="970"/>
        <v>1.3731073629865258E-4</v>
      </c>
      <c r="AD795" s="13">
        <f t="shared" si="971"/>
        <v>2.1854818229521636E-2</v>
      </c>
      <c r="AE795" s="13">
        <f t="shared" si="972"/>
        <v>1.361881540984764E-2</v>
      </c>
      <c r="AF795" s="13">
        <f t="shared" si="973"/>
        <v>4.2432778717181579E-3</v>
      </c>
      <c r="AG795" s="13">
        <f t="shared" si="974"/>
        <v>8.8139859230308888E-4</v>
      </c>
      <c r="AH795" s="13">
        <f t="shared" si="975"/>
        <v>8.1651570863850603E-4</v>
      </c>
      <c r="AI795" s="13">
        <f t="shared" si="976"/>
        <v>1.1573170269646171E-3</v>
      </c>
      <c r="AJ795" s="13">
        <f t="shared" si="977"/>
        <v>8.2018183283672906E-4</v>
      </c>
      <c r="AK795" s="13">
        <f t="shared" si="978"/>
        <v>3.8750444533465614E-4</v>
      </c>
      <c r="AL795" s="13">
        <f t="shared" si="979"/>
        <v>4.8511468378329091E-6</v>
      </c>
      <c r="AM795" s="13">
        <f t="shared" si="980"/>
        <v>6.195337821587453E-3</v>
      </c>
      <c r="AN795" s="13">
        <f t="shared" si="981"/>
        <v>3.8606206332970215E-3</v>
      </c>
      <c r="AO795" s="13">
        <f t="shared" si="982"/>
        <v>1.2028715869459796E-3</v>
      </c>
      <c r="AP795" s="13">
        <f t="shared" si="983"/>
        <v>2.4985620916366633E-4</v>
      </c>
      <c r="AQ795" s="13">
        <f t="shared" si="984"/>
        <v>3.8924432542383281E-5</v>
      </c>
      <c r="AR795" s="13">
        <f t="shared" si="985"/>
        <v>1.0176224389885626E-4</v>
      </c>
      <c r="AS795" s="13">
        <f t="shared" si="986"/>
        <v>1.442362667616639E-4</v>
      </c>
      <c r="AT795" s="13">
        <f t="shared" si="987"/>
        <v>1.0221915246886424E-4</v>
      </c>
      <c r="AU795" s="13">
        <f t="shared" si="988"/>
        <v>4.8294627354799012E-5</v>
      </c>
      <c r="AV795" s="13">
        <f t="shared" si="989"/>
        <v>1.7113018756802965E-5</v>
      </c>
      <c r="AW795" s="13">
        <f t="shared" si="990"/>
        <v>1.1902052254185417E-7</v>
      </c>
      <c r="AX795" s="13">
        <f t="shared" si="991"/>
        <v>1.4635297016466374E-3</v>
      </c>
      <c r="AY795" s="13">
        <f t="shared" si="992"/>
        <v>9.1199755789463772E-4</v>
      </c>
      <c r="AZ795" s="13">
        <f t="shared" si="993"/>
        <v>2.8415533510183687E-4</v>
      </c>
      <c r="BA795" s="13">
        <f t="shared" si="994"/>
        <v>5.9023735877273437E-5</v>
      </c>
      <c r="BB795" s="13">
        <f t="shared" si="995"/>
        <v>9.1951504156914557E-6</v>
      </c>
      <c r="BC795" s="13">
        <f t="shared" si="996"/>
        <v>1.1459903702875752E-6</v>
      </c>
      <c r="BD795" s="13">
        <f t="shared" si="997"/>
        <v>1.056884574067943E-5</v>
      </c>
      <c r="BE795" s="13">
        <f t="shared" si="998"/>
        <v>1.4980122245836669E-5</v>
      </c>
      <c r="BF795" s="13">
        <f t="shared" si="999"/>
        <v>1.0616299452478555E-5</v>
      </c>
      <c r="BG795" s="13">
        <f t="shared" si="1000"/>
        <v>5.0157941399541465E-6</v>
      </c>
      <c r="BH795" s="13">
        <f t="shared" si="1001"/>
        <v>1.777327704937106E-6</v>
      </c>
      <c r="BI795" s="13">
        <f t="shared" si="1002"/>
        <v>5.0383148631628276E-7</v>
      </c>
      <c r="BJ795" s="14">
        <f t="shared" si="1003"/>
        <v>0.56305273177775594</v>
      </c>
      <c r="BK795" s="14">
        <f t="shared" si="1004"/>
        <v>0.27363222331531356</v>
      </c>
      <c r="BL795" s="14">
        <f t="shared" si="1005"/>
        <v>0.15831305348406247</v>
      </c>
      <c r="BM795" s="14">
        <f t="shared" si="1006"/>
        <v>0.33362086791400075</v>
      </c>
      <c r="BN795" s="14">
        <f t="shared" si="1007"/>
        <v>0.66570648226328744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1.5025641025640999</v>
      </c>
      <c r="F796" s="10">
        <f>VLOOKUP(B796,home!$B$2:$E$405,3,FALSE)</f>
        <v>0.52</v>
      </c>
      <c r="G796" s="10">
        <f>VLOOKUP(C796,away!$B$2:$E$405,4,FALSE)</f>
        <v>0.86</v>
      </c>
      <c r="H796" s="10">
        <f>VLOOKUP(A796,away!$A$2:$E$405,3,FALSE)</f>
        <v>1.3487179487179499</v>
      </c>
      <c r="I796" s="10">
        <f>VLOOKUP(C796,away!$B$2:$E$405,3,FALSE)</f>
        <v>0.56999999999999995</v>
      </c>
      <c r="J796" s="10">
        <f>VLOOKUP(B796,home!$B$2:$E$405,4,FALSE)</f>
        <v>0.52</v>
      </c>
      <c r="K796" s="12">
        <f t="shared" si="952"/>
        <v>0.67194666666666547</v>
      </c>
      <c r="L796" s="12">
        <f t="shared" si="953"/>
        <v>0.39976000000000034</v>
      </c>
      <c r="M796" s="13">
        <f t="shared" si="954"/>
        <v>0.34242361547394279</v>
      </c>
      <c r="N796" s="13">
        <f t="shared" si="955"/>
        <v>0.23009040700566386</v>
      </c>
      <c r="O796" s="13">
        <f t="shared" si="956"/>
        <v>0.13688726452186345</v>
      </c>
      <c r="P796" s="13">
        <f t="shared" si="957"/>
        <v>9.1980941104584255E-2</v>
      </c>
      <c r="Q796" s="13">
        <f t="shared" si="958"/>
        <v>7.7304241009716085E-2</v>
      </c>
      <c r="R796" s="13">
        <f t="shared" si="959"/>
        <v>2.7361026432630095E-2</v>
      </c>
      <c r="S796" s="13">
        <f t="shared" si="960"/>
        <v>6.1769203000025062E-3</v>
      </c>
      <c r="T796" s="13">
        <f t="shared" si="961"/>
        <v>3.0903143386044125E-2</v>
      </c>
      <c r="U796" s="13">
        <f t="shared" si="962"/>
        <v>1.8385150507984317E-2</v>
      </c>
      <c r="V796" s="13">
        <f t="shared" si="963"/>
        <v>1.8435869641105933E-4</v>
      </c>
      <c r="W796" s="13">
        <f t="shared" si="964"/>
        <v>1.7314775688558423E-2</v>
      </c>
      <c r="X796" s="13">
        <f t="shared" si="965"/>
        <v>6.9217547292581196E-3</v>
      </c>
      <c r="Y796" s="13">
        <f t="shared" si="966"/>
        <v>1.3835203352841143E-3</v>
      </c>
      <c r="Z796" s="13">
        <f t="shared" si="967"/>
        <v>3.6459479755694049E-3</v>
      </c>
      <c r="AA796" s="13">
        <f t="shared" si="968"/>
        <v>2.449882589023939E-3</v>
      </c>
      <c r="AB796" s="13">
        <f t="shared" si="969"/>
        <v>8.2309521970966792E-4</v>
      </c>
      <c r="AC796" s="13">
        <f t="shared" si="970"/>
        <v>3.0951220999377117E-6</v>
      </c>
      <c r="AD796" s="13">
        <f t="shared" si="971"/>
        <v>2.9086514520019618E-3</v>
      </c>
      <c r="AE796" s="13">
        <f t="shared" si="972"/>
        <v>1.1627625044523049E-3</v>
      </c>
      <c r="AF796" s="13">
        <f t="shared" si="973"/>
        <v>2.3241296938992696E-4</v>
      </c>
      <c r="AG796" s="13">
        <f t="shared" si="974"/>
        <v>3.0969802881105757E-5</v>
      </c>
      <c r="AH796" s="13">
        <f t="shared" si="975"/>
        <v>3.6437604067840663E-4</v>
      </c>
      <c r="AI796" s="13">
        <f t="shared" si="976"/>
        <v>2.4484126594705267E-4</v>
      </c>
      <c r="AJ796" s="13">
        <f t="shared" si="977"/>
        <v>8.2260136257784273E-5</v>
      </c>
      <c r="AK796" s="13">
        <f t="shared" si="978"/>
        <v>1.8424808119321283E-5</v>
      </c>
      <c r="AL796" s="13">
        <f t="shared" si="979"/>
        <v>3.325614598068304E-8</v>
      </c>
      <c r="AM796" s="13">
        <f t="shared" si="980"/>
        <v>3.9089172953357502E-4</v>
      </c>
      <c r="AN796" s="13">
        <f t="shared" si="981"/>
        <v>1.5626287779834207E-4</v>
      </c>
      <c r="AO796" s="13">
        <f t="shared" si="982"/>
        <v>3.1233824014332642E-5</v>
      </c>
      <c r="AP796" s="13">
        <f t="shared" si="983"/>
        <v>4.1620111626565426E-6</v>
      </c>
      <c r="AQ796" s="13">
        <f t="shared" si="984"/>
        <v>4.1595139559589519E-7</v>
      </c>
      <c r="AR796" s="13">
        <f t="shared" si="985"/>
        <v>2.913259320431999E-5</v>
      </c>
      <c r="AS796" s="13">
        <f t="shared" si="986"/>
        <v>1.957554889499877E-5</v>
      </c>
      <c r="AT796" s="13">
        <f t="shared" si="987"/>
        <v>6.5768624140823739E-6</v>
      </c>
      <c r="AU796" s="13">
        <f t="shared" si="988"/>
        <v>1.4731002587559765E-6</v>
      </c>
      <c r="AV796" s="13">
        <f t="shared" si="989"/>
        <v>2.4746120213422014E-7</v>
      </c>
      <c r="AW796" s="13">
        <f t="shared" si="990"/>
        <v>2.48143873600414E-10</v>
      </c>
      <c r="AX796" s="13">
        <f t="shared" si="991"/>
        <v>4.3776399114608911E-5</v>
      </c>
      <c r="AY796" s="13">
        <f t="shared" si="992"/>
        <v>1.7500053310056072E-5</v>
      </c>
      <c r="AZ796" s="13">
        <f t="shared" si="993"/>
        <v>3.4979106556140106E-6</v>
      </c>
      <c r="BA796" s="13">
        <f t="shared" si="994"/>
        <v>4.6610825456275265E-7</v>
      </c>
      <c r="BB796" s="13">
        <f t="shared" si="995"/>
        <v>4.6582858961001537E-8</v>
      </c>
      <c r="BC796" s="13">
        <f t="shared" si="996"/>
        <v>3.724392739649998E-9</v>
      </c>
      <c r="BD796" s="13">
        <f t="shared" si="997"/>
        <v>1.9410075765598275E-6</v>
      </c>
      <c r="BE796" s="13">
        <f t="shared" si="998"/>
        <v>1.3042535710441185E-6</v>
      </c>
      <c r="BF796" s="13">
        <f t="shared" si="999"/>
        <v>4.3819441977559517E-7</v>
      </c>
      <c r="BG796" s="13">
        <f t="shared" si="1000"/>
        <v>9.8147759906714901E-8</v>
      </c>
      <c r="BH796" s="13">
        <f t="shared" si="1001"/>
        <v>1.6487515027529315E-8</v>
      </c>
      <c r="BI796" s="13">
        <f t="shared" si="1002"/>
        <v>2.215746152872976E-9</v>
      </c>
      <c r="BJ796" s="14">
        <f t="shared" si="1003"/>
        <v>0.36890089605574106</v>
      </c>
      <c r="BK796" s="14">
        <f t="shared" si="1004"/>
        <v>0.44078646400649663</v>
      </c>
      <c r="BL796" s="14">
        <f t="shared" si="1005"/>
        <v>0.18667712739477677</v>
      </c>
      <c r="BM796" s="14">
        <f t="shared" si="1006"/>
        <v>9.3945440079017131E-2</v>
      </c>
      <c r="BN796" s="14">
        <f t="shared" si="1007"/>
        <v>0.90604749554840047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1.5025641025640999</v>
      </c>
      <c r="F797" s="10">
        <f>VLOOKUP(B797,home!$B$2:$E$405,3,FALSE)</f>
        <v>0.67</v>
      </c>
      <c r="G797" s="10">
        <f>VLOOKUP(C797,away!$B$2:$E$405,4,FALSE)</f>
        <v>0.92</v>
      </c>
      <c r="H797" s="10">
        <f>VLOOKUP(A797,away!$A$2:$E$405,3,FALSE)</f>
        <v>1.3487179487179499</v>
      </c>
      <c r="I797" s="10">
        <f>VLOOKUP(C797,away!$B$2:$E$405,3,FALSE)</f>
        <v>0.42</v>
      </c>
      <c r="J797" s="10">
        <f>VLOOKUP(B797,home!$B$2:$E$405,4,FALSE)</f>
        <v>0.67</v>
      </c>
      <c r="K797" s="12">
        <f t="shared" si="952"/>
        <v>0.92618051282051128</v>
      </c>
      <c r="L797" s="12">
        <f t="shared" si="953"/>
        <v>0.37952923076923106</v>
      </c>
      <c r="M797" s="13">
        <f t="shared" si="954"/>
        <v>0.27098014036066059</v>
      </c>
      <c r="N797" s="13">
        <f t="shared" si="955"/>
        <v>0.25097652536341075</v>
      </c>
      <c r="O797" s="13">
        <f t="shared" si="956"/>
        <v>0.10284488422481977</v>
      </c>
      <c r="P797" s="13">
        <f t="shared" si="957"/>
        <v>9.5252927612309676E-2</v>
      </c>
      <c r="Q797" s="13">
        <f t="shared" si="958"/>
        <v>0.11622478348349691</v>
      </c>
      <c r="R797" s="13">
        <f t="shared" si="959"/>
        <v>1.9516319899198234E-2</v>
      </c>
      <c r="S797" s="13">
        <f t="shared" si="960"/>
        <v>8.3706505268615373E-3</v>
      </c>
      <c r="T797" s="13">
        <f t="shared" si="961"/>
        <v>4.411070267181201E-2</v>
      </c>
      <c r="U797" s="13">
        <f t="shared" si="962"/>
        <v>1.8075635172608569E-2</v>
      </c>
      <c r="V797" s="13">
        <f t="shared" si="963"/>
        <v>3.2693210475042371E-4</v>
      </c>
      <c r="W797" s="13">
        <f t="shared" si="964"/>
        <v>3.5881709856399352E-2</v>
      </c>
      <c r="X797" s="13">
        <f t="shared" si="965"/>
        <v>1.361815774048398E-2</v>
      </c>
      <c r="Y797" s="13">
        <f t="shared" si="966"/>
        <v>2.584244465869967E-3</v>
      </c>
      <c r="Z797" s="13">
        <f t="shared" si="967"/>
        <v>2.469004626262981E-3</v>
      </c>
      <c r="AA797" s="13">
        <f t="shared" si="968"/>
        <v>2.2867439709084625E-3</v>
      </c>
      <c r="AB797" s="13">
        <f t="shared" si="969"/>
        <v>1.0589688518326062E-3</v>
      </c>
      <c r="AC797" s="13">
        <f t="shared" si="970"/>
        <v>7.1825466772409894E-6</v>
      </c>
      <c r="AD797" s="13">
        <f t="shared" si="971"/>
        <v>8.3082351089191833E-3</v>
      </c>
      <c r="AE797" s="13">
        <f t="shared" si="972"/>
        <v>3.1532180799380164E-3</v>
      </c>
      <c r="AF797" s="13">
        <f t="shared" si="973"/>
        <v>5.9836921616325349E-4</v>
      </c>
      <c r="AG797" s="13">
        <f t="shared" si="974"/>
        <v>7.5699536108809115E-5</v>
      </c>
      <c r="AH797" s="13">
        <f t="shared" si="975"/>
        <v>2.3426485664281555E-4</v>
      </c>
      <c r="AI797" s="13">
        <f t="shared" si="976"/>
        <v>2.1697154506126643E-4</v>
      </c>
      <c r="AJ797" s="13">
        <f t="shared" si="977"/>
        <v>1.0047740843615123E-4</v>
      </c>
      <c r="AK797" s="13">
        <f t="shared" si="978"/>
        <v>3.10200725574235E-5</v>
      </c>
      <c r="AL797" s="13">
        <f t="shared" si="979"/>
        <v>1.0099021984543843E-7</v>
      </c>
      <c r="AM797" s="13">
        <f t="shared" si="980"/>
        <v>1.5389850907624298E-3</v>
      </c>
      <c r="AN797" s="13">
        <f t="shared" si="981"/>
        <v>5.8408982766238024E-4</v>
      </c>
      <c r="AO797" s="13">
        <f t="shared" si="982"/>
        <v>1.1083958149641794E-4</v>
      </c>
      <c r="AP797" s="13">
        <f t="shared" si="983"/>
        <v>1.4022287034706332E-5</v>
      </c>
      <c r="AQ797" s="13">
        <f t="shared" si="984"/>
        <v>1.3304669529768642E-6</v>
      </c>
      <c r="AR797" s="13">
        <f t="shared" si="985"/>
        <v>1.7782072167582399E-5</v>
      </c>
      <c r="AS797" s="13">
        <f t="shared" si="986"/>
        <v>1.6469408719182804E-5</v>
      </c>
      <c r="AT797" s="13">
        <f t="shared" si="987"/>
        <v>7.6268227066916655E-6</v>
      </c>
      <c r="AU797" s="13">
        <f t="shared" si="988"/>
        <v>2.3546048552249353E-6</v>
      </c>
      <c r="AV797" s="13">
        <f t="shared" si="989"/>
        <v>5.45197283075474E-7</v>
      </c>
      <c r="AW797" s="13">
        <f t="shared" si="990"/>
        <v>9.8609256912964255E-10</v>
      </c>
      <c r="AX797" s="13">
        <f t="shared" si="991"/>
        <v>2.3756300009757797E-4</v>
      </c>
      <c r="AY797" s="13">
        <f t="shared" si="992"/>
        <v>9.0162102686264529E-5</v>
      </c>
      <c r="AZ797" s="13">
        <f t="shared" si="993"/>
        <v>1.7109576738527197E-5</v>
      </c>
      <c r="BA797" s="13">
        <f t="shared" si="994"/>
        <v>2.1645281661201187E-6</v>
      </c>
      <c r="BB797" s="13">
        <f t="shared" si="995"/>
        <v>2.053754274664758E-7</v>
      </c>
      <c r="BC797" s="13">
        <f t="shared" si="996"/>
        <v>1.5589195601050719E-8</v>
      </c>
      <c r="BD797" s="13">
        <f t="shared" si="997"/>
        <v>1.1248026952075827E-6</v>
      </c>
      <c r="BE797" s="13">
        <f t="shared" si="998"/>
        <v>1.0417703370692521E-6</v>
      </c>
      <c r="BF797" s="13">
        <f t="shared" si="999"/>
        <v>4.824336925139984E-7</v>
      </c>
      <c r="BG797" s="13">
        <f t="shared" si="1000"/>
        <v>1.4894022824483597E-7</v>
      </c>
      <c r="BH797" s="13">
        <f t="shared" si="1001"/>
        <v>3.4486384243851533E-8</v>
      </c>
      <c r="BI797" s="13">
        <f t="shared" si="1002"/>
        <v>6.3881234088591254E-9</v>
      </c>
      <c r="BJ797" s="14">
        <f t="shared" si="1003"/>
        <v>0.47812813294882273</v>
      </c>
      <c r="BK797" s="14">
        <f t="shared" si="1004"/>
        <v>0.37502809624416561</v>
      </c>
      <c r="BL797" s="14">
        <f t="shared" si="1005"/>
        <v>0.14441290292925776</v>
      </c>
      <c r="BM797" s="14">
        <f t="shared" si="1006"/>
        <v>0.14415239468801938</v>
      </c>
      <c r="BN797" s="14">
        <f t="shared" si="1007"/>
        <v>0.85579558094389585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1.5025641025640999</v>
      </c>
      <c r="F798" s="10">
        <f>VLOOKUP(B798,home!$B$2:$E$405,3,FALSE)</f>
        <v>1.41</v>
      </c>
      <c r="G798" s="10">
        <f>VLOOKUP(C798,away!$B$2:$E$405,4,FALSE)</f>
        <v>0.75</v>
      </c>
      <c r="H798" s="10">
        <f>VLOOKUP(A798,away!$A$2:$E$405,3,FALSE)</f>
        <v>1.3487179487179499</v>
      </c>
      <c r="I798" s="10">
        <f>VLOOKUP(C798,away!$B$2:$E$405,3,FALSE)</f>
        <v>0.92</v>
      </c>
      <c r="J798" s="10">
        <f>VLOOKUP(B798,home!$B$2:$E$405,4,FALSE)</f>
        <v>1.41</v>
      </c>
      <c r="K798" s="12">
        <f t="shared" si="952"/>
        <v>1.5889615384615354</v>
      </c>
      <c r="L798" s="12">
        <f t="shared" si="953"/>
        <v>1.7495569230769248</v>
      </c>
      <c r="M798" s="13">
        <f t="shared" si="954"/>
        <v>3.5489497847921839E-2</v>
      </c>
      <c r="N798" s="13">
        <f t="shared" si="955"/>
        <v>5.6391447099661228E-2</v>
      </c>
      <c r="O798" s="13">
        <f t="shared" si="956"/>
        <v>6.2090896656355261E-2</v>
      </c>
      <c r="P798" s="13">
        <f t="shared" si="957"/>
        <v>9.866004667553846E-2</v>
      </c>
      <c r="Q798" s="13">
        <f t="shared" si="958"/>
        <v>4.480192026977501E-2</v>
      </c>
      <c r="R798" s="13">
        <f t="shared" si="959"/>
        <v>5.4315779052590128E-2</v>
      </c>
      <c r="S798" s="13">
        <f t="shared" si="960"/>
        <v>6.8568206091069117E-2</v>
      </c>
      <c r="T798" s="13">
        <f t="shared" si="961"/>
        <v>7.838350977512526E-2</v>
      </c>
      <c r="U798" s="13">
        <f t="shared" si="962"/>
        <v>8.6305683846140444E-2</v>
      </c>
      <c r="V798" s="13">
        <f t="shared" si="963"/>
        <v>2.1179794410640954E-2</v>
      </c>
      <c r="W798" s="13">
        <f t="shared" si="964"/>
        <v>2.3729509385964253E-2</v>
      </c>
      <c r="X798" s="13">
        <f t="shared" si="965"/>
        <v>4.1516127427432617E-2</v>
      </c>
      <c r="Y798" s="13">
        <f t="shared" si="966"/>
        <v>3.6317414080004273E-2</v>
      </c>
      <c r="Z798" s="13">
        <f t="shared" si="967"/>
        <v>3.1676182424591887E-2</v>
      </c>
      <c r="AA798" s="13">
        <f t="shared" si="968"/>
        <v>5.0332235557967772E-2</v>
      </c>
      <c r="AB798" s="13">
        <f t="shared" si="969"/>
        <v>3.9987993223198445E-2</v>
      </c>
      <c r="AC798" s="13">
        <f t="shared" si="970"/>
        <v>3.6799610304547228E-3</v>
      </c>
      <c r="AD798" s="13">
        <f t="shared" si="971"/>
        <v>9.4263194352147989E-3</v>
      </c>
      <c r="AE798" s="13">
        <f t="shared" si="972"/>
        <v>1.6491882427014617E-2</v>
      </c>
      <c r="AF798" s="13">
        <f t="shared" si="973"/>
        <v>1.4426743537377053E-2</v>
      </c>
      <c r="AG798" s="13">
        <f t="shared" si="974"/>
        <v>8.4134696777577681E-3</v>
      </c>
      <c r="AH798" s="13">
        <f t="shared" si="975"/>
        <v>1.3854821064398091E-2</v>
      </c>
      <c r="AI798" s="13">
        <f t="shared" si="976"/>
        <v>2.2014777793595276E-2</v>
      </c>
      <c r="AJ798" s="13">
        <f t="shared" si="977"/>
        <v>1.7490317595900001E-2</v>
      </c>
      <c r="AK798" s="13">
        <f t="shared" si="978"/>
        <v>9.2638139851207116E-3</v>
      </c>
      <c r="AL798" s="13">
        <f t="shared" si="979"/>
        <v>4.0920852538924913E-4</v>
      </c>
      <c r="AM798" s="13">
        <f t="shared" si="980"/>
        <v>2.9956118063617556E-3</v>
      </c>
      <c r="AN798" s="13">
        <f t="shared" si="981"/>
        <v>5.2409933746711814E-3</v>
      </c>
      <c r="AO798" s="13">
        <f t="shared" si="982"/>
        <v>4.5847081212281315E-3</v>
      </c>
      <c r="AP798" s="13">
        <f t="shared" si="983"/>
        <v>2.6737359445938927E-3</v>
      </c>
      <c r="AQ798" s="13">
        <f t="shared" si="984"/>
        <v>1.1694633080859668E-3</v>
      </c>
      <c r="AR798" s="13">
        <f t="shared" si="985"/>
        <v>4.8479596222419374E-3</v>
      </c>
      <c r="AS798" s="13">
        <f t="shared" si="986"/>
        <v>7.703221379756953E-3</v>
      </c>
      <c r="AT798" s="13">
        <f t="shared" si="987"/>
        <v>6.1200612473442011E-3</v>
      </c>
      <c r="AU798" s="13">
        <f t="shared" si="988"/>
        <v>3.2415139783529556E-3</v>
      </c>
      <c r="AV798" s="13">
        <f t="shared" si="989"/>
        <v>1.2876602594970709E-3</v>
      </c>
      <c r="AW798" s="13">
        <f t="shared" si="990"/>
        <v>3.1599749114461279E-5</v>
      </c>
      <c r="AX798" s="13">
        <f t="shared" si="991"/>
        <v>7.9331865741168563E-4</v>
      </c>
      <c r="AY798" s="13">
        <f t="shared" si="992"/>
        <v>1.3879561492807055E-3</v>
      </c>
      <c r="AZ798" s="13">
        <f t="shared" si="993"/>
        <v>1.2141541449506245E-3</v>
      </c>
      <c r="BA798" s="13">
        <f t="shared" si="994"/>
        <v>7.0807726332696959E-4</v>
      </c>
      <c r="BB798" s="13">
        <f t="shared" si="995"/>
        <v>3.0970536953176566E-4</v>
      </c>
      <c r="BC798" s="13">
        <f t="shared" si="996"/>
        <v>1.083694346756796E-4</v>
      </c>
      <c r="BD798" s="13">
        <f t="shared" si="997"/>
        <v>1.4136302199817949E-3</v>
      </c>
      <c r="BE798" s="13">
        <f t="shared" si="998"/>
        <v>2.2462040491579914E-3</v>
      </c>
      <c r="BF798" s="13">
        <f t="shared" si="999"/>
        <v>1.7845659208243067E-3</v>
      </c>
      <c r="BG798" s="13">
        <f t="shared" si="1000"/>
        <v>9.4520220367967243E-4</v>
      </c>
      <c r="BH798" s="13">
        <f t="shared" si="1001"/>
        <v>3.7547248692902142E-4</v>
      </c>
      <c r="BI798" s="13">
        <f t="shared" si="1002"/>
        <v>1.1932226809614332E-4</v>
      </c>
      <c r="BJ798" s="14">
        <f t="shared" si="1003"/>
        <v>0.35108443668944522</v>
      </c>
      <c r="BK798" s="14">
        <f t="shared" si="1004"/>
        <v>0.22937467073029502</v>
      </c>
      <c r="BL798" s="14">
        <f t="shared" si="1005"/>
        <v>0.38574113241112823</v>
      </c>
      <c r="BM798" s="14">
        <f t="shared" si="1006"/>
        <v>0.64477047825345235</v>
      </c>
      <c r="BN798" s="14">
        <f t="shared" si="1007"/>
        <v>0.35174958760184194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1.5025641025640999</v>
      </c>
      <c r="F799" s="10">
        <f>VLOOKUP(B799,home!$B$2:$E$405,3,FALSE)</f>
        <v>0.52</v>
      </c>
      <c r="G799" s="10">
        <f>VLOOKUP(C799,away!$B$2:$E$405,4,FALSE)</f>
        <v>0.44</v>
      </c>
      <c r="H799" s="10">
        <f>VLOOKUP(A799,away!$A$2:$E$405,3,FALSE)</f>
        <v>1.3487179487179499</v>
      </c>
      <c r="I799" s="10">
        <f>VLOOKUP(C799,away!$B$2:$E$405,3,FALSE)</f>
        <v>1.18</v>
      </c>
      <c r="J799" s="10">
        <f>VLOOKUP(B799,home!$B$2:$E$405,4,FALSE)</f>
        <v>0.52</v>
      </c>
      <c r="K799" s="12">
        <f t="shared" si="952"/>
        <v>0.34378666666666607</v>
      </c>
      <c r="L799" s="12">
        <f t="shared" si="953"/>
        <v>0.82757333333333405</v>
      </c>
      <c r="M799" s="13">
        <f t="shared" si="954"/>
        <v>0.30994512912263633</v>
      </c>
      <c r="N799" s="13">
        <f t="shared" si="955"/>
        <v>0.10655500279064056</v>
      </c>
      <c r="O799" s="13">
        <f t="shared" si="956"/>
        <v>0.25650232365845083</v>
      </c>
      <c r="P799" s="13">
        <f t="shared" si="957"/>
        <v>8.8182078842793124E-2</v>
      </c>
      <c r="Q799" s="13">
        <f t="shared" si="958"/>
        <v>1.8316094613025805E-2</v>
      </c>
      <c r="R799" s="13">
        <f t="shared" si="959"/>
        <v>0.10613724149888491</v>
      </c>
      <c r="S799" s="13">
        <f t="shared" si="960"/>
        <v>6.2721416618550969E-3</v>
      </c>
      <c r="T799" s="13">
        <f t="shared" si="961"/>
        <v>1.515791147255049E-2</v>
      </c>
      <c r="U799" s="13">
        <f t="shared" si="962"/>
        <v>3.6488568464096587E-2</v>
      </c>
      <c r="V799" s="13">
        <f t="shared" si="963"/>
        <v>1.9827541449908692E-4</v>
      </c>
      <c r="W799" s="13">
        <f t="shared" si="964"/>
        <v>2.098943037787807E-3</v>
      </c>
      <c r="X799" s="13">
        <f t="shared" si="965"/>
        <v>1.7370292862588495E-3</v>
      </c>
      <c r="Y799" s="13">
        <f t="shared" si="966"/>
        <v>7.18759558263429E-4</v>
      </c>
      <c r="Z799" s="13">
        <f t="shared" si="967"/>
        <v>2.9278783579345758E-2</v>
      </c>
      <c r="AA799" s="13">
        <f t="shared" si="968"/>
        <v>1.0065655410797996E-2</v>
      </c>
      <c r="AB799" s="13">
        <f t="shared" si="969"/>
        <v>1.7302190607467668E-3</v>
      </c>
      <c r="AC799" s="13">
        <f t="shared" si="970"/>
        <v>3.5256922498344686E-6</v>
      </c>
      <c r="AD799" s="13">
        <f t="shared" si="971"/>
        <v>1.8039715762106903E-4</v>
      </c>
      <c r="AE799" s="13">
        <f t="shared" si="972"/>
        <v>1.4929187705632697E-4</v>
      </c>
      <c r="AF799" s="13">
        <f t="shared" si="973"/>
        <v>6.1774988167547391E-5</v>
      </c>
      <c r="AG799" s="13">
        <f t="shared" si="974"/>
        <v>1.7041110958148158E-5</v>
      </c>
      <c r="AH799" s="13">
        <f t="shared" si="975"/>
        <v>6.0575851306761122E-3</v>
      </c>
      <c r="AI799" s="13">
        <f t="shared" si="976"/>
        <v>2.0825170001247013E-3</v>
      </c>
      <c r="AJ799" s="13">
        <f t="shared" si="977"/>
        <v>3.5797078887476796E-4</v>
      </c>
      <c r="AK799" s="13">
        <f t="shared" si="978"/>
        <v>4.1021861423764452E-5</v>
      </c>
      <c r="AL799" s="13">
        <f t="shared" si="979"/>
        <v>4.0123601597534738E-8</v>
      </c>
      <c r="AM799" s="13">
        <f t="shared" si="980"/>
        <v>1.2403627498937705E-5</v>
      </c>
      <c r="AN799" s="13">
        <f t="shared" si="981"/>
        <v>1.0264911354720882E-5</v>
      </c>
      <c r="AO799" s="13">
        <f t="shared" si="982"/>
        <v>4.2474834530987746E-6</v>
      </c>
      <c r="AP799" s="13">
        <f t="shared" si="983"/>
        <v>1.1717013465197112E-6</v>
      </c>
      <c r="AQ799" s="13">
        <f t="shared" si="984"/>
        <v>2.4241719725261828E-7</v>
      </c>
      <c r="AR799" s="13">
        <f t="shared" si="985"/>
        <v>1.0026191837088142E-3</v>
      </c>
      <c r="AS799" s="13">
        <f t="shared" si="986"/>
        <v>3.4468710710330695E-4</v>
      </c>
      <c r="AT799" s="13">
        <f t="shared" si="987"/>
        <v>5.9249415797010993E-5</v>
      </c>
      <c r="AU799" s="13">
        <f t="shared" si="988"/>
        <v>6.7897197196005722E-6</v>
      </c>
      <c r="AV799" s="13">
        <f t="shared" si="989"/>
        <v>5.8355377750060266E-7</v>
      </c>
      <c r="AW799" s="13">
        <f t="shared" si="990"/>
        <v>3.1709757873973258E-10</v>
      </c>
      <c r="AX799" s="13">
        <f t="shared" si="991"/>
        <v>7.1070029207246412E-7</v>
      </c>
      <c r="AY799" s="13">
        <f t="shared" si="992"/>
        <v>5.8815660971138324E-7</v>
      </c>
      <c r="AZ799" s="13">
        <f t="shared" si="993"/>
        <v>2.4337136301044112E-7</v>
      </c>
      <c r="BA799" s="13">
        <f t="shared" si="994"/>
        <v>6.7135883374809219E-8</v>
      </c>
      <c r="BB799" s="13">
        <f t="shared" si="995"/>
        <v>1.3889966697692204E-8</v>
      </c>
      <c r="BC799" s="13">
        <f t="shared" si="996"/>
        <v>2.2989932079796281E-9</v>
      </c>
      <c r="BD799" s="13">
        <f t="shared" si="997"/>
        <v>1.3829014998764159E-4</v>
      </c>
      <c r="BE799" s="13">
        <f t="shared" si="998"/>
        <v>4.75423096970846E-5</v>
      </c>
      <c r="BF799" s="13">
        <f t="shared" si="999"/>
        <v>8.1722060881975132E-6</v>
      </c>
      <c r="BG799" s="13">
        <f t="shared" si="1000"/>
        <v>9.364984967914858E-7</v>
      </c>
      <c r="BH799" s="13">
        <f t="shared" si="1001"/>
        <v>8.0488924137572076E-8</v>
      </c>
      <c r="BI799" s="13">
        <f t="shared" si="1002"/>
        <v>5.5342037865684171E-9</v>
      </c>
      <c r="BJ799" s="14">
        <f t="shared" si="1003"/>
        <v>0.1450222015862887</v>
      </c>
      <c r="BK799" s="14">
        <f t="shared" si="1004"/>
        <v>0.40460177901424471</v>
      </c>
      <c r="BL799" s="14">
        <f t="shared" si="1005"/>
        <v>0.42107205904158024</v>
      </c>
      <c r="BM799" s="14">
        <f t="shared" si="1006"/>
        <v>0.11433636485551578</v>
      </c>
      <c r="BN799" s="14">
        <f t="shared" si="1007"/>
        <v>0.88563787052643173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1.5025641025640999</v>
      </c>
      <c r="F800" s="10">
        <f>VLOOKUP(B800,home!$B$2:$E$405,3,FALSE)</f>
        <v>1.33</v>
      </c>
      <c r="G800" s="10">
        <f>VLOOKUP(C800,away!$B$2:$E$405,4,FALSE)</f>
        <v>0.89</v>
      </c>
      <c r="H800" s="10">
        <f>VLOOKUP(A800,away!$A$2:$E$405,3,FALSE)</f>
        <v>1.3487179487179499</v>
      </c>
      <c r="I800" s="10">
        <f>VLOOKUP(C800,away!$B$2:$E$405,3,FALSE)</f>
        <v>0.3</v>
      </c>
      <c r="J800" s="10">
        <f>VLOOKUP(B800,home!$B$2:$E$405,4,FALSE)</f>
        <v>1.33</v>
      </c>
      <c r="K800" s="12">
        <f t="shared" si="952"/>
        <v>1.7785851282051253</v>
      </c>
      <c r="L800" s="12">
        <f t="shared" si="953"/>
        <v>0.53813846153846201</v>
      </c>
      <c r="M800" s="13">
        <f t="shared" si="954"/>
        <v>9.8596098241515481E-2</v>
      </c>
      <c r="N800" s="13">
        <f t="shared" si="955"/>
        <v>0.17536155403141093</v>
      </c>
      <c r="O800" s="13">
        <f t="shared" si="956"/>
        <v>5.3058352621384197E-2</v>
      </c>
      <c r="P800" s="13">
        <f t="shared" si="957"/>
        <v>9.4368796899457361E-2</v>
      </c>
      <c r="Q800" s="13">
        <f t="shared" si="958"/>
        <v>0.15594772602960352</v>
      </c>
      <c r="R800" s="13">
        <f t="shared" si="959"/>
        <v>1.4276370125718457E-2</v>
      </c>
      <c r="S800" s="13">
        <f t="shared" si="960"/>
        <v>2.2580685207331162E-2</v>
      </c>
      <c r="T800" s="13">
        <f t="shared" si="961"/>
        <v>8.3921469365992415E-2</v>
      </c>
      <c r="U800" s="13">
        <f t="shared" si="962"/>
        <v>2.5391739590354782E-2</v>
      </c>
      <c r="V800" s="13">
        <f t="shared" si="963"/>
        <v>2.4013933097720369E-3</v>
      </c>
      <c r="W800" s="13">
        <f t="shared" si="964"/>
        <v>9.2455435431220048E-2</v>
      </c>
      <c r="X800" s="13">
        <f t="shared" si="965"/>
        <v>4.9753825783825367E-2</v>
      </c>
      <c r="Y800" s="13">
        <f t="shared" si="966"/>
        <v>1.3387223631480222E-2</v>
      </c>
      <c r="Z800" s="13">
        <f t="shared" si="967"/>
        <v>2.5608879519359307E-3</v>
      </c>
      <c r="AA800" s="13">
        <f t="shared" si="968"/>
        <v>4.5547572263129272E-3</v>
      </c>
      <c r="AB800" s="13">
        <f t="shared" si="969"/>
        <v>4.0505117326525E-3</v>
      </c>
      <c r="AC800" s="13">
        <f t="shared" si="970"/>
        <v>1.4365210792272281E-4</v>
      </c>
      <c r="AD800" s="13">
        <f t="shared" si="971"/>
        <v>4.1109965619924291E-2</v>
      </c>
      <c r="AE800" s="13">
        <f t="shared" si="972"/>
        <v>2.2122853652605124E-2</v>
      </c>
      <c r="AF800" s="13">
        <f t="shared" si="973"/>
        <v>5.9525792147267333E-3</v>
      </c>
      <c r="AG800" s="13">
        <f t="shared" si="974"/>
        <v>1.067770606932957E-3</v>
      </c>
      <c r="AH800" s="13">
        <f t="shared" si="975"/>
        <v>3.4452807565679607E-4</v>
      </c>
      <c r="AI800" s="13">
        <f t="shared" si="976"/>
        <v>6.1277251161230767E-4</v>
      </c>
      <c r="AJ800" s="13">
        <f t="shared" si="977"/>
        <v>5.4493403806327655E-4</v>
      </c>
      <c r="AK800" s="13">
        <f t="shared" si="978"/>
        <v>3.230705253173698E-4</v>
      </c>
      <c r="AL800" s="13">
        <f t="shared" si="979"/>
        <v>5.4997213230615501E-6</v>
      </c>
      <c r="AM800" s="13">
        <f t="shared" si="980"/>
        <v>1.4623514694524262E-2</v>
      </c>
      <c r="AN800" s="13">
        <f t="shared" si="981"/>
        <v>7.8694756999963776E-3</v>
      </c>
      <c r="AO800" s="13">
        <f t="shared" si="982"/>
        <v>2.1174337731551811E-3</v>
      </c>
      <c r="AP800" s="13">
        <f t="shared" si="983"/>
        <v>3.7982418436510339E-4</v>
      </c>
      <c r="AQ800" s="13">
        <f t="shared" si="984"/>
        <v>5.109950055733446E-5</v>
      </c>
      <c r="AR800" s="13">
        <f t="shared" si="985"/>
        <v>3.7080761718151015E-5</v>
      </c>
      <c r="AS800" s="13">
        <f t="shared" si="986"/>
        <v>6.5951291334421329E-5</v>
      </c>
      <c r="AT800" s="13">
        <f t="shared" si="987"/>
        <v>5.8649992976662674E-5</v>
      </c>
      <c r="AU800" s="13">
        <f t="shared" si="988"/>
        <v>3.4771335092542428E-5</v>
      </c>
      <c r="AV800" s="13">
        <f t="shared" si="989"/>
        <v>1.5460944870858232E-5</v>
      </c>
      <c r="AW800" s="13">
        <f t="shared" si="990"/>
        <v>1.4622003129606957E-7</v>
      </c>
      <c r="AX800" s="13">
        <f t="shared" si="991"/>
        <v>4.3348609596283319E-3</v>
      </c>
      <c r="AY800" s="13">
        <f t="shared" si="992"/>
        <v>2.3327554077975316E-3</v>
      </c>
      <c r="AZ800" s="13">
        <f t="shared" si="993"/>
        <v>6.2767270314884559E-4</v>
      </c>
      <c r="BA800" s="13">
        <f t="shared" si="994"/>
        <v>1.1259160760740254E-4</v>
      </c>
      <c r="BB800" s="13">
        <f t="shared" si="995"/>
        <v>1.5147468624997446E-5</v>
      </c>
      <c r="BC800" s="13">
        <f t="shared" si="996"/>
        <v>1.6302870924116496E-6</v>
      </c>
      <c r="BD800" s="13">
        <f t="shared" si="997"/>
        <v>3.3257640106133468E-6</v>
      </c>
      <c r="BE800" s="13">
        <f t="shared" si="998"/>
        <v>5.9151544091967308E-6</v>
      </c>
      <c r="BF800" s="13">
        <f t="shared" si="999"/>
        <v>5.2603028316171406E-6</v>
      </c>
      <c r="BG800" s="13">
        <f t="shared" si="1000"/>
        <v>3.1186321287231855E-6</v>
      </c>
      <c r="BH800" s="13">
        <f t="shared" si="1001"/>
        <v>1.3866881811224371E-6</v>
      </c>
      <c r="BI800" s="13">
        <f t="shared" si="1002"/>
        <v>4.932685952804361E-7</v>
      </c>
      <c r="BJ800" s="14">
        <f t="shared" si="1003"/>
        <v>0.67354640965421952</v>
      </c>
      <c r="BK800" s="14">
        <f t="shared" si="1004"/>
        <v>0.22042888089511936</v>
      </c>
      <c r="BL800" s="14">
        <f t="shared" si="1005"/>
        <v>0.10338845058322181</v>
      </c>
      <c r="BM800" s="14">
        <f t="shared" si="1006"/>
        <v>0.40598312194764036</v>
      </c>
      <c r="BN800" s="14">
        <f t="shared" si="1007"/>
        <v>0.59160889794909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1.5025641025640999</v>
      </c>
      <c r="F801" s="10">
        <f>VLOOKUP(B801,home!$B$2:$E$405,3,FALSE)</f>
        <v>0.92</v>
      </c>
      <c r="G801" s="10">
        <f>VLOOKUP(C801,away!$B$2:$E$405,4,FALSE)</f>
        <v>0.5</v>
      </c>
      <c r="H801" s="10">
        <f>VLOOKUP(A801,away!$A$2:$E$405,3,FALSE)</f>
        <v>1.3487179487179499</v>
      </c>
      <c r="I801" s="10">
        <f>VLOOKUP(C801,away!$B$2:$E$405,3,FALSE)</f>
        <v>0.92</v>
      </c>
      <c r="J801" s="10">
        <f>VLOOKUP(B801,home!$B$2:$E$405,4,FALSE)</f>
        <v>0.92</v>
      </c>
      <c r="K801" s="12">
        <f t="shared" ref="K801:K864" si="1008">E801*F801*G801</f>
        <v>0.69117948717948596</v>
      </c>
      <c r="L801" s="12">
        <f t="shared" ref="L801:L864" si="1009">H801*I801*J801</f>
        <v>1.1415548717948729</v>
      </c>
      <c r="M801" s="13">
        <f t="shared" ref="M801:M864" si="1010">_xlfn.POISSON.DIST(0,K801,FALSE) * _xlfn.POISSON.DIST(0,L801,FALSE)</f>
        <v>0.15997553863389291</v>
      </c>
      <c r="N801" s="13">
        <f t="shared" ref="N801:N864" si="1011">_xlfn.POISSON.DIST(1,K801,FALSE) * _xlfn.POISSON.DIST(0,L801,FALSE)</f>
        <v>0.11057181075423612</v>
      </c>
      <c r="O801" s="13">
        <f t="shared" ref="O801:O864" si="1012">_xlfn.POISSON.DIST(0,K801,FALSE) * _xlfn.POISSON.DIST(1,L801,FALSE)</f>
        <v>0.18262085549552934</v>
      </c>
      <c r="P801" s="13">
        <f t="shared" ref="P801:P864" si="1013">_xlfn.POISSON.DIST(1,K801,FALSE) * _xlfn.POISSON.DIST(1,L801,FALSE)</f>
        <v>0.12622378924967897</v>
      </c>
      <c r="Q801" s="13">
        <f t="shared" ref="Q801:Q864" si="1014">_xlfn.POISSON.DIST(2,K801,FALSE) * _xlfn.POISSON.DIST(0,L801,FALSE)</f>
        <v>3.8212483726810048E-2</v>
      </c>
      <c r="R801" s="13">
        <f t="shared" ref="R801:R864" si="1015">_xlfn.POISSON.DIST(0,K801,FALSE) * _xlfn.POISSON.DIST(2,L801,FALSE)</f>
        <v>0.10423586364113452</v>
      </c>
      <c r="S801" s="13">
        <f t="shared" ref="S801:S864" si="1016">_xlfn.POISSON.DIST(2,K801,FALSE) * _xlfn.POISSON.DIST(2,L801,FALSE)</f>
        <v>2.4898251802435063E-2</v>
      </c>
      <c r="T801" s="13">
        <f t="shared" ref="T801:T864" si="1017">_xlfn.POISSON.DIST(2,K801,FALSE) * _xlfn.POISSON.DIST(1,L801,FALSE)</f>
        <v>4.3621646961722306E-2</v>
      </c>
      <c r="U801" s="13">
        <f t="shared" ref="U801:U864" si="1018">_xlfn.POISSON.DIST(1,K801,FALSE) * _xlfn.POISSON.DIST(2,L801,FALSE)</f>
        <v>7.2045690777190169E-2</v>
      </c>
      <c r="V801" s="13">
        <f t="shared" ref="V801:V864" si="1019">_xlfn.POISSON.DIST(3,K801,FALSE) * _xlfn.POISSON.DIST(3,L801,FALSE)</f>
        <v>2.1828001643483539E-3</v>
      </c>
      <c r="W801" s="13">
        <f t="shared" ref="W801:W864" si="1020">_xlfn.POISSON.DIST(3,K801,FALSE) * _xlfn.POISSON.DIST(0,L801,FALSE)</f>
        <v>8.8038949687170073E-3</v>
      </c>
      <c r="X801" s="13">
        <f t="shared" ref="X801:X864" si="1021">_xlfn.POISSON.DIST(3,K801,FALSE) * _xlfn.POISSON.DIST(1,L801,FALSE)</f>
        <v>1.0050129192309269E-2</v>
      </c>
      <c r="Y801" s="13">
        <f t="shared" ref="Y801:Y864" si="1022">_xlfn.POISSON.DIST(3,K801,FALSE) * _xlfn.POISSON.DIST(2,L801,FALSE)</f>
        <v>5.73638697082426E-3</v>
      </c>
      <c r="Z801" s="13">
        <f t="shared" ref="Z801:Z864" si="1023">_xlfn.POISSON.DIST(0,K801,FALSE) * _xlfn.POISSON.DIST(3,L801,FALSE)</f>
        <v>3.9663652651761028E-2</v>
      </c>
      <c r="AA801" s="13">
        <f t="shared" ref="AA801:AA864" si="1024">_xlfn.POISSON.DIST(1,K801,FALSE) * _xlfn.POISSON.DIST(3,L801,FALSE)</f>
        <v>2.7414703099509441E-2</v>
      </c>
      <c r="AB801" s="13">
        <f t="shared" ref="AB801:AB864" si="1025">_xlfn.POISSON.DIST(2,K801,FALSE) * _xlfn.POISSON.DIST(3,L801,FALSE)</f>
        <v>9.4742402147483997E-3</v>
      </c>
      <c r="AC801" s="13">
        <f t="shared" ref="AC801:AC864" si="1026">_xlfn.POISSON.DIST(4,K801,FALSE) * _xlfn.POISSON.DIST(4,L801,FALSE)</f>
        <v>1.0764196759066996E-4</v>
      </c>
      <c r="AD801" s="13">
        <f t="shared" ref="AD801:AD864" si="1027">_xlfn.POISSON.DIST(4,K801,FALSE) * _xlfn.POISSON.DIST(0,L801,FALSE)</f>
        <v>1.5212679024149693E-3</v>
      </c>
      <c r="AE801" s="13">
        <f t="shared" ref="AE801:AE864" si="1028">_xlfn.POISSON.DIST(4,K801,FALSE) * _xlfn.POISSON.DIST(1,L801,FALSE)</f>
        <v>1.7366107853069755E-3</v>
      </c>
      <c r="AF801" s="13">
        <f t="shared" ref="AF801:AF864" si="1029">_xlfn.POISSON.DIST(4,K801,FALSE) * _xlfn.POISSON.DIST(2,L801,FALSE)</f>
        <v>9.9121825118934914E-4</v>
      </c>
      <c r="AG801" s="13">
        <f t="shared" ref="AG801:AG864" si="1030">_xlfn.POISSON.DIST(4,K801,FALSE) * _xlfn.POISSON.DIST(3,L801,FALSE)</f>
        <v>3.7717667455239821E-4</v>
      </c>
      <c r="AH801" s="13">
        <f t="shared" ref="AH801:AH864" si="1031">_xlfn.POISSON.DIST(0,K801,FALSE) * _xlfn.POISSON.DIST(4,L801,FALSE)</f>
        <v>1.1319558979449367E-2</v>
      </c>
      <c r="AI801" s="13">
        <f t="shared" ref="AI801:AI864" si="1032">_xlfn.POISSON.DIST(1,K801,FALSE) * _xlfn.POISSON.DIST(4,L801,FALSE)</f>
        <v>7.8238469705137585E-3</v>
      </c>
      <c r="AJ801" s="13">
        <f t="shared" ref="AJ801:AJ864" si="1033">_xlfn.POISSON.DIST(2,K801,FALSE) * _xlfn.POISSON.DIST(4,L801,FALSE)</f>
        <v>2.7038412684252367E-3</v>
      </c>
      <c r="AK801" s="13">
        <f t="shared" ref="AK801:AK864" si="1034">_xlfn.POISSON.DIST(3,K801,FALSE) * _xlfn.POISSON.DIST(4,L801,FALSE)</f>
        <v>6.2294654044162871E-4</v>
      </c>
      <c r="AL801" s="13">
        <f t="shared" ref="AL801:AL864" si="1035">_xlfn.POISSON.DIST(5,K801,FALSE) * _xlfn.POISSON.DIST(5,L801,FALSE)</f>
        <v>3.3972636435823021E-6</v>
      </c>
      <c r="AM801" s="13">
        <f t="shared" ref="AM801:AM864" si="1036">_xlfn.POISSON.DIST(5,K801,FALSE) * _xlfn.POISSON.DIST(0,L801,FALSE)</f>
        <v>2.1029383373075822E-4</v>
      </c>
      <c r="AN801" s="13">
        <f t="shared" ref="AN801:AN864" si="1037">_xlfn.POISSON.DIST(5,K801,FALSE) * _xlfn.POISSON.DIST(1,L801,FALSE)</f>
        <v>2.4006195040376799E-4</v>
      </c>
      <c r="AO801" s="13">
        <f t="shared" ref="AO801:AO864" si="1038">_xlfn.POISSON.DIST(5,K801,FALSE) * _xlfn.POISSON.DIST(2,L801,FALSE)</f>
        <v>1.3702194450800027E-4</v>
      </c>
      <c r="AP801" s="13">
        <f t="shared" ref="AP801:AP864" si="1039">_xlfn.POISSON.DIST(5,K801,FALSE) * _xlfn.POISSON.DIST(3,L801,FALSE)</f>
        <v>5.2139356098638109E-5</v>
      </c>
      <c r="AQ801" s="13">
        <f t="shared" ref="AQ801:AQ864" si="1040">_xlfn.POISSON.DIST(5,K801,FALSE) * _xlfn.POISSON.DIST(4,L801,FALSE)</f>
        <v>1.4879983991662026E-5</v>
      </c>
      <c r="AR801" s="13">
        <f t="shared" ref="AR801:AR864" si="1041">_xlfn.POISSON.DIST(0,K801,FALSE) * _xlfn.POISSON.DIST(5,L801,FALSE)</f>
        <v>2.5843795399119658E-3</v>
      </c>
      <c r="AS801" s="13">
        <f t="shared" ref="AS801:AS864" si="1042">_xlfn.POISSON.DIST(1,K801,FALSE) * _xlfn.POISSON.DIST(5,L801,FALSE)</f>
        <v>1.7862701250735081E-3</v>
      </c>
      <c r="AT801" s="13">
        <f t="shared" ref="AT801:AT864" si="1043">_xlfn.POISSON.DIST(2,K801,FALSE) * _xlfn.POISSON.DIST(5,L801,FALSE)</f>
        <v>6.1731663450617169E-4</v>
      </c>
      <c r="AU801" s="13">
        <f t="shared" ref="AU801:AU864" si="1044">_xlfn.POISSON.DIST(3,K801,FALSE) * _xlfn.POISSON.DIST(5,L801,FALSE)</f>
        <v>1.4222553162178067E-4</v>
      </c>
      <c r="AV801" s="13">
        <f t="shared" ref="AV801:AV864" si="1045">_xlfn.POISSON.DIST(4,K801,FALSE) * _xlfn.POISSON.DIST(5,L801,FALSE)</f>
        <v>2.4575842502543029E-5</v>
      </c>
      <c r="AW801" s="13">
        <f t="shared" ref="AW801:AW864" si="1046">_xlfn.POISSON.DIST(6,K801,FALSE) * _xlfn.POISSON.DIST(6,L801,FALSE)</f>
        <v>7.4458517192167781E-8</v>
      </c>
      <c r="AX801" s="13">
        <f t="shared" ref="AX801:AX864" si="1047">_xlfn.POISSON.DIST(6,K801,FALSE) * _xlfn.POISSON.DIST(0,L801,FALSE)</f>
        <v>2.4225130692505584E-5</v>
      </c>
      <c r="AY801" s="13">
        <f t="shared" ref="AY801:AY864" si="1048">_xlfn.POISSON.DIST(6,K801,FALSE) * _xlfn.POISSON.DIST(1,L801,FALSE)</f>
        <v>2.765431596189725E-5</v>
      </c>
      <c r="AZ801" s="13">
        <f t="shared" ref="AZ801:AZ864" si="1049">_xlfn.POISSON.DIST(6,K801,FALSE) * _xlfn.POISSON.DIST(2,L801,FALSE)</f>
        <v>1.5784459556229263E-5</v>
      </c>
      <c r="BA801" s="13">
        <f t="shared" ref="BA801:BA864" si="1050">_xlfn.POISSON.DIST(6,K801,FALSE) * _xlfn.POISSON.DIST(3,L801,FALSE)</f>
        <v>6.006275568354213E-6</v>
      </c>
      <c r="BB801" s="13">
        <f t="shared" ref="BB801:BB864" si="1051">_xlfn.POISSON.DIST(6,K801,FALSE) * _xlfn.POISSON.DIST(4,L801,FALSE)</f>
        <v>1.7141232840993193E-6</v>
      </c>
      <c r="BC801" s="13">
        <f t="shared" ref="BC801:BC864" si="1052">_xlfn.POISSON.DIST(6,K801,FALSE) * _xlfn.POISSON.DIST(5,L801,FALSE)</f>
        <v>3.9135315716412109E-7</v>
      </c>
      <c r="BD801" s="13">
        <f t="shared" ref="BD801:BD864" si="1053">_xlfn.POISSON.DIST(0,K801,FALSE) * _xlfn.POISSON.DIST(6,L801,FALSE)</f>
        <v>4.9170184239224904E-4</v>
      </c>
      <c r="BE801" s="13">
        <f t="shared" ref="BE801:BE864" si="1054">_xlfn.POISSON.DIST(1,K801,FALSE) * _xlfn.POISSON.DIST(6,L801,FALSE)</f>
        <v>3.3985422726988309E-4</v>
      </c>
      <c r="BF801" s="13">
        <f t="shared" ref="BF801:BF864" si="1055">_xlfn.POISSON.DIST(2,K801,FALSE) * _xlfn.POISSON.DIST(6,L801,FALSE)</f>
        <v>1.1745013526008912E-4</v>
      </c>
      <c r="BG801" s="13">
        <f t="shared" ref="BG801:BG864" si="1056">_xlfn.POISSON.DIST(3,K801,FALSE) * _xlfn.POISSON.DIST(6,L801,FALSE)</f>
        <v>2.7059708086076555E-5</v>
      </c>
      <c r="BH801" s="13">
        <f t="shared" ref="BH801:BH864" si="1057">_xlfn.POISSON.DIST(4,K801,FALSE) * _xlfn.POISSON.DIST(6,L801,FALSE)</f>
        <v>4.6757787895402455E-6</v>
      </c>
      <c r="BI801" s="13">
        <f t="shared" ref="BI801:BI864" si="1058">_xlfn.POISSON.DIST(5,K801,FALSE) * _xlfn.POISSON.DIST(6,L801,FALSE)</f>
        <v>6.4636047718382908E-7</v>
      </c>
      <c r="BJ801" s="14">
        <f t="shared" ref="BJ801:BJ864" si="1059">SUM(N801,Q801,T801,W801,X801,Y801,AD801,AE801,AF801,AG801,AM801,AN801,AO801,AP801,AQ801,AX801,AY801,AZ801,BA801,BB801,BC801)</f>
        <v>0.2223527989150357</v>
      </c>
      <c r="BK801" s="14">
        <f t="shared" ref="BK801:BK864" si="1060">SUM(M801,P801,S801,V801,AC801,AL801,AY801)</f>
        <v>0.31341907339755143</v>
      </c>
      <c r="BL801" s="14">
        <f t="shared" ref="BL801:BL864" si="1061">SUM(O801,R801,U801,AA801,AB801,AH801,AI801,AJ801,AK801,AR801,AS801,AT801,AU801,AV801,BD801,BE801,BF801,BG801,BH801,BI801)</f>
        <v>0.42439770271283284</v>
      </c>
      <c r="BM801" s="14">
        <f t="shared" ref="BM801:BM864" si="1062">SUM(S801:BI801)</f>
        <v>0.27796530631845451</v>
      </c>
      <c r="BN801" s="14">
        <f t="shared" ref="BN801:BN864" si="1063">SUM(M801:R801)</f>
        <v>0.72184034150128196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1.5025641025640999</v>
      </c>
      <c r="F802" s="10">
        <f>VLOOKUP(B802,home!$B$2:$E$405,3,FALSE)</f>
        <v>1.1599999999999999</v>
      </c>
      <c r="G802" s="10">
        <f>VLOOKUP(C802,away!$B$2:$E$405,4,FALSE)</f>
        <v>0.89</v>
      </c>
      <c r="H802" s="10">
        <f>VLOOKUP(A802,away!$A$2:$E$405,3,FALSE)</f>
        <v>1.3487179487179499</v>
      </c>
      <c r="I802" s="10">
        <f>VLOOKUP(C802,away!$B$2:$E$405,3,FALSE)</f>
        <v>0.74</v>
      </c>
      <c r="J802" s="10">
        <f>VLOOKUP(B802,home!$B$2:$E$405,4,FALSE)</f>
        <v>1.1599999999999999</v>
      </c>
      <c r="K802" s="12">
        <f t="shared" si="1008"/>
        <v>1.5512471794871767</v>
      </c>
      <c r="L802" s="12">
        <f t="shared" si="1009"/>
        <v>1.1577394871794882</v>
      </c>
      <c r="M802" s="13">
        <f t="shared" si="1010"/>
        <v>6.6604264852171927E-2</v>
      </c>
      <c r="N802" s="13">
        <f t="shared" si="1011"/>
        <v>0.10331967799374861</v>
      </c>
      <c r="O802" s="13">
        <f t="shared" si="1012"/>
        <v>7.7110387433920319E-2</v>
      </c>
      <c r="P802" s="13">
        <f t="shared" si="1013"/>
        <v>0.11961727101603234</v>
      </c>
      <c r="Q802" s="13">
        <f t="shared" si="1014"/>
        <v>8.0137179536662925E-2</v>
      </c>
      <c r="R802" s="13">
        <f t="shared" si="1015"/>
        <v>4.4636870201979297E-2</v>
      </c>
      <c r="S802" s="13">
        <f t="shared" si="1016"/>
        <v>5.3706363838262348E-2</v>
      </c>
      <c r="T802" s="13">
        <f t="shared" si="1017"/>
        <v>9.2777977140786699E-2</v>
      </c>
      <c r="U802" s="13">
        <f t="shared" si="1018"/>
        <v>6.9242819001955599E-2</v>
      </c>
      <c r="V802" s="13">
        <f t="shared" si="1019"/>
        <v>1.071704591087471E-2</v>
      </c>
      <c r="W802" s="13">
        <f t="shared" si="1020"/>
        <v>4.1437524576101961E-2</v>
      </c>
      <c r="X802" s="13">
        <f t="shared" si="1021"/>
        <v>4.7973858452723714E-2</v>
      </c>
      <c r="Y802" s="13">
        <f t="shared" si="1022"/>
        <v>2.7770615141538862E-2</v>
      </c>
      <c r="Z802" s="13">
        <f t="shared" si="1023"/>
        <v>1.7225955738978962E-2</v>
      </c>
      <c r="AA802" s="13">
        <f t="shared" si="1024"/>
        <v>2.6721715254062063E-2</v>
      </c>
      <c r="AB802" s="13">
        <f t="shared" si="1025"/>
        <v>2.072599270946162E-2</v>
      </c>
      <c r="AC802" s="13">
        <f t="shared" si="1026"/>
        <v>1.2029482909780953E-3</v>
      </c>
      <c r="AD802" s="13">
        <f t="shared" si="1027"/>
        <v>1.6069960780902184E-2</v>
      </c>
      <c r="AE802" s="13">
        <f t="shared" si="1028"/>
        <v>1.8604828153476177E-2</v>
      </c>
      <c r="AF802" s="13">
        <f t="shared" si="1029"/>
        <v>1.0769772102734011E-2</v>
      </c>
      <c r="AG802" s="13">
        <f t="shared" si="1030"/>
        <v>4.1561968104197435E-3</v>
      </c>
      <c r="AH802" s="13">
        <f t="shared" si="1031"/>
        <v>4.9857922908555187E-3</v>
      </c>
      <c r="AI802" s="13">
        <f t="shared" si="1032"/>
        <v>7.7341962286985337E-3</v>
      </c>
      <c r="AJ802" s="13">
        <f t="shared" si="1033"/>
        <v>5.9988250426844802E-3</v>
      </c>
      <c r="AK802" s="13">
        <f t="shared" si="1034"/>
        <v>3.101886809233781E-3</v>
      </c>
      <c r="AL802" s="13">
        <f t="shared" si="1035"/>
        <v>8.6416923636689559E-5</v>
      </c>
      <c r="AM802" s="13">
        <f t="shared" si="1036"/>
        <v>4.9856962671688126E-3</v>
      </c>
      <c r="AN802" s="13">
        <f t="shared" si="1037"/>
        <v>5.7721374395847081E-3</v>
      </c>
      <c r="AO802" s="13">
        <f t="shared" si="1038"/>
        <v>3.3413157196171628E-3</v>
      </c>
      <c r="AP802" s="13">
        <f t="shared" si="1039"/>
        <v>1.2894577159114457E-3</v>
      </c>
      <c r="AQ802" s="13">
        <f t="shared" si="1040"/>
        <v>3.73214028689738E-4</v>
      </c>
      <c r="AR802" s="13">
        <f t="shared" si="1041"/>
        <v>1.1544497219997019E-3</v>
      </c>
      <c r="AS802" s="13">
        <f t="shared" si="1042"/>
        <v>1.7908368751117932E-3</v>
      </c>
      <c r="AT802" s="13">
        <f t="shared" si="1043"/>
        <v>1.3890153257193993E-3</v>
      </c>
      <c r="AU802" s="13">
        <f t="shared" si="1044"/>
        <v>7.1823536876222682E-4</v>
      </c>
      <c r="AV802" s="13">
        <f t="shared" si="1045"/>
        <v>2.7854014750008417E-4</v>
      </c>
      <c r="AW802" s="13">
        <f t="shared" si="1046"/>
        <v>4.311100547041434E-6</v>
      </c>
      <c r="AX802" s="13">
        <f t="shared" si="1047"/>
        <v>1.2890078787042283E-3</v>
      </c>
      <c r="AY802" s="13">
        <f t="shared" si="1048"/>
        <v>1.492335320461353E-3</v>
      </c>
      <c r="AZ802" s="13">
        <f t="shared" si="1049"/>
        <v>8.6386776430538226E-4</v>
      </c>
      <c r="BA802" s="13">
        <f t="shared" si="1050"/>
        <v>3.3337794081260143E-4</v>
      </c>
      <c r="BB802" s="13">
        <f t="shared" si="1051"/>
        <v>9.649120155833378E-5</v>
      </c>
      <c r="BC802" s="13">
        <f t="shared" si="1052"/>
        <v>2.2342334841895582E-5</v>
      </c>
      <c r="BD802" s="13">
        <f t="shared" si="1053"/>
        <v>2.227586715204063E-4</v>
      </c>
      <c r="BE802" s="13">
        <f t="shared" si="1054"/>
        <v>3.4555376090234083E-4</v>
      </c>
      <c r="BF802" s="13">
        <f t="shared" si="1055"/>
        <v>2.6801964848047124E-4</v>
      </c>
      <c r="BG802" s="13">
        <f t="shared" si="1056"/>
        <v>1.3858824125082521E-4</v>
      </c>
      <c r="BH802" s="13">
        <f t="shared" si="1057"/>
        <v>5.3746154587607746E-5</v>
      </c>
      <c r="BI802" s="13">
        <f t="shared" si="1058"/>
        <v>1.6674714142461661E-5</v>
      </c>
      <c r="BJ802" s="14">
        <f t="shared" si="1059"/>
        <v>0.46287683430075055</v>
      </c>
      <c r="BK802" s="14">
        <f t="shared" si="1060"/>
        <v>0.2534266461524175</v>
      </c>
      <c r="BL802" s="14">
        <f t="shared" si="1061"/>
        <v>0.26663490360282849</v>
      </c>
      <c r="BM802" s="14">
        <f t="shared" si="1062"/>
        <v>0.50725066454054568</v>
      </c>
      <c r="BN802" s="14">
        <f t="shared" si="1063"/>
        <v>0.49142565103451546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1.5025641025640999</v>
      </c>
      <c r="F803" s="10">
        <f>VLOOKUP(B803,home!$B$2:$E$405,3,FALSE)</f>
        <v>0.59</v>
      </c>
      <c r="G803" s="10">
        <f>VLOOKUP(C803,away!$B$2:$E$405,4,FALSE)</f>
        <v>1.1100000000000001</v>
      </c>
      <c r="H803" s="10">
        <f>VLOOKUP(A803,away!$A$2:$E$405,3,FALSE)</f>
        <v>1.3487179487179499</v>
      </c>
      <c r="I803" s="10">
        <f>VLOOKUP(C803,away!$B$2:$E$405,3,FALSE)</f>
        <v>1.18</v>
      </c>
      <c r="J803" s="10">
        <f>VLOOKUP(B803,home!$B$2:$E$405,4,FALSE)</f>
        <v>0.59</v>
      </c>
      <c r="K803" s="12">
        <f t="shared" si="1008"/>
        <v>0.98402923076922899</v>
      </c>
      <c r="L803" s="12">
        <f t="shared" si="1009"/>
        <v>0.93897743589743665</v>
      </c>
      <c r="M803" s="13">
        <f t="shared" si="1010"/>
        <v>0.14616682586729807</v>
      </c>
      <c r="N803" s="13">
        <f t="shared" si="1011"/>
        <v>0.14383242922217712</v>
      </c>
      <c r="O803" s="13">
        <f t="shared" si="1012"/>
        <v>0.13724735136614263</v>
      </c>
      <c r="P803" s="13">
        <f t="shared" si="1013"/>
        <v>0.13505540558993939</v>
      </c>
      <c r="Q803" s="13">
        <f t="shared" si="1014"/>
        <v>7.0767657343584256E-2</v>
      </c>
      <c r="R803" s="13">
        <f t="shared" si="1015"/>
        <v>6.4436083034747571E-2</v>
      </c>
      <c r="S803" s="13">
        <f t="shared" si="1016"/>
        <v>3.1197165414987418E-2</v>
      </c>
      <c r="T803" s="13">
        <f t="shared" si="1017"/>
        <v>6.6449233436947142E-2</v>
      </c>
      <c r="U803" s="13">
        <f t="shared" si="1018"/>
        <v>6.3406989222464807E-2</v>
      </c>
      <c r="V803" s="13">
        <f t="shared" si="1019"/>
        <v>3.2028439675594999E-3</v>
      </c>
      <c r="W803" s="13">
        <f t="shared" si="1020"/>
        <v>2.3212481139715871E-2</v>
      </c>
      <c r="X803" s="13">
        <f t="shared" si="1021"/>
        <v>2.1795996021388014E-2</v>
      </c>
      <c r="Y803" s="13">
        <f t="shared" si="1022"/>
        <v>1.0232974228496823E-2</v>
      </c>
      <c r="Z803" s="13">
        <f t="shared" si="1023"/>
        <v>2.0168009342413869E-2</v>
      </c>
      <c r="AA803" s="13">
        <f t="shared" si="1024"/>
        <v>1.9845910719362141E-2</v>
      </c>
      <c r="AB803" s="13">
        <f t="shared" si="1025"/>
        <v>9.7644781295443614E-3</v>
      </c>
      <c r="AC803" s="13">
        <f t="shared" si="1026"/>
        <v>1.8496048458387573E-4</v>
      </c>
      <c r="AD803" s="13">
        <f t="shared" si="1027"/>
        <v>5.71043999003996E-3</v>
      </c>
      <c r="AE803" s="13">
        <f t="shared" si="1028"/>
        <v>5.3619742996939045E-3</v>
      </c>
      <c r="AF803" s="13">
        <f t="shared" si="1029"/>
        <v>2.5173864396372679E-3</v>
      </c>
      <c r="AG803" s="13">
        <f t="shared" si="1030"/>
        <v>7.8792302141785983E-4</v>
      </c>
      <c r="AH803" s="13">
        <f t="shared" si="1031"/>
        <v>4.7343264248738293E-3</v>
      </c>
      <c r="AI803" s="13">
        <f t="shared" si="1032"/>
        <v>4.6587155900790281E-3</v>
      </c>
      <c r="AJ803" s="13">
        <f t="shared" si="1033"/>
        <v>2.2921561592390404E-3</v>
      </c>
      <c r="AK803" s="13">
        <f t="shared" si="1034"/>
        <v>7.5184955405964784E-4</v>
      </c>
      <c r="AL803" s="13">
        <f t="shared" si="1035"/>
        <v>6.8360007451392199E-6</v>
      </c>
      <c r="AM803" s="13">
        <f t="shared" si="1036"/>
        <v>1.1238479741505737E-3</v>
      </c>
      <c r="AN803" s="13">
        <f t="shared" si="1037"/>
        <v>1.0552678891064342E-3</v>
      </c>
      <c r="AO803" s="13">
        <f t="shared" si="1038"/>
        <v>4.9543636834903002E-4</v>
      </c>
      <c r="AP803" s="13">
        <f t="shared" si="1039"/>
        <v>1.5506785693423676E-4</v>
      </c>
      <c r="AQ803" s="13">
        <f t="shared" si="1040"/>
        <v>3.6401304673555034E-5</v>
      </c>
      <c r="AR803" s="13">
        <f t="shared" si="1041"/>
        <v>8.8908513742590178E-4</v>
      </c>
      <c r="AS803" s="13">
        <f t="shared" si="1042"/>
        <v>8.7488576386956422E-4</v>
      </c>
      <c r="AT803" s="13">
        <f t="shared" si="1043"/>
        <v>4.3045658261575828E-4</v>
      </c>
      <c r="AU803" s="13">
        <f t="shared" si="1044"/>
        <v>1.4119395329031191E-4</v>
      </c>
      <c r="AV803" s="13">
        <f t="shared" si="1045"/>
        <v>3.4734744311383018E-5</v>
      </c>
      <c r="AW803" s="13">
        <f t="shared" si="1046"/>
        <v>1.7545379089379521E-7</v>
      </c>
      <c r="AX803" s="13">
        <f t="shared" si="1047"/>
        <v>1.8431654291749082E-4</v>
      </c>
      <c r="AY803" s="13">
        <f t="shared" si="1048"/>
        <v>1.7306907486214535E-4</v>
      </c>
      <c r="AZ803" s="13">
        <f t="shared" si="1049"/>
        <v>8.1253978073599368E-5</v>
      </c>
      <c r="BA803" s="13">
        <f t="shared" si="1050"/>
        <v>2.5431883996004965E-5</v>
      </c>
      <c r="BB803" s="13">
        <f t="shared" si="1051"/>
        <v>5.9699913061524482E-6</v>
      </c>
      <c r="BC803" s="13">
        <f t="shared" si="1052"/>
        <v>1.1211374257962032E-6</v>
      </c>
      <c r="BD803" s="13">
        <f t="shared" si="1053"/>
        <v>1.3913848043911552E-4</v>
      </c>
      <c r="BE803" s="13">
        <f t="shared" si="1054"/>
        <v>1.3691633187690224E-4</v>
      </c>
      <c r="BF803" s="13">
        <f t="shared" si="1055"/>
        <v>6.7364836368286274E-5</v>
      </c>
      <c r="BG803" s="13">
        <f t="shared" si="1056"/>
        <v>2.209632270412658E-5</v>
      </c>
      <c r="BH803" s="13">
        <f t="shared" si="1057"/>
        <v>5.4358568583425815E-6</v>
      </c>
      <c r="BI803" s="13">
        <f t="shared" si="1058"/>
        <v>1.0698084085772982E-6</v>
      </c>
      <c r="BJ803" s="14">
        <f t="shared" si="1059"/>
        <v>0.35400567914489328</v>
      </c>
      <c r="BK803" s="14">
        <f t="shared" si="1060"/>
        <v>0.31598710639997551</v>
      </c>
      <c r="BL803" s="14">
        <f t="shared" si="1061"/>
        <v>0.30988023801868131</v>
      </c>
      <c r="BM803" s="14">
        <f t="shared" si="1062"/>
        <v>0.30236238686100364</v>
      </c>
      <c r="BN803" s="14">
        <f t="shared" si="1063"/>
        <v>0.69750575242388912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1.5025641025640999</v>
      </c>
      <c r="F804" s="10">
        <f>VLOOKUP(B804,home!$B$2:$E$405,3,FALSE)</f>
        <v>0.81</v>
      </c>
      <c r="G804" s="10">
        <f>VLOOKUP(C804,away!$B$2:$E$405,4,FALSE)</f>
        <v>0.67</v>
      </c>
      <c r="H804" s="10">
        <f>VLOOKUP(A804,away!$A$2:$E$405,3,FALSE)</f>
        <v>1.3487179487179499</v>
      </c>
      <c r="I804" s="10">
        <f>VLOOKUP(C804,away!$B$2:$E$405,3,FALSE)</f>
        <v>0.96</v>
      </c>
      <c r="J804" s="10">
        <f>VLOOKUP(B804,home!$B$2:$E$405,4,FALSE)</f>
        <v>0.81</v>
      </c>
      <c r="K804" s="12">
        <f t="shared" si="1008"/>
        <v>0.81544153846153711</v>
      </c>
      <c r="L804" s="12">
        <f t="shared" si="1009"/>
        <v>1.0487630769230778</v>
      </c>
      <c r="M804" s="13">
        <f t="shared" si="1010"/>
        <v>0.15501946095673638</v>
      </c>
      <c r="N804" s="13">
        <f t="shared" si="1011"/>
        <v>0.1264093077340393</v>
      </c>
      <c r="O804" s="13">
        <f t="shared" si="1012"/>
        <v>0.16257868685594379</v>
      </c>
      <c r="P804" s="13">
        <f t="shared" si="1013"/>
        <v>0.13257341453086727</v>
      </c>
      <c r="Q804" s="13">
        <f t="shared" si="1014"/>
        <v>5.1539700187251437E-2</v>
      </c>
      <c r="R804" s="13">
        <f t="shared" si="1015"/>
        <v>8.5253261934576566E-2</v>
      </c>
      <c r="S804" s="13">
        <f t="shared" si="1016"/>
        <v>2.8344360978777825E-2</v>
      </c>
      <c r="T804" s="13">
        <f t="shared" si="1017"/>
        <v>5.4052934552074751E-2</v>
      </c>
      <c r="U804" s="13">
        <f t="shared" si="1018"/>
        <v>6.9519051070795507E-2</v>
      </c>
      <c r="V804" s="13">
        <f t="shared" si="1019"/>
        <v>2.6933598418765791E-3</v>
      </c>
      <c r="W804" s="13">
        <f t="shared" si="1020"/>
        <v>1.4009204137512896E-2</v>
      </c>
      <c r="X804" s="13">
        <f t="shared" si="1021"/>
        <v>1.4692336036501538E-2</v>
      </c>
      <c r="Y804" s="13">
        <f t="shared" si="1022"/>
        <v>7.7043897744145844E-3</v>
      </c>
      <c r="Z804" s="13">
        <f t="shared" si="1023"/>
        <v>2.9803491101411877E-2</v>
      </c>
      <c r="AA804" s="13">
        <f t="shared" si="1024"/>
        <v>2.4303004635260028E-2</v>
      </c>
      <c r="AB804" s="13">
        <f t="shared" si="1025"/>
        <v>9.908839744507153E-3</v>
      </c>
      <c r="AC804" s="13">
        <f t="shared" si="1026"/>
        <v>1.4396092133939681E-4</v>
      </c>
      <c r="AD804" s="13">
        <f t="shared" si="1027"/>
        <v>2.8559217436288109E-3</v>
      </c>
      <c r="AE804" s="13">
        <f t="shared" si="1028"/>
        <v>2.9951852752996733E-3</v>
      </c>
      <c r="AF804" s="13">
        <f t="shared" si="1029"/>
        <v>1.5706198626389905E-3</v>
      </c>
      <c r="AG804" s="13">
        <f t="shared" si="1030"/>
        <v>5.4906937327258982E-4</v>
      </c>
      <c r="AH804" s="13">
        <f t="shared" si="1031"/>
        <v>7.8142002576415716E-3</v>
      </c>
      <c r="AI804" s="13">
        <f t="shared" si="1032"/>
        <v>6.3720234799377823E-3</v>
      </c>
      <c r="AJ804" s="13">
        <f t="shared" si="1033"/>
        <v>2.5980063147967511E-3</v>
      </c>
      <c r="AK804" s="13">
        <f t="shared" si="1034"/>
        <v>7.0617408875688385E-4</v>
      </c>
      <c r="AL804" s="13">
        <f t="shared" si="1035"/>
        <v>4.9246438565026083E-6</v>
      </c>
      <c r="AM804" s="13">
        <f t="shared" si="1036"/>
        <v>4.6576744407008692E-4</v>
      </c>
      <c r="AN804" s="13">
        <f t="shared" si="1037"/>
        <v>4.8847969777354196E-4</v>
      </c>
      <c r="AO804" s="13">
        <f t="shared" si="1038"/>
        <v>2.5614973542571745E-4</v>
      </c>
      <c r="AP804" s="13">
        <f t="shared" si="1039"/>
        <v>8.9546794892702577E-5</v>
      </c>
      <c r="AQ804" s="13">
        <f t="shared" si="1040"/>
        <v>2.3478343035067624E-5</v>
      </c>
      <c r="AR804" s="13">
        <f t="shared" si="1041"/>
        <v>1.6390489411794566E-3</v>
      </c>
      <c r="AS804" s="13">
        <f t="shared" si="1042"/>
        <v>1.3365485902091295E-3</v>
      </c>
      <c r="AT804" s="13">
        <f t="shared" si="1043"/>
        <v>5.4493861931436544E-4</v>
      </c>
      <c r="AU804" s="13">
        <f t="shared" si="1044"/>
        <v>1.4812186203360406E-4</v>
      </c>
      <c r="AV804" s="13">
        <f t="shared" si="1045"/>
        <v>3.01961797641174E-5</v>
      </c>
      <c r="AW804" s="13">
        <f t="shared" si="1046"/>
        <v>1.1698833154661085E-7</v>
      </c>
      <c r="AX804" s="13">
        <f t="shared" si="1047"/>
        <v>6.3301020192968238E-5</v>
      </c>
      <c r="AY804" s="13">
        <f t="shared" si="1048"/>
        <v>6.6387772709947243E-5</v>
      </c>
      <c r="AZ804" s="13">
        <f t="shared" si="1049"/>
        <v>3.48125223886771E-5</v>
      </c>
      <c r="BA804" s="13">
        <f t="shared" si="1050"/>
        <v>1.2170029365267512E-5</v>
      </c>
      <c r="BB804" s="13">
        <f t="shared" si="1051"/>
        <v>3.1908693608405413E-6</v>
      </c>
      <c r="BC804" s="13">
        <f t="shared" si="1052"/>
        <v>6.6929319378694027E-7</v>
      </c>
      <c r="BD804" s="13">
        <f t="shared" si="1053"/>
        <v>2.8649566846314654E-4</v>
      </c>
      <c r="BE804" s="13">
        <f t="shared" si="1054"/>
        <v>2.3362046865415468E-4</v>
      </c>
      <c r="BF804" s="13">
        <f t="shared" si="1055"/>
        <v>9.5251917187724587E-5</v>
      </c>
      <c r="BG804" s="13">
        <f t="shared" si="1056"/>
        <v>2.5890789964323029E-5</v>
      </c>
      <c r="BH804" s="13">
        <f t="shared" si="1057"/>
        <v>5.2781064001230221E-6</v>
      </c>
      <c r="BI804" s="13">
        <f t="shared" si="1058"/>
        <v>8.6079744061600101E-7</v>
      </c>
      <c r="BJ804" s="14">
        <f t="shared" si="1059"/>
        <v>0.27788262219904319</v>
      </c>
      <c r="BK804" s="14">
        <f t="shared" si="1060"/>
        <v>0.3188458696461639</v>
      </c>
      <c r="BL804" s="14">
        <f t="shared" si="1061"/>
        <v>0.37339950032282687</v>
      </c>
      <c r="BM804" s="14">
        <f t="shared" si="1062"/>
        <v>0.28649138028565263</v>
      </c>
      <c r="BN804" s="14">
        <f t="shared" si="1063"/>
        <v>0.71337383219941475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1.5025641025640999</v>
      </c>
      <c r="F805" s="10">
        <f>VLOOKUP(B805,home!$B$2:$E$405,3,FALSE)</f>
        <v>0.57999999999999996</v>
      </c>
      <c r="G805" s="10">
        <f>VLOOKUP(C805,away!$B$2:$E$405,4,FALSE)</f>
        <v>0.96</v>
      </c>
      <c r="H805" s="10">
        <f>VLOOKUP(A805,away!$A$2:$E$405,3,FALSE)</f>
        <v>1.3487179487179499</v>
      </c>
      <c r="I805" s="10">
        <f>VLOOKUP(C805,away!$B$2:$E$405,3,FALSE)</f>
        <v>1.41</v>
      </c>
      <c r="J805" s="10">
        <f>VLOOKUP(B805,home!$B$2:$E$405,4,FALSE)</f>
        <v>0.57999999999999996</v>
      </c>
      <c r="K805" s="12">
        <f t="shared" si="1008"/>
        <v>0.83662769230769074</v>
      </c>
      <c r="L805" s="12">
        <f t="shared" si="1009"/>
        <v>1.1029815384615393</v>
      </c>
      <c r="M805" s="13">
        <f t="shared" si="1010"/>
        <v>0.14376011583288451</v>
      </c>
      <c r="N805" s="13">
        <f t="shared" si="1011"/>
        <v>0.12027369395515249</v>
      </c>
      <c r="O805" s="13">
        <f t="shared" si="1012"/>
        <v>0.15856475373076406</v>
      </c>
      <c r="P805" s="13">
        <f t="shared" si="1013"/>
        <v>0.13265966399510645</v>
      </c>
      <c r="Q805" s="13">
        <f t="shared" si="1014"/>
        <v>5.0312151509510329E-2</v>
      </c>
      <c r="R805" s="13">
        <f t="shared" si="1015"/>
        <v>8.744699800786665E-2</v>
      </c>
      <c r="S805" s="13">
        <f t="shared" si="1016"/>
        <v>3.0604083666279539E-2</v>
      </c>
      <c r="T805" s="13">
        <f t="shared" si="1017"/>
        <v>5.549337427526977E-2</v>
      </c>
      <c r="U805" s="13">
        <f t="shared" si="1018"/>
        <v>7.3160580142556705E-2</v>
      </c>
      <c r="V805" s="13">
        <f t="shared" si="1019"/>
        <v>3.1378873622796219E-3</v>
      </c>
      <c r="W805" s="13">
        <f t="shared" si="1020"/>
        <v>1.4030846404145508E-2</v>
      </c>
      <c r="X805" s="13">
        <f t="shared" si="1021"/>
        <v>1.5475764552761971E-2</v>
      </c>
      <c r="Y805" s="13">
        <f t="shared" si="1022"/>
        <v>8.5347412976369795E-3</v>
      </c>
      <c r="Z805" s="13">
        <f t="shared" si="1023"/>
        <v>3.2150808132186626E-2</v>
      </c>
      <c r="AA805" s="13">
        <f t="shared" si="1024"/>
        <v>2.6898256413458634E-2</v>
      </c>
      <c r="AB805" s="13">
        <f t="shared" si="1025"/>
        <v>1.1251913095146218E-2</v>
      </c>
      <c r="AC805" s="13">
        <f t="shared" si="1026"/>
        <v>1.8097469207767114E-4</v>
      </c>
      <c r="AD805" s="13">
        <f t="shared" si="1027"/>
        <v>2.9346486620559793E-3</v>
      </c>
      <c r="AE805" s="13">
        <f t="shared" si="1028"/>
        <v>3.2368632961186018E-3</v>
      </c>
      <c r="AF805" s="13">
        <f t="shared" si="1029"/>
        <v>1.7851002290712929E-3</v>
      </c>
      <c r="AG805" s="13">
        <f t="shared" si="1030"/>
        <v>6.5631086565636659E-4</v>
      </c>
      <c r="AH805" s="13">
        <f t="shared" si="1031"/>
        <v>8.8654369541052505E-3</v>
      </c>
      <c r="AI805" s="13">
        <f t="shared" si="1032"/>
        <v>7.4170700602123989E-3</v>
      </c>
      <c r="AJ805" s="13">
        <f t="shared" si="1033"/>
        <v>3.1026631040799819E-3</v>
      </c>
      <c r="AK805" s="13">
        <f t="shared" si="1034"/>
        <v>8.6525795759155046E-4</v>
      </c>
      <c r="AL805" s="13">
        <f t="shared" si="1035"/>
        <v>6.6800285193287117E-6</v>
      </c>
      <c r="AM805" s="13">
        <f t="shared" si="1036"/>
        <v>4.9104166757394936E-4</v>
      </c>
      <c r="AN805" s="13">
        <f t="shared" si="1037"/>
        <v>5.4160989394943452E-4</v>
      </c>
      <c r="AO805" s="13">
        <f t="shared" si="1038"/>
        <v>2.9869285703716929E-4</v>
      </c>
      <c r="AP805" s="13">
        <f t="shared" si="1039"/>
        <v>1.0981756899410981E-4</v>
      </c>
      <c r="AQ805" s="13">
        <f t="shared" si="1040"/>
        <v>3.0281687799807397E-5</v>
      </c>
      <c r="AR805" s="13">
        <f t="shared" si="1041"/>
        <v>1.9556826581545567E-3</v>
      </c>
      <c r="AS805" s="13">
        <f t="shared" si="1042"/>
        <v>1.6361782691780174E-3</v>
      </c>
      <c r="AT805" s="13">
        <f t="shared" si="1043"/>
        <v>6.844360247731981E-4</v>
      </c>
      <c r="AU805" s="13">
        <f t="shared" si="1044"/>
        <v>1.9087271064608337E-4</v>
      </c>
      <c r="AV805" s="13">
        <f t="shared" si="1045"/>
        <v>3.9922348858086578E-5</v>
      </c>
      <c r="AW805" s="13">
        <f t="shared" si="1046"/>
        <v>1.7122859565931614E-7</v>
      </c>
      <c r="AX805" s="13">
        <f t="shared" si="1047"/>
        <v>6.8469842861552225E-5</v>
      </c>
      <c r="AY805" s="13">
        <f t="shared" si="1048"/>
        <v>7.5520972617654718E-5</v>
      </c>
      <c r="AZ805" s="13">
        <f t="shared" si="1049"/>
        <v>4.1649119281966304E-5</v>
      </c>
      <c r="BA805" s="13">
        <f t="shared" si="1050"/>
        <v>1.5312736553730444E-5</v>
      </c>
      <c r="BB805" s="13">
        <f t="shared" si="1051"/>
        <v>4.2224164305224678E-6</v>
      </c>
      <c r="BC805" s="13">
        <f t="shared" si="1052"/>
        <v>9.3144947411258973E-7</v>
      </c>
      <c r="BD805" s="13">
        <f t="shared" si="1053"/>
        <v>3.595136445056446E-4</v>
      </c>
      <c r="BE805" s="13">
        <f t="shared" si="1054"/>
        <v>3.0077907075588497E-4</v>
      </c>
      <c r="BF805" s="13">
        <f t="shared" si="1055"/>
        <v>1.2582004993047383E-4</v>
      </c>
      <c r="BG805" s="13">
        <f t="shared" si="1056"/>
        <v>3.5088179339790245E-5</v>
      </c>
      <c r="BH805" s="13">
        <f t="shared" si="1057"/>
        <v>7.338935627081775E-6</v>
      </c>
      <c r="BI805" s="13">
        <f t="shared" si="1058"/>
        <v>1.2279913555360245E-6</v>
      </c>
      <c r="BJ805" s="14">
        <f t="shared" si="1059"/>
        <v>0.27441104525995325</v>
      </c>
      <c r="BK805" s="14">
        <f t="shared" si="1060"/>
        <v>0.31042492654976472</v>
      </c>
      <c r="BL805" s="14">
        <f t="shared" si="1061"/>
        <v>0.38290978934890579</v>
      </c>
      <c r="BM805" s="14">
        <f t="shared" si="1062"/>
        <v>0.30680384251550397</v>
      </c>
      <c r="BN805" s="14">
        <f t="shared" si="1063"/>
        <v>0.69301737703128441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1.5025641025640999</v>
      </c>
      <c r="F806" s="10">
        <f>VLOOKUP(B806,home!$B$2:$E$405,3,FALSE)</f>
        <v>0.3</v>
      </c>
      <c r="G806" s="10">
        <f>VLOOKUP(C806,away!$B$2:$E$405,4,FALSE)</f>
        <v>0.74</v>
      </c>
      <c r="H806" s="10">
        <f>VLOOKUP(A806,away!$A$2:$E$405,3,FALSE)</f>
        <v>1.3487179487179499</v>
      </c>
      <c r="I806" s="10">
        <f>VLOOKUP(C806,away!$B$2:$E$405,3,FALSE)</f>
        <v>0.89</v>
      </c>
      <c r="J806" s="10">
        <f>VLOOKUP(B806,home!$B$2:$E$405,4,FALSE)</f>
        <v>0.3</v>
      </c>
      <c r="K806" s="12">
        <f t="shared" si="1008"/>
        <v>0.33356923076923012</v>
      </c>
      <c r="L806" s="12">
        <f t="shared" si="1009"/>
        <v>0.36010769230769263</v>
      </c>
      <c r="M806" s="13">
        <f t="shared" si="1010"/>
        <v>0.49973519888590812</v>
      </c>
      <c r="N806" s="13">
        <f t="shared" si="1011"/>
        <v>0.16669628588068058</v>
      </c>
      <c r="O806" s="13">
        <f t="shared" si="1012"/>
        <v>0.17995848923573018</v>
      </c>
      <c r="P806" s="13">
        <f t="shared" si="1013"/>
        <v>6.0028614824755286E-2</v>
      </c>
      <c r="Q806" s="13">
        <f t="shared" si="1014"/>
        <v>2.7802375926653144E-2</v>
      </c>
      <c r="R806" s="13">
        <f t="shared" si="1015"/>
        <v>3.2402218134928773E-2</v>
      </c>
      <c r="S806" s="13">
        <f t="shared" si="1016"/>
        <v>1.8026719979962386E-3</v>
      </c>
      <c r="T806" s="13">
        <f t="shared" si="1017"/>
        <v>1.0011849435618012E-2</v>
      </c>
      <c r="U806" s="13">
        <f t="shared" si="1018"/>
        <v>1.0808382978484988E-2</v>
      </c>
      <c r="V806" s="13">
        <f t="shared" si="1019"/>
        <v>2.4059831701164954E-5</v>
      </c>
      <c r="W806" s="13">
        <f t="shared" si="1020"/>
        <v>3.0913390504702177E-3</v>
      </c>
      <c r="X806" s="13">
        <f t="shared" si="1021"/>
        <v>1.113214971605484E-3</v>
      </c>
      <c r="Y806" s="13">
        <f t="shared" si="1022"/>
        <v>2.004386372336122E-4</v>
      </c>
      <c r="Z806" s="13">
        <f t="shared" si="1023"/>
        <v>3.8894293327398901E-3</v>
      </c>
      <c r="AA806" s="13">
        <f t="shared" si="1024"/>
        <v>1.2973939506533251E-3</v>
      </c>
      <c r="AB806" s="13">
        <f t="shared" si="1025"/>
        <v>2.1638535106204105E-4</v>
      </c>
      <c r="AC806" s="13">
        <f t="shared" si="1026"/>
        <v>1.806304585355267E-7</v>
      </c>
      <c r="AD806" s="13">
        <f t="shared" si="1027"/>
        <v>2.5779389727805809E-4</v>
      </c>
      <c r="AE806" s="13">
        <f t="shared" si="1028"/>
        <v>9.2833565439807874E-5</v>
      </c>
      <c r="AF806" s="13">
        <f t="shared" si="1029"/>
        <v>1.671504050961219E-5</v>
      </c>
      <c r="AG806" s="13">
        <f t="shared" si="1030"/>
        <v>2.006404888248682E-6</v>
      </c>
      <c r="AH806" s="13">
        <f t="shared" si="1031"/>
        <v>3.5015335535170262E-4</v>
      </c>
      <c r="AI806" s="13">
        <f t="shared" si="1032"/>
        <v>1.1680038539593232E-4</v>
      </c>
      <c r="AJ806" s="13">
        <f t="shared" si="1033"/>
        <v>1.9480507355035381E-5</v>
      </c>
      <c r="AK806" s="13">
        <f t="shared" si="1034"/>
        <v>2.1660326178044943E-6</v>
      </c>
      <c r="AL806" s="13">
        <f t="shared" si="1035"/>
        <v>8.6789933910767574E-10</v>
      </c>
      <c r="AM806" s="13">
        <f t="shared" si="1036"/>
        <v>1.7198422402408756E-5</v>
      </c>
      <c r="AN806" s="13">
        <f t="shared" si="1037"/>
        <v>6.1932842026643404E-6</v>
      </c>
      <c r="AO806" s="13">
        <f t="shared" si="1038"/>
        <v>1.1151246410135718E-6</v>
      </c>
      <c r="AP806" s="13">
        <f t="shared" si="1039"/>
        <v>1.3385498703694722E-7</v>
      </c>
      <c r="AQ806" s="13">
        <f t="shared" si="1040"/>
        <v>1.2050552621437793E-8</v>
      </c>
      <c r="AR806" s="13">
        <f t="shared" si="1041"/>
        <v>2.5218583349899413E-5</v>
      </c>
      <c r="AS806" s="13">
        <f t="shared" si="1042"/>
        <v>8.4121434491156622E-6</v>
      </c>
      <c r="AT806" s="13">
        <f t="shared" si="1043"/>
        <v>1.4030161097209646E-6</v>
      </c>
      <c r="AU806" s="13">
        <f t="shared" si="1044"/>
        <v>1.5600100149215335E-7</v>
      </c>
      <c r="AV806" s="13">
        <f t="shared" si="1045"/>
        <v>1.3009283516741774E-8</v>
      </c>
      <c r="AW806" s="13">
        <f t="shared" si="1046"/>
        <v>2.8959111884599401E-12</v>
      </c>
      <c r="AX806" s="13">
        <f t="shared" si="1047"/>
        <v>9.5614408853596401E-7</v>
      </c>
      <c r="AY806" s="13">
        <f t="shared" si="1048"/>
        <v>3.4431484123632815E-7</v>
      </c>
      <c r="AZ806" s="13">
        <f t="shared" si="1049"/>
        <v>6.1995211452451852E-8</v>
      </c>
      <c r="BA806" s="13">
        <f t="shared" si="1050"/>
        <v>7.441650843423293E-9</v>
      </c>
      <c r="BB806" s="13">
        <f t="shared" si="1051"/>
        <v>6.6994892804618909E-10</v>
      </c>
      <c r="BC806" s="13">
        <f t="shared" si="1052"/>
        <v>4.8250752488545106E-11</v>
      </c>
      <c r="BD806" s="13">
        <f t="shared" si="1053"/>
        <v>1.5135676422335803E-6</v>
      </c>
      <c r="BE806" s="13">
        <f t="shared" si="1054"/>
        <v>5.0487959413705259E-7</v>
      </c>
      <c r="BF806" s="13">
        <f t="shared" si="1055"/>
        <v>8.4206148923688861E-8</v>
      </c>
      <c r="BG806" s="13">
        <f t="shared" si="1056"/>
        <v>9.3628601075047128E-9</v>
      </c>
      <c r="BH806" s="13">
        <f t="shared" si="1057"/>
        <v>7.8079051096506422E-10</v>
      </c>
      <c r="BI806" s="13">
        <f t="shared" si="1058"/>
        <v>5.2089538026906127E-11</v>
      </c>
      <c r="BJ806" s="14">
        <f t="shared" si="1059"/>
        <v>0.20931087616115437</v>
      </c>
      <c r="BK806" s="14">
        <f t="shared" si="1060"/>
        <v>0.5615910713535599</v>
      </c>
      <c r="BL806" s="14">
        <f t="shared" si="1061"/>
        <v>0.22520878553389898</v>
      </c>
      <c r="BM806" s="14">
        <f t="shared" si="1062"/>
        <v>3.3376635180751631E-2</v>
      </c>
      <c r="BN806" s="14">
        <f t="shared" si="1063"/>
        <v>0.96662318288865601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1.61006289308176</v>
      </c>
      <c r="F807" s="10">
        <f>VLOOKUP(B807,home!$B$2:$E$405,3,FALSE)</f>
        <v>1.48</v>
      </c>
      <c r="G807" s="10">
        <f>VLOOKUP(C807,away!$B$2:$E$405,4,FALSE)</f>
        <v>1.55</v>
      </c>
      <c r="H807" s="10">
        <f>VLOOKUP(A807,away!$A$2:$E$405,3,FALSE)</f>
        <v>1.22012578616352</v>
      </c>
      <c r="I807" s="10">
        <f>VLOOKUP(C807,away!$B$2:$E$405,3,FALSE)</f>
        <v>0.7</v>
      </c>
      <c r="J807" s="10">
        <f>VLOOKUP(B807,home!$B$2:$E$405,4,FALSE)</f>
        <v>1.48</v>
      </c>
      <c r="K807" s="12">
        <f t="shared" si="1008"/>
        <v>3.6934842767295577</v>
      </c>
      <c r="L807" s="12">
        <f t="shared" si="1009"/>
        <v>1.2640503144654065</v>
      </c>
      <c r="M807" s="13">
        <f t="shared" si="1010"/>
        <v>7.0302388972702089E-3</v>
      </c>
      <c r="N807" s="13">
        <f t="shared" si="1011"/>
        <v>2.5966076828720059E-2</v>
      </c>
      <c r="O807" s="13">
        <f t="shared" si="1012"/>
        <v>8.8865756888613402E-3</v>
      </c>
      <c r="P807" s="13">
        <f t="shared" si="1013"/>
        <v>3.2822427580776491E-2</v>
      </c>
      <c r="Q807" s="13">
        <f t="shared" si="1014"/>
        <v>4.7952648247614631E-2</v>
      </c>
      <c r="R807" s="13">
        <f t="shared" si="1015"/>
        <v>5.6165393970129072E-3</v>
      </c>
      <c r="S807" s="13">
        <f t="shared" si="1016"/>
        <v>3.8309926875800426E-2</v>
      </c>
      <c r="T807" s="13">
        <f t="shared" si="1017"/>
        <v>6.0614560096846293E-2</v>
      </c>
      <c r="U807" s="13">
        <f t="shared" si="1018"/>
        <v>2.0744599952499283E-2</v>
      </c>
      <c r="V807" s="13">
        <f t="shared" si="1019"/>
        <v>1.9873274402825322E-2</v>
      </c>
      <c r="W807" s="13">
        <f t="shared" si="1020"/>
        <v>5.9037450776702603E-2</v>
      </c>
      <c r="X807" s="13">
        <f t="shared" si="1021"/>
        <v>7.4626308219526871E-2</v>
      </c>
      <c r="Y807" s="13">
        <f t="shared" si="1022"/>
        <v>4.716570418614266E-2</v>
      </c>
      <c r="Z807" s="13">
        <f t="shared" si="1023"/>
        <v>2.3665294636671698E-3</v>
      </c>
      <c r="AA807" s="13">
        <f t="shared" si="1024"/>
        <v>8.740739364471924E-3</v>
      </c>
      <c r="AB807" s="13">
        <f t="shared" si="1025"/>
        <v>1.6141891704834085E-2</v>
      </c>
      <c r="AC807" s="13">
        <f t="shared" si="1026"/>
        <v>5.7989593189083566E-3</v>
      </c>
      <c r="AD807" s="13">
        <f t="shared" si="1027"/>
        <v>5.4513474045486572E-2</v>
      </c>
      <c r="AE807" s="13">
        <f t="shared" si="1028"/>
        <v>6.8907774009799069E-2</v>
      </c>
      <c r="AF807" s="13">
        <f t="shared" si="1029"/>
        <v>4.3551446703098851E-2</v>
      </c>
      <c r="AG807" s="13">
        <f t="shared" si="1030"/>
        <v>1.8350406633491828E-2</v>
      </c>
      <c r="AH807" s="13">
        <f t="shared" si="1031"/>
        <v>7.478530781850339E-4</v>
      </c>
      <c r="AI807" s="13">
        <f t="shared" si="1032"/>
        <v>2.7621835855802229E-3</v>
      </c>
      <c r="AJ807" s="13">
        <f t="shared" si="1033"/>
        <v>5.101040821390514E-3</v>
      </c>
      <c r="AK807" s="13">
        <f t="shared" si="1034"/>
        <v>6.2802046895871644E-3</v>
      </c>
      <c r="AL807" s="13">
        <f t="shared" si="1035"/>
        <v>1.0829556438694829E-3</v>
      </c>
      <c r="AM807" s="13">
        <f t="shared" si="1036"/>
        <v>4.026893185138191E-2</v>
      </c>
      <c r="AN807" s="13">
        <f t="shared" si="1037"/>
        <v>5.0901955969925319E-2</v>
      </c>
      <c r="AO807" s="13">
        <f t="shared" si="1038"/>
        <v>3.2171316725344193E-2</v>
      </c>
      <c r="AP807" s="13">
        <f t="shared" si="1039"/>
        <v>1.3555387674479173E-2</v>
      </c>
      <c r="AQ807" s="13">
        <f t="shared" si="1040"/>
        <v>4.2836730131564724E-3</v>
      </c>
      <c r="AR807" s="13">
        <f t="shared" si="1041"/>
        <v>1.8906478373074284E-4</v>
      </c>
      <c r="AS807" s="13">
        <f t="shared" si="1042"/>
        <v>6.9830780599277286E-4</v>
      </c>
      <c r="AT807" s="13">
        <f t="shared" si="1043"/>
        <v>1.2895944508759109E-3</v>
      </c>
      <c r="AU807" s="13">
        <f t="shared" si="1044"/>
        <v>1.587698942555955E-3</v>
      </c>
      <c r="AV807" s="13">
        <f t="shared" si="1045"/>
        <v>1.4660352701276413E-3</v>
      </c>
      <c r="AW807" s="13">
        <f t="shared" si="1046"/>
        <v>1.4044580890535139E-4</v>
      </c>
      <c r="AX807" s="13">
        <f t="shared" si="1047"/>
        <v>2.4788777772295528E-2</v>
      </c>
      <c r="AY807" s="13">
        <f t="shared" si="1048"/>
        <v>3.1334262338283236E-2</v>
      </c>
      <c r="AZ807" s="13">
        <f t="shared" si="1049"/>
        <v>1.9804042081124237E-2</v>
      </c>
      <c r="BA807" s="13">
        <f t="shared" si="1050"/>
        <v>8.3444352067770788E-3</v>
      </c>
      <c r="BB807" s="13">
        <f t="shared" si="1051"/>
        <v>2.6369464867906935E-3</v>
      </c>
      <c r="BC807" s="13">
        <f t="shared" si="1052"/>
        <v>6.6664660717124494E-4</v>
      </c>
      <c r="BD807" s="13">
        <f t="shared" si="1053"/>
        <v>3.9831233221529923E-5</v>
      </c>
      <c r="BE807" s="13">
        <f t="shared" si="1054"/>
        <v>1.4711603362646878E-4</v>
      </c>
      <c r="BF807" s="13">
        <f t="shared" si="1055"/>
        <v>2.7168537852708969E-4</v>
      </c>
      <c r="BG807" s="13">
        <f t="shared" si="1056"/>
        <v>3.3448855793570802E-4</v>
      </c>
      <c r="BH807" s="13">
        <f t="shared" si="1057"/>
        <v>3.0885705737037034E-4</v>
      </c>
      <c r="BI807" s="13">
        <f t="shared" si="1058"/>
        <v>2.2815173703088441E-4</v>
      </c>
      <c r="BJ807" s="14">
        <f t="shared" si="1059"/>
        <v>0.72944222547415849</v>
      </c>
      <c r="BK807" s="14">
        <f t="shared" si="1060"/>
        <v>0.13625204505773353</v>
      </c>
      <c r="BL807" s="14">
        <f t="shared" si="1061"/>
        <v>8.1582459533417542E-2</v>
      </c>
      <c r="BM807" s="14">
        <f t="shared" si="1062"/>
        <v>0.79017493635934322</v>
      </c>
      <c r="BN807" s="14">
        <f t="shared" si="1063"/>
        <v>0.12827450664025564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1.61006289308176</v>
      </c>
      <c r="F808" s="10">
        <f>VLOOKUP(B808,home!$B$2:$E$405,3,FALSE)</f>
        <v>1.01</v>
      </c>
      <c r="G808" s="10">
        <f>VLOOKUP(C808,away!$B$2:$E$405,4,FALSE)</f>
        <v>0.44</v>
      </c>
      <c r="H808" s="10">
        <f>VLOOKUP(A808,away!$A$2:$E$405,3,FALSE)</f>
        <v>1.22012578616352</v>
      </c>
      <c r="I808" s="10">
        <f>VLOOKUP(C808,away!$B$2:$E$405,3,FALSE)</f>
        <v>0.71</v>
      </c>
      <c r="J808" s="10">
        <f>VLOOKUP(B808,home!$B$2:$E$405,4,FALSE)</f>
        <v>1.01</v>
      </c>
      <c r="K808" s="12">
        <f t="shared" si="1008"/>
        <v>0.71551194968553411</v>
      </c>
      <c r="L808" s="12">
        <f t="shared" si="1009"/>
        <v>0.87495220125786022</v>
      </c>
      <c r="M808" s="13">
        <f t="shared" si="1010"/>
        <v>0.20383098143221562</v>
      </c>
      <c r="N808" s="13">
        <f t="shared" si="1011"/>
        <v>0.1458435029308805</v>
      </c>
      <c r="O808" s="13">
        <f t="shared" si="1012"/>
        <v>0.17834236588866706</v>
      </c>
      <c r="P808" s="13">
        <f t="shared" si="1013"/>
        <v>0.12760609392853106</v>
      </c>
      <c r="Q808" s="13">
        <f t="shared" si="1014"/>
        <v>5.2176384565521101E-2</v>
      </c>
      <c r="R808" s="13">
        <f t="shared" si="1015"/>
        <v>7.8020522805911985E-2</v>
      </c>
      <c r="S808" s="13">
        <f t="shared" si="1016"/>
        <v>1.997159005623507E-2</v>
      </c>
      <c r="T808" s="13">
        <f t="shared" si="1017"/>
        <v>4.565184252927932E-2</v>
      </c>
      <c r="U808" s="13">
        <f t="shared" si="1018"/>
        <v>5.5824616388342761E-2</v>
      </c>
      <c r="V808" s="13">
        <f t="shared" si="1019"/>
        <v>1.3892210424708384E-3</v>
      </c>
      <c r="W808" s="13">
        <f t="shared" si="1020"/>
        <v>1.2444275549339405E-2</v>
      </c>
      <c r="X808" s="13">
        <f t="shared" si="1021"/>
        <v>1.088814628495388E-2</v>
      </c>
      <c r="Y808" s="13">
        <f t="shared" si="1022"/>
        <v>4.7633037798189941E-3</v>
      </c>
      <c r="Z808" s="13">
        <f t="shared" si="1023"/>
        <v>2.2754742724107258E-2</v>
      </c>
      <c r="AA808" s="13">
        <f t="shared" si="1024"/>
        <v>1.6281290331118706E-2</v>
      </c>
      <c r="AB808" s="13">
        <f t="shared" si="1025"/>
        <v>5.8247288941074889E-3</v>
      </c>
      <c r="AC808" s="13">
        <f t="shared" si="1026"/>
        <v>5.4356638275563776E-5</v>
      </c>
      <c r="AD808" s="13">
        <f t="shared" si="1027"/>
        <v>2.2260069651829639E-3</v>
      </c>
      <c r="AE808" s="13">
        <f t="shared" si="1028"/>
        <v>1.9476496942021633E-3</v>
      </c>
      <c r="AF808" s="13">
        <f t="shared" si="1029"/>
        <v>8.5205019361069044E-4</v>
      </c>
      <c r="AG808" s="13">
        <f t="shared" si="1030"/>
        <v>2.4850106416061989E-4</v>
      </c>
      <c r="AH808" s="13">
        <f t="shared" si="1031"/>
        <v>4.9773280588784807E-3</v>
      </c>
      <c r="AI808" s="13">
        <f t="shared" si="1032"/>
        <v>3.5613377036326564E-3</v>
      </c>
      <c r="AJ808" s="13">
        <f t="shared" si="1033"/>
        <v>1.2740898419074023E-3</v>
      </c>
      <c r="AK808" s="13">
        <f t="shared" si="1034"/>
        <v>3.0387550228589983E-4</v>
      </c>
      <c r="AL808" s="13">
        <f t="shared" si="1035"/>
        <v>1.3611744869584396E-6</v>
      </c>
      <c r="AM808" s="13">
        <f t="shared" si="1036"/>
        <v>3.1854691673432843E-4</v>
      </c>
      <c r="AN808" s="13">
        <f t="shared" si="1037"/>
        <v>2.7871332600060491E-4</v>
      </c>
      <c r="AO808" s="13">
        <f t="shared" si="1038"/>
        <v>1.2193041905206443E-4</v>
      </c>
      <c r="AP808" s="13">
        <f t="shared" si="1039"/>
        <v>3.5561096183299038E-5</v>
      </c>
      <c r="AQ808" s="13">
        <f t="shared" si="1040"/>
        <v>7.7785648461799955E-6</v>
      </c>
      <c r="AR808" s="13">
        <f t="shared" si="1041"/>
        <v>8.7098482829964805E-4</v>
      </c>
      <c r="AS808" s="13">
        <f t="shared" si="1042"/>
        <v>6.2320005264320129E-4</v>
      </c>
      <c r="AT808" s="13">
        <f t="shared" si="1043"/>
        <v>2.229535423554322E-4</v>
      </c>
      <c r="AU808" s="13">
        <f t="shared" si="1044"/>
        <v>5.317530792667721E-5</v>
      </c>
      <c r="AV808" s="13">
        <f t="shared" si="1045"/>
        <v>9.5118920624363598E-6</v>
      </c>
      <c r="AW808" s="13">
        <f t="shared" si="1046"/>
        <v>2.3670777269518839E-8</v>
      </c>
      <c r="AX808" s="13">
        <f t="shared" si="1047"/>
        <v>3.7987354243149124E-5</v>
      </c>
      <c r="AY808" s="13">
        <f t="shared" si="1048"/>
        <v>3.3237119215005442E-5</v>
      </c>
      <c r="AZ808" s="13">
        <f t="shared" si="1049"/>
        <v>1.4540445310319465E-5</v>
      </c>
      <c r="BA808" s="13">
        <f t="shared" si="1050"/>
        <v>4.2407315438445152E-6</v>
      </c>
      <c r="BB808" s="13">
        <f t="shared" si="1051"/>
        <v>9.2760934980760065E-7</v>
      </c>
      <c r="BC808" s="13">
        <f t="shared" si="1052"/>
        <v>1.6232276850430658E-7</v>
      </c>
      <c r="BD808" s="13">
        <f t="shared" si="1053"/>
        <v>1.2701168213049603E-4</v>
      </c>
      <c r="BE808" s="13">
        <f t="shared" si="1054"/>
        <v>9.0878376314030521E-5</v>
      </c>
      <c r="BF808" s="13">
        <f t="shared" si="1055"/>
        <v>3.2512282110353818E-5</v>
      </c>
      <c r="BG808" s="13">
        <f t="shared" si="1056"/>
        <v>7.7543087871684582E-6</v>
      </c>
      <c r="BH808" s="13">
        <f t="shared" si="1057"/>
        <v>1.3870751496926428E-6</v>
      </c>
      <c r="BI808" s="13">
        <f t="shared" si="1058"/>
        <v>1.9849376894338745E-7</v>
      </c>
      <c r="BJ808" s="14">
        <f t="shared" si="1059"/>
        <v>0.27789528946219672</v>
      </c>
      <c r="BK808" s="14">
        <f t="shared" si="1060"/>
        <v>0.35288684139143012</v>
      </c>
      <c r="BL808" s="14">
        <f t="shared" si="1061"/>
        <v>0.3464497232564005</v>
      </c>
      <c r="BM808" s="14">
        <f t="shared" si="1062"/>
        <v>0.21413353183396963</v>
      </c>
      <c r="BN808" s="14">
        <f t="shared" si="1063"/>
        <v>0.78581985155172729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1.175</v>
      </c>
      <c r="F809" s="10">
        <f>VLOOKUP(B809,home!$B$2:$E$405,3,FALSE)</f>
        <v>1.0900000000000001</v>
      </c>
      <c r="G809" s="10">
        <f>VLOOKUP(C809,away!$B$2:$E$405,4,FALSE)</f>
        <v>1.04</v>
      </c>
      <c r="H809" s="10">
        <f>VLOOKUP(A809,away!$A$2:$E$405,3,FALSE)</f>
        <v>0.99375000000000002</v>
      </c>
      <c r="I809" s="10">
        <f>VLOOKUP(C809,away!$B$2:$E$405,3,FALSE)</f>
        <v>0.76</v>
      </c>
      <c r="J809" s="10">
        <f>VLOOKUP(B809,home!$B$2:$E$405,4,FALSE)</f>
        <v>1.0900000000000001</v>
      </c>
      <c r="K809" s="12">
        <f t="shared" si="1008"/>
        <v>1.3319800000000002</v>
      </c>
      <c r="L809" s="12">
        <f t="shared" si="1009"/>
        <v>0.82322250000000008</v>
      </c>
      <c r="M809" s="13">
        <f t="shared" si="1010"/>
        <v>0.11587972259299684</v>
      </c>
      <c r="N809" s="13">
        <f t="shared" si="1011"/>
        <v>0.15434947289941997</v>
      </c>
      <c r="O809" s="13">
        <f t="shared" si="1012"/>
        <v>9.5394794932313343E-2</v>
      </c>
      <c r="P809" s="13">
        <f t="shared" si="1013"/>
        <v>0.12706395895394276</v>
      </c>
      <c r="Q809" s="13">
        <f t="shared" si="1014"/>
        <v>0.10279520545628473</v>
      </c>
      <c r="R809" s="13">
        <f t="shared" si="1015"/>
        <v>3.9265570785583168E-2</v>
      </c>
      <c r="S809" s="13">
        <f t="shared" si="1016"/>
        <v>3.4831913003787657E-2</v>
      </c>
      <c r="T809" s="13">
        <f t="shared" si="1017"/>
        <v>8.4623326023736359E-2</v>
      </c>
      <c r="U809" s="13">
        <f t="shared" si="1018"/>
        <v>5.2300954974981079E-2</v>
      </c>
      <c r="V809" s="13">
        <f t="shared" si="1019"/>
        <v>4.2437496254874507E-3</v>
      </c>
      <c r="W809" s="13">
        <f t="shared" si="1020"/>
        <v>4.5640385921220723E-2</v>
      </c>
      <c r="X809" s="13">
        <f t="shared" si="1021"/>
        <v>3.7572192599032127E-2</v>
      </c>
      <c r="Y809" s="13">
        <f t="shared" si="1022"/>
        <v>1.5465137160928365E-2</v>
      </c>
      <c r="Z809" s="13">
        <f t="shared" si="1023"/>
        <v>1.0774767115344914E-2</v>
      </c>
      <c r="AA809" s="13">
        <f t="shared" si="1024"/>
        <v>1.4351774302297123E-2</v>
      </c>
      <c r="AB809" s="13">
        <f t="shared" si="1025"/>
        <v>9.5581381675868635E-3</v>
      </c>
      <c r="AC809" s="13">
        <f t="shared" si="1026"/>
        <v>2.9083368521992789E-4</v>
      </c>
      <c r="AD809" s="13">
        <f t="shared" si="1027"/>
        <v>1.5198020309836899E-2</v>
      </c>
      <c r="AE809" s="13">
        <f t="shared" si="1028"/>
        <v>1.2511352274514706E-2</v>
      </c>
      <c r="AF809" s="13">
        <f t="shared" si="1029"/>
        <v>5.1498133489033425E-3</v>
      </c>
      <c r="AG809" s="13">
        <f t="shared" si="1030"/>
        <v>1.413147406539194E-3</v>
      </c>
      <c r="AH809" s="13">
        <f t="shared" si="1031"/>
        <v>2.217507680403007E-3</v>
      </c>
      <c r="AI809" s="13">
        <f t="shared" si="1032"/>
        <v>2.9536758801431977E-3</v>
      </c>
      <c r="AJ809" s="13">
        <f t="shared" si="1033"/>
        <v>1.9671185994165688E-3</v>
      </c>
      <c r="AK809" s="13">
        <f t="shared" si="1034"/>
        <v>8.733875440169607E-4</v>
      </c>
      <c r="AL809" s="13">
        <f t="shared" si="1035"/>
        <v>1.275615046853493E-5</v>
      </c>
      <c r="AM809" s="13">
        <f t="shared" si="1036"/>
        <v>4.0486918184593126E-3</v>
      </c>
      <c r="AN809" s="13">
        <f t="shared" si="1037"/>
        <v>3.3329742005216217E-3</v>
      </c>
      <c r="AO809" s="13">
        <f t="shared" si="1038"/>
        <v>1.3718896768944555E-3</v>
      </c>
      <c r="AP809" s="13">
        <f t="shared" si="1039"/>
        <v>3.7645681651241535E-4</v>
      </c>
      <c r="AQ809" s="13">
        <f t="shared" si="1040"/>
        <v>7.7476930407847962E-5</v>
      </c>
      <c r="AR809" s="13">
        <f t="shared" si="1041"/>
        <v>3.6510044328611304E-4</v>
      </c>
      <c r="AS809" s="13">
        <f t="shared" si="1042"/>
        <v>4.8630648844823698E-4</v>
      </c>
      <c r="AT809" s="13">
        <f t="shared" si="1043"/>
        <v>3.2387525824164145E-4</v>
      </c>
      <c r="AU809" s="13">
        <f t="shared" si="1044"/>
        <v>1.4379845549090055E-4</v>
      </c>
      <c r="AV809" s="13">
        <f t="shared" si="1045"/>
        <v>4.7884166686192441E-5</v>
      </c>
      <c r="AW809" s="13">
        <f t="shared" si="1046"/>
        <v>3.885367189538227E-7</v>
      </c>
      <c r="AX809" s="13">
        <f t="shared" si="1047"/>
        <v>8.9879608805857182E-4</v>
      </c>
      <c r="AY809" s="13">
        <f t="shared" si="1048"/>
        <v>7.3990916260179766E-4</v>
      </c>
      <c r="AZ809" s="13">
        <f t="shared" si="1049"/>
        <v>3.045549353049792E-4</v>
      </c>
      <c r="BA809" s="13">
        <f t="shared" si="1050"/>
        <v>8.3572158409701093E-5</v>
      </c>
      <c r="BB809" s="13">
        <f t="shared" si="1051"/>
        <v>1.7199620294107537E-5</v>
      </c>
      <c r="BC809" s="13">
        <f t="shared" si="1052"/>
        <v>2.83182288351319E-6</v>
      </c>
      <c r="BD809" s="13">
        <f t="shared" si="1053"/>
        <v>5.0093149945517011E-5</v>
      </c>
      <c r="BE809" s="13">
        <f t="shared" si="1054"/>
        <v>6.6723073864429768E-5</v>
      </c>
      <c r="BF809" s="13">
        <f t="shared" si="1055"/>
        <v>4.443689996297159E-5</v>
      </c>
      <c r="BG809" s="13">
        <f t="shared" si="1056"/>
        <v>1.9729687337559638E-5</v>
      </c>
      <c r="BH809" s="13">
        <f t="shared" si="1057"/>
        <v>6.5698872349706731E-6</v>
      </c>
      <c r="BI809" s="13">
        <f t="shared" si="1058"/>
        <v>1.7501916798472485E-6</v>
      </c>
      <c r="BJ809" s="14">
        <f t="shared" si="1059"/>
        <v>0.48597240663076474</v>
      </c>
      <c r="BK809" s="14">
        <f t="shared" si="1060"/>
        <v>0.28306284317450497</v>
      </c>
      <c r="BL809" s="14">
        <f t="shared" si="1061"/>
        <v>0.22043919056891972</v>
      </c>
      <c r="BM809" s="14">
        <f t="shared" si="1062"/>
        <v>0.36476096124311069</v>
      </c>
      <c r="BN809" s="14">
        <f t="shared" si="1063"/>
        <v>0.63474872562054074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1.175</v>
      </c>
      <c r="F810" s="10">
        <f>VLOOKUP(B810,home!$B$2:$E$405,3,FALSE)</f>
        <v>1.06</v>
      </c>
      <c r="G810" s="10">
        <f>VLOOKUP(C810,away!$B$2:$E$405,4,FALSE)</f>
        <v>0.85</v>
      </c>
      <c r="H810" s="10">
        <f>VLOOKUP(A810,away!$A$2:$E$405,3,FALSE)</f>
        <v>0.99375000000000002</v>
      </c>
      <c r="I810" s="10">
        <f>VLOOKUP(C810,away!$B$2:$E$405,3,FALSE)</f>
        <v>0.96</v>
      </c>
      <c r="J810" s="10">
        <f>VLOOKUP(B810,home!$B$2:$E$405,4,FALSE)</f>
        <v>1.06</v>
      </c>
      <c r="K810" s="12">
        <f t="shared" si="1008"/>
        <v>1.058675</v>
      </c>
      <c r="L810" s="12">
        <f t="shared" si="1009"/>
        <v>1.0112399999999999</v>
      </c>
      <c r="M810" s="13">
        <f t="shared" si="1010"/>
        <v>0.12619650795234272</v>
      </c>
      <c r="N810" s="13">
        <f t="shared" si="1011"/>
        <v>0.13360108805644644</v>
      </c>
      <c r="O810" s="13">
        <f t="shared" si="1012"/>
        <v>0.12761495670172704</v>
      </c>
      <c r="P810" s="13">
        <f t="shared" si="1013"/>
        <v>0.13510276428620088</v>
      </c>
      <c r="Q810" s="13">
        <f t="shared" si="1014"/>
        <v>7.0720065949079217E-2</v>
      </c>
      <c r="R810" s="13">
        <f t="shared" si="1015"/>
        <v>6.4524674407527224E-2</v>
      </c>
      <c r="S810" s="13">
        <f t="shared" si="1016"/>
        <v>3.6159393817509176E-2</v>
      </c>
      <c r="T810" s="13">
        <f t="shared" si="1017"/>
        <v>7.1514959490346849E-2</v>
      </c>
      <c r="U810" s="13">
        <f t="shared" si="1018"/>
        <v>6.8310659678388883E-2</v>
      </c>
      <c r="V810" s="13">
        <f t="shared" si="1019"/>
        <v>4.3012583566220822E-3</v>
      </c>
      <c r="W810" s="13">
        <f t="shared" si="1020"/>
        <v>2.4956521939547151E-2</v>
      </c>
      <c r="X810" s="13">
        <f t="shared" si="1021"/>
        <v>2.5237033246147657E-2</v>
      </c>
      <c r="Y810" s="13">
        <f t="shared" si="1022"/>
        <v>1.2760348749917178E-2</v>
      </c>
      <c r="Z810" s="13">
        <f t="shared" si="1023"/>
        <v>2.1749977249289273E-2</v>
      </c>
      <c r="AA810" s="13">
        <f t="shared" si="1024"/>
        <v>2.3026157164391322E-2</v>
      </c>
      <c r="AB810" s="13">
        <f t="shared" si="1025"/>
        <v>1.2188608468005992E-2</v>
      </c>
      <c r="AC810" s="13">
        <f t="shared" si="1026"/>
        <v>2.8780109653876962E-4</v>
      </c>
      <c r="AD810" s="13">
        <f t="shared" si="1027"/>
        <v>6.605211466087519E-3</v>
      </c>
      <c r="AE810" s="13">
        <f t="shared" si="1028"/>
        <v>6.6794540429663419E-3</v>
      </c>
      <c r="AF810" s="13">
        <f t="shared" si="1029"/>
        <v>3.3772655532046418E-3</v>
      </c>
      <c r="AG810" s="13">
        <f t="shared" si="1030"/>
        <v>1.1384086726742204E-3</v>
      </c>
      <c r="AH810" s="13">
        <f t="shared" si="1031"/>
        <v>5.4986117483928204E-3</v>
      </c>
      <c r="AI810" s="13">
        <f t="shared" si="1032"/>
        <v>5.8212427927297689E-3</v>
      </c>
      <c r="AJ810" s="13">
        <f t="shared" si="1033"/>
        <v>3.0814021067965942E-3</v>
      </c>
      <c r="AK810" s="13">
        <f t="shared" si="1034"/>
        <v>1.0874011251376283E-3</v>
      </c>
      <c r="AL810" s="13">
        <f t="shared" si="1035"/>
        <v>1.2324500681642116E-5</v>
      </c>
      <c r="AM810" s="13">
        <f t="shared" si="1036"/>
        <v>1.3985544497720414E-3</v>
      </c>
      <c r="AN810" s="13">
        <f t="shared" si="1037"/>
        <v>1.414274201787479E-3</v>
      </c>
      <c r="AO810" s="13">
        <f t="shared" si="1038"/>
        <v>7.1508532190778511E-4</v>
      </c>
      <c r="AP810" s="13">
        <f t="shared" si="1039"/>
        <v>2.4104096030867618E-4</v>
      </c>
      <c r="AQ810" s="13">
        <f t="shared" si="1040"/>
        <v>6.093756517563641E-5</v>
      </c>
      <c r="AR810" s="13">
        <f t="shared" si="1041"/>
        <v>1.1120832288889515E-3</v>
      </c>
      <c r="AS810" s="13">
        <f t="shared" si="1042"/>
        <v>1.1773347123440108E-3</v>
      </c>
      <c r="AT810" s="13">
        <f t="shared" si="1043"/>
        <v>6.2320741329539777E-4</v>
      </c>
      <c r="AU810" s="13">
        <f t="shared" si="1044"/>
        <v>2.1992470275683512E-4</v>
      </c>
      <c r="AV810" s="13">
        <f t="shared" si="1045"/>
        <v>5.8207196172773094E-5</v>
      </c>
      <c r="AW810" s="13">
        <f t="shared" si="1046"/>
        <v>3.6650822892417112E-7</v>
      </c>
      <c r="AX810" s="13">
        <f t="shared" si="1047"/>
        <v>2.4676910535206917E-4</v>
      </c>
      <c r="AY810" s="13">
        <f t="shared" si="1048"/>
        <v>2.4954279009622646E-4</v>
      </c>
      <c r="AZ810" s="13">
        <f t="shared" si="1049"/>
        <v>1.2617382552845401E-4</v>
      </c>
      <c r="BA810" s="13">
        <f t="shared" si="1050"/>
        <v>4.2530673109131273E-5</v>
      </c>
      <c r="BB810" s="13">
        <f t="shared" si="1051"/>
        <v>1.0752179468719474E-5</v>
      </c>
      <c r="BC810" s="13">
        <f t="shared" si="1052"/>
        <v>2.1746067931895769E-6</v>
      </c>
      <c r="BD810" s="13">
        <f t="shared" si="1053"/>
        <v>1.8743050739694378E-4</v>
      </c>
      <c r="BE810" s="13">
        <f t="shared" si="1054"/>
        <v>1.9842799241845947E-4</v>
      </c>
      <c r="BF810" s="13">
        <f t="shared" si="1055"/>
        <v>1.0503537743680628E-4</v>
      </c>
      <c r="BG810" s="13">
        <f t="shared" si="1056"/>
        <v>3.7066109402636975E-5</v>
      </c>
      <c r="BH810" s="13">
        <f t="shared" si="1057"/>
        <v>9.8102408429591736E-6</v>
      </c>
      <c r="BI810" s="13">
        <f t="shared" si="1058"/>
        <v>2.0771713448839615E-6</v>
      </c>
      <c r="BJ810" s="14">
        <f t="shared" si="1059"/>
        <v>0.36109819284571659</v>
      </c>
      <c r="BK810" s="14">
        <f t="shared" si="1060"/>
        <v>0.30230959279999142</v>
      </c>
      <c r="BL810" s="14">
        <f t="shared" si="1061"/>
        <v>0.31488431884539791</v>
      </c>
      <c r="BM810" s="14">
        <f t="shared" si="1062"/>
        <v>0.3420328481052044</v>
      </c>
      <c r="BN810" s="14">
        <f t="shared" si="1063"/>
        <v>0.65776005735332355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1.175</v>
      </c>
      <c r="F811" s="10">
        <f>VLOOKUP(B811,home!$B$2:$E$405,3,FALSE)</f>
        <v>0.74</v>
      </c>
      <c r="G811" s="10">
        <f>VLOOKUP(C811,away!$B$2:$E$405,4,FALSE)</f>
        <v>0.95</v>
      </c>
      <c r="H811" s="10">
        <f>VLOOKUP(A811,away!$A$2:$E$405,3,FALSE)</f>
        <v>0.99375000000000002</v>
      </c>
      <c r="I811" s="10">
        <f>VLOOKUP(C811,away!$B$2:$E$405,3,FALSE)</f>
        <v>1.04</v>
      </c>
      <c r="J811" s="10">
        <f>VLOOKUP(B811,home!$B$2:$E$405,4,FALSE)</f>
        <v>0.74</v>
      </c>
      <c r="K811" s="12">
        <f t="shared" si="1008"/>
        <v>0.82602500000000001</v>
      </c>
      <c r="L811" s="12">
        <f t="shared" si="1009"/>
        <v>0.76479000000000008</v>
      </c>
      <c r="M811" s="13">
        <f t="shared" si="1010"/>
        <v>0.20375948006849956</v>
      </c>
      <c r="N811" s="13">
        <f t="shared" si="1011"/>
        <v>0.16831042452358236</v>
      </c>
      <c r="O811" s="13">
        <f t="shared" si="1012"/>
        <v>0.15583321276158779</v>
      </c>
      <c r="P811" s="13">
        <f t="shared" si="1013"/>
        <v>0.12872212957139059</v>
      </c>
      <c r="Q811" s="13">
        <f t="shared" si="1014"/>
        <v>6.9514309208546052E-2</v>
      </c>
      <c r="R811" s="13">
        <f t="shared" si="1015"/>
        <v>5.9589841393967356E-2</v>
      </c>
      <c r="S811" s="13">
        <f t="shared" si="1016"/>
        <v>2.0329589862301847E-2</v>
      </c>
      <c r="T811" s="13">
        <f t="shared" si="1017"/>
        <v>5.3163848539603945E-2</v>
      </c>
      <c r="U811" s="13">
        <f t="shared" si="1018"/>
        <v>4.9222698737451893E-2</v>
      </c>
      <c r="V811" s="13">
        <f t="shared" si="1019"/>
        <v>1.4269918737897969E-3</v>
      </c>
      <c r="W811" s="13">
        <f t="shared" si="1020"/>
        <v>1.9140185754663086E-2</v>
      </c>
      <c r="X811" s="13">
        <f t="shared" si="1021"/>
        <v>1.4638222663308784E-2</v>
      </c>
      <c r="Y811" s="13">
        <f t="shared" si="1022"/>
        <v>5.5975831553359617E-3</v>
      </c>
      <c r="Z811" s="13">
        <f t="shared" si="1023"/>
        <v>1.51912382665641E-2</v>
      </c>
      <c r="AA811" s="13">
        <f t="shared" si="1024"/>
        <v>1.2548342589138612E-2</v>
      </c>
      <c r="AB811" s="13">
        <f t="shared" si="1025"/>
        <v>5.1826223435966099E-3</v>
      </c>
      <c r="AC811" s="13">
        <f t="shared" si="1026"/>
        <v>5.6342603302905372E-5</v>
      </c>
      <c r="AD811" s="13">
        <f t="shared" si="1027"/>
        <v>3.9525679844988936E-3</v>
      </c>
      <c r="AE811" s="13">
        <f t="shared" si="1028"/>
        <v>3.0228844688649091E-3</v>
      </c>
      <c r="AF811" s="13">
        <f t="shared" si="1029"/>
        <v>1.1559359064715966E-3</v>
      </c>
      <c r="AG811" s="13">
        <f t="shared" si="1030"/>
        <v>2.9468274063680416E-4</v>
      </c>
      <c r="AH811" s="13">
        <f t="shared" si="1031"/>
        <v>2.9045267784713895E-3</v>
      </c>
      <c r="AI811" s="13">
        <f t="shared" si="1032"/>
        <v>2.3992117321868299E-3</v>
      </c>
      <c r="AJ811" s="13">
        <f t="shared" si="1033"/>
        <v>9.909044355398129E-4</v>
      </c>
      <c r="AK811" s="13">
        <f t="shared" si="1034"/>
        <v>2.7283727878892468E-4</v>
      </c>
      <c r="AL811" s="13">
        <f t="shared" si="1035"/>
        <v>1.4237452667837396E-6</v>
      </c>
      <c r="AM811" s="13">
        <f t="shared" si="1036"/>
        <v>6.529839938791399E-4</v>
      </c>
      <c r="AN811" s="13">
        <f t="shared" si="1037"/>
        <v>4.9939562867882756E-4</v>
      </c>
      <c r="AO811" s="13">
        <f t="shared" si="1038"/>
        <v>1.9096639142864022E-4</v>
      </c>
      <c r="AP811" s="13">
        <f t="shared" si="1039"/>
        <v>4.8683062166903259E-5</v>
      </c>
      <c r="AQ811" s="13">
        <f t="shared" si="1040"/>
        <v>9.3080797786564861E-6</v>
      </c>
      <c r="AR811" s="13">
        <f t="shared" si="1041"/>
        <v>4.4427060698142706E-4</v>
      </c>
      <c r="AS811" s="13">
        <f t="shared" si="1042"/>
        <v>3.6697862813183334E-4</v>
      </c>
      <c r="AT811" s="13">
        <f t="shared" si="1043"/>
        <v>1.5156676065129879E-4</v>
      </c>
      <c r="AU811" s="13">
        <f t="shared" si="1044"/>
        <v>4.1732644488996364E-5</v>
      </c>
      <c r="AV811" s="13">
        <f t="shared" si="1045"/>
        <v>8.6180519160058041E-6</v>
      </c>
      <c r="AW811" s="13">
        <f t="shared" si="1046"/>
        <v>2.4984184872987896E-8</v>
      </c>
      <c r="AX811" s="13">
        <f t="shared" si="1047"/>
        <v>8.9896850590669359E-5</v>
      </c>
      <c r="AY811" s="13">
        <f t="shared" si="1048"/>
        <v>6.8752212363238033E-5</v>
      </c>
      <c r="AZ811" s="13">
        <f t="shared" si="1049"/>
        <v>2.6290502246640406E-5</v>
      </c>
      <c r="BA811" s="13">
        <f t="shared" si="1050"/>
        <v>6.7022377377360394E-6</v>
      </c>
      <c r="BB811" s="13">
        <f t="shared" si="1051"/>
        <v>1.2814510998607863E-6</v>
      </c>
      <c r="BC811" s="13">
        <f t="shared" si="1052"/>
        <v>1.9600819733250627E-7</v>
      </c>
      <c r="BD811" s="13">
        <f t="shared" si="1053"/>
        <v>5.662895291888757E-5</v>
      </c>
      <c r="BE811" s="13">
        <f t="shared" si="1054"/>
        <v>4.6776930834824111E-5</v>
      </c>
      <c r="BF811" s="13">
        <f t="shared" si="1055"/>
        <v>1.9319457146417789E-5</v>
      </c>
      <c r="BG811" s="13">
        <f t="shared" si="1056"/>
        <v>5.3194515297899187E-6</v>
      </c>
      <c r="BH811" s="13">
        <f t="shared" si="1057"/>
        <v>1.0984999874736792E-6</v>
      </c>
      <c r="BI811" s="13">
        <f t="shared" si="1058"/>
        <v>1.8147769043058924E-7</v>
      </c>
      <c r="BJ811" s="14">
        <f t="shared" si="1059"/>
        <v>0.34038510136368005</v>
      </c>
      <c r="BK811" s="14">
        <f t="shared" si="1060"/>
        <v>0.35436470993691471</v>
      </c>
      <c r="BL811" s="14">
        <f t="shared" si="1061"/>
        <v>0.29008668951300665</v>
      </c>
      <c r="BM811" s="14">
        <f t="shared" si="1062"/>
        <v>0.21422961432441345</v>
      </c>
      <c r="BN811" s="14">
        <f t="shared" si="1063"/>
        <v>0.78572939752757376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1.175</v>
      </c>
      <c r="F812" s="10">
        <f>VLOOKUP(B812,home!$B$2:$E$405,3,FALSE)</f>
        <v>1.7</v>
      </c>
      <c r="G812" s="10">
        <f>VLOOKUP(C812,away!$B$2:$E$405,4,FALSE)</f>
        <v>1.04</v>
      </c>
      <c r="H812" s="10">
        <f>VLOOKUP(A812,away!$A$2:$E$405,3,FALSE)</f>
        <v>0.99375000000000002</v>
      </c>
      <c r="I812" s="10">
        <f>VLOOKUP(C812,away!$B$2:$E$405,3,FALSE)</f>
        <v>0.76</v>
      </c>
      <c r="J812" s="10">
        <f>VLOOKUP(B812,home!$B$2:$E$405,4,FALSE)</f>
        <v>1.7</v>
      </c>
      <c r="K812" s="12">
        <f t="shared" si="1008"/>
        <v>2.0773999999999999</v>
      </c>
      <c r="L812" s="12">
        <f t="shared" si="1009"/>
        <v>1.283925</v>
      </c>
      <c r="M812" s="13">
        <f t="shared" si="1010"/>
        <v>3.4689265204218868E-2</v>
      </c>
      <c r="N812" s="13">
        <f t="shared" si="1011"/>
        <v>7.2063479535244251E-2</v>
      </c>
      <c r="O812" s="13">
        <f t="shared" si="1012"/>
        <v>4.4538414827326706E-2</v>
      </c>
      <c r="P812" s="13">
        <f t="shared" si="1013"/>
        <v>9.2524102962288468E-2</v>
      </c>
      <c r="Q812" s="13">
        <f t="shared" si="1014"/>
        <v>7.485233619325822E-2</v>
      </c>
      <c r="R812" s="13">
        <f t="shared" si="1015"/>
        <v>2.8591992128587727E-2</v>
      </c>
      <c r="S812" s="13">
        <f t="shared" si="1016"/>
        <v>6.169566852006296E-2</v>
      </c>
      <c r="T812" s="13">
        <f t="shared" si="1017"/>
        <v>9.6104785746929045E-2</v>
      </c>
      <c r="U812" s="13">
        <f t="shared" si="1018"/>
        <v>5.9397004447928128E-2</v>
      </c>
      <c r="V812" s="13">
        <f t="shared" si="1019"/>
        <v>1.828403094627571E-2</v>
      </c>
      <c r="W812" s="13">
        <f t="shared" si="1020"/>
        <v>5.183274773595821E-2</v>
      </c>
      <c r="X812" s="13">
        <f t="shared" si="1021"/>
        <v>6.654936063689014E-2</v>
      </c>
      <c r="Y812" s="13">
        <f t="shared" si="1022"/>
        <v>4.2722193927859593E-2</v>
      </c>
      <c r="Z812" s="13">
        <f t="shared" si="1023"/>
        <v>1.2236657831232331E-2</v>
      </c>
      <c r="AA812" s="13">
        <f t="shared" si="1024"/>
        <v>2.5420432978602039E-2</v>
      </c>
      <c r="AB812" s="13">
        <f t="shared" si="1025"/>
        <v>2.6404203734873941E-2</v>
      </c>
      <c r="AC812" s="13">
        <f t="shared" si="1026"/>
        <v>3.047977436030302E-3</v>
      </c>
      <c r="AD812" s="13">
        <f t="shared" si="1027"/>
        <v>2.6919337536669898E-2</v>
      </c>
      <c r="AE812" s="13">
        <f t="shared" si="1028"/>
        <v>3.4562410446768894E-2</v>
      </c>
      <c r="AF812" s="13">
        <f t="shared" si="1029"/>
        <v>2.2187771416433886E-2</v>
      </c>
      <c r="AG812" s="13">
        <f t="shared" si="1030"/>
        <v>9.495811471948291E-3</v>
      </c>
      <c r="AH812" s="13">
        <f t="shared" si="1031"/>
        <v>3.9277377264912428E-3</v>
      </c>
      <c r="AI812" s="13">
        <f t="shared" si="1032"/>
        <v>8.1594823530129045E-3</v>
      </c>
      <c r="AJ812" s="13">
        <f t="shared" si="1033"/>
        <v>8.4752543200745066E-3</v>
      </c>
      <c r="AK812" s="13">
        <f t="shared" si="1034"/>
        <v>5.8688311081742592E-3</v>
      </c>
      <c r="AL812" s="13">
        <f t="shared" si="1035"/>
        <v>3.2518576159831894E-4</v>
      </c>
      <c r="AM812" s="13">
        <f t="shared" si="1036"/>
        <v>1.118444635973561E-2</v>
      </c>
      <c r="AN812" s="13">
        <f t="shared" si="1037"/>
        <v>1.4359990292423542E-2</v>
      </c>
      <c r="AO812" s="13">
        <f t="shared" si="1038"/>
        <v>9.2185752680999499E-3</v>
      </c>
      <c r="AP812" s="13">
        <f t="shared" si="1039"/>
        <v>3.9453197503650757E-3</v>
      </c>
      <c r="AQ812" s="13">
        <f t="shared" si="1040"/>
        <v>1.26637366512187E-3</v>
      </c>
      <c r="AR812" s="13">
        <f t="shared" si="1041"/>
        <v>1.0085841320970524E-3</v>
      </c>
      <c r="AS812" s="13">
        <f t="shared" si="1042"/>
        <v>2.095232676018416E-3</v>
      </c>
      <c r="AT812" s="13">
        <f t="shared" si="1043"/>
        <v>2.1763181805803289E-3</v>
      </c>
      <c r="AU812" s="13">
        <f t="shared" si="1044"/>
        <v>1.5070277961125253E-3</v>
      </c>
      <c r="AV812" s="13">
        <f t="shared" si="1045"/>
        <v>7.8267488591104008E-4</v>
      </c>
      <c r="AW812" s="13">
        <f t="shared" si="1046"/>
        <v>2.409288476393766E-5</v>
      </c>
      <c r="AX812" s="13">
        <f t="shared" si="1047"/>
        <v>3.8724281446191207E-3</v>
      </c>
      <c r="AY812" s="13">
        <f t="shared" si="1048"/>
        <v>4.971907305580104E-3</v>
      </c>
      <c r="AZ812" s="13">
        <f t="shared" si="1049"/>
        <v>3.1917780436584685E-3</v>
      </c>
      <c r="BA812" s="13">
        <f t="shared" si="1050"/>
        <v>1.366001208234733E-3</v>
      </c>
      <c r="BB812" s="13">
        <f t="shared" si="1051"/>
        <v>4.3846077532069485E-4</v>
      </c>
      <c r="BC812" s="13">
        <f t="shared" si="1052"/>
        <v>1.1259015019072447E-4</v>
      </c>
      <c r="BD812" s="13">
        <f t="shared" si="1053"/>
        <v>2.1582439696711804E-4</v>
      </c>
      <c r="BE812" s="13">
        <f t="shared" si="1054"/>
        <v>4.4835360225949094E-4</v>
      </c>
      <c r="BF812" s="13">
        <f t="shared" si="1055"/>
        <v>4.6570488666693329E-4</v>
      </c>
      <c r="BG812" s="13">
        <f t="shared" si="1056"/>
        <v>3.2248511052062907E-4</v>
      </c>
      <c r="BH812" s="13">
        <f t="shared" si="1057"/>
        <v>1.6748264214888874E-4</v>
      </c>
      <c r="BI812" s="13">
        <f t="shared" si="1058"/>
        <v>6.9585688160020293E-5</v>
      </c>
      <c r="BJ812" s="14">
        <f t="shared" si="1059"/>
        <v>0.55121810561131024</v>
      </c>
      <c r="BK812" s="14">
        <f t="shared" si="1060"/>
        <v>0.21553813813605471</v>
      </c>
      <c r="BL812" s="14">
        <f t="shared" si="1061"/>
        <v>0.22004262762251395</v>
      </c>
      <c r="BM812" s="14">
        <f t="shared" si="1062"/>
        <v>0.64682812392937072</v>
      </c>
      <c r="BN812" s="14">
        <f t="shared" si="1063"/>
        <v>0.34725959085092423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1.175</v>
      </c>
      <c r="F813" s="10">
        <f>VLOOKUP(B813,home!$B$2:$E$405,3,FALSE)</f>
        <v>0.95</v>
      </c>
      <c r="G813" s="10">
        <f>VLOOKUP(C813,away!$B$2:$E$405,4,FALSE)</f>
        <v>1.34</v>
      </c>
      <c r="H813" s="10">
        <f>VLOOKUP(A813,away!$A$2:$E$405,3,FALSE)</f>
        <v>0.99375000000000002</v>
      </c>
      <c r="I813" s="10">
        <f>VLOOKUP(C813,away!$B$2:$E$405,3,FALSE)</f>
        <v>0.61</v>
      </c>
      <c r="J813" s="10">
        <f>VLOOKUP(B813,home!$B$2:$E$405,4,FALSE)</f>
        <v>0.95</v>
      </c>
      <c r="K813" s="12">
        <f t="shared" si="1008"/>
        <v>1.4957750000000001</v>
      </c>
      <c r="L813" s="12">
        <f t="shared" si="1009"/>
        <v>0.57587812500000002</v>
      </c>
      <c r="M813" s="13">
        <f t="shared" si="1010"/>
        <v>0.12597735316134226</v>
      </c>
      <c r="N813" s="13">
        <f t="shared" si="1011"/>
        <v>0.18843377542490672</v>
      </c>
      <c r="O813" s="13">
        <f t="shared" si="1012"/>
        <v>7.2547601931016586E-2</v>
      </c>
      <c r="P813" s="13">
        <f t="shared" si="1013"/>
        <v>0.10851488927836635</v>
      </c>
      <c r="Q813" s="13">
        <f t="shared" si="1014"/>
        <v>0.14092726521809495</v>
      </c>
      <c r="R813" s="13">
        <f t="shared" si="1015"/>
        <v>2.0889288486640109E-2</v>
      </c>
      <c r="S813" s="13">
        <f t="shared" si="1016"/>
        <v>2.3368250125113694E-2</v>
      </c>
      <c r="T813" s="13">
        <f t="shared" si="1017"/>
        <v>8.1156929255174232E-2</v>
      </c>
      <c r="U813" s="13">
        <f t="shared" si="1018"/>
        <v>3.1245675486104109E-2</v>
      </c>
      <c r="V813" s="13">
        <f t="shared" si="1019"/>
        <v>2.2365599065767702E-3</v>
      </c>
      <c r="W813" s="13">
        <f t="shared" si="1020"/>
        <v>7.0265160043865321E-2</v>
      </c>
      <c r="X813" s="13">
        <f t="shared" si="1021"/>
        <v>4.0464168618886076E-2</v>
      </c>
      <c r="Y813" s="13">
        <f t="shared" si="1022"/>
        <v>1.1651214776963978E-2</v>
      </c>
      <c r="Z813" s="13">
        <f t="shared" si="1023"/>
        <v>4.0098947620901314E-3</v>
      </c>
      <c r="AA813" s="13">
        <f t="shared" si="1024"/>
        <v>5.9979003377653673E-3</v>
      </c>
      <c r="AB813" s="13">
        <f t="shared" si="1025"/>
        <v>4.4857546888604971E-3</v>
      </c>
      <c r="AC813" s="13">
        <f t="shared" si="1026"/>
        <v>1.2040857172746151E-4</v>
      </c>
      <c r="AD813" s="13">
        <f t="shared" si="1027"/>
        <v>2.6275217441153173E-2</v>
      </c>
      <c r="AE813" s="13">
        <f t="shared" si="1028"/>
        <v>1.5131322953978584E-2</v>
      </c>
      <c r="AF813" s="13">
        <f t="shared" si="1029"/>
        <v>4.3568989457533252E-3</v>
      </c>
      <c r="AG813" s="13">
        <f t="shared" si="1030"/>
        <v>8.3634759856496732E-4</v>
      </c>
      <c r="AH813" s="13">
        <f t="shared" si="1031"/>
        <v>5.7730266925994653E-4</v>
      </c>
      <c r="AI813" s="13">
        <f t="shared" si="1032"/>
        <v>8.6351490011229656E-4</v>
      </c>
      <c r="AJ813" s="13">
        <f t="shared" si="1033"/>
        <v>6.4581199985773538E-4</v>
      </c>
      <c r="AK813" s="13">
        <f t="shared" si="1034"/>
        <v>3.2199648136240139E-4</v>
      </c>
      <c r="AL813" s="13">
        <f t="shared" si="1035"/>
        <v>4.1487211792543755E-6</v>
      </c>
      <c r="AM813" s="13">
        <f t="shared" si="1036"/>
        <v>7.8603626736081754E-3</v>
      </c>
      <c r="AN813" s="13">
        <f t="shared" si="1037"/>
        <v>4.5266109182974627E-3</v>
      </c>
      <c r="AO813" s="13">
        <f t="shared" si="1038"/>
        <v>1.3033881041168358E-3</v>
      </c>
      <c r="AP813" s="13">
        <f t="shared" si="1039"/>
        <v>2.5019756584870276E-4</v>
      </c>
      <c r="AQ813" s="13">
        <f t="shared" si="1040"/>
        <v>3.6020826275128739E-5</v>
      </c>
      <c r="AR813" s="13">
        <f t="shared" si="1041"/>
        <v>6.6491195746182647E-5</v>
      </c>
      <c r="AS813" s="13">
        <f t="shared" si="1042"/>
        <v>9.9455868317246355E-5</v>
      </c>
      <c r="AT813" s="13">
        <f t="shared" si="1043"/>
        <v>7.4381800716114607E-5</v>
      </c>
      <c r="AU813" s="13">
        <f t="shared" si="1044"/>
        <v>3.7086145988715437E-5</v>
      </c>
      <c r="AV813" s="13">
        <f t="shared" si="1045"/>
        <v>1.3868132504067712E-5</v>
      </c>
      <c r="AW813" s="13">
        <f t="shared" si="1046"/>
        <v>9.9267846366406954E-8</v>
      </c>
      <c r="AX813" s="13">
        <f t="shared" si="1047"/>
        <v>1.9595556630193768E-3</v>
      </c>
      <c r="AY813" s="13">
        <f t="shared" si="1048"/>
        <v>1.1284652410527304E-3</v>
      </c>
      <c r="AZ813" s="13">
        <f t="shared" si="1049"/>
        <v>3.2492922357255972E-4</v>
      </c>
      <c r="BA813" s="13">
        <f t="shared" si="1050"/>
        <v>6.2373210676223842E-5</v>
      </c>
      <c r="BB813" s="13">
        <f t="shared" si="1051"/>
        <v>8.9798419036134425E-6</v>
      </c>
      <c r="BC813" s="13">
        <f t="shared" si="1052"/>
        <v>1.0342589036498681E-6</v>
      </c>
      <c r="BD813" s="13">
        <f t="shared" si="1053"/>
        <v>6.3818041892199392E-6</v>
      </c>
      <c r="BE813" s="13">
        <f t="shared" si="1054"/>
        <v>9.5457431611304559E-6</v>
      </c>
      <c r="BF813" s="13">
        <f t="shared" si="1055"/>
        <v>7.1391419884199549E-6</v>
      </c>
      <c r="BG813" s="13">
        <f t="shared" si="1056"/>
        <v>3.5595167025762858E-6</v>
      </c>
      <c r="BH813" s="13">
        <f t="shared" si="1057"/>
        <v>1.3310590239490114E-6</v>
      </c>
      <c r="BI813" s="13">
        <f t="shared" si="1058"/>
        <v>3.9819296230946644E-7</v>
      </c>
      <c r="BJ813" s="14">
        <f t="shared" si="1059"/>
        <v>0.5969602178046155</v>
      </c>
      <c r="BK813" s="14">
        <f t="shared" si="1060"/>
        <v>0.26135007500535856</v>
      </c>
      <c r="BL813" s="14">
        <f t="shared" si="1061"/>
        <v>0.13789448558227901</v>
      </c>
      <c r="BM813" s="14">
        <f t="shared" si="1062"/>
        <v>0.34179613368077011</v>
      </c>
      <c r="BN813" s="14">
        <f t="shared" si="1063"/>
        <v>0.65729017350036689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1.175</v>
      </c>
      <c r="F814" s="10">
        <f>VLOOKUP(B814,home!$B$2:$E$405,3,FALSE)</f>
        <v>1.1299999999999999</v>
      </c>
      <c r="G814" s="10">
        <f>VLOOKUP(C814,away!$B$2:$E$405,4,FALSE)</f>
        <v>1.38</v>
      </c>
      <c r="H814" s="10">
        <f>VLOOKUP(A814,away!$A$2:$E$405,3,FALSE)</f>
        <v>0.99375000000000002</v>
      </c>
      <c r="I814" s="10">
        <f>VLOOKUP(C814,away!$B$2:$E$405,3,FALSE)</f>
        <v>0.74</v>
      </c>
      <c r="J814" s="10">
        <f>VLOOKUP(B814,home!$B$2:$E$405,4,FALSE)</f>
        <v>1.1299999999999999</v>
      </c>
      <c r="K814" s="12">
        <f t="shared" si="1008"/>
        <v>1.8322949999999998</v>
      </c>
      <c r="L814" s="12">
        <f t="shared" si="1009"/>
        <v>0.83097374999999996</v>
      </c>
      <c r="M814" s="13">
        <f t="shared" si="1010"/>
        <v>6.9719951776806385E-2</v>
      </c>
      <c r="N814" s="13">
        <f t="shared" si="1011"/>
        <v>0.12774751904088347</v>
      </c>
      <c r="O814" s="13">
        <f t="shared" si="1012"/>
        <v>5.7935449777791956E-2</v>
      </c>
      <c r="P814" s="13">
        <f t="shared" si="1013"/>
        <v>0.10615483495059931</v>
      </c>
      <c r="Q814" s="13">
        <f t="shared" si="1014"/>
        <v>0.11703557020050777</v>
      </c>
      <c r="R814" s="13">
        <f t="shared" si="1015"/>
        <v>2.4071418979894225E-2</v>
      </c>
      <c r="S814" s="13">
        <f t="shared" si="1016"/>
        <v>4.0407547252269367E-2</v>
      </c>
      <c r="T814" s="13">
        <f t="shared" si="1017"/>
        <v>9.7253486652904175E-2</v>
      </c>
      <c r="U814" s="13">
        <f t="shared" si="1018"/>
        <v>4.4105940639765293E-2</v>
      </c>
      <c r="V814" s="13">
        <f t="shared" si="1019"/>
        <v>6.8360098747549678E-3</v>
      </c>
      <c r="W814" s="13">
        <f t="shared" si="1020"/>
        <v>7.1481230033513116E-2</v>
      </c>
      <c r="X814" s="13">
        <f t="shared" si="1021"/>
        <v>5.9399025775561012E-2</v>
      </c>
      <c r="Y814" s="13">
        <f t="shared" si="1022"/>
        <v>2.4679515597532301E-2</v>
      </c>
      <c r="Z814" s="13">
        <f t="shared" si="1023"/>
        <v>6.6675724325146266E-3</v>
      </c>
      <c r="AA814" s="13">
        <f t="shared" si="1024"/>
        <v>1.2216959630234387E-2</v>
      </c>
      <c r="AB814" s="13">
        <f t="shared" si="1025"/>
        <v>1.1192537022840158E-2</v>
      </c>
      <c r="AC814" s="13">
        <f t="shared" si="1026"/>
        <v>6.505271101398427E-4</v>
      </c>
      <c r="AD814" s="13">
        <f t="shared" si="1027"/>
        <v>3.274367509606399E-2</v>
      </c>
      <c r="AE814" s="13">
        <f t="shared" si="1028"/>
        <v>2.7209134483357895E-2</v>
      </c>
      <c r="AF814" s="13">
        <f t="shared" si="1029"/>
        <v>1.1305038257945113E-2</v>
      </c>
      <c r="AG814" s="13">
        <f t="shared" si="1030"/>
        <v>3.131396678366039E-3</v>
      </c>
      <c r="AH814" s="13">
        <f t="shared" si="1031"/>
        <v>1.3851444169108249E-3</v>
      </c>
      <c r="AI814" s="13">
        <f t="shared" si="1032"/>
        <v>2.5379931893836196E-3</v>
      </c>
      <c r="AJ814" s="13">
        <f t="shared" si="1033"/>
        <v>2.3251761154708295E-3</v>
      </c>
      <c r="AK814" s="13">
        <f t="shared" si="1034"/>
        <v>1.4201361901655411E-3</v>
      </c>
      <c r="AL814" s="13">
        <f t="shared" si="1035"/>
        <v>3.9619418113687358E-5</v>
      </c>
      <c r="AM814" s="13">
        <f t="shared" si="1036"/>
        <v>1.1999214432028501E-2</v>
      </c>
      <c r="AN814" s="13">
        <f t="shared" si="1037"/>
        <v>9.9710322136368421E-3</v>
      </c>
      <c r="AO814" s="13">
        <f t="shared" si="1038"/>
        <v>4.1428330149683038E-3</v>
      </c>
      <c r="AP814" s="13">
        <f t="shared" si="1039"/>
        <v>1.1475284953573392E-3</v>
      </c>
      <c r="AQ814" s="13">
        <f t="shared" si="1040"/>
        <v>2.3839151425473636E-4</v>
      </c>
      <c r="AR814" s="13">
        <f t="shared" si="1041"/>
        <v>2.3020373008239035E-4</v>
      </c>
      <c r="AS814" s="13">
        <f t="shared" si="1042"/>
        <v>4.2180114361131346E-4</v>
      </c>
      <c r="AT814" s="13">
        <f t="shared" si="1043"/>
        <v>3.8643206321664576E-4</v>
      </c>
      <c r="AU814" s="13">
        <f t="shared" si="1044"/>
        <v>2.360191790905146E-4</v>
      </c>
      <c r="AV814" s="13">
        <f t="shared" si="1045"/>
        <v>1.0811419043791364E-4</v>
      </c>
      <c r="AW814" s="13">
        <f t="shared" si="1046"/>
        <v>1.6756692244046186E-6</v>
      </c>
      <c r="AX814" s="13">
        <f t="shared" si="1047"/>
        <v>3.6643501012889462E-3</v>
      </c>
      <c r="AY814" s="13">
        <f t="shared" si="1048"/>
        <v>3.0449787449809548E-3</v>
      </c>
      <c r="AZ814" s="13">
        <f t="shared" si="1049"/>
        <v>1.2651487031935589E-3</v>
      </c>
      <c r="BA814" s="13">
        <f t="shared" si="1050"/>
        <v>3.5043512073346285E-4</v>
      </c>
      <c r="BB814" s="13">
        <f t="shared" si="1051"/>
        <v>7.280059660189707E-5</v>
      </c>
      <c r="BC814" s="13">
        <f t="shared" si="1052"/>
        <v>1.2099076952103136E-5</v>
      </c>
      <c r="BD814" s="13">
        <f t="shared" si="1053"/>
        <v>3.1882209475091946E-5</v>
      </c>
      <c r="BE814" s="13">
        <f t="shared" si="1054"/>
        <v>5.8417613010163599E-5</v>
      </c>
      <c r="BF814" s="13">
        <f t="shared" si="1055"/>
        <v>5.3519150115228848E-5</v>
      </c>
      <c r="BG814" s="13">
        <f t="shared" si="1056"/>
        <v>3.2687623720127745E-5</v>
      </c>
      <c r="BH814" s="13">
        <f t="shared" si="1057"/>
        <v>1.4973342376067869E-5</v>
      </c>
      <c r="BI814" s="13">
        <f t="shared" si="1058"/>
        <v>5.4871160737914495E-6</v>
      </c>
      <c r="BJ814" s="14">
        <f t="shared" si="1059"/>
        <v>0.60789440383063165</v>
      </c>
      <c r="BK814" s="14">
        <f t="shared" si="1060"/>
        <v>0.22685346912766452</v>
      </c>
      <c r="BL814" s="14">
        <f t="shared" si="1061"/>
        <v>0.15877029332366607</v>
      </c>
      <c r="BM814" s="14">
        <f t="shared" si="1062"/>
        <v>0.49447769091223709</v>
      </c>
      <c r="BN814" s="14">
        <f t="shared" si="1063"/>
        <v>0.50266474472648304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1.175</v>
      </c>
      <c r="F815" s="10">
        <f>VLOOKUP(B815,home!$B$2:$E$405,3,FALSE)</f>
        <v>0.56999999999999995</v>
      </c>
      <c r="G815" s="10">
        <f>VLOOKUP(C815,away!$B$2:$E$405,4,FALSE)</f>
        <v>1.28</v>
      </c>
      <c r="H815" s="10">
        <f>VLOOKUP(A815,away!$A$2:$E$405,3,FALSE)</f>
        <v>0.99375000000000002</v>
      </c>
      <c r="I815" s="10">
        <f>VLOOKUP(C815,away!$B$2:$E$405,3,FALSE)</f>
        <v>0.74</v>
      </c>
      <c r="J815" s="10">
        <f>VLOOKUP(B815,home!$B$2:$E$405,4,FALSE)</f>
        <v>0.56999999999999995</v>
      </c>
      <c r="K815" s="12">
        <f t="shared" si="1008"/>
        <v>0.85727999999999993</v>
      </c>
      <c r="L815" s="12">
        <f t="shared" si="1009"/>
        <v>0.41916374999999995</v>
      </c>
      <c r="M815" s="13">
        <f t="shared" si="1010"/>
        <v>0.27902783084585614</v>
      </c>
      <c r="N815" s="13">
        <f t="shared" si="1011"/>
        <v>0.23920497882753552</v>
      </c>
      <c r="O815" s="13">
        <f t="shared" si="1012"/>
        <v>0.11695835193171472</v>
      </c>
      <c r="P815" s="13">
        <f t="shared" si="1013"/>
        <v>0.10026605594402038</v>
      </c>
      <c r="Q815" s="13">
        <f t="shared" si="1014"/>
        <v>0.10253282212463481</v>
      </c>
      <c r="R815" s="13">
        <f t="shared" si="1015"/>
        <v>2.4512350694758635E-2</v>
      </c>
      <c r="S815" s="13">
        <f t="shared" si="1016"/>
        <v>9.0074186722642526E-3</v>
      </c>
      <c r="T815" s="13">
        <f t="shared" si="1017"/>
        <v>4.2978042219844893E-2</v>
      </c>
      <c r="U815" s="13">
        <f t="shared" si="1018"/>
        <v>2.1013948003602678E-2</v>
      </c>
      <c r="V815" s="13">
        <f t="shared" si="1019"/>
        <v>3.5963690303128206E-4</v>
      </c>
      <c r="W815" s="13">
        <f t="shared" si="1020"/>
        <v>2.9299779250335646E-2</v>
      </c>
      <c r="X815" s="13">
        <f t="shared" si="1021"/>
        <v>1.2281405344742877E-2</v>
      </c>
      <c r="Y815" s="13">
        <f t="shared" si="1022"/>
        <v>2.5739599597862325E-3</v>
      </c>
      <c r="Z815" s="13">
        <f t="shared" si="1023"/>
        <v>3.4248962795100442E-3</v>
      </c>
      <c r="AA815" s="13">
        <f t="shared" si="1024"/>
        <v>2.9360950824983702E-3</v>
      </c>
      <c r="AB815" s="13">
        <f t="shared" si="1025"/>
        <v>1.2585277961621013E-3</v>
      </c>
      <c r="AC815" s="13">
        <f t="shared" si="1026"/>
        <v>8.0770110210773875E-6</v>
      </c>
      <c r="AD815" s="13">
        <f t="shared" si="1027"/>
        <v>6.2795286889319336E-3</v>
      </c>
      <c r="AE815" s="13">
        <f t="shared" si="1028"/>
        <v>2.6321507934852924E-3</v>
      </c>
      <c r="AF815" s="13">
        <f t="shared" si="1029"/>
        <v>5.5165109858138514E-4</v>
      </c>
      <c r="AG815" s="13">
        <f t="shared" si="1030"/>
        <v>7.7077381057664353E-5</v>
      </c>
      <c r="AH815" s="13">
        <f t="shared" si="1031"/>
        <v>3.5889809197011953E-4</v>
      </c>
      <c r="AI815" s="13">
        <f t="shared" si="1032"/>
        <v>3.0767615628414405E-4</v>
      </c>
      <c r="AJ815" s="13">
        <f t="shared" si="1033"/>
        <v>1.3188230762963549E-4</v>
      </c>
      <c r="AK815" s="13">
        <f t="shared" si="1034"/>
        <v>3.7686688228244635E-5</v>
      </c>
      <c r="AL815" s="13">
        <f t="shared" si="1035"/>
        <v>1.1609595163963438E-7</v>
      </c>
      <c r="AM815" s="13">
        <f t="shared" si="1036"/>
        <v>1.0766628708895139E-3</v>
      </c>
      <c r="AN815" s="13">
        <f t="shared" si="1037"/>
        <v>4.5129804644781444E-4</v>
      </c>
      <c r="AO815" s="13">
        <f t="shared" si="1038"/>
        <v>9.4583890758370004E-5</v>
      </c>
      <c r="AP815" s="13">
        <f t="shared" si="1039"/>
        <v>1.3215379446622902E-5</v>
      </c>
      <c r="AQ815" s="13">
        <f t="shared" si="1040"/>
        <v>1.3848520016298451E-6</v>
      </c>
      <c r="AR815" s="13">
        <f t="shared" si="1041"/>
        <v>3.0087414019608034E-5</v>
      </c>
      <c r="AS815" s="13">
        <f t="shared" si="1042"/>
        <v>2.5793338290729575E-5</v>
      </c>
      <c r="AT815" s="13">
        <f t="shared" si="1043"/>
        <v>1.1056056524938324E-5</v>
      </c>
      <c r="AU815" s="13">
        <f t="shared" si="1044"/>
        <v>3.1593787125663754E-6</v>
      </c>
      <c r="AV815" s="13">
        <f t="shared" si="1045"/>
        <v>6.7711804567722536E-7</v>
      </c>
      <c r="AW815" s="13">
        <f t="shared" si="1046"/>
        <v>1.1588333467476098E-9</v>
      </c>
      <c r="AX815" s="13">
        <f t="shared" si="1047"/>
        <v>1.5383359099269367E-4</v>
      </c>
      <c r="AY815" s="13">
        <f t="shared" si="1048"/>
        <v>6.4481464876463694E-5</v>
      </c>
      <c r="AZ815" s="13">
        <f t="shared" si="1049"/>
        <v>1.35141463115559E-5</v>
      </c>
      <c r="BA815" s="13">
        <f t="shared" si="1050"/>
        <v>1.8882134153334795E-6</v>
      </c>
      <c r="BB815" s="13">
        <f t="shared" si="1051"/>
        <v>1.9786765399287219E-7</v>
      </c>
      <c r="BC815" s="13">
        <f t="shared" si="1052"/>
        <v>1.6587789570270952E-8</v>
      </c>
      <c r="BD815" s="13">
        <f t="shared" si="1053"/>
        <v>2.1019255480435787E-6</v>
      </c>
      <c r="BE815" s="13">
        <f t="shared" si="1054"/>
        <v>1.8019387338267991E-6</v>
      </c>
      <c r="BF815" s="13">
        <f t="shared" si="1055"/>
        <v>7.723830188675191E-7</v>
      </c>
      <c r="BG815" s="13">
        <f t="shared" si="1056"/>
        <v>2.2071617147158225E-7</v>
      </c>
      <c r="BH815" s="13">
        <f t="shared" si="1057"/>
        <v>4.7303889869789492E-8</v>
      </c>
      <c r="BI815" s="13">
        <f t="shared" si="1058"/>
        <v>8.1105357415146298E-9</v>
      </c>
      <c r="BJ815" s="14">
        <f t="shared" si="1059"/>
        <v>0.44028247259951991</v>
      </c>
      <c r="BK815" s="14">
        <f t="shared" si="1060"/>
        <v>0.38873361693702119</v>
      </c>
      <c r="BL815" s="14">
        <f t="shared" si="1061"/>
        <v>0.16759114243633996</v>
      </c>
      <c r="BM815" s="14">
        <f t="shared" si="1062"/>
        <v>0.13746525757782774</v>
      </c>
      <c r="BN815" s="14">
        <f t="shared" si="1063"/>
        <v>0.86250239036852028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1.175</v>
      </c>
      <c r="F816" s="10">
        <f>VLOOKUP(B816,home!$B$2:$E$405,3,FALSE)</f>
        <v>1.28</v>
      </c>
      <c r="G816" s="10">
        <f>VLOOKUP(C816,away!$B$2:$E$405,4,FALSE)</f>
        <v>1.06</v>
      </c>
      <c r="H816" s="10">
        <f>VLOOKUP(A816,away!$A$2:$E$405,3,FALSE)</f>
        <v>0.99375000000000002</v>
      </c>
      <c r="I816" s="10">
        <f>VLOOKUP(C816,away!$B$2:$E$405,3,FALSE)</f>
        <v>1.17</v>
      </c>
      <c r="J816" s="10">
        <f>VLOOKUP(B816,home!$B$2:$E$405,4,FALSE)</f>
        <v>1.28</v>
      </c>
      <c r="K816" s="12">
        <f t="shared" si="1008"/>
        <v>1.5942400000000001</v>
      </c>
      <c r="L816" s="12">
        <f t="shared" si="1009"/>
        <v>1.4882399999999998</v>
      </c>
      <c r="M816" s="13">
        <f t="shared" si="1010"/>
        <v>4.5845418909696997E-2</v>
      </c>
      <c r="N816" s="13">
        <f t="shared" si="1011"/>
        <v>7.3088600642595355E-2</v>
      </c>
      <c r="O816" s="13">
        <f t="shared" si="1012"/>
        <v>6.8228986238167449E-2</v>
      </c>
      <c r="P816" s="13">
        <f t="shared" si="1013"/>
        <v>0.10877337902033608</v>
      </c>
      <c r="Q816" s="13">
        <f t="shared" si="1014"/>
        <v>5.8260385344225625E-2</v>
      </c>
      <c r="R816" s="13">
        <f t="shared" si="1015"/>
        <v>5.0770553239545171E-2</v>
      </c>
      <c r="S816" s="13">
        <f t="shared" si="1016"/>
        <v>6.4519248950515778E-2</v>
      </c>
      <c r="T816" s="13">
        <f t="shared" si="1017"/>
        <v>8.6705435884690318E-2</v>
      </c>
      <c r="U816" s="13">
        <f t="shared" si="1018"/>
        <v>8.0940446796612497E-2</v>
      </c>
      <c r="V816" s="13">
        <f t="shared" si="1019"/>
        <v>1.7008791929014451E-2</v>
      </c>
      <c r="W816" s="13">
        <f t="shared" si="1020"/>
        <v>3.0960345577059414E-2</v>
      </c>
      <c r="X816" s="13">
        <f t="shared" si="1021"/>
        <v>4.6076424701602899E-2</v>
      </c>
      <c r="Y816" s="13">
        <f t="shared" si="1022"/>
        <v>3.428638914895675E-2</v>
      </c>
      <c r="Z816" s="13">
        <f t="shared" si="1023"/>
        <v>2.5186256051073545E-2</v>
      </c>
      <c r="AA816" s="13">
        <f t="shared" si="1024"/>
        <v>4.0152936846863496E-2</v>
      </c>
      <c r="AB816" s="13">
        <f t="shared" si="1025"/>
        <v>3.2006709019371839E-2</v>
      </c>
      <c r="AC816" s="13">
        <f t="shared" si="1026"/>
        <v>2.5222037108234923E-3</v>
      </c>
      <c r="AD816" s="13">
        <f t="shared" si="1027"/>
        <v>1.2339555333192802E-2</v>
      </c>
      <c r="AE816" s="13">
        <f t="shared" si="1028"/>
        <v>1.8364219829070851E-2</v>
      </c>
      <c r="AF816" s="13">
        <f t="shared" si="1029"/>
        <v>1.3665183259208204E-2</v>
      </c>
      <c r="AG816" s="13">
        <f t="shared" si="1030"/>
        <v>6.7790241112279997E-3</v>
      </c>
      <c r="AH816" s="13">
        <f t="shared" si="1031"/>
        <v>9.3707984263624328E-3</v>
      </c>
      <c r="AI816" s="13">
        <f t="shared" si="1032"/>
        <v>1.4939301683244048E-2</v>
      </c>
      <c r="AJ816" s="13">
        <f t="shared" si="1033"/>
        <v>1.1908416157747499E-2</v>
      </c>
      <c r="AK816" s="13">
        <f t="shared" si="1034"/>
        <v>6.3282911251091234E-3</v>
      </c>
      <c r="AL816" s="13">
        <f t="shared" si="1035"/>
        <v>2.3936840515672339E-4</v>
      </c>
      <c r="AM816" s="13">
        <f t="shared" si="1036"/>
        <v>3.9344425388778545E-3</v>
      </c>
      <c r="AN816" s="13">
        <f t="shared" si="1037"/>
        <v>5.8553947640595768E-3</v>
      </c>
      <c r="AO816" s="13">
        <f t="shared" si="1038"/>
        <v>4.3571163518320135E-3</v>
      </c>
      <c r="AP816" s="13">
        <f t="shared" si="1039"/>
        <v>2.161478279816823E-3</v>
      </c>
      <c r="AQ816" s="13">
        <f t="shared" si="1040"/>
        <v>8.0419960878864809E-4</v>
      </c>
      <c r="AR816" s="13">
        <f t="shared" si="1041"/>
        <v>2.789199410009924E-3</v>
      </c>
      <c r="AS816" s="13">
        <f t="shared" si="1042"/>
        <v>4.4466532674142219E-3</v>
      </c>
      <c r="AT816" s="13">
        <f t="shared" si="1043"/>
        <v>3.544516252521225E-3</v>
      </c>
      <c r="AU816" s="13">
        <f t="shared" si="1044"/>
        <v>1.8836031968064793E-3</v>
      </c>
      <c r="AV816" s="13">
        <f t="shared" si="1045"/>
        <v>7.5072889011919047E-4</v>
      </c>
      <c r="AW816" s="13">
        <f t="shared" si="1046"/>
        <v>1.5775785769039859E-5</v>
      </c>
      <c r="AX816" s="13">
        <f t="shared" si="1047"/>
        <v>1.045407612196773E-3</v>
      </c>
      <c r="AY816" s="13">
        <f t="shared" si="1048"/>
        <v>1.5558174247757251E-3</v>
      </c>
      <c r="AZ816" s="13">
        <f t="shared" si="1049"/>
        <v>1.1577148621241128E-3</v>
      </c>
      <c r="BA816" s="13">
        <f t="shared" si="1050"/>
        <v>5.7431918880252928E-4</v>
      </c>
      <c r="BB816" s="13">
        <f t="shared" si="1051"/>
        <v>2.136811973858693E-4</v>
      </c>
      <c r="BC816" s="13">
        <f t="shared" si="1052"/>
        <v>6.360178103950918E-5</v>
      </c>
      <c r="BD816" s="13">
        <f t="shared" si="1053"/>
        <v>6.9183302165886154E-4</v>
      </c>
      <c r="BE816" s="13">
        <f t="shared" si="1054"/>
        <v>1.1029478764494236E-3</v>
      </c>
      <c r="BF816" s="13">
        <f t="shared" si="1055"/>
        <v>8.7918181127536474E-4</v>
      </c>
      <c r="BG816" s="13">
        <f t="shared" si="1056"/>
        <v>4.6720893693587913E-4</v>
      </c>
      <c r="BH816" s="13">
        <f t="shared" si="1057"/>
        <v>1.8621079390516402E-4</v>
      </c>
      <c r="BI816" s="13">
        <f t="shared" si="1058"/>
        <v>5.9372939215073668E-5</v>
      </c>
      <c r="BJ816" s="14">
        <f t="shared" si="1059"/>
        <v>0.40224873744152961</v>
      </c>
      <c r="BK816" s="14">
        <f t="shared" si="1060"/>
        <v>0.24046422835031925</v>
      </c>
      <c r="BL816" s="14">
        <f t="shared" si="1061"/>
        <v>0.33144789592933449</v>
      </c>
      <c r="BM816" s="14">
        <f t="shared" si="1062"/>
        <v>0.5928397527386835</v>
      </c>
      <c r="BN816" s="14">
        <f t="shared" si="1063"/>
        <v>0.40496732339456665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1.175</v>
      </c>
      <c r="F817" s="10">
        <f>VLOOKUP(B817,home!$B$2:$E$405,3,FALSE)</f>
        <v>0.74</v>
      </c>
      <c r="G817" s="10">
        <f>VLOOKUP(C817,away!$B$2:$E$405,4,FALSE)</f>
        <v>1.1299999999999999</v>
      </c>
      <c r="H817" s="10">
        <f>VLOOKUP(A817,away!$A$2:$E$405,3,FALSE)</f>
        <v>0.99375000000000002</v>
      </c>
      <c r="I817" s="10">
        <f>VLOOKUP(C817,away!$B$2:$E$405,3,FALSE)</f>
        <v>0.85</v>
      </c>
      <c r="J817" s="10">
        <f>VLOOKUP(B817,home!$B$2:$E$405,4,FALSE)</f>
        <v>0.74</v>
      </c>
      <c r="K817" s="12">
        <f t="shared" si="1008"/>
        <v>0.98253499999999994</v>
      </c>
      <c r="L817" s="12">
        <f t="shared" si="1009"/>
        <v>0.62506875000000006</v>
      </c>
      <c r="M817" s="13">
        <f t="shared" si="1010"/>
        <v>0.20036716910777794</v>
      </c>
      <c r="N817" s="13">
        <f t="shared" si="1011"/>
        <v>0.1968677564993106</v>
      </c>
      <c r="O817" s="13">
        <f t="shared" si="1012"/>
        <v>0.12524325593523739</v>
      </c>
      <c r="P817" s="13">
        <f t="shared" si="1013"/>
        <v>0.12305588247032846</v>
      </c>
      <c r="Q817" s="13">
        <f t="shared" si="1014"/>
        <v>9.6714730566025045E-2</v>
      </c>
      <c r="R817" s="13">
        <f t="shared" si="1015"/>
        <v>3.9142822716684456E-2</v>
      </c>
      <c r="S817" s="13">
        <f t="shared" si="1016"/>
        <v>1.8893751753319886E-2</v>
      </c>
      <c r="T817" s="13">
        <f t="shared" si="1017"/>
        <v>6.0453355741492069E-2</v>
      </c>
      <c r="U817" s="13">
        <f t="shared" si="1018"/>
        <v>3.8459193317937561E-2</v>
      </c>
      <c r="V817" s="13">
        <f t="shared" si="1019"/>
        <v>1.2892926662437393E-3</v>
      </c>
      <c r="W817" s="13">
        <f t="shared" si="1020"/>
        <v>3.1675202598896474E-2</v>
      </c>
      <c r="X817" s="13">
        <f t="shared" si="1021"/>
        <v>1.9799179294488971E-2</v>
      </c>
      <c r="Y817" s="13">
        <f t="shared" si="1022"/>
        <v>6.1879241263160523E-3</v>
      </c>
      <c r="Z817" s="13">
        <f t="shared" si="1023"/>
        <v>8.1556517556631881E-3</v>
      </c>
      <c r="AA817" s="13">
        <f t="shared" si="1024"/>
        <v>8.013213297750529E-3</v>
      </c>
      <c r="AB817" s="13">
        <f t="shared" si="1025"/>
        <v>3.9366312637526572E-3</v>
      </c>
      <c r="AC817" s="13">
        <f t="shared" si="1026"/>
        <v>4.948884824595597E-5</v>
      </c>
      <c r="AD817" s="13">
        <f t="shared" si="1027"/>
        <v>7.7804987963766854E-3</v>
      </c>
      <c r="AE817" s="13">
        <f t="shared" si="1028"/>
        <v>4.863346657027679E-3</v>
      </c>
      <c r="AF817" s="13">
        <f t="shared" si="1029"/>
        <v>1.5199630078624852E-3</v>
      </c>
      <c r="AG817" s="13">
        <f t="shared" si="1030"/>
        <v>3.1669379245694799E-4</v>
      </c>
      <c r="AH817" s="13">
        <f t="shared" si="1031"/>
        <v>1.2744607620869233E-3</v>
      </c>
      <c r="AI817" s="13">
        <f t="shared" si="1032"/>
        <v>1.2522023048770752E-3</v>
      </c>
      <c r="AJ817" s="13">
        <f t="shared" si="1033"/>
        <v>6.1516629581119834E-4</v>
      </c>
      <c r="AK817" s="13">
        <f t="shared" si="1034"/>
        <v>2.0147413881828528E-4</v>
      </c>
      <c r="AL817" s="13">
        <f t="shared" si="1035"/>
        <v>1.2157468552286657E-6</v>
      </c>
      <c r="AM817" s="13">
        <f t="shared" si="1036"/>
        <v>1.5289224769795937E-3</v>
      </c>
      <c r="AN817" s="13">
        <f t="shared" si="1037"/>
        <v>9.5568166153253838E-4</v>
      </c>
      <c r="AO817" s="13">
        <f t="shared" si="1038"/>
        <v>2.9868337078603344E-4</v>
      </c>
      <c r="AP817" s="13">
        <f t="shared" si="1039"/>
        <v>6.2232547074337488E-5</v>
      </c>
      <c r="AQ817" s="13">
        <f t="shared" si="1040"/>
        <v>9.7249051022680723E-6</v>
      </c>
      <c r="AR817" s="13">
        <f t="shared" si="1041"/>
        <v>1.5932511909634418E-4</v>
      </c>
      <c r="AS817" s="13">
        <f t="shared" si="1042"/>
        <v>1.5654250589132652E-4</v>
      </c>
      <c r="AT817" s="13">
        <f t="shared" si="1043"/>
        <v>7.6904245512967237E-5</v>
      </c>
      <c r="AU817" s="13">
        <f t="shared" si="1044"/>
        <v>2.5187037621694423E-5</v>
      </c>
      <c r="AV817" s="13">
        <f t="shared" si="1045"/>
        <v>6.1867865024078804E-6</v>
      </c>
      <c r="AW817" s="13">
        <f t="shared" si="1046"/>
        <v>2.0740368627154524E-8</v>
      </c>
      <c r="AX817" s="13">
        <f t="shared" si="1047"/>
        <v>2.5036997431985739E-4</v>
      </c>
      <c r="AY817" s="13">
        <f t="shared" si="1048"/>
        <v>1.5649844688564538E-4</v>
      </c>
      <c r="AZ817" s="13">
        <f t="shared" si="1049"/>
        <v>4.8911144285875877E-5</v>
      </c>
      <c r="BA817" s="13">
        <f t="shared" si="1050"/>
        <v>1.0190942606614027E-5</v>
      </c>
      <c r="BB817" s="13">
        <f t="shared" si="1051"/>
        <v>1.5925099391094927E-6</v>
      </c>
      <c r="BC817" s="13">
        <f t="shared" si="1052"/>
        <v>1.9908563940034944E-7</v>
      </c>
      <c r="BD817" s="13">
        <f t="shared" si="1053"/>
        <v>1.6598192172858826E-5</v>
      </c>
      <c r="BE817" s="13">
        <f t="shared" si="1054"/>
        <v>1.6308304746559846E-5</v>
      </c>
      <c r="BF817" s="13">
        <f t="shared" si="1055"/>
        <v>8.0117401020805866E-6</v>
      </c>
      <c r="BG817" s="13">
        <f t="shared" si="1056"/>
        <v>2.6239383537325836E-6</v>
      </c>
      <c r="BH817" s="13">
        <f t="shared" si="1057"/>
        <v>6.4452781759616078E-7</v>
      </c>
      <c r="BI817" s="13">
        <f t="shared" si="1058"/>
        <v>1.266542278523688E-7</v>
      </c>
      <c r="BJ817" s="14">
        <f t="shared" si="1059"/>
        <v>0.42950165814540442</v>
      </c>
      <c r="BK817" s="14">
        <f t="shared" si="1060"/>
        <v>0.34381329903965685</v>
      </c>
      <c r="BL817" s="14">
        <f t="shared" si="1061"/>
        <v>0.21860687908500154</v>
      </c>
      <c r="BM817" s="14">
        <f t="shared" si="1062"/>
        <v>0.21852939302384486</v>
      </c>
      <c r="BN817" s="14">
        <f t="shared" si="1063"/>
        <v>0.78139161729536388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1.4155844155844199</v>
      </c>
      <c r="F818" s="10">
        <f>VLOOKUP(B818,home!$B$2:$E$405,3,FALSE)</f>
        <v>0.59</v>
      </c>
      <c r="G818" s="10">
        <f>VLOOKUP(C818,away!$B$2:$E$405,4,FALSE)</f>
        <v>0.47</v>
      </c>
      <c r="H818" s="10">
        <f>VLOOKUP(A818,away!$A$2:$E$405,3,FALSE)</f>
        <v>1.1818181818181801</v>
      </c>
      <c r="I818" s="10">
        <f>VLOOKUP(C818,away!$B$2:$E$405,3,FALSE)</f>
        <v>0.47</v>
      </c>
      <c r="J818" s="10">
        <f>VLOOKUP(B818,home!$B$2:$E$405,4,FALSE)</f>
        <v>0.59</v>
      </c>
      <c r="K818" s="12">
        <f t="shared" si="1008"/>
        <v>0.39254155844155958</v>
      </c>
      <c r="L818" s="12">
        <f t="shared" si="1009"/>
        <v>0.3277181818181813</v>
      </c>
      <c r="M818" s="13">
        <f t="shared" si="1010"/>
        <v>0.48662584322052871</v>
      </c>
      <c r="N818" s="13">
        <f t="shared" si="1011"/>
        <v>0.19102086687572437</v>
      </c>
      <c r="O818" s="13">
        <f t="shared" si="1012"/>
        <v>0.15947613656597101</v>
      </c>
      <c r="P818" s="13">
        <f t="shared" si="1013"/>
        <v>6.2601011181845245E-2</v>
      </c>
      <c r="Q818" s="13">
        <f t="shared" si="1014"/>
        <v>3.7491814389127263E-2</v>
      </c>
      <c r="R818" s="13">
        <f t="shared" si="1015"/>
        <v>2.6131614759393997E-2</v>
      </c>
      <c r="S818" s="13">
        <f t="shared" si="1016"/>
        <v>2.0132955614595026E-3</v>
      </c>
      <c r="T818" s="13">
        <f t="shared" si="1017"/>
        <v>1.2286749244669513E-2</v>
      </c>
      <c r="U818" s="13">
        <f t="shared" si="1018"/>
        <v>1.025774478224698E-2</v>
      </c>
      <c r="V818" s="13">
        <f t="shared" si="1019"/>
        <v>2.8777376959034302E-5</v>
      </c>
      <c r="W818" s="13">
        <f t="shared" si="1020"/>
        <v>4.9056984163699012E-3</v>
      </c>
      <c r="X818" s="13">
        <f t="shared" si="1021"/>
        <v>1.6076865655610753E-3</v>
      </c>
      <c r="Y818" s="13">
        <f t="shared" si="1022"/>
        <v>2.6343405909959593E-4</v>
      </c>
      <c r="Z818" s="13">
        <f t="shared" si="1023"/>
        <v>2.8546017589739171E-3</v>
      </c>
      <c r="AA818" s="13">
        <f t="shared" si="1024"/>
        <v>1.1205498231976387E-3</v>
      </c>
      <c r="AB818" s="13">
        <f t="shared" si="1025"/>
        <v>2.1993118695470755E-4</v>
      </c>
      <c r="AC818" s="13">
        <f t="shared" si="1026"/>
        <v>2.3137551697756359E-7</v>
      </c>
      <c r="AD818" s="13">
        <f t="shared" si="1027"/>
        <v>4.8142262540153304E-4</v>
      </c>
      <c r="AE818" s="13">
        <f t="shared" si="1028"/>
        <v>1.577709474827258E-4</v>
      </c>
      <c r="AF818" s="13">
        <f t="shared" si="1029"/>
        <v>2.5852204026385328E-5</v>
      </c>
      <c r="AG818" s="13">
        <f t="shared" si="1030"/>
        <v>2.8240790998398885E-6</v>
      </c>
      <c r="AH818" s="13">
        <f t="shared" si="1031"/>
        <v>2.3387622456647858E-4</v>
      </c>
      <c r="AI818" s="13">
        <f t="shared" si="1032"/>
        <v>9.1806137673753672E-5</v>
      </c>
      <c r="AJ818" s="13">
        <f t="shared" si="1033"/>
        <v>1.8018862178477818E-5</v>
      </c>
      <c r="AK818" s="13">
        <f t="shared" si="1034"/>
        <v>2.3577174136277859E-6</v>
      </c>
      <c r="AL818" s="13">
        <f t="shared" si="1035"/>
        <v>1.1905936790910381E-9</v>
      </c>
      <c r="AM818" s="13">
        <f t="shared" si="1036"/>
        <v>3.7795677528829E-5</v>
      </c>
      <c r="AN818" s="13">
        <f t="shared" si="1037"/>
        <v>1.2386330720334132E-5</v>
      </c>
      <c r="AO818" s="13">
        <f t="shared" si="1038"/>
        <v>2.0296128915332927E-6</v>
      </c>
      <c r="AP818" s="13">
        <f t="shared" si="1039"/>
        <v>2.2171368220267744E-7</v>
      </c>
      <c r="AQ818" s="13">
        <f t="shared" si="1040"/>
        <v>1.8164901203918876E-8</v>
      </c>
      <c r="AR818" s="13">
        <f t="shared" si="1041"/>
        <v>1.5329098217085417E-5</v>
      </c>
      <c r="AS818" s="13">
        <f t="shared" si="1042"/>
        <v>6.0173081036384412E-6</v>
      </c>
      <c r="AT818" s="13">
        <f t="shared" si="1043"/>
        <v>1.1810217503126296E-6</v>
      </c>
      <c r="AU818" s="13">
        <f t="shared" si="1044"/>
        <v>1.5453337280703269E-7</v>
      </c>
      <c r="AV818" s="13">
        <f t="shared" si="1045"/>
        <v>1.5165192748225785E-8</v>
      </c>
      <c r="AW818" s="13">
        <f t="shared" si="1046"/>
        <v>4.25448748858917E-12</v>
      </c>
      <c r="AX818" s="13">
        <f t="shared" si="1047"/>
        <v>2.4727290265868593E-6</v>
      </c>
      <c r="AY818" s="13">
        <f t="shared" si="1048"/>
        <v>8.103582607220868E-7</v>
      </c>
      <c r="AZ818" s="13">
        <f t="shared" si="1049"/>
        <v>1.32784567912593E-7</v>
      </c>
      <c r="BA818" s="13">
        <f t="shared" si="1050"/>
        <v>1.4505305723275931E-8</v>
      </c>
      <c r="BB818" s="13">
        <f t="shared" si="1051"/>
        <v>1.1884131045872118E-9</v>
      </c>
      <c r="BC818" s="13">
        <f t="shared" si="1052"/>
        <v>7.7892916376844286E-11</v>
      </c>
      <c r="BD818" s="13">
        <f t="shared" si="1053"/>
        <v>8.3727069943592532E-7</v>
      </c>
      <c r="BE818" s="13">
        <f t="shared" si="1054"/>
        <v>3.2866354519403272E-7</v>
      </c>
      <c r="BF818" s="13">
        <f t="shared" si="1055"/>
        <v>6.4507050116696781E-8</v>
      </c>
      <c r="BG818" s="13">
        <f t="shared" si="1056"/>
        <v>8.4405659944253138E-9</v>
      </c>
      <c r="BH818" s="13">
        <f t="shared" si="1057"/>
        <v>8.2831823239513627E-10</v>
      </c>
      <c r="BI818" s="13">
        <f t="shared" si="1058"/>
        <v>6.5029865965988977E-11</v>
      </c>
      <c r="BJ818" s="14">
        <f t="shared" si="1059"/>
        <v>0.24830000254975329</v>
      </c>
      <c r="BK818" s="14">
        <f t="shared" si="1060"/>
        <v>0.55126997026516378</v>
      </c>
      <c r="BL818" s="14">
        <f t="shared" si="1061"/>
        <v>0.19757597296144211</v>
      </c>
      <c r="BM818" s="14">
        <f t="shared" si="1062"/>
        <v>3.6652450188736335E-2</v>
      </c>
      <c r="BN818" s="14">
        <f t="shared" si="1063"/>
        <v>0.96334728699259065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1.4155844155844199</v>
      </c>
      <c r="F819" s="10">
        <f>VLOOKUP(B819,home!$B$2:$E$405,3,FALSE)</f>
        <v>1.88</v>
      </c>
      <c r="G819" s="10">
        <f>VLOOKUP(C819,away!$B$2:$E$405,4,FALSE)</f>
        <v>1.84</v>
      </c>
      <c r="H819" s="10">
        <f>VLOOKUP(A819,away!$A$2:$E$405,3,FALSE)</f>
        <v>1.1818181818181801</v>
      </c>
      <c r="I819" s="10">
        <f>VLOOKUP(C819,away!$B$2:$E$405,3,FALSE)</f>
        <v>0.28000000000000003</v>
      </c>
      <c r="J819" s="10">
        <f>VLOOKUP(B819,home!$B$2:$E$405,4,FALSE)</f>
        <v>1.88</v>
      </c>
      <c r="K819" s="12">
        <f t="shared" si="1008"/>
        <v>4.8967896103896251</v>
      </c>
      <c r="L819" s="12">
        <f t="shared" si="1009"/>
        <v>0.62210909090909006</v>
      </c>
      <c r="M819" s="13">
        <f t="shared" si="1010"/>
        <v>4.0102620073826376E-3</v>
      </c>
      <c r="N819" s="13">
        <f t="shared" si="1011"/>
        <v>1.9637409332691546E-2</v>
      </c>
      <c r="O819" s="13">
        <f t="shared" si="1012"/>
        <v>2.4948204517200754E-3</v>
      </c>
      <c r="P819" s="13">
        <f t="shared" si="1013"/>
        <v>1.2216610867770419E-2</v>
      </c>
      <c r="Q819" s="13">
        <f t="shared" si="1014"/>
        <v>4.808013099764611E-2</v>
      </c>
      <c r="R819" s="13">
        <f t="shared" si="1015"/>
        <v>7.7602524160049055E-4</v>
      </c>
      <c r="S819" s="13">
        <f t="shared" si="1016"/>
        <v>9.3039794419775192E-3</v>
      </c>
      <c r="T819" s="13">
        <f t="shared" si="1017"/>
        <v>2.9911086585735585E-2</v>
      </c>
      <c r="U819" s="13">
        <f t="shared" si="1018"/>
        <v>3.8000323404693819E-3</v>
      </c>
      <c r="V819" s="13">
        <f t="shared" si="1019"/>
        <v>3.1492288798401192E-3</v>
      </c>
      <c r="W819" s="13">
        <f t="shared" si="1020"/>
        <v>7.8479428645148536E-2</v>
      </c>
      <c r="X819" s="13">
        <f t="shared" si="1021"/>
        <v>4.8822766009498163E-2</v>
      </c>
      <c r="Y819" s="13">
        <f t="shared" si="1022"/>
        <v>1.5186543288918058E-2</v>
      </c>
      <c r="Z819" s="13">
        <f t="shared" si="1023"/>
        <v>1.609241191915294E-4</v>
      </c>
      <c r="AA819" s="13">
        <f t="shared" si="1024"/>
        <v>7.8801155491818305E-4</v>
      </c>
      <c r="AB819" s="13">
        <f t="shared" si="1025"/>
        <v>1.929363397495166E-3</v>
      </c>
      <c r="AC819" s="13">
        <f t="shared" si="1026"/>
        <v>5.9960084415502468E-4</v>
      </c>
      <c r="AD819" s="13">
        <f t="shared" si="1027"/>
        <v>9.6074312704719333E-2</v>
      </c>
      <c r="AE819" s="13">
        <f t="shared" si="1028"/>
        <v>5.9768703336448598E-2</v>
      </c>
      <c r="AF819" s="13">
        <f t="shared" si="1029"/>
        <v>1.8591326848726563E-2</v>
      </c>
      <c r="AG819" s="13">
        <f t="shared" si="1030"/>
        <v>3.8552778148850135E-3</v>
      </c>
      <c r="AH819" s="13">
        <f t="shared" si="1031"/>
        <v>2.5028089373897099E-5</v>
      </c>
      <c r="AI819" s="13">
        <f t="shared" si="1032"/>
        <v>1.2255728801400232E-4</v>
      </c>
      <c r="AJ819" s="13">
        <f t="shared" si="1033"/>
        <v>3.0006862731224773E-4</v>
      </c>
      <c r="AK819" s="13">
        <f t="shared" si="1034"/>
        <v>4.8979097887549697E-4</v>
      </c>
      <c r="AL819" s="13">
        <f t="shared" si="1035"/>
        <v>7.3063457455333991E-5</v>
      </c>
      <c r="AM819" s="13">
        <f t="shared" si="1036"/>
        <v>9.4091139255558703E-2</v>
      </c>
      <c r="AN819" s="13">
        <f t="shared" si="1037"/>
        <v>5.8534953104876226E-2</v>
      </c>
      <c r="AO819" s="13">
        <f t="shared" si="1038"/>
        <v>1.8207563231240381E-2</v>
      </c>
      <c r="AP819" s="13">
        <f t="shared" si="1039"/>
        <v>3.7756968698189094E-3</v>
      </c>
      <c r="AQ819" s="13">
        <f t="shared" si="1040"/>
        <v>5.872238368078345E-4</v>
      </c>
      <c r="AR819" s="13">
        <f t="shared" si="1041"/>
        <v>3.1140403855173173E-6</v>
      </c>
      <c r="AS819" s="13">
        <f t="shared" si="1042"/>
        <v>1.5248800606134906E-5</v>
      </c>
      <c r="AT819" s="13">
        <f t="shared" si="1043"/>
        <v>3.7335084189512208E-5</v>
      </c>
      <c r="AU819" s="13">
        <f t="shared" si="1044"/>
        <v>6.0940684120741782E-5</v>
      </c>
      <c r="AV819" s="13">
        <f t="shared" si="1045"/>
        <v>7.4603427213121098E-5</v>
      </c>
      <c r="AW819" s="13">
        <f t="shared" si="1046"/>
        <v>6.1826649476775426E-6</v>
      </c>
      <c r="AX819" s="13">
        <f t="shared" si="1047"/>
        <v>7.6790752189390535E-2</v>
      </c>
      <c r="AY819" s="13">
        <f t="shared" si="1048"/>
        <v>4.7772225034766962E-2</v>
      </c>
      <c r="AZ819" s="13">
        <f t="shared" si="1049"/>
        <v>1.485976774354167E-2</v>
      </c>
      <c r="BA819" s="13">
        <f t="shared" si="1050"/>
        <v>3.0814655340183103E-3</v>
      </c>
      <c r="BB819" s="13">
        <f t="shared" si="1051"/>
        <v>4.7925193050895606E-4</v>
      </c>
      <c r="BC819" s="13">
        <f t="shared" si="1052"/>
        <v>5.9629396561070638E-5</v>
      </c>
      <c r="BD819" s="13">
        <f t="shared" si="1053"/>
        <v>3.228788055480616E-7</v>
      </c>
      <c r="BE819" s="13">
        <f t="shared" si="1054"/>
        <v>1.5810695804227605E-6</v>
      </c>
      <c r="BF819" s="13">
        <f t="shared" si="1055"/>
        <v>3.8710825473586282E-6</v>
      </c>
      <c r="BG819" s="13">
        <f t="shared" si="1056"/>
        <v>6.3186255996221111E-6</v>
      </c>
      <c r="BH819" s="13">
        <f t="shared" si="1057"/>
        <v>7.735245047042868E-6</v>
      </c>
      <c r="BI819" s="13">
        <f t="shared" si="1058"/>
        <v>7.5755735160354636E-6</v>
      </c>
      <c r="BJ819" s="14">
        <f t="shared" si="1059"/>
        <v>0.73664665369150717</v>
      </c>
      <c r="BK819" s="14">
        <f t="shared" si="1060"/>
        <v>7.712497053334802E-2</v>
      </c>
      <c r="BL819" s="14">
        <f t="shared" si="1061"/>
        <v>1.0944344481389999E-2</v>
      </c>
      <c r="BM819" s="14">
        <f t="shared" si="1062"/>
        <v>0.68989559155680624</v>
      </c>
      <c r="BN819" s="14">
        <f t="shared" si="1063"/>
        <v>8.7215258898811279E-2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1.6666666666666701</v>
      </c>
      <c r="F820" s="10">
        <f>VLOOKUP(B820,home!$B$2:$E$405,3,FALSE)</f>
        <v>0.82</v>
      </c>
      <c r="G820" s="10">
        <f>VLOOKUP(C820,away!$B$2:$E$405,4,FALSE)</f>
        <v>1.07</v>
      </c>
      <c r="H820" s="10">
        <f>VLOOKUP(A820,away!$A$2:$E$405,3,FALSE)</f>
        <v>1.38</v>
      </c>
      <c r="I820" s="10">
        <f>VLOOKUP(C820,away!$B$2:$E$405,3,FALSE)</f>
        <v>0.33</v>
      </c>
      <c r="J820" s="10">
        <f>VLOOKUP(B820,home!$B$2:$E$405,4,FALSE)</f>
        <v>0.82</v>
      </c>
      <c r="K820" s="12">
        <f t="shared" si="1008"/>
        <v>1.4623333333333364</v>
      </c>
      <c r="L820" s="12">
        <f t="shared" si="1009"/>
        <v>0.37342799999999993</v>
      </c>
      <c r="M820" s="13">
        <f t="shared" si="1010"/>
        <v>0.15949202893529721</v>
      </c>
      <c r="N820" s="13">
        <f t="shared" si="1011"/>
        <v>0.23323051031305009</v>
      </c>
      <c r="O820" s="13">
        <f t="shared" si="1012"/>
        <v>5.9558789381250164E-2</v>
      </c>
      <c r="P820" s="13">
        <f t="shared" si="1013"/>
        <v>8.7094803005181659E-2</v>
      </c>
      <c r="Q820" s="13">
        <f t="shared" si="1014"/>
        <v>0.17053037479055885</v>
      </c>
      <c r="R820" s="13">
        <f t="shared" si="1015"/>
        <v>1.112045980053074E-2</v>
      </c>
      <c r="S820" s="13">
        <f t="shared" si="1016"/>
        <v>1.1890100027488979E-2</v>
      </c>
      <c r="T820" s="13">
        <f t="shared" si="1017"/>
        <v>6.3680816797288806E-2</v>
      </c>
      <c r="U820" s="13">
        <f t="shared" si="1018"/>
        <v>1.6261819048309485E-2</v>
      </c>
      <c r="V820" s="13">
        <f t="shared" si="1019"/>
        <v>7.21433420368032E-4</v>
      </c>
      <c r="W820" s="13">
        <f t="shared" si="1020"/>
        <v>8.3124083800687004E-2</v>
      </c>
      <c r="X820" s="13">
        <f t="shared" si="1021"/>
        <v>3.1040860365522949E-2</v>
      </c>
      <c r="Y820" s="13">
        <f t="shared" si="1022"/>
        <v>5.7957632022882493E-3</v>
      </c>
      <c r="Z820" s="13">
        <f t="shared" si="1023"/>
        <v>1.3842303541308641E-3</v>
      </c>
      <c r="AA820" s="13">
        <f t="shared" si="1024"/>
        <v>2.0242061878573709E-3</v>
      </c>
      <c r="AB820" s="13">
        <f t="shared" si="1025"/>
        <v>1.4800320910217178E-3</v>
      </c>
      <c r="AC820" s="13">
        <f t="shared" si="1026"/>
        <v>2.4622351837798722E-5</v>
      </c>
      <c r="AD820" s="13">
        <f t="shared" si="1027"/>
        <v>3.038877963613458E-2</v>
      </c>
      <c r="AE820" s="13">
        <f t="shared" si="1028"/>
        <v>1.1348021201962464E-2</v>
      </c>
      <c r="AF820" s="13">
        <f t="shared" si="1029"/>
        <v>2.1188344307032187E-3</v>
      </c>
      <c r="AG820" s="13">
        <f t="shared" si="1030"/>
        <v>2.6374403459621381E-4</v>
      </c>
      <c r="AH820" s="13">
        <f t="shared" si="1031"/>
        <v>1.2922759317059501E-4</v>
      </c>
      <c r="AI820" s="13">
        <f t="shared" si="1032"/>
        <v>1.8897381707980049E-4</v>
      </c>
      <c r="AJ820" s="13">
        <f t="shared" si="1033"/>
        <v>1.3817135592151446E-4</v>
      </c>
      <c r="AK820" s="13">
        <f t="shared" si="1034"/>
        <v>6.7350859825298333E-5</v>
      </c>
      <c r="AL820" s="13">
        <f t="shared" si="1035"/>
        <v>5.3782722488465522E-7</v>
      </c>
      <c r="AM820" s="13">
        <f t="shared" si="1036"/>
        <v>8.8877050842481702E-3</v>
      </c>
      <c r="AN820" s="13">
        <f t="shared" si="1037"/>
        <v>3.3189179342006255E-3</v>
      </c>
      <c r="AO820" s="13">
        <f t="shared" si="1038"/>
        <v>6.1968844316633541E-4</v>
      </c>
      <c r="AP820" s="13">
        <f t="shared" si="1039"/>
        <v>7.7136338651572755E-5</v>
      </c>
      <c r="AQ820" s="13">
        <f t="shared" si="1040"/>
        <v>7.2012171674948747E-6</v>
      </c>
      <c r="AR820" s="13">
        <f t="shared" si="1041"/>
        <v>9.6514403325017906E-6</v>
      </c>
      <c r="AS820" s="13">
        <f t="shared" si="1042"/>
        <v>1.4113622912895148E-5</v>
      </c>
      <c r="AT820" s="13">
        <f t="shared" si="1043"/>
        <v>1.031941061981186E-5</v>
      </c>
      <c r="AU820" s="13">
        <f t="shared" si="1044"/>
        <v>5.0301393765683015E-6</v>
      </c>
      <c r="AV820" s="13">
        <f t="shared" si="1045"/>
        <v>1.8389351204171002E-6</v>
      </c>
      <c r="AW820" s="13">
        <f t="shared" si="1046"/>
        <v>8.158184824319026E-9</v>
      </c>
      <c r="AX820" s="13">
        <f t="shared" si="1047"/>
        <v>2.1661312335887104E-3</v>
      </c>
      <c r="AY820" s="13">
        <f t="shared" si="1048"/>
        <v>8.0889405429656496E-4</v>
      </c>
      <c r="AZ820" s="13">
        <f t="shared" si="1049"/>
        <v>1.5103184445392878E-4</v>
      </c>
      <c r="BA820" s="13">
        <f t="shared" si="1050"/>
        <v>1.8799839870247236E-5</v>
      </c>
      <c r="BB820" s="13">
        <f t="shared" si="1051"/>
        <v>1.7550966507666703E-6</v>
      </c>
      <c r="BC820" s="13">
        <f t="shared" si="1052"/>
        <v>1.3108044642049925E-7</v>
      </c>
      <c r="BD820" s="13">
        <f t="shared" si="1053"/>
        <v>6.0068634341424616E-7</v>
      </c>
      <c r="BE820" s="13">
        <f t="shared" si="1054"/>
        <v>8.7840366285276776E-7</v>
      </c>
      <c r="BF820" s="13">
        <f t="shared" si="1055"/>
        <v>6.4225947815585019E-7</v>
      </c>
      <c r="BG820" s="13">
        <f t="shared" si="1056"/>
        <v>3.1306581451885775E-7</v>
      </c>
      <c r="BH820" s="13">
        <f t="shared" si="1057"/>
        <v>1.1445164402451942E-7</v>
      </c>
      <c r="BI820" s="13">
        <f t="shared" si="1058"/>
        <v>3.3473290822371151E-8</v>
      </c>
      <c r="BJ820" s="14">
        <f t="shared" si="1059"/>
        <v>0.64757918073953313</v>
      </c>
      <c r="BK820" s="14">
        <f t="shared" si="1060"/>
        <v>0.2600324196216951</v>
      </c>
      <c r="BL820" s="14">
        <f t="shared" si="1061"/>
        <v>9.1012566023562697E-2</v>
      </c>
      <c r="BM820" s="14">
        <f t="shared" si="1062"/>
        <v>0.27817254461694152</v>
      </c>
      <c r="BN820" s="14">
        <f t="shared" si="1063"/>
        <v>0.72102696622586882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1.6666666666666701</v>
      </c>
      <c r="F821" s="10">
        <f>VLOOKUP(B821,home!$B$2:$E$405,3,FALSE)</f>
        <v>1.29</v>
      </c>
      <c r="G821" s="10">
        <f>VLOOKUP(C821,away!$B$2:$E$405,4,FALSE)</f>
        <v>0.67</v>
      </c>
      <c r="H821" s="10">
        <f>VLOOKUP(A821,away!$A$2:$E$405,3,FALSE)</f>
        <v>1.38</v>
      </c>
      <c r="I821" s="10">
        <f>VLOOKUP(C821,away!$B$2:$E$405,3,FALSE)</f>
        <v>0.97</v>
      </c>
      <c r="J821" s="10">
        <f>VLOOKUP(B821,home!$B$2:$E$405,4,FALSE)</f>
        <v>1.29</v>
      </c>
      <c r="K821" s="12">
        <f t="shared" si="1008"/>
        <v>1.440500000000003</v>
      </c>
      <c r="L821" s="12">
        <f t="shared" si="1009"/>
        <v>1.7267939999999997</v>
      </c>
      <c r="M821" s="13">
        <f t="shared" si="1010"/>
        <v>4.2117413562508227E-2</v>
      </c>
      <c r="N821" s="13">
        <f t="shared" si="1011"/>
        <v>6.0670134236793224E-2</v>
      </c>
      <c r="O821" s="13">
        <f t="shared" si="1012"/>
        <v>7.2728097035257816E-2</v>
      </c>
      <c r="P821" s="13">
        <f t="shared" si="1013"/>
        <v>0.10476482377928908</v>
      </c>
      <c r="Q821" s="13">
        <f t="shared" si="1014"/>
        <v>4.3697664184050418E-2</v>
      </c>
      <c r="R821" s="13">
        <f t="shared" si="1015"/>
        <v>6.2793220795950483E-2</v>
      </c>
      <c r="S821" s="13">
        <f t="shared" si="1016"/>
        <v>6.5149230289367435E-2</v>
      </c>
      <c r="T821" s="13">
        <f t="shared" si="1017"/>
        <v>7.5456864327033135E-2</v>
      </c>
      <c r="U821" s="13">
        <f t="shared" si="1018"/>
        <v>9.0453634556566853E-2</v>
      </c>
      <c r="V821" s="13">
        <f t="shared" si="1019"/>
        <v>1.8006137956037054E-2</v>
      </c>
      <c r="W821" s="13">
        <f t="shared" si="1020"/>
        <v>2.0982161752374922E-2</v>
      </c>
      <c r="X821" s="13">
        <f t="shared" si="1021"/>
        <v>3.6231871021030489E-2</v>
      </c>
      <c r="Y821" s="13">
        <f t="shared" si="1022"/>
        <v>3.128248874394466E-2</v>
      </c>
      <c r="Z821" s="13">
        <f t="shared" si="1023"/>
        <v>3.6143652303707495E-2</v>
      </c>
      <c r="AA821" s="13">
        <f t="shared" si="1024"/>
        <v>5.2064931143490756E-2</v>
      </c>
      <c r="AB821" s="13">
        <f t="shared" si="1025"/>
        <v>3.7499766656099304E-2</v>
      </c>
      <c r="AC821" s="13">
        <f t="shared" si="1026"/>
        <v>2.7993318415524418E-3</v>
      </c>
      <c r="AD821" s="13">
        <f t="shared" si="1027"/>
        <v>7.5562010010740343E-3</v>
      </c>
      <c r="AE821" s="13">
        <f t="shared" si="1028"/>
        <v>1.3048002551448633E-2</v>
      </c>
      <c r="AF821" s="13">
        <f t="shared" si="1029"/>
        <v>1.1265606258913093E-2</v>
      </c>
      <c r="AG821" s="13">
        <f t="shared" si="1030"/>
        <v>6.4844604314178572E-3</v>
      </c>
      <c r="AH821" s="13">
        <f t="shared" si="1031"/>
        <v>1.5603160484032069E-2</v>
      </c>
      <c r="AI821" s="13">
        <f t="shared" si="1032"/>
        <v>2.2476352677248242E-2</v>
      </c>
      <c r="AJ821" s="13">
        <f t="shared" si="1033"/>
        <v>1.6188593015788084E-2</v>
      </c>
      <c r="AK821" s="13">
        <f t="shared" si="1034"/>
        <v>7.7732227464142618E-3</v>
      </c>
      <c r="AL821" s="13">
        <f t="shared" si="1035"/>
        <v>2.7852755644145843E-4</v>
      </c>
      <c r="AM821" s="13">
        <f t="shared" si="1036"/>
        <v>2.176941508409433E-3</v>
      </c>
      <c r="AN821" s="13">
        <f t="shared" si="1037"/>
        <v>3.7591295350723575E-3</v>
      </c>
      <c r="AO821" s="13">
        <f t="shared" si="1038"/>
        <v>3.2456211631928683E-3</v>
      </c>
      <c r="AP821" s="13">
        <f t="shared" si="1039"/>
        <v>1.8681730502914881E-3</v>
      </c>
      <c r="AQ821" s="13">
        <f t="shared" si="1040"/>
        <v>8.0648750355125987E-4</v>
      </c>
      <c r="AR821" s="13">
        <f t="shared" si="1041"/>
        <v>5.3886887809727266E-3</v>
      </c>
      <c r="AS821" s="13">
        <f t="shared" si="1042"/>
        <v>7.7624061889912284E-3</v>
      </c>
      <c r="AT821" s="13">
        <f t="shared" si="1043"/>
        <v>5.590873057620945E-3</v>
      </c>
      <c r="AU821" s="13">
        <f t="shared" si="1044"/>
        <v>2.6845508798343299E-3</v>
      </c>
      <c r="AV821" s="13">
        <f t="shared" si="1045"/>
        <v>9.6677388560034E-4</v>
      </c>
      <c r="AW821" s="13">
        <f t="shared" si="1046"/>
        <v>1.924506852792893E-5</v>
      </c>
      <c r="AX821" s="13">
        <f t="shared" si="1047"/>
        <v>5.2264737381063186E-4</v>
      </c>
      <c r="AY821" s="13">
        <f t="shared" si="1048"/>
        <v>9.0250434921195595E-4</v>
      </c>
      <c r="AZ821" s="13">
        <f t="shared" si="1049"/>
        <v>7.7921954759655506E-4</v>
      </c>
      <c r="BA821" s="13">
        <f t="shared" si="1050"/>
        <v>4.4851721315748179E-4</v>
      </c>
      <c r="BB821" s="13">
        <f t="shared" si="1051"/>
        <v>1.9362420814426513E-4</v>
      </c>
      <c r="BC821" s="13">
        <f t="shared" si="1052"/>
        <v>6.6869824175653532E-5</v>
      </c>
      <c r="BD821" s="13">
        <f t="shared" si="1053"/>
        <v>1.5508592424751712E-3</v>
      </c>
      <c r="BE821" s="13">
        <f t="shared" si="1054"/>
        <v>2.2340127387854886E-3</v>
      </c>
      <c r="BF821" s="13">
        <f t="shared" si="1055"/>
        <v>1.6090476751102519E-3</v>
      </c>
      <c r="BG821" s="13">
        <f t="shared" si="1056"/>
        <v>7.7261105866544097E-4</v>
      </c>
      <c r="BH821" s="13">
        <f t="shared" si="1057"/>
        <v>2.7823655750189248E-4</v>
      </c>
      <c r="BI821" s="13">
        <f t="shared" si="1058"/>
        <v>8.0159952216295372E-5</v>
      </c>
      <c r="BJ821" s="14">
        <f t="shared" si="1059"/>
        <v>0.32144518978469439</v>
      </c>
      <c r="BK821" s="14">
        <f t="shared" si="1060"/>
        <v>0.23401796933440769</v>
      </c>
      <c r="BL821" s="14">
        <f t="shared" si="1061"/>
        <v>0.40649919912862192</v>
      </c>
      <c r="BM821" s="14">
        <f t="shared" si="1062"/>
        <v>0.61045139767689838</v>
      </c>
      <c r="BN821" s="14">
        <f t="shared" si="1063"/>
        <v>0.38677135359384929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1.6666666666666701</v>
      </c>
      <c r="F822" s="10">
        <f>VLOOKUP(B822,home!$B$2:$E$405,3,FALSE)</f>
        <v>1.27</v>
      </c>
      <c r="G822" s="10">
        <f>VLOOKUP(C822,away!$B$2:$E$405,4,FALSE)</f>
        <v>0.75</v>
      </c>
      <c r="H822" s="10">
        <f>VLOOKUP(A822,away!$A$2:$E$405,3,FALSE)</f>
        <v>1.38</v>
      </c>
      <c r="I822" s="10">
        <f>VLOOKUP(C822,away!$B$2:$E$405,3,FALSE)</f>
        <v>0.53</v>
      </c>
      <c r="J822" s="10">
        <f>VLOOKUP(B822,home!$B$2:$E$405,4,FALSE)</f>
        <v>1.27</v>
      </c>
      <c r="K822" s="12">
        <f t="shared" si="1008"/>
        <v>1.5875000000000035</v>
      </c>
      <c r="L822" s="12">
        <f t="shared" si="1009"/>
        <v>0.92887799999999998</v>
      </c>
      <c r="M822" s="13">
        <f t="shared" si="1010"/>
        <v>8.0751559853074639E-2</v>
      </c>
      <c r="N822" s="13">
        <f t="shared" si="1011"/>
        <v>0.12819310126675626</v>
      </c>
      <c r="O822" s="13">
        <f t="shared" si="1012"/>
        <v>7.5008347413204252E-2</v>
      </c>
      <c r="P822" s="13">
        <f t="shared" si="1013"/>
        <v>0.11907575151846202</v>
      </c>
      <c r="Q822" s="13">
        <f t="shared" si="1014"/>
        <v>0.10175327413048803</v>
      </c>
      <c r="R822" s="13">
        <f t="shared" si="1015"/>
        <v>3.4836801864241172E-2</v>
      </c>
      <c r="S822" s="13">
        <f t="shared" si="1016"/>
        <v>4.3897091974089718E-2</v>
      </c>
      <c r="T822" s="13">
        <f t="shared" si="1017"/>
        <v>9.451637776777945E-2</v>
      </c>
      <c r="U822" s="13">
        <f t="shared" si="1018"/>
        <v>5.5303422959482977E-2</v>
      </c>
      <c r="V822" s="13">
        <f t="shared" si="1019"/>
        <v>7.1922645289388765E-3</v>
      </c>
      <c r="W822" s="13">
        <f t="shared" si="1020"/>
        <v>5.3844440894050015E-2</v>
      </c>
      <c r="X822" s="13">
        <f t="shared" si="1021"/>
        <v>5.0014916568783388E-2</v>
      </c>
      <c r="Y822" s="13">
        <f t="shared" si="1022"/>
        <v>2.3228877836289186E-2</v>
      </c>
      <c r="Z822" s="13">
        <f t="shared" si="1023"/>
        <v>1.0786379614017539E-2</v>
      </c>
      <c r="AA822" s="13">
        <f t="shared" si="1024"/>
        <v>1.7123377637252878E-2</v>
      </c>
      <c r="AB822" s="13">
        <f t="shared" si="1025"/>
        <v>1.3591680999569505E-2</v>
      </c>
      <c r="AC822" s="13">
        <f t="shared" si="1026"/>
        <v>6.6285430388373907E-4</v>
      </c>
      <c r="AD822" s="13">
        <f t="shared" si="1027"/>
        <v>2.1369512479826151E-2</v>
      </c>
      <c r="AE822" s="13">
        <f t="shared" si="1028"/>
        <v>1.9849670013235957E-2</v>
      </c>
      <c r="AF822" s="13">
        <f t="shared" si="1029"/>
        <v>9.2189608912772933E-3</v>
      </c>
      <c r="AG822" s="13">
        <f t="shared" si="1030"/>
        <v>2.8544299849226238E-3</v>
      </c>
      <c r="AH822" s="13">
        <f t="shared" si="1031"/>
        <v>2.504807680777345E-3</v>
      </c>
      <c r="AI822" s="13">
        <f t="shared" si="1032"/>
        <v>3.9763821932340439E-3</v>
      </c>
      <c r="AJ822" s="13">
        <f t="shared" si="1033"/>
        <v>3.1562533658795302E-3</v>
      </c>
      <c r="AK822" s="13">
        <f t="shared" si="1034"/>
        <v>1.6701840727779212E-3</v>
      </c>
      <c r="AL822" s="13">
        <f t="shared" si="1035"/>
        <v>3.9097634535265486E-5</v>
      </c>
      <c r="AM822" s="13">
        <f t="shared" si="1036"/>
        <v>6.7848202123448158E-3</v>
      </c>
      <c r="AN822" s="13">
        <f t="shared" si="1037"/>
        <v>6.3022702292024274E-3</v>
      </c>
      <c r="AO822" s="13">
        <f t="shared" si="1038"/>
        <v>2.9270200829805458E-3</v>
      </c>
      <c r="AP822" s="13">
        <f t="shared" si="1039"/>
        <v>9.0628152021293468E-4</v>
      </c>
      <c r="AQ822" s="13">
        <f t="shared" si="1040"/>
        <v>2.1045624148308755E-4</v>
      </c>
      <c r="AR822" s="13">
        <f t="shared" si="1041"/>
        <v>4.6533214978101989E-4</v>
      </c>
      <c r="AS822" s="13">
        <f t="shared" si="1042"/>
        <v>7.387147877773707E-4</v>
      </c>
      <c r="AT822" s="13">
        <f t="shared" si="1043"/>
        <v>5.8635486279828939E-4</v>
      </c>
      <c r="AU822" s="13">
        <f t="shared" si="1044"/>
        <v>3.1027944823076202E-4</v>
      </c>
      <c r="AV822" s="13">
        <f t="shared" si="1045"/>
        <v>1.2314215601658398E-4</v>
      </c>
      <c r="AW822" s="13">
        <f t="shared" si="1046"/>
        <v>1.601475846050259E-6</v>
      </c>
      <c r="AX822" s="13">
        <f t="shared" si="1047"/>
        <v>1.7951503478495694E-3</v>
      </c>
      <c r="AY822" s="13">
        <f t="shared" si="1048"/>
        <v>1.6674756648098121E-3</v>
      </c>
      <c r="AZ822" s="13">
        <f t="shared" si="1049"/>
        <v>7.7444073028860427E-4</v>
      </c>
      <c r="BA822" s="13">
        <f t="shared" si="1050"/>
        <v>2.3978698555633944E-4</v>
      </c>
      <c r="BB822" s="13">
        <f t="shared" si="1051"/>
        <v>5.5683213892400355E-5</v>
      </c>
      <c r="BC822" s="13">
        <f t="shared" si="1052"/>
        <v>1.0344582470789013E-5</v>
      </c>
      <c r="BD822" s="13">
        <f t="shared" si="1053"/>
        <v>7.2039466104048999E-5</v>
      </c>
      <c r="BE822" s="13">
        <f t="shared" si="1054"/>
        <v>1.1436265244017804E-4</v>
      </c>
      <c r="BF822" s="13">
        <f t="shared" si="1055"/>
        <v>9.0775355374391533E-5</v>
      </c>
      <c r="BG822" s="13">
        <f t="shared" si="1056"/>
        <v>4.8035292218948946E-5</v>
      </c>
      <c r="BH822" s="13">
        <f t="shared" si="1057"/>
        <v>1.906400659939541E-5</v>
      </c>
      <c r="BI822" s="13">
        <f t="shared" si="1058"/>
        <v>6.0528220953080541E-6</v>
      </c>
      <c r="BJ822" s="14">
        <f t="shared" si="1059"/>
        <v>0.52651729164449956</v>
      </c>
      <c r="BK822" s="14">
        <f t="shared" si="1060"/>
        <v>0.25328609547779402</v>
      </c>
      <c r="BL822" s="14">
        <f t="shared" si="1061"/>
        <v>0.20974541118585591</v>
      </c>
      <c r="BM822" s="14">
        <f t="shared" si="1062"/>
        <v>0.45905046768697699</v>
      </c>
      <c r="BN822" s="14">
        <f t="shared" si="1063"/>
        <v>0.5396188360462264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1.38</v>
      </c>
      <c r="F823" s="10">
        <f>VLOOKUP(B823,home!$B$2:$E$405,3,FALSE)</f>
        <v>0.62</v>
      </c>
      <c r="G823" s="10">
        <f>VLOOKUP(C823,away!$B$2:$E$405,4,FALSE)</f>
        <v>0.72</v>
      </c>
      <c r="H823" s="10">
        <f>VLOOKUP(A823,away!$A$2:$E$405,3,FALSE)</f>
        <v>1.17333333333333</v>
      </c>
      <c r="I823" s="10">
        <f>VLOOKUP(C823,away!$B$2:$E$405,3,FALSE)</f>
        <v>1.36</v>
      </c>
      <c r="J823" s="10">
        <f>VLOOKUP(B823,home!$B$2:$E$405,4,FALSE)</f>
        <v>0.62</v>
      </c>
      <c r="K823" s="12">
        <f t="shared" si="1008"/>
        <v>0.61603199999999991</v>
      </c>
      <c r="L823" s="12">
        <f t="shared" si="1009"/>
        <v>0.98935466666666394</v>
      </c>
      <c r="M823" s="13">
        <f t="shared" si="1010"/>
        <v>0.20081189263134222</v>
      </c>
      <c r="N823" s="13">
        <f t="shared" si="1011"/>
        <v>0.12370655184147097</v>
      </c>
      <c r="O823" s="13">
        <f t="shared" si="1012"/>
        <v>0.19867418309698348</v>
      </c>
      <c r="P823" s="13">
        <f t="shared" si="1013"/>
        <v>0.1223896543616009</v>
      </c>
      <c r="Q823" s="13">
        <f t="shared" si="1014"/>
        <v>3.8103597272002521E-2</v>
      </c>
      <c r="R823" s="13">
        <f t="shared" si="1015"/>
        <v>9.8279615096593914E-2</v>
      </c>
      <c r="S823" s="13">
        <f t="shared" si="1016"/>
        <v>1.8648332151138508E-2</v>
      </c>
      <c r="T823" s="13">
        <f t="shared" si="1017"/>
        <v>3.7697971777842856E-2</v>
      </c>
      <c r="U823" s="13">
        <f t="shared" si="1018"/>
        <v>6.0543387847184924E-2</v>
      </c>
      <c r="V823" s="13">
        <f t="shared" si="1019"/>
        <v>1.2628528987397604E-3</v>
      </c>
      <c r="W823" s="13">
        <f t="shared" si="1020"/>
        <v>7.824345078222085E-3</v>
      </c>
      <c r="X823" s="13">
        <f t="shared" si="1021"/>
        <v>7.7410523167493637E-3</v>
      </c>
      <c r="Y823" s="13">
        <f t="shared" si="1022"/>
        <v>3.8293231172433859E-3</v>
      </c>
      <c r="Z823" s="13">
        <f t="shared" si="1023"/>
        <v>3.2411131944672905E-2</v>
      </c>
      <c r="AA823" s="13">
        <f t="shared" si="1024"/>
        <v>1.9966294434140736E-2</v>
      </c>
      <c r="AB823" s="13">
        <f t="shared" si="1025"/>
        <v>6.1499381464262919E-3</v>
      </c>
      <c r="AC823" s="13">
        <f t="shared" si="1026"/>
        <v>4.8104761053063023E-5</v>
      </c>
      <c r="AD823" s="13">
        <f t="shared" si="1027"/>
        <v>1.2050117368068265E-3</v>
      </c>
      <c r="AE823" s="13">
        <f t="shared" si="1028"/>
        <v>1.1921839851979357E-3</v>
      </c>
      <c r="AF823" s="13">
        <f t="shared" si="1029"/>
        <v>5.8974639464041924E-4</v>
      </c>
      <c r="AG823" s="13">
        <f t="shared" si="1030"/>
        <v>1.9448944922911298E-4</v>
      </c>
      <c r="AH823" s="13">
        <f t="shared" si="1031"/>
        <v>8.0165261603527809E-3</v>
      </c>
      <c r="AI823" s="13">
        <f t="shared" si="1032"/>
        <v>4.938436643614443E-3</v>
      </c>
      <c r="AJ823" s="13">
        <f t="shared" si="1033"/>
        <v>1.5211175012195461E-3</v>
      </c>
      <c r="AK823" s="13">
        <f t="shared" si="1034"/>
        <v>3.1235235217042651E-4</v>
      </c>
      <c r="AL823" s="13">
        <f t="shared" si="1035"/>
        <v>1.1727443033944852E-6</v>
      </c>
      <c r="AM823" s="13">
        <f t="shared" si="1036"/>
        <v>1.4846515804971665E-4</v>
      </c>
      <c r="AN823" s="13">
        <f t="shared" si="1037"/>
        <v>1.4688469695389099E-4</v>
      </c>
      <c r="AO823" s="13">
        <f t="shared" si="1038"/>
        <v>7.2660530196625372E-5</v>
      </c>
      <c r="AP823" s="13">
        <f t="shared" si="1039"/>
        <v>2.3962344877501793E-5</v>
      </c>
      <c r="AQ823" s="13">
        <f t="shared" si="1040"/>
        <v>5.9268144322081062E-6</v>
      </c>
      <c r="AR823" s="13">
        <f t="shared" si="1041"/>
        <v>1.586237513440084E-3</v>
      </c>
      <c r="AS823" s="13">
        <f t="shared" si="1042"/>
        <v>9.7717306787952147E-4</v>
      </c>
      <c r="AT823" s="13">
        <f t="shared" si="1043"/>
        <v>3.0098493967597865E-4</v>
      </c>
      <c r="AU823" s="13">
        <f t="shared" si="1044"/>
        <v>6.1805451452824162E-5</v>
      </c>
      <c r="AV823" s="13">
        <f t="shared" si="1045"/>
        <v>9.5185339673465395E-6</v>
      </c>
      <c r="AW823" s="13">
        <f t="shared" si="1046"/>
        <v>1.9854369964820779E-8</v>
      </c>
      <c r="AX823" s="13">
        <f t="shared" si="1047"/>
        <v>1.5243214707280493E-5</v>
      </c>
      <c r="AY823" s="13">
        <f t="shared" si="1048"/>
        <v>1.5080945605649882E-5</v>
      </c>
      <c r="AZ823" s="13">
        <f t="shared" si="1049"/>
        <v>7.4602019563479129E-6</v>
      </c>
      <c r="BA823" s="13">
        <f t="shared" si="1050"/>
        <v>2.4602618732628619E-6</v>
      </c>
      <c r="BB823" s="13">
        <f t="shared" si="1051"/>
        <v>6.0851789138367022E-7</v>
      </c>
      <c r="BC823" s="13">
        <f t="shared" si="1052"/>
        <v>1.2040800311811847E-7</v>
      </c>
      <c r="BD823" s="13">
        <f t="shared" si="1053"/>
        <v>2.615585810606119E-4</v>
      </c>
      <c r="BE823" s="13">
        <f t="shared" si="1054"/>
        <v>1.6112845580793081E-4</v>
      </c>
      <c r="BF823" s="13">
        <f t="shared" si="1055"/>
        <v>4.9630142444135613E-5</v>
      </c>
      <c r="BG823" s="13">
        <f t="shared" si="1056"/>
        <v>1.0191251970048583E-5</v>
      </c>
      <c r="BH823" s="13">
        <f t="shared" si="1057"/>
        <v>1.5695343334032416E-6</v>
      </c>
      <c r="BI823" s="13">
        <f t="shared" si="1058"/>
        <v>1.9337667489501321E-7</v>
      </c>
      <c r="BJ823" s="14">
        <f t="shared" si="1059"/>
        <v>0.22252314606395249</v>
      </c>
      <c r="BK823" s="14">
        <f t="shared" si="1060"/>
        <v>0.34317709049378348</v>
      </c>
      <c r="BL823" s="14">
        <f t="shared" si="1061"/>
        <v>0.40182184212739325</v>
      </c>
      <c r="BM823" s="14">
        <f t="shared" si="1062"/>
        <v>0.21795265523857249</v>
      </c>
      <c r="BN823" s="14">
        <f t="shared" si="1063"/>
        <v>0.78196549429999396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1.38</v>
      </c>
      <c r="F824" s="10">
        <f>VLOOKUP(B824,home!$B$2:$E$405,3,FALSE)</f>
        <v>0.93</v>
      </c>
      <c r="G824" s="10">
        <f>VLOOKUP(C824,away!$B$2:$E$405,4,FALSE)</f>
        <v>0.82</v>
      </c>
      <c r="H824" s="10">
        <f>VLOOKUP(A824,away!$A$2:$E$405,3,FALSE)</f>
        <v>1.17333333333333</v>
      </c>
      <c r="I824" s="10">
        <f>VLOOKUP(C824,away!$B$2:$E$405,3,FALSE)</f>
        <v>1.27</v>
      </c>
      <c r="J824" s="10">
        <f>VLOOKUP(B824,home!$B$2:$E$405,4,FALSE)</f>
        <v>0.93</v>
      </c>
      <c r="K824" s="12">
        <f t="shared" si="1008"/>
        <v>1.0523879999999999</v>
      </c>
      <c r="L824" s="12">
        <f t="shared" si="1009"/>
        <v>1.3858239999999962</v>
      </c>
      <c r="M824" s="13">
        <f t="shared" si="1010"/>
        <v>8.7316834471650576E-2</v>
      </c>
      <c r="N824" s="13">
        <f t="shared" si="1011"/>
        <v>9.1891188795951387E-2</v>
      </c>
      <c r="O824" s="13">
        <f t="shared" si="1012"/>
        <v>0.12100576481484034</v>
      </c>
      <c r="P824" s="13">
        <f t="shared" si="1013"/>
        <v>0.12734501482196015</v>
      </c>
      <c r="Q824" s="13">
        <f t="shared" si="1014"/>
        <v>4.8352592197296838E-2</v>
      </c>
      <c r="R824" s="13">
        <f t="shared" si="1015"/>
        <v>8.3846346509380443E-2</v>
      </c>
      <c r="S824" s="13">
        <f t="shared" si="1016"/>
        <v>4.6430773911273676E-2</v>
      </c>
      <c r="T824" s="13">
        <f t="shared" si="1017"/>
        <v>6.7008182729226498E-2</v>
      </c>
      <c r="U824" s="13">
        <f t="shared" si="1018"/>
        <v>8.823888891031384E-2</v>
      </c>
      <c r="V824" s="13">
        <f t="shared" si="1019"/>
        <v>7.5239756046074765E-3</v>
      </c>
      <c r="W824" s="13">
        <f t="shared" si="1020"/>
        <v>1.696189593244294E-2</v>
      </c>
      <c r="X824" s="13">
        <f t="shared" si="1021"/>
        <v>2.3506202468681736E-2</v>
      </c>
      <c r="Y824" s="13">
        <f t="shared" si="1022"/>
        <v>1.6287729764979161E-2</v>
      </c>
      <c r="Z824" s="13">
        <f t="shared" si="1023"/>
        <v>3.8732093101671791E-2</v>
      </c>
      <c r="AA824" s="13">
        <f t="shared" si="1024"/>
        <v>4.0761189995082166E-2</v>
      </c>
      <c r="AB824" s="13">
        <f t="shared" si="1025"/>
        <v>2.1448293608272263E-2</v>
      </c>
      <c r="AC824" s="13">
        <f t="shared" si="1026"/>
        <v>6.8582191988410897E-4</v>
      </c>
      <c r="AD824" s="13">
        <f t="shared" si="1027"/>
        <v>4.4626239341379386E-3</v>
      </c>
      <c r="AE824" s="13">
        <f t="shared" si="1028"/>
        <v>6.1844113509027564E-3</v>
      </c>
      <c r="AF824" s="13">
        <f t="shared" si="1029"/>
        <v>4.2852528379767199E-3</v>
      </c>
      <c r="AG824" s="13">
        <f t="shared" si="1030"/>
        <v>1.9795354096454124E-3</v>
      </c>
      <c r="AH824" s="13">
        <f t="shared" si="1031"/>
        <v>1.3418966047632763E-2</v>
      </c>
      <c r="AI824" s="13">
        <f t="shared" si="1032"/>
        <v>1.4121958840936146E-2</v>
      </c>
      <c r="AJ824" s="13">
        <f t="shared" si="1033"/>
        <v>7.4308900103475534E-3</v>
      </c>
      <c r="AK824" s="13">
        <f t="shared" si="1034"/>
        <v>2.6067264920698803E-3</v>
      </c>
      <c r="AL824" s="13">
        <f t="shared" si="1035"/>
        <v>4.0008780932718144E-5</v>
      </c>
      <c r="AM824" s="13">
        <f t="shared" si="1036"/>
        <v>9.3928237535991161E-4</v>
      </c>
      <c r="AN824" s="13">
        <f t="shared" si="1037"/>
        <v>1.3016800585507703E-3</v>
      </c>
      <c r="AO824" s="13">
        <f t="shared" si="1038"/>
        <v>9.0194973273052912E-4</v>
      </c>
      <c r="AP824" s="13">
        <f t="shared" si="1039"/>
        <v>4.1664786213718334E-4</v>
      </c>
      <c r="AQ824" s="13">
        <f t="shared" si="1040"/>
        <v>1.4435015172459958E-4</v>
      </c>
      <c r="AR824" s="13">
        <f t="shared" si="1041"/>
        <v>3.7192650407989109E-3</v>
      </c>
      <c r="AS824" s="13">
        <f t="shared" si="1042"/>
        <v>3.9141098977562832E-3</v>
      </c>
      <c r="AT824" s="13">
        <f t="shared" si="1043"/>
        <v>2.0595811435399694E-3</v>
      </c>
      <c r="AU824" s="13">
        <f t="shared" si="1044"/>
        <v>7.2249282682924714E-4</v>
      </c>
      <c r="AV824" s="13">
        <f t="shared" si="1045"/>
        <v>1.9008569526029434E-4</v>
      </c>
      <c r="AW824" s="13">
        <f t="shared" si="1046"/>
        <v>1.6208274510085503E-6</v>
      </c>
      <c r="AX824" s="13">
        <f t="shared" si="1047"/>
        <v>1.6474825007337768E-4</v>
      </c>
      <c r="AY824" s="13">
        <f t="shared" si="1048"/>
        <v>2.2831207890968789E-4</v>
      </c>
      <c r="AZ824" s="13">
        <f t="shared" si="1049"/>
        <v>1.5820017922146926E-4</v>
      </c>
      <c r="BA824" s="13">
        <f t="shared" si="1050"/>
        <v>7.3079201723137647E-5</v>
      </c>
      <c r="BB824" s="13">
        <f t="shared" si="1051"/>
        <v>2.5318727912191305E-5</v>
      </c>
      <c r="BC824" s="13">
        <f t="shared" si="1052"/>
        <v>7.0174601580368932E-6</v>
      </c>
      <c r="BD824" s="13">
        <f t="shared" si="1053"/>
        <v>8.5904112598335011E-4</v>
      </c>
      <c r="BE824" s="13">
        <f t="shared" si="1054"/>
        <v>9.0404457249136573E-4</v>
      </c>
      <c r="BF824" s="13">
        <f t="shared" si="1055"/>
        <v>4.7570282977752164E-4</v>
      </c>
      <c r="BG824" s="13">
        <f t="shared" si="1056"/>
        <v>1.6687464987463548E-4</v>
      </c>
      <c r="BH824" s="13">
        <f t="shared" si="1057"/>
        <v>4.3904219758066947E-5</v>
      </c>
      <c r="BI824" s="13">
        <f t="shared" si="1058"/>
        <v>9.2408548045505154E-6</v>
      </c>
      <c r="BJ824" s="14">
        <f t="shared" si="1059"/>
        <v>0.28528020149974215</v>
      </c>
      <c r="BK824" s="14">
        <f t="shared" si="1060"/>
        <v>0.26957074158921834</v>
      </c>
      <c r="BL824" s="14">
        <f t="shared" si="1061"/>
        <v>0.4059433680857496</v>
      </c>
      <c r="BM824" s="14">
        <f t="shared" si="1062"/>
        <v>0.4395419714138436</v>
      </c>
      <c r="BN824" s="14">
        <f t="shared" si="1063"/>
        <v>0.55975774161107972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1.38</v>
      </c>
      <c r="F825" s="10">
        <f>VLOOKUP(B825,home!$B$2:$E$405,3,FALSE)</f>
        <v>0.91</v>
      </c>
      <c r="G825" s="10">
        <f>VLOOKUP(C825,away!$B$2:$E$405,4,FALSE)</f>
        <v>0.54</v>
      </c>
      <c r="H825" s="10">
        <f>VLOOKUP(A825,away!$A$2:$E$405,3,FALSE)</f>
        <v>1.17333333333333</v>
      </c>
      <c r="I825" s="10">
        <f>VLOOKUP(C825,away!$B$2:$E$405,3,FALSE)</f>
        <v>0.72</v>
      </c>
      <c r="J825" s="10">
        <f>VLOOKUP(B825,home!$B$2:$E$405,4,FALSE)</f>
        <v>0.91</v>
      </c>
      <c r="K825" s="12">
        <f t="shared" si="1008"/>
        <v>0.67813200000000007</v>
      </c>
      <c r="L825" s="12">
        <f t="shared" si="1009"/>
        <v>0.76876799999999779</v>
      </c>
      <c r="M825" s="13">
        <f t="shared" si="1010"/>
        <v>0.23529858426270697</v>
      </c>
      <c r="N825" s="13">
        <f t="shared" si="1011"/>
        <v>0.15956349954323804</v>
      </c>
      <c r="O825" s="13">
        <f t="shared" si="1012"/>
        <v>0.1808900220264722</v>
      </c>
      <c r="P825" s="13">
        <f t="shared" si="1013"/>
        <v>0.12266731241685568</v>
      </c>
      <c r="Q825" s="13">
        <f t="shared" si="1014"/>
        <v>5.4102557536127541E-2</v>
      </c>
      <c r="R825" s="13">
        <f t="shared" si="1015"/>
        <v>6.9531230226623275E-2</v>
      </c>
      <c r="S825" s="13">
        <f t="shared" si="1016"/>
        <v>1.5987420390483988E-2</v>
      </c>
      <c r="T825" s="13">
        <f t="shared" si="1017"/>
        <v>4.1592314951933579E-2</v>
      </c>
      <c r="U825" s="13">
        <f t="shared" si="1018"/>
        <v>4.7151352216040505E-2</v>
      </c>
      <c r="V825" s="13">
        <f t="shared" si="1019"/>
        <v>9.2607342469153261E-4</v>
      </c>
      <c r="W825" s="13">
        <f t="shared" si="1020"/>
        <v>1.2229558515696416E-2</v>
      </c>
      <c r="X825" s="13">
        <f t="shared" si="1021"/>
        <v>9.401693240994876E-3</v>
      </c>
      <c r="Y825" s="13">
        <f t="shared" si="1022"/>
        <v>3.6138604547465633E-3</v>
      </c>
      <c r="Z825" s="13">
        <f t="shared" si="1023"/>
        <v>1.7817794932953525E-2</v>
      </c>
      <c r="AA825" s="13">
        <f t="shared" si="1024"/>
        <v>1.2082816913473642E-2</v>
      </c>
      <c r="AB825" s="13">
        <f t="shared" si="1025"/>
        <v>4.0968723995838535E-3</v>
      </c>
      <c r="AC825" s="13">
        <f t="shared" si="1026"/>
        <v>3.0174145135514365E-5</v>
      </c>
      <c r="AD825" s="13">
        <f t="shared" si="1027"/>
        <v>2.0733137438415602E-3</v>
      </c>
      <c r="AE825" s="13">
        <f t="shared" si="1028"/>
        <v>1.5938972602255839E-3</v>
      </c>
      <c r="AF825" s="13">
        <f t="shared" si="1029"/>
        <v>6.12668604474549E-4</v>
      </c>
      <c r="AG825" s="13">
        <f t="shared" si="1030"/>
        <v>1.5700000590822957E-4</v>
      </c>
      <c r="AH825" s="13">
        <f t="shared" si="1031"/>
        <v>3.4244376437541934E-3</v>
      </c>
      <c r="AI825" s="13">
        <f t="shared" si="1032"/>
        <v>2.322220748234319E-3</v>
      </c>
      <c r="AJ825" s="13">
        <f t="shared" si="1033"/>
        <v>7.8738610022081748E-4</v>
      </c>
      <c r="AK825" s="13">
        <f t="shared" si="1034"/>
        <v>1.7798390363831451E-4</v>
      </c>
      <c r="AL825" s="13">
        <f t="shared" si="1035"/>
        <v>6.2922287439131515E-7</v>
      </c>
      <c r="AM825" s="13">
        <f t="shared" si="1036"/>
        <v>2.8119607914775313E-4</v>
      </c>
      <c r="AN825" s="13">
        <f t="shared" si="1037"/>
        <v>2.1617454737425925E-4</v>
      </c>
      <c r="AO825" s="13">
        <f t="shared" si="1038"/>
        <v>8.3094037217907021E-5</v>
      </c>
      <c r="AP825" s="13">
        <f t="shared" si="1039"/>
        <v>2.129334560131192E-5</v>
      </c>
      <c r="AQ825" s="13">
        <f t="shared" si="1040"/>
        <v>4.0924106778073279E-6</v>
      </c>
      <c r="AR825" s="13">
        <f t="shared" si="1041"/>
        <v>5.2651961570272332E-4</v>
      </c>
      <c r="AS825" s="13">
        <f t="shared" si="1042"/>
        <v>3.5704980003571928E-4</v>
      </c>
      <c r="AT825" s="13">
        <f t="shared" si="1043"/>
        <v>1.2106344749891117E-4</v>
      </c>
      <c r="AU825" s="13">
        <f t="shared" si="1044"/>
        <v>2.7365665926443881E-5</v>
      </c>
      <c r="AV825" s="13">
        <f t="shared" si="1045"/>
        <v>4.6393834415078093E-6</v>
      </c>
      <c r="AW825" s="13">
        <f t="shared" si="1046"/>
        <v>9.1119543983570484E-9</v>
      </c>
      <c r="AX825" s="13">
        <f t="shared" si="1047"/>
        <v>3.1781343257437353E-5</v>
      </c>
      <c r="AY825" s="13">
        <f t="shared" si="1048"/>
        <v>2.4432479693333526E-5</v>
      </c>
      <c r="AZ825" s="13">
        <f t="shared" si="1049"/>
        <v>9.3914542744422856E-6</v>
      </c>
      <c r="BA825" s="13">
        <f t="shared" si="1050"/>
        <v>2.4066165065514755E-6</v>
      </c>
      <c r="BB825" s="13">
        <f t="shared" si="1051"/>
        <v>4.6253243962713976E-7</v>
      </c>
      <c r="BC825" s="13">
        <f t="shared" si="1052"/>
        <v>7.1116027709455214E-8</v>
      </c>
      <c r="BD825" s="13">
        <f t="shared" si="1053"/>
        <v>6.7461905320758325E-5</v>
      </c>
      <c r="BE825" s="13">
        <f t="shared" si="1054"/>
        <v>4.5748076778976497E-5</v>
      </c>
      <c r="BF825" s="13">
        <f t="shared" si="1055"/>
        <v>1.551161740114044E-5</v>
      </c>
      <c r="BG825" s="13">
        <f t="shared" si="1056"/>
        <v>3.5063080438233904E-6</v>
      </c>
      <c r="BH825" s="13">
        <f t="shared" si="1057"/>
        <v>5.9443492159351082E-7</v>
      </c>
      <c r="BI825" s="13">
        <f t="shared" si="1058"/>
        <v>8.0621068450010168E-8</v>
      </c>
      <c r="BJ825" s="14">
        <f t="shared" si="1059"/>
        <v>0.2856147598194051</v>
      </c>
      <c r="BK825" s="14">
        <f t="shared" si="1060"/>
        <v>0.37493462634244146</v>
      </c>
      <c r="BL825" s="14">
        <f t="shared" si="1061"/>
        <v>0.32163386305418112</v>
      </c>
      <c r="BM825" s="14">
        <f t="shared" si="1062"/>
        <v>0.17792341476921852</v>
      </c>
      <c r="BN825" s="14">
        <f t="shared" si="1063"/>
        <v>0.82205320601202381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1.38</v>
      </c>
      <c r="F826" s="10">
        <f>VLOOKUP(B826,home!$B$2:$E$405,3,FALSE)</f>
        <v>1.45</v>
      </c>
      <c r="G826" s="10">
        <f>VLOOKUP(C826,away!$B$2:$E$405,4,FALSE)</f>
        <v>0.82</v>
      </c>
      <c r="H826" s="10">
        <f>VLOOKUP(A826,away!$A$2:$E$405,3,FALSE)</f>
        <v>1.17333333333333</v>
      </c>
      <c r="I826" s="10">
        <f>VLOOKUP(C826,away!$B$2:$E$405,3,FALSE)</f>
        <v>0.45</v>
      </c>
      <c r="J826" s="10">
        <f>VLOOKUP(B826,home!$B$2:$E$405,4,FALSE)</f>
        <v>1.45</v>
      </c>
      <c r="K826" s="12">
        <f t="shared" si="1008"/>
        <v>1.6408199999999997</v>
      </c>
      <c r="L826" s="12">
        <f t="shared" si="1009"/>
        <v>0.76559999999999773</v>
      </c>
      <c r="M826" s="13">
        <f t="shared" si="1010"/>
        <v>9.0137409568630561E-2</v>
      </c>
      <c r="N826" s="13">
        <f t="shared" si="1011"/>
        <v>0.14789926436840034</v>
      </c>
      <c r="O826" s="13">
        <f t="shared" si="1012"/>
        <v>6.900920076574335E-2</v>
      </c>
      <c r="P826" s="13">
        <f t="shared" si="1013"/>
        <v>0.11323167680044696</v>
      </c>
      <c r="Q826" s="13">
        <f t="shared" si="1014"/>
        <v>0.12133803548047935</v>
      </c>
      <c r="R826" s="13">
        <f t="shared" si="1015"/>
        <v>2.6416722053126476E-2</v>
      </c>
      <c r="S826" s="13">
        <f t="shared" si="1016"/>
        <v>3.5560741906163477E-2</v>
      </c>
      <c r="T826" s="13">
        <f t="shared" si="1017"/>
        <v>9.2896399963854709E-2</v>
      </c>
      <c r="U826" s="13">
        <f t="shared" si="1018"/>
        <v>4.3345085879210966E-2</v>
      </c>
      <c r="V826" s="13">
        <f t="shared" si="1019"/>
        <v>4.9635359238656635E-3</v>
      </c>
      <c r="W826" s="13">
        <f t="shared" si="1020"/>
        <v>6.6364625125693355E-2</v>
      </c>
      <c r="X826" s="13">
        <f t="shared" si="1021"/>
        <v>5.0808756996230678E-2</v>
      </c>
      <c r="Y826" s="13">
        <f t="shared" si="1022"/>
        <v>1.9449592178157046E-2</v>
      </c>
      <c r="Z826" s="13">
        <f t="shared" si="1023"/>
        <v>6.7415474679578561E-3</v>
      </c>
      <c r="AA826" s="13">
        <f t="shared" si="1024"/>
        <v>1.1061665916374606E-2</v>
      </c>
      <c r="AB826" s="13">
        <f t="shared" si="1025"/>
        <v>9.0751013344528911E-3</v>
      </c>
      <c r="AC826" s="13">
        <f t="shared" si="1026"/>
        <v>3.8970327234847757E-4</v>
      </c>
      <c r="AD826" s="13">
        <f t="shared" si="1027"/>
        <v>2.722310104968504E-2</v>
      </c>
      <c r="AE826" s="13">
        <f t="shared" si="1028"/>
        <v>2.0842006163638804E-2</v>
      </c>
      <c r="AF826" s="13">
        <f t="shared" si="1029"/>
        <v>7.9783199594409097E-3</v>
      </c>
      <c r="AG826" s="13">
        <f t="shared" si="1030"/>
        <v>2.0360672536493141E-3</v>
      </c>
      <c r="AH826" s="13">
        <f t="shared" si="1031"/>
        <v>1.2903321853671298E-3</v>
      </c>
      <c r="AI826" s="13">
        <f t="shared" si="1032"/>
        <v>2.1172028563940931E-3</v>
      </c>
      <c r="AJ826" s="13">
        <f t="shared" si="1033"/>
        <v>1.7369743954142782E-3</v>
      </c>
      <c r="AK826" s="13">
        <f t="shared" si="1034"/>
        <v>9.500207758278851E-4</v>
      </c>
      <c r="AL826" s="13">
        <f t="shared" si="1035"/>
        <v>1.9581993844205745E-5</v>
      </c>
      <c r="AM826" s="13">
        <f t="shared" si="1036"/>
        <v>8.9336417328688394E-3</v>
      </c>
      <c r="AN826" s="13">
        <f t="shared" si="1037"/>
        <v>6.8395961106843626E-3</v>
      </c>
      <c r="AO826" s="13">
        <f t="shared" si="1038"/>
        <v>2.6181973911699663E-3</v>
      </c>
      <c r="AP826" s="13">
        <f t="shared" si="1039"/>
        <v>6.6816397422657338E-4</v>
      </c>
      <c r="AQ826" s="13">
        <f t="shared" si="1040"/>
        <v>1.2788658466696576E-4</v>
      </c>
      <c r="AR826" s="13">
        <f t="shared" si="1041"/>
        <v>1.9757566422341438E-4</v>
      </c>
      <c r="AS826" s="13">
        <f t="shared" si="1042"/>
        <v>3.2418610137106271E-4</v>
      </c>
      <c r="AT826" s="13">
        <f t="shared" si="1043"/>
        <v>2.6596551942583357E-4</v>
      </c>
      <c r="AU826" s="13">
        <f t="shared" si="1044"/>
        <v>1.4546718119476539E-4</v>
      </c>
      <c r="AV826" s="13">
        <f t="shared" si="1045"/>
        <v>5.9671365061998722E-5</v>
      </c>
      <c r="AW826" s="13">
        <f t="shared" si="1046"/>
        <v>6.8330921049896068E-7</v>
      </c>
      <c r="AX826" s="13">
        <f t="shared" si="1047"/>
        <v>2.4430830046876422E-3</v>
      </c>
      <c r="AY826" s="13">
        <f t="shared" si="1048"/>
        <v>1.8704243483888532E-3</v>
      </c>
      <c r="AZ826" s="13">
        <f t="shared" si="1049"/>
        <v>7.1599844056325094E-4</v>
      </c>
      <c r="BA826" s="13">
        <f t="shared" si="1050"/>
        <v>1.8272280203174109E-4</v>
      </c>
      <c r="BB826" s="13">
        <f t="shared" si="1051"/>
        <v>3.4973144308875137E-5</v>
      </c>
      <c r="BC826" s="13">
        <f t="shared" si="1052"/>
        <v>5.3550878565749471E-6</v>
      </c>
      <c r="BD826" s="13">
        <f t="shared" si="1053"/>
        <v>2.521065475490758E-5</v>
      </c>
      <c r="BE826" s="13">
        <f t="shared" si="1054"/>
        <v>4.1366146534947442E-5</v>
      </c>
      <c r="BF826" s="13">
        <f t="shared" si="1055"/>
        <v>3.393720027873624E-5</v>
      </c>
      <c r="BG826" s="13">
        <f t="shared" si="1056"/>
        <v>1.8561612320451993E-5</v>
      </c>
      <c r="BH826" s="13">
        <f t="shared" si="1057"/>
        <v>7.614066181911009E-6</v>
      </c>
      <c r="BI826" s="13">
        <f t="shared" si="1058"/>
        <v>2.4986624145206438E-6</v>
      </c>
      <c r="BJ826" s="14">
        <f t="shared" si="1059"/>
        <v>0.58127621116068318</v>
      </c>
      <c r="BK826" s="14">
        <f t="shared" si="1060"/>
        <v>0.24617307381368819</v>
      </c>
      <c r="BL826" s="14">
        <f t="shared" si="1061"/>
        <v>0.16612436033567426</v>
      </c>
      <c r="BM826" s="14">
        <f t="shared" si="1062"/>
        <v>0.43041314270199815</v>
      </c>
      <c r="BN826" s="14">
        <f t="shared" si="1063"/>
        <v>0.56803230903682711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1.38</v>
      </c>
      <c r="F827" s="10">
        <f>VLOOKUP(B827,home!$B$2:$E$405,3,FALSE)</f>
        <v>1.18</v>
      </c>
      <c r="G827" s="10">
        <f>VLOOKUP(C827,away!$B$2:$E$405,4,FALSE)</f>
        <v>0.83</v>
      </c>
      <c r="H827" s="10">
        <f>VLOOKUP(A827,away!$A$2:$E$405,3,FALSE)</f>
        <v>1.17333333333333</v>
      </c>
      <c r="I827" s="10">
        <f>VLOOKUP(C827,away!$B$2:$E$405,3,FALSE)</f>
        <v>1.1399999999999999</v>
      </c>
      <c r="J827" s="10">
        <f>VLOOKUP(B827,home!$B$2:$E$405,4,FALSE)</f>
        <v>1.18</v>
      </c>
      <c r="K827" s="12">
        <f t="shared" si="1008"/>
        <v>1.3515719999999998</v>
      </c>
      <c r="L827" s="12">
        <f t="shared" si="1009"/>
        <v>1.5783679999999953</v>
      </c>
      <c r="M827" s="13">
        <f t="shared" si="1010"/>
        <v>5.3400242063602651E-2</v>
      </c>
      <c r="N827" s="13">
        <f t="shared" si="1011"/>
        <v>7.2174271966387551E-2</v>
      </c>
      <c r="O827" s="13">
        <f t="shared" si="1012"/>
        <v>8.428523326544414E-2</v>
      </c>
      <c r="P827" s="13">
        <f t="shared" si="1013"/>
        <v>0.11391756129504284</v>
      </c>
      <c r="Q827" s="13">
        <f t="shared" si="1014"/>
        <v>4.8774362555077187E-2</v>
      </c>
      <c r="R827" s="13">
        <f t="shared" si="1015"/>
        <v>6.6516557529356077E-2</v>
      </c>
      <c r="S827" s="13">
        <f t="shared" si="1016"/>
        <v>6.0754456674340873E-2</v>
      </c>
      <c r="T827" s="13">
        <f t="shared" si="1017"/>
        <v>7.6983893077331833E-2</v>
      </c>
      <c r="U827" s="13">
        <f t="shared" si="1018"/>
        <v>8.9901916693066838E-2</v>
      </c>
      <c r="V827" s="13">
        <f t="shared" si="1019"/>
        <v>1.4400682832325739E-2</v>
      </c>
      <c r="W827" s="13">
        <f t="shared" si="1020"/>
        <v>2.197402091576359E-2</v>
      </c>
      <c r="X827" s="13">
        <f t="shared" si="1021"/>
        <v>3.4683091444771844E-2</v>
      </c>
      <c r="Y827" s="13">
        <f t="shared" si="1022"/>
        <v>2.7371340838750743E-2</v>
      </c>
      <c r="Z827" s="13">
        <f t="shared" si="1023"/>
        <v>3.4995868624831471E-2</v>
      </c>
      <c r="AA827" s="13">
        <f t="shared" si="1024"/>
        <v>4.7299436149000708E-2</v>
      </c>
      <c r="AB827" s="13">
        <f t="shared" si="1025"/>
        <v>3.1964296757388599E-2</v>
      </c>
      <c r="AC827" s="13">
        <f t="shared" si="1026"/>
        <v>1.9200412369947955E-3</v>
      </c>
      <c r="AD827" s="13">
        <f t="shared" si="1027"/>
        <v>7.4248678492901026E-3</v>
      </c>
      <c r="AE827" s="13">
        <f t="shared" si="1028"/>
        <v>1.1719173817548287E-2</v>
      </c>
      <c r="AF827" s="13">
        <f t="shared" si="1029"/>
        <v>9.2485844700279998E-3</v>
      </c>
      <c r="AG827" s="13">
        <f t="shared" si="1030"/>
        <v>4.8658899242630385E-3</v>
      </c>
      <c r="AH827" s="13">
        <f t="shared" si="1031"/>
        <v>1.3809089792409461E-2</v>
      </c>
      <c r="AI827" s="13">
        <f t="shared" si="1032"/>
        <v>1.8663979108906437E-2</v>
      </c>
      <c r="AJ827" s="13">
        <f t="shared" si="1033"/>
        <v>1.2612855786091446E-2</v>
      </c>
      <c r="AK827" s="13">
        <f t="shared" si="1034"/>
        <v>5.6823942401730623E-3</v>
      </c>
      <c r="AL827" s="13">
        <f t="shared" si="1035"/>
        <v>1.6383926877623455E-4</v>
      </c>
      <c r="AM827" s="13">
        <f t="shared" si="1036"/>
        <v>2.0070486977601435E-3</v>
      </c>
      <c r="AN827" s="13">
        <f t="shared" si="1037"/>
        <v>3.1678614389862728E-3</v>
      </c>
      <c r="AO827" s="13">
        <f t="shared" si="1038"/>
        <v>2.5000255618649356E-3</v>
      </c>
      <c r="AP827" s="13">
        <f t="shared" si="1039"/>
        <v>1.3153201153432079E-3</v>
      </c>
      <c r="AQ827" s="13">
        <f t="shared" si="1040"/>
        <v>5.1901479495350573E-4</v>
      </c>
      <c r="AR827" s="13">
        <f t="shared" si="1041"/>
        <v>4.3591650874931359E-3</v>
      </c>
      <c r="AS827" s="13">
        <f t="shared" si="1042"/>
        <v>5.8917254756332711E-3</v>
      </c>
      <c r="AT827" s="13">
        <f t="shared" si="1043"/>
        <v>3.9815455922763065E-3</v>
      </c>
      <c r="AU827" s="13">
        <f t="shared" si="1044"/>
        <v>1.7937818464146904E-3</v>
      </c>
      <c r="AV827" s="13">
        <f t="shared" si="1045"/>
        <v>6.0610632943059871E-4</v>
      </c>
      <c r="AW827" s="13">
        <f t="shared" si="1046"/>
        <v>9.7087418531848726E-6</v>
      </c>
      <c r="AX827" s="13">
        <f t="shared" si="1047"/>
        <v>4.5211180375484572E-4</v>
      </c>
      <c r="AY827" s="13">
        <f t="shared" si="1048"/>
        <v>7.1359880346892612E-4</v>
      </c>
      <c r="AZ827" s="13">
        <f t="shared" si="1049"/>
        <v>5.6316075811681937E-4</v>
      </c>
      <c r="BA827" s="13">
        <f t="shared" si="1050"/>
        <v>2.9629163982244184E-4</v>
      </c>
      <c r="BB827" s="13">
        <f t="shared" si="1051"/>
        <v>1.1691431074081666E-4</v>
      </c>
      <c r="BC827" s="13">
        <f t="shared" si="1052"/>
        <v>3.6906761363072166E-5</v>
      </c>
      <c r="BD827" s="13">
        <f t="shared" si="1053"/>
        <v>1.1467277801360562E-3</v>
      </c>
      <c r="BE827" s="13">
        <f t="shared" si="1054"/>
        <v>1.5498851592540492E-3</v>
      </c>
      <c r="BF827" s="13">
        <f t="shared" si="1055"/>
        <v>1.047390692231657E-3</v>
      </c>
      <c r="BG827" s="13">
        <f t="shared" si="1056"/>
        <v>4.7187464422697505E-4</v>
      </c>
      <c r="BH827" s="13">
        <f t="shared" si="1057"/>
        <v>1.594431391617852E-4</v>
      </c>
      <c r="BI827" s="13">
        <f t="shared" si="1058"/>
        <v>4.3099776496634443E-5</v>
      </c>
      <c r="BJ827" s="14">
        <f t="shared" si="1059"/>
        <v>0.32690775154538715</v>
      </c>
      <c r="BK827" s="14">
        <f t="shared" si="1060"/>
        <v>0.24527042217455203</v>
      </c>
      <c r="BL827" s="14">
        <f t="shared" si="1061"/>
        <v>0.39178650484459199</v>
      </c>
      <c r="BM827" s="14">
        <f t="shared" si="1062"/>
        <v>0.55918842845283612</v>
      </c>
      <c r="BN827" s="14">
        <f t="shared" si="1063"/>
        <v>0.43906822867491041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1.38</v>
      </c>
      <c r="F828" s="10">
        <f>VLOOKUP(B828,home!$B$2:$E$405,3,FALSE)</f>
        <v>0.72</v>
      </c>
      <c r="G828" s="10">
        <f>VLOOKUP(C828,away!$B$2:$E$405,4,FALSE)</f>
        <v>0.83</v>
      </c>
      <c r="H828" s="10">
        <f>VLOOKUP(A828,away!$A$2:$E$405,3,FALSE)</f>
        <v>1.17333333333333</v>
      </c>
      <c r="I828" s="10">
        <f>VLOOKUP(C828,away!$B$2:$E$405,3,FALSE)</f>
        <v>0.62</v>
      </c>
      <c r="J828" s="10">
        <f>VLOOKUP(B828,home!$B$2:$E$405,4,FALSE)</f>
        <v>0.72</v>
      </c>
      <c r="K828" s="12">
        <f t="shared" si="1008"/>
        <v>0.82468799999999987</v>
      </c>
      <c r="L828" s="12">
        <f t="shared" si="1009"/>
        <v>0.52377599999999847</v>
      </c>
      <c r="M828" s="13">
        <f t="shared" si="1010"/>
        <v>0.25963875965513505</v>
      </c>
      <c r="N828" s="13">
        <f t="shared" si="1011"/>
        <v>0.21412096942247399</v>
      </c>
      <c r="O828" s="13">
        <f t="shared" si="1012"/>
        <v>0.13599255097712762</v>
      </c>
      <c r="P828" s="13">
        <f t="shared" si="1013"/>
        <v>0.11215142488022541</v>
      </c>
      <c r="Q828" s="13">
        <f t="shared" si="1014"/>
        <v>8.8291497015540593E-2</v>
      </c>
      <c r="R828" s="13">
        <f t="shared" si="1015"/>
        <v>3.5614817190297889E-2</v>
      </c>
      <c r="S828" s="13">
        <f t="shared" si="1016"/>
        <v>1.2111001954572846E-2</v>
      </c>
      <c r="T828" s="13">
        <f t="shared" si="1017"/>
        <v>4.6244967140811652E-2</v>
      </c>
      <c r="U828" s="13">
        <f t="shared" si="1018"/>
        <v>2.9371112359032385E-2</v>
      </c>
      <c r="V828" s="13">
        <f t="shared" si="1019"/>
        <v>5.8126320830297507E-4</v>
      </c>
      <c r="W828" s="13">
        <f t="shared" si="1020"/>
        <v>2.4270979363584043E-2</v>
      </c>
      <c r="X828" s="13">
        <f t="shared" si="1021"/>
        <v>1.2712556487140557E-2</v>
      </c>
      <c r="Y828" s="13">
        <f t="shared" si="1022"/>
        <v>3.3292659933042562E-3</v>
      </c>
      <c r="Z828" s="13">
        <f t="shared" si="1023"/>
        <v>6.2180621628884708E-3</v>
      </c>
      <c r="AA828" s="13">
        <f t="shared" si="1024"/>
        <v>5.1279612489881672E-3</v>
      </c>
      <c r="AB828" s="13">
        <f t="shared" si="1025"/>
        <v>2.1144840532527761E-3</v>
      </c>
      <c r="AC828" s="13">
        <f t="shared" si="1026"/>
        <v>1.569235491077531E-5</v>
      </c>
      <c r="AD828" s="13">
        <f t="shared" si="1027"/>
        <v>5.0039963573488477E-3</v>
      </c>
      <c r="AE828" s="13">
        <f t="shared" si="1028"/>
        <v>2.6209731960667422E-3</v>
      </c>
      <c r="AF828" s="13">
        <f t="shared" si="1029"/>
        <v>6.86401428371525E-4</v>
      </c>
      <c r="AG828" s="13">
        <f t="shared" si="1030"/>
        <v>1.1984019818224094E-4</v>
      </c>
      <c r="AH828" s="13">
        <f t="shared" si="1031"/>
        <v>8.1421793185726551E-4</v>
      </c>
      <c r="AI828" s="13">
        <f t="shared" si="1032"/>
        <v>6.7147575778750456E-4</v>
      </c>
      <c r="AJ828" s="13">
        <f t="shared" si="1033"/>
        <v>2.7687899986913068E-4</v>
      </c>
      <c r="AK828" s="13">
        <f t="shared" si="1034"/>
        <v>7.6112929548024537E-5</v>
      </c>
      <c r="AL828" s="13">
        <f t="shared" si="1035"/>
        <v>2.7113362662913144E-7</v>
      </c>
      <c r="AM828" s="13">
        <f t="shared" si="1036"/>
        <v>8.2534714958986137E-4</v>
      </c>
      <c r="AN828" s="13">
        <f t="shared" si="1037"/>
        <v>4.3229702862357795E-4</v>
      </c>
      <c r="AO828" s="13">
        <f t="shared" si="1038"/>
        <v>1.1321340423217124E-4</v>
      </c>
      <c r="AP828" s="13">
        <f t="shared" si="1039"/>
        <v>1.9766154671703183E-5</v>
      </c>
      <c r="AQ828" s="13">
        <f t="shared" si="1040"/>
        <v>2.5882593573314941E-6</v>
      </c>
      <c r="AR828" s="13">
        <f t="shared" si="1041"/>
        <v>8.5293562295294011E-5</v>
      </c>
      <c r="AS828" s="13">
        <f t="shared" si="1042"/>
        <v>7.0340577302181422E-5</v>
      </c>
      <c r="AT828" s="13">
        <f t="shared" si="1043"/>
        <v>2.9004515007090687E-5</v>
      </c>
      <c r="AU828" s="13">
        <f t="shared" si="1044"/>
        <v>7.9732251573891996E-6</v>
      </c>
      <c r="AV828" s="13">
        <f t="shared" si="1045"/>
        <v>1.6438557771492458E-6</v>
      </c>
      <c r="AW828" s="13">
        <f t="shared" si="1046"/>
        <v>3.2532403653391264E-9</v>
      </c>
      <c r="AX828" s="13">
        <f t="shared" si="1047"/>
        <v>1.1344231501682721E-4</v>
      </c>
      <c r="AY828" s="13">
        <f t="shared" si="1048"/>
        <v>5.941836199025352E-5</v>
      </c>
      <c r="AZ828" s="13">
        <f t="shared" si="1049"/>
        <v>1.5560955984903466E-5</v>
      </c>
      <c r="BA828" s="13">
        <f t="shared" si="1050"/>
        <v>2.716818427316258E-6</v>
      </c>
      <c r="BB828" s="13">
        <f t="shared" si="1051"/>
        <v>3.5575107214649902E-7</v>
      </c>
      <c r="BC828" s="13">
        <f t="shared" si="1052"/>
        <v>3.7266774712920844E-8</v>
      </c>
      <c r="BD828" s="13">
        <f t="shared" si="1053"/>
        <v>7.4457868141299592E-6</v>
      </c>
      <c r="BE828" s="13">
        <f t="shared" si="1054"/>
        <v>6.1404510361712071E-6</v>
      </c>
      <c r="BF828" s="13">
        <f t="shared" si="1055"/>
        <v>2.5319781420589795E-6</v>
      </c>
      <c r="BG828" s="13">
        <f t="shared" si="1056"/>
        <v>6.9603066333944511E-7</v>
      </c>
      <c r="BH828" s="13">
        <f t="shared" si="1057"/>
        <v>1.4350203392202006E-7</v>
      </c>
      <c r="BI828" s="13">
        <f t="shared" si="1058"/>
        <v>2.3668881070216573E-8</v>
      </c>
      <c r="BJ828" s="14">
        <f t="shared" si="1059"/>
        <v>0.39898619006856517</v>
      </c>
      <c r="BK828" s="14">
        <f t="shared" si="1060"/>
        <v>0.38455783154876388</v>
      </c>
      <c r="BL828" s="14">
        <f t="shared" si="1061"/>
        <v>0.21027084860087056</v>
      </c>
      <c r="BM828" s="14">
        <f t="shared" si="1062"/>
        <v>0.15416349813153785</v>
      </c>
      <c r="BN828" s="14">
        <f t="shared" si="1063"/>
        <v>0.84581001914080067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1.6850393700787401</v>
      </c>
      <c r="F829" s="10">
        <f>VLOOKUP(B829,home!$B$2:$E$405,3,FALSE)</f>
        <v>0.68</v>
      </c>
      <c r="G829" s="10">
        <f>VLOOKUP(C829,away!$B$2:$E$405,4,FALSE)</f>
        <v>0.85</v>
      </c>
      <c r="H829" s="10">
        <f>VLOOKUP(A829,away!$A$2:$E$405,3,FALSE)</f>
        <v>1.2913385826771699</v>
      </c>
      <c r="I829" s="10">
        <f>VLOOKUP(C829,away!$B$2:$E$405,3,FALSE)</f>
        <v>0.59</v>
      </c>
      <c r="J829" s="10">
        <f>VLOOKUP(B829,home!$B$2:$E$405,4,FALSE)</f>
        <v>0.68</v>
      </c>
      <c r="K829" s="12">
        <f t="shared" si="1008"/>
        <v>0.97395275590551178</v>
      </c>
      <c r="L829" s="12">
        <f t="shared" si="1009"/>
        <v>0.51808503937008055</v>
      </c>
      <c r="M829" s="13">
        <f t="shared" si="1010"/>
        <v>0.22491385983136256</v>
      </c>
      <c r="N829" s="13">
        <f t="shared" si="1011"/>
        <v>0.21905547362410158</v>
      </c>
      <c r="O829" s="13">
        <f t="shared" si="1012"/>
        <v>0.11652450592560823</v>
      </c>
      <c r="P829" s="13">
        <f t="shared" si="1013"/>
        <v>0.11348936367677429</v>
      </c>
      <c r="Q829" s="13">
        <f t="shared" si="1014"/>
        <v>0.10667484111619044</v>
      </c>
      <c r="R829" s="13">
        <f t="shared" si="1015"/>
        <v>3.018480162002396E-2</v>
      </c>
      <c r="S829" s="13">
        <f t="shared" si="1016"/>
        <v>1.4316409488299504E-2</v>
      </c>
      <c r="T829" s="13">
        <f t="shared" si="1017"/>
        <v>5.5266639259478598E-2</v>
      </c>
      <c r="U829" s="13">
        <f t="shared" si="1018"/>
        <v>2.9398570724283493E-2</v>
      </c>
      <c r="V829" s="13">
        <f t="shared" si="1019"/>
        <v>8.026580112747108E-4</v>
      </c>
      <c r="W829" s="13">
        <f t="shared" si="1020"/>
        <v>3.4632085163632094E-2</v>
      </c>
      <c r="X829" s="13">
        <f t="shared" si="1021"/>
        <v>1.7942365205468314E-2</v>
      </c>
      <c r="Y829" s="13">
        <f t="shared" si="1022"/>
        <v>4.6478354919337068E-3</v>
      </c>
      <c r="Z829" s="13">
        <f t="shared" si="1023"/>
        <v>5.212764711896062E-3</v>
      </c>
      <c r="AA829" s="13">
        <f t="shared" si="1024"/>
        <v>5.0769865570381703E-3</v>
      </c>
      <c r="AB829" s="13">
        <f t="shared" si="1025"/>
        <v>2.4723725244612813E-3</v>
      </c>
      <c r="AC829" s="13">
        <f t="shared" si="1026"/>
        <v>2.5313343022172037E-5</v>
      </c>
      <c r="AD829" s="13">
        <f t="shared" si="1027"/>
        <v>8.4325036969684648E-3</v>
      </c>
      <c r="AE829" s="13">
        <f t="shared" si="1028"/>
        <v>4.3687540098322555E-3</v>
      </c>
      <c r="AF829" s="13">
        <f t="shared" si="1029"/>
        <v>1.1316930465910707E-3</v>
      </c>
      <c r="AG829" s="13">
        <f t="shared" si="1030"/>
        <v>1.9543774553266042E-4</v>
      </c>
      <c r="AH829" s="13">
        <f t="shared" si="1031"/>
        <v>6.7516385274740936E-4</v>
      </c>
      <c r="AI829" s="13">
        <f t="shared" si="1032"/>
        <v>6.5757769507112252E-4</v>
      </c>
      <c r="AJ829" s="13">
        <f t="shared" si="1033"/>
        <v>3.2022480416825703E-4</v>
      </c>
      <c r="AK829" s="13">
        <f t="shared" si="1034"/>
        <v>1.0396127684299226E-4</v>
      </c>
      <c r="AL829" s="13">
        <f t="shared" si="1035"/>
        <v>5.1091474652068224E-7</v>
      </c>
      <c r="AM829" s="13">
        <f t="shared" si="1036"/>
        <v>1.6425720429691711E-3</v>
      </c>
      <c r="AN829" s="13">
        <f t="shared" si="1037"/>
        <v>8.5099200154987651E-4</v>
      </c>
      <c r="AO829" s="13">
        <f t="shared" si="1038"/>
        <v>2.204431123132957E-4</v>
      </c>
      <c r="AP829" s="13">
        <f t="shared" si="1039"/>
        <v>3.8069426173898964E-5</v>
      </c>
      <c r="AQ829" s="13">
        <f t="shared" si="1040"/>
        <v>4.9308000395252046E-6</v>
      </c>
      <c r="AR829" s="13">
        <f t="shared" si="1041"/>
        <v>6.9958458246379397E-5</v>
      </c>
      <c r="AS829" s="13">
        <f t="shared" si="1042"/>
        <v>6.8136233207961893E-5</v>
      </c>
      <c r="AT829" s="13">
        <f t="shared" si="1043"/>
        <v>3.3180736054957569E-5</v>
      </c>
      <c r="AU829" s="13">
        <f t="shared" si="1044"/>
        <v>1.0772156441233102E-5</v>
      </c>
      <c r="AV829" s="13">
        <f t="shared" si="1045"/>
        <v>2.6228928632460719E-6</v>
      </c>
      <c r="AW829" s="13">
        <f t="shared" si="1046"/>
        <v>7.1611847703219662E-9</v>
      </c>
      <c r="AX829" s="13">
        <f t="shared" si="1047"/>
        <v>2.6663126133719502E-4</v>
      </c>
      <c r="AY829" s="13">
        <f t="shared" si="1048"/>
        <v>1.381376675271749E-4</v>
      </c>
      <c r="AZ829" s="13">
        <f t="shared" si="1049"/>
        <v>3.5783529459653752E-5</v>
      </c>
      <c r="BA829" s="13">
        <f t="shared" si="1050"/>
        <v>6.1796370896350497E-6</v>
      </c>
      <c r="BB829" s="13">
        <f t="shared" si="1051"/>
        <v>8.0039438121909613E-7</v>
      </c>
      <c r="BC829" s="13">
        <f t="shared" si="1052"/>
        <v>8.293447090109737E-8</v>
      </c>
      <c r="BD829" s="13">
        <f t="shared" si="1053"/>
        <v>6.0407384324742632E-6</v>
      </c>
      <c r="BE829" s="13">
        <f t="shared" si="1054"/>
        <v>5.88339384401265E-6</v>
      </c>
      <c r="BF829" s="13">
        <f t="shared" si="1055"/>
        <v>2.8650738242268217E-6</v>
      </c>
      <c r="BG829" s="13">
        <f t="shared" si="1056"/>
        <v>9.3014884899281902E-7</v>
      </c>
      <c r="BH829" s="13">
        <f t="shared" si="1057"/>
        <v>2.2648025871972391E-7</v>
      </c>
      <c r="BI829" s="13">
        <f t="shared" si="1058"/>
        <v>4.4116214427653698E-8</v>
      </c>
      <c r="BJ829" s="14">
        <f t="shared" si="1059"/>
        <v>0.45555225116704079</v>
      </c>
      <c r="BK829" s="14">
        <f t="shared" si="1060"/>
        <v>0.35368625293300693</v>
      </c>
      <c r="BL829" s="14">
        <f t="shared" si="1061"/>
        <v>0.18561482540848154</v>
      </c>
      <c r="BM829" s="14">
        <f t="shared" si="1062"/>
        <v>0.18908511792002175</v>
      </c>
      <c r="BN829" s="14">
        <f t="shared" si="1063"/>
        <v>0.81084284579406107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1.6850393700787401</v>
      </c>
      <c r="F830" s="10">
        <f>VLOOKUP(B830,home!$B$2:$E$405,3,FALSE)</f>
        <v>1.27</v>
      </c>
      <c r="G830" s="10">
        <f>VLOOKUP(C830,away!$B$2:$E$405,4,FALSE)</f>
        <v>1.19</v>
      </c>
      <c r="H830" s="10">
        <f>VLOOKUP(A830,away!$A$2:$E$405,3,FALSE)</f>
        <v>1.2913385826771699</v>
      </c>
      <c r="I830" s="10">
        <f>VLOOKUP(C830,away!$B$2:$E$405,3,FALSE)</f>
        <v>0.51</v>
      </c>
      <c r="J830" s="10">
        <f>VLOOKUP(B830,home!$B$2:$E$405,4,FALSE)</f>
        <v>1.27</v>
      </c>
      <c r="K830" s="12">
        <f t="shared" si="1008"/>
        <v>2.5465999999999993</v>
      </c>
      <c r="L830" s="12">
        <f t="shared" si="1009"/>
        <v>0.83640000000000303</v>
      </c>
      <c r="M830" s="13">
        <f t="shared" si="1010"/>
        <v>3.3945465430843064E-2</v>
      </c>
      <c r="N830" s="13">
        <f t="shared" si="1011"/>
        <v>8.6445522266184932E-2</v>
      </c>
      <c r="O830" s="13">
        <f t="shared" si="1012"/>
        <v>2.839198728635724E-2</v>
      </c>
      <c r="P830" s="13">
        <f t="shared" si="1013"/>
        <v>7.2303034823437334E-2</v>
      </c>
      <c r="Q830" s="13">
        <f t="shared" si="1014"/>
        <v>0.11007108350153326</v>
      </c>
      <c r="R830" s="13">
        <f t="shared" si="1015"/>
        <v>1.1873529083154638E-2</v>
      </c>
      <c r="S830" s="13">
        <f t="shared" si="1016"/>
        <v>3.8500936563453658E-2</v>
      </c>
      <c r="T830" s="13">
        <f t="shared" si="1017"/>
        <v>9.2063454240682741E-2</v>
      </c>
      <c r="U830" s="13">
        <f t="shared" si="1018"/>
        <v>3.0237129163161597E-2</v>
      </c>
      <c r="V830" s="13">
        <f t="shared" si="1019"/>
        <v>9.1117866775448676E-3</v>
      </c>
      <c r="W830" s="13">
        <f t="shared" si="1020"/>
        <v>9.3435673748334835E-2</v>
      </c>
      <c r="X830" s="13">
        <f t="shared" si="1021"/>
        <v>7.8149597523107531E-2</v>
      </c>
      <c r="Y830" s="13">
        <f t="shared" si="1022"/>
        <v>3.2682161684163678E-2</v>
      </c>
      <c r="Z830" s="13">
        <f t="shared" si="1023"/>
        <v>3.3103399083835258E-3</v>
      </c>
      <c r="AA830" s="13">
        <f t="shared" si="1024"/>
        <v>8.4301116106894839E-3</v>
      </c>
      <c r="AB830" s="13">
        <f t="shared" si="1025"/>
        <v>1.0734061113890919E-2</v>
      </c>
      <c r="AC830" s="13">
        <f t="shared" si="1026"/>
        <v>1.2129930704449484E-3</v>
      </c>
      <c r="AD830" s="13">
        <f t="shared" si="1027"/>
        <v>5.9485821691877355E-2</v>
      </c>
      <c r="AE830" s="13">
        <f t="shared" si="1028"/>
        <v>4.9753941263086396E-2</v>
      </c>
      <c r="AF830" s="13">
        <f t="shared" si="1029"/>
        <v>2.0807098236222805E-2</v>
      </c>
      <c r="AG830" s="13">
        <f t="shared" si="1030"/>
        <v>5.8010189882589398E-3</v>
      </c>
      <c r="AH830" s="13">
        <f t="shared" si="1031"/>
        <v>6.9219207484299758E-4</v>
      </c>
      <c r="AI830" s="13">
        <f t="shared" si="1032"/>
        <v>1.7627363377951772E-3</v>
      </c>
      <c r="AJ830" s="13">
        <f t="shared" si="1033"/>
        <v>2.2444921789145991E-3</v>
      </c>
      <c r="AK830" s="13">
        <f t="shared" si="1034"/>
        <v>1.9052745942746386E-3</v>
      </c>
      <c r="AL830" s="13">
        <f t="shared" si="1035"/>
        <v>1.0334585677329582E-4</v>
      </c>
      <c r="AM830" s="13">
        <f t="shared" si="1036"/>
        <v>3.0297318704106964E-2</v>
      </c>
      <c r="AN830" s="13">
        <f t="shared" si="1037"/>
        <v>2.5340677364115154E-2</v>
      </c>
      <c r="AO830" s="13">
        <f t="shared" si="1038"/>
        <v>1.0597471273672995E-2</v>
      </c>
      <c r="AP830" s="13">
        <f t="shared" si="1039"/>
        <v>2.9545749911000421E-3</v>
      </c>
      <c r="AQ830" s="13">
        <f t="shared" si="1040"/>
        <v>6.1780163063902089E-4</v>
      </c>
      <c r="AR830" s="13">
        <f t="shared" si="1041"/>
        <v>1.157898902797371E-4</v>
      </c>
      <c r="AS830" s="13">
        <f t="shared" si="1042"/>
        <v>2.9487053458637839E-4</v>
      </c>
      <c r="AT830" s="13">
        <f t="shared" si="1043"/>
        <v>3.7545865168883561E-4</v>
      </c>
      <c r="AU830" s="13">
        <f t="shared" si="1044"/>
        <v>3.1871433413026279E-4</v>
      </c>
      <c r="AV830" s="13">
        <f t="shared" si="1045"/>
        <v>2.0290948082403177E-4</v>
      </c>
      <c r="AW830" s="13">
        <f t="shared" si="1046"/>
        <v>6.1145616508212174E-6</v>
      </c>
      <c r="AX830" s="13">
        <f t="shared" si="1047"/>
        <v>1.2859191968646461E-2</v>
      </c>
      <c r="AY830" s="13">
        <f t="shared" si="1048"/>
        <v>1.0755428162575938E-2</v>
      </c>
      <c r="AZ830" s="13">
        <f t="shared" si="1049"/>
        <v>4.4979200575892726E-3</v>
      </c>
      <c r="BA830" s="13">
        <f t="shared" si="1050"/>
        <v>1.2540201120558939E-3</v>
      </c>
      <c r="BB830" s="13">
        <f t="shared" si="1051"/>
        <v>2.6221560543088831E-4</v>
      </c>
      <c r="BC830" s="13">
        <f t="shared" si="1052"/>
        <v>4.3863426476479169E-5</v>
      </c>
      <c r="BD830" s="13">
        <f t="shared" si="1053"/>
        <v>1.6141110704995406E-5</v>
      </c>
      <c r="BE830" s="13">
        <f t="shared" si="1054"/>
        <v>4.1104952521341294E-5</v>
      </c>
      <c r="BF830" s="13">
        <f t="shared" si="1055"/>
        <v>5.2338936045423863E-5</v>
      </c>
      <c r="BG830" s="13">
        <f t="shared" si="1056"/>
        <v>4.4428778177758785E-5</v>
      </c>
      <c r="BH830" s="13">
        <f t="shared" si="1057"/>
        <v>2.8285581626870125E-5</v>
      </c>
      <c r="BI830" s="13">
        <f t="shared" si="1058"/>
        <v>1.4406412434197487E-5</v>
      </c>
      <c r="BJ830" s="14">
        <f t="shared" si="1059"/>
        <v>0.72817585643986171</v>
      </c>
      <c r="BK830" s="14">
        <f t="shared" si="1060"/>
        <v>0.1659329905850731</v>
      </c>
      <c r="BL830" s="14">
        <f t="shared" si="1061"/>
        <v>9.7775962106101136E-2</v>
      </c>
      <c r="BM830" s="14">
        <f t="shared" si="1062"/>
        <v>0.64141521304698368</v>
      </c>
      <c r="BN830" s="14">
        <f t="shared" si="1063"/>
        <v>0.3430306223915105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1.6850393700787401</v>
      </c>
      <c r="F831" s="10">
        <f>VLOOKUP(B831,home!$B$2:$E$405,3,FALSE)</f>
        <v>0.25</v>
      </c>
      <c r="G831" s="10">
        <f>VLOOKUP(C831,away!$B$2:$E$405,4,FALSE)</f>
        <v>0.08</v>
      </c>
      <c r="H831" s="10">
        <f>VLOOKUP(A831,away!$A$2:$E$405,3,FALSE)</f>
        <v>1.2913385826771699</v>
      </c>
      <c r="I831" s="10">
        <f>VLOOKUP(C831,away!$B$2:$E$405,3,FALSE)</f>
        <v>1.36</v>
      </c>
      <c r="J831" s="10">
        <f>VLOOKUP(B831,home!$B$2:$E$405,4,FALSE)</f>
        <v>0.25</v>
      </c>
      <c r="K831" s="12">
        <f t="shared" si="1008"/>
        <v>3.3700787401574804E-2</v>
      </c>
      <c r="L831" s="12">
        <f t="shared" si="1009"/>
        <v>0.43905511811023779</v>
      </c>
      <c r="M831" s="13">
        <f t="shared" si="1010"/>
        <v>0.62328219235867177</v>
      </c>
      <c r="N831" s="13">
        <f t="shared" si="1011"/>
        <v>2.1005100655867047E-2</v>
      </c>
      <c r="O831" s="13">
        <f t="shared" si="1012"/>
        <v>0.27365523658204455</v>
      </c>
      <c r="P831" s="13">
        <f t="shared" si="1013"/>
        <v>9.2223969493791386E-3</v>
      </c>
      <c r="Q831" s="13">
        <f t="shared" si="1014"/>
        <v>3.5394421577602728E-4</v>
      </c>
      <c r="R831" s="13">
        <f t="shared" si="1015"/>
        <v>6.0074866109507317E-2</v>
      </c>
      <c r="S831" s="13">
        <f t="shared" si="1016"/>
        <v>3.4114806477165308E-5</v>
      </c>
      <c r="T831" s="13">
        <f t="shared" si="1017"/>
        <v>1.5540101946197912E-4</v>
      </c>
      <c r="U831" s="13">
        <f t="shared" si="1018"/>
        <v>2.0245702909345771E-3</v>
      </c>
      <c r="V831" s="13">
        <f t="shared" si="1019"/>
        <v>5.6086649218685896E-8</v>
      </c>
      <c r="W831" s="13">
        <f t="shared" si="1020"/>
        <v>3.9760662559616704E-6</v>
      </c>
      <c r="X831" s="13">
        <f t="shared" si="1021"/>
        <v>1.7457122396253819E-6</v>
      </c>
      <c r="Y831" s="13">
        <f t="shared" si="1022"/>
        <v>3.8323194677760488E-7</v>
      </c>
      <c r="Z831" s="13">
        <f t="shared" si="1023"/>
        <v>8.7920591450554864E-3</v>
      </c>
      <c r="AA831" s="13">
        <f t="shared" si="1024"/>
        <v>2.9629931606958644E-4</v>
      </c>
      <c r="AB831" s="13">
        <f t="shared" si="1025"/>
        <v>4.9927601290465728E-6</v>
      </c>
      <c r="AC831" s="13">
        <f t="shared" si="1026"/>
        <v>5.1867892765582368E-11</v>
      </c>
      <c r="AD831" s="13">
        <f t="shared" si="1027"/>
        <v>3.3499140896684939E-8</v>
      </c>
      <c r="AE831" s="13">
        <f t="shared" si="1028"/>
        <v>1.4707969262985501E-8</v>
      </c>
      <c r="AF831" s="13">
        <f t="shared" si="1029"/>
        <v>3.2288045909609231E-9</v>
      </c>
      <c r="AG831" s="13">
        <f t="shared" si="1030"/>
        <v>4.7254106034640873E-10</v>
      </c>
      <c r="AH831" s="13">
        <f t="shared" si="1031"/>
        <v>9.6504964159113303E-4</v>
      </c>
      <c r="AI831" s="13">
        <f t="shared" si="1032"/>
        <v>3.2522932803228734E-5</v>
      </c>
      <c r="AJ831" s="13">
        <f t="shared" si="1033"/>
        <v>5.4802422203865718E-7</v>
      </c>
      <c r="AK831" s="13">
        <f t="shared" si="1034"/>
        <v>6.1562825992794022E-9</v>
      </c>
      <c r="AL831" s="13">
        <f t="shared" si="1035"/>
        <v>3.0698537636818167E-14</v>
      </c>
      <c r="AM831" s="13">
        <f t="shared" si="1036"/>
        <v>2.2578948509891556E-10</v>
      </c>
      <c r="AN831" s="13">
        <f t="shared" si="1037"/>
        <v>9.9134029048154129E-11</v>
      </c>
      <c r="AO831" s="13">
        <f t="shared" si="1038"/>
        <v>2.1762651416240528E-11</v>
      </c>
      <c r="AP831" s="13">
        <f t="shared" si="1039"/>
        <v>3.1850011626498067E-12</v>
      </c>
      <c r="AQ831" s="13">
        <f t="shared" si="1040"/>
        <v>3.4959776541211385E-13</v>
      </c>
      <c r="AR831" s="13">
        <f t="shared" si="1041"/>
        <v>8.4741996874207511E-5</v>
      </c>
      <c r="AS831" s="13">
        <f t="shared" si="1042"/>
        <v>2.8558720206425835E-6</v>
      </c>
      <c r="AT831" s="13">
        <f t="shared" si="1043"/>
        <v>4.8122567906890765E-8</v>
      </c>
      <c r="AU831" s="13">
        <f t="shared" si="1044"/>
        <v>5.4058947674932397E-10</v>
      </c>
      <c r="AV831" s="13">
        <f t="shared" si="1045"/>
        <v>4.554572756864383E-12</v>
      </c>
      <c r="AW831" s="13">
        <f t="shared" si="1046"/>
        <v>1.2617528060105782E-17</v>
      </c>
      <c r="AX831" s="13">
        <f t="shared" si="1047"/>
        <v>1.2682139058049323E-12</v>
      </c>
      <c r="AY831" s="13">
        <f t="shared" si="1048"/>
        <v>5.5681580620223047E-13</v>
      </c>
      <c r="AZ831" s="13">
        <f t="shared" si="1049"/>
        <v>1.2223641477888379E-13</v>
      </c>
      <c r="BA831" s="13">
        <f t="shared" si="1050"/>
        <v>1.7889507842704948E-14</v>
      </c>
      <c r="BB831" s="13">
        <f t="shared" si="1051"/>
        <v>1.9636199947032113E-15</v>
      </c>
      <c r="BC831" s="13">
        <f t="shared" si="1052"/>
        <v>1.7242748173960858E-16</v>
      </c>
      <c r="BD831" s="13">
        <f t="shared" si="1053"/>
        <v>6.2010679077504284E-6</v>
      </c>
      <c r="BE831" s="13">
        <f t="shared" si="1054"/>
        <v>2.0898087122182545E-7</v>
      </c>
      <c r="BF831" s="13">
        <f t="shared" si="1055"/>
        <v>3.5214099560213092E-9</v>
      </c>
      <c r="BG831" s="13">
        <f t="shared" si="1056"/>
        <v>3.9558096093887665E-11</v>
      </c>
      <c r="BH831" s="13">
        <f t="shared" si="1057"/>
        <v>3.3328474661779372E-13</v>
      </c>
      <c r="BI831" s="13">
        <f t="shared" si="1058"/>
        <v>2.246391677990796E-15</v>
      </c>
      <c r="BJ831" s="14">
        <f t="shared" si="1059"/>
        <v>2.1520603162191284E-2</v>
      </c>
      <c r="BK831" s="14">
        <f t="shared" si="1060"/>
        <v>0.63253876025363265</v>
      </c>
      <c r="BL831" s="14">
        <f t="shared" si="1061"/>
        <v>0.33714815196027331</v>
      </c>
      <c r="BM831" s="14">
        <f t="shared" si="1062"/>
        <v>1.2405837649350255E-2</v>
      </c>
      <c r="BN831" s="14">
        <f t="shared" si="1063"/>
        <v>0.98759373687124574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1.6850393700787401</v>
      </c>
      <c r="F832" s="10">
        <f>VLOOKUP(B832,home!$B$2:$E$405,3,FALSE)</f>
        <v>1.58</v>
      </c>
      <c r="G832" s="10">
        <f>VLOOKUP(C832,away!$B$2:$E$405,4,FALSE)</f>
        <v>0.85</v>
      </c>
      <c r="H832" s="10">
        <f>VLOOKUP(A832,away!$A$2:$E$405,3,FALSE)</f>
        <v>1.2913385826771699</v>
      </c>
      <c r="I832" s="10">
        <f>VLOOKUP(C832,away!$B$2:$E$405,3,FALSE)</f>
        <v>1.1000000000000001</v>
      </c>
      <c r="J832" s="10">
        <f>VLOOKUP(B832,home!$B$2:$E$405,4,FALSE)</f>
        <v>1.58</v>
      </c>
      <c r="K832" s="12">
        <f t="shared" si="1008"/>
        <v>2.2630078740157478</v>
      </c>
      <c r="L832" s="12">
        <f t="shared" si="1009"/>
        <v>2.2443464566929214</v>
      </c>
      <c r="M832" s="13">
        <f t="shared" si="1010"/>
        <v>1.1027596990338243E-2</v>
      </c>
      <c r="N832" s="13">
        <f t="shared" si="1011"/>
        <v>2.4955538820607803E-2</v>
      </c>
      <c r="O832" s="13">
        <f t="shared" si="1012"/>
        <v>2.4749748231103159E-2</v>
      </c>
      <c r="P832" s="13">
        <f t="shared" si="1013"/>
        <v>5.6008875126893773E-2</v>
      </c>
      <c r="Q832" s="13">
        <f t="shared" si="1014"/>
        <v>2.823729042567057E-2</v>
      </c>
      <c r="R832" s="13">
        <f t="shared" si="1015"/>
        <v>2.777350487325914E-2</v>
      </c>
      <c r="S832" s="13">
        <f t="shared" si="1016"/>
        <v>7.1116900983243178E-2</v>
      </c>
      <c r="T832" s="13">
        <f t="shared" si="1017"/>
        <v>6.3374262713462706E-2</v>
      </c>
      <c r="U832" s="13">
        <f t="shared" si="1018"/>
        <v>6.2851660217200178E-2</v>
      </c>
      <c r="V832" s="13">
        <f t="shared" si="1019"/>
        <v>4.0133429996600259E-2</v>
      </c>
      <c r="W832" s="13">
        <f t="shared" si="1020"/>
        <v>2.1300403524720658E-2</v>
      </c>
      <c r="X832" s="13">
        <f t="shared" si="1021"/>
        <v>4.7805485176836228E-2</v>
      </c>
      <c r="Y832" s="13">
        <f t="shared" si="1022"/>
        <v>5.3646035633559186E-2</v>
      </c>
      <c r="Z832" s="13">
        <f t="shared" si="1023"/>
        <v>2.0777789084080914E-2</v>
      </c>
      <c r="AA832" s="13">
        <f t="shared" si="1024"/>
        <v>4.7020300301913558E-2</v>
      </c>
      <c r="AB832" s="13">
        <f t="shared" si="1025"/>
        <v>5.320365491090772E-2</v>
      </c>
      <c r="AC832" s="13">
        <f t="shared" si="1026"/>
        <v>1.2739789724038122E-2</v>
      </c>
      <c r="AD832" s="13">
        <f t="shared" si="1027"/>
        <v>1.2050745224038916E-2</v>
      </c>
      <c r="AE832" s="13">
        <f t="shared" si="1028"/>
        <v>2.7046047344080885E-2</v>
      </c>
      <c r="AF832" s="13">
        <f t="shared" si="1029"/>
        <v>3.0350350262118471E-2</v>
      </c>
      <c r="AG832" s="13">
        <f t="shared" si="1030"/>
        <v>2.2705567023391555E-2</v>
      </c>
      <c r="AH832" s="13">
        <f t="shared" si="1031"/>
        <v>1.1658139327192467E-2</v>
      </c>
      <c r="AI832" s="13">
        <f t="shared" si="1032"/>
        <v>2.6382461093809203E-2</v>
      </c>
      <c r="AJ832" s="13">
        <f t="shared" si="1033"/>
        <v>2.9851858595602181E-2</v>
      </c>
      <c r="AK832" s="13">
        <f t="shared" si="1034"/>
        <v>2.2518330351950801E-2</v>
      </c>
      <c r="AL832" s="13">
        <f t="shared" si="1035"/>
        <v>2.5882022798682253E-3</v>
      </c>
      <c r="AM832" s="13">
        <f t="shared" si="1036"/>
        <v>5.4541862659515461E-3</v>
      </c>
      <c r="AN832" s="13">
        <f t="shared" si="1037"/>
        <v>1.2241083620131548E-2</v>
      </c>
      <c r="AO832" s="13">
        <f t="shared" si="1038"/>
        <v>1.3736616324462001E-2</v>
      </c>
      <c r="AP832" s="13">
        <f t="shared" si="1039"/>
        <v>1.0276575391585477E-2</v>
      </c>
      <c r="AQ832" s="13">
        <f t="shared" si="1040"/>
        <v>5.766048891760636E-3</v>
      </c>
      <c r="AR832" s="13">
        <f t="shared" si="1041"/>
        <v>5.2329807381233618E-3</v>
      </c>
      <c r="AS832" s="13">
        <f t="shared" si="1042"/>
        <v>1.1842276614945907E-2</v>
      </c>
      <c r="AT832" s="13">
        <f t="shared" si="1043"/>
        <v>1.3399582612947575E-2</v>
      </c>
      <c r="AU832" s="13">
        <f t="shared" si="1044"/>
        <v>1.0107786987208288E-2</v>
      </c>
      <c r="AV832" s="13">
        <f t="shared" si="1045"/>
        <v>5.7185003852315694E-3</v>
      </c>
      <c r="AW832" s="13">
        <f t="shared" si="1046"/>
        <v>3.6515031441192782E-4</v>
      </c>
      <c r="AX832" s="13">
        <f t="shared" si="1047"/>
        <v>2.0571444110328171E-3</v>
      </c>
      <c r="AY832" s="13">
        <f t="shared" si="1048"/>
        <v>4.6169447698071499E-3</v>
      </c>
      <c r="AZ832" s="13">
        <f t="shared" si="1049"/>
        <v>5.1810118174317969E-3</v>
      </c>
      <c r="BA832" s="13">
        <f t="shared" si="1050"/>
        <v>3.8759951715124021E-3</v>
      </c>
      <c r="BB832" s="13">
        <f t="shared" si="1051"/>
        <v>2.1747690073356833E-3</v>
      </c>
      <c r="BC832" s="13">
        <f t="shared" si="1052"/>
        <v>9.7618702314788443E-4</v>
      </c>
      <c r="BD832" s="13">
        <f t="shared" si="1053"/>
        <v>1.9574369629249142E-3</v>
      </c>
      <c r="BE832" s="13">
        <f t="shared" si="1054"/>
        <v>4.4296952599885515E-3</v>
      </c>
      <c r="BF832" s="13">
        <f t="shared" si="1055"/>
        <v>5.0122176264221644E-3</v>
      </c>
      <c r="BG832" s="13">
        <f t="shared" si="1056"/>
        <v>3.7808959849579596E-3</v>
      </c>
      <c r="BH832" s="13">
        <f t="shared" si="1057"/>
        <v>2.1390493461985981E-3</v>
      </c>
      <c r="BI832" s="13">
        <f t="shared" si="1058"/>
        <v>9.6813710267113287E-4</v>
      </c>
      <c r="BJ832" s="14">
        <f t="shared" si="1059"/>
        <v>0.39782828884264598</v>
      </c>
      <c r="BK832" s="14">
        <f t="shared" si="1060"/>
        <v>0.19823173987078893</v>
      </c>
      <c r="BL832" s="14">
        <f t="shared" si="1061"/>
        <v>0.37059821752455835</v>
      </c>
      <c r="BM832" s="14">
        <f t="shared" si="1062"/>
        <v>0.81043168639880636</v>
      </c>
      <c r="BN832" s="14">
        <f t="shared" si="1063"/>
        <v>0.17275255446787269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1.4074074074074101</v>
      </c>
      <c r="F833" s="10">
        <f>VLOOKUP(B833,home!$B$2:$E$405,3,FALSE)</f>
        <v>0.59</v>
      </c>
      <c r="G833" s="10">
        <f>VLOOKUP(C833,away!$B$2:$E$405,4,FALSE)</f>
        <v>1.07</v>
      </c>
      <c r="H833" s="10">
        <f>VLOOKUP(A833,away!$A$2:$E$405,3,FALSE)</f>
        <v>1.24074074074074</v>
      </c>
      <c r="I833" s="10">
        <f>VLOOKUP(C833,away!$B$2:$E$405,3,FALSE)</f>
        <v>0.95</v>
      </c>
      <c r="J833" s="10">
        <f>VLOOKUP(B833,home!$B$2:$E$405,4,FALSE)</f>
        <v>0.59</v>
      </c>
      <c r="K833" s="12">
        <f t="shared" si="1008"/>
        <v>0.888496296296298</v>
      </c>
      <c r="L833" s="12">
        <f t="shared" si="1009"/>
        <v>0.69543518518518466</v>
      </c>
      <c r="M833" s="13">
        <f t="shared" si="1010"/>
        <v>0.2051669006684633</v>
      </c>
      <c r="N833" s="13">
        <f t="shared" si="1011"/>
        <v>0.18229003136652006</v>
      </c>
      <c r="O833" s="13">
        <f t="shared" si="1012"/>
        <v>0.14268028156024315</v>
      </c>
      <c r="P833" s="13">
        <f t="shared" si="1013"/>
        <v>0.12677090172078898</v>
      </c>
      <c r="Q833" s="13">
        <f t="shared" si="1014"/>
        <v>8.0982008860444529E-2</v>
      </c>
      <c r="R833" s="13">
        <f t="shared" si="1015"/>
        <v>4.9612444014560983E-2</v>
      </c>
      <c r="S833" s="13">
        <f t="shared" si="1016"/>
        <v>1.9582668391856538E-2</v>
      </c>
      <c r="T833" s="13">
        <f t="shared" si="1017"/>
        <v>5.6317738328531507E-2</v>
      </c>
      <c r="U833" s="13">
        <f t="shared" si="1018"/>
        <v>4.4080472757144863E-2</v>
      </c>
      <c r="V833" s="13">
        <f t="shared" si="1019"/>
        <v>1.3444406708481211E-3</v>
      </c>
      <c r="W833" s="13">
        <f t="shared" si="1020"/>
        <v>2.3984071646379654E-2</v>
      </c>
      <c r="X833" s="13">
        <f t="shared" si="1021"/>
        <v>1.6679367306894771E-2</v>
      </c>
      <c r="Y833" s="13">
        <f t="shared" si="1022"/>
        <v>5.7997094459210398E-3</v>
      </c>
      <c r="Z833" s="13">
        <f t="shared" si="1023"/>
        <v>1.150074639691861E-2</v>
      </c>
      <c r="AA833" s="13">
        <f t="shared" si="1024"/>
        <v>1.0218370578305177E-2</v>
      </c>
      <c r="AB833" s="13">
        <f t="shared" si="1025"/>
        <v>4.539492206503605E-3</v>
      </c>
      <c r="AC833" s="13">
        <f t="shared" si="1026"/>
        <v>5.1919911179085744E-5</v>
      </c>
      <c r="AD833" s="13">
        <f t="shared" si="1027"/>
        <v>5.3274397069783437E-3</v>
      </c>
      <c r="AE833" s="13">
        <f t="shared" si="1028"/>
        <v>3.7048890191853897E-3</v>
      </c>
      <c r="AF833" s="13">
        <f t="shared" si="1029"/>
        <v>1.2882550905738742E-3</v>
      </c>
      <c r="AG833" s="13">
        <f t="shared" si="1030"/>
        <v>2.9863263915966639E-4</v>
      </c>
      <c r="AH833" s="13">
        <f t="shared" si="1031"/>
        <v>1.9995059250772339E-3</v>
      </c>
      <c r="AI833" s="13">
        <f t="shared" si="1032"/>
        <v>1.7765536088536252E-3</v>
      </c>
      <c r="AJ833" s="13">
        <f t="shared" si="1033"/>
        <v>7.8923065081913408E-4</v>
      </c>
      <c r="AK833" s="13">
        <f t="shared" si="1034"/>
        <v>2.3374283672543918E-4</v>
      </c>
      <c r="AL833" s="13">
        <f t="shared" si="1035"/>
        <v>1.2832350512662797E-6</v>
      </c>
      <c r="AM833" s="13">
        <f t="shared" si="1036"/>
        <v>9.46682089678419E-4</v>
      </c>
      <c r="AN833" s="13">
        <f t="shared" si="1037"/>
        <v>6.5835603434700888E-4</v>
      </c>
      <c r="AO833" s="13">
        <f t="shared" si="1038"/>
        <v>2.2892197533194795E-4</v>
      </c>
      <c r="AP833" s="13">
        <f t="shared" si="1039"/>
        <v>5.3066798769310504E-5</v>
      </c>
      <c r="AQ833" s="13">
        <f t="shared" si="1040"/>
        <v>9.226129757330092E-6</v>
      </c>
      <c r="AR833" s="13">
        <f t="shared" si="1041"/>
        <v>2.781053546569922E-4</v>
      </c>
      <c r="AS833" s="13">
        <f t="shared" si="1042"/>
        <v>2.4709557759290592E-4</v>
      </c>
      <c r="AT833" s="13">
        <f t="shared" si="1043"/>
        <v>1.0977175276124571E-4</v>
      </c>
      <c r="AU833" s="13">
        <f t="shared" si="1044"/>
        <v>3.2510598588773253E-5</v>
      </c>
      <c r="AV833" s="13">
        <f t="shared" si="1045"/>
        <v>7.2213866091251703E-6</v>
      </c>
      <c r="AW833" s="13">
        <f t="shared" si="1046"/>
        <v>2.2025003930231704E-8</v>
      </c>
      <c r="AX833" s="13">
        <f t="shared" si="1047"/>
        <v>1.4018725507488578E-4</v>
      </c>
      <c r="AY833" s="13">
        <f t="shared" si="1048"/>
        <v>9.7491149693605905E-5</v>
      </c>
      <c r="AZ833" s="13">
        <f t="shared" si="1049"/>
        <v>3.3899387870544692E-5</v>
      </c>
      <c r="BA833" s="13">
        <f t="shared" si="1050"/>
        <v>7.85827569380555E-6</v>
      </c>
      <c r="BB833" s="13">
        <f t="shared" si="1051"/>
        <v>1.3662303530894742E-6</v>
      </c>
      <c r="BC833" s="13">
        <f t="shared" si="1052"/>
        <v>1.9002493172127984E-7</v>
      </c>
      <c r="BD833" s="13">
        <f t="shared" si="1053"/>
        <v>3.2234041469479445E-5</v>
      </c>
      <c r="BE833" s="13">
        <f t="shared" si="1054"/>
        <v>2.8639826460293761E-5</v>
      </c>
      <c r="BF833" s="13">
        <f t="shared" si="1055"/>
        <v>1.2723189868269861E-5</v>
      </c>
      <c r="BG833" s="13">
        <f t="shared" si="1056"/>
        <v>3.7681690250107852E-6</v>
      </c>
      <c r="BH833" s="13">
        <f t="shared" si="1057"/>
        <v>8.370010556351286E-7</v>
      </c>
      <c r="BI833" s="13">
        <f t="shared" si="1058"/>
        <v>1.4873446758558076E-7</v>
      </c>
      <c r="BJ833" s="14">
        <f t="shared" si="1059"/>
        <v>0.37884938876209057</v>
      </c>
      <c r="BK833" s="14">
        <f t="shared" si="1060"/>
        <v>0.35301560574788088</v>
      </c>
      <c r="BL833" s="14">
        <f t="shared" si="1061"/>
        <v>0.2566831497707886</v>
      </c>
      <c r="BM833" s="14">
        <f t="shared" si="1062"/>
        <v>0.21244885336196784</v>
      </c>
      <c r="BN833" s="14">
        <f t="shared" si="1063"/>
        <v>0.78750256819102094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1.4074074074074101</v>
      </c>
      <c r="F834" s="10">
        <f>VLOOKUP(B834,home!$B$2:$E$405,3,FALSE)</f>
        <v>0.47</v>
      </c>
      <c r="G834" s="10">
        <f>VLOOKUP(C834,away!$B$2:$E$405,4,FALSE)</f>
        <v>0.3</v>
      </c>
      <c r="H834" s="10">
        <f>VLOOKUP(A834,away!$A$2:$E$405,3,FALSE)</f>
        <v>1.24074074074074</v>
      </c>
      <c r="I834" s="10">
        <f>VLOOKUP(C834,away!$B$2:$E$405,3,FALSE)</f>
        <v>2.13</v>
      </c>
      <c r="J834" s="10">
        <f>VLOOKUP(B834,home!$B$2:$E$405,4,FALSE)</f>
        <v>0.47</v>
      </c>
      <c r="K834" s="12">
        <f t="shared" si="1008"/>
        <v>0.19844444444444478</v>
      </c>
      <c r="L834" s="12">
        <f t="shared" si="1009"/>
        <v>1.2421055555555547</v>
      </c>
      <c r="M834" s="13">
        <f t="shared" si="1010"/>
        <v>0.23679748424360131</v>
      </c>
      <c r="N834" s="13">
        <f t="shared" si="1011"/>
        <v>4.6991145206563632E-2</v>
      </c>
      <c r="O834" s="13">
        <f t="shared" si="1012"/>
        <v>0.29412747072055612</v>
      </c>
      <c r="P834" s="13">
        <f t="shared" si="1013"/>
        <v>5.8367962522990459E-2</v>
      </c>
      <c r="Q834" s="13">
        <f t="shared" si="1014"/>
        <v>4.6625658521623767E-3</v>
      </c>
      <c r="R834" s="13">
        <f t="shared" si="1015"/>
        <v>0.18266868271175329</v>
      </c>
      <c r="S834" s="13">
        <f t="shared" si="1016"/>
        <v>3.5967644039458136E-3</v>
      </c>
      <c r="T834" s="13">
        <f t="shared" si="1017"/>
        <v>5.7913989481145067E-3</v>
      </c>
      <c r="U834" s="13">
        <f t="shared" si="1018"/>
        <v>3.624958525813244E-2</v>
      </c>
      <c r="V834" s="13">
        <f t="shared" si="1019"/>
        <v>9.8506963358317267E-5</v>
      </c>
      <c r="W834" s="13">
        <f t="shared" si="1020"/>
        <v>3.0842009673933405E-4</v>
      </c>
      <c r="X834" s="13">
        <f t="shared" si="1021"/>
        <v>3.8309031560490841E-4</v>
      </c>
      <c r="Y834" s="13">
        <f t="shared" si="1022"/>
        <v>2.3791930464619386E-4</v>
      </c>
      <c r="Z834" s="13">
        <f t="shared" si="1023"/>
        <v>7.5631261874094538E-2</v>
      </c>
      <c r="AA834" s="13">
        <f t="shared" si="1024"/>
        <v>1.500860374523701E-2</v>
      </c>
      <c r="AB834" s="13">
        <f t="shared" si="1025"/>
        <v>1.4891870160551857E-3</v>
      </c>
      <c r="AC834" s="13">
        <f t="shared" si="1026"/>
        <v>1.5175548538653933E-6</v>
      </c>
      <c r="AD834" s="13">
        <f t="shared" si="1027"/>
        <v>1.5301063688234768E-5</v>
      </c>
      <c r="AE834" s="13">
        <f t="shared" si="1028"/>
        <v>1.9005536213065772E-5</v>
      </c>
      <c r="AF834" s="13">
        <f t="shared" si="1029"/>
        <v>1.1803441058280641E-5</v>
      </c>
      <c r="AG834" s="13">
        <f t="shared" si="1030"/>
        <v>4.8870399043876386E-6</v>
      </c>
      <c r="AH834" s="13">
        <f t="shared" si="1031"/>
        <v>2.3485502636872463E-2</v>
      </c>
      <c r="AI834" s="13">
        <f t="shared" si="1032"/>
        <v>4.6605675232726986E-3</v>
      </c>
      <c r="AJ834" s="13">
        <f t="shared" si="1033"/>
        <v>4.624318664758363E-4</v>
      </c>
      <c r="AK834" s="13">
        <f t="shared" si="1034"/>
        <v>3.0589011612068337E-5</v>
      </c>
      <c r="AL834" s="13">
        <f t="shared" si="1035"/>
        <v>1.496241991251493E-8</v>
      </c>
      <c r="AM834" s="13">
        <f t="shared" si="1036"/>
        <v>6.0728221660416294E-7</v>
      </c>
      <c r="AN834" s="13">
        <f t="shared" si="1037"/>
        <v>7.5430861503412255E-7</v>
      </c>
      <c r="AO834" s="13">
        <f t="shared" si="1038"/>
        <v>4.6846546066865004E-7</v>
      </c>
      <c r="AP834" s="13">
        <f t="shared" si="1039"/>
        <v>1.939611837608074E-7</v>
      </c>
      <c r="AQ834" s="13">
        <f t="shared" si="1040"/>
        <v>6.023006597785769E-8</v>
      </c>
      <c r="AR834" s="13">
        <f t="shared" si="1041"/>
        <v>5.8342946600547837E-3</v>
      </c>
      <c r="AS834" s="13">
        <f t="shared" si="1042"/>
        <v>1.1577833625397624E-3</v>
      </c>
      <c r="AT834" s="13">
        <f t="shared" si="1043"/>
        <v>1.1487783808311218E-4</v>
      </c>
      <c r="AU834" s="13">
        <f t="shared" si="1044"/>
        <v>7.5989562524606933E-6</v>
      </c>
      <c r="AV834" s="13">
        <f t="shared" si="1045"/>
        <v>3.7699266296930068E-7</v>
      </c>
      <c r="AW834" s="13">
        <f t="shared" si="1046"/>
        <v>1.0244642020873861E-10</v>
      </c>
      <c r="AX834" s="13">
        <f t="shared" si="1047"/>
        <v>2.008529701583402E-8</v>
      </c>
      <c r="AY834" s="13">
        <f t="shared" si="1048"/>
        <v>2.4948059008350837E-8</v>
      </c>
      <c r="AZ834" s="13">
        <f t="shared" si="1049"/>
        <v>1.5494061347300193E-8</v>
      </c>
      <c r="BA834" s="13">
        <f t="shared" si="1050"/>
        <v>6.4150865592000493E-9</v>
      </c>
      <c r="BB834" s="13">
        <f t="shared" si="1051"/>
        <v>1.9920536636380372E-9</v>
      </c>
      <c r="BC834" s="13">
        <f t="shared" si="1052"/>
        <v>4.948681845139206E-10</v>
      </c>
      <c r="BD834" s="13">
        <f t="shared" si="1053"/>
        <v>1.207801635000358E-3</v>
      </c>
      <c r="BE834" s="13">
        <f t="shared" si="1054"/>
        <v>2.3968152445673813E-4</v>
      </c>
      <c r="BF834" s="13">
        <f t="shared" si="1055"/>
        <v>2.3781733482207498E-5</v>
      </c>
      <c r="BG834" s="13">
        <f t="shared" si="1056"/>
        <v>1.5731176296008396E-6</v>
      </c>
      <c r="BH834" s="13">
        <f t="shared" si="1057"/>
        <v>7.8044113512975137E-8</v>
      </c>
      <c r="BI834" s="13">
        <f t="shared" si="1058"/>
        <v>3.0974841496483064E-9</v>
      </c>
      <c r="BJ834" s="14">
        <f t="shared" si="1059"/>
        <v>5.8427690481662728E-2</v>
      </c>
      <c r="BK834" s="14">
        <f t="shared" si="1060"/>
        <v>0.29886227559922873</v>
      </c>
      <c r="BL834" s="14">
        <f t="shared" si="1061"/>
        <v>0.56677047145172677</v>
      </c>
      <c r="BM834" s="14">
        <f t="shared" si="1062"/>
        <v>0.17607636330347304</v>
      </c>
      <c r="BN834" s="14">
        <f t="shared" si="1063"/>
        <v>0.82361531125762721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1.4074074074074101</v>
      </c>
      <c r="F835" s="10">
        <f>VLOOKUP(B835,home!$B$2:$E$405,3,FALSE)</f>
        <v>1.1200000000000001</v>
      </c>
      <c r="G835" s="10">
        <f>VLOOKUP(C835,away!$B$2:$E$405,4,FALSE)</f>
        <v>0.59</v>
      </c>
      <c r="H835" s="10">
        <f>VLOOKUP(A835,away!$A$2:$E$405,3,FALSE)</f>
        <v>1.24074074074074</v>
      </c>
      <c r="I835" s="10">
        <f>VLOOKUP(C835,away!$B$2:$E$405,3,FALSE)</f>
        <v>1.42</v>
      </c>
      <c r="J835" s="10">
        <f>VLOOKUP(B835,home!$B$2:$E$405,4,FALSE)</f>
        <v>1.1200000000000001</v>
      </c>
      <c r="K835" s="12">
        <f t="shared" si="1008"/>
        <v>0.93001481481481663</v>
      </c>
      <c r="L835" s="12">
        <f t="shared" si="1009"/>
        <v>1.9732740740740728</v>
      </c>
      <c r="M835" s="13">
        <f t="shared" si="1010"/>
        <v>5.4842552060668626E-2</v>
      </c>
      <c r="N835" s="13">
        <f t="shared" si="1011"/>
        <v>5.1004385898674669E-2</v>
      </c>
      <c r="O835" s="13">
        <f t="shared" si="1012"/>
        <v>0.108219386137375</v>
      </c>
      <c r="P835" s="13">
        <f t="shared" si="1013"/>
        <v>0.10064563235792394</v>
      </c>
      <c r="Q835" s="13">
        <f t="shared" si="1014"/>
        <v>2.3717417253149683E-2</v>
      </c>
      <c r="R835" s="13">
        <f t="shared" si="1015"/>
        <v>0.10677325448854665</v>
      </c>
      <c r="S835" s="13">
        <f t="shared" si="1016"/>
        <v>4.6175565013462358E-2</v>
      </c>
      <c r="T835" s="13">
        <f t="shared" si="1017"/>
        <v>4.6800964569637372E-2</v>
      </c>
      <c r="U835" s="13">
        <f t="shared" si="1018"/>
        <v>9.9300708500340992E-2</v>
      </c>
      <c r="V835" s="13">
        <f t="shared" si="1019"/>
        <v>9.4155780009071901E-3</v>
      </c>
      <c r="W835" s="13">
        <f t="shared" si="1020"/>
        <v>7.3525164715245797E-3</v>
      </c>
      <c r="X835" s="13">
        <f t="shared" si="1021"/>
        <v>1.4508530132462035E-2</v>
      </c>
      <c r="Y835" s="13">
        <f t="shared" si="1022"/>
        <v>1.4314653181654908E-2</v>
      </c>
      <c r="Z835" s="13">
        <f t="shared" si="1023"/>
        <v>7.0230964962254075E-2</v>
      </c>
      <c r="AA835" s="13">
        <f t="shared" si="1024"/>
        <v>6.5315837873636595E-2</v>
      </c>
      <c r="AB835" s="13">
        <f t="shared" si="1025"/>
        <v>3.0372348432262362E-2</v>
      </c>
      <c r="AC835" s="13">
        <f t="shared" si="1026"/>
        <v>1.0799515685242392E-3</v>
      </c>
      <c r="AD835" s="13">
        <f t="shared" si="1027"/>
        <v>1.7094873111719554E-3</v>
      </c>
      <c r="AE835" s="13">
        <f t="shared" si="1028"/>
        <v>3.3732869910942163E-3</v>
      </c>
      <c r="AF835" s="13">
        <f t="shared" si="1029"/>
        <v>3.3282098819687788E-3</v>
      </c>
      <c r="AG835" s="13">
        <f t="shared" si="1030"/>
        <v>2.1891567577220403E-3</v>
      </c>
      <c r="AH835" s="13">
        <f t="shared" si="1031"/>
        <v>3.4646235589305123E-2</v>
      </c>
      <c r="AI835" s="13">
        <f t="shared" si="1032"/>
        <v>3.2221512375618114E-2</v>
      </c>
      <c r="AJ835" s="13">
        <f t="shared" si="1033"/>
        <v>1.49832419325319E-2</v>
      </c>
      <c r="AK835" s="13">
        <f t="shared" si="1034"/>
        <v>4.6448789904030841E-3</v>
      </c>
      <c r="AL835" s="13">
        <f t="shared" si="1035"/>
        <v>7.9275966887766211E-5</v>
      </c>
      <c r="AM835" s="13">
        <f t="shared" si="1036"/>
        <v>3.1796970502557306E-4</v>
      </c>
      <c r="AN835" s="13">
        <f t="shared" si="1037"/>
        <v>6.2744137526794363E-4</v>
      </c>
      <c r="AO835" s="13">
        <f t="shared" si="1038"/>
        <v>6.190568994088074E-4</v>
      </c>
      <c r="AP835" s="13">
        <f t="shared" si="1039"/>
        <v>4.0718964332669364E-4</v>
      </c>
      <c r="AQ835" s="13">
        <f t="shared" si="1040"/>
        <v>2.0087419160200827E-4</v>
      </c>
      <c r="AR835" s="13">
        <f t="shared" si="1041"/>
        <v>1.3673303690527662E-2</v>
      </c>
      <c r="AS835" s="13">
        <f t="shared" si="1042"/>
        <v>1.2716374999652832E-2</v>
      </c>
      <c r="AT835" s="13">
        <f t="shared" si="1043"/>
        <v>5.9132085702089466E-3</v>
      </c>
      <c r="AU835" s="13">
        <f t="shared" si="1044"/>
        <v>1.8331238577947533E-3</v>
      </c>
      <c r="AV835" s="13">
        <f t="shared" si="1045"/>
        <v>4.2620808628490242E-4</v>
      </c>
      <c r="AW835" s="13">
        <f t="shared" si="1046"/>
        <v>4.04125563819023E-6</v>
      </c>
      <c r="AX835" s="13">
        <f t="shared" si="1047"/>
        <v>4.9286089389346676E-5</v>
      </c>
      <c r="AY835" s="13">
        <f t="shared" si="1048"/>
        <v>9.7254962404495047E-5</v>
      </c>
      <c r="AZ835" s="13">
        <f t="shared" si="1049"/>
        <v>9.5955347943919389E-5</v>
      </c>
      <c r="BA835" s="13">
        <f t="shared" si="1050"/>
        <v>6.3115400122164345E-5</v>
      </c>
      <c r="BB835" s="13">
        <f t="shared" si="1051"/>
        <v>3.1135995683969606E-5</v>
      </c>
      <c r="BC835" s="13">
        <f t="shared" si="1052"/>
        <v>1.2287970610731898E-5</v>
      </c>
      <c r="BD835" s="13">
        <f t="shared" si="1053"/>
        <v>4.4968626132432573E-3</v>
      </c>
      <c r="BE835" s="13">
        <f t="shared" si="1054"/>
        <v>4.1821488505031004E-3</v>
      </c>
      <c r="BF835" s="13">
        <f t="shared" si="1055"/>
        <v>1.9447301943643195E-3</v>
      </c>
      <c r="BG835" s="13">
        <f t="shared" si="1056"/>
        <v>6.0287596385883834E-4</v>
      </c>
      <c r="BH835" s="13">
        <f t="shared" si="1057"/>
        <v>1.4017089447112042E-4</v>
      </c>
      <c r="BI835" s="13">
        <f t="shared" si="1058"/>
        <v>2.6072201692797257E-5</v>
      </c>
      <c r="BJ835" s="14">
        <f t="shared" si="1059"/>
        <v>0.17082017602984587</v>
      </c>
      <c r="BK835" s="14">
        <f t="shared" si="1060"/>
        <v>0.21233580993077866</v>
      </c>
      <c r="BL835" s="14">
        <f t="shared" si="1061"/>
        <v>0.54243248424262247</v>
      </c>
      <c r="BM835" s="14">
        <f t="shared" si="1062"/>
        <v>0.55052359326239608</v>
      </c>
      <c r="BN835" s="14">
        <f t="shared" si="1063"/>
        <v>0.44520262819633855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1.39130434782609</v>
      </c>
      <c r="F836" s="10">
        <f>VLOOKUP(B836,home!$B$2:$E$405,3,FALSE)</f>
        <v>0.63</v>
      </c>
      <c r="G836" s="10">
        <f>VLOOKUP(C836,away!$B$2:$E$405,4,FALSE)</f>
        <v>0.63</v>
      </c>
      <c r="H836" s="10">
        <f>VLOOKUP(A836,away!$A$2:$E$405,3,FALSE)</f>
        <v>1.1304347826087</v>
      </c>
      <c r="I836" s="10">
        <f>VLOOKUP(C836,away!$B$2:$E$405,3,FALSE)</f>
        <v>1.71</v>
      </c>
      <c r="J836" s="10">
        <f>VLOOKUP(B836,home!$B$2:$E$405,4,FALSE)</f>
        <v>0.63</v>
      </c>
      <c r="K836" s="12">
        <f t="shared" si="1008"/>
        <v>0.55220869565217512</v>
      </c>
      <c r="L836" s="12">
        <f t="shared" si="1009"/>
        <v>1.2178173913043524</v>
      </c>
      <c r="M836" s="13">
        <f t="shared" si="1010"/>
        <v>0.17032854541409254</v>
      </c>
      <c r="N836" s="13">
        <f t="shared" si="1011"/>
        <v>9.4056903895448296E-2</v>
      </c>
      <c r="O836" s="13">
        <f t="shared" si="1012"/>
        <v>0.20742906484085508</v>
      </c>
      <c r="P836" s="13">
        <f t="shared" si="1013"/>
        <v>0.11454413333611903</v>
      </c>
      <c r="Q836" s="13">
        <f t="shared" si="1014"/>
        <v>2.5969520108593745E-2</v>
      </c>
      <c r="R836" s="13">
        <f t="shared" si="1015"/>
        <v>0.12630536131259579</v>
      </c>
      <c r="S836" s="13">
        <f t="shared" si="1016"/>
        <v>1.9257427534863855E-2</v>
      </c>
      <c r="T836" s="13">
        <f t="shared" si="1017"/>
        <v>3.1626133232073556E-2</v>
      </c>
      <c r="U836" s="13">
        <f t="shared" si="1018"/>
        <v>6.9746918824305212E-2</v>
      </c>
      <c r="V836" s="13">
        <f t="shared" si="1019"/>
        <v>1.4389349985682901E-3</v>
      </c>
      <c r="W836" s="13">
        <f t="shared" si="1020"/>
        <v>4.7801982752931618E-3</v>
      </c>
      <c r="X836" s="13">
        <f t="shared" si="1021"/>
        <v>5.8214085935350832E-3</v>
      </c>
      <c r="Y836" s="13">
        <f t="shared" si="1022"/>
        <v>3.5447063135478183E-3</v>
      </c>
      <c r="Z836" s="13">
        <f t="shared" si="1023"/>
        <v>5.1272288540486342E-2</v>
      </c>
      <c r="AA836" s="13">
        <f t="shared" si="1024"/>
        <v>2.8313003578043922E-2</v>
      </c>
      <c r="AB836" s="13">
        <f t="shared" si="1025"/>
        <v>7.8173433879134991E-3</v>
      </c>
      <c r="AC836" s="13">
        <f t="shared" si="1026"/>
        <v>6.0479279154776363E-5</v>
      </c>
      <c r="AD836" s="13">
        <f t="shared" si="1027"/>
        <v>6.5991676363960324E-4</v>
      </c>
      <c r="AE836" s="13">
        <f t="shared" si="1028"/>
        <v>8.0365811157359255E-4</v>
      </c>
      <c r="AF836" s="13">
        <f t="shared" si="1029"/>
        <v>4.8935441246856744E-4</v>
      </c>
      <c r="AG836" s="13">
        <f t="shared" si="1030"/>
        <v>1.9864810467191491E-4</v>
      </c>
      <c r="AH836" s="13">
        <f t="shared" si="1031"/>
        <v>1.5610071169144786E-2</v>
      </c>
      <c r="AI836" s="13">
        <f t="shared" si="1032"/>
        <v>8.6200170393510665E-3</v>
      </c>
      <c r="AJ836" s="13">
        <f t="shared" si="1033"/>
        <v>2.3800241828997879E-3</v>
      </c>
      <c r="AK836" s="13">
        <f t="shared" si="1034"/>
        <v>4.3809001655324199E-4</v>
      </c>
      <c r="AL836" s="13">
        <f t="shared" si="1035"/>
        <v>1.6268668528191148E-6</v>
      </c>
      <c r="AM836" s="13">
        <f t="shared" si="1036"/>
        <v>7.2882355057686022E-5</v>
      </c>
      <c r="AN836" s="13">
        <f t="shared" si="1037"/>
        <v>8.8757399508468764E-5</v>
      </c>
      <c r="AO836" s="13">
        <f t="shared" si="1038"/>
        <v>5.4045152364180837E-5</v>
      </c>
      <c r="AP836" s="13">
        <f t="shared" si="1039"/>
        <v>2.1939042154930979E-5</v>
      </c>
      <c r="AQ836" s="13">
        <f t="shared" si="1040"/>
        <v>6.6794367712085688E-6</v>
      </c>
      <c r="AR836" s="13">
        <f t="shared" si="1041"/>
        <v>3.8020432298566317E-3</v>
      </c>
      <c r="AS836" s="13">
        <f t="shared" si="1042"/>
        <v>2.0995213327723132E-3</v>
      </c>
      <c r="AT836" s="13">
        <f t="shared" si="1043"/>
        <v>5.796869683320576E-4</v>
      </c>
      <c r="AU836" s="13">
        <f t="shared" si="1044"/>
        <v>1.0670272822306979E-4</v>
      </c>
      <c r="AV836" s="13">
        <f t="shared" si="1045"/>
        <v>1.4730543593647469E-5</v>
      </c>
      <c r="AW836" s="13">
        <f t="shared" si="1046"/>
        <v>3.0390295488506672E-8</v>
      </c>
      <c r="AX836" s="13">
        <f t="shared" si="1047"/>
        <v>6.7077117037439177E-6</v>
      </c>
      <c r="AY836" s="13">
        <f t="shared" si="1048"/>
        <v>8.1687679686750915E-6</v>
      </c>
      <c r="AZ836" s="13">
        <f t="shared" si="1049"/>
        <v>4.9740338488912279E-6</v>
      </c>
      <c r="BA836" s="13">
        <f t="shared" si="1050"/>
        <v>2.0191549753720867E-6</v>
      </c>
      <c r="BB836" s="13">
        <f t="shared" si="1051"/>
        <v>6.1474051118671E-7</v>
      </c>
      <c r="BC836" s="13">
        <f t="shared" si="1052"/>
        <v>1.4972833713250042E-7</v>
      </c>
      <c r="BD836" s="13">
        <f t="shared" si="1053"/>
        <v>7.716990613017286E-4</v>
      </c>
      <c r="BE836" s="13">
        <f t="shared" si="1054"/>
        <v>4.2613893207743537E-4</v>
      </c>
      <c r="BF836" s="13">
        <f t="shared" si="1055"/>
        <v>1.1765881192454571E-4</v>
      </c>
      <c r="BG836" s="13">
        <f t="shared" si="1056"/>
        <v>2.1657406354945996E-5</v>
      </c>
      <c r="BH836" s="13">
        <f t="shared" si="1057"/>
        <v>2.9898520286184628E-6</v>
      </c>
      <c r="BI836" s="13">
        <f t="shared" si="1058"/>
        <v>3.3020445778328223E-7</v>
      </c>
      <c r="BJ836" s="14">
        <f t="shared" si="1059"/>
        <v>0.16821738533404682</v>
      </c>
      <c r="BK836" s="14">
        <f t="shared" si="1060"/>
        <v>0.30563931619761997</v>
      </c>
      <c r="BL836" s="14">
        <f t="shared" si="1061"/>
        <v>0.47460305342258519</v>
      </c>
      <c r="BM836" s="14">
        <f t="shared" si="1062"/>
        <v>0.26109037620936065</v>
      </c>
      <c r="BN836" s="14">
        <f t="shared" si="1063"/>
        <v>0.7386335289077044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1.39130434782609</v>
      </c>
      <c r="F837" s="10">
        <f>VLOOKUP(B837,home!$B$2:$E$405,3,FALSE)</f>
        <v>1.89</v>
      </c>
      <c r="G837" s="10">
        <f>VLOOKUP(C837,away!$B$2:$E$405,4,FALSE)</f>
        <v>1.26</v>
      </c>
      <c r="H837" s="10">
        <f>VLOOKUP(A837,away!$A$2:$E$405,3,FALSE)</f>
        <v>1.1304347826087</v>
      </c>
      <c r="I837" s="10">
        <f>VLOOKUP(C837,away!$B$2:$E$405,3,FALSE)</f>
        <v>0.81</v>
      </c>
      <c r="J837" s="10">
        <f>VLOOKUP(B837,home!$B$2:$E$405,4,FALSE)</f>
        <v>1.89</v>
      </c>
      <c r="K837" s="12">
        <f t="shared" si="1008"/>
        <v>3.3132521739130509</v>
      </c>
      <c r="L837" s="12">
        <f t="shared" si="1009"/>
        <v>1.7305826086956588</v>
      </c>
      <c r="M837" s="13">
        <f t="shared" si="1010"/>
        <v>6.448970440077857E-3</v>
      </c>
      <c r="N837" s="13">
        <f t="shared" si="1011"/>
        <v>2.1367065330088964E-2</v>
      </c>
      <c r="O837" s="13">
        <f t="shared" si="1012"/>
        <v>1.116047608759113E-2</v>
      </c>
      <c r="P837" s="13">
        <f t="shared" si="1013"/>
        <v>3.6977471659115926E-2</v>
      </c>
      <c r="Q837" s="13">
        <f t="shared" si="1014"/>
        <v>3.5397237827529737E-2</v>
      </c>
      <c r="R837" s="13">
        <f t="shared" si="1015"/>
        <v>9.6570629109744913E-3</v>
      </c>
      <c r="S837" s="13">
        <f t="shared" si="1016"/>
        <v>5.3005879892210166E-2</v>
      </c>
      <c r="T837" s="13">
        <f t="shared" si="1017"/>
        <v>6.1257844180187059E-2</v>
      </c>
      <c r="U837" s="13">
        <f t="shared" si="1018"/>
        <v>3.1996284683401321E-2</v>
      </c>
      <c r="V837" s="13">
        <f t="shared" si="1019"/>
        <v>3.3769790416637961E-2</v>
      </c>
      <c r="W837" s="13">
        <f t="shared" si="1020"/>
        <v>3.9093325060860051E-2</v>
      </c>
      <c r="X837" s="13">
        <f t="shared" si="1021"/>
        <v>6.765422846641056E-2</v>
      </c>
      <c r="Y837" s="13">
        <f t="shared" si="1022"/>
        <v>5.8540615594346458E-2</v>
      </c>
      <c r="Z837" s="13">
        <f t="shared" si="1023"/>
        <v>5.5707817082707766E-3</v>
      </c>
      <c r="AA837" s="13">
        <f t="shared" si="1024"/>
        <v>1.8457404605323208E-2</v>
      </c>
      <c r="AB837" s="13">
        <f t="shared" si="1025"/>
        <v>3.0577017966689952E-2</v>
      </c>
      <c r="AC837" s="13">
        <f t="shared" si="1026"/>
        <v>1.2101945958547834E-2</v>
      </c>
      <c r="AD837" s="13">
        <f t="shared" si="1027"/>
        <v>3.2381511060846031E-2</v>
      </c>
      <c r="AE837" s="13">
        <f t="shared" si="1028"/>
        <v>5.603887988518625E-2</v>
      </c>
      <c r="AF837" s="13">
        <f t="shared" si="1029"/>
        <v>4.8489955470044165E-2</v>
      </c>
      <c r="AG837" s="13">
        <f t="shared" si="1030"/>
        <v>2.7971957877628458E-2</v>
      </c>
      <c r="AH837" s="13">
        <f t="shared" si="1031"/>
        <v>2.4101744852933244E-3</v>
      </c>
      <c r="AI837" s="13">
        <f t="shared" si="1032"/>
        <v>7.9855158529078749E-3</v>
      </c>
      <c r="AJ837" s="13">
        <f t="shared" si="1033"/>
        <v>1.322901387973208E-2</v>
      </c>
      <c r="AK837" s="13">
        <f t="shared" si="1034"/>
        <v>1.4610352998582743E-2</v>
      </c>
      <c r="AL837" s="13">
        <f t="shared" si="1035"/>
        <v>2.7756329036419183E-3</v>
      </c>
      <c r="AM837" s="13">
        <f t="shared" si="1036"/>
        <v>2.1457622383387533E-2</v>
      </c>
      <c r="AN837" s="13">
        <f t="shared" si="1037"/>
        <v>3.7134188120649156E-2</v>
      </c>
      <c r="AO837" s="13">
        <f t="shared" si="1038"/>
        <v>3.2131890074814186E-2</v>
      </c>
      <c r="AP837" s="13">
        <f t="shared" si="1039"/>
        <v>1.8535630049331366E-2</v>
      </c>
      <c r="AQ837" s="13">
        <f t="shared" si="1040"/>
        <v>8.0193597511473789E-3</v>
      </c>
      <c r="AR837" s="13">
        <f t="shared" si="1041"/>
        <v>8.3420120963412724E-4</v>
      </c>
      <c r="AS837" s="13">
        <f t="shared" si="1042"/>
        <v>2.7639189713011686E-3</v>
      </c>
      <c r="AT837" s="13">
        <f t="shared" si="1043"/>
        <v>4.5787802700915621E-3</v>
      </c>
      <c r="AU837" s="13">
        <f t="shared" si="1044"/>
        <v>5.0568845612503502E-3</v>
      </c>
      <c r="AV837" s="13">
        <f t="shared" si="1045"/>
        <v>4.1886834414475169E-3</v>
      </c>
      <c r="AW837" s="13">
        <f t="shared" si="1046"/>
        <v>4.4208558380749984E-4</v>
      </c>
      <c r="AX837" s="13">
        <f t="shared" si="1047"/>
        <v>1.1849085668127342E-2</v>
      </c>
      <c r="AY837" s="13">
        <f t="shared" si="1048"/>
        <v>2.0505821586206157E-2</v>
      </c>
      <c r="AZ837" s="13">
        <f t="shared" si="1049"/>
        <v>1.7743509107052205E-2</v>
      </c>
      <c r="BA837" s="13">
        <f t="shared" si="1050"/>
        <v>1.0235536092632532E-2</v>
      </c>
      <c r="BB837" s="13">
        <f t="shared" si="1051"/>
        <v>4.4283601881466433E-3</v>
      </c>
      <c r="BC837" s="13">
        <f t="shared" si="1052"/>
        <v>1.5327286253293626E-3</v>
      </c>
      <c r="BD837" s="13">
        <f t="shared" si="1053"/>
        <v>2.4060901759095032E-4</v>
      </c>
      <c r="BE837" s="13">
        <f t="shared" si="1054"/>
        <v>7.9719835059629954E-4</v>
      </c>
      <c r="BF837" s="13">
        <f t="shared" si="1055"/>
        <v>1.3206595840765446E-3</v>
      </c>
      <c r="BG837" s="13">
        <f t="shared" si="1056"/>
        <v>1.4585594126469053E-3</v>
      </c>
      <c r="BH837" s="13">
        <f t="shared" si="1057"/>
        <v>1.2081437861834255E-3</v>
      </c>
      <c r="BI837" s="13">
        <f t="shared" si="1058"/>
        <v>8.0057700519435614E-4</v>
      </c>
      <c r="BJ837" s="14">
        <f t="shared" si="1059"/>
        <v>0.63176635239995171</v>
      </c>
      <c r="BK837" s="14">
        <f t="shared" si="1060"/>
        <v>0.1655855128564378</v>
      </c>
      <c r="BL837" s="14">
        <f t="shared" si="1061"/>
        <v>0.16333151908050933</v>
      </c>
      <c r="BM837" s="14">
        <f t="shared" si="1062"/>
        <v>0.8251821457873928</v>
      </c>
      <c r="BN837" s="14">
        <f t="shared" si="1063"/>
        <v>0.1210082842553781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1.39130434782609</v>
      </c>
      <c r="F838" s="10">
        <f>VLOOKUP(B838,home!$B$2:$E$405,3,FALSE)</f>
        <v>0.96</v>
      </c>
      <c r="G838" s="10">
        <f>VLOOKUP(C838,away!$B$2:$E$405,4,FALSE)</f>
        <v>1.04</v>
      </c>
      <c r="H838" s="10">
        <f>VLOOKUP(A838,away!$A$2:$E$405,3,FALSE)</f>
        <v>1.1304347826087</v>
      </c>
      <c r="I838" s="10">
        <f>VLOOKUP(C838,away!$B$2:$E$405,3,FALSE)</f>
        <v>0.56000000000000005</v>
      </c>
      <c r="J838" s="10">
        <f>VLOOKUP(B838,home!$B$2:$E$405,4,FALSE)</f>
        <v>0.96</v>
      </c>
      <c r="K838" s="12">
        <f t="shared" si="1008"/>
        <v>1.3890782608695684</v>
      </c>
      <c r="L838" s="12">
        <f t="shared" si="1009"/>
        <v>0.60772173913043714</v>
      </c>
      <c r="M838" s="13">
        <f t="shared" si="1010"/>
        <v>0.13576904979932203</v>
      </c>
      <c r="N838" s="13">
        <f t="shared" si="1011"/>
        <v>0.18859383557515608</v>
      </c>
      <c r="O838" s="13">
        <f t="shared" si="1012"/>
        <v>8.2509803064130902E-2</v>
      </c>
      <c r="P838" s="13">
        <f t="shared" si="1013"/>
        <v>0.11461257374501355</v>
      </c>
      <c r="Q838" s="13">
        <f t="shared" si="1014"/>
        <v>0.13098579856572962</v>
      </c>
      <c r="R838" s="13">
        <f t="shared" si="1015"/>
        <v>2.5071500506721755E-2</v>
      </c>
      <c r="S838" s="13">
        <f t="shared" si="1016"/>
        <v>2.418821167245469E-2</v>
      </c>
      <c r="T838" s="13">
        <f t="shared" si="1017"/>
        <v>7.9602917305754306E-2</v>
      </c>
      <c r="U838" s="13">
        <f t="shared" si="1018"/>
        <v>3.4826276321267557E-2</v>
      </c>
      <c r="V838" s="13">
        <f t="shared" si="1019"/>
        <v>2.2687818420462792E-3</v>
      </c>
      <c r="W838" s="13">
        <f t="shared" si="1020"/>
        <v>6.0649841756765077E-2</v>
      </c>
      <c r="X838" s="13">
        <f t="shared" si="1021"/>
        <v>3.6858227310407075E-2</v>
      </c>
      <c r="Y838" s="13">
        <f t="shared" si="1022"/>
        <v>1.1199773001172782E-2</v>
      </c>
      <c r="Z838" s="13">
        <f t="shared" si="1023"/>
        <v>5.078831963518193E-3</v>
      </c>
      <c r="AA838" s="13">
        <f t="shared" si="1024"/>
        <v>7.054895071132627E-3</v>
      </c>
      <c r="AB838" s="13">
        <f t="shared" si="1025"/>
        <v>4.8999006880131009E-3</v>
      </c>
      <c r="AC838" s="13">
        <f t="shared" si="1026"/>
        <v>1.1970278138096654E-4</v>
      </c>
      <c r="AD838" s="13">
        <f t="shared" si="1027"/>
        <v>2.1061844177375444E-2</v>
      </c>
      <c r="AE838" s="13">
        <f t="shared" si="1028"/>
        <v>1.2799740572768874E-2</v>
      </c>
      <c r="AF838" s="13">
        <f t="shared" si="1029"/>
        <v>3.8893403006507593E-3</v>
      </c>
      <c r="AG838" s="13">
        <f t="shared" si="1030"/>
        <v>7.8787888386052545E-4</v>
      </c>
      <c r="AH838" s="13">
        <f t="shared" si="1031"/>
        <v>7.7162914840513217E-4</v>
      </c>
      <c r="AI838" s="13">
        <f t="shared" si="1032"/>
        <v>1.071853275502867E-3</v>
      </c>
      <c r="AJ838" s="13">
        <f t="shared" si="1033"/>
        <v>7.4444404192143662E-4</v>
      </c>
      <c r="AK838" s="13">
        <f t="shared" si="1034"/>
        <v>3.4469701168898033E-4</v>
      </c>
      <c r="AL838" s="13">
        <f t="shared" si="1035"/>
        <v>4.0419945131199614E-6</v>
      </c>
      <c r="AM838" s="13">
        <f t="shared" si="1036"/>
        <v>5.851309976122902E-3</v>
      </c>
      <c r="AN838" s="13">
        <f t="shared" si="1037"/>
        <v>3.555968274880686E-3</v>
      </c>
      <c r="AO838" s="13">
        <f t="shared" si="1038"/>
        <v>1.0805196121515756E-3</v>
      </c>
      <c r="AP838" s="13">
        <f t="shared" si="1039"/>
        <v>2.1888508595376693E-4</v>
      </c>
      <c r="AQ838" s="13">
        <f t="shared" si="1040"/>
        <v>3.3255306276384611E-5</v>
      </c>
      <c r="AR838" s="13">
        <f t="shared" si="1041"/>
        <v>9.3787161606501051E-5</v>
      </c>
      <c r="AS838" s="13">
        <f t="shared" si="1042"/>
        <v>1.3027770733625165E-4</v>
      </c>
      <c r="AT838" s="13">
        <f t="shared" si="1043"/>
        <v>9.0482965568357547E-5</v>
      </c>
      <c r="AU838" s="13">
        <f t="shared" si="1044"/>
        <v>4.1895973483338365E-5</v>
      </c>
      <c r="AV838" s="13">
        <f t="shared" si="1045"/>
        <v>1.4549196495918306E-5</v>
      </c>
      <c r="AW838" s="13">
        <f t="shared" si="1046"/>
        <v>9.478174617866049E-8</v>
      </c>
      <c r="AX838" s="13">
        <f t="shared" si="1047"/>
        <v>1.3546545809069253E-3</v>
      </c>
      <c r="AY838" s="13">
        <f t="shared" si="1048"/>
        <v>8.2325303782976994E-4</v>
      </c>
      <c r="AZ838" s="13">
        <f t="shared" si="1049"/>
        <v>2.5015438394716171E-4</v>
      </c>
      <c r="BA838" s="13">
        <f t="shared" si="1050"/>
        <v>5.0674752421157399E-5</v>
      </c>
      <c r="BB838" s="13">
        <f t="shared" si="1051"/>
        <v>7.6990371678475252E-6</v>
      </c>
      <c r="BC838" s="13">
        <f t="shared" si="1052"/>
        <v>9.3577445145483506E-7</v>
      </c>
      <c r="BD838" s="13">
        <f t="shared" si="1053"/>
        <v>9.499416159935026E-6</v>
      </c>
      <c r="BE838" s="13">
        <f t="shared" si="1054"/>
        <v>1.3195432478718822E-5</v>
      </c>
      <c r="BF838" s="13">
        <f t="shared" si="1055"/>
        <v>9.1647441994802817E-6</v>
      </c>
      <c r="BG838" s="13">
        <f t="shared" si="1056"/>
        <v>4.2435156446428435E-6</v>
      </c>
      <c r="BH838" s="13">
        <f t="shared" si="1057"/>
        <v>1.4736438329083219E-6</v>
      </c>
      <c r="BI838" s="13">
        <f t="shared" si="1058"/>
        <v>4.0940132251149104E-7</v>
      </c>
      <c r="BJ838" s="14">
        <f t="shared" si="1059"/>
        <v>0.55965650727175031</v>
      </c>
      <c r="BK838" s="14">
        <f t="shared" si="1060"/>
        <v>0.27778561487256032</v>
      </c>
      <c r="BL838" s="14">
        <f t="shared" si="1061"/>
        <v>0.15770397828691293</v>
      </c>
      <c r="BM838" s="14">
        <f t="shared" si="1062"/>
        <v>0.32185921288258407</v>
      </c>
      <c r="BN838" s="14">
        <f t="shared" si="1063"/>
        <v>0.67754256125607404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1.39130434782609</v>
      </c>
      <c r="F839" s="10">
        <f>VLOOKUP(B839,home!$B$2:$E$405,3,FALSE)</f>
        <v>1.04</v>
      </c>
      <c r="G839" s="10">
        <f>VLOOKUP(C839,away!$B$2:$E$405,4,FALSE)</f>
        <v>1.26</v>
      </c>
      <c r="H839" s="10">
        <f>VLOOKUP(A839,away!$A$2:$E$405,3,FALSE)</f>
        <v>1.1304347826087</v>
      </c>
      <c r="I839" s="10">
        <f>VLOOKUP(C839,away!$B$2:$E$405,3,FALSE)</f>
        <v>0.81</v>
      </c>
      <c r="J839" s="10">
        <f>VLOOKUP(B839,home!$B$2:$E$405,4,FALSE)</f>
        <v>1.04</v>
      </c>
      <c r="K839" s="12">
        <f t="shared" si="1008"/>
        <v>1.8231652173913084</v>
      </c>
      <c r="L839" s="12">
        <f t="shared" si="1009"/>
        <v>0.95227826086956902</v>
      </c>
      <c r="M839" s="13">
        <f t="shared" si="1010"/>
        <v>6.2321832182506524E-2</v>
      </c>
      <c r="N839" s="13">
        <f t="shared" si="1011"/>
        <v>0.11362299671924417</v>
      </c>
      <c r="O839" s="13">
        <f t="shared" si="1012"/>
        <v>5.9347725964962447E-2</v>
      </c>
      <c r="P839" s="13">
        <f t="shared" si="1013"/>
        <v>0.10820070971059058</v>
      </c>
      <c r="Q839" s="13">
        <f t="shared" si="1014"/>
        <v>0.10357674775714637</v>
      </c>
      <c r="R839" s="13">
        <f t="shared" si="1015"/>
        <v>2.8257774634239098E-2</v>
      </c>
      <c r="S839" s="13">
        <f t="shared" si="1016"/>
        <v>4.6963452340389095E-2</v>
      </c>
      <c r="T839" s="13">
        <f t="shared" si="1017"/>
        <v>9.8633885220701378E-2</v>
      </c>
      <c r="U839" s="13">
        <f t="shared" si="1018"/>
        <v>5.1518591834027141E-2</v>
      </c>
      <c r="V839" s="13">
        <f t="shared" si="1019"/>
        <v>9.0595661900609494E-3</v>
      </c>
      <c r="W839" s="13">
        <f t="shared" si="1020"/>
        <v>6.2945841280447501E-2</v>
      </c>
      <c r="X839" s="13">
        <f t="shared" si="1021"/>
        <v>5.994195626351647E-2</v>
      </c>
      <c r="Y839" s="13">
        <f t="shared" si="1022"/>
        <v>2.8540710931870616E-2</v>
      </c>
      <c r="Z839" s="13">
        <f t="shared" si="1023"/>
        <v>8.9697548282458121E-3</v>
      </c>
      <c r="AA839" s="13">
        <f t="shared" si="1024"/>
        <v>1.6353345011385516E-2</v>
      </c>
      <c r="AB839" s="13">
        <f t="shared" si="1025"/>
        <v>1.4907424906378875E-2</v>
      </c>
      <c r="AC839" s="13">
        <f t="shared" si="1026"/>
        <v>9.8305386843013337E-4</v>
      </c>
      <c r="AD839" s="13">
        <f t="shared" si="1027"/>
        <v>2.8690167100486476E-2</v>
      </c>
      <c r="AE839" s="13">
        <f t="shared" si="1028"/>
        <v>2.7321022430508587E-2</v>
      </c>
      <c r="AF839" s="13">
        <f t="shared" si="1029"/>
        <v>1.30086078626516E-2</v>
      </c>
      <c r="AG839" s="13">
        <f t="shared" si="1030"/>
        <v>4.1292714905933562E-3</v>
      </c>
      <c r="AH839" s="13">
        <f t="shared" si="1031"/>
        <v>2.1354256320670851E-3</v>
      </c>
      <c r="AI839" s="13">
        <f t="shared" si="1032"/>
        <v>3.89323373671056E-3</v>
      </c>
      <c r="AJ839" s="13">
        <f t="shared" si="1033"/>
        <v>3.5490041659725423E-3</v>
      </c>
      <c r="AK839" s="13">
        <f t="shared" si="1034"/>
        <v>2.1568069839259969E-3</v>
      </c>
      <c r="AL839" s="13">
        <f t="shared" si="1035"/>
        <v>6.8269575859959171E-5</v>
      </c>
      <c r="AM839" s="13">
        <f t="shared" si="1036"/>
        <v>1.0461382947750265E-2</v>
      </c>
      <c r="AN839" s="13">
        <f t="shared" si="1037"/>
        <v>9.9621475597741881E-3</v>
      </c>
      <c r="AO839" s="13">
        <f t="shared" si="1038"/>
        <v>4.7433682763738912E-3</v>
      </c>
      <c r="AP839" s="13">
        <f t="shared" si="1039"/>
        <v>1.5056688309630717E-3</v>
      </c>
      <c r="AQ839" s="13">
        <f t="shared" si="1040"/>
        <v>3.5845392394875773E-4</v>
      </c>
      <c r="AR839" s="13">
        <f t="shared" si="1041"/>
        <v>4.0670388142422892E-4</v>
      </c>
      <c r="AS839" s="13">
        <f t="shared" si="1042"/>
        <v>7.4148837039069338E-4</v>
      </c>
      <c r="AT839" s="13">
        <f t="shared" si="1043"/>
        <v>6.7592790299823781E-4</v>
      </c>
      <c r="AU839" s="13">
        <f t="shared" si="1044"/>
        <v>4.1077608073687786E-4</v>
      </c>
      <c r="AV839" s="13">
        <f t="shared" si="1045"/>
        <v>1.8722816563394997E-4</v>
      </c>
      <c r="AW839" s="13">
        <f t="shared" si="1046"/>
        <v>3.2924152210312323E-6</v>
      </c>
      <c r="AX839" s="13">
        <f t="shared" si="1047"/>
        <v>3.1788049193581434E-3</v>
      </c>
      <c r="AY839" s="13">
        <f t="shared" si="1048"/>
        <v>3.0271068202500032E-3</v>
      </c>
      <c r="AZ839" s="13">
        <f t="shared" si="1049"/>
        <v>1.4413240091270421E-3</v>
      </c>
      <c r="BA839" s="13">
        <f t="shared" si="1050"/>
        <v>4.5751384025368488E-4</v>
      </c>
      <c r="BB839" s="13">
        <f t="shared" si="1051"/>
        <v>1.0892012103013419E-4</v>
      </c>
      <c r="BC839" s="13">
        <f t="shared" si="1052"/>
        <v>2.074445268565584E-5</v>
      </c>
      <c r="BD839" s="13">
        <f t="shared" si="1053"/>
        <v>6.454921081526132E-5</v>
      </c>
      <c r="BE839" s="13">
        <f t="shared" si="1054"/>
        <v>1.1768387596844332E-4</v>
      </c>
      <c r="BF839" s="13">
        <f t="shared" si="1055"/>
        <v>1.0727857465672939E-4</v>
      </c>
      <c r="BG839" s="13">
        <f t="shared" si="1056"/>
        <v>6.5195521961821924E-5</v>
      </c>
      <c r="BH839" s="13">
        <f t="shared" si="1057"/>
        <v>2.9715551992616233E-5</v>
      </c>
      <c r="BI839" s="13">
        <f t="shared" si="1058"/>
        <v>1.0835272161704166E-5</v>
      </c>
      <c r="BJ839" s="14">
        <f t="shared" si="1059"/>
        <v>0.57567664275868125</v>
      </c>
      <c r="BK839" s="14">
        <f t="shared" si="1060"/>
        <v>0.23062399068808725</v>
      </c>
      <c r="BL839" s="14">
        <f t="shared" si="1061"/>
        <v>0.18493671527840982</v>
      </c>
      <c r="BM839" s="14">
        <f t="shared" si="1062"/>
        <v>0.52185550217970611</v>
      </c>
      <c r="BN839" s="14">
        <f t="shared" si="1063"/>
        <v>0.47532778696868921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1.39130434782609</v>
      </c>
      <c r="F840" s="10">
        <f>VLOOKUP(B840,home!$B$2:$E$405,3,FALSE)</f>
        <v>0.54</v>
      </c>
      <c r="G840" s="10">
        <f>VLOOKUP(C840,away!$B$2:$E$405,4,FALSE)</f>
        <v>0.88</v>
      </c>
      <c r="H840" s="10">
        <f>VLOOKUP(A840,away!$A$2:$E$405,3,FALSE)</f>
        <v>1.1304347826087</v>
      </c>
      <c r="I840" s="10">
        <f>VLOOKUP(C840,away!$B$2:$E$405,3,FALSE)</f>
        <v>0.72</v>
      </c>
      <c r="J840" s="10">
        <f>VLOOKUP(B840,home!$B$2:$E$405,4,FALSE)</f>
        <v>0.54</v>
      </c>
      <c r="K840" s="12">
        <f t="shared" si="1008"/>
        <v>0.66114782608695799</v>
      </c>
      <c r="L840" s="12">
        <f t="shared" si="1009"/>
        <v>0.43951304347826259</v>
      </c>
      <c r="M840" s="13">
        <f t="shared" si="1010"/>
        <v>0.33265117200419814</v>
      </c>
      <c r="N840" s="13">
        <f t="shared" si="1011"/>
        <v>0.21993159921585431</v>
      </c>
      <c r="O840" s="13">
        <f t="shared" si="1012"/>
        <v>0.14620452902417613</v>
      </c>
      <c r="P840" s="13">
        <f t="shared" si="1013"/>
        <v>9.666280652840159E-2</v>
      </c>
      <c r="Q840" s="13">
        <f t="shared" si="1014"/>
        <v>7.2703649354695102E-2</v>
      </c>
      <c r="R840" s="13">
        <f t="shared" si="1015"/>
        <v>3.2129398760860815E-2</v>
      </c>
      <c r="S840" s="13">
        <f t="shared" si="1016"/>
        <v>7.0221443303897929E-3</v>
      </c>
      <c r="T840" s="13">
        <f t="shared" si="1017"/>
        <v>3.1954202199858457E-2</v>
      </c>
      <c r="U840" s="13">
        <f t="shared" si="1018"/>
        <v>2.1242282144224127E-2</v>
      </c>
      <c r="V840" s="13">
        <f t="shared" si="1019"/>
        <v>2.2672404673887122E-4</v>
      </c>
      <c r="W840" s="13">
        <f t="shared" si="1020"/>
        <v>1.6022619906481708E-2</v>
      </c>
      <c r="X840" s="13">
        <f t="shared" si="1021"/>
        <v>7.0421504395931697E-3</v>
      </c>
      <c r="Y840" s="13">
        <f t="shared" si="1022"/>
        <v>1.5475584861686894E-3</v>
      </c>
      <c r="Z840" s="13">
        <f t="shared" si="1023"/>
        <v>4.7070966115042197E-3</v>
      </c>
      <c r="AA840" s="13">
        <f t="shared" si="1024"/>
        <v>3.1120866918773011E-3</v>
      </c>
      <c r="AB840" s="13">
        <f t="shared" si="1025"/>
        <v>1.0287746754644152E-3</v>
      </c>
      <c r="AC840" s="13">
        <f t="shared" si="1026"/>
        <v>4.1176359257234186E-6</v>
      </c>
      <c r="AD840" s="13">
        <f t="shared" si="1027"/>
        <v>2.6483300798470001E-3</v>
      </c>
      <c r="AE840" s="13">
        <f t="shared" si="1028"/>
        <v>1.163975613528585E-3</v>
      </c>
      <c r="AF840" s="13">
        <f t="shared" si="1029"/>
        <v>2.557912322182132E-4</v>
      </c>
      <c r="AG840" s="13">
        <f t="shared" si="1030"/>
        <v>3.7474527655760645E-5</v>
      </c>
      <c r="AH840" s="13">
        <f t="shared" si="1031"/>
        <v>5.1720758941710898E-4</v>
      </c>
      <c r="AI840" s="13">
        <f t="shared" si="1032"/>
        <v>3.4195067337879748E-4</v>
      </c>
      <c r="AJ840" s="13">
        <f t="shared" si="1033"/>
        <v>1.1303997216668168E-4</v>
      </c>
      <c r="AK840" s="13">
        <f t="shared" si="1034"/>
        <v>2.4912043952977276E-5</v>
      </c>
      <c r="AL840" s="13">
        <f t="shared" si="1035"/>
        <v>4.786061536408184E-8</v>
      </c>
      <c r="AM840" s="13">
        <f t="shared" si="1036"/>
        <v>3.5018753501030891E-4</v>
      </c>
      <c r="AN840" s="13">
        <f t="shared" si="1037"/>
        <v>1.5391198930053148E-4</v>
      </c>
      <c r="AO840" s="13">
        <f t="shared" si="1038"/>
        <v>3.3823163422635191E-5</v>
      </c>
      <c r="AP840" s="13">
        <f t="shared" si="1039"/>
        <v>4.9552404986483484E-6</v>
      </c>
      <c r="AQ840" s="13">
        <f t="shared" si="1040"/>
        <v>5.4447320818191954E-7</v>
      </c>
      <c r="AR840" s="13">
        <f t="shared" si="1041"/>
        <v>4.5463896346953849E-5</v>
      </c>
      <c r="AS840" s="13">
        <f t="shared" si="1042"/>
        <v>3.0058356235231325E-5</v>
      </c>
      <c r="AT840" s="13">
        <f t="shared" si="1043"/>
        <v>9.936508440335274E-6</v>
      </c>
      <c r="AU840" s="13">
        <f t="shared" si="1044"/>
        <v>2.1898336514074588E-6</v>
      </c>
      <c r="AV840" s="13">
        <f t="shared" si="1045"/>
        <v>3.6195093953002668E-7</v>
      </c>
      <c r="AW840" s="13">
        <f t="shared" si="1046"/>
        <v>3.8631904601407137E-10</v>
      </c>
      <c r="AX840" s="13">
        <f t="shared" si="1047"/>
        <v>3.8587621249136012E-5</v>
      </c>
      <c r="AY840" s="13">
        <f t="shared" si="1048"/>
        <v>1.6959762855794242E-5</v>
      </c>
      <c r="AZ840" s="13">
        <f t="shared" si="1049"/>
        <v>3.7270184947098589E-6</v>
      </c>
      <c r="BA840" s="13">
        <f t="shared" si="1050"/>
        <v>5.4602441390323452E-7</v>
      </c>
      <c r="BB840" s="13">
        <f t="shared" si="1051"/>
        <v>5.999621299201127E-8</v>
      </c>
      <c r="BC840" s="13">
        <f t="shared" si="1052"/>
        <v>5.273823633857791E-9</v>
      </c>
      <c r="BD840" s="13">
        <f t="shared" si="1053"/>
        <v>3.3303292419716584E-6</v>
      </c>
      <c r="BE840" s="13">
        <f t="shared" si="1054"/>
        <v>2.2018399384833886E-6</v>
      </c>
      <c r="BF840" s="13">
        <f t="shared" si="1055"/>
        <v>7.2787084435986677E-7</v>
      </c>
      <c r="BG840" s="13">
        <f t="shared" si="1056"/>
        <v>1.6041007547353483E-7</v>
      </c>
      <c r="BH840" s="13">
        <f t="shared" si="1057"/>
        <v>2.6513693170443099E-8</v>
      </c>
      <c r="BI840" s="13">
        <f t="shared" si="1058"/>
        <v>3.5058941202350172E-9</v>
      </c>
      <c r="BJ840" s="14">
        <f t="shared" si="1059"/>
        <v>0.35391065915439146</v>
      </c>
      <c r="BK840" s="14">
        <f t="shared" si="1060"/>
        <v>0.43658397216912526</v>
      </c>
      <c r="BL840" s="14">
        <f t="shared" si="1061"/>
        <v>0.20480864259081941</v>
      </c>
      <c r="BM840" s="14">
        <f t="shared" si="1062"/>
        <v>9.9710256261117541E-2</v>
      </c>
      <c r="BN840" s="14">
        <f t="shared" si="1063"/>
        <v>0.900283154888186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1.21333333333333</v>
      </c>
      <c r="F841" s="10">
        <f>VLOOKUP(B841,home!$B$2:$E$405,3,FALSE)</f>
        <v>1.53</v>
      </c>
      <c r="G841" s="10">
        <f>VLOOKUP(C841,away!$B$2:$E$405,4,FALSE)</f>
        <v>1.53</v>
      </c>
      <c r="H841" s="10">
        <f>VLOOKUP(A841,away!$A$2:$E$405,3,FALSE)</f>
        <v>1.2533333333333301</v>
      </c>
      <c r="I841" s="10">
        <f>VLOOKUP(C841,away!$B$2:$E$405,3,FALSE)</f>
        <v>0.94</v>
      </c>
      <c r="J841" s="10">
        <f>VLOOKUP(B841,home!$B$2:$E$405,4,FALSE)</f>
        <v>1.53</v>
      </c>
      <c r="K841" s="12">
        <f t="shared" si="1008"/>
        <v>2.8402919999999923</v>
      </c>
      <c r="L841" s="12">
        <f t="shared" si="1009"/>
        <v>1.8025439999999953</v>
      </c>
      <c r="M841" s="13">
        <f t="shared" si="1010"/>
        <v>9.6303471983062335E-3</v>
      </c>
      <c r="N841" s="13">
        <f t="shared" si="1011"/>
        <v>2.7352998104571535E-2</v>
      </c>
      <c r="O841" s="13">
        <f t="shared" si="1012"/>
        <v>1.7359124560223666E-2</v>
      </c>
      <c r="P841" s="13">
        <f t="shared" si="1013"/>
        <v>4.930498261540666E-2</v>
      </c>
      <c r="Q841" s="13">
        <f t="shared" si="1014"/>
        <v>3.8845250846214742E-2</v>
      </c>
      <c r="R841" s="13">
        <f t="shared" si="1015"/>
        <v>1.5645292910641866E-2</v>
      </c>
      <c r="S841" s="13">
        <f t="shared" si="1016"/>
        <v>6.3107312245531247E-2</v>
      </c>
      <c r="T841" s="13">
        <f t="shared" si="1017"/>
        <v>7.0020273841339131E-2</v>
      </c>
      <c r="U841" s="13">
        <f t="shared" si="1018"/>
        <v>4.4437200291752688E-2</v>
      </c>
      <c r="V841" s="13">
        <f t="shared" si="1019"/>
        <v>3.589930489869915E-2</v>
      </c>
      <c r="W841" s="13">
        <f t="shared" si="1020"/>
        <v>3.6777285072165558E-2</v>
      </c>
      <c r="X841" s="13">
        <f t="shared" si="1021"/>
        <v>6.6292674543121419E-2</v>
      </c>
      <c r="Y841" s="13">
        <f t="shared" si="1022"/>
        <v>5.9747731370827978E-2</v>
      </c>
      <c r="Z841" s="13">
        <f t="shared" si="1023"/>
        <v>9.4004429547733179E-3</v>
      </c>
      <c r="AA841" s="13">
        <f t="shared" si="1024"/>
        <v>2.6700002920898944E-2</v>
      </c>
      <c r="AB841" s="13">
        <f t="shared" si="1025"/>
        <v>3.7917902348102855E-2</v>
      </c>
      <c r="AC841" s="13">
        <f t="shared" si="1026"/>
        <v>1.1487219564153221E-2</v>
      </c>
      <c r="AD841" s="13">
        <f t="shared" si="1027"/>
        <v>2.611455714304774E-2</v>
      </c>
      <c r="AE841" s="13">
        <f t="shared" si="1028"/>
        <v>4.707263829085772E-2</v>
      </c>
      <c r="AF841" s="13">
        <f t="shared" si="1029"/>
        <v>4.2425250857677815E-2</v>
      </c>
      <c r="AG841" s="13">
        <f t="shared" si="1030"/>
        <v>2.549112712733393E-2</v>
      </c>
      <c r="AH841" s="13">
        <f t="shared" si="1031"/>
        <v>4.2361780113672164E-3</v>
      </c>
      <c r="AI841" s="13">
        <f t="shared" si="1032"/>
        <v>1.2031982516262182E-2</v>
      </c>
      <c r="AJ841" s="13">
        <f t="shared" si="1033"/>
        <v>1.708717184253963E-2</v>
      </c>
      <c r="AK841" s="13">
        <f t="shared" si="1034"/>
        <v>1.6177519162330144E-2</v>
      </c>
      <c r="AL841" s="13">
        <f t="shared" si="1035"/>
        <v>2.3524682931869651E-3</v>
      </c>
      <c r="AM841" s="13">
        <f t="shared" si="1036"/>
        <v>1.4834593547388225E-2</v>
      </c>
      <c r="AN841" s="13">
        <f t="shared" si="1037"/>
        <v>2.6740007591283289E-2</v>
      </c>
      <c r="AO841" s="13">
        <f t="shared" si="1038"/>
        <v>2.4100020121811016E-2</v>
      </c>
      <c r="AP841" s="13">
        <f t="shared" si="1039"/>
        <v>1.4480448890149865E-2</v>
      </c>
      <c r="AQ841" s="13">
        <f t="shared" si="1040"/>
        <v>6.5254115660615562E-3</v>
      </c>
      <c r="AR841" s="13">
        <f t="shared" si="1041"/>
        <v>1.5271794514643768E-3</v>
      </c>
      <c r="AS841" s="13">
        <f t="shared" si="1042"/>
        <v>4.3376355785586466E-3</v>
      </c>
      <c r="AT841" s="13">
        <f t="shared" si="1043"/>
        <v>6.1600758163477308E-3</v>
      </c>
      <c r="AU841" s="13">
        <f t="shared" si="1044"/>
        <v>5.8321380201886274E-3</v>
      </c>
      <c r="AV841" s="13">
        <f t="shared" si="1045"/>
        <v>4.1412437404093876E-3</v>
      </c>
      <c r="AW841" s="13">
        <f t="shared" si="1046"/>
        <v>3.34557016915348E-4</v>
      </c>
      <c r="AX841" s="13">
        <f t="shared" si="1047"/>
        <v>7.0224295626497204E-3</v>
      </c>
      <c r="AY841" s="13">
        <f t="shared" si="1048"/>
        <v>1.2658238273576844E-2</v>
      </c>
      <c r="AZ841" s="13">
        <f t="shared" si="1049"/>
        <v>1.1408515725303122E-2</v>
      </c>
      <c r="BA841" s="13">
        <f t="shared" si="1050"/>
        <v>6.8547838565169109E-3</v>
      </c>
      <c r="BB841" s="13">
        <f t="shared" si="1051"/>
        <v>3.089012377965346E-3</v>
      </c>
      <c r="BC841" s="13">
        <f t="shared" si="1052"/>
        <v>1.1136161455654299E-3</v>
      </c>
      <c r="BD841" s="13">
        <f t="shared" si="1053"/>
        <v>4.5880135952673298E-4</v>
      </c>
      <c r="BE841" s="13">
        <f t="shared" si="1054"/>
        <v>1.3031298310529E-3</v>
      </c>
      <c r="BF841" s="13">
        <f t="shared" si="1055"/>
        <v>1.8506346170504469E-3</v>
      </c>
      <c r="BG841" s="13">
        <f t="shared" si="1056"/>
        <v>1.7521142325771445E-3</v>
      </c>
      <c r="BH841" s="13">
        <f t="shared" si="1057"/>
        <v>1.2441290094687473E-3</v>
      </c>
      <c r="BI841" s="13">
        <f t="shared" si="1058"/>
        <v>7.0673793451239925E-4</v>
      </c>
      <c r="BJ841" s="14">
        <f t="shared" si="1059"/>
        <v>0.56896686485542902</v>
      </c>
      <c r="BK841" s="14">
        <f t="shared" si="1060"/>
        <v>0.18443987308886031</v>
      </c>
      <c r="BL841" s="14">
        <f t="shared" si="1061"/>
        <v>0.22090619415527635</v>
      </c>
      <c r="BM841" s="14">
        <f t="shared" si="1062"/>
        <v>0.8132516975623123</v>
      </c>
      <c r="BN841" s="14">
        <f t="shared" si="1063"/>
        <v>0.1581379962353647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1.21333333333333</v>
      </c>
      <c r="F842" s="10">
        <f>VLOOKUP(B842,home!$B$2:$E$405,3,FALSE)</f>
        <v>0.93</v>
      </c>
      <c r="G842" s="10">
        <f>VLOOKUP(C842,away!$B$2:$E$405,4,FALSE)</f>
        <v>1.41</v>
      </c>
      <c r="H842" s="10">
        <f>VLOOKUP(A842,away!$A$2:$E$405,3,FALSE)</f>
        <v>1.2533333333333301</v>
      </c>
      <c r="I842" s="10">
        <f>VLOOKUP(C842,away!$B$2:$E$405,3,FALSE)</f>
        <v>0.94</v>
      </c>
      <c r="J842" s="10">
        <f>VLOOKUP(B842,home!$B$2:$E$405,4,FALSE)</f>
        <v>0.93</v>
      </c>
      <c r="K842" s="12">
        <f t="shared" si="1008"/>
        <v>1.5910439999999957</v>
      </c>
      <c r="L842" s="12">
        <f t="shared" si="1009"/>
        <v>1.0956639999999971</v>
      </c>
      <c r="M842" s="13">
        <f t="shared" si="1010"/>
        <v>6.8104771649959595E-2</v>
      </c>
      <c r="N842" s="13">
        <f t="shared" si="1011"/>
        <v>0.108357688305038</v>
      </c>
      <c r="O842" s="13">
        <f t="shared" si="1012"/>
        <v>7.4619946525081124E-2</v>
      </c>
      <c r="P842" s="13">
        <f t="shared" si="1013"/>
        <v>0.11872361819905083</v>
      </c>
      <c r="Q842" s="13">
        <f t="shared" si="1014"/>
        <v>8.6200924915800226E-2</v>
      </c>
      <c r="R842" s="13">
        <f t="shared" si="1015"/>
        <v>4.0879194544728131E-2</v>
      </c>
      <c r="S842" s="13">
        <f t="shared" si="1016"/>
        <v>5.1741225969892675E-2</v>
      </c>
      <c r="T842" s="13">
        <f t="shared" si="1017"/>
        <v>9.4447250196945082E-2</v>
      </c>
      <c r="U842" s="13">
        <f t="shared" si="1018"/>
        <v>6.5040597205222248E-2</v>
      </c>
      <c r="V842" s="13">
        <f t="shared" si="1019"/>
        <v>1.0021985910462347E-2</v>
      </c>
      <c r="W842" s="13">
        <f t="shared" si="1020"/>
        <v>4.5716488127244694E-2</v>
      </c>
      <c r="X842" s="13">
        <f t="shared" si="1021"/>
        <v>5.0089910247449292E-2</v>
      </c>
      <c r="Y842" s="13">
        <f t="shared" si="1022"/>
        <v>2.7440855710680567E-2</v>
      </c>
      <c r="Z842" s="13">
        <f t="shared" si="1023"/>
        <v>1.4929953937218299E-2</v>
      </c>
      <c r="AA842" s="13">
        <f t="shared" si="1024"/>
        <v>2.3754213632087483E-2</v>
      </c>
      <c r="AB842" s="13">
        <f t="shared" si="1025"/>
        <v>1.8896999537025453E-2</v>
      </c>
      <c r="AC842" s="13">
        <f t="shared" si="1026"/>
        <v>1.0919264539068321E-3</v>
      </c>
      <c r="AD842" s="13">
        <f t="shared" si="1027"/>
        <v>1.8184236033980932E-2</v>
      </c>
      <c r="AE842" s="13">
        <f t="shared" si="1028"/>
        <v>1.992381278993563E-2</v>
      </c>
      <c r="AF842" s="13">
        <f t="shared" si="1029"/>
        <v>1.0914902208335988E-2</v>
      </c>
      <c r="AG842" s="13">
        <f t="shared" si="1030"/>
        <v>3.986355137731404E-3</v>
      </c>
      <c r="AH842" s="13">
        <f t="shared" si="1031"/>
        <v>4.0895532626670748E-3</v>
      </c>
      <c r="AI842" s="13">
        <f t="shared" si="1032"/>
        <v>6.5066591812468558E-3</v>
      </c>
      <c r="AJ842" s="13">
        <f t="shared" si="1033"/>
        <v>5.1761905251838476E-3</v>
      </c>
      <c r="AK842" s="13">
        <f t="shared" si="1034"/>
        <v>2.7451822926501958E-3</v>
      </c>
      <c r="AL842" s="13">
        <f t="shared" si="1035"/>
        <v>7.6140015610876862E-5</v>
      </c>
      <c r="AM842" s="13">
        <f t="shared" si="1036"/>
        <v>5.7863839272898118E-3</v>
      </c>
      <c r="AN842" s="13">
        <f t="shared" si="1037"/>
        <v>6.3399325593100474E-3</v>
      </c>
      <c r="AO842" s="13">
        <f t="shared" si="1038"/>
        <v>3.4732179338319326E-3</v>
      </c>
      <c r="AP842" s="13">
        <f t="shared" si="1039"/>
        <v>1.2684932847513404E-3</v>
      </c>
      <c r="AQ842" s="13">
        <f t="shared" si="1040"/>
        <v>3.4746060658594712E-4</v>
      </c>
      <c r="AR842" s="13">
        <f t="shared" si="1041"/>
        <v>8.9615525719736967E-4</v>
      </c>
      <c r="AS842" s="13">
        <f t="shared" si="1042"/>
        <v>1.4258224450323278E-3</v>
      </c>
      <c r="AT842" s="13">
        <f t="shared" si="1043"/>
        <v>1.1342731231170045E-3</v>
      </c>
      <c r="AU842" s="13">
        <f t="shared" si="1044"/>
        <v>6.0155948229885547E-4</v>
      </c>
      <c r="AV842" s="13">
        <f t="shared" si="1045"/>
        <v>2.392769012386745E-4</v>
      </c>
      <c r="AW842" s="13">
        <f t="shared" si="1046"/>
        <v>3.6869737301866884E-6</v>
      </c>
      <c r="AX842" s="13">
        <f t="shared" si="1047"/>
        <v>1.534398571535144E-3</v>
      </c>
      <c r="AY842" s="13">
        <f t="shared" si="1048"/>
        <v>1.6811852764824775E-3</v>
      </c>
      <c r="AZ842" s="13">
        <f t="shared" si="1049"/>
        <v>9.2100709238594606E-4</v>
      </c>
      <c r="BA842" s="13">
        <f t="shared" si="1050"/>
        <v>3.3637143829065092E-4</v>
      </c>
      <c r="BB842" s="13">
        <f t="shared" si="1051"/>
        <v>9.213751889082167E-5</v>
      </c>
      <c r="BC842" s="13">
        <f t="shared" si="1052"/>
        <v>2.01903524995986E-5</v>
      </c>
      <c r="BD842" s="13">
        <f t="shared" si="1053"/>
        <v>1.636475089536493E-4</v>
      </c>
      <c r="BE842" s="13">
        <f t="shared" si="1054"/>
        <v>2.6037038723564926E-4</v>
      </c>
      <c r="BF842" s="13">
        <f t="shared" si="1055"/>
        <v>2.0713037119447764E-4</v>
      </c>
      <c r="BG842" s="13">
        <f t="shared" si="1056"/>
        <v>1.0985117810224853E-4</v>
      </c>
      <c r="BH842" s="13">
        <f t="shared" si="1057"/>
        <v>4.3694514453128371E-5</v>
      </c>
      <c r="BI842" s="13">
        <f t="shared" si="1058"/>
        <v>1.3903979010712587E-5</v>
      </c>
      <c r="BJ842" s="14">
        <f t="shared" si="1059"/>
        <v>0.4870632022349955</v>
      </c>
      <c r="BK842" s="14">
        <f t="shared" si="1060"/>
        <v>0.2514408534753656</v>
      </c>
      <c r="BL842" s="14">
        <f t="shared" si="1061"/>
        <v>0.2468042218537265</v>
      </c>
      <c r="BM842" s="14">
        <f t="shared" si="1062"/>
        <v>0.50167458905889573</v>
      </c>
      <c r="BN842" s="14">
        <f t="shared" si="1063"/>
        <v>0.49688614413965793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1.21333333333333</v>
      </c>
      <c r="F843" s="10">
        <f>VLOOKUP(B843,home!$B$2:$E$405,3,FALSE)</f>
        <v>1.18</v>
      </c>
      <c r="G843" s="10">
        <f>VLOOKUP(C843,away!$B$2:$E$405,4,FALSE)</f>
        <v>1.03</v>
      </c>
      <c r="H843" s="10">
        <f>VLOOKUP(A843,away!$A$2:$E$405,3,FALSE)</f>
        <v>1.2533333333333301</v>
      </c>
      <c r="I843" s="10">
        <f>VLOOKUP(C843,away!$B$2:$E$405,3,FALSE)</f>
        <v>1.85</v>
      </c>
      <c r="J843" s="10">
        <f>VLOOKUP(B843,home!$B$2:$E$405,4,FALSE)</f>
        <v>1.18</v>
      </c>
      <c r="K843" s="12">
        <f t="shared" si="1008"/>
        <v>1.4746853333333292</v>
      </c>
      <c r="L843" s="12">
        <f t="shared" si="1009"/>
        <v>2.7360266666666595</v>
      </c>
      <c r="M843" s="13">
        <f t="shared" si="1010"/>
        <v>1.4835801486075998E-2</v>
      </c>
      <c r="N843" s="13">
        <f t="shared" si="1011"/>
        <v>2.1878138859761084E-2</v>
      </c>
      <c r="O843" s="13">
        <f t="shared" si="1012"/>
        <v>4.0591148487276782E-2</v>
      </c>
      <c r="P843" s="13">
        <f t="shared" si="1013"/>
        <v>5.9859171337342421E-2</v>
      </c>
      <c r="Q843" s="13">
        <f t="shared" si="1014"/>
        <v>1.6131685248559822E-2</v>
      </c>
      <c r="R843" s="13">
        <f t="shared" si="1015"/>
        <v>5.5529232345907668E-2</v>
      </c>
      <c r="S843" s="13">
        <f t="shared" si="1016"/>
        <v>6.0379622842692771E-2</v>
      </c>
      <c r="T843" s="13">
        <f t="shared" si="1017"/>
        <v>4.4136721018332846E-2</v>
      </c>
      <c r="U843" s="13">
        <f t="shared" si="1018"/>
        <v>8.1888144511768735E-2</v>
      </c>
      <c r="V843" s="13">
        <f t="shared" si="1019"/>
        <v>2.7068710873468273E-2</v>
      </c>
      <c r="W843" s="13">
        <f t="shared" si="1020"/>
        <v>7.9297198793335921E-3</v>
      </c>
      <c r="X843" s="13">
        <f t="shared" si="1021"/>
        <v>2.1695925049053433E-2</v>
      </c>
      <c r="Y843" s="13">
        <f t="shared" si="1022"/>
        <v>2.968031474610568E-2</v>
      </c>
      <c r="Z843" s="13">
        <f t="shared" si="1023"/>
        <v>5.0643153492644068E-2</v>
      </c>
      <c r="AA843" s="13">
        <f t="shared" si="1024"/>
        <v>7.4682715689350768E-2</v>
      </c>
      <c r="AB843" s="13">
        <f t="shared" si="1025"/>
        <v>5.506675274029426E-2</v>
      </c>
      <c r="AC843" s="13">
        <f t="shared" si="1026"/>
        <v>6.8260156165840195E-3</v>
      </c>
      <c r="AD843" s="13">
        <f t="shared" si="1027"/>
        <v>2.9234604008737488E-3</v>
      </c>
      <c r="AE843" s="13">
        <f t="shared" si="1028"/>
        <v>7.9986656157345782E-3</v>
      </c>
      <c r="AF843" s="13">
        <f t="shared" si="1029"/>
        <v>1.0942281211199754E-2</v>
      </c>
      <c r="AG843" s="13">
        <f t="shared" si="1030"/>
        <v>9.9794577293360262E-3</v>
      </c>
      <c r="AH843" s="13">
        <f t="shared" si="1031"/>
        <v>3.464025460999174E-2</v>
      </c>
      <c r="AI843" s="13">
        <f t="shared" si="1032"/>
        <v>5.1083475416287057E-2</v>
      </c>
      <c r="AJ843" s="13">
        <f t="shared" si="1033"/>
        <v>3.7666025986046112E-2</v>
      </c>
      <c r="AK843" s="13">
        <f t="shared" si="1034"/>
        <v>1.8515178695524742E-2</v>
      </c>
      <c r="AL843" s="13">
        <f t="shared" si="1035"/>
        <v>1.1016584138793324E-3</v>
      </c>
      <c r="AM843" s="13">
        <f t="shared" si="1036"/>
        <v>8.6223683514985883E-4</v>
      </c>
      <c r="AN843" s="13">
        <f t="shared" si="1037"/>
        <v>2.3591029739522778E-3</v>
      </c>
      <c r="AO843" s="13">
        <f t="shared" si="1038"/>
        <v>3.2272843230730279E-3</v>
      </c>
      <c r="AP843" s="13">
        <f t="shared" si="1039"/>
        <v>2.9433119896143545E-3</v>
      </c>
      <c r="AQ843" s="13">
        <f t="shared" si="1040"/>
        <v>2.0132450229761439E-3</v>
      </c>
      <c r="AR843" s="13">
        <f t="shared" si="1041"/>
        <v>1.8955332070612018E-2</v>
      </c>
      <c r="AS843" s="13">
        <f t="shared" si="1042"/>
        <v>2.7953150192994426E-2</v>
      </c>
      <c r="AT843" s="13">
        <f t="shared" si="1043"/>
        <v>2.0611050305036308E-2</v>
      </c>
      <c r="AU843" s="13">
        <f t="shared" si="1044"/>
        <v>1.0131604529810823E-2</v>
      </c>
      <c r="AV843" s="13">
        <f t="shared" si="1045"/>
        <v>3.7352321508113879E-3</v>
      </c>
      <c r="AW843" s="13">
        <f t="shared" si="1046"/>
        <v>1.2347076580916487E-4</v>
      </c>
      <c r="AX843" s="13">
        <f t="shared" si="1047"/>
        <v>2.1192133577587383E-4</v>
      </c>
      <c r="AY843" s="13">
        <f t="shared" si="1048"/>
        <v>5.7982242591840994E-4</v>
      </c>
      <c r="AZ843" s="13">
        <f t="shared" si="1049"/>
        <v>7.9320480962206182E-4</v>
      </c>
      <c r="BA843" s="13">
        <f t="shared" si="1050"/>
        <v>7.234098370847373E-4</v>
      </c>
      <c r="BB843" s="13">
        <f t="shared" si="1051"/>
        <v>4.9481715129820632E-4</v>
      </c>
      <c r="BC843" s="13">
        <f t="shared" si="1052"/>
        <v>2.7076658421518472E-4</v>
      </c>
      <c r="BD843" s="13">
        <f t="shared" si="1053"/>
        <v>8.6437156701193729E-3</v>
      </c>
      <c r="BE843" s="13">
        <f t="shared" si="1054"/>
        <v>1.2746760724228508E-2</v>
      </c>
      <c r="BF843" s="13">
        <f t="shared" si="1055"/>
        <v>9.3987305437645552E-3</v>
      </c>
      <c r="BG843" s="13">
        <f t="shared" si="1056"/>
        <v>4.6200566949471892E-3</v>
      </c>
      <c r="BH843" s="13">
        <f t="shared" si="1057"/>
        <v>1.70328246180177E-3</v>
      </c>
      <c r="BI843" s="13">
        <f t="shared" si="1058"/>
        <v>5.023611329885916E-4</v>
      </c>
      <c r="BJ843" s="14">
        <f t="shared" si="1059"/>
        <v>0.18777549304697075</v>
      </c>
      <c r="BK843" s="14">
        <f t="shared" si="1060"/>
        <v>0.17065080299596122</v>
      </c>
      <c r="BL843" s="14">
        <f t="shared" si="1061"/>
        <v>0.56866420495956282</v>
      </c>
      <c r="BM843" s="14">
        <f t="shared" si="1062"/>
        <v>0.76845212507010585</v>
      </c>
      <c r="BN843" s="14">
        <f t="shared" si="1063"/>
        <v>0.20882517776492379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1.21333333333333</v>
      </c>
      <c r="F844" s="10">
        <f>VLOOKUP(B844,home!$B$2:$E$405,3,FALSE)</f>
        <v>1.03</v>
      </c>
      <c r="G844" s="10">
        <f>VLOOKUP(C844,away!$B$2:$E$405,4,FALSE)</f>
        <v>0.93</v>
      </c>
      <c r="H844" s="10">
        <f>VLOOKUP(A844,away!$A$2:$E$405,3,FALSE)</f>
        <v>1.2533333333333301</v>
      </c>
      <c r="I844" s="10">
        <f>VLOOKUP(C844,away!$B$2:$E$405,3,FALSE)</f>
        <v>0.52</v>
      </c>
      <c r="J844" s="10">
        <f>VLOOKUP(B844,home!$B$2:$E$405,4,FALSE)</f>
        <v>1.03</v>
      </c>
      <c r="K844" s="12">
        <f t="shared" si="1008"/>
        <v>1.162251999999997</v>
      </c>
      <c r="L844" s="12">
        <f t="shared" si="1009"/>
        <v>0.67128533333333162</v>
      </c>
      <c r="M844" s="13">
        <f t="shared" si="1010"/>
        <v>0.15984713393804595</v>
      </c>
      <c r="N844" s="13">
        <f t="shared" si="1011"/>
        <v>0.1857826511137613</v>
      </c>
      <c r="O844" s="13">
        <f t="shared" si="1012"/>
        <v>0.10730303658797886</v>
      </c>
      <c r="P844" s="13">
        <f t="shared" si="1013"/>
        <v>0.12471316888045129</v>
      </c>
      <c r="Q844" s="13">
        <f t="shared" si="1014"/>
        <v>0.10796312891113539</v>
      </c>
      <c r="R844" s="13">
        <f t="shared" si="1015"/>
        <v>3.6015477341820035E-2</v>
      </c>
      <c r="S844" s="13">
        <f t="shared" si="1016"/>
        <v>2.432538843366468E-2</v>
      </c>
      <c r="T844" s="13">
        <f t="shared" si="1017"/>
        <v>7.247406497882096E-2</v>
      </c>
      <c r="U844" s="13">
        <f t="shared" si="1018"/>
        <v>4.1859060571484911E-2</v>
      </c>
      <c r="V844" s="13">
        <f t="shared" si="1019"/>
        <v>2.1087482501222477E-3</v>
      </c>
      <c r="W844" s="13">
        <f t="shared" si="1020"/>
        <v>4.1826787501074839E-2</v>
      </c>
      <c r="X844" s="13">
        <f t="shared" si="1021"/>
        <v>2.8077708989921447E-2</v>
      </c>
      <c r="Y844" s="13">
        <f t="shared" si="1022"/>
        <v>9.4240771192678503E-3</v>
      </c>
      <c r="Z844" s="13">
        <f t="shared" si="1023"/>
        <v>8.0588872375209047E-3</v>
      </c>
      <c r="AA844" s="13">
        <f t="shared" si="1024"/>
        <v>9.3664578095831227E-3</v>
      </c>
      <c r="AB844" s="13">
        <f t="shared" si="1025"/>
        <v>5.4430921610517892E-3</v>
      </c>
      <c r="AC844" s="13">
        <f t="shared" si="1026"/>
        <v>1.0282819519686469E-4</v>
      </c>
      <c r="AD844" s="13">
        <f t="shared" si="1027"/>
        <v>1.2153316856674787E-2</v>
      </c>
      <c r="AE844" s="13">
        <f t="shared" si="1028"/>
        <v>8.1583433572385324E-3</v>
      </c>
      <c r="AF844" s="13">
        <f t="shared" si="1029"/>
        <v>2.7382881200058197E-3</v>
      </c>
      <c r="AG844" s="13">
        <f t="shared" si="1030"/>
        <v>6.1272421780026961E-4</v>
      </c>
      <c r="AH844" s="13">
        <f t="shared" si="1031"/>
        <v>1.352453201383738E-3</v>
      </c>
      <c r="AI844" s="13">
        <f t="shared" si="1032"/>
        <v>1.5718914382146481E-3</v>
      </c>
      <c r="AJ844" s="13">
        <f t="shared" si="1033"/>
        <v>9.1346698392392339E-4</v>
      </c>
      <c r="AK844" s="13">
        <f t="shared" si="1034"/>
        <v>3.538929429998481E-4</v>
      </c>
      <c r="AL844" s="13">
        <f t="shared" si="1035"/>
        <v>3.2090735085006849E-6</v>
      </c>
      <c r="AM844" s="13">
        <f t="shared" si="1036"/>
        <v>2.8250433646607896E-3</v>
      </c>
      <c r="AN844" s="13">
        <f t="shared" si="1037"/>
        <v>1.8964101767274346E-3</v>
      </c>
      <c r="AO844" s="13">
        <f t="shared" si="1038"/>
        <v>6.3651616881059913E-4</v>
      </c>
      <c r="AP844" s="13">
        <f t="shared" si="1039"/>
        <v>1.4242798951735942E-4</v>
      </c>
      <c r="AQ844" s="13">
        <f t="shared" si="1040"/>
        <v>2.3902455104789215E-5</v>
      </c>
      <c r="AR844" s="13">
        <f t="shared" si="1041"/>
        <v>1.8157639962172286E-4</v>
      </c>
      <c r="AS844" s="13">
        <f t="shared" si="1042"/>
        <v>2.1103753361314609E-4</v>
      </c>
      <c r="AT844" s="13">
        <f t="shared" si="1043"/>
        <v>1.2263939775847282E-4</v>
      </c>
      <c r="AU844" s="13">
        <f t="shared" si="1044"/>
        <v>4.7512628441193367E-5</v>
      </c>
      <c r="AV844" s="13">
        <f t="shared" si="1045"/>
        <v>1.3805411857758444E-5</v>
      </c>
      <c r="AW844" s="13">
        <f t="shared" si="1046"/>
        <v>6.9547996777301549E-8</v>
      </c>
      <c r="AX844" s="13">
        <f t="shared" si="1047"/>
        <v>5.4723538344395365E-4</v>
      </c>
      <c r="AY844" s="13">
        <f t="shared" si="1048"/>
        <v>3.6735108678696788E-4</v>
      </c>
      <c r="AZ844" s="13">
        <f t="shared" si="1049"/>
        <v>1.2329869837207568E-4</v>
      </c>
      <c r="BA844" s="13">
        <f t="shared" si="1050"/>
        <v>2.758953594542158E-5</v>
      </c>
      <c r="BB844" s="13">
        <f t="shared" si="1051"/>
        <v>4.6301127084085645E-6</v>
      </c>
      <c r="BC844" s="13">
        <f t="shared" si="1052"/>
        <v>6.2162535056698772E-7</v>
      </c>
      <c r="BD844" s="13">
        <f t="shared" si="1053"/>
        <v>2.0314928990922399E-5</v>
      </c>
      <c r="BE844" s="13">
        <f t="shared" si="1054"/>
        <v>2.361106684955748E-5</v>
      </c>
      <c r="BF844" s="13">
        <f t="shared" si="1055"/>
        <v>1.3721004834015906E-5</v>
      </c>
      <c r="BG844" s="13">
        <f t="shared" si="1056"/>
        <v>5.315755103448201E-6</v>
      </c>
      <c r="BH844" s="13">
        <f t="shared" si="1057"/>
        <v>1.544561750123217E-6</v>
      </c>
      <c r="BI844" s="13">
        <f t="shared" si="1058"/>
        <v>3.5903399664084093E-7</v>
      </c>
      <c r="BJ844" s="14">
        <f t="shared" si="1059"/>
        <v>0.4758061177631297</v>
      </c>
      <c r="BK844" s="14">
        <f t="shared" si="1060"/>
        <v>0.31146782785777649</v>
      </c>
      <c r="BL844" s="14">
        <f t="shared" si="1061"/>
        <v>0.20482026676125786</v>
      </c>
      <c r="BM844" s="14">
        <f t="shared" si="1062"/>
        <v>0.27816122130770177</v>
      </c>
      <c r="BN844" s="14">
        <f t="shared" si="1063"/>
        <v>0.72162459677319268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1.21333333333333</v>
      </c>
      <c r="F845" s="10">
        <f>VLOOKUP(B845,home!$B$2:$E$405,3,FALSE)</f>
        <v>1.55</v>
      </c>
      <c r="G845" s="10">
        <f>VLOOKUP(C845,away!$B$2:$E$405,4,FALSE)</f>
        <v>1.55</v>
      </c>
      <c r="H845" s="10">
        <f>VLOOKUP(A845,away!$A$2:$E$405,3,FALSE)</f>
        <v>1.2533333333333301</v>
      </c>
      <c r="I845" s="10">
        <f>VLOOKUP(C845,away!$B$2:$E$405,3,FALSE)</f>
        <v>0.93</v>
      </c>
      <c r="J845" s="10">
        <f>VLOOKUP(B845,home!$B$2:$E$405,4,FALSE)</f>
        <v>1.55</v>
      </c>
      <c r="K845" s="12">
        <f t="shared" si="1008"/>
        <v>2.9150333333333256</v>
      </c>
      <c r="L845" s="12">
        <f t="shared" si="1009"/>
        <v>1.8066799999999956</v>
      </c>
      <c r="M845" s="13">
        <f t="shared" si="1010"/>
        <v>8.8999169536928806E-3</v>
      </c>
      <c r="N845" s="13">
        <f t="shared" si="1011"/>
        <v>2.594355458391313E-2</v>
      </c>
      <c r="O845" s="13">
        <f t="shared" si="1012"/>
        <v>1.6079301961897812E-2</v>
      </c>
      <c r="P845" s="13">
        <f t="shared" si="1013"/>
        <v>4.6871701195664056E-2</v>
      </c>
      <c r="Q845" s="13">
        <f t="shared" si="1014"/>
        <v>3.7813163198629693E-2</v>
      </c>
      <c r="R845" s="13">
        <f t="shared" si="1015"/>
        <v>1.4525076634260739E-2</v>
      </c>
      <c r="S845" s="13">
        <f t="shared" si="1016"/>
        <v>6.1712833513126897E-2</v>
      </c>
      <c r="T845" s="13">
        <f t="shared" si="1017"/>
        <v>6.8316285687700123E-2</v>
      </c>
      <c r="U845" s="13">
        <f t="shared" si="1018"/>
        <v>4.2341082558091075E-2</v>
      </c>
      <c r="V845" s="13">
        <f t="shared" si="1019"/>
        <v>3.6112515399056799E-2</v>
      </c>
      <c r="W845" s="13">
        <f t="shared" si="1020"/>
        <v>3.6742210387592851E-2</v>
      </c>
      <c r="X845" s="13">
        <f t="shared" si="1021"/>
        <v>6.6381416663056081E-2</v>
      </c>
      <c r="Y845" s="13">
        <f t="shared" si="1022"/>
        <v>5.9964988928404954E-2</v>
      </c>
      <c r="Z845" s="13">
        <f t="shared" si="1023"/>
        <v>8.7473884845287089E-3</v>
      </c>
      <c r="AA845" s="13">
        <f t="shared" si="1024"/>
        <v>2.5498929012017266E-2</v>
      </c>
      <c r="AB845" s="13">
        <f t="shared" si="1025"/>
        <v>3.7165114017165275E-2</v>
      </c>
      <c r="AC845" s="13">
        <f t="shared" si="1026"/>
        <v>1.1886733325823811E-2</v>
      </c>
      <c r="AD845" s="13">
        <f t="shared" si="1027"/>
        <v>2.6776192005044781E-2</v>
      </c>
      <c r="AE845" s="13">
        <f t="shared" si="1028"/>
        <v>4.8376010571674184E-2</v>
      </c>
      <c r="AF845" s="13">
        <f t="shared" si="1029"/>
        <v>4.3699985389816065E-2</v>
      </c>
      <c r="AG845" s="13">
        <f t="shared" si="1030"/>
        <v>2.6317296534690896E-2</v>
      </c>
      <c r="AH845" s="13">
        <f t="shared" si="1031"/>
        <v>3.9509329568070727E-3</v>
      </c>
      <c r="AI845" s="13">
        <f t="shared" si="1032"/>
        <v>1.1517101266857812E-2</v>
      </c>
      <c r="AJ845" s="13">
        <f t="shared" si="1033"/>
        <v>1.6786367048133001E-2</v>
      </c>
      <c r="AK845" s="13">
        <f t="shared" si="1034"/>
        <v>1.6310939830291946E-2</v>
      </c>
      <c r="AL845" s="13">
        <f t="shared" si="1035"/>
        <v>2.5040746584017266E-3</v>
      </c>
      <c r="AM845" s="13">
        <f t="shared" si="1036"/>
        <v>1.5610698446887767E-2</v>
      </c>
      <c r="AN845" s="13">
        <f t="shared" si="1037"/>
        <v>2.8203536670023122E-2</v>
      </c>
      <c r="AO845" s="13">
        <f t="shared" si="1038"/>
        <v>2.5477382815498634E-2</v>
      </c>
      <c r="AP845" s="13">
        <f t="shared" si="1039"/>
        <v>1.5343159328368319E-2</v>
      </c>
      <c r="AQ845" s="13">
        <f t="shared" si="1040"/>
        <v>6.9300447738441023E-3</v>
      </c>
      <c r="AR845" s="13">
        <f t="shared" si="1041"/>
        <v>1.4276143108808371E-3</v>
      </c>
      <c r="AS845" s="13">
        <f t="shared" si="1042"/>
        <v>4.161543303361325E-3</v>
      </c>
      <c r="AT845" s="13">
        <f t="shared" si="1043"/>
        <v>6.0655187237041719E-3</v>
      </c>
      <c r="AU845" s="13">
        <f t="shared" si="1044"/>
        <v>5.893729754518357E-3</v>
      </c>
      <c r="AV845" s="13">
        <f t="shared" si="1045"/>
        <v>4.2951046730198622E-3</v>
      </c>
      <c r="AW845" s="13">
        <f t="shared" si="1046"/>
        <v>3.6632751047918318E-4</v>
      </c>
      <c r="AX845" s="13">
        <f t="shared" si="1047"/>
        <v>7.5842843882154391E-3</v>
      </c>
      <c r="AY845" s="13">
        <f t="shared" si="1048"/>
        <v>1.3702374918501035E-2</v>
      </c>
      <c r="AZ845" s="13">
        <f t="shared" si="1049"/>
        <v>1.2377903358878698E-2</v>
      </c>
      <c r="BA845" s="13">
        <f t="shared" si="1050"/>
        <v>7.454303480139637E-3</v>
      </c>
      <c r="BB845" s="13">
        <f t="shared" si="1051"/>
        <v>3.3668852528746622E-3</v>
      </c>
      <c r="BC845" s="13">
        <f t="shared" si="1052"/>
        <v>1.2165768497327161E-3</v>
      </c>
      <c r="BD845" s="13">
        <f t="shared" si="1053"/>
        <v>4.2987370386369763E-4</v>
      </c>
      <c r="BE845" s="13">
        <f t="shared" si="1054"/>
        <v>1.2530961758861372E-3</v>
      </c>
      <c r="BF845" s="13">
        <f t="shared" si="1055"/>
        <v>1.8264085612903053E-3</v>
      </c>
      <c r="BG845" s="13">
        <f t="shared" si="1056"/>
        <v>1.7746806121488675E-3</v>
      </c>
      <c r="BH845" s="13">
        <f t="shared" si="1057"/>
        <v>1.2933132851085849E-3</v>
      </c>
      <c r="BI845" s="13">
        <f t="shared" si="1058"/>
        <v>7.5401026730687049E-4</v>
      </c>
      <c r="BJ845" s="14">
        <f t="shared" si="1059"/>
        <v>0.57759825423348676</v>
      </c>
      <c r="BK845" s="14">
        <f t="shared" si="1060"/>
        <v>0.18169014996426722</v>
      </c>
      <c r="BL845" s="14">
        <f t="shared" si="1061"/>
        <v>0.213349738656611</v>
      </c>
      <c r="BM845" s="14">
        <f t="shared" si="1062"/>
        <v>0.81791676940281377</v>
      </c>
      <c r="BN845" s="14">
        <f t="shared" si="1063"/>
        <v>0.15013271452805832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1.61333333333333</v>
      </c>
      <c r="F846" s="10">
        <f>VLOOKUP(B846,home!$B$2:$E$405,3,FALSE)</f>
        <v>1.08</v>
      </c>
      <c r="G846" s="10">
        <f>VLOOKUP(C846,away!$B$2:$E$405,4,FALSE)</f>
        <v>0.62</v>
      </c>
      <c r="H846" s="10">
        <f>VLOOKUP(A846,away!$A$2:$E$405,3,FALSE)</f>
        <v>1.4</v>
      </c>
      <c r="I846" s="10">
        <f>VLOOKUP(C846,away!$B$2:$E$405,3,FALSE)</f>
        <v>0.97</v>
      </c>
      <c r="J846" s="10">
        <f>VLOOKUP(B846,home!$B$2:$E$405,4,FALSE)</f>
        <v>1.08</v>
      </c>
      <c r="K846" s="12">
        <f t="shared" si="1008"/>
        <v>1.0802879999999977</v>
      </c>
      <c r="L846" s="12">
        <f t="shared" si="1009"/>
        <v>1.4666399999999999</v>
      </c>
      <c r="M846" s="13">
        <f t="shared" si="1010"/>
        <v>7.8321901692201323E-2</v>
      </c>
      <c r="N846" s="13">
        <f t="shared" si="1011"/>
        <v>8.4610210535264602E-2</v>
      </c>
      <c r="O846" s="13">
        <f t="shared" si="1012"/>
        <v>0.11487003389785015</v>
      </c>
      <c r="P846" s="13">
        <f t="shared" si="1013"/>
        <v>0.12409271917944047</v>
      </c>
      <c r="Q846" s="13">
        <f t="shared" si="1014"/>
        <v>4.5701697559359863E-2</v>
      </c>
      <c r="R846" s="13">
        <f t="shared" si="1015"/>
        <v>8.4236493257971487E-2</v>
      </c>
      <c r="S846" s="13">
        <f t="shared" si="1016"/>
        <v>4.9152927280367562E-2</v>
      </c>
      <c r="T846" s="13">
        <f t="shared" si="1017"/>
        <v>6.7027937708459551E-2</v>
      </c>
      <c r="U846" s="13">
        <f t="shared" si="1018"/>
        <v>9.0999672828667291E-2</v>
      </c>
      <c r="V846" s="13">
        <f t="shared" si="1019"/>
        <v>8.6530647807538993E-3</v>
      </c>
      <c r="W846" s="13">
        <f t="shared" si="1020"/>
        <v>1.6456998484335215E-2</v>
      </c>
      <c r="X846" s="13">
        <f t="shared" si="1021"/>
        <v>2.4136492257065399E-2</v>
      </c>
      <c r="Y846" s="13">
        <f t="shared" si="1022"/>
        <v>1.7699772501951202E-2</v>
      </c>
      <c r="Z846" s="13">
        <f t="shared" si="1023"/>
        <v>4.1181536823957074E-2</v>
      </c>
      <c r="AA846" s="13">
        <f t="shared" si="1024"/>
        <v>4.4487920052478841E-2</v>
      </c>
      <c r="AB846" s="13">
        <f t="shared" si="1025"/>
        <v>2.402988308882608E-2</v>
      </c>
      <c r="AC846" s="13">
        <f t="shared" si="1026"/>
        <v>8.5686627453476977E-4</v>
      </c>
      <c r="AD846" s="13">
        <f t="shared" si="1027"/>
        <v>4.4445744946613706E-3</v>
      </c>
      <c r="AE846" s="13">
        <f t="shared" si="1028"/>
        <v>6.5185907368501533E-3</v>
      </c>
      <c r="AF846" s="13">
        <f t="shared" si="1029"/>
        <v>4.7802129591469544E-3</v>
      </c>
      <c r="AG846" s="13">
        <f t="shared" si="1030"/>
        <v>2.3369505114677618E-3</v>
      </c>
      <c r="AH846" s="13">
        <f t="shared" si="1031"/>
        <v>1.5099622291872105E-2</v>
      </c>
      <c r="AI846" s="13">
        <f t="shared" si="1032"/>
        <v>1.6311940766441897E-2</v>
      </c>
      <c r="AJ846" s="13">
        <f t="shared" si="1033"/>
        <v>8.810796933348972E-3</v>
      </c>
      <c r="AK846" s="13">
        <f t="shared" si="1034"/>
        <v>3.172732732511225E-3</v>
      </c>
      <c r="AL846" s="13">
        <f t="shared" si="1035"/>
        <v>5.4304537393919858E-5</v>
      </c>
      <c r="AM846" s="13">
        <f t="shared" si="1036"/>
        <v>9.6028409833774674E-4</v>
      </c>
      <c r="AN846" s="13">
        <f t="shared" si="1037"/>
        <v>1.4083910699860729E-3</v>
      </c>
      <c r="AO846" s="13">
        <f t="shared" si="1038"/>
        <v>1.0328013394421871E-3</v>
      </c>
      <c r="AP846" s="13">
        <f t="shared" si="1039"/>
        <v>5.0491591882649621E-4</v>
      </c>
      <c r="AQ846" s="13">
        <f t="shared" si="1040"/>
        <v>1.8513247079692311E-4</v>
      </c>
      <c r="AR846" s="13">
        <f t="shared" si="1041"/>
        <v>4.4291420076302598E-3</v>
      </c>
      <c r="AS846" s="13">
        <f t="shared" si="1042"/>
        <v>4.7847489611388674E-3</v>
      </c>
      <c r="AT846" s="13">
        <f t="shared" si="1043"/>
        <v>2.5844534428653867E-3</v>
      </c>
      <c r="AU846" s="13">
        <f t="shared" si="1044"/>
        <v>9.3065134696205241E-4</v>
      </c>
      <c r="AV846" s="13">
        <f t="shared" si="1045"/>
        <v>2.5134287057673488E-4</v>
      </c>
      <c r="AW846" s="13">
        <f t="shared" si="1046"/>
        <v>2.3899933633563384E-6</v>
      </c>
      <c r="AX846" s="13">
        <f t="shared" si="1047"/>
        <v>1.728972313375142E-4</v>
      </c>
      <c r="AY846" s="13">
        <f t="shared" si="1048"/>
        <v>2.535779953688518E-4</v>
      </c>
      <c r="AZ846" s="13">
        <f t="shared" si="1049"/>
        <v>1.8595381556388643E-4</v>
      </c>
      <c r="BA846" s="13">
        <f t="shared" si="1050"/>
        <v>9.0909101352872756E-5</v>
      </c>
      <c r="BB846" s="13">
        <f t="shared" si="1051"/>
        <v>3.3332731102044328E-5</v>
      </c>
      <c r="BC846" s="13">
        <f t="shared" si="1052"/>
        <v>9.7774233487004575E-6</v>
      </c>
      <c r="BD846" s="13">
        <f t="shared" si="1053"/>
        <v>1.0826594723451401E-3</v>
      </c>
      <c r="BE846" s="13">
        <f t="shared" si="1054"/>
        <v>1.1695840360607843E-3</v>
      </c>
      <c r="BF846" s="13">
        <f t="shared" si="1055"/>
        <v>6.3174379957401479E-4</v>
      </c>
      <c r="BG846" s="13">
        <f t="shared" si="1056"/>
        <v>2.2748841525140398E-4</v>
      </c>
      <c r="BH846" s="13">
        <f t="shared" si="1057"/>
        <v>6.1438251283777047E-5</v>
      </c>
      <c r="BI846" s="13">
        <f t="shared" si="1058"/>
        <v>1.3274201120569763E-5</v>
      </c>
      <c r="BJ846" s="14">
        <f t="shared" si="1059"/>
        <v>0.27855141094402536</v>
      </c>
      <c r="BK846" s="14">
        <f t="shared" si="1060"/>
        <v>0.26138536174006083</v>
      </c>
      <c r="BL846" s="14">
        <f t="shared" si="1061"/>
        <v>0.41818562265477704</v>
      </c>
      <c r="BM846" s="14">
        <f t="shared" si="1062"/>
        <v>0.46721968803872699</v>
      </c>
      <c r="BN846" s="14">
        <f t="shared" si="1063"/>
        <v>0.53183305612208787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1.61333333333333</v>
      </c>
      <c r="F847" s="10">
        <f>VLOOKUP(B847,home!$B$2:$E$405,3,FALSE)</f>
        <v>1.51</v>
      </c>
      <c r="G847" s="10">
        <f>VLOOKUP(C847,away!$B$2:$E$405,4,FALSE)</f>
        <v>0.31</v>
      </c>
      <c r="H847" s="10">
        <f>VLOOKUP(A847,away!$A$2:$E$405,3,FALSE)</f>
        <v>1.4</v>
      </c>
      <c r="I847" s="10">
        <f>VLOOKUP(C847,away!$B$2:$E$405,3,FALSE)</f>
        <v>1.1599999999999999</v>
      </c>
      <c r="J847" s="10">
        <f>VLOOKUP(B847,home!$B$2:$E$405,4,FALSE)</f>
        <v>1.51</v>
      </c>
      <c r="K847" s="12">
        <f t="shared" si="1008"/>
        <v>0.75520133333333184</v>
      </c>
      <c r="L847" s="12">
        <f t="shared" si="1009"/>
        <v>2.4522399999999998</v>
      </c>
      <c r="M847" s="13">
        <f t="shared" si="1010"/>
        <v>4.0460004608766739E-2</v>
      </c>
      <c r="N847" s="13">
        <f t="shared" si="1011"/>
        <v>3.0555449427213392E-2</v>
      </c>
      <c r="O847" s="13">
        <f t="shared" si="1012"/>
        <v>9.9217641701802126E-2</v>
      </c>
      <c r="P847" s="13">
        <f t="shared" si="1013"/>
        <v>7.4929295303389751E-2</v>
      </c>
      <c r="Q847" s="13">
        <f t="shared" si="1014"/>
        <v>1.1537758074015372E-2</v>
      </c>
      <c r="R847" s="13">
        <f t="shared" si="1015"/>
        <v>0.12165273484341366</v>
      </c>
      <c r="S847" s="13">
        <f t="shared" si="1016"/>
        <v>3.4691044581876287E-2</v>
      </c>
      <c r="T847" s="13">
        <f t="shared" si="1017"/>
        <v>2.829335185942345E-2</v>
      </c>
      <c r="U847" s="13">
        <f t="shared" si="1018"/>
        <v>9.1872307557392272E-2</v>
      </c>
      <c r="V847" s="13">
        <f t="shared" si="1019"/>
        <v>7.1383951990050031E-3</v>
      </c>
      <c r="W847" s="13">
        <f t="shared" si="1020"/>
        <v>2.9044434270579411E-3</v>
      </c>
      <c r="X847" s="13">
        <f t="shared" si="1021"/>
        <v>7.1223923495685642E-3</v>
      </c>
      <c r="Y847" s="13">
        <f t="shared" si="1022"/>
        <v>8.7329077076530089E-3</v>
      </c>
      <c r="Z847" s="13">
        <f t="shared" si="1023"/>
        <v>9.9440567497470878E-2</v>
      </c>
      <c r="AA847" s="13">
        <f t="shared" si="1024"/>
        <v>7.509764916151318E-2</v>
      </c>
      <c r="AB847" s="13">
        <f t="shared" si="1025"/>
        <v>2.8356922388486763E-2</v>
      </c>
      <c r="AC847" s="13">
        <f t="shared" si="1026"/>
        <v>8.2624020781539109E-4</v>
      </c>
      <c r="AD847" s="13">
        <f t="shared" si="1027"/>
        <v>5.4835988717634725E-4</v>
      </c>
      <c r="AE847" s="13">
        <f t="shared" si="1028"/>
        <v>1.3447100497293255E-3</v>
      </c>
      <c r="AF847" s="13">
        <f t="shared" si="1029"/>
        <v>1.648775886174121E-3</v>
      </c>
      <c r="AG847" s="13">
        <f t="shared" si="1030"/>
        <v>1.3477313930372083E-3</v>
      </c>
      <c r="AH847" s="13">
        <f t="shared" si="1031"/>
        <v>6.0963034309999505E-2</v>
      </c>
      <c r="AI847" s="13">
        <f t="shared" si="1032"/>
        <v>4.603936479495728E-2</v>
      </c>
      <c r="AJ847" s="13">
        <f t="shared" si="1033"/>
        <v>1.7384494839485697E-2</v>
      </c>
      <c r="AK847" s="13">
        <f t="shared" si="1034"/>
        <v>4.3762645607020078E-3</v>
      </c>
      <c r="AL847" s="13">
        <f t="shared" si="1035"/>
        <v>6.1205723648898638E-5</v>
      </c>
      <c r="AM847" s="13">
        <f t="shared" si="1036"/>
        <v>8.2824423588418578E-5</v>
      </c>
      <c r="AN847" s="13">
        <f t="shared" si="1037"/>
        <v>2.0310536450046353E-4</v>
      </c>
      <c r="AO847" s="13">
        <f t="shared" si="1038"/>
        <v>2.4903154952130843E-4</v>
      </c>
      <c r="AP847" s="13">
        <f t="shared" si="1039"/>
        <v>2.0356170899937773E-4</v>
      </c>
      <c r="AQ847" s="13">
        <f t="shared" si="1040"/>
        <v>1.2479554131915852E-4</v>
      </c>
      <c r="AR847" s="13">
        <f t="shared" si="1041"/>
        <v>2.9899198251270621E-2</v>
      </c>
      <c r="AS847" s="13">
        <f t="shared" si="1042"/>
        <v>2.2579914384957198E-2</v>
      </c>
      <c r="AT847" s="13">
        <f t="shared" si="1043"/>
        <v>8.5261907250360775E-3</v>
      </c>
      <c r="AU847" s="13">
        <f t="shared" si="1044"/>
        <v>2.1463302012671775E-3</v>
      </c>
      <c r="AV847" s="13">
        <f t="shared" si="1045"/>
        <v>4.0522785744264274E-4</v>
      </c>
      <c r="AW847" s="13">
        <f t="shared" si="1046"/>
        <v>3.1485837996009834E-6</v>
      </c>
      <c r="AX847" s="13">
        <f t="shared" si="1047"/>
        <v>1.0424852521089725E-5</v>
      </c>
      <c r="AY847" s="13">
        <f t="shared" si="1048"/>
        <v>2.5564240346317062E-5</v>
      </c>
      <c r="AZ847" s="13">
        <f t="shared" si="1049"/>
        <v>3.1344826373426282E-5</v>
      </c>
      <c r="BA847" s="13">
        <f t="shared" si="1050"/>
        <v>2.5621679008656949E-5</v>
      </c>
      <c r="BB847" s="13">
        <f t="shared" si="1051"/>
        <v>1.5707626533047232E-5</v>
      </c>
      <c r="BC847" s="13">
        <f t="shared" si="1052"/>
        <v>7.7037740178799452E-6</v>
      </c>
      <c r="BD847" s="13">
        <f t="shared" si="1053"/>
        <v>1.2220001653282634E-2</v>
      </c>
      <c r="BE847" s="13">
        <f t="shared" si="1054"/>
        <v>9.2285615418945654E-3</v>
      </c>
      <c r="BF847" s="13">
        <f t="shared" si="1055"/>
        <v>3.4847109905937423E-3</v>
      </c>
      <c r="BG847" s="13">
        <f t="shared" si="1056"/>
        <v>8.7721946212590313E-4</v>
      </c>
      <c r="BH847" s="13">
        <f t="shared" si="1057"/>
        <v>1.6561932685585755E-4</v>
      </c>
      <c r="BI847" s="13">
        <f t="shared" si="1058"/>
        <v>2.5015187293462508E-5</v>
      </c>
      <c r="BJ847" s="14">
        <f t="shared" si="1059"/>
        <v>9.5015565647777883E-2</v>
      </c>
      <c r="BK847" s="14">
        <f t="shared" si="1060"/>
        <v>0.15813174986484838</v>
      </c>
      <c r="BL847" s="14">
        <f t="shared" si="1061"/>
        <v>0.63451840373977264</v>
      </c>
      <c r="BM847" s="14">
        <f t="shared" si="1062"/>
        <v>0.60873098713472196</v>
      </c>
      <c r="BN847" s="14">
        <f t="shared" si="1063"/>
        <v>0.37835288395860101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1.61333333333333</v>
      </c>
      <c r="F848" s="10">
        <f>VLOOKUP(B848,home!$B$2:$E$405,3,FALSE)</f>
        <v>0.89</v>
      </c>
      <c r="G848" s="10">
        <f>VLOOKUP(C848,away!$B$2:$E$405,4,FALSE)</f>
        <v>2.0099999999999998</v>
      </c>
      <c r="H848" s="10">
        <f>VLOOKUP(A848,away!$A$2:$E$405,3,FALSE)</f>
        <v>1.4</v>
      </c>
      <c r="I848" s="10">
        <f>VLOOKUP(C848,away!$B$2:$E$405,3,FALSE)</f>
        <v>0.54</v>
      </c>
      <c r="J848" s="10">
        <f>VLOOKUP(B848,home!$B$2:$E$405,4,FALSE)</f>
        <v>0.89</v>
      </c>
      <c r="K848" s="12">
        <f t="shared" si="1008"/>
        <v>2.8860919999999939</v>
      </c>
      <c r="L848" s="12">
        <f t="shared" si="1009"/>
        <v>0.67283999999999999</v>
      </c>
      <c r="M848" s="13">
        <f t="shared" si="1010"/>
        <v>2.8469213603757933E-2</v>
      </c>
      <c r="N848" s="13">
        <f t="shared" si="1011"/>
        <v>8.2164769628096768E-2</v>
      </c>
      <c r="O848" s="13">
        <f t="shared" si="1012"/>
        <v>1.915522568115249E-2</v>
      </c>
      <c r="P848" s="13">
        <f t="shared" si="1013"/>
        <v>5.5283743596568638E-2</v>
      </c>
      <c r="Q848" s="13">
        <f t="shared" si="1014"/>
        <v>0.1185675421527463</v>
      </c>
      <c r="R848" s="13">
        <f t="shared" si="1015"/>
        <v>6.4442010236533199E-3</v>
      </c>
      <c r="S848" s="13">
        <f t="shared" si="1016"/>
        <v>2.6838573314576147E-2</v>
      </c>
      <c r="T848" s="13">
        <f t="shared" si="1017"/>
        <v>7.9776985062053829E-2</v>
      </c>
      <c r="U848" s="13">
        <f t="shared" si="1018"/>
        <v>1.859855702075762E-2</v>
      </c>
      <c r="V848" s="13">
        <f t="shared" si="1019"/>
        <v>5.7908043180795584E-3</v>
      </c>
      <c r="W848" s="13">
        <f t="shared" si="1020"/>
        <v>0.11406561162223439</v>
      </c>
      <c r="X848" s="13">
        <f t="shared" si="1021"/>
        <v>7.6747906123904183E-2</v>
      </c>
      <c r="Y848" s="13">
        <f t="shared" si="1022"/>
        <v>2.5819530578203843E-2</v>
      </c>
      <c r="Z848" s="13">
        <f t="shared" si="1023"/>
        <v>1.4453054055849667E-3</v>
      </c>
      <c r="AA848" s="13">
        <f t="shared" si="1024"/>
        <v>4.1712843686155191E-3</v>
      </c>
      <c r="AB848" s="13">
        <f t="shared" si="1025"/>
        <v>6.0193552229931384E-3</v>
      </c>
      <c r="AC848" s="13">
        <f t="shared" si="1026"/>
        <v>7.0281477035678169E-4</v>
      </c>
      <c r="AD848" s="13">
        <f t="shared" si="1027"/>
        <v>8.2300962294509256E-2</v>
      </c>
      <c r="AE848" s="13">
        <f t="shared" si="1028"/>
        <v>5.5375379470237615E-2</v>
      </c>
      <c r="AF848" s="13">
        <f t="shared" si="1029"/>
        <v>1.8629385161377337E-2</v>
      </c>
      <c r="AG848" s="13">
        <f t="shared" si="1030"/>
        <v>4.1781985039937089E-3</v>
      </c>
      <c r="AH848" s="13">
        <f t="shared" si="1031"/>
        <v>2.431148222734472E-4</v>
      </c>
      <c r="AI848" s="13">
        <f t="shared" si="1032"/>
        <v>7.0165174364481627E-4</v>
      </c>
      <c r="AJ848" s="13">
        <f t="shared" si="1033"/>
        <v>1.0125157420596755E-3</v>
      </c>
      <c r="AK848" s="13">
        <f t="shared" si="1034"/>
        <v>9.7407119434416236E-4</v>
      </c>
      <c r="AL848" s="13">
        <f t="shared" si="1035"/>
        <v>5.4591225596982189E-5</v>
      </c>
      <c r="AM848" s="13">
        <f t="shared" si="1036"/>
        <v>4.7505629774096864E-2</v>
      </c>
      <c r="AN848" s="13">
        <f t="shared" si="1037"/>
        <v>3.1963687937203333E-2</v>
      </c>
      <c r="AO848" s="13">
        <f t="shared" si="1038"/>
        <v>1.0753223895833944E-2</v>
      </c>
      <c r="AP848" s="13">
        <f t="shared" si="1039"/>
        <v>2.4117330553576374E-3</v>
      </c>
      <c r="AQ848" s="13">
        <f t="shared" si="1040"/>
        <v>4.0567761724170806E-4</v>
      </c>
      <c r="AR848" s="13">
        <f t="shared" si="1041"/>
        <v>3.2715475403693247E-5</v>
      </c>
      <c r="AS848" s="13">
        <f t="shared" si="1042"/>
        <v>9.4419871838795661E-5</v>
      </c>
      <c r="AT848" s="13">
        <f t="shared" si="1043"/>
        <v>1.3625221837748646E-4</v>
      </c>
      <c r="AU848" s="13">
        <f t="shared" si="1044"/>
        <v>1.3107881248050526E-4</v>
      </c>
      <c r="AV848" s="13">
        <f t="shared" si="1045"/>
        <v>9.4576378017371417E-5</v>
      </c>
      <c r="AW848" s="13">
        <f t="shared" si="1046"/>
        <v>2.9447085470129072E-6</v>
      </c>
      <c r="AX848" s="13">
        <f t="shared" si="1047"/>
        <v>2.2850936340997077E-2</v>
      </c>
      <c r="AY848" s="13">
        <f t="shared" si="1048"/>
        <v>1.5375024007676475E-2</v>
      </c>
      <c r="AZ848" s="13">
        <f t="shared" si="1049"/>
        <v>5.1724655766625192E-3</v>
      </c>
      <c r="BA848" s="13">
        <f t="shared" si="1050"/>
        <v>1.1600805795338699E-3</v>
      </c>
      <c r="BB848" s="13">
        <f t="shared" si="1051"/>
        <v>1.951371542833922E-4</v>
      </c>
      <c r="BC848" s="13">
        <f t="shared" si="1052"/>
        <v>2.625921657760753E-5</v>
      </c>
      <c r="BD848" s="13">
        <f t="shared" si="1053"/>
        <v>3.6687134117701598E-6</v>
      </c>
      <c r="BE848" s="13">
        <f t="shared" si="1054"/>
        <v>1.0588244428002543E-5</v>
      </c>
      <c r="BF848" s="13">
        <f t="shared" si="1055"/>
        <v>1.5279323768851326E-5</v>
      </c>
      <c r="BG848" s="13">
        <f t="shared" si="1056"/>
        <v>1.4699178031563857E-5</v>
      </c>
      <c r="BH848" s="13">
        <f t="shared" si="1057"/>
        <v>1.0605795030868028E-5</v>
      </c>
      <c r="BI848" s="13">
        <f t="shared" si="1058"/>
        <v>6.1218600384455807E-6</v>
      </c>
      <c r="BJ848" s="14">
        <f t="shared" si="1059"/>
        <v>0.79544612575282181</v>
      </c>
      <c r="BK848" s="14">
        <f t="shared" si="1060"/>
        <v>0.13251476483661254</v>
      </c>
      <c r="BL848" s="14">
        <f t="shared" si="1061"/>
        <v>5.7869982690321543E-2</v>
      </c>
      <c r="BM848" s="14">
        <f t="shared" si="1062"/>
        <v>0.66181940370023606</v>
      </c>
      <c r="BN848" s="14">
        <f t="shared" si="1063"/>
        <v>0.31008469568597546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1.61333333333333</v>
      </c>
      <c r="F849" s="10">
        <f>VLOOKUP(B849,home!$B$2:$E$405,3,FALSE)</f>
        <v>1.08</v>
      </c>
      <c r="G849" s="10">
        <f>VLOOKUP(C849,away!$B$2:$E$405,4,FALSE)</f>
        <v>1.08</v>
      </c>
      <c r="H849" s="10">
        <f>VLOOKUP(A849,away!$A$2:$E$405,3,FALSE)</f>
        <v>1.4</v>
      </c>
      <c r="I849" s="10">
        <f>VLOOKUP(C849,away!$B$2:$E$405,3,FALSE)</f>
        <v>0.62</v>
      </c>
      <c r="J849" s="10">
        <f>VLOOKUP(B849,home!$B$2:$E$405,4,FALSE)</f>
        <v>1.08</v>
      </c>
      <c r="K849" s="12">
        <f t="shared" si="1008"/>
        <v>1.8817919999999961</v>
      </c>
      <c r="L849" s="12">
        <f t="shared" si="1009"/>
        <v>0.93744000000000005</v>
      </c>
      <c r="M849" s="13">
        <f t="shared" si="1010"/>
        <v>5.9651737655948785E-2</v>
      </c>
      <c r="N849" s="13">
        <f t="shared" si="1011"/>
        <v>0.11225216270706295</v>
      </c>
      <c r="O849" s="13">
        <f t="shared" si="1012"/>
        <v>5.5919924948192624E-2</v>
      </c>
      <c r="P849" s="13">
        <f t="shared" si="1013"/>
        <v>0.10522966740810909</v>
      </c>
      <c r="Q849" s="13">
        <f t="shared" si="1014"/>
        <v>0.1056176108824245</v>
      </c>
      <c r="R849" s="13">
        <f t="shared" si="1015"/>
        <v>2.6210787221716849E-2</v>
      </c>
      <c r="S849" s="13">
        <f t="shared" si="1016"/>
        <v>4.6408048356815015E-2</v>
      </c>
      <c r="T849" s="13">
        <f t="shared" si="1017"/>
        <v>9.9010173145620009E-2</v>
      </c>
      <c r="U849" s="13">
        <f t="shared" si="1018"/>
        <v>4.9323249707528896E-2</v>
      </c>
      <c r="V849" s="13">
        <f t="shared" si="1019"/>
        <v>9.0963234369419738E-3</v>
      </c>
      <c r="W849" s="13">
        <f t="shared" si="1020"/>
        <v>6.6250125072552984E-2</v>
      </c>
      <c r="X849" s="13">
        <f t="shared" si="1021"/>
        <v>6.210551724801406E-2</v>
      </c>
      <c r="Y849" s="13">
        <f t="shared" si="1022"/>
        <v>2.9110098044489153E-2</v>
      </c>
      <c r="Z849" s="13">
        <f t="shared" si="1023"/>
        <v>8.1903467910420837E-3</v>
      </c>
      <c r="AA849" s="13">
        <f t="shared" si="1024"/>
        <v>1.5412529068608634E-2</v>
      </c>
      <c r="AB849" s="13">
        <f t="shared" si="1025"/>
        <v>1.450158695053756E-2</v>
      </c>
      <c r="AC849" s="13">
        <f t="shared" si="1026"/>
        <v>1.002907802353992E-3</v>
      </c>
      <c r="AD849" s="13">
        <f t="shared" si="1027"/>
        <v>3.1167238840132342E-2</v>
      </c>
      <c r="AE849" s="13">
        <f t="shared" si="1028"/>
        <v>2.921741637829366E-2</v>
      </c>
      <c r="AF849" s="13">
        <f t="shared" si="1029"/>
        <v>1.3694787404833805E-2</v>
      </c>
      <c r="AG849" s="13">
        <f t="shared" si="1030"/>
        <v>4.2793471682624684E-3</v>
      </c>
      <c r="AH849" s="13">
        <f t="shared" si="1031"/>
        <v>1.9194896739486221E-3</v>
      </c>
      <c r="AI849" s="13">
        <f t="shared" si="1032"/>
        <v>3.6120803125191188E-3</v>
      </c>
      <c r="AJ849" s="13">
        <f t="shared" si="1033"/>
        <v>3.398591917727982E-3</v>
      </c>
      <c r="AK849" s="13">
        <f t="shared" si="1034"/>
        <v>2.1318143606817203E-3</v>
      </c>
      <c r="AL849" s="13">
        <f t="shared" si="1035"/>
        <v>7.0767866036964373E-5</v>
      </c>
      <c r="AM849" s="13">
        <f t="shared" si="1036"/>
        <v>1.1730052142290033E-2</v>
      </c>
      <c r="AN849" s="13">
        <f t="shared" si="1037"/>
        <v>1.0996220080268368E-2</v>
      </c>
      <c r="AO849" s="13">
        <f t="shared" si="1038"/>
        <v>5.1541482760233898E-3</v>
      </c>
      <c r="AP849" s="13">
        <f t="shared" si="1039"/>
        <v>1.6105682532917894E-3</v>
      </c>
      <c r="AQ849" s="13">
        <f t="shared" si="1040"/>
        <v>3.7745277584146368E-4</v>
      </c>
      <c r="AR849" s="13">
        <f t="shared" si="1041"/>
        <v>3.5988127998927942E-4</v>
      </c>
      <c r="AS849" s="13">
        <f t="shared" si="1042"/>
        <v>6.7722171363358483E-4</v>
      </c>
      <c r="AT849" s="13">
        <f t="shared" si="1043"/>
        <v>6.3719520147098412E-4</v>
      </c>
      <c r="AU849" s="13">
        <f t="shared" si="1044"/>
        <v>3.9968961085549455E-4</v>
      </c>
      <c r="AV849" s="13">
        <f t="shared" si="1045"/>
        <v>1.8803317804774532E-4</v>
      </c>
      <c r="AW849" s="13">
        <f t="shared" si="1046"/>
        <v>3.4677573244678233E-6</v>
      </c>
      <c r="AX849" s="13">
        <f t="shared" si="1047"/>
        <v>3.678919713490702E-3</v>
      </c>
      <c r="AY849" s="13">
        <f t="shared" si="1048"/>
        <v>3.4487664962147236E-3</v>
      </c>
      <c r="AZ849" s="13">
        <f t="shared" si="1049"/>
        <v>1.6165058321057654E-3</v>
      </c>
      <c r="BA849" s="13">
        <f t="shared" si="1050"/>
        <v>5.0512574241640975E-4</v>
      </c>
      <c r="BB849" s="13">
        <f t="shared" si="1051"/>
        <v>1.1838126899270976E-4</v>
      </c>
      <c r="BC849" s="13">
        <f t="shared" si="1052"/>
        <v>2.2195067360905177E-5</v>
      </c>
      <c r="BD849" s="13">
        <f t="shared" si="1053"/>
        <v>5.6227851185524993E-5</v>
      </c>
      <c r="BE849" s="13">
        <f t="shared" si="1054"/>
        <v>1.0580912053811125E-4</v>
      </c>
      <c r="BF849" s="13">
        <f t="shared" si="1055"/>
        <v>9.9555378277826521E-5</v>
      </c>
      <c r="BG849" s="13">
        <f t="shared" si="1056"/>
        <v>6.2447504800062449E-5</v>
      </c>
      <c r="BH849" s="13">
        <f t="shared" si="1057"/>
        <v>2.9378303738179718E-5</v>
      </c>
      <c r="BI849" s="13">
        <f t="shared" si="1058"/>
        <v>1.1056771389615309E-5</v>
      </c>
      <c r="BJ849" s="14">
        <f t="shared" si="1059"/>
        <v>0.59196281253998217</v>
      </c>
      <c r="BK849" s="14">
        <f t="shared" si="1060"/>
        <v>0.22490821902242056</v>
      </c>
      <c r="BL849" s="14">
        <f t="shared" si="1061"/>
        <v>0.17505655007538837</v>
      </c>
      <c r="BM849" s="14">
        <f t="shared" si="1062"/>
        <v>0.53179073886648809</v>
      </c>
      <c r="BN849" s="14">
        <f t="shared" si="1063"/>
        <v>0.46488189082345477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1.61333333333333</v>
      </c>
      <c r="F850" s="10">
        <f>VLOOKUP(B850,home!$B$2:$E$405,3,FALSE)</f>
        <v>1.01</v>
      </c>
      <c r="G850" s="10">
        <f>VLOOKUP(C850,away!$B$2:$E$405,4,FALSE)</f>
        <v>0.62</v>
      </c>
      <c r="H850" s="10">
        <f>VLOOKUP(A850,away!$A$2:$E$405,3,FALSE)</f>
        <v>1.4</v>
      </c>
      <c r="I850" s="10">
        <f>VLOOKUP(C850,away!$B$2:$E$405,3,FALSE)</f>
        <v>0.89</v>
      </c>
      <c r="J850" s="10">
        <f>VLOOKUP(B850,home!$B$2:$E$405,4,FALSE)</f>
        <v>1.01</v>
      </c>
      <c r="K850" s="12">
        <f t="shared" si="1008"/>
        <v>1.0102693333333312</v>
      </c>
      <c r="L850" s="12">
        <f t="shared" si="1009"/>
        <v>1.2584599999999999</v>
      </c>
      <c r="M850" s="13">
        <f t="shared" si="1010"/>
        <v>0.10344353886553155</v>
      </c>
      <c r="N850" s="13">
        <f t="shared" si="1011"/>
        <v>0.10450583504732108</v>
      </c>
      <c r="O850" s="13">
        <f t="shared" si="1012"/>
        <v>0.13017955592071681</v>
      </c>
      <c r="P850" s="13">
        <f t="shared" si="1013"/>
        <v>0.13151641317365168</v>
      </c>
      <c r="Q850" s="13">
        <f t="shared" si="1014"/>
        <v>5.2789520151350078E-2</v>
      </c>
      <c r="R850" s="13">
        <f t="shared" si="1015"/>
        <v>8.1912881971992646E-2</v>
      </c>
      <c r="S850" s="13">
        <f t="shared" si="1016"/>
        <v>4.1801950909053004E-2</v>
      </c>
      <c r="T850" s="13">
        <f t="shared" si="1017"/>
        <v>6.6433499529668011E-2</v>
      </c>
      <c r="U850" s="13">
        <f t="shared" si="1018"/>
        <v>8.2754072661256853E-2</v>
      </c>
      <c r="V850" s="13">
        <f t="shared" si="1019"/>
        <v>5.905145838238088E-3</v>
      </c>
      <c r="W850" s="13">
        <f t="shared" si="1020"/>
        <v>1.7777211110096967E-2</v>
      </c>
      <c r="X850" s="13">
        <f t="shared" si="1021"/>
        <v>2.2371909093612623E-2</v>
      </c>
      <c r="Y850" s="13">
        <f t="shared" si="1022"/>
        <v>1.4077076358973872E-2</v>
      </c>
      <c r="Z850" s="13">
        <f t="shared" si="1023"/>
        <v>3.4361361815491299E-2</v>
      </c>
      <c r="AA850" s="13">
        <f t="shared" si="1024"/>
        <v>3.4714230093761775E-2</v>
      </c>
      <c r="AB850" s="13">
        <f t="shared" si="1025"/>
        <v>1.7535361047002287E-2</v>
      </c>
      <c r="AC850" s="13">
        <f t="shared" si="1026"/>
        <v>4.6923157818122617E-4</v>
      </c>
      <c r="AD850" s="13">
        <f t="shared" si="1027"/>
        <v>4.4899428041808879E-3</v>
      </c>
      <c r="AE850" s="13">
        <f t="shared" si="1028"/>
        <v>5.6504134213494796E-3</v>
      </c>
      <c r="AF850" s="13">
        <f t="shared" si="1029"/>
        <v>3.5554096371157333E-3</v>
      </c>
      <c r="AG850" s="13">
        <f t="shared" si="1030"/>
        <v>1.4914469373082224E-3</v>
      </c>
      <c r="AH850" s="13">
        <f t="shared" si="1031"/>
        <v>1.0810599847580789E-2</v>
      </c>
      <c r="AI850" s="13">
        <f t="shared" si="1032"/>
        <v>1.0921617500948855E-2</v>
      </c>
      <c r="AJ850" s="13">
        <f t="shared" si="1033"/>
        <v>5.5168876158026214E-3</v>
      </c>
      <c r="AK850" s="13">
        <f t="shared" si="1034"/>
        <v>1.8578474578972754E-3</v>
      </c>
      <c r="AL850" s="13">
        <f t="shared" si="1035"/>
        <v>2.3862932296013992E-5</v>
      </c>
      <c r="AM850" s="13">
        <f t="shared" si="1036"/>
        <v>9.0721030469692295E-4</v>
      </c>
      <c r="AN850" s="13">
        <f t="shared" si="1037"/>
        <v>1.1416878800488894E-3</v>
      </c>
      <c r="AO850" s="13">
        <f t="shared" si="1038"/>
        <v>7.1838426476316286E-4</v>
      </c>
      <c r="AP850" s="13">
        <f t="shared" si="1039"/>
        <v>3.0135262061128335E-4</v>
      </c>
      <c r="AQ850" s="13">
        <f t="shared" si="1040"/>
        <v>9.4810054733618878E-5</v>
      </c>
      <c r="AR850" s="13">
        <f t="shared" si="1041"/>
        <v>2.7209414968373032E-3</v>
      </c>
      <c r="AS850" s="13">
        <f t="shared" si="1042"/>
        <v>2.7488837520488183E-3</v>
      </c>
      <c r="AT850" s="13">
        <f t="shared" si="1043"/>
        <v>1.3885564777965929E-3</v>
      </c>
      <c r="AU850" s="13">
        <f t="shared" si="1044"/>
        <v>4.6760534237308085E-4</v>
      </c>
      <c r="AV850" s="13">
        <f t="shared" si="1045"/>
        <v>1.1810183437558913E-4</v>
      </c>
      <c r="AW850" s="13">
        <f t="shared" si="1046"/>
        <v>8.4274831838917017E-7</v>
      </c>
      <c r="AX850" s="13">
        <f t="shared" si="1047"/>
        <v>1.5275445828654804E-4</v>
      </c>
      <c r="AY850" s="13">
        <f t="shared" si="1048"/>
        <v>1.9223537557528923E-4</v>
      </c>
      <c r="AZ850" s="13">
        <f t="shared" si="1049"/>
        <v>1.2096026537323926E-4</v>
      </c>
      <c r="BA850" s="13">
        <f t="shared" si="1050"/>
        <v>5.074121852053557E-5</v>
      </c>
      <c r="BB850" s="13">
        <f t="shared" si="1051"/>
        <v>1.5963948464838291E-5</v>
      </c>
      <c r="BC850" s="13">
        <f t="shared" si="1052"/>
        <v>4.017998117012078E-6</v>
      </c>
      <c r="BD850" s="13">
        <f t="shared" si="1053"/>
        <v>5.7069933935164567E-4</v>
      </c>
      <c r="BE850" s="13">
        <f t="shared" si="1054"/>
        <v>5.7656004110055953E-4</v>
      </c>
      <c r="BF850" s="13">
        <f t="shared" si="1055"/>
        <v>2.9124046417465017E-4</v>
      </c>
      <c r="BG850" s="13">
        <f t="shared" si="1056"/>
        <v>9.8077103193804592E-5</v>
      </c>
      <c r="BH850" s="13">
        <f t="shared" si="1057"/>
        <v>2.4771072414717327E-5</v>
      </c>
      <c r="BI850" s="13">
        <f t="shared" si="1058"/>
        <v>5.0050909628736304E-6</v>
      </c>
      <c r="BJ850" s="14">
        <f t="shared" si="1059"/>
        <v>0.29684238248016831</v>
      </c>
      <c r="BK850" s="14">
        <f t="shared" si="1060"/>
        <v>0.28335237867252683</v>
      </c>
      <c r="BL850" s="14">
        <f t="shared" si="1061"/>
        <v>0.38521349613158956</v>
      </c>
      <c r="BM850" s="14">
        <f t="shared" si="1062"/>
        <v>0.39523048134195526</v>
      </c>
      <c r="BN850" s="14">
        <f t="shared" si="1063"/>
        <v>0.60434774513056388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1.3428571428571401</v>
      </c>
      <c r="F851" s="10">
        <f>VLOOKUP(B851,home!$B$2:$E$405,3,FALSE)</f>
        <v>0.96</v>
      </c>
      <c r="G851" s="10">
        <f>VLOOKUP(C851,away!$B$2:$E$405,4,FALSE)</f>
        <v>1.4</v>
      </c>
      <c r="H851" s="10">
        <f>VLOOKUP(A851,away!$A$2:$E$405,3,FALSE)</f>
        <v>1.2</v>
      </c>
      <c r="I851" s="10">
        <f>VLOOKUP(C851,away!$B$2:$E$405,3,FALSE)</f>
        <v>0.28000000000000003</v>
      </c>
      <c r="J851" s="10">
        <f>VLOOKUP(B851,home!$B$2:$E$405,4,FALSE)</f>
        <v>0.96</v>
      </c>
      <c r="K851" s="12">
        <f t="shared" si="1008"/>
        <v>1.8047999999999962</v>
      </c>
      <c r="L851" s="12">
        <f t="shared" si="1009"/>
        <v>0.32256000000000001</v>
      </c>
      <c r="M851" s="13">
        <f t="shared" si="1010"/>
        <v>0.11915143879705203</v>
      </c>
      <c r="N851" s="13">
        <f t="shared" si="1011"/>
        <v>0.21504451674091904</v>
      </c>
      <c r="O851" s="13">
        <f t="shared" si="1012"/>
        <v>3.8433488098377107E-2</v>
      </c>
      <c r="P851" s="13">
        <f t="shared" si="1013"/>
        <v>6.9364759319950842E-2</v>
      </c>
      <c r="Q851" s="13">
        <f t="shared" si="1014"/>
        <v>0.19405617190700497</v>
      </c>
      <c r="R851" s="13">
        <f t="shared" si="1015"/>
        <v>6.1985529605062591E-3</v>
      </c>
      <c r="S851" s="13">
        <f t="shared" si="1016"/>
        <v>1.0095282700928979E-2</v>
      </c>
      <c r="T851" s="13">
        <f t="shared" si="1017"/>
        <v>6.2594758810323531E-2</v>
      </c>
      <c r="U851" s="13">
        <f t="shared" si="1018"/>
        <v>1.1187148383121672E-2</v>
      </c>
      <c r="V851" s="13">
        <f t="shared" si="1019"/>
        <v>6.5300358927593521E-4</v>
      </c>
      <c r="W851" s="13">
        <f t="shared" si="1020"/>
        <v>0.11674419301925396</v>
      </c>
      <c r="X851" s="13">
        <f t="shared" si="1021"/>
        <v>3.7657006900290557E-2</v>
      </c>
      <c r="Y851" s="13">
        <f t="shared" si="1022"/>
        <v>6.0733220728788609E-3</v>
      </c>
      <c r="Z851" s="13">
        <f t="shared" si="1023"/>
        <v>6.6646841431363302E-4</v>
      </c>
      <c r="AA851" s="13">
        <f t="shared" si="1024"/>
        <v>1.2028421941532423E-3</v>
      </c>
      <c r="AB851" s="13">
        <f t="shared" si="1025"/>
        <v>1.0854447960038838E-3</v>
      </c>
      <c r="AC851" s="13">
        <f t="shared" si="1026"/>
        <v>2.3759384098972142E-5</v>
      </c>
      <c r="AD851" s="13">
        <f t="shared" si="1027"/>
        <v>5.2674979890287285E-2</v>
      </c>
      <c r="AE851" s="13">
        <f t="shared" si="1028"/>
        <v>1.6990841513411067E-2</v>
      </c>
      <c r="AF851" s="13">
        <f t="shared" si="1029"/>
        <v>2.7402829192829368E-3</v>
      </c>
      <c r="AG851" s="13">
        <f t="shared" si="1030"/>
        <v>2.9463521948130142E-4</v>
      </c>
      <c r="AH851" s="13">
        <f t="shared" si="1031"/>
        <v>5.3744012930251365E-5</v>
      </c>
      <c r="AI851" s="13">
        <f t="shared" si="1032"/>
        <v>9.6997194536517449E-5</v>
      </c>
      <c r="AJ851" s="13">
        <f t="shared" si="1033"/>
        <v>8.7530268349753182E-5</v>
      </c>
      <c r="AK851" s="13">
        <f t="shared" si="1034"/>
        <v>5.2658209439211413E-5</v>
      </c>
      <c r="AL851" s="13">
        <f t="shared" si="1035"/>
        <v>5.532669940889522E-7</v>
      </c>
      <c r="AM851" s="13">
        <f t="shared" si="1036"/>
        <v>1.9013560741198043E-2</v>
      </c>
      <c r="AN851" s="13">
        <f t="shared" si="1037"/>
        <v>6.1330141526808411E-3</v>
      </c>
      <c r="AO851" s="13">
        <f t="shared" si="1038"/>
        <v>9.8913252254436606E-4</v>
      </c>
      <c r="AP851" s="13">
        <f t="shared" si="1039"/>
        <v>1.0635152882397025E-4</v>
      </c>
      <c r="AQ851" s="13">
        <f t="shared" si="1040"/>
        <v>8.5761872843649596E-6</v>
      </c>
      <c r="AR851" s="13">
        <f t="shared" si="1041"/>
        <v>3.4671337621563755E-6</v>
      </c>
      <c r="AS851" s="13">
        <f t="shared" si="1042"/>
        <v>6.2574830139398126E-6</v>
      </c>
      <c r="AT851" s="13">
        <f t="shared" si="1043"/>
        <v>5.6467526717792761E-6</v>
      </c>
      <c r="AU851" s="13">
        <f t="shared" si="1044"/>
        <v>3.3970864073424058E-6</v>
      </c>
      <c r="AV851" s="13">
        <f t="shared" si="1045"/>
        <v>1.5327653869928905E-6</v>
      </c>
      <c r="AW851" s="13">
        <f t="shared" si="1046"/>
        <v>8.9468849875483878E-9</v>
      </c>
      <c r="AX851" s="13">
        <f t="shared" si="1047"/>
        <v>5.7192790709523636E-3</v>
      </c>
      <c r="AY851" s="13">
        <f t="shared" si="1048"/>
        <v>1.8448106571263944E-3</v>
      </c>
      <c r="AZ851" s="13">
        <f t="shared" si="1049"/>
        <v>2.9753106278134487E-4</v>
      </c>
      <c r="BA851" s="13">
        <f t="shared" si="1050"/>
        <v>3.1990539870250206E-5</v>
      </c>
      <c r="BB851" s="13">
        <f t="shared" si="1051"/>
        <v>2.5797171351369763E-6</v>
      </c>
      <c r="BC851" s="13">
        <f t="shared" si="1052"/>
        <v>1.6642271182195658E-7</v>
      </c>
      <c r="BD851" s="13">
        <f t="shared" si="1053"/>
        <v>1.8639311105352676E-7</v>
      </c>
      <c r="BE851" s="13">
        <f t="shared" si="1054"/>
        <v>3.3640228682940439E-7</v>
      </c>
      <c r="BF851" s="13">
        <f t="shared" si="1055"/>
        <v>3.0356942363485393E-7</v>
      </c>
      <c r="BG851" s="13">
        <f t="shared" si="1056"/>
        <v>1.8262736525872776E-7</v>
      </c>
      <c r="BH851" s="13">
        <f t="shared" si="1057"/>
        <v>8.2401467204737814E-8</v>
      </c>
      <c r="BI851" s="13">
        <f t="shared" si="1058"/>
        <v>2.9743633602222076E-8</v>
      </c>
      <c r="BJ851" s="14">
        <f t="shared" si="1059"/>
        <v>0.73901770159624225</v>
      </c>
      <c r="BK851" s="14">
        <f t="shared" si="1060"/>
        <v>0.20113360771542721</v>
      </c>
      <c r="BL851" s="14">
        <f t="shared" si="1061"/>
        <v>5.8419828475947705E-2</v>
      </c>
      <c r="BM851" s="14">
        <f t="shared" si="1062"/>
        <v>0.35514387666787939</v>
      </c>
      <c r="BN851" s="14">
        <f t="shared" si="1063"/>
        <v>0.64224892782381027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1.3428571428571401</v>
      </c>
      <c r="F852" s="10">
        <f>VLOOKUP(B852,home!$B$2:$E$405,3,FALSE)</f>
        <v>0.96</v>
      </c>
      <c r="G852" s="10">
        <f>VLOOKUP(C852,away!$B$2:$E$405,4,FALSE)</f>
        <v>0.96</v>
      </c>
      <c r="H852" s="10">
        <f>VLOOKUP(A852,away!$A$2:$E$405,3,FALSE)</f>
        <v>1.2</v>
      </c>
      <c r="I852" s="10">
        <f>VLOOKUP(C852,away!$B$2:$E$405,3,FALSE)</f>
        <v>0.96</v>
      </c>
      <c r="J852" s="10">
        <f>VLOOKUP(B852,home!$B$2:$E$405,4,FALSE)</f>
        <v>0.96</v>
      </c>
      <c r="K852" s="12">
        <f t="shared" si="1008"/>
        <v>1.2375771428571403</v>
      </c>
      <c r="L852" s="12">
        <f t="shared" si="1009"/>
        <v>1.1059199999999998</v>
      </c>
      <c r="M852" s="13">
        <f t="shared" si="1010"/>
        <v>9.5991355076354062E-2</v>
      </c>
      <c r="N852" s="13">
        <f t="shared" si="1011"/>
        <v>0.11879670695437951</v>
      </c>
      <c r="O852" s="13">
        <f t="shared" si="1012"/>
        <v>0.10615875940604146</v>
      </c>
      <c r="P852" s="13">
        <f t="shared" si="1013"/>
        <v>0.13137965415498734</v>
      </c>
      <c r="Q852" s="13">
        <f t="shared" si="1014"/>
        <v>7.3510044586718989E-2</v>
      </c>
      <c r="R852" s="13">
        <f t="shared" si="1015"/>
        <v>5.8701547601164687E-2</v>
      </c>
      <c r="S852" s="13">
        <f t="shared" si="1016"/>
        <v>4.495356251652699E-2</v>
      </c>
      <c r="T852" s="13">
        <f t="shared" si="1017"/>
        <v>8.1296228509344232E-2</v>
      </c>
      <c r="U852" s="13">
        <f t="shared" si="1018"/>
        <v>7.2647693561541798E-2</v>
      </c>
      <c r="V852" s="13">
        <f t="shared" si="1019"/>
        <v>6.8362446594605018E-3</v>
      </c>
      <c r="W852" s="13">
        <f t="shared" si="1020"/>
        <v>3.03247836503109E-2</v>
      </c>
      <c r="X852" s="13">
        <f t="shared" si="1021"/>
        <v>3.3536784734551815E-2</v>
      </c>
      <c r="Y852" s="13">
        <f t="shared" si="1022"/>
        <v>1.8544500486817776E-2</v>
      </c>
      <c r="Z852" s="13">
        <f t="shared" si="1023"/>
        <v>2.1639738507693344E-2</v>
      </c>
      <c r="AA852" s="13">
        <f t="shared" si="1024"/>
        <v>2.6780845754526762E-2</v>
      </c>
      <c r="AB852" s="13">
        <f t="shared" si="1025"/>
        <v>1.6571681286092505E-2</v>
      </c>
      <c r="AC852" s="13">
        <f t="shared" si="1026"/>
        <v>5.8478147482942137E-4</v>
      </c>
      <c r="AD852" s="13">
        <f t="shared" si="1027"/>
        <v>9.3823147769281651E-3</v>
      </c>
      <c r="AE852" s="13">
        <f t="shared" si="1028"/>
        <v>1.0376089558100392E-2</v>
      </c>
      <c r="AF852" s="13">
        <f t="shared" si="1029"/>
        <v>5.7375624820471937E-3</v>
      </c>
      <c r="AG852" s="13">
        <f t="shared" si="1030"/>
        <v>2.1150950333818767E-3</v>
      </c>
      <c r="AH852" s="13">
        <f t="shared" si="1031"/>
        <v>5.9829549026070563E-3</v>
      </c>
      <c r="AI852" s="13">
        <f t="shared" si="1032"/>
        <v>7.4043682342115604E-3</v>
      </c>
      <c r="AJ852" s="13">
        <f t="shared" si="1033"/>
        <v>4.5817384419788564E-3</v>
      </c>
      <c r="AK852" s="13">
        <f t="shared" si="1034"/>
        <v>1.89008492344764E-3</v>
      </c>
      <c r="AL852" s="13">
        <f t="shared" si="1035"/>
        <v>3.2014711265705725E-5</v>
      </c>
      <c r="AM852" s="13">
        <f t="shared" si="1036"/>
        <v>2.3222676630034159E-3</v>
      </c>
      <c r="AN852" s="13">
        <f t="shared" si="1037"/>
        <v>2.5682422538687369E-3</v>
      </c>
      <c r="AO852" s="13">
        <f t="shared" si="1038"/>
        <v>1.4201352366992567E-3</v>
      </c>
      <c r="AP852" s="13">
        <f t="shared" si="1039"/>
        <v>5.2351865365681384E-4</v>
      </c>
      <c r="AQ852" s="13">
        <f t="shared" si="1040"/>
        <v>1.4474243736303593E-4</v>
      </c>
      <c r="AR852" s="13">
        <f t="shared" si="1041"/>
        <v>1.3233338971782389E-3</v>
      </c>
      <c r="AS852" s="13">
        <f t="shared" si="1042"/>
        <v>1.6377277835158493E-3</v>
      </c>
      <c r="AT852" s="13">
        <f t="shared" si="1043"/>
        <v>1.0134072355506511E-3</v>
      </c>
      <c r="AU852" s="13">
        <f t="shared" si="1044"/>
        <v>4.1805654370784267E-4</v>
      </c>
      <c r="AV852" s="13">
        <f t="shared" si="1045"/>
        <v>1.2934430572867069E-4</v>
      </c>
      <c r="AW852" s="13">
        <f t="shared" si="1046"/>
        <v>1.2171471328545318E-6</v>
      </c>
      <c r="AX852" s="13">
        <f t="shared" si="1047"/>
        <v>4.7899756322154985E-4</v>
      </c>
      <c r="AY852" s="13">
        <f t="shared" si="1048"/>
        <v>5.2973298511797622E-4</v>
      </c>
      <c r="AZ852" s="13">
        <f t="shared" si="1049"/>
        <v>2.9292115145083616E-4</v>
      </c>
      <c r="BA852" s="13">
        <f t="shared" si="1050"/>
        <v>1.079824532708362E-4</v>
      </c>
      <c r="BB852" s="13">
        <f t="shared" si="1051"/>
        <v>2.9854988680320799E-5</v>
      </c>
      <c r="BC852" s="13">
        <f t="shared" si="1052"/>
        <v>6.6034458162680736E-6</v>
      </c>
      <c r="BD852" s="13">
        <f t="shared" si="1053"/>
        <v>2.4391690392789307E-4</v>
      </c>
      <c r="BE852" s="13">
        <f t="shared" si="1054"/>
        <v>3.0186598505764142E-4</v>
      </c>
      <c r="BF852" s="13">
        <f t="shared" si="1055"/>
        <v>1.8679122165669607E-4</v>
      </c>
      <c r="BG852" s="13">
        <f t="shared" si="1056"/>
        <v>7.705618213622959E-5</v>
      </c>
      <c r="BH852" s="13">
        <f t="shared" si="1057"/>
        <v>2.3840742431908593E-5</v>
      </c>
      <c r="BI852" s="13">
        <f t="shared" si="1058"/>
        <v>5.9009515804948816E-6</v>
      </c>
      <c r="BJ852" s="14">
        <f t="shared" si="1059"/>
        <v>0.39204510960472982</v>
      </c>
      <c r="BK852" s="14">
        <f t="shared" si="1060"/>
        <v>0.28030734557854198</v>
      </c>
      <c r="BL852" s="14">
        <f t="shared" si="1061"/>
        <v>0.30608091586408442</v>
      </c>
      <c r="BM852" s="14">
        <f t="shared" si="1062"/>
        <v>0.41500652593741849</v>
      </c>
      <c r="BN852" s="14">
        <f t="shared" si="1063"/>
        <v>0.58453806777964601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1.3428571428571401</v>
      </c>
      <c r="F853" s="10">
        <f>VLOOKUP(B853,home!$B$2:$E$405,3,FALSE)</f>
        <v>1.02</v>
      </c>
      <c r="G853" s="10">
        <f>VLOOKUP(C853,away!$B$2:$E$405,4,FALSE)</f>
        <v>1.28</v>
      </c>
      <c r="H853" s="10">
        <f>VLOOKUP(A853,away!$A$2:$E$405,3,FALSE)</f>
        <v>1.2</v>
      </c>
      <c r="I853" s="10">
        <f>VLOOKUP(C853,away!$B$2:$E$405,3,FALSE)</f>
        <v>0.53</v>
      </c>
      <c r="J853" s="10">
        <f>VLOOKUP(B853,home!$B$2:$E$405,4,FALSE)</f>
        <v>1.02</v>
      </c>
      <c r="K853" s="12">
        <f t="shared" si="1008"/>
        <v>1.7532342857142822</v>
      </c>
      <c r="L853" s="12">
        <f t="shared" si="1009"/>
        <v>0.64872000000000007</v>
      </c>
      <c r="M853" s="13">
        <f t="shared" si="1010"/>
        <v>9.0540837612958697E-2</v>
      </c>
      <c r="N853" s="13">
        <f t="shared" si="1011"/>
        <v>0.15873930076032847</v>
      </c>
      <c r="O853" s="13">
        <f t="shared" si="1012"/>
        <v>5.8735652176278581E-2</v>
      </c>
      <c r="P853" s="13">
        <f t="shared" si="1013"/>
        <v>0.10297735918924032</v>
      </c>
      <c r="Q853" s="13">
        <f t="shared" si="1014"/>
        <v>0.13915359229165955</v>
      </c>
      <c r="R853" s="13">
        <f t="shared" si="1015"/>
        <v>1.905149613989772E-2</v>
      </c>
      <c r="S853" s="13">
        <f t="shared" si="1016"/>
        <v>2.9280534577449231E-2</v>
      </c>
      <c r="T853" s="13">
        <f t="shared" si="1017"/>
        <v>9.0271718391445405E-2</v>
      </c>
      <c r="U853" s="13">
        <f t="shared" si="1018"/>
        <v>3.3401736226621986E-2</v>
      </c>
      <c r="V853" s="13">
        <f t="shared" si="1019"/>
        <v>3.7002727239863302E-3</v>
      </c>
      <c r="W853" s="13">
        <f t="shared" si="1020"/>
        <v>8.1322949662014712E-2</v>
      </c>
      <c r="X853" s="13">
        <f t="shared" si="1021"/>
        <v>5.2755823904742198E-2</v>
      </c>
      <c r="Y853" s="13">
        <f t="shared" si="1022"/>
        <v>1.7111879041742176E-2</v>
      </c>
      <c r="Z853" s="13">
        <f t="shared" si="1023"/>
        <v>4.1196955252914853E-3</v>
      </c>
      <c r="AA853" s="13">
        <f t="shared" si="1024"/>
        <v>7.2227914416447417E-3</v>
      </c>
      <c r="AB853" s="13">
        <f t="shared" si="1025"/>
        <v>6.3316227970276247E-3</v>
      </c>
      <c r="AC853" s="13">
        <f t="shared" si="1026"/>
        <v>2.6303345777582021E-4</v>
      </c>
      <c r="AD853" s="13">
        <f t="shared" si="1027"/>
        <v>3.5644545890715244E-2</v>
      </c>
      <c r="AE853" s="13">
        <f t="shared" si="1028"/>
        <v>2.3123329810224798E-2</v>
      </c>
      <c r="AF853" s="13">
        <f t="shared" si="1029"/>
        <v>7.5002832572445147E-3</v>
      </c>
      <c r="AG853" s="13">
        <f t="shared" si="1030"/>
        <v>1.6218612515465547E-3</v>
      </c>
      <c r="AH853" s="13">
        <f t="shared" si="1031"/>
        <v>6.6813222029177299E-4</v>
      </c>
      <c r="AI853" s="13">
        <f t="shared" si="1032"/>
        <v>1.1713923160059441E-3</v>
      </c>
      <c r="AJ853" s="13">
        <f t="shared" si="1033"/>
        <v>1.02686258522194E-3</v>
      </c>
      <c r="AK853" s="13">
        <f t="shared" si="1034"/>
        <v>6.001102303761029E-4</v>
      </c>
      <c r="AL853" s="13">
        <f t="shared" si="1035"/>
        <v>1.1966529833071351E-5</v>
      </c>
      <c r="AM853" s="13">
        <f t="shared" si="1036"/>
        <v>1.2498647990863601E-2</v>
      </c>
      <c r="AN853" s="13">
        <f t="shared" si="1037"/>
        <v>8.1081229246330374E-3</v>
      </c>
      <c r="AO853" s="13">
        <f t="shared" si="1038"/>
        <v>2.6299507518339716E-3</v>
      </c>
      <c r="AP853" s="13">
        <f t="shared" si="1039"/>
        <v>5.6870055057657836E-4</v>
      </c>
      <c r="AQ853" s="13">
        <f t="shared" si="1040"/>
        <v>9.2231855292509456E-5</v>
      </c>
      <c r="AR853" s="13">
        <f t="shared" si="1041"/>
        <v>8.6686146789535811E-5</v>
      </c>
      <c r="AS853" s="13">
        <f t="shared" si="1042"/>
        <v>1.5198112464787525E-4</v>
      </c>
      <c r="AT853" s="13">
        <f t="shared" si="1043"/>
        <v>1.3322925925703542E-4</v>
      </c>
      <c r="AU853" s="13">
        <f t="shared" si="1044"/>
        <v>7.7860701729917125E-5</v>
      </c>
      <c r="AV853" s="13">
        <f t="shared" si="1045"/>
        <v>3.4127012945666024E-5</v>
      </c>
      <c r="AW853" s="13">
        <f t="shared" si="1046"/>
        <v>3.7806194952623072E-7</v>
      </c>
      <c r="AX853" s="13">
        <f t="shared" si="1047"/>
        <v>3.6521763637760033E-3</v>
      </c>
      <c r="AY853" s="13">
        <f t="shared" si="1048"/>
        <v>2.3692398507087695E-3</v>
      </c>
      <c r="AZ853" s="13">
        <f t="shared" si="1049"/>
        <v>7.6848663797589637E-4</v>
      </c>
      <c r="BA853" s="13">
        <f t="shared" si="1050"/>
        <v>1.6617755059590794E-4</v>
      </c>
      <c r="BB853" s="13">
        <f t="shared" si="1051"/>
        <v>2.6950675155644345E-5</v>
      </c>
      <c r="BC853" s="13">
        <f t="shared" si="1052"/>
        <v>3.4966883973939208E-6</v>
      </c>
      <c r="BD853" s="13">
        <f t="shared" si="1053"/>
        <v>9.3725061908846127E-6</v>
      </c>
      <c r="BE853" s="13">
        <f t="shared" si="1054"/>
        <v>1.6432199196928271E-5</v>
      </c>
      <c r="BF853" s="13">
        <f t="shared" si="1055"/>
        <v>1.4404747510870671E-5</v>
      </c>
      <c r="BG853" s="13">
        <f t="shared" si="1056"/>
        <v>8.41829907103864E-6</v>
      </c>
      <c r="BH853" s="13">
        <f t="shared" si="1057"/>
        <v>3.6898126396854106E-6</v>
      </c>
      <c r="BI853" s="13">
        <f t="shared" si="1058"/>
        <v>1.2938212055516744E-6</v>
      </c>
      <c r="BJ853" s="14">
        <f t="shared" si="1059"/>
        <v>0.63812946610147281</v>
      </c>
      <c r="BK853" s="14">
        <f t="shared" si="1060"/>
        <v>0.22914324394195221</v>
      </c>
      <c r="BL853" s="14">
        <f t="shared" si="1061"/>
        <v>0.12874729176455138</v>
      </c>
      <c r="BM853" s="14">
        <f t="shared" si="1062"/>
        <v>0.42857259737414544</v>
      </c>
      <c r="BN853" s="14">
        <f t="shared" si="1063"/>
        <v>0.56919823817036341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1.3428571428571401</v>
      </c>
      <c r="F854" s="10">
        <f>VLOOKUP(B854,home!$B$2:$E$405,3,FALSE)</f>
        <v>1.17</v>
      </c>
      <c r="G854" s="10">
        <f>VLOOKUP(C854,away!$B$2:$E$405,4,FALSE)</f>
        <v>0.74</v>
      </c>
      <c r="H854" s="10">
        <f>VLOOKUP(A854,away!$A$2:$E$405,3,FALSE)</f>
        <v>1.2</v>
      </c>
      <c r="I854" s="10">
        <f>VLOOKUP(C854,away!$B$2:$E$405,3,FALSE)</f>
        <v>0.85</v>
      </c>
      <c r="J854" s="10">
        <f>VLOOKUP(B854,home!$B$2:$E$405,4,FALSE)</f>
        <v>1.17</v>
      </c>
      <c r="K854" s="12">
        <f t="shared" si="1008"/>
        <v>1.1626457142857118</v>
      </c>
      <c r="L854" s="12">
        <f t="shared" si="1009"/>
        <v>1.1934</v>
      </c>
      <c r="M854" s="13">
        <f t="shared" si="1010"/>
        <v>9.4794326905034199E-2</v>
      </c>
      <c r="N854" s="13">
        <f t="shared" si="1011"/>
        <v>0.11021221791473675</v>
      </c>
      <c r="O854" s="13">
        <f t="shared" si="1012"/>
        <v>0.11312754972846784</v>
      </c>
      <c r="P854" s="13">
        <f t="shared" si="1013"/>
        <v>0.13152726085944685</v>
      </c>
      <c r="Q854" s="13">
        <f t="shared" si="1014"/>
        <v>6.4068881410245831E-2</v>
      </c>
      <c r="R854" s="13">
        <f t="shared" si="1015"/>
        <v>6.7503208922976773E-2</v>
      </c>
      <c r="S854" s="13">
        <f t="shared" si="1016"/>
        <v>4.5623564494844983E-2</v>
      </c>
      <c r="T854" s="13">
        <f t="shared" si="1017"/>
        <v>7.6459803074987398E-2</v>
      </c>
      <c r="U854" s="13">
        <f t="shared" si="1018"/>
        <v>7.8482316554831955E-2</v>
      </c>
      <c r="V854" s="13">
        <f t="shared" si="1019"/>
        <v>7.0336399334469668E-3</v>
      </c>
      <c r="W854" s="13">
        <f t="shared" si="1020"/>
        <v>2.4829803463567272E-2</v>
      </c>
      <c r="X854" s="13">
        <f t="shared" si="1021"/>
        <v>2.9631887453421189E-2</v>
      </c>
      <c r="Y854" s="13">
        <f t="shared" si="1022"/>
        <v>1.7681347243456425E-2</v>
      </c>
      <c r="Z854" s="13">
        <f t="shared" si="1023"/>
        <v>2.6852776509560163E-2</v>
      </c>
      <c r="AA854" s="13">
        <f t="shared" si="1024"/>
        <v>3.1220265525512155E-2</v>
      </c>
      <c r="AB854" s="13">
        <f t="shared" si="1025"/>
        <v>1.8149053956049339E-2</v>
      </c>
      <c r="AC854" s="13">
        <f t="shared" si="1026"/>
        <v>6.0994907641248575E-4</v>
      </c>
      <c r="AD854" s="13">
        <f t="shared" si="1027"/>
        <v>7.2170661458682527E-3</v>
      </c>
      <c r="AE854" s="13">
        <f t="shared" si="1028"/>
        <v>8.612846738479174E-3</v>
      </c>
      <c r="AF854" s="13">
        <f t="shared" si="1029"/>
        <v>5.139285648850524E-3</v>
      </c>
      <c r="AG854" s="13">
        <f t="shared" si="1030"/>
        <v>2.0444078311127388E-3</v>
      </c>
      <c r="AH854" s="13">
        <f t="shared" si="1031"/>
        <v>8.0115258716272758E-3</v>
      </c>
      <c r="AI854" s="13">
        <f t="shared" si="1032"/>
        <v>9.3145662195365537E-3</v>
      </c>
      <c r="AJ854" s="13">
        <f t="shared" si="1033"/>
        <v>5.4147702477873203E-3</v>
      </c>
      <c r="AK854" s="13">
        <f t="shared" si="1034"/>
        <v>2.0984864741439031E-3</v>
      </c>
      <c r="AL854" s="13">
        <f t="shared" si="1035"/>
        <v>3.3852207786507612E-5</v>
      </c>
      <c r="AM854" s="13">
        <f t="shared" si="1036"/>
        <v>1.6781782048420437E-3</v>
      </c>
      <c r="AN854" s="13">
        <f t="shared" si="1037"/>
        <v>2.0027378696584951E-3</v>
      </c>
      <c r="AO854" s="13">
        <f t="shared" si="1038"/>
        <v>1.1950336868252244E-3</v>
      </c>
      <c r="AP854" s="13">
        <f t="shared" si="1039"/>
        <v>4.7538440061907429E-4</v>
      </c>
      <c r="AQ854" s="13">
        <f t="shared" si="1040"/>
        <v>1.4183093592470082E-4</v>
      </c>
      <c r="AR854" s="13">
        <f t="shared" si="1041"/>
        <v>1.912190995039999E-3</v>
      </c>
      <c r="AS854" s="13">
        <f t="shared" si="1042"/>
        <v>2.2232006652789854E-3</v>
      </c>
      <c r="AT854" s="13">
        <f t="shared" si="1043"/>
        <v>1.2923973627418782E-3</v>
      </c>
      <c r="AU854" s="13">
        <f t="shared" si="1044"/>
        <v>5.0086675164866701E-4</v>
      </c>
      <c r="AV854" s="13">
        <f t="shared" si="1045"/>
        <v>1.4558264555813215E-4</v>
      </c>
      <c r="AW854" s="13">
        <f t="shared" si="1046"/>
        <v>1.3047218206143648E-6</v>
      </c>
      <c r="AX854" s="13">
        <f t="shared" si="1047"/>
        <v>3.2518778294454899E-4</v>
      </c>
      <c r="AY854" s="13">
        <f t="shared" si="1048"/>
        <v>3.8807910016602483E-4</v>
      </c>
      <c r="AZ854" s="13">
        <f t="shared" si="1049"/>
        <v>2.3156679906906704E-4</v>
      </c>
      <c r="BA854" s="13">
        <f t="shared" si="1050"/>
        <v>9.2117272669674883E-5</v>
      </c>
      <c r="BB854" s="13">
        <f t="shared" si="1051"/>
        <v>2.7483188300997503E-5</v>
      </c>
      <c r="BC854" s="13">
        <f t="shared" si="1052"/>
        <v>6.5596873836820874E-6</v>
      </c>
      <c r="BD854" s="13">
        <f t="shared" si="1053"/>
        <v>3.8033478891345509E-4</v>
      </c>
      <c r="BE854" s="13">
        <f t="shared" si="1054"/>
        <v>4.4219461232398939E-4</v>
      </c>
      <c r="BF854" s="13">
        <f t="shared" si="1055"/>
        <v>2.570578354493591E-4</v>
      </c>
      <c r="BG854" s="13">
        <f t="shared" si="1056"/>
        <v>9.9622396902919672E-5</v>
      </c>
      <c r="BH854" s="13">
        <f t="shared" si="1057"/>
        <v>2.8956388201512431E-5</v>
      </c>
      <c r="BI854" s="13">
        <f t="shared" si="1058"/>
        <v>6.7332041287363511E-6</v>
      </c>
      <c r="BJ854" s="14">
        <f t="shared" si="1059"/>
        <v>0.35246170585312908</v>
      </c>
      <c r="BK854" s="14">
        <f t="shared" si="1060"/>
        <v>0.28001067257713802</v>
      </c>
      <c r="BL854" s="14">
        <f t="shared" si="1061"/>
        <v>0.34061088114712079</v>
      </c>
      <c r="BM854" s="14">
        <f t="shared" si="1062"/>
        <v>0.41831581596769435</v>
      </c>
      <c r="BN854" s="14">
        <f t="shared" si="1063"/>
        <v>0.58123344574090818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1.3428571428571401</v>
      </c>
      <c r="F855" s="10">
        <f>VLOOKUP(B855,home!$B$2:$E$405,3,FALSE)</f>
        <v>0.64</v>
      </c>
      <c r="G855" s="10">
        <f>VLOOKUP(C855,away!$B$2:$E$405,4,FALSE)</f>
        <v>0.85</v>
      </c>
      <c r="H855" s="10">
        <f>VLOOKUP(A855,away!$A$2:$E$405,3,FALSE)</f>
        <v>1.2</v>
      </c>
      <c r="I855" s="10">
        <f>VLOOKUP(C855,away!$B$2:$E$405,3,FALSE)</f>
        <v>0.74</v>
      </c>
      <c r="J855" s="10">
        <f>VLOOKUP(B855,home!$B$2:$E$405,4,FALSE)</f>
        <v>0.64</v>
      </c>
      <c r="K855" s="12">
        <f t="shared" si="1008"/>
        <v>0.73051428571428423</v>
      </c>
      <c r="L855" s="12">
        <f t="shared" si="1009"/>
        <v>0.56832000000000005</v>
      </c>
      <c r="M855" s="13">
        <f t="shared" si="1010"/>
        <v>0.27284967248077324</v>
      </c>
      <c r="N855" s="13">
        <f t="shared" si="1011"/>
        <v>0.19932058359966848</v>
      </c>
      <c r="O855" s="13">
        <f t="shared" si="1012"/>
        <v>0.15506592586427306</v>
      </c>
      <c r="P855" s="13">
        <f t="shared" si="1013"/>
        <v>0.1132778740713636</v>
      </c>
      <c r="Q855" s="13">
        <f t="shared" si="1014"/>
        <v>7.2803266878233019E-2</v>
      </c>
      <c r="R855" s="13">
        <f t="shared" si="1015"/>
        <v>4.4063533493591829E-2</v>
      </c>
      <c r="S855" s="13">
        <f t="shared" si="1016"/>
        <v>1.1757277035976578E-2</v>
      </c>
      <c r="T855" s="13">
        <f t="shared" si="1017"/>
        <v>4.1375552632237397E-2</v>
      </c>
      <c r="U855" s="13">
        <f t="shared" si="1018"/>
        <v>3.2189040696118679E-2</v>
      </c>
      <c r="V855" s="13">
        <f t="shared" si="1019"/>
        <v>5.4235780595645689E-4</v>
      </c>
      <c r="W855" s="13">
        <f t="shared" si="1020"/>
        <v>1.7727942167072939E-2</v>
      </c>
      <c r="X855" s="13">
        <f t="shared" si="1021"/>
        <v>1.0075144092390893E-2</v>
      </c>
      <c r="Y855" s="13">
        <f t="shared" si="1022"/>
        <v>2.8629529452937957E-3</v>
      </c>
      <c r="Z855" s="13">
        <f t="shared" si="1023"/>
        <v>8.3473957850260395E-3</v>
      </c>
      <c r="AA855" s="13">
        <f t="shared" si="1024"/>
        <v>6.0978918694727241E-3</v>
      </c>
      <c r="AB855" s="13">
        <f t="shared" si="1025"/>
        <v>2.2272985616954037E-3</v>
      </c>
      <c r="AC855" s="13">
        <f t="shared" si="1026"/>
        <v>1.4073028447808971E-5</v>
      </c>
      <c r="AD855" s="13">
        <f t="shared" si="1027"/>
        <v>3.2376287523408561E-3</v>
      </c>
      <c r="AE855" s="13">
        <f t="shared" si="1028"/>
        <v>1.8400091725303553E-3</v>
      </c>
      <c r="AF855" s="13">
        <f t="shared" si="1029"/>
        <v>5.2285700646622572E-4</v>
      </c>
      <c r="AG855" s="13">
        <f t="shared" si="1030"/>
        <v>9.9050031304961833E-5</v>
      </c>
      <c r="AH855" s="13">
        <f t="shared" si="1031"/>
        <v>1.1859979931364991E-3</v>
      </c>
      <c r="AI855" s="13">
        <f t="shared" si="1032"/>
        <v>8.6638847681468436E-4</v>
      </c>
      <c r="AJ855" s="13">
        <f t="shared" si="1033"/>
        <v>3.1645457964568283E-4</v>
      </c>
      <c r="AK855" s="13">
        <f t="shared" si="1034"/>
        <v>7.7058197070293359E-5</v>
      </c>
      <c r="AL855" s="13">
        <f t="shared" si="1035"/>
        <v>2.3370564894864705E-7</v>
      </c>
      <c r="AM855" s="13">
        <f t="shared" si="1036"/>
        <v>4.7302681108486207E-4</v>
      </c>
      <c r="AN855" s="13">
        <f t="shared" si="1037"/>
        <v>2.6883059727574884E-4</v>
      </c>
      <c r="AO855" s="13">
        <f t="shared" si="1038"/>
        <v>7.6390902521876778E-5</v>
      </c>
      <c r="AP855" s="13">
        <f t="shared" si="1039"/>
        <v>1.4471492573744342E-5</v>
      </c>
      <c r="AQ855" s="13">
        <f t="shared" si="1040"/>
        <v>2.0561096648775952E-6</v>
      </c>
      <c r="AR855" s="13">
        <f t="shared" si="1041"/>
        <v>1.348052758918671E-4</v>
      </c>
      <c r="AS855" s="13">
        <f t="shared" si="1042"/>
        <v>9.8477179828664315E-5</v>
      </c>
      <c r="AT855" s="13">
        <f t="shared" si="1043"/>
        <v>3.5969493340846901E-5</v>
      </c>
      <c r="AU855" s="13">
        <f t="shared" si="1044"/>
        <v>8.758742911797828E-6</v>
      </c>
      <c r="AV855" s="13">
        <f t="shared" si="1045"/>
        <v>1.5995967054917595E-6</v>
      </c>
      <c r="AW855" s="13">
        <f t="shared" si="1046"/>
        <v>2.6951836427678819E-9</v>
      </c>
      <c r="AX855" s="13">
        <f t="shared" si="1047"/>
        <v>5.7592140503893934E-5</v>
      </c>
      <c r="AY855" s="13">
        <f t="shared" si="1048"/>
        <v>3.2730765291173003E-5</v>
      </c>
      <c r="AZ855" s="13">
        <f t="shared" si="1049"/>
        <v>9.3007742651397199E-6</v>
      </c>
      <c r="BA855" s="13">
        <f t="shared" si="1050"/>
        <v>1.7619386767880692E-6</v>
      </c>
      <c r="BB855" s="13">
        <f t="shared" si="1051"/>
        <v>2.5033624719804874E-7</v>
      </c>
      <c r="BC855" s="13">
        <f t="shared" si="1052"/>
        <v>2.8454219201519023E-8</v>
      </c>
      <c r="BD855" s="13">
        <f t="shared" si="1053"/>
        <v>1.2768755732477651E-5</v>
      </c>
      <c r="BE855" s="13">
        <f t="shared" si="1054"/>
        <v>9.3277584733710838E-6</v>
      </c>
      <c r="BF855" s="13">
        <f t="shared" si="1055"/>
        <v>3.4070304092450185E-6</v>
      </c>
      <c r="BG855" s="13">
        <f t="shared" si="1056"/>
        <v>8.2962812860549021E-7</v>
      </c>
      <c r="BH855" s="13">
        <f t="shared" si="1057"/>
        <v>1.5151379994417945E-7</v>
      </c>
      <c r="BI855" s="13">
        <f t="shared" si="1058"/>
        <v>2.213659906841585E-8</v>
      </c>
      <c r="BJ855" s="14">
        <f t="shared" si="1059"/>
        <v>0.35080142759986338</v>
      </c>
      <c r="BK855" s="14">
        <f t="shared" si="1060"/>
        <v>0.3984742188934578</v>
      </c>
      <c r="BL855" s="14">
        <f t="shared" si="1061"/>
        <v>0.24239570684364029</v>
      </c>
      <c r="BM855" s="14">
        <f t="shared" si="1062"/>
        <v>0.14260516466397674</v>
      </c>
      <c r="BN855" s="14">
        <f t="shared" si="1063"/>
        <v>0.85738085638790318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1.3537414965986401</v>
      </c>
      <c r="F856" s="10">
        <f>VLOOKUP(B856,home!$B$2:$E$405,3,FALSE)</f>
        <v>0.63</v>
      </c>
      <c r="G856" s="10">
        <f>VLOOKUP(C856,away!$B$2:$E$405,4,FALSE)</f>
        <v>1.2</v>
      </c>
      <c r="H856" s="10">
        <f>VLOOKUP(A856,away!$A$2:$E$405,3,FALSE)</f>
        <v>1.08843537414966</v>
      </c>
      <c r="I856" s="10">
        <f>VLOOKUP(C856,away!$B$2:$E$405,3,FALSE)</f>
        <v>0.65</v>
      </c>
      <c r="J856" s="10">
        <f>VLOOKUP(B856,home!$B$2:$E$405,4,FALSE)</f>
        <v>0.63</v>
      </c>
      <c r="K856" s="12">
        <f t="shared" si="1008"/>
        <v>1.0234285714285718</v>
      </c>
      <c r="L856" s="12">
        <f t="shared" si="1009"/>
        <v>0.44571428571428579</v>
      </c>
      <c r="M856" s="13">
        <f t="shared" si="1010"/>
        <v>0.23012264866058704</v>
      </c>
      <c r="N856" s="13">
        <f t="shared" si="1011"/>
        <v>0.23551409357206374</v>
      </c>
      <c r="O856" s="13">
        <f t="shared" si="1012"/>
        <v>0.1025689519744331</v>
      </c>
      <c r="P856" s="13">
        <f t="shared" si="1013"/>
        <v>0.10497199599211984</v>
      </c>
      <c r="Q856" s="13">
        <f t="shared" si="1014"/>
        <v>0.12051592616787608</v>
      </c>
      <c r="R856" s="13">
        <f t="shared" si="1015"/>
        <v>2.2858223582873663E-2</v>
      </c>
      <c r="S856" s="13">
        <f t="shared" si="1016"/>
        <v>1.1970920731516052E-2</v>
      </c>
      <c r="T856" s="13">
        <f t="shared" si="1017"/>
        <v>5.3715669949110485E-2</v>
      </c>
      <c r="U856" s="13">
        <f t="shared" si="1018"/>
        <v>2.3393759106815282E-2</v>
      </c>
      <c r="V856" s="13">
        <f t="shared" si="1019"/>
        <v>6.0673512357417906E-4</v>
      </c>
      <c r="W856" s="13">
        <f t="shared" si="1020"/>
        <v>4.1113147384126879E-2</v>
      </c>
      <c r="X856" s="13">
        <f t="shared" si="1021"/>
        <v>1.8324717119782268E-2</v>
      </c>
      <c r="Y856" s="13">
        <f t="shared" si="1022"/>
        <v>4.0837941009800489E-3</v>
      </c>
      <c r="Z856" s="13">
        <f t="shared" si="1023"/>
        <v>3.3960789323126605E-3</v>
      </c>
      <c r="AA856" s="13">
        <f t="shared" si="1024"/>
        <v>3.4756442101554156E-3</v>
      </c>
      <c r="AB856" s="13">
        <f t="shared" si="1025"/>
        <v>1.7785367943966718E-3</v>
      </c>
      <c r="AC856" s="13">
        <f t="shared" si="1026"/>
        <v>1.7297894549605239E-5</v>
      </c>
      <c r="AD856" s="13">
        <f t="shared" si="1027"/>
        <v>1.0519092423567324E-2</v>
      </c>
      <c r="AE856" s="13">
        <f t="shared" si="1028"/>
        <v>4.6885097659328653E-3</v>
      </c>
      <c r="AF856" s="13">
        <f t="shared" si="1029"/>
        <v>1.0448678906936101E-3</v>
      </c>
      <c r="AG856" s="13">
        <f t="shared" si="1030"/>
        <v>1.5523751518876501E-4</v>
      </c>
      <c r="AH856" s="13">
        <f t="shared" si="1031"/>
        <v>3.7842022388626773E-4</v>
      </c>
      <c r="AI856" s="13">
        <f t="shared" si="1032"/>
        <v>3.8728606913160331E-4</v>
      </c>
      <c r="AJ856" s="13">
        <f t="shared" si="1033"/>
        <v>1.9817981423277193E-4</v>
      </c>
      <c r="AK856" s="13">
        <f t="shared" si="1034"/>
        <v>6.7607628055408494E-5</v>
      </c>
      <c r="AL856" s="13">
        <f t="shared" si="1035"/>
        <v>3.1562204379307818E-7</v>
      </c>
      <c r="AM856" s="13">
        <f t="shared" si="1036"/>
        <v>2.1531079463553249E-3</v>
      </c>
      <c r="AN856" s="13">
        <f t="shared" si="1037"/>
        <v>9.596709703755163E-4</v>
      </c>
      <c r="AO856" s="13">
        <f t="shared" si="1038"/>
        <v>2.1386953054082936E-4</v>
      </c>
      <c r="AP856" s="13">
        <f t="shared" si="1039"/>
        <v>3.1774901680351807E-5</v>
      </c>
      <c r="AQ856" s="13">
        <f t="shared" si="1040"/>
        <v>3.5406319015249148E-6</v>
      </c>
      <c r="AR856" s="13">
        <f t="shared" si="1041"/>
        <v>3.373345995786159E-5</v>
      </c>
      <c r="AS856" s="13">
        <f t="shared" si="1042"/>
        <v>3.4523786734017215E-5</v>
      </c>
      <c r="AT856" s="13">
        <f t="shared" si="1043"/>
        <v>1.7666314868749959E-5</v>
      </c>
      <c r="AU856" s="13">
        <f t="shared" si="1044"/>
        <v>6.0267371295107022E-6</v>
      </c>
      <c r="AV856" s="13">
        <f t="shared" si="1045"/>
        <v>1.5419837427076674E-6</v>
      </c>
      <c r="AW856" s="13">
        <f t="shared" si="1046"/>
        <v>3.9992533581682932E-9</v>
      </c>
      <c r="AX856" s="13">
        <f t="shared" si="1047"/>
        <v>3.6725869827832245E-4</v>
      </c>
      <c r="AY856" s="13">
        <f t="shared" si="1048"/>
        <v>1.6369244837548087E-4</v>
      </c>
      <c r="AZ856" s="13">
        <f t="shared" si="1049"/>
        <v>3.648003135225003E-5</v>
      </c>
      <c r="BA856" s="13">
        <f t="shared" si="1050"/>
        <v>5.4198903723342932E-6</v>
      </c>
      <c r="BB856" s="13">
        <f t="shared" si="1051"/>
        <v>6.0393064148867822E-7</v>
      </c>
      <c r="BC856" s="13">
        <f t="shared" si="1052"/>
        <v>5.3836102898419325E-8</v>
      </c>
      <c r="BD856" s="13">
        <f t="shared" si="1053"/>
        <v>2.50591416829829E-6</v>
      </c>
      <c r="BE856" s="13">
        <f t="shared" si="1054"/>
        <v>2.5646241573841365E-6</v>
      </c>
      <c r="BF856" s="13">
        <f t="shared" si="1055"/>
        <v>1.3123548188214256E-6</v>
      </c>
      <c r="BG856" s="13">
        <f t="shared" si="1056"/>
        <v>4.477004724779379E-7</v>
      </c>
      <c r="BH856" s="13">
        <f t="shared" si="1057"/>
        <v>1.1454736374399816E-7</v>
      </c>
      <c r="BI856" s="13">
        <f t="shared" si="1058"/>
        <v>2.3446208967485811E-8</v>
      </c>
      <c r="BJ856" s="14">
        <f t="shared" si="1059"/>
        <v>0.49361052870529831</v>
      </c>
      <c r="BK856" s="14">
        <f t="shared" si="1060"/>
        <v>0.34785360647276603</v>
      </c>
      <c r="BL856" s="14">
        <f t="shared" si="1061"/>
        <v>0.15520707027360275</v>
      </c>
      <c r="BM856" s="14">
        <f t="shared" si="1062"/>
        <v>0.18335175598490422</v>
      </c>
      <c r="BN856" s="14">
        <f t="shared" si="1063"/>
        <v>0.81655183994995351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1.3537414965986401</v>
      </c>
      <c r="F857" s="10">
        <f>VLOOKUP(B857,home!$B$2:$E$405,3,FALSE)</f>
        <v>0.95</v>
      </c>
      <c r="G857" s="10">
        <f>VLOOKUP(C857,away!$B$2:$E$405,4,FALSE)</f>
        <v>1.58</v>
      </c>
      <c r="H857" s="10">
        <f>VLOOKUP(A857,away!$A$2:$E$405,3,FALSE)</f>
        <v>1.08843537414966</v>
      </c>
      <c r="I857" s="10">
        <f>VLOOKUP(C857,away!$B$2:$E$405,3,FALSE)</f>
        <v>0.63</v>
      </c>
      <c r="J857" s="10">
        <f>VLOOKUP(B857,home!$B$2:$E$405,4,FALSE)</f>
        <v>0.95</v>
      </c>
      <c r="K857" s="12">
        <f t="shared" si="1008"/>
        <v>2.0319659863945585</v>
      </c>
      <c r="L857" s="12">
        <f t="shared" si="1009"/>
        <v>0.65142857142857147</v>
      </c>
      <c r="M857" s="13">
        <f t="shared" si="1010"/>
        <v>6.8330807143757777E-2</v>
      </c>
      <c r="N857" s="13">
        <f t="shared" si="1011"/>
        <v>0.13884587593900211</v>
      </c>
      <c r="O857" s="13">
        <f t="shared" si="1012"/>
        <v>4.4512640082219355E-2</v>
      </c>
      <c r="P857" s="13">
        <f t="shared" si="1013"/>
        <v>9.0448170611692802E-2</v>
      </c>
      <c r="Q857" s="13">
        <f t="shared" si="1014"/>
        <v>0.14106504862960551</v>
      </c>
      <c r="R857" s="13">
        <f t="shared" si="1015"/>
        <v>1.4498402769637162E-2</v>
      </c>
      <c r="S857" s="13">
        <f t="shared" si="1016"/>
        <v>2.9931124440658832E-2</v>
      </c>
      <c r="T857" s="13">
        <f t="shared" si="1017"/>
        <v>9.1893803107285871E-2</v>
      </c>
      <c r="U857" s="13">
        <f t="shared" si="1018"/>
        <v>2.9460261284951373E-2</v>
      </c>
      <c r="V857" s="13">
        <f t="shared" si="1019"/>
        <v>4.4021390825191263E-3</v>
      </c>
      <c r="W857" s="13">
        <f t="shared" si="1020"/>
        <v>9.5546460228150901E-2</v>
      </c>
      <c r="X857" s="13">
        <f t="shared" si="1021"/>
        <v>6.2241694091481156E-2</v>
      </c>
      <c r="Y857" s="13">
        <f t="shared" si="1022"/>
        <v>2.0273008932653862E-2</v>
      </c>
      <c r="Z857" s="13">
        <f t="shared" si="1023"/>
        <v>3.1482246014069275E-3</v>
      </c>
      <c r="AA857" s="13">
        <f t="shared" si="1024"/>
        <v>6.3970853075894429E-3</v>
      </c>
      <c r="AB857" s="13">
        <f t="shared" si="1025"/>
        <v>6.499329878543062E-3</v>
      </c>
      <c r="AC857" s="13">
        <f t="shared" si="1026"/>
        <v>3.6418915881017839E-4</v>
      </c>
      <c r="AD857" s="13">
        <f t="shared" si="1027"/>
        <v>4.8536789326000779E-2</v>
      </c>
      <c r="AE857" s="13">
        <f t="shared" si="1028"/>
        <v>3.1618251332366225E-2</v>
      </c>
      <c r="AF857" s="13">
        <f t="shared" si="1029"/>
        <v>1.0298516148256429E-2</v>
      </c>
      <c r="AG857" s="13">
        <f t="shared" si="1030"/>
        <v>2.2362492207642537E-3</v>
      </c>
      <c r="AH857" s="13">
        <f t="shared" si="1031"/>
        <v>5.127108636576996E-4</v>
      </c>
      <c r="AI857" s="13">
        <f t="shared" si="1032"/>
        <v>1.0418110358074236E-3</v>
      </c>
      <c r="AJ857" s="13">
        <f t="shared" si="1033"/>
        <v>1.0584622945055842E-3</v>
      </c>
      <c r="AK857" s="13">
        <f t="shared" si="1034"/>
        <v>7.1691979343882907E-4</v>
      </c>
      <c r="AL857" s="13">
        <f t="shared" si="1035"/>
        <v>1.9282806422403622E-5</v>
      </c>
      <c r="AM857" s="13">
        <f t="shared" si="1036"/>
        <v>1.9725020999846399E-2</v>
      </c>
      <c r="AN857" s="13">
        <f t="shared" si="1037"/>
        <v>1.2849442251328513E-2</v>
      </c>
      <c r="AO857" s="13">
        <f t="shared" si="1038"/>
        <v>4.1852469047184305E-3</v>
      </c>
      <c r="AP857" s="13">
        <f t="shared" si="1039"/>
        <v>9.0879647073885937E-4</v>
      </c>
      <c r="AQ857" s="13">
        <f t="shared" si="1040"/>
        <v>1.4800399666318567E-4</v>
      </c>
      <c r="AR857" s="13">
        <f t="shared" si="1041"/>
        <v>6.6798901093688875E-5</v>
      </c>
      <c r="AS857" s="13">
        <f t="shared" si="1042"/>
        <v>1.3573309495091009E-4</v>
      </c>
      <c r="AT857" s="13">
        <f t="shared" si="1043"/>
        <v>1.3790251608415617E-4</v>
      </c>
      <c r="AU857" s="13">
        <f t="shared" si="1044"/>
        <v>9.3404407373744617E-5</v>
      </c>
      <c r="AV857" s="13">
        <f t="shared" si="1045"/>
        <v>4.7448644690697545E-5</v>
      </c>
      <c r="AW857" s="13">
        <f t="shared" si="1046"/>
        <v>7.090077415986087E-7</v>
      </c>
      <c r="AX857" s="13">
        <f t="shared" si="1047"/>
        <v>6.6800952921010444E-3</v>
      </c>
      <c r="AY857" s="13">
        <f t="shared" si="1048"/>
        <v>4.3516049331401088E-3</v>
      </c>
      <c r="AZ857" s="13">
        <f t="shared" si="1049"/>
        <v>1.4173798925084928E-3</v>
      </c>
      <c r="BA857" s="13">
        <f t="shared" si="1050"/>
        <v>3.0777391951612991E-4</v>
      </c>
      <c r="BB857" s="13">
        <f t="shared" si="1051"/>
        <v>5.0123181178341157E-5</v>
      </c>
      <c r="BC857" s="13">
        <f t="shared" si="1052"/>
        <v>6.5303344620924501E-6</v>
      </c>
      <c r="BD857" s="13">
        <f t="shared" si="1053"/>
        <v>7.2524521187433626E-6</v>
      </c>
      <c r="BE857" s="13">
        <f t="shared" si="1054"/>
        <v>1.4736736023241662E-5</v>
      </c>
      <c r="BF857" s="13">
        <f t="shared" si="1055"/>
        <v>1.4972273174851238E-5</v>
      </c>
      <c r="BG857" s="13">
        <f t="shared" si="1056"/>
        <v>1.0141049943435126E-5</v>
      </c>
      <c r="BH857" s="13">
        <f t="shared" si="1057"/>
        <v>5.1515671378471605E-6</v>
      </c>
      <c r="BI857" s="13">
        <f t="shared" si="1058"/>
        <v>2.0935618401466788E-6</v>
      </c>
      <c r="BJ857" s="14">
        <f t="shared" si="1059"/>
        <v>0.69318571513176841</v>
      </c>
      <c r="BK857" s="14">
        <f t="shared" si="1060"/>
        <v>0.19784731817700121</v>
      </c>
      <c r="BL857" s="14">
        <f t="shared" si="1061"/>
        <v>0.10523325851478138</v>
      </c>
      <c r="BM857" s="14">
        <f t="shared" si="1062"/>
        <v>0.49736267532364525</v>
      </c>
      <c r="BN857" s="14">
        <f t="shared" si="1063"/>
        <v>0.49770094517591468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1.3434343434343401</v>
      </c>
      <c r="F858" s="10">
        <f>VLOOKUP(B858,home!$B$2:$E$405,3,FALSE)</f>
        <v>1.24</v>
      </c>
      <c r="G858" s="10">
        <f>VLOOKUP(C858,away!$B$2:$E$405,4,FALSE)</f>
        <v>1.1599999999999999</v>
      </c>
      <c r="H858" s="10">
        <f>VLOOKUP(A858,away!$A$2:$E$405,3,FALSE)</f>
        <v>0.98989898989898994</v>
      </c>
      <c r="I858" s="10">
        <f>VLOOKUP(C858,away!$B$2:$E$405,3,FALSE)</f>
        <v>0.41</v>
      </c>
      <c r="J858" s="10">
        <f>VLOOKUP(B858,home!$B$2:$E$405,4,FALSE)</f>
        <v>1.24</v>
      </c>
      <c r="K858" s="12">
        <f t="shared" si="1008"/>
        <v>1.9323959595959546</v>
      </c>
      <c r="L858" s="12">
        <f t="shared" si="1009"/>
        <v>0.50326464646464641</v>
      </c>
      <c r="M858" s="13">
        <f t="shared" si="1010"/>
        <v>8.7539898555098986E-2</v>
      </c>
      <c r="N858" s="13">
        <f t="shared" si="1011"/>
        <v>0.16916174627131297</v>
      </c>
      <c r="O858" s="13">
        <f t="shared" si="1012"/>
        <v>4.4055736097882894E-2</v>
      </c>
      <c r="P858" s="13">
        <f t="shared" si="1013"/>
        <v>8.5133126432574535E-2</v>
      </c>
      <c r="Q858" s="13">
        <f t="shared" si="1014"/>
        <v>0.16344373750644065</v>
      </c>
      <c r="R858" s="13">
        <f t="shared" si="1015"/>
        <v>1.1085847226020398E-2</v>
      </c>
      <c r="S858" s="13">
        <f t="shared" si="1016"/>
        <v>2.0698131183071171E-2</v>
      </c>
      <c r="T858" s="13">
        <f t="shared" si="1017"/>
        <v>8.2255454773039319E-2</v>
      </c>
      <c r="U858" s="13">
        <f t="shared" si="1018"/>
        <v>2.1422246388259833E-2</v>
      </c>
      <c r="V858" s="13">
        <f t="shared" si="1019"/>
        <v>2.2365631722866741E-3</v>
      </c>
      <c r="W858" s="13">
        <f t="shared" si="1020"/>
        <v>0.10527933932623591</v>
      </c>
      <c r="X858" s="13">
        <f t="shared" si="1021"/>
        <v>5.2983369486049654E-2</v>
      </c>
      <c r="Y858" s="13">
        <f t="shared" si="1022"/>
        <v>1.3332328356451257E-2</v>
      </c>
      <c r="Z858" s="13">
        <f t="shared" si="1023"/>
        <v>1.8597049949880787E-3</v>
      </c>
      <c r="AA858" s="13">
        <f t="shared" si="1024"/>
        <v>3.5936864183553777E-3</v>
      </c>
      <c r="AB858" s="13">
        <f t="shared" si="1025"/>
        <v>3.4722125574423953E-3</v>
      </c>
      <c r="AC858" s="13">
        <f t="shared" si="1026"/>
        <v>1.3594202362543096E-4</v>
      </c>
      <c r="AD858" s="13">
        <f t="shared" si="1027"/>
        <v>5.086034248573746E-2</v>
      </c>
      <c r="AE858" s="13">
        <f t="shared" si="1028"/>
        <v>2.5596212280155496E-2</v>
      </c>
      <c r="AF858" s="13">
        <f t="shared" si="1029"/>
        <v>6.440834362003248E-3</v>
      </c>
      <c r="AG858" s="13">
        <f t="shared" si="1030"/>
        <v>1.0804814093769704E-3</v>
      </c>
      <c r="AH858" s="13">
        <f t="shared" si="1031"/>
        <v>2.3398094420780312E-4</v>
      </c>
      <c r="AI858" s="13">
        <f t="shared" si="1032"/>
        <v>4.5214383120960517E-4</v>
      </c>
      <c r="AJ858" s="13">
        <f t="shared" si="1033"/>
        <v>4.3686045629283822E-4</v>
      </c>
      <c r="AK858" s="13">
        <f t="shared" si="1034"/>
        <v>2.8139579354917525E-4</v>
      </c>
      <c r="AL858" s="13">
        <f t="shared" si="1035"/>
        <v>5.2881804415249674E-6</v>
      </c>
      <c r="AM858" s="13">
        <f t="shared" si="1036"/>
        <v>1.9656464064621099E-2</v>
      </c>
      <c r="AN858" s="13">
        <f t="shared" si="1037"/>
        <v>9.8924034382265637E-3</v>
      </c>
      <c r="AO858" s="13">
        <f t="shared" si="1038"/>
        <v>2.4892484595123721E-3</v>
      </c>
      <c r="AP858" s="13">
        <f t="shared" si="1039"/>
        <v>4.175835819797198E-4</v>
      </c>
      <c r="AQ858" s="13">
        <f t="shared" si="1040"/>
        <v>5.2538763438616101E-5</v>
      </c>
      <c r="AR858" s="13">
        <f t="shared" si="1041"/>
        <v>2.355086743324085E-5</v>
      </c>
      <c r="AS858" s="13">
        <f t="shared" si="1042"/>
        <v>4.5509601072974563E-5</v>
      </c>
      <c r="AT858" s="13">
        <f t="shared" si="1043"/>
        <v>4.3971284618119894E-5</v>
      </c>
      <c r="AU858" s="13">
        <f t="shared" si="1044"/>
        <v>2.8323310911432877E-5</v>
      </c>
      <c r="AV858" s="13">
        <f t="shared" si="1045"/>
        <v>1.3682962891908231E-5</v>
      </c>
      <c r="AW858" s="13">
        <f t="shared" si="1046"/>
        <v>1.4285528388179924E-7</v>
      </c>
      <c r="AX858" s="13">
        <f t="shared" si="1047"/>
        <v>6.3306786230694807E-3</v>
      </c>
      <c r="AY858" s="13">
        <f t="shared" si="1048"/>
        <v>3.1860067391203564E-3</v>
      </c>
      <c r="AZ858" s="13">
        <f t="shared" si="1049"/>
        <v>8.0170227759869355E-4</v>
      </c>
      <c r="BA858" s="13">
        <f t="shared" si="1050"/>
        <v>1.3448947110186943E-4</v>
      </c>
      <c r="BB858" s="13">
        <f t="shared" si="1051"/>
        <v>1.6920949031824901E-5</v>
      </c>
      <c r="BC858" s="13">
        <f t="shared" si="1052"/>
        <v>1.7031430864695329E-6</v>
      </c>
      <c r="BD858" s="13">
        <f t="shared" si="1053"/>
        <v>1.9753864954542837E-6</v>
      </c>
      <c r="BE858" s="13">
        <f t="shared" si="1054"/>
        <v>3.8172288824562696E-6</v>
      </c>
      <c r="BF858" s="13">
        <f t="shared" si="1055"/>
        <v>3.6881988346557389E-6</v>
      </c>
      <c r="BG858" s="13">
        <f t="shared" si="1056"/>
        <v>2.375686842091753E-6</v>
      </c>
      <c r="BH858" s="13">
        <f t="shared" si="1057"/>
        <v>1.1476919137308444E-6</v>
      </c>
      <c r="BI858" s="13">
        <f t="shared" si="1058"/>
        <v>4.4355904339088633E-7</v>
      </c>
      <c r="BJ858" s="14">
        <f t="shared" si="1059"/>
        <v>0.71341358576759006</v>
      </c>
      <c r="BK858" s="14">
        <f t="shared" si="1060"/>
        <v>0.19893495628621868</v>
      </c>
      <c r="BL858" s="14">
        <f t="shared" si="1061"/>
        <v>8.5202595492159791E-2</v>
      </c>
      <c r="BM858" s="14">
        <f t="shared" si="1062"/>
        <v>0.4358048865677896</v>
      </c>
      <c r="BN858" s="14">
        <f t="shared" si="1063"/>
        <v>0.56042009208933041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1.3434343434343401</v>
      </c>
      <c r="F859" s="10">
        <f>VLOOKUP(B859,home!$B$2:$E$405,3,FALSE)</f>
        <v>0.5</v>
      </c>
      <c r="G859" s="10">
        <f>VLOOKUP(C859,away!$B$2:$E$405,4,FALSE)</f>
        <v>0.99</v>
      </c>
      <c r="H859" s="10">
        <f>VLOOKUP(A859,away!$A$2:$E$405,3,FALSE)</f>
        <v>0.98989898989898994</v>
      </c>
      <c r="I859" s="10">
        <f>VLOOKUP(C859,away!$B$2:$E$405,3,FALSE)</f>
        <v>0.91</v>
      </c>
      <c r="J859" s="10">
        <f>VLOOKUP(B859,home!$B$2:$E$405,4,FALSE)</f>
        <v>0.5</v>
      </c>
      <c r="K859" s="12">
        <f t="shared" si="1008"/>
        <v>0.66499999999999837</v>
      </c>
      <c r="L859" s="12">
        <f t="shared" si="1009"/>
        <v>0.45040404040404042</v>
      </c>
      <c r="M859" s="13">
        <f t="shared" si="1010"/>
        <v>0.32778281464006997</v>
      </c>
      <c r="N859" s="13">
        <f t="shared" si="1011"/>
        <v>0.217975571735646</v>
      </c>
      <c r="O859" s="13">
        <f t="shared" si="1012"/>
        <v>0.14763470408889617</v>
      </c>
      <c r="P859" s="13">
        <f t="shared" si="1013"/>
        <v>9.8177078219115713E-2</v>
      </c>
      <c r="Q859" s="13">
        <f t="shared" si="1014"/>
        <v>7.2476877602102099E-2</v>
      </c>
      <c r="R859" s="13">
        <f t="shared" si="1015"/>
        <v>3.3247633612746873E-2</v>
      </c>
      <c r="S859" s="13">
        <f t="shared" si="1016"/>
        <v>7.3514673871984551E-3</v>
      </c>
      <c r="T859" s="13">
        <f t="shared" si="1017"/>
        <v>3.264387850785589E-2</v>
      </c>
      <c r="U859" s="13">
        <f t="shared" si="1018"/>
        <v>2.2109676352476612E-2</v>
      </c>
      <c r="V859" s="13">
        <f t="shared" si="1019"/>
        <v>2.4465576204129474E-4</v>
      </c>
      <c r="W859" s="13">
        <f t="shared" si="1020"/>
        <v>1.606570786846593E-2</v>
      </c>
      <c r="X859" s="13">
        <f t="shared" si="1021"/>
        <v>7.2360597359080389E-3</v>
      </c>
      <c r="Y859" s="13">
        <f t="shared" si="1022"/>
        <v>1.6295752708289869E-3</v>
      </c>
      <c r="Z859" s="13">
        <f t="shared" si="1023"/>
        <v>4.9916228376847916E-3</v>
      </c>
      <c r="AA859" s="13">
        <f t="shared" si="1024"/>
        <v>3.3194291870603781E-3</v>
      </c>
      <c r="AB859" s="13">
        <f t="shared" si="1025"/>
        <v>1.1037102046975728E-3</v>
      </c>
      <c r="AC859" s="13">
        <f t="shared" si="1026"/>
        <v>4.5799357863416456E-6</v>
      </c>
      <c r="AD859" s="13">
        <f t="shared" si="1027"/>
        <v>2.6709239331324536E-3</v>
      </c>
      <c r="AE859" s="13">
        <f t="shared" si="1028"/>
        <v>1.2029949310947083E-3</v>
      </c>
      <c r="AF859" s="13">
        <f t="shared" si="1029"/>
        <v>2.7091688877531838E-4</v>
      </c>
      <c r="AG859" s="13">
        <f t="shared" si="1030"/>
        <v>4.0674020439365143E-5</v>
      </c>
      <c r="AH859" s="13">
        <f t="shared" si="1031"/>
        <v>5.6206177356657797E-4</v>
      </c>
      <c r="AI859" s="13">
        <f t="shared" si="1032"/>
        <v>3.7377107942177337E-4</v>
      </c>
      <c r="AJ859" s="13">
        <f t="shared" si="1033"/>
        <v>1.2427888390773934E-4</v>
      </c>
      <c r="AK859" s="13">
        <f t="shared" si="1034"/>
        <v>2.7548485932882153E-5</v>
      </c>
      <c r="AL859" s="13">
        <f t="shared" si="1035"/>
        <v>5.4871054106718183E-8</v>
      </c>
      <c r="AM859" s="13">
        <f t="shared" si="1036"/>
        <v>3.5523288310661564E-4</v>
      </c>
      <c r="AN859" s="13">
        <f t="shared" si="1037"/>
        <v>1.5999832583559587E-4</v>
      </c>
      <c r="AO859" s="13">
        <f t="shared" si="1038"/>
        <v>3.6031946207117271E-5</v>
      </c>
      <c r="AP859" s="13">
        <f t="shared" si="1039"/>
        <v>5.4096447184355533E-6</v>
      </c>
      <c r="AQ859" s="13">
        <f t="shared" si="1040"/>
        <v>6.0913145958343767E-7</v>
      </c>
      <c r="AR859" s="13">
        <f t="shared" si="1041"/>
        <v>5.0630978754209537E-5</v>
      </c>
      <c r="AS859" s="13">
        <f t="shared" si="1042"/>
        <v>3.3669600871549259E-5</v>
      </c>
      <c r="AT859" s="13">
        <f t="shared" si="1043"/>
        <v>1.1195142289790099E-5</v>
      </c>
      <c r="AU859" s="13">
        <f t="shared" si="1044"/>
        <v>2.4815898742367995E-6</v>
      </c>
      <c r="AV859" s="13">
        <f t="shared" si="1045"/>
        <v>4.1256431659186678E-7</v>
      </c>
      <c r="AW859" s="13">
        <f t="shared" si="1046"/>
        <v>4.5652516869846756E-10</v>
      </c>
      <c r="AX859" s="13">
        <f t="shared" si="1047"/>
        <v>3.9371644544316438E-5</v>
      </c>
      <c r="AY859" s="13">
        <f t="shared" si="1048"/>
        <v>1.7733147780111818E-5</v>
      </c>
      <c r="AZ859" s="13">
        <f t="shared" si="1049"/>
        <v>3.993540704622151E-6</v>
      </c>
      <c r="BA859" s="13">
        <f t="shared" si="1050"/>
        <v>5.9956895629327191E-7</v>
      </c>
      <c r="BB859" s="13">
        <f t="shared" si="1051"/>
        <v>6.7512070103830786E-8</v>
      </c>
      <c r="BC859" s="13">
        <f t="shared" si="1052"/>
        <v>6.081541830161245E-9</v>
      </c>
      <c r="BD859" s="13">
        <f t="shared" si="1053"/>
        <v>3.8007329000845146E-6</v>
      </c>
      <c r="BE859" s="13">
        <f t="shared" si="1054"/>
        <v>2.5274873785561958E-6</v>
      </c>
      <c r="BF859" s="13">
        <f t="shared" si="1055"/>
        <v>8.40389553369933E-7</v>
      </c>
      <c r="BG859" s="13">
        <f t="shared" si="1056"/>
        <v>1.8628635099700138E-7</v>
      </c>
      <c r="BH859" s="13">
        <f t="shared" si="1057"/>
        <v>3.0970105853251396E-8</v>
      </c>
      <c r="BI859" s="13">
        <f t="shared" si="1058"/>
        <v>4.1190240784824281E-9</v>
      </c>
      <c r="BJ859" s="14">
        <f t="shared" si="1059"/>
        <v>0.35283223392117347</v>
      </c>
      <c r="BK859" s="14">
        <f t="shared" si="1060"/>
        <v>0.43357838396304593</v>
      </c>
      <c r="BL859" s="14">
        <f t="shared" si="1061"/>
        <v>0.20860859353012584</v>
      </c>
      <c r="BM859" s="14">
        <f t="shared" si="1062"/>
        <v>0.10269842166219831</v>
      </c>
      <c r="BN859" s="14">
        <f t="shared" si="1063"/>
        <v>0.89729467989857681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1.3434343434343401</v>
      </c>
      <c r="F860" s="10">
        <f>VLOOKUP(B860,home!$B$2:$E$405,3,FALSE)</f>
        <v>1.57</v>
      </c>
      <c r="G860" s="10">
        <f>VLOOKUP(C860,away!$B$2:$E$405,4,FALSE)</f>
        <v>0.91</v>
      </c>
      <c r="H860" s="10">
        <f>VLOOKUP(A860,away!$A$2:$E$405,3,FALSE)</f>
        <v>0.98989898989898994</v>
      </c>
      <c r="I860" s="10">
        <f>VLOOKUP(C860,away!$B$2:$E$405,3,FALSE)</f>
        <v>0.74</v>
      </c>
      <c r="J860" s="10">
        <f>VLOOKUP(B860,home!$B$2:$E$405,4,FALSE)</f>
        <v>1.57</v>
      </c>
      <c r="K860" s="12">
        <f t="shared" si="1008"/>
        <v>1.9193646464646419</v>
      </c>
      <c r="L860" s="12">
        <f t="shared" si="1009"/>
        <v>1.1500646464646467</v>
      </c>
      <c r="M860" s="13">
        <f t="shared" si="1010"/>
        <v>4.6447655300014691E-2</v>
      </c>
      <c r="N860" s="13">
        <f t="shared" si="1011"/>
        <v>8.9149987494024238E-2</v>
      </c>
      <c r="O860" s="13">
        <f t="shared" si="1012"/>
        <v>5.3417806271723163E-2</v>
      </c>
      <c r="P860" s="13">
        <f t="shared" si="1013"/>
        <v>0.10252824884964264</v>
      </c>
      <c r="Q860" s="13">
        <f t="shared" si="1014"/>
        <v>8.5555667114397563E-2</v>
      </c>
      <c r="R860" s="13">
        <f t="shared" si="1015"/>
        <v>3.0716965242403152E-2</v>
      </c>
      <c r="S860" s="13">
        <f t="shared" si="1016"/>
        <v>5.6580045560291885E-2</v>
      </c>
      <c r="T860" s="13">
        <f t="shared" si="1017"/>
        <v>9.8394548052966616E-2</v>
      </c>
      <c r="U860" s="13">
        <f t="shared" si="1018"/>
        <v>5.8957057132951809E-2</v>
      </c>
      <c r="V860" s="13">
        <f t="shared" si="1019"/>
        <v>1.3877157830583853E-2</v>
      </c>
      <c r="W860" s="13">
        <f t="shared" si="1020"/>
        <v>5.4737507588024099E-2</v>
      </c>
      <c r="X860" s="13">
        <f t="shared" si="1021"/>
        <v>6.295167231257684E-2</v>
      </c>
      <c r="Y860" s="13">
        <f t="shared" si="1022"/>
        <v>3.6199246381260992E-2</v>
      </c>
      <c r="Z860" s="13">
        <f t="shared" si="1023"/>
        <v>1.1775498590657071E-2</v>
      </c>
      <c r="AA860" s="13">
        <f t="shared" si="1024"/>
        <v>2.2601475689401393E-2</v>
      </c>
      <c r="AB860" s="13">
        <f t="shared" si="1025"/>
        <v>2.1690236698083558E-2</v>
      </c>
      <c r="AC860" s="13">
        <f t="shared" si="1026"/>
        <v>1.9145216833197968E-3</v>
      </c>
      <c r="AD860" s="13">
        <f t="shared" si="1027"/>
        <v>2.6265309225010872E-2</v>
      </c>
      <c r="AE860" s="13">
        <f t="shared" si="1028"/>
        <v>3.0206803568146749E-2</v>
      </c>
      <c r="AF860" s="13">
        <f t="shared" si="1029"/>
        <v>1.7369888433213864E-2</v>
      </c>
      <c r="AG860" s="13">
        <f t="shared" si="1030"/>
        <v>6.6588315333581507E-3</v>
      </c>
      <c r="AH860" s="13">
        <f t="shared" si="1031"/>
        <v>3.3856461559022438E-3</v>
      </c>
      <c r="AI860" s="13">
        <f t="shared" si="1032"/>
        <v>6.4982895370776826E-3</v>
      </c>
      <c r="AJ860" s="13">
        <f t="shared" si="1033"/>
        <v>6.2362935999789957E-3</v>
      </c>
      <c r="AK860" s="13">
        <f t="shared" si="1034"/>
        <v>3.989907153591132E-3</v>
      </c>
      <c r="AL860" s="13">
        <f t="shared" si="1035"/>
        <v>1.6904410292192885E-4</v>
      </c>
      <c r="AM860" s="13">
        <f t="shared" si="1036"/>
        <v>1.0082541190989508E-2</v>
      </c>
      <c r="AN860" s="13">
        <f t="shared" si="1037"/>
        <v>1.1595574170280584E-2</v>
      </c>
      <c r="AO860" s="13">
        <f t="shared" si="1038"/>
        <v>6.6678299543491658E-3</v>
      </c>
      <c r="AP860" s="13">
        <f t="shared" si="1039"/>
        <v>2.5561451663783175E-3</v>
      </c>
      <c r="AQ860" s="13">
        <f t="shared" si="1040"/>
        <v>7.3493304677079915E-4</v>
      </c>
      <c r="AR860" s="13">
        <f t="shared" si="1041"/>
        <v>7.7874238986842023E-4</v>
      </c>
      <c r="AS860" s="13">
        <f t="shared" si="1042"/>
        <v>1.4946906118168306E-3</v>
      </c>
      <c r="AT860" s="13">
        <f t="shared" si="1043"/>
        <v>1.4344281588619156E-3</v>
      </c>
      <c r="AU860" s="13">
        <f t="shared" si="1044"/>
        <v>9.1773023200430938E-4</v>
      </c>
      <c r="AV860" s="13">
        <f t="shared" si="1045"/>
        <v>4.4036474057521612E-4</v>
      </c>
      <c r="AW860" s="13">
        <f t="shared" si="1046"/>
        <v>1.0365190030102226E-5</v>
      </c>
      <c r="AX860" s="13">
        <f t="shared" si="1047"/>
        <v>3.2253455180847948E-3</v>
      </c>
      <c r="AY860" s="13">
        <f t="shared" si="1048"/>
        <v>3.7093558529825215E-3</v>
      </c>
      <c r="AZ860" s="13">
        <f t="shared" si="1049"/>
        <v>2.1329995138359564E-3</v>
      </c>
      <c r="BA860" s="13">
        <f t="shared" si="1050"/>
        <v>8.1769577726300397E-4</v>
      </c>
      <c r="BB860" s="13">
        <f t="shared" si="1051"/>
        <v>2.3510075124840289E-4</v>
      </c>
      <c r="BC860" s="13">
        <f t="shared" si="1052"/>
        <v>5.4076212473613426E-5</v>
      </c>
      <c r="BD860" s="13">
        <f t="shared" si="1053"/>
        <v>1.4926734854850982E-4</v>
      </c>
      <c r="BE860" s="13">
        <f t="shared" si="1054"/>
        <v>2.8649847167552502E-4</v>
      </c>
      <c r="BF860" s="13">
        <f t="shared" si="1055"/>
        <v>2.749475189000772E-4</v>
      </c>
      <c r="BG860" s="13">
        <f t="shared" si="1056"/>
        <v>1.7590818246999241E-4</v>
      </c>
      <c r="BH860" s="13">
        <f t="shared" si="1057"/>
        <v>8.4407986614188642E-5</v>
      </c>
      <c r="BI860" s="13">
        <f t="shared" si="1058"/>
        <v>3.2401941077306913E-5</v>
      </c>
      <c r="BJ860" s="14">
        <f t="shared" si="1059"/>
        <v>0.54930105885763658</v>
      </c>
      <c r="BK860" s="14">
        <f t="shared" si="1060"/>
        <v>0.22522602917975731</v>
      </c>
      <c r="BL860" s="14">
        <f t="shared" si="1061"/>
        <v>0.21356306506352546</v>
      </c>
      <c r="BM860" s="14">
        <f t="shared" si="1062"/>
        <v>0.58835033075641863</v>
      </c>
      <c r="BN860" s="14">
        <f t="shared" si="1063"/>
        <v>0.40781633027220543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1.3434343434343401</v>
      </c>
      <c r="F861" s="10">
        <f>VLOOKUP(B861,home!$B$2:$E$405,3,FALSE)</f>
        <v>1.27</v>
      </c>
      <c r="G861" s="10">
        <f>VLOOKUP(C861,away!$B$2:$E$405,4,FALSE)</f>
        <v>1.24</v>
      </c>
      <c r="H861" s="10">
        <f>VLOOKUP(A861,away!$A$2:$E$405,3,FALSE)</f>
        <v>0.98989898989898994</v>
      </c>
      <c r="I861" s="10">
        <f>VLOOKUP(C861,away!$B$2:$E$405,3,FALSE)</f>
        <v>0.41</v>
      </c>
      <c r="J861" s="10">
        <f>VLOOKUP(B861,home!$B$2:$E$405,4,FALSE)</f>
        <v>1.27</v>
      </c>
      <c r="K861" s="12">
        <f t="shared" si="1008"/>
        <v>2.1156404040403989</v>
      </c>
      <c r="L861" s="12">
        <f t="shared" si="1009"/>
        <v>0.51544040404040403</v>
      </c>
      <c r="M861" s="13">
        <f t="shared" si="1010"/>
        <v>7.200060133825123E-2</v>
      </c>
      <c r="N861" s="13">
        <f t="shared" si="1011"/>
        <v>0.15232738130640952</v>
      </c>
      <c r="O861" s="13">
        <f t="shared" si="1012"/>
        <v>3.7112019044940263E-2</v>
      </c>
      <c r="P861" s="13">
        <f t="shared" si="1013"/>
        <v>7.8515686966992404E-2</v>
      </c>
      <c r="Q861" s="13">
        <f t="shared" si="1014"/>
        <v>0.16113498126675407</v>
      </c>
      <c r="R861" s="13">
        <f t="shared" si="1015"/>
        <v>9.5645170456395874E-3</v>
      </c>
      <c r="S861" s="13">
        <f t="shared" si="1016"/>
        <v>2.1405075045615136E-2</v>
      </c>
      <c r="T861" s="13">
        <f t="shared" si="1017"/>
        <v>8.3055479849178646E-2</v>
      </c>
      <c r="U861" s="13">
        <f t="shared" si="1018"/>
        <v>2.0235078706888222E-2</v>
      </c>
      <c r="V861" s="13">
        <f t="shared" si="1019"/>
        <v>2.5935495916378335E-3</v>
      </c>
      <c r="W861" s="13">
        <f t="shared" si="1020"/>
        <v>0.11363455895741259</v>
      </c>
      <c r="X861" s="13">
        <f t="shared" si="1021"/>
        <v>5.8571842981961851E-2</v>
      </c>
      <c r="Y861" s="13">
        <f t="shared" si="1022"/>
        <v>1.5095147206006758E-2</v>
      </c>
      <c r="Z861" s="13">
        <f t="shared" si="1023"/>
        <v>1.6433128434852669E-3</v>
      </c>
      <c r="AA861" s="13">
        <f t="shared" si="1024"/>
        <v>3.4766590481559475E-3</v>
      </c>
      <c r="AB861" s="13">
        <f t="shared" si="1025"/>
        <v>3.6776801766756789E-3</v>
      </c>
      <c r="AC861" s="13">
        <f t="shared" si="1026"/>
        <v>1.7676443328729506E-4</v>
      </c>
      <c r="AD861" s="13">
        <f t="shared" si="1027"/>
        <v>6.0102466056403202E-2</v>
      </c>
      <c r="AE861" s="13">
        <f t="shared" si="1028"/>
        <v>3.0979239387937132E-2</v>
      </c>
      <c r="AF861" s="13">
        <f t="shared" si="1029"/>
        <v>7.9839758334913566E-3</v>
      </c>
      <c r="AG861" s="13">
        <f t="shared" si="1030"/>
        <v>1.3717545764878689E-3</v>
      </c>
      <c r="AH861" s="13">
        <f t="shared" si="1031"/>
        <v>2.1175745900270775E-4</v>
      </c>
      <c r="AI861" s="13">
        <f t="shared" si="1032"/>
        <v>4.4800263612305687E-4</v>
      </c>
      <c r="AJ861" s="13">
        <f t="shared" si="1033"/>
        <v>4.7390623904927399E-4</v>
      </c>
      <c r="AK861" s="13">
        <f t="shared" si="1034"/>
        <v>3.3420506235315732E-4</v>
      </c>
      <c r="AL861" s="13">
        <f t="shared" si="1035"/>
        <v>7.7103694429895274E-6</v>
      </c>
      <c r="AM861" s="13">
        <f t="shared" si="1036"/>
        <v>2.5431041114278657E-2</v>
      </c>
      <c r="AN861" s="13">
        <f t="shared" si="1037"/>
        <v>1.3108186107111916E-2</v>
      </c>
      <c r="AO861" s="13">
        <f t="shared" si="1038"/>
        <v>3.3782443716432881E-3</v>
      </c>
      <c r="AP861" s="13">
        <f t="shared" si="1039"/>
        <v>5.8042788128901247E-4</v>
      </c>
      <c r="AQ861" s="13">
        <f t="shared" si="1040"/>
        <v>7.4793995411981046E-5</v>
      </c>
      <c r="AR861" s="13">
        <f t="shared" si="1041"/>
        <v>2.1829670045384998E-5</v>
      </c>
      <c r="AS861" s="13">
        <f t="shared" si="1042"/>
        <v>4.6183731954886914E-5</v>
      </c>
      <c r="AT861" s="13">
        <f t="shared" si="1043"/>
        <v>4.8854084666565219E-5</v>
      </c>
      <c r="AU861" s="13">
        <f t="shared" si="1044"/>
        <v>3.4452558474331974E-5</v>
      </c>
      <c r="AV861" s="13">
        <f t="shared" si="1045"/>
        <v>1.8222306182715283E-5</v>
      </c>
      <c r="AW861" s="13">
        <f t="shared" si="1046"/>
        <v>2.3355705922108847E-7</v>
      </c>
      <c r="AX861" s="13">
        <f t="shared" si="1047"/>
        <v>8.9671563496967494E-3</v>
      </c>
      <c r="AY861" s="13">
        <f t="shared" si="1048"/>
        <v>4.6220346919811665E-3</v>
      </c>
      <c r="AZ861" s="13">
        <f t="shared" si="1049"/>
        <v>1.1911917145617681E-3</v>
      </c>
      <c r="BA861" s="13">
        <f t="shared" si="1050"/>
        <v>2.0466277954776649E-4</v>
      </c>
      <c r="BB861" s="13">
        <f t="shared" si="1051"/>
        <v>2.6372866445533218E-5</v>
      </c>
      <c r="BC861" s="13">
        <f t="shared" si="1052"/>
        <v>2.7187281872778516E-6</v>
      </c>
      <c r="BD861" s="13">
        <f t="shared" si="1053"/>
        <v>1.8753156580436577E-6</v>
      </c>
      <c r="BE861" s="13">
        <f t="shared" si="1054"/>
        <v>3.9674935764867713E-6</v>
      </c>
      <c r="BF861" s="13">
        <f t="shared" si="1055"/>
        <v>4.1968948565930802E-6</v>
      </c>
      <c r="BG861" s="13">
        <f t="shared" si="1056"/>
        <v>2.9597067767058857E-6</v>
      </c>
      <c r="BH861" s="13">
        <f t="shared" si="1057"/>
        <v>1.5654188102277861E-6</v>
      </c>
      <c r="BI861" s="13">
        <f t="shared" si="1058"/>
        <v>6.6237265683255103E-7</v>
      </c>
      <c r="BJ861" s="14">
        <f t="shared" si="1059"/>
        <v>0.7418436580221982</v>
      </c>
      <c r="BK861" s="14">
        <f t="shared" si="1060"/>
        <v>0.17932142243720806</v>
      </c>
      <c r="BL861" s="14">
        <f t="shared" si="1061"/>
        <v>7.5718594972486661E-2</v>
      </c>
      <c r="BM861" s="14">
        <f t="shared" si="1062"/>
        <v>0.48325000017146907</v>
      </c>
      <c r="BN861" s="14">
        <f t="shared" si="1063"/>
        <v>0.51065518696898704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1.55</v>
      </c>
      <c r="F862" s="10">
        <f>VLOOKUP(B862,home!$B$2:$E$405,3,FALSE)</f>
        <v>1.1100000000000001</v>
      </c>
      <c r="G862" s="10">
        <f>VLOOKUP(C862,away!$B$2:$E$405,4,FALSE)</f>
        <v>1.2</v>
      </c>
      <c r="H862" s="10">
        <f>VLOOKUP(A862,away!$A$2:$E$405,3,FALSE)</f>
        <v>1.0857142857142901</v>
      </c>
      <c r="I862" s="10">
        <f>VLOOKUP(C862,away!$B$2:$E$405,3,FALSE)</f>
        <v>1.01</v>
      </c>
      <c r="J862" s="10">
        <f>VLOOKUP(B862,home!$B$2:$E$405,4,FALSE)</f>
        <v>1.1100000000000001</v>
      </c>
      <c r="K862" s="12">
        <f t="shared" si="1008"/>
        <v>2.0646</v>
      </c>
      <c r="L862" s="12">
        <f t="shared" si="1009"/>
        <v>1.2171942857142908</v>
      </c>
      <c r="M862" s="13">
        <f t="shared" si="1010"/>
        <v>3.7560801498679103E-2</v>
      </c>
      <c r="N862" s="13">
        <f t="shared" si="1011"/>
        <v>7.7548030774172869E-2</v>
      </c>
      <c r="O862" s="13">
        <f t="shared" si="1012"/>
        <v>4.5718792951040969E-2</v>
      </c>
      <c r="P862" s="13">
        <f t="shared" si="1013"/>
        <v>9.439101992671918E-2</v>
      </c>
      <c r="Q862" s="13">
        <f t="shared" si="1014"/>
        <v>8.005283216817867E-2</v>
      </c>
      <c r="R862" s="13">
        <f t="shared" si="1015"/>
        <v>2.7824326764880936E-2</v>
      </c>
      <c r="S862" s="13">
        <f t="shared" si="1016"/>
        <v>5.9301614231525565E-2</v>
      </c>
      <c r="T862" s="13">
        <f t="shared" si="1017"/>
        <v>9.7439849870352216E-2</v>
      </c>
      <c r="U862" s="13">
        <f t="shared" si="1018"/>
        <v>5.7446105038773183E-2</v>
      </c>
      <c r="V862" s="13">
        <f t="shared" si="1019"/>
        <v>1.6558455822950877E-2</v>
      </c>
      <c r="W862" s="13">
        <f t="shared" si="1020"/>
        <v>5.5092359098140559E-2</v>
      </c>
      <c r="X862" s="13">
        <f t="shared" si="1021"/>
        <v>6.7058104680776401E-2</v>
      </c>
      <c r="Y862" s="13">
        <f t="shared" si="1022"/>
        <v>4.0811370914135892E-2</v>
      </c>
      <c r="Z862" s="13">
        <f t="shared" si="1023"/>
        <v>1.1289203847353428E-2</v>
      </c>
      <c r="AA862" s="13">
        <f t="shared" si="1024"/>
        <v>2.3307690263245886E-2</v>
      </c>
      <c r="AB862" s="13">
        <f t="shared" si="1025"/>
        <v>2.4060528658748734E-2</v>
      </c>
      <c r="AC862" s="13">
        <f t="shared" si="1026"/>
        <v>2.6007324643931326E-3</v>
      </c>
      <c r="AD862" s="13">
        <f t="shared" si="1027"/>
        <v>2.8435921148505246E-2</v>
      </c>
      <c r="AE862" s="13">
        <f t="shared" si="1028"/>
        <v>3.4612040730982736E-2</v>
      </c>
      <c r="AF862" s="13">
        <f t="shared" si="1029"/>
        <v>2.1064789097331241E-2</v>
      </c>
      <c r="AG862" s="13">
        <f t="shared" si="1030"/>
        <v>8.5466469730160945E-3</v>
      </c>
      <c r="AH862" s="13">
        <f t="shared" si="1031"/>
        <v>3.4352886033155944E-3</v>
      </c>
      <c r="AI862" s="13">
        <f t="shared" si="1032"/>
        <v>7.0924968504053765E-3</v>
      </c>
      <c r="AJ862" s="13">
        <f t="shared" si="1033"/>
        <v>7.3215844986734705E-3</v>
      </c>
      <c r="AK862" s="13">
        <f t="shared" si="1034"/>
        <v>5.0387144519870829E-3</v>
      </c>
      <c r="AL862" s="13">
        <f t="shared" si="1035"/>
        <v>2.6142763740462832E-4</v>
      </c>
      <c r="AM862" s="13">
        <f t="shared" si="1036"/>
        <v>1.1741760560640782E-2</v>
      </c>
      <c r="AN862" s="13">
        <f t="shared" si="1037"/>
        <v>1.4292003858637386E-2</v>
      </c>
      <c r="AO862" s="13">
        <f t="shared" si="1038"/>
        <v>8.6980727140700126E-3</v>
      </c>
      <c r="AP862" s="13">
        <f t="shared" si="1039"/>
        <v>3.5290814680978048E-3</v>
      </c>
      <c r="AQ862" s="13">
        <f t="shared" si="1040"/>
        <v>1.0738944491972119E-3</v>
      </c>
      <c r="AR862" s="13">
        <f t="shared" si="1041"/>
        <v>8.3628273154703339E-4</v>
      </c>
      <c r="AS862" s="13">
        <f t="shared" si="1042"/>
        <v>1.726589327552005E-3</v>
      </c>
      <c r="AT862" s="13">
        <f t="shared" si="1043"/>
        <v>1.7823581628319349E-3</v>
      </c>
      <c r="AU862" s="13">
        <f t="shared" si="1044"/>
        <v>1.2266188876609377E-3</v>
      </c>
      <c r="AV862" s="13">
        <f t="shared" si="1045"/>
        <v>6.3311933886619294E-4</v>
      </c>
      <c r="AW862" s="13">
        <f t="shared" si="1046"/>
        <v>1.8249241782703844E-5</v>
      </c>
      <c r="AX862" s="13">
        <f t="shared" si="1047"/>
        <v>4.0403398089164976E-3</v>
      </c>
      <c r="AY862" s="13">
        <f t="shared" si="1048"/>
        <v>4.9178785277571302E-3</v>
      </c>
      <c r="AZ862" s="13">
        <f t="shared" si="1049"/>
        <v>2.9930068209114945E-3</v>
      </c>
      <c r="BA862" s="13">
        <f t="shared" si="1050"/>
        <v>1.214356933172456E-3</v>
      </c>
      <c r="BB862" s="13">
        <f t="shared" si="1051"/>
        <v>3.6952707996876103E-4</v>
      </c>
      <c r="BC862" s="13">
        <f t="shared" si="1052"/>
        <v>8.9957250030932691E-5</v>
      </c>
      <c r="BD862" s="13">
        <f t="shared" si="1053"/>
        <v>1.6965309368009799E-4</v>
      </c>
      <c r="BE862" s="13">
        <f t="shared" si="1054"/>
        <v>3.5026577721193028E-4</v>
      </c>
      <c r="BF862" s="13">
        <f t="shared" si="1055"/>
        <v>3.6157936181587571E-4</v>
      </c>
      <c r="BG862" s="13">
        <f t="shared" si="1056"/>
        <v>2.4883891680168565E-4</v>
      </c>
      <c r="BH862" s="13">
        <f t="shared" si="1057"/>
        <v>1.2843820690719004E-4</v>
      </c>
      <c r="BI862" s="13">
        <f t="shared" si="1058"/>
        <v>5.3034704396116896E-5</v>
      </c>
      <c r="BJ862" s="14">
        <f t="shared" si="1059"/>
        <v>0.56362182492699242</v>
      </c>
      <c r="BK862" s="14">
        <f t="shared" si="1060"/>
        <v>0.21559193010942965</v>
      </c>
      <c r="BL862" s="14">
        <f t="shared" si="1061"/>
        <v>0.20876230659034228</v>
      </c>
      <c r="BM862" s="14">
        <f t="shared" si="1062"/>
        <v>0.63126983210447174</v>
      </c>
      <c r="BN862" s="14">
        <f t="shared" si="1063"/>
        <v>0.3630958040836717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1.55</v>
      </c>
      <c r="F863" s="10">
        <f>VLOOKUP(B863,home!$B$2:$E$405,3,FALSE)</f>
        <v>1.38</v>
      </c>
      <c r="G863" s="10">
        <f>VLOOKUP(C863,away!$B$2:$E$405,4,FALSE)</f>
        <v>1.1100000000000001</v>
      </c>
      <c r="H863" s="10">
        <f>VLOOKUP(A863,away!$A$2:$E$405,3,FALSE)</f>
        <v>1.0857142857142901</v>
      </c>
      <c r="I863" s="10">
        <f>VLOOKUP(C863,away!$B$2:$E$405,3,FALSE)</f>
        <v>0.83</v>
      </c>
      <c r="J863" s="10">
        <f>VLOOKUP(B863,home!$B$2:$E$405,4,FALSE)</f>
        <v>1.38</v>
      </c>
      <c r="K863" s="12">
        <f t="shared" si="1008"/>
        <v>2.3742899999999998</v>
      </c>
      <c r="L863" s="12">
        <f t="shared" si="1009"/>
        <v>1.2435771428571476</v>
      </c>
      <c r="M863" s="13">
        <f t="shared" si="1010"/>
        <v>2.6839861077096822E-2</v>
      </c>
      <c r="N863" s="13">
        <f t="shared" si="1011"/>
        <v>6.3725613756740199E-2</v>
      </c>
      <c r="O863" s="13">
        <f t="shared" si="1012"/>
        <v>3.3377437752938832E-2</v>
      </c>
      <c r="P863" s="13">
        <f t="shared" si="1013"/>
        <v>7.9247716682425126E-2</v>
      </c>
      <c r="Q863" s="13">
        <f t="shared" si="1014"/>
        <v>7.5651543743245356E-2</v>
      </c>
      <c r="R863" s="13">
        <f t="shared" si="1015"/>
        <v>2.0753709338345985E-2</v>
      </c>
      <c r="S863" s="13">
        <f t="shared" si="1016"/>
        <v>5.8496955156904555E-2</v>
      </c>
      <c r="T863" s="13">
        <f t="shared" si="1017"/>
        <v>9.4078530620957584E-2</v>
      </c>
      <c r="U863" s="13">
        <f t="shared" si="1018"/>
        <v>4.9275324544941483E-2</v>
      </c>
      <c r="V863" s="13">
        <f t="shared" si="1019"/>
        <v>1.919098411849627E-2</v>
      </c>
      <c r="W863" s="13">
        <f t="shared" si="1020"/>
        <v>5.9872901264716671E-2</v>
      </c>
      <c r="X863" s="13">
        <f t="shared" si="1021"/>
        <v>7.4456571489344467E-2</v>
      </c>
      <c r="Y863" s="13">
        <f t="shared" si="1022"/>
        <v>4.6296245219828974E-2</v>
      </c>
      <c r="Z863" s="13">
        <f t="shared" si="1023"/>
        <v>8.6029461875560039E-3</v>
      </c>
      <c r="AA863" s="13">
        <f t="shared" si="1024"/>
        <v>2.0425889103652339E-2</v>
      </c>
      <c r="AB863" s="13">
        <f t="shared" si="1025"/>
        <v>2.4248492119955358E-2</v>
      </c>
      <c r="AC863" s="13">
        <f t="shared" si="1026"/>
        <v>3.541471553985816E-3</v>
      </c>
      <c r="AD863" s="13">
        <f t="shared" si="1027"/>
        <v>3.5538907685951034E-2</v>
      </c>
      <c r="AE863" s="13">
        <f t="shared" si="1028"/>
        <v>4.4195373280358913E-2</v>
      </c>
      <c r="AF863" s="13">
        <f t="shared" si="1029"/>
        <v>2.7480178015746936E-2</v>
      </c>
      <c r="AG863" s="13">
        <f t="shared" si="1030"/>
        <v>1.1391240420676128E-2</v>
      </c>
      <c r="AH863" s="13">
        <f t="shared" si="1031"/>
        <v>2.6746068100186701E-3</v>
      </c>
      <c r="AI863" s="13">
        <f t="shared" si="1032"/>
        <v>6.3502922029592271E-3</v>
      </c>
      <c r="AJ863" s="13">
        <f t="shared" si="1033"/>
        <v>7.5387176372820322E-3</v>
      </c>
      <c r="AK863" s="13">
        <f t="shared" si="1034"/>
        <v>5.9663672996741191E-3</v>
      </c>
      <c r="AL863" s="13">
        <f t="shared" si="1035"/>
        <v>4.1826376603510063E-4</v>
      </c>
      <c r="AM863" s="13">
        <f t="shared" si="1036"/>
        <v>1.6875934625935333E-2</v>
      </c>
      <c r="AN863" s="13">
        <f t="shared" si="1037"/>
        <v>2.098652656516467E-2</v>
      </c>
      <c r="AO863" s="13">
        <f t="shared" si="1038"/>
        <v>1.3049182372201555E-2</v>
      </c>
      <c r="AP863" s="13">
        <f t="shared" si="1039"/>
        <v>5.4092216436814229E-3</v>
      </c>
      <c r="AQ863" s="13">
        <f t="shared" si="1040"/>
        <v>1.6816960991825963E-3</v>
      </c>
      <c r="AR863" s="13">
        <f t="shared" si="1041"/>
        <v>6.6521597901385743E-4</v>
      </c>
      <c r="AS863" s="13">
        <f t="shared" si="1042"/>
        <v>1.5794156468128115E-3</v>
      </c>
      <c r="AT863" s="13">
        <f t="shared" si="1043"/>
        <v>1.8749953880355949E-3</v>
      </c>
      <c r="AU863" s="13">
        <f t="shared" si="1044"/>
        <v>1.483927599953011E-3</v>
      </c>
      <c r="AV863" s="13">
        <f t="shared" si="1045"/>
        <v>8.8081861532310866E-4</v>
      </c>
      <c r="AW863" s="13">
        <f t="shared" si="1046"/>
        <v>3.4304748297547131E-5</v>
      </c>
      <c r="AX863" s="13">
        <f t="shared" si="1047"/>
        <v>6.6780604705019998E-3</v>
      </c>
      <c r="AY863" s="13">
        <f t="shared" si="1048"/>
        <v>8.3046833597341368E-3</v>
      </c>
      <c r="AZ863" s="13">
        <f t="shared" si="1049"/>
        <v>5.1637572024157375E-3</v>
      </c>
      <c r="BA863" s="13">
        <f t="shared" si="1050"/>
        <v>2.1405101427293943E-3</v>
      </c>
      <c r="BB863" s="13">
        <f t="shared" si="1051"/>
        <v>6.6547237188804105E-4</v>
      </c>
      <c r="BC863" s="13">
        <f t="shared" si="1052"/>
        <v>1.6551324617657983E-4</v>
      </c>
      <c r="BD863" s="13">
        <f t="shared" si="1053"/>
        <v>1.3787456442749548E-4</v>
      </c>
      <c r="BE863" s="13">
        <f t="shared" si="1054"/>
        <v>3.2735419957455818E-4</v>
      </c>
      <c r="BF863" s="13">
        <f t="shared" si="1055"/>
        <v>3.8861690125393893E-4</v>
      </c>
      <c r="BG863" s="13">
        <f t="shared" si="1056"/>
        <v>3.0756307415940486E-4</v>
      </c>
      <c r="BH863" s="13">
        <f t="shared" si="1057"/>
        <v>1.8256098283648336E-4</v>
      </c>
      <c r="BI863" s="13">
        <f t="shared" si="1058"/>
        <v>8.6690543187766791E-5</v>
      </c>
      <c r="BJ863" s="14">
        <f t="shared" si="1059"/>
        <v>0.61380766359717753</v>
      </c>
      <c r="BK863" s="14">
        <f t="shared" si="1060"/>
        <v>0.19603993571467782</v>
      </c>
      <c r="BL863" s="14">
        <f t="shared" si="1061"/>
        <v>0.17852587030434605</v>
      </c>
      <c r="BM863" s="14">
        <f t="shared" si="1062"/>
        <v>0.68911015484152849</v>
      </c>
      <c r="BN863" s="14">
        <f t="shared" si="1063"/>
        <v>0.29959588235079232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1.55</v>
      </c>
      <c r="F864" s="10">
        <f>VLOOKUP(B864,home!$B$2:$E$405,3,FALSE)</f>
        <v>1.21</v>
      </c>
      <c r="G864" s="10">
        <f>VLOOKUP(C864,away!$B$2:$E$405,4,FALSE)</f>
        <v>0.75</v>
      </c>
      <c r="H864" s="10">
        <f>VLOOKUP(A864,away!$A$2:$E$405,3,FALSE)</f>
        <v>1.0857142857142901</v>
      </c>
      <c r="I864" s="10">
        <f>VLOOKUP(C864,away!$B$2:$E$405,3,FALSE)</f>
        <v>0.32</v>
      </c>
      <c r="J864" s="10">
        <f>VLOOKUP(B864,home!$B$2:$E$405,4,FALSE)</f>
        <v>1.21</v>
      </c>
      <c r="K864" s="12">
        <f t="shared" si="1008"/>
        <v>1.406625</v>
      </c>
      <c r="L864" s="12">
        <f t="shared" si="1009"/>
        <v>0.42038857142857311</v>
      </c>
      <c r="M864" s="13">
        <f t="shared" si="1010"/>
        <v>0.1608933474945656</v>
      </c>
      <c r="N864" s="13">
        <f t="shared" si="1011"/>
        <v>0.22631660491954336</v>
      </c>
      <c r="O864" s="13">
        <f t="shared" si="1012"/>
        <v>6.7637724505601418E-2</v>
      </c>
      <c r="P864" s="13">
        <f t="shared" si="1013"/>
        <v>9.5140914232691609E-2</v>
      </c>
      <c r="Q864" s="13">
        <f t="shared" si="1014"/>
        <v>0.15917129719747636</v>
      </c>
      <c r="R864" s="13">
        <f t="shared" si="1015"/>
        <v>1.4217063189794585E-2</v>
      </c>
      <c r="S864" s="13">
        <f t="shared" si="1016"/>
        <v>1.4064897184978574E-2</v>
      </c>
      <c r="T864" s="13">
        <f t="shared" si="1017"/>
        <v>6.6913794241279925E-2</v>
      </c>
      <c r="U864" s="13">
        <f t="shared" si="1018"/>
        <v>1.9998076509344809E-2</v>
      </c>
      <c r="V864" s="13">
        <f t="shared" si="1019"/>
        <v>9.2410918136857391E-4</v>
      </c>
      <c r="W864" s="13">
        <f t="shared" si="1020"/>
        <v>7.4631441973466744E-2</v>
      </c>
      <c r="X864" s="13">
        <f t="shared" si="1021"/>
        <v>3.1374205274880135E-2</v>
      </c>
      <c r="Y864" s="13">
        <f t="shared" si="1022"/>
        <v>6.5946786676068306E-3</v>
      </c>
      <c r="Z864" s="13">
        <f t="shared" si="1023"/>
        <v>1.9922302947558332E-3</v>
      </c>
      <c r="AA864" s="13">
        <f t="shared" si="1024"/>
        <v>2.8023209383609238E-3</v>
      </c>
      <c r="AB864" s="13">
        <f t="shared" si="1025"/>
        <v>1.9709073449609678E-3</v>
      </c>
      <c r="AC864" s="13">
        <f t="shared" si="1026"/>
        <v>3.4153289172350619E-5</v>
      </c>
      <c r="AD864" s="13">
        <f t="shared" si="1027"/>
        <v>2.6244613016481906E-2</v>
      </c>
      <c r="AE864" s="13">
        <f t="shared" si="1028"/>
        <v>1.1032935373694562E-2</v>
      </c>
      <c r="AF864" s="13">
        <f t="shared" si="1029"/>
        <v>2.3190599702056134E-3</v>
      </c>
      <c r="AG864" s="13">
        <f t="shared" si="1030"/>
        <v>3.2496876931064245E-4</v>
      </c>
      <c r="AH864" s="13">
        <f t="shared" si="1031"/>
        <v>2.0937771189228241E-4</v>
      </c>
      <c r="AI864" s="13">
        <f t="shared" si="1032"/>
        <v>2.9451592399048175E-4</v>
      </c>
      <c r="AJ864" s="13">
        <f t="shared" si="1033"/>
        <v>2.0713673079155573E-4</v>
      </c>
      <c r="AK864" s="13">
        <f t="shared" si="1034"/>
        <v>9.7121234649890712E-5</v>
      </c>
      <c r="AL864" s="13">
        <f t="shared" si="1035"/>
        <v>8.0783331480393915E-7</v>
      </c>
      <c r="AM864" s="13">
        <f t="shared" si="1036"/>
        <v>7.3832657568617668E-3</v>
      </c>
      <c r="AN864" s="13">
        <f t="shared" si="1037"/>
        <v>3.1038405440046205E-3</v>
      </c>
      <c r="AO864" s="13">
        <f t="shared" si="1038"/>
        <v>6.5240954611809373E-4</v>
      </c>
      <c r="AP864" s="13">
        <f t="shared" si="1039"/>
        <v>9.1421839026316419E-5</v>
      </c>
      <c r="AQ864" s="13">
        <f t="shared" si="1040"/>
        <v>9.6081740764115311E-6</v>
      </c>
      <c r="AR864" s="13">
        <f t="shared" si="1041"/>
        <v>1.7603999438276003E-5</v>
      </c>
      <c r="AS864" s="13">
        <f t="shared" si="1042"/>
        <v>2.4762225709864984E-5</v>
      </c>
      <c r="AT864" s="13">
        <f t="shared" si="1043"/>
        <v>1.7415582869569421E-5</v>
      </c>
      <c r="AU864" s="13">
        <f t="shared" si="1044"/>
        <v>8.1657314179693635E-6</v>
      </c>
      <c r="AV864" s="13">
        <f t="shared" si="1045"/>
        <v>2.871530488950288E-6</v>
      </c>
      <c r="AW864" s="13">
        <f t="shared" si="1046"/>
        <v>1.3269314617227101E-8</v>
      </c>
      <c r="AX864" s="13">
        <f t="shared" si="1047"/>
        <v>1.7309143658742828E-3</v>
      </c>
      <c r="AY864" s="13">
        <f t="shared" si="1048"/>
        <v>7.2765661753508419E-4</v>
      </c>
      <c r="AZ864" s="13">
        <f t="shared" si="1049"/>
        <v>1.5294926296806081E-4</v>
      </c>
      <c r="BA864" s="13">
        <f t="shared" si="1050"/>
        <v>2.1432707386732084E-5</v>
      </c>
      <c r="BB864" s="13">
        <f t="shared" si="1051"/>
        <v>2.2525163100387311E-6</v>
      </c>
      <c r="BC864" s="13">
        <f t="shared" si="1052"/>
        <v>1.8938642273934874E-7</v>
      </c>
      <c r="BD864" s="13">
        <f t="shared" si="1053"/>
        <v>1.2334200292143748E-6</v>
      </c>
      <c r="BE864" s="13">
        <f t="shared" si="1054"/>
        <v>1.7349594485936699E-6</v>
      </c>
      <c r="BF864" s="13">
        <f t="shared" si="1055"/>
        <v>1.2202186671890358E-6</v>
      </c>
      <c r="BG864" s="13">
        <f t="shared" si="1056"/>
        <v>5.721300275782593E-7</v>
      </c>
      <c r="BH864" s="13">
        <f t="shared" si="1057"/>
        <v>2.0119310001056715E-7</v>
      </c>
      <c r="BI864" s="13">
        <f t="shared" si="1058"/>
        <v>5.6600648860472765E-8</v>
      </c>
      <c r="BJ864" s="14">
        <f t="shared" si="1059"/>
        <v>0.61879954012053018</v>
      </c>
      <c r="BK864" s="14">
        <f t="shared" si="1060"/>
        <v>0.27178588583362656</v>
      </c>
      <c r="BL864" s="14">
        <f t="shared" si="1061"/>
        <v>0.10751008168123297</v>
      </c>
      <c r="BM864" s="14">
        <f t="shared" si="1062"/>
        <v>0.27598314304225224</v>
      </c>
      <c r="BN864" s="14">
        <f t="shared" si="1063"/>
        <v>0.72337695153967285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1.55</v>
      </c>
      <c r="F865" s="10">
        <f>VLOOKUP(B865,home!$B$2:$E$405,3,FALSE)</f>
        <v>1.08</v>
      </c>
      <c r="G865" s="10">
        <f>VLOOKUP(C865,away!$B$2:$E$405,4,FALSE)</f>
        <v>1.01</v>
      </c>
      <c r="H865" s="10">
        <f>VLOOKUP(A865,away!$A$2:$E$405,3,FALSE)</f>
        <v>1.0857142857142901</v>
      </c>
      <c r="I865" s="10">
        <f>VLOOKUP(C865,away!$B$2:$E$405,3,FALSE)</f>
        <v>0.28000000000000003</v>
      </c>
      <c r="J865" s="10">
        <f>VLOOKUP(B865,home!$B$2:$E$405,4,FALSE)</f>
        <v>1.08</v>
      </c>
      <c r="K865" s="12">
        <f t="shared" ref="K865:K928" si="1064">E865*F865*G865</f>
        <v>1.6907400000000001</v>
      </c>
      <c r="L865" s="12">
        <f t="shared" ref="L865:L928" si="1065">H865*I865*J865</f>
        <v>0.32832000000000139</v>
      </c>
      <c r="M865" s="13">
        <f t="shared" ref="M865:M928" si="1066">_xlfn.POISSON.DIST(0,K865,FALSE) * _xlfn.POISSON.DIST(0,L865,FALSE)</f>
        <v>0.13278021984284918</v>
      </c>
      <c r="N865" s="13">
        <f t="shared" ref="N865:N928" si="1067">_xlfn.POISSON.DIST(1,K865,FALSE) * _xlfn.POISSON.DIST(0,L865,FALSE)</f>
        <v>0.22449682889709885</v>
      </c>
      <c r="O865" s="13">
        <f t="shared" ref="O865:O928" si="1068">_xlfn.POISSON.DIST(0,K865,FALSE) * _xlfn.POISSON.DIST(1,L865,FALSE)</f>
        <v>4.3594401778804429E-2</v>
      </c>
      <c r="P865" s="13">
        <f t="shared" ref="P865:P928" si="1069">_xlfn.POISSON.DIST(1,K865,FALSE) * _xlfn.POISSON.DIST(1,L865,FALSE)</f>
        <v>7.3706798863495807E-2</v>
      </c>
      <c r="Q865" s="13">
        <f t="shared" ref="Q865:Q928" si="1070">_xlfn.POISSON.DIST(2,K865,FALSE) * _xlfn.POISSON.DIST(0,L865,FALSE)</f>
        <v>0.18978288424474052</v>
      </c>
      <c r="R865" s="13">
        <f t="shared" ref="R865:R928" si="1071">_xlfn.POISSON.DIST(0,K865,FALSE) * _xlfn.POISSON.DIST(2,L865,FALSE)</f>
        <v>7.1564569960085641E-3</v>
      </c>
      <c r="S865" s="13">
        <f t="shared" ref="S865:S928" si="1072">_xlfn.POISSON.DIST(2,K865,FALSE) * _xlfn.POISSON.DIST(2,L865,FALSE)</f>
        <v>1.0228730237707167E-2</v>
      </c>
      <c r="T865" s="13">
        <f t="shared" ref="T865:T928" si="1073">_xlfn.POISSON.DIST(2,K865,FALSE) * _xlfn.POISSON.DIST(1,L865,FALSE)</f>
        <v>6.2309516555233466E-2</v>
      </c>
      <c r="U865" s="13">
        <f t="shared" ref="U865:U928" si="1074">_xlfn.POISSON.DIST(1,K865,FALSE) * _xlfn.POISSON.DIST(2,L865,FALSE)</f>
        <v>1.209970810143152E-2</v>
      </c>
      <c r="V865" s="13">
        <f t="shared" ref="V865:V928" si="1075">_xlfn.POISSON.DIST(3,K865,FALSE) * _xlfn.POISSON.DIST(3,L865,FALSE)</f>
        <v>6.3088962024944798E-4</v>
      </c>
      <c r="W865" s="13">
        <f t="shared" ref="W865:W928" si="1076">_xlfn.POISSON.DIST(3,K865,FALSE) * _xlfn.POISSON.DIST(0,L865,FALSE)</f>
        <v>0.1069578379026509</v>
      </c>
      <c r="X865" s="13">
        <f t="shared" ref="X865:X928" si="1077">_xlfn.POISSON.DIST(3,K865,FALSE) * _xlfn.POISSON.DIST(1,L865,FALSE)</f>
        <v>3.5116397340198488E-2</v>
      </c>
      <c r="Y865" s="13">
        <f t="shared" ref="Y865:Y928" si="1078">_xlfn.POISSON.DIST(3,K865,FALSE) * _xlfn.POISSON.DIST(2,L865,FALSE)</f>
        <v>5.7647077873670067E-3</v>
      </c>
      <c r="Z865" s="13">
        <f t="shared" ref="Z865:Z928" si="1079">_xlfn.POISSON.DIST(0,K865,FALSE) * _xlfn.POISSON.DIST(3,L865,FALSE)</f>
        <v>7.8320265364318058E-4</v>
      </c>
      <c r="AA865" s="13">
        <f t="shared" ref="AA865:AA928" si="1080">_xlfn.POISSON.DIST(1,K865,FALSE) * _xlfn.POISSON.DIST(3,L865,FALSE)</f>
        <v>1.3241920546206713E-3</v>
      </c>
      <c r="AB865" s="13">
        <f t="shared" ref="AB865:AB928" si="1081">_xlfn.POISSON.DIST(2,K865,FALSE) * _xlfn.POISSON.DIST(3,L865,FALSE)</f>
        <v>1.1194322372146772E-3</v>
      </c>
      <c r="AC865" s="13">
        <f t="shared" ref="AC865:AC928" si="1082">_xlfn.POISSON.DIST(4,K865,FALSE) * _xlfn.POISSON.DIST(4,L865,FALSE)</f>
        <v>2.1888074895412207E-5</v>
      </c>
      <c r="AD865" s="13">
        <f t="shared" ref="AD865:AD928" si="1083">_xlfn.POISSON.DIST(4,K865,FALSE) * _xlfn.POISSON.DIST(0,L865,FALSE)</f>
        <v>4.5209473713881988E-2</v>
      </c>
      <c r="AE865" s="13">
        <f t="shared" ref="AE865:AE928" si="1084">_xlfn.POISSON.DIST(4,K865,FALSE) * _xlfn.POISSON.DIST(1,L865,FALSE)</f>
        <v>1.4843174409741795E-2</v>
      </c>
      <c r="AF865" s="13">
        <f t="shared" ref="AF865:AF928" si="1085">_xlfn.POISSON.DIST(4,K865,FALSE) * _xlfn.POISSON.DIST(2,L865,FALSE)</f>
        <v>2.4366555111032229E-3</v>
      </c>
      <c r="AG865" s="13">
        <f t="shared" ref="AG865:AG928" si="1086">_xlfn.POISSON.DIST(4,K865,FALSE) * _xlfn.POISSON.DIST(3,L865,FALSE)</f>
        <v>2.666675791351379E-4</v>
      </c>
      <c r="AH865" s="13">
        <f t="shared" ref="AH865:AH928" si="1087">_xlfn.POISSON.DIST(0,K865,FALSE) * _xlfn.POISSON.DIST(4,L865,FALSE)</f>
        <v>6.4285273811032521E-5</v>
      </c>
      <c r="AI865" s="13">
        <f t="shared" ref="AI865:AI928" si="1088">_xlfn.POISSON.DIST(1,K865,FALSE) * _xlfn.POISSON.DIST(4,L865,FALSE)</f>
        <v>1.0868968384326514E-4</v>
      </c>
      <c r="AJ865" s="13">
        <f t="shared" ref="AJ865:AJ928" si="1089">_xlfn.POISSON.DIST(2,K865,FALSE) * _xlfn.POISSON.DIST(4,L865,FALSE)</f>
        <v>9.188299803058107E-5</v>
      </c>
      <c r="AK865" s="13">
        <f t="shared" ref="AK865:AK928" si="1090">_xlfn.POISSON.DIST(3,K865,FALSE) * _xlfn.POISSON.DIST(4,L865,FALSE)</f>
        <v>5.1783420030074898E-5</v>
      </c>
      <c r="AL865" s="13">
        <f t="shared" ref="AL865:AL928" si="1091">_xlfn.POISSON.DIST(5,K865,FALSE) * _xlfn.POISSON.DIST(5,L865,FALSE)</f>
        <v>4.8600610414252526E-7</v>
      </c>
      <c r="AM865" s="13">
        <f t="shared" ref="AM865:AM928" si="1092">_xlfn.POISSON.DIST(5,K865,FALSE) * _xlfn.POISSON.DIST(0,L865,FALSE)</f>
        <v>1.5287493117401766E-2</v>
      </c>
      <c r="AN865" s="13">
        <f t="shared" ref="AN865:AN928" si="1093">_xlfn.POISSON.DIST(5,K865,FALSE) * _xlfn.POISSON.DIST(1,L865,FALSE)</f>
        <v>5.0191897403053685E-3</v>
      </c>
      <c r="AO865" s="13">
        <f t="shared" ref="AO865:AO928" si="1094">_xlfn.POISSON.DIST(5,K865,FALSE) * _xlfn.POISSON.DIST(2,L865,FALSE)</f>
        <v>8.2395018776853265E-4</v>
      </c>
      <c r="AP865" s="13">
        <f t="shared" ref="AP865:AP928" si="1095">_xlfn.POISSON.DIST(5,K865,FALSE) * _xlfn.POISSON.DIST(3,L865,FALSE)</f>
        <v>9.0173108549388599E-5</v>
      </c>
      <c r="AQ865" s="13">
        <f t="shared" ref="AQ865:AQ928" si="1096">_xlfn.POISSON.DIST(5,K865,FALSE) * _xlfn.POISSON.DIST(4,L865,FALSE)</f>
        <v>7.4014087497338459E-6</v>
      </c>
      <c r="AR865" s="13">
        <f t="shared" ref="AR865:AR928" si="1097">_xlfn.POISSON.DIST(0,K865,FALSE) * _xlfn.POISSON.DIST(5,L865,FALSE)</f>
        <v>4.2212282195276561E-6</v>
      </c>
      <c r="AS865" s="13">
        <f t="shared" ref="AS865:AS928" si="1098">_xlfn.POISSON.DIST(1,K865,FALSE) * _xlfn.POISSON.DIST(5,L865,FALSE)</f>
        <v>7.1369993998841902E-6</v>
      </c>
      <c r="AT865" s="13">
        <f t="shared" ref="AT865:AT928" si="1099">_xlfn.POISSON.DIST(2,K865,FALSE) * _xlfn.POISSON.DIST(5,L865,FALSE)</f>
        <v>6.0334051826800998E-6</v>
      </c>
      <c r="AU865" s="13">
        <f t="shared" ref="AU865:AU928" si="1100">_xlfn.POISSON.DIST(3,K865,FALSE) * _xlfn.POISSON.DIST(5,L865,FALSE)</f>
        <v>3.4003064928548516E-6</v>
      </c>
      <c r="AV865" s="13">
        <f t="shared" ref="AV865:AV928" si="1101">_xlfn.POISSON.DIST(4,K865,FALSE) * _xlfn.POISSON.DIST(5,L865,FALSE)</f>
        <v>1.4372585499323527E-6</v>
      </c>
      <c r="AW865" s="13">
        <f t="shared" ref="AW865:AW928" si="1102">_xlfn.POISSON.DIST(6,K865,FALSE) * _xlfn.POISSON.DIST(6,L865,FALSE)</f>
        <v>7.4939948399235902E-9</v>
      </c>
      <c r="AX865" s="13">
        <f t="shared" ref="AX865:AX928" si="1103">_xlfn.POISSON.DIST(6,K865,FALSE) * _xlfn.POISSON.DIST(0,L865,FALSE)</f>
        <v>4.3078626855526493E-3</v>
      </c>
      <c r="AY865" s="13">
        <f t="shared" ref="AY865:AY928" si="1104">_xlfn.POISSON.DIST(6,K865,FALSE) * _xlfn.POISSON.DIST(1,L865,FALSE)</f>
        <v>1.4143574769206516E-3</v>
      </c>
      <c r="AZ865" s="13">
        <f t="shared" ref="AZ865:AZ928" si="1105">_xlfn.POISSON.DIST(6,K865,FALSE) * _xlfn.POISSON.DIST(2,L865,FALSE)</f>
        <v>2.3218092341129512E-4</v>
      </c>
      <c r="BA865" s="13">
        <f t="shared" ref="BA865:BA928" si="1106">_xlfn.POISSON.DIST(6,K865,FALSE) * _xlfn.POISSON.DIST(3,L865,FALSE)</f>
        <v>2.5409880258132248E-5</v>
      </c>
      <c r="BB865" s="13">
        <f t="shared" ref="BB865:BB928" si="1107">_xlfn.POISSON.DIST(6,K865,FALSE) * _xlfn.POISSON.DIST(4,L865,FALSE)</f>
        <v>2.085642971587503E-6</v>
      </c>
      <c r="BC865" s="13">
        <f t="shared" ref="BC865:BC928" si="1108">_xlfn.POISSON.DIST(6,K865,FALSE) * _xlfn.POISSON.DIST(5,L865,FALSE)</f>
        <v>1.3695166008632235E-7</v>
      </c>
      <c r="BD865" s="13">
        <f t="shared" ref="BD865:BD928" si="1109">_xlfn.POISSON.DIST(0,K865,FALSE) * _xlfn.POISSON.DIST(6,L865,FALSE)</f>
        <v>2.309856081725543E-7</v>
      </c>
      <c r="BE865" s="13">
        <f t="shared" ref="BE865:BE928" si="1110">_xlfn.POISSON.DIST(1,K865,FALSE) * _xlfn.POISSON.DIST(6,L865,FALSE)</f>
        <v>3.9053660716166453E-7</v>
      </c>
      <c r="BF865" s="13">
        <f t="shared" ref="BF865:BF928" si="1111">_xlfn.POISSON.DIST(2,K865,FALSE) * _xlfn.POISSON.DIST(6,L865,FALSE)</f>
        <v>3.3014793159625644E-7</v>
      </c>
      <c r="BG865" s="13">
        <f t="shared" ref="BG865:BG928" si="1112">_xlfn.POISSON.DIST(3,K865,FALSE) * _xlfn.POISSON.DIST(6,L865,FALSE)</f>
        <v>1.8606477128901824E-7</v>
      </c>
      <c r="BH865" s="13">
        <f t="shared" ref="BH865:BH928" si="1113">_xlfn.POISSON.DIST(4,K865,FALSE) * _xlfn.POISSON.DIST(6,L865,FALSE)</f>
        <v>7.8646787852298671E-8</v>
      </c>
      <c r="BI865" s="13">
        <f t="shared" ref="BI865:BI928" si="1114">_xlfn.POISSON.DIST(5,K865,FALSE) * _xlfn.POISSON.DIST(6,L865,FALSE)</f>
        <v>2.659425401867909E-8</v>
      </c>
      <c r="BJ865" s="14">
        <f t="shared" ref="BJ865:BJ928" si="1115">SUM(N865,Q865,T865,W865,X865,Y865,AD865,AE865,AF865,AG865,AM865,AN865,AO865,AP865,AQ865,AX865,AY865,AZ865,BA865,BB865,BC865)</f>
        <v>0.71439438506470043</v>
      </c>
      <c r="BK865" s="14">
        <f t="shared" ref="BK865:BK928" si="1116">SUM(M865,P865,S865,V865,AC865,AL865,AY865)</f>
        <v>0.21878337012222185</v>
      </c>
      <c r="BL865" s="14">
        <f t="shared" ref="BL865:BL928" si="1117">SUM(O865,R865,U865,AA865,AB865,AH865,AI865,AJ865,AK865,AR865,AS865,AT865,AU865,AV865,BD865,BE865,BF865,BG865,BH865,BI865)</f>
        <v>6.563430471759979E-2</v>
      </c>
      <c r="BM865" s="14">
        <f t="shared" ref="BM865:BM928" si="1118">SUM(S865:BI865)</f>
        <v>0.32666332195224218</v>
      </c>
      <c r="BN865" s="14">
        <f t="shared" ref="BN865:BN928" si="1119">SUM(M865:R865)</f>
        <v>0.67151759062299732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1.6111111111111101</v>
      </c>
      <c r="F866" s="10">
        <f>VLOOKUP(B866,home!$B$2:$E$405,3,FALSE)</f>
        <v>1.55</v>
      </c>
      <c r="G866" s="10">
        <f>VLOOKUP(C866,away!$B$2:$E$405,4,FALSE)</f>
        <v>1.32</v>
      </c>
      <c r="H866" s="10">
        <f>VLOOKUP(A866,away!$A$2:$E$405,3,FALSE)</f>
        <v>1.4652777777777799</v>
      </c>
      <c r="I866" s="10">
        <f>VLOOKUP(C866,away!$B$2:$E$405,3,FALSE)</f>
        <v>0.93</v>
      </c>
      <c r="J866" s="10">
        <f>VLOOKUP(B866,home!$B$2:$E$405,4,FALSE)</f>
        <v>1.55</v>
      </c>
      <c r="K866" s="12">
        <f t="shared" si="1064"/>
        <v>3.2963333333333313</v>
      </c>
      <c r="L866" s="12">
        <f t="shared" si="1065"/>
        <v>2.1121979166666698</v>
      </c>
      <c r="M866" s="13">
        <f t="shared" si="1066"/>
        <v>4.4782127584414777E-3</v>
      </c>
      <c r="N866" s="13">
        <f t="shared" si="1067"/>
        <v>1.4761681989409246E-2</v>
      </c>
      <c r="O866" s="13">
        <f t="shared" si="1068"/>
        <v>9.4588716587701883E-3</v>
      </c>
      <c r="P866" s="13">
        <f t="shared" si="1069"/>
        <v>3.1179593944526112E-2</v>
      </c>
      <c r="Q866" s="13">
        <f t="shared" si="1070"/>
        <v>2.4329712198878001E-2</v>
      </c>
      <c r="R866" s="13">
        <f t="shared" si="1071"/>
        <v>9.9895045058359024E-3</v>
      </c>
      <c r="S866" s="13">
        <f t="shared" si="1072"/>
        <v>5.4272046181424997E-2</v>
      </c>
      <c r="T866" s="13">
        <f t="shared" si="1073"/>
        <v>5.1389167419569774E-2</v>
      </c>
      <c r="U866" s="13">
        <f t="shared" si="1074"/>
        <v>3.2928736686070388E-2</v>
      </c>
      <c r="V866" s="13">
        <f t="shared" si="1075"/>
        <v>4.198550859840787E-2</v>
      </c>
      <c r="W866" s="13">
        <f t="shared" si="1076"/>
        <v>2.6732947103856042E-2</v>
      </c>
      <c r="X866" s="13">
        <f t="shared" si="1077"/>
        <v>5.6465275179125009E-2</v>
      </c>
      <c r="Y866" s="13">
        <f t="shared" si="1078"/>
        <v>5.9632918298679047E-2</v>
      </c>
      <c r="Z866" s="13">
        <f t="shared" si="1079"/>
        <v>7.0332702019196341E-3</v>
      </c>
      <c r="AA866" s="13">
        <f t="shared" si="1080"/>
        <v>2.3184003008927735E-2</v>
      </c>
      <c r="AB866" s="13">
        <f t="shared" si="1081"/>
        <v>3.8211100959214386E-2</v>
      </c>
      <c r="AC866" s="13">
        <f t="shared" si="1082"/>
        <v>1.8270278516595666E-2</v>
      </c>
      <c r="AD866" s="13">
        <f t="shared" si="1083"/>
        <v>2.2030176159169357E-2</v>
      </c>
      <c r="AE866" s="13">
        <f t="shared" si="1084"/>
        <v>4.6532092187197248E-2</v>
      </c>
      <c r="AF866" s="13">
        <f t="shared" si="1085"/>
        <v>4.9142494087969738E-2</v>
      </c>
      <c r="AG866" s="13">
        <f t="shared" si="1086"/>
        <v>3.4599557877471265E-2</v>
      </c>
      <c r="AH866" s="13">
        <f t="shared" si="1087"/>
        <v>3.7139146669621041E-3</v>
      </c>
      <c r="AI866" s="13">
        <f t="shared" si="1088"/>
        <v>1.2242300713862741E-2</v>
      </c>
      <c r="AJ866" s="13">
        <f t="shared" si="1089"/>
        <v>2.0177351959898102E-2</v>
      </c>
      <c r="AK866" s="13">
        <f t="shared" si="1090"/>
        <v>2.217042594793691E-2</v>
      </c>
      <c r="AL866" s="13">
        <f t="shared" si="1091"/>
        <v>5.0882787051779706E-3</v>
      </c>
      <c r="AM866" s="13">
        <f t="shared" si="1092"/>
        <v>1.4523760802535035E-2</v>
      </c>
      <c r="AN866" s="13">
        <f t="shared" si="1093"/>
        <v>3.067705730927954E-2</v>
      </c>
      <c r="AO866" s="13">
        <f t="shared" si="1094"/>
        <v>3.2398008269062147E-2</v>
      </c>
      <c r="AP866" s="13">
        <f t="shared" si="1095"/>
        <v>2.2810335190020868E-2</v>
      </c>
      <c r="AQ866" s="13">
        <f t="shared" si="1096"/>
        <v>1.2044985616707624E-2</v>
      </c>
      <c r="AR866" s="13">
        <f t="shared" si="1097"/>
        <v>1.5689045644470294E-3</v>
      </c>
      <c r="AS866" s="13">
        <f t="shared" si="1098"/>
        <v>5.1716324126055545E-3</v>
      </c>
      <c r="AT866" s="13">
        <f t="shared" si="1099"/>
        <v>8.5237121547093852E-3</v>
      </c>
      <c r="AU866" s="13">
        <f t="shared" si="1100"/>
        <v>9.3656654997690061E-3</v>
      </c>
      <c r="AV866" s="13">
        <f t="shared" si="1101"/>
        <v>7.718088843934638E-3</v>
      </c>
      <c r="AW866" s="13">
        <f t="shared" si="1102"/>
        <v>9.8408842285581345E-4</v>
      </c>
      <c r="AX866" s="13">
        <f t="shared" si="1103"/>
        <v>7.979192809792722E-3</v>
      </c>
      <c r="AY866" s="13">
        <f t="shared" si="1104"/>
        <v>1.6853634429525859E-2</v>
      </c>
      <c r="AZ866" s="13">
        <f t="shared" si="1105"/>
        <v>1.7799105765153093E-2</v>
      </c>
      <c r="BA866" s="13">
        <f t="shared" si="1106"/>
        <v>1.2531744705228691E-2</v>
      </c>
      <c r="BB866" s="13">
        <f t="shared" si="1107"/>
        <v>6.6173812646456521E-3</v>
      </c>
      <c r="BC866" s="13">
        <f t="shared" si="1108"/>
        <v>2.7954437841947203E-3</v>
      </c>
      <c r="BD866" s="13">
        <f t="shared" si="1109"/>
        <v>5.5230615874564079E-4</v>
      </c>
      <c r="BE866" s="13">
        <f t="shared" si="1110"/>
        <v>1.8205852012785459E-3</v>
      </c>
      <c r="BF866" s="13">
        <f t="shared" si="1111"/>
        <v>3.0006278425739226E-3</v>
      </c>
      <c r="BG866" s="13">
        <f t="shared" si="1112"/>
        <v>3.2970231928015001E-3</v>
      </c>
      <c r="BH866" s="13">
        <f t="shared" si="1113"/>
        <v>2.7170218628011682E-3</v>
      </c>
      <c r="BI866" s="13">
        <f t="shared" si="1114"/>
        <v>1.7912419467493816E-3</v>
      </c>
      <c r="BJ866" s="14">
        <f t="shared" si="1115"/>
        <v>0.56264667244747057</v>
      </c>
      <c r="BK866" s="14">
        <f t="shared" si="1116"/>
        <v>0.17212755313409997</v>
      </c>
      <c r="BL866" s="14">
        <f t="shared" si="1117"/>
        <v>0.21760301978789418</v>
      </c>
      <c r="BM866" s="14">
        <f t="shared" si="1118"/>
        <v>0.8493433925088536</v>
      </c>
      <c r="BN866" s="14">
        <f t="shared" si="1119"/>
        <v>9.4197577055860918E-2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1.6111111111111101</v>
      </c>
      <c r="F867" s="10">
        <f>VLOOKUP(B867,home!$B$2:$E$405,3,FALSE)</f>
        <v>1.47</v>
      </c>
      <c r="G867" s="10">
        <f>VLOOKUP(C867,away!$B$2:$E$405,4,FALSE)</f>
        <v>1.01</v>
      </c>
      <c r="H867" s="10">
        <f>VLOOKUP(A867,away!$A$2:$E$405,3,FALSE)</f>
        <v>1.4652777777777799</v>
      </c>
      <c r="I867" s="10">
        <f>VLOOKUP(C867,away!$B$2:$E$405,3,FALSE)</f>
        <v>1.24</v>
      </c>
      <c r="J867" s="10">
        <f>VLOOKUP(B867,home!$B$2:$E$405,4,FALSE)</f>
        <v>1.47</v>
      </c>
      <c r="K867" s="12">
        <f t="shared" si="1064"/>
        <v>2.3920166666666653</v>
      </c>
      <c r="L867" s="12">
        <f t="shared" si="1065"/>
        <v>2.6709083333333372</v>
      </c>
      <c r="M867" s="13">
        <f t="shared" si="1066"/>
        <v>6.3270258700004979E-3</v>
      </c>
      <c r="N867" s="13">
        <f t="shared" si="1067"/>
        <v>1.5134351331472349E-2</v>
      </c>
      <c r="O867" s="13">
        <f t="shared" si="1068"/>
        <v>1.6898906121399937E-2</v>
      </c>
      <c r="P867" s="13">
        <f t="shared" si="1069"/>
        <v>4.0422465090823978E-2</v>
      </c>
      <c r="Q867" s="13">
        <f t="shared" si="1070"/>
        <v>1.8100810312035351E-2</v>
      </c>
      <c r="R867" s="13">
        <f t="shared" si="1071"/>
        <v>2.2567714591932422E-2</v>
      </c>
      <c r="S867" s="13">
        <f t="shared" si="1072"/>
        <v>6.4563339774156611E-2</v>
      </c>
      <c r="T867" s="13">
        <f t="shared" si="1073"/>
        <v>4.8345605102501216E-2</v>
      </c>
      <c r="U867" s="13">
        <f t="shared" si="1074"/>
        <v>5.3982349432478843E-2</v>
      </c>
      <c r="V867" s="13">
        <f t="shared" si="1075"/>
        <v>4.5831773477966194E-2</v>
      </c>
      <c r="W867" s="13">
        <f t="shared" si="1076"/>
        <v>1.4432479982186799E-2</v>
      </c>
      <c r="X867" s="13">
        <f t="shared" si="1077"/>
        <v>3.8547831055089292E-2</v>
      </c>
      <c r="Y867" s="13">
        <f t="shared" si="1078"/>
        <v>5.1478861598481807E-2</v>
      </c>
      <c r="Z867" s="13">
        <f t="shared" si="1079"/>
        <v>2.0092098989293553E-2</v>
      </c>
      <c r="AA867" s="13">
        <f t="shared" si="1080"/>
        <v>4.8060635650706632E-2</v>
      </c>
      <c r="AB867" s="13">
        <f t="shared" si="1081"/>
        <v>5.7480920743542198E-2</v>
      </c>
      <c r="AC867" s="13">
        <f t="shared" si="1082"/>
        <v>1.83007911371901E-2</v>
      </c>
      <c r="AD867" s="13">
        <f t="shared" si="1083"/>
        <v>8.6306831646809617E-3</v>
      </c>
      <c r="AE867" s="13">
        <f t="shared" si="1084"/>
        <v>2.3051763586906117E-2</v>
      </c>
      <c r="AF867" s="13">
        <f t="shared" si="1085"/>
        <v>3.0784573731148769E-2</v>
      </c>
      <c r="AG867" s="13">
        <f t="shared" si="1086"/>
        <v>2.7407591505546596E-2</v>
      </c>
      <c r="AH867" s="13">
        <f t="shared" si="1087"/>
        <v>1.3416038656165618E-2</v>
      </c>
      <c r="AI867" s="13">
        <f t="shared" si="1088"/>
        <v>3.2091388066192404E-2</v>
      </c>
      <c r="AJ867" s="13">
        <f t="shared" si="1089"/>
        <v>3.8381567555399988E-2</v>
      </c>
      <c r="AK867" s="13">
        <f t="shared" si="1090"/>
        <v>3.0603116428436435E-2</v>
      </c>
      <c r="AL867" s="13">
        <f t="shared" si="1091"/>
        <v>4.6768456843845289E-3</v>
      </c>
      <c r="AM867" s="13">
        <f t="shared" si="1092"/>
        <v>4.1289475949272498E-3</v>
      </c>
      <c r="AN867" s="13">
        <f t="shared" si="1093"/>
        <v>1.1028040539187831E-2</v>
      </c>
      <c r="AO867" s="13">
        <f t="shared" si="1094"/>
        <v>1.4727442688227326E-2</v>
      </c>
      <c r="AP867" s="13">
        <f t="shared" si="1095"/>
        <v>1.311188313489183E-2</v>
      </c>
      <c r="AQ867" s="13">
        <f t="shared" si="1096"/>
        <v>8.7551594826688582E-3</v>
      </c>
      <c r="AR867" s="13">
        <f t="shared" si="1097"/>
        <v>7.1666018894149877E-3</v>
      </c>
      <c r="AS867" s="13">
        <f t="shared" si="1098"/>
        <v>1.7142631162845461E-2</v>
      </c>
      <c r="AT867" s="13">
        <f t="shared" si="1099"/>
        <v>2.0502729726022854E-2</v>
      </c>
      <c r="AU867" s="13">
        <f t="shared" si="1100"/>
        <v>1.6347623738936244E-2</v>
      </c>
      <c r="AV867" s="13">
        <f t="shared" si="1101"/>
        <v>9.7759471109827838E-3</v>
      </c>
      <c r="AW867" s="13">
        <f t="shared" si="1102"/>
        <v>8.2999165140739295E-4</v>
      </c>
      <c r="AX867" s="13">
        <f t="shared" si="1103"/>
        <v>1.6460852438098714E-3</v>
      </c>
      <c r="AY867" s="13">
        <f t="shared" si="1104"/>
        <v>4.3965427950688231E-3</v>
      </c>
      <c r="AZ867" s="13">
        <f t="shared" si="1105"/>
        <v>5.8713813946029824E-3</v>
      </c>
      <c r="BA867" s="13">
        <f t="shared" si="1106"/>
        <v>5.2273071650078056E-3</v>
      </c>
      <c r="BB867" s="13">
        <f t="shared" si="1107"/>
        <v>3.4904145669781023E-3</v>
      </c>
      <c r="BC867" s="13">
        <f t="shared" si="1108"/>
        <v>1.8645154707459771E-3</v>
      </c>
      <c r="BD867" s="13">
        <f t="shared" si="1109"/>
        <v>3.1902227846868198E-3</v>
      </c>
      <c r="BE867" s="13">
        <f t="shared" si="1110"/>
        <v>7.6310660713506126E-3</v>
      </c>
      <c r="BF867" s="13">
        <f t="shared" si="1111"/>
        <v>9.1268186135525908E-3</v>
      </c>
      <c r="BG867" s="13">
        <f t="shared" si="1112"/>
        <v>7.2771674124204469E-3</v>
      </c>
      <c r="BH867" s="13">
        <f t="shared" si="1113"/>
        <v>4.3517764341583108E-3</v>
      </c>
      <c r="BI867" s="13">
        <f t="shared" si="1114"/>
        <v>2.081904352022781E-3</v>
      </c>
      <c r="BJ867" s="14">
        <f t="shared" si="1115"/>
        <v>0.35016227144616596</v>
      </c>
      <c r="BK867" s="14">
        <f t="shared" si="1116"/>
        <v>0.18451878382959072</v>
      </c>
      <c r="BL867" s="14">
        <f t="shared" si="1117"/>
        <v>0.41807712654264834</v>
      </c>
      <c r="BM867" s="14">
        <f t="shared" si="1118"/>
        <v>0.8498324563463725</v>
      </c>
      <c r="BN867" s="14">
        <f t="shared" si="1119"/>
        <v>0.11945127331766453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1.6111111111111101</v>
      </c>
      <c r="F868" s="10">
        <f>VLOOKUP(B868,home!$B$2:$E$405,3,FALSE)</f>
        <v>1.01</v>
      </c>
      <c r="G868" s="10">
        <f>VLOOKUP(C868,away!$B$2:$E$405,4,FALSE)</f>
        <v>1.0900000000000001</v>
      </c>
      <c r="H868" s="10">
        <f>VLOOKUP(A868,away!$A$2:$E$405,3,FALSE)</f>
        <v>1.4652777777777799</v>
      </c>
      <c r="I868" s="10">
        <f>VLOOKUP(C868,away!$B$2:$E$405,3,FALSE)</f>
        <v>0.7</v>
      </c>
      <c r="J868" s="10">
        <f>VLOOKUP(B868,home!$B$2:$E$405,4,FALSE)</f>
        <v>1.01</v>
      </c>
      <c r="K868" s="12">
        <f t="shared" si="1064"/>
        <v>1.7736722222222212</v>
      </c>
      <c r="L868" s="12">
        <f t="shared" si="1065"/>
        <v>1.0359513888888903</v>
      </c>
      <c r="M868" s="13">
        <f t="shared" si="1066"/>
        <v>6.0227657147679109E-2</v>
      </c>
      <c r="N868" s="13">
        <f t="shared" si="1067"/>
        <v>0.10682412249236203</v>
      </c>
      <c r="O868" s="13">
        <f t="shared" si="1068"/>
        <v>6.2392925071662081E-2</v>
      </c>
      <c r="P868" s="13">
        <f t="shared" si="1069"/>
        <v>0.11066459806279941</v>
      </c>
      <c r="Q868" s="13">
        <f t="shared" si="1070"/>
        <v>9.4735489363983308E-2</v>
      </c>
      <c r="R868" s="13">
        <f t="shared" si="1071"/>
        <v>3.2318018692414394E-2</v>
      </c>
      <c r="S868" s="13">
        <f t="shared" si="1072"/>
        <v>5.0834840023628897E-2</v>
      </c>
      <c r="T868" s="13">
        <f t="shared" si="1073"/>
        <v>9.8141361783687209E-2</v>
      </c>
      <c r="U868" s="13">
        <f t="shared" si="1074"/>
        <v>5.7321572031993909E-2</v>
      </c>
      <c r="V868" s="13">
        <f t="shared" si="1075"/>
        <v>1.0378430783805489E-2</v>
      </c>
      <c r="W868" s="13">
        <f t="shared" si="1076"/>
        <v>5.6009901981175267E-2</v>
      </c>
      <c r="X868" s="13">
        <f t="shared" si="1077"/>
        <v>5.8023535748929135E-2</v>
      </c>
      <c r="Y868" s="13">
        <f t="shared" si="1078"/>
        <v>3.0054781223673648E-2</v>
      </c>
      <c r="Z868" s="13">
        <f t="shared" si="1079"/>
        <v>1.1159965450181272E-2</v>
      </c>
      <c r="AA868" s="13">
        <f t="shared" si="1080"/>
        <v>1.9794120719946223E-2</v>
      </c>
      <c r="AB868" s="13">
        <f t="shared" si="1081"/>
        <v>1.755414104214097E-2</v>
      </c>
      <c r="AC868" s="13">
        <f t="shared" si="1082"/>
        <v>1.1918578249650927E-3</v>
      </c>
      <c r="AD868" s="13">
        <f t="shared" si="1083"/>
        <v>2.483580182834998E-2</v>
      </c>
      <c r="AE868" s="13">
        <f t="shared" si="1084"/>
        <v>2.5728683398248405E-2</v>
      </c>
      <c r="AF868" s="13">
        <f t="shared" si="1085"/>
        <v>1.3326832650348982E-2</v>
      </c>
      <c r="AG868" s="13">
        <f t="shared" si="1086"/>
        <v>4.6019835978729469E-3</v>
      </c>
      <c r="AH868" s="13">
        <f t="shared" si="1087"/>
        <v>2.8902954270168292E-3</v>
      </c>
      <c r="AI868" s="13">
        <f t="shared" si="1088"/>
        <v>5.1264367129156621E-3</v>
      </c>
      <c r="AJ868" s="13">
        <f t="shared" si="1089"/>
        <v>4.546309198339352E-3</v>
      </c>
      <c r="AK868" s="13">
        <f t="shared" si="1090"/>
        <v>2.687887446242627E-3</v>
      </c>
      <c r="AL868" s="13">
        <f t="shared" si="1091"/>
        <v>8.7598603959873348E-5</v>
      </c>
      <c r="AM868" s="13">
        <f t="shared" si="1092"/>
        <v>8.8101143639120472E-3</v>
      </c>
      <c r="AN868" s="13">
        <f t="shared" si="1093"/>
        <v>9.1268502115646483E-3</v>
      </c>
      <c r="AO868" s="13">
        <f t="shared" si="1094"/>
        <v>4.7274865764256289E-3</v>
      </c>
      <c r="AP868" s="13">
        <f t="shared" si="1095"/>
        <v>1.6324820949339053E-3</v>
      </c>
      <c r="AQ868" s="13">
        <f t="shared" si="1096"/>
        <v>4.2279302339575612E-4</v>
      </c>
      <c r="AR868" s="13">
        <f t="shared" si="1097"/>
        <v>5.9884111238345868E-4</v>
      </c>
      <c r="AS868" s="13">
        <f t="shared" si="1098"/>
        <v>1.0621478465591958E-3</v>
      </c>
      <c r="AT868" s="13">
        <f t="shared" si="1099"/>
        <v>9.4195106566759821E-4</v>
      </c>
      <c r="AU868" s="13">
        <f t="shared" si="1100"/>
        <v>5.5690414662241255E-4</v>
      </c>
      <c r="AV868" s="13">
        <f t="shared" si="1101"/>
        <v>2.4694135382613601E-4</v>
      </c>
      <c r="AW868" s="13">
        <f t="shared" si="1102"/>
        <v>4.4710283711572235E-6</v>
      </c>
      <c r="AX868" s="13">
        <f t="shared" si="1103"/>
        <v>2.6043758536452976E-3</v>
      </c>
      <c r="AY868" s="13">
        <f t="shared" si="1104"/>
        <v>2.6980067827725358E-3</v>
      </c>
      <c r="AZ868" s="13">
        <f t="shared" si="1105"/>
        <v>1.397501936922427E-3</v>
      </c>
      <c r="BA868" s="13">
        <f t="shared" si="1106"/>
        <v>4.8258135750990096E-4</v>
      </c>
      <c r="BB868" s="13">
        <f t="shared" si="1107"/>
        <v>1.2498270689106699E-4</v>
      </c>
      <c r="BC868" s="13">
        <f t="shared" si="1108"/>
        <v>2.5895201758178796E-5</v>
      </c>
      <c r="BD868" s="13">
        <f t="shared" si="1109"/>
        <v>1.0339504701623527E-4</v>
      </c>
      <c r="BE868" s="13">
        <f t="shared" si="1110"/>
        <v>1.8338892280805703E-4</v>
      </c>
      <c r="BF868" s="13">
        <f t="shared" si="1111"/>
        <v>1.62635919123953E-4</v>
      </c>
      <c r="BG868" s="13">
        <f t="shared" si="1112"/>
        <v>9.6154270695245029E-5</v>
      </c>
      <c r="BH868" s="13">
        <f t="shared" si="1113"/>
        <v>4.2636539745048057E-5</v>
      </c>
      <c r="BI868" s="13">
        <f t="shared" si="1114"/>
        <v>1.5124649239493097E-5</v>
      </c>
      <c r="BJ868" s="14">
        <f t="shared" si="1115"/>
        <v>0.54433556417836237</v>
      </c>
      <c r="BK868" s="14">
        <f t="shared" si="1116"/>
        <v>0.23608298922961041</v>
      </c>
      <c r="BL868" s="14">
        <f t="shared" si="1117"/>
        <v>0.20864182721635885</v>
      </c>
      <c r="BM868" s="14">
        <f t="shared" si="1118"/>
        <v>0.53036399948921154</v>
      </c>
      <c r="BN868" s="14">
        <f t="shared" si="1119"/>
        <v>0.46716281083090033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1.6111111111111101</v>
      </c>
      <c r="F869" s="10">
        <f>VLOOKUP(B869,home!$B$2:$E$405,3,FALSE)</f>
        <v>1.1599999999999999</v>
      </c>
      <c r="G869" s="10">
        <f>VLOOKUP(C869,away!$B$2:$E$405,4,FALSE)</f>
        <v>0.62</v>
      </c>
      <c r="H869" s="10">
        <f>VLOOKUP(A869,away!$A$2:$E$405,3,FALSE)</f>
        <v>1.4652777777777799</v>
      </c>
      <c r="I869" s="10">
        <f>VLOOKUP(C869,away!$B$2:$E$405,3,FALSE)</f>
        <v>1.78</v>
      </c>
      <c r="J869" s="10">
        <f>VLOOKUP(B869,home!$B$2:$E$405,4,FALSE)</f>
        <v>1.1599999999999999</v>
      </c>
      <c r="K869" s="12">
        <f t="shared" si="1064"/>
        <v>1.1587111111111101</v>
      </c>
      <c r="L869" s="12">
        <f t="shared" si="1065"/>
        <v>3.0255055555555601</v>
      </c>
      <c r="M869" s="13">
        <f t="shared" si="1066"/>
        <v>1.5234134674713722E-2</v>
      </c>
      <c r="N869" s="13">
        <f t="shared" si="1067"/>
        <v>1.7651961115753827E-2</v>
      </c>
      <c r="O869" s="13">
        <f t="shared" si="1068"/>
        <v>4.6090959092427962E-2</v>
      </c>
      <c r="P869" s="13">
        <f t="shared" si="1069"/>
        <v>5.3406106422163938E-2</v>
      </c>
      <c r="Q869" s="13">
        <f t="shared" si="1070"/>
        <v>1.0226761738862618E-2</v>
      </c>
      <c r="R869" s="13">
        <f t="shared" si="1071"/>
        <v>6.9724226397512454E-2</v>
      </c>
      <c r="S869" s="13">
        <f t="shared" si="1072"/>
        <v>4.680627196879332E-2</v>
      </c>
      <c r="T869" s="13">
        <f t="shared" si="1073"/>
        <v>3.0941124456271889E-2</v>
      </c>
      <c r="U869" s="13">
        <f t="shared" si="1074"/>
        <v>8.0790235840424246E-2</v>
      </c>
      <c r="V869" s="13">
        <f t="shared" si="1075"/>
        <v>1.8232014962638848E-2</v>
      </c>
      <c r="W869" s="13">
        <f t="shared" si="1076"/>
        <v>3.9499541525020287E-3</v>
      </c>
      <c r="X869" s="13">
        <f t="shared" si="1077"/>
        <v>1.1950608232584644E-2</v>
      </c>
      <c r="Y869" s="13">
        <f t="shared" si="1078"/>
        <v>1.807831579997643E-2</v>
      </c>
      <c r="Z869" s="13">
        <f t="shared" si="1079"/>
        <v>7.0317011440829177E-2</v>
      </c>
      <c r="AA869" s="13">
        <f t="shared" si="1080"/>
        <v>8.1477102456615824E-2</v>
      </c>
      <c r="AB869" s="13">
        <f t="shared" si="1081"/>
        <v>4.7204211958809549E-2</v>
      </c>
      <c r="AC869" s="13">
        <f t="shared" si="1082"/>
        <v>3.9947335054471757E-3</v>
      </c>
      <c r="AD869" s="13">
        <f t="shared" si="1083"/>
        <v>1.1442139412208932E-3</v>
      </c>
      <c r="AE869" s="13">
        <f t="shared" si="1084"/>
        <v>3.4618256359079361E-3</v>
      </c>
      <c r="AF869" s="13">
        <f t="shared" si="1085"/>
        <v>5.2368863469020614E-3</v>
      </c>
      <c r="AG869" s="13">
        <f t="shared" si="1086"/>
        <v>5.2814095787884156E-3</v>
      </c>
      <c r="AH869" s="13">
        <f t="shared" si="1087"/>
        <v>5.3186127191073136E-2</v>
      </c>
      <c r="AI869" s="13">
        <f t="shared" si="1088"/>
        <v>6.1627356533265183E-2</v>
      </c>
      <c r="AJ869" s="13">
        <f t="shared" si="1089"/>
        <v>3.5704151381750128E-2</v>
      </c>
      <c r="AK869" s="13">
        <f t="shared" si="1090"/>
        <v>1.3790265639608983E-2</v>
      </c>
      <c r="AL869" s="13">
        <f t="shared" si="1091"/>
        <v>5.6017139739275655E-4</v>
      </c>
      <c r="AM869" s="13">
        <f t="shared" si="1092"/>
        <v>2.6516268143617685E-4</v>
      </c>
      <c r="AN869" s="13">
        <f t="shared" si="1093"/>
        <v>8.0225116581116225E-4</v>
      </c>
      <c r="AO869" s="13">
        <f t="shared" si="1094"/>
        <v>1.2136076795562984E-3</v>
      </c>
      <c r="AP869" s="13">
        <f t="shared" si="1095"/>
        <v>1.2239255922541574E-3</v>
      </c>
      <c r="AQ869" s="13">
        <f t="shared" si="1096"/>
        <v>9.257484197378957E-4</v>
      </c>
      <c r="AR869" s="13">
        <f t="shared" si="1097"/>
        <v>3.2182984659015264E-2</v>
      </c>
      <c r="AS869" s="13">
        <f t="shared" si="1098"/>
        <v>3.7290781913119395E-2</v>
      </c>
      <c r="AT869" s="13">
        <f t="shared" si="1099"/>
        <v>2.1604621672376336E-2</v>
      </c>
      <c r="AU869" s="13">
        <f t="shared" si="1100"/>
        <v>8.3445050610447824E-3</v>
      </c>
      <c r="AV869" s="13">
        <f t="shared" si="1101"/>
        <v>2.4172176827388721E-3</v>
      </c>
      <c r="AW869" s="13">
        <f t="shared" si="1102"/>
        <v>5.4549598105763859E-5</v>
      </c>
      <c r="AX869" s="13">
        <f t="shared" si="1103"/>
        <v>5.120782420535214E-5</v>
      </c>
      <c r="AY869" s="13">
        <f t="shared" si="1104"/>
        <v>1.5492955662120539E-4</v>
      </c>
      <c r="AZ869" s="13">
        <f t="shared" si="1105"/>
        <v>2.3437011713860835E-4</v>
      </c>
      <c r="BA869" s="13">
        <f t="shared" si="1106"/>
        <v>2.3636269715302229E-4</v>
      </c>
      <c r="BB869" s="13">
        <f t="shared" si="1107"/>
        <v>1.7877916334064134E-4</v>
      </c>
      <c r="BC869" s="13">
        <f t="shared" si="1108"/>
        <v>1.0817947038093701E-4</v>
      </c>
      <c r="BD869" s="13">
        <f t="shared" si="1109"/>
        <v>1.6228299813368346E-2</v>
      </c>
      <c r="BE869" s="13">
        <f t="shared" si="1110"/>
        <v>1.8803911308192259E-2</v>
      </c>
      <c r="BF869" s="13">
        <f t="shared" si="1111"/>
        <v>1.0894150482575114E-2</v>
      </c>
      <c r="BG869" s="13">
        <f t="shared" si="1112"/>
        <v>4.2077244034254132E-3</v>
      </c>
      <c r="BH869" s="13">
        <f t="shared" si="1113"/>
        <v>1.2188842546855994E-3</v>
      </c>
      <c r="BI869" s="13">
        <f t="shared" si="1114"/>
        <v>2.8246694581251776E-4</v>
      </c>
      <c r="BJ869" s="14">
        <f t="shared" si="1115"/>
        <v>0.11331758536640621</v>
      </c>
      <c r="BK869" s="14">
        <f t="shared" si="1116"/>
        <v>0.13838836248777095</v>
      </c>
      <c r="BL869" s="14">
        <f t="shared" si="1117"/>
        <v>0.64307018468784138</v>
      </c>
      <c r="BM869" s="14">
        <f t="shared" si="1118"/>
        <v>0.7526586145828974</v>
      </c>
      <c r="BN869" s="14">
        <f t="shared" si="1119"/>
        <v>0.21233414944143453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1.6111111111111101</v>
      </c>
      <c r="F870" s="10">
        <f>VLOOKUP(B870,home!$B$2:$E$405,3,FALSE)</f>
        <v>0.85</v>
      </c>
      <c r="G870" s="10">
        <f>VLOOKUP(C870,away!$B$2:$E$405,4,FALSE)</f>
        <v>0.83</v>
      </c>
      <c r="H870" s="10">
        <f>VLOOKUP(A870,away!$A$2:$E$405,3,FALSE)</f>
        <v>1.4652777777777799</v>
      </c>
      <c r="I870" s="10">
        <f>VLOOKUP(C870,away!$B$2:$E$405,3,FALSE)</f>
        <v>0.69</v>
      </c>
      <c r="J870" s="10">
        <f>VLOOKUP(B870,home!$B$2:$E$405,4,FALSE)</f>
        <v>0.85</v>
      </c>
      <c r="K870" s="12">
        <f t="shared" si="1064"/>
        <v>1.1366388888888881</v>
      </c>
      <c r="L870" s="12">
        <f t="shared" si="1065"/>
        <v>0.85938541666666768</v>
      </c>
      <c r="M870" s="13">
        <f t="shared" si="1066"/>
        <v>0.13587440595378869</v>
      </c>
      <c r="N870" s="13">
        <f t="shared" si="1067"/>
        <v>0.15444013381175209</v>
      </c>
      <c r="O870" s="13">
        <f t="shared" si="1068"/>
        <v>0.11676848297493264</v>
      </c>
      <c r="P870" s="13">
        <f t="shared" si="1069"/>
        <v>0.13272359874586848</v>
      </c>
      <c r="Q870" s="13">
        <f t="shared" si="1070"/>
        <v>8.7771331047820575E-2</v>
      </c>
      <c r="R870" s="13">
        <f t="shared" si="1071"/>
        <v>5.0174565697473583E-2</v>
      </c>
      <c r="S870" s="13">
        <f t="shared" si="1072"/>
        <v>3.2411463992058617E-2</v>
      </c>
      <c r="T870" s="13">
        <f t="shared" si="1073"/>
        <v>7.5429401903919321E-2</v>
      </c>
      <c r="U870" s="13">
        <f t="shared" si="1074"/>
        <v>5.7030362604858893E-2</v>
      </c>
      <c r="V870" s="13">
        <f t="shared" si="1075"/>
        <v>3.5177634255949878E-3</v>
      </c>
      <c r="W870" s="13">
        <f t="shared" si="1076"/>
        <v>3.3254769399497848E-2</v>
      </c>
      <c r="X870" s="13">
        <f t="shared" si="1077"/>
        <v>2.8578663856541408E-2</v>
      </c>
      <c r="Y870" s="13">
        <f t="shared" si="1078"/>
        <v>1.2280043473065235E-2</v>
      </c>
      <c r="Z870" s="13">
        <f t="shared" si="1079"/>
        <v>1.4373096682664148E-2</v>
      </c>
      <c r="AA870" s="13">
        <f t="shared" si="1080"/>
        <v>1.633702064327594E-2</v>
      </c>
      <c r="AB870" s="13">
        <f t="shared" si="1081"/>
        <v>9.2846464958639997E-3</v>
      </c>
      <c r="AC870" s="13">
        <f t="shared" si="1082"/>
        <v>2.1476185033899599E-4</v>
      </c>
      <c r="AD870" s="13">
        <f t="shared" si="1083"/>
        <v>9.4496660351253564E-3</v>
      </c>
      <c r="AE870" s="13">
        <f t="shared" si="1084"/>
        <v>8.1209051829570621E-3</v>
      </c>
      <c r="AF870" s="13">
        <f t="shared" si="1085"/>
        <v>3.4894937421830279E-3</v>
      </c>
      <c r="AG870" s="13">
        <f t="shared" si="1086"/>
        <v>9.9960667786056401E-4</v>
      </c>
      <c r="AH870" s="13">
        <f t="shared" si="1087"/>
        <v>3.0880074203554061E-3</v>
      </c>
      <c r="AI870" s="13">
        <f t="shared" si="1088"/>
        <v>3.5099493231534103E-3</v>
      </c>
      <c r="AJ870" s="13">
        <f t="shared" si="1089"/>
        <v>1.9947724493626995E-3</v>
      </c>
      <c r="AK870" s="13">
        <f t="shared" si="1090"/>
        <v>7.5577864680992802E-4</v>
      </c>
      <c r="AL870" s="13">
        <f t="shared" si="1091"/>
        <v>8.3912685248485815E-6</v>
      </c>
      <c r="AM870" s="13">
        <f t="shared" si="1092"/>
        <v>2.1481715805071878E-3</v>
      </c>
      <c r="AN870" s="13">
        <f t="shared" si="1093"/>
        <v>1.8461073287856639E-3</v>
      </c>
      <c r="AO870" s="13">
        <f t="shared" si="1094"/>
        <v>7.9325885797992823E-4</v>
      </c>
      <c r="AP870" s="13">
        <f t="shared" si="1095"/>
        <v>2.2723836472986859E-4</v>
      </c>
      <c r="AQ870" s="13">
        <f t="shared" si="1096"/>
        <v>4.8821334189007568E-5</v>
      </c>
      <c r="AR870" s="13">
        <f t="shared" si="1097"/>
        <v>5.3075770872237861E-4</v>
      </c>
      <c r="AS870" s="13">
        <f t="shared" si="1098"/>
        <v>6.0327985231141651E-4</v>
      </c>
      <c r="AT870" s="13">
        <f t="shared" si="1099"/>
        <v>3.4285567051015064E-4</v>
      </c>
      <c r="AU870" s="13">
        <f t="shared" si="1100"/>
        <v>1.2990102945930408E-4</v>
      </c>
      <c r="AV870" s="13">
        <f t="shared" si="1101"/>
        <v>3.6912640447536531E-5</v>
      </c>
      <c r="AW870" s="13">
        <f t="shared" si="1102"/>
        <v>2.276856231971758E-7</v>
      </c>
      <c r="AX870" s="13">
        <f t="shared" si="1103"/>
        <v>4.0694922640172987E-4</v>
      </c>
      <c r="AY870" s="13">
        <f t="shared" si="1104"/>
        <v>3.4972623049342872E-4</v>
      </c>
      <c r="AZ870" s="13">
        <f t="shared" si="1105"/>
        <v>1.5027481115592915E-4</v>
      </c>
      <c r="BA870" s="13">
        <f t="shared" si="1106"/>
        <v>4.3047993733247663E-5</v>
      </c>
      <c r="BB870" s="13">
        <f t="shared" si="1107"/>
        <v>9.2487045077777842E-6</v>
      </c>
      <c r="BC870" s="13">
        <f t="shared" si="1108"/>
        <v>1.5896403554087001E-6</v>
      </c>
      <c r="BD870" s="13">
        <f t="shared" si="1109"/>
        <v>7.6020905776571159E-5</v>
      </c>
      <c r="BE870" s="13">
        <f t="shared" si="1110"/>
        <v>8.6408317874208702E-5</v>
      </c>
      <c r="BF870" s="13">
        <f t="shared" si="1111"/>
        <v>4.9107527209649231E-5</v>
      </c>
      <c r="BG870" s="13">
        <f t="shared" si="1112"/>
        <v>1.8605841721218844E-5</v>
      </c>
      <c r="BH870" s="13">
        <f t="shared" si="1113"/>
        <v>5.2870308152121759E-6</v>
      </c>
      <c r="BI870" s="13">
        <f t="shared" si="1114"/>
        <v>1.2018889662648148E-6</v>
      </c>
      <c r="BJ870" s="14">
        <f t="shared" si="1115"/>
        <v>0.41983844920356167</v>
      </c>
      <c r="BK870" s="14">
        <f t="shared" si="1116"/>
        <v>0.3051001114666681</v>
      </c>
      <c r="BL870" s="14">
        <f t="shared" si="1117"/>
        <v>0.26082392466990034</v>
      </c>
      <c r="BM870" s="14">
        <f t="shared" si="1118"/>
        <v>0.3220335652462879</v>
      </c>
      <c r="BN870" s="14">
        <f t="shared" si="1119"/>
        <v>0.67775251823163607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1.8034188034187999</v>
      </c>
      <c r="F871" s="10">
        <f>VLOOKUP(B871,home!$B$2:$E$405,3,FALSE)</f>
        <v>0.55000000000000004</v>
      </c>
      <c r="G871" s="10">
        <f>VLOOKUP(C871,away!$B$2:$E$405,4,FALSE)</f>
        <v>1.1100000000000001</v>
      </c>
      <c r="H871" s="10">
        <f>VLOOKUP(A871,away!$A$2:$E$405,3,FALSE)</f>
        <v>1.23931623931624</v>
      </c>
      <c r="I871" s="10">
        <f>VLOOKUP(C871,away!$B$2:$E$405,3,FALSE)</f>
        <v>0.37</v>
      </c>
      <c r="J871" s="10">
        <f>VLOOKUP(B871,home!$B$2:$E$405,4,FALSE)</f>
        <v>0.55000000000000004</v>
      </c>
      <c r="K871" s="12">
        <f t="shared" si="1064"/>
        <v>1.1009871794871775</v>
      </c>
      <c r="L871" s="12">
        <f t="shared" si="1065"/>
        <v>0.25220085470085485</v>
      </c>
      <c r="M871" s="13">
        <f t="shared" si="1066"/>
        <v>0.25841510983540755</v>
      </c>
      <c r="N871" s="13">
        <f t="shared" si="1067"/>
        <v>0.28451172291455451</v>
      </c>
      <c r="O871" s="13">
        <f t="shared" si="1068"/>
        <v>6.5172511568105065E-2</v>
      </c>
      <c r="P871" s="13">
        <f t="shared" si="1069"/>
        <v>7.1754099691463444E-2</v>
      </c>
      <c r="Q871" s="13">
        <f t="shared" si="1070"/>
        <v>0.1566218796713664</v>
      </c>
      <c r="R871" s="13">
        <f t="shared" si="1071"/>
        <v>8.2182815602387244E-3</v>
      </c>
      <c r="S871" s="13">
        <f t="shared" si="1072"/>
        <v>4.9809885592717543E-3</v>
      </c>
      <c r="T871" s="13">
        <f t="shared" si="1073"/>
        <v>3.9500171917973052E-2</v>
      </c>
      <c r="U871" s="13">
        <f t="shared" si="1074"/>
        <v>9.0482226352387139E-3</v>
      </c>
      <c r="V871" s="13">
        <f t="shared" si="1075"/>
        <v>1.5367451482387187E-4</v>
      </c>
      <c r="W871" s="13">
        <f t="shared" si="1076"/>
        <v>5.7479560515119266E-2</v>
      </c>
      <c r="X871" s="13">
        <f t="shared" si="1077"/>
        <v>1.4496394289742589E-2</v>
      </c>
      <c r="Y871" s="13">
        <f t="shared" si="1078"/>
        <v>1.8280015149768365E-3</v>
      </c>
      <c r="Z871" s="13">
        <f t="shared" si="1079"/>
        <v>6.9088587788816041E-4</v>
      </c>
      <c r="AA871" s="13">
        <f t="shared" si="1080"/>
        <v>7.6065649404360818E-4</v>
      </c>
      <c r="AB871" s="13">
        <f t="shared" si="1081"/>
        <v>4.1873652396783864E-4</v>
      </c>
      <c r="AC871" s="13">
        <f t="shared" si="1082"/>
        <v>2.6669242715075454E-6</v>
      </c>
      <c r="AD871" s="13">
        <f t="shared" si="1083"/>
        <v>1.5821064802425931E-2</v>
      </c>
      <c r="AE871" s="13">
        <f t="shared" si="1084"/>
        <v>3.9900860654494309E-3</v>
      </c>
      <c r="AF871" s="13">
        <f t="shared" si="1085"/>
        <v>5.0315155801815888E-4</v>
      </c>
      <c r="AG871" s="13">
        <f t="shared" si="1086"/>
        <v>4.22984176587488E-5</v>
      </c>
      <c r="AH871" s="13">
        <f t="shared" si="1087"/>
        <v>4.3560502226036132E-5</v>
      </c>
      <c r="AI871" s="13">
        <f t="shared" si="1088"/>
        <v>4.7959554482888436E-5</v>
      </c>
      <c r="AJ871" s="13">
        <f t="shared" si="1089"/>
        <v>2.6401427309788482E-5</v>
      </c>
      <c r="AK871" s="13">
        <f t="shared" si="1090"/>
        <v>9.6892109960799201E-6</v>
      </c>
      <c r="AL871" s="13">
        <f t="shared" si="1091"/>
        <v>2.962098465050602E-8</v>
      </c>
      <c r="AM871" s="13">
        <f t="shared" si="1092"/>
        <v>3.4837579026613524E-3</v>
      </c>
      <c r="AN871" s="13">
        <f t="shared" si="1093"/>
        <v>8.7860672062205062E-4</v>
      </c>
      <c r="AO871" s="13">
        <f t="shared" si="1094"/>
        <v>1.107926829433982E-4</v>
      </c>
      <c r="AP871" s="13">
        <f t="shared" si="1095"/>
        <v>9.3140031109752811E-6</v>
      </c>
      <c r="AQ871" s="13">
        <f t="shared" si="1096"/>
        <v>5.8724988631859692E-7</v>
      </c>
      <c r="AR871" s="13">
        <f t="shared" si="1097"/>
        <v>2.1971991785209622E-6</v>
      </c>
      <c r="AS871" s="13">
        <f t="shared" si="1098"/>
        <v>2.4190881263313379E-6</v>
      </c>
      <c r="AT871" s="13">
        <f t="shared" si="1099"/>
        <v>1.3316925065702302E-6</v>
      </c>
      <c r="AU871" s="13">
        <f t="shared" si="1100"/>
        <v>4.8872545891765591E-7</v>
      </c>
      <c r="AV871" s="13">
        <f t="shared" si="1101"/>
        <v>1.3452011613933164E-7</v>
      </c>
      <c r="AW871" s="13">
        <f t="shared" si="1102"/>
        <v>2.2846822425935196E-10</v>
      </c>
      <c r="AX871" s="13">
        <f t="shared" si="1103"/>
        <v>6.3926213121121478E-4</v>
      </c>
      <c r="AY871" s="13">
        <f t="shared" si="1104"/>
        <v>1.6122245586935841E-4</v>
      </c>
      <c r="AZ871" s="13">
        <f t="shared" si="1105"/>
        <v>2.0330220583611523E-5</v>
      </c>
      <c r="BA871" s="13">
        <f t="shared" si="1106"/>
        <v>1.7090996691479125E-6</v>
      </c>
      <c r="BB871" s="13">
        <f t="shared" si="1107"/>
        <v>1.0775909933201297E-7</v>
      </c>
      <c r="BC871" s="13">
        <f t="shared" si="1108"/>
        <v>5.4353873906656024E-9</v>
      </c>
      <c r="BD871" s="13">
        <f t="shared" si="1109"/>
        <v>9.2355918461833654E-8</v>
      </c>
      <c r="BE871" s="13">
        <f t="shared" si="1110"/>
        <v>1.0168268217624198E-7</v>
      </c>
      <c r="BF871" s="13">
        <f t="shared" si="1111"/>
        <v>5.5975664725955877E-8</v>
      </c>
      <c r="BG871" s="13">
        <f t="shared" si="1112"/>
        <v>2.0542829742183354E-8</v>
      </c>
      <c r="BH871" s="13">
        <f t="shared" si="1113"/>
        <v>5.6543480441329401E-9</v>
      </c>
      <c r="BI871" s="13">
        <f t="shared" si="1114"/>
        <v>1.2450729409897514E-9</v>
      </c>
      <c r="BJ871" s="14">
        <f t="shared" si="1115"/>
        <v>0.5801000273283291</v>
      </c>
      <c r="BK871" s="14">
        <f t="shared" si="1116"/>
        <v>0.33546779160209222</v>
      </c>
      <c r="BL871" s="14">
        <f t="shared" si="1117"/>
        <v>8.3752868158511351E-2</v>
      </c>
      <c r="BM871" s="14">
        <f t="shared" si="1118"/>
        <v>0.15515674549828382</v>
      </c>
      <c r="BN871" s="14">
        <f t="shared" si="1119"/>
        <v>0.84469360524113579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1.8034188034187999</v>
      </c>
      <c r="F872" s="10">
        <f>VLOOKUP(B872,home!$B$2:$E$405,3,FALSE)</f>
        <v>0.83</v>
      </c>
      <c r="G872" s="10">
        <f>VLOOKUP(C872,away!$B$2:$E$405,4,FALSE)</f>
        <v>1.58</v>
      </c>
      <c r="H872" s="10">
        <f>VLOOKUP(A872,away!$A$2:$E$405,3,FALSE)</f>
        <v>1.23931623931624</v>
      </c>
      <c r="I872" s="10">
        <f>VLOOKUP(C872,away!$B$2:$E$405,3,FALSE)</f>
        <v>0.48</v>
      </c>
      <c r="J872" s="10">
        <f>VLOOKUP(B872,home!$B$2:$E$405,4,FALSE)</f>
        <v>0.83</v>
      </c>
      <c r="K872" s="12">
        <f t="shared" si="1064"/>
        <v>2.3650034188034144</v>
      </c>
      <c r="L872" s="12">
        <f t="shared" si="1065"/>
        <v>0.49374358974359001</v>
      </c>
      <c r="M872" s="13">
        <f t="shared" si="1066"/>
        <v>5.7340562507007066E-2</v>
      </c>
      <c r="N872" s="13">
        <f t="shared" si="1067"/>
        <v>0.13561062636518256</v>
      </c>
      <c r="O872" s="13">
        <f t="shared" si="1068"/>
        <v>2.8311535170126374E-2</v>
      </c>
      <c r="P872" s="13">
        <f t="shared" si="1069"/>
        <v>6.6956877468921969E-2</v>
      </c>
      <c r="Q872" s="13">
        <f t="shared" si="1070"/>
        <v>0.16035979748986467</v>
      </c>
      <c r="R872" s="13">
        <f t="shared" si="1071"/>
        <v>6.9893195030250477E-3</v>
      </c>
      <c r="S872" s="13">
        <f t="shared" si="1072"/>
        <v>1.9546474800628173E-2</v>
      </c>
      <c r="T872" s="13">
        <f t="shared" si="1073"/>
        <v>7.9176622063200905E-2</v>
      </c>
      <c r="U872" s="13">
        <f t="shared" si="1074"/>
        <v>1.6529764519763616E-2</v>
      </c>
      <c r="V872" s="13">
        <f t="shared" si="1075"/>
        <v>2.5360579762461607E-3</v>
      </c>
      <c r="W872" s="13">
        <f t="shared" si="1076"/>
        <v>0.12641715643405102</v>
      </c>
      <c r="X872" s="13">
        <f t="shared" si="1077"/>
        <v>6.2417660622925315E-2</v>
      </c>
      <c r="Y872" s="13">
        <f t="shared" si="1078"/>
        <v>1.5409159909680135E-2</v>
      </c>
      <c r="Z872" s="13">
        <f t="shared" si="1079"/>
        <v>1.150310567096157E-3</v>
      </c>
      <c r="AA872" s="13">
        <f t="shared" si="1080"/>
        <v>2.7204884238681056E-3</v>
      </c>
      <c r="AB872" s="13">
        <f t="shared" si="1081"/>
        <v>3.2169822116315922E-3</v>
      </c>
      <c r="AC872" s="13">
        <f t="shared" si="1082"/>
        <v>1.8508551772234314E-4</v>
      </c>
      <c r="AD872" s="13">
        <f t="shared" si="1083"/>
        <v>7.4744251790484204E-2</v>
      </c>
      <c r="AE872" s="13">
        <f t="shared" si="1084"/>
        <v>3.6904495191732417E-2</v>
      </c>
      <c r="AF872" s="13">
        <f t="shared" si="1085"/>
        <v>9.1106789668205096E-3</v>
      </c>
      <c r="AG872" s="13">
        <f t="shared" si="1086"/>
        <v>1.4994464460264601E-3</v>
      </c>
      <c r="AH872" s="13">
        <f t="shared" si="1087"/>
        <v>1.4198961717951035E-4</v>
      </c>
      <c r="AI872" s="13">
        <f t="shared" si="1088"/>
        <v>3.3580593006412993E-4</v>
      </c>
      <c r="AJ872" s="13">
        <f t="shared" si="1089"/>
        <v>3.9709108632806392E-4</v>
      </c>
      <c r="AK872" s="13">
        <f t="shared" si="1090"/>
        <v>3.1304059224741089E-4</v>
      </c>
      <c r="AL872" s="13">
        <f t="shared" si="1091"/>
        <v>8.6450134352222402E-6</v>
      </c>
      <c r="AM872" s="13">
        <f t="shared" si="1092"/>
        <v>3.5354082204079658E-2</v>
      </c>
      <c r="AN872" s="13">
        <f t="shared" si="1093"/>
        <v>1.7455851459532257E-2</v>
      </c>
      <c r="AO872" s="13">
        <f t="shared" si="1094"/>
        <v>4.309357380830171E-3</v>
      </c>
      <c r="AP872" s="13">
        <f t="shared" si="1095"/>
        <v>7.0923919423304118E-4</v>
      </c>
      <c r="AQ872" s="13">
        <f t="shared" si="1096"/>
        <v>8.7545576436868252E-5</v>
      </c>
      <c r="AR872" s="13">
        <f t="shared" si="1097"/>
        <v>1.4021292658505918E-5</v>
      </c>
      <c r="AS872" s="13">
        <f t="shared" si="1098"/>
        <v>3.3160405073409705E-5</v>
      </c>
      <c r="AT872" s="13">
        <f t="shared" si="1099"/>
        <v>3.9212235683760035E-5</v>
      </c>
      <c r="AU872" s="13">
        <f t="shared" si="1100"/>
        <v>3.0912357150339235E-5</v>
      </c>
      <c r="AV872" s="13">
        <f t="shared" si="1101"/>
        <v>1.8276957585956119E-5</v>
      </c>
      <c r="AW872" s="13">
        <f t="shared" si="1102"/>
        <v>2.8041188373831464E-7</v>
      </c>
      <c r="AX872" s="13">
        <f t="shared" si="1103"/>
        <v>1.3935420880217556E-2</v>
      </c>
      <c r="AY872" s="13">
        <f t="shared" si="1104"/>
        <v>6.8805247299863932E-3</v>
      </c>
      <c r="AZ872" s="13">
        <f t="shared" si="1105"/>
        <v>1.6986074897515136E-3</v>
      </c>
      <c r="BA872" s="13">
        <f t="shared" si="1106"/>
        <v>2.7955885318508688E-4</v>
      </c>
      <c r="BB872" s="13">
        <f t="shared" si="1107"/>
        <v>3.4507597929051507E-5</v>
      </c>
      <c r="BC872" s="13">
        <f t="shared" si="1108"/>
        <v>3.4075810549836745E-6</v>
      </c>
      <c r="BD872" s="13">
        <f t="shared" si="1109"/>
        <v>1.1538205616760253E-6</v>
      </c>
      <c r="BE872" s="13">
        <f t="shared" si="1110"/>
        <v>2.728789573049475E-6</v>
      </c>
      <c r="BF872" s="13">
        <f t="shared" si="1111"/>
        <v>3.2267983347285604E-6</v>
      </c>
      <c r="BG872" s="13">
        <f t="shared" si="1112"/>
        <v>2.5437963644740691E-6</v>
      </c>
      <c r="BH872" s="13">
        <f t="shared" si="1113"/>
        <v>1.504021774680218E-6</v>
      </c>
      <c r="BI872" s="13">
        <f t="shared" si="1114"/>
        <v>7.114033278146985E-7</v>
      </c>
      <c r="BJ872" s="14">
        <f t="shared" si="1115"/>
        <v>0.78239799822720468</v>
      </c>
      <c r="BK872" s="14">
        <f t="shared" si="1116"/>
        <v>0.15345422801394734</v>
      </c>
      <c r="BL872" s="14">
        <f t="shared" si="1117"/>
        <v>5.9103468932322253E-2</v>
      </c>
      <c r="BM872" s="14">
        <f t="shared" si="1118"/>
        <v>0.53365704291833982</v>
      </c>
      <c r="BN872" s="14">
        <f t="shared" si="1119"/>
        <v>0.45556871850412772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1.8034188034187999</v>
      </c>
      <c r="F873" s="10">
        <f>VLOOKUP(B873,home!$B$2:$E$405,3,FALSE)</f>
        <v>1.1100000000000001</v>
      </c>
      <c r="G873" s="10">
        <f>VLOOKUP(C873,away!$B$2:$E$405,4,FALSE)</f>
        <v>0.65</v>
      </c>
      <c r="H873" s="10">
        <f>VLOOKUP(A873,away!$A$2:$E$405,3,FALSE)</f>
        <v>1.23931623931624</v>
      </c>
      <c r="I873" s="10">
        <f>VLOOKUP(C873,away!$B$2:$E$405,3,FALSE)</f>
        <v>0.37</v>
      </c>
      <c r="J873" s="10">
        <f>VLOOKUP(B873,home!$B$2:$E$405,4,FALSE)</f>
        <v>1.1100000000000001</v>
      </c>
      <c r="K873" s="12">
        <f t="shared" si="1064"/>
        <v>1.3011666666666644</v>
      </c>
      <c r="L873" s="12">
        <f t="shared" si="1065"/>
        <v>0.50898717948717986</v>
      </c>
      <c r="M873" s="13">
        <f t="shared" si="1066"/>
        <v>0.16362896117983231</v>
      </c>
      <c r="N873" s="13">
        <f t="shared" si="1067"/>
        <v>0.21290854998849143</v>
      </c>
      <c r="O873" s="13">
        <f t="shared" si="1068"/>
        <v>8.3285043433340089E-2</v>
      </c>
      <c r="P873" s="13">
        <f t="shared" si="1069"/>
        <v>0.10836772234734747</v>
      </c>
      <c r="Q873" s="13">
        <f t="shared" si="1070"/>
        <v>0.13851475414667913</v>
      </c>
      <c r="R873" s="13">
        <f t="shared" si="1071"/>
        <v>2.1195509675301521E-2</v>
      </c>
      <c r="S873" s="13">
        <f t="shared" si="1072"/>
        <v>1.7942366623359126E-2</v>
      </c>
      <c r="T873" s="13">
        <f t="shared" si="1073"/>
        <v>7.0502234030478353E-2</v>
      </c>
      <c r="U873" s="13">
        <f t="shared" si="1074"/>
        <v>2.7578890672513113E-2</v>
      </c>
      <c r="V873" s="13">
        <f t="shared" si="1075"/>
        <v>1.3203132735826783E-3</v>
      </c>
      <c r="W873" s="13">
        <f t="shared" si="1076"/>
        <v>6.0076926979062327E-2</v>
      </c>
      <c r="X873" s="13">
        <f t="shared" si="1077"/>
        <v>3.0578385615330189E-2</v>
      </c>
      <c r="Y873" s="13">
        <f t="shared" si="1078"/>
        <v>7.782003123809134E-3</v>
      </c>
      <c r="Z873" s="13">
        <f t="shared" si="1079"/>
        <v>3.5960808958083183E-3</v>
      </c>
      <c r="AA873" s="13">
        <f t="shared" si="1080"/>
        <v>4.6791005922625813E-3</v>
      </c>
      <c r="AB873" s="13">
        <f t="shared" si="1081"/>
        <v>3.0441448603161594E-3</v>
      </c>
      <c r="AC873" s="13">
        <f t="shared" si="1082"/>
        <v>5.4650832137028202E-5</v>
      </c>
      <c r="AD873" s="13">
        <f t="shared" si="1083"/>
        <v>1.9542523705230786E-2</v>
      </c>
      <c r="AE873" s="13">
        <f t="shared" si="1084"/>
        <v>9.9468940207867677E-3</v>
      </c>
      <c r="AF873" s="13">
        <f t="shared" si="1085"/>
        <v>2.5314207661490755E-3</v>
      </c>
      <c r="AG873" s="13">
        <f t="shared" si="1086"/>
        <v>4.2948690528583141E-4</v>
      </c>
      <c r="AH873" s="13">
        <f t="shared" si="1087"/>
        <v>4.5758976809130161E-4</v>
      </c>
      <c r="AI873" s="13">
        <f t="shared" si="1088"/>
        <v>5.9540055324813085E-4</v>
      </c>
      <c r="AJ873" s="13">
        <f t="shared" si="1089"/>
        <v>3.8735767660067914E-4</v>
      </c>
      <c r="AK873" s="13">
        <f t="shared" si="1090"/>
        <v>1.680056322900831E-4</v>
      </c>
      <c r="AL873" s="13">
        <f t="shared" si="1091"/>
        <v>1.447759897850386E-6</v>
      </c>
      <c r="AM873" s="13">
        <f t="shared" si="1092"/>
        <v>5.0856160855578831E-3</v>
      </c>
      <c r="AN873" s="13">
        <f t="shared" si="1093"/>
        <v>2.5885133873427388E-3</v>
      </c>
      <c r="AO873" s="13">
        <f t="shared" si="1094"/>
        <v>6.5876006404419333E-4</v>
      </c>
      <c r="AP873" s="13">
        <f t="shared" si="1095"/>
        <v>1.1176680898554933E-4</v>
      </c>
      <c r="AQ873" s="13">
        <f t="shared" si="1096"/>
        <v>1.4221968216459281E-5</v>
      </c>
      <c r="AR873" s="13">
        <f t="shared" si="1097"/>
        <v>4.6581465084596886E-5</v>
      </c>
      <c r="AS873" s="13">
        <f t="shared" si="1098"/>
        <v>6.0610249652574537E-5</v>
      </c>
      <c r="AT873" s="13">
        <f t="shared" si="1099"/>
        <v>3.9432018253137382E-5</v>
      </c>
      <c r="AU873" s="13">
        <f t="shared" si="1100"/>
        <v>1.710254258345794E-5</v>
      </c>
      <c r="AV873" s="13">
        <f t="shared" si="1101"/>
        <v>5.5633145812106639E-6</v>
      </c>
      <c r="AW873" s="13">
        <f t="shared" si="1102"/>
        <v>2.6633841708540173E-8</v>
      </c>
      <c r="AX873" s="13">
        <f t="shared" si="1103"/>
        <v>1.1028723549986192E-3</v>
      </c>
      <c r="AY873" s="13">
        <f t="shared" si="1104"/>
        <v>5.6134788930513086E-4</v>
      </c>
      <c r="AZ873" s="13">
        <f t="shared" si="1105"/>
        <v>1.428594394442501E-4</v>
      </c>
      <c r="BA873" s="13">
        <f t="shared" si="1106"/>
        <v>2.423787438194948E-5</v>
      </c>
      <c r="BB873" s="13">
        <f t="shared" si="1107"/>
        <v>3.084191829608259E-6</v>
      </c>
      <c r="BC873" s="13">
        <f t="shared" si="1108"/>
        <v>3.1396282006994263E-7</v>
      </c>
      <c r="BD873" s="13">
        <f t="shared" si="1109"/>
        <v>3.951561421631586E-6</v>
      </c>
      <c r="BE873" s="13">
        <f t="shared" si="1110"/>
        <v>5.1416400031129556E-6</v>
      </c>
      <c r="BF873" s="13">
        <f t="shared" si="1111"/>
        <v>3.3450652920252317E-6</v>
      </c>
      <c r="BG873" s="13">
        <f t="shared" si="1112"/>
        <v>1.4508291519356071E-6</v>
      </c>
      <c r="BH873" s="13">
        <f t="shared" si="1113"/>
        <v>4.7194263288171952E-7</v>
      </c>
      <c r="BI873" s="13">
        <f t="shared" si="1114"/>
        <v>1.2281520449691927E-7</v>
      </c>
      <c r="BJ873" s="14">
        <f t="shared" si="1115"/>
        <v>0.56310677330822956</v>
      </c>
      <c r="BK873" s="14">
        <f t="shared" si="1116"/>
        <v>0.29187680990546155</v>
      </c>
      <c r="BL873" s="14">
        <f t="shared" si="1117"/>
        <v>0.14157481630782473</v>
      </c>
      <c r="BM873" s="14">
        <f t="shared" si="1118"/>
        <v>0.27169261839086872</v>
      </c>
      <c r="BN873" s="14">
        <f t="shared" si="1119"/>
        <v>0.72790054077099187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1.5777777777777799</v>
      </c>
      <c r="F874" s="10">
        <f>VLOOKUP(B874,home!$B$2:$E$405,3,FALSE)</f>
        <v>0.55000000000000004</v>
      </c>
      <c r="G874" s="10">
        <f>VLOOKUP(C874,away!$B$2:$E$405,4,FALSE)</f>
        <v>0.79</v>
      </c>
      <c r="H874" s="10">
        <f>VLOOKUP(A874,away!$A$2:$E$405,3,FALSE)</f>
        <v>1.31111111111111</v>
      </c>
      <c r="I874" s="10">
        <f>VLOOKUP(C874,away!$B$2:$E$405,3,FALSE)</f>
        <v>0.63</v>
      </c>
      <c r="J874" s="10">
        <f>VLOOKUP(B874,home!$B$2:$E$405,4,FALSE)</f>
        <v>0.55000000000000004</v>
      </c>
      <c r="K874" s="12">
        <f t="shared" si="1064"/>
        <v>0.68554444444444551</v>
      </c>
      <c r="L874" s="12">
        <f t="shared" si="1065"/>
        <v>0.45429999999999965</v>
      </c>
      <c r="M874" s="13">
        <f t="shared" si="1066"/>
        <v>0.31986877531153551</v>
      </c>
      <c r="N874" s="13">
        <f t="shared" si="1067"/>
        <v>0.21928426186607175</v>
      </c>
      <c r="O874" s="13">
        <f t="shared" si="1068"/>
        <v>0.14531638462403046</v>
      </c>
      <c r="P874" s="13">
        <f t="shared" si="1069"/>
        <v>9.96208401657563E-2</v>
      </c>
      <c r="Q874" s="13">
        <f t="shared" si="1070"/>
        <v>7.5164553738193238E-2</v>
      </c>
      <c r="R874" s="13">
        <f t="shared" si="1071"/>
        <v>3.3008616767348488E-2</v>
      </c>
      <c r="S874" s="13">
        <f t="shared" si="1072"/>
        <v>7.7565493737747643E-3</v>
      </c>
      <c r="T874" s="13">
        <f t="shared" si="1073"/>
        <v>3.4147256763261156E-2</v>
      </c>
      <c r="U874" s="13">
        <f t="shared" si="1074"/>
        <v>2.2628873843651524E-2</v>
      </c>
      <c r="V874" s="13">
        <f t="shared" si="1075"/>
        <v>2.6841353046522498E-4</v>
      </c>
      <c r="W874" s="13">
        <f t="shared" si="1076"/>
        <v>1.7176214078121449E-2</v>
      </c>
      <c r="X874" s="13">
        <f t="shared" si="1077"/>
        <v>7.8031540556905681E-3</v>
      </c>
      <c r="Y874" s="13">
        <f t="shared" si="1078"/>
        <v>1.7724864437501109E-3</v>
      </c>
      <c r="Z874" s="13">
        <f t="shared" si="1079"/>
        <v>4.998604865802136E-3</v>
      </c>
      <c r="AA874" s="13">
        <f t="shared" si="1080"/>
        <v>3.4267657957236272E-3</v>
      </c>
      <c r="AB874" s="13">
        <f t="shared" si="1081"/>
        <v>1.174600126835291E-3</v>
      </c>
      <c r="AC874" s="13">
        <f t="shared" si="1082"/>
        <v>5.2247170325470927E-6</v>
      </c>
      <c r="AD874" s="13">
        <f t="shared" si="1083"/>
        <v>2.9437645344611582E-3</v>
      </c>
      <c r="AE874" s="13">
        <f t="shared" si="1084"/>
        <v>1.3373522280057031E-3</v>
      </c>
      <c r="AF874" s="13">
        <f t="shared" si="1085"/>
        <v>3.0377955859149517E-4</v>
      </c>
      <c r="AG874" s="13">
        <f t="shared" si="1086"/>
        <v>4.600235115603872E-5</v>
      </c>
      <c r="AH874" s="13">
        <f t="shared" si="1087"/>
        <v>5.677165476334771E-4</v>
      </c>
      <c r="AI874" s="13">
        <f t="shared" si="1088"/>
        <v>3.8919492524931059E-4</v>
      </c>
      <c r="AJ874" s="13">
        <f t="shared" si="1089"/>
        <v>1.3340520940531805E-4</v>
      </c>
      <c r="AK874" s="13">
        <f t="shared" si="1090"/>
        <v>3.0485066722587898E-5</v>
      </c>
      <c r="AL874" s="13">
        <f t="shared" si="1091"/>
        <v>6.5088028664723282E-8</v>
      </c>
      <c r="AM874" s="13">
        <f t="shared" si="1092"/>
        <v>4.0361628447048735E-4</v>
      </c>
      <c r="AN874" s="13">
        <f t="shared" si="1093"/>
        <v>1.8336287803494224E-4</v>
      </c>
      <c r="AO874" s="13">
        <f t="shared" si="1094"/>
        <v>4.1650877745637095E-5</v>
      </c>
      <c r="AP874" s="13">
        <f t="shared" si="1095"/>
        <v>6.307331253280973E-6</v>
      </c>
      <c r="AQ874" s="13">
        <f t="shared" si="1096"/>
        <v>7.1635514709138582E-7</v>
      </c>
      <c r="AR874" s="13">
        <f t="shared" si="1097"/>
        <v>5.1582725517977701E-5</v>
      </c>
      <c r="AS874" s="13">
        <f t="shared" si="1098"/>
        <v>3.5362250908152339E-5</v>
      </c>
      <c r="AT874" s="13">
        <f t="shared" si="1099"/>
        <v>1.2121197326567192E-5</v>
      </c>
      <c r="AU874" s="13">
        <f t="shared" si="1100"/>
        <v>2.7698731624143348E-6</v>
      </c>
      <c r="AV874" s="13">
        <f t="shared" si="1101"/>
        <v>4.7471778957722863E-7</v>
      </c>
      <c r="AW874" s="13">
        <f t="shared" si="1102"/>
        <v>5.6308890471285723E-10</v>
      </c>
      <c r="AX874" s="13">
        <f t="shared" si="1103"/>
        <v>4.6116150251008579E-5</v>
      </c>
      <c r="AY874" s="13">
        <f t="shared" si="1104"/>
        <v>2.0950567059033177E-5</v>
      </c>
      <c r="AZ874" s="13">
        <f t="shared" si="1105"/>
        <v>4.7589213074593822E-6</v>
      </c>
      <c r="BA874" s="13">
        <f t="shared" si="1106"/>
        <v>7.2065931665959859E-7</v>
      </c>
      <c r="BB874" s="13">
        <f t="shared" si="1107"/>
        <v>8.1848881889613835E-8</v>
      </c>
      <c r="BC874" s="13">
        <f t="shared" si="1108"/>
        <v>7.4367894084903089E-9</v>
      </c>
      <c r="BD874" s="13">
        <f t="shared" si="1109"/>
        <v>3.9056720338028731E-6</v>
      </c>
      <c r="BE874" s="13">
        <f t="shared" si="1110"/>
        <v>2.6775117645955981E-6</v>
      </c>
      <c r="BF874" s="13">
        <f t="shared" si="1111"/>
        <v>9.1777665757657813E-7</v>
      </c>
      <c r="BG874" s="13">
        <f t="shared" si="1112"/>
        <v>2.0972556294747179E-7</v>
      </c>
      <c r="BH874" s="13">
        <f t="shared" si="1113"/>
        <v>3.5944048634155783E-8</v>
      </c>
      <c r="BI874" s="13">
        <f t="shared" si="1114"/>
        <v>4.9282485703972922E-9</v>
      </c>
      <c r="BJ874" s="14">
        <f t="shared" si="1115"/>
        <v>0.36068711492755962</v>
      </c>
      <c r="BK874" s="14">
        <f t="shared" si="1116"/>
        <v>0.42754081875365213</v>
      </c>
      <c r="BL874" s="14">
        <f t="shared" si="1117"/>
        <v>0.20678610522962093</v>
      </c>
      <c r="BM874" s="14">
        <f t="shared" si="1118"/>
        <v>0.10772826129972875</v>
      </c>
      <c r="BN874" s="14">
        <f t="shared" si="1119"/>
        <v>0.8922634324729356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1.5777777777777799</v>
      </c>
      <c r="F875" s="10">
        <f>VLOOKUP(B875,home!$B$2:$E$405,3,FALSE)</f>
        <v>0.72</v>
      </c>
      <c r="G875" s="10">
        <f>VLOOKUP(C875,away!$B$2:$E$405,4,FALSE)</f>
        <v>1.1100000000000001</v>
      </c>
      <c r="H875" s="10">
        <f>VLOOKUP(A875,away!$A$2:$E$405,3,FALSE)</f>
        <v>1.31111111111111</v>
      </c>
      <c r="I875" s="10">
        <f>VLOOKUP(C875,away!$B$2:$E$405,3,FALSE)</f>
        <v>1.35</v>
      </c>
      <c r="J875" s="10">
        <f>VLOOKUP(B875,home!$B$2:$E$405,4,FALSE)</f>
        <v>0.72</v>
      </c>
      <c r="K875" s="12">
        <f t="shared" si="1064"/>
        <v>1.2609600000000016</v>
      </c>
      <c r="L875" s="12">
        <f t="shared" si="1065"/>
        <v>1.2743999999999991</v>
      </c>
      <c r="M875" s="13">
        <f t="shared" si="1066"/>
        <v>7.9233190181339327E-2</v>
      </c>
      <c r="N875" s="13">
        <f t="shared" si="1067"/>
        <v>9.9909883491061752E-2</v>
      </c>
      <c r="O875" s="13">
        <f t="shared" si="1068"/>
        <v>0.10097477756709877</v>
      </c>
      <c r="P875" s="13">
        <f t="shared" si="1069"/>
        <v>0.12732515552100901</v>
      </c>
      <c r="Q875" s="13">
        <f t="shared" si="1070"/>
        <v>6.2991183343444709E-2</v>
      </c>
      <c r="R875" s="13">
        <f t="shared" si="1071"/>
        <v>6.4341128265755304E-2</v>
      </c>
      <c r="S875" s="13">
        <f t="shared" si="1072"/>
        <v>5.1151844294498865E-2</v>
      </c>
      <c r="T875" s="13">
        <f t="shared" si="1073"/>
        <v>8.0275964052885881E-2</v>
      </c>
      <c r="U875" s="13">
        <f t="shared" si="1074"/>
        <v>8.1131589097986914E-2</v>
      </c>
      <c r="V875" s="13">
        <f t="shared" si="1075"/>
        <v>9.1332608287533288E-3</v>
      </c>
      <c r="W875" s="13">
        <f t="shared" si="1076"/>
        <v>2.6476454182916703E-2</v>
      </c>
      <c r="X875" s="13">
        <f t="shared" si="1077"/>
        <v>3.374159321070902E-2</v>
      </c>
      <c r="Y875" s="13">
        <f t="shared" si="1078"/>
        <v>2.1500143193863782E-2</v>
      </c>
      <c r="Z875" s="13">
        <f t="shared" si="1079"/>
        <v>2.7332111287292842E-2</v>
      </c>
      <c r="AA875" s="13">
        <f t="shared" si="1080"/>
        <v>3.4464699048824821E-2</v>
      </c>
      <c r="AB875" s="13">
        <f t="shared" si="1081"/>
        <v>2.1729303456303108E-2</v>
      </c>
      <c r="AC875" s="13">
        <f t="shared" si="1082"/>
        <v>9.1730328916886622E-4</v>
      </c>
      <c r="AD875" s="13">
        <f t="shared" si="1083"/>
        <v>8.346437416622679E-3</v>
      </c>
      <c r="AE875" s="13">
        <f t="shared" si="1084"/>
        <v>1.0636699843743934E-2</v>
      </c>
      <c r="AF875" s="13">
        <f t="shared" si="1085"/>
        <v>6.7777051404336319E-3</v>
      </c>
      <c r="AG875" s="13">
        <f t="shared" si="1086"/>
        <v>2.8791691436562054E-3</v>
      </c>
      <c r="AH875" s="13">
        <f t="shared" si="1087"/>
        <v>8.7080106561314916E-3</v>
      </c>
      <c r="AI875" s="13">
        <f t="shared" si="1088"/>
        <v>1.0980453116955578E-2</v>
      </c>
      <c r="AJ875" s="13">
        <f t="shared" si="1089"/>
        <v>6.9229560811781641E-3</v>
      </c>
      <c r="AK875" s="13">
        <f t="shared" si="1090"/>
        <v>2.9098569000408081E-3</v>
      </c>
      <c r="AL875" s="13">
        <f t="shared" si="1091"/>
        <v>5.8963060144896758E-5</v>
      </c>
      <c r="AM875" s="13">
        <f t="shared" si="1092"/>
        <v>2.1049047449729062E-3</v>
      </c>
      <c r="AN875" s="13">
        <f t="shared" si="1093"/>
        <v>2.6824906069934694E-3</v>
      </c>
      <c r="AO875" s="13">
        <f t="shared" si="1094"/>
        <v>1.709283014776238E-3</v>
      </c>
      <c r="AP875" s="13">
        <f t="shared" si="1095"/>
        <v>7.261034246769456E-4</v>
      </c>
      <c r="AQ875" s="13">
        <f t="shared" si="1096"/>
        <v>2.3133655110207466E-4</v>
      </c>
      <c r="AR875" s="13">
        <f t="shared" si="1097"/>
        <v>2.2194977560347933E-3</v>
      </c>
      <c r="AS875" s="13">
        <f t="shared" si="1098"/>
        <v>2.7986978904496365E-3</v>
      </c>
      <c r="AT875" s="13">
        <f t="shared" si="1099"/>
        <v>1.7645230459706895E-3</v>
      </c>
      <c r="AU875" s="13">
        <f t="shared" si="1100"/>
        <v>7.4166432668240081E-4</v>
      </c>
      <c r="AV875" s="13">
        <f t="shared" si="1101"/>
        <v>2.3380226234336052E-4</v>
      </c>
      <c r="AW875" s="13">
        <f t="shared" si="1102"/>
        <v>2.6319921353389414E-6</v>
      </c>
      <c r="AX875" s="13">
        <f t="shared" si="1103"/>
        <v>4.4236678120350697E-4</v>
      </c>
      <c r="AY875" s="13">
        <f t="shared" si="1104"/>
        <v>5.6375222596574887E-4</v>
      </c>
      <c r="AZ875" s="13">
        <f t="shared" si="1105"/>
        <v>3.5922291838537504E-4</v>
      </c>
      <c r="BA875" s="13">
        <f t="shared" si="1106"/>
        <v>1.5259789573010725E-4</v>
      </c>
      <c r="BB875" s="13">
        <f t="shared" si="1107"/>
        <v>4.8617689579612127E-5</v>
      </c>
      <c r="BC875" s="13">
        <f t="shared" si="1108"/>
        <v>1.2391676720051532E-5</v>
      </c>
      <c r="BD875" s="13">
        <f t="shared" si="1109"/>
        <v>4.7142132338178942E-4</v>
      </c>
      <c r="BE875" s="13">
        <f t="shared" si="1110"/>
        <v>5.944434319315019E-4</v>
      </c>
      <c r="BF875" s="13">
        <f t="shared" si="1111"/>
        <v>3.7478469496417385E-4</v>
      </c>
      <c r="BG875" s="13">
        <f t="shared" si="1112"/>
        <v>1.5752950298734169E-4</v>
      </c>
      <c r="BH875" s="13">
        <f t="shared" si="1113"/>
        <v>4.9659600521729695E-5</v>
      </c>
      <c r="BI875" s="13">
        <f t="shared" si="1114"/>
        <v>1.2523753974776053E-5</v>
      </c>
      <c r="BJ875" s="14">
        <f t="shared" si="1115"/>
        <v>0.36256830054944439</v>
      </c>
      <c r="BK875" s="14">
        <f t="shared" si="1116"/>
        <v>0.26838346940088009</v>
      </c>
      <c r="BL875" s="14">
        <f t="shared" si="1117"/>
        <v>0.34158132177951706</v>
      </c>
      <c r="BM875" s="14">
        <f t="shared" si="1118"/>
        <v>0.46452876441359503</v>
      </c>
      <c r="BN875" s="14">
        <f t="shared" si="1119"/>
        <v>0.53477531836970882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1.5777777777777799</v>
      </c>
      <c r="F876" s="10">
        <f>VLOOKUP(B876,home!$B$2:$E$405,3,FALSE)</f>
        <v>0.79</v>
      </c>
      <c r="G876" s="10">
        <f>VLOOKUP(C876,away!$B$2:$E$405,4,FALSE)</f>
        <v>1.27</v>
      </c>
      <c r="H876" s="10">
        <f>VLOOKUP(A876,away!$A$2:$E$405,3,FALSE)</f>
        <v>1.31111111111111</v>
      </c>
      <c r="I876" s="10">
        <f>VLOOKUP(C876,away!$B$2:$E$405,3,FALSE)</f>
        <v>0.55000000000000004</v>
      </c>
      <c r="J876" s="10">
        <f>VLOOKUP(B876,home!$B$2:$E$405,4,FALSE)</f>
        <v>0.79</v>
      </c>
      <c r="K876" s="12">
        <f t="shared" si="1064"/>
        <v>1.5829844444444467</v>
      </c>
      <c r="L876" s="12">
        <f t="shared" si="1065"/>
        <v>0.56967777777777739</v>
      </c>
      <c r="M876" s="13">
        <f t="shared" si="1066"/>
        <v>0.11617446348056096</v>
      </c>
      <c r="N876" s="13">
        <f t="shared" si="1067"/>
        <v>0.18390236853140746</v>
      </c>
      <c r="O876" s="13">
        <f t="shared" si="1068"/>
        <v>6.6182010190131507E-2</v>
      </c>
      <c r="P876" s="13">
        <f t="shared" si="1069"/>
        <v>0.10476509263304204</v>
      </c>
      <c r="Q876" s="13">
        <f t="shared" si="1070"/>
        <v>0.14555729434085402</v>
      </c>
      <c r="R876" s="13">
        <f t="shared" si="1071"/>
        <v>1.8851210246990168E-2</v>
      </c>
      <c r="S876" s="13">
        <f t="shared" si="1072"/>
        <v>2.3619055999011374E-2</v>
      </c>
      <c r="T876" s="13">
        <f t="shared" si="1073"/>
        <v>8.2920755979443553E-2</v>
      </c>
      <c r="U876" s="13">
        <f t="shared" si="1074"/>
        <v>2.9841172579937191E-2</v>
      </c>
      <c r="V876" s="13">
        <f t="shared" si="1075"/>
        <v>2.3666059509956814E-3</v>
      </c>
      <c r="W876" s="13">
        <f t="shared" si="1076"/>
        <v>7.6804977572331193E-2</v>
      </c>
      <c r="X876" s="13">
        <f t="shared" si="1077"/>
        <v>4.3754088945677658E-2</v>
      </c>
      <c r="Y876" s="13">
        <f t="shared" si="1078"/>
        <v>1.246286607963243E-2</v>
      </c>
      <c r="Z876" s="13">
        <f t="shared" si="1079"/>
        <v>3.5797051873090089E-3</v>
      </c>
      <c r="AA876" s="13">
        <f t="shared" si="1080"/>
        <v>5.6666176272072554E-3</v>
      </c>
      <c r="AB876" s="13">
        <f t="shared" si="1081"/>
        <v>4.4850837782418945E-3</v>
      </c>
      <c r="AC876" s="13">
        <f t="shared" si="1082"/>
        <v>1.3338650565591901E-4</v>
      </c>
      <c r="AD876" s="13">
        <f t="shared" si="1083"/>
        <v>3.0395271188226228E-2</v>
      </c>
      <c r="AE876" s="13">
        <f t="shared" si="1084"/>
        <v>1.731551054546162E-2</v>
      </c>
      <c r="AF876" s="13">
        <f t="shared" si="1085"/>
        <v>4.9321307843131221E-3</v>
      </c>
      <c r="AG876" s="13">
        <f t="shared" si="1086"/>
        <v>9.3657510163895543E-4</v>
      </c>
      <c r="AH876" s="13">
        <f t="shared" si="1087"/>
        <v>5.0981962405144464E-4</v>
      </c>
      <c r="AI876" s="13">
        <f t="shared" si="1088"/>
        <v>8.070365343459527E-4</v>
      </c>
      <c r="AJ876" s="13">
        <f t="shared" si="1089"/>
        <v>6.3876313998399996E-4</v>
      </c>
      <c r="AK876" s="13">
        <f t="shared" si="1090"/>
        <v>3.3705070475972083E-4</v>
      </c>
      <c r="AL876" s="13">
        <f t="shared" si="1091"/>
        <v>4.8114703360359078E-6</v>
      </c>
      <c r="AM876" s="13">
        <f t="shared" si="1092"/>
        <v>9.6230482951265191E-3</v>
      </c>
      <c r="AN876" s="13">
        <f t="shared" si="1093"/>
        <v>5.4820367682159041E-3</v>
      </c>
      <c r="AO876" s="13">
        <f t="shared" si="1094"/>
        <v>1.5614972619066524E-3</v>
      </c>
      <c r="AP876" s="13">
        <f t="shared" si="1095"/>
        <v>2.9651676338968863E-4</v>
      </c>
      <c r="AQ876" s="13">
        <f t="shared" si="1096"/>
        <v>4.2229752710424208E-5</v>
      </c>
      <c r="AR876" s="13">
        <f t="shared" si="1097"/>
        <v>5.8086582099425789E-5</v>
      </c>
      <c r="AS876" s="13">
        <f t="shared" si="1098"/>
        <v>9.1950155894336271E-5</v>
      </c>
      <c r="AT876" s="13">
        <f t="shared" si="1099"/>
        <v>7.2777833222488115E-5</v>
      </c>
      <c r="AU876" s="13">
        <f t="shared" si="1100"/>
        <v>3.8402059297190309E-5</v>
      </c>
      <c r="AV876" s="13">
        <f t="shared" si="1101"/>
        <v>1.5197465625521379E-5</v>
      </c>
      <c r="AW876" s="13">
        <f t="shared" si="1102"/>
        <v>1.205261371451338E-7</v>
      </c>
      <c r="AX876" s="13">
        <f t="shared" si="1103"/>
        <v>2.5388559598871542E-3</v>
      </c>
      <c r="AY876" s="13">
        <f t="shared" si="1104"/>
        <v>1.4463298213263796E-3</v>
      </c>
      <c r="AZ876" s="13">
        <f t="shared" si="1105"/>
        <v>4.1197097927347091E-4</v>
      </c>
      <c r="BA876" s="13">
        <f t="shared" si="1106"/>
        <v>7.8230237327148576E-5</v>
      </c>
      <c r="BB876" s="13">
        <f t="shared" si="1107"/>
        <v>1.1141506938889531E-5</v>
      </c>
      <c r="BC876" s="13">
        <f t="shared" si="1108"/>
        <v>1.2694137828084554E-6</v>
      </c>
      <c r="BD876" s="13">
        <f t="shared" si="1109"/>
        <v>5.5151058348512162E-6</v>
      </c>
      <c r="BE876" s="13">
        <f t="shared" si="1110"/>
        <v>8.7303267460342781E-6</v>
      </c>
      <c r="BF876" s="13">
        <f t="shared" si="1111"/>
        <v>6.9099857169447858E-6</v>
      </c>
      <c r="BG876" s="13">
        <f t="shared" si="1112"/>
        <v>3.6461333004189673E-6</v>
      </c>
      <c r="BH876" s="13">
        <f t="shared" si="1113"/>
        <v>1.4429430742335295E-6</v>
      </c>
      <c r="BI876" s="13">
        <f t="shared" si="1114"/>
        <v>4.568312881461052E-7</v>
      </c>
      <c r="BJ876" s="14">
        <f t="shared" si="1115"/>
        <v>0.62047496582887118</v>
      </c>
      <c r="BK876" s="14">
        <f t="shared" si="1116"/>
        <v>0.24850974586092842</v>
      </c>
      <c r="BL876" s="14">
        <f t="shared" si="1117"/>
        <v>0.12762187984774878</v>
      </c>
      <c r="BM876" s="14">
        <f t="shared" si="1118"/>
        <v>0.36330764800668203</v>
      </c>
      <c r="BN876" s="14">
        <f t="shared" si="1119"/>
        <v>0.63543243942298622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1.5777777777777799</v>
      </c>
      <c r="F877" s="10">
        <f>VLOOKUP(B877,home!$B$2:$E$405,3,FALSE)</f>
        <v>0.87</v>
      </c>
      <c r="G877" s="10">
        <f>VLOOKUP(C877,away!$B$2:$E$405,4,FALSE)</f>
        <v>0.54</v>
      </c>
      <c r="H877" s="10">
        <f>VLOOKUP(A877,away!$A$2:$E$405,3,FALSE)</f>
        <v>1.31111111111111</v>
      </c>
      <c r="I877" s="10">
        <f>VLOOKUP(C877,away!$B$2:$E$405,3,FALSE)</f>
        <v>0.81</v>
      </c>
      <c r="J877" s="10">
        <f>VLOOKUP(B877,home!$B$2:$E$405,4,FALSE)</f>
        <v>0.87</v>
      </c>
      <c r="K877" s="12">
        <f t="shared" si="1064"/>
        <v>0.74124000000000101</v>
      </c>
      <c r="L877" s="12">
        <f t="shared" si="1065"/>
        <v>0.92393999999999932</v>
      </c>
      <c r="M877" s="13">
        <f t="shared" si="1066"/>
        <v>0.18915660672824999</v>
      </c>
      <c r="N877" s="13">
        <f t="shared" si="1067"/>
        <v>0.1402104431712482</v>
      </c>
      <c r="O877" s="13">
        <f t="shared" si="1068"/>
        <v>0.17476935522049916</v>
      </c>
      <c r="P877" s="13">
        <f t="shared" si="1069"/>
        <v>0.12954603686364297</v>
      </c>
      <c r="Q877" s="13">
        <f t="shared" si="1070"/>
        <v>5.1964794448128078E-2</v>
      </c>
      <c r="R877" s="13">
        <f t="shared" si="1071"/>
        <v>8.0738199031213931E-2</v>
      </c>
      <c r="S877" s="13">
        <f t="shared" si="1072"/>
        <v>2.2180266337704889E-2</v>
      </c>
      <c r="T877" s="13">
        <f t="shared" si="1073"/>
        <v>4.801235218240342E-2</v>
      </c>
      <c r="U877" s="13">
        <f t="shared" si="1074"/>
        <v>5.9846382649897098E-2</v>
      </c>
      <c r="V877" s="13">
        <f t="shared" si="1075"/>
        <v>1.6878228576656653E-3</v>
      </c>
      <c r="W877" s="13">
        <f t="shared" si="1076"/>
        <v>1.2839461412243503E-2</v>
      </c>
      <c r="X877" s="13">
        <f t="shared" si="1077"/>
        <v>1.1862891977228254E-2</v>
      </c>
      <c r="Y877" s="13">
        <f t="shared" si="1078"/>
        <v>5.4803002067201319E-3</v>
      </c>
      <c r="Z877" s="13">
        <f t="shared" si="1079"/>
        <v>2.4865750537633253E-2</v>
      </c>
      <c r="AA877" s="13">
        <f t="shared" si="1080"/>
        <v>1.8431488928515295E-2</v>
      </c>
      <c r="AB877" s="13">
        <f t="shared" si="1081"/>
        <v>6.8310784266863477E-3</v>
      </c>
      <c r="AC877" s="13">
        <f t="shared" si="1082"/>
        <v>7.2245283260373352E-5</v>
      </c>
      <c r="AD877" s="13">
        <f t="shared" si="1083"/>
        <v>2.3792805943028466E-3</v>
      </c>
      <c r="AE877" s="13">
        <f t="shared" si="1084"/>
        <v>2.1983125123001706E-3</v>
      </c>
      <c r="AF877" s="13">
        <f t="shared" si="1085"/>
        <v>1.015554431307309E-3</v>
      </c>
      <c r="AG877" s="13">
        <f t="shared" si="1086"/>
        <v>3.1277045375402483E-4</v>
      </c>
      <c r="AH877" s="13">
        <f t="shared" si="1087"/>
        <v>5.7436153879352114E-3</v>
      </c>
      <c r="AI877" s="13">
        <f t="shared" si="1088"/>
        <v>4.2573974701531018E-3</v>
      </c>
      <c r="AJ877" s="13">
        <f t="shared" si="1089"/>
        <v>1.5778766503881446E-3</v>
      </c>
      <c r="AK877" s="13">
        <f t="shared" si="1090"/>
        <v>3.8986176277790331E-4</v>
      </c>
      <c r="AL877" s="13">
        <f t="shared" si="1091"/>
        <v>1.9791199028894208E-6</v>
      </c>
      <c r="AM877" s="13">
        <f t="shared" si="1092"/>
        <v>3.5272358954420907E-4</v>
      </c>
      <c r="AN877" s="13">
        <f t="shared" si="1093"/>
        <v>3.2589543332347626E-4</v>
      </c>
      <c r="AO877" s="13">
        <f t="shared" si="1094"/>
        <v>1.5055391333244621E-4</v>
      </c>
      <c r="AP877" s="13">
        <f t="shared" si="1095"/>
        <v>4.6367594228126759E-5</v>
      </c>
      <c r="AQ877" s="13">
        <f t="shared" si="1096"/>
        <v>1.0710218752783849E-5</v>
      </c>
      <c r="AR877" s="13">
        <f t="shared" si="1097"/>
        <v>1.0613512003057714E-3</v>
      </c>
      <c r="AS877" s="13">
        <f t="shared" si="1098"/>
        <v>7.8671596371465106E-4</v>
      </c>
      <c r="AT877" s="13">
        <f t="shared" si="1099"/>
        <v>2.9157267047192432E-4</v>
      </c>
      <c r="AU877" s="13">
        <f t="shared" si="1100"/>
        <v>7.2041775420203169E-5</v>
      </c>
      <c r="AV877" s="13">
        <f t="shared" si="1101"/>
        <v>1.3350061403117865E-5</v>
      </c>
      <c r="AW877" s="13">
        <f t="shared" si="1102"/>
        <v>3.7650627806927645E-8</v>
      </c>
      <c r="AX877" s="13">
        <f t="shared" si="1103"/>
        <v>4.3575472252291616E-5</v>
      </c>
      <c r="AY877" s="13">
        <f t="shared" si="1104"/>
        <v>4.0261121832782286E-5</v>
      </c>
      <c r="AZ877" s="13">
        <f t="shared" si="1105"/>
        <v>1.8599430453090418E-5</v>
      </c>
      <c r="BA877" s="13">
        <f t="shared" si="1106"/>
        <v>5.7282525909427833E-6</v>
      </c>
      <c r="BB877" s="13">
        <f t="shared" si="1107"/>
        <v>1.3231404247189175E-6</v>
      </c>
      <c r="BC877" s="13">
        <f t="shared" si="1108"/>
        <v>2.4450047280295925E-7</v>
      </c>
      <c r="BD877" s="13">
        <f t="shared" si="1109"/>
        <v>1.6343747133508555E-4</v>
      </c>
      <c r="BE877" s="13">
        <f t="shared" si="1110"/>
        <v>1.2114639125241897E-4</v>
      </c>
      <c r="BF877" s="13">
        <f t="shared" si="1111"/>
        <v>4.4899275525971577E-5</v>
      </c>
      <c r="BG877" s="13">
        <f t="shared" si="1112"/>
        <v>1.1093712996957072E-5</v>
      </c>
      <c r="BH877" s="13">
        <f t="shared" si="1113"/>
        <v>2.0557759554661176E-6</v>
      </c>
      <c r="BI877" s="13">
        <f t="shared" si="1114"/>
        <v>3.0476467384594154E-7</v>
      </c>
      <c r="BJ877" s="14">
        <f t="shared" si="1115"/>
        <v>0.27727214405684358</v>
      </c>
      <c r="BK877" s="14">
        <f t="shared" si="1116"/>
        <v>0.34268521831225957</v>
      </c>
      <c r="BL877" s="14">
        <f t="shared" si="1117"/>
        <v>0.35515322459112164</v>
      </c>
      <c r="BM877" s="14">
        <f t="shared" si="1118"/>
        <v>0.23355067856367076</v>
      </c>
      <c r="BN877" s="14">
        <f t="shared" si="1119"/>
        <v>0.76638543546298232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1.5777777777777799</v>
      </c>
      <c r="F878" s="10">
        <f>VLOOKUP(B878,home!$B$2:$E$405,3,FALSE)</f>
        <v>1.74</v>
      </c>
      <c r="G878" s="10">
        <f>VLOOKUP(C878,away!$B$2:$E$405,4,FALSE)</f>
        <v>0.81</v>
      </c>
      <c r="H878" s="10">
        <f>VLOOKUP(A878,away!$A$2:$E$405,3,FALSE)</f>
        <v>1.31111111111111</v>
      </c>
      <c r="I878" s="10">
        <f>VLOOKUP(C878,away!$B$2:$E$405,3,FALSE)</f>
        <v>0.81</v>
      </c>
      <c r="J878" s="10">
        <f>VLOOKUP(B878,home!$B$2:$E$405,4,FALSE)</f>
        <v>1.74</v>
      </c>
      <c r="K878" s="12">
        <f t="shared" si="1064"/>
        <v>2.2237200000000032</v>
      </c>
      <c r="L878" s="12">
        <f t="shared" si="1065"/>
        <v>1.8478799999999986</v>
      </c>
      <c r="M878" s="13">
        <f t="shared" si="1066"/>
        <v>1.7050086533276578E-2</v>
      </c>
      <c r="N878" s="13">
        <f t="shared" si="1067"/>
        <v>3.7914618425777855E-2</v>
      </c>
      <c r="O878" s="13">
        <f t="shared" si="1068"/>
        <v>3.15065139031111E-2</v>
      </c>
      <c r="P878" s="13">
        <f t="shared" si="1069"/>
        <v>7.0061665096626327E-2</v>
      </c>
      <c r="Q878" s="13">
        <f t="shared" si="1070"/>
        <v>4.2155747642885433E-2</v>
      </c>
      <c r="R878" s="13">
        <f t="shared" si="1071"/>
        <v>2.9110128455640451E-2</v>
      </c>
      <c r="S878" s="13">
        <f t="shared" si="1072"/>
        <v>7.1973783044028294E-2</v>
      </c>
      <c r="T878" s="13">
        <f t="shared" si="1073"/>
        <v>7.789876295433508E-2</v>
      </c>
      <c r="U878" s="13">
        <f t="shared" si="1074"/>
        <v>6.4732774849376881E-2</v>
      </c>
      <c r="V878" s="13">
        <f t="shared" si="1075"/>
        <v>3.2861371723352496E-2</v>
      </c>
      <c r="W878" s="13">
        <f t="shared" si="1076"/>
        <v>3.1247526382812443E-2</v>
      </c>
      <c r="X878" s="13">
        <f t="shared" si="1077"/>
        <v>5.7741679052271414E-2</v>
      </c>
      <c r="Y878" s="13">
        <f t="shared" si="1078"/>
        <v>5.3349846943555615E-2</v>
      </c>
      <c r="Z878" s="13">
        <f t="shared" si="1079"/>
        <v>1.7930674723536284E-2</v>
      </c>
      <c r="AA878" s="13">
        <f t="shared" si="1080"/>
        <v>3.9872799996222168E-2</v>
      </c>
      <c r="AB878" s="13">
        <f t="shared" si="1081"/>
        <v>4.4332971403799645E-2</v>
      </c>
      <c r="AC878" s="13">
        <f t="shared" si="1082"/>
        <v>8.439555481888017E-3</v>
      </c>
      <c r="AD878" s="13">
        <f t="shared" si="1083"/>
        <v>1.7371437341996955E-2</v>
      </c>
      <c r="AE878" s="13">
        <f t="shared" si="1084"/>
        <v>3.2100331635529313E-2</v>
      </c>
      <c r="AF878" s="13">
        <f t="shared" si="1085"/>
        <v>2.965878041133093E-2</v>
      </c>
      <c r="AG878" s="13">
        <f t="shared" si="1086"/>
        <v>1.8268622382163389E-2</v>
      </c>
      <c r="AH878" s="13">
        <f t="shared" si="1087"/>
        <v>8.2834338020320517E-3</v>
      </c>
      <c r="AI878" s="13">
        <f t="shared" si="1088"/>
        <v>1.8420037414254745E-2</v>
      </c>
      <c r="AJ878" s="13">
        <f t="shared" si="1089"/>
        <v>2.0480502799413311E-2</v>
      </c>
      <c r="AK878" s="13">
        <f t="shared" si="1090"/>
        <v>1.5180967895037145E-2</v>
      </c>
      <c r="AL878" s="13">
        <f t="shared" si="1091"/>
        <v>1.3871819561324032E-3</v>
      </c>
      <c r="AM878" s="13">
        <f t="shared" si="1092"/>
        <v>7.7258425292290982E-3</v>
      </c>
      <c r="AN878" s="13">
        <f t="shared" si="1093"/>
        <v>1.4276429892911856E-2</v>
      </c>
      <c r="AO878" s="13">
        <f t="shared" si="1094"/>
        <v>1.319056463525697E-2</v>
      </c>
      <c r="AP878" s="13">
        <f t="shared" si="1095"/>
        <v>8.1248601927328794E-3</v>
      </c>
      <c r="AQ878" s="13">
        <f t="shared" si="1096"/>
        <v>3.7534416632368063E-3</v>
      </c>
      <c r="AR878" s="13">
        <f t="shared" si="1097"/>
        <v>3.0613583308197918E-3</v>
      </c>
      <c r="AS878" s="13">
        <f t="shared" si="1098"/>
        <v>6.8076037474105984E-3</v>
      </c>
      <c r="AT878" s="13">
        <f t="shared" si="1099"/>
        <v>7.5691023025959599E-3</v>
      </c>
      <c r="AU878" s="13">
        <f t="shared" si="1100"/>
        <v>5.6105213907762371E-3</v>
      </c>
      <c r="AV878" s="13">
        <f t="shared" si="1101"/>
        <v>3.1190571567742396E-3</v>
      </c>
      <c r="AW878" s="13">
        <f t="shared" si="1102"/>
        <v>1.5833786963966051E-4</v>
      </c>
      <c r="AX878" s="13">
        <f t="shared" si="1103"/>
        <v>2.863351758182895E-3</v>
      </c>
      <c r="AY878" s="13">
        <f t="shared" si="1104"/>
        <v>5.2911304469110045E-3</v>
      </c>
      <c r="AZ878" s="13">
        <f t="shared" si="1105"/>
        <v>4.8886870651189502E-3</v>
      </c>
      <c r="BA878" s="13">
        <f t="shared" si="1106"/>
        <v>3.011235684630667E-3</v>
      </c>
      <c r="BB878" s="13">
        <f t="shared" si="1107"/>
        <v>1.3911005492288286E-3</v>
      </c>
      <c r="BC878" s="13">
        <f t="shared" si="1108"/>
        <v>5.1411737658179247E-4</v>
      </c>
      <c r="BD878" s="13">
        <f t="shared" si="1109"/>
        <v>9.4283713872587982E-4</v>
      </c>
      <c r="BE878" s="13">
        <f t="shared" si="1110"/>
        <v>2.0966058021275168E-3</v>
      </c>
      <c r="BF878" s="13">
        <f t="shared" si="1111"/>
        <v>2.3311321271535044E-3</v>
      </c>
      <c r="BG878" s="13">
        <f t="shared" si="1112"/>
        <v>1.7279283779312662E-3</v>
      </c>
      <c r="BH878" s="13">
        <f t="shared" si="1113"/>
        <v>9.6060722314333068E-4</v>
      </c>
      <c r="BI878" s="13">
        <f t="shared" si="1114"/>
        <v>4.2722429884965772E-4</v>
      </c>
      <c r="BJ878" s="14">
        <f t="shared" si="1115"/>
        <v>0.46273811496668021</v>
      </c>
      <c r="BK878" s="14">
        <f t="shared" si="1116"/>
        <v>0.20706477428221515</v>
      </c>
      <c r="BL878" s="14">
        <f t="shared" si="1117"/>
        <v>0.3065741084151955</v>
      </c>
      <c r="BM878" s="14">
        <f t="shared" si="1118"/>
        <v>0.76137611975303787</v>
      </c>
      <c r="BN878" s="14">
        <f t="shared" si="1119"/>
        <v>0.22779876005731775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1.50359712230216</v>
      </c>
      <c r="F879" s="10">
        <f>VLOOKUP(B879,home!$B$2:$E$405,3,FALSE)</f>
        <v>0.67</v>
      </c>
      <c r="G879" s="10">
        <f>VLOOKUP(C879,away!$B$2:$E$405,4,FALSE)</f>
        <v>0.67</v>
      </c>
      <c r="H879" s="10">
        <f>VLOOKUP(A879,away!$A$2:$E$405,3,FALSE)</f>
        <v>1.27338129496403</v>
      </c>
      <c r="I879" s="10">
        <f>VLOOKUP(C879,away!$B$2:$E$405,3,FALSE)</f>
        <v>2.38</v>
      </c>
      <c r="J879" s="10">
        <f>VLOOKUP(B879,home!$B$2:$E$405,4,FALSE)</f>
        <v>0.67</v>
      </c>
      <c r="K879" s="12">
        <f t="shared" si="1064"/>
        <v>0.6749647482014397</v>
      </c>
      <c r="L879" s="12">
        <f t="shared" si="1065"/>
        <v>2.0305338129496424</v>
      </c>
      <c r="M879" s="13">
        <f t="shared" si="1066"/>
        <v>6.6836993210334192E-2</v>
      </c>
      <c r="N879" s="13">
        <f t="shared" si="1067"/>
        <v>4.5112614292754552E-2</v>
      </c>
      <c r="O879" s="13">
        <f t="shared" si="1068"/>
        <v>0.13571477466946924</v>
      </c>
      <c r="P879" s="13">
        <f t="shared" si="1069"/>
        <v>9.1602688711993438E-2</v>
      </c>
      <c r="Q879" s="13">
        <f t="shared" si="1070"/>
        <v>1.5224712173408874E-2</v>
      </c>
      <c r="R879" s="13">
        <f t="shared" si="1071"/>
        <v>0.13778671944159951</v>
      </c>
      <c r="S879" s="13">
        <f t="shared" si="1072"/>
        <v>3.1386258478369754E-2</v>
      </c>
      <c r="T879" s="13">
        <f t="shared" si="1073"/>
        <v>3.0914292860532759E-2</v>
      </c>
      <c r="U879" s="13">
        <f t="shared" si="1074"/>
        <v>9.3001178393401635E-2</v>
      </c>
      <c r="V879" s="13">
        <f t="shared" si="1075"/>
        <v>4.7795648074055765E-3</v>
      </c>
      <c r="W879" s="13">
        <f t="shared" si="1076"/>
        <v>3.4253813395214378E-3</v>
      </c>
      <c r="X879" s="13">
        <f t="shared" si="1077"/>
        <v>6.9553526321450183E-3</v>
      </c>
      <c r="Y879" s="13">
        <f t="shared" si="1078"/>
        <v>7.0615393502793805E-3</v>
      </c>
      <c r="Z879" s="13">
        <f t="shared" si="1079"/>
        <v>9.3260197600524564E-2</v>
      </c>
      <c r="AA879" s="13">
        <f t="shared" si="1080"/>
        <v>6.2947345790654571E-2</v>
      </c>
      <c r="AB879" s="13">
        <f t="shared" si="1081"/>
        <v>2.1243619700769059E-2</v>
      </c>
      <c r="AC879" s="13">
        <f t="shared" si="1082"/>
        <v>4.094111716824257E-4</v>
      </c>
      <c r="AD879" s="13">
        <f t="shared" si="1083"/>
        <v>5.7800291333099936E-4</v>
      </c>
      <c r="AE879" s="13">
        <f t="shared" si="1084"/>
        <v>1.1736544595019958E-3</v>
      </c>
      <c r="AF879" s="13">
        <f t="shared" si="1085"/>
        <v>1.19157253236897E-3</v>
      </c>
      <c r="AG879" s="13">
        <f t="shared" si="1086"/>
        <v>8.0650943918574199E-4</v>
      </c>
      <c r="AH879" s="13">
        <f t="shared" si="1087"/>
        <v>4.7341996157557568E-2</v>
      </c>
      <c r="AI879" s="13">
        <f t="shared" si="1088"/>
        <v>3.1954178515839371E-2</v>
      </c>
      <c r="AJ879" s="13">
        <f t="shared" si="1089"/>
        <v>1.0783972027963688E-2</v>
      </c>
      <c r="AK879" s="13">
        <f t="shared" si="1090"/>
        <v>2.4262669881552931E-3</v>
      </c>
      <c r="AL879" s="13">
        <f t="shared" si="1091"/>
        <v>2.2444554916955239E-5</v>
      </c>
      <c r="AM879" s="13">
        <f t="shared" si="1092"/>
        <v>7.8026318171231347E-5</v>
      </c>
      <c r="AN879" s="13">
        <f t="shared" si="1093"/>
        <v>1.5843507734665237E-4</v>
      </c>
      <c r="AO879" s="13">
        <f t="shared" si="1094"/>
        <v>1.6085389085483481E-4</v>
      </c>
      <c r="AP879" s="13">
        <f t="shared" si="1095"/>
        <v>1.0887308810841778E-4</v>
      </c>
      <c r="AQ879" s="13">
        <f t="shared" si="1096"/>
        <v>5.5267621681097001E-5</v>
      </c>
      <c r="AR879" s="13">
        <f t="shared" si="1097"/>
        <v>1.9225904794090535E-2</v>
      </c>
      <c r="AS879" s="13">
        <f t="shared" si="1098"/>
        <v>1.297680798828817E-2</v>
      </c>
      <c r="AT879" s="13">
        <f t="shared" si="1099"/>
        <v>4.3794439681366778E-3</v>
      </c>
      <c r="AU879" s="13">
        <f t="shared" si="1100"/>
        <v>9.8532343173856219E-4</v>
      </c>
      <c r="AV879" s="13">
        <f t="shared" si="1101"/>
        <v>1.6626464550009926E-4</v>
      </c>
      <c r="AW879" s="13">
        <f t="shared" si="1102"/>
        <v>8.5447589167797008E-7</v>
      </c>
      <c r="AX879" s="13">
        <f t="shared" si="1103"/>
        <v>8.7775023662550922E-6</v>
      </c>
      <c r="AY879" s="13">
        <f t="shared" si="1104"/>
        <v>1.7823015347926464E-5</v>
      </c>
      <c r="AZ879" s="13">
        <f t="shared" si="1105"/>
        <v>1.8095117656342563E-5</v>
      </c>
      <c r="BA879" s="13">
        <f t="shared" si="1106"/>
        <v>1.2247582750168553E-5</v>
      </c>
      <c r="BB879" s="13">
        <f t="shared" si="1107"/>
        <v>6.2172827252790072E-6</v>
      </c>
      <c r="BC879" s="13">
        <f t="shared" si="1108"/>
        <v>2.524880559669345E-6</v>
      </c>
      <c r="BD879" s="13">
        <f t="shared" si="1109"/>
        <v>6.5064749614919086E-3</v>
      </c>
      <c r="BE879" s="13">
        <f t="shared" si="1110"/>
        <v>4.391641234062358E-3</v>
      </c>
      <c r="BF879" s="13">
        <f t="shared" si="1111"/>
        <v>1.4821015098699798E-3</v>
      </c>
      <c r="BG879" s="13">
        <f t="shared" si="1112"/>
        <v>3.3345542413945481E-4</v>
      </c>
      <c r="BH879" s="13">
        <f t="shared" si="1113"/>
        <v>5.6267664097672851E-5</v>
      </c>
      <c r="BI879" s="13">
        <f t="shared" si="1114"/>
        <v>7.5957379459137917E-6</v>
      </c>
      <c r="BJ879" s="14">
        <f t="shared" si="1115"/>
        <v>0.11307077337059762</v>
      </c>
      <c r="BK879" s="14">
        <f t="shared" si="1116"/>
        <v>0.19505518395005025</v>
      </c>
      <c r="BL879" s="14">
        <f t="shared" si="1117"/>
        <v>0.59371133304477119</v>
      </c>
      <c r="BM879" s="14">
        <f t="shared" si="1118"/>
        <v>0.50280201692692761</v>
      </c>
      <c r="BN879" s="14">
        <f t="shared" si="1119"/>
        <v>0.49227850249955984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1.36666666666667</v>
      </c>
      <c r="F880" s="10">
        <f>VLOOKUP(B880,home!$B$2:$E$405,3,FALSE)</f>
        <v>0.73</v>
      </c>
      <c r="G880" s="10">
        <f>VLOOKUP(C880,away!$B$2:$E$405,4,FALSE)</f>
        <v>1.39</v>
      </c>
      <c r="H880" s="10">
        <f>VLOOKUP(A880,away!$A$2:$E$405,3,FALSE)</f>
        <v>1.0874999999999999</v>
      </c>
      <c r="I880" s="10">
        <f>VLOOKUP(C880,away!$B$2:$E$405,3,FALSE)</f>
        <v>1.02</v>
      </c>
      <c r="J880" s="10">
        <f>VLOOKUP(B880,home!$B$2:$E$405,4,FALSE)</f>
        <v>0.73</v>
      </c>
      <c r="K880" s="12">
        <f t="shared" si="1064"/>
        <v>1.38675666666667</v>
      </c>
      <c r="L880" s="12">
        <f t="shared" si="1065"/>
        <v>0.80975249999999988</v>
      </c>
      <c r="M880" s="13">
        <f t="shared" si="1066"/>
        <v>0.11119062962631106</v>
      </c>
      <c r="N880" s="13">
        <f t="shared" si="1067"/>
        <v>0.15419434690515138</v>
      </c>
      <c r="O880" s="13">
        <f t="shared" si="1068"/>
        <v>9.0036890316479434E-2</v>
      </c>
      <c r="P880" s="13">
        <f t="shared" si="1069"/>
        <v>0.12485925789231357</v>
      </c>
      <c r="Q880" s="13">
        <f t="shared" si="1070"/>
        <v>0.10691501926651596</v>
      </c>
      <c r="R880" s="13">
        <f t="shared" si="1071"/>
        <v>3.6453798512997494E-2</v>
      </c>
      <c r="S880" s="13">
        <f t="shared" si="1072"/>
        <v>3.5052041556499665E-2</v>
      </c>
      <c r="T880" s="13">
        <f t="shared" si="1073"/>
        <v>8.657470413860946E-2</v>
      </c>
      <c r="U880" s="13">
        <f t="shared" si="1074"/>
        <v>5.0552548113222809E-2</v>
      </c>
      <c r="V880" s="13">
        <f t="shared" si="1075"/>
        <v>4.3734419698492873E-3</v>
      </c>
      <c r="W880" s="13">
        <f t="shared" si="1076"/>
        <v>4.9421705244878836E-2</v>
      </c>
      <c r="X880" s="13">
        <f t="shared" si="1077"/>
        <v>4.0019349376303748E-2</v>
      </c>
      <c r="Y880" s="13">
        <f t="shared" si="1078"/>
        <v>1.6202884102917696E-2</v>
      </c>
      <c r="Z880" s="13">
        <f t="shared" si="1079"/>
        <v>9.8395181601320016E-3</v>
      </c>
      <c r="AA880" s="13">
        <f t="shared" si="1080"/>
        <v>1.3645017405350818E-2</v>
      </c>
      <c r="AB880" s="13">
        <f t="shared" si="1081"/>
        <v>9.4611594268264997E-3</v>
      </c>
      <c r="AC880" s="13">
        <f t="shared" si="1082"/>
        <v>3.069417363594911E-4</v>
      </c>
      <c r="AD880" s="13">
        <f t="shared" si="1083"/>
        <v>1.7133969806592708E-2</v>
      </c>
      <c r="AE880" s="13">
        <f t="shared" si="1084"/>
        <v>1.3874274885812962E-2</v>
      </c>
      <c r="AF880" s="13">
        <f t="shared" si="1085"/>
        <v>5.6173643872371283E-3</v>
      </c>
      <c r="AG880" s="13">
        <f t="shared" si="1086"/>
        <v>1.5162249519920777E-3</v>
      </c>
      <c r="AH880" s="13">
        <f t="shared" si="1087"/>
        <v>1.9918936072405714E-3</v>
      </c>
      <c r="AI880" s="13">
        <f t="shared" si="1088"/>
        <v>2.7622717391315838E-3</v>
      </c>
      <c r="AJ880" s="13">
        <f t="shared" si="1089"/>
        <v>1.9152993746928304E-3</v>
      </c>
      <c r="AK880" s="13">
        <f t="shared" si="1090"/>
        <v>8.8535139217259587E-4</v>
      </c>
      <c r="AL880" s="13">
        <f t="shared" si="1091"/>
        <v>1.3786959403620649E-5</v>
      </c>
      <c r="AM880" s="13">
        <f t="shared" si="1092"/>
        <v>4.7521293711515747E-3</v>
      </c>
      <c r="AN880" s="13">
        <f t="shared" si="1093"/>
        <v>3.8480486386134154E-3</v>
      </c>
      <c r="AO880" s="13">
        <f t="shared" si="1094"/>
        <v>1.5579835026194044E-3</v>
      </c>
      <c r="AP880" s="13">
        <f t="shared" si="1095"/>
        <v>4.2052701206827305E-4</v>
      </c>
      <c r="AQ880" s="13">
        <f t="shared" si="1096"/>
        <v>8.5130699834953544E-5</v>
      </c>
      <c r="AR880" s="13">
        <f t="shared" si="1097"/>
        <v>3.225881656394143E-4</v>
      </c>
      <c r="AS880" s="13">
        <f t="shared" si="1098"/>
        <v>4.4735128928822968E-4</v>
      </c>
      <c r="AT880" s="13">
        <f t="shared" si="1099"/>
        <v>3.1018369138119135E-4</v>
      </c>
      <c r="AU880" s="13">
        <f t="shared" si="1100"/>
        <v>1.4338310063804804E-4</v>
      </c>
      <c r="AV880" s="13">
        <f t="shared" si="1101"/>
        <v>4.9709367674287779E-5</v>
      </c>
      <c r="AW880" s="13">
        <f t="shared" si="1102"/>
        <v>4.3004960777542861E-7</v>
      </c>
      <c r="AX880" s="13">
        <f t="shared" si="1103"/>
        <v>1.0983411810511568E-3</v>
      </c>
      <c r="AY880" s="13">
        <f t="shared" si="1104"/>
        <v>8.8938451720912666E-4</v>
      </c>
      <c r="AZ880" s="13">
        <f t="shared" si="1105"/>
        <v>3.6009066813569161E-4</v>
      </c>
      <c r="BA880" s="13">
        <f t="shared" si="1106"/>
        <v>9.7194772916515531E-5</v>
      </c>
      <c r="BB880" s="13">
        <f t="shared" si="1107"/>
        <v>1.9675927589020179E-5</v>
      </c>
      <c r="BC880" s="13">
        <f t="shared" si="1108"/>
        <v>3.1865263110056139E-6</v>
      </c>
      <c r="BD880" s="13">
        <f t="shared" si="1109"/>
        <v>4.3536095599488278E-5</v>
      </c>
      <c r="BE880" s="13">
        <f t="shared" si="1110"/>
        <v>6.0373970813227835E-5</v>
      </c>
      <c r="BF880" s="13">
        <f t="shared" si="1111"/>
        <v>4.1862003259191331E-5</v>
      </c>
      <c r="BG880" s="13">
        <f t="shared" si="1112"/>
        <v>1.9350804033235156E-5</v>
      </c>
      <c r="BH880" s="13">
        <f t="shared" si="1113"/>
        <v>6.7087141246122827E-6</v>
      </c>
      <c r="BI880" s="13">
        <f t="shared" si="1114"/>
        <v>1.8606708074133871E-6</v>
      </c>
      <c r="BJ880" s="14">
        <f t="shared" si="1115"/>
        <v>0.50460153588351198</v>
      </c>
      <c r="BK880" s="14">
        <f t="shared" si="1116"/>
        <v>0.27668548425794581</v>
      </c>
      <c r="BL880" s="14">
        <f t="shared" si="1117"/>
        <v>0.20915113776137295</v>
      </c>
      <c r="BM880" s="14">
        <f t="shared" si="1118"/>
        <v>0.37573877907559255</v>
      </c>
      <c r="BN880" s="14">
        <f t="shared" si="1119"/>
        <v>0.6236499425197688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1.61006289308176</v>
      </c>
      <c r="F881" s="10">
        <f>VLOOKUP(B881,home!$B$2:$E$405,3,FALSE)</f>
        <v>1.0900000000000001</v>
      </c>
      <c r="G881" s="10">
        <f>VLOOKUP(C881,away!$B$2:$E$405,4,FALSE)</f>
        <v>1.32</v>
      </c>
      <c r="H881" s="10">
        <f>VLOOKUP(A881,away!$A$2:$E$405,3,FALSE)</f>
        <v>1.22012578616352</v>
      </c>
      <c r="I881" s="10">
        <f>VLOOKUP(C881,away!$B$2:$E$405,3,FALSE)</f>
        <v>0.54</v>
      </c>
      <c r="J881" s="10">
        <f>VLOOKUP(B881,home!$B$2:$E$405,4,FALSE)</f>
        <v>1.0900000000000001</v>
      </c>
      <c r="K881" s="12">
        <f t="shared" si="1064"/>
        <v>2.3165584905660368</v>
      </c>
      <c r="L881" s="12">
        <f t="shared" si="1065"/>
        <v>0.71816603773584786</v>
      </c>
      <c r="M881" s="13">
        <f t="shared" si="1066"/>
        <v>4.8087907908845984E-2</v>
      </c>
      <c r="N881" s="13">
        <f t="shared" si="1067"/>
        <v>0.11139845135979484</v>
      </c>
      <c r="O881" s="13">
        <f t="shared" si="1068"/>
        <v>3.4535102285902258E-2</v>
      </c>
      <c r="P881" s="13">
        <f t="shared" si="1069"/>
        <v>8.0002584422973436E-2</v>
      </c>
      <c r="Q881" s="13">
        <f t="shared" si="1070"/>
        <v>0.12903051416672021</v>
      </c>
      <c r="R881" s="13">
        <f t="shared" si="1071"/>
        <v>1.2400968785734325E-2</v>
      </c>
      <c r="S881" s="13">
        <f t="shared" si="1072"/>
        <v>3.3274547556151883E-2</v>
      </c>
      <c r="T881" s="13">
        <f t="shared" si="1073"/>
        <v>9.2665333106132633E-2</v>
      </c>
      <c r="U881" s="13">
        <f t="shared" si="1074"/>
        <v>2.8727569531837246E-2</v>
      </c>
      <c r="V881" s="13">
        <f t="shared" si="1075"/>
        <v>6.1508874886278602E-3</v>
      </c>
      <c r="W881" s="13">
        <f t="shared" si="1076"/>
        <v>9.9635577711672335E-2</v>
      </c>
      <c r="X881" s="13">
        <f t="shared" si="1077"/>
        <v>7.1554888062713873E-2</v>
      </c>
      <c r="Y881" s="13">
        <f t="shared" si="1078"/>
        <v>2.569414522031567E-2</v>
      </c>
      <c r="Z881" s="13">
        <f t="shared" si="1079"/>
        <v>2.9686515389789163E-3</v>
      </c>
      <c r="AA881" s="13">
        <f t="shared" si="1080"/>
        <v>6.8770549281535406E-3</v>
      </c>
      <c r="AB881" s="13">
        <f t="shared" si="1081"/>
        <v>7.9655499919515458E-3</v>
      </c>
      <c r="AC881" s="13">
        <f t="shared" si="1082"/>
        <v>6.3956683315006526E-4</v>
      </c>
      <c r="AD881" s="13">
        <f t="shared" si="1083"/>
        <v>5.7702910877606713E-2</v>
      </c>
      <c r="AE881" s="13">
        <f t="shared" si="1084"/>
        <v>4.1440270870795562E-2</v>
      </c>
      <c r="AF881" s="13">
        <f t="shared" si="1085"/>
        <v>1.4880497566989762E-2</v>
      </c>
      <c r="AG881" s="13">
        <f t="shared" si="1086"/>
        <v>3.562222659074321E-3</v>
      </c>
      <c r="AH881" s="13">
        <f t="shared" si="1087"/>
        <v>5.3299617829172881E-4</v>
      </c>
      <c r="AI881" s="13">
        <f t="shared" si="1088"/>
        <v>1.2347168222609536E-3</v>
      </c>
      <c r="AJ881" s="13">
        <f t="shared" si="1089"/>
        <v>1.4301468690266642E-3</v>
      </c>
      <c r="AK881" s="13">
        <f t="shared" si="1090"/>
        <v>1.1043396240667175E-3</v>
      </c>
      <c r="AL881" s="13">
        <f t="shared" si="1091"/>
        <v>4.256121905757472E-5</v>
      </c>
      <c r="AM881" s="13">
        <f t="shared" si="1092"/>
        <v>2.6734433624779022E-2</v>
      </c>
      <c r="AN881" s="13">
        <f t="shared" si="1093"/>
        <v>1.9199762267419571E-2</v>
      </c>
      <c r="AO881" s="13">
        <f t="shared" si="1094"/>
        <v>6.8943085965314753E-3</v>
      </c>
      <c r="AP881" s="13">
        <f t="shared" si="1095"/>
        <v>1.6504194292330681E-3</v>
      </c>
      <c r="AQ881" s="13">
        <f t="shared" si="1096"/>
        <v>2.96318795523643E-4</v>
      </c>
      <c r="AR881" s="13">
        <f t="shared" si="1097"/>
        <v>7.6555950698424093E-5</v>
      </c>
      <c r="AS881" s="13">
        <f t="shared" si="1098"/>
        <v>1.7734633759378923E-4</v>
      </c>
      <c r="AT881" s="13">
        <f t="shared" si="1099"/>
        <v>2.0541658206184161E-4</v>
      </c>
      <c r="AU881" s="13">
        <f t="shared" si="1100"/>
        <v>1.5861984242613808E-4</v>
      </c>
      <c r="AV881" s="13">
        <f t="shared" si="1101"/>
        <v>9.1863035686129302E-5</v>
      </c>
      <c r="AW881" s="13">
        <f t="shared" si="1102"/>
        <v>1.9668882751914808E-6</v>
      </c>
      <c r="AX881" s="13">
        <f t="shared" si="1103"/>
        <v>1.0321979867325999E-2</v>
      </c>
      <c r="AY881" s="13">
        <f t="shared" si="1104"/>
        <v>7.4128953829067047E-3</v>
      </c>
      <c r="AZ881" s="13">
        <f t="shared" si="1105"/>
        <v>2.6618448526462344E-3</v>
      </c>
      <c r="BA881" s="13">
        <f t="shared" si="1106"/>
        <v>6.3721552363083607E-4</v>
      </c>
      <c r="BB881" s="13">
        <f t="shared" si="1107"/>
        <v>1.1440663694743276E-4</v>
      </c>
      <c r="BC881" s="13">
        <f t="shared" si="1108"/>
        <v>1.6432592229444289E-5</v>
      </c>
      <c r="BD881" s="13">
        <f t="shared" si="1109"/>
        <v>9.1633139630313546E-6</v>
      </c>
      <c r="BE881" s="13">
        <f t="shared" si="1110"/>
        <v>2.1227352762782607E-5</v>
      </c>
      <c r="BF881" s="13">
        <f t="shared" si="1111"/>
        <v>2.4587202137432234E-5</v>
      </c>
      <c r="BG881" s="13">
        <f t="shared" si="1112"/>
        <v>1.8985897290244017E-5</v>
      </c>
      <c r="BH881" s="13">
        <f t="shared" si="1113"/>
        <v>1.0995485392182378E-5</v>
      </c>
      <c r="BI881" s="13">
        <f t="shared" si="1114"/>
        <v>5.0943370086309812E-6</v>
      </c>
      <c r="BJ881" s="14">
        <f t="shared" si="1115"/>
        <v>0.72350482917098924</v>
      </c>
      <c r="BK881" s="14">
        <f t="shared" si="1116"/>
        <v>0.17561095081171349</v>
      </c>
      <c r="BL881" s="14">
        <f t="shared" si="1117"/>
        <v>9.5608300354245612E-2</v>
      </c>
      <c r="BM881" s="14">
        <f t="shared" si="1118"/>
        <v>0.57482627445132473</v>
      </c>
      <c r="BN881" s="14">
        <f t="shared" si="1119"/>
        <v>0.41545552892997101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1.61006289308176</v>
      </c>
      <c r="F882" s="10">
        <f>VLOOKUP(B882,home!$B$2:$E$405,3,FALSE)</f>
        <v>0.85</v>
      </c>
      <c r="G882" s="10">
        <f>VLOOKUP(C882,away!$B$2:$E$405,4,FALSE)</f>
        <v>1.0900000000000001</v>
      </c>
      <c r="H882" s="10">
        <f>VLOOKUP(A882,away!$A$2:$E$405,3,FALSE)</f>
        <v>1.22012578616352</v>
      </c>
      <c r="I882" s="10">
        <f>VLOOKUP(C882,away!$B$2:$E$405,3,FALSE)</f>
        <v>0.93</v>
      </c>
      <c r="J882" s="10">
        <f>VLOOKUP(B882,home!$B$2:$E$405,4,FALSE)</f>
        <v>0.85</v>
      </c>
      <c r="K882" s="12">
        <f t="shared" si="1064"/>
        <v>1.4917232704402505</v>
      </c>
      <c r="L882" s="12">
        <f t="shared" si="1065"/>
        <v>0.96450943396226252</v>
      </c>
      <c r="M882" s="13">
        <f t="shared" si="1066"/>
        <v>8.5757416712479703E-2</v>
      </c>
      <c r="N882" s="13">
        <f t="shared" si="1067"/>
        <v>0.12792633412284762</v>
      </c>
      <c r="O882" s="13">
        <f t="shared" si="1068"/>
        <v>8.2713837451419664E-2</v>
      </c>
      <c r="P882" s="13">
        <f t="shared" si="1069"/>
        <v>0.12338615611369504</v>
      </c>
      <c r="Q882" s="13">
        <f t="shared" si="1070"/>
        <v>9.5415344756583254E-2</v>
      </c>
      <c r="R882" s="13">
        <f t="shared" si="1071"/>
        <v>3.9889138270557678E-2</v>
      </c>
      <c r="S882" s="13">
        <f t="shared" si="1072"/>
        <v>4.4381419427416274E-2</v>
      </c>
      <c r="T882" s="13">
        <f t="shared" si="1073"/>
        <v>9.2029000162486246E-2</v>
      </c>
      <c r="U882" s="13">
        <f t="shared" si="1074"/>
        <v>5.9503555795999662E-2</v>
      </c>
      <c r="V882" s="13">
        <f t="shared" si="1075"/>
        <v>7.0950167162000125E-3</v>
      </c>
      <c r="W882" s="13">
        <f t="shared" si="1076"/>
        <v>4.7444430043491463E-2</v>
      </c>
      <c r="X882" s="13">
        <f t="shared" si="1077"/>
        <v>4.5760600365910113E-2</v>
      </c>
      <c r="Y882" s="13">
        <f t="shared" si="1078"/>
        <v>2.2068265378348627E-2</v>
      </c>
      <c r="Z882" s="13">
        <f t="shared" si="1079"/>
        <v>1.2824483391526007E-2</v>
      </c>
      <c r="AA882" s="13">
        <f t="shared" si="1080"/>
        <v>1.913058030651385E-2</v>
      </c>
      <c r="AB882" s="13">
        <f t="shared" si="1081"/>
        <v>1.4268765910126349E-2</v>
      </c>
      <c r="AC882" s="13">
        <f t="shared" si="1082"/>
        <v>6.3801102701515331E-4</v>
      </c>
      <c r="AD882" s="13">
        <f t="shared" si="1083"/>
        <v>1.7693490087162693E-2</v>
      </c>
      <c r="AE882" s="13">
        <f t="shared" si="1084"/>
        <v>1.706553810878619E-2</v>
      </c>
      <c r="AF882" s="13">
        <f t="shared" si="1085"/>
        <v>8.2299362507833925E-3</v>
      </c>
      <c r="AG882" s="13">
        <f t="shared" si="1086"/>
        <v>2.6459503849295325E-3</v>
      </c>
      <c r="AH882" s="13">
        <f t="shared" si="1087"/>
        <v>3.0923338042047953E-3</v>
      </c>
      <c r="AI882" s="13">
        <f t="shared" si="1088"/>
        <v>4.6129062957013193E-3</v>
      </c>
      <c r="AJ882" s="13">
        <f t="shared" si="1089"/>
        <v>3.4405898328289967E-3</v>
      </c>
      <c r="AK882" s="13">
        <f t="shared" si="1090"/>
        <v>1.7108026392237156E-3</v>
      </c>
      <c r="AL882" s="13">
        <f t="shared" si="1091"/>
        <v>3.6718330005430151E-5</v>
      </c>
      <c r="AM882" s="13">
        <f t="shared" si="1092"/>
        <v>5.2787581796648903E-3</v>
      </c>
      <c r="AN882" s="13">
        <f t="shared" si="1093"/>
        <v>5.0914120638922465E-3</v>
      </c>
      <c r="AO882" s="13">
        <f t="shared" si="1094"/>
        <v>2.4553574839066721E-3</v>
      </c>
      <c r="AP882" s="13">
        <f t="shared" si="1095"/>
        <v>7.8940515232594338E-4</v>
      </c>
      <c r="AQ882" s="13">
        <f t="shared" si="1096"/>
        <v>1.9034717915919727E-4</v>
      </c>
      <c r="AR882" s="13">
        <f t="shared" si="1097"/>
        <v>5.9651702542318761E-4</v>
      </c>
      <c r="AS882" s="13">
        <f t="shared" si="1098"/>
        <v>8.8983832803756749E-4</v>
      </c>
      <c r="AT882" s="13">
        <f t="shared" si="1099"/>
        <v>6.6369627043164243E-4</v>
      </c>
      <c r="AU882" s="13">
        <f t="shared" si="1100"/>
        <v>3.3001705703576223E-4</v>
      </c>
      <c r="AV882" s="13">
        <f t="shared" si="1101"/>
        <v>1.2307353090561349E-4</v>
      </c>
      <c r="AW882" s="13">
        <f t="shared" si="1102"/>
        <v>1.4674900473019983E-6</v>
      </c>
      <c r="AX882" s="13">
        <f t="shared" si="1103"/>
        <v>1.3124077359388249E-3</v>
      </c>
      <c r="AY882" s="13">
        <f t="shared" si="1104"/>
        <v>1.2658296425180505E-3</v>
      </c>
      <c r="AZ882" s="13">
        <f t="shared" si="1105"/>
        <v>6.1045231599886883E-4</v>
      </c>
      <c r="BA882" s="13">
        <f t="shared" si="1106"/>
        <v>1.9626233925500712E-4</v>
      </c>
      <c r="BB882" s="13">
        <f t="shared" si="1107"/>
        <v>4.73242194357391E-5</v>
      </c>
      <c r="BC882" s="13">
        <f t="shared" si="1108"/>
        <v>9.128931220134127E-6</v>
      </c>
      <c r="BD882" s="13">
        <f t="shared" si="1109"/>
        <v>9.5891049756628512E-5</v>
      </c>
      <c r="BE882" s="13">
        <f t="shared" si="1110"/>
        <v>1.4304291034890665E-4</v>
      </c>
      <c r="BF882" s="13">
        <f t="shared" si="1111"/>
        <v>1.0669021901948131E-4</v>
      </c>
      <c r="BG882" s="13">
        <f t="shared" si="1112"/>
        <v>5.3050760813242439E-5</v>
      </c>
      <c r="BH882" s="13">
        <f t="shared" si="1113"/>
        <v>1.9784263604918373E-5</v>
      </c>
      <c r="BI882" s="13">
        <f t="shared" si="1114"/>
        <v>5.9025292815961643E-6</v>
      </c>
      <c r="BJ882" s="14">
        <f t="shared" si="1115"/>
        <v>0.49352557490464477</v>
      </c>
      <c r="BK882" s="14">
        <f t="shared" si="1116"/>
        <v>0.26256056796932964</v>
      </c>
      <c r="BL882" s="14">
        <f t="shared" si="1117"/>
        <v>0.23139001425123459</v>
      </c>
      <c r="BM882" s="14">
        <f t="shared" si="1118"/>
        <v>0.44394805093668144</v>
      </c>
      <c r="BN882" s="14">
        <f t="shared" si="1119"/>
        <v>0.55508822742758301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1.61006289308176</v>
      </c>
      <c r="F883" s="10">
        <f>VLOOKUP(B883,home!$B$2:$E$405,3,FALSE)</f>
        <v>1.01</v>
      </c>
      <c r="G883" s="10">
        <f>VLOOKUP(C883,away!$B$2:$E$405,4,FALSE)</f>
        <v>0.78</v>
      </c>
      <c r="H883" s="10">
        <f>VLOOKUP(A883,away!$A$2:$E$405,3,FALSE)</f>
        <v>1.22012578616352</v>
      </c>
      <c r="I883" s="10">
        <f>VLOOKUP(C883,away!$B$2:$E$405,3,FALSE)</f>
        <v>0.85</v>
      </c>
      <c r="J883" s="10">
        <f>VLOOKUP(B883,home!$B$2:$E$405,4,FALSE)</f>
        <v>1.01</v>
      </c>
      <c r="K883" s="12">
        <f t="shared" si="1064"/>
        <v>1.2684075471698106</v>
      </c>
      <c r="L883" s="12">
        <f t="shared" si="1065"/>
        <v>1.047477987421382</v>
      </c>
      <c r="M883" s="13">
        <f t="shared" si="1066"/>
        <v>9.8678761843143295E-2</v>
      </c>
      <c r="N883" s="13">
        <f t="shared" si="1067"/>
        <v>0.12516488626721528</v>
      </c>
      <c r="O883" s="13">
        <f t="shared" si="1068"/>
        <v>0.10336383085668958</v>
      </c>
      <c r="P883" s="13">
        <f t="shared" si="1069"/>
        <v>0.13110746316300884</v>
      </c>
      <c r="Q883" s="13">
        <f t="shared" si="1070"/>
        <v>7.9380043190993441E-2</v>
      </c>
      <c r="R883" s="13">
        <f t="shared" si="1071"/>
        <v>5.4135668758964674E-2</v>
      </c>
      <c r="S883" s="13">
        <f t="shared" si="1072"/>
        <v>4.3548293918510776E-2</v>
      </c>
      <c r="T883" s="13">
        <f t="shared" si="1073"/>
        <v>8.3148847883124169E-2</v>
      </c>
      <c r="U883" s="13">
        <f t="shared" si="1074"/>
        <v>6.8666090824955728E-2</v>
      </c>
      <c r="V883" s="13">
        <f t="shared" si="1075"/>
        <v>6.4288361706766007E-3</v>
      </c>
      <c r="W883" s="13">
        <f t="shared" si="1076"/>
        <v>3.3562081959373873E-2</v>
      </c>
      <c r="X883" s="13">
        <f t="shared" si="1077"/>
        <v>3.5155542064476415E-2</v>
      </c>
      <c r="Y883" s="13">
        <f t="shared" si="1078"/>
        <v>1.8412328224202745E-2</v>
      </c>
      <c r="Z883" s="13">
        <f t="shared" si="1079"/>
        <v>1.8901973786450303E-2</v>
      </c>
      <c r="AA883" s="13">
        <f t="shared" si="1080"/>
        <v>2.3975406207139487E-2</v>
      </c>
      <c r="AB883" s="13">
        <f t="shared" si="1081"/>
        <v>1.5205293089798826E-2</v>
      </c>
      <c r="AC883" s="13">
        <f t="shared" si="1082"/>
        <v>5.3384612965642387E-4</v>
      </c>
      <c r="AD883" s="13">
        <f t="shared" si="1083"/>
        <v>1.064259951400039E-2</v>
      </c>
      <c r="AE883" s="13">
        <f t="shared" si="1084"/>
        <v>1.1147888719856905E-2</v>
      </c>
      <c r="AF883" s="13">
        <f t="shared" si="1085"/>
        <v>5.8385840201366189E-3</v>
      </c>
      <c r="AG883" s="13">
        <f t="shared" si="1086"/>
        <v>2.0385960796011158E-3</v>
      </c>
      <c r="AH883" s="13">
        <f t="shared" si="1087"/>
        <v>4.9498503650306693E-3</v>
      </c>
      <c r="AI883" s="13">
        <f t="shared" si="1088"/>
        <v>6.2784275603661429E-3</v>
      </c>
      <c r="AJ883" s="13">
        <f t="shared" si="1089"/>
        <v>3.9818024509636792E-3</v>
      </c>
      <c r="AK883" s="13">
        <f t="shared" si="1090"/>
        <v>1.683516093380527E-3</v>
      </c>
      <c r="AL883" s="13">
        <f t="shared" si="1091"/>
        <v>2.837133765010157E-5</v>
      </c>
      <c r="AM883" s="13">
        <f t="shared" si="1092"/>
        <v>2.6998307090127694E-3</v>
      </c>
      <c r="AN883" s="13">
        <f t="shared" si="1093"/>
        <v>2.8280132374551379E-3</v>
      </c>
      <c r="AO883" s="13">
        <f t="shared" si="1094"/>
        <v>1.4811408071852673E-3</v>
      </c>
      <c r="AP883" s="13">
        <f t="shared" si="1095"/>
        <v>5.1715413059936837E-4</v>
      </c>
      <c r="AQ883" s="13">
        <f t="shared" si="1096"/>
        <v>1.354268919767202E-4</v>
      </c>
      <c r="AR883" s="13">
        <f t="shared" si="1097"/>
        <v>1.0369718596798642E-3</v>
      </c>
      <c r="AS883" s="13">
        <f t="shared" si="1098"/>
        <v>1.3153029330206535E-3</v>
      </c>
      <c r="AT883" s="13">
        <f t="shared" si="1099"/>
        <v>8.3417008352899261E-4</v>
      </c>
      <c r="AU883" s="13">
        <f t="shared" si="1100"/>
        <v>3.5268920985714853E-4</v>
      </c>
      <c r="AV883" s="13">
        <f t="shared" si="1101"/>
        <v>1.1183841389704107E-4</v>
      </c>
      <c r="AW883" s="13">
        <f t="shared" si="1102"/>
        <v>1.0470828204932407E-6</v>
      </c>
      <c r="AX883" s="13">
        <f t="shared" si="1103"/>
        <v>5.7074760789876922E-4</v>
      </c>
      <c r="AY883" s="13">
        <f t="shared" si="1104"/>
        <v>5.9784555564737084E-4</v>
      </c>
      <c r="AZ883" s="13">
        <f t="shared" si="1105"/>
        <v>3.131150297091629E-4</v>
      </c>
      <c r="BA883" s="13">
        <f t="shared" si="1106"/>
        <v>1.0932703371704674E-4</v>
      </c>
      <c r="BB883" s="13">
        <f t="shared" si="1107"/>
        <v>2.8629415312170413E-5</v>
      </c>
      <c r="BC883" s="13">
        <f t="shared" si="1108"/>
        <v>5.9977364664486354E-6</v>
      </c>
      <c r="BD883" s="13">
        <f t="shared" si="1109"/>
        <v>1.8103419943167853E-4</v>
      </c>
      <c r="BE883" s="13">
        <f t="shared" si="1110"/>
        <v>2.2962514485498568E-4</v>
      </c>
      <c r="BF883" s="13">
        <f t="shared" si="1111"/>
        <v>1.4562913337701246E-4</v>
      </c>
      <c r="BG883" s="13">
        <f t="shared" si="1112"/>
        <v>6.1572363954400525E-5</v>
      </c>
      <c r="BH883" s="13">
        <f t="shared" si="1113"/>
        <v>1.9524712784212002E-5</v>
      </c>
      <c r="BI883" s="13">
        <f t="shared" si="1114"/>
        <v>4.9530586103634759E-6</v>
      </c>
      <c r="BJ883" s="14">
        <f t="shared" si="1115"/>
        <v>0.41377862607796101</v>
      </c>
      <c r="BK883" s="14">
        <f t="shared" si="1116"/>
        <v>0.28092341811829336</v>
      </c>
      <c r="BL883" s="14">
        <f t="shared" si="1117"/>
        <v>0.28653319732028565</v>
      </c>
      <c r="BM883" s="14">
        <f t="shared" si="1118"/>
        <v>0.40770976275014842</v>
      </c>
      <c r="BN883" s="14">
        <f t="shared" si="1119"/>
        <v>0.59183065408001512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1.61006289308176</v>
      </c>
      <c r="F884" s="10">
        <f>VLOOKUP(B884,home!$B$2:$E$405,3,FALSE)</f>
        <v>0.78</v>
      </c>
      <c r="G884" s="10">
        <f>VLOOKUP(C884,away!$B$2:$E$405,4,FALSE)</f>
        <v>1.0900000000000001</v>
      </c>
      <c r="H884" s="10">
        <f>VLOOKUP(A884,away!$A$2:$E$405,3,FALSE)</f>
        <v>1.22012578616352</v>
      </c>
      <c r="I884" s="10">
        <f>VLOOKUP(C884,away!$B$2:$E$405,3,FALSE)</f>
        <v>0.47</v>
      </c>
      <c r="J884" s="10">
        <f>VLOOKUP(B884,home!$B$2:$E$405,4,FALSE)</f>
        <v>0.78</v>
      </c>
      <c r="K884" s="12">
        <f t="shared" si="1064"/>
        <v>1.3688754716981124</v>
      </c>
      <c r="L884" s="12">
        <f t="shared" si="1065"/>
        <v>0.44729811320754642</v>
      </c>
      <c r="M884" s="13">
        <f t="shared" si="1066"/>
        <v>0.16264691637343628</v>
      </c>
      <c r="N884" s="13">
        <f t="shared" si="1067"/>
        <v>0.22264337437093101</v>
      </c>
      <c r="O884" s="13">
        <f t="shared" si="1068"/>
        <v>7.2751658812863648E-2</v>
      </c>
      <c r="P884" s="13">
        <f t="shared" si="1069"/>
        <v>9.9587961274278838E-2</v>
      </c>
      <c r="Q884" s="13">
        <f t="shared" si="1070"/>
        <v>0.15238552705623387</v>
      </c>
      <c r="R884" s="13">
        <f t="shared" si="1071"/>
        <v>1.6270839859856535E-2</v>
      </c>
      <c r="S884" s="13">
        <f t="shared" si="1072"/>
        <v>1.5244313036953229E-2</v>
      </c>
      <c r="T884" s="13">
        <f t="shared" si="1073"/>
        <v>6.8161758732390929E-2</v>
      </c>
      <c r="U884" s="13">
        <f t="shared" si="1074"/>
        <v>2.2272753588085562E-2</v>
      </c>
      <c r="V884" s="13">
        <f t="shared" si="1075"/>
        <v>1.0371136653470748E-3</v>
      </c>
      <c r="W884" s="13">
        <f t="shared" si="1076"/>
        <v>6.9532270076355859E-2</v>
      </c>
      <c r="X884" s="13">
        <f t="shared" si="1077"/>
        <v>3.1101653212191514E-2</v>
      </c>
      <c r="Y884" s="13">
        <f t="shared" si="1078"/>
        <v>6.9558553997243443E-3</v>
      </c>
      <c r="Z884" s="13">
        <f t="shared" si="1079"/>
        <v>2.4259719898719902E-3</v>
      </c>
      <c r="AA884" s="13">
        <f t="shared" si="1080"/>
        <v>3.3208535519624284E-3</v>
      </c>
      <c r="AB884" s="13">
        <f t="shared" si="1081"/>
        <v>2.2729174861914618E-3</v>
      </c>
      <c r="AC884" s="13">
        <f t="shared" si="1082"/>
        <v>3.9688746428671304E-5</v>
      </c>
      <c r="AD884" s="13">
        <f t="shared" si="1083"/>
        <v>2.3795254749753057E-2</v>
      </c>
      <c r="AE884" s="13">
        <f t="shared" si="1084"/>
        <v>1.064357255285745E-2</v>
      </c>
      <c r="AF884" s="13">
        <f t="shared" si="1085"/>
        <v>2.3804249603403826E-3</v>
      </c>
      <c r="AG884" s="13">
        <f t="shared" si="1086"/>
        <v>3.5491986446413405E-4</v>
      </c>
      <c r="AH884" s="13">
        <f t="shared" si="1087"/>
        <v>2.7128317344102444E-4</v>
      </c>
      <c r="AI884" s="13">
        <f t="shared" si="1088"/>
        <v>3.713528820078431E-4</v>
      </c>
      <c r="AJ884" s="13">
        <f t="shared" si="1089"/>
        <v>2.5416792576246996E-4</v>
      </c>
      <c r="AK884" s="13">
        <f t="shared" si="1090"/>
        <v>1.1597474642287728E-4</v>
      </c>
      <c r="AL884" s="13">
        <f t="shared" si="1091"/>
        <v>9.7204949973677304E-7</v>
      </c>
      <c r="AM884" s="13">
        <f t="shared" si="1092"/>
        <v>6.5145481139489876E-3</v>
      </c>
      <c r="AN884" s="13">
        <f t="shared" si="1093"/>
        <v>2.913945079769162E-3</v>
      </c>
      <c r="AO884" s="13">
        <f t="shared" si="1094"/>
        <v>6.5170106808557968E-4</v>
      </c>
      <c r="AP884" s="13">
        <f t="shared" si="1095"/>
        <v>9.7168219376674231E-5</v>
      </c>
      <c r="AQ884" s="13">
        <f t="shared" si="1096"/>
        <v>1.086579029773083E-5</v>
      </c>
      <c r="AR884" s="13">
        <f t="shared" si="1097"/>
        <v>2.4268890325025163E-5</v>
      </c>
      <c r="AS884" s="13">
        <f t="shared" si="1098"/>
        <v>3.3221088691258574E-5</v>
      </c>
      <c r="AT884" s="13">
        <f t="shared" si="1099"/>
        <v>2.2737766726285712E-5</v>
      </c>
      <c r="AU884" s="13">
        <f t="shared" si="1100"/>
        <v>1.0375057050935331E-5</v>
      </c>
      <c r="AV884" s="13">
        <f t="shared" si="1101"/>
        <v>3.5505402786234844E-6</v>
      </c>
      <c r="AW884" s="13">
        <f t="shared" si="1102"/>
        <v>1.6532818125799287E-8</v>
      </c>
      <c r="AX884" s="13">
        <f t="shared" si="1103"/>
        <v>1.4862675203969945E-3</v>
      </c>
      <c r="AY884" s="13">
        <f t="shared" si="1104"/>
        <v>6.6480465759523408E-4</v>
      </c>
      <c r="AZ884" s="13">
        <f t="shared" si="1105"/>
        <v>1.4868293449696857E-4</v>
      </c>
      <c r="BA884" s="13">
        <f t="shared" si="1106"/>
        <v>2.216853202221843E-5</v>
      </c>
      <c r="BB884" s="13">
        <f t="shared" si="1107"/>
        <v>2.4789856365298436E-6</v>
      </c>
      <c r="BC884" s="13">
        <f t="shared" si="1108"/>
        <v>2.2176911957768151E-7</v>
      </c>
      <c r="BD884" s="13">
        <f t="shared" si="1109"/>
        <v>1.809238142004106E-6</v>
      </c>
      <c r="BE884" s="13">
        <f t="shared" si="1110"/>
        <v>2.476621715050087E-6</v>
      </c>
      <c r="BF884" s="13">
        <f t="shared" si="1111"/>
        <v>1.6950933592034887E-6</v>
      </c>
      <c r="BG884" s="13">
        <f t="shared" si="1112"/>
        <v>7.7345724055067103E-7</v>
      </c>
      <c r="BH884" s="13">
        <f t="shared" si="1113"/>
        <v>2.6469166124928017E-7</v>
      </c>
      <c r="BI884" s="13">
        <f t="shared" si="1114"/>
        <v>7.246598452943301E-8</v>
      </c>
      <c r="BJ884" s="14">
        <f t="shared" si="1115"/>
        <v>0.60046746364598824</v>
      </c>
      <c r="BK884" s="14">
        <f t="shared" si="1116"/>
        <v>0.27922176980353908</v>
      </c>
      <c r="BL884" s="14">
        <f t="shared" si="1117"/>
        <v>0.11800304693776859</v>
      </c>
      <c r="BM884" s="14">
        <f t="shared" si="1118"/>
        <v>0.27316718650479049</v>
      </c>
      <c r="BN884" s="14">
        <f t="shared" si="1119"/>
        <v>0.72628627774760024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1.61006289308176</v>
      </c>
      <c r="F885" s="10">
        <f>VLOOKUP(B885,home!$B$2:$E$405,3,FALSE)</f>
        <v>1.24</v>
      </c>
      <c r="G885" s="10">
        <f>VLOOKUP(C885,away!$B$2:$E$405,4,FALSE)</f>
        <v>0.76</v>
      </c>
      <c r="H885" s="10">
        <f>VLOOKUP(A885,away!$A$2:$E$405,3,FALSE)</f>
        <v>1.22012578616352</v>
      </c>
      <c r="I885" s="10">
        <f>VLOOKUP(C885,away!$B$2:$E$405,3,FALSE)</f>
        <v>0.69</v>
      </c>
      <c r="J885" s="10">
        <f>VLOOKUP(B885,home!$B$2:$E$405,4,FALSE)</f>
        <v>1.24</v>
      </c>
      <c r="K885" s="12">
        <f t="shared" si="1064"/>
        <v>1.5173232704402506</v>
      </c>
      <c r="L885" s="12">
        <f t="shared" si="1065"/>
        <v>1.0439396226415076</v>
      </c>
      <c r="M885" s="13">
        <f t="shared" si="1066"/>
        <v>7.7207174442088092E-2</v>
      </c>
      <c r="N885" s="13">
        <f t="shared" si="1067"/>
        <v>0.11714824242592002</v>
      </c>
      <c r="O885" s="13">
        <f t="shared" si="1068"/>
        <v>8.0599628552290484E-2</v>
      </c>
      <c r="P885" s="13">
        <f t="shared" si="1069"/>
        <v>0.12229569199123079</v>
      </c>
      <c r="Q885" s="13">
        <f t="shared" si="1070"/>
        <v>8.887587716201216E-2</v>
      </c>
      <c r="R885" s="13">
        <f t="shared" si="1071"/>
        <v>4.2070572907961901E-2</v>
      </c>
      <c r="S885" s="13">
        <f t="shared" si="1072"/>
        <v>4.8428906988535234E-2</v>
      </c>
      <c r="T885" s="13">
        <f t="shared" si="1073"/>
        <v>9.278104966644396E-2</v>
      </c>
      <c r="U885" s="13">
        <f t="shared" si="1074"/>
        <v>6.3834659274003752E-2</v>
      </c>
      <c r="V885" s="13">
        <f t="shared" si="1075"/>
        <v>8.5234547110707212E-3</v>
      </c>
      <c r="W885" s="13">
        <f t="shared" si="1076"/>
        <v>4.4951145532903435E-2</v>
      </c>
      <c r="X885" s="13">
        <f t="shared" si="1077"/>
        <v>4.69262819049227E-2</v>
      </c>
      <c r="Y885" s="13">
        <f t="shared" si="1078"/>
        <v>2.4494102511897004E-2</v>
      </c>
      <c r="Z885" s="13">
        <f t="shared" si="1079"/>
        <v>1.4639712668616597E-2</v>
      </c>
      <c r="AA885" s="13">
        <f t="shared" si="1080"/>
        <v>2.2213176704650901E-2</v>
      </c>
      <c r="AB885" s="13">
        <f t="shared" si="1081"/>
        <v>1.685228496218405E-2</v>
      </c>
      <c r="AC885" s="13">
        <f t="shared" si="1082"/>
        <v>8.4381875743635092E-4</v>
      </c>
      <c r="AD885" s="13">
        <f t="shared" si="1083"/>
        <v>1.7051354787505173E-2</v>
      </c>
      <c r="AE885" s="13">
        <f t="shared" si="1084"/>
        <v>1.780058488239461E-2</v>
      </c>
      <c r="AF885" s="13">
        <f t="shared" si="1085"/>
        <v>9.2913679324625777E-3</v>
      </c>
      <c r="AG885" s="13">
        <f t="shared" si="1086"/>
        <v>3.2332090444127963E-3</v>
      </c>
      <c r="AH885" s="13">
        <f t="shared" si="1087"/>
        <v>3.8207440297139267E-3</v>
      </c>
      <c r="AI885" s="13">
        <f t="shared" si="1088"/>
        <v>5.7973038266805966E-3</v>
      </c>
      <c r="AJ885" s="13">
        <f t="shared" si="1089"/>
        <v>4.3981920010173923E-3</v>
      </c>
      <c r="AK885" s="13">
        <f t="shared" si="1090"/>
        <v>2.2244930236692871E-3</v>
      </c>
      <c r="AL885" s="13">
        <f t="shared" si="1091"/>
        <v>5.3464149984281188E-5</v>
      </c>
      <c r="AM885" s="13">
        <f t="shared" si="1092"/>
        <v>5.1744834823228671E-3</v>
      </c>
      <c r="AN885" s="13">
        <f t="shared" si="1093"/>
        <v>5.4018483339008478E-3</v>
      </c>
      <c r="AO885" s="13">
        <f t="shared" si="1094"/>
        <v>2.8196017556295534E-3</v>
      </c>
      <c r="AP885" s="13">
        <f t="shared" si="1095"/>
        <v>9.8116466425708301E-4</v>
      </c>
      <c r="AQ885" s="13">
        <f t="shared" si="1096"/>
        <v>2.5606916733843016E-4</v>
      </c>
      <c r="AR885" s="13">
        <f t="shared" si="1097"/>
        <v>7.9772521611787023E-4</v>
      </c>
      <c r="AS885" s="13">
        <f t="shared" si="1098"/>
        <v>1.2104070338326226E-3</v>
      </c>
      <c r="AT885" s="13">
        <f t="shared" si="1099"/>
        <v>9.1828937956939922E-4</v>
      </c>
      <c r="AU885" s="13">
        <f t="shared" si="1100"/>
        <v>4.6444728153959659E-4</v>
      </c>
      <c r="AV885" s="13">
        <f t="shared" si="1101"/>
        <v>1.7617916704318608E-4</v>
      </c>
      <c r="AW885" s="13">
        <f t="shared" si="1102"/>
        <v>2.3524135139204799E-6</v>
      </c>
      <c r="AX885" s="13">
        <f t="shared" si="1103"/>
        <v>1.3085607000395325E-3</v>
      </c>
      <c r="AY885" s="13">
        <f t="shared" si="1104"/>
        <v>1.3660583634027765E-3</v>
      </c>
      <c r="AZ885" s="13">
        <f t="shared" si="1105"/>
        <v>7.1304122619848494E-4</v>
      </c>
      <c r="BA885" s="13">
        <f t="shared" si="1106"/>
        <v>2.4812399620182811E-4</v>
      </c>
      <c r="BB885" s="13">
        <f t="shared" si="1107"/>
        <v>6.4756617740809814E-5</v>
      </c>
      <c r="BC885" s="13">
        <f t="shared" si="1108"/>
        <v>1.3520399817576278E-5</v>
      </c>
      <c r="BD885" s="13">
        <f t="shared" si="1109"/>
        <v>1.387961601809507E-4</v>
      </c>
      <c r="BE885" s="13">
        <f t="shared" si="1110"/>
        <v>2.10598643690309E-4</v>
      </c>
      <c r="BF885" s="13">
        <f t="shared" si="1111"/>
        <v>1.5977311139723038E-4</v>
      </c>
      <c r="BG885" s="13">
        <f t="shared" si="1112"/>
        <v>8.0809153304553383E-5</v>
      </c>
      <c r="BH885" s="13">
        <f t="shared" si="1113"/>
        <v>3.0653402193393118E-5</v>
      </c>
      <c r="BI885" s="13">
        <f t="shared" si="1114"/>
        <v>9.3022240932399074E-6</v>
      </c>
      <c r="BJ885" s="14">
        <f t="shared" si="1115"/>
        <v>0.48090044455772424</v>
      </c>
      <c r="BK885" s="14">
        <f t="shared" si="1116"/>
        <v>0.25871856940374827</v>
      </c>
      <c r="BL885" s="14">
        <f t="shared" si="1117"/>
        <v>0.24600803605513463</v>
      </c>
      <c r="BM885" s="14">
        <f t="shared" si="1118"/>
        <v>0.47070586925383145</v>
      </c>
      <c r="BN885" s="14">
        <f t="shared" si="1119"/>
        <v>0.52819718748150346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1.61006289308176</v>
      </c>
      <c r="F886" s="10">
        <f>VLOOKUP(B886,home!$B$2:$E$405,3,FALSE)</f>
        <v>0.85</v>
      </c>
      <c r="G886" s="10">
        <f>VLOOKUP(C886,away!$B$2:$E$405,4,FALSE)</f>
        <v>0.31</v>
      </c>
      <c r="H886" s="10">
        <f>VLOOKUP(A886,away!$A$2:$E$405,3,FALSE)</f>
        <v>1.22012578616352</v>
      </c>
      <c r="I886" s="10">
        <f>VLOOKUP(C886,away!$B$2:$E$405,3,FALSE)</f>
        <v>1.01</v>
      </c>
      <c r="J886" s="10">
        <f>VLOOKUP(B886,home!$B$2:$E$405,4,FALSE)</f>
        <v>0.85</v>
      </c>
      <c r="K886" s="12">
        <f t="shared" si="1064"/>
        <v>0.42425157232704375</v>
      </c>
      <c r="L886" s="12">
        <f t="shared" si="1065"/>
        <v>1.047477987421382</v>
      </c>
      <c r="M886" s="13">
        <f t="shared" si="1066"/>
        <v>0.22952815902112517</v>
      </c>
      <c r="N886" s="13">
        <f t="shared" si="1067"/>
        <v>9.7377682358044074E-2</v>
      </c>
      <c r="O886" s="13">
        <f t="shared" si="1068"/>
        <v>0.24042569406798309</v>
      </c>
      <c r="P886" s="13">
        <f t="shared" si="1069"/>
        <v>0.10200097873616261</v>
      </c>
      <c r="Q886" s="13">
        <f t="shared" si="1070"/>
        <v>2.0656317424981811E-2</v>
      </c>
      <c r="R886" s="13">
        <f t="shared" si="1071"/>
        <v>0.12592031107335994</v>
      </c>
      <c r="S886" s="13">
        <f t="shared" si="1072"/>
        <v>1.1332160406272334E-2</v>
      </c>
      <c r="T886" s="13">
        <f t="shared" si="1073"/>
        <v>2.163703780385717E-2</v>
      </c>
      <c r="U886" s="13">
        <f t="shared" si="1074"/>
        <v>5.3421889960783397E-2</v>
      </c>
      <c r="V886" s="13">
        <f t="shared" si="1075"/>
        <v>5.5954957410819057E-4</v>
      </c>
      <c r="W886" s="13">
        <f t="shared" si="1076"/>
        <v>2.9211583820116824E-3</v>
      </c>
      <c r="X886" s="13">
        <f t="shared" si="1077"/>
        <v>3.0598491029286972E-3</v>
      </c>
      <c r="Y886" s="13">
        <f t="shared" si="1078"/>
        <v>1.6025622900744366E-3</v>
      </c>
      <c r="Z886" s="13">
        <f t="shared" si="1079"/>
        <v>4.3966251339532476E-2</v>
      </c>
      <c r="AA886" s="13">
        <f t="shared" si="1080"/>
        <v>1.8652751260122641E-2</v>
      </c>
      <c r="AB886" s="13">
        <f t="shared" si="1081"/>
        <v>3.9567295251661388E-3</v>
      </c>
      <c r="AC886" s="13">
        <f t="shared" si="1082"/>
        <v>1.5541285994561071E-5</v>
      </c>
      <c r="AD886" s="13">
        <f t="shared" si="1083"/>
        <v>3.0982650914619474E-4</v>
      </c>
      <c r="AE886" s="13">
        <f t="shared" si="1084"/>
        <v>3.2453644825024844E-4</v>
      </c>
      <c r="AF886" s="13">
        <f t="shared" si="1085"/>
        <v>1.6997239282902688E-4</v>
      </c>
      <c r="AG886" s="13">
        <f t="shared" si="1086"/>
        <v>5.9347446652581877E-5</v>
      </c>
      <c r="AH886" s="13">
        <f t="shared" si="1087"/>
        <v>1.1513420116899025E-2</v>
      </c>
      <c r="AI886" s="13">
        <f t="shared" si="1088"/>
        <v>4.8845865874562267E-3</v>
      </c>
      <c r="AJ886" s="13">
        <f t="shared" si="1089"/>
        <v>1.0361467699479465E-3</v>
      </c>
      <c r="AK886" s="13">
        <f t="shared" si="1090"/>
        <v>1.4652896543733469E-4</v>
      </c>
      <c r="AL886" s="13">
        <f t="shared" si="1091"/>
        <v>2.7625828378084927E-7</v>
      </c>
      <c r="AM886" s="13">
        <f t="shared" si="1092"/>
        <v>2.628887673077448E-5</v>
      </c>
      <c r="AN886" s="13">
        <f t="shared" si="1093"/>
        <v>2.7537019689520448E-5</v>
      </c>
      <c r="AO886" s="13">
        <f t="shared" si="1094"/>
        <v>1.4422210981980925E-5</v>
      </c>
      <c r="AP886" s="13">
        <f t="shared" si="1095"/>
        <v>5.0356495111906445E-6</v>
      </c>
      <c r="AQ886" s="13">
        <f t="shared" si="1096"/>
        <v>1.3186830038353602E-6</v>
      </c>
      <c r="AR886" s="13">
        <f t="shared" si="1097"/>
        <v>2.4120108264772499E-3</v>
      </c>
      <c r="AS886" s="13">
        <f t="shared" si="1098"/>
        <v>1.0232993856028254E-3</v>
      </c>
      <c r="AT886" s="13">
        <f t="shared" si="1099"/>
        <v>2.1706818665164824E-4</v>
      </c>
      <c r="AU886" s="13">
        <f t="shared" si="1100"/>
        <v>3.0697173163047331E-5</v>
      </c>
      <c r="AV886" s="13">
        <f t="shared" si="1101"/>
        <v>3.2558309951045896E-6</v>
      </c>
      <c r="AW886" s="13">
        <f t="shared" si="1102"/>
        <v>3.4102103988016652E-9</v>
      </c>
      <c r="AX886" s="13">
        <f t="shared" si="1103"/>
        <v>1.8588495479571501E-6</v>
      </c>
      <c r="AY886" s="13">
        <f t="shared" si="1104"/>
        <v>1.9471039834133009E-6</v>
      </c>
      <c r="AZ886" s="13">
        <f t="shared" si="1105"/>
        <v>1.0197742809229604E-6</v>
      </c>
      <c r="BA886" s="13">
        <f t="shared" si="1106"/>
        <v>3.5606370380175656E-7</v>
      </c>
      <c r="BB886" s="13">
        <f t="shared" si="1107"/>
        <v>9.3242222963016725E-8</v>
      </c>
      <c r="BC886" s="13">
        <f t="shared" si="1108"/>
        <v>1.9533835210399316E-8</v>
      </c>
      <c r="BD886" s="13">
        <f t="shared" si="1109"/>
        <v>4.2108804102616209E-4</v>
      </c>
      <c r="BE886" s="13">
        <f t="shared" si="1110"/>
        <v>1.7864726349346393E-4</v>
      </c>
      <c r="BF886" s="13">
        <f t="shared" si="1111"/>
        <v>3.7895691214512875E-5</v>
      </c>
      <c r="BG886" s="13">
        <f t="shared" si="1112"/>
        <v>5.3591021940590765E-6</v>
      </c>
      <c r="BH886" s="13">
        <f t="shared" si="1113"/>
        <v>5.6840188302271815E-7</v>
      </c>
      <c r="BI886" s="13">
        <f t="shared" si="1114"/>
        <v>4.8229078517208138E-8</v>
      </c>
      <c r="BJ886" s="14">
        <f t="shared" si="1115"/>
        <v>0.14819818716626751</v>
      </c>
      <c r="BK886" s="14">
        <f t="shared" si="1116"/>
        <v>0.3434386123859301</v>
      </c>
      <c r="BL886" s="14">
        <f t="shared" si="1117"/>
        <v>0.46428799645893531</v>
      </c>
      <c r="BM886" s="14">
        <f t="shared" si="1118"/>
        <v>0.1839799609752357</v>
      </c>
      <c r="BN886" s="14">
        <f t="shared" si="1119"/>
        <v>0.81590914268165671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1.61006289308176</v>
      </c>
      <c r="F887" s="10">
        <f>VLOOKUP(B887,home!$B$2:$E$405,3,FALSE)</f>
        <v>1.24</v>
      </c>
      <c r="G887" s="10">
        <f>VLOOKUP(C887,away!$B$2:$E$405,4,FALSE)</f>
        <v>1.06</v>
      </c>
      <c r="H887" s="10">
        <f>VLOOKUP(A887,away!$A$2:$E$405,3,FALSE)</f>
        <v>1.22012578616352</v>
      </c>
      <c r="I887" s="10">
        <f>VLOOKUP(C887,away!$B$2:$E$405,3,FALSE)</f>
        <v>0.71</v>
      </c>
      <c r="J887" s="10">
        <f>VLOOKUP(B887,home!$B$2:$E$405,4,FALSE)</f>
        <v>1.24</v>
      </c>
      <c r="K887" s="12">
        <f t="shared" si="1064"/>
        <v>2.1162666666666654</v>
      </c>
      <c r="L887" s="12">
        <f t="shared" si="1065"/>
        <v>1.074198742138363</v>
      </c>
      <c r="M887" s="13">
        <f t="shared" si="1066"/>
        <v>4.1152713646145402E-2</v>
      </c>
      <c r="N887" s="13">
        <f t="shared" si="1067"/>
        <v>8.7090116132215928E-2</v>
      </c>
      <c r="O887" s="13">
        <f t="shared" si="1068"/>
        <v>4.4206193234269636E-2</v>
      </c>
      <c r="P887" s="13">
        <f t="shared" si="1069"/>
        <v>9.3552093201910297E-2</v>
      </c>
      <c r="Q887" s="13">
        <f t="shared" si="1070"/>
        <v>9.2152954883368707E-2</v>
      </c>
      <c r="R887" s="13">
        <f t="shared" si="1071"/>
        <v>2.3743118583488924E-2</v>
      </c>
      <c r="S887" s="13">
        <f t="shared" si="1072"/>
        <v>5.3167782674756095E-2</v>
      </c>
      <c r="T887" s="13">
        <f t="shared" si="1073"/>
        <v>9.8990588220047984E-2</v>
      </c>
      <c r="U887" s="13">
        <f t="shared" si="1074"/>
        <v>5.0246770420951464E-2</v>
      </c>
      <c r="V887" s="13">
        <f t="shared" si="1075"/>
        <v>1.3429537931694633E-2</v>
      </c>
      <c r="W887" s="13">
        <f t="shared" si="1076"/>
        <v>6.5006742218170099E-2</v>
      </c>
      <c r="X887" s="13">
        <f t="shared" si="1077"/>
        <v>6.9830160721271128E-2</v>
      </c>
      <c r="Y887" s="13">
        <f t="shared" si="1078"/>
        <v>3.7505735405054585E-2</v>
      </c>
      <c r="Z887" s="13">
        <f t="shared" si="1079"/>
        <v>8.5016093722752647E-3</v>
      </c>
      <c r="AA887" s="13">
        <f t="shared" si="1080"/>
        <v>1.7991672527567056E-2</v>
      </c>
      <c r="AB887" s="13">
        <f t="shared" si="1081"/>
        <v>1.9037588423836283E-2</v>
      </c>
      <c r="AC887" s="13">
        <f t="shared" si="1082"/>
        <v>1.9080779748927989E-3</v>
      </c>
      <c r="AD887" s="13">
        <f t="shared" si="1083"/>
        <v>3.4392900416226509E-2</v>
      </c>
      <c r="AE887" s="13">
        <f t="shared" si="1084"/>
        <v>3.6944810365600496E-2</v>
      </c>
      <c r="AF887" s="13">
        <f t="shared" si="1085"/>
        <v>1.9843034411634201E-2</v>
      </c>
      <c r="AG887" s="13">
        <f t="shared" si="1086"/>
        <v>7.1051208683952372E-3</v>
      </c>
      <c r="AH887" s="13">
        <f t="shared" si="1087"/>
        <v>2.2831045234624515E-3</v>
      </c>
      <c r="AI887" s="13">
        <f t="shared" si="1088"/>
        <v>4.8316579995194677E-3</v>
      </c>
      <c r="AJ887" s="13">
        <f t="shared" si="1089"/>
        <v>5.1125383845581976E-3</v>
      </c>
      <c r="AK887" s="13">
        <f t="shared" si="1090"/>
        <v>3.6064981884314515E-3</v>
      </c>
      <c r="AL887" s="13">
        <f t="shared" si="1091"/>
        <v>1.7350465884565365E-4</v>
      </c>
      <c r="AM887" s="13">
        <f t="shared" si="1092"/>
        <v>1.4556909744169242E-2</v>
      </c>
      <c r="AN887" s="13">
        <f t="shared" si="1093"/>
        <v>1.5637014136608278E-2</v>
      </c>
      <c r="AO887" s="13">
        <f t="shared" si="1094"/>
        <v>8.3986304581722057E-3</v>
      </c>
      <c r="AP887" s="13">
        <f t="shared" si="1095"/>
        <v>3.0072660912845088E-3</v>
      </c>
      <c r="AQ887" s="13">
        <f t="shared" si="1096"/>
        <v>8.0760036313329254E-4</v>
      </c>
      <c r="AR887" s="13">
        <f t="shared" si="1097"/>
        <v>4.9050160145475445E-4</v>
      </c>
      <c r="AS887" s="13">
        <f t="shared" si="1098"/>
        <v>1.0380321891053145E-3</v>
      </c>
      <c r="AT887" s="13">
        <f t="shared" si="1099"/>
        <v>1.098376460365303E-3</v>
      </c>
      <c r="AU887" s="13">
        <f t="shared" si="1100"/>
        <v>7.7481916350747009E-4</v>
      </c>
      <c r="AV887" s="13">
        <f t="shared" si="1101"/>
        <v>4.0993099210635201E-4</v>
      </c>
      <c r="AW887" s="13">
        <f t="shared" si="1102"/>
        <v>1.0956293830924425E-5</v>
      </c>
      <c r="AX887" s="13">
        <f t="shared" si="1103"/>
        <v>5.1343838102100919E-3</v>
      </c>
      <c r="AY887" s="13">
        <f t="shared" si="1104"/>
        <v>5.5153486305832564E-3</v>
      </c>
      <c r="AZ887" s="13">
        <f t="shared" si="1105"/>
        <v>2.9622902807135382E-3</v>
      </c>
      <c r="BA887" s="13">
        <f t="shared" si="1106"/>
        <v>1.060696164463727E-3</v>
      </c>
      <c r="BB887" s="13">
        <f t="shared" si="1107"/>
        <v>2.8484962141448036E-4</v>
      </c>
      <c r="BC887" s="13">
        <f t="shared" si="1108"/>
        <v>6.1197021004404762E-5</v>
      </c>
      <c r="BD887" s="13">
        <f t="shared" si="1109"/>
        <v>8.7816033883258288E-5</v>
      </c>
      <c r="BE887" s="13">
        <f t="shared" si="1110"/>
        <v>1.8584214530600998E-4</v>
      </c>
      <c r="BF887" s="13">
        <f t="shared" si="1111"/>
        <v>1.9664576868646595E-4</v>
      </c>
      <c r="BG887" s="13">
        <f t="shared" si="1112"/>
        <v>1.387182951374038E-4</v>
      </c>
      <c r="BH887" s="13">
        <f t="shared" si="1113"/>
        <v>7.3391226014029069E-5</v>
      </c>
      <c r="BI887" s="13">
        <f t="shared" si="1114"/>
        <v>3.1063081047857814E-5</v>
      </c>
      <c r="BJ887" s="14">
        <f t="shared" si="1115"/>
        <v>0.60628834996374181</v>
      </c>
      <c r="BK887" s="14">
        <f t="shared" si="1116"/>
        <v>0.20889905871882811</v>
      </c>
      <c r="BL887" s="14">
        <f t="shared" si="1117"/>
        <v>0.17558427924269912</v>
      </c>
      <c r="BM887" s="14">
        <f t="shared" si="1118"/>
        <v>0.61187171527939355</v>
      </c>
      <c r="BN887" s="14">
        <f t="shared" si="1119"/>
        <v>0.38189718968139891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1.4155844155844199</v>
      </c>
      <c r="F888" s="10">
        <f>VLOOKUP(B888,home!$B$2:$E$405,3,FALSE)</f>
        <v>1.06</v>
      </c>
      <c r="G888" s="10">
        <f>VLOOKUP(C888,away!$B$2:$E$405,4,FALSE)</f>
        <v>0.47</v>
      </c>
      <c r="H888" s="10">
        <f>VLOOKUP(A888,away!$A$2:$E$405,3,FALSE)</f>
        <v>1.1818181818181801</v>
      </c>
      <c r="I888" s="10">
        <f>VLOOKUP(C888,away!$B$2:$E$405,3,FALSE)</f>
        <v>0.47</v>
      </c>
      <c r="J888" s="10">
        <f>VLOOKUP(B888,home!$B$2:$E$405,4,FALSE)</f>
        <v>1.06</v>
      </c>
      <c r="K888" s="12">
        <f t="shared" si="1064"/>
        <v>0.705244155844158</v>
      </c>
      <c r="L888" s="12">
        <f t="shared" si="1065"/>
        <v>0.58878181818181741</v>
      </c>
      <c r="M888" s="13">
        <f t="shared" si="1066"/>
        <v>0.27416477793482319</v>
      </c>
      <c r="N888" s="13">
        <f t="shared" si="1067"/>
        <v>0.19335310737684544</v>
      </c>
      <c r="O888" s="13">
        <f t="shared" si="1068"/>
        <v>0.16142323643387937</v>
      </c>
      <c r="P888" s="13">
        <f t="shared" si="1069"/>
        <v>0.1138427941124432</v>
      </c>
      <c r="Q888" s="13">
        <f t="shared" si="1070"/>
        <v>6.8180574495914081E-2</v>
      </c>
      <c r="R888" s="13">
        <f t="shared" si="1071"/>
        <v>4.7521533322166444E-2</v>
      </c>
      <c r="S888" s="13">
        <f t="shared" si="1072"/>
        <v>1.181787634151271E-2</v>
      </c>
      <c r="T888" s="13">
        <f t="shared" si="1073"/>
        <v>4.0143482616385139E-2</v>
      </c>
      <c r="U888" s="13">
        <f t="shared" si="1074"/>
        <v>3.3514283652211305E-2</v>
      </c>
      <c r="V888" s="13">
        <f t="shared" si="1075"/>
        <v>5.4524390337136789E-4</v>
      </c>
      <c r="W888" s="13">
        <f t="shared" si="1076"/>
        <v>1.6027983901780223E-2</v>
      </c>
      <c r="X888" s="13">
        <f t="shared" si="1077"/>
        <v>9.4369855034790572E-3</v>
      </c>
      <c r="Y888" s="13">
        <f t="shared" si="1078"/>
        <v>2.7781627414469262E-3</v>
      </c>
      <c r="Z888" s="13">
        <f t="shared" si="1079"/>
        <v>9.326604930737661E-3</v>
      </c>
      <c r="AA888" s="13">
        <f t="shared" si="1080"/>
        <v>6.5775336212700441E-3</v>
      </c>
      <c r="AB888" s="13">
        <f t="shared" si="1081"/>
        <v>2.3193835731345797E-3</v>
      </c>
      <c r="AC888" s="13">
        <f t="shared" si="1082"/>
        <v>1.4150269844137264E-5</v>
      </c>
      <c r="AD888" s="13">
        <f t="shared" si="1083"/>
        <v>2.825910494173686E-3</v>
      </c>
      <c r="AE888" s="13">
        <f t="shared" si="1084"/>
        <v>1.663844718778661E-3</v>
      </c>
      <c r="AF888" s="13">
        <f t="shared" si="1085"/>
        <v>4.8982075934735731E-4</v>
      </c>
      <c r="AG888" s="13">
        <f t="shared" si="1086"/>
        <v>9.6132519090578485E-5</v>
      </c>
      <c r="AH888" s="13">
        <f t="shared" si="1087"/>
        <v>1.3728338521458053E-3</v>
      </c>
      <c r="AI888" s="13">
        <f t="shared" si="1088"/>
        <v>9.6818305117085223E-4</v>
      </c>
      <c r="AJ888" s="13">
        <f t="shared" si="1089"/>
        <v>3.414027193128044E-4</v>
      </c>
      <c r="AK888" s="13">
        <f t="shared" si="1090"/>
        <v>8.0257424194886263E-5</v>
      </c>
      <c r="AL888" s="13">
        <f t="shared" si="1091"/>
        <v>2.3502745591698025E-7</v>
      </c>
      <c r="AM888" s="13">
        <f t="shared" si="1092"/>
        <v>3.9859137219093389E-4</v>
      </c>
      <c r="AN888" s="13">
        <f t="shared" si="1093"/>
        <v>2.3468335283016351E-4</v>
      </c>
      <c r="AO888" s="13">
        <f t="shared" si="1094"/>
        <v>6.9088645588174309E-5</v>
      </c>
      <c r="AP888" s="13">
        <f t="shared" si="1095"/>
        <v>1.355937945504149E-5</v>
      </c>
      <c r="AQ888" s="13">
        <f t="shared" si="1096"/>
        <v>1.9958790222391269E-6</v>
      </c>
      <c r="AR888" s="13">
        <f t="shared" si="1097"/>
        <v>1.6165992230559114E-4</v>
      </c>
      <c r="AS888" s="13">
        <f t="shared" si="1098"/>
        <v>1.1400971544023882E-4</v>
      </c>
      <c r="AT888" s="13">
        <f t="shared" si="1099"/>
        <v>4.0202342761841939E-5</v>
      </c>
      <c r="AU888" s="13">
        <f t="shared" si="1100"/>
        <v>9.4508224280109062E-6</v>
      </c>
      <c r="AV888" s="13">
        <f t="shared" si="1101"/>
        <v>1.6662843213188965E-6</v>
      </c>
      <c r="AW888" s="13">
        <f t="shared" si="1102"/>
        <v>2.7108780748845858E-9</v>
      </c>
      <c r="AX888" s="13">
        <f t="shared" si="1103"/>
        <v>4.6850705967926601E-5</v>
      </c>
      <c r="AY888" s="13">
        <f t="shared" si="1104"/>
        <v>2.7584843842897544E-5</v>
      </c>
      <c r="AZ888" s="13">
        <f t="shared" si="1105"/>
        <v>8.1207272560413638E-6</v>
      </c>
      <c r="BA888" s="13">
        <f t="shared" si="1106"/>
        <v>1.5937788529235584E-6</v>
      </c>
      <c r="BB888" s="13">
        <f t="shared" si="1107"/>
        <v>2.3459700270101593E-7</v>
      </c>
      <c r="BC888" s="13">
        <f t="shared" si="1108"/>
        <v>2.7625289958061785E-8</v>
      </c>
      <c r="BD888" s="13">
        <f t="shared" si="1109"/>
        <v>1.5863737163702876E-5</v>
      </c>
      <c r="BE888" s="13">
        <f t="shared" si="1110"/>
        <v>1.1187807924549234E-5</v>
      </c>
      <c r="BF888" s="13">
        <f t="shared" si="1111"/>
        <v>3.9450680777476521E-6</v>
      </c>
      <c r="BG888" s="13">
        <f t="shared" si="1112"/>
        <v>9.2741206874629283E-7</v>
      </c>
      <c r="BH888" s="13">
        <f t="shared" si="1113"/>
        <v>1.6351298538566587E-7</v>
      </c>
      <c r="BI888" s="13">
        <f t="shared" si="1114"/>
        <v>2.306331546957442E-8</v>
      </c>
      <c r="BJ888" s="14">
        <f t="shared" si="1115"/>
        <v>0.33579833603454012</v>
      </c>
      <c r="BK888" s="14">
        <f t="shared" si="1116"/>
        <v>0.40041266243329343</v>
      </c>
      <c r="BL888" s="14">
        <f t="shared" si="1117"/>
        <v>0.25447774733827877</v>
      </c>
      <c r="BM888" s="14">
        <f t="shared" si="1118"/>
        <v>0.14150174492781337</v>
      </c>
      <c r="BN888" s="14">
        <f t="shared" si="1119"/>
        <v>0.85848602367607174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1.4155844155844199</v>
      </c>
      <c r="F889" s="10">
        <f>VLOOKUP(B889,home!$B$2:$E$405,3,FALSE)</f>
        <v>1.41</v>
      </c>
      <c r="G889" s="10">
        <f>VLOOKUP(C889,away!$B$2:$E$405,4,FALSE)</f>
        <v>0.28000000000000003</v>
      </c>
      <c r="H889" s="10">
        <f>VLOOKUP(A889,away!$A$2:$E$405,3,FALSE)</f>
        <v>1.1818181818181801</v>
      </c>
      <c r="I889" s="10">
        <f>VLOOKUP(C889,away!$B$2:$E$405,3,FALSE)</f>
        <v>0.99</v>
      </c>
      <c r="J889" s="10">
        <f>VLOOKUP(B889,home!$B$2:$E$405,4,FALSE)</f>
        <v>1.41</v>
      </c>
      <c r="K889" s="12">
        <f t="shared" si="1064"/>
        <v>0.55887272727272896</v>
      </c>
      <c r="L889" s="12">
        <f t="shared" si="1065"/>
        <v>1.6496999999999977</v>
      </c>
      <c r="M889" s="13">
        <f t="shared" si="1066"/>
        <v>0.10985733304848354</v>
      </c>
      <c r="N889" s="13">
        <f t="shared" si="1067"/>
        <v>6.1396267331714494E-2</v>
      </c>
      <c r="O889" s="13">
        <f t="shared" si="1068"/>
        <v>0.18123164233008304</v>
      </c>
      <c r="P889" s="13">
        <f t="shared" si="1069"/>
        <v>0.10128542221712925</v>
      </c>
      <c r="Q889" s="13">
        <f t="shared" si="1070"/>
        <v>1.7156349684020415E-2</v>
      </c>
      <c r="R889" s="13">
        <f t="shared" si="1071"/>
        <v>0.14948892017596882</v>
      </c>
      <c r="S889" s="13">
        <f t="shared" si="1072"/>
        <v>2.3345589386314872E-2</v>
      </c>
      <c r="T889" s="13">
        <f t="shared" si="1073"/>
        <v>2.8302830073728434E-2</v>
      </c>
      <c r="U889" s="13">
        <f t="shared" si="1074"/>
        <v>8.3545280515798973E-2</v>
      </c>
      <c r="V889" s="13">
        <f t="shared" si="1075"/>
        <v>2.3915541814148213E-3</v>
      </c>
      <c r="W889" s="13">
        <f t="shared" si="1076"/>
        <v>3.1960719793177033E-3</v>
      </c>
      <c r="X889" s="13">
        <f t="shared" si="1077"/>
        <v>5.2725599442804078E-3</v>
      </c>
      <c r="Y889" s="13">
        <f t="shared" si="1078"/>
        <v>4.3490710700396897E-3</v>
      </c>
      <c r="Z889" s="13">
        <f t="shared" si="1079"/>
        <v>8.2203957204765116E-2</v>
      </c>
      <c r="AA889" s="13">
        <f t="shared" si="1080"/>
        <v>4.5941549755637773E-2</v>
      </c>
      <c r="AB889" s="13">
        <f t="shared" si="1081"/>
        <v>1.2837739603534527E-2</v>
      </c>
      <c r="AC889" s="13">
        <f t="shared" si="1082"/>
        <v>1.3780917503297067E-4</v>
      </c>
      <c r="AD889" s="13">
        <f t="shared" si="1083"/>
        <v>4.4654936591030842E-4</v>
      </c>
      <c r="AE889" s="13">
        <f t="shared" si="1084"/>
        <v>7.3667248894223475E-4</v>
      </c>
      <c r="AF889" s="13">
        <f t="shared" si="1085"/>
        <v>6.0764430250400162E-4</v>
      </c>
      <c r="AG889" s="13">
        <f t="shared" si="1086"/>
        <v>3.3414360194694998E-4</v>
      </c>
      <c r="AH889" s="13">
        <f t="shared" si="1087"/>
        <v>3.390296705017521E-2</v>
      </c>
      <c r="AI889" s="13">
        <f t="shared" si="1088"/>
        <v>1.8947443657968886E-2</v>
      </c>
      <c r="AJ889" s="13">
        <f t="shared" si="1089"/>
        <v>5.2946047559877208E-3</v>
      </c>
      <c r="AK889" s="13">
        <f t="shared" si="1090"/>
        <v>9.8633673327000655E-4</v>
      </c>
      <c r="AL889" s="13">
        <f t="shared" si="1091"/>
        <v>5.0822498931222275E-6</v>
      </c>
      <c r="AM889" s="13">
        <f t="shared" si="1092"/>
        <v>4.9912852397640393E-5</v>
      </c>
      <c r="AN889" s="13">
        <f t="shared" si="1093"/>
        <v>8.2341232600387237E-5</v>
      </c>
      <c r="AO889" s="13">
        <f t="shared" si="1094"/>
        <v>6.7919165710429331E-5</v>
      </c>
      <c r="AP889" s="13">
        <f t="shared" si="1095"/>
        <v>3.7348749224165031E-5</v>
      </c>
      <c r="AQ889" s="13">
        <f t="shared" si="1096"/>
        <v>1.5403557898776244E-5</v>
      </c>
      <c r="AR889" s="13">
        <f t="shared" si="1097"/>
        <v>1.1185944948534796E-2</v>
      </c>
      <c r="AS889" s="13">
        <f t="shared" si="1098"/>
        <v>6.2515195605102464E-3</v>
      </c>
      <c r="AT889" s="13">
        <f t="shared" si="1099"/>
        <v>1.7469018931905865E-3</v>
      </c>
      <c r="AU889" s="13">
        <f t="shared" si="1100"/>
        <v>3.2543194177510554E-4</v>
      </c>
      <c r="AV889" s="13">
        <f t="shared" si="1101"/>
        <v>4.5468759210378287E-5</v>
      </c>
      <c r="AW889" s="13">
        <f t="shared" si="1102"/>
        <v>1.3015816158850554E-7</v>
      </c>
      <c r="AX889" s="13">
        <f t="shared" si="1103"/>
        <v>4.6491553242384055E-6</v>
      </c>
      <c r="AY889" s="13">
        <f t="shared" si="1104"/>
        <v>7.6697115383960867E-6</v>
      </c>
      <c r="AZ889" s="13">
        <f t="shared" si="1105"/>
        <v>6.3263615624460046E-6</v>
      </c>
      <c r="BA889" s="13">
        <f t="shared" si="1106"/>
        <v>3.4788662231890525E-6</v>
      </c>
      <c r="BB889" s="13">
        <f t="shared" si="1107"/>
        <v>1.4347714020987431E-6</v>
      </c>
      <c r="BC889" s="13">
        <f t="shared" si="1108"/>
        <v>4.7338847640845873E-7</v>
      </c>
      <c r="BD889" s="13">
        <f t="shared" si="1109"/>
        <v>3.0755755635996375E-3</v>
      </c>
      <c r="BE889" s="13">
        <f t="shared" si="1110"/>
        <v>1.7188553031622898E-3</v>
      </c>
      <c r="BF889" s="13">
        <f t="shared" si="1111"/>
        <v>4.8031067553275106E-4</v>
      </c>
      <c r="BG889" s="13">
        <f t="shared" si="1112"/>
        <v>8.9477512391065135E-5</v>
      </c>
      <c r="BH889" s="13">
        <f t="shared" si="1113"/>
        <v>1.2501635344893493E-5</v>
      </c>
      <c r="BI889" s="13">
        <f t="shared" si="1114"/>
        <v>1.3973646081139544E-6</v>
      </c>
      <c r="BJ889" s="14">
        <f t="shared" si="1115"/>
        <v>0.12207511765476282</v>
      </c>
      <c r="BK889" s="14">
        <f t="shared" si="1116"/>
        <v>0.23703045996980696</v>
      </c>
      <c r="BL889" s="14">
        <f t="shared" si="1117"/>
        <v>0.55710986973628496</v>
      </c>
      <c r="BM889" s="14">
        <f t="shared" si="1118"/>
        <v>0.37799593022484324</v>
      </c>
      <c r="BN889" s="14">
        <f t="shared" si="1119"/>
        <v>0.62041593478739965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1.4155844155844199</v>
      </c>
      <c r="F890" s="10">
        <f>VLOOKUP(B890,home!$B$2:$E$405,3,FALSE)</f>
        <v>1.55</v>
      </c>
      <c r="G890" s="10">
        <f>VLOOKUP(C890,away!$B$2:$E$405,4,FALSE)</f>
        <v>1.18</v>
      </c>
      <c r="H890" s="10">
        <f>VLOOKUP(A890,away!$A$2:$E$405,3,FALSE)</f>
        <v>1.1818181818181801</v>
      </c>
      <c r="I890" s="10">
        <f>VLOOKUP(C890,away!$B$2:$E$405,3,FALSE)</f>
        <v>0.47</v>
      </c>
      <c r="J890" s="10">
        <f>VLOOKUP(B890,home!$B$2:$E$405,4,FALSE)</f>
        <v>1.55</v>
      </c>
      <c r="K890" s="12">
        <f t="shared" si="1064"/>
        <v>2.5891038961039037</v>
      </c>
      <c r="L890" s="12">
        <f t="shared" si="1065"/>
        <v>0.8609545454545442</v>
      </c>
      <c r="M890" s="13">
        <f t="shared" si="1066"/>
        <v>3.1743781167815302E-2</v>
      </c>
      <c r="N890" s="13">
        <f t="shared" si="1067"/>
        <v>8.2187947498660333E-2</v>
      </c>
      <c r="O890" s="13">
        <f t="shared" si="1068"/>
        <v>2.7329952686344944E-2</v>
      </c>
      <c r="P890" s="13">
        <f t="shared" si="1069"/>
        <v>7.0760086980551057E-2</v>
      </c>
      <c r="Q890" s="13">
        <f t="shared" si="1070"/>
        <v>0.10639656754078229</v>
      </c>
      <c r="R890" s="13">
        <f t="shared" si="1071"/>
        <v>1.1764923496183155E-2</v>
      </c>
      <c r="S890" s="13">
        <f t="shared" si="1072"/>
        <v>3.9432841058106891E-2</v>
      </c>
      <c r="T890" s="13">
        <f t="shared" si="1073"/>
        <v>9.1602608444997929E-2</v>
      </c>
      <c r="U890" s="13">
        <f t="shared" si="1074"/>
        <v>3.0460609261332167E-2</v>
      </c>
      <c r="V890" s="13">
        <f t="shared" si="1075"/>
        <v>9.7666418096927065E-3</v>
      </c>
      <c r="W890" s="13">
        <f t="shared" si="1076"/>
        <v>9.1823922517307185E-2</v>
      </c>
      <c r="X890" s="13">
        <f t="shared" si="1077"/>
        <v>7.9056223472741494E-2</v>
      </c>
      <c r="Y890" s="13">
        <f t="shared" si="1078"/>
        <v>3.4031907472663506E-2</v>
      </c>
      <c r="Z890" s="13">
        <f t="shared" si="1079"/>
        <v>3.3763547869879521E-3</v>
      </c>
      <c r="AA890" s="13">
        <f t="shared" si="1080"/>
        <v>8.7417333336195727E-3</v>
      </c>
      <c r="AB890" s="13">
        <f t="shared" si="1081"/>
        <v>1.1316627916387902E-2</v>
      </c>
      <c r="AC890" s="13">
        <f t="shared" si="1082"/>
        <v>1.3606767974258169E-3</v>
      </c>
      <c r="AD890" s="13">
        <f t="shared" si="1083"/>
        <v>5.9435418886275751E-2</v>
      </c>
      <c r="AE890" s="13">
        <f t="shared" si="1084"/>
        <v>5.1171194051133968E-2</v>
      </c>
      <c r="AF890" s="13">
        <f t="shared" si="1085"/>
        <v>2.2028036057330159E-2</v>
      </c>
      <c r="AG890" s="13">
        <f t="shared" si="1086"/>
        <v>6.3217125903316665E-3</v>
      </c>
      <c r="AH890" s="13">
        <f t="shared" si="1087"/>
        <v>7.267220002311214E-4</v>
      </c>
      <c r="AI890" s="13">
        <f t="shared" si="1088"/>
        <v>1.8815587621828186E-3</v>
      </c>
      <c r="AJ890" s="13">
        <f t="shared" si="1089"/>
        <v>2.4357755609579874E-3</v>
      </c>
      <c r="AK890" s="13">
        <f t="shared" si="1090"/>
        <v>2.1021586649703321E-3</v>
      </c>
      <c r="AL890" s="13">
        <f t="shared" si="1091"/>
        <v>1.2132342776592405E-4</v>
      </c>
      <c r="AM890" s="13">
        <f t="shared" si="1092"/>
        <v>3.077689492100482E-2</v>
      </c>
      <c r="AN890" s="13">
        <f t="shared" si="1093"/>
        <v>2.6497507577215976E-2</v>
      </c>
      <c r="AO890" s="13">
        <f t="shared" si="1094"/>
        <v>1.140657479591016E-2</v>
      </c>
      <c r="AP890" s="13">
        <f t="shared" si="1095"/>
        <v>3.2735141395353641E-3</v>
      </c>
      <c r="AQ890" s="13">
        <f t="shared" si="1096"/>
        <v>7.0458671951067304E-4</v>
      </c>
      <c r="AR890" s="13">
        <f t="shared" si="1097"/>
        <v>1.2513492187616053E-4</v>
      </c>
      <c r="AS890" s="13">
        <f t="shared" si="1098"/>
        <v>3.2398731376822486E-4</v>
      </c>
      <c r="AT890" s="13">
        <f t="shared" si="1099"/>
        <v>4.1941840818277449E-4</v>
      </c>
      <c r="AU890" s="13">
        <f t="shared" si="1100"/>
        <v>3.6197261157457295E-4</v>
      </c>
      <c r="AV890" s="13">
        <f t="shared" si="1101"/>
        <v>2.3429617472765793E-4</v>
      </c>
      <c r="AW890" s="13">
        <f t="shared" si="1102"/>
        <v>7.5122818336107452E-6</v>
      </c>
      <c r="AX890" s="13">
        <f t="shared" si="1103"/>
        <v>1.3280763091658996E-2</v>
      </c>
      <c r="AY890" s="13">
        <f t="shared" si="1104"/>
        <v>1.1434133350868757E-2</v>
      </c>
      <c r="AZ890" s="13">
        <f t="shared" si="1105"/>
        <v>4.9221345408819277E-3</v>
      </c>
      <c r="BA890" s="13">
        <f t="shared" si="1106"/>
        <v>1.4125780354370373E-3</v>
      </c>
      <c r="BB890" s="13">
        <f t="shared" si="1107"/>
        <v>3.0404137010469175E-4</v>
      </c>
      <c r="BC890" s="13">
        <f t="shared" si="1108"/>
        <v>5.2353159919572374E-5</v>
      </c>
      <c r="BD890" s="13">
        <f t="shared" si="1109"/>
        <v>1.7955913297396606E-5</v>
      </c>
      <c r="BE890" s="13">
        <f t="shared" si="1110"/>
        <v>4.6489725076393446E-5</v>
      </c>
      <c r="BF890" s="13">
        <f t="shared" si="1111"/>
        <v>6.0183364162044821E-5</v>
      </c>
      <c r="BG890" s="13">
        <f t="shared" si="1112"/>
        <v>5.1940327544196763E-5</v>
      </c>
      <c r="BH890" s="13">
        <f t="shared" si="1113"/>
        <v>3.3619726102398183E-5</v>
      </c>
      <c r="BI890" s="13">
        <f t="shared" si="1114"/>
        <v>1.7408992767533051E-5</v>
      </c>
      <c r="BJ890" s="14">
        <f t="shared" si="1115"/>
        <v>0.72812062023427226</v>
      </c>
      <c r="BK890" s="14">
        <f t="shared" si="1116"/>
        <v>0.16461948459222644</v>
      </c>
      <c r="BL890" s="14">
        <f t="shared" si="1117"/>
        <v>9.8452469161289372E-2</v>
      </c>
      <c r="BM890" s="14">
        <f t="shared" si="1118"/>
        <v>0.65295904833540386</v>
      </c>
      <c r="BN890" s="14">
        <f t="shared" si="1119"/>
        <v>0.33018325937033705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1.4155844155844199</v>
      </c>
      <c r="F891" s="10">
        <f>VLOOKUP(B891,home!$B$2:$E$405,3,FALSE)</f>
        <v>1.06</v>
      </c>
      <c r="G891" s="10">
        <f>VLOOKUP(C891,away!$B$2:$E$405,4,FALSE)</f>
        <v>1.88</v>
      </c>
      <c r="H891" s="10">
        <f>VLOOKUP(A891,away!$A$2:$E$405,3,FALSE)</f>
        <v>1.1818181818181801</v>
      </c>
      <c r="I891" s="10">
        <f>VLOOKUP(C891,away!$B$2:$E$405,3,FALSE)</f>
        <v>0.47</v>
      </c>
      <c r="J891" s="10">
        <f>VLOOKUP(B891,home!$B$2:$E$405,4,FALSE)</f>
        <v>1.06</v>
      </c>
      <c r="K891" s="12">
        <f t="shared" si="1064"/>
        <v>2.820976623376632</v>
      </c>
      <c r="L891" s="12">
        <f t="shared" si="1065"/>
        <v>0.58878181818181741</v>
      </c>
      <c r="M891" s="13">
        <f t="shared" si="1066"/>
        <v>3.3049182720819283E-2</v>
      </c>
      <c r="N891" s="13">
        <f t="shared" si="1067"/>
        <v>9.3230971877134125E-2</v>
      </c>
      <c r="O891" s="13">
        <f t="shared" si="1068"/>
        <v>1.9458757891787078E-2</v>
      </c>
      <c r="P891" s="13">
        <f t="shared" si="1069"/>
        <v>5.4892701132676906E-2</v>
      </c>
      <c r="Q891" s="13">
        <f t="shared" si="1070"/>
        <v>0.1315011961200398</v>
      </c>
      <c r="R891" s="13">
        <f t="shared" si="1071"/>
        <v>5.7284814255430918E-3</v>
      </c>
      <c r="S891" s="13">
        <f t="shared" si="1072"/>
        <v>2.279336726035908E-2</v>
      </c>
      <c r="T891" s="13">
        <f t="shared" si="1073"/>
        <v>7.7425513344640776E-2</v>
      </c>
      <c r="U891" s="13">
        <f t="shared" si="1074"/>
        <v>1.6159912188904307E-2</v>
      </c>
      <c r="V891" s="13">
        <f t="shared" si="1075"/>
        <v>4.2064899570355549E-3</v>
      </c>
      <c r="W891" s="13">
        <f t="shared" si="1076"/>
        <v>0.12365393340023272</v>
      </c>
      <c r="X891" s="13">
        <f t="shared" si="1077"/>
        <v>7.2805187732722376E-2</v>
      </c>
      <c r="Y891" s="13">
        <f t="shared" si="1078"/>
        <v>2.1433185403170411E-2</v>
      </c>
      <c r="Z891" s="13">
        <f t="shared" si="1079"/>
        <v>1.1242752363840103E-3</v>
      </c>
      <c r="AA891" s="13">
        <f t="shared" si="1080"/>
        <v>3.1715541600805305E-3</v>
      </c>
      <c r="AB891" s="13">
        <f t="shared" si="1081"/>
        <v>4.4734400726800429E-3</v>
      </c>
      <c r="AC891" s="13">
        <f t="shared" si="1082"/>
        <v>4.366703973811524E-4</v>
      </c>
      <c r="AD891" s="13">
        <f t="shared" si="1083"/>
        <v>8.7206213877656855E-2</v>
      </c>
      <c r="AE891" s="13">
        <f t="shared" si="1084"/>
        <v>5.134543316363923E-2</v>
      </c>
      <c r="AF891" s="13">
        <f t="shared" si="1085"/>
        <v>1.5115628746710245E-2</v>
      </c>
      <c r="AG891" s="13">
        <f t="shared" si="1086"/>
        <v>2.9666024588164679E-3</v>
      </c>
      <c r="AH891" s="13">
        <f t="shared" si="1087"/>
        <v>1.654882044537425E-4</v>
      </c>
      <c r="AI891" s="13">
        <f t="shared" si="1088"/>
        <v>4.6683835620858023E-4</v>
      </c>
      <c r="AJ891" s="13">
        <f t="shared" si="1089"/>
        <v>6.5847004487998913E-4</v>
      </c>
      <c r="AK891" s="13">
        <f t="shared" si="1090"/>
        <v>6.1917620126673704E-4</v>
      </c>
      <c r="AL891" s="13">
        <f t="shared" si="1091"/>
        <v>2.9011328745301757E-5</v>
      </c>
      <c r="AM891" s="13">
        <f t="shared" si="1092"/>
        <v>4.9201338152410561E-2</v>
      </c>
      <c r="AN891" s="13">
        <f t="shared" si="1093"/>
        <v>2.8968853334354706E-2</v>
      </c>
      <c r="AO891" s="13">
        <f t="shared" si="1094"/>
        <v>8.5281670684218824E-3</v>
      </c>
      <c r="AP891" s="13">
        <f t="shared" si="1095"/>
        <v>1.6737432374345786E-3</v>
      </c>
      <c r="AQ891" s="13">
        <f t="shared" si="1096"/>
        <v>2.4636739662656308E-4</v>
      </c>
      <c r="AR891" s="13">
        <f t="shared" si="1097"/>
        <v>1.9487289181183775E-5</v>
      </c>
      <c r="AS891" s="13">
        <f t="shared" si="1098"/>
        <v>5.4973187233099776E-5</v>
      </c>
      <c r="AT891" s="13">
        <f t="shared" si="1099"/>
        <v>7.75390380485406E-5</v>
      </c>
      <c r="AU891" s="13">
        <f t="shared" si="1100"/>
        <v>7.2911937911348095E-5</v>
      </c>
      <c r="AV891" s="13">
        <f t="shared" si="1101"/>
        <v>5.1420718103250338E-5</v>
      </c>
      <c r="AW891" s="13">
        <f t="shared" si="1102"/>
        <v>1.3385019160772097E-6</v>
      </c>
      <c r="AX891" s="13">
        <f t="shared" si="1103"/>
        <v>2.3132637461133164E-2</v>
      </c>
      <c r="AY891" s="13">
        <f t="shared" si="1104"/>
        <v>1.3620076343706803E-2</v>
      </c>
      <c r="AZ891" s="13">
        <f t="shared" si="1105"/>
        <v>4.0096266567114253E-3</v>
      </c>
      <c r="BA891" s="13">
        <f t="shared" si="1106"/>
        <v>7.8693175772294498E-4</v>
      </c>
      <c r="BB891" s="13">
        <f t="shared" si="1107"/>
        <v>1.1583277777428221E-4</v>
      </c>
      <c r="BC891" s="13">
        <f t="shared" si="1108"/>
        <v>1.3640046700598461E-5</v>
      </c>
      <c r="BD891" s="13">
        <f t="shared" si="1109"/>
        <v>1.912293592588706E-6</v>
      </c>
      <c r="BE891" s="13">
        <f t="shared" si="1110"/>
        <v>5.3945355217256575E-6</v>
      </c>
      <c r="BF891" s="13">
        <f t="shared" si="1111"/>
        <v>7.6089293003814724E-6</v>
      </c>
      <c r="BG891" s="13">
        <f t="shared" si="1112"/>
        <v>7.1548705617672163E-6</v>
      </c>
      <c r="BH891" s="13">
        <f t="shared" si="1113"/>
        <v>5.0459306495077361E-6</v>
      </c>
      <c r="BI891" s="13">
        <f t="shared" si="1114"/>
        <v>2.8468904810881976E-6</v>
      </c>
      <c r="BJ891" s="14">
        <f t="shared" si="1115"/>
        <v>0.80698108035776039</v>
      </c>
      <c r="BK891" s="14">
        <f t="shared" si="1116"/>
        <v>0.12902749914072409</v>
      </c>
      <c r="BL891" s="14">
        <f t="shared" si="1117"/>
        <v>5.120841416638857E-2</v>
      </c>
      <c r="BM891" s="14">
        <f t="shared" si="1118"/>
        <v>0.63686123989146626</v>
      </c>
      <c r="BN891" s="14">
        <f t="shared" si="1119"/>
        <v>0.33786129116800029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1.6666666666666701</v>
      </c>
      <c r="F892" s="10">
        <f>VLOOKUP(B892,home!$B$2:$E$405,3,FALSE)</f>
        <v>0.9</v>
      </c>
      <c r="G892" s="10">
        <f>VLOOKUP(C892,away!$B$2:$E$405,4,FALSE)</f>
        <v>0.67</v>
      </c>
      <c r="H892" s="10">
        <f>VLOOKUP(A892,away!$A$2:$E$405,3,FALSE)</f>
        <v>1.38</v>
      </c>
      <c r="I892" s="10">
        <f>VLOOKUP(C892,away!$B$2:$E$405,3,FALSE)</f>
        <v>1.2</v>
      </c>
      <c r="J892" s="10">
        <f>VLOOKUP(B892,home!$B$2:$E$405,4,FALSE)</f>
        <v>0.9</v>
      </c>
      <c r="K892" s="12">
        <f t="shared" si="1064"/>
        <v>1.0050000000000021</v>
      </c>
      <c r="L892" s="12">
        <f t="shared" si="1065"/>
        <v>1.4903999999999999</v>
      </c>
      <c r="M892" s="13">
        <f t="shared" si="1066"/>
        <v>8.2463459410024365E-2</v>
      </c>
      <c r="N892" s="13">
        <f t="shared" si="1067"/>
        <v>8.2875776707074661E-2</v>
      </c>
      <c r="O892" s="13">
        <f t="shared" si="1068"/>
        <v>0.12290353990470029</v>
      </c>
      <c r="P892" s="13">
        <f t="shared" si="1069"/>
        <v>0.12351805760422406</v>
      </c>
      <c r="Q892" s="13">
        <f t="shared" si="1070"/>
        <v>4.1645077795305109E-2</v>
      </c>
      <c r="R892" s="13">
        <f t="shared" si="1071"/>
        <v>9.1587717936982685E-2</v>
      </c>
      <c r="S892" s="13">
        <f t="shared" si="1072"/>
        <v>4.6252942404650665E-2</v>
      </c>
      <c r="T892" s="13">
        <f t="shared" si="1073"/>
        <v>6.2067823946122723E-2</v>
      </c>
      <c r="U892" s="13">
        <f t="shared" si="1074"/>
        <v>9.2045656526667796E-2</v>
      </c>
      <c r="V892" s="13">
        <f t="shared" si="1075"/>
        <v>7.6977846985212192E-3</v>
      </c>
      <c r="W892" s="13">
        <f t="shared" si="1076"/>
        <v>1.3951101061427242E-2</v>
      </c>
      <c r="X892" s="13">
        <f t="shared" si="1077"/>
        <v>2.079272102195116E-2</v>
      </c>
      <c r="Y892" s="13">
        <f t="shared" si="1078"/>
        <v>1.5494735705558007E-2</v>
      </c>
      <c r="Z892" s="13">
        <f t="shared" si="1079"/>
        <v>4.5500778271093008E-2</v>
      </c>
      <c r="AA892" s="13">
        <f t="shared" si="1080"/>
        <v>4.5728282162448571E-2</v>
      </c>
      <c r="AB892" s="13">
        <f t="shared" si="1081"/>
        <v>2.2978461786630454E-2</v>
      </c>
      <c r="AC892" s="13">
        <f t="shared" si="1082"/>
        <v>7.2063388789058889E-4</v>
      </c>
      <c r="AD892" s="13">
        <f t="shared" si="1083"/>
        <v>3.505214141683601E-3</v>
      </c>
      <c r="AE892" s="13">
        <f t="shared" si="1084"/>
        <v>5.2241711567652376E-3</v>
      </c>
      <c r="AF892" s="13">
        <f t="shared" si="1085"/>
        <v>3.893052346021456E-3</v>
      </c>
      <c r="AG892" s="13">
        <f t="shared" si="1086"/>
        <v>1.93406840550346E-3</v>
      </c>
      <c r="AH892" s="13">
        <f t="shared" si="1087"/>
        <v>1.6953589983809247E-2</v>
      </c>
      <c r="AI892" s="13">
        <f t="shared" si="1088"/>
        <v>1.7038357933728331E-2</v>
      </c>
      <c r="AJ892" s="13">
        <f t="shared" si="1089"/>
        <v>8.5617748616985036E-3</v>
      </c>
      <c r="AK892" s="13">
        <f t="shared" si="1090"/>
        <v>2.8681945786690052E-3</v>
      </c>
      <c r="AL892" s="13">
        <f t="shared" si="1091"/>
        <v>4.3176116409787816E-5</v>
      </c>
      <c r="AM892" s="13">
        <f t="shared" si="1092"/>
        <v>7.045480424784055E-4</v>
      </c>
      <c r="AN892" s="13">
        <f t="shared" si="1093"/>
        <v>1.0500584025098154E-3</v>
      </c>
      <c r="AO892" s="13">
        <f t="shared" si="1094"/>
        <v>7.8250352155031459E-4</v>
      </c>
      <c r="AP892" s="13">
        <f t="shared" si="1095"/>
        <v>3.8874774950619642E-4</v>
      </c>
      <c r="AQ892" s="13">
        <f t="shared" si="1096"/>
        <v>1.4484741146600873E-4</v>
      </c>
      <c r="AR892" s="13">
        <f t="shared" si="1097"/>
        <v>5.0535261023738533E-3</v>
      </c>
      <c r="AS892" s="13">
        <f t="shared" si="1098"/>
        <v>5.0787937328857337E-3</v>
      </c>
      <c r="AT892" s="13">
        <f t="shared" si="1099"/>
        <v>2.5520938507750863E-3</v>
      </c>
      <c r="AU892" s="13">
        <f t="shared" si="1100"/>
        <v>8.5495144000965583E-4</v>
      </c>
      <c r="AV892" s="13">
        <f t="shared" si="1101"/>
        <v>2.1480654930242641E-4</v>
      </c>
      <c r="AW892" s="13">
        <f t="shared" si="1102"/>
        <v>1.7964286754620463E-6</v>
      </c>
      <c r="AX892" s="13">
        <f t="shared" si="1103"/>
        <v>1.1801179711513312E-4</v>
      </c>
      <c r="AY892" s="13">
        <f t="shared" si="1104"/>
        <v>1.7588478242039438E-4</v>
      </c>
      <c r="AZ892" s="13">
        <f t="shared" si="1105"/>
        <v>1.3106933985967793E-4</v>
      </c>
      <c r="BA892" s="13">
        <f t="shared" si="1106"/>
        <v>6.5115248042288006E-5</v>
      </c>
      <c r="BB892" s="13">
        <f t="shared" si="1107"/>
        <v>2.4261941420556501E-5</v>
      </c>
      <c r="BC892" s="13">
        <f t="shared" si="1108"/>
        <v>7.2319994986394718E-6</v>
      </c>
      <c r="BD892" s="13">
        <f t="shared" si="1109"/>
        <v>1.2552958838296662E-3</v>
      </c>
      <c r="BE892" s="13">
        <f t="shared" si="1110"/>
        <v>1.2615723632488172E-3</v>
      </c>
      <c r="BF892" s="13">
        <f t="shared" si="1111"/>
        <v>6.3394011253253195E-4</v>
      </c>
      <c r="BG892" s="13">
        <f t="shared" si="1112"/>
        <v>2.123699376983987E-4</v>
      </c>
      <c r="BH892" s="13">
        <f t="shared" si="1113"/>
        <v>5.3357946846722769E-5</v>
      </c>
      <c r="BI892" s="13">
        <f t="shared" si="1114"/>
        <v>1.0724947316191302E-5</v>
      </c>
      <c r="BJ892" s="14">
        <f t="shared" si="1115"/>
        <v>0.25497602252328017</v>
      </c>
      <c r="BK892" s="14">
        <f t="shared" si="1116"/>
        <v>0.26087193890414112</v>
      </c>
      <c r="BL892" s="14">
        <f t="shared" si="1117"/>
        <v>0.43784700854215397</v>
      </c>
      <c r="BM892" s="14">
        <f t="shared" si="1118"/>
        <v>0.45402803052861207</v>
      </c>
      <c r="BN892" s="14">
        <f t="shared" si="1119"/>
        <v>0.54499362935831119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1.6666666666666701</v>
      </c>
      <c r="F893" s="10">
        <f>VLOOKUP(B893,home!$B$2:$E$405,3,FALSE)</f>
        <v>0.82</v>
      </c>
      <c r="G893" s="10">
        <f>VLOOKUP(C893,away!$B$2:$E$405,4,FALSE)</f>
        <v>1.1299999999999999</v>
      </c>
      <c r="H893" s="10">
        <f>VLOOKUP(A893,away!$A$2:$E$405,3,FALSE)</f>
        <v>1.38</v>
      </c>
      <c r="I893" s="10">
        <f>VLOOKUP(C893,away!$B$2:$E$405,3,FALSE)</f>
        <v>0.75</v>
      </c>
      <c r="J893" s="10">
        <f>VLOOKUP(B893,home!$B$2:$E$405,4,FALSE)</f>
        <v>0.82</v>
      </c>
      <c r="K893" s="12">
        <f t="shared" si="1064"/>
        <v>1.5443333333333362</v>
      </c>
      <c r="L893" s="12">
        <f t="shared" si="1065"/>
        <v>0.8486999999999999</v>
      </c>
      <c r="M893" s="13">
        <f t="shared" si="1066"/>
        <v>9.1352161624619094E-2</v>
      </c>
      <c r="N893" s="13">
        <f t="shared" si="1067"/>
        <v>0.14107818826895369</v>
      </c>
      <c r="O893" s="13">
        <f t="shared" si="1068"/>
        <v>7.7530579570814218E-2</v>
      </c>
      <c r="P893" s="13">
        <f t="shared" si="1069"/>
        <v>0.11973305838386096</v>
      </c>
      <c r="Q893" s="13">
        <f t="shared" si="1070"/>
        <v>0.10893587437501062</v>
      </c>
      <c r="R893" s="13">
        <f t="shared" si="1071"/>
        <v>3.2900101440875004E-2</v>
      </c>
      <c r="S893" s="13">
        <f t="shared" si="1072"/>
        <v>3.9232802527602036E-2</v>
      </c>
      <c r="T893" s="13">
        <f t="shared" si="1073"/>
        <v>9.2453876582071493E-2</v>
      </c>
      <c r="U893" s="13">
        <f t="shared" si="1074"/>
        <v>5.0808723325191395E-2</v>
      </c>
      <c r="V893" s="13">
        <f t="shared" si="1075"/>
        <v>5.7134978795362968E-3</v>
      </c>
      <c r="W893" s="13">
        <f t="shared" si="1076"/>
        <v>5.6077767331047253E-2</v>
      </c>
      <c r="X893" s="13">
        <f t="shared" si="1077"/>
        <v>4.7593201133859793E-2</v>
      </c>
      <c r="Y893" s="13">
        <f t="shared" si="1078"/>
        <v>2.0196174901153403E-2</v>
      </c>
      <c r="Z893" s="13">
        <f t="shared" si="1079"/>
        <v>9.3074386976235383E-3</v>
      </c>
      <c r="AA893" s="13">
        <f t="shared" si="1080"/>
        <v>1.4373787828696645E-2</v>
      </c>
      <c r="AB893" s="13">
        <f t="shared" si="1081"/>
        <v>1.1098959835058615E-2</v>
      </c>
      <c r="AC893" s="13">
        <f t="shared" si="1082"/>
        <v>4.680339270443603E-4</v>
      </c>
      <c r="AD893" s="13">
        <f t="shared" si="1083"/>
        <v>2.1650691337061871E-2</v>
      </c>
      <c r="AE893" s="13">
        <f t="shared" si="1084"/>
        <v>1.8374941737764407E-2</v>
      </c>
      <c r="AF893" s="13">
        <f t="shared" si="1085"/>
        <v>7.7974065264203255E-3</v>
      </c>
      <c r="AG893" s="13">
        <f t="shared" si="1086"/>
        <v>2.2058863063243099E-3</v>
      </c>
      <c r="AH893" s="13">
        <f t="shared" si="1087"/>
        <v>1.9748058056682735E-3</v>
      </c>
      <c r="AI893" s="13">
        <f t="shared" si="1088"/>
        <v>3.0497584325537095E-3</v>
      </c>
      <c r="AJ893" s="13">
        <f t="shared" si="1089"/>
        <v>2.3549218030035606E-3</v>
      </c>
      <c r="AK893" s="13">
        <f t="shared" si="1090"/>
        <v>1.2122614125906132E-3</v>
      </c>
      <c r="AL893" s="13">
        <f t="shared" si="1091"/>
        <v>2.4537627798104686E-5</v>
      </c>
      <c r="AM893" s="13">
        <f t="shared" si="1092"/>
        <v>6.6871768643071896E-3</v>
      </c>
      <c r="AN893" s="13">
        <f t="shared" si="1093"/>
        <v>5.6754070047375102E-3</v>
      </c>
      <c r="AO893" s="13">
        <f t="shared" si="1094"/>
        <v>2.4083589624603625E-3</v>
      </c>
      <c r="AP893" s="13">
        <f t="shared" si="1095"/>
        <v>6.8132475048003648E-4</v>
      </c>
      <c r="AQ893" s="13">
        <f t="shared" si="1096"/>
        <v>1.4456007893310168E-4</v>
      </c>
      <c r="AR893" s="13">
        <f t="shared" si="1097"/>
        <v>3.3520353745413286E-4</v>
      </c>
      <c r="AS893" s="13">
        <f t="shared" si="1098"/>
        <v>5.1766599634166677E-4</v>
      </c>
      <c r="AT893" s="13">
        <f t="shared" si="1099"/>
        <v>3.9972442684182454E-4</v>
      </c>
      <c r="AU893" s="13">
        <f t="shared" si="1100"/>
        <v>2.0576925217313078E-4</v>
      </c>
      <c r="AV893" s="13">
        <f t="shared" si="1101"/>
        <v>7.9444078776509737E-5</v>
      </c>
      <c r="AW893" s="13">
        <f t="shared" si="1102"/>
        <v>8.9335756918389924E-7</v>
      </c>
      <c r="AX893" s="13">
        <f t="shared" si="1103"/>
        <v>1.7212050229075155E-3</v>
      </c>
      <c r="AY893" s="13">
        <f t="shared" si="1104"/>
        <v>1.4607867029416081E-3</v>
      </c>
      <c r="AZ893" s="13">
        <f t="shared" si="1105"/>
        <v>6.1988483739327128E-4</v>
      </c>
      <c r="BA893" s="13">
        <f t="shared" si="1106"/>
        <v>1.7536542049855644E-4</v>
      </c>
      <c r="BB893" s="13">
        <f t="shared" si="1107"/>
        <v>3.7208158094281197E-5</v>
      </c>
      <c r="BC893" s="13">
        <f t="shared" si="1108"/>
        <v>6.3157127549232928E-6</v>
      </c>
      <c r="BD893" s="13">
        <f t="shared" si="1109"/>
        <v>4.7414540372887066E-5</v>
      </c>
      <c r="BE893" s="13">
        <f t="shared" si="1110"/>
        <v>7.3223855182528728E-5</v>
      </c>
      <c r="BF893" s="13">
        <f t="shared" si="1111"/>
        <v>5.6541020176776048E-5</v>
      </c>
      <c r="BG893" s="13">
        <f t="shared" si="1112"/>
        <v>2.9106060719889331E-5</v>
      </c>
      <c r="BH893" s="13">
        <f t="shared" si="1113"/>
        <v>1.1237364942937296E-5</v>
      </c>
      <c r="BI893" s="13">
        <f t="shared" si="1114"/>
        <v>3.4708474520419057E-6</v>
      </c>
      <c r="BJ893" s="14">
        <f t="shared" si="1115"/>
        <v>0.53598160201517564</v>
      </c>
      <c r="BK893" s="14">
        <f t="shared" si="1116"/>
        <v>0.25798487867340242</v>
      </c>
      <c r="BL893" s="14">
        <f t="shared" si="1117"/>
        <v>0.19706270043488636</v>
      </c>
      <c r="BM893" s="14">
        <f t="shared" si="1118"/>
        <v>0.4273467628115819</v>
      </c>
      <c r="BN893" s="14">
        <f t="shared" si="1119"/>
        <v>0.57152996366413356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1.6666666666666701</v>
      </c>
      <c r="F894" s="10">
        <f>VLOOKUP(B894,home!$B$2:$E$405,3,FALSE)</f>
        <v>0.6</v>
      </c>
      <c r="G894" s="10">
        <f>VLOOKUP(C894,away!$B$2:$E$405,4,FALSE)</f>
        <v>1.1100000000000001</v>
      </c>
      <c r="H894" s="10">
        <f>VLOOKUP(A894,away!$A$2:$E$405,3,FALSE)</f>
        <v>1.38</v>
      </c>
      <c r="I894" s="10">
        <f>VLOOKUP(C894,away!$B$2:$E$405,3,FALSE)</f>
        <v>0.86</v>
      </c>
      <c r="J894" s="10">
        <f>VLOOKUP(B894,home!$B$2:$E$405,4,FALSE)</f>
        <v>0.6</v>
      </c>
      <c r="K894" s="12">
        <f t="shared" si="1064"/>
        <v>1.1100000000000023</v>
      </c>
      <c r="L894" s="12">
        <f t="shared" si="1065"/>
        <v>0.71207999999999994</v>
      </c>
      <c r="M894" s="13">
        <f t="shared" si="1066"/>
        <v>0.16168908762315942</v>
      </c>
      <c r="N894" s="13">
        <f t="shared" si="1067"/>
        <v>0.17947488726170732</v>
      </c>
      <c r="O894" s="13">
        <f t="shared" si="1068"/>
        <v>0.11513556551469932</v>
      </c>
      <c r="P894" s="13">
        <f t="shared" si="1069"/>
        <v>0.12780047772131653</v>
      </c>
      <c r="Q894" s="13">
        <f t="shared" si="1070"/>
        <v>9.960856243024778E-2</v>
      </c>
      <c r="R894" s="13">
        <f t="shared" si="1071"/>
        <v>4.0992866745853548E-2</v>
      </c>
      <c r="S894" s="13">
        <f t="shared" si="1072"/>
        <v>2.5253655558783183E-2</v>
      </c>
      <c r="T894" s="13">
        <f t="shared" si="1073"/>
        <v>7.0929265135330821E-2</v>
      </c>
      <c r="U894" s="13">
        <f t="shared" si="1074"/>
        <v>4.5502082087897529E-2</v>
      </c>
      <c r="V894" s="13">
        <f t="shared" si="1075"/>
        <v>2.2178568428701325E-3</v>
      </c>
      <c r="W894" s="13">
        <f t="shared" si="1076"/>
        <v>3.6855168099191767E-2</v>
      </c>
      <c r="X894" s="13">
        <f t="shared" si="1077"/>
        <v>2.6243828100072464E-2</v>
      </c>
      <c r="Y894" s="13">
        <f t="shared" si="1078"/>
        <v>9.3438525567498005E-3</v>
      </c>
      <c r="Z894" s="13">
        <f t="shared" si="1079"/>
        <v>9.7300668507957974E-3</v>
      </c>
      <c r="AA894" s="13">
        <f t="shared" si="1080"/>
        <v>1.0800374204383357E-2</v>
      </c>
      <c r="AB894" s="13">
        <f t="shared" si="1081"/>
        <v>5.9942076834327762E-3</v>
      </c>
      <c r="AC894" s="13">
        <f t="shared" si="1082"/>
        <v>1.0956334785904832E-4</v>
      </c>
      <c r="AD894" s="13">
        <f t="shared" si="1083"/>
        <v>1.0227309147525737E-2</v>
      </c>
      <c r="AE894" s="13">
        <f t="shared" si="1084"/>
        <v>7.2826622977701242E-3</v>
      </c>
      <c r="AF894" s="13">
        <f t="shared" si="1085"/>
        <v>2.5929190844980752E-3</v>
      </c>
      <c r="AG894" s="13">
        <f t="shared" si="1086"/>
        <v>6.1545527389646301E-4</v>
      </c>
      <c r="AH894" s="13">
        <f t="shared" si="1087"/>
        <v>1.7321465007786674E-3</v>
      </c>
      <c r="AI894" s="13">
        <f t="shared" si="1088"/>
        <v>1.9226826158643248E-3</v>
      </c>
      <c r="AJ894" s="13">
        <f t="shared" si="1089"/>
        <v>1.0670888518047026E-3</v>
      </c>
      <c r="AK894" s="13">
        <f t="shared" si="1090"/>
        <v>3.9482287516774087E-4</v>
      </c>
      <c r="AL894" s="13">
        <f t="shared" si="1091"/>
        <v>3.4639933722101255E-6</v>
      </c>
      <c r="AM894" s="13">
        <f t="shared" si="1092"/>
        <v>2.2704626307507173E-3</v>
      </c>
      <c r="AN894" s="13">
        <f t="shared" si="1093"/>
        <v>1.6167510301049704E-3</v>
      </c>
      <c r="AO894" s="13">
        <f t="shared" si="1094"/>
        <v>5.7562803675857363E-4</v>
      </c>
      <c r="AP894" s="13">
        <f t="shared" si="1095"/>
        <v>1.3663107080501502E-4</v>
      </c>
      <c r="AQ894" s="13">
        <f t="shared" si="1096"/>
        <v>2.4323063224708771E-5</v>
      </c>
      <c r="AR894" s="13">
        <f t="shared" si="1097"/>
        <v>2.4668537605489481E-4</v>
      </c>
      <c r="AS894" s="13">
        <f t="shared" si="1098"/>
        <v>2.738207674209338E-4</v>
      </c>
      <c r="AT894" s="13">
        <f t="shared" si="1099"/>
        <v>1.5197052591861857E-4</v>
      </c>
      <c r="AU894" s="13">
        <f t="shared" si="1100"/>
        <v>5.6229094589889008E-5</v>
      </c>
      <c r="AV894" s="13">
        <f t="shared" si="1101"/>
        <v>1.5603573748694232E-5</v>
      </c>
      <c r="AW894" s="13">
        <f t="shared" si="1102"/>
        <v>7.6054745681571218E-8</v>
      </c>
      <c r="AX894" s="13">
        <f t="shared" si="1103"/>
        <v>4.2003558668888381E-4</v>
      </c>
      <c r="AY894" s="13">
        <f t="shared" si="1104"/>
        <v>2.9909894056942028E-4</v>
      </c>
      <c r="AZ894" s="13">
        <f t="shared" si="1105"/>
        <v>1.064911868003364E-4</v>
      </c>
      <c r="BA894" s="13">
        <f t="shared" si="1106"/>
        <v>2.5276748098927847E-5</v>
      </c>
      <c r="BB894" s="13">
        <f t="shared" si="1107"/>
        <v>4.499766696571134E-6</v>
      </c>
      <c r="BC894" s="13">
        <f t="shared" si="1108"/>
        <v>6.408387738588749E-7</v>
      </c>
      <c r="BD894" s="13">
        <f t="shared" si="1109"/>
        <v>2.9276620430194893E-5</v>
      </c>
      <c r="BE894" s="13">
        <f t="shared" si="1110"/>
        <v>3.2497048677516395E-5</v>
      </c>
      <c r="BF894" s="13">
        <f t="shared" si="1111"/>
        <v>1.8035862016021639E-5</v>
      </c>
      <c r="BG894" s="13">
        <f t="shared" si="1112"/>
        <v>6.6732689459280224E-6</v>
      </c>
      <c r="BH894" s="13">
        <f t="shared" si="1113"/>
        <v>1.8518321324950301E-6</v>
      </c>
      <c r="BI894" s="13">
        <f t="shared" si="1114"/>
        <v>4.111067334138974E-7</v>
      </c>
      <c r="BJ894" s="14">
        <f t="shared" si="1115"/>
        <v>0.44865374828626237</v>
      </c>
      <c r="BK894" s="14">
        <f t="shared" si="1116"/>
        <v>0.3173732040279299</v>
      </c>
      <c r="BL894" s="14">
        <f t="shared" si="1117"/>
        <v>0.22437489215655054</v>
      </c>
      <c r="BM894" s="14">
        <f t="shared" si="1118"/>
        <v>0.27513144113873106</v>
      </c>
      <c r="BN894" s="14">
        <f t="shared" si="1119"/>
        <v>0.72470144729698394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1.6666666666666701</v>
      </c>
      <c r="F895" s="10">
        <f>VLOOKUP(B895,home!$B$2:$E$405,3,FALSE)</f>
        <v>1.2</v>
      </c>
      <c r="G895" s="10">
        <f>VLOOKUP(C895,away!$B$2:$E$405,4,FALSE)</f>
        <v>1.29</v>
      </c>
      <c r="H895" s="10">
        <f>VLOOKUP(A895,away!$A$2:$E$405,3,FALSE)</f>
        <v>1.38</v>
      </c>
      <c r="I895" s="10">
        <f>VLOOKUP(C895,away!$B$2:$E$405,3,FALSE)</f>
        <v>0.51</v>
      </c>
      <c r="J895" s="10">
        <f>VLOOKUP(B895,home!$B$2:$E$405,4,FALSE)</f>
        <v>1.2</v>
      </c>
      <c r="K895" s="12">
        <f t="shared" si="1064"/>
        <v>2.5800000000000054</v>
      </c>
      <c r="L895" s="12">
        <f t="shared" si="1065"/>
        <v>0.84455999999999998</v>
      </c>
      <c r="M895" s="13">
        <f t="shared" si="1066"/>
        <v>3.2563605823971026E-2</v>
      </c>
      <c r="N895" s="13">
        <f t="shared" si="1067"/>
        <v>8.4014103025845416E-2</v>
      </c>
      <c r="O895" s="13">
        <f t="shared" si="1068"/>
        <v>2.7501918934692966E-2</v>
      </c>
      <c r="P895" s="13">
        <f t="shared" si="1069"/>
        <v>7.0954950851507992E-2</v>
      </c>
      <c r="Q895" s="13">
        <f t="shared" si="1070"/>
        <v>0.1083781929033408</v>
      </c>
      <c r="R895" s="13">
        <f t="shared" si="1071"/>
        <v>1.1613510327742145E-2</v>
      </c>
      <c r="S895" s="13">
        <f t="shared" si="1072"/>
        <v>3.8652085072791567E-2</v>
      </c>
      <c r="T895" s="13">
        <f t="shared" si="1073"/>
        <v>9.1531886598445508E-2</v>
      </c>
      <c r="U895" s="13">
        <f t="shared" si="1074"/>
        <v>2.9962856645574795E-2</v>
      </c>
      <c r="V895" s="13">
        <f t="shared" si="1075"/>
        <v>9.3579480911353818E-3</v>
      </c>
      <c r="W895" s="13">
        <f t="shared" si="1076"/>
        <v>9.3205245896873304E-2</v>
      </c>
      <c r="X895" s="13">
        <f t="shared" si="1077"/>
        <v>7.8717422474663318E-2</v>
      </c>
      <c r="Y895" s="13">
        <f t="shared" si="1078"/>
        <v>3.3240793162600819E-2</v>
      </c>
      <c r="Z895" s="13">
        <f t="shared" si="1079"/>
        <v>3.2694354274659682E-3</v>
      </c>
      <c r="AA895" s="13">
        <f t="shared" si="1080"/>
        <v>8.4351434028622149E-3</v>
      </c>
      <c r="AB895" s="13">
        <f t="shared" si="1081"/>
        <v>1.0881334989692281E-2</v>
      </c>
      <c r="AC895" s="13">
        <f t="shared" si="1082"/>
        <v>1.2744149681757019E-3</v>
      </c>
      <c r="AD895" s="13">
        <f t="shared" si="1083"/>
        <v>6.0117383603483406E-2</v>
      </c>
      <c r="AE895" s="13">
        <f t="shared" si="1084"/>
        <v>5.0772737496157946E-2</v>
      </c>
      <c r="AF895" s="13">
        <f t="shared" si="1085"/>
        <v>2.1440311589877574E-2</v>
      </c>
      <c r="AG895" s="13">
        <f t="shared" si="1086"/>
        <v>6.0358765187823338E-3</v>
      </c>
      <c r="AH895" s="13">
        <f t="shared" si="1087"/>
        <v>6.9030859615516456E-4</v>
      </c>
      <c r="AI895" s="13">
        <f t="shared" si="1088"/>
        <v>1.780996178080328E-3</v>
      </c>
      <c r="AJ895" s="13">
        <f t="shared" si="1089"/>
        <v>2.2974850697236281E-3</v>
      </c>
      <c r="AK895" s="13">
        <f t="shared" si="1090"/>
        <v>1.9758371599623245E-3</v>
      </c>
      <c r="AL895" s="13">
        <f t="shared" si="1091"/>
        <v>1.1107621424991926E-4</v>
      </c>
      <c r="AM895" s="13">
        <f t="shared" si="1092"/>
        <v>3.1020569939397502E-2</v>
      </c>
      <c r="AN895" s="13">
        <f t="shared" si="1093"/>
        <v>2.6198732548017554E-2</v>
      </c>
      <c r="AO895" s="13">
        <f t="shared" si="1094"/>
        <v>1.1063200780376852E-2</v>
      </c>
      <c r="AP895" s="13">
        <f t="shared" si="1095"/>
        <v>3.1145122836916911E-3</v>
      </c>
      <c r="AQ895" s="13">
        <f t="shared" si="1096"/>
        <v>6.5759812357866359E-4</v>
      </c>
      <c r="AR895" s="13">
        <f t="shared" si="1097"/>
        <v>1.1660140559376119E-4</v>
      </c>
      <c r="AS895" s="13">
        <f t="shared" si="1098"/>
        <v>3.0083162643190444E-4</v>
      </c>
      <c r="AT895" s="13">
        <f t="shared" si="1099"/>
        <v>3.8807279809715758E-4</v>
      </c>
      <c r="AU895" s="13">
        <f t="shared" si="1100"/>
        <v>3.3374260636355625E-4</v>
      </c>
      <c r="AV895" s="13">
        <f t="shared" si="1101"/>
        <v>2.1526398110449424E-4</v>
      </c>
      <c r="AW895" s="13">
        <f t="shared" si="1102"/>
        <v>6.7230878046620209E-6</v>
      </c>
      <c r="AX895" s="13">
        <f t="shared" si="1103"/>
        <v>1.3338845073940949E-2</v>
      </c>
      <c r="AY895" s="13">
        <f t="shared" si="1104"/>
        <v>1.1265454995647567E-2</v>
      </c>
      <c r="AZ895" s="13">
        <f t="shared" si="1105"/>
        <v>4.757176335562054E-3</v>
      </c>
      <c r="BA895" s="13">
        <f t="shared" si="1106"/>
        <v>1.3392402819874293E-3</v>
      </c>
      <c r="BB895" s="13">
        <f t="shared" si="1107"/>
        <v>2.827671931388258E-4</v>
      </c>
      <c r="BC895" s="13">
        <f t="shared" si="1108"/>
        <v>4.776277212746536E-5</v>
      </c>
      <c r="BD895" s="13">
        <f t="shared" si="1109"/>
        <v>1.6412813851377815E-5</v>
      </c>
      <c r="BE895" s="13">
        <f t="shared" si="1110"/>
        <v>4.234505973655485E-5</v>
      </c>
      <c r="BF895" s="13">
        <f t="shared" si="1111"/>
        <v>5.4625127060155874E-5</v>
      </c>
      <c r="BG895" s="13">
        <f t="shared" si="1112"/>
        <v>4.6977609271734153E-5</v>
      </c>
      <c r="BH895" s="13">
        <f t="shared" si="1113"/>
        <v>3.0300557980268596E-5</v>
      </c>
      <c r="BI895" s="13">
        <f t="shared" si="1114"/>
        <v>1.5635087917818627E-5</v>
      </c>
      <c r="BJ895" s="14">
        <f t="shared" si="1115"/>
        <v>0.73053981359753684</v>
      </c>
      <c r="BK895" s="14">
        <f t="shared" si="1116"/>
        <v>0.16417953601747917</v>
      </c>
      <c r="BL895" s="14">
        <f t="shared" si="1117"/>
        <v>9.6700199977894641E-2</v>
      </c>
      <c r="BM895" s="14">
        <f t="shared" si="1118"/>
        <v>0.64840397124543314</v>
      </c>
      <c r="BN895" s="14">
        <f t="shared" si="1119"/>
        <v>0.33502628186710037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1.6666666666666701</v>
      </c>
      <c r="F896" s="10">
        <f>VLOOKUP(B896,home!$B$2:$E$405,3,FALSE)</f>
        <v>1.2</v>
      </c>
      <c r="G896" s="10">
        <f>VLOOKUP(C896,away!$B$2:$E$405,4,FALSE)</f>
        <v>1.46</v>
      </c>
      <c r="H896" s="10">
        <f>VLOOKUP(A896,away!$A$2:$E$405,3,FALSE)</f>
        <v>1.38</v>
      </c>
      <c r="I896" s="10">
        <f>VLOOKUP(C896,away!$B$2:$E$405,3,FALSE)</f>
        <v>0.6</v>
      </c>
      <c r="J896" s="10">
        <f>VLOOKUP(B896,home!$B$2:$E$405,4,FALSE)</f>
        <v>1.2</v>
      </c>
      <c r="K896" s="12">
        <f t="shared" si="1064"/>
        <v>2.9200000000000057</v>
      </c>
      <c r="L896" s="12">
        <f t="shared" si="1065"/>
        <v>0.99359999999999993</v>
      </c>
      <c r="M896" s="13">
        <f t="shared" si="1066"/>
        <v>1.9968484964613935E-2</v>
      </c>
      <c r="N896" s="13">
        <f t="shared" si="1067"/>
        <v>5.8307976096672813E-2</v>
      </c>
      <c r="O896" s="13">
        <f t="shared" si="1068"/>
        <v>1.9840686660840403E-2</v>
      </c>
      <c r="P896" s="13">
        <f t="shared" si="1069"/>
        <v>5.7934805049654099E-2</v>
      </c>
      <c r="Q896" s="13">
        <f t="shared" si="1070"/>
        <v>8.5129645101142473E-2</v>
      </c>
      <c r="R896" s="13">
        <f t="shared" si="1071"/>
        <v>9.8568531331055115E-3</v>
      </c>
      <c r="S896" s="13">
        <f t="shared" si="1072"/>
        <v>4.2021736277055584E-2</v>
      </c>
      <c r="T896" s="13">
        <f t="shared" si="1073"/>
        <v>8.4584815372495153E-2</v>
      </c>
      <c r="U896" s="13">
        <f t="shared" si="1074"/>
        <v>2.8782011148668154E-2</v>
      </c>
      <c r="V896" s="13">
        <f t="shared" si="1075"/>
        <v>1.3546463080161884E-2</v>
      </c>
      <c r="W896" s="13">
        <f t="shared" si="1076"/>
        <v>8.2859521231778838E-2</v>
      </c>
      <c r="X896" s="13">
        <f t="shared" si="1077"/>
        <v>8.2329220295895442E-2</v>
      </c>
      <c r="Y896" s="13">
        <f t="shared" si="1078"/>
        <v>4.0901156643000855E-2</v>
      </c>
      <c r="Z896" s="13">
        <f t="shared" si="1079"/>
        <v>3.2645897576845458E-3</v>
      </c>
      <c r="AA896" s="13">
        <f t="shared" si="1080"/>
        <v>9.5326020924388927E-3</v>
      </c>
      <c r="AB896" s="13">
        <f t="shared" si="1081"/>
        <v>1.3917599054960811E-2</v>
      </c>
      <c r="AC896" s="13">
        <f t="shared" si="1082"/>
        <v>2.4564072432519189E-3</v>
      </c>
      <c r="AD896" s="13">
        <f t="shared" si="1083"/>
        <v>6.0487450499198681E-2</v>
      </c>
      <c r="AE896" s="13">
        <f t="shared" si="1084"/>
        <v>6.01003308160038E-2</v>
      </c>
      <c r="AF896" s="13">
        <f t="shared" si="1085"/>
        <v>2.9857844349390684E-2</v>
      </c>
      <c r="AG896" s="13">
        <f t="shared" si="1086"/>
        <v>9.8889180485181947E-3</v>
      </c>
      <c r="AH896" s="13">
        <f t="shared" si="1087"/>
        <v>8.1092409580884087E-4</v>
      </c>
      <c r="AI896" s="13">
        <f t="shared" si="1088"/>
        <v>2.3678983597618204E-3</v>
      </c>
      <c r="AJ896" s="13">
        <f t="shared" si="1089"/>
        <v>3.4571316052522645E-3</v>
      </c>
      <c r="AK896" s="13">
        <f t="shared" si="1090"/>
        <v>3.3649414291122108E-3</v>
      </c>
      <c r="AL896" s="13">
        <f t="shared" si="1091"/>
        <v>2.8507215246934914E-4</v>
      </c>
      <c r="AM896" s="13">
        <f t="shared" si="1092"/>
        <v>3.5324671091532096E-2</v>
      </c>
      <c r="AN896" s="13">
        <f t="shared" si="1093"/>
        <v>3.5098593196546284E-2</v>
      </c>
      <c r="AO896" s="13">
        <f t="shared" si="1094"/>
        <v>1.7436981100044192E-2</v>
      </c>
      <c r="AP896" s="13">
        <f t="shared" si="1095"/>
        <v>5.7751281403346372E-3</v>
      </c>
      <c r="AQ896" s="13">
        <f t="shared" si="1096"/>
        <v>1.4345418300591233E-3</v>
      </c>
      <c r="AR896" s="13">
        <f t="shared" si="1097"/>
        <v>1.6114683631913293E-4</v>
      </c>
      <c r="AS896" s="13">
        <f t="shared" si="1098"/>
        <v>4.7054876205186914E-4</v>
      </c>
      <c r="AT896" s="13">
        <f t="shared" si="1099"/>
        <v>6.8700119259573029E-4</v>
      </c>
      <c r="AU896" s="13">
        <f t="shared" si="1100"/>
        <v>6.6868116079317876E-4</v>
      </c>
      <c r="AV896" s="13">
        <f t="shared" si="1101"/>
        <v>4.8813724737902154E-4</v>
      </c>
      <c r="AW896" s="13">
        <f t="shared" si="1102"/>
        <v>2.2974534911809834E-5</v>
      </c>
      <c r="AX896" s="13">
        <f t="shared" si="1103"/>
        <v>1.7191339931212336E-2</v>
      </c>
      <c r="AY896" s="13">
        <f t="shared" si="1104"/>
        <v>1.7081315355652577E-2</v>
      </c>
      <c r="AZ896" s="13">
        <f t="shared" si="1105"/>
        <v>8.485997468688198E-3</v>
      </c>
      <c r="BA896" s="13">
        <f t="shared" si="1106"/>
        <v>2.8105623616295314E-3</v>
      </c>
      <c r="BB896" s="13">
        <f t="shared" si="1107"/>
        <v>6.9814369062877544E-4</v>
      </c>
      <c r="BC896" s="13">
        <f t="shared" si="1108"/>
        <v>1.3873511420175029E-4</v>
      </c>
      <c r="BD896" s="13">
        <f t="shared" si="1109"/>
        <v>2.6685916094448397E-5</v>
      </c>
      <c r="BE896" s="13">
        <f t="shared" si="1110"/>
        <v>7.7922874995789478E-5</v>
      </c>
      <c r="BF896" s="13">
        <f t="shared" si="1111"/>
        <v>1.1376739749385287E-4</v>
      </c>
      <c r="BG896" s="13">
        <f t="shared" si="1112"/>
        <v>1.1073360022735034E-4</v>
      </c>
      <c r="BH896" s="13">
        <f t="shared" si="1113"/>
        <v>8.0835528165965913E-5</v>
      </c>
      <c r="BI896" s="13">
        <f t="shared" si="1114"/>
        <v>4.7207948448924186E-5</v>
      </c>
      <c r="BJ896" s="14">
        <f t="shared" si="1115"/>
        <v>0.73592288773462655</v>
      </c>
      <c r="BK896" s="14">
        <f t="shared" si="1116"/>
        <v>0.15329428412285934</v>
      </c>
      <c r="BL896" s="14">
        <f t="shared" si="1117"/>
        <v>9.4863316044514201E-2</v>
      </c>
      <c r="BM896" s="14">
        <f t="shared" si="1118"/>
        <v>0.71924828583291467</v>
      </c>
      <c r="BN896" s="14">
        <f t="shared" si="1119"/>
        <v>0.25103845100602923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1.6666666666666701</v>
      </c>
      <c r="F897" s="10">
        <f>VLOOKUP(B897,home!$B$2:$E$405,3,FALSE)</f>
        <v>0.86</v>
      </c>
      <c r="G897" s="10">
        <f>VLOOKUP(C897,away!$B$2:$E$405,4,FALSE)</f>
        <v>1.1100000000000001</v>
      </c>
      <c r="H897" s="10">
        <f>VLOOKUP(A897,away!$A$2:$E$405,3,FALSE)</f>
        <v>1.38</v>
      </c>
      <c r="I897" s="10">
        <f>VLOOKUP(C897,away!$B$2:$E$405,3,FALSE)</f>
        <v>1.2</v>
      </c>
      <c r="J897" s="10">
        <f>VLOOKUP(B897,home!$B$2:$E$405,4,FALSE)</f>
        <v>0.86</v>
      </c>
      <c r="K897" s="12">
        <f t="shared" si="1064"/>
        <v>1.5910000000000033</v>
      </c>
      <c r="L897" s="12">
        <f t="shared" si="1065"/>
        <v>1.4241599999999999</v>
      </c>
      <c r="M897" s="13">
        <f t="shared" si="1066"/>
        <v>4.9037988781091869E-2</v>
      </c>
      <c r="N897" s="13">
        <f t="shared" si="1067"/>
        <v>7.8019440150717337E-2</v>
      </c>
      <c r="O897" s="13">
        <f t="shared" si="1068"/>
        <v>6.9837942102479789E-2</v>
      </c>
      <c r="P897" s="13">
        <f t="shared" si="1069"/>
        <v>0.11111216588504558</v>
      </c>
      <c r="Q897" s="13">
        <f t="shared" si="1070"/>
        <v>6.2064464639895775E-2</v>
      </c>
      <c r="R897" s="13">
        <f t="shared" si="1071"/>
        <v>4.973020181233382E-2</v>
      </c>
      <c r="S897" s="13">
        <f t="shared" si="1072"/>
        <v>6.2940557486863349E-2</v>
      </c>
      <c r="T897" s="13">
        <f t="shared" si="1073"/>
        <v>8.8389727961553949E-2</v>
      </c>
      <c r="U897" s="13">
        <f t="shared" si="1074"/>
        <v>7.9120751083423271E-2</v>
      </c>
      <c r="V897" s="13">
        <f t="shared" si="1075"/>
        <v>1.5845904682403548E-2</v>
      </c>
      <c r="W897" s="13">
        <f t="shared" si="1076"/>
        <v>3.2914854414024801E-2</v>
      </c>
      <c r="X897" s="13">
        <f t="shared" si="1077"/>
        <v>4.6876019062277556E-2</v>
      </c>
      <c r="Y897" s="13">
        <f t="shared" si="1078"/>
        <v>3.3379475653866612E-2</v>
      </c>
      <c r="Z897" s="13">
        <f t="shared" si="1079"/>
        <v>2.3607921404351098E-2</v>
      </c>
      <c r="AA897" s="13">
        <f t="shared" si="1080"/>
        <v>3.7560202954322677E-2</v>
      </c>
      <c r="AB897" s="13">
        <f t="shared" si="1081"/>
        <v>2.9879141450163755E-2</v>
      </c>
      <c r="AC897" s="13">
        <f t="shared" si="1082"/>
        <v>2.2440163654671619E-3</v>
      </c>
      <c r="AD897" s="13">
        <f t="shared" si="1083"/>
        <v>1.3091883343178387E-2</v>
      </c>
      <c r="AE897" s="13">
        <f t="shared" si="1084"/>
        <v>1.8644936582020929E-2</v>
      </c>
      <c r="AF897" s="13">
        <f t="shared" si="1085"/>
        <v>1.3276686441325467E-2</v>
      </c>
      <c r="AG897" s="13">
        <f t="shared" si="1086"/>
        <v>6.3027085874260216E-3</v>
      </c>
      <c r="AH897" s="13">
        <f t="shared" si="1087"/>
        <v>8.4053643368051691E-3</v>
      </c>
      <c r="AI897" s="13">
        <f t="shared" si="1088"/>
        <v>1.3372934659857052E-2</v>
      </c>
      <c r="AJ897" s="13">
        <f t="shared" si="1089"/>
        <v>1.0638169521916308E-2</v>
      </c>
      <c r="AK897" s="13">
        <f t="shared" si="1090"/>
        <v>5.6417759031229617E-3</v>
      </c>
      <c r="AL897" s="13">
        <f t="shared" si="1091"/>
        <v>2.0338315240586217E-4</v>
      </c>
      <c r="AM897" s="13">
        <f t="shared" si="1092"/>
        <v>4.1658372797993681E-3</v>
      </c>
      <c r="AN897" s="13">
        <f t="shared" si="1093"/>
        <v>5.9328188203990667E-3</v>
      </c>
      <c r="AO897" s="13">
        <f t="shared" si="1094"/>
        <v>4.2246416256297688E-3</v>
      </c>
      <c r="AP897" s="13">
        <f t="shared" si="1095"/>
        <v>2.0055218725189626E-3</v>
      </c>
      <c r="AQ897" s="13">
        <f t="shared" si="1096"/>
        <v>7.140460074916518E-4</v>
      </c>
      <c r="AR897" s="13">
        <f t="shared" si="1097"/>
        <v>2.3941167347808897E-3</v>
      </c>
      <c r="AS897" s="13">
        <f t="shared" si="1098"/>
        <v>3.8090397250364035E-3</v>
      </c>
      <c r="AT897" s="13">
        <f t="shared" si="1099"/>
        <v>3.0300911012664656E-3</v>
      </c>
      <c r="AU897" s="13">
        <f t="shared" si="1100"/>
        <v>1.6069583140383193E-3</v>
      </c>
      <c r="AV897" s="13">
        <f t="shared" si="1101"/>
        <v>6.3916766940874258E-4</v>
      </c>
      <c r="AW897" s="13">
        <f t="shared" si="1102"/>
        <v>1.2800927477098899E-5</v>
      </c>
      <c r="AX897" s="13">
        <f t="shared" si="1103"/>
        <v>1.1046411853601361E-3</v>
      </c>
      <c r="AY897" s="13">
        <f t="shared" si="1104"/>
        <v>1.573185790542491E-3</v>
      </c>
      <c r="AZ897" s="13">
        <f t="shared" si="1105"/>
        <v>1.1202341377294974E-3</v>
      </c>
      <c r="BA897" s="13">
        <f t="shared" si="1106"/>
        <v>5.3179754986294671E-4</v>
      </c>
      <c r="BB897" s="13">
        <f t="shared" si="1107"/>
        <v>1.8934119965320363E-4</v>
      </c>
      <c r="BC897" s="13">
        <f t="shared" si="1108"/>
        <v>5.3930432579621294E-5</v>
      </c>
      <c r="BD897" s="13">
        <f t="shared" si="1109"/>
        <v>5.6826754816759152E-4</v>
      </c>
      <c r="BE897" s="13">
        <f t="shared" si="1110"/>
        <v>9.0411366913463996E-4</v>
      </c>
      <c r="BF897" s="13">
        <f t="shared" si="1111"/>
        <v>7.1922242379660766E-4</v>
      </c>
      <c r="BG897" s="13">
        <f t="shared" si="1112"/>
        <v>3.8142762542013516E-4</v>
      </c>
      <c r="BH897" s="13">
        <f t="shared" si="1113"/>
        <v>1.5171283801085903E-4</v>
      </c>
      <c r="BI897" s="13">
        <f t="shared" si="1114"/>
        <v>4.8275025055055403E-5</v>
      </c>
      <c r="BJ897" s="14">
        <f t="shared" si="1115"/>
        <v>0.41457619273785351</v>
      </c>
      <c r="BK897" s="14">
        <f t="shared" si="1116"/>
        <v>0.24295720214381988</v>
      </c>
      <c r="BL897" s="14">
        <f t="shared" si="1117"/>
        <v>0.31843887649854052</v>
      </c>
      <c r="BM897" s="14">
        <f t="shared" si="1118"/>
        <v>0.57821760454993565</v>
      </c>
      <c r="BN897" s="14">
        <f t="shared" si="1119"/>
        <v>0.41980220337156421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1.38</v>
      </c>
      <c r="F898" s="10">
        <f>VLOOKUP(B898,home!$B$2:$E$405,3,FALSE)</f>
        <v>0.93</v>
      </c>
      <c r="G898" s="10">
        <f>VLOOKUP(C898,away!$B$2:$E$405,4,FALSE)</f>
        <v>1.45</v>
      </c>
      <c r="H898" s="10">
        <f>VLOOKUP(A898,away!$A$2:$E$405,3,FALSE)</f>
        <v>1.17333333333333</v>
      </c>
      <c r="I898" s="10">
        <f>VLOOKUP(C898,away!$B$2:$E$405,3,FALSE)</f>
        <v>0.82</v>
      </c>
      <c r="J898" s="10">
        <f>VLOOKUP(B898,home!$B$2:$E$405,4,FALSE)</f>
        <v>0.93</v>
      </c>
      <c r="K898" s="12">
        <f t="shared" si="1064"/>
        <v>1.8609299999999998</v>
      </c>
      <c r="L898" s="12">
        <f t="shared" si="1065"/>
        <v>0.89478399999999747</v>
      </c>
      <c r="M898" s="13">
        <f t="shared" si="1066"/>
        <v>6.356361903868217E-2</v>
      </c>
      <c r="N898" s="13">
        <f t="shared" si="1067"/>
        <v>0.1182874455776548</v>
      </c>
      <c r="O898" s="13">
        <f t="shared" si="1068"/>
        <v>5.6875709297908028E-2</v>
      </c>
      <c r="P898" s="13">
        <f t="shared" si="1069"/>
        <v>0.10584171370375599</v>
      </c>
      <c r="Q898" s="13">
        <f t="shared" si="1070"/>
        <v>0.11006232804941259</v>
      </c>
      <c r="R898" s="13">
        <f t="shared" si="1071"/>
        <v>2.544573733420959E-2</v>
      </c>
      <c r="S898" s="13">
        <f t="shared" si="1072"/>
        <v>4.4060063481165576E-2</v>
      </c>
      <c r="T898" s="13">
        <f t="shared" si="1073"/>
        <v>9.8482010141365331E-2</v>
      </c>
      <c r="U898" s="13">
        <f t="shared" si="1074"/>
        <v>4.7352735977350652E-2</v>
      </c>
      <c r="V898" s="13">
        <f t="shared" si="1075"/>
        <v>8.151750072116104E-3</v>
      </c>
      <c r="W898" s="13">
        <f t="shared" si="1076"/>
        <v>6.8272762712331111E-2</v>
      </c>
      <c r="X898" s="13">
        <f t="shared" si="1077"/>
        <v>6.1089375710790317E-2</v>
      </c>
      <c r="Y898" s="13">
        <f t="shared" si="1078"/>
        <v>2.7330897978001815E-2</v>
      </c>
      <c r="Z898" s="13">
        <f t="shared" si="1079"/>
        <v>7.5894795449511117E-3</v>
      </c>
      <c r="AA898" s="13">
        <f t="shared" si="1080"/>
        <v>1.4123490169585872E-2</v>
      </c>
      <c r="AB898" s="13">
        <f t="shared" si="1081"/>
        <v>1.3141413280643719E-2</v>
      </c>
      <c r="AC898" s="13">
        <f t="shared" si="1082"/>
        <v>8.4835792309947674E-4</v>
      </c>
      <c r="AD898" s="13">
        <f t="shared" si="1083"/>
        <v>3.1762708078564572E-2</v>
      </c>
      <c r="AE898" s="13">
        <f t="shared" si="1084"/>
        <v>2.8420762985370242E-2</v>
      </c>
      <c r="AF898" s="13">
        <f t="shared" si="1085"/>
        <v>1.2715221993550723E-2</v>
      </c>
      <c r="AG898" s="13">
        <f t="shared" si="1086"/>
        <v>3.792459065425754E-3</v>
      </c>
      <c r="AH898" s="13">
        <f t="shared" si="1087"/>
        <v>1.6977362162873785E-3</v>
      </c>
      <c r="AI898" s="13">
        <f t="shared" si="1088"/>
        <v>3.1593682569756713E-3</v>
      </c>
      <c r="AJ898" s="13">
        <f t="shared" si="1089"/>
        <v>2.9396815852268682E-3</v>
      </c>
      <c r="AK898" s="13">
        <f t="shared" si="1090"/>
        <v>1.8235138841320784E-3</v>
      </c>
      <c r="AL898" s="13">
        <f t="shared" si="1091"/>
        <v>5.6505062344146517E-5</v>
      </c>
      <c r="AM898" s="13">
        <f t="shared" si="1092"/>
        <v>1.1821635268928632E-2</v>
      </c>
      <c r="AN898" s="13">
        <f t="shared" si="1093"/>
        <v>1.0577810092473007E-2</v>
      </c>
      <c r="AO898" s="13">
        <f t="shared" si="1094"/>
        <v>4.7324276128916688E-3</v>
      </c>
      <c r="AP898" s="13">
        <f t="shared" si="1095"/>
        <v>1.4115001697245493E-3</v>
      </c>
      <c r="AQ898" s="13">
        <f t="shared" si="1096"/>
        <v>3.1574694196670179E-4</v>
      </c>
      <c r="AR898" s="13">
        <f t="shared" si="1097"/>
        <v>3.0382144051089633E-4</v>
      </c>
      <c r="AS898" s="13">
        <f t="shared" si="1098"/>
        <v>5.6539043328994237E-4</v>
      </c>
      <c r="AT898" s="13">
        <f t="shared" si="1099"/>
        <v>5.2607600951112626E-4</v>
      </c>
      <c r="AU898" s="13">
        <f t="shared" si="1100"/>
        <v>3.2633020945984671E-4</v>
      </c>
      <c r="AV898" s="13">
        <f t="shared" si="1101"/>
        <v>1.5181941917252805E-4</v>
      </c>
      <c r="AW898" s="13">
        <f t="shared" si="1102"/>
        <v>2.613563790232176E-6</v>
      </c>
      <c r="AX898" s="13">
        <f t="shared" si="1103"/>
        <v>3.6665392868345625E-3</v>
      </c>
      <c r="AY898" s="13">
        <f t="shared" si="1104"/>
        <v>3.2807606892309685E-3</v>
      </c>
      <c r="AZ898" s="13">
        <f t="shared" si="1105"/>
        <v>1.4677860862764168E-3</v>
      </c>
      <c r="BA898" s="13">
        <f t="shared" si="1106"/>
        <v>4.3778383514091797E-4</v>
      </c>
      <c r="BB898" s="13">
        <f t="shared" si="1107"/>
        <v>9.7930492785682478E-5</v>
      </c>
      <c r="BC898" s="13">
        <f t="shared" si="1108"/>
        <v>1.7525327611348778E-5</v>
      </c>
      <c r="BD898" s="13">
        <f t="shared" si="1109"/>
        <v>4.5309093971016836E-5</v>
      </c>
      <c r="BE898" s="13">
        <f t="shared" si="1110"/>
        <v>8.4317052243484372E-5</v>
      </c>
      <c r="BF898" s="13">
        <f t="shared" si="1111"/>
        <v>7.8454066015733697E-5</v>
      </c>
      <c r="BG898" s="13">
        <f t="shared" si="1112"/>
        <v>4.8665841690219762E-5</v>
      </c>
      <c r="BH898" s="13">
        <f t="shared" si="1113"/>
        <v>2.2640931194145152E-5</v>
      </c>
      <c r="BI898" s="13">
        <f t="shared" si="1114"/>
        <v>8.4266376174241072E-6</v>
      </c>
      <c r="BJ898" s="14">
        <f t="shared" si="1115"/>
        <v>0.59804341809633188</v>
      </c>
      <c r="BK898" s="14">
        <f t="shared" si="1116"/>
        <v>0.22580276997039442</v>
      </c>
      <c r="BL898" s="14">
        <f t="shared" si="1117"/>
        <v>0.1687206371369962</v>
      </c>
      <c r="BM898" s="14">
        <f t="shared" si="1118"/>
        <v>0.51680160462160973</v>
      </c>
      <c r="BN898" s="14">
        <f t="shared" si="1119"/>
        <v>0.48007655300162316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1.38</v>
      </c>
      <c r="F899" s="10">
        <f>VLOOKUP(B899,home!$B$2:$E$405,3,FALSE)</f>
        <v>1</v>
      </c>
      <c r="G899" s="10">
        <f>VLOOKUP(C899,away!$B$2:$E$405,4,FALSE)</f>
        <v>0.93</v>
      </c>
      <c r="H899" s="10">
        <f>VLOOKUP(A899,away!$A$2:$E$405,3,FALSE)</f>
        <v>1.17333333333333</v>
      </c>
      <c r="I899" s="10">
        <f>VLOOKUP(C899,away!$B$2:$E$405,3,FALSE)</f>
        <v>0.52</v>
      </c>
      <c r="J899" s="10">
        <f>VLOOKUP(B899,home!$B$2:$E$405,4,FALSE)</f>
        <v>1</v>
      </c>
      <c r="K899" s="12">
        <f t="shared" si="1064"/>
        <v>1.2833999999999999</v>
      </c>
      <c r="L899" s="12">
        <f t="shared" si="1065"/>
        <v>0.61013333333333164</v>
      </c>
      <c r="M899" s="13">
        <f t="shared" si="1066"/>
        <v>0.15053896369259281</v>
      </c>
      <c r="N899" s="13">
        <f t="shared" si="1067"/>
        <v>0.19320170600307357</v>
      </c>
      <c r="O899" s="13">
        <f t="shared" si="1068"/>
        <v>9.1848839714307018E-2</v>
      </c>
      <c r="P899" s="13">
        <f t="shared" si="1069"/>
        <v>0.11787880088934161</v>
      </c>
      <c r="Q899" s="13">
        <f t="shared" si="1070"/>
        <v>0.12397753474217232</v>
      </c>
      <c r="R899" s="13">
        <f t="shared" si="1071"/>
        <v>2.8020019368844518E-2</v>
      </c>
      <c r="S899" s="13">
        <f t="shared" si="1072"/>
        <v>2.3076104946962592E-2</v>
      </c>
      <c r="T899" s="13">
        <f t="shared" si="1073"/>
        <v>7.5642826530690516E-2</v>
      </c>
      <c r="U899" s="13">
        <f t="shared" si="1074"/>
        <v>3.5960892857975046E-2</v>
      </c>
      <c r="V899" s="13">
        <f t="shared" si="1075"/>
        <v>2.0077368185918744E-3</v>
      </c>
      <c r="W899" s="13">
        <f t="shared" si="1076"/>
        <v>5.303758936270133E-2</v>
      </c>
      <c r="X899" s="13">
        <f t="shared" si="1077"/>
        <v>3.2360001189829408E-2</v>
      </c>
      <c r="Y899" s="13">
        <f t="shared" si="1078"/>
        <v>9.8719576963105984E-3</v>
      </c>
      <c r="Z899" s="13">
        <f t="shared" si="1079"/>
        <v>5.6986492725258743E-3</v>
      </c>
      <c r="AA899" s="13">
        <f t="shared" si="1080"/>
        <v>7.3136464763597052E-3</v>
      </c>
      <c r="AB899" s="13">
        <f t="shared" si="1081"/>
        <v>4.6931669438800231E-3</v>
      </c>
      <c r="AC899" s="13">
        <f t="shared" si="1082"/>
        <v>9.8259282377667983E-5</v>
      </c>
      <c r="AD899" s="13">
        <f t="shared" si="1083"/>
        <v>1.7017110547022717E-2</v>
      </c>
      <c r="AE899" s="13">
        <f t="shared" si="1084"/>
        <v>1.0382706381756764E-2</v>
      </c>
      <c r="AF899" s="13">
        <f t="shared" si="1085"/>
        <v>3.1674176268612548E-3</v>
      </c>
      <c r="AG899" s="13">
        <f t="shared" si="1086"/>
        <v>6.441823582452028E-4</v>
      </c>
      <c r="AH899" s="13">
        <f t="shared" si="1087"/>
        <v>8.6923396903594422E-4</v>
      </c>
      <c r="AI899" s="13">
        <f t="shared" si="1088"/>
        <v>1.1155748758607305E-3</v>
      </c>
      <c r="AJ899" s="13">
        <f t="shared" si="1089"/>
        <v>7.1586439783983093E-4</v>
      </c>
      <c r="AK899" s="13">
        <f t="shared" si="1090"/>
        <v>3.062467893958797E-4</v>
      </c>
      <c r="AL899" s="13">
        <f t="shared" si="1091"/>
        <v>3.0776580624213882E-6</v>
      </c>
      <c r="AM899" s="13">
        <f t="shared" si="1092"/>
        <v>4.3679519352097891E-3</v>
      </c>
      <c r="AN899" s="13">
        <f t="shared" si="1093"/>
        <v>2.6650330740693251E-3</v>
      </c>
      <c r="AO899" s="13">
        <f t="shared" si="1094"/>
        <v>8.1301275646274661E-4</v>
      </c>
      <c r="AP899" s="13">
        <f t="shared" si="1095"/>
        <v>1.6534872771437859E-4</v>
      </c>
      <c r="AQ899" s="13">
        <f t="shared" si="1096"/>
        <v>2.5221192600699808E-5</v>
      </c>
      <c r="AR899" s="13">
        <f t="shared" si="1097"/>
        <v>1.0606972379489257E-4</v>
      </c>
      <c r="AS899" s="13">
        <f t="shared" si="1098"/>
        <v>1.361298835183651E-4</v>
      </c>
      <c r="AT899" s="13">
        <f t="shared" si="1099"/>
        <v>8.735454625373489E-5</v>
      </c>
      <c r="AU899" s="13">
        <f t="shared" si="1100"/>
        <v>3.7370274887347791E-5</v>
      </c>
      <c r="AV899" s="13">
        <f t="shared" si="1101"/>
        <v>1.1990252697605537E-5</v>
      </c>
      <c r="AW899" s="13">
        <f t="shared" si="1102"/>
        <v>6.694292018910317E-8</v>
      </c>
      <c r="AX899" s="13">
        <f t="shared" si="1103"/>
        <v>9.343049189413739E-4</v>
      </c>
      <c r="AY899" s="13">
        <f t="shared" si="1104"/>
        <v>5.7005057454342857E-4</v>
      </c>
      <c r="AZ899" s="13">
        <f t="shared" si="1105"/>
        <v>1.7390342860738148E-4</v>
      </c>
      <c r="BA899" s="13">
        <f t="shared" si="1106"/>
        <v>3.5368092858105575E-5</v>
      </c>
      <c r="BB899" s="13">
        <f t="shared" si="1107"/>
        <v>5.3948130972896886E-6</v>
      </c>
      <c r="BC899" s="13">
        <f t="shared" si="1108"/>
        <v>6.5831105955193482E-7</v>
      </c>
      <c r="BD899" s="13">
        <f t="shared" si="1109"/>
        <v>1.0786112357453926E-5</v>
      </c>
      <c r="BE899" s="13">
        <f t="shared" si="1110"/>
        <v>1.3842896599556364E-5</v>
      </c>
      <c r="BF899" s="13">
        <f t="shared" si="1111"/>
        <v>8.8829867479353198E-6</v>
      </c>
      <c r="BG899" s="13">
        <f t="shared" si="1112"/>
        <v>3.8001417307667306E-6</v>
      </c>
      <c r="BH899" s="13">
        <f t="shared" si="1113"/>
        <v>1.2192754743165052E-6</v>
      </c>
      <c r="BI899" s="13">
        <f t="shared" si="1114"/>
        <v>3.1296362874756046E-7</v>
      </c>
      <c r="BJ899" s="14">
        <f t="shared" si="1115"/>
        <v>0.52905928026382754</v>
      </c>
      <c r="BK899" s="14">
        <f t="shared" si="1116"/>
        <v>0.29417299386247242</v>
      </c>
      <c r="BL899" s="14">
        <f t="shared" si="1117"/>
        <v>0.1712612444511894</v>
      </c>
      <c r="BM899" s="14">
        <f t="shared" si="1118"/>
        <v>0.29415631980806034</v>
      </c>
      <c r="BN899" s="14">
        <f t="shared" si="1119"/>
        <v>0.70546586441033177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1.38</v>
      </c>
      <c r="F900" s="10">
        <f>VLOOKUP(B900,home!$B$2:$E$405,3,FALSE)</f>
        <v>0.72</v>
      </c>
      <c r="G900" s="10">
        <f>VLOOKUP(C900,away!$B$2:$E$405,4,FALSE)</f>
        <v>1.36</v>
      </c>
      <c r="H900" s="10">
        <f>VLOOKUP(A900,away!$A$2:$E$405,3,FALSE)</f>
        <v>1.17333333333333</v>
      </c>
      <c r="I900" s="10">
        <f>VLOOKUP(C900,away!$B$2:$E$405,3,FALSE)</f>
        <v>1.18</v>
      </c>
      <c r="J900" s="10">
        <f>VLOOKUP(B900,home!$B$2:$E$405,4,FALSE)</f>
        <v>0.72</v>
      </c>
      <c r="K900" s="12">
        <f t="shared" si="1064"/>
        <v>1.3512960000000001</v>
      </c>
      <c r="L900" s="12">
        <f t="shared" si="1065"/>
        <v>0.99686399999999709</v>
      </c>
      <c r="M900" s="13">
        <f t="shared" si="1066"/>
        <v>9.554480301400696E-2</v>
      </c>
      <c r="N900" s="13">
        <f t="shared" si="1067"/>
        <v>0.12910931013361557</v>
      </c>
      <c r="O900" s="13">
        <f t="shared" si="1068"/>
        <v>9.5245174511754765E-2</v>
      </c>
      <c r="P900" s="13">
        <f t="shared" si="1069"/>
        <v>0.12870442333703616</v>
      </c>
      <c r="Q900" s="13">
        <f t="shared" si="1070"/>
        <v>8.7232447173157091E-2</v>
      </c>
      <c r="R900" s="13">
        <f t="shared" si="1071"/>
        <v>4.7473242822242807E-2</v>
      </c>
      <c r="S900" s="13">
        <f t="shared" si="1072"/>
        <v>4.3343091575819663E-2</v>
      </c>
      <c r="T900" s="13">
        <f t="shared" si="1073"/>
        <v>8.6958886218821821E-2</v>
      </c>
      <c r="U900" s="13">
        <f t="shared" si="1074"/>
        <v>6.4150403132725423E-2</v>
      </c>
      <c r="V900" s="13">
        <f t="shared" si="1075"/>
        <v>6.4872969782359185E-3</v>
      </c>
      <c r="W900" s="13">
        <f t="shared" si="1076"/>
        <v>3.9292285645099498E-2</v>
      </c>
      <c r="X900" s="13">
        <f t="shared" si="1077"/>
        <v>3.9169065037316347E-2</v>
      </c>
      <c r="Y900" s="13">
        <f t="shared" si="1078"/>
        <v>1.9523115424679605E-2</v>
      </c>
      <c r="Z900" s="13">
        <f t="shared" si="1079"/>
        <v>1.5774788910917374E-2</v>
      </c>
      <c r="AA900" s="13">
        <f t="shared" si="1080"/>
        <v>2.1316409156167004E-2</v>
      </c>
      <c r="AB900" s="13">
        <f t="shared" si="1081"/>
        <v>1.4402389213545926E-2</v>
      </c>
      <c r="AC900" s="13">
        <f t="shared" si="1082"/>
        <v>5.4617296693622037E-4</v>
      </c>
      <c r="AD900" s="13">
        <f t="shared" si="1083"/>
        <v>1.3273877105770089E-2</v>
      </c>
      <c r="AE900" s="13">
        <f t="shared" si="1084"/>
        <v>1.3232250227166354E-2</v>
      </c>
      <c r="AF900" s="13">
        <f t="shared" si="1085"/>
        <v>6.5953769452269601E-3</v>
      </c>
      <c r="AG900" s="13">
        <f t="shared" si="1086"/>
        <v>2.19156461437557E-3</v>
      </c>
      <c r="AH900" s="13">
        <f t="shared" si="1087"/>
        <v>3.9313297932231719E-3</v>
      </c>
      <c r="AI900" s="13">
        <f t="shared" si="1088"/>
        <v>5.3123902242632999E-3</v>
      </c>
      <c r="AJ900" s="13">
        <f t="shared" si="1089"/>
        <v>3.5893058302430502E-3</v>
      </c>
      <c r="AK900" s="13">
        <f t="shared" si="1090"/>
        <v>1.6167382037280376E-3</v>
      </c>
      <c r="AL900" s="13">
        <f t="shared" si="1091"/>
        <v>2.9429073914778638E-5</v>
      </c>
      <c r="AM900" s="13">
        <f t="shared" si="1092"/>
        <v>3.5873874075037396E-3</v>
      </c>
      <c r="AN900" s="13">
        <f t="shared" si="1093"/>
        <v>3.5761373605937971E-3</v>
      </c>
      <c r="AO900" s="13">
        <f t="shared" si="1094"/>
        <v>1.7824612969154822E-3</v>
      </c>
      <c r="AP900" s="13">
        <f t="shared" si="1095"/>
        <v>5.9229049942945014E-4</v>
      </c>
      <c r="AQ900" s="13">
        <f t="shared" si="1096"/>
        <v>1.4760826910580939E-4</v>
      </c>
      <c r="AR900" s="13">
        <f t="shared" si="1097"/>
        <v>7.8380022859832286E-4</v>
      </c>
      <c r="AS900" s="13">
        <f t="shared" si="1098"/>
        <v>1.0591461137039995E-3</v>
      </c>
      <c r="AT900" s="13">
        <f t="shared" si="1099"/>
        <v>7.1560995343187986E-4</v>
      </c>
      <c r="AU900" s="13">
        <f t="shared" si="1100"/>
        <v>3.2233362254422852E-4</v>
      </c>
      <c r="AV900" s="13">
        <f t="shared" si="1101"/>
        <v>1.0889203370238141E-4</v>
      </c>
      <c r="AW900" s="13">
        <f t="shared" si="1102"/>
        <v>1.1011855369480221E-6</v>
      </c>
      <c r="AX900" s="13">
        <f t="shared" si="1103"/>
        <v>8.0793704236836327E-4</v>
      </c>
      <c r="AY900" s="13">
        <f t="shared" si="1104"/>
        <v>8.0540335180349378E-4</v>
      </c>
      <c r="AZ900" s="13">
        <f t="shared" si="1105"/>
        <v>4.014388034461178E-4</v>
      </c>
      <c r="BA900" s="13">
        <f t="shared" si="1106"/>
        <v>1.3339329711950322E-4</v>
      </c>
      <c r="BB900" s="13">
        <f t="shared" si="1107"/>
        <v>3.3243743934934007E-5</v>
      </c>
      <c r="BC900" s="13">
        <f t="shared" si="1108"/>
        <v>6.6278983107907947E-6</v>
      </c>
      <c r="BD900" s="13">
        <f t="shared" si="1109"/>
        <v>1.3022370518023929E-4</v>
      </c>
      <c r="BE900" s="13">
        <f t="shared" si="1110"/>
        <v>1.7597077191523666E-4</v>
      </c>
      <c r="BF900" s="13">
        <f t="shared" si="1111"/>
        <v>1.1889430010298583E-4</v>
      </c>
      <c r="BG900" s="13">
        <f t="shared" si="1112"/>
        <v>5.3553797383988116E-5</v>
      </c>
      <c r="BH900" s="13">
        <f t="shared" si="1113"/>
        <v>1.8091758047448394E-5</v>
      </c>
      <c r="BI900" s="13">
        <f t="shared" si="1114"/>
        <v>4.8894640564969648E-6</v>
      </c>
      <c r="BJ900" s="14">
        <f t="shared" si="1115"/>
        <v>0.44845210749576048</v>
      </c>
      <c r="BK900" s="14">
        <f t="shared" si="1116"/>
        <v>0.2754606202977532</v>
      </c>
      <c r="BL900" s="14">
        <f t="shared" si="1117"/>
        <v>0.2605287886365607</v>
      </c>
      <c r="BM900" s="14">
        <f t="shared" si="1118"/>
        <v>0.41610260218291173</v>
      </c>
      <c r="BN900" s="14">
        <f t="shared" si="1119"/>
        <v>0.58330940099181339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1.6850393700787401</v>
      </c>
      <c r="F901" s="10">
        <f>VLOOKUP(B901,home!$B$2:$E$405,3,FALSE)</f>
        <v>0.68</v>
      </c>
      <c r="G901" s="10">
        <f>VLOOKUP(C901,away!$B$2:$E$405,4,FALSE)</f>
        <v>1.26</v>
      </c>
      <c r="H901" s="10">
        <f>VLOOKUP(A901,away!$A$2:$E$405,3,FALSE)</f>
        <v>1.2913385826771699</v>
      </c>
      <c r="I901" s="10">
        <f>VLOOKUP(C901,away!$B$2:$E$405,3,FALSE)</f>
        <v>0.74</v>
      </c>
      <c r="J901" s="10">
        <f>VLOOKUP(B901,home!$B$2:$E$405,4,FALSE)</f>
        <v>0.68</v>
      </c>
      <c r="K901" s="12">
        <f t="shared" si="1064"/>
        <v>1.4437417322834645</v>
      </c>
      <c r="L901" s="12">
        <f t="shared" si="1065"/>
        <v>0.64980157480315193</v>
      </c>
      <c r="M901" s="13">
        <f t="shared" si="1066"/>
        <v>0.12324964984388527</v>
      </c>
      <c r="N901" s="13">
        <f t="shared" si="1067"/>
        <v>0.17794066296894134</v>
      </c>
      <c r="O901" s="13">
        <f t="shared" si="1068"/>
        <v>8.0087816562493697E-2</v>
      </c>
      <c r="P901" s="13">
        <f t="shared" si="1069"/>
        <v>0.11562612301873498</v>
      </c>
      <c r="Q901" s="13">
        <f t="shared" si="1070"/>
        <v>0.12845018049922377</v>
      </c>
      <c r="R901" s="13">
        <f t="shared" si="1071"/>
        <v>2.6020594662427177E-2</v>
      </c>
      <c r="S901" s="13">
        <f t="shared" si="1072"/>
        <v>2.7118536120139185E-2</v>
      </c>
      <c r="T901" s="13">
        <f t="shared" si="1073"/>
        <v>8.3467129572144735E-2</v>
      </c>
      <c r="U901" s="13">
        <f t="shared" si="1074"/>
        <v>3.7567018412978478E-2</v>
      </c>
      <c r="V901" s="13">
        <f t="shared" si="1075"/>
        <v>2.826792969920949E-3</v>
      </c>
      <c r="W901" s="13">
        <f t="shared" si="1076"/>
        <v>6.1816295368690988E-2</v>
      </c>
      <c r="X901" s="13">
        <f t="shared" si="1077"/>
        <v>4.0168326079072197E-2</v>
      </c>
      <c r="Y901" s="13">
        <f t="shared" si="1078"/>
        <v>1.3050720771693813E-2</v>
      </c>
      <c r="Z901" s="13">
        <f t="shared" si="1079"/>
        <v>5.6360744629865567E-3</v>
      </c>
      <c r="AA901" s="13">
        <f t="shared" si="1080"/>
        <v>8.1370359084708081E-3</v>
      </c>
      <c r="AB901" s="13">
        <f t="shared" si="1081"/>
        <v>5.8738891590742011E-3</v>
      </c>
      <c r="AC901" s="13">
        <f t="shared" si="1082"/>
        <v>1.6574647073165251E-4</v>
      </c>
      <c r="AD901" s="13">
        <f t="shared" si="1083"/>
        <v>2.2311691339735082E-2</v>
      </c>
      <c r="AE901" s="13">
        <f t="shared" si="1084"/>
        <v>1.4498172169081704E-2</v>
      </c>
      <c r="AF901" s="13">
        <f t="shared" si="1085"/>
        <v>4.7104675536182592E-3</v>
      </c>
      <c r="AG901" s="13">
        <f t="shared" si="1086"/>
        <v>1.0202897448000987E-3</v>
      </c>
      <c r="AH901" s="13">
        <f t="shared" si="1087"/>
        <v>9.1558251543912331E-4</v>
      </c>
      <c r="AI901" s="13">
        <f t="shared" si="1088"/>
        <v>1.3218646868885316E-3</v>
      </c>
      <c r="AJ901" s="13">
        <f t="shared" si="1089"/>
        <v>9.5421560644639431E-4</v>
      </c>
      <c r="AK901" s="13">
        <f t="shared" si="1090"/>
        <v>4.5921363087427782E-4</v>
      </c>
      <c r="AL901" s="13">
        <f t="shared" si="1091"/>
        <v>6.2197732290563594E-6</v>
      </c>
      <c r="AM901" s="13">
        <f t="shared" si="1092"/>
        <v>6.4424639810006122E-3</v>
      </c>
      <c r="AN901" s="13">
        <f t="shared" si="1093"/>
        <v>4.1863232404667815E-3</v>
      </c>
      <c r="AO901" s="13">
        <f t="shared" si="1094"/>
        <v>1.3601397171451742E-3</v>
      </c>
      <c r="AP901" s="13">
        <f t="shared" si="1095"/>
        <v>2.9460697671774931E-4</v>
      </c>
      <c r="AQ901" s="13">
        <f t="shared" si="1096"/>
        <v>4.7859019354797249E-5</v>
      </c>
      <c r="AR901" s="13">
        <f t="shared" si="1097"/>
        <v>1.1898939207891475E-4</v>
      </c>
      <c r="AS901" s="13">
        <f t="shared" si="1098"/>
        <v>1.7178995104336872E-4</v>
      </c>
      <c r="AT901" s="13">
        <f t="shared" si="1099"/>
        <v>1.2401016075412239E-4</v>
      </c>
      <c r="AU901" s="13">
        <f t="shared" si="1100"/>
        <v>5.9679548102635837E-5</v>
      </c>
      <c r="AV901" s="13">
        <f t="shared" si="1101"/>
        <v>2.1540463539898476E-5</v>
      </c>
      <c r="AW901" s="13">
        <f t="shared" si="1102"/>
        <v>1.6208481129390684E-7</v>
      </c>
      <c r="AX901" s="13">
        <f t="shared" si="1103"/>
        <v>1.5502090180172746E-3</v>
      </c>
      <c r="AY901" s="13">
        <f t="shared" si="1104"/>
        <v>1.0073282611816729E-3</v>
      </c>
      <c r="AZ901" s="13">
        <f t="shared" si="1105"/>
        <v>3.2728174522978583E-4</v>
      </c>
      <c r="BA901" s="13">
        <f t="shared" si="1106"/>
        <v>7.0889397818212947E-5</v>
      </c>
      <c r="BB901" s="13">
        <f t="shared" si="1107"/>
        <v>1.1516010584780471E-5</v>
      </c>
      <c r="BC901" s="13">
        <f t="shared" si="1108"/>
        <v>1.4966243626880242E-6</v>
      </c>
      <c r="BD901" s="13">
        <f t="shared" si="1109"/>
        <v>1.2886582392958073E-5</v>
      </c>
      <c r="BE901" s="13">
        <f t="shared" si="1110"/>
        <v>1.8604896787222881E-5</v>
      </c>
      <c r="BF901" s="13">
        <f t="shared" si="1111"/>
        <v>1.3430332958270117E-5</v>
      </c>
      <c r="BG901" s="13">
        <f t="shared" si="1112"/>
        <v>6.463310723438866E-6</v>
      </c>
      <c r="BH901" s="13">
        <f t="shared" si="1113"/>
        <v>2.3328378550359825E-6</v>
      </c>
      <c r="BI901" s="13">
        <f t="shared" si="1114"/>
        <v>6.7360307319321745E-7</v>
      </c>
      <c r="BJ901" s="14">
        <f t="shared" si="1115"/>
        <v>0.56273405005888144</v>
      </c>
      <c r="BK901" s="14">
        <f t="shared" si="1116"/>
        <v>0.27000039645782276</v>
      </c>
      <c r="BL901" s="14">
        <f t="shared" si="1117"/>
        <v>0.16188763222440172</v>
      </c>
      <c r="BM901" s="14">
        <f t="shared" si="1118"/>
        <v>0.34787595947201616</v>
      </c>
      <c r="BN901" s="14">
        <f t="shared" si="1119"/>
        <v>0.6513750275557062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1.6850393700787401</v>
      </c>
      <c r="F902" s="10">
        <f>VLOOKUP(B902,home!$B$2:$E$405,3,FALSE)</f>
        <v>0.49</v>
      </c>
      <c r="G902" s="10">
        <f>VLOOKUP(C902,away!$B$2:$E$405,4,FALSE)</f>
        <v>0.69</v>
      </c>
      <c r="H902" s="10">
        <f>VLOOKUP(A902,away!$A$2:$E$405,3,FALSE)</f>
        <v>1.2913385826771699</v>
      </c>
      <c r="I902" s="10">
        <f>VLOOKUP(C902,away!$B$2:$E$405,3,FALSE)</f>
        <v>0.59</v>
      </c>
      <c r="J902" s="10">
        <f>VLOOKUP(B902,home!$B$2:$E$405,4,FALSE)</f>
        <v>0.49</v>
      </c>
      <c r="K902" s="12">
        <f t="shared" si="1064"/>
        <v>0.56971181102362189</v>
      </c>
      <c r="L902" s="12">
        <f t="shared" si="1065"/>
        <v>0.37332598425196978</v>
      </c>
      <c r="M902" s="13">
        <f t="shared" si="1066"/>
        <v>0.38944298853795811</v>
      </c>
      <c r="N902" s="13">
        <f t="shared" si="1067"/>
        <v>0.22187027029041173</v>
      </c>
      <c r="O902" s="13">
        <f t="shared" si="1068"/>
        <v>0.14538918700596179</v>
      </c>
      <c r="P902" s="13">
        <f t="shared" si="1069"/>
        <v>8.2829937032418532E-2</v>
      </c>
      <c r="Q902" s="13">
        <f t="shared" si="1070"/>
        <v>6.3201056749725482E-2</v>
      </c>
      <c r="R902" s="13">
        <f t="shared" si="1071"/>
        <v>2.7138780669297188E-2</v>
      </c>
      <c r="S902" s="13">
        <f t="shared" si="1072"/>
        <v>4.4042380211742537E-3</v>
      </c>
      <c r="T902" s="13">
        <f t="shared" si="1073"/>
        <v>2.3594596716855862E-2</v>
      </c>
      <c r="U902" s="13">
        <f t="shared" si="1074"/>
        <v>1.5461283884078161E-2</v>
      </c>
      <c r="V902" s="13">
        <f t="shared" si="1075"/>
        <v>1.0408106184316246E-4</v>
      </c>
      <c r="W902" s="13">
        <f t="shared" si="1076"/>
        <v>1.2002129499830937E-2</v>
      </c>
      <c r="X902" s="13">
        <f t="shared" si="1077"/>
        <v>4.4807068086439861E-3</v>
      </c>
      <c r="Y902" s="13">
        <f t="shared" si="1078"/>
        <v>8.363821397407591E-4</v>
      </c>
      <c r="Z902" s="13">
        <f t="shared" si="1079"/>
        <v>3.3772040015879004E-3</v>
      </c>
      <c r="AA902" s="13">
        <f t="shared" si="1080"/>
        <v>1.9240330079408655E-3</v>
      </c>
      <c r="AB902" s="13">
        <f t="shared" si="1081"/>
        <v>5.4807216471160854E-4</v>
      </c>
      <c r="AC902" s="13">
        <f t="shared" si="1082"/>
        <v>1.3835510030462603E-6</v>
      </c>
      <c r="AD902" s="13">
        <f t="shared" si="1083"/>
        <v>1.7094387333721798E-3</v>
      </c>
      <c r="AE902" s="13">
        <f t="shared" si="1084"/>
        <v>6.3817789765460958E-4</v>
      </c>
      <c r="AF902" s="13">
        <f t="shared" si="1085"/>
        <v>1.1912419588487995E-4</v>
      </c>
      <c r="AG902" s="13">
        <f t="shared" si="1086"/>
        <v>1.4824052558982415E-5</v>
      </c>
      <c r="AH902" s="13">
        <f t="shared" si="1087"/>
        <v>3.1519950197812346E-4</v>
      </c>
      <c r="AI902" s="13">
        <f t="shared" si="1088"/>
        <v>1.7957287910570039E-4</v>
      </c>
      <c r="AJ902" s="13">
        <f t="shared" si="1089"/>
        <v>5.115239508301724E-5</v>
      </c>
      <c r="AK902" s="13">
        <f t="shared" si="1090"/>
        <v>9.7140412136471907E-6</v>
      </c>
      <c r="AL902" s="13">
        <f t="shared" si="1091"/>
        <v>1.1770600148041087E-8</v>
      </c>
      <c r="AM902" s="13">
        <f t="shared" si="1092"/>
        <v>1.9477748732467815E-4</v>
      </c>
      <c r="AN902" s="13">
        <f t="shared" si="1093"/>
        <v>7.2715497165611045E-5</v>
      </c>
      <c r="AO902" s="13">
        <f t="shared" si="1094"/>
        <v>1.3573292274861528E-5</v>
      </c>
      <c r="AP902" s="13">
        <f t="shared" si="1095"/>
        <v>1.6890875660174455E-6</v>
      </c>
      <c r="AQ902" s="13">
        <f t="shared" si="1096"/>
        <v>1.5764506951780672E-7</v>
      </c>
      <c r="AR902" s="13">
        <f t="shared" si="1097"/>
        <v>2.3534432862342743E-5</v>
      </c>
      <c r="AS902" s="13">
        <f t="shared" si="1098"/>
        <v>1.3407844367419124E-5</v>
      </c>
      <c r="AT902" s="13">
        <f t="shared" si="1099"/>
        <v>3.8193036482426086E-6</v>
      </c>
      <c r="AU902" s="13">
        <f t="shared" si="1100"/>
        <v>7.2530079942980771E-7</v>
      </c>
      <c r="AV902" s="13">
        <f t="shared" si="1101"/>
        <v>1.033031079950091E-7</v>
      </c>
      <c r="AW902" s="13">
        <f t="shared" si="1102"/>
        <v>6.9540778453020904E-11</v>
      </c>
      <c r="AX902" s="13">
        <f t="shared" si="1103"/>
        <v>1.8494505841728821E-5</v>
      </c>
      <c r="AY902" s="13">
        <f t="shared" si="1104"/>
        <v>6.9044795966172175E-6</v>
      </c>
      <c r="AZ902" s="13">
        <f t="shared" si="1105"/>
        <v>1.2888108205773827E-6</v>
      </c>
      <c r="BA902" s="13">
        <f t="shared" si="1106"/>
        <v>1.6038218936888005E-7</v>
      </c>
      <c r="BB902" s="13">
        <f t="shared" si="1107"/>
        <v>1.4968709675655735E-8</v>
      </c>
      <c r="BC902" s="13">
        <f t="shared" si="1108"/>
        <v>1.1176416545292328E-9</v>
      </c>
      <c r="BD902" s="13">
        <f t="shared" si="1109"/>
        <v>1.4643358853576664E-6</v>
      </c>
      <c r="BE902" s="13">
        <f t="shared" si="1110"/>
        <v>8.342494491939948E-7</v>
      </c>
      <c r="BF902" s="13">
        <f t="shared" si="1111"/>
        <v>2.376408822728849E-7</v>
      </c>
      <c r="BG902" s="13">
        <f t="shared" si="1112"/>
        <v>4.5128939137645531E-8</v>
      </c>
      <c r="BH902" s="13">
        <f t="shared" si="1113"/>
        <v>6.42762241142071E-9</v>
      </c>
      <c r="BI902" s="13">
        <f t="shared" si="1114"/>
        <v>7.3237848091730252E-10</v>
      </c>
      <c r="BJ902" s="14">
        <f t="shared" si="1115"/>
        <v>0.32877648435887968</v>
      </c>
      <c r="BK902" s="14">
        <f t="shared" si="1116"/>
        <v>0.47678954445459387</v>
      </c>
      <c r="BL902" s="14">
        <f t="shared" si="1117"/>
        <v>0.19106117424931235</v>
      </c>
      <c r="BM902" s="14">
        <f t="shared" si="1118"/>
        <v>7.0125282368545178E-2</v>
      </c>
      <c r="BN902" s="14">
        <f t="shared" si="1119"/>
        <v>0.92987222028577288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1.6850393700787401</v>
      </c>
      <c r="F903" s="10">
        <f>VLOOKUP(B903,home!$B$2:$E$405,3,FALSE)</f>
        <v>0.45</v>
      </c>
      <c r="G903" s="10">
        <f>VLOOKUP(C903,away!$B$2:$E$405,4,FALSE)</f>
        <v>1.27</v>
      </c>
      <c r="H903" s="10">
        <f>VLOOKUP(A903,away!$A$2:$E$405,3,FALSE)</f>
        <v>1.2913385826771699</v>
      </c>
      <c r="I903" s="10">
        <f>VLOOKUP(C903,away!$B$2:$E$405,3,FALSE)</f>
        <v>0.68</v>
      </c>
      <c r="J903" s="10">
        <f>VLOOKUP(B903,home!$B$2:$E$405,4,FALSE)</f>
        <v>0.45</v>
      </c>
      <c r="K903" s="12">
        <f t="shared" si="1064"/>
        <v>0.96299999999999997</v>
      </c>
      <c r="L903" s="12">
        <f t="shared" si="1065"/>
        <v>0.39514960629921403</v>
      </c>
      <c r="M903" s="13">
        <f t="shared" si="1066"/>
        <v>0.25713614010732699</v>
      </c>
      <c r="N903" s="13">
        <f t="shared" si="1067"/>
        <v>0.24762210292335587</v>
      </c>
      <c r="O903" s="13">
        <f t="shared" si="1068"/>
        <v>0.10160724452870978</v>
      </c>
      <c r="P903" s="13">
        <f t="shared" si="1069"/>
        <v>9.7847776481147508E-2</v>
      </c>
      <c r="Q903" s="13">
        <f t="shared" si="1070"/>
        <v>0.11923004255759585</v>
      </c>
      <c r="R903" s="13">
        <f t="shared" si="1071"/>
        <v>2.0075031336333822E-2</v>
      </c>
      <c r="S903" s="13">
        <f t="shared" si="1072"/>
        <v>9.3084808676722804E-3</v>
      </c>
      <c r="T903" s="13">
        <f t="shared" si="1073"/>
        <v>4.7113704375672527E-2</v>
      </c>
      <c r="U903" s="13">
        <f t="shared" si="1074"/>
        <v>1.9332255176889468E-2</v>
      </c>
      <c r="V903" s="13">
        <f t="shared" si="1075"/>
        <v>3.9357195286117815E-4</v>
      </c>
      <c r="W903" s="13">
        <f t="shared" si="1076"/>
        <v>3.8272843660988279E-2</v>
      </c>
      <c r="X903" s="13">
        <f t="shared" si="1077"/>
        <v>1.5123499104590883E-2</v>
      </c>
      <c r="Y903" s="13">
        <f t="shared" si="1078"/>
        <v>2.9880223585228021E-3</v>
      </c>
      <c r="Z903" s="13">
        <f t="shared" si="1079"/>
        <v>2.6442135763322322E-3</v>
      </c>
      <c r="AA903" s="13">
        <f t="shared" si="1080"/>
        <v>2.5463776740079391E-3</v>
      </c>
      <c r="AB903" s="13">
        <f t="shared" si="1081"/>
        <v>1.2260808500348227E-3</v>
      </c>
      <c r="AC903" s="13">
        <f t="shared" si="1082"/>
        <v>9.3603480963273469E-6</v>
      </c>
      <c r="AD903" s="13">
        <f t="shared" si="1083"/>
        <v>9.2141871113829241E-3</v>
      </c>
      <c r="AE903" s="13">
        <f t="shared" si="1084"/>
        <v>3.6409824094302541E-3</v>
      </c>
      <c r="AF903" s="13">
        <f t="shared" si="1085"/>
        <v>7.1936638281436445E-4</v>
      </c>
      <c r="AG903" s="13">
        <f t="shared" si="1086"/>
        <v>9.475244765132862E-5</v>
      </c>
      <c r="AH903" s="13">
        <f t="shared" si="1087"/>
        <v>2.6121498841467954E-4</v>
      </c>
      <c r="AI903" s="13">
        <f t="shared" si="1088"/>
        <v>2.5155003384333641E-4</v>
      </c>
      <c r="AJ903" s="13">
        <f t="shared" si="1089"/>
        <v>1.2112134129556648E-4</v>
      </c>
      <c r="AK903" s="13">
        <f t="shared" si="1090"/>
        <v>3.8879950555876848E-5</v>
      </c>
      <c r="AL903" s="13">
        <f t="shared" si="1091"/>
        <v>1.424753825631647E-7</v>
      </c>
      <c r="AM903" s="13">
        <f t="shared" si="1092"/>
        <v>1.7746524376523517E-3</v>
      </c>
      <c r="AN903" s="13">
        <f t="shared" si="1093"/>
        <v>7.0125321205626717E-4</v>
      </c>
      <c r="AO903" s="13">
        <f t="shared" si="1094"/>
        <v>1.3854996533004663E-4</v>
      </c>
      <c r="AP903" s="13">
        <f t="shared" si="1095"/>
        <v>1.8249321417645897E-5</v>
      </c>
      <c r="AQ903" s="13">
        <f t="shared" si="1096"/>
        <v>1.8028030433526476E-6</v>
      </c>
      <c r="AR903" s="13">
        <f t="shared" si="1097"/>
        <v>2.0643799966302875E-5</v>
      </c>
      <c r="AS903" s="13">
        <f t="shared" si="1098"/>
        <v>1.9879979367549665E-5</v>
      </c>
      <c r="AT903" s="13">
        <f t="shared" si="1099"/>
        <v>9.5722100654751643E-6</v>
      </c>
      <c r="AU903" s="13">
        <f t="shared" si="1100"/>
        <v>3.0726794310175279E-6</v>
      </c>
      <c r="AV903" s="13">
        <f t="shared" si="1101"/>
        <v>7.3974757301746971E-7</v>
      </c>
      <c r="AW903" s="13">
        <f t="shared" si="1102"/>
        <v>1.5060006930016481E-9</v>
      </c>
      <c r="AX903" s="13">
        <f t="shared" si="1103"/>
        <v>2.8483171624320237E-4</v>
      </c>
      <c r="AY903" s="13">
        <f t="shared" si="1104"/>
        <v>1.1255114053503084E-4</v>
      </c>
      <c r="AZ903" s="13">
        <f t="shared" si="1105"/>
        <v>2.2237269435472476E-5</v>
      </c>
      <c r="BA903" s="13">
        <f t="shared" si="1106"/>
        <v>2.9290160875321652E-6</v>
      </c>
      <c r="BB903" s="13">
        <f t="shared" si="1107"/>
        <v>2.8934988845809982E-7</v>
      </c>
      <c r="BC903" s="13">
        <f t="shared" si="1108"/>
        <v>2.2867298901387926E-8</v>
      </c>
      <c r="BD903" s="13">
        <f t="shared" si="1109"/>
        <v>1.3595649048673849E-6</v>
      </c>
      <c r="BE903" s="13">
        <f t="shared" si="1110"/>
        <v>1.3092610033872914E-6</v>
      </c>
      <c r="BF903" s="13">
        <f t="shared" si="1111"/>
        <v>6.3040917313098079E-7</v>
      </c>
      <c r="BG903" s="13">
        <f t="shared" si="1112"/>
        <v>2.0236134457504487E-7</v>
      </c>
      <c r="BH903" s="13">
        <f t="shared" si="1113"/>
        <v>4.8718493706442043E-8</v>
      </c>
      <c r="BI903" s="13">
        <f t="shared" si="1114"/>
        <v>9.3831818878607395E-9</v>
      </c>
      <c r="BJ903" s="14">
        <f t="shared" si="1115"/>
        <v>0.48707687243099329</v>
      </c>
      <c r="BK903" s="14">
        <f t="shared" si="1116"/>
        <v>0.36480802337302187</v>
      </c>
      <c r="BL903" s="14">
        <f t="shared" si="1117"/>
        <v>0.14551722399459027</v>
      </c>
      <c r="BM903" s="14">
        <f t="shared" si="1118"/>
        <v>0.15641544580593356</v>
      </c>
      <c r="BN903" s="14">
        <f t="shared" si="1119"/>
        <v>0.84351833793446984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1.6850393700787401</v>
      </c>
      <c r="F904" s="10">
        <f>VLOOKUP(B904,home!$B$2:$E$405,3,FALSE)</f>
        <v>0.42</v>
      </c>
      <c r="G904" s="10">
        <f>VLOOKUP(C904,away!$B$2:$E$405,4,FALSE)</f>
        <v>0.76</v>
      </c>
      <c r="H904" s="10">
        <f>VLOOKUP(A904,away!$A$2:$E$405,3,FALSE)</f>
        <v>1.2913385826771699</v>
      </c>
      <c r="I904" s="10">
        <f>VLOOKUP(C904,away!$B$2:$E$405,3,FALSE)</f>
        <v>0.59</v>
      </c>
      <c r="J904" s="10">
        <f>VLOOKUP(B904,home!$B$2:$E$405,4,FALSE)</f>
        <v>0.42</v>
      </c>
      <c r="K904" s="12">
        <f t="shared" si="1064"/>
        <v>0.53786456692913376</v>
      </c>
      <c r="L904" s="12">
        <f t="shared" si="1065"/>
        <v>0.31999370078740269</v>
      </c>
      <c r="M904" s="13">
        <f t="shared" si="1066"/>
        <v>0.42406935342969593</v>
      </c>
      <c r="N904" s="13">
        <f t="shared" si="1067"/>
        <v>0.22809187913038115</v>
      </c>
      <c r="O904" s="13">
        <f t="shared" si="1068"/>
        <v>0.13569952179448941</v>
      </c>
      <c r="P904" s="13">
        <f t="shared" si="1069"/>
        <v>7.2987964522483587E-2</v>
      </c>
      <c r="Q904" s="13">
        <f t="shared" si="1070"/>
        <v>6.134126989425738E-2</v>
      </c>
      <c r="R904" s="13">
        <f t="shared" si="1071"/>
        <v>2.1711496087049736E-2</v>
      </c>
      <c r="S904" s="13">
        <f t="shared" si="1072"/>
        <v>3.1405493712589735E-3</v>
      </c>
      <c r="T904" s="13">
        <f t="shared" si="1073"/>
        <v>1.9628819964462307E-2</v>
      </c>
      <c r="U904" s="13">
        <f t="shared" si="1074"/>
        <v>1.1677844440244587E-2</v>
      </c>
      <c r="V904" s="13">
        <f t="shared" si="1075"/>
        <v>6.0058914692111841E-5</v>
      </c>
      <c r="W904" s="13">
        <f t="shared" si="1076"/>
        <v>1.0997765188852619E-2</v>
      </c>
      <c r="X904" s="13">
        <f t="shared" si="1077"/>
        <v>3.5192155831718177E-3</v>
      </c>
      <c r="Y904" s="13">
        <f t="shared" si="1078"/>
        <v>5.630634091639237E-4</v>
      </c>
      <c r="Z904" s="13">
        <f t="shared" si="1079"/>
        <v>2.315847327508753E-3</v>
      </c>
      <c r="AA904" s="13">
        <f t="shared" si="1080"/>
        <v>1.245612219884487E-3</v>
      </c>
      <c r="AB904" s="13">
        <f t="shared" si="1081"/>
        <v>3.3498533860490328E-4</v>
      </c>
      <c r="AC904" s="13">
        <f t="shared" si="1082"/>
        <v>6.4605852488428169E-7</v>
      </c>
      <c r="AD904" s="13">
        <f t="shared" si="1083"/>
        <v>1.4788270526226292E-3</v>
      </c>
      <c r="AE904" s="13">
        <f t="shared" si="1084"/>
        <v>4.732153413932421E-4</v>
      </c>
      <c r="AF904" s="13">
        <f t="shared" si="1085"/>
        <v>7.5712964180898854E-5</v>
      </c>
      <c r="AG904" s="13">
        <f t="shared" si="1086"/>
        <v>8.0758905352766309E-6</v>
      </c>
      <c r="AH904" s="13">
        <f t="shared" si="1087"/>
        <v>1.8526413919703547E-4</v>
      </c>
      <c r="AI904" s="13">
        <f t="shared" si="1088"/>
        <v>9.9647015996712232E-5</v>
      </c>
      <c r="AJ904" s="13">
        <f t="shared" si="1089"/>
        <v>2.6798299552426043E-5</v>
      </c>
      <c r="AK904" s="13">
        <f t="shared" si="1090"/>
        <v>4.8046185944009439E-6</v>
      </c>
      <c r="AL904" s="13">
        <f t="shared" si="1091"/>
        <v>4.4478098982948103E-9</v>
      </c>
      <c r="AM904" s="13">
        <f t="shared" si="1092"/>
        <v>1.5908173444439158E-4</v>
      </c>
      <c r="AN904" s="13">
        <f t="shared" si="1093"/>
        <v>5.090515293253968E-5</v>
      </c>
      <c r="AO904" s="13">
        <f t="shared" si="1094"/>
        <v>8.144664138016038E-6</v>
      </c>
      <c r="AP904" s="13">
        <f t="shared" si="1095"/>
        <v>8.6874707306473123E-7</v>
      </c>
      <c r="AQ904" s="13">
        <f t="shared" si="1096"/>
        <v>6.9498397739551853E-8</v>
      </c>
      <c r="AR904" s="13">
        <f t="shared" si="1097"/>
        <v>1.1856671504970374E-5</v>
      </c>
      <c r="AS904" s="13">
        <f t="shared" si="1098"/>
        <v>6.3772834842418903E-6</v>
      </c>
      <c r="AT904" s="13">
        <f t="shared" si="1099"/>
        <v>1.7150574097180407E-6</v>
      </c>
      <c r="AU904" s="13">
        <f t="shared" si="1100"/>
        <v>3.0748953697886528E-7</v>
      </c>
      <c r="AV904" s="13">
        <f t="shared" si="1101"/>
        <v>4.1346931660594306E-8</v>
      </c>
      <c r="AW904" s="13">
        <f t="shared" si="1102"/>
        <v>2.1264642238479754E-11</v>
      </c>
      <c r="AX904" s="13">
        <f t="shared" si="1103"/>
        <v>1.4260738033878012E-5</v>
      </c>
      <c r="AY904" s="13">
        <f t="shared" si="1104"/>
        <v>4.5633463394202932E-6</v>
      </c>
      <c r="AZ904" s="13">
        <f t="shared" si="1105"/>
        <v>7.3012104156287319E-7</v>
      </c>
      <c r="BA904" s="13">
        <f t="shared" si="1106"/>
        <v>7.7878044704152298E-8</v>
      </c>
      <c r="BB904" s="13">
        <f t="shared" si="1107"/>
        <v>6.230120933742119E-9</v>
      </c>
      <c r="BC904" s="13">
        <f t="shared" si="1108"/>
        <v>3.9871989078824183E-10</v>
      </c>
      <c r="BD904" s="13">
        <f t="shared" si="1109"/>
        <v>6.323433656493356E-7</v>
      </c>
      <c r="BE904" s="13">
        <f t="shared" si="1110"/>
        <v>3.4011509051549073E-7</v>
      </c>
      <c r="BF904" s="13">
        <f t="shared" si="1111"/>
        <v>9.1467927933088764E-8</v>
      </c>
      <c r="BG904" s="13">
        <f t="shared" si="1112"/>
        <v>1.6399119148545334E-8</v>
      </c>
      <c r="BH904" s="13">
        <f t="shared" si="1113"/>
        <v>2.2051262797129003E-9</v>
      </c>
      <c r="BI904" s="13">
        <f t="shared" si="1114"/>
        <v>2.3721185829236624E-10</v>
      </c>
      <c r="BJ904" s="14">
        <f t="shared" si="1115"/>
        <v>0.32641655292830729</v>
      </c>
      <c r="BK904" s="14">
        <f t="shared" si="1116"/>
        <v>0.50026314009080486</v>
      </c>
      <c r="BL904" s="14">
        <f t="shared" si="1117"/>
        <v>0.1710073545703226</v>
      </c>
      <c r="BM904" s="14">
        <f t="shared" si="1118"/>
        <v>5.6096846733511618E-2</v>
      </c>
      <c r="BN904" s="14">
        <f t="shared" si="1119"/>
        <v>0.94390148485835712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1.4074074074074101</v>
      </c>
      <c r="F905" s="10">
        <f>VLOOKUP(B905,home!$B$2:$E$405,3,FALSE)</f>
        <v>1.18</v>
      </c>
      <c r="G905" s="10">
        <f>VLOOKUP(C905,away!$B$2:$E$405,4,FALSE)</f>
        <v>1.3</v>
      </c>
      <c r="H905" s="10">
        <f>VLOOKUP(A905,away!$A$2:$E$405,3,FALSE)</f>
        <v>1.24074074074074</v>
      </c>
      <c r="I905" s="10">
        <f>VLOOKUP(C905,away!$B$2:$E$405,3,FALSE)</f>
        <v>1.42</v>
      </c>
      <c r="J905" s="10">
        <f>VLOOKUP(B905,home!$B$2:$E$405,4,FALSE)</f>
        <v>1.18</v>
      </c>
      <c r="K905" s="12">
        <f t="shared" si="1064"/>
        <v>2.158962962962967</v>
      </c>
      <c r="L905" s="12">
        <f t="shared" si="1065"/>
        <v>2.0789851851851835</v>
      </c>
      <c r="M905" s="13">
        <f t="shared" si="1066"/>
        <v>1.4437184436542846E-2</v>
      </c>
      <c r="N905" s="13">
        <f t="shared" si="1067"/>
        <v>3.1169346487961373E-2</v>
      </c>
      <c r="O905" s="13">
        <f t="shared" si="1068"/>
        <v>3.0014692559358676E-2</v>
      </c>
      <c r="P905" s="13">
        <f t="shared" si="1069"/>
        <v>6.4800609580375521E-2</v>
      </c>
      <c r="Q905" s="13">
        <f t="shared" si="1070"/>
        <v>3.3646732323634222E-2</v>
      </c>
      <c r="R905" s="13">
        <f t="shared" si="1071"/>
        <v>3.1200050584397329E-2</v>
      </c>
      <c r="S905" s="13">
        <f t="shared" si="1072"/>
        <v>7.2713606666955255E-2</v>
      </c>
      <c r="T905" s="13">
        <f t="shared" si="1073"/>
        <v>6.9951058030727001E-2</v>
      </c>
      <c r="U905" s="13">
        <f t="shared" si="1074"/>
        <v>6.7359753654284912E-2</v>
      </c>
      <c r="V905" s="13">
        <f t="shared" si="1075"/>
        <v>3.6263503820960587E-2</v>
      </c>
      <c r="W905" s="13">
        <f t="shared" si="1076"/>
        <v>2.4214016303818392E-2</v>
      </c>
      <c r="X905" s="13">
        <f t="shared" si="1077"/>
        <v>5.0340581169470933E-2</v>
      </c>
      <c r="Y905" s="13">
        <f t="shared" si="1078"/>
        <v>5.2328661232471159E-2</v>
      </c>
      <c r="Z905" s="13">
        <f t="shared" si="1079"/>
        <v>2.1621480980663455E-2</v>
      </c>
      <c r="AA905" s="13">
        <f t="shared" si="1080"/>
        <v>4.6679976641660612E-2</v>
      </c>
      <c r="AB905" s="13">
        <f t="shared" si="1081"/>
        <v>5.0390170340660845E-2</v>
      </c>
      <c r="AC905" s="13">
        <f t="shared" si="1082"/>
        <v>1.0172937300583322E-2</v>
      </c>
      <c r="AD905" s="13">
        <f t="shared" si="1083"/>
        <v>1.3069291096131336E-2</v>
      </c>
      <c r="AE905" s="13">
        <f t="shared" si="1084"/>
        <v>2.7170862569729677E-2</v>
      </c>
      <c r="AF905" s="13">
        <f t="shared" si="1085"/>
        <v>2.8243910375585317E-2</v>
      </c>
      <c r="AG905" s="13">
        <f t="shared" si="1086"/>
        <v>1.9572890414179984E-2</v>
      </c>
      <c r="AH905" s="13">
        <f t="shared" si="1087"/>
        <v>1.1237684660140636E-2</v>
      </c>
      <c r="AI905" s="13">
        <f t="shared" si="1088"/>
        <v>2.4261744970700709E-2</v>
      </c>
      <c r="AJ905" s="13">
        <f t="shared" si="1089"/>
        <v>2.6190104404297938E-2</v>
      </c>
      <c r="AK905" s="13">
        <f t="shared" si="1090"/>
        <v>1.8847821801670842E-2</v>
      </c>
      <c r="AL905" s="13">
        <f t="shared" si="1091"/>
        <v>1.8264296371587952E-3</v>
      </c>
      <c r="AM905" s="13">
        <f t="shared" si="1092"/>
        <v>5.6432230857458446E-3</v>
      </c>
      <c r="AN905" s="13">
        <f t="shared" si="1093"/>
        <v>1.1732177191960628E-2</v>
      </c>
      <c r="AO905" s="13">
        <f t="shared" si="1094"/>
        <v>1.2195511286026828E-2</v>
      </c>
      <c r="AP905" s="13">
        <f t="shared" si="1095"/>
        <v>8.451429096469492E-3</v>
      </c>
      <c r="AQ905" s="13">
        <f t="shared" si="1096"/>
        <v>4.39259897130077E-3</v>
      </c>
      <c r="AR905" s="13">
        <f t="shared" si="1097"/>
        <v>4.6725959848430351E-3</v>
      </c>
      <c r="AS905" s="13">
        <f t="shared" si="1098"/>
        <v>1.0087961672165581E-2</v>
      </c>
      <c r="AT905" s="13">
        <f t="shared" si="1099"/>
        <v>1.0889767810997727E-2</v>
      </c>
      <c r="AU905" s="13">
        <f t="shared" si="1100"/>
        <v>7.8368684597367975E-3</v>
      </c>
      <c r="AV905" s="13">
        <f t="shared" si="1101"/>
        <v>4.2298771875460949E-3</v>
      </c>
      <c r="AW905" s="13">
        <f t="shared" si="1102"/>
        <v>2.2771782738402921E-4</v>
      </c>
      <c r="AX905" s="13">
        <f t="shared" si="1103"/>
        <v>2.0305849389771445E-3</v>
      </c>
      <c r="AY905" s="13">
        <f t="shared" si="1104"/>
        <v>4.2215560053936434E-3</v>
      </c>
      <c r="AZ905" s="13">
        <f t="shared" si="1105"/>
        <v>4.3882761968214645E-3</v>
      </c>
      <c r="BA905" s="13">
        <f t="shared" si="1106"/>
        <v>3.0410537338975349E-3</v>
      </c>
      <c r="BB905" s="13">
        <f t="shared" si="1107"/>
        <v>1.5805764150312652E-3</v>
      </c>
      <c r="BC905" s="13">
        <f t="shared" si="1108"/>
        <v>6.5719899018062164E-4</v>
      </c>
      <c r="BD905" s="13">
        <f t="shared" si="1109"/>
        <v>1.6190429714740735E-3</v>
      </c>
      <c r="BE905" s="13">
        <f t="shared" si="1110"/>
        <v>3.4954538108580321E-3</v>
      </c>
      <c r="BF905" s="13">
        <f t="shared" si="1111"/>
        <v>3.7732776581951262E-3</v>
      </c>
      <c r="BG905" s="13">
        <f t="shared" si="1112"/>
        <v>2.715455571006305E-3</v>
      </c>
      <c r="BH905" s="13">
        <f t="shared" si="1113"/>
        <v>1.465642001343517E-3</v>
      </c>
      <c r="BI905" s="13">
        <f t="shared" si="1114"/>
        <v>6.3285335957271422E-4</v>
      </c>
      <c r="BJ905" s="14">
        <f t="shared" si="1115"/>
        <v>0.40804153591551462</v>
      </c>
      <c r="BK905" s="14">
        <f t="shared" si="1116"/>
        <v>0.20443582744796998</v>
      </c>
      <c r="BL905" s="14">
        <f t="shared" si="1117"/>
        <v>0.35760079610491147</v>
      </c>
      <c r="BM905" s="14">
        <f t="shared" si="1118"/>
        <v>0.78243718629877967</v>
      </c>
      <c r="BN905" s="14">
        <f t="shared" si="1119"/>
        <v>0.20526861597226997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1.4074074074074101</v>
      </c>
      <c r="F906" s="10">
        <f>VLOOKUP(B906,home!$B$2:$E$405,3,FALSE)</f>
        <v>1.07</v>
      </c>
      <c r="G906" s="10">
        <f>VLOOKUP(C906,away!$B$2:$E$405,4,FALSE)</f>
        <v>0.47</v>
      </c>
      <c r="H906" s="10">
        <f>VLOOKUP(A906,away!$A$2:$E$405,3,FALSE)</f>
        <v>1.24074074074074</v>
      </c>
      <c r="I906" s="10">
        <f>VLOOKUP(C906,away!$B$2:$E$405,3,FALSE)</f>
        <v>1.07</v>
      </c>
      <c r="J906" s="10">
        <f>VLOOKUP(B906,home!$B$2:$E$405,4,FALSE)</f>
        <v>1.07</v>
      </c>
      <c r="K906" s="12">
        <f t="shared" si="1064"/>
        <v>0.70778518518518663</v>
      </c>
      <c r="L906" s="12">
        <f t="shared" si="1065"/>
        <v>1.4205240740740734</v>
      </c>
      <c r="M906" s="13">
        <f t="shared" si="1066"/>
        <v>0.11903838685680904</v>
      </c>
      <c r="N906" s="13">
        <f t="shared" si="1067"/>
        <v>8.4253606685592453E-2</v>
      </c>
      <c r="O906" s="13">
        <f t="shared" si="1068"/>
        <v>0.16909689426903998</v>
      </c>
      <c r="P906" s="13">
        <f t="shared" si="1069"/>
        <v>0.11968427662445238</v>
      </c>
      <c r="Q906" s="13">
        <f t="shared" si="1070"/>
        <v>2.9816727305240962E-2</v>
      </c>
      <c r="R906" s="13">
        <f t="shared" si="1071"/>
        <v>0.12010310458016479</v>
      </c>
      <c r="S906" s="13">
        <f t="shared" si="1072"/>
        <v>3.0083417730511455E-2</v>
      </c>
      <c r="T906" s="13">
        <f t="shared" si="1073"/>
        <v>4.2355378947196556E-2</v>
      </c>
      <c r="U906" s="13">
        <f t="shared" si="1074"/>
        <v>8.5007198116587759E-2</v>
      </c>
      <c r="V906" s="13">
        <f t="shared" si="1075"/>
        <v>3.3607385768000082E-3</v>
      </c>
      <c r="W906" s="13">
        <f t="shared" si="1076"/>
        <v>7.0346126191187302E-3</v>
      </c>
      <c r="X906" s="13">
        <f t="shared" si="1077"/>
        <v>9.9928365772434264E-3</v>
      </c>
      <c r="Y906" s="13">
        <f t="shared" si="1078"/>
        <v>7.0975324631311273E-3</v>
      </c>
      <c r="Z906" s="13">
        <f t="shared" si="1079"/>
        <v>5.6869783809053415E-2</v>
      </c>
      <c r="AA906" s="13">
        <f t="shared" si="1080"/>
        <v>4.0251590464732395E-2</v>
      </c>
      <c r="AB906" s="13">
        <f t="shared" si="1081"/>
        <v>1.4244739705539453E-2</v>
      </c>
      <c r="AC906" s="13">
        <f t="shared" si="1082"/>
        <v>2.1118584942899496E-4</v>
      </c>
      <c r="AD906" s="13">
        <f t="shared" si="1083"/>
        <v>1.24474864883225E-3</v>
      </c>
      <c r="AE906" s="13">
        <f t="shared" si="1084"/>
        <v>1.7681954218373857E-3</v>
      </c>
      <c r="AF906" s="13">
        <f t="shared" si="1085"/>
        <v>1.2558820821937844E-3</v>
      </c>
      <c r="AG906" s="13">
        <f t="shared" si="1086"/>
        <v>5.9467024398484843E-4</v>
      </c>
      <c r="AH906" s="13">
        <f t="shared" si="1087"/>
        <v>2.0196224247037074E-2</v>
      </c>
      <c r="AI906" s="13">
        <f t="shared" si="1088"/>
        <v>1.429458831873069E-2</v>
      </c>
      <c r="AJ906" s="13">
        <f t="shared" si="1089"/>
        <v>5.0587489201594027E-3</v>
      </c>
      <c r="AK906" s="13">
        <f t="shared" si="1090"/>
        <v>1.1935025137534622E-3</v>
      </c>
      <c r="AL906" s="13">
        <f t="shared" si="1091"/>
        <v>8.4932688654908502E-6</v>
      </c>
      <c r="AM906" s="13">
        <f t="shared" si="1092"/>
        <v>1.7620293058454904E-4</v>
      </c>
      <c r="AN906" s="13">
        <f t="shared" si="1093"/>
        <v>2.5030050481775472E-4</v>
      </c>
      <c r="AO906" s="13">
        <f t="shared" si="1094"/>
        <v>1.7777894642325714E-4</v>
      </c>
      <c r="AP906" s="13">
        <f t="shared" si="1095"/>
        <v>8.4179757752587234E-5</v>
      </c>
      <c r="AQ906" s="13">
        <f t="shared" si="1096"/>
        <v>2.9894843109318433E-5</v>
      </c>
      <c r="AR906" s="13">
        <f t="shared" si="1097"/>
        <v>5.7378445496629365E-3</v>
      </c>
      <c r="AS906" s="13">
        <f t="shared" si="1098"/>
        <v>4.0611613671469949E-3</v>
      </c>
      <c r="AT906" s="13">
        <f t="shared" si="1099"/>
        <v>1.4372149251565306E-3</v>
      </c>
      <c r="AU906" s="13">
        <f t="shared" si="1100"/>
        <v>3.3907981065094313E-4</v>
      </c>
      <c r="AV906" s="13">
        <f t="shared" si="1101"/>
        <v>5.9998916643533935E-5</v>
      </c>
      <c r="AW906" s="13">
        <f t="shared" si="1102"/>
        <v>2.3720423469737391E-7</v>
      </c>
      <c r="AX906" s="13">
        <f t="shared" si="1103"/>
        <v>2.0785637308992931E-5</v>
      </c>
      <c r="AY906" s="13">
        <f t="shared" si="1104"/>
        <v>2.9526498192396697E-5</v>
      </c>
      <c r="AZ906" s="13">
        <f t="shared" si="1105"/>
        <v>2.0971550752702067E-5</v>
      </c>
      <c r="BA906" s="13">
        <f t="shared" si="1106"/>
        <v>9.9301975716265155E-6</v>
      </c>
      <c r="BB906" s="13">
        <f t="shared" si="1107"/>
        <v>3.5265211777018406E-6</v>
      </c>
      <c r="BC906" s="13">
        <f t="shared" si="1108"/>
        <v>1.0019016461315033E-6</v>
      </c>
      <c r="BD906" s="13">
        <f t="shared" si="1109"/>
        <v>1.3584577193484851E-3</v>
      </c>
      <c r="BE906" s="13">
        <f t="shared" si="1110"/>
        <v>9.6149624845531367E-4</v>
      </c>
      <c r="BF906" s="13">
        <f t="shared" si="1111"/>
        <v>3.4026640013390315E-4</v>
      </c>
      <c r="BG906" s="13">
        <f t="shared" si="1112"/>
        <v>8.0278505677023834E-5</v>
      </c>
      <c r="BH906" s="13">
        <f t="shared" si="1113"/>
        <v>1.4204984251750591E-5</v>
      </c>
      <c r="BI906" s="13">
        <f t="shared" si="1114"/>
        <v>2.0108154818355908E-6</v>
      </c>
      <c r="BJ906" s="14">
        <f t="shared" si="1115"/>
        <v>0.18621829028370857</v>
      </c>
      <c r="BK906" s="14">
        <f t="shared" si="1116"/>
        <v>0.27241602540505971</v>
      </c>
      <c r="BL906" s="14">
        <f t="shared" si="1117"/>
        <v>0.48383860537835433</v>
      </c>
      <c r="BM906" s="14">
        <f t="shared" si="1118"/>
        <v>0.35732041926091879</v>
      </c>
      <c r="BN906" s="14">
        <f t="shared" si="1119"/>
        <v>0.64199299632129969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1.4074074074074101</v>
      </c>
      <c r="F907" s="10">
        <f>VLOOKUP(B907,home!$B$2:$E$405,3,FALSE)</f>
        <v>0.83</v>
      </c>
      <c r="G907" s="10">
        <f>VLOOKUP(C907,away!$B$2:$E$405,4,FALSE)</f>
        <v>1.66</v>
      </c>
      <c r="H907" s="10">
        <f>VLOOKUP(A907,away!$A$2:$E$405,3,FALSE)</f>
        <v>1.24074074074074</v>
      </c>
      <c r="I907" s="10">
        <f>VLOOKUP(C907,away!$B$2:$E$405,3,FALSE)</f>
        <v>0.47</v>
      </c>
      <c r="J907" s="10">
        <f>VLOOKUP(B907,home!$B$2:$E$405,4,FALSE)</f>
        <v>0.83</v>
      </c>
      <c r="K907" s="12">
        <f t="shared" si="1064"/>
        <v>1.9391259259259295</v>
      </c>
      <c r="L907" s="12">
        <f t="shared" si="1065"/>
        <v>0.48401296296296259</v>
      </c>
      <c r="M907" s="13">
        <f t="shared" si="1066"/>
        <v>8.8642939979991245E-2</v>
      </c>
      <c r="N907" s="13">
        <f t="shared" si="1067"/>
        <v>0.1718898230654971</v>
      </c>
      <c r="O907" s="13">
        <f t="shared" si="1068"/>
        <v>4.2904332025463614E-2</v>
      </c>
      <c r="P907" s="13">
        <f t="shared" si="1069"/>
        <v>8.3196902565110642E-2</v>
      </c>
      <c r="Q907" s="13">
        <f t="shared" si="1070"/>
        <v>0.16665800615456317</v>
      </c>
      <c r="R907" s="13">
        <f t="shared" si="1071"/>
        <v>1.0383126433795685E-2</v>
      </c>
      <c r="S907" s="13">
        <f t="shared" si="1072"/>
        <v>1.9521364583549767E-2</v>
      </c>
      <c r="T907" s="13">
        <f t="shared" si="1073"/>
        <v>8.0664635360369774E-2</v>
      </c>
      <c r="U907" s="13">
        <f t="shared" si="1074"/>
        <v>2.0134189659940051E-2</v>
      </c>
      <c r="V907" s="13">
        <f t="shared" si="1075"/>
        <v>2.0357791827680205E-3</v>
      </c>
      <c r="W907" s="13">
        <f t="shared" si="1076"/>
        <v>0.10772362016581218</v>
      </c>
      <c r="X907" s="13">
        <f t="shared" si="1077"/>
        <v>5.2139628577551486E-2</v>
      </c>
      <c r="Y907" s="13">
        <f t="shared" si="1078"/>
        <v>1.2618128057804528E-2</v>
      </c>
      <c r="Z907" s="13">
        <f t="shared" si="1079"/>
        <v>1.675189263346836E-3</v>
      </c>
      <c r="AA907" s="13">
        <f t="shared" si="1080"/>
        <v>3.2484029313886091E-3</v>
      </c>
      <c r="AB907" s="13">
        <f t="shared" si="1081"/>
        <v>3.1495311710547209E-3</v>
      </c>
      <c r="AC907" s="13">
        <f t="shared" si="1082"/>
        <v>1.1941907214428354E-4</v>
      </c>
      <c r="AD907" s="13">
        <f t="shared" si="1083"/>
        <v>5.2222416174530911E-2</v>
      </c>
      <c r="AE907" s="13">
        <f t="shared" si="1084"/>
        <v>2.5276326385719642E-2</v>
      </c>
      <c r="AF907" s="13">
        <f t="shared" si="1085"/>
        <v>6.1170348133855381E-3</v>
      </c>
      <c r="AG907" s="13">
        <f t="shared" si="1086"/>
        <v>9.8690804819144226E-4</v>
      </c>
      <c r="AH907" s="13">
        <f t="shared" si="1087"/>
        <v>2.0270332971906115E-4</v>
      </c>
      <c r="AI907" s="13">
        <f t="shared" si="1088"/>
        <v>3.9306728192974342E-4</v>
      </c>
      <c r="AJ907" s="13">
        <f t="shared" si="1089"/>
        <v>3.811034785116011E-4</v>
      </c>
      <c r="AK907" s="13">
        <f t="shared" si="1090"/>
        <v>2.4633587854746696E-4</v>
      </c>
      <c r="AL907" s="13">
        <f t="shared" si="1091"/>
        <v>4.483288533456365E-6</v>
      </c>
      <c r="AM907" s="13">
        <f t="shared" si="1092"/>
        <v>2.025316822370531E-2</v>
      </c>
      <c r="AN907" s="13">
        <f t="shared" si="1093"/>
        <v>9.8027959613429267E-3</v>
      </c>
      <c r="AO907" s="13">
        <f t="shared" si="1094"/>
        <v>2.3723401592854769E-3</v>
      </c>
      <c r="AP907" s="13">
        <f t="shared" si="1095"/>
        <v>3.8274779655059671E-4</v>
      </c>
      <c r="AQ907" s="13">
        <f t="shared" si="1096"/>
        <v>4.6313723768999867E-5</v>
      </c>
      <c r="AR907" s="13">
        <f t="shared" si="1097"/>
        <v>1.9622207843956235E-5</v>
      </c>
      <c r="AS907" s="13">
        <f t="shared" si="1098"/>
        <v>3.8049931954122673E-5</v>
      </c>
      <c r="AT907" s="13">
        <f t="shared" si="1099"/>
        <v>3.6891804765978375E-5</v>
      </c>
      <c r="AU907" s="13">
        <f t="shared" si="1100"/>
        <v>2.3845951691968809E-5</v>
      </c>
      <c r="AV907" s="13">
        <f t="shared" si="1101"/>
        <v>1.1560075788568498E-5</v>
      </c>
      <c r="AW907" s="13">
        <f t="shared" si="1102"/>
        <v>1.1688457315176794E-7</v>
      </c>
      <c r="AX907" s="13">
        <f t="shared" si="1103"/>
        <v>6.5455739307876872E-3</v>
      </c>
      <c r="AY907" s="13">
        <f t="shared" si="1104"/>
        <v>3.1681426325336735E-3</v>
      </c>
      <c r="AZ907" s="13">
        <f t="shared" si="1105"/>
        <v>7.6671105133095186E-4</v>
      </c>
      <c r="BA907" s="13">
        <f t="shared" si="1106"/>
        <v>1.2369936256371403E-4</v>
      </c>
      <c r="BB907" s="13">
        <f t="shared" si="1107"/>
        <v>1.4968023747773247E-5</v>
      </c>
      <c r="BC907" s="13">
        <f t="shared" si="1108"/>
        <v>1.4489435047719442E-6</v>
      </c>
      <c r="BD907" s="13">
        <f t="shared" si="1109"/>
        <v>1.5829004930713893E-6</v>
      </c>
      <c r="BE907" s="13">
        <f t="shared" si="1110"/>
        <v>3.0694433842756678E-6</v>
      </c>
      <c r="BF907" s="13">
        <f t="shared" si="1111"/>
        <v>2.9760186223053871E-6</v>
      </c>
      <c r="BG907" s="13">
        <f t="shared" si="1112"/>
        <v>1.9236249555169138E-6</v>
      </c>
      <c r="BH907" s="13">
        <f t="shared" si="1113"/>
        <v>9.3253775575024008E-7</v>
      </c>
      <c r="BI907" s="13">
        <f t="shared" si="1114"/>
        <v>3.6166162781601476E-7</v>
      </c>
      <c r="BJ907" s="14">
        <f t="shared" si="1115"/>
        <v>0.71977443661254747</v>
      </c>
      <c r="BK907" s="14">
        <f t="shared" si="1116"/>
        <v>0.19668903130463106</v>
      </c>
      <c r="BL907" s="14">
        <f t="shared" si="1117"/>
        <v>8.1183608349233868E-2</v>
      </c>
      <c r="BM907" s="14">
        <f t="shared" si="1118"/>
        <v>0.43247910955737762</v>
      </c>
      <c r="BN907" s="14">
        <f t="shared" si="1119"/>
        <v>0.56367513022442139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1.4074074074074101</v>
      </c>
      <c r="F908" s="10">
        <f>VLOOKUP(B908,home!$B$2:$E$405,3,FALSE)</f>
        <v>1.07</v>
      </c>
      <c r="G908" s="10">
        <f>VLOOKUP(C908,away!$B$2:$E$405,4,FALSE)</f>
        <v>0.95</v>
      </c>
      <c r="H908" s="10">
        <f>VLOOKUP(A908,away!$A$2:$E$405,3,FALSE)</f>
        <v>1.24074074074074</v>
      </c>
      <c r="I908" s="10">
        <f>VLOOKUP(C908,away!$B$2:$E$405,3,FALSE)</f>
        <v>0.24</v>
      </c>
      <c r="J908" s="10">
        <f>VLOOKUP(B908,home!$B$2:$E$405,4,FALSE)</f>
        <v>1.07</v>
      </c>
      <c r="K908" s="12">
        <f t="shared" si="1064"/>
        <v>1.4306296296296326</v>
      </c>
      <c r="L908" s="12">
        <f t="shared" si="1065"/>
        <v>0.31862222222222203</v>
      </c>
      <c r="M908" s="13">
        <f t="shared" si="1066"/>
        <v>0.17390400074943083</v>
      </c>
      <c r="N908" s="13">
        <f t="shared" si="1067"/>
        <v>0.24879221618326958</v>
      </c>
      <c r="O908" s="13">
        <f t="shared" si="1068"/>
        <v>5.5409679172118614E-2</v>
      </c>
      <c r="P908" s="13">
        <f t="shared" si="1069"/>
        <v>7.9270728791904818E-2</v>
      </c>
      <c r="Q908" s="13">
        <f t="shared" si="1070"/>
        <v>0.17796475804650325</v>
      </c>
      <c r="R908" s="13">
        <f t="shared" si="1071"/>
        <v>8.8273775552203983E-3</v>
      </c>
      <c r="S908" s="13">
        <f t="shared" si="1072"/>
        <v>9.0335018402678876E-3</v>
      </c>
      <c r="T908" s="13">
        <f t="shared" si="1073"/>
        <v>5.6703526686016928E-2</v>
      </c>
      <c r="U908" s="13">
        <f t="shared" si="1074"/>
        <v>1.262870788242589E-2</v>
      </c>
      <c r="V908" s="13">
        <f t="shared" si="1075"/>
        <v>4.5752718698891599E-4</v>
      </c>
      <c r="W908" s="13">
        <f t="shared" si="1076"/>
        <v>8.48672186303987E-2</v>
      </c>
      <c r="X908" s="13">
        <f t="shared" si="1077"/>
        <v>2.7040581793836792E-2</v>
      </c>
      <c r="Y908" s="13">
        <f t="shared" si="1078"/>
        <v>4.3078651306670173E-3</v>
      </c>
      <c r="Z908" s="13">
        <f t="shared" si="1079"/>
        <v>9.3753288434629642E-4</v>
      </c>
      <c r="AA908" s="13">
        <f t="shared" si="1080"/>
        <v>1.3412623230979433E-3</v>
      </c>
      <c r="AB908" s="13">
        <f t="shared" si="1081"/>
        <v>9.5942481026489571E-4</v>
      </c>
      <c r="AC908" s="13">
        <f t="shared" si="1082"/>
        <v>1.3034674805648555E-5</v>
      </c>
      <c r="AD908" s="13">
        <f t="shared" si="1083"/>
        <v>3.0353389389226094E-2</v>
      </c>
      <c r="AE908" s="13">
        <f t="shared" si="1084"/>
        <v>9.6712643791716322E-3</v>
      </c>
      <c r="AF908" s="13">
        <f t="shared" si="1085"/>
        <v>1.5407398740951415E-3</v>
      </c>
      <c r="AG908" s="13">
        <f t="shared" si="1086"/>
        <v>1.636379875168602E-4</v>
      </c>
      <c r="AH908" s="13">
        <f t="shared" si="1087"/>
        <v>7.4679702754206601E-5</v>
      </c>
      <c r="AI908" s="13">
        <f t="shared" si="1088"/>
        <v>1.0683899549210164E-4</v>
      </c>
      <c r="AJ908" s="13">
        <f t="shared" si="1089"/>
        <v>7.6423516275433696E-5</v>
      </c>
      <c r="AK908" s="13">
        <f t="shared" si="1090"/>
        <v>3.6444582261372627E-5</v>
      </c>
      <c r="AL908" s="13">
        <f t="shared" si="1091"/>
        <v>2.3766403692989741E-7</v>
      </c>
      <c r="AM908" s="13">
        <f t="shared" si="1092"/>
        <v>8.6848916439824994E-3</v>
      </c>
      <c r="AN908" s="13">
        <f t="shared" si="1093"/>
        <v>2.7671994753649112E-3</v>
      </c>
      <c r="AO908" s="13">
        <f t="shared" si="1094"/>
        <v>4.4084562308646728E-4</v>
      </c>
      <c r="AP908" s="13">
        <f t="shared" si="1095"/>
        <v>4.6821070694916776E-5</v>
      </c>
      <c r="AQ908" s="13">
        <f t="shared" si="1096"/>
        <v>3.7295583979095351E-6</v>
      </c>
      <c r="AR908" s="13">
        <f t="shared" si="1097"/>
        <v>4.7589225692880644E-6</v>
      </c>
      <c r="AS908" s="13">
        <f t="shared" si="1098"/>
        <v>6.8082556327366829E-6</v>
      </c>
      <c r="AT908" s="13">
        <f t="shared" si="1099"/>
        <v>4.870046117142971E-6</v>
      </c>
      <c r="AU908" s="13">
        <f t="shared" si="1100"/>
        <v>2.3224107576158259E-6</v>
      </c>
      <c r="AV908" s="13">
        <f t="shared" si="1101"/>
        <v>8.3062741050395119E-7</v>
      </c>
      <c r="AW908" s="13">
        <f t="shared" si="1102"/>
        <v>3.0092914184246475E-9</v>
      </c>
      <c r="AX908" s="13">
        <f t="shared" si="1103"/>
        <v>2.0708105526673621E-3</v>
      </c>
      <c r="AY908" s="13">
        <f t="shared" si="1104"/>
        <v>6.5980626009210256E-4</v>
      </c>
      <c r="AZ908" s="13">
        <f t="shared" si="1105"/>
        <v>1.0511446841333953E-4</v>
      </c>
      <c r="BA908" s="13">
        <f t="shared" si="1106"/>
        <v>1.1163935171188603E-5</v>
      </c>
      <c r="BB908" s="13">
        <f t="shared" si="1107"/>
        <v>8.8926945824723384E-7</v>
      </c>
      <c r="BC908" s="13">
        <f t="shared" si="1108"/>
        <v>5.6668202188217067E-8</v>
      </c>
      <c r="BD908" s="13">
        <f t="shared" si="1109"/>
        <v>2.5271641406834128E-7</v>
      </c>
      <c r="BE908" s="13">
        <f t="shared" si="1110"/>
        <v>3.6154358985991996E-7</v>
      </c>
      <c r="BF908" s="13">
        <f t="shared" si="1111"/>
        <v>2.5861748602813257E-7</v>
      </c>
      <c r="BG908" s="13">
        <f t="shared" si="1112"/>
        <v>1.2332861275072464E-7</v>
      </c>
      <c r="BH908" s="13">
        <f t="shared" si="1113"/>
        <v>4.4109391895576409E-8</v>
      </c>
      <c r="BI908" s="13">
        <f t="shared" si="1114"/>
        <v>1.2620840598151345E-8</v>
      </c>
      <c r="BJ908" s="14">
        <f t="shared" si="1115"/>
        <v>0.65619652662623296</v>
      </c>
      <c r="BK908" s="14">
        <f t="shared" si="1116"/>
        <v>0.26333883716752715</v>
      </c>
      <c r="BL908" s="14">
        <f t="shared" si="1117"/>
        <v>7.9481481738733345E-2</v>
      </c>
      <c r="BM908" s="14">
        <f t="shared" si="1118"/>
        <v>0.25512581466759177</v>
      </c>
      <c r="BN908" s="14">
        <f t="shared" si="1119"/>
        <v>0.74416876049844749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1.39130434782609</v>
      </c>
      <c r="F909" s="10">
        <f>VLOOKUP(B909,home!$B$2:$E$405,3,FALSE)</f>
        <v>1.44</v>
      </c>
      <c r="G909" s="10">
        <f>VLOOKUP(C909,away!$B$2:$E$405,4,FALSE)</f>
        <v>0.92</v>
      </c>
      <c r="H909" s="10">
        <f>VLOOKUP(A909,away!$A$2:$E$405,3,FALSE)</f>
        <v>1.1304347826087</v>
      </c>
      <c r="I909" s="10">
        <f>VLOOKUP(C909,away!$B$2:$E$405,3,FALSE)</f>
        <v>0.82</v>
      </c>
      <c r="J909" s="10">
        <f>VLOOKUP(B909,home!$B$2:$E$405,4,FALSE)</f>
        <v>1.44</v>
      </c>
      <c r="K909" s="12">
        <f t="shared" si="1064"/>
        <v>1.8432000000000039</v>
      </c>
      <c r="L909" s="12">
        <f t="shared" si="1065"/>
        <v>1.3348173913043528</v>
      </c>
      <c r="M909" s="13">
        <f t="shared" si="1066"/>
        <v>4.1668184987812454E-2</v>
      </c>
      <c r="N909" s="13">
        <f t="shared" si="1067"/>
        <v>7.6802798569536063E-2</v>
      </c>
      <c r="O909" s="13">
        <f t="shared" si="1068"/>
        <v>5.5619417985819014E-2</v>
      </c>
      <c r="P909" s="13">
        <f t="shared" si="1069"/>
        <v>0.10251771123146182</v>
      </c>
      <c r="Q909" s="13">
        <f t="shared" si="1070"/>
        <v>7.0781459161684615E-2</v>
      </c>
      <c r="R909" s="13">
        <f t="shared" si="1071"/>
        <v>3.7120883210848679E-2</v>
      </c>
      <c r="S909" s="13">
        <f t="shared" si="1072"/>
        <v>6.3056988918592433E-2</v>
      </c>
      <c r="T909" s="13">
        <f t="shared" si="1073"/>
        <v>9.448032267091544E-2</v>
      </c>
      <c r="U909" s="13">
        <f t="shared" si="1074"/>
        <v>6.842121193423642E-2</v>
      </c>
      <c r="V909" s="13">
        <f t="shared" si="1075"/>
        <v>1.7237927004533402E-2</v>
      </c>
      <c r="W909" s="13">
        <f t="shared" si="1076"/>
        <v>4.3488128508939114E-2</v>
      </c>
      <c r="X909" s="13">
        <f t="shared" si="1077"/>
        <v>5.8048710249010572E-2</v>
      </c>
      <c r="Y909" s="13">
        <f t="shared" si="1078"/>
        <v>3.8742213991583271E-2</v>
      </c>
      <c r="Z909" s="13">
        <f t="shared" si="1079"/>
        <v>1.6516533496806197E-2</v>
      </c>
      <c r="AA909" s="13">
        <f t="shared" si="1080"/>
        <v>3.0443274541313247E-2</v>
      </c>
      <c r="AB909" s="13">
        <f t="shared" si="1081"/>
        <v>2.8056521817274357E-2</v>
      </c>
      <c r="AC909" s="13">
        <f t="shared" si="1082"/>
        <v>2.6506926438550483E-3</v>
      </c>
      <c r="AD909" s="13">
        <f t="shared" si="1083"/>
        <v>2.0039329616919187E-2</v>
      </c>
      <c r="AE909" s="13">
        <f t="shared" si="1084"/>
        <v>2.6748845682744129E-2</v>
      </c>
      <c r="AF909" s="13">
        <f t="shared" si="1085"/>
        <v>1.7852412207321613E-2</v>
      </c>
      <c r="AG909" s="13">
        <f t="shared" si="1086"/>
        <v>7.9432367636890072E-3</v>
      </c>
      <c r="AH909" s="13">
        <f t="shared" si="1087"/>
        <v>5.5116390388994536E-3</v>
      </c>
      <c r="AI909" s="13">
        <f t="shared" si="1088"/>
        <v>1.0159053076499494E-2</v>
      </c>
      <c r="AJ909" s="13">
        <f t="shared" si="1089"/>
        <v>9.3625833153019571E-3</v>
      </c>
      <c r="AK909" s="13">
        <f t="shared" si="1090"/>
        <v>5.7523711889215338E-3</v>
      </c>
      <c r="AL909" s="13">
        <f t="shared" si="1091"/>
        <v>2.6086371950741232E-4</v>
      </c>
      <c r="AM909" s="13">
        <f t="shared" si="1092"/>
        <v>7.3872984699811066E-3</v>
      </c>
      <c r="AN909" s="13">
        <f t="shared" si="1093"/>
        <v>9.8606944724868185E-3</v>
      </c>
      <c r="AO909" s="13">
        <f t="shared" si="1094"/>
        <v>6.5811132361070536E-3</v>
      </c>
      <c r="AP909" s="13">
        <f t="shared" si="1095"/>
        <v>2.9281948005663227E-3</v>
      </c>
      <c r="AQ909" s="13">
        <f t="shared" si="1096"/>
        <v>9.7715133623072739E-4</v>
      </c>
      <c r="AR909" s="13">
        <f t="shared" si="1097"/>
        <v>1.4714063287429994E-3</v>
      </c>
      <c r="AS909" s="13">
        <f t="shared" si="1098"/>
        <v>2.7120961451391019E-3</v>
      </c>
      <c r="AT909" s="13">
        <f t="shared" si="1099"/>
        <v>2.4994678073602026E-3</v>
      </c>
      <c r="AU909" s="13">
        <f t="shared" si="1100"/>
        <v>1.5356730208421117E-3</v>
      </c>
      <c r="AV909" s="13">
        <f t="shared" si="1101"/>
        <v>7.0763812800404662E-4</v>
      </c>
      <c r="AW909" s="13">
        <f t="shared" si="1102"/>
        <v>1.7828117993412349E-5</v>
      </c>
      <c r="AX909" s="13">
        <f t="shared" si="1103"/>
        <v>2.2693780899781992E-3</v>
      </c>
      <c r="AY909" s="13">
        <f t="shared" si="1104"/>
        <v>3.0292053419479553E-3</v>
      </c>
      <c r="AZ909" s="13">
        <f t="shared" si="1105"/>
        <v>2.0217179861320902E-3</v>
      </c>
      <c r="BA909" s="13">
        <f t="shared" si="1106"/>
        <v>8.9954144273397569E-4</v>
      </c>
      <c r="BB909" s="13">
        <f t="shared" si="1107"/>
        <v>3.0018089049007988E-4</v>
      </c>
      <c r="BC909" s="13">
        <f t="shared" si="1108"/>
        <v>8.0137334632677195E-5</v>
      </c>
      <c r="BD909" s="13">
        <f t="shared" si="1109"/>
        <v>3.2734312621357411E-4</v>
      </c>
      <c r="BE909" s="13">
        <f t="shared" si="1110"/>
        <v>6.0335885023686108E-4</v>
      </c>
      <c r="BF909" s="13">
        <f t="shared" si="1111"/>
        <v>5.5605551637829252E-4</v>
      </c>
      <c r="BG909" s="13">
        <f t="shared" si="1112"/>
        <v>3.4164050926282363E-4</v>
      </c>
      <c r="BH909" s="13">
        <f t="shared" si="1113"/>
        <v>1.5742794666830947E-4</v>
      </c>
      <c r="BI909" s="13">
        <f t="shared" si="1114"/>
        <v>5.8034238259805738E-5</v>
      </c>
      <c r="BJ909" s="14">
        <f t="shared" si="1115"/>
        <v>0.49126207082362999</v>
      </c>
      <c r="BK909" s="14">
        <f t="shared" si="1116"/>
        <v>0.23042157384771053</v>
      </c>
      <c r="BL909" s="14">
        <f t="shared" si="1117"/>
        <v>0.26141709772622229</v>
      </c>
      <c r="BM909" s="14">
        <f t="shared" si="1118"/>
        <v>0.61209544352325174</v>
      </c>
      <c r="BN909" s="14">
        <f t="shared" si="1119"/>
        <v>0.38451045514716259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1.3537414965986401</v>
      </c>
      <c r="F910" s="10">
        <f>VLOOKUP(B910,home!$B$2:$E$405,3,FALSE)</f>
        <v>0.92</v>
      </c>
      <c r="G910" s="10">
        <f>VLOOKUP(C910,away!$B$2:$E$405,4,FALSE)</f>
        <v>1.06</v>
      </c>
      <c r="H910" s="10">
        <f>VLOOKUP(A910,away!$A$2:$E$405,3,FALSE)</f>
        <v>1.08843537414966</v>
      </c>
      <c r="I910" s="10">
        <f>VLOOKUP(C910,away!$B$2:$E$405,3,FALSE)</f>
        <v>1.58</v>
      </c>
      <c r="J910" s="10">
        <f>VLOOKUP(B910,home!$B$2:$E$405,4,FALSE)</f>
        <v>0.92</v>
      </c>
      <c r="K910" s="12">
        <f t="shared" si="1064"/>
        <v>1.320168707482994</v>
      </c>
      <c r="L910" s="12">
        <f t="shared" si="1065"/>
        <v>1.582149659863946</v>
      </c>
      <c r="M910" s="13">
        <f t="shared" si="1066"/>
        <v>5.4895803775647393E-2</v>
      </c>
      <c r="N910" s="13">
        <f t="shared" si="1067"/>
        <v>7.2471722316736487E-2</v>
      </c>
      <c r="O910" s="13">
        <f t="shared" si="1068"/>
        <v>8.6853377271598434E-2</v>
      </c>
      <c r="P910" s="13">
        <f t="shared" si="1069"/>
        <v>0.11466111081317897</v>
      </c>
      <c r="Q910" s="13">
        <f t="shared" si="1070"/>
        <v>4.7837449989976223E-2</v>
      </c>
      <c r="R910" s="13">
        <f t="shared" si="1071"/>
        <v>6.8707520654147231E-2</v>
      </c>
      <c r="S910" s="13">
        <f t="shared" si="1072"/>
        <v>5.9873293715868636E-2</v>
      </c>
      <c r="T910" s="13">
        <f t="shared" si="1073"/>
        <v>7.5686005230399409E-2</v>
      </c>
      <c r="U910" s="13">
        <f t="shared" si="1074"/>
        <v>9.0705518736346677E-2</v>
      </c>
      <c r="V910" s="13">
        <f t="shared" si="1075"/>
        <v>1.3895290700911266E-2</v>
      </c>
      <c r="W910" s="13">
        <f t="shared" si="1076"/>
        <v>2.105116817418309E-2</v>
      </c>
      <c r="X910" s="13">
        <f t="shared" si="1077"/>
        <v>3.3306098566522502E-2</v>
      </c>
      <c r="Y910" s="13">
        <f t="shared" si="1078"/>
        <v>2.6347616259209321E-2</v>
      </c>
      <c r="Z910" s="13">
        <f t="shared" si="1079"/>
        <v>3.6235193477684696E-2</v>
      </c>
      <c r="AA910" s="13">
        <f t="shared" si="1080"/>
        <v>4.7836568538831219E-2</v>
      </c>
      <c r="AB910" s="13">
        <f t="shared" si="1081"/>
        <v>3.1576170429165232E-2</v>
      </c>
      <c r="AC910" s="13">
        <f t="shared" si="1082"/>
        <v>1.8139472387429004E-3</v>
      </c>
      <c r="AD910" s="13">
        <f t="shared" si="1083"/>
        <v>6.9477733698796104E-3</v>
      </c>
      <c r="AE910" s="13">
        <f t="shared" si="1084"/>
        <v>1.0992417273966807E-2</v>
      </c>
      <c r="AF910" s="13">
        <f t="shared" si="1085"/>
        <v>8.6958246255445758E-3</v>
      </c>
      <c r="AG910" s="13">
        <f t="shared" si="1086"/>
        <v>4.5860319911806254E-3</v>
      </c>
      <c r="AH910" s="13">
        <f t="shared" si="1087"/>
        <v>1.4332374758955782E-2</v>
      </c>
      <c r="AI910" s="13">
        <f t="shared" si="1088"/>
        <v>1.8921152660692542E-2</v>
      </c>
      <c r="AJ910" s="13">
        <f t="shared" si="1089"/>
        <v>1.2489556826077443E-2</v>
      </c>
      <c r="AK910" s="13">
        <f t="shared" si="1090"/>
        <v>5.4961073640393543E-3</v>
      </c>
      <c r="AL910" s="13">
        <f t="shared" si="1091"/>
        <v>1.5155198834562055E-4</v>
      </c>
      <c r="AM910" s="13">
        <f t="shared" si="1092"/>
        <v>1.8344465979197465E-3</v>
      </c>
      <c r="AN910" s="13">
        <f t="shared" si="1093"/>
        <v>2.9023690609372996E-3</v>
      </c>
      <c r="AO910" s="13">
        <f t="shared" si="1094"/>
        <v>2.2959911112807952E-3</v>
      </c>
      <c r="AP910" s="13">
        <f t="shared" si="1095"/>
        <v>1.2108671852545177E-3</v>
      </c>
      <c r="AQ910" s="13">
        <f t="shared" si="1096"/>
        <v>4.7894327632271228E-4</v>
      </c>
      <c r="AR910" s="13">
        <f t="shared" si="1097"/>
        <v>4.5351923699848973E-3</v>
      </c>
      <c r="AS910" s="13">
        <f t="shared" si="1098"/>
        <v>5.9872190492696979E-3</v>
      </c>
      <c r="AT910" s="13">
        <f t="shared" si="1099"/>
        <v>3.9520696168459683E-3</v>
      </c>
      <c r="AU910" s="13">
        <f t="shared" si="1100"/>
        <v>1.7391328793181179E-3</v>
      </c>
      <c r="AV910" s="13">
        <f t="shared" si="1101"/>
        <v>5.7398720135764462E-4</v>
      </c>
      <c r="AW910" s="13">
        <f t="shared" si="1102"/>
        <v>8.7929809923142026E-6</v>
      </c>
      <c r="AX910" s="13">
        <f t="shared" si="1103"/>
        <v>4.0362983235371424E-4</v>
      </c>
      <c r="AY910" s="13">
        <f t="shared" si="1104"/>
        <v>6.3860280196937052E-4</v>
      </c>
      <c r="AZ910" s="13">
        <f t="shared" si="1105"/>
        <v>5.0518260296200125E-4</v>
      </c>
      <c r="BA910" s="13">
        <f t="shared" si="1106"/>
        <v>2.6642482781517104E-4</v>
      </c>
      <c r="BB910" s="13">
        <f t="shared" si="1107"/>
        <v>1.0538098767677084E-4</v>
      </c>
      <c r="BC910" s="13">
        <f t="shared" si="1108"/>
        <v>3.3345698761785914E-5</v>
      </c>
      <c r="BD910" s="13">
        <f t="shared" si="1109"/>
        <v>1.1958921775981951E-3</v>
      </c>
      <c r="BE910" s="13">
        <f t="shared" si="1110"/>
        <v>1.5787794303888324E-3</v>
      </c>
      <c r="BF910" s="13">
        <f t="shared" si="1111"/>
        <v>1.0421276000085811E-3</v>
      </c>
      <c r="BG910" s="13">
        <f t="shared" si="1112"/>
        <v>4.5859474891189435E-4</v>
      </c>
      <c r="BH910" s="13">
        <f t="shared" si="1113"/>
        <v>1.5135560923237599E-4</v>
      </c>
      <c r="BI910" s="13">
        <f t="shared" si="1114"/>
        <v>3.9962987802121398E-5</v>
      </c>
      <c r="BJ910" s="14">
        <f t="shared" si="1115"/>
        <v>0.31859729178085261</v>
      </c>
      <c r="BK910" s="14">
        <f t="shared" si="1116"/>
        <v>0.24592960103466416</v>
      </c>
      <c r="BL910" s="14">
        <f t="shared" si="1117"/>
        <v>0.39817266091057224</v>
      </c>
      <c r="BM910" s="14">
        <f t="shared" si="1118"/>
        <v>0.55287795256151173</v>
      </c>
      <c r="BN910" s="14">
        <f t="shared" si="1119"/>
        <v>0.44542698482128473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1.3537414965986401</v>
      </c>
      <c r="F911" s="10">
        <f>VLOOKUP(B911,home!$B$2:$E$405,3,FALSE)</f>
        <v>0.46</v>
      </c>
      <c r="G911" s="10">
        <f>VLOOKUP(C911,away!$B$2:$E$405,4,FALSE)</f>
        <v>1.27</v>
      </c>
      <c r="H911" s="10">
        <f>VLOOKUP(A911,away!$A$2:$E$405,3,FALSE)</f>
        <v>1.08843537414966</v>
      </c>
      <c r="I911" s="10">
        <f>VLOOKUP(C911,away!$B$2:$E$405,3,FALSE)</f>
        <v>0.84</v>
      </c>
      <c r="J911" s="10">
        <f>VLOOKUP(B911,home!$B$2:$E$405,4,FALSE)</f>
        <v>0.46</v>
      </c>
      <c r="K911" s="12">
        <f t="shared" si="1064"/>
        <v>0.79085578231292553</v>
      </c>
      <c r="L911" s="12">
        <f t="shared" si="1065"/>
        <v>0.42057142857142865</v>
      </c>
      <c r="M911" s="13">
        <f t="shared" si="1066"/>
        <v>0.29777199258619635</v>
      </c>
      <c r="N911" s="13">
        <f t="shared" si="1067"/>
        <v>0.23549470214763502</v>
      </c>
      <c r="O911" s="13">
        <f t="shared" si="1068"/>
        <v>0.12523439231053748</v>
      </c>
      <c r="P911" s="13">
        <f t="shared" si="1069"/>
        <v>9.9042343303233957E-2</v>
      </c>
      <c r="Q911" s="13">
        <f t="shared" si="1070"/>
        <v>9.3121173448758615E-2</v>
      </c>
      <c r="R911" s="13">
        <f t="shared" si="1071"/>
        <v>2.6335003640158745E-2</v>
      </c>
      <c r="S911" s="13">
        <f t="shared" si="1072"/>
        <v>8.2356517832651056E-3</v>
      </c>
      <c r="T911" s="13">
        <f t="shared" si="1073"/>
        <v>3.9164104947592204E-2</v>
      </c>
      <c r="U911" s="13">
        <f t="shared" si="1074"/>
        <v>2.0827189906051487E-2</v>
      </c>
      <c r="V911" s="13">
        <f t="shared" si="1075"/>
        <v>3.0436346957196647E-4</v>
      </c>
      <c r="W911" s="13">
        <f t="shared" si="1076"/>
        <v>2.4548472825905207E-2</v>
      </c>
      <c r="X911" s="13">
        <f t="shared" si="1077"/>
        <v>1.0324386285637852E-2</v>
      </c>
      <c r="Y911" s="13">
        <f t="shared" si="1078"/>
        <v>2.1710709446369886E-3</v>
      </c>
      <c r="Z911" s="13">
        <f t="shared" si="1079"/>
        <v>3.6919167007917796E-3</v>
      </c>
      <c r="AA911" s="13">
        <f t="shared" si="1080"/>
        <v>2.9197736706388379E-3</v>
      </c>
      <c r="AB911" s="13">
        <f t="shared" si="1081"/>
        <v>1.1545599452348798E-3</v>
      </c>
      <c r="AC911" s="13">
        <f t="shared" si="1082"/>
        <v>6.3271714585413936E-6</v>
      </c>
      <c r="AD911" s="13">
        <f t="shared" si="1083"/>
        <v>4.8535754203297143E-3</v>
      </c>
      <c r="AE911" s="13">
        <f t="shared" si="1084"/>
        <v>2.0412751482072403E-3</v>
      </c>
      <c r="AF911" s="13">
        <f t="shared" si="1085"/>
        <v>4.2925100259443689E-4</v>
      </c>
      <c r="AG911" s="13">
        <f t="shared" si="1086"/>
        <v>6.0176902458953461E-5</v>
      </c>
      <c r="AH911" s="13">
        <f t="shared" si="1087"/>
        <v>3.8817867025467862E-4</v>
      </c>
      <c r="AI911" s="13">
        <f t="shared" si="1088"/>
        <v>3.0699334594145504E-4</v>
      </c>
      <c r="AJ911" s="13">
        <f t="shared" si="1089"/>
        <v>1.2139373138469597E-4</v>
      </c>
      <c r="AK911" s="13">
        <f t="shared" si="1090"/>
        <v>3.2001644800709626E-5</v>
      </c>
      <c r="AL911" s="13">
        <f t="shared" si="1091"/>
        <v>8.4179560648757962E-8</v>
      </c>
      <c r="AM911" s="13">
        <f t="shared" si="1092"/>
        <v>7.6769563721192861E-4</v>
      </c>
      <c r="AN911" s="13">
        <f t="shared" si="1093"/>
        <v>3.2287085085027408E-4</v>
      </c>
      <c r="AO911" s="13">
        <f t="shared" si="1094"/>
        <v>6.7895127493086211E-5</v>
      </c>
      <c r="AP911" s="13">
        <f t="shared" si="1095"/>
        <v>9.5182502542688518E-6</v>
      </c>
      <c r="AQ911" s="13">
        <f t="shared" si="1096"/>
        <v>1.0007760267345536E-6</v>
      </c>
      <c r="AR911" s="13">
        <f t="shared" si="1097"/>
        <v>3.2651371577993563E-5</v>
      </c>
      <c r="AS911" s="13">
        <f t="shared" si="1098"/>
        <v>2.5822526012904123E-5</v>
      </c>
      <c r="AT911" s="13">
        <f t="shared" si="1099"/>
        <v>1.0210947005615577E-5</v>
      </c>
      <c r="AU911" s="13">
        <f t="shared" si="1100"/>
        <v>2.6917954940939776E-6</v>
      </c>
      <c r="AV911" s="13">
        <f t="shared" si="1101"/>
        <v>5.3220550782702511E-7</v>
      </c>
      <c r="AW911" s="13">
        <f t="shared" si="1102"/>
        <v>7.7775213851811105E-10</v>
      </c>
      <c r="AX911" s="13">
        <f t="shared" si="1103"/>
        <v>1.0118942229090992E-4</v>
      </c>
      <c r="AY911" s="13">
        <f t="shared" si="1104"/>
        <v>4.2557379889205562E-5</v>
      </c>
      <c r="AZ911" s="13">
        <f t="shared" si="1105"/>
        <v>8.9492090281300847E-6</v>
      </c>
      <c r="BA911" s="13">
        <f t="shared" si="1106"/>
        <v>1.2545938751816656E-6</v>
      </c>
      <c r="BB911" s="13">
        <f t="shared" si="1107"/>
        <v>1.3191158459052942E-7</v>
      </c>
      <c r="BC911" s="13">
        <f t="shared" si="1108"/>
        <v>1.109564871527197E-8</v>
      </c>
      <c r="BD911" s="13">
        <f t="shared" si="1109"/>
        <v>2.2887056648955476E-6</v>
      </c>
      <c r="BE911" s="13">
        <f t="shared" si="1110"/>
        <v>1.8100361090949929E-6</v>
      </c>
      <c r="BF911" s="13">
        <f t="shared" si="1111"/>
        <v>7.1573876153648196E-7</v>
      </c>
      <c r="BG911" s="13">
        <f t="shared" si="1112"/>
        <v>1.8868204606220631E-7</v>
      </c>
      <c r="BH911" s="13">
        <f t="shared" si="1113"/>
        <v>3.7305071786732402E-8</v>
      </c>
      <c r="BI911" s="13">
        <f t="shared" si="1114"/>
        <v>5.9005863464272215E-9</v>
      </c>
      <c r="BJ911" s="14">
        <f t="shared" si="1115"/>
        <v>0.41353126332790924</v>
      </c>
      <c r="BK911" s="14">
        <f t="shared" si="1116"/>
        <v>0.40540331987317585</v>
      </c>
      <c r="BL911" s="14">
        <f t="shared" si="1117"/>
        <v>0.17739644207884117</v>
      </c>
      <c r="BM911" s="14">
        <f t="shared" si="1118"/>
        <v>0.12298077794206069</v>
      </c>
      <c r="BN911" s="14">
        <f t="shared" si="1119"/>
        <v>0.87699960743652006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1.3537414965986401</v>
      </c>
      <c r="F912" s="10">
        <f>VLOOKUP(B912,home!$B$2:$E$405,3,FALSE)</f>
        <v>0.46</v>
      </c>
      <c r="G912" s="10">
        <f>VLOOKUP(C912,away!$B$2:$E$405,4,FALSE)</f>
        <v>0.92</v>
      </c>
      <c r="H912" s="10">
        <f>VLOOKUP(A912,away!$A$2:$E$405,3,FALSE)</f>
        <v>1.08843537414966</v>
      </c>
      <c r="I912" s="10">
        <f>VLOOKUP(C912,away!$B$2:$E$405,3,FALSE)</f>
        <v>1.29</v>
      </c>
      <c r="J912" s="10">
        <f>VLOOKUP(B912,home!$B$2:$E$405,4,FALSE)</f>
        <v>0.46</v>
      </c>
      <c r="K912" s="12">
        <f t="shared" si="1064"/>
        <v>0.57290340136054452</v>
      </c>
      <c r="L912" s="12">
        <f t="shared" si="1065"/>
        <v>0.64587755102040822</v>
      </c>
      <c r="M912" s="13">
        <f t="shared" si="1066"/>
        <v>0.29559028601263559</v>
      </c>
      <c r="N912" s="13">
        <f t="shared" si="1067"/>
        <v>0.16934468026577509</v>
      </c>
      <c r="O912" s="13">
        <f t="shared" si="1068"/>
        <v>0.19091513003526309</v>
      </c>
      <c r="P912" s="13">
        <f t="shared" si="1069"/>
        <v>0.10937592736839287</v>
      </c>
      <c r="Q912" s="13">
        <f t="shared" si="1070"/>
        <v>4.8509071663288217E-2</v>
      </c>
      <c r="R912" s="13">
        <f t="shared" si="1071"/>
        <v>6.1653898319959245E-2</v>
      </c>
      <c r="S912" s="13">
        <f t="shared" si="1072"/>
        <v>1.0117969072218232E-2</v>
      </c>
      <c r="T912" s="13">
        <f t="shared" si="1073"/>
        <v>3.1330920408158075E-2</v>
      </c>
      <c r="U912" s="13">
        <f t="shared" si="1074"/>
        <v>3.5321728054641809E-2</v>
      </c>
      <c r="V912" s="13">
        <f t="shared" si="1075"/>
        <v>4.1598955744035843E-4</v>
      </c>
      <c r="W912" s="13">
        <f t="shared" si="1076"/>
        <v>9.2636707175800768E-3</v>
      </c>
      <c r="X912" s="13">
        <f t="shared" si="1077"/>
        <v>5.9831969565300874E-3</v>
      </c>
      <c r="Y912" s="13">
        <f t="shared" si="1078"/>
        <v>1.9322062987782063E-3</v>
      </c>
      <c r="Z912" s="13">
        <f t="shared" si="1079"/>
        <v>1.3273622952585516E-2</v>
      </c>
      <c r="AA912" s="13">
        <f t="shared" si="1080"/>
        <v>7.604503737913635E-3</v>
      </c>
      <c r="AB912" s="13">
        <f t="shared" si="1081"/>
        <v>2.1783230285548484E-3</v>
      </c>
      <c r="AC912" s="13">
        <f t="shared" si="1082"/>
        <v>9.6204200910930758E-6</v>
      </c>
      <c r="AD912" s="13">
        <f t="shared" si="1083"/>
        <v>1.3267971157964252E-3</v>
      </c>
      <c r="AE912" s="13">
        <f t="shared" si="1084"/>
        <v>8.569484718515361E-4</v>
      </c>
      <c r="AF912" s="13">
        <f t="shared" si="1085"/>
        <v>2.7674189017507563E-4</v>
      </c>
      <c r="AG912" s="13">
        <f t="shared" si="1086"/>
        <v>5.9580458097012223E-5</v>
      </c>
      <c r="AH912" s="13">
        <f t="shared" si="1087"/>
        <v>2.143283771446053E-3</v>
      </c>
      <c r="AI912" s="13">
        <f t="shared" si="1088"/>
        <v>1.2278945627422996E-3</v>
      </c>
      <c r="AJ912" s="13">
        <f t="shared" si="1089"/>
        <v>3.51732485753591E-4</v>
      </c>
      <c r="AK912" s="13">
        <f t="shared" si="1090"/>
        <v>6.7169579152410525E-5</v>
      </c>
      <c r="AL912" s="13">
        <f t="shared" si="1091"/>
        <v>1.4239200933576603E-7</v>
      </c>
      <c r="AM912" s="13">
        <f t="shared" si="1092"/>
        <v>1.5202531611102646E-4</v>
      </c>
      <c r="AN912" s="13">
        <f t="shared" si="1093"/>
        <v>9.8189738862893182E-5</v>
      </c>
      <c r="AO912" s="13">
        <f t="shared" si="1094"/>
        <v>3.1709274036049424E-5</v>
      </c>
      <c r="AP912" s="13">
        <f t="shared" si="1095"/>
        <v>6.8267694196795404E-6</v>
      </c>
      <c r="AQ912" s="13">
        <f t="shared" si="1096"/>
        <v>1.1023142785409086E-6</v>
      </c>
      <c r="AR912" s="13">
        <f t="shared" si="1097"/>
        <v>2.7685977468867222E-4</v>
      </c>
      <c r="AS912" s="13">
        <f t="shared" si="1098"/>
        <v>1.5861390661905429E-4</v>
      </c>
      <c r="AT912" s="13">
        <f t="shared" si="1099"/>
        <v>4.5435223302569992E-5</v>
      </c>
      <c r="AU912" s="13">
        <f t="shared" si="1100"/>
        <v>8.6766646572060766E-6</v>
      </c>
      <c r="AV912" s="13">
        <f t="shared" si="1101"/>
        <v>1.2427226736445457E-6</v>
      </c>
      <c r="AW912" s="13">
        <f t="shared" si="1102"/>
        <v>1.4635740760779592E-9</v>
      </c>
      <c r="AX912" s="13">
        <f t="shared" si="1103"/>
        <v>1.4515970115486507E-5</v>
      </c>
      <c r="AY912" s="13">
        <f t="shared" si="1104"/>
        <v>9.3755392288758582E-6</v>
      </c>
      <c r="AZ912" s="13">
        <f t="shared" si="1105"/>
        <v>3.0277251583210524E-6</v>
      </c>
      <c r="BA912" s="13">
        <f t="shared" si="1106"/>
        <v>6.518465701397598E-7</v>
      </c>
      <c r="BB912" s="13">
        <f t="shared" si="1107"/>
        <v>1.052532665907302E-7</v>
      </c>
      <c r="BC912" s="13">
        <f t="shared" si="1108"/>
        <v>1.3596144412503794E-8</v>
      </c>
      <c r="BD912" s="13">
        <f t="shared" si="1109"/>
        <v>2.9802918875330263E-5</v>
      </c>
      <c r="BE912" s="13">
        <f t="shared" si="1110"/>
        <v>1.707419359414908E-5</v>
      </c>
      <c r="BF912" s="13">
        <f t="shared" si="1111"/>
        <v>4.8909317927882143E-6</v>
      </c>
      <c r="BG912" s="13">
        <f t="shared" si="1112"/>
        <v>9.3401048663693151E-7</v>
      </c>
      <c r="BH912" s="13">
        <f t="shared" si="1113"/>
        <v>1.3377444617517882E-7</v>
      </c>
      <c r="BI912" s="13">
        <f t="shared" si="1114"/>
        <v>1.5327967045776608E-8</v>
      </c>
      <c r="BJ912" s="14">
        <f t="shared" si="1115"/>
        <v>0.26920135758922181</v>
      </c>
      <c r="BK912" s="14">
        <f t="shared" si="1116"/>
        <v>0.41551931036201639</v>
      </c>
      <c r="BL912" s="14">
        <f t="shared" si="1117"/>
        <v>0.30200734302453031</v>
      </c>
      <c r="BM912" s="14">
        <f t="shared" si="1118"/>
        <v>0.12460326618738506</v>
      </c>
      <c r="BN912" s="14">
        <f t="shared" si="1119"/>
        <v>0.87538899366531409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1.3537414965986401</v>
      </c>
      <c r="F913" s="10">
        <f>VLOOKUP(B913,home!$B$2:$E$405,3,FALSE)</f>
        <v>1.69</v>
      </c>
      <c r="G913" s="10">
        <f>VLOOKUP(C913,away!$B$2:$E$405,4,FALSE)</f>
        <v>0.74</v>
      </c>
      <c r="H913" s="10">
        <f>VLOOKUP(A913,away!$A$2:$E$405,3,FALSE)</f>
        <v>1.08843537414966</v>
      </c>
      <c r="I913" s="10">
        <f>VLOOKUP(C913,away!$B$2:$E$405,3,FALSE)</f>
        <v>0.95</v>
      </c>
      <c r="J913" s="10">
        <f>VLOOKUP(B913,home!$B$2:$E$405,4,FALSE)</f>
        <v>1.69</v>
      </c>
      <c r="K913" s="12">
        <f t="shared" si="1064"/>
        <v>1.6929891156462593</v>
      </c>
      <c r="L913" s="12">
        <f t="shared" si="1065"/>
        <v>1.7474829931972788</v>
      </c>
      <c r="M913" s="13">
        <f t="shared" si="1066"/>
        <v>3.2049550879186851E-2</v>
      </c>
      <c r="N913" s="13">
        <f t="shared" si="1067"/>
        <v>5.4259540799814342E-2</v>
      </c>
      <c r="O913" s="13">
        <f t="shared" si="1068"/>
        <v>5.6006045100989922E-2</v>
      </c>
      <c r="P913" s="13">
        <f t="shared" si="1069"/>
        <v>9.4817624766369429E-2</v>
      </c>
      <c r="Q913" s="13">
        <f t="shared" si="1070"/>
        <v>4.5930405997024908E-2</v>
      </c>
      <c r="R913" s="13">
        <f t="shared" si="1071"/>
        <v>4.8934805665109833E-2</v>
      </c>
      <c r="S913" s="13">
        <f t="shared" si="1072"/>
        <v>7.0128767172322831E-2</v>
      </c>
      <c r="T913" s="13">
        <f t="shared" si="1073"/>
        <v>8.0262603350447326E-2</v>
      </c>
      <c r="U913" s="13">
        <f t="shared" si="1074"/>
        <v>8.2846093367295856E-2</v>
      </c>
      <c r="V913" s="13">
        <f t="shared" si="1075"/>
        <v>2.3052647987136347E-2</v>
      </c>
      <c r="W913" s="13">
        <f t="shared" si="1076"/>
        <v>2.5919892476725621E-2</v>
      </c>
      <c r="X913" s="13">
        <f t="shared" si="1077"/>
        <v>4.529457128858011E-2</v>
      </c>
      <c r="Y913" s="13">
        <f t="shared" si="1078"/>
        <v>3.9575746505477752E-2</v>
      </c>
      <c r="Z913" s="13">
        <f t="shared" si="1079"/>
        <v>2.850424689173111E-2</v>
      </c>
      <c r="AA913" s="13">
        <f t="shared" si="1080"/>
        <v>4.8257379737394482E-2</v>
      </c>
      <c r="AB913" s="13">
        <f t="shared" si="1081"/>
        <v>4.0849609322508605E-2</v>
      </c>
      <c r="AC913" s="13">
        <f t="shared" si="1082"/>
        <v>4.2625350175635466E-3</v>
      </c>
      <c r="AD913" s="13">
        <f t="shared" si="1083"/>
        <v>1.0970523960454462E-2</v>
      </c>
      <c r="AE913" s="13">
        <f t="shared" si="1084"/>
        <v>1.9170804047357427E-2</v>
      </c>
      <c r="AF913" s="13">
        <f t="shared" si="1085"/>
        <v>1.6750327019337333E-2</v>
      </c>
      <c r="AG913" s="13">
        <f t="shared" si="1086"/>
        <v>9.7569705322616239E-3</v>
      </c>
      <c r="AH913" s="13">
        <f t="shared" si="1087"/>
        <v>1.2452671669299127E-2</v>
      </c>
      <c r="AI913" s="13">
        <f t="shared" si="1088"/>
        <v>2.1082237596839953E-2</v>
      </c>
      <c r="AJ913" s="13">
        <f t="shared" si="1089"/>
        <v>1.7845999392459198E-2</v>
      </c>
      <c r="AK913" s="13">
        <f t="shared" si="1090"/>
        <v>1.0071027576421062E-2</v>
      </c>
      <c r="AL913" s="13">
        <f t="shared" si="1091"/>
        <v>5.0442322561383007E-4</v>
      </c>
      <c r="AM913" s="13">
        <f t="shared" si="1092"/>
        <v>3.7145955315971767E-3</v>
      </c>
      <c r="AN913" s="13">
        <f t="shared" si="1093"/>
        <v>6.4911925180726714E-3</v>
      </c>
      <c r="AO913" s="13">
        <f t="shared" si="1094"/>
        <v>5.6716242654507067E-3</v>
      </c>
      <c r="AP913" s="13">
        <f t="shared" si="1095"/>
        <v>3.3036889825600415E-3</v>
      </c>
      <c r="AQ913" s="13">
        <f t="shared" si="1096"/>
        <v>1.4432850779592234E-3</v>
      </c>
      <c r="AR913" s="13">
        <f t="shared" si="1097"/>
        <v>4.3521663923939561E-3</v>
      </c>
      <c r="AS913" s="13">
        <f t="shared" si="1098"/>
        <v>7.3681703318044141E-3</v>
      </c>
      <c r="AT913" s="13">
        <f t="shared" si="1099"/>
        <v>6.237116086986281E-3</v>
      </c>
      <c r="AU913" s="13">
        <f t="shared" si="1100"/>
        <v>3.5197898827633209E-3</v>
      </c>
      <c r="AV913" s="13">
        <f t="shared" si="1101"/>
        <v>1.4897414902200316E-3</v>
      </c>
      <c r="AW913" s="13">
        <f t="shared" si="1102"/>
        <v>4.1453356181344399E-5</v>
      </c>
      <c r="AX913" s="13">
        <f t="shared" si="1103"/>
        <v>1.0481283006703755E-3</v>
      </c>
      <c r="AY913" s="13">
        <f t="shared" si="1104"/>
        <v>1.831586380110245E-3</v>
      </c>
      <c r="AZ913" s="13">
        <f t="shared" si="1105"/>
        <v>1.6003330249072102E-3</v>
      </c>
      <c r="BA913" s="13">
        <f t="shared" si="1106"/>
        <v>9.3218491482576936E-4</v>
      </c>
      <c r="BB913" s="13">
        <f t="shared" si="1107"/>
        <v>4.0724432129327147E-4</v>
      </c>
      <c r="BC913" s="13">
        <f t="shared" si="1108"/>
        <v>1.4233050510723197E-4</v>
      </c>
      <c r="BD913" s="13">
        <f t="shared" si="1109"/>
        <v>1.2675561257121991E-3</v>
      </c>
      <c r="BE913" s="13">
        <f t="shared" si="1110"/>
        <v>2.1459587243014945E-3</v>
      </c>
      <c r="BF913" s="13">
        <f t="shared" si="1111"/>
        <v>1.8165423814342813E-3</v>
      </c>
      <c r="BG913" s="13">
        <f t="shared" si="1112"/>
        <v>1.0251288266261247E-3</v>
      </c>
      <c r="BH913" s="13">
        <f t="shared" si="1113"/>
        <v>4.3388298640331273E-4</v>
      </c>
      <c r="BI913" s="13">
        <f t="shared" si="1114"/>
        <v>1.4691183468898037E-4</v>
      </c>
      <c r="BJ913" s="14">
        <f t="shared" si="1115"/>
        <v>0.37447757980003477</v>
      </c>
      <c r="BK913" s="14">
        <f t="shared" si="1116"/>
        <v>0.22664713542830309</v>
      </c>
      <c r="BL913" s="14">
        <f t="shared" si="1117"/>
        <v>0.36814883449165248</v>
      </c>
      <c r="BM913" s="14">
        <f t="shared" si="1118"/>
        <v>0.66398969037929712</v>
      </c>
      <c r="BN913" s="14">
        <f t="shared" si="1119"/>
        <v>0.33199797320849528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1.3434343434343401</v>
      </c>
      <c r="F914" s="10">
        <f>VLOOKUP(B914,home!$B$2:$E$405,3,FALSE)</f>
        <v>0.91</v>
      </c>
      <c r="G914" s="10">
        <f>VLOOKUP(C914,away!$B$2:$E$405,4,FALSE)</f>
        <v>1.41</v>
      </c>
      <c r="H914" s="10">
        <f>VLOOKUP(A914,away!$A$2:$E$405,3,FALSE)</f>
        <v>0.98989898989898994</v>
      </c>
      <c r="I914" s="10">
        <f>VLOOKUP(C914,away!$B$2:$E$405,3,FALSE)</f>
        <v>0.6</v>
      </c>
      <c r="J914" s="10">
        <f>VLOOKUP(B914,home!$B$2:$E$405,4,FALSE)</f>
        <v>0.91</v>
      </c>
      <c r="K914" s="12">
        <f t="shared" si="1064"/>
        <v>1.7237606060606017</v>
      </c>
      <c r="L914" s="12">
        <f t="shared" si="1065"/>
        <v>0.54048484848484857</v>
      </c>
      <c r="M914" s="13">
        <f t="shared" si="1066"/>
        <v>0.10390840858607681</v>
      </c>
      <c r="N914" s="13">
        <f t="shared" si="1067"/>
        <v>0.17911322135912833</v>
      </c>
      <c r="O914" s="13">
        <f t="shared" si="1068"/>
        <v>5.6160920470947465E-2</v>
      </c>
      <c r="P914" s="13">
        <f t="shared" si="1069"/>
        <v>9.6807982307921633E-2</v>
      </c>
      <c r="Q914" s="13">
        <f t="shared" si="1070"/>
        <v>0.15437415750173891</v>
      </c>
      <c r="R914" s="13">
        <f t="shared" si="1071"/>
        <v>1.5177063295754835E-2</v>
      </c>
      <c r="S914" s="13">
        <f t="shared" si="1072"/>
        <v>2.2548188269978571E-2</v>
      </c>
      <c r="T914" s="13">
        <f t="shared" si="1073"/>
        <v>8.3436893127303513E-2</v>
      </c>
      <c r="U914" s="13">
        <f t="shared" si="1074"/>
        <v>2.6161623824910461E-2</v>
      </c>
      <c r="V914" s="13">
        <f t="shared" si="1075"/>
        <v>2.3341546023492232E-3</v>
      </c>
      <c r="W914" s="13">
        <f t="shared" si="1076"/>
        <v>8.8701363765097421E-2</v>
      </c>
      <c r="X914" s="13">
        <f t="shared" si="1077"/>
        <v>4.7941743154978123E-2</v>
      </c>
      <c r="Y914" s="13">
        <f t="shared" si="1078"/>
        <v>1.2955892892608938E-2</v>
      </c>
      <c r="Z914" s="13">
        <f t="shared" si="1079"/>
        <v>2.7343242519503367E-3</v>
      </c>
      <c r="AA914" s="13">
        <f t="shared" si="1080"/>
        <v>4.7133204297081129E-3</v>
      </c>
      <c r="AB914" s="13">
        <f t="shared" si="1081"/>
        <v>4.0623180402357371E-3</v>
      </c>
      <c r="AC914" s="13">
        <f t="shared" si="1082"/>
        <v>1.3591585159166298E-4</v>
      </c>
      <c r="AD914" s="13">
        <f t="shared" si="1083"/>
        <v>3.8224979140531572E-2</v>
      </c>
      <c r="AE914" s="13">
        <f t="shared" si="1084"/>
        <v>2.0660022059106702E-2</v>
      </c>
      <c r="AF914" s="13">
        <f t="shared" si="1085"/>
        <v>5.583214446154958E-3</v>
      </c>
      <c r="AG914" s="13">
        <f t="shared" si="1086"/>
        <v>1.0058809379961604E-3</v>
      </c>
      <c r="AH914" s="13">
        <f t="shared" si="1087"/>
        <v>3.6946520725595608E-4</v>
      </c>
      <c r="AI914" s="13">
        <f t="shared" si="1088"/>
        <v>6.3686956957783247E-4</v>
      </c>
      <c r="AJ914" s="13">
        <f t="shared" si="1089"/>
        <v>5.4890533761851965E-4</v>
      </c>
      <c r="AK914" s="13">
        <f t="shared" si="1090"/>
        <v>3.1539379914773287E-4</v>
      </c>
      <c r="AL914" s="13">
        <f t="shared" si="1091"/>
        <v>5.0651297754606878E-6</v>
      </c>
      <c r="AM914" s="13">
        <f t="shared" si="1092"/>
        <v>1.3178142641987309E-2</v>
      </c>
      <c r="AN914" s="13">
        <f t="shared" si="1093"/>
        <v>7.1225864291662331E-3</v>
      </c>
      <c r="AO914" s="13">
        <f t="shared" si="1094"/>
        <v>1.9248250234940752E-3</v>
      </c>
      <c r="AP914" s="13">
        <f t="shared" si="1095"/>
        <v>3.4677958706101348E-4</v>
      </c>
      <c r="AQ914" s="13">
        <f t="shared" si="1096"/>
        <v>4.6857278142577549E-5</v>
      </c>
      <c r="AR914" s="13">
        <f t="shared" si="1097"/>
        <v>3.9938069312831729E-5</v>
      </c>
      <c r="AS914" s="13">
        <f t="shared" si="1098"/>
        <v>6.8843670563577123E-5</v>
      </c>
      <c r="AT914" s="13">
        <f t="shared" si="1099"/>
        <v>5.9335003647054067E-5</v>
      </c>
      <c r="AU914" s="13">
        <f t="shared" si="1100"/>
        <v>3.4093113949084645E-5</v>
      </c>
      <c r="AV914" s="13">
        <f t="shared" si="1101"/>
        <v>1.4692091690841828E-5</v>
      </c>
      <c r="AW914" s="13">
        <f t="shared" si="1102"/>
        <v>1.3108365775698391E-7</v>
      </c>
      <c r="AX914" s="13">
        <f t="shared" si="1103"/>
        <v>3.7859938578841822E-3</v>
      </c>
      <c r="AY914" s="13">
        <f t="shared" si="1104"/>
        <v>2.0462723166430998E-3</v>
      </c>
      <c r="AZ914" s="13">
        <f t="shared" si="1105"/>
        <v>5.529895915097929E-4</v>
      </c>
      <c r="BA914" s="13">
        <f t="shared" si="1106"/>
        <v>9.9627498526956261E-5</v>
      </c>
      <c r="BB914" s="13">
        <f t="shared" si="1107"/>
        <v>1.3461788361566604E-5</v>
      </c>
      <c r="BC914" s="13">
        <f t="shared" si="1108"/>
        <v>1.4551785285872851E-6</v>
      </c>
      <c r="BD914" s="13">
        <f t="shared" si="1109"/>
        <v>3.5976535568872051E-6</v>
      </c>
      <c r="BE914" s="13">
        <f t="shared" si="1110"/>
        <v>6.2014934756159666E-6</v>
      </c>
      <c r="BF914" s="13">
        <f t="shared" si="1111"/>
        <v>5.3449450760043248E-6</v>
      </c>
      <c r="BG914" s="13">
        <f t="shared" si="1112"/>
        <v>3.0711352545246144E-6</v>
      </c>
      <c r="BH914" s="13">
        <f t="shared" si="1113"/>
        <v>1.3234754919083578E-6</v>
      </c>
      <c r="BI914" s="13">
        <f t="shared" si="1114"/>
        <v>4.5627098320766073E-7</v>
      </c>
      <c r="BJ914" s="14">
        <f t="shared" si="1115"/>
        <v>0.66111635957594994</v>
      </c>
      <c r="BK914" s="14">
        <f t="shared" si="1116"/>
        <v>0.22778598706433648</v>
      </c>
      <c r="BL914" s="14">
        <f t="shared" si="1117"/>
        <v>0.1083827768981582</v>
      </c>
      <c r="BM914" s="14">
        <f t="shared" si="1118"/>
        <v>0.39243155303584182</v>
      </c>
      <c r="BN914" s="14">
        <f t="shared" si="1119"/>
        <v>0.60554175352156803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1.3434343434343401</v>
      </c>
      <c r="F915" s="10">
        <f>VLOOKUP(B915,home!$B$2:$E$405,3,FALSE)</f>
        <v>1.32</v>
      </c>
      <c r="G915" s="10">
        <f>VLOOKUP(C915,away!$B$2:$E$405,4,FALSE)</f>
        <v>0.74</v>
      </c>
      <c r="H915" s="10">
        <f>VLOOKUP(A915,away!$A$2:$E$405,3,FALSE)</f>
        <v>0.98989898989898994</v>
      </c>
      <c r="I915" s="10">
        <f>VLOOKUP(C915,away!$B$2:$E$405,3,FALSE)</f>
        <v>0.83</v>
      </c>
      <c r="J915" s="10">
        <f>VLOOKUP(B915,home!$B$2:$E$405,4,FALSE)</f>
        <v>1.32</v>
      </c>
      <c r="K915" s="12">
        <f t="shared" si="1064"/>
        <v>1.3122666666666634</v>
      </c>
      <c r="L915" s="12">
        <f t="shared" si="1065"/>
        <v>1.0845333333333333</v>
      </c>
      <c r="M915" s="13">
        <f t="shared" si="1066"/>
        <v>9.1008715711697358E-2</v>
      </c>
      <c r="N915" s="13">
        <f t="shared" si="1067"/>
        <v>0.11942770400460308</v>
      </c>
      <c r="O915" s="13">
        <f t="shared" si="1068"/>
        <v>9.8701985813192838E-2</v>
      </c>
      <c r="P915" s="13">
        <f t="shared" si="1069"/>
        <v>0.12952332591645885</v>
      </c>
      <c r="Q915" s="13">
        <f t="shared" si="1070"/>
        <v>7.8360497520886724E-2</v>
      </c>
      <c r="R915" s="13">
        <f t="shared" si="1071"/>
        <v>5.3522796840300695E-2</v>
      </c>
      <c r="S915" s="13">
        <f t="shared" si="1072"/>
        <v>4.6084300347689025E-2</v>
      </c>
      <c r="T915" s="13">
        <f t="shared" si="1073"/>
        <v>8.4984571577985682E-2</v>
      </c>
      <c r="U915" s="13">
        <f t="shared" si="1074"/>
        <v>7.0236182200298411E-2</v>
      </c>
      <c r="V915" s="13">
        <f t="shared" si="1075"/>
        <v>7.2874483710312615E-3</v>
      </c>
      <c r="W915" s="13">
        <f t="shared" si="1076"/>
        <v>3.4276622960025108E-2</v>
      </c>
      <c r="X915" s="13">
        <f t="shared" si="1077"/>
        <v>3.7174140154245895E-2</v>
      </c>
      <c r="Y915" s="13">
        <f t="shared" si="1078"/>
        <v>2.0158297067642404E-2</v>
      </c>
      <c r="Z915" s="13">
        <f t="shared" si="1079"/>
        <v>1.9349085755511378E-2</v>
      </c>
      <c r="AA915" s="13">
        <f t="shared" si="1080"/>
        <v>2.5391160267432333E-2</v>
      </c>
      <c r="AB915" s="13">
        <f t="shared" si="1081"/>
        <v>1.6659986623471228E-2</v>
      </c>
      <c r="AC915" s="13">
        <f t="shared" si="1082"/>
        <v>6.4821713989087404E-4</v>
      </c>
      <c r="AD915" s="13">
        <f t="shared" si="1083"/>
        <v>1.1245017439085554E-2</v>
      </c>
      <c r="AE915" s="13">
        <f t="shared" si="1084"/>
        <v>1.2195596246602918E-2</v>
      </c>
      <c r="AF915" s="13">
        <f t="shared" si="1085"/>
        <v>6.6132653246578745E-3</v>
      </c>
      <c r="AG915" s="13">
        <f t="shared" si="1086"/>
        <v>2.3907688955896521E-3</v>
      </c>
      <c r="AH915" s="13">
        <f t="shared" si="1087"/>
        <v>5.2461821178443162E-3</v>
      </c>
      <c r="AI915" s="13">
        <f t="shared" si="1088"/>
        <v>6.8843899205098171E-3</v>
      </c>
      <c r="AJ915" s="13">
        <f t="shared" si="1089"/>
        <v>4.5170777065104972E-3</v>
      </c>
      <c r="AK915" s="13">
        <f t="shared" si="1090"/>
        <v>1.9758701683322754E-3</v>
      </c>
      <c r="AL915" s="13">
        <f t="shared" si="1091"/>
        <v>3.6901626055548946E-5</v>
      </c>
      <c r="AM915" s="13">
        <f t="shared" si="1092"/>
        <v>2.9512923102794565E-3</v>
      </c>
      <c r="AN915" s="13">
        <f t="shared" si="1093"/>
        <v>3.2007748869084134E-3</v>
      </c>
      <c r="AO915" s="13">
        <f t="shared" si="1094"/>
        <v>1.7356735286742019E-3</v>
      </c>
      <c r="AP915" s="13">
        <f t="shared" si="1095"/>
        <v>6.2746526587715385E-4</v>
      </c>
      <c r="AQ915" s="13">
        <f t="shared" si="1096"/>
        <v>1.7012674908815892E-4</v>
      </c>
      <c r="AR915" s="13">
        <f t="shared" si="1097"/>
        <v>1.1379318759078851E-3</v>
      </c>
      <c r="AS915" s="13">
        <f t="shared" si="1098"/>
        <v>1.4932700696913834E-3</v>
      </c>
      <c r="AT915" s="13">
        <f t="shared" si="1099"/>
        <v>9.7978426839350407E-4</v>
      </c>
      <c r="AU915" s="13">
        <f t="shared" si="1100"/>
        <v>4.285794119790596E-4</v>
      </c>
      <c r="AV915" s="13">
        <f t="shared" si="1101"/>
        <v>1.4060261908992994E-4</v>
      </c>
      <c r="AW915" s="13">
        <f t="shared" si="1102"/>
        <v>1.4588411490356942E-6</v>
      </c>
      <c r="AX915" s="13">
        <f t="shared" si="1103"/>
        <v>6.4548042039489634E-4</v>
      </c>
      <c r="AY915" s="13">
        <f t="shared" si="1104"/>
        <v>7.0004503193227827E-4</v>
      </c>
      <c r="AZ915" s="13">
        <f t="shared" si="1105"/>
        <v>3.7961108598247669E-4</v>
      </c>
      <c r="BA915" s="13">
        <f t="shared" si="1106"/>
        <v>1.3723362548362071E-4</v>
      </c>
      <c r="BB915" s="13">
        <f t="shared" si="1107"/>
        <v>3.7208610322792353E-5</v>
      </c>
      <c r="BC915" s="13">
        <f t="shared" si="1108"/>
        <v>8.0707956364158167E-6</v>
      </c>
      <c r="BD915" s="13">
        <f t="shared" si="1109"/>
        <v>2.0568750841410522E-4</v>
      </c>
      <c r="BE915" s="13">
        <f t="shared" si="1110"/>
        <v>2.6991686104154908E-4</v>
      </c>
      <c r="BF915" s="13">
        <f t="shared" si="1111"/>
        <v>1.7710144975806134E-4</v>
      </c>
      <c r="BG915" s="13">
        <f t="shared" si="1112"/>
        <v>7.7468109711948223E-5</v>
      </c>
      <c r="BH915" s="13">
        <f t="shared" si="1113"/>
        <v>2.5414704526166438E-5</v>
      </c>
      <c r="BI915" s="13">
        <f t="shared" si="1114"/>
        <v>6.6701739185741119E-6</v>
      </c>
      <c r="BJ915" s="14">
        <f t="shared" si="1115"/>
        <v>0.41741946350190484</v>
      </c>
      <c r="BK915" s="14">
        <f t="shared" si="1116"/>
        <v>0.27528895414475518</v>
      </c>
      <c r="BL915" s="14">
        <f t="shared" si="1117"/>
        <v>0.28807805871032466</v>
      </c>
      <c r="BM915" s="14">
        <f t="shared" si="1118"/>
        <v>0.42889195011457332</v>
      </c>
      <c r="BN915" s="14">
        <f t="shared" si="1119"/>
        <v>0.57054502580713951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1.3434343434343401</v>
      </c>
      <c r="F916" s="10">
        <f>VLOOKUP(B916,home!$B$2:$E$405,3,FALSE)</f>
        <v>1.32</v>
      </c>
      <c r="G916" s="10">
        <f>VLOOKUP(C916,away!$B$2:$E$405,4,FALSE)</f>
        <v>0.57999999999999996</v>
      </c>
      <c r="H916" s="10">
        <f>VLOOKUP(A916,away!$A$2:$E$405,3,FALSE)</f>
        <v>0.98989898989898994</v>
      </c>
      <c r="I916" s="10">
        <f>VLOOKUP(C916,away!$B$2:$E$405,3,FALSE)</f>
        <v>1.32</v>
      </c>
      <c r="J916" s="10">
        <f>VLOOKUP(B916,home!$B$2:$E$405,4,FALSE)</f>
        <v>1.32</v>
      </c>
      <c r="K916" s="12">
        <f t="shared" si="1064"/>
        <v>1.0285333333333306</v>
      </c>
      <c r="L916" s="12">
        <f t="shared" si="1065"/>
        <v>1.7248000000000003</v>
      </c>
      <c r="M916" s="13">
        <f t="shared" si="1066"/>
        <v>6.3715123096515378E-2</v>
      </c>
      <c r="N916" s="13">
        <f t="shared" si="1067"/>
        <v>6.5533127942202452E-2</v>
      </c>
      <c r="O916" s="13">
        <f t="shared" si="1068"/>
        <v>0.10989584431686975</v>
      </c>
      <c r="P916" s="13">
        <f t="shared" si="1069"/>
        <v>0.11303153907471081</v>
      </c>
      <c r="Q916" s="13">
        <f t="shared" si="1070"/>
        <v>3.3701503263076547E-2</v>
      </c>
      <c r="R916" s="13">
        <f t="shared" si="1071"/>
        <v>9.4774176138868516E-2</v>
      </c>
      <c r="S916" s="13">
        <f t="shared" si="1072"/>
        <v>5.0129891479000419E-2</v>
      </c>
      <c r="T916" s="13">
        <f t="shared" si="1073"/>
        <v>5.8128352828154449E-2</v>
      </c>
      <c r="U916" s="13">
        <f t="shared" si="1074"/>
        <v>9.7478399298030635E-2</v>
      </c>
      <c r="V916" s="13">
        <f t="shared" si="1075"/>
        <v>9.8812382229994927E-3</v>
      </c>
      <c r="W916" s="13">
        <f t="shared" si="1076"/>
        <v>1.1554373163172083E-2</v>
      </c>
      <c r="X916" s="13">
        <f t="shared" si="1077"/>
        <v>1.9928982831839213E-2</v>
      </c>
      <c r="Y916" s="13">
        <f t="shared" si="1078"/>
        <v>1.7186754794178145E-2</v>
      </c>
      <c r="Z916" s="13">
        <f t="shared" si="1079"/>
        <v>5.4488833001440161E-2</v>
      </c>
      <c r="AA916" s="13">
        <f t="shared" si="1080"/>
        <v>5.6043581036414443E-2</v>
      </c>
      <c r="AB916" s="13">
        <f t="shared" si="1081"/>
        <v>2.8821345607659987E-2</v>
      </c>
      <c r="AC916" s="13">
        <f t="shared" si="1082"/>
        <v>1.0955911152145453E-3</v>
      </c>
      <c r="AD916" s="13">
        <f t="shared" si="1083"/>
        <v>2.9710144860236399E-3</v>
      </c>
      <c r="AE916" s="13">
        <f t="shared" si="1084"/>
        <v>5.124405785493575E-3</v>
      </c>
      <c r="AF916" s="13">
        <f t="shared" si="1085"/>
        <v>4.419287549409661E-3</v>
      </c>
      <c r="AG916" s="13">
        <f t="shared" si="1086"/>
        <v>2.5407957217405954E-3</v>
      </c>
      <c r="AH916" s="13">
        <f t="shared" si="1087"/>
        <v>2.3495584790221007E-2</v>
      </c>
      <c r="AI916" s="13">
        <f t="shared" si="1088"/>
        <v>2.416599214290192E-2</v>
      </c>
      <c r="AJ916" s="13">
        <f t="shared" si="1089"/>
        <v>1.2427764226022991E-2</v>
      </c>
      <c r="AK916" s="13">
        <f t="shared" si="1090"/>
        <v>4.2607899217573832E-3</v>
      </c>
      <c r="AL916" s="13">
        <f t="shared" si="1091"/>
        <v>7.7743771921584274E-5</v>
      </c>
      <c r="AM916" s="13">
        <f t="shared" si="1092"/>
        <v>6.1115748653830149E-4</v>
      </c>
      <c r="AN916" s="13">
        <f t="shared" si="1093"/>
        <v>1.0541244327812627E-3</v>
      </c>
      <c r="AO916" s="13">
        <f t="shared" si="1094"/>
        <v>9.0907691083056135E-4</v>
      </c>
      <c r="AP916" s="13">
        <f t="shared" si="1095"/>
        <v>5.2265861860018427E-4</v>
      </c>
      <c r="AQ916" s="13">
        <f t="shared" si="1096"/>
        <v>2.2537039634039957E-4</v>
      </c>
      <c r="AR916" s="13">
        <f t="shared" si="1097"/>
        <v>8.1050369292346418E-3</v>
      </c>
      <c r="AS916" s="13">
        <f t="shared" si="1098"/>
        <v>8.3363006496154496E-3</v>
      </c>
      <c r="AT916" s="13">
        <f t="shared" si="1099"/>
        <v>4.2870815474088933E-3</v>
      </c>
      <c r="AU916" s="13">
        <f t="shared" si="1100"/>
        <v>1.4698020914094276E-3</v>
      </c>
      <c r="AV916" s="13">
        <f t="shared" si="1101"/>
        <v>3.7793511110440972E-4</v>
      </c>
      <c r="AW916" s="13">
        <f t="shared" si="1102"/>
        <v>3.8310711835149077E-6</v>
      </c>
      <c r="AX916" s="13">
        <f t="shared" si="1103"/>
        <v>1.0476597447014319E-4</v>
      </c>
      <c r="AY916" s="13">
        <f t="shared" si="1104"/>
        <v>1.8070035276610301E-4</v>
      </c>
      <c r="AZ916" s="13">
        <f t="shared" si="1105"/>
        <v>1.558359842254873E-4</v>
      </c>
      <c r="BA916" s="13">
        <f t="shared" si="1106"/>
        <v>8.9595301864040205E-5</v>
      </c>
      <c r="BB916" s="13">
        <f t="shared" si="1107"/>
        <v>3.8633494163774158E-5</v>
      </c>
      <c r="BC916" s="13">
        <f t="shared" si="1108"/>
        <v>1.3327010146735538E-5</v>
      </c>
      <c r="BD916" s="13">
        <f t="shared" si="1109"/>
        <v>2.3299279492573171E-3</v>
      </c>
      <c r="BE916" s="13">
        <f t="shared" si="1110"/>
        <v>2.3964085600761201E-3</v>
      </c>
      <c r="BF916" s="13">
        <f t="shared" si="1111"/>
        <v>1.2323930421618092E-3</v>
      </c>
      <c r="BG916" s="13">
        <f t="shared" si="1112"/>
        <v>4.2251910787716325E-4</v>
      </c>
      <c r="BH916" s="13">
        <f t="shared" si="1113"/>
        <v>1.0864374660548093E-4</v>
      </c>
      <c r="BI916" s="13">
        <f t="shared" si="1114"/>
        <v>2.2348742968391413E-5</v>
      </c>
      <c r="BJ916" s="14">
        <f t="shared" si="1115"/>
        <v>0.22499384432801739</v>
      </c>
      <c r="BK916" s="14">
        <f t="shared" si="1116"/>
        <v>0.23811182711312834</v>
      </c>
      <c r="BL916" s="14">
        <f t="shared" si="1117"/>
        <v>0.48045187495646563</v>
      </c>
      <c r="BM916" s="14">
        <f t="shared" si="1118"/>
        <v>0.5172181962852257</v>
      </c>
      <c r="BN916" s="14">
        <f t="shared" si="1119"/>
        <v>0.48065131383224347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1.3434343434343401</v>
      </c>
      <c r="F917" s="10">
        <f>VLOOKUP(B917,home!$B$2:$E$405,3,FALSE)</f>
        <v>0.74</v>
      </c>
      <c r="G917" s="10">
        <f>VLOOKUP(C917,away!$B$2:$E$405,4,FALSE)</f>
        <v>0.83</v>
      </c>
      <c r="H917" s="10">
        <f>VLOOKUP(A917,away!$A$2:$E$405,3,FALSE)</f>
        <v>0.98989898989898994</v>
      </c>
      <c r="I917" s="10">
        <f>VLOOKUP(C917,away!$B$2:$E$405,3,FALSE)</f>
        <v>0.91</v>
      </c>
      <c r="J917" s="10">
        <f>VLOOKUP(B917,home!$B$2:$E$405,4,FALSE)</f>
        <v>0.74</v>
      </c>
      <c r="K917" s="12">
        <f t="shared" si="1064"/>
        <v>0.82513737373737162</v>
      </c>
      <c r="L917" s="12">
        <f t="shared" si="1065"/>
        <v>0.66659797979797986</v>
      </c>
      <c r="M917" s="13">
        <f t="shared" si="1066"/>
        <v>0.22498189345811989</v>
      </c>
      <c r="N917" s="13">
        <f t="shared" si="1067"/>
        <v>0.18564096870649419</v>
      </c>
      <c r="O917" s="13">
        <f t="shared" si="1068"/>
        <v>0.14997247567030708</v>
      </c>
      <c r="P917" s="13">
        <f t="shared" si="1069"/>
        <v>0.12374789470748904</v>
      </c>
      <c r="Q917" s="13">
        <f t="shared" si="1070"/>
        <v>7.658965068826909E-2</v>
      </c>
      <c r="R917" s="13">
        <f t="shared" si="1071"/>
        <v>4.9985674653564183E-2</v>
      </c>
      <c r="S917" s="13">
        <f t="shared" si="1072"/>
        <v>1.7016415420321795E-2</v>
      </c>
      <c r="T917" s="13">
        <f t="shared" si="1073"/>
        <v>5.1054506422233144E-2</v>
      </c>
      <c r="U917" s="13">
        <f t="shared" si="1074"/>
        <v>4.1245048308132651E-2</v>
      </c>
      <c r="V917" s="13">
        <f t="shared" si="1075"/>
        <v>1.0399580514217181E-3</v>
      </c>
      <c r="W917" s="13">
        <f t="shared" si="1076"/>
        <v>2.1065661074793681E-2</v>
      </c>
      <c r="X917" s="13">
        <f t="shared" si="1077"/>
        <v>1.4042327115566413E-2</v>
      </c>
      <c r="Y917" s="13">
        <f t="shared" si="1078"/>
        <v>4.6802934434494806E-3</v>
      </c>
      <c r="Z917" s="13">
        <f t="shared" si="1079"/>
        <v>1.1106783247634989E-2</v>
      </c>
      <c r="AA917" s="13">
        <f t="shared" si="1080"/>
        <v>9.1646219596237706E-3</v>
      </c>
      <c r="AB917" s="13">
        <f t="shared" si="1081"/>
        <v>3.7810360475299004E-3</v>
      </c>
      <c r="AC917" s="13">
        <f t="shared" si="1082"/>
        <v>3.5750826841398729E-5</v>
      </c>
      <c r="AD917" s="13">
        <f t="shared" si="1083"/>
        <v>4.3455160638242079E-3</v>
      </c>
      <c r="AE917" s="13">
        <f t="shared" si="1084"/>
        <v>2.8967122293248868E-3</v>
      </c>
      <c r="AF917" s="13">
        <f t="shared" si="1085"/>
        <v>9.654712600620359E-4</v>
      </c>
      <c r="AG917" s="13">
        <f t="shared" si="1086"/>
        <v>2.1452706383678772E-4</v>
      </c>
      <c r="AH917" s="13">
        <f t="shared" si="1087"/>
        <v>1.850939818731882E-3</v>
      </c>
      <c r="AI917" s="13">
        <f t="shared" si="1088"/>
        <v>1.5272796209743517E-3</v>
      </c>
      <c r="AJ917" s="13">
        <f t="shared" si="1089"/>
        <v>6.3010774770669244E-4</v>
      </c>
      <c r="AK917" s="13">
        <f t="shared" si="1090"/>
        <v>1.7330848403809021E-4</v>
      </c>
      <c r="AL917" s="13">
        <f t="shared" si="1091"/>
        <v>7.8656810780172849E-7</v>
      </c>
      <c r="AM917" s="13">
        <f t="shared" si="1092"/>
        <v>7.1712954248749378E-4</v>
      </c>
      <c r="AN917" s="13">
        <f t="shared" si="1093"/>
        <v>4.7803710427561305E-4</v>
      </c>
      <c r="AO917" s="13">
        <f t="shared" si="1094"/>
        <v>1.593292839892999E-4</v>
      </c>
      <c r="AP917" s="13">
        <f t="shared" si="1095"/>
        <v>3.5402859609975314E-5</v>
      </c>
      <c r="AQ917" s="13">
        <f t="shared" si="1096"/>
        <v>5.8998686737702581E-6</v>
      </c>
      <c r="AR917" s="13">
        <f t="shared" si="1097"/>
        <v>2.467665487788624E-4</v>
      </c>
      <c r="AS917" s="13">
        <f t="shared" si="1098"/>
        <v>2.0361630198562552E-4</v>
      </c>
      <c r="AT917" s="13">
        <f t="shared" si="1099"/>
        <v>8.4005710335267297E-5</v>
      </c>
      <c r="AU917" s="13">
        <f t="shared" si="1100"/>
        <v>2.3105417068328282E-5</v>
      </c>
      <c r="AV917" s="13">
        <f t="shared" si="1101"/>
        <v>4.7662857897167589E-6</v>
      </c>
      <c r="AW917" s="13">
        <f t="shared" si="1102"/>
        <v>1.2017775431761345E-8</v>
      </c>
      <c r="AX917" s="13">
        <f t="shared" si="1103"/>
        <v>9.8621731219602192E-5</v>
      </c>
      <c r="AY917" s="13">
        <f t="shared" si="1104"/>
        <v>6.5741046795166191E-5</v>
      </c>
      <c r="AZ917" s="13">
        <f t="shared" si="1105"/>
        <v>2.1911424491731117E-5</v>
      </c>
      <c r="BA917" s="13">
        <f t="shared" si="1106"/>
        <v>4.8687037668946463E-6</v>
      </c>
      <c r="BB917" s="13">
        <f t="shared" si="1107"/>
        <v>8.1136702381169631E-7</v>
      </c>
      <c r="BC917" s="13">
        <f t="shared" si="1108"/>
        <v>1.0817112378951527E-7</v>
      </c>
      <c r="BD917" s="13">
        <f t="shared" si="1109"/>
        <v>2.741568048295155E-5</v>
      </c>
      <c r="BE917" s="13">
        <f t="shared" si="1110"/>
        <v>2.2621702592925556E-5</v>
      </c>
      <c r="BF917" s="13">
        <f t="shared" si="1111"/>
        <v>9.3330061334972409E-6</v>
      </c>
      <c r="BG917" s="13">
        <f t="shared" si="1112"/>
        <v>2.5670040566895653E-6</v>
      </c>
      <c r="BH917" s="13">
        <f t="shared" si="1113"/>
        <v>5.2953274642750162E-7</v>
      </c>
      <c r="BI917" s="13">
        <f t="shared" si="1114"/>
        <v>8.7387451939025286E-8</v>
      </c>
      <c r="BJ917" s="14">
        <f t="shared" si="1115"/>
        <v>0.363083495171311</v>
      </c>
      <c r="BK917" s="14">
        <f t="shared" si="1116"/>
        <v>0.36688844007909682</v>
      </c>
      <c r="BL917" s="14">
        <f t="shared" si="1117"/>
        <v>0.25895530688803081</v>
      </c>
      <c r="BM917" s="14">
        <f t="shared" si="1118"/>
        <v>0.18904973847281048</v>
      </c>
      <c r="BN917" s="14">
        <f t="shared" si="1119"/>
        <v>0.81091855788424339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1.3434343434343401</v>
      </c>
      <c r="F918" s="10">
        <f>VLOOKUP(B918,home!$B$2:$E$405,3,FALSE)</f>
        <v>0.91</v>
      </c>
      <c r="G918" s="10">
        <f>VLOOKUP(C918,away!$B$2:$E$405,4,FALSE)</f>
        <v>1.1599999999999999</v>
      </c>
      <c r="H918" s="10">
        <f>VLOOKUP(A918,away!$A$2:$E$405,3,FALSE)</f>
        <v>0.98989898989898994</v>
      </c>
      <c r="I918" s="10">
        <f>VLOOKUP(C918,away!$B$2:$E$405,3,FALSE)</f>
        <v>0.83</v>
      </c>
      <c r="J918" s="10">
        <f>VLOOKUP(B918,home!$B$2:$E$405,4,FALSE)</f>
        <v>0.91</v>
      </c>
      <c r="K918" s="12">
        <f t="shared" si="1064"/>
        <v>1.4181292929292892</v>
      </c>
      <c r="L918" s="12">
        <f t="shared" si="1065"/>
        <v>0.74767070707070704</v>
      </c>
      <c r="M918" s="13">
        <f t="shared" si="1066"/>
        <v>0.11465817135979038</v>
      </c>
      <c r="N918" s="13">
        <f t="shared" si="1067"/>
        <v>0.16260011147902484</v>
      </c>
      <c r="O918" s="13">
        <f t="shared" si="1068"/>
        <v>8.5726556052008782E-2</v>
      </c>
      <c r="P918" s="13">
        <f t="shared" si="1069"/>
        <v>0.12157134031929831</v>
      </c>
      <c r="Q918" s="13">
        <f t="shared" si="1070"/>
        <v>0.11529399056098656</v>
      </c>
      <c r="R918" s="13">
        <f t="shared" si="1071"/>
        <v>3.2047617389070998E-2</v>
      </c>
      <c r="S918" s="13">
        <f t="shared" si="1072"/>
        <v>3.2225332507382277E-2</v>
      </c>
      <c r="T918" s="13">
        <f t="shared" si="1073"/>
        <v>8.6201939443736261E-2</v>
      </c>
      <c r="U918" s="13">
        <f t="shared" si="1074"/>
        <v>4.5447664988031655E-2</v>
      </c>
      <c r="V918" s="13">
        <f t="shared" si="1075"/>
        <v>3.7964797824658236E-3</v>
      </c>
      <c r="W918" s="13">
        <f t="shared" si="1076"/>
        <v>5.4500595104415989E-2</v>
      </c>
      <c r="X918" s="13">
        <f t="shared" si="1077"/>
        <v>4.0748498477493018E-2</v>
      </c>
      <c r="Y918" s="13">
        <f t="shared" si="1078"/>
        <v>1.5233229334368416E-2</v>
      </c>
      <c r="Z918" s="13">
        <f t="shared" si="1079"/>
        <v>7.9870215844060673E-3</v>
      </c>
      <c r="AA918" s="13">
        <f t="shared" si="1080"/>
        <v>1.132662927210475E-2</v>
      </c>
      <c r="AB918" s="13">
        <f t="shared" si="1081"/>
        <v>8.0313123804610503E-3</v>
      </c>
      <c r="AC918" s="13">
        <f t="shared" si="1082"/>
        <v>2.5158648211451616E-4</v>
      </c>
      <c r="AD918" s="13">
        <f t="shared" si="1083"/>
        <v>1.9322222599912748E-2</v>
      </c>
      <c r="AE918" s="13">
        <f t="shared" si="1084"/>
        <v>1.4446659833454362E-2</v>
      </c>
      <c r="AF918" s="13">
        <f t="shared" si="1085"/>
        <v>5.4006721862444023E-3</v>
      </c>
      <c r="AG918" s="13">
        <f t="shared" si="1086"/>
        <v>1.3459747973821512E-3</v>
      </c>
      <c r="AH918" s="13">
        <f t="shared" si="1087"/>
        <v>1.4929155188504707E-3</v>
      </c>
      <c r="AI918" s="13">
        <f t="shared" si="1088"/>
        <v>2.1171472291505811E-3</v>
      </c>
      <c r="AJ918" s="13">
        <f t="shared" si="1089"/>
        <v>1.501194251551259E-3</v>
      </c>
      <c r="AK918" s="13">
        <f t="shared" si="1090"/>
        <v>7.0962918083396654E-4</v>
      </c>
      <c r="AL918" s="13">
        <f t="shared" si="1091"/>
        <v>1.067022279324613E-5</v>
      </c>
      <c r="AM918" s="13">
        <f t="shared" si="1092"/>
        <v>5.4802819746873205E-3</v>
      </c>
      <c r="AN918" s="13">
        <f t="shared" si="1093"/>
        <v>4.0974462989613204E-3</v>
      </c>
      <c r="AO918" s="13">
        <f t="shared" si="1094"/>
        <v>1.5317702857643308E-3</v>
      </c>
      <c r="AP918" s="13">
        <f t="shared" si="1095"/>
        <v>3.8175325754243874E-4</v>
      </c>
      <c r="AQ918" s="13">
        <f t="shared" si="1096"/>
        <v>7.1356431998325214E-5</v>
      </c>
      <c r="AR918" s="13">
        <f t="shared" si="1097"/>
        <v>2.2324184031515261E-4</v>
      </c>
      <c r="AS918" s="13">
        <f t="shared" si="1098"/>
        <v>3.1658579315836069E-4</v>
      </c>
      <c r="AT918" s="13">
        <f t="shared" si="1099"/>
        <v>2.2447979350156215E-4</v>
      </c>
      <c r="AU918" s="13">
        <f t="shared" si="1100"/>
        <v>1.0611379027842769E-4</v>
      </c>
      <c r="AV918" s="13">
        <f t="shared" si="1101"/>
        <v>3.7620768594398422E-5</v>
      </c>
      <c r="AW918" s="13">
        <f t="shared" si="1102"/>
        <v>3.1426584271616797E-7</v>
      </c>
      <c r="AX918" s="13">
        <f t="shared" si="1103"/>
        <v>1.2952914003027402E-3</v>
      </c>
      <c r="AY918" s="13">
        <f t="shared" si="1104"/>
        <v>9.6845143712695611E-4</v>
      </c>
      <c r="AZ918" s="13">
        <f t="shared" si="1105"/>
        <v>3.6204138538017678E-4</v>
      </c>
      <c r="BA918" s="13">
        <f t="shared" si="1106"/>
        <v>9.0229246198685048E-5</v>
      </c>
      <c r="BB918" s="13">
        <f t="shared" si="1107"/>
        <v>1.6865441075956936E-5</v>
      </c>
      <c r="BC918" s="13">
        <f t="shared" si="1108"/>
        <v>2.5219592508640142E-6</v>
      </c>
      <c r="BD918" s="13">
        <f t="shared" si="1109"/>
        <v>2.7818564099365997E-5</v>
      </c>
      <c r="BE918" s="13">
        <f t="shared" si="1110"/>
        <v>3.945032063654202E-5</v>
      </c>
      <c r="BF918" s="13">
        <f t="shared" si="1111"/>
        <v>2.7972827655066541E-5</v>
      </c>
      <c r="BG918" s="13">
        <f t="shared" si="1112"/>
        <v>1.3223028767904122E-5</v>
      </c>
      <c r="BH918" s="13">
        <f t="shared" si="1113"/>
        <v>4.6879911092528847E-6</v>
      </c>
      <c r="BI918" s="13">
        <f t="shared" si="1114"/>
        <v>1.3296355034047177E-6</v>
      </c>
      <c r="BJ918" s="14">
        <f t="shared" si="1115"/>
        <v>0.52939190293530802</v>
      </c>
      <c r="BK918" s="14">
        <f t="shared" si="1116"/>
        <v>0.27348203211097155</v>
      </c>
      <c r="BL918" s="14">
        <f t="shared" si="1117"/>
        <v>0.18942319061568297</v>
      </c>
      <c r="BM918" s="14">
        <f t="shared" si="1118"/>
        <v>0.36741822291490417</v>
      </c>
      <c r="BN918" s="14">
        <f t="shared" si="1119"/>
        <v>0.63189778716017986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1.55</v>
      </c>
      <c r="F919" s="10">
        <f>VLOOKUP(B919,home!$B$2:$E$405,3,FALSE)</f>
        <v>1.08</v>
      </c>
      <c r="G919" s="10">
        <f>VLOOKUP(C919,away!$B$2:$E$405,4,FALSE)</f>
        <v>0.86</v>
      </c>
      <c r="H919" s="10">
        <f>VLOOKUP(A919,away!$A$2:$E$405,3,FALSE)</f>
        <v>1.0857142857142901</v>
      </c>
      <c r="I919" s="10">
        <f>VLOOKUP(C919,away!$B$2:$E$405,3,FALSE)</f>
        <v>0.65</v>
      </c>
      <c r="J919" s="10">
        <f>VLOOKUP(B919,home!$B$2:$E$405,4,FALSE)</f>
        <v>1.08</v>
      </c>
      <c r="K919" s="12">
        <f t="shared" si="1064"/>
        <v>1.43964</v>
      </c>
      <c r="L919" s="12">
        <f t="shared" si="1065"/>
        <v>0.76217142857143172</v>
      </c>
      <c r="M919" s="13">
        <f t="shared" si="1066"/>
        <v>0.11060262803348794</v>
      </c>
      <c r="N919" s="13">
        <f t="shared" si="1067"/>
        <v>0.15922796742213058</v>
      </c>
      <c r="O919" s="13">
        <f t="shared" si="1068"/>
        <v>8.4298163012038171E-2</v>
      </c>
      <c r="P919" s="13">
        <f t="shared" si="1069"/>
        <v>0.12135900739865065</v>
      </c>
      <c r="Q919" s="13">
        <f t="shared" si="1070"/>
        <v>0.11461547550979806</v>
      </c>
      <c r="R919" s="13">
        <f t="shared" si="1071"/>
        <v>3.2124825664416282E-2</v>
      </c>
      <c r="S919" s="13">
        <f t="shared" si="1072"/>
        <v>3.3290367820931081E-2</v>
      </c>
      <c r="T919" s="13">
        <f t="shared" si="1073"/>
        <v>8.7356640705696723E-2</v>
      </c>
      <c r="U919" s="13">
        <f t="shared" si="1074"/>
        <v>4.6248184019520258E-2</v>
      </c>
      <c r="V919" s="13">
        <f t="shared" si="1075"/>
        <v>4.0586598332716063E-3</v>
      </c>
      <c r="W919" s="13">
        <f t="shared" si="1076"/>
        <v>5.5001674387641919E-2</v>
      </c>
      <c r="X919" s="13">
        <f t="shared" si="1077"/>
        <v>4.1920704741849765E-2</v>
      </c>
      <c r="Y919" s="13">
        <f t="shared" si="1078"/>
        <v>1.5975381709908414E-2</v>
      </c>
      <c r="Z919" s="13">
        <f t="shared" si="1079"/>
        <v>8.1615414230854517E-3</v>
      </c>
      <c r="AA919" s="13">
        <f t="shared" si="1080"/>
        <v>1.1749681494330739E-2</v>
      </c>
      <c r="AB919" s="13">
        <f t="shared" si="1081"/>
        <v>8.4576557332491538E-3</v>
      </c>
      <c r="AC919" s="13">
        <f t="shared" si="1082"/>
        <v>2.7833590931123747E-4</v>
      </c>
      <c r="AD919" s="13">
        <f t="shared" si="1083"/>
        <v>1.97956526288562E-2</v>
      </c>
      <c r="AE919" s="13">
        <f t="shared" si="1084"/>
        <v>1.5087680843639146E-2</v>
      </c>
      <c r="AF919" s="13">
        <f t="shared" si="1085"/>
        <v>5.7496996312131369E-3</v>
      </c>
      <c r="AG919" s="13">
        <f t="shared" si="1086"/>
        <v>1.4607522605927835E-3</v>
      </c>
      <c r="AH919" s="13">
        <f t="shared" si="1087"/>
        <v>1.5551234214444883E-3</v>
      </c>
      <c r="AI919" s="13">
        <f t="shared" si="1088"/>
        <v>2.2388178824483428E-3</v>
      </c>
      <c r="AJ919" s="13">
        <f t="shared" si="1089"/>
        <v>1.6115458881439666E-3</v>
      </c>
      <c r="AK919" s="13">
        <f t="shared" si="1090"/>
        <v>7.7334864080252713E-4</v>
      </c>
      <c r="AL919" s="13">
        <f t="shared" si="1091"/>
        <v>1.2216190619696768E-5</v>
      </c>
      <c r="AM919" s="13">
        <f t="shared" si="1092"/>
        <v>5.6997226701213091E-3</v>
      </c>
      <c r="AN919" s="13">
        <f t="shared" si="1093"/>
        <v>4.344165769947333E-3</v>
      </c>
      <c r="AO919" s="13">
        <f t="shared" si="1094"/>
        <v>1.6554995154159364E-3</v>
      </c>
      <c r="AP919" s="13">
        <f t="shared" si="1095"/>
        <v>4.2059147688795908E-4</v>
      </c>
      <c r="AQ919" s="13">
        <f t="shared" si="1096"/>
        <v>8.0140701696166004E-5</v>
      </c>
      <c r="AR919" s="13">
        <f t="shared" si="1097"/>
        <v>2.3705412794544777E-4</v>
      </c>
      <c r="AS919" s="13">
        <f t="shared" si="1098"/>
        <v>3.4127260475538444E-4</v>
      </c>
      <c r="AT919" s="13">
        <f t="shared" si="1099"/>
        <v>2.4565484635502083E-4</v>
      </c>
      <c r="AU919" s="13">
        <f t="shared" si="1100"/>
        <v>1.1788484766884747E-4</v>
      </c>
      <c r="AV919" s="13">
        <f t="shared" si="1101"/>
        <v>4.2427935524494886E-5</v>
      </c>
      <c r="AW919" s="13">
        <f t="shared" si="1102"/>
        <v>3.7234014993804481E-7</v>
      </c>
      <c r="AX919" s="13">
        <f t="shared" si="1103"/>
        <v>1.3675914574689063E-3</v>
      </c>
      <c r="AY919" s="13">
        <f t="shared" si="1104"/>
        <v>1.0423391348411625E-3</v>
      </c>
      <c r="AZ919" s="13">
        <f t="shared" si="1105"/>
        <v>3.9722055372889959E-4</v>
      </c>
      <c r="BA919" s="13">
        <f t="shared" si="1106"/>
        <v>1.0091671896449686E-4</v>
      </c>
      <c r="BB919" s="13">
        <f t="shared" si="1107"/>
        <v>1.9228959964978063E-5</v>
      </c>
      <c r="BC919" s="13">
        <f t="shared" si="1108"/>
        <v>2.9311527772900407E-6</v>
      </c>
      <c r="BD919" s="13">
        <f t="shared" si="1109"/>
        <v>3.0112647224156128E-5</v>
      </c>
      <c r="BE919" s="13">
        <f t="shared" si="1110"/>
        <v>4.3351371449784124E-5</v>
      </c>
      <c r="BF919" s="13">
        <f t="shared" si="1111"/>
        <v>3.1205184196983618E-5</v>
      </c>
      <c r="BG919" s="13">
        <f t="shared" si="1112"/>
        <v>1.4974743792448506E-5</v>
      </c>
      <c r="BH919" s="13">
        <f t="shared" si="1113"/>
        <v>5.3895600383401406E-6</v>
      </c>
      <c r="BI919" s="13">
        <f t="shared" si="1114"/>
        <v>1.5518052427192005E-6</v>
      </c>
      <c r="BJ919" s="14">
        <f t="shared" si="1115"/>
        <v>0.53132197795314129</v>
      </c>
      <c r="BK919" s="14">
        <f t="shared" si="1116"/>
        <v>0.27064355432111337</v>
      </c>
      <c r="BL919" s="14">
        <f t="shared" si="1117"/>
        <v>0.19016822543058756</v>
      </c>
      <c r="BM919" s="14">
        <f t="shared" si="1118"/>
        <v>0.37702526529271441</v>
      </c>
      <c r="BN919" s="14">
        <f t="shared" si="1119"/>
        <v>0.62222806704052169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1.55</v>
      </c>
      <c r="F920" s="10">
        <f>VLOOKUP(B920,home!$B$2:$E$405,3,FALSE)</f>
        <v>0.74</v>
      </c>
      <c r="G920" s="10">
        <f>VLOOKUP(C920,away!$B$2:$E$405,4,FALSE)</f>
        <v>0.74</v>
      </c>
      <c r="H920" s="10">
        <f>VLOOKUP(A920,away!$A$2:$E$405,3,FALSE)</f>
        <v>1.0857142857142901</v>
      </c>
      <c r="I920" s="10">
        <f>VLOOKUP(C920,away!$B$2:$E$405,3,FALSE)</f>
        <v>0.74</v>
      </c>
      <c r="J920" s="10">
        <f>VLOOKUP(B920,home!$B$2:$E$405,4,FALSE)</f>
        <v>0.74</v>
      </c>
      <c r="K920" s="12">
        <f t="shared" si="1064"/>
        <v>0.84877999999999998</v>
      </c>
      <c r="L920" s="12">
        <f t="shared" si="1065"/>
        <v>0.59453714285714521</v>
      </c>
      <c r="M920" s="13">
        <f t="shared" si="1066"/>
        <v>0.23614313752943666</v>
      </c>
      <c r="N920" s="13">
        <f t="shared" si="1067"/>
        <v>0.20043357227223524</v>
      </c>
      <c r="O920" s="13">
        <f t="shared" si="1068"/>
        <v>0.14039586629207318</v>
      </c>
      <c r="P920" s="13">
        <f t="shared" si="1069"/>
        <v>0.11916520339138587</v>
      </c>
      <c r="Q920" s="13">
        <f t="shared" si="1070"/>
        <v>8.5062003736613906E-2</v>
      </c>
      <c r="R920" s="13">
        <f t="shared" si="1071"/>
        <v>4.1735278607121479E-2</v>
      </c>
      <c r="S920" s="13">
        <f t="shared" si="1072"/>
        <v>1.5033620972301385E-2</v>
      </c>
      <c r="T920" s="13">
        <f t="shared" si="1073"/>
        <v>5.0572520667270242E-2</v>
      </c>
      <c r="U920" s="13">
        <f t="shared" si="1074"/>
        <v>3.5424069776152561E-2</v>
      </c>
      <c r="V920" s="13">
        <f t="shared" si="1075"/>
        <v>8.4293719272512534E-4</v>
      </c>
      <c r="W920" s="13">
        <f t="shared" si="1076"/>
        <v>2.4066309177187717E-2</v>
      </c>
      <c r="X920" s="13">
        <f t="shared" si="1077"/>
        <v>1.430831469732188E-2</v>
      </c>
      <c r="Y920" s="13">
        <f t="shared" si="1078"/>
        <v>4.2534122696233235E-3</v>
      </c>
      <c r="Z920" s="13">
        <f t="shared" si="1079"/>
        <v>8.271057766474979E-3</v>
      </c>
      <c r="AA920" s="13">
        <f t="shared" si="1080"/>
        <v>7.0203084110286315E-3</v>
      </c>
      <c r="AB920" s="13">
        <f t="shared" si="1081"/>
        <v>2.9793486865564408E-3</v>
      </c>
      <c r="AC920" s="13">
        <f t="shared" si="1082"/>
        <v>2.6585777345724218E-5</v>
      </c>
      <c r="AD920" s="13">
        <f t="shared" si="1083"/>
        <v>5.1067504758533465E-3</v>
      </c>
      <c r="AE920" s="13">
        <f t="shared" si="1084"/>
        <v>3.0361528371982156E-3</v>
      </c>
      <c r="AF920" s="13">
        <f t="shared" si="1085"/>
        <v>9.0255281655272099E-4</v>
      </c>
      <c r="AG920" s="13">
        <f t="shared" si="1086"/>
        <v>1.7886705761030794E-4</v>
      </c>
      <c r="AH920" s="13">
        <f t="shared" si="1087"/>
        <v>1.2293627632216086E-3</v>
      </c>
      <c r="AI920" s="13">
        <f t="shared" si="1088"/>
        <v>1.0434585261672369E-3</v>
      </c>
      <c r="AJ920" s="13">
        <f t="shared" si="1089"/>
        <v>4.4283336392011367E-4</v>
      </c>
      <c r="AK920" s="13">
        <f t="shared" si="1090"/>
        <v>1.2528936754270471E-4</v>
      </c>
      <c r="AL920" s="13">
        <f t="shared" si="1091"/>
        <v>5.3664054740128196E-7</v>
      </c>
      <c r="AM920" s="13">
        <f t="shared" si="1092"/>
        <v>8.6690153377896103E-4</v>
      </c>
      <c r="AN920" s="13">
        <f t="shared" si="1093"/>
        <v>5.1540516103142043E-4</v>
      </c>
      <c r="AO920" s="13">
        <f t="shared" si="1094"/>
        <v>1.5321375592672375E-4</v>
      </c>
      <c r="AP920" s="13">
        <f t="shared" si="1095"/>
        <v>3.0363756231695446E-5</v>
      </c>
      <c r="AQ920" s="13">
        <f t="shared" si="1096"/>
        <v>4.5130952191007619E-6</v>
      </c>
      <c r="AR920" s="13">
        <f t="shared" si="1097"/>
        <v>1.4618036495614813E-4</v>
      </c>
      <c r="AS920" s="13">
        <f t="shared" si="1098"/>
        <v>1.240749701674794E-4</v>
      </c>
      <c r="AT920" s="13">
        <f t="shared" si="1099"/>
        <v>5.2656176589376584E-5</v>
      </c>
      <c r="AU920" s="13">
        <f t="shared" si="1100"/>
        <v>1.4897836521843687E-5</v>
      </c>
      <c r="AV920" s="13">
        <f t="shared" si="1101"/>
        <v>3.1612464207526203E-6</v>
      </c>
      <c r="AW920" s="13">
        <f t="shared" si="1102"/>
        <v>7.5223772995599058E-9</v>
      </c>
      <c r="AX920" s="13">
        <f t="shared" si="1103"/>
        <v>1.2263478064015104E-4</v>
      </c>
      <c r="AY920" s="13">
        <f t="shared" si="1104"/>
        <v>7.2910932096708145E-5</v>
      </c>
      <c r="AZ920" s="13">
        <f t="shared" si="1105"/>
        <v>2.1674128625914088E-5</v>
      </c>
      <c r="BA920" s="13">
        <f t="shared" si="1106"/>
        <v>4.2953581690564079E-6</v>
      </c>
      <c r="BB920" s="13">
        <f t="shared" si="1107"/>
        <v>6.3843749334472383E-7</v>
      </c>
      <c r="BC920" s="13">
        <f t="shared" si="1108"/>
        <v>7.5914960637209985E-8</v>
      </c>
      <c r="BD920" s="13">
        <f t="shared" si="1109"/>
        <v>1.4484942753807167E-5</v>
      </c>
      <c r="BE920" s="13">
        <f t="shared" si="1110"/>
        <v>1.2294529710576446E-5</v>
      </c>
      <c r="BF920" s="13">
        <f t="shared" si="1111"/>
        <v>5.2176754638715373E-6</v>
      </c>
      <c r="BG920" s="13">
        <f t="shared" si="1112"/>
        <v>1.476219526741628E-6</v>
      </c>
      <c r="BH920" s="13">
        <f t="shared" si="1113"/>
        <v>3.1324640247693969E-7</v>
      </c>
      <c r="BI920" s="13">
        <f t="shared" si="1114"/>
        <v>5.3175456298875388E-8</v>
      </c>
      <c r="BJ920" s="14">
        <f t="shared" si="1115"/>
        <v>0.38971308286164069</v>
      </c>
      <c r="BK920" s="14">
        <f t="shared" si="1116"/>
        <v>0.37128493243583882</v>
      </c>
      <c r="BL920" s="14">
        <f t="shared" si="1117"/>
        <v>0.23077062617775329</v>
      </c>
      <c r="BM920" s="14">
        <f t="shared" si="1118"/>
        <v>0.17703173400312203</v>
      </c>
      <c r="BN920" s="14">
        <f t="shared" si="1119"/>
        <v>0.82293506182886622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1.55</v>
      </c>
      <c r="F921" s="10">
        <f>VLOOKUP(B921,home!$B$2:$E$405,3,FALSE)</f>
        <v>0.28000000000000003</v>
      </c>
      <c r="G921" s="10">
        <f>VLOOKUP(C921,away!$B$2:$E$405,4,FALSE)</f>
        <v>1.08</v>
      </c>
      <c r="H921" s="10">
        <f>VLOOKUP(A921,away!$A$2:$E$405,3,FALSE)</f>
        <v>1.0857142857142901</v>
      </c>
      <c r="I921" s="10">
        <f>VLOOKUP(C921,away!$B$2:$E$405,3,FALSE)</f>
        <v>0.86</v>
      </c>
      <c r="J921" s="10">
        <f>VLOOKUP(B921,home!$B$2:$E$405,4,FALSE)</f>
        <v>0.28000000000000003</v>
      </c>
      <c r="K921" s="12">
        <f t="shared" si="1064"/>
        <v>0.46872000000000008</v>
      </c>
      <c r="L921" s="12">
        <f t="shared" si="1065"/>
        <v>0.26144000000000106</v>
      </c>
      <c r="M921" s="13">
        <f t="shared" si="1066"/>
        <v>0.48183189081989364</v>
      </c>
      <c r="N921" s="13">
        <f t="shared" si="1067"/>
        <v>0.22584424386510052</v>
      </c>
      <c r="O921" s="13">
        <f t="shared" si="1068"/>
        <v>0.12597012953595349</v>
      </c>
      <c r="P921" s="13">
        <f t="shared" si="1069"/>
        <v>5.9044719116092124E-2</v>
      </c>
      <c r="Q921" s="13">
        <f t="shared" si="1070"/>
        <v>5.2928856992224979E-2</v>
      </c>
      <c r="R921" s="13">
        <f t="shared" si="1071"/>
        <v>1.6466815332939908E-2</v>
      </c>
      <c r="S921" s="13">
        <f t="shared" si="1072"/>
        <v>1.8088668070340374E-3</v>
      </c>
      <c r="T921" s="13">
        <f t="shared" si="1073"/>
        <v>1.3837720372047354E-2</v>
      </c>
      <c r="U921" s="13">
        <f t="shared" si="1074"/>
        <v>7.7183256828555922E-3</v>
      </c>
      <c r="V921" s="13">
        <f t="shared" si="1075"/>
        <v>2.4629159988653474E-5</v>
      </c>
      <c r="W921" s="13">
        <f t="shared" si="1076"/>
        <v>8.2696046164652311E-3</v>
      </c>
      <c r="X921" s="13">
        <f t="shared" si="1077"/>
        <v>2.1620054309286789E-3</v>
      </c>
      <c r="Y921" s="13">
        <f t="shared" si="1078"/>
        <v>2.82617349930998E-4</v>
      </c>
      <c r="Z921" s="13">
        <f t="shared" si="1079"/>
        <v>1.4350280668812756E-3</v>
      </c>
      <c r="AA921" s="13">
        <f t="shared" si="1080"/>
        <v>6.7262635550859149E-4</v>
      </c>
      <c r="AB921" s="13">
        <f t="shared" si="1081"/>
        <v>1.5763671267699354E-4</v>
      </c>
      <c r="AC921" s="13">
        <f t="shared" si="1082"/>
        <v>1.8863189907386699E-7</v>
      </c>
      <c r="AD921" s="13">
        <f t="shared" si="1083"/>
        <v>9.6903226895739595E-4</v>
      </c>
      <c r="AE921" s="13">
        <f t="shared" si="1084"/>
        <v>2.5334379639622263E-4</v>
      </c>
      <c r="AF921" s="13">
        <f t="shared" si="1085"/>
        <v>3.3117101064914353E-5</v>
      </c>
      <c r="AG921" s="13">
        <f t="shared" si="1086"/>
        <v>2.8860449674704147E-6</v>
      </c>
      <c r="AH921" s="13">
        <f t="shared" si="1087"/>
        <v>9.3793434451360522E-5</v>
      </c>
      <c r="AI921" s="13">
        <f t="shared" si="1088"/>
        <v>4.39628585960417E-5</v>
      </c>
      <c r="AJ921" s="13">
        <f t="shared" si="1089"/>
        <v>1.0303135540568336E-5</v>
      </c>
      <c r="AK921" s="13">
        <f t="shared" si="1090"/>
        <v>1.6097618968583968E-6</v>
      </c>
      <c r="AL921" s="13">
        <f t="shared" si="1091"/>
        <v>9.246143901516679E-10</v>
      </c>
      <c r="AM921" s="13">
        <f t="shared" si="1092"/>
        <v>9.0840961021142173E-5</v>
      </c>
      <c r="AN921" s="13">
        <f t="shared" si="1093"/>
        <v>2.3749460849367506E-5</v>
      </c>
      <c r="AO921" s="13">
        <f t="shared" si="1094"/>
        <v>3.1045295222293327E-6</v>
      </c>
      <c r="AP921" s="13">
        <f t="shared" si="1095"/>
        <v>2.7054939943054668E-7</v>
      </c>
      <c r="AQ921" s="13">
        <f t="shared" si="1096"/>
        <v>1.7683108746780598E-8</v>
      </c>
      <c r="AR921" s="13">
        <f t="shared" si="1097"/>
        <v>4.90427110059276E-6</v>
      </c>
      <c r="AS921" s="13">
        <f t="shared" si="1098"/>
        <v>2.2987299502698386E-6</v>
      </c>
      <c r="AT921" s="13">
        <f t="shared" si="1099"/>
        <v>5.3873035114523948E-7</v>
      </c>
      <c r="AU921" s="13">
        <f t="shared" si="1100"/>
        <v>8.4171230062932226E-8</v>
      </c>
      <c r="AV921" s="13">
        <f t="shared" si="1101"/>
        <v>9.8631847387744003E-9</v>
      </c>
      <c r="AW921" s="13">
        <f t="shared" si="1102"/>
        <v>3.1473400438195119E-12</v>
      </c>
      <c r="AX921" s="13">
        <f t="shared" si="1103"/>
        <v>7.0964958749716228E-6</v>
      </c>
      <c r="AY921" s="13">
        <f t="shared" si="1104"/>
        <v>1.8553078815525886E-6</v>
      </c>
      <c r="AZ921" s="13">
        <f t="shared" si="1105"/>
        <v>2.4252584627655531E-7</v>
      </c>
      <c r="BA921" s="13">
        <f t="shared" si="1106"/>
        <v>2.1135319083514295E-8</v>
      </c>
      <c r="BB921" s="13">
        <f t="shared" si="1107"/>
        <v>1.3814044552984994E-9</v>
      </c>
      <c r="BC921" s="13">
        <f t="shared" si="1108"/>
        <v>7.223087615864826E-11</v>
      </c>
      <c r="BD921" s="13">
        <f t="shared" si="1109"/>
        <v>2.1369543942316267E-7</v>
      </c>
      <c r="BE921" s="13">
        <f t="shared" si="1110"/>
        <v>1.001633263664248E-7</v>
      </c>
      <c r="BF921" s="13">
        <f t="shared" si="1111"/>
        <v>2.3474277167235324E-8</v>
      </c>
      <c r="BG921" s="13">
        <f t="shared" si="1112"/>
        <v>3.6676210646088473E-9</v>
      </c>
      <c r="BH921" s="13">
        <f t="shared" si="1113"/>
        <v>4.2977183635086484E-10</v>
      </c>
      <c r="BI921" s="13">
        <f t="shared" si="1114"/>
        <v>4.0288531026875495E-11</v>
      </c>
      <c r="BJ921" s="14">
        <f t="shared" si="1115"/>
        <v>0.30471062794054199</v>
      </c>
      <c r="BK921" s="14">
        <f t="shared" si="1116"/>
        <v>0.54271215076740353</v>
      </c>
      <c r="BL921" s="14">
        <f t="shared" si="1117"/>
        <v>0.15114338004696062</v>
      </c>
      <c r="BM921" s="14">
        <f t="shared" si="1118"/>
        <v>3.7912675854848372E-2</v>
      </c>
      <c r="BN921" s="14">
        <f t="shared" si="1119"/>
        <v>0.96208665566220464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1.55</v>
      </c>
      <c r="F922" s="10">
        <f>VLOOKUP(B922,home!$B$2:$E$405,3,FALSE)</f>
        <v>1.4</v>
      </c>
      <c r="G922" s="10">
        <f>VLOOKUP(C922,away!$B$2:$E$405,4,FALSE)</f>
        <v>0.97</v>
      </c>
      <c r="H922" s="10">
        <f>VLOOKUP(A922,away!$A$2:$E$405,3,FALSE)</f>
        <v>1.0857142857142901</v>
      </c>
      <c r="I922" s="10">
        <f>VLOOKUP(C922,away!$B$2:$E$405,3,FALSE)</f>
        <v>0.89</v>
      </c>
      <c r="J922" s="10">
        <f>VLOOKUP(B922,home!$B$2:$E$405,4,FALSE)</f>
        <v>1.4</v>
      </c>
      <c r="K922" s="12">
        <f t="shared" si="1064"/>
        <v>2.1048999999999998</v>
      </c>
      <c r="L922" s="12">
        <f t="shared" si="1065"/>
        <v>1.3528000000000053</v>
      </c>
      <c r="M922" s="13">
        <f t="shared" si="1066"/>
        <v>3.1502133666501321E-2</v>
      </c>
      <c r="N922" s="13">
        <f t="shared" si="1067"/>
        <v>6.6308841154618617E-2</v>
      </c>
      <c r="O922" s="13">
        <f t="shared" si="1068"/>
        <v>4.2616086424043145E-2</v>
      </c>
      <c r="P922" s="13">
        <f t="shared" si="1069"/>
        <v>8.97026003139684E-2</v>
      </c>
      <c r="Q922" s="13">
        <f t="shared" si="1070"/>
        <v>6.9786739873178363E-2</v>
      </c>
      <c r="R922" s="13">
        <f t="shared" si="1071"/>
        <v>2.8825520857222904E-2</v>
      </c>
      <c r="S922" s="13">
        <f t="shared" si="1072"/>
        <v>6.3857234150175218E-2</v>
      </c>
      <c r="T922" s="13">
        <f t="shared" si="1073"/>
        <v>9.4407501700436047E-2</v>
      </c>
      <c r="U922" s="13">
        <f t="shared" si="1074"/>
        <v>6.0674838852368483E-2</v>
      </c>
      <c r="V922" s="13">
        <f t="shared" si="1075"/>
        <v>2.0203781230856258E-2</v>
      </c>
      <c r="W922" s="13">
        <f t="shared" si="1076"/>
        <v>4.8964702919684376E-2</v>
      </c>
      <c r="X922" s="13">
        <f t="shared" si="1077"/>
        <v>6.6239450109749271E-2</v>
      </c>
      <c r="Y922" s="13">
        <f t="shared" si="1078"/>
        <v>4.4804364054234595E-2</v>
      </c>
      <c r="Z922" s="13">
        <f t="shared" si="1079"/>
        <v>1.2998388205217095E-2</v>
      </c>
      <c r="AA922" s="13">
        <f t="shared" si="1080"/>
        <v>2.7360307333161461E-2</v>
      </c>
      <c r="AB922" s="13">
        <f t="shared" si="1081"/>
        <v>2.8795355452785779E-2</v>
      </c>
      <c r="AC922" s="13">
        <f t="shared" si="1082"/>
        <v>3.5956527019897345E-3</v>
      </c>
      <c r="AD922" s="13">
        <f t="shared" si="1083"/>
        <v>2.5766450793910902E-2</v>
      </c>
      <c r="AE922" s="13">
        <f t="shared" si="1084"/>
        <v>3.4856854634002801E-2</v>
      </c>
      <c r="AF922" s="13">
        <f t="shared" si="1085"/>
        <v>2.3577176474439594E-2</v>
      </c>
      <c r="AG922" s="13">
        <f t="shared" si="1086"/>
        <v>1.0631734778207332E-2</v>
      </c>
      <c r="AH922" s="13">
        <f t="shared" si="1087"/>
        <v>4.3960548910044394E-3</v>
      </c>
      <c r="AI922" s="13">
        <f t="shared" si="1088"/>
        <v>9.2532559400752435E-3</v>
      </c>
      <c r="AJ922" s="13">
        <f t="shared" si="1089"/>
        <v>9.73858921413219E-3</v>
      </c>
      <c r="AK922" s="13">
        <f t="shared" si="1090"/>
        <v>6.8329188122756152E-3</v>
      </c>
      <c r="AL922" s="13">
        <f t="shared" si="1091"/>
        <v>4.0954609692029481E-4</v>
      </c>
      <c r="AM922" s="13">
        <f t="shared" si="1092"/>
        <v>1.0847160455220611E-2</v>
      </c>
      <c r="AN922" s="13">
        <f t="shared" si="1093"/>
        <v>1.4674038663822497E-2</v>
      </c>
      <c r="AO922" s="13">
        <f t="shared" si="1094"/>
        <v>9.92551975220958E-3</v>
      </c>
      <c r="AP922" s="13">
        <f t="shared" si="1095"/>
        <v>4.4757477069297226E-3</v>
      </c>
      <c r="AQ922" s="13">
        <f t="shared" si="1096"/>
        <v>1.5136978744836383E-3</v>
      </c>
      <c r="AR922" s="13">
        <f t="shared" si="1097"/>
        <v>1.1893966113101658E-3</v>
      </c>
      <c r="AS922" s="13">
        <f t="shared" si="1098"/>
        <v>2.5035609271467675E-3</v>
      </c>
      <c r="AT922" s="13">
        <f t="shared" si="1099"/>
        <v>2.6348726977756158E-3</v>
      </c>
      <c r="AU922" s="13">
        <f t="shared" si="1100"/>
        <v>1.8487145138492975E-3</v>
      </c>
      <c r="AV922" s="13">
        <f t="shared" si="1101"/>
        <v>9.7283979505034628E-4</v>
      </c>
      <c r="AW922" s="13">
        <f t="shared" si="1102"/>
        <v>3.2394057839514159E-5</v>
      </c>
      <c r="AX922" s="13">
        <f t="shared" si="1103"/>
        <v>3.8053646736989819E-3</v>
      </c>
      <c r="AY922" s="13">
        <f t="shared" si="1104"/>
        <v>5.147897330580002E-3</v>
      </c>
      <c r="AZ922" s="13">
        <f t="shared" si="1105"/>
        <v>3.482037754404328E-3</v>
      </c>
      <c r="BA922" s="13">
        <f t="shared" si="1106"/>
        <v>1.5701668913860639E-3</v>
      </c>
      <c r="BB922" s="13">
        <f t="shared" si="1107"/>
        <v>5.3103044266676906E-4</v>
      </c>
      <c r="BC922" s="13">
        <f t="shared" si="1108"/>
        <v>1.4367559656792159E-4</v>
      </c>
      <c r="BD922" s="13">
        <f t="shared" si="1109"/>
        <v>2.681692892967329E-4</v>
      </c>
      <c r="BE922" s="13">
        <f t="shared" si="1110"/>
        <v>5.6446953704069301E-4</v>
      </c>
      <c r="BF922" s="13">
        <f t="shared" si="1111"/>
        <v>5.9407596425847743E-4</v>
      </c>
      <c r="BG922" s="13">
        <f t="shared" si="1112"/>
        <v>4.1682349905588963E-4</v>
      </c>
      <c r="BH922" s="13">
        <f t="shared" si="1113"/>
        <v>2.1934294579068546E-4</v>
      </c>
      <c r="BI922" s="13">
        <f t="shared" si="1114"/>
        <v>9.2338993318962764E-5</v>
      </c>
      <c r="BJ922" s="14">
        <f t="shared" si="1115"/>
        <v>0.54146015363443201</v>
      </c>
      <c r="BK922" s="14">
        <f t="shared" si="1116"/>
        <v>0.21441884549099119</v>
      </c>
      <c r="BL922" s="14">
        <f t="shared" si="1117"/>
        <v>0.22979753255096294</v>
      </c>
      <c r="BM922" s="14">
        <f t="shared" si="1118"/>
        <v>0.6648174943193299</v>
      </c>
      <c r="BN922" s="14">
        <f t="shared" si="1119"/>
        <v>0.32874192228953275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1.6111111111111101</v>
      </c>
      <c r="F923" s="10">
        <f>VLOOKUP(B923,home!$B$2:$E$405,3,FALSE)</f>
        <v>0.39</v>
      </c>
      <c r="G923" s="10">
        <f>VLOOKUP(C923,away!$B$2:$E$405,4,FALSE)</f>
        <v>0.7</v>
      </c>
      <c r="H923" s="10">
        <f>VLOOKUP(A923,away!$A$2:$E$405,3,FALSE)</f>
        <v>1.4652777777777799</v>
      </c>
      <c r="I923" s="10">
        <f>VLOOKUP(C923,away!$B$2:$E$405,3,FALSE)</f>
        <v>0.54</v>
      </c>
      <c r="J923" s="10">
        <f>VLOOKUP(B923,home!$B$2:$E$405,4,FALSE)</f>
        <v>0.39</v>
      </c>
      <c r="K923" s="12">
        <f t="shared" si="1064"/>
        <v>0.43983333333333302</v>
      </c>
      <c r="L923" s="12">
        <f t="shared" si="1065"/>
        <v>0.30858750000000051</v>
      </c>
      <c r="M923" s="13">
        <f t="shared" si="1066"/>
        <v>0.47311308755185555</v>
      </c>
      <c r="N923" s="13">
        <f t="shared" si="1067"/>
        <v>0.20809090634155766</v>
      </c>
      <c r="O923" s="13">
        <f t="shared" si="1068"/>
        <v>0.14599678490490847</v>
      </c>
      <c r="P923" s="13">
        <f t="shared" si="1069"/>
        <v>6.4214252560675533E-2</v>
      </c>
      <c r="Q923" s="13">
        <f t="shared" si="1070"/>
        <v>4.5762658486280847E-2</v>
      </c>
      <c r="R923" s="13">
        <f t="shared" si="1071"/>
        <v>2.2526391430921756E-2</v>
      </c>
      <c r="S923" s="13">
        <f t="shared" si="1072"/>
        <v>2.1789030680081692E-3</v>
      </c>
      <c r="T923" s="13">
        <f t="shared" si="1073"/>
        <v>1.4121784375635216E-2</v>
      </c>
      <c r="U923" s="13">
        <f t="shared" si="1074"/>
        <v>9.9078578310337461E-3</v>
      </c>
      <c r="V923" s="13">
        <f t="shared" si="1075"/>
        <v>3.2859569612347902E-5</v>
      </c>
      <c r="W923" s="13">
        <f t="shared" si="1076"/>
        <v>6.7093142080719512E-3</v>
      </c>
      <c r="X923" s="13">
        <f t="shared" si="1077"/>
        <v>2.0704104981834068E-3</v>
      </c>
      <c r="Y923" s="13">
        <f t="shared" si="1078"/>
        <v>3.1945139980408649E-4</v>
      </c>
      <c r="Z923" s="13">
        <f t="shared" si="1079"/>
        <v>2.3171209385631926E-3</v>
      </c>
      <c r="AA923" s="13">
        <f t="shared" si="1080"/>
        <v>1.0191470261447103E-3</v>
      </c>
      <c r="AB923" s="13">
        <f t="shared" si="1081"/>
        <v>2.2412741683299067E-4</v>
      </c>
      <c r="AC923" s="13">
        <f t="shared" si="1082"/>
        <v>2.7874581649190983E-7</v>
      </c>
      <c r="AD923" s="13">
        <f t="shared" si="1083"/>
        <v>7.3774500812924407E-4</v>
      </c>
      <c r="AE923" s="13">
        <f t="shared" si="1084"/>
        <v>2.2765888769608352E-4</v>
      </c>
      <c r="AF923" s="13">
        <f t="shared" si="1085"/>
        <v>3.5126343503457641E-5</v>
      </c>
      <c r="AG923" s="13">
        <f t="shared" si="1086"/>
        <v>3.6131835086244173E-6</v>
      </c>
      <c r="AH923" s="13">
        <f t="shared" si="1087"/>
        <v>1.7875863940721763E-4</v>
      </c>
      <c r="AI923" s="13">
        <f t="shared" si="1088"/>
        <v>7.8624008232607831E-5</v>
      </c>
      <c r="AJ923" s="13">
        <f t="shared" si="1089"/>
        <v>1.7290729810487656E-5</v>
      </c>
      <c r="AK923" s="13">
        <f t="shared" si="1090"/>
        <v>2.5350131094376063E-6</v>
      </c>
      <c r="AL923" s="13">
        <f t="shared" si="1091"/>
        <v>1.5133341039508963E-9</v>
      </c>
      <c r="AM923" s="13">
        <f t="shared" si="1092"/>
        <v>6.4896969215102513E-5</v>
      </c>
      <c r="AN923" s="13">
        <f t="shared" si="1093"/>
        <v>2.002639348766548E-5</v>
      </c>
      <c r="AO923" s="13">
        <f t="shared" si="1094"/>
        <v>3.0899473501874902E-6</v>
      </c>
      <c r="AP923" s="13">
        <f t="shared" si="1095"/>
        <v>3.1783970930866124E-7</v>
      </c>
      <c r="AQ923" s="13">
        <f t="shared" si="1096"/>
        <v>2.4520340324071669E-8</v>
      </c>
      <c r="AR923" s="13">
        <f t="shared" si="1097"/>
        <v>1.1032536327614976E-5</v>
      </c>
      <c r="AS923" s="13">
        <f t="shared" si="1098"/>
        <v>4.8524772280959846E-6</v>
      </c>
      <c r="AT923" s="13">
        <f t="shared" si="1099"/>
        <v>1.0671406170787742E-6</v>
      </c>
      <c r="AU923" s="13">
        <f t="shared" si="1100"/>
        <v>1.5645467158171579E-7</v>
      </c>
      <c r="AV923" s="13">
        <f t="shared" si="1101"/>
        <v>1.720349492933948E-8</v>
      </c>
      <c r="AW923" s="13">
        <f t="shared" si="1102"/>
        <v>5.7055667213517454E-12</v>
      </c>
      <c r="AX923" s="13">
        <f t="shared" si="1103"/>
        <v>4.7573083821848703E-6</v>
      </c>
      <c r="AY923" s="13">
        <f t="shared" si="1104"/>
        <v>1.4680459003874763E-6</v>
      </c>
      <c r="AZ923" s="13">
        <f t="shared" si="1105"/>
        <v>2.2651030714291048E-7</v>
      </c>
      <c r="BA923" s="13">
        <f t="shared" si="1106"/>
        <v>2.3299416468487669E-8</v>
      </c>
      <c r="BB923" s="13">
        <f t="shared" si="1107"/>
        <v>1.7974771698673625E-9</v>
      </c>
      <c r="BC923" s="13">
        <f t="shared" si="1108"/>
        <v>1.1093579723128919E-10</v>
      </c>
      <c r="BD923" s="13">
        <f t="shared" si="1109"/>
        <v>5.6741713399964812E-7</v>
      </c>
      <c r="BE923" s="13">
        <f t="shared" si="1110"/>
        <v>2.4956896943751173E-7</v>
      </c>
      <c r="BF923" s="13">
        <f t="shared" si="1111"/>
        <v>5.4884375862132733E-8</v>
      </c>
      <c r="BG923" s="13">
        <f t="shared" si="1112"/>
        <v>8.0466593277871257E-9</v>
      </c>
      <c r="BH923" s="13">
        <f t="shared" si="1113"/>
        <v>8.8479724858459165E-10</v>
      </c>
      <c r="BI923" s="13">
        <f t="shared" si="1114"/>
        <v>7.7832664633824576E-11</v>
      </c>
      <c r="BJ923" s="14">
        <f t="shared" si="1115"/>
        <v>0.27817350147489234</v>
      </c>
      <c r="BK923" s="14">
        <f t="shared" si="1116"/>
        <v>0.53954085105520266</v>
      </c>
      <c r="BL923" s="14">
        <f t="shared" si="1117"/>
        <v>0.17996952369250924</v>
      </c>
      <c r="BM923" s="14">
        <f t="shared" si="1118"/>
        <v>4.0295447844772687E-2</v>
      </c>
      <c r="BN923" s="14">
        <f t="shared" si="1119"/>
        <v>0.95970408127619977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1.50359712230216</v>
      </c>
      <c r="F924" s="10">
        <f>VLOOKUP(B924,home!$B$2:$E$405,3,FALSE)</f>
        <v>1.05</v>
      </c>
      <c r="G924" s="10">
        <f>VLOOKUP(C924,away!$B$2:$E$405,4,FALSE)</f>
        <v>1.1399999999999999</v>
      </c>
      <c r="H924" s="10">
        <f>VLOOKUP(A924,away!$A$2:$E$405,3,FALSE)</f>
        <v>1.27338129496403</v>
      </c>
      <c r="I924" s="10">
        <f>VLOOKUP(C924,away!$B$2:$E$405,3,FALSE)</f>
        <v>0.56999999999999995</v>
      </c>
      <c r="J924" s="10">
        <f>VLOOKUP(B924,home!$B$2:$E$405,4,FALSE)</f>
        <v>1.05</v>
      </c>
      <c r="K924" s="12">
        <f t="shared" si="1064"/>
        <v>1.7998057553956854</v>
      </c>
      <c r="L924" s="12">
        <f t="shared" si="1065"/>
        <v>0.7621187050359719</v>
      </c>
      <c r="M924" s="13">
        <f t="shared" si="1066"/>
        <v>7.715611358825844E-2</v>
      </c>
      <c r="N924" s="13">
        <f t="shared" si="1067"/>
        <v>0.13886601730011078</v>
      </c>
      <c r="O924" s="13">
        <f t="shared" si="1068"/>
        <v>5.880211737349187E-2</v>
      </c>
      <c r="P924" s="13">
        <f t="shared" si="1069"/>
        <v>0.1058323892782633</v>
      </c>
      <c r="Q924" s="13">
        <f t="shared" si="1070"/>
        <v>0.12496592858280813</v>
      </c>
      <c r="R924" s="13">
        <f t="shared" si="1071"/>
        <v>2.2407096773029423E-2</v>
      </c>
      <c r="S924" s="13">
        <f t="shared" si="1072"/>
        <v>3.6291662771264652E-2</v>
      </c>
      <c r="T924" s="13">
        <f t="shared" si="1073"/>
        <v>9.5238871665147481E-2</v>
      </c>
      <c r="U924" s="13">
        <f t="shared" si="1074"/>
        <v>4.0328421733806449E-2</v>
      </c>
      <c r="V924" s="13">
        <f t="shared" si="1075"/>
        <v>5.5311140597367201E-3</v>
      </c>
      <c r="W924" s="13">
        <f t="shared" si="1076"/>
        <v>7.4971465830568088E-2</v>
      </c>
      <c r="X924" s="13">
        <f t="shared" si="1077"/>
        <v>5.7137156453441161E-2</v>
      </c>
      <c r="Y924" s="13">
        <f t="shared" si="1078"/>
        <v>2.177264784286715E-2</v>
      </c>
      <c r="Z924" s="13">
        <f t="shared" si="1079"/>
        <v>5.6922891920922966E-3</v>
      </c>
      <c r="AA924" s="13">
        <f t="shared" si="1080"/>
        <v>1.0245014849304372E-2</v>
      </c>
      <c r="AB924" s="13">
        <f t="shared" si="1081"/>
        <v>9.2195183449461371E-3</v>
      </c>
      <c r="AC924" s="13">
        <f t="shared" si="1082"/>
        <v>4.7417744126890325E-4</v>
      </c>
      <c r="AD924" s="13">
        <f t="shared" si="1083"/>
        <v>3.3733518923076855E-2</v>
      </c>
      <c r="AE924" s="13">
        <f t="shared" si="1084"/>
        <v>2.5708945757961787E-2</v>
      </c>
      <c r="AF924" s="13">
        <f t="shared" si="1085"/>
        <v>9.7966342244489388E-3</v>
      </c>
      <c r="AG924" s="13">
        <f t="shared" si="1086"/>
        <v>2.4887327296160364E-3</v>
      </c>
      <c r="AH924" s="13">
        <f t="shared" si="1087"/>
        <v>1.0845500169419098E-3</v>
      </c>
      <c r="AI924" s="13">
        <f t="shared" si="1088"/>
        <v>1.9519793625065375E-3</v>
      </c>
      <c r="AJ924" s="13">
        <f t="shared" si="1089"/>
        <v>1.7565918455264339E-3</v>
      </c>
      <c r="AK924" s="13">
        <f t="shared" si="1090"/>
        <v>1.0538413711532015E-3</v>
      </c>
      <c r="AL924" s="13">
        <f t="shared" si="1091"/>
        <v>2.6016515979093202E-5</v>
      </c>
      <c r="AM924" s="13">
        <f t="shared" si="1092"/>
        <v>1.2142756301500591E-2</v>
      </c>
      <c r="AN924" s="13">
        <f t="shared" si="1093"/>
        <v>9.2542217080670182E-3</v>
      </c>
      <c r="AO924" s="13">
        <f t="shared" si="1094"/>
        <v>3.5264077321339074E-3</v>
      </c>
      <c r="AP924" s="13">
        <f t="shared" si="1095"/>
        <v>8.9584709808091076E-4</v>
      </c>
      <c r="AQ924" s="13">
        <f t="shared" si="1096"/>
        <v>1.7068545757491425E-4</v>
      </c>
      <c r="AR924" s="13">
        <f t="shared" si="1097"/>
        <v>1.6531117089170201E-4</v>
      </c>
      <c r="AS924" s="13">
        <f t="shared" si="1098"/>
        <v>2.9752799680208501E-4</v>
      </c>
      <c r="AT924" s="13">
        <f t="shared" si="1099"/>
        <v>2.6774630051787086E-4</v>
      </c>
      <c r="AU924" s="13">
        <f t="shared" si="1100"/>
        <v>1.6063044421932225E-4</v>
      </c>
      <c r="AV924" s="13">
        <f t="shared" si="1101"/>
        <v>7.227589949942546E-5</v>
      </c>
      <c r="AW924" s="13">
        <f t="shared" si="1102"/>
        <v>9.9127668952706453E-7</v>
      </c>
      <c r="AX924" s="13">
        <f t="shared" si="1103"/>
        <v>3.6424337796346646E-3</v>
      </c>
      <c r="AY924" s="13">
        <f t="shared" si="1104"/>
        <v>2.7759669153144513E-3</v>
      </c>
      <c r="AZ924" s="13">
        <f t="shared" si="1105"/>
        <v>1.0578081553610755E-3</v>
      </c>
      <c r="BA924" s="13">
        <f t="shared" si="1106"/>
        <v>2.6872512718009099E-4</v>
      </c>
      <c r="BB924" s="13">
        <f t="shared" si="1107"/>
        <v>5.1200111484279447E-5</v>
      </c>
      <c r="BC924" s="13">
        <f t="shared" si="1108"/>
        <v>7.8041125324192928E-6</v>
      </c>
      <c r="BD924" s="13">
        <f t="shared" si="1109"/>
        <v>2.0997789247994022E-5</v>
      </c>
      <c r="BE924" s="13">
        <f t="shared" si="1110"/>
        <v>3.7791941939125282E-5</v>
      </c>
      <c r="BF924" s="13">
        <f t="shared" si="1111"/>
        <v>3.4009077304808638E-5</v>
      </c>
      <c r="BG924" s="13">
        <f t="shared" si="1112"/>
        <v>2.0403244356297123E-5</v>
      </c>
      <c r="BH924" s="13">
        <f t="shared" si="1113"/>
        <v>9.180469155302027E-6</v>
      </c>
      <c r="BI924" s="13">
        <f t="shared" si="1114"/>
        <v>3.3046122445890289E-6</v>
      </c>
      <c r="BJ924" s="14">
        <f t="shared" si="1115"/>
        <v>0.61847377580891083</v>
      </c>
      <c r="BK924" s="14">
        <f t="shared" si="1116"/>
        <v>0.22808744057008556</v>
      </c>
      <c r="BL924" s="14">
        <f t="shared" si="1117"/>
        <v>0.14793831061688481</v>
      </c>
      <c r="BM924" s="14">
        <f t="shared" si="1118"/>
        <v>0.46938717765338661</v>
      </c>
      <c r="BN924" s="14">
        <f t="shared" si="1119"/>
        <v>0.52802966289596187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1.175</v>
      </c>
      <c r="F925" s="10">
        <f>VLOOKUP(B925,home!$B$2:$E$405,3,FALSE)</f>
        <v>0.85</v>
      </c>
      <c r="G925" s="10">
        <f>VLOOKUP(C925,away!$B$2:$E$405,4,FALSE)</f>
        <v>0.53</v>
      </c>
      <c r="H925" s="10">
        <f>VLOOKUP(A925,away!$A$2:$E$405,3,FALSE)</f>
        <v>0.99375000000000002</v>
      </c>
      <c r="I925" s="10">
        <f>VLOOKUP(C925,away!$B$2:$E$405,3,FALSE)</f>
        <v>1.49</v>
      </c>
      <c r="J925" s="10">
        <f>VLOOKUP(B925,home!$B$2:$E$405,4,FALSE)</f>
        <v>0.85</v>
      </c>
      <c r="K925" s="12">
        <f t="shared" si="1064"/>
        <v>0.52933750000000002</v>
      </c>
      <c r="L925" s="12">
        <f t="shared" si="1065"/>
        <v>1.2585843749999999</v>
      </c>
      <c r="M925" s="13">
        <f t="shared" si="1066"/>
        <v>0.16730749453688107</v>
      </c>
      <c r="N925" s="13">
        <f t="shared" si="1067"/>
        <v>8.8562130889416293E-2</v>
      </c>
      <c r="O925" s="13">
        <f t="shared" si="1068"/>
        <v>0.21057059844451637</v>
      </c>
      <c r="P925" s="13">
        <f t="shared" si="1069"/>
        <v>0.1114629141541242</v>
      </c>
      <c r="Q925" s="13">
        <f t="shared" si="1070"/>
        <v>2.3439628479838198E-2</v>
      </c>
      <c r="R925" s="13">
        <f t="shared" si="1071"/>
        <v>0.13251043251833383</v>
      </c>
      <c r="S925" s="13">
        <f t="shared" si="1072"/>
        <v>1.85645916014105E-2</v>
      </c>
      <c r="T925" s="13">
        <f t="shared" si="1073"/>
        <v>2.9500750160529356E-2</v>
      </c>
      <c r="U925" s="13">
        <f t="shared" si="1074"/>
        <v>7.0142741073173545E-2</v>
      </c>
      <c r="V925" s="13">
        <f t="shared" si="1075"/>
        <v>1.3742251360468279E-3</v>
      </c>
      <c r="W925" s="13">
        <f t="shared" si="1076"/>
        <v>4.1358247801487847E-3</v>
      </c>
      <c r="X925" s="13">
        <f t="shared" si="1077"/>
        <v>5.2052844460330708E-3</v>
      </c>
      <c r="Y925" s="13">
        <f t="shared" si="1078"/>
        <v>3.2756448356038776E-3</v>
      </c>
      <c r="Z925" s="13">
        <f t="shared" si="1079"/>
        <v>5.5591853297355623E-2</v>
      </c>
      <c r="AA925" s="13">
        <f t="shared" si="1080"/>
        <v>2.9426852644788986E-2</v>
      </c>
      <c r="AB925" s="13">
        <f t="shared" si="1081"/>
        <v>7.788368305930494E-3</v>
      </c>
      <c r="AC925" s="13">
        <f t="shared" si="1082"/>
        <v>5.7220665305380812E-5</v>
      </c>
      <c r="AD925" s="13">
        <f t="shared" si="1083"/>
        <v>5.4731178739050174E-4</v>
      </c>
      <c r="AE925" s="13">
        <f t="shared" si="1084"/>
        <v>6.8883806386300754E-4</v>
      </c>
      <c r="AF925" s="13">
        <f t="shared" si="1085"/>
        <v>4.3348041204161679E-4</v>
      </c>
      <c r="AG925" s="13">
        <f t="shared" si="1086"/>
        <v>1.8185722448804692E-4</v>
      </c>
      <c r="AH925" s="13">
        <f t="shared" si="1087"/>
        <v>1.7491759484336004E-2</v>
      </c>
      <c r="AI925" s="13">
        <f t="shared" si="1088"/>
        <v>9.2590442360397113E-3</v>
      </c>
      <c r="AJ925" s="13">
        <f t="shared" si="1089"/>
        <v>2.4505796641473353E-3</v>
      </c>
      <c r="AK925" s="13">
        <f t="shared" si="1090"/>
        <v>4.3239457099019676E-4</v>
      </c>
      <c r="AL925" s="13">
        <f t="shared" si="1091"/>
        <v>1.524852696510754E-6</v>
      </c>
      <c r="AM925" s="13">
        <f t="shared" si="1092"/>
        <v>5.7942530651563979E-5</v>
      </c>
      <c r="AN925" s="13">
        <f t="shared" si="1093"/>
        <v>7.2925563726016995E-5</v>
      </c>
      <c r="AO925" s="13">
        <f t="shared" si="1094"/>
        <v>4.5891487521815891E-5</v>
      </c>
      <c r="AP925" s="13">
        <f t="shared" si="1095"/>
        <v>1.9252769713488318E-5</v>
      </c>
      <c r="AQ925" s="13">
        <f t="shared" si="1096"/>
        <v>6.0578087842174066E-6</v>
      </c>
      <c r="AR925" s="13">
        <f t="shared" si="1097"/>
        <v>4.4029710356486684E-3</v>
      </c>
      <c r="AS925" s="13">
        <f t="shared" si="1098"/>
        <v>2.3306576805826773E-3</v>
      </c>
      <c r="AT925" s="13">
        <f t="shared" si="1099"/>
        <v>6.1685225499771639E-4</v>
      </c>
      <c r="AU925" s="13">
        <f t="shared" si="1100"/>
        <v>1.0884101017661793E-4</v>
      </c>
      <c r="AV925" s="13">
        <f t="shared" si="1101"/>
        <v>1.4403407056091371E-5</v>
      </c>
      <c r="AW925" s="13">
        <f t="shared" si="1102"/>
        <v>2.8218920045548552E-8</v>
      </c>
      <c r="AX925" s="13">
        <f t="shared" si="1103"/>
        <v>5.1118590531287038E-6</v>
      </c>
      <c r="AY925" s="13">
        <f t="shared" si="1104"/>
        <v>6.4337059314700816E-6</v>
      </c>
      <c r="AZ925" s="13">
        <f t="shared" si="1105"/>
        <v>4.0486808793465335E-6</v>
      </c>
      <c r="BA925" s="13">
        <f t="shared" si="1106"/>
        <v>1.6985354980356026E-6</v>
      </c>
      <c r="BB925" s="13">
        <f t="shared" si="1107"/>
        <v>5.3443755955261319E-7</v>
      </c>
      <c r="BC925" s="13">
        <f t="shared" si="1108"/>
        <v>1.3452695237321011E-7</v>
      </c>
      <c r="BD925" s="13">
        <f t="shared" si="1109"/>
        <v>9.2358509150749634E-4</v>
      </c>
      <c r="BE925" s="13">
        <f t="shared" si="1110"/>
        <v>4.8888822337584943E-4</v>
      </c>
      <c r="BF925" s="13">
        <f t="shared" si="1111"/>
        <v>1.2939343497060684E-4</v>
      </c>
      <c r="BG925" s="13">
        <f t="shared" si="1112"/>
        <v>2.2830932461251205E-5</v>
      </c>
      <c r="BH925" s="13">
        <f t="shared" si="1113"/>
        <v>3.0213171779268892E-6</v>
      </c>
      <c r="BI925" s="13">
        <f t="shared" si="1114"/>
        <v>3.1985929633417514E-7</v>
      </c>
      <c r="BJ925" s="14">
        <f t="shared" si="1115"/>
        <v>0.15619078298562378</v>
      </c>
      <c r="BK925" s="14">
        <f t="shared" si="1116"/>
        <v>0.29877440465239596</v>
      </c>
      <c r="BL925" s="14">
        <f t="shared" si="1117"/>
        <v>0.4891145351895077</v>
      </c>
      <c r="BM925" s="14">
        <f t="shared" si="1118"/>
        <v>0.26581197161476156</v>
      </c>
      <c r="BN925" s="14">
        <f t="shared" si="1119"/>
        <v>0.73385319902310997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1.4155844155844199</v>
      </c>
      <c r="F926" s="10">
        <f>VLOOKUP(B926,home!$B$2:$E$405,3,FALSE)</f>
        <v>0.85</v>
      </c>
      <c r="G926" s="10">
        <f>VLOOKUP(C926,away!$B$2:$E$405,4,FALSE)</f>
        <v>0.28000000000000003</v>
      </c>
      <c r="H926" s="10">
        <f>VLOOKUP(A926,away!$A$2:$E$405,3,FALSE)</f>
        <v>1.1818181818181801</v>
      </c>
      <c r="I926" s="10">
        <f>VLOOKUP(C926,away!$B$2:$E$405,3,FALSE)</f>
        <v>0.71</v>
      </c>
      <c r="J926" s="10">
        <f>VLOOKUP(B926,home!$B$2:$E$405,4,FALSE)</f>
        <v>0.85</v>
      </c>
      <c r="K926" s="12">
        <f t="shared" si="1064"/>
        <v>0.33690909090909199</v>
      </c>
      <c r="L926" s="12">
        <f t="shared" si="1065"/>
        <v>0.7132272727272716</v>
      </c>
      <c r="M926" s="13">
        <f t="shared" si="1066"/>
        <v>0.34989003358059123</v>
      </c>
      <c r="N926" s="13">
        <f t="shared" si="1067"/>
        <v>0.11788113313178865</v>
      </c>
      <c r="O926" s="13">
        <f t="shared" si="1068"/>
        <v>0.24955111440513858</v>
      </c>
      <c r="P926" s="13">
        <f t="shared" si="1069"/>
        <v>8.4076039089586038E-2</v>
      </c>
      <c r="Q926" s="13">
        <f t="shared" si="1070"/>
        <v>1.9857612699382278E-2</v>
      </c>
      <c r="R926" s="13">
        <f t="shared" si="1071"/>
        <v>8.8993330366614165E-2</v>
      </c>
      <c r="S926" s="13">
        <f t="shared" si="1072"/>
        <v>5.0507157039137449E-3</v>
      </c>
      <c r="T926" s="13">
        <f t="shared" si="1073"/>
        <v>1.4162990948454857E-2</v>
      </c>
      <c r="U926" s="13">
        <f t="shared" si="1074"/>
        <v>2.9982662030788466E-2</v>
      </c>
      <c r="V926" s="13">
        <f t="shared" si="1075"/>
        <v>1.3485004182188721E-4</v>
      </c>
      <c r="W926" s="13">
        <f t="shared" si="1076"/>
        <v>2.2300700807245748E-3</v>
      </c>
      <c r="X926" s="13">
        <f t="shared" si="1077"/>
        <v>1.5905468016658749E-3</v>
      </c>
      <c r="Y926" s="13">
        <f t="shared" si="1078"/>
        <v>5.6721067874861825E-4</v>
      </c>
      <c r="Z926" s="13">
        <f t="shared" si="1079"/>
        <v>2.1157490102765769E-2</v>
      </c>
      <c r="AA926" s="13">
        <f t="shared" si="1080"/>
        <v>7.1281507564409262E-3</v>
      </c>
      <c r="AB926" s="13">
        <f t="shared" si="1081"/>
        <v>1.2007693956077343E-3</v>
      </c>
      <c r="AC926" s="13">
        <f t="shared" si="1082"/>
        <v>2.0252179791007573E-6</v>
      </c>
      <c r="AD926" s="13">
        <f t="shared" si="1083"/>
        <v>1.8783272089012044E-4</v>
      </c>
      <c r="AE926" s="13">
        <f t="shared" si="1084"/>
        <v>1.3396741924940342E-4</v>
      </c>
      <c r="AF926" s="13">
        <f t="shared" si="1085"/>
        <v>4.7774608532781491E-5</v>
      </c>
      <c r="AG926" s="13">
        <f t="shared" si="1086"/>
        <v>1.1358051249816262E-5</v>
      </c>
      <c r="AH926" s="13">
        <f t="shared" si="1087"/>
        <v>3.7725247409374665E-3</v>
      </c>
      <c r="AI926" s="13">
        <f t="shared" si="1088"/>
        <v>1.2709978809012994E-3</v>
      </c>
      <c r="AJ926" s="13">
        <f t="shared" si="1089"/>
        <v>2.1410537030091959E-4</v>
      </c>
      <c r="AK926" s="13">
        <f t="shared" si="1090"/>
        <v>2.4044681888945776E-5</v>
      </c>
      <c r="AL926" s="13">
        <f t="shared" si="1091"/>
        <v>1.9465808069275958E-8</v>
      </c>
      <c r="AM926" s="13">
        <f t="shared" si="1092"/>
        <v>1.2656510247614333E-5</v>
      </c>
      <c r="AN926" s="13">
        <f t="shared" si="1093"/>
        <v>9.0269682861507359E-6</v>
      </c>
      <c r="AO926" s="13">
        <f t="shared" si="1094"/>
        <v>3.2191399858634314E-6</v>
      </c>
      <c r="AP926" s="13">
        <f t="shared" si="1095"/>
        <v>7.6532614421489435E-7</v>
      </c>
      <c r="AQ926" s="13">
        <f t="shared" si="1096"/>
        <v>1.3646286964631687E-7</v>
      </c>
      <c r="AR926" s="13">
        <f t="shared" si="1097"/>
        <v>5.381335064549974E-4</v>
      </c>
      <c r="AS926" s="13">
        <f t="shared" si="1098"/>
        <v>1.8130207044747516E-4</v>
      </c>
      <c r="AT926" s="13">
        <f t="shared" si="1099"/>
        <v>3.0541157867197502E-5</v>
      </c>
      <c r="AU926" s="13">
        <f t="shared" si="1100"/>
        <v>3.4298645774495247E-6</v>
      </c>
      <c r="AV926" s="13">
        <f t="shared" si="1101"/>
        <v>2.8888813918245403E-7</v>
      </c>
      <c r="AW926" s="13">
        <f t="shared" si="1102"/>
        <v>1.2993034978214244E-10</v>
      </c>
      <c r="AX926" s="13">
        <f t="shared" si="1103"/>
        <v>7.1068222693422528E-7</v>
      </c>
      <c r="AY926" s="13">
        <f t="shared" si="1104"/>
        <v>5.0687794649204145E-7</v>
      </c>
      <c r="AZ926" s="13">
        <f t="shared" si="1105"/>
        <v>1.8075958769105929E-7</v>
      </c>
      <c r="BA926" s="13">
        <f t="shared" si="1106"/>
        <v>4.2974222582733445E-8</v>
      </c>
      <c r="BB926" s="13">
        <f t="shared" si="1107"/>
        <v>7.6625968925644233E-9</v>
      </c>
      <c r="BC926" s="13">
        <f t="shared" si="1108"/>
        <v>1.0930346167384382E-9</v>
      </c>
      <c r="BD926" s="13">
        <f t="shared" si="1109"/>
        <v>6.3968582195343552E-5</v>
      </c>
      <c r="BE926" s="13">
        <f t="shared" si="1110"/>
        <v>2.1551596874176719E-5</v>
      </c>
      <c r="BF926" s="13">
        <f t="shared" si="1111"/>
        <v>3.6304644552590533E-6</v>
      </c>
      <c r="BG926" s="13">
        <f t="shared" si="1112"/>
        <v>4.077121597330332E-7</v>
      </c>
      <c r="BH926" s="13">
        <f t="shared" si="1113"/>
        <v>3.4340483272059671E-8</v>
      </c>
      <c r="BI926" s="13">
        <f t="shared" si="1114"/>
        <v>2.3139242001137004E-9</v>
      </c>
      <c r="BJ926" s="14">
        <f t="shared" si="1115"/>
        <v>0.15669775159783564</v>
      </c>
      <c r="BK926" s="14">
        <f t="shared" si="1116"/>
        <v>0.4391541899776466</v>
      </c>
      <c r="BL926" s="14">
        <f t="shared" si="1117"/>
        <v>0.38298099012619685</v>
      </c>
      <c r="BM926" s="14">
        <f t="shared" si="1118"/>
        <v>8.9740651783327685E-2</v>
      </c>
      <c r="BN926" s="14">
        <f t="shared" si="1119"/>
        <v>0.91024926327310096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1.6666666666666701</v>
      </c>
      <c r="F927" s="10">
        <f>VLOOKUP(B927,home!$B$2:$E$405,3,FALSE)</f>
        <v>1.05</v>
      </c>
      <c r="G927" s="10">
        <f>VLOOKUP(C927,away!$B$2:$E$405,4,FALSE)</f>
        <v>1.2</v>
      </c>
      <c r="H927" s="10">
        <f>VLOOKUP(A927,away!$A$2:$E$405,3,FALSE)</f>
        <v>1.38</v>
      </c>
      <c r="I927" s="10">
        <f>VLOOKUP(C927,away!$B$2:$E$405,3,FALSE)</f>
        <v>0.86</v>
      </c>
      <c r="J927" s="10">
        <f>VLOOKUP(B927,home!$B$2:$E$405,4,FALSE)</f>
        <v>1.05</v>
      </c>
      <c r="K927" s="12">
        <f t="shared" si="1064"/>
        <v>2.1000000000000041</v>
      </c>
      <c r="L927" s="12">
        <f t="shared" si="1065"/>
        <v>1.2461399999999998</v>
      </c>
      <c r="M927" s="13">
        <f t="shared" si="1066"/>
        <v>3.5220041415718002E-2</v>
      </c>
      <c r="N927" s="13">
        <f t="shared" si="1067"/>
        <v>7.3962086973007948E-2</v>
      </c>
      <c r="O927" s="13">
        <f t="shared" si="1068"/>
        <v>4.3889102409782825E-2</v>
      </c>
      <c r="P927" s="13">
        <f t="shared" si="1069"/>
        <v>9.2167115060544119E-2</v>
      </c>
      <c r="Q927" s="13">
        <f t="shared" si="1070"/>
        <v>7.7660191321658495E-2</v>
      </c>
      <c r="R927" s="13">
        <f t="shared" si="1071"/>
        <v>2.7345983038463383E-2</v>
      </c>
      <c r="S927" s="13">
        <f t="shared" si="1072"/>
        <v>6.0297892599811997E-2</v>
      </c>
      <c r="T927" s="13">
        <f t="shared" si="1073"/>
        <v>9.6775470813571518E-2</v>
      </c>
      <c r="U927" s="13">
        <f t="shared" si="1074"/>
        <v>5.7426564380773211E-2</v>
      </c>
      <c r="V927" s="13">
        <f t="shared" si="1075"/>
        <v>1.7532577039676971E-2</v>
      </c>
      <c r="W927" s="13">
        <f t="shared" si="1076"/>
        <v>5.4362133925161059E-2</v>
      </c>
      <c r="X927" s="13">
        <f t="shared" si="1077"/>
        <v>6.7742829569500201E-2</v>
      </c>
      <c r="Y927" s="13">
        <f t="shared" si="1078"/>
        <v>4.2208524819868483E-2</v>
      </c>
      <c r="Z927" s="13">
        <f t="shared" si="1079"/>
        <v>1.135897443451692E-2</v>
      </c>
      <c r="AA927" s="13">
        <f t="shared" si="1080"/>
        <v>2.3853846312485577E-2</v>
      </c>
      <c r="AB927" s="13">
        <f t="shared" si="1081"/>
        <v>2.5046538628109908E-2</v>
      </c>
      <c r="AC927" s="13">
        <f t="shared" si="1082"/>
        <v>2.8675559787292824E-3</v>
      </c>
      <c r="AD927" s="13">
        <f t="shared" si="1083"/>
        <v>2.8540120310709616E-2</v>
      </c>
      <c r="AE927" s="13">
        <f t="shared" si="1084"/>
        <v>3.556498552398768E-2</v>
      </c>
      <c r="AF927" s="13">
        <f t="shared" si="1085"/>
        <v>2.2159475530430999E-2</v>
      </c>
      <c r="AG927" s="13">
        <f t="shared" si="1086"/>
        <v>9.2046029458304288E-3</v>
      </c>
      <c r="AH927" s="13">
        <f t="shared" si="1087"/>
        <v>3.5387181004572282E-3</v>
      </c>
      <c r="AI927" s="13">
        <f t="shared" si="1088"/>
        <v>7.431308010960193E-3</v>
      </c>
      <c r="AJ927" s="13">
        <f t="shared" si="1089"/>
        <v>7.8028734115082191E-3</v>
      </c>
      <c r="AK927" s="13">
        <f t="shared" si="1090"/>
        <v>5.4620113880557647E-3</v>
      </c>
      <c r="AL927" s="13">
        <f t="shared" si="1091"/>
        <v>3.0016360141603188E-4</v>
      </c>
      <c r="AM927" s="13">
        <f t="shared" si="1092"/>
        <v>1.1986850530498059E-2</v>
      </c>
      <c r="AN927" s="13">
        <f t="shared" si="1093"/>
        <v>1.4937293920074849E-2</v>
      </c>
      <c r="AO927" s="13">
        <f t="shared" si="1094"/>
        <v>9.3069797227810346E-3</v>
      </c>
      <c r="AP927" s="13">
        <f t="shared" si="1095"/>
        <v>3.8659332372487864E-3</v>
      </c>
      <c r="AQ927" s="13">
        <f t="shared" si="1096"/>
        <v>1.2043735110663005E-3</v>
      </c>
      <c r="AR927" s="13">
        <f t="shared" si="1097"/>
        <v>8.8194763474075378E-4</v>
      </c>
      <c r="AS927" s="13">
        <f t="shared" si="1098"/>
        <v>1.8520900329555866E-3</v>
      </c>
      <c r="AT927" s="13">
        <f t="shared" si="1099"/>
        <v>1.9446945346033699E-3</v>
      </c>
      <c r="AU927" s="13">
        <f t="shared" si="1100"/>
        <v>1.3612861742223618E-3</v>
      </c>
      <c r="AV927" s="13">
        <f t="shared" si="1101"/>
        <v>7.1467524146674136E-4</v>
      </c>
      <c r="AW927" s="13">
        <f t="shared" si="1102"/>
        <v>2.1819342432333522E-5</v>
      </c>
      <c r="AX927" s="13">
        <f t="shared" si="1103"/>
        <v>4.1953976856743324E-3</v>
      </c>
      <c r="AY927" s="13">
        <f t="shared" si="1104"/>
        <v>5.2280528720262121E-3</v>
      </c>
      <c r="AZ927" s="13">
        <f t="shared" si="1105"/>
        <v>3.2574429029733716E-3</v>
      </c>
      <c r="BA927" s="13">
        <f t="shared" si="1106"/>
        <v>1.3530766330370791E-3</v>
      </c>
      <c r="BB927" s="13">
        <f t="shared" si="1107"/>
        <v>4.2153072887320635E-4</v>
      </c>
      <c r="BC927" s="13">
        <f t="shared" si="1108"/>
        <v>1.0505726049561144E-4</v>
      </c>
      <c r="BD927" s="13">
        <f t="shared" si="1109"/>
        <v>1.83171704259307E-4</v>
      </c>
      <c r="BE927" s="13">
        <f t="shared" si="1110"/>
        <v>3.846605789445454E-4</v>
      </c>
      <c r="BF927" s="13">
        <f t="shared" si="1111"/>
        <v>4.0389360789177354E-4</v>
      </c>
      <c r="BG927" s="13">
        <f t="shared" si="1112"/>
        <v>2.8272552552424207E-4</v>
      </c>
      <c r="BH927" s="13">
        <f t="shared" si="1113"/>
        <v>1.4843090090022737E-4</v>
      </c>
      <c r="BI927" s="13">
        <f t="shared" si="1114"/>
        <v>6.2340978378095597E-5</v>
      </c>
      <c r="BJ927" s="14">
        <f t="shared" si="1115"/>
        <v>0.56404241073847527</v>
      </c>
      <c r="BK927" s="14">
        <f t="shared" si="1116"/>
        <v>0.21361339856792261</v>
      </c>
      <c r="BL927" s="14">
        <f t="shared" si="1117"/>
        <v>0.21001686259448329</v>
      </c>
      <c r="BM927" s="14">
        <f t="shared" si="1118"/>
        <v>0.64358089258662932</v>
      </c>
      <c r="BN927" s="14">
        <f t="shared" si="1119"/>
        <v>0.35024452021917474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1.4074074074074101</v>
      </c>
      <c r="F928" s="10">
        <f>VLOOKUP(B928,home!$B$2:$E$405,3,FALSE)</f>
        <v>0.71</v>
      </c>
      <c r="G928" s="10">
        <f>VLOOKUP(C928,away!$B$2:$E$405,4,FALSE)</f>
        <v>1.18</v>
      </c>
      <c r="H928" s="10">
        <f>VLOOKUP(A928,away!$A$2:$E$405,3,FALSE)</f>
        <v>1.24074074074074</v>
      </c>
      <c r="I928" s="10">
        <f>VLOOKUP(C928,away!$B$2:$E$405,3,FALSE)</f>
        <v>0.47</v>
      </c>
      <c r="J928" s="10">
        <f>VLOOKUP(B928,home!$B$2:$E$405,4,FALSE)</f>
        <v>0.71</v>
      </c>
      <c r="K928" s="12">
        <f t="shared" si="1064"/>
        <v>1.1791259259259281</v>
      </c>
      <c r="L928" s="12">
        <f t="shared" si="1065"/>
        <v>0.4140351851851849</v>
      </c>
      <c r="M928" s="13">
        <f t="shared" si="1066"/>
        <v>0.20328199802030009</v>
      </c>
      <c r="N928" s="13">
        <f t="shared" si="1067"/>
        <v>0.23969507413975899</v>
      </c>
      <c r="O928" s="13">
        <f t="shared" si="1068"/>
        <v>8.4165899695149343E-2</v>
      </c>
      <c r="P928" s="13">
        <f t="shared" si="1069"/>
        <v>9.9242194409431744E-2</v>
      </c>
      <c r="Q928" s="13">
        <f t="shared" si="1070"/>
        <v>0.14131533811746372</v>
      </c>
      <c r="R928" s="13">
        <f t="shared" si="1071"/>
        <v>1.7423821933279425E-2</v>
      </c>
      <c r="S928" s="13">
        <f t="shared" si="1072"/>
        <v>1.2112500426889635E-2</v>
      </c>
      <c r="T928" s="13">
        <f t="shared" si="1073"/>
        <v>5.8509522186971114E-2</v>
      </c>
      <c r="U928" s="13">
        <f t="shared" si="1074"/>
        <v>2.0544880170246596E-2</v>
      </c>
      <c r="V928" s="13">
        <f t="shared" si="1075"/>
        <v>6.5703534654994959E-4</v>
      </c>
      <c r="W928" s="13">
        <f t="shared" si="1076"/>
        <v>5.5542859635096677E-2</v>
      </c>
      <c r="X928" s="13">
        <f t="shared" si="1077"/>
        <v>2.2996698174731985E-2</v>
      </c>
      <c r="Y928" s="13">
        <f t="shared" si="1078"/>
        <v>4.7607210937114803E-3</v>
      </c>
      <c r="Z928" s="13">
        <f t="shared" si="1079"/>
        <v>2.4046917802596781E-3</v>
      </c>
      <c r="AA928" s="13">
        <f t="shared" si="1080"/>
        <v>2.8354344219651607E-3</v>
      </c>
      <c r="AB928" s="13">
        <f t="shared" si="1081"/>
        <v>1.6716671191009602E-3</v>
      </c>
      <c r="AC928" s="13">
        <f t="shared" si="1082"/>
        <v>2.004777545208003E-5</v>
      </c>
      <c r="AD928" s="13">
        <f t="shared" si="1083"/>
        <v>1.6373006448951805E-2</v>
      </c>
      <c r="AE928" s="13">
        <f t="shared" si="1084"/>
        <v>6.7790007571299875E-3</v>
      </c>
      <c r="AF928" s="13">
        <f t="shared" si="1085"/>
        <v>1.4033724169244116E-3</v>
      </c>
      <c r="AG928" s="13">
        <f t="shared" si="1086"/>
        <v>1.9368185284169309E-4</v>
      </c>
      <c r="AH928" s="13">
        <f t="shared" si="1087"/>
        <v>2.4890675163827692E-4</v>
      </c>
      <c r="AI928" s="13">
        <f t="shared" si="1088"/>
        <v>2.9349240399469828E-4</v>
      </c>
      <c r="AJ928" s="13">
        <f t="shared" si="1089"/>
        <v>1.7303225130623764E-4</v>
      </c>
      <c r="AK928" s="13">
        <f t="shared" si="1090"/>
        <v>6.800893784550513E-5</v>
      </c>
      <c r="AL928" s="13">
        <f t="shared" si="1091"/>
        <v>3.9149265518204444E-7</v>
      </c>
      <c r="AM928" s="13">
        <f t="shared" si="1092"/>
        <v>3.8611672778622974E-3</v>
      </c>
      <c r="AN928" s="13">
        <f t="shared" si="1093"/>
        <v>1.5986591089206924E-3</v>
      </c>
      <c r="AO928" s="13">
        <f t="shared" si="1094"/>
        <v>3.3095056010498084E-4</v>
      </c>
      <c r="AP928" s="13">
        <f t="shared" si="1095"/>
        <v>4.5675058813402132E-5</v>
      </c>
      <c r="AQ928" s="13">
        <f t="shared" si="1096"/>
        <v>4.7277703585377907E-6</v>
      </c>
      <c r="AR928" s="13">
        <f t="shared" si="1097"/>
        <v>2.0611230601679363E-5</v>
      </c>
      <c r="AS928" s="13">
        <f t="shared" si="1098"/>
        <v>2.4303236367677998E-5</v>
      </c>
      <c r="AT928" s="13">
        <f t="shared" si="1099"/>
        <v>1.4328288042517512E-5</v>
      </c>
      <c r="AU928" s="13">
        <f t="shared" si="1100"/>
        <v>5.6316186350222892E-6</v>
      </c>
      <c r="AV928" s="13">
        <f t="shared" si="1101"/>
        <v>1.6600968843705919E-6</v>
      </c>
      <c r="AW928" s="13">
        <f t="shared" si="1102"/>
        <v>5.3090712756190782E-9</v>
      </c>
      <c r="AX928" s="13">
        <f t="shared" si="1103"/>
        <v>7.5880040694404596E-4</v>
      </c>
      <c r="AY928" s="13">
        <f t="shared" si="1104"/>
        <v>3.1417006700767177E-4</v>
      </c>
      <c r="AZ928" s="13">
        <f t="shared" si="1105"/>
        <v>6.5038730936581657E-5</v>
      </c>
      <c r="BA928" s="13">
        <f t="shared" si="1106"/>
        <v>8.976107669179001E-6</v>
      </c>
      <c r="BB928" s="13">
        <f t="shared" si="1107"/>
        <v>9.291061002626714E-7</v>
      </c>
      <c r="BC928" s="13">
        <f t="shared" si="1108"/>
        <v>7.6936523255788028E-8</v>
      </c>
      <c r="BD928" s="13">
        <f t="shared" si="1109"/>
        <v>1.4222957798434768E-6</v>
      </c>
      <c r="BE928" s="13">
        <f t="shared" si="1110"/>
        <v>1.6770658283484797E-6</v>
      </c>
      <c r="BF928" s="13">
        <f t="shared" si="1111"/>
        <v>9.8873589884506777E-7</v>
      </c>
      <c r="BG928" s="13">
        <f t="shared" si="1112"/>
        <v>3.8861471074063181E-7</v>
      </c>
      <c r="BH928" s="13">
        <f t="shared" si="1113"/>
        <v>1.1455642015762105E-7</v>
      </c>
      <c r="BI928" s="13">
        <f t="shared" si="1114"/>
        <v>2.7015288997822907E-8</v>
      </c>
      <c r="BJ928" s="14">
        <f t="shared" si="1115"/>
        <v>0.55455844595482284</v>
      </c>
      <c r="BK928" s="14">
        <f t="shared" si="1116"/>
        <v>0.31562833753828634</v>
      </c>
      <c r="BL928" s="14">
        <f t="shared" si="1117"/>
        <v>0.12749629643898441</v>
      </c>
      <c r="BM928" s="14">
        <f t="shared" si="1118"/>
        <v>0.21464928063903349</v>
      </c>
      <c r="BN928" s="14">
        <f t="shared" si="1119"/>
        <v>0.78512432631538331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1.4074074074074101</v>
      </c>
      <c r="F929" s="10">
        <f>VLOOKUP(B929,home!$B$2:$E$405,3,FALSE)</f>
        <v>1.42</v>
      </c>
      <c r="G929" s="10">
        <f>VLOOKUP(C929,away!$B$2:$E$405,4,FALSE)</f>
        <v>0.47</v>
      </c>
      <c r="H929" s="10">
        <f>VLOOKUP(A929,away!$A$2:$E$405,3,FALSE)</f>
        <v>1.24074074074074</v>
      </c>
      <c r="I929" s="10">
        <f>VLOOKUP(C929,away!$B$2:$E$405,3,FALSE)</f>
        <v>1.3</v>
      </c>
      <c r="J929" s="10">
        <f>VLOOKUP(B929,home!$B$2:$E$405,4,FALSE)</f>
        <v>1.42</v>
      </c>
      <c r="K929" s="12">
        <f t="shared" ref="K929:K934" si="1120">E929*F929*G929</f>
        <v>0.93930370370370542</v>
      </c>
      <c r="L929" s="12">
        <f t="shared" ref="L929:L934" si="1121">H929*I929*J929</f>
        <v>2.2904074074074061</v>
      </c>
      <c r="M929" s="13">
        <f t="shared" ref="M929:M934" si="1122">_xlfn.POISSON.DIST(0,K929,FALSE) * _xlfn.POISSON.DIST(0,L929,FALSE)</f>
        <v>3.956892816110081E-2</v>
      </c>
      <c r="N929" s="13">
        <f t="shared" ref="N929:N934" si="1123">_xlfn.POISSON.DIST(1,K929,FALSE) * _xlfn.POISSON.DIST(0,L929,FALSE)</f>
        <v>3.7167240773307839E-2</v>
      </c>
      <c r="O929" s="13">
        <f t="shared" ref="O929:O934" si="1124">_xlfn.POISSON.DIST(0,K929,FALSE) * _xlfn.POISSON.DIST(1,L929,FALSE)</f>
        <v>9.0628966163356806E-2</v>
      </c>
      <c r="P929" s="13">
        <f t="shared" ref="P929:P934" si="1125">_xlfn.POISSON.DIST(1,K929,FALSE) * _xlfn.POISSON.DIST(1,L929,FALSE)</f>
        <v>8.5128123580078846E-2</v>
      </c>
      <c r="Q929" s="13">
        <f t="shared" ref="Q929:Q934" si="1126">_xlfn.POISSON.DIST(2,K929,FALSE) * _xlfn.POISSON.DIST(0,L929,FALSE)</f>
        <v>1.7455663457407712E-2</v>
      </c>
      <c r="R929" s="13">
        <f t="shared" ref="R929:R934" si="1127">_xlfn.POISSON.DIST(0,K929,FALSE) * _xlfn.POISSON.DIST(2,L929,FALSE)</f>
        <v>0.10378862771311383</v>
      </c>
      <c r="S929" s="13">
        <f t="shared" ref="S929:S934" si="1128">_xlfn.POISSON.DIST(2,K929,FALSE) * _xlfn.POISSON.DIST(2,L929,FALSE)</f>
        <v>4.5785909304648015E-2</v>
      </c>
      <c r="T929" s="13">
        <f t="shared" ref="T929:T934" si="1129">_xlfn.POISSON.DIST(2,K929,FALSE) * _xlfn.POISSON.DIST(1,L929,FALSE)</f>
        <v>3.9980580884057398E-2</v>
      </c>
      <c r="U929" s="13">
        <f t="shared" ref="U929:U934" si="1130">_xlfn.POISSON.DIST(1,K929,FALSE) * _xlfn.POISSON.DIST(2,L929,FALSE)</f>
        <v>9.7489042413252847E-2</v>
      </c>
      <c r="V929" s="13">
        <f t="shared" ref="V929:V934" si="1131">_xlfn.POISSON.DIST(3,K929,FALSE) * _xlfn.POISSON.DIST(3,L929,FALSE)</f>
        <v>1.0944807023113925E-2</v>
      </c>
      <c r="W929" s="13">
        <f t="shared" ref="W929:W934" si="1132">_xlfn.POISSON.DIST(3,K929,FALSE) * _xlfn.POISSON.DIST(0,L929,FALSE)</f>
        <v>5.4653897787161647E-3</v>
      </c>
      <c r="X929" s="13">
        <f t="shared" ref="X929:X934" si="1133">_xlfn.POISSON.DIST(3,K929,FALSE) * _xlfn.POISSON.DIST(1,L929,FALSE)</f>
        <v>1.2517969233540227E-2</v>
      </c>
      <c r="Y929" s="13">
        <f t="shared" ref="Y929:Y934" si="1134">_xlfn.POISSON.DIST(3,K929,FALSE) * _xlfn.POISSON.DIST(2,L929,FALSE)</f>
        <v>1.4335624729099276E-2</v>
      </c>
      <c r="Z929" s="13">
        <f t="shared" ref="Z929:Z934" si="1135">_xlfn.POISSON.DIST(0,K929,FALSE) * _xlfn.POISSON.DIST(3,L929,FALSE)</f>
        <v>7.9239413906255163E-2</v>
      </c>
      <c r="AA929" s="13">
        <f t="shared" ref="AA929:AA934" si="1136">_xlfn.POISSON.DIST(1,K929,FALSE) * _xlfn.POISSON.DIST(3,L929,FALSE)</f>
        <v>7.442987496145638E-2</v>
      </c>
      <c r="AB929" s="13">
        <f t="shared" ref="AB929:AB934" si="1137">_xlfn.POISSON.DIST(2,K929,FALSE) * _xlfn.POISSON.DIST(3,L929,FALSE)</f>
        <v>3.4956128608749831E-2</v>
      </c>
      <c r="AC929" s="13">
        <f t="shared" ref="AC929:AC934" si="1138">_xlfn.POISSON.DIST(4,K929,FALSE) * _xlfn.POISSON.DIST(4,L929,FALSE)</f>
        <v>1.4716580157137314E-3</v>
      </c>
      <c r="AD929" s="13">
        <f t="shared" ref="AD929:AD934" si="1139">_xlfn.POISSON.DIST(4,K929,FALSE) * _xlfn.POISSON.DIST(0,L929,FALSE)</f>
        <v>1.283415215333117E-3</v>
      </c>
      <c r="AE929" s="13">
        <f t="shared" ref="AE929:AE934" si="1140">_xlfn.POISSON.DIST(4,K929,FALSE) * _xlfn.POISSON.DIST(1,L929,FALSE)</f>
        <v>2.9395437159783423E-3</v>
      </c>
      <c r="AF929" s="13">
        <f t="shared" ref="AF929:AF934" si="1141">_xlfn.POISSON.DIST(4,K929,FALSE) * _xlfn.POISSON.DIST(2,L929,FALSE)</f>
        <v>3.3663763507373445E-3</v>
      </c>
      <c r="AG929" s="13">
        <f t="shared" ref="AG929:AG934" si="1142">_xlfn.POISSON.DIST(4,K929,FALSE) * _xlfn.POISSON.DIST(3,L929,FALSE)</f>
        <v>2.5701244432833085E-3</v>
      </c>
      <c r="AH929" s="13">
        <f t="shared" ref="AH929:AH934" si="1143">_xlfn.POISSON.DIST(0,K929,FALSE) * _xlfn.POISSON.DIST(4,L929,FALSE)</f>
        <v>4.5372635142377056E-2</v>
      </c>
      <c r="AI929" s="13">
        <f t="shared" ref="AI929:AI934" si="1144">_xlfn.POISSON.DIST(1,K929,FALSE) * _xlfn.POISSON.DIST(4,L929,FALSE)</f>
        <v>4.261868423603167E-2</v>
      </c>
      <c r="AJ929" s="13">
        <f t="shared" ref="AJ929:AJ934" si="1145">_xlfn.POISSON.DIST(2,K929,FALSE) * _xlfn.POISSON.DIST(4,L929,FALSE)</f>
        <v>2.0015943974941639E-2</v>
      </c>
      <c r="AK929" s="13">
        <f t="shared" ref="AK929:AK934" si="1146">_xlfn.POISSON.DIST(3,K929,FALSE) * _xlfn.POISSON.DIST(4,L929,FALSE)</f>
        <v>6.267016769596183E-3</v>
      </c>
      <c r="AL929" s="13">
        <f t="shared" ref="AL929:AL934" si="1147">_xlfn.POISSON.DIST(5,K929,FALSE) * _xlfn.POISSON.DIST(5,L929,FALSE)</f>
        <v>1.266443052682445E-4</v>
      </c>
      <c r="AM929" s="13">
        <f t="shared" ref="AM929:AM934" si="1148">_xlfn.POISSON.DIST(5,K929,FALSE) * _xlfn.POISSON.DIST(0,L929,FALSE)</f>
        <v>2.4110333303041713E-4</v>
      </c>
      <c r="AN929" s="13">
        <f t="shared" ref="AN929:AN934" si="1149">_xlfn.POISSON.DIST(5,K929,FALSE) * _xlfn.POISSON.DIST(1,L929,FALSE)</f>
        <v>5.5222485992348206E-4</v>
      </c>
      <c r="AO929" s="13">
        <f t="shared" ref="AO929:AO934" si="1150">_xlfn.POISSON.DIST(5,K929,FALSE) * _xlfn.POISSON.DIST(2,L929,FALSE)</f>
        <v>6.3240995486163053E-4</v>
      </c>
      <c r="AP929" s="13">
        <f t="shared" ref="AP929:AP934" si="1151">_xlfn.POISSON.DIST(5,K929,FALSE) * _xlfn.POISSON.DIST(3,L929,FALSE)</f>
        <v>4.8282548171108724E-4</v>
      </c>
      <c r="AQ929" s="13">
        <f t="shared" ref="AQ929:AQ934" si="1152">_xlfn.POISSON.DIST(5,K929,FALSE) * _xlfn.POISSON.DIST(4,L929,FALSE)</f>
        <v>2.7646676494903083E-4</v>
      </c>
      <c r="AR929" s="13">
        <f t="shared" ref="AR929:AR934" si="1153">_xlfn.POISSON.DIST(0,K929,FALSE) * _xlfn.POISSON.DIST(5,L929,FALSE)</f>
        <v>2.0784363924738807E-2</v>
      </c>
      <c r="AS929" s="13">
        <f t="shared" ref="AS929:AS934" si="1154">_xlfn.POISSON.DIST(1,K929,FALSE) * _xlfn.POISSON.DIST(5,L929,FALSE)</f>
        <v>1.9522830013632843E-2</v>
      </c>
      <c r="AT929" s="13">
        <f t="shared" ref="AT929:AT934" si="1155">_xlfn.POISSON.DIST(2,K929,FALSE) * _xlfn.POISSON.DIST(5,L929,FALSE)</f>
        <v>9.1689332692915949E-3</v>
      </c>
      <c r="AU929" s="13">
        <f t="shared" ref="AU929:AU934" si="1156">_xlfn.POISSON.DIST(3,K929,FALSE) * _xlfn.POISSON.DIST(5,L929,FALSE)</f>
        <v>2.8708043262859065E-3</v>
      </c>
      <c r="AV929" s="13">
        <f t="shared" ref="AV929:AV934" si="1157">_xlfn.POISSON.DIST(4,K929,FALSE) * _xlfn.POISSON.DIST(5,L929,FALSE)</f>
        <v>6.7413928407224319E-4</v>
      </c>
      <c r="AW929" s="13">
        <f t="shared" ref="AW929:AW934" si="1158">_xlfn.POISSON.DIST(6,K929,FALSE) * _xlfn.POISSON.DIST(6,L929,FALSE)</f>
        <v>7.5683627495225538E-6</v>
      </c>
      <c r="AX929" s="13">
        <f t="shared" ref="AX929:AX934" si="1159">_xlfn.POISSON.DIST(6,K929,FALSE) * _xlfn.POISSON.DIST(0,L929,FALSE)</f>
        <v>3.7744875615129777E-5</v>
      </c>
      <c r="AY929" s="13">
        <f t="shared" ref="AY929:AY934" si="1160">_xlfn.POISSON.DIST(6,K929,FALSE) * _xlfn.POISSON.DIST(1,L929,FALSE)</f>
        <v>8.6451142700564421E-5</v>
      </c>
      <c r="AZ929" s="13">
        <f t="shared" ref="AZ929:AZ934" si="1161">_xlfn.POISSON.DIST(6,K929,FALSE) * _xlfn.POISSON.DIST(2,L929,FALSE)</f>
        <v>9.9004168810103743E-5</v>
      </c>
      <c r="BA929" s="13">
        <f t="shared" ref="BA929:BA934" si="1162">_xlfn.POISSON.DIST(6,K929,FALSE) * _xlfn.POISSON.DIST(3,L929,FALSE)</f>
        <v>7.558662720229164E-5</v>
      </c>
      <c r="BB929" s="13">
        <f t="shared" ref="BB929:BB934" si="1163">_xlfn.POISSON.DIST(6,K929,FALSE) * _xlfn.POISSON.DIST(4,L929,FALSE)</f>
        <v>4.3281042711267724E-5</v>
      </c>
      <c r="BC929" s="13">
        <f t="shared" ref="BC929:BC934" si="1164">_xlfn.POISSON.DIST(6,K929,FALSE) * _xlfn.POISSON.DIST(5,L929,FALSE)</f>
        <v>1.9826244165240787E-5</v>
      </c>
      <c r="BD929" s="13">
        <f t="shared" ref="BD929:BD934" si="1165">_xlfn.POISSON.DIST(0,K929,FALSE) * _xlfn.POISSON.DIST(6,L929,FALSE)</f>
        <v>7.9341101819121636E-3</v>
      </c>
      <c r="BE929" s="13">
        <f t="shared" ref="BE929:BE934" si="1166">_xlfn.POISSON.DIST(1,K929,FALSE) * _xlfn.POISSON.DIST(6,L929,FALSE)</f>
        <v>7.4525390794633753E-3</v>
      </c>
      <c r="BF929" s="13">
        <f t="shared" ref="BF929:BF934" si="1167">_xlfn.POISSON.DIST(2,K929,FALSE) * _xlfn.POISSON.DIST(6,L929,FALSE)</f>
        <v>3.5000987796682762E-3</v>
      </c>
      <c r="BG929" s="13">
        <f t="shared" ref="BG929:BG934" si="1168">_xlfn.POISSON.DIST(3,K929,FALSE) * _xlfn.POISSON.DIST(6,L929,FALSE)</f>
        <v>1.0958852490237439E-3</v>
      </c>
      <c r="BH929" s="13">
        <f t="shared" ref="BH929:BH934" si="1169">_xlfn.POISSON.DIST(4,K929,FALSE) * _xlfn.POISSON.DIST(6,L929,FALSE)</f>
        <v>2.5734226831056499E-4</v>
      </c>
      <c r="BI929" s="13">
        <f t="shared" ref="BI929:BI934" si="1170">_xlfn.POISSON.DIST(5,K929,FALSE) * _xlfn.POISSON.DIST(6,L929,FALSE)</f>
        <v>4.8344509148725293E-5</v>
      </c>
      <c r="BJ929" s="14">
        <f t="shared" ref="BJ929:BJ934" si="1171">SUM(N929,Q929,T929,W929,X929,Y929,AD929,AE929,AF929,AG929,AM929,AN929,AO929,AP929,AQ929,AX929,AY929,AZ929,BA929,BB929,BC929)</f>
        <v>0.13962885307714096</v>
      </c>
      <c r="BK929" s="14">
        <f t="shared" ref="BK929:BK934" si="1172">SUM(M929,P929,S929,V929,AC929,AL929,AY929)</f>
        <v>0.18311252153262411</v>
      </c>
      <c r="BL929" s="14">
        <f t="shared" ref="BL929:BL934" si="1173">SUM(O929,R929,U929,AA929,AB929,AH929,AI929,AJ929,AK929,AR929,AS929,AT929,AU929,AV929,BD929,BE929,BF929,BG929,BH929,BI929)</f>
        <v>0.5888763108684244</v>
      </c>
      <c r="BM929" s="14">
        <f t="shared" ref="BM929:BM934" si="1174">SUM(S929:BI929)</f>
        <v>0.61704066675612768</v>
      </c>
      <c r="BN929" s="14">
        <f t="shared" ref="BN929:BN934" si="1175">SUM(M929:R929)</f>
        <v>0.37373754984836588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1.3537414965986401</v>
      </c>
      <c r="F930" s="10">
        <f>VLOOKUP(B930,home!$B$2:$E$405,3,FALSE)</f>
        <v>0.84</v>
      </c>
      <c r="G930" s="10">
        <f>VLOOKUP(C930,away!$B$2:$E$405,4,FALSE)</f>
        <v>1.1100000000000001</v>
      </c>
      <c r="H930" s="10">
        <f>VLOOKUP(A930,away!$A$2:$E$405,3,FALSE)</f>
        <v>1.08843537414966</v>
      </c>
      <c r="I930" s="10">
        <f>VLOOKUP(C930,away!$B$2:$E$405,3,FALSE)</f>
        <v>0.55000000000000004</v>
      </c>
      <c r="J930" s="10">
        <f>VLOOKUP(B930,home!$B$2:$E$405,4,FALSE)</f>
        <v>0.84</v>
      </c>
      <c r="K930" s="12">
        <f t="shared" si="1120"/>
        <v>1.2622285714285721</v>
      </c>
      <c r="L930" s="12">
        <f t="shared" si="1121"/>
        <v>0.50285714285714289</v>
      </c>
      <c r="M930" s="13">
        <f t="shared" si="1122"/>
        <v>0.17117211396064497</v>
      </c>
      <c r="N930" s="13">
        <f t="shared" si="1123"/>
        <v>0.21605833287295365</v>
      </c>
      <c r="O930" s="13">
        <f t="shared" si="1124"/>
        <v>8.607512016306719E-2</v>
      </c>
      <c r="P930" s="13">
        <f t="shared" si="1125"/>
        <v>0.10864647595897099</v>
      </c>
      <c r="Q930" s="13">
        <f t="shared" si="1126"/>
        <v>0.1363575004237336</v>
      </c>
      <c r="R930" s="13">
        <f t="shared" si="1127"/>
        <v>2.1641744498142608E-2</v>
      </c>
      <c r="S930" s="13">
        <f t="shared" si="1128"/>
        <v>1.7240040543369684E-2</v>
      </c>
      <c r="T930" s="13">
        <f t="shared" si="1129"/>
        <v>6.8568343070220333E-2</v>
      </c>
      <c r="U930" s="13">
        <f t="shared" si="1130"/>
        <v>2.7316828241112708E-2</v>
      </c>
      <c r="V930" s="13">
        <f t="shared" si="1131"/>
        <v>1.2158455324988448E-3</v>
      </c>
      <c r="W930" s="13">
        <f t="shared" si="1132"/>
        <v>5.7371444321140067E-2</v>
      </c>
      <c r="X930" s="13">
        <f t="shared" si="1133"/>
        <v>2.8849640572916151E-2</v>
      </c>
      <c r="Y930" s="13">
        <f t="shared" si="1134"/>
        <v>7.2536239154760611E-3</v>
      </c>
      <c r="Z930" s="13">
        <f t="shared" si="1135"/>
        <v>3.6275686015934286E-3</v>
      </c>
      <c r="AA930" s="13">
        <f t="shared" si="1136"/>
        <v>4.578820733748417E-3</v>
      </c>
      <c r="AB930" s="13">
        <f t="shared" si="1137"/>
        <v>2.8897591767933955E-3</v>
      </c>
      <c r="AC930" s="13">
        <f t="shared" si="1138"/>
        <v>4.8232641900577473E-5</v>
      </c>
      <c r="AD930" s="13">
        <f t="shared" si="1139"/>
        <v>1.8103969051566627E-2</v>
      </c>
      <c r="AE930" s="13">
        <f t="shared" si="1140"/>
        <v>9.1037101516449337E-3</v>
      </c>
      <c r="AF930" s="13">
        <f t="shared" si="1141"/>
        <v>2.2889328381278692E-3</v>
      </c>
      <c r="AG930" s="13">
        <f t="shared" si="1142"/>
        <v>3.8366874239095718E-4</v>
      </c>
      <c r="AH930" s="13">
        <f t="shared" si="1143"/>
        <v>4.5603719562888815E-4</v>
      </c>
      <c r="AI930" s="13">
        <f t="shared" si="1144"/>
        <v>5.7562317795694382E-4</v>
      </c>
      <c r="AJ930" s="13">
        <f t="shared" si="1145"/>
        <v>3.6328401079688396E-4</v>
      </c>
      <c r="AK930" s="13">
        <f t="shared" si="1146"/>
        <v>1.5284915265699762E-4</v>
      </c>
      <c r="AL930" s="13">
        <f t="shared" si="1147"/>
        <v>1.2245701586401079E-6</v>
      </c>
      <c r="AM930" s="13">
        <f t="shared" si="1148"/>
        <v>4.5702693986291992E-3</v>
      </c>
      <c r="AN930" s="13">
        <f t="shared" si="1149"/>
        <v>2.2981926118821115E-3</v>
      </c>
      <c r="AO930" s="13">
        <f t="shared" si="1150"/>
        <v>5.7783128527321662E-4</v>
      </c>
      <c r="AP930" s="13">
        <f t="shared" si="1151"/>
        <v>9.6855529721986822E-5</v>
      </c>
      <c r="AQ930" s="13">
        <f t="shared" si="1152"/>
        <v>1.2176123736478342E-5</v>
      </c>
      <c r="AR930" s="13">
        <f t="shared" si="1153"/>
        <v>4.5864312246105335E-5</v>
      </c>
      <c r="AS930" s="13">
        <f t="shared" si="1154"/>
        <v>5.7891245325955505E-5</v>
      </c>
      <c r="AT930" s="13">
        <f t="shared" si="1155"/>
        <v>3.6535991943000912E-5</v>
      </c>
      <c r="AU930" s="13">
        <f t="shared" si="1156"/>
        <v>1.5372257638646621E-5</v>
      </c>
      <c r="AV930" s="13">
        <f t="shared" si="1157"/>
        <v>4.8508256997152214E-6</v>
      </c>
      <c r="AW930" s="13">
        <f t="shared" si="1158"/>
        <v>2.1590554744759395E-8</v>
      </c>
      <c r="AX930" s="13">
        <f t="shared" si="1159"/>
        <v>9.6145410234591033E-4</v>
      </c>
      <c r="AY930" s="13">
        <f t="shared" si="1160"/>
        <v>4.8347406289394354E-4</v>
      </c>
      <c r="AZ930" s="13">
        <f t="shared" si="1161"/>
        <v>1.2155919295619152E-4</v>
      </c>
      <c r="BA930" s="13">
        <f t="shared" si="1162"/>
        <v>2.0375636152656872E-5</v>
      </c>
      <c r="BB930" s="13">
        <f t="shared" si="1163"/>
        <v>2.5615085449054351E-6</v>
      </c>
      <c r="BC930" s="13">
        <f t="shared" si="1164"/>
        <v>2.5761457365906094E-7</v>
      </c>
      <c r="BD930" s="13">
        <f t="shared" si="1165"/>
        <v>3.8438661691973995E-6</v>
      </c>
      <c r="BE930" s="13">
        <f t="shared" si="1166"/>
        <v>4.8518377035086517E-6</v>
      </c>
      <c r="BF930" s="13">
        <f t="shared" si="1167"/>
        <v>3.062064086651505E-6</v>
      </c>
      <c r="BG930" s="13">
        <f t="shared" si="1168"/>
        <v>1.2883415925722882E-6</v>
      </c>
      <c r="BH930" s="13">
        <f t="shared" si="1169"/>
        <v>4.0654539197613285E-7</v>
      </c>
      <c r="BI930" s="13">
        <f t="shared" si="1170"/>
        <v>1.0263064186698046E-7</v>
      </c>
      <c r="BJ930" s="14">
        <f t="shared" si="1171"/>
        <v>0.55348417302688047</v>
      </c>
      <c r="BK930" s="14">
        <f t="shared" si="1172"/>
        <v>0.2988074072704377</v>
      </c>
      <c r="BL930" s="14">
        <f t="shared" si="1173"/>
        <v>0.14422413626834327</v>
      </c>
      <c r="BM930" s="14">
        <f t="shared" si="1174"/>
        <v>0.25970854481740274</v>
      </c>
      <c r="BN930" s="14">
        <f t="shared" si="1175"/>
        <v>0.73995128787751308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1.3537414965986401</v>
      </c>
      <c r="F931" s="10">
        <f>VLOOKUP(B931,home!$B$2:$E$405,3,FALSE)</f>
        <v>0.86</v>
      </c>
      <c r="G931" s="10">
        <f>VLOOKUP(C931,away!$B$2:$E$405,4,FALSE)</f>
        <v>0.84</v>
      </c>
      <c r="H931" s="10">
        <f>VLOOKUP(A931,away!$A$2:$E$405,3,FALSE)</f>
        <v>1.08843537414966</v>
      </c>
      <c r="I931" s="10">
        <f>VLOOKUP(C931,away!$B$2:$E$405,3,FALSE)</f>
        <v>1.06</v>
      </c>
      <c r="J931" s="10">
        <f>VLOOKUP(B931,home!$B$2:$E$405,4,FALSE)</f>
        <v>0.86</v>
      </c>
      <c r="K931" s="12">
        <f t="shared" si="1120"/>
        <v>0.97794285714285756</v>
      </c>
      <c r="L931" s="12">
        <f t="shared" si="1121"/>
        <v>0.99221768707483016</v>
      </c>
      <c r="M931" s="13">
        <f t="shared" si="1122"/>
        <v>0.13943446902028411</v>
      </c>
      <c r="N931" s="13">
        <f t="shared" si="1123"/>
        <v>0.13635894301789389</v>
      </c>
      <c r="O931" s="13">
        <f t="shared" si="1124"/>
        <v>0.13834934634981336</v>
      </c>
      <c r="P931" s="13">
        <f t="shared" si="1125"/>
        <v>0.13529775505318326</v>
      </c>
      <c r="Q931" s="13">
        <f t="shared" si="1126"/>
        <v>6.6675627165949616E-2</v>
      </c>
      <c r="R931" s="13">
        <f t="shared" si="1127"/>
        <v>6.8636334221763198E-2</v>
      </c>
      <c r="S931" s="13">
        <f t="shared" si="1128"/>
        <v>3.2820942072379879E-2</v>
      </c>
      <c r="T931" s="13">
        <f t="shared" si="1129"/>
        <v>6.615673657086224E-2</v>
      </c>
      <c r="U931" s="13">
        <f t="shared" si="1130"/>
        <v>6.7122412792643193E-2</v>
      </c>
      <c r="V931" s="13">
        <f t="shared" si="1131"/>
        <v>3.5385796578650858E-3</v>
      </c>
      <c r="W931" s="13">
        <f t="shared" si="1132"/>
        <v>2.1734984444153574E-2</v>
      </c>
      <c r="X931" s="13">
        <f t="shared" si="1133"/>
        <v>2.1565835993785473E-2</v>
      </c>
      <c r="Y931" s="13">
        <f t="shared" si="1134"/>
        <v>1.0699001954794471E-2</v>
      </c>
      <c r="Z931" s="13">
        <f t="shared" si="1135"/>
        <v>2.2700728263604298E-2</v>
      </c>
      <c r="AA931" s="13">
        <f t="shared" si="1136"/>
        <v>2.2200015057332809E-2</v>
      </c>
      <c r="AB931" s="13">
        <f t="shared" si="1137"/>
        <v>1.085517307689125E-2</v>
      </c>
      <c r="AC931" s="13">
        <f t="shared" si="1138"/>
        <v>2.1459986147523167E-4</v>
      </c>
      <c r="AD931" s="13">
        <f t="shared" si="1139"/>
        <v>5.3138931968177766E-3</v>
      </c>
      <c r="AE931" s="13">
        <f t="shared" si="1140"/>
        <v>5.2725388171092095E-3</v>
      </c>
      <c r="AF931" s="13">
        <f t="shared" si="1141"/>
        <v>2.6157531350621804E-3</v>
      </c>
      <c r="AG931" s="13">
        <f t="shared" si="1142"/>
        <v>8.6513217521004418E-4</v>
      </c>
      <c r="AH931" s="13">
        <f t="shared" si="1143"/>
        <v>5.6310160231569199E-3</v>
      </c>
      <c r="AI931" s="13">
        <f t="shared" si="1144"/>
        <v>5.5068118983032897E-3</v>
      </c>
      <c r="AJ931" s="13">
        <f t="shared" si="1145"/>
        <v>2.6926736807875006E-3</v>
      </c>
      <c r="AK931" s="13">
        <f t="shared" si="1146"/>
        <v>8.7776033091423471E-4</v>
      </c>
      <c r="AL931" s="13">
        <f t="shared" si="1147"/>
        <v>8.3293262265298658E-6</v>
      </c>
      <c r="AM931" s="13">
        <f t="shared" si="1148"/>
        <v>1.0393367790895941E-3</v>
      </c>
      <c r="AN931" s="13">
        <f t="shared" si="1149"/>
        <v>1.0312483350400808E-3</v>
      </c>
      <c r="AO931" s="13">
        <f t="shared" si="1150"/>
        <v>5.1161141889661914E-4</v>
      </c>
      <c r="AP931" s="13">
        <f t="shared" si="1151"/>
        <v>1.692099662462252E-4</v>
      </c>
      <c r="AQ931" s="13">
        <f t="shared" si="1152"/>
        <v>4.1973280334709906E-5</v>
      </c>
      <c r="AR931" s="13">
        <f t="shared" si="1153"/>
        <v>1.1174387388756138E-3</v>
      </c>
      <c r="AS931" s="13">
        <f t="shared" si="1154"/>
        <v>1.0927912329781293E-3</v>
      </c>
      <c r="AT931" s="13">
        <f t="shared" si="1155"/>
        <v>5.3434369031964883E-4</v>
      </c>
      <c r="AU931" s="13">
        <f t="shared" si="1156"/>
        <v>1.7418586506915196E-4</v>
      </c>
      <c r="AV931" s="13">
        <f t="shared" si="1157"/>
        <v>4.2585955639906672E-5</v>
      </c>
      <c r="AW931" s="13">
        <f t="shared" si="1158"/>
        <v>2.2450592889687519E-7</v>
      </c>
      <c r="AX931" s="13">
        <f t="shared" si="1159"/>
        <v>1.6940199654608872E-4</v>
      </c>
      <c r="AY931" s="13">
        <f t="shared" si="1160"/>
        <v>1.680836571988185E-4</v>
      </c>
      <c r="AZ931" s="13">
        <f t="shared" si="1161"/>
        <v>8.3387788790445158E-5</v>
      </c>
      <c r="BA931" s="13">
        <f t="shared" si="1162"/>
        <v>2.7579612974646652E-5</v>
      </c>
      <c r="BB931" s="13">
        <f t="shared" si="1163"/>
        <v>6.8412449490307186E-6</v>
      </c>
      <c r="BC931" s="13">
        <f t="shared" si="1164"/>
        <v>1.3576008480079251E-6</v>
      </c>
      <c r="BD931" s="13">
        <f t="shared" si="1165"/>
        <v>1.8479041348916272E-4</v>
      </c>
      <c r="BE931" s="13">
        <f t="shared" si="1166"/>
        <v>1.8071446494020182E-4</v>
      </c>
      <c r="BF931" s="13">
        <f t="shared" si="1167"/>
        <v>8.8364210085331845E-5</v>
      </c>
      <c r="BG931" s="13">
        <f t="shared" si="1168"/>
        <v>2.8805049360007058E-5</v>
      </c>
      <c r="BH931" s="13">
        <f t="shared" si="1169"/>
        <v>7.0424230678165843E-6</v>
      </c>
      <c r="BI931" s="13">
        <f t="shared" si="1170"/>
        <v>1.3774174672298639E-6</v>
      </c>
      <c r="BJ931" s="14">
        <f t="shared" si="1171"/>
        <v>0.34050847815255281</v>
      </c>
      <c r="BK931" s="14">
        <f t="shared" si="1172"/>
        <v>0.31148275864861291</v>
      </c>
      <c r="BL931" s="14">
        <f t="shared" si="1173"/>
        <v>0.32532398289289799</v>
      </c>
      <c r="BM931" s="14">
        <f t="shared" si="1174"/>
        <v>0.31509561397751062</v>
      </c>
      <c r="BN931" s="14">
        <f t="shared" si="1175"/>
        <v>0.68475247482888746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1.3434343434343401</v>
      </c>
      <c r="F932" s="10">
        <f>VLOOKUP(B932,home!$B$2:$E$405,3,FALSE)</f>
        <v>0.91</v>
      </c>
      <c r="G932" s="10">
        <f>VLOOKUP(C932,away!$B$2:$E$405,4,FALSE)</f>
        <v>0.83</v>
      </c>
      <c r="H932" s="10">
        <f>VLOOKUP(A932,away!$A$2:$E$405,3,FALSE)</f>
        <v>0.98989898989898994</v>
      </c>
      <c r="I932" s="10">
        <f>VLOOKUP(C932,away!$B$2:$E$405,3,FALSE)</f>
        <v>0.91</v>
      </c>
      <c r="J932" s="10">
        <f>VLOOKUP(B932,home!$B$2:$E$405,4,FALSE)</f>
        <v>0.91</v>
      </c>
      <c r="K932" s="12">
        <f t="shared" si="1120"/>
        <v>1.014695959595957</v>
      </c>
      <c r="L932" s="12">
        <f t="shared" si="1121"/>
        <v>0.81973535353535354</v>
      </c>
      <c r="M932" s="13">
        <f t="shared" si="1122"/>
        <v>0.15970429768541505</v>
      </c>
      <c r="N932" s="13">
        <f t="shared" si="1123"/>
        <v>0.16205130559150063</v>
      </c>
      <c r="O932" s="13">
        <f t="shared" si="1124"/>
        <v>0.13091525892426903</v>
      </c>
      <c r="P932" s="13">
        <f t="shared" si="1125"/>
        <v>0.13283918427991437</v>
      </c>
      <c r="Q932" s="13">
        <f t="shared" si="1126"/>
        <v>8.22164025154727E-2</v>
      </c>
      <c r="R932" s="13">
        <f t="shared" si="1127"/>
        <v>5.3657933028729003E-2</v>
      </c>
      <c r="S932" s="13">
        <f t="shared" si="1128"/>
        <v>2.7623315615013317E-2</v>
      </c>
      <c r="T932" s="13">
        <f t="shared" si="1129"/>
        <v>6.7395691782425937E-2</v>
      </c>
      <c r="U932" s="13">
        <f t="shared" si="1130"/>
        <v>5.4446487844521781E-2</v>
      </c>
      <c r="V932" s="13">
        <f t="shared" si="1131"/>
        <v>2.552953431634618E-3</v>
      </c>
      <c r="W932" s="13">
        <f t="shared" si="1132"/>
        <v>2.7808217148321678E-2</v>
      </c>
      <c r="X932" s="13">
        <f t="shared" si="1133"/>
        <v>2.279537871526735E-2</v>
      </c>
      <c r="Y932" s="13">
        <f t="shared" si="1134"/>
        <v>9.3430889150659755E-3</v>
      </c>
      <c r="Z932" s="13">
        <f t="shared" si="1135"/>
        <v>1.4661768233760504E-2</v>
      </c>
      <c r="AA932" s="13">
        <f t="shared" si="1136"/>
        <v>1.4877236987329137E-2</v>
      </c>
      <c r="AB932" s="13">
        <f t="shared" si="1137"/>
        <v>7.5479361304972015E-3</v>
      </c>
      <c r="AC932" s="13">
        <f t="shared" si="1138"/>
        <v>1.3271881857516293E-4</v>
      </c>
      <c r="AD932" s="13">
        <f t="shared" si="1139"/>
        <v>7.0542213959922523E-3</v>
      </c>
      <c r="AE932" s="13">
        <f t="shared" si="1140"/>
        <v>5.7825946699603635E-3</v>
      </c>
      <c r="AF932" s="13">
        <f t="shared" si="1141"/>
        <v>2.3700986430658043E-3</v>
      </c>
      <c r="AG932" s="13">
        <f t="shared" si="1142"/>
        <v>6.4761788302906997E-4</v>
      </c>
      <c r="AH932" s="13">
        <f t="shared" si="1143"/>
        <v>3.00469244163877E-3</v>
      </c>
      <c r="AI932" s="13">
        <f t="shared" si="1144"/>
        <v>3.0488492803593713E-3</v>
      </c>
      <c r="AJ932" s="13">
        <f t="shared" si="1145"/>
        <v>1.5468275230988476E-3</v>
      </c>
      <c r="AK932" s="13">
        <f t="shared" si="1146"/>
        <v>5.2318654596007427E-4</v>
      </c>
      <c r="AL932" s="13">
        <f t="shared" si="1147"/>
        <v>4.415725776609122E-6</v>
      </c>
      <c r="AM932" s="13">
        <f t="shared" si="1148"/>
        <v>1.4315779897217382E-3</v>
      </c>
      <c r="AN932" s="13">
        <f t="shared" si="1149"/>
        <v>1.1735150895179798E-3</v>
      </c>
      <c r="AO932" s="13">
        <f t="shared" si="1150"/>
        <v>4.809859033925465E-4</v>
      </c>
      <c r="AP932" s="13">
        <f t="shared" si="1151"/>
        <v>1.314270498543369E-4</v>
      </c>
      <c r="AQ932" s="13">
        <f t="shared" si="1152"/>
        <v>2.6933849794113344E-5</v>
      </c>
      <c r="AR932" s="13">
        <f t="shared" si="1153"/>
        <v>4.9261052418235235E-4</v>
      </c>
      <c r="AS932" s="13">
        <f t="shared" si="1154"/>
        <v>4.9984990854227951E-4</v>
      </c>
      <c r="AT932" s="13">
        <f t="shared" si="1155"/>
        <v>2.5359784130112983E-4</v>
      </c>
      <c r="AU932" s="13">
        <f t="shared" si="1156"/>
        <v>8.5774901643504402E-5</v>
      </c>
      <c r="AV932" s="13">
        <f t="shared" si="1157"/>
        <v>2.1758861533101127E-5</v>
      </c>
      <c r="AW932" s="13">
        <f t="shared" si="1158"/>
        <v>1.0202560792905608E-7</v>
      </c>
      <c r="AX932" s="13">
        <f t="shared" si="1159"/>
        <v>2.4210273366952499E-4</v>
      </c>
      <c r="AY932" s="13">
        <f t="shared" si="1160"/>
        <v>1.9846016997646359E-4</v>
      </c>
      <c r="AZ932" s="13">
        <f t="shared" si="1161"/>
        <v>8.1342408799171348E-5</v>
      </c>
      <c r="BA932" s="13">
        <f t="shared" si="1162"/>
        <v>2.2226416078135339E-5</v>
      </c>
      <c r="BB932" s="13">
        <f t="shared" si="1163"/>
        <v>4.5549447604085333E-6</v>
      </c>
      <c r="BC932" s="13">
        <f t="shared" si="1164"/>
        <v>7.4676985070149913E-7</v>
      </c>
      <c r="BD932" s="13">
        <f t="shared" si="1165"/>
        <v>6.7301710365976069E-5</v>
      </c>
      <c r="BE932" s="13">
        <f t="shared" si="1166"/>
        <v>6.8290773582253266E-5</v>
      </c>
      <c r="BF932" s="13">
        <f t="shared" si="1167"/>
        <v>3.4647186015797352E-5</v>
      </c>
      <c r="BG932" s="13">
        <f t="shared" si="1168"/>
        <v>1.1718786553866374E-5</v>
      </c>
      <c r="BH932" s="13">
        <f t="shared" si="1169"/>
        <v>2.9727513418939092E-6</v>
      </c>
      <c r="BI932" s="13">
        <f t="shared" si="1170"/>
        <v>6.0328775510064197E-7</v>
      </c>
      <c r="BJ932" s="14">
        <f t="shared" si="1171"/>
        <v>0.39125849058551687</v>
      </c>
      <c r="BK932" s="14">
        <f t="shared" si="1172"/>
        <v>0.32305534572630562</v>
      </c>
      <c r="BL932" s="14">
        <f t="shared" si="1173"/>
        <v>0.27110753523922049</v>
      </c>
      <c r="BM932" s="14">
        <f t="shared" si="1174"/>
        <v>0.27850039961513412</v>
      </c>
      <c r="BN932" s="14">
        <f t="shared" si="1175"/>
        <v>0.72138438202530075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1.55</v>
      </c>
      <c r="F933" s="10">
        <f>VLOOKUP(B933,home!$B$2:$E$405,3,FALSE)</f>
        <v>1.51</v>
      </c>
      <c r="G933" s="10">
        <f>VLOOKUP(C933,away!$B$2:$E$405,4,FALSE)</f>
        <v>0.55000000000000004</v>
      </c>
      <c r="H933" s="10">
        <f>VLOOKUP(A933,away!$A$2:$E$405,3,FALSE)</f>
        <v>1.0857142857142901</v>
      </c>
      <c r="I933" s="10">
        <f>VLOOKUP(C933,away!$B$2:$E$405,3,FALSE)</f>
        <v>0.65</v>
      </c>
      <c r="J933" s="10">
        <f>VLOOKUP(B933,home!$B$2:$E$405,4,FALSE)</f>
        <v>1.51</v>
      </c>
      <c r="K933" s="12">
        <f t="shared" si="1120"/>
        <v>1.2872750000000002</v>
      </c>
      <c r="L933" s="12">
        <f t="shared" si="1121"/>
        <v>1.0656285714285758</v>
      </c>
      <c r="M933" s="13">
        <f t="shared" si="1122"/>
        <v>9.5092652667849234E-2</v>
      </c>
      <c r="N933" s="13">
        <f t="shared" si="1123"/>
        <v>0.12241039446300564</v>
      </c>
      <c r="O933" s="13">
        <f t="shared" si="1124"/>
        <v>0.10133344761579394</v>
      </c>
      <c r="P933" s="13">
        <f t="shared" si="1125"/>
        <v>0.13044401377962114</v>
      </c>
      <c r="Q933" s="13">
        <f t="shared" si="1126"/>
        <v>7.8787920266182795E-2</v>
      </c>
      <c r="R933" s="13">
        <f t="shared" si="1127"/>
        <v>5.3991908510375441E-2</v>
      </c>
      <c r="S933" s="13">
        <f t="shared" si="1128"/>
        <v>4.4734372881499618E-2</v>
      </c>
      <c r="T933" s="13">
        <f t="shared" si="1129"/>
        <v>8.3958658919080928E-2</v>
      </c>
      <c r="U933" s="13">
        <f t="shared" si="1130"/>
        <v>6.9502434027693558E-2</v>
      </c>
      <c r="V933" s="13">
        <f t="shared" si="1131"/>
        <v>6.8182988892824328E-3</v>
      </c>
      <c r="W933" s="13">
        <f t="shared" si="1132"/>
        <v>3.3807240020216837E-2</v>
      </c>
      <c r="X933" s="13">
        <f t="shared" si="1133"/>
        <v>3.602596088668665E-2</v>
      </c>
      <c r="Y933" s="13">
        <f t="shared" si="1134"/>
        <v>1.9195146617010814E-2</v>
      </c>
      <c r="Z933" s="13">
        <f t="shared" si="1135"/>
        <v>1.9178440111537919E-2</v>
      </c>
      <c r="AA933" s="13">
        <f t="shared" si="1136"/>
        <v>2.468792649457998E-2</v>
      </c>
      <c r="AB933" s="13">
        <f t="shared" si="1137"/>
        <v>1.5890075289155224E-2</v>
      </c>
      <c r="AC933" s="13">
        <f t="shared" si="1138"/>
        <v>5.8456558506007482E-4</v>
      </c>
      <c r="AD933" s="13">
        <f t="shared" si="1139"/>
        <v>1.0879803724256149E-2</v>
      </c>
      <c r="AE933" s="13">
        <f t="shared" si="1140"/>
        <v>1.1593829700102381E-2</v>
      </c>
      <c r="AF933" s="13">
        <f t="shared" si="1141"/>
        <v>6.1773580903531451E-3</v>
      </c>
      <c r="AG933" s="13">
        <f t="shared" si="1142"/>
        <v>2.1942564256752593E-3</v>
      </c>
      <c r="AH933" s="13">
        <f t="shared" si="1143"/>
        <v>5.1092734345716609E-3</v>
      </c>
      <c r="AI933" s="13">
        <f t="shared" si="1144"/>
        <v>6.5770399604882365E-3</v>
      </c>
      <c r="AJ933" s="13">
        <f t="shared" si="1145"/>
        <v>4.2332295575687479E-3</v>
      </c>
      <c r="AK933" s="13">
        <f t="shared" si="1146"/>
        <v>1.8164435262397708E-3</v>
      </c>
      <c r="AL933" s="13">
        <f t="shared" si="1147"/>
        <v>3.2075277781560849E-5</v>
      </c>
      <c r="AM933" s="13">
        <f t="shared" si="1148"/>
        <v>2.8010598678283663E-3</v>
      </c>
      <c r="AN933" s="13">
        <f t="shared" si="1149"/>
        <v>2.9848894254398575E-3</v>
      </c>
      <c r="AO933" s="13">
        <f t="shared" si="1150"/>
        <v>1.5903917271518685E-3</v>
      </c>
      <c r="AP933" s="13">
        <f t="shared" si="1151"/>
        <v>5.6492228807222377E-4</v>
      </c>
      <c r="AQ933" s="13">
        <f t="shared" si="1152"/>
        <v>1.5049933270164153E-4</v>
      </c>
      <c r="AR933" s="13">
        <f t="shared" si="1153"/>
        <v>1.0889175502241148E-3</v>
      </c>
      <c r="AS933" s="13">
        <f t="shared" si="1154"/>
        <v>1.4017363394647475E-3</v>
      </c>
      <c r="AT933" s="13">
        <f t="shared" si="1155"/>
        <v>9.0221007319224152E-4</v>
      </c>
      <c r="AU933" s="13">
        <f t="shared" si="1156"/>
        <v>3.8713082398951444E-4</v>
      </c>
      <c r="AV933" s="13">
        <f t="shared" si="1157"/>
        <v>1.2458595786277545E-4</v>
      </c>
      <c r="AW933" s="13">
        <f t="shared" si="1158"/>
        <v>1.2222079845109835E-6</v>
      </c>
      <c r="AX933" s="13">
        <f t="shared" si="1159"/>
        <v>6.0095572355979381E-4</v>
      </c>
      <c r="AY933" s="13">
        <f t="shared" si="1160"/>
        <v>6.4039558918884928E-4</v>
      </c>
      <c r="AZ933" s="13">
        <f t="shared" si="1161"/>
        <v>3.4121191842823717E-4</v>
      </c>
      <c r="BA933" s="13">
        <f t="shared" si="1162"/>
        <v>1.2120172306302873E-4</v>
      </c>
      <c r="BB933" s="13">
        <f t="shared" si="1163"/>
        <v>3.2289004750584287E-5</v>
      </c>
      <c r="BC933" s="13">
        <f t="shared" si="1164"/>
        <v>6.8816172010431279E-6</v>
      </c>
      <c r="BD933" s="13">
        <f t="shared" si="1165"/>
        <v>1.9339694224147124E-4</v>
      </c>
      <c r="BE933" s="13">
        <f t="shared" si="1166"/>
        <v>2.4895504882388995E-4</v>
      </c>
      <c r="BF933" s="13">
        <f t="shared" si="1167"/>
        <v>1.602368052373865E-4</v>
      </c>
      <c r="BG933" s="13">
        <f t="shared" si="1168"/>
        <v>6.8756277820652257E-5</v>
      </c>
      <c r="BH933" s="13">
        <f t="shared" si="1169"/>
        <v>2.2127059382895018E-5</v>
      </c>
      <c r="BI933" s="13">
        <f t="shared" si="1170"/>
        <v>5.696722073423236E-6</v>
      </c>
      <c r="BJ933" s="14">
        <f t="shared" si="1171"/>
        <v>0.41486526732995599</v>
      </c>
      <c r="BK933" s="14">
        <f t="shared" si="1172"/>
        <v>0.27834637467028289</v>
      </c>
      <c r="BL933" s="14">
        <f t="shared" si="1173"/>
        <v>0.28774552801677972</v>
      </c>
      <c r="BM933" s="14">
        <f t="shared" si="1174"/>
        <v>0.41743609944452387</v>
      </c>
      <c r="BN933" s="14">
        <f t="shared" si="1175"/>
        <v>0.58206033730282813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1.55</v>
      </c>
      <c r="F934" s="15">
        <f>VLOOKUP(B934,home!$B$2:$E$405,3,FALSE)</f>
        <v>1.2</v>
      </c>
      <c r="G934" s="15">
        <f>VLOOKUP(C934,away!$B$2:$E$405,4,FALSE)</f>
        <v>1.08</v>
      </c>
      <c r="H934" s="15">
        <f>VLOOKUP(A934,away!$A$2:$E$405,3,FALSE)</f>
        <v>1.0857142857142901</v>
      </c>
      <c r="I934" s="15">
        <f>VLOOKUP(C934,away!$B$2:$E$405,3,FALSE)</f>
        <v>0.54</v>
      </c>
      <c r="J934" s="15">
        <f>VLOOKUP(B934,home!$B$2:$E$405,4,FALSE)</f>
        <v>1.2</v>
      </c>
      <c r="K934" s="20">
        <f t="shared" si="1120"/>
        <v>2.0087999999999999</v>
      </c>
      <c r="L934" s="20">
        <f t="shared" si="1121"/>
        <v>0.70354285714285991</v>
      </c>
      <c r="M934" s="21">
        <f t="shared" si="1122"/>
        <v>6.6381102949202672E-2</v>
      </c>
      <c r="N934" s="21">
        <f t="shared" si="1123"/>
        <v>0.13334635960435831</v>
      </c>
      <c r="O934" s="21">
        <f t="shared" si="1124"/>
        <v>4.6701950829176372E-2</v>
      </c>
      <c r="P934" s="21">
        <f t="shared" si="1125"/>
        <v>9.3814878825649484E-2</v>
      </c>
      <c r="Q934" s="21">
        <f t="shared" si="1126"/>
        <v>0.13393308358661751</v>
      </c>
      <c r="R934" s="21">
        <f t="shared" si="1127"/>
        <v>1.6428411960252048E-2</v>
      </c>
      <c r="S934" s="21">
        <f t="shared" si="1128"/>
        <v>3.3146600079115643E-2</v>
      </c>
      <c r="T934" s="21">
        <f t="shared" si="1129"/>
        <v>9.422766429248236E-2</v>
      </c>
      <c r="U934" s="21">
        <f t="shared" si="1130"/>
        <v>3.3001393945754312E-2</v>
      </c>
      <c r="V934" s="21">
        <f t="shared" si="1131"/>
        <v>5.2050359912487517E-3</v>
      </c>
      <c r="W934" s="21">
        <f t="shared" si="1132"/>
        <v>8.9681592769599083E-2</v>
      </c>
      <c r="X934" s="21">
        <f t="shared" si="1133"/>
        <v>6.309484401024619E-2</v>
      </c>
      <c r="Y934" s="21">
        <f t="shared" si="1134"/>
        <v>2.2194963412975829E-2</v>
      </c>
      <c r="Z934" s="21">
        <f t="shared" si="1135"/>
        <v>3.8526972962785529E-3</v>
      </c>
      <c r="AA934" s="21">
        <f t="shared" si="1136"/>
        <v>7.7392983287643564E-3</v>
      </c>
      <c r="AB934" s="21">
        <f t="shared" si="1137"/>
        <v>7.7733512414109212E-3</v>
      </c>
      <c r="AC934" s="21">
        <f t="shared" si="1138"/>
        <v>4.5975981784286858E-4</v>
      </c>
      <c r="AD934" s="21">
        <f t="shared" si="1139"/>
        <v>4.5038095888892661E-2</v>
      </c>
      <c r="AE934" s="21">
        <f t="shared" si="1140"/>
        <v>3.1686230661945633E-2</v>
      </c>
      <c r="AF934" s="21">
        <f t="shared" si="1141"/>
        <v>1.1146310625996463E-2</v>
      </c>
      <c r="AG934" s="21">
        <f t="shared" si="1142"/>
        <v>2.6139690748051233E-3</v>
      </c>
      <c r="AH934" s="21">
        <f t="shared" si="1143"/>
        <v>6.7763441588259603E-4</v>
      </c>
      <c r="AI934" s="21">
        <f t="shared" si="1144"/>
        <v>1.3612320146249588E-3</v>
      </c>
      <c r="AJ934" s="21">
        <f t="shared" si="1145"/>
        <v>1.367221435489309E-3</v>
      </c>
      <c r="AK934" s="21">
        <f t="shared" si="1146"/>
        <v>9.1549147320364114E-4</v>
      </c>
      <c r="AL934" s="21">
        <f t="shared" si="1147"/>
        <v>2.5990717046589517E-5</v>
      </c>
      <c r="AM934" s="21">
        <f t="shared" si="1148"/>
        <v>1.80945054043215E-2</v>
      </c>
      <c r="AN934" s="21">
        <f t="shared" si="1149"/>
        <v>1.2730260030743267E-2</v>
      </c>
      <c r="AO934" s="21">
        <f t="shared" si="1150"/>
        <v>4.4781417571003353E-3</v>
      </c>
      <c r="AP934" s="21">
        <f t="shared" si="1151"/>
        <v>1.0501882154937054E-3</v>
      </c>
      <c r="AQ934" s="21">
        <f t="shared" si="1152"/>
        <v>1.8471310441655074E-4</v>
      </c>
      <c r="AR934" s="21">
        <f t="shared" si="1153"/>
        <v>9.5348970609674972E-5</v>
      </c>
      <c r="AS934" s="21">
        <f t="shared" si="1154"/>
        <v>1.9153701216071504E-4</v>
      </c>
      <c r="AT934" s="21">
        <f t="shared" si="1155"/>
        <v>1.9237977501422224E-4</v>
      </c>
      <c r="AU934" s="21">
        <f t="shared" si="1156"/>
        <v>1.288174973495232E-4</v>
      </c>
      <c r="AV934" s="21">
        <f t="shared" si="1157"/>
        <v>6.4692147168930549E-5</v>
      </c>
      <c r="AW934" s="21">
        <f t="shared" si="1158"/>
        <v>1.0203355498223264E-6</v>
      </c>
      <c r="AX934" s="21">
        <f t="shared" si="1159"/>
        <v>6.0580404093668423E-3</v>
      </c>
      <c r="AY934" s="21">
        <f t="shared" si="1160"/>
        <v>4.2620910582928488E-3</v>
      </c>
      <c r="AZ934" s="21">
        <f t="shared" si="1161"/>
        <v>1.4992818602771931E-3</v>
      </c>
      <c r="BA934" s="21">
        <f t="shared" si="1162"/>
        <v>3.5160301454729281E-4</v>
      </c>
      <c r="BB934" s="21">
        <f t="shared" si="1163"/>
        <v>6.1841947358661224E-5</v>
      </c>
      <c r="BC934" s="21">
        <f t="shared" si="1164"/>
        <v>8.7016920671981745E-6</v>
      </c>
      <c r="BD934" s="21">
        <f t="shared" si="1165"/>
        <v>1.1180347868060209E-5</v>
      </c>
      <c r="BE934" s="21">
        <f t="shared" si="1166"/>
        <v>2.2459082797359344E-5</v>
      </c>
      <c r="BF934" s="21">
        <f t="shared" si="1167"/>
        <v>2.2557902761667729E-5</v>
      </c>
      <c r="BG934" s="21">
        <f t="shared" si="1168"/>
        <v>1.510477168921271E-5</v>
      </c>
      <c r="BH934" s="21">
        <f t="shared" si="1169"/>
        <v>7.5856163423226239E-6</v>
      </c>
      <c r="BI934" s="21">
        <f t="shared" si="1170"/>
        <v>3.0475972216915349E-6</v>
      </c>
      <c r="BJ934" s="22">
        <f t="shared" si="1171"/>
        <v>0.67574248242190471</v>
      </c>
      <c r="BK934" s="22">
        <f t="shared" si="1172"/>
        <v>0.20329545943839886</v>
      </c>
      <c r="BL934" s="22">
        <f t="shared" si="1173"/>
        <v>0.1167206963655419</v>
      </c>
      <c r="BM934" s="22">
        <f t="shared" si="1174"/>
        <v>0.5047444770441244</v>
      </c>
      <c r="BN934" s="22">
        <f t="shared" si="1175"/>
        <v>0.49060578775525643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1.6111111111111101</v>
      </c>
      <c r="F935" s="10">
        <f>VLOOKUP(B935,home!$B$2:$E$405,3,FALSE)</f>
        <v>0.55000000000000004</v>
      </c>
      <c r="G935" s="10">
        <f>VLOOKUP(C935,away!$B$2:$E$405,4,FALSE)</f>
        <v>0.85</v>
      </c>
      <c r="H935" s="10">
        <f>VLOOKUP(A935,away!$A$2:$E$405,3,FALSE)</f>
        <v>1.4652777777777799</v>
      </c>
      <c r="I935" s="10">
        <f>VLOOKUP(C935,away!$B$2:$E$405,3,FALSE)</f>
        <v>1.0900000000000001</v>
      </c>
      <c r="J935" s="10">
        <f>VLOOKUP(B935,home!$B$2:$E$405,4,FALSE)</f>
        <v>0.55000000000000004</v>
      </c>
      <c r="K935" s="12">
        <f t="shared" ref="K935:K998" si="1176">E935*F935*G935</f>
        <v>0.75319444444444406</v>
      </c>
      <c r="L935" s="12">
        <f t="shared" ref="L935:L998" si="1177">H935*I935*J935</f>
        <v>0.87843402777777924</v>
      </c>
      <c r="M935" s="13">
        <f t="shared" ref="M935:M998" si="1178">_xlfn.POISSON.DIST(0,K935,FALSE) * _xlfn.POISSON.DIST(0,L935,FALSE)</f>
        <v>0.19561076791191842</v>
      </c>
      <c r="N935" s="13">
        <f t="shared" ref="N935:N998" si="1179">_xlfn.POISSON.DIST(1,K935,FALSE) * _xlfn.POISSON.DIST(0,L935,FALSE)</f>
        <v>0.14733294366476848</v>
      </c>
      <c r="O935" s="13">
        <f t="shared" ref="O935:O998" si="1180">_xlfn.POISSON.DIST(0,K935,FALSE) * _xlfn.POISSON.DIST(1,L935,FALSE)</f>
        <v>0.17183115473357086</v>
      </c>
      <c r="P935" s="13">
        <f t="shared" ref="P935:P998" si="1181">_xlfn.POISSON.DIST(1,K935,FALSE) * _xlfn.POISSON.DIST(1,L935,FALSE)</f>
        <v>0.12942227112779919</v>
      </c>
      <c r="Q935" s="13">
        <f t="shared" ref="Q935:Q998" si="1182">_xlfn.POISSON.DIST(2,K935,FALSE) * _xlfn.POISSON.DIST(0,L935,FALSE)</f>
        <v>5.5485177325974924E-2</v>
      </c>
      <c r="R935" s="13">
        <f t="shared" ref="R935:R998" si="1183">_xlfn.POISSON.DIST(0,K935,FALSE) * _xlfn.POISSON.DIST(2,L935,FALSE)</f>
        <v>7.5471166675158741E-2</v>
      </c>
      <c r="S935" s="13">
        <f t="shared" ref="S935:S998" si="1184">_xlfn.POISSON.DIST(2,K935,FALSE) * _xlfn.POISSON.DIST(2,L935,FALSE)</f>
        <v>2.1407467036042696E-2</v>
      </c>
      <c r="T935" s="13">
        <f t="shared" ref="T935:T998" si="1185">_xlfn.POISSON.DIST(2,K935,FALSE) * _xlfn.POISSON.DIST(1,L935,FALSE)</f>
        <v>4.8740067800420457E-2</v>
      </c>
      <c r="U935" s="13">
        <f t="shared" ref="U935:U998" si="1186">_xlfn.POISSON.DIST(1,K935,FALSE) * _xlfn.POISSON.DIST(2,L935,FALSE)</f>
        <v>5.6844463455470229E-2</v>
      </c>
      <c r="V935" s="13">
        <f t="shared" ref="V935:V998" si="1187">_xlfn.POISSON.DIST(3,K935,FALSE) * _xlfn.POISSON.DIST(3,L935,FALSE)</f>
        <v>1.5737619221371962E-3</v>
      </c>
      <c r="W935" s="13">
        <f t="shared" ref="W935:W998" si="1188">_xlfn.POISSON.DIST(3,K935,FALSE) * _xlfn.POISSON.DIST(0,L935,FALSE)</f>
        <v>1.3930375770313053E-2</v>
      </c>
      <c r="X935" s="13">
        <f t="shared" ref="X935:X998" si="1189">_xlfn.POISSON.DIST(3,K935,FALSE) * _xlfn.POISSON.DIST(1,L935,FALSE)</f>
        <v>1.2236916096374078E-2</v>
      </c>
      <c r="Y935" s="13">
        <f t="shared" ref="Y935:Y998" si="1190">_xlfn.POISSON.DIST(3,K935,FALSE) * _xlfn.POISSON.DIST(2,L935,FALSE)</f>
        <v>5.3746617470583112E-3</v>
      </c>
      <c r="Z935" s="13">
        <f t="shared" ref="Z935:Z998" si="1191">_xlfn.POISSON.DIST(0,K935,FALSE) * _xlfn.POISSON.DIST(3,L935,FALSE)</f>
        <v>2.2098813641182605E-2</v>
      </c>
      <c r="AA935" s="13">
        <f t="shared" ref="AA935:AA998" si="1192">_xlfn.POISSON.DIST(1,K935,FALSE) * _xlfn.POISSON.DIST(3,L935,FALSE)</f>
        <v>1.6644703663351832E-2</v>
      </c>
      <c r="AB935" s="13">
        <f t="shared" ref="AB935:AB998" si="1193">_xlfn.POISSON.DIST(2,K935,FALSE) * _xlfn.POISSON.DIST(3,L935,FALSE)</f>
        <v>6.2683491643303422E-3</v>
      </c>
      <c r="AC935" s="13">
        <f t="shared" ref="AC935:AC998" si="1194">_xlfn.POISSON.DIST(4,K935,FALSE) * _xlfn.POISSON.DIST(4,L935,FALSE)</f>
        <v>6.5078166565056374E-5</v>
      </c>
      <c r="AD935" s="13">
        <f t="shared" ref="AD935:AD998" si="1195">_xlfn.POISSON.DIST(4,K935,FALSE) * _xlfn.POISSON.DIST(0,L935,FALSE)</f>
        <v>2.6230704098058207E-3</v>
      </c>
      <c r="AE935" s="13">
        <f t="shared" ref="AE935:AE998" si="1196">_xlfn.POISSON.DIST(4,K935,FALSE) * _xlfn.POISSON.DIST(1,L935,FALSE)</f>
        <v>2.3041943052304367E-3</v>
      </c>
      <c r="AF935" s="13">
        <f t="shared" ref="AF935:AF998" si="1197">_xlfn.POISSON.DIST(4,K935,FALSE) * _xlfn.POISSON.DIST(2,L935,FALSE)</f>
        <v>1.0120413421630973E-3</v>
      </c>
      <c r="AG935" s="13">
        <f t="shared" ref="AG935:AG998" si="1198">_xlfn.POISSON.DIST(4,K935,FALSE) * _xlfn.POISSON.DIST(3,L935,FALSE)</f>
        <v>2.9633718415798642E-4</v>
      </c>
      <c r="AH935" s="13">
        <f t="shared" ref="AH935:AH998" si="1199">_xlfn.POISSON.DIST(0,K935,FALSE) * _xlfn.POISSON.DIST(4,L935,FALSE)</f>
        <v>4.8530874689836408E-3</v>
      </c>
      <c r="AI935" s="13">
        <f t="shared" ref="AI935:AI998" si="1200">_xlfn.POISSON.DIST(1,K935,FALSE) * _xlfn.POISSON.DIST(4,L935,FALSE)</f>
        <v>3.655318520041426E-3</v>
      </c>
      <c r="AJ935" s="13">
        <f t="shared" ref="AJ935:AJ998" si="1201">_xlfn.POISSON.DIST(2,K935,FALSE) * _xlfn.POISSON.DIST(4,L935,FALSE)</f>
        <v>1.3765828009850445E-3</v>
      </c>
      <c r="AK935" s="13">
        <f t="shared" ref="AK935:AK998" si="1202">_xlfn.POISSON.DIST(3,K935,FALSE) * _xlfn.POISSON.DIST(4,L935,FALSE)</f>
        <v>3.4561150600656923E-4</v>
      </c>
      <c r="AL935" s="13">
        <f t="shared" ref="AL935:AL998" si="1203">_xlfn.POISSON.DIST(5,K935,FALSE) * _xlfn.POISSON.DIST(5,L935,FALSE)</f>
        <v>1.7223109356587985E-6</v>
      </c>
      <c r="AM935" s="13">
        <f t="shared" ref="AM935:AM998" si="1204">_xlfn.POISSON.DIST(5,K935,FALSE) * _xlfn.POISSON.DIST(0,L935,FALSE)</f>
        <v>3.9513641201047118E-4</v>
      </c>
      <c r="AN935" s="13">
        <f t="shared" ref="AN935:AN998" si="1205">_xlfn.POISSON.DIST(5,K935,FALSE) * _xlfn.POISSON.DIST(1,L935,FALSE)</f>
        <v>3.4710126992401819E-4</v>
      </c>
      <c r="AO935" s="13">
        <f t="shared" ref="AO935:AO998" si="1206">_xlfn.POISSON.DIST(5,K935,FALSE) * _xlfn.POISSON.DIST(2,L935,FALSE)</f>
        <v>1.5245278329306875E-4</v>
      </c>
      <c r="AP935" s="13">
        <f t="shared" ref="AP935:AP998" si="1207">_xlfn.POISSON.DIST(5,K935,FALSE) * _xlfn.POISSON.DIST(3,L935,FALSE)</f>
        <v>4.4639904158021108E-5</v>
      </c>
      <c r="AQ935" s="13">
        <f t="shared" ref="AQ935:AQ998" si="1208">_xlfn.POISSON.DIST(5,K935,FALSE) * _xlfn.POISSON.DIST(4,L935,FALSE)</f>
        <v>9.8033027022861282E-6</v>
      </c>
      <c r="AR935" s="13">
        <f t="shared" ref="AR935:AR998" si="1209">_xlfn.POISSON.DIST(0,K935,FALSE) * _xlfn.POISSON.DIST(5,L935,FALSE)</f>
        <v>8.5262343450743367E-4</v>
      </c>
      <c r="AS935" s="13">
        <f t="shared" ref="AS935:AS998" si="1210">_xlfn.POISSON.DIST(1,K935,FALSE) * _xlfn.POISSON.DIST(5,L935,FALSE)</f>
        <v>6.4219123407414035E-4</v>
      </c>
      <c r="AT935" s="13">
        <f t="shared" ref="AT935:AT998" si="1211">_xlfn.POISSON.DIST(2,K935,FALSE) * _xlfn.POISSON.DIST(5,L935,FALSE)</f>
        <v>2.4184743488778201E-4</v>
      </c>
      <c r="AU935" s="13">
        <f t="shared" ref="AU935:AU998" si="1212">_xlfn.POISSON.DIST(3,K935,FALSE) * _xlfn.POISSON.DIST(5,L935,FALSE)</f>
        <v>6.0719381453538955E-5</v>
      </c>
      <c r="AV935" s="13">
        <f t="shared" ref="AV935:AV998" si="1213">_xlfn.POISSON.DIST(4,K935,FALSE) * _xlfn.POISSON.DIST(5,L935,FALSE)</f>
        <v>1.1433375195227137E-5</v>
      </c>
      <c r="AW935" s="13">
        <f t="shared" ref="AW935:AW998" si="1214">_xlfn.POISSON.DIST(6,K935,FALSE) * _xlfn.POISSON.DIST(6,L935,FALSE)</f>
        <v>3.1653760858965156E-8</v>
      </c>
      <c r="AX935" s="13">
        <f t="shared" ref="AX935:AX998" si="1215">_xlfn.POISSON.DIST(6,K935,FALSE) * _xlfn.POISSON.DIST(0,L935,FALSE)</f>
        <v>4.9602425053999617E-5</v>
      </c>
      <c r="AY935" s="13">
        <f t="shared" ref="AY935:AY998" si="1216">_xlfn.POISSON.DIST(6,K935,FALSE) * _xlfn.POISSON.DIST(1,L935,FALSE)</f>
        <v>4.3572458027730309E-5</v>
      </c>
      <c r="AZ935" s="13">
        <f t="shared" ref="AZ935:AZ998" si="1217">_xlfn.POISSON.DIST(6,K935,FALSE) * _xlfn.POISSON.DIST(2,L935,FALSE)</f>
        <v>1.9137764902738685E-5</v>
      </c>
      <c r="BA935" s="13">
        <f t="shared" ref="BA935:BA998" si="1218">_xlfn.POISSON.DIST(6,K935,FALSE) * _xlfn.POISSON.DIST(3,L935,FALSE)</f>
        <v>5.6037546353923223E-6</v>
      </c>
      <c r="BB935" s="13">
        <f t="shared" ref="BB935:BB998" si="1219">_xlfn.POISSON.DIST(6,K935,FALSE) * _xlfn.POISSON.DIST(4,L935,FALSE)</f>
        <v>1.2306321887615193E-6</v>
      </c>
      <c r="BC935" s="13">
        <f t="shared" ref="BC935:BC998" si="1220">_xlfn.POISSON.DIST(6,K935,FALSE) * _xlfn.POISSON.DIST(5,L935,FALSE)</f>
        <v>2.1620583805735318E-7</v>
      </c>
      <c r="BD935" s="13">
        <f t="shared" ref="BD935:BD998" si="1221">_xlfn.POISSON.DIST(0,K935,FALSE) * _xlfn.POISSON.DIST(6,L935,FALSE)</f>
        <v>1.2482890629201469E-4</v>
      </c>
      <c r="BE935" s="13">
        <f t="shared" ref="BE935:BE998" si="1222">_xlfn.POISSON.DIST(1,K935,FALSE) * _xlfn.POISSON.DIST(6,L935,FALSE)</f>
        <v>9.4020438725221582E-5</v>
      </c>
      <c r="BF935" s="13">
        <f t="shared" ref="BF935:BF998" si="1223">_xlfn.POISSON.DIST(2,K935,FALSE) * _xlfn.POISSON.DIST(6,L935,FALSE)</f>
        <v>3.5407836056033074E-5</v>
      </c>
      <c r="BG935" s="13">
        <f t="shared" ref="BG935:BG998" si="1224">_xlfn.POISSON.DIST(3,K935,FALSE) * _xlfn.POISSON.DIST(6,L935,FALSE)</f>
        <v>8.8896618024012657E-6</v>
      </c>
      <c r="BH935" s="13">
        <f t="shared" ref="BH935:BH998" si="1225">_xlfn.POISSON.DIST(4,K935,FALSE) * _xlfn.POISSON.DIST(6,L935,FALSE)</f>
        <v>1.6739109706396538E-6</v>
      </c>
      <c r="BI935" s="13">
        <f t="shared" ref="BI935:BI998" si="1226">_xlfn.POISSON.DIST(5,K935,FALSE) * _xlfn.POISSON.DIST(6,L935,FALSE)</f>
        <v>2.521560887160789E-7</v>
      </c>
      <c r="BJ935" s="14">
        <f t="shared" ref="BJ935:BJ998" si="1227">SUM(N935,Q935,T935,W935,X935,Y935,AD935,AE935,AF935,AG935,AM935,AN935,AO935,AP935,AQ935,AX935,AY935,AZ935,BA935,BB935,BC935)</f>
        <v>0.29040428255900114</v>
      </c>
      <c r="BK935" s="14">
        <f t="shared" ref="BK935:BK998" si="1228">SUM(M935,P935,S935,V935,AC935,AL935,AY935)</f>
        <v>0.34812464093342588</v>
      </c>
      <c r="BL935" s="14">
        <f t="shared" ref="BL935:BL998" si="1229">SUM(O935,R935,U935,AA935,AB935,AH935,AI935,AJ935,AK935,AR935,AS935,AT935,AU935,AV935,BD935,BE935,BF935,BG935,BH935,BI935)</f>
        <v>0.33936432575795189</v>
      </c>
      <c r="BM935" s="14">
        <f t="shared" ref="BM935:BM998" si="1230">SUM(S935:BI935)</f>
        <v>0.22479504064810404</v>
      </c>
      <c r="BN935" s="14">
        <f t="shared" ref="BN935:BN998" si="1231">SUM(M935:R935)</f>
        <v>0.77515348143919072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1.8034188034187999</v>
      </c>
      <c r="F936" s="10">
        <f>VLOOKUP(B936,home!$B$2:$E$405,3,FALSE)</f>
        <v>0.65</v>
      </c>
      <c r="G936" s="10">
        <f>VLOOKUP(C936,away!$B$2:$E$405,4,FALSE)</f>
        <v>1.9</v>
      </c>
      <c r="H936" s="10">
        <f>VLOOKUP(A936,away!$A$2:$E$405,3,FALSE)</f>
        <v>1.23931623931624</v>
      </c>
      <c r="I936" s="10">
        <f>VLOOKUP(C936,away!$B$2:$E$405,3,FALSE)</f>
        <v>0.4</v>
      </c>
      <c r="J936" s="10">
        <f>VLOOKUP(B936,home!$B$2:$E$405,4,FALSE)</f>
        <v>0.65</v>
      </c>
      <c r="K936" s="12">
        <f t="shared" si="1176"/>
        <v>2.2272222222222182</v>
      </c>
      <c r="L936" s="12">
        <f t="shared" si="1177"/>
        <v>0.32222222222222241</v>
      </c>
      <c r="M936" s="13">
        <f t="shared" si="1178"/>
        <v>7.812505675635896E-2</v>
      </c>
      <c r="N936" s="13">
        <f t="shared" si="1179"/>
        <v>0.17400186252013475</v>
      </c>
      <c r="O936" s="13">
        <f t="shared" si="1180"/>
        <v>2.5173629399271237E-2</v>
      </c>
      <c r="P936" s="13">
        <f t="shared" si="1181"/>
        <v>5.6067266812043451E-2</v>
      </c>
      <c r="Q936" s="13">
        <f t="shared" si="1182"/>
        <v>0.19377040745644972</v>
      </c>
      <c r="R936" s="13">
        <f t="shared" si="1183"/>
        <v>4.0557514032159231E-3</v>
      </c>
      <c r="S936" s="13">
        <f t="shared" si="1184"/>
        <v>1.0059315596967554E-2</v>
      </c>
      <c r="T936" s="13">
        <f t="shared" si="1185"/>
        <v>6.2437131291522723E-2</v>
      </c>
      <c r="U936" s="13">
        <f t="shared" si="1186"/>
        <v>9.0330596530514493E-3</v>
      </c>
      <c r="V936" s="13">
        <f t="shared" si="1187"/>
        <v>8.0213037765366492E-4</v>
      </c>
      <c r="W936" s="13">
        <f t="shared" si="1188"/>
        <v>0.14385658583201952</v>
      </c>
      <c r="X936" s="13">
        <f t="shared" si="1189"/>
        <v>4.6353788768095205E-2</v>
      </c>
      <c r="Y936" s="13">
        <f t="shared" si="1190"/>
        <v>7.4681104126375648E-3</v>
      </c>
      <c r="Z936" s="13">
        <f t="shared" si="1191"/>
        <v>4.3561774330837727E-4</v>
      </c>
      <c r="AA936" s="13">
        <f t="shared" si="1192"/>
        <v>9.7021751829071189E-4</v>
      </c>
      <c r="AB936" s="13">
        <f t="shared" si="1193"/>
        <v>1.0804450085631827E-3</v>
      </c>
      <c r="AC936" s="13">
        <f t="shared" si="1194"/>
        <v>3.5978580183793458E-5</v>
      </c>
      <c r="AD936" s="13">
        <f t="shared" si="1195"/>
        <v>8.0100146194522964E-2</v>
      </c>
      <c r="AE936" s="13">
        <f t="shared" si="1196"/>
        <v>2.5810047107124083E-2</v>
      </c>
      <c r="AF936" s="13">
        <f t="shared" si="1197"/>
        <v>4.1582853672588824E-3</v>
      </c>
      <c r="AG936" s="13">
        <f t="shared" si="1198"/>
        <v>4.4663065055743577E-4</v>
      </c>
      <c r="AH936" s="13">
        <f t="shared" si="1199"/>
        <v>3.5091429322063739E-5</v>
      </c>
      <c r="AI936" s="13">
        <f t="shared" si="1200"/>
        <v>7.8156411195640717E-5</v>
      </c>
      <c r="AJ936" s="13">
        <f t="shared" si="1201"/>
        <v>8.7035847912034187E-5</v>
      </c>
      <c r="AK936" s="13">
        <f t="shared" si="1202"/>
        <v>6.4616058199878598E-5</v>
      </c>
      <c r="AL936" s="13">
        <f t="shared" si="1203"/>
        <v>1.0328162248760509E-6</v>
      </c>
      <c r="AM936" s="13">
        <f t="shared" si="1204"/>
        <v>3.5680165121537988E-2</v>
      </c>
      <c r="AN936" s="13">
        <f t="shared" si="1205"/>
        <v>1.1496942094717803E-2</v>
      </c>
      <c r="AO936" s="13">
        <f t="shared" si="1206"/>
        <v>1.8522851152600911E-3</v>
      </c>
      <c r="AP936" s="13">
        <f t="shared" si="1207"/>
        <v>1.9894914200941735E-4</v>
      </c>
      <c r="AQ936" s="13">
        <f t="shared" si="1208"/>
        <v>1.6026458661869737E-5</v>
      </c>
      <c r="AR936" s="13">
        <f t="shared" si="1209"/>
        <v>2.2614476674218879E-6</v>
      </c>
      <c r="AS936" s="13">
        <f t="shared" si="1210"/>
        <v>5.0367464992746299E-6</v>
      </c>
      <c r="AT936" s="13">
        <f t="shared" si="1211"/>
        <v>5.6089768654422099E-6</v>
      </c>
      <c r="AU936" s="13">
        <f t="shared" si="1212"/>
        <v>4.1641459728810692E-6</v>
      </c>
      <c r="AV936" s="13">
        <f t="shared" si="1213"/>
        <v>2.3186196118444696E-6</v>
      </c>
      <c r="AW936" s="13">
        <f t="shared" si="1214"/>
        <v>2.0589205610479134E-8</v>
      </c>
      <c r="AX936" s="13">
        <f t="shared" si="1215"/>
        <v>1.3244609441874581E-2</v>
      </c>
      <c r="AY936" s="13">
        <f t="shared" si="1216"/>
        <v>4.2677074868262563E-3</v>
      </c>
      <c r="AZ936" s="13">
        <f t="shared" si="1217"/>
        <v>6.8757509509978618E-4</v>
      </c>
      <c r="BA936" s="13">
        <f t="shared" si="1218"/>
        <v>7.3850658362569681E-5</v>
      </c>
      <c r="BB936" s="13">
        <f t="shared" si="1219"/>
        <v>5.9490808125403373E-6</v>
      </c>
      <c r="BC936" s="13">
        <f t="shared" si="1220"/>
        <v>3.8338520791926662E-7</v>
      </c>
      <c r="BD936" s="13">
        <f t="shared" si="1221"/>
        <v>1.2144811547265694E-7</v>
      </c>
      <c r="BE936" s="13">
        <f t="shared" si="1222"/>
        <v>2.7049194162771159E-7</v>
      </c>
      <c r="BF936" s="13">
        <f t="shared" si="1223"/>
        <v>3.012228316626372E-7</v>
      </c>
      <c r="BG936" s="13">
        <f t="shared" si="1224"/>
        <v>2.2363006150657595E-7</v>
      </c>
      <c r="BH936" s="13">
        <f t="shared" si="1225"/>
        <v>1.2451846063609189E-7</v>
      </c>
      <c r="BI936" s="13">
        <f t="shared" si="1226"/>
        <v>5.5466056521121251E-8</v>
      </c>
      <c r="BJ936" s="14">
        <f t="shared" si="1227"/>
        <v>0.80592743868069383</v>
      </c>
      <c r="BK936" s="14">
        <f t="shared" si="1228"/>
        <v>0.14935848842625854</v>
      </c>
      <c r="BL936" s="14">
        <f t="shared" si="1229"/>
        <v>4.05984894431064E-2</v>
      </c>
      <c r="BM936" s="14">
        <f t="shared" si="1230"/>
        <v>0.46085837304827232</v>
      </c>
      <c r="BN936" s="14">
        <f t="shared" si="1231"/>
        <v>0.53119397434747406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1.5777777777777799</v>
      </c>
      <c r="F937" s="10">
        <f>VLOOKUP(B937,home!$B$2:$E$405,3,FALSE)</f>
        <v>0.95</v>
      </c>
      <c r="G937" s="10">
        <f>VLOOKUP(C937,away!$B$2:$E$405,4,FALSE)</f>
        <v>0.95</v>
      </c>
      <c r="H937" s="10">
        <f>VLOOKUP(A937,away!$A$2:$E$405,3,FALSE)</f>
        <v>1.31111111111111</v>
      </c>
      <c r="I937" s="10">
        <f>VLOOKUP(C937,away!$B$2:$E$405,3,FALSE)</f>
        <v>0.79</v>
      </c>
      <c r="J937" s="10">
        <f>VLOOKUP(B937,home!$B$2:$E$405,4,FALSE)</f>
        <v>0.95</v>
      </c>
      <c r="K937" s="12">
        <f t="shared" si="1176"/>
        <v>1.4239444444444462</v>
      </c>
      <c r="L937" s="12">
        <f t="shared" si="1177"/>
        <v>0.98398888888888814</v>
      </c>
      <c r="M937" s="13">
        <f t="shared" si="1178"/>
        <v>9.0001104785449162E-2</v>
      </c>
      <c r="N937" s="13">
        <f t="shared" si="1179"/>
        <v>0.1281565731531028</v>
      </c>
      <c r="O937" s="13">
        <f t="shared" si="1180"/>
        <v>8.856008709660651E-2</v>
      </c>
      <c r="P937" s="13">
        <f t="shared" si="1181"/>
        <v>0.12610464402072913</v>
      </c>
      <c r="Q937" s="13">
        <f t="shared" si="1182"/>
        <v>9.1243920180199528E-2</v>
      </c>
      <c r="R937" s="13">
        <f t="shared" si="1183"/>
        <v>4.3571070851046494E-2</v>
      </c>
      <c r="S937" s="13">
        <f t="shared" si="1184"/>
        <v>4.4172738994437931E-2</v>
      </c>
      <c r="T937" s="13">
        <f t="shared" si="1185"/>
        <v>8.9783003635980921E-2</v>
      </c>
      <c r="U937" s="13">
        <f t="shared" si="1186"/>
        <v>6.204278427684301E-2</v>
      </c>
      <c r="V937" s="13">
        <f t="shared" si="1187"/>
        <v>6.8769372203118448E-3</v>
      </c>
      <c r="W937" s="13">
        <f t="shared" si="1188"/>
        <v>4.3308757743309202E-2</v>
      </c>
      <c r="X937" s="13">
        <f t="shared" si="1189"/>
        <v>4.2615336410996851E-2</v>
      </c>
      <c r="Y937" s="13">
        <f t="shared" si="1190"/>
        <v>2.096650876234148E-2</v>
      </c>
      <c r="Z937" s="13">
        <f t="shared" si="1191"/>
        <v>1.4291149864806755E-2</v>
      </c>
      <c r="AA937" s="13">
        <f t="shared" si="1192"/>
        <v>2.0349803454714578E-2</v>
      </c>
      <c r="AB937" s="13">
        <f t="shared" si="1193"/>
        <v>1.4488494787438615E-2</v>
      </c>
      <c r="AC937" s="13">
        <f t="shared" si="1194"/>
        <v>6.0222435754236816E-4</v>
      </c>
      <c r="AD937" s="13">
        <f t="shared" si="1195"/>
        <v>1.5417316246093882E-2</v>
      </c>
      <c r="AE937" s="13">
        <f t="shared" si="1196"/>
        <v>1.5170467882642522E-2</v>
      </c>
      <c r="AF937" s="13">
        <f t="shared" si="1197"/>
        <v>7.4637859178829881E-3</v>
      </c>
      <c r="AG937" s="13">
        <f t="shared" si="1198"/>
        <v>2.4480941374140711E-3</v>
      </c>
      <c r="AH937" s="13">
        <f t="shared" si="1199"/>
        <v>3.5155831691039458E-3</v>
      </c>
      <c r="AI937" s="13">
        <f t="shared" si="1200"/>
        <v>5.0059951226279634E-3</v>
      </c>
      <c r="AJ937" s="13">
        <f t="shared" si="1201"/>
        <v>3.5641294718910424E-3</v>
      </c>
      <c r="AK937" s="13">
        <f t="shared" si="1202"/>
        <v>1.6917074535933226E-3</v>
      </c>
      <c r="AL937" s="13">
        <f t="shared" si="1203"/>
        <v>3.3752158224960218E-5</v>
      </c>
      <c r="AM937" s="13">
        <f t="shared" si="1204"/>
        <v>4.390680363373695E-3</v>
      </c>
      <c r="AN937" s="13">
        <f t="shared" si="1205"/>
        <v>4.3203806922223415E-3</v>
      </c>
      <c r="AO937" s="13">
        <f t="shared" si="1206"/>
        <v>2.1256032984584335E-3</v>
      </c>
      <c r="AP937" s="13">
        <f t="shared" si="1207"/>
        <v>6.9719000928955663E-4</v>
      </c>
      <c r="AQ937" s="13">
        <f t="shared" si="1208"/>
        <v>1.7150680564631608E-4</v>
      </c>
      <c r="AR937" s="13">
        <f t="shared" si="1209"/>
        <v>6.9185895527261367E-4</v>
      </c>
      <c r="AS937" s="13">
        <f t="shared" si="1210"/>
        <v>9.8516871569957688E-4</v>
      </c>
      <c r="AT937" s="13">
        <f t="shared" si="1211"/>
        <v>7.0141275978044147E-4</v>
      </c>
      <c r="AU937" s="13">
        <f t="shared" si="1212"/>
        <v>3.3292426751726882E-4</v>
      </c>
      <c r="AV937" s="13">
        <f t="shared" si="1213"/>
        <v>1.1851641528798789E-4</v>
      </c>
      <c r="AW937" s="13">
        <f t="shared" si="1214"/>
        <v>1.313657916890267E-6</v>
      </c>
      <c r="AX937" s="13">
        <f t="shared" si="1215"/>
        <v>1.0420141517928818E-3</v>
      </c>
      <c r="AY937" s="13">
        <f t="shared" si="1216"/>
        <v>1.0253303474291749E-3</v>
      </c>
      <c r="AZ937" s="13">
        <f t="shared" si="1217"/>
        <v>5.0445683465544569E-4</v>
      </c>
      <c r="BA937" s="13">
        <f t="shared" si="1218"/>
        <v>1.6545997340833919E-4</v>
      </c>
      <c r="BB937" s="13">
        <f t="shared" si="1219"/>
        <v>4.0702693847414166E-5</v>
      </c>
      <c r="BC937" s="13">
        <f t="shared" si="1220"/>
        <v>8.0101996987403317E-6</v>
      </c>
      <c r="BD937" s="13">
        <f t="shared" si="1221"/>
        <v>1.1346358744442098E-4</v>
      </c>
      <c r="BE937" s="13">
        <f t="shared" si="1222"/>
        <v>1.6156584498821987E-4</v>
      </c>
      <c r="BF937" s="13">
        <f t="shared" si="1223"/>
        <v>1.1503039369147417E-4</v>
      </c>
      <c r="BG937" s="13">
        <f t="shared" si="1224"/>
        <v>5.4598963346410701E-5</v>
      </c>
      <c r="BH937" s="13">
        <f t="shared" si="1225"/>
        <v>1.9436472632386866E-5</v>
      </c>
      <c r="BI937" s="13">
        <f t="shared" si="1226"/>
        <v>5.5352914448967564E-6</v>
      </c>
      <c r="BJ937" s="14">
        <f t="shared" si="1227"/>
        <v>0.47106509943978675</v>
      </c>
      <c r="BK937" s="14">
        <f t="shared" si="1228"/>
        <v>0.26881673188412458</v>
      </c>
      <c r="BL937" s="14">
        <f t="shared" si="1229"/>
        <v>0.24608916735097119</v>
      </c>
      <c r="BM937" s="14">
        <f t="shared" si="1230"/>
        <v>0.43160073176304325</v>
      </c>
      <c r="BN937" s="14">
        <f t="shared" si="1231"/>
        <v>0.56763740008713359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1.5777777777777799</v>
      </c>
      <c r="F938" s="10">
        <f>VLOOKUP(B938,home!$B$2:$E$405,3,FALSE)</f>
        <v>1.51</v>
      </c>
      <c r="G938" s="10">
        <f>VLOOKUP(C938,away!$B$2:$E$405,4,FALSE)</f>
        <v>0.91</v>
      </c>
      <c r="H938" s="10">
        <f>VLOOKUP(A938,away!$A$2:$E$405,3,FALSE)</f>
        <v>1.31111111111111</v>
      </c>
      <c r="I938" s="10">
        <f>VLOOKUP(C938,away!$B$2:$E$405,3,FALSE)</f>
        <v>0.91</v>
      </c>
      <c r="J938" s="10">
        <f>VLOOKUP(B938,home!$B$2:$E$405,4,FALSE)</f>
        <v>1.51</v>
      </c>
      <c r="K938" s="12">
        <f t="shared" si="1176"/>
        <v>2.1680244444444479</v>
      </c>
      <c r="L938" s="12">
        <f t="shared" si="1177"/>
        <v>1.8015977777777763</v>
      </c>
      <c r="M938" s="13">
        <f t="shared" si="1178"/>
        <v>1.8880564445720806E-2</v>
      </c>
      <c r="N938" s="13">
        <f t="shared" si="1179"/>
        <v>4.0933525243231447E-2</v>
      </c>
      <c r="O938" s="13">
        <f t="shared" si="1180"/>
        <v>3.4015182948600696E-2</v>
      </c>
      <c r="P938" s="13">
        <f t="shared" si="1181"/>
        <v>7.3745748114816267E-2</v>
      </c>
      <c r="Q938" s="13">
        <f t="shared" si="1182"/>
        <v>4.4372441662304821E-2</v>
      </c>
      <c r="R938" s="13">
        <f t="shared" si="1183"/>
        <v>3.0640839005451767E-2</v>
      </c>
      <c r="S938" s="13">
        <f t="shared" si="1184"/>
        <v>7.2011027274220693E-2</v>
      </c>
      <c r="T938" s="13">
        <f t="shared" si="1185"/>
        <v>7.9941292293382371E-2</v>
      </c>
      <c r="U938" s="13">
        <f t="shared" si="1186"/>
        <v>6.6430087962106338E-2</v>
      </c>
      <c r="V938" s="13">
        <f t="shared" si="1187"/>
        <v>3.1252049894546725E-2</v>
      </c>
      <c r="W938" s="13">
        <f t="shared" si="1188"/>
        <v>3.2066846061187364E-2</v>
      </c>
      <c r="X938" s="13">
        <f t="shared" si="1189"/>
        <v>5.7771558604177188E-2</v>
      </c>
      <c r="Y938" s="13">
        <f t="shared" si="1190"/>
        <v>5.2040555800022113E-2</v>
      </c>
      <c r="Z938" s="13">
        <f t="shared" si="1191"/>
        <v>1.8400822487156163E-2</v>
      </c>
      <c r="AA938" s="13">
        <f t="shared" si="1192"/>
        <v>3.9893432950037645E-2</v>
      </c>
      <c r="AB938" s="13">
        <f t="shared" si="1193"/>
        <v>4.3244968904243598E-2</v>
      </c>
      <c r="AC938" s="13">
        <f t="shared" si="1194"/>
        <v>7.6292270227826323E-3</v>
      </c>
      <c r="AD938" s="13">
        <f t="shared" si="1195"/>
        <v>1.7380426529222844E-2</v>
      </c>
      <c r="AE938" s="13">
        <f t="shared" si="1196"/>
        <v>3.1312537811877782E-2</v>
      </c>
      <c r="AF938" s="13">
        <f t="shared" si="1197"/>
        <v>2.8206299269230808E-2</v>
      </c>
      <c r="AG938" s="13">
        <f t="shared" si="1198"/>
        <v>1.6938802027593708E-2</v>
      </c>
      <c r="AH938" s="13">
        <f t="shared" si="1199"/>
        <v>8.2877202255359737E-3</v>
      </c>
      <c r="AI938" s="13">
        <f t="shared" si="1200"/>
        <v>1.7967980037678643E-2</v>
      </c>
      <c r="AJ938" s="13">
        <f t="shared" si="1201"/>
        <v>1.9477509969488587E-2</v>
      </c>
      <c r="AK938" s="13">
        <f t="shared" si="1202"/>
        <v>1.4075905910253898E-2</v>
      </c>
      <c r="AL938" s="13">
        <f t="shared" si="1203"/>
        <v>1.1919623609778114E-3</v>
      </c>
      <c r="AM938" s="13">
        <f t="shared" si="1204"/>
        <v>7.5362379140451758E-3</v>
      </c>
      <c r="AN938" s="13">
        <f t="shared" si="1205"/>
        <v>1.357726947874841E-2</v>
      </c>
      <c r="AO938" s="13">
        <f t="shared" si="1206"/>
        <v>1.2230389260601587E-2</v>
      </c>
      <c r="AP938" s="13">
        <f t="shared" si="1207"/>
        <v>7.3447473710856635E-3</v>
      </c>
      <c r="AQ938" s="13">
        <f t="shared" si="1208"/>
        <v>3.3080701355217754E-3</v>
      </c>
      <c r="AR938" s="13">
        <f t="shared" si="1209"/>
        <v>2.986227668233908E-3</v>
      </c>
      <c r="AS938" s="13">
        <f t="shared" si="1210"/>
        <v>6.4742145814074576E-3</v>
      </c>
      <c r="AT938" s="13">
        <f t="shared" si="1211"/>
        <v>7.0181277355350234E-3</v>
      </c>
      <c r="AU938" s="13">
        <f t="shared" si="1212"/>
        <v>5.0718241616244976E-3</v>
      </c>
      <c r="AV938" s="13">
        <f t="shared" si="1213"/>
        <v>2.7489596900814699E-3</v>
      </c>
      <c r="AW938" s="13">
        <f t="shared" si="1214"/>
        <v>1.2932487074460852E-4</v>
      </c>
      <c r="AX938" s="13">
        <f t="shared" si="1215"/>
        <v>2.7231246694664961E-3</v>
      </c>
      <c r="AY938" s="13">
        <f t="shared" si="1216"/>
        <v>4.9059753531226803E-3</v>
      </c>
      <c r="AZ938" s="13">
        <f t="shared" si="1217"/>
        <v>4.4192971470091826E-3</v>
      </c>
      <c r="BA938" s="13">
        <f t="shared" si="1218"/>
        <v>2.653931973130469E-3</v>
      </c>
      <c r="BB938" s="13">
        <f t="shared" si="1219"/>
        <v>1.195329486291311E-3</v>
      </c>
      <c r="BC938" s="13">
        <f t="shared" si="1220"/>
        <v>4.3070058924293538E-4</v>
      </c>
      <c r="BD938" s="13">
        <f t="shared" si="1221"/>
        <v>8.9666352183811983E-4</v>
      </c>
      <c r="BE938" s="13">
        <f t="shared" si="1222"/>
        <v>1.9439884337866917E-3</v>
      </c>
      <c r="BF938" s="13">
        <f t="shared" si="1223"/>
        <v>2.1073072220834121E-3</v>
      </c>
      <c r="BG938" s="13">
        <f t="shared" si="1224"/>
        <v>1.5228978564770545E-3</v>
      </c>
      <c r="BH938" s="13">
        <f t="shared" si="1225"/>
        <v>8.2541994480857673E-4</v>
      </c>
      <c r="BI938" s="13">
        <f t="shared" si="1226"/>
        <v>3.5790612345539604E-4</v>
      </c>
      <c r="BJ938" s="14">
        <f t="shared" si="1227"/>
        <v>0.46128935868049609</v>
      </c>
      <c r="BK938" s="14">
        <f t="shared" si="1228"/>
        <v>0.2096165544661876</v>
      </c>
      <c r="BL938" s="14">
        <f t="shared" si="1229"/>
        <v>0.30598716485272864</v>
      </c>
      <c r="BM938" s="14">
        <f t="shared" si="1230"/>
        <v>0.747928948584065</v>
      </c>
      <c r="BN938" s="14">
        <f t="shared" si="1231"/>
        <v>0.24258830142012583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1.50359712230216</v>
      </c>
      <c r="F939" s="10">
        <f>VLOOKUP(B939,home!$B$2:$E$405,3,FALSE)</f>
        <v>1.05</v>
      </c>
      <c r="G939" s="10">
        <f>VLOOKUP(C939,away!$B$2:$E$405,4,FALSE)</f>
        <v>1.05</v>
      </c>
      <c r="H939" s="10">
        <f>VLOOKUP(A939,away!$A$2:$E$405,3,FALSE)</f>
        <v>1.27338129496403</v>
      </c>
      <c r="I939" s="10">
        <f>VLOOKUP(C939,away!$B$2:$E$405,3,FALSE)</f>
        <v>0.56999999999999995</v>
      </c>
      <c r="J939" s="10">
        <f>VLOOKUP(B939,home!$B$2:$E$405,4,FALSE)</f>
        <v>1.05</v>
      </c>
      <c r="K939" s="12">
        <f t="shared" si="1176"/>
        <v>1.6577158273381316</v>
      </c>
      <c r="L939" s="12">
        <f t="shared" si="1177"/>
        <v>0.7621187050359719</v>
      </c>
      <c r="M939" s="13">
        <f t="shared" si="1178"/>
        <v>8.8936332325701639E-2</v>
      </c>
      <c r="N939" s="13">
        <f t="shared" si="1179"/>
        <v>0.14743116572171949</v>
      </c>
      <c r="O939" s="13">
        <f t="shared" si="1180"/>
        <v>6.7780042422712586E-2</v>
      </c>
      <c r="P939" s="13">
        <f t="shared" si="1181"/>
        <v>0.11236004910178063</v>
      </c>
      <c r="Q939" s="13">
        <f t="shared" si="1182"/>
        <v>0.12219948842990276</v>
      </c>
      <c r="R939" s="13">
        <f t="shared" si="1183"/>
        <v>2.5828219079240471E-2</v>
      </c>
      <c r="S939" s="13">
        <f t="shared" si="1184"/>
        <v>3.5488254080234129E-2</v>
      </c>
      <c r="T939" s="13">
        <f t="shared" si="1185"/>
        <v>9.3130515878255715E-2</v>
      </c>
      <c r="U939" s="13">
        <f t="shared" si="1186"/>
        <v>4.281584755961363E-2</v>
      </c>
      <c r="V939" s="13">
        <f t="shared" si="1187"/>
        <v>4.9816685546199193E-3</v>
      </c>
      <c r="W939" s="13">
        <f t="shared" si="1188"/>
        <v>6.7524008687624218E-2</v>
      </c>
      <c r="X939" s="13">
        <f t="shared" si="1189"/>
        <v>5.1461310059849892E-2</v>
      </c>
      <c r="Y939" s="13">
        <f t="shared" si="1190"/>
        <v>1.9609813491133714E-2</v>
      </c>
      <c r="Z939" s="13">
        <f t="shared" si="1191"/>
        <v>6.5613896260187108E-3</v>
      </c>
      <c r="AA939" s="13">
        <f t="shared" si="1192"/>
        <v>1.087691943238344E-2</v>
      </c>
      <c r="AB939" s="13">
        <f t="shared" si="1193"/>
        <v>9.0154207478718613E-3</v>
      </c>
      <c r="AC939" s="13">
        <f t="shared" si="1194"/>
        <v>3.9335760535695304E-4</v>
      </c>
      <c r="AD939" s="13">
        <f t="shared" si="1195"/>
        <v>2.7983904481698046E-2</v>
      </c>
      <c r="AE939" s="13">
        <f t="shared" si="1196"/>
        <v>2.1327057045442046E-2</v>
      </c>
      <c r="AF939" s="13">
        <f t="shared" si="1197"/>
        <v>8.126874548850296E-3</v>
      </c>
      <c r="AG939" s="13">
        <f t="shared" si="1198"/>
        <v>2.0645477023865286E-3</v>
      </c>
      <c r="AH939" s="13">
        <f t="shared" si="1199"/>
        <v>1.2501394412544598E-3</v>
      </c>
      <c r="AI939" s="13">
        <f t="shared" si="1200"/>
        <v>2.0723759381471663E-3</v>
      </c>
      <c r="AJ939" s="13">
        <f t="shared" si="1201"/>
        <v>1.7177051964306338E-3</v>
      </c>
      <c r="AK939" s="13">
        <f t="shared" si="1202"/>
        <v>9.4915569694133865E-4</v>
      </c>
      <c r="AL939" s="13">
        <f t="shared" si="1203"/>
        <v>1.9878346091721361E-5</v>
      </c>
      <c r="AM939" s="13">
        <f t="shared" si="1204"/>
        <v>9.2778722740058592E-3</v>
      </c>
      <c r="AN939" s="13">
        <f t="shared" si="1205"/>
        <v>7.0708400029544935E-3</v>
      </c>
      <c r="AO939" s="13">
        <f t="shared" si="1206"/>
        <v>2.6944097132841128E-3</v>
      </c>
      <c r="AP939" s="13">
        <f t="shared" si="1207"/>
        <v>6.8448668050814418E-4</v>
      </c>
      <c r="AQ939" s="13">
        <f t="shared" si="1208"/>
        <v>1.3041502564080945E-4</v>
      </c>
      <c r="AR939" s="13">
        <f t="shared" si="1209"/>
        <v>1.9055093041664856E-4</v>
      </c>
      <c r="AS939" s="13">
        <f t="shared" si="1210"/>
        <v>3.1587929326568526E-4</v>
      </c>
      <c r="AT939" s="13">
        <f t="shared" si="1211"/>
        <v>2.6181905198745497E-4</v>
      </c>
      <c r="AU939" s="13">
        <f t="shared" si="1212"/>
        <v>1.4467386212608973E-4</v>
      </c>
      <c r="AV939" s="13">
        <f t="shared" si="1213"/>
        <v>5.9957037762138409E-5</v>
      </c>
      <c r="AW939" s="13">
        <f t="shared" si="1214"/>
        <v>6.9760639266088369E-7</v>
      </c>
      <c r="AX939" s="13">
        <f t="shared" si="1215"/>
        <v>2.5633459521068568E-3</v>
      </c>
      <c r="AY939" s="13">
        <f t="shared" si="1216"/>
        <v>1.9535738975788781E-3</v>
      </c>
      <c r="AZ939" s="13">
        <f t="shared" si="1217"/>
        <v>7.4442760450744549E-4</v>
      </c>
      <c r="BA939" s="13">
        <f t="shared" si="1218"/>
        <v>1.8911406731341501E-4</v>
      </c>
      <c r="BB939" s="13">
        <f t="shared" si="1219"/>
        <v>3.6031842021246362E-5</v>
      </c>
      <c r="BC939" s="13">
        <f t="shared" si="1220"/>
        <v>5.4921081562586007E-6</v>
      </c>
      <c r="BD939" s="13">
        <f t="shared" si="1221"/>
        <v>2.420373805542262E-5</v>
      </c>
      <c r="BE939" s="13">
        <f t="shared" si="1222"/>
        <v>4.0122919655220324E-5</v>
      </c>
      <c r="BF939" s="13">
        <f t="shared" si="1223"/>
        <v>3.3256199475737484E-5</v>
      </c>
      <c r="BG939" s="13">
        <f t="shared" si="1224"/>
        <v>1.8376442742681365E-5</v>
      </c>
      <c r="BH939" s="13">
        <f t="shared" si="1225"/>
        <v>7.6157299961789617E-6</v>
      </c>
      <c r="BI939" s="13">
        <f t="shared" si="1226"/>
        <v>2.524943230279925E-6</v>
      </c>
      <c r="BJ939" s="14">
        <f t="shared" si="1227"/>
        <v>0.58620869521494023</v>
      </c>
      <c r="BK939" s="14">
        <f t="shared" si="1228"/>
        <v>0.24413311391136386</v>
      </c>
      <c r="BL939" s="14">
        <f t="shared" si="1229"/>
        <v>0.16340480566330914</v>
      </c>
      <c r="BM939" s="14">
        <f t="shared" si="1230"/>
        <v>0.433819831043388</v>
      </c>
      <c r="BN939" s="14">
        <f t="shared" si="1231"/>
        <v>0.56453529708105765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1.61006289308176</v>
      </c>
      <c r="F940" s="10">
        <f>VLOOKUP(B940,home!$B$2:$E$405,3,FALSE)</f>
        <v>1.59</v>
      </c>
      <c r="G940" s="10">
        <f>VLOOKUP(C940,away!$B$2:$E$405,4,FALSE)</f>
        <v>1.1599999999999999</v>
      </c>
      <c r="H940" s="10">
        <f>VLOOKUP(A940,away!$A$2:$E$405,3,FALSE)</f>
        <v>1.22012578616352</v>
      </c>
      <c r="I940" s="10">
        <f>VLOOKUP(C940,away!$B$2:$E$405,3,FALSE)</f>
        <v>0.62</v>
      </c>
      <c r="J940" s="10">
        <f>VLOOKUP(B940,home!$B$2:$E$405,4,FALSE)</f>
        <v>1.59</v>
      </c>
      <c r="K940" s="12">
        <f t="shared" si="1176"/>
        <v>2.9695999999999985</v>
      </c>
      <c r="L940" s="12">
        <f t="shared" si="1177"/>
        <v>1.2027999999999981</v>
      </c>
      <c r="M940" s="13">
        <f t="shared" si="1178"/>
        <v>1.5415219166540685E-2</v>
      </c>
      <c r="N940" s="13">
        <f t="shared" si="1179"/>
        <v>4.5777034836959191E-2</v>
      </c>
      <c r="O940" s="13">
        <f t="shared" si="1180"/>
        <v>1.8541425613515107E-2</v>
      </c>
      <c r="P940" s="13">
        <f t="shared" si="1181"/>
        <v>5.5060617501894428E-2</v>
      </c>
      <c r="Q940" s="13">
        <f t="shared" si="1182"/>
        <v>6.7969741325916988E-2</v>
      </c>
      <c r="R940" s="13">
        <f t="shared" si="1183"/>
        <v>1.1150813363967969E-2</v>
      </c>
      <c r="S940" s="13">
        <f t="shared" si="1184"/>
        <v>4.9166858526901162E-2</v>
      </c>
      <c r="T940" s="13">
        <f t="shared" si="1185"/>
        <v>8.1754004866812835E-2</v>
      </c>
      <c r="U940" s="13">
        <f t="shared" si="1186"/>
        <v>3.3113455365639262E-2</v>
      </c>
      <c r="V940" s="13">
        <f t="shared" si="1187"/>
        <v>1.9512877802934519E-2</v>
      </c>
      <c r="W940" s="13">
        <f t="shared" si="1188"/>
        <v>6.7280981280481003E-2</v>
      </c>
      <c r="X940" s="13">
        <f t="shared" si="1189"/>
        <v>8.0925564284162421E-2</v>
      </c>
      <c r="Y940" s="13">
        <f t="shared" si="1190"/>
        <v>4.8668634360495205E-2</v>
      </c>
      <c r="Z940" s="13">
        <f t="shared" si="1191"/>
        <v>4.4707327713935513E-3</v>
      </c>
      <c r="AA940" s="13">
        <f t="shared" si="1192"/>
        <v>1.3276288037930283E-2</v>
      </c>
      <c r="AB940" s="13">
        <f t="shared" si="1193"/>
        <v>1.9712632478718878E-2</v>
      </c>
      <c r="AC940" s="13">
        <f t="shared" si="1194"/>
        <v>4.3560485966061919E-3</v>
      </c>
      <c r="AD940" s="13">
        <f t="shared" si="1195"/>
        <v>4.9949400502629061E-2</v>
      </c>
      <c r="AE940" s="13">
        <f t="shared" si="1196"/>
        <v>6.0079138924562146E-2</v>
      </c>
      <c r="AF940" s="13">
        <f t="shared" si="1197"/>
        <v>3.6131594149231623E-2</v>
      </c>
      <c r="AG940" s="13">
        <f t="shared" si="1198"/>
        <v>1.4486360480898578E-2</v>
      </c>
      <c r="AH940" s="13">
        <f t="shared" si="1199"/>
        <v>1.3443493443580379E-3</v>
      </c>
      <c r="AI940" s="13">
        <f t="shared" si="1200"/>
        <v>3.9921798130056266E-3</v>
      </c>
      <c r="AJ940" s="13">
        <f t="shared" si="1201"/>
        <v>5.9275885863507528E-3</v>
      </c>
      <c r="AK940" s="13">
        <f t="shared" si="1202"/>
        <v>5.8675223553423953E-3</v>
      </c>
      <c r="AL940" s="13">
        <f t="shared" si="1203"/>
        <v>6.2236345265332023E-4</v>
      </c>
      <c r="AM940" s="13">
        <f t="shared" si="1204"/>
        <v>2.9665947946521425E-2</v>
      </c>
      <c r="AN940" s="13">
        <f t="shared" si="1205"/>
        <v>3.5682202190075916E-2</v>
      </c>
      <c r="AO940" s="13">
        <f t="shared" si="1206"/>
        <v>2.1459276397111624E-2</v>
      </c>
      <c r="AP940" s="13">
        <f t="shared" si="1207"/>
        <v>8.6037392168152749E-3</v>
      </c>
      <c r="AQ940" s="13">
        <f t="shared" si="1208"/>
        <v>2.5871443824963471E-3</v>
      </c>
      <c r="AR940" s="13">
        <f t="shared" si="1209"/>
        <v>3.2339667827876903E-4</v>
      </c>
      <c r="AS940" s="13">
        <f t="shared" si="1210"/>
        <v>9.6035877581663199E-4</v>
      </c>
      <c r="AT940" s="13">
        <f t="shared" si="1211"/>
        <v>1.4259407103325349E-3</v>
      </c>
      <c r="AU940" s="13">
        <f t="shared" si="1212"/>
        <v>1.4114911778011644E-3</v>
      </c>
      <c r="AV940" s="13">
        <f t="shared" si="1213"/>
        <v>1.0478910503995838E-3</v>
      </c>
      <c r="AW940" s="13">
        <f t="shared" si="1214"/>
        <v>6.1749430228454297E-5</v>
      </c>
      <c r="AX940" s="13">
        <f t="shared" si="1215"/>
        <v>1.4682666503665009E-2</v>
      </c>
      <c r="AY940" s="13">
        <f t="shared" si="1216"/>
        <v>1.7660311270608246E-2</v>
      </c>
      <c r="AZ940" s="13">
        <f t="shared" si="1217"/>
        <v>1.0620911198143783E-2</v>
      </c>
      <c r="BA940" s="13">
        <f t="shared" si="1218"/>
        <v>4.2582773297091085E-3</v>
      </c>
      <c r="BB940" s="13">
        <f t="shared" si="1219"/>
        <v>1.280463993043526E-3</v>
      </c>
      <c r="BC940" s="13">
        <f t="shared" si="1220"/>
        <v>3.0802841816655006E-4</v>
      </c>
      <c r="BD940" s="13">
        <f t="shared" si="1221"/>
        <v>6.483025410561711E-5</v>
      </c>
      <c r="BE940" s="13">
        <f t="shared" si="1222"/>
        <v>1.9251992259204046E-4</v>
      </c>
      <c r="BF940" s="13">
        <f t="shared" si="1223"/>
        <v>2.8585358106466159E-4</v>
      </c>
      <c r="BG940" s="13">
        <f t="shared" si="1224"/>
        <v>2.8295693144320621E-4</v>
      </c>
      <c r="BH940" s="13">
        <f t="shared" si="1225"/>
        <v>2.1006722590343618E-4</v>
      </c>
      <c r="BI940" s="13">
        <f t="shared" si="1226"/>
        <v>1.247631268085687E-4</v>
      </c>
      <c r="BJ940" s="14">
        <f t="shared" si="1227"/>
        <v>0.69983142385850583</v>
      </c>
      <c r="BK940" s="14">
        <f t="shared" si="1228"/>
        <v>0.16179429631813852</v>
      </c>
      <c r="BL940" s="14">
        <f t="shared" si="1229"/>
        <v>0.11925632439337451</v>
      </c>
      <c r="BM940" s="14">
        <f t="shared" si="1230"/>
        <v>0.75383936369223825</v>
      </c>
      <c r="BN940" s="14">
        <f t="shared" si="1231"/>
        <v>0.21391485180879438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1.4155844155844199</v>
      </c>
      <c r="F941" s="10">
        <f>VLOOKUP(B941,home!$B$2:$E$405,3,FALSE)</f>
        <v>0.56999999999999995</v>
      </c>
      <c r="G941" s="10">
        <f>VLOOKUP(C941,away!$B$2:$E$405,4,FALSE)</f>
        <v>0.59</v>
      </c>
      <c r="H941" s="10">
        <f>VLOOKUP(A941,away!$A$2:$E$405,3,FALSE)</f>
        <v>1.1818181818181801</v>
      </c>
      <c r="I941" s="10">
        <f>VLOOKUP(C941,away!$B$2:$E$405,3,FALSE)</f>
        <v>0.94</v>
      </c>
      <c r="J941" s="10">
        <f>VLOOKUP(B941,home!$B$2:$E$405,4,FALSE)</f>
        <v>0.56999999999999995</v>
      </c>
      <c r="K941" s="12">
        <f t="shared" si="1176"/>
        <v>0.47606103896104035</v>
      </c>
      <c r="L941" s="12">
        <f t="shared" si="1177"/>
        <v>0.63321818181818079</v>
      </c>
      <c r="M941" s="13">
        <f t="shared" si="1178"/>
        <v>0.32979658595360323</v>
      </c>
      <c r="N941" s="13">
        <f t="shared" si="1179"/>
        <v>0.15700330535487639</v>
      </c>
      <c r="O941" s="13">
        <f t="shared" si="1180"/>
        <v>0.208833194527384</v>
      </c>
      <c r="P941" s="13">
        <f t="shared" si="1181"/>
        <v>9.9417347556259472E-2</v>
      </c>
      <c r="Q941" s="13">
        <f t="shared" si="1182"/>
        <v>3.7371578333779958E-2</v>
      </c>
      <c r="R941" s="13">
        <f t="shared" si="1183"/>
        <v>6.6118487870956283E-2</v>
      </c>
      <c r="S941" s="13">
        <f t="shared" si="1184"/>
        <v>7.4923524197068056E-3</v>
      </c>
      <c r="T941" s="13">
        <f t="shared" si="1185"/>
        <v>2.3664362884191863E-2</v>
      </c>
      <c r="U941" s="13">
        <f t="shared" si="1186"/>
        <v>3.1476436030380389E-2</v>
      </c>
      <c r="V941" s="13">
        <f t="shared" si="1187"/>
        <v>2.509526027216613E-4</v>
      </c>
      <c r="W941" s="13">
        <f t="shared" si="1188"/>
        <v>5.9303841363977303E-3</v>
      </c>
      <c r="X941" s="13">
        <f t="shared" si="1189"/>
        <v>3.7552270603331533E-3</v>
      </c>
      <c r="Y941" s="13">
        <f t="shared" si="1190"/>
        <v>1.1889390257292956E-3</v>
      </c>
      <c r="Z941" s="13">
        <f t="shared" si="1191"/>
        <v>1.3955809558071462E-2</v>
      </c>
      <c r="AA941" s="13">
        <f t="shared" si="1192"/>
        <v>6.6438171977579175E-3</v>
      </c>
      <c r="AB941" s="13">
        <f t="shared" si="1193"/>
        <v>1.5814312589159307E-3</v>
      </c>
      <c r="AC941" s="13">
        <f t="shared" si="1194"/>
        <v>4.7281118095847277E-6</v>
      </c>
      <c r="AD941" s="13">
        <f t="shared" si="1195"/>
        <v>7.0580620835289376E-4</v>
      </c>
      <c r="AE941" s="13">
        <f t="shared" si="1196"/>
        <v>4.4692932396920345E-4</v>
      </c>
      <c r="AF941" s="13">
        <f t="shared" si="1197"/>
        <v>1.4150188696250386E-4</v>
      </c>
      <c r="AG941" s="13">
        <f t="shared" si="1198"/>
        <v>2.9867189195412816E-5</v>
      </c>
      <c r="AH941" s="13">
        <f t="shared" si="1199"/>
        <v>2.2092680885406994E-3</v>
      </c>
      <c r="AI941" s="13">
        <f t="shared" si="1200"/>
        <v>1.051746461574157E-3</v>
      </c>
      <c r="AJ941" s="13">
        <f t="shared" si="1201"/>
        <v>2.5034775661029551E-4</v>
      </c>
      <c r="AK941" s="13">
        <f t="shared" si="1202"/>
        <v>3.9726937704487645E-5</v>
      </c>
      <c r="AL941" s="13">
        <f t="shared" si="1203"/>
        <v>5.7011667807194252E-8</v>
      </c>
      <c r="AM941" s="13">
        <f t="shared" si="1204"/>
        <v>6.7201367370726243E-5</v>
      </c>
      <c r="AN941" s="13">
        <f t="shared" si="1205"/>
        <v>4.2553127662186897E-5</v>
      </c>
      <c r="AO941" s="13">
        <f t="shared" si="1206"/>
        <v>1.3472707064463461E-5</v>
      </c>
      <c r="AP941" s="13">
        <f t="shared" si="1207"/>
        <v>2.8437210238428377E-6</v>
      </c>
      <c r="AQ941" s="13">
        <f t="shared" si="1208"/>
        <v>4.5017396407897422E-7</v>
      </c>
      <c r="AR941" s="13">
        <f t="shared" si="1209"/>
        <v>2.7978974443493401E-4</v>
      </c>
      <c r="AS941" s="13">
        <f t="shared" si="1210"/>
        <v>1.3319699642633866E-4</v>
      </c>
      <c r="AT941" s="13">
        <f t="shared" si="1211"/>
        <v>3.1704950252606372E-5</v>
      </c>
      <c r="AU941" s="13">
        <f t="shared" si="1212"/>
        <v>5.0311638524879629E-6</v>
      </c>
      <c r="AV941" s="13">
        <f t="shared" si="1213"/>
        <v>5.9878527269966238E-7</v>
      </c>
      <c r="AW941" s="13">
        <f t="shared" si="1214"/>
        <v>4.7739433559233196E-10</v>
      </c>
      <c r="AX941" s="13">
        <f t="shared" si="1215"/>
        <v>5.331992128351745E-6</v>
      </c>
      <c r="AY941" s="13">
        <f t="shared" si="1216"/>
        <v>3.3763143609837442E-6</v>
      </c>
      <c r="AZ941" s="13">
        <f t="shared" si="1217"/>
        <v>1.0689718204543698E-6</v>
      </c>
      <c r="BA941" s="13">
        <f t="shared" si="1218"/>
        <v>2.2563079752099564E-7</v>
      </c>
      <c r="BB941" s="13">
        <f t="shared" si="1219"/>
        <v>3.5718380842107733E-8</v>
      </c>
      <c r="BC941" s="13">
        <f t="shared" si="1220"/>
        <v>4.5235056348657622E-9</v>
      </c>
      <c r="BD941" s="13">
        <f t="shared" si="1221"/>
        <v>2.9527992210410381E-5</v>
      </c>
      <c r="BE941" s="13">
        <f t="shared" si="1222"/>
        <v>1.4057126650121473E-5</v>
      </c>
      <c r="BF941" s="13">
        <f t="shared" si="1223"/>
        <v>3.3460251589318779E-6</v>
      </c>
      <c r="BG941" s="13">
        <f t="shared" si="1224"/>
        <v>5.3097073785029669E-7</v>
      </c>
      <c r="BH941" s="13">
        <f t="shared" si="1225"/>
        <v>6.3193620279730594E-8</v>
      </c>
      <c r="BI941" s="13">
        <f t="shared" si="1226"/>
        <v>6.0168041052156052E-9</v>
      </c>
      <c r="BJ941" s="14">
        <f t="shared" si="1227"/>
        <v>0.2303744656518675</v>
      </c>
      <c r="BK941" s="14">
        <f t="shared" si="1228"/>
        <v>0.43696539997012956</v>
      </c>
      <c r="BL941" s="14">
        <f t="shared" si="1229"/>
        <v>0.31870230909524494</v>
      </c>
      <c r="BM941" s="14">
        <f t="shared" si="1230"/>
        <v>0.10145410884148742</v>
      </c>
      <c r="BN941" s="14">
        <f t="shared" si="1231"/>
        <v>0.89854049959685933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1.6666666666666701</v>
      </c>
      <c r="F942" s="10">
        <f>VLOOKUP(B942,home!$B$2:$E$405,3,FALSE)</f>
        <v>0.75</v>
      </c>
      <c r="G942" s="10">
        <f>VLOOKUP(C942,away!$B$2:$E$405,4,FALSE)</f>
        <v>0.6</v>
      </c>
      <c r="H942" s="10">
        <f>VLOOKUP(A942,away!$A$2:$E$405,3,FALSE)</f>
        <v>1.38</v>
      </c>
      <c r="I942" s="10">
        <f>VLOOKUP(C942,away!$B$2:$E$405,3,FALSE)</f>
        <v>0.26</v>
      </c>
      <c r="J942" s="10">
        <f>VLOOKUP(B942,home!$B$2:$E$405,4,FALSE)</f>
        <v>0.75</v>
      </c>
      <c r="K942" s="12">
        <f t="shared" si="1176"/>
        <v>0.75000000000000155</v>
      </c>
      <c r="L942" s="12">
        <f t="shared" si="1177"/>
        <v>0.26910000000000001</v>
      </c>
      <c r="M942" s="13">
        <f t="shared" si="1178"/>
        <v>0.36091962170400638</v>
      </c>
      <c r="N942" s="13">
        <f t="shared" si="1179"/>
        <v>0.27068971627800537</v>
      </c>
      <c r="O942" s="13">
        <f t="shared" si="1180"/>
        <v>9.7123470200548109E-2</v>
      </c>
      <c r="P942" s="13">
        <f t="shared" si="1181"/>
        <v>7.2842602650411245E-2</v>
      </c>
      <c r="Q942" s="13">
        <f t="shared" si="1182"/>
        <v>0.10150864360425221</v>
      </c>
      <c r="R942" s="13">
        <f t="shared" si="1183"/>
        <v>1.3067962915483749E-2</v>
      </c>
      <c r="S942" s="13">
        <f t="shared" si="1184"/>
        <v>3.675364569979819E-3</v>
      </c>
      <c r="T942" s="13">
        <f t="shared" si="1185"/>
        <v>2.7315975993904267E-2</v>
      </c>
      <c r="U942" s="13">
        <f t="shared" si="1186"/>
        <v>9.8009721866128309E-3</v>
      </c>
      <c r="V942" s="13">
        <f t="shared" si="1187"/>
        <v>8.2420050481797589E-5</v>
      </c>
      <c r="W942" s="13">
        <f t="shared" si="1188"/>
        <v>2.5377160901063105E-2</v>
      </c>
      <c r="X942" s="13">
        <f t="shared" si="1189"/>
        <v>6.8289939984760815E-3</v>
      </c>
      <c r="Y942" s="13">
        <f t="shared" si="1190"/>
        <v>9.1884114249495669E-4</v>
      </c>
      <c r="Z942" s="13">
        <f t="shared" si="1191"/>
        <v>1.1721962735188919E-3</v>
      </c>
      <c r="AA942" s="13">
        <f t="shared" si="1192"/>
        <v>8.7914720513917078E-4</v>
      </c>
      <c r="AB942" s="13">
        <f t="shared" si="1193"/>
        <v>3.2968020192718971E-4</v>
      </c>
      <c r="AC942" s="13">
        <f t="shared" si="1194"/>
        <v>1.0396516680305523E-6</v>
      </c>
      <c r="AD942" s="13">
        <f t="shared" si="1195"/>
        <v>4.7582176689493416E-3</v>
      </c>
      <c r="AE942" s="13">
        <f t="shared" si="1196"/>
        <v>1.2804363747142679E-3</v>
      </c>
      <c r="AF942" s="13">
        <f t="shared" si="1197"/>
        <v>1.7228271421780472E-4</v>
      </c>
      <c r="AG942" s="13">
        <f t="shared" si="1198"/>
        <v>1.5453759465337081E-5</v>
      </c>
      <c r="AH942" s="13">
        <f t="shared" si="1199"/>
        <v>7.8859504300983472E-5</v>
      </c>
      <c r="AI942" s="13">
        <f t="shared" si="1200"/>
        <v>5.9144628225737722E-5</v>
      </c>
      <c r="AJ942" s="13">
        <f t="shared" si="1201"/>
        <v>2.217923558465169E-5</v>
      </c>
      <c r="AK942" s="13">
        <f t="shared" si="1202"/>
        <v>5.5448088961629343E-6</v>
      </c>
      <c r="AL942" s="13">
        <f t="shared" si="1203"/>
        <v>8.3931079160106738E-9</v>
      </c>
      <c r="AM942" s="13">
        <f t="shared" si="1204"/>
        <v>7.137326503424031E-4</v>
      </c>
      <c r="AN942" s="13">
        <f t="shared" si="1205"/>
        <v>1.9206545620714067E-4</v>
      </c>
      <c r="AO942" s="13">
        <f t="shared" si="1206"/>
        <v>2.5842407132670775E-5</v>
      </c>
      <c r="AP942" s="13">
        <f t="shared" si="1207"/>
        <v>2.3180639198005681E-6</v>
      </c>
      <c r="AQ942" s="13">
        <f t="shared" si="1208"/>
        <v>1.5594775020458324E-7</v>
      </c>
      <c r="AR942" s="13">
        <f t="shared" si="1209"/>
        <v>4.2442185214789325E-6</v>
      </c>
      <c r="AS942" s="13">
        <f t="shared" si="1210"/>
        <v>3.1831638911092057E-6</v>
      </c>
      <c r="AT942" s="13">
        <f t="shared" si="1211"/>
        <v>1.1936864591659545E-6</v>
      </c>
      <c r="AU942" s="13">
        <f t="shared" si="1212"/>
        <v>2.9842161479148926E-7</v>
      </c>
      <c r="AV942" s="13">
        <f t="shared" si="1213"/>
        <v>5.5954052773404346E-8</v>
      </c>
      <c r="AW942" s="13">
        <f t="shared" si="1214"/>
        <v>4.7053861254134856E-11</v>
      </c>
      <c r="AX942" s="13">
        <f t="shared" si="1215"/>
        <v>8.921658129280051E-5</v>
      </c>
      <c r="AY942" s="13">
        <f t="shared" si="1216"/>
        <v>2.4008182025892617E-5</v>
      </c>
      <c r="AZ942" s="13">
        <f t="shared" si="1217"/>
        <v>3.2303008915838511E-6</v>
      </c>
      <c r="BA942" s="13">
        <f t="shared" si="1218"/>
        <v>2.8975798997507138E-7</v>
      </c>
      <c r="BB942" s="13">
        <f t="shared" si="1219"/>
        <v>1.9493468775572931E-8</v>
      </c>
      <c r="BC942" s="13">
        <f t="shared" si="1220"/>
        <v>1.0491384895013357E-9</v>
      </c>
      <c r="BD942" s="13">
        <f t="shared" si="1221"/>
        <v>1.9035320068832991E-7</v>
      </c>
      <c r="BE942" s="13">
        <f t="shared" si="1222"/>
        <v>1.4276490051624774E-7</v>
      </c>
      <c r="BF942" s="13">
        <f t="shared" si="1223"/>
        <v>5.3536837693593004E-8</v>
      </c>
      <c r="BG942" s="13">
        <f t="shared" si="1224"/>
        <v>1.3384209423398279E-8</v>
      </c>
      <c r="BH942" s="13">
        <f t="shared" si="1225"/>
        <v>2.5095392668871823E-9</v>
      </c>
      <c r="BI942" s="13">
        <f t="shared" si="1226"/>
        <v>3.7643089003307833E-10</v>
      </c>
      <c r="BJ942" s="14">
        <f t="shared" si="1227"/>
        <v>0.43991660232570262</v>
      </c>
      <c r="BK942" s="14">
        <f t="shared" si="1228"/>
        <v>0.43754506520168113</v>
      </c>
      <c r="BL942" s="14">
        <f t="shared" si="1229"/>
        <v>0.12137633925637638</v>
      </c>
      <c r="BM942" s="14">
        <f t="shared" si="1230"/>
        <v>8.383417756959971E-2</v>
      </c>
      <c r="BN942" s="14">
        <f t="shared" si="1231"/>
        <v>0.91615201735270713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1.38</v>
      </c>
      <c r="F943" s="10">
        <f>VLOOKUP(B943,home!$B$2:$E$405,3,FALSE)</f>
        <v>0.93</v>
      </c>
      <c r="G943" s="10">
        <f>VLOOKUP(C943,away!$B$2:$E$405,4,FALSE)</f>
        <v>0.41</v>
      </c>
      <c r="H943" s="10">
        <f>VLOOKUP(A943,away!$A$2:$E$405,3,FALSE)</f>
        <v>1.17333333333333</v>
      </c>
      <c r="I943" s="10">
        <f>VLOOKUP(C943,away!$B$2:$E$405,3,FALSE)</f>
        <v>1.1399999999999999</v>
      </c>
      <c r="J943" s="10">
        <f>VLOOKUP(B943,home!$B$2:$E$405,4,FALSE)</f>
        <v>0.93</v>
      </c>
      <c r="K943" s="12">
        <f t="shared" si="1176"/>
        <v>0.52619399999999994</v>
      </c>
      <c r="L943" s="12">
        <f t="shared" si="1177"/>
        <v>1.2439679999999964</v>
      </c>
      <c r="M943" s="13">
        <f t="shared" si="1178"/>
        <v>0.17030539711620912</v>
      </c>
      <c r="N943" s="13">
        <f t="shared" si="1179"/>
        <v>8.9613678130166519E-2</v>
      </c>
      <c r="O943" s="13">
        <f t="shared" si="1180"/>
        <v>0.21185446423985582</v>
      </c>
      <c r="P943" s="13">
        <f t="shared" si="1181"/>
        <v>0.11147654795622668</v>
      </c>
      <c r="Q943" s="13">
        <f t="shared" si="1182"/>
        <v>2.3577089875012416E-2</v>
      </c>
      <c r="R943" s="13">
        <f t="shared" si="1183"/>
        <v>0.1317700870857621</v>
      </c>
      <c r="S943" s="13">
        <f t="shared" si="1184"/>
        <v>1.8242259133686229E-2</v>
      </c>
      <c r="T943" s="13">
        <f t="shared" si="1185"/>
        <v>2.9329145337639362E-2</v>
      </c>
      <c r="U943" s="13">
        <f t="shared" si="1186"/>
        <v>6.933662920400549E-2</v>
      </c>
      <c r="V943" s="13">
        <f t="shared" si="1187"/>
        <v>1.3267564619410394E-3</v>
      </c>
      <c r="W943" s="13">
        <f t="shared" si="1188"/>
        <v>4.1353744098974283E-3</v>
      </c>
      <c r="X943" s="13">
        <f t="shared" si="1189"/>
        <v>5.1442734339312689E-3</v>
      </c>
      <c r="Y943" s="13">
        <f t="shared" si="1190"/>
        <v>3.1996557675302976E-3</v>
      </c>
      <c r="Z943" s="13">
        <f t="shared" si="1191"/>
        <v>5.463925723063362E-2</v>
      </c>
      <c r="AA943" s="13">
        <f t="shared" si="1192"/>
        <v>2.8750849319216024E-2</v>
      </c>
      <c r="AB943" s="13">
        <f t="shared" si="1193"/>
        <v>7.5642622033377759E-3</v>
      </c>
      <c r="AC943" s="13">
        <f t="shared" si="1194"/>
        <v>5.427831151428578E-5</v>
      </c>
      <c r="AD943" s="13">
        <f t="shared" si="1195"/>
        <v>5.4400230056039171E-4</v>
      </c>
      <c r="AE943" s="13">
        <f t="shared" si="1196"/>
        <v>6.7672145382350745E-4</v>
      </c>
      <c r="AF943" s="13">
        <f t="shared" si="1197"/>
        <v>4.2090991673495923E-4</v>
      </c>
      <c r="AG943" s="13">
        <f t="shared" si="1198"/>
        <v>1.7453282243365078E-4</v>
      </c>
      <c r="AH943" s="13">
        <f t="shared" si="1199"/>
        <v>1.6992371884669167E-2</v>
      </c>
      <c r="AI943" s="13">
        <f t="shared" si="1200"/>
        <v>8.9412841314816058E-3</v>
      </c>
      <c r="AJ943" s="13">
        <f t="shared" si="1201"/>
        <v>2.3524250311404153E-3</v>
      </c>
      <c r="AK943" s="13">
        <f t="shared" si="1202"/>
        <v>4.1261064561196661E-4</v>
      </c>
      <c r="AL943" s="13">
        <f t="shared" si="1203"/>
        <v>1.421154913223686E-6</v>
      </c>
      <c r="AM943" s="13">
        <f t="shared" si="1204"/>
        <v>5.7250149308214971E-5</v>
      </c>
      <c r="AN943" s="13">
        <f t="shared" si="1205"/>
        <v>7.1217353734641357E-5</v>
      </c>
      <c r="AO943" s="13">
        <f t="shared" si="1206"/>
        <v>4.4296054545287047E-5</v>
      </c>
      <c r="AP943" s="13">
        <f t="shared" si="1207"/>
        <v>1.8367624793530493E-5</v>
      </c>
      <c r="AQ943" s="13">
        <f t="shared" si="1208"/>
        <v>5.7121843697896199E-6</v>
      </c>
      <c r="AR943" s="13">
        <f t="shared" si="1209"/>
        <v>4.2275933737256121E-3</v>
      </c>
      <c r="AS943" s="13">
        <f t="shared" si="1210"/>
        <v>2.2245342676941744E-3</v>
      </c>
      <c r="AT943" s="13">
        <f t="shared" si="1211"/>
        <v>5.8526829222753406E-4</v>
      </c>
      <c r="AU943" s="13">
        <f t="shared" si="1212"/>
        <v>1.0265488792012502E-4</v>
      </c>
      <c r="AV943" s="13">
        <f t="shared" si="1213"/>
        <v>1.3504096523560564E-5</v>
      </c>
      <c r="AW943" s="13">
        <f t="shared" si="1214"/>
        <v>2.5840089907737341E-8</v>
      </c>
      <c r="AX943" s="13">
        <f t="shared" si="1215"/>
        <v>5.0207808441811404E-6</v>
      </c>
      <c r="AY943" s="13">
        <f t="shared" si="1216"/>
        <v>6.2456907051743073E-6</v>
      </c>
      <c r="AZ943" s="13">
        <f t="shared" si="1217"/>
        <v>3.8847196875671252E-6</v>
      </c>
      <c r="BA943" s="13">
        <f t="shared" si="1218"/>
        <v>1.6108223267678294E-6</v>
      </c>
      <c r="BB943" s="13">
        <f t="shared" si="1219"/>
        <v>5.0095285704617943E-7</v>
      </c>
      <c r="BC943" s="13">
        <f t="shared" si="1220"/>
        <v>1.2463386473480393E-7</v>
      </c>
      <c r="BD943" s="13">
        <f t="shared" si="1221"/>
        <v>8.7649847898778061E-4</v>
      </c>
      <c r="BE943" s="13">
        <f t="shared" si="1222"/>
        <v>4.6120824065249615E-4</v>
      </c>
      <c r="BF943" s="13">
        <f t="shared" si="1223"/>
        <v>1.2134250449094975E-4</v>
      </c>
      <c r="BG943" s="13">
        <f t="shared" si="1224"/>
        <v>2.1283232602703607E-5</v>
      </c>
      <c r="BH943" s="13">
        <f t="shared" si="1225"/>
        <v>2.7997773240367546E-6</v>
      </c>
      <c r="BI943" s="13">
        <f t="shared" si="1226"/>
        <v>2.9464520584883933E-7</v>
      </c>
      <c r="BJ943" s="14">
        <f t="shared" si="1227"/>
        <v>0.15702961441476673</v>
      </c>
      <c r="BK943" s="14">
        <f t="shared" si="1228"/>
        <v>0.30141290582519575</v>
      </c>
      <c r="BL943" s="14">
        <f t="shared" si="1229"/>
        <v>0.48661196554243524</v>
      </c>
      <c r="BM943" s="14">
        <f t="shared" si="1230"/>
        <v>0.26109025875918351</v>
      </c>
      <c r="BN943" s="14">
        <f t="shared" si="1231"/>
        <v>0.73859726440323259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1.38</v>
      </c>
      <c r="F944" s="10">
        <f>VLOOKUP(B944,home!$B$2:$E$405,3,FALSE)</f>
        <v>1.24</v>
      </c>
      <c r="G944" s="10">
        <f>VLOOKUP(C944,away!$B$2:$E$405,4,FALSE)</f>
        <v>1.35</v>
      </c>
      <c r="H944" s="10">
        <f>VLOOKUP(A944,away!$A$2:$E$405,3,FALSE)</f>
        <v>1.17333333333333</v>
      </c>
      <c r="I944" s="10">
        <f>VLOOKUP(C944,away!$B$2:$E$405,3,FALSE)</f>
        <v>0.52</v>
      </c>
      <c r="J944" s="10">
        <f>VLOOKUP(B944,home!$B$2:$E$405,4,FALSE)</f>
        <v>1.24</v>
      </c>
      <c r="K944" s="12">
        <f t="shared" si="1176"/>
        <v>2.31012</v>
      </c>
      <c r="L944" s="12">
        <f t="shared" si="1177"/>
        <v>0.7565653333333312</v>
      </c>
      <c r="M944" s="13">
        <f t="shared" si="1178"/>
        <v>4.6575280809027252E-2</v>
      </c>
      <c r="N944" s="13">
        <f t="shared" si="1179"/>
        <v>0.10759448770255003</v>
      </c>
      <c r="O944" s="13">
        <f t="shared" si="1180"/>
        <v>3.523724285037521E-2</v>
      </c>
      <c r="P944" s="13">
        <f t="shared" si="1181"/>
        <v>8.1402259453508777E-2</v>
      </c>
      <c r="Q944" s="13">
        <f t="shared" si="1182"/>
        <v>0.12427808896570745</v>
      </c>
      <c r="R944" s="13">
        <f t="shared" si="1183"/>
        <v>1.332963819142083E-2</v>
      </c>
      <c r="S944" s="13">
        <f t="shared" si="1184"/>
        <v>3.55678362483004E-2</v>
      </c>
      <c r="T944" s="13">
        <f t="shared" si="1185"/>
        <v>9.4024493804369849E-2</v>
      </c>
      <c r="U944" s="13">
        <f t="shared" si="1186"/>
        <v>3.0793063778765083E-2</v>
      </c>
      <c r="V944" s="13">
        <f t="shared" si="1187"/>
        <v>6.9071027095912842E-3</v>
      </c>
      <c r="W944" s="13">
        <f t="shared" si="1188"/>
        <v>9.5699099627153367E-2</v>
      </c>
      <c r="X944" s="13">
        <f t="shared" si="1189"/>
        <v>7.240262120911696E-2</v>
      </c>
      <c r="Y944" s="13">
        <f t="shared" si="1190"/>
        <v>2.7388656624641239E-2</v>
      </c>
      <c r="Z944" s="13">
        <f t="shared" si="1191"/>
        <v>3.3615807205016677E-3</v>
      </c>
      <c r="AA944" s="13">
        <f t="shared" si="1192"/>
        <v>7.7656548540453122E-3</v>
      </c>
      <c r="AB944" s="13">
        <f t="shared" si="1193"/>
        <v>8.9697972957135785E-3</v>
      </c>
      <c r="AC944" s="13">
        <f t="shared" si="1194"/>
        <v>7.5449594327674826E-4</v>
      </c>
      <c r="AD944" s="13">
        <f t="shared" si="1195"/>
        <v>5.5269101007669894E-2</v>
      </c>
      <c r="AE944" s="13">
        <f t="shared" si="1196"/>
        <v>4.1814685826901322E-2</v>
      </c>
      <c r="AF944" s="13">
        <f t="shared" si="1197"/>
        <v>1.5817770860429056E-2</v>
      </c>
      <c r="AG944" s="13">
        <f t="shared" si="1198"/>
        <v>3.9890590278702552E-3</v>
      </c>
      <c r="AH944" s="13">
        <f t="shared" si="1199"/>
        <v>6.3581385958331083E-4</v>
      </c>
      <c r="AI944" s="13">
        <f t="shared" si="1200"/>
        <v>1.4688063133005979E-3</v>
      </c>
      <c r="AJ944" s="13">
        <f t="shared" si="1201"/>
        <v>1.6965594202409888E-3</v>
      </c>
      <c r="AK944" s="13">
        <f t="shared" si="1202"/>
        <v>1.3064186159623709E-3</v>
      </c>
      <c r="AL944" s="13">
        <f t="shared" si="1203"/>
        <v>5.274701383600009E-5</v>
      </c>
      <c r="AM944" s="13">
        <f t="shared" si="1204"/>
        <v>2.5535651123967686E-2</v>
      </c>
      <c r="AN944" s="13">
        <f t="shared" si="1205"/>
        <v>1.9319388404488269E-2</v>
      </c>
      <c r="AO944" s="13">
        <f t="shared" si="1206"/>
        <v>7.3081897640188791E-3</v>
      </c>
      <c r="AP944" s="13">
        <f t="shared" si="1207"/>
        <v>1.8430410082927277E-3</v>
      </c>
      <c r="AQ944" s="13">
        <f t="shared" si="1208"/>
        <v>3.485952336964965E-4</v>
      </c>
      <c r="AR944" s="13">
        <f t="shared" si="1209"/>
        <v>9.6206944922719911E-5</v>
      </c>
      <c r="AS944" s="13">
        <f t="shared" si="1210"/>
        <v>2.2224958760487369E-4</v>
      </c>
      <c r="AT944" s="13">
        <f t="shared" si="1211"/>
        <v>2.5671160865888541E-4</v>
      </c>
      <c r="AU944" s="13">
        <f t="shared" si="1212"/>
        <v>1.9767820713168814E-4</v>
      </c>
      <c r="AV944" s="13">
        <f t="shared" si="1213"/>
        <v>1.1416509496476387E-4</v>
      </c>
      <c r="AW944" s="13">
        <f t="shared" si="1214"/>
        <v>2.5608040902888352E-6</v>
      </c>
      <c r="AX944" s="13">
        <f t="shared" si="1215"/>
        <v>9.8317363957500306E-3</v>
      </c>
      <c r="AY944" s="13">
        <f t="shared" si="1216"/>
        <v>7.4383509234960668E-3</v>
      </c>
      <c r="AZ944" s="13">
        <f t="shared" si="1217"/>
        <v>2.813799222942546E-3</v>
      </c>
      <c r="BA944" s="13">
        <f t="shared" si="1218"/>
        <v>7.0960764901286538E-4</v>
      </c>
      <c r="BB944" s="13">
        <f t="shared" si="1219"/>
        <v>1.3421613687782496E-4</v>
      </c>
      <c r="BC944" s="13">
        <f t="shared" si="1220"/>
        <v>2.0308655267136734E-5</v>
      </c>
      <c r="BD944" s="13">
        <f t="shared" si="1221"/>
        <v>1.21311398924065E-5</v>
      </c>
      <c r="BE944" s="13">
        <f t="shared" si="1222"/>
        <v>2.8024388888246097E-5</v>
      </c>
      <c r="BF944" s="13">
        <f t="shared" si="1223"/>
        <v>3.2369850629257544E-5</v>
      </c>
      <c r="BG944" s="13">
        <f t="shared" si="1224"/>
        <v>2.4926079778553479E-5</v>
      </c>
      <c r="BH944" s="13">
        <f t="shared" si="1225"/>
        <v>1.4395558854507993E-5</v>
      </c>
      <c r="BI944" s="13">
        <f t="shared" si="1226"/>
        <v>6.6510936841952039E-6</v>
      </c>
      <c r="BJ944" s="14">
        <f t="shared" si="1227"/>
        <v>0.71358094917421999</v>
      </c>
      <c r="BK944" s="14">
        <f t="shared" si="1228"/>
        <v>0.17869807310103653</v>
      </c>
      <c r="BL944" s="14">
        <f t="shared" si="1229"/>
        <v>0.10220850473441737</v>
      </c>
      <c r="BM944" s="14">
        <f t="shared" si="1230"/>
        <v>0.58199631963818033</v>
      </c>
      <c r="BN944" s="14">
        <f t="shared" si="1231"/>
        <v>0.40841699797258962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1.6850393700787401</v>
      </c>
      <c r="F945" s="10">
        <f>VLOOKUP(B945,home!$B$2:$E$405,3,FALSE)</f>
        <v>0.45</v>
      </c>
      <c r="G945" s="10">
        <f>VLOOKUP(C945,away!$B$2:$E$405,4,FALSE)</f>
        <v>1.19</v>
      </c>
      <c r="H945" s="10">
        <f>VLOOKUP(A945,away!$A$2:$E$405,3,FALSE)</f>
        <v>1.2913385826771699</v>
      </c>
      <c r="I945" s="10">
        <f>VLOOKUP(C945,away!$B$2:$E$405,3,FALSE)</f>
        <v>0.93</v>
      </c>
      <c r="J945" s="10">
        <f>VLOOKUP(B945,home!$B$2:$E$405,4,FALSE)</f>
        <v>0.45</v>
      </c>
      <c r="K945" s="12">
        <f t="shared" si="1176"/>
        <v>0.90233858267716527</v>
      </c>
      <c r="L945" s="12">
        <f t="shared" si="1177"/>
        <v>0.54042519685039569</v>
      </c>
      <c r="M945" s="13">
        <f t="shared" si="1178"/>
        <v>0.23627384664375842</v>
      </c>
      <c r="N945" s="13">
        <f t="shared" si="1179"/>
        <v>0.21319900790421087</v>
      </c>
      <c r="O945" s="13">
        <f t="shared" si="1180"/>
        <v>0.12768834008305335</v>
      </c>
      <c r="P945" s="13">
        <f t="shared" si="1181"/>
        <v>0.11521811581494222</v>
      </c>
      <c r="Q945" s="13">
        <f t="shared" si="1182"/>
        <v>9.6188845310231696E-2</v>
      </c>
      <c r="R945" s="13">
        <f t="shared" si="1183"/>
        <v>3.4502998162442192E-2</v>
      </c>
      <c r="S945" s="13">
        <f t="shared" si="1184"/>
        <v>1.4046427906133351E-2</v>
      </c>
      <c r="T945" s="13">
        <f t="shared" si="1185"/>
        <v>5.1982875661594222E-2</v>
      </c>
      <c r="U945" s="13">
        <f t="shared" si="1186"/>
        <v>3.1133386460010921E-2</v>
      </c>
      <c r="V945" s="13">
        <f t="shared" si="1187"/>
        <v>7.6107683250898543E-4</v>
      </c>
      <c r="W945" s="13">
        <f t="shared" si="1188"/>
        <v>2.8931635448862521E-2</v>
      </c>
      <c r="X945" s="13">
        <f t="shared" si="1189"/>
        <v>1.5635384782655415E-2</v>
      </c>
      <c r="Y945" s="13">
        <f t="shared" si="1190"/>
        <v>4.2248779494991166E-3</v>
      </c>
      <c r="Z945" s="13">
        <f t="shared" si="1191"/>
        <v>6.2154298579555544E-3</v>
      </c>
      <c r="AA945" s="13">
        <f t="shared" si="1192"/>
        <v>5.6084221687569486E-3</v>
      </c>
      <c r="AB945" s="13">
        <f t="shared" si="1193"/>
        <v>2.5303478554056695E-3</v>
      </c>
      <c r="AC945" s="13">
        <f t="shared" si="1194"/>
        <v>2.3196028643699164E-5</v>
      </c>
      <c r="AD945" s="13">
        <f t="shared" si="1195"/>
        <v>6.5265327313647585E-3</v>
      </c>
      <c r="AE945" s="13">
        <f t="shared" si="1196"/>
        <v>3.5271027360983505E-3</v>
      </c>
      <c r="AF945" s="13">
        <f t="shared" si="1197"/>
        <v>9.5306759523376011E-4</v>
      </c>
      <c r="AG945" s="13">
        <f t="shared" si="1198"/>
        <v>1.7168724758864605E-4</v>
      </c>
      <c r="AH945" s="13">
        <f t="shared" si="1199"/>
        <v>8.3974372612386427E-4</v>
      </c>
      <c r="AI945" s="13">
        <f t="shared" si="1200"/>
        <v>7.5773316364264925E-4</v>
      </c>
      <c r="AJ945" s="13">
        <f t="shared" si="1201"/>
        <v>3.4186593446439633E-4</v>
      </c>
      <c r="AK945" s="13">
        <f t="shared" si="1202"/>
        <v>1.0282627425673601E-4</v>
      </c>
      <c r="AL945" s="13">
        <f t="shared" si="1203"/>
        <v>4.5245849300385114E-7</v>
      </c>
      <c r="AM945" s="13">
        <f t="shared" si="1204"/>
        <v>1.1778284589231613E-3</v>
      </c>
      <c r="AN945" s="13">
        <f t="shared" si="1205"/>
        <v>6.365281767695477E-4</v>
      </c>
      <c r="AO945" s="13">
        <f t="shared" si="1206"/>
        <v>1.7199793261575314E-4</v>
      </c>
      <c r="AP945" s="13">
        <f t="shared" si="1207"/>
        <v>3.0984005530576499E-5</v>
      </c>
      <c r="AQ945" s="13">
        <f t="shared" si="1208"/>
        <v>4.1861343220188874E-6</v>
      </c>
      <c r="AR945" s="13">
        <f t="shared" si="1209"/>
        <v>9.0763733698874847E-5</v>
      </c>
      <c r="AS945" s="13">
        <f t="shared" si="1210"/>
        <v>8.1899618824330398E-5</v>
      </c>
      <c r="AT945" s="13">
        <f t="shared" si="1211"/>
        <v>3.6950592985873184E-5</v>
      </c>
      <c r="AU945" s="13">
        <f t="shared" si="1212"/>
        <v>1.1113981901317871E-5</v>
      </c>
      <c r="AV945" s="13">
        <f t="shared" si="1213"/>
        <v>2.5071436691837083E-6</v>
      </c>
      <c r="AW945" s="13">
        <f t="shared" si="1214"/>
        <v>6.1288834249951431E-9</v>
      </c>
      <c r="AX945" s="13">
        <f t="shared" si="1215"/>
        <v>1.7713334371025912E-4</v>
      </c>
      <c r="AY945" s="13">
        <f t="shared" si="1216"/>
        <v>9.5727322143385589E-5</v>
      </c>
      <c r="AZ945" s="13">
        <f t="shared" si="1217"/>
        <v>2.5866728456650198E-5</v>
      </c>
      <c r="BA945" s="13">
        <f t="shared" si="1218"/>
        <v>4.6596772726869719E-6</v>
      </c>
      <c r="BB945" s="13">
        <f t="shared" si="1219"/>
        <v>6.2955175183779295E-7</v>
      </c>
      <c r="BC945" s="13">
        <f t="shared" si="1220"/>
        <v>6.8045125882890156E-8</v>
      </c>
      <c r="BD945" s="13">
        <f t="shared" si="1221"/>
        <v>8.1751681085152188E-6</v>
      </c>
      <c r="BE945" s="13">
        <f t="shared" si="1222"/>
        <v>7.3767696041851848E-6</v>
      </c>
      <c r="BF945" s="13">
        <f t="shared" si="1223"/>
        <v>3.3281719146882267E-6</v>
      </c>
      <c r="BG945" s="13">
        <f t="shared" si="1224"/>
        <v>1.0010459761352406E-6</v>
      </c>
      <c r="BH945" s="13">
        <f t="shared" si="1225"/>
        <v>2.2582060182513807E-7</v>
      </c>
      <c r="BI945" s="13">
        <f t="shared" si="1226"/>
        <v>4.0753328358039927E-8</v>
      </c>
      <c r="BJ945" s="14">
        <f t="shared" si="1227"/>
        <v>0.42366662674396122</v>
      </c>
      <c r="BK945" s="14">
        <f t="shared" si="1228"/>
        <v>0.36641884300662309</v>
      </c>
      <c r="BL945" s="14">
        <f t="shared" si="1229"/>
        <v>0.20374904662877</v>
      </c>
      <c r="BM945" s="14">
        <f t="shared" si="1230"/>
        <v>0.17688307112541102</v>
      </c>
      <c r="BN945" s="14">
        <f t="shared" si="1231"/>
        <v>0.82307115391863872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1.4074074074074101</v>
      </c>
      <c r="F946" s="10">
        <f>VLOOKUP(B946,home!$B$2:$E$405,3,FALSE)</f>
        <v>0.47</v>
      </c>
      <c r="G946" s="10">
        <f>VLOOKUP(C946,away!$B$2:$E$405,4,FALSE)</f>
        <v>1.42</v>
      </c>
      <c r="H946" s="10">
        <f>VLOOKUP(A946,away!$A$2:$E$405,3,FALSE)</f>
        <v>1.24074074074074</v>
      </c>
      <c r="I946" s="10">
        <f>VLOOKUP(C946,away!$B$2:$E$405,3,FALSE)</f>
        <v>0.59</v>
      </c>
      <c r="J946" s="10">
        <f>VLOOKUP(B946,home!$B$2:$E$405,4,FALSE)</f>
        <v>0.47</v>
      </c>
      <c r="K946" s="12">
        <f t="shared" si="1176"/>
        <v>0.93930370370370531</v>
      </c>
      <c r="L946" s="12">
        <f t="shared" si="1177"/>
        <v>0.3440574074074072</v>
      </c>
      <c r="M946" s="13">
        <f t="shared" si="1178"/>
        <v>0.27710435493840063</v>
      </c>
      <c r="N946" s="13">
        <f t="shared" si="1179"/>
        <v>0.26028514690606586</v>
      </c>
      <c r="O946" s="13">
        <f t="shared" si="1180"/>
        <v>9.533980594140809E-2</v>
      </c>
      <c r="P946" s="13">
        <f t="shared" si="1181"/>
        <v>8.9553032831157148E-2</v>
      </c>
      <c r="Q946" s="13">
        <f t="shared" si="1182"/>
        <v>0.12224340125396535</v>
      </c>
      <c r="R946" s="13">
        <f t="shared" si="1183"/>
        <v>1.640118322746309E-2</v>
      </c>
      <c r="S946" s="13">
        <f t="shared" si="1184"/>
        <v>7.2353118476260235E-3</v>
      </c>
      <c r="T946" s="13">
        <f t="shared" si="1185"/>
        <v>4.2058747708102709E-2</v>
      </c>
      <c r="U946" s="13">
        <f t="shared" si="1186"/>
        <v>1.5405692150679173E-2</v>
      </c>
      <c r="V946" s="13">
        <f t="shared" si="1187"/>
        <v>2.5980750488110809E-4</v>
      </c>
      <c r="W946" s="13">
        <f t="shared" si="1188"/>
        <v>3.8274559850395941E-2</v>
      </c>
      <c r="X946" s="13">
        <f t="shared" si="1189"/>
        <v>1.3168645831786868E-2</v>
      </c>
      <c r="Y946" s="13">
        <f t="shared" si="1190"/>
        <v>2.2653850719754746E-3</v>
      </c>
      <c r="Z946" s="13">
        <f t="shared" si="1191"/>
        <v>1.8809828598849341E-3</v>
      </c>
      <c r="AA946" s="13">
        <f t="shared" si="1192"/>
        <v>1.7668141668931063E-3</v>
      </c>
      <c r="AB946" s="13">
        <f t="shared" si="1193"/>
        <v>8.2978754535943558E-4</v>
      </c>
      <c r="AC946" s="13">
        <f t="shared" si="1194"/>
        <v>5.2476958589235638E-6</v>
      </c>
      <c r="AD946" s="13">
        <f t="shared" si="1195"/>
        <v>8.9878589562765107E-3</v>
      </c>
      <c r="AE946" s="13">
        <f t="shared" si="1196"/>
        <v>3.0923394506399411E-3</v>
      </c>
      <c r="AF946" s="13">
        <f t="shared" si="1197"/>
        <v>5.3197114710541195E-4</v>
      </c>
      <c r="AG946" s="13">
        <f t="shared" si="1198"/>
        <v>6.1009537896210827E-5</v>
      </c>
      <c r="AH946" s="13">
        <f t="shared" si="1199"/>
        <v>1.6179152153744517E-4</v>
      </c>
      <c r="AI946" s="13">
        <f t="shared" si="1200"/>
        <v>1.5197137540798005E-4</v>
      </c>
      <c r="AJ946" s="13">
        <f t="shared" si="1201"/>
        <v>7.1373637888830932E-5</v>
      </c>
      <c r="AK946" s="13">
        <f t="shared" si="1202"/>
        <v>2.2347174138595336E-5</v>
      </c>
      <c r="AL946" s="13">
        <f t="shared" si="1203"/>
        <v>6.7836837807414084E-8</v>
      </c>
      <c r="AM946" s="13">
        <f t="shared" si="1204"/>
        <v>1.6884658411994095E-3</v>
      </c>
      <c r="AN946" s="13">
        <f t="shared" si="1205"/>
        <v>5.8092917981903574E-4</v>
      </c>
      <c r="AO946" s="13">
        <f t="shared" si="1206"/>
        <v>9.993649374792445E-5</v>
      </c>
      <c r="AP946" s="13">
        <f t="shared" si="1207"/>
        <v>1.146129698143248E-5</v>
      </c>
      <c r="AQ946" s="13">
        <f t="shared" si="1208"/>
        <v>9.8583603123950036E-7</v>
      </c>
      <c r="AR946" s="13">
        <f t="shared" si="1209"/>
        <v>1.1133114288134622E-5</v>
      </c>
      <c r="AS946" s="13">
        <f t="shared" si="1210"/>
        <v>1.045737548460149E-5</v>
      </c>
      <c r="AT946" s="13">
        <f t="shared" si="1211"/>
        <v>4.9113257618532549E-6</v>
      </c>
      <c r="AU946" s="13">
        <f t="shared" si="1212"/>
        <v>1.537742159401395E-6</v>
      </c>
      <c r="AV946" s="13">
        <f t="shared" si="1213"/>
        <v>3.6110172641676592E-7</v>
      </c>
      <c r="AW946" s="13">
        <f t="shared" si="1214"/>
        <v>6.0897580992142802E-10</v>
      </c>
      <c r="AX946" s="13">
        <f t="shared" si="1215"/>
        <v>2.6433036970263283E-4</v>
      </c>
      <c r="AY946" s="13">
        <f t="shared" si="1216"/>
        <v>9.0944821698929319E-5</v>
      </c>
      <c r="AZ946" s="13">
        <f t="shared" si="1217"/>
        <v>1.5645119785431266E-5</v>
      </c>
      <c r="BA946" s="13">
        <f t="shared" si="1218"/>
        <v>1.7942731173179371E-6</v>
      </c>
      <c r="BB946" s="13">
        <f t="shared" si="1219"/>
        <v>1.54333239231304E-7</v>
      </c>
      <c r="BC946" s="13">
        <f t="shared" si="1220"/>
        <v>1.0619898833341928E-8</v>
      </c>
      <c r="BD946" s="13">
        <f t="shared" si="1221"/>
        <v>6.3840507305765931E-7</v>
      </c>
      <c r="BE946" s="13">
        <f t="shared" si="1222"/>
        <v>5.9965624958629393E-7</v>
      </c>
      <c r="BF946" s="13">
        <f t="shared" si="1223"/>
        <v>2.8162966809273965E-7</v>
      </c>
      <c r="BG946" s="13">
        <f t="shared" si="1224"/>
        <v>8.8178596770785214E-8</v>
      </c>
      <c r="BH946" s="13">
        <f t="shared" si="1225"/>
        <v>2.0706620633548533E-8</v>
      </c>
      <c r="BI946" s="13">
        <f t="shared" si="1226"/>
        <v>3.8899610904559409E-9</v>
      </c>
      <c r="BJ946" s="14">
        <f t="shared" si="1227"/>
        <v>0.49372372389943175</v>
      </c>
      <c r="BK946" s="14">
        <f t="shared" si="1228"/>
        <v>0.37424876747646058</v>
      </c>
      <c r="BL946" s="14">
        <f t="shared" si="1229"/>
        <v>0.13018079986636538</v>
      </c>
      <c r="BM946" s="14">
        <f t="shared" si="1230"/>
        <v>0.13901640479095931</v>
      </c>
      <c r="BN946" s="14">
        <f t="shared" si="1231"/>
        <v>0.86092692509846025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1.3428571428571401</v>
      </c>
      <c r="F947" s="10">
        <f>VLOOKUP(B947,home!$B$2:$E$405,3,FALSE)</f>
        <v>1.17</v>
      </c>
      <c r="G947" s="10">
        <f>VLOOKUP(C947,away!$B$2:$E$405,4,FALSE)</f>
        <v>0.74</v>
      </c>
      <c r="H947" s="10">
        <f>VLOOKUP(A947,away!$A$2:$E$405,3,FALSE)</f>
        <v>1.2</v>
      </c>
      <c r="I947" s="10">
        <f>VLOOKUP(C947,away!$B$2:$E$405,3,FALSE)</f>
        <v>1.06</v>
      </c>
      <c r="J947" s="10">
        <f>VLOOKUP(B947,home!$B$2:$E$405,4,FALSE)</f>
        <v>1.17</v>
      </c>
      <c r="K947" s="12">
        <f t="shared" si="1176"/>
        <v>1.1626457142857118</v>
      </c>
      <c r="L947" s="12">
        <f t="shared" si="1177"/>
        <v>1.48824</v>
      </c>
      <c r="M947" s="13">
        <f t="shared" si="1178"/>
        <v>7.0588663976116961E-2</v>
      </c>
      <c r="N947" s="13">
        <f t="shared" si="1179"/>
        <v>8.2069607648986589E-2</v>
      </c>
      <c r="O947" s="13">
        <f t="shared" si="1180"/>
        <v>0.10505287327581629</v>
      </c>
      <c r="P947" s="13">
        <f t="shared" si="1181"/>
        <v>0.12213927288752778</v>
      </c>
      <c r="Q947" s="13">
        <f t="shared" si="1182"/>
        <v>4.7708938803102077E-2</v>
      </c>
      <c r="R947" s="13">
        <f t="shared" si="1183"/>
        <v>7.817194406200044E-2</v>
      </c>
      <c r="S947" s="13">
        <f t="shared" si="1184"/>
        <v>5.2834269488870642E-2</v>
      </c>
      <c r="T947" s="13">
        <f t="shared" si="1185"/>
        <v>7.1002351084328633E-2</v>
      </c>
      <c r="U947" s="13">
        <f t="shared" si="1186"/>
        <v>9.088627574106721E-2</v>
      </c>
      <c r="V947" s="13">
        <f t="shared" si="1187"/>
        <v>1.0157657516443456E-2</v>
      </c>
      <c r="W947" s="13">
        <f t="shared" si="1188"/>
        <v>1.8489531077515303E-2</v>
      </c>
      <c r="X947" s="13">
        <f t="shared" si="1189"/>
        <v>2.7516859730801375E-2</v>
      </c>
      <c r="Y947" s="13">
        <f t="shared" si="1190"/>
        <v>2.0475845662883928E-2</v>
      </c>
      <c r="Z947" s="13">
        <f t="shared" si="1191"/>
        <v>3.877953801027717E-2</v>
      </c>
      <c r="AA947" s="13">
        <f t="shared" si="1192"/>
        <v>4.5086863669628607E-2</v>
      </c>
      <c r="AB947" s="13">
        <f t="shared" si="1193"/>
        <v>2.6210024408038941E-2</v>
      </c>
      <c r="AC947" s="13">
        <f t="shared" si="1194"/>
        <v>1.0984845453714577E-3</v>
      </c>
      <c r="AD947" s="13">
        <f t="shared" si="1195"/>
        <v>5.3741935166064124E-3</v>
      </c>
      <c r="AE947" s="13">
        <f t="shared" si="1196"/>
        <v>7.9980897591543261E-3</v>
      </c>
      <c r="AF947" s="13">
        <f t="shared" si="1197"/>
        <v>5.9515385515819192E-3</v>
      </c>
      <c r="AG947" s="13">
        <f t="shared" si="1198"/>
        <v>2.9524392446687578E-3</v>
      </c>
      <c r="AH947" s="13">
        <f t="shared" si="1199"/>
        <v>1.4428314912103722E-2</v>
      </c>
      <c r="AI947" s="13">
        <f t="shared" si="1200"/>
        <v>1.6775018496922017E-2</v>
      </c>
      <c r="AJ947" s="13">
        <f t="shared" si="1201"/>
        <v>9.7517016812549654E-3</v>
      </c>
      <c r="AK947" s="13">
        <f t="shared" si="1202"/>
        <v>3.7792580555679515E-3</v>
      </c>
      <c r="AL947" s="13">
        <f t="shared" si="1203"/>
        <v>7.6028130349797211E-5</v>
      </c>
      <c r="AM947" s="13">
        <f t="shared" si="1204"/>
        <v>1.2496566119648998E-3</v>
      </c>
      <c r="AN947" s="13">
        <f t="shared" si="1205"/>
        <v>1.8597889561906423E-3</v>
      </c>
      <c r="AO947" s="13">
        <f t="shared" si="1206"/>
        <v>1.3839061580805812E-3</v>
      </c>
      <c r="AP947" s="13">
        <f t="shared" si="1207"/>
        <v>6.8652816690061458E-4</v>
      </c>
      <c r="AQ947" s="13">
        <f t="shared" si="1208"/>
        <v>2.5542966977704258E-4</v>
      </c>
      <c r="AR947" s="13">
        <f t="shared" si="1209"/>
        <v>4.2945590769578506E-3</v>
      </c>
      <c r="AS947" s="13">
        <f t="shared" si="1210"/>
        <v>4.9930507055718464E-3</v>
      </c>
      <c r="AT947" s="13">
        <f t="shared" si="1211"/>
        <v>2.9025745020221792E-3</v>
      </c>
      <c r="AU947" s="13">
        <f t="shared" si="1212"/>
        <v>1.1248886017236901E-3</v>
      </c>
      <c r="AV947" s="13">
        <f t="shared" si="1213"/>
        <v>3.2696172796072383E-4</v>
      </c>
      <c r="AW947" s="13">
        <f t="shared" si="1214"/>
        <v>3.6541988617417989E-6</v>
      </c>
      <c r="AX947" s="13">
        <f t="shared" si="1215"/>
        <v>2.4215131737163255E-4</v>
      </c>
      <c r="AY947" s="13">
        <f t="shared" si="1216"/>
        <v>3.6037927656515839E-4</v>
      </c>
      <c r="AZ947" s="13">
        <f t="shared" si="1217"/>
        <v>2.6816542727766578E-4</v>
      </c>
      <c r="BA947" s="13">
        <f t="shared" si="1218"/>
        <v>1.3303150516390439E-4</v>
      </c>
      <c r="BB947" s="13">
        <f t="shared" si="1219"/>
        <v>4.9495701811282259E-5</v>
      </c>
      <c r="BC947" s="13">
        <f t="shared" si="1220"/>
        <v>1.4732296652724548E-5</v>
      </c>
      <c r="BD947" s="13">
        <f t="shared" si="1221"/>
        <v>1.0652224334486257E-3</v>
      </c>
      <c r="BE947" s="13">
        <f t="shared" si="1222"/>
        <v>1.2384762970100414E-3</v>
      </c>
      <c r="BF947" s="13">
        <f t="shared" si="1223"/>
        <v>7.1995457948158172E-4</v>
      </c>
      <c r="BG947" s="13">
        <f t="shared" si="1224"/>
        <v>2.7901736877154423E-4</v>
      </c>
      <c r="BH947" s="13">
        <f t="shared" si="1225"/>
        <v>8.109958700337797E-5</v>
      </c>
      <c r="BI947" s="13">
        <f t="shared" si="1226"/>
        <v>1.885801745196371E-5</v>
      </c>
      <c r="BJ947" s="14">
        <f t="shared" si="1227"/>
        <v>0.29604266016738556</v>
      </c>
      <c r="BK947" s="14">
        <f t="shared" si="1228"/>
        <v>0.2572547558212453</v>
      </c>
      <c r="BL947" s="14">
        <f t="shared" si="1229"/>
        <v>0.40718693719980353</v>
      </c>
      <c r="BM947" s="14">
        <f t="shared" si="1230"/>
        <v>0.49317586546745795</v>
      </c>
      <c r="BN947" s="14">
        <f t="shared" si="1231"/>
        <v>0.5057313006535501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1.3537414965986401</v>
      </c>
      <c r="F948" s="10">
        <f>VLOOKUP(B948,home!$B$2:$E$405,3,FALSE)</f>
        <v>0.65</v>
      </c>
      <c r="G948" s="10">
        <f>VLOOKUP(C948,away!$B$2:$E$405,4,FALSE)</f>
        <v>1.48</v>
      </c>
      <c r="H948" s="10">
        <f>VLOOKUP(A948,away!$A$2:$E$405,3,FALSE)</f>
        <v>1.08843537414966</v>
      </c>
      <c r="I948" s="10">
        <f>VLOOKUP(C948,away!$B$2:$E$405,3,FALSE)</f>
        <v>0.84</v>
      </c>
      <c r="J948" s="10">
        <f>VLOOKUP(B948,home!$B$2:$E$405,4,FALSE)</f>
        <v>0.65</v>
      </c>
      <c r="K948" s="12">
        <f t="shared" si="1176"/>
        <v>1.3022993197278918</v>
      </c>
      <c r="L948" s="12">
        <f t="shared" si="1177"/>
        <v>0.59428571428571431</v>
      </c>
      <c r="M948" s="13">
        <f t="shared" si="1178"/>
        <v>0.1500802640976017</v>
      </c>
      <c r="N948" s="13">
        <f t="shared" si="1179"/>
        <v>0.195449425838889</v>
      </c>
      <c r="O948" s="13">
        <f t="shared" si="1180"/>
        <v>8.9190556949431871E-2</v>
      </c>
      <c r="P948" s="13">
        <f t="shared" si="1181"/>
        <v>0.11615280164139691</v>
      </c>
      <c r="Q948" s="13">
        <f t="shared" si="1182"/>
        <v>0.12726682715559612</v>
      </c>
      <c r="R948" s="13">
        <f t="shared" si="1183"/>
        <v>2.6502336922116898E-2</v>
      </c>
      <c r="S948" s="13">
        <f t="shared" si="1184"/>
        <v>2.2473763306366166E-2</v>
      </c>
      <c r="T948" s="13">
        <f t="shared" si="1185"/>
        <v>7.5632857281039995E-2</v>
      </c>
      <c r="U948" s="13">
        <f t="shared" si="1186"/>
        <v>3.4513975344872216E-2</v>
      </c>
      <c r="V948" s="13">
        <f t="shared" si="1187"/>
        <v>1.9325885290305128E-3</v>
      </c>
      <c r="W948" s="13">
        <f t="shared" si="1188"/>
        <v>5.5246500809553345E-2</v>
      </c>
      <c r="X948" s="13">
        <f t="shared" si="1189"/>
        <v>3.2832206195391705E-2</v>
      </c>
      <c r="Y948" s="13">
        <f t="shared" si="1190"/>
        <v>9.7558555552021056E-3</v>
      </c>
      <c r="Z948" s="13">
        <f t="shared" si="1191"/>
        <v>5.2499867426669669E-3</v>
      </c>
      <c r="AA948" s="13">
        <f t="shared" si="1192"/>
        <v>6.8370541635556408E-3</v>
      </c>
      <c r="AB948" s="13">
        <f t="shared" si="1193"/>
        <v>4.4519454930706318E-3</v>
      </c>
      <c r="AC948" s="13">
        <f t="shared" si="1194"/>
        <v>9.3481466990613478E-5</v>
      </c>
      <c r="AD948" s="13">
        <f t="shared" si="1195"/>
        <v>1.7986870105406928E-2</v>
      </c>
      <c r="AE948" s="13">
        <f t="shared" si="1196"/>
        <v>1.0689339948356118E-2</v>
      </c>
      <c r="AF948" s="13">
        <f t="shared" si="1197"/>
        <v>3.1762610132258181E-3</v>
      </c>
      <c r="AG948" s="13">
        <f t="shared" si="1198"/>
        <v>6.2920218166759073E-4</v>
      </c>
      <c r="AH948" s="13">
        <f t="shared" si="1199"/>
        <v>7.799980303390922E-4</v>
      </c>
      <c r="AI948" s="13">
        <f t="shared" si="1200"/>
        <v>1.0157909042996952E-3</v>
      </c>
      <c r="AJ948" s="13">
        <f t="shared" si="1201"/>
        <v>6.6143190182763663E-4</v>
      </c>
      <c r="AK948" s="13">
        <f t="shared" si="1202"/>
        <v>2.8712743859881902E-4</v>
      </c>
      <c r="AL948" s="13">
        <f t="shared" si="1203"/>
        <v>2.8939539406583538E-6</v>
      </c>
      <c r="AM948" s="13">
        <f t="shared" si="1204"/>
        <v>4.6848577404610776E-3</v>
      </c>
      <c r="AN948" s="13">
        <f t="shared" si="1205"/>
        <v>2.784144028616869E-3</v>
      </c>
      <c r="AO948" s="13">
        <f t="shared" si="1206"/>
        <v>8.27288511360441E-4</v>
      </c>
      <c r="AP948" s="13">
        <f t="shared" si="1207"/>
        <v>1.6388191463140167E-4</v>
      </c>
      <c r="AQ948" s="13">
        <f t="shared" si="1208"/>
        <v>2.4348170173808247E-5</v>
      </c>
      <c r="AR948" s="13">
        <f t="shared" si="1209"/>
        <v>9.2708337320303587E-5</v>
      </c>
      <c r="AS948" s="13">
        <f t="shared" si="1210"/>
        <v>1.2073400462533527E-4</v>
      </c>
      <c r="AT948" s="13">
        <f t="shared" si="1211"/>
        <v>7.8615906045799157E-5</v>
      </c>
      <c r="AU948" s="13">
        <f t="shared" si="1212"/>
        <v>3.4127146987745367E-5</v>
      </c>
      <c r="AV948" s="13">
        <f t="shared" si="1213"/>
        <v>1.1110940076598636E-5</v>
      </c>
      <c r="AW948" s="13">
        <f t="shared" si="1214"/>
        <v>6.2215016161475473E-8</v>
      </c>
      <c r="AX948" s="13">
        <f t="shared" si="1215"/>
        <v>1.0168478414040688E-3</v>
      </c>
      <c r="AY948" s="13">
        <f t="shared" si="1216"/>
        <v>6.0429814574870387E-4</v>
      </c>
      <c r="AZ948" s="13">
        <f t="shared" si="1217"/>
        <v>1.7956287759390054E-4</v>
      </c>
      <c r="BA948" s="13">
        <f t="shared" si="1218"/>
        <v>3.5570550990029833E-5</v>
      </c>
      <c r="BB948" s="13">
        <f t="shared" si="1219"/>
        <v>5.2847675756615747E-6</v>
      </c>
      <c r="BC948" s="13">
        <f t="shared" si="1220"/>
        <v>6.2813237470720463E-7</v>
      </c>
      <c r="BD948" s="13">
        <f t="shared" si="1221"/>
        <v>9.1825400774395891E-6</v>
      </c>
      <c r="BE948" s="13">
        <f t="shared" si="1222"/>
        <v>1.1958415696223678E-5</v>
      </c>
      <c r="BF948" s="13">
        <f t="shared" si="1223"/>
        <v>7.7867183131077216E-6</v>
      </c>
      <c r="BG948" s="13">
        <f t="shared" si="1224"/>
        <v>3.3802126540243012E-6</v>
      </c>
      <c r="BH948" s="13">
        <f t="shared" si="1225"/>
        <v>1.1005121599678644E-6</v>
      </c>
      <c r="BI948" s="13">
        <f t="shared" si="1226"/>
        <v>2.866392474556844E-7</v>
      </c>
      <c r="BJ948" s="14">
        <f t="shared" si="1227"/>
        <v>0.53899205876525924</v>
      </c>
      <c r="BK948" s="14">
        <f t="shared" si="1228"/>
        <v>0.29134009114107529</v>
      </c>
      <c r="BL948" s="14">
        <f t="shared" si="1229"/>
        <v>0.16461120852131655</v>
      </c>
      <c r="BM948" s="14">
        <f t="shared" si="1230"/>
        <v>0.29494689663455298</v>
      </c>
      <c r="BN948" s="14">
        <f t="shared" si="1231"/>
        <v>0.70464221260503246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1.3434343434343401</v>
      </c>
      <c r="F949" s="10">
        <f>VLOOKUP(B949,home!$B$2:$E$405,3,FALSE)</f>
        <v>0.74</v>
      </c>
      <c r="G949" s="10">
        <f>VLOOKUP(C949,away!$B$2:$E$405,4,FALSE)</f>
        <v>0.57999999999999996</v>
      </c>
      <c r="H949" s="10">
        <f>VLOOKUP(A949,away!$A$2:$E$405,3,FALSE)</f>
        <v>0.98989898989898994</v>
      </c>
      <c r="I949" s="10">
        <f>VLOOKUP(C949,away!$B$2:$E$405,3,FALSE)</f>
        <v>1.32</v>
      </c>
      <c r="J949" s="10">
        <f>VLOOKUP(B949,home!$B$2:$E$405,4,FALSE)</f>
        <v>0.74</v>
      </c>
      <c r="K949" s="12">
        <f t="shared" si="1176"/>
        <v>0.57660202020201867</v>
      </c>
      <c r="L949" s="12">
        <f t="shared" si="1177"/>
        <v>0.96693333333333342</v>
      </c>
      <c r="M949" s="13">
        <f t="shared" si="1178"/>
        <v>0.21362452660988077</v>
      </c>
      <c r="N949" s="13">
        <f t="shared" si="1179"/>
        <v>0.12317633360795714</v>
      </c>
      <c r="O949" s="13">
        <f t="shared" si="1180"/>
        <v>0.2065606755966474</v>
      </c>
      <c r="P949" s="13">
        <f t="shared" si="1181"/>
        <v>0.11910330284332071</v>
      </c>
      <c r="Q949" s="13">
        <f t="shared" si="1182"/>
        <v>3.5511861399712942E-2</v>
      </c>
      <c r="R949" s="13">
        <f t="shared" si="1183"/>
        <v>9.9865201295125786E-2</v>
      </c>
      <c r="S949" s="13">
        <f t="shared" si="1184"/>
        <v>1.6601086229781768E-2</v>
      </c>
      <c r="T949" s="13">
        <f t="shared" si="1185"/>
        <v>3.4337602516095772E-2</v>
      </c>
      <c r="U949" s="13">
        <f t="shared" si="1186"/>
        <v>5.7582476814650785E-2</v>
      </c>
      <c r="V949" s="13">
        <f t="shared" si="1187"/>
        <v>1.0284109393719392E-3</v>
      </c>
      <c r="W949" s="13">
        <f t="shared" si="1188"/>
        <v>6.8254036747361913E-3</v>
      </c>
      <c r="X949" s="13">
        <f t="shared" si="1189"/>
        <v>6.5997103265582483E-3</v>
      </c>
      <c r="Y949" s="13">
        <f t="shared" si="1190"/>
        <v>3.190739952546694E-3</v>
      </c>
      <c r="Z949" s="13">
        <f t="shared" si="1191"/>
        <v>3.2187663990766779E-2</v>
      </c>
      <c r="AA949" s="13">
        <f t="shared" si="1192"/>
        <v>1.8559472082659893E-2</v>
      </c>
      <c r="AB949" s="13">
        <f t="shared" si="1193"/>
        <v>5.3507145483723297E-3</v>
      </c>
      <c r="AC949" s="13">
        <f t="shared" si="1194"/>
        <v>3.5835989171986818E-5</v>
      </c>
      <c r="AD949" s="13">
        <f t="shared" si="1195"/>
        <v>9.8388538688679223E-4</v>
      </c>
      <c r="AE949" s="13">
        <f t="shared" si="1196"/>
        <v>9.5135157676040237E-4</v>
      </c>
      <c r="AF949" s="13">
        <f t="shared" si="1197"/>
        <v>4.599467756444292E-4</v>
      </c>
      <c r="AG949" s="13">
        <f t="shared" si="1198"/>
        <v>1.4824595630992895E-4</v>
      </c>
      <c r="AH949" s="13">
        <f t="shared" si="1199"/>
        <v>7.7808313087013537E-3</v>
      </c>
      <c r="AI949" s="13">
        <f t="shared" si="1200"/>
        <v>4.4864430514483175E-3</v>
      </c>
      <c r="AJ949" s="13">
        <f t="shared" si="1201"/>
        <v>1.2934460634932041E-3</v>
      </c>
      <c r="AK949" s="13">
        <f t="shared" si="1202"/>
        <v>2.4860120441084344E-4</v>
      </c>
      <c r="AL949" s="13">
        <f t="shared" si="1203"/>
        <v>7.9919375153689734E-7</v>
      </c>
      <c r="AM949" s="13">
        <f t="shared" si="1204"/>
        <v>1.1346206034523382E-4</v>
      </c>
      <c r="AN949" s="13">
        <f t="shared" si="1205"/>
        <v>1.0971024821648477E-4</v>
      </c>
      <c r="AO949" s="13">
        <f t="shared" si="1206"/>
        <v>5.3041248004396502E-5</v>
      </c>
      <c r="AP949" s="13">
        <f t="shared" si="1207"/>
        <v>1.7095783579017045E-5</v>
      </c>
      <c r="AQ949" s="13">
        <f t="shared" si="1208"/>
        <v>4.1326207505010532E-6</v>
      </c>
      <c r="AR949" s="13">
        <f t="shared" si="1209"/>
        <v>1.5047090306853932E-3</v>
      </c>
      <c r="AS949" s="13">
        <f t="shared" si="1210"/>
        <v>8.6761826690941895E-4</v>
      </c>
      <c r="AT949" s="13">
        <f t="shared" si="1211"/>
        <v>2.5013522273207255E-4</v>
      </c>
      <c r="AU949" s="13">
        <f t="shared" si="1212"/>
        <v>4.8076158250331661E-5</v>
      </c>
      <c r="AV949" s="13">
        <f t="shared" si="1213"/>
        <v>6.9302024926732941E-6</v>
      </c>
      <c r="AW949" s="13">
        <f t="shared" si="1214"/>
        <v>1.2377196066902315E-8</v>
      </c>
      <c r="AX949" s="13">
        <f t="shared" si="1215"/>
        <v>1.0903742201890862E-5</v>
      </c>
      <c r="AY949" s="13">
        <f t="shared" si="1216"/>
        <v>1.0543191793081673E-5</v>
      </c>
      <c r="AZ949" s="13">
        <f t="shared" si="1217"/>
        <v>5.0972817922285527E-6</v>
      </c>
      <c r="BA949" s="13">
        <f t="shared" si="1218"/>
        <v>1.642910558099621E-6</v>
      </c>
      <c r="BB949" s="13">
        <f t="shared" si="1219"/>
        <v>3.9714624557794833E-7</v>
      </c>
      <c r="BC949" s="13">
        <f t="shared" si="1220"/>
        <v>7.6802788611500866E-8</v>
      </c>
      <c r="BD949" s="13">
        <f t="shared" si="1221"/>
        <v>2.4249221978956596E-4</v>
      </c>
      <c r="BE949" s="13">
        <f t="shared" si="1222"/>
        <v>1.3982150381393565E-4</v>
      </c>
      <c r="BF949" s="13">
        <f t="shared" si="1223"/>
        <v>4.0310680783399772E-5</v>
      </c>
      <c r="BG949" s="13">
        <f t="shared" si="1224"/>
        <v>7.7477399918090031E-6</v>
      </c>
      <c r="BH949" s="13">
        <f t="shared" si="1225"/>
        <v>1.1168406328192605E-6</v>
      </c>
      <c r="BI949" s="13">
        <f t="shared" si="1226"/>
        <v>1.287945130254573E-7</v>
      </c>
      <c r="BJ949" s="14">
        <f t="shared" si="1227"/>
        <v>0.21251118420948373</v>
      </c>
      <c r="BK949" s="14">
        <f t="shared" si="1228"/>
        <v>0.35040450499707176</v>
      </c>
      <c r="BL949" s="14">
        <f t="shared" si="1229"/>
        <v>0.4048369486261042</v>
      </c>
      <c r="BM949" s="14">
        <f t="shared" si="1230"/>
        <v>0.20208786965618489</v>
      </c>
      <c r="BN949" s="14">
        <f t="shared" si="1231"/>
        <v>0.79784190135264477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1.55</v>
      </c>
      <c r="F950" s="10">
        <f>VLOOKUP(B950,home!$B$2:$E$405,3,FALSE)</f>
        <v>0.83</v>
      </c>
      <c r="G950" s="10">
        <f>VLOOKUP(C950,away!$B$2:$E$405,4,FALSE)</f>
        <v>1.01</v>
      </c>
      <c r="H950" s="10">
        <f>VLOOKUP(A950,away!$A$2:$E$405,3,FALSE)</f>
        <v>1.0857142857142901</v>
      </c>
      <c r="I950" s="10">
        <f>VLOOKUP(C950,away!$B$2:$E$405,3,FALSE)</f>
        <v>0.92</v>
      </c>
      <c r="J950" s="10">
        <f>VLOOKUP(B950,home!$B$2:$E$405,4,FALSE)</f>
        <v>0.83</v>
      </c>
      <c r="K950" s="12">
        <f t="shared" si="1176"/>
        <v>1.2993649999999999</v>
      </c>
      <c r="L950" s="12">
        <f t="shared" si="1177"/>
        <v>0.82905142857143188</v>
      </c>
      <c r="M950" s="13">
        <f t="shared" si="1178"/>
        <v>0.11902563027833664</v>
      </c>
      <c r="N950" s="13">
        <f t="shared" si="1179"/>
        <v>0.15465773808661085</v>
      </c>
      <c r="O950" s="13">
        <f t="shared" si="1180"/>
        <v>9.8678368818870071E-2</v>
      </c>
      <c r="P950" s="13">
        <f t="shared" si="1181"/>
        <v>0.12821921870033107</v>
      </c>
      <c r="Q950" s="13">
        <f t="shared" si="1182"/>
        <v>0.10047842592445456</v>
      </c>
      <c r="R950" s="13">
        <f t="shared" si="1183"/>
        <v>4.0904721319191435E-2</v>
      </c>
      <c r="S950" s="13">
        <f t="shared" si="1184"/>
        <v>3.4530730914170894E-2</v>
      </c>
      <c r="T950" s="13">
        <f t="shared" si="1185"/>
        <v>8.3301782553277859E-2</v>
      </c>
      <c r="U950" s="13">
        <f t="shared" si="1186"/>
        <v>5.315016321691117E-2</v>
      </c>
      <c r="V950" s="13">
        <f t="shared" si="1187"/>
        <v>4.1330998566469551E-3</v>
      </c>
      <c r="W950" s="13">
        <f t="shared" si="1188"/>
        <v>4.3519383300442943E-2</v>
      </c>
      <c r="X950" s="13">
        <f t="shared" si="1189"/>
        <v>3.6079806895779935E-2</v>
      </c>
      <c r="Y950" s="13">
        <f t="shared" si="1190"/>
        <v>1.4956007724763879E-2</v>
      </c>
      <c r="Z950" s="13">
        <f t="shared" si="1191"/>
        <v>1.1304039214997322E-2</v>
      </c>
      <c r="AA950" s="13">
        <f t="shared" si="1192"/>
        <v>1.4688072914594992E-2</v>
      </c>
      <c r="AB950" s="13">
        <f t="shared" si="1193"/>
        <v>9.5425839313363608E-3</v>
      </c>
      <c r="AC950" s="13">
        <f t="shared" si="1194"/>
        <v>2.7827138637623322E-4</v>
      </c>
      <c r="AD950" s="13">
        <f t="shared" si="1195"/>
        <v>1.4136890870545015E-2</v>
      </c>
      <c r="AE950" s="13">
        <f t="shared" si="1196"/>
        <v>1.1720209571783779E-2</v>
      </c>
      <c r="AF950" s="13">
        <f t="shared" si="1197"/>
        <v>4.8583282443219562E-3</v>
      </c>
      <c r="AG950" s="13">
        <f t="shared" si="1198"/>
        <v>1.3426013238080181E-3</v>
      </c>
      <c r="AH950" s="13">
        <f t="shared" si="1199"/>
        <v>2.342907464955254E-3</v>
      </c>
      <c r="AI950" s="13">
        <f t="shared" si="1200"/>
        <v>3.0442919582015829E-3</v>
      </c>
      <c r="AJ950" s="13">
        <f t="shared" si="1201"/>
        <v>1.9778232101343002E-3</v>
      </c>
      <c r="AK950" s="13">
        <f t="shared" si="1202"/>
        <v>8.566380851453844E-4</v>
      </c>
      <c r="AL950" s="13">
        <f t="shared" si="1203"/>
        <v>1.1990607288323689E-5</v>
      </c>
      <c r="AM950" s="13">
        <f t="shared" si="1204"/>
        <v>3.6737962412011459E-3</v>
      </c>
      <c r="AN950" s="13">
        <f t="shared" si="1205"/>
        <v>3.0457660220481668E-3</v>
      </c>
      <c r="AO950" s="13">
        <f t="shared" si="1206"/>
        <v>1.2625483358366801E-3</v>
      </c>
      <c r="AP950" s="13">
        <f t="shared" si="1207"/>
        <v>3.4890583382196118E-4</v>
      </c>
      <c r="AQ950" s="13">
        <f t="shared" si="1208"/>
        <v>7.2315219991750865E-5</v>
      </c>
      <c r="AR950" s="13">
        <f t="shared" si="1209"/>
        <v>3.8847815616636515E-4</v>
      </c>
      <c r="AS950" s="13">
        <f t="shared" si="1210"/>
        <v>5.0477491938710891E-4</v>
      </c>
      <c r="AT950" s="13">
        <f t="shared" si="1211"/>
        <v>3.2794343156471547E-4</v>
      </c>
      <c r="AU950" s="13">
        <f t="shared" si="1212"/>
        <v>1.4203940565169542E-4</v>
      </c>
      <c r="AV950" s="13">
        <f t="shared" si="1213"/>
        <v>4.6140258081153821E-5</v>
      </c>
      <c r="AW950" s="13">
        <f t="shared" si="1214"/>
        <v>3.587990751460065E-7</v>
      </c>
      <c r="AX950" s="13">
        <f t="shared" si="1215"/>
        <v>7.9560037549138716E-4</v>
      </c>
      <c r="AY950" s="13">
        <f t="shared" si="1216"/>
        <v>6.5959362787310213E-4</v>
      </c>
      <c r="AZ950" s="13">
        <f t="shared" si="1217"/>
        <v>2.734185197324044E-4</v>
      </c>
      <c r="BA950" s="13">
        <f t="shared" si="1218"/>
        <v>7.5559338127345363E-5</v>
      </c>
      <c r="BB950" s="13">
        <f t="shared" si="1219"/>
        <v>1.566064430409688E-5</v>
      </c>
      <c r="BC950" s="13">
        <f t="shared" si="1220"/>
        <v>2.5966959065321161E-6</v>
      </c>
      <c r="BD950" s="13">
        <f t="shared" si="1221"/>
        <v>5.3678061723086776E-5</v>
      </c>
      <c r="BE950" s="13">
        <f t="shared" si="1222"/>
        <v>6.9747394670818631E-5</v>
      </c>
      <c r="BF950" s="13">
        <f t="shared" si="1223"/>
        <v>4.5313661738224131E-5</v>
      </c>
      <c r="BG950" s="13">
        <f t="shared" si="1224"/>
        <v>1.9626328694829189E-5</v>
      </c>
      <c r="BH950" s="13">
        <f t="shared" si="1225"/>
        <v>6.3754411461391844E-6</v>
      </c>
      <c r="BI950" s="13">
        <f t="shared" si="1226"/>
        <v>1.6568050169706288E-6</v>
      </c>
      <c r="BJ950" s="14">
        <f t="shared" si="1227"/>
        <v>0.47527693535012333</v>
      </c>
      <c r="BK950" s="14">
        <f t="shared" si="1228"/>
        <v>0.28685853537102329</v>
      </c>
      <c r="BL950" s="14">
        <f t="shared" si="1229"/>
        <v>0.22679134478318158</v>
      </c>
      <c r="BM950" s="14">
        <f t="shared" si="1230"/>
        <v>0.35760751676273295</v>
      </c>
      <c r="BN950" s="14">
        <f t="shared" si="1231"/>
        <v>0.64196410312779462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1.55</v>
      </c>
      <c r="F951" s="10">
        <f>VLOOKUP(B951,home!$B$2:$E$405,3,FALSE)</f>
        <v>0.73</v>
      </c>
      <c r="G951" s="10">
        <f>VLOOKUP(C951,away!$B$2:$E$405,4,FALSE)</f>
        <v>1.01</v>
      </c>
      <c r="H951" s="10">
        <f>VLOOKUP(A951,away!$A$2:$E$405,3,FALSE)</f>
        <v>1.0857142857142901</v>
      </c>
      <c r="I951" s="10">
        <f>VLOOKUP(C951,away!$B$2:$E$405,3,FALSE)</f>
        <v>0.83</v>
      </c>
      <c r="J951" s="10">
        <f>VLOOKUP(B951,home!$B$2:$E$405,4,FALSE)</f>
        <v>0.73</v>
      </c>
      <c r="K951" s="12">
        <f t="shared" si="1176"/>
        <v>1.1428149999999999</v>
      </c>
      <c r="L951" s="12">
        <f t="shared" si="1177"/>
        <v>0.65783428571428826</v>
      </c>
      <c r="M951" s="13">
        <f t="shared" si="1178"/>
        <v>0.16519159685002319</v>
      </c>
      <c r="N951" s="13">
        <f t="shared" si="1179"/>
        <v>0.18878343475415924</v>
      </c>
      <c r="O951" s="13">
        <f t="shared" si="1180"/>
        <v>0.10866869611983768</v>
      </c>
      <c r="P951" s="13">
        <f t="shared" si="1181"/>
        <v>0.12418821595619228</v>
      </c>
      <c r="Q951" s="13">
        <f t="shared" si="1182"/>
        <v>0.10787227049428728</v>
      </c>
      <c r="R951" s="13">
        <f t="shared" si="1183"/>
        <v>3.574299704574823E-2</v>
      </c>
      <c r="S951" s="13">
        <f t="shared" si="1184"/>
        <v>2.3340643949922101E-2</v>
      </c>
      <c r="T951" s="13">
        <f t="shared" si="1185"/>
        <v>7.0962078008987975E-2</v>
      </c>
      <c r="U951" s="13">
        <f t="shared" si="1186"/>
        <v>4.0847633168836758E-2</v>
      </c>
      <c r="V951" s="13">
        <f t="shared" si="1187"/>
        <v>1.9496774161253195E-3</v>
      </c>
      <c r="W951" s="13">
        <f t="shared" si="1188"/>
        <v>4.1092682934976289E-2</v>
      </c>
      <c r="X951" s="13">
        <f t="shared" si="1189"/>
        <v>2.7032175726613851E-2</v>
      </c>
      <c r="Y951" s="13">
        <f t="shared" si="1190"/>
        <v>8.8913460052100716E-3</v>
      </c>
      <c r="Z951" s="13">
        <f t="shared" si="1191"/>
        <v>7.8376563102925678E-3</v>
      </c>
      <c r="AA951" s="13">
        <f t="shared" si="1192"/>
        <v>8.9569911962470005E-3</v>
      </c>
      <c r="AB951" s="13">
        <f t="shared" si="1193"/>
        <v>5.1180919469695106E-3</v>
      </c>
      <c r="AC951" s="13">
        <f t="shared" si="1194"/>
        <v>9.1608382559899687E-5</v>
      </c>
      <c r="AD951" s="13">
        <f t="shared" si="1195"/>
        <v>1.1740333612083743E-2</v>
      </c>
      <c r="AE951" s="13">
        <f t="shared" si="1196"/>
        <v>7.7231939757525592E-3</v>
      </c>
      <c r="AF951" s="13">
        <f t="shared" si="1197"/>
        <v>2.5402908962360391E-3</v>
      </c>
      <c r="AG951" s="13">
        <f t="shared" si="1198"/>
        <v>5.5703014907731475E-4</v>
      </c>
      <c r="AH951" s="13">
        <f t="shared" si="1199"/>
        <v>1.2889697601388486E-3</v>
      </c>
      <c r="AI951" s="13">
        <f t="shared" si="1200"/>
        <v>1.473053976433078E-3</v>
      </c>
      <c r="AJ951" s="13">
        <f t="shared" si="1201"/>
        <v>8.4171409003868443E-4</v>
      </c>
      <c r="AK951" s="13">
        <f t="shared" si="1202"/>
        <v>3.2064116260251959E-4</v>
      </c>
      <c r="AL951" s="13">
        <f t="shared" si="1203"/>
        <v>2.7547845807375148E-6</v>
      </c>
      <c r="AM951" s="13">
        <f t="shared" si="1204"/>
        <v>2.683405871378693E-3</v>
      </c>
      <c r="AN951" s="13">
        <f t="shared" si="1205"/>
        <v>1.7652363846799299E-3</v>
      </c>
      <c r="AO951" s="13">
        <f t="shared" si="1206"/>
        <v>5.806165081163971E-4</v>
      </c>
      <c r="AP951" s="13">
        <f t="shared" si="1207"/>
        <v>1.2731648196355813E-4</v>
      </c>
      <c r="AQ951" s="13">
        <f t="shared" si="1208"/>
        <v>2.0938286743038325E-5</v>
      </c>
      <c r="AR951" s="13">
        <f t="shared" si="1209"/>
        <v>1.6958570029365147E-4</v>
      </c>
      <c r="AS951" s="13">
        <f t="shared" si="1210"/>
        <v>1.9380508208108929E-4</v>
      </c>
      <c r="AT951" s="13">
        <f t="shared" si="1211"/>
        <v>1.1074167743925008E-4</v>
      </c>
      <c r="AU951" s="13">
        <f t="shared" si="1212"/>
        <v>4.218575003424551E-5</v>
      </c>
      <c r="AV951" s="13">
        <f t="shared" si="1213"/>
        <v>1.205262698134658E-5</v>
      </c>
      <c r="AW951" s="13">
        <f t="shared" si="1214"/>
        <v>5.7527775314143657E-8</v>
      </c>
      <c r="AX951" s="13">
        <f t="shared" si="1215"/>
        <v>5.1110608014993941E-4</v>
      </c>
      <c r="AY951" s="13">
        <f t="shared" si="1216"/>
        <v>3.3622310315966513E-4</v>
      </c>
      <c r="AZ951" s="13">
        <f t="shared" si="1217"/>
        <v>1.1058954245383988E-4</v>
      </c>
      <c r="BA951" s="13">
        <f t="shared" si="1218"/>
        <v>2.4249864222530576E-5</v>
      </c>
      <c r="BB951" s="13">
        <f t="shared" si="1219"/>
        <v>3.988098027374218E-6</v>
      </c>
      <c r="BC951" s="13">
        <f t="shared" si="1220"/>
        <v>5.2470152343925641E-7</v>
      </c>
      <c r="BD951" s="13">
        <f t="shared" si="1221"/>
        <v>1.8593214670005255E-5</v>
      </c>
      <c r="BE951" s="13">
        <f t="shared" si="1222"/>
        <v>2.1248604623102054E-5</v>
      </c>
      <c r="BF951" s="13">
        <f t="shared" si="1223"/>
        <v>1.2141612046175192E-5</v>
      </c>
      <c r="BG951" s="13">
        <f t="shared" si="1224"/>
        <v>4.625205456849899E-6</v>
      </c>
      <c r="BH951" s="13">
        <f t="shared" si="1225"/>
        <v>1.3214385435424805E-6</v>
      </c>
      <c r="BI951" s="13">
        <f t="shared" si="1226"/>
        <v>3.0203195782769954E-7</v>
      </c>
      <c r="BJ951" s="14">
        <f t="shared" si="1227"/>
        <v>0.47335903147980285</v>
      </c>
      <c r="BK951" s="14">
        <f t="shared" si="1228"/>
        <v>0.31510072044256321</v>
      </c>
      <c r="BL951" s="14">
        <f t="shared" si="1229"/>
        <v>0.2038453914109794</v>
      </c>
      <c r="BM951" s="14">
        <f t="shared" si="1230"/>
        <v>0.26935942284800563</v>
      </c>
      <c r="BN951" s="14">
        <f t="shared" si="1231"/>
        <v>0.73044721122024781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1.6111111111111101</v>
      </c>
      <c r="F952" s="10">
        <f>VLOOKUP(B952,home!$B$2:$E$405,3,FALSE)</f>
        <v>0.85</v>
      </c>
      <c r="G952" s="10">
        <f>VLOOKUP(C952,away!$B$2:$E$405,4,FALSE)</f>
        <v>1.55</v>
      </c>
      <c r="H952" s="10">
        <f>VLOOKUP(A952,away!$A$2:$E$405,3,FALSE)</f>
        <v>1.4652777777777799</v>
      </c>
      <c r="I952" s="10">
        <f>VLOOKUP(C952,away!$B$2:$E$405,3,FALSE)</f>
        <v>0.78</v>
      </c>
      <c r="J952" s="10">
        <f>VLOOKUP(B952,home!$B$2:$E$405,4,FALSE)</f>
        <v>0.85</v>
      </c>
      <c r="K952" s="12">
        <f t="shared" si="1176"/>
        <v>2.1226388888888876</v>
      </c>
      <c r="L952" s="12">
        <f t="shared" si="1177"/>
        <v>0.97147916666666811</v>
      </c>
      <c r="M952" s="13">
        <f t="shared" si="1178"/>
        <v>4.5314960119184934E-2</v>
      </c>
      <c r="N952" s="13">
        <f t="shared" si="1179"/>
        <v>9.6187296597430971E-2</v>
      </c>
      <c r="O952" s="13">
        <f t="shared" si="1180"/>
        <v>4.4022539694119074E-2</v>
      </c>
      <c r="P952" s="13">
        <f t="shared" si="1181"/>
        <v>9.3443954742391866E-2</v>
      </c>
      <c r="Q952" s="13">
        <f t="shared" si="1182"/>
        <v>0.1020854481873984</v>
      </c>
      <c r="R952" s="13">
        <f t="shared" si="1183"/>
        <v>2.1383490088296559E-2</v>
      </c>
      <c r="S952" s="13">
        <f t="shared" si="1184"/>
        <v>4.8172682128221837E-2</v>
      </c>
      <c r="T952" s="13">
        <f t="shared" si="1185"/>
        <v>9.9173886133887112E-2</v>
      </c>
      <c r="U952" s="13">
        <f t="shared" si="1186"/>
        <v>4.5389427641588348E-2</v>
      </c>
      <c r="V952" s="13">
        <f t="shared" si="1187"/>
        <v>1.1037429083438657E-2</v>
      </c>
      <c r="W952" s="13">
        <f t="shared" si="1188"/>
        <v>7.2230180770741143E-2</v>
      </c>
      <c r="X952" s="13">
        <f t="shared" si="1189"/>
        <v>7.0170115823342399E-2</v>
      </c>
      <c r="Y952" s="13">
        <f t="shared" si="1190"/>
        <v>3.4084402822482124E-2</v>
      </c>
      <c r="Z952" s="13">
        <f t="shared" si="1191"/>
        <v>6.924538377134434E-3</v>
      </c>
      <c r="AA952" s="13">
        <f t="shared" si="1192"/>
        <v>1.4698294446909095E-2</v>
      </c>
      <c r="AB952" s="13">
        <f t="shared" si="1193"/>
        <v>1.5599585696674419E-2</v>
      </c>
      <c r="AC952" s="13">
        <f t="shared" si="1194"/>
        <v>1.4225172837961783E-3</v>
      </c>
      <c r="AD952" s="13">
        <f t="shared" si="1195"/>
        <v>3.8329647663862376E-2</v>
      </c>
      <c r="AE952" s="13">
        <f t="shared" si="1196"/>
        <v>3.7236454171116019E-2</v>
      </c>
      <c r="AF952" s="13">
        <f t="shared" si="1197"/>
        <v>1.8087219733888681E-2</v>
      </c>
      <c r="AG952" s="13">
        <f t="shared" si="1198"/>
        <v>5.8571190514650319E-3</v>
      </c>
      <c r="AH952" s="13">
        <f t="shared" si="1199"/>
        <v>1.6817611930424802E-3</v>
      </c>
      <c r="AI952" s="13">
        <f t="shared" si="1200"/>
        <v>3.5697717101761399E-3</v>
      </c>
      <c r="AJ952" s="13">
        <f t="shared" si="1201"/>
        <v>3.7886681282376339E-3</v>
      </c>
      <c r="AK952" s="13">
        <f t="shared" si="1202"/>
        <v>2.6806581020303575E-3</v>
      </c>
      <c r="AL952" s="13">
        <f t="shared" si="1203"/>
        <v>1.1733488484836489E-4</v>
      </c>
      <c r="AM952" s="13">
        <f t="shared" si="1204"/>
        <v>1.6272000145744672E-2</v>
      </c>
      <c r="AN952" s="13">
        <f t="shared" si="1205"/>
        <v>1.5807909141587934E-2</v>
      </c>
      <c r="AO952" s="13">
        <f t="shared" si="1206"/>
        <v>7.6785271998061249E-3</v>
      </c>
      <c r="AP952" s="13">
        <f t="shared" si="1207"/>
        <v>2.4865097350983334E-3</v>
      </c>
      <c r="AQ952" s="13">
        <f t="shared" si="1208"/>
        <v>6.0389810134047145E-4</v>
      </c>
      <c r="AR952" s="13">
        <f t="shared" si="1209"/>
        <v>3.267591924698501E-4</v>
      </c>
      <c r="AS952" s="13">
        <f t="shared" si="1210"/>
        <v>6.9359176923843274E-4</v>
      </c>
      <c r="AT952" s="13">
        <f t="shared" si="1211"/>
        <v>7.3612243119937251E-4</v>
      </c>
      <c r="AU952" s="13">
        <f t="shared" si="1212"/>
        <v>5.208406998157409E-4</v>
      </c>
      <c r="AV952" s="13">
        <f t="shared" si="1213"/>
        <v>2.7638918108624874E-4</v>
      </c>
      <c r="AW952" s="13">
        <f t="shared" si="1214"/>
        <v>6.7210056265922094E-6</v>
      </c>
      <c r="AX952" s="13">
        <f t="shared" si="1215"/>
        <v>5.7565967182272139E-3</v>
      </c>
      <c r="AY952" s="13">
        <f t="shared" si="1216"/>
        <v>5.5924137826594495E-3</v>
      </c>
      <c r="AZ952" s="13">
        <f t="shared" si="1217"/>
        <v>2.7164567406165953E-3</v>
      </c>
      <c r="BA952" s="13">
        <f t="shared" si="1218"/>
        <v>8.7966037688675465E-4</v>
      </c>
      <c r="BB952" s="13">
        <f t="shared" si="1219"/>
        <v>2.1364293247190785E-4</v>
      </c>
      <c r="BC952" s="13">
        <f t="shared" si="1220"/>
        <v>4.1509931600406462E-5</v>
      </c>
      <c r="BD952" s="13">
        <f t="shared" si="1221"/>
        <v>5.290662466688055E-5</v>
      </c>
      <c r="BE952" s="13">
        <f t="shared" si="1222"/>
        <v>1.1230165899776874E-4</v>
      </c>
      <c r="BF952" s="13">
        <f t="shared" si="1223"/>
        <v>1.1918793433770133E-4</v>
      </c>
      <c r="BG952" s="13">
        <f t="shared" si="1224"/>
        <v>8.4330981503846677E-5</v>
      </c>
      <c r="BH952" s="13">
        <f t="shared" si="1225"/>
        <v>4.4751055219558613E-5</v>
      </c>
      <c r="BI952" s="13">
        <f t="shared" si="1226"/>
        <v>1.8998066025569828E-5</v>
      </c>
      <c r="BJ952" s="14">
        <f t="shared" si="1227"/>
        <v>0.63149089576165429</v>
      </c>
      <c r="BK952" s="14">
        <f t="shared" si="1228"/>
        <v>0.20510129202454128</v>
      </c>
      <c r="BL952" s="14">
        <f t="shared" si="1229"/>
        <v>0.15580037629563509</v>
      </c>
      <c r="BM952" s="14">
        <f t="shared" si="1230"/>
        <v>0.59129372025311033</v>
      </c>
      <c r="BN952" s="14">
        <f t="shared" si="1231"/>
        <v>0.40243768942882174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1.6111111111111101</v>
      </c>
      <c r="F953" s="10">
        <f>VLOOKUP(B953,home!$B$2:$E$405,3,FALSE)</f>
        <v>1.24</v>
      </c>
      <c r="G953" s="10">
        <f>VLOOKUP(C953,away!$B$2:$E$405,4,FALSE)</f>
        <v>1.1599999999999999</v>
      </c>
      <c r="H953" s="10">
        <f>VLOOKUP(A953,away!$A$2:$E$405,3,FALSE)</f>
        <v>1.4652777777777799</v>
      </c>
      <c r="I953" s="10">
        <f>VLOOKUP(C953,away!$B$2:$E$405,3,FALSE)</f>
        <v>0.85</v>
      </c>
      <c r="J953" s="10">
        <f>VLOOKUP(B953,home!$B$2:$E$405,4,FALSE)</f>
        <v>1.24</v>
      </c>
      <c r="K953" s="12">
        <f t="shared" si="1176"/>
        <v>2.3174222222222207</v>
      </c>
      <c r="L953" s="12">
        <f t="shared" si="1177"/>
        <v>1.54440277777778</v>
      </c>
      <c r="M953" s="13">
        <f t="shared" si="1178"/>
        <v>2.1029585487381298E-2</v>
      </c>
      <c r="N953" s="13">
        <f t="shared" si="1179"/>
        <v>4.8734428732579327E-2</v>
      </c>
      <c r="O953" s="13">
        <f t="shared" si="1180"/>
        <v>3.2478150242226965E-2</v>
      </c>
      <c r="P953" s="13">
        <f t="shared" si="1181"/>
        <v>7.5265587108008777E-2</v>
      </c>
      <c r="Q953" s="13">
        <f t="shared" si="1182"/>
        <v>5.6469124066092224E-2</v>
      </c>
      <c r="R953" s="13">
        <f t="shared" si="1183"/>
        <v>2.5079672725589707E-2</v>
      </c>
      <c r="S953" s="13">
        <f t="shared" si="1184"/>
        <v>6.7344510976125274E-2</v>
      </c>
      <c r="T953" s="13">
        <f t="shared" si="1185"/>
        <v>8.7211072066350925E-2</v>
      </c>
      <c r="U953" s="13">
        <f t="shared" si="1186"/>
        <v>5.8120190900342115E-2</v>
      </c>
      <c r="V953" s="13">
        <f t="shared" si="1187"/>
        <v>2.6780916502194132E-2</v>
      </c>
      <c r="W953" s="13">
        <f t="shared" si="1188"/>
        <v>4.3620934326728582E-2</v>
      </c>
      <c r="X953" s="13">
        <f t="shared" si="1189"/>
        <v>6.7368292143461739E-2</v>
      </c>
      <c r="Y953" s="13">
        <f t="shared" si="1190"/>
        <v>5.2021888760253661E-2</v>
      </c>
      <c r="Z953" s="13">
        <f t="shared" si="1191"/>
        <v>1.2911038741052787E-2</v>
      </c>
      <c r="AA953" s="13">
        <f t="shared" si="1192"/>
        <v>2.9920328090487731E-2</v>
      </c>
      <c r="AB953" s="13">
        <f t="shared" si="1193"/>
        <v>3.4669016606538011E-2</v>
      </c>
      <c r="AC953" s="13">
        <f t="shared" si="1194"/>
        <v>5.9906120267970283E-3</v>
      </c>
      <c r="AD953" s="13">
        <f t="shared" si="1195"/>
        <v>2.5272030640714215E-2</v>
      </c>
      <c r="AE953" s="13">
        <f t="shared" si="1196"/>
        <v>3.9030194321604206E-2</v>
      </c>
      <c r="AF953" s="13">
        <f t="shared" si="1197"/>
        <v>3.0139170263746039E-2</v>
      </c>
      <c r="AG953" s="13">
        <f t="shared" si="1198"/>
        <v>1.5515672758415613E-2</v>
      </c>
      <c r="AH953" s="13">
        <f t="shared" si="1199"/>
        <v>4.9849610239196158E-3</v>
      </c>
      <c r="AI953" s="13">
        <f t="shared" si="1200"/>
        <v>1.1552259453742953E-2</v>
      </c>
      <c r="AJ953" s="13">
        <f t="shared" si="1201"/>
        <v>1.3385731387490329E-2</v>
      </c>
      <c r="AK953" s="13">
        <f t="shared" si="1202"/>
        <v>1.0340130459355857E-2</v>
      </c>
      <c r="AL953" s="13">
        <f t="shared" si="1203"/>
        <v>8.5762400139314068E-4</v>
      </c>
      <c r="AM953" s="13">
        <f t="shared" si="1204"/>
        <v>1.1713193081494402E-2</v>
      </c>
      <c r="AN953" s="13">
        <f t="shared" si="1205"/>
        <v>1.8089887931707429E-2</v>
      </c>
      <c r="AO953" s="13">
        <f t="shared" si="1206"/>
        <v>1.3969036585708848E-2</v>
      </c>
      <c r="AP953" s="13">
        <f t="shared" si="1207"/>
        <v>7.1912729686160583E-3</v>
      </c>
      <c r="AQ953" s="13">
        <f t="shared" si="1208"/>
        <v>2.7765554871222271E-3</v>
      </c>
      <c r="AR953" s="13">
        <f t="shared" si="1209"/>
        <v>1.5397575304910839E-3</v>
      </c>
      <c r="AS953" s="13">
        <f t="shared" si="1210"/>
        <v>3.5682683179940468E-3</v>
      </c>
      <c r="AT953" s="13">
        <f t="shared" si="1211"/>
        <v>4.1345921474854556E-3</v>
      </c>
      <c r="AU953" s="13">
        <f t="shared" si="1212"/>
        <v>3.1938652408027629E-3</v>
      </c>
      <c r="AV953" s="13">
        <f t="shared" si="1213"/>
        <v>1.850383570954861E-3</v>
      </c>
      <c r="AW953" s="13">
        <f t="shared" si="1214"/>
        <v>8.5262913185789815E-5</v>
      </c>
      <c r="AX953" s="13">
        <f t="shared" si="1215"/>
        <v>4.5240689900391158E-3</v>
      </c>
      <c r="AY953" s="13">
        <f t="shared" si="1216"/>
        <v>6.9869847150747259E-3</v>
      </c>
      <c r="AZ953" s="13">
        <f t="shared" si="1217"/>
        <v>5.3953593011261498E-3</v>
      </c>
      <c r="BA953" s="13">
        <f t="shared" si="1218"/>
        <v>2.7775359639228016E-3</v>
      </c>
      <c r="BB953" s="13">
        <f t="shared" si="1219"/>
        <v>1.0724085645150152E-3</v>
      </c>
      <c r="BC953" s="13">
        <f t="shared" si="1220"/>
        <v>3.3124615318993415E-4</v>
      </c>
      <c r="BD953" s="13">
        <f t="shared" si="1221"/>
        <v>3.9633430119911456E-4</v>
      </c>
      <c r="BE953" s="13">
        <f t="shared" si="1222"/>
        <v>9.1847391702774308E-4</v>
      </c>
      <c r="BF953" s="13">
        <f t="shared" si="1223"/>
        <v>1.0642459329257901E-3</v>
      </c>
      <c r="BG953" s="13">
        <f t="shared" si="1224"/>
        <v>8.2210239162394845E-4</v>
      </c>
      <c r="BH953" s="13">
        <f t="shared" si="1225"/>
        <v>4.7628958782284305E-4</v>
      </c>
      <c r="BI953" s="13">
        <f t="shared" si="1226"/>
        <v>2.2075281500674376E-4</v>
      </c>
      <c r="BJ953" s="14">
        <f t="shared" si="1227"/>
        <v>0.54021035782246318</v>
      </c>
      <c r="BK953" s="14">
        <f t="shared" si="1228"/>
        <v>0.20425582081697438</v>
      </c>
      <c r="BL953" s="14">
        <f t="shared" si="1229"/>
        <v>0.23871550664302763</v>
      </c>
      <c r="BM953" s="14">
        <f t="shared" si="1230"/>
        <v>0.73013445385975084</v>
      </c>
      <c r="BN953" s="14">
        <f t="shared" si="1231"/>
        <v>0.2590565483618783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1.6111111111111101</v>
      </c>
      <c r="F954" s="10">
        <f>VLOOKUP(B954,home!$B$2:$E$405,3,FALSE)</f>
        <v>1.4</v>
      </c>
      <c r="G954" s="10">
        <f>VLOOKUP(C954,away!$B$2:$E$405,4,FALSE)</f>
        <v>1.06</v>
      </c>
      <c r="H954" s="10">
        <f>VLOOKUP(A954,away!$A$2:$E$405,3,FALSE)</f>
        <v>1.4652777777777799</v>
      </c>
      <c r="I954" s="10">
        <f>VLOOKUP(C954,away!$B$2:$E$405,3,FALSE)</f>
        <v>0.98</v>
      </c>
      <c r="J954" s="10">
        <f>VLOOKUP(B954,home!$B$2:$E$405,4,FALSE)</f>
        <v>1.4</v>
      </c>
      <c r="K954" s="12">
        <f t="shared" si="1176"/>
        <v>2.3908888888888873</v>
      </c>
      <c r="L954" s="12">
        <f t="shared" si="1177"/>
        <v>2.0103611111111137</v>
      </c>
      <c r="M954" s="13">
        <f t="shared" si="1178"/>
        <v>1.2262002815866112E-2</v>
      </c>
      <c r="N954" s="13">
        <f t="shared" si="1179"/>
        <v>2.9317086287978533E-2</v>
      </c>
      <c r="O954" s="13">
        <f t="shared" si="1180"/>
        <v>2.4651053605352198E-2</v>
      </c>
      <c r="P954" s="13">
        <f t="shared" si="1181"/>
        <v>5.8937930164440905E-2</v>
      </c>
      <c r="Q954" s="13">
        <f t="shared" si="1182"/>
        <v>3.504694793026232E-2</v>
      </c>
      <c r="R954" s="13">
        <f t="shared" si="1183"/>
        <v>2.4778759758057742E-2</v>
      </c>
      <c r="S954" s="13">
        <f t="shared" si="1184"/>
        <v>7.0822027694648626E-2</v>
      </c>
      <c r="T954" s="13">
        <f t="shared" si="1185"/>
        <v>7.0457021182135496E-2</v>
      </c>
      <c r="U954" s="13">
        <f t="shared" si="1186"/>
        <v>5.9243261385987345E-2</v>
      </c>
      <c r="V954" s="13">
        <f t="shared" si="1187"/>
        <v>3.7823291141769404E-2</v>
      </c>
      <c r="W954" s="13">
        <f t="shared" si="1188"/>
        <v>2.7931119465310524E-2</v>
      </c>
      <c r="X954" s="13">
        <f t="shared" si="1189"/>
        <v>5.6151636362858907E-2</v>
      </c>
      <c r="Y954" s="13">
        <f t="shared" si="1190"/>
        <v>5.6442533034572147E-2</v>
      </c>
      <c r="Z954" s="13">
        <f t="shared" si="1191"/>
        <v>1.6604751666388109E-2</v>
      </c>
      <c r="AA954" s="13">
        <f t="shared" si="1192"/>
        <v>3.9700116261926557E-2</v>
      </c>
      <c r="AB954" s="13">
        <f t="shared" si="1193"/>
        <v>4.7459283429118627E-2</v>
      </c>
      <c r="AC954" s="13">
        <f t="shared" si="1194"/>
        <v>1.1362471354488228E-2</v>
      </c>
      <c r="AD954" s="13">
        <f t="shared" si="1195"/>
        <v>1.6695050795959766E-2</v>
      </c>
      <c r="AE954" s="13">
        <f t="shared" si="1196"/>
        <v>3.3563080868222149E-2</v>
      </c>
      <c r="AF954" s="13">
        <f t="shared" si="1197"/>
        <v>3.3736956273275637E-2</v>
      </c>
      <c r="AG954" s="13">
        <f t="shared" si="1198"/>
        <v>2.260782163301649E-2</v>
      </c>
      <c r="AH954" s="13">
        <f t="shared" si="1199"/>
        <v>8.3453867524410294E-3</v>
      </c>
      <c r="AI954" s="13">
        <f t="shared" si="1200"/>
        <v>1.9952892459891767E-2</v>
      </c>
      <c r="AJ954" s="13">
        <f t="shared" si="1201"/>
        <v>2.3852574441775048E-2</v>
      </c>
      <c r="AK954" s="13">
        <f t="shared" si="1202"/>
        <v>1.9009618401411674E-2</v>
      </c>
      <c r="AL954" s="13">
        <f t="shared" si="1203"/>
        <v>2.1845714871954552E-3</v>
      </c>
      <c r="AM954" s="13">
        <f t="shared" si="1204"/>
        <v>7.9832022894991521E-3</v>
      </c>
      <c r="AN954" s="13">
        <f t="shared" si="1205"/>
        <v>1.6049119424942297E-2</v>
      </c>
      <c r="AO954" s="13">
        <f t="shared" si="1206"/>
        <v>1.6132262779740985E-2</v>
      </c>
      <c r="AP954" s="13">
        <f t="shared" si="1207"/>
        <v>1.0810557908872184E-2</v>
      </c>
      <c r="AQ954" s="13">
        <f t="shared" si="1208"/>
        <v>5.433281302352831E-3</v>
      </c>
      <c r="AR954" s="13">
        <f t="shared" si="1209"/>
        <v>3.3554481968578629E-3</v>
      </c>
      <c r="AS954" s="13">
        <f t="shared" si="1210"/>
        <v>8.0225038111097144E-3</v>
      </c>
      <c r="AT954" s="13">
        <f t="shared" si="1211"/>
        <v>9.5904576115254884E-3</v>
      </c>
      <c r="AU954" s="13">
        <f t="shared" si="1212"/>
        <v>7.6432395142520477E-3</v>
      </c>
      <c r="AV954" s="13">
        <f t="shared" si="1213"/>
        <v>4.5685341074354303E-3</v>
      </c>
      <c r="AW954" s="13">
        <f t="shared" si="1214"/>
        <v>2.916736715603999E-4</v>
      </c>
      <c r="AX954" s="13">
        <f t="shared" si="1215"/>
        <v>3.1811582752859766E-3</v>
      </c>
      <c r="AY954" s="13">
        <f t="shared" si="1216"/>
        <v>6.3952768849242286E-3</v>
      </c>
      <c r="AZ954" s="13">
        <f t="shared" si="1217"/>
        <v>6.4284079721197498E-3</v>
      </c>
      <c r="BA954" s="13">
        <f t="shared" si="1218"/>
        <v>4.3078071311687342E-3</v>
      </c>
      <c r="BB954" s="13">
        <f t="shared" si="1219"/>
        <v>2.1650619826671892E-3</v>
      </c>
      <c r="BC954" s="13">
        <f t="shared" si="1220"/>
        <v>8.7051128261984813E-4</v>
      </c>
      <c r="BD954" s="13">
        <f t="shared" si="1221"/>
        <v>1.1242770942184932E-3</v>
      </c>
      <c r="BE954" s="13">
        <f t="shared" si="1222"/>
        <v>2.6880216125992795E-3</v>
      </c>
      <c r="BF954" s="13">
        <f t="shared" si="1223"/>
        <v>3.2133805033284046E-3</v>
      </c>
      <c r="BG954" s="13">
        <f t="shared" si="1224"/>
        <v>2.5609452470600207E-3</v>
      </c>
      <c r="BH954" s="13">
        <f t="shared" si="1225"/>
        <v>1.5307338840621527E-3</v>
      </c>
      <c r="BI954" s="13">
        <f t="shared" si="1226"/>
        <v>7.3196292704998589E-4</v>
      </c>
      <c r="BJ954" s="14">
        <f t="shared" si="1227"/>
        <v>0.4617059010677852</v>
      </c>
      <c r="BK954" s="14">
        <f t="shared" si="1228"/>
        <v>0.19978757154333296</v>
      </c>
      <c r="BL954" s="14">
        <f t="shared" si="1229"/>
        <v>0.31202245100546083</v>
      </c>
      <c r="BM954" s="14">
        <f t="shared" si="1230"/>
        <v>0.79902329150764517</v>
      </c>
      <c r="BN954" s="14">
        <f t="shared" si="1231"/>
        <v>0.18499378056195778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1.6111111111111101</v>
      </c>
      <c r="F955" s="10">
        <f>VLOOKUP(B955,home!$B$2:$E$405,3,FALSE)</f>
        <v>0.93</v>
      </c>
      <c r="G955" s="10">
        <f>VLOOKUP(C955,away!$B$2:$E$405,4,FALSE)</f>
        <v>0.9</v>
      </c>
      <c r="H955" s="10">
        <f>VLOOKUP(A955,away!$A$2:$E$405,3,FALSE)</f>
        <v>1.4652777777777799</v>
      </c>
      <c r="I955" s="10">
        <f>VLOOKUP(C955,away!$B$2:$E$405,3,FALSE)</f>
        <v>1.03</v>
      </c>
      <c r="J955" s="10">
        <f>VLOOKUP(B955,home!$B$2:$E$405,4,FALSE)</f>
        <v>0.93</v>
      </c>
      <c r="K955" s="12">
        <f t="shared" si="1176"/>
        <v>1.3484999999999991</v>
      </c>
      <c r="L955" s="12">
        <f t="shared" si="1177"/>
        <v>1.4035895833333356</v>
      </c>
      <c r="M955" s="13">
        <f t="shared" si="1178"/>
        <v>6.3794418082213783E-2</v>
      </c>
      <c r="N955" s="13">
        <f t="shared" si="1179"/>
        <v>8.6026772783865224E-2</v>
      </c>
      <c r="O955" s="13">
        <f t="shared" si="1180"/>
        <v>8.9541180695007064E-2</v>
      </c>
      <c r="P955" s="13">
        <f t="shared" si="1181"/>
        <v>0.12074628216721693</v>
      </c>
      <c r="Q955" s="13">
        <f t="shared" si="1182"/>
        <v>5.8003551549521103E-2</v>
      </c>
      <c r="R955" s="13">
        <f t="shared" si="1183"/>
        <v>6.2839534251439941E-2</v>
      </c>
      <c r="S955" s="13">
        <f t="shared" si="1184"/>
        <v>5.7135346224241448E-2</v>
      </c>
      <c r="T955" s="13">
        <f t="shared" si="1185"/>
        <v>8.1413180751245984E-2</v>
      </c>
      <c r="U955" s="13">
        <f t="shared" si="1186"/>
        <v>8.47391119380667E-2</v>
      </c>
      <c r="V955" s="13">
        <f t="shared" si="1187"/>
        <v>1.2015820757273258E-2</v>
      </c>
      <c r="W955" s="13">
        <f t="shared" si="1188"/>
        <v>2.6072596421509733E-2</v>
      </c>
      <c r="X955" s="13">
        <f t="shared" si="1189"/>
        <v>3.6595224747685069E-2</v>
      </c>
      <c r="Y955" s="13">
        <f t="shared" si="1190"/>
        <v>2.5682338127796529E-2</v>
      </c>
      <c r="Z955" s="13">
        <f t="shared" si="1191"/>
        <v>2.9400305232279825E-2</v>
      </c>
      <c r="AA955" s="13">
        <f t="shared" si="1192"/>
        <v>3.9646311605729311E-2</v>
      </c>
      <c r="AB955" s="13">
        <f t="shared" si="1193"/>
        <v>2.6731525600162981E-2</v>
      </c>
      <c r="AC955" s="13">
        <f t="shared" si="1194"/>
        <v>1.421426951648266E-3</v>
      </c>
      <c r="AD955" s="13">
        <f t="shared" si="1195"/>
        <v>8.7897240686014583E-3</v>
      </c>
      <c r="AE955" s="13">
        <f t="shared" si="1196"/>
        <v>1.2337165143063314E-2</v>
      </c>
      <c r="AF955" s="13">
        <f t="shared" si="1197"/>
        <v>8.6581582413333951E-3</v>
      </c>
      <c r="AG955" s="13">
        <f t="shared" si="1198"/>
        <v>4.0508335727957425E-3</v>
      </c>
      <c r="AH955" s="13">
        <f t="shared" si="1199"/>
        <v>1.0316490542712133E-2</v>
      </c>
      <c r="AI955" s="13">
        <f t="shared" si="1200"/>
        <v>1.3911787496847301E-2</v>
      </c>
      <c r="AJ955" s="13">
        <f t="shared" si="1201"/>
        <v>9.380022719749288E-3</v>
      </c>
      <c r="AK955" s="13">
        <f t="shared" si="1202"/>
        <v>4.2163202125273047E-3</v>
      </c>
      <c r="AL955" s="13">
        <f t="shared" si="1203"/>
        <v>1.0761569738758078E-4</v>
      </c>
      <c r="AM955" s="13">
        <f t="shared" si="1204"/>
        <v>2.3705885813018108E-3</v>
      </c>
      <c r="AN955" s="13">
        <f t="shared" si="1205"/>
        <v>3.3273334390841723E-3</v>
      </c>
      <c r="AO955" s="13">
        <f t="shared" si="1206"/>
        <v>2.3351052776876143E-3</v>
      </c>
      <c r="AP955" s="13">
        <f t="shared" si="1207"/>
        <v>1.0925098145830106E-3</v>
      </c>
      <c r="AQ955" s="13">
        <f t="shared" si="1208"/>
        <v>3.8335884885953695E-4</v>
      </c>
      <c r="AR955" s="13">
        <f t="shared" si="1209"/>
        <v>2.89602373246152E-3</v>
      </c>
      <c r="AS955" s="13">
        <f t="shared" si="1210"/>
        <v>3.9052880032243568E-3</v>
      </c>
      <c r="AT955" s="13">
        <f t="shared" si="1211"/>
        <v>2.6331404361740213E-3</v>
      </c>
      <c r="AU955" s="13">
        <f t="shared" si="1212"/>
        <v>1.1835966260602226E-3</v>
      </c>
      <c r="AV955" s="13">
        <f t="shared" si="1213"/>
        <v>3.9902001256055208E-4</v>
      </c>
      <c r="AW955" s="13">
        <f t="shared" si="1214"/>
        <v>5.6580165166195157E-6</v>
      </c>
      <c r="AX955" s="13">
        <f t="shared" si="1215"/>
        <v>5.3278978364758171E-4</v>
      </c>
      <c r="AY955" s="13">
        <f t="shared" si="1216"/>
        <v>7.4781819043416727E-4</v>
      </c>
      <c r="AZ955" s="13">
        <f t="shared" si="1217"/>
        <v>5.2481491116029096E-4</v>
      </c>
      <c r="BA955" s="13">
        <f t="shared" si="1218"/>
        <v>2.4554158082753147E-4</v>
      </c>
      <c r="BB955" s="13">
        <f t="shared" si="1219"/>
        <v>8.6159901281180885E-5</v>
      </c>
      <c r="BC955" s="13">
        <f t="shared" si="1220"/>
        <v>2.4186627987858768E-5</v>
      </c>
      <c r="BD955" s="13">
        <f t="shared" si="1221"/>
        <v>6.7747145732818641E-4</v>
      </c>
      <c r="BE955" s="13">
        <f t="shared" si="1222"/>
        <v>9.1357026020705864E-4</v>
      </c>
      <c r="BF955" s="13">
        <f t="shared" si="1223"/>
        <v>6.1597474794460906E-4</v>
      </c>
      <c r="BG955" s="13">
        <f t="shared" si="1224"/>
        <v>2.7688064920110175E-4</v>
      </c>
      <c r="BH955" s="13">
        <f t="shared" si="1225"/>
        <v>9.3343388861921319E-5</v>
      </c>
      <c r="BI955" s="13">
        <f t="shared" si="1226"/>
        <v>2.5174711976060153E-5</v>
      </c>
      <c r="BJ955" s="14">
        <f t="shared" si="1227"/>
        <v>0.35929975236427225</v>
      </c>
      <c r="BK955" s="14">
        <f t="shared" si="1228"/>
        <v>0.25596872807041543</v>
      </c>
      <c r="BL955" s="14">
        <f t="shared" si="1229"/>
        <v>0.3549417690882416</v>
      </c>
      <c r="BM955" s="14">
        <f t="shared" si="1230"/>
        <v>0.51791665505202755</v>
      </c>
      <c r="BN955" s="14">
        <f t="shared" si="1231"/>
        <v>0.48095173952926407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1.8034188034187999</v>
      </c>
      <c r="F956" s="10">
        <f>VLOOKUP(B956,home!$B$2:$E$405,3,FALSE)</f>
        <v>0.83</v>
      </c>
      <c r="G956" s="10">
        <f>VLOOKUP(C956,away!$B$2:$E$405,4,FALSE)</f>
        <v>1.1100000000000001</v>
      </c>
      <c r="H956" s="10">
        <f>VLOOKUP(A956,away!$A$2:$E$405,3,FALSE)</f>
        <v>1.23931623931624</v>
      </c>
      <c r="I956" s="10">
        <f>VLOOKUP(C956,away!$B$2:$E$405,3,FALSE)</f>
        <v>0.48</v>
      </c>
      <c r="J956" s="10">
        <f>VLOOKUP(B956,home!$B$2:$E$405,4,FALSE)</f>
        <v>0.83</v>
      </c>
      <c r="K956" s="12">
        <f t="shared" si="1176"/>
        <v>1.6614897435897404</v>
      </c>
      <c r="L956" s="12">
        <f t="shared" si="1177"/>
        <v>0.49374358974359001</v>
      </c>
      <c r="M956" s="13">
        <f t="shared" si="1178"/>
        <v>0.11587614968996646</v>
      </c>
      <c r="N956" s="13">
        <f t="shared" si="1179"/>
        <v>0.19252703423654874</v>
      </c>
      <c r="O956" s="13">
        <f t="shared" si="1180"/>
        <v>5.721310611358961E-2</v>
      </c>
      <c r="P956" s="13">
        <f t="shared" si="1181"/>
        <v>9.5058989006640615E-2</v>
      </c>
      <c r="Q956" s="13">
        <f t="shared" si="1182"/>
        <v>0.15994084637388831</v>
      </c>
      <c r="R956" s="13">
        <f t="shared" si="1183"/>
        <v>1.4124302196452335E-2</v>
      </c>
      <c r="S956" s="13">
        <f t="shared" si="1184"/>
        <v>1.9495408276728101E-2</v>
      </c>
      <c r="T956" s="13">
        <f t="shared" si="1185"/>
        <v>7.8969767635271651E-2</v>
      </c>
      <c r="U956" s="13">
        <f t="shared" si="1186"/>
        <v>2.3467383234767599E-2</v>
      </c>
      <c r="V956" s="13">
        <f t="shared" si="1187"/>
        <v>1.7770062701675225E-3</v>
      </c>
      <c r="W956" s="13">
        <f t="shared" si="1188"/>
        <v>8.8580025277092592E-2</v>
      </c>
      <c r="X956" s="13">
        <f t="shared" si="1189"/>
        <v>4.3735819659889631E-2</v>
      </c>
      <c r="Y956" s="13">
        <f t="shared" si="1190"/>
        <v>1.0797140299626093E-2</v>
      </c>
      <c r="Z956" s="13">
        <f t="shared" si="1191"/>
        <v>2.3245945563665498E-3</v>
      </c>
      <c r="AA956" s="13">
        <f t="shared" si="1192"/>
        <v>3.862290013407565E-3</v>
      </c>
      <c r="AB956" s="13">
        <f t="shared" si="1193"/>
        <v>3.2085776220228757E-3</v>
      </c>
      <c r="AC956" s="13">
        <f t="shared" si="1194"/>
        <v>9.1110433398364655E-5</v>
      </c>
      <c r="AD956" s="13">
        <f t="shared" si="1195"/>
        <v>3.6793700871202317E-2</v>
      </c>
      <c r="AE956" s="13">
        <f t="shared" si="1196"/>
        <v>1.8166653948099281E-2</v>
      </c>
      <c r="AF956" s="13">
        <f t="shared" si="1197"/>
        <v>4.4848344669820512E-3</v>
      </c>
      <c r="AG956" s="13">
        <f t="shared" si="1198"/>
        <v>7.3811942304449925E-4</v>
      </c>
      <c r="AH956" s="13">
        <f t="shared" si="1199"/>
        <v>2.8693841523970708E-4</v>
      </c>
      <c r="AI956" s="13">
        <f t="shared" si="1200"/>
        <v>4.7674523396266737E-4</v>
      </c>
      <c r="AJ956" s="13">
        <f t="shared" si="1201"/>
        <v>3.9605365826713161E-4</v>
      </c>
      <c r="AK956" s="13">
        <f t="shared" si="1202"/>
        <v>2.1934636370734509E-4</v>
      </c>
      <c r="AL956" s="13">
        <f t="shared" si="1203"/>
        <v>2.9896974347104457E-6</v>
      </c>
      <c r="AM956" s="13">
        <f t="shared" si="1204"/>
        <v>1.2226471325242301E-2</v>
      </c>
      <c r="AN956" s="13">
        <f t="shared" si="1205"/>
        <v>6.0367418420222011E-3</v>
      </c>
      <c r="AO956" s="13">
        <f t="shared" si="1206"/>
        <v>1.4903012937176868E-3</v>
      </c>
      <c r="AP956" s="13">
        <f t="shared" si="1207"/>
        <v>2.4527557018656234E-4</v>
      </c>
      <c r="AQ956" s="13">
        <f t="shared" si="1208"/>
        <v>3.0275810125079786E-5</v>
      </c>
      <c r="AR956" s="13">
        <f t="shared" si="1209"/>
        <v>2.8334800635157974E-5</v>
      </c>
      <c r="AS956" s="13">
        <f t="shared" si="1210"/>
        <v>4.7077980641975037E-5</v>
      </c>
      <c r="AT956" s="13">
        <f t="shared" si="1211"/>
        <v>3.9109790992778941E-5</v>
      </c>
      <c r="AU956" s="13">
        <f t="shared" si="1212"/>
        <v>2.1660172202813545E-5</v>
      </c>
      <c r="AV956" s="13">
        <f t="shared" si="1213"/>
        <v>8.9970384898405724E-6</v>
      </c>
      <c r="AW956" s="13">
        <f t="shared" si="1214"/>
        <v>6.8127722845974828E-8</v>
      </c>
      <c r="AX956" s="13">
        <f t="shared" si="1215"/>
        <v>3.3856927845306957E-3</v>
      </c>
      <c r="AY956" s="13">
        <f t="shared" si="1216"/>
        <v>1.6716641092031563E-3</v>
      </c>
      <c r="AZ956" s="13">
        <f t="shared" si="1217"/>
        <v>4.1268671906174352E-4</v>
      </c>
      <c r="BA956" s="13">
        <f t="shared" si="1218"/>
        <v>6.7920474036349887E-5</v>
      </c>
      <c r="BB956" s="13">
        <f t="shared" si="1219"/>
        <v>8.3838246669484249E-6</v>
      </c>
      <c r="BC956" s="13">
        <f t="shared" si="1220"/>
        <v>8.2789193736799497E-7</v>
      </c>
      <c r="BD956" s="13">
        <f t="shared" si="1221"/>
        <v>2.3316876967119739E-6</v>
      </c>
      <c r="BE956" s="13">
        <f t="shared" si="1222"/>
        <v>3.8740751933413297E-6</v>
      </c>
      <c r="BF956" s="13">
        <f t="shared" si="1223"/>
        <v>3.2183680998160307E-6</v>
      </c>
      <c r="BG956" s="13">
        <f t="shared" si="1224"/>
        <v>1.7824285296469126E-6</v>
      </c>
      <c r="BH956" s="13">
        <f t="shared" si="1225"/>
        <v>7.4037168017252146E-7</v>
      </c>
      <c r="BI956" s="13">
        <f t="shared" si="1226"/>
        <v>2.4602399061018946E-7</v>
      </c>
      <c r="BJ956" s="14">
        <f t="shared" si="1227"/>
        <v>0.66031018383637496</v>
      </c>
      <c r="BK956" s="14">
        <f t="shared" si="1228"/>
        <v>0.23397331748353895</v>
      </c>
      <c r="BL956" s="14">
        <f t="shared" si="1229"/>
        <v>0.10341211558956973</v>
      </c>
      <c r="BM956" s="14">
        <f t="shared" si="1230"/>
        <v>0.36360818786728416</v>
      </c>
      <c r="BN956" s="14">
        <f t="shared" si="1231"/>
        <v>0.63474042761708604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1.8034188034187999</v>
      </c>
      <c r="F957" s="10">
        <f>VLOOKUP(B957,home!$B$2:$E$405,3,FALSE)</f>
        <v>1.82</v>
      </c>
      <c r="G957" s="10">
        <f>VLOOKUP(C957,away!$B$2:$E$405,4,FALSE)</f>
        <v>1.27</v>
      </c>
      <c r="H957" s="10">
        <f>VLOOKUP(A957,away!$A$2:$E$405,3,FALSE)</f>
        <v>1.23931623931624</v>
      </c>
      <c r="I957" s="10">
        <f>VLOOKUP(C957,away!$B$2:$E$405,3,FALSE)</f>
        <v>0.24</v>
      </c>
      <c r="J957" s="10">
        <f>VLOOKUP(B957,home!$B$2:$E$405,4,FALSE)</f>
        <v>1.82</v>
      </c>
      <c r="K957" s="12">
        <f t="shared" si="1176"/>
        <v>4.1684222222222136</v>
      </c>
      <c r="L957" s="12">
        <f t="shared" si="1177"/>
        <v>0.54133333333333367</v>
      </c>
      <c r="M957" s="13">
        <f t="shared" si="1178"/>
        <v>9.0069790193436673E-3</v>
      </c>
      <c r="N957" s="13">
        <f t="shared" si="1179"/>
        <v>3.754489149932138E-2</v>
      </c>
      <c r="O957" s="13">
        <f t="shared" si="1180"/>
        <v>4.8757779758047065E-3</v>
      </c>
      <c r="P957" s="13">
        <f t="shared" si="1181"/>
        <v>2.0324301264965983E-2</v>
      </c>
      <c r="Q957" s="13">
        <f t="shared" si="1182"/>
        <v>7.8251480028346587E-2</v>
      </c>
      <c r="R957" s="13">
        <f t="shared" si="1183"/>
        <v>1.3197105721178082E-3</v>
      </c>
      <c r="S957" s="13">
        <f t="shared" si="1184"/>
        <v>1.1465476410624491E-2</v>
      </c>
      <c r="T957" s="13">
        <f t="shared" si="1185"/>
        <v>4.2360134522011636E-2</v>
      </c>
      <c r="U957" s="13">
        <f t="shared" si="1186"/>
        <v>5.501110875717463E-3</v>
      </c>
      <c r="V957" s="13">
        <f t="shared" si="1187"/>
        <v>2.8746572360466914E-3</v>
      </c>
      <c r="W957" s="13">
        <f t="shared" si="1188"/>
        <v>0.10872840275731255</v>
      </c>
      <c r="X957" s="13">
        <f t="shared" si="1189"/>
        <v>5.8858308692625212E-2</v>
      </c>
      <c r="Y957" s="13">
        <f t="shared" si="1190"/>
        <v>1.593098221947057E-2</v>
      </c>
      <c r="Z957" s="13">
        <f t="shared" si="1191"/>
        <v>2.3813444101325801E-4</v>
      </c>
      <c r="AA957" s="13">
        <f t="shared" si="1192"/>
        <v>9.9264489579612954E-4</v>
      </c>
      <c r="AB957" s="13">
        <f t="shared" si="1193"/>
        <v>2.0688815212060209E-3</v>
      </c>
      <c r="AC957" s="13">
        <f t="shared" si="1194"/>
        <v>4.054175626856351E-4</v>
      </c>
      <c r="AD957" s="13">
        <f t="shared" si="1195"/>
        <v>0.11330647256007716</v>
      </c>
      <c r="AE957" s="13">
        <f t="shared" si="1196"/>
        <v>6.1336570479188453E-2</v>
      </c>
      <c r="AF957" s="13">
        <f t="shared" si="1197"/>
        <v>1.6601765076367021E-2</v>
      </c>
      <c r="AG957" s="13">
        <f t="shared" si="1198"/>
        <v>2.9956962760022288E-3</v>
      </c>
      <c r="AH957" s="13">
        <f t="shared" si="1199"/>
        <v>3.2227527683794265E-5</v>
      </c>
      <c r="AI957" s="13">
        <f t="shared" si="1200"/>
        <v>1.343379425644096E-4</v>
      </c>
      <c r="AJ957" s="13">
        <f t="shared" si="1201"/>
        <v>2.7998863253654826E-4</v>
      </c>
      <c r="AK957" s="13">
        <f t="shared" si="1202"/>
        <v>3.8903694594498569E-4</v>
      </c>
      <c r="AL957" s="13">
        <f t="shared" si="1203"/>
        <v>3.6593084826488309E-5</v>
      </c>
      <c r="AM957" s="13">
        <f t="shared" si="1204"/>
        <v>9.4461843628207406E-2</v>
      </c>
      <c r="AN957" s="13">
        <f t="shared" si="1205"/>
        <v>5.1135344684069627E-2</v>
      </c>
      <c r="AO957" s="13">
        <f t="shared" si="1206"/>
        <v>1.3840633294488189E-2</v>
      </c>
      <c r="AP957" s="13">
        <f t="shared" si="1207"/>
        <v>2.4974653855832037E-3</v>
      </c>
      <c r="AQ957" s="13">
        <f t="shared" si="1208"/>
        <v>3.3799031551559372E-4</v>
      </c>
      <c r="AR957" s="13">
        <f t="shared" si="1209"/>
        <v>3.4891669972321281E-6</v>
      </c>
      <c r="AS957" s="13">
        <f t="shared" si="1210"/>
        <v>1.4544321248306756E-5</v>
      </c>
      <c r="AT957" s="13">
        <f t="shared" si="1211"/>
        <v>3.0313435949290311E-5</v>
      </c>
      <c r="AU957" s="13">
        <f t="shared" si="1212"/>
        <v>4.2119733347643815E-5</v>
      </c>
      <c r="AV957" s="13">
        <f t="shared" si="1213"/>
        <v>4.3893208120098129E-5</v>
      </c>
      <c r="AW957" s="13">
        <f t="shared" si="1214"/>
        <v>2.2936808798511465E-6</v>
      </c>
      <c r="AX957" s="13">
        <f t="shared" si="1215"/>
        <v>6.5626141355316595E-2</v>
      </c>
      <c r="AY957" s="13">
        <f t="shared" si="1216"/>
        <v>3.5525617853678061E-2</v>
      </c>
      <c r="AZ957" s="13">
        <f t="shared" si="1217"/>
        <v>9.6156005657288685E-3</v>
      </c>
      <c r="BA957" s="13">
        <f t="shared" si="1218"/>
        <v>1.7350817020826328E-3</v>
      </c>
      <c r="BB957" s="13">
        <f t="shared" si="1219"/>
        <v>2.3481439034851639E-4</v>
      </c>
      <c r="BC957" s="13">
        <f t="shared" si="1220"/>
        <v>2.542257132839939E-5</v>
      </c>
      <c r="BD957" s="13">
        <f t="shared" si="1221"/>
        <v>3.1480040019472108E-7</v>
      </c>
      <c r="BE957" s="13">
        <f t="shared" si="1222"/>
        <v>1.3122209837361213E-6</v>
      </c>
      <c r="BF957" s="13">
        <f t="shared" si="1223"/>
        <v>2.7349455545359721E-6</v>
      </c>
      <c r="BG957" s="13">
        <f t="shared" si="1224"/>
        <v>3.8001359420318666E-6</v>
      </c>
      <c r="BH957" s="13">
        <f t="shared" si="1225"/>
        <v>3.9601427770577448E-6</v>
      </c>
      <c r="BI957" s="13">
        <f t="shared" si="1226"/>
        <v>3.301509431012058E-6</v>
      </c>
      <c r="BJ957" s="14">
        <f t="shared" si="1227"/>
        <v>0.81095065985706993</v>
      </c>
      <c r="BK957" s="14">
        <f t="shared" si="1228"/>
        <v>7.9639042432171014E-2</v>
      </c>
      <c r="BL957" s="14">
        <f t="shared" si="1229"/>
        <v>1.5743500510123E-2</v>
      </c>
      <c r="BM957" s="14">
        <f t="shared" si="1230"/>
        <v>0.71972487270767893</v>
      </c>
      <c r="BN957" s="14">
        <f t="shared" si="1231"/>
        <v>0.15132314035990013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1.8034188034187999</v>
      </c>
      <c r="F958" s="10">
        <f>VLOOKUP(B958,home!$B$2:$E$405,3,FALSE)</f>
        <v>0.4</v>
      </c>
      <c r="G958" s="10">
        <f>VLOOKUP(C958,away!$B$2:$E$405,4,FALSE)</f>
        <v>1.19</v>
      </c>
      <c r="H958" s="10">
        <f>VLOOKUP(A958,away!$A$2:$E$405,3,FALSE)</f>
        <v>1.23931623931624</v>
      </c>
      <c r="I958" s="10">
        <f>VLOOKUP(C958,away!$B$2:$E$405,3,FALSE)</f>
        <v>1.03</v>
      </c>
      <c r="J958" s="10">
        <f>VLOOKUP(B958,home!$B$2:$E$405,4,FALSE)</f>
        <v>0.4</v>
      </c>
      <c r="K958" s="12">
        <f t="shared" si="1176"/>
        <v>0.85842735042734875</v>
      </c>
      <c r="L958" s="12">
        <f t="shared" si="1177"/>
        <v>0.51059829059829098</v>
      </c>
      <c r="M958" s="13">
        <f t="shared" si="1178"/>
        <v>0.25435467160992326</v>
      </c>
      <c r="N958" s="13">
        <f t="shared" si="1179"/>
        <v>0.2183450068189248</v>
      </c>
      <c r="O958" s="13">
        <f t="shared" si="1180"/>
        <v>0.12987306052971648</v>
      </c>
      <c r="P958" s="13">
        <f t="shared" si="1181"/>
        <v>0.1114865872424152</v>
      </c>
      <c r="Q958" s="13">
        <f t="shared" si="1182"/>
        <v>9.3716662841305504E-2</v>
      </c>
      <c r="R958" s="13">
        <f t="shared" si="1183"/>
        <v>3.3156481350620798E-2</v>
      </c>
      <c r="S958" s="13">
        <f t="shared" si="1184"/>
        <v>1.2216464372651751E-2</v>
      </c>
      <c r="T958" s="13">
        <f t="shared" si="1185"/>
        <v>4.7851567847346975E-2</v>
      </c>
      <c r="U958" s="13">
        <f t="shared" si="1186"/>
        <v>2.8462430435307211E-2</v>
      </c>
      <c r="V958" s="13">
        <f t="shared" si="1187"/>
        <v>5.9495747609036257E-4</v>
      </c>
      <c r="W958" s="13">
        <f t="shared" si="1188"/>
        <v>2.6816315524585018E-2</v>
      </c>
      <c r="X958" s="13">
        <f t="shared" si="1189"/>
        <v>1.3692364866997524E-2</v>
      </c>
      <c r="Y958" s="13">
        <f t="shared" si="1190"/>
        <v>3.4956490476685154E-3</v>
      </c>
      <c r="Z958" s="13">
        <f t="shared" si="1191"/>
        <v>5.6432142332936983E-3</v>
      </c>
      <c r="AA958" s="13">
        <f t="shared" si="1192"/>
        <v>4.8442894421802107E-3</v>
      </c>
      <c r="AB958" s="13">
        <f t="shared" si="1193"/>
        <v>2.0792352752769688E-3</v>
      </c>
      <c r="AC958" s="13">
        <f t="shared" si="1194"/>
        <v>1.6298545389358501E-5</v>
      </c>
      <c r="AD958" s="13">
        <f t="shared" si="1195"/>
        <v>5.7549646709983242E-3</v>
      </c>
      <c r="AE958" s="13">
        <f t="shared" si="1196"/>
        <v>2.9384751234653003E-3</v>
      </c>
      <c r="AF958" s="13">
        <f t="shared" si="1197"/>
        <v>7.5019018750349209E-4</v>
      </c>
      <c r="AG958" s="13">
        <f t="shared" si="1198"/>
        <v>1.2768194245429816E-4</v>
      </c>
      <c r="AH958" s="13">
        <f t="shared" si="1199"/>
        <v>7.2035388524992693E-4</v>
      </c>
      <c r="AI958" s="13">
        <f t="shared" si="1200"/>
        <v>6.1837147708514119E-4</v>
      </c>
      <c r="AJ958" s="13">
        <f t="shared" si="1201"/>
        <v>2.6541349432702185E-4</v>
      </c>
      <c r="AK958" s="13">
        <f t="shared" si="1202"/>
        <v>7.5946067567603186E-5</v>
      </c>
      <c r="AL958" s="13">
        <f t="shared" si="1203"/>
        <v>2.857536196955451E-7</v>
      </c>
      <c r="AM958" s="13">
        <f t="shared" si="1204"/>
        <v>9.880438148656182E-4</v>
      </c>
      <c r="AN958" s="13">
        <f t="shared" si="1205"/>
        <v>5.04493482906599E-4</v>
      </c>
      <c r="AO958" s="13">
        <f t="shared" si="1206"/>
        <v>1.2879675499504378E-4</v>
      </c>
      <c r="AP958" s="13">
        <f t="shared" si="1207"/>
        <v>2.1921134311692081E-5</v>
      </c>
      <c r="AQ958" s="13">
        <f t="shared" si="1208"/>
        <v>2.7982234268813804E-6</v>
      </c>
      <c r="AR958" s="13">
        <f t="shared" si="1209"/>
        <v>7.3562292486890066E-5</v>
      </c>
      <c r="AS958" s="13">
        <f t="shared" si="1210"/>
        <v>6.3147883830882705E-5</v>
      </c>
      <c r="AT958" s="13">
        <f t="shared" si="1211"/>
        <v>2.7103935301019327E-5</v>
      </c>
      <c r="AU958" s="13">
        <f t="shared" si="1212"/>
        <v>7.755586455536102E-6</v>
      </c>
      <c r="AV958" s="13">
        <f t="shared" si="1213"/>
        <v>1.6644018830090222E-6</v>
      </c>
      <c r="AW958" s="13">
        <f t="shared" si="1214"/>
        <v>3.4791419016933477E-9</v>
      </c>
      <c r="AX958" s="13">
        <f t="shared" si="1215"/>
        <v>1.4136063901687036E-4</v>
      </c>
      <c r="AY958" s="13">
        <f t="shared" si="1216"/>
        <v>7.2178500639896089E-5</v>
      </c>
      <c r="AZ958" s="13">
        <f t="shared" si="1217"/>
        <v>1.8427109522339292E-5</v>
      </c>
      <c r="BA958" s="13">
        <f t="shared" si="1218"/>
        <v>3.1362835409246444E-6</v>
      </c>
      <c r="BB958" s="13">
        <f t="shared" si="1219"/>
        <v>4.0034525370691972E-7</v>
      </c>
      <c r="BC958" s="13">
        <f t="shared" si="1220"/>
        <v>4.0883120438378482E-8</v>
      </c>
      <c r="BD958" s="13">
        <f t="shared" si="1221"/>
        <v>6.2601301327162553E-6</v>
      </c>
      <c r="BE958" s="13">
        <f t="shared" si="1222"/>
        <v>5.3738669231580224E-6</v>
      </c>
      <c r="BF958" s="13">
        <f t="shared" si="1223"/>
        <v>2.3065371721978551E-6</v>
      </c>
      <c r="BG958" s="13">
        <f t="shared" si="1224"/>
        <v>6.5999819779733134E-7</v>
      </c>
      <c r="BH958" s="13">
        <f t="shared" si="1225"/>
        <v>1.4164012605549709E-7</v>
      </c>
      <c r="BI958" s="13">
        <f t="shared" si="1226"/>
        <v>2.4317551624803218E-8</v>
      </c>
      <c r="BJ958" s="14">
        <f t="shared" si="1227"/>
        <v>0.41537047604284977</v>
      </c>
      <c r="BK958" s="14">
        <f t="shared" si="1228"/>
        <v>0.37874144350072947</v>
      </c>
      <c r="BL958" s="14">
        <f t="shared" si="1229"/>
        <v>0.20028358254739226</v>
      </c>
      <c r="BM958" s="14">
        <f t="shared" si="1230"/>
        <v>0.15903407090986121</v>
      </c>
      <c r="BN958" s="14">
        <f t="shared" si="1231"/>
        <v>0.84093247039290608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1.8034188034187999</v>
      </c>
      <c r="F959" s="10">
        <f>VLOOKUP(B959,home!$B$2:$E$405,3,FALSE)</f>
        <v>0.87</v>
      </c>
      <c r="G959" s="10">
        <f>VLOOKUP(C959,away!$B$2:$E$405,4,FALSE)</f>
        <v>0.55000000000000004</v>
      </c>
      <c r="H959" s="10">
        <f>VLOOKUP(A959,away!$A$2:$E$405,3,FALSE)</f>
        <v>1.23931623931624</v>
      </c>
      <c r="I959" s="10">
        <f>VLOOKUP(C959,away!$B$2:$E$405,3,FALSE)</f>
        <v>0.71</v>
      </c>
      <c r="J959" s="10">
        <f>VLOOKUP(B959,home!$B$2:$E$405,4,FALSE)</f>
        <v>0.87</v>
      </c>
      <c r="K959" s="12">
        <f t="shared" si="1176"/>
        <v>0.86293589743589583</v>
      </c>
      <c r="L959" s="12">
        <f t="shared" si="1177"/>
        <v>0.76552564102564136</v>
      </c>
      <c r="M959" s="13">
        <f t="shared" si="1178"/>
        <v>0.19623123622922259</v>
      </c>
      <c r="N959" s="13">
        <f t="shared" si="1179"/>
        <v>0.16933497794041946</v>
      </c>
      <c r="O959" s="13">
        <f t="shared" si="1180"/>
        <v>0.1502200429036297</v>
      </c>
      <c r="P959" s="13">
        <f t="shared" si="1181"/>
        <v>0.12963026753590245</v>
      </c>
      <c r="Q959" s="13">
        <f t="shared" si="1182"/>
        <v>7.3062615578151746E-2</v>
      </c>
      <c r="R959" s="13">
        <f t="shared" si="1183"/>
        <v>5.7498647319350213E-2</v>
      </c>
      <c r="S959" s="13">
        <f t="shared" si="1184"/>
        <v>2.1408424296171253E-2</v>
      </c>
      <c r="T959" s="13">
        <f t="shared" si="1185"/>
        <v>5.5931305625474624E-2</v>
      </c>
      <c r="U959" s="13">
        <f t="shared" si="1186"/>
        <v>4.9617646825873538E-2</v>
      </c>
      <c r="V959" s="13">
        <f t="shared" si="1187"/>
        <v>1.5713772873057663E-3</v>
      </c>
      <c r="W959" s="13">
        <f t="shared" si="1188"/>
        <v>2.1016117914315416E-2</v>
      </c>
      <c r="X959" s="13">
        <f t="shared" si="1189"/>
        <v>1.6088377138226775E-2</v>
      </c>
      <c r="Y959" s="13">
        <f t="shared" si="1190"/>
        <v>6.1580326109016599E-3</v>
      </c>
      <c r="Z959" s="13">
        <f t="shared" si="1191"/>
        <v>1.4672229615750954E-2</v>
      </c>
      <c r="AA959" s="13">
        <f t="shared" si="1192"/>
        <v>1.2661193630853577E-2</v>
      </c>
      <c r="AB959" s="13">
        <f t="shared" si="1193"/>
        <v>5.4628992442251395E-3</v>
      </c>
      <c r="AC959" s="13">
        <f t="shared" si="1194"/>
        <v>6.4878196148695171E-5</v>
      </c>
      <c r="AD959" s="13">
        <f t="shared" si="1195"/>
        <v>4.5338906432520944E-3</v>
      </c>
      <c r="AE959" s="13">
        <f t="shared" si="1196"/>
        <v>3.4708095410157171E-3</v>
      </c>
      <c r="AF959" s="13">
        <f t="shared" si="1197"/>
        <v>1.328496849381984E-3</v>
      </c>
      <c r="AG959" s="13">
        <f t="shared" si="1198"/>
        <v>3.3899946740789617E-4</v>
      </c>
      <c r="AH959" s="13">
        <f t="shared" si="1199"/>
        <v>2.8079919954682865E-3</v>
      </c>
      <c r="AI959" s="13">
        <f t="shared" si="1200"/>
        <v>2.4231170926022377E-3</v>
      </c>
      <c r="AJ959" s="13">
        <f t="shared" si="1201"/>
        <v>1.0454973614484851E-3</v>
      </c>
      <c r="AK959" s="13">
        <f t="shared" si="1202"/>
        <v>3.0073240128946998E-4</v>
      </c>
      <c r="AL959" s="13">
        <f t="shared" si="1203"/>
        <v>1.7143403029226149E-6</v>
      </c>
      <c r="AM959" s="13">
        <f t="shared" si="1204"/>
        <v>7.8249139822219162E-4</v>
      </c>
      <c r="AN959" s="13">
        <f t="shared" si="1205"/>
        <v>5.9901722922109369E-4</v>
      </c>
      <c r="AO959" s="13">
        <f t="shared" si="1206"/>
        <v>2.2928152419244056E-4</v>
      </c>
      <c r="AP959" s="13">
        <f t="shared" si="1207"/>
        <v>5.8506961927584738E-5</v>
      </c>
      <c r="AQ959" s="13">
        <f t="shared" si="1208"/>
        <v>1.1197144883519273E-5</v>
      </c>
      <c r="AR959" s="13">
        <f t="shared" si="1209"/>
        <v>4.2991797446514609E-4</v>
      </c>
      <c r="AS959" s="13">
        <f t="shared" si="1210"/>
        <v>3.709916531189034E-4</v>
      </c>
      <c r="AT959" s="13">
        <f t="shared" si="1211"/>
        <v>1.6007100756269371E-4</v>
      </c>
      <c r="AU959" s="13">
        <f t="shared" si="1212"/>
        <v>4.6043672854860397E-5</v>
      </c>
      <c r="AV959" s="13">
        <f t="shared" si="1213"/>
        <v>9.933184539063436E-6</v>
      </c>
      <c r="AW959" s="13">
        <f t="shared" si="1214"/>
        <v>3.1458123417416353E-8</v>
      </c>
      <c r="AX959" s="13">
        <f t="shared" si="1215"/>
        <v>1.1253998616012261E-4</v>
      </c>
      <c r="AY959" s="13">
        <f t="shared" si="1216"/>
        <v>8.6152245046244673E-5</v>
      </c>
      <c r="AZ959" s="13">
        <f t="shared" si="1217"/>
        <v>3.2975876307412283E-5</v>
      </c>
      <c r="BA959" s="13">
        <f t="shared" si="1218"/>
        <v>8.4146262828713522E-6</v>
      </c>
      <c r="BB959" s="13">
        <f t="shared" si="1219"/>
        <v>1.6104030447965749E-6</v>
      </c>
      <c r="BC959" s="13">
        <f t="shared" si="1220"/>
        <v>2.4656096463550861E-7</v>
      </c>
      <c r="BD959" s="13">
        <f t="shared" si="1221"/>
        <v>5.4852205498479354E-5</v>
      </c>
      <c r="BE959" s="13">
        <f t="shared" si="1222"/>
        <v>4.733393717816846E-5</v>
      </c>
      <c r="BF959" s="13">
        <f t="shared" si="1223"/>
        <v>2.0423076779008553E-5</v>
      </c>
      <c r="BG959" s="13">
        <f t="shared" si="1224"/>
        <v>5.8746020295653184E-6</v>
      </c>
      <c r="BH959" s="13">
        <f t="shared" si="1225"/>
        <v>1.2673512436154205E-6</v>
      </c>
      <c r="BI959" s="13">
        <f t="shared" si="1226"/>
        <v>2.1872857655515436E-7</v>
      </c>
      <c r="BJ959" s="14">
        <f t="shared" si="1227"/>
        <v>0.35318605726480018</v>
      </c>
      <c r="BK959" s="14">
        <f t="shared" si="1228"/>
        <v>0.34899405013009993</v>
      </c>
      <c r="BL959" s="14">
        <f t="shared" si="1229"/>
        <v>0.28318469616858666</v>
      </c>
      <c r="BM959" s="14">
        <f t="shared" si="1230"/>
        <v>0.22397312488563892</v>
      </c>
      <c r="BN959" s="14">
        <f t="shared" si="1231"/>
        <v>0.77597778750667612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1.8034188034187999</v>
      </c>
      <c r="F960" s="10">
        <f>VLOOKUP(B960,home!$B$2:$E$405,3,FALSE)</f>
        <v>1.35</v>
      </c>
      <c r="G960" s="10">
        <f>VLOOKUP(C960,away!$B$2:$E$405,4,FALSE)</f>
        <v>0.65</v>
      </c>
      <c r="H960" s="10">
        <f>VLOOKUP(A960,away!$A$2:$E$405,3,FALSE)</f>
        <v>1.23931623931624</v>
      </c>
      <c r="I960" s="10">
        <f>VLOOKUP(C960,away!$B$2:$E$405,3,FALSE)</f>
        <v>0.28000000000000003</v>
      </c>
      <c r="J960" s="10">
        <f>VLOOKUP(B960,home!$B$2:$E$405,4,FALSE)</f>
        <v>1.35</v>
      </c>
      <c r="K960" s="12">
        <f t="shared" si="1176"/>
        <v>1.5824999999999971</v>
      </c>
      <c r="L960" s="12">
        <f t="shared" si="1177"/>
        <v>0.46846153846153876</v>
      </c>
      <c r="M960" s="13">
        <f t="shared" si="1178"/>
        <v>0.12861117951892034</v>
      </c>
      <c r="N960" s="13">
        <f t="shared" si="1179"/>
        <v>0.20352719158869106</v>
      </c>
      <c r="O960" s="13">
        <f t="shared" si="1180"/>
        <v>6.0249391020786573E-2</v>
      </c>
      <c r="P960" s="13">
        <f t="shared" si="1181"/>
        <v>9.5344661290394581E-2</v>
      </c>
      <c r="Q960" s="13">
        <f t="shared" si="1182"/>
        <v>0.16104089034455155</v>
      </c>
      <c r="R960" s="13">
        <f t="shared" si="1183"/>
        <v>1.4112261204484246E-2</v>
      </c>
      <c r="S960" s="13">
        <f t="shared" si="1184"/>
        <v>1.7670711968011153E-2</v>
      </c>
      <c r="T960" s="13">
        <f t="shared" si="1185"/>
        <v>7.544146324602459E-2</v>
      </c>
      <c r="U960" s="13">
        <f t="shared" si="1186"/>
        <v>2.2332653356096282E-2</v>
      </c>
      <c r="V960" s="13">
        <f t="shared" si="1187"/>
        <v>1.4555569340881176E-3</v>
      </c>
      <c r="W960" s="13">
        <f t="shared" si="1188"/>
        <v>8.4949069656750781E-2</v>
      </c>
      <c r="X960" s="13">
        <f t="shared" si="1189"/>
        <v>3.9795371862277898E-2</v>
      </c>
      <c r="Y960" s="13">
        <f t="shared" si="1190"/>
        <v>9.3213005631258665E-3</v>
      </c>
      <c r="Z960" s="13">
        <f t="shared" si="1191"/>
        <v>2.2036838650079269E-3</v>
      </c>
      <c r="AA960" s="13">
        <f t="shared" si="1192"/>
        <v>3.4873297163750382E-3</v>
      </c>
      <c r="AB960" s="13">
        <f t="shared" si="1193"/>
        <v>2.7593496380817445E-3</v>
      </c>
      <c r="AC960" s="13">
        <f t="shared" si="1194"/>
        <v>6.7441446084154621E-5</v>
      </c>
      <c r="AD960" s="13">
        <f t="shared" si="1195"/>
        <v>3.3607975682951978E-2</v>
      </c>
      <c r="AE960" s="13">
        <f t="shared" si="1196"/>
        <v>1.5744043993013671E-2</v>
      </c>
      <c r="AF960" s="13">
        <f t="shared" si="1197"/>
        <v>3.6877395352866655E-3</v>
      </c>
      <c r="AG960" s="13">
        <f t="shared" si="1198"/>
        <v>5.7585471204861071E-4</v>
      </c>
      <c r="AH960" s="13">
        <f t="shared" si="1199"/>
        <v>2.5808528342112079E-4</v>
      </c>
      <c r="AI960" s="13">
        <f t="shared" si="1200"/>
        <v>4.0841996101392293E-4</v>
      </c>
      <c r="AJ960" s="13">
        <f t="shared" si="1201"/>
        <v>3.2316229415226596E-4</v>
      </c>
      <c r="AK960" s="13">
        <f t="shared" si="1202"/>
        <v>1.7046811016531999E-4</v>
      </c>
      <c r="AL960" s="13">
        <f t="shared" si="1203"/>
        <v>1.9998827031617932E-6</v>
      </c>
      <c r="AM960" s="13">
        <f t="shared" si="1204"/>
        <v>1.0636924303654274E-2</v>
      </c>
      <c r="AN960" s="13">
        <f t="shared" si="1205"/>
        <v>4.9829899237888138E-3</v>
      </c>
      <c r="AO960" s="13">
        <f t="shared" si="1206"/>
        <v>1.1671695629182266E-3</v>
      </c>
      <c r="AP960" s="13">
        <f t="shared" si="1207"/>
        <v>1.822580163633848E-4</v>
      </c>
      <c r="AQ960" s="13">
        <f t="shared" si="1208"/>
        <v>2.1345217685634882E-5</v>
      </c>
      <c r="AR960" s="13">
        <f t="shared" si="1209"/>
        <v>2.4180605785148107E-5</v>
      </c>
      <c r="AS960" s="13">
        <f t="shared" si="1210"/>
        <v>3.8265808654996813E-5</v>
      </c>
      <c r="AT960" s="13">
        <f t="shared" si="1211"/>
        <v>3.0277821098266177E-5</v>
      </c>
      <c r="AU960" s="13">
        <f t="shared" si="1212"/>
        <v>1.5971550629335378E-5</v>
      </c>
      <c r="AV960" s="13">
        <f t="shared" si="1213"/>
        <v>6.3187447177308002E-6</v>
      </c>
      <c r="AW960" s="13">
        <f t="shared" si="1214"/>
        <v>4.1183161454100478E-8</v>
      </c>
      <c r="AX960" s="13">
        <f t="shared" si="1215"/>
        <v>2.8054887850888104E-3</v>
      </c>
      <c r="AY960" s="13">
        <f t="shared" si="1216"/>
        <v>1.3142635923992976E-3</v>
      </c>
      <c r="AZ960" s="13">
        <f t="shared" si="1217"/>
        <v>3.078409722196818E-4</v>
      </c>
      <c r="BA960" s="13">
        <f t="shared" si="1218"/>
        <v>4.8070551815842666E-5</v>
      </c>
      <c r="BB960" s="13">
        <f t="shared" si="1219"/>
        <v>5.6298011645861911E-6</v>
      </c>
      <c r="BC960" s="13">
        <f t="shared" si="1220"/>
        <v>5.2746906295892212E-7</v>
      </c>
      <c r="BD960" s="13">
        <f t="shared" si="1221"/>
        <v>1.887947297840411E-6</v>
      </c>
      <c r="BE960" s="13">
        <f t="shared" si="1222"/>
        <v>2.9876765988324452E-6</v>
      </c>
      <c r="BF960" s="13">
        <f t="shared" si="1223"/>
        <v>2.3639991088261683E-6</v>
      </c>
      <c r="BG960" s="13">
        <f t="shared" si="1224"/>
        <v>1.2470095299058016E-6</v>
      </c>
      <c r="BH960" s="13">
        <f t="shared" si="1225"/>
        <v>4.9334814526898204E-7</v>
      </c>
      <c r="BI960" s="13">
        <f t="shared" si="1226"/>
        <v>1.5614468797763241E-7</v>
      </c>
      <c r="BJ960" s="14">
        <f t="shared" si="1227"/>
        <v>0.64916340938088402</v>
      </c>
      <c r="BK960" s="14">
        <f t="shared" si="1228"/>
        <v>0.24446581463260078</v>
      </c>
      <c r="BL960" s="14">
        <f t="shared" si="1229"/>
        <v>0.10422527124083064</v>
      </c>
      <c r="BM960" s="14">
        <f t="shared" si="1230"/>
        <v>0.33585838174225729</v>
      </c>
      <c r="BN960" s="14">
        <f t="shared" si="1231"/>
        <v>0.66288557496782841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1.5777777777777799</v>
      </c>
      <c r="F961" s="10">
        <f>VLOOKUP(B961,home!$B$2:$E$405,3,FALSE)</f>
        <v>1</v>
      </c>
      <c r="G961" s="10">
        <f>VLOOKUP(C961,away!$B$2:$E$405,4,FALSE)</f>
        <v>0.72</v>
      </c>
      <c r="H961" s="10">
        <f>VLOOKUP(A961,away!$A$2:$E$405,3,FALSE)</f>
        <v>1.31111111111111</v>
      </c>
      <c r="I961" s="10">
        <f>VLOOKUP(C961,away!$B$2:$E$405,3,FALSE)</f>
        <v>1</v>
      </c>
      <c r="J961" s="10">
        <f>VLOOKUP(B961,home!$B$2:$E$405,4,FALSE)</f>
        <v>1</v>
      </c>
      <c r="K961" s="12">
        <f t="shared" si="1176"/>
        <v>1.1360000000000015</v>
      </c>
      <c r="L961" s="12">
        <f t="shared" si="1177"/>
        <v>1.31111111111111</v>
      </c>
      <c r="M961" s="13">
        <f t="shared" si="1178"/>
        <v>8.6543239518880974E-2</v>
      </c>
      <c r="N961" s="13">
        <f t="shared" si="1179"/>
        <v>9.8313120093448919E-2</v>
      </c>
      <c r="O961" s="13">
        <f t="shared" si="1180"/>
        <v>0.11346780292475496</v>
      </c>
      <c r="P961" s="13">
        <f t="shared" si="1181"/>
        <v>0.12889942412252181</v>
      </c>
      <c r="Q961" s="13">
        <f t="shared" si="1182"/>
        <v>5.5841852213079073E-2</v>
      </c>
      <c r="R961" s="13">
        <f t="shared" si="1183"/>
        <v>7.4384448584006002E-2</v>
      </c>
      <c r="S961" s="13">
        <f t="shared" si="1184"/>
        <v>4.7996416679932839E-2</v>
      </c>
      <c r="T961" s="13">
        <f t="shared" si="1185"/>
        <v>7.3214872901592495E-2</v>
      </c>
      <c r="U961" s="13">
        <f t="shared" si="1186"/>
        <v>8.4500733591430927E-2</v>
      </c>
      <c r="V961" s="13">
        <f t="shared" si="1187"/>
        <v>7.9429921766810321E-3</v>
      </c>
      <c r="W961" s="13">
        <f t="shared" si="1188"/>
        <v>2.1145448038019293E-2</v>
      </c>
      <c r="X961" s="13">
        <f t="shared" si="1189"/>
        <v>2.7724031872069718E-2</v>
      </c>
      <c r="Y961" s="13">
        <f t="shared" si="1190"/>
        <v>1.8174643116134585E-2</v>
      </c>
      <c r="Z961" s="13">
        <f t="shared" si="1191"/>
        <v>3.2508759010787779E-2</v>
      </c>
      <c r="AA961" s="13">
        <f t="shared" si="1192"/>
        <v>3.6929950236254963E-2</v>
      </c>
      <c r="AB961" s="13">
        <f t="shared" si="1193"/>
        <v>2.097621173419285E-2</v>
      </c>
      <c r="AC961" s="13">
        <f t="shared" si="1194"/>
        <v>7.39404316180375E-4</v>
      </c>
      <c r="AD961" s="13">
        <f t="shared" si="1195"/>
        <v>6.005307242797491E-3</v>
      </c>
      <c r="AE961" s="13">
        <f t="shared" si="1196"/>
        <v>7.8736250516678145E-3</v>
      </c>
      <c r="AF961" s="13">
        <f t="shared" si="1197"/>
        <v>5.1615986449822316E-3</v>
      </c>
      <c r="AG961" s="13">
        <f t="shared" si="1198"/>
        <v>2.2558097781774176E-3</v>
      </c>
      <c r="AH961" s="13">
        <f t="shared" si="1199"/>
        <v>1.0655648786869315E-2</v>
      </c>
      <c r="AI961" s="13">
        <f t="shared" si="1200"/>
        <v>1.2104817021883558E-2</v>
      </c>
      <c r="AJ961" s="13">
        <f t="shared" si="1201"/>
        <v>6.8755360684298709E-3</v>
      </c>
      <c r="AK961" s="13">
        <f t="shared" si="1202"/>
        <v>2.6035363245787801E-3</v>
      </c>
      <c r="AL961" s="13">
        <f t="shared" si="1203"/>
        <v>4.4051408789043091E-5</v>
      </c>
      <c r="AM961" s="13">
        <f t="shared" si="1204"/>
        <v>1.3644058055635917E-3</v>
      </c>
      <c r="AN961" s="13">
        <f t="shared" si="1205"/>
        <v>1.7888876117389298E-3</v>
      </c>
      <c r="AO961" s="13">
        <f t="shared" si="1206"/>
        <v>1.1727152121399646E-3</v>
      </c>
      <c r="AP961" s="13">
        <f t="shared" si="1207"/>
        <v>5.1251998160190991E-4</v>
      </c>
      <c r="AQ961" s="13">
        <f t="shared" si="1208"/>
        <v>1.6799266063618142E-4</v>
      </c>
      <c r="AR961" s="13">
        <f t="shared" si="1209"/>
        <v>2.7941479041123959E-3</v>
      </c>
      <c r="AS961" s="13">
        <f t="shared" si="1210"/>
        <v>3.174152019071686E-3</v>
      </c>
      <c r="AT961" s="13">
        <f t="shared" si="1211"/>
        <v>1.8029183468327205E-3</v>
      </c>
      <c r="AU961" s="13">
        <f t="shared" si="1212"/>
        <v>6.8270508066732409E-4</v>
      </c>
      <c r="AV961" s="13">
        <f t="shared" si="1213"/>
        <v>1.938882429095204E-4</v>
      </c>
      <c r="AW961" s="13">
        <f t="shared" si="1214"/>
        <v>1.8225318658498915E-6</v>
      </c>
      <c r="AX961" s="13">
        <f t="shared" si="1215"/>
        <v>2.5832749918670709E-4</v>
      </c>
      <c r="AY961" s="13">
        <f t="shared" si="1216"/>
        <v>3.3869605448923792E-4</v>
      </c>
      <c r="AZ961" s="13">
        <f t="shared" si="1217"/>
        <v>2.2203408016516698E-4</v>
      </c>
      <c r="BA961" s="13">
        <f t="shared" si="1218"/>
        <v>9.7037116516628444E-5</v>
      </c>
      <c r="BB961" s="13">
        <f t="shared" si="1219"/>
        <v>3.1806610413783728E-5</v>
      </c>
      <c r="BC961" s="13">
        <f t="shared" si="1220"/>
        <v>8.3404000640588392E-6</v>
      </c>
      <c r="BD961" s="13">
        <f t="shared" si="1221"/>
        <v>6.1057306052826339E-4</v>
      </c>
      <c r="BE961" s="13">
        <f t="shared" si="1222"/>
        <v>6.9361099676010815E-4</v>
      </c>
      <c r="BF961" s="13">
        <f t="shared" si="1223"/>
        <v>3.9397104615974195E-4</v>
      </c>
      <c r="BG961" s="13">
        <f t="shared" si="1224"/>
        <v>1.4918370281248909E-4</v>
      </c>
      <c r="BH961" s="13">
        <f t="shared" si="1225"/>
        <v>4.2368171598746983E-5</v>
      </c>
      <c r="BI961" s="13">
        <f t="shared" si="1226"/>
        <v>9.6260485872353269E-6</v>
      </c>
      <c r="BJ961" s="14">
        <f t="shared" si="1227"/>
        <v>0.32167307198448514</v>
      </c>
      <c r="BK961" s="14">
        <f t="shared" si="1228"/>
        <v>0.27250422427747528</v>
      </c>
      <c r="BL961" s="14">
        <f t="shared" si="1229"/>
        <v>0.37304582989244139</v>
      </c>
      <c r="BM961" s="14">
        <f t="shared" si="1230"/>
        <v>0.4419451241858745</v>
      </c>
      <c r="BN961" s="14">
        <f t="shared" si="1231"/>
        <v>0.55744988745669177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1.5777777777777799</v>
      </c>
      <c r="F962" s="10">
        <f>VLOOKUP(B962,home!$B$2:$E$405,3,FALSE)</f>
        <v>0.63</v>
      </c>
      <c r="G962" s="10">
        <f>VLOOKUP(C962,away!$B$2:$E$405,4,FALSE)</f>
        <v>1.19</v>
      </c>
      <c r="H962" s="10">
        <f>VLOOKUP(A962,away!$A$2:$E$405,3,FALSE)</f>
        <v>1.31111111111111</v>
      </c>
      <c r="I962" s="10">
        <f>VLOOKUP(C962,away!$B$2:$E$405,3,FALSE)</f>
        <v>0.48</v>
      </c>
      <c r="J962" s="10">
        <f>VLOOKUP(B962,home!$B$2:$E$405,4,FALSE)</f>
        <v>0.63</v>
      </c>
      <c r="K962" s="12">
        <f t="shared" si="1176"/>
        <v>1.1828600000000016</v>
      </c>
      <c r="L962" s="12">
        <f t="shared" si="1177"/>
        <v>0.39647999999999961</v>
      </c>
      <c r="M962" s="13">
        <f t="shared" si="1178"/>
        <v>0.20611108664094599</v>
      </c>
      <c r="N962" s="13">
        <f t="shared" si="1179"/>
        <v>0.24380055994410968</v>
      </c>
      <c r="O962" s="13">
        <f t="shared" si="1180"/>
        <v>8.1718923631402179E-2</v>
      </c>
      <c r="P962" s="13">
        <f t="shared" si="1181"/>
        <v>9.6662046006640509E-2</v>
      </c>
      <c r="Q962" s="13">
        <f t="shared" si="1182"/>
        <v>0.14419096516774502</v>
      </c>
      <c r="R962" s="13">
        <f t="shared" si="1183"/>
        <v>1.619995942068915E-2</v>
      </c>
      <c r="S962" s="13">
        <f t="shared" si="1184"/>
        <v>1.13331496263308E-2</v>
      </c>
      <c r="T962" s="13">
        <f t="shared" si="1185"/>
        <v>5.7168833869707489E-2</v>
      </c>
      <c r="U962" s="13">
        <f t="shared" si="1186"/>
        <v>1.9162284000356394E-2</v>
      </c>
      <c r="V962" s="13">
        <f t="shared" si="1187"/>
        <v>5.9055825371431283E-4</v>
      </c>
      <c r="W962" s="13">
        <f t="shared" si="1188"/>
        <v>5.6852575019439688E-2</v>
      </c>
      <c r="X962" s="13">
        <f t="shared" si="1189"/>
        <v>2.2540908943707427E-2</v>
      </c>
      <c r="Y962" s="13">
        <f t="shared" si="1190"/>
        <v>4.4685097890005548E-3</v>
      </c>
      <c r="Z962" s="13">
        <f t="shared" si="1191"/>
        <v>2.1409866370382764E-3</v>
      </c>
      <c r="AA962" s="13">
        <f t="shared" si="1192"/>
        <v>2.5324874534870989E-3</v>
      </c>
      <c r="AB962" s="13">
        <f t="shared" si="1193"/>
        <v>1.4977890546158774E-3</v>
      </c>
      <c r="AC962" s="13">
        <f t="shared" si="1194"/>
        <v>1.7310012897795332E-5</v>
      </c>
      <c r="AD962" s="13">
        <f t="shared" si="1195"/>
        <v>1.6812159221873627E-2</v>
      </c>
      <c r="AE962" s="13">
        <f t="shared" si="1196"/>
        <v>6.6656848882884487E-3</v>
      </c>
      <c r="AF962" s="13">
        <f t="shared" si="1197"/>
        <v>1.3214053722543006E-3</v>
      </c>
      <c r="AG962" s="13">
        <f t="shared" si="1198"/>
        <v>1.7463693399712824E-4</v>
      </c>
      <c r="AH962" s="13">
        <f t="shared" si="1199"/>
        <v>2.1221459546323375E-4</v>
      </c>
      <c r="AI962" s="13">
        <f t="shared" si="1200"/>
        <v>2.51020156389641E-4</v>
      </c>
      <c r="AJ962" s="13">
        <f t="shared" si="1201"/>
        <v>1.4846085109352562E-4</v>
      </c>
      <c r="AK962" s="13">
        <f t="shared" si="1202"/>
        <v>5.8536134108162634E-5</v>
      </c>
      <c r="AL962" s="13">
        <f t="shared" si="1203"/>
        <v>3.2472222438321388E-7</v>
      </c>
      <c r="AM962" s="13">
        <f t="shared" si="1204"/>
        <v>3.9772861314370913E-3</v>
      </c>
      <c r="AN962" s="13">
        <f t="shared" si="1205"/>
        <v>1.5769144053921764E-3</v>
      </c>
      <c r="AO962" s="13">
        <f t="shared" si="1206"/>
        <v>3.1260751172494471E-4</v>
      </c>
      <c r="AP962" s="13">
        <f t="shared" si="1207"/>
        <v>4.1314208749568654E-5</v>
      </c>
      <c r="AQ962" s="13">
        <f t="shared" si="1208"/>
        <v>4.095064371257241E-6</v>
      </c>
      <c r="AR962" s="13">
        <f t="shared" si="1209"/>
        <v>1.6827768561852567E-5</v>
      </c>
      <c r="AS962" s="13">
        <f t="shared" si="1210"/>
        <v>1.9904894321072955E-5</v>
      </c>
      <c r="AT962" s="13">
        <f t="shared" si="1211"/>
        <v>1.1772351648312196E-5</v>
      </c>
      <c r="AU962" s="13">
        <f t="shared" si="1212"/>
        <v>4.6416812902408602E-6</v>
      </c>
      <c r="AV962" s="13">
        <f t="shared" si="1213"/>
        <v>1.3726147827435774E-6</v>
      </c>
      <c r="AW962" s="13">
        <f t="shared" si="1214"/>
        <v>4.2302315794110004E-9</v>
      </c>
      <c r="AX962" s="13">
        <f t="shared" si="1215"/>
        <v>7.8409544557194778E-4</v>
      </c>
      <c r="AY962" s="13">
        <f t="shared" si="1216"/>
        <v>3.1087816226036557E-4</v>
      </c>
      <c r="AZ962" s="13">
        <f t="shared" si="1217"/>
        <v>6.1628486886494799E-5</v>
      </c>
      <c r="BA962" s="13">
        <f t="shared" si="1218"/>
        <v>8.1448208269191471E-6</v>
      </c>
      <c r="BB962" s="13">
        <f t="shared" si="1219"/>
        <v>8.0731464036422495E-7</v>
      </c>
      <c r="BC962" s="13">
        <f t="shared" si="1220"/>
        <v>6.401682172232153E-8</v>
      </c>
      <c r="BD962" s="13">
        <f t="shared" si="1221"/>
        <v>1.1119789465672162E-6</v>
      </c>
      <c r="BE962" s="13">
        <f t="shared" si="1222"/>
        <v>1.3153154167364991E-6</v>
      </c>
      <c r="BF962" s="13">
        <f t="shared" si="1223"/>
        <v>7.7791699692046893E-7</v>
      </c>
      <c r="BG962" s="13">
        <f t="shared" si="1224"/>
        <v>3.0672229965911563E-7</v>
      </c>
      <c r="BH962" s="13">
        <f t="shared" si="1225"/>
        <v>9.0702384843695482E-8</v>
      </c>
      <c r="BI962" s="13">
        <f t="shared" si="1226"/>
        <v>2.1457644587242746E-8</v>
      </c>
      <c r="BJ962" s="14">
        <f t="shared" si="1227"/>
        <v>0.56107407471880621</v>
      </c>
      <c r="BK962" s="14">
        <f t="shared" si="1228"/>
        <v>0.31502535342501414</v>
      </c>
      <c r="BL962" s="14">
        <f t="shared" si="1229"/>
        <v>0.12183981870189881</v>
      </c>
      <c r="BM962" s="14">
        <f t="shared" si="1230"/>
        <v>0.21108581873919613</v>
      </c>
      <c r="BN962" s="14">
        <f t="shared" si="1231"/>
        <v>0.78868354081153258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1.5777777777777799</v>
      </c>
      <c r="F963" s="10">
        <f>VLOOKUP(B963,home!$B$2:$E$405,3,FALSE)</f>
        <v>0.45</v>
      </c>
      <c r="G963" s="10">
        <f>VLOOKUP(C963,away!$B$2:$E$405,4,FALSE)</f>
        <v>1.0900000000000001</v>
      </c>
      <c r="H963" s="10">
        <f>VLOOKUP(A963,away!$A$2:$E$405,3,FALSE)</f>
        <v>1.31111111111111</v>
      </c>
      <c r="I963" s="10">
        <f>VLOOKUP(C963,away!$B$2:$E$405,3,FALSE)</f>
        <v>0.54</v>
      </c>
      <c r="J963" s="10">
        <f>VLOOKUP(B963,home!$B$2:$E$405,4,FALSE)</f>
        <v>0.45</v>
      </c>
      <c r="K963" s="12">
        <f t="shared" si="1176"/>
        <v>0.77390000000000114</v>
      </c>
      <c r="L963" s="12">
        <f t="shared" si="1177"/>
        <v>0.31859999999999972</v>
      </c>
      <c r="M963" s="13">
        <f t="shared" si="1178"/>
        <v>0.3353770022739922</v>
      </c>
      <c r="N963" s="13">
        <f t="shared" si="1179"/>
        <v>0.25954826205984294</v>
      </c>
      <c r="O963" s="13">
        <f t="shared" si="1180"/>
        <v>0.10685111292449381</v>
      </c>
      <c r="P963" s="13">
        <f t="shared" si="1181"/>
        <v>8.2692076292265881E-2</v>
      </c>
      <c r="Q963" s="13">
        <f t="shared" si="1182"/>
        <v>0.10043220000405637</v>
      </c>
      <c r="R963" s="13">
        <f t="shared" si="1183"/>
        <v>1.7021382288871848E-2</v>
      </c>
      <c r="S963" s="13">
        <f t="shared" si="1184"/>
        <v>5.0972334381618632E-3</v>
      </c>
      <c r="T963" s="13">
        <f t="shared" si="1185"/>
        <v>3.1997698921292332E-2</v>
      </c>
      <c r="U963" s="13">
        <f t="shared" si="1186"/>
        <v>1.3172847753357943E-2</v>
      </c>
      <c r="V963" s="13">
        <f t="shared" si="1187"/>
        <v>1.396441131058888E-4</v>
      </c>
      <c r="W963" s="13">
        <f t="shared" si="1188"/>
        <v>2.5908159861046449E-2</v>
      </c>
      <c r="X963" s="13">
        <f t="shared" si="1189"/>
        <v>8.25433973172939E-3</v>
      </c>
      <c r="Y963" s="13">
        <f t="shared" si="1190"/>
        <v>1.3149163192644907E-3</v>
      </c>
      <c r="Z963" s="13">
        <f t="shared" si="1191"/>
        <v>1.807670799078189E-3</v>
      </c>
      <c r="AA963" s="13">
        <f t="shared" si="1192"/>
        <v>1.3989564314066125E-3</v>
      </c>
      <c r="AB963" s="13">
        <f t="shared" si="1193"/>
        <v>5.4132619113278946E-4</v>
      </c>
      <c r="AC963" s="13">
        <f t="shared" si="1194"/>
        <v>2.1519554069788403E-6</v>
      </c>
      <c r="AD963" s="13">
        <f t="shared" si="1195"/>
        <v>5.0125812291159687E-3</v>
      </c>
      <c r="AE963" s="13">
        <f t="shared" si="1196"/>
        <v>1.5970083795963459E-3</v>
      </c>
      <c r="AF963" s="13">
        <f t="shared" si="1197"/>
        <v>2.544034348696977E-4</v>
      </c>
      <c r="AG963" s="13">
        <f t="shared" si="1198"/>
        <v>2.7017644783161873E-5</v>
      </c>
      <c r="AH963" s="13">
        <f t="shared" si="1199"/>
        <v>1.4398097914657755E-4</v>
      </c>
      <c r="AI963" s="13">
        <f t="shared" si="1200"/>
        <v>1.1142687976153653E-4</v>
      </c>
      <c r="AJ963" s="13">
        <f t="shared" si="1201"/>
        <v>4.3116631123726622E-5</v>
      </c>
      <c r="AK963" s="13">
        <f t="shared" si="1202"/>
        <v>1.1122653608884028E-5</v>
      </c>
      <c r="AL963" s="13">
        <f t="shared" si="1203"/>
        <v>2.1223835800890042E-8</v>
      </c>
      <c r="AM963" s="13">
        <f t="shared" si="1204"/>
        <v>7.7584732264257105E-4</v>
      </c>
      <c r="AN963" s="13">
        <f t="shared" si="1205"/>
        <v>2.4718495699392292E-4</v>
      </c>
      <c r="AO963" s="13">
        <f t="shared" si="1206"/>
        <v>3.9376563649131882E-5</v>
      </c>
      <c r="AP963" s="13">
        <f t="shared" si="1207"/>
        <v>4.1817910595378026E-6</v>
      </c>
      <c r="AQ963" s="13">
        <f t="shared" si="1208"/>
        <v>3.3307965789218551E-7</v>
      </c>
      <c r="AR963" s="13">
        <f t="shared" si="1209"/>
        <v>9.1744679912199131E-6</v>
      </c>
      <c r="AS963" s="13">
        <f t="shared" si="1210"/>
        <v>7.1001207784051009E-6</v>
      </c>
      <c r="AT963" s="13">
        <f t="shared" si="1211"/>
        <v>2.7473917352038575E-6</v>
      </c>
      <c r="AU963" s="13">
        <f t="shared" si="1212"/>
        <v>7.0873548795808963E-7</v>
      </c>
      <c r="AV963" s="13">
        <f t="shared" si="1213"/>
        <v>1.3712259853269156E-7</v>
      </c>
      <c r="AW963" s="13">
        <f t="shared" si="1214"/>
        <v>1.4536236975783296E-10</v>
      </c>
      <c r="AX963" s="13">
        <f t="shared" si="1215"/>
        <v>1.0007137383218107E-4</v>
      </c>
      <c r="AY963" s="13">
        <f t="shared" si="1216"/>
        <v>3.1882739702932862E-5</v>
      </c>
      <c r="AZ963" s="13">
        <f t="shared" si="1217"/>
        <v>5.0789204346771994E-6</v>
      </c>
      <c r="BA963" s="13">
        <f t="shared" si="1218"/>
        <v>5.3938135016271818E-7</v>
      </c>
      <c r="BB963" s="13">
        <f t="shared" si="1219"/>
        <v>4.2961724540460445E-8</v>
      </c>
      <c r="BC963" s="13">
        <f t="shared" si="1220"/>
        <v>2.737521087718137E-9</v>
      </c>
      <c r="BD963" s="13">
        <f t="shared" si="1221"/>
        <v>4.8716425033377703E-7</v>
      </c>
      <c r="BE963" s="13">
        <f t="shared" si="1222"/>
        <v>3.7701641333331052E-7</v>
      </c>
      <c r="BF963" s="13">
        <f t="shared" si="1223"/>
        <v>1.4588650113932472E-7</v>
      </c>
      <c r="BG963" s="13">
        <f t="shared" si="1224"/>
        <v>3.7633854410574529E-8</v>
      </c>
      <c r="BH963" s="13">
        <f t="shared" si="1225"/>
        <v>7.2812099820859165E-9</v>
      </c>
      <c r="BI963" s="13">
        <f t="shared" si="1226"/>
        <v>1.1269856810272603E-9</v>
      </c>
      <c r="BJ963" s="14">
        <f t="shared" si="1227"/>
        <v>0.43555112941416591</v>
      </c>
      <c r="BK963" s="14">
        <f t="shared" si="1228"/>
        <v>0.42334001203647159</v>
      </c>
      <c r="BL963" s="14">
        <f t="shared" si="1229"/>
        <v>0.13931619668070991</v>
      </c>
      <c r="BM963" s="14">
        <f t="shared" si="1230"/>
        <v>9.8061090492561842E-2</v>
      </c>
      <c r="BN963" s="14">
        <f t="shared" si="1231"/>
        <v>0.90192203584352304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1.5777777777777799</v>
      </c>
      <c r="F964" s="10">
        <f>VLOOKUP(B964,home!$B$2:$E$405,3,FALSE)</f>
        <v>0.91</v>
      </c>
      <c r="G964" s="10">
        <f>VLOOKUP(C964,away!$B$2:$E$405,4,FALSE)</f>
        <v>0.63</v>
      </c>
      <c r="H964" s="10">
        <f>VLOOKUP(A964,away!$A$2:$E$405,3,FALSE)</f>
        <v>1.31111111111111</v>
      </c>
      <c r="I964" s="10">
        <f>VLOOKUP(C964,away!$B$2:$E$405,3,FALSE)</f>
        <v>1</v>
      </c>
      <c r="J964" s="10">
        <f>VLOOKUP(B964,home!$B$2:$E$405,4,FALSE)</f>
        <v>0.91</v>
      </c>
      <c r="K964" s="12">
        <f t="shared" si="1176"/>
        <v>0.90454000000000134</v>
      </c>
      <c r="L964" s="12">
        <f t="shared" si="1177"/>
        <v>1.1931111111111101</v>
      </c>
      <c r="M964" s="13">
        <f t="shared" si="1178"/>
        <v>0.12274440287446965</v>
      </c>
      <c r="N964" s="13">
        <f t="shared" si="1179"/>
        <v>0.11102722217607294</v>
      </c>
      <c r="O964" s="13">
        <f t="shared" si="1180"/>
        <v>0.14644771089622824</v>
      </c>
      <c r="P964" s="13">
        <f t="shared" si="1181"/>
        <v>0.13246781241407449</v>
      </c>
      <c r="Q964" s="13">
        <f t="shared" si="1182"/>
        <v>5.0214281773572587E-2</v>
      </c>
      <c r="R964" s="13">
        <f t="shared" si="1183"/>
        <v>8.7364195533538747E-2</v>
      </c>
      <c r="S964" s="13">
        <f t="shared" si="1184"/>
        <v>3.5740369651959668E-2</v>
      </c>
      <c r="T964" s="13">
        <f t="shared" si="1185"/>
        <v>5.9911217520513559E-2</v>
      </c>
      <c r="U964" s="13">
        <f t="shared" si="1186"/>
        <v>7.9024409427907255E-2</v>
      </c>
      <c r="V964" s="13">
        <f t="shared" si="1187"/>
        <v>4.285733851802395E-3</v>
      </c>
      <c r="W964" s="13">
        <f t="shared" si="1188"/>
        <v>1.5140275478489137E-2</v>
      </c>
      <c r="X964" s="13">
        <f t="shared" si="1189"/>
        <v>1.8064030898668471E-2</v>
      </c>
      <c r="Y964" s="13">
        <f t="shared" si="1190"/>
        <v>1.0776197988327881E-2</v>
      </c>
      <c r="Z964" s="13">
        <f t="shared" si="1191"/>
        <v>3.4745064134782885E-2</v>
      </c>
      <c r="AA964" s="13">
        <f t="shared" si="1192"/>
        <v>3.1428300312476558E-2</v>
      </c>
      <c r="AB964" s="13">
        <f t="shared" si="1193"/>
        <v>1.4214077382323796E-2</v>
      </c>
      <c r="AC964" s="13">
        <f t="shared" si="1194"/>
        <v>2.8907722808642865E-4</v>
      </c>
      <c r="AD964" s="13">
        <f t="shared" si="1195"/>
        <v>3.4237461953281457E-3</v>
      </c>
      <c r="AE964" s="13">
        <f t="shared" si="1196"/>
        <v>4.0849096272704E-3</v>
      </c>
      <c r="AF964" s="13">
        <f t="shared" si="1197"/>
        <v>2.4368755320905286E-3</v>
      </c>
      <c r="AG964" s="13">
        <f t="shared" si="1198"/>
        <v>9.6915442457733581E-4</v>
      </c>
      <c r="AH964" s="13">
        <f t="shared" si="1199"/>
        <v>1.0363680518869408E-2</v>
      </c>
      <c r="AI964" s="13">
        <f t="shared" si="1200"/>
        <v>9.3743635765381472E-3</v>
      </c>
      <c r="AJ964" s="13">
        <f t="shared" si="1201"/>
        <v>4.2397434147609147E-3</v>
      </c>
      <c r="AK964" s="13">
        <f t="shared" si="1202"/>
        <v>1.2783391694626144E-3</v>
      </c>
      <c r="AL964" s="13">
        <f t="shared" si="1203"/>
        <v>1.2479079168276622E-5</v>
      </c>
      <c r="AM964" s="13">
        <f t="shared" si="1204"/>
        <v>6.1938307670442541E-4</v>
      </c>
      <c r="AN964" s="13">
        <f t="shared" si="1205"/>
        <v>7.3899283085023491E-4</v>
      </c>
      <c r="AO964" s="13">
        <f t="shared" si="1206"/>
        <v>4.4085027875943422E-4</v>
      </c>
      <c r="AP964" s="13">
        <f t="shared" si="1207"/>
        <v>1.7532778864143701E-4</v>
      </c>
      <c r="AQ964" s="13">
        <f t="shared" si="1208"/>
        <v>5.2296383178659736E-5</v>
      </c>
      <c r="AR964" s="13">
        <f t="shared" si="1209"/>
        <v>2.4730044758137695E-3</v>
      </c>
      <c r="AS964" s="13">
        <f t="shared" si="1210"/>
        <v>2.2369314685525906E-3</v>
      </c>
      <c r="AT964" s="13">
        <f t="shared" si="1211"/>
        <v>1.0116969952822816E-3</v>
      </c>
      <c r="AU964" s="13">
        <f t="shared" si="1212"/>
        <v>3.0504013337087876E-4</v>
      </c>
      <c r="AV964" s="13">
        <f t="shared" si="1213"/>
        <v>6.8980250559823764E-5</v>
      </c>
      <c r="AW964" s="13">
        <f t="shared" si="1214"/>
        <v>3.7410085955751035E-7</v>
      </c>
      <c r="AX964" s="13">
        <f t="shared" si="1215"/>
        <v>9.3376128033703575E-5</v>
      </c>
      <c r="AY964" s="13">
        <f t="shared" si="1216"/>
        <v>1.1140809586954536E-4</v>
      </c>
      <c r="AZ964" s="13">
        <f t="shared" si="1217"/>
        <v>6.6461118524843165E-5</v>
      </c>
      <c r="BA964" s="13">
        <f t="shared" si="1218"/>
        <v>2.6431832989620929E-5</v>
      </c>
      <c r="BB964" s="13">
        <f t="shared" si="1219"/>
        <v>7.8840284067374872E-6</v>
      </c>
      <c r="BC964" s="13">
        <f t="shared" si="1220"/>
        <v>1.8813043784788244E-6</v>
      </c>
      <c r="BD964" s="13">
        <f t="shared" si="1221"/>
        <v>4.917615196534848E-4</v>
      </c>
      <c r="BE964" s="13">
        <f t="shared" si="1222"/>
        <v>4.4481796498736385E-4</v>
      </c>
      <c r="BF964" s="13">
        <f t="shared" si="1223"/>
        <v>2.0117782102483536E-4</v>
      </c>
      <c r="BG964" s="13">
        <f t="shared" si="1224"/>
        <v>6.0657795409934944E-5</v>
      </c>
      <c r="BH964" s="13">
        <f t="shared" si="1225"/>
        <v>1.3716850565025658E-5</v>
      </c>
      <c r="BI964" s="13">
        <f t="shared" si="1226"/>
        <v>2.4814880020176663E-6</v>
      </c>
      <c r="BJ964" s="14">
        <f t="shared" si="1227"/>
        <v>0.27838220448124829</v>
      </c>
      <c r="BK964" s="14">
        <f t="shared" si="1228"/>
        <v>0.29565128319543049</v>
      </c>
      <c r="BL964" s="14">
        <f t="shared" si="1229"/>
        <v>0.39104508699532775</v>
      </c>
      <c r="BM964" s="14">
        <f t="shared" si="1230"/>
        <v>0.34944697914382261</v>
      </c>
      <c r="BN964" s="14">
        <f t="shared" si="1231"/>
        <v>0.65026562566795665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1.50359712230216</v>
      </c>
      <c r="F965" s="10">
        <f>VLOOKUP(B965,home!$B$2:$E$405,3,FALSE)</f>
        <v>0.48</v>
      </c>
      <c r="G965" s="10">
        <f>VLOOKUP(C965,away!$B$2:$E$405,4,FALSE)</f>
        <v>0.95</v>
      </c>
      <c r="H965" s="10">
        <f>VLOOKUP(A965,away!$A$2:$E$405,3,FALSE)</f>
        <v>1.27338129496403</v>
      </c>
      <c r="I965" s="10">
        <f>VLOOKUP(C965,away!$B$2:$E$405,3,FALSE)</f>
        <v>0.86</v>
      </c>
      <c r="J965" s="10">
        <f>VLOOKUP(B965,home!$B$2:$E$405,4,FALSE)</f>
        <v>0.48</v>
      </c>
      <c r="K965" s="12">
        <f t="shared" si="1176"/>
        <v>0.68564028776978492</v>
      </c>
      <c r="L965" s="12">
        <f t="shared" si="1177"/>
        <v>0.52565179856115152</v>
      </c>
      <c r="M965" s="13">
        <f t="shared" si="1178"/>
        <v>0.29781223161229387</v>
      </c>
      <c r="N965" s="13">
        <f t="shared" si="1179"/>
        <v>0.204192064184015</v>
      </c>
      <c r="O965" s="13">
        <f t="shared" si="1180"/>
        <v>0.15654553518051248</v>
      </c>
      <c r="P965" s="13">
        <f t="shared" si="1181"/>
        <v>0.10733392579024156</v>
      </c>
      <c r="Q965" s="13">
        <f t="shared" si="1182"/>
        <v>7.0001152823717216E-2</v>
      </c>
      <c r="R965" s="13">
        <f t="shared" si="1183"/>
        <v>4.1144221062177196E-2</v>
      </c>
      <c r="S965" s="13">
        <f t="shared" si="1184"/>
        <v>9.6710027348231205E-3</v>
      </c>
      <c r="T965" s="13">
        <f t="shared" si="1185"/>
        <v>3.6796231883140983E-2</v>
      </c>
      <c r="U965" s="13">
        <f t="shared" si="1186"/>
        <v>2.821013556913482E-2</v>
      </c>
      <c r="V965" s="13">
        <f t="shared" si="1187"/>
        <v>3.8727858237575728E-4</v>
      </c>
      <c r="W965" s="13">
        <f t="shared" si="1188"/>
        <v>1.5998536855423393E-2</v>
      </c>
      <c r="X965" s="13">
        <f t="shared" si="1189"/>
        <v>8.4096596724001736E-3</v>
      </c>
      <c r="Y965" s="13">
        <f t="shared" si="1190"/>
        <v>2.2102763660421677E-3</v>
      </c>
      <c r="Z965" s="13">
        <f t="shared" si="1191"/>
        <v>7.2091779339103533E-3</v>
      </c>
      <c r="AA965" s="13">
        <f t="shared" si="1192"/>
        <v>4.9429028331898781E-3</v>
      </c>
      <c r="AB965" s="13">
        <f t="shared" si="1193"/>
        <v>1.6945266604831966E-3</v>
      </c>
      <c r="AC965" s="13">
        <f t="shared" si="1194"/>
        <v>8.7236449280113919E-6</v>
      </c>
      <c r="AD965" s="13">
        <f t="shared" si="1195"/>
        <v>2.7423103533620002E-3</v>
      </c>
      <c r="AE965" s="13">
        <f t="shared" si="1196"/>
        <v>1.4415003694576022E-3</v>
      </c>
      <c r="AF965" s="13">
        <f t="shared" si="1197"/>
        <v>3.7886363091597648E-4</v>
      </c>
      <c r="AG965" s="13">
        <f t="shared" si="1198"/>
        <v>6.6383449666797129E-5</v>
      </c>
      <c r="AH965" s="13">
        <f t="shared" si="1199"/>
        <v>9.4737933677683552E-4</v>
      </c>
      <c r="AI965" s="13">
        <f t="shared" si="1200"/>
        <v>6.4956144109481746E-4</v>
      </c>
      <c r="AJ965" s="13">
        <f t="shared" si="1201"/>
        <v>2.2268274669820341E-4</v>
      </c>
      <c r="AK965" s="13">
        <f t="shared" si="1202"/>
        <v>5.0893420842507451E-5</v>
      </c>
      <c r="AL965" s="13">
        <f t="shared" si="1203"/>
        <v>1.2576287444668405E-7</v>
      </c>
      <c r="AM965" s="13">
        <f t="shared" si="1204"/>
        <v>3.7604769196663662E-4</v>
      </c>
      <c r="AN965" s="13">
        <f t="shared" si="1205"/>
        <v>1.976701456270324E-4</v>
      </c>
      <c r="AO965" s="13">
        <f t="shared" si="1206"/>
        <v>5.1952833785347155E-5</v>
      </c>
      <c r="AP965" s="13">
        <f t="shared" si="1207"/>
        <v>9.1030335065387647E-6</v>
      </c>
      <c r="AQ965" s="13">
        <f t="shared" si="1208"/>
        <v>1.1962564837686315E-6</v>
      </c>
      <c r="AR965" s="13">
        <f t="shared" si="1209"/>
        <v>9.9598330459282921E-5</v>
      </c>
      <c r="AS965" s="13">
        <f t="shared" si="1210"/>
        <v>6.828862795749287E-5</v>
      </c>
      <c r="AT965" s="13">
        <f t="shared" si="1211"/>
        <v>2.3410717262089594E-5</v>
      </c>
      <c r="AU965" s="13">
        <f t="shared" si="1212"/>
        <v>5.3504436401587284E-6</v>
      </c>
      <c r="AV965" s="13">
        <f t="shared" si="1213"/>
        <v>9.1711992928361125E-7</v>
      </c>
      <c r="AW965" s="13">
        <f t="shared" si="1214"/>
        <v>1.2590542332243202E-9</v>
      </c>
      <c r="AX965" s="13">
        <f t="shared" si="1215"/>
        <v>4.2972241289194687E-5</v>
      </c>
      <c r="AY965" s="13">
        <f t="shared" si="1216"/>
        <v>2.2588435921868956E-5</v>
      </c>
      <c r="AZ965" s="13">
        <f t="shared" si="1217"/>
        <v>5.9368259845068695E-6</v>
      </c>
      <c r="BA965" s="13">
        <f t="shared" si="1218"/>
        <v>1.0402344188335386E-6</v>
      </c>
      <c r="BB965" s="13">
        <f t="shared" si="1219"/>
        <v>1.3670027329626588E-7</v>
      </c>
      <c r="BC965" s="13">
        <f t="shared" si="1220"/>
        <v>1.4371348904396626E-8</v>
      </c>
      <c r="BD965" s="13">
        <f t="shared" si="1221"/>
        <v>8.7256735899349981E-6</v>
      </c>
      <c r="BE965" s="13">
        <f t="shared" si="1222"/>
        <v>5.9826733511882437E-6</v>
      </c>
      <c r="BF965" s="13">
        <f t="shared" si="1223"/>
        <v>2.0509809390706653E-6</v>
      </c>
      <c r="BG965" s="13">
        <f t="shared" si="1224"/>
        <v>4.6874505375825168E-7</v>
      </c>
      <c r="BH965" s="13">
        <f t="shared" si="1225"/>
        <v>8.0347623387367723E-8</v>
      </c>
      <c r="BI965" s="13">
        <f t="shared" si="1226"/>
        <v>1.1017913524186626E-8</v>
      </c>
      <c r="BJ965" s="14">
        <f t="shared" si="1227"/>
        <v>0.3429456383587472</v>
      </c>
      <c r="BK965" s="14">
        <f t="shared" si="1228"/>
        <v>0.41523587656345862</v>
      </c>
      <c r="BL965" s="14">
        <f t="shared" si="1229"/>
        <v>0.2346227229286291</v>
      </c>
      <c r="BM965" s="14">
        <f t="shared" si="1230"/>
        <v>0.12296169795492039</v>
      </c>
      <c r="BN965" s="14">
        <f t="shared" si="1231"/>
        <v>0.8770291306529574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1.50359712230216</v>
      </c>
      <c r="F966" s="10">
        <f>VLOOKUP(B966,home!$B$2:$E$405,3,FALSE)</f>
        <v>0.89</v>
      </c>
      <c r="G966" s="10">
        <f>VLOOKUP(C966,away!$B$2:$E$405,4,FALSE)</f>
        <v>1.33</v>
      </c>
      <c r="H966" s="10">
        <f>VLOOKUP(A966,away!$A$2:$E$405,3,FALSE)</f>
        <v>1.27338129496403</v>
      </c>
      <c r="I966" s="10">
        <f>VLOOKUP(C966,away!$B$2:$E$405,3,FALSE)</f>
        <v>0.48</v>
      </c>
      <c r="J966" s="10">
        <f>VLOOKUP(B966,home!$B$2:$E$405,4,FALSE)</f>
        <v>0.89</v>
      </c>
      <c r="K966" s="12">
        <f t="shared" si="1176"/>
        <v>1.779807913669067</v>
      </c>
      <c r="L966" s="12">
        <f t="shared" si="1177"/>
        <v>0.54398848920863352</v>
      </c>
      <c r="M966" s="13">
        <f t="shared" si="1178"/>
        <v>9.7901206778442162E-2</v>
      </c>
      <c r="N966" s="13">
        <f t="shared" si="1179"/>
        <v>0.17424534258202304</v>
      </c>
      <c r="O966" s="13">
        <f t="shared" si="1180"/>
        <v>5.3257129567106772E-2</v>
      </c>
      <c r="P966" s="13">
        <f t="shared" si="1181"/>
        <v>9.4787460662835485E-2</v>
      </c>
      <c r="Q966" s="13">
        <f t="shared" si="1182"/>
        <v>0.15506161982373115</v>
      </c>
      <c r="R966" s="13">
        <f t="shared" si="1183"/>
        <v>1.4485632726399428E-2</v>
      </c>
      <c r="S966" s="13">
        <f t="shared" si="1184"/>
        <v>2.2943186796567171E-2</v>
      </c>
      <c r="T966" s="13">
        <f t="shared" si="1185"/>
        <v>8.4351736302154992E-2</v>
      </c>
      <c r="U966" s="13">
        <f t="shared" si="1186"/>
        <v>2.5781643760949324E-2</v>
      </c>
      <c r="V966" s="13">
        <f t="shared" si="1187"/>
        <v>2.4681643504845399E-3</v>
      </c>
      <c r="W966" s="13">
        <f t="shared" si="1188"/>
        <v>9.1993299356206981E-2</v>
      </c>
      <c r="X966" s="13">
        <f t="shared" si="1189"/>
        <v>5.0043295934100583E-2</v>
      </c>
      <c r="Y966" s="13">
        <f t="shared" si="1190"/>
        <v>1.3611488475105963E-2</v>
      </c>
      <c r="Z966" s="13">
        <f t="shared" si="1191"/>
        <v>2.6266724873550548E-3</v>
      </c>
      <c r="AA966" s="13">
        <f t="shared" si="1192"/>
        <v>4.6749724796113388E-3</v>
      </c>
      <c r="AB966" s="13">
        <f t="shared" si="1193"/>
        <v>4.1602765076986809E-3</v>
      </c>
      <c r="AC966" s="13">
        <f t="shared" si="1194"/>
        <v>1.4935402673994558E-4</v>
      </c>
      <c r="AD966" s="13">
        <f t="shared" si="1195"/>
        <v>4.0932600549676172E-2</v>
      </c>
      <c r="AE966" s="13">
        <f t="shared" si="1196"/>
        <v>2.2266863532398821E-2</v>
      </c>
      <c r="AF966" s="13">
        <f t="shared" si="1197"/>
        <v>6.0564587262022249E-3</v>
      </c>
      <c r="AG966" s="13">
        <f t="shared" si="1198"/>
        <v>1.0982146108070646E-3</v>
      </c>
      <c r="AH966" s="13">
        <f t="shared" si="1199"/>
        <v>3.5721989951053988E-4</v>
      </c>
      <c r="AI966" s="13">
        <f t="shared" si="1200"/>
        <v>6.3578280406892764E-4</v>
      </c>
      <c r="AJ966" s="13">
        <f t="shared" si="1201"/>
        <v>5.6578563302829381E-4</v>
      </c>
      <c r="AK966" s="13">
        <f t="shared" si="1202"/>
        <v>3.3566324903467324E-4</v>
      </c>
      <c r="AL966" s="13">
        <f t="shared" si="1203"/>
        <v>5.784152984543609E-6</v>
      </c>
      <c r="AM966" s="13">
        <f t="shared" si="1204"/>
        <v>1.4570433277073691E-2</v>
      </c>
      <c r="AN966" s="13">
        <f t="shared" si="1205"/>
        <v>7.9261479855105149E-3</v>
      </c>
      <c r="AO966" s="13">
        <f t="shared" si="1206"/>
        <v>2.1558666339409594E-3</v>
      </c>
      <c r="AP966" s="13">
        <f t="shared" si="1207"/>
        <v>3.9092221104428153E-4</v>
      </c>
      <c r="AQ966" s="13">
        <f t="shared" si="1208"/>
        <v>5.3164295746019316E-5</v>
      </c>
      <c r="AR966" s="13">
        <f t="shared" si="1209"/>
        <v>3.8864702689999713E-5</v>
      </c>
      <c r="AS966" s="13">
        <f t="shared" si="1210"/>
        <v>6.9171705410056965E-5</v>
      </c>
      <c r="AT966" s="13">
        <f t="shared" si="1211"/>
        <v>6.1556174345402405E-5</v>
      </c>
      <c r="AU966" s="13">
        <f t="shared" si="1212"/>
        <v>3.6519388745046659E-5</v>
      </c>
      <c r="AV966" s="13">
        <f t="shared" si="1213"/>
        <v>1.6249374272697778E-5</v>
      </c>
      <c r="AW966" s="13">
        <f t="shared" si="1214"/>
        <v>1.5556078064464125E-7</v>
      </c>
      <c r="AX966" s="13">
        <f t="shared" si="1215"/>
        <v>4.3220954086871377E-3</v>
      </c>
      <c r="AY966" s="13">
        <f t="shared" si="1216"/>
        <v>2.3511701515872875E-3</v>
      </c>
      <c r="AZ966" s="13">
        <f t="shared" si="1217"/>
        <v>6.3950474931720111E-4</v>
      </c>
      <c r="BA966" s="13">
        <f t="shared" si="1218"/>
        <v>1.1596107414093671E-4</v>
      </c>
      <c r="BB966" s="13">
        <f t="shared" si="1219"/>
        <v>1.5770372382234623E-5</v>
      </c>
      <c r="BC966" s="13">
        <f t="shared" si="1220"/>
        <v>1.7157802092938752E-6</v>
      </c>
      <c r="BD966" s="13">
        <f t="shared" si="1221"/>
        <v>3.5236584833126078E-6</v>
      </c>
      <c r="BE966" s="13">
        <f t="shared" si="1222"/>
        <v>6.2714352536669212E-6</v>
      </c>
      <c r="BF966" s="13">
        <f t="shared" si="1223"/>
        <v>5.5809750472697794E-6</v>
      </c>
      <c r="BG966" s="13">
        <f t="shared" si="1224"/>
        <v>3.3110211850401157E-6</v>
      </c>
      <c r="BH966" s="13">
        <f t="shared" si="1225"/>
        <v>1.4732454268650828E-6</v>
      </c>
      <c r="BI966" s="13">
        <f t="shared" si="1226"/>
        <v>5.2441877390224735E-7</v>
      </c>
      <c r="BJ966" s="14">
        <f t="shared" si="1227"/>
        <v>0.67220367183204621</v>
      </c>
      <c r="BK966" s="14">
        <f t="shared" si="1228"/>
        <v>0.22060632691964116</v>
      </c>
      <c r="BL966" s="14">
        <f t="shared" si="1229"/>
        <v>0.10449715272704124</v>
      </c>
      <c r="BM966" s="14">
        <f t="shared" si="1230"/>
        <v>0.4078444172347393</v>
      </c>
      <c r="BN966" s="14">
        <f t="shared" si="1231"/>
        <v>0.58973839214053814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1.50359712230216</v>
      </c>
      <c r="F967" s="10">
        <f>VLOOKUP(B967,home!$B$2:$E$405,3,FALSE)</f>
        <v>1.71</v>
      </c>
      <c r="G967" s="10">
        <f>VLOOKUP(C967,away!$B$2:$E$405,4,FALSE)</f>
        <v>1.33</v>
      </c>
      <c r="H967" s="10">
        <f>VLOOKUP(A967,away!$A$2:$E$405,3,FALSE)</f>
        <v>1.27338129496403</v>
      </c>
      <c r="I967" s="10">
        <f>VLOOKUP(C967,away!$B$2:$E$405,3,FALSE)</f>
        <v>0.86</v>
      </c>
      <c r="J967" s="10">
        <f>VLOOKUP(B967,home!$B$2:$E$405,4,FALSE)</f>
        <v>1.71</v>
      </c>
      <c r="K967" s="12">
        <f t="shared" si="1176"/>
        <v>3.4196309352518028</v>
      </c>
      <c r="L967" s="12">
        <f t="shared" si="1177"/>
        <v>1.8726345323741025</v>
      </c>
      <c r="M967" s="13">
        <f t="shared" si="1178"/>
        <v>5.0303512433032905E-3</v>
      </c>
      <c r="N967" s="13">
        <f t="shared" si="1179"/>
        <v>1.7201944726782298E-2</v>
      </c>
      <c r="O967" s="13">
        <f t="shared" si="1180"/>
        <v>9.4200094481807425E-3</v>
      </c>
      <c r="P967" s="13">
        <f t="shared" si="1181"/>
        <v>3.2212955719363126E-2</v>
      </c>
      <c r="Q967" s="13">
        <f t="shared" si="1182"/>
        <v>2.9412151167098194E-2</v>
      </c>
      <c r="R967" s="13">
        <f t="shared" si="1183"/>
        <v>8.8201174939767889E-3</v>
      </c>
      <c r="S967" s="13">
        <f t="shared" si="1184"/>
        <v>5.1570678963972237E-2</v>
      </c>
      <c r="T967" s="13">
        <f t="shared" si="1185"/>
        <v>5.5078209946915334E-2</v>
      </c>
      <c r="U967" s="13">
        <f t="shared" si="1186"/>
        <v>3.0161546634958632E-2</v>
      </c>
      <c r="V967" s="13">
        <f t="shared" si="1187"/>
        <v>3.6693792839471259E-2</v>
      </c>
      <c r="W967" s="13">
        <f t="shared" si="1188"/>
        <v>3.35262340011038E-2</v>
      </c>
      <c r="X967" s="13">
        <f t="shared" si="1189"/>
        <v>6.2782383530921734E-2</v>
      </c>
      <c r="Y967" s="13">
        <f t="shared" si="1190"/>
        <v>5.8784229712379614E-2</v>
      </c>
      <c r="Z967" s="13">
        <f t="shared" si="1191"/>
        <v>5.5056188662726199E-3</v>
      </c>
      <c r="AA967" s="13">
        <f t="shared" si="1192"/>
        <v>1.8827184592811807E-2</v>
      </c>
      <c r="AB967" s="13">
        <f t="shared" si="1193"/>
        <v>3.2191011428637693E-2</v>
      </c>
      <c r="AC967" s="13">
        <f t="shared" si="1194"/>
        <v>1.4686046097264868E-2</v>
      </c>
      <c r="AD967" s="13">
        <f t="shared" si="1195"/>
        <v>2.8661836733166343E-2</v>
      </c>
      <c r="AE967" s="13">
        <f t="shared" si="1196"/>
        <v>5.3673145227795822E-2</v>
      </c>
      <c r="AF967" s="13">
        <f t="shared" si="1197"/>
        <v>5.025509260735038E-2</v>
      </c>
      <c r="AG967" s="13">
        <f t="shared" si="1198"/>
        <v>3.1369807281394255E-2</v>
      </c>
      <c r="AH967" s="13">
        <f t="shared" si="1199"/>
        <v>2.577503002768117E-3</v>
      </c>
      <c r="AI967" s="13">
        <f t="shared" si="1200"/>
        <v>8.8141090039702656E-3</v>
      </c>
      <c r="AJ967" s="13">
        <f t="shared" si="1201"/>
        <v>1.507049990832909E-2</v>
      </c>
      <c r="AK967" s="13">
        <f t="shared" si="1202"/>
        <v>1.7178515898743869E-2</v>
      </c>
      <c r="AL967" s="13">
        <f t="shared" si="1203"/>
        <v>3.7618124837983245E-3</v>
      </c>
      <c r="AM967" s="13">
        <f t="shared" si="1204"/>
        <v>1.9602580710774413E-2</v>
      </c>
      <c r="AN967" s="13">
        <f t="shared" si="1205"/>
        <v>3.6708469562646645E-2</v>
      </c>
      <c r="AO967" s="13">
        <f t="shared" si="1206"/>
        <v>3.4370773866807897E-2</v>
      </c>
      <c r="AP967" s="13">
        <f t="shared" si="1207"/>
        <v>2.1454632682468604E-2</v>
      </c>
      <c r="AQ967" s="13">
        <f t="shared" si="1208"/>
        <v>1.0044171510148187E-2</v>
      </c>
      <c r="AR967" s="13">
        <f t="shared" si="1209"/>
        <v>9.6534422605630294E-4</v>
      </c>
      <c r="AS967" s="13">
        <f t="shared" si="1210"/>
        <v>3.301120978588843E-3</v>
      </c>
      <c r="AT967" s="13">
        <f t="shared" si="1211"/>
        <v>5.644307709695557E-3</v>
      </c>
      <c r="AU967" s="13">
        <f t="shared" si="1212"/>
        <v>6.433816417385059E-3</v>
      </c>
      <c r="AV967" s="13">
        <f t="shared" si="1213"/>
        <v>5.5003194131552184E-3</v>
      </c>
      <c r="AW967" s="13">
        <f t="shared" si="1214"/>
        <v>6.6915527754572149E-4</v>
      </c>
      <c r="AX967" s="13">
        <f t="shared" si="1215"/>
        <v>1.1172265234889076E-2</v>
      </c>
      <c r="AY967" s="13">
        <f t="shared" si="1216"/>
        <v>2.0921569683695948E-2</v>
      </c>
      <c r="AZ967" s="13">
        <f t="shared" si="1217"/>
        <v>1.9589226930580086E-2</v>
      </c>
      <c r="BA967" s="13">
        <f t="shared" si="1218"/>
        <v>1.2227820937572334E-2</v>
      </c>
      <c r="BB967" s="13">
        <f t="shared" si="1219"/>
        <v>5.7245599358462596E-3</v>
      </c>
      <c r="BC967" s="13">
        <f t="shared" si="1220"/>
        <v>2.1440017237021954E-3</v>
      </c>
      <c r="BD967" s="13">
        <f t="shared" si="1221"/>
        <v>3.0128948889016408E-4</v>
      </c>
      <c r="BE967" s="13">
        <f t="shared" si="1222"/>
        <v>1.0302988566750094E-3</v>
      </c>
      <c r="BF967" s="13">
        <f t="shared" si="1223"/>
        <v>1.7616209214202131E-3</v>
      </c>
      <c r="BG967" s="13">
        <f t="shared" si="1224"/>
        <v>2.0080311330251152E-3</v>
      </c>
      <c r="BH967" s="13">
        <f t="shared" si="1225"/>
        <v>1.716681345360353E-3</v>
      </c>
      <c r="BI967" s="13">
        <f t="shared" si="1226"/>
        <v>1.1740833269127892E-3</v>
      </c>
      <c r="BJ967" s="14">
        <f t="shared" si="1227"/>
        <v>0.61470510771403952</v>
      </c>
      <c r="BK967" s="14">
        <f t="shared" si="1228"/>
        <v>0.16487720703086906</v>
      </c>
      <c r="BL967" s="14">
        <f t="shared" si="1229"/>
        <v>0.17289741122954161</v>
      </c>
      <c r="BM967" s="14">
        <f t="shared" si="1230"/>
        <v>0.83563540063586828</v>
      </c>
      <c r="BN967" s="14">
        <f t="shared" si="1231"/>
        <v>0.10209752979870444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1.50359712230216</v>
      </c>
      <c r="F968" s="10">
        <f>VLOOKUP(B968,home!$B$2:$E$405,3,FALSE)</f>
        <v>1.62</v>
      </c>
      <c r="G968" s="10">
        <f>VLOOKUP(C968,away!$B$2:$E$405,4,FALSE)</f>
        <v>1.33</v>
      </c>
      <c r="H968" s="10">
        <f>VLOOKUP(A968,away!$A$2:$E$405,3,FALSE)</f>
        <v>1.27338129496403</v>
      </c>
      <c r="I968" s="10">
        <f>VLOOKUP(C968,away!$B$2:$E$405,3,FALSE)</f>
        <v>0.56999999999999995</v>
      </c>
      <c r="J968" s="10">
        <f>VLOOKUP(B968,home!$B$2:$E$405,4,FALSE)</f>
        <v>1.62</v>
      </c>
      <c r="K968" s="12">
        <f t="shared" si="1176"/>
        <v>3.2396503597122344</v>
      </c>
      <c r="L968" s="12">
        <f t="shared" si="1177"/>
        <v>1.1758402877697853</v>
      </c>
      <c r="M968" s="13">
        <f t="shared" si="1178"/>
        <v>1.2088621418103096E-2</v>
      </c>
      <c r="N968" s="13">
        <f t="shared" si="1179"/>
        <v>3.9162906725582709E-2</v>
      </c>
      <c r="O968" s="13">
        <f t="shared" si="1180"/>
        <v>1.4214288087002334E-2</v>
      </c>
      <c r="P968" s="13">
        <f t="shared" si="1181"/>
        <v>4.6049323514110438E-2</v>
      </c>
      <c r="Q968" s="13">
        <f t="shared" si="1182"/>
        <v>6.3437062430455368E-2</v>
      </c>
      <c r="R968" s="13">
        <f t="shared" si="1183"/>
        <v>8.3568662973317297E-3</v>
      </c>
      <c r="S968" s="13">
        <f t="shared" si="1184"/>
        <v>4.385405338551733E-2</v>
      </c>
      <c r="T968" s="13">
        <f t="shared" si="1185"/>
        <v>7.4591853743496486E-2</v>
      </c>
      <c r="U968" s="13">
        <f t="shared" si="1186"/>
        <v>2.7073324906217784E-2</v>
      </c>
      <c r="V968" s="13">
        <f t="shared" si="1187"/>
        <v>1.8561527332274511E-2</v>
      </c>
      <c r="W968" s="13">
        <f t="shared" si="1188"/>
        <v>6.8504634040637391E-2</v>
      </c>
      <c r="X968" s="13">
        <f t="shared" si="1189"/>
        <v>8.0550508603906917E-2</v>
      </c>
      <c r="Y968" s="13">
        <f t="shared" si="1190"/>
        <v>4.7357266608410248E-2</v>
      </c>
      <c r="Z968" s="13">
        <f t="shared" si="1191"/>
        <v>3.2754466906360531E-3</v>
      </c>
      <c r="AA968" s="13">
        <f t="shared" si="1192"/>
        <v>1.0611302049537336E-2</v>
      </c>
      <c r="AB968" s="13">
        <f t="shared" si="1193"/>
        <v>1.7188454250899404E-2</v>
      </c>
      <c r="AC968" s="13">
        <f t="shared" si="1194"/>
        <v>4.4191648673019062E-3</v>
      </c>
      <c r="AD968" s="13">
        <f t="shared" si="1195"/>
        <v>5.5482765577926481E-2</v>
      </c>
      <c r="AE968" s="13">
        <f t="shared" si="1196"/>
        <v>6.5238871043412625E-2</v>
      </c>
      <c r="AF968" s="13">
        <f t="shared" si="1197"/>
        <v>3.8355246450731115E-2</v>
      </c>
      <c r="AG968" s="13">
        <f t="shared" si="1198"/>
        <v>1.5033214674702899E-2</v>
      </c>
      <c r="AH968" s="13">
        <f t="shared" si="1199"/>
        <v>9.6285054482302243E-4</v>
      </c>
      <c r="AI968" s="13">
        <f t="shared" si="1200"/>
        <v>3.1192991138850254E-3</v>
      </c>
      <c r="AJ968" s="13">
        <f t="shared" si="1201"/>
        <v>5.0527192481738398E-3</v>
      </c>
      <c r="AK968" s="13">
        <f t="shared" si="1202"/>
        <v>5.4563479099571021E-3</v>
      </c>
      <c r="AL968" s="13">
        <f t="shared" si="1203"/>
        <v>6.7335900628612408E-4</v>
      </c>
      <c r="AM968" s="13">
        <f t="shared" si="1204"/>
        <v>3.5948952292471817E-2</v>
      </c>
      <c r="AN968" s="13">
        <f t="shared" si="1205"/>
        <v>4.2270226408602347E-2</v>
      </c>
      <c r="AO968" s="13">
        <f t="shared" si="1206"/>
        <v>2.4851517592192486E-2</v>
      </c>
      <c r="AP968" s="13">
        <f t="shared" si="1207"/>
        <v>9.7404718657064966E-3</v>
      </c>
      <c r="AQ968" s="13">
        <f t="shared" si="1208"/>
        <v>2.8633098103964575E-3</v>
      </c>
      <c r="AR968" s="13">
        <f t="shared" si="1209"/>
        <v>2.2643169234079949E-4</v>
      </c>
      <c r="AS968" s="13">
        <f t="shared" si="1210"/>
        <v>7.3355951354212099E-4</v>
      </c>
      <c r="AT968" s="13">
        <f t="shared" si="1211"/>
        <v>1.1882381709585324E-3</v>
      </c>
      <c r="AU968" s="13">
        <f t="shared" si="1212"/>
        <v>1.2831587393232055E-3</v>
      </c>
      <c r="AV968" s="13">
        <f t="shared" si="1213"/>
        <v>1.0392464178540801E-3</v>
      </c>
      <c r="AW968" s="13">
        <f t="shared" si="1214"/>
        <v>7.1250948514035799E-5</v>
      </c>
      <c r="AX968" s="13">
        <f t="shared" si="1215"/>
        <v>1.9410339370930719E-2</v>
      </c>
      <c r="AY968" s="13">
        <f t="shared" si="1216"/>
        <v>2.2823459031624371E-2</v>
      </c>
      <c r="AZ968" s="13">
        <f t="shared" si="1217"/>
        <v>1.3418371317823556E-2</v>
      </c>
      <c r="BA968" s="13">
        <f t="shared" si="1218"/>
        <v>5.2592871972504925E-3</v>
      </c>
      <c r="BB968" s="13">
        <f t="shared" si="1219"/>
        <v>1.5460204428697426E-3</v>
      </c>
      <c r="BC968" s="13">
        <f t="shared" si="1220"/>
        <v>3.6357462448838589E-4</v>
      </c>
      <c r="BD968" s="13">
        <f t="shared" si="1221"/>
        <v>4.437458438036748E-5</v>
      </c>
      <c r="BE968" s="13">
        <f t="shared" si="1222"/>
        <v>1.437581382499384E-4</v>
      </c>
      <c r="BF968" s="13">
        <f t="shared" si="1223"/>
        <v>2.3286305214648709E-4</v>
      </c>
      <c r="BG968" s="13">
        <f t="shared" si="1224"/>
        <v>2.5146495688335187E-4</v>
      </c>
      <c r="BH968" s="13">
        <f t="shared" si="1225"/>
        <v>2.036646345055431E-4</v>
      </c>
      <c r="BI968" s="13">
        <f t="shared" si="1226"/>
        <v>1.3196044128730867E-4</v>
      </c>
      <c r="BJ968" s="14">
        <f t="shared" si="1227"/>
        <v>0.72620985985361919</v>
      </c>
      <c r="BK968" s="14">
        <f t="shared" si="1228"/>
        <v>0.14846950855521776</v>
      </c>
      <c r="BL968" s="14">
        <f t="shared" si="1229"/>
        <v>9.7514172749299285E-2</v>
      </c>
      <c r="BM968" s="14">
        <f t="shared" si="1230"/>
        <v>0.76940771129307628</v>
      </c>
      <c r="BN968" s="14">
        <f t="shared" si="1231"/>
        <v>0.18330906847258568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1.50359712230216</v>
      </c>
      <c r="F969" s="10">
        <f>VLOOKUP(B969,home!$B$2:$E$405,3,FALSE)</f>
        <v>0.48</v>
      </c>
      <c r="G969" s="10">
        <f>VLOOKUP(C969,away!$B$2:$E$405,4,FALSE)</f>
        <v>1.1399999999999999</v>
      </c>
      <c r="H969" s="10">
        <f>VLOOKUP(A969,away!$A$2:$E$405,3,FALSE)</f>
        <v>1.27338129496403</v>
      </c>
      <c r="I969" s="10">
        <f>VLOOKUP(C969,away!$B$2:$E$405,3,FALSE)</f>
        <v>0.95</v>
      </c>
      <c r="J969" s="10">
        <f>VLOOKUP(B969,home!$B$2:$E$405,4,FALSE)</f>
        <v>0.48</v>
      </c>
      <c r="K969" s="12">
        <f t="shared" si="1176"/>
        <v>0.82276834532374177</v>
      </c>
      <c r="L969" s="12">
        <f t="shared" si="1177"/>
        <v>0.58066187050359752</v>
      </c>
      <c r="M969" s="13">
        <f t="shared" si="1178"/>
        <v>0.2457525322523848</v>
      </c>
      <c r="N969" s="13">
        <f t="shared" si="1179"/>
        <v>0.20219740432041411</v>
      </c>
      <c r="O969" s="13">
        <f t="shared" si="1180"/>
        <v>0.14269912505866544</v>
      </c>
      <c r="P969" s="13">
        <f t="shared" si="1181"/>
        <v>0.11740832300366384</v>
      </c>
      <c r="Q969" s="13">
        <f t="shared" si="1182"/>
        <v>8.3180811890731343E-2</v>
      </c>
      <c r="R969" s="13">
        <f t="shared" si="1183"/>
        <v>4.1429970437895723E-2</v>
      </c>
      <c r="S969" s="13">
        <f t="shared" si="1184"/>
        <v>1.4022962636633106E-2</v>
      </c>
      <c r="T969" s="13">
        <f t="shared" si="1185"/>
        <v>4.8299925822479946E-2</v>
      </c>
      <c r="U969" s="13">
        <f t="shared" si="1186"/>
        <v>3.4087268223998997E-2</v>
      </c>
      <c r="V969" s="13">
        <f t="shared" si="1187"/>
        <v>7.4438592153403655E-4</v>
      </c>
      <c r="W969" s="13">
        <f t="shared" si="1188"/>
        <v>2.2812846320674159E-2</v>
      </c>
      <c r="X969" s="13">
        <f t="shared" si="1189"/>
        <v>1.3246550016073768E-2</v>
      </c>
      <c r="Y969" s="13">
        <f t="shared" si="1190"/>
        <v>3.8458832550264267E-3</v>
      </c>
      <c r="Z969" s="13">
        <f t="shared" si="1191"/>
        <v>8.0189347097924298E-3</v>
      </c>
      <c r="AA969" s="13">
        <f t="shared" si="1192"/>
        <v>6.5977256424350362E-3</v>
      </c>
      <c r="AB969" s="13">
        <f t="shared" si="1193"/>
        <v>2.7141999048631471E-3</v>
      </c>
      <c r="AC969" s="13">
        <f t="shared" si="1194"/>
        <v>2.2226907977771197E-5</v>
      </c>
      <c r="AD969" s="13">
        <f t="shared" si="1195"/>
        <v>4.6924219548464706E-3</v>
      </c>
      <c r="AE969" s="13">
        <f t="shared" si="1196"/>
        <v>2.7247105094932991E-3</v>
      </c>
      <c r="AF969" s="13">
        <f t="shared" si="1197"/>
        <v>7.910677505115945E-4</v>
      </c>
      <c r="AG969" s="13">
        <f t="shared" si="1198"/>
        <v>1.5311429323571196E-4</v>
      </c>
      <c r="AH969" s="13">
        <f t="shared" si="1199"/>
        <v>1.164072407008573E-3</v>
      </c>
      <c r="AI969" s="13">
        <f t="shared" si="1200"/>
        <v>9.5776192815146888E-4</v>
      </c>
      <c r="AJ969" s="13">
        <f t="shared" si="1201"/>
        <v>3.9400809841963019E-4</v>
      </c>
      <c r="AK969" s="13">
        <f t="shared" si="1202"/>
        <v>1.0805913039362441E-4</v>
      </c>
      <c r="AL969" s="13">
        <f t="shared" si="1203"/>
        <v>4.2475639494885414E-7</v>
      </c>
      <c r="AM969" s="13">
        <f t="shared" si="1204"/>
        <v>7.7215524946996569E-4</v>
      </c>
      <c r="AN969" s="13">
        <f t="shared" si="1205"/>
        <v>4.4836111147640226E-4</v>
      </c>
      <c r="AO969" s="13">
        <f t="shared" si="1206"/>
        <v>1.3017310082547986E-4</v>
      </c>
      <c r="AP969" s="13">
        <f t="shared" si="1207"/>
        <v>2.5195518738192184E-5</v>
      </c>
      <c r="AQ969" s="13">
        <f t="shared" si="1208"/>
        <v>3.6575192597067768E-6</v>
      </c>
      <c r="AR969" s="13">
        <f t="shared" si="1209"/>
        <v>1.3518649225104467E-4</v>
      </c>
      <c r="AS969" s="13">
        <f t="shared" si="1210"/>
        <v>1.1122716653951285E-4</v>
      </c>
      <c r="AT969" s="13">
        <f t="shared" si="1211"/>
        <v>4.5757095884381614E-5</v>
      </c>
      <c r="AU969" s="13">
        <f t="shared" si="1212"/>
        <v>1.2549163355870822E-5</v>
      </c>
      <c r="AV969" s="13">
        <f t="shared" si="1213"/>
        <v>2.5812635923767918E-6</v>
      </c>
      <c r="AW969" s="13">
        <f t="shared" si="1214"/>
        <v>5.6368737597484035E-9</v>
      </c>
      <c r="AX969" s="13">
        <f t="shared" si="1215"/>
        <v>1.0588414948990745E-4</v>
      </c>
      <c r="AY969" s="13">
        <f t="shared" si="1216"/>
        <v>6.1482888299492196E-5</v>
      </c>
      <c r="AZ969" s="13">
        <f t="shared" si="1217"/>
        <v>1.7850384461973444E-5</v>
      </c>
      <c r="BA969" s="13">
        <f t="shared" si="1218"/>
        <v>3.4550125436326187E-6</v>
      </c>
      <c r="BB969" s="13">
        <f t="shared" si="1219"/>
        <v>5.0154851154977689E-7</v>
      </c>
      <c r="BC969" s="13">
        <f t="shared" si="1220"/>
        <v>5.8246019372957746E-8</v>
      </c>
      <c r="BD969" s="13">
        <f t="shared" si="1221"/>
        <v>1.3082940242885281E-5</v>
      </c>
      <c r="BE969" s="13">
        <f t="shared" si="1222"/>
        <v>1.0764229095608112E-5</v>
      </c>
      <c r="BF969" s="13">
        <f t="shared" si="1223"/>
        <v>4.4282334808395813E-6</v>
      </c>
      <c r="BG969" s="13">
        <f t="shared" si="1224"/>
        <v>1.214470111245859E-6</v>
      </c>
      <c r="BH969" s="13">
        <f t="shared" si="1225"/>
        <v>2.4980689096872393E-7</v>
      </c>
      <c r="BI969" s="13">
        <f t="shared" si="1226"/>
        <v>4.1106640466561076E-8</v>
      </c>
      <c r="BJ969" s="14">
        <f t="shared" si="1227"/>
        <v>0.38351351086258245</v>
      </c>
      <c r="BK969" s="14">
        <f t="shared" si="1228"/>
        <v>0.37801233836688797</v>
      </c>
      <c r="BL969" s="14">
        <f t="shared" si="1229"/>
        <v>0.23048927279991693</v>
      </c>
      <c r="BM969" s="14">
        <f t="shared" si="1230"/>
        <v>0.16730441252399894</v>
      </c>
      <c r="BN969" s="14">
        <f t="shared" si="1231"/>
        <v>0.83266816696375534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1.50359712230216</v>
      </c>
      <c r="F970" s="10">
        <f>VLOOKUP(B970,home!$B$2:$E$405,3,FALSE)</f>
        <v>1.1399999999999999</v>
      </c>
      <c r="G970" s="10">
        <f>VLOOKUP(C970,away!$B$2:$E$405,4,FALSE)</f>
        <v>1.1399999999999999</v>
      </c>
      <c r="H970" s="10">
        <f>VLOOKUP(A970,away!$A$2:$E$405,3,FALSE)</f>
        <v>1.27338129496403</v>
      </c>
      <c r="I970" s="10">
        <f>VLOOKUP(C970,away!$B$2:$E$405,3,FALSE)</f>
        <v>0.56999999999999995</v>
      </c>
      <c r="J970" s="10">
        <f>VLOOKUP(B970,home!$B$2:$E$405,4,FALSE)</f>
        <v>1.1399999999999999</v>
      </c>
      <c r="K970" s="12">
        <f t="shared" si="1176"/>
        <v>1.9540748201438867</v>
      </c>
      <c r="L970" s="12">
        <f t="shared" si="1177"/>
        <v>0.82744316546762664</v>
      </c>
      <c r="M970" s="13">
        <f t="shared" si="1178"/>
        <v>6.1944405256702105E-2</v>
      </c>
      <c r="N970" s="13">
        <f t="shared" si="1179"/>
        <v>0.12104400256091018</v>
      </c>
      <c r="O970" s="13">
        <f t="shared" si="1180"/>
        <v>5.125547476861509E-2</v>
      </c>
      <c r="P970" s="13">
        <f t="shared" si="1181"/>
        <v>0.10015703263987104</v>
      </c>
      <c r="Q970" s="13">
        <f t="shared" si="1182"/>
        <v>0.11826451876685337</v>
      </c>
      <c r="R970" s="13">
        <f t="shared" si="1183"/>
        <v>2.120549614504446E-2</v>
      </c>
      <c r="S970" s="13">
        <f t="shared" si="1184"/>
        <v>4.0485622332046022E-2</v>
      </c>
      <c r="T970" s="13">
        <f t="shared" si="1185"/>
        <v>9.7857167770950715E-2</v>
      </c>
      <c r="U970" s="13">
        <f t="shared" si="1186"/>
        <v>4.1437126065689632E-2</v>
      </c>
      <c r="V970" s="13">
        <f t="shared" si="1187"/>
        <v>7.2734033410054369E-3</v>
      </c>
      <c r="W970" s="13">
        <f t="shared" si="1188"/>
        <v>7.7032572746247446E-2</v>
      </c>
      <c r="X970" s="13">
        <f t="shared" si="1189"/>
        <v>6.3740075837270219E-2</v>
      </c>
      <c r="Y970" s="13">
        <f t="shared" si="1190"/>
        <v>2.6370645058968717E-2</v>
      </c>
      <c r="Z970" s="13">
        <f t="shared" si="1191"/>
        <v>5.8487809518557162E-3</v>
      </c>
      <c r="AA970" s="13">
        <f t="shared" si="1192"/>
        <v>1.1428955586558449E-2</v>
      </c>
      <c r="AB970" s="13">
        <f t="shared" si="1193"/>
        <v>1.1166517166118335E-2</v>
      </c>
      <c r="AC970" s="13">
        <f t="shared" si="1194"/>
        <v>7.3501643611834739E-4</v>
      </c>
      <c r="AD970" s="13">
        <f t="shared" si="1195"/>
        <v>3.7631852683586112E-2</v>
      </c>
      <c r="AE970" s="13">
        <f t="shared" si="1196"/>
        <v>3.1138219306917896E-2</v>
      </c>
      <c r="AF970" s="13">
        <f t="shared" si="1197"/>
        <v>1.2882553375170649E-2</v>
      </c>
      <c r="AG970" s="13">
        <f t="shared" si="1198"/>
        <v>3.553193581352288E-3</v>
      </c>
      <c r="AH970" s="13">
        <f t="shared" si="1199"/>
        <v>1.2098834562325629E-3</v>
      </c>
      <c r="AI970" s="13">
        <f t="shared" si="1200"/>
        <v>2.3642027971327089E-3</v>
      </c>
      <c r="AJ970" s="13">
        <f t="shared" si="1201"/>
        <v>2.3099145777953863E-3</v>
      </c>
      <c r="AK970" s="13">
        <f t="shared" si="1202"/>
        <v>1.5045819710510873E-3</v>
      </c>
      <c r="AL970" s="13">
        <f t="shared" si="1203"/>
        <v>4.7537507142459445E-5</v>
      </c>
      <c r="AM970" s="13">
        <f t="shared" si="1204"/>
        <v>1.4707091152871941E-2</v>
      </c>
      <c r="AN970" s="13">
        <f t="shared" si="1205"/>
        <v>1.2169282058353287E-2</v>
      </c>
      <c r="AO970" s="13">
        <f t="shared" si="1206"/>
        <v>5.0346946339161177E-3</v>
      </c>
      <c r="AP970" s="13">
        <f t="shared" si="1207"/>
        <v>1.388641221683476E-3</v>
      </c>
      <c r="AQ970" s="13">
        <f t="shared" si="1208"/>
        <v>2.8725542204215181E-4</v>
      </c>
      <c r="AR970" s="13">
        <f t="shared" si="1209"/>
        <v>2.0022195937439697E-4</v>
      </c>
      <c r="AS970" s="13">
        <f t="shared" si="1210"/>
        <v>3.9124868925338128E-4</v>
      </c>
      <c r="AT970" s="13">
        <f t="shared" si="1211"/>
        <v>3.8226460604216626E-4</v>
      </c>
      <c r="AU970" s="13">
        <f t="shared" si="1212"/>
        <v>2.489912137664066E-4</v>
      </c>
      <c r="AV970" s="13">
        <f t="shared" si="1213"/>
        <v>1.2163686531449984E-4</v>
      </c>
      <c r="AW970" s="13">
        <f t="shared" si="1214"/>
        <v>2.1350756352295912E-6</v>
      </c>
      <c r="AX970" s="13">
        <f t="shared" si="1215"/>
        <v>4.7897927498979954E-3</v>
      </c>
      <c r="AY970" s="13">
        <f t="shared" si="1216"/>
        <v>3.9632812749094866E-3</v>
      </c>
      <c r="AZ970" s="13">
        <f t="shared" si="1217"/>
        <v>1.6396950018748376E-3</v>
      </c>
      <c r="BA970" s="13">
        <f t="shared" si="1218"/>
        <v>4.5225147425092068E-4</v>
      </c>
      <c r="BB970" s="13">
        <f t="shared" si="1219"/>
        <v>9.355309786039564E-5</v>
      </c>
      <c r="BC970" s="13">
        <f t="shared" si="1220"/>
        <v>1.5481974286581689E-5</v>
      </c>
      <c r="BD970" s="13">
        <f t="shared" si="1221"/>
        <v>2.7612048643480244E-5</v>
      </c>
      <c r="BE970" s="13">
        <f t="shared" si="1222"/>
        <v>5.3956008986812904E-5</v>
      </c>
      <c r="BF970" s="13">
        <f t="shared" si="1223"/>
        <v>5.2717039278294183E-5</v>
      </c>
      <c r="BG970" s="13">
        <f t="shared" si="1224"/>
        <v>3.4337679682083639E-5</v>
      </c>
      <c r="BH970" s="13">
        <f t="shared" si="1225"/>
        <v>1.6774598812231506E-5</v>
      </c>
      <c r="BI970" s="13">
        <f t="shared" si="1226"/>
        <v>6.5557642313994221E-6</v>
      </c>
      <c r="BJ970" s="14">
        <f t="shared" si="1227"/>
        <v>0.63405582175017483</v>
      </c>
      <c r="BK970" s="14">
        <f t="shared" si="1228"/>
        <v>0.21460629878779489</v>
      </c>
      <c r="BL970" s="14">
        <f t="shared" si="1229"/>
        <v>0.14541846900762281</v>
      </c>
      <c r="BM970" s="14">
        <f t="shared" si="1230"/>
        <v>0.52209729416017781</v>
      </c>
      <c r="BN970" s="14">
        <f t="shared" si="1231"/>
        <v>0.47387093013799625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1.36666666666667</v>
      </c>
      <c r="F971" s="10">
        <f>VLOOKUP(B971,home!$B$2:$E$405,3,FALSE)</f>
        <v>0.66</v>
      </c>
      <c r="G971" s="10">
        <f>VLOOKUP(C971,away!$B$2:$E$405,4,FALSE)</f>
        <v>1.1000000000000001</v>
      </c>
      <c r="H971" s="10">
        <f>VLOOKUP(A971,away!$A$2:$E$405,3,FALSE)</f>
        <v>1.0874999999999999</v>
      </c>
      <c r="I971" s="10">
        <f>VLOOKUP(C971,away!$B$2:$E$405,3,FALSE)</f>
        <v>0.73</v>
      </c>
      <c r="J971" s="10">
        <f>VLOOKUP(B971,home!$B$2:$E$405,4,FALSE)</f>
        <v>0.66</v>
      </c>
      <c r="K971" s="12">
        <f t="shared" si="1176"/>
        <v>0.99220000000000252</v>
      </c>
      <c r="L971" s="12">
        <f t="shared" si="1177"/>
        <v>0.52395749999999996</v>
      </c>
      <c r="M971" s="13">
        <f t="shared" si="1178"/>
        <v>0.21955390406719222</v>
      </c>
      <c r="N971" s="13">
        <f t="shared" si="1179"/>
        <v>0.21784138361546868</v>
      </c>
      <c r="O971" s="13">
        <f t="shared" si="1180"/>
        <v>0.11503691469028585</v>
      </c>
      <c r="P971" s="13">
        <f t="shared" si="1181"/>
        <v>0.11413962675570191</v>
      </c>
      <c r="Q971" s="13">
        <f t="shared" si="1182"/>
        <v>0.10807111041163429</v>
      </c>
      <c r="R971" s="13">
        <f t="shared" si="1183"/>
        <v>3.0137227114417717E-2</v>
      </c>
      <c r="S971" s="13">
        <f t="shared" si="1184"/>
        <v>1.4834459960165297E-2</v>
      </c>
      <c r="T971" s="13">
        <f t="shared" si="1185"/>
        <v>5.6624668833503866E-2</v>
      </c>
      <c r="U971" s="13">
        <f t="shared" si="1186"/>
        <v>2.9902156742925335E-2</v>
      </c>
      <c r="V971" s="13">
        <f t="shared" si="1187"/>
        <v>8.5688889638362443E-4</v>
      </c>
      <c r="W971" s="13">
        <f t="shared" si="1188"/>
        <v>3.5742718583474602E-2</v>
      </c>
      <c r="X971" s="13">
        <f t="shared" si="1189"/>
        <v>1.8727665472200894E-2</v>
      </c>
      <c r="Y971" s="13">
        <f t="shared" si="1190"/>
        <v>4.9062503908253487E-3</v>
      </c>
      <c r="Z971" s="13">
        <f t="shared" si="1191"/>
        <v>5.2635420586008425E-3</v>
      </c>
      <c r="AA971" s="13">
        <f t="shared" si="1192"/>
        <v>5.2224864305437692E-3</v>
      </c>
      <c r="AB971" s="13">
        <f t="shared" si="1193"/>
        <v>2.5908755181927707E-3</v>
      </c>
      <c r="AC971" s="13">
        <f t="shared" si="1194"/>
        <v>2.7841960730518364E-5</v>
      </c>
      <c r="AD971" s="13">
        <f t="shared" si="1195"/>
        <v>8.8659813446308969E-3</v>
      </c>
      <c r="AE971" s="13">
        <f t="shared" si="1196"/>
        <v>4.6453974203794421E-3</v>
      </c>
      <c r="AF971" s="13">
        <f t="shared" si="1197"/>
        <v>1.2169954094442305E-3</v>
      </c>
      <c r="AG971" s="13">
        <f t="shared" si="1198"/>
        <v>2.1255129074795854E-4</v>
      </c>
      <c r="AH971" s="13">
        <f t="shared" si="1199"/>
        <v>6.8946808454233748E-4</v>
      </c>
      <c r="AI971" s="13">
        <f t="shared" si="1200"/>
        <v>6.8409023348290894E-4</v>
      </c>
      <c r="AJ971" s="13">
        <f t="shared" si="1201"/>
        <v>3.3937716483087201E-4</v>
      </c>
      <c r="AK971" s="13">
        <f t="shared" si="1202"/>
        <v>1.122433409817307E-4</v>
      </c>
      <c r="AL971" s="13">
        <f t="shared" si="1203"/>
        <v>5.7896870828691312E-7</v>
      </c>
      <c r="AM971" s="13">
        <f t="shared" si="1204"/>
        <v>1.7593653380285602E-3</v>
      </c>
      <c r="AN971" s="13">
        <f t="shared" si="1205"/>
        <v>9.2183266410009916E-4</v>
      </c>
      <c r="AO971" s="13">
        <f t="shared" si="1206"/>
        <v>2.4150056905011379E-4</v>
      </c>
      <c r="AP971" s="13">
        <f t="shared" si="1207"/>
        <v>4.2178678136025017E-5</v>
      </c>
      <c r="AQ971" s="13">
        <f t="shared" si="1208"/>
        <v>5.5249586873640804E-6</v>
      </c>
      <c r="AR971" s="13">
        <f t="shared" si="1209"/>
        <v>7.2250394781318375E-5</v>
      </c>
      <c r="AS971" s="13">
        <f t="shared" si="1210"/>
        <v>7.1686841702024273E-5</v>
      </c>
      <c r="AT971" s="13">
        <f t="shared" si="1211"/>
        <v>3.5563842168374336E-5</v>
      </c>
      <c r="AU971" s="13">
        <f t="shared" si="1212"/>
        <v>1.1762148066487035E-5</v>
      </c>
      <c r="AV971" s="13">
        <f t="shared" si="1213"/>
        <v>2.9176008278921158E-6</v>
      </c>
      <c r="AW971" s="13">
        <f t="shared" si="1214"/>
        <v>8.3608007776627061E-9</v>
      </c>
      <c r="AX971" s="13">
        <f t="shared" si="1215"/>
        <v>2.9094038139865685E-4</v>
      </c>
      <c r="AY971" s="13">
        <f t="shared" si="1216"/>
        <v>1.5244039488668672E-4</v>
      </c>
      <c r="AZ971" s="13">
        <f t="shared" si="1217"/>
        <v>3.9936144101920567E-5</v>
      </c>
      <c r="BA971" s="13">
        <f t="shared" si="1218"/>
        <v>6.9749474077606852E-6</v>
      </c>
      <c r="BB971" s="13">
        <f t="shared" si="1219"/>
        <v>9.1364400160044194E-7</v>
      </c>
      <c r="BC971" s="13">
        <f t="shared" si="1220"/>
        <v>9.5742125393712734E-8</v>
      </c>
      <c r="BD971" s="13">
        <f t="shared" si="1221"/>
        <v>6.309356037272104E-6</v>
      </c>
      <c r="BE971" s="13">
        <f t="shared" si="1222"/>
        <v>6.2601430601813967E-6</v>
      </c>
      <c r="BF971" s="13">
        <f t="shared" si="1223"/>
        <v>3.1056569721559993E-6</v>
      </c>
      <c r="BG971" s="13">
        <f t="shared" si="1224"/>
        <v>1.0271442825910634E-6</v>
      </c>
      <c r="BH971" s="13">
        <f t="shared" si="1225"/>
        <v>2.5478313929671386E-7</v>
      </c>
      <c r="BI971" s="13">
        <f t="shared" si="1226"/>
        <v>5.0559166162040046E-8</v>
      </c>
      <c r="BJ971" s="14">
        <f t="shared" si="1227"/>
        <v>0.46031642623423452</v>
      </c>
      <c r="BK971" s="14">
        <f t="shared" si="1228"/>
        <v>0.34956574100376858</v>
      </c>
      <c r="BL971" s="14">
        <f t="shared" si="1229"/>
        <v>0.18492602779040701</v>
      </c>
      <c r="BM971" s="14">
        <f t="shared" si="1230"/>
        <v>0.19513913839822419</v>
      </c>
      <c r="BN971" s="14">
        <f t="shared" si="1231"/>
        <v>0.80478016665470065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1.36666666666667</v>
      </c>
      <c r="F972" s="10">
        <f>VLOOKUP(B972,home!$B$2:$E$405,3,FALSE)</f>
        <v>0.51</v>
      </c>
      <c r="G972" s="10">
        <f>VLOOKUP(C972,away!$B$2:$E$405,4,FALSE)</f>
        <v>0.8</v>
      </c>
      <c r="H972" s="10">
        <f>VLOOKUP(A972,away!$A$2:$E$405,3,FALSE)</f>
        <v>1.0874999999999999</v>
      </c>
      <c r="I972" s="10">
        <f>VLOOKUP(C972,away!$B$2:$E$405,3,FALSE)</f>
        <v>0.8</v>
      </c>
      <c r="J972" s="10">
        <f>VLOOKUP(B972,home!$B$2:$E$405,4,FALSE)</f>
        <v>0.51</v>
      </c>
      <c r="K972" s="12">
        <f t="shared" si="1176"/>
        <v>0.55760000000000143</v>
      </c>
      <c r="L972" s="12">
        <f t="shared" si="1177"/>
        <v>0.44369999999999998</v>
      </c>
      <c r="M972" s="13">
        <f t="shared" si="1178"/>
        <v>0.36740150862138532</v>
      </c>
      <c r="N972" s="13">
        <f t="shared" si="1179"/>
        <v>0.20486308120728497</v>
      </c>
      <c r="O972" s="13">
        <f t="shared" si="1180"/>
        <v>0.16301604937530864</v>
      </c>
      <c r="P972" s="13">
        <f t="shared" si="1181"/>
        <v>9.0897749131672326E-2</v>
      </c>
      <c r="Q972" s="13">
        <f t="shared" si="1182"/>
        <v>5.7115827040591191E-2</v>
      </c>
      <c r="R972" s="13">
        <f t="shared" si="1183"/>
        <v>3.6165110553912215E-2</v>
      </c>
      <c r="S972" s="13">
        <f t="shared" si="1184"/>
        <v>5.6221875817874011E-3</v>
      </c>
      <c r="T972" s="13">
        <f t="shared" si="1185"/>
        <v>2.5342292457910309E-2</v>
      </c>
      <c r="U972" s="13">
        <f t="shared" si="1186"/>
        <v>2.0165665644861504E-2</v>
      </c>
      <c r="V972" s="13">
        <f t="shared" si="1187"/>
        <v>1.5455213752330987E-4</v>
      </c>
      <c r="W972" s="13">
        <f t="shared" si="1188"/>
        <v>1.0615928385944577E-2</v>
      </c>
      <c r="X972" s="13">
        <f t="shared" si="1189"/>
        <v>4.7102874248436078E-3</v>
      </c>
      <c r="Y972" s="13">
        <f t="shared" si="1190"/>
        <v>1.0449772652015542E-3</v>
      </c>
      <c r="Z972" s="13">
        <f t="shared" si="1191"/>
        <v>5.3488198509236166E-3</v>
      </c>
      <c r="AA972" s="13">
        <f t="shared" si="1192"/>
        <v>2.9825019488750161E-3</v>
      </c>
      <c r="AB972" s="13">
        <f t="shared" si="1193"/>
        <v>8.3152154334635662E-4</v>
      </c>
      <c r="AC972" s="13">
        <f t="shared" si="1194"/>
        <v>2.3898312021553826E-6</v>
      </c>
      <c r="AD972" s="13">
        <f t="shared" si="1195"/>
        <v>1.4798604170006776E-3</v>
      </c>
      <c r="AE972" s="13">
        <f t="shared" si="1196"/>
        <v>6.566140670232006E-4</v>
      </c>
      <c r="AF972" s="13">
        <f t="shared" si="1197"/>
        <v>1.4566983076909703E-4</v>
      </c>
      <c r="AG972" s="13">
        <f t="shared" si="1198"/>
        <v>2.1544567970749448E-5</v>
      </c>
      <c r="AH972" s="13">
        <f t="shared" si="1199"/>
        <v>5.933178419637021E-4</v>
      </c>
      <c r="AI972" s="13">
        <f t="shared" si="1200"/>
        <v>3.3083402867896113E-4</v>
      </c>
      <c r="AJ972" s="13">
        <f t="shared" si="1201"/>
        <v>9.22365271956946E-5</v>
      </c>
      <c r="AK972" s="13">
        <f t="shared" si="1202"/>
        <v>1.7143695854773147E-5</v>
      </c>
      <c r="AL972" s="13">
        <f t="shared" si="1203"/>
        <v>2.3650450200456095E-8</v>
      </c>
      <c r="AM972" s="13">
        <f t="shared" si="1204"/>
        <v>1.6503403370391601E-4</v>
      </c>
      <c r="AN972" s="13">
        <f t="shared" si="1205"/>
        <v>7.3225600754427519E-5</v>
      </c>
      <c r="AO972" s="13">
        <f t="shared" si="1206"/>
        <v>1.6245099527369742E-5</v>
      </c>
      <c r="AP972" s="13">
        <f t="shared" si="1207"/>
        <v>2.4026502200979849E-6</v>
      </c>
      <c r="AQ972" s="13">
        <f t="shared" si="1208"/>
        <v>2.6651397566436896E-7</v>
      </c>
      <c r="AR972" s="13">
        <f t="shared" si="1209"/>
        <v>5.2651025295858915E-5</v>
      </c>
      <c r="AS972" s="13">
        <f t="shared" si="1210"/>
        <v>2.9358211704971003E-5</v>
      </c>
      <c r="AT972" s="13">
        <f t="shared" si="1211"/>
        <v>8.1850694233459362E-6</v>
      </c>
      <c r="AU972" s="13">
        <f t="shared" si="1212"/>
        <v>1.5213315701525685E-6</v>
      </c>
      <c r="AV972" s="13">
        <f t="shared" si="1213"/>
        <v>2.1207362087926858E-7</v>
      </c>
      <c r="AW972" s="13">
        <f t="shared" si="1214"/>
        <v>1.6253582696661883E-10</v>
      </c>
      <c r="AX972" s="13">
        <f t="shared" si="1215"/>
        <v>1.5337162865550628E-5</v>
      </c>
      <c r="AY972" s="13">
        <f t="shared" si="1216"/>
        <v>6.8050991634448125E-6</v>
      </c>
      <c r="AZ972" s="13">
        <f t="shared" si="1217"/>
        <v>1.5097112494102314E-6</v>
      </c>
      <c r="BA972" s="13">
        <f t="shared" si="1218"/>
        <v>2.2328629378777321E-7</v>
      </c>
      <c r="BB972" s="13">
        <f t="shared" si="1219"/>
        <v>2.4768032138408741E-8</v>
      </c>
      <c r="BC972" s="13">
        <f t="shared" si="1220"/>
        <v>2.1979151719623913E-9</v>
      </c>
      <c r="BD972" s="13">
        <f t="shared" si="1221"/>
        <v>3.8935433206287666E-6</v>
      </c>
      <c r="BE972" s="13">
        <f t="shared" si="1222"/>
        <v>2.1710397555826057E-6</v>
      </c>
      <c r="BF972" s="13">
        <f t="shared" si="1223"/>
        <v>6.0528588385643203E-7</v>
      </c>
      <c r="BG972" s="13">
        <f t="shared" si="1224"/>
        <v>1.1250246961278246E-7</v>
      </c>
      <c r="BH972" s="13">
        <f t="shared" si="1225"/>
        <v>1.5682844264021912E-8</v>
      </c>
      <c r="BI972" s="13">
        <f t="shared" si="1226"/>
        <v>1.7489507923237282E-9</v>
      </c>
      <c r="BJ972" s="14">
        <f t="shared" si="1227"/>
        <v>0.30627715878824086</v>
      </c>
      <c r="BK972" s="14">
        <f t="shared" si="1228"/>
        <v>0.46408521605318415</v>
      </c>
      <c r="BL972" s="14">
        <f t="shared" si="1229"/>
        <v>0.22429310867483682</v>
      </c>
      <c r="BM972" s="14">
        <f t="shared" si="1230"/>
        <v>8.053817250040321E-2</v>
      </c>
      <c r="BN972" s="14">
        <f t="shared" si="1231"/>
        <v>0.91945932593015467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1.36666666666667</v>
      </c>
      <c r="F973" s="10">
        <f>VLOOKUP(B973,home!$B$2:$E$405,3,FALSE)</f>
        <v>0.51</v>
      </c>
      <c r="G973" s="10">
        <f>VLOOKUP(C973,away!$B$2:$E$405,4,FALSE)</f>
        <v>0.37</v>
      </c>
      <c r="H973" s="10">
        <f>VLOOKUP(A973,away!$A$2:$E$405,3,FALSE)</f>
        <v>1.0874999999999999</v>
      </c>
      <c r="I973" s="10">
        <f>VLOOKUP(C973,away!$B$2:$E$405,3,FALSE)</f>
        <v>0.95</v>
      </c>
      <c r="J973" s="10">
        <f>VLOOKUP(B973,home!$B$2:$E$405,4,FALSE)</f>
        <v>0.51</v>
      </c>
      <c r="K973" s="12">
        <f t="shared" si="1176"/>
        <v>0.25789000000000062</v>
      </c>
      <c r="L973" s="12">
        <f t="shared" si="1177"/>
        <v>0.52689374999999994</v>
      </c>
      <c r="M973" s="13">
        <f t="shared" si="1178"/>
        <v>0.45621834833692404</v>
      </c>
      <c r="N973" s="13">
        <f t="shared" si="1179"/>
        <v>0.11765414985260964</v>
      </c>
      <c r="O973" s="13">
        <f t="shared" si="1180"/>
        <v>0.24037859637404815</v>
      </c>
      <c r="P973" s="13">
        <f t="shared" si="1181"/>
        <v>6.1991236218903435E-2</v>
      </c>
      <c r="Q973" s="13">
        <f t="shared" si="1182"/>
        <v>1.5170914352744784E-2</v>
      </c>
      <c r="R973" s="13">
        <f t="shared" si="1183"/>
        <v>6.3326990031629296E-2</v>
      </c>
      <c r="S973" s="13">
        <f t="shared" si="1184"/>
        <v>2.1058520453838881E-3</v>
      </c>
      <c r="T973" s="13">
        <f t="shared" si="1185"/>
        <v>7.9934599542465217E-3</v>
      </c>
      <c r="U973" s="13">
        <f t="shared" si="1186"/>
        <v>1.6331397459256918E-2</v>
      </c>
      <c r="V973" s="13">
        <f t="shared" si="1187"/>
        <v>3.1793833433616363E-5</v>
      </c>
      <c r="W973" s="13">
        <f t="shared" si="1188"/>
        <v>1.3041423674764541E-3</v>
      </c>
      <c r="X973" s="13">
        <f t="shared" si="1189"/>
        <v>6.8714446253354683E-4</v>
      </c>
      <c r="Y973" s="13">
        <f t="shared" si="1190"/>
        <v>1.8102606132801744E-4</v>
      </c>
      <c r="Z973" s="13">
        <f t="shared" si="1191"/>
        <v>1.1122198417992592E-2</v>
      </c>
      <c r="AA973" s="13">
        <f t="shared" si="1192"/>
        <v>2.8683037500161169E-3</v>
      </c>
      <c r="AB973" s="13">
        <f t="shared" si="1193"/>
        <v>3.6985342704582899E-4</v>
      </c>
      <c r="AC973" s="13">
        <f t="shared" si="1194"/>
        <v>2.7001038070264832E-7</v>
      </c>
      <c r="AD973" s="13">
        <f t="shared" si="1195"/>
        <v>8.4081318787125871E-5</v>
      </c>
      <c r="AE973" s="13">
        <f t="shared" si="1196"/>
        <v>4.4301921360694196E-5</v>
      </c>
      <c r="AF973" s="13">
        <f t="shared" si="1197"/>
        <v>1.1671202738970628E-5</v>
      </c>
      <c r="AG973" s="13">
        <f t="shared" si="1198"/>
        <v>2.0498279260488354E-6</v>
      </c>
      <c r="AH973" s="13">
        <f t="shared" si="1199"/>
        <v>1.4650542081750457E-3</v>
      </c>
      <c r="AI973" s="13">
        <f t="shared" si="1200"/>
        <v>3.7782282974626344E-4</v>
      </c>
      <c r="AJ973" s="13">
        <f t="shared" si="1201"/>
        <v>4.8718364781632055E-5</v>
      </c>
      <c r="AK973" s="13">
        <f t="shared" si="1202"/>
        <v>4.1879930311783743E-6</v>
      </c>
      <c r="AL973" s="13">
        <f t="shared" si="1203"/>
        <v>1.4675672166812943E-9</v>
      </c>
      <c r="AM973" s="13">
        <f t="shared" si="1204"/>
        <v>4.3367462604023889E-6</v>
      </c>
      <c r="AN973" s="13">
        <f t="shared" si="1205"/>
        <v>2.285004499941891E-6</v>
      </c>
      <c r="AO973" s="13">
        <f t="shared" si="1206"/>
        <v>6.0197729487062856E-7</v>
      </c>
      <c r="AP973" s="13">
        <f t="shared" si="1207"/>
        <v>1.0572602476974709E-7</v>
      </c>
      <c r="AQ973" s="13">
        <f t="shared" si="1208"/>
        <v>1.3926595415881229E-8</v>
      </c>
      <c r="AR973" s="13">
        <f t="shared" si="1209"/>
        <v>1.5438558113972612E-4</v>
      </c>
      <c r="AS973" s="13">
        <f t="shared" si="1210"/>
        <v>3.9814497520124073E-5</v>
      </c>
      <c r="AT973" s="13">
        <f t="shared" si="1211"/>
        <v>5.1338803827324102E-6</v>
      </c>
      <c r="AU973" s="13">
        <f t="shared" si="1212"/>
        <v>4.4132547063428821E-7</v>
      </c>
      <c r="AV973" s="13">
        <f t="shared" si="1213"/>
        <v>2.8453356405469207E-8</v>
      </c>
      <c r="AW973" s="13">
        <f t="shared" si="1214"/>
        <v>5.5392765771556337E-12</v>
      </c>
      <c r="AX973" s="13">
        <f t="shared" si="1215"/>
        <v>1.8640058218252916E-7</v>
      </c>
      <c r="AY973" s="13">
        <f t="shared" si="1216"/>
        <v>9.8213301748335968E-8</v>
      </c>
      <c r="AZ973" s="13">
        <f t="shared" si="1217"/>
        <v>2.5873987429031138E-8</v>
      </c>
      <c r="BA973" s="13">
        <f t="shared" si="1218"/>
        <v>4.5442807546450246E-9</v>
      </c>
      <c r="BB973" s="13">
        <f t="shared" si="1219"/>
        <v>5.9858828196693653E-10</v>
      </c>
      <c r="BC973" s="13">
        <f t="shared" si="1220"/>
        <v>6.3078484918323335E-11</v>
      </c>
      <c r="BD973" s="13">
        <f t="shared" si="1221"/>
        <v>1.3557466298773254E-5</v>
      </c>
      <c r="BE973" s="13">
        <f t="shared" si="1222"/>
        <v>3.4963349837906428E-6</v>
      </c>
      <c r="BF973" s="13">
        <f t="shared" si="1223"/>
        <v>4.508349144848855E-7</v>
      </c>
      <c r="BG973" s="13">
        <f t="shared" si="1224"/>
        <v>3.8755272032169139E-8</v>
      </c>
      <c r="BH973" s="13">
        <f t="shared" si="1225"/>
        <v>2.4986492760940299E-9</v>
      </c>
      <c r="BI973" s="13">
        <f t="shared" si="1226"/>
        <v>1.288753323623782E-10</v>
      </c>
      <c r="BJ973" s="14">
        <f t="shared" si="1227"/>
        <v>0.1431406003962461</v>
      </c>
      <c r="BK973" s="14">
        <f t="shared" si="1228"/>
        <v>0.52034760012589465</v>
      </c>
      <c r="BL973" s="14">
        <f t="shared" si="1229"/>
        <v>0.32538827419459387</v>
      </c>
      <c r="BM973" s="14">
        <f t="shared" si="1230"/>
        <v>4.5258339760105251E-2</v>
      </c>
      <c r="BN973" s="14">
        <f t="shared" si="1231"/>
        <v>0.95474023516685935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1.36666666666667</v>
      </c>
      <c r="F974" s="10">
        <f>VLOOKUP(B974,home!$B$2:$E$405,3,FALSE)</f>
        <v>0.88</v>
      </c>
      <c r="G974" s="10">
        <f>VLOOKUP(C974,away!$B$2:$E$405,4,FALSE)</f>
        <v>0.88</v>
      </c>
      <c r="H974" s="10">
        <f>VLOOKUP(A974,away!$A$2:$E$405,3,FALSE)</f>
        <v>1.0874999999999999</v>
      </c>
      <c r="I974" s="10">
        <f>VLOOKUP(C974,away!$B$2:$E$405,3,FALSE)</f>
        <v>0.66</v>
      </c>
      <c r="J974" s="10">
        <f>VLOOKUP(B974,home!$B$2:$E$405,4,FALSE)</f>
        <v>0.88</v>
      </c>
      <c r="K974" s="12">
        <f t="shared" si="1176"/>
        <v>1.0583466666666692</v>
      </c>
      <c r="L974" s="12">
        <f t="shared" si="1177"/>
        <v>0.63161999999999996</v>
      </c>
      <c r="M974" s="13">
        <f t="shared" si="1178"/>
        <v>0.18452567474630058</v>
      </c>
      <c r="N974" s="13">
        <f t="shared" si="1179"/>
        <v>0.19529213278216517</v>
      </c>
      <c r="O974" s="13">
        <f t="shared" si="1180"/>
        <v>0.11655010668325835</v>
      </c>
      <c r="P974" s="13">
        <f t="shared" si="1181"/>
        <v>0.12335041690787116</v>
      </c>
      <c r="Q974" s="13">
        <f t="shared" si="1182"/>
        <v>0.10334338887811453</v>
      </c>
      <c r="R974" s="13">
        <f t="shared" si="1183"/>
        <v>3.6807689191639813E-2</v>
      </c>
      <c r="S974" s="13">
        <f t="shared" si="1184"/>
        <v>2.0614103392745713E-2</v>
      </c>
      <c r="T974" s="13">
        <f t="shared" si="1185"/>
        <v>6.5273751283194695E-2</v>
      </c>
      <c r="U974" s="13">
        <f t="shared" si="1186"/>
        <v>3.8955295163674783E-2</v>
      </c>
      <c r="V974" s="13">
        <f t="shared" si="1187"/>
        <v>1.5311077690125813E-3</v>
      </c>
      <c r="W974" s="13">
        <f t="shared" si="1188"/>
        <v>3.6457710380396621E-2</v>
      </c>
      <c r="X974" s="13">
        <f t="shared" si="1189"/>
        <v>2.3027419030466113E-2</v>
      </c>
      <c r="Y974" s="13">
        <f t="shared" si="1190"/>
        <v>7.2722892040115008E-3</v>
      </c>
      <c r="Z974" s="13">
        <f t="shared" si="1191"/>
        <v>7.7494908824078459E-3</v>
      </c>
      <c r="AA974" s="13">
        <f t="shared" si="1192"/>
        <v>8.201647843760089E-3</v>
      </c>
      <c r="AB974" s="13">
        <f t="shared" si="1193"/>
        <v>4.3400933283086821E-3</v>
      </c>
      <c r="AC974" s="13">
        <f t="shared" si="1194"/>
        <v>6.3969005227268769E-5</v>
      </c>
      <c r="AD974" s="13">
        <f t="shared" si="1195"/>
        <v>9.6462240638478958E-3</v>
      </c>
      <c r="AE974" s="13">
        <f t="shared" si="1196"/>
        <v>6.092748043207607E-3</v>
      </c>
      <c r="AF974" s="13">
        <f t="shared" si="1197"/>
        <v>1.9241507595253939E-3</v>
      </c>
      <c r="AG974" s="13">
        <f t="shared" si="1198"/>
        <v>4.0511070091047644E-4</v>
      </c>
      <c r="AH974" s="13">
        <f t="shared" si="1199"/>
        <v>1.2236833577866108E-3</v>
      </c>
      <c r="AI974" s="13">
        <f t="shared" si="1200"/>
        <v>1.2950812027689364E-3</v>
      </c>
      <c r="AJ974" s="13">
        <f t="shared" si="1201"/>
        <v>6.8532243700658232E-4</v>
      </c>
      <c r="AK974" s="13">
        <f t="shared" si="1202"/>
        <v>2.4176957226593163E-4</v>
      </c>
      <c r="AL974" s="13">
        <f t="shared" si="1203"/>
        <v>1.7104619126447262E-6</v>
      </c>
      <c r="AM974" s="13">
        <f t="shared" si="1204"/>
        <v>2.0418098167786472E-3</v>
      </c>
      <c r="AN974" s="13">
        <f t="shared" si="1205"/>
        <v>1.289647916473729E-3</v>
      </c>
      <c r="AO974" s="13">
        <f t="shared" si="1206"/>
        <v>4.0728370850156827E-4</v>
      </c>
      <c r="AP974" s="13">
        <f t="shared" si="1207"/>
        <v>8.5749511987920181E-5</v>
      </c>
      <c r="AQ974" s="13">
        <f t="shared" si="1208"/>
        <v>1.3540276690452535E-5</v>
      </c>
      <c r="AR974" s="13">
        <f t="shared" si="1209"/>
        <v>1.5458057648903584E-4</v>
      </c>
      <c r="AS974" s="13">
        <f t="shared" si="1210"/>
        <v>1.6359983785858316E-4</v>
      </c>
      <c r="AT974" s="13">
        <f t="shared" si="1211"/>
        <v>8.6572671532419526E-5</v>
      </c>
      <c r="AU974" s="13">
        <f t="shared" si="1212"/>
        <v>3.0541299446921555E-5</v>
      </c>
      <c r="AV974" s="13">
        <f t="shared" si="1213"/>
        <v>8.0808206163295026E-6</v>
      </c>
      <c r="AW974" s="13">
        <f t="shared" si="1214"/>
        <v>3.1761040889754055E-8</v>
      </c>
      <c r="AX974" s="13">
        <f t="shared" si="1215"/>
        <v>3.6015710225916045E-4</v>
      </c>
      <c r="AY974" s="13">
        <f t="shared" si="1216"/>
        <v>2.2748242892893091E-4</v>
      </c>
      <c r="AZ974" s="13">
        <f t="shared" si="1217"/>
        <v>7.1841225880045658E-5</v>
      </c>
      <c r="BA974" s="13">
        <f t="shared" si="1218"/>
        <v>1.5125451696784812E-5</v>
      </c>
      <c r="BB974" s="13">
        <f t="shared" si="1219"/>
        <v>2.3883844501808055E-6</v>
      </c>
      <c r="BC974" s="13">
        <f t="shared" si="1220"/>
        <v>3.0171027728464009E-7</v>
      </c>
      <c r="BD974" s="13">
        <f t="shared" si="1221"/>
        <v>1.6272697287000796E-5</v>
      </c>
      <c r="BE974" s="13">
        <f t="shared" si="1222"/>
        <v>1.7222154931373044E-5</v>
      </c>
      <c r="BF974" s="13">
        <f t="shared" si="1223"/>
        <v>9.1135051322177998E-6</v>
      </c>
      <c r="BG974" s="13">
        <f t="shared" si="1224"/>
        <v>3.2150825927774304E-6</v>
      </c>
      <c r="BH974" s="13">
        <f t="shared" si="1225"/>
        <v>8.5066798628100634E-7</v>
      </c>
      <c r="BI974" s="13">
        <f t="shared" si="1226"/>
        <v>1.8006032554411025E-7</v>
      </c>
      <c r="BJ974" s="14">
        <f t="shared" si="1227"/>
        <v>0.45325025265976476</v>
      </c>
      <c r="BK974" s="14">
        <f t="shared" si="1228"/>
        <v>0.33031446471199893</v>
      </c>
      <c r="BL974" s="14">
        <f t="shared" si="1229"/>
        <v>0.20879091815466827</v>
      </c>
      <c r="BM974" s="14">
        <f t="shared" si="1230"/>
        <v>0.24000826655160207</v>
      </c>
      <c r="BN974" s="14">
        <f t="shared" si="1231"/>
        <v>0.75986940918934964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1.36666666666667</v>
      </c>
      <c r="F975" s="10">
        <f>VLOOKUP(B975,home!$B$2:$E$405,3,FALSE)</f>
        <v>1.68</v>
      </c>
      <c r="G975" s="10">
        <f>VLOOKUP(C975,away!$B$2:$E$405,4,FALSE)</f>
        <v>1.24</v>
      </c>
      <c r="H975" s="10">
        <f>VLOOKUP(A975,away!$A$2:$E$405,3,FALSE)</f>
        <v>1.0874999999999999</v>
      </c>
      <c r="I975" s="10">
        <f>VLOOKUP(C975,away!$B$2:$E$405,3,FALSE)</f>
        <v>0.8</v>
      </c>
      <c r="J975" s="10">
        <f>VLOOKUP(B975,home!$B$2:$E$405,4,FALSE)</f>
        <v>1.68</v>
      </c>
      <c r="K975" s="12">
        <f t="shared" si="1176"/>
        <v>2.8470400000000069</v>
      </c>
      <c r="L975" s="12">
        <f t="shared" si="1177"/>
        <v>1.4616</v>
      </c>
      <c r="M975" s="13">
        <f t="shared" si="1178"/>
        <v>1.3451831650673885E-2</v>
      </c>
      <c r="N975" s="13">
        <f t="shared" si="1179"/>
        <v>3.8297902782734677E-2</v>
      </c>
      <c r="O975" s="13">
        <f t="shared" si="1180"/>
        <v>1.9661197140624951E-2</v>
      </c>
      <c r="P975" s="13">
        <f t="shared" si="1181"/>
        <v>5.5976214707245002E-2</v>
      </c>
      <c r="Q975" s="13">
        <f t="shared" si="1182"/>
        <v>5.4517830569278607E-2</v>
      </c>
      <c r="R975" s="13">
        <f t="shared" si="1183"/>
        <v>1.4368402870368719E-2</v>
      </c>
      <c r="S975" s="13">
        <f t="shared" si="1184"/>
        <v>5.823252725577012E-2</v>
      </c>
      <c r="T975" s="13">
        <f t="shared" si="1185"/>
        <v>7.9683261160057611E-2</v>
      </c>
      <c r="U975" s="13">
        <f t="shared" si="1186"/>
        <v>4.0907417708054658E-2</v>
      </c>
      <c r="V975" s="13">
        <f t="shared" si="1187"/>
        <v>2.6924350306278752E-2</v>
      </c>
      <c r="W975" s="13">
        <f t="shared" si="1188"/>
        <v>5.1738148114653111E-2</v>
      </c>
      <c r="X975" s="13">
        <f t="shared" si="1189"/>
        <v>7.5620477284376986E-2</v>
      </c>
      <c r="Y975" s="13">
        <f t="shared" si="1190"/>
        <v>5.5263444799422717E-2</v>
      </c>
      <c r="Z975" s="13">
        <f t="shared" si="1191"/>
        <v>7.0002858784436409E-3</v>
      </c>
      <c r="AA975" s="13">
        <f t="shared" si="1192"/>
        <v>1.9930093907364232E-2</v>
      </c>
      <c r="AB975" s="13">
        <f t="shared" si="1193"/>
        <v>2.8370887279011207E-2</v>
      </c>
      <c r="AC975" s="13">
        <f t="shared" si="1194"/>
        <v>7.0024070547385058E-3</v>
      </c>
      <c r="AD975" s="13">
        <f t="shared" si="1195"/>
        <v>3.682514430208559E-2</v>
      </c>
      <c r="AE975" s="13">
        <f t="shared" si="1196"/>
        <v>5.3823630911928301E-2</v>
      </c>
      <c r="AF975" s="13">
        <f t="shared" si="1197"/>
        <v>3.9334309470437215E-2</v>
      </c>
      <c r="AG975" s="13">
        <f t="shared" si="1198"/>
        <v>1.9163675573997015E-2</v>
      </c>
      <c r="AH975" s="13">
        <f t="shared" si="1199"/>
        <v>2.5579044599833051E-3</v>
      </c>
      <c r="AI975" s="13">
        <f t="shared" si="1200"/>
        <v>7.2824563137508869E-3</v>
      </c>
      <c r="AJ975" s="13">
        <f t="shared" si="1201"/>
        <v>1.036672221175069E-2</v>
      </c>
      <c r="AK975" s="13">
        <f t="shared" si="1202"/>
        <v>9.8381576019142512E-3</v>
      </c>
      <c r="AL975" s="13">
        <f t="shared" si="1203"/>
        <v>1.1655460786083596E-3</v>
      </c>
      <c r="AM975" s="13">
        <f t="shared" si="1204"/>
        <v>2.0968531766761982E-2</v>
      </c>
      <c r="AN975" s="13">
        <f t="shared" si="1205"/>
        <v>3.0647606030299316E-2</v>
      </c>
      <c r="AO975" s="13">
        <f t="shared" si="1206"/>
        <v>2.2397270486942743E-2</v>
      </c>
      <c r="AP975" s="13">
        <f t="shared" si="1207"/>
        <v>1.0911950181238507E-2</v>
      </c>
      <c r="AQ975" s="13">
        <f t="shared" si="1208"/>
        <v>3.9872265962245489E-3</v>
      </c>
      <c r="AR975" s="13">
        <f t="shared" si="1209"/>
        <v>7.4772663174231947E-4</v>
      </c>
      <c r="AS975" s="13">
        <f t="shared" si="1210"/>
        <v>2.1288076296356582E-3</v>
      </c>
      <c r="AT975" s="13">
        <f t="shared" si="1211"/>
        <v>3.0304002369389606E-3</v>
      </c>
      <c r="AU975" s="13">
        <f t="shared" si="1212"/>
        <v>2.8758902301915727E-3</v>
      </c>
      <c r="AV975" s="13">
        <f t="shared" si="1213"/>
        <v>2.046943630241159E-3</v>
      </c>
      <c r="AW975" s="13">
        <f t="shared" si="1214"/>
        <v>1.347252660902311E-4</v>
      </c>
      <c r="AX975" s="13">
        <f t="shared" si="1215"/>
        <v>9.9497081135403783E-3</v>
      </c>
      <c r="AY975" s="13">
        <f t="shared" si="1216"/>
        <v>1.4542493378750616E-2</v>
      </c>
      <c r="AZ975" s="13">
        <f t="shared" si="1217"/>
        <v>1.0627654161190953E-2</v>
      </c>
      <c r="BA975" s="13">
        <f t="shared" si="1218"/>
        <v>5.1777931073322334E-3</v>
      </c>
      <c r="BB975" s="13">
        <f t="shared" si="1219"/>
        <v>1.8919656014191972E-3</v>
      </c>
      <c r="BC975" s="13">
        <f t="shared" si="1220"/>
        <v>5.5305938460685944E-4</v>
      </c>
      <c r="BD975" s="13">
        <f t="shared" si="1221"/>
        <v>1.8214620749242916E-4</v>
      </c>
      <c r="BE975" s="13">
        <f t="shared" si="1222"/>
        <v>5.1857753857924684E-4</v>
      </c>
      <c r="BF975" s="13">
        <f t="shared" si="1223"/>
        <v>7.3820549771833142E-4</v>
      </c>
      <c r="BG975" s="13">
        <f t="shared" si="1224"/>
        <v>7.0056686007466775E-4</v>
      </c>
      <c r="BH975" s="13">
        <f t="shared" si="1225"/>
        <v>4.9863546832674673E-4</v>
      </c>
      <c r="BI975" s="13">
        <f t="shared" si="1226"/>
        <v>2.8392702474899664E-4</v>
      </c>
      <c r="BJ975" s="14">
        <f t="shared" si="1227"/>
        <v>0.63592308377727913</v>
      </c>
      <c r="BK975" s="14">
        <f t="shared" si="1228"/>
        <v>0.17729537043206522</v>
      </c>
      <c r="BL975" s="14">
        <f t="shared" si="1229"/>
        <v>0.16703506644851301</v>
      </c>
      <c r="BM975" s="14">
        <f t="shared" si="1230"/>
        <v>0.77657265870271464</v>
      </c>
      <c r="BN975" s="14">
        <f t="shared" si="1231"/>
        <v>0.19627337972092584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1.36666666666667</v>
      </c>
      <c r="F976" s="10">
        <f>VLOOKUP(B976,home!$B$2:$E$405,3,FALSE)</f>
        <v>1.02</v>
      </c>
      <c r="G976" s="10">
        <f>VLOOKUP(C976,away!$B$2:$E$405,4,FALSE)</f>
        <v>0.59</v>
      </c>
      <c r="H976" s="10">
        <f>VLOOKUP(A976,away!$A$2:$E$405,3,FALSE)</f>
        <v>1.0874999999999999</v>
      </c>
      <c r="I976" s="10">
        <f>VLOOKUP(C976,away!$B$2:$E$405,3,FALSE)</f>
        <v>1.02</v>
      </c>
      <c r="J976" s="10">
        <f>VLOOKUP(B976,home!$B$2:$E$405,4,FALSE)</f>
        <v>1.02</v>
      </c>
      <c r="K976" s="12">
        <f t="shared" si="1176"/>
        <v>0.82246000000000197</v>
      </c>
      <c r="L976" s="12">
        <f t="shared" si="1177"/>
        <v>1.131435</v>
      </c>
      <c r="M976" s="13">
        <f t="shared" si="1178"/>
        <v>0.14172099189960605</v>
      </c>
      <c r="N976" s="13">
        <f t="shared" si="1179"/>
        <v>0.11655984699775027</v>
      </c>
      <c r="O976" s="13">
        <f t="shared" si="1180"/>
        <v>0.16034809046993076</v>
      </c>
      <c r="P976" s="13">
        <f t="shared" si="1181"/>
        <v>0.13187989048789958</v>
      </c>
      <c r="Q976" s="13">
        <f t="shared" si="1182"/>
        <v>4.7932905880884953E-2</v>
      </c>
      <c r="R976" s="13">
        <f t="shared" si="1183"/>
        <v>9.0711720870423077E-2</v>
      </c>
      <c r="S976" s="13">
        <f t="shared" si="1184"/>
        <v>3.0680538715501211E-2</v>
      </c>
      <c r="T976" s="13">
        <f t="shared" si="1185"/>
        <v>5.4232967365339065E-2</v>
      </c>
      <c r="U976" s="13">
        <f t="shared" si="1186"/>
        <v>7.4606761947088346E-2</v>
      </c>
      <c r="V976" s="13">
        <f t="shared" si="1187"/>
        <v>3.1722314478423415E-3</v>
      </c>
      <c r="W976" s="13">
        <f t="shared" si="1188"/>
        <v>1.3140965923597578E-2</v>
      </c>
      <c r="X976" s="13">
        <f t="shared" si="1189"/>
        <v>1.4868148779765625E-2</v>
      </c>
      <c r="Y976" s="13">
        <f t="shared" si="1190"/>
        <v>8.411171957317061E-3</v>
      </c>
      <c r="Z976" s="13">
        <f t="shared" si="1191"/>
        <v>3.4211471967675697E-2</v>
      </c>
      <c r="AA976" s="13">
        <f t="shared" si="1192"/>
        <v>2.813756723453462E-2</v>
      </c>
      <c r="AB976" s="13">
        <f t="shared" si="1193"/>
        <v>1.1571011773857698E-2</v>
      </c>
      <c r="AC976" s="13">
        <f t="shared" si="1194"/>
        <v>1.8449698697427147E-4</v>
      </c>
      <c r="AD976" s="13">
        <f t="shared" si="1195"/>
        <v>2.701979708380522E-3</v>
      </c>
      <c r="AE976" s="13">
        <f t="shared" si="1196"/>
        <v>3.0571144113515154E-3</v>
      </c>
      <c r="AF976" s="13">
        <f t="shared" si="1197"/>
        <v>1.7294631220037514E-3</v>
      </c>
      <c r="AG976" s="13">
        <f t="shared" si="1198"/>
        <v>6.5225836914810451E-4</v>
      </c>
      <c r="AH976" s="13">
        <f t="shared" si="1199"/>
        <v>9.6770141964367899E-3</v>
      </c>
      <c r="AI976" s="13">
        <f t="shared" si="1200"/>
        <v>7.9589570960014212E-3</v>
      </c>
      <c r="AJ976" s="13">
        <f t="shared" si="1201"/>
        <v>3.2729619265886721E-3</v>
      </c>
      <c r="AK976" s="13">
        <f t="shared" si="1202"/>
        <v>8.972934220473752E-4</v>
      </c>
      <c r="AL976" s="13">
        <f t="shared" si="1203"/>
        <v>6.867420870085509E-6</v>
      </c>
      <c r="AM976" s="13">
        <f t="shared" si="1204"/>
        <v>4.4445404619093004E-4</v>
      </c>
      <c r="AN976" s="13">
        <f t="shared" si="1205"/>
        <v>5.0287086375203495E-4</v>
      </c>
      <c r="AO976" s="13">
        <f t="shared" si="1206"/>
        <v>2.844828478646419E-4</v>
      </c>
      <c r="AP976" s="13">
        <f t="shared" si="1207"/>
        <v>1.0729128365791031E-4</v>
      </c>
      <c r="AQ976" s="13">
        <f t="shared" si="1208"/>
        <v>3.0348278381371948E-5</v>
      </c>
      <c r="AR976" s="13">
        <f t="shared" si="1209"/>
        <v>2.1897825114690905E-3</v>
      </c>
      <c r="AS976" s="13">
        <f t="shared" si="1210"/>
        <v>1.8010085243828724E-3</v>
      </c>
      <c r="AT976" s="13">
        <f t="shared" si="1211"/>
        <v>7.4062873548197037E-4</v>
      </c>
      <c r="AU976" s="13">
        <f t="shared" si="1212"/>
        <v>2.0304583659483427E-4</v>
      </c>
      <c r="AV976" s="13">
        <f t="shared" si="1213"/>
        <v>4.1749269691446939E-5</v>
      </c>
      <c r="AW976" s="13">
        <f t="shared" si="1214"/>
        <v>1.7751520476600412E-7</v>
      </c>
      <c r="AX976" s="13">
        <f t="shared" si="1215"/>
        <v>6.0924279138365513E-5</v>
      </c>
      <c r="AY976" s="13">
        <f t="shared" si="1216"/>
        <v>6.8931861766916583E-5</v>
      </c>
      <c r="AZ976" s="13">
        <f t="shared" si="1217"/>
        <v>3.8995960509125641E-5</v>
      </c>
      <c r="BA976" s="13">
        <f t="shared" si="1218"/>
        <v>1.4707131526214184E-5</v>
      </c>
      <c r="BB976" s="13">
        <f t="shared" si="1219"/>
        <v>4.1600408395905374E-6</v>
      </c>
      <c r="BC976" s="13">
        <f t="shared" si="1220"/>
        <v>9.4136316146842329E-7</v>
      </c>
      <c r="BD976" s="13">
        <f t="shared" si="1221"/>
        <v>4.1293276264400472E-4</v>
      </c>
      <c r="BE976" s="13">
        <f t="shared" si="1222"/>
        <v>3.3962067996418896E-4</v>
      </c>
      <c r="BF976" s="13">
        <f t="shared" si="1223"/>
        <v>1.3966221222167375E-4</v>
      </c>
      <c r="BG976" s="13">
        <f t="shared" si="1224"/>
        <v>3.8288861021279357E-5</v>
      </c>
      <c r="BH976" s="13">
        <f t="shared" si="1225"/>
        <v>7.8727641588903723E-6</v>
      </c>
      <c r="BI976" s="13">
        <f t="shared" si="1226"/>
        <v>1.2950067220241986E-6</v>
      </c>
      <c r="BJ976" s="14">
        <f t="shared" si="1227"/>
        <v>0.26484493047232699</v>
      </c>
      <c r="BK976" s="14">
        <f t="shared" si="1228"/>
        <v>0.30771394882046044</v>
      </c>
      <c r="BL976" s="14">
        <f t="shared" si="1229"/>
        <v>0.39309726610126106</v>
      </c>
      <c r="BM976" s="14">
        <f t="shared" si="1230"/>
        <v>0.31064541640866739</v>
      </c>
      <c r="BN976" s="14">
        <f t="shared" si="1231"/>
        <v>0.68915344660649469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1.36666666666667</v>
      </c>
      <c r="F977" s="10">
        <f>VLOOKUP(B977,home!$B$2:$E$405,3,FALSE)</f>
        <v>1.17</v>
      </c>
      <c r="G977" s="10">
        <f>VLOOKUP(C977,away!$B$2:$E$405,4,FALSE)</f>
        <v>1.32</v>
      </c>
      <c r="H977" s="10">
        <f>VLOOKUP(A977,away!$A$2:$E$405,3,FALSE)</f>
        <v>1.0874999999999999</v>
      </c>
      <c r="I977" s="10">
        <f>VLOOKUP(C977,away!$B$2:$E$405,3,FALSE)</f>
        <v>0.88</v>
      </c>
      <c r="J977" s="10">
        <f>VLOOKUP(B977,home!$B$2:$E$405,4,FALSE)</f>
        <v>1.17</v>
      </c>
      <c r="K977" s="12">
        <f t="shared" si="1176"/>
        <v>2.1106800000000052</v>
      </c>
      <c r="L977" s="12">
        <f t="shared" si="1177"/>
        <v>1.1196899999999999</v>
      </c>
      <c r="M977" s="13">
        <f t="shared" si="1178"/>
        <v>3.9542865221223689E-2</v>
      </c>
      <c r="N977" s="13">
        <f t="shared" si="1179"/>
        <v>8.3462334765132637E-2</v>
      </c>
      <c r="O977" s="13">
        <f t="shared" si="1180"/>
        <v>4.4275750759551945E-2</v>
      </c>
      <c r="P977" s="13">
        <f t="shared" si="1181"/>
        <v>9.345194161317133E-2</v>
      </c>
      <c r="Q977" s="13">
        <f t="shared" si="1182"/>
        <v>8.8081140371035302E-2</v>
      </c>
      <c r="R977" s="13">
        <f t="shared" si="1183"/>
        <v>2.4787557683981359E-2</v>
      </c>
      <c r="S977" s="13">
        <f t="shared" si="1184"/>
        <v>5.5213913701075305E-2</v>
      </c>
      <c r="T977" s="13">
        <f t="shared" si="1185"/>
        <v>9.8623572062044487E-2</v>
      </c>
      <c r="U977" s="13">
        <f t="shared" si="1186"/>
        <v>5.2318602252425912E-2</v>
      </c>
      <c r="V977" s="13">
        <f t="shared" si="1187"/>
        <v>1.4498604968334584E-2</v>
      </c>
      <c r="W977" s="13">
        <f t="shared" si="1188"/>
        <v>6.1970367119445743E-2</v>
      </c>
      <c r="X977" s="13">
        <f t="shared" si="1189"/>
        <v>6.9387600359972185E-2</v>
      </c>
      <c r="Y977" s="13">
        <f t="shared" si="1190"/>
        <v>3.8846301123528632E-2</v>
      </c>
      <c r="Z977" s="13">
        <f t="shared" si="1191"/>
        <v>9.2514601543923578E-3</v>
      </c>
      <c r="AA977" s="13">
        <f t="shared" si="1192"/>
        <v>1.9526871918672913E-2</v>
      </c>
      <c r="AB977" s="13">
        <f t="shared" si="1193"/>
        <v>2.0607489010652326E-2</v>
      </c>
      <c r="AC977" s="13">
        <f t="shared" si="1194"/>
        <v>2.1415411753060347E-3</v>
      </c>
      <c r="AD977" s="13">
        <f t="shared" si="1195"/>
        <v>3.2699903617918011E-2</v>
      </c>
      <c r="AE977" s="13">
        <f t="shared" si="1196"/>
        <v>3.6613755081946607E-2</v>
      </c>
      <c r="AF977" s="13">
        <f t="shared" si="1197"/>
        <v>2.0498027713852399E-2</v>
      </c>
      <c r="AG977" s="13">
        <f t="shared" si="1198"/>
        <v>7.6504788836411278E-3</v>
      </c>
      <c r="AH977" s="13">
        <f t="shared" si="1199"/>
        <v>2.5896918550678961E-3</v>
      </c>
      <c r="AI977" s="13">
        <f t="shared" si="1200"/>
        <v>5.4660108046547216E-3</v>
      </c>
      <c r="AJ977" s="13">
        <f t="shared" si="1201"/>
        <v>5.7684998425843285E-3</v>
      </c>
      <c r="AK977" s="13">
        <f t="shared" si="1202"/>
        <v>4.0584857492486394E-3</v>
      </c>
      <c r="AL977" s="13">
        <f t="shared" si="1203"/>
        <v>2.0244479478890789E-4</v>
      </c>
      <c r="AM977" s="13">
        <f t="shared" si="1204"/>
        <v>1.3803806513653471E-2</v>
      </c>
      <c r="AN977" s="13">
        <f t="shared" si="1205"/>
        <v>1.5455984115272652E-2</v>
      </c>
      <c r="AO977" s="13">
        <f t="shared" si="1206"/>
        <v>8.652955427014818E-3</v>
      </c>
      <c r="AP977" s="13">
        <f t="shared" si="1207"/>
        <v>3.229542554024739E-3</v>
      </c>
      <c r="AQ977" s="13">
        <f t="shared" si="1208"/>
        <v>9.0402162557899049E-4</v>
      </c>
      <c r="AR977" s="13">
        <f t="shared" si="1209"/>
        <v>5.7993041464019434E-4</v>
      </c>
      <c r="AS977" s="13">
        <f t="shared" si="1210"/>
        <v>1.2240475275727685E-3</v>
      </c>
      <c r="AT977" s="13">
        <f t="shared" si="1211"/>
        <v>1.2917863177486491E-3</v>
      </c>
      <c r="AU977" s="13">
        <f t="shared" si="1212"/>
        <v>9.0884918171524158E-4</v>
      </c>
      <c r="AV977" s="13">
        <f t="shared" si="1213"/>
        <v>4.7957244771568267E-4</v>
      </c>
      <c r="AW977" s="13">
        <f t="shared" si="1214"/>
        <v>1.3289979421811783E-5</v>
      </c>
      <c r="AX977" s="13">
        <f t="shared" si="1215"/>
        <v>4.855903055373029E-3</v>
      </c>
      <c r="AY977" s="13">
        <f t="shared" si="1216"/>
        <v>5.4371060920706251E-3</v>
      </c>
      <c r="AZ977" s="13">
        <f t="shared" si="1217"/>
        <v>3.0439366601152794E-3</v>
      </c>
      <c r="BA977" s="13">
        <f t="shared" si="1218"/>
        <v>1.1360884796548251E-3</v>
      </c>
      <c r="BB977" s="13">
        <f t="shared" si="1219"/>
        <v>3.1801672744617796E-4</v>
      </c>
      <c r="BC977" s="13">
        <f t="shared" si="1220"/>
        <v>7.1216029910842185E-5</v>
      </c>
      <c r="BD977" s="13">
        <f t="shared" si="1221"/>
        <v>1.0822371432807962E-4</v>
      </c>
      <c r="BE977" s="13">
        <f t="shared" si="1222"/>
        <v>2.2842562935799167E-4</v>
      </c>
      <c r="BF977" s="13">
        <f t="shared" si="1223"/>
        <v>2.4106670368666356E-4</v>
      </c>
      <c r="BG977" s="13">
        <f t="shared" si="1224"/>
        <v>1.6960489004578941E-4</v>
      </c>
      <c r="BH977" s="13">
        <f t="shared" si="1225"/>
        <v>8.9495412330461912E-5</v>
      </c>
      <c r="BI977" s="13">
        <f t="shared" si="1226"/>
        <v>3.7779235379531958E-5</v>
      </c>
      <c r="BJ977" s="14">
        <f t="shared" si="1227"/>
        <v>0.59474205837863248</v>
      </c>
      <c r="BK977" s="14">
        <f t="shared" si="1228"/>
        <v>0.21048841756597048</v>
      </c>
      <c r="BL977" s="14">
        <f t="shared" si="1229"/>
        <v>0.18475774135136108</v>
      </c>
      <c r="BM977" s="14">
        <f t="shared" si="1230"/>
        <v>0.62021427092361114</v>
      </c>
      <c r="BN977" s="14">
        <f t="shared" si="1231"/>
        <v>0.37360159041409624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1.36666666666667</v>
      </c>
      <c r="F978" s="10">
        <f>VLOOKUP(B978,home!$B$2:$E$405,3,FALSE)</f>
        <v>1.02</v>
      </c>
      <c r="G978" s="10">
        <f>VLOOKUP(C978,away!$B$2:$E$405,4,FALSE)</f>
        <v>0.95</v>
      </c>
      <c r="H978" s="10">
        <f>VLOOKUP(A978,away!$A$2:$E$405,3,FALSE)</f>
        <v>1.0874999999999999</v>
      </c>
      <c r="I978" s="10">
        <f>VLOOKUP(C978,away!$B$2:$E$405,3,FALSE)</f>
        <v>0.95</v>
      </c>
      <c r="J978" s="10">
        <f>VLOOKUP(B978,home!$B$2:$E$405,4,FALSE)</f>
        <v>1.02</v>
      </c>
      <c r="K978" s="12">
        <f t="shared" si="1176"/>
        <v>1.3243000000000031</v>
      </c>
      <c r="L978" s="12">
        <f t="shared" si="1177"/>
        <v>1.0537874999999999</v>
      </c>
      <c r="M978" s="13">
        <f t="shared" si="1178"/>
        <v>9.272774985688495E-2</v>
      </c>
      <c r="N978" s="13">
        <f t="shared" si="1179"/>
        <v>0.122799359135473</v>
      </c>
      <c r="O978" s="13">
        <f t="shared" si="1180"/>
        <v>9.7715343702312149E-2</v>
      </c>
      <c r="P978" s="13">
        <f t="shared" si="1181"/>
        <v>0.12940442966497226</v>
      </c>
      <c r="Q978" s="13">
        <f t="shared" si="1182"/>
        <v>8.1311595651553686E-2</v>
      </c>
      <c r="R978" s="13">
        <f t="shared" si="1183"/>
        <v>5.1485603875850112E-2</v>
      </c>
      <c r="S978" s="13">
        <f t="shared" si="1184"/>
        <v>4.5146966368647998E-2</v>
      </c>
      <c r="T978" s="13">
        <f t="shared" si="1185"/>
        <v>8.5685143102661621E-2</v>
      </c>
      <c r="U978" s="13">
        <f t="shared" si="1186"/>
        <v>6.8182385212788452E-2</v>
      </c>
      <c r="V978" s="13">
        <f t="shared" si="1187"/>
        <v>7.0004423859157533E-3</v>
      </c>
      <c r="W978" s="13">
        <f t="shared" si="1188"/>
        <v>3.589364870711758E-2</v>
      </c>
      <c r="X978" s="13">
        <f t="shared" si="1189"/>
        <v>3.7824278336951671E-2</v>
      </c>
      <c r="Y978" s="13">
        <f t="shared" si="1190"/>
        <v>1.992937585400022E-2</v>
      </c>
      <c r="Z978" s="13">
        <f t="shared" si="1191"/>
        <v>1.8084961931440803E-2</v>
      </c>
      <c r="AA978" s="13">
        <f t="shared" si="1192"/>
        <v>2.3949915085807107E-2</v>
      </c>
      <c r="AB978" s="13">
        <f t="shared" si="1193"/>
        <v>1.585843627406722E-2</v>
      </c>
      <c r="AC978" s="13">
        <f t="shared" si="1194"/>
        <v>6.1058330418217938E-4</v>
      </c>
      <c r="AD978" s="13">
        <f t="shared" si="1195"/>
        <v>1.1883489745708995E-2</v>
      </c>
      <c r="AE978" s="13">
        <f t="shared" si="1196"/>
        <v>1.2522672950406318E-2</v>
      </c>
      <c r="AF978" s="13">
        <f t="shared" si="1197"/>
        <v>6.5981181108631468E-3</v>
      </c>
      <c r="AG978" s="13">
        <f t="shared" si="1198"/>
        <v>2.3176714629170661E-3</v>
      </c>
      <c r="AH978" s="13">
        <f t="shared" si="1199"/>
        <v>4.7644267053320432E-3</v>
      </c>
      <c r="AI978" s="13">
        <f t="shared" si="1200"/>
        <v>6.309530285871238E-3</v>
      </c>
      <c r="AJ978" s="13">
        <f t="shared" si="1201"/>
        <v>4.1778554787896523E-3</v>
      </c>
      <c r="AK978" s="13">
        <f t="shared" si="1202"/>
        <v>1.844244670187049E-3</v>
      </c>
      <c r="AL978" s="13">
        <f t="shared" si="1203"/>
        <v>3.4083511942259241E-5</v>
      </c>
      <c r="AM978" s="13">
        <f t="shared" si="1204"/>
        <v>3.1474610940484893E-3</v>
      </c>
      <c r="AN978" s="13">
        <f t="shared" si="1205"/>
        <v>3.316755157644622E-3</v>
      </c>
      <c r="AO978" s="13">
        <f t="shared" si="1206"/>
        <v>1.7475775628432156E-3</v>
      </c>
      <c r="AP978" s="13">
        <f t="shared" si="1207"/>
        <v>6.1385846366821505E-4</v>
      </c>
      <c r="AQ978" s="13">
        <f t="shared" si="1208"/>
        <v>1.6171909394569226E-4</v>
      </c>
      <c r="AR978" s="13">
        <f t="shared" si="1209"/>
        <v>1.0041386613490182E-3</v>
      </c>
      <c r="AS978" s="13">
        <f t="shared" si="1210"/>
        <v>1.3297808292245077E-3</v>
      </c>
      <c r="AT978" s="13">
        <f t="shared" si="1211"/>
        <v>8.8051437607101015E-4</v>
      </c>
      <c r="AU978" s="13">
        <f t="shared" si="1212"/>
        <v>3.8868839607694705E-4</v>
      </c>
      <c r="AV978" s="13">
        <f t="shared" si="1213"/>
        <v>1.2868501073117568E-4</v>
      </c>
      <c r="AW978" s="13">
        <f t="shared" si="1214"/>
        <v>1.3212386171928435E-6</v>
      </c>
      <c r="AX978" s="13">
        <f t="shared" si="1215"/>
        <v>6.9469712114140375E-4</v>
      </c>
      <c r="AY978" s="13">
        <f t="shared" si="1216"/>
        <v>7.3206314254479696E-4</v>
      </c>
      <c r="AZ978" s="13">
        <f t="shared" si="1217"/>
        <v>3.8571949441221253E-4</v>
      </c>
      <c r="BA978" s="13">
        <f t="shared" si="1218"/>
        <v>1.3548879390596982E-4</v>
      </c>
      <c r="BB978" s="13">
        <f t="shared" si="1219"/>
        <v>3.5694099352046786E-5</v>
      </c>
      <c r="BC978" s="13">
        <f t="shared" si="1220"/>
        <v>7.5227991441890015E-6</v>
      </c>
      <c r="BD978" s="13">
        <f t="shared" si="1221"/>
        <v>1.7635812826605465E-4</v>
      </c>
      <c r="BE978" s="13">
        <f t="shared" si="1222"/>
        <v>2.3355106926273666E-4</v>
      </c>
      <c r="BF978" s="13">
        <f t="shared" si="1223"/>
        <v>1.5464584051232149E-4</v>
      </c>
      <c r="BG978" s="13">
        <f t="shared" si="1224"/>
        <v>6.8265828863489262E-5</v>
      </c>
      <c r="BH978" s="13">
        <f t="shared" si="1225"/>
        <v>2.2601109290979786E-5</v>
      </c>
      <c r="BI978" s="13">
        <f t="shared" si="1226"/>
        <v>5.9861298068089148E-6</v>
      </c>
      <c r="BJ978" s="14">
        <f t="shared" si="1227"/>
        <v>0.42774390988030425</v>
      </c>
      <c r="BK978" s="14">
        <f t="shared" si="1228"/>
        <v>0.27565631823509024</v>
      </c>
      <c r="BL978" s="14">
        <f t="shared" si="1229"/>
        <v>0.27868095667046006</v>
      </c>
      <c r="BM978" s="14">
        <f t="shared" si="1230"/>
        <v>0.42399132292632163</v>
      </c>
      <c r="BN978" s="14">
        <f t="shared" si="1231"/>
        <v>0.5754440818870461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1.36666666666667</v>
      </c>
      <c r="F979" s="10">
        <f>VLOOKUP(B979,home!$B$2:$E$405,3,FALSE)</f>
        <v>0.8</v>
      </c>
      <c r="G979" s="10">
        <f>VLOOKUP(C979,away!$B$2:$E$405,4,FALSE)</f>
        <v>1.1000000000000001</v>
      </c>
      <c r="H979" s="10">
        <f>VLOOKUP(A979,away!$A$2:$E$405,3,FALSE)</f>
        <v>1.0874999999999999</v>
      </c>
      <c r="I979" s="10">
        <f>VLOOKUP(C979,away!$B$2:$E$405,3,FALSE)</f>
        <v>0.59</v>
      </c>
      <c r="J979" s="10">
        <f>VLOOKUP(B979,home!$B$2:$E$405,4,FALSE)</f>
        <v>0.8</v>
      </c>
      <c r="K979" s="12">
        <f t="shared" si="1176"/>
        <v>1.2026666666666699</v>
      </c>
      <c r="L979" s="12">
        <f t="shared" si="1177"/>
        <v>0.51329999999999998</v>
      </c>
      <c r="M979" s="13">
        <f t="shared" si="1178"/>
        <v>0.17978983983905156</v>
      </c>
      <c r="N979" s="13">
        <f t="shared" si="1179"/>
        <v>0.21622724737976659</v>
      </c>
      <c r="O979" s="13">
        <f t="shared" si="1180"/>
        <v>9.2286124789385152E-2</v>
      </c>
      <c r="P979" s="13">
        <f t="shared" si="1181"/>
        <v>0.11098944608003418</v>
      </c>
      <c r="Q979" s="13">
        <f t="shared" si="1182"/>
        <v>0.13002465142436667</v>
      </c>
      <c r="R979" s="13">
        <f t="shared" si="1183"/>
        <v>2.3685233927195695E-2</v>
      </c>
      <c r="S979" s="13">
        <f t="shared" si="1184"/>
        <v>1.7129245390313096E-2</v>
      </c>
      <c r="T979" s="13">
        <f t="shared" si="1185"/>
        <v>6.6741653576127394E-2</v>
      </c>
      <c r="U979" s="13">
        <f t="shared" si="1186"/>
        <v>2.8485441336440768E-2</v>
      </c>
      <c r="V979" s="13">
        <f t="shared" si="1187"/>
        <v>1.1749307224119489E-3</v>
      </c>
      <c r="W979" s="13">
        <f t="shared" si="1188"/>
        <v>5.212543803767955E-2</v>
      </c>
      <c r="X979" s="13">
        <f t="shared" si="1189"/>
        <v>2.6755987344740911E-2</v>
      </c>
      <c r="Y979" s="13">
        <f t="shared" si="1190"/>
        <v>6.866924152027754E-3</v>
      </c>
      <c r="Z979" s="13">
        <f t="shared" si="1191"/>
        <v>4.052543524943184E-3</v>
      </c>
      <c r="AA979" s="13">
        <f t="shared" si="1192"/>
        <v>4.8738590126650161E-3</v>
      </c>
      <c r="AB979" s="13">
        <f t="shared" si="1193"/>
        <v>2.9308138862825712E-3</v>
      </c>
      <c r="AC979" s="13">
        <f t="shared" si="1194"/>
        <v>4.5332410809356434E-5</v>
      </c>
      <c r="AD979" s="13">
        <f t="shared" si="1195"/>
        <v>1.5672381703329023E-2</v>
      </c>
      <c r="AE979" s="13">
        <f t="shared" si="1196"/>
        <v>8.044633528318787E-3</v>
      </c>
      <c r="AF979" s="13">
        <f t="shared" si="1197"/>
        <v>2.0646551950430163E-3</v>
      </c>
      <c r="AG979" s="13">
        <f t="shared" si="1198"/>
        <v>3.5326250387186016E-4</v>
      </c>
      <c r="AH979" s="13">
        <f t="shared" si="1199"/>
        <v>5.2004264783833383E-4</v>
      </c>
      <c r="AI979" s="13">
        <f t="shared" si="1200"/>
        <v>6.2543795780023795E-4</v>
      </c>
      <c r="AJ979" s="13">
        <f t="shared" si="1201"/>
        <v>3.7609669195721074E-4</v>
      </c>
      <c r="AK979" s="13">
        <f t="shared" si="1202"/>
        <v>1.5077298495351328E-4</v>
      </c>
      <c r="AL979" s="13">
        <f t="shared" si="1203"/>
        <v>1.1194001106418845E-6</v>
      </c>
      <c r="AM979" s="13">
        <f t="shared" si="1204"/>
        <v>3.7697302123740847E-3</v>
      </c>
      <c r="AN979" s="13">
        <f t="shared" si="1205"/>
        <v>1.9350025180116174E-3</v>
      </c>
      <c r="AO979" s="13">
        <f t="shared" si="1206"/>
        <v>4.9661839624768158E-4</v>
      </c>
      <c r="AP979" s="13">
        <f t="shared" si="1207"/>
        <v>8.4971407597978329E-5</v>
      </c>
      <c r="AQ979" s="13">
        <f t="shared" si="1208"/>
        <v>1.0903955880010564E-5</v>
      </c>
      <c r="AR979" s="13">
        <f t="shared" si="1209"/>
        <v>5.3387578227083363E-5</v>
      </c>
      <c r="AS979" s="13">
        <f t="shared" si="1210"/>
        <v>6.4207460747772431E-5</v>
      </c>
      <c r="AT979" s="13">
        <f t="shared" si="1211"/>
        <v>3.8610086396327258E-5</v>
      </c>
      <c r="AU979" s="13">
        <f t="shared" si="1212"/>
        <v>1.5478354635327675E-5</v>
      </c>
      <c r="AV979" s="13">
        <f t="shared" si="1213"/>
        <v>4.6538252936885323E-6</v>
      </c>
      <c r="AW979" s="13">
        <f t="shared" si="1214"/>
        <v>1.9195497972845071E-8</v>
      </c>
      <c r="AX979" s="13">
        <f t="shared" si="1215"/>
        <v>7.5562147812476184E-4</v>
      </c>
      <c r="AY979" s="13">
        <f t="shared" si="1216"/>
        <v>3.8786050472144017E-4</v>
      </c>
      <c r="AZ979" s="13">
        <f t="shared" si="1217"/>
        <v>9.9544398536757613E-5</v>
      </c>
      <c r="BA979" s="13">
        <f t="shared" si="1218"/>
        <v>1.703204658963923E-5</v>
      </c>
      <c r="BB979" s="13">
        <f t="shared" si="1219"/>
        <v>2.185637378615453E-6</v>
      </c>
      <c r="BC979" s="13">
        <f t="shared" si="1220"/>
        <v>2.2437753328866245E-7</v>
      </c>
      <c r="BD979" s="13">
        <f t="shared" si="1221"/>
        <v>4.5673073173269806E-6</v>
      </c>
      <c r="BE979" s="13">
        <f t="shared" si="1222"/>
        <v>5.4929482669719313E-6</v>
      </c>
      <c r="BF979" s="13">
        <f t="shared" si="1223"/>
        <v>3.3030928912057967E-6</v>
      </c>
      <c r="BG979" s="13">
        <f t="shared" si="1224"/>
        <v>1.3241732390522824E-6</v>
      </c>
      <c r="BH979" s="13">
        <f t="shared" si="1225"/>
        <v>3.9813475387505387E-7</v>
      </c>
      <c r="BI979" s="13">
        <f t="shared" si="1226"/>
        <v>9.5764679465413222E-8</v>
      </c>
      <c r="BJ979" s="14">
        <f t="shared" si="1227"/>
        <v>0.5324365297782675</v>
      </c>
      <c r="BK979" s="14">
        <f t="shared" si="1228"/>
        <v>0.3095177743474522</v>
      </c>
      <c r="BL979" s="14">
        <f t="shared" si="1229"/>
        <v>0.15412534196096661</v>
      </c>
      <c r="BM979" s="14">
        <f t="shared" si="1230"/>
        <v>0.24674180486260616</v>
      </c>
      <c r="BN979" s="14">
        <f t="shared" si="1231"/>
        <v>0.75300254343979978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1.36666666666667</v>
      </c>
      <c r="F980" s="10">
        <f>VLOOKUP(B980,home!$B$2:$E$405,3,FALSE)</f>
        <v>0.88</v>
      </c>
      <c r="G980" s="10">
        <f>VLOOKUP(C980,away!$B$2:$E$405,4,FALSE)</f>
        <v>0.66</v>
      </c>
      <c r="H980" s="10">
        <f>VLOOKUP(A980,away!$A$2:$E$405,3,FALSE)</f>
        <v>1.0874999999999999</v>
      </c>
      <c r="I980" s="10">
        <f>VLOOKUP(C980,away!$B$2:$E$405,3,FALSE)</f>
        <v>0.66</v>
      </c>
      <c r="J980" s="10">
        <f>VLOOKUP(B980,home!$B$2:$E$405,4,FALSE)</f>
        <v>0.88</v>
      </c>
      <c r="K980" s="12">
        <f t="shared" si="1176"/>
        <v>0.79376000000000202</v>
      </c>
      <c r="L980" s="12">
        <f t="shared" si="1177"/>
        <v>0.63161999999999996</v>
      </c>
      <c r="M980" s="13">
        <f t="shared" si="1178"/>
        <v>0.24041708735483422</v>
      </c>
      <c r="N980" s="13">
        <f t="shared" si="1179"/>
        <v>0.1908334672587737</v>
      </c>
      <c r="O980" s="13">
        <f t="shared" si="1180"/>
        <v>0.15185224071506037</v>
      </c>
      <c r="P980" s="13">
        <f t="shared" si="1181"/>
        <v>0.12053423458998663</v>
      </c>
      <c r="Q980" s="13">
        <f t="shared" si="1182"/>
        <v>7.5737986485662281E-2</v>
      </c>
      <c r="R980" s="13">
        <f t="shared" si="1183"/>
        <v>4.7956456140223203E-2</v>
      </c>
      <c r="S980" s="13">
        <f t="shared" si="1184"/>
        <v>1.510760099047281E-2</v>
      </c>
      <c r="T980" s="13">
        <f t="shared" si="1185"/>
        <v>4.7837627024074014E-2</v>
      </c>
      <c r="U980" s="13">
        <f t="shared" si="1186"/>
        <v>3.8065916625863672E-2</v>
      </c>
      <c r="V980" s="13">
        <f t="shared" si="1187"/>
        <v>8.4158518103903679E-4</v>
      </c>
      <c r="W980" s="13">
        <f t="shared" si="1188"/>
        <v>2.0039261384286487E-2</v>
      </c>
      <c r="X980" s="13">
        <f t="shared" si="1189"/>
        <v>1.2657198275543031E-2</v>
      </c>
      <c r="Y980" s="13">
        <f t="shared" si="1190"/>
        <v>3.9972697873992434E-3</v>
      </c>
      <c r="Z980" s="13">
        <f t="shared" si="1191"/>
        <v>1.0096752275762594E-2</v>
      </c>
      <c r="AA980" s="13">
        <f t="shared" si="1192"/>
        <v>8.014398086409337E-3</v>
      </c>
      <c r="AB980" s="13">
        <f t="shared" si="1193"/>
        <v>3.1807543125341453E-3</v>
      </c>
      <c r="AC980" s="13">
        <f t="shared" si="1194"/>
        <v>2.6370792409895204E-5</v>
      </c>
      <c r="AD980" s="13">
        <f t="shared" si="1195"/>
        <v>3.9765910290978194E-3</v>
      </c>
      <c r="AE980" s="13">
        <f t="shared" si="1196"/>
        <v>2.5116944257987648E-3</v>
      </c>
      <c r="AF980" s="13">
        <f t="shared" si="1197"/>
        <v>7.9321821661150775E-4</v>
      </c>
      <c r="AG980" s="13">
        <f t="shared" si="1198"/>
        <v>1.6700416332538683E-4</v>
      </c>
      <c r="AH980" s="13">
        <f t="shared" si="1199"/>
        <v>1.5943276681042921E-3</v>
      </c>
      <c r="AI980" s="13">
        <f t="shared" si="1200"/>
        <v>1.2655135298344662E-3</v>
      </c>
      <c r="AJ980" s="13">
        <f t="shared" si="1201"/>
        <v>5.0225700972070415E-4</v>
      </c>
      <c r="AK980" s="13">
        <f t="shared" si="1202"/>
        <v>1.3289050801196906E-4</v>
      </c>
      <c r="AL980" s="13">
        <f t="shared" si="1203"/>
        <v>5.2884481941449417E-7</v>
      </c>
      <c r="AM980" s="13">
        <f t="shared" si="1204"/>
        <v>6.3129177905133893E-4</v>
      </c>
      <c r="AN980" s="13">
        <f t="shared" si="1205"/>
        <v>3.9873651348440665E-4</v>
      </c>
      <c r="AO980" s="13">
        <f t="shared" si="1206"/>
        <v>1.2592497832351042E-4</v>
      </c>
      <c r="AP980" s="13">
        <f t="shared" si="1207"/>
        <v>2.6512244936231887E-5</v>
      </c>
      <c r="AQ980" s="13">
        <f t="shared" si="1208"/>
        <v>4.1864160366556954E-6</v>
      </c>
      <c r="AR980" s="13">
        <f t="shared" si="1209"/>
        <v>2.0140184834560663E-4</v>
      </c>
      <c r="AS980" s="13">
        <f t="shared" si="1210"/>
        <v>1.5986473114280912E-4</v>
      </c>
      <c r="AT980" s="13">
        <f t="shared" si="1211"/>
        <v>6.3447114495958237E-5</v>
      </c>
      <c r="AU980" s="13">
        <f t="shared" si="1212"/>
        <v>1.6787260534103986E-5</v>
      </c>
      <c r="AV980" s="13">
        <f t="shared" si="1213"/>
        <v>3.3312639803876022E-6</v>
      </c>
      <c r="AW980" s="13">
        <f t="shared" si="1214"/>
        <v>7.3649675313964993E-9</v>
      </c>
      <c r="AX980" s="13">
        <f t="shared" si="1215"/>
        <v>8.3515693756631979E-5</v>
      </c>
      <c r="AY980" s="13">
        <f t="shared" si="1216"/>
        <v>5.2750182490563888E-5</v>
      </c>
      <c r="AZ980" s="13">
        <f t="shared" si="1217"/>
        <v>1.6659035132344978E-5</v>
      </c>
      <c r="BA980" s="13">
        <f t="shared" si="1218"/>
        <v>3.5073932567639117E-6</v>
      </c>
      <c r="BB980" s="13">
        <f t="shared" si="1219"/>
        <v>5.5383493220930531E-7</v>
      </c>
      <c r="BC980" s="13">
        <f t="shared" si="1220"/>
        <v>6.9962643976408301E-8</v>
      </c>
      <c r="BD980" s="13">
        <f t="shared" si="1221"/>
        <v>2.1201572575342E-5</v>
      </c>
      <c r="BE980" s="13">
        <f t="shared" si="1222"/>
        <v>1.6828960247403509E-5</v>
      </c>
      <c r="BF980" s="13">
        <f t="shared" si="1223"/>
        <v>6.6790777429895218E-6</v>
      </c>
      <c r="BG980" s="13">
        <f t="shared" si="1224"/>
        <v>1.7671949164251258E-6</v>
      </c>
      <c r="BH980" s="13">
        <f t="shared" si="1225"/>
        <v>3.5068215921540277E-7</v>
      </c>
      <c r="BI980" s="13">
        <f t="shared" si="1226"/>
        <v>5.5671494139763773E-8</v>
      </c>
      <c r="BJ980" s="14">
        <f t="shared" si="1227"/>
        <v>0.35989502608461682</v>
      </c>
      <c r="BK980" s="14">
        <f t="shared" si="1228"/>
        <v>0.37698015793605261</v>
      </c>
      <c r="BL980" s="14">
        <f t="shared" si="1229"/>
        <v>0.25305646997339654</v>
      </c>
      <c r="BM980" s="14">
        <f t="shared" si="1230"/>
        <v>0.17264419090776523</v>
      </c>
      <c r="BN980" s="14">
        <f t="shared" si="1231"/>
        <v>0.82733147254454042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1.36666666666667</v>
      </c>
      <c r="F981" s="10">
        <f>VLOOKUP(B981,home!$B$2:$E$405,3,FALSE)</f>
        <v>0.95</v>
      </c>
      <c r="G981" s="10">
        <f>VLOOKUP(C981,away!$B$2:$E$405,4,FALSE)</f>
        <v>0.8</v>
      </c>
      <c r="H981" s="10">
        <f>VLOOKUP(A981,away!$A$2:$E$405,3,FALSE)</f>
        <v>1.0874999999999999</v>
      </c>
      <c r="I981" s="10">
        <f>VLOOKUP(C981,away!$B$2:$E$405,3,FALSE)</f>
        <v>0.8</v>
      </c>
      <c r="J981" s="10">
        <f>VLOOKUP(B981,home!$B$2:$E$405,4,FALSE)</f>
        <v>0.95</v>
      </c>
      <c r="K981" s="12">
        <f t="shared" si="1176"/>
        <v>1.0386666666666693</v>
      </c>
      <c r="L981" s="12">
        <f t="shared" si="1177"/>
        <v>0.82650000000000001</v>
      </c>
      <c r="M981" s="13">
        <f t="shared" si="1178"/>
        <v>0.15487039600114255</v>
      </c>
      <c r="N981" s="13">
        <f t="shared" si="1179"/>
        <v>0.16085871797985379</v>
      </c>
      <c r="O981" s="13">
        <f t="shared" si="1180"/>
        <v>0.12800038229494431</v>
      </c>
      <c r="P981" s="13">
        <f t="shared" si="1181"/>
        <v>0.13294973041034916</v>
      </c>
      <c r="Q981" s="13">
        <f t="shared" si="1182"/>
        <v>8.3539294204204279E-2</v>
      </c>
      <c r="R981" s="13">
        <f t="shared" si="1183"/>
        <v>5.289615798338574E-2</v>
      </c>
      <c r="S981" s="13">
        <f t="shared" si="1184"/>
        <v>2.8532939917151952E-2</v>
      </c>
      <c r="T981" s="13">
        <f t="shared" si="1185"/>
        <v>6.9045226659774833E-2</v>
      </c>
      <c r="U981" s="13">
        <f t="shared" si="1186"/>
        <v>5.4941476092076801E-2</v>
      </c>
      <c r="V981" s="13">
        <f t="shared" si="1187"/>
        <v>2.7215922817109437E-3</v>
      </c>
      <c r="W981" s="13">
        <f t="shared" si="1188"/>
        <v>2.8923160082255685E-2</v>
      </c>
      <c r="X981" s="13">
        <f t="shared" si="1189"/>
        <v>2.3904991807984326E-2</v>
      </c>
      <c r="Y981" s="13">
        <f t="shared" si="1190"/>
        <v>9.8787378646495224E-3</v>
      </c>
      <c r="Z981" s="13">
        <f t="shared" si="1191"/>
        <v>1.4572891524422772E-2</v>
      </c>
      <c r="AA981" s="13">
        <f t="shared" si="1192"/>
        <v>1.5136376663367158E-2</v>
      </c>
      <c r="AB981" s="13">
        <f t="shared" si="1193"/>
        <v>7.8608249471753631E-3</v>
      </c>
      <c r="AC981" s="13">
        <f t="shared" si="1194"/>
        <v>1.4602329168581367E-4</v>
      </c>
      <c r="AD981" s="13">
        <f t="shared" si="1195"/>
        <v>7.510380568025745E-3</v>
      </c>
      <c r="AE981" s="13">
        <f t="shared" si="1196"/>
        <v>6.2073295394732787E-3</v>
      </c>
      <c r="AF981" s="13">
        <f t="shared" si="1197"/>
        <v>2.5651789321873325E-3</v>
      </c>
      <c r="AG981" s="13">
        <f t="shared" si="1198"/>
        <v>7.0670679581761014E-4</v>
      </c>
      <c r="AH981" s="13">
        <f t="shared" si="1199"/>
        <v>3.0111237112338549E-3</v>
      </c>
      <c r="AI981" s="13">
        <f t="shared" si="1200"/>
        <v>3.1275538280682385E-3</v>
      </c>
      <c r="AJ981" s="13">
        <f t="shared" si="1201"/>
        <v>1.6242429547101093E-3</v>
      </c>
      <c r="AK981" s="13">
        <f t="shared" si="1202"/>
        <v>5.6234900520852368E-4</v>
      </c>
      <c r="AL981" s="13">
        <f t="shared" si="1203"/>
        <v>5.0141945173608264E-6</v>
      </c>
      <c r="AM981" s="13">
        <f t="shared" si="1204"/>
        <v>1.560156389997886E-3</v>
      </c>
      <c r="AN981" s="13">
        <f t="shared" si="1205"/>
        <v>1.2894692563332529E-3</v>
      </c>
      <c r="AO981" s="13">
        <f t="shared" si="1206"/>
        <v>5.3287317017971679E-4</v>
      </c>
      <c r="AP981" s="13">
        <f t="shared" si="1207"/>
        <v>1.4680655838451197E-4</v>
      </c>
      <c r="AQ981" s="13">
        <f t="shared" si="1208"/>
        <v>3.0333905126199782E-5</v>
      </c>
      <c r="AR981" s="13">
        <f t="shared" si="1209"/>
        <v>4.9773874946695644E-4</v>
      </c>
      <c r="AS981" s="13">
        <f t="shared" si="1210"/>
        <v>5.1698464777968011E-4</v>
      </c>
      <c r="AT981" s="13">
        <f t="shared" si="1211"/>
        <v>2.6848736041358117E-4</v>
      </c>
      <c r="AU981" s="13">
        <f t="shared" si="1212"/>
        <v>9.2956290560969012E-5</v>
      </c>
      <c r="AV981" s="13">
        <f t="shared" si="1213"/>
        <v>2.4137650115665013E-5</v>
      </c>
      <c r="AW981" s="13">
        <f t="shared" si="1214"/>
        <v>1.1956876102734851E-7</v>
      </c>
      <c r="AX981" s="13">
        <f t="shared" si="1215"/>
        <v>2.7008040617963459E-4</v>
      </c>
      <c r="AY981" s="13">
        <f t="shared" si="1216"/>
        <v>2.23221455707468E-4</v>
      </c>
      <c r="AZ981" s="13">
        <f t="shared" si="1217"/>
        <v>9.2246266571111157E-5</v>
      </c>
      <c r="BA981" s="13">
        <f t="shared" si="1218"/>
        <v>2.5413846440341123E-5</v>
      </c>
      <c r="BB981" s="13">
        <f t="shared" si="1219"/>
        <v>5.251136020735484E-6</v>
      </c>
      <c r="BC981" s="13">
        <f t="shared" si="1220"/>
        <v>8.6801278422757593E-7</v>
      </c>
      <c r="BD981" s="13">
        <f t="shared" si="1221"/>
        <v>6.8563512739073205E-5</v>
      </c>
      <c r="BE981" s="13">
        <f t="shared" si="1222"/>
        <v>7.121463523165089E-5</v>
      </c>
      <c r="BF981" s="13">
        <f t="shared" si="1223"/>
        <v>3.6984133896970785E-5</v>
      </c>
      <c r="BG981" s="13">
        <f t="shared" si="1224"/>
        <v>1.2804729024773471E-5</v>
      </c>
      <c r="BH981" s="13">
        <f t="shared" si="1225"/>
        <v>3.3249613034328532E-6</v>
      </c>
      <c r="BI981" s="13">
        <f t="shared" si="1226"/>
        <v>6.9070529476645338E-7</v>
      </c>
      <c r="BJ981" s="14">
        <f t="shared" si="1227"/>
        <v>0.39731644483795153</v>
      </c>
      <c r="BK981" s="14">
        <f t="shared" si="1228"/>
        <v>0.31944891755226523</v>
      </c>
      <c r="BL981" s="14">
        <f t="shared" si="1229"/>
        <v>0.26875437485599757</v>
      </c>
      <c r="BM981" s="14">
        <f t="shared" si="1230"/>
        <v>0.28675484800981077</v>
      </c>
      <c r="BN981" s="14">
        <f t="shared" si="1231"/>
        <v>0.7131146788738798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1.36666666666667</v>
      </c>
      <c r="F982" s="10">
        <f>VLOOKUP(B982,home!$B$2:$E$405,3,FALSE)</f>
        <v>1.17</v>
      </c>
      <c r="G982" s="10">
        <f>VLOOKUP(C982,away!$B$2:$E$405,4,FALSE)</f>
        <v>1.46</v>
      </c>
      <c r="H982" s="10">
        <f>VLOOKUP(A982,away!$A$2:$E$405,3,FALSE)</f>
        <v>1.0874999999999999</v>
      </c>
      <c r="I982" s="10">
        <f>VLOOKUP(C982,away!$B$2:$E$405,3,FALSE)</f>
        <v>0.95</v>
      </c>
      <c r="J982" s="10">
        <f>VLOOKUP(B982,home!$B$2:$E$405,4,FALSE)</f>
        <v>1.17</v>
      </c>
      <c r="K982" s="12">
        <f t="shared" si="1176"/>
        <v>2.3345400000000054</v>
      </c>
      <c r="L982" s="12">
        <f t="shared" si="1177"/>
        <v>1.2087562499999998</v>
      </c>
      <c r="M982" s="13">
        <f t="shared" si="1178"/>
        <v>2.8917849348491294E-2</v>
      </c>
      <c r="N982" s="13">
        <f t="shared" si="1179"/>
        <v>6.7509876018027021E-2</v>
      </c>
      <c r="O982" s="13">
        <f t="shared" si="1180"/>
        <v>3.4954631136547273E-2</v>
      </c>
      <c r="P982" s="13">
        <f t="shared" si="1181"/>
        <v>8.1602984573515266E-2</v>
      </c>
      <c r="Q982" s="13">
        <f t="shared" si="1182"/>
        <v>7.8802252979562601E-2</v>
      </c>
      <c r="R982" s="13">
        <f t="shared" si="1183"/>
        <v>2.1125814426373065E-2</v>
      </c>
      <c r="S982" s="13">
        <f t="shared" si="1184"/>
        <v>5.7568657778252021E-2</v>
      </c>
      <c r="T982" s="13">
        <f t="shared" si="1185"/>
        <v>9.5252715803127413E-2</v>
      </c>
      <c r="U982" s="13">
        <f t="shared" si="1186"/>
        <v>4.9319058810945081E-2</v>
      </c>
      <c r="V982" s="13">
        <f t="shared" si="1187"/>
        <v>1.8050267677560305E-2</v>
      </c>
      <c r="W982" s="13">
        <f t="shared" si="1188"/>
        <v>6.1322337223636163E-2</v>
      </c>
      <c r="X982" s="13">
        <f t="shared" si="1189"/>
        <v>7.4123758383677851E-2</v>
      </c>
      <c r="Y982" s="13">
        <f t="shared" si="1190"/>
        <v>4.4798778109880255E-2</v>
      </c>
      <c r="Z982" s="13">
        <f t="shared" si="1191"/>
        <v>8.5119867414061978E-3</v>
      </c>
      <c r="AA982" s="13">
        <f t="shared" si="1192"/>
        <v>1.9871573527282468E-2</v>
      </c>
      <c r="AB982" s="13">
        <f t="shared" si="1193"/>
        <v>2.319549163119107E-2</v>
      </c>
      <c r="AC982" s="13">
        <f t="shared" si="1194"/>
        <v>3.1834916583203293E-3</v>
      </c>
      <c r="AD982" s="13">
        <f t="shared" si="1195"/>
        <v>3.5789862285516977E-2</v>
      </c>
      <c r="AE982" s="13">
        <f t="shared" si="1196"/>
        <v>4.3261219724257928E-2</v>
      </c>
      <c r="AF982" s="13">
        <f t="shared" si="1197"/>
        <v>2.6146134862160025E-2</v>
      </c>
      <c r="AG982" s="13">
        <f t="shared" si="1198"/>
        <v>1.0534767975992934E-2</v>
      </c>
      <c r="AH982" s="13">
        <f t="shared" si="1199"/>
        <v>2.5722292933979701E-3</v>
      </c>
      <c r="AI982" s="13">
        <f t="shared" si="1200"/>
        <v>6.0049721746093113E-3</v>
      </c>
      <c r="AJ982" s="13">
        <f t="shared" si="1201"/>
        <v>7.0094238702562289E-3</v>
      </c>
      <c r="AK982" s="13">
        <f t="shared" si="1202"/>
        <v>5.4545934673560044E-3</v>
      </c>
      <c r="AL982" s="13">
        <f t="shared" si="1203"/>
        <v>3.5933850758148629E-4</v>
      </c>
      <c r="AM982" s="13">
        <f t="shared" si="1204"/>
        <v>1.6710573020006194E-2</v>
      </c>
      <c r="AN982" s="13">
        <f t="shared" si="1205"/>
        <v>2.0199009579013858E-2</v>
      </c>
      <c r="AO982" s="13">
        <f t="shared" si="1206"/>
        <v>1.2207839536221437E-2</v>
      </c>
      <c r="AP982" s="13">
        <f t="shared" si="1207"/>
        <v>4.9187674461349182E-3</v>
      </c>
      <c r="AQ982" s="13">
        <f t="shared" si="1208"/>
        <v>1.4863977232030311E-3</v>
      </c>
      <c r="AR982" s="13">
        <f t="shared" si="1209"/>
        <v>6.218396469655752E-4</v>
      </c>
      <c r="AS982" s="13">
        <f t="shared" si="1210"/>
        <v>1.4517095294270172E-3</v>
      </c>
      <c r="AT982" s="13">
        <f t="shared" si="1211"/>
        <v>1.6945369824142788E-3</v>
      </c>
      <c r="AU982" s="13">
        <f t="shared" si="1212"/>
        <v>1.3186547889751463E-3</v>
      </c>
      <c r="AV982" s="13">
        <f t="shared" si="1213"/>
        <v>7.6961308776351146E-4</v>
      </c>
      <c r="AW982" s="13">
        <f t="shared" si="1214"/>
        <v>2.8167046527664445E-5</v>
      </c>
      <c r="AX982" s="13">
        <f t="shared" si="1215"/>
        <v>6.5019168563542253E-3</v>
      </c>
      <c r="AY982" s="13">
        <f t="shared" si="1216"/>
        <v>7.8592326370985205E-3</v>
      </c>
      <c r="AZ982" s="13">
        <f t="shared" si="1217"/>
        <v>4.7499482851484096E-3</v>
      </c>
      <c r="BA982" s="13">
        <f t="shared" si="1218"/>
        <v>1.9138432256166399E-3</v>
      </c>
      <c r="BB982" s="13">
        <f t="shared" si="1219"/>
        <v>5.7834249012106876E-4</v>
      </c>
      <c r="BC982" s="13">
        <f t="shared" si="1220"/>
        <v>1.3981501991488081E-4</v>
      </c>
      <c r="BD982" s="13">
        <f t="shared" si="1221"/>
        <v>1.2527542662790542E-4</v>
      </c>
      <c r="BE982" s="13">
        <f t="shared" si="1222"/>
        <v>2.9246049447991099E-4</v>
      </c>
      <c r="BF982" s="13">
        <f t="shared" si="1223"/>
        <v>3.4138036139156664E-4</v>
      </c>
      <c r="BG982" s="13">
        <f t="shared" si="1224"/>
        <v>2.656553696276899E-4</v>
      </c>
      <c r="BH982" s="13">
        <f t="shared" si="1225"/>
        <v>1.5504577165265717E-4</v>
      </c>
      <c r="BI982" s="13">
        <f t="shared" si="1226"/>
        <v>7.2392111150798994E-5</v>
      </c>
      <c r="BJ982" s="14">
        <f t="shared" si="1227"/>
        <v>0.61480738918467237</v>
      </c>
      <c r="BK982" s="14">
        <f t="shared" si="1228"/>
        <v>0.19754182218081923</v>
      </c>
      <c r="BL982" s="14">
        <f t="shared" si="1229"/>
        <v>0.17661635190843455</v>
      </c>
      <c r="BM982" s="14">
        <f t="shared" si="1230"/>
        <v>0.67673307594224497</v>
      </c>
      <c r="BN982" s="14">
        <f t="shared" si="1231"/>
        <v>0.31291340848251653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1.5021645021645</v>
      </c>
      <c r="F983" s="10">
        <f>VLOOKUP(B983,home!$B$2:$E$405,3,FALSE)</f>
        <v>1</v>
      </c>
      <c r="G983" s="10">
        <f>VLOOKUP(C983,away!$B$2:$E$405,4,FALSE)</f>
        <v>0.59</v>
      </c>
      <c r="H983" s="10">
        <f>VLOOKUP(A983,away!$A$2:$E$405,3,FALSE)</f>
        <v>1.2640692640692599</v>
      </c>
      <c r="I983" s="10">
        <f>VLOOKUP(C983,away!$B$2:$E$405,3,FALSE)</f>
        <v>1.63</v>
      </c>
      <c r="J983" s="10">
        <f>VLOOKUP(B983,home!$B$2:$E$405,4,FALSE)</f>
        <v>1</v>
      </c>
      <c r="K983" s="12">
        <f t="shared" si="1176"/>
        <v>0.886277056277055</v>
      </c>
      <c r="L983" s="12">
        <f t="shared" si="1177"/>
        <v>2.0604329004328936</v>
      </c>
      <c r="M983" s="13">
        <f t="shared" si="1178"/>
        <v>5.2512189430266719E-2</v>
      </c>
      <c r="N983" s="13">
        <f t="shared" si="1179"/>
        <v>4.6540348666919869E-2</v>
      </c>
      <c r="O983" s="13">
        <f t="shared" si="1180"/>
        <v>0.10819784277588597</v>
      </c>
      <c r="P983" s="13">
        <f t="shared" si="1181"/>
        <v>9.5893265590939844E-2</v>
      </c>
      <c r="Q983" s="13">
        <f t="shared" si="1182"/>
        <v>2.0623821607312753E-2</v>
      </c>
      <c r="R983" s="13">
        <f t="shared" si="1183"/>
        <v>0.1114671975056505</v>
      </c>
      <c r="S983" s="13">
        <f t="shared" si="1184"/>
        <v>4.3778018425158556E-2</v>
      </c>
      <c r="T983" s="13">
        <f t="shared" si="1185"/>
        <v>4.2494000572365985E-2</v>
      </c>
      <c r="U983" s="13">
        <f t="shared" si="1186"/>
        <v>9.879081967676101E-2</v>
      </c>
      <c r="V983" s="13">
        <f t="shared" si="1187"/>
        <v>8.8826300107870335E-3</v>
      </c>
      <c r="W983" s="13">
        <f t="shared" si="1188"/>
        <v>6.092806634437422E-3</v>
      </c>
      <c r="X983" s="13">
        <f t="shared" si="1189"/>
        <v>1.2553819245570672E-2</v>
      </c>
      <c r="Y983" s="13">
        <f t="shared" si="1190"/>
        <v>1.2933151099830733E-2</v>
      </c>
      <c r="Z983" s="13">
        <f t="shared" si="1191"/>
        <v>7.6556893686564542E-2</v>
      </c>
      <c r="AA983" s="13">
        <f t="shared" si="1192"/>
        <v>6.7850618374243873E-2</v>
      </c>
      <c r="AB983" s="13">
        <f t="shared" si="1193"/>
        <v>3.0067223159651362E-2</v>
      </c>
      <c r="AC983" s="13">
        <f t="shared" si="1194"/>
        <v>1.0137936639234696E-3</v>
      </c>
      <c r="AD983" s="13">
        <f t="shared" si="1195"/>
        <v>1.3499786821086273E-3</v>
      </c>
      <c r="AE983" s="13">
        <f t="shared" si="1196"/>
        <v>2.7815404914996538E-3</v>
      </c>
      <c r="AF983" s="13">
        <f t="shared" si="1197"/>
        <v>2.8655887712860846E-3</v>
      </c>
      <c r="AG983" s="13">
        <f t="shared" si="1198"/>
        <v>1.9681177944896391E-3</v>
      </c>
      <c r="AH983" s="13">
        <f t="shared" si="1199"/>
        <v>3.9435085626685226E-2</v>
      </c>
      <c r="AI983" s="13">
        <f t="shared" si="1200"/>
        <v>3.4950411603252185E-2</v>
      </c>
      <c r="AJ983" s="13">
        <f t="shared" si="1201"/>
        <v>1.5487873955700887E-2</v>
      </c>
      <c r="AK983" s="13">
        <f t="shared" si="1202"/>
        <v>4.5755157791495492E-3</v>
      </c>
      <c r="AL983" s="13">
        <f t="shared" si="1203"/>
        <v>7.4052128561977228E-5</v>
      </c>
      <c r="AM983" s="13">
        <f t="shared" si="1204"/>
        <v>2.3929102648320255E-4</v>
      </c>
      <c r="AN983" s="13">
        <f t="shared" si="1205"/>
        <v>4.9304310374434924E-4</v>
      </c>
      <c r="AO983" s="13">
        <f t="shared" si="1206"/>
        <v>5.0794111614320295E-4</v>
      </c>
      <c r="AP983" s="13">
        <f t="shared" si="1207"/>
        <v>3.4885952906135357E-4</v>
      </c>
      <c r="AQ983" s="13">
        <f t="shared" si="1208"/>
        <v>1.7970041282688458E-4</v>
      </c>
      <c r="AR983" s="13">
        <f t="shared" si="1209"/>
        <v>1.625066957132211E-2</v>
      </c>
      <c r="AS983" s="13">
        <f t="shared" si="1210"/>
        <v>1.4402595590202471E-2</v>
      </c>
      <c r="AT983" s="13">
        <f t="shared" si="1211"/>
        <v>6.3823450112167708E-3</v>
      </c>
      <c r="AU983" s="13">
        <f t="shared" si="1212"/>
        <v>1.8855086495619155E-3</v>
      </c>
      <c r="AV983" s="13">
        <f t="shared" si="1213"/>
        <v>4.1777076387966496E-4</v>
      </c>
      <c r="AW983" s="13">
        <f t="shared" si="1214"/>
        <v>3.7563238537840196E-6</v>
      </c>
      <c r="AX983" s="13">
        <f t="shared" si="1215"/>
        <v>3.5346357757507914E-5</v>
      </c>
      <c r="AY983" s="13">
        <f t="shared" si="1216"/>
        <v>7.2828798434040727E-5</v>
      </c>
      <c r="AZ983" s="13">
        <f t="shared" si="1217"/>
        <v>7.5029426196246565E-5</v>
      </c>
      <c r="BA983" s="13">
        <f t="shared" si="1218"/>
        <v>5.1531032745116004E-5</v>
      </c>
      <c r="BB983" s="13">
        <f t="shared" si="1219"/>
        <v>2.6544058815330456E-5</v>
      </c>
      <c r="BC983" s="13">
        <f t="shared" si="1220"/>
        <v>1.093845041882653E-5</v>
      </c>
      <c r="BD983" s="13">
        <f t="shared" si="1221"/>
        <v>5.5805690398026235E-3</v>
      </c>
      <c r="BE983" s="13">
        <f t="shared" si="1222"/>
        <v>4.9459303009471408E-3</v>
      </c>
      <c r="BF983" s="13">
        <f t="shared" si="1223"/>
        <v>2.1917322738374606E-3</v>
      </c>
      <c r="BG983" s="13">
        <f t="shared" si="1224"/>
        <v>6.4749400926802686E-4</v>
      </c>
      <c r="BH983" s="13">
        <f t="shared" si="1225"/>
        <v>1.4346477112277376E-4</v>
      </c>
      <c r="BI983" s="13">
        <f t="shared" si="1226"/>
        <v>2.5429907006030679E-5</v>
      </c>
      <c r="BJ983" s="14">
        <f t="shared" si="1227"/>
        <v>0.15224422687844746</v>
      </c>
      <c r="BK983" s="14">
        <f t="shared" si="1228"/>
        <v>0.20222677804807163</v>
      </c>
      <c r="BL983" s="14">
        <f t="shared" si="1229"/>
        <v>0.56369609834514778</v>
      </c>
      <c r="BM983" s="14">
        <f t="shared" si="1230"/>
        <v>0.55942025890667535</v>
      </c>
      <c r="BN983" s="14">
        <f t="shared" si="1231"/>
        <v>0.43523466557697565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1.5021645021645</v>
      </c>
      <c r="F984" s="10">
        <f>VLOOKUP(B984,home!$B$2:$E$405,3,FALSE)</f>
        <v>1.1100000000000001</v>
      </c>
      <c r="G984" s="10">
        <f>VLOOKUP(C984,away!$B$2:$E$405,4,FALSE)</f>
        <v>0.81</v>
      </c>
      <c r="H984" s="10">
        <f>VLOOKUP(A984,away!$A$2:$E$405,3,FALSE)</f>
        <v>1.2640692640692599</v>
      </c>
      <c r="I984" s="10">
        <f>VLOOKUP(C984,away!$B$2:$E$405,3,FALSE)</f>
        <v>1.18</v>
      </c>
      <c r="J984" s="10">
        <f>VLOOKUP(B984,home!$B$2:$E$405,4,FALSE)</f>
        <v>1.1100000000000001</v>
      </c>
      <c r="K984" s="12">
        <f t="shared" si="1176"/>
        <v>1.3505961038961023</v>
      </c>
      <c r="L984" s="12">
        <f t="shared" si="1177"/>
        <v>1.6556779220779168</v>
      </c>
      <c r="M984" s="13">
        <f t="shared" si="1178"/>
        <v>4.9475680855861494E-2</v>
      </c>
      <c r="N984" s="13">
        <f t="shared" si="1179"/>
        <v>6.6821661801533497E-2</v>
      </c>
      <c r="O984" s="13">
        <f t="shared" si="1180"/>
        <v>8.1915792472822921E-2</v>
      </c>
      <c r="P984" s="13">
        <f t="shared" si="1181"/>
        <v>0.11063515016135629</v>
      </c>
      <c r="Q984" s="13">
        <f t="shared" si="1182"/>
        <v>4.5124538042507087E-2</v>
      </c>
      <c r="R984" s="13">
        <f t="shared" si="1183"/>
        <v>6.7813084533384665E-2</v>
      </c>
      <c r="S984" s="13">
        <f t="shared" si="1184"/>
        <v>6.1849257248653637E-2</v>
      </c>
      <c r="T984" s="13">
        <f t="shared" si="1185"/>
        <v>7.4711701380944032E-2</v>
      </c>
      <c r="U984" s="13">
        <f t="shared" si="1186"/>
        <v>9.1588087763966361E-2</v>
      </c>
      <c r="V984" s="13">
        <f t="shared" si="1187"/>
        <v>1.5367149958443743E-2</v>
      </c>
      <c r="W984" s="13">
        <f t="shared" si="1188"/>
        <v>2.0315008423440511E-2</v>
      </c>
      <c r="X984" s="13">
        <f t="shared" si="1189"/>
        <v>3.3635110933517363E-2</v>
      </c>
      <c r="Y984" s="13">
        <f t="shared" si="1190"/>
        <v>2.7844455289633127E-2</v>
      </c>
      <c r="Z984" s="13">
        <f t="shared" si="1191"/>
        <v>3.7425542296642814E-2</v>
      </c>
      <c r="AA984" s="13">
        <f t="shared" si="1192"/>
        <v>5.0546791612044562E-2</v>
      </c>
      <c r="AB984" s="13">
        <f t="shared" si="1193"/>
        <v>3.4134149907837794E-2</v>
      </c>
      <c r="AC984" s="13">
        <f t="shared" si="1194"/>
        <v>2.1477053395151545E-3</v>
      </c>
      <c r="AD984" s="13">
        <f t="shared" si="1195"/>
        <v>6.859342806828813E-3</v>
      </c>
      <c r="AE984" s="13">
        <f t="shared" si="1196"/>
        <v>1.1356862445230433E-2</v>
      </c>
      <c r="AF984" s="13">
        <f t="shared" si="1197"/>
        <v>9.4016532073219281E-3</v>
      </c>
      <c r="AG984" s="13">
        <f t="shared" si="1198"/>
        <v>5.1887032154653168E-3</v>
      </c>
      <c r="AH984" s="13">
        <f t="shared" si="1199"/>
        <v>1.5491161025586182E-2</v>
      </c>
      <c r="AI984" s="13">
        <f t="shared" si="1200"/>
        <v>2.0922301725983843E-2</v>
      </c>
      <c r="AJ984" s="13">
        <f t="shared" si="1201"/>
        <v>1.4128789597826241E-2</v>
      </c>
      <c r="AK984" s="13">
        <f t="shared" si="1202"/>
        <v>6.3607627278639677E-3</v>
      </c>
      <c r="AL984" s="13">
        <f t="shared" si="1203"/>
        <v>1.9210383657526184E-4</v>
      </c>
      <c r="AM984" s="13">
        <f t="shared" si="1204"/>
        <v>1.8528403340381491E-3</v>
      </c>
      <c r="AN984" s="13">
        <f t="shared" si="1205"/>
        <v>3.0677068342024358E-3</v>
      </c>
      <c r="AO984" s="13">
        <f t="shared" si="1206"/>
        <v>2.5395672383982568E-3</v>
      </c>
      <c r="AP984" s="13">
        <f t="shared" si="1207"/>
        <v>1.4015684694161266E-3</v>
      </c>
      <c r="AQ984" s="13">
        <f t="shared" si="1208"/>
        <v>5.8013649277320438E-4</v>
      </c>
      <c r="AR984" s="13">
        <f t="shared" si="1209"/>
        <v>5.129674659483387E-3</v>
      </c>
      <c r="AS984" s="13">
        <f t="shared" si="1210"/>
        <v>6.9281186093528265E-3</v>
      </c>
      <c r="AT984" s="13">
        <f t="shared" si="1211"/>
        <v>4.6785450005610062E-3</v>
      </c>
      <c r="AU984" s="13">
        <f t="shared" si="1212"/>
        <v>2.1062748832200947E-3</v>
      </c>
      <c r="AV984" s="13">
        <f t="shared" si="1213"/>
        <v>7.1118166275281939E-4</v>
      </c>
      <c r="AW984" s="13">
        <f t="shared" si="1214"/>
        <v>1.193259464853428E-5</v>
      </c>
      <c r="AX984" s="13">
        <f t="shared" si="1215"/>
        <v>4.1707315604891257E-4</v>
      </c>
      <c r="AY984" s="13">
        <f t="shared" si="1216"/>
        <v>6.9053881636154226E-4</v>
      </c>
      <c r="AZ984" s="13">
        <f t="shared" si="1217"/>
        <v>5.7165493629381136E-4</v>
      </c>
      <c r="BA984" s="13">
        <f t="shared" si="1218"/>
        <v>3.154921523561738E-4</v>
      </c>
      <c r="BB984" s="13">
        <f t="shared" si="1219"/>
        <v>1.3058834781123977E-4</v>
      </c>
      <c r="BC984" s="13">
        <f t="shared" si="1220"/>
        <v>4.3242448870340342E-5</v>
      </c>
      <c r="BD984" s="13">
        <f t="shared" si="1221"/>
        <v>1.4155148468582004E-3</v>
      </c>
      <c r="BE984" s="13">
        <f t="shared" si="1222"/>
        <v>1.911788837173773E-3</v>
      </c>
      <c r="BF984" s="13">
        <f t="shared" si="1223"/>
        <v>1.2910272774794792E-3</v>
      </c>
      <c r="BG984" s="13">
        <f t="shared" si="1224"/>
        <v>5.8121880366245905E-4</v>
      </c>
      <c r="BH984" s="13">
        <f t="shared" si="1225"/>
        <v>1.9624796293441768E-4</v>
      </c>
      <c r="BI984" s="13">
        <f t="shared" si="1226"/>
        <v>5.3010346827354226E-5</v>
      </c>
      <c r="BJ984" s="14">
        <f t="shared" si="1227"/>
        <v>0.31286944677299233</v>
      </c>
      <c r="BK984" s="14">
        <f t="shared" si="1228"/>
        <v>0.24035758621676714</v>
      </c>
      <c r="BL984" s="14">
        <f t="shared" si="1229"/>
        <v>0.40790352425762244</v>
      </c>
      <c r="BM984" s="14">
        <f t="shared" si="1230"/>
        <v>0.57609158545484551</v>
      </c>
      <c r="BN984" s="14">
        <f t="shared" si="1231"/>
        <v>0.42178590786746595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1.5021645021645</v>
      </c>
      <c r="F985" s="10">
        <f>VLOOKUP(B985,home!$B$2:$E$405,3,FALSE)</f>
        <v>1.07</v>
      </c>
      <c r="G985" s="10">
        <f>VLOOKUP(C985,away!$B$2:$E$405,4,FALSE)</f>
        <v>0.22</v>
      </c>
      <c r="H985" s="10">
        <f>VLOOKUP(A985,away!$A$2:$E$405,3,FALSE)</f>
        <v>1.2640692640692599</v>
      </c>
      <c r="I985" s="10">
        <f>VLOOKUP(C985,away!$B$2:$E$405,3,FALSE)</f>
        <v>0.89</v>
      </c>
      <c r="J985" s="10">
        <f>VLOOKUP(B985,home!$B$2:$E$405,4,FALSE)</f>
        <v>1.07</v>
      </c>
      <c r="K985" s="12">
        <f t="shared" si="1176"/>
        <v>0.35360952380952332</v>
      </c>
      <c r="L985" s="12">
        <f t="shared" si="1177"/>
        <v>1.2037731601731563</v>
      </c>
      <c r="M985" s="13">
        <f t="shared" si="1178"/>
        <v>0.21068678408618227</v>
      </c>
      <c r="N985" s="13">
        <f t="shared" si="1179"/>
        <v>7.4500853393674765E-2</v>
      </c>
      <c r="O985" s="13">
        <f t="shared" si="1180"/>
        <v>0.25361909588614312</v>
      </c>
      <c r="P985" s="13">
        <f t="shared" si="1181"/>
        <v>8.9682127725300889E-2</v>
      </c>
      <c r="Q985" s="13">
        <f t="shared" si="1182"/>
        <v>1.3172105645970222E-2</v>
      </c>
      <c r="R985" s="13">
        <f t="shared" si="1183"/>
        <v>0.15264993026756063</v>
      </c>
      <c r="S985" s="13">
        <f t="shared" si="1184"/>
        <v>9.5436503863090081E-3</v>
      </c>
      <c r="T985" s="13">
        <f t="shared" si="1185"/>
        <v>1.5856227239584249E-2</v>
      </c>
      <c r="U985" s="13">
        <f t="shared" si="1186"/>
        <v>5.3978469151469054E-2</v>
      </c>
      <c r="V985" s="13">
        <f t="shared" si="1187"/>
        <v>4.51378242521834E-4</v>
      </c>
      <c r="W985" s="13">
        <f t="shared" si="1188"/>
        <v>1.5525940016800886E-3</v>
      </c>
      <c r="X985" s="13">
        <f t="shared" si="1189"/>
        <v>1.868970987868327E-3</v>
      </c>
      <c r="Y985" s="13">
        <f t="shared" si="1190"/>
        <v>1.1249085561691012E-3</v>
      </c>
      <c r="Z985" s="13">
        <f t="shared" si="1191"/>
        <v>6.1251962986131163E-2</v>
      </c>
      <c r="AA985" s="13">
        <f t="shared" si="1192"/>
        <v>2.1659277463924386E-2</v>
      </c>
      <c r="AB985" s="13">
        <f t="shared" si="1193"/>
        <v>3.829463395038321E-3</v>
      </c>
      <c r="AC985" s="13">
        <f t="shared" si="1194"/>
        <v>1.2008513423683166E-5</v>
      </c>
      <c r="AD985" s="13">
        <f t="shared" si="1195"/>
        <v>1.3725300640090454E-4</v>
      </c>
      <c r="AE985" s="13">
        <f t="shared" si="1196"/>
        <v>1.6522148525848331E-4</v>
      </c>
      <c r="AF985" s="13">
        <f t="shared" si="1197"/>
        <v>9.9444594719053523E-5</v>
      </c>
      <c r="AG985" s="13">
        <f t="shared" si="1198"/>
        <v>3.9902911349031294E-5</v>
      </c>
      <c r="AH985" s="13">
        <f t="shared" si="1199"/>
        <v>1.8433367262656059E-2</v>
      </c>
      <c r="AI985" s="13">
        <f t="shared" si="1200"/>
        <v>6.5182142199538655E-3</v>
      </c>
      <c r="AJ985" s="13">
        <f t="shared" si="1201"/>
        <v>1.1524513132031748E-3</v>
      </c>
      <c r="AK985" s="13">
        <f t="shared" si="1202"/>
        <v>1.3583925335847825E-4</v>
      </c>
      <c r="AL985" s="13">
        <f t="shared" si="1203"/>
        <v>2.0446446877526284E-7</v>
      </c>
      <c r="AM985" s="13">
        <f t="shared" si="1204"/>
        <v>9.7067940469698626E-6</v>
      </c>
      <c r="AN985" s="13">
        <f t="shared" si="1205"/>
        <v>1.1684778145070893E-5</v>
      </c>
      <c r="AO985" s="13">
        <f t="shared" si="1206"/>
        <v>7.0329111568071117E-6</v>
      </c>
      <c r="AP985" s="13">
        <f t="shared" si="1207"/>
        <v>2.8220098961489162E-6</v>
      </c>
      <c r="AQ985" s="13">
        <f t="shared" si="1208"/>
        <v>8.4926494268177455E-7</v>
      </c>
      <c r="AR985" s="13">
        <f t="shared" si="1209"/>
        <v>4.4379185524799775E-3</v>
      </c>
      <c r="AS985" s="13">
        <f t="shared" si="1210"/>
        <v>1.5692902660478937E-3</v>
      </c>
      <c r="AT985" s="13">
        <f t="shared" si="1211"/>
        <v>2.7745799184805795E-4</v>
      </c>
      <c r="AU985" s="13">
        <f t="shared" si="1212"/>
        <v>3.2703929458179477E-5</v>
      </c>
      <c r="AV985" s="13">
        <f t="shared" si="1213"/>
        <v>2.8911052306017702E-6</v>
      </c>
      <c r="AW985" s="13">
        <f t="shared" si="1214"/>
        <v>2.4175972724843258E-9</v>
      </c>
      <c r="AX985" s="13">
        <f t="shared" si="1215"/>
        <v>5.7206913677768843E-7</v>
      </c>
      <c r="AY985" s="13">
        <f t="shared" si="1216"/>
        <v>6.8864147261640753E-7</v>
      </c>
      <c r="AZ985" s="13">
        <f t="shared" si="1217"/>
        <v>4.1448406085887457E-7</v>
      </c>
      <c r="BA985" s="13">
        <f t="shared" si="1218"/>
        <v>1.6631492926049683E-7</v>
      </c>
      <c r="BB985" s="13">
        <f t="shared" si="1219"/>
        <v>5.0051361994970761E-8</v>
      </c>
      <c r="BC985" s="13">
        <f t="shared" si="1220"/>
        <v>1.2050097239931312E-8</v>
      </c>
      <c r="BD985" s="13">
        <f t="shared" si="1221"/>
        <v>8.9037454008498431E-4</v>
      </c>
      <c r="BE985" s="13">
        <f t="shared" si="1222"/>
        <v>3.1484491713157462E-4</v>
      </c>
      <c r="BF985" s="13">
        <f t="shared" si="1223"/>
        <v>5.5666080610372468E-5</v>
      </c>
      <c r="BG985" s="13">
        <f t="shared" si="1224"/>
        <v>6.5613520856587859E-6</v>
      </c>
      <c r="BH985" s="13">
        <f t="shared" si="1225"/>
        <v>5.8003914663910623E-7</v>
      </c>
      <c r="BI985" s="13">
        <f t="shared" si="1226"/>
        <v>4.1021473286787326E-8</v>
      </c>
      <c r="BJ985" s="14">
        <f t="shared" si="1227"/>
        <v>0.10855148119192068</v>
      </c>
      <c r="BK985" s="14">
        <f t="shared" si="1228"/>
        <v>0.31037684205967914</v>
      </c>
      <c r="BL985" s="14">
        <f t="shared" si="1229"/>
        <v>0.51956443800890439</v>
      </c>
      <c r="BM985" s="14">
        <f t="shared" si="1230"/>
        <v>0.20543314101792795</v>
      </c>
      <c r="BN985" s="14">
        <f t="shared" si="1231"/>
        <v>0.79431089700483204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1.5021645021645</v>
      </c>
      <c r="F986" s="10">
        <f>VLOOKUP(B986,home!$B$2:$E$405,3,FALSE)</f>
        <v>0.96</v>
      </c>
      <c r="G986" s="10">
        <f>VLOOKUP(C986,away!$B$2:$E$405,4,FALSE)</f>
        <v>0.86</v>
      </c>
      <c r="H986" s="10">
        <f>VLOOKUP(A986,away!$A$2:$E$405,3,FALSE)</f>
        <v>1.2640692640692599</v>
      </c>
      <c r="I986" s="10">
        <f>VLOOKUP(C986,away!$B$2:$E$405,3,FALSE)</f>
        <v>0.76</v>
      </c>
      <c r="J986" s="10">
        <f>VLOOKUP(B986,home!$B$2:$E$405,4,FALSE)</f>
        <v>0.96</v>
      </c>
      <c r="K986" s="12">
        <f t="shared" si="1176"/>
        <v>1.2401870129870112</v>
      </c>
      <c r="L986" s="12">
        <f t="shared" si="1177"/>
        <v>0.9222649350649319</v>
      </c>
      <c r="M986" s="13">
        <f t="shared" si="1178"/>
        <v>0.11504269621918137</v>
      </c>
      <c r="N986" s="13">
        <f t="shared" si="1179"/>
        <v>0.14267445779003865</v>
      </c>
      <c r="O986" s="13">
        <f t="shared" si="1180"/>
        <v>0.10609984475827799</v>
      </c>
      <c r="P986" s="13">
        <f t="shared" si="1181"/>
        <v>0.13158364954915439</v>
      </c>
      <c r="Q986" s="13">
        <f t="shared" si="1182"/>
        <v>8.8471504818084745E-2</v>
      </c>
      <c r="R986" s="13">
        <f t="shared" si="1183"/>
        <v>4.8926083218196297E-2</v>
      </c>
      <c r="S986" s="13">
        <f t="shared" si="1184"/>
        <v>3.7625719401793337E-2</v>
      </c>
      <c r="T986" s="13">
        <f t="shared" si="1185"/>
        <v>8.1594166646147756E-2</v>
      </c>
      <c r="U986" s="13">
        <f t="shared" si="1186"/>
        <v>6.0677493003528801E-2</v>
      </c>
      <c r="V986" s="13">
        <f t="shared" si="1187"/>
        <v>4.7817314194450568E-3</v>
      </c>
      <c r="W986" s="13">
        <f t="shared" si="1188"/>
        <v>3.6573737098268826E-2</v>
      </c>
      <c r="X986" s="13">
        <f t="shared" si="1189"/>
        <v>3.3730675270016795E-2</v>
      </c>
      <c r="Y986" s="13">
        <f t="shared" si="1190"/>
        <v>1.5554309518799169E-2</v>
      </c>
      <c r="Z986" s="13">
        <f t="shared" si="1191"/>
        <v>1.5040936987403756E-2</v>
      </c>
      <c r="AA986" s="13">
        <f t="shared" si="1192"/>
        <v>1.8653574714934118E-2</v>
      </c>
      <c r="AB986" s="13">
        <f t="shared" si="1193"/>
        <v>1.1566960553622094E-2</v>
      </c>
      <c r="AC986" s="13">
        <f t="shared" si="1194"/>
        <v>3.4182834504747716E-4</v>
      </c>
      <c r="AD986" s="13">
        <f t="shared" si="1195"/>
        <v>1.1339568441418566E-2</v>
      </c>
      <c r="AE986" s="13">
        <f t="shared" si="1196"/>
        <v>1.0458086352289247E-2</v>
      </c>
      <c r="AF986" s="13">
        <f t="shared" si="1197"/>
        <v>4.8225631652987454E-3</v>
      </c>
      <c r="AG986" s="13">
        <f t="shared" si="1198"/>
        <v>1.4825603014969268E-3</v>
      </c>
      <c r="AH986" s="13">
        <f t="shared" si="1199"/>
        <v>3.4679321935009136E-3</v>
      </c>
      <c r="AI986" s="13">
        <f t="shared" si="1200"/>
        <v>4.3008844682993919E-3</v>
      </c>
      <c r="AJ986" s="13">
        <f t="shared" si="1201"/>
        <v>2.666950530971227E-3</v>
      </c>
      <c r="AK986" s="13">
        <f t="shared" si="1202"/>
        <v>1.1025058042631096E-3</v>
      </c>
      <c r="AL986" s="13">
        <f t="shared" si="1203"/>
        <v>1.5639070584715722E-5</v>
      </c>
      <c r="AM986" s="13">
        <f t="shared" si="1204"/>
        <v>2.8126371027849323E-3</v>
      </c>
      <c r="AN986" s="13">
        <f t="shared" si="1205"/>
        <v>2.5939965749611636E-3</v>
      </c>
      <c r="AO986" s="13">
        <f t="shared" si="1206"/>
        <v>1.1961760413826065E-3</v>
      </c>
      <c r="AP986" s="13">
        <f t="shared" si="1207"/>
        <v>3.6773040637731898E-4</v>
      </c>
      <c r="AQ986" s="13">
        <f t="shared" si="1208"/>
        <v>8.478621483974476E-5</v>
      </c>
      <c r="AR986" s="13">
        <f t="shared" si="1209"/>
        <v>6.3967045184974171E-4</v>
      </c>
      <c r="AS986" s="13">
        <f t="shared" si="1210"/>
        <v>7.9331098697558284E-4</v>
      </c>
      <c r="AT986" s="13">
        <f t="shared" si="1211"/>
        <v>4.9192699165351305E-4</v>
      </c>
      <c r="AU986" s="13">
        <f t="shared" si="1212"/>
        <v>2.0336048879548556E-4</v>
      </c>
      <c r="AV986" s="13">
        <f t="shared" si="1213"/>
        <v>6.3051259289712968E-5</v>
      </c>
      <c r="AW986" s="13">
        <f t="shared" si="1214"/>
        <v>4.9687976984095765E-7</v>
      </c>
      <c r="AX986" s="13">
        <f t="shared" si="1215"/>
        <v>5.8136600118654776E-4</v>
      </c>
      <c r="AY986" s="13">
        <f t="shared" si="1216"/>
        <v>5.3617347733327071E-4</v>
      </c>
      <c r="AZ986" s="13">
        <f t="shared" si="1217"/>
        <v>2.4724699862815376E-4</v>
      </c>
      <c r="BA986" s="13">
        <f t="shared" si="1218"/>
        <v>7.6009079044931188E-5</v>
      </c>
      <c r="BB986" s="13">
        <f t="shared" si="1219"/>
        <v>1.752512708742968E-5</v>
      </c>
      <c r="BC986" s="13">
        <f t="shared" si="1220"/>
        <v>3.2325620390586039E-6</v>
      </c>
      <c r="BD986" s="13">
        <f t="shared" si="1221"/>
        <v>9.8324271289692888E-5</v>
      </c>
      <c r="BE986" s="13">
        <f t="shared" si="1222"/>
        <v>1.2194048431488877E-4</v>
      </c>
      <c r="BF986" s="13">
        <f t="shared" si="1223"/>
        <v>7.561450250233572E-5</v>
      </c>
      <c r="BG986" s="13">
        <f t="shared" si="1224"/>
        <v>3.125870799895687E-5</v>
      </c>
      <c r="BH986" s="13">
        <f t="shared" si="1225"/>
        <v>9.6916609257648796E-6</v>
      </c>
      <c r="BI986" s="13">
        <f t="shared" si="1226"/>
        <v>2.403894402881454E-6</v>
      </c>
      <c r="BJ986" s="14">
        <f t="shared" si="1227"/>
        <v>0.43521850898752451</v>
      </c>
      <c r="BK986" s="14">
        <f t="shared" si="1228"/>
        <v>0.28992743748253957</v>
      </c>
      <c r="BL986" s="14">
        <f t="shared" si="1229"/>
        <v>0.25999278294559264</v>
      </c>
      <c r="BM986" s="14">
        <f t="shared" si="1230"/>
        <v>0.36684575345256365</v>
      </c>
      <c r="BN986" s="14">
        <f t="shared" si="1231"/>
        <v>0.63279823635293342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1.5021645021645</v>
      </c>
      <c r="F987" s="10">
        <f>VLOOKUP(B987,home!$B$2:$E$405,3,FALSE)</f>
        <v>0.74</v>
      </c>
      <c r="G987" s="10">
        <f>VLOOKUP(C987,away!$B$2:$E$405,4,FALSE)</f>
        <v>0.81</v>
      </c>
      <c r="H987" s="10">
        <f>VLOOKUP(A987,away!$A$2:$E$405,3,FALSE)</f>
        <v>1.2640692640692599</v>
      </c>
      <c r="I987" s="10">
        <f>VLOOKUP(C987,away!$B$2:$E$405,3,FALSE)</f>
        <v>0.3</v>
      </c>
      <c r="J987" s="10">
        <f>VLOOKUP(B987,home!$B$2:$E$405,4,FALSE)</f>
        <v>0.74</v>
      </c>
      <c r="K987" s="12">
        <f t="shared" si="1176"/>
        <v>0.90039740259740131</v>
      </c>
      <c r="L987" s="12">
        <f t="shared" si="1177"/>
        <v>0.28062337662337566</v>
      </c>
      <c r="M987" s="13">
        <f t="shared" si="1178"/>
        <v>0.30696523488604194</v>
      </c>
      <c r="N987" s="13">
        <f t="shared" si="1179"/>
        <v>0.27639070017909334</v>
      </c>
      <c r="O987" s="13">
        <f t="shared" si="1180"/>
        <v>8.6141620719708725E-2</v>
      </c>
      <c r="P987" s="13">
        <f t="shared" si="1181"/>
        <v>7.7561691551556219E-2</v>
      </c>
      <c r="Q987" s="13">
        <f t="shared" si="1182"/>
        <v>0.12443073427166637</v>
      </c>
      <c r="R987" s="13">
        <f t="shared" si="1183"/>
        <v>1.2086676237087401E-2</v>
      </c>
      <c r="S987" s="13">
        <f t="shared" si="1184"/>
        <v>4.8994277793151918E-3</v>
      </c>
      <c r="T987" s="13">
        <f t="shared" si="1185"/>
        <v>3.4918172807041015E-2</v>
      </c>
      <c r="U987" s="13">
        <f t="shared" si="1186"/>
        <v>1.0882811889909229E-2</v>
      </c>
      <c r="V987" s="13">
        <f t="shared" si="1187"/>
        <v>1.3755010629911505E-4</v>
      </c>
      <c r="W987" s="13">
        <f t="shared" si="1188"/>
        <v>3.7345703313831947E-2</v>
      </c>
      <c r="X987" s="13">
        <f t="shared" si="1189"/>
        <v>1.0480077366302312E-2</v>
      </c>
      <c r="Y987" s="13">
        <f t="shared" si="1190"/>
        <v>1.4704773489029844E-3</v>
      </c>
      <c r="Z987" s="13">
        <f t="shared" si="1191"/>
        <v>1.1306012992683275E-3</v>
      </c>
      <c r="AA987" s="13">
        <f t="shared" si="1192"/>
        <v>1.0179904732344493E-3</v>
      </c>
      <c r="AB987" s="13">
        <f t="shared" si="1193"/>
        <v>4.5829798898459873E-4</v>
      </c>
      <c r="AC987" s="13">
        <f t="shared" si="1194"/>
        <v>2.1721960879414323E-6</v>
      </c>
      <c r="AD987" s="13">
        <f t="shared" si="1195"/>
        <v>8.4064935654868615E-3</v>
      </c>
      <c r="AE987" s="13">
        <f t="shared" si="1196"/>
        <v>2.359058609909604E-3</v>
      </c>
      <c r="AF987" s="13">
        <f t="shared" si="1197"/>
        <v>3.3100349638263992E-4</v>
      </c>
      <c r="AG987" s="13">
        <f t="shared" si="1198"/>
        <v>3.0962439609679909E-5</v>
      </c>
      <c r="AH987" s="13">
        <f t="shared" si="1199"/>
        <v>7.9318288553863436E-5</v>
      </c>
      <c r="AI987" s="13">
        <f t="shared" si="1200"/>
        <v>7.1417980992369827E-5</v>
      </c>
      <c r="AJ987" s="13">
        <f t="shared" si="1201"/>
        <v>3.2152282292140177E-5</v>
      </c>
      <c r="AK987" s="13">
        <f t="shared" si="1202"/>
        <v>9.6499438211404797E-6</v>
      </c>
      <c r="AL987" s="13">
        <f t="shared" si="1203"/>
        <v>2.1954173804073545E-8</v>
      </c>
      <c r="AM987" s="13">
        <f t="shared" si="1204"/>
        <v>1.5138369942632277E-3</v>
      </c>
      <c r="AN987" s="13">
        <f t="shared" si="1205"/>
        <v>4.2481804898752881E-4</v>
      </c>
      <c r="AO987" s="13">
        <f t="shared" si="1206"/>
        <v>5.9606937678717473E-5</v>
      </c>
      <c r="AP987" s="13">
        <f t="shared" si="1207"/>
        <v>5.5757000405269383E-6</v>
      </c>
      <c r="AQ987" s="13">
        <f t="shared" si="1208"/>
        <v>3.9116794310294047E-7</v>
      </c>
      <c r="AR987" s="13">
        <f t="shared" si="1209"/>
        <v>4.4517131923944841E-6</v>
      </c>
      <c r="AS987" s="13">
        <f t="shared" si="1210"/>
        <v>4.0083109955405794E-6</v>
      </c>
      <c r="AT987" s="13">
        <f t="shared" si="1211"/>
        <v>1.8045364045936705E-6</v>
      </c>
      <c r="AU987" s="13">
        <f t="shared" si="1212"/>
        <v>5.4159996386286474E-7</v>
      </c>
      <c r="AV987" s="13">
        <f t="shared" si="1213"/>
        <v>1.2191380017724244E-7</v>
      </c>
      <c r="AW987" s="13">
        <f t="shared" si="1214"/>
        <v>1.5408936902839936E-10</v>
      </c>
      <c r="AX987" s="13">
        <f t="shared" si="1215"/>
        <v>2.2717581626507786E-4</v>
      </c>
      <c r="AY987" s="13">
        <f t="shared" si="1216"/>
        <v>6.3750844647477738E-5</v>
      </c>
      <c r="AZ987" s="13">
        <f t="shared" si="1217"/>
        <v>8.9449886437837294E-6</v>
      </c>
      <c r="BA987" s="13">
        <f t="shared" si="1218"/>
        <v>8.3672430569211321E-7</v>
      </c>
      <c r="BB987" s="13">
        <f t="shared" si="1219"/>
        <v>5.8701099991542597E-8</v>
      </c>
      <c r="BC987" s="13">
        <f t="shared" si="1220"/>
        <v>3.2945801782266211E-9</v>
      </c>
      <c r="BD987" s="13">
        <f t="shared" si="1221"/>
        <v>2.0820913130142764E-7</v>
      </c>
      <c r="BE987" s="13">
        <f t="shared" si="1222"/>
        <v>1.8747096102086675E-7</v>
      </c>
      <c r="BF987" s="13">
        <f t="shared" si="1223"/>
        <v>8.4399183182813535E-8</v>
      </c>
      <c r="BG987" s="13">
        <f t="shared" si="1224"/>
        <v>2.5330935106382527E-8</v>
      </c>
      <c r="BH987" s="13">
        <f t="shared" si="1225"/>
        <v>5.7019770437875383E-9</v>
      </c>
      <c r="BI987" s="13">
        <f t="shared" si="1226"/>
        <v>1.0268090639792618E-9</v>
      </c>
      <c r="BJ987" s="14">
        <f t="shared" si="1227"/>
        <v>0.49846838261668197</v>
      </c>
      <c r="BK987" s="14">
        <f t="shared" si="1228"/>
        <v>0.38962984931812172</v>
      </c>
      <c r="BL987" s="14">
        <f t="shared" si="1229"/>
        <v>0.11079137601793722</v>
      </c>
      <c r="BM987" s="14">
        <f t="shared" si="1230"/>
        <v>0.11637980071629722</v>
      </c>
      <c r="BN987" s="14">
        <f t="shared" si="1231"/>
        <v>0.88357665784515405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1.5021645021645</v>
      </c>
      <c r="F988" s="10">
        <f>VLOOKUP(B988,home!$B$2:$E$405,3,FALSE)</f>
        <v>0.67</v>
      </c>
      <c r="G988" s="10">
        <f>VLOOKUP(C988,away!$B$2:$E$405,4,FALSE)</f>
        <v>1.48</v>
      </c>
      <c r="H988" s="10">
        <f>VLOOKUP(A988,away!$A$2:$E$405,3,FALSE)</f>
        <v>1.2640692640692599</v>
      </c>
      <c r="I988" s="10">
        <f>VLOOKUP(C988,away!$B$2:$E$405,3,FALSE)</f>
        <v>1.1100000000000001</v>
      </c>
      <c r="J988" s="10">
        <f>VLOOKUP(B988,home!$B$2:$E$405,4,FALSE)</f>
        <v>0.67</v>
      </c>
      <c r="K988" s="12">
        <f t="shared" si="1176"/>
        <v>1.4895463203463184</v>
      </c>
      <c r="L988" s="12">
        <f t="shared" si="1177"/>
        <v>0.94008831168830864</v>
      </c>
      <c r="M988" s="13">
        <f t="shared" si="1178"/>
        <v>8.8069004297670242E-2</v>
      </c>
      <c r="N988" s="13">
        <f t="shared" si="1179"/>
        <v>0.13118286128815881</v>
      </c>
      <c r="O988" s="13">
        <f t="shared" si="1180"/>
        <v>8.2792641562267219E-2</v>
      </c>
      <c r="P988" s="13">
        <f t="shared" si="1181"/>
        <v>0.12332347459082681</v>
      </c>
      <c r="Q988" s="13">
        <f t="shared" si="1182"/>
        <v>9.7701474162139243E-2</v>
      </c>
      <c r="R988" s="13">
        <f t="shared" si="1183"/>
        <v>3.8916197313243535E-2</v>
      </c>
      <c r="S988" s="13">
        <f t="shared" si="1184"/>
        <v>4.317262215702327E-2</v>
      </c>
      <c r="T988" s="13">
        <f t="shared" si="1185"/>
        <v>9.1848013894544403E-2</v>
      </c>
      <c r="U988" s="13">
        <f t="shared" si="1186"/>
        <v>5.7967478509813194E-2</v>
      </c>
      <c r="V988" s="13">
        <f t="shared" si="1187"/>
        <v>6.7172047066454826E-3</v>
      </c>
      <c r="W988" s="13">
        <f t="shared" si="1188"/>
        <v>4.8510290443541805E-2</v>
      </c>
      <c r="X988" s="13">
        <f t="shared" si="1189"/>
        <v>4.5603957042578712E-2</v>
      </c>
      <c r="Y988" s="13">
        <f t="shared" si="1190"/>
        <v>2.1435873491231983E-2</v>
      </c>
      <c r="Z988" s="13">
        <f t="shared" si="1191"/>
        <v>1.2194887409845404E-2</v>
      </c>
      <c r="AA988" s="13">
        <f t="shared" si="1192"/>
        <v>1.8164849668372868E-2</v>
      </c>
      <c r="AB988" s="13">
        <f t="shared" si="1193"/>
        <v>1.3528692491584424E-2</v>
      </c>
      <c r="AC988" s="13">
        <f t="shared" si="1194"/>
        <v>5.8788349443114629E-4</v>
      </c>
      <c r="AD988" s="13">
        <f t="shared" si="1195"/>
        <v>1.8064581157277222E-2</v>
      </c>
      <c r="AE988" s="13">
        <f t="shared" si="1196"/>
        <v>1.6982301601501177E-2</v>
      </c>
      <c r="AF988" s="13">
        <f t="shared" si="1197"/>
        <v>7.982431620568449E-3</v>
      </c>
      <c r="AG988" s="13">
        <f t="shared" si="1198"/>
        <v>2.5013968884491878E-3</v>
      </c>
      <c r="AH988" s="13">
        <f t="shared" si="1199"/>
        <v>2.8660677790876437E-3</v>
      </c>
      <c r="AI988" s="13">
        <f t="shared" si="1200"/>
        <v>4.2691407142031448E-3</v>
      </c>
      <c r="AJ988" s="13">
        <f t="shared" si="1201"/>
        <v>3.1795414209409745E-3</v>
      </c>
      <c r="AK988" s="13">
        <f t="shared" si="1202"/>
        <v>1.5786914079837777E-3</v>
      </c>
      <c r="AL988" s="13">
        <f t="shared" si="1203"/>
        <v>3.2928649876771158E-5</v>
      </c>
      <c r="AM988" s="13">
        <f t="shared" si="1204"/>
        <v>5.3816060782839433E-3</v>
      </c>
      <c r="AN988" s="13">
        <f t="shared" si="1205"/>
        <v>5.0591849723054926E-3</v>
      </c>
      <c r="AO988" s="13">
        <f t="shared" si="1206"/>
        <v>2.3780403295667659E-3</v>
      </c>
      <c r="AP988" s="13">
        <f t="shared" si="1207"/>
        <v>7.4518930618304338E-4</v>
      </c>
      <c r="AQ988" s="13">
        <f t="shared" si="1208"/>
        <v>1.7513593918444981E-4</v>
      </c>
      <c r="AR988" s="13">
        <f t="shared" si="1209"/>
        <v>5.3887136392535286E-4</v>
      </c>
      <c r="AS988" s="13">
        <f t="shared" si="1210"/>
        <v>8.0267385727501124E-4</v>
      </c>
      <c r="AT988" s="13">
        <f t="shared" si="1211"/>
        <v>5.9780994527108952E-4</v>
      </c>
      <c r="AU988" s="13">
        <f t="shared" si="1212"/>
        <v>2.9682186808166185E-4</v>
      </c>
      <c r="AV988" s="13">
        <f t="shared" si="1213"/>
        <v>1.1053248034983995E-4</v>
      </c>
      <c r="AW988" s="13">
        <f t="shared" si="1214"/>
        <v>1.2808376633416145E-6</v>
      </c>
      <c r="AX988" s="13">
        <f t="shared" si="1215"/>
        <v>1.3360252552435388E-3</v>
      </c>
      <c r="AY988" s="13">
        <f t="shared" si="1216"/>
        <v>1.25598172657484E-3</v>
      </c>
      <c r="AZ988" s="13">
        <f t="shared" si="1217"/>
        <v>5.9036687042355403E-4</v>
      </c>
      <c r="BA988" s="13">
        <f t="shared" si="1218"/>
        <v>1.8499899816439648E-4</v>
      </c>
      <c r="BB988" s="13">
        <f t="shared" si="1219"/>
        <v>4.3478848962098991E-5</v>
      </c>
      <c r="BC988" s="13">
        <f t="shared" si="1220"/>
        <v>8.174791542986126E-6</v>
      </c>
      <c r="BD988" s="13">
        <f t="shared" si="1221"/>
        <v>8.4431111788293485E-5</v>
      </c>
      <c r="BE988" s="13">
        <f t="shared" si="1222"/>
        <v>1.2576405188700123E-4</v>
      </c>
      <c r="BF988" s="13">
        <f t="shared" si="1223"/>
        <v>9.3665690360063094E-5</v>
      </c>
      <c r="BG988" s="13">
        <f t="shared" si="1224"/>
        <v>4.6506461472843199E-5</v>
      </c>
      <c r="BH988" s="13">
        <f t="shared" si="1225"/>
        <v>1.7318382139800356E-5</v>
      </c>
      <c r="BI988" s="13">
        <f t="shared" si="1226"/>
        <v>5.1593064781382035E-6</v>
      </c>
      <c r="BJ988" s="14">
        <f t="shared" si="1227"/>
        <v>0.49897136470642606</v>
      </c>
      <c r="BK988" s="14">
        <f t="shared" si="1228"/>
        <v>0.26315909962304856</v>
      </c>
      <c r="BL988" s="14">
        <f t="shared" si="1229"/>
        <v>0.2259828553865259</v>
      </c>
      <c r="BM988" s="14">
        <f t="shared" si="1230"/>
        <v>0.43706785302262863</v>
      </c>
      <c r="BN988" s="14">
        <f t="shared" si="1231"/>
        <v>0.56198565321430594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1.5021645021645</v>
      </c>
      <c r="F989" s="10">
        <f>VLOOKUP(B989,home!$B$2:$E$405,3,FALSE)</f>
        <v>1.1100000000000001</v>
      </c>
      <c r="G989" s="10">
        <f>VLOOKUP(C989,away!$B$2:$E$405,4,FALSE)</f>
        <v>1.26</v>
      </c>
      <c r="H989" s="10">
        <f>VLOOKUP(A989,away!$A$2:$E$405,3,FALSE)</f>
        <v>1.2640692640692599</v>
      </c>
      <c r="I989" s="10">
        <f>VLOOKUP(C989,away!$B$2:$E$405,3,FALSE)</f>
        <v>0.93</v>
      </c>
      <c r="J989" s="10">
        <f>VLOOKUP(B989,home!$B$2:$E$405,4,FALSE)</f>
        <v>1.1100000000000001</v>
      </c>
      <c r="K989" s="12">
        <f t="shared" si="1176"/>
        <v>2.1009272727272701</v>
      </c>
      <c r="L989" s="12">
        <f t="shared" si="1177"/>
        <v>1.3048987012986972</v>
      </c>
      <c r="M989" s="13">
        <f t="shared" si="1178"/>
        <v>3.3179403435395723E-2</v>
      </c>
      <c r="N989" s="13">
        <f t="shared" si="1179"/>
        <v>6.9707513570243754E-2</v>
      </c>
      <c r="O989" s="13">
        <f t="shared" si="1180"/>
        <v>4.3295760452713411E-2</v>
      </c>
      <c r="P989" s="13">
        <f t="shared" si="1181"/>
        <v>9.0961243928572383E-2</v>
      </c>
      <c r="Q989" s="13">
        <f t="shared" si="1182"/>
        <v>7.3225208186865717E-2</v>
      </c>
      <c r="R989" s="13">
        <f t="shared" si="1183"/>
        <v>2.8248290793242616E-2</v>
      </c>
      <c r="S989" s="13">
        <f t="shared" si="1184"/>
        <v>6.2342500469784054E-2</v>
      </c>
      <c r="T989" s="13">
        <f t="shared" si="1185"/>
        <v>9.5551479065367789E-2</v>
      </c>
      <c r="U989" s="13">
        <f t="shared" si="1186"/>
        <v>5.9347604535454061E-2</v>
      </c>
      <c r="V989" s="13">
        <f t="shared" si="1187"/>
        <v>1.8990199424942775E-2</v>
      </c>
      <c r="W989" s="13">
        <f t="shared" si="1188"/>
        <v>5.1280278976972779E-2</v>
      </c>
      <c r="X989" s="13">
        <f t="shared" si="1189"/>
        <v>6.6915569439286657E-2</v>
      </c>
      <c r="Y989" s="13">
        <f t="shared" si="1190"/>
        <v>4.3659019828993985E-2</v>
      </c>
      <c r="Z989" s="13">
        <f t="shared" si="1191"/>
        <v>1.2287052656670079E-2</v>
      </c>
      <c r="AA989" s="13">
        <f t="shared" si="1192"/>
        <v>2.5814204027834225E-2</v>
      </c>
      <c r="AB989" s="13">
        <f t="shared" si="1193"/>
        <v>2.7116882632911544E-2</v>
      </c>
      <c r="AC989" s="13">
        <f t="shared" si="1194"/>
        <v>3.2538487421644286E-3</v>
      </c>
      <c r="AD989" s="13">
        <f t="shared" si="1195"/>
        <v>2.6934034163946251E-2</v>
      </c>
      <c r="AE989" s="13">
        <f t="shared" si="1196"/>
        <v>3.5146186201268199E-2</v>
      </c>
      <c r="AF989" s="13">
        <f t="shared" si="1197"/>
        <v>2.2931106364818536E-2</v>
      </c>
      <c r="AG989" s="13">
        <f t="shared" si="1198"/>
        <v>9.9742569715980008E-3</v>
      </c>
      <c r="AH989" s="13">
        <f t="shared" si="1199"/>
        <v>4.0083397636193757E-3</v>
      </c>
      <c r="AI989" s="13">
        <f t="shared" si="1200"/>
        <v>8.4212303277451245E-3</v>
      </c>
      <c r="AJ989" s="13">
        <f t="shared" si="1201"/>
        <v>8.8461962327388722E-3</v>
      </c>
      <c r="AK989" s="13">
        <f t="shared" si="1202"/>
        <v>6.1950716417527758E-3</v>
      </c>
      <c r="AL989" s="13">
        <f t="shared" si="1203"/>
        <v>3.5681669770705043E-4</v>
      </c>
      <c r="AM989" s="13">
        <f t="shared" si="1204"/>
        <v>1.1317289387920542E-2</v>
      </c>
      <c r="AN989" s="13">
        <f t="shared" si="1205"/>
        <v>1.4767916224519043E-2</v>
      </c>
      <c r="AO989" s="13">
        <f t="shared" si="1206"/>
        <v>9.6353173511314304E-3</v>
      </c>
      <c r="AP989" s="13">
        <f t="shared" si="1207"/>
        <v>4.1910376993640691E-3</v>
      </c>
      <c r="AQ989" s="13">
        <f t="shared" si="1208"/>
        <v>1.3672199127485142E-3</v>
      </c>
      <c r="AR989" s="13">
        <f t="shared" si="1209"/>
        <v>1.0460954703821687E-3</v>
      </c>
      <c r="AS989" s="13">
        <f t="shared" si="1210"/>
        <v>2.1977705036023603E-3</v>
      </c>
      <c r="AT989" s="13">
        <f t="shared" si="1211"/>
        <v>2.3086779951068739E-3</v>
      </c>
      <c r="AU989" s="13">
        <f t="shared" si="1212"/>
        <v>1.6167881879551151E-3</v>
      </c>
      <c r="AV989" s="13">
        <f t="shared" si="1213"/>
        <v>8.4918859957455143E-4</v>
      </c>
      <c r="AW989" s="13">
        <f t="shared" si="1214"/>
        <v>2.7172555626360293E-5</v>
      </c>
      <c r="AX989" s="13">
        <f t="shared" si="1215"/>
        <v>3.9628003214048592E-3</v>
      </c>
      <c r="AY989" s="13">
        <f t="shared" si="1216"/>
        <v>5.1710529929072597E-3</v>
      </c>
      <c r="AZ989" s="13">
        <f t="shared" si="1217"/>
        <v>3.373850167395713E-3</v>
      </c>
      <c r="BA989" s="13">
        <f t="shared" si="1218"/>
        <v>1.467510900603686E-3</v>
      </c>
      <c r="BB989" s="13">
        <f t="shared" si="1219"/>
        <v>4.7873826708485812E-4</v>
      </c>
      <c r="BC989" s="13">
        <f t="shared" si="1220"/>
        <v>1.249409885962039E-4</v>
      </c>
      <c r="BD989" s="13">
        <f t="shared" si="1221"/>
        <v>2.2750810345602358E-4</v>
      </c>
      <c r="BE989" s="13">
        <f t="shared" si="1222"/>
        <v>4.779779793172172E-4</v>
      </c>
      <c r="BF989" s="13">
        <f t="shared" si="1223"/>
        <v>5.020984862553065E-4</v>
      </c>
      <c r="BG989" s="13">
        <f t="shared" si="1224"/>
        <v>3.5162413445628387E-4</v>
      </c>
      <c r="BH989" s="13">
        <f t="shared" si="1225"/>
        <v>1.8468418345708189E-4</v>
      </c>
      <c r="BI989" s="13">
        <f t="shared" si="1226"/>
        <v>7.7601607573269966E-5</v>
      </c>
      <c r="BJ989" s="14">
        <f t="shared" si="1227"/>
        <v>0.5511823269830376</v>
      </c>
      <c r="BK989" s="14">
        <f t="shared" si="1228"/>
        <v>0.21425506569147365</v>
      </c>
      <c r="BL989" s="14">
        <f t="shared" si="1229"/>
        <v>0.22113359565914828</v>
      </c>
      <c r="BM989" s="14">
        <f t="shared" si="1230"/>
        <v>0.65509674018601527</v>
      </c>
      <c r="BN989" s="14">
        <f t="shared" si="1231"/>
        <v>0.33861742036703357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1.5021645021645</v>
      </c>
      <c r="F990" s="10">
        <f>VLOOKUP(B990,home!$B$2:$E$405,3,FALSE)</f>
        <v>0.47</v>
      </c>
      <c r="G990" s="10">
        <f>VLOOKUP(C990,away!$B$2:$E$405,4,FALSE)</f>
        <v>0.93</v>
      </c>
      <c r="H990" s="10">
        <f>VLOOKUP(A990,away!$A$2:$E$405,3,FALSE)</f>
        <v>1.2640692640692599</v>
      </c>
      <c r="I990" s="10">
        <f>VLOOKUP(C990,away!$B$2:$E$405,3,FALSE)</f>
        <v>1.46</v>
      </c>
      <c r="J990" s="10">
        <f>VLOOKUP(B990,home!$B$2:$E$405,4,FALSE)</f>
        <v>0.47</v>
      </c>
      <c r="K990" s="12">
        <f t="shared" si="1176"/>
        <v>0.65659610389610301</v>
      </c>
      <c r="L990" s="12">
        <f t="shared" si="1177"/>
        <v>0.86740432900432607</v>
      </c>
      <c r="M990" s="13">
        <f t="shared" si="1178"/>
        <v>0.21783869246642196</v>
      </c>
      <c r="N990" s="13">
        <f t="shared" si="1179"/>
        <v>0.14303203675127399</v>
      </c>
      <c r="O990" s="13">
        <f t="shared" si="1180"/>
        <v>0.18895422487001645</v>
      </c>
      <c r="P990" s="13">
        <f t="shared" si="1181"/>
        <v>0.12406660786436091</v>
      </c>
      <c r="Q990" s="13">
        <f t="shared" si="1182"/>
        <v>4.6957139031605366E-2</v>
      </c>
      <c r="R990" s="13">
        <f t="shared" si="1183"/>
        <v>8.1949856317954581E-2</v>
      </c>
      <c r="S990" s="13">
        <f t="shared" si="1184"/>
        <v>1.7665047256632035E-2</v>
      </c>
      <c r="T990" s="13">
        <f t="shared" si="1185"/>
        <v>4.0730825673672498E-2</v>
      </c>
      <c r="U990" s="13">
        <f t="shared" si="1186"/>
        <v>5.3807956373214415E-2</v>
      </c>
      <c r="V990" s="13">
        <f t="shared" si="1187"/>
        <v>1.1178722639417623E-3</v>
      </c>
      <c r="W990" s="13">
        <f t="shared" si="1188"/>
        <v>1.0277291512753237E-2</v>
      </c>
      <c r="X990" s="13">
        <f t="shared" si="1189"/>
        <v>8.9145671486015755E-3</v>
      </c>
      <c r="Y990" s="13">
        <f t="shared" si="1190"/>
        <v>3.8662670679483792E-3</v>
      </c>
      <c r="Z990" s="13">
        <f t="shared" si="1191"/>
        <v>2.3694553377158777E-2</v>
      </c>
      <c r="AA990" s="13">
        <f t="shared" si="1192"/>
        <v>1.5557751431000699E-2</v>
      </c>
      <c r="AB990" s="13">
        <f t="shared" si="1193"/>
        <v>5.1075794874895402E-3</v>
      </c>
      <c r="AC990" s="13">
        <f t="shared" si="1194"/>
        <v>3.9791662537833473E-5</v>
      </c>
      <c r="AD990" s="13">
        <f t="shared" si="1195"/>
        <v>1.6870073914695652E-3</v>
      </c>
      <c r="AE990" s="13">
        <f t="shared" si="1196"/>
        <v>1.4633175144229964E-3</v>
      </c>
      <c r="AF990" s="13">
        <f t="shared" si="1197"/>
        <v>6.346439733591788E-4</v>
      </c>
      <c r="AG990" s="13">
        <f t="shared" si="1198"/>
        <v>1.8349764328941929E-4</v>
      </c>
      <c r="AH990" s="13">
        <f t="shared" si="1199"/>
        <v>5.138189543292899E-3</v>
      </c>
      <c r="AI990" s="13">
        <f t="shared" si="1200"/>
        <v>3.3737152352058138E-3</v>
      </c>
      <c r="AJ990" s="13">
        <f t="shared" si="1201"/>
        <v>1.1075841395455312E-3</v>
      </c>
      <c r="AK990" s="13">
        <f t="shared" si="1202"/>
        <v>2.424118102542378E-4</v>
      </c>
      <c r="AL990" s="13">
        <f t="shared" si="1203"/>
        <v>9.0650867143142451E-7</v>
      </c>
      <c r="AM990" s="13">
        <f t="shared" si="1204"/>
        <v>2.2153649609656895E-4</v>
      </c>
      <c r="AN990" s="13">
        <f t="shared" si="1205"/>
        <v>1.9216171574661388E-4</v>
      </c>
      <c r="AO990" s="13">
        <f t="shared" si="1206"/>
        <v>8.334095205375583E-5</v>
      </c>
      <c r="AP990" s="13">
        <f t="shared" si="1207"/>
        <v>2.4096767531589928E-5</v>
      </c>
      <c r="AQ990" s="13">
        <f t="shared" si="1208"/>
        <v>5.2254101179779979E-6</v>
      </c>
      <c r="AR990" s="13">
        <f t="shared" si="1209"/>
        <v>8.9137757061940454E-4</v>
      </c>
      <c r="AS990" s="13">
        <f t="shared" si="1210"/>
        <v>5.8527503996907428E-4</v>
      </c>
      <c r="AT990" s="13">
        <f t="shared" si="1211"/>
        <v>1.9214465547566509E-4</v>
      </c>
      <c r="AU990" s="13">
        <f t="shared" si="1212"/>
        <v>4.2053810723260239E-5</v>
      </c>
      <c r="AV990" s="13">
        <f t="shared" si="1213"/>
        <v>6.903092068719206E-6</v>
      </c>
      <c r="AW990" s="13">
        <f t="shared" si="1214"/>
        <v>1.4341327341134571E-8</v>
      </c>
      <c r="AX990" s="13">
        <f t="shared" si="1215"/>
        <v>2.4243333367966893E-5</v>
      </c>
      <c r="AY990" s="13">
        <f t="shared" si="1216"/>
        <v>2.1028772312869509E-5</v>
      </c>
      <c r="AZ990" s="13">
        <f t="shared" si="1217"/>
        <v>9.1202240689146634E-6</v>
      </c>
      <c r="BA990" s="13">
        <f t="shared" si="1218"/>
        <v>2.6369739462886761E-6</v>
      </c>
      <c r="BB990" s="13">
        <f t="shared" si="1219"/>
        <v>5.7183065412060468E-7</v>
      </c>
      <c r="BC990" s="13">
        <f t="shared" si="1220"/>
        <v>9.9201676968317616E-8</v>
      </c>
      <c r="BD990" s="13">
        <f t="shared" si="1221"/>
        <v>1.2886412725543844E-4</v>
      </c>
      <c r="BE990" s="13">
        <f t="shared" si="1222"/>
        <v>8.4611683887892477E-5</v>
      </c>
      <c r="BF990" s="13">
        <f t="shared" si="1223"/>
        <v>2.7777850992439438E-5</v>
      </c>
      <c r="BG990" s="13">
        <f t="shared" si="1224"/>
        <v>6.0796095787474117E-6</v>
      </c>
      <c r="BH990" s="13">
        <f t="shared" si="1225"/>
        <v>9.9796199065374447E-7</v>
      </c>
      <c r="BI990" s="13">
        <f t="shared" si="1226"/>
        <v>1.3105159097992961E-7</v>
      </c>
      <c r="BJ990" s="14">
        <f t="shared" si="1227"/>
        <v>0.25833065538596983</v>
      </c>
      <c r="BK990" s="14">
        <f t="shared" si="1228"/>
        <v>0.36074994679487876</v>
      </c>
      <c r="BL990" s="14">
        <f t="shared" si="1229"/>
        <v>0.35720548566212651</v>
      </c>
      <c r="BM990" s="14">
        <f t="shared" si="1230"/>
        <v>0.19716106948751516</v>
      </c>
      <c r="BN990" s="14">
        <f t="shared" si="1231"/>
        <v>0.8027985573016333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1.5021645021645</v>
      </c>
      <c r="F991" s="10">
        <f>VLOOKUP(B991,home!$B$2:$E$405,3,FALSE)</f>
        <v>0.53</v>
      </c>
      <c r="G991" s="10">
        <f>VLOOKUP(C991,away!$B$2:$E$405,4,FALSE)</f>
        <v>0.96</v>
      </c>
      <c r="H991" s="10">
        <f>VLOOKUP(A991,away!$A$2:$E$405,3,FALSE)</f>
        <v>1.2640692640692599</v>
      </c>
      <c r="I991" s="10">
        <f>VLOOKUP(C991,away!$B$2:$E$405,3,FALSE)</f>
        <v>1.1100000000000001</v>
      </c>
      <c r="J991" s="10">
        <f>VLOOKUP(B991,home!$B$2:$E$405,4,FALSE)</f>
        <v>0.53</v>
      </c>
      <c r="K991" s="12">
        <f t="shared" si="1176"/>
        <v>0.76430129870129759</v>
      </c>
      <c r="L991" s="12">
        <f t="shared" si="1177"/>
        <v>0.74365194805194568</v>
      </c>
      <c r="M991" s="13">
        <f t="shared" si="1178"/>
        <v>0.22136258920777205</v>
      </c>
      <c r="N991" s="13">
        <f t="shared" si="1179"/>
        <v>0.16918771441538202</v>
      </c>
      <c r="O991" s="13">
        <f t="shared" si="1180"/>
        <v>0.16461672069018229</v>
      </c>
      <c r="P991" s="13">
        <f t="shared" si="1181"/>
        <v>0.12581677341145509</v>
      </c>
      <c r="Q991" s="13">
        <f t="shared" si="1182"/>
        <v>6.4655194925990353E-2</v>
      </c>
      <c r="R991" s="13">
        <f t="shared" si="1183"/>
        <v>6.1208772511588537E-2</v>
      </c>
      <c r="S991" s="13">
        <f t="shared" si="1184"/>
        <v>1.7877750400736685E-2</v>
      </c>
      <c r="T991" s="13">
        <f t="shared" si="1185"/>
        <v>4.8080961658391E-2</v>
      </c>
      <c r="U991" s="13">
        <f t="shared" si="1186"/>
        <v>4.6781944322519399E-2</v>
      </c>
      <c r="V991" s="13">
        <f t="shared" si="1187"/>
        <v>1.1290279091301769E-3</v>
      </c>
      <c r="W991" s="13">
        <f t="shared" si="1188"/>
        <v>1.6472016483239992E-2</v>
      </c>
      <c r="X991" s="13">
        <f t="shared" si="1189"/>
        <v>1.2249447146105178E-2</v>
      </c>
      <c r="Y991" s="13">
        <f t="shared" si="1190"/>
        <v>4.5546626163802308E-3</v>
      </c>
      <c r="Z991" s="13">
        <f t="shared" si="1191"/>
        <v>1.51726743053704E-2</v>
      </c>
      <c r="AA991" s="13">
        <f t="shared" si="1192"/>
        <v>1.1596494676366404E-2</v>
      </c>
      <c r="AB991" s="13">
        <f t="shared" si="1193"/>
        <v>4.4316079707647634E-3</v>
      </c>
      <c r="AC991" s="13">
        <f t="shared" si="1194"/>
        <v>4.0106892363401704E-5</v>
      </c>
      <c r="AD991" s="13">
        <f t="shared" si="1195"/>
        <v>3.1473958975923766E-3</v>
      </c>
      <c r="AE991" s="13">
        <f t="shared" si="1196"/>
        <v>2.3405670905352728E-3</v>
      </c>
      <c r="AF991" s="13">
        <f t="shared" si="1197"/>
        <v>8.7028363821141505E-4</v>
      </c>
      <c r="AG991" s="13">
        <f t="shared" si="1198"/>
        <v>2.1572937430455117E-4</v>
      </c>
      <c r="AH991" s="13">
        <f t="shared" si="1199"/>
        <v>2.8207972010866E-3</v>
      </c>
      <c r="AI991" s="13">
        <f t="shared" si="1200"/>
        <v>2.1559389641634735E-3</v>
      </c>
      <c r="AJ991" s="13">
        <f t="shared" si="1201"/>
        <v>8.2389347511543649E-4</v>
      </c>
      <c r="AK991" s="13">
        <f t="shared" si="1202"/>
        <v>2.0990095100741776E-4</v>
      </c>
      <c r="AL991" s="13">
        <f t="shared" si="1203"/>
        <v>9.1182883373078369E-7</v>
      </c>
      <c r="AM991" s="13">
        <f t="shared" si="1204"/>
        <v>4.8111175441139809E-4</v>
      </c>
      <c r="AN991" s="13">
        <f t="shared" si="1205"/>
        <v>3.5777969339872545E-4</v>
      </c>
      <c r="AO991" s="13">
        <f t="shared" si="1206"/>
        <v>1.3303178298469499E-4</v>
      </c>
      <c r="AP991" s="13">
        <f t="shared" si="1207"/>
        <v>3.2976448189797372E-5</v>
      </c>
      <c r="AQ991" s="13">
        <f t="shared" si="1208"/>
        <v>6.1307499840442182E-6</v>
      </c>
      <c r="AR991" s="13">
        <f t="shared" si="1209"/>
        <v>4.1953826672950524E-4</v>
      </c>
      <c r="AS991" s="13">
        <f t="shared" si="1210"/>
        <v>3.2065364211625221E-4</v>
      </c>
      <c r="AT991" s="13">
        <f t="shared" si="1211"/>
        <v>1.2253799755137634E-4</v>
      </c>
      <c r="AU991" s="13">
        <f t="shared" si="1212"/>
        <v>3.1218650222924452E-5</v>
      </c>
      <c r="AV991" s="13">
        <f t="shared" si="1213"/>
        <v>5.9651137272706772E-6</v>
      </c>
      <c r="AW991" s="13">
        <f t="shared" si="1214"/>
        <v>1.4396109389541147E-8</v>
      </c>
      <c r="AX991" s="13">
        <f t="shared" si="1215"/>
        <v>6.1285723119515188E-5</v>
      </c>
      <c r="AY991" s="13">
        <f t="shared" si="1216"/>
        <v>4.5575247385599632E-5</v>
      </c>
      <c r="AZ991" s="13">
        <f t="shared" si="1217"/>
        <v>1.6946060750625254E-5</v>
      </c>
      <c r="BA991" s="13">
        <f t="shared" si="1218"/>
        <v>4.2006570296696957E-6</v>
      </c>
      <c r="BB991" s="13">
        <f t="shared" si="1219"/>
        <v>7.8095669580299216E-7</v>
      </c>
      <c r="BC991" s="13">
        <f t="shared" si="1220"/>
        <v>1.1615199363562119E-7</v>
      </c>
      <c r="BD991" s="13">
        <f t="shared" si="1221"/>
        <v>5.1998408222622216E-5</v>
      </c>
      <c r="BE991" s="13">
        <f t="shared" si="1222"/>
        <v>3.9742450934950391E-5</v>
      </c>
      <c r="BF991" s="13">
        <f t="shared" si="1223"/>
        <v>1.518760343157759E-5</v>
      </c>
      <c r="BG991" s="13">
        <f t="shared" si="1224"/>
        <v>3.869301675638345E-6</v>
      </c>
      <c r="BH991" s="13">
        <f t="shared" si="1225"/>
        <v>7.3932807393937345E-7</v>
      </c>
      <c r="BI991" s="13">
        <f t="shared" si="1226"/>
        <v>1.1301388141563847E-7</v>
      </c>
      <c r="BJ991" s="14">
        <f t="shared" si="1227"/>
        <v>0.32291390847207579</v>
      </c>
      <c r="BK991" s="14">
        <f t="shared" si="1228"/>
        <v>0.36627273489767664</v>
      </c>
      <c r="BL991" s="14">
        <f t="shared" si="1229"/>
        <v>0.29565763453936172</v>
      </c>
      <c r="BM991" s="14">
        <f t="shared" si="1230"/>
        <v>0.19312362620083826</v>
      </c>
      <c r="BN991" s="14">
        <f t="shared" si="1231"/>
        <v>0.80684776516237033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1.5021645021645</v>
      </c>
      <c r="F992" s="10">
        <f>VLOOKUP(B992,home!$B$2:$E$405,3,FALSE)</f>
        <v>1.04</v>
      </c>
      <c r="G992" s="10">
        <f>VLOOKUP(C992,away!$B$2:$E$405,4,FALSE)</f>
        <v>1.33</v>
      </c>
      <c r="H992" s="10">
        <f>VLOOKUP(A992,away!$A$2:$E$405,3,FALSE)</f>
        <v>1.2640692640692599</v>
      </c>
      <c r="I992" s="10">
        <f>VLOOKUP(C992,away!$B$2:$E$405,3,FALSE)</f>
        <v>0.89</v>
      </c>
      <c r="J992" s="10">
        <f>VLOOKUP(B992,home!$B$2:$E$405,4,FALSE)</f>
        <v>1.04</v>
      </c>
      <c r="K992" s="12">
        <f t="shared" si="1176"/>
        <v>2.0777939393939366</v>
      </c>
      <c r="L992" s="12">
        <f t="shared" si="1177"/>
        <v>1.1700225108225069</v>
      </c>
      <c r="M992" s="13">
        <f t="shared" si="1178"/>
        <v>3.8858965747728749E-2</v>
      </c>
      <c r="N992" s="13">
        <f t="shared" si="1179"/>
        <v>8.074092352174736E-2</v>
      </c>
      <c r="O992" s="13">
        <f t="shared" si="1180"/>
        <v>4.5465864672123393E-2</v>
      </c>
      <c r="P992" s="13">
        <f t="shared" si="1181"/>
        <v>9.4468698065042864E-2</v>
      </c>
      <c r="Q992" s="13">
        <f t="shared" si="1182"/>
        <v>8.3881500777278031E-2</v>
      </c>
      <c r="R992" s="13">
        <f t="shared" si="1183"/>
        <v>2.6598042570197065E-2</v>
      </c>
      <c r="S992" s="13">
        <f t="shared" si="1184"/>
        <v>5.7414902470904361E-2</v>
      </c>
      <c r="T992" s="13">
        <f t="shared" si="1185"/>
        <v>9.8143244150990919E-2</v>
      </c>
      <c r="U992" s="13">
        <f t="shared" si="1186"/>
        <v>5.5265251652097384E-2</v>
      </c>
      <c r="V992" s="13">
        <f t="shared" si="1187"/>
        <v>1.5508822114336972E-2</v>
      </c>
      <c r="W992" s="13">
        <f t="shared" si="1188"/>
        <v>5.8096157980765353E-2</v>
      </c>
      <c r="X992" s="13">
        <f t="shared" si="1189"/>
        <v>6.7973812629796099E-2</v>
      </c>
      <c r="Y992" s="13">
        <f t="shared" si="1190"/>
        <v>3.9765445461646343E-2</v>
      </c>
      <c r="Z992" s="13">
        <f t="shared" si="1191"/>
        <v>1.0373436183648633E-2</v>
      </c>
      <c r="AA992" s="13">
        <f t="shared" si="1192"/>
        <v>2.1553862833074894E-2</v>
      </c>
      <c r="AB992" s="13">
        <f t="shared" si="1193"/>
        <v>2.2392242782545629E-2</v>
      </c>
      <c r="AC992" s="13">
        <f t="shared" si="1194"/>
        <v>2.3564353255937347E-3</v>
      </c>
      <c r="AD992" s="13">
        <f t="shared" si="1195"/>
        <v>3.017796123862674E-2</v>
      </c>
      <c r="AE992" s="13">
        <f t="shared" si="1196"/>
        <v>3.5308893979922353E-2</v>
      </c>
      <c r="AF992" s="13">
        <f t="shared" si="1197"/>
        <v>2.0656100394377225E-2</v>
      </c>
      <c r="AG992" s="13">
        <f t="shared" si="1198"/>
        <v>8.0560341490770061E-3</v>
      </c>
      <c r="AH992" s="13">
        <f t="shared" si="1199"/>
        <v>3.0342884623624044E-3</v>
      </c>
      <c r="AI992" s="13">
        <f t="shared" si="1200"/>
        <v>6.304626177469551E-3</v>
      </c>
      <c r="AJ992" s="13">
        <f t="shared" si="1201"/>
        <v>6.5498570308452995E-3</v>
      </c>
      <c r="AK992" s="13">
        <f t="shared" si="1202"/>
        <v>4.5364177475290413E-3</v>
      </c>
      <c r="AL992" s="13">
        <f t="shared" si="1203"/>
        <v>2.2914596207062097E-4</v>
      </c>
      <c r="AM992" s="13">
        <f t="shared" si="1204"/>
        <v>1.2540716992976764E-2</v>
      </c>
      <c r="AN992" s="13">
        <f t="shared" si="1205"/>
        <v>1.4672921183637153E-2</v>
      </c>
      <c r="AO992" s="13">
        <f t="shared" si="1206"/>
        <v>8.5838240421899463E-3</v>
      </c>
      <c r="AP992" s="13">
        <f t="shared" si="1207"/>
        <v>3.3477557861005609E-3</v>
      </c>
      <c r="AQ992" s="13">
        <f t="shared" si="1208"/>
        <v>9.7923740761848843E-4</v>
      </c>
      <c r="AR992" s="13">
        <f t="shared" si="1209"/>
        <v>7.100371610586038E-4</v>
      </c>
      <c r="AS992" s="13">
        <f t="shared" si="1210"/>
        <v>1.4753109099920434E-3</v>
      </c>
      <c r="AT992" s="13">
        <f t="shared" si="1211"/>
        <v>1.5326960337516112E-3</v>
      </c>
      <c r="AU992" s="13">
        <f t="shared" si="1212"/>
        <v>1.0615421766207406E-3</v>
      </c>
      <c r="AV992" s="13">
        <f t="shared" si="1213"/>
        <v>5.5141647524840573E-4</v>
      </c>
      <c r="AW992" s="13">
        <f t="shared" si="1214"/>
        <v>1.5474135681815289E-5</v>
      </c>
      <c r="AX992" s="13">
        <f t="shared" si="1215"/>
        <v>4.34283762727694E-3</v>
      </c>
      <c r="AY992" s="13">
        <f t="shared" si="1216"/>
        <v>5.0812177847610242E-3</v>
      </c>
      <c r="AZ992" s="13">
        <f t="shared" si="1217"/>
        <v>2.9725695952810358E-3</v>
      </c>
      <c r="BA992" s="13">
        <f t="shared" si="1218"/>
        <v>1.1593244471551202E-3</v>
      </c>
      <c r="BB992" s="13">
        <f t="shared" si="1219"/>
        <v>3.3910892512958716E-4</v>
      </c>
      <c r="BC992" s="13">
        <f t="shared" si="1220"/>
        <v>7.9353015204488097E-5</v>
      </c>
      <c r="BD992" s="13">
        <f t="shared" si="1221"/>
        <v>1.3845991032651204E-4</v>
      </c>
      <c r="BE992" s="13">
        <f t="shared" si="1222"/>
        <v>2.8769116252545465E-4</v>
      </c>
      <c r="BF992" s="13">
        <f t="shared" si="1223"/>
        <v>2.9888147695629296E-4</v>
      </c>
      <c r="BG992" s="13">
        <f t="shared" si="1224"/>
        <v>2.0700470713896465E-4</v>
      </c>
      <c r="BH992" s="13">
        <f t="shared" si="1225"/>
        <v>1.075282814798394E-4</v>
      </c>
      <c r="BI992" s="13">
        <f t="shared" si="1226"/>
        <v>4.4684322314451144E-5</v>
      </c>
      <c r="BJ992" s="14">
        <f t="shared" si="1227"/>
        <v>0.57689894109155848</v>
      </c>
      <c r="BK992" s="14">
        <f t="shared" si="1228"/>
        <v>0.21391818747043834</v>
      </c>
      <c r="BL992" s="14">
        <f t="shared" si="1229"/>
        <v>0.19811570654565752</v>
      </c>
      <c r="BM992" s="14">
        <f t="shared" si="1230"/>
        <v>0.6242265322881061</v>
      </c>
      <c r="BN992" s="14">
        <f t="shared" si="1231"/>
        <v>0.37001399535411744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1.5021645021645</v>
      </c>
      <c r="F993" s="10">
        <f>VLOOKUP(B993,home!$B$2:$E$405,3,FALSE)</f>
        <v>1</v>
      </c>
      <c r="G993" s="10">
        <f>VLOOKUP(C993,away!$B$2:$E$405,4,FALSE)</f>
        <v>1.04</v>
      </c>
      <c r="H993" s="10">
        <f>VLOOKUP(A993,away!$A$2:$E$405,3,FALSE)</f>
        <v>1.2640692640692599</v>
      </c>
      <c r="I993" s="10">
        <f>VLOOKUP(C993,away!$B$2:$E$405,3,FALSE)</f>
        <v>0.37</v>
      </c>
      <c r="J993" s="10">
        <f>VLOOKUP(B993,home!$B$2:$E$405,4,FALSE)</f>
        <v>1</v>
      </c>
      <c r="K993" s="12">
        <f t="shared" si="1176"/>
        <v>1.56225108225108</v>
      </c>
      <c r="L993" s="12">
        <f t="shared" si="1177"/>
        <v>0.46770562770562618</v>
      </c>
      <c r="M993" s="13">
        <f t="shared" si="1178"/>
        <v>0.1313412067919546</v>
      </c>
      <c r="N993" s="13">
        <f t="shared" si="1179"/>
        <v>0.20518794245489394</v>
      </c>
      <c r="O993" s="13">
        <f t="shared" si="1180"/>
        <v>6.1429021566245579E-2</v>
      </c>
      <c r="P993" s="13">
        <f t="shared" si="1181"/>
        <v>9.5967555423492071E-2</v>
      </c>
      <c r="Q993" s="13">
        <f t="shared" si="1182"/>
        <v>0.16027754258251525</v>
      </c>
      <c r="R993" s="13">
        <f t="shared" si="1183"/>
        <v>1.4365349545491669E-2</v>
      </c>
      <c r="S993" s="13">
        <f t="shared" si="1184"/>
        <v>1.7530240354326446E-2</v>
      </c>
      <c r="T993" s="13">
        <f t="shared" si="1185"/>
        <v>7.4962708660670521E-2</v>
      </c>
      <c r="U993" s="13">
        <f t="shared" si="1186"/>
        <v>2.2442282874359416E-2</v>
      </c>
      <c r="V993" s="13">
        <f t="shared" si="1187"/>
        <v>1.4232093591970976E-3</v>
      </c>
      <c r="W993" s="13">
        <f t="shared" si="1188"/>
        <v>8.3464588120025981E-2</v>
      </c>
      <c r="X993" s="13">
        <f t="shared" si="1189"/>
        <v>3.9036857577868303E-2</v>
      </c>
      <c r="Y993" s="13">
        <f t="shared" si="1190"/>
        <v>9.1288789885560131E-3</v>
      </c>
      <c r="Z993" s="13">
        <f t="shared" si="1191"/>
        <v>2.2395849421283044E-3</v>
      </c>
      <c r="AA993" s="13">
        <f t="shared" si="1192"/>
        <v>3.4987939996331653E-3</v>
      </c>
      <c r="AB993" s="13">
        <f t="shared" si="1193"/>
        <v>2.7329973562502498E-3</v>
      </c>
      <c r="AC993" s="13">
        <f t="shared" si="1194"/>
        <v>6.4993846178415483E-5</v>
      </c>
      <c r="AD993" s="13">
        <f t="shared" si="1195"/>
        <v>3.2598160780037806E-2</v>
      </c>
      <c r="AE993" s="13">
        <f t="shared" si="1196"/>
        <v>1.5246343249676506E-2</v>
      </c>
      <c r="AF993" s="13">
        <f t="shared" si="1197"/>
        <v>3.5654002699026938E-3</v>
      </c>
      <c r="AG993" s="13">
        <f t="shared" si="1198"/>
        <v>5.5585259041888286E-4</v>
      </c>
      <c r="AH993" s="13">
        <f t="shared" si="1199"/>
        <v>2.6186662028954675E-4</v>
      </c>
      <c r="AI993" s="13">
        <f t="shared" si="1200"/>
        <v>4.0910141095277695E-4</v>
      </c>
      <c r="AJ993" s="13">
        <f t="shared" si="1201"/>
        <v>3.1955956100570995E-4</v>
      </c>
      <c r="AK993" s="13">
        <f t="shared" si="1202"/>
        <v>1.664107566749501E-4</v>
      </c>
      <c r="AL993" s="13">
        <f t="shared" si="1203"/>
        <v>1.8995715625463796E-6</v>
      </c>
      <c r="AM993" s="13">
        <f t="shared" si="1204"/>
        <v>1.0185302391601755E-2</v>
      </c>
      <c r="AN993" s="13">
        <f t="shared" si="1205"/>
        <v>4.7637232484357148E-3</v>
      </c>
      <c r="AO993" s="13">
        <f t="shared" si="1206"/>
        <v>1.1140100860627554E-3</v>
      </c>
      <c r="AP993" s="13">
        <f t="shared" si="1207"/>
        <v>1.7367626219079321E-4</v>
      </c>
      <c r="AQ993" s="13">
        <f t="shared" si="1208"/>
        <v>2.0307341306377963E-5</v>
      </c>
      <c r="AR993" s="13">
        <f t="shared" si="1209"/>
        <v>2.4495298403534672E-5</v>
      </c>
      <c r="AS993" s="13">
        <f t="shared" si="1210"/>
        <v>3.8267806440985189E-5</v>
      </c>
      <c r="AT993" s="13">
        <f t="shared" si="1211"/>
        <v>2.9891961013901994E-5</v>
      </c>
      <c r="AU993" s="13">
        <f t="shared" si="1212"/>
        <v>1.5566249481525157E-5</v>
      </c>
      <c r="AV993" s="13">
        <f t="shared" si="1213"/>
        <v>6.0795975247757468E-6</v>
      </c>
      <c r="AW993" s="13">
        <f t="shared" si="1214"/>
        <v>3.8554634329549377E-8</v>
      </c>
      <c r="AX993" s="13">
        <f t="shared" si="1215"/>
        <v>2.6519999473890617E-3</v>
      </c>
      <c r="AY993" s="13">
        <f t="shared" si="1216"/>
        <v>1.2403553000688886E-3</v>
      </c>
      <c r="AZ993" s="13">
        <f t="shared" si="1217"/>
        <v>2.9006057709835996E-4</v>
      </c>
      <c r="BA993" s="13">
        <f t="shared" si="1218"/>
        <v>4.5220988094814883E-5</v>
      </c>
      <c r="BB993" s="13">
        <f t="shared" si="1219"/>
        <v>5.2875276555885098E-6</v>
      </c>
      <c r="BC993" s="13">
        <f t="shared" si="1220"/>
        <v>4.9460128823357654E-7</v>
      </c>
      <c r="BD993" s="13">
        <f t="shared" si="1221"/>
        <v>1.9094314859436346E-6</v>
      </c>
      <c r="BE993" s="13">
        <f t="shared" si="1222"/>
        <v>2.9830114053997303E-6</v>
      </c>
      <c r="BF993" s="13">
        <f t="shared" si="1223"/>
        <v>2.3301063982265229E-6</v>
      </c>
      <c r="BG993" s="13">
        <f t="shared" si="1224"/>
        <v>1.2134037474631837E-6</v>
      </c>
      <c r="BH993" s="13">
        <f t="shared" si="1225"/>
        <v>4.7391032942046865E-7</v>
      </c>
      <c r="BI993" s="13">
        <f t="shared" si="1226"/>
        <v>1.480733850054186E-7</v>
      </c>
      <c r="BJ993" s="14">
        <f t="shared" si="1227"/>
        <v>0.6445147135457584</v>
      </c>
      <c r="BK993" s="14">
        <f t="shared" si="1228"/>
        <v>0.24756946064678004</v>
      </c>
      <c r="BL993" s="14">
        <f t="shared" si="1229"/>
        <v>0.10574874254051926</v>
      </c>
      <c r="BM993" s="14">
        <f t="shared" si="1230"/>
        <v>0.33026356656515826</v>
      </c>
      <c r="BN993" s="14">
        <f t="shared" si="1231"/>
        <v>0.66856861836459303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1.5021645021645</v>
      </c>
      <c r="F994" s="10">
        <f>VLOOKUP(B994,home!$B$2:$E$405,3,FALSE)</f>
        <v>1.1100000000000001</v>
      </c>
      <c r="G994" s="10">
        <f>VLOOKUP(C994,away!$B$2:$E$405,4,FALSE)</f>
        <v>0.87</v>
      </c>
      <c r="H994" s="10">
        <f>VLOOKUP(A994,away!$A$2:$E$405,3,FALSE)</f>
        <v>1.2640692640692599</v>
      </c>
      <c r="I994" s="10">
        <f>VLOOKUP(C994,away!$B$2:$E$405,3,FALSE)</f>
        <v>0.73</v>
      </c>
      <c r="J994" s="10">
        <f>VLOOKUP(B994,home!$B$2:$E$405,4,FALSE)</f>
        <v>1.1100000000000001</v>
      </c>
      <c r="K994" s="12">
        <f t="shared" si="1176"/>
        <v>1.4506402597402579</v>
      </c>
      <c r="L994" s="12">
        <f t="shared" si="1177"/>
        <v>1.0242753246753213</v>
      </c>
      <c r="M994" s="13">
        <f t="shared" si="1178"/>
        <v>8.4170095225200317E-2</v>
      </c>
      <c r="N994" s="13">
        <f t="shared" si="1179"/>
        <v>0.12210052879984683</v>
      </c>
      <c r="O994" s="13">
        <f t="shared" si="1180"/>
        <v>8.6213351614744776E-2</v>
      </c>
      <c r="P994" s="13">
        <f t="shared" si="1181"/>
        <v>0.12506455877949152</v>
      </c>
      <c r="Q994" s="13">
        <f t="shared" si="1182"/>
        <v>8.8561971406316345E-2</v>
      </c>
      <c r="R994" s="13">
        <f t="shared" si="1183"/>
        <v>4.4153104358270162E-2</v>
      </c>
      <c r="S994" s="13">
        <f t="shared" si="1184"/>
        <v>4.6456950716464128E-2</v>
      </c>
      <c r="T994" s="13">
        <f t="shared" si="1185"/>
        <v>9.0711842016091199E-2</v>
      </c>
      <c r="U994" s="13">
        <f t="shared" si="1186"/>
        <v>6.4050270774619736E-2</v>
      </c>
      <c r="V994" s="13">
        <f t="shared" si="1187"/>
        <v>7.6698103974259585E-3</v>
      </c>
      <c r="W994" s="13">
        <f t="shared" si="1188"/>
        <v>4.2823853734656012E-2</v>
      </c>
      <c r="X994" s="13">
        <f t="shared" si="1189"/>
        <v>4.3863416687913256E-2</v>
      </c>
      <c r="Y994" s="13">
        <f t="shared" si="1190"/>
        <v>2.2464107684690624E-2</v>
      </c>
      <c r="Z994" s="13">
        <f t="shared" si="1191"/>
        <v>1.5074978433996843E-2</v>
      </c>
      <c r="AA994" s="13">
        <f t="shared" si="1192"/>
        <v>2.1868370631071964E-2</v>
      </c>
      <c r="AB994" s="13">
        <f t="shared" si="1193"/>
        <v>1.5861569426177235E-2</v>
      </c>
      <c r="AC994" s="13">
        <f t="shared" si="1194"/>
        <v>7.1226414404516327E-4</v>
      </c>
      <c r="AD994" s="13">
        <f t="shared" si="1195"/>
        <v>1.5530501576180066E-2</v>
      </c>
      <c r="AE994" s="13">
        <f t="shared" si="1196"/>
        <v>1.5907509544312429E-2</v>
      </c>
      <c r="AF994" s="13">
        <f t="shared" si="1197"/>
        <v>8.1468347516381913E-3</v>
      </c>
      <c r="AG994" s="13">
        <f t="shared" si="1198"/>
        <v>2.7815339367701338E-3</v>
      </c>
      <c r="AH994" s="13">
        <f t="shared" si="1199"/>
        <v>3.8602321074888953E-3</v>
      </c>
      <c r="AI994" s="13">
        <f t="shared" si="1200"/>
        <v>5.5998081070653743E-3</v>
      </c>
      <c r="AJ994" s="13">
        <f t="shared" si="1201"/>
        <v>4.0616535434644593E-3</v>
      </c>
      <c r="AK994" s="13">
        <f t="shared" si="1202"/>
        <v>1.9639993837554074E-3</v>
      </c>
      <c r="AL994" s="13">
        <f t="shared" si="1203"/>
        <v>4.2332850246219236E-5</v>
      </c>
      <c r="AM994" s="13">
        <f t="shared" si="1204"/>
        <v>4.5058341680732604E-3</v>
      </c>
      <c r="AN994" s="13">
        <f t="shared" si="1205"/>
        <v>4.6152147554363952E-3</v>
      </c>
      <c r="AO994" s="13">
        <f t="shared" si="1206"/>
        <v>2.3636252960354733E-3</v>
      </c>
      <c r="AP994" s="13">
        <f t="shared" si="1207"/>
        <v>8.0700102250251256E-4</v>
      </c>
      <c r="AQ994" s="13">
        <f t="shared" si="1208"/>
        <v>2.0664780858426933E-4</v>
      </c>
      <c r="AR994" s="13">
        <f t="shared" si="1209"/>
        <v>7.9078809904405795E-4</v>
      </c>
      <c r="AS994" s="13">
        <f t="shared" si="1210"/>
        <v>1.1471490533967769E-3</v>
      </c>
      <c r="AT994" s="13">
        <f t="shared" si="1211"/>
        <v>8.3205030039014589E-4</v>
      </c>
      <c r="AU994" s="13">
        <f t="shared" si="1212"/>
        <v>4.0233522129164026E-4</v>
      </c>
      <c r="AV994" s="13">
        <f t="shared" si="1213"/>
        <v>1.4591091747928993E-4</v>
      </c>
      <c r="AW994" s="13">
        <f t="shared" si="1214"/>
        <v>1.7472355049341478E-6</v>
      </c>
      <c r="AX994" s="13">
        <f t="shared" si="1215"/>
        <v>1.0893907413200537E-3</v>
      </c>
      <c r="AY994" s="13">
        <f t="shared" si="1216"/>
        <v>1.115836055263887E-3</v>
      </c>
      <c r="AZ994" s="13">
        <f t="shared" si="1217"/>
        <v>5.7146166889492371E-4</v>
      </c>
      <c r="BA994" s="13">
        <f t="shared" si="1218"/>
        <v>1.951113621489497E-4</v>
      </c>
      <c r="BB994" s="13">
        <f t="shared" si="1219"/>
        <v>4.9961938453239914E-5</v>
      </c>
      <c r="BC994" s="13">
        <f t="shared" si="1220"/>
        <v>1.023495614612015E-5</v>
      </c>
      <c r="BD994" s="13">
        <f t="shared" si="1221"/>
        <v>1.3499745614962202E-4</v>
      </c>
      <c r="BE994" s="13">
        <f t="shared" si="1222"/>
        <v>1.9583274485316177E-4</v>
      </c>
      <c r="BF994" s="13">
        <f t="shared" si="1223"/>
        <v>1.4204143192971915E-4</v>
      </c>
      <c r="BG994" s="13">
        <f t="shared" si="1224"/>
        <v>6.8683673236135317E-5</v>
      </c>
      <c r="BH994" s="13">
        <f t="shared" si="1225"/>
        <v>2.4908825395795606E-5</v>
      </c>
      <c r="BI994" s="13">
        <f t="shared" si="1226"/>
        <v>7.2267489883963242E-6</v>
      </c>
      <c r="BJ994" s="14">
        <f t="shared" si="1227"/>
        <v>0.46842241991127415</v>
      </c>
      <c r="BK994" s="14">
        <f t="shared" si="1228"/>
        <v>0.26523184816813722</v>
      </c>
      <c r="BL994" s="14">
        <f t="shared" si="1229"/>
        <v>0.25152428441881275</v>
      </c>
      <c r="BM994" s="14">
        <f t="shared" si="1230"/>
        <v>0.44887583192859204</v>
      </c>
      <c r="BN994" s="14">
        <f t="shared" si="1231"/>
        <v>0.55026361018386993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1.3644444444444399</v>
      </c>
      <c r="F995" s="10">
        <f>VLOOKUP(B995,home!$B$2:$E$405,3,FALSE)</f>
        <v>1.17</v>
      </c>
      <c r="G995" s="10">
        <f>VLOOKUP(C995,away!$B$2:$E$405,4,FALSE)</f>
        <v>0.56999999999999995</v>
      </c>
      <c r="H995" s="10">
        <f>VLOOKUP(A995,away!$A$2:$E$405,3,FALSE)</f>
        <v>1.1155555555555601</v>
      </c>
      <c r="I995" s="10">
        <f>VLOOKUP(C995,away!$B$2:$E$405,3,FALSE)</f>
        <v>1.47</v>
      </c>
      <c r="J995" s="10">
        <f>VLOOKUP(B995,home!$B$2:$E$405,4,FALSE)</f>
        <v>1.17</v>
      </c>
      <c r="K995" s="12">
        <f t="shared" si="1176"/>
        <v>0.90994799999999676</v>
      </c>
      <c r="L995" s="12">
        <f t="shared" si="1177"/>
        <v>1.9186440000000076</v>
      </c>
      <c r="M995" s="13">
        <f t="shared" si="1178"/>
        <v>5.9096002290306655E-2</v>
      </c>
      <c r="N995" s="13">
        <f t="shared" si="1179"/>
        <v>5.3774289092059765E-2</v>
      </c>
      <c r="O995" s="13">
        <f t="shared" si="1180"/>
        <v>0.11338419021828357</v>
      </c>
      <c r="P995" s="13">
        <f t="shared" si="1181"/>
        <v>0.10317371712074633</v>
      </c>
      <c r="Q995" s="13">
        <f t="shared" si="1182"/>
        <v>2.446590340537071E-2</v>
      </c>
      <c r="R995" s="13">
        <f t="shared" si="1183"/>
        <v>0.10877194812858469</v>
      </c>
      <c r="S995" s="13">
        <f t="shared" si="1184"/>
        <v>4.5031878181114392E-2</v>
      </c>
      <c r="T995" s="13">
        <f t="shared" si="1185"/>
        <v>4.6941358773294264E-2</v>
      </c>
      <c r="U995" s="13">
        <f t="shared" si="1186"/>
        <v>9.8976816655709024E-2</v>
      </c>
      <c r="V995" s="13">
        <f t="shared" si="1187"/>
        <v>8.7355152460236573E-3</v>
      </c>
      <c r="W995" s="13">
        <f t="shared" si="1188"/>
        <v>7.420899957303397E-3</v>
      </c>
      <c r="X995" s="13">
        <f t="shared" si="1189"/>
        <v>1.4238065177680476E-2</v>
      </c>
      <c r="Y995" s="13">
        <f t="shared" si="1190"/>
        <v>1.3658889162382845E-2</v>
      </c>
      <c r="Z995" s="13">
        <f t="shared" si="1191"/>
        <v>6.9564881881740342E-2</v>
      </c>
      <c r="AA995" s="13">
        <f t="shared" si="1192"/>
        <v>6.3300425138525629E-2</v>
      </c>
      <c r="AB995" s="13">
        <f t="shared" si="1193"/>
        <v>2.8800047626975453E-2</v>
      </c>
      <c r="AC995" s="13">
        <f t="shared" si="1194"/>
        <v>9.5319008897350296E-4</v>
      </c>
      <c r="AD995" s="13">
        <f t="shared" si="1195"/>
        <v>1.6881582685870714E-3</v>
      </c>
      <c r="AE995" s="13">
        <f t="shared" si="1196"/>
        <v>3.2389747330749861E-3</v>
      </c>
      <c r="AF995" s="13">
        <f t="shared" si="1197"/>
        <v>3.1072197188829745E-3</v>
      </c>
      <c r="AG995" s="13">
        <f t="shared" si="1198"/>
        <v>1.987216156772176E-3</v>
      </c>
      <c r="AH995" s="13">
        <f t="shared" si="1199"/>
        <v>3.3367560808277602E-2</v>
      </c>
      <c r="AI995" s="13">
        <f t="shared" si="1200"/>
        <v>3.036274522237048E-2</v>
      </c>
      <c r="AJ995" s="13">
        <f t="shared" si="1201"/>
        <v>1.3814259644802734E-2</v>
      </c>
      <c r="AK995" s="13">
        <f t="shared" si="1202"/>
        <v>4.1900859784229716E-3</v>
      </c>
      <c r="AL995" s="13">
        <f t="shared" si="1203"/>
        <v>6.6565697029006898E-5</v>
      </c>
      <c r="AM995" s="13">
        <f t="shared" si="1204"/>
        <v>3.0722724803685275E-4</v>
      </c>
      <c r="AN995" s="13">
        <f t="shared" si="1205"/>
        <v>5.8945971608242163E-4</v>
      </c>
      <c r="AO995" s="13">
        <f t="shared" si="1206"/>
        <v>5.6548167375162323E-4</v>
      </c>
      <c r="AP995" s="13">
        <f t="shared" si="1207"/>
        <v>3.6165267348450445E-4</v>
      </c>
      <c r="AQ995" s="13">
        <f t="shared" si="1208"/>
        <v>1.7347068301625169E-4</v>
      </c>
      <c r="AR995" s="13">
        <f t="shared" si="1209"/>
        <v>1.2804094067887446E-2</v>
      </c>
      <c r="AS995" s="13">
        <f t="shared" si="1210"/>
        <v>1.1651059788886003E-2</v>
      </c>
      <c r="AT995" s="13">
        <f t="shared" si="1211"/>
        <v>5.3009292763886006E-3</v>
      </c>
      <c r="AU995" s="13">
        <f t="shared" si="1212"/>
        <v>1.6078566643970794E-3</v>
      </c>
      <c r="AV995" s="13">
        <f t="shared" si="1213"/>
        <v>3.65766489013697E-4</v>
      </c>
      <c r="AW995" s="13">
        <f t="shared" si="1214"/>
        <v>3.2281890337795526E-6</v>
      </c>
      <c r="AX995" s="13">
        <f t="shared" si="1215"/>
        <v>4.6593469982772825E-5</v>
      </c>
      <c r="AY995" s="13">
        <f t="shared" si="1216"/>
        <v>8.9396281621627544E-5</v>
      </c>
      <c r="AZ995" s="13">
        <f t="shared" si="1217"/>
        <v>8.5759819677823341E-5</v>
      </c>
      <c r="BA995" s="13">
        <f t="shared" si="1218"/>
        <v>5.4847521155312765E-5</v>
      </c>
      <c r="BB995" s="13">
        <f t="shared" si="1219"/>
        <v>2.6308216844878594E-5</v>
      </c>
      <c r="BC995" s="13">
        <f t="shared" si="1220"/>
        <v>1.0095220480025088E-5</v>
      </c>
      <c r="BD995" s="13">
        <f t="shared" si="1221"/>
        <v>4.094416376464652E-3</v>
      </c>
      <c r="BE995" s="13">
        <f t="shared" si="1222"/>
        <v>3.7257059929312439E-3</v>
      </c>
      <c r="BF995" s="13">
        <f t="shared" si="1223"/>
        <v>1.6950993584278935E-3</v>
      </c>
      <c r="BG995" s="13">
        <f t="shared" si="1224"/>
        <v>5.1415075700091324E-4</v>
      </c>
      <c r="BH995" s="13">
        <f t="shared" si="1225"/>
        <v>1.1696261325786629E-4</v>
      </c>
      <c r="BI995" s="13">
        <f t="shared" si="1226"/>
        <v>2.1285979201753719E-5</v>
      </c>
      <c r="BJ995" s="14">
        <f t="shared" si="1227"/>
        <v>0.17283126696954276</v>
      </c>
      <c r="BK995" s="14">
        <f t="shared" si="1228"/>
        <v>0.21714626490581518</v>
      </c>
      <c r="BL995" s="14">
        <f t="shared" si="1229"/>
        <v>0.5368654067858093</v>
      </c>
      <c r="BM995" s="14">
        <f t="shared" si="1230"/>
        <v>0.5336556021949681</v>
      </c>
      <c r="BN995" s="14">
        <f t="shared" si="1231"/>
        <v>0.46266605025535168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1.3644444444444399</v>
      </c>
      <c r="F996" s="10">
        <f>VLOOKUP(B996,home!$B$2:$E$405,3,FALSE)</f>
        <v>1.22</v>
      </c>
      <c r="G996" s="10">
        <f>VLOOKUP(C996,away!$B$2:$E$405,4,FALSE)</f>
        <v>0.88</v>
      </c>
      <c r="H996" s="10">
        <f>VLOOKUP(A996,away!$A$2:$E$405,3,FALSE)</f>
        <v>1.1155555555555601</v>
      </c>
      <c r="I996" s="10">
        <f>VLOOKUP(C996,away!$B$2:$E$405,3,FALSE)</f>
        <v>0.66</v>
      </c>
      <c r="J996" s="10">
        <f>VLOOKUP(B996,home!$B$2:$E$405,4,FALSE)</f>
        <v>1.22</v>
      </c>
      <c r="K996" s="12">
        <f t="shared" si="1176"/>
        <v>1.4648675555555506</v>
      </c>
      <c r="L996" s="12">
        <f t="shared" si="1177"/>
        <v>0.898245333333337</v>
      </c>
      <c r="M996" s="13">
        <f t="shared" si="1178"/>
        <v>9.412676052794107E-2</v>
      </c>
      <c r="N996" s="13">
        <f t="shared" si="1179"/>
        <v>0.13788323760692769</v>
      </c>
      <c r="O996" s="13">
        <f t="shared" si="1180"/>
        <v>8.4548923386007613E-2</v>
      </c>
      <c r="P996" s="13">
        <f t="shared" si="1181"/>
        <v>0.12385297472531448</v>
      </c>
      <c r="Q996" s="13">
        <f t="shared" si="1182"/>
        <v>0.1009903406126727</v>
      </c>
      <c r="R996" s="13">
        <f t="shared" si="1183"/>
        <v>3.7972837934919589E-2</v>
      </c>
      <c r="S996" s="13">
        <f t="shared" si="1184"/>
        <v>4.0741759469550429E-2</v>
      </c>
      <c r="T996" s="13">
        <f t="shared" si="1185"/>
        <v>9.071410216707744E-2</v>
      </c>
      <c r="U996" s="13">
        <f t="shared" si="1186"/>
        <v>5.5625178283232733E-2</v>
      </c>
      <c r="V996" s="13">
        <f t="shared" si="1187"/>
        <v>5.9564925208244954E-3</v>
      </c>
      <c r="W996" s="13">
        <f t="shared" si="1188"/>
        <v>4.9312491129336118E-2</v>
      </c>
      <c r="X996" s="13">
        <f t="shared" si="1189"/>
        <v>4.4294715031967746E-2</v>
      </c>
      <c r="Y996" s="13">
        <f t="shared" si="1190"/>
        <v>1.9893760534397519E-2</v>
      </c>
      <c r="Z996" s="13">
        <f t="shared" si="1191"/>
        <v>1.136964148948821E-2</v>
      </c>
      <c r="AA996" s="13">
        <f t="shared" si="1192"/>
        <v>1.6655018936249561E-2</v>
      </c>
      <c r="AB996" s="13">
        <f t="shared" si="1193"/>
        <v>1.2198698438437655E-2</v>
      </c>
      <c r="AC996" s="13">
        <f t="shared" si="1194"/>
        <v>4.8985094242553974E-4</v>
      </c>
      <c r="AD996" s="13">
        <f t="shared" si="1195"/>
        <v>1.805906708474633E-2</v>
      </c>
      <c r="AE996" s="13">
        <f t="shared" si="1196"/>
        <v>1.622147273322706E-2</v>
      </c>
      <c r="AF996" s="13">
        <f t="shared" si="1197"/>
        <v>7.2854310912075886E-3</v>
      </c>
      <c r="AG996" s="13">
        <f t="shared" si="1198"/>
        <v>2.1813681596662728E-3</v>
      </c>
      <c r="AH996" s="13">
        <f t="shared" si="1199"/>
        <v>2.5531818524014687E-3</v>
      </c>
      <c r="AI996" s="13">
        <f t="shared" si="1200"/>
        <v>3.7400732590161315E-3</v>
      </c>
      <c r="AJ996" s="13">
        <f t="shared" si="1201"/>
        <v>2.7393559862668219E-3</v>
      </c>
      <c r="AK996" s="13">
        <f t="shared" si="1202"/>
        <v>1.3375979024663816E-3</v>
      </c>
      <c r="AL996" s="13">
        <f t="shared" si="1203"/>
        <v>2.5782039475752452E-5</v>
      </c>
      <c r="AM996" s="13">
        <f t="shared" si="1204"/>
        <v>5.2908282912092104E-3</v>
      </c>
      <c r="AN996" s="13">
        <f t="shared" si="1205"/>
        <v>4.7524618220466672E-3</v>
      </c>
      <c r="AO996" s="13">
        <f t="shared" si="1206"/>
        <v>2.1344383267491332E-3</v>
      </c>
      <c r="AP996" s="13">
        <f t="shared" si="1207"/>
        <v>6.3908308876340844E-4</v>
      </c>
      <c r="AQ996" s="13">
        <f t="shared" si="1208"/>
        <v>1.4351335052349657E-4</v>
      </c>
      <c r="AR996" s="13">
        <f t="shared" si="1209"/>
        <v>4.5867673681419693E-4</v>
      </c>
      <c r="AS996" s="13">
        <f t="shared" si="1210"/>
        <v>6.719006702472092E-4</v>
      </c>
      <c r="AT996" s="13">
        <f t="shared" si="1211"/>
        <v>4.9212274620058288E-4</v>
      </c>
      <c r="AU996" s="13">
        <f t="shared" si="1212"/>
        <v>2.4029821475337755E-4</v>
      </c>
      <c r="AV996" s="13">
        <f t="shared" si="1213"/>
        <v>8.8001264612535659E-5</v>
      </c>
      <c r="AW996" s="13">
        <f t="shared" si="1214"/>
        <v>9.4234102373325843E-7</v>
      </c>
      <c r="AX996" s="13">
        <f t="shared" si="1215"/>
        <v>1.2917271176346317E-3</v>
      </c>
      <c r="AY996" s="13">
        <f t="shared" si="1216"/>
        <v>1.1602878553554302E-3</v>
      </c>
      <c r="AZ996" s="13">
        <f t="shared" si="1217"/>
        <v>5.2111157569818053E-4</v>
      </c>
      <c r="BA996" s="13">
        <f t="shared" si="1218"/>
        <v>1.5602868033895759E-4</v>
      </c>
      <c r="BB996" s="13">
        <f t="shared" si="1219"/>
        <v>3.5038008495156902E-5</v>
      </c>
      <c r="BC996" s="13">
        <f t="shared" si="1220"/>
        <v>6.2945455240137033E-6</v>
      </c>
      <c r="BD996" s="13">
        <f t="shared" si="1221"/>
        <v>6.8667373058652571E-5</v>
      </c>
      <c r="BE996" s="13">
        <f t="shared" si="1222"/>
        <v>1.0058860691884945E-4</v>
      </c>
      <c r="BF996" s="13">
        <f t="shared" si="1223"/>
        <v>7.3674493366976586E-5</v>
      </c>
      <c r="BG996" s="13">
        <f t="shared" si="1224"/>
        <v>3.5974458335092222E-5</v>
      </c>
      <c r="BH996" s="13">
        <f t="shared" si="1225"/>
        <v>1.3174454210940375E-5</v>
      </c>
      <c r="BI996" s="13">
        <f t="shared" si="1226"/>
        <v>3.8597661071517509E-6</v>
      </c>
      <c r="BJ996" s="14">
        <f t="shared" si="1227"/>
        <v>0.50296679881356476</v>
      </c>
      <c r="BK996" s="14">
        <f t="shared" si="1228"/>
        <v>0.26635390808088716</v>
      </c>
      <c r="BL996" s="14">
        <f t="shared" si="1229"/>
        <v>0.21961780476362355</v>
      </c>
      <c r="BM996" s="14">
        <f t="shared" si="1230"/>
        <v>0.41977373283944897</v>
      </c>
      <c r="BN996" s="14">
        <f t="shared" si="1231"/>
        <v>0.57937507479378314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1.3644444444444399</v>
      </c>
      <c r="F997" s="10">
        <f>VLOOKUP(B997,home!$B$2:$E$405,3,FALSE)</f>
        <v>0.98</v>
      </c>
      <c r="G997" s="10">
        <f>VLOOKUP(C997,away!$B$2:$E$405,4,FALSE)</f>
        <v>0.95</v>
      </c>
      <c r="H997" s="10">
        <f>VLOOKUP(A997,away!$A$2:$E$405,3,FALSE)</f>
        <v>1.1155555555555601</v>
      </c>
      <c r="I997" s="10">
        <f>VLOOKUP(C997,away!$B$2:$E$405,3,FALSE)</f>
        <v>0.95</v>
      </c>
      <c r="J997" s="10">
        <f>VLOOKUP(B997,home!$B$2:$E$405,4,FALSE)</f>
        <v>0.98</v>
      </c>
      <c r="K997" s="12">
        <f t="shared" si="1176"/>
        <v>1.2702977777777733</v>
      </c>
      <c r="L997" s="12">
        <f t="shared" si="1177"/>
        <v>1.0385822222222263</v>
      </c>
      <c r="M997" s="13">
        <f t="shared" si="1178"/>
        <v>9.9372486441298452E-2</v>
      </c>
      <c r="N997" s="13">
        <f t="shared" si="1179"/>
        <v>0.12623264869863335</v>
      </c>
      <c r="O997" s="13">
        <f t="shared" si="1180"/>
        <v>0.10320649779595181</v>
      </c>
      <c r="P997" s="13">
        <f t="shared" si="1181"/>
        <v>0.13110298480242427</v>
      </c>
      <c r="Q997" s="13">
        <f t="shared" si="1182"/>
        <v>8.0176526562438163E-2</v>
      </c>
      <c r="R997" s="13">
        <f t="shared" si="1183"/>
        <v>5.3594216914346467E-2</v>
      </c>
      <c r="S997" s="13">
        <f t="shared" si="1184"/>
        <v>4.3241326748571444E-2</v>
      </c>
      <c r="T997" s="13">
        <f t="shared" si="1185"/>
        <v>8.3269915127276384E-2</v>
      </c>
      <c r="U997" s="13">
        <f t="shared" si="1186"/>
        <v>6.8080614648034277E-2</v>
      </c>
      <c r="V997" s="13">
        <f t="shared" si="1187"/>
        <v>6.3387397889091267E-3</v>
      </c>
      <c r="W997" s="13">
        <f t="shared" si="1188"/>
        <v>3.3949354507401927E-2</v>
      </c>
      <c r="X997" s="13">
        <f t="shared" si="1189"/>
        <v>3.525919604730765E-2</v>
      </c>
      <c r="Y997" s="13">
        <f t="shared" si="1190"/>
        <v>1.8309787092290961E-2</v>
      </c>
      <c r="Z997" s="13">
        <f t="shared" si="1191"/>
        <v>1.8554000300387327E-2</v>
      </c>
      <c r="AA997" s="13">
        <f t="shared" si="1192"/>
        <v>2.3569105350470163E-2</v>
      </c>
      <c r="AB997" s="13">
        <f t="shared" si="1193"/>
        <v>1.4969891075456241E-2</v>
      </c>
      <c r="AC997" s="13">
        <f t="shared" si="1194"/>
        <v>5.2267215502274753E-4</v>
      </c>
      <c r="AD997" s="13">
        <f t="shared" si="1195"/>
        <v>1.0781447396935631E-2</v>
      </c>
      <c r="AE997" s="13">
        <f t="shared" si="1196"/>
        <v>1.1197419596281446E-2</v>
      </c>
      <c r="AF997" s="13">
        <f t="shared" si="1197"/>
        <v>5.8147204637303438E-3</v>
      </c>
      <c r="AG997" s="13">
        <f t="shared" si="1198"/>
        <v>2.0130217669407052E-3</v>
      </c>
      <c r="AH997" s="13">
        <f t="shared" si="1199"/>
        <v>4.8174637157720312E-3</v>
      </c>
      <c r="AI997" s="13">
        <f t="shared" si="1200"/>
        <v>6.119613452670267E-3</v>
      </c>
      <c r="AJ997" s="13">
        <f t="shared" si="1201"/>
        <v>3.8868656848930045E-3</v>
      </c>
      <c r="AK997" s="13">
        <f t="shared" si="1202"/>
        <v>1.6458256140134218E-3</v>
      </c>
      <c r="AL997" s="13">
        <f t="shared" si="1203"/>
        <v>2.7582636623297577E-5</v>
      </c>
      <c r="AM997" s="13">
        <f t="shared" si="1204"/>
        <v>2.7391297339110546E-3</v>
      </c>
      <c r="AN997" s="13">
        <f t="shared" si="1205"/>
        <v>2.8448114460003187E-3</v>
      </c>
      <c r="AO997" s="13">
        <f t="shared" si="1206"/>
        <v>1.477285296695118E-3</v>
      </c>
      <c r="AP997" s="13">
        <f t="shared" si="1207"/>
        <v>5.114274154326122E-4</v>
      </c>
      <c r="AQ997" s="13">
        <f t="shared" si="1208"/>
        <v>1.3278985540634303E-4</v>
      </c>
      <c r="AR997" s="13">
        <f t="shared" si="1209"/>
        <v>1.0006664342802922E-3</v>
      </c>
      <c r="AS997" s="13">
        <f t="shared" si="1210"/>
        <v>1.2711443477630634E-3</v>
      </c>
      <c r="AT997" s="13">
        <f t="shared" si="1211"/>
        <v>8.0736592009909857E-4</v>
      </c>
      <c r="AU997" s="13">
        <f t="shared" si="1212"/>
        <v>3.4186504471846397E-4</v>
      </c>
      <c r="AV997" s="13">
        <f t="shared" si="1213"/>
        <v>1.0856760165144104E-4</v>
      </c>
      <c r="AW997" s="13">
        <f t="shared" si="1214"/>
        <v>1.0108336711297529E-6</v>
      </c>
      <c r="AX997" s="13">
        <f t="shared" si="1215"/>
        <v>5.7991840233870696E-4</v>
      </c>
      <c r="AY997" s="13">
        <f t="shared" si="1216"/>
        <v>6.022929430084975E-4</v>
      </c>
      <c r="AZ997" s="13">
        <f t="shared" si="1217"/>
        <v>3.1276537158926501E-4</v>
      </c>
      <c r="BA997" s="13">
        <f t="shared" si="1218"/>
        <v>1.0827751821977973E-4</v>
      </c>
      <c r="BB997" s="13">
        <f t="shared" si="1219"/>
        <v>2.811377637235161E-5</v>
      </c>
      <c r="BC997" s="13">
        <f t="shared" si="1220"/>
        <v>5.8396936679711319E-6</v>
      </c>
      <c r="BD997" s="13">
        <f t="shared" si="1221"/>
        <v>1.7321239483633608E-4</v>
      </c>
      <c r="BE997" s="13">
        <f t="shared" si="1222"/>
        <v>2.2003132024416401E-4</v>
      </c>
      <c r="BF997" s="13">
        <f t="shared" si="1223"/>
        <v>1.397526485738356E-4</v>
      </c>
      <c r="BG997" s="13">
        <f t="shared" si="1224"/>
        <v>5.9175826307300478E-5</v>
      </c>
      <c r="BH997" s="13">
        <f t="shared" si="1225"/>
        <v>1.8792730164081835E-5</v>
      </c>
      <c r="BI997" s="13">
        <f t="shared" si="1226"/>
        <v>4.7744726731620908E-6</v>
      </c>
      <c r="BJ997" s="14">
        <f t="shared" si="1227"/>
        <v>0.41634668871187852</v>
      </c>
      <c r="BK997" s="14">
        <f t="shared" si="1228"/>
        <v>0.28120808551585785</v>
      </c>
      <c r="BL997" s="14">
        <f t="shared" si="1229"/>
        <v>0.28403544299291894</v>
      </c>
      <c r="BM997" s="14">
        <f t="shared" si="1230"/>
        <v>0.40585757419661284</v>
      </c>
      <c r="BN997" s="14">
        <f t="shared" si="1231"/>
        <v>0.59368536121509252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1.3644444444444399</v>
      </c>
      <c r="F998" s="10">
        <f>VLOOKUP(B998,home!$B$2:$E$405,3,FALSE)</f>
        <v>0.44</v>
      </c>
      <c r="G998" s="10">
        <f>VLOOKUP(C998,away!$B$2:$E$405,4,FALSE)</f>
        <v>1.63</v>
      </c>
      <c r="H998" s="10">
        <f>VLOOKUP(A998,away!$A$2:$E$405,3,FALSE)</f>
        <v>1.1155555555555601</v>
      </c>
      <c r="I998" s="10">
        <f>VLOOKUP(C998,away!$B$2:$E$405,3,FALSE)</f>
        <v>0.56999999999999995</v>
      </c>
      <c r="J998" s="10">
        <f>VLOOKUP(B998,home!$B$2:$E$405,4,FALSE)</f>
        <v>0.44</v>
      </c>
      <c r="K998" s="12">
        <f t="shared" si="1176"/>
        <v>0.97857955555555221</v>
      </c>
      <c r="L998" s="12">
        <f t="shared" si="1177"/>
        <v>0.27978133333333444</v>
      </c>
      <c r="M998" s="13">
        <f t="shared" si="1178"/>
        <v>0.28411934821913731</v>
      </c>
      <c r="N998" s="13">
        <f t="shared" si="1179"/>
        <v>0.27803338550501661</v>
      </c>
      <c r="O998" s="13">
        <f t="shared" si="1180"/>
        <v>7.9491290070548185E-2</v>
      </c>
      <c r="P998" s="13">
        <f t="shared" si="1181"/>
        <v>7.7788551307774526E-2</v>
      </c>
      <c r="Q998" s="13">
        <f t="shared" si="1182"/>
        <v>0.1360388934085523</v>
      </c>
      <c r="R998" s="13">
        <f t="shared" si="1183"/>
        <v>1.112008956216241E-2</v>
      </c>
      <c r="S998" s="13">
        <f t="shared" si="1184"/>
        <v>5.3243986659922658E-3</v>
      </c>
      <c r="T998" s="13">
        <f t="shared" si="1185"/>
        <v>3.8061142983036124E-2</v>
      </c>
      <c r="U998" s="13">
        <f t="shared" si="1186"/>
        <v>1.0881892301478827E-2</v>
      </c>
      <c r="V998" s="13">
        <f t="shared" si="1187"/>
        <v>1.6197311345416112E-4</v>
      </c>
      <c r="W998" s="13">
        <f t="shared" si="1188"/>
        <v>4.4374959950003422E-2</v>
      </c>
      <c r="X998" s="13">
        <f t="shared" si="1189"/>
        <v>1.2415285461425273E-2</v>
      </c>
      <c r="Y998" s="13">
        <f t="shared" si="1190"/>
        <v>1.7367825600557627E-3</v>
      </c>
      <c r="Z998" s="13">
        <f t="shared" si="1191"/>
        <v>1.0370644948292983E-3</v>
      </c>
      <c r="AA998" s="13">
        <f t="shared" si="1192"/>
        <v>1.0148501124324981E-3</v>
      </c>
      <c r="AB998" s="13">
        <f t="shared" si="1193"/>
        <v>4.9655578598984795E-4</v>
      </c>
      <c r="AC998" s="13">
        <f t="shared" si="1194"/>
        <v>2.7716463885211751E-6</v>
      </c>
      <c r="AD998" s="13">
        <f t="shared" si="1195"/>
        <v>1.0856107146417443E-2</v>
      </c>
      <c r="AE998" s="13">
        <f t="shared" si="1196"/>
        <v>3.037336132234213E-3</v>
      </c>
      <c r="AF998" s="13">
        <f t="shared" si="1197"/>
        <v>4.2489497642900052E-4</v>
      </c>
      <c r="AG998" s="13">
        <f t="shared" si="1198"/>
        <v>3.96258943439805E-5</v>
      </c>
      <c r="AH998" s="13">
        <f t="shared" si="1199"/>
        <v>7.2537821779000494E-5</v>
      </c>
      <c r="AI998" s="13">
        <f t="shared" si="1200"/>
        <v>7.0984029397462163E-5</v>
      </c>
      <c r="AJ998" s="13">
        <f t="shared" si="1201"/>
        <v>3.4731759969655379E-5</v>
      </c>
      <c r="AK998" s="13">
        <f t="shared" si="1202"/>
        <v>1.1329263411589163E-5</v>
      </c>
      <c r="AL998" s="13">
        <f t="shared" si="1203"/>
        <v>3.0353773321230693E-8</v>
      </c>
      <c r="AM998" s="13">
        <f t="shared" si="1204"/>
        <v>2.1247129012809279E-3</v>
      </c>
      <c r="AN998" s="13">
        <f t="shared" si="1205"/>
        <v>5.944550084709154E-4</v>
      </c>
      <c r="AO998" s="13">
        <f t="shared" si="1206"/>
        <v>8.315870743833566E-5</v>
      </c>
      <c r="AP998" s="13">
        <f t="shared" si="1207"/>
        <v>7.7554180151247435E-6</v>
      </c>
      <c r="AQ998" s="13">
        <f t="shared" si="1208"/>
        <v>5.4245529820724074E-7</v>
      </c>
      <c r="AR998" s="13">
        <f t="shared" si="1209"/>
        <v>4.058945698884912E-6</v>
      </c>
      <c r="AS998" s="13">
        <f t="shared" si="1210"/>
        <v>3.9720012780389178E-6</v>
      </c>
      <c r="AT998" s="13">
        <f t="shared" si="1211"/>
        <v>1.9434596226647044E-6</v>
      </c>
      <c r="AU998" s="13">
        <f t="shared" si="1212"/>
        <v>6.3394328459579596E-7</v>
      </c>
      <c r="AV998" s="13">
        <f t="shared" si="1213"/>
        <v>1.5509098442179521E-7</v>
      </c>
      <c r="AW998" s="13">
        <f t="shared" si="1214"/>
        <v>2.3084743829026054E-10</v>
      </c>
      <c r="AX998" s="13">
        <f t="shared" si="1215"/>
        <v>3.4653343443643957E-4</v>
      </c>
      <c r="AY998" s="13">
        <f t="shared" si="1216"/>
        <v>9.6953586331206696E-5</v>
      </c>
      <c r="AZ998" s="13">
        <f t="shared" si="1217"/>
        <v>1.356290182759678E-5</v>
      </c>
      <c r="BA998" s="13">
        <f t="shared" si="1218"/>
        <v>1.2648822523980487E-6</v>
      </c>
      <c r="BB998" s="13">
        <f t="shared" si="1219"/>
        <v>8.8472610771399326E-8</v>
      </c>
      <c r="BC998" s="13">
        <f t="shared" si="1220"/>
        <v>4.9505970010206504E-9</v>
      </c>
      <c r="BD998" s="13">
        <f t="shared" si="1221"/>
        <v>1.8926953992693713E-7</v>
      </c>
      <c r="BE998" s="13">
        <f t="shared" si="1222"/>
        <v>1.8521530226190599E-7</v>
      </c>
      <c r="BF998" s="13">
        <f t="shared" si="1223"/>
        <v>9.0623954084771597E-8</v>
      </c>
      <c r="BG998" s="13">
        <f t="shared" si="1224"/>
        <v>2.9560916236987526E-8</v>
      </c>
      <c r="BH998" s="13">
        <f t="shared" si="1225"/>
        <v>7.231927068251539E-9</v>
      </c>
      <c r="BI998" s="13">
        <f t="shared" si="1226"/>
        <v>1.4154031952519521E-9</v>
      </c>
      <c r="BJ998" s="14">
        <f t="shared" si="1227"/>
        <v>0.5282874467360732</v>
      </c>
      <c r="BK998" s="14">
        <f t="shared" si="1228"/>
        <v>0.36749402689285132</v>
      </c>
      <c r="BL998" s="14">
        <f t="shared" si="1229"/>
        <v>0.10320552746508087</v>
      </c>
      <c r="BM998" s="14">
        <f t="shared" si="1230"/>
        <v>0.13333555416015941</v>
      </c>
      <c r="BN998" s="14">
        <f t="shared" si="1231"/>
        <v>0.86659155807319133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1.3644444444444399</v>
      </c>
      <c r="F999" s="10">
        <f>VLOOKUP(B999,home!$B$2:$E$405,3,FALSE)</f>
        <v>0.73</v>
      </c>
      <c r="G999" s="10">
        <f>VLOOKUP(C999,away!$B$2:$E$405,4,FALSE)</f>
        <v>1.1000000000000001</v>
      </c>
      <c r="H999" s="10">
        <f>VLOOKUP(A999,away!$A$2:$E$405,3,FALSE)</f>
        <v>1.1155555555555601</v>
      </c>
      <c r="I999" s="10">
        <f>VLOOKUP(C999,away!$B$2:$E$405,3,FALSE)</f>
        <v>0.73</v>
      </c>
      <c r="J999" s="10">
        <f>VLOOKUP(B999,home!$B$2:$E$405,4,FALSE)</f>
        <v>0.73</v>
      </c>
      <c r="K999" s="12">
        <f t="shared" ref="K999:K1005" si="1232">E999*F999*G999</f>
        <v>1.0956488888888853</v>
      </c>
      <c r="L999" s="12">
        <f t="shared" ref="L999:L1005" si="1233">H999*I999*J999</f>
        <v>0.59447955555555798</v>
      </c>
      <c r="M999" s="13">
        <f t="shared" ref="M999:M1005" si="1234">_xlfn.POISSON.DIST(0,K999,FALSE) * _xlfn.POISSON.DIST(0,L999,FALSE)</f>
        <v>0.18449582500727515</v>
      </c>
      <c r="N999" s="13">
        <f t="shared" ref="N999:N1005" si="1235">_xlfn.POISSON.DIST(1,K999,FALSE) * _xlfn.POISSON.DIST(0,L999,FALSE)</f>
        <v>0.20214264567385926</v>
      </c>
      <c r="O999" s="13">
        <f t="shared" ref="O999:O1005" si="1236">_xlfn.POISSON.DIST(0,K999,FALSE) * _xlfn.POISSON.DIST(1,L999,FALSE)</f>
        <v>0.10967899605218091</v>
      </c>
      <c r="P999" s="13">
        <f t="shared" ref="P999:P1005" si="1237">_xlfn.POISSON.DIST(1,K999,FALSE) * _xlfn.POISSON.DIST(1,L999,FALSE)</f>
        <v>0.12016967015902046</v>
      </c>
      <c r="Q999" s="13">
        <f t="shared" ref="Q999:Q1005" si="1238">_xlfn.POISSON.DIST(2,K999,FALSE) * _xlfn.POISSON.DIST(0,L999,FALSE)</f>
        <v>0.11073868256481174</v>
      </c>
      <c r="R999" s="13">
        <f t="shared" ref="R999:R1005" si="1239">_xlfn.POISSON.DIST(0,K999,FALSE) * _xlfn.POISSON.DIST(2,L999,FALSE)</f>
        <v>3.2600960413440155E-2</v>
      </c>
      <c r="S999" s="13">
        <f t="shared" ref="S999:S1005" si="1240">_xlfn.POISSON.DIST(2,K999,FALSE) * _xlfn.POISSON.DIST(2,L999,FALSE)</f>
        <v>1.9567854212362717E-2</v>
      </c>
      <c r="T999" s="13">
        <f t="shared" ref="T999:T1005" si="1241">_xlfn.POISSON.DIST(2,K999,FALSE) * _xlfn.POISSON.DIST(1,L999,FALSE)</f>
        <v>6.5831882793937299E-2</v>
      </c>
      <c r="U999" s="13">
        <f t="shared" ref="U999:U1005" si="1242">_xlfn.POISSON.DIST(1,K999,FALSE) * _xlfn.POISSON.DIST(2,L999,FALSE)</f>
        <v>3.5719206053696245E-2</v>
      </c>
      <c r="V999" s="13">
        <f t="shared" ref="V999:V1005" si="1243">_xlfn.POISSON.DIST(3,K999,FALSE) * _xlfn.POISSON.DIST(3,L999,FALSE)</f>
        <v>1.416149231035266E-3</v>
      </c>
      <c r="W999" s="13">
        <f t="shared" ref="W999:W1005" si="1244">_xlfn.POISSON.DIST(3,K999,FALSE) * _xlfn.POISSON.DIST(0,L999,FALSE)</f>
        <v>4.044357150305166E-2</v>
      </c>
      <c r="X999" s="13">
        <f t="shared" ref="X999:X1005" si="1245">_xlfn.POISSON.DIST(3,K999,FALSE) * _xlfn.POISSON.DIST(1,L999,FALSE)</f>
        <v>2.4042876412213577E-2</v>
      </c>
      <c r="Y999" s="13">
        <f t="shared" ref="Y999:Y1005" si="1246">_xlfn.POISSON.DIST(3,K999,FALSE) * _xlfn.POISSON.DIST(2,L999,FALSE)</f>
        <v>7.1464992419049689E-3</v>
      </c>
      <c r="Z999" s="13">
        <f t="shared" ref="Z999:Z1005" si="1247">_xlfn.POISSON.DIST(0,K999,FALSE) * _xlfn.POISSON.DIST(3,L999,FALSE)</f>
        <v>6.4602014857554155E-3</v>
      </c>
      <c r="AA999" s="13">
        <f t="shared" ref="AA999:AA1005" si="1248">_xlfn.POISSON.DIST(1,K999,FALSE) * _xlfn.POISSON.DIST(3,L999,FALSE)</f>
        <v>7.0781125798662472E-3</v>
      </c>
      <c r="AB999" s="13">
        <f t="shared" ref="AB999:AB1005" si="1249">_xlfn.POISSON.DIST(2,K999,FALSE) * _xlfn.POISSON.DIST(3,L999,FALSE)</f>
        <v>3.8775630917804471E-3</v>
      </c>
      <c r="AC999" s="13">
        <f t="shared" ref="AC999:AC1005" si="1250">_xlfn.POISSON.DIST(4,K999,FALSE) * _xlfn.POISSON.DIST(4,L999,FALSE)</f>
        <v>5.7649741526247194E-5</v>
      </c>
      <c r="AD999" s="13">
        <f t="shared" ref="AD999:AD1005" si="1251">_xlfn.POISSON.DIST(4,K999,FALSE) * _xlfn.POISSON.DIST(0,L999,FALSE)</f>
        <v>1.1077988545004183E-2</v>
      </c>
      <c r="AE999" s="13">
        <f t="shared" ref="AE999:AE1005" si="1252">_xlfn.POISSON.DIST(4,K999,FALSE) * _xlfn.POISSON.DIST(1,L999,FALSE)</f>
        <v>6.5856377066836483E-3</v>
      </c>
      <c r="AF999" s="13">
        <f t="shared" ref="AF999:AF1005" si="1253">_xlfn.POISSON.DIST(4,K999,FALSE) * _xlfn.POISSON.DIST(2,L999,FALSE)</f>
        <v>1.9575134884596097E-3</v>
      </c>
      <c r="AG999" s="13">
        <f t="shared" ref="AG999:AG1005" si="1254">_xlfn.POISSON.DIST(4,K999,FALSE) * _xlfn.POISSON.DIST(3,L999,FALSE)</f>
        <v>3.8790058287115959E-4</v>
      </c>
      <c r="AH999" s="13">
        <f t="shared" ref="AH999:AH1005" si="1255">_xlfn.POISSON.DIST(0,K999,FALSE) * _xlfn.POISSON.DIST(4,L999,FALSE)</f>
        <v>9.6011442701280834E-4</v>
      </c>
      <c r="AI999" s="13">
        <f t="shared" ref="AI999:AI1005" si="1256">_xlfn.POISSON.DIST(1,K999,FALSE) * _xlfn.POISSON.DIST(4,L999,FALSE)</f>
        <v>1.0519483051627723E-3</v>
      </c>
      <c r="AJ999" s="13">
        <f t="shared" ref="AJ999:AJ1005" si="1257">_xlfn.POISSON.DIST(2,K999,FALSE) * _xlfn.POISSON.DIST(4,L999,FALSE)</f>
        <v>5.7628299586006868E-4</v>
      </c>
      <c r="AK999" s="13">
        <f t="shared" ref="AK999:AK1005" si="1258">_xlfn.POISSON.DIST(3,K999,FALSE) * _xlfn.POISSON.DIST(4,L999,FALSE)</f>
        <v>2.1046794136654747E-4</v>
      </c>
      <c r="AL999" s="13">
        <f t="shared" ref="AL999:AL1005" si="1259">_xlfn.POISSON.DIST(5,K999,FALSE) * _xlfn.POISSON.DIST(5,L999,FALSE)</f>
        <v>1.5019852993830591E-6</v>
      </c>
      <c r="AM999" s="13">
        <f t="shared" ref="AM999:AM1005" si="1260">_xlfn.POISSON.DIST(5,K999,FALSE) * _xlfn.POISSON.DIST(0,L999,FALSE)</f>
        <v>2.4275171680915274E-3</v>
      </c>
      <c r="AN999" s="13">
        <f t="shared" ref="AN999:AN1005" si="1261">_xlfn.POISSON.DIST(5,K999,FALSE) * _xlfn.POISSON.DIST(1,L999,FALSE)</f>
        <v>1.4431093271905376E-3</v>
      </c>
      <c r="AO999" s="13">
        <f t="shared" ref="AO999:AO1005" si="1262">_xlfn.POISSON.DIST(5,K999,FALSE) * _xlfn.POISSON.DIST(2,L999,FALSE)</f>
        <v>4.2894949572315559E-4</v>
      </c>
      <c r="AP999" s="13">
        <f t="shared" ref="AP999:AP1005" si="1263">_xlfn.POISSON.DIST(5,K999,FALSE) * _xlfn.POISSON.DIST(3,L999,FALSE)</f>
        <v>8.5000568524427425E-5</v>
      </c>
      <c r="AQ999" s="13">
        <f t="shared" ref="AQ999:AQ1005" si="1264">_xlfn.POISSON.DIST(5,K999,FALSE) * _xlfn.POISSON.DIST(4,L999,FALSE)</f>
        <v>1.2632775049592838E-5</v>
      </c>
      <c r="AR999" s="13">
        <f t="shared" ref="AR999:AR1005" si="1265">_xlfn.POISSON.DIST(0,K999,FALSE) * _xlfn.POISSON.DIST(5,L999,FALSE)</f>
        <v>1.1415367957061075E-4</v>
      </c>
      <c r="AS999" s="13">
        <f t="shared" ref="AS999:AS1005" si="1266">_xlfn.POISSON.DIST(1,K999,FALSE) * _xlfn.POISSON.DIST(5,L999,FALSE)</f>
        <v>1.2507235218411753E-4</v>
      </c>
      <c r="AT999" s="13">
        <f t="shared" ref="AT999:AT1005" si="1267">_xlfn.POISSON.DIST(2,K999,FALSE) * _xlfn.POISSON.DIST(5,L999,FALSE)</f>
        <v>6.851769185062385E-5</v>
      </c>
      <c r="AU999" s="13">
        <f t="shared" ref="AU999:AU1005" si="1268">_xlfn.POISSON.DIST(3,K999,FALSE) * _xlfn.POISSON.DIST(5,L999,FALSE)</f>
        <v>2.5023777648455688E-5</v>
      </c>
      <c r="AV999" s="13">
        <f t="shared" ref="AV999:AV1005" si="1269">_xlfn.POISSON.DIST(4,K999,FALSE) * _xlfn.POISSON.DIST(5,L999,FALSE)</f>
        <v>6.8543185440832482E-6</v>
      </c>
      <c r="AW999" s="13">
        <f t="shared" ref="AW999:AW1005" si="1270">_xlfn.POISSON.DIST(6,K999,FALSE) * _xlfn.POISSON.DIST(6,L999,FALSE)</f>
        <v>2.7175122316218981E-8</v>
      </c>
      <c r="AX999" s="13">
        <f t="shared" ref="AX999:AX1005" si="1271">_xlfn.POISSON.DIST(6,K999,FALSE) * _xlfn.POISSON.DIST(0,L999,FALSE)</f>
        <v>4.4328441466302907E-4</v>
      </c>
      <c r="AY999" s="13">
        <f t="shared" ref="AY999:AY1005" si="1272">_xlfn.POISSON.DIST(6,K999,FALSE) * _xlfn.POISSON.DIST(1,L999,FALSE)</f>
        <v>2.6352352181358316E-4</v>
      </c>
      <c r="AZ999" s="13">
        <f t="shared" ref="AZ999:AZ1005" si="1273">_xlfn.POISSON.DIST(6,K999,FALSE) * _xlfn.POISSON.DIST(2,L999,FALSE)</f>
        <v>7.8329673063087159E-5</v>
      </c>
      <c r="BA999" s="13">
        <f t="shared" ref="BA999:BA1005" si="1274">_xlfn.POISSON.DIST(6,K999,FALSE) * _xlfn.POISSON.DIST(3,L999,FALSE)</f>
        <v>1.5521796409785406E-5</v>
      </c>
      <c r="BB999" s="13">
        <f t="shared" ref="BB999:BB1005" si="1275">_xlfn.POISSON.DIST(6,K999,FALSE) * _xlfn.POISSON.DIST(4,L999,FALSE)</f>
        <v>2.30684765777827E-6</v>
      </c>
      <c r="BC999" s="13">
        <f t="shared" ref="BC999:BC1005" si="1276">_xlfn.POISSON.DIST(6,K999,FALSE) * _xlfn.POISSON.DIST(5,L999,FALSE)</f>
        <v>2.742747540660813E-7</v>
      </c>
      <c r="BD999" s="13">
        <f t="shared" ref="BD999:BD1005" si="1277">_xlfn.POISSON.DIST(0,K999,FALSE) * _xlfn.POISSON.DIST(6,L999,FALSE)</f>
        <v>1.1310338116028037E-5</v>
      </c>
      <c r="BE999" s="13">
        <f t="shared" ref="BE999:BE1005" si="1278">_xlfn.POISSON.DIST(1,K999,FALSE) * _xlfn.POISSON.DIST(6,L999,FALSE)</f>
        <v>1.2392159389783728E-5</v>
      </c>
      <c r="BF999" s="13">
        <f t="shared" ref="BF999:BF1005" si="1279">_xlfn.POISSON.DIST(2,K999,FALSE) * _xlfn.POISSON.DIST(6,L999,FALSE)</f>
        <v>6.7887278331752532E-6</v>
      </c>
      <c r="BG999" s="13">
        <f t="shared" ref="BG999:BG1005" si="1280">_xlfn.POISSON.DIST(3,K999,FALSE) * _xlfn.POISSON.DIST(6,L999,FALSE)</f>
        <v>2.4793540357958389E-6</v>
      </c>
      <c r="BH999" s="13">
        <f t="shared" ref="BH999:BH1005" si="1281">_xlfn.POISSON.DIST(4,K999,FALSE) * _xlfn.POISSON.DIST(6,L999,FALSE)</f>
        <v>6.7912537362047113E-7</v>
      </c>
      <c r="BI999" s="13">
        <f t="shared" ref="BI999:BI1005" si="1282">_xlfn.POISSON.DIST(5,K999,FALSE) * _xlfn.POISSON.DIST(6,L999,FALSE)</f>
        <v>1.488165922047037E-7</v>
      </c>
      <c r="BJ999" s="14">
        <f t="shared" ref="BJ999:BJ1005" si="1283">SUM(N999,Q999,T999,W999,X999,Y999,AD999,AE999,AF999,AG999,AM999,AN999,AO999,AP999,AQ999,AX999,AY999,AZ999,BA999,BB999,BC999)</f>
        <v>0.47555564837573772</v>
      </c>
      <c r="BK999" s="14">
        <f t="shared" ref="BK999:BK1005" si="1284">SUM(M999,P999,S999,V999,AC999,AL999,AY999)</f>
        <v>0.32597217385833277</v>
      </c>
      <c r="BL999" s="14">
        <f t="shared" ref="BL999:BL1005" si="1285">SUM(O999,R999,U999,AA999,AB999,AH999,AI999,AJ999,AK999,AR999,AS999,AT999,AU999,AV999,BD999,BE999,BF999,BG999,BH999,BI999)</f>
        <v>0.19212707220150471</v>
      </c>
      <c r="BM999" s="14">
        <f t="shared" ref="BM999:BM1005" si="1286">SUM(S999:BI999)</f>
        <v>0.24002481970405173</v>
      </c>
      <c r="BN999" s="14">
        <f t="shared" ref="BN999:BN1005" si="1287">SUM(M999:R999)</f>
        <v>0.75982677987058778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1.3644444444444399</v>
      </c>
      <c r="F1000" s="10">
        <f>VLOOKUP(B1000,home!$B$2:$E$405,3,FALSE)</f>
        <v>1.3</v>
      </c>
      <c r="G1000" s="10">
        <f>VLOOKUP(C1000,away!$B$2:$E$405,4,FALSE)</f>
        <v>0.95</v>
      </c>
      <c r="H1000" s="10">
        <f>VLOOKUP(A1000,away!$A$2:$E$405,3,FALSE)</f>
        <v>1.1155555555555601</v>
      </c>
      <c r="I1000" s="10">
        <f>VLOOKUP(C1000,away!$B$2:$E$405,3,FALSE)</f>
        <v>0.88</v>
      </c>
      <c r="J1000" s="10">
        <f>VLOOKUP(B1000,home!$B$2:$E$405,4,FALSE)</f>
        <v>1.3</v>
      </c>
      <c r="K1000" s="12">
        <f t="shared" si="1232"/>
        <v>1.6850888888888833</v>
      </c>
      <c r="L1000" s="12">
        <f t="shared" si="1233"/>
        <v>1.2761955555555606</v>
      </c>
      <c r="M1000" s="13">
        <f t="shared" si="1234"/>
        <v>5.1752401379511558E-2</v>
      </c>
      <c r="N1000" s="13">
        <f t="shared" si="1235"/>
        <v>8.7207396537932635E-2</v>
      </c>
      <c r="O1000" s="13">
        <f t="shared" si="1236"/>
        <v>6.6046184629860116E-2</v>
      </c>
      <c r="P1000" s="13">
        <f t="shared" si="1237"/>
        <v>0.11129369187328102</v>
      </c>
      <c r="Q1000" s="13">
        <f t="shared" si="1238"/>
        <v>7.3476107467498608E-2</v>
      </c>
      <c r="R1000" s="13">
        <f t="shared" si="1239"/>
        <v>4.2143923643014732E-2</v>
      </c>
      <c r="S1000" s="13">
        <f t="shared" si="1240"/>
        <v>5.9834353192393469E-2</v>
      </c>
      <c r="T1000" s="13">
        <f t="shared" si="1241"/>
        <v>9.3769881789544457E-2</v>
      </c>
      <c r="U1000" s="13">
        <f t="shared" si="1242"/>
        <v>7.1016257465025628E-2</v>
      </c>
      <c r="V1000" s="13">
        <f t="shared" si="1243"/>
        <v>1.4297105899380947E-2</v>
      </c>
      <c r="W1000" s="13">
        <f t="shared" si="1244"/>
        <v>4.1271257430762459E-2</v>
      </c>
      <c r="X1000" s="13">
        <f t="shared" si="1245"/>
        <v>5.2670195305328453E-2</v>
      </c>
      <c r="Y1000" s="13">
        <f t="shared" si="1246"/>
        <v>3.3608734579451766E-2</v>
      </c>
      <c r="Z1000" s="13">
        <f t="shared" si="1247"/>
        <v>1.7927962682296111E-2</v>
      </c>
      <c r="AA1000" s="13">
        <f t="shared" si="1248"/>
        <v>3.0210210716351712E-2</v>
      </c>
      <c r="AB1000" s="13">
        <f t="shared" si="1249"/>
        <v>2.545344520455808E-2</v>
      </c>
      <c r="AC1000" s="13">
        <f t="shared" si="1250"/>
        <v>1.9216230264574132E-3</v>
      </c>
      <c r="AD1000" s="13">
        <f t="shared" si="1251"/>
        <v>1.7386434331762658E-2</v>
      </c>
      <c r="AE1000" s="13">
        <f t="shared" si="1252"/>
        <v>2.2188490221154118E-2</v>
      </c>
      <c r="AF1000" s="13">
        <f t="shared" si="1253"/>
        <v>1.4158426302362451E-2</v>
      </c>
      <c r="AG1000" s="13">
        <f t="shared" si="1254"/>
        <v>6.0229735735786395E-3</v>
      </c>
      <c r="AH1000" s="13">
        <f t="shared" si="1255"/>
        <v>5.7198965738280609E-3</v>
      </c>
      <c r="AI1000" s="13">
        <f t="shared" si="1256"/>
        <v>9.6385341621512584E-3</v>
      </c>
      <c r="AJ1000" s="13">
        <f t="shared" si="1257"/>
        <v>8.1208934109085057E-3</v>
      </c>
      <c r="AK1000" s="13">
        <f t="shared" si="1258"/>
        <v>4.5614757515242878E-3</v>
      </c>
      <c r="AL1000" s="13">
        <f t="shared" si="1259"/>
        <v>1.6529823954242279E-4</v>
      </c>
      <c r="AM1000" s="13">
        <f t="shared" si="1260"/>
        <v>5.8595374619698874E-3</v>
      </c>
      <c r="AN1000" s="13">
        <f t="shared" si="1261"/>
        <v>7.4779156665772803E-3</v>
      </c>
      <c r="AO1000" s="13">
        <f t="shared" si="1262"/>
        <v>4.7716413692526112E-3</v>
      </c>
      <c r="AP1000" s="13">
        <f t="shared" si="1263"/>
        <v>2.029849169381745E-3</v>
      </c>
      <c r="AQ1000" s="13">
        <f t="shared" si="1264"/>
        <v>6.4762112210328237E-4</v>
      </c>
      <c r="AR1000" s="13">
        <f t="shared" si="1265"/>
        <v>1.45994131715137E-3</v>
      </c>
      <c r="AS1000" s="13">
        <f t="shared" si="1266"/>
        <v>2.460130891961575E-3</v>
      </c>
      <c r="AT1000" s="13">
        <f t="shared" si="1267"/>
        <v>2.0727696156283746E-3</v>
      </c>
      <c r="AU1000" s="13">
        <f t="shared" si="1268"/>
        <v>1.1642670161739516E-3</v>
      </c>
      <c r="AV1000" s="13">
        <f t="shared" si="1269"/>
        <v>4.9047335316363522E-4</v>
      </c>
      <c r="AW1000" s="13">
        <f t="shared" si="1270"/>
        <v>9.8742875523374869E-6</v>
      </c>
      <c r="AX1000" s="13">
        <f t="shared" si="1271"/>
        <v>1.64564024519894E-3</v>
      </c>
      <c r="AY1000" s="13">
        <f t="shared" si="1272"/>
        <v>2.10015876696625E-3</v>
      </c>
      <c r="AZ1000" s="13">
        <f t="shared" si="1273"/>
        <v>1.3401066421816876E-3</v>
      </c>
      <c r="BA1000" s="13">
        <f t="shared" si="1274"/>
        <v>5.7007938024091875E-4</v>
      </c>
      <c r="BB1000" s="13">
        <f t="shared" si="1275"/>
        <v>1.8188319284433225E-4</v>
      </c>
      <c r="BC1000" s="13">
        <f t="shared" si="1276"/>
        <v>4.6423704467638357E-5</v>
      </c>
      <c r="BD1000" s="13">
        <f t="shared" si="1277"/>
        <v>3.1052843672008508E-4</v>
      </c>
      <c r="BE1000" s="13">
        <f t="shared" si="1278"/>
        <v>5.2326801840105002E-4</v>
      </c>
      <c r="BF1000" s="13">
        <f t="shared" si="1279"/>
        <v>4.4087656185925675E-4</v>
      </c>
      <c r="BG1000" s="13">
        <f t="shared" si="1280"/>
        <v>2.4763873192018858E-4</v>
      </c>
      <c r="BH1000" s="13">
        <f t="shared" si="1281"/>
        <v>1.0432331890431074E-4</v>
      </c>
      <c r="BI1000" s="13">
        <f t="shared" si="1282"/>
        <v>3.5158813107533084E-5</v>
      </c>
      <c r="BJ1000" s="14">
        <f t="shared" si="1283"/>
        <v>0.46843075426056074</v>
      </c>
      <c r="BK1000" s="14">
        <f t="shared" si="1284"/>
        <v>0.24136463237753306</v>
      </c>
      <c r="BL1000" s="14">
        <f t="shared" si="1285"/>
        <v>0.27222019763221361</v>
      </c>
      <c r="BM1000" s="14">
        <f t="shared" si="1286"/>
        <v>0.56593355694209135</v>
      </c>
      <c r="BN1000" s="14">
        <f t="shared" si="1287"/>
        <v>0.43191970553109865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1.3644444444444399</v>
      </c>
      <c r="F1001" s="10">
        <f>VLOOKUP(B1001,home!$B$2:$E$405,3,FALSE)</f>
        <v>1.03</v>
      </c>
      <c r="G1001" s="10">
        <f>VLOOKUP(C1001,away!$B$2:$E$405,4,FALSE)</f>
        <v>0.98</v>
      </c>
      <c r="H1001" s="10">
        <f>VLOOKUP(A1001,away!$A$2:$E$405,3,FALSE)</f>
        <v>1.1155555555555601</v>
      </c>
      <c r="I1001" s="10">
        <f>VLOOKUP(C1001,away!$B$2:$E$405,3,FALSE)</f>
        <v>1.06</v>
      </c>
      <c r="J1001" s="10">
        <f>VLOOKUP(B1001,home!$B$2:$E$405,4,FALSE)</f>
        <v>1.03</v>
      </c>
      <c r="K1001" s="12">
        <f t="shared" si="1232"/>
        <v>1.3772702222222177</v>
      </c>
      <c r="L1001" s="12">
        <f t="shared" si="1233"/>
        <v>1.2179635555555606</v>
      </c>
      <c r="M1001" s="13">
        <f t="shared" si="1234"/>
        <v>7.4628427567022704E-2</v>
      </c>
      <c r="N1001" s="13">
        <f t="shared" si="1235"/>
        <v>0.10278351101932802</v>
      </c>
      <c r="O1001" s="13">
        <f t="shared" si="1236"/>
        <v>9.0894704985051575E-2</v>
      </c>
      <c r="P1001" s="13">
        <f t="shared" si="1237"/>
        <v>0.1251865705335849</v>
      </c>
      <c r="Q1001" s="13">
        <f t="shared" si="1238"/>
        <v>7.078033453118486E-2</v>
      </c>
      <c r="R1001" s="13">
        <f t="shared" si="1239"/>
        <v>5.5353219032383591E-2</v>
      </c>
      <c r="S1001" s="13">
        <f t="shared" si="1240"/>
        <v>5.2499020657663369E-2</v>
      </c>
      <c r="T1001" s="13">
        <f t="shared" si="1241"/>
        <v>8.6207867909013927E-2</v>
      </c>
      <c r="U1001" s="13">
        <f t="shared" si="1242"/>
        <v>7.6236340277446038E-2</v>
      </c>
      <c r="V1001" s="13">
        <f t="shared" si="1243"/>
        <v>9.7850295967271111E-3</v>
      </c>
      <c r="W1001" s="13">
        <f t="shared" si="1244"/>
        <v>3.2494549022909276E-2</v>
      </c>
      <c r="X1001" s="13">
        <f t="shared" si="1245"/>
        <v>3.9577176464117049E-2</v>
      </c>
      <c r="Y1001" s="13">
        <f t="shared" si="1246"/>
        <v>2.4101779282542934E-2</v>
      </c>
      <c r="Z1001" s="13">
        <f t="shared" si="1247"/>
        <v>2.2472734488042545E-2</v>
      </c>
      <c r="AA1001" s="13">
        <f t="shared" si="1248"/>
        <v>3.0951028022287247E-2</v>
      </c>
      <c r="AB1001" s="13">
        <f t="shared" si="1249"/>
        <v>2.1313964621130829E-2</v>
      </c>
      <c r="AC1001" s="13">
        <f t="shared" si="1250"/>
        <v>1.0258777533901059E-3</v>
      </c>
      <c r="AD1001" s="13">
        <f t="shared" si="1251"/>
        <v>1.1188443688448265E-2</v>
      </c>
      <c r="AE1001" s="13">
        <f t="shared" si="1252"/>
        <v>1.3627116655915619E-2</v>
      </c>
      <c r="AF1001" s="13">
        <f t="shared" si="1253"/>
        <v>8.2986657271046961E-3</v>
      </c>
      <c r="AG1001" s="13">
        <f t="shared" si="1254"/>
        <v>3.3691574717838349E-3</v>
      </c>
      <c r="AH1001" s="13">
        <f t="shared" si="1255"/>
        <v>6.8427429000280935E-3</v>
      </c>
      <c r="AI1001" s="13">
        <f t="shared" si="1256"/>
        <v>9.4243060345311942E-3</v>
      </c>
      <c r="AJ1001" s="13">
        <f t="shared" si="1257"/>
        <v>6.4899080332344846E-3</v>
      </c>
      <c r="AK1001" s="13">
        <f t="shared" si="1258"/>
        <v>2.9794523597115367E-3</v>
      </c>
      <c r="AL1001" s="13">
        <f t="shared" si="1259"/>
        <v>6.8834958430964217E-5</v>
      </c>
      <c r="AM1001" s="13">
        <f t="shared" si="1260"/>
        <v>3.0819020650219783E-3</v>
      </c>
      <c r="AN1001" s="13">
        <f t="shared" si="1261"/>
        <v>3.7536443969881932E-3</v>
      </c>
      <c r="AO1001" s="13">
        <f t="shared" si="1262"/>
        <v>2.2859010380234745E-3</v>
      </c>
      <c r="AP1001" s="13">
        <f t="shared" si="1263"/>
        <v>9.2804805197307233E-4</v>
      </c>
      <c r="AQ1001" s="13">
        <f t="shared" si="1264"/>
        <v>2.825821762768838E-4</v>
      </c>
      <c r="AR1001" s="13">
        <f t="shared" si="1265"/>
        <v>1.6668422944541548E-3</v>
      </c>
      <c r="AS1001" s="13">
        <f t="shared" si="1266"/>
        <v>2.295692257292265E-3</v>
      </c>
      <c r="AT1001" s="13">
        <f t="shared" si="1267"/>
        <v>1.5808942926773717E-3</v>
      </c>
      <c r="AU1001" s="13">
        <f t="shared" si="1268"/>
        <v>7.2577287792853279E-4</v>
      </c>
      <c r="AV1001" s="13">
        <f t="shared" si="1269"/>
        <v>2.4989634321687251E-4</v>
      </c>
      <c r="AW1001" s="13">
        <f t="shared" si="1270"/>
        <v>3.2074508109807259E-6</v>
      </c>
      <c r="AX1001" s="13">
        <f t="shared" si="1271"/>
        <v>7.0743532365998766E-4</v>
      </c>
      <c r="AY1001" s="13">
        <f t="shared" si="1272"/>
        <v>8.6163044213051737E-4</v>
      </c>
      <c r="AZ1001" s="13">
        <f t="shared" si="1273"/>
        <v>5.2471723843609743E-4</v>
      </c>
      <c r="BA1001" s="13">
        <f t="shared" si="1274"/>
        <v>2.1302882446230798E-4</v>
      </c>
      <c r="BB1001" s="13">
        <f t="shared" si="1275"/>
        <v>6.486533611948352E-5</v>
      </c>
      <c r="BC1001" s="13">
        <f t="shared" si="1276"/>
        <v>1.5800723082478514E-5</v>
      </c>
      <c r="BD1001" s="13">
        <f t="shared" si="1277"/>
        <v>3.3835886125062862E-4</v>
      </c>
      <c r="BE1001" s="13">
        <f t="shared" si="1278"/>
        <v>4.6601158402550976E-4</v>
      </c>
      <c r="BF1001" s="13">
        <f t="shared" si="1279"/>
        <v>3.2091193894447084E-4</v>
      </c>
      <c r="BG1001" s="13">
        <f t="shared" si="1280"/>
        <v>1.4732748582127131E-4</v>
      </c>
      <c r="BH1001" s="13">
        <f t="shared" si="1281"/>
        <v>5.0727439784125801E-5</v>
      </c>
      <c r="BI1001" s="13">
        <f t="shared" si="1282"/>
        <v>1.3973078452849404E-5</v>
      </c>
      <c r="BJ1001" s="14">
        <f t="shared" si="1283"/>
        <v>0.40514815738852294</v>
      </c>
      <c r="BK1001" s="14">
        <f t="shared" si="1284"/>
        <v>0.26405539150894963</v>
      </c>
      <c r="BL1001" s="14">
        <f t="shared" si="1285"/>
        <v>0.30834207471965253</v>
      </c>
      <c r="BM1001" s="14">
        <f t="shared" si="1286"/>
        <v>0.47953316744529251</v>
      </c>
      <c r="BN1001" s="14">
        <f t="shared" si="1287"/>
        <v>0.51962676766855564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1.3644444444444399</v>
      </c>
      <c r="F1002" s="10">
        <f>VLOOKUP(B1002,home!$B$2:$E$405,3,FALSE)</f>
        <v>1.37</v>
      </c>
      <c r="G1002" s="10">
        <f>VLOOKUP(C1002,away!$B$2:$E$405,4,FALSE)</f>
        <v>0.73</v>
      </c>
      <c r="H1002" s="10">
        <f>VLOOKUP(A1002,away!$A$2:$E$405,3,FALSE)</f>
        <v>1.1155555555555601</v>
      </c>
      <c r="I1002" s="10">
        <f>VLOOKUP(C1002,away!$B$2:$E$405,3,FALSE)</f>
        <v>0.66</v>
      </c>
      <c r="J1002" s="10">
        <f>VLOOKUP(B1002,home!$B$2:$E$405,4,FALSE)</f>
        <v>1.37</v>
      </c>
      <c r="K1002" s="12">
        <f t="shared" si="1232"/>
        <v>1.3645808888888844</v>
      </c>
      <c r="L1002" s="12">
        <f t="shared" si="1233"/>
        <v>1.0086853333333377</v>
      </c>
      <c r="M1002" s="13">
        <f t="shared" si="1234"/>
        <v>9.3175895545994911E-2</v>
      </c>
      <c r="N1002" s="13">
        <f t="shared" si="1235"/>
        <v>0.12714604636717156</v>
      </c>
      <c r="O1002" s="13">
        <f t="shared" si="1236"/>
        <v>9.3985159257444134E-2</v>
      </c>
      <c r="P1002" s="13">
        <f t="shared" si="1237"/>
        <v>0.12825035216188646</v>
      </c>
      <c r="Q1002" s="13">
        <f t="shared" si="1238"/>
        <v>8.6750532485211154E-2</v>
      </c>
      <c r="R1002" s="13">
        <f t="shared" si="1239"/>
        <v>4.7400725846990927E-2</v>
      </c>
      <c r="S1002" s="13">
        <f t="shared" si="1240"/>
        <v>4.4131995547948631E-2</v>
      </c>
      <c r="T1002" s="13">
        <f t="shared" si="1241"/>
        <v>8.7503989776689745E-2</v>
      </c>
      <c r="U1002" s="13">
        <f t="shared" si="1242"/>
        <v>6.4682124610265179E-2</v>
      </c>
      <c r="V1002" s="13">
        <f t="shared" si="1243"/>
        <v>6.7494136731213947E-3</v>
      </c>
      <c r="W1002" s="13">
        <f t="shared" si="1244"/>
        <v>3.94593729100845E-2</v>
      </c>
      <c r="X1002" s="13">
        <f t="shared" si="1245"/>
        <v>3.980209071693306E-2</v>
      </c>
      <c r="Y1002" s="13">
        <f t="shared" si="1246"/>
        <v>2.0073892571086681E-2</v>
      </c>
      <c r="Z1002" s="13">
        <f t="shared" si="1247"/>
        <v>1.5937472317071402E-2</v>
      </c>
      <c r="AA1002" s="13">
        <f t="shared" si="1248"/>
        <v>2.1747970141071278E-2</v>
      </c>
      <c r="AB1002" s="13">
        <f t="shared" si="1249"/>
        <v>1.4838432213315983E-2</v>
      </c>
      <c r="AC1002" s="13">
        <f t="shared" si="1250"/>
        <v>5.8063211748040841E-4</v>
      </c>
      <c r="AD1002" s="13">
        <f t="shared" si="1251"/>
        <v>1.3461376540160264E-2</v>
      </c>
      <c r="AE1002" s="13">
        <f t="shared" si="1252"/>
        <v>1.3578293082537128E-2</v>
      </c>
      <c r="AF1002" s="13">
        <f t="shared" si="1253"/>
        <v>6.848112542028357E-3</v>
      </c>
      <c r="AG1002" s="13">
        <f t="shared" si="1254"/>
        <v>2.3025302273866951E-3</v>
      </c>
      <c r="AH1002" s="13">
        <f t="shared" si="1255"/>
        <v>4.0189736441590008E-3</v>
      </c>
      <c r="AI1002" s="13">
        <f t="shared" si="1256"/>
        <v>5.4842146277674876E-3</v>
      </c>
      <c r="AJ1002" s="13">
        <f t="shared" si="1257"/>
        <v>3.7418272358081908E-3</v>
      </c>
      <c r="AK1002" s="13">
        <f t="shared" si="1258"/>
        <v>1.7020086451692597E-3</v>
      </c>
      <c r="AL1002" s="13">
        <f t="shared" si="1259"/>
        <v>3.1968041994983591E-5</v>
      </c>
      <c r="AM1002" s="13">
        <f t="shared" si="1260"/>
        <v>3.6738274329679737E-3</v>
      </c>
      <c r="AN1002" s="13">
        <f t="shared" si="1261"/>
        <v>3.7057358488324608E-3</v>
      </c>
      <c r="AO1002" s="13">
        <f t="shared" si="1262"/>
        <v>1.8689606999624346E-3</v>
      </c>
      <c r="AP1002" s="13">
        <f t="shared" si="1263"/>
        <v>6.2839774887617228E-4</v>
      </c>
      <c r="AQ1002" s="13">
        <f t="shared" si="1264"/>
        <v>1.5846389819777017E-4</v>
      </c>
      <c r="AR1002" s="13">
        <f t="shared" si="1265"/>
        <v>8.1077595398328442E-4</v>
      </c>
      <c r="AS1002" s="13">
        <f t="shared" si="1266"/>
        <v>1.1063693719762433E-3</v>
      </c>
      <c r="AT1002" s="13">
        <f t="shared" si="1267"/>
        <v>7.5486525052538957E-4</v>
      </c>
      <c r="AU1002" s="13">
        <f t="shared" si="1268"/>
        <v>3.4335823151775558E-4</v>
      </c>
      <c r="AV1002" s="13">
        <f t="shared" si="1269"/>
        <v>1.1713502019295353E-4</v>
      </c>
      <c r="AW1002" s="13">
        <f t="shared" si="1270"/>
        <v>1.2222738687934208E-6</v>
      </c>
      <c r="AX1002" s="13">
        <f t="shared" si="1271"/>
        <v>8.355391173506336E-4</v>
      </c>
      <c r="AY1002" s="13">
        <f t="shared" si="1272"/>
        <v>8.4279605309786664E-4</v>
      </c>
      <c r="AZ1002" s="13">
        <f t="shared" si="1273"/>
        <v>4.2505800887552143E-4</v>
      </c>
      <c r="BA1002" s="13">
        <f t="shared" si="1274"/>
        <v>1.4291659312287008E-4</v>
      </c>
      <c r="BB1002" s="13">
        <f t="shared" si="1275"/>
        <v>3.6039467843251788E-5</v>
      </c>
      <c r="BC1002" s="13">
        <f t="shared" si="1276"/>
        <v>7.2704965269253094E-6</v>
      </c>
      <c r="BD1002" s="13">
        <f t="shared" si="1277"/>
        <v>1.3630296890038059E-4</v>
      </c>
      <c r="BE1002" s="13">
        <f t="shared" si="1278"/>
        <v>1.8599642646027528E-4</v>
      </c>
      <c r="BF1002" s="13">
        <f t="shared" si="1279"/>
        <v>1.2690358447465928E-4</v>
      </c>
      <c r="BG1002" s="13">
        <f t="shared" si="1280"/>
        <v>5.7723402035205396E-5</v>
      </c>
      <c r="BH1002" s="13">
        <f t="shared" si="1281"/>
        <v>1.969206281472275E-5</v>
      </c>
      <c r="BI1002" s="13">
        <f t="shared" si="1282"/>
        <v>5.3742825159540231E-6</v>
      </c>
      <c r="BJ1002" s="14">
        <f t="shared" si="1283"/>
        <v>0.44925124258494314</v>
      </c>
      <c r="BK1002" s="14">
        <f t="shared" si="1284"/>
        <v>0.2737630531415246</v>
      </c>
      <c r="BL1002" s="14">
        <f t="shared" si="1285"/>
        <v>0.26126593277738819</v>
      </c>
      <c r="BM1002" s="14">
        <f t="shared" si="1286"/>
        <v>0.42266741537699903</v>
      </c>
      <c r="BN1002" s="14">
        <f t="shared" si="1287"/>
        <v>0.57670871166469917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1.3644444444444399</v>
      </c>
      <c r="F1003" s="10">
        <f>VLOOKUP(B1003,home!$B$2:$E$405,3,FALSE)</f>
        <v>0.81</v>
      </c>
      <c r="G1003" s="10">
        <f>VLOOKUP(C1003,away!$B$2:$E$405,4,FALSE)</f>
        <v>1.47</v>
      </c>
      <c r="H1003" s="10">
        <f>VLOOKUP(A1003,away!$A$2:$E$405,3,FALSE)</f>
        <v>1.1155555555555601</v>
      </c>
      <c r="I1003" s="10">
        <f>VLOOKUP(C1003,away!$B$2:$E$405,3,FALSE)</f>
        <v>0.44</v>
      </c>
      <c r="J1003" s="10">
        <f>VLOOKUP(B1003,home!$B$2:$E$405,4,FALSE)</f>
        <v>0.81</v>
      </c>
      <c r="K1003" s="12">
        <f t="shared" si="1232"/>
        <v>1.6246439999999946</v>
      </c>
      <c r="L1003" s="12">
        <f t="shared" si="1233"/>
        <v>0.3975840000000016</v>
      </c>
      <c r="M1003" s="13">
        <f t="shared" si="1234"/>
        <v>0.13236023770934008</v>
      </c>
      <c r="N1003" s="13">
        <f t="shared" si="1235"/>
        <v>0.21503826603305237</v>
      </c>
      <c r="O1003" s="13">
        <f t="shared" si="1236"/>
        <v>5.2624312749430475E-2</v>
      </c>
      <c r="P1003" s="13">
        <f t="shared" si="1237"/>
        <v>8.5495773962485436E-2</v>
      </c>
      <c r="Q1003" s="13">
        <f t="shared" si="1238"/>
        <v>0.17468031434050063</v>
      </c>
      <c r="R1003" s="13">
        <f t="shared" si="1239"/>
        <v>1.0461292380084823E-2</v>
      </c>
      <c r="S1003" s="13">
        <f t="shared" si="1240"/>
        <v>1.3806123900849954E-2</v>
      </c>
      <c r="T1003" s="13">
        <f t="shared" si="1241"/>
        <v>6.9450098096753884E-2</v>
      </c>
      <c r="U1003" s="13">
        <f t="shared" si="1242"/>
        <v>1.6995875897550472E-2</v>
      </c>
      <c r="V1003" s="13">
        <f t="shared" si="1243"/>
        <v>9.9086928618513366E-4</v>
      </c>
      <c r="W1003" s="13">
        <f t="shared" si="1244"/>
        <v>9.4597774870469109E-2</v>
      </c>
      <c r="X1003" s="13">
        <f t="shared" si="1245"/>
        <v>3.7610561724100745E-2</v>
      </c>
      <c r="Y1003" s="13">
        <f t="shared" si="1246"/>
        <v>7.476678786257465E-3</v>
      </c>
      <c r="Z1003" s="13">
        <f t="shared" si="1247"/>
        <v>1.3864141565478876E-3</v>
      </c>
      <c r="AA1003" s="13">
        <f t="shared" si="1248"/>
        <v>2.2524294409505788E-3</v>
      </c>
      <c r="AB1003" s="13">
        <f t="shared" si="1249"/>
        <v>1.8296979883318507E-3</v>
      </c>
      <c r="AC1003" s="13">
        <f t="shared" si="1250"/>
        <v>4.0002164728695712E-5</v>
      </c>
      <c r="AD1003" s="13">
        <f t="shared" si="1251"/>
        <v>3.842192683916449E-2</v>
      </c>
      <c r="AE1003" s="13">
        <f t="shared" si="1252"/>
        <v>1.5275943360422435E-2</v>
      </c>
      <c r="AF1003" s="13">
        <f t="shared" si="1253"/>
        <v>3.036735332505109E-3</v>
      </c>
      <c r="AG1003" s="13">
        <f t="shared" si="1254"/>
        <v>4.0245246014623885E-4</v>
      </c>
      <c r="AH1003" s="13">
        <f t="shared" si="1255"/>
        <v>1.3780402150423437E-4</v>
      </c>
      <c r="AI1003" s="13">
        <f t="shared" si="1256"/>
        <v>2.2388247671272462E-4</v>
      </c>
      <c r="AJ1003" s="13">
        <f t="shared" si="1257"/>
        <v>1.8186466124823334E-4</v>
      </c>
      <c r="AK1003" s="13">
        <f t="shared" si="1258"/>
        <v>9.8488443569657929E-5</v>
      </c>
      <c r="AL1003" s="13">
        <f t="shared" si="1259"/>
        <v>1.0335478668948754E-6</v>
      </c>
      <c r="AM1003" s="13">
        <f t="shared" si="1260"/>
        <v>1.2484390581537471E-2</v>
      </c>
      <c r="AN1003" s="13">
        <f t="shared" si="1261"/>
        <v>4.9635939449700142E-3</v>
      </c>
      <c r="AO1003" s="13">
        <f t="shared" si="1262"/>
        <v>9.8672276750848297E-4</v>
      </c>
      <c r="AP1003" s="13">
        <f t="shared" si="1263"/>
        <v>1.307683949323648E-4</v>
      </c>
      <c r="AQ1003" s="13">
        <f t="shared" si="1264"/>
        <v>1.2997855382697382E-5</v>
      </c>
      <c r="AR1003" s="13">
        <f t="shared" si="1265"/>
        <v>1.0957734817147949E-5</v>
      </c>
      <c r="AS1003" s="13">
        <f t="shared" si="1266"/>
        <v>1.7802418124270453E-5</v>
      </c>
      <c r="AT1003" s="13">
        <f t="shared" si="1267"/>
        <v>1.4461295895543581E-5</v>
      </c>
      <c r="AU1003" s="13">
        <f t="shared" si="1268"/>
        <v>7.8314858696398078E-6</v>
      </c>
      <c r="AV1003" s="13">
        <f t="shared" si="1269"/>
        <v>3.1808441322987643E-6</v>
      </c>
      <c r="AW1003" s="13">
        <f t="shared" si="1270"/>
        <v>1.8544503230288348E-8</v>
      </c>
      <c r="AX1003" s="13">
        <f t="shared" si="1271"/>
        <v>3.3804483753252152E-3</v>
      </c>
      <c r="AY1003" s="13">
        <f t="shared" si="1272"/>
        <v>1.3440121868553059E-3</v>
      </c>
      <c r="AZ1003" s="13">
        <f t="shared" si="1273"/>
        <v>2.67178870649341E-4</v>
      </c>
      <c r="BA1003" s="13">
        <f t="shared" si="1274"/>
        <v>3.5408681369416025E-5</v>
      </c>
      <c r="BB1003" s="13">
        <f t="shared" si="1275"/>
        <v>3.5194812933944884E-6</v>
      </c>
      <c r="BC1003" s="13">
        <f t="shared" si="1276"/>
        <v>2.7985789011059205E-7</v>
      </c>
      <c r="BD1003" s="13">
        <f t="shared" si="1277"/>
        <v>7.2610333992349489E-7</v>
      </c>
      <c r="BE1003" s="13">
        <f t="shared" si="1278"/>
        <v>1.1796594345866624E-6</v>
      </c>
      <c r="BF1003" s="13">
        <f t="shared" si="1279"/>
        <v>9.5826331122230401E-7</v>
      </c>
      <c r="BG1003" s="13">
        <f t="shared" si="1280"/>
        <v>5.1894557966581446E-7</v>
      </c>
      <c r="BH1003" s="13">
        <f t="shared" si="1281"/>
        <v>2.1077545558264624E-7</v>
      </c>
      <c r="BI1003" s="13">
        <f t="shared" si="1282"/>
        <v>6.8487015851922324E-8</v>
      </c>
      <c r="BJ1003" s="14">
        <f t="shared" si="1283"/>
        <v>0.67960007284108626</v>
      </c>
      <c r="BK1003" s="14">
        <f t="shared" si="1284"/>
        <v>0.23403805275831149</v>
      </c>
      <c r="BL1003" s="14">
        <f t="shared" si="1285"/>
        <v>8.4863544072358757E-2</v>
      </c>
      <c r="BM1003" s="14">
        <f t="shared" si="1286"/>
        <v>0.32788389301105864</v>
      </c>
      <c r="BN1003" s="14">
        <f t="shared" si="1287"/>
        <v>0.67066019717489378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1.3644444444444399</v>
      </c>
      <c r="F1004" s="10">
        <f>VLOOKUP(B1004,home!$B$2:$E$405,3,FALSE)</f>
        <v>1.17</v>
      </c>
      <c r="G1004" s="10">
        <f>VLOOKUP(C1004,away!$B$2:$E$405,4,FALSE)</f>
        <v>0.88</v>
      </c>
      <c r="H1004" s="10">
        <f>VLOOKUP(A1004,away!$A$2:$E$405,3,FALSE)</f>
        <v>1.1155555555555601</v>
      </c>
      <c r="I1004" s="10">
        <f>VLOOKUP(C1004,away!$B$2:$E$405,3,FALSE)</f>
        <v>1.25</v>
      </c>
      <c r="J1004" s="10">
        <f>VLOOKUP(B1004,home!$B$2:$E$405,4,FALSE)</f>
        <v>1.17</v>
      </c>
      <c r="K1004" s="12">
        <f t="shared" si="1232"/>
        <v>1.4048319999999952</v>
      </c>
      <c r="L1004" s="12">
        <f t="shared" si="1233"/>
        <v>1.6315000000000066</v>
      </c>
      <c r="M1004" s="13">
        <f t="shared" si="1234"/>
        <v>4.8010670053325898E-2</v>
      </c>
      <c r="N1004" s="13">
        <f t="shared" si="1235"/>
        <v>6.7446925632353688E-2</v>
      </c>
      <c r="O1004" s="13">
        <f t="shared" si="1236"/>
        <v>7.8329408192001515E-2</v>
      </c>
      <c r="P1004" s="13">
        <f t="shared" si="1237"/>
        <v>0.1100396591691855</v>
      </c>
      <c r="Q1004" s="13">
        <f t="shared" si="1238"/>
        <v>4.7375799714975207E-2</v>
      </c>
      <c r="R1004" s="13">
        <f t="shared" si="1239"/>
        <v>6.3897214732625524E-2</v>
      </c>
      <c r="S1004" s="13">
        <f t="shared" si="1240"/>
        <v>6.3052268259437133E-2</v>
      </c>
      <c r="T1004" s="13">
        <f t="shared" si="1241"/>
        <v>7.7293617234982362E-2</v>
      </c>
      <c r="U1004" s="13">
        <f t="shared" si="1242"/>
        <v>8.9764851967263457E-2</v>
      </c>
      <c r="V1004" s="13">
        <f t="shared" si="1243"/>
        <v>1.6057194743043891E-2</v>
      </c>
      <c r="W1004" s="13">
        <f t="shared" si="1244"/>
        <v>2.2185013155062602E-2</v>
      </c>
      <c r="X1004" s="13">
        <f t="shared" si="1245"/>
        <v>3.6194848962484781E-2</v>
      </c>
      <c r="Y1004" s="13">
        <f t="shared" si="1246"/>
        <v>2.9525948041147089E-2</v>
      </c>
      <c r="Z1004" s="13">
        <f t="shared" si="1247"/>
        <v>3.4749435278759656E-2</v>
      </c>
      <c r="AA1004" s="13">
        <f t="shared" si="1248"/>
        <v>4.8817118661530309E-2</v>
      </c>
      <c r="AB1004" s="13">
        <f t="shared" si="1249"/>
        <v>3.4289925221757368E-2</v>
      </c>
      <c r="AC1004" s="13">
        <f t="shared" si="1250"/>
        <v>2.3001764956300901E-3</v>
      </c>
      <c r="AD1004" s="13">
        <f t="shared" si="1251"/>
        <v>7.7915541001631989E-3</v>
      </c>
      <c r="AE1004" s="13">
        <f t="shared" si="1252"/>
        <v>1.271192051441631E-2</v>
      </c>
      <c r="AF1004" s="13">
        <f t="shared" si="1253"/>
        <v>1.036974915963515E-2</v>
      </c>
      <c r="AG1004" s="13">
        <f t="shared" si="1254"/>
        <v>5.6394152513149385E-3</v>
      </c>
      <c r="AH1004" s="13">
        <f t="shared" si="1255"/>
        <v>1.4173425914324151E-2</v>
      </c>
      <c r="AI1004" s="13">
        <f t="shared" si="1256"/>
        <v>1.9911282274071754E-2</v>
      </c>
      <c r="AJ1004" s="13">
        <f t="shared" si="1257"/>
        <v>1.3986003249824342E-2</v>
      </c>
      <c r="AK1004" s="13">
        <f t="shared" si="1258"/>
        <v>6.5493283058190533E-3</v>
      </c>
      <c r="AL1004" s="13">
        <f t="shared" si="1259"/>
        <v>2.1087865453822997E-4</v>
      </c>
      <c r="AM1004" s="13">
        <f t="shared" si="1260"/>
        <v>2.1891649059280855E-3</v>
      </c>
      <c r="AN1004" s="13">
        <f t="shared" si="1261"/>
        <v>3.5716225440216858E-3</v>
      </c>
      <c r="AO1004" s="13">
        <f t="shared" si="1262"/>
        <v>2.9135510902857029E-3</v>
      </c>
      <c r="AP1004" s="13">
        <f t="shared" si="1263"/>
        <v>1.5844862012670479E-3</v>
      </c>
      <c r="AQ1004" s="13">
        <f t="shared" si="1264"/>
        <v>6.4627230934179972E-4</v>
      </c>
      <c r="AR1004" s="13">
        <f t="shared" si="1265"/>
        <v>4.6247888758439853E-3</v>
      </c>
      <c r="AS1004" s="13">
        <f t="shared" si="1266"/>
        <v>6.4970514060296355E-3</v>
      </c>
      <c r="AT1004" s="13">
        <f t="shared" si="1267"/>
        <v>4.5636328604176978E-3</v>
      </c>
      <c r="AU1004" s="13">
        <f t="shared" si="1268"/>
        <v>2.1370458261887643E-3</v>
      </c>
      <c r="AV1004" s="13">
        <f t="shared" si="1269"/>
        <v>7.5054759052410082E-4</v>
      </c>
      <c r="AW1004" s="13">
        <f t="shared" si="1270"/>
        <v>1.3425843813971873E-5</v>
      </c>
      <c r="AX1004" s="13">
        <f t="shared" si="1271"/>
        <v>5.1256815218745885E-4</v>
      </c>
      <c r="AY1004" s="13">
        <f t="shared" si="1272"/>
        <v>8.362549402938425E-4</v>
      </c>
      <c r="AZ1004" s="13">
        <f t="shared" si="1273"/>
        <v>6.8217496754470496E-4</v>
      </c>
      <c r="BA1004" s="13">
        <f t="shared" si="1274"/>
        <v>3.7098948651639689E-4</v>
      </c>
      <c r="BB1004" s="13">
        <f t="shared" si="1275"/>
        <v>1.51317336812876E-4</v>
      </c>
      <c r="BC1004" s="13">
        <f t="shared" si="1276"/>
        <v>4.9374847002041602E-5</v>
      </c>
      <c r="BD1004" s="13">
        <f t="shared" si="1277"/>
        <v>1.2575571751565827E-3</v>
      </c>
      <c r="BE1004" s="13">
        <f t="shared" si="1278"/>
        <v>1.7666565614895663E-3</v>
      </c>
      <c r="BF1004" s="13">
        <f t="shared" si="1279"/>
        <v>1.2409278352952513E-3</v>
      </c>
      <c r="BG1004" s="13">
        <f t="shared" si="1280"/>
        <v>5.8109837757116406E-4</v>
      </c>
      <c r="BH1004" s="13">
        <f t="shared" si="1281"/>
        <v>2.0408639899001266E-4</v>
      </c>
      <c r="BI1004" s="13">
        <f t="shared" si="1282"/>
        <v>5.7341420813187287E-5</v>
      </c>
      <c r="BJ1004" s="14">
        <f t="shared" si="1283"/>
        <v>0.33004256854773689</v>
      </c>
      <c r="BK1004" s="14">
        <f t="shared" si="1284"/>
        <v>0.24050710231545458</v>
      </c>
      <c r="BL1004" s="14">
        <f t="shared" si="1285"/>
        <v>0.39339929284753744</v>
      </c>
      <c r="BM1004" s="14">
        <f t="shared" si="1286"/>
        <v>0.58277589239854155</v>
      </c>
      <c r="BN1004" s="14">
        <f t="shared" si="1287"/>
        <v>0.4150996774944673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1.3644444444444399</v>
      </c>
      <c r="F1005" s="10">
        <f>VLOOKUP(B1005,home!$B$2:$E$405,3,FALSE)</f>
        <v>0.73</v>
      </c>
      <c r="G1005" s="10">
        <f>VLOOKUP(C1005,away!$B$2:$E$405,4,FALSE)</f>
        <v>0.41</v>
      </c>
      <c r="H1005" s="10">
        <f>VLOOKUP(A1005,away!$A$2:$E$405,3,FALSE)</f>
        <v>1.1155555555555601</v>
      </c>
      <c r="I1005" s="10">
        <f>VLOOKUP(C1005,away!$B$2:$E$405,3,FALSE)</f>
        <v>1.47</v>
      </c>
      <c r="J1005" s="10">
        <f>VLOOKUP(B1005,home!$B$2:$E$405,4,FALSE)</f>
        <v>0.73</v>
      </c>
      <c r="K1005" s="12">
        <f t="shared" si="1232"/>
        <v>0.40837822222222081</v>
      </c>
      <c r="L1005" s="12">
        <f t="shared" si="1233"/>
        <v>1.1971026666666715</v>
      </c>
      <c r="M1005" s="13">
        <f t="shared" si="1234"/>
        <v>0.20079297257992723</v>
      </c>
      <c r="N1005" s="13">
        <f t="shared" si="1235"/>
        <v>8.1999477176905824E-2</v>
      </c>
      <c r="O1005" s="13">
        <f t="shared" si="1236"/>
        <v>0.24036980292335874</v>
      </c>
      <c r="P1005" s="13">
        <f t="shared" si="1237"/>
        <v>9.816179279374683E-2</v>
      </c>
      <c r="Q1005" s="13">
        <f t="shared" si="1238"/>
        <v>1.6743400356328184E-2</v>
      </c>
      <c r="R1005" s="13">
        <f t="shared" si="1239"/>
        <v>0.14387366603284757</v>
      </c>
      <c r="S1005" s="13">
        <f t="shared" si="1240"/>
        <v>1.1997105078773246E-2</v>
      </c>
      <c r="T1005" s="13">
        <f t="shared" si="1241"/>
        <v>2.0043569215628169E-2</v>
      </c>
      <c r="U1005" s="13">
        <f t="shared" si="1242"/>
        <v>5.8754871959087816E-2</v>
      </c>
      <c r="V1005" s="13">
        <f t="shared" si="1243"/>
        <v>6.5167029599137716E-4</v>
      </c>
      <c r="W1005" s="13">
        <f t="shared" si="1244"/>
        <v>2.2792133571574009E-3</v>
      </c>
      <c r="X1005" s="13">
        <f t="shared" si="1245"/>
        <v>2.7284523877554217E-3</v>
      </c>
      <c r="Y1005" s="13">
        <f t="shared" si="1246"/>
        <v>1.6331188146275317E-3</v>
      </c>
      <c r="Z1005" s="13">
        <f t="shared" si="1247"/>
        <v>5.7410516423677303E-2</v>
      </c>
      <c r="AA1005" s="13">
        <f t="shared" si="1248"/>
        <v>2.344520463396095E-2</v>
      </c>
      <c r="AB1005" s="13">
        <f t="shared" si="1249"/>
        <v>4.7872554940265729E-3</v>
      </c>
      <c r="AC1005" s="13">
        <f t="shared" si="1250"/>
        <v>1.9911405433861061E-5</v>
      </c>
      <c r="AD1005" s="13">
        <f t="shared" si="1251"/>
        <v>2.3269527471526973E-4</v>
      </c>
      <c r="AE1005" s="13">
        <f t="shared" si="1252"/>
        <v>2.7856013388238312E-4</v>
      </c>
      <c r="AF1005" s="13">
        <f t="shared" si="1253"/>
        <v>1.6673253954881299E-4</v>
      </c>
      <c r="AG1005" s="13">
        <f t="shared" si="1254"/>
        <v>6.6531989237996752E-5</v>
      </c>
      <c r="AH1005" s="13">
        <f t="shared" si="1255"/>
        <v>1.718157057637372E-2</v>
      </c>
      <c r="AI1005" s="13">
        <f t="shared" si="1256"/>
        <v>7.0165792469651178E-3</v>
      </c>
      <c r="AJ1005" s="13">
        <f t="shared" si="1257"/>
        <v>1.4327090794784717E-3</v>
      </c>
      <c r="AK1005" s="13">
        <f t="shared" si="1258"/>
        <v>1.9502906227968428E-4</v>
      </c>
      <c r="AL1005" s="13">
        <f t="shared" si="1259"/>
        <v>3.8936407570796549E-7</v>
      </c>
      <c r="AM1005" s="13">
        <f t="shared" si="1260"/>
        <v>1.9005536521546644E-5</v>
      </c>
      <c r="AN1005" s="13">
        <f t="shared" si="1261"/>
        <v>2.2751578451374304E-5</v>
      </c>
      <c r="AO1005" s="13">
        <f t="shared" si="1262"/>
        <v>1.3617987617508083E-5</v>
      </c>
      <c r="AP1005" s="13">
        <f t="shared" si="1263"/>
        <v>5.4340430971842118E-6</v>
      </c>
      <c r="AQ1005" s="13">
        <f t="shared" si="1264"/>
        <v>1.6262768706052105E-6</v>
      </c>
      <c r="AR1005" s="13">
        <f t="shared" si="1265"/>
        <v>4.11362079089972E-3</v>
      </c>
      <c r="AS1005" s="13">
        <f t="shared" si="1266"/>
        <v>1.6799131454839939E-3</v>
      </c>
      <c r="AT1005" s="13">
        <f t="shared" si="1267"/>
        <v>3.4301997192024618E-4</v>
      </c>
      <c r="AU1005" s="13">
        <f t="shared" si="1268"/>
        <v>4.6693962106502087E-5</v>
      </c>
      <c r="AV1005" s="13">
        <f t="shared" si="1269"/>
        <v>4.767199308391266E-6</v>
      </c>
      <c r="AW1005" s="13">
        <f t="shared" si="1270"/>
        <v>5.2874631171223376E-9</v>
      </c>
      <c r="AX1005" s="13">
        <f t="shared" si="1271"/>
        <v>1.2935745361747837E-6</v>
      </c>
      <c r="AY1005" s="13">
        <f t="shared" si="1272"/>
        <v>1.5485415267869363E-6</v>
      </c>
      <c r="AZ1005" s="13">
        <f t="shared" si="1273"/>
        <v>9.2688159558036041E-7</v>
      </c>
      <c r="BA1005" s="13">
        <f t="shared" si="1274"/>
        <v>3.6985747658450287E-7</v>
      </c>
      <c r="BB1005" s="13">
        <f t="shared" si="1275"/>
        <v>1.1068934287647866E-7</v>
      </c>
      <c r="BC1005" s="13">
        <f t="shared" si="1276"/>
        <v>2.6501301505802833E-8</v>
      </c>
      <c r="BD1005" s="13">
        <f t="shared" si="1277"/>
        <v>8.2073773640691905E-4</v>
      </c>
      <c r="BE1005" s="13">
        <f t="shared" si="1278"/>
        <v>3.3517141770454732E-4</v>
      </c>
      <c r="BF1005" s="13">
        <f t="shared" si="1279"/>
        <v>6.8438353850942211E-5</v>
      </c>
      <c r="BG1005" s="13">
        <f t="shared" si="1280"/>
        <v>9.3162444258210209E-6</v>
      </c>
      <c r="BH1005" s="13">
        <f t="shared" si="1281"/>
        <v>9.5113783410111552E-7</v>
      </c>
      <c r="BI1005" s="13">
        <f t="shared" si="1282"/>
        <v>7.7684795555701492E-8</v>
      </c>
      <c r="BJ1005" s="14">
        <f t="shared" si="1283"/>
        <v>0.12623846271412481</v>
      </c>
      <c r="BK1005" s="14">
        <f t="shared" si="1284"/>
        <v>0.31162539005947504</v>
      </c>
      <c r="BL1005" s="14">
        <f t="shared" si="1285"/>
        <v>0.50447939665311536</v>
      </c>
      <c r="BM1005" s="14">
        <f t="shared" si="1286"/>
        <v>0.21781111073321449</v>
      </c>
      <c r="BN1005" s="14">
        <f t="shared" si="1287"/>
        <v>0.78194111186311432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1.3644444444444399</v>
      </c>
      <c r="F1006" s="10">
        <f>VLOOKUP(B1006,home!$B$2:$E$405,3,FALSE)</f>
        <v>0.81</v>
      </c>
      <c r="G1006" s="10">
        <f>VLOOKUP(C1006,away!$B$2:$E$405,4,FALSE)</f>
        <v>1.1000000000000001</v>
      </c>
      <c r="H1006" s="10">
        <f>VLOOKUP(A1006,away!$A$2:$E$405,3,FALSE)</f>
        <v>1.1155555555555601</v>
      </c>
      <c r="I1006" s="10">
        <f>VLOOKUP(C1006,away!$B$2:$E$405,3,FALSE)</f>
        <v>0.82</v>
      </c>
      <c r="J1006" s="10">
        <f>VLOOKUP(B1006,home!$B$2:$E$405,4,FALSE)</f>
        <v>0.81</v>
      </c>
      <c r="K1006" s="12">
        <f t="shared" ref="K1006:K1069" si="1288">E1006*F1006*G1006</f>
        <v>1.2157199999999961</v>
      </c>
      <c r="L1006" s="12">
        <f t="shared" ref="L1006:L1069" si="1289">H1006*I1006*J1006</f>
        <v>0.74095200000000305</v>
      </c>
      <c r="M1006" s="13">
        <f t="shared" ref="M1006:M1069" si="1290">_xlfn.POISSON.DIST(0,K1006,FALSE) * _xlfn.POISSON.DIST(0,L1006,FALSE)</f>
        <v>0.1413279786565568</v>
      </c>
      <c r="N1006" s="13">
        <f t="shared" ref="N1006:N1069" si="1291">_xlfn.POISSON.DIST(1,K1006,FALSE) * _xlfn.POISSON.DIST(0,L1006,FALSE)</f>
        <v>0.1718152502123487</v>
      </c>
      <c r="O1006" s="13">
        <f t="shared" ref="O1006:O1069" si="1292">_xlfn.POISSON.DIST(0,K1006,FALSE) * _xlfn.POISSON.DIST(1,L1006,FALSE)</f>
        <v>0.1047172484415335</v>
      </c>
      <c r="P1006" s="13">
        <f t="shared" ref="P1006:P1069" si="1293">_xlfn.POISSON.DIST(1,K1006,FALSE) * _xlfn.POISSON.DIST(1,L1006,FALSE)</f>
        <v>0.12730685327534072</v>
      </c>
      <c r="Q1006" s="13">
        <f t="shared" ref="Q1006:Q1069" si="1294">_xlfn.POISSON.DIST(2,K1006,FALSE) * _xlfn.POISSON.DIST(0,L1006,FALSE)</f>
        <v>0.10443961799407796</v>
      </c>
      <c r="R1006" s="13">
        <f t="shared" ref="R1006:R1069" si="1295">_xlfn.POISSON.DIST(0,K1006,FALSE) * _xlfn.POISSON.DIST(2,L1006,FALSE)</f>
        <v>3.8795227333625712E-2</v>
      </c>
      <c r="S1006" s="13">
        <f t="shared" ref="S1006:S1069" si="1296">_xlfn.POISSON.DIST(2,K1006,FALSE) * _xlfn.POISSON.DIST(2,L1006,FALSE)</f>
        <v>2.8669190355885013E-2</v>
      </c>
      <c r="T1006" s="13">
        <f t="shared" ref="T1006:T1069" si="1297">_xlfn.POISSON.DIST(2,K1006,FALSE) * _xlfn.POISSON.DIST(1,L1006,FALSE)</f>
        <v>7.7384743831948363E-2</v>
      </c>
      <c r="U1006" s="13">
        <f t="shared" ref="U1006:U1069" si="1298">_xlfn.POISSON.DIST(1,K1006,FALSE) * _xlfn.POISSON.DIST(2,L1006,FALSE)</f>
        <v>4.7164133774035312E-2</v>
      </c>
      <c r="V1006" s="13">
        <f t="shared" ref="V1006:V1069" si="1299">_xlfn.POISSON.DIST(3,K1006,FALSE) * _xlfn.POISSON.DIST(3,L1006,FALSE)</f>
        <v>2.8694360804120611E-3</v>
      </c>
      <c r="W1006" s="13">
        <f t="shared" ref="W1006:W1069" si="1300">_xlfn.POISSON.DIST(3,K1006,FALSE) * _xlfn.POISSON.DIST(0,L1006,FALSE)</f>
        <v>4.2323110795920021E-2</v>
      </c>
      <c r="X1006" s="13">
        <f t="shared" ref="X1006:X1069" si="1301">_xlfn.POISSON.DIST(3,K1006,FALSE) * _xlfn.POISSON.DIST(1,L1006,FALSE)</f>
        <v>3.135939359045866E-2</v>
      </c>
      <c r="Y1006" s="13">
        <f t="shared" ref="Y1006:Y1069" si="1302">_xlfn.POISSON.DIST(3,K1006,FALSE) * _xlfn.POISSON.DIST(2,L1006,FALSE)</f>
        <v>1.1617902699818808E-2</v>
      </c>
      <c r="Z1006" s="13">
        <f t="shared" ref="Z1006:Z1069" si="1303">_xlfn.POISSON.DIST(0,K1006,FALSE) * _xlfn.POISSON.DIST(3,L1006,FALSE)</f>
        <v>9.5818004277682563E-3</v>
      </c>
      <c r="AA1006" s="13">
        <f t="shared" ref="AA1006:AA1069" si="1304">_xlfn.POISSON.DIST(1,K1006,FALSE) * _xlfn.POISSON.DIST(3,L1006,FALSE)</f>
        <v>1.164878641604639E-2</v>
      </c>
      <c r="AB1006" s="13">
        <f t="shared" ref="AB1006:AB1069" si="1305">_xlfn.POISSON.DIST(2,K1006,FALSE) * _xlfn.POISSON.DIST(3,L1006,FALSE)</f>
        <v>7.0808313108579359E-3</v>
      </c>
      <c r="AC1006" s="13">
        <f t="shared" ref="AC1006:AC1069" si="1306">_xlfn.POISSON.DIST(4,K1006,FALSE) * _xlfn.POISSON.DIST(4,L1006,FALSE)</f>
        <v>1.6154748759961786E-4</v>
      </c>
      <c r="AD1006" s="13">
        <f t="shared" ref="AD1006:AD1069" si="1307">_xlfn.POISSON.DIST(4,K1006,FALSE) * _xlfn.POISSON.DIST(0,L1006,FALSE)</f>
        <v>1.2863263064203923E-2</v>
      </c>
      <c r="AE1006" s="13">
        <f t="shared" ref="AE1006:AE1069" si="1308">_xlfn.POISSON.DIST(4,K1006,FALSE) * _xlfn.POISSON.DIST(1,L1006,FALSE)</f>
        <v>9.5310604939480657E-3</v>
      </c>
      <c r="AF1006" s="13">
        <f t="shared" ref="AF1006:AF1069" si="1309">_xlfn.POISSON.DIST(4,K1006,FALSE) * _xlfn.POISSON.DIST(2,L1006,FALSE)</f>
        <v>3.5310291675559168E-3</v>
      </c>
      <c r="AG1006" s="13">
        <f t="shared" ref="AG1006:AG1069" si="1310">_xlfn.POISSON.DIST(4,K1006,FALSE) * _xlfn.POISSON.DIST(3,L1006,FALSE)</f>
        <v>8.7210770791963448E-4</v>
      </c>
      <c r="AH1006" s="13">
        <f t="shared" ref="AH1006:AH1069" si="1311">_xlfn.POISSON.DIST(0,K1006,FALSE) * _xlfn.POISSON.DIST(4,L1006,FALSE)</f>
        <v>1.774913547638943E-3</v>
      </c>
      <c r="AI1006" s="13">
        <f t="shared" ref="AI1006:AI1069" si="1312">_xlfn.POISSON.DIST(1,K1006,FALSE) * _xlfn.POISSON.DIST(4,L1006,FALSE)</f>
        <v>2.1577978981356092E-3</v>
      </c>
      <c r="AJ1006" s="13">
        <f t="shared" ref="AJ1006:AJ1069" si="1313">_xlfn.POISSON.DIST(2,K1006,FALSE) * _xlfn.POISSON.DIST(4,L1006,FALSE)</f>
        <v>1.3116390303607073E-3</v>
      </c>
      <c r="AK1006" s="13">
        <f t="shared" ref="AK1006:AK1069" si="1314">_xlfn.POISSON.DIST(3,K1006,FALSE) * _xlfn.POISSON.DIST(4,L1006,FALSE)</f>
        <v>5.3152860066337144E-4</v>
      </c>
      <c r="AL1006" s="13">
        <f t="shared" ref="AL1006:AL1069" si="1315">_xlfn.POISSON.DIST(5,K1006,FALSE) * _xlfn.POISSON.DIST(5,L1006,FALSE)</f>
        <v>5.8208155232510562E-6</v>
      </c>
      <c r="AM1006" s="13">
        <f t="shared" ref="AM1006:AM1069" si="1316">_xlfn.POISSON.DIST(5,K1006,FALSE) * _xlfn.POISSON.DIST(0,L1006,FALSE)</f>
        <v>3.127625234482791E-3</v>
      </c>
      <c r="AN1006" s="13">
        <f t="shared" ref="AN1006:AN1069" si="1317">_xlfn.POISSON.DIST(5,K1006,FALSE) * _xlfn.POISSON.DIST(1,L1006,FALSE)</f>
        <v>2.3174201727405022E-3</v>
      </c>
      <c r="AO1006" s="13">
        <f t="shared" ref="AO1006:AO1069" si="1318">_xlfn.POISSON.DIST(5,K1006,FALSE) * _xlfn.POISSON.DIST(2,L1006,FALSE)</f>
        <v>8.5854855591621366E-4</v>
      </c>
      <c r="AP1006" s="13">
        <f t="shared" ref="AP1006:AP1069" si="1319">_xlfn.POISSON.DIST(5,K1006,FALSE) * _xlfn.POISSON.DIST(3,L1006,FALSE)</f>
        <v>2.1204775653441106E-4</v>
      </c>
      <c r="AQ1006" s="13">
        <f t="shared" ref="AQ1006:AQ1069" si="1320">_xlfn.POISSON.DIST(5,K1006,FALSE) * _xlfn.POISSON.DIST(4,L1006,FALSE)</f>
        <v>3.9279302324921385E-5</v>
      </c>
      <c r="AR1006" s="13">
        <f t="shared" ref="AR1006:AR1069" si="1321">_xlfn.POISSON.DIST(0,K1006,FALSE) * _xlfn.POISSON.DIST(5,L1006,FALSE)</f>
        <v>2.630251485900352E-4</v>
      </c>
      <c r="AS1006" s="13">
        <f t="shared" ref="AS1006:AS1069" si="1322">_xlfn.POISSON.DIST(1,K1006,FALSE) * _xlfn.POISSON.DIST(5,L1006,FALSE)</f>
        <v>3.1976493364387662E-4</v>
      </c>
      <c r="AT1006" s="13">
        <f t="shared" ref="AT1006:AT1069" si="1323">_xlfn.POISSON.DIST(2,K1006,FALSE) * _xlfn.POISSON.DIST(5,L1006,FALSE)</f>
        <v>1.9437231256476623E-4</v>
      </c>
      <c r="AU1006" s="13">
        <f t="shared" ref="AU1006:AU1069" si="1324">_xlfn.POISSON.DIST(3,K1006,FALSE) * _xlfn.POISSON.DIST(5,L1006,FALSE)</f>
        <v>7.8767435943745621E-5</v>
      </c>
      <c r="AV1006" s="13">
        <f t="shared" ref="AV1006:AV1069" si="1325">_xlfn.POISSON.DIST(4,K1006,FALSE) * _xlfn.POISSON.DIST(5,L1006,FALSE)</f>
        <v>2.3939786806382517E-5</v>
      </c>
      <c r="AW1006" s="13">
        <f t="shared" ref="AW1006:AW1069" si="1326">_xlfn.POISSON.DIST(6,K1006,FALSE) * _xlfn.POISSON.DIST(6,L1006,FALSE)</f>
        <v>1.4564814939402884E-7</v>
      </c>
      <c r="AX1006" s="13">
        <f t="shared" ref="AX1006:AX1069" si="1327">_xlfn.POISSON.DIST(6,K1006,FALSE) * _xlfn.POISSON.DIST(0,L1006,FALSE)</f>
        <v>6.3371942501090064E-4</v>
      </c>
      <c r="AY1006" s="13">
        <f t="shared" ref="AY1006:AY1069" si="1328">_xlfn.POISSON.DIST(6,K1006,FALSE) * _xlfn.POISSON.DIST(1,L1006,FALSE)</f>
        <v>4.6955567540067877E-4</v>
      </c>
      <c r="AZ1006" s="13">
        <f t="shared" ref="AZ1006:AZ1069" si="1329">_xlfn.POISSON.DIST(6,K1006,FALSE) * _xlfn.POISSON.DIST(2,L1006,FALSE)</f>
        <v>1.7395910839974253E-4</v>
      </c>
      <c r="BA1006" s="13">
        <f t="shared" ref="BA1006:BA1069" si="1330">_xlfn.POISSON.DIST(6,K1006,FALSE) * _xlfn.POISSON.DIST(3,L1006,FALSE)</f>
        <v>4.2965116429002201E-5</v>
      </c>
      <c r="BB1006" s="13">
        <f t="shared" ref="BB1006:BB1069" si="1331">_xlfn.POISSON.DIST(6,K1006,FALSE) * _xlfn.POISSON.DIST(4,L1006,FALSE)</f>
        <v>7.9587722370755409E-6</v>
      </c>
      <c r="BC1006" s="13">
        <f t="shared" ref="BC1006:BC1069" si="1332">_xlfn.POISSON.DIST(6,K1006,FALSE) * _xlfn.POISSON.DIST(5,L1006,FALSE)</f>
        <v>1.1794136413211245E-6</v>
      </c>
      <c r="BD1006" s="13">
        <f t="shared" ref="BD1006:BD1069" si="1333">_xlfn.POISSON.DIST(0,K1006,FALSE) * _xlfn.POISSON.DIST(6,L1006,FALSE)</f>
        <v>3.2481501649680749E-5</v>
      </c>
      <c r="BE1006" s="13">
        <f t="shared" ref="BE1006:BE1069" si="1334">_xlfn.POISSON.DIST(1,K1006,FALSE) * _xlfn.POISSON.DIST(6,L1006,FALSE)</f>
        <v>3.948841118554976E-5</v>
      </c>
      <c r="BF1006" s="13">
        <f t="shared" ref="BF1006:BF1069" si="1335">_xlfn.POISSON.DIST(2,K1006,FALSE) * _xlfn.POISSON.DIST(6,L1006,FALSE)</f>
        <v>2.4003425623248201E-5</v>
      </c>
      <c r="BG1006" s="13">
        <f t="shared" ref="BG1006:BG1069" si="1336">_xlfn.POISSON.DIST(3,K1006,FALSE) * _xlfn.POISSON.DIST(6,L1006,FALSE)</f>
        <v>9.7271481995650705E-6</v>
      </c>
      <c r="BH1006" s="13">
        <f t="shared" ref="BH1006:BH1069" si="1337">_xlfn.POISSON.DIST(4,K1006,FALSE) * _xlfn.POISSON.DIST(6,L1006,FALSE)</f>
        <v>2.956372152293801E-6</v>
      </c>
      <c r="BI1006" s="13">
        <f t="shared" ref="BI1006:BI1069" si="1338">_xlfn.POISSON.DIST(5,K1006,FALSE) * _xlfn.POISSON.DIST(6,L1006,FALSE)</f>
        <v>7.1882415059732207E-7</v>
      </c>
      <c r="BJ1006" s="14">
        <f t="shared" ref="BJ1006:BJ1069" si="1339">SUM(N1006,Q1006,T1006,W1006,X1006,Y1006,AD1006,AE1006,AF1006,AG1006,AM1006,AN1006,AO1006,AP1006,AQ1006,AX1006,AY1006,AZ1006,BA1006,BB1006,BC1006)</f>
        <v>0.47362173809131758</v>
      </c>
      <c r="BK1006" s="14">
        <f t="shared" ref="BK1006:BK1069" si="1340">SUM(M1006,P1006,S1006,V1006,AC1006,AL1006,AY1006)</f>
        <v>0.30081038234671814</v>
      </c>
      <c r="BL1006" s="14">
        <f t="shared" ref="BL1006:BL1069" si="1341">SUM(O1006,R1006,U1006,AA1006,AB1006,AH1006,AI1006,AJ1006,AK1006,AR1006,AS1006,AT1006,AU1006,AV1006,BD1006,BE1006,BF1006,BG1006,BH1006,BI1006)</f>
        <v>0.21617135165340726</v>
      </c>
      <c r="BM1006" s="14">
        <f t="shared" ref="BM1006:BM1069" si="1342">SUM(S1006:BI1006)</f>
        <v>0.31131368657847652</v>
      </c>
      <c r="BN1006" s="14">
        <f t="shared" ref="BN1006:BN1069" si="1343">SUM(M1006:R1006)</f>
        <v>0.68840217591348341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1.5025641025640999</v>
      </c>
      <c r="F1007" s="10">
        <f>VLOOKUP(B1007,home!$B$2:$E$405,3,FALSE)</f>
        <v>1.41</v>
      </c>
      <c r="G1007" s="10">
        <f>VLOOKUP(C1007,away!$B$2:$E$405,4,FALSE)</f>
        <v>1.18</v>
      </c>
      <c r="H1007" s="10">
        <f>VLOOKUP(A1007,away!$A$2:$E$405,3,FALSE)</f>
        <v>1.3487179487179499</v>
      </c>
      <c r="I1007" s="10">
        <f>VLOOKUP(C1007,away!$B$2:$E$405,3,FALSE)</f>
        <v>0.96</v>
      </c>
      <c r="J1007" s="10">
        <f>VLOOKUP(B1007,home!$B$2:$E$405,4,FALSE)</f>
        <v>1.41</v>
      </c>
      <c r="K1007" s="12">
        <f t="shared" si="1288"/>
        <v>2.4999661538461488</v>
      </c>
      <c r="L1007" s="12">
        <f t="shared" si="1289"/>
        <v>1.8256246153846167</v>
      </c>
      <c r="M1007" s="13">
        <f t="shared" si="1290"/>
        <v>1.3225734431184718E-2</v>
      </c>
      <c r="N1007" s="13">
        <f t="shared" si="1291"/>
        <v>3.3063888437719437E-2</v>
      </c>
      <c r="O1007" s="13">
        <f t="shared" si="1292"/>
        <v>2.4145226334110679E-2</v>
      </c>
      <c r="P1007" s="13">
        <f t="shared" si="1293"/>
        <v>6.0362248612231419E-2</v>
      </c>
      <c r="Q1007" s="13">
        <f t="shared" si="1294"/>
        <v>4.1329301004421816E-2</v>
      </c>
      <c r="R1007" s="13">
        <f t="shared" si="1295"/>
        <v>2.2040059769792668E-2</v>
      </c>
      <c r="S1007" s="13">
        <f t="shared" si="1296"/>
        <v>6.8873321865091583E-2</v>
      </c>
      <c r="T1007" s="13">
        <f t="shared" si="1297"/>
        <v>7.5451789250312623E-2</v>
      </c>
      <c r="U1007" s="13">
        <f t="shared" si="1298"/>
        <v>5.5099403453227815E-2</v>
      </c>
      <c r="V1007" s="13">
        <f t="shared" si="1299"/>
        <v>3.4926424849154994E-2</v>
      </c>
      <c r="W1007" s="13">
        <f t="shared" si="1300"/>
        <v>3.4440617891058053E-2</v>
      </c>
      <c r="X1007" s="13">
        <f t="shared" si="1301"/>
        <v>6.287563979097141E-2</v>
      </c>
      <c r="Y1007" s="13">
        <f t="shared" si="1302"/>
        <v>5.7393657855226952E-2</v>
      </c>
      <c r="Z1007" s="13">
        <f t="shared" si="1303"/>
        <v>1.34122918800939E-2</v>
      </c>
      <c r="AA1007" s="13">
        <f t="shared" si="1304"/>
        <v>3.353027574574028E-2</v>
      </c>
      <c r="AB1007" s="13">
        <f t="shared" si="1305"/>
        <v>4.1912277246739571E-2</v>
      </c>
      <c r="AC1007" s="13">
        <f t="shared" si="1306"/>
        <v>9.962762138326595E-3</v>
      </c>
      <c r="AD1007" s="13">
        <f t="shared" si="1307"/>
        <v>2.1525094761298318E-2</v>
      </c>
      <c r="AE1007" s="13">
        <f t="shared" si="1308"/>
        <v>3.9296742844712663E-2</v>
      </c>
      <c r="AF1007" s="13">
        <f t="shared" si="1309"/>
        <v>3.587055052087338E-2</v>
      </c>
      <c r="AG1007" s="13">
        <f t="shared" si="1310"/>
        <v>2.1828719999434643E-2</v>
      </c>
      <c r="AH1007" s="13">
        <f t="shared" si="1311"/>
        <v>6.1214525512556638E-3</v>
      </c>
      <c r="AI1007" s="13">
        <f t="shared" si="1312"/>
        <v>1.5303424190514317E-2</v>
      </c>
      <c r="AJ1007" s="13">
        <f t="shared" si="1313"/>
        <v>1.9129021257118097E-2</v>
      </c>
      <c r="AK1007" s="13">
        <f t="shared" si="1314"/>
        <v>1.5940635232999583E-2</v>
      </c>
      <c r="AL1007" s="13">
        <f t="shared" si="1315"/>
        <v>1.8188017555841019E-3</v>
      </c>
      <c r="AM1007" s="13">
        <f t="shared" si="1316"/>
        <v>1.0762401672315373E-2</v>
      </c>
      <c r="AN1007" s="13">
        <f t="shared" si="1317"/>
        <v>1.9648105413635507E-2</v>
      </c>
      <c r="AO1007" s="13">
        <f t="shared" si="1318"/>
        <v>1.7935032444402366E-2</v>
      </c>
      <c r="AP1007" s="13">
        <f t="shared" si="1319"/>
        <v>1.0914212236074229E-2</v>
      </c>
      <c r="AQ1007" s="13">
        <f t="shared" si="1320"/>
        <v>4.9813136289272759E-3</v>
      </c>
      <c r="AR1007" s="13">
        <f t="shared" si="1321"/>
        <v>2.2350948918962612E-3</v>
      </c>
      <c r="AS1007" s="13">
        <f t="shared" si="1322"/>
        <v>5.587661580375069E-3</v>
      </c>
      <c r="AT1007" s="13">
        <f t="shared" si="1323"/>
        <v>6.984482415042079E-3</v>
      </c>
      <c r="AU1007" s="13">
        <f t="shared" si="1324"/>
        <v>5.8203232132462684E-3</v>
      </c>
      <c r="AV1007" s="13">
        <f t="shared" si="1325"/>
        <v>3.637652759390183E-3</v>
      </c>
      <c r="AW1007" s="13">
        <f t="shared" si="1326"/>
        <v>2.3058363206420452E-4</v>
      </c>
      <c r="AX1007" s="13">
        <f t="shared" si="1327"/>
        <v>4.4842733191476011E-3</v>
      </c>
      <c r="AY1007" s="13">
        <f t="shared" si="1328"/>
        <v>8.1865997535483376E-3</v>
      </c>
      <c r="AZ1007" s="13">
        <f t="shared" si="1329"/>
        <v>7.4728290131897421E-3</v>
      </c>
      <c r="BA1007" s="13">
        <f t="shared" si="1330"/>
        <v>4.5475268643465089E-3</v>
      </c>
      <c r="BB1007" s="13">
        <f t="shared" si="1331"/>
        <v>2.0755192456684527E-3</v>
      </c>
      <c r="BC1007" s="13">
        <f t="shared" si="1332"/>
        <v>7.5782380491936795E-4</v>
      </c>
      <c r="BD1007" s="13">
        <f t="shared" si="1333"/>
        <v>6.8007404206103838E-4</v>
      </c>
      <c r="BE1007" s="13">
        <f t="shared" si="1334"/>
        <v>1.7001620872619382E-3</v>
      </c>
      <c r="BF1007" s="13">
        <f t="shared" si="1335"/>
        <v>2.1251738371036344E-3</v>
      </c>
      <c r="BG1007" s="13">
        <f t="shared" si="1336"/>
        <v>1.7709542212661449E-3</v>
      </c>
      <c r="BH1007" s="13">
        <f t="shared" si="1337"/>
        <v>1.1068314032940815E-3</v>
      </c>
      <c r="BI1007" s="13">
        <f t="shared" si="1338"/>
        <v>5.5340820924984827E-4</v>
      </c>
      <c r="BJ1007" s="14">
        <f t="shared" si="1339"/>
        <v>0.51484163975220421</v>
      </c>
      <c r="BK1007" s="14">
        <f t="shared" si="1340"/>
        <v>0.19735589340512172</v>
      </c>
      <c r="BL1007" s="14">
        <f t="shared" si="1341"/>
        <v>0.26542359444168528</v>
      </c>
      <c r="BM1007" s="14">
        <f t="shared" si="1342"/>
        <v>0.78891094476816015</v>
      </c>
      <c r="BN1007" s="14">
        <f t="shared" si="1343"/>
        <v>0.19416645858946074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1.5025641025640999</v>
      </c>
      <c r="F1008" s="10">
        <f>VLOOKUP(B1008,home!$B$2:$E$405,3,FALSE)</f>
        <v>1.58</v>
      </c>
      <c r="G1008" s="10">
        <f>VLOOKUP(C1008,away!$B$2:$E$405,4,FALSE)</f>
        <v>0.92</v>
      </c>
      <c r="H1008" s="10">
        <f>VLOOKUP(A1008,away!$A$2:$E$405,3,FALSE)</f>
        <v>1.3487179487179499</v>
      </c>
      <c r="I1008" s="10">
        <f>VLOOKUP(C1008,away!$B$2:$E$405,3,FALSE)</f>
        <v>0.42</v>
      </c>
      <c r="J1008" s="10">
        <f>VLOOKUP(B1008,home!$B$2:$E$405,4,FALSE)</f>
        <v>1.58</v>
      </c>
      <c r="K1008" s="12">
        <f t="shared" si="1288"/>
        <v>2.1841271794871759</v>
      </c>
      <c r="L1008" s="12">
        <f t="shared" si="1289"/>
        <v>0.89500923076923156</v>
      </c>
      <c r="M1008" s="13">
        <f t="shared" si="1290"/>
        <v>4.5998963734557606E-2</v>
      </c>
      <c r="N1008" s="13">
        <f t="shared" si="1291"/>
        <v>0.10046758692089219</v>
      </c>
      <c r="O1008" s="13">
        <f t="shared" si="1292"/>
        <v>4.1169497148248177E-2</v>
      </c>
      <c r="P1008" s="13">
        <f t="shared" si="1293"/>
        <v>8.9919417687308628E-2</v>
      </c>
      <c r="Q1008" s="13">
        <f t="shared" si="1294"/>
        <v>0.10971699362570549</v>
      </c>
      <c r="R1008" s="13">
        <f t="shared" si="1295"/>
        <v>1.8423539986904838E-2</v>
      </c>
      <c r="S1008" s="13">
        <f t="shared" si="1296"/>
        <v>4.3943933845352501E-2</v>
      </c>
      <c r="T1008" s="13">
        <f t="shared" si="1297"/>
        <v>9.8197722067255341E-2</v>
      </c>
      <c r="U1008" s="13">
        <f t="shared" si="1298"/>
        <v>4.023935442776766E-2</v>
      </c>
      <c r="V1008" s="13">
        <f t="shared" si="1299"/>
        <v>9.5446907240630714E-3</v>
      </c>
      <c r="W1008" s="13">
        <f t="shared" si="1300"/>
        <v>7.9878622609841521E-2</v>
      </c>
      <c r="X1008" s="13">
        <f t="shared" si="1301"/>
        <v>7.149210457694001E-2</v>
      </c>
      <c r="Y1008" s="13">
        <f t="shared" si="1302"/>
        <v>3.1993046761740265E-2</v>
      </c>
      <c r="Z1008" s="13">
        <f t="shared" si="1303"/>
        <v>5.4964127839086264E-3</v>
      </c>
      <c r="AA1008" s="13">
        <f t="shared" si="1304"/>
        <v>1.2004864551015603E-2</v>
      </c>
      <c r="AB1008" s="13">
        <f t="shared" si="1305"/>
        <v>1.3110075475967648E-2</v>
      </c>
      <c r="AC1008" s="13">
        <f t="shared" si="1306"/>
        <v>1.1661309329513605E-3</v>
      </c>
      <c r="AD1008" s="13">
        <f t="shared" si="1307"/>
        <v>4.3616267675538431E-2</v>
      </c>
      <c r="AE1008" s="13">
        <f t="shared" si="1308"/>
        <v>3.9036962181308553E-2</v>
      </c>
      <c r="AF1008" s="13">
        <f t="shared" si="1309"/>
        <v>1.7469220746730275E-2</v>
      </c>
      <c r="AG1008" s="13">
        <f t="shared" si="1310"/>
        <v>5.2117046075563223E-3</v>
      </c>
      <c r="AH1008" s="13">
        <f t="shared" si="1311"/>
        <v>1.2298350444290571E-3</v>
      </c>
      <c r="AI1008" s="13">
        <f t="shared" si="1312"/>
        <v>2.6861161468233223E-3</v>
      </c>
      <c r="AJ1008" s="13">
        <f t="shared" si="1313"/>
        <v>2.9334096417680923E-3</v>
      </c>
      <c r="AK1008" s="13">
        <f t="shared" si="1314"/>
        <v>2.1356465757184765E-3</v>
      </c>
      <c r="AL1008" s="13">
        <f t="shared" si="1315"/>
        <v>9.1182762327637277E-5</v>
      </c>
      <c r="AM1008" s="13">
        <f t="shared" si="1316"/>
        <v>1.9052695139586288E-2</v>
      </c>
      <c r="AN1008" s="13">
        <f t="shared" si="1317"/>
        <v>1.7052338020961798E-2</v>
      </c>
      <c r="AO1008" s="13">
        <f t="shared" si="1318"/>
        <v>7.6309999674789705E-3</v>
      </c>
      <c r="AP1008" s="13">
        <f t="shared" si="1319"/>
        <v>2.2766051369644616E-3</v>
      </c>
      <c r="AQ1008" s="13">
        <f t="shared" si="1320"/>
        <v>5.0939565309996077E-4</v>
      </c>
      <c r="AR1008" s="13">
        <f t="shared" si="1321"/>
        <v>2.2014274341749889E-4</v>
      </c>
      <c r="AS1008" s="13">
        <f t="shared" si="1322"/>
        <v>4.8081974926503094E-4</v>
      </c>
      <c r="AT1008" s="13">
        <f t="shared" si="1323"/>
        <v>5.2508574140198159E-4</v>
      </c>
      <c r="AU1008" s="13">
        <f t="shared" si="1324"/>
        <v>3.8228467978574754E-4</v>
      </c>
      <c r="AV1008" s="13">
        <f t="shared" si="1325"/>
        <v>2.0873958985540076E-4</v>
      </c>
      <c r="AW1008" s="13">
        <f t="shared" si="1326"/>
        <v>4.9512594209581172E-6</v>
      </c>
      <c r="AX1008" s="13">
        <f t="shared" si="1327"/>
        <v>6.9355848828089412E-3</v>
      </c>
      <c r="AY1008" s="13">
        <f t="shared" si="1328"/>
        <v>6.2074124908975412E-3</v>
      </c>
      <c r="AZ1008" s="13">
        <f t="shared" si="1329"/>
        <v>2.7778457392727638E-3</v>
      </c>
      <c r="BA1008" s="13">
        <f t="shared" si="1330"/>
        <v>8.2873252610070141E-4</v>
      </c>
      <c r="BB1008" s="13">
        <f t="shared" si="1331"/>
        <v>1.8543081517470765E-4</v>
      </c>
      <c r="BC1008" s="13">
        <f t="shared" si="1332"/>
        <v>3.3192458250085342E-5</v>
      </c>
      <c r="BD1008" s="13">
        <f t="shared" si="1333"/>
        <v>3.2838297907587325E-5</v>
      </c>
      <c r="BE1008" s="13">
        <f t="shared" si="1334"/>
        <v>7.1723018988058322E-5</v>
      </c>
      <c r="BF1008" s="13">
        <f t="shared" si="1335"/>
        <v>7.8326097583346509E-5</v>
      </c>
      <c r="BG1008" s="13">
        <f t="shared" si="1336"/>
        <v>5.7024719531650633E-5</v>
      </c>
      <c r="BH1008" s="13">
        <f t="shared" si="1337"/>
        <v>3.1137309957927845E-5</v>
      </c>
      <c r="BI1008" s="13">
        <f t="shared" si="1338"/>
        <v>1.360156899504538E-5</v>
      </c>
      <c r="BJ1008" s="14">
        <f t="shared" si="1339"/>
        <v>0.66057046460410473</v>
      </c>
      <c r="BK1008" s="14">
        <f t="shared" si="1340"/>
        <v>0.19687173217745838</v>
      </c>
      <c r="BL1008" s="14">
        <f t="shared" si="1341"/>
        <v>0.13603406251533212</v>
      </c>
      <c r="BM1008" s="14">
        <f t="shared" si="1342"/>
        <v>0.58707421174571039</v>
      </c>
      <c r="BN1008" s="14">
        <f t="shared" si="1343"/>
        <v>0.40569599910361692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1.5025641025640999</v>
      </c>
      <c r="F1009" s="10">
        <f>VLOOKUP(B1009,home!$B$2:$E$405,3,FALSE)</f>
        <v>1.33</v>
      </c>
      <c r="G1009" s="10">
        <f>VLOOKUP(C1009,away!$B$2:$E$405,4,FALSE)</f>
        <v>0.74</v>
      </c>
      <c r="H1009" s="10">
        <f>VLOOKUP(A1009,away!$A$2:$E$405,3,FALSE)</f>
        <v>1.3487179487179499</v>
      </c>
      <c r="I1009" s="10">
        <f>VLOOKUP(C1009,away!$B$2:$E$405,3,FALSE)</f>
        <v>1.26</v>
      </c>
      <c r="J1009" s="10">
        <f>VLOOKUP(B1009,home!$B$2:$E$405,4,FALSE)</f>
        <v>1.33</v>
      </c>
      <c r="K1009" s="12">
        <f t="shared" si="1288"/>
        <v>1.4788235897435873</v>
      </c>
      <c r="L1009" s="12">
        <f t="shared" si="1289"/>
        <v>2.2601815384615405</v>
      </c>
      <c r="M1009" s="13">
        <f t="shared" si="1290"/>
        <v>2.3777747177970213E-2</v>
      </c>
      <c r="N1009" s="13">
        <f t="shared" si="1291"/>
        <v>3.516309343774137E-2</v>
      </c>
      <c r="O1009" s="13">
        <f t="shared" si="1292"/>
        <v>5.3742025197854267E-2</v>
      </c>
      <c r="P1009" s="13">
        <f t="shared" si="1293"/>
        <v>7.9474974623181177E-2</v>
      </c>
      <c r="Q1009" s="13">
        <f t="shared" si="1294"/>
        <v>2.6000006032044935E-2</v>
      </c>
      <c r="R1009" s="13">
        <f t="shared" si="1295"/>
        <v>6.0733366595862578E-2</v>
      </c>
      <c r="S1009" s="13">
        <f t="shared" si="1296"/>
        <v>6.6409483035542158E-2</v>
      </c>
      <c r="T1009" s="13">
        <f t="shared" si="1297"/>
        <v>5.8764733633516648E-2</v>
      </c>
      <c r="U1009" s="13">
        <f t="shared" si="1298"/>
        <v>8.9813935206506768E-2</v>
      </c>
      <c r="V1009" s="13">
        <f t="shared" si="1299"/>
        <v>2.4663078369894214E-2</v>
      </c>
      <c r="W1009" s="13">
        <f t="shared" si="1300"/>
        <v>1.2816474084554538E-2</v>
      </c>
      <c r="X1009" s="13">
        <f t="shared" si="1301"/>
        <v>2.896755811408094E-2</v>
      </c>
      <c r="Y1009" s="13">
        <f t="shared" si="1302"/>
        <v>3.2735970031878774E-2</v>
      </c>
      <c r="Z1009" s="13">
        <f t="shared" si="1303"/>
        <v>4.5756144649528464E-2</v>
      </c>
      <c r="AA1009" s="13">
        <f t="shared" si="1304"/>
        <v>6.7665266083442518E-2</v>
      </c>
      <c r="AB1009" s="13">
        <f t="shared" si="1305"/>
        <v>5.0032495845235739E-2</v>
      </c>
      <c r="AC1009" s="13">
        <f t="shared" si="1306"/>
        <v>5.1521321408890611E-3</v>
      </c>
      <c r="AD1009" s="13">
        <f t="shared" si="1307"/>
        <v>4.7383260533941495E-3</v>
      </c>
      <c r="AE1009" s="13">
        <f t="shared" si="1308"/>
        <v>1.0709477069092789E-2</v>
      </c>
      <c r="AF1009" s="13">
        <f t="shared" si="1309"/>
        <v>1.2102681179070365E-2</v>
      </c>
      <c r="AG1009" s="13">
        <f t="shared" si="1310"/>
        <v>9.1180855222735956E-3</v>
      </c>
      <c r="AH1009" s="13">
        <f t="shared" si="1311"/>
        <v>2.585429835201002E-2</v>
      </c>
      <c r="AI1009" s="13">
        <f t="shared" si="1312"/>
        <v>3.8233946299221173E-2</v>
      </c>
      <c r="AJ1009" s="13">
        <f t="shared" si="1313"/>
        <v>2.8270630858138902E-2</v>
      </c>
      <c r="AK1009" s="13">
        <f t="shared" si="1314"/>
        <v>1.3935758603316268E-2</v>
      </c>
      <c r="AL1009" s="13">
        <f t="shared" si="1315"/>
        <v>6.8882147343512633E-4</v>
      </c>
      <c r="AM1009" s="13">
        <f t="shared" si="1316"/>
        <v>1.4014296687311807E-3</v>
      </c>
      <c r="AN1009" s="13">
        <f t="shared" si="1317"/>
        <v>3.167485464718487E-3</v>
      </c>
      <c r="AO1009" s="13">
        <f t="shared" si="1318"/>
        <v>3.5795460853509991E-3</v>
      </c>
      <c r="AP1009" s="13">
        <f t="shared" si="1319"/>
        <v>2.696807992727535E-3</v>
      </c>
      <c r="AQ1009" s="13">
        <f t="shared" si="1320"/>
        <v>1.5238189094845755E-3</v>
      </c>
      <c r="AR1009" s="13">
        <f t="shared" si="1321"/>
        <v>1.1687081565017925E-2</v>
      </c>
      <c r="AS1009" s="13">
        <f t="shared" si="1322"/>
        <v>1.7283131913605913E-2</v>
      </c>
      <c r="AT1009" s="13">
        <f t="shared" si="1323"/>
        <v>1.2779351589245326E-2</v>
      </c>
      <c r="AU1009" s="13">
        <f t="shared" si="1324"/>
        <v>6.299468863934397E-3</v>
      </c>
      <c r="AV1009" s="13">
        <f t="shared" si="1325"/>
        <v>2.3289507897103555E-3</v>
      </c>
      <c r="AW1009" s="13">
        <f t="shared" si="1326"/>
        <v>6.3953434079227616E-5</v>
      </c>
      <c r="AX1009" s="13">
        <f t="shared" si="1327"/>
        <v>3.4541120891436818E-4</v>
      </c>
      <c r="AY1009" s="13">
        <f t="shared" si="1328"/>
        <v>7.8069203756593727E-4</v>
      </c>
      <c r="AZ1009" s="13">
        <f t="shared" si="1329"/>
        <v>8.8225286526522745E-4</v>
      </c>
      <c r="BA1009" s="13">
        <f t="shared" si="1330"/>
        <v>6.6468387944242134E-4</v>
      </c>
      <c r="BB1009" s="13">
        <f t="shared" si="1331"/>
        <v>3.755765583071894E-4</v>
      </c>
      <c r="BC1009" s="13">
        <f t="shared" si="1332"/>
        <v>1.6977424067296661E-4</v>
      </c>
      <c r="BD1009" s="13">
        <f t="shared" si="1333"/>
        <v>4.4024876652912891E-3</v>
      </c>
      <c r="BE1009" s="13">
        <f t="shared" si="1334"/>
        <v>6.51050261298793E-3</v>
      </c>
      <c r="BF1009" s="13">
        <f t="shared" si="1335"/>
        <v>4.813942422586908E-3</v>
      </c>
      <c r="BG1009" s="13">
        <f t="shared" si="1336"/>
        <v>2.3729905380629711E-3</v>
      </c>
      <c r="BH1009" s="13">
        <f t="shared" si="1337"/>
        <v>8.7730859648146235E-4</v>
      </c>
      <c r="BI1009" s="13">
        <f t="shared" si="1338"/>
        <v>2.5947692959232496E-4</v>
      </c>
      <c r="BJ1009" s="14">
        <f t="shared" si="1339"/>
        <v>0.24670388406882904</v>
      </c>
      <c r="BK1009" s="14">
        <f t="shared" si="1340"/>
        <v>0.20094692885847787</v>
      </c>
      <c r="BL1009" s="14">
        <f t="shared" si="1341"/>
        <v>0.49789641652810496</v>
      </c>
      <c r="BM1009" s="14">
        <f t="shared" si="1342"/>
        <v>0.71169542243679917</v>
      </c>
      <c r="BN1009" s="14">
        <f t="shared" si="1343"/>
        <v>0.27889121306465453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1.5025641025640999</v>
      </c>
      <c r="F1010" s="10">
        <f>VLOOKUP(B1010,home!$B$2:$E$405,3,FALSE)</f>
        <v>1.18</v>
      </c>
      <c r="G1010" s="10">
        <f>VLOOKUP(C1010,away!$B$2:$E$405,4,FALSE)</f>
        <v>1.1399999999999999</v>
      </c>
      <c r="H1010" s="10">
        <f>VLOOKUP(A1010,away!$A$2:$E$405,3,FALSE)</f>
        <v>1.3487179487179499</v>
      </c>
      <c r="I1010" s="10">
        <f>VLOOKUP(C1010,away!$B$2:$E$405,3,FALSE)</f>
        <v>0.28999999999999998</v>
      </c>
      <c r="J1010" s="10">
        <f>VLOOKUP(B1010,home!$B$2:$E$405,4,FALSE)</f>
        <v>1.18</v>
      </c>
      <c r="K1010" s="12">
        <f t="shared" si="1288"/>
        <v>2.0212492307692269</v>
      </c>
      <c r="L1010" s="12">
        <f t="shared" si="1289"/>
        <v>0.46153128205128241</v>
      </c>
      <c r="M1010" s="13">
        <f t="shared" si="1290"/>
        <v>8.3510699899949775E-2</v>
      </c>
      <c r="N1010" s="13">
        <f t="shared" si="1291"/>
        <v>0.16879593793377323</v>
      </c>
      <c r="O1010" s="13">
        <f t="shared" si="1292"/>
        <v>3.8542800389823724E-2</v>
      </c>
      <c r="P1010" s="13">
        <f t="shared" si="1293"/>
        <v>7.7904605639623051E-2</v>
      </c>
      <c r="Q1010" s="13">
        <f t="shared" si="1294"/>
        <v>0.1705893298528047</v>
      </c>
      <c r="R1010" s="13">
        <f t="shared" si="1295"/>
        <v>8.8943540388810027E-3</v>
      </c>
      <c r="S1010" s="13">
        <f t="shared" si="1296"/>
        <v>1.8168712473779776E-2</v>
      </c>
      <c r="T1010" s="13">
        <f t="shared" si="1297"/>
        <v>7.8732312111234062E-2</v>
      </c>
      <c r="U1010" s="13">
        <f t="shared" si="1298"/>
        <v>1.7977706259277394E-2</v>
      </c>
      <c r="V1010" s="13">
        <f t="shared" si="1299"/>
        <v>1.883226915759524E-3</v>
      </c>
      <c r="W1010" s="13">
        <f t="shared" si="1300"/>
        <v>0.11493451724747314</v>
      </c>
      <c r="X1010" s="13">
        <f t="shared" si="1301"/>
        <v>5.3045875097171513E-2</v>
      </c>
      <c r="Y1010" s="13">
        <f t="shared" si="1302"/>
        <v>1.2241165370564877E-2</v>
      </c>
      <c r="Z1010" s="13">
        <f t="shared" si="1303"/>
        <v>1.3683408741942509E-3</v>
      </c>
      <c r="AA1010" s="13">
        <f t="shared" si="1304"/>
        <v>2.7657579393952211E-3</v>
      </c>
      <c r="AB1010" s="13">
        <f t="shared" si="1305"/>
        <v>2.7951430537482367E-3</v>
      </c>
      <c r="AC1010" s="13">
        <f t="shared" si="1306"/>
        <v>1.0980033874247407E-4</v>
      </c>
      <c r="AD1010" s="13">
        <f t="shared" si="1307"/>
        <v>5.8077826143821884E-2</v>
      </c>
      <c r="AE1010" s="13">
        <f t="shared" si="1308"/>
        <v>2.68047335589096E-2</v>
      </c>
      <c r="AF1010" s="13">
        <f t="shared" si="1309"/>
        <v>6.1856115222432891E-3</v>
      </c>
      <c r="AG1010" s="13">
        <f t="shared" si="1310"/>
        <v>9.5161773871071031E-4</v>
      </c>
      <c r="AH1010" s="13">
        <f t="shared" si="1311"/>
        <v>1.5788302948751122E-4</v>
      </c>
      <c r="AI1010" s="13">
        <f t="shared" si="1312"/>
        <v>3.1912095190314723E-4</v>
      </c>
      <c r="AJ1010" s="13">
        <f t="shared" si="1313"/>
        <v>3.2251148927828996E-4</v>
      </c>
      <c r="AK1010" s="13">
        <f t="shared" si="1314"/>
        <v>2.1729203320599381E-4</v>
      </c>
      <c r="AL1010" s="13">
        <f t="shared" si="1315"/>
        <v>4.0971765769308834E-6</v>
      </c>
      <c r="AM1010" s="13">
        <f t="shared" si="1316"/>
        <v>2.3477952283589756E-2</v>
      </c>
      <c r="AN1010" s="13">
        <f t="shared" si="1317"/>
        <v>1.0835809417384015E-2</v>
      </c>
      <c r="AO1010" s="13">
        <f t="shared" si="1318"/>
        <v>2.5005325062343012E-3</v>
      </c>
      <c r="AP1010" s="13">
        <f t="shared" si="1319"/>
        <v>3.8469132447107457E-4</v>
      </c>
      <c r="AQ1010" s="13">
        <f t="shared" si="1320"/>
        <v>4.4386770044285218E-5</v>
      </c>
      <c r="AR1010" s="13">
        <f t="shared" si="1321"/>
        <v>1.4573591402702298E-5</v>
      </c>
      <c r="AS1010" s="13">
        <f t="shared" si="1322"/>
        <v>2.9456860412257041E-5</v>
      </c>
      <c r="AT1010" s="13">
        <f t="shared" si="1323"/>
        <v>2.9769828224575523E-5</v>
      </c>
      <c r="AU1010" s="13">
        <f t="shared" si="1324"/>
        <v>2.0057414133018434E-5</v>
      </c>
      <c r="AV1010" s="13">
        <f t="shared" si="1325"/>
        <v>1.0135258221895832E-5</v>
      </c>
      <c r="AW1010" s="13">
        <f t="shared" si="1326"/>
        <v>1.0617033567225739E-7</v>
      </c>
      <c r="AX1010" s="13">
        <f t="shared" si="1327"/>
        <v>7.9091321655404105E-3</v>
      </c>
      <c r="AY1010" s="13">
        <f t="shared" si="1328"/>
        <v>3.6503119082749009E-3</v>
      </c>
      <c r="AZ1010" s="13">
        <f t="shared" si="1329"/>
        <v>8.4236656745658898E-4</v>
      </c>
      <c r="BA1010" s="13">
        <f t="shared" si="1330"/>
        <v>1.2959284061179256E-4</v>
      </c>
      <c r="BB1010" s="13">
        <f t="shared" si="1331"/>
        <v>1.4952787468057025E-5</v>
      </c>
      <c r="BC1010" s="13">
        <f t="shared" si="1332"/>
        <v>1.3802358340745418E-6</v>
      </c>
      <c r="BD1010" s="13">
        <f t="shared" si="1333"/>
        <v>1.1210280540301231E-6</v>
      </c>
      <c r="BE1010" s="13">
        <f t="shared" si="1334"/>
        <v>2.2658770918791094E-6</v>
      </c>
      <c r="BF1010" s="13">
        <f t="shared" si="1335"/>
        <v>2.2899511644891319E-6</v>
      </c>
      <c r="BG1010" s="13">
        <f t="shared" si="1336"/>
        <v>1.5428540099075846E-6</v>
      </c>
      <c r="BH1010" s="13">
        <f t="shared" si="1337"/>
        <v>7.7962312017873065E-7</v>
      </c>
      <c r="BI1010" s="13">
        <f t="shared" si="1338"/>
        <v>3.151625263902325E-7</v>
      </c>
      <c r="BJ1010" s="14">
        <f t="shared" si="1339"/>
        <v>0.74015003538361612</v>
      </c>
      <c r="BK1010" s="14">
        <f t="shared" si="1340"/>
        <v>0.18523145435270641</v>
      </c>
      <c r="BL1010" s="14">
        <f t="shared" si="1341"/>
        <v>7.2104876633361834E-2</v>
      </c>
      <c r="BM1010" s="14">
        <f t="shared" si="1342"/>
        <v>0.44696677375108401</v>
      </c>
      <c r="BN1010" s="14">
        <f t="shared" si="1343"/>
        <v>0.54823772775485535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1.5025641025640999</v>
      </c>
      <c r="F1011" s="10">
        <f>VLOOKUP(B1011,home!$B$2:$E$405,3,FALSE)</f>
        <v>1.06</v>
      </c>
      <c r="G1011" s="10">
        <f>VLOOKUP(C1011,away!$B$2:$E$405,4,FALSE)</f>
        <v>0.75</v>
      </c>
      <c r="H1011" s="10">
        <f>VLOOKUP(A1011,away!$A$2:$E$405,3,FALSE)</f>
        <v>1.3487179487179499</v>
      </c>
      <c r="I1011" s="10">
        <f>VLOOKUP(C1011,away!$B$2:$E$405,3,FALSE)</f>
        <v>0.92</v>
      </c>
      <c r="J1011" s="10">
        <f>VLOOKUP(B1011,home!$B$2:$E$405,4,FALSE)</f>
        <v>1.06</v>
      </c>
      <c r="K1011" s="12">
        <f t="shared" si="1288"/>
        <v>1.1945384615384596</v>
      </c>
      <c r="L1011" s="12">
        <f t="shared" si="1289"/>
        <v>1.3152697435897449</v>
      </c>
      <c r="M1011" s="13">
        <f t="shared" si="1290"/>
        <v>8.1283827567250694E-2</v>
      </c>
      <c r="N1011" s="13">
        <f t="shared" si="1291"/>
        <v>9.709665833014107E-2</v>
      </c>
      <c r="O1011" s="13">
        <f t="shared" si="1292"/>
        <v>0.10691015904237085</v>
      </c>
      <c r="P1011" s="13">
        <f t="shared" si="1293"/>
        <v>0.12770829690530569</v>
      </c>
      <c r="Q1011" s="13">
        <f t="shared" si="1294"/>
        <v>5.7992846431106089E-2</v>
      </c>
      <c r="R1011" s="13">
        <f t="shared" si="1295"/>
        <v>7.0307848735398998E-2</v>
      </c>
      <c r="S1011" s="13">
        <f t="shared" si="1296"/>
        <v>5.0161912850868233E-2</v>
      </c>
      <c r="T1011" s="13">
        <f t="shared" si="1297"/>
        <v>7.6276236255480356E-2</v>
      </c>
      <c r="U1011" s="13">
        <f t="shared" si="1298"/>
        <v>8.3985429462462236E-2</v>
      </c>
      <c r="V1011" s="13">
        <f t="shared" si="1299"/>
        <v>8.7568225116923092E-3</v>
      </c>
      <c r="W1011" s="13">
        <f t="shared" si="1300"/>
        <v>2.3091561852016541E-2</v>
      </c>
      <c r="X1011" s="13">
        <f t="shared" si="1301"/>
        <v>3.0371632636188528E-2</v>
      </c>
      <c r="Y1011" s="13">
        <f t="shared" si="1302"/>
        <v>1.9973444734900814E-2</v>
      </c>
      <c r="Z1011" s="13">
        <f t="shared" si="1303"/>
        <v>3.0824595392851598E-2</v>
      </c>
      <c r="AA1011" s="13">
        <f t="shared" si="1304"/>
        <v>3.6821164758122436E-2</v>
      </c>
      <c r="AB1011" s="13">
        <f t="shared" si="1305"/>
        <v>2.1992148751110861E-2</v>
      </c>
      <c r="AC1011" s="13">
        <f t="shared" si="1306"/>
        <v>8.5988729457361782E-4</v>
      </c>
      <c r="AD1011" s="13">
        <f t="shared" si="1307"/>
        <v>6.8959396923070054E-3</v>
      </c>
      <c r="AE1011" s="13">
        <f t="shared" si="1308"/>
        <v>9.0700208309109787E-3</v>
      </c>
      <c r="AF1011" s="13">
        <f t="shared" si="1309"/>
        <v>5.9647619863129652E-3</v>
      </c>
      <c r="AG1011" s="13">
        <f t="shared" si="1310"/>
        <v>2.6150903227705699E-3</v>
      </c>
      <c r="AH1011" s="13">
        <f t="shared" si="1311"/>
        <v>1.0135664419653391E-2</v>
      </c>
      <c r="AI1011" s="13">
        <f t="shared" si="1312"/>
        <v>1.2107440982522864E-2</v>
      </c>
      <c r="AJ1011" s="13">
        <f t="shared" si="1313"/>
        <v>7.231401962215279E-3</v>
      </c>
      <c r="AK1011" s="13">
        <f t="shared" si="1314"/>
        <v>2.8793959249036128E-3</v>
      </c>
      <c r="AL1011" s="13">
        <f t="shared" si="1315"/>
        <v>5.4040143141463917E-5</v>
      </c>
      <c r="AM1011" s="13">
        <f t="shared" si="1316"/>
        <v>1.6474930381820804E-3</v>
      </c>
      <c r="AN1011" s="13">
        <f t="shared" si="1317"/>
        <v>2.1668977458956348E-3</v>
      </c>
      <c r="AO1011" s="13">
        <f t="shared" si="1318"/>
        <v>1.4250275213146741E-3</v>
      </c>
      <c r="AP1011" s="13">
        <f t="shared" si="1319"/>
        <v>6.2476519418929366E-4</v>
      </c>
      <c r="AQ1011" s="13">
        <f t="shared" si="1320"/>
        <v>2.0543368919128741E-4</v>
      </c>
      <c r="AR1011" s="13">
        <f t="shared" si="1321"/>
        <v>2.6662265484698397E-3</v>
      </c>
      <c r="AS1011" s="13">
        <f t="shared" si="1322"/>
        <v>3.1849101593221592E-3</v>
      </c>
      <c r="AT1011" s="13">
        <f t="shared" si="1323"/>
        <v>1.9022488409274512E-3</v>
      </c>
      <c r="AU1011" s="13">
        <f t="shared" si="1324"/>
        <v>7.5743646796826527E-4</v>
      </c>
      <c r="AV1011" s="13">
        <f t="shared" si="1325"/>
        <v>2.2619674828998408E-4</v>
      </c>
      <c r="AW1011" s="13">
        <f t="shared" si="1326"/>
        <v>2.3584624025559612E-6</v>
      </c>
      <c r="AX1011" s="13">
        <f t="shared" si="1327"/>
        <v>3.2799896653755743E-4</v>
      </c>
      <c r="AY1011" s="13">
        <f t="shared" si="1328"/>
        <v>4.3140711661555442E-4</v>
      </c>
      <c r="AZ1011" s="13">
        <f t="shared" si="1329"/>
        <v>2.837083638268658E-4</v>
      </c>
      <c r="BA1011" s="13">
        <f t="shared" si="1330"/>
        <v>1.2438434231494259E-4</v>
      </c>
      <c r="BB1011" s="13">
        <f t="shared" si="1331"/>
        <v>4.0899740505788405E-5</v>
      </c>
      <c r="BC1011" s="13">
        <f t="shared" si="1332"/>
        <v>1.0758838241587071E-5</v>
      </c>
      <c r="BD1011" s="13">
        <f t="shared" si="1333"/>
        <v>5.8446785145968268E-4</v>
      </c>
      <c r="BE1011" s="13">
        <f t="shared" si="1334"/>
        <v>6.981693281013382E-4</v>
      </c>
      <c r="BF1011" s="13">
        <f t="shared" si="1335"/>
        <v>4.1699505754175633E-4</v>
      </c>
      <c r="BG1011" s="13">
        <f t="shared" si="1336"/>
        <v>1.6603887816835704E-4</v>
      </c>
      <c r="BH1011" s="13">
        <f t="shared" si="1337"/>
        <v>4.958495652070023E-5</v>
      </c>
      <c r="BI1011" s="13">
        <f t="shared" si="1338"/>
        <v>1.1846227535537725E-5</v>
      </c>
      <c r="BJ1011" s="14">
        <f t="shared" si="1339"/>
        <v>0.33663696762895018</v>
      </c>
      <c r="BK1011" s="14">
        <f t="shared" si="1340"/>
        <v>0.26925619438944753</v>
      </c>
      <c r="BL1011" s="14">
        <f t="shared" si="1341"/>
        <v>0.36303477510306559</v>
      </c>
      <c r="BM1011" s="14">
        <f t="shared" si="1342"/>
        <v>0.45802384684852848</v>
      </c>
      <c r="BN1011" s="14">
        <f t="shared" si="1343"/>
        <v>0.54129963701157335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1.5025641025640999</v>
      </c>
      <c r="F1012" s="10">
        <f>VLOOKUP(B1012,home!$B$2:$E$405,3,FALSE)</f>
        <v>1.1599999999999999</v>
      </c>
      <c r="G1012" s="10">
        <f>VLOOKUP(C1012,away!$B$2:$E$405,4,FALSE)</f>
        <v>0.89</v>
      </c>
      <c r="H1012" s="10">
        <f>VLOOKUP(A1012,away!$A$2:$E$405,3,FALSE)</f>
        <v>1.3487179487179499</v>
      </c>
      <c r="I1012" s="10">
        <f>VLOOKUP(C1012,away!$B$2:$E$405,3,FALSE)</f>
        <v>0.3</v>
      </c>
      <c r="J1012" s="10">
        <f>VLOOKUP(B1012,home!$B$2:$E$405,4,FALSE)</f>
        <v>1.1599999999999999</v>
      </c>
      <c r="K1012" s="12">
        <f t="shared" si="1288"/>
        <v>1.5512471794871767</v>
      </c>
      <c r="L1012" s="12">
        <f t="shared" si="1289"/>
        <v>0.46935384615384657</v>
      </c>
      <c r="M1012" s="13">
        <f t="shared" si="1290"/>
        <v>0.1325757596990749</v>
      </c>
      <c r="N1012" s="13">
        <f t="shared" si="1291"/>
        <v>0.20565777330155968</v>
      </c>
      <c r="O1012" s="13">
        <f t="shared" si="1292"/>
        <v>6.2224942721528932E-2</v>
      </c>
      <c r="P1012" s="13">
        <f t="shared" si="1293"/>
        <v>9.6526266890522891E-2</v>
      </c>
      <c r="Q1012" s="13">
        <f t="shared" si="1294"/>
        <v>0.15951302038682885</v>
      </c>
      <c r="R1012" s="13">
        <f t="shared" si="1295"/>
        <v>1.4602758096526201E-2</v>
      </c>
      <c r="S1012" s="13">
        <f t="shared" si="1296"/>
        <v>1.7569803523979861E-2</v>
      </c>
      <c r="T1012" s="13">
        <f t="shared" si="1297"/>
        <v>7.4868049630175043E-2</v>
      </c>
      <c r="U1012" s="13">
        <f t="shared" si="1298"/>
        <v>2.2652487309969806E-2</v>
      </c>
      <c r="V1012" s="13">
        <f t="shared" si="1299"/>
        <v>1.4213655380635455E-3</v>
      </c>
      <c r="W1012" s="13">
        <f t="shared" si="1300"/>
        <v>8.2481374322182929E-2</v>
      </c>
      <c r="X1012" s="13">
        <f t="shared" si="1301"/>
        <v>3.8712950274171674E-2</v>
      </c>
      <c r="Y1012" s="13">
        <f t="shared" si="1302"/>
        <v>9.0850360535725417E-3</v>
      </c>
      <c r="Z1012" s="13">
        <f t="shared" si="1303"/>
        <v>2.2846202256862655E-3</v>
      </c>
      <c r="AA1012" s="13">
        <f t="shared" si="1304"/>
        <v>3.5440106812951772E-3</v>
      </c>
      <c r="AB1012" s="13">
        <f t="shared" si="1305"/>
        <v>2.7488182867157858E-3</v>
      </c>
      <c r="AC1012" s="13">
        <f t="shared" si="1306"/>
        <v>6.4679579051410291E-5</v>
      </c>
      <c r="AD1012" s="13">
        <f t="shared" si="1307"/>
        <v>3.1987249819378075E-2</v>
      </c>
      <c r="AE1012" s="13">
        <f t="shared" si="1308"/>
        <v>1.5013338730609033E-2</v>
      </c>
      <c r="AF1012" s="13">
        <f t="shared" si="1309"/>
        <v>3.5232841384109288E-3</v>
      </c>
      <c r="AG1012" s="13">
        <f t="shared" si="1310"/>
        <v>5.5122232048533703E-4</v>
      </c>
      <c r="AH1012" s="13">
        <f t="shared" si="1311"/>
        <v>2.6807382248167941E-4</v>
      </c>
      <c r="AI1012" s="13">
        <f t="shared" si="1312"/>
        <v>4.1584876101905135E-4</v>
      </c>
      <c r="AJ1012" s="13">
        <f t="shared" si="1313"/>
        <v>3.225421088120202E-4</v>
      </c>
      <c r="AK1012" s="13">
        <f t="shared" si="1314"/>
        <v>1.6678084552016414E-4</v>
      </c>
      <c r="AL1012" s="13">
        <f t="shared" si="1315"/>
        <v>1.8836862256129833E-6</v>
      </c>
      <c r="AM1012" s="13">
        <f t="shared" si="1316"/>
        <v>9.9240262123723895E-3</v>
      </c>
      <c r="AN1012" s="13">
        <f t="shared" si="1317"/>
        <v>4.6578798721085713E-3</v>
      </c>
      <c r="AO1012" s="13">
        <f t="shared" si="1318"/>
        <v>1.0930969164483723E-3</v>
      </c>
      <c r="AP1012" s="13">
        <f t="shared" si="1319"/>
        <v>1.7101641398465116E-4</v>
      </c>
      <c r="AQ1012" s="13">
        <f t="shared" si="1320"/>
        <v>2.0066802914783621E-5</v>
      </c>
      <c r="AR1012" s="13">
        <f t="shared" si="1321"/>
        <v>2.516429592698796E-5</v>
      </c>
      <c r="AS1012" s="13">
        <f t="shared" si="1322"/>
        <v>3.9036043080520729E-5</v>
      </c>
      <c r="AT1012" s="13">
        <f t="shared" si="1323"/>
        <v>3.0277275863498852E-5</v>
      </c>
      <c r="AU1012" s="13">
        <f t="shared" si="1324"/>
        <v>1.5655846261935922E-5</v>
      </c>
      <c r="AV1012" s="13">
        <f t="shared" si="1325"/>
        <v>6.0715218390782399E-6</v>
      </c>
      <c r="AW1012" s="13">
        <f t="shared" si="1326"/>
        <v>3.8096707825404401E-8</v>
      </c>
      <c r="AX1012" s="13">
        <f t="shared" si="1327"/>
        <v>2.5657696118499148E-3</v>
      </c>
      <c r="AY1012" s="13">
        <f t="shared" si="1328"/>
        <v>1.2042538356664193E-3</v>
      </c>
      <c r="AZ1012" s="13">
        <f t="shared" si="1329"/>
        <v>2.8261058475777809E-4</v>
      </c>
      <c r="BA1012" s="13">
        <f t="shared" si="1330"/>
        <v>4.4214788306616938E-5</v>
      </c>
      <c r="BB1012" s="13">
        <f t="shared" si="1331"/>
        <v>5.1880952371471939E-6</v>
      </c>
      <c r="BC1012" s="13">
        <f t="shared" si="1332"/>
        <v>4.8701049075349795E-7</v>
      </c>
      <c r="BD1012" s="13">
        <f t="shared" si="1333"/>
        <v>1.9684931798475609E-6</v>
      </c>
      <c r="BE1012" s="13">
        <f t="shared" si="1334"/>
        <v>3.0536194930782728E-6</v>
      </c>
      <c r="BF1012" s="13">
        <f t="shared" si="1335"/>
        <v>2.3684593129323665E-6</v>
      </c>
      <c r="BG1012" s="13">
        <f t="shared" si="1336"/>
        <v>1.2246886096388235E-6</v>
      </c>
      <c r="BH1012" s="13">
        <f t="shared" si="1337"/>
        <v>4.7494868786307422E-7</v>
      </c>
      <c r="BI1012" s="13">
        <f t="shared" si="1338"/>
        <v>1.4735256248974588E-7</v>
      </c>
      <c r="BJ1012" s="14">
        <f t="shared" si="1339"/>
        <v>0.64136190912151159</v>
      </c>
      <c r="BK1012" s="14">
        <f t="shared" si="1340"/>
        <v>0.2493640127525846</v>
      </c>
      <c r="BL1012" s="14">
        <f t="shared" si="1341"/>
        <v>0.10707170517868669</v>
      </c>
      <c r="BM1012" s="14">
        <f t="shared" si="1342"/>
        <v>0.32777751044346914</v>
      </c>
      <c r="BN1012" s="14">
        <f t="shared" si="1343"/>
        <v>0.67110052109604146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1.5025641025640999</v>
      </c>
      <c r="F1013" s="10">
        <f>VLOOKUP(B1013,home!$B$2:$E$405,3,FALSE)</f>
        <v>0.59</v>
      </c>
      <c r="G1013" s="10">
        <f>VLOOKUP(C1013,away!$B$2:$E$405,4,FALSE)</f>
        <v>1</v>
      </c>
      <c r="H1013" s="10">
        <f>VLOOKUP(A1013,away!$A$2:$E$405,3,FALSE)</f>
        <v>1.3487179487179499</v>
      </c>
      <c r="I1013" s="10">
        <f>VLOOKUP(C1013,away!$B$2:$E$405,3,FALSE)</f>
        <v>0.92</v>
      </c>
      <c r="J1013" s="10">
        <f>VLOOKUP(B1013,home!$B$2:$E$405,4,FALSE)</f>
        <v>0.59</v>
      </c>
      <c r="K1013" s="12">
        <f t="shared" si="1288"/>
        <v>0.88651282051281888</v>
      </c>
      <c r="L1013" s="12">
        <f t="shared" si="1289"/>
        <v>0.73208410256410328</v>
      </c>
      <c r="M1013" s="13">
        <f t="shared" si="1290"/>
        <v>0.19817656106669032</v>
      </c>
      <c r="N1013" s="13">
        <f t="shared" si="1291"/>
        <v>0.17568606211076251</v>
      </c>
      <c r="O1013" s="13">
        <f t="shared" si="1292"/>
        <v>0.14508190985774819</v>
      </c>
      <c r="P1013" s="13">
        <f t="shared" si="1293"/>
        <v>0.12861697311337889</v>
      </c>
      <c r="Q1013" s="13">
        <f t="shared" si="1294"/>
        <v>7.7873973223301168E-2</v>
      </c>
      <c r="R1013" s="13">
        <f t="shared" si="1295"/>
        <v>5.3106079888247858E-2</v>
      </c>
      <c r="S1013" s="13">
        <f t="shared" si="1296"/>
        <v>2.0868166351015658E-2</v>
      </c>
      <c r="T1013" s="13">
        <f t="shared" si="1297"/>
        <v>5.7010297800281447E-2</v>
      </c>
      <c r="U1013" s="13">
        <f t="shared" si="1298"/>
        <v>4.7079220668109691E-2</v>
      </c>
      <c r="V1013" s="13">
        <f t="shared" si="1299"/>
        <v>1.5048311667397328E-3</v>
      </c>
      <c r="W1013" s="13">
        <f t="shared" si="1300"/>
        <v>2.3012091882242822E-2</v>
      </c>
      <c r="X1013" s="13">
        <f t="shared" si="1301"/>
        <v>1.6846786633734422E-2</v>
      </c>
      <c r="Y1013" s="13">
        <f t="shared" si="1302"/>
        <v>6.1666323369231977E-3</v>
      </c>
      <c r="Z1013" s="13">
        <f t="shared" si="1303"/>
        <v>1.2959372278561835E-2</v>
      </c>
      <c r="AA1013" s="13">
        <f t="shared" si="1304"/>
        <v>1.1488649670743489E-2</v>
      </c>
      <c r="AB1013" s="13">
        <f t="shared" si="1305"/>
        <v>5.0924176117472381E-3</v>
      </c>
      <c r="AC1013" s="13">
        <f t="shared" si="1306"/>
        <v>6.1039896907765E-5</v>
      </c>
      <c r="AD1013" s="13">
        <f t="shared" si="1307"/>
        <v>5.1001286201068068E-3</v>
      </c>
      <c r="AE1013" s="13">
        <f t="shared" si="1308"/>
        <v>3.7337230838123897E-3</v>
      </c>
      <c r="AF1013" s="13">
        <f t="shared" si="1309"/>
        <v>1.3666996565178348E-3</v>
      </c>
      <c r="AG1013" s="13">
        <f t="shared" si="1310"/>
        <v>3.3351303050550911E-4</v>
      </c>
      <c r="AH1013" s="13">
        <f t="shared" si="1311"/>
        <v>2.3718376060862648E-3</v>
      </c>
      <c r="AI1013" s="13">
        <f t="shared" si="1312"/>
        <v>2.102664445969907E-3</v>
      </c>
      <c r="AJ1013" s="13">
        <f t="shared" si="1313"/>
        <v>9.3201949429440279E-4</v>
      </c>
      <c r="AK1013" s="13">
        <f t="shared" si="1314"/>
        <v>2.7541574355328745E-4</v>
      </c>
      <c r="AL1013" s="13">
        <f t="shared" si="1315"/>
        <v>1.5846004668105021E-6</v>
      </c>
      <c r="AM1013" s="13">
        <f t="shared" si="1316"/>
        <v>9.0426588159780747E-4</v>
      </c>
      <c r="AN1013" s="13">
        <f t="shared" si="1317"/>
        <v>6.6199867640886849E-4</v>
      </c>
      <c r="AO1013" s="13">
        <f t="shared" si="1318"/>
        <v>2.4231935345870537E-4</v>
      </c>
      <c r="AP1013" s="13">
        <f t="shared" si="1319"/>
        <v>5.9132715470243349E-5</v>
      </c>
      <c r="AQ1013" s="13">
        <f t="shared" si="1320"/>
        <v>1.0822530234302892E-5</v>
      </c>
      <c r="AR1013" s="13">
        <f t="shared" si="1321"/>
        <v>3.4727692105589099E-4</v>
      </c>
      <c r="AS1013" s="13">
        <f t="shared" si="1322"/>
        <v>3.0786544278426546E-4</v>
      </c>
      <c r="AT1013" s="13">
        <f t="shared" si="1323"/>
        <v>1.3646333101055349E-4</v>
      </c>
      <c r="AU1013" s="13">
        <f t="shared" si="1324"/>
        <v>4.0325497490246743E-5</v>
      </c>
      <c r="AV1013" s="13">
        <f t="shared" si="1325"/>
        <v>8.937267629665309E-6</v>
      </c>
      <c r="AW1013" s="13">
        <f t="shared" si="1326"/>
        <v>2.8566910589759519E-8</v>
      </c>
      <c r="AX1013" s="13">
        <f t="shared" si="1327"/>
        <v>1.3360721619813044E-4</v>
      </c>
      <c r="AY1013" s="13">
        <f t="shared" si="1328"/>
        <v>9.7811718966496434E-5</v>
      </c>
      <c r="AZ1013" s="13">
        <f t="shared" si="1329"/>
        <v>3.5803202249919912E-5</v>
      </c>
      <c r="BA1013" s="13">
        <f t="shared" si="1330"/>
        <v>8.7369850626845684E-6</v>
      </c>
      <c r="BB1013" s="13">
        <f t="shared" si="1331"/>
        <v>1.5990519671828518E-6</v>
      </c>
      <c r="BC1013" s="13">
        <f t="shared" si="1332"/>
        <v>2.3412810486968448E-7</v>
      </c>
      <c r="BD1013" s="13">
        <f t="shared" si="1333"/>
        <v>4.2372652182071118E-5</v>
      </c>
      <c r="BE1013" s="13">
        <f t="shared" si="1334"/>
        <v>3.7563899398536515E-5</v>
      </c>
      <c r="BF1013" s="13">
        <f t="shared" si="1335"/>
        <v>1.6650439202628193E-5</v>
      </c>
      <c r="BG1013" s="13">
        <f t="shared" si="1336"/>
        <v>4.9202759400997107E-6</v>
      </c>
      <c r="BH1013" s="13">
        <f t="shared" si="1337"/>
        <v>1.0904719253397888E-6</v>
      </c>
      <c r="BI1013" s="13">
        <f t="shared" si="1338"/>
        <v>1.9334346844460412E-7</v>
      </c>
      <c r="BJ1013" s="14">
        <f t="shared" si="1339"/>
        <v>0.36928623983790732</v>
      </c>
      <c r="BK1013" s="14">
        <f t="shared" si="1340"/>
        <v>0.34932696791416562</v>
      </c>
      <c r="BL1013" s="14">
        <f t="shared" si="1341"/>
        <v>0.26847387452858806</v>
      </c>
      <c r="BM1013" s="14">
        <f t="shared" si="1342"/>
        <v>0.22140711214703801</v>
      </c>
      <c r="BN1013" s="14">
        <f t="shared" si="1343"/>
        <v>0.77854155926012902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1.5025641025640999</v>
      </c>
      <c r="F1014" s="10">
        <f>VLOOKUP(B1014,home!$B$2:$E$405,3,FALSE)</f>
        <v>0.57999999999999996</v>
      </c>
      <c r="G1014" s="10">
        <f>VLOOKUP(C1014,away!$B$2:$E$405,4,FALSE)</f>
        <v>0.74</v>
      </c>
      <c r="H1014" s="10">
        <f>VLOOKUP(A1014,away!$A$2:$E$405,3,FALSE)</f>
        <v>1.3487179487179499</v>
      </c>
      <c r="I1014" s="10">
        <f>VLOOKUP(C1014,away!$B$2:$E$405,3,FALSE)</f>
        <v>0.89</v>
      </c>
      <c r="J1014" s="10">
        <f>VLOOKUP(B1014,home!$B$2:$E$405,4,FALSE)</f>
        <v>0.57999999999999996</v>
      </c>
      <c r="K1014" s="12">
        <f t="shared" si="1288"/>
        <v>0.64490051282051164</v>
      </c>
      <c r="L1014" s="12">
        <f t="shared" si="1289"/>
        <v>0.6962082051282058</v>
      </c>
      <c r="M1014" s="13">
        <f t="shared" si="1290"/>
        <v>0.26155551646592823</v>
      </c>
      <c r="N1014" s="13">
        <f t="shared" si="1291"/>
        <v>0.16867728669991089</v>
      </c>
      <c r="O1014" s="13">
        <f t="shared" si="1292"/>
        <v>0.18209709666012475</v>
      </c>
      <c r="P1014" s="13">
        <f t="shared" si="1293"/>
        <v>0.11743451101924073</v>
      </c>
      <c r="Q1014" s="13">
        <f t="shared" si="1294"/>
        <v>5.4390034346972489E-2</v>
      </c>
      <c r="R1014" s="13">
        <f t="shared" si="1295"/>
        <v>6.3388746412401414E-2</v>
      </c>
      <c r="S1014" s="13">
        <f t="shared" si="1296"/>
        <v>1.3181584319714253E-2</v>
      </c>
      <c r="T1014" s="13">
        <f t="shared" si="1297"/>
        <v>3.786678818956718E-2</v>
      </c>
      <c r="U1014" s="13">
        <f t="shared" si="1298"/>
        <v>4.0879435068407043E-2</v>
      </c>
      <c r="V1014" s="13">
        <f t="shared" si="1299"/>
        <v>6.5759266796516802E-4</v>
      </c>
      <c r="W1014" s="13">
        <f t="shared" si="1300"/>
        <v>1.1692053680895936E-2</v>
      </c>
      <c r="X1014" s="13">
        <f t="shared" si="1301"/>
        <v>8.1401037074391915E-3</v>
      </c>
      <c r="Y1014" s="13">
        <f t="shared" si="1302"/>
        <v>2.8336034958568461E-3</v>
      </c>
      <c r="Z1014" s="13">
        <f t="shared" si="1303"/>
        <v>1.4710588455034994E-2</v>
      </c>
      <c r="AA1014" s="13">
        <f t="shared" si="1304"/>
        <v>9.486866038543566E-3</v>
      </c>
      <c r="AB1014" s="13">
        <f t="shared" si="1305"/>
        <v>3.0590423866581205E-3</v>
      </c>
      <c r="AC1014" s="13">
        <f t="shared" si="1306"/>
        <v>1.8453078923683087E-5</v>
      </c>
      <c r="AD1014" s="13">
        <f t="shared" si="1307"/>
        <v>1.8850528536836846E-3</v>
      </c>
      <c r="AE1014" s="13">
        <f t="shared" si="1308"/>
        <v>1.3123892638349205E-3</v>
      </c>
      <c r="AF1014" s="13">
        <f t="shared" si="1309"/>
        <v>4.5684808690201855E-4</v>
      </c>
      <c r="AG1014" s="13">
        <f t="shared" si="1310"/>
        <v>1.0602046219943631E-4</v>
      </c>
      <c r="AH1014" s="13">
        <f t="shared" si="1311"/>
        <v>2.5604080961649052E-3</v>
      </c>
      <c r="AI1014" s="13">
        <f t="shared" si="1312"/>
        <v>1.6512084942465371E-3</v>
      </c>
      <c r="AJ1014" s="13">
        <f t="shared" si="1313"/>
        <v>5.3243260235658833E-4</v>
      </c>
      <c r="AK1014" s="13">
        <f t="shared" si="1314"/>
        <v>1.1445535276737448E-4</v>
      </c>
      <c r="AL1014" s="13">
        <f t="shared" si="1315"/>
        <v>3.3140624667107288E-7</v>
      </c>
      <c r="AM1014" s="13">
        <f t="shared" si="1316"/>
        <v>2.4313431040687552E-4</v>
      </c>
      <c r="AN1014" s="13">
        <f t="shared" si="1317"/>
        <v>1.6927210185345483E-4</v>
      </c>
      <c r="AO1014" s="13">
        <f t="shared" si="1318"/>
        <v>5.8924313104836309E-5</v>
      </c>
      <c r="AP1014" s="13">
        <f t="shared" si="1319"/>
        <v>1.3674530088376834E-5</v>
      </c>
      <c r="AQ1014" s="13">
        <f t="shared" si="1320"/>
        <v>2.3800800122001202E-6</v>
      </c>
      <c r="AR1014" s="13">
        <f t="shared" si="1321"/>
        <v>3.5651542500533909E-4</v>
      </c>
      <c r="AS1014" s="13">
        <f t="shared" si="1322"/>
        <v>2.2991698041436586E-4</v>
      </c>
      <c r="AT1014" s="13">
        <f t="shared" si="1323"/>
        <v>7.4136789287684022E-5</v>
      </c>
      <c r="AU1014" s="13">
        <f t="shared" si="1324"/>
        <v>1.5936951143497884E-5</v>
      </c>
      <c r="AV1014" s="13">
        <f t="shared" si="1325"/>
        <v>2.5694369913093059E-6</v>
      </c>
      <c r="AW1014" s="13">
        <f t="shared" si="1326"/>
        <v>4.1332345308981307E-9</v>
      </c>
      <c r="AX1014" s="13">
        <f t="shared" si="1327"/>
        <v>2.6132906910942574E-5</v>
      </c>
      <c r="AY1014" s="13">
        <f t="shared" si="1328"/>
        <v>1.8193944215249814E-5</v>
      </c>
      <c r="AZ1014" s="13">
        <f t="shared" si="1329"/>
        <v>6.3333866231508867E-6</v>
      </c>
      <c r="BA1014" s="13">
        <f t="shared" si="1330"/>
        <v>1.4697852444289556E-6</v>
      </c>
      <c r="BB1014" s="13">
        <f t="shared" si="1331"/>
        <v>2.5581913673695113E-7</v>
      </c>
      <c r="BC1014" s="13">
        <f t="shared" si="1332"/>
        <v>3.5620676405015972E-8</v>
      </c>
      <c r="BD1014" s="13">
        <f t="shared" si="1333"/>
        <v>4.1368160690581075E-5</v>
      </c>
      <c r="BE1014" s="13">
        <f t="shared" si="1334"/>
        <v>2.6678348043797068E-5</v>
      </c>
      <c r="BF1014" s="13">
        <f t="shared" si="1335"/>
        <v>8.6024401673244099E-6</v>
      </c>
      <c r="BG1014" s="13">
        <f t="shared" si="1336"/>
        <v>1.8492393584717604E-6</v>
      </c>
      <c r="BH1014" s="13">
        <f t="shared" si="1337"/>
        <v>2.9814385265157802E-7</v>
      </c>
      <c r="BI1014" s="13">
        <f t="shared" si="1338"/>
        <v>3.8454624693857159E-8</v>
      </c>
      <c r="BJ1014" s="14">
        <f t="shared" si="1339"/>
        <v>0.28789998758553526</v>
      </c>
      <c r="BK1014" s="14">
        <f t="shared" si="1340"/>
        <v>0.39286618290223402</v>
      </c>
      <c r="BL1014" s="14">
        <f t="shared" si="1341"/>
        <v>0.30452760148125002</v>
      </c>
      <c r="BM1014" s="14">
        <f t="shared" si="1342"/>
        <v>0.15244297900849504</v>
      </c>
      <c r="BN1014" s="14">
        <f t="shared" si="1343"/>
        <v>0.84754319160457858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1.5025641025640999</v>
      </c>
      <c r="F1015" s="10">
        <f>VLOOKUP(B1015,home!$B$2:$E$405,3,FALSE)</f>
        <v>0.59</v>
      </c>
      <c r="G1015" s="10">
        <f>VLOOKUP(C1015,away!$B$2:$E$405,4,FALSE)</f>
        <v>0.44</v>
      </c>
      <c r="H1015" s="10">
        <f>VLOOKUP(A1015,away!$A$2:$E$405,3,FALSE)</f>
        <v>1.3487179487179499</v>
      </c>
      <c r="I1015" s="10">
        <f>VLOOKUP(C1015,away!$B$2:$E$405,3,FALSE)</f>
        <v>1.18</v>
      </c>
      <c r="J1015" s="10">
        <f>VLOOKUP(B1015,home!$B$2:$E$405,4,FALSE)</f>
        <v>0.59</v>
      </c>
      <c r="K1015" s="12">
        <f t="shared" si="1288"/>
        <v>0.39006564102564029</v>
      </c>
      <c r="L1015" s="12">
        <f t="shared" si="1289"/>
        <v>0.93897743589743665</v>
      </c>
      <c r="M1015" s="13">
        <f t="shared" si="1290"/>
        <v>0.26473046682426626</v>
      </c>
      <c r="N1015" s="13">
        <f t="shared" si="1291"/>
        <v>0.10326225924082441</v>
      </c>
      <c r="O1015" s="13">
        <f t="shared" si="1292"/>
        <v>0.2485759349425809</v>
      </c>
      <c r="P1015" s="13">
        <f t="shared" si="1293"/>
        <v>9.6960931406925674E-2</v>
      </c>
      <c r="Q1015" s="13">
        <f t="shared" si="1294"/>
        <v>2.0139529672264008E-2</v>
      </c>
      <c r="R1015" s="13">
        <f t="shared" si="1295"/>
        <v>0.11670359700909631</v>
      </c>
      <c r="S1015" s="13">
        <f t="shared" si="1296"/>
        <v>8.8782964160481499E-3</v>
      </c>
      <c r="T1015" s="13">
        <f t="shared" si="1297"/>
        <v>1.8910563931842799E-2</v>
      </c>
      <c r="U1015" s="13">
        <f t="shared" si="1298"/>
        <v>4.5522063377351145E-2</v>
      </c>
      <c r="V1015" s="13">
        <f t="shared" si="1299"/>
        <v>3.6131000213731788E-4</v>
      </c>
      <c r="W1015" s="13">
        <f t="shared" si="1300"/>
        <v>2.6185795171888549E-3</v>
      </c>
      <c r="X1015" s="13">
        <f t="shared" si="1301"/>
        <v>2.4587870807435386E-3</v>
      </c>
      <c r="Y1015" s="13">
        <f t="shared" si="1302"/>
        <v>1.1543727942471555E-3</v>
      </c>
      <c r="Z1015" s="13">
        <f t="shared" si="1303"/>
        <v>3.6527348093203016E-2</v>
      </c>
      <c r="AA1015" s="13">
        <f t="shared" si="1304"/>
        <v>1.4248063448941932E-2</v>
      </c>
      <c r="AB1015" s="13">
        <f t="shared" si="1305"/>
        <v>2.7788400012927648E-3</v>
      </c>
      <c r="AC1015" s="13">
        <f t="shared" si="1306"/>
        <v>8.2709016160218431E-6</v>
      </c>
      <c r="AD1015" s="13">
        <f t="shared" si="1307"/>
        <v>2.5535447448722063E-4</v>
      </c>
      <c r="AE1015" s="13">
        <f t="shared" si="1308"/>
        <v>2.3977208969894781E-4</v>
      </c>
      <c r="AF1015" s="13">
        <f t="shared" si="1309"/>
        <v>1.1257029099264409E-4</v>
      </c>
      <c r="AG1015" s="13">
        <f t="shared" si="1310"/>
        <v>3.523365439816709E-5</v>
      </c>
      <c r="AH1015" s="13">
        <f t="shared" si="1311"/>
        <v>8.5745889131722194E-3</v>
      </c>
      <c r="AI1015" s="13">
        <f t="shared" si="1312"/>
        <v>3.3446525209478704E-3</v>
      </c>
      <c r="AJ1015" s="13">
        <f t="shared" si="1313"/>
        <v>6.5231701479577736E-4</v>
      </c>
      <c r="AK1015" s="13">
        <f t="shared" si="1314"/>
        <v>8.4815484842749004E-5</v>
      </c>
      <c r="AL1015" s="13">
        <f t="shared" si="1315"/>
        <v>1.2117295510182127E-7</v>
      </c>
      <c r="AM1015" s="13">
        <f t="shared" si="1316"/>
        <v>1.9921001355924641E-5</v>
      </c>
      <c r="AN1015" s="13">
        <f t="shared" si="1317"/>
        <v>1.8705370773695476E-5</v>
      </c>
      <c r="AO1015" s="13">
        <f t="shared" si="1318"/>
        <v>8.7819605432977139E-6</v>
      </c>
      <c r="AP1015" s="13">
        <f t="shared" si="1319"/>
        <v>2.7486875976993831E-6</v>
      </c>
      <c r="AQ1015" s="13">
        <f t="shared" si="1320"/>
        <v>6.4523890814271275E-7</v>
      </c>
      <c r="AR1015" s="13">
        <f t="shared" si="1321"/>
        <v>1.6102691023130087E-3</v>
      </c>
      <c r="AS1015" s="13">
        <f t="shared" si="1322"/>
        <v>6.2811064961750603E-4</v>
      </c>
      <c r="AT1015" s="13">
        <f t="shared" si="1323"/>
        <v>1.2250219158904191E-4</v>
      </c>
      <c r="AU1015" s="13">
        <f t="shared" si="1324"/>
        <v>1.5927965296408478E-5</v>
      </c>
      <c r="AV1015" s="13">
        <f t="shared" si="1325"/>
        <v>1.5532379983944317E-6</v>
      </c>
      <c r="AW1015" s="13">
        <f t="shared" si="1326"/>
        <v>1.2328097254020171E-9</v>
      </c>
      <c r="AX1015" s="13">
        <f t="shared" si="1327"/>
        <v>1.2950830272952323E-6</v>
      </c>
      <c r="AY1015" s="13">
        <f t="shared" si="1328"/>
        <v>1.2160537402439671E-6</v>
      </c>
      <c r="AZ1015" s="13">
        <f t="shared" si="1329"/>
        <v>5.7092351146388369E-7</v>
      </c>
      <c r="BA1015" s="13">
        <f t="shared" si="1330"/>
        <v>1.7869476496263949E-7</v>
      </c>
      <c r="BB1015" s="13">
        <f t="shared" si="1331"/>
        <v>4.1947588053228577E-8</v>
      </c>
      <c r="BC1015" s="13">
        <f t="shared" si="1332"/>
        <v>7.8775677344605054E-9</v>
      </c>
      <c r="BD1015" s="13">
        <f t="shared" si="1333"/>
        <v>2.5200105879912254E-4</v>
      </c>
      <c r="BE1015" s="13">
        <f t="shared" si="1334"/>
        <v>9.82969545396198E-5</v>
      </c>
      <c r="BF1015" s="13">
        <f t="shared" si="1335"/>
        <v>1.9171132291682512E-5</v>
      </c>
      <c r="BG1015" s="13">
        <f t="shared" si="1336"/>
        <v>2.4926666688474972E-6</v>
      </c>
      <c r="BH1015" s="13">
        <f t="shared" si="1337"/>
        <v>2.4307590551181166E-7</v>
      </c>
      <c r="BI1015" s="13">
        <f t="shared" si="1338"/>
        <v>1.8963111780270553E-8</v>
      </c>
      <c r="BJ1015" s="14">
        <f t="shared" si="1339"/>
        <v>0.14924113558606622</v>
      </c>
      <c r="BK1015" s="14">
        <f t="shared" si="1340"/>
        <v>0.37094061277768881</v>
      </c>
      <c r="BL1015" s="14">
        <f t="shared" si="1341"/>
        <v>0.44323545971115252</v>
      </c>
      <c r="BM1015" s="14">
        <f t="shared" si="1342"/>
        <v>0.14957062225122256</v>
      </c>
      <c r="BN1015" s="14">
        <f t="shared" si="1343"/>
        <v>0.85037271909595746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1.5025641025640999</v>
      </c>
      <c r="F1016" s="10">
        <f>VLOOKUP(B1016,home!$B$2:$E$405,3,FALSE)</f>
        <v>0.81</v>
      </c>
      <c r="G1016" s="10">
        <f>VLOOKUP(C1016,away!$B$2:$E$405,4,FALSE)</f>
        <v>1.91</v>
      </c>
      <c r="H1016" s="10">
        <f>VLOOKUP(A1016,away!$A$2:$E$405,3,FALSE)</f>
        <v>1.3487179487179499</v>
      </c>
      <c r="I1016" s="10">
        <f>VLOOKUP(C1016,away!$B$2:$E$405,3,FALSE)</f>
        <v>0.57999999999999996</v>
      </c>
      <c r="J1016" s="10">
        <f>VLOOKUP(B1016,home!$B$2:$E$405,4,FALSE)</f>
        <v>0.81</v>
      </c>
      <c r="K1016" s="12">
        <f t="shared" si="1288"/>
        <v>2.3246169230769187</v>
      </c>
      <c r="L1016" s="12">
        <f t="shared" si="1289"/>
        <v>0.63362769230769289</v>
      </c>
      <c r="M1016" s="13">
        <f t="shared" si="1290"/>
        <v>5.1909959186213953E-2</v>
      </c>
      <c r="N1016" s="13">
        <f t="shared" si="1291"/>
        <v>0.12067076960050512</v>
      </c>
      <c r="O1016" s="13">
        <f t="shared" si="1292"/>
        <v>3.2891587646947273E-2</v>
      </c>
      <c r="P1016" s="13">
        <f t="shared" si="1293"/>
        <v>7.6460341270961366E-2</v>
      </c>
      <c r="Q1016" s="13">
        <f t="shared" si="1294"/>
        <v>0.14025665656702502</v>
      </c>
      <c r="R1016" s="13">
        <f t="shared" si="1295"/>
        <v>1.0420510388535708E-2</v>
      </c>
      <c r="S1016" s="13">
        <f t="shared" si="1296"/>
        <v>2.8155405431451789E-2</v>
      </c>
      <c r="T1016" s="13">
        <f t="shared" si="1297"/>
        <v>8.887050163135668E-2</v>
      </c>
      <c r="U1016" s="13">
        <f t="shared" si="1298"/>
        <v>2.4223694796288942E-2</v>
      </c>
      <c r="V1016" s="13">
        <f t="shared" si="1299"/>
        <v>4.6079188349720766E-3</v>
      </c>
      <c r="W1016" s="13">
        <f t="shared" si="1300"/>
        <v>0.10868099914329793</v>
      </c>
      <c r="X1016" s="13">
        <f t="shared" si="1301"/>
        <v>6.8863290684862216E-2</v>
      </c>
      <c r="Y1016" s="13">
        <f t="shared" si="1302"/>
        <v>2.1816843980681542E-2</v>
      </c>
      <c r="Z1016" s="13">
        <f t="shared" si="1303"/>
        <v>2.2009079833854076E-3</v>
      </c>
      <c r="AA1016" s="13">
        <f t="shared" si="1304"/>
        <v>5.1162679443128118E-3</v>
      </c>
      <c r="AB1016" s="13">
        <f t="shared" si="1305"/>
        <v>5.9466815231727609E-3</v>
      </c>
      <c r="AC1016" s="13">
        <f t="shared" si="1306"/>
        <v>4.2419972510355028E-4</v>
      </c>
      <c r="AD1016" s="13">
        <f t="shared" si="1307"/>
        <v>6.3160422456354628E-2</v>
      </c>
      <c r="AE1016" s="13">
        <f t="shared" si="1308"/>
        <v>4.0020192726198972E-2</v>
      </c>
      <c r="AF1016" s="13">
        <f t="shared" si="1309"/>
        <v>1.2678951181405282E-2</v>
      </c>
      <c r="AG1016" s="13">
        <f t="shared" si="1310"/>
        <v>2.6779115259852426E-3</v>
      </c>
      <c r="AH1016" s="13">
        <f t="shared" si="1311"/>
        <v>3.4863906162351833E-4</v>
      </c>
      <c r="AI1016" s="13">
        <f t="shared" si="1312"/>
        <v>8.1045226269568749E-4</v>
      </c>
      <c r="AJ1016" s="13">
        <f t="shared" si="1313"/>
        <v>9.4199552260418795E-4</v>
      </c>
      <c r="AK1016" s="13">
        <f t="shared" si="1314"/>
        <v>7.2992624443612725E-4</v>
      </c>
      <c r="AL1016" s="13">
        <f t="shared" si="1315"/>
        <v>2.4992857830702574E-5</v>
      </c>
      <c r="AM1016" s="13">
        <f t="shared" si="1316"/>
        <v>2.9364757382145883E-2</v>
      </c>
      <c r="AN1016" s="13">
        <f t="shared" si="1317"/>
        <v>1.8606323455224387E-2</v>
      </c>
      <c r="AO1016" s="13">
        <f t="shared" si="1318"/>
        <v>5.8947408966321616E-3</v>
      </c>
      <c r="AP1016" s="13">
        <f t="shared" si="1319"/>
        <v>1.245023690361606E-3</v>
      </c>
      <c r="AQ1016" s="13">
        <f t="shared" si="1320"/>
        <v>1.9722037194805795E-4</v>
      </c>
      <c r="AR1016" s="13">
        <f t="shared" si="1321"/>
        <v>4.4181472812965913E-5</v>
      </c>
      <c r="AS1016" s="13">
        <f t="shared" si="1322"/>
        <v>1.0270499938748336E-4</v>
      </c>
      <c r="AT1016" s="13">
        <f t="shared" si="1323"/>
        <v>1.1937488983037421E-4</v>
      </c>
      <c r="AU1016" s="13">
        <f t="shared" si="1324"/>
        <v>9.2500296363376885E-5</v>
      </c>
      <c r="AV1016" s="13">
        <f t="shared" si="1325"/>
        <v>5.3756938578984076E-5</v>
      </c>
      <c r="AW1016" s="13">
        <f t="shared" si="1326"/>
        <v>1.0225839281400049E-6</v>
      </c>
      <c r="AX1016" s="13">
        <f t="shared" si="1327"/>
        <v>1.1376968658764029E-2</v>
      </c>
      <c r="AY1016" s="13">
        <f t="shared" si="1328"/>
        <v>7.2087623967096006E-3</v>
      </c>
      <c r="AZ1016" s="13">
        <f t="shared" si="1329"/>
        <v>2.2838357409107881E-3</v>
      </c>
      <c r="BA1016" s="13">
        <f t="shared" si="1330"/>
        <v>4.8236719004104435E-4</v>
      </c>
      <c r="BB1016" s="13">
        <f t="shared" si="1331"/>
        <v>7.6410302367663305E-5</v>
      </c>
      <c r="BC1016" s="13">
        <f t="shared" si="1332"/>
        <v>9.6831367115511122E-6</v>
      </c>
      <c r="BD1016" s="13">
        <f t="shared" si="1333"/>
        <v>4.6657674435391077E-6</v>
      </c>
      <c r="BE1016" s="13">
        <f t="shared" si="1334"/>
        <v>1.0846121958392342E-5</v>
      </c>
      <c r="BF1016" s="13">
        <f t="shared" si="1335"/>
        <v>1.2606539327117506E-5</v>
      </c>
      <c r="BG1016" s="13">
        <f t="shared" si="1336"/>
        <v>9.7684582204173562E-6</v>
      </c>
      <c r="BH1016" s="13">
        <f t="shared" si="1337"/>
        <v>5.6769808228880083E-6</v>
      </c>
      <c r="BI1016" s="13">
        <f t="shared" si="1338"/>
        <v>2.6393611385737186E-6</v>
      </c>
      <c r="BJ1016" s="14">
        <f t="shared" si="1339"/>
        <v>0.74444263271948929</v>
      </c>
      <c r="BK1016" s="14">
        <f t="shared" si="1340"/>
        <v>0.16879157970324302</v>
      </c>
      <c r="BL1016" s="14">
        <f t="shared" si="1341"/>
        <v>8.1888477216501138E-2</v>
      </c>
      <c r="BM1016" s="14">
        <f t="shared" si="1342"/>
        <v>0.55750603314964886</v>
      </c>
      <c r="BN1016" s="14">
        <f t="shared" si="1343"/>
        <v>0.43260982466018844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1.61006289308176</v>
      </c>
      <c r="F1017" s="10">
        <f>VLOOKUP(B1017,home!$B$2:$E$405,3,FALSE)</f>
        <v>1.32</v>
      </c>
      <c r="G1017" s="10">
        <f>VLOOKUP(C1017,away!$B$2:$E$405,4,FALSE)</f>
        <v>0.97</v>
      </c>
      <c r="H1017" s="10">
        <f>VLOOKUP(A1017,away!$A$2:$E$405,3,FALSE)</f>
        <v>1.22012578616352</v>
      </c>
      <c r="I1017" s="10">
        <f>VLOOKUP(C1017,away!$B$2:$E$405,3,FALSE)</f>
        <v>0.83</v>
      </c>
      <c r="J1017" s="10">
        <f>VLOOKUP(B1017,home!$B$2:$E$405,4,FALSE)</f>
        <v>1.32</v>
      </c>
      <c r="K1017" s="12">
        <f t="shared" si="1288"/>
        <v>2.0615245283018857</v>
      </c>
      <c r="L1017" s="12">
        <f t="shared" si="1289"/>
        <v>1.3367698113207525</v>
      </c>
      <c r="M1017" s="13">
        <f t="shared" si="1290"/>
        <v>3.3430241998221949E-2</v>
      </c>
      <c r="N1017" s="13">
        <f t="shared" si="1291"/>
        <v>6.8917263866402387E-2</v>
      </c>
      <c r="O1017" s="13">
        <f t="shared" si="1292"/>
        <v>4.4688538288370244E-2</v>
      </c>
      <c r="P1017" s="13">
        <f t="shared" si="1293"/>
        <v>9.2126517815433212E-2</v>
      </c>
      <c r="Q1017" s="13">
        <f t="shared" si="1294"/>
        <v>7.103731494202091E-2</v>
      </c>
      <c r="R1017" s="13">
        <f t="shared" si="1295"/>
        <v>2.9869144447972461E-2</v>
      </c>
      <c r="S1017" s="13">
        <f t="shared" si="1296"/>
        <v>6.3470190293931722E-2</v>
      </c>
      <c r="T1017" s="13">
        <f t="shared" si="1297"/>
        <v>9.4960538091778152E-2</v>
      </c>
      <c r="U1017" s="13">
        <f t="shared" si="1298"/>
        <v>6.1575973918887313E-2</v>
      </c>
      <c r="V1017" s="13">
        <f t="shared" si="1299"/>
        <v>1.9434457702412877E-2</v>
      </c>
      <c r="W1017" s="13">
        <f t="shared" si="1300"/>
        <v>4.8815055725894042E-2</v>
      </c>
      <c r="X1017" s="13">
        <f t="shared" si="1301"/>
        <v>6.5254492832315381E-2</v>
      </c>
      <c r="Y1017" s="13">
        <f t="shared" si="1302"/>
        <v>4.3615118035642823E-2</v>
      </c>
      <c r="Z1017" s="13">
        <f t="shared" si="1303"/>
        <v>1.3309390196009487E-2</v>
      </c>
      <c r="AA1017" s="13">
        <f t="shared" si="1304"/>
        <v>2.7437634345814199E-2</v>
      </c>
      <c r="AB1017" s="13">
        <f t="shared" si="1305"/>
        <v>2.8281678101237127E-2</v>
      </c>
      <c r="AC1017" s="13">
        <f t="shared" si="1306"/>
        <v>3.3473226761450208E-3</v>
      </c>
      <c r="AD1017" s="13">
        <f t="shared" si="1307"/>
        <v>2.5158358682338497E-2</v>
      </c>
      <c r="AE1017" s="13">
        <f t="shared" si="1308"/>
        <v>3.3630934388929445E-2</v>
      </c>
      <c r="AF1017" s="13">
        <f t="shared" si="1309"/>
        <v>2.2478408908814914E-2</v>
      </c>
      <c r="AG1017" s="13">
        <f t="shared" si="1310"/>
        <v>1.0016152811942415E-2</v>
      </c>
      <c r="AH1017" s="13">
        <f t="shared" si="1311"/>
        <v>4.4478977552784675E-3</v>
      </c>
      <c r="AI1017" s="13">
        <f t="shared" si="1312"/>
        <v>9.1694503218854584E-3</v>
      </c>
      <c r="AJ1017" s="13">
        <f t="shared" si="1313"/>
        <v>9.4515233748062501E-3</v>
      </c>
      <c r="AK1017" s="13">
        <f t="shared" si="1314"/>
        <v>6.4948490889938995E-3</v>
      </c>
      <c r="AL1017" s="13">
        <f t="shared" si="1315"/>
        <v>3.6897989811055459E-4</v>
      </c>
      <c r="AM1017" s="13">
        <f t="shared" si="1316"/>
        <v>1.0372914703091511E-2</v>
      </c>
      <c r="AN1017" s="13">
        <f t="shared" si="1317"/>
        <v>1.3866199230497896E-2</v>
      </c>
      <c r="AO1017" s="13">
        <f t="shared" si="1318"/>
        <v>9.2679582645443202E-3</v>
      </c>
      <c r="AP1017" s="13">
        <f t="shared" si="1319"/>
        <v>4.1297089402078406E-3</v>
      </c>
      <c r="AQ1017" s="13">
        <f t="shared" si="1320"/>
        <v>1.3801175602028146E-3</v>
      </c>
      <c r="AR1017" s="13">
        <f t="shared" si="1321"/>
        <v>1.1891630886195186E-3</v>
      </c>
      <c r="AS1017" s="13">
        <f t="shared" si="1322"/>
        <v>2.4514888753403665E-3</v>
      </c>
      <c r="AT1017" s="13">
        <f t="shared" si="1323"/>
        <v>2.5269022236866856E-3</v>
      </c>
      <c r="AU1017" s="13">
        <f t="shared" si="1324"/>
        <v>1.7364236382502265E-3</v>
      </c>
      <c r="AV1017" s="13">
        <f t="shared" si="1325"/>
        <v>8.9491998044401069E-4</v>
      </c>
      <c r="AW1017" s="13">
        <f t="shared" si="1326"/>
        <v>2.8245244695429085E-5</v>
      </c>
      <c r="AX1017" s="13">
        <f t="shared" si="1327"/>
        <v>3.564003015067737E-3</v>
      </c>
      <c r="AY1017" s="13">
        <f t="shared" si="1328"/>
        <v>4.7642516379986909E-3</v>
      </c>
      <c r="AZ1017" s="13">
        <f t="shared" si="1329"/>
        <v>3.1843538816060486E-3</v>
      </c>
      <c r="BA1017" s="13">
        <f t="shared" si="1330"/>
        <v>1.4189160458310081E-3</v>
      </c>
      <c r="BB1017" s="13">
        <f t="shared" si="1331"/>
        <v>4.7419103371637615E-4</v>
      </c>
      <c r="BC1017" s="13">
        <f t="shared" si="1332"/>
        <v>1.2677685173420649E-4</v>
      </c>
      <c r="BD1017" s="13">
        <f t="shared" si="1333"/>
        <v>2.6493955293391996E-4</v>
      </c>
      <c r="BE1017" s="13">
        <f t="shared" si="1334"/>
        <v>5.4617938689061182E-4</v>
      </c>
      <c r="BF1017" s="13">
        <f t="shared" si="1335"/>
        <v>5.6298110146394103E-4</v>
      </c>
      <c r="BG1017" s="13">
        <f t="shared" si="1336"/>
        <v>3.8686644987944227E-4</v>
      </c>
      <c r="BH1017" s="13">
        <f t="shared" si="1337"/>
        <v>1.9938366890088561E-4</v>
      </c>
      <c r="BI1017" s="13">
        <f t="shared" si="1338"/>
        <v>8.2206864796399563E-5</v>
      </c>
      <c r="BJ1017" s="14">
        <f t="shared" si="1339"/>
        <v>0.53643302945057747</v>
      </c>
      <c r="BK1017" s="14">
        <f t="shared" si="1340"/>
        <v>0.21694196202225399</v>
      </c>
      <c r="BL1017" s="14">
        <f t="shared" si="1341"/>
        <v>0.23225814447445139</v>
      </c>
      <c r="BM1017" s="14">
        <f t="shared" si="1342"/>
        <v>0.6541374983915681</v>
      </c>
      <c r="BN1017" s="14">
        <f t="shared" si="1343"/>
        <v>0.34006902135842115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1.61006289308176</v>
      </c>
      <c r="F1018" s="10">
        <f>VLOOKUP(B1018,home!$B$2:$E$405,3,FALSE)</f>
        <v>0.78</v>
      </c>
      <c r="G1018" s="10">
        <f>VLOOKUP(C1018,away!$B$2:$E$405,4,FALSE)</f>
        <v>1.71</v>
      </c>
      <c r="H1018" s="10">
        <f>VLOOKUP(A1018,away!$A$2:$E$405,3,FALSE)</f>
        <v>1.22012578616352</v>
      </c>
      <c r="I1018" s="10">
        <f>VLOOKUP(C1018,away!$B$2:$E$405,3,FALSE)</f>
        <v>1.01</v>
      </c>
      <c r="J1018" s="10">
        <f>VLOOKUP(B1018,home!$B$2:$E$405,4,FALSE)</f>
        <v>0.78</v>
      </c>
      <c r="K1018" s="12">
        <f t="shared" si="1288"/>
        <v>2.1475018867924516</v>
      </c>
      <c r="L1018" s="12">
        <f t="shared" si="1289"/>
        <v>0.96121509433962116</v>
      </c>
      <c r="M1018" s="13">
        <f t="shared" si="1290"/>
        <v>4.4658215932859117E-2</v>
      </c>
      <c r="N1018" s="13">
        <f t="shared" si="1291"/>
        <v>9.5903602976599681E-2</v>
      </c>
      <c r="O1018" s="13">
        <f t="shared" si="1292"/>
        <v>4.2926151240942345E-2</v>
      </c>
      <c r="P1018" s="13">
        <f t="shared" si="1293"/>
        <v>9.2183990782661818E-2</v>
      </c>
      <c r="Q1018" s="13">
        <f t="shared" si="1294"/>
        <v>0.10297658417122102</v>
      </c>
      <c r="R1018" s="13">
        <f t="shared" si="1295"/>
        <v>2.063063225734962E-2</v>
      </c>
      <c r="S1018" s="13">
        <f t="shared" si="1296"/>
        <v>4.7571807220164901E-2</v>
      </c>
      <c r="T1018" s="13">
        <f t="shared" si="1297"/>
        <v>9.8982647068912133E-2</v>
      </c>
      <c r="U1018" s="13">
        <f t="shared" si="1298"/>
        <v>4.4304321698379522E-2</v>
      </c>
      <c r="V1018" s="13">
        <f t="shared" si="1299"/>
        <v>1.0910917625975935E-2</v>
      </c>
      <c r="W1018" s="13">
        <f t="shared" si="1300"/>
        <v>7.3714136267712935E-2</v>
      </c>
      <c r="X1018" s="13">
        <f t="shared" si="1301"/>
        <v>7.085514044673337E-2</v>
      </c>
      <c r="Y1018" s="13">
        <f t="shared" si="1302"/>
        <v>3.405351525447696E-2</v>
      </c>
      <c r="Z1018" s="13">
        <f t="shared" si="1303"/>
        <v>6.6101583771781165E-3</v>
      </c>
      <c r="AA1018" s="13">
        <f t="shared" si="1304"/>
        <v>1.4195327586986934E-2</v>
      </c>
      <c r="AB1018" s="13">
        <f t="shared" si="1305"/>
        <v>1.5242246388345693E-2</v>
      </c>
      <c r="AC1018" s="13">
        <f t="shared" si="1306"/>
        <v>1.4076524174402825E-3</v>
      </c>
      <c r="AD1018" s="13">
        <f t="shared" si="1307"/>
        <v>3.9575311679547372E-2</v>
      </c>
      <c r="AE1018" s="13">
        <f t="shared" si="1308"/>
        <v>3.8040386949576031E-2</v>
      </c>
      <c r="AF1018" s="13">
        <f t="shared" si="1309"/>
        <v>1.8282497065226208E-2</v>
      </c>
      <c r="AG1018" s="13">
        <f t="shared" si="1310"/>
        <v>5.8578040471050866E-3</v>
      </c>
      <c r="AH1018" s="13">
        <f t="shared" si="1311"/>
        <v>1.5884460020297751E-3</v>
      </c>
      <c r="AI1018" s="13">
        <f t="shared" si="1312"/>
        <v>3.4111907864268682E-3</v>
      </c>
      <c r="AJ1018" s="13">
        <f t="shared" si="1313"/>
        <v>3.6627693250303639E-3</v>
      </c>
      <c r="AK1018" s="13">
        <f t="shared" si="1314"/>
        <v>2.6219346787960734E-3</v>
      </c>
      <c r="AL1018" s="13">
        <f t="shared" si="1315"/>
        <v>1.1622767704791201E-4</v>
      </c>
      <c r="AM1018" s="13">
        <f t="shared" si="1316"/>
        <v>1.699761130044547E-2</v>
      </c>
      <c r="AN1018" s="13">
        <f t="shared" si="1317"/>
        <v>1.6338360549705902E-2</v>
      </c>
      <c r="AO1018" s="13">
        <f t="shared" si="1318"/>
        <v>7.8523393885701499E-3</v>
      </c>
      <c r="AP1018" s="13">
        <f t="shared" si="1319"/>
        <v>2.515929048723727E-3</v>
      </c>
      <c r="AQ1018" s="13">
        <f t="shared" si="1320"/>
        <v>6.0458724448019267E-4</v>
      </c>
      <c r="AR1018" s="13">
        <f t="shared" si="1321"/>
        <v>3.0536765473888888E-4</v>
      </c>
      <c r="AS1018" s="13">
        <f t="shared" si="1322"/>
        <v>6.5577761471714976E-4</v>
      </c>
      <c r="AT1018" s="13">
        <f t="shared" si="1323"/>
        <v>7.0414183246066641E-4</v>
      </c>
      <c r="AU1018" s="13">
        <f t="shared" si="1324"/>
        <v>5.0404863792625836E-4</v>
      </c>
      <c r="AV1018" s="13">
        <f t="shared" si="1325"/>
        <v>2.7061135024545143E-4</v>
      </c>
      <c r="AW1018" s="13">
        <f t="shared" si="1326"/>
        <v>6.6644021124698425E-6</v>
      </c>
      <c r="AX1018" s="13">
        <f t="shared" si="1327"/>
        <v>6.0837337231118855E-3</v>
      </c>
      <c r="AY1018" s="13">
        <f t="shared" si="1328"/>
        <v>5.8477766845981246E-3</v>
      </c>
      <c r="AZ1018" s="13">
        <f t="shared" si="1329"/>
        <v>2.8104856087815115E-3</v>
      </c>
      <c r="BA1018" s="13">
        <f t="shared" si="1330"/>
        <v>9.0049372986168957E-4</v>
      </c>
      <c r="BB1018" s="13">
        <f t="shared" si="1331"/>
        <v>2.1639204137531031E-4</v>
      </c>
      <c r="BC1018" s="13">
        <f t="shared" si="1332"/>
        <v>4.1599859292982424E-5</v>
      </c>
      <c r="BD1018" s="13">
        <f t="shared" si="1333"/>
        <v>4.8920666509684974E-5</v>
      </c>
      <c r="BE1018" s="13">
        <f t="shared" si="1334"/>
        <v>1.0505722363269278E-4</v>
      </c>
      <c r="BF1018" s="13">
        <f t="shared" si="1335"/>
        <v>1.1280529298619217E-4</v>
      </c>
      <c r="BG1018" s="13">
        <f t="shared" si="1336"/>
        <v>8.0749859842674311E-5</v>
      </c>
      <c r="BH1018" s="13">
        <f t="shared" si="1337"/>
        <v>4.3352619092592296E-5</v>
      </c>
      <c r="BI1018" s="13">
        <f t="shared" si="1338"/>
        <v>1.8619966259747286E-5</v>
      </c>
      <c r="BJ1018" s="14">
        <f t="shared" si="1339"/>
        <v>0.63845093510605788</v>
      </c>
      <c r="BK1018" s="14">
        <f t="shared" si="1340"/>
        <v>0.20269658834074811</v>
      </c>
      <c r="BL1018" s="14">
        <f t="shared" si="1341"/>
        <v>0.15143247268269922</v>
      </c>
      <c r="BM1018" s="14">
        <f t="shared" si="1342"/>
        <v>0.59406986486256408</v>
      </c>
      <c r="BN1018" s="14">
        <f t="shared" si="1343"/>
        <v>0.3992791773616336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1.175</v>
      </c>
      <c r="F1019" s="10">
        <f>VLOOKUP(B1019,home!$B$2:$E$405,3,FALSE)</f>
        <v>0.64</v>
      </c>
      <c r="G1019" s="10">
        <f>VLOOKUP(C1019,away!$B$2:$E$405,4,FALSE)</f>
        <v>0.85</v>
      </c>
      <c r="H1019" s="10">
        <f>VLOOKUP(A1019,away!$A$2:$E$405,3,FALSE)</f>
        <v>0.99375000000000002</v>
      </c>
      <c r="I1019" s="10">
        <f>VLOOKUP(C1019,away!$B$2:$E$405,3,FALSE)</f>
        <v>0.95</v>
      </c>
      <c r="J1019" s="10">
        <f>VLOOKUP(B1019,home!$B$2:$E$405,4,FALSE)</f>
        <v>0.64</v>
      </c>
      <c r="K1019" s="12">
        <f t="shared" si="1288"/>
        <v>0.63919999999999999</v>
      </c>
      <c r="L1019" s="12">
        <f t="shared" si="1289"/>
        <v>0.60420000000000007</v>
      </c>
      <c r="M1019" s="13">
        <f t="shared" si="1290"/>
        <v>0.2884019823447882</v>
      </c>
      <c r="N1019" s="13">
        <f t="shared" si="1291"/>
        <v>0.18434654711478859</v>
      </c>
      <c r="O1019" s="13">
        <f t="shared" si="1292"/>
        <v>0.17425247773272107</v>
      </c>
      <c r="P1019" s="13">
        <f t="shared" si="1293"/>
        <v>0.11138218376675529</v>
      </c>
      <c r="Q1019" s="13">
        <f t="shared" si="1294"/>
        <v>5.8917156457886435E-2</v>
      </c>
      <c r="R1019" s="13">
        <f t="shared" si="1295"/>
        <v>5.2641673523055037E-2</v>
      </c>
      <c r="S1019" s="13">
        <f t="shared" si="1296"/>
        <v>1.0754079046013392E-2</v>
      </c>
      <c r="T1019" s="13">
        <f t="shared" si="1297"/>
        <v>3.5597745931854989E-2</v>
      </c>
      <c r="U1019" s="13">
        <f t="shared" si="1298"/>
        <v>3.3648557715936778E-2</v>
      </c>
      <c r="V1019" s="13">
        <f t="shared" si="1299"/>
        <v>4.6147502516634967E-4</v>
      </c>
      <c r="W1019" s="13">
        <f t="shared" si="1300"/>
        <v>1.2553282135960339E-2</v>
      </c>
      <c r="X1019" s="13">
        <f t="shared" si="1301"/>
        <v>7.5846930665472382E-3</v>
      </c>
      <c r="Y1019" s="13">
        <f t="shared" si="1302"/>
        <v>2.2913357754039206E-3</v>
      </c>
      <c r="Z1019" s="13">
        <f t="shared" si="1303"/>
        <v>1.0602033047543286E-2</v>
      </c>
      <c r="AA1019" s="13">
        <f t="shared" si="1304"/>
        <v>6.7768195239896675E-3</v>
      </c>
      <c r="AB1019" s="13">
        <f t="shared" si="1305"/>
        <v>2.1658715198670975E-3</v>
      </c>
      <c r="AC1019" s="13">
        <f t="shared" si="1306"/>
        <v>1.1138987247710063E-5</v>
      </c>
      <c r="AD1019" s="13">
        <f t="shared" si="1307"/>
        <v>2.0060144853264617E-3</v>
      </c>
      <c r="AE1019" s="13">
        <f t="shared" si="1308"/>
        <v>1.2120339520342483E-3</v>
      </c>
      <c r="AF1019" s="13">
        <f t="shared" si="1309"/>
        <v>3.6615545690954645E-4</v>
      </c>
      <c r="AG1019" s="13">
        <f t="shared" si="1310"/>
        <v>7.3743709021582658E-5</v>
      </c>
      <c r="AH1019" s="13">
        <f t="shared" si="1311"/>
        <v>1.6014370918314134E-3</v>
      </c>
      <c r="AI1019" s="13">
        <f t="shared" si="1312"/>
        <v>1.0236385890986393E-3</v>
      </c>
      <c r="AJ1019" s="13">
        <f t="shared" si="1313"/>
        <v>3.2715489307592513E-4</v>
      </c>
      <c r="AK1019" s="13">
        <f t="shared" si="1314"/>
        <v>6.9705802551377132E-5</v>
      </c>
      <c r="AL1019" s="13">
        <f t="shared" si="1315"/>
        <v>1.7207714239865836E-7</v>
      </c>
      <c r="AM1019" s="13">
        <f t="shared" si="1316"/>
        <v>2.5644889180413498E-4</v>
      </c>
      <c r="AN1019" s="13">
        <f t="shared" si="1317"/>
        <v>1.5494642042805838E-4</v>
      </c>
      <c r="AO1019" s="13">
        <f t="shared" si="1318"/>
        <v>4.6809313611316439E-5</v>
      </c>
      <c r="AP1019" s="13">
        <f t="shared" si="1319"/>
        <v>9.4273957613191323E-6</v>
      </c>
      <c r="AQ1019" s="13">
        <f t="shared" si="1320"/>
        <v>1.424008129747255E-6</v>
      </c>
      <c r="AR1019" s="13">
        <f t="shared" si="1321"/>
        <v>1.9351765817690806E-4</v>
      </c>
      <c r="AS1019" s="13">
        <f t="shared" si="1322"/>
        <v>1.2369648710667961E-4</v>
      </c>
      <c r="AT1019" s="13">
        <f t="shared" si="1323"/>
        <v>3.9533397279294805E-5</v>
      </c>
      <c r="AU1019" s="13">
        <f t="shared" si="1324"/>
        <v>8.4232491803084134E-6</v>
      </c>
      <c r="AV1019" s="13">
        <f t="shared" si="1325"/>
        <v>1.3460352190132843E-6</v>
      </c>
      <c r="AW1019" s="13">
        <f t="shared" si="1326"/>
        <v>1.846027523119515E-9</v>
      </c>
      <c r="AX1019" s="13">
        <f t="shared" si="1327"/>
        <v>2.7320355273533831E-5</v>
      </c>
      <c r="AY1019" s="13">
        <f t="shared" si="1328"/>
        <v>1.6506958656269145E-5</v>
      </c>
      <c r="AZ1019" s="13">
        <f t="shared" si="1329"/>
        <v>4.9867522100589089E-6</v>
      </c>
      <c r="BA1019" s="13">
        <f t="shared" si="1330"/>
        <v>1.0043318951058643E-6</v>
      </c>
      <c r="BB1019" s="13">
        <f t="shared" si="1331"/>
        <v>1.5170433275574083E-7</v>
      </c>
      <c r="BC1019" s="13">
        <f t="shared" si="1332"/>
        <v>1.8331951570203726E-8</v>
      </c>
      <c r="BD1019" s="13">
        <f t="shared" si="1333"/>
        <v>1.9487228178414638E-5</v>
      </c>
      <c r="BE1019" s="13">
        <f t="shared" si="1334"/>
        <v>1.2456236251642636E-5</v>
      </c>
      <c r="BF1019" s="13">
        <f t="shared" si="1335"/>
        <v>3.9810131060249862E-6</v>
      </c>
      <c r="BG1019" s="13">
        <f t="shared" si="1336"/>
        <v>8.4822119245705728E-7</v>
      </c>
      <c r="BH1019" s="13">
        <f t="shared" si="1337"/>
        <v>1.3554574655463772E-7</v>
      </c>
      <c r="BI1019" s="13">
        <f t="shared" si="1338"/>
        <v>1.7328168239544893E-8</v>
      </c>
      <c r="BJ1019" s="14">
        <f t="shared" si="1339"/>
        <v>0.30546775254978725</v>
      </c>
      <c r="BK1019" s="14">
        <f t="shared" si="1340"/>
        <v>0.41102753820576965</v>
      </c>
      <c r="BL1019" s="14">
        <f t="shared" si="1341"/>
        <v>0.27291077879173259</v>
      </c>
      <c r="BM1019" s="14">
        <f t="shared" si="1342"/>
        <v>0.13004957654220922</v>
      </c>
      <c r="BN1019" s="14">
        <f t="shared" si="1343"/>
        <v>0.86994202093999451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1.175</v>
      </c>
      <c r="F1020" s="10">
        <f>VLOOKUP(B1020,home!$B$2:$E$405,3,FALSE)</f>
        <v>2.34</v>
      </c>
      <c r="G1020" s="10">
        <f>VLOOKUP(C1020,away!$B$2:$E$405,4,FALSE)</f>
        <v>1.17</v>
      </c>
      <c r="H1020" s="10">
        <f>VLOOKUP(A1020,away!$A$2:$E$405,3,FALSE)</f>
        <v>0.99375000000000002</v>
      </c>
      <c r="I1020" s="10">
        <f>VLOOKUP(C1020,away!$B$2:$E$405,3,FALSE)</f>
        <v>0.32</v>
      </c>
      <c r="J1020" s="10">
        <f>VLOOKUP(B1020,home!$B$2:$E$405,4,FALSE)</f>
        <v>2.34</v>
      </c>
      <c r="K1020" s="12">
        <f t="shared" si="1288"/>
        <v>3.2169149999999997</v>
      </c>
      <c r="L1020" s="12">
        <f t="shared" si="1289"/>
        <v>0.74412</v>
      </c>
      <c r="M1020" s="13">
        <f t="shared" si="1290"/>
        <v>1.9043394175240435E-2</v>
      </c>
      <c r="N1020" s="13">
        <f t="shared" si="1291"/>
        <v>6.1260980373243581E-2</v>
      </c>
      <c r="O1020" s="13">
        <f t="shared" si="1292"/>
        <v>1.4170570473679913E-2</v>
      </c>
      <c r="P1020" s="13">
        <f t="shared" si="1293"/>
        <v>4.5585520715338015E-2</v>
      </c>
      <c r="Q1020" s="13">
        <f t="shared" si="1294"/>
        <v>9.8535683338696445E-2</v>
      </c>
      <c r="R1020" s="13">
        <f t="shared" si="1295"/>
        <v>5.2723024504373476E-3</v>
      </c>
      <c r="S1020" s="13">
        <f t="shared" si="1296"/>
        <v>2.7280321981549734E-2</v>
      </c>
      <c r="T1020" s="13">
        <f t="shared" si="1297"/>
        <v>7.3322372685990803E-2</v>
      </c>
      <c r="U1020" s="13">
        <f t="shared" si="1298"/>
        <v>1.6960548837348658E-2</v>
      </c>
      <c r="V1020" s="13">
        <f t="shared" si="1299"/>
        <v>7.2558708773080667E-3</v>
      </c>
      <c r="W1020" s="13">
        <f t="shared" si="1300"/>
        <v>0.10566030592250086</v>
      </c>
      <c r="X1020" s="13">
        <f t="shared" si="1301"/>
        <v>7.8623946843051351E-2</v>
      </c>
      <c r="Y1020" s="13">
        <f t="shared" si="1302"/>
        <v>2.925282566242568E-2</v>
      </c>
      <c r="Z1020" s="13">
        <f t="shared" si="1303"/>
        <v>1.3077418998064798E-3</v>
      </c>
      <c r="AA1020" s="13">
        <f t="shared" si="1304"/>
        <v>4.2068945336159614E-3</v>
      </c>
      <c r="AB1020" s="13">
        <f t="shared" si="1305"/>
        <v>6.7666110643035968E-3</v>
      </c>
      <c r="AC1020" s="13">
        <f t="shared" si="1306"/>
        <v>1.0855557350412843E-3</v>
      </c>
      <c r="AD1020" s="13">
        <f t="shared" si="1307"/>
        <v>8.4975055756670484E-2</v>
      </c>
      <c r="AE1020" s="13">
        <f t="shared" si="1308"/>
        <v>6.3231638489653644E-2</v>
      </c>
      <c r="AF1020" s="13">
        <f t="shared" si="1309"/>
        <v>2.352596341646053E-2</v>
      </c>
      <c r="AG1020" s="13">
        <f t="shared" si="1310"/>
        <v>5.8353799658188701E-3</v>
      </c>
      <c r="AH1020" s="13">
        <f t="shared" si="1311"/>
        <v>2.4327922562099942E-4</v>
      </c>
      <c r="AI1020" s="13">
        <f t="shared" si="1312"/>
        <v>7.8260859008857724E-4</v>
      </c>
      <c r="AJ1020" s="13">
        <f t="shared" si="1313"/>
        <v>1.2587926562923979E-3</v>
      </c>
      <c r="AK1020" s="13">
        <f t="shared" si="1314"/>
        <v>1.3498096593056194E-3</v>
      </c>
      <c r="AL1020" s="13">
        <f t="shared" si="1315"/>
        <v>1.0394286436966775E-4</v>
      </c>
      <c r="AM1020" s="13">
        <f t="shared" si="1316"/>
        <v>5.4671506297893892E-2</v>
      </c>
      <c r="AN1020" s="13">
        <f t="shared" si="1317"/>
        <v>4.0682161266388801E-2</v>
      </c>
      <c r="AO1020" s="13">
        <f t="shared" si="1318"/>
        <v>1.5136204920772616E-2</v>
      </c>
      <c r="AP1020" s="13">
        <f t="shared" si="1319"/>
        <v>3.7543842685484399E-3</v>
      </c>
      <c r="AQ1020" s="13">
        <f t="shared" si="1320"/>
        <v>6.9842810547806624E-4</v>
      </c>
      <c r="AR1020" s="13">
        <f t="shared" si="1321"/>
        <v>3.6205787473819622E-5</v>
      </c>
      <c r="AS1020" s="13">
        <f t="shared" si="1322"/>
        <v>1.1647094081134245E-4</v>
      </c>
      <c r="AT1020" s="13">
        <f t="shared" si="1323"/>
        <v>1.8733855828005988E-4</v>
      </c>
      <c r="AU1020" s="13">
        <f t="shared" si="1324"/>
        <v>2.0088407273649955E-4</v>
      </c>
      <c r="AV1020" s="13">
        <f t="shared" si="1325"/>
        <v>1.6155674671178413E-4</v>
      </c>
      <c r="AW1020" s="13">
        <f t="shared" si="1326"/>
        <v>6.9115386815626084E-6</v>
      </c>
      <c r="AX1020" s="13">
        <f t="shared" si="1327"/>
        <v>2.9312264780381573E-2</v>
      </c>
      <c r="AY1020" s="13">
        <f t="shared" si="1328"/>
        <v>2.1811842468377536E-2</v>
      </c>
      <c r="AZ1020" s="13">
        <f t="shared" si="1329"/>
        <v>8.1153141087845458E-3</v>
      </c>
      <c r="BA1020" s="13">
        <f t="shared" si="1330"/>
        <v>2.0129225115429186E-3</v>
      </c>
      <c r="BB1020" s="13">
        <f t="shared" si="1331"/>
        <v>3.7446397482232915E-4</v>
      </c>
      <c r="BC1020" s="13">
        <f t="shared" si="1332"/>
        <v>5.5729226588958325E-5</v>
      </c>
      <c r="BD1020" s="13">
        <f t="shared" si="1333"/>
        <v>4.4902417625031082E-6</v>
      </c>
      <c r="BE1020" s="13">
        <f t="shared" si="1334"/>
        <v>1.4444726079422685E-5</v>
      </c>
      <c r="BF1020" s="13">
        <f t="shared" si="1335"/>
        <v>2.3233727997893016E-5</v>
      </c>
      <c r="BG1020" s="13">
        <f t="shared" si="1336"/>
        <v>2.4913642700780664E-5</v>
      </c>
      <c r="BH1020" s="13">
        <f t="shared" si="1337"/>
        <v>2.0036267727195461E-5</v>
      </c>
      <c r="BI1020" s="13">
        <f t="shared" si="1338"/>
        <v>1.2890994039126189E-5</v>
      </c>
      <c r="BJ1020" s="14">
        <f t="shared" si="1339"/>
        <v>0.80084937438409187</v>
      </c>
      <c r="BK1020" s="14">
        <f t="shared" si="1340"/>
        <v>0.12216644881722474</v>
      </c>
      <c r="BL1020" s="14">
        <f t="shared" si="1341"/>
        <v>5.1813883197013501E-2</v>
      </c>
      <c r="BM1020" s="14">
        <f t="shared" si="1342"/>
        <v>0.71046406584180477</v>
      </c>
      <c r="BN1020" s="14">
        <f t="shared" si="1343"/>
        <v>0.24386845152663575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1.175</v>
      </c>
      <c r="F1021" s="10">
        <f>VLOOKUP(B1021,home!$B$2:$E$405,3,FALSE)</f>
        <v>0.74</v>
      </c>
      <c r="G1021" s="10">
        <f>VLOOKUP(C1021,away!$B$2:$E$405,4,FALSE)</f>
        <v>0.73</v>
      </c>
      <c r="H1021" s="10">
        <f>VLOOKUP(A1021,away!$A$2:$E$405,3,FALSE)</f>
        <v>0.99375000000000002</v>
      </c>
      <c r="I1021" s="10">
        <f>VLOOKUP(C1021,away!$B$2:$E$405,3,FALSE)</f>
        <v>0.73</v>
      </c>
      <c r="J1021" s="10">
        <f>VLOOKUP(B1021,home!$B$2:$E$405,4,FALSE)</f>
        <v>0.74</v>
      </c>
      <c r="K1021" s="12">
        <f t="shared" si="1288"/>
        <v>0.63473500000000005</v>
      </c>
      <c r="L1021" s="12">
        <f t="shared" si="1289"/>
        <v>0.53682374999999993</v>
      </c>
      <c r="M1021" s="13">
        <f t="shared" si="1290"/>
        <v>0.30988353364947618</v>
      </c>
      <c r="N1021" s="13">
        <f t="shared" si="1291"/>
        <v>0.19669392473100028</v>
      </c>
      <c r="O1021" s="13">
        <f t="shared" si="1292"/>
        <v>0.16635284059696295</v>
      </c>
      <c r="P1021" s="13">
        <f t="shared" si="1293"/>
        <v>0.10558997027631328</v>
      </c>
      <c r="Q1021" s="13">
        <f t="shared" si="1294"/>
        <v>6.2424259157065731E-2</v>
      </c>
      <c r="R1021" s="13">
        <f t="shared" si="1295"/>
        <v>4.4651077856206936E-2</v>
      </c>
      <c r="S1021" s="13">
        <f t="shared" si="1296"/>
        <v>8.9947033419692391E-3</v>
      </c>
      <c r="T1021" s="13">
        <f t="shared" si="1297"/>
        <v>3.3510824891667859E-2</v>
      </c>
      <c r="U1021" s="13">
        <f t="shared" si="1298"/>
        <v>2.834160190305951E-2</v>
      </c>
      <c r="V1021" s="13">
        <f t="shared" si="1299"/>
        <v>3.405402909988812E-4</v>
      </c>
      <c r="W1021" s="13">
        <f t="shared" si="1300"/>
        <v>1.320762071202004E-2</v>
      </c>
      <c r="X1021" s="13">
        <f t="shared" si="1301"/>
        <v>7.090164479204266E-3</v>
      </c>
      <c r="Y1021" s="13">
        <f t="shared" si="1302"/>
        <v>1.9030843419216151E-3</v>
      </c>
      <c r="Z1021" s="13">
        <f t="shared" si="1303"/>
        <v>7.98991968543699E-3</v>
      </c>
      <c r="AA1021" s="13">
        <f t="shared" si="1304"/>
        <v>5.0714816715358478E-3</v>
      </c>
      <c r="AB1021" s="13">
        <f t="shared" si="1305"/>
        <v>1.6095234593911532E-3</v>
      </c>
      <c r="AC1021" s="13">
        <f t="shared" si="1306"/>
        <v>7.2522486877949742E-6</v>
      </c>
      <c r="AD1021" s="13">
        <f t="shared" si="1307"/>
        <v>2.09583478316101E-3</v>
      </c>
      <c r="AE1021" s="13">
        <f t="shared" si="1308"/>
        <v>1.12509388767693E-3</v>
      </c>
      <c r="AF1021" s="13">
        <f t="shared" si="1309"/>
        <v>3.0198855994240413E-4</v>
      </c>
      <c r="AG1021" s="13">
        <f t="shared" si="1310"/>
        <v>5.4038210401793719E-5</v>
      </c>
      <c r="AH1021" s="13">
        <f t="shared" si="1311"/>
        <v>1.0722946619337757E-3</v>
      </c>
      <c r="AI1021" s="13">
        <f t="shared" si="1312"/>
        <v>6.8062295224253513E-4</v>
      </c>
      <c r="AJ1021" s="13">
        <f t="shared" si="1313"/>
        <v>2.1600760479583277E-4</v>
      </c>
      <c r="AK1021" s="13">
        <f t="shared" si="1314"/>
        <v>4.5702529010027641E-5</v>
      </c>
      <c r="AL1021" s="13">
        <f t="shared" si="1315"/>
        <v>9.8845487446505797E-8</v>
      </c>
      <c r="AM1021" s="13">
        <f t="shared" si="1316"/>
        <v>2.6605993821794086E-4</v>
      </c>
      <c r="AN1021" s="13">
        <f t="shared" si="1317"/>
        <v>1.4282729375892329E-4</v>
      </c>
      <c r="AO1021" s="13">
        <f t="shared" si="1318"/>
        <v>3.833654171900839E-5</v>
      </c>
      <c r="AP1021" s="13">
        <f t="shared" si="1319"/>
        <v>6.8599886958765103E-6</v>
      </c>
      <c r="AQ1021" s="13">
        <f t="shared" si="1320"/>
        <v>9.2065121416950896E-7</v>
      </c>
      <c r="AR1021" s="13">
        <f t="shared" si="1321"/>
        <v>1.1512664830485436E-4</v>
      </c>
      <c r="AS1021" s="13">
        <f t="shared" si="1322"/>
        <v>7.3074913111781728E-5</v>
      </c>
      <c r="AT1021" s="13">
        <f t="shared" si="1323"/>
        <v>2.3191602487003391E-5</v>
      </c>
      <c r="AU1021" s="13">
        <f t="shared" si="1324"/>
        <v>4.9068406015293655E-6</v>
      </c>
      <c r="AV1021" s="13">
        <f t="shared" si="1325"/>
        <v>7.7863586730293554E-7</v>
      </c>
      <c r="AW1021" s="13">
        <f t="shared" si="1326"/>
        <v>9.3557479827872316E-10</v>
      </c>
      <c r="AX1021" s="13">
        <f t="shared" si="1327"/>
        <v>2.8146259147460765E-5</v>
      </c>
      <c r="AY1021" s="13">
        <f t="shared" si="1328"/>
        <v>1.5109580384011687E-5</v>
      </c>
      <c r="AZ1021" s="13">
        <f t="shared" si="1329"/>
        <v>4.0555908013357958E-6</v>
      </c>
      <c r="BA1021" s="13">
        <f t="shared" si="1330"/>
        <v>7.2571248747952904E-7</v>
      </c>
      <c r="BB1021" s="13">
        <f t="shared" si="1331"/>
        <v>9.7394924737647161E-8</v>
      </c>
      <c r="BC1021" s="13">
        <f t="shared" si="1332"/>
        <v>1.0456781745726303E-8</v>
      </c>
      <c r="BD1021" s="13">
        <f t="shared" si="1333"/>
        <v>1.0300453177990508E-5</v>
      </c>
      <c r="BE1021" s="13">
        <f t="shared" si="1334"/>
        <v>6.5380581479318049E-6</v>
      </c>
      <c r="BF1021" s="13">
        <f t="shared" si="1335"/>
        <v>2.0749671692637468E-6</v>
      </c>
      <c r="BG1021" s="13">
        <f t="shared" si="1336"/>
        <v>4.3901809539420818E-7</v>
      </c>
      <c r="BH1021" s="13">
        <f t="shared" si="1337"/>
        <v>6.9665037695010687E-8</v>
      </c>
      <c r="BI1021" s="13">
        <f t="shared" si="1338"/>
        <v>8.8437675402685253E-9</v>
      </c>
      <c r="BJ1021" s="14">
        <f t="shared" si="1339"/>
        <v>0.3189099831621946</v>
      </c>
      <c r="BK1021" s="14">
        <f t="shared" si="1340"/>
        <v>0.42483120823331688</v>
      </c>
      <c r="BL1021" s="14">
        <f t="shared" si="1341"/>
        <v>0.24827766288090691</v>
      </c>
      <c r="BM1021" s="14">
        <f t="shared" si="1342"/>
        <v>0.11439805905002071</v>
      </c>
      <c r="BN1021" s="14">
        <f t="shared" si="1343"/>
        <v>0.88559560626702538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1.175</v>
      </c>
      <c r="F1022" s="10">
        <f>VLOOKUP(B1022,home!$B$2:$E$405,3,FALSE)</f>
        <v>1.1299999999999999</v>
      </c>
      <c r="G1022" s="10">
        <f>VLOOKUP(C1022,away!$B$2:$E$405,4,FALSE)</f>
        <v>1.22</v>
      </c>
      <c r="H1022" s="10">
        <f>VLOOKUP(A1022,away!$A$2:$E$405,3,FALSE)</f>
        <v>0.99375000000000002</v>
      </c>
      <c r="I1022" s="10">
        <f>VLOOKUP(C1022,away!$B$2:$E$405,3,FALSE)</f>
        <v>0.97</v>
      </c>
      <c r="J1022" s="10">
        <f>VLOOKUP(B1022,home!$B$2:$E$405,4,FALSE)</f>
        <v>1.1299999999999999</v>
      </c>
      <c r="K1022" s="12">
        <f t="shared" si="1288"/>
        <v>1.619855</v>
      </c>
      <c r="L1022" s="12">
        <f t="shared" si="1289"/>
        <v>1.0892493749999999</v>
      </c>
      <c r="M1022" s="13">
        <f t="shared" si="1290"/>
        <v>6.6596425436554502E-2</v>
      </c>
      <c r="N1022" s="13">
        <f t="shared" si="1291"/>
        <v>0.10787655272552998</v>
      </c>
      <c r="O1022" s="13">
        <f t="shared" si="1292"/>
        <v>7.2540114784001075E-2</v>
      </c>
      <c r="P1022" s="13">
        <f t="shared" si="1293"/>
        <v>0.11750446763343807</v>
      </c>
      <c r="Q1022" s="13">
        <f t="shared" si="1294"/>
        <v>8.7372186657606724E-2</v>
      </c>
      <c r="R1022" s="13">
        <f t="shared" si="1295"/>
        <v>3.95071373454507E-2</v>
      </c>
      <c r="S1022" s="13">
        <f t="shared" si="1296"/>
        <v>5.1831985813456764E-2</v>
      </c>
      <c r="T1022" s="13">
        <f t="shared" si="1297"/>
        <v>9.5170099709181444E-2</v>
      </c>
      <c r="U1022" s="13">
        <f t="shared" si="1298"/>
        <v>6.3995833964715046E-2</v>
      </c>
      <c r="V1022" s="13">
        <f t="shared" si="1299"/>
        <v>1.0161522866980102E-2</v>
      </c>
      <c r="W1022" s="13">
        <f t="shared" si="1300"/>
        <v>4.7176757806085851E-2</v>
      </c>
      <c r="X1022" s="13">
        <f t="shared" si="1301"/>
        <v>5.1387253954805374E-2</v>
      </c>
      <c r="Y1022" s="13">
        <f t="shared" si="1302"/>
        <v>2.7986767126619006E-2</v>
      </c>
      <c r="Z1022" s="13">
        <f t="shared" si="1303"/>
        <v>1.434437488719045E-2</v>
      </c>
      <c r="AA1022" s="13">
        <f t="shared" si="1304"/>
        <v>2.3235807382889884E-2</v>
      </c>
      <c r="AB1022" s="13">
        <f t="shared" si="1305"/>
        <v>1.8819319384105554E-2</v>
      </c>
      <c r="AC1022" s="13">
        <f t="shared" si="1306"/>
        <v>1.1205784760615965E-3</v>
      </c>
      <c r="AD1022" s="13">
        <f t="shared" si="1307"/>
        <v>1.9104876753994294E-2</v>
      </c>
      <c r="AE1022" s="13">
        <f t="shared" si="1308"/>
        <v>2.0809975063740313E-2</v>
      </c>
      <c r="AF1022" s="13">
        <f t="shared" si="1309"/>
        <v>1.1333626165972355E-2</v>
      </c>
      <c r="AG1022" s="13">
        <f t="shared" si="1310"/>
        <v>4.1150484059230118E-3</v>
      </c>
      <c r="AH1022" s="13">
        <f t="shared" si="1311"/>
        <v>3.9061503451594715E-3</v>
      </c>
      <c r="AI1022" s="13">
        <f t="shared" si="1312"/>
        <v>6.3273971673582959E-3</v>
      </c>
      <c r="AJ1022" s="13">
        <f t="shared" si="1313"/>
        <v>5.1247329692655878E-3</v>
      </c>
      <c r="AK1022" s="13">
        <f t="shared" si="1314"/>
        <v>2.7671081079765699E-3</v>
      </c>
      <c r="AL1022" s="13">
        <f t="shared" si="1315"/>
        <v>7.9087114005270566E-5</v>
      </c>
      <c r="AM1022" s="13">
        <f t="shared" si="1316"/>
        <v>6.1894260268682806E-3</v>
      </c>
      <c r="AN1022" s="13">
        <f t="shared" si="1317"/>
        <v>6.741828431375007E-3</v>
      </c>
      <c r="AO1022" s="13">
        <f t="shared" si="1318"/>
        <v>3.6717662026162267E-3</v>
      </c>
      <c r="AP1022" s="13">
        <f t="shared" si="1319"/>
        <v>1.333156347115283E-3</v>
      </c>
      <c r="AQ1022" s="13">
        <f t="shared" si="1320"/>
        <v>3.6303492946815113E-4</v>
      </c>
      <c r="AR1022" s="13">
        <f t="shared" si="1321"/>
        <v>8.5095436442419797E-4</v>
      </c>
      <c r="AS1022" s="13">
        <f t="shared" si="1322"/>
        <v>1.378422681984359E-3</v>
      </c>
      <c r="AT1022" s="13">
        <f t="shared" si="1323"/>
        <v>1.1164224367628875E-3</v>
      </c>
      <c r="AU1022" s="13">
        <f t="shared" si="1324"/>
        <v>6.0281415543418236E-4</v>
      </c>
      <c r="AV1022" s="13">
        <f t="shared" si="1325"/>
        <v>2.4411788093770933E-4</v>
      </c>
      <c r="AW1022" s="13">
        <f t="shared" si="1326"/>
        <v>3.8762045522447153E-6</v>
      </c>
      <c r="AX1022" s="13">
        <f t="shared" si="1327"/>
        <v>1.6709954494587868E-3</v>
      </c>
      <c r="AY1022" s="13">
        <f t="shared" si="1328"/>
        <v>1.8201307489508272E-3</v>
      </c>
      <c r="AZ1022" s="13">
        <f t="shared" si="1329"/>
        <v>9.9128814035648479E-4</v>
      </c>
      <c r="BA1022" s="13">
        <f t="shared" si="1330"/>
        <v>3.5991999577607124E-4</v>
      </c>
      <c r="BB1022" s="13">
        <f t="shared" si="1331"/>
        <v>9.8010657612272015E-5</v>
      </c>
      <c r="BC1022" s="13">
        <f t="shared" si="1332"/>
        <v>2.1351609509501263E-5</v>
      </c>
      <c r="BD1022" s="13">
        <f t="shared" si="1333"/>
        <v>1.544835849337632E-4</v>
      </c>
      <c r="BE1022" s="13">
        <f t="shared" si="1334"/>
        <v>2.5024100747288099E-4</v>
      </c>
      <c r="BF1022" s="13">
        <f t="shared" si="1335"/>
        <v>2.0267707357999191E-4</v>
      </c>
      <c r="BG1022" s="13">
        <f t="shared" si="1336"/>
        <v>1.0943582367463928E-4</v>
      </c>
      <c r="BH1022" s="13">
        <f t="shared" si="1337"/>
        <v>4.4317541539620692E-5</v>
      </c>
      <c r="BI1022" s="13">
        <f t="shared" si="1338"/>
        <v>1.4357598250132442E-5</v>
      </c>
      <c r="BJ1022" s="14">
        <f t="shared" si="1339"/>
        <v>0.49559405290856529</v>
      </c>
      <c r="BK1022" s="14">
        <f t="shared" si="1340"/>
        <v>0.24911419808944713</v>
      </c>
      <c r="BL1022" s="14">
        <f t="shared" si="1341"/>
        <v>0.24119184559991647</v>
      </c>
      <c r="BM1022" s="14">
        <f t="shared" si="1342"/>
        <v>0.5070313323581398</v>
      </c>
      <c r="BN1022" s="14">
        <f t="shared" si="1343"/>
        <v>0.49139688458258102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1.175</v>
      </c>
      <c r="F1023" s="10">
        <f>VLOOKUP(B1023,home!$B$2:$E$405,3,FALSE)</f>
        <v>0.53</v>
      </c>
      <c r="G1023" s="10">
        <f>VLOOKUP(C1023,away!$B$2:$E$405,4,FALSE)</f>
        <v>0.49</v>
      </c>
      <c r="H1023" s="10">
        <f>VLOOKUP(A1023,away!$A$2:$E$405,3,FALSE)</f>
        <v>0.99375000000000002</v>
      </c>
      <c r="I1023" s="10">
        <f>VLOOKUP(C1023,away!$B$2:$E$405,3,FALSE)</f>
        <v>0.73</v>
      </c>
      <c r="J1023" s="10">
        <f>VLOOKUP(B1023,home!$B$2:$E$405,4,FALSE)</f>
        <v>0.53</v>
      </c>
      <c r="K1023" s="12">
        <f t="shared" si="1288"/>
        <v>0.30514750000000002</v>
      </c>
      <c r="L1023" s="12">
        <f t="shared" si="1289"/>
        <v>0.38448187499999997</v>
      </c>
      <c r="M1023" s="13">
        <f t="shared" si="1290"/>
        <v>0.50176200014987882</v>
      </c>
      <c r="N1023" s="13">
        <f t="shared" si="1291"/>
        <v>0.15311141994073513</v>
      </c>
      <c r="O1023" s="13">
        <f t="shared" si="1292"/>
        <v>0.19291839462137567</v>
      </c>
      <c r="P1023" s="13">
        <f t="shared" si="1293"/>
        <v>5.8868565822726232E-2</v>
      </c>
      <c r="Q1023" s="13">
        <f t="shared" si="1294"/>
        <v>2.3360783508182738E-2</v>
      </c>
      <c r="R1023" s="13">
        <f t="shared" si="1295"/>
        <v>3.7086813043008211E-2</v>
      </c>
      <c r="S1023" s="13">
        <f t="shared" si="1296"/>
        <v>1.7266692380996801E-3</v>
      </c>
      <c r="T1023" s="13">
        <f t="shared" si="1297"/>
        <v>8.9817978446951763E-3</v>
      </c>
      <c r="U1023" s="13">
        <f t="shared" si="1298"/>
        <v>1.1316948283041348E-2</v>
      </c>
      <c r="V1023" s="13">
        <f t="shared" si="1299"/>
        <v>2.2508799361446984E-5</v>
      </c>
      <c r="W1023" s="13">
        <f t="shared" si="1300"/>
        <v>2.3761615618543975E-3</v>
      </c>
      <c r="X1023" s="13">
        <f t="shared" si="1301"/>
        <v>9.1359105260470732E-4</v>
      </c>
      <c r="Y1023" s="13">
        <f t="shared" si="1302"/>
        <v>1.7562960044434071E-4</v>
      </c>
      <c r="Z1023" s="13">
        <f t="shared" si="1303"/>
        <v>4.7530691388500846E-3</v>
      </c>
      <c r="AA1023" s="13">
        <f t="shared" si="1304"/>
        <v>1.4503871650472561E-3</v>
      </c>
      <c r="AB1023" s="13">
        <f t="shared" si="1305"/>
        <v>2.2129100872312881E-4</v>
      </c>
      <c r="AC1023" s="13">
        <f t="shared" si="1306"/>
        <v>1.6505095249392119E-7</v>
      </c>
      <c r="AD1023" s="13">
        <f t="shared" si="1307"/>
        <v>1.8126994004899125E-4</v>
      </c>
      <c r="AE1023" s="13">
        <f t="shared" si="1308"/>
        <v>6.9695006431173752E-5</v>
      </c>
      <c r="AF1023" s="13">
        <f t="shared" si="1309"/>
        <v>1.3398233375397369E-5</v>
      </c>
      <c r="AG1023" s="13">
        <f t="shared" si="1310"/>
        <v>1.7171259632867864E-6</v>
      </c>
      <c r="AH1023" s="13">
        <f t="shared" si="1311"/>
        <v>4.5686723362742889E-4</v>
      </c>
      <c r="AI1023" s="13">
        <f t="shared" si="1312"/>
        <v>1.3941189417332586E-4</v>
      </c>
      <c r="AJ1023" s="13">
        <f t="shared" si="1313"/>
        <v>2.1270595488627478E-5</v>
      </c>
      <c r="AK1023" s="13">
        <f t="shared" si="1314"/>
        <v>2.1635563456219846E-6</v>
      </c>
      <c r="AL1023" s="13">
        <f t="shared" si="1315"/>
        <v>7.7457542485000942E-10</v>
      </c>
      <c r="AM1023" s="13">
        <f t="shared" si="1316"/>
        <v>1.1062813806219919E-5</v>
      </c>
      <c r="AN1023" s="13">
        <f t="shared" si="1317"/>
        <v>4.2534513949913213E-6</v>
      </c>
      <c r="AO1023" s="13">
        <f t="shared" si="1318"/>
        <v>8.1768748378381426E-7</v>
      </c>
      <c r="AP1023" s="13">
        <f t="shared" si="1319"/>
        <v>1.04795338976411E-7</v>
      </c>
      <c r="AQ1023" s="13">
        <f t="shared" si="1320"/>
        <v>1.0072977105227769E-8</v>
      </c>
      <c r="AR1023" s="13">
        <f t="shared" si="1321"/>
        <v>3.5131434122227403E-5</v>
      </c>
      <c r="AS1023" s="13">
        <f t="shared" si="1322"/>
        <v>1.0720269293812387E-5</v>
      </c>
      <c r="AT1023" s="13">
        <f t="shared" si="1323"/>
        <v>1.6356316871668076E-6</v>
      </c>
      <c r="AU1023" s="13">
        <f t="shared" si="1324"/>
        <v>1.6636964008657782E-7</v>
      </c>
      <c r="AV1023" s="13">
        <f t="shared" si="1325"/>
        <v>1.2691819937079755E-8</v>
      </c>
      <c r="AW1023" s="13">
        <f t="shared" si="1326"/>
        <v>2.5243344879770612E-12</v>
      </c>
      <c r="AX1023" s="13">
        <f t="shared" si="1327"/>
        <v>5.6263166265558158E-7</v>
      </c>
      <c r="AY1023" s="13">
        <f t="shared" si="1328"/>
        <v>2.1632167659218547E-7</v>
      </c>
      <c r="AZ1023" s="13">
        <f t="shared" si="1329"/>
        <v>4.1585881909653535E-8</v>
      </c>
      <c r="BA1023" s="13">
        <f t="shared" si="1330"/>
        <v>5.3296726167173908E-9</v>
      </c>
      <c r="BB1023" s="13">
        <f t="shared" si="1331"/>
        <v>5.1229063020291455E-10</v>
      </c>
      <c r="BC1023" s="13">
        <f t="shared" si="1332"/>
        <v>3.9393292409069667E-11</v>
      </c>
      <c r="BD1023" s="13">
        <f t="shared" si="1333"/>
        <v>2.2512332771254939E-6</v>
      </c>
      <c r="BE1023" s="13">
        <f t="shared" si="1334"/>
        <v>6.8695820643165176E-7</v>
      </c>
      <c r="BF1023" s="13">
        <f t="shared" si="1335"/>
        <v>1.0481178964855123E-7</v>
      </c>
      <c r="BG1023" s="13">
        <f t="shared" si="1336"/>
        <v>1.066101852726043E-8</v>
      </c>
      <c r="BH1023" s="13">
        <f t="shared" si="1337"/>
        <v>8.1329578776180067E-10</v>
      </c>
      <c r="BI1023" s="13">
        <f t="shared" si="1338"/>
        <v>4.963503527920885E-11</v>
      </c>
      <c r="BJ1023" s="14">
        <f t="shared" si="1339"/>
        <v>0.18920253905591414</v>
      </c>
      <c r="BK1023" s="14">
        <f t="shared" si="1340"/>
        <v>0.56238012615727073</v>
      </c>
      <c r="BL1023" s="14">
        <f t="shared" si="1341"/>
        <v>0.24366426832461641</v>
      </c>
      <c r="BM1023" s="14">
        <f t="shared" si="1342"/>
        <v>3.289180927159225E-2</v>
      </c>
      <c r="BN1023" s="14">
        <f t="shared" si="1343"/>
        <v>0.96710797708590679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1.175</v>
      </c>
      <c r="F1024" s="10">
        <f>VLOOKUP(B1024,home!$B$2:$E$405,3,FALSE)</f>
        <v>0.85</v>
      </c>
      <c r="G1024" s="10">
        <f>VLOOKUP(C1024,away!$B$2:$E$405,4,FALSE)</f>
        <v>0.96</v>
      </c>
      <c r="H1024" s="10">
        <f>VLOOKUP(A1024,away!$A$2:$E$405,3,FALSE)</f>
        <v>0.99375000000000002</v>
      </c>
      <c r="I1024" s="10">
        <f>VLOOKUP(C1024,away!$B$2:$E$405,3,FALSE)</f>
        <v>0.85</v>
      </c>
      <c r="J1024" s="10">
        <f>VLOOKUP(B1024,home!$B$2:$E$405,4,FALSE)</f>
        <v>0.85</v>
      </c>
      <c r="K1024" s="12">
        <f t="shared" si="1288"/>
        <v>0.95879999999999999</v>
      </c>
      <c r="L1024" s="12">
        <f t="shared" si="1289"/>
        <v>0.71798437500000001</v>
      </c>
      <c r="M1024" s="13">
        <f t="shared" si="1290"/>
        <v>0.18697424946598262</v>
      </c>
      <c r="N1024" s="13">
        <f t="shared" si="1291"/>
        <v>0.17927091038798412</v>
      </c>
      <c r="O1024" s="13">
        <f t="shared" si="1292"/>
        <v>0.13424458964392763</v>
      </c>
      <c r="P1024" s="13">
        <f t="shared" si="1293"/>
        <v>0.1287137125505978</v>
      </c>
      <c r="Q1024" s="13">
        <f t="shared" si="1294"/>
        <v>8.5942474439999583E-2</v>
      </c>
      <c r="R1024" s="13">
        <f t="shared" si="1295"/>
        <v>4.8192758896313408E-2</v>
      </c>
      <c r="S1024" s="13">
        <f t="shared" si="1296"/>
        <v>2.2151739939959069E-2</v>
      </c>
      <c r="T1024" s="13">
        <f t="shared" si="1297"/>
        <v>6.1705353796756575E-2</v>
      </c>
      <c r="U1024" s="13">
        <f t="shared" si="1298"/>
        <v>4.6207217229785297E-2</v>
      </c>
      <c r="V1024" s="13">
        <f t="shared" si="1299"/>
        <v>1.6943703895476387E-3</v>
      </c>
      <c r="W1024" s="13">
        <f t="shared" si="1300"/>
        <v>2.7467214831023868E-2</v>
      </c>
      <c r="X1024" s="13">
        <f t="shared" si="1301"/>
        <v>1.9721031073443404E-2</v>
      </c>
      <c r="Y1024" s="13">
        <f t="shared" si="1302"/>
        <v>7.0796960848109186E-3</v>
      </c>
      <c r="Z1024" s="13">
        <f t="shared" si="1303"/>
        <v>1.1533882625231761E-2</v>
      </c>
      <c r="AA1024" s="13">
        <f t="shared" si="1304"/>
        <v>1.1058686661072212E-2</v>
      </c>
      <c r="AB1024" s="13">
        <f t="shared" si="1305"/>
        <v>5.3015343853180181E-3</v>
      </c>
      <c r="AC1024" s="13">
        <f t="shared" si="1306"/>
        <v>7.290064804958521E-5</v>
      </c>
      <c r="AD1024" s="13">
        <f t="shared" si="1307"/>
        <v>6.5838913949964207E-3</v>
      </c>
      <c r="AE1024" s="13">
        <f t="shared" si="1308"/>
        <v>4.7271311483043834E-3</v>
      </c>
      <c r="AF1024" s="13">
        <f t="shared" si="1309"/>
        <v>1.6970031515291771E-3</v>
      </c>
      <c r="AG1024" s="13">
        <f t="shared" si="1310"/>
        <v>4.0614058237456891E-4</v>
      </c>
      <c r="AH1024" s="13">
        <f t="shared" si="1311"/>
        <v>2.070286877000096E-3</v>
      </c>
      <c r="AI1024" s="13">
        <f t="shared" si="1312"/>
        <v>1.984991057667692E-3</v>
      </c>
      <c r="AJ1024" s="13">
        <f t="shared" si="1313"/>
        <v>9.5160471304589142E-4</v>
      </c>
      <c r="AK1024" s="13">
        <f t="shared" si="1314"/>
        <v>3.041328662894669E-4</v>
      </c>
      <c r="AL1024" s="13">
        <f t="shared" si="1315"/>
        <v>2.0074022138569999E-6</v>
      </c>
      <c r="AM1024" s="13">
        <f t="shared" si="1316"/>
        <v>1.2625270139045141E-3</v>
      </c>
      <c r="AN1024" s="13">
        <f t="shared" si="1317"/>
        <v>9.0647466899884883E-4</v>
      </c>
      <c r="AO1024" s="13">
        <f t="shared" si="1318"/>
        <v>3.2541732433723512E-4</v>
      </c>
      <c r="AP1024" s="13">
        <f t="shared" si="1319"/>
        <v>7.7881518076147366E-5</v>
      </c>
      <c r="AQ1024" s="13">
        <f t="shared" si="1320"/>
        <v>1.3979428269988464E-5</v>
      </c>
      <c r="AR1024" s="13">
        <f t="shared" si="1321"/>
        <v>2.9728672589072319E-4</v>
      </c>
      <c r="AS1024" s="13">
        <f t="shared" si="1322"/>
        <v>2.8503851278402536E-4</v>
      </c>
      <c r="AT1024" s="13">
        <f t="shared" si="1323"/>
        <v>1.3664746302866174E-4</v>
      </c>
      <c r="AU1024" s="13">
        <f t="shared" si="1324"/>
        <v>4.3672529183960294E-5</v>
      </c>
      <c r="AV1024" s="13">
        <f t="shared" si="1325"/>
        <v>1.0468305245395282E-5</v>
      </c>
      <c r="AW1024" s="13">
        <f t="shared" si="1326"/>
        <v>3.8386181856263229E-8</v>
      </c>
      <c r="AX1024" s="13">
        <f t="shared" si="1327"/>
        <v>2.0175181682194123E-4</v>
      </c>
      <c r="AY1024" s="13">
        <f t="shared" si="1328"/>
        <v>1.4485465210601597E-4</v>
      </c>
      <c r="AZ1024" s="13">
        <f t="shared" si="1329"/>
        <v>5.2001688429090148E-5</v>
      </c>
      <c r="BA1024" s="13">
        <f t="shared" si="1330"/>
        <v>1.2445466588568343E-5</v>
      </c>
      <c r="BB1024" s="13">
        <f t="shared" si="1331"/>
        <v>2.2339126375441555E-6</v>
      </c>
      <c r="BC1024" s="13">
        <f t="shared" si="1332"/>
        <v>3.2078287377434845E-7</v>
      </c>
      <c r="BD1024" s="13">
        <f t="shared" si="1333"/>
        <v>3.5574537347407857E-5</v>
      </c>
      <c r="BE1024" s="13">
        <f t="shared" si="1334"/>
        <v>3.4108866408694652E-5</v>
      </c>
      <c r="BF1024" s="13">
        <f t="shared" si="1335"/>
        <v>1.6351790556328215E-5</v>
      </c>
      <c r="BG1024" s="13">
        <f t="shared" si="1336"/>
        <v>5.2260322618024973E-6</v>
      </c>
      <c r="BH1024" s="13">
        <f t="shared" si="1337"/>
        <v>1.2526799331540584E-6</v>
      </c>
      <c r="BI1024" s="13">
        <f t="shared" si="1338"/>
        <v>2.4021390398162233E-7</v>
      </c>
      <c r="BJ1024" s="14">
        <f t="shared" si="1339"/>
        <v>0.39760073516426664</v>
      </c>
      <c r="BK1024" s="14">
        <f t="shared" si="1340"/>
        <v>0.33975383504845658</v>
      </c>
      <c r="BL1024" s="14">
        <f t="shared" si="1341"/>
        <v>0.2511816699869639</v>
      </c>
      <c r="BM1024" s="14">
        <f t="shared" si="1342"/>
        <v>0.23658661117418953</v>
      </c>
      <c r="BN1024" s="14">
        <f t="shared" si="1343"/>
        <v>0.76333869538480514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1.175</v>
      </c>
      <c r="F1025" s="10">
        <f>VLOOKUP(B1025,home!$B$2:$E$405,3,FALSE)</f>
        <v>0.97</v>
      </c>
      <c r="G1025" s="10">
        <f>VLOOKUP(C1025,away!$B$2:$E$405,4,FALSE)</f>
        <v>1.04</v>
      </c>
      <c r="H1025" s="10">
        <f>VLOOKUP(A1025,away!$A$2:$E$405,3,FALSE)</f>
        <v>0.99375000000000002</v>
      </c>
      <c r="I1025" s="10">
        <f>VLOOKUP(C1025,away!$B$2:$E$405,3,FALSE)</f>
        <v>0.76</v>
      </c>
      <c r="J1025" s="10">
        <f>VLOOKUP(B1025,home!$B$2:$E$405,4,FALSE)</f>
        <v>0.97</v>
      </c>
      <c r="K1025" s="12">
        <f t="shared" si="1288"/>
        <v>1.1853400000000001</v>
      </c>
      <c r="L1025" s="12">
        <f t="shared" si="1289"/>
        <v>0.73259249999999998</v>
      </c>
      <c r="M1025" s="13">
        <f t="shared" si="1290"/>
        <v>0.14691038558046279</v>
      </c>
      <c r="N1025" s="13">
        <f t="shared" si="1291"/>
        <v>0.17413875644394577</v>
      </c>
      <c r="O1025" s="13">
        <f t="shared" si="1292"/>
        <v>0.10762544664835519</v>
      </c>
      <c r="P1025" s="13">
        <f t="shared" si="1293"/>
        <v>0.12757274693016132</v>
      </c>
      <c r="Q1025" s="13">
        <f t="shared" si="1294"/>
        <v>0.10320681678163336</v>
      </c>
      <c r="R1025" s="13">
        <f t="shared" si="1295"/>
        <v>3.9422797511867565E-2</v>
      </c>
      <c r="S1025" s="13">
        <f t="shared" si="1296"/>
        <v>2.7695124641806349E-2</v>
      </c>
      <c r="T1025" s="13">
        <f t="shared" si="1297"/>
        <v>7.5608539923098725E-2</v>
      </c>
      <c r="U1025" s="13">
        <f t="shared" si="1298"/>
        <v>4.6729418802717103E-2</v>
      </c>
      <c r="V1025" s="13">
        <f t="shared" si="1299"/>
        <v>2.6721831613110512E-3</v>
      </c>
      <c r="W1025" s="13">
        <f t="shared" si="1300"/>
        <v>4.0778389401313786E-2</v>
      </c>
      <c r="X1025" s="13">
        <f t="shared" si="1301"/>
        <v>2.9873942237481965E-2</v>
      </c>
      <c r="Y1025" s="13">
        <f t="shared" si="1302"/>
        <v>1.0942713014306252E-2</v>
      </c>
      <c r="Z1025" s="13">
        <f t="shared" si="1303"/>
        <v>9.6269485954042812E-3</v>
      </c>
      <c r="AA1025" s="13">
        <f t="shared" si="1304"/>
        <v>1.141120724807651E-2</v>
      </c>
      <c r="AB1025" s="13">
        <f t="shared" si="1305"/>
        <v>6.7630801997175059E-3</v>
      </c>
      <c r="AC1025" s="13">
        <f t="shared" si="1306"/>
        <v>1.450279301400476E-4</v>
      </c>
      <c r="AD1025" s="13">
        <f t="shared" si="1307"/>
        <v>1.2084064023238316E-2</v>
      </c>
      <c r="AE1025" s="13">
        <f t="shared" si="1308"/>
        <v>8.8526946729442137E-3</v>
      </c>
      <c r="AF1025" s="13">
        <f t="shared" si="1309"/>
        <v>3.2427088610944418E-3</v>
      </c>
      <c r="AG1025" s="13">
        <f t="shared" si="1310"/>
        <v>7.9186139710710993E-4</v>
      </c>
      <c r="AH1025" s="13">
        <f t="shared" si="1311"/>
        <v>1.7631575847196776E-3</v>
      </c>
      <c r="AI1025" s="13">
        <f t="shared" si="1312"/>
        <v>2.0899412114716229E-3</v>
      </c>
      <c r="AJ1025" s="13">
        <f t="shared" si="1313"/>
        <v>1.2386454578028868E-3</v>
      </c>
      <c r="AK1025" s="13">
        <f t="shared" si="1314"/>
        <v>4.8940533565069153E-4</v>
      </c>
      <c r="AL1025" s="13">
        <f t="shared" si="1315"/>
        <v>5.0375230740724138E-6</v>
      </c>
      <c r="AM1025" s="13">
        <f t="shared" si="1316"/>
        <v>2.8647448898610605E-3</v>
      </c>
      <c r="AN1025" s="13">
        <f t="shared" si="1317"/>
        <v>2.098690620725539E-3</v>
      </c>
      <c r="AO1025" s="13">
        <f t="shared" si="1318"/>
        <v>7.6874250428193706E-4</v>
      </c>
      <c r="AP1025" s="13">
        <f t="shared" si="1319"/>
        <v>1.8772499768938833E-4</v>
      </c>
      <c r="AQ1025" s="13">
        <f t="shared" si="1320"/>
        <v>3.4381481342440802E-5</v>
      </c>
      <c r="AR1025" s="13">
        <f t="shared" si="1321"/>
        <v>2.5833520457675012E-4</v>
      </c>
      <c r="AS1025" s="13">
        <f t="shared" si="1322"/>
        <v>3.0621505139300501E-4</v>
      </c>
      <c r="AT1025" s="13">
        <f t="shared" si="1323"/>
        <v>1.814844745090923E-4</v>
      </c>
      <c r="AU1025" s="13">
        <f t="shared" si="1324"/>
        <v>7.1706935671535864E-5</v>
      </c>
      <c r="AV1025" s="13">
        <f t="shared" si="1325"/>
        <v>2.1249274782224572E-5</v>
      </c>
      <c r="AW1025" s="13">
        <f t="shared" si="1326"/>
        <v>1.2151222017730376E-7</v>
      </c>
      <c r="AX1025" s="13">
        <f t="shared" si="1327"/>
        <v>5.6594945129131828E-4</v>
      </c>
      <c r="AY1025" s="13">
        <f t="shared" si="1328"/>
        <v>4.1461032339513504E-4</v>
      </c>
      <c r="AZ1025" s="13">
        <f t="shared" si="1329"/>
        <v>1.5187020667092521E-4</v>
      </c>
      <c r="BA1025" s="13">
        <f t="shared" si="1330"/>
        <v>3.7086324793523257E-5</v>
      </c>
      <c r="BB1025" s="13">
        <f t="shared" si="1331"/>
        <v>6.7922908490747967E-6</v>
      </c>
      <c r="BC1025" s="13">
        <f t="shared" si="1332"/>
        <v>9.9519626677016579E-7</v>
      </c>
      <c r="BD1025" s="13">
        <f t="shared" si="1333"/>
        <v>3.1542405559815457E-5</v>
      </c>
      <c r="BE1025" s="13">
        <f t="shared" si="1334"/>
        <v>3.7388475006271657E-5</v>
      </c>
      <c r="BF1025" s="13">
        <f t="shared" si="1335"/>
        <v>2.2159027481967025E-5</v>
      </c>
      <c r="BG1025" s="13">
        <f t="shared" si="1336"/>
        <v>8.7553272118249368E-6</v>
      </c>
      <c r="BH1025" s="13">
        <f t="shared" si="1337"/>
        <v>2.5945098893161416E-6</v>
      </c>
      <c r="BI1025" s="13">
        <f t="shared" si="1338"/>
        <v>6.1507527044039892E-7</v>
      </c>
      <c r="BJ1025" s="14">
        <f t="shared" si="1339"/>
        <v>0.46665207504333106</v>
      </c>
      <c r="BK1025" s="14">
        <f t="shared" si="1340"/>
        <v>0.30541511609035077</v>
      </c>
      <c r="BL1025" s="14">
        <f t="shared" si="1341"/>
        <v>0.21847514576173097</v>
      </c>
      <c r="BM1025" s="14">
        <f t="shared" si="1342"/>
        <v>0.30087784678321605</v>
      </c>
      <c r="BN1025" s="14">
        <f t="shared" si="1343"/>
        <v>0.69887694989642601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1.175</v>
      </c>
      <c r="F1026" s="10">
        <f>VLOOKUP(B1026,home!$B$2:$E$405,3,FALSE)</f>
        <v>1.1299999999999999</v>
      </c>
      <c r="G1026" s="10">
        <f>VLOOKUP(C1026,away!$B$2:$E$405,4,FALSE)</f>
        <v>0.74</v>
      </c>
      <c r="H1026" s="10">
        <f>VLOOKUP(A1026,away!$A$2:$E$405,3,FALSE)</f>
        <v>0.99375000000000002</v>
      </c>
      <c r="I1026" s="10">
        <f>VLOOKUP(C1026,away!$B$2:$E$405,3,FALSE)</f>
        <v>0.64</v>
      </c>
      <c r="J1026" s="10">
        <f>VLOOKUP(B1026,home!$B$2:$E$405,4,FALSE)</f>
        <v>1.1299999999999999</v>
      </c>
      <c r="K1026" s="12">
        <f t="shared" si="1288"/>
        <v>0.98253499999999994</v>
      </c>
      <c r="L1026" s="12">
        <f t="shared" si="1289"/>
        <v>0.71867999999999999</v>
      </c>
      <c r="M1026" s="13">
        <f t="shared" si="1290"/>
        <v>0.18246169835740925</v>
      </c>
      <c r="N1026" s="13">
        <f t="shared" si="1291"/>
        <v>0.17927500479559708</v>
      </c>
      <c r="O1026" s="13">
        <f t="shared" si="1292"/>
        <v>0.13113157337550285</v>
      </c>
      <c r="P1026" s="13">
        <f t="shared" si="1293"/>
        <v>0.12884136044649969</v>
      </c>
      <c r="Q1026" s="13">
        <f t="shared" si="1294"/>
        <v>8.8071983418420957E-2</v>
      </c>
      <c r="R1026" s="13">
        <f t="shared" si="1295"/>
        <v>4.7120819576753202E-2</v>
      </c>
      <c r="S1026" s="13">
        <f t="shared" si="1296"/>
        <v>2.2744631217325801E-2</v>
      </c>
      <c r="T1026" s="13">
        <f t="shared" si="1297"/>
        <v>6.3295573043150768E-2</v>
      </c>
      <c r="U1026" s="13">
        <f t="shared" si="1298"/>
        <v>4.6297854462845206E-2</v>
      </c>
      <c r="V1026" s="13">
        <f t="shared" si="1299"/>
        <v>1.7845140805350266E-3</v>
      </c>
      <c r="W1026" s="13">
        <f t="shared" si="1300"/>
        <v>2.8844602076006084E-2</v>
      </c>
      <c r="X1026" s="13">
        <f t="shared" si="1301"/>
        <v>2.0730038619984053E-2</v>
      </c>
      <c r="Y1026" s="13">
        <f t="shared" si="1302"/>
        <v>7.4491320777050696E-3</v>
      </c>
      <c r="Z1026" s="13">
        <f t="shared" si="1303"/>
        <v>1.1288263537806997E-2</v>
      </c>
      <c r="AA1026" s="13">
        <f t="shared" si="1304"/>
        <v>1.1091114015119198E-2</v>
      </c>
      <c r="AB1026" s="13">
        <f t="shared" si="1305"/>
        <v>5.4487038544225692E-3</v>
      </c>
      <c r="AC1026" s="13">
        <f t="shared" si="1306"/>
        <v>7.8755988223106889E-5</v>
      </c>
      <c r="AD1026" s="13">
        <f t="shared" si="1307"/>
        <v>7.0852077751871571E-3</v>
      </c>
      <c r="AE1026" s="13">
        <f t="shared" si="1308"/>
        <v>5.091997123871506E-3</v>
      </c>
      <c r="AF1026" s="13">
        <f t="shared" si="1309"/>
        <v>1.8297582464919871E-3</v>
      </c>
      <c r="AG1026" s="13">
        <f t="shared" si="1310"/>
        <v>4.3833688552962044E-4</v>
      </c>
      <c r="AH1026" s="13">
        <f t="shared" si="1311"/>
        <v>2.0281623098377826E-3</v>
      </c>
      <c r="AI1026" s="13">
        <f t="shared" si="1312"/>
        <v>1.9927404550964659E-3</v>
      </c>
      <c r="AJ1026" s="13">
        <f t="shared" si="1313"/>
        <v>9.7896862152410278E-4</v>
      </c>
      <c r="AK1026" s="13">
        <f t="shared" si="1314"/>
        <v>3.2062364484972816E-4</v>
      </c>
      <c r="AL1026" s="13">
        <f t="shared" si="1315"/>
        <v>2.2244731376110346E-6</v>
      </c>
      <c r="AM1026" s="13">
        <f t="shared" si="1316"/>
        <v>1.3922929242787031E-3</v>
      </c>
      <c r="AN1026" s="13">
        <f t="shared" si="1317"/>
        <v>1.0006130788206182E-3</v>
      </c>
      <c r="AO1026" s="13">
        <f t="shared" si="1318"/>
        <v>3.5956030374340096E-4</v>
      </c>
      <c r="AP1026" s="13">
        <f t="shared" si="1319"/>
        <v>8.6136266364769139E-5</v>
      </c>
      <c r="AQ1026" s="13">
        <f t="shared" si="1320"/>
        <v>1.5476102977758067E-5</v>
      </c>
      <c r="AR1026" s="13">
        <f t="shared" si="1321"/>
        <v>2.9151993776684363E-4</v>
      </c>
      <c r="AS1026" s="13">
        <f t="shared" si="1322"/>
        <v>2.8642854205374572E-4</v>
      </c>
      <c r="AT1026" s="13">
        <f t="shared" si="1323"/>
        <v>1.4071303378338849E-4</v>
      </c>
      <c r="AU1026" s="13">
        <f t="shared" si="1324"/>
        <v>4.6085160216120539E-5</v>
      </c>
      <c r="AV1026" s="13">
        <f t="shared" si="1325"/>
        <v>1.1320070723236495E-5</v>
      </c>
      <c r="AW1026" s="13">
        <f t="shared" si="1326"/>
        <v>4.3632314785730159E-8</v>
      </c>
      <c r="AX1026" s="13">
        <f t="shared" si="1327"/>
        <v>2.2799608805936249E-4</v>
      </c>
      <c r="AY1026" s="13">
        <f t="shared" si="1328"/>
        <v>1.6385622856650262E-4</v>
      </c>
      <c r="AZ1026" s="13">
        <f t="shared" si="1329"/>
        <v>5.888009717308706E-5</v>
      </c>
      <c r="BA1026" s="13">
        <f t="shared" si="1330"/>
        <v>1.4105316078784736E-5</v>
      </c>
      <c r="BB1026" s="13">
        <f t="shared" si="1331"/>
        <v>2.534302139875253E-6</v>
      </c>
      <c r="BC1026" s="13">
        <f t="shared" si="1332"/>
        <v>3.6427045237710946E-7</v>
      </c>
      <c r="BD1026" s="13">
        <f t="shared" si="1333"/>
        <v>3.4918258145712516E-5</v>
      </c>
      <c r="BE1026" s="13">
        <f t="shared" si="1334"/>
        <v>3.4308410767197645E-5</v>
      </c>
      <c r="BF1026" s="13">
        <f t="shared" si="1335"/>
        <v>1.6854607186574265E-5</v>
      </c>
      <c r="BG1026" s="13">
        <f t="shared" si="1336"/>
        <v>5.5200804906869167E-6</v>
      </c>
      <c r="BH1026" s="13">
        <f t="shared" si="1337"/>
        <v>1.3559180712292669E-6</v>
      </c>
      <c r="BI1026" s="13">
        <f t="shared" si="1338"/>
        <v>2.6644739242304962E-7</v>
      </c>
      <c r="BJ1026" s="14">
        <f t="shared" si="1339"/>
        <v>0.40543344904059953</v>
      </c>
      <c r="BK1026" s="14">
        <f t="shared" si="1340"/>
        <v>0.33607704079169703</v>
      </c>
      <c r="BL1026" s="14">
        <f t="shared" si="1341"/>
        <v>0.24727985078254827</v>
      </c>
      <c r="BM1026" s="14">
        <f t="shared" si="1342"/>
        <v>0.24301235158621701</v>
      </c>
      <c r="BN1026" s="14">
        <f t="shared" si="1343"/>
        <v>0.75690243997018292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1.175</v>
      </c>
      <c r="F1027" s="10">
        <f>VLOOKUP(B1027,home!$B$2:$E$405,3,FALSE)</f>
        <v>0.61</v>
      </c>
      <c r="G1027" s="10">
        <f>VLOOKUP(C1027,away!$B$2:$E$405,4,FALSE)</f>
        <v>1.38</v>
      </c>
      <c r="H1027" s="10">
        <f>VLOOKUP(A1027,away!$A$2:$E$405,3,FALSE)</f>
        <v>0.99375000000000002</v>
      </c>
      <c r="I1027" s="10">
        <f>VLOOKUP(C1027,away!$B$2:$E$405,3,FALSE)</f>
        <v>1.06</v>
      </c>
      <c r="J1027" s="10">
        <f>VLOOKUP(B1027,home!$B$2:$E$405,4,FALSE)</f>
        <v>0.61</v>
      </c>
      <c r="K1027" s="12">
        <f t="shared" si="1288"/>
        <v>0.98911499999999997</v>
      </c>
      <c r="L1027" s="12">
        <f t="shared" si="1289"/>
        <v>0.64255875000000007</v>
      </c>
      <c r="M1027" s="13">
        <f t="shared" si="1290"/>
        <v>0.19560191129154375</v>
      </c>
      <c r="N1027" s="13">
        <f t="shared" si="1291"/>
        <v>0.19347278448713526</v>
      </c>
      <c r="O1027" s="13">
        <f t="shared" si="1292"/>
        <v>0.12568571961710523</v>
      </c>
      <c r="P1027" s="13">
        <f t="shared" si="1293"/>
        <v>0.12431763055907302</v>
      </c>
      <c r="Q1027" s="13">
        <f t="shared" si="1294"/>
        <v>9.5683416613996389E-2</v>
      </c>
      <c r="R1027" s="13">
        <f t="shared" si="1295"/>
        <v>4.0380229445008811E-2</v>
      </c>
      <c r="S1027" s="13">
        <f t="shared" si="1296"/>
        <v>1.9752968114900921E-2</v>
      </c>
      <c r="T1027" s="13">
        <f t="shared" si="1297"/>
        <v>6.1482216575218747E-2</v>
      </c>
      <c r="U1027" s="13">
        <f t="shared" si="1298"/>
        <v>3.9940690647499888E-2</v>
      </c>
      <c r="V1027" s="13">
        <f t="shared" si="1299"/>
        <v>1.3949205848978301E-3</v>
      </c>
      <c r="W1027" s="13">
        <f t="shared" si="1300"/>
        <v>3.1547300874717681E-2</v>
      </c>
      <c r="X1027" s="13">
        <f t="shared" si="1301"/>
        <v>2.0270994215932498E-2</v>
      </c>
      <c r="Y1027" s="13">
        <f t="shared" si="1302"/>
        <v>6.512652352323409E-3</v>
      </c>
      <c r="Z1027" s="13">
        <f t="shared" si="1303"/>
        <v>8.6488899189660195E-3</v>
      </c>
      <c r="AA1027" s="13">
        <f t="shared" si="1304"/>
        <v>8.5547467521980732E-3</v>
      </c>
      <c r="AB1027" s="13">
        <f t="shared" si="1305"/>
        <v>4.2308141669001979E-3</v>
      </c>
      <c r="AC1027" s="13">
        <f t="shared" si="1306"/>
        <v>5.5410125081198362E-5</v>
      </c>
      <c r="AD1027" s="13">
        <f t="shared" si="1307"/>
        <v>7.8009771261740935E-3</v>
      </c>
      <c r="AE1027" s="13">
        <f t="shared" si="1308"/>
        <v>5.0125861109730175E-3</v>
      </c>
      <c r="AF1027" s="13">
        <f t="shared" si="1309"/>
        <v>1.6104405328670919E-3</v>
      </c>
      <c r="AG1027" s="13">
        <f t="shared" si="1310"/>
        <v>3.4493421858280423E-4</v>
      </c>
      <c r="AH1027" s="13">
        <f t="shared" si="1311"/>
        <v>1.3893549738046018E-3</v>
      </c>
      <c r="AI1027" s="13">
        <f t="shared" si="1312"/>
        <v>1.3742318449147385E-3</v>
      </c>
      <c r="AJ1027" s="13">
        <f t="shared" si="1313"/>
        <v>6.7963666564142074E-4</v>
      </c>
      <c r="AK1027" s="13">
        <f t="shared" si="1314"/>
        <v>2.2407960684530463E-4</v>
      </c>
      <c r="AL1027" s="13">
        <f t="shared" si="1315"/>
        <v>1.4086683332678157E-6</v>
      </c>
      <c r="AM1027" s="13">
        <f t="shared" si="1316"/>
        <v>1.5432126980311381E-3</v>
      </c>
      <c r="AN1027" s="13">
        <f t="shared" si="1317"/>
        <v>9.9160482223101558E-4</v>
      </c>
      <c r="AO1027" s="13">
        <f t="shared" si="1318"/>
        <v>3.1858217753336679E-4</v>
      </c>
      <c r="AP1027" s="13">
        <f t="shared" si="1319"/>
        <v>6.8235921922706091E-5</v>
      </c>
      <c r="AQ1027" s="13">
        <f t="shared" si="1320"/>
        <v>1.0961397173937906E-5</v>
      </c>
      <c r="AR1027" s="13">
        <f t="shared" si="1321"/>
        <v>1.7854843905483364E-4</v>
      </c>
      <c r="AS1027" s="13">
        <f t="shared" si="1322"/>
        <v>1.7660493929572176E-4</v>
      </c>
      <c r="AT1027" s="13">
        <f t="shared" si="1323"/>
        <v>8.7341297265743897E-5</v>
      </c>
      <c r="AU1027" s="13">
        <f t="shared" si="1324"/>
        <v>2.8796862415002096E-5</v>
      </c>
      <c r="AV1027" s="13">
        <f t="shared" si="1325"/>
        <v>7.1208521419036984E-6</v>
      </c>
      <c r="AW1027" s="13">
        <f t="shared" si="1326"/>
        <v>2.4869432835851644E-8</v>
      </c>
      <c r="AX1027" s="13">
        <f t="shared" si="1327"/>
        <v>2.5440247130217809E-4</v>
      </c>
      <c r="AY1027" s="13">
        <f t="shared" si="1328"/>
        <v>1.6346853395683843E-4</v>
      </c>
      <c r="AZ1027" s="13">
        <f t="shared" si="1329"/>
        <v>5.2519068421819327E-5</v>
      </c>
      <c r="BA1027" s="13">
        <f t="shared" si="1330"/>
        <v>1.1248862318762902E-5</v>
      </c>
      <c r="BB1027" s="13">
        <f t="shared" si="1331"/>
        <v>1.807013727616598E-6</v>
      </c>
      <c r="BC1027" s="13">
        <f t="shared" si="1332"/>
        <v>2.322224964100325E-7</v>
      </c>
      <c r="BD1027" s="13">
        <f t="shared" si="1333"/>
        <v>1.9121310302254166E-5</v>
      </c>
      <c r="BE1027" s="13">
        <f t="shared" si="1334"/>
        <v>1.8913174839614127E-5</v>
      </c>
      <c r="BF1027" s="13">
        <f t="shared" si="1335"/>
        <v>9.3536524657424639E-6</v>
      </c>
      <c r="BG1027" s="13">
        <f t="shared" si="1336"/>
        <v>3.0839459862176188E-6</v>
      </c>
      <c r="BH1027" s="13">
        <f t="shared" si="1337"/>
        <v>7.6259430853940997E-7</v>
      </c>
      <c r="BI1027" s="13">
        <f t="shared" si="1338"/>
        <v>1.5085869389819174E-7</v>
      </c>
      <c r="BJ1027" s="14">
        <f t="shared" si="1339"/>
        <v>0.42715457829703668</v>
      </c>
      <c r="BK1027" s="14">
        <f t="shared" si="1340"/>
        <v>0.34128771787778678</v>
      </c>
      <c r="BL1027" s="14">
        <f t="shared" si="1341"/>
        <v>0.2229893016466877</v>
      </c>
      <c r="BM1027" s="14">
        <f t="shared" si="1342"/>
        <v>0.2247753520620909</v>
      </c>
      <c r="BN1027" s="14">
        <f t="shared" si="1343"/>
        <v>0.77514169201386252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1.175</v>
      </c>
      <c r="F1028" s="10">
        <f>VLOOKUP(B1028,home!$B$2:$E$405,3,FALSE)</f>
        <v>0.85</v>
      </c>
      <c r="G1028" s="10">
        <f>VLOOKUP(C1028,away!$B$2:$E$405,4,FALSE)</f>
        <v>0.64</v>
      </c>
      <c r="H1028" s="10">
        <f>VLOOKUP(A1028,away!$A$2:$E$405,3,FALSE)</f>
        <v>0.99375000000000002</v>
      </c>
      <c r="I1028" s="10">
        <f>VLOOKUP(C1028,away!$B$2:$E$405,3,FALSE)</f>
        <v>0.85</v>
      </c>
      <c r="J1028" s="10">
        <f>VLOOKUP(B1028,home!$B$2:$E$405,4,FALSE)</f>
        <v>0.85</v>
      </c>
      <c r="K1028" s="12">
        <f t="shared" si="1288"/>
        <v>0.63919999999999999</v>
      </c>
      <c r="L1028" s="12">
        <f t="shared" si="1289"/>
        <v>0.71798437500000001</v>
      </c>
      <c r="M1028" s="13">
        <f t="shared" si="1290"/>
        <v>0.25738445577966812</v>
      </c>
      <c r="N1028" s="13">
        <f t="shared" si="1291"/>
        <v>0.16452014413436386</v>
      </c>
      <c r="O1028" s="13">
        <f t="shared" si="1292"/>
        <v>0.18479801761768017</v>
      </c>
      <c r="P1028" s="13">
        <f t="shared" si="1293"/>
        <v>0.11812289286122116</v>
      </c>
      <c r="Q1028" s="13">
        <f t="shared" si="1294"/>
        <v>5.2580638065342689E-2</v>
      </c>
      <c r="R1028" s="13">
        <f t="shared" si="1295"/>
        <v>6.634104459023453E-2</v>
      </c>
      <c r="S1028" s="13">
        <f t="shared" si="1296"/>
        <v>1.3552700546384099E-2</v>
      </c>
      <c r="T1028" s="13">
        <f t="shared" si="1297"/>
        <v>3.7752076558446278E-2</v>
      </c>
      <c r="U1028" s="13">
        <f t="shared" si="1298"/>
        <v>4.2405195702077909E-2</v>
      </c>
      <c r="V1028" s="13">
        <f t="shared" si="1299"/>
        <v>6.9109076958709706E-4</v>
      </c>
      <c r="W1028" s="13">
        <f t="shared" si="1300"/>
        <v>1.1203181283789018E-2</v>
      </c>
      <c r="X1028" s="13">
        <f t="shared" si="1301"/>
        <v>8.043709112052955E-3</v>
      </c>
      <c r="Y1028" s="13">
        <f t="shared" si="1302"/>
        <v>2.8876287297495726E-3</v>
      </c>
      <c r="Z1028" s="13">
        <f t="shared" si="1303"/>
        <v>1.5877277812322226E-2</v>
      </c>
      <c r="AA1028" s="13">
        <f t="shared" si="1304"/>
        <v>1.0148755977636367E-2</v>
      </c>
      <c r="AB1028" s="13">
        <f t="shared" si="1305"/>
        <v>3.2435424104525824E-3</v>
      </c>
      <c r="AC1028" s="13">
        <f t="shared" si="1306"/>
        <v>1.9822885352096914E-5</v>
      </c>
      <c r="AD1028" s="13">
        <f t="shared" si="1307"/>
        <v>1.7902683691494844E-3</v>
      </c>
      <c r="AE1028" s="13">
        <f t="shared" si="1308"/>
        <v>1.2853847161060619E-3</v>
      </c>
      <c r="AF1028" s="13">
        <f t="shared" si="1309"/>
        <v>4.6144307101398155E-4</v>
      </c>
      <c r="AG1028" s="13">
        <f t="shared" si="1310"/>
        <v>1.1043630498001808E-4</v>
      </c>
      <c r="AH1028" s="13">
        <f t="shared" si="1311"/>
        <v>2.8499093466953849E-3</v>
      </c>
      <c r="AI1028" s="13">
        <f t="shared" si="1312"/>
        <v>1.8216620544076899E-3</v>
      </c>
      <c r="AJ1028" s="13">
        <f t="shared" si="1313"/>
        <v>5.8220319258869759E-4</v>
      </c>
      <c r="AK1028" s="13">
        <f t="shared" si="1314"/>
        <v>1.2404809356756521E-4</v>
      </c>
      <c r="AL1028" s="13">
        <f t="shared" si="1315"/>
        <v>3.6389712122327525E-7</v>
      </c>
      <c r="AM1028" s="13">
        <f t="shared" si="1316"/>
        <v>2.2886790831207023E-4</v>
      </c>
      <c r="AN1028" s="13">
        <f t="shared" si="1317"/>
        <v>1.6432358210699904E-4</v>
      </c>
      <c r="AO1028" s="13">
        <f t="shared" si="1318"/>
        <v>5.8990882198427431E-5</v>
      </c>
      <c r="AP1028" s="13">
        <f t="shared" si="1319"/>
        <v>1.4118177228645519E-5</v>
      </c>
      <c r="AQ1028" s="13">
        <f t="shared" si="1320"/>
        <v>2.534157663412071E-6</v>
      </c>
      <c r="AR1028" s="13">
        <f t="shared" si="1321"/>
        <v>4.092380762187489E-4</v>
      </c>
      <c r="AS1028" s="13">
        <f t="shared" si="1322"/>
        <v>2.6158497831902424E-4</v>
      </c>
      <c r="AT1028" s="13">
        <f t="shared" si="1323"/>
        <v>8.3602559070760149E-5</v>
      </c>
      <c r="AU1028" s="13">
        <f t="shared" si="1324"/>
        <v>1.7812918586009966E-5</v>
      </c>
      <c r="AV1028" s="13">
        <f t="shared" si="1325"/>
        <v>2.846504390044392E-6</v>
      </c>
      <c r="AW1028" s="13">
        <f t="shared" si="1326"/>
        <v>4.6390374504330677E-9</v>
      </c>
      <c r="AX1028" s="13">
        <f t="shared" si="1327"/>
        <v>2.4382061165512533E-5</v>
      </c>
      <c r="AY1028" s="13">
        <f t="shared" si="1328"/>
        <v>1.7505938947132287E-5</v>
      </c>
      <c r="AZ1028" s="13">
        <f t="shared" si="1329"/>
        <v>6.284495316872466E-6</v>
      </c>
      <c r="BA1028" s="13">
        <f t="shared" si="1330"/>
        <v>1.5040564807583685E-6</v>
      </c>
      <c r="BB1028" s="13">
        <f t="shared" si="1331"/>
        <v>2.6997226307549915E-7</v>
      </c>
      <c r="BC1028" s="13">
        <f t="shared" si="1332"/>
        <v>3.8767173314319565E-8</v>
      </c>
      <c r="BD1028" s="13">
        <f t="shared" si="1333"/>
        <v>4.8971090730020111E-5</v>
      </c>
      <c r="BE1028" s="13">
        <f t="shared" si="1334"/>
        <v>3.1302321194628856E-5</v>
      </c>
      <c r="BF1028" s="13">
        <f t="shared" si="1335"/>
        <v>1.0004221853803381E-5</v>
      </c>
      <c r="BG1028" s="13">
        <f t="shared" si="1336"/>
        <v>2.1315662029837073E-6</v>
      </c>
      <c r="BH1028" s="13">
        <f t="shared" si="1337"/>
        <v>3.4062427923679637E-7</v>
      </c>
      <c r="BI1028" s="13">
        <f t="shared" si="1338"/>
        <v>4.3545407857632067E-8</v>
      </c>
      <c r="BJ1028" s="14">
        <f t="shared" si="1339"/>
        <v>0.28115373034385005</v>
      </c>
      <c r="BK1028" s="14">
        <f t="shared" si="1340"/>
        <v>0.38978883267828091</v>
      </c>
      <c r="BL1028" s="14">
        <f t="shared" si="1341"/>
        <v>0.313182257391594</v>
      </c>
      <c r="BM1028" s="14">
        <f t="shared" si="1342"/>
        <v>0.15623740387762702</v>
      </c>
      <c r="BN1028" s="14">
        <f t="shared" si="1343"/>
        <v>0.84374719304851042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1.4155844155844199</v>
      </c>
      <c r="F1029" s="10">
        <f>VLOOKUP(B1029,home!$B$2:$E$405,3,FALSE)</f>
        <v>0.94</v>
      </c>
      <c r="G1029" s="10">
        <f>VLOOKUP(C1029,away!$B$2:$E$405,4,FALSE)</f>
        <v>0.71</v>
      </c>
      <c r="H1029" s="10">
        <f>VLOOKUP(A1029,away!$A$2:$E$405,3,FALSE)</f>
        <v>1.1818181818181801</v>
      </c>
      <c r="I1029" s="10">
        <f>VLOOKUP(C1029,away!$B$2:$E$405,3,FALSE)</f>
        <v>0.56999999999999995</v>
      </c>
      <c r="J1029" s="10">
        <f>VLOOKUP(B1029,home!$B$2:$E$405,4,FALSE)</f>
        <v>0.94</v>
      </c>
      <c r="K1029" s="12">
        <f t="shared" si="1288"/>
        <v>0.94476103896104169</v>
      </c>
      <c r="L1029" s="12">
        <f t="shared" si="1289"/>
        <v>0.63321818181818079</v>
      </c>
      <c r="M1029" s="13">
        <f t="shared" si="1290"/>
        <v>0.20639174924142742</v>
      </c>
      <c r="N1029" s="13">
        <f t="shared" si="1291"/>
        <v>0.19499088344631774</v>
      </c>
      <c r="O1029" s="13">
        <f t="shared" si="1292"/>
        <v>0.13069100819693055</v>
      </c>
      <c r="P1029" s="13">
        <f t="shared" si="1293"/>
        <v>0.12347177268699812</v>
      </c>
      <c r="Q1029" s="13">
        <f t="shared" si="1294"/>
        <v>9.2109894816337273E-2</v>
      </c>
      <c r="R1029" s="13">
        <f t="shared" si="1295"/>
        <v>4.1377961295222664E-2</v>
      </c>
      <c r="S1029" s="13">
        <f t="shared" si="1296"/>
        <v>1.8466434228236184E-2</v>
      </c>
      <c r="T1029" s="13">
        <f t="shared" si="1297"/>
        <v>5.8325660123064969E-2</v>
      </c>
      <c r="U1029" s="13">
        <f t="shared" si="1298"/>
        <v>3.909228570336433E-2</v>
      </c>
      <c r="V1029" s="13">
        <f t="shared" si="1299"/>
        <v>1.2274841292231897E-3</v>
      </c>
      <c r="W1029" s="13">
        <f t="shared" si="1300"/>
        <v>2.9007279975091688E-2</v>
      </c>
      <c r="X1029" s="13">
        <f t="shared" si="1301"/>
        <v>1.8367937085318482E-2</v>
      </c>
      <c r="Y1029" s="13">
        <f t="shared" si="1302"/>
        <v>5.8154558624580526E-3</v>
      </c>
      <c r="Z1029" s="13">
        <f t="shared" si="1303"/>
        <v>8.7337591395679863E-3</v>
      </c>
      <c r="AA1029" s="13">
        <f t="shared" si="1304"/>
        <v>8.2513153587337427E-3</v>
      </c>
      <c r="AB1029" s="13">
        <f t="shared" si="1305"/>
        <v>3.8977606355562466E-3</v>
      </c>
      <c r="AC1029" s="13">
        <f t="shared" si="1306"/>
        <v>4.5895621414550859E-5</v>
      </c>
      <c r="AD1029" s="13">
        <f t="shared" si="1307"/>
        <v>6.85123699167536E-3</v>
      </c>
      <c r="AE1029" s="13">
        <f t="shared" si="1308"/>
        <v>4.3383278310741343E-3</v>
      </c>
      <c r="AF1029" s="13">
        <f t="shared" si="1309"/>
        <v>1.3735540306619876E-3</v>
      </c>
      <c r="AG1029" s="13">
        <f t="shared" si="1310"/>
        <v>2.8991979530827255E-4</v>
      </c>
      <c r="AH1029" s="13">
        <f t="shared" si="1311"/>
        <v>1.3825937706987894E-3</v>
      </c>
      <c r="AI1029" s="13">
        <f t="shared" si="1312"/>
        <v>1.3062207272664524E-3</v>
      </c>
      <c r="AJ1029" s="13">
        <f t="shared" si="1313"/>
        <v>6.1703322570235059E-4</v>
      </c>
      <c r="AK1029" s="13">
        <f t="shared" si="1314"/>
        <v>1.9431631712934523E-4</v>
      </c>
      <c r="AL1029" s="13">
        <f t="shared" si="1315"/>
        <v>1.0982636186676588E-6</v>
      </c>
      <c r="AM1029" s="13">
        <f t="shared" si="1316"/>
        <v>1.2945563556847075E-3</v>
      </c>
      <c r="AN1029" s="13">
        <f t="shared" si="1317"/>
        <v>8.1973662180784062E-4</v>
      </c>
      <c r="AO1029" s="13">
        <f t="shared" si="1318"/>
        <v>2.5953606661546926E-4</v>
      </c>
      <c r="AP1029" s="13">
        <f t="shared" si="1319"/>
        <v>5.4780985406163244E-5</v>
      </c>
      <c r="AQ1029" s="13">
        <f t="shared" si="1320"/>
        <v>8.6720789942747438E-6</v>
      </c>
      <c r="AR1029" s="13">
        <f t="shared" si="1321"/>
        <v>1.7509670273500614E-4</v>
      </c>
      <c r="AS1029" s="13">
        <f t="shared" si="1322"/>
        <v>1.6542454279457706E-4</v>
      </c>
      <c r="AT1029" s="13">
        <f t="shared" si="1323"/>
        <v>7.8143331460129973E-5</v>
      </c>
      <c r="AU1029" s="13">
        <f t="shared" si="1324"/>
        <v>2.4608925006049813E-5</v>
      </c>
      <c r="AV1029" s="13">
        <f t="shared" si="1325"/>
        <v>5.812388389107495E-6</v>
      </c>
      <c r="AW1029" s="13">
        <f t="shared" si="1326"/>
        <v>1.8250696709444573E-8</v>
      </c>
      <c r="AX1029" s="13">
        <f t="shared" si="1327"/>
        <v>2.0384106793171726E-4</v>
      </c>
      <c r="AY1029" s="13">
        <f t="shared" si="1328"/>
        <v>1.2907587041559827E-4</v>
      </c>
      <c r="AZ1029" s="13">
        <f t="shared" si="1329"/>
        <v>4.0866593990582128E-5</v>
      </c>
      <c r="BA1029" s="13">
        <f t="shared" si="1330"/>
        <v>8.6258234479394041E-6</v>
      </c>
      <c r="BB1029" s="13">
        <f t="shared" si="1331"/>
        <v>1.3655070600972047E-6</v>
      </c>
      <c r="BC1029" s="13">
        <f t="shared" si="1332"/>
        <v>1.7293277957092837E-7</v>
      </c>
      <c r="BD1029" s="13">
        <f t="shared" si="1333"/>
        <v>1.8479069291369836E-5</v>
      </c>
      <c r="BE1029" s="13">
        <f t="shared" si="1334"/>
        <v>1.7458304702747643E-5</v>
      </c>
      <c r="BF1029" s="13">
        <f t="shared" si="1335"/>
        <v>8.2469630447331529E-6</v>
      </c>
      <c r="BG1029" s="13">
        <f t="shared" si="1336"/>
        <v>2.5971364581384695E-6</v>
      </c>
      <c r="BH1029" s="13">
        <f t="shared" si="1337"/>
        <v>6.1341833462862512E-7</v>
      </c>
      <c r="BI1029" s="13">
        <f t="shared" si="1338"/>
        <v>1.1590674862829839E-7</v>
      </c>
      <c r="BJ1029" s="14">
        <f t="shared" si="1339"/>
        <v>0.41429137986144199</v>
      </c>
      <c r="BK1029" s="14">
        <f t="shared" si="1340"/>
        <v>0.34973351004133374</v>
      </c>
      <c r="BL1029" s="14">
        <f t="shared" si="1341"/>
        <v>0.22730709191956966</v>
      </c>
      <c r="BM1029" s="14">
        <f t="shared" si="1342"/>
        <v>0.21090341365896059</v>
      </c>
      <c r="BN1029" s="14">
        <f t="shared" si="1343"/>
        <v>0.78903326968323373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1.6666666666666701</v>
      </c>
      <c r="F1030" s="10">
        <f>VLOOKUP(B1030,home!$B$2:$E$405,3,FALSE)</f>
        <v>0.6</v>
      </c>
      <c r="G1030" s="10">
        <f>VLOOKUP(C1030,away!$B$2:$E$405,4,FALSE)</f>
        <v>0.75</v>
      </c>
      <c r="H1030" s="10">
        <f>VLOOKUP(A1030,away!$A$2:$E$405,3,FALSE)</f>
        <v>1.38</v>
      </c>
      <c r="I1030" s="10">
        <f>VLOOKUP(C1030,away!$B$2:$E$405,3,FALSE)</f>
        <v>0.53</v>
      </c>
      <c r="J1030" s="10">
        <f>VLOOKUP(B1030,home!$B$2:$E$405,4,FALSE)</f>
        <v>0.6</v>
      </c>
      <c r="K1030" s="12">
        <f t="shared" si="1288"/>
        <v>0.75000000000000155</v>
      </c>
      <c r="L1030" s="12">
        <f t="shared" si="1289"/>
        <v>0.43883999999999995</v>
      </c>
      <c r="M1030" s="13">
        <f t="shared" si="1290"/>
        <v>0.30457436549225331</v>
      </c>
      <c r="N1030" s="13">
        <f t="shared" si="1291"/>
        <v>0.22843077411919047</v>
      </c>
      <c r="O1030" s="13">
        <f t="shared" si="1292"/>
        <v>0.13365941455262045</v>
      </c>
      <c r="P1030" s="13">
        <f t="shared" si="1293"/>
        <v>0.10024456091446554</v>
      </c>
      <c r="Q1030" s="13">
        <f t="shared" si="1294"/>
        <v>8.5661540294696595E-2</v>
      </c>
      <c r="R1030" s="13">
        <f t="shared" si="1295"/>
        <v>2.9327548741135977E-2</v>
      </c>
      <c r="S1030" s="13">
        <f t="shared" si="1296"/>
        <v>8.2483730834445271E-3</v>
      </c>
      <c r="T1030" s="13">
        <f t="shared" si="1297"/>
        <v>3.7591710342924654E-2</v>
      </c>
      <c r="U1030" s="13">
        <f t="shared" si="1298"/>
        <v>2.1995661555852027E-2</v>
      </c>
      <c r="V1030" s="13">
        <f t="shared" si="1299"/>
        <v>3.0164300366156702E-4</v>
      </c>
      <c r="W1030" s="13">
        <f t="shared" si="1300"/>
        <v>2.1415385073674194E-2</v>
      </c>
      <c r="X1030" s="13">
        <f t="shared" si="1301"/>
        <v>9.3979275857311827E-3</v>
      </c>
      <c r="Y1030" s="13">
        <f t="shared" si="1302"/>
        <v>2.0620932708611361E-3</v>
      </c>
      <c r="Z1030" s="13">
        <f t="shared" si="1303"/>
        <v>4.2900338298533713E-3</v>
      </c>
      <c r="AA1030" s="13">
        <f t="shared" si="1304"/>
        <v>3.2175253723900352E-3</v>
      </c>
      <c r="AB1030" s="13">
        <f t="shared" si="1305"/>
        <v>1.2065720146462655E-3</v>
      </c>
      <c r="AC1030" s="13">
        <f t="shared" si="1306"/>
        <v>6.2049851121957333E-6</v>
      </c>
      <c r="AD1030" s="13">
        <f t="shared" si="1307"/>
        <v>4.0153847013139196E-3</v>
      </c>
      <c r="AE1030" s="13">
        <f t="shared" si="1308"/>
        <v>1.7621114223246004E-3</v>
      </c>
      <c r="AF1030" s="13">
        <f t="shared" si="1309"/>
        <v>3.8664248828646375E-4</v>
      </c>
      <c r="AG1030" s="13">
        <f t="shared" si="1310"/>
        <v>5.6558063186543931E-5</v>
      </c>
      <c r="AH1030" s="13">
        <f t="shared" si="1311"/>
        <v>4.7065961147321322E-4</v>
      </c>
      <c r="AI1030" s="13">
        <f t="shared" si="1312"/>
        <v>3.5299470860491067E-4</v>
      </c>
      <c r="AJ1030" s="13">
        <f t="shared" si="1313"/>
        <v>1.3237301572684176E-4</v>
      </c>
      <c r="AK1030" s="13">
        <f t="shared" si="1314"/>
        <v>3.3093253931710508E-5</v>
      </c>
      <c r="AL1030" s="13">
        <f t="shared" si="1315"/>
        <v>8.1689869999079478E-8</v>
      </c>
      <c r="AM1030" s="13">
        <f t="shared" si="1316"/>
        <v>6.0230770519708948E-4</v>
      </c>
      <c r="AN1030" s="13">
        <f t="shared" si="1317"/>
        <v>2.6431671334869073E-4</v>
      </c>
      <c r="AO1030" s="13">
        <f t="shared" si="1318"/>
        <v>5.7996373242969712E-5</v>
      </c>
      <c r="AP1030" s="13">
        <f t="shared" si="1319"/>
        <v>8.4837094779816114E-6</v>
      </c>
      <c r="AQ1030" s="13">
        <f t="shared" si="1320"/>
        <v>9.3074776682936235E-7</v>
      </c>
      <c r="AR1030" s="13">
        <f t="shared" si="1321"/>
        <v>4.1308852779780986E-5</v>
      </c>
      <c r="AS1030" s="13">
        <f t="shared" si="1322"/>
        <v>3.0981639584835804E-5</v>
      </c>
      <c r="AT1030" s="13">
        <f t="shared" si="1323"/>
        <v>1.1618114844313449E-5</v>
      </c>
      <c r="AU1030" s="13">
        <f t="shared" si="1324"/>
        <v>2.9045287110783683E-6</v>
      </c>
      <c r="AV1030" s="13">
        <f t="shared" si="1325"/>
        <v>5.4459913332719514E-7</v>
      </c>
      <c r="AW1030" s="13">
        <f t="shared" si="1326"/>
        <v>7.4684963646658511E-10</v>
      </c>
      <c r="AX1030" s="13">
        <f t="shared" si="1327"/>
        <v>7.5288463149636293E-5</v>
      </c>
      <c r="AY1030" s="13">
        <f t="shared" si="1328"/>
        <v>3.3039589168586388E-5</v>
      </c>
      <c r="AZ1030" s="13">
        <f t="shared" si="1329"/>
        <v>7.2495466553712242E-6</v>
      </c>
      <c r="BA1030" s="13">
        <f t="shared" si="1330"/>
        <v>1.0604636847477029E-6</v>
      </c>
      <c r="BB1030" s="13">
        <f t="shared" si="1331"/>
        <v>1.1634347085367045E-7</v>
      </c>
      <c r="BC1030" s="13">
        <f t="shared" si="1332"/>
        <v>1.021123374988495E-8</v>
      </c>
      <c r="BD1030" s="13">
        <f t="shared" si="1333"/>
        <v>3.0213294923131807E-6</v>
      </c>
      <c r="BE1030" s="13">
        <f t="shared" si="1334"/>
        <v>2.2659971192348901E-6</v>
      </c>
      <c r="BF1030" s="13">
        <f t="shared" si="1335"/>
        <v>8.4974891971308558E-7</v>
      </c>
      <c r="BG1030" s="13">
        <f t="shared" si="1336"/>
        <v>2.1243722992827182E-7</v>
      </c>
      <c r="BH1030" s="13">
        <f t="shared" si="1337"/>
        <v>3.9831980611551047E-8</v>
      </c>
      <c r="BI1030" s="13">
        <f t="shared" si="1338"/>
        <v>5.9747970917326726E-9</v>
      </c>
      <c r="BJ1030" s="14">
        <f t="shared" si="1339"/>
        <v>0.3918309272285862</v>
      </c>
      <c r="BK1030" s="14">
        <f t="shared" si="1340"/>
        <v>0.41340826875797565</v>
      </c>
      <c r="BL1030" s="14">
        <f t="shared" si="1341"/>
        <v>0.19048959588097367</v>
      </c>
      <c r="BM1030" s="14">
        <f t="shared" si="1342"/>
        <v>0.11808758274070773</v>
      </c>
      <c r="BN1030" s="14">
        <f t="shared" si="1343"/>
        <v>0.88189820411436237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1.6666666666666701</v>
      </c>
      <c r="F1031" s="10">
        <f>VLOOKUP(B1031,home!$B$2:$E$405,3,FALSE)</f>
        <v>1.71</v>
      </c>
      <c r="G1031" s="10">
        <f>VLOOKUP(C1031,away!$B$2:$E$405,4,FALSE)</f>
        <v>1.29</v>
      </c>
      <c r="H1031" s="10">
        <f>VLOOKUP(A1031,away!$A$2:$E$405,3,FALSE)</f>
        <v>1.38</v>
      </c>
      <c r="I1031" s="10">
        <f>VLOOKUP(C1031,away!$B$2:$E$405,3,FALSE)</f>
        <v>0.6</v>
      </c>
      <c r="J1031" s="10">
        <f>VLOOKUP(B1031,home!$B$2:$E$405,4,FALSE)</f>
        <v>1.71</v>
      </c>
      <c r="K1031" s="12">
        <f t="shared" si="1288"/>
        <v>3.6765000000000079</v>
      </c>
      <c r="L1031" s="12">
        <f t="shared" si="1289"/>
        <v>1.4158799999999998</v>
      </c>
      <c r="M1031" s="13">
        <f t="shared" si="1290"/>
        <v>6.1433812267532159E-3</v>
      </c>
      <c r="N1031" s="13">
        <f t="shared" si="1291"/>
        <v>2.2586141080158245E-2</v>
      </c>
      <c r="O1031" s="13">
        <f t="shared" si="1292"/>
        <v>8.6982906113353443E-3</v>
      </c>
      <c r="P1031" s="13">
        <f t="shared" si="1293"/>
        <v>3.1979265432574455E-2</v>
      </c>
      <c r="Q1031" s="13">
        <f t="shared" si="1294"/>
        <v>4.1518973840600999E-2</v>
      </c>
      <c r="R1031" s="13">
        <f t="shared" si="1295"/>
        <v>6.1578678553887425E-3</v>
      </c>
      <c r="S1031" s="13">
        <f t="shared" si="1296"/>
        <v>4.1616879201371651E-2</v>
      </c>
      <c r="T1031" s="13">
        <f t="shared" si="1297"/>
        <v>5.8785884681430138E-2</v>
      </c>
      <c r="U1031" s="13">
        <f t="shared" si="1298"/>
        <v>2.2639401170336759E-2</v>
      </c>
      <c r="V1031" s="13">
        <f t="shared" si="1299"/>
        <v>2.4070661078306202E-2</v>
      </c>
      <c r="W1031" s="13">
        <f t="shared" si="1300"/>
        <v>5.0881502441656623E-2</v>
      </c>
      <c r="X1031" s="13">
        <f t="shared" si="1301"/>
        <v>7.2042101677092782E-2</v>
      </c>
      <c r="Y1031" s="13">
        <f t="shared" si="1302"/>
        <v>5.1001485461281061E-2</v>
      </c>
      <c r="Z1031" s="13">
        <f t="shared" si="1303"/>
        <v>2.9062673130292702E-3</v>
      </c>
      <c r="AA1031" s="13">
        <f t="shared" si="1304"/>
        <v>1.0684891776352134E-2</v>
      </c>
      <c r="AB1031" s="13">
        <f t="shared" si="1305"/>
        <v>1.9641502307879359E-2</v>
      </c>
      <c r="AC1031" s="13">
        <f t="shared" si="1306"/>
        <v>7.8312132943228734E-3</v>
      </c>
      <c r="AD1031" s="13">
        <f t="shared" si="1307"/>
        <v>4.6766460931687751E-2</v>
      </c>
      <c r="AE1031" s="13">
        <f t="shared" si="1308"/>
        <v>6.6215696703958049E-2</v>
      </c>
      <c r="AF1031" s="13">
        <f t="shared" si="1309"/>
        <v>4.6876740324600062E-2</v>
      </c>
      <c r="AG1031" s="13">
        <f t="shared" si="1310"/>
        <v>2.2123946363598237E-2</v>
      </c>
      <c r="AH1031" s="13">
        <f t="shared" si="1311"/>
        <v>1.0287314407929715E-3</v>
      </c>
      <c r="AI1031" s="13">
        <f t="shared" si="1312"/>
        <v>3.7821311420753673E-3</v>
      </c>
      <c r="AJ1031" s="13">
        <f t="shared" si="1313"/>
        <v>6.952502571920061E-3</v>
      </c>
      <c r="AK1031" s="13">
        <f t="shared" si="1314"/>
        <v>8.5202919018880514E-3</v>
      </c>
      <c r="AL1031" s="13">
        <f t="shared" si="1315"/>
        <v>1.6306098505341345E-3</v>
      </c>
      <c r="AM1031" s="13">
        <f t="shared" si="1316"/>
        <v>3.4387378723070072E-2</v>
      </c>
      <c r="AN1031" s="13">
        <f t="shared" si="1317"/>
        <v>4.8688401786420449E-2</v>
      </c>
      <c r="AO1031" s="13">
        <f t="shared" si="1318"/>
        <v>3.4468467160678494E-2</v>
      </c>
      <c r="AP1031" s="13">
        <f t="shared" si="1319"/>
        <v>1.6267737761153814E-2</v>
      </c>
      <c r="AQ1031" s="13">
        <f t="shared" si="1320"/>
        <v>5.7582911353156203E-3</v>
      </c>
      <c r="AR1031" s="13">
        <f t="shared" si="1321"/>
        <v>2.9131205447799021E-4</v>
      </c>
      <c r="AS1031" s="13">
        <f t="shared" si="1322"/>
        <v>1.0710087682883332E-3</v>
      </c>
      <c r="AT1031" s="13">
        <f t="shared" si="1323"/>
        <v>1.9687818683060336E-3</v>
      </c>
      <c r="AU1031" s="13">
        <f t="shared" si="1324"/>
        <v>2.4127421796090488E-3</v>
      </c>
      <c r="AV1031" s="13">
        <f t="shared" si="1325"/>
        <v>2.217611655833172E-3</v>
      </c>
      <c r="AW1031" s="13">
        <f t="shared" si="1326"/>
        <v>2.3578087675217262E-4</v>
      </c>
      <c r="AX1031" s="13">
        <f t="shared" si="1327"/>
        <v>2.1070866312561234E-2</v>
      </c>
      <c r="AY1031" s="13">
        <f t="shared" si="1328"/>
        <v>2.98338181946292E-2</v>
      </c>
      <c r="AZ1031" s="13">
        <f t="shared" si="1329"/>
        <v>2.1120553252705794E-2</v>
      </c>
      <c r="BA1031" s="13">
        <f t="shared" si="1330"/>
        <v>9.9680563131470234E-3</v>
      </c>
      <c r="BB1031" s="13">
        <f t="shared" si="1331"/>
        <v>3.5283928931646542E-3</v>
      </c>
      <c r="BC1031" s="13">
        <f t="shared" si="1332"/>
        <v>9.9915618591479329E-4</v>
      </c>
      <c r="BD1031" s="13">
        <f t="shared" si="1333"/>
        <v>6.8743818615716042E-5</v>
      </c>
      <c r="BE1031" s="13">
        <f t="shared" si="1334"/>
        <v>2.5273664914068059E-4</v>
      </c>
      <c r="BF1031" s="13">
        <f t="shared" si="1335"/>
        <v>4.6459314528285721E-4</v>
      </c>
      <c r="BG1031" s="13">
        <f t="shared" si="1336"/>
        <v>5.6935889954414268E-4</v>
      </c>
      <c r="BH1031" s="13">
        <f t="shared" si="1337"/>
        <v>5.2331199854351127E-4</v>
      </c>
      <c r="BI1031" s="13">
        <f t="shared" si="1338"/>
        <v>3.8479131252904463E-4</v>
      </c>
      <c r="BJ1031" s="14">
        <f t="shared" si="1339"/>
        <v>0.70489005322482523</v>
      </c>
      <c r="BK1031" s="14">
        <f t="shared" si="1340"/>
        <v>0.14310582827849172</v>
      </c>
      <c r="BL1031" s="14">
        <f t="shared" si="1341"/>
        <v>9.8330603128139321E-2</v>
      </c>
      <c r="BM1031" s="14">
        <f t="shared" si="1342"/>
        <v>0.8025507945797975</v>
      </c>
      <c r="BN1031" s="14">
        <f t="shared" si="1343"/>
        <v>0.11708392004681101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1.6666666666666701</v>
      </c>
      <c r="F1032" s="10">
        <f>VLOOKUP(B1032,home!$B$2:$E$405,3,FALSE)</f>
        <v>0.38</v>
      </c>
      <c r="G1032" s="10">
        <f>VLOOKUP(C1032,away!$B$2:$E$405,4,FALSE)</f>
        <v>0.51</v>
      </c>
      <c r="H1032" s="10">
        <f>VLOOKUP(A1032,away!$A$2:$E$405,3,FALSE)</f>
        <v>1.38</v>
      </c>
      <c r="I1032" s="10">
        <f>VLOOKUP(C1032,away!$B$2:$E$405,3,FALSE)</f>
        <v>1.29</v>
      </c>
      <c r="J1032" s="10">
        <f>VLOOKUP(B1032,home!$B$2:$E$405,4,FALSE)</f>
        <v>0.38</v>
      </c>
      <c r="K1032" s="12">
        <f t="shared" si="1288"/>
        <v>0.32300000000000068</v>
      </c>
      <c r="L1032" s="12">
        <f t="shared" si="1289"/>
        <v>0.67647599999999997</v>
      </c>
      <c r="M1032" s="13">
        <f t="shared" si="1290"/>
        <v>0.3680722605128714</v>
      </c>
      <c r="N1032" s="13">
        <f t="shared" si="1291"/>
        <v>0.11888734014565773</v>
      </c>
      <c r="O1032" s="13">
        <f t="shared" si="1292"/>
        <v>0.24899205050270523</v>
      </c>
      <c r="P1032" s="13">
        <f t="shared" si="1293"/>
        <v>8.0424432312373964E-2</v>
      </c>
      <c r="Q1032" s="13">
        <f t="shared" si="1294"/>
        <v>1.9200305433523763E-2</v>
      </c>
      <c r="R1032" s="13">
        <f t="shared" si="1295"/>
        <v>8.4218573177933992E-2</v>
      </c>
      <c r="S1032" s="13">
        <f t="shared" si="1296"/>
        <v>4.3932197605403567E-3</v>
      </c>
      <c r="T1032" s="13">
        <f t="shared" si="1297"/>
        <v>1.2988545818448421E-2</v>
      </c>
      <c r="U1032" s="13">
        <f t="shared" si="1298"/>
        <v>2.720259913647274E-2</v>
      </c>
      <c r="V1032" s="13">
        <f t="shared" si="1299"/>
        <v>1.0665846633624575E-4</v>
      </c>
      <c r="W1032" s="13">
        <f t="shared" si="1300"/>
        <v>2.0672328850093969E-3</v>
      </c>
      <c r="X1032" s="13">
        <f t="shared" si="1301"/>
        <v>1.3984334331196169E-3</v>
      </c>
      <c r="Y1032" s="13">
        <f t="shared" si="1302"/>
        <v>4.7300332755151287E-4</v>
      </c>
      <c r="Z1032" s="13">
        <f t="shared" si="1303"/>
        <v>1.8990614503038693E-2</v>
      </c>
      <c r="AA1032" s="13">
        <f t="shared" si="1304"/>
        <v>6.1339684844815114E-3</v>
      </c>
      <c r="AB1032" s="13">
        <f t="shared" si="1305"/>
        <v>9.9063591024376612E-4</v>
      </c>
      <c r="AC1032" s="13">
        <f t="shared" si="1306"/>
        <v>1.4565663333418054E-6</v>
      </c>
      <c r="AD1032" s="13">
        <f t="shared" si="1307"/>
        <v>1.6692905546450908E-4</v>
      </c>
      <c r="AE1032" s="13">
        <f t="shared" si="1308"/>
        <v>1.1292349972440925E-4</v>
      </c>
      <c r="AF1032" s="13">
        <f t="shared" si="1309"/>
        <v>3.8195018699784732E-5</v>
      </c>
      <c r="AG1032" s="13">
        <f t="shared" si="1310"/>
        <v>8.6126711566518593E-6</v>
      </c>
      <c r="AH1032" s="13">
        <f t="shared" si="1311"/>
        <v>3.2116737341394003E-3</v>
      </c>
      <c r="AI1032" s="13">
        <f t="shared" si="1312"/>
        <v>1.0373706161270284E-3</v>
      </c>
      <c r="AJ1032" s="13">
        <f t="shared" si="1313"/>
        <v>1.6753535450451544E-4</v>
      </c>
      <c r="AK1032" s="13">
        <f t="shared" si="1314"/>
        <v>1.803797316831954E-5</v>
      </c>
      <c r="AL1032" s="13">
        <f t="shared" si="1315"/>
        <v>1.2730491596525436E-8</v>
      </c>
      <c r="AM1032" s="13">
        <f t="shared" si="1316"/>
        <v>1.0783616983007311E-5</v>
      </c>
      <c r="AN1032" s="13">
        <f t="shared" si="1317"/>
        <v>7.2948580821968543E-6</v>
      </c>
      <c r="AO1032" s="13">
        <f t="shared" si="1318"/>
        <v>2.4673982080060992E-6</v>
      </c>
      <c r="AP1032" s="13">
        <f t="shared" si="1319"/>
        <v>5.5637855671971131E-7</v>
      </c>
      <c r="AQ1032" s="13">
        <f t="shared" si="1320"/>
        <v>9.4094185133880841E-8</v>
      </c>
      <c r="AR1032" s="13">
        <f t="shared" si="1321"/>
        <v>4.3452404019513703E-4</v>
      </c>
      <c r="AS1032" s="13">
        <f t="shared" si="1322"/>
        <v>1.4035126498302956E-4</v>
      </c>
      <c r="AT1032" s="13">
        <f t="shared" si="1323"/>
        <v>2.2666729294759321E-5</v>
      </c>
      <c r="AU1032" s="13">
        <f t="shared" si="1324"/>
        <v>2.4404511874024264E-6</v>
      </c>
      <c r="AV1032" s="13">
        <f t="shared" si="1325"/>
        <v>1.9706643338274624E-7</v>
      </c>
      <c r="AW1032" s="13">
        <f t="shared" si="1326"/>
        <v>7.7267629631670132E-11</v>
      </c>
      <c r="AX1032" s="13">
        <f t="shared" si="1327"/>
        <v>5.8051804758522832E-7</v>
      </c>
      <c r="AY1032" s="13">
        <f t="shared" si="1328"/>
        <v>3.9270652675826493E-7</v>
      </c>
      <c r="AZ1032" s="13">
        <f t="shared" si="1329"/>
        <v>1.3282827019766197E-7</v>
      </c>
      <c r="BA1032" s="13">
        <f t="shared" si="1330"/>
        <v>2.9951712303411195E-8</v>
      </c>
      <c r="BB1032" s="13">
        <f t="shared" si="1331"/>
        <v>5.0654036330405978E-9</v>
      </c>
      <c r="BC1032" s="13">
        <f t="shared" si="1332"/>
        <v>6.8532479761295429E-10</v>
      </c>
      <c r="BD1032" s="13">
        <f t="shared" si="1333"/>
        <v>4.8990847435840905E-5</v>
      </c>
      <c r="BE1032" s="13">
        <f t="shared" si="1334"/>
        <v>1.5824043721776646E-5</v>
      </c>
      <c r="BF1032" s="13">
        <f t="shared" si="1335"/>
        <v>2.5555830610669338E-6</v>
      </c>
      <c r="BG1032" s="13">
        <f t="shared" si="1336"/>
        <v>2.7515110957487393E-7</v>
      </c>
      <c r="BH1032" s="13">
        <f t="shared" si="1337"/>
        <v>2.2218452098171105E-8</v>
      </c>
      <c r="BI1032" s="13">
        <f t="shared" si="1338"/>
        <v>1.4353120055418567E-9</v>
      </c>
      <c r="BJ1032" s="14">
        <f t="shared" si="1339"/>
        <v>0.15536385938965613</v>
      </c>
      <c r="BK1032" s="14">
        <f t="shared" si="1340"/>
        <v>0.4529984330554736</v>
      </c>
      <c r="BL1032" s="14">
        <f t="shared" si="1341"/>
        <v>0.37264029372096247</v>
      </c>
      <c r="BM1032" s="14">
        <f t="shared" si="1342"/>
        <v>8.0197845954805863E-2</v>
      </c>
      <c r="BN1032" s="14">
        <f t="shared" si="1343"/>
        <v>0.91979496208506606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1.38</v>
      </c>
      <c r="F1033" s="10">
        <f>VLOOKUP(B1033,home!$B$2:$E$405,3,FALSE)</f>
        <v>0.72</v>
      </c>
      <c r="G1033" s="10">
        <f>VLOOKUP(C1033,away!$B$2:$E$405,4,FALSE)</f>
        <v>0.62</v>
      </c>
      <c r="H1033" s="10">
        <f>VLOOKUP(A1033,away!$A$2:$E$405,3,FALSE)</f>
        <v>1.17333333333333</v>
      </c>
      <c r="I1033" s="10">
        <f>VLOOKUP(C1033,away!$B$2:$E$405,3,FALSE)</f>
        <v>0.93</v>
      </c>
      <c r="J1033" s="10">
        <f>VLOOKUP(B1033,home!$B$2:$E$405,4,FALSE)</f>
        <v>0.72</v>
      </c>
      <c r="K1033" s="12">
        <f t="shared" si="1288"/>
        <v>0.61603199999999991</v>
      </c>
      <c r="L1033" s="12">
        <f t="shared" si="1289"/>
        <v>0.78566399999999781</v>
      </c>
      <c r="M1033" s="13">
        <f t="shared" si="1290"/>
        <v>0.24617908994807355</v>
      </c>
      <c r="N1033" s="13">
        <f t="shared" si="1291"/>
        <v>0.15165419713889161</v>
      </c>
      <c r="O1033" s="13">
        <f t="shared" si="1292"/>
        <v>0.19341404852496272</v>
      </c>
      <c r="P1033" s="13">
        <f t="shared" si="1293"/>
        <v>0.1191492431409298</v>
      </c>
      <c r="Q1033" s="13">
        <f t="shared" si="1294"/>
        <v>4.6711919185932829E-2</v>
      </c>
      <c r="R1033" s="13">
        <f t="shared" si="1295"/>
        <v>7.597922751015794E-2</v>
      </c>
      <c r="S1033" s="13">
        <f t="shared" si="1296"/>
        <v>1.4416884618481285E-2</v>
      </c>
      <c r="T1033" s="13">
        <f t="shared" si="1297"/>
        <v>3.6699873275296627E-2</v>
      </c>
      <c r="U1033" s="13">
        <f t="shared" si="1298"/>
        <v>4.6805635481537607E-2</v>
      </c>
      <c r="V1033" s="13">
        <f t="shared" si="1299"/>
        <v>7.752986707109513E-4</v>
      </c>
      <c r="W1033" s="13">
        <f t="shared" si="1300"/>
        <v>9.5920123333161911E-3</v>
      </c>
      <c r="X1033" s="13">
        <f t="shared" si="1301"/>
        <v>7.5360987778425106E-3</v>
      </c>
      <c r="Y1033" s="13">
        <f t="shared" si="1302"/>
        <v>2.9604207550974213E-3</v>
      </c>
      <c r="Z1033" s="13">
        <f t="shared" si="1303"/>
        <v>1.9898047934180187E-2</v>
      </c>
      <c r="AA1033" s="13">
        <f t="shared" si="1304"/>
        <v>1.2257834264988885E-2</v>
      </c>
      <c r="AB1033" s="13">
        <f t="shared" si="1305"/>
        <v>3.7756090789648165E-3</v>
      </c>
      <c r="AC1033" s="13">
        <f t="shared" si="1306"/>
        <v>2.3452502059289354E-5</v>
      </c>
      <c r="AD1033" s="13">
        <f t="shared" si="1307"/>
        <v>1.4772466354293595E-3</v>
      </c>
      <c r="AE1033" s="13">
        <f t="shared" si="1308"/>
        <v>1.1606195005779689E-3</v>
      </c>
      <c r="AF1033" s="13">
        <f t="shared" si="1309"/>
        <v>4.5592847965104347E-4</v>
      </c>
      <c r="AG1033" s="13">
        <f t="shared" si="1310"/>
        <v>1.1940219767885213E-4</v>
      </c>
      <c r="AH1033" s="13">
        <f t="shared" si="1311"/>
        <v>3.9082949830399243E-3</v>
      </c>
      <c r="AI1033" s="13">
        <f t="shared" si="1312"/>
        <v>2.4076347749920502E-3</v>
      </c>
      <c r="AJ1033" s="13">
        <f t="shared" si="1313"/>
        <v>7.415900328539512E-4</v>
      </c>
      <c r="AK1033" s="13">
        <f t="shared" si="1314"/>
        <v>1.5228106370636176E-4</v>
      </c>
      <c r="AL1033" s="13">
        <f t="shared" si="1315"/>
        <v>4.5403496628650896E-7</v>
      </c>
      <c r="AM1033" s="13">
        <f t="shared" si="1316"/>
        <v>1.8200623986336389E-4</v>
      </c>
      <c r="AN1033" s="13">
        <f t="shared" si="1317"/>
        <v>1.4299575043600951E-4</v>
      </c>
      <c r="AO1033" s="13">
        <f t="shared" si="1318"/>
        <v>5.6173306635278339E-5</v>
      </c>
      <c r="AP1033" s="13">
        <f t="shared" si="1319"/>
        <v>1.4711114928099733E-5</v>
      </c>
      <c r="AQ1033" s="13">
        <f t="shared" si="1320"/>
        <v>2.8894983497176286E-6</v>
      </c>
      <c r="AR1033" s="13">
        <f t="shared" si="1321"/>
        <v>6.141213339110141E-4</v>
      </c>
      <c r="AS1033" s="13">
        <f t="shared" si="1322"/>
        <v>3.7831839357186975E-4</v>
      </c>
      <c r="AT1033" s="13">
        <f t="shared" si="1323"/>
        <v>1.1652811831443302E-4</v>
      </c>
      <c r="AU1033" s="13">
        <f t="shared" si="1324"/>
        <v>2.3928349927158933E-5</v>
      </c>
      <c r="AV1033" s="13">
        <f t="shared" si="1325"/>
        <v>3.6851573155818919E-6</v>
      </c>
      <c r="AW1033" s="13">
        <f t="shared" si="1326"/>
        <v>6.104174291701163E-9</v>
      </c>
      <c r="AX1033" s="13">
        <f t="shared" si="1327"/>
        <v>1.8686944659251282E-5</v>
      </c>
      <c r="AY1033" s="13">
        <f t="shared" si="1328"/>
        <v>1.4681659688765957E-5</v>
      </c>
      <c r="AZ1033" s="13">
        <f t="shared" si="1329"/>
        <v>5.7674257388572922E-6</v>
      </c>
      <c r="BA1033" s="13">
        <f t="shared" si="1330"/>
        <v>1.5104195918978545E-6</v>
      </c>
      <c r="BB1033" s="13">
        <f t="shared" si="1331"/>
        <v>2.966705745622081E-7</v>
      </c>
      <c r="BC1033" s="13">
        <f t="shared" si="1332"/>
        <v>4.6616678058568407E-8</v>
      </c>
      <c r="BD1033" s="13">
        <f t="shared" si="1333"/>
        <v>8.0415503947643593E-5</v>
      </c>
      <c r="BE1033" s="13">
        <f t="shared" si="1334"/>
        <v>4.9538523727874761E-5</v>
      </c>
      <c r="BF1033" s="13">
        <f t="shared" si="1335"/>
        <v>1.525865792456507E-5</v>
      </c>
      <c r="BG1033" s="13">
        <f t="shared" si="1336"/>
        <v>3.1332738528618901E-6</v>
      </c>
      <c r="BH1033" s="13">
        <f t="shared" si="1337"/>
        <v>4.8254923953155376E-7</v>
      </c>
      <c r="BI1033" s="13">
        <f t="shared" si="1338"/>
        <v>5.9453154625420447E-8</v>
      </c>
      <c r="BJ1033" s="14">
        <f t="shared" si="1339"/>
        <v>0.25880748392685826</v>
      </c>
      <c r="BK1033" s="14">
        <f t="shared" si="1340"/>
        <v>0.38055910457490993</v>
      </c>
      <c r="BL1033" s="14">
        <f t="shared" si="1341"/>
        <v>0.34072762503009135</v>
      </c>
      <c r="BM1033" s="14">
        <f t="shared" si="1342"/>
        <v>0.16688986046157689</v>
      </c>
      <c r="BN1033" s="14">
        <f t="shared" si="1343"/>
        <v>0.83308772544894849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1.38</v>
      </c>
      <c r="F1034" s="10">
        <f>VLOOKUP(B1034,home!$B$2:$E$405,3,FALSE)</f>
        <v>1.76</v>
      </c>
      <c r="G1034" s="10">
        <f>VLOOKUP(C1034,away!$B$2:$E$405,4,FALSE)</f>
        <v>1.54</v>
      </c>
      <c r="H1034" s="10">
        <f>VLOOKUP(A1034,away!$A$2:$E$405,3,FALSE)</f>
        <v>1.17333333333333</v>
      </c>
      <c r="I1034" s="10">
        <f>VLOOKUP(C1034,away!$B$2:$E$405,3,FALSE)</f>
        <v>0.82</v>
      </c>
      <c r="J1034" s="10">
        <f>VLOOKUP(B1034,home!$B$2:$E$405,4,FALSE)</f>
        <v>1.76</v>
      </c>
      <c r="K1034" s="12">
        <f t="shared" si="1288"/>
        <v>3.7403519999999997</v>
      </c>
      <c r="L1034" s="12">
        <f t="shared" si="1289"/>
        <v>1.6933546666666617</v>
      </c>
      <c r="M1034" s="13">
        <f t="shared" si="1290"/>
        <v>4.3668792008960209E-3</v>
      </c>
      <c r="N1034" s="13">
        <f t="shared" si="1291"/>
        <v>1.6333665352829835E-2</v>
      </c>
      <c r="O1034" s="13">
        <f t="shared" si="1292"/>
        <v>7.3946752736068601E-3</v>
      </c>
      <c r="P1034" s="13">
        <f t="shared" si="1293"/>
        <v>2.7658688448985967E-2</v>
      </c>
      <c r="Q1034" s="13">
        <f t="shared" si="1294"/>
        <v>3.0546828934893893E-2</v>
      </c>
      <c r="R1034" s="13">
        <f t="shared" si="1295"/>
        <v>6.2609039415233757E-3</v>
      </c>
      <c r="S1034" s="13">
        <f t="shared" si="1296"/>
        <v>4.3795752728922645E-2</v>
      </c>
      <c r="T1034" s="13">
        <f t="shared" si="1297"/>
        <v>5.1726615328770785E-2</v>
      </c>
      <c r="U1034" s="13">
        <f t="shared" si="1298"/>
        <v>2.3417984579484841E-2</v>
      </c>
      <c r="V1034" s="13">
        <f t="shared" si="1299"/>
        <v>3.0821224555501799E-2</v>
      </c>
      <c r="W1034" s="13">
        <f t="shared" si="1300"/>
        <v>3.8085297566762738E-2</v>
      </c>
      <c r="X1034" s="13">
        <f t="shared" si="1301"/>
        <v>6.4491916366066146E-2</v>
      </c>
      <c r="Y1034" s="13">
        <f t="shared" si="1302"/>
        <v>5.4603843770377081E-2</v>
      </c>
      <c r="Z1034" s="13">
        <f t="shared" si="1303"/>
        <v>3.5339769689767694E-3</v>
      </c>
      <c r="AA1034" s="13">
        <f t="shared" si="1304"/>
        <v>1.3218317823866198E-2</v>
      </c>
      <c r="AB1034" s="13">
        <f t="shared" si="1305"/>
        <v>2.4720580754566793E-2</v>
      </c>
      <c r="AC1034" s="13">
        <f t="shared" si="1306"/>
        <v>1.2200856269134149E-2</v>
      </c>
      <c r="AD1034" s="13">
        <f t="shared" si="1307"/>
        <v>3.5613104731109034E-2</v>
      </c>
      <c r="AE1034" s="13">
        <f t="shared" si="1308"/>
        <v>6.0305617090912055E-2</v>
      </c>
      <c r="AF1034" s="13">
        <f t="shared" si="1309"/>
        <v>5.1059399063554362E-2</v>
      </c>
      <c r="AG1034" s="13">
        <f t="shared" si="1310"/>
        <v>2.8820557227155066E-2</v>
      </c>
      <c r="AH1034" s="13">
        <f t="shared" si="1311"/>
        <v>1.4960690980773286E-3</v>
      </c>
      <c r="AI1034" s="13">
        <f t="shared" si="1312"/>
        <v>5.5958250431317321E-3</v>
      </c>
      <c r="AJ1034" s="13">
        <f t="shared" si="1313"/>
        <v>1.0465177695863933E-2</v>
      </c>
      <c r="AK1034" s="13">
        <f t="shared" si="1314"/>
        <v>1.3047816108360014E-2</v>
      </c>
      <c r="AL1034" s="13">
        <f t="shared" si="1315"/>
        <v>3.0910832824466196E-3</v>
      </c>
      <c r="AM1034" s="13">
        <f t="shared" si="1316"/>
        <v>2.664110950144263E-2</v>
      </c>
      <c r="AN1034" s="13">
        <f t="shared" si="1317"/>
        <v>4.5112847099445422E-2</v>
      </c>
      <c r="AO1034" s="13">
        <f t="shared" si="1318"/>
        <v>3.8196025081232737E-2</v>
      </c>
      <c r="AP1034" s="13">
        <f t="shared" si="1319"/>
        <v>2.1559805773140782E-2</v>
      </c>
      <c r="AQ1034" s="13">
        <f t="shared" si="1320"/>
        <v>9.1270994295936901E-3</v>
      </c>
      <c r="AR1034" s="13">
        <f t="shared" si="1321"/>
        <v>5.0667511777700543E-4</v>
      </c>
      <c r="AS1034" s="13">
        <f t="shared" si="1322"/>
        <v>1.895143290127458E-3</v>
      </c>
      <c r="AT1034" s="13">
        <f t="shared" si="1323"/>
        <v>3.5442514977574095E-3</v>
      </c>
      <c r="AU1034" s="13">
        <f t="shared" si="1324"/>
        <v>4.4189160593799733E-3</v>
      </c>
      <c r="AV1034" s="13">
        <f t="shared" si="1325"/>
        <v>4.1320753801335E-3</v>
      </c>
      <c r="AW1034" s="13">
        <f t="shared" si="1326"/>
        <v>5.438368222469666E-4</v>
      </c>
      <c r="AX1034" s="13">
        <f t="shared" si="1327"/>
        <v>1.660785453432332E-2</v>
      </c>
      <c r="AY1034" s="13">
        <f t="shared" si="1328"/>
        <v>2.8122987979017473E-2</v>
      </c>
      <c r="AZ1034" s="13">
        <f t="shared" si="1329"/>
        <v>2.3811096467439837E-2</v>
      </c>
      <c r="BA1034" s="13">
        <f t="shared" si="1330"/>
        <v>1.3440210440529775E-2</v>
      </c>
      <c r="BB1034" s="13">
        <f t="shared" si="1331"/>
        <v>5.6897607676132693E-3</v>
      </c>
      <c r="BC1034" s="13">
        <f t="shared" si="1332"/>
        <v>1.9269565896109628E-3</v>
      </c>
      <c r="BD1034" s="13">
        <f t="shared" si="1333"/>
        <v>1.4299677919526213E-4</v>
      </c>
      <c r="BE1034" s="13">
        <f t="shared" si="1334"/>
        <v>5.3485828905655715E-4</v>
      </c>
      <c r="BF1034" s="13">
        <f t="shared" si="1335"/>
        <v>1.000279135594636E-3</v>
      </c>
      <c r="BG1034" s="13">
        <f t="shared" si="1336"/>
        <v>1.2471320217932224E-3</v>
      </c>
      <c r="BH1034" s="13">
        <f t="shared" si="1337"/>
        <v>1.1661781879945808E-3</v>
      </c>
      <c r="BI1034" s="13">
        <f t="shared" si="1338"/>
        <v>8.7238338356438122E-4</v>
      </c>
      <c r="BJ1034" s="14">
        <f t="shared" si="1339"/>
        <v>0.66182259909582086</v>
      </c>
      <c r="BK1034" s="14">
        <f t="shared" si="1340"/>
        <v>0.15005747246490464</v>
      </c>
      <c r="BL1034" s="14">
        <f t="shared" si="1341"/>
        <v>0.12507823946085506</v>
      </c>
      <c r="BM1034" s="14">
        <f t="shared" si="1342"/>
        <v>0.82035149568105092</v>
      </c>
      <c r="BN1034" s="14">
        <f t="shared" si="1343"/>
        <v>9.2561641152735949E-2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1.38</v>
      </c>
      <c r="F1035" s="10">
        <f>VLOOKUP(B1035,home!$B$2:$E$405,3,FALSE)</f>
        <v>1.45</v>
      </c>
      <c r="G1035" s="10">
        <f>VLOOKUP(C1035,away!$B$2:$E$405,4,FALSE)</f>
        <v>1.35</v>
      </c>
      <c r="H1035" s="10">
        <f>VLOOKUP(A1035,away!$A$2:$E$405,3,FALSE)</f>
        <v>1.17333333333333</v>
      </c>
      <c r="I1035" s="10">
        <f>VLOOKUP(C1035,away!$B$2:$E$405,3,FALSE)</f>
        <v>1.24</v>
      </c>
      <c r="J1035" s="10">
        <f>VLOOKUP(B1035,home!$B$2:$E$405,4,FALSE)</f>
        <v>1.45</v>
      </c>
      <c r="K1035" s="12">
        <f t="shared" si="1288"/>
        <v>2.7013500000000001</v>
      </c>
      <c r="L1035" s="12">
        <f t="shared" si="1289"/>
        <v>2.1096533333333274</v>
      </c>
      <c r="M1035" s="13">
        <f t="shared" si="1290"/>
        <v>8.1396887782134181E-3</v>
      </c>
      <c r="N1035" s="13">
        <f t="shared" si="1291"/>
        <v>2.1988148281026812E-2</v>
      </c>
      <c r="O1035" s="13">
        <f t="shared" si="1292"/>
        <v>1.7171921563253815E-2</v>
      </c>
      <c r="P1035" s="13">
        <f t="shared" si="1293"/>
        <v>4.6387370314895683E-2</v>
      </c>
      <c r="Q1035" s="13">
        <f t="shared" si="1294"/>
        <v>2.9698842179475899E-2</v>
      </c>
      <c r="R1035" s="13">
        <f t="shared" si="1295"/>
        <v>1.8113400782828429E-2</v>
      </c>
      <c r="S1035" s="13">
        <f t="shared" si="1296"/>
        <v>6.6089385705099507E-2</v>
      </c>
      <c r="T1035" s="13">
        <f t="shared" si="1297"/>
        <v>6.2654261400071742E-2</v>
      </c>
      <c r="U1035" s="13">
        <f t="shared" si="1298"/>
        <v>4.8930635204693568E-2</v>
      </c>
      <c r="V1035" s="13">
        <f t="shared" si="1299"/>
        <v>4.184862170914215E-2</v>
      </c>
      <c r="W1035" s="13">
        <f t="shared" si="1300"/>
        <v>2.6742322440509073E-2</v>
      </c>
      <c r="X1035" s="13">
        <f t="shared" si="1301"/>
        <v>5.6417029677694602E-2</v>
      </c>
      <c r="Y1035" s="13">
        <f t="shared" si="1302"/>
        <v>5.9510187358156851E-2</v>
      </c>
      <c r="Z1035" s="13">
        <f t="shared" si="1303"/>
        <v>1.2737665446498833E-2</v>
      </c>
      <c r="AA1035" s="13">
        <f t="shared" si="1304"/>
        <v>3.4408892553899617E-2</v>
      </c>
      <c r="AB1035" s="13">
        <f t="shared" si="1305"/>
        <v>4.647523095023838E-2</v>
      </c>
      <c r="AC1035" s="13">
        <f t="shared" si="1306"/>
        <v>1.4905725861302876E-2</v>
      </c>
      <c r="AD1035" s="13">
        <f t="shared" si="1307"/>
        <v>1.8060093181167303E-2</v>
      </c>
      <c r="AE1035" s="13">
        <f t="shared" si="1308"/>
        <v>3.8100535779960094E-2</v>
      </c>
      <c r="AF1035" s="13">
        <f t="shared" si="1309"/>
        <v>4.0189461154989267E-2</v>
      </c>
      <c r="AG1035" s="13">
        <f t="shared" si="1310"/>
        <v>2.8261943563497795E-2</v>
      </c>
      <c r="AH1035" s="13">
        <f t="shared" si="1311"/>
        <v>6.7180145920227533E-3</v>
      </c>
      <c r="AI1035" s="13">
        <f t="shared" si="1312"/>
        <v>1.8147708718160661E-2</v>
      </c>
      <c r="AJ1035" s="13">
        <f t="shared" si="1313"/>
        <v>2.4511656472901659E-2</v>
      </c>
      <c r="AK1035" s="13">
        <f t="shared" si="1314"/>
        <v>2.2071521071024298E-2</v>
      </c>
      <c r="AL1035" s="13">
        <f t="shared" si="1315"/>
        <v>3.3978568182668929E-3</v>
      </c>
      <c r="AM1035" s="13">
        <f t="shared" si="1316"/>
        <v>9.7573265429892614E-3</v>
      </c>
      <c r="AN1035" s="13">
        <f t="shared" si="1317"/>
        <v>2.0584576465839045E-2</v>
      </c>
      <c r="AO1035" s="13">
        <f t="shared" si="1318"/>
        <v>2.1713160178206056E-2</v>
      </c>
      <c r="AP1035" s="13">
        <f t="shared" si="1319"/>
        <v>1.5269080249050958E-2</v>
      </c>
      <c r="AQ1035" s="13">
        <f t="shared" si="1320"/>
        <v>8.0531165110861083E-3</v>
      </c>
      <c r="AR1035" s="13">
        <f t="shared" si="1321"/>
        <v>2.8345363754885473E-3</v>
      </c>
      <c r="AS1035" s="13">
        <f t="shared" si="1322"/>
        <v>7.6570748379259854E-3</v>
      </c>
      <c r="AT1035" s="13">
        <f t="shared" si="1323"/>
        <v>1.0342219556715684E-2</v>
      </c>
      <c r="AU1035" s="13">
        <f t="shared" si="1324"/>
        <v>9.3126515998446374E-3</v>
      </c>
      <c r="AV1035" s="13">
        <f t="shared" si="1325"/>
        <v>6.2891828498100799E-3</v>
      </c>
      <c r="AW1035" s="13">
        <f t="shared" si="1326"/>
        <v>5.3789130846206609E-4</v>
      </c>
      <c r="AX1035" s="13">
        <f t="shared" si="1327"/>
        <v>4.3929923428173406E-3</v>
      </c>
      <c r="AY1035" s="13">
        <f t="shared" si="1328"/>
        <v>9.2676909393323847E-3</v>
      </c>
      <c r="AZ1035" s="13">
        <f t="shared" si="1329"/>
        <v>9.7758075412328217E-3</v>
      </c>
      <c r="BA1035" s="13">
        <f t="shared" si="1330"/>
        <v>6.8745216551289682E-3</v>
      </c>
      <c r="BB1035" s="13">
        <f t="shared" si="1331"/>
        <v>3.625714381203743E-3</v>
      </c>
      <c r="BC1035" s="13">
        <f t="shared" si="1332"/>
        <v>1.5298000860042118E-3</v>
      </c>
      <c r="BD1035" s="13">
        <f t="shared" si="1333"/>
        <v>9.9664818550066359E-4</v>
      </c>
      <c r="BE1035" s="13">
        <f t="shared" si="1334"/>
        <v>2.6922955759022173E-3</v>
      </c>
      <c r="BF1035" s="13">
        <f t="shared" si="1335"/>
        <v>3.6364163269817285E-3</v>
      </c>
      <c r="BG1035" s="13">
        <f t="shared" si="1336"/>
        <v>3.2744110816306971E-3</v>
      </c>
      <c r="BH1035" s="13">
        <f t="shared" si="1337"/>
        <v>2.2113325938407716E-3</v>
      </c>
      <c r="BI1035" s="13">
        <f t="shared" si="1338"/>
        <v>1.194716660474354E-3</v>
      </c>
      <c r="BJ1035" s="14">
        <f t="shared" si="1339"/>
        <v>0.49246661190944035</v>
      </c>
      <c r="BK1035" s="14">
        <f t="shared" si="1340"/>
        <v>0.19003634012625292</v>
      </c>
      <c r="BL1035" s="14">
        <f t="shared" si="1341"/>
        <v>0.28699046755313851</v>
      </c>
      <c r="BM1035" s="14">
        <f t="shared" si="1342"/>
        <v>0.83200191350476604</v>
      </c>
      <c r="BN1035" s="14">
        <f t="shared" si="1343"/>
        <v>0.14149937189969405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1.38</v>
      </c>
      <c r="F1036" s="10">
        <f>VLOOKUP(B1036,home!$B$2:$E$405,3,FALSE)</f>
        <v>0.83</v>
      </c>
      <c r="G1036" s="10">
        <f>VLOOKUP(C1036,away!$B$2:$E$405,4,FALSE)</f>
        <v>1.72</v>
      </c>
      <c r="H1036" s="10">
        <f>VLOOKUP(A1036,away!$A$2:$E$405,3,FALSE)</f>
        <v>1.17333333333333</v>
      </c>
      <c r="I1036" s="10">
        <f>VLOOKUP(C1036,away!$B$2:$E$405,3,FALSE)</f>
        <v>0.45</v>
      </c>
      <c r="J1036" s="10">
        <f>VLOOKUP(B1036,home!$B$2:$E$405,4,FALSE)</f>
        <v>0.83</v>
      </c>
      <c r="K1036" s="12">
        <f t="shared" si="1288"/>
        <v>1.9700879999999996</v>
      </c>
      <c r="L1036" s="12">
        <f t="shared" si="1289"/>
        <v>0.43823999999999869</v>
      </c>
      <c r="M1036" s="13">
        <f t="shared" si="1290"/>
        <v>8.9965591357871438E-2</v>
      </c>
      <c r="N1036" s="13">
        <f t="shared" si="1291"/>
        <v>0.17724013194704621</v>
      </c>
      <c r="O1036" s="13">
        <f t="shared" si="1292"/>
        <v>3.942652075667346E-2</v>
      </c>
      <c r="P1036" s="13">
        <f t="shared" si="1293"/>
        <v>7.7673715424473294E-2</v>
      </c>
      <c r="Q1036" s="13">
        <f t="shared" si="1294"/>
        <v>0.17458932853364617</v>
      </c>
      <c r="R1036" s="13">
        <f t="shared" si="1295"/>
        <v>8.6391392282022632E-3</v>
      </c>
      <c r="S1036" s="13">
        <f t="shared" si="1296"/>
        <v>1.6765315429992426E-2</v>
      </c>
      <c r="T1036" s="13">
        <f t="shared" si="1297"/>
        <v>7.6512027336584867E-2</v>
      </c>
      <c r="U1036" s="13">
        <f t="shared" si="1298"/>
        <v>1.7019864523810539E-2</v>
      </c>
      <c r="V1036" s="13">
        <f t="shared" si="1299"/>
        <v>1.6082992521622131E-3</v>
      </c>
      <c r="W1036" s="13">
        <f t="shared" si="1300"/>
        <v>0.11465211369073128</v>
      </c>
      <c r="X1036" s="13">
        <f t="shared" si="1301"/>
        <v>5.0245142303825922E-2</v>
      </c>
      <c r="Y1036" s="13">
        <f t="shared" si="1302"/>
        <v>1.1009715581614303E-2</v>
      </c>
      <c r="Z1036" s="13">
        <f t="shared" si="1303"/>
        <v>1.2620054584557832E-3</v>
      </c>
      <c r="AA1036" s="13">
        <f t="shared" si="1304"/>
        <v>2.4862618096382367E-3</v>
      </c>
      <c r="AB1036" s="13">
        <f t="shared" si="1305"/>
        <v>2.4490772780132873E-3</v>
      </c>
      <c r="AC1036" s="13">
        <f t="shared" si="1306"/>
        <v>8.6784970053797585E-5</v>
      </c>
      <c r="AD1036" s="13">
        <f t="shared" si="1307"/>
        <v>5.6468688339186383E-2</v>
      </c>
      <c r="AE1036" s="13">
        <f t="shared" si="1308"/>
        <v>2.4746837977764967E-2</v>
      </c>
      <c r="AF1036" s="13">
        <f t="shared" si="1309"/>
        <v>5.4225271376878428E-3</v>
      </c>
      <c r="AG1036" s="13">
        <f t="shared" si="1310"/>
        <v>7.9212276427343797E-4</v>
      </c>
      <c r="AH1036" s="13">
        <f t="shared" si="1311"/>
        <v>1.3826531802841517E-4</v>
      </c>
      <c r="AI1036" s="13">
        <f t="shared" si="1312"/>
        <v>2.7239484386396435E-4</v>
      </c>
      <c r="AJ1036" s="13">
        <f t="shared" si="1313"/>
        <v>2.683209065791349E-4</v>
      </c>
      <c r="AK1036" s="13">
        <f t="shared" si="1314"/>
        <v>1.762052660668915E-4</v>
      </c>
      <c r="AL1036" s="13">
        <f t="shared" si="1315"/>
        <v>2.9971063226898087E-6</v>
      </c>
      <c r="AM1036" s="13">
        <f t="shared" si="1316"/>
        <v>2.2249657054554169E-2</v>
      </c>
      <c r="AN1036" s="13">
        <f t="shared" si="1317"/>
        <v>9.7506897075877903E-3</v>
      </c>
      <c r="AO1036" s="13">
        <f t="shared" si="1318"/>
        <v>2.1365711287266304E-3</v>
      </c>
      <c r="AP1036" s="13">
        <f t="shared" si="1319"/>
        <v>3.1211031048438532E-4</v>
      </c>
      <c r="AQ1036" s="13">
        <f t="shared" si="1320"/>
        <v>3.4194805616669144E-5</v>
      </c>
      <c r="AR1036" s="13">
        <f t="shared" si="1321"/>
        <v>1.2118678594554497E-5</v>
      </c>
      <c r="AS1036" s="13">
        <f t="shared" si="1322"/>
        <v>2.387486327498868E-5</v>
      </c>
      <c r="AT1036" s="13">
        <f t="shared" si="1323"/>
        <v>2.3517790819847946E-5</v>
      </c>
      <c r="AU1036" s="13">
        <f t="shared" si="1324"/>
        <v>1.5444039160230861E-5</v>
      </c>
      <c r="AV1036" s="13">
        <f t="shared" si="1325"/>
        <v>7.6065290552752289E-6</v>
      </c>
      <c r="AW1036" s="13">
        <f t="shared" si="1326"/>
        <v>7.1878216034179943E-8</v>
      </c>
      <c r="AX1036" s="13">
        <f t="shared" si="1327"/>
        <v>7.3056303945487596E-3</v>
      </c>
      <c r="AY1036" s="13">
        <f t="shared" si="1328"/>
        <v>3.201619464107039E-3</v>
      </c>
      <c r="AZ1036" s="13">
        <f t="shared" si="1329"/>
        <v>7.0153885697513227E-4</v>
      </c>
      <c r="BA1036" s="13">
        <f t="shared" si="1330"/>
        <v>1.0248079622692705E-4</v>
      </c>
      <c r="BB1036" s="13">
        <f t="shared" si="1331"/>
        <v>1.1227796034622091E-5</v>
      </c>
      <c r="BC1036" s="13">
        <f t="shared" si="1332"/>
        <v>9.8409386684255427E-7</v>
      </c>
      <c r="BD1036" s="13">
        <f t="shared" si="1333"/>
        <v>8.8514828454625782E-7</v>
      </c>
      <c r="BE1036" s="13">
        <f t="shared" si="1334"/>
        <v>1.7438200136051678E-6</v>
      </c>
      <c r="BF1036" s="13">
        <f t="shared" si="1335"/>
        <v>1.7177394414816889E-6</v>
      </c>
      <c r="BG1036" s="13">
        <f t="shared" si="1336"/>
        <v>1.1280326202632589E-6</v>
      </c>
      <c r="BH1036" s="13">
        <f t="shared" si="1337"/>
        <v>5.555808821973011E-7</v>
      </c>
      <c r="BI1036" s="13">
        <f t="shared" si="1338"/>
        <v>2.1890864580926296E-7</v>
      </c>
      <c r="BJ1036" s="14">
        <f t="shared" si="1339"/>
        <v>0.73748534002109034</v>
      </c>
      <c r="BK1036" s="14">
        <f t="shared" si="1340"/>
        <v>0.1893043230049829</v>
      </c>
      <c r="BL1036" s="14">
        <f t="shared" si="1341"/>
        <v>7.0964861061669007E-2</v>
      </c>
      <c r="BM1036" s="14">
        <f t="shared" si="1342"/>
        <v>0.42828055471239412</v>
      </c>
      <c r="BN1036" s="14">
        <f t="shared" si="1343"/>
        <v>0.56753442724791281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1.38</v>
      </c>
      <c r="F1037" s="10">
        <f>VLOOKUP(B1037,home!$B$2:$E$405,3,FALSE)</f>
        <v>0.82</v>
      </c>
      <c r="G1037" s="10">
        <f>VLOOKUP(C1037,away!$B$2:$E$405,4,FALSE)</f>
        <v>0.52</v>
      </c>
      <c r="H1037" s="10">
        <f>VLOOKUP(A1037,away!$A$2:$E$405,3,FALSE)</f>
        <v>1.17333333333333</v>
      </c>
      <c r="I1037" s="10">
        <f>VLOOKUP(C1037,away!$B$2:$E$405,3,FALSE)</f>
        <v>0.41</v>
      </c>
      <c r="J1037" s="10">
        <f>VLOOKUP(B1037,home!$B$2:$E$405,4,FALSE)</f>
        <v>0.82</v>
      </c>
      <c r="K1037" s="12">
        <f t="shared" si="1288"/>
        <v>0.58843199999999996</v>
      </c>
      <c r="L1037" s="12">
        <f t="shared" si="1289"/>
        <v>0.39447466666666547</v>
      </c>
      <c r="M1037" s="13">
        <f t="shared" si="1290"/>
        <v>0.37422177850325716</v>
      </c>
      <c r="N1037" s="13">
        <f t="shared" si="1291"/>
        <v>0.22020406956822863</v>
      </c>
      <c r="O1037" s="13">
        <f t="shared" si="1292"/>
        <v>0.14762101133447911</v>
      </c>
      <c r="P1037" s="13">
        <f t="shared" si="1293"/>
        <v>8.6864926941570206E-2</v>
      </c>
      <c r="Q1037" s="13">
        <f t="shared" si="1294"/>
        <v>6.4787560532085939E-2</v>
      </c>
      <c r="R1037" s="13">
        <f t="shared" si="1295"/>
        <v>2.9116374619582344E-2</v>
      </c>
      <c r="S1037" s="13">
        <f t="shared" si="1296"/>
        <v>5.0408046551589543E-3</v>
      </c>
      <c r="T1037" s="13">
        <f t="shared" si="1297"/>
        <v>2.5557051345041014E-2</v>
      </c>
      <c r="U1037" s="13">
        <f t="shared" si="1298"/>
        <v>1.7133006550150078E-2</v>
      </c>
      <c r="V1037" s="13">
        <f t="shared" si="1299"/>
        <v>1.3000880263760444E-4</v>
      </c>
      <c r="W1037" s="13">
        <f t="shared" si="1300"/>
        <v>1.2707691273005464E-2</v>
      </c>
      <c r="X1037" s="13">
        <f t="shared" si="1301"/>
        <v>5.012862279021724E-3</v>
      </c>
      <c r="Y1037" s="13">
        <f t="shared" si="1302"/>
        <v>9.887235882814979E-4</v>
      </c>
      <c r="Z1037" s="13">
        <f t="shared" si="1303"/>
        <v>3.8285573908671687E-3</v>
      </c>
      <c r="AA1037" s="13">
        <f t="shared" si="1304"/>
        <v>2.2528456826227498E-3</v>
      </c>
      <c r="AB1037" s="13">
        <f t="shared" si="1305"/>
        <v>6.6282324535853481E-4</v>
      </c>
      <c r="AC1037" s="13">
        <f t="shared" si="1306"/>
        <v>1.8861150311796712E-6</v>
      </c>
      <c r="AD1037" s="13">
        <f t="shared" si="1307"/>
        <v>1.8694030477892877E-3</v>
      </c>
      <c r="AE1037" s="13">
        <f t="shared" si="1308"/>
        <v>7.3743214414232774E-4</v>
      </c>
      <c r="AF1037" s="13">
        <f t="shared" si="1309"/>
        <v>1.4544914962491456E-4</v>
      </c>
      <c r="AG1037" s="13">
        <f t="shared" si="1310"/>
        <v>1.9125334938412713E-5</v>
      </c>
      <c r="AH1037" s="13">
        <f t="shared" si="1311"/>
        <v>3.7756722514413119E-4</v>
      </c>
      <c r="AI1037" s="13">
        <f t="shared" si="1312"/>
        <v>2.2217263742601139E-4</v>
      </c>
      <c r="AJ1037" s="13">
        <f t="shared" si="1313"/>
        <v>6.5366744692931355E-5</v>
      </c>
      <c r="AK1037" s="13">
        <f t="shared" si="1314"/>
        <v>1.2821294771050327E-5</v>
      </c>
      <c r="AL1037" s="13">
        <f t="shared" si="1315"/>
        <v>1.7512315295181959E-8</v>
      </c>
      <c r="AM1037" s="13">
        <f t="shared" si="1316"/>
        <v>2.2000331484334923E-4</v>
      </c>
      <c r="AN1037" s="13">
        <f t="shared" si="1317"/>
        <v>8.678573428839165E-5</v>
      </c>
      <c r="AO1037" s="13">
        <f t="shared" si="1318"/>
        <v>1.7117386802417548E-5</v>
      </c>
      <c r="AP1037" s="13">
        <f t="shared" si="1319"/>
        <v>2.2507918176960141E-6</v>
      </c>
      <c r="AQ1037" s="13">
        <f t="shared" si="1320"/>
        <v>2.2197008800542328E-7</v>
      </c>
      <c r="AR1037" s="13">
        <f t="shared" si="1321"/>
        <v>2.9788141056597809E-5</v>
      </c>
      <c r="AS1037" s="13">
        <f t="shared" si="1322"/>
        <v>1.7528295418215961E-5</v>
      </c>
      <c r="AT1037" s="13">
        <f t="shared" si="1323"/>
        <v>5.1571049647658261E-6</v>
      </c>
      <c r="AU1037" s="13">
        <f t="shared" si="1324"/>
        <v>1.0115351962090282E-6</v>
      </c>
      <c r="AV1037" s="13">
        <f t="shared" si="1325"/>
        <v>1.4880491964391769E-7</v>
      </c>
      <c r="AW1037" s="13">
        <f t="shared" si="1326"/>
        <v>1.1291625537446143E-10</v>
      </c>
      <c r="AX1037" s="13">
        <f t="shared" si="1327"/>
        <v>2.1576165093316938E-5</v>
      </c>
      <c r="AY1037" s="13">
        <f t="shared" si="1328"/>
        <v>8.511250533131142E-6</v>
      </c>
      <c r="AZ1037" s="13">
        <f t="shared" si="1329"/>
        <v>1.6787363584866929E-6</v>
      </c>
      <c r="BA1037" s="13">
        <f t="shared" si="1330"/>
        <v>2.207396551450834E-7</v>
      </c>
      <c r="BB1037" s="13">
        <f t="shared" si="1331"/>
        <v>2.1769050470867863E-8</v>
      </c>
      <c r="BC1037" s="13">
        <f t="shared" si="1332"/>
        <v>1.7174677856290841E-9</v>
      </c>
      <c r="BD1037" s="13">
        <f t="shared" si="1333"/>
        <v>1.9584445023201709E-6</v>
      </c>
      <c r="BE1037" s="13">
        <f t="shared" si="1334"/>
        <v>1.1524114153892627E-6</v>
      </c>
      <c r="BF1037" s="13">
        <f t="shared" si="1335"/>
        <v>3.3905787699016721E-7</v>
      </c>
      <c r="BG1037" s="13">
        <f t="shared" si="1336"/>
        <v>6.6504168224359359E-8</v>
      </c>
      <c r="BH1037" s="13">
        <f t="shared" si="1337"/>
        <v>9.7832951791490553E-9</v>
      </c>
      <c r="BI1037" s="13">
        <f t="shared" si="1338"/>
        <v>1.1513607897714074E-9</v>
      </c>
      <c r="BJ1037" s="14">
        <f t="shared" si="1339"/>
        <v>0.33238775783815738</v>
      </c>
      <c r="BK1037" s="14">
        <f t="shared" si="1340"/>
        <v>0.46626793378050352</v>
      </c>
      <c r="BL1037" s="14">
        <f t="shared" si="1341"/>
        <v>0.19752115056840122</v>
      </c>
      <c r="BM1037" s="14">
        <f t="shared" si="1342"/>
        <v>7.7181166941109158E-2</v>
      </c>
      <c r="BN1037" s="14">
        <f t="shared" si="1343"/>
        <v>0.92281572149920343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1.38</v>
      </c>
      <c r="F1038" s="10">
        <f>VLOOKUP(B1038,home!$B$2:$E$405,3,FALSE)</f>
        <v>0.62</v>
      </c>
      <c r="G1038" s="10">
        <f>VLOOKUP(C1038,away!$B$2:$E$405,4,FALSE)</f>
        <v>0.83</v>
      </c>
      <c r="H1038" s="10">
        <f>VLOOKUP(A1038,away!$A$2:$E$405,3,FALSE)</f>
        <v>1.17333333333333</v>
      </c>
      <c r="I1038" s="10">
        <f>VLOOKUP(C1038,away!$B$2:$E$405,3,FALSE)</f>
        <v>1.1399999999999999</v>
      </c>
      <c r="J1038" s="10">
        <f>VLOOKUP(B1038,home!$B$2:$E$405,4,FALSE)</f>
        <v>0.62</v>
      </c>
      <c r="K1038" s="12">
        <f t="shared" si="1288"/>
        <v>0.71014799999999989</v>
      </c>
      <c r="L1038" s="12">
        <f t="shared" si="1289"/>
        <v>0.82931199999999761</v>
      </c>
      <c r="M1038" s="13">
        <f t="shared" si="1290"/>
        <v>0.21449689848414061</v>
      </c>
      <c r="N1038" s="13">
        <f t="shared" si="1291"/>
        <v>0.15232454346471547</v>
      </c>
      <c r="O1038" s="13">
        <f t="shared" si="1292"/>
        <v>0.1778848518756791</v>
      </c>
      <c r="P1038" s="13">
        <f t="shared" si="1293"/>
        <v>0.12632457178980974</v>
      </c>
      <c r="Q1038" s="13">
        <f t="shared" si="1294"/>
        <v>5.4086484946190366E-2</v>
      </c>
      <c r="R1038" s="13">
        <f t="shared" si="1295"/>
        <v>7.3761021139361366E-2</v>
      </c>
      <c r="S1038" s="13">
        <f t="shared" si="1296"/>
        <v>1.8599216994108051E-2</v>
      </c>
      <c r="T1038" s="13">
        <f t="shared" si="1297"/>
        <v>4.4854571003694894E-2</v>
      </c>
      <c r="U1038" s="13">
        <f t="shared" si="1298"/>
        <v>5.2381241640075189E-2</v>
      </c>
      <c r="V1038" s="13">
        <f t="shared" si="1299"/>
        <v>1.2170795625643833E-3</v>
      </c>
      <c r="W1038" s="13">
        <f t="shared" si="1300"/>
        <v>1.2803136370522397E-2</v>
      </c>
      <c r="X1038" s="13">
        <f t="shared" si="1301"/>
        <v>1.0617794629710639E-2</v>
      </c>
      <c r="Y1038" s="13">
        <f t="shared" si="1302"/>
        <v>4.4027322499772814E-3</v>
      </c>
      <c r="Z1038" s="13">
        <f t="shared" si="1303"/>
        <v>2.0390299987708631E-2</v>
      </c>
      <c r="AA1038" s="13">
        <f t="shared" si="1304"/>
        <v>1.4480130755671308E-2</v>
      </c>
      <c r="AB1038" s="13">
        <f t="shared" si="1305"/>
        <v>5.1415179479392323E-3</v>
      </c>
      <c r="AC1038" s="13">
        <f t="shared" si="1306"/>
        <v>4.4798740582501452E-5</v>
      </c>
      <c r="AD1038" s="13">
        <f t="shared" si="1307"/>
        <v>2.2730304218134345E-3</v>
      </c>
      <c r="AE1038" s="13">
        <f t="shared" si="1308"/>
        <v>1.8850514051749374E-3</v>
      </c>
      <c r="AF1038" s="13">
        <f t="shared" si="1309"/>
        <v>7.8164787546421643E-4</v>
      </c>
      <c r="AG1038" s="13">
        <f t="shared" si="1310"/>
        <v>2.1607665429899288E-4</v>
      </c>
      <c r="AH1038" s="13">
        <f t="shared" si="1311"/>
        <v>4.2274801158516421E-3</v>
      </c>
      <c r="AI1038" s="13">
        <f t="shared" si="1312"/>
        <v>3.0021365493118116E-3</v>
      </c>
      <c r="AJ1038" s="13">
        <f t="shared" si="1313"/>
        <v>1.0659806331103419E-3</v>
      </c>
      <c r="AK1038" s="13">
        <f t="shared" si="1314"/>
        <v>2.5233467154734768E-4</v>
      </c>
      <c r="AL1038" s="13">
        <f t="shared" si="1315"/>
        <v>1.0553405220869798E-6</v>
      </c>
      <c r="AM1038" s="13">
        <f t="shared" si="1316"/>
        <v>3.2283760159799351E-4</v>
      </c>
      <c r="AN1038" s="13">
        <f t="shared" si="1317"/>
        <v>2.6773309705643437E-4</v>
      </c>
      <c r="AO1038" s="13">
        <f t="shared" si="1318"/>
        <v>1.1101713509303252E-4</v>
      </c>
      <c r="AP1038" s="13">
        <f t="shared" si="1319"/>
        <v>3.0689280779424251E-5</v>
      </c>
      <c r="AQ1038" s="13">
        <f t="shared" si="1320"/>
        <v>6.3627472054364508E-6</v>
      </c>
      <c r="AR1038" s="13">
        <f t="shared" si="1321"/>
        <v>7.0117999796742952E-4</v>
      </c>
      <c r="AS1038" s="13">
        <f t="shared" si="1322"/>
        <v>4.9794157319657409E-4</v>
      </c>
      <c r="AT1038" s="13">
        <f t="shared" si="1323"/>
        <v>1.768061061612003E-4</v>
      </c>
      <c r="AU1038" s="13">
        <f t="shared" si="1324"/>
        <v>4.1852834226054682E-5</v>
      </c>
      <c r="AV1038" s="13">
        <f t="shared" si="1325"/>
        <v>7.4304266299910692E-6</v>
      </c>
      <c r="AW1038" s="13">
        <f t="shared" si="1326"/>
        <v>1.7264616319399044E-8</v>
      </c>
      <c r="AX1038" s="13">
        <f t="shared" si="1327"/>
        <v>3.8210412849935277E-5</v>
      </c>
      <c r="AY1038" s="13">
        <f t="shared" si="1328"/>
        <v>3.1688353901405433E-5</v>
      </c>
      <c r="AZ1038" s="13">
        <f t="shared" si="1329"/>
        <v>1.313976607534113E-5</v>
      </c>
      <c r="BA1038" s="13">
        <f t="shared" si="1330"/>
        <v>3.6323218944910919E-6</v>
      </c>
      <c r="BB1038" s="13">
        <f t="shared" si="1331"/>
        <v>7.5308203374104666E-7</v>
      </c>
      <c r="BC1038" s="13">
        <f t="shared" si="1332"/>
        <v>1.2490799351317065E-7</v>
      </c>
      <c r="BD1038" s="13">
        <f t="shared" si="1333"/>
        <v>9.6916164412393847E-5</v>
      </c>
      <c r="BE1038" s="13">
        <f t="shared" si="1334"/>
        <v>6.8824820325132655E-5</v>
      </c>
      <c r="BF1038" s="13">
        <f t="shared" si="1335"/>
        <v>2.4437904252126146E-5</v>
      </c>
      <c r="BG1038" s="13">
        <f t="shared" si="1336"/>
        <v>5.7848429429462919E-6</v>
      </c>
      <c r="BH1038" s="13">
        <f t="shared" si="1337"/>
        <v>1.0270236615618556E-6</v>
      </c>
      <c r="BI1038" s="13">
        <f t="shared" si="1338"/>
        <v>1.4586775984216578E-7</v>
      </c>
      <c r="BJ1038" s="14">
        <f t="shared" si="1339"/>
        <v>0.28507125772804337</v>
      </c>
      <c r="BK1038" s="14">
        <f t="shared" si="1340"/>
        <v>0.36071530926562878</v>
      </c>
      <c r="BL1038" s="14">
        <f t="shared" si="1341"/>
        <v>0.33381904289008246</v>
      </c>
      <c r="BM1038" s="14">
        <f t="shared" si="1342"/>
        <v>0.20108586708228163</v>
      </c>
      <c r="BN1038" s="14">
        <f t="shared" si="1343"/>
        <v>0.79887837169989662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1.38</v>
      </c>
      <c r="F1039" s="10">
        <f>VLOOKUP(B1039,home!$B$2:$E$405,3,FALSE)</f>
        <v>1.0900000000000001</v>
      </c>
      <c r="G1039" s="10">
        <f>VLOOKUP(C1039,away!$B$2:$E$405,4,FALSE)</f>
        <v>1.45</v>
      </c>
      <c r="H1039" s="10">
        <f>VLOOKUP(A1039,away!$A$2:$E$405,3,FALSE)</f>
        <v>1.17333333333333</v>
      </c>
      <c r="I1039" s="10">
        <f>VLOOKUP(C1039,away!$B$2:$E$405,3,FALSE)</f>
        <v>0.41</v>
      </c>
      <c r="J1039" s="10">
        <f>VLOOKUP(B1039,home!$B$2:$E$405,4,FALSE)</f>
        <v>1.0900000000000001</v>
      </c>
      <c r="K1039" s="12">
        <f t="shared" si="1288"/>
        <v>2.1810899999999998</v>
      </c>
      <c r="L1039" s="12">
        <f t="shared" si="1289"/>
        <v>0.5243626666666652</v>
      </c>
      <c r="M1039" s="13">
        <f t="shared" si="1290"/>
        <v>6.6840060730068165E-2</v>
      </c>
      <c r="N1039" s="13">
        <f t="shared" si="1291"/>
        <v>0.14578418805774435</v>
      </c>
      <c r="O1039" s="13">
        <f t="shared" si="1292"/>
        <v>3.5048432484580387E-2</v>
      </c>
      <c r="P1039" s="13">
        <f t="shared" si="1293"/>
        <v>7.6443785607793441E-2</v>
      </c>
      <c r="Q1039" s="13">
        <f t="shared" si="1294"/>
        <v>0.15898421736543283</v>
      </c>
      <c r="R1039" s="13">
        <f t="shared" si="1295"/>
        <v>9.1890447600505715E-3</v>
      </c>
      <c r="S1039" s="13">
        <f t="shared" si="1296"/>
        <v>2.1856848625743039E-2</v>
      </c>
      <c r="T1039" s="13">
        <f t="shared" si="1297"/>
        <v>8.3365388175651089E-2</v>
      </c>
      <c r="U1039" s="13">
        <f t="shared" si="1298"/>
        <v>2.0042133635698702E-2</v>
      </c>
      <c r="V1039" s="13">
        <f t="shared" si="1299"/>
        <v>2.7774764484362153E-3</v>
      </c>
      <c r="W1039" s="13">
        <f t="shared" si="1300"/>
        <v>0.11558629555119061</v>
      </c>
      <c r="X1039" s="13">
        <f t="shared" si="1301"/>
        <v>6.0609138165343607E-2</v>
      </c>
      <c r="Y1039" s="13">
        <f t="shared" si="1302"/>
        <v>1.5890584656373961E-2</v>
      </c>
      <c r="Z1039" s="13">
        <f t="shared" si="1303"/>
        <v>1.606130671499822E-3</v>
      </c>
      <c r="AA1039" s="13">
        <f t="shared" si="1304"/>
        <v>3.5031155463015463E-3</v>
      </c>
      <c r="AB1039" s="13">
        <f t="shared" si="1305"/>
        <v>3.8203051434414202E-3</v>
      </c>
      <c r="AC1039" s="13">
        <f t="shared" si="1306"/>
        <v>1.985343929933778E-4</v>
      </c>
      <c r="AD1039" s="13">
        <f t="shared" si="1307"/>
        <v>6.3026028340936555E-2</v>
      </c>
      <c r="AE1039" s="13">
        <f t="shared" si="1308"/>
        <v>3.3048496290262304E-2</v>
      </c>
      <c r="AF1039" s="13">
        <f t="shared" si="1309"/>
        <v>8.6646988220426668E-3</v>
      </c>
      <c r="AG1039" s="13">
        <f t="shared" si="1310"/>
        <v>1.5144815267299355E-3</v>
      </c>
      <c r="AH1039" s="13">
        <f t="shared" si="1311"/>
        <v>2.10548740480692E-4</v>
      </c>
      <c r="AI1039" s="13">
        <f t="shared" si="1312"/>
        <v>4.5922575237503251E-4</v>
      </c>
      <c r="AJ1039" s="13">
        <f t="shared" si="1313"/>
        <v>5.008063481238298E-4</v>
      </c>
      <c r="AK1039" s="13">
        <f t="shared" si="1314"/>
        <v>3.6410123927646797E-4</v>
      </c>
      <c r="AL1039" s="13">
        <f t="shared" si="1315"/>
        <v>9.0824098051316716E-6</v>
      </c>
      <c r="AM1039" s="13">
        <f t="shared" si="1316"/>
        <v>2.7493088030826673E-2</v>
      </c>
      <c r="AN1039" s="13">
        <f t="shared" si="1317"/>
        <v>1.4416348954745648E-2</v>
      </c>
      <c r="AO1039" s="13">
        <f t="shared" si="1318"/>
        <v>3.7796975907538094E-3</v>
      </c>
      <c r="AP1039" s="13">
        <f t="shared" si="1319"/>
        <v>6.606441026270792E-4</v>
      </c>
      <c r="AQ1039" s="13">
        <f t="shared" si="1320"/>
        <v>8.6604275842785299E-5</v>
      </c>
      <c r="AR1039" s="13">
        <f t="shared" si="1321"/>
        <v>2.2080779804352664E-5</v>
      </c>
      <c r="AS1039" s="13">
        <f t="shared" si="1322"/>
        <v>4.8160168023475551E-5</v>
      </c>
      <c r="AT1039" s="13">
        <f t="shared" si="1323"/>
        <v>5.252083043716114E-5</v>
      </c>
      <c r="AU1039" s="13">
        <f t="shared" si="1324"/>
        <v>3.8184219352729257E-5</v>
      </c>
      <c r="AV1039" s="13">
        <f t="shared" si="1325"/>
        <v>2.0820804747011055E-5</v>
      </c>
      <c r="AW1039" s="13">
        <f t="shared" si="1326"/>
        <v>2.8853861506694855E-7</v>
      </c>
      <c r="AX1039" s="13">
        <f t="shared" si="1327"/>
        <v>9.9941498955259441E-3</v>
      </c>
      <c r="AY1039" s="13">
        <f t="shared" si="1328"/>
        <v>5.2405590902843569E-3</v>
      </c>
      <c r="AZ1039" s="13">
        <f t="shared" si="1329"/>
        <v>1.373976769702869E-3</v>
      </c>
      <c r="BA1039" s="13">
        <f t="shared" si="1330"/>
        <v>2.4015404096648237E-4</v>
      </c>
      <c r="BB1039" s="13">
        <f t="shared" si="1331"/>
        <v>3.1481953332990057E-5</v>
      </c>
      <c r="BC1039" s="13">
        <f t="shared" si="1332"/>
        <v>3.3015922003124352E-6</v>
      </c>
      <c r="BD1039" s="13">
        <f t="shared" si="1333"/>
        <v>1.9297227633816349E-6</v>
      </c>
      <c r="BE1039" s="13">
        <f t="shared" si="1334"/>
        <v>4.2088990219840492E-6</v>
      </c>
      <c r="BF1039" s="13">
        <f t="shared" si="1335"/>
        <v>4.589993783929595E-6</v>
      </c>
      <c r="BG1039" s="13">
        <f t="shared" si="1336"/>
        <v>3.3370631807303335E-6</v>
      </c>
      <c r="BH1039" s="13">
        <f t="shared" si="1337"/>
        <v>1.8196087832147799E-6</v>
      </c>
      <c r="BI1039" s="13">
        <f t="shared" si="1338"/>
        <v>7.9374610419638509E-7</v>
      </c>
      <c r="BJ1039" s="14">
        <f t="shared" si="1339"/>
        <v>0.74979352324851689</v>
      </c>
      <c r="BK1039" s="14">
        <f t="shared" si="1340"/>
        <v>0.17336634730512376</v>
      </c>
      <c r="BL1039" s="14">
        <f t="shared" si="1341"/>
        <v>7.3336159486330821E-2</v>
      </c>
      <c r="BM1039" s="14">
        <f t="shared" si="1342"/>
        <v>0.50057216115413217</v>
      </c>
      <c r="BN1039" s="14">
        <f t="shared" si="1343"/>
        <v>0.49228972900566975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1.6850393700787401</v>
      </c>
      <c r="F1040" s="10">
        <f>VLOOKUP(B1040,home!$B$2:$E$405,3,FALSE)</f>
        <v>0.82</v>
      </c>
      <c r="G1040" s="10">
        <f>VLOOKUP(C1040,away!$B$2:$E$405,4,FALSE)</f>
        <v>1.27</v>
      </c>
      <c r="H1040" s="10">
        <f>VLOOKUP(A1040,away!$A$2:$E$405,3,FALSE)</f>
        <v>1.2913385826771699</v>
      </c>
      <c r="I1040" s="10">
        <f>VLOOKUP(C1040,away!$B$2:$E$405,3,FALSE)</f>
        <v>0.68</v>
      </c>
      <c r="J1040" s="10">
        <f>VLOOKUP(B1040,home!$B$2:$E$405,4,FALSE)</f>
        <v>0.82</v>
      </c>
      <c r="K1040" s="12">
        <f t="shared" si="1288"/>
        <v>1.7547999999999997</v>
      </c>
      <c r="L1040" s="12">
        <f t="shared" si="1289"/>
        <v>0.72005039370078994</v>
      </c>
      <c r="M1040" s="13">
        <f t="shared" si="1290"/>
        <v>8.4175582512730121E-2</v>
      </c>
      <c r="N1040" s="13">
        <f t="shared" si="1291"/>
        <v>0.14771131219333877</v>
      </c>
      <c r="O1040" s="13">
        <f t="shared" si="1292"/>
        <v>6.0610661328284653E-2</v>
      </c>
      <c r="P1040" s="13">
        <f t="shared" si="1293"/>
        <v>0.10635958849887388</v>
      </c>
      <c r="Q1040" s="13">
        <f t="shared" si="1294"/>
        <v>0.12960190531843546</v>
      </c>
      <c r="R1040" s="13">
        <f t="shared" si="1295"/>
        <v>2.1821365275948301E-2</v>
      </c>
      <c r="S1040" s="13">
        <f t="shared" si="1296"/>
        <v>3.3597516429241782E-2</v>
      </c>
      <c r="T1040" s="13">
        <f t="shared" si="1297"/>
        <v>9.3319902948911959E-2</v>
      </c>
      <c r="U1040" s="13">
        <f t="shared" si="1298"/>
        <v>3.8292131786234071E-2</v>
      </c>
      <c r="V1040" s="13">
        <f t="shared" si="1299"/>
        <v>4.716883863900255E-3</v>
      </c>
      <c r="W1040" s="13">
        <f t="shared" si="1300"/>
        <v>7.5808474484263505E-2</v>
      </c>
      <c r="X1040" s="13">
        <f t="shared" si="1301"/>
        <v>5.4585921898250227E-2</v>
      </c>
      <c r="Y1040" s="13">
        <f t="shared" si="1302"/>
        <v>1.9652307276677824E-2</v>
      </c>
      <c r="Z1040" s="13">
        <f t="shared" si="1303"/>
        <v>5.2374942193451068E-3</v>
      </c>
      <c r="AA1040" s="13">
        <f t="shared" si="1304"/>
        <v>9.1907548561067903E-3</v>
      </c>
      <c r="AB1040" s="13">
        <f t="shared" si="1305"/>
        <v>8.0639683107481003E-3</v>
      </c>
      <c r="AC1040" s="13">
        <f t="shared" si="1306"/>
        <v>3.7249952107959732E-4</v>
      </c>
      <c r="AD1040" s="13">
        <f t="shared" si="1307"/>
        <v>3.3257177756246412E-2</v>
      </c>
      <c r="AE1040" s="13">
        <f t="shared" si="1308"/>
        <v>2.3946843936762382E-2</v>
      </c>
      <c r="AF1040" s="13">
        <f t="shared" si="1309"/>
        <v>8.6214672022785627E-3</v>
      </c>
      <c r="AG1040" s="13">
        <f t="shared" si="1310"/>
        <v>2.0692969510930424E-3</v>
      </c>
      <c r="AH1040" s="13">
        <f t="shared" si="1311"/>
        <v>9.4281494366126376E-4</v>
      </c>
      <c r="AI1040" s="13">
        <f t="shared" si="1312"/>
        <v>1.6544516631367852E-3</v>
      </c>
      <c r="AJ1040" s="13">
        <f t="shared" si="1313"/>
        <v>1.4516158892362158E-3</v>
      </c>
      <c r="AK1040" s="13">
        <f t="shared" si="1314"/>
        <v>8.490985208105703E-4</v>
      </c>
      <c r="AL1040" s="13">
        <f t="shared" si="1315"/>
        <v>1.8826787814417261E-5</v>
      </c>
      <c r="AM1040" s="13">
        <f t="shared" si="1316"/>
        <v>1.1671939105332228E-2</v>
      </c>
      <c r="AN1040" s="13">
        <f t="shared" si="1317"/>
        <v>8.4043843480461171E-3</v>
      </c>
      <c r="AO1040" s="13">
        <f t="shared" si="1318"/>
        <v>3.0257901293116816E-3</v>
      </c>
      <c r="AP1040" s="13">
        <f t="shared" si="1319"/>
        <v>7.2624045795561349E-4</v>
      </c>
      <c r="AQ1040" s="13">
        <f t="shared" si="1320"/>
        <v>1.3073243191809536E-4</v>
      </c>
      <c r="AR1040" s="13">
        <f t="shared" si="1321"/>
        <v>1.3577485427405627E-4</v>
      </c>
      <c r="AS1040" s="13">
        <f t="shared" si="1322"/>
        <v>2.3825771428011386E-4</v>
      </c>
      <c r="AT1040" s="13">
        <f t="shared" si="1323"/>
        <v>2.0904731850937195E-4</v>
      </c>
      <c r="AU1040" s="13">
        <f t="shared" si="1324"/>
        <v>1.2227874484008194E-4</v>
      </c>
      <c r="AV1040" s="13">
        <f t="shared" si="1325"/>
        <v>5.3643685361343966E-5</v>
      </c>
      <c r="AW1040" s="13">
        <f t="shared" si="1326"/>
        <v>6.6079119150015412E-7</v>
      </c>
      <c r="AX1040" s="13">
        <f t="shared" si="1327"/>
        <v>3.4136531236728337E-3</v>
      </c>
      <c r="AY1040" s="13">
        <f t="shared" si="1328"/>
        <v>2.4580022756585554E-3</v>
      </c>
      <c r="AZ1040" s="13">
        <f t="shared" si="1329"/>
        <v>8.8494275315269006E-4</v>
      </c>
      <c r="BA1040" s="13">
        <f t="shared" si="1330"/>
        <v>2.1240112593675181E-4</v>
      </c>
      <c r="BB1040" s="13">
        <f t="shared" si="1331"/>
        <v>3.8234878588312299E-5</v>
      </c>
      <c r="BC1040" s="13">
        <f t="shared" si="1332"/>
        <v>5.5062078761232366E-6</v>
      </c>
      <c r="BD1040" s="13">
        <f t="shared" si="1333"/>
        <v>1.6294122879116923E-5</v>
      </c>
      <c r="BE1040" s="13">
        <f t="shared" si="1334"/>
        <v>2.8592926828274372E-5</v>
      </c>
      <c r="BF1040" s="13">
        <f t="shared" si="1335"/>
        <v>2.5087433999127938E-5</v>
      </c>
      <c r="BG1040" s="13">
        <f t="shared" si="1336"/>
        <v>1.46744763938899E-5</v>
      </c>
      <c r="BH1040" s="13">
        <f t="shared" si="1337"/>
        <v>6.4376927939995012E-6</v>
      </c>
      <c r="BI1040" s="13">
        <f t="shared" si="1338"/>
        <v>2.2593726629820628E-6</v>
      </c>
      <c r="BJ1040" s="14">
        <f t="shared" si="1339"/>
        <v>0.61954643680370702</v>
      </c>
      <c r="BK1040" s="14">
        <f t="shared" si="1340"/>
        <v>0.23169889988929862</v>
      </c>
      <c r="BL1040" s="14">
        <f t="shared" si="1341"/>
        <v>0.14372921091698915</v>
      </c>
      <c r="BM1040" s="14">
        <f t="shared" si="1342"/>
        <v>0.44747428521726174</v>
      </c>
      <c r="BN1040" s="14">
        <f t="shared" si="1343"/>
        <v>0.55028041512761106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1.6850393700787401</v>
      </c>
      <c r="F1041" s="10">
        <f>VLOOKUP(B1041,home!$B$2:$E$405,3,FALSE)</f>
        <v>0.51</v>
      </c>
      <c r="G1041" s="10">
        <f>VLOOKUP(C1041,away!$B$2:$E$405,4,FALSE)</f>
        <v>1.19</v>
      </c>
      <c r="H1041" s="10">
        <f>VLOOKUP(A1041,away!$A$2:$E$405,3,FALSE)</f>
        <v>1.2913385826771699</v>
      </c>
      <c r="I1041" s="10">
        <f>VLOOKUP(C1041,away!$B$2:$E$405,3,FALSE)</f>
        <v>0.82</v>
      </c>
      <c r="J1041" s="10">
        <f>VLOOKUP(B1041,home!$B$2:$E$405,4,FALSE)</f>
        <v>0.51</v>
      </c>
      <c r="K1041" s="12">
        <f t="shared" si="1288"/>
        <v>1.0226503937007874</v>
      </c>
      <c r="L1041" s="12">
        <f t="shared" si="1289"/>
        <v>0.54003779527559237</v>
      </c>
      <c r="M1041" s="13">
        <f t="shared" si="1290"/>
        <v>0.20957194431018267</v>
      </c>
      <c r="N1041" s="13">
        <f t="shared" si="1291"/>
        <v>0.21431883135744781</v>
      </c>
      <c r="O1041" s="13">
        <f t="shared" si="1292"/>
        <v>0.11317677075689025</v>
      </c>
      <c r="P1041" s="13">
        <f t="shared" si="1293"/>
        <v>0.11574026917231758</v>
      </c>
      <c r="Q1041" s="13">
        <f t="shared" si="1294"/>
        <v>0.10958661863259332</v>
      </c>
      <c r="R1041" s="13">
        <f t="shared" si="1295"/>
        <v>3.0559866877981075E-2</v>
      </c>
      <c r="S1041" s="13">
        <f t="shared" si="1296"/>
        <v>1.5979965677387731E-2</v>
      </c>
      <c r="T1041" s="13">
        <f t="shared" si="1297"/>
        <v>5.9180915918052836E-2</v>
      </c>
      <c r="U1041" s="13">
        <f t="shared" si="1298"/>
        <v>3.1252059894211003E-2</v>
      </c>
      <c r="V1041" s="13">
        <f t="shared" si="1299"/>
        <v>9.8058371895631043E-4</v>
      </c>
      <c r="W1041" s="13">
        <f t="shared" si="1300"/>
        <v>3.7356266229653205E-2</v>
      </c>
      <c r="X1041" s="13">
        <f t="shared" si="1301"/>
        <v>2.0173795654389978E-2</v>
      </c>
      <c r="Y1041" s="13">
        <f t="shared" si="1302"/>
        <v>5.447306063768545E-3</v>
      </c>
      <c r="Z1041" s="13">
        <f t="shared" si="1303"/>
        <v>5.5011610442335015E-3</v>
      </c>
      <c r="AA1041" s="13">
        <f t="shared" si="1304"/>
        <v>5.6257645076968248E-3</v>
      </c>
      <c r="AB1041" s="13">
        <f t="shared" si="1305"/>
        <v>2.8765951443320368E-3</v>
      </c>
      <c r="AC1041" s="13">
        <f t="shared" si="1306"/>
        <v>3.3846677316339964E-5</v>
      </c>
      <c r="AD1041" s="13">
        <f t="shared" si="1307"/>
        <v>9.5506000917365674E-3</v>
      </c>
      <c r="AE1041" s="13">
        <f t="shared" si="1308"/>
        <v>5.1576850171002851E-3</v>
      </c>
      <c r="AF1041" s="13">
        <f t="shared" si="1309"/>
        <v>1.3926724226803969E-3</v>
      </c>
      <c r="AG1041" s="13">
        <f t="shared" si="1310"/>
        <v>2.5069858156181324E-4</v>
      </c>
      <c r="AH1041" s="13">
        <f t="shared" si="1311"/>
        <v>7.4270872044595866E-4</v>
      </c>
      <c r="AI1041" s="13">
        <f t="shared" si="1312"/>
        <v>7.5953136536906771E-4</v>
      </c>
      <c r="AJ1041" s="13">
        <f t="shared" si="1313"/>
        <v>3.8836752491138679E-4</v>
      </c>
      <c r="AK1041" s="13">
        <f t="shared" si="1314"/>
        <v>1.3238806741707669E-4</v>
      </c>
      <c r="AL1041" s="13">
        <f t="shared" si="1315"/>
        <v>7.4769999506874354E-7</v>
      </c>
      <c r="AM1041" s="13">
        <f t="shared" si="1316"/>
        <v>1.9533849887786356E-3</v>
      </c>
      <c r="AN1041" s="13">
        <f t="shared" si="1317"/>
        <v>1.0549017226644517E-3</v>
      </c>
      <c r="AO1041" s="13">
        <f t="shared" si="1318"/>
        <v>2.8484340027006748E-4</v>
      </c>
      <c r="AP1041" s="13">
        <f t="shared" si="1319"/>
        <v>5.1275400626883454E-5</v>
      </c>
      <c r="AQ1041" s="13">
        <f t="shared" si="1320"/>
        <v>6.9226635766037149E-6</v>
      </c>
      <c r="AR1041" s="13">
        <f t="shared" si="1321"/>
        <v>8.0218155984318368E-5</v>
      </c>
      <c r="AS1041" s="13">
        <f t="shared" si="1322"/>
        <v>8.2035128799314364E-5</v>
      </c>
      <c r="AT1041" s="13">
        <f t="shared" si="1323"/>
        <v>4.1946628381956815E-5</v>
      </c>
      <c r="AU1041" s="13">
        <f t="shared" si="1324"/>
        <v>1.4298912009742919E-5</v>
      </c>
      <c r="AV1041" s="13">
        <f t="shared" si="1325"/>
        <v>3.6556969990641278E-6</v>
      </c>
      <c r="AW1041" s="13">
        <f t="shared" si="1326"/>
        <v>1.1470338182040099E-8</v>
      </c>
      <c r="AX1041" s="13">
        <f t="shared" si="1327"/>
        <v>3.3293832130394652E-4</v>
      </c>
      <c r="AY1041" s="13">
        <f t="shared" si="1328"/>
        <v>1.7979927699974003E-4</v>
      </c>
      <c r="AZ1041" s="13">
        <f t="shared" si="1329"/>
        <v>4.8549202571542567E-5</v>
      </c>
      <c r="BA1041" s="13">
        <f t="shared" si="1330"/>
        <v>8.7394681063746588E-6</v>
      </c>
      <c r="BB1041" s="13">
        <f t="shared" si="1331"/>
        <v>1.1799107720119813E-6</v>
      </c>
      <c r="BC1041" s="13">
        <f t="shared" si="1332"/>
        <v>1.2743928238785453E-7</v>
      </c>
      <c r="BD1041" s="13">
        <f t="shared" si="1333"/>
        <v>7.2201393498074782E-6</v>
      </c>
      <c r="BE1041" s="13">
        <f t="shared" si="1334"/>
        <v>7.3836783486551647E-6</v>
      </c>
      <c r="BF1041" s="13">
        <f t="shared" si="1335"/>
        <v>3.7754607851060913E-6</v>
      </c>
      <c r="BG1041" s="13">
        <f t="shared" si="1336"/>
        <v>1.2869921527635429E-6</v>
      </c>
      <c r="BH1041" s="13">
        <f t="shared" si="1337"/>
        <v>3.2903575792836521E-7</v>
      </c>
      <c r="BI1041" s="13">
        <f t="shared" si="1338"/>
        <v>6.7297709477415934E-8</v>
      </c>
      <c r="BJ1041" s="14">
        <f t="shared" si="1339"/>
        <v>0.46633805176393733</v>
      </c>
      <c r="BK1041" s="14">
        <f t="shared" si="1340"/>
        <v>0.34248715653315548</v>
      </c>
      <c r="BL1041" s="14">
        <f t="shared" si="1341"/>
        <v>0.18575626998553285</v>
      </c>
      <c r="BM1041" s="14">
        <f t="shared" si="1342"/>
        <v>0.20694855041278493</v>
      </c>
      <c r="BN1041" s="14">
        <f t="shared" si="1343"/>
        <v>0.79295430110741272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1.6850393700787401</v>
      </c>
      <c r="F1042" s="10">
        <f>VLOOKUP(B1042,home!$B$2:$E$405,3,FALSE)</f>
        <v>2.37</v>
      </c>
      <c r="G1042" s="10">
        <f>VLOOKUP(C1042,away!$B$2:$E$405,4,FALSE)</f>
        <v>1.44</v>
      </c>
      <c r="H1042" s="10">
        <f>VLOOKUP(A1042,away!$A$2:$E$405,3,FALSE)</f>
        <v>1.2913385826771699</v>
      </c>
      <c r="I1042" s="10">
        <f>VLOOKUP(C1042,away!$B$2:$E$405,3,FALSE)</f>
        <v>0.93</v>
      </c>
      <c r="J1042" s="10">
        <f>VLOOKUP(B1042,home!$B$2:$E$405,4,FALSE)</f>
        <v>2.37</v>
      </c>
      <c r="K1042" s="12">
        <f t="shared" si="1288"/>
        <v>5.7507023622047244</v>
      </c>
      <c r="L1042" s="12">
        <f t="shared" si="1289"/>
        <v>2.8462393700787505</v>
      </c>
      <c r="M1042" s="13">
        <f t="shared" si="1290"/>
        <v>1.8466970032201787E-4</v>
      </c>
      <c r="N1042" s="13">
        <f t="shared" si="1291"/>
        <v>1.0619804818694668E-3</v>
      </c>
      <c r="O1042" s="13">
        <f t="shared" si="1292"/>
        <v>5.2561417151717187E-4</v>
      </c>
      <c r="P1042" s="13">
        <f t="shared" si="1293"/>
        <v>3.0226506577520794E-3</v>
      </c>
      <c r="Q1042" s="13">
        <f t="shared" si="1294"/>
        <v>3.0535668328510266E-3</v>
      </c>
      <c r="R1042" s="13">
        <f t="shared" si="1295"/>
        <v>7.4801187422174971E-4</v>
      </c>
      <c r="S1042" s="13">
        <f t="shared" si="1296"/>
        <v>1.2368592388027712E-2</v>
      </c>
      <c r="T1042" s="13">
        <f t="shared" si="1297"/>
        <v>8.691182138827273E-3</v>
      </c>
      <c r="U1042" s="13">
        <f t="shared" si="1298"/>
        <v>4.3015936520441993E-3</v>
      </c>
      <c r="V1042" s="13">
        <f t="shared" si="1299"/>
        <v>2.2494175548107783E-2</v>
      </c>
      <c r="W1042" s="13">
        <f t="shared" si="1300"/>
        <v>5.8533846662754685E-3</v>
      </c>
      <c r="X1042" s="13">
        <f t="shared" si="1301"/>
        <v>1.6660133885368508E-2</v>
      </c>
      <c r="Y1042" s="13">
        <f t="shared" si="1302"/>
        <v>2.3709364487659455E-2</v>
      </c>
      <c r="Z1042" s="13">
        <f t="shared" si="1303"/>
        <v>7.0967361523211283E-4</v>
      </c>
      <c r="AA1042" s="13">
        <f t="shared" si="1304"/>
        <v>4.0811217355096784E-3</v>
      </c>
      <c r="AB1042" s="13">
        <f t="shared" si="1305"/>
        <v>1.1734658202420273E-2</v>
      </c>
      <c r="AC1042" s="13">
        <f t="shared" si="1306"/>
        <v>2.3011366509204535E-2</v>
      </c>
      <c r="AD1042" s="13">
        <f t="shared" si="1307"/>
        <v>8.4152682568108123E-3</v>
      </c>
      <c r="AE1042" s="13">
        <f t="shared" si="1308"/>
        <v>2.3951867822308914E-2</v>
      </c>
      <c r="AF1042" s="13">
        <f t="shared" si="1309"/>
        <v>3.4086374591389003E-2</v>
      </c>
      <c r="AG1042" s="13">
        <f t="shared" si="1310"/>
        <v>3.2339327115087795E-2</v>
      </c>
      <c r="AH1042" s="13">
        <f t="shared" si="1311"/>
        <v>5.0497524589493967E-4</v>
      </c>
      <c r="AI1042" s="13">
        <f t="shared" si="1312"/>
        <v>2.9039623394229415E-3</v>
      </c>
      <c r="AJ1042" s="13">
        <f t="shared" si="1313"/>
        <v>8.3499115425365329E-3</v>
      </c>
      <c r="AK1042" s="13">
        <f t="shared" si="1314"/>
        <v>1.6005952010621782E-2</v>
      </c>
      <c r="AL1042" s="13">
        <f t="shared" si="1315"/>
        <v>1.5065887255686038E-2</v>
      </c>
      <c r="AM1042" s="13">
        <f t="shared" si="1316"/>
        <v>9.6787406086056727E-3</v>
      </c>
      <c r="AN1042" s="13">
        <f t="shared" si="1317"/>
        <v>2.7548012572993438E-2</v>
      </c>
      <c r="AO1042" s="13">
        <f t="shared" si="1318"/>
        <v>3.9204118976339165E-2</v>
      </c>
      <c r="AP1042" s="13">
        <f t="shared" si="1319"/>
        <v>3.7194768966569328E-2</v>
      </c>
      <c r="AQ1042" s="13">
        <f t="shared" si="1320"/>
        <v>2.6466303948408241E-2</v>
      </c>
      <c r="AR1042" s="13">
        <f t="shared" si="1321"/>
        <v>2.8745608515627494E-4</v>
      </c>
      <c r="AS1042" s="13">
        <f t="shared" si="1322"/>
        <v>1.6530743879383128E-3</v>
      </c>
      <c r="AT1042" s="13">
        <f t="shared" si="1323"/>
        <v>4.7531693938084917E-3</v>
      </c>
      <c r="AU1042" s="13">
        <f t="shared" si="1324"/>
        <v>9.1113541536445679E-3</v>
      </c>
      <c r="AV1042" s="13">
        <f t="shared" si="1325"/>
        <v>1.3099171463561911E-2</v>
      </c>
      <c r="AW1042" s="13">
        <f t="shared" si="1326"/>
        <v>6.8499046230482454E-3</v>
      </c>
      <c r="AX1042" s="13">
        <f t="shared" si="1327"/>
        <v>9.2765927468459047E-3</v>
      </c>
      <c r="AY1042" s="13">
        <f t="shared" si="1328"/>
        <v>2.64034034962598E-2</v>
      </c>
      <c r="AZ1042" s="13">
        <f t="shared" si="1329"/>
        <v>3.7575203267564784E-2</v>
      </c>
      <c r="BA1042" s="13">
        <f t="shared" si="1330"/>
        <v>3.5649340959618199E-2</v>
      </c>
      <c r="BB1042" s="13">
        <f t="shared" si="1331"/>
        <v>2.5366639439156579E-2</v>
      </c>
      <c r="BC1042" s="13">
        <f t="shared" si="1332"/>
        <v>1.4439905571663957E-2</v>
      </c>
      <c r="BD1042" s="13">
        <f t="shared" si="1333"/>
        <v>1.3636147112341664E-4</v>
      </c>
      <c r="BE1042" s="13">
        <f t="shared" si="1334"/>
        <v>7.8417423410314345E-4</v>
      </c>
      <c r="BF1042" s="13">
        <f t="shared" si="1335"/>
        <v>2.2547763102185136E-3</v>
      </c>
      <c r="BG1042" s="13">
        <f t="shared" si="1336"/>
        <v>4.3221824844722877E-3</v>
      </c>
      <c r="BH1042" s="13">
        <f t="shared" si="1337"/>
        <v>6.2138962558336676E-3</v>
      </c>
      <c r="BI1042" s="13">
        <f t="shared" si="1338"/>
        <v>7.1468535753835523E-3</v>
      </c>
      <c r="BJ1042" s="14">
        <f t="shared" si="1339"/>
        <v>0.44662548083247283</v>
      </c>
      <c r="BK1042" s="14">
        <f t="shared" si="1340"/>
        <v>0.10255074555535997</v>
      </c>
      <c r="BL1042" s="14">
        <f t="shared" si="1341"/>
        <v>9.8918270589433421E-2</v>
      </c>
      <c r="BM1042" s="14">
        <f t="shared" si="1342"/>
        <v>0.6206541780007534</v>
      </c>
      <c r="BN1042" s="14">
        <f t="shared" si="1343"/>
        <v>8.5964937185335124E-3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1.6850393700787401</v>
      </c>
      <c r="F1043" s="10">
        <f>VLOOKUP(B1043,home!$B$2:$E$405,3,FALSE)</f>
        <v>1.87</v>
      </c>
      <c r="G1043" s="10">
        <f>VLOOKUP(C1043,away!$B$2:$E$405,4,FALSE)</f>
        <v>0.93</v>
      </c>
      <c r="H1043" s="10">
        <f>VLOOKUP(A1043,away!$A$2:$E$405,3,FALSE)</f>
        <v>1.2913385826771699</v>
      </c>
      <c r="I1043" s="10">
        <f>VLOOKUP(C1043,away!$B$2:$E$405,3,FALSE)</f>
        <v>0.76</v>
      </c>
      <c r="J1043" s="10">
        <f>VLOOKUP(B1043,home!$B$2:$E$405,4,FALSE)</f>
        <v>1.87</v>
      </c>
      <c r="K1043" s="12">
        <f t="shared" si="1288"/>
        <v>2.9304519685039372</v>
      </c>
      <c r="L1043" s="12">
        <f t="shared" si="1289"/>
        <v>1.8352503937007942</v>
      </c>
      <c r="M1043" s="13">
        <f t="shared" si="1290"/>
        <v>8.5169041895563433E-3</v>
      </c>
      <c r="N1043" s="13">
        <f t="shared" si="1291"/>
        <v>2.4958378647844819E-2</v>
      </c>
      <c r="O1043" s="13">
        <f t="shared" si="1292"/>
        <v>1.5630651766995223E-2</v>
      </c>
      <c r="P1043" s="13">
        <f t="shared" si="1293"/>
        <v>4.5804874239590704E-2</v>
      </c>
      <c r="Q1043" s="13">
        <f t="shared" si="1294"/>
        <v>3.6569664919621742E-2</v>
      </c>
      <c r="R1043" s="13">
        <f t="shared" si="1295"/>
        <v>1.4343079904589004E-2</v>
      </c>
      <c r="S1043" s="13">
        <f t="shared" si="1296"/>
        <v>6.1585948879096533E-2</v>
      </c>
      <c r="T1043" s="13">
        <f t="shared" si="1297"/>
        <v>6.711449194124193E-2</v>
      </c>
      <c r="U1043" s="13">
        <f t="shared" si="1298"/>
        <v>4.2031706740812115E-2</v>
      </c>
      <c r="V1043" s="13">
        <f t="shared" si="1299"/>
        <v>3.6801800024838793E-2</v>
      </c>
      <c r="W1043" s="13">
        <f t="shared" si="1300"/>
        <v>3.5721882183744967E-2</v>
      </c>
      <c r="X1043" s="13">
        <f t="shared" si="1301"/>
        <v>6.5558598341451349E-2</v>
      </c>
      <c r="Y1043" s="13">
        <f t="shared" si="1302"/>
        <v>6.0158221708310422E-2</v>
      </c>
      <c r="Z1043" s="13">
        <f t="shared" si="1303"/>
        <v>8.7743810139263075E-3</v>
      </c>
      <c r="AA1043" s="13">
        <f t="shared" si="1304"/>
        <v>2.5712902114663923E-2</v>
      </c>
      <c r="AB1043" s="13">
        <f t="shared" si="1305"/>
        <v>3.7675212308932976E-2</v>
      </c>
      <c r="AC1043" s="13">
        <f t="shared" si="1306"/>
        <v>1.2370265242587794E-2</v>
      </c>
      <c r="AD1043" s="13">
        <f t="shared" si="1307"/>
        <v>2.6170314991005295E-2</v>
      </c>
      <c r="AE1043" s="13">
        <f t="shared" si="1308"/>
        <v>4.8029080890516267E-2</v>
      </c>
      <c r="AF1043" s="13">
        <f t="shared" si="1309"/>
        <v>4.4072694806703644E-2</v>
      </c>
      <c r="AG1043" s="13">
        <f t="shared" si="1310"/>
        <v>2.6961476831819275E-2</v>
      </c>
      <c r="AH1043" s="13">
        <f t="shared" si="1311"/>
        <v>4.0257965525722587E-3</v>
      </c>
      <c r="AI1043" s="13">
        <f t="shared" si="1312"/>
        <v>1.179740343228174E-2</v>
      </c>
      <c r="AJ1043" s="13">
        <f t="shared" si="1313"/>
        <v>1.7285862055682565E-2</v>
      </c>
      <c r="AK1043" s="13">
        <f t="shared" si="1314"/>
        <v>1.6885129496120827E-2</v>
      </c>
      <c r="AL1043" s="13">
        <f t="shared" si="1315"/>
        <v>2.6611474363744335E-3</v>
      </c>
      <c r="AM1043" s="13">
        <f t="shared" si="1316"/>
        <v>1.5338170216351907E-2</v>
      </c>
      <c r="AN1043" s="13">
        <f t="shared" si="1317"/>
        <v>2.8149382928209635E-2</v>
      </c>
      <c r="AO1043" s="13">
        <f t="shared" si="1318"/>
        <v>2.5830583050715582E-2</v>
      </c>
      <c r="AP1043" s="13">
        <f t="shared" si="1319"/>
        <v>1.5801862571115613E-2</v>
      </c>
      <c r="AQ1043" s="13">
        <f t="shared" si="1320"/>
        <v>7.2500936262114447E-3</v>
      </c>
      <c r="AR1043" s="13">
        <f t="shared" si="1321"/>
        <v>1.4776689416135069E-3</v>
      </c>
      <c r="AS1043" s="13">
        <f t="shared" si="1322"/>
        <v>4.3302378587484315E-3</v>
      </c>
      <c r="AT1043" s="13">
        <f t="shared" si="1323"/>
        <v>6.3447770286298071E-3</v>
      </c>
      <c r="AU1043" s="13">
        <f t="shared" si="1324"/>
        <v>6.1976881110889261E-3</v>
      </c>
      <c r="AV1043" s="13">
        <f t="shared" si="1325"/>
        <v>4.5405068313284988E-3</v>
      </c>
      <c r="AW1043" s="13">
        <f t="shared" si="1326"/>
        <v>3.9755422126533775E-4</v>
      </c>
      <c r="AX1043" s="13">
        <f t="shared" si="1327"/>
        <v>7.4912951839594946E-3</v>
      </c>
      <c r="AY1043" s="13">
        <f t="shared" si="1328"/>
        <v>1.3748402435690527E-2</v>
      </c>
      <c r="AZ1043" s="13">
        <f t="shared" si="1329"/>
        <v>1.2615880491429003E-2</v>
      </c>
      <c r="BA1043" s="13">
        <f t="shared" si="1330"/>
        <v>7.7177665462590831E-3</v>
      </c>
      <c r="BB1043" s="13">
        <f t="shared" si="1331"/>
        <v>3.5410085231282009E-3</v>
      </c>
      <c r="BC1043" s="13">
        <f t="shared" si="1332"/>
        <v>1.2997274572337791E-3</v>
      </c>
      <c r="BD1043" s="13">
        <f t="shared" si="1333"/>
        <v>4.5198208447593761E-4</v>
      </c>
      <c r="BE1043" s="13">
        <f t="shared" si="1334"/>
        <v>1.3245117891810244E-3</v>
      </c>
      <c r="BF1043" s="13">
        <f t="shared" si="1335"/>
        <v>1.9407090899561023E-3</v>
      </c>
      <c r="BG1043" s="13">
        <f t="shared" si="1336"/>
        <v>1.8957182576517814E-3</v>
      </c>
      <c r="BH1043" s="13">
        <f t="shared" si="1337"/>
        <v>1.3888278249661293E-3</v>
      </c>
      <c r="BI1043" s="13">
        <f t="shared" si="1338"/>
        <v>8.139786467170068E-4</v>
      </c>
      <c r="BJ1043" s="14">
        <f t="shared" si="1339"/>
        <v>0.57409897829256407</v>
      </c>
      <c r="BK1043" s="14">
        <f t="shared" si="1340"/>
        <v>0.18148934244773515</v>
      </c>
      <c r="BL1043" s="14">
        <f t="shared" si="1341"/>
        <v>0.21609435083700781</v>
      </c>
      <c r="BM1043" s="14">
        <f t="shared" si="1342"/>
        <v>0.8212826507086104</v>
      </c>
      <c r="BN1043" s="14">
        <f t="shared" si="1343"/>
        <v>0.14582355366819783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1.4074074074074101</v>
      </c>
      <c r="F1044" s="10">
        <f>VLOOKUP(B1044,home!$B$2:$E$405,3,FALSE)</f>
        <v>0.47</v>
      </c>
      <c r="G1044" s="10">
        <f>VLOOKUP(C1044,away!$B$2:$E$405,4,FALSE)</f>
        <v>1.18</v>
      </c>
      <c r="H1044" s="10">
        <f>VLOOKUP(A1044,away!$A$2:$E$405,3,FALSE)</f>
        <v>1.24074074074074</v>
      </c>
      <c r="I1044" s="10">
        <f>VLOOKUP(C1044,away!$B$2:$E$405,3,FALSE)</f>
        <v>0.71</v>
      </c>
      <c r="J1044" s="10">
        <f>VLOOKUP(B1044,home!$B$2:$E$405,4,FALSE)</f>
        <v>0.47</v>
      </c>
      <c r="K1044" s="12">
        <f t="shared" si="1288"/>
        <v>0.78054814814814955</v>
      </c>
      <c r="L1044" s="12">
        <f t="shared" si="1289"/>
        <v>0.4140351851851849</v>
      </c>
      <c r="M1044" s="13">
        <f t="shared" si="1290"/>
        <v>0.30283010710975322</v>
      </c>
      <c r="N1044" s="13">
        <f t="shared" si="1291"/>
        <v>0.23637347930802363</v>
      </c>
      <c r="O1044" s="13">
        <f t="shared" si="1292"/>
        <v>0.12538231947683606</v>
      </c>
      <c r="P1044" s="13">
        <f t="shared" si="1293"/>
        <v>9.7866937278164035E-2</v>
      </c>
      <c r="Q1044" s="13">
        <f t="shared" si="1294"/>
        <v>9.2250440772606399E-2</v>
      </c>
      <c r="R1044" s="13">
        <f t="shared" si="1295"/>
        <v>2.5956345931769917E-2</v>
      </c>
      <c r="S1044" s="13">
        <f t="shared" si="1296"/>
        <v>7.9070221118542963E-3</v>
      </c>
      <c r="T1044" s="13">
        <f t="shared" si="1297"/>
        <v>3.8194928328701021E-2</v>
      </c>
      <c r="U1044" s="13">
        <f t="shared" si="1298"/>
        <v>2.026017774973576E-2</v>
      </c>
      <c r="V1044" s="13">
        <f t="shared" si="1299"/>
        <v>2.8392745595266241E-4</v>
      </c>
      <c r="W1044" s="13">
        <f t="shared" si="1300"/>
        <v>2.4001970236969487E-2</v>
      </c>
      <c r="X1044" s="13">
        <f t="shared" si="1301"/>
        <v>9.9376601918729577E-3</v>
      </c>
      <c r="Y1044" s="13">
        <f t="shared" si="1302"/>
        <v>2.0572704889247804E-3</v>
      </c>
      <c r="Z1044" s="13">
        <f t="shared" si="1303"/>
        <v>3.5822801648636923E-3</v>
      </c>
      <c r="AA1044" s="13">
        <f t="shared" si="1304"/>
        <v>2.7961421488322028E-3</v>
      </c>
      <c r="AB1044" s="13">
        <f t="shared" si="1305"/>
        <v>1.0912617881149817E-3</v>
      </c>
      <c r="AC1044" s="13">
        <f t="shared" si="1306"/>
        <v>5.7348802742219482E-6</v>
      </c>
      <c r="AD1044" s="13">
        <f t="shared" si="1307"/>
        <v>4.6836733550933837E-3</v>
      </c>
      <c r="AE1044" s="13">
        <f t="shared" si="1308"/>
        <v>1.9392055649230053E-3</v>
      </c>
      <c r="AF1044" s="13">
        <f t="shared" si="1309"/>
        <v>4.0144966759251882E-4</v>
      </c>
      <c r="AG1044" s="13">
        <f t="shared" si="1310"/>
        <v>5.5404762488066481E-5</v>
      </c>
      <c r="AH1044" s="13">
        <f t="shared" si="1311"/>
        <v>3.7079750786113836E-4</v>
      </c>
      <c r="AI1044" s="13">
        <f t="shared" si="1312"/>
        <v>2.8942530809896046E-4</v>
      </c>
      <c r="AJ1044" s="13">
        <f t="shared" si="1313"/>
        <v>1.1295519413192561E-4</v>
      </c>
      <c r="AK1044" s="13">
        <f t="shared" si="1314"/>
        <v>2.9388989201129751E-5</v>
      </c>
      <c r="AL1044" s="13">
        <f t="shared" si="1315"/>
        <v>7.4134658994344562E-8</v>
      </c>
      <c r="AM1044" s="13">
        <f t="shared" si="1316"/>
        <v>7.3116651276979451E-4</v>
      </c>
      <c r="AN1044" s="13">
        <f t="shared" si="1317"/>
        <v>3.0272866251584773E-4</v>
      </c>
      <c r="AO1044" s="13">
        <f t="shared" si="1318"/>
        <v>6.2670158922806184E-5</v>
      </c>
      <c r="AP1044" s="13">
        <f t="shared" si="1319"/>
        <v>8.649216951729676E-6</v>
      </c>
      <c r="AQ1044" s="13">
        <f t="shared" si="1320"/>
        <v>8.9527003557905911E-7</v>
      </c>
      <c r="AR1044" s="13">
        <f t="shared" si="1321"/>
        <v>3.0704642966698298E-5</v>
      </c>
      <c r="AS1044" s="13">
        <f t="shared" si="1322"/>
        <v>2.3966452207206458E-5</v>
      </c>
      <c r="AT1044" s="13">
        <f t="shared" si="1323"/>
        <v>9.3534849440080662E-6</v>
      </c>
      <c r="AU1044" s="13">
        <f t="shared" si="1324"/>
        <v>2.4336151172590311E-6</v>
      </c>
      <c r="AV1044" s="13">
        <f t="shared" si="1325"/>
        <v>4.7488844327046964E-7</v>
      </c>
      <c r="AW1044" s="13">
        <f t="shared" si="1326"/>
        <v>6.6551177005770943E-10</v>
      </c>
      <c r="AX1044" s="13">
        <f t="shared" si="1327"/>
        <v>9.5118444588400538E-5</v>
      </c>
      <c r="AY1044" s="13">
        <f t="shared" si="1328"/>
        <v>3.9382382819685169E-5</v>
      </c>
      <c r="AZ1044" s="13">
        <f t="shared" si="1329"/>
        <v>8.1528460818910963E-6</v>
      </c>
      <c r="BA1044" s="13">
        <f t="shared" si="1330"/>
        <v>1.1251883791006963E-6</v>
      </c>
      <c r="BB1044" s="13">
        <f t="shared" si="1331"/>
        <v>1.164668947272937E-7</v>
      </c>
      <c r="BC1044" s="13">
        <f t="shared" si="1332"/>
        <v>9.6442784652716968E-9</v>
      </c>
      <c r="BD1044" s="13">
        <f t="shared" si="1333"/>
        <v>2.1188004227936516E-6</v>
      </c>
      <c r="BE1044" s="13">
        <f t="shared" si="1334"/>
        <v>1.6538257463071011E-6</v>
      </c>
      <c r="BF1044" s="13">
        <f t="shared" si="1335"/>
        <v>6.4544531181986959E-7</v>
      </c>
      <c r="BG1044" s="13">
        <f t="shared" si="1336"/>
        <v>1.6793371429063468E-7</v>
      </c>
      <c r="BH1044" s="13">
        <f t="shared" si="1337"/>
        <v>3.2770087425298836E-8</v>
      </c>
      <c r="BI1044" s="13">
        <f t="shared" si="1338"/>
        <v>5.1157262108939957E-9</v>
      </c>
      <c r="BJ1044" s="14">
        <f t="shared" si="1339"/>
        <v>0.41114549747143336</v>
      </c>
      <c r="BK1044" s="14">
        <f t="shared" si="1340"/>
        <v>0.40893318535347711</v>
      </c>
      <c r="BL1044" s="14">
        <f t="shared" si="1341"/>
        <v>0.17636037106926936</v>
      </c>
      <c r="BM1044" s="14">
        <f t="shared" si="1342"/>
        <v>0.11932232246458227</v>
      </c>
      <c r="BN1044" s="14">
        <f t="shared" si="1343"/>
        <v>0.88065962987715329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1.4074074074074101</v>
      </c>
      <c r="F1045" s="10">
        <f>VLOOKUP(B1045,home!$B$2:$E$405,3,FALSE)</f>
        <v>0.59</v>
      </c>
      <c r="G1045" s="10">
        <f>VLOOKUP(C1045,away!$B$2:$E$405,4,FALSE)</f>
        <v>0.83</v>
      </c>
      <c r="H1045" s="10">
        <f>VLOOKUP(A1045,away!$A$2:$E$405,3,FALSE)</f>
        <v>1.24074074074074</v>
      </c>
      <c r="I1045" s="10">
        <f>VLOOKUP(C1045,away!$B$2:$E$405,3,FALSE)</f>
        <v>0.95</v>
      </c>
      <c r="J1045" s="10">
        <f>VLOOKUP(B1045,home!$B$2:$E$405,4,FALSE)</f>
        <v>0.59</v>
      </c>
      <c r="K1045" s="12">
        <f t="shared" si="1288"/>
        <v>0.6892074074074086</v>
      </c>
      <c r="L1045" s="12">
        <f t="shared" si="1289"/>
        <v>0.69543518518518466</v>
      </c>
      <c r="M1045" s="13">
        <f t="shared" si="1290"/>
        <v>0.25041328336208474</v>
      </c>
      <c r="N1045" s="13">
        <f t="shared" si="1291"/>
        <v>0.17258668980635919</v>
      </c>
      <c r="O1045" s="13">
        <f t="shared" si="1292"/>
        <v>0.17414620808774153</v>
      </c>
      <c r="P1045" s="13">
        <f t="shared" si="1293"/>
        <v>0.12002285658598343</v>
      </c>
      <c r="Q1045" s="13">
        <f t="shared" si="1294"/>
        <v>5.9474012517233721E-2</v>
      </c>
      <c r="R1045" s="13">
        <f t="shared" si="1295"/>
        <v>6.0553700235398113E-2</v>
      </c>
      <c r="S1045" s="13">
        <f t="shared" si="1296"/>
        <v>1.4381711215205335E-2</v>
      </c>
      <c r="T1045" s="13">
        <f t="shared" si="1297"/>
        <v>4.1360320908628422E-2</v>
      </c>
      <c r="U1045" s="13">
        <f t="shared" si="1298"/>
        <v>4.1734058748164118E-2</v>
      </c>
      <c r="V1045" s="13">
        <f t="shared" si="1299"/>
        <v>7.6590455207500515E-4</v>
      </c>
      <c r="W1045" s="13">
        <f t="shared" si="1300"/>
        <v>1.3663309991706143E-2</v>
      </c>
      <c r="X1045" s="13">
        <f t="shared" si="1301"/>
        <v>9.5019465143247432E-3</v>
      </c>
      <c r="Y1045" s="13">
        <f t="shared" si="1302"/>
        <v>3.3039939669045741E-3</v>
      </c>
      <c r="Z1045" s="13">
        <f t="shared" si="1303"/>
        <v>1.4037057912284084E-2</v>
      </c>
      <c r="AA1045" s="13">
        <f t="shared" si="1304"/>
        <v>9.6744442913529651E-3</v>
      </c>
      <c r="AB1045" s="13">
        <f t="shared" si="1305"/>
        <v>3.33384933407539E-3</v>
      </c>
      <c r="AC1045" s="13">
        <f t="shared" si="1306"/>
        <v>2.2943584246519843E-5</v>
      </c>
      <c r="AD1045" s="13">
        <f t="shared" si="1307"/>
        <v>2.3542136139968828E-3</v>
      </c>
      <c r="AE1045" s="13">
        <f t="shared" si="1308"/>
        <v>1.6372029806154048E-3</v>
      </c>
      <c r="AF1045" s="13">
        <f t="shared" si="1309"/>
        <v>5.6928427900500517E-4</v>
      </c>
      <c r="AG1045" s="13">
        <f t="shared" si="1310"/>
        <v>1.3196677266428671E-4</v>
      </c>
      <c r="AH1045" s="13">
        <f t="shared" si="1311"/>
        <v>2.4404659921711102E-3</v>
      </c>
      <c r="AI1045" s="13">
        <f t="shared" si="1312"/>
        <v>1.6819872393301998E-3</v>
      </c>
      <c r="AJ1045" s="13">
        <f t="shared" si="1313"/>
        <v>5.7961903225555562E-4</v>
      </c>
      <c r="AK1045" s="13">
        <f t="shared" si="1314"/>
        <v>1.3315924350161423E-4</v>
      </c>
      <c r="AL1045" s="13">
        <f t="shared" si="1315"/>
        <v>4.3987355376938115E-7</v>
      </c>
      <c r="AM1045" s="13">
        <f t="shared" si="1316"/>
        <v>3.2450829227720357E-4</v>
      </c>
      <c r="AN1045" s="13">
        <f t="shared" si="1317"/>
        <v>2.2567448433392505E-4</v>
      </c>
      <c r="AO1045" s="13">
        <f t="shared" si="1318"/>
        <v>7.8470988402167105E-5</v>
      </c>
      <c r="AP1045" s="13">
        <f t="shared" si="1319"/>
        <v>1.8190495450375188E-5</v>
      </c>
      <c r="AQ1045" s="13">
        <f t="shared" si="1320"/>
        <v>3.1625776430354813E-6</v>
      </c>
      <c r="AR1045" s="13">
        <f t="shared" si="1321"/>
        <v>3.3943718384073246E-4</v>
      </c>
      <c r="AS1045" s="13">
        <f t="shared" si="1322"/>
        <v>2.3394262145254313E-4</v>
      </c>
      <c r="AT1045" s="13">
        <f t="shared" si="1323"/>
        <v>8.0617493806700016E-5</v>
      </c>
      <c r="AU1045" s="13">
        <f t="shared" si="1324"/>
        <v>1.8520724632732849E-5</v>
      </c>
      <c r="AV1045" s="13">
        <f t="shared" si="1325"/>
        <v>3.1911551518580839E-6</v>
      </c>
      <c r="AW1045" s="13">
        <f t="shared" si="1326"/>
        <v>5.8564163910686613E-9</v>
      </c>
      <c r="AX1045" s="13">
        <f t="shared" si="1327"/>
        <v>3.7275586467096157E-5</v>
      </c>
      <c r="AY1045" s="13">
        <f t="shared" si="1328"/>
        <v>2.5922754377631377E-5</v>
      </c>
      <c r="AZ1045" s="13">
        <f t="shared" si="1329"/>
        <v>9.0137977455590661E-6</v>
      </c>
      <c r="BA1045" s="13">
        <f t="shared" si="1330"/>
        <v>2.0895040348015567E-6</v>
      </c>
      <c r="BB1045" s="13">
        <f t="shared" si="1331"/>
        <v>3.6327865634685264E-7</v>
      </c>
      <c r="BC1045" s="13">
        <f t="shared" si="1332"/>
        <v>5.0527351930079733E-8</v>
      </c>
      <c r="BD1045" s="13">
        <f t="shared" si="1333"/>
        <v>3.9342760133836189E-5</v>
      </c>
      <c r="BE1045" s="13">
        <f t="shared" si="1334"/>
        <v>2.7115321712092791E-5</v>
      </c>
      <c r="BF1045" s="13">
        <f t="shared" si="1335"/>
        <v>9.3440402891046439E-6</v>
      </c>
      <c r="BG1045" s="13">
        <f t="shared" si="1336"/>
        <v>2.1466605941213952E-6</v>
      </c>
      <c r="BH1045" s="13">
        <f t="shared" si="1337"/>
        <v>3.6987359566451347E-7</v>
      </c>
      <c r="BI1045" s="13">
        <f t="shared" si="1338"/>
        <v>5.0983924387279105E-8</v>
      </c>
      <c r="BJ1045" s="14">
        <f t="shared" si="1339"/>
        <v>0.30530766363817841</v>
      </c>
      <c r="BK1045" s="14">
        <f t="shared" si="1340"/>
        <v>0.38563306192752639</v>
      </c>
      <c r="BL1045" s="14">
        <f t="shared" si="1341"/>
        <v>0.29503157102312427</v>
      </c>
      <c r="BM1045" s="14">
        <f t="shared" si="1342"/>
        <v>0.16278668700835133</v>
      </c>
      <c r="BN1045" s="14">
        <f t="shared" si="1343"/>
        <v>0.8371967505948007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1.4074074074074101</v>
      </c>
      <c r="F1046" s="10">
        <f>VLOOKUP(B1046,home!$B$2:$E$405,3,FALSE)</f>
        <v>1.07</v>
      </c>
      <c r="G1046" s="10">
        <f>VLOOKUP(C1046,away!$B$2:$E$405,4,FALSE)</f>
        <v>0.71</v>
      </c>
      <c r="H1046" s="10">
        <f>VLOOKUP(A1046,away!$A$2:$E$405,3,FALSE)</f>
        <v>1.24074074074074</v>
      </c>
      <c r="I1046" s="10">
        <f>VLOOKUP(C1046,away!$B$2:$E$405,3,FALSE)</f>
        <v>0.59</v>
      </c>
      <c r="J1046" s="10">
        <f>VLOOKUP(B1046,home!$B$2:$E$405,4,FALSE)</f>
        <v>1.07</v>
      </c>
      <c r="K1046" s="12">
        <f t="shared" si="1288"/>
        <v>1.0692074074074096</v>
      </c>
      <c r="L1046" s="12">
        <f t="shared" si="1289"/>
        <v>0.78327962962962916</v>
      </c>
      <c r="M1046" s="13">
        <f t="shared" si="1290"/>
        <v>0.15684659753822869</v>
      </c>
      <c r="N1046" s="13">
        <f t="shared" si="1291"/>
        <v>0.16770154391452288</v>
      </c>
      <c r="O1046" s="13">
        <f t="shared" si="1292"/>
        <v>0.12285474482841129</v>
      </c>
      <c r="P1046" s="13">
        <f t="shared" si="1293"/>
        <v>0.13135720320568448</v>
      </c>
      <c r="Q1046" s="13">
        <f t="shared" si="1294"/>
        <v>8.9653866493533421E-2</v>
      </c>
      <c r="R1046" s="13">
        <f t="shared" si="1295"/>
        <v>4.811480951372029E-2</v>
      </c>
      <c r="S1046" s="13">
        <f t="shared" si="1296"/>
        <v>2.7502532896535963E-2</v>
      </c>
      <c r="T1046" s="13">
        <f t="shared" si="1297"/>
        <v>7.0224047341919088E-2</v>
      </c>
      <c r="U1046" s="13">
        <f t="shared" si="1298"/>
        <v>5.1444710738066238E-2</v>
      </c>
      <c r="V1046" s="13">
        <f t="shared" si="1299"/>
        <v>2.5592279753759431E-3</v>
      </c>
      <c r="W1046" s="13">
        <f t="shared" si="1300"/>
        <v>3.195285938586697E-2</v>
      </c>
      <c r="X1046" s="13">
        <f t="shared" si="1301"/>
        <v>2.5028023865369505E-2</v>
      </c>
      <c r="Y1046" s="13">
        <f t="shared" si="1302"/>
        <v>9.8019706318140717E-3</v>
      </c>
      <c r="Z1046" s="13">
        <f t="shared" si="1303"/>
        <v>1.2562450058535663E-2</v>
      </c>
      <c r="AA1046" s="13">
        <f t="shared" si="1304"/>
        <v>1.3431864657771977E-2</v>
      </c>
      <c r="AB1046" s="13">
        <f t="shared" si="1305"/>
        <v>7.180724593691794E-3</v>
      </c>
      <c r="AC1046" s="13">
        <f t="shared" si="1306"/>
        <v>1.339577310280805E-4</v>
      </c>
      <c r="AD1046" s="13">
        <f t="shared" si="1307"/>
        <v>8.5410584858040834E-3</v>
      </c>
      <c r="AE1046" s="13">
        <f t="shared" si="1308"/>
        <v>6.6900371274056245E-3</v>
      </c>
      <c r="AF1046" s="13">
        <f t="shared" si="1309"/>
        <v>2.6200849016813728E-3</v>
      </c>
      <c r="AG1046" s="13">
        <f t="shared" si="1310"/>
        <v>6.8408637712905637E-4</v>
      </c>
      <c r="AH1046" s="13">
        <f t="shared" si="1311"/>
        <v>2.4599778072726315E-3</v>
      </c>
      <c r="AI1046" s="13">
        <f t="shared" si="1312"/>
        <v>2.6302264935937343E-3</v>
      </c>
      <c r="AJ1046" s="13">
        <f t="shared" si="1313"/>
        <v>1.4061288250548191E-3</v>
      </c>
      <c r="AK1046" s="13">
        <f t="shared" si="1314"/>
        <v>5.0114778517256343E-4</v>
      </c>
      <c r="AL1046" s="13">
        <f t="shared" si="1315"/>
        <v>4.4875217369861546E-6</v>
      </c>
      <c r="AM1046" s="13">
        <f t="shared" si="1316"/>
        <v>1.8264326000243286E-3</v>
      </c>
      <c r="AN1046" s="13">
        <f t="shared" si="1317"/>
        <v>1.430607450490537E-3</v>
      </c>
      <c r="AO1046" s="13">
        <f t="shared" si="1318"/>
        <v>5.6028283698280788E-4</v>
      </c>
      <c r="AP1046" s="13">
        <f t="shared" si="1319"/>
        <v>1.4628604434657722E-4</v>
      </c>
      <c r="AQ1046" s="13">
        <f t="shared" si="1320"/>
        <v>2.8645719658942621E-5</v>
      </c>
      <c r="AR1046" s="13">
        <f t="shared" si="1321"/>
        <v>3.8537010115552293E-4</v>
      </c>
      <c r="AS1046" s="13">
        <f t="shared" si="1322"/>
        <v>4.1204056674882779E-4</v>
      </c>
      <c r="AT1046" s="13">
        <f t="shared" si="1323"/>
        <v>2.2027841306009694E-4</v>
      </c>
      <c r="AU1046" s="13">
        <f t="shared" si="1324"/>
        <v>7.8507770311934911E-5</v>
      </c>
      <c r="AV1046" s="13">
        <f t="shared" si="1325"/>
        <v>2.0985272389140079E-5</v>
      </c>
      <c r="AW1046" s="13">
        <f t="shared" si="1326"/>
        <v>1.0439575886162399E-7</v>
      </c>
      <c r="AX1046" s="13">
        <f t="shared" si="1327"/>
        <v>3.2547254417939761E-4</v>
      </c>
      <c r="AY1046" s="13">
        <f t="shared" si="1328"/>
        <v>2.5493601385945171E-4</v>
      </c>
      <c r="AZ1046" s="13">
        <f t="shared" si="1329"/>
        <v>9.9843093257542665E-5</v>
      </c>
      <c r="BA1046" s="13">
        <f t="shared" si="1330"/>
        <v>2.606835370261485E-5</v>
      </c>
      <c r="BB1046" s="13">
        <f t="shared" si="1331"/>
        <v>5.1047026083095818E-6</v>
      </c>
      <c r="BC1046" s="13">
        <f t="shared" si="1332"/>
        <v>7.9968191368122644E-7</v>
      </c>
      <c r="BD1046" s="13">
        <f t="shared" si="1333"/>
        <v>5.0308758350571765E-5</v>
      </c>
      <c r="BE1046" s="13">
        <f t="shared" si="1334"/>
        <v>5.3790497085900706E-5</v>
      </c>
      <c r="BF1046" s="13">
        <f t="shared" si="1335"/>
        <v>2.8756598966185854E-5</v>
      </c>
      <c r="BG1046" s="13">
        <f t="shared" si="1336"/>
        <v>1.0248922875496727E-5</v>
      </c>
      <c r="BH1046" s="13">
        <f t="shared" si="1337"/>
        <v>2.7395560641070864E-6</v>
      </c>
      <c r="BI1046" s="13">
        <f t="shared" si="1338"/>
        <v>5.8583072735023726E-7</v>
      </c>
      <c r="BJ1046" s="14">
        <f t="shared" si="1339"/>
        <v>0.41760205756607038</v>
      </c>
      <c r="BK1046" s="14">
        <f t="shared" si="1340"/>
        <v>0.31865894288244961</v>
      </c>
      <c r="BL1046" s="14">
        <f t="shared" si="1341"/>
        <v>0.25128794753049044</v>
      </c>
      <c r="BM1046" s="14">
        <f t="shared" si="1342"/>
        <v>0.28332780092534443</v>
      </c>
      <c r="BN1046" s="14">
        <f t="shared" si="1343"/>
        <v>0.71652876549410105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1.39130434782609</v>
      </c>
      <c r="F1047" s="10">
        <f>VLOOKUP(B1047,home!$B$2:$E$405,3,FALSE)</f>
        <v>0.81</v>
      </c>
      <c r="G1047" s="10">
        <f>VLOOKUP(C1047,away!$B$2:$E$405,4,FALSE)</f>
        <v>0.41</v>
      </c>
      <c r="H1047" s="10">
        <f>VLOOKUP(A1047,away!$A$2:$E$405,3,FALSE)</f>
        <v>1.1304347826087</v>
      </c>
      <c r="I1047" s="10">
        <f>VLOOKUP(C1047,away!$B$2:$E$405,3,FALSE)</f>
        <v>0.21</v>
      </c>
      <c r="J1047" s="10">
        <f>VLOOKUP(B1047,home!$B$2:$E$405,4,FALSE)</f>
        <v>0.81</v>
      </c>
      <c r="K1047" s="12">
        <f t="shared" si="1288"/>
        <v>0.46205217391304454</v>
      </c>
      <c r="L1047" s="12">
        <f t="shared" si="1289"/>
        <v>0.19228695652173988</v>
      </c>
      <c r="M1047" s="13">
        <f t="shared" si="1290"/>
        <v>0.51978545949488919</v>
      </c>
      <c r="N1047" s="13">
        <f t="shared" si="1291"/>
        <v>0.2401680015280043</v>
      </c>
      <c r="O1047" s="13">
        <f t="shared" si="1292"/>
        <v>9.9947964050526319E-2</v>
      </c>
      <c r="P1047" s="13">
        <f t="shared" si="1293"/>
        <v>4.6181174067728509E-2</v>
      </c>
      <c r="Q1047" s="13">
        <f t="shared" si="1294"/>
        <v>5.5485073605182886E-2</v>
      </c>
      <c r="R1047" s="13">
        <f t="shared" si="1295"/>
        <v>9.6093449089099878E-3</v>
      </c>
      <c r="S1047" s="13">
        <f t="shared" si="1296"/>
        <v>1.0257601474396431E-3</v>
      </c>
      <c r="T1047" s="13">
        <f t="shared" si="1297"/>
        <v>1.0669055935925337E-2</v>
      </c>
      <c r="U1047" s="13">
        <f t="shared" si="1298"/>
        <v>4.4400187050421067E-3</v>
      </c>
      <c r="V1047" s="13">
        <f t="shared" si="1299"/>
        <v>1.01261453281305E-5</v>
      </c>
      <c r="W1047" s="13">
        <f t="shared" si="1300"/>
        <v>8.5456662930000152E-3</v>
      </c>
      <c r="X1047" s="13">
        <f t="shared" si="1301"/>
        <v>1.6432201629313916E-3</v>
      </c>
      <c r="Y1047" s="13">
        <f t="shared" si="1302"/>
        <v>1.5798490201261741E-4</v>
      </c>
      <c r="Z1047" s="13">
        <f t="shared" si="1303"/>
        <v>6.1591722890065917E-4</v>
      </c>
      <c r="AA1047" s="13">
        <f t="shared" si="1304"/>
        <v>2.845858945640478E-4</v>
      </c>
      <c r="AB1047" s="13">
        <f t="shared" si="1305"/>
        <v>6.5746765624153381E-5</v>
      </c>
      <c r="AC1047" s="13">
        <f t="shared" si="1306"/>
        <v>5.6229602941368502E-8</v>
      </c>
      <c r="AD1047" s="13">
        <f t="shared" si="1307"/>
        <v>9.8713592205402112E-4</v>
      </c>
      <c r="AE1047" s="13">
        <f t="shared" si="1308"/>
        <v>1.8981336212504915E-4</v>
      </c>
      <c r="AF1047" s="13">
        <f t="shared" si="1309"/>
        <v>1.8249316855092295E-5</v>
      </c>
      <c r="AG1047" s="13">
        <f t="shared" si="1310"/>
        <v>1.169701865555529E-6</v>
      </c>
      <c r="AH1047" s="13">
        <f t="shared" si="1311"/>
        <v>2.9608212353652883E-5</v>
      </c>
      <c r="AI1047" s="13">
        <f t="shared" si="1312"/>
        <v>1.3680538883684376E-5</v>
      </c>
      <c r="AJ1047" s="13">
        <f t="shared" si="1313"/>
        <v>3.1605613657541505E-6</v>
      </c>
      <c r="AK1047" s="13">
        <f t="shared" si="1314"/>
        <v>4.8678141661076218E-7</v>
      </c>
      <c r="AL1047" s="13">
        <f t="shared" si="1315"/>
        <v>1.9983237574348754E-10</v>
      </c>
      <c r="AM1047" s="13">
        <f t="shared" si="1316"/>
        <v>9.1221659746543678E-5</v>
      </c>
      <c r="AN1047" s="13">
        <f t="shared" si="1317"/>
        <v>1.7540735321524591E-5</v>
      </c>
      <c r="AO1047" s="13">
        <f t="shared" si="1318"/>
        <v>1.686427305064673E-6</v>
      </c>
      <c r="AP1047" s="13">
        <f t="shared" si="1319"/>
        <v>1.0809265796201525E-7</v>
      </c>
      <c r="AQ1047" s="13">
        <f t="shared" si="1320"/>
        <v>5.1962020554653309E-9</v>
      </c>
      <c r="AR1047" s="13">
        <f t="shared" si="1321"/>
        <v>1.138654608306659E-6</v>
      </c>
      <c r="AS1047" s="13">
        <f t="shared" si="1322"/>
        <v>5.2611783710419801E-7</v>
      </c>
      <c r="AT1047" s="13">
        <f t="shared" si="1323"/>
        <v>1.2154694518421186E-7</v>
      </c>
      <c r="AU1047" s="13">
        <f t="shared" si="1324"/>
        <v>1.8720343418284922E-8</v>
      </c>
      <c r="AV1047" s="13">
        <f t="shared" si="1325"/>
        <v>2.1624438432043252E-9</v>
      </c>
      <c r="AW1047" s="13">
        <f t="shared" si="1326"/>
        <v>4.9317856691327504E-13</v>
      </c>
      <c r="AX1047" s="13">
        <f t="shared" si="1327"/>
        <v>7.0248610323077579E-6</v>
      </c>
      <c r="AY1047" s="13">
        <f t="shared" si="1328"/>
        <v>1.3507891478906265E-6</v>
      </c>
      <c r="AZ1047" s="13">
        <f t="shared" si="1329"/>
        <v>1.2986956707524149E-7</v>
      </c>
      <c r="BA1047" s="13">
        <f t="shared" si="1330"/>
        <v>8.3240745992313801E-9</v>
      </c>
      <c r="BB1047" s="13">
        <f t="shared" si="1331"/>
        <v>4.0015274263653089E-10</v>
      </c>
      <c r="BC1047" s="13">
        <f t="shared" si="1332"/>
        <v>1.538883060508112E-11</v>
      </c>
      <c r="BD1047" s="13">
        <f t="shared" si="1333"/>
        <v>3.6491404860123513E-8</v>
      </c>
      <c r="BE1047" s="13">
        <f t="shared" si="1334"/>
        <v>1.6860932944761107E-8</v>
      </c>
      <c r="BF1047" s="13">
        <f t="shared" si="1335"/>
        <v>3.8953153606644706E-9</v>
      </c>
      <c r="BG1047" s="13">
        <f t="shared" si="1336"/>
        <v>5.9994631015729799E-10</v>
      </c>
      <c r="BH1047" s="13">
        <f t="shared" si="1337"/>
        <v>6.9301624209822288E-11</v>
      </c>
      <c r="BI1047" s="13">
        <f t="shared" si="1338"/>
        <v>6.4041932243706559E-12</v>
      </c>
      <c r="BJ1047" s="14">
        <f t="shared" si="1339"/>
        <v>0.31798444710055285</v>
      </c>
      <c r="BK1047" s="14">
        <f t="shared" si="1340"/>
        <v>0.56700392707396863</v>
      </c>
      <c r="BL1047" s="14">
        <f t="shared" si="1341"/>
        <v>0.11439646154416946</v>
      </c>
      <c r="BM1047" s="14">
        <f t="shared" si="1342"/>
        <v>2.8822384503695769E-2</v>
      </c>
      <c r="BN1047" s="14">
        <f t="shared" si="1343"/>
        <v>0.97117701765524111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1.39130434782609</v>
      </c>
      <c r="F1048" s="10">
        <f>VLOOKUP(B1048,home!$B$2:$E$405,3,FALSE)</f>
        <v>0.92</v>
      </c>
      <c r="G1048" s="10">
        <f>VLOOKUP(C1048,away!$B$2:$E$405,4,FALSE)</f>
        <v>1.44</v>
      </c>
      <c r="H1048" s="10">
        <f>VLOOKUP(A1048,away!$A$2:$E$405,3,FALSE)</f>
        <v>1.1304347826087</v>
      </c>
      <c r="I1048" s="10">
        <f>VLOOKUP(C1048,away!$B$2:$E$405,3,FALSE)</f>
        <v>0.9</v>
      </c>
      <c r="J1048" s="10">
        <f>VLOOKUP(B1048,home!$B$2:$E$405,4,FALSE)</f>
        <v>0.92</v>
      </c>
      <c r="K1048" s="12">
        <f t="shared" si="1288"/>
        <v>1.8432000000000042</v>
      </c>
      <c r="L1048" s="12">
        <f t="shared" si="1289"/>
        <v>0.93600000000000361</v>
      </c>
      <c r="M1048" s="13">
        <f t="shared" si="1290"/>
        <v>6.2088158040877084E-2</v>
      </c>
      <c r="N1048" s="13">
        <f t="shared" si="1291"/>
        <v>0.1144408929009449</v>
      </c>
      <c r="O1048" s="13">
        <f t="shared" si="1292"/>
        <v>5.8114515926261184E-2</v>
      </c>
      <c r="P1048" s="13">
        <f t="shared" si="1293"/>
        <v>0.10711667575528486</v>
      </c>
      <c r="Q1048" s="13">
        <f t="shared" si="1294"/>
        <v>0.10546872689751108</v>
      </c>
      <c r="R1048" s="13">
        <f t="shared" si="1295"/>
        <v>2.7197593453490335E-2</v>
      </c>
      <c r="S1048" s="13">
        <f t="shared" si="1296"/>
        <v>4.6200364880001288E-2</v>
      </c>
      <c r="T1048" s="13">
        <f t="shared" si="1297"/>
        <v>9.8718728376070763E-2</v>
      </c>
      <c r="U1048" s="13">
        <f t="shared" si="1298"/>
        <v>5.0130604253473494E-2</v>
      </c>
      <c r="V1048" s="13">
        <f t="shared" si="1299"/>
        <v>8.8562773048691673E-3</v>
      </c>
      <c r="W1048" s="13">
        <f t="shared" si="1300"/>
        <v>6.4799985805830962E-2</v>
      </c>
      <c r="X1048" s="13">
        <f t="shared" si="1301"/>
        <v>6.0652786714258021E-2</v>
      </c>
      <c r="Y1048" s="13">
        <f t="shared" si="1302"/>
        <v>2.8385504182272859E-2</v>
      </c>
      <c r="Z1048" s="13">
        <f t="shared" si="1303"/>
        <v>8.485649157489018E-3</v>
      </c>
      <c r="AA1048" s="13">
        <f t="shared" si="1304"/>
        <v>1.5640748527083793E-2</v>
      </c>
      <c r="AB1048" s="13">
        <f t="shared" si="1305"/>
        <v>1.4414513842560459E-2</v>
      </c>
      <c r="AC1048" s="13">
        <f t="shared" si="1306"/>
        <v>9.5494758420759467E-4</v>
      </c>
      <c r="AD1048" s="13">
        <f t="shared" si="1307"/>
        <v>2.9859833459326988E-2</v>
      </c>
      <c r="AE1048" s="13">
        <f t="shared" si="1308"/>
        <v>2.7948804117930173E-2</v>
      </c>
      <c r="AF1048" s="13">
        <f t="shared" si="1309"/>
        <v>1.3080040327191369E-2</v>
      </c>
      <c r="AG1048" s="13">
        <f t="shared" si="1310"/>
        <v>4.0809725820837237E-3</v>
      </c>
      <c r="AH1048" s="13">
        <f t="shared" si="1311"/>
        <v>1.9856419028524371E-3</v>
      </c>
      <c r="AI1048" s="13">
        <f t="shared" si="1312"/>
        <v>3.6599351553376208E-3</v>
      </c>
      <c r="AJ1048" s="13">
        <f t="shared" si="1313"/>
        <v>3.3729962391591596E-3</v>
      </c>
      <c r="AK1048" s="13">
        <f t="shared" si="1314"/>
        <v>2.0723688893393927E-3</v>
      </c>
      <c r="AL1048" s="13">
        <f t="shared" si="1315"/>
        <v>6.5900367457196631E-5</v>
      </c>
      <c r="AM1048" s="13">
        <f t="shared" si="1316"/>
        <v>1.1007529006446316E-2</v>
      </c>
      <c r="AN1048" s="13">
        <f t="shared" si="1317"/>
        <v>1.0303047150033794E-2</v>
      </c>
      <c r="AO1048" s="13">
        <f t="shared" si="1318"/>
        <v>4.8218260662158327E-3</v>
      </c>
      <c r="AP1048" s="13">
        <f t="shared" si="1319"/>
        <v>1.5044097326593459E-3</v>
      </c>
      <c r="AQ1048" s="13">
        <f t="shared" si="1320"/>
        <v>3.520318774422882E-4</v>
      </c>
      <c r="AR1048" s="13">
        <f t="shared" si="1321"/>
        <v>3.7171216421397787E-4</v>
      </c>
      <c r="AS1048" s="13">
        <f t="shared" si="1322"/>
        <v>6.8513986107920553E-4</v>
      </c>
      <c r="AT1048" s="13">
        <f t="shared" si="1323"/>
        <v>6.3142489597059741E-4</v>
      </c>
      <c r="AU1048" s="13">
        <f t="shared" si="1324"/>
        <v>3.8794745608433597E-4</v>
      </c>
      <c r="AV1048" s="13">
        <f t="shared" si="1325"/>
        <v>1.7876618776366249E-4</v>
      </c>
      <c r="AW1048" s="13">
        <f t="shared" si="1326"/>
        <v>3.1581564897247474E-6</v>
      </c>
      <c r="AX1048" s="13">
        <f t="shared" si="1327"/>
        <v>3.3815129107803198E-3</v>
      </c>
      <c r="AY1048" s="13">
        <f t="shared" si="1328"/>
        <v>3.1650960844903917E-3</v>
      </c>
      <c r="AZ1048" s="13">
        <f t="shared" si="1329"/>
        <v>1.4812649675415089E-3</v>
      </c>
      <c r="BA1048" s="13">
        <f t="shared" si="1330"/>
        <v>4.6215466987295262E-4</v>
      </c>
      <c r="BB1048" s="13">
        <f t="shared" si="1331"/>
        <v>1.081441927502713E-4</v>
      </c>
      <c r="BC1048" s="13">
        <f t="shared" si="1332"/>
        <v>2.0244592882850875E-5</v>
      </c>
      <c r="BD1048" s="13">
        <f t="shared" si="1333"/>
        <v>5.7987097617380751E-5</v>
      </c>
      <c r="BE1048" s="13">
        <f t="shared" si="1334"/>
        <v>1.0688181832835643E-4</v>
      </c>
      <c r="BF1048" s="13">
        <f t="shared" si="1335"/>
        <v>9.8502283771413526E-5</v>
      </c>
      <c r="BG1048" s="13">
        <f t="shared" si="1336"/>
        <v>6.0519803149156618E-5</v>
      </c>
      <c r="BH1048" s="13">
        <f t="shared" si="1337"/>
        <v>2.7887525291131447E-5</v>
      </c>
      <c r="BI1048" s="13">
        <f t="shared" si="1338"/>
        <v>1.0280457323322711E-5</v>
      </c>
      <c r="BJ1048" s="14">
        <f t="shared" si="1339"/>
        <v>0.58404353661453678</v>
      </c>
      <c r="BK1048" s="14">
        <f t="shared" si="1340"/>
        <v>0.22844742001718757</v>
      </c>
      <c r="BL1048" s="14">
        <f t="shared" si="1341"/>
        <v>0.17920596774015041</v>
      </c>
      <c r="BM1048" s="14">
        <f t="shared" si="1342"/>
        <v>0.52259407262699353</v>
      </c>
      <c r="BN1048" s="14">
        <f t="shared" si="1343"/>
        <v>0.47442656297436941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1.39130434782609</v>
      </c>
      <c r="F1049" s="10">
        <f>VLOOKUP(B1049,home!$B$2:$E$405,3,FALSE)</f>
        <v>1.03</v>
      </c>
      <c r="G1049" s="10">
        <f>VLOOKUP(C1049,away!$B$2:$E$405,4,FALSE)</f>
        <v>0.9</v>
      </c>
      <c r="H1049" s="10">
        <f>VLOOKUP(A1049,away!$A$2:$E$405,3,FALSE)</f>
        <v>1.1304347826087</v>
      </c>
      <c r="I1049" s="10">
        <f>VLOOKUP(C1049,away!$B$2:$E$405,3,FALSE)</f>
        <v>0.81</v>
      </c>
      <c r="J1049" s="10">
        <f>VLOOKUP(B1049,home!$B$2:$E$405,4,FALSE)</f>
        <v>1.03</v>
      </c>
      <c r="K1049" s="12">
        <f t="shared" si="1288"/>
        <v>1.2897391304347856</v>
      </c>
      <c r="L1049" s="12">
        <f t="shared" si="1289"/>
        <v>0.94312173913043851</v>
      </c>
      <c r="M1049" s="13">
        <f t="shared" si="1290"/>
        <v>0.10722124494052612</v>
      </c>
      <c r="N1049" s="13">
        <f t="shared" si="1291"/>
        <v>0.13828743521372933</v>
      </c>
      <c r="O1049" s="13">
        <f t="shared" si="1292"/>
        <v>0.10112268700003972</v>
      </c>
      <c r="P1049" s="13">
        <f t="shared" si="1293"/>
        <v>0.13042188639866023</v>
      </c>
      <c r="Q1049" s="13">
        <f t="shared" si="1294"/>
        <v>8.9177358221306013E-2</v>
      </c>
      <c r="R1049" s="13">
        <f t="shared" si="1295"/>
        <v>4.768550221451022E-2</v>
      </c>
      <c r="S1049" s="13">
        <f t="shared" si="1296"/>
        <v>3.9660676532015958E-2</v>
      </c>
      <c r="T1049" s="13">
        <f t="shared" si="1297"/>
        <v>8.4105105176736222E-2</v>
      </c>
      <c r="U1049" s="13">
        <f t="shared" si="1298"/>
        <v>6.1501858160488455E-2</v>
      </c>
      <c r="V1049" s="13">
        <f t="shared" si="1299"/>
        <v>5.3602770939469475E-3</v>
      </c>
      <c r="W1049" s="13">
        <f t="shared" si="1300"/>
        <v>3.833850948227286E-2</v>
      </c>
      <c r="X1049" s="13">
        <f t="shared" si="1301"/>
        <v>3.6157881738589984E-2</v>
      </c>
      <c r="Y1049" s="13">
        <f t="shared" si="1302"/>
        <v>1.7050642154285853E-2</v>
      </c>
      <c r="Z1049" s="13">
        <f t="shared" si="1303"/>
        <v>1.4991077926619086E-2</v>
      </c>
      <c r="AA1049" s="13">
        <f t="shared" si="1304"/>
        <v>1.9334579809357808E-2</v>
      </c>
      <c r="AB1049" s="13">
        <f t="shared" si="1305"/>
        <v>1.2468282075321553E-2</v>
      </c>
      <c r="AC1049" s="13">
        <f t="shared" si="1306"/>
        <v>4.075087046647493E-4</v>
      </c>
      <c r="AD1049" s="13">
        <f t="shared" si="1307"/>
        <v>1.23616689704581E-2</v>
      </c>
      <c r="AE1049" s="13">
        <f t="shared" si="1308"/>
        <v>1.165855873797322E-2</v>
      </c>
      <c r="AF1049" s="13">
        <f t="shared" si="1309"/>
        <v>5.4977200963558367E-3</v>
      </c>
      <c r="AG1049" s="13">
        <f t="shared" si="1310"/>
        <v>1.7283397795091597E-3</v>
      </c>
      <c r="AH1049" s="13">
        <f t="shared" si="1311"/>
        <v>3.53460287139823E-3</v>
      </c>
      <c r="AI1049" s="13">
        <f t="shared" si="1312"/>
        <v>4.5587156337894503E-3</v>
      </c>
      <c r="AJ1049" s="13">
        <f t="shared" si="1313"/>
        <v>2.939776968711534E-3</v>
      </c>
      <c r="AK1049" s="13">
        <f t="shared" si="1314"/>
        <v>1.2638484637660745E-3</v>
      </c>
      <c r="AL1049" s="13">
        <f t="shared" si="1315"/>
        <v>1.982743401859638E-5</v>
      </c>
      <c r="AM1049" s="13">
        <f t="shared" si="1316"/>
        <v>3.1886656377362568E-3</v>
      </c>
      <c r="AN1049" s="13">
        <f t="shared" si="1317"/>
        <v>3.007299881767287E-3</v>
      </c>
      <c r="AO1049" s="13">
        <f t="shared" si="1318"/>
        <v>1.4181249472895628E-3</v>
      </c>
      <c r="AP1049" s="13">
        <f t="shared" si="1319"/>
        <v>4.45821488863998E-4</v>
      </c>
      <c r="AQ1049" s="13">
        <f t="shared" si="1320"/>
        <v>1.0511598447978381E-4</v>
      </c>
      <c r="AR1049" s="13">
        <f t="shared" si="1321"/>
        <v>6.6671216144170828E-4</v>
      </c>
      <c r="AS1049" s="13">
        <f t="shared" si="1322"/>
        <v>8.5988476334812527E-4</v>
      </c>
      <c r="AT1049" s="13">
        <f t="shared" si="1323"/>
        <v>5.5451351347736628E-4</v>
      </c>
      <c r="AU1049" s="13">
        <f t="shared" si="1324"/>
        <v>2.3839259222887868E-4</v>
      </c>
      <c r="AV1049" s="13">
        <f t="shared" si="1325"/>
        <v>7.6866063650842144E-5</v>
      </c>
      <c r="AW1049" s="13">
        <f t="shared" si="1326"/>
        <v>6.6993650698212454E-7</v>
      </c>
      <c r="AX1049" s="13">
        <f t="shared" si="1327"/>
        <v>6.8542447447687447E-4</v>
      </c>
      <c r="AY1049" s="13">
        <f t="shared" si="1328"/>
        <v>6.4643872241119667E-4</v>
      </c>
      <c r="AZ1049" s="13">
        <f t="shared" si="1329"/>
        <v>3.0483520606085327E-4</v>
      </c>
      <c r="BA1049" s="13">
        <f t="shared" si="1330"/>
        <v>9.5832236562765836E-5</v>
      </c>
      <c r="BB1049" s="13">
        <f t="shared" si="1331"/>
        <v>2.2595366402958829E-5</v>
      </c>
      <c r="BC1049" s="13">
        <f t="shared" si="1332"/>
        <v>4.2620362516496035E-6</v>
      </c>
      <c r="BD1049" s="13">
        <f t="shared" si="1333"/>
        <v>1.0479845553305288E-4</v>
      </c>
      <c r="BE1049" s="13">
        <f t="shared" si="1334"/>
        <v>1.3516266891010816E-4</v>
      </c>
      <c r="BF1049" s="13">
        <f t="shared" si="1335"/>
        <v>8.7162291533683889E-5</v>
      </c>
      <c r="BG1049" s="13">
        <f t="shared" si="1336"/>
        <v>3.7472206029785568E-5</v>
      </c>
      <c r="BH1049" s="13">
        <f t="shared" si="1337"/>
        <v>1.2082342605082198E-5</v>
      </c>
      <c r="BI1049" s="13">
        <f t="shared" si="1338"/>
        <v>3.1166140090187718E-6</v>
      </c>
      <c r="BJ1049" s="14">
        <f t="shared" si="1339"/>
        <v>0.44428763555351974</v>
      </c>
      <c r="BK1049" s="14">
        <f t="shared" si="1340"/>
        <v>0.28373785982624378</v>
      </c>
      <c r="BL1049" s="14">
        <f t="shared" si="1341"/>
        <v>0.25718601687015069</v>
      </c>
      <c r="BM1049" s="14">
        <f t="shared" si="1342"/>
        <v>0.38564070740185757</v>
      </c>
      <c r="BN1049" s="14">
        <f t="shared" si="1343"/>
        <v>0.61391611398877155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1.21333333333333</v>
      </c>
      <c r="F1050" s="10">
        <f>VLOOKUP(B1050,home!$B$2:$E$405,3,FALSE)</f>
        <v>0.72</v>
      </c>
      <c r="G1050" s="10">
        <f>VLOOKUP(C1050,away!$B$2:$E$405,4,FALSE)</f>
        <v>0.62</v>
      </c>
      <c r="H1050" s="10">
        <f>VLOOKUP(A1050,away!$A$2:$E$405,3,FALSE)</f>
        <v>1.2533333333333301</v>
      </c>
      <c r="I1050" s="10">
        <f>VLOOKUP(C1050,away!$B$2:$E$405,3,FALSE)</f>
        <v>0.82</v>
      </c>
      <c r="J1050" s="10">
        <f>VLOOKUP(B1050,home!$B$2:$E$405,4,FALSE)</f>
        <v>0.72</v>
      </c>
      <c r="K1050" s="12">
        <f t="shared" si="1288"/>
        <v>0.54163199999999856</v>
      </c>
      <c r="L1050" s="12">
        <f t="shared" si="1289"/>
        <v>0.73996799999999796</v>
      </c>
      <c r="M1050" s="13">
        <f t="shared" si="1290"/>
        <v>0.27759279647048368</v>
      </c>
      <c r="N1050" s="13">
        <f t="shared" si="1291"/>
        <v>0.15035314153790061</v>
      </c>
      <c r="O1050" s="13">
        <f t="shared" si="1292"/>
        <v>0.20540978641867028</v>
      </c>
      <c r="P1050" s="13">
        <f t="shared" si="1293"/>
        <v>0.11125651343751691</v>
      </c>
      <c r="Q1050" s="13">
        <f t="shared" si="1294"/>
        <v>4.0718036378727986E-2</v>
      </c>
      <c r="R1050" s="13">
        <f t="shared" si="1295"/>
        <v>7.5998334418325084E-2</v>
      </c>
      <c r="S1050" s="13">
        <f t="shared" si="1296"/>
        <v>1.1147634178241845E-2</v>
      </c>
      <c r="T1050" s="13">
        <f t="shared" si="1297"/>
        <v>3.0130043943094504E-2</v>
      </c>
      <c r="U1050" s="13">
        <f t="shared" si="1298"/>
        <v>4.1163129867666147E-2</v>
      </c>
      <c r="V1050" s="13">
        <f t="shared" si="1299"/>
        <v>4.9642935324190551E-4</v>
      </c>
      <c r="W1050" s="13">
        <f t="shared" si="1300"/>
        <v>7.3513971599610452E-3</v>
      </c>
      <c r="X1050" s="13">
        <f t="shared" si="1301"/>
        <v>5.4397986536620395E-3</v>
      </c>
      <c r="Y1050" s="13">
        <f t="shared" si="1302"/>
        <v>2.0126384650764905E-3</v>
      </c>
      <c r="Z1050" s="13">
        <f t="shared" si="1303"/>
        <v>1.8745445174286345E-2</v>
      </c>
      <c r="AA1050" s="13">
        <f t="shared" si="1304"/>
        <v>1.0153132960639034E-2</v>
      </c>
      <c r="AB1050" s="13">
        <f t="shared" si="1305"/>
        <v>2.7496308558684133E-3</v>
      </c>
      <c r="AC1050" s="13">
        <f t="shared" si="1306"/>
        <v>1.243525582075231E-5</v>
      </c>
      <c r="AD1050" s="13">
        <f t="shared" si="1307"/>
        <v>9.9543798663600256E-4</v>
      </c>
      <c r="AE1050" s="13">
        <f t="shared" si="1308"/>
        <v>7.3659225609506746E-4</v>
      </c>
      <c r="AF1050" s="13">
        <f t="shared" si="1309"/>
        <v>2.7252734927907669E-4</v>
      </c>
      <c r="AG1050" s="13">
        <f t="shared" si="1310"/>
        <v>6.7220505863779763E-5</v>
      </c>
      <c r="AH1050" s="13">
        <f t="shared" si="1311"/>
        <v>3.4677573936815697E-3</v>
      </c>
      <c r="AI1050" s="13">
        <f t="shared" si="1312"/>
        <v>1.8782483726545308E-3</v>
      </c>
      <c r="AJ1050" s="13">
        <f t="shared" si="1313"/>
        <v>5.0865971128880808E-4</v>
      </c>
      <c r="AK1050" s="13">
        <f t="shared" si="1314"/>
        <v>9.1835458914926328E-5</v>
      </c>
      <c r="AL1050" s="13">
        <f t="shared" si="1315"/>
        <v>1.9935722020331293E-7</v>
      </c>
      <c r="AM1050" s="13">
        <f t="shared" si="1316"/>
        <v>1.0783221351552604E-4</v>
      </c>
      <c r="AN1050" s="13">
        <f t="shared" si="1317"/>
        <v>7.9792387370656545E-5</v>
      </c>
      <c r="AO1050" s="13">
        <f t="shared" si="1318"/>
        <v>2.9521906648944907E-5</v>
      </c>
      <c r="AP1050" s="13">
        <f t="shared" si="1319"/>
        <v>7.2817554064021362E-6</v>
      </c>
      <c r="AQ1050" s="13">
        <f t="shared" si="1320"/>
        <v>1.34706649614114E-6</v>
      </c>
      <c r="AR1050" s="13">
        <f t="shared" si="1321"/>
        <v>5.1320590061755143E-4</v>
      </c>
      <c r="AS1050" s="13">
        <f t="shared" si="1322"/>
        <v>2.7796873836328487E-4</v>
      </c>
      <c r="AT1050" s="13">
        <f t="shared" si="1323"/>
        <v>7.5278381848591151E-5</v>
      </c>
      <c r="AU1050" s="13">
        <f t="shared" si="1324"/>
        <v>1.3591060172472005E-5</v>
      </c>
      <c r="AV1050" s="13">
        <f t="shared" si="1325"/>
        <v>1.8403382758340844E-6</v>
      </c>
      <c r="AW1050" s="13">
        <f t="shared" si="1326"/>
        <v>2.2194569338039417E-9</v>
      </c>
      <c r="AX1050" s="13">
        <f t="shared" si="1327"/>
        <v>9.7342295784735349E-6</v>
      </c>
      <c r="AY1050" s="13">
        <f t="shared" si="1328"/>
        <v>7.2030183927238838E-6</v>
      </c>
      <c r="AZ1050" s="13">
        <f t="shared" si="1329"/>
        <v>2.6650015570135461E-6</v>
      </c>
      <c r="BA1050" s="13">
        <f t="shared" si="1330"/>
        <v>6.5733862404673152E-7</v>
      </c>
      <c r="BB1050" s="13">
        <f t="shared" si="1331"/>
        <v>1.216023867396526E-7</v>
      </c>
      <c r="BC1050" s="13">
        <f t="shared" si="1332"/>
        <v>1.7996374982193404E-8</v>
      </c>
      <c r="BD1050" s="13">
        <f t="shared" si="1333"/>
        <v>6.3292657311361187E-5</v>
      </c>
      <c r="BE1050" s="13">
        <f t="shared" si="1334"/>
        <v>3.4281328564867092E-5</v>
      </c>
      <c r="BF1050" s="13">
        <f t="shared" si="1335"/>
        <v>9.2839322766230223E-6</v>
      </c>
      <c r="BG1050" s="13">
        <f t="shared" si="1336"/>
        <v>1.6761582689506225E-6</v>
      </c>
      <c r="BH1050" s="13">
        <f t="shared" si="1337"/>
        <v>2.2696523888206526E-7</v>
      </c>
      <c r="BI1050" s="13">
        <f t="shared" si="1338"/>
        <v>2.4586327253234103E-8</v>
      </c>
      <c r="BJ1050" s="14">
        <f t="shared" si="1339"/>
        <v>0.23832300875264828</v>
      </c>
      <c r="BK1050" s="14">
        <f t="shared" si="1340"/>
        <v>0.40051321107091797</v>
      </c>
      <c r="BL1050" s="14">
        <f t="shared" si="1341"/>
        <v>0.3424111855049744</v>
      </c>
      <c r="BM1050" s="14">
        <f t="shared" si="1342"/>
        <v>0.1386570410422667</v>
      </c>
      <c r="BN1050" s="14">
        <f t="shared" si="1343"/>
        <v>0.86132860866162442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1.21333333333333</v>
      </c>
      <c r="F1051" s="10">
        <f>VLOOKUP(B1051,home!$B$2:$E$405,3,FALSE)</f>
        <v>0.52</v>
      </c>
      <c r="G1051" s="10">
        <f>VLOOKUP(C1051,away!$B$2:$E$405,4,FALSE)</f>
        <v>1.53</v>
      </c>
      <c r="H1051" s="10">
        <f>VLOOKUP(A1051,away!$A$2:$E$405,3,FALSE)</f>
        <v>1.2533333333333301</v>
      </c>
      <c r="I1051" s="10">
        <f>VLOOKUP(C1051,away!$B$2:$E$405,3,FALSE)</f>
        <v>0.47</v>
      </c>
      <c r="J1051" s="10">
        <f>VLOOKUP(B1051,home!$B$2:$E$405,4,FALSE)</f>
        <v>0.52</v>
      </c>
      <c r="K1051" s="12">
        <f t="shared" si="1288"/>
        <v>0.96532799999999752</v>
      </c>
      <c r="L1051" s="12">
        <f t="shared" si="1289"/>
        <v>0.30631466666666585</v>
      </c>
      <c r="M1051" s="13">
        <f t="shared" si="1290"/>
        <v>0.28037068771849422</v>
      </c>
      <c r="N1051" s="13">
        <f t="shared" si="1291"/>
        <v>0.27064967523391786</v>
      </c>
      <c r="O1051" s="13">
        <f t="shared" si="1292"/>
        <v>8.5881653751594428E-2</v>
      </c>
      <c r="P1051" s="13">
        <f t="shared" si="1293"/>
        <v>8.2903965052718923E-2</v>
      </c>
      <c r="Q1051" s="13">
        <f t="shared" si="1294"/>
        <v>0.13063285484710338</v>
      </c>
      <c r="R1051" s="13">
        <f t="shared" si="1295"/>
        <v>1.3153405070850829E-2</v>
      </c>
      <c r="S1051" s="13">
        <f t="shared" si="1296"/>
        <v>6.1285538418724902E-3</v>
      </c>
      <c r="T1051" s="13">
        <f t="shared" si="1297"/>
        <v>4.0014759388205416E-2</v>
      </c>
      <c r="U1051" s="13">
        <f t="shared" si="1298"/>
        <v>1.2697350210234257E-2</v>
      </c>
      <c r="V1051" s="13">
        <f t="shared" si="1299"/>
        <v>2.0135304033258285E-4</v>
      </c>
      <c r="W1051" s="13">
        <f t="shared" si="1300"/>
        <v>4.203451750128144E-2</v>
      </c>
      <c r="X1051" s="13">
        <f t="shared" si="1301"/>
        <v>1.2875789216899157E-2</v>
      </c>
      <c r="Y1051" s="13">
        <f t="shared" si="1302"/>
        <v>1.972021541022358E-3</v>
      </c>
      <c r="Z1051" s="13">
        <f t="shared" si="1303"/>
        <v>1.3430269632697686E-3</v>
      </c>
      <c r="AA1051" s="13">
        <f t="shared" si="1304"/>
        <v>1.2964615323992758E-3</v>
      </c>
      <c r="AB1051" s="13">
        <f t="shared" si="1305"/>
        <v>6.2575530907396236E-4</v>
      </c>
      <c r="AC1051" s="13">
        <f t="shared" si="1306"/>
        <v>3.7211819365884666E-6</v>
      </c>
      <c r="AD1051" s="13">
        <f t="shared" si="1307"/>
        <v>1.0144274177619223E-2</v>
      </c>
      <c r="AE1051" s="13">
        <f t="shared" si="1308"/>
        <v>3.1073399632926988E-3</v>
      </c>
      <c r="AF1051" s="13">
        <f t="shared" si="1309"/>
        <v>4.7591190253800633E-4</v>
      </c>
      <c r="AG1051" s="13">
        <f t="shared" si="1310"/>
        <v>4.8592931929542743E-5</v>
      </c>
      <c r="AH1051" s="13">
        <f t="shared" si="1311"/>
        <v>1.0284721414458088E-4</v>
      </c>
      <c r="AI1051" s="13">
        <f t="shared" si="1312"/>
        <v>9.928129553575971E-5</v>
      </c>
      <c r="AJ1051" s="13">
        <f t="shared" si="1313"/>
        <v>4.7919507228471796E-5</v>
      </c>
      <c r="AK1051" s="13">
        <f t="shared" si="1314"/>
        <v>1.5419347357948705E-5</v>
      </c>
      <c r="AL1051" s="13">
        <f t="shared" si="1315"/>
        <v>4.4013265400338701E-8</v>
      </c>
      <c r="AM1051" s="13">
        <f t="shared" si="1316"/>
        <v>1.9585103806665574E-3</v>
      </c>
      <c r="AN1051" s="13">
        <f t="shared" si="1317"/>
        <v>5.9992045441708143E-4</v>
      </c>
      <c r="AO1051" s="13">
        <f t="shared" si="1318"/>
        <v>9.1882217010641498E-5</v>
      </c>
      <c r="AP1051" s="13">
        <f t="shared" si="1319"/>
        <v>9.3816235587363065E-6</v>
      </c>
      <c r="AQ1051" s="13">
        <f t="shared" si="1320"/>
        <v>7.1843222329661249E-7</v>
      </c>
      <c r="AR1051" s="13">
        <f t="shared" si="1321"/>
        <v>6.3007220236584983E-6</v>
      </c>
      <c r="AS1051" s="13">
        <f t="shared" si="1322"/>
        <v>6.0822633896541952E-6</v>
      </c>
      <c r="AT1051" s="13">
        <f t="shared" si="1323"/>
        <v>2.9356895767040445E-6</v>
      </c>
      <c r="AU1051" s="13">
        <f t="shared" si="1324"/>
        <v>9.4463444923351846E-7</v>
      </c>
      <c r="AV1051" s="13">
        <f t="shared" si="1325"/>
        <v>2.2797052090242282E-7</v>
      </c>
      <c r="AW1051" s="13">
        <f t="shared" si="1326"/>
        <v>3.6151288835766136E-10</v>
      </c>
      <c r="AX1051" s="13">
        <f t="shared" si="1327"/>
        <v>3.1510081812468011E-4</v>
      </c>
      <c r="AY1051" s="13">
        <f t="shared" si="1328"/>
        <v>9.6520002070255104E-5</v>
      </c>
      <c r="AZ1051" s="13">
        <f t="shared" si="1329"/>
        <v>1.4782746130408045E-5</v>
      </c>
      <c r="BA1051" s="13">
        <f t="shared" si="1330"/>
        <v>1.5093906511179622E-6</v>
      </c>
      <c r="BB1051" s="13">
        <f t="shared" si="1331"/>
        <v>1.1558712354174504E-7</v>
      </c>
      <c r="BC1051" s="13">
        <f t="shared" si="1332"/>
        <v>7.0812062437296709E-9</v>
      </c>
      <c r="BD1051" s="13">
        <f t="shared" si="1333"/>
        <v>3.2166726107271234E-7</v>
      </c>
      <c r="BE1051" s="13">
        <f t="shared" si="1334"/>
        <v>3.1051441379679845E-7</v>
      </c>
      <c r="BF1051" s="13">
        <f t="shared" si="1335"/>
        <v>1.4987412902081753E-7</v>
      </c>
      <c r="BG1051" s="13">
        <f t="shared" si="1336"/>
        <v>4.8225897739802469E-8</v>
      </c>
      <c r="BH1051" s="13">
        <f t="shared" si="1337"/>
        <v>1.1638452353341976E-8</v>
      </c>
      <c r="BI1051" s="13">
        <f t="shared" si="1338"/>
        <v>2.2469847866693755E-9</v>
      </c>
      <c r="BJ1051" s="14">
        <f t="shared" si="1339"/>
        <v>0.51504418543699171</v>
      </c>
      <c r="BK1051" s="14">
        <f t="shared" si="1340"/>
        <v>0.36970484485069049</v>
      </c>
      <c r="BL1051" s="14">
        <f t="shared" si="1341"/>
        <v>0.11393742868551845</v>
      </c>
      <c r="BM1051" s="14">
        <f t="shared" si="1342"/>
        <v>0.13634072462123328</v>
      </c>
      <c r="BN1051" s="14">
        <f t="shared" si="1343"/>
        <v>0.86359224167467963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1.21333333333333</v>
      </c>
      <c r="F1052" s="10">
        <f>VLOOKUP(B1052,home!$B$2:$E$405,3,FALSE)</f>
        <v>0.82</v>
      </c>
      <c r="G1052" s="10">
        <f>VLOOKUP(C1052,away!$B$2:$E$405,4,FALSE)</f>
        <v>0.47</v>
      </c>
      <c r="H1052" s="10">
        <f>VLOOKUP(A1052,away!$A$2:$E$405,3,FALSE)</f>
        <v>1.2533333333333301</v>
      </c>
      <c r="I1052" s="10">
        <f>VLOOKUP(C1052,away!$B$2:$E$405,3,FALSE)</f>
        <v>1.3</v>
      </c>
      <c r="J1052" s="10">
        <f>VLOOKUP(B1052,home!$B$2:$E$405,4,FALSE)</f>
        <v>0.82</v>
      </c>
      <c r="K1052" s="12">
        <f t="shared" si="1288"/>
        <v>0.46761866666666535</v>
      </c>
      <c r="L1052" s="12">
        <f t="shared" si="1289"/>
        <v>1.3360533333333298</v>
      </c>
      <c r="M1052" s="13">
        <f t="shared" si="1290"/>
        <v>0.16469302375197245</v>
      </c>
      <c r="N1052" s="13">
        <f t="shared" si="1291"/>
        <v>7.7013532176198815E-2</v>
      </c>
      <c r="O1052" s="13">
        <f t="shared" si="1292"/>
        <v>0.22003866336056804</v>
      </c>
      <c r="P1052" s="13">
        <f t="shared" si="1293"/>
        <v>0.10289418637578408</v>
      </c>
      <c r="Q1052" s="13">
        <f t="shared" si="1294"/>
        <v>1.8006482615762209E-2</v>
      </c>
      <c r="R1052" s="13">
        <f t="shared" si="1295"/>
        <v>0.14699169482254867</v>
      </c>
      <c r="S1052" s="13">
        <f t="shared" si="1296"/>
        <v>1.6071132444988867E-2</v>
      </c>
      <c r="T1052" s="13">
        <f t="shared" si="1297"/>
        <v>2.4057621120397756E-2</v>
      </c>
      <c r="U1052" s="13">
        <f t="shared" si="1298"/>
        <v>6.8736060343993599E-2</v>
      </c>
      <c r="V1052" s="13">
        <f t="shared" si="1299"/>
        <v>1.1156285118906052E-3</v>
      </c>
      <c r="W1052" s="13">
        <f t="shared" si="1300"/>
        <v>2.8067224640464044E-3</v>
      </c>
      <c r="X1052" s="13">
        <f t="shared" si="1301"/>
        <v>3.7499309038307354E-3</v>
      </c>
      <c r="Y1052" s="13">
        <f t="shared" si="1302"/>
        <v>2.5050538419163601E-3</v>
      </c>
      <c r="Z1052" s="13">
        <f t="shared" si="1303"/>
        <v>6.5462914613327206E-2</v>
      </c>
      <c r="AA1052" s="13">
        <f t="shared" si="1304"/>
        <v>3.0611680847597838E-2</v>
      </c>
      <c r="AB1052" s="13">
        <f t="shared" si="1305"/>
        <v>7.1572966911895982E-3</v>
      </c>
      <c r="AC1052" s="13">
        <f t="shared" si="1306"/>
        <v>4.3562746850728316E-5</v>
      </c>
      <c r="AD1052" s="13">
        <f t="shared" si="1307"/>
        <v>3.2811895408518929E-4</v>
      </c>
      <c r="AE1052" s="13">
        <f t="shared" si="1308"/>
        <v>4.3838442233536297E-4</v>
      </c>
      <c r="AF1052" s="13">
        <f t="shared" si="1309"/>
        <v>2.9285248437128393E-4</v>
      </c>
      <c r="AG1052" s="13">
        <f t="shared" si="1310"/>
        <v>1.304221793064002E-4</v>
      </c>
      <c r="AH1052" s="13">
        <f t="shared" si="1311"/>
        <v>2.1865486319712746E-2</v>
      </c>
      <c r="AI1052" s="13">
        <f t="shared" si="1312"/>
        <v>1.0224709558842289E-2</v>
      </c>
      <c r="AJ1052" s="13">
        <f t="shared" si="1313"/>
        <v>2.3906325254798694E-3</v>
      </c>
      <c r="AK1052" s="13">
        <f t="shared" si="1314"/>
        <v>3.7263479801828649E-4</v>
      </c>
      <c r="AL1052" s="13">
        <f t="shared" si="1315"/>
        <v>1.0886565299208697E-6</v>
      </c>
      <c r="AM1052" s="13">
        <f t="shared" si="1316"/>
        <v>3.0686909563475418E-5</v>
      </c>
      <c r="AN1052" s="13">
        <f t="shared" si="1317"/>
        <v>4.099934781197977E-5</v>
      </c>
      <c r="AO1052" s="13">
        <f t="shared" si="1318"/>
        <v>2.7388657654344065E-5</v>
      </c>
      <c r="AP1052" s="13">
        <f t="shared" si="1319"/>
        <v>1.2197569118203931E-5</v>
      </c>
      <c r="AQ1052" s="13">
        <f t="shared" si="1320"/>
        <v>4.0741507197350124E-6</v>
      </c>
      <c r="AR1052" s="13">
        <f t="shared" si="1321"/>
        <v>5.8426911764813075E-3</v>
      </c>
      <c r="AS1052" s="13">
        <f t="shared" si="1322"/>
        <v>2.7321514576912798E-3</v>
      </c>
      <c r="AT1052" s="13">
        <f t="shared" si="1323"/>
        <v>6.3880251088849118E-4</v>
      </c>
      <c r="AU1052" s="13">
        <f t="shared" si="1324"/>
        <v>9.9571992801664744E-5</v>
      </c>
      <c r="AV1052" s="13">
        <f t="shared" si="1325"/>
        <v>1.1640430627814317E-5</v>
      </c>
      <c r="AW1052" s="13">
        <f t="shared" si="1326"/>
        <v>1.8893134453855992E-8</v>
      </c>
      <c r="AX1052" s="13">
        <f t="shared" si="1327"/>
        <v>2.3916286223654837E-6</v>
      </c>
      <c r="AY1052" s="13">
        <f t="shared" si="1328"/>
        <v>3.1953433930068041E-6</v>
      </c>
      <c r="AZ1052" s="13">
        <f t="shared" si="1329"/>
        <v>2.1345745956856864E-6</v>
      </c>
      <c r="BA1052" s="13">
        <f t="shared" si="1330"/>
        <v>9.5063516793816823E-7</v>
      </c>
      <c r="BB1052" s="13">
        <f t="shared" si="1331"/>
        <v>3.1752482122691993E-7</v>
      </c>
      <c r="BC1052" s="13">
        <f t="shared" si="1332"/>
        <v>8.4846019163259202E-8</v>
      </c>
      <c r="BD1052" s="13">
        <f t="shared" si="1333"/>
        <v>1.3010245036625132E-3</v>
      </c>
      <c r="BE1052" s="13">
        <f t="shared" si="1334"/>
        <v>6.0838334370332458E-4</v>
      </c>
      <c r="BF1052" s="13">
        <f t="shared" si="1335"/>
        <v>1.4224570400237811E-4</v>
      </c>
      <c r="BG1052" s="13">
        <f t="shared" si="1336"/>
        <v>2.2172248814884397E-5</v>
      </c>
      <c r="BH1052" s="13">
        <f t="shared" si="1337"/>
        <v>2.5920393569544481E-6</v>
      </c>
      <c r="BI1052" s="13">
        <f t="shared" si="1338"/>
        <v>2.4241719760931211E-7</v>
      </c>
      <c r="BJ1052" s="14">
        <f t="shared" si="1339"/>
        <v>0.12945354234973766</v>
      </c>
      <c r="BK1052" s="14">
        <f t="shared" si="1340"/>
        <v>0.2848218178314097</v>
      </c>
      <c r="BL1052" s="14">
        <f t="shared" si="1341"/>
        <v>0.51979037709317899</v>
      </c>
      <c r="BM1052" s="14">
        <f t="shared" si="1342"/>
        <v>0.26988789233456073</v>
      </c>
      <c r="BN1052" s="14">
        <f t="shared" si="1343"/>
        <v>0.72963758310283433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1.21333333333333</v>
      </c>
      <c r="F1053" s="10">
        <f>VLOOKUP(B1053,home!$B$2:$E$405,3,FALSE)</f>
        <v>1.3</v>
      </c>
      <c r="G1053" s="10">
        <f>VLOOKUP(C1053,away!$B$2:$E$405,4,FALSE)</f>
        <v>0.24</v>
      </c>
      <c r="H1053" s="10">
        <f>VLOOKUP(A1053,away!$A$2:$E$405,3,FALSE)</f>
        <v>1.2533333333333301</v>
      </c>
      <c r="I1053" s="10">
        <f>VLOOKUP(C1053,away!$B$2:$E$405,3,FALSE)</f>
        <v>1.18</v>
      </c>
      <c r="J1053" s="10">
        <f>VLOOKUP(B1053,home!$B$2:$E$405,4,FALSE)</f>
        <v>1.3</v>
      </c>
      <c r="K1053" s="12">
        <f t="shared" si="1288"/>
        <v>0.37855999999999895</v>
      </c>
      <c r="L1053" s="12">
        <f t="shared" si="1289"/>
        <v>1.9226133333333284</v>
      </c>
      <c r="M1053" s="13">
        <f t="shared" si="1290"/>
        <v>0.10014127566625085</v>
      </c>
      <c r="N1053" s="13">
        <f t="shared" si="1291"/>
        <v>3.7909481316215826E-2</v>
      </c>
      <c r="O1053" s="13">
        <f t="shared" si="1292"/>
        <v>0.19253295181294225</v>
      </c>
      <c r="P1053" s="13">
        <f t="shared" si="1293"/>
        <v>7.2885274238307235E-2</v>
      </c>
      <c r="Q1053" s="13">
        <f t="shared" si="1294"/>
        <v>7.17550662353331E-3</v>
      </c>
      <c r="R1053" s="13">
        <f t="shared" si="1295"/>
        <v>0.18508321013079307</v>
      </c>
      <c r="S1053" s="13">
        <f t="shared" si="1296"/>
        <v>1.3261922133131881E-2</v>
      </c>
      <c r="T1053" s="13">
        <f t="shared" si="1297"/>
        <v>1.3795724707826753E-2</v>
      </c>
      <c r="U1053" s="13">
        <f t="shared" si="1298"/>
        <v>7.0065100027112845E-2</v>
      </c>
      <c r="V1053" s="13">
        <f t="shared" si="1299"/>
        <v>1.0724835435066951E-3</v>
      </c>
      <c r="W1053" s="13">
        <f t="shared" si="1300"/>
        <v>9.0545326246825445E-4</v>
      </c>
      <c r="X1053" s="13">
        <f t="shared" si="1301"/>
        <v>1.7408365151316276E-3</v>
      </c>
      <c r="Y1053" s="13">
        <f t="shared" si="1302"/>
        <v>1.6734777475727975E-3</v>
      </c>
      <c r="Z1053" s="13">
        <f t="shared" si="1303"/>
        <v>0.11861448252453227</v>
      </c>
      <c r="AA1053" s="13">
        <f t="shared" si="1304"/>
        <v>4.4902698504486818E-2</v>
      </c>
      <c r="AB1053" s="13">
        <f t="shared" si="1305"/>
        <v>8.4991827729292407E-3</v>
      </c>
      <c r="AC1053" s="13">
        <f t="shared" si="1306"/>
        <v>4.8786237658057971E-5</v>
      </c>
      <c r="AD1053" s="13">
        <f t="shared" si="1307"/>
        <v>8.5692096759995326E-5</v>
      </c>
      <c r="AE1053" s="13">
        <f t="shared" si="1308"/>
        <v>1.6475276779205671E-4</v>
      </c>
      <c r="AF1053" s="13">
        <f t="shared" si="1309"/>
        <v>1.5837793403028906E-4</v>
      </c>
      <c r="AG1053" s="13">
        <f t="shared" si="1310"/>
        <v>1.0149984255747331E-4</v>
      </c>
      <c r="AH1053" s="13">
        <f t="shared" si="1311"/>
        <v>5.7012446407024735E-2</v>
      </c>
      <c r="AI1053" s="13">
        <f t="shared" si="1312"/>
        <v>2.1582631711843228E-2</v>
      </c>
      <c r="AJ1053" s="13">
        <f t="shared" si="1313"/>
        <v>4.0851605304176742E-3</v>
      </c>
      <c r="AK1053" s="13">
        <f t="shared" si="1314"/>
        <v>5.1549279013163697E-4</v>
      </c>
      <c r="AL1053" s="13">
        <f t="shared" si="1315"/>
        <v>1.4203127679793069E-6</v>
      </c>
      <c r="AM1053" s="13">
        <f t="shared" si="1316"/>
        <v>6.4879200298927548E-6</v>
      </c>
      <c r="AN1053" s="13">
        <f t="shared" si="1317"/>
        <v>1.2473761555072175E-5</v>
      </c>
      <c r="AO1053" s="13">
        <f t="shared" si="1318"/>
        <v>1.1991110141301223E-5</v>
      </c>
      <c r="AP1053" s="13">
        <f t="shared" si="1319"/>
        <v>7.6847560797114053E-6</v>
      </c>
      <c r="AQ1053" s="13">
        <f t="shared" si="1320"/>
        <v>3.6937036255668783E-6</v>
      </c>
      <c r="AR1053" s="13">
        <f t="shared" si="1321"/>
        <v>2.1922577925619507E-2</v>
      </c>
      <c r="AS1053" s="13">
        <f t="shared" si="1322"/>
        <v>8.2990110995224981E-3</v>
      </c>
      <c r="AT1053" s="13">
        <f t="shared" si="1323"/>
        <v>1.570836820917614E-3</v>
      </c>
      <c r="AU1053" s="13">
        <f t="shared" si="1324"/>
        <v>1.9821866230885682E-4</v>
      </c>
      <c r="AV1053" s="13">
        <f t="shared" si="1325"/>
        <v>1.8759414200910151E-5</v>
      </c>
      <c r="AW1053" s="13">
        <f t="shared" si="1326"/>
        <v>2.8714956531163868E-8</v>
      </c>
      <c r="AX1053" s="13">
        <f t="shared" si="1327"/>
        <v>4.0934450108603208E-7</v>
      </c>
      <c r="AY1053" s="13">
        <f t="shared" si="1328"/>
        <v>7.8701119571468437E-7</v>
      </c>
      <c r="AZ1053" s="13">
        <f t="shared" si="1329"/>
        <v>7.5655910918182916E-7</v>
      </c>
      <c r="BA1053" s="13">
        <f t="shared" si="1330"/>
        <v>4.8485687692258994E-7</v>
      </c>
      <c r="BB1053" s="13">
        <f t="shared" si="1331"/>
        <v>2.330480740824321E-7</v>
      </c>
      <c r="BC1053" s="13">
        <f t="shared" si="1332"/>
        <v>8.961226690770742E-8</v>
      </c>
      <c r="BD1053" s="13">
        <f t="shared" si="1333"/>
        <v>7.0247734368058239E-3</v>
      </c>
      <c r="BE1053" s="13">
        <f t="shared" si="1334"/>
        <v>2.6592982322372056E-3</v>
      </c>
      <c r="BF1053" s="13">
        <f t="shared" si="1335"/>
        <v>5.0335196939785688E-4</v>
      </c>
      <c r="BG1053" s="13">
        <f t="shared" si="1336"/>
        <v>6.3516307178417407E-5</v>
      </c>
      <c r="BH1053" s="13">
        <f t="shared" si="1337"/>
        <v>6.0111833113654044E-6</v>
      </c>
      <c r="BI1053" s="13">
        <f t="shared" si="1338"/>
        <v>4.551187108700967E-7</v>
      </c>
      <c r="BJ1053" s="14">
        <f t="shared" si="1339"/>
        <v>6.375589449734384E-2</v>
      </c>
      <c r="BK1053" s="14">
        <f t="shared" si="1340"/>
        <v>0.18741194914281839</v>
      </c>
      <c r="BL1053" s="14">
        <f t="shared" si="1341"/>
        <v>0.6265456848578923</v>
      </c>
      <c r="BM1053" s="14">
        <f t="shared" si="1342"/>
        <v>0.40059955293830518</v>
      </c>
      <c r="BN1053" s="14">
        <f t="shared" si="1343"/>
        <v>0.59572769978804252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1.21333333333333</v>
      </c>
      <c r="F1054" s="10">
        <f>VLOOKUP(B1054,home!$B$2:$E$405,3,FALSE)</f>
        <v>0.47</v>
      </c>
      <c r="G1054" s="10">
        <f>VLOOKUP(C1054,away!$B$2:$E$405,4,FALSE)</f>
        <v>0.72</v>
      </c>
      <c r="H1054" s="10">
        <f>VLOOKUP(A1054,away!$A$2:$E$405,3,FALSE)</f>
        <v>1.2533333333333301</v>
      </c>
      <c r="I1054" s="10">
        <f>VLOOKUP(C1054,away!$B$2:$E$405,3,FALSE)</f>
        <v>1.34</v>
      </c>
      <c r="J1054" s="10">
        <f>VLOOKUP(B1054,home!$B$2:$E$405,4,FALSE)</f>
        <v>0.47</v>
      </c>
      <c r="K1054" s="12">
        <f t="shared" si="1288"/>
        <v>0.41059199999999879</v>
      </c>
      <c r="L1054" s="12">
        <f t="shared" si="1289"/>
        <v>0.78934933333333135</v>
      </c>
      <c r="M1054" s="13">
        <f t="shared" si="1290"/>
        <v>0.3012118824909672</v>
      </c>
      <c r="N1054" s="13">
        <f t="shared" si="1291"/>
        <v>0.12367518925573083</v>
      </c>
      <c r="O1054" s="13">
        <f t="shared" si="1292"/>
        <v>0.23776139863632267</v>
      </c>
      <c r="P1054" s="13">
        <f t="shared" si="1293"/>
        <v>9.7622928188884711E-2</v>
      </c>
      <c r="Q1054" s="13">
        <f t="shared" si="1294"/>
        <v>2.539002165344444E-2</v>
      </c>
      <c r="R1054" s="13">
        <f t="shared" si="1295"/>
        <v>9.3838400752990853E-2</v>
      </c>
      <c r="S1054" s="13">
        <f t="shared" si="1296"/>
        <v>7.9099104834102398E-3</v>
      </c>
      <c r="T1054" s="13">
        <f t="shared" si="1297"/>
        <v>2.0041596665465216E-2</v>
      </c>
      <c r="U1054" s="13">
        <f t="shared" si="1298"/>
        <v>3.8529296641971904E-2</v>
      </c>
      <c r="V1054" s="13">
        <f t="shared" si="1299"/>
        <v>2.8484512360778713E-4</v>
      </c>
      <c r="W1054" s="13">
        <f t="shared" si="1300"/>
        <v>3.4749799235770087E-3</v>
      </c>
      <c r="X1054" s="13">
        <f t="shared" si="1301"/>
        <v>2.7429730860222224E-3</v>
      </c>
      <c r="Y1054" s="13">
        <f t="shared" si="1302"/>
        <v>1.0825819884014557E-3</v>
      </c>
      <c r="Z1054" s="13">
        <f t="shared" si="1303"/>
        <v>2.4690426358479772E-2</v>
      </c>
      <c r="AA1054" s="13">
        <f t="shared" si="1304"/>
        <v>1.0137691539380897E-2</v>
      </c>
      <c r="AB1054" s="13">
        <f t="shared" si="1305"/>
        <v>2.0812275222687341E-3</v>
      </c>
      <c r="AC1054" s="13">
        <f t="shared" si="1306"/>
        <v>5.7699033187524744E-6</v>
      </c>
      <c r="AD1054" s="13">
        <f t="shared" si="1307"/>
        <v>3.5669973919533177E-4</v>
      </c>
      <c r="AE1054" s="13">
        <f t="shared" si="1308"/>
        <v>2.8156070133400832E-4</v>
      </c>
      <c r="AF1054" s="13">
        <f t="shared" si="1309"/>
        <v>1.1112487594543231E-4</v>
      </c>
      <c r="AG1054" s="13">
        <f t="shared" si="1310"/>
        <v>2.923878224809205E-5</v>
      </c>
      <c r="AH1054" s="13">
        <f t="shared" si="1311"/>
        <v>4.8723428964454283E-3</v>
      </c>
      <c r="AI1054" s="13">
        <f t="shared" si="1312"/>
        <v>2.0005450145373156E-3</v>
      </c>
      <c r="AJ1054" s="13">
        <f t="shared" si="1313"/>
        <v>4.1070388930445148E-4</v>
      </c>
      <c r="AK1054" s="13">
        <f t="shared" si="1314"/>
        <v>5.6210577105764271E-5</v>
      </c>
      <c r="AL1054" s="13">
        <f t="shared" si="1315"/>
        <v>7.4801146978027674E-8</v>
      </c>
      <c r="AM1054" s="13">
        <f t="shared" si="1316"/>
        <v>2.9291611863137862E-5</v>
      </c>
      <c r="AN1054" s="13">
        <f t="shared" si="1317"/>
        <v>2.3121314296426569E-5</v>
      </c>
      <c r="AO1054" s="13">
        <f t="shared" si="1318"/>
        <v>9.1253970128373663E-6</v>
      </c>
      <c r="AP1054" s="13">
        <f t="shared" si="1319"/>
        <v>2.4010420161617163E-6</v>
      </c>
      <c r="AQ1054" s="13">
        <f t="shared" si="1320"/>
        <v>4.7381522869064202E-7</v>
      </c>
      <c r="AR1054" s="13">
        <f t="shared" si="1321"/>
        <v>7.6919612341611856E-4</v>
      </c>
      <c r="AS1054" s="13">
        <f t="shared" si="1322"/>
        <v>3.1582577470567005E-4</v>
      </c>
      <c r="AT1054" s="13">
        <f t="shared" si="1323"/>
        <v>6.4837768243975044E-5</v>
      </c>
      <c r="AU1054" s="13">
        <f t="shared" si="1324"/>
        <v>8.8739563129433711E-6</v>
      </c>
      <c r="AV1054" s="13">
        <f t="shared" si="1325"/>
        <v>9.1089386761100862E-7</v>
      </c>
      <c r="AW1054" s="13">
        <f t="shared" si="1326"/>
        <v>6.7341918728561979E-10</v>
      </c>
      <c r="AX1054" s="13">
        <f t="shared" si="1327"/>
        <v>2.0044835830182416E-6</v>
      </c>
      <c r="AY1054" s="13">
        <f t="shared" si="1328"/>
        <v>1.5822377799330563E-6</v>
      </c>
      <c r="AZ1054" s="13">
        <f t="shared" si="1329"/>
        <v>6.2446916838248395E-7</v>
      </c>
      <c r="BA1054" s="13">
        <f t="shared" si="1330"/>
        <v>1.6430810724997785E-7</v>
      </c>
      <c r="BB1054" s="13">
        <f t="shared" si="1331"/>
        <v>3.2424123729757877E-8</v>
      </c>
      <c r="BC1054" s="13">
        <f t="shared" si="1332"/>
        <v>5.1187920900003675E-9</v>
      </c>
      <c r="BD1054" s="13">
        <f t="shared" si="1333"/>
        <v>1.0119407453684933E-4</v>
      </c>
      <c r="BE1054" s="13">
        <f t="shared" si="1334"/>
        <v>4.1549477452233916E-5</v>
      </c>
      <c r="BF1054" s="13">
        <f t="shared" si="1335"/>
        <v>8.5299415230337884E-6</v>
      </c>
      <c r="BG1054" s="13">
        <f t="shared" si="1336"/>
        <v>1.1674419166084926E-6</v>
      </c>
      <c r="BH1054" s="13">
        <f t="shared" si="1337"/>
        <v>1.1983557785602821E-7</v>
      </c>
      <c r="BI1054" s="13">
        <f t="shared" si="1338"/>
        <v>9.8407059166124427E-9</v>
      </c>
      <c r="BJ1054" s="14">
        <f t="shared" si="1339"/>
        <v>0.17725479289333565</v>
      </c>
      <c r="BK1054" s="14">
        <f t="shared" si="1340"/>
        <v>0.40703699322911557</v>
      </c>
      <c r="BL1054" s="14">
        <f t="shared" si="1341"/>
        <v>0.39100003259858684</v>
      </c>
      <c r="BM1054" s="14">
        <f t="shared" si="1342"/>
        <v>0.12048084253681647</v>
      </c>
      <c r="BN1054" s="14">
        <f t="shared" si="1343"/>
        <v>0.87949982097834067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1.61333333333333</v>
      </c>
      <c r="F1055" s="10">
        <f>VLOOKUP(B1055,home!$B$2:$E$405,3,FALSE)</f>
        <v>1.08</v>
      </c>
      <c r="G1055" s="10">
        <f>VLOOKUP(C1055,away!$B$2:$E$405,4,FALSE)</f>
        <v>2.0099999999999998</v>
      </c>
      <c r="H1055" s="10">
        <f>VLOOKUP(A1055,away!$A$2:$E$405,3,FALSE)</f>
        <v>1.4</v>
      </c>
      <c r="I1055" s="10">
        <f>VLOOKUP(C1055,away!$B$2:$E$405,3,FALSE)</f>
        <v>0.54</v>
      </c>
      <c r="J1055" s="10">
        <f>VLOOKUP(B1055,home!$B$2:$E$405,4,FALSE)</f>
        <v>1.08</v>
      </c>
      <c r="K1055" s="12">
        <f t="shared" si="1288"/>
        <v>3.5022239999999925</v>
      </c>
      <c r="L1055" s="12">
        <f t="shared" si="1289"/>
        <v>0.81648000000000009</v>
      </c>
      <c r="M1055" s="13">
        <f t="shared" si="1290"/>
        <v>1.3317131365690198E-2</v>
      </c>
      <c r="N1055" s="13">
        <f t="shared" si="1291"/>
        <v>4.6639577080072887E-2</v>
      </c>
      <c r="O1055" s="13">
        <f t="shared" si="1292"/>
        <v>1.0873171417458735E-2</v>
      </c>
      <c r="P1055" s="13">
        <f t="shared" si="1293"/>
        <v>3.8080281894337924E-2</v>
      </c>
      <c r="Q1055" s="13">
        <f t="shared" si="1294"/>
        <v>8.167112309984044E-2</v>
      </c>
      <c r="R1055" s="13">
        <f t="shared" si="1295"/>
        <v>4.438863499463353E-3</v>
      </c>
      <c r="S1055" s="13">
        <f t="shared" si="1296"/>
        <v>2.7222602025392804E-2</v>
      </c>
      <c r="T1055" s="13">
        <f t="shared" si="1297"/>
        <v>6.6682838588557738E-2</v>
      </c>
      <c r="U1055" s="13">
        <f t="shared" si="1298"/>
        <v>1.5545894280544511E-2</v>
      </c>
      <c r="V1055" s="13">
        <f t="shared" si="1299"/>
        <v>8.6492130621322813E-3</v>
      </c>
      <c r="W1055" s="13">
        <f t="shared" si="1300"/>
        <v>9.534352247573831E-2</v>
      </c>
      <c r="X1055" s="13">
        <f t="shared" si="1301"/>
        <v>7.7846079230990836E-2</v>
      </c>
      <c r="Y1055" s="13">
        <f t="shared" si="1302"/>
        <v>3.1779883385259694E-2</v>
      </c>
      <c r="Z1055" s="13">
        <f t="shared" si="1303"/>
        <v>1.2080810900139468E-3</v>
      </c>
      <c r="AA1055" s="13">
        <f t="shared" si="1304"/>
        <v>4.2309705873929959E-3</v>
      </c>
      <c r="AB1055" s="13">
        <f t="shared" si="1305"/>
        <v>7.4089033672309085E-3</v>
      </c>
      <c r="AC1055" s="13">
        <f t="shared" si="1306"/>
        <v>1.5457743043799876E-3</v>
      </c>
      <c r="AD1055" s="13">
        <f t="shared" si="1307"/>
        <v>8.3478593164767356E-2</v>
      </c>
      <c r="AE1055" s="13">
        <f t="shared" si="1308"/>
        <v>6.8158601747169256E-2</v>
      </c>
      <c r="AF1055" s="13">
        <f t="shared" si="1309"/>
        <v>2.7825067577264374E-2</v>
      </c>
      <c r="AG1055" s="13">
        <f t="shared" si="1310"/>
        <v>7.5728703918282753E-3</v>
      </c>
      <c r="AH1055" s="13">
        <f t="shared" si="1311"/>
        <v>2.4659351209364681E-4</v>
      </c>
      <c r="AI1055" s="13">
        <f t="shared" si="1312"/>
        <v>8.6362571629865833E-4</v>
      </c>
      <c r="AJ1055" s="13">
        <f t="shared" si="1313"/>
        <v>1.5123053553191732E-3</v>
      </c>
      <c r="AK1055" s="13">
        <f t="shared" si="1314"/>
        <v>1.7654773702424414E-3</v>
      </c>
      <c r="AL1055" s="13">
        <f t="shared" si="1315"/>
        <v>1.7680540843043125E-4</v>
      </c>
      <c r="AM1055" s="13">
        <f t="shared" si="1316"/>
        <v>5.8472146493576717E-2</v>
      </c>
      <c r="AN1055" s="13">
        <f t="shared" si="1317"/>
        <v>4.7741338169075526E-2</v>
      </c>
      <c r="AO1055" s="13">
        <f t="shared" si="1318"/>
        <v>1.9489923894143391E-2</v>
      </c>
      <c r="AP1055" s="13">
        <f t="shared" si="1319"/>
        <v>5.3043776870300673E-3</v>
      </c>
      <c r="AQ1055" s="13">
        <f t="shared" si="1320"/>
        <v>1.0827295734765774E-3</v>
      </c>
      <c r="AR1055" s="13">
        <f t="shared" si="1321"/>
        <v>4.0267734150844168E-5</v>
      </c>
      <c r="AS1055" s="13">
        <f t="shared" si="1322"/>
        <v>1.4102662496870576E-4</v>
      </c>
      <c r="AT1055" s="13">
        <f t="shared" si="1323"/>
        <v>2.4695341530219981E-4</v>
      </c>
      <c r="AU1055" s="13">
        <f t="shared" si="1324"/>
        <v>2.882953926511098E-4</v>
      </c>
      <c r="AV1055" s="13">
        <f t="shared" si="1325"/>
        <v>2.524187608080346E-4</v>
      </c>
      <c r="AW1055" s="13">
        <f t="shared" si="1326"/>
        <v>1.4043731442586555E-5</v>
      </c>
      <c r="AX1055" s="13">
        <f t="shared" si="1327"/>
        <v>3.4130425796886625E-2</v>
      </c>
      <c r="AY1055" s="13">
        <f t="shared" si="1328"/>
        <v>2.7866810054641998E-2</v>
      </c>
      <c r="AZ1055" s="13">
        <f t="shared" si="1329"/>
        <v>1.1376346536707048E-2</v>
      </c>
      <c r="BA1055" s="13">
        <f t="shared" si="1330"/>
        <v>3.0961864734301917E-3</v>
      </c>
      <c r="BB1055" s="13">
        <f t="shared" si="1331"/>
        <v>6.3199358295657068E-4</v>
      </c>
      <c r="BC1055" s="13">
        <f t="shared" si="1332"/>
        <v>1.0320202412247621E-4</v>
      </c>
      <c r="BD1055" s="13">
        <f t="shared" si="1333"/>
        <v>5.4796332632468712E-6</v>
      </c>
      <c r="BE1055" s="13">
        <f t="shared" si="1334"/>
        <v>1.9190903125741473E-5</v>
      </c>
      <c r="BF1055" s="13">
        <f t="shared" si="1335"/>
        <v>3.3605420754323331E-5</v>
      </c>
      <c r="BG1055" s="13">
        <f t="shared" si="1336"/>
        <v>3.9231237031963004E-5</v>
      </c>
      <c r="BH1055" s="13">
        <f t="shared" si="1337"/>
        <v>3.4349144970757329E-5</v>
      </c>
      <c r="BI1055" s="13">
        <f t="shared" si="1338"/>
        <v>2.4059679979213071E-5</v>
      </c>
      <c r="BJ1055" s="14">
        <f t="shared" si="1339"/>
        <v>0.79629363702753642</v>
      </c>
      <c r="BK1055" s="14">
        <f t="shared" si="1340"/>
        <v>0.11685861811500564</v>
      </c>
      <c r="BL1055" s="14">
        <f t="shared" si="1341"/>
        <v>4.8010683053050562E-2</v>
      </c>
      <c r="BM1055" s="14">
        <f t="shared" si="1342"/>
        <v>0.73949810460554388</v>
      </c>
      <c r="BN1055" s="14">
        <f t="shared" si="1343"/>
        <v>0.19502014835686352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1.61333333333333</v>
      </c>
      <c r="F1056" s="10">
        <f>VLOOKUP(B1056,home!$B$2:$E$405,3,FALSE)</f>
        <v>0.89</v>
      </c>
      <c r="G1056" s="10">
        <f>VLOOKUP(C1056,away!$B$2:$E$405,4,FALSE)</f>
        <v>0.8</v>
      </c>
      <c r="H1056" s="10">
        <f>VLOOKUP(A1056,away!$A$2:$E$405,3,FALSE)</f>
        <v>1.4</v>
      </c>
      <c r="I1056" s="10">
        <f>VLOOKUP(C1056,away!$B$2:$E$405,3,FALSE)</f>
        <v>1.06</v>
      </c>
      <c r="J1056" s="10">
        <f>VLOOKUP(B1056,home!$B$2:$E$405,4,FALSE)</f>
        <v>0.89</v>
      </c>
      <c r="K1056" s="12">
        <f t="shared" si="1288"/>
        <v>1.1486933333333311</v>
      </c>
      <c r="L1056" s="12">
        <f t="shared" si="1289"/>
        <v>1.3207599999999999</v>
      </c>
      <c r="M1056" s="13">
        <f t="shared" si="1290"/>
        <v>8.4631111365646758E-2</v>
      </c>
      <c r="N1056" s="13">
        <f t="shared" si="1291"/>
        <v>9.7215193418309115E-2</v>
      </c>
      <c r="O1056" s="13">
        <f t="shared" si="1292"/>
        <v>0.11177738664729159</v>
      </c>
      <c r="P1056" s="13">
        <f t="shared" si="1293"/>
        <v>0.12839793885916592</v>
      </c>
      <c r="Q1056" s="13">
        <f t="shared" si="1294"/>
        <v>5.5835222289161025E-2</v>
      </c>
      <c r="R1056" s="13">
        <f t="shared" si="1295"/>
        <v>7.3815550594138427E-2</v>
      </c>
      <c r="S1056" s="13">
        <f t="shared" si="1296"/>
        <v>4.8699675678529758E-2</v>
      </c>
      <c r="T1056" s="13">
        <f t="shared" si="1297"/>
        <v>7.3744928190632303E-2</v>
      </c>
      <c r="U1056" s="13">
        <f t="shared" si="1298"/>
        <v>8.4791430863815992E-2</v>
      </c>
      <c r="V1056" s="13">
        <f t="shared" si="1299"/>
        <v>8.2094028482129072E-3</v>
      </c>
      <c r="W1056" s="13">
        <f t="shared" si="1300"/>
        <v>2.1379182536247966E-2</v>
      </c>
      <c r="X1056" s="13">
        <f t="shared" si="1301"/>
        <v>2.8236769126574857E-2</v>
      </c>
      <c r="Y1056" s="13">
        <f t="shared" si="1302"/>
        <v>1.8646997595807503E-2</v>
      </c>
      <c r="Z1056" s="13">
        <f t="shared" si="1303"/>
        <v>3.2497542200904755E-2</v>
      </c>
      <c r="AA1056" s="13">
        <f t="shared" si="1304"/>
        <v>3.7329710075897873E-2</v>
      </c>
      <c r="AB1056" s="13">
        <f t="shared" si="1305"/>
        <v>2.1440194549724987E-2</v>
      </c>
      <c r="AC1056" s="13">
        <f t="shared" si="1306"/>
        <v>7.7843005069747366E-4</v>
      </c>
      <c r="AD1056" s="13">
        <f t="shared" si="1307"/>
        <v>6.139531112876101E-3</v>
      </c>
      <c r="AE1056" s="13">
        <f t="shared" si="1308"/>
        <v>8.1088471126422364E-3</v>
      </c>
      <c r="AF1056" s="13">
        <f t="shared" si="1309"/>
        <v>5.3549204562466802E-3</v>
      </c>
      <c r="AG1056" s="13">
        <f t="shared" si="1310"/>
        <v>2.3575215805974551E-3</v>
      </c>
      <c r="AH1056" s="13">
        <f t="shared" si="1311"/>
        <v>1.0730363459316739E-2</v>
      </c>
      <c r="AI1056" s="13">
        <f t="shared" si="1312"/>
        <v>1.2325896969960717E-2</v>
      </c>
      <c r="AJ1056" s="13">
        <f t="shared" si="1313"/>
        <v>7.0793378383736932E-3</v>
      </c>
      <c r="AK1056" s="13">
        <f t="shared" si="1314"/>
        <v>2.7106627264514194E-3</v>
      </c>
      <c r="AL1056" s="13">
        <f t="shared" si="1315"/>
        <v>4.7239750225547721E-5</v>
      </c>
      <c r="AM1056" s="13">
        <f t="shared" si="1316"/>
        <v>1.4104876918306687E-3</v>
      </c>
      <c r="AN1056" s="13">
        <f t="shared" si="1317"/>
        <v>1.8629157238622737E-3</v>
      </c>
      <c r="AO1056" s="13">
        <f t="shared" si="1318"/>
        <v>1.2302322857241682E-3</v>
      </c>
      <c r="AP1056" s="13">
        <f t="shared" si="1319"/>
        <v>5.4161386456435081E-4</v>
      </c>
      <c r="AQ1056" s="13">
        <f t="shared" si="1320"/>
        <v>1.7883548194050299E-4</v>
      </c>
      <c r="AR1056" s="13">
        <f t="shared" si="1321"/>
        <v>2.8344469685054339E-3</v>
      </c>
      <c r="AS1056" s="13">
        <f t="shared" si="1322"/>
        <v>3.2559103364090615E-3</v>
      </c>
      <c r="AT1056" s="13">
        <f t="shared" si="1323"/>
        <v>1.8700212486820868E-3</v>
      </c>
      <c r="AU1056" s="13">
        <f t="shared" si="1324"/>
        <v>7.1602698051759488E-4</v>
      </c>
      <c r="AV1056" s="13">
        <f t="shared" si="1325"/>
        <v>2.0562385475183896E-4</v>
      </c>
      <c r="AW1056" s="13">
        <f t="shared" si="1326"/>
        <v>1.9908250652963347E-6</v>
      </c>
      <c r="AX1056" s="13">
        <f t="shared" si="1327"/>
        <v>2.7003630139243448E-4</v>
      </c>
      <c r="AY1056" s="13">
        <f t="shared" si="1328"/>
        <v>3.5665314542707171E-4</v>
      </c>
      <c r="AZ1056" s="13">
        <f t="shared" si="1329"/>
        <v>2.3552660417712961E-4</v>
      </c>
      <c r="BA1056" s="13">
        <f t="shared" si="1330"/>
        <v>1.036913725776619E-4</v>
      </c>
      <c r="BB1056" s="13">
        <f t="shared" si="1331"/>
        <v>3.4237854311418182E-5</v>
      </c>
      <c r="BC1056" s="13">
        <f t="shared" si="1332"/>
        <v>9.0439976920697301E-6</v>
      </c>
      <c r="BD1056" s="13">
        <f t="shared" si="1333"/>
        <v>6.2393736302053906E-4</v>
      </c>
      <c r="BE1056" s="13">
        <f t="shared" si="1334"/>
        <v>7.1671268931927158E-4</v>
      </c>
      <c r="BF1056" s="13">
        <f t="shared" si="1335"/>
        <v>4.1164154406822523E-4</v>
      </c>
      <c r="BG1056" s="13">
        <f t="shared" si="1336"/>
        <v>1.5761663246473633E-4</v>
      </c>
      <c r="BH1056" s="13">
        <f t="shared" si="1337"/>
        <v>4.5263293733673103E-5</v>
      </c>
      <c r="BI1056" s="13">
        <f t="shared" si="1338"/>
        <v>1.0398728751315726E-5</v>
      </c>
      <c r="BJ1056" s="14">
        <f t="shared" si="1339"/>
        <v>0.32325238774259496</v>
      </c>
      <c r="BK1056" s="14">
        <f t="shared" si="1340"/>
        <v>0.27112045169790544</v>
      </c>
      <c r="BL1056" s="14">
        <f t="shared" si="1341"/>
        <v>0.37284813336519507</v>
      </c>
      <c r="BM1056" s="14">
        <f t="shared" si="1342"/>
        <v>0.44769144951252571</v>
      </c>
      <c r="BN1056" s="14">
        <f t="shared" si="1343"/>
        <v>0.55167240317371291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1.61333333333333</v>
      </c>
      <c r="F1057" s="10">
        <f>VLOOKUP(B1057,home!$B$2:$E$405,3,FALSE)</f>
        <v>0.7</v>
      </c>
      <c r="G1057" s="10">
        <f>VLOOKUP(C1057,away!$B$2:$E$405,4,FALSE)</f>
        <v>1.24</v>
      </c>
      <c r="H1057" s="10">
        <f>VLOOKUP(A1057,away!$A$2:$E$405,3,FALSE)</f>
        <v>1.4</v>
      </c>
      <c r="I1057" s="10">
        <f>VLOOKUP(C1057,away!$B$2:$E$405,3,FALSE)</f>
        <v>0.93</v>
      </c>
      <c r="J1057" s="10">
        <f>VLOOKUP(B1057,home!$B$2:$E$405,4,FALSE)</f>
        <v>0.7</v>
      </c>
      <c r="K1057" s="12">
        <f t="shared" si="1288"/>
        <v>1.4003733333333304</v>
      </c>
      <c r="L1057" s="12">
        <f t="shared" si="1289"/>
        <v>0.91139999999999999</v>
      </c>
      <c r="M1057" s="13">
        <f t="shared" si="1290"/>
        <v>9.9085384255311021E-2</v>
      </c>
      <c r="N1057" s="13">
        <f t="shared" si="1291"/>
        <v>0.13875652983422376</v>
      </c>
      <c r="O1057" s="13">
        <f t="shared" si="1292"/>
        <v>9.0306419210290451E-2</v>
      </c>
      <c r="P1057" s="13">
        <f t="shared" si="1293"/>
        <v>0.12646270129091153</v>
      </c>
      <c r="Q1057" s="13">
        <f t="shared" si="1294"/>
        <v>9.7155472102858853E-2</v>
      </c>
      <c r="R1057" s="13">
        <f t="shared" si="1295"/>
        <v>4.1152635234129355E-2</v>
      </c>
      <c r="S1057" s="13">
        <f t="shared" si="1296"/>
        <v>4.0351094508010402E-2</v>
      </c>
      <c r="T1057" s="13">
        <f t="shared" si="1297"/>
        <v>8.8547497274545542E-2</v>
      </c>
      <c r="U1057" s="13">
        <f t="shared" si="1298"/>
        <v>5.7629052978268376E-2</v>
      </c>
      <c r="V1057" s="13">
        <f t="shared" si="1299"/>
        <v>5.722234694494864E-3</v>
      </c>
      <c r="W1057" s="13">
        <f t="shared" si="1300"/>
        <v>4.5351310773417947E-2</v>
      </c>
      <c r="X1057" s="13">
        <f t="shared" si="1301"/>
        <v>4.1333184638893107E-2</v>
      </c>
      <c r="Y1057" s="13">
        <f t="shared" si="1302"/>
        <v>1.8835532239943588E-2</v>
      </c>
      <c r="Z1057" s="13">
        <f t="shared" si="1303"/>
        <v>1.2502170584128501E-2</v>
      </c>
      <c r="AA1057" s="13">
        <f t="shared" si="1304"/>
        <v>1.7507706294797937E-2</v>
      </c>
      <c r="AB1057" s="13">
        <f t="shared" si="1305"/>
        <v>1.2258662511533562E-2</v>
      </c>
      <c r="AC1057" s="13">
        <f t="shared" si="1306"/>
        <v>4.5645560034224118E-4</v>
      </c>
      <c r="AD1057" s="13">
        <f t="shared" si="1307"/>
        <v>1.5877191559701766E-2</v>
      </c>
      <c r="AE1057" s="13">
        <f t="shared" si="1308"/>
        <v>1.4470472387512187E-2</v>
      </c>
      <c r="AF1057" s="13">
        <f t="shared" si="1309"/>
        <v>6.5941942669893033E-3</v>
      </c>
      <c r="AG1057" s="13">
        <f t="shared" si="1310"/>
        <v>2.003316218311351E-3</v>
      </c>
      <c r="AH1057" s="13">
        <f t="shared" si="1311"/>
        <v>2.8486195675936784E-3</v>
      </c>
      <c r="AI1057" s="13">
        <f t="shared" si="1312"/>
        <v>3.9891308792697087E-3</v>
      </c>
      <c r="AJ1057" s="13">
        <f t="shared" si="1313"/>
        <v>2.7931362532529216E-3</v>
      </c>
      <c r="AK1057" s="13">
        <f t="shared" si="1314"/>
        <v>1.3038111751406544E-3</v>
      </c>
      <c r="AL1057" s="13">
        <f t="shared" si="1315"/>
        <v>2.3302975982777385E-5</v>
      </c>
      <c r="AM1057" s="13">
        <f t="shared" si="1316"/>
        <v>4.4467991336862734E-3</v>
      </c>
      <c r="AN1057" s="13">
        <f t="shared" si="1317"/>
        <v>4.0528127304416683E-3</v>
      </c>
      <c r="AO1057" s="13">
        <f t="shared" si="1318"/>
        <v>1.8468667612622682E-3</v>
      </c>
      <c r="AP1057" s="13">
        <f t="shared" si="1319"/>
        <v>5.6107812207147729E-4</v>
      </c>
      <c r="AQ1057" s="13">
        <f t="shared" si="1320"/>
        <v>1.2784165011398607E-4</v>
      </c>
      <c r="AR1057" s="13">
        <f t="shared" si="1321"/>
        <v>5.1924637478097579E-4</v>
      </c>
      <c r="AS1057" s="13">
        <f t="shared" si="1322"/>
        <v>7.2713877667328266E-4</v>
      </c>
      <c r="AT1057" s="13">
        <f t="shared" si="1323"/>
        <v>5.091328762429426E-4</v>
      </c>
      <c r="AU1057" s="13">
        <f t="shared" si="1324"/>
        <v>2.3765870100463853E-4</v>
      </c>
      <c r="AV1057" s="13">
        <f t="shared" si="1325"/>
        <v>8.3202726830383742E-5</v>
      </c>
      <c r="AW1057" s="13">
        <f t="shared" si="1326"/>
        <v>8.2615539478834797E-7</v>
      </c>
      <c r="AX1057" s="13">
        <f t="shared" si="1327"/>
        <v>1.0378631542506678E-3</v>
      </c>
      <c r="AY1057" s="13">
        <f t="shared" si="1328"/>
        <v>9.4590847878405849E-4</v>
      </c>
      <c r="AZ1057" s="13">
        <f t="shared" si="1329"/>
        <v>4.3105049378189541E-4</v>
      </c>
      <c r="BA1057" s="13">
        <f t="shared" si="1330"/>
        <v>1.3095314001093986E-4</v>
      </c>
      <c r="BB1057" s="13">
        <f t="shared" si="1331"/>
        <v>2.9837672951492639E-5</v>
      </c>
      <c r="BC1057" s="13">
        <f t="shared" si="1332"/>
        <v>5.4388110255980798E-6</v>
      </c>
      <c r="BD1057" s="13">
        <f t="shared" si="1333"/>
        <v>7.8873524329230182E-5</v>
      </c>
      <c r="BE1057" s="13">
        <f t="shared" si="1334"/>
        <v>1.1045238017667159E-4</v>
      </c>
      <c r="BF1057" s="13">
        <f t="shared" si="1335"/>
        <v>7.7337283901302947E-5</v>
      </c>
      <c r="BG1057" s="13">
        <f t="shared" si="1336"/>
        <v>3.6100356682604578E-5</v>
      </c>
      <c r="BH1057" s="13">
        <f t="shared" si="1337"/>
        <v>1.2638494205535285E-5</v>
      </c>
      <c r="BI1057" s="13">
        <f t="shared" si="1338"/>
        <v>3.5397220517838831E-6</v>
      </c>
      <c r="BJ1057" s="14">
        <f t="shared" si="1339"/>
        <v>0.48254115144477783</v>
      </c>
      <c r="BK1057" s="14">
        <f t="shared" si="1340"/>
        <v>0.27304708180383691</v>
      </c>
      <c r="BL1057" s="14">
        <f t="shared" si="1341"/>
        <v>0.23218449532115604</v>
      </c>
      <c r="BM1057" s="14">
        <f t="shared" si="1342"/>
        <v>0.40641067490278487</v>
      </c>
      <c r="BN1057" s="14">
        <f t="shared" si="1343"/>
        <v>0.59291914192772499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1.61333333333333</v>
      </c>
      <c r="F1058" s="10">
        <f>VLOOKUP(B1058,home!$B$2:$E$405,3,FALSE)</f>
        <v>0.89</v>
      </c>
      <c r="G1058" s="10">
        <f>VLOOKUP(C1058,away!$B$2:$E$405,4,FALSE)</f>
        <v>0.97</v>
      </c>
      <c r="H1058" s="10">
        <f>VLOOKUP(A1058,away!$A$2:$E$405,3,FALSE)</f>
        <v>1.4</v>
      </c>
      <c r="I1058" s="10">
        <f>VLOOKUP(C1058,away!$B$2:$E$405,3,FALSE)</f>
        <v>0.89</v>
      </c>
      <c r="J1058" s="10">
        <f>VLOOKUP(B1058,home!$B$2:$E$405,4,FALSE)</f>
        <v>0.89</v>
      </c>
      <c r="K1058" s="12">
        <f t="shared" si="1288"/>
        <v>1.3927906666666638</v>
      </c>
      <c r="L1058" s="12">
        <f t="shared" si="1289"/>
        <v>1.10894</v>
      </c>
      <c r="M1058" s="13">
        <f t="shared" si="1290"/>
        <v>8.1943059712846322E-2</v>
      </c>
      <c r="N1058" s="13">
        <f t="shared" si="1291"/>
        <v>0.11412952876616149</v>
      </c>
      <c r="O1058" s="13">
        <f t="shared" si="1292"/>
        <v>9.0869936637963819E-2</v>
      </c>
      <c r="P1058" s="13">
        <f t="shared" si="1293"/>
        <v>0.12656279962994713</v>
      </c>
      <c r="Q1058" s="13">
        <f t="shared" si="1294"/>
        <v>7.9479271228287143E-2</v>
      </c>
      <c r="R1058" s="13">
        <f t="shared" si="1295"/>
        <v>5.0384653767651812E-2</v>
      </c>
      <c r="S1058" s="13">
        <f t="shared" si="1296"/>
        <v>4.886973438111368E-2</v>
      </c>
      <c r="T1058" s="13">
        <f t="shared" si="1297"/>
        <v>8.8137743035896748E-2</v>
      </c>
      <c r="U1058" s="13">
        <f t="shared" si="1298"/>
        <v>7.0175275510816801E-2</v>
      </c>
      <c r="V1058" s="13">
        <f t="shared" si="1299"/>
        <v>8.3867049769004685E-3</v>
      </c>
      <c r="W1058" s="13">
        <f t="shared" si="1300"/>
        <v>3.6899329053408883E-2</v>
      </c>
      <c r="X1058" s="13">
        <f t="shared" si="1301"/>
        <v>4.0919141960487251E-2</v>
      </c>
      <c r="Y1058" s="13">
        <f t="shared" si="1302"/>
        <v>2.2688436642831371E-2</v>
      </c>
      <c r="Z1058" s="13">
        <f t="shared" si="1303"/>
        <v>1.8624519316366588E-2</v>
      </c>
      <c r="AA1058" s="13">
        <f t="shared" si="1304"/>
        <v>2.5940056674988381E-2</v>
      </c>
      <c r="AB1058" s="13">
        <f t="shared" si="1305"/>
        <v>1.806453441486406E-2</v>
      </c>
      <c r="AC1058" s="13">
        <f t="shared" si="1306"/>
        <v>8.0959027011146857E-4</v>
      </c>
      <c r="AD1058" s="13">
        <f t="shared" si="1307"/>
        <v>1.2848260277962488E-2</v>
      </c>
      <c r="AE1058" s="13">
        <f t="shared" si="1308"/>
        <v>1.4247949752643723E-2</v>
      </c>
      <c r="AF1058" s="13">
        <f t="shared" si="1309"/>
        <v>7.9000606993483678E-3</v>
      </c>
      <c r="AG1058" s="13">
        <f t="shared" si="1310"/>
        <v>2.9202311039784579E-3</v>
      </c>
      <c r="AH1058" s="13">
        <f t="shared" si="1311"/>
        <v>5.1633686126728966E-3</v>
      </c>
      <c r="AI1058" s="13">
        <f t="shared" si="1312"/>
        <v>7.1914916122904115E-3</v>
      </c>
      <c r="AJ1058" s="13">
        <f t="shared" si="1313"/>
        <v>5.0081211985048427E-3</v>
      </c>
      <c r="AK1058" s="13">
        <f t="shared" si="1314"/>
        <v>2.3250881542710039E-3</v>
      </c>
      <c r="AL1058" s="13">
        <f t="shared" si="1315"/>
        <v>5.00171760720373E-5</v>
      </c>
      <c r="AM1058" s="13">
        <f t="shared" si="1316"/>
        <v>3.5789873996100396E-3</v>
      </c>
      <c r="AN1058" s="13">
        <f t="shared" si="1317"/>
        <v>3.9688822869235578E-3</v>
      </c>
      <c r="AO1058" s="13">
        <f t="shared" si="1318"/>
        <v>2.2006261616305057E-3</v>
      </c>
      <c r="AP1058" s="13">
        <f t="shared" si="1319"/>
        <v>8.1345412522617711E-4</v>
      </c>
      <c r="AQ1058" s="13">
        <f t="shared" si="1320"/>
        <v>2.2551795440707947E-4</v>
      </c>
      <c r="AR1058" s="13">
        <f t="shared" si="1321"/>
        <v>1.1451731978674956E-3</v>
      </c>
      <c r="AS1058" s="13">
        <f t="shared" si="1322"/>
        <v>1.5949865417066644E-3</v>
      </c>
      <c r="AT1058" s="13">
        <f t="shared" si="1323"/>
        <v>1.1107411843739911E-3</v>
      </c>
      <c r="AU1058" s="13">
        <f t="shared" si="1324"/>
        <v>5.1567665155945696E-4</v>
      </c>
      <c r="AV1058" s="13">
        <f t="shared" si="1325"/>
        <v>1.7955740682748224E-4</v>
      </c>
      <c r="AW1058" s="13">
        <f t="shared" si="1326"/>
        <v>2.1459053584296446E-6</v>
      </c>
      <c r="AX1058" s="13">
        <f t="shared" si="1327"/>
        <v>8.3079670771574155E-4</v>
      </c>
      <c r="AY1058" s="13">
        <f t="shared" si="1328"/>
        <v>9.2130370105429453E-4</v>
      </c>
      <c r="AZ1058" s="13">
        <f t="shared" si="1329"/>
        <v>5.1083526312357475E-4</v>
      </c>
      <c r="BA1058" s="13">
        <f t="shared" si="1330"/>
        <v>1.8882855222941892E-4</v>
      </c>
      <c r="BB1058" s="13">
        <f t="shared" si="1331"/>
        <v>5.234988367732301E-5</v>
      </c>
      <c r="BC1058" s="13">
        <f t="shared" si="1332"/>
        <v>1.1610576001026105E-5</v>
      </c>
      <c r="BD1058" s="13">
        <f t="shared" si="1333"/>
        <v>2.1165472767386304E-4</v>
      </c>
      <c r="BE1058" s="13">
        <f t="shared" si="1334"/>
        <v>2.947907292600309E-4</v>
      </c>
      <c r="BF1058" s="13">
        <f t="shared" si="1335"/>
        <v>2.0529088816661527E-4</v>
      </c>
      <c r="BG1058" s="13">
        <f t="shared" si="1336"/>
        <v>9.5309077663390535E-5</v>
      </c>
      <c r="BH1058" s="13">
        <f t="shared" si="1337"/>
        <v>3.3186398454544638E-5</v>
      </c>
      <c r="BI1058" s="13">
        <f t="shared" si="1338"/>
        <v>9.2443412055541569E-6</v>
      </c>
      <c r="BJ1058" s="14">
        <f t="shared" si="1339"/>
        <v>0.43347314513260454</v>
      </c>
      <c r="BK1058" s="14">
        <f t="shared" si="1340"/>
        <v>0.26754320984804542</v>
      </c>
      <c r="BL1058" s="14">
        <f t="shared" si="1341"/>
        <v>0.28051813772878309</v>
      </c>
      <c r="BM1058" s="14">
        <f t="shared" si="1342"/>
        <v>0.45587060448724603</v>
      </c>
      <c r="BN1058" s="14">
        <f t="shared" si="1343"/>
        <v>0.54336924974285772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1.61333333333333</v>
      </c>
      <c r="F1059" s="10">
        <f>VLOOKUP(B1059,home!$B$2:$E$405,3,FALSE)</f>
        <v>1.08</v>
      </c>
      <c r="G1059" s="10">
        <f>VLOOKUP(C1059,away!$B$2:$E$405,4,FALSE)</f>
        <v>0.77</v>
      </c>
      <c r="H1059" s="10">
        <f>VLOOKUP(A1059,away!$A$2:$E$405,3,FALSE)</f>
        <v>1.4</v>
      </c>
      <c r="I1059" s="10">
        <f>VLOOKUP(C1059,away!$B$2:$E$405,3,FALSE)</f>
        <v>0.93</v>
      </c>
      <c r="J1059" s="10">
        <f>VLOOKUP(B1059,home!$B$2:$E$405,4,FALSE)</f>
        <v>1.08</v>
      </c>
      <c r="K1059" s="12">
        <f t="shared" si="1288"/>
        <v>1.3416479999999973</v>
      </c>
      <c r="L1059" s="12">
        <f t="shared" si="1289"/>
        <v>1.4061600000000001</v>
      </c>
      <c r="M1059" s="13">
        <f t="shared" si="1290"/>
        <v>6.4068144773091321E-2</v>
      </c>
      <c r="N1059" s="13">
        <f t="shared" si="1291"/>
        <v>8.5956898298528248E-2</v>
      </c>
      <c r="O1059" s="13">
        <f t="shared" si="1292"/>
        <v>9.0090062454130079E-2</v>
      </c>
      <c r="P1059" s="13">
        <f t="shared" si="1293"/>
        <v>0.12086915211145846</v>
      </c>
      <c r="Q1059" s="13">
        <f t="shared" si="1294"/>
        <v>5.7661950344211808E-2</v>
      </c>
      <c r="R1059" s="13">
        <f t="shared" si="1295"/>
        <v>6.3340521110249792E-2</v>
      </c>
      <c r="S1059" s="13">
        <f t="shared" si="1296"/>
        <v>5.7007082005747563E-2</v>
      </c>
      <c r="T1059" s="13">
        <f t="shared" si="1297"/>
        <v>8.1081928096016873E-2</v>
      </c>
      <c r="U1059" s="13">
        <f t="shared" si="1298"/>
        <v>8.4980683466524251E-2</v>
      </c>
      <c r="V1059" s="13">
        <f t="shared" si="1299"/>
        <v>1.1949772284194261E-2</v>
      </c>
      <c r="W1059" s="13">
        <f t="shared" si="1300"/>
        <v>2.5787346785136972E-2</v>
      </c>
      <c r="X1059" s="13">
        <f t="shared" si="1301"/>
        <v>3.6261135555388201E-2</v>
      </c>
      <c r="Y1059" s="13">
        <f t="shared" si="1302"/>
        <v>2.5494479186282348E-2</v>
      </c>
      <c r="Z1059" s="13">
        <f t="shared" si="1303"/>
        <v>2.9688969054796285E-2</v>
      </c>
      <c r="AA1059" s="13">
        <f t="shared" si="1304"/>
        <v>3.9832145954429243E-2</v>
      </c>
      <c r="AB1059" s="13">
        <f t="shared" si="1305"/>
        <v>2.6720359477733997E-2</v>
      </c>
      <c r="AC1059" s="13">
        <f t="shared" si="1306"/>
        <v>1.4090064268980913E-3</v>
      </c>
      <c r="AD1059" s="13">
        <f t="shared" si="1307"/>
        <v>8.6493855598963453E-3</v>
      </c>
      <c r="AE1059" s="13">
        <f t="shared" si="1308"/>
        <v>1.2162419998903842E-2</v>
      </c>
      <c r="AF1059" s="13">
        <f t="shared" si="1309"/>
        <v>8.5511542528293166E-3</v>
      </c>
      <c r="AG1059" s="13">
        <f t="shared" si="1310"/>
        <v>4.0080970213861571E-3</v>
      </c>
      <c r="AH1059" s="13">
        <f t="shared" si="1311"/>
        <v>1.0436860181523098E-2</v>
      </c>
      <c r="AI1059" s="13">
        <f t="shared" si="1312"/>
        <v>1.4002592588820072E-2</v>
      </c>
      <c r="AJ1059" s="13">
        <f t="shared" si="1313"/>
        <v>9.3932751708026199E-3</v>
      </c>
      <c r="AK1059" s="13">
        <f t="shared" si="1314"/>
        <v>4.200822948785655E-3</v>
      </c>
      <c r="AL1059" s="13">
        <f t="shared" si="1315"/>
        <v>1.0632766891685985E-4</v>
      </c>
      <c r="AM1059" s="13">
        <f t="shared" si="1316"/>
        <v>2.320886167532754E-3</v>
      </c>
      <c r="AN1059" s="13">
        <f t="shared" si="1317"/>
        <v>3.263537293337857E-3</v>
      </c>
      <c r="AO1059" s="13">
        <f t="shared" si="1318"/>
        <v>2.2945278001999816E-3</v>
      </c>
      <c r="AP1059" s="13">
        <f t="shared" si="1319"/>
        <v>1.0754910705097352E-3</v>
      </c>
      <c r="AQ1059" s="13">
        <f t="shared" si="1320"/>
        <v>3.7807813092699273E-4</v>
      </c>
      <c r="AR1059" s="13">
        <f t="shared" si="1321"/>
        <v>2.9351790625700993E-3</v>
      </c>
      <c r="AS1059" s="13">
        <f t="shared" si="1322"/>
        <v>3.9379771189390405E-3</v>
      </c>
      <c r="AT1059" s="13">
        <f t="shared" si="1323"/>
        <v>2.6416895628351583E-3</v>
      </c>
      <c r="AU1059" s="13">
        <f t="shared" si="1324"/>
        <v>1.1814058395328854E-3</v>
      </c>
      <c r="AV1059" s="13">
        <f t="shared" si="1325"/>
        <v>3.9625769544940337E-4</v>
      </c>
      <c r="AW1059" s="13">
        <f t="shared" si="1326"/>
        <v>5.5720771277925307E-6</v>
      </c>
      <c r="AX1059" s="13">
        <f t="shared" si="1327"/>
        <v>5.1896871414966353E-4</v>
      </c>
      <c r="AY1059" s="13">
        <f t="shared" si="1328"/>
        <v>7.2975304708869078E-4</v>
      </c>
      <c r="AZ1059" s="13">
        <f t="shared" si="1329"/>
        <v>5.130747723471169E-4</v>
      </c>
      <c r="BA1059" s="13">
        <f t="shared" si="1330"/>
        <v>2.4048840729454062E-4</v>
      </c>
      <c r="BB1059" s="13">
        <f t="shared" si="1331"/>
        <v>8.4541294700322904E-5</v>
      </c>
      <c r="BC1059" s="13">
        <f t="shared" si="1332"/>
        <v>2.3775717391161177E-5</v>
      </c>
      <c r="BD1059" s="13">
        <f t="shared" si="1333"/>
        <v>6.8788856510392817E-4</v>
      </c>
      <c r="BE1059" s="13">
        <f t="shared" si="1334"/>
        <v>9.2290431759455309E-4</v>
      </c>
      <c r="BF1059" s="13">
        <f t="shared" si="1335"/>
        <v>6.1910636594604746E-4</v>
      </c>
      <c r="BG1059" s="13">
        <f t="shared" si="1336"/>
        <v>2.7687427255292693E-4</v>
      </c>
      <c r="BH1059" s="13">
        <f t="shared" si="1337"/>
        <v>9.286695350552214E-5</v>
      </c>
      <c r="BI1059" s="13">
        <f t="shared" si="1338"/>
        <v>2.4918952487355265E-5</v>
      </c>
      <c r="BJ1059" s="14">
        <f t="shared" si="1339"/>
        <v>0.35705791751405885</v>
      </c>
      <c r="BK1059" s="14">
        <f t="shared" si="1340"/>
        <v>0.25613923831739527</v>
      </c>
      <c r="BL1059" s="14">
        <f t="shared" si="1341"/>
        <v>0.35671439205951583</v>
      </c>
      <c r="BM1059" s="14">
        <f t="shared" si="1342"/>
        <v>0.51688960688413577</v>
      </c>
      <c r="BN1059" s="14">
        <f t="shared" si="1343"/>
        <v>0.48198672909166967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1.3428571428571401</v>
      </c>
      <c r="F1060" s="10">
        <f>VLOOKUP(B1060,home!$B$2:$E$405,3,FALSE)</f>
        <v>0.96</v>
      </c>
      <c r="G1060" s="10">
        <f>VLOOKUP(C1060,away!$B$2:$E$405,4,FALSE)</f>
        <v>0.74</v>
      </c>
      <c r="H1060" s="10">
        <f>VLOOKUP(A1060,away!$A$2:$E$405,3,FALSE)</f>
        <v>1.2</v>
      </c>
      <c r="I1060" s="10">
        <f>VLOOKUP(C1060,away!$B$2:$E$405,3,FALSE)</f>
        <v>1.99</v>
      </c>
      <c r="J1060" s="10">
        <f>VLOOKUP(B1060,home!$B$2:$E$405,4,FALSE)</f>
        <v>0.96</v>
      </c>
      <c r="K1060" s="12">
        <f t="shared" si="1288"/>
        <v>0.95396571428571231</v>
      </c>
      <c r="L1060" s="12">
        <f t="shared" si="1289"/>
        <v>2.2924799999999999</v>
      </c>
      <c r="M1060" s="13">
        <f t="shared" si="1290"/>
        <v>3.8912267651381657E-2</v>
      </c>
      <c r="N1060" s="13">
        <f t="shared" si="1291"/>
        <v>3.7120969204527121E-2</v>
      </c>
      <c r="O1060" s="13">
        <f t="shared" si="1292"/>
        <v>8.9205595345439426E-2</v>
      </c>
      <c r="P1060" s="13">
        <f t="shared" si="1293"/>
        <v>8.5099079481994327E-2</v>
      </c>
      <c r="Q1060" s="13">
        <f t="shared" si="1294"/>
        <v>1.770606595108732E-2</v>
      </c>
      <c r="R1060" s="13">
        <f t="shared" si="1295"/>
        <v>0.1022510216087565</v>
      </c>
      <c r="S1060" s="13">
        <f t="shared" si="1296"/>
        <v>4.6526800966491935E-2</v>
      </c>
      <c r="T1060" s="13">
        <f t="shared" si="1297"/>
        <v>4.0590802071548658E-2</v>
      </c>
      <c r="U1060" s="13">
        <f t="shared" si="1298"/>
        <v>9.7543968865441186E-2</v>
      </c>
      <c r="V1060" s="13">
        <f t="shared" si="1299"/>
        <v>1.1305740301527426E-2</v>
      </c>
      <c r="W1060" s="13">
        <f t="shared" si="1300"/>
        <v>5.630326617406315E-3</v>
      </c>
      <c r="X1060" s="13">
        <f t="shared" si="1301"/>
        <v>1.2907411163871629E-2</v>
      </c>
      <c r="Y1060" s="13">
        <f t="shared" si="1302"/>
        <v>1.4794990972476217E-2</v>
      </c>
      <c r="Z1060" s="13">
        <f t="shared" si="1303"/>
        <v>7.8136140672547358E-2</v>
      </c>
      <c r="AA1060" s="13">
        <f t="shared" si="1304"/>
        <v>7.4539199248215546E-2</v>
      </c>
      <c r="AB1060" s="13">
        <f t="shared" si="1305"/>
        <v>3.5553920226554472E-2</v>
      </c>
      <c r="AC1060" s="13">
        <f t="shared" si="1306"/>
        <v>1.545316153799616E-3</v>
      </c>
      <c r="AD1060" s="13">
        <f t="shared" si="1307"/>
        <v>1.3427846383089685E-3</v>
      </c>
      <c r="AE1060" s="13">
        <f t="shared" si="1308"/>
        <v>3.0783069276305438E-3</v>
      </c>
      <c r="AF1060" s="13">
        <f t="shared" si="1309"/>
        <v>3.528478532727235E-3</v>
      </c>
      <c r="AG1060" s="13">
        <f t="shared" si="1310"/>
        <v>2.696322155568844E-3</v>
      </c>
      <c r="AH1060" s="13">
        <f t="shared" si="1311"/>
        <v>4.4781384942250348E-2</v>
      </c>
      <c r="AI1060" s="13">
        <f t="shared" si="1312"/>
        <v>4.2719905873137294E-2</v>
      </c>
      <c r="AJ1060" s="13">
        <f t="shared" si="1313"/>
        <v>2.0376662760242904E-2</v>
      </c>
      <c r="AK1060" s="13">
        <f t="shared" si="1314"/>
        <v>6.4795458816113991E-3</v>
      </c>
      <c r="AL1060" s="13">
        <f t="shared" si="1315"/>
        <v>1.3518100088657662E-4</v>
      </c>
      <c r="AM1060" s="13">
        <f t="shared" si="1316"/>
        <v>2.5619410132325947E-4</v>
      </c>
      <c r="AN1060" s="13">
        <f t="shared" si="1317"/>
        <v>5.8731985340154582E-4</v>
      </c>
      <c r="AO1060" s="13">
        <f t="shared" si="1318"/>
        <v>6.7320950876298793E-4</v>
      </c>
      <c r="AP1060" s="13">
        <f t="shared" si="1319"/>
        <v>5.1443977821632493E-4</v>
      </c>
      <c r="AQ1060" s="13">
        <f t="shared" si="1320"/>
        <v>2.9483572569134016E-4</v>
      </c>
      <c r="AR1060" s="13">
        <f t="shared" si="1321"/>
        <v>2.0532085870482004E-2</v>
      </c>
      <c r="AS1060" s="13">
        <f t="shared" si="1322"/>
        <v>1.9586905963209948E-2</v>
      </c>
      <c r="AT1060" s="13">
        <f t="shared" si="1323"/>
        <v>9.3426183689203253E-3</v>
      </c>
      <c r="AU1060" s="13">
        <f t="shared" si="1324"/>
        <v>2.9708458685352985E-3</v>
      </c>
      <c r="AV1060" s="13">
        <f t="shared" si="1325"/>
        <v>7.0852127525250833E-4</v>
      </c>
      <c r="AW1060" s="13">
        <f t="shared" si="1326"/>
        <v>8.2120479915697555E-6</v>
      </c>
      <c r="AX1060" s="13">
        <f t="shared" si="1327"/>
        <v>4.0733398144104875E-5</v>
      </c>
      <c r="AY1060" s="13">
        <f t="shared" si="1328"/>
        <v>9.3380500577397544E-5</v>
      </c>
      <c r="AZ1060" s="13">
        <f t="shared" si="1329"/>
        <v>1.0703646498183617E-4</v>
      </c>
      <c r="BA1060" s="13">
        <f t="shared" si="1330"/>
        <v>8.1792985080519928E-5</v>
      </c>
      <c r="BB1060" s="13">
        <f t="shared" si="1331"/>
        <v>4.6877195609347586E-5</v>
      </c>
      <c r="BC1060" s="13">
        <f t="shared" si="1332"/>
        <v>2.1493006678103419E-5</v>
      </c>
      <c r="BD1060" s="13">
        <f t="shared" si="1333"/>
        <v>7.8448993693937645E-3</v>
      </c>
      <c r="BE1060" s="13">
        <f t="shared" si="1334"/>
        <v>7.4837650304232567E-3</v>
      </c>
      <c r="BF1060" s="13">
        <f t="shared" si="1335"/>
        <v>3.569627626397078E-3</v>
      </c>
      <c r="BG1060" s="13">
        <f t="shared" si="1336"/>
        <v>1.1351007894499668E-3</v>
      </c>
      <c r="BH1060" s="13">
        <f t="shared" si="1337"/>
        <v>2.7071180884847841E-4</v>
      </c>
      <c r="BI1060" s="13">
        <f t="shared" si="1338"/>
        <v>5.1649956818743193E-5</v>
      </c>
      <c r="BJ1060" s="14">
        <f t="shared" si="1339"/>
        <v>0.14211377075361958</v>
      </c>
      <c r="BK1060" s="14">
        <f t="shared" si="1340"/>
        <v>0.18361776605665892</v>
      </c>
      <c r="BL1060" s="14">
        <f t="shared" si="1341"/>
        <v>0.58694793667938072</v>
      </c>
      <c r="BM1060" s="14">
        <f t="shared" si="1342"/>
        <v>0.62043544646643456</v>
      </c>
      <c r="BN1060" s="14">
        <f t="shared" si="1343"/>
        <v>0.37029499924318632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1.3428571428571401</v>
      </c>
      <c r="F1061" s="10">
        <f>VLOOKUP(B1061,home!$B$2:$E$405,3,FALSE)</f>
        <v>0.74</v>
      </c>
      <c r="G1061" s="10">
        <f>VLOOKUP(C1061,away!$B$2:$E$405,4,FALSE)</f>
        <v>0.74</v>
      </c>
      <c r="H1061" s="10">
        <f>VLOOKUP(A1061,away!$A$2:$E$405,3,FALSE)</f>
        <v>1.2</v>
      </c>
      <c r="I1061" s="10">
        <f>VLOOKUP(C1061,away!$B$2:$E$405,3,FALSE)</f>
        <v>0.85</v>
      </c>
      <c r="J1061" s="10">
        <f>VLOOKUP(B1061,home!$B$2:$E$405,4,FALSE)</f>
        <v>0.74</v>
      </c>
      <c r="K1061" s="12">
        <f t="shared" si="1288"/>
        <v>0.73534857142856991</v>
      </c>
      <c r="L1061" s="12">
        <f t="shared" si="1289"/>
        <v>0.75480000000000003</v>
      </c>
      <c r="M1061" s="13">
        <f t="shared" si="1290"/>
        <v>0.22533917408929968</v>
      </c>
      <c r="N1061" s="13">
        <f t="shared" si="1291"/>
        <v>0.16570283975346034</v>
      </c>
      <c r="O1061" s="13">
        <f t="shared" si="1292"/>
        <v>0.17008600860260339</v>
      </c>
      <c r="P1061" s="13">
        <f t="shared" si="1293"/>
        <v>0.12507250344591186</v>
      </c>
      <c r="Q1061" s="13">
        <f t="shared" si="1294"/>
        <v>6.0924673247182135E-2</v>
      </c>
      <c r="R1061" s="13">
        <f t="shared" si="1295"/>
        <v>6.4190459646622511E-2</v>
      </c>
      <c r="S1061" s="13">
        <f t="shared" si="1296"/>
        <v>1.7355095026695636E-2</v>
      </c>
      <c r="T1061" s="13">
        <f t="shared" si="1297"/>
        <v>4.5985943366973071E-2</v>
      </c>
      <c r="U1061" s="13">
        <f t="shared" si="1298"/>
        <v>4.7202362800487133E-2</v>
      </c>
      <c r="V1061" s="13">
        <f t="shared" si="1299"/>
        <v>1.07031011821925E-3</v>
      </c>
      <c r="W1061" s="13">
        <f t="shared" si="1300"/>
        <v>1.4933623812355934E-2</v>
      </c>
      <c r="X1061" s="13">
        <f t="shared" si="1301"/>
        <v>1.127189925356626E-2</v>
      </c>
      <c r="Y1061" s="13">
        <f t="shared" si="1302"/>
        <v>4.2540147782959064E-3</v>
      </c>
      <c r="Z1061" s="13">
        <f t="shared" si="1303"/>
        <v>1.6150319647090228E-2</v>
      </c>
      <c r="AA1061" s="13">
        <f t="shared" si="1304"/>
        <v>1.1876114480602563E-2</v>
      </c>
      <c r="AB1061" s="13">
        <f t="shared" si="1305"/>
        <v>4.3665419087166226E-3</v>
      </c>
      <c r="AC1061" s="13">
        <f t="shared" si="1306"/>
        <v>3.7129131699522425E-5</v>
      </c>
      <c r="AD1061" s="13">
        <f t="shared" si="1307"/>
        <v>2.7453547341669028E-3</v>
      </c>
      <c r="AE1061" s="13">
        <f t="shared" si="1308"/>
        <v>2.0721937533491781E-3</v>
      </c>
      <c r="AF1061" s="13">
        <f t="shared" si="1309"/>
        <v>7.820459225139798E-4</v>
      </c>
      <c r="AG1061" s="13">
        <f t="shared" si="1310"/>
        <v>1.9676275410451734E-4</v>
      </c>
      <c r="AH1061" s="13">
        <f t="shared" si="1311"/>
        <v>3.0475653174059257E-3</v>
      </c>
      <c r="AI1061" s="13">
        <f t="shared" si="1312"/>
        <v>2.2410228024897037E-3</v>
      </c>
      <c r="AJ1061" s="13">
        <f t="shared" si="1313"/>
        <v>8.2396645817482672E-4</v>
      </c>
      <c r="AK1061" s="13">
        <f t="shared" si="1314"/>
        <v>2.0196751930797249E-4</v>
      </c>
      <c r="AL1061" s="13">
        <f t="shared" si="1315"/>
        <v>8.2432776656790829E-7</v>
      </c>
      <c r="AM1061" s="13">
        <f t="shared" si="1316"/>
        <v>4.037585363668588E-4</v>
      </c>
      <c r="AN1061" s="13">
        <f t="shared" si="1317"/>
        <v>3.0475694324970501E-4</v>
      </c>
      <c r="AO1061" s="13">
        <f t="shared" si="1318"/>
        <v>1.1501527038243866E-4</v>
      </c>
      <c r="AP1061" s="13">
        <f t="shared" si="1319"/>
        <v>2.893784202822157E-5</v>
      </c>
      <c r="AQ1061" s="13">
        <f t="shared" si="1320"/>
        <v>5.4605707907254109E-6</v>
      </c>
      <c r="AR1061" s="13">
        <f t="shared" si="1321"/>
        <v>4.6006046031559872E-4</v>
      </c>
      <c r="AS1061" s="13">
        <f t="shared" si="1322"/>
        <v>3.3830480226384579E-4</v>
      </c>
      <c r="AT1061" s="13">
        <f t="shared" si="1323"/>
        <v>1.2438597652607189E-4</v>
      </c>
      <c r="AU1061" s="13">
        <f t="shared" si="1324"/>
        <v>3.048901671473154E-5</v>
      </c>
      <c r="AV1061" s="13">
        <f t="shared" si="1325"/>
        <v>5.6050137213599075E-6</v>
      </c>
      <c r="AW1061" s="13">
        <f t="shared" si="1326"/>
        <v>1.2709327548042415E-8</v>
      </c>
      <c r="AX1061" s="13">
        <f t="shared" si="1327"/>
        <v>4.9483877153243289E-5</v>
      </c>
      <c r="AY1061" s="13">
        <f t="shared" si="1328"/>
        <v>3.7350430475268035E-5</v>
      </c>
      <c r="AZ1061" s="13">
        <f t="shared" si="1329"/>
        <v>1.4096052461366154E-5</v>
      </c>
      <c r="BA1061" s="13">
        <f t="shared" si="1330"/>
        <v>3.546566799279725E-6</v>
      </c>
      <c r="BB1061" s="13">
        <f t="shared" si="1331"/>
        <v>6.6923715502408409E-7</v>
      </c>
      <c r="BC1061" s="13">
        <f t="shared" si="1332"/>
        <v>1.0102804092243578E-7</v>
      </c>
      <c r="BD1061" s="13">
        <f t="shared" si="1333"/>
        <v>5.7875605907702298E-5</v>
      </c>
      <c r="BE1061" s="13">
        <f t="shared" si="1334"/>
        <v>4.2558744124791789E-5</v>
      </c>
      <c r="BF1061" s="13">
        <f t="shared" si="1335"/>
        <v>1.5647755846979838E-5</v>
      </c>
      <c r="BG1061" s="13">
        <f t="shared" si="1336"/>
        <v>3.8355183027132259E-6</v>
      </c>
      <c r="BH1061" s="13">
        <f t="shared" si="1337"/>
        <v>7.0511072614707603E-7</v>
      </c>
      <c r="BI1061" s="13">
        <f t="shared" si="1338"/>
        <v>1.0370043303424282E-7</v>
      </c>
      <c r="BJ1061" s="14">
        <f t="shared" si="1339"/>
        <v>0.30983252773087133</v>
      </c>
      <c r="BK1061" s="14">
        <f t="shared" si="1340"/>
        <v>0.3689123865700677</v>
      </c>
      <c r="BL1061" s="14">
        <f t="shared" si="1341"/>
        <v>0.30511558124129357</v>
      </c>
      <c r="BM1061" s="14">
        <f t="shared" si="1342"/>
        <v>0.18865781868309528</v>
      </c>
      <c r="BN1061" s="14">
        <f t="shared" si="1343"/>
        <v>0.81131565878507994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1.3428571428571401</v>
      </c>
      <c r="F1062" s="10">
        <f>VLOOKUP(B1062,home!$B$2:$E$405,3,FALSE)</f>
        <v>0.74</v>
      </c>
      <c r="G1062" s="10">
        <f>VLOOKUP(C1062,away!$B$2:$E$405,4,FALSE)</f>
        <v>0.74</v>
      </c>
      <c r="H1062" s="10">
        <f>VLOOKUP(A1062,away!$A$2:$E$405,3,FALSE)</f>
        <v>1.2</v>
      </c>
      <c r="I1062" s="10">
        <f>VLOOKUP(C1062,away!$B$2:$E$405,3,FALSE)</f>
        <v>1.06</v>
      </c>
      <c r="J1062" s="10">
        <f>VLOOKUP(B1062,home!$B$2:$E$405,4,FALSE)</f>
        <v>0.74</v>
      </c>
      <c r="K1062" s="12">
        <f t="shared" si="1288"/>
        <v>0.73534857142856991</v>
      </c>
      <c r="L1062" s="12">
        <f t="shared" si="1289"/>
        <v>0.94128000000000001</v>
      </c>
      <c r="M1062" s="13">
        <f t="shared" si="1290"/>
        <v>0.18700338299130961</v>
      </c>
      <c r="N1062" s="13">
        <f t="shared" si="1291"/>
        <v>0.13751267053496924</v>
      </c>
      <c r="O1062" s="13">
        <f t="shared" si="1292"/>
        <v>0.17602254434205991</v>
      </c>
      <c r="P1062" s="13">
        <f t="shared" si="1293"/>
        <v>0.12943792652115585</v>
      </c>
      <c r="Q1062" s="13">
        <f t="shared" si="1294"/>
        <v>5.0559872915608609E-2</v>
      </c>
      <c r="R1062" s="13">
        <f t="shared" si="1295"/>
        <v>8.2843250269147073E-2</v>
      </c>
      <c r="S1062" s="13">
        <f t="shared" si="1296"/>
        <v>2.2398226911855834E-2</v>
      </c>
      <c r="T1062" s="13">
        <f t="shared" si="1297"/>
        <v>4.7590997178004066E-2</v>
      </c>
      <c r="U1062" s="13">
        <f t="shared" si="1298"/>
        <v>6.0918665737916787E-2</v>
      </c>
      <c r="V1062" s="13">
        <f t="shared" si="1299"/>
        <v>1.7225951286404164E-3</v>
      </c>
      <c r="W1062" s="13">
        <f t="shared" si="1300"/>
        <v>1.2393043440034281E-2</v>
      </c>
      <c r="X1062" s="13">
        <f t="shared" si="1301"/>
        <v>1.1665323929235466E-2</v>
      </c>
      <c r="Y1062" s="13">
        <f t="shared" si="1302"/>
        <v>5.4901680540553801E-3</v>
      </c>
      <c r="Z1062" s="13">
        <f t="shared" si="1303"/>
        <v>2.5992898204447588E-2</v>
      </c>
      <c r="AA1062" s="13">
        <f t="shared" si="1304"/>
        <v>1.9113840561928774E-2</v>
      </c>
      <c r="AB1062" s="13">
        <f t="shared" si="1305"/>
        <v>7.0276676758638879E-3</v>
      </c>
      <c r="AC1062" s="13">
        <f t="shared" si="1306"/>
        <v>7.4520423815347832E-5</v>
      </c>
      <c r="AD1062" s="13">
        <f t="shared" si="1307"/>
        <v>2.2783016973203546E-3</v>
      </c>
      <c r="AE1062" s="13">
        <f t="shared" si="1308"/>
        <v>2.1445198216537035E-3</v>
      </c>
      <c r="AF1062" s="13">
        <f t="shared" si="1309"/>
        <v>1.0092968088630989E-3</v>
      </c>
      <c r="AG1062" s="13">
        <f t="shared" si="1310"/>
        <v>3.1667696674888597E-4</v>
      </c>
      <c r="AH1062" s="13">
        <f t="shared" si="1311"/>
        <v>6.1166488054706057E-3</v>
      </c>
      <c r="AI1062" s="13">
        <f t="shared" si="1312"/>
        <v>4.4978689610330781E-3</v>
      </c>
      <c r="AJ1062" s="13">
        <f t="shared" si="1313"/>
        <v>1.6537507574842898E-3</v>
      </c>
      <c r="AK1062" s="13">
        <f t="shared" si="1314"/>
        <v>4.0536108567166271E-4</v>
      </c>
      <c r="AL1062" s="13">
        <f t="shared" si="1315"/>
        <v>2.0632288010714004E-6</v>
      </c>
      <c r="AM1062" s="13">
        <f t="shared" si="1316"/>
        <v>3.3506917968156191E-4</v>
      </c>
      <c r="AN1062" s="13">
        <f t="shared" si="1317"/>
        <v>3.1539391745066055E-4</v>
      </c>
      <c r="AO1062" s="13">
        <f t="shared" si="1318"/>
        <v>1.4843699330897888E-4</v>
      </c>
      <c r="AP1062" s="13">
        <f t="shared" si="1319"/>
        <v>4.6573591020625218E-5</v>
      </c>
      <c r="AQ1062" s="13">
        <f t="shared" si="1320"/>
        <v>1.0959697438973525E-5</v>
      </c>
      <c r="AR1062" s="13">
        <f t="shared" si="1321"/>
        <v>1.1514958375226745E-3</v>
      </c>
      <c r="AS1062" s="13">
        <f t="shared" si="1322"/>
        <v>8.4675081912824338E-4</v>
      </c>
      <c r="AT1062" s="13">
        <f t="shared" si="1323"/>
        <v>3.1132850260096252E-4</v>
      </c>
      <c r="AU1062" s="13">
        <f t="shared" si="1324"/>
        <v>7.631165654420455E-5</v>
      </c>
      <c r="AV1062" s="13">
        <f t="shared" si="1325"/>
        <v>1.4028916905782123E-5</v>
      </c>
      <c r="AW1062" s="13">
        <f t="shared" si="1326"/>
        <v>3.9669522681223207E-8</v>
      </c>
      <c r="AX1062" s="13">
        <f t="shared" si="1327"/>
        <v>4.1065440434763199E-5</v>
      </c>
      <c r="AY1062" s="13">
        <f t="shared" si="1328"/>
        <v>3.8654077772433899E-5</v>
      </c>
      <c r="AZ1062" s="13">
        <f t="shared" si="1329"/>
        <v>1.8192155162818291E-5</v>
      </c>
      <c r="BA1062" s="13">
        <f t="shared" si="1330"/>
        <v>5.7079706038858681E-6</v>
      </c>
      <c r="BB1062" s="13">
        <f t="shared" si="1331"/>
        <v>1.3431996425064222E-6</v>
      </c>
      <c r="BC1062" s="13">
        <f t="shared" si="1332"/>
        <v>2.5286539189968904E-7</v>
      </c>
      <c r="BD1062" s="13">
        <f t="shared" si="1333"/>
        <v>1.8064666699055712E-4</v>
      </c>
      <c r="BE1062" s="13">
        <f t="shared" si="1334"/>
        <v>1.3283826850483878E-4</v>
      </c>
      <c r="BF1062" s="13">
        <f t="shared" si="1335"/>
        <v>4.8841215488038982E-5</v>
      </c>
      <c r="BG1062" s="13">
        <f t="shared" si="1336"/>
        <v>1.1971772678654804E-5</v>
      </c>
      <c r="BH1062" s="13">
        <f t="shared" si="1337"/>
        <v>2.2008564841790988E-6</v>
      </c>
      <c r="BI1062" s="13">
        <f t="shared" si="1338"/>
        <v>3.2367933431208115E-7</v>
      </c>
      <c r="BJ1062" s="14">
        <f t="shared" si="1339"/>
        <v>0.27192252043440213</v>
      </c>
      <c r="BK1062" s="14">
        <f t="shared" si="1340"/>
        <v>0.34067736928335057</v>
      </c>
      <c r="BL1062" s="14">
        <f t="shared" si="1341"/>
        <v>0.36137633638875849</v>
      </c>
      <c r="BM1062" s="14">
        <f t="shared" si="1342"/>
        <v>0.23655086232845876</v>
      </c>
      <c r="BN1062" s="14">
        <f t="shared" si="1343"/>
        <v>0.76337964757425025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1.3428571428571401</v>
      </c>
      <c r="F1063" s="10">
        <f>VLOOKUP(B1063,home!$B$2:$E$405,3,FALSE)</f>
        <v>0.64</v>
      </c>
      <c r="G1063" s="10">
        <f>VLOOKUP(C1063,away!$B$2:$E$405,4,FALSE)</f>
        <v>0.96</v>
      </c>
      <c r="H1063" s="10">
        <f>VLOOKUP(A1063,away!$A$2:$E$405,3,FALSE)</f>
        <v>1.2</v>
      </c>
      <c r="I1063" s="10">
        <f>VLOOKUP(C1063,away!$B$2:$E$405,3,FALSE)</f>
        <v>0.96</v>
      </c>
      <c r="J1063" s="10">
        <f>VLOOKUP(B1063,home!$B$2:$E$405,4,FALSE)</f>
        <v>0.64</v>
      </c>
      <c r="K1063" s="12">
        <f t="shared" si="1288"/>
        <v>0.82505142857142688</v>
      </c>
      <c r="L1063" s="12">
        <f t="shared" si="1289"/>
        <v>0.73727999999999994</v>
      </c>
      <c r="M1063" s="13">
        <f t="shared" si="1290"/>
        <v>0.20964672462043524</v>
      </c>
      <c r="N1063" s="13">
        <f t="shared" si="1291"/>
        <v>0.17296932964341064</v>
      </c>
      <c r="O1063" s="13">
        <f t="shared" si="1292"/>
        <v>0.15456833712815449</v>
      </c>
      <c r="P1063" s="13">
        <f t="shared" si="1293"/>
        <v>0.12752682735949378</v>
      </c>
      <c r="Q1063" s="13">
        <f t="shared" si="1294"/>
        <v>7.1354296260668984E-2</v>
      </c>
      <c r="R1063" s="13">
        <f t="shared" si="1295"/>
        <v>5.6980071798922852E-2</v>
      </c>
      <c r="S1063" s="13">
        <f t="shared" si="1296"/>
        <v>1.9393448342470414E-2</v>
      </c>
      <c r="T1063" s="13">
        <f t="shared" si="1297"/>
        <v>5.2608095547066025E-2</v>
      </c>
      <c r="U1063" s="13">
        <f t="shared" si="1298"/>
        <v>4.7011489637803772E-2</v>
      </c>
      <c r="V1063" s="13">
        <f t="shared" si="1299"/>
        <v>1.3107685179294833E-3</v>
      </c>
      <c r="W1063" s="13">
        <f t="shared" si="1300"/>
        <v>1.9623654688191262E-2</v>
      </c>
      <c r="X1063" s="13">
        <f t="shared" si="1301"/>
        <v>1.4468128128509651E-2</v>
      </c>
      <c r="Y1063" s="13">
        <f t="shared" si="1302"/>
        <v>5.3335307532937958E-3</v>
      </c>
      <c r="Z1063" s="13">
        <f t="shared" si="1303"/>
        <v>1.4003422445303278E-2</v>
      </c>
      <c r="AA1063" s="13">
        <f t="shared" si="1304"/>
        <v>1.1553543693386655E-2</v>
      </c>
      <c r="AB1063" s="13">
        <f t="shared" si="1305"/>
        <v>4.7661338646455284E-3</v>
      </c>
      <c r="AC1063" s="13">
        <f t="shared" si="1306"/>
        <v>4.9833282274291447E-5</v>
      </c>
      <c r="AD1063" s="13">
        <f t="shared" si="1307"/>
        <v>4.0476310835711442E-3</v>
      </c>
      <c r="AE1063" s="13">
        <f t="shared" si="1308"/>
        <v>2.984237445295333E-3</v>
      </c>
      <c r="AF1063" s="13">
        <f t="shared" si="1309"/>
        <v>1.1001092918336711E-3</v>
      </c>
      <c r="AG1063" s="13">
        <f t="shared" si="1310"/>
        <v>2.7036285956104301E-4</v>
      </c>
      <c r="AH1063" s="13">
        <f t="shared" si="1311"/>
        <v>2.5811108251183002E-3</v>
      </c>
      <c r="AI1063" s="13">
        <f t="shared" si="1312"/>
        <v>2.1295491735650283E-3</v>
      </c>
      <c r="AJ1063" s="13">
        <f t="shared" si="1313"/>
        <v>8.784937939314638E-4</v>
      </c>
      <c r="AK1063" s="13">
        <f t="shared" si="1314"/>
        <v>2.4160085322476234E-4</v>
      </c>
      <c r="AL1063" s="13">
        <f t="shared" si="1315"/>
        <v>1.2125312993763854E-6</v>
      </c>
      <c r="AM1063" s="13">
        <f t="shared" si="1316"/>
        <v>6.6790076156609721E-4</v>
      </c>
      <c r="AN1063" s="13">
        <f t="shared" si="1317"/>
        <v>4.9242987348745203E-4</v>
      </c>
      <c r="AO1063" s="13">
        <f t="shared" si="1318"/>
        <v>1.8152934856241427E-4</v>
      </c>
      <c r="AP1063" s="13">
        <f t="shared" si="1319"/>
        <v>4.4612652702698929E-5</v>
      </c>
      <c r="AQ1063" s="13">
        <f t="shared" si="1320"/>
        <v>8.223004146161466E-6</v>
      </c>
      <c r="AR1063" s="13">
        <f t="shared" si="1321"/>
        <v>3.8060027782864413E-4</v>
      </c>
      <c r="AS1063" s="13">
        <f t="shared" si="1322"/>
        <v>3.1401480293720484E-4</v>
      </c>
      <c r="AT1063" s="13">
        <f t="shared" si="1323"/>
        <v>1.2953918087795795E-4</v>
      </c>
      <c r="AU1063" s="13">
        <f t="shared" si="1324"/>
        <v>3.5625495413110558E-5</v>
      </c>
      <c r="AV1063" s="13">
        <f t="shared" si="1325"/>
        <v>7.3482164710379203E-6</v>
      </c>
      <c r="AW1063" s="13">
        <f t="shared" si="1326"/>
        <v>2.0488205941515357E-8</v>
      </c>
      <c r="AX1063" s="13">
        <f t="shared" si="1327"/>
        <v>9.1842079579008713E-5</v>
      </c>
      <c r="AY1063" s="13">
        <f t="shared" si="1328"/>
        <v>6.7713328432011534E-5</v>
      </c>
      <c r="AZ1063" s="13">
        <f t="shared" si="1329"/>
        <v>2.4961841393176723E-5</v>
      </c>
      <c r="BA1063" s="13">
        <f t="shared" si="1330"/>
        <v>6.1346221407871112E-6</v>
      </c>
      <c r="BB1063" s="13">
        <f t="shared" si="1331"/>
        <v>1.1307335529898804E-6</v>
      </c>
      <c r="BC1063" s="13">
        <f t="shared" si="1332"/>
        <v>1.6673344678967581E-7</v>
      </c>
      <c r="BD1063" s="13">
        <f t="shared" si="1333"/>
        <v>4.6768162139583772E-5</v>
      </c>
      <c r="BE1063" s="13">
        <f t="shared" si="1334"/>
        <v>3.8586138984923715E-5</v>
      </c>
      <c r="BF1063" s="13">
        <f t="shared" si="1335"/>
        <v>1.5917774546283465E-5</v>
      </c>
      <c r="BG1063" s="13">
        <f t="shared" si="1336"/>
        <v>4.3776608763630243E-6</v>
      </c>
      <c r="BH1063" s="13">
        <f t="shared" si="1337"/>
        <v>9.0294883996113929E-7</v>
      </c>
      <c r="BI1063" s="13">
        <f t="shared" si="1338"/>
        <v>1.4899584606737019E-7</v>
      </c>
      <c r="BJ1063" s="14">
        <f t="shared" si="1339"/>
        <v>0.34634602068041126</v>
      </c>
      <c r="BK1063" s="14">
        <f t="shared" si="1340"/>
        <v>0.35799652798233467</v>
      </c>
      <c r="BL1063" s="14">
        <f t="shared" si="1341"/>
        <v>0.28168416042351396</v>
      </c>
      <c r="BM1063" s="14">
        <f t="shared" si="1342"/>
        <v>0.20691685188025088</v>
      </c>
      <c r="BN1063" s="14">
        <f t="shared" si="1343"/>
        <v>0.79304558681108595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1.3537414965986401</v>
      </c>
      <c r="F1064" s="10">
        <f>VLOOKUP(B1064,home!$B$2:$E$405,3,FALSE)</f>
        <v>1.69</v>
      </c>
      <c r="G1064" s="10">
        <f>VLOOKUP(C1064,away!$B$2:$E$405,4,FALSE)</f>
        <v>0.92</v>
      </c>
      <c r="H1064" s="10">
        <f>VLOOKUP(A1064,away!$A$2:$E$405,3,FALSE)</f>
        <v>1.08843537414966</v>
      </c>
      <c r="I1064" s="10">
        <f>VLOOKUP(C1064,away!$B$2:$E$405,3,FALSE)</f>
        <v>0.18</v>
      </c>
      <c r="J1064" s="10">
        <f>VLOOKUP(B1064,home!$B$2:$E$405,4,FALSE)</f>
        <v>1.69</v>
      </c>
      <c r="K1064" s="12">
        <f t="shared" si="1288"/>
        <v>2.1047972789115659</v>
      </c>
      <c r="L1064" s="12">
        <f t="shared" si="1289"/>
        <v>0.33110204081632655</v>
      </c>
      <c r="M1064" s="13">
        <f t="shared" si="1290"/>
        <v>8.7519004078878318E-2</v>
      </c>
      <c r="N1064" s="13">
        <f t="shared" si="1291"/>
        <v>0.18420976163827329</v>
      </c>
      <c r="O1064" s="13">
        <f t="shared" si="1292"/>
        <v>2.8977720860729018E-2</v>
      </c>
      <c r="P1064" s="13">
        <f t="shared" si="1293"/>
        <v>6.0992228016721349E-2</v>
      </c>
      <c r="Q1064" s="13">
        <f t="shared" si="1294"/>
        <v>0.19386210252259295</v>
      </c>
      <c r="R1064" s="13">
        <f t="shared" si="1295"/>
        <v>4.7972912575966076E-3</v>
      </c>
      <c r="S1064" s="13">
        <f t="shared" si="1296"/>
        <v>1.0626411707938757E-2</v>
      </c>
      <c r="T1064" s="13">
        <f t="shared" si="1297"/>
        <v>6.4188137782174456E-2</v>
      </c>
      <c r="U1064" s="13">
        <f t="shared" si="1298"/>
        <v>1.0097325585135581E-2</v>
      </c>
      <c r="V1064" s="13">
        <f t="shared" si="1299"/>
        <v>8.2284163779512015E-4</v>
      </c>
      <c r="W1064" s="13">
        <f t="shared" si="1300"/>
        <v>0.13601347529120955</v>
      </c>
      <c r="X1064" s="13">
        <f t="shared" si="1301"/>
        <v>4.5034339247440491E-2</v>
      </c>
      <c r="Y1064" s="13">
        <f t="shared" si="1302"/>
        <v>7.455480815821168E-3</v>
      </c>
      <c r="Z1064" s="13">
        <f t="shared" si="1303"/>
        <v>5.2946430859351966E-4</v>
      </c>
      <c r="AA1064" s="13">
        <f t="shared" si="1304"/>
        <v>1.1144150360084335E-3</v>
      </c>
      <c r="AB1064" s="13">
        <f t="shared" si="1305"/>
        <v>1.1728088676843432E-3</v>
      </c>
      <c r="AC1064" s="13">
        <f t="shared" si="1306"/>
        <v>3.5840033632024339E-5</v>
      </c>
      <c r="AD1064" s="13">
        <f t="shared" si="1307"/>
        <v>7.1570198172060839E-2</v>
      </c>
      <c r="AE1064" s="13">
        <f t="shared" si="1308"/>
        <v>2.3697038676398267E-2</v>
      </c>
      <c r="AF1064" s="13">
        <f t="shared" si="1309"/>
        <v>3.923068933529443E-3</v>
      </c>
      <c r="AG1064" s="13">
        <f t="shared" si="1310"/>
        <v>4.3297871005157628E-4</v>
      </c>
      <c r="AH1064" s="13">
        <f t="shared" si="1311"/>
        <v>4.3826678278679889E-5</v>
      </c>
      <c r="AI1064" s="13">
        <f t="shared" si="1312"/>
        <v>9.2246273184698046E-5</v>
      </c>
      <c r="AJ1064" s="13">
        <f t="shared" si="1313"/>
        <v>9.7079852394442732E-5</v>
      </c>
      <c r="AK1064" s="13">
        <f t="shared" si="1314"/>
        <v>6.8111136385653177E-5</v>
      </c>
      <c r="AL1064" s="13">
        <f t="shared" si="1315"/>
        <v>9.9908061176804306E-7</v>
      </c>
      <c r="AM1064" s="13">
        <f t="shared" si="1316"/>
        <v>3.0128151672743027E-2</v>
      </c>
      <c r="AN1064" s="13">
        <f t="shared" si="1317"/>
        <v>9.9754925048690379E-3</v>
      </c>
      <c r="AO1064" s="13">
        <f t="shared" si="1318"/>
        <v>1.6514529632550537E-3</v>
      </c>
      <c r="AP1064" s="13">
        <f t="shared" si="1319"/>
        <v>1.8226648214863945E-4</v>
      </c>
      <c r="AQ1064" s="13">
        <f t="shared" si="1320"/>
        <v>1.5087201052956762E-5</v>
      </c>
      <c r="AR1064" s="13">
        <f t="shared" si="1321"/>
        <v>2.9022205240542968E-6</v>
      </c>
      <c r="AS1064" s="13">
        <f t="shared" si="1322"/>
        <v>6.1085858618307823E-6</v>
      </c>
      <c r="AT1064" s="13">
        <f t="shared" si="1323"/>
        <v>6.4286674499895479E-6</v>
      </c>
      <c r="AU1064" s="13">
        <f t="shared" si="1324"/>
        <v>4.5103472519217855E-6</v>
      </c>
      <c r="AV1064" s="13">
        <f t="shared" si="1325"/>
        <v>2.373341655697808E-6</v>
      </c>
      <c r="AW1064" s="13">
        <f t="shared" si="1326"/>
        <v>1.934060973429077E-8</v>
      </c>
      <c r="AX1064" s="13">
        <f t="shared" si="1327"/>
        <v>1.0568941943237408E-2</v>
      </c>
      <c r="AY1064" s="13">
        <f t="shared" si="1328"/>
        <v>3.4993982466751776E-3</v>
      </c>
      <c r="AZ1064" s="13">
        <f t="shared" si="1329"/>
        <v>5.7932895055161306E-4</v>
      </c>
      <c r="BA1064" s="13">
        <f t="shared" si="1330"/>
        <v>6.3938999277206619E-5</v>
      </c>
      <c r="BB1064" s="13">
        <f t="shared" si="1331"/>
        <v>5.2925832871091825E-6</v>
      </c>
      <c r="BC1064" s="13">
        <f t="shared" si="1332"/>
        <v>3.5047702551044652E-7</v>
      </c>
      <c r="BD1064" s="13">
        <f t="shared" si="1333"/>
        <v>1.6015518973556777E-7</v>
      </c>
      <c r="BE1064" s="13">
        <f t="shared" si="1334"/>
        <v>3.3709420755898856E-7</v>
      </c>
      <c r="BF1064" s="13">
        <f t="shared" si="1335"/>
        <v>3.5475748540350497E-7</v>
      </c>
      <c r="BG1064" s="13">
        <f t="shared" si="1336"/>
        <v>2.4889752998360229E-7</v>
      </c>
      <c r="BH1064" s="13">
        <f t="shared" si="1337"/>
        <v>1.3096971095932399E-7</v>
      </c>
      <c r="BI1064" s="13">
        <f t="shared" si="1338"/>
        <v>5.5132938249403863E-8</v>
      </c>
      <c r="BJ1064" s="14">
        <f t="shared" si="1339"/>
        <v>0.78705628381367487</v>
      </c>
      <c r="BK1064" s="14">
        <f t="shared" si="1340"/>
        <v>0.1634967228022525</v>
      </c>
      <c r="BL1064" s="14">
        <f t="shared" si="1341"/>
        <v>4.6484435717202843E-2</v>
      </c>
      <c r="BM1064" s="14">
        <f t="shared" si="1342"/>
        <v>0.43370941936086671</v>
      </c>
      <c r="BN1064" s="14">
        <f t="shared" si="1343"/>
        <v>0.5603581083747915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1.3537414965986401</v>
      </c>
      <c r="F1065" s="10">
        <f>VLOOKUP(B1065,home!$B$2:$E$405,3,FALSE)</f>
        <v>1.1599999999999999</v>
      </c>
      <c r="G1065" s="10">
        <f>VLOOKUP(C1065,away!$B$2:$E$405,4,FALSE)</f>
        <v>0.37</v>
      </c>
      <c r="H1065" s="10">
        <f>VLOOKUP(A1065,away!$A$2:$E$405,3,FALSE)</f>
        <v>1.08843537414966</v>
      </c>
      <c r="I1065" s="10">
        <f>VLOOKUP(C1065,away!$B$2:$E$405,3,FALSE)</f>
        <v>0.37</v>
      </c>
      <c r="J1065" s="10">
        <f>VLOOKUP(B1065,home!$B$2:$E$405,4,FALSE)</f>
        <v>1.1599999999999999</v>
      </c>
      <c r="K1065" s="12">
        <f t="shared" si="1288"/>
        <v>0.58102585034013632</v>
      </c>
      <c r="L1065" s="12">
        <f t="shared" si="1289"/>
        <v>0.46715646258503402</v>
      </c>
      <c r="M1065" s="13">
        <f t="shared" si="1290"/>
        <v>0.35057440487989883</v>
      </c>
      <c r="N1065" s="13">
        <f t="shared" si="1291"/>
        <v>0.20369279170283044</v>
      </c>
      <c r="O1065" s="13">
        <f t="shared" si="1292"/>
        <v>0.16377309885654703</v>
      </c>
      <c r="P1065" s="13">
        <f t="shared" si="1293"/>
        <v>9.5156404025964453E-2</v>
      </c>
      <c r="Q1065" s="13">
        <f t="shared" si="1294"/>
        <v>5.9175388753646661E-2</v>
      </c>
      <c r="R1065" s="13">
        <f t="shared" si="1295"/>
        <v>3.8253830764206791E-2</v>
      </c>
      <c r="S1065" s="13">
        <f t="shared" si="1296"/>
        <v>6.4570752321854398E-3</v>
      </c>
      <c r="T1065" s="13">
        <f t="shared" si="1297"/>
        <v>2.7644165282247782E-2</v>
      </c>
      <c r="U1065" s="13">
        <f t="shared" si="1298"/>
        <v>2.2226464548540915E-2</v>
      </c>
      <c r="V1065" s="13">
        <f t="shared" si="1299"/>
        <v>1.9473820078234823E-4</v>
      </c>
      <c r="W1065" s="13">
        <f t="shared" si="1300"/>
        <v>1.1460810189931898E-2</v>
      </c>
      <c r="X1065" s="13">
        <f t="shared" si="1301"/>
        <v>5.3539915466870982E-3</v>
      </c>
      <c r="Y1065" s="13">
        <f t="shared" si="1302"/>
        <v>1.2505758758302595E-3</v>
      </c>
      <c r="Z1065" s="13">
        <f t="shared" si="1303"/>
        <v>5.9568414200444628E-3</v>
      </c>
      <c r="AA1065" s="13">
        <f t="shared" si="1304"/>
        <v>3.4610788514226791E-3</v>
      </c>
      <c r="AB1065" s="13">
        <f t="shared" si="1305"/>
        <v>1.0054881413710623E-3</v>
      </c>
      <c r="AC1065" s="13">
        <f t="shared" si="1306"/>
        <v>3.303611632615263E-6</v>
      </c>
      <c r="AD1065" s="13">
        <f t="shared" si="1307"/>
        <v>1.6647567465480197E-3</v>
      </c>
      <c r="AE1065" s="13">
        <f t="shared" si="1308"/>
        <v>7.7770187278194296E-4</v>
      </c>
      <c r="AF1065" s="13">
        <f t="shared" si="1309"/>
        <v>1.8165422791728428E-4</v>
      </c>
      <c r="AG1065" s="13">
        <f t="shared" si="1310"/>
        <v>2.8286982175818012E-5</v>
      </c>
      <c r="AH1065" s="13">
        <f t="shared" si="1311"/>
        <v>6.9569424149199552E-4</v>
      </c>
      <c r="AI1065" s="13">
        <f t="shared" si="1312"/>
        <v>4.0421633823962283E-4</v>
      </c>
      <c r="AJ1065" s="13">
        <f t="shared" si="1313"/>
        <v>1.1743007082352651E-4</v>
      </c>
      <c r="AK1065" s="13">
        <f t="shared" si="1314"/>
        <v>2.2743302251913977E-5</v>
      </c>
      <c r="AL1065" s="13">
        <f t="shared" si="1315"/>
        <v>3.5867969695700844E-8</v>
      </c>
      <c r="AM1065" s="13">
        <f t="shared" si="1316"/>
        <v>1.9345334085450844E-4</v>
      </c>
      <c r="AN1065" s="13">
        <f t="shared" si="1317"/>
        <v>9.0372978388849018E-5</v>
      </c>
      <c r="AO1065" s="13">
        <f t="shared" si="1318"/>
        <v>2.1109160448704213E-5</v>
      </c>
      <c r="AP1065" s="13">
        <f t="shared" si="1319"/>
        <v>3.287093574452189E-6</v>
      </c>
      <c r="AQ1065" s="13">
        <f t="shared" si="1320"/>
        <v>3.8389675160676994E-7</v>
      </c>
      <c r="AR1065" s="13">
        <f t="shared" si="1321"/>
        <v>6.4999612179235844E-5</v>
      </c>
      <c r="AS1065" s="13">
        <f t="shared" si="1322"/>
        <v>3.7766454938219587E-5</v>
      </c>
      <c r="AT1065" s="13">
        <f t="shared" si="1323"/>
        <v>1.0971643297405737E-5</v>
      </c>
      <c r="AU1065" s="13">
        <f t="shared" si="1324"/>
        <v>2.1249361255012756E-6</v>
      </c>
      <c r="AV1065" s="13">
        <f t="shared" si="1325"/>
        <v>3.086607048094632E-7</v>
      </c>
      <c r="AW1065" s="13">
        <f t="shared" si="1326"/>
        <v>2.7043450916602104E-10</v>
      </c>
      <c r="AX1065" s="13">
        <f t="shared" si="1327"/>
        <v>1.8733565311855163E-5</v>
      </c>
      <c r="AY1065" s="13">
        <f t="shared" si="1328"/>
        <v>8.7515061026919593E-6</v>
      </c>
      <c r="AZ1065" s="13">
        <f t="shared" si="1329"/>
        <v>2.0441613166124562E-6</v>
      </c>
      <c r="BA1065" s="13">
        <f t="shared" si="1330"/>
        <v>3.1831438987394687E-7</v>
      </c>
      <c r="BB1065" s="13">
        <f t="shared" si="1331"/>
        <v>3.7175656090856596E-8</v>
      </c>
      <c r="BC1065" s="13">
        <f t="shared" si="1332"/>
        <v>3.4733695987364703E-9</v>
      </c>
      <c r="BD1065" s="13">
        <f t="shared" si="1333"/>
        <v>5.0608314825084785E-6</v>
      </c>
      <c r="BE1065" s="13">
        <f t="shared" si="1334"/>
        <v>2.9404739155526212E-6</v>
      </c>
      <c r="BF1065" s="13">
        <f t="shared" si="1335"/>
        <v>8.5424567859347597E-7</v>
      </c>
      <c r="BG1065" s="13">
        <f t="shared" si="1336"/>
        <v>1.6544627393472041E-7</v>
      </c>
      <c r="BH1065" s="13">
        <f t="shared" si="1337"/>
        <v>2.4032140499632007E-8</v>
      </c>
      <c r="BI1065" s="13">
        <f t="shared" si="1338"/>
        <v>2.7926589738584641E-9</v>
      </c>
      <c r="BJ1065" s="14">
        <f t="shared" si="1339"/>
        <v>0.31156861784676204</v>
      </c>
      <c r="BK1065" s="14">
        <f t="shared" si="1340"/>
        <v>0.45239471332453601</v>
      </c>
      <c r="BL1065" s="14">
        <f t="shared" si="1341"/>
        <v>0.23008526424429071</v>
      </c>
      <c r="BM1065" s="14">
        <f t="shared" si="1342"/>
        <v>8.9370766616870975E-2</v>
      </c>
      <c r="BN1065" s="14">
        <f t="shared" si="1343"/>
        <v>0.9106259189830942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1.3537414965986401</v>
      </c>
      <c r="F1066" s="10">
        <f>VLOOKUP(B1066,home!$B$2:$E$405,3,FALSE)</f>
        <v>0.63</v>
      </c>
      <c r="G1066" s="10">
        <f>VLOOKUP(C1066,away!$B$2:$E$405,4,FALSE)</f>
        <v>1.57</v>
      </c>
      <c r="H1066" s="10">
        <f>VLOOKUP(A1066,away!$A$2:$E$405,3,FALSE)</f>
        <v>1.08843537414966</v>
      </c>
      <c r="I1066" s="10">
        <f>VLOOKUP(C1066,away!$B$2:$E$405,3,FALSE)</f>
        <v>0.65</v>
      </c>
      <c r="J1066" s="10">
        <f>VLOOKUP(B1066,home!$B$2:$E$405,4,FALSE)</f>
        <v>0.63</v>
      </c>
      <c r="K1066" s="12">
        <f t="shared" si="1288"/>
        <v>1.3389857142857149</v>
      </c>
      <c r="L1066" s="12">
        <f t="shared" si="1289"/>
        <v>0.44571428571428579</v>
      </c>
      <c r="M1066" s="13">
        <f t="shared" si="1290"/>
        <v>0.16784740767010869</v>
      </c>
      <c r="N1066" s="13">
        <f t="shared" si="1291"/>
        <v>0.22474528105016608</v>
      </c>
      <c r="O1066" s="13">
        <f t="shared" si="1292"/>
        <v>7.481198741867702E-2</v>
      </c>
      <c r="P1066" s="13">
        <f t="shared" si="1293"/>
        <v>0.10017218241093118</v>
      </c>
      <c r="Q1066" s="13">
        <f t="shared" si="1294"/>
        <v>0.15046536033965019</v>
      </c>
      <c r="R1066" s="13">
        <f t="shared" si="1295"/>
        <v>1.6672385767590881E-2</v>
      </c>
      <c r="S1066" s="13">
        <f t="shared" si="1296"/>
        <v>1.4945816364186645E-2</v>
      </c>
      <c r="T1066" s="13">
        <f t="shared" si="1297"/>
        <v>6.7064560608529805E-2</v>
      </c>
      <c r="U1066" s="13">
        <f t="shared" si="1298"/>
        <v>2.2324086365864665E-2</v>
      </c>
      <c r="V1066" s="13">
        <f t="shared" si="1299"/>
        <v>9.9108209447537816E-4</v>
      </c>
      <c r="W1066" s="13">
        <f t="shared" si="1300"/>
        <v>6.7156989329881359E-2</v>
      </c>
      <c r="X1066" s="13">
        <f t="shared" si="1301"/>
        <v>2.9932829529889977E-2</v>
      </c>
      <c r="Y1066" s="13">
        <f t="shared" si="1302"/>
        <v>6.6707448666611961E-3</v>
      </c>
      <c r="Z1066" s="13">
        <f t="shared" si="1303"/>
        <v>2.4770401711849323E-3</v>
      </c>
      <c r="AA1066" s="13">
        <f t="shared" si="1304"/>
        <v>3.3167214029284661E-3</v>
      </c>
      <c r="AB1066" s="13">
        <f t="shared" si="1305"/>
        <v>2.2205212883934459E-3</v>
      </c>
      <c r="AC1066" s="13">
        <f t="shared" si="1306"/>
        <v>3.6967675629492091E-5</v>
      </c>
      <c r="AD1066" s="13">
        <f t="shared" si="1307"/>
        <v>2.2480562331787319E-2</v>
      </c>
      <c r="AE1066" s="13">
        <f t="shared" si="1308"/>
        <v>1.0019907782168063E-2</v>
      </c>
      <c r="AF1066" s="13">
        <f t="shared" si="1309"/>
        <v>2.2330080200260258E-3</v>
      </c>
      <c r="AG1066" s="13">
        <f t="shared" si="1310"/>
        <v>3.3176119154672398E-4</v>
      </c>
      <c r="AH1066" s="13">
        <f t="shared" si="1311"/>
        <v>2.7601304764632095E-4</v>
      </c>
      <c r="AI1066" s="13">
        <f t="shared" si="1312"/>
        <v>3.6957752775488613E-4</v>
      </c>
      <c r="AJ1066" s="13">
        <f t="shared" si="1313"/>
        <v>2.4742951499241245E-4</v>
      </c>
      <c r="AK1066" s="13">
        <f t="shared" si="1314"/>
        <v>1.1043486195582782E-4</v>
      </c>
      <c r="AL1066" s="13">
        <f t="shared" si="1315"/>
        <v>8.824998366954446E-7</v>
      </c>
      <c r="AM1066" s="13">
        <f t="shared" si="1316"/>
        <v>6.0202303622745538E-3</v>
      </c>
      <c r="AN1066" s="13">
        <f t="shared" si="1317"/>
        <v>2.6833026757566588E-3</v>
      </c>
      <c r="AO1066" s="13">
        <f t="shared" si="1318"/>
        <v>5.9799316774005536E-4</v>
      </c>
      <c r="AP1066" s="13">
        <f t="shared" si="1319"/>
        <v>8.8844699207094003E-5</v>
      </c>
      <c r="AQ1066" s="13">
        <f t="shared" si="1320"/>
        <v>9.8998379116476131E-6</v>
      </c>
      <c r="AR1066" s="13">
        <f t="shared" si="1321"/>
        <v>2.4604591675900617E-5</v>
      </c>
      <c r="AS1066" s="13">
        <f t="shared" si="1322"/>
        <v>3.2945196759864143E-5</v>
      </c>
      <c r="AT1066" s="13">
        <f t="shared" si="1323"/>
        <v>2.2056573907895057E-5</v>
      </c>
      <c r="AU1066" s="13">
        <f t="shared" si="1324"/>
        <v>9.8444791229195117E-6</v>
      </c>
      <c r="AV1066" s="13">
        <f t="shared" si="1325"/>
        <v>3.2954042275432958E-6</v>
      </c>
      <c r="AW1066" s="13">
        <f t="shared" si="1326"/>
        <v>1.4630010251934119E-8</v>
      </c>
      <c r="AX1066" s="13">
        <f t="shared" si="1327"/>
        <v>1.3435004086324593E-3</v>
      </c>
      <c r="AY1066" s="13">
        <f t="shared" si="1328"/>
        <v>5.9881732499046767E-4</v>
      </c>
      <c r="AZ1066" s="13">
        <f t="shared" si="1329"/>
        <v>1.334507181407328E-4</v>
      </c>
      <c r="BA1066" s="13">
        <f t="shared" si="1330"/>
        <v>1.9826963838051742E-5</v>
      </c>
      <c r="BB1066" s="13">
        <f t="shared" si="1331"/>
        <v>2.2092902562400504E-6</v>
      </c>
      <c r="BC1066" s="13">
        <f t="shared" si="1332"/>
        <v>1.9694244569911311E-7</v>
      </c>
      <c r="BD1066" s="13">
        <f t="shared" si="1333"/>
        <v>1.8277696673526174E-6</v>
      </c>
      <c r="BE1066" s="13">
        <f t="shared" si="1334"/>
        <v>2.4473574735899079E-6</v>
      </c>
      <c r="BF1066" s="13">
        <f t="shared" si="1335"/>
        <v>1.6384883474436329E-6</v>
      </c>
      <c r="BG1066" s="13">
        <f t="shared" si="1336"/>
        <v>7.3130416341687802E-7</v>
      </c>
      <c r="BH1066" s="13">
        <f t="shared" si="1337"/>
        <v>2.4480145690321628E-7</v>
      </c>
      <c r="BI1066" s="13">
        <f t="shared" si="1338"/>
        <v>6.5557130725947315E-8</v>
      </c>
      <c r="BJ1066" s="14">
        <f t="shared" si="1339"/>
        <v>0.59259927744150054</v>
      </c>
      <c r="BK1066" s="14">
        <f t="shared" si="1340"/>
        <v>0.28459315604015856</v>
      </c>
      <c r="BL1066" s="14">
        <f t="shared" si="1341"/>
        <v>0.1204488587197375</v>
      </c>
      <c r="BM1066" s="14">
        <f t="shared" si="1342"/>
        <v>0.26480492502047714</v>
      </c>
      <c r="BN1066" s="14">
        <f t="shared" si="1343"/>
        <v>0.73471460465712402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1.3537414965986401</v>
      </c>
      <c r="F1067" s="10">
        <f>VLOOKUP(B1067,home!$B$2:$E$405,3,FALSE)</f>
        <v>0.55000000000000004</v>
      </c>
      <c r="G1067" s="10">
        <f>VLOOKUP(C1067,away!$B$2:$E$405,4,FALSE)</f>
        <v>0.84</v>
      </c>
      <c r="H1067" s="10">
        <f>VLOOKUP(A1067,away!$A$2:$E$405,3,FALSE)</f>
        <v>1.08843537414966</v>
      </c>
      <c r="I1067" s="10">
        <f>VLOOKUP(C1067,away!$B$2:$E$405,3,FALSE)</f>
        <v>1.06</v>
      </c>
      <c r="J1067" s="10">
        <f>VLOOKUP(B1067,home!$B$2:$E$405,4,FALSE)</f>
        <v>0.55000000000000004</v>
      </c>
      <c r="K1067" s="12">
        <f t="shared" si="1288"/>
        <v>0.62542857142857178</v>
      </c>
      <c r="L1067" s="12">
        <f t="shared" si="1289"/>
        <v>0.63455782312925191</v>
      </c>
      <c r="M1067" s="13">
        <f t="shared" si="1290"/>
        <v>0.28365788576447942</v>
      </c>
      <c r="N1067" s="13">
        <f t="shared" si="1291"/>
        <v>0.17740774626812739</v>
      </c>
      <c r="O1067" s="13">
        <f t="shared" si="1292"/>
        <v>0.17999733050415409</v>
      </c>
      <c r="P1067" s="13">
        <f t="shared" si="1293"/>
        <v>0.11257547327816958</v>
      </c>
      <c r="Q1067" s="13">
        <f t="shared" si="1294"/>
        <v>5.5477936654418726E-2</v>
      </c>
      <c r="R1067" s="13">
        <f t="shared" si="1295"/>
        <v>5.7109357106896248E-2</v>
      </c>
      <c r="S1067" s="13">
        <f t="shared" si="1296"/>
        <v>1.1169473703902625E-2</v>
      </c>
      <c r="T1067" s="13">
        <f t="shared" si="1297"/>
        <v>3.5203958715130476E-2</v>
      </c>
      <c r="U1067" s="13">
        <f t="shared" si="1298"/>
        <v>3.5717823630570272E-2</v>
      </c>
      <c r="V1067" s="13">
        <f t="shared" si="1299"/>
        <v>4.9253729446970787E-4</v>
      </c>
      <c r="W1067" s="13">
        <f t="shared" si="1300"/>
        <v>1.1565828889192633E-2</v>
      </c>
      <c r="X1067" s="13">
        <f t="shared" si="1301"/>
        <v>7.3391872026114906E-3</v>
      </c>
      <c r="Y1067" s="13">
        <f t="shared" si="1302"/>
        <v>2.3285693274136057E-3</v>
      </c>
      <c r="Z1067" s="13">
        <f t="shared" si="1303"/>
        <v>1.2079729775354384E-2</v>
      </c>
      <c r="AA1067" s="13">
        <f t="shared" si="1304"/>
        <v>7.5550081366430755E-3</v>
      </c>
      <c r="AB1067" s="13">
        <f t="shared" si="1305"/>
        <v>2.3625589730159571E-3</v>
      </c>
      <c r="AC1067" s="13">
        <f t="shared" si="1306"/>
        <v>1.2217098002282093E-5</v>
      </c>
      <c r="AD1067" s="13">
        <f t="shared" si="1307"/>
        <v>1.8083999598887633E-3</v>
      </c>
      <c r="AE1067" s="13">
        <f t="shared" si="1308"/>
        <v>1.1475343418940402E-3</v>
      </c>
      <c r="AF1067" s="13">
        <f t="shared" si="1309"/>
        <v>3.6408844697917035E-4</v>
      </c>
      <c r="AG1067" s="13">
        <f t="shared" si="1310"/>
        <v>7.7011724113870792E-5</v>
      </c>
      <c r="AH1067" s="13">
        <f t="shared" si="1311"/>
        <v>1.9163217575596215E-3</v>
      </c>
      <c r="AI1067" s="13">
        <f t="shared" si="1312"/>
        <v>1.1985223792280039E-3</v>
      </c>
      <c r="AJ1067" s="13">
        <f t="shared" si="1313"/>
        <v>3.7479506973287169E-4</v>
      </c>
      <c r="AK1067" s="13">
        <f t="shared" si="1314"/>
        <v>7.8135848347167305E-5</v>
      </c>
      <c r="AL1067" s="13">
        <f t="shared" si="1315"/>
        <v>1.9394427706263505E-7</v>
      </c>
      <c r="AM1067" s="13">
        <f t="shared" si="1316"/>
        <v>2.2620500069694315E-4</v>
      </c>
      <c r="AN1067" s="13">
        <f t="shared" si="1317"/>
        <v>1.4354015282320315E-4</v>
      </c>
      <c r="AO1067" s="13">
        <f t="shared" si="1318"/>
        <v>4.5542263453565962E-5</v>
      </c>
      <c r="AP1067" s="13">
        <f t="shared" si="1319"/>
        <v>9.6330665191579008E-6</v>
      </c>
      <c r="AQ1067" s="13">
        <f t="shared" si="1320"/>
        <v>1.5281844301140294E-6</v>
      </c>
      <c r="AR1067" s="13">
        <f t="shared" si="1321"/>
        <v>2.4320339257845116E-4</v>
      </c>
      <c r="AS1067" s="13">
        <f t="shared" si="1322"/>
        <v>1.5210635038692284E-4</v>
      </c>
      <c r="AT1067" s="13">
        <f t="shared" si="1323"/>
        <v>4.7565828713853463E-5</v>
      </c>
      <c r="AU1067" s="13">
        <f t="shared" si="1324"/>
        <v>9.9163427671071709E-6</v>
      </c>
      <c r="AV1067" s="13">
        <f t="shared" si="1325"/>
        <v>1.5504910226569719E-6</v>
      </c>
      <c r="AW1067" s="13">
        <f t="shared" si="1326"/>
        <v>2.1380772280465005E-9</v>
      </c>
      <c r="AX1067" s="13">
        <f t="shared" si="1327"/>
        <v>2.3579178405981366E-5</v>
      </c>
      <c r="AY1067" s="13">
        <f t="shared" si="1328"/>
        <v>1.4962352120475798E-5</v>
      </c>
      <c r="AZ1067" s="13">
        <f t="shared" si="1329"/>
        <v>4.7472387952312343E-6</v>
      </c>
      <c r="BA1067" s="13">
        <f t="shared" si="1330"/>
        <v>1.0041325052588881E-6</v>
      </c>
      <c r="BB1067" s="13">
        <f t="shared" si="1331"/>
        <v>1.5929503416760055E-7</v>
      </c>
      <c r="BC1067" s="13">
        <f t="shared" si="1332"/>
        <v>2.0216382023338487E-8</v>
      </c>
      <c r="BD1067" s="13">
        <f t="shared" si="1333"/>
        <v>2.5721102562038455E-5</v>
      </c>
      <c r="BE1067" s="13">
        <f t="shared" si="1334"/>
        <v>1.6086712430943488E-5</v>
      </c>
      <c r="BF1067" s="13">
        <f t="shared" si="1335"/>
        <v>5.0305447873336161E-6</v>
      </c>
      <c r="BG1067" s="13">
        <f t="shared" si="1336"/>
        <v>1.0487488132831707E-6</v>
      </c>
      <c r="BH1067" s="13">
        <f t="shared" si="1337"/>
        <v>1.6397936801977584E-7</v>
      </c>
      <c r="BI1067" s="13">
        <f t="shared" si="1338"/>
        <v>2.0511476376873685E-8</v>
      </c>
      <c r="BJ1067" s="14">
        <f t="shared" si="1339"/>
        <v>0.29319118261093613</v>
      </c>
      <c r="BK1067" s="14">
        <f t="shared" si="1340"/>
        <v>0.40792274343542118</v>
      </c>
      <c r="BL1067" s="14">
        <f t="shared" si="1341"/>
        <v>0.28681226741105426</v>
      </c>
      <c r="BM1067" s="14">
        <f t="shared" si="1342"/>
        <v>0.13376523344247748</v>
      </c>
      <c r="BN1067" s="14">
        <f t="shared" si="1343"/>
        <v>0.86622572957624533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1.3434343434343401</v>
      </c>
      <c r="F1068" s="10">
        <f>VLOOKUP(B1068,home!$B$2:$E$405,3,FALSE)</f>
        <v>0.74</v>
      </c>
      <c r="G1068" s="10">
        <f>VLOOKUP(C1068,away!$B$2:$E$405,4,FALSE)</f>
        <v>0.66</v>
      </c>
      <c r="H1068" s="10">
        <f>VLOOKUP(A1068,away!$A$2:$E$405,3,FALSE)</f>
        <v>0.98989898989898994</v>
      </c>
      <c r="I1068" s="10">
        <f>VLOOKUP(C1068,away!$B$2:$E$405,3,FALSE)</f>
        <v>0.66</v>
      </c>
      <c r="J1068" s="10">
        <f>VLOOKUP(B1068,home!$B$2:$E$405,4,FALSE)</f>
        <v>0.74</v>
      </c>
      <c r="K1068" s="12">
        <f t="shared" si="1288"/>
        <v>0.65613333333333168</v>
      </c>
      <c r="L1068" s="12">
        <f t="shared" si="1289"/>
        <v>0.48346666666666671</v>
      </c>
      <c r="M1068" s="13">
        <f t="shared" si="1290"/>
        <v>0.31994697501396441</v>
      </c>
      <c r="N1068" s="13">
        <f t="shared" si="1291"/>
        <v>0.20992787520582865</v>
      </c>
      <c r="O1068" s="13">
        <f t="shared" si="1292"/>
        <v>0.15468369752008468</v>
      </c>
      <c r="P1068" s="13">
        <f t="shared" si="1293"/>
        <v>0.10149313006617797</v>
      </c>
      <c r="Q1068" s="13">
        <f t="shared" si="1294"/>
        <v>6.8870338259192004E-2</v>
      </c>
      <c r="R1068" s="13">
        <f t="shared" si="1295"/>
        <v>3.7392205813855134E-2</v>
      </c>
      <c r="S1068" s="13">
        <f t="shared" si="1296"/>
        <v>8.0488770445325541E-3</v>
      </c>
      <c r="T1068" s="13">
        <f t="shared" si="1297"/>
        <v>3.3296512870377361E-2</v>
      </c>
      <c r="U1068" s="13">
        <f t="shared" si="1298"/>
        <v>2.4534272641330752E-2</v>
      </c>
      <c r="V1068" s="13">
        <f t="shared" si="1299"/>
        <v>2.8369483020732907E-4</v>
      </c>
      <c r="W1068" s="13">
        <f t="shared" si="1300"/>
        <v>1.5062708203265912E-2</v>
      </c>
      <c r="X1068" s="13">
        <f t="shared" si="1301"/>
        <v>7.2823173260056261E-3</v>
      </c>
      <c r="Y1068" s="13">
        <f t="shared" si="1302"/>
        <v>1.7603788416064269E-3</v>
      </c>
      <c r="Z1068" s="13">
        <f t="shared" si="1303"/>
        <v>6.0259617013794994E-3</v>
      </c>
      <c r="AA1068" s="13">
        <f t="shared" si="1304"/>
        <v>3.9538343376651257E-3</v>
      </c>
      <c r="AB1068" s="13">
        <f t="shared" si="1305"/>
        <v>1.2971212517100021E-3</v>
      </c>
      <c r="AC1068" s="13">
        <f t="shared" si="1306"/>
        <v>5.6245797252962806E-6</v>
      </c>
      <c r="AD1068" s="13">
        <f t="shared" si="1307"/>
        <v>2.4707862356090453E-3</v>
      </c>
      <c r="AE1068" s="13">
        <f t="shared" si="1308"/>
        <v>1.1945427853757866E-3</v>
      </c>
      <c r="AF1068" s="13">
        <f t="shared" si="1309"/>
        <v>2.8876080931817345E-4</v>
      </c>
      <c r="AG1068" s="13">
        <f t="shared" si="1310"/>
        <v>4.6535408648342095E-5</v>
      </c>
      <c r="AH1068" s="13">
        <f t="shared" si="1311"/>
        <v>7.2833790430673552E-4</v>
      </c>
      <c r="AI1068" s="13">
        <f t="shared" si="1312"/>
        <v>4.7788677694579146E-4</v>
      </c>
      <c r="AJ1068" s="13">
        <f t="shared" si="1313"/>
        <v>1.5677872195668223E-4</v>
      </c>
      <c r="AK1068" s="13">
        <f t="shared" si="1314"/>
        <v>3.4289248477725838E-5</v>
      </c>
      <c r="AL1068" s="13">
        <f t="shared" si="1315"/>
        <v>7.13688512419494E-8</v>
      </c>
      <c r="AM1068" s="13">
        <f t="shared" si="1316"/>
        <v>3.2423304174485551E-4</v>
      </c>
      <c r="AN1068" s="13">
        <f t="shared" si="1317"/>
        <v>1.5675586791557948E-4</v>
      </c>
      <c r="AO1068" s="13">
        <f t="shared" si="1318"/>
        <v>3.7893118470792744E-5</v>
      </c>
      <c r="AP1068" s="13">
        <f t="shared" si="1319"/>
        <v>6.1066865588930896E-6</v>
      </c>
      <c r="AQ1068" s="13">
        <f t="shared" si="1320"/>
        <v>7.3809484875154472E-7</v>
      </c>
      <c r="AR1068" s="13">
        <f t="shared" si="1321"/>
        <v>7.0425419760432648E-5</v>
      </c>
      <c r="AS1068" s="13">
        <f t="shared" si="1322"/>
        <v>4.6208465418811755E-5</v>
      </c>
      <c r="AT1068" s="13">
        <f t="shared" si="1323"/>
        <v>1.5159457221731469E-5</v>
      </c>
      <c r="AU1068" s="13">
        <f t="shared" si="1324"/>
        <v>3.315541732806239E-6</v>
      </c>
      <c r="AV1068" s="13">
        <f t="shared" si="1325"/>
        <v>5.4385936223798202E-7</v>
      </c>
      <c r="AW1068" s="13">
        <f t="shared" si="1326"/>
        <v>6.2887574326067996E-10</v>
      </c>
      <c r="AX1068" s="13">
        <f t="shared" si="1327"/>
        <v>3.545668440947621E-5</v>
      </c>
      <c r="AY1068" s="13">
        <f t="shared" si="1328"/>
        <v>1.7142125022501432E-5</v>
      </c>
      <c r="AZ1068" s="13">
        <f t="shared" si="1329"/>
        <v>4.1438230221060129E-6</v>
      </c>
      <c r="BA1068" s="13">
        <f t="shared" si="1330"/>
        <v>6.6780010125139581E-7</v>
      </c>
      <c r="BB1068" s="13">
        <f t="shared" si="1331"/>
        <v>8.0714772237918702E-8</v>
      </c>
      <c r="BC1068" s="13">
        <f t="shared" si="1332"/>
        <v>7.8045803769251562E-9</v>
      </c>
      <c r="BD1068" s="13">
        <f t="shared" si="1333"/>
        <v>5.6747238233628585E-6</v>
      </c>
      <c r="BE1068" s="13">
        <f t="shared" si="1334"/>
        <v>3.7233754579691404E-6</v>
      </c>
      <c r="BF1068" s="13">
        <f t="shared" si="1335"/>
        <v>1.2215153752444059E-6</v>
      </c>
      <c r="BG1068" s="13">
        <f t="shared" si="1336"/>
        <v>2.6715898495900921E-7</v>
      </c>
      <c r="BH1068" s="13">
        <f t="shared" si="1337"/>
        <v>4.3822978832776034E-8</v>
      </c>
      <c r="BI1068" s="13">
        <f t="shared" si="1338"/>
        <v>5.750743435629075E-9</v>
      </c>
      <c r="BJ1068" s="14">
        <f t="shared" si="1339"/>
        <v>0.34078398170667418</v>
      </c>
      <c r="BK1068" s="14">
        <f t="shared" si="1340"/>
        <v>0.42979551502848135</v>
      </c>
      <c r="BL1068" s="14">
        <f t="shared" si="1341"/>
        <v>0.22340501330719248</v>
      </c>
      <c r="BM1068" s="14">
        <f t="shared" si="1342"/>
        <v>0.10767910836847777</v>
      </c>
      <c r="BN1068" s="14">
        <f t="shared" si="1343"/>
        <v>0.89231422187910292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1.3434343434343401</v>
      </c>
      <c r="F1069" s="10">
        <f>VLOOKUP(B1069,home!$B$2:$E$405,3,FALSE)</f>
        <v>0.74</v>
      </c>
      <c r="G1069" s="10">
        <f>VLOOKUP(C1069,away!$B$2:$E$405,4,FALSE)</f>
        <v>1.08</v>
      </c>
      <c r="H1069" s="10">
        <f>VLOOKUP(A1069,away!$A$2:$E$405,3,FALSE)</f>
        <v>0.98989898989898994</v>
      </c>
      <c r="I1069" s="10">
        <f>VLOOKUP(C1069,away!$B$2:$E$405,3,FALSE)</f>
        <v>0.41</v>
      </c>
      <c r="J1069" s="10">
        <f>VLOOKUP(B1069,home!$B$2:$E$405,4,FALSE)</f>
        <v>0.74</v>
      </c>
      <c r="K1069" s="12">
        <f t="shared" si="1288"/>
        <v>1.0736727272727247</v>
      </c>
      <c r="L1069" s="12">
        <f t="shared" si="1289"/>
        <v>0.30033535353535351</v>
      </c>
      <c r="M1069" s="13">
        <f t="shared" si="1290"/>
        <v>0.25309051667834453</v>
      </c>
      <c r="N1069" s="13">
        <f t="shared" si="1291"/>
        <v>0.27173638528890121</v>
      </c>
      <c r="O1069" s="13">
        <f t="shared" si="1292"/>
        <v>7.601202980303591E-2</v>
      </c>
      <c r="P1069" s="13">
        <f t="shared" si="1293"/>
        <v>8.1612043344161195E-2</v>
      </c>
      <c r="Q1069" s="13">
        <f t="shared" si="1294"/>
        <v>0.14587797294618318</v>
      </c>
      <c r="R1069" s="13">
        <f t="shared" si="1295"/>
        <v>1.1414549921917308E-2</v>
      </c>
      <c r="S1069" s="13">
        <f t="shared" si="1296"/>
        <v>6.5791931936293917E-3</v>
      </c>
      <c r="T1069" s="13">
        <f t="shared" si="1297"/>
        <v>4.3812312577812672E-2</v>
      </c>
      <c r="U1069" s="13">
        <f t="shared" si="1298"/>
        <v>1.2255490945255623E-2</v>
      </c>
      <c r="V1069" s="13">
        <f t="shared" si="1299"/>
        <v>2.3572655486403041E-4</v>
      </c>
      <c r="W1069" s="13">
        <f t="shared" si="1300"/>
        <v>5.2208400354048431E-2</v>
      </c>
      <c r="X1069" s="13">
        <f t="shared" si="1301"/>
        <v>1.5680028377848414E-2</v>
      </c>
      <c r="Y1069" s="13">
        <f t="shared" si="1302"/>
        <v>2.3546334331527394E-3</v>
      </c>
      <c r="Z1069" s="13">
        <f t="shared" si="1303"/>
        <v>1.1427309620819922E-3</v>
      </c>
      <c r="AA1069" s="13">
        <f t="shared" si="1304"/>
        <v>1.226919068597557E-3</v>
      </c>
      <c r="AB1069" s="13">
        <f t="shared" si="1305"/>
        <v>6.58654771262025E-4</v>
      </c>
      <c r="AC1069" s="13">
        <f t="shared" si="1306"/>
        <v>4.7508017253622986E-6</v>
      </c>
      <c r="AD1069" s="13">
        <f t="shared" si="1307"/>
        <v>1.4013683898669364E-2</v>
      </c>
      <c r="AE1069" s="13">
        <f t="shared" si="1308"/>
        <v>4.208804708039555E-3</v>
      </c>
      <c r="AF1069" s="13">
        <f t="shared" si="1309"/>
        <v>6.3202642497516004E-4</v>
      </c>
      <c r="AG1069" s="13">
        <f t="shared" si="1310"/>
        <v>6.3273293262866752E-5</v>
      </c>
      <c r="AH1069" s="13">
        <f t="shared" si="1311"/>
        <v>8.5800626873172456E-5</v>
      </c>
      <c r="AI1069" s="13">
        <f t="shared" si="1312"/>
        <v>9.21217930566285E-5</v>
      </c>
      <c r="AJ1069" s="13">
        <f t="shared" si="1313"/>
        <v>4.9454328396181929E-5</v>
      </c>
      <c r="AK1069" s="13">
        <f t="shared" si="1314"/>
        <v>1.7699254548189873E-5</v>
      </c>
      <c r="AL1069" s="13">
        <f t="shared" si="1315"/>
        <v>6.1278097878719784E-8</v>
      </c>
      <c r="AM1069" s="13">
        <f t="shared" si="1316"/>
        <v>3.0092220421244422E-3</v>
      </c>
      <c r="AN1069" s="13">
        <f t="shared" si="1317"/>
        <v>9.0377576588782289E-4</v>
      </c>
      <c r="AO1069" s="13">
        <f t="shared" si="1318"/>
        <v>1.3571790708230208E-4</v>
      </c>
      <c r="AP1069" s="13">
        <f t="shared" si="1319"/>
        <v>1.3586961868213818E-5</v>
      </c>
      <c r="AQ1069" s="13">
        <f t="shared" si="1320"/>
        <v>1.0201612490403413E-6</v>
      </c>
      <c r="AR1069" s="13">
        <f t="shared" si="1321"/>
        <v>5.1537923211018439E-6</v>
      </c>
      <c r="AS1069" s="13">
        <f t="shared" si="1322"/>
        <v>5.5334862571946423E-6</v>
      </c>
      <c r="AT1069" s="13">
        <f t="shared" si="1323"/>
        <v>2.9705766405441559E-6</v>
      </c>
      <c r="AU1069" s="13">
        <f t="shared" si="1324"/>
        <v>1.0631423744085644E-6</v>
      </c>
      <c r="AV1069" s="13">
        <f t="shared" si="1325"/>
        <v>2.8536674315261084E-7</v>
      </c>
      <c r="AW1069" s="13">
        <f t="shared" si="1326"/>
        <v>5.488847369445831E-10</v>
      </c>
      <c r="AX1069" s="13">
        <f t="shared" si="1327"/>
        <v>5.3848660615615784E-4</v>
      </c>
      <c r="AY1069" s="13">
        <f t="shared" si="1328"/>
        <v>1.6172656523396234E-4</v>
      </c>
      <c r="AZ1069" s="13">
        <f t="shared" si="1329"/>
        <v>2.4286102572800247E-5</v>
      </c>
      <c r="BA1069" s="13">
        <f t="shared" si="1330"/>
        <v>2.4313250673992734E-6</v>
      </c>
      <c r="BB1069" s="13">
        <f t="shared" si="1331"/>
        <v>1.8255321841918205E-7</v>
      </c>
      <c r="BC1069" s="13">
        <f t="shared" si="1332"/>
        <v>1.0965437078588335E-8</v>
      </c>
      <c r="BD1069" s="13">
        <f t="shared" si="1333"/>
        <v>2.5797767313431848E-7</v>
      </c>
      <c r="BE1069" s="13">
        <f t="shared" si="1334"/>
        <v>2.7698359188959523E-7</v>
      </c>
      <c r="BF1069" s="13">
        <f t="shared" si="1335"/>
        <v>1.4869486425694851E-7</v>
      </c>
      <c r="BG1069" s="13">
        <f t="shared" si="1336"/>
        <v>5.3216540146068507E-8</v>
      </c>
      <c r="BH1069" s="13">
        <f t="shared" si="1337"/>
        <v>1.4284286948661951E-8</v>
      </c>
      <c r="BI1069" s="13">
        <f t="shared" si="1338"/>
        <v>3.0673298650632137E-9</v>
      </c>
      <c r="BJ1069" s="14">
        <f t="shared" si="1339"/>
        <v>0.55537796825879138</v>
      </c>
      <c r="BK1069" s="14">
        <f t="shared" si="1340"/>
        <v>0.34168401841605633</v>
      </c>
      <c r="BL1069" s="14">
        <f t="shared" si="1341"/>
        <v>0.10182848110156523</v>
      </c>
      <c r="BM1069" s="14">
        <f t="shared" si="1342"/>
        <v>0.16012797473960225</v>
      </c>
      <c r="BN1069" s="14">
        <f t="shared" si="1343"/>
        <v>0.83974349798254333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1.3434343434343401</v>
      </c>
      <c r="F1070" s="10">
        <f>VLOOKUP(B1070,home!$B$2:$E$405,3,FALSE)</f>
        <v>0.41</v>
      </c>
      <c r="G1070" s="10">
        <f>VLOOKUP(C1070,away!$B$2:$E$405,4,FALSE)</f>
        <v>0.91</v>
      </c>
      <c r="H1070" s="10">
        <f>VLOOKUP(A1070,away!$A$2:$E$405,3,FALSE)</f>
        <v>0.98989898989898994</v>
      </c>
      <c r="I1070" s="10">
        <f>VLOOKUP(C1070,away!$B$2:$E$405,3,FALSE)</f>
        <v>0.83</v>
      </c>
      <c r="J1070" s="10">
        <f>VLOOKUP(B1070,home!$B$2:$E$405,4,FALSE)</f>
        <v>0.41</v>
      </c>
      <c r="K1070" s="12">
        <f t="shared" ref="K1070:K1133" si="1344">E1070*F1070*G1070</f>
        <v>0.50123535353535231</v>
      </c>
      <c r="L1070" s="12">
        <f t="shared" ref="L1070:L1133" si="1345">H1070*I1070*J1070</f>
        <v>0.33686262626262625</v>
      </c>
      <c r="M1070" s="13">
        <f t="shared" ref="M1070:M1133" si="1346">_xlfn.POISSON.DIST(0,K1070,FALSE) * _xlfn.POISSON.DIST(0,L1070,FALSE)</f>
        <v>0.43253242695684196</v>
      </c>
      <c r="N1070" s="13">
        <f t="shared" ref="N1070:N1133" si="1347">_xlfn.POISSON.DIST(1,K1070,FALSE) * _xlfn.POISSON.DIST(0,L1070,FALSE)</f>
        <v>0.21680054394121659</v>
      </c>
      <c r="O1070" s="13">
        <f t="shared" ref="O1070:O1133" si="1348">_xlfn.POISSON.DIST(0,K1070,FALSE) * _xlfn.POISSON.DIST(1,L1070,FALSE)</f>
        <v>0.14570400928842933</v>
      </c>
      <c r="P1070" s="13">
        <f t="shared" ref="P1070:P1133" si="1349">_xlfn.POISSON.DIST(1,K1070,FALSE) * _xlfn.POISSON.DIST(1,L1070,FALSE)</f>
        <v>7.3032000607204134E-2</v>
      </c>
      <c r="Q1070" s="13">
        <f t="shared" ref="Q1070:Q1133" si="1350">_xlfn.POISSON.DIST(2,K1070,FALSE) * _xlfn.POISSON.DIST(0,L1070,FALSE)</f>
        <v>5.4334048644516179E-2</v>
      </c>
      <c r="R1070" s="13">
        <f t="shared" ref="R1070:R1133" si="1351">_xlfn.POISSON.DIST(0,K1070,FALSE) * _xlfn.POISSON.DIST(2,L1070,FALSE)</f>
        <v>2.4541117612947194E-2</v>
      </c>
      <c r="S1070" s="13">
        <f t="shared" ref="S1070:S1133" si="1352">_xlfn.POISSON.DIST(2,K1070,FALSE) * _xlfn.POISSON.DIST(2,L1070,FALSE)</f>
        <v>3.082816905900362E-3</v>
      </c>
      <c r="T1070" s="13">
        <f t="shared" ref="T1070:T1133" si="1353">_xlfn.POISSON.DIST(2,K1070,FALSE) * _xlfn.POISSON.DIST(1,L1070,FALSE)</f>
        <v>1.8303110321873012E-2</v>
      </c>
      <c r="U1070" s="13">
        <f t="shared" ref="U1070:U1133" si="1354">_xlfn.POISSON.DIST(1,K1070,FALSE) * _xlfn.POISSON.DIST(2,L1070,FALSE)</f>
        <v>1.2300875762878248E-2</v>
      </c>
      <c r="V1070" s="13">
        <f t="shared" ref="V1070:V1133" si="1355">_xlfn.POISSON.DIST(3,K1070,FALSE) * _xlfn.POISSON.DIST(3,L1070,FALSE)</f>
        <v>5.7836199634186128E-5</v>
      </c>
      <c r="W1070" s="13">
        <f t="shared" ref="W1070:W1133" si="1356">_xlfn.POISSON.DIST(3,K1070,FALSE) * _xlfn.POISSON.DIST(0,L1070,FALSE)</f>
        <v>9.07804869378037E-3</v>
      </c>
      <c r="X1070" s="13">
        <f t="shared" ref="X1070:X1133" si="1357">_xlfn.POISSON.DIST(3,K1070,FALSE) * _xlfn.POISSON.DIST(1,L1070,FALSE)</f>
        <v>3.0580553243268597E-3</v>
      </c>
      <c r="Y1070" s="13">
        <f t="shared" ref="Y1070:Y1133" si="1358">_xlfn.POISSON.DIST(3,K1070,FALSE) * _xlfn.POISSON.DIST(2,L1070,FALSE)</f>
        <v>5.1507227390457653E-4</v>
      </c>
      <c r="Z1070" s="13">
        <f t="shared" ref="Z1070:Z1133" si="1359">_xlfn.POISSON.DIST(0,K1070,FALSE) * _xlfn.POISSON.DIST(3,L1070,FALSE)</f>
        <v>2.7556617768391281E-3</v>
      </c>
      <c r="AA1070" s="13">
        <f t="shared" ref="AA1070:AA1133" si="1360">_xlfn.POISSON.DIST(1,K1070,FALSE) * _xlfn.POISSON.DIST(3,L1070,FALSE)</f>
        <v>1.3812351049378173E-3</v>
      </c>
      <c r="AB1070" s="13">
        <f t="shared" ref="AB1070:AB1133" si="1361">_xlfn.POISSON.DIST(2,K1070,FALSE) * _xlfn.POISSON.DIST(3,L1070,FALSE)</f>
        <v>3.4616193306947308E-4</v>
      </c>
      <c r="AC1070" s="13">
        <f t="shared" ref="AC1070:AC1133" si="1362">_xlfn.POISSON.DIST(4,K1070,FALSE) * _xlfn.POISSON.DIST(4,L1070,FALSE)</f>
        <v>6.103434539752609E-7</v>
      </c>
      <c r="AD1070" s="13">
        <f t="shared" ref="AD1070:AD1133" si="1363">_xlfn.POISSON.DIST(4,K1070,FALSE) * _xlfn.POISSON.DIST(0,L1070,FALSE)</f>
        <v>1.1375597366095362E-3</v>
      </c>
      <c r="AE1070" s="13">
        <f t="shared" ref="AE1070:AE1133" si="1364">_xlfn.POISSON.DIST(4,K1070,FALSE) * _xlfn.POISSON.DIST(1,L1070,FALSE)</f>
        <v>3.8320136040490975E-4</v>
      </c>
      <c r="AF1070" s="13">
        <f t="shared" ref="AF1070:AF1133" si="1365">_xlfn.POISSON.DIST(4,K1070,FALSE) * _xlfn.POISSON.DIST(2,L1070,FALSE)</f>
        <v>6.4543108326704522E-5</v>
      </c>
      <c r="AG1070" s="13">
        <f t="shared" ref="AG1070:AG1133" si="1366">_xlfn.POISSON.DIST(4,K1070,FALSE) * _xlfn.POISSON.DIST(3,L1070,FALSE)</f>
        <v>7.2473869926956204E-6</v>
      </c>
      <c r="AH1070" s="13">
        <f t="shared" ref="AH1070:AH1133" si="1367">_xlfn.POISSON.DIST(0,K1070,FALSE) * _xlfn.POISSON.DIST(4,L1070,FALSE)</f>
        <v>2.3206986580939096E-4</v>
      </c>
      <c r="AI1070" s="13">
        <f t="shared" ref="AI1070:AI1133" si="1368">_xlfn.POISSON.DIST(1,K1070,FALSE) * _xlfn.POISSON.DIST(4,L1070,FALSE)</f>
        <v>1.1632162123387184E-4</v>
      </c>
      <c r="AJ1070" s="13">
        <f t="shared" ref="AJ1070:AJ1133" si="1369">_xlfn.POISSON.DIST(2,K1070,FALSE) * _xlfn.POISSON.DIST(4,L1070,FALSE)</f>
        <v>2.915225447148254E-5</v>
      </c>
      <c r="AK1070" s="13">
        <f t="shared" ref="AK1070:AK1133" si="1370">_xlfn.POISSON.DIST(3,K1070,FALSE) * _xlfn.POISSON.DIST(4,L1070,FALSE)</f>
        <v>4.8707135254553713E-6</v>
      </c>
      <c r="AL1070" s="13">
        <f t="shared" ref="AL1070:AL1133" si="1371">_xlfn.POISSON.DIST(5,K1070,FALSE) * _xlfn.POISSON.DIST(5,L1070,FALSE)</f>
        <v>4.1221976178698844E-9</v>
      </c>
      <c r="AM1070" s="13">
        <f t="shared" ref="AM1070:AM1133" si="1372">_xlfn.POISSON.DIST(5,K1070,FALSE) * _xlfn.POISSON.DIST(0,L1070,FALSE)</f>
        <v>1.1403703134941261E-4</v>
      </c>
      <c r="AN1070" s="13">
        <f t="shared" ref="AN1070:AN1133" si="1373">_xlfn.POISSON.DIST(5,K1070,FALSE) * _xlfn.POISSON.DIST(1,L1070,FALSE)</f>
        <v>3.8414813871556576E-5</v>
      </c>
      <c r="AO1070" s="13">
        <f t="shared" ref="AO1070:AO1133" si="1374">_xlfn.POISSON.DIST(5,K1070,FALSE) * _xlfn.POISSON.DIST(2,L1070,FALSE)</f>
        <v>6.4702575440812566E-6</v>
      </c>
      <c r="AP1070" s="13">
        <f t="shared" ref="AP1070:AP1133" si="1375">_xlfn.POISSON.DIST(5,K1070,FALSE) * _xlfn.POISSON.DIST(3,L1070,FALSE)</f>
        <v>7.2652931629826062E-7</v>
      </c>
      <c r="AQ1070" s="13">
        <f t="shared" ref="AQ1070:AQ1133" si="1376">_xlfn.POISSON.DIST(5,K1070,FALSE) * _xlfn.POISSON.DIST(4,L1070,FALSE)</f>
        <v>6.1185143386255591E-8</v>
      </c>
      <c r="AR1070" s="13">
        <f t="shared" ref="AR1070:AR1133" si="1377">_xlfn.POISSON.DIST(0,K1070,FALSE) * _xlfn.POISSON.DIST(5,L1070,FALSE)</f>
        <v>1.5635132894593345E-5</v>
      </c>
      <c r="AS1070" s="13">
        <f t="shared" ref="AS1070:AS1133" si="1378">_xlfn.POISSON.DIST(1,K1070,FALSE) * _xlfn.POISSON.DIST(5,L1070,FALSE)</f>
        <v>7.8368813639937108E-6</v>
      </c>
      <c r="AT1070" s="13">
        <f t="shared" ref="AT1070:AT1133" si="1379">_xlfn.POISSON.DIST(2,K1070,FALSE) * _xlfn.POISSON.DIST(5,L1070,FALSE)</f>
        <v>1.9640610005480002E-6</v>
      </c>
      <c r="AU1070" s="13">
        <f t="shared" ref="AU1070:AU1133" si="1380">_xlfn.POISSON.DIST(3,K1070,FALSE) * _xlfn.POISSON.DIST(5,L1070,FALSE)</f>
        <v>3.2815226999155843E-7</v>
      </c>
      <c r="AV1070" s="13">
        <f t="shared" ref="AV1070:AV1133" si="1381">_xlfn.POISSON.DIST(4,K1070,FALSE) * _xlfn.POISSON.DIST(5,L1070,FALSE)</f>
        <v>4.1120379765661766E-8</v>
      </c>
      <c r="AW1070" s="13">
        <f t="shared" ref="AW1070:AW1133" si="1382">_xlfn.POISSON.DIST(6,K1070,FALSE) * _xlfn.POISSON.DIST(6,L1070,FALSE)</f>
        <v>1.9333960760236806E-11</v>
      </c>
      <c r="AX1070" s="13">
        <f t="shared" ref="AX1070:AX1133" si="1383">_xlfn.POISSON.DIST(6,K1070,FALSE) * _xlfn.POISSON.DIST(0,L1070,FALSE)</f>
        <v>9.5265652874241513E-6</v>
      </c>
      <c r="AY1070" s="13">
        <f t="shared" ref="AY1070:AY1133" si="1384">_xlfn.POISSON.DIST(6,K1070,FALSE) * _xlfn.POISSON.DIST(1,L1070,FALSE)</f>
        <v>3.2091438019840709E-6</v>
      </c>
      <c r="AZ1070" s="13">
        <f t="shared" ref="AZ1070:AZ1133" si="1385">_xlfn.POISSON.DIST(6,K1070,FALSE) * _xlfn.POISSON.DIST(2,L1070,FALSE)</f>
        <v>5.4052030459539165E-7</v>
      </c>
      <c r="BA1070" s="13">
        <f t="shared" ref="BA1070:BA1133" si="1386">_xlfn.POISSON.DIST(6,K1070,FALSE) * _xlfn.POISSON.DIST(3,L1070,FALSE)</f>
        <v>6.06936964514261E-8</v>
      </c>
      <c r="BB1070" s="13">
        <f t="shared" ref="BB1070:BB1133" si="1387">_xlfn.POISSON.DIST(6,K1070,FALSE) * _xlfn.POISSON.DIST(4,L1070,FALSE)</f>
        <v>5.1113594960535087E-9</v>
      </c>
      <c r="BC1070" s="13">
        <f t="shared" ref="BC1070:BC1133" si="1388">_xlfn.POISSON.DIST(6,K1070,FALSE) * _xlfn.POISSON.DIST(5,L1070,FALSE)</f>
        <v>3.4436519672259992E-10</v>
      </c>
      <c r="BD1070" s="13">
        <f t="shared" ref="BD1070:BD1133" si="1389">_xlfn.POISSON.DIST(0,K1070,FALSE) * _xlfn.POISSON.DIST(6,L1070,FALSE)</f>
        <v>8.7781532147298106E-7</v>
      </c>
      <c r="BE1070" s="13">
        <f t="shared" ref="BE1070:BE1133" si="1390">_xlfn.POISSON.DIST(1,K1070,FALSE) * _xlfn.POISSON.DIST(6,L1070,FALSE)</f>
        <v>4.3999207299725854E-7</v>
      </c>
      <c r="BF1070" s="13">
        <f t="shared" ref="BF1070:BF1133" si="1391">_xlfn.POISSON.DIST(2,K1070,FALSE) * _xlfn.POISSON.DIST(6,L1070,FALSE)</f>
        <v>1.102697911307667E-7</v>
      </c>
      <c r="BG1070" s="13">
        <f t="shared" ref="BG1070:BG1133" si="1392">_xlfn.POISSON.DIST(3,K1070,FALSE) * _xlfn.POISSON.DIST(6,L1070,FALSE)</f>
        <v>1.8423705913899775E-8</v>
      </c>
      <c r="BH1070" s="13">
        <f t="shared" ref="BH1070:BH1133" si="1393">_xlfn.POISSON.DIST(4,K1070,FALSE) * _xlfn.POISSON.DIST(6,L1070,FALSE)</f>
        <v>2.3086531867962276E-9</v>
      </c>
      <c r="BI1070" s="13">
        <f t="shared" ref="BI1070:BI1133" si="1394">_xlfn.POISSON.DIST(5,K1070,FALSE) * _xlfn.POISSON.DIST(6,L1070,FALSE)</f>
        <v>2.3143571925486497E-10</v>
      </c>
      <c r="BJ1070" s="14">
        <f t="shared" ref="BJ1070:BJ1133" si="1395">SUM(N1070,Q1070,T1070,W1070,X1070,Y1070,AD1070,AE1070,AF1070,AG1070,AM1070,AN1070,AO1070,AP1070,AQ1070,AX1070,AY1070,AZ1070,BA1070,BB1070,BC1070)</f>
        <v>0.30385448298799134</v>
      </c>
      <c r="BK1070" s="14">
        <f t="shared" ref="BK1070:BK1133" si="1396">SUM(M1070,P1070,S1070,V1070,AC1070,AL1070,AY1070)</f>
        <v>0.50870890427903426</v>
      </c>
      <c r="BL1070" s="14">
        <f t="shared" ref="BL1070:BL1133" si="1397">SUM(O1070,R1070,U1070,AA1070,AB1070,AH1070,AI1070,AJ1070,AK1070,AR1070,AS1070,AT1070,AU1070,AV1070,BD1070,BE1070,BF1070,BG1070,BH1070,BI1070)</f>
        <v>0.1846830685461916</v>
      </c>
      <c r="BM1070" s="14">
        <f t="shared" ref="BM1070:BM1133" si="1398">SUM(S1070:BI1070)</f>
        <v>5.305476141443282E-2</v>
      </c>
      <c r="BN1070" s="14">
        <f t="shared" ref="BN1070:BN1133" si="1399">SUM(M1070:R1070)</f>
        <v>0.94694414705115537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1.3434343434343401</v>
      </c>
      <c r="F1071" s="10">
        <f>VLOOKUP(B1071,home!$B$2:$E$405,3,FALSE)</f>
        <v>0.99</v>
      </c>
      <c r="G1071" s="10">
        <f>VLOOKUP(C1071,away!$B$2:$E$405,4,FALSE)</f>
        <v>1.24</v>
      </c>
      <c r="H1071" s="10">
        <f>VLOOKUP(A1071,away!$A$2:$E$405,3,FALSE)</f>
        <v>0.98989898989898994</v>
      </c>
      <c r="I1071" s="10">
        <f>VLOOKUP(C1071,away!$B$2:$E$405,3,FALSE)</f>
        <v>0.91</v>
      </c>
      <c r="J1071" s="10">
        <f>VLOOKUP(B1071,home!$B$2:$E$405,4,FALSE)</f>
        <v>0.99</v>
      </c>
      <c r="K1071" s="12">
        <f t="shared" si="1344"/>
        <v>1.649199999999996</v>
      </c>
      <c r="L1071" s="12">
        <f t="shared" si="1345"/>
        <v>0.89180000000000004</v>
      </c>
      <c r="M1071" s="13">
        <f t="shared" si="1346"/>
        <v>7.8787572810943368E-2</v>
      </c>
      <c r="N1071" s="13">
        <f t="shared" si="1347"/>
        <v>0.12993646507980747</v>
      </c>
      <c r="O1071" s="13">
        <f t="shared" si="1348"/>
        <v>7.0262757432799292E-2</v>
      </c>
      <c r="P1071" s="13">
        <f t="shared" si="1349"/>
        <v>0.11587733955817231</v>
      </c>
      <c r="Q1071" s="13">
        <f t="shared" si="1350"/>
        <v>0.107145609104809</v>
      </c>
      <c r="R1071" s="13">
        <f t="shared" si="1351"/>
        <v>3.1330163539285208E-2</v>
      </c>
      <c r="S1071" s="13">
        <f t="shared" si="1352"/>
        <v>4.2606839327632262E-2</v>
      </c>
      <c r="T1071" s="13">
        <f t="shared" si="1353"/>
        <v>9.5552454199668665E-2</v>
      </c>
      <c r="U1071" s="13">
        <f t="shared" si="1354"/>
        <v>5.1669705708989037E-2</v>
      </c>
      <c r="V1071" s="13">
        <f t="shared" si="1355"/>
        <v>6.962698715775666E-3</v>
      </c>
      <c r="W1071" s="13">
        <f t="shared" si="1356"/>
        <v>5.8901512845216872E-2</v>
      </c>
      <c r="X1071" s="13">
        <f t="shared" si="1357"/>
        <v>5.2528369155364407E-2</v>
      </c>
      <c r="Y1071" s="13">
        <f t="shared" si="1358"/>
        <v>2.3422399806376989E-2</v>
      </c>
      <c r="Z1071" s="13">
        <f t="shared" si="1359"/>
        <v>9.3134132814448496E-3</v>
      </c>
      <c r="AA1071" s="13">
        <f t="shared" si="1360"/>
        <v>1.5359681183758807E-2</v>
      </c>
      <c r="AB1071" s="13">
        <f t="shared" si="1361"/>
        <v>1.2665593104127484E-2</v>
      </c>
      <c r="AC1071" s="13">
        <f t="shared" si="1362"/>
        <v>6.4002717572066343E-4</v>
      </c>
      <c r="AD1071" s="13">
        <f t="shared" si="1363"/>
        <v>2.4285093746082866E-2</v>
      </c>
      <c r="AE1071" s="13">
        <f t="shared" si="1364"/>
        <v>2.1657446602756699E-2</v>
      </c>
      <c r="AF1071" s="13">
        <f t="shared" si="1365"/>
        <v>9.657055440169213E-3</v>
      </c>
      <c r="AG1071" s="13">
        <f t="shared" si="1366"/>
        <v>2.8707206805143009E-3</v>
      </c>
      <c r="AH1071" s="13">
        <f t="shared" si="1367"/>
        <v>2.076425491098129E-3</v>
      </c>
      <c r="AI1071" s="13">
        <f t="shared" si="1368"/>
        <v>3.4244409199190259E-3</v>
      </c>
      <c r="AJ1071" s="13">
        <f t="shared" si="1369"/>
        <v>2.8237939825652226E-3</v>
      </c>
      <c r="AK1071" s="13">
        <f t="shared" si="1370"/>
        <v>1.5523336786821848E-3</v>
      </c>
      <c r="AL1071" s="13">
        <f t="shared" si="1371"/>
        <v>3.7652966690777432E-5</v>
      </c>
      <c r="AM1071" s="13">
        <f t="shared" si="1372"/>
        <v>8.0101953212079451E-3</v>
      </c>
      <c r="AN1071" s="13">
        <f t="shared" si="1373"/>
        <v>7.1434921874532461E-3</v>
      </c>
      <c r="AO1071" s="13">
        <f t="shared" si="1374"/>
        <v>3.1852831663854025E-3</v>
      </c>
      <c r="AP1071" s="13">
        <f t="shared" si="1375"/>
        <v>9.4687850926083398E-4</v>
      </c>
      <c r="AQ1071" s="13">
        <f t="shared" si="1376"/>
        <v>2.1110656363970294E-4</v>
      </c>
      <c r="AR1071" s="13">
        <f t="shared" si="1377"/>
        <v>3.7035125059226248E-4</v>
      </c>
      <c r="AS1071" s="13">
        <f t="shared" si="1378"/>
        <v>6.1078328247675775E-4</v>
      </c>
      <c r="AT1071" s="13">
        <f t="shared" si="1379"/>
        <v>5.0365189473033326E-4</v>
      </c>
      <c r="AU1071" s="13">
        <f t="shared" si="1380"/>
        <v>2.7687423492975461E-4</v>
      </c>
      <c r="AV1071" s="13">
        <f t="shared" si="1381"/>
        <v>1.1415524706153758E-4</v>
      </c>
      <c r="AW1071" s="13">
        <f t="shared" si="1382"/>
        <v>1.5382874378867294E-6</v>
      </c>
      <c r="AX1071" s="13">
        <f t="shared" si="1383"/>
        <v>2.2017356872893524E-3</v>
      </c>
      <c r="AY1071" s="13">
        <f t="shared" si="1384"/>
        <v>1.9635078859246446E-3</v>
      </c>
      <c r="AZ1071" s="13">
        <f t="shared" si="1385"/>
        <v>8.7552816633379915E-4</v>
      </c>
      <c r="BA1071" s="13">
        <f t="shared" si="1386"/>
        <v>2.6026533957882733E-4</v>
      </c>
      <c r="BB1071" s="13">
        <f t="shared" si="1387"/>
        <v>5.8026157459099554E-5</v>
      </c>
      <c r="BC1071" s="13">
        <f t="shared" si="1388"/>
        <v>1.0349545444405E-5</v>
      </c>
      <c r="BD1071" s="13">
        <f t="shared" si="1389"/>
        <v>5.5046540879696589E-5</v>
      </c>
      <c r="BE1071" s="13">
        <f t="shared" si="1390"/>
        <v>9.0782755218795391E-5</v>
      </c>
      <c r="BF1071" s="13">
        <f t="shared" si="1391"/>
        <v>7.4859459953418502E-5</v>
      </c>
      <c r="BG1071" s="13">
        <f t="shared" si="1392"/>
        <v>4.1152740451725841E-5</v>
      </c>
      <c r="BH1071" s="13">
        <f t="shared" si="1393"/>
        <v>1.6967274888246529E-5</v>
      </c>
      <c r="BI1071" s="13">
        <f t="shared" si="1394"/>
        <v>5.5964859491392169E-6</v>
      </c>
      <c r="BJ1071" s="14">
        <f t="shared" si="1395"/>
        <v>0.55082349519074381</v>
      </c>
      <c r="BK1071" s="14">
        <f t="shared" si="1396"/>
        <v>0.24687563844085972</v>
      </c>
      <c r="BL1071" s="14">
        <f t="shared" si="1397"/>
        <v>0.19332511620835607</v>
      </c>
      <c r="BM1071" s="14">
        <f t="shared" si="1398"/>
        <v>0.46503578599710099</v>
      </c>
      <c r="BN1071" s="14">
        <f t="shared" si="1399"/>
        <v>0.53333990752581661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1.3434343434343401</v>
      </c>
      <c r="F1072" s="10">
        <f>VLOOKUP(B1072,home!$B$2:$E$405,3,FALSE)</f>
        <v>1.3</v>
      </c>
      <c r="G1072" s="10">
        <f>VLOOKUP(C1072,away!$B$2:$E$405,4,FALSE)</f>
        <v>1.08</v>
      </c>
      <c r="H1072" s="10">
        <f>VLOOKUP(A1072,away!$A$2:$E$405,3,FALSE)</f>
        <v>0.98989898989898994</v>
      </c>
      <c r="I1072" s="10">
        <f>VLOOKUP(C1072,away!$B$2:$E$405,3,FALSE)</f>
        <v>0.99</v>
      </c>
      <c r="J1072" s="10">
        <f>VLOOKUP(B1072,home!$B$2:$E$405,4,FALSE)</f>
        <v>1.3</v>
      </c>
      <c r="K1072" s="12">
        <f t="shared" si="1344"/>
        <v>1.8861818181818137</v>
      </c>
      <c r="L1072" s="12">
        <f t="shared" si="1345"/>
        <v>1.274</v>
      </c>
      <c r="M1072" s="13">
        <f t="shared" si="1346"/>
        <v>4.2418028010615449E-2</v>
      </c>
      <c r="N1072" s="13">
        <f t="shared" si="1347"/>
        <v>8.0008113196749761E-2</v>
      </c>
      <c r="O1072" s="13">
        <f t="shared" si="1348"/>
        <v>5.404056768552408E-2</v>
      </c>
      <c r="P1072" s="13">
        <f t="shared" si="1349"/>
        <v>0.10193033621265918</v>
      </c>
      <c r="Q1072" s="13">
        <f t="shared" si="1350"/>
        <v>7.545492420937093E-2</v>
      </c>
      <c r="R1072" s="13">
        <f t="shared" si="1351"/>
        <v>3.4423841615678838E-2</v>
      </c>
      <c r="S1072" s="13">
        <f t="shared" si="1352"/>
        <v>6.1234538283024463E-2</v>
      </c>
      <c r="T1072" s="13">
        <f t="shared" si="1353"/>
        <v>9.612957344273855E-2</v>
      </c>
      <c r="U1072" s="13">
        <f t="shared" si="1354"/>
        <v>6.4929624167463909E-2</v>
      </c>
      <c r="V1072" s="13">
        <f t="shared" si="1355"/>
        <v>1.6349592032094393E-2</v>
      </c>
      <c r="W1072" s="13">
        <f t="shared" si="1356"/>
        <v>4.7440568712000732E-2</v>
      </c>
      <c r="X1072" s="13">
        <f t="shared" si="1357"/>
        <v>6.0439284539088929E-2</v>
      </c>
      <c r="Y1072" s="13">
        <f t="shared" si="1358"/>
        <v>3.8499824251399653E-2</v>
      </c>
      <c r="Z1072" s="13">
        <f t="shared" si="1359"/>
        <v>1.4618658072791621E-2</v>
      </c>
      <c r="AA1072" s="13">
        <f t="shared" si="1360"/>
        <v>2.7573447063116353E-2</v>
      </c>
      <c r="AB1072" s="13">
        <f t="shared" si="1361"/>
        <v>2.6004267257524402E-2</v>
      </c>
      <c r="AC1072" s="13">
        <f t="shared" si="1362"/>
        <v>2.4554998943405256E-3</v>
      </c>
      <c r="AD1072" s="13">
        <f t="shared" si="1363"/>
        <v>2.2370384537195205E-2</v>
      </c>
      <c r="AE1072" s="13">
        <f t="shared" si="1364"/>
        <v>2.8499869900386689E-2</v>
      </c>
      <c r="AF1072" s="13">
        <f t="shared" si="1365"/>
        <v>1.8154417126546321E-2</v>
      </c>
      <c r="AG1072" s="13">
        <f t="shared" si="1366"/>
        <v>7.7095758064066756E-3</v>
      </c>
      <c r="AH1072" s="13">
        <f t="shared" si="1367"/>
        <v>4.6560425961841298E-3</v>
      </c>
      <c r="AI1072" s="13">
        <f t="shared" si="1368"/>
        <v>8.7821428896025563E-3</v>
      </c>
      <c r="AJ1072" s="13">
        <f t="shared" si="1369"/>
        <v>8.2823591215215198E-3</v>
      </c>
      <c r="AK1072" s="13">
        <f t="shared" si="1370"/>
        <v>5.2073450622220629E-3</v>
      </c>
      <c r="AL1072" s="13">
        <f t="shared" si="1371"/>
        <v>2.3602222124766579E-4</v>
      </c>
      <c r="AM1072" s="13">
        <f t="shared" si="1372"/>
        <v>8.4389225159586453E-3</v>
      </c>
      <c r="AN1072" s="13">
        <f t="shared" si="1373"/>
        <v>1.0751187285331313E-2</v>
      </c>
      <c r="AO1072" s="13">
        <f t="shared" si="1374"/>
        <v>6.8485063007560475E-3</v>
      </c>
      <c r="AP1072" s="13">
        <f t="shared" si="1375"/>
        <v>2.9083323423877362E-3</v>
      </c>
      <c r="AQ1072" s="13">
        <f t="shared" si="1376"/>
        <v>9.2630385105049371E-4</v>
      </c>
      <c r="AR1072" s="13">
        <f t="shared" si="1377"/>
        <v>1.1863596535077164E-3</v>
      </c>
      <c r="AS1072" s="13">
        <f t="shared" si="1378"/>
        <v>2.237690008270731E-3</v>
      </c>
      <c r="AT1072" s="13">
        <f t="shared" si="1379"/>
        <v>2.1103451041636829E-3</v>
      </c>
      <c r="AU1072" s="13">
        <f t="shared" si="1380"/>
        <v>1.3268315218541815E-3</v>
      </c>
      <c r="AV1072" s="13">
        <f t="shared" si="1381"/>
        <v>6.2566137307796578E-4</v>
      </c>
      <c r="AW1072" s="13">
        <f t="shared" si="1382"/>
        <v>1.5754454659527548E-5</v>
      </c>
      <c r="AX1072" s="13">
        <f t="shared" si="1383"/>
        <v>2.6528903691077181E-3</v>
      </c>
      <c r="AY1072" s="13">
        <f t="shared" si="1384"/>
        <v>3.3797823302432325E-3</v>
      </c>
      <c r="AZ1072" s="13">
        <f t="shared" si="1385"/>
        <v>2.1529213443649393E-3</v>
      </c>
      <c r="BA1072" s="13">
        <f t="shared" si="1386"/>
        <v>9.1427393090697797E-4</v>
      </c>
      <c r="BB1072" s="13">
        <f t="shared" si="1387"/>
        <v>2.9119624699387243E-4</v>
      </c>
      <c r="BC1072" s="13">
        <f t="shared" si="1388"/>
        <v>7.419680373403868E-5</v>
      </c>
      <c r="BD1072" s="13">
        <f t="shared" si="1389"/>
        <v>2.5190369976147174E-4</v>
      </c>
      <c r="BE1072" s="13">
        <f t="shared" si="1390"/>
        <v>4.7513617842281854E-4</v>
      </c>
      <c r="BF1072" s="13">
        <f t="shared" si="1391"/>
        <v>4.4809661045075536E-4</v>
      </c>
      <c r="BG1072" s="13">
        <f t="shared" si="1392"/>
        <v>2.8173055980703786E-4</v>
      </c>
      <c r="BH1072" s="13">
        <f t="shared" si="1393"/>
        <v>1.3284876488355474E-4</v>
      </c>
      <c r="BI1072" s="13">
        <f t="shared" si="1394"/>
        <v>5.0115384978254364E-5</v>
      </c>
      <c r="BJ1072" s="14">
        <f t="shared" si="1395"/>
        <v>0.51404504904271853</v>
      </c>
      <c r="BK1072" s="14">
        <f t="shared" si="1396"/>
        <v>0.22800379898422488</v>
      </c>
      <c r="BL1072" s="14">
        <f t="shared" si="1397"/>
        <v>0.243026356318016</v>
      </c>
      <c r="BM1072" s="14">
        <f t="shared" si="1398"/>
        <v>0.60805402361156891</v>
      </c>
      <c r="BN1072" s="14">
        <f t="shared" si="1399"/>
        <v>0.38827581093059826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1.55</v>
      </c>
      <c r="F1073" s="10">
        <f>VLOOKUP(B1073,home!$B$2:$E$405,3,FALSE)</f>
        <v>1.1299999999999999</v>
      </c>
      <c r="G1073" s="10">
        <f>VLOOKUP(C1073,away!$B$2:$E$405,4,FALSE)</f>
        <v>1.57</v>
      </c>
      <c r="H1073" s="10">
        <f>VLOOKUP(A1073,away!$A$2:$E$405,3,FALSE)</f>
        <v>1.0857142857142901</v>
      </c>
      <c r="I1073" s="10">
        <f>VLOOKUP(C1073,away!$B$2:$E$405,3,FALSE)</f>
        <v>0.37</v>
      </c>
      <c r="J1073" s="10">
        <f>VLOOKUP(B1073,home!$B$2:$E$405,4,FALSE)</f>
        <v>1.1299999999999999</v>
      </c>
      <c r="K1073" s="12">
        <f t="shared" si="1344"/>
        <v>2.7498549999999997</v>
      </c>
      <c r="L1073" s="12">
        <f t="shared" si="1345"/>
        <v>0.45393714285714459</v>
      </c>
      <c r="M1073" s="13">
        <f t="shared" si="1346"/>
        <v>4.0607920594910807E-2</v>
      </c>
      <c r="N1073" s="13">
        <f t="shared" si="1347"/>
        <v>0.11166589348751844</v>
      </c>
      <c r="O1073" s="13">
        <f t="shared" si="1348"/>
        <v>1.8433443452223613E-2</v>
      </c>
      <c r="P1073" s="13">
        <f t="shared" si="1349"/>
        <v>5.0689296644314354E-2</v>
      </c>
      <c r="Q1073" s="13">
        <f t="shared" si="1350"/>
        <v>0.15353250776806004</v>
      </c>
      <c r="R1073" s="13">
        <f t="shared" si="1351"/>
        <v>4.1838123268605623E-3</v>
      </c>
      <c r="S1073" s="13">
        <f t="shared" si="1352"/>
        <v>1.5818372109758495E-2</v>
      </c>
      <c r="T1073" s="13">
        <f t="shared" si="1353"/>
        <v>6.9694107911925526E-2</v>
      </c>
      <c r="U1073" s="13">
        <f t="shared" si="1354"/>
        <v>1.150487724607915E-2</v>
      </c>
      <c r="V1073" s="13">
        <f t="shared" si="1355"/>
        <v>2.1939402312403542E-3</v>
      </c>
      <c r="W1073" s="13">
        <f t="shared" si="1356"/>
        <v>0.14073071138284621</v>
      </c>
      <c r="X1073" s="13">
        <f t="shared" si="1357"/>
        <v>6.3882897037382647E-2</v>
      </c>
      <c r="Y1073" s="13">
        <f t="shared" si="1358"/>
        <v>1.449940987929331E-2</v>
      </c>
      <c r="Z1073" s="13">
        <f t="shared" si="1359"/>
        <v>6.3306260463519542E-4</v>
      </c>
      <c r="AA1073" s="13">
        <f t="shared" si="1360"/>
        <v>1.7408303686691151E-3</v>
      </c>
      <c r="AB1073" s="13">
        <f t="shared" si="1361"/>
        <v>2.3935155467183049E-3</v>
      </c>
      <c r="AC1073" s="13">
        <f t="shared" si="1362"/>
        <v>1.7116317083589976E-4</v>
      </c>
      <c r="AD1073" s="13">
        <f t="shared" si="1363"/>
        <v>9.6747262587419142E-2</v>
      </c>
      <c r="AE1073" s="13">
        <f t="shared" si="1364"/>
        <v>4.3917175958182959E-2</v>
      </c>
      <c r="AF1073" s="13">
        <f t="shared" si="1365"/>
        <v>9.9678186884060264E-3</v>
      </c>
      <c r="AG1073" s="13">
        <f t="shared" si="1366"/>
        <v>1.508254378644361E-3</v>
      </c>
      <c r="AH1073" s="13">
        <f t="shared" si="1367"/>
        <v>7.1842657499450672E-5</v>
      </c>
      <c r="AI1073" s="13">
        <f t="shared" si="1368"/>
        <v>1.9755689093815188E-4</v>
      </c>
      <c r="AJ1073" s="13">
        <f t="shared" si="1369"/>
        <v>2.7162640216536586E-4</v>
      </c>
      <c r="AK1073" s="13">
        <f t="shared" si="1370"/>
        <v>2.4897774004214735E-4</v>
      </c>
      <c r="AL1073" s="13">
        <f t="shared" si="1371"/>
        <v>8.5462546360177013E-6</v>
      </c>
      <c r="AM1073" s="13">
        <f t="shared" si="1372"/>
        <v>5.3208188752465489E-2</v>
      </c>
      <c r="AN1073" s="13">
        <f t="shared" si="1373"/>
        <v>2.4153173178897841E-2</v>
      </c>
      <c r="AO1073" s="13">
        <f t="shared" si="1374"/>
        <v>5.4820112118813503E-3</v>
      </c>
      <c r="AP1073" s="13">
        <f t="shared" si="1375"/>
        <v>8.294961688774179E-4</v>
      </c>
      <c r="AQ1073" s="13">
        <f t="shared" si="1376"/>
        <v>9.4134780227790623E-5</v>
      </c>
      <c r="AR1073" s="13">
        <f t="shared" si="1377"/>
        <v>6.5224101361130102E-6</v>
      </c>
      <c r="AS1073" s="13">
        <f t="shared" si="1378"/>
        <v>1.7935682124841041E-5</v>
      </c>
      <c r="AT1073" s="13">
        <f t="shared" si="1379"/>
        <v>2.4660262584702382E-5</v>
      </c>
      <c r="AU1073" s="13">
        <f t="shared" si="1380"/>
        <v>2.2604048789952251E-5</v>
      </c>
      <c r="AV1073" s="13">
        <f t="shared" si="1381"/>
        <v>1.5539464146323536E-5</v>
      </c>
      <c r="AW1073" s="13">
        <f t="shared" si="1382"/>
        <v>2.9633219749610956E-7</v>
      </c>
      <c r="AX1073" s="13">
        <f t="shared" si="1383"/>
        <v>2.4385800646985169E-2</v>
      </c>
      <c r="AY1073" s="13">
        <f t="shared" si="1384"/>
        <v>1.1069620671976355E-2</v>
      </c>
      <c r="AZ1073" s="13">
        <f t="shared" si="1385"/>
        <v>2.5124559901746656E-3</v>
      </c>
      <c r="BA1073" s="13">
        <f t="shared" si="1386"/>
        <v>3.8016569791140203E-4</v>
      </c>
      <c r="BB1073" s="13">
        <f t="shared" si="1387"/>
        <v>4.3142832680548537E-5</v>
      </c>
      <c r="BC1073" s="13">
        <f t="shared" si="1388"/>
        <v>3.9168268403544099E-6</v>
      </c>
      <c r="BD1073" s="13">
        <f t="shared" si="1389"/>
        <v>4.9346070362160305E-7</v>
      </c>
      <c r="BE1073" s="13">
        <f t="shared" si="1390"/>
        <v>1.3569453831573832E-6</v>
      </c>
      <c r="BF1073" s="13">
        <f t="shared" si="1391"/>
        <v>1.8657015233011233E-6</v>
      </c>
      <c r="BG1073" s="13">
        <f t="shared" si="1392"/>
        <v>1.7101362207857364E-6</v>
      </c>
      <c r="BH1073" s="13">
        <f t="shared" si="1393"/>
        <v>1.1756566593521902E-6</v>
      </c>
      <c r="BI1073" s="13">
        <f t="shared" si="1394"/>
        <v>6.4657706860058343E-7</v>
      </c>
      <c r="BJ1073" s="14">
        <f t="shared" si="1395"/>
        <v>0.82830814583859713</v>
      </c>
      <c r="BK1073" s="14">
        <f t="shared" si="1396"/>
        <v>0.12055885967767227</v>
      </c>
      <c r="BL1073" s="14">
        <f t="shared" si="1397"/>
        <v>3.9140992976536608E-2</v>
      </c>
      <c r="BM1073" s="14">
        <f t="shared" si="1398"/>
        <v>0.59845886248377433</v>
      </c>
      <c r="BN1073" s="14">
        <f t="shared" si="1399"/>
        <v>0.37911287427388779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1.55</v>
      </c>
      <c r="F1074" s="10">
        <f>VLOOKUP(B1074,home!$B$2:$E$405,3,FALSE)</f>
        <v>0.92</v>
      </c>
      <c r="G1074" s="10">
        <f>VLOOKUP(C1074,away!$B$2:$E$405,4,FALSE)</f>
        <v>0.4</v>
      </c>
      <c r="H1074" s="10">
        <f>VLOOKUP(A1074,away!$A$2:$E$405,3,FALSE)</f>
        <v>1.0857142857142901</v>
      </c>
      <c r="I1074" s="10">
        <f>VLOOKUP(C1074,away!$B$2:$E$405,3,FALSE)</f>
        <v>1.29</v>
      </c>
      <c r="J1074" s="10">
        <f>VLOOKUP(B1074,home!$B$2:$E$405,4,FALSE)</f>
        <v>0.92</v>
      </c>
      <c r="K1074" s="12">
        <f t="shared" si="1344"/>
        <v>0.57040000000000013</v>
      </c>
      <c r="L1074" s="12">
        <f t="shared" si="1345"/>
        <v>1.2885257142857194</v>
      </c>
      <c r="M1074" s="13">
        <f t="shared" si="1346"/>
        <v>0.15583995711317961</v>
      </c>
      <c r="N1074" s="13">
        <f t="shared" si="1347"/>
        <v>8.8891111537357667E-2</v>
      </c>
      <c r="O1074" s="13">
        <f t="shared" si="1348"/>
        <v>0.20080379205351559</v>
      </c>
      <c r="P1074" s="13">
        <f t="shared" si="1349"/>
        <v>0.11453848298732532</v>
      </c>
      <c r="Q1074" s="13">
        <f t="shared" si="1350"/>
        <v>2.5351745010454403E-2</v>
      </c>
      <c r="R1074" s="13">
        <f t="shared" si="1351"/>
        <v>0.12937042479351862</v>
      </c>
      <c r="S1074" s="13">
        <f t="shared" si="1352"/>
        <v>2.1045732314194012E-2</v>
      </c>
      <c r="T1074" s="13">
        <f t="shared" si="1353"/>
        <v>3.266637534798518E-2</v>
      </c>
      <c r="U1074" s="13">
        <f t="shared" si="1354"/>
        <v>7.3792890302223052E-2</v>
      </c>
      <c r="V1074" s="13">
        <f t="shared" si="1355"/>
        <v>1.7186765029676087E-3</v>
      </c>
      <c r="W1074" s="13">
        <f t="shared" si="1356"/>
        <v>4.8202117846543983E-3</v>
      </c>
      <c r="X1074" s="13">
        <f t="shared" si="1357"/>
        <v>6.2109668328302493E-3</v>
      </c>
      <c r="Y1074" s="13">
        <f t="shared" si="1358"/>
        <v>4.0014952373387553E-3</v>
      </c>
      <c r="Z1074" s="13">
        <f t="shared" si="1359"/>
        <v>5.5565706338171872E-2</v>
      </c>
      <c r="AA1074" s="13">
        <f t="shared" si="1360"/>
        <v>3.1694678895293239E-2</v>
      </c>
      <c r="AB1074" s="13">
        <f t="shared" si="1361"/>
        <v>9.0393224209376326E-3</v>
      </c>
      <c r="AC1074" s="13">
        <f t="shared" si="1362"/>
        <v>7.8949023666032762E-5</v>
      </c>
      <c r="AD1074" s="13">
        <f t="shared" si="1363"/>
        <v>6.8736220049171737E-4</v>
      </c>
      <c r="AE1074" s="13">
        <f t="shared" si="1364"/>
        <v>8.8568387036159384E-4</v>
      </c>
      <c r="AF1074" s="13">
        <f t="shared" si="1365"/>
        <v>5.7061322084450662E-4</v>
      </c>
      <c r="AG1074" s="13">
        <f t="shared" si="1366"/>
        <v>2.4508326932318105E-4</v>
      </c>
      <c r="AH1074" s="13">
        <f t="shared" si="1367"/>
        <v>1.7899460362295849E-2</v>
      </c>
      <c r="AI1074" s="13">
        <f t="shared" si="1368"/>
        <v>1.0209852190653554E-2</v>
      </c>
      <c r="AJ1074" s="13">
        <f t="shared" si="1369"/>
        <v>2.9118498447743939E-3</v>
      </c>
      <c r="AK1074" s="13">
        <f t="shared" si="1370"/>
        <v>5.5363971715310478E-4</v>
      </c>
      <c r="AL1074" s="13">
        <f t="shared" si="1371"/>
        <v>2.3210225596945027E-6</v>
      </c>
      <c r="AM1074" s="13">
        <f t="shared" si="1372"/>
        <v>7.841427983209517E-5</v>
      </c>
      <c r="AN1074" s="13">
        <f t="shared" si="1373"/>
        <v>1.0103881593085069E-4</v>
      </c>
      <c r="AO1074" s="13">
        <f t="shared" si="1374"/>
        <v>6.5095556233941366E-5</v>
      </c>
      <c r="AP1074" s="13">
        <f t="shared" si="1375"/>
        <v>2.7959099364388514E-5</v>
      </c>
      <c r="AQ1074" s="13">
        <f t="shared" si="1376"/>
        <v>9.0065046198210231E-6</v>
      </c>
      <c r="AR1074" s="13">
        <f t="shared" si="1377"/>
        <v>4.6127829897312355E-3</v>
      </c>
      <c r="AS1074" s="13">
        <f t="shared" si="1378"/>
        <v>2.631131417342697E-3</v>
      </c>
      <c r="AT1074" s="13">
        <f t="shared" si="1379"/>
        <v>7.5039868022613724E-4</v>
      </c>
      <c r="AU1074" s="13">
        <f t="shared" si="1380"/>
        <v>1.4267580240032957E-4</v>
      </c>
      <c r="AV1074" s="13">
        <f t="shared" si="1381"/>
        <v>2.0345569422287001E-5</v>
      </c>
      <c r="AW1074" s="13">
        <f t="shared" si="1382"/>
        <v>4.7385936453186335E-8</v>
      </c>
      <c r="AX1074" s="13">
        <f t="shared" si="1383"/>
        <v>7.4545842027045093E-6</v>
      </c>
      <c r="AY1074" s="13">
        <f t="shared" si="1384"/>
        <v>9.6054234344928661E-6</v>
      </c>
      <c r="AZ1074" s="13">
        <f t="shared" si="1385"/>
        <v>6.1884175459733547E-6</v>
      </c>
      <c r="BA1074" s="13">
        <f t="shared" si="1386"/>
        <v>2.6579783795745334E-6</v>
      </c>
      <c r="BB1074" s="13">
        <f t="shared" si="1387"/>
        <v>8.5621837252431816E-7</v>
      </c>
      <c r="BC1074" s="13">
        <f t="shared" si="1388"/>
        <v>2.2065187800829059E-7</v>
      </c>
      <c r="BD1074" s="13">
        <f t="shared" si="1389"/>
        <v>9.9061491611474256E-4</v>
      </c>
      <c r="BE1074" s="13">
        <f t="shared" si="1390"/>
        <v>5.6504674815184921E-4</v>
      </c>
      <c r="BF1074" s="13">
        <f t="shared" si="1391"/>
        <v>1.6115133257290739E-4</v>
      </c>
      <c r="BG1074" s="13">
        <f t="shared" si="1392"/>
        <v>3.0640240033195466E-5</v>
      </c>
      <c r="BH1074" s="13">
        <f t="shared" si="1393"/>
        <v>4.3692982287336743E-6</v>
      </c>
      <c r="BI1074" s="13">
        <f t="shared" si="1394"/>
        <v>4.9844954193393789E-7</v>
      </c>
      <c r="BJ1074" s="14">
        <f t="shared" si="1395"/>
        <v>0.16463914584143605</v>
      </c>
      <c r="BK1074" s="14">
        <f t="shared" si="1396"/>
        <v>0.2932337243873267</v>
      </c>
      <c r="BL1074" s="14">
        <f t="shared" si="1397"/>
        <v>0.48618556602413099</v>
      </c>
      <c r="BM1074" s="14">
        <f t="shared" si="1398"/>
        <v>0.28481907105821641</v>
      </c>
      <c r="BN1074" s="14">
        <f t="shared" si="1399"/>
        <v>0.7147955134953512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1.55</v>
      </c>
      <c r="F1075" s="10">
        <f>VLOOKUP(B1075,home!$B$2:$E$405,3,FALSE)</f>
        <v>0.83</v>
      </c>
      <c r="G1075" s="10">
        <f>VLOOKUP(C1075,away!$B$2:$E$405,4,FALSE)</f>
        <v>1.75</v>
      </c>
      <c r="H1075" s="10">
        <f>VLOOKUP(A1075,away!$A$2:$E$405,3,FALSE)</f>
        <v>1.0857142857142901</v>
      </c>
      <c r="I1075" s="10">
        <f>VLOOKUP(C1075,away!$B$2:$E$405,3,FALSE)</f>
        <v>0.37</v>
      </c>
      <c r="J1075" s="10">
        <f>VLOOKUP(B1075,home!$B$2:$E$405,4,FALSE)</f>
        <v>0.83</v>
      </c>
      <c r="K1075" s="12">
        <f t="shared" si="1344"/>
        <v>2.2513749999999999</v>
      </c>
      <c r="L1075" s="12">
        <f t="shared" si="1345"/>
        <v>0.33342285714285846</v>
      </c>
      <c r="M1075" s="13">
        <f t="shared" si="1346"/>
        <v>7.5411321920586721E-2</v>
      </c>
      <c r="N1075" s="13">
        <f t="shared" si="1347"/>
        <v>0.16977916488896089</v>
      </c>
      <c r="O1075" s="13">
        <f t="shared" si="1348"/>
        <v>2.5143858415681893E-2</v>
      </c>
      <c r="P1075" s="13">
        <f t="shared" si="1349"/>
        <v>5.6608254240605817E-2</v>
      </c>
      <c r="Q1075" s="13">
        <f t="shared" si="1350"/>
        <v>0.19111828367594222</v>
      </c>
      <c r="R1075" s="13">
        <f t="shared" si="1351"/>
        <v>4.191768556276081E-3</v>
      </c>
      <c r="S1075" s="13">
        <f t="shared" si="1352"/>
        <v>1.0623386404576024E-2</v>
      </c>
      <c r="T1075" s="13">
        <f t="shared" si="1353"/>
        <v>6.3723204195471964E-2</v>
      </c>
      <c r="U1075" s="13">
        <f t="shared" si="1354"/>
        <v>9.4372429333860613E-3</v>
      </c>
      <c r="V1075" s="13">
        <f t="shared" si="1355"/>
        <v>8.8606111297440354E-4</v>
      </c>
      <c r="W1075" s="13">
        <f t="shared" si="1356"/>
        <v>0.14342630863697478</v>
      </c>
      <c r="X1075" s="13">
        <f t="shared" si="1357"/>
        <v>4.7821609615193564E-2</v>
      </c>
      <c r="Y1075" s="13">
        <f t="shared" si="1358"/>
        <v>7.9724088555341143E-3</v>
      </c>
      <c r="Z1075" s="13">
        <f t="shared" si="1359"/>
        <v>4.6587714950505521E-4</v>
      </c>
      <c r="AA1075" s="13">
        <f t="shared" si="1360"/>
        <v>1.0488641674669436E-3</v>
      </c>
      <c r="AB1075" s="13">
        <f t="shared" si="1361"/>
        <v>1.1806932825154453E-3</v>
      </c>
      <c r="AC1075" s="13">
        <f t="shared" si="1362"/>
        <v>4.1570658323021249E-5</v>
      </c>
      <c r="AD1075" s="13">
        <f t="shared" si="1363"/>
        <v>8.0726601401892251E-2</v>
      </c>
      <c r="AE1075" s="13">
        <f t="shared" si="1364"/>
        <v>2.6916094086851593E-2</v>
      </c>
      <c r="AF1075" s="13">
        <f t="shared" si="1365"/>
        <v>4.4872204967820279E-3</v>
      </c>
      <c r="AG1075" s="13">
        <f t="shared" si="1366"/>
        <v>4.9871395955568677E-4</v>
      </c>
      <c r="AH1075" s="13">
        <f t="shared" si="1367"/>
        <v>3.8833522566386531E-5</v>
      </c>
      <c r="AI1075" s="13">
        <f t="shared" si="1368"/>
        <v>8.7428821867898462E-5</v>
      </c>
      <c r="AJ1075" s="13">
        <f t="shared" si="1369"/>
        <v>9.8417531916419971E-5</v>
      </c>
      <c r="AK1075" s="13">
        <f t="shared" si="1370"/>
        <v>7.3858256972776659E-5</v>
      </c>
      <c r="AL1075" s="13">
        <f t="shared" si="1371"/>
        <v>1.248217023845342E-6</v>
      </c>
      <c r="AM1075" s="13">
        <f t="shared" si="1372"/>
        <v>3.6349170446237027E-2</v>
      </c>
      <c r="AN1075" s="13">
        <f t="shared" si="1373"/>
        <v>1.2119644264957099E-2</v>
      </c>
      <c r="AO1075" s="13">
        <f t="shared" si="1374"/>
        <v>2.0204832091885272E-3</v>
      </c>
      <c r="AP1075" s="13">
        <f t="shared" si="1375"/>
        <v>2.2455842813893682E-4</v>
      </c>
      <c r="AQ1075" s="13">
        <f t="shared" si="1376"/>
        <v>1.8718228176398389E-5</v>
      </c>
      <c r="AR1075" s="13">
        <f t="shared" si="1377"/>
        <v>2.5895968094012538E-6</v>
      </c>
      <c r="AS1075" s="13">
        <f t="shared" si="1378"/>
        <v>5.8301535167657466E-6</v>
      </c>
      <c r="AT1075" s="13">
        <f t="shared" si="1379"/>
        <v>6.5629309369042431E-6</v>
      </c>
      <c r="AU1075" s="13">
        <f t="shared" si="1380"/>
        <v>4.9252062126909298E-6</v>
      </c>
      <c r="AV1075" s="13">
        <f t="shared" si="1381"/>
        <v>2.7721215342742596E-6</v>
      </c>
      <c r="AW1075" s="13">
        <f t="shared" si="1382"/>
        <v>2.6027401321521965E-8</v>
      </c>
      <c r="AX1075" s="13">
        <f t="shared" si="1383"/>
        <v>1.3639268935566161E-2</v>
      </c>
      <c r="AY1075" s="13">
        <f t="shared" si="1384"/>
        <v>4.5476440178363027E-3</v>
      </c>
      <c r="AZ1075" s="13">
        <f t="shared" si="1385"/>
        <v>7.5814423084780418E-4</v>
      </c>
      <c r="BA1075" s="13">
        <f t="shared" si="1386"/>
        <v>8.4260871858549884E-5</v>
      </c>
      <c r="BB1075" s="13">
        <f t="shared" si="1387"/>
        <v>7.0236251601064947E-6</v>
      </c>
      <c r="BC1075" s="13">
        <f t="shared" si="1388"/>
        <v>4.6836743367663492E-7</v>
      </c>
      <c r="BD1075" s="13">
        <f t="shared" si="1389"/>
        <v>1.4390512783976596E-7</v>
      </c>
      <c r="BE1075" s="13">
        <f t="shared" si="1390"/>
        <v>3.2398440719025309E-7</v>
      </c>
      <c r="BF1075" s="13">
        <f t="shared" si="1391"/>
        <v>3.6470519736897807E-7</v>
      </c>
      <c r="BG1075" s="13">
        <f t="shared" si="1392"/>
        <v>2.7369605457552766E-7</v>
      </c>
      <c r="BH1075" s="13">
        <f t="shared" si="1393"/>
        <v>1.540481137174946E-7</v>
      </c>
      <c r="BI1075" s="13">
        <f t="shared" si="1394"/>
        <v>6.9364014404144866E-8</v>
      </c>
      <c r="BJ1075" s="14">
        <f t="shared" si="1395"/>
        <v>0.80623899443855984</v>
      </c>
      <c r="BK1075" s="14">
        <f t="shared" si="1396"/>
        <v>0.14811948657192614</v>
      </c>
      <c r="BL1075" s="14">
        <f t="shared" si="1397"/>
        <v>4.132497520057505E-2</v>
      </c>
      <c r="BM1075" s="14">
        <f t="shared" si="1398"/>
        <v>0.46934906367207735</v>
      </c>
      <c r="BN1075" s="14">
        <f t="shared" si="1399"/>
        <v>0.52225265169805368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1.55</v>
      </c>
      <c r="F1076" s="10">
        <f>VLOOKUP(B1076,home!$B$2:$E$405,3,FALSE)</f>
        <v>1.05</v>
      </c>
      <c r="G1076" s="10">
        <f>VLOOKUP(C1076,away!$B$2:$E$405,4,FALSE)</f>
        <v>1.08</v>
      </c>
      <c r="H1076" s="10">
        <f>VLOOKUP(A1076,away!$A$2:$E$405,3,FALSE)</f>
        <v>1.0857142857142901</v>
      </c>
      <c r="I1076" s="10">
        <f>VLOOKUP(C1076,away!$B$2:$E$405,3,FALSE)</f>
        <v>0.65</v>
      </c>
      <c r="J1076" s="10">
        <f>VLOOKUP(B1076,home!$B$2:$E$405,4,FALSE)</f>
        <v>1.05</v>
      </c>
      <c r="K1076" s="12">
        <f t="shared" si="1344"/>
        <v>1.7577000000000003</v>
      </c>
      <c r="L1076" s="12">
        <f t="shared" si="1345"/>
        <v>0.7410000000000031</v>
      </c>
      <c r="M1076" s="13">
        <f t="shared" si="1346"/>
        <v>8.2191778513999988E-2</v>
      </c>
      <c r="N1076" s="13">
        <f t="shared" si="1347"/>
        <v>0.14446848909405779</v>
      </c>
      <c r="O1076" s="13">
        <f t="shared" si="1348"/>
        <v>6.0904107878874257E-2</v>
      </c>
      <c r="P1076" s="13">
        <f t="shared" si="1349"/>
        <v>0.10705115041869728</v>
      </c>
      <c r="Q1076" s="13">
        <f t="shared" si="1350"/>
        <v>0.12696613164031276</v>
      </c>
      <c r="R1076" s="13">
        <f t="shared" si="1351"/>
        <v>2.2564971969123004E-2</v>
      </c>
      <c r="S1076" s="13">
        <f t="shared" si="1352"/>
        <v>3.4857345263597579E-2</v>
      </c>
      <c r="T1076" s="13">
        <f t="shared" si="1353"/>
        <v>9.4081903545472162E-2</v>
      </c>
      <c r="U1076" s="13">
        <f t="shared" si="1354"/>
        <v>3.9662451230127502E-2</v>
      </c>
      <c r="V1076" s="13">
        <f t="shared" si="1355"/>
        <v>5.0444608917156498E-3</v>
      </c>
      <c r="W1076" s="13">
        <f t="shared" si="1356"/>
        <v>7.4389456528059242E-2</v>
      </c>
      <c r="X1076" s="13">
        <f t="shared" si="1357"/>
        <v>5.5122587287292135E-2</v>
      </c>
      <c r="Y1076" s="13">
        <f t="shared" si="1358"/>
        <v>2.0422918589941819E-2</v>
      </c>
      <c r="Z1076" s="13">
        <f t="shared" si="1359"/>
        <v>5.5735480763734052E-3</v>
      </c>
      <c r="AA1076" s="13">
        <f t="shared" si="1360"/>
        <v>9.7966254538415336E-3</v>
      </c>
      <c r="AB1076" s="13">
        <f t="shared" si="1361"/>
        <v>8.6097642801086366E-3</v>
      </c>
      <c r="AC1076" s="13">
        <f t="shared" si="1362"/>
        <v>4.1063667761513509E-4</v>
      </c>
      <c r="AD1076" s="13">
        <f t="shared" si="1363"/>
        <v>3.2688586934842445E-2</v>
      </c>
      <c r="AE1076" s="13">
        <f t="shared" si="1364"/>
        <v>2.4222242918718356E-2</v>
      </c>
      <c r="AF1076" s="13">
        <f t="shared" si="1365"/>
        <v>8.9743410013851874E-3</v>
      </c>
      <c r="AG1076" s="13">
        <f t="shared" si="1366"/>
        <v>2.2166622273421506E-3</v>
      </c>
      <c r="AH1076" s="13">
        <f t="shared" si="1367"/>
        <v>1.0324997811481775E-3</v>
      </c>
      <c r="AI1076" s="13">
        <f t="shared" si="1368"/>
        <v>1.8148248653241516E-3</v>
      </c>
      <c r="AJ1076" s="13">
        <f t="shared" si="1369"/>
        <v>1.5949588328901315E-3</v>
      </c>
      <c r="AK1076" s="13">
        <f t="shared" si="1370"/>
        <v>9.34486380190328E-4</v>
      </c>
      <c r="AL1076" s="13">
        <f t="shared" si="1371"/>
        <v>2.13934432555559E-5</v>
      </c>
      <c r="AM1076" s="13">
        <f t="shared" si="1372"/>
        <v>1.1491345851074515E-2</v>
      </c>
      <c r="AN1076" s="13">
        <f t="shared" si="1373"/>
        <v>8.5150872756462534E-3</v>
      </c>
      <c r="AO1076" s="13">
        <f t="shared" si="1374"/>
        <v>3.1548398356269496E-3</v>
      </c>
      <c r="AP1076" s="13">
        <f t="shared" si="1375"/>
        <v>7.7924543939985973E-4</v>
      </c>
      <c r="AQ1076" s="13">
        <f t="shared" si="1376"/>
        <v>1.4435521764882462E-4</v>
      </c>
      <c r="AR1076" s="13">
        <f t="shared" si="1377"/>
        <v>1.5301646756616058E-4</v>
      </c>
      <c r="AS1076" s="13">
        <f t="shared" si="1378"/>
        <v>2.6895704504104046E-4</v>
      </c>
      <c r="AT1076" s="13">
        <f t="shared" si="1379"/>
        <v>2.3637289903431853E-4</v>
      </c>
      <c r="AU1076" s="13">
        <f t="shared" si="1380"/>
        <v>1.3849088154420722E-4</v>
      </c>
      <c r="AV1076" s="13">
        <f t="shared" si="1381"/>
        <v>6.0856355622563279E-5</v>
      </c>
      <c r="AW1076" s="13">
        <f t="shared" si="1382"/>
        <v>7.7400033641181818E-7</v>
      </c>
      <c r="AX1076" s="13">
        <f t="shared" si="1383"/>
        <v>3.3663897670722803E-3</v>
      </c>
      <c r="AY1076" s="13">
        <f t="shared" si="1384"/>
        <v>2.4944948174005703E-3</v>
      </c>
      <c r="AZ1076" s="13">
        <f t="shared" si="1385"/>
        <v>9.2421032984691504E-4</v>
      </c>
      <c r="BA1076" s="13">
        <f t="shared" si="1386"/>
        <v>2.2827995147218897E-4</v>
      </c>
      <c r="BB1076" s="13">
        <f t="shared" si="1387"/>
        <v>4.228886101022318E-5</v>
      </c>
      <c r="BC1076" s="13">
        <f t="shared" si="1388"/>
        <v>6.267209201715103E-6</v>
      </c>
      <c r="BD1076" s="13">
        <f t="shared" si="1389"/>
        <v>1.8897533744420903E-5</v>
      </c>
      <c r="BE1076" s="13">
        <f t="shared" si="1390"/>
        <v>3.3216195062568618E-5</v>
      </c>
      <c r="BF1076" s="13">
        <f t="shared" si="1391"/>
        <v>2.9192053030738449E-5</v>
      </c>
      <c r="BG1076" s="13">
        <f t="shared" si="1392"/>
        <v>1.7103623870709656E-5</v>
      </c>
      <c r="BH1076" s="13">
        <f t="shared" si="1393"/>
        <v>7.5157599193865944E-6</v>
      </c>
      <c r="BI1076" s="13">
        <f t="shared" si="1394"/>
        <v>2.6420902420611639E-6</v>
      </c>
      <c r="BJ1076" s="14">
        <f t="shared" si="1395"/>
        <v>0.61470012432282417</v>
      </c>
      <c r="BK1076" s="14">
        <f t="shared" si="1396"/>
        <v>0.23207126002628176</v>
      </c>
      <c r="BL1076" s="14">
        <f t="shared" si="1397"/>
        <v>0.14788095157630593</v>
      </c>
      <c r="BM1076" s="14">
        <f t="shared" si="1398"/>
        <v>0.45358553366965615</v>
      </c>
      <c r="BN1076" s="14">
        <f t="shared" si="1399"/>
        <v>0.54414662951506509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1.6111111111111101</v>
      </c>
      <c r="F1077" s="10">
        <f>VLOOKUP(B1077,home!$B$2:$E$405,3,FALSE)</f>
        <v>0.78</v>
      </c>
      <c r="G1077" s="10">
        <f>VLOOKUP(C1077,away!$B$2:$E$405,4,FALSE)</f>
        <v>1.24</v>
      </c>
      <c r="H1077" s="10">
        <f>VLOOKUP(A1077,away!$A$2:$E$405,3,FALSE)</f>
        <v>1.4652777777777799</v>
      </c>
      <c r="I1077" s="10">
        <f>VLOOKUP(C1077,away!$B$2:$E$405,3,FALSE)</f>
        <v>1.1599999999999999</v>
      </c>
      <c r="J1077" s="10">
        <f>VLOOKUP(B1077,home!$B$2:$E$405,4,FALSE)</f>
        <v>0.78</v>
      </c>
      <c r="K1077" s="12">
        <f t="shared" si="1344"/>
        <v>1.5582666666666658</v>
      </c>
      <c r="L1077" s="12">
        <f t="shared" si="1345"/>
        <v>1.3257833333333353</v>
      </c>
      <c r="M1077" s="13">
        <f t="shared" si="1346"/>
        <v>5.5907876799001326E-2</v>
      </c>
      <c r="N1077" s="13">
        <f t="shared" si="1347"/>
        <v>8.7119380819990405E-2</v>
      </c>
      <c r="O1077" s="13">
        <f t="shared" si="1348"/>
        <v>7.4121731262169407E-2</v>
      </c>
      <c r="P1077" s="13">
        <f t="shared" si="1349"/>
        <v>0.11550142310146312</v>
      </c>
      <c r="Q1077" s="13">
        <f t="shared" si="1350"/>
        <v>6.7877613576215162E-2</v>
      </c>
      <c r="R1077" s="13">
        <f t="shared" si="1351"/>
        <v>4.9134677972598337E-2</v>
      </c>
      <c r="S1077" s="13">
        <f t="shared" si="1352"/>
        <v>5.9654289799024818E-2</v>
      </c>
      <c r="T1077" s="13">
        <f t="shared" si="1353"/>
        <v>8.9991008785786586E-2</v>
      </c>
      <c r="U1077" s="13">
        <f t="shared" si="1354"/>
        <v>7.6564930862100852E-2</v>
      </c>
      <c r="V1077" s="13">
        <f t="shared" si="1355"/>
        <v>1.3693469726727199E-2</v>
      </c>
      <c r="W1077" s="13">
        <f t="shared" si="1356"/>
        <v>3.5257140882898955E-2</v>
      </c>
      <c r="X1077" s="13">
        <f t="shared" si="1357"/>
        <v>4.6743329763532786E-2</v>
      </c>
      <c r="Y1077" s="13">
        <f t="shared" si="1358"/>
        <v>3.0985763772497909E-2</v>
      </c>
      <c r="Z1077" s="13">
        <f t="shared" si="1359"/>
        <v>2.1713979048257153E-2</v>
      </c>
      <c r="AA1077" s="13">
        <f t="shared" si="1360"/>
        <v>3.3836169751597492E-2</v>
      </c>
      <c r="AB1077" s="13">
        <f t="shared" si="1361"/>
        <v>2.6362887725794648E-2</v>
      </c>
      <c r="AC1077" s="13">
        <f t="shared" si="1362"/>
        <v>1.7681042135618691E-3</v>
      </c>
      <c r="AD1077" s="13">
        <f t="shared" si="1363"/>
        <v>1.3735006849947993E-2</v>
      </c>
      <c r="AE1077" s="13">
        <f t="shared" si="1364"/>
        <v>1.8209643164880242E-2</v>
      </c>
      <c r="AF1077" s="13">
        <f t="shared" si="1365"/>
        <v>1.207102070697276E-2</v>
      </c>
      <c r="AG1077" s="13">
        <f t="shared" si="1366"/>
        <v>5.3345193565420227E-3</v>
      </c>
      <c r="AH1077" s="13">
        <f t="shared" si="1367"/>
        <v>7.1970078806321384E-3</v>
      </c>
      <c r="AI1077" s="13">
        <f t="shared" si="1368"/>
        <v>1.1214857480126367E-2</v>
      </c>
      <c r="AJ1077" s="13">
        <f t="shared" si="1369"/>
        <v>8.737869291349119E-3</v>
      </c>
      <c r="AK1077" s="13">
        <f t="shared" si="1370"/>
        <v>4.5386434847998732E-3</v>
      </c>
      <c r="AL1077" s="13">
        <f t="shared" si="1371"/>
        <v>1.4611075544313079E-4</v>
      </c>
      <c r="AM1077" s="13">
        <f t="shared" si="1372"/>
        <v>4.2805606681424573E-3</v>
      </c>
      <c r="AN1077" s="13">
        <f t="shared" si="1373"/>
        <v>5.6750959911454754E-3</v>
      </c>
      <c r="AO1077" s="13">
        <f t="shared" si="1374"/>
        <v>3.7619738400637495E-3</v>
      </c>
      <c r="AP1077" s="13">
        <f t="shared" si="1375"/>
        <v>1.6625207391975094E-3</v>
      </c>
      <c r="AQ1077" s="13">
        <f t="shared" si="1376"/>
        <v>5.5103557183726825E-4</v>
      </c>
      <c r="AR1077" s="13">
        <f t="shared" si="1377"/>
        <v>1.9083346196021517E-3</v>
      </c>
      <c r="AS1077" s="13">
        <f t="shared" si="1378"/>
        <v>2.9736942265720444E-3</v>
      </c>
      <c r="AT1077" s="13">
        <f t="shared" si="1379"/>
        <v>2.3169042950631643E-3</v>
      </c>
      <c r="AU1077" s="13">
        <f t="shared" si="1380"/>
        <v>1.2034515776179198E-3</v>
      </c>
      <c r="AV1077" s="13">
        <f t="shared" si="1381"/>
        <v>4.6882461958735398E-4</v>
      </c>
      <c r="AW1077" s="13">
        <f t="shared" si="1382"/>
        <v>8.3848253543471734E-6</v>
      </c>
      <c r="AX1077" s="13">
        <f t="shared" si="1383"/>
        <v>1.1117091673017959E-3</v>
      </c>
      <c r="AY1077" s="13">
        <f t="shared" si="1384"/>
        <v>1.4738854855226016E-3</v>
      </c>
      <c r="AZ1077" s="13">
        <f t="shared" si="1385"/>
        <v>9.7702640597388838E-4</v>
      </c>
      <c r="BA1077" s="13">
        <f t="shared" si="1386"/>
        <v>4.3177510842225026E-4</v>
      </c>
      <c r="BB1077" s="13">
        <f t="shared" si="1387"/>
        <v>1.431100606236032E-4</v>
      </c>
      <c r="BC1077" s="13">
        <f t="shared" si="1388"/>
        <v>3.7946586641419266E-5</v>
      </c>
      <c r="BD1077" s="13">
        <f t="shared" si="1389"/>
        <v>4.2167303884859054E-4</v>
      </c>
      <c r="BE1077" s="13">
        <f t="shared" si="1390"/>
        <v>6.570790406697965E-4</v>
      </c>
      <c r="BF1077" s="13">
        <f t="shared" si="1391"/>
        <v>5.1195218322052727E-4</v>
      </c>
      <c r="BG1077" s="13">
        <f t="shared" si="1392"/>
        <v>2.6591934067992447E-4</v>
      </c>
      <c r="BH1077" s="13">
        <f t="shared" si="1393"/>
        <v>1.0359331115087584E-4</v>
      </c>
      <c r="BI1077" s="13">
        <f t="shared" si="1394"/>
        <v>3.2285200731207616E-5</v>
      </c>
      <c r="BJ1077" s="14">
        <f t="shared" si="1395"/>
        <v>0.42743106730413682</v>
      </c>
      <c r="BK1077" s="14">
        <f t="shared" si="1396"/>
        <v>0.24814515988074407</v>
      </c>
      <c r="BL1077" s="14">
        <f t="shared" si="1397"/>
        <v>0.30257248716491186</v>
      </c>
      <c r="BM1077" s="14">
        <f t="shared" si="1398"/>
        <v>0.54873448920644341</v>
      </c>
      <c r="BN1077" s="14">
        <f t="shared" si="1399"/>
        <v>0.44966270353143772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1.6111111111111101</v>
      </c>
      <c r="F1078" s="10">
        <f>VLOOKUP(B1078,home!$B$2:$E$405,3,FALSE)</f>
        <v>1.1599999999999999</v>
      </c>
      <c r="G1078" s="10">
        <f>VLOOKUP(C1078,away!$B$2:$E$405,4,FALSE)</f>
        <v>1.47</v>
      </c>
      <c r="H1078" s="10">
        <f>VLOOKUP(A1078,away!$A$2:$E$405,3,FALSE)</f>
        <v>1.4652777777777799</v>
      </c>
      <c r="I1078" s="10">
        <f>VLOOKUP(C1078,away!$B$2:$E$405,3,FALSE)</f>
        <v>0.62</v>
      </c>
      <c r="J1078" s="10">
        <f>VLOOKUP(B1078,home!$B$2:$E$405,4,FALSE)</f>
        <v>1.1599999999999999</v>
      </c>
      <c r="K1078" s="12">
        <f t="shared" si="1344"/>
        <v>2.7472666666666647</v>
      </c>
      <c r="L1078" s="12">
        <f t="shared" si="1345"/>
        <v>1.0538277777777794</v>
      </c>
      <c r="M1078" s="13">
        <f t="shared" si="1346"/>
        <v>2.2346301682255185E-2</v>
      </c>
      <c r="N1078" s="13">
        <f t="shared" si="1347"/>
        <v>6.139124973493687E-2</v>
      </c>
      <c r="O1078" s="13">
        <f t="shared" si="1348"/>
        <v>2.3549153443362832E-2</v>
      </c>
      <c r="P1078" s="13">
        <f t="shared" si="1349"/>
        <v>6.4695804283169206E-2</v>
      </c>
      <c r="Q1078" s="13">
        <f t="shared" si="1350"/>
        <v>8.4329067010900427E-2</v>
      </c>
      <c r="R1078" s="13">
        <f t="shared" si="1351"/>
        <v>1.2408376020883497E-2</v>
      </c>
      <c r="S1078" s="13">
        <f t="shared" si="1352"/>
        <v>4.6825948554720005E-2</v>
      </c>
      <c r="T1078" s="13">
        <f t="shared" si="1353"/>
        <v>8.8868313290170628E-2</v>
      </c>
      <c r="U1078" s="13">
        <f t="shared" si="1354"/>
        <v>3.4089117829639172E-2</v>
      </c>
      <c r="V1078" s="13">
        <f t="shared" si="1355"/>
        <v>1.5063106022573075E-2</v>
      </c>
      <c r="W1078" s="13">
        <f t="shared" si="1356"/>
        <v>7.7224811610048724E-2</v>
      </c>
      <c r="X1078" s="13">
        <f t="shared" si="1357"/>
        <v>8.1381651608325306E-2</v>
      </c>
      <c r="Y1078" s="13">
        <f t="shared" si="1358"/>
        <v>4.2881122533143447E-2</v>
      </c>
      <c r="Z1078" s="13">
        <f t="shared" si="1359"/>
        <v>4.3587637759729143E-3</v>
      </c>
      <c r="AA1078" s="13">
        <f t="shared" si="1360"/>
        <v>1.197468642960451E-2</v>
      </c>
      <c r="AB1078" s="13">
        <f t="shared" si="1361"/>
        <v>1.644882843591907E-2</v>
      </c>
      <c r="AC1078" s="13">
        <f t="shared" si="1362"/>
        <v>2.725618127413855E-3</v>
      </c>
      <c r="AD1078" s="13">
        <f t="shared" si="1363"/>
        <v>5.3039287693974937E-2</v>
      </c>
      <c r="AE1078" s="13">
        <f t="shared" si="1364"/>
        <v>5.5894274685457927E-2</v>
      </c>
      <c r="AF1078" s="13">
        <f t="shared" si="1365"/>
        <v>2.9451469641138456E-2</v>
      </c>
      <c r="AG1078" s="13">
        <f t="shared" si="1366"/>
        <v>1.0345592268070226E-2</v>
      </c>
      <c r="AH1078" s="13">
        <f t="shared" si="1367"/>
        <v>1.1483465859729544E-3</v>
      </c>
      <c r="AI1078" s="13">
        <f t="shared" si="1368"/>
        <v>3.1548142974239623E-3</v>
      </c>
      <c r="AJ1078" s="13">
        <f t="shared" si="1369"/>
        <v>4.3335580794181339E-3</v>
      </c>
      <c r="AK1078" s="13">
        <f t="shared" si="1370"/>
        <v>3.9684798865498166E-3</v>
      </c>
      <c r="AL1078" s="13">
        <f t="shared" si="1371"/>
        <v>3.156424887288627E-4</v>
      </c>
      <c r="AM1078" s="13">
        <f t="shared" si="1372"/>
        <v>2.9142613421080148E-2</v>
      </c>
      <c r="AN1078" s="13">
        <f t="shared" si="1373"/>
        <v>3.0711295540173777E-2</v>
      </c>
      <c r="AO1078" s="13">
        <f t="shared" si="1374"/>
        <v>1.618220816588898E-2</v>
      </c>
      <c r="AP1078" s="13">
        <f t="shared" si="1375"/>
        <v>5.6844201569987403E-3</v>
      </c>
      <c r="AQ1078" s="13">
        <f t="shared" si="1376"/>
        <v>1.497599965501299E-3</v>
      </c>
      <c r="AR1078" s="13">
        <f t="shared" si="1377"/>
        <v>2.420319061629157E-4</v>
      </c>
      <c r="AS1078" s="13">
        <f t="shared" si="1378"/>
        <v>6.6492618807117228E-4</v>
      </c>
      <c r="AT1078" s="13">
        <f t="shared" si="1379"/>
        <v>9.1336477614083092E-4</v>
      </c>
      <c r="AU1078" s="13">
        <f t="shared" si="1380"/>
        <v>8.3641886799972159E-4</v>
      </c>
      <c r="AV1078" s="13">
        <f t="shared" si="1381"/>
        <v>5.7446641885667519E-4</v>
      </c>
      <c r="AW1078" s="13">
        <f t="shared" si="1382"/>
        <v>2.5384196261372005E-5</v>
      </c>
      <c r="AX1078" s="13">
        <f t="shared" si="1383"/>
        <v>1.3343755071881016E-2</v>
      </c>
      <c r="AY1078" s="13">
        <f t="shared" si="1384"/>
        <v>1.4062019754611341E-2</v>
      </c>
      <c r="AZ1078" s="13">
        <f t="shared" si="1385"/>
        <v>7.4094735145346516E-3</v>
      </c>
      <c r="BA1078" s="13">
        <f t="shared" si="1386"/>
        <v>2.6027696694417889E-3</v>
      </c>
      <c r="BB1078" s="13">
        <f t="shared" si="1387"/>
        <v>6.8571774420381128E-4</v>
      </c>
      <c r="BC1078" s="13">
        <f t="shared" si="1388"/>
        <v>1.4452568131141888E-4</v>
      </c>
      <c r="BD1078" s="13">
        <f t="shared" si="1389"/>
        <v>4.2509990970497565E-5</v>
      </c>
      <c r="BE1078" s="13">
        <f t="shared" si="1390"/>
        <v>1.1678628119354882E-4</v>
      </c>
      <c r="BF1078" s="13">
        <f t="shared" si="1391"/>
        <v>1.6042152872349839E-4</v>
      </c>
      <c r="BG1078" s="13">
        <f t="shared" si="1392"/>
        <v>1.4690690615925866E-4</v>
      </c>
      <c r="BH1078" s="13">
        <f t="shared" si="1393"/>
        <v>1.008981115986148E-4</v>
      </c>
      <c r="BI1078" s="13">
        <f t="shared" si="1394"/>
        <v>5.5438803744897501E-5</v>
      </c>
      <c r="BJ1078" s="14">
        <f t="shared" si="1395"/>
        <v>0.70627323876179393</v>
      </c>
      <c r="BK1078" s="14">
        <f t="shared" si="1396"/>
        <v>0.16603444091347153</v>
      </c>
      <c r="BL1078" s="14">
        <f t="shared" si="1397"/>
        <v>0.11492953078839561</v>
      </c>
      <c r="BM1078" s="14">
        <f t="shared" si="1398"/>
        <v>0.70883938650577605</v>
      </c>
      <c r="BN1078" s="14">
        <f t="shared" si="1399"/>
        <v>0.26871995217550804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1.6111111111111101</v>
      </c>
      <c r="F1079" s="10">
        <f>VLOOKUP(B1079,home!$B$2:$E$405,3,FALSE)</f>
        <v>0.7</v>
      </c>
      <c r="G1079" s="10">
        <f>VLOOKUP(C1079,away!$B$2:$E$405,4,FALSE)</f>
        <v>0.78</v>
      </c>
      <c r="H1079" s="10">
        <f>VLOOKUP(A1079,away!$A$2:$E$405,3,FALSE)</f>
        <v>1.4652777777777799</v>
      </c>
      <c r="I1079" s="10">
        <f>VLOOKUP(C1079,away!$B$2:$E$405,3,FALSE)</f>
        <v>0.85</v>
      </c>
      <c r="J1079" s="10">
        <f>VLOOKUP(B1079,home!$B$2:$E$405,4,FALSE)</f>
        <v>0.7</v>
      </c>
      <c r="K1079" s="12">
        <f t="shared" si="1344"/>
        <v>0.87966666666666604</v>
      </c>
      <c r="L1079" s="12">
        <f t="shared" si="1345"/>
        <v>0.87184027777777895</v>
      </c>
      <c r="M1079" s="13">
        <f t="shared" si="1346"/>
        <v>0.17351227298272054</v>
      </c>
      <c r="N1079" s="13">
        <f t="shared" si="1347"/>
        <v>0.15263296280046637</v>
      </c>
      <c r="O1079" s="13">
        <f t="shared" si="1348"/>
        <v>0.15127498827510888</v>
      </c>
      <c r="P1079" s="13">
        <f t="shared" si="1349"/>
        <v>0.13307156468600401</v>
      </c>
      <c r="Q1079" s="13">
        <f t="shared" si="1350"/>
        <v>6.7133064805071752E-2</v>
      </c>
      <c r="R1079" s="13">
        <f t="shared" si="1351"/>
        <v>6.5943813899300596E-2</v>
      </c>
      <c r="S1079" s="13">
        <f t="shared" si="1352"/>
        <v>2.5514104886610569E-2</v>
      </c>
      <c r="T1079" s="13">
        <f t="shared" si="1353"/>
        <v>5.8529309867727392E-2</v>
      </c>
      <c r="U1079" s="13">
        <f t="shared" si="1354"/>
        <v>5.8008574960084699E-2</v>
      </c>
      <c r="V1079" s="13">
        <f t="shared" si="1355"/>
        <v>2.1741669594635702E-3</v>
      </c>
      <c r="W1079" s="13">
        <f t="shared" si="1356"/>
        <v>1.9684906446731581E-2</v>
      </c>
      <c r="X1079" s="13">
        <f t="shared" si="1357"/>
        <v>1.7162094304548053E-2</v>
      </c>
      <c r="Y1079" s="13">
        <f t="shared" si="1358"/>
        <v>7.4813025328628055E-3</v>
      </c>
      <c r="Z1079" s="13">
        <f t="shared" si="1359"/>
        <v>1.9164157675897464E-2</v>
      </c>
      <c r="AA1079" s="13">
        <f t="shared" si="1360"/>
        <v>1.685807070223112E-2</v>
      </c>
      <c r="AB1079" s="13">
        <f t="shared" si="1361"/>
        <v>7.4147414305313162E-3</v>
      </c>
      <c r="AC1079" s="13">
        <f t="shared" si="1362"/>
        <v>1.042144577912802E-4</v>
      </c>
      <c r="AD1079" s="13">
        <f t="shared" si="1363"/>
        <v>4.3290390094103837E-3</v>
      </c>
      <c r="AE1079" s="13">
        <f t="shared" si="1364"/>
        <v>3.7742305724751896E-3</v>
      </c>
      <c r="AF1079" s="13">
        <f t="shared" si="1365"/>
        <v>1.6452631153520774E-3</v>
      </c>
      <c r="AG1079" s="13">
        <f t="shared" si="1366"/>
        <v>4.7813555050202973E-4</v>
      </c>
      <c r="AH1079" s="13">
        <f t="shared" si="1367"/>
        <v>4.1770211378828991E-3</v>
      </c>
      <c r="AI1079" s="13">
        <f t="shared" si="1368"/>
        <v>3.6743862609576535E-3</v>
      </c>
      <c r="AJ1079" s="13">
        <f t="shared" si="1369"/>
        <v>1.6161175571112068E-3</v>
      </c>
      <c r="AK1079" s="13">
        <f t="shared" si="1370"/>
        <v>4.7388158146849689E-4</v>
      </c>
      <c r="AL1079" s="13">
        <f t="shared" si="1371"/>
        <v>3.1970028915638144E-6</v>
      </c>
      <c r="AM1079" s="13">
        <f t="shared" si="1372"/>
        <v>7.6162226305559987E-4</v>
      </c>
      <c r="AN1079" s="13">
        <f t="shared" si="1373"/>
        <v>6.6401296538413479E-4</v>
      </c>
      <c r="AO1079" s="13">
        <f t="shared" si="1374"/>
        <v>2.8945662409427539E-4</v>
      </c>
      <c r="AP1079" s="13">
        <f t="shared" si="1375"/>
        <v>8.4119981184990406E-5</v>
      </c>
      <c r="AQ1079" s="13">
        <f t="shared" si="1376"/>
        <v>1.8334796940745889E-5</v>
      </c>
      <c r="AR1079" s="13">
        <f t="shared" si="1377"/>
        <v>7.2833905382709637E-4</v>
      </c>
      <c r="AS1079" s="13">
        <f t="shared" si="1378"/>
        <v>6.4069558768323524E-4</v>
      </c>
      <c r="AT1079" s="13">
        <f t="shared" si="1379"/>
        <v>2.8179927598267611E-4</v>
      </c>
      <c r="AU1079" s="13">
        <f t="shared" si="1380"/>
        <v>8.262980992425353E-5</v>
      </c>
      <c r="AV1079" s="13">
        <f t="shared" si="1381"/>
        <v>1.8171672365842072E-5</v>
      </c>
      <c r="AW1079" s="13">
        <f t="shared" si="1382"/>
        <v>6.8107602510829426E-8</v>
      </c>
      <c r="AX1079" s="13">
        <f t="shared" si="1383"/>
        <v>1.116622862335403E-4</v>
      </c>
      <c r="AY1079" s="13">
        <f t="shared" si="1384"/>
        <v>9.7351678647151642E-5</v>
      </c>
      <c r="AZ1079" s="13">
        <f t="shared" si="1385"/>
        <v>4.2437557276932873E-5</v>
      </c>
      <c r="BA1079" s="13">
        <f t="shared" si="1386"/>
        <v>1.2332923908177187E-5</v>
      </c>
      <c r="BB1079" s="13">
        <f t="shared" si="1387"/>
        <v>2.6880849514793523E-6</v>
      </c>
      <c r="BC1079" s="13">
        <f t="shared" si="1388"/>
        <v>4.6871614615760528E-7</v>
      </c>
      <c r="BD1079" s="13">
        <f t="shared" si="1389"/>
        <v>1.0583255383417005E-4</v>
      </c>
      <c r="BE1079" s="13">
        <f t="shared" si="1390"/>
        <v>9.3097369856124846E-5</v>
      </c>
      <c r="BF1079" s="13">
        <f t="shared" si="1391"/>
        <v>4.0947326508385548E-5</v>
      </c>
      <c r="BG1079" s="13">
        <f t="shared" si="1392"/>
        <v>1.200666607284771E-5</v>
      </c>
      <c r="BH1079" s="13">
        <f t="shared" si="1393"/>
        <v>2.6404659805204236E-6</v>
      </c>
      <c r="BI1079" s="13">
        <f t="shared" si="1394"/>
        <v>4.6454598150622632E-7</v>
      </c>
      <c r="BJ1079" s="14">
        <f t="shared" si="1395"/>
        <v>0.33493479688297095</v>
      </c>
      <c r="BK1079" s="14">
        <f t="shared" si="1396"/>
        <v>0.33447687265412873</v>
      </c>
      <c r="BL1079" s="14">
        <f t="shared" si="1397"/>
        <v>0.31144822013269358</v>
      </c>
      <c r="BM1079" s="14">
        <f t="shared" si="1398"/>
        <v>0.25635809632597384</v>
      </c>
      <c r="BN1079" s="14">
        <f t="shared" si="1399"/>
        <v>0.74356866744867212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1.6111111111111101</v>
      </c>
      <c r="F1080" s="10">
        <f>VLOOKUP(B1080,home!$B$2:$E$405,3,FALSE)</f>
        <v>0.89</v>
      </c>
      <c r="G1080" s="10">
        <f>VLOOKUP(C1080,away!$B$2:$E$405,4,FALSE)</f>
        <v>0.54</v>
      </c>
      <c r="H1080" s="10">
        <f>VLOOKUP(A1080,away!$A$2:$E$405,3,FALSE)</f>
        <v>1.4652777777777799</v>
      </c>
      <c r="I1080" s="10">
        <f>VLOOKUP(C1080,away!$B$2:$E$405,3,FALSE)</f>
        <v>0.54</v>
      </c>
      <c r="J1080" s="10">
        <f>VLOOKUP(B1080,home!$B$2:$E$405,4,FALSE)</f>
        <v>0.89</v>
      </c>
      <c r="K1080" s="12">
        <f t="shared" si="1344"/>
        <v>0.77429999999999954</v>
      </c>
      <c r="L1080" s="12">
        <f t="shared" si="1345"/>
        <v>0.70421250000000113</v>
      </c>
      <c r="M1080" s="13">
        <f t="shared" si="1346"/>
        <v>0.22797655141217857</v>
      </c>
      <c r="N1080" s="13">
        <f t="shared" si="1347"/>
        <v>0.17652224375844974</v>
      </c>
      <c r="O1080" s="13">
        <f t="shared" si="1348"/>
        <v>0.16054393721134905</v>
      </c>
      <c r="P1080" s="13">
        <f t="shared" si="1349"/>
        <v>0.12430917058274749</v>
      </c>
      <c r="Q1080" s="13">
        <f t="shared" si="1350"/>
        <v>6.8340586671083781E-2</v>
      </c>
      <c r="R1080" s="13">
        <f t="shared" si="1351"/>
        <v>5.6528523691723662E-2</v>
      </c>
      <c r="S1080" s="13">
        <f t="shared" si="1352"/>
        <v>1.6945569396556281E-2</v>
      </c>
      <c r="T1080" s="13">
        <f t="shared" si="1353"/>
        <v>4.8126295391110657E-2</v>
      </c>
      <c r="U1080" s="13">
        <f t="shared" si="1354"/>
        <v>4.3770035894501597E-2</v>
      </c>
      <c r="V1080" s="13">
        <f t="shared" si="1355"/>
        <v>1.0266600098854494E-3</v>
      </c>
      <c r="W1080" s="13">
        <f t="shared" si="1356"/>
        <v>1.7638705419806715E-2</v>
      </c>
      <c r="X1080" s="13">
        <f t="shared" si="1357"/>
        <v>1.2421396840445657E-2</v>
      </c>
      <c r="Y1080" s="13">
        <f t="shared" si="1358"/>
        <v>4.3736514612511754E-3</v>
      </c>
      <c r="Z1080" s="13">
        <f t="shared" si="1359"/>
        <v>1.3269364330086004E-2</v>
      </c>
      <c r="AA1080" s="13">
        <f t="shared" si="1360"/>
        <v>1.0274468800785586E-2</v>
      </c>
      <c r="AB1080" s="13">
        <f t="shared" si="1361"/>
        <v>3.9777605962241364E-3</v>
      </c>
      <c r="AC1080" s="13">
        <f t="shared" si="1362"/>
        <v>3.498804304345822E-5</v>
      </c>
      <c r="AD1080" s="13">
        <f t="shared" si="1363"/>
        <v>3.4144124016390826E-3</v>
      </c>
      <c r="AE1080" s="13">
        <f t="shared" si="1364"/>
        <v>2.4044718933892663E-3</v>
      </c>
      <c r="AF1080" s="13">
        <f t="shared" si="1365"/>
        <v>8.4662958161169555E-4</v>
      </c>
      <c r="AG1080" s="13">
        <f t="shared" si="1366"/>
        <v>1.9873571141357571E-4</v>
      </c>
      <c r="AH1080" s="13">
        <f t="shared" si="1367"/>
        <v>2.3361130570751757E-3</v>
      </c>
      <c r="AI1080" s="13">
        <f t="shared" si="1368"/>
        <v>1.8088523400933074E-3</v>
      </c>
      <c r="AJ1080" s="13">
        <f t="shared" si="1369"/>
        <v>7.0029718346712345E-4</v>
      </c>
      <c r="AK1080" s="13">
        <f t="shared" si="1370"/>
        <v>1.8074670305286451E-4</v>
      </c>
      <c r="AL1080" s="13">
        <f t="shared" si="1371"/>
        <v>7.6311964263065334E-7</v>
      </c>
      <c r="AM1080" s="13">
        <f t="shared" si="1372"/>
        <v>5.2875590451782815E-4</v>
      </c>
      <c r="AN1080" s="13">
        <f t="shared" si="1373"/>
        <v>3.7235651741026162E-4</v>
      </c>
      <c r="AO1080" s="13">
        <f t="shared" si="1374"/>
        <v>1.3110905700838713E-4</v>
      </c>
      <c r="AP1080" s="13">
        <f t="shared" si="1375"/>
        <v>3.0776212269506326E-5</v>
      </c>
      <c r="AQ1080" s="13">
        <f t="shared" si="1376"/>
        <v>5.4182483457099377E-6</v>
      </c>
      <c r="AR1080" s="13">
        <f t="shared" si="1377"/>
        <v>3.2902400324111107E-4</v>
      </c>
      <c r="AS1080" s="13">
        <f t="shared" si="1378"/>
        <v>2.5476328570959213E-4</v>
      </c>
      <c r="AT1080" s="13">
        <f t="shared" si="1379"/>
        <v>9.863160606246852E-5</v>
      </c>
      <c r="AU1080" s="13">
        <f t="shared" si="1380"/>
        <v>2.5456817524723118E-5</v>
      </c>
      <c r="AV1080" s="13">
        <f t="shared" si="1381"/>
        <v>4.9278034523482736E-6</v>
      </c>
      <c r="AW1080" s="13">
        <f t="shared" si="1382"/>
        <v>1.1558543733652645E-8</v>
      </c>
      <c r="AX1080" s="13">
        <f t="shared" si="1383"/>
        <v>6.8235949478025675E-5</v>
      </c>
      <c r="AY1080" s="13">
        <f t="shared" si="1384"/>
        <v>4.8052608571794223E-5</v>
      </c>
      <c r="AZ1080" s="13">
        <f t="shared" si="1385"/>
        <v>1.6919623806932347E-5</v>
      </c>
      <c r="BA1080" s="13">
        <f t="shared" si="1386"/>
        <v>3.9716701933797878E-6</v>
      </c>
      <c r="BB1080" s="13">
        <f t="shared" si="1387"/>
        <v>6.9922494901386698E-7</v>
      </c>
      <c r="BC1080" s="13">
        <f t="shared" si="1388"/>
        <v>9.8480589881485746E-8</v>
      </c>
      <c r="BD1080" s="13">
        <f t="shared" si="1389"/>
        <v>3.8617135980405206E-5</v>
      </c>
      <c r="BE1080" s="13">
        <f t="shared" si="1390"/>
        <v>2.9901248389627728E-5</v>
      </c>
      <c r="BF1080" s="13">
        <f t="shared" si="1391"/>
        <v>1.1576268314044367E-5</v>
      </c>
      <c r="BG1080" s="13">
        <f t="shared" si="1392"/>
        <v>2.9878348518548501E-6</v>
      </c>
      <c r="BH1080" s="13">
        <f t="shared" si="1393"/>
        <v>5.7837013144780219E-7</v>
      </c>
      <c r="BI1080" s="13">
        <f t="shared" si="1394"/>
        <v>8.9566398556006612E-8</v>
      </c>
      <c r="BJ1080" s="14">
        <f t="shared" si="1395"/>
        <v>0.33549352262734206</v>
      </c>
      <c r="BK1080" s="14">
        <f t="shared" si="1396"/>
        <v>0.37034175517262563</v>
      </c>
      <c r="BL1080" s="14">
        <f t="shared" si="1397"/>
        <v>0.28091728941832877</v>
      </c>
      <c r="BM1080" s="14">
        <f t="shared" si="1398"/>
        <v>0.18575287717082217</v>
      </c>
      <c r="BN1080" s="14">
        <f t="shared" si="1399"/>
        <v>0.81422101332753227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1.8034188034187999</v>
      </c>
      <c r="F1081" s="10">
        <f>VLOOKUP(B1081,home!$B$2:$E$405,3,FALSE)</f>
        <v>1.1100000000000001</v>
      </c>
      <c r="G1081" s="10">
        <f>VLOOKUP(C1081,away!$B$2:$E$405,4,FALSE)</f>
        <v>0.55000000000000004</v>
      </c>
      <c r="H1081" s="10">
        <f>VLOOKUP(A1081,away!$A$2:$E$405,3,FALSE)</f>
        <v>1.23931623931624</v>
      </c>
      <c r="I1081" s="10">
        <f>VLOOKUP(C1081,away!$B$2:$E$405,3,FALSE)</f>
        <v>1.43</v>
      </c>
      <c r="J1081" s="10">
        <f>VLOOKUP(B1081,home!$B$2:$E$405,4,FALSE)</f>
        <v>1.1100000000000001</v>
      </c>
      <c r="K1081" s="12">
        <f t="shared" si="1344"/>
        <v>1.1009871794871775</v>
      </c>
      <c r="L1081" s="12">
        <f t="shared" si="1345"/>
        <v>1.9671666666666681</v>
      </c>
      <c r="M1081" s="13">
        <f t="shared" si="1346"/>
        <v>4.650693460795894E-2</v>
      </c>
      <c r="N1081" s="13">
        <f t="shared" si="1347"/>
        <v>5.1203538760611317E-2</v>
      </c>
      <c r="O1081" s="13">
        <f t="shared" si="1348"/>
        <v>9.148689152962329E-2</v>
      </c>
      <c r="P1081" s="13">
        <f t="shared" si="1349"/>
        <v>0.1007258946652493</v>
      </c>
      <c r="Q1081" s="13">
        <f t="shared" si="1350"/>
        <v>2.8187219859903915E-2</v>
      </c>
      <c r="R1081" s="13">
        <f t="shared" si="1351"/>
        <v>8.9984981727012067E-2</v>
      </c>
      <c r="S1081" s="13">
        <f t="shared" si="1352"/>
        <v>5.4538672252001215E-2</v>
      </c>
      <c r="T1081" s="13">
        <f t="shared" si="1353"/>
        <v>5.5448959334407688E-2</v>
      </c>
      <c r="U1081" s="13">
        <f t="shared" si="1354"/>
        <v>9.9072311227828225E-2</v>
      </c>
      <c r="V1081" s="13">
        <f t="shared" si="1355"/>
        <v>1.3124581677373024E-2</v>
      </c>
      <c r="W1081" s="13">
        <f t="shared" si="1356"/>
        <v>1.0344589230380188E-2</v>
      </c>
      <c r="X1081" s="13">
        <f t="shared" si="1357"/>
        <v>2.0349531114362909E-2</v>
      </c>
      <c r="Y1081" s="13">
        <f t="shared" si="1358"/>
        <v>2.0015459645235472E-2</v>
      </c>
      <c r="Z1081" s="13">
        <f t="shared" si="1359"/>
        <v>5.9005152184662457E-2</v>
      </c>
      <c r="AA1081" s="13">
        <f t="shared" si="1360"/>
        <v>6.4963916079003189E-2</v>
      </c>
      <c r="AB1081" s="13">
        <f t="shared" si="1361"/>
        <v>3.5762219366131713E-2</v>
      </c>
      <c r="AC1081" s="13">
        <f t="shared" si="1362"/>
        <v>1.7765969240723439E-3</v>
      </c>
      <c r="AD1081" s="13">
        <f t="shared" si="1363"/>
        <v>2.8473150299274303E-3</v>
      </c>
      <c r="AE1081" s="13">
        <f t="shared" si="1364"/>
        <v>5.6011432163722468E-3</v>
      </c>
      <c r="AF1081" s="13">
        <f t="shared" si="1365"/>
        <v>5.509191115236808E-3</v>
      </c>
      <c r="AG1081" s="13">
        <f t="shared" si="1366"/>
        <v>3.6124990407300052E-3</v>
      </c>
      <c r="AH1081" s="13">
        <f t="shared" si="1367"/>
        <v>2.9018242134815461E-2</v>
      </c>
      <c r="AI1081" s="13">
        <f t="shared" si="1368"/>
        <v>3.1948712561686445E-2</v>
      </c>
      <c r="AJ1081" s="13">
        <f t="shared" si="1369"/>
        <v>1.7587561465768859E-2</v>
      </c>
      <c r="AK1081" s="13">
        <f t="shared" si="1370"/>
        <v>6.454559897418076E-3</v>
      </c>
      <c r="AL1081" s="13">
        <f t="shared" si="1371"/>
        <v>1.5391194121497064E-4</v>
      </c>
      <c r="AM1081" s="13">
        <f t="shared" si="1372"/>
        <v>6.2697146878224917E-4</v>
      </c>
      <c r="AN1081" s="13">
        <f t="shared" si="1373"/>
        <v>1.233357374339482E-3</v>
      </c>
      <c r="AO1081" s="13">
        <f t="shared" si="1374"/>
        <v>1.2131097574440766E-3</v>
      </c>
      <c r="AP1081" s="13">
        <f t="shared" si="1375"/>
        <v>7.9546302595069152E-4</v>
      </c>
      <c r="AQ1081" s="13">
        <f t="shared" si="1376"/>
        <v>3.9120208730400056E-4</v>
      </c>
      <c r="AR1081" s="13">
        <f t="shared" si="1377"/>
        <v>1.1416743730574231E-2</v>
      </c>
      <c r="AS1081" s="13">
        <f t="shared" si="1378"/>
        <v>1.256968847885284E-2</v>
      </c>
      <c r="AT1081" s="13">
        <f t="shared" si="1379"/>
        <v>6.9195329326823297E-3</v>
      </c>
      <c r="AU1081" s="13">
        <f t="shared" si="1380"/>
        <v>2.539439015640852E-3</v>
      </c>
      <c r="AV1081" s="13">
        <f t="shared" si="1381"/>
        <v>6.9897244982752935E-4</v>
      </c>
      <c r="AW1081" s="13">
        <f t="shared" si="1382"/>
        <v>9.2596214767806271E-6</v>
      </c>
      <c r="AX1081" s="13">
        <f t="shared" si="1383"/>
        <v>1.1504792483891695E-4</v>
      </c>
      <c r="AY1081" s="13">
        <f t="shared" si="1384"/>
        <v>2.2631844281228961E-4</v>
      </c>
      <c r="AZ1081" s="13">
        <f t="shared" si="1385"/>
        <v>2.2260304837612142E-4</v>
      </c>
      <c r="BA1081" s="13">
        <f t="shared" si="1386"/>
        <v>1.4596576555463129E-4</v>
      </c>
      <c r="BB1081" s="13">
        <f t="shared" si="1387"/>
        <v>7.1784747118388046E-5</v>
      </c>
      <c r="BC1081" s="13">
        <f t="shared" si="1388"/>
        <v>2.824251234127781E-5</v>
      </c>
      <c r="BD1081" s="13">
        <f t="shared" si="1389"/>
        <v>3.7431062847768856E-3</v>
      </c>
      <c r="BE1081" s="13">
        <f t="shared" si="1390"/>
        <v>4.1211120309972314E-3</v>
      </c>
      <c r="BF1081" s="13">
        <f t="shared" si="1391"/>
        <v>2.2686457556791578E-3</v>
      </c>
      <c r="BG1081" s="13">
        <f t="shared" si="1392"/>
        <v>8.3258329726691748E-4</v>
      </c>
      <c r="BH1081" s="13">
        <f t="shared" si="1393"/>
        <v>2.2916588403650953E-4</v>
      </c>
      <c r="BI1081" s="13">
        <f t="shared" si="1394"/>
        <v>5.0461740060008376E-5</v>
      </c>
      <c r="BJ1081" s="14">
        <f t="shared" si="1395"/>
        <v>0.20818951250203008</v>
      </c>
      <c r="BK1081" s="14">
        <f t="shared" si="1396"/>
        <v>0.21705291051068207</v>
      </c>
      <c r="BL1081" s="14">
        <f t="shared" si="1397"/>
        <v>0.51166884758968179</v>
      </c>
      <c r="BM1081" s="14">
        <f t="shared" si="1398"/>
        <v>0.5876039028153619</v>
      </c>
      <c r="BN1081" s="14">
        <f t="shared" si="1399"/>
        <v>0.40809546115035883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1.8034188034187999</v>
      </c>
      <c r="F1082" s="10">
        <f>VLOOKUP(B1082,home!$B$2:$E$405,3,FALSE)</f>
        <v>1.66</v>
      </c>
      <c r="G1082" s="10">
        <f>VLOOKUP(C1082,away!$B$2:$E$405,4,FALSE)</f>
        <v>1.1100000000000001</v>
      </c>
      <c r="H1082" s="10">
        <f>VLOOKUP(A1082,away!$A$2:$E$405,3,FALSE)</f>
        <v>1.23931623931624</v>
      </c>
      <c r="I1082" s="10">
        <f>VLOOKUP(C1082,away!$B$2:$E$405,3,FALSE)</f>
        <v>0.92</v>
      </c>
      <c r="J1082" s="10">
        <f>VLOOKUP(B1082,home!$B$2:$E$405,4,FALSE)</f>
        <v>1.66</v>
      </c>
      <c r="K1082" s="12">
        <f t="shared" si="1344"/>
        <v>3.3229794871794809</v>
      </c>
      <c r="L1082" s="12">
        <f t="shared" si="1345"/>
        <v>1.8926837606837617</v>
      </c>
      <c r="M1082" s="13">
        <f t="shared" si="1346"/>
        <v>5.430830295122935E-3</v>
      </c>
      <c r="N1082" s="13">
        <f t="shared" si="1347"/>
        <v>1.80465376690464E-2</v>
      </c>
      <c r="O1082" s="13">
        <f t="shared" si="1348"/>
        <v>1.0278844306608579E-2</v>
      </c>
      <c r="P1082" s="13">
        <f t="shared" si="1349"/>
        <v>3.4156388782771906E-2</v>
      </c>
      <c r="Q1082" s="13">
        <f t="shared" si="1350"/>
        <v>2.9984137244426501E-2</v>
      </c>
      <c r="R1082" s="13">
        <f t="shared" si="1351"/>
        <v>9.7273008488574005E-3</v>
      </c>
      <c r="S1082" s="13">
        <f t="shared" si="1352"/>
        <v>5.3705365076844924E-2</v>
      </c>
      <c r="T1082" s="13">
        <f t="shared" si="1353"/>
        <v>5.6750489640639189E-2</v>
      </c>
      <c r="U1082" s="13">
        <f t="shared" si="1354"/>
        <v>3.2323621186376696E-2</v>
      </c>
      <c r="V1082" s="13">
        <f t="shared" si="1355"/>
        <v>3.7530200102444143E-2</v>
      </c>
      <c r="W1082" s="13">
        <f t="shared" si="1356"/>
        <v>3.3212224334667841E-2</v>
      </c>
      <c r="X1082" s="13">
        <f t="shared" si="1357"/>
        <v>6.2860237654411871E-2</v>
      </c>
      <c r="Y1082" s="13">
        <f t="shared" si="1358"/>
        <v>5.948727550061364E-2</v>
      </c>
      <c r="Z1082" s="13">
        <f t="shared" si="1359"/>
        <v>6.136901450639257E-3</v>
      </c>
      <c r="AA1082" s="13">
        <f t="shared" si="1360"/>
        <v>2.0392797635316252E-2</v>
      </c>
      <c r="AB1082" s="13">
        <f t="shared" si="1361"/>
        <v>3.388242411417907E-2</v>
      </c>
      <c r="AC1082" s="13">
        <f t="shared" si="1362"/>
        <v>1.4752533638197705E-2</v>
      </c>
      <c r="AD1082" s="13">
        <f t="shared" si="1363"/>
        <v>2.7590885046926108E-2</v>
      </c>
      <c r="AE1082" s="13">
        <f t="shared" si="1364"/>
        <v>5.222082007120947E-2</v>
      </c>
      <c r="AF1082" s="13">
        <f t="shared" si="1365"/>
        <v>4.9418749059183406E-2</v>
      </c>
      <c r="AG1082" s="13">
        <f t="shared" si="1366"/>
        <v>3.1178021272540789E-2</v>
      </c>
      <c r="AH1082" s="13">
        <f t="shared" si="1367"/>
        <v>2.9038034291353856E-3</v>
      </c>
      <c r="AI1082" s="13">
        <f t="shared" si="1368"/>
        <v>9.6492792298183208E-3</v>
      </c>
      <c r="AJ1082" s="13">
        <f t="shared" si="1369"/>
        <v>1.6032178473376655E-2</v>
      </c>
      <c r="AK1082" s="13">
        <f t="shared" si="1370"/>
        <v>1.7758200067277019E-2</v>
      </c>
      <c r="AL1082" s="13">
        <f t="shared" si="1371"/>
        <v>3.7113534917834856E-3</v>
      </c>
      <c r="AM1082" s="13">
        <f t="shared" si="1372"/>
        <v>1.8336789008812502E-2</v>
      </c>
      <c r="AN1082" s="13">
        <f t="shared" si="1373"/>
        <v>3.4705742780063914E-2</v>
      </c>
      <c r="AO1082" s="13">
        <f t="shared" si="1374"/>
        <v>3.2843497881147342E-2</v>
      </c>
      <c r="AP1082" s="13">
        <f t="shared" si="1375"/>
        <v>2.0720785027899705E-2</v>
      </c>
      <c r="AQ1082" s="13">
        <f t="shared" si="1376"/>
        <v>9.8044733327312481E-3</v>
      </c>
      <c r="AR1082" s="13">
        <f t="shared" si="1377"/>
        <v>1.0991963189084725E-3</v>
      </c>
      <c r="AS1082" s="13">
        <f t="shared" si="1378"/>
        <v>3.6526068201160494E-3</v>
      </c>
      <c r="AT1082" s="13">
        <f t="shared" si="1379"/>
        <v>6.0687687689887533E-3</v>
      </c>
      <c r="AU1082" s="13">
        <f t="shared" si="1380"/>
        <v>6.7221313772616977E-3</v>
      </c>
      <c r="AV1082" s="13">
        <f t="shared" si="1381"/>
        <v>5.5843761691915439E-3</v>
      </c>
      <c r="AW1082" s="13">
        <f t="shared" si="1382"/>
        <v>6.4838884810780779E-4</v>
      </c>
      <c r="AX1082" s="13">
        <f t="shared" si="1383"/>
        <v>1.0155462289503689E-2</v>
      </c>
      <c r="AY1082" s="13">
        <f t="shared" si="1384"/>
        <v>1.9221078557579964E-2</v>
      </c>
      <c r="AZ1082" s="13">
        <f t="shared" si="1385"/>
        <v>1.8189711624379233E-2</v>
      </c>
      <c r="BA1082" s="13">
        <f t="shared" si="1386"/>
        <v>1.1475790600994407E-2</v>
      </c>
      <c r="BB1082" s="13">
        <f t="shared" si="1387"/>
        <v>5.4300106278773646E-3</v>
      </c>
      <c r="BC1082" s="13">
        <f t="shared" si="1388"/>
        <v>2.0554585871447443E-3</v>
      </c>
      <c r="BD1082" s="13">
        <f t="shared" si="1389"/>
        <v>3.4673850376690588E-4</v>
      </c>
      <c r="BE1082" s="13">
        <f t="shared" si="1390"/>
        <v>1.1522049354327334E-3</v>
      </c>
      <c r="BF1082" s="13">
        <f t="shared" si="1391"/>
        <v>1.9143766827349662E-3</v>
      </c>
      <c r="BG1082" s="13">
        <f t="shared" si="1392"/>
        <v>2.1204781491543311E-3</v>
      </c>
      <c r="BH1082" s="13">
        <f t="shared" si="1393"/>
        <v>1.7615763481630385E-3</v>
      </c>
      <c r="BI1082" s="13">
        <f t="shared" si="1394"/>
        <v>1.170736414009263E-3</v>
      </c>
      <c r="BJ1082" s="14">
        <f t="shared" si="1395"/>
        <v>0.60368817781179951</v>
      </c>
      <c r="BK1082" s="14">
        <f t="shared" si="1396"/>
        <v>0.16850774994474504</v>
      </c>
      <c r="BL1082" s="14">
        <f t="shared" si="1397"/>
        <v>0.18454163977867316</v>
      </c>
      <c r="BM1082" s="14">
        <f t="shared" si="1398"/>
        <v>0.83667774012955087</v>
      </c>
      <c r="BN1082" s="14">
        <f t="shared" si="1399"/>
        <v>0.10762403914683372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1.8034188034187999</v>
      </c>
      <c r="F1083" s="10">
        <f>VLOOKUP(B1083,home!$B$2:$E$405,3,FALSE)</f>
        <v>0.48</v>
      </c>
      <c r="G1083" s="10">
        <f>VLOOKUP(C1083,away!$B$2:$E$405,4,FALSE)</f>
        <v>0.87</v>
      </c>
      <c r="H1083" s="10">
        <f>VLOOKUP(A1083,away!$A$2:$E$405,3,FALSE)</f>
        <v>1.23931623931624</v>
      </c>
      <c r="I1083" s="10">
        <f>VLOOKUP(C1083,away!$B$2:$E$405,3,FALSE)</f>
        <v>0.79</v>
      </c>
      <c r="J1083" s="10">
        <f>VLOOKUP(B1083,home!$B$2:$E$405,4,FALSE)</f>
        <v>0.48</v>
      </c>
      <c r="K1083" s="12">
        <f t="shared" si="1344"/>
        <v>0.75310769230769081</v>
      </c>
      <c r="L1083" s="12">
        <f t="shared" si="1345"/>
        <v>0.46994871794871823</v>
      </c>
      <c r="M1083" s="13">
        <f t="shared" si="1346"/>
        <v>0.29432919997751017</v>
      </c>
      <c r="N1083" s="13">
        <f t="shared" si="1347"/>
        <v>0.22166158457383156</v>
      </c>
      <c r="O1083" s="13">
        <f t="shared" si="1348"/>
        <v>0.13831963018430282</v>
      </c>
      <c r="P1083" s="13">
        <f t="shared" si="1349"/>
        <v>0.10416957748895353</v>
      </c>
      <c r="Q1083" s="13">
        <f t="shared" si="1350"/>
        <v>8.346752221583216E-2</v>
      </c>
      <c r="R1083" s="13">
        <f t="shared" si="1351"/>
        <v>3.250156643612697E-2</v>
      </c>
      <c r="S1083" s="13">
        <f t="shared" si="1352"/>
        <v>9.2169761571874644E-3</v>
      </c>
      <c r="T1083" s="13">
        <f t="shared" si="1353"/>
        <v>3.9225455055686483E-2</v>
      </c>
      <c r="U1083" s="13">
        <f t="shared" si="1354"/>
        <v>2.4477179695096683E-2</v>
      </c>
      <c r="V1083" s="13">
        <f t="shared" si="1355"/>
        <v>3.6245450940018502E-4</v>
      </c>
      <c r="W1083" s="13">
        <f t="shared" si="1356"/>
        <v>2.095334434620209E-2</v>
      </c>
      <c r="X1083" s="13">
        <f t="shared" si="1357"/>
        <v>9.8469973122356971E-3</v>
      </c>
      <c r="Y1083" s="13">
        <f t="shared" si="1358"/>
        <v>2.3137918812648197E-3</v>
      </c>
      <c r="Z1083" s="13">
        <f t="shared" si="1359"/>
        <v>5.0913564926609867E-3</v>
      </c>
      <c r="AA1083" s="13">
        <f t="shared" si="1360"/>
        <v>3.8343397389036947E-3</v>
      </c>
      <c r="AB1083" s="13">
        <f t="shared" si="1361"/>
        <v>1.4438353761447175E-3</v>
      </c>
      <c r="AC1083" s="13">
        <f t="shared" si="1362"/>
        <v>8.0175389296381817E-6</v>
      </c>
      <c r="AD1083" s="13">
        <f t="shared" si="1363"/>
        <v>3.9450312016741634E-3</v>
      </c>
      <c r="AE1083" s="13">
        <f t="shared" si="1364"/>
        <v>1.8539623554944644E-3</v>
      </c>
      <c r="AF1083" s="13">
        <f t="shared" si="1365"/>
        <v>4.3563361604490459E-4</v>
      </c>
      <c r="AG1083" s="13">
        <f t="shared" si="1366"/>
        <v>6.8241819785222371E-5</v>
      </c>
      <c r="AH1083" s="13">
        <f t="shared" si="1367"/>
        <v>5.9816911408647839E-4</v>
      </c>
      <c r="AI1083" s="13">
        <f t="shared" si="1368"/>
        <v>4.5048576111940359E-4</v>
      </c>
      <c r="AJ1083" s="13">
        <f t="shared" si="1369"/>
        <v>1.6963214598705384E-4</v>
      </c>
      <c r="AK1083" s="13">
        <f t="shared" si="1370"/>
        <v>4.2583758001837142E-5</v>
      </c>
      <c r="AL1083" s="13">
        <f t="shared" si="1371"/>
        <v>1.1350333475108325E-7</v>
      </c>
      <c r="AM1083" s="13">
        <f t="shared" si="1372"/>
        <v>5.9420666887493331E-4</v>
      </c>
      <c r="AN1083" s="13">
        <f t="shared" si="1373"/>
        <v>2.7924666223435343E-4</v>
      </c>
      <c r="AO1083" s="13">
        <f t="shared" si="1374"/>
        <v>6.5615805454246568E-5</v>
      </c>
      <c r="AP1083" s="13">
        <f t="shared" si="1375"/>
        <v>1.027868788346523E-5</v>
      </c>
      <c r="AQ1083" s="13">
        <f t="shared" si="1376"/>
        <v>1.2076140482573771E-6</v>
      </c>
      <c r="AR1083" s="13">
        <f t="shared" si="1377"/>
        <v>5.6221761656292238E-5</v>
      </c>
      <c r="AS1083" s="13">
        <f t="shared" si="1378"/>
        <v>4.2341041178443271E-5</v>
      </c>
      <c r="AT1083" s="13">
        <f t="shared" si="1379"/>
        <v>1.594368190590116E-5</v>
      </c>
      <c r="AU1083" s="13">
        <f t="shared" si="1380"/>
        <v>4.002436495680369E-6</v>
      </c>
      <c r="AV1083" s="13">
        <f t="shared" si="1381"/>
        <v>7.5356642821748074E-7</v>
      </c>
      <c r="AW1083" s="13">
        <f t="shared" si="1382"/>
        <v>1.1158701837480533E-9</v>
      </c>
      <c r="AX1083" s="13">
        <f t="shared" si="1383"/>
        <v>7.4583602191706847E-5</v>
      </c>
      <c r="AY1083" s="13">
        <f t="shared" si="1384"/>
        <v>3.5050468229989847E-5</v>
      </c>
      <c r="AZ1083" s="13">
        <f t="shared" si="1385"/>
        <v>8.2359613040930023E-6</v>
      </c>
      <c r="BA1083" s="13">
        <f t="shared" si="1386"/>
        <v>1.2901598186445869E-6</v>
      </c>
      <c r="BB1083" s="13">
        <f t="shared" si="1387"/>
        <v>1.5157723818024361E-7</v>
      </c>
      <c r="BC1083" s="13">
        <f t="shared" si="1388"/>
        <v>1.4246705750602603E-8</v>
      </c>
      <c r="BD1083" s="13">
        <f t="shared" si="1389"/>
        <v>4.4035574685321543E-6</v>
      </c>
      <c r="BE1083" s="13">
        <f t="shared" si="1390"/>
        <v>3.3163530030705477E-6</v>
      </c>
      <c r="BF1083" s="13">
        <f t="shared" si="1391"/>
        <v>1.2487854785100702E-6</v>
      </c>
      <c r="BG1083" s="13">
        <f t="shared" si="1392"/>
        <v>3.1348998330269143E-7</v>
      </c>
      <c r="BH1083" s="13">
        <f t="shared" si="1393"/>
        <v>5.9022929471666603E-8</v>
      </c>
      <c r="BI1083" s="13">
        <f t="shared" si="1394"/>
        <v>8.890124441529288E-9</v>
      </c>
      <c r="BJ1083" s="14">
        <f t="shared" si="1395"/>
        <v>0.38484144583203517</v>
      </c>
      <c r="BK1083" s="14">
        <f t="shared" si="1396"/>
        <v>0.40812138964354572</v>
      </c>
      <c r="BL1083" s="14">
        <f t="shared" si="1397"/>
        <v>0.20196603479642156</v>
      </c>
      <c r="BM1083" s="14">
        <f t="shared" si="1398"/>
        <v>0.12553609653574641</v>
      </c>
      <c r="BN1083" s="14">
        <f t="shared" si="1399"/>
        <v>0.87444908087655726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1.5777777777777799</v>
      </c>
      <c r="F1084" s="10">
        <f>VLOOKUP(B1084,home!$B$2:$E$405,3,FALSE)</f>
        <v>1.81</v>
      </c>
      <c r="G1084" s="10">
        <f>VLOOKUP(C1084,away!$B$2:$E$405,4,FALSE)</f>
        <v>1.27</v>
      </c>
      <c r="H1084" s="10">
        <f>VLOOKUP(A1084,away!$A$2:$E$405,3,FALSE)</f>
        <v>1.31111111111111</v>
      </c>
      <c r="I1084" s="10">
        <f>VLOOKUP(C1084,away!$B$2:$E$405,3,FALSE)</f>
        <v>0.55000000000000004</v>
      </c>
      <c r="J1084" s="10">
        <f>VLOOKUP(B1084,home!$B$2:$E$405,4,FALSE)</f>
        <v>1.81</v>
      </c>
      <c r="K1084" s="12">
        <f t="shared" si="1344"/>
        <v>3.6268377777777832</v>
      </c>
      <c r="L1084" s="12">
        <f t="shared" si="1345"/>
        <v>1.3052111111111102</v>
      </c>
      <c r="M1084" s="13">
        <f t="shared" si="1346"/>
        <v>7.2117121369777715E-3</v>
      </c>
      <c r="N1084" s="13">
        <f t="shared" si="1347"/>
        <v>2.6155710020849526E-2</v>
      </c>
      <c r="O1084" s="13">
        <f t="shared" si="1348"/>
        <v>9.4128068113182341E-3</v>
      </c>
      <c r="P1084" s="13">
        <f t="shared" si="1349"/>
        <v>3.4138723338213002E-2</v>
      </c>
      <c r="Q1084" s="13">
        <f t="shared" si="1350"/>
        <v>4.7431258604109003E-2</v>
      </c>
      <c r="R1084" s="13">
        <f t="shared" si="1351"/>
        <v>6.1428500184374521E-3</v>
      </c>
      <c r="S1084" s="13">
        <f t="shared" si="1352"/>
        <v>4.0401377960832575E-2</v>
      </c>
      <c r="T1084" s="13">
        <f t="shared" si="1353"/>
        <v>6.1907805744067505E-2</v>
      </c>
      <c r="U1084" s="13">
        <f t="shared" si="1354"/>
        <v>2.2279120510091899E-2</v>
      </c>
      <c r="V1084" s="13">
        <f t="shared" si="1355"/>
        <v>2.1250177465801035E-2</v>
      </c>
      <c r="W1084" s="13">
        <f t="shared" si="1356"/>
        <v>5.7341826850976683E-2</v>
      </c>
      <c r="X1084" s="13">
        <f t="shared" si="1357"/>
        <v>7.4843189537304164E-2</v>
      </c>
      <c r="Y1084" s="13">
        <f t="shared" si="1358"/>
        <v>4.8843081287542105E-2</v>
      </c>
      <c r="Z1084" s="13">
        <f t="shared" si="1359"/>
        <v>2.6725720326512166E-3</v>
      </c>
      <c r="AA1084" s="13">
        <f t="shared" si="1360"/>
        <v>9.6929852118517908E-3</v>
      </c>
      <c r="AB1084" s="13">
        <f t="shared" si="1361"/>
        <v>1.7577442472892734E-2</v>
      </c>
      <c r="AC1084" s="13">
        <f t="shared" si="1362"/>
        <v>6.2871159754939922E-3</v>
      </c>
      <c r="AD1084" s="13">
        <f t="shared" si="1363"/>
        <v>5.1992375967478681E-2</v>
      </c>
      <c r="AE1084" s="13">
        <f t="shared" si="1364"/>
        <v>6.7861026805819416E-2</v>
      </c>
      <c r="AF1084" s="13">
        <f t="shared" si="1365"/>
        <v>4.4286483099182213E-2</v>
      </c>
      <c r="AG1084" s="13">
        <f t="shared" si="1366"/>
        <v>1.9267736604362342E-2</v>
      </c>
      <c r="AH1084" s="13">
        <f t="shared" si="1367"/>
        <v>8.7206767806529285E-4</v>
      </c>
      <c r="AI1084" s="13">
        <f t="shared" si="1368"/>
        <v>3.1628479995861577E-3</v>
      </c>
      <c r="AJ1084" s="13">
        <f t="shared" si="1369"/>
        <v>5.735568305133984E-3</v>
      </c>
      <c r="AK1084" s="13">
        <f t="shared" si="1370"/>
        <v>6.9339919353616089E-3</v>
      </c>
      <c r="AL1084" s="13">
        <f t="shared" si="1371"/>
        <v>1.1904752092481367E-3</v>
      </c>
      <c r="AM1084" s="13">
        <f t="shared" si="1372"/>
        <v>3.7713582663055467E-2</v>
      </c>
      <c r="AN1084" s="13">
        <f t="shared" si="1373"/>
        <v>4.9224187131627323E-2</v>
      </c>
      <c r="AO1084" s="13">
        <f t="shared" si="1374"/>
        <v>3.2123977989806263E-2</v>
      </c>
      <c r="AP1084" s="13">
        <f t="shared" si="1375"/>
        <v>1.3976191001794628E-2</v>
      </c>
      <c r="AQ1084" s="13">
        <f t="shared" si="1376"/>
        <v>4.5604699466383651E-3</v>
      </c>
      <c r="AR1084" s="13">
        <f t="shared" si="1377"/>
        <v>2.2764648461033731E-4</v>
      </c>
      <c r="AS1084" s="13">
        <f t="shared" si="1378"/>
        <v>8.2563687036307993E-4</v>
      </c>
      <c r="AT1084" s="13">
        <f t="shared" si="1379"/>
        <v>1.4972254960795186E-3</v>
      </c>
      <c r="AU1084" s="13">
        <f t="shared" si="1380"/>
        <v>1.81006466367776E-3</v>
      </c>
      <c r="AV1084" s="13">
        <f t="shared" si="1381"/>
        <v>1.6412027256117847E-3</v>
      </c>
      <c r="AW1084" s="13">
        <f t="shared" si="1382"/>
        <v>1.565405113761507E-4</v>
      </c>
      <c r="AX1084" s="13">
        <f t="shared" si="1383"/>
        <v>2.2796841056285811E-2</v>
      </c>
      <c r="AY1084" s="13">
        <f t="shared" si="1384"/>
        <v>2.9754690244898171E-2</v>
      </c>
      <c r="AZ1084" s="13">
        <f t="shared" si="1385"/>
        <v>1.9418076157655235E-2</v>
      </c>
      <c r="BA1084" s="13">
        <f t="shared" si="1386"/>
        <v>8.4482295857911151E-3</v>
      </c>
      <c r="BB1084" s="13">
        <f t="shared" si="1387"/>
        <v>2.756680781148043E-3</v>
      </c>
      <c r="BC1084" s="13">
        <f t="shared" si="1388"/>
        <v>7.1961007706817582E-4</v>
      </c>
      <c r="BD1084" s="13">
        <f t="shared" si="1389"/>
        <v>4.9521120186466034E-5</v>
      </c>
      <c r="BE1084" s="13">
        <f t="shared" si="1390"/>
        <v>1.7960506949014899E-4</v>
      </c>
      <c r="BF1084" s="13">
        <f t="shared" si="1391"/>
        <v>3.2569922555363814E-4</v>
      </c>
      <c r="BG1084" s="13">
        <f t="shared" si="1392"/>
        <v>3.9375275181030068E-4</v>
      </c>
      <c r="BH1084" s="13">
        <f t="shared" si="1393"/>
        <v>3.5701933884238951E-4</v>
      </c>
      <c r="BI1084" s="13">
        <f t="shared" si="1394"/>
        <v>2.5897024510216499E-4</v>
      </c>
      <c r="BJ1084" s="14">
        <f t="shared" si="1395"/>
        <v>0.7214230311574602</v>
      </c>
      <c r="BK1084" s="14">
        <f t="shared" si="1396"/>
        <v>0.14023427233146468</v>
      </c>
      <c r="BL1084" s="14">
        <f t="shared" si="1397"/>
        <v>8.9376024934066739E-2</v>
      </c>
      <c r="BM1084" s="14">
        <f t="shared" si="1398"/>
        <v>0.7936146897922155</v>
      </c>
      <c r="BN1084" s="14">
        <f t="shared" si="1399"/>
        <v>0.13049306092990501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1.5777777777777799</v>
      </c>
      <c r="F1085" s="10">
        <f>VLOOKUP(B1085,home!$B$2:$E$405,3,FALSE)</f>
        <v>0.55000000000000004</v>
      </c>
      <c r="G1085" s="10">
        <f>VLOOKUP(C1085,away!$B$2:$E$405,4,FALSE)</f>
        <v>0.54</v>
      </c>
      <c r="H1085" s="10">
        <f>VLOOKUP(A1085,away!$A$2:$E$405,3,FALSE)</f>
        <v>1.31111111111111</v>
      </c>
      <c r="I1085" s="10">
        <f>VLOOKUP(C1085,away!$B$2:$E$405,3,FALSE)</f>
        <v>1.63</v>
      </c>
      <c r="J1085" s="10">
        <f>VLOOKUP(B1085,home!$B$2:$E$405,4,FALSE)</f>
        <v>0.55000000000000004</v>
      </c>
      <c r="K1085" s="12">
        <f t="shared" si="1344"/>
        <v>0.46860000000000074</v>
      </c>
      <c r="L1085" s="12">
        <f t="shared" si="1345"/>
        <v>1.1754111111111101</v>
      </c>
      <c r="M1085" s="13">
        <f t="shared" si="1346"/>
        <v>0.19320352517725226</v>
      </c>
      <c r="N1085" s="13">
        <f t="shared" si="1347"/>
        <v>9.0535171898060554E-2</v>
      </c>
      <c r="O1085" s="13">
        <f t="shared" si="1348"/>
        <v>0.22709357019917742</v>
      </c>
      <c r="P1085" s="13">
        <f t="shared" si="1349"/>
        <v>0.1064160469953347</v>
      </c>
      <c r="Q1085" s="13">
        <f t="shared" si="1350"/>
        <v>2.1212390775715618E-2</v>
      </c>
      <c r="R1085" s="13">
        <f t="shared" si="1351"/>
        <v>0.13346415283700203</v>
      </c>
      <c r="S1085" s="13">
        <f t="shared" si="1352"/>
        <v>1.4653427063149951E-2</v>
      </c>
      <c r="T1085" s="13">
        <f t="shared" si="1353"/>
        <v>2.4933279811006959E-2</v>
      </c>
      <c r="U1085" s="13">
        <f t="shared" si="1354"/>
        <v>6.2541302019419251E-2</v>
      </c>
      <c r="V1085" s="13">
        <f t="shared" si="1355"/>
        <v>8.9678590466496034E-4</v>
      </c>
      <c r="W1085" s="13">
        <f t="shared" si="1356"/>
        <v>3.3133754391667849E-3</v>
      </c>
      <c r="X1085" s="13">
        <f t="shared" si="1357"/>
        <v>3.894578306479293E-3</v>
      </c>
      <c r="Y1085" s="13">
        <f t="shared" si="1358"/>
        <v>2.288865307264026E-3</v>
      </c>
      <c r="Z1085" s="13">
        <f t="shared" si="1359"/>
        <v>5.2291749393214515E-2</v>
      </c>
      <c r="AA1085" s="13">
        <f t="shared" si="1360"/>
        <v>2.450391376566036E-2</v>
      </c>
      <c r="AB1085" s="13">
        <f t="shared" si="1361"/>
        <v>5.7412669952942308E-3</v>
      </c>
      <c r="AC1085" s="13">
        <f t="shared" si="1362"/>
        <v>3.0871722865831134E-5</v>
      </c>
      <c r="AD1085" s="13">
        <f t="shared" si="1363"/>
        <v>3.8816193269838932E-4</v>
      </c>
      <c r="AE1085" s="13">
        <f t="shared" si="1364"/>
        <v>4.5624984860404976E-4</v>
      </c>
      <c r="AF1085" s="13">
        <f t="shared" si="1365"/>
        <v>2.6814057074598101E-4</v>
      </c>
      <c r="AG1085" s="13">
        <f t="shared" si="1366"/>
        <v>1.0505846873150024E-4</v>
      </c>
      <c r="AH1085" s="13">
        <f t="shared" si="1367"/>
        <v>1.53660758140555E-2</v>
      </c>
      <c r="AI1085" s="13">
        <f t="shared" si="1368"/>
        <v>7.2005431264664183E-3</v>
      </c>
      <c r="AJ1085" s="13">
        <f t="shared" si="1369"/>
        <v>1.6870872545310845E-3</v>
      </c>
      <c r="AK1085" s="13">
        <f t="shared" si="1370"/>
        <v>2.6352302915775579E-4</v>
      </c>
      <c r="AL1085" s="13">
        <f t="shared" si="1371"/>
        <v>6.8016289212181343E-7</v>
      </c>
      <c r="AM1085" s="13">
        <f t="shared" si="1372"/>
        <v>3.6378536332493116E-5</v>
      </c>
      <c r="AN1085" s="13">
        <f t="shared" si="1373"/>
        <v>4.2759735811171624E-5</v>
      </c>
      <c r="AO1085" s="13">
        <f t="shared" si="1374"/>
        <v>2.5130134290313388E-5</v>
      </c>
      <c r="AP1085" s="13">
        <f t="shared" si="1375"/>
        <v>9.8460796895162217E-6</v>
      </c>
      <c r="AQ1085" s="13">
        <f t="shared" si="1376"/>
        <v>2.893297866985699E-6</v>
      </c>
      <c r="AR1085" s="13">
        <f t="shared" si="1377"/>
        <v>3.6122912492033078E-3</v>
      </c>
      <c r="AS1085" s="13">
        <f t="shared" si="1378"/>
        <v>1.6927196793766726E-3</v>
      </c>
      <c r="AT1085" s="13">
        <f t="shared" si="1379"/>
        <v>3.9660422087795498E-4</v>
      </c>
      <c r="AU1085" s="13">
        <f t="shared" si="1380"/>
        <v>6.1949579301136669E-5</v>
      </c>
      <c r="AV1085" s="13">
        <f t="shared" si="1381"/>
        <v>7.2573932151281703E-6</v>
      </c>
      <c r="AW1085" s="13">
        <f t="shared" si="1382"/>
        <v>1.0406447786963569E-8</v>
      </c>
      <c r="AX1085" s="13">
        <f t="shared" si="1383"/>
        <v>2.8411636875677172E-6</v>
      </c>
      <c r="AY1085" s="13">
        <f t="shared" si="1384"/>
        <v>3.3395353668525096E-6</v>
      </c>
      <c r="AZ1085" s="13">
        <f t="shared" si="1385"/>
        <v>1.9626634880734788E-6</v>
      </c>
      <c r="BA1085" s="13">
        <f t="shared" si="1386"/>
        <v>7.6897882375121818E-7</v>
      </c>
      <c r="BB1085" s="13">
        <f t="shared" si="1387"/>
        <v>2.2596656341158348E-7</v>
      </c>
      <c r="BC1085" s="13">
        <f t="shared" si="1388"/>
        <v>5.3120721874713716E-8</v>
      </c>
      <c r="BD1085" s="13">
        <f t="shared" si="1389"/>
        <v>7.0765454514716563E-4</v>
      </c>
      <c r="BE1085" s="13">
        <f t="shared" si="1390"/>
        <v>3.3160691985596237E-4</v>
      </c>
      <c r="BF1085" s="13">
        <f t="shared" si="1391"/>
        <v>7.7695501322252097E-5</v>
      </c>
      <c r="BG1085" s="13">
        <f t="shared" si="1392"/>
        <v>1.2136037306535797E-5</v>
      </c>
      <c r="BH1085" s="13">
        <f t="shared" si="1393"/>
        <v>1.4217367704606704E-6</v>
      </c>
      <c r="BI1085" s="13">
        <f t="shared" si="1394"/>
        <v>1.3324517012757429E-7</v>
      </c>
      <c r="BJ1085" s="14">
        <f t="shared" si="1395"/>
        <v>0.14752147157111511</v>
      </c>
      <c r="BK1085" s="14">
        <f t="shared" si="1396"/>
        <v>0.31520467656152662</v>
      </c>
      <c r="BL1085" s="14">
        <f t="shared" si="1397"/>
        <v>0.48476290514831077</v>
      </c>
      <c r="BM1085" s="14">
        <f t="shared" si="1398"/>
        <v>0.22785261566270543</v>
      </c>
      <c r="BN1085" s="14">
        <f t="shared" si="1399"/>
        <v>0.77192485788254261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1.5777777777777799</v>
      </c>
      <c r="F1086" s="10">
        <f>VLOOKUP(B1086,home!$B$2:$E$405,3,FALSE)</f>
        <v>1.99</v>
      </c>
      <c r="G1086" s="10">
        <f>VLOOKUP(C1086,away!$B$2:$E$405,4,FALSE)</f>
        <v>1.74</v>
      </c>
      <c r="H1086" s="10">
        <f>VLOOKUP(A1086,away!$A$2:$E$405,3,FALSE)</f>
        <v>1.31111111111111</v>
      </c>
      <c r="I1086" s="10">
        <f>VLOOKUP(C1086,away!$B$2:$E$405,3,FALSE)</f>
        <v>0.4</v>
      </c>
      <c r="J1086" s="10">
        <f>VLOOKUP(B1086,home!$B$2:$E$405,4,FALSE)</f>
        <v>1.99</v>
      </c>
      <c r="K1086" s="12">
        <f t="shared" si="1344"/>
        <v>5.463213333333341</v>
      </c>
      <c r="L1086" s="12">
        <f t="shared" si="1345"/>
        <v>1.0436444444444437</v>
      </c>
      <c r="M1086" s="13">
        <f t="shared" si="1346"/>
        <v>1.4931642131225489E-3</v>
      </c>
      <c r="N1086" s="13">
        <f t="shared" si="1347"/>
        <v>8.1574746379872963E-3</v>
      </c>
      <c r="O1086" s="13">
        <f t="shared" si="1348"/>
        <v>1.5583325356686075E-3</v>
      </c>
      <c r="P1086" s="13">
        <f t="shared" si="1349"/>
        <v>8.5135030866318913E-3</v>
      </c>
      <c r="Q1086" s="13">
        <f t="shared" si="1350"/>
        <v>2.2283012104290383E-2</v>
      </c>
      <c r="R1086" s="13">
        <f t="shared" si="1351"/>
        <v>8.1317254672378238E-4</v>
      </c>
      <c r="S1086" s="13">
        <f t="shared" si="1352"/>
        <v>1.2135258494864234E-2</v>
      </c>
      <c r="T1086" s="13">
        <f t="shared" si="1353"/>
        <v>2.3255541788130954E-2</v>
      </c>
      <c r="U1086" s="13">
        <f t="shared" si="1354"/>
        <v>4.4425350995619976E-3</v>
      </c>
      <c r="V1086" s="13">
        <f t="shared" si="1355"/>
        <v>7.6878915367289552E-3</v>
      </c>
      <c r="W1086" s="13">
        <f t="shared" si="1356"/>
        <v>4.0578949611662481E-2</v>
      </c>
      <c r="X1086" s="13">
        <f t="shared" si="1357"/>
        <v>4.234999532360257E-2</v>
      </c>
      <c r="Y1086" s="13">
        <f t="shared" si="1358"/>
        <v>2.2099168670862989E-2</v>
      </c>
      <c r="Z1086" s="13">
        <f t="shared" si="1359"/>
        <v>2.8288767025433847E-4</v>
      </c>
      <c r="AA1086" s="13">
        <f t="shared" si="1360"/>
        <v>1.5454756919691078E-3</v>
      </c>
      <c r="AB1086" s="13">
        <f t="shared" si="1361"/>
        <v>4.2216317033541007E-3</v>
      </c>
      <c r="AC1086" s="13">
        <f t="shared" si="1362"/>
        <v>2.739605252072389E-3</v>
      </c>
      <c r="AD1086" s="13">
        <f t="shared" si="1363"/>
        <v>5.5422864642774072E-2</v>
      </c>
      <c r="AE1086" s="13">
        <f t="shared" si="1364"/>
        <v>5.7841764779627554E-2</v>
      </c>
      <c r="AF1086" s="13">
        <f t="shared" si="1365"/>
        <v>3.0183118234560286E-2</v>
      </c>
      <c r="AG1086" s="13">
        <f t="shared" si="1366"/>
        <v>1.0500147887169546E-2</v>
      </c>
      <c r="AH1086" s="13">
        <f t="shared" si="1367"/>
        <v>7.3808536365692999E-5</v>
      </c>
      <c r="AI1086" s="13">
        <f t="shared" si="1368"/>
        <v>4.0323177998687282E-4</v>
      </c>
      <c r="AJ1086" s="13">
        <f t="shared" si="1369"/>
        <v>1.1014706184240099E-3</v>
      </c>
      <c r="AK1086" s="13">
        <f t="shared" si="1370"/>
        <v>2.0058563229496573E-3</v>
      </c>
      <c r="AL1086" s="13">
        <f t="shared" si="1371"/>
        <v>6.2481105734234416E-4</v>
      </c>
      <c r="AM1086" s="13">
        <f t="shared" si="1372"/>
        <v>6.0557386617586452E-2</v>
      </c>
      <c r="AN1086" s="13">
        <f t="shared" si="1373"/>
        <v>6.3200380113518417E-2</v>
      </c>
      <c r="AO1086" s="13">
        <f t="shared" si="1374"/>
        <v>3.2979362796125282E-2</v>
      </c>
      <c r="AP1086" s="13">
        <f t="shared" si="1375"/>
        <v>1.1472909587831311E-2</v>
      </c>
      <c r="AQ1086" s="13">
        <f t="shared" si="1376"/>
        <v>2.9934095882383845E-3</v>
      </c>
      <c r="AR1086" s="13">
        <f t="shared" si="1377"/>
        <v>1.5405973786126244E-5</v>
      </c>
      <c r="AS1086" s="13">
        <f t="shared" si="1378"/>
        <v>8.4166121401348833E-5</v>
      </c>
      <c r="AT1086" s="13">
        <f t="shared" si="1379"/>
        <v>2.2990873832740081E-4</v>
      </c>
      <c r="AU1086" s="13">
        <f t="shared" si="1380"/>
        <v>4.1868016156003412E-4</v>
      </c>
      <c r="AV1086" s="13">
        <f t="shared" si="1381"/>
        <v>5.7183476025923395E-4</v>
      </c>
      <c r="AW1086" s="13">
        <f t="shared" si="1382"/>
        <v>9.8957093535126552E-5</v>
      </c>
      <c r="AX1086" s="13">
        <f t="shared" si="1383"/>
        <v>5.5139653666836735E-2</v>
      </c>
      <c r="AY1086" s="13">
        <f t="shared" si="1384"/>
        <v>5.7546193217984862E-2</v>
      </c>
      <c r="AZ1086" s="13">
        <f t="shared" si="1385"/>
        <v>3.0028882425438202E-2</v>
      </c>
      <c r="BA1086" s="13">
        <f t="shared" si="1386"/>
        <v>1.044649210539466E-2</v>
      </c>
      <c r="BB1086" s="13">
        <f t="shared" si="1387"/>
        <v>2.7256058624319686E-3</v>
      </c>
      <c r="BC1086" s="13">
        <f t="shared" si="1388"/>
        <v>5.6891268321446632E-4</v>
      </c>
      <c r="BD1086" s="13">
        <f t="shared" si="1389"/>
        <v>2.6797264921912299E-6</v>
      </c>
      <c r="BE1086" s="13">
        <f t="shared" si="1390"/>
        <v>1.4639917501825713E-5</v>
      </c>
      <c r="BF1086" s="13">
        <f t="shared" si="1391"/>
        <v>3.9990496247437187E-5</v>
      </c>
      <c r="BG1086" s="13">
        <f t="shared" si="1392"/>
        <v>7.2825537435205261E-5</v>
      </c>
      <c r="BH1086" s="13">
        <f t="shared" si="1393"/>
        <v>9.9465361780794935E-5</v>
      </c>
      <c r="BI1086" s="13">
        <f t="shared" si="1394"/>
        <v>1.0868009813713267E-4</v>
      </c>
      <c r="BJ1086" s="14">
        <f t="shared" si="1395"/>
        <v>0.64033122634526884</v>
      </c>
      <c r="BK1086" s="14">
        <f t="shared" si="1396"/>
        <v>9.0740426858747225E-2</v>
      </c>
      <c r="BL1086" s="14">
        <f t="shared" si="1397"/>
        <v>1.782379172793256E-2</v>
      </c>
      <c r="BM1086" s="14">
        <f t="shared" si="1398"/>
        <v>0.64891243735332871</v>
      </c>
      <c r="BN1086" s="14">
        <f t="shared" si="1399"/>
        <v>4.2818659124424514E-2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1.50359712230216</v>
      </c>
      <c r="F1087" s="10">
        <f>VLOOKUP(B1087,home!$B$2:$E$405,3,FALSE)</f>
        <v>0.56999999999999995</v>
      </c>
      <c r="G1087" s="10">
        <f>VLOOKUP(C1087,away!$B$2:$E$405,4,FALSE)</f>
        <v>1.24</v>
      </c>
      <c r="H1087" s="10">
        <f>VLOOKUP(A1087,away!$A$2:$E$405,3,FALSE)</f>
        <v>1.27338129496403</v>
      </c>
      <c r="I1087" s="10">
        <f>VLOOKUP(C1087,away!$B$2:$E$405,3,FALSE)</f>
        <v>1.05</v>
      </c>
      <c r="J1087" s="10">
        <f>VLOOKUP(B1087,home!$B$2:$E$405,4,FALSE)</f>
        <v>0.56999999999999995</v>
      </c>
      <c r="K1087" s="12">
        <f t="shared" si="1344"/>
        <v>1.0627424460431665</v>
      </c>
      <c r="L1087" s="12">
        <f t="shared" si="1345"/>
        <v>0.76211870503597201</v>
      </c>
      <c r="M1087" s="13">
        <f t="shared" si="1346"/>
        <v>0.16124003057981925</v>
      </c>
      <c r="N1087" s="13">
        <f t="shared" si="1347"/>
        <v>0.17135662449847208</v>
      </c>
      <c r="O1087" s="13">
        <f t="shared" si="1348"/>
        <v>0.12288404330545238</v>
      </c>
      <c r="P1087" s="13">
        <f t="shared" si="1349"/>
        <v>0.13059408876211087</v>
      </c>
      <c r="Q1087" s="13">
        <f t="shared" si="1350"/>
        <v>9.105397913260331E-2</v>
      </c>
      <c r="R1087" s="13">
        <f t="shared" si="1351"/>
        <v>4.6826113976767836E-2</v>
      </c>
      <c r="S1087" s="13">
        <f t="shared" si="1352"/>
        <v>2.6443210098442922E-2</v>
      </c>
      <c r="T1087" s="13">
        <f t="shared" si="1353"/>
        <v>6.9393940664912043E-2</v>
      </c>
      <c r="U1087" s="13">
        <f t="shared" si="1354"/>
        <v>4.9764098906366357E-2</v>
      </c>
      <c r="V1087" s="13">
        <f t="shared" si="1355"/>
        <v>2.3797005649369356E-3</v>
      </c>
      <c r="W1087" s="13">
        <f t="shared" si="1356"/>
        <v>3.2255642835115429E-2</v>
      </c>
      <c r="X1087" s="13">
        <f t="shared" si="1357"/>
        <v>2.4582628747601001E-2</v>
      </c>
      <c r="Y1087" s="13">
        <f t="shared" si="1358"/>
        <v>9.3674405937508656E-3</v>
      </c>
      <c r="Z1087" s="13">
        <f t="shared" si="1359"/>
        <v>1.1895685781947045E-2</v>
      </c>
      <c r="AA1087" s="13">
        <f t="shared" si="1360"/>
        <v>1.2642050205267321E-2</v>
      </c>
      <c r="AB1087" s="13">
        <f t="shared" si="1361"/>
        <v>6.7176216790731536E-3</v>
      </c>
      <c r="AC1087" s="13">
        <f t="shared" si="1362"/>
        <v>1.2046280694342499E-4</v>
      </c>
      <c r="AD1087" s="13">
        <f t="shared" si="1363"/>
        <v>8.5698601913213237E-3</v>
      </c>
      <c r="AE1087" s="13">
        <f t="shared" si="1364"/>
        <v>6.5312507513491345E-3</v>
      </c>
      <c r="AF1087" s="13">
        <f t="shared" si="1365"/>
        <v>2.4887941824417109E-3</v>
      </c>
      <c r="AG1087" s="13">
        <f t="shared" si="1366"/>
        <v>6.3225219980784586E-4</v>
      </c>
      <c r="AH1087" s="13">
        <f t="shared" si="1367"/>
        <v>2.2664811609130761E-3</v>
      </c>
      <c r="AI1087" s="13">
        <f t="shared" si="1368"/>
        <v>2.4086857328595181E-3</v>
      </c>
      <c r="AJ1087" s="13">
        <f t="shared" si="1369"/>
        <v>1.2799062837442006E-3</v>
      </c>
      <c r="AK1087" s="13">
        <f t="shared" si="1370"/>
        <v>4.5340357823077702E-4</v>
      </c>
      <c r="AL1087" s="13">
        <f t="shared" si="1371"/>
        <v>3.9026860627429482E-6</v>
      </c>
      <c r="AM1087" s="13">
        <f t="shared" si="1372"/>
        <v>1.8215108363945575E-3</v>
      </c>
      <c r="AN1087" s="13">
        <f t="shared" si="1373"/>
        <v>1.3882074798420103E-3</v>
      </c>
      <c r="AO1087" s="13">
        <f t="shared" si="1374"/>
        <v>5.2898944342922151E-4</v>
      </c>
      <c r="AP1087" s="13">
        <f t="shared" si="1375"/>
        <v>1.3438424986799265E-4</v>
      </c>
      <c r="AQ1087" s="13">
        <f t="shared" si="1376"/>
        <v>2.5604187621656256E-5</v>
      </c>
      <c r="AR1087" s="13">
        <f t="shared" si="1377"/>
        <v>3.4546553746870017E-4</v>
      </c>
      <c r="AS1087" s="13">
        <f t="shared" si="1378"/>
        <v>3.6714089031310358E-4</v>
      </c>
      <c r="AT1087" s="13">
        <f t="shared" si="1379"/>
        <v>1.9508810390690681E-4</v>
      </c>
      <c r="AU1087" s="13">
        <f t="shared" si="1380"/>
        <v>6.9109469579983193E-5</v>
      </c>
      <c r="AV1087" s="13">
        <f t="shared" si="1381"/>
        <v>1.8361391686544282E-5</v>
      </c>
      <c r="AW1087" s="13">
        <f t="shared" si="1382"/>
        <v>8.7803487111685372E-8</v>
      </c>
      <c r="AX1087" s="13">
        <f t="shared" si="1383"/>
        <v>3.2263281362734757E-4</v>
      </c>
      <c r="AY1087" s="13">
        <f t="shared" si="1384"/>
        <v>2.4588450212378621E-4</v>
      </c>
      <c r="AZ1087" s="13">
        <f t="shared" si="1385"/>
        <v>9.3696589173497321E-5</v>
      </c>
      <c r="BA1087" s="13">
        <f t="shared" si="1386"/>
        <v>2.3802641069064421E-5</v>
      </c>
      <c r="BB1087" s="13">
        <f t="shared" si="1387"/>
        <v>4.5351094969978545E-6</v>
      </c>
      <c r="BC1087" s="13">
        <f t="shared" si="1388"/>
        <v>6.9125835540966894E-7</v>
      </c>
      <c r="BD1087" s="13">
        <f t="shared" si="1389"/>
        <v>4.3880958008366945E-5</v>
      </c>
      <c r="BE1087" s="13">
        <f t="shared" si="1390"/>
        <v>4.6634156648529361E-5</v>
      </c>
      <c r="BF1087" s="13">
        <f t="shared" si="1391"/>
        <v>2.4780048852909145E-5</v>
      </c>
      <c r="BG1087" s="13">
        <f t="shared" si="1392"/>
        <v>8.7782699103366107E-6</v>
      </c>
      <c r="BH1087" s="13">
        <f t="shared" si="1393"/>
        <v>2.3322600091345632E-6</v>
      </c>
      <c r="BI1087" s="13">
        <f t="shared" si="1394"/>
        <v>4.9571834138326495E-7</v>
      </c>
      <c r="BJ1087" s="14">
        <f t="shared" si="1395"/>
        <v>0.42082235290837622</v>
      </c>
      <c r="BK1087" s="14">
        <f t="shared" si="1396"/>
        <v>0.32102728000043995</v>
      </c>
      <c r="BL1087" s="14">
        <f t="shared" si="1397"/>
        <v>0.24636447163340047</v>
      </c>
      <c r="BM1087" s="14">
        <f t="shared" si="1398"/>
        <v>0.27590911337030133</v>
      </c>
      <c r="BN1087" s="14">
        <f t="shared" si="1399"/>
        <v>0.7239548802552257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1.50359712230216</v>
      </c>
      <c r="F1088" s="10">
        <f>VLOOKUP(B1088,home!$B$2:$E$405,3,FALSE)</f>
        <v>1.24</v>
      </c>
      <c r="G1088" s="10">
        <f>VLOOKUP(C1088,away!$B$2:$E$405,4,FALSE)</f>
        <v>1.05</v>
      </c>
      <c r="H1088" s="10">
        <f>VLOOKUP(A1088,away!$A$2:$E$405,3,FALSE)</f>
        <v>1.27338129496403</v>
      </c>
      <c r="I1088" s="10">
        <f>VLOOKUP(C1088,away!$B$2:$E$405,3,FALSE)</f>
        <v>1.05</v>
      </c>
      <c r="J1088" s="10">
        <f>VLOOKUP(B1088,home!$B$2:$E$405,4,FALSE)</f>
        <v>1.24</v>
      </c>
      <c r="K1088" s="12">
        <f t="shared" si="1344"/>
        <v>1.9576834532374126</v>
      </c>
      <c r="L1088" s="12">
        <f t="shared" si="1345"/>
        <v>1.6579424460431673</v>
      </c>
      <c r="M1088" s="13">
        <f t="shared" si="1346"/>
        <v>2.6900083204350923E-2</v>
      </c>
      <c r="N1088" s="13">
        <f t="shared" si="1347"/>
        <v>5.2661847779867439E-2</v>
      </c>
      <c r="O1088" s="13">
        <f t="shared" si="1348"/>
        <v>4.4598789746586293E-2</v>
      </c>
      <c r="P1088" s="13">
        <f t="shared" si="1349"/>
        <v>8.7310312721306363E-2</v>
      </c>
      <c r="Q1088" s="13">
        <f t="shared" si="1350"/>
        <v>5.1547614007776937E-2</v>
      </c>
      <c r="R1088" s="13">
        <f t="shared" si="1351"/>
        <v>3.6971113281510107E-2</v>
      </c>
      <c r="S1088" s="13">
        <f t="shared" si="1352"/>
        <v>7.0846348778758853E-2</v>
      </c>
      <c r="T1088" s="13">
        <f t="shared" si="1353"/>
        <v>8.5462977255742728E-2</v>
      </c>
      <c r="U1088" s="13">
        <f t="shared" si="1354"/>
        <v>7.2377736718978278E-2</v>
      </c>
      <c r="V1088" s="13">
        <f t="shared" si="1355"/>
        <v>2.5549763462919498E-2</v>
      </c>
      <c r="W1088" s="13">
        <f t="shared" si="1356"/>
        <v>3.3637970332297991E-2</v>
      </c>
      <c r="X1088" s="13">
        <f t="shared" si="1357"/>
        <v>5.5769818812657627E-2</v>
      </c>
      <c r="Y1088" s="13">
        <f t="shared" si="1358"/>
        <v>4.6231574908820926E-2</v>
      </c>
      <c r="Z1088" s="13">
        <f t="shared" si="1359"/>
        <v>2.0431992662295301E-2</v>
      </c>
      <c r="AA1088" s="13">
        <f t="shared" si="1360"/>
        <v>3.9999373951643741E-2</v>
      </c>
      <c r="AB1088" s="13">
        <f t="shared" si="1361"/>
        <v>3.9153056262494275E-2</v>
      </c>
      <c r="AC1088" s="13">
        <f t="shared" si="1362"/>
        <v>5.1829715101543309E-3</v>
      </c>
      <c r="AD1088" s="13">
        <f t="shared" si="1363"/>
        <v>1.6463124480007689E-2</v>
      </c>
      <c r="AE1088" s="13">
        <f t="shared" si="1364"/>
        <v>2.7294912869897096E-2</v>
      </c>
      <c r="AF1088" s="13">
        <f t="shared" si="1365"/>
        <v>2.2626697304026163E-2</v>
      </c>
      <c r="AG1088" s="13">
        <f t="shared" si="1366"/>
        <v>1.2504587291371825E-2</v>
      </c>
      <c r="AH1088" s="13">
        <f t="shared" si="1367"/>
        <v>8.468766973015485E-3</v>
      </c>
      <c r="AI1088" s="13">
        <f t="shared" si="1368"/>
        <v>1.6579164972395907E-2</v>
      </c>
      <c r="AJ1088" s="13">
        <f t="shared" si="1369"/>
        <v>1.6228378467476389E-2</v>
      </c>
      <c r="AK1088" s="13">
        <f t="shared" si="1370"/>
        <v>1.0590009332884282E-2</v>
      </c>
      <c r="AL1088" s="13">
        <f t="shared" si="1371"/>
        <v>6.7290031772690136E-4</v>
      </c>
      <c r="AM1088" s="13">
        <f t="shared" si="1372"/>
        <v>6.4459172766197668E-3</v>
      </c>
      <c r="AN1088" s="13">
        <f t="shared" si="1373"/>
        <v>1.0686959856590888E-2</v>
      </c>
      <c r="AO1088" s="13">
        <f t="shared" si="1374"/>
        <v>8.8591821827007176E-3</v>
      </c>
      <c r="AP1088" s="13">
        <f t="shared" si="1375"/>
        <v>4.8960047259762919E-3</v>
      </c>
      <c r="AQ1088" s="13">
        <f t="shared" si="1376"/>
        <v>2.0293235128060116E-3</v>
      </c>
      <c r="AR1088" s="13">
        <f t="shared" si="1377"/>
        <v>2.8081456460421726E-3</v>
      </c>
      <c r="AS1088" s="13">
        <f t="shared" si="1378"/>
        <v>5.4974602655374454E-3</v>
      </c>
      <c r="AT1088" s="13">
        <f t="shared" si="1379"/>
        <v>5.3811434983364057E-3</v>
      </c>
      <c r="AU1088" s="13">
        <f t="shared" si="1380"/>
        <v>3.5115251953964218E-3</v>
      </c>
      <c r="AV1088" s="13">
        <f t="shared" si="1381"/>
        <v>1.7186136926634614E-3</v>
      </c>
      <c r="AW1088" s="13">
        <f t="shared" si="1382"/>
        <v>6.0668066345009614E-5</v>
      </c>
      <c r="AX1088" s="13">
        <f t="shared" si="1383"/>
        <v>2.1031775988959471E-3</v>
      </c>
      <c r="AY1088" s="13">
        <f t="shared" si="1384"/>
        <v>3.4869474127767418E-3</v>
      </c>
      <c r="AZ1088" s="13">
        <f t="shared" si="1385"/>
        <v>2.8905790613814831E-3</v>
      </c>
      <c r="BA1088" s="13">
        <f t="shared" si="1386"/>
        <v>1.5974712398359931E-3</v>
      </c>
      <c r="BB1088" s="13">
        <f t="shared" si="1387"/>
        <v>6.6212884371432486E-4</v>
      </c>
      <c r="BC1088" s="13">
        <f t="shared" si="1388"/>
        <v>2.1955430294869204E-4</v>
      </c>
      <c r="BD1088" s="13">
        <f t="shared" si="1389"/>
        <v>7.7595731020743968E-4</v>
      </c>
      <c r="BE1088" s="13">
        <f t="shared" si="1390"/>
        <v>1.5190787866117147E-3</v>
      </c>
      <c r="BF1088" s="13">
        <f t="shared" si="1391"/>
        <v>1.4869377023568604E-3</v>
      </c>
      <c r="BG1088" s="13">
        <f t="shared" si="1392"/>
        <v>9.703177786329609E-4</v>
      </c>
      <c r="BH1088" s="13">
        <f t="shared" si="1393"/>
        <v>4.7489376490295743E-4</v>
      </c>
      <c r="BI1088" s="13">
        <f t="shared" si="1394"/>
        <v>1.8593833311922754E-4</v>
      </c>
      <c r="BJ1088" s="14">
        <f t="shared" si="1395"/>
        <v>0.44807837105671317</v>
      </c>
      <c r="BK1088" s="14">
        <f t="shared" si="1396"/>
        <v>0.21994932740799361</v>
      </c>
      <c r="BL1088" s="14">
        <f t="shared" si="1397"/>
        <v>0.30929640168079181</v>
      </c>
      <c r="BM1088" s="14">
        <f t="shared" si="1398"/>
        <v>0.69434005271996413</v>
      </c>
      <c r="BN1088" s="14">
        <f t="shared" si="1399"/>
        <v>0.29998976074139805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1.50359712230216</v>
      </c>
      <c r="F1089" s="10">
        <f>VLOOKUP(B1089,home!$B$2:$E$405,3,FALSE)</f>
        <v>0.76</v>
      </c>
      <c r="G1089" s="10">
        <f>VLOOKUP(C1089,away!$B$2:$E$405,4,FALSE)</f>
        <v>0.19</v>
      </c>
      <c r="H1089" s="10">
        <f>VLOOKUP(A1089,away!$A$2:$E$405,3,FALSE)</f>
        <v>1.27338129496403</v>
      </c>
      <c r="I1089" s="10">
        <f>VLOOKUP(C1089,away!$B$2:$E$405,3,FALSE)</f>
        <v>1.43</v>
      </c>
      <c r="J1089" s="10">
        <f>VLOOKUP(B1089,home!$B$2:$E$405,4,FALSE)</f>
        <v>0.76</v>
      </c>
      <c r="K1089" s="12">
        <f t="shared" si="1344"/>
        <v>0.21711942446043192</v>
      </c>
      <c r="L1089" s="12">
        <f t="shared" si="1345"/>
        <v>1.3839107913669078</v>
      </c>
      <c r="M1089" s="13">
        <f t="shared" si="1346"/>
        <v>0.20168862811044397</v>
      </c>
      <c r="N1089" s="13">
        <f t="shared" si="1347"/>
        <v>4.3790518855553684E-2</v>
      </c>
      <c r="O1089" s="13">
        <f t="shared" si="1348"/>
        <v>0.27911906893803051</v>
      </c>
      <c r="P1089" s="13">
        <f t="shared" si="1349"/>
        <v>6.0602171603756798E-2</v>
      </c>
      <c r="Q1089" s="13">
        <f t="shared" si="1350"/>
        <v>4.7538861253707534E-3</v>
      </c>
      <c r="R1089" s="13">
        <f t="shared" si="1351"/>
        <v>0.19313794578981217</v>
      </c>
      <c r="S1089" s="13">
        <f t="shared" si="1352"/>
        <v>4.552342932641785E-3</v>
      </c>
      <c r="T1089" s="13">
        <f t="shared" si="1353"/>
        <v>6.5789543098300034E-3</v>
      </c>
      <c r="U1089" s="13">
        <f t="shared" si="1354"/>
        <v>4.1933999631354114E-2</v>
      </c>
      <c r="V1089" s="13">
        <f t="shared" si="1355"/>
        <v>1.5198447791515499E-4</v>
      </c>
      <c r="W1089" s="13">
        <f t="shared" si="1356"/>
        <v>3.4405367316364384E-4</v>
      </c>
      <c r="X1089" s="13">
        <f t="shared" si="1357"/>
        <v>4.761395911005898E-4</v>
      </c>
      <c r="Y1089" s="13">
        <f t="shared" si="1358"/>
        <v>3.2946735916056658E-4</v>
      </c>
      <c r="Z1089" s="13">
        <f t="shared" si="1359"/>
        <v>8.9095229133652629E-2</v>
      </c>
      <c r="AA1089" s="13">
        <f t="shared" si="1360"/>
        <v>1.9344304871668966E-2</v>
      </c>
      <c r="AB1089" s="13">
        <f t="shared" si="1361"/>
        <v>2.1000121701619475E-3</v>
      </c>
      <c r="AC1089" s="13">
        <f t="shared" si="1362"/>
        <v>2.854210689148868E-6</v>
      </c>
      <c r="AD1089" s="13">
        <f t="shared" si="1363"/>
        <v>1.8675183875196969E-5</v>
      </c>
      <c r="AE1089" s="13">
        <f t="shared" si="1364"/>
        <v>2.5844788495646354E-5</v>
      </c>
      <c r="AF1089" s="13">
        <f t="shared" si="1365"/>
        <v>1.7883440849860152E-5</v>
      </c>
      <c r="AG1089" s="13">
        <f t="shared" si="1366"/>
        <v>8.2496955929644165E-6</v>
      </c>
      <c r="AH1089" s="13">
        <f t="shared" si="1367"/>
        <v>3.0824962264342282E-2</v>
      </c>
      <c r="AI1089" s="13">
        <f t="shared" si="1368"/>
        <v>6.6926980658485275E-3</v>
      </c>
      <c r="AJ1089" s="13">
        <f t="shared" si="1369"/>
        <v>7.2655737607223918E-4</v>
      </c>
      <c r="AK1089" s="13">
        <f t="shared" si="1370"/>
        <v>5.2583239776762086E-5</v>
      </c>
      <c r="AL1089" s="13">
        <f t="shared" si="1371"/>
        <v>3.4304634346039182E-8</v>
      </c>
      <c r="AM1089" s="13">
        <f t="shared" si="1372"/>
        <v>8.109490349351008E-7</v>
      </c>
      <c r="AN1089" s="13">
        <f t="shared" si="1373"/>
        <v>1.1222811206952656E-6</v>
      </c>
      <c r="AO1089" s="13">
        <f t="shared" si="1374"/>
        <v>7.765684769387627E-7</v>
      </c>
      <c r="AP1089" s="13">
        <f t="shared" si="1375"/>
        <v>3.5823383182363914E-7</v>
      </c>
      <c r="AQ1089" s="13">
        <f t="shared" si="1376"/>
        <v>1.2394091642336297E-7</v>
      </c>
      <c r="AR1089" s="13">
        <f t="shared" si="1377"/>
        <v>8.5317995842201927E-3</v>
      </c>
      <c r="AS1089" s="13">
        <f t="shared" si="1378"/>
        <v>1.8524194153376403E-3</v>
      </c>
      <c r="AT1089" s="13">
        <f t="shared" si="1379"/>
        <v>2.0109811865871914E-4</v>
      </c>
      <c r="AU1089" s="13">
        <f t="shared" si="1380"/>
        <v>1.4554102594418926E-5</v>
      </c>
      <c r="AV1089" s="13">
        <f t="shared" si="1381"/>
        <v>7.8999459470957881E-7</v>
      </c>
      <c r="AW1089" s="13">
        <f t="shared" si="1382"/>
        <v>2.8632354912064166E-10</v>
      </c>
      <c r="AX1089" s="13">
        <f t="shared" si="1383"/>
        <v>2.9345464621975325E-8</v>
      </c>
      <c r="AY1089" s="13">
        <f t="shared" si="1384"/>
        <v>4.0611505168027472E-8</v>
      </c>
      <c r="AZ1089" s="13">
        <f t="shared" si="1385"/>
        <v>2.8101350127843083E-8</v>
      </c>
      <c r="BA1089" s="13">
        <f t="shared" si="1386"/>
        <v>1.2963253897967295E-8</v>
      </c>
      <c r="BB1089" s="13">
        <f t="shared" si="1387"/>
        <v>4.4849967401565151E-9</v>
      </c>
      <c r="BC1089" s="13">
        <f t="shared" si="1388"/>
        <v>1.2413670775895999E-9</v>
      </c>
      <c r="BD1089" s="13">
        <f t="shared" si="1389"/>
        <v>1.9678749190636716E-3</v>
      </c>
      <c r="BE1089" s="13">
        <f t="shared" si="1390"/>
        <v>4.272638698372234E-4</v>
      </c>
      <c r="BF1089" s="13">
        <f t="shared" si="1391"/>
        <v>4.6383642755897422E-5</v>
      </c>
      <c r="BG1089" s="13">
        <f t="shared" si="1392"/>
        <v>3.3569299398462459E-6</v>
      </c>
      <c r="BH1089" s="13">
        <f t="shared" si="1393"/>
        <v>1.8221367412335227E-7</v>
      </c>
      <c r="BI1089" s="13">
        <f t="shared" si="1394"/>
        <v>7.9124256108965875E-9</v>
      </c>
      <c r="BJ1089" s="14">
        <f t="shared" si="1395"/>
        <v>5.6346981744311381E-2</v>
      </c>
      <c r="BK1089" s="14">
        <f t="shared" si="1396"/>
        <v>0.26699805625158635</v>
      </c>
      <c r="BL1089" s="14">
        <f t="shared" si="1397"/>
        <v>0.58697786305016963</v>
      </c>
      <c r="BM1089" s="14">
        <f t="shared" si="1398"/>
        <v>0.21632587043157037</v>
      </c>
      <c r="BN1089" s="14">
        <f t="shared" si="1399"/>
        <v>0.78309221942296781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1.61006289308176</v>
      </c>
      <c r="F1090" s="10">
        <f>VLOOKUP(B1090,home!$B$2:$E$405,3,FALSE)</f>
        <v>0.93</v>
      </c>
      <c r="G1090" s="10">
        <f>VLOOKUP(C1090,away!$B$2:$E$405,4,FALSE)</f>
        <v>0.78</v>
      </c>
      <c r="H1090" s="10">
        <f>VLOOKUP(A1090,away!$A$2:$E$405,3,FALSE)</f>
        <v>1.22012578616352</v>
      </c>
      <c r="I1090" s="10">
        <f>VLOOKUP(C1090,away!$B$2:$E$405,3,FALSE)</f>
        <v>0.78</v>
      </c>
      <c r="J1090" s="10">
        <f>VLOOKUP(B1090,home!$B$2:$E$405,4,FALSE)</f>
        <v>0.93</v>
      </c>
      <c r="K1090" s="12">
        <f t="shared" si="1344"/>
        <v>1.1679396226415089</v>
      </c>
      <c r="L1090" s="12">
        <f t="shared" si="1345"/>
        <v>0.88507924528301751</v>
      </c>
      <c r="M1090" s="13">
        <f t="shared" si="1346"/>
        <v>0.12834685594359715</v>
      </c>
      <c r="N1090" s="13">
        <f t="shared" si="1347"/>
        <v>0.14990137849798899</v>
      </c>
      <c r="O1090" s="13">
        <f t="shared" si="1348"/>
        <v>0.11359713839300714</v>
      </c>
      <c r="P1090" s="13">
        <f t="shared" si="1349"/>
        <v>0.13267459894788403</v>
      </c>
      <c r="Q1090" s="13">
        <f t="shared" si="1350"/>
        <v>8.753787971819163E-2</v>
      </c>
      <c r="R1090" s="13">
        <f t="shared" si="1351"/>
        <v>5.0271234757596629E-2</v>
      </c>
      <c r="S1090" s="13">
        <f t="shared" si="1352"/>
        <v>3.4287067409188084E-2</v>
      </c>
      <c r="T1090" s="13">
        <f t="shared" si="1353"/>
        <v>7.7477960514652625E-2</v>
      </c>
      <c r="U1090" s="13">
        <f t="shared" si="1354"/>
        <v>5.8713766952510113E-2</v>
      </c>
      <c r="V1090" s="13">
        <f t="shared" si="1355"/>
        <v>3.9381330156464545E-3</v>
      </c>
      <c r="W1090" s="13">
        <f t="shared" si="1356"/>
        <v>3.4079652734967505E-2</v>
      </c>
      <c r="X1090" s="13">
        <f t="shared" si="1357"/>
        <v>3.0163193322172367E-2</v>
      </c>
      <c r="Y1090" s="13">
        <f t="shared" si="1358"/>
        <v>1.3348408190457035E-2</v>
      </c>
      <c r="Z1090" s="13">
        <f t="shared" si="1359"/>
        <v>1.4831342172899675E-2</v>
      </c>
      <c r="AA1090" s="13">
        <f t="shared" si="1360"/>
        <v>1.7322112180683542E-2</v>
      </c>
      <c r="AB1090" s="13">
        <f t="shared" si="1361"/>
        <v>1.0115590581830713E-2</v>
      </c>
      <c r="AC1090" s="13">
        <f t="shared" si="1362"/>
        <v>2.5443271214797337E-4</v>
      </c>
      <c r="AD1090" s="13">
        <f t="shared" si="1363"/>
        <v>9.9507441887579078E-3</v>
      </c>
      <c r="AE1090" s="13">
        <f t="shared" si="1364"/>
        <v>8.8071971565902209E-3</v>
      </c>
      <c r="AF1090" s="13">
        <f t="shared" si="1365"/>
        <v>3.8975337062068052E-3</v>
      </c>
      <c r="AG1090" s="13">
        <f t="shared" si="1366"/>
        <v>1.1498753970515471E-3</v>
      </c>
      <c r="AH1090" s="13">
        <f t="shared" si="1367"/>
        <v>3.2817282842310578E-3</v>
      </c>
      <c r="AI1090" s="13">
        <f t="shared" si="1368"/>
        <v>3.8328604938967885E-3</v>
      </c>
      <c r="AJ1090" s="13">
        <f t="shared" si="1369"/>
        <v>2.2382748194396816E-3</v>
      </c>
      <c r="AK1090" s="13">
        <f t="shared" si="1370"/>
        <v>8.7138994932812433E-4</v>
      </c>
      <c r="AL1090" s="13">
        <f t="shared" si="1371"/>
        <v>1.0520478369423999E-5</v>
      </c>
      <c r="AM1090" s="13">
        <f t="shared" si="1372"/>
        <v>2.3243736825640203E-3</v>
      </c>
      <c r="AN1090" s="13">
        <f t="shared" si="1373"/>
        <v>2.0572549047194709E-3</v>
      </c>
      <c r="AO1090" s="13">
        <f t="shared" si="1374"/>
        <v>9.1041680921194771E-4</v>
      </c>
      <c r="AP1090" s="13">
        <f t="shared" si="1375"/>
        <v>2.6859700746342791E-4</v>
      </c>
      <c r="AQ1090" s="13">
        <f t="shared" si="1376"/>
        <v>5.9432409162751948E-5</v>
      </c>
      <c r="AR1090" s="13">
        <f t="shared" si="1377"/>
        <v>5.8091791860623147E-4</v>
      </c>
      <c r="AS1090" s="13">
        <f t="shared" si="1378"/>
        <v>6.7847705464265285E-4</v>
      </c>
      <c r="AT1090" s="13">
        <f t="shared" si="1379"/>
        <v>3.9621011758513122E-4</v>
      </c>
      <c r="AU1090" s="13">
        <f t="shared" si="1380"/>
        <v>1.5424983173970865E-4</v>
      </c>
      <c r="AV1090" s="13">
        <f t="shared" si="1381"/>
        <v>4.5038622568647905E-5</v>
      </c>
      <c r="AW1090" s="13">
        <f t="shared" si="1382"/>
        <v>3.0208943442564929E-7</v>
      </c>
      <c r="AX1090" s="13">
        <f t="shared" si="1383"/>
        <v>4.5245468694861206E-4</v>
      </c>
      <c r="AY1090" s="13">
        <f t="shared" si="1384"/>
        <v>4.0045825284924151E-4</v>
      </c>
      <c r="AZ1090" s="13">
        <f t="shared" si="1385"/>
        <v>1.7721864409958124E-4</v>
      </c>
      <c r="BA1090" s="13">
        <f t="shared" si="1386"/>
        <v>5.2284181256579017E-5</v>
      </c>
      <c r="BB1090" s="13">
        <f t="shared" si="1387"/>
        <v>1.1568910921703361E-5</v>
      </c>
      <c r="BC1090" s="13">
        <f t="shared" si="1388"/>
        <v>2.0478805894655345E-6</v>
      </c>
      <c r="BD1090" s="13">
        <f t="shared" si="1389"/>
        <v>8.5693065495230761E-5</v>
      </c>
      <c r="BE1090" s="13">
        <f t="shared" si="1390"/>
        <v>1.0008432657749394E-4</v>
      </c>
      <c r="BF1090" s="13">
        <f t="shared" si="1391"/>
        <v>5.8446225307623913E-5</v>
      </c>
      <c r="BG1090" s="13">
        <f t="shared" si="1392"/>
        <v>2.2753887443535623E-5</v>
      </c>
      <c r="BH1090" s="13">
        <f t="shared" si="1393"/>
        <v>6.6437916786075932E-6</v>
      </c>
      <c r="BI1090" s="13">
        <f t="shared" si="1394"/>
        <v>1.5519095092043503E-6</v>
      </c>
      <c r="BJ1090" s="14">
        <f t="shared" si="1395"/>
        <v>0.42302993079682327</v>
      </c>
      <c r="BK1090" s="14">
        <f t="shared" si="1396"/>
        <v>0.29991206675968235</v>
      </c>
      <c r="BL1090" s="14">
        <f t="shared" si="1397"/>
        <v>0.26237416316367784</v>
      </c>
      <c r="BM1090" s="14">
        <f t="shared" si="1398"/>
        <v>0.33741826047140272</v>
      </c>
      <c r="BN1090" s="14">
        <f t="shared" si="1399"/>
        <v>0.66232908625826559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1.61006289308176</v>
      </c>
      <c r="F1091" s="10">
        <f>VLOOKUP(B1091,home!$B$2:$E$405,3,FALSE)</f>
        <v>0.93</v>
      </c>
      <c r="G1091" s="10">
        <f>VLOOKUP(C1091,away!$B$2:$E$405,4,FALSE)</f>
        <v>1.01</v>
      </c>
      <c r="H1091" s="10">
        <f>VLOOKUP(A1091,away!$A$2:$E$405,3,FALSE)</f>
        <v>1.22012578616352</v>
      </c>
      <c r="I1091" s="10">
        <f>VLOOKUP(C1091,away!$B$2:$E$405,3,FALSE)</f>
        <v>0.7</v>
      </c>
      <c r="J1091" s="10">
        <f>VLOOKUP(B1091,home!$B$2:$E$405,4,FALSE)</f>
        <v>0.93</v>
      </c>
      <c r="K1091" s="12">
        <f t="shared" si="1344"/>
        <v>1.5123320754716973</v>
      </c>
      <c r="L1091" s="12">
        <f t="shared" si="1345"/>
        <v>0.79430188679245151</v>
      </c>
      <c r="M1091" s="13">
        <f t="shared" si="1346"/>
        <v>9.9595931634985174E-2</v>
      </c>
      <c r="N1091" s="13">
        <f t="shared" si="1347"/>
        <v>0.15062212199807443</v>
      </c>
      <c r="O1091" s="13">
        <f t="shared" si="1348"/>
        <v>7.9109236414520737E-2</v>
      </c>
      <c r="P1091" s="13">
        <f t="shared" si="1349"/>
        <v>0.11963943569575332</v>
      </c>
      <c r="Q1091" s="13">
        <f t="shared" si="1350"/>
        <v>0.11389533318664956</v>
      </c>
      <c r="R1091" s="13">
        <f t="shared" si="1351"/>
        <v>3.1418307873381963E-2</v>
      </c>
      <c r="S1091" s="13">
        <f t="shared" si="1352"/>
        <v>3.592916482285894E-2</v>
      </c>
      <c r="T1091" s="13">
        <f t="shared" si="1353"/>
        <v>9.0467278047010644E-2</v>
      </c>
      <c r="U1091" s="13">
        <f t="shared" si="1354"/>
        <v>4.7514914753960517E-2</v>
      </c>
      <c r="V1091" s="13">
        <f t="shared" si="1355"/>
        <v>4.7955383695128554E-3</v>
      </c>
      <c r="W1091" s="13">
        <f t="shared" si="1356"/>
        <v>5.7415855208235403E-2</v>
      </c>
      <c r="X1091" s="13">
        <f t="shared" si="1357"/>
        <v>4.5605522123703585E-2</v>
      </c>
      <c r="Y1091" s="13">
        <f t="shared" si="1358"/>
        <v>1.8112276135506322E-2</v>
      </c>
      <c r="Z1091" s="13">
        <f t="shared" si="1359"/>
        <v>8.3185404078844772E-3</v>
      </c>
      <c r="AA1091" s="13">
        <f t="shared" si="1360"/>
        <v>1.2580395479951113E-2</v>
      </c>
      <c r="AB1091" s="13">
        <f t="shared" si="1361"/>
        <v>9.5128678032246131E-3</v>
      </c>
      <c r="AC1091" s="13">
        <f t="shared" si="1362"/>
        <v>3.6003949594583294E-4</v>
      </c>
      <c r="AD1091" s="13">
        <f t="shared" si="1363"/>
        <v>2.1707959868013292E-2</v>
      </c>
      <c r="AE1091" s="13">
        <f t="shared" si="1364"/>
        <v>1.7242673481577771E-2</v>
      </c>
      <c r="AF1091" s="13">
        <f t="shared" si="1365"/>
        <v>6.8479440398816968E-3</v>
      </c>
      <c r="AG1091" s="13">
        <f t="shared" si="1366"/>
        <v>1.8131116238423849E-3</v>
      </c>
      <c r="AH1091" s="13">
        <f t="shared" si="1367"/>
        <v>1.651858085335472E-3</v>
      </c>
      <c r="AI1091" s="13">
        <f t="shared" si="1368"/>
        <v>2.4981579665800989E-3</v>
      </c>
      <c r="AJ1091" s="13">
        <f t="shared" si="1369"/>
        <v>1.889022211227118E-3</v>
      </c>
      <c r="AK1091" s="13">
        <f t="shared" si="1370"/>
        <v>9.5227629377241422E-4</v>
      </c>
      <c r="AL1091" s="13">
        <f t="shared" si="1371"/>
        <v>1.72998721598431E-5</v>
      </c>
      <c r="AM1091" s="13">
        <f t="shared" si="1372"/>
        <v>6.5659288002897689E-3</v>
      </c>
      <c r="AN1091" s="13">
        <f t="shared" si="1373"/>
        <v>5.2153296346150605E-3</v>
      </c>
      <c r="AO1091" s="13">
        <f t="shared" si="1374"/>
        <v>2.0712730845096647E-3</v>
      </c>
      <c r="AP1091" s="13">
        <f t="shared" si="1375"/>
        <v>5.4840537302948259E-4</v>
      </c>
      <c r="AQ1091" s="13">
        <f t="shared" si="1376"/>
        <v>1.0889985563110903E-4</v>
      </c>
      <c r="AR1091" s="13">
        <f t="shared" si="1377"/>
        <v>2.6241479877906642E-4</v>
      </c>
      <c r="AS1091" s="13">
        <f t="shared" si="1378"/>
        <v>3.9685831727203345E-4</v>
      </c>
      <c r="AT1091" s="13">
        <f t="shared" si="1379"/>
        <v>3.0009078131410985E-4</v>
      </c>
      <c r="AU1091" s="13">
        <f t="shared" si="1380"/>
        <v>1.5127897137823035E-4</v>
      </c>
      <c r="AV1091" s="13">
        <f t="shared" si="1381"/>
        <v>5.7196010189915676E-5</v>
      </c>
      <c r="AW1091" s="13">
        <f t="shared" si="1382"/>
        <v>5.7726224043351749E-7</v>
      </c>
      <c r="AX1091" s="13">
        <f t="shared" si="1383"/>
        <v>1.6549774549902687E-3</v>
      </c>
      <c r="AY1091" s="13">
        <f t="shared" si="1384"/>
        <v>1.3145517150977399E-3</v>
      </c>
      <c r="AZ1091" s="13">
        <f t="shared" si="1385"/>
        <v>5.2207545379419395E-4</v>
      </c>
      <c r="BA1091" s="13">
        <f t="shared" si="1386"/>
        <v>1.3822850599891787E-4</v>
      </c>
      <c r="BB1091" s="13">
        <f t="shared" si="1387"/>
        <v>2.7448790780860538E-5</v>
      </c>
      <c r="BC1091" s="13">
        <f t="shared" si="1388"/>
        <v>4.360525261481756E-6</v>
      </c>
      <c r="BD1091" s="13">
        <f t="shared" si="1389"/>
        <v>3.4739428298745645E-5</v>
      </c>
      <c r="BE1091" s="13">
        <f t="shared" si="1390"/>
        <v>5.2537551699742214E-5</v>
      </c>
      <c r="BF1091" s="13">
        <f t="shared" si="1391"/>
        <v>3.9727112301136375E-5</v>
      </c>
      <c r="BG1091" s="13">
        <f t="shared" si="1392"/>
        <v>2.0026862066291593E-5</v>
      </c>
      <c r="BH1091" s="13">
        <f t="shared" si="1393"/>
        <v>7.5718164684750467E-6</v>
      </c>
      <c r="BI1091" s="13">
        <f t="shared" si="1394"/>
        <v>2.2902201829719282E-6</v>
      </c>
      <c r="BJ1091" s="14">
        <f t="shared" si="1395"/>
        <v>0.54190155490649339</v>
      </c>
      <c r="BK1091" s="14">
        <f t="shared" si="1396"/>
        <v>0.26165196160631377</v>
      </c>
      <c r="BL1091" s="14">
        <f t="shared" si="1397"/>
        <v>0.18845176875190472</v>
      </c>
      <c r="BM1091" s="14">
        <f t="shared" si="1398"/>
        <v>0.4047294844163743</v>
      </c>
      <c r="BN1091" s="14">
        <f t="shared" si="1399"/>
        <v>0.59428036680336516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1.61006289308176</v>
      </c>
      <c r="F1092" s="10">
        <f>VLOOKUP(B1092,home!$B$2:$E$405,3,FALSE)</f>
        <v>0.78</v>
      </c>
      <c r="G1092" s="10">
        <f>VLOOKUP(C1092,away!$B$2:$E$405,4,FALSE)</f>
        <v>1.01</v>
      </c>
      <c r="H1092" s="10">
        <f>VLOOKUP(A1092,away!$A$2:$E$405,3,FALSE)</f>
        <v>1.22012578616352</v>
      </c>
      <c r="I1092" s="10">
        <f>VLOOKUP(C1092,away!$B$2:$E$405,3,FALSE)</f>
        <v>0.78</v>
      </c>
      <c r="J1092" s="10">
        <f>VLOOKUP(B1092,home!$B$2:$E$405,4,FALSE)</f>
        <v>0.78</v>
      </c>
      <c r="K1092" s="12">
        <f t="shared" si="1344"/>
        <v>1.2684075471698104</v>
      </c>
      <c r="L1092" s="12">
        <f t="shared" si="1345"/>
        <v>0.74232452830188556</v>
      </c>
      <c r="M1092" s="13">
        <f t="shared" si="1346"/>
        <v>0.13389062074241129</v>
      </c>
      <c r="N1092" s="13">
        <f t="shared" si="1347"/>
        <v>0.16982787384492526</v>
      </c>
      <c r="O1092" s="13">
        <f t="shared" si="1348"/>
        <v>9.9390291886657114E-2</v>
      </c>
      <c r="P1092" s="13">
        <f t="shared" si="1349"/>
        <v>0.12606739634444628</v>
      </c>
      <c r="Q1092" s="13">
        <f t="shared" si="1350"/>
        <v>0.10770547845235286</v>
      </c>
      <c r="R1092" s="13">
        <f t="shared" si="1351"/>
        <v>3.6889925771274729E-2</v>
      </c>
      <c r="S1092" s="13">
        <f t="shared" si="1352"/>
        <v>2.967532067022793E-2</v>
      </c>
      <c r="T1092" s="13">
        <f t="shared" si="1353"/>
        <v>7.9952418487671734E-2</v>
      </c>
      <c r="U1092" s="13">
        <f t="shared" si="1354"/>
        <v>4.6791460262818954E-2</v>
      </c>
      <c r="V1092" s="13">
        <f t="shared" si="1355"/>
        <v>3.1045991885334432E-3</v>
      </c>
      <c r="W1092" s="13">
        <f t="shared" si="1356"/>
        <v>4.5538147246833229E-2</v>
      </c>
      <c r="X1092" s="13">
        <f t="shared" si="1357"/>
        <v>3.3804083674747284E-2</v>
      </c>
      <c r="Y1092" s="13">
        <f t="shared" si="1358"/>
        <v>1.2546800234267122E-2</v>
      </c>
      <c r="Z1092" s="13">
        <f t="shared" si="1359"/>
        <v>9.12809891575103E-3</v>
      </c>
      <c r="AA1092" s="13">
        <f t="shared" si="1360"/>
        <v>1.157814955605117E-2</v>
      </c>
      <c r="AB1092" s="13">
        <f t="shared" si="1361"/>
        <v>7.3429061395780485E-3</v>
      </c>
      <c r="AC1092" s="13">
        <f t="shared" si="1362"/>
        <v>1.8269984774758549E-4</v>
      </c>
      <c r="AD1092" s="13">
        <f t="shared" si="1363"/>
        <v>1.4440232413003356E-2</v>
      </c>
      <c r="AE1092" s="13">
        <f t="shared" si="1364"/>
        <v>1.0719338714552315E-2</v>
      </c>
      <c r="AF1092" s="13">
        <f t="shared" si="1365"/>
        <v>3.978614027494093E-3</v>
      </c>
      <c r="AG1092" s="13">
        <f t="shared" si="1366"/>
        <v>9.8447426041827282E-4</v>
      </c>
      <c r="AH1092" s="13">
        <f t="shared" si="1367"/>
        <v>1.6940029304819589E-3</v>
      </c>
      <c r="AI1092" s="13">
        <f t="shared" si="1368"/>
        <v>2.1486861019510924E-3</v>
      </c>
      <c r="AJ1092" s="13">
        <f t="shared" si="1369"/>
        <v>1.3627048341068235E-3</v>
      </c>
      <c r="AK1092" s="13">
        <f t="shared" si="1370"/>
        <v>5.7615503204862619E-4</v>
      </c>
      <c r="AL1092" s="13">
        <f t="shared" si="1371"/>
        <v>6.8809880752966088E-6</v>
      </c>
      <c r="AM1092" s="13">
        <f t="shared" si="1372"/>
        <v>3.6632199551079113E-3</v>
      </c>
      <c r="AN1092" s="13">
        <f t="shared" si="1373"/>
        <v>2.7192980252415348E-3</v>
      </c>
      <c r="AO1092" s="13">
        <f t="shared" si="1374"/>
        <v>1.0093008119498354E-3</v>
      </c>
      <c r="AP1092" s="13">
        <f t="shared" si="1375"/>
        <v>2.4974291638179055E-4</v>
      </c>
      <c r="AQ1092" s="13">
        <f t="shared" si="1376"/>
        <v>4.6347573149962483E-5</v>
      </c>
      <c r="AR1092" s="13">
        <f t="shared" si="1377"/>
        <v>2.5149998526240646E-4</v>
      </c>
      <c r="AS1092" s="13">
        <f t="shared" si="1378"/>
        <v>3.1900447941993242E-4</v>
      </c>
      <c r="AT1092" s="13">
        <f t="shared" si="1379"/>
        <v>2.0231384463860946E-4</v>
      </c>
      <c r="AU1092" s="13">
        <f t="shared" si="1380"/>
        <v>8.553880247885086E-5</v>
      </c>
      <c r="AV1092" s="13">
        <f t="shared" si="1381"/>
        <v>2.7124515660010548E-5</v>
      </c>
      <c r="AW1092" s="13">
        <f t="shared" si="1382"/>
        <v>1.7997033825068758E-7</v>
      </c>
      <c r="AX1092" s="13">
        <f t="shared" si="1383"/>
        <v>7.7440930633365527E-4</v>
      </c>
      <c r="AY1092" s="13">
        <f t="shared" si="1384"/>
        <v>5.7486302303672108E-4</v>
      </c>
      <c r="AZ1092" s="13">
        <f t="shared" si="1385"/>
        <v>2.1336746120696493E-4</v>
      </c>
      <c r="BA1092" s="13">
        <f t="shared" si="1386"/>
        <v>5.2795966665143709E-5</v>
      </c>
      <c r="BB1092" s="13">
        <f t="shared" si="1387"/>
        <v>9.7979352627362191E-6</v>
      </c>
      <c r="BC1092" s="13">
        <f t="shared" si="1388"/>
        <v>1.4546495344486155E-6</v>
      </c>
      <c r="BD1092" s="13">
        <f t="shared" si="1389"/>
        <v>3.1115767987974494E-5</v>
      </c>
      <c r="BE1092" s="13">
        <f t="shared" si="1390"/>
        <v>3.9467474951931639E-5</v>
      </c>
      <c r="BF1092" s="13">
        <f t="shared" si="1391"/>
        <v>2.5030421548382778E-5</v>
      </c>
      <c r="BG1092" s="13">
        <f t="shared" si="1392"/>
        <v>1.0582925200270183E-5</v>
      </c>
      <c r="BH1092" s="13">
        <f t="shared" si="1393"/>
        <v>3.3558655487890716E-6</v>
      </c>
      <c r="BI1092" s="13">
        <f t="shared" si="1394"/>
        <v>8.5132103787424206E-7</v>
      </c>
      <c r="BJ1092" s="14">
        <f t="shared" si="1395"/>
        <v>0.48881205898013624</v>
      </c>
      <c r="BK1092" s="14">
        <f t="shared" si="1396"/>
        <v>0.29350238080447855</v>
      </c>
      <c r="BL1092" s="14">
        <f t="shared" si="1397"/>
        <v>0.20877016791870359</v>
      </c>
      <c r="BM1092" s="14">
        <f t="shared" si="1398"/>
        <v>0.32586643652430336</v>
      </c>
      <c r="BN1092" s="14">
        <f t="shared" si="1399"/>
        <v>0.67377158704206752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1.61006289308176</v>
      </c>
      <c r="F1093" s="10">
        <f>VLOOKUP(B1093,home!$B$2:$E$405,3,FALSE)</f>
        <v>0.71</v>
      </c>
      <c r="G1093" s="10">
        <f>VLOOKUP(C1093,away!$B$2:$E$405,4,FALSE)</f>
        <v>1.24</v>
      </c>
      <c r="H1093" s="10">
        <f>VLOOKUP(A1093,away!$A$2:$E$405,3,FALSE)</f>
        <v>1.22012578616352</v>
      </c>
      <c r="I1093" s="10">
        <f>VLOOKUP(C1093,away!$B$2:$E$405,3,FALSE)</f>
        <v>0.41</v>
      </c>
      <c r="J1093" s="10">
        <f>VLOOKUP(B1093,home!$B$2:$E$405,4,FALSE)</f>
        <v>0.71</v>
      </c>
      <c r="K1093" s="12">
        <f t="shared" si="1344"/>
        <v>1.4174993710691812</v>
      </c>
      <c r="L1093" s="12">
        <f t="shared" si="1345"/>
        <v>0.35517861635220066</v>
      </c>
      <c r="M1093" s="13">
        <f t="shared" si="1346"/>
        <v>0.16987744946047934</v>
      </c>
      <c r="N1093" s="13">
        <f t="shared" si="1347"/>
        <v>0.24080117776906607</v>
      </c>
      <c r="O1093" s="13">
        <f t="shared" si="1348"/>
        <v>6.0336837448813942E-2</v>
      </c>
      <c r="P1093" s="13">
        <f t="shared" si="1349"/>
        <v>8.5527429135997188E-2</v>
      </c>
      <c r="Q1093" s="13">
        <f t="shared" si="1350"/>
        <v>0.17066775902018463</v>
      </c>
      <c r="R1093" s="13">
        <f t="shared" si="1351"/>
        <v>1.0715177220068688E-2</v>
      </c>
      <c r="S1093" s="13">
        <f t="shared" si="1352"/>
        <v>1.0765026726391345E-2</v>
      </c>
      <c r="T1093" s="13">
        <f t="shared" si="1353"/>
        <v>6.0617538504719994E-2</v>
      </c>
      <c r="U1093" s="13">
        <f t="shared" si="1354"/>
        <v>1.5188756970342185E-2</v>
      </c>
      <c r="V1093" s="13">
        <f t="shared" si="1355"/>
        <v>6.0220213219239064E-4</v>
      </c>
      <c r="W1093" s="13">
        <f t="shared" si="1356"/>
        <v>8.0640480357632771E-2</v>
      </c>
      <c r="X1093" s="13">
        <f t="shared" si="1357"/>
        <v>2.8641774235400822E-2</v>
      </c>
      <c r="Y1093" s="13">
        <f t="shared" si="1358"/>
        <v>5.0864728714008862E-3</v>
      </c>
      <c r="Z1093" s="13">
        <f t="shared" si="1359"/>
        <v>1.2686006063308722E-3</v>
      </c>
      <c r="AA1093" s="13">
        <f t="shared" si="1360"/>
        <v>1.7982405616119935E-3</v>
      </c>
      <c r="AB1093" s="13">
        <f t="shared" si="1361"/>
        <v>1.2745024325580461E-3</v>
      </c>
      <c r="AC1093" s="13">
        <f t="shared" si="1362"/>
        <v>1.8949248542922891E-5</v>
      </c>
      <c r="AD1093" s="13">
        <f t="shared" si="1363"/>
        <v>2.8576957547415294E-2</v>
      </c>
      <c r="AE1093" s="13">
        <f t="shared" si="1364"/>
        <v>1.0149924241246541E-2</v>
      </c>
      <c r="AF1093" s="13">
        <f t="shared" si="1365"/>
        <v>1.802518024042803E-3</v>
      </c>
      <c r="AG1093" s="13">
        <f t="shared" si="1366"/>
        <v>2.134052859098085E-4</v>
      </c>
      <c r="AH1093" s="13">
        <f t="shared" si="1367"/>
        <v>1.1264495201504049E-4</v>
      </c>
      <c r="AI1093" s="13">
        <f t="shared" si="1368"/>
        <v>1.59674148635438E-4</v>
      </c>
      <c r="AJ1093" s="13">
        <f t="shared" si="1369"/>
        <v>1.1316900263337018E-4</v>
      </c>
      <c r="AK1093" s="13">
        <f t="shared" si="1370"/>
        <v>5.347233001910958E-5</v>
      </c>
      <c r="AL1093" s="13">
        <f t="shared" si="1371"/>
        <v>3.8161168938724258E-7</v>
      </c>
      <c r="AM1093" s="13">
        <f t="shared" si="1372"/>
        <v>8.1015638701063715E-3</v>
      </c>
      <c r="AN1093" s="13">
        <f t="shared" si="1373"/>
        <v>2.8775022456733611E-3</v>
      </c>
      <c r="AO1093" s="13">
        <f t="shared" si="1374"/>
        <v>5.1101363308430725E-4</v>
      </c>
      <c r="AP1093" s="13">
        <f t="shared" si="1375"/>
        <v>6.0500371711998462E-5</v>
      </c>
      <c r="AQ1093" s="13">
        <f t="shared" si="1376"/>
        <v>5.3721095783653579E-6</v>
      </c>
      <c r="AR1093" s="13">
        <f t="shared" si="1377"/>
        <v>8.0018156391524285E-6</v>
      </c>
      <c r="AS1093" s="13">
        <f t="shared" si="1378"/>
        <v>1.1342568635910105E-5</v>
      </c>
      <c r="AT1093" s="13">
        <f t="shared" si="1379"/>
        <v>8.0390419538557985E-6</v>
      </c>
      <c r="AU1093" s="13">
        <f t="shared" si="1380"/>
        <v>3.7984456378631183E-6</v>
      </c>
      <c r="AV1093" s="13">
        <f t="shared" si="1381"/>
        <v>1.3460735756778621E-6</v>
      </c>
      <c r="AW1093" s="13">
        <f t="shared" si="1382"/>
        <v>5.3368974099977313E-9</v>
      </c>
      <c r="AX1093" s="13">
        <f t="shared" si="1383"/>
        <v>1.9139936150920954E-3</v>
      </c>
      <c r="AY1093" s="13">
        <f t="shared" si="1384"/>
        <v>6.7980960391535693E-4</v>
      </c>
      <c r="AZ1093" s="13">
        <f t="shared" si="1385"/>
        <v>1.20726917250797E-4</v>
      </c>
      <c r="BA1093" s="13">
        <f t="shared" si="1386"/>
        <v>1.4293206475201569E-5</v>
      </c>
      <c r="BB1093" s="13">
        <f t="shared" si="1387"/>
        <v>1.269160324774602E-6</v>
      </c>
      <c r="BC1093" s="13">
        <f t="shared" si="1388"/>
        <v>9.0155721616510585E-8</v>
      </c>
      <c r="BD1093" s="13">
        <f t="shared" si="1389"/>
        <v>4.7367896783659279E-7</v>
      </c>
      <c r="BE1093" s="13">
        <f t="shared" si="1390"/>
        <v>6.7143963899706921E-7</v>
      </c>
      <c r="BF1093" s="13">
        <f t="shared" si="1391"/>
        <v>4.7588263299463189E-7</v>
      </c>
      <c r="BG1093" s="13">
        <f t="shared" si="1392"/>
        <v>2.2485444432421224E-7</v>
      </c>
      <c r="BH1093" s="13">
        <f t="shared" si="1393"/>
        <v>7.9682758352920309E-8</v>
      </c>
      <c r="BI1093" s="13">
        <f t="shared" si="1394"/>
        <v>2.2590051970064412E-8</v>
      </c>
      <c r="BJ1093" s="14">
        <f t="shared" si="1395"/>
        <v>0.641484142745954</v>
      </c>
      <c r="BK1093" s="14">
        <f t="shared" si="1396"/>
        <v>0.26747124791920784</v>
      </c>
      <c r="BL1093" s="14">
        <f t="shared" si="1397"/>
        <v>8.9786951140634744E-2</v>
      </c>
      <c r="BM1093" s="14">
        <f t="shared" si="1398"/>
        <v>0.26140530809049956</v>
      </c>
      <c r="BN1093" s="14">
        <f t="shared" si="1399"/>
        <v>0.73792583005460977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1.61006289308176</v>
      </c>
      <c r="F1094" s="10">
        <f>VLOOKUP(B1094,home!$B$2:$E$405,3,FALSE)</f>
        <v>0.7</v>
      </c>
      <c r="G1094" s="10">
        <f>VLOOKUP(C1094,away!$B$2:$E$405,4,FALSE)</f>
        <v>1.0900000000000001</v>
      </c>
      <c r="H1094" s="10">
        <f>VLOOKUP(A1094,away!$A$2:$E$405,3,FALSE)</f>
        <v>1.22012578616352</v>
      </c>
      <c r="I1094" s="10">
        <f>VLOOKUP(C1094,away!$B$2:$E$405,3,FALSE)</f>
        <v>0.78</v>
      </c>
      <c r="J1094" s="10">
        <f>VLOOKUP(B1094,home!$B$2:$E$405,4,FALSE)</f>
        <v>0.7</v>
      </c>
      <c r="K1094" s="12">
        <f t="shared" si="1344"/>
        <v>1.2284779874213829</v>
      </c>
      <c r="L1094" s="12">
        <f t="shared" si="1345"/>
        <v>0.66618867924528191</v>
      </c>
      <c r="M1094" s="13">
        <f t="shared" si="1346"/>
        <v>0.15036844951002934</v>
      </c>
      <c r="N1094" s="13">
        <f t="shared" si="1347"/>
        <v>0.18472433022575463</v>
      </c>
      <c r="O1094" s="13">
        <f t="shared" si="1348"/>
        <v>0.10017375877924728</v>
      </c>
      <c r="P1094" s="13">
        <f t="shared" si="1349"/>
        <v>0.12306125757756477</v>
      </c>
      <c r="Q1094" s="13">
        <f t="shared" si="1350"/>
        <v>0.11346488671174902</v>
      </c>
      <c r="R1094" s="13">
        <f t="shared" si="1351"/>
        <v>3.3367312028091102E-2</v>
      </c>
      <c r="S1094" s="13">
        <f t="shared" si="1352"/>
        <v>2.5178275705306227E-2</v>
      </c>
      <c r="T1094" s="13">
        <f t="shared" si="1353"/>
        <v>7.5589023019215607E-2</v>
      </c>
      <c r="U1094" s="13">
        <f t="shared" si="1354"/>
        <v>4.0991008325930653E-2</v>
      </c>
      <c r="V1094" s="13">
        <f t="shared" si="1355"/>
        <v>2.28953930017005E-3</v>
      </c>
      <c r="W1094" s="13">
        <f t="shared" si="1356"/>
        <v>4.6463038556881546E-2</v>
      </c>
      <c r="X1094" s="13">
        <f t="shared" si="1357"/>
        <v>3.0953150289931522E-2</v>
      </c>
      <c r="Y1094" s="13">
        <f t="shared" si="1358"/>
        <v>1.0310319155065096E-2</v>
      </c>
      <c r="Z1094" s="13">
        <f t="shared" si="1359"/>
        <v>7.409641843319742E-3</v>
      </c>
      <c r="AA1094" s="13">
        <f t="shared" si="1360"/>
        <v>9.1025818991947016E-3</v>
      </c>
      <c r="AB1094" s="13">
        <f t="shared" si="1361"/>
        <v>5.5911607459305096E-3</v>
      </c>
      <c r="AC1094" s="13">
        <f t="shared" si="1362"/>
        <v>1.1710966731646032E-4</v>
      </c>
      <c r="AD1094" s="13">
        <f t="shared" si="1363"/>
        <v>1.4269705023959994E-2</v>
      </c>
      <c r="AE1094" s="13">
        <f t="shared" si="1364"/>
        <v>9.5063159431316713E-3</v>
      </c>
      <c r="AF1094" s="13">
        <f t="shared" si="1365"/>
        <v>3.1665000313216268E-3</v>
      </c>
      <c r="AG1094" s="13">
        <f t="shared" si="1366"/>
        <v>7.0316215789876634E-4</v>
      </c>
      <c r="AH1094" s="13">
        <f t="shared" si="1367"/>
        <v>1.2340548783204381E-3</v>
      </c>
      <c r="AI1094" s="13">
        <f t="shared" si="1368"/>
        <v>1.5160092532866313E-3</v>
      </c>
      <c r="AJ1094" s="13">
        <f t="shared" si="1369"/>
        <v>9.3119199819487739E-4</v>
      </c>
      <c r="AK1094" s="13">
        <f t="shared" si="1370"/>
        <v>3.8131629061511295E-4</v>
      </c>
      <c r="AL1094" s="13">
        <f t="shared" si="1371"/>
        <v>3.8336932997350922E-6</v>
      </c>
      <c r="AM1094" s="13">
        <f t="shared" si="1372"/>
        <v>3.5060037017862339E-3</v>
      </c>
      <c r="AN1094" s="13">
        <f t="shared" si="1373"/>
        <v>2.3356599755220402E-3</v>
      </c>
      <c r="AO1094" s="13">
        <f t="shared" si="1374"/>
        <v>7.7799511712954756E-4</v>
      </c>
      <c r="AP1094" s="13">
        <f t="shared" si="1375"/>
        <v>1.7276384651327063E-4</v>
      </c>
      <c r="AQ1094" s="13">
        <f t="shared" si="1376"/>
        <v>2.8773329682502578E-5</v>
      </c>
      <c r="AR1094" s="13">
        <f t="shared" si="1377"/>
        <v>1.6442267790089799E-4</v>
      </c>
      <c r="AS1094" s="13">
        <f t="shared" si="1378"/>
        <v>2.0198964043412944E-4</v>
      </c>
      <c r="AT1094" s="13">
        <f t="shared" si="1379"/>
        <v>1.2406991348024409E-4</v>
      </c>
      <c r="AU1094" s="13">
        <f t="shared" si="1380"/>
        <v>5.0805719203918445E-5</v>
      </c>
      <c r="AV1094" s="13">
        <f t="shared" si="1381"/>
        <v>1.5603426919281413E-5</v>
      </c>
      <c r="AW1094" s="13">
        <f t="shared" si="1382"/>
        <v>8.7152428320302838E-8</v>
      </c>
      <c r="AX1094" s="13">
        <f t="shared" si="1383"/>
        <v>7.1784139524371209E-4</v>
      </c>
      <c r="AY1094" s="13">
        <f t="shared" si="1384"/>
        <v>4.7821781100499891E-4</v>
      </c>
      <c r="AZ1094" s="13">
        <f t="shared" si="1385"/>
        <v>1.5929164595249499E-4</v>
      </c>
      <c r="BA1094" s="13">
        <f t="shared" si="1386"/>
        <v>3.5372763743966581E-5</v>
      </c>
      <c r="BB1094" s="13">
        <f t="shared" si="1387"/>
        <v>5.8912336899621195E-6</v>
      </c>
      <c r="BC1094" s="13">
        <f t="shared" si="1388"/>
        <v>7.8493463820823476E-7</v>
      </c>
      <c r="BD1094" s="13">
        <f t="shared" si="1389"/>
        <v>1.8256087771461936E-5</v>
      </c>
      <c r="BE1094" s="13">
        <f t="shared" si="1390"/>
        <v>2.2427201963673677E-5</v>
      </c>
      <c r="BF1094" s="13">
        <f t="shared" si="1391"/>
        <v>1.3775661965913367E-5</v>
      </c>
      <c r="BG1094" s="13">
        <f t="shared" si="1392"/>
        <v>5.641032495760847E-6</v>
      </c>
      <c r="BH1094" s="13">
        <f t="shared" si="1393"/>
        <v>1.7324710618427271E-6</v>
      </c>
      <c r="BI1094" s="13">
        <f t="shared" si="1394"/>
        <v>4.2566051266366791E-7</v>
      </c>
      <c r="BJ1094" s="14">
        <f t="shared" si="1395"/>
        <v>0.49736902686981643</v>
      </c>
      <c r="BK1094" s="14">
        <f t="shared" si="1396"/>
        <v>0.30149668326469165</v>
      </c>
      <c r="BL1094" s="14">
        <f t="shared" si="1397"/>
        <v>0.19390754369252103</v>
      </c>
      <c r="BM1094" s="14">
        <f t="shared" si="1398"/>
        <v>0.29454477017933611</v>
      </c>
      <c r="BN1094" s="14">
        <f t="shared" si="1399"/>
        <v>0.70515999483243619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1.61006289308176</v>
      </c>
      <c r="F1095" s="10">
        <f>VLOOKUP(B1095,home!$B$2:$E$405,3,FALSE)</f>
        <v>1.0900000000000001</v>
      </c>
      <c r="G1095" s="10">
        <f>VLOOKUP(C1095,away!$B$2:$E$405,4,FALSE)</f>
        <v>0.71</v>
      </c>
      <c r="H1095" s="10">
        <f>VLOOKUP(A1095,away!$A$2:$E$405,3,FALSE)</f>
        <v>1.22012578616352</v>
      </c>
      <c r="I1095" s="10">
        <f>VLOOKUP(C1095,away!$B$2:$E$405,3,FALSE)</f>
        <v>0.8</v>
      </c>
      <c r="J1095" s="10">
        <f>VLOOKUP(B1095,home!$B$2:$E$405,4,FALSE)</f>
        <v>1.0900000000000001</v>
      </c>
      <c r="K1095" s="12">
        <f t="shared" si="1344"/>
        <v>1.2460276729559741</v>
      </c>
      <c r="L1095" s="12">
        <f t="shared" si="1345"/>
        <v>1.0639496855345896</v>
      </c>
      <c r="M1095" s="13">
        <f t="shared" si="1346"/>
        <v>9.9263499009652242E-2</v>
      </c>
      <c r="N1095" s="13">
        <f t="shared" si="1347"/>
        <v>0.12368506668046463</v>
      </c>
      <c r="O1095" s="13">
        <f t="shared" si="1348"/>
        <v>0.10561136855638255</v>
      </c>
      <c r="P1095" s="13">
        <f t="shared" si="1349"/>
        <v>0.13159468780000508</v>
      </c>
      <c r="Q1095" s="13">
        <f t="shared" si="1350"/>
        <v>7.7057507907631911E-2</v>
      </c>
      <c r="R1095" s="13">
        <f t="shared" si="1351"/>
        <v>5.6182591182220416E-2</v>
      </c>
      <c r="S1095" s="13">
        <f t="shared" si="1352"/>
        <v>4.3614123091452038E-2</v>
      </c>
      <c r="T1095" s="13">
        <f t="shared" si="1353"/>
        <v>8.1985311306404116E-2</v>
      </c>
      <c r="U1095" s="13">
        <f t="shared" si="1354"/>
        <v>7.0005063351418942E-2</v>
      </c>
      <c r="V1095" s="13">
        <f t="shared" si="1355"/>
        <v>6.4244124299378813E-3</v>
      </c>
      <c r="W1095" s="13">
        <f t="shared" si="1356"/>
        <v>3.2005262420644401E-2</v>
      </c>
      <c r="X1095" s="13">
        <f t="shared" si="1357"/>
        <v>3.4051988887896623E-2</v>
      </c>
      <c r="Y1095" s="13">
        <f t="shared" si="1358"/>
        <v>1.8114801434552474E-2</v>
      </c>
      <c r="Z1095" s="13">
        <f t="shared" si="1359"/>
        <v>1.9925150073613947E-2</v>
      </c>
      <c r="AA1095" s="13">
        <f t="shared" si="1360"/>
        <v>2.4827288379523742E-2</v>
      </c>
      <c r="AB1095" s="13">
        <f t="shared" si="1361"/>
        <v>1.5467744182672431E-2</v>
      </c>
      <c r="AC1095" s="13">
        <f t="shared" si="1362"/>
        <v>5.3230703912493732E-4</v>
      </c>
      <c r="AD1095" s="13">
        <f t="shared" si="1363"/>
        <v>9.9698606640851971E-3</v>
      </c>
      <c r="AE1095" s="13">
        <f t="shared" si="1364"/>
        <v>1.060743011837712E-2</v>
      </c>
      <c r="AF1095" s="13">
        <f t="shared" si="1365"/>
        <v>5.6428859693887345E-3</v>
      </c>
      <c r="AG1095" s="13">
        <f t="shared" si="1366"/>
        <v>2.001248917546231E-3</v>
      </c>
      <c r="AH1095" s="13">
        <f t="shared" si="1367"/>
        <v>5.2998392887627635E-3</v>
      </c>
      <c r="AI1095" s="13">
        <f t="shared" si="1368"/>
        <v>6.6037464160177113E-3</v>
      </c>
      <c r="AJ1095" s="13">
        <f t="shared" si="1369"/>
        <v>4.1142253897709508E-3</v>
      </c>
      <c r="AK1095" s="13">
        <f t="shared" si="1370"/>
        <v>1.7088128961442284E-3</v>
      </c>
      <c r="AL1095" s="13">
        <f t="shared" si="1371"/>
        <v>2.8227406579967447E-5</v>
      </c>
      <c r="AM1095" s="13">
        <f t="shared" si="1372"/>
        <v>2.4845444565930758E-3</v>
      </c>
      <c r="AN1095" s="13">
        <f t="shared" si="1373"/>
        <v>2.6434302932889105E-3</v>
      </c>
      <c r="AO1095" s="13">
        <f t="shared" si="1374"/>
        <v>1.4062384146386719E-3</v>
      </c>
      <c r="AP1095" s="13">
        <f t="shared" si="1375"/>
        <v>4.9872230634715842E-4</v>
      </c>
      <c r="AQ1095" s="13">
        <f t="shared" si="1376"/>
        <v>1.3265386025178606E-4</v>
      </c>
      <c r="AR1095" s="13">
        <f t="shared" si="1377"/>
        <v>1.1277524689326016E-3</v>
      </c>
      <c r="AS1095" s="13">
        <f t="shared" si="1378"/>
        <v>1.405210784534444E-3</v>
      </c>
      <c r="AT1095" s="13">
        <f t="shared" si="1379"/>
        <v>8.7546576193304592E-4</v>
      </c>
      <c r="AU1095" s="13">
        <f t="shared" si="1380"/>
        <v>3.6361818869802082E-4</v>
      </c>
      <c r="AV1095" s="13">
        <f t="shared" si="1381"/>
        <v>1.1326958137696517E-4</v>
      </c>
      <c r="AW1095" s="13">
        <f t="shared" si="1382"/>
        <v>1.0394826769588026E-6</v>
      </c>
      <c r="AX1095" s="13">
        <f t="shared" si="1383"/>
        <v>5.15968524600723E-4</v>
      </c>
      <c r="AY1095" s="13">
        <f t="shared" si="1384"/>
        <v>5.4896454949468541E-4</v>
      </c>
      <c r="AZ1095" s="13">
        <f t="shared" si="1385"/>
        <v>2.9203532990225401E-4</v>
      </c>
      <c r="BA1095" s="13">
        <f t="shared" si="1386"/>
        <v>1.0357029913816447E-4</v>
      </c>
      <c r="BB1095" s="13">
        <f t="shared" si="1387"/>
        <v>2.7548396799693351E-5</v>
      </c>
      <c r="BC1095" s="13">
        <f t="shared" si="1388"/>
        <v>5.8620216224031697E-6</v>
      </c>
      <c r="BD1095" s="13">
        <f t="shared" si="1389"/>
        <v>1.9997864744694967E-4</v>
      </c>
      <c r="BE1095" s="13">
        <f t="shared" si="1390"/>
        <v>2.4917892871920583E-4</v>
      </c>
      <c r="BF1095" s="13">
        <f t="shared" si="1391"/>
        <v>1.5524192035082729E-4</v>
      </c>
      <c r="BG1095" s="13">
        <f t="shared" si="1392"/>
        <v>6.4478576253319356E-5</v>
      </c>
      <c r="BH1095" s="13">
        <f t="shared" si="1393"/>
        <v>2.0085522581109443E-5</v>
      </c>
      <c r="BI1095" s="13">
        <f t="shared" si="1394"/>
        <v>5.0054233923688936E-6</v>
      </c>
      <c r="BJ1095" s="14">
        <f t="shared" si="1395"/>
        <v>0.40378090275966888</v>
      </c>
      <c r="BK1095" s="14">
        <f t="shared" si="1396"/>
        <v>0.28200622132624686</v>
      </c>
      <c r="BL1095" s="14">
        <f t="shared" si="1397"/>
        <v>0.29439996544713259</v>
      </c>
      <c r="BM1095" s="14">
        <f t="shared" si="1398"/>
        <v>0.40616959340348768</v>
      </c>
      <c r="BN1095" s="14">
        <f t="shared" si="1399"/>
        <v>0.59339472113635683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1.61006289308176</v>
      </c>
      <c r="F1096" s="10">
        <f>VLOOKUP(B1096,home!$B$2:$E$405,3,FALSE)</f>
        <v>1.48</v>
      </c>
      <c r="G1096" s="10">
        <f>VLOOKUP(C1096,away!$B$2:$E$405,4,FALSE)</f>
        <v>1.1499999999999999</v>
      </c>
      <c r="H1096" s="10">
        <f>VLOOKUP(A1096,away!$A$2:$E$405,3,FALSE)</f>
        <v>1.22012578616352</v>
      </c>
      <c r="I1096" s="10">
        <f>VLOOKUP(C1096,away!$B$2:$E$405,3,FALSE)</f>
        <v>0.62</v>
      </c>
      <c r="J1096" s="10">
        <f>VLOOKUP(B1096,home!$B$2:$E$405,4,FALSE)</f>
        <v>1.48</v>
      </c>
      <c r="K1096" s="12">
        <f t="shared" si="1344"/>
        <v>2.7403270440251553</v>
      </c>
      <c r="L1096" s="12">
        <f t="shared" si="1345"/>
        <v>1.1195874213836459</v>
      </c>
      <c r="M1096" s="13">
        <f t="shared" si="1346"/>
        <v>2.1069801642838702E-2</v>
      </c>
      <c r="N1096" s="13">
        <f t="shared" si="1347"/>
        <v>5.7738147254116551E-2</v>
      </c>
      <c r="O1096" s="13">
        <f t="shared" si="1348"/>
        <v>2.3589484890370688E-2</v>
      </c>
      <c r="P1096" s="13">
        <f t="shared" si="1349"/>
        <v>6.4642903399705576E-2</v>
      </c>
      <c r="Q1096" s="13">
        <f t="shared" si="1350"/>
        <v>7.9110703196181173E-2</v>
      </c>
      <c r="R1096" s="13">
        <f t="shared" si="1351"/>
        <v>1.3205245280089296E-2</v>
      </c>
      <c r="S1096" s="13">
        <f t="shared" si="1352"/>
        <v>4.9581683667201767E-2</v>
      </c>
      <c r="T1096" s="13">
        <f t="shared" si="1353"/>
        <v>8.8571348195259428E-2</v>
      </c>
      <c r="U1096" s="13">
        <f t="shared" si="1354"/>
        <v>3.6186690764014241E-2</v>
      </c>
      <c r="V1096" s="13">
        <f t="shared" si="1355"/>
        <v>1.6902041667788498E-2</v>
      </c>
      <c r="W1096" s="13">
        <f t="shared" si="1356"/>
        <v>7.2263066480114185E-2</v>
      </c>
      <c r="X1096" s="13">
        <f t="shared" si="1357"/>
        <v>8.0904820261746016E-2</v>
      </c>
      <c r="Y1096" s="13">
        <f t="shared" si="1358"/>
        <v>4.5290009547177781E-2</v>
      </c>
      <c r="Z1096" s="13">
        <f t="shared" si="1359"/>
        <v>4.9281421706245804E-3</v>
      </c>
      <c r="AA1096" s="13">
        <f t="shared" si="1360"/>
        <v>1.3504721266963371E-2</v>
      </c>
      <c r="AB1096" s="13">
        <f t="shared" si="1361"/>
        <v>1.8503676454940693E-2</v>
      </c>
      <c r="AC1096" s="13">
        <f t="shared" si="1362"/>
        <v>3.24100419082495E-3</v>
      </c>
      <c r="AD1096" s="13">
        <f t="shared" si="1363"/>
        <v>4.9506108839911141E-2</v>
      </c>
      <c r="AE1096" s="13">
        <f t="shared" si="1364"/>
        <v>5.5426416738814231E-2</v>
      </c>
      <c r="AF1096" s="13">
        <f t="shared" si="1365"/>
        <v>3.1027359496572187E-2</v>
      </c>
      <c r="AG1096" s="13">
        <f t="shared" si="1366"/>
        <v>1.1579280470370214E-2</v>
      </c>
      <c r="AH1096" s="13">
        <f t="shared" si="1367"/>
        <v>1.3793714962553945E-3</v>
      </c>
      <c r="AI1096" s="13">
        <f t="shared" si="1368"/>
        <v>3.7799290149461012E-3</v>
      </c>
      <c r="AJ1096" s="13">
        <f t="shared" si="1369"/>
        <v>5.1791208520760839E-3</v>
      </c>
      <c r="AK1096" s="13">
        <f t="shared" si="1370"/>
        <v>4.7308283117395659E-3</v>
      </c>
      <c r="AL1096" s="13">
        <f t="shared" si="1371"/>
        <v>3.9774066102183113E-4</v>
      </c>
      <c r="AM1096" s="13">
        <f t="shared" si="1372"/>
        <v>2.7132585779692259E-2</v>
      </c>
      <c r="AN1096" s="13">
        <f t="shared" si="1373"/>
        <v>3.0377301748556233E-2</v>
      </c>
      <c r="AO1096" s="13">
        <f t="shared" si="1374"/>
        <v>1.7005022466629494E-2</v>
      </c>
      <c r="AP1096" s="13">
        <f t="shared" si="1375"/>
        <v>6.3462030846615624E-3</v>
      </c>
      <c r="AQ1096" s="13">
        <f t="shared" si="1376"/>
        <v>1.7762822867832947E-3</v>
      </c>
      <c r="AR1096" s="13">
        <f t="shared" si="1377"/>
        <v>3.0886539532453582E-4</v>
      </c>
      <c r="AS1096" s="13">
        <f t="shared" si="1378"/>
        <v>8.4639219577134646E-4</v>
      </c>
      <c r="AT1096" s="13">
        <f t="shared" si="1379"/>
        <v>1.1596957119620272E-3</v>
      </c>
      <c r="AU1096" s="13">
        <f t="shared" si="1380"/>
        <v>1.0593151741098499E-3</v>
      </c>
      <c r="AV1096" s="13">
        <f t="shared" si="1381"/>
        <v>7.2571750493985942E-4</v>
      </c>
      <c r="AW1096" s="13">
        <f t="shared" si="1382"/>
        <v>3.3896737304686057E-5</v>
      </c>
      <c r="AX1096" s="13">
        <f t="shared" si="1383"/>
        <v>1.2392026431070515E-2</v>
      </c>
      <c r="AY1096" s="13">
        <f t="shared" si="1384"/>
        <v>1.3873956917680222E-2</v>
      </c>
      <c r="AZ1096" s="13">
        <f t="shared" si="1385"/>
        <v>7.7665538249266971E-3</v>
      </c>
      <c r="BA1096" s="13">
        <f t="shared" si="1386"/>
        <v>2.8984453232956584E-3</v>
      </c>
      <c r="BB1096" s="13">
        <f t="shared" si="1387"/>
        <v>8.112657313825186E-4</v>
      </c>
      <c r="BC1096" s="13">
        <f t="shared" si="1388"/>
        <v>1.8165658165109441E-4</v>
      </c>
      <c r="BD1096" s="13">
        <f t="shared" si="1389"/>
        <v>5.7633635251006199E-5</v>
      </c>
      <c r="BE1096" s="13">
        <f t="shared" si="1390"/>
        <v>1.5793500932381383E-4</v>
      </c>
      <c r="BF1096" s="13">
        <f t="shared" si="1391"/>
        <v>2.1639678862420605E-4</v>
      </c>
      <c r="BG1096" s="13">
        <f t="shared" si="1392"/>
        <v>1.9766599070236896E-4</v>
      </c>
      <c r="BH1096" s="13">
        <f t="shared" si="1393"/>
        <v>1.3541736500143162E-4</v>
      </c>
      <c r="BI1096" s="13">
        <f t="shared" si="1394"/>
        <v>7.4217573508809722E-5</v>
      </c>
      <c r="BJ1096" s="14">
        <f t="shared" si="1395"/>
        <v>0.69197856065659269</v>
      </c>
      <c r="BK1096" s="14">
        <f t="shared" si="1396"/>
        <v>0.16970913214706154</v>
      </c>
      <c r="BL1096" s="14">
        <f t="shared" si="1397"/>
        <v>0.1249983206759147</v>
      </c>
      <c r="BM1096" s="14">
        <f t="shared" si="1398"/>
        <v>0.71841780980651593</v>
      </c>
      <c r="BN1096" s="14">
        <f t="shared" si="1399"/>
        <v>0.25935628566330199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1.4155844155844199</v>
      </c>
      <c r="F1097" s="10">
        <f>VLOOKUP(B1097,home!$B$2:$E$405,3,FALSE)</f>
        <v>0.47</v>
      </c>
      <c r="G1097" s="10">
        <f>VLOOKUP(C1097,away!$B$2:$E$405,4,FALSE)</f>
        <v>1.84</v>
      </c>
      <c r="H1097" s="10">
        <f>VLOOKUP(A1097,away!$A$2:$E$405,3,FALSE)</f>
        <v>1.1818181818181801</v>
      </c>
      <c r="I1097" s="10">
        <f>VLOOKUP(C1097,away!$B$2:$E$405,3,FALSE)</f>
        <v>1.41</v>
      </c>
      <c r="J1097" s="10">
        <f>VLOOKUP(B1097,home!$B$2:$E$405,4,FALSE)</f>
        <v>0.47</v>
      </c>
      <c r="K1097" s="12">
        <f t="shared" si="1344"/>
        <v>1.2241974025974063</v>
      </c>
      <c r="L1097" s="12">
        <f t="shared" si="1345"/>
        <v>0.78319090909090783</v>
      </c>
      <c r="M1097" s="13">
        <f t="shared" si="1346"/>
        <v>0.13433906868514695</v>
      </c>
      <c r="N1097" s="13">
        <f t="shared" si="1347"/>
        <v>0.16445753895171142</v>
      </c>
      <c r="O1097" s="13">
        <f t="shared" si="1348"/>
        <v>0.10521313732994615</v>
      </c>
      <c r="P1097" s="13">
        <f t="shared" si="1349"/>
        <v>0.12880164943844427</v>
      </c>
      <c r="Q1097" s="13">
        <f t="shared" si="1350"/>
        <v>0.10066424601112346</v>
      </c>
      <c r="R1097" s="13">
        <f t="shared" si="1351"/>
        <v>4.1200986336873524E-2</v>
      </c>
      <c r="S1097" s="13">
        <f t="shared" si="1352"/>
        <v>3.0873120270295078E-2</v>
      </c>
      <c r="T1097" s="13">
        <f t="shared" si="1353"/>
        <v>7.8839322346402591E-2</v>
      </c>
      <c r="U1097" s="13">
        <f t="shared" si="1354"/>
        <v>5.0438140458051783E-2</v>
      </c>
      <c r="V1097" s="13">
        <f t="shared" si="1355"/>
        <v>3.2889487548565929E-3</v>
      </c>
      <c r="W1097" s="13">
        <f t="shared" si="1356"/>
        <v>4.1077636167081218E-2</v>
      </c>
      <c r="X1097" s="13">
        <f t="shared" si="1357"/>
        <v>3.21716312130019E-2</v>
      </c>
      <c r="Y1097" s="13">
        <f t="shared" si="1358"/>
        <v>1.259826454832419E-2</v>
      </c>
      <c r="Z1097" s="13">
        <f t="shared" si="1359"/>
        <v>1.0756079314872683E-2</v>
      </c>
      <c r="AA1097" s="13">
        <f t="shared" si="1360"/>
        <v>1.3167564359398826E-2</v>
      </c>
      <c r="AB1097" s="13">
        <f t="shared" si="1361"/>
        <v>8.0598490436551134E-3</v>
      </c>
      <c r="AC1097" s="13">
        <f t="shared" si="1362"/>
        <v>1.9708619981619868E-4</v>
      </c>
      <c r="AD1097" s="13">
        <f t="shared" si="1363"/>
        <v>1.2571783875145527E-2</v>
      </c>
      <c r="AE1097" s="13">
        <f t="shared" si="1364"/>
        <v>9.8461068420696417E-3</v>
      </c>
      <c r="AF1097" s="13">
        <f t="shared" si="1365"/>
        <v>3.8556906843233646E-3</v>
      </c>
      <c r="AG1097" s="13">
        <f t="shared" si="1366"/>
        <v>1.0065806307428535E-3</v>
      </c>
      <c r="AH1097" s="13">
        <f t="shared" si="1367"/>
        <v>2.1060158842172608E-3</v>
      </c>
      <c r="AI1097" s="13">
        <f t="shared" si="1368"/>
        <v>2.5781791752876502E-3</v>
      </c>
      <c r="AJ1097" s="13">
        <f t="shared" si="1369"/>
        <v>1.5781001249089326E-3</v>
      </c>
      <c r="AK1097" s="13">
        <f t="shared" si="1370"/>
        <v>6.439686913173859E-4</v>
      </c>
      <c r="AL1097" s="13">
        <f t="shared" si="1371"/>
        <v>7.558494447323163E-6</v>
      </c>
      <c r="AM1097" s="13">
        <f t="shared" si="1372"/>
        <v>3.0780690331938211E-3</v>
      </c>
      <c r="AN1097" s="13">
        <f t="shared" si="1373"/>
        <v>2.4107156843516408E-3</v>
      </c>
      <c r="AO1097" s="13">
        <f t="shared" si="1374"/>
        <v>9.4402530419353562E-4</v>
      </c>
      <c r="AP1097" s="13">
        <f t="shared" si="1375"/>
        <v>2.4645067873205201E-4</v>
      </c>
      <c r="AQ1097" s="13">
        <f t="shared" si="1376"/>
        <v>4.8254482780556759E-5</v>
      </c>
      <c r="AR1097" s="13">
        <f t="shared" si="1377"/>
        <v>3.2988249898400183E-4</v>
      </c>
      <c r="AS1097" s="13">
        <f t="shared" si="1378"/>
        <v>4.0384129841855647E-4</v>
      </c>
      <c r="AT1097" s="13">
        <f t="shared" si="1379"/>
        <v>2.4719073429278049E-4</v>
      </c>
      <c r="AU1097" s="13">
        <f t="shared" si="1380"/>
        <v>1.0087008495578916E-4</v>
      </c>
      <c r="AV1097" s="13">
        <f t="shared" si="1381"/>
        <v>3.0871224000664198E-5</v>
      </c>
      <c r="AW1097" s="13">
        <f t="shared" si="1382"/>
        <v>2.0130376103442339E-7</v>
      </c>
      <c r="AX1097" s="13">
        <f t="shared" si="1383"/>
        <v>6.280273525752307E-4</v>
      </c>
      <c r="AY1097" s="13">
        <f t="shared" si="1384"/>
        <v>4.9186531319735116E-4</v>
      </c>
      <c r="AZ1097" s="13">
        <f t="shared" si="1385"/>
        <v>1.9261222089665873E-4</v>
      </c>
      <c r="BA1097" s="13">
        <f t="shared" si="1386"/>
        <v>5.0284046795357636E-5</v>
      </c>
      <c r="BB1097" s="13">
        <f t="shared" si="1387"/>
        <v>9.8455020806064721E-6</v>
      </c>
      <c r="BC1097" s="13">
        <f t="shared" si="1388"/>
        <v>1.5421815449933219E-6</v>
      </c>
      <c r="BD1097" s="13">
        <f t="shared" si="1389"/>
        <v>4.3060162378743465E-5</v>
      </c>
      <c r="BE1097" s="13">
        <f t="shared" si="1390"/>
        <v>5.2714138939480293E-5</v>
      </c>
      <c r="BF1097" s="13">
        <f t="shared" si="1391"/>
        <v>3.2266255984935295E-5</v>
      </c>
      <c r="BG1097" s="13">
        <f t="shared" si="1392"/>
        <v>1.31667555894336E-5</v>
      </c>
      <c r="BH1097" s="13">
        <f t="shared" si="1393"/>
        <v>4.0296769983048738E-6</v>
      </c>
      <c r="BI1097" s="13">
        <f t="shared" si="1394"/>
        <v>9.866240229262677E-7</v>
      </c>
      <c r="BJ1097" s="14">
        <f t="shared" si="1395"/>
        <v>0.46519049307026783</v>
      </c>
      <c r="BK1097" s="14">
        <f t="shared" si="1396"/>
        <v>0.29799929715620371</v>
      </c>
      <c r="BL1097" s="14">
        <f t="shared" si="1397"/>
        <v>0.22624482085822226</v>
      </c>
      <c r="BM1097" s="14">
        <f t="shared" si="1398"/>
        <v>0.32502239963688451</v>
      </c>
      <c r="BN1097" s="14">
        <f t="shared" si="1399"/>
        <v>0.67467662675324569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1.4155844155844199</v>
      </c>
      <c r="F1098" s="10">
        <f>VLOOKUP(B1098,home!$B$2:$E$405,3,FALSE)</f>
        <v>0.71</v>
      </c>
      <c r="G1098" s="10">
        <f>VLOOKUP(C1098,away!$B$2:$E$405,4,FALSE)</f>
        <v>1.84</v>
      </c>
      <c r="H1098" s="10">
        <f>VLOOKUP(A1098,away!$A$2:$E$405,3,FALSE)</f>
        <v>1.1818181818181801</v>
      </c>
      <c r="I1098" s="10">
        <f>VLOOKUP(C1098,away!$B$2:$E$405,3,FALSE)</f>
        <v>0.71</v>
      </c>
      <c r="J1098" s="10">
        <f>VLOOKUP(B1098,home!$B$2:$E$405,4,FALSE)</f>
        <v>0.71</v>
      </c>
      <c r="K1098" s="12">
        <f t="shared" si="1344"/>
        <v>1.8493194805194861</v>
      </c>
      <c r="L1098" s="12">
        <f t="shared" si="1345"/>
        <v>0.59575454545454454</v>
      </c>
      <c r="M1098" s="13">
        <f t="shared" si="1346"/>
        <v>8.671971515273813E-2</v>
      </c>
      <c r="N1098" s="13">
        <f t="shared" si="1347"/>
        <v>0.16037245857705948</v>
      </c>
      <c r="O1098" s="13">
        <f t="shared" si="1348"/>
        <v>5.1663664482767081E-2</v>
      </c>
      <c r="P1098" s="13">
        <f t="shared" si="1349"/>
        <v>9.5542621163003841E-2</v>
      </c>
      <c r="Q1098" s="13">
        <f t="shared" si="1350"/>
        <v>0.14828995589268026</v>
      </c>
      <c r="R1098" s="13">
        <f t="shared" si="1351"/>
        <v>1.5389431475223498E-2</v>
      </c>
      <c r="S1098" s="13">
        <f t="shared" si="1352"/>
        <v>2.631579348081221E-2</v>
      </c>
      <c r="T1098" s="13">
        <f t="shared" si="1353"/>
        <v>8.8344415268318183E-2</v>
      </c>
      <c r="U1098" s="13">
        <f t="shared" si="1354"/>
        <v>2.8459975421250547E-2</v>
      </c>
      <c r="V1098" s="13">
        <f t="shared" si="1355"/>
        <v>3.2214639014037923E-3</v>
      </c>
      <c r="W1098" s="13">
        <f t="shared" si="1356"/>
        <v>9.1411834732569683E-2</v>
      </c>
      <c r="X1098" s="13">
        <f t="shared" si="1357"/>
        <v>5.445901605026799E-2</v>
      </c>
      <c r="Y1098" s="13">
        <f t="shared" si="1358"/>
        <v>1.6222103176464574E-2</v>
      </c>
      <c r="Z1098" s="13">
        <f t="shared" si="1359"/>
        <v>3.0561079177752123E-3</v>
      </c>
      <c r="AA1098" s="13">
        <f t="shared" si="1360"/>
        <v>5.6517199069115436E-3</v>
      </c>
      <c r="AB1098" s="13">
        <f t="shared" si="1361"/>
        <v>5.2259178611456488E-3</v>
      </c>
      <c r="AC1098" s="13">
        <f t="shared" si="1362"/>
        <v>2.2182607537687214E-4</v>
      </c>
      <c r="AD1098" s="13">
        <f t="shared" si="1363"/>
        <v>4.2262421680242204E-2</v>
      </c>
      <c r="AE1098" s="13">
        <f t="shared" si="1364"/>
        <v>2.5178029817920982E-2</v>
      </c>
      <c r="AF1098" s="13">
        <f t="shared" si="1365"/>
        <v>7.4999628548082413E-3</v>
      </c>
      <c r="AG1098" s="13">
        <f t="shared" si="1366"/>
        <v>1.489378987164084E-3</v>
      </c>
      <c r="AH1098" s="13">
        <f t="shared" si="1367"/>
        <v>4.5517254585355143E-4</v>
      </c>
      <c r="AI1098" s="13">
        <f t="shared" si="1368"/>
        <v>8.4175945604462164E-4</v>
      </c>
      <c r="AJ1098" s="13">
        <f t="shared" si="1369"/>
        <v>7.7834107998740265E-4</v>
      </c>
      <c r="AK1098" s="13">
        <f t="shared" si="1370"/>
        <v>4.7980044056975983E-4</v>
      </c>
      <c r="AL1098" s="13">
        <f t="shared" si="1371"/>
        <v>9.7757907283159533E-6</v>
      </c>
      <c r="AM1098" s="13">
        <f t="shared" si="1372"/>
        <v>1.5631343941440199E-2</v>
      </c>
      <c r="AN1098" s="13">
        <f t="shared" si="1373"/>
        <v>9.3124442046763536E-3</v>
      </c>
      <c r="AO1098" s="13">
        <f t="shared" si="1374"/>
        <v>2.7739654821138842E-3</v>
      </c>
      <c r="AP1098" s="13">
        <f t="shared" si="1375"/>
        <v>5.5086751496778458E-4</v>
      </c>
      <c r="AQ1098" s="13">
        <f t="shared" si="1376"/>
        <v>8.2045456496326733E-5</v>
      </c>
      <c r="AR1098" s="13">
        <f t="shared" si="1377"/>
        <v>5.4234222631674099E-5</v>
      </c>
      <c r="AS1098" s="13">
        <f t="shared" si="1378"/>
        <v>1.0029640442358569E-4</v>
      </c>
      <c r="AT1098" s="13">
        <f t="shared" si="1379"/>
        <v>9.2740047263298916E-5</v>
      </c>
      <c r="AU1098" s="13">
        <f t="shared" si="1380"/>
        <v>5.7168658676105526E-5</v>
      </c>
      <c r="AV1098" s="13">
        <f t="shared" si="1381"/>
        <v>2.6430778541222816E-5</v>
      </c>
      <c r="AW1098" s="13">
        <f t="shared" si="1382"/>
        <v>2.9917734536401068E-7</v>
      </c>
      <c r="AX1098" s="13">
        <f t="shared" si="1383"/>
        <v>4.8178914762676073E-3</v>
      </c>
      <c r="AY1098" s="13">
        <f t="shared" si="1384"/>
        <v>2.8702807464931327E-3</v>
      </c>
      <c r="AZ1098" s="13">
        <f t="shared" si="1385"/>
        <v>8.5499140072697345E-4</v>
      </c>
      <c r="BA1098" s="13">
        <f t="shared" si="1386"/>
        <v>1.6978833776921414E-4</v>
      </c>
      <c r="BB1098" s="13">
        <f t="shared" si="1387"/>
        <v>2.5288043497795205E-5</v>
      </c>
      <c r="BC1098" s="13">
        <f t="shared" si="1388"/>
        <v>3.0130933718927484E-6</v>
      </c>
      <c r="BD1098" s="13">
        <f t="shared" si="1389"/>
        <v>5.3850474420022591E-6</v>
      </c>
      <c r="BE1098" s="13">
        <f t="shared" si="1390"/>
        <v>9.9586731380164051E-6</v>
      </c>
      <c r="BF1098" s="13">
        <f t="shared" si="1391"/>
        <v>9.2083841171299311E-6</v>
      </c>
      <c r="BG1098" s="13">
        <f t="shared" si="1392"/>
        <v>5.6764147106382052E-6</v>
      </c>
      <c r="BH1098" s="13">
        <f t="shared" si="1393"/>
        <v>2.624376075972653E-6</v>
      </c>
      <c r="BI1098" s="13">
        <f t="shared" si="1394"/>
        <v>9.7066196030110301E-7</v>
      </c>
      <c r="BJ1098" s="14">
        <f t="shared" si="1395"/>
        <v>0.67262149673531679</v>
      </c>
      <c r="BK1098" s="14">
        <f t="shared" si="1396"/>
        <v>0.21490147631055626</v>
      </c>
      <c r="BL1098" s="14">
        <f t="shared" si="1397"/>
        <v>0.10931047633873361</v>
      </c>
      <c r="BM1098" s="14">
        <f t="shared" si="1398"/>
        <v>0.4390417289897619</v>
      </c>
      <c r="BN1098" s="14">
        <f t="shared" si="1399"/>
        <v>0.55797784674347228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1.4155844155844199</v>
      </c>
      <c r="F1099" s="10">
        <f>VLOOKUP(B1099,home!$B$2:$E$405,3,FALSE)</f>
        <v>0.94</v>
      </c>
      <c r="G1099" s="10">
        <f>VLOOKUP(C1099,away!$B$2:$E$405,4,FALSE)</f>
        <v>1.18</v>
      </c>
      <c r="H1099" s="10">
        <f>VLOOKUP(A1099,away!$A$2:$E$405,3,FALSE)</f>
        <v>1.1818181818181801</v>
      </c>
      <c r="I1099" s="10">
        <f>VLOOKUP(C1099,away!$B$2:$E$405,3,FALSE)</f>
        <v>1.53</v>
      </c>
      <c r="J1099" s="10">
        <f>VLOOKUP(B1099,home!$B$2:$E$405,4,FALSE)</f>
        <v>0.94</v>
      </c>
      <c r="K1099" s="12">
        <f t="shared" si="1344"/>
        <v>1.5701662337662383</v>
      </c>
      <c r="L1099" s="12">
        <f t="shared" si="1345"/>
        <v>1.6996909090909067</v>
      </c>
      <c r="M1099" s="13">
        <f t="shared" si="1346"/>
        <v>3.8011856952595555E-2</v>
      </c>
      <c r="N1099" s="13">
        <f t="shared" si="1347"/>
        <v>5.9684934269717958E-2</v>
      </c>
      <c r="O1099" s="13">
        <f t="shared" si="1348"/>
        <v>6.4608407699990641E-2</v>
      </c>
      <c r="P1099" s="13">
        <f t="shared" si="1349"/>
        <v>0.10144594018792792</v>
      </c>
      <c r="Q1099" s="13">
        <f t="shared" si="1350"/>
        <v>4.6857634227434282E-2</v>
      </c>
      <c r="R1099" s="13">
        <f t="shared" si="1351"/>
        <v>5.4907161609256516E-2</v>
      </c>
      <c r="S1099" s="13">
        <f t="shared" si="1352"/>
        <v>6.7684662140071655E-2</v>
      </c>
      <c r="T1099" s="13">
        <f t="shared" si="1353"/>
        <v>7.964349491787695E-2</v>
      </c>
      <c r="U1099" s="13">
        <f t="shared" si="1354"/>
        <v>8.6213371150800494E-2</v>
      </c>
      <c r="V1099" s="13">
        <f t="shared" si="1355"/>
        <v>2.0070737973694189E-2</v>
      </c>
      <c r="W1099" s="13">
        <f t="shared" si="1356"/>
        <v>2.4524758352695485E-2</v>
      </c>
      <c r="X1099" s="13">
        <f t="shared" si="1357"/>
        <v>4.1684508819727788E-2</v>
      </c>
      <c r="Y1099" s="13">
        <f t="shared" si="1358"/>
        <v>3.5425390345405525E-2</v>
      </c>
      <c r="Z1099" s="13">
        <f t="shared" si="1359"/>
        <v>3.1108401143746189E-2</v>
      </c>
      <c r="AA1099" s="13">
        <f t="shared" si="1360"/>
        <v>4.884536106236529E-2</v>
      </c>
      <c r="AB1099" s="13">
        <f t="shared" si="1361"/>
        <v>3.8347668308123098E-2</v>
      </c>
      <c r="AC1099" s="13">
        <f t="shared" si="1362"/>
        <v>3.3477956735745644E-3</v>
      </c>
      <c r="AD1099" s="13">
        <f t="shared" si="1363"/>
        <v>9.6269868641697433E-3</v>
      </c>
      <c r="AE1099" s="13">
        <f t="shared" si="1364"/>
        <v>1.6362902054966887E-2</v>
      </c>
      <c r="AF1099" s="13">
        <f t="shared" si="1365"/>
        <v>1.3905937934586068E-2</v>
      </c>
      <c r="AG1099" s="13">
        <f t="shared" si="1366"/>
        <v>7.8785987632661088E-3</v>
      </c>
      <c r="AH1099" s="13">
        <f t="shared" si="1367"/>
        <v>1.3218666655094632E-2</v>
      </c>
      <c r="AI1099" s="13">
        <f t="shared" si="1368"/>
        <v>2.0755504037241298E-2</v>
      </c>
      <c r="AJ1099" s="13">
        <f t="shared" si="1369"/>
        <v>1.6294795802037566E-2</v>
      </c>
      <c r="AK1099" s="13">
        <f t="shared" si="1370"/>
        <v>8.5285127181584097E-3</v>
      </c>
      <c r="AL1099" s="13">
        <f t="shared" si="1371"/>
        <v>3.573835186072476E-4</v>
      </c>
      <c r="AM1099" s="13">
        <f t="shared" si="1372"/>
        <v>3.0231939414060915E-3</v>
      </c>
      <c r="AN1099" s="13">
        <f t="shared" si="1373"/>
        <v>5.1384952586266408E-3</v>
      </c>
      <c r="AO1099" s="13">
        <f t="shared" si="1374"/>
        <v>4.3669268387472151E-3</v>
      </c>
      <c r="AP1099" s="13">
        <f t="shared" si="1375"/>
        <v>2.4741419494945785E-3</v>
      </c>
      <c r="AQ1099" s="13">
        <f t="shared" si="1376"/>
        <v>1.0513191448390964E-3</v>
      </c>
      <c r="AR1099" s="13">
        <f t="shared" si="1377"/>
        <v>4.4935295087934896E-3</v>
      </c>
      <c r="AS1099" s="13">
        <f t="shared" si="1378"/>
        <v>7.0555883051397275E-3</v>
      </c>
      <c r="AT1099" s="13">
        <f t="shared" si="1379"/>
        <v>5.5392232580431825E-3</v>
      </c>
      <c r="AU1099" s="13">
        <f t="shared" si="1380"/>
        <v>2.8991671070240045E-3</v>
      </c>
      <c r="AV1099" s="13">
        <f t="shared" si="1381"/>
        <v>1.138043574373711E-3</v>
      </c>
      <c r="AW1099" s="13">
        <f t="shared" si="1382"/>
        <v>2.6494004443867523E-5</v>
      </c>
      <c r="AX1099" s="13">
        <f t="shared" si="1383"/>
        <v>7.9115284082041822E-4</v>
      </c>
      <c r="AY1099" s="13">
        <f t="shared" si="1384"/>
        <v>1.3447152912439099E-3</v>
      </c>
      <c r="AZ1099" s="13">
        <f t="shared" si="1385"/>
        <v>1.1428001779214025E-3</v>
      </c>
      <c r="BA1099" s="13">
        <f t="shared" si="1386"/>
        <v>6.4746902444015966E-4</v>
      </c>
      <c r="BB1099" s="13">
        <f t="shared" si="1387"/>
        <v>2.7512430368972416E-4</v>
      </c>
      <c r="BC1099" s="13">
        <f t="shared" si="1388"/>
        <v>9.3525255570277977E-5</v>
      </c>
      <c r="BD1099" s="13">
        <f t="shared" si="1389"/>
        <v>1.2729352093046702E-3</v>
      </c>
      <c r="BE1099" s="13">
        <f t="shared" si="1390"/>
        <v>1.9987198834223517E-3</v>
      </c>
      <c r="BF1099" s="13">
        <f t="shared" si="1391"/>
        <v>1.5691612358534851E-3</v>
      </c>
      <c r="BG1099" s="13">
        <f t="shared" si="1392"/>
        <v>8.2128132929068065E-4</v>
      </c>
      <c r="BH1099" s="13">
        <f t="shared" si="1393"/>
        <v>3.2238705291871958E-4</v>
      </c>
      <c r="BI1099" s="13">
        <f t="shared" si="1394"/>
        <v>1.0124025293927659E-4</v>
      </c>
      <c r="BJ1099" s="14">
        <f t="shared" si="1395"/>
        <v>0.35594401057664632</v>
      </c>
      <c r="BK1099" s="14">
        <f t="shared" si="1396"/>
        <v>0.23226309173771506</v>
      </c>
      <c r="BL1099" s="14">
        <f t="shared" si="1397"/>
        <v>0.37893072576017123</v>
      </c>
      <c r="BM1099" s="14">
        <f t="shared" si="1398"/>
        <v>0.63141207298455593</v>
      </c>
      <c r="BN1099" s="14">
        <f t="shared" si="1399"/>
        <v>0.36551593494692286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1.4155844155844199</v>
      </c>
      <c r="F1100" s="10">
        <f>VLOOKUP(B1100,home!$B$2:$E$405,3,FALSE)</f>
        <v>1.1299999999999999</v>
      </c>
      <c r="G1100" s="10">
        <f>VLOOKUP(C1100,away!$B$2:$E$405,4,FALSE)</f>
        <v>0.82</v>
      </c>
      <c r="H1100" s="10">
        <f>VLOOKUP(A1100,away!$A$2:$E$405,3,FALSE)</f>
        <v>1.1818181818181801</v>
      </c>
      <c r="I1100" s="10">
        <f>VLOOKUP(C1100,away!$B$2:$E$405,3,FALSE)</f>
        <v>1.18</v>
      </c>
      <c r="J1100" s="10">
        <f>VLOOKUP(B1100,home!$B$2:$E$405,4,FALSE)</f>
        <v>1.1299999999999999</v>
      </c>
      <c r="K1100" s="12">
        <f t="shared" si="1344"/>
        <v>1.3116805194805232</v>
      </c>
      <c r="L1100" s="12">
        <f t="shared" si="1345"/>
        <v>1.5758363636363613</v>
      </c>
      <c r="M1100" s="13">
        <f t="shared" si="1346"/>
        <v>5.5714386323059514E-2</v>
      </c>
      <c r="N1100" s="13">
        <f t="shared" si="1347"/>
        <v>7.3079475194769275E-2</v>
      </c>
      <c r="O1100" s="13">
        <f t="shared" si="1348"/>
        <v>8.7796755945561522E-2</v>
      </c>
      <c r="P1100" s="13">
        <f t="shared" si="1349"/>
        <v>0.11516129444737887</v>
      </c>
      <c r="Q1100" s="13">
        <f t="shared" si="1350"/>
        <v>4.7928461993419491E-2</v>
      </c>
      <c r="R1100" s="13">
        <f t="shared" si="1351"/>
        <v>6.9176660314161392E-2</v>
      </c>
      <c r="S1100" s="13">
        <f t="shared" si="1352"/>
        <v>5.9509422135135603E-2</v>
      </c>
      <c r="T1100" s="13">
        <f t="shared" si="1353"/>
        <v>7.5527413262393706E-2</v>
      </c>
      <c r="U1100" s="13">
        <f t="shared" si="1354"/>
        <v>9.073767773680691E-2</v>
      </c>
      <c r="V1100" s="13">
        <f t="shared" si="1355"/>
        <v>1.3667290018854349E-2</v>
      </c>
      <c r="W1100" s="13">
        <f t="shared" si="1356"/>
        <v>2.0955609975143667E-2</v>
      </c>
      <c r="X1100" s="13">
        <f t="shared" si="1357"/>
        <v>3.3022612221012257E-2</v>
      </c>
      <c r="Y1100" s="13">
        <f t="shared" si="1358"/>
        <v>2.6019116580066812E-2</v>
      </c>
      <c r="Z1100" s="13">
        <f t="shared" si="1359"/>
        <v>3.633703227932529E-2</v>
      </c>
      <c r="AA1100" s="13">
        <f t="shared" si="1360"/>
        <v>4.7662577376525947E-2</v>
      </c>
      <c r="AB1100" s="13">
        <f t="shared" si="1361"/>
        <v>3.1259037126511097E-2</v>
      </c>
      <c r="AC1100" s="13">
        <f t="shared" si="1362"/>
        <v>1.7656377845487136E-3</v>
      </c>
      <c r="AD1100" s="13">
        <f t="shared" si="1363"/>
        <v>6.8717663445569191E-3</v>
      </c>
      <c r="AE1100" s="13">
        <f t="shared" si="1364"/>
        <v>1.0828779288165306E-2</v>
      </c>
      <c r="AF1100" s="13">
        <f t="shared" si="1365"/>
        <v>8.5321920880415819E-3</v>
      </c>
      <c r="AG1100" s="13">
        <f t="shared" si="1366"/>
        <v>4.4817795179554597E-3</v>
      </c>
      <c r="AH1100" s="13">
        <f t="shared" si="1367"/>
        <v>1.4315304203097259E-2</v>
      </c>
      <c r="AI1100" s="13">
        <f t="shared" si="1368"/>
        <v>1.8777105653640332E-2</v>
      </c>
      <c r="AJ1100" s="13">
        <f t="shared" si="1369"/>
        <v>1.2314781849053812E-2</v>
      </c>
      <c r="AK1100" s="13">
        <f t="shared" si="1370"/>
        <v>5.3843531510187424E-3</v>
      </c>
      <c r="AL1100" s="13">
        <f t="shared" si="1371"/>
        <v>1.4598249839085082E-4</v>
      </c>
      <c r="AM1100" s="13">
        <f t="shared" si="1372"/>
        <v>1.8027124097154366E-3</v>
      </c>
      <c r="AN1100" s="13">
        <f t="shared" si="1373"/>
        <v>2.8407797684081157E-3</v>
      </c>
      <c r="AO1100" s="13">
        <f t="shared" si="1374"/>
        <v>2.2383020300699953E-3</v>
      </c>
      <c r="AP1100" s="13">
        <f t="shared" si="1375"/>
        <v>1.1757325772617955E-3</v>
      </c>
      <c r="AQ1100" s="13">
        <f t="shared" si="1376"/>
        <v>4.6319053729025871E-4</v>
      </c>
      <c r="AR1100" s="13">
        <f t="shared" si="1377"/>
        <v>4.5117153839514231E-3</v>
      </c>
      <c r="AS1100" s="13">
        <f t="shared" si="1378"/>
        <v>5.9179291785696718E-3</v>
      </c>
      <c r="AT1100" s="13">
        <f t="shared" si="1379"/>
        <v>3.8812162095976069E-3</v>
      </c>
      <c r="AU1100" s="13">
        <f t="shared" si="1380"/>
        <v>1.6969718980070726E-3</v>
      </c>
      <c r="AV1100" s="13">
        <f t="shared" si="1381"/>
        <v>5.5647124518044149E-4</v>
      </c>
      <c r="AW1100" s="13">
        <f t="shared" si="1382"/>
        <v>8.3818035514358364E-6</v>
      </c>
      <c r="AX1100" s="13">
        <f t="shared" si="1383"/>
        <v>3.9409712500825515E-4</v>
      </c>
      <c r="AY1100" s="13">
        <f t="shared" si="1384"/>
        <v>6.2103258039255323E-4</v>
      </c>
      <c r="AZ1100" s="13">
        <f t="shared" si="1385"/>
        <v>4.8932286159275378E-4</v>
      </c>
      <c r="BA1100" s="13">
        <f t="shared" si="1386"/>
        <v>2.5703091961882119E-4</v>
      </c>
      <c r="BB1100" s="13">
        <f t="shared" si="1387"/>
        <v>1.0125966742855825E-4</v>
      </c>
      <c r="BC1100" s="13">
        <f t="shared" si="1388"/>
        <v>3.1913733220729328E-5</v>
      </c>
      <c r="BD1100" s="13">
        <f t="shared" si="1389"/>
        <v>1.1849541940680396E-3</v>
      </c>
      <c r="BE1100" s="13">
        <f t="shared" si="1390"/>
        <v>1.5542813328357911E-3</v>
      </c>
      <c r="BF1100" s="13">
        <f t="shared" si="1391"/>
        <v>1.0193602730364654E-3</v>
      </c>
      <c r="BG1100" s="13">
        <f t="shared" si="1392"/>
        <v>4.4569167082475974E-4</v>
      </c>
      <c r="BH1100" s="13">
        <f t="shared" si="1393"/>
        <v>1.4615127057889077E-4</v>
      </c>
      <c r="BI1100" s="13">
        <f t="shared" si="1394"/>
        <v>3.8340754903131538E-5</v>
      </c>
      <c r="BJ1100" s="14">
        <f t="shared" si="1395"/>
        <v>0.31766258067553177</v>
      </c>
      <c r="BK1100" s="14">
        <f t="shared" si="1396"/>
        <v>0.24658504578776047</v>
      </c>
      <c r="BL1100" s="14">
        <f t="shared" si="1397"/>
        <v>0.39837733676793013</v>
      </c>
      <c r="BM1100" s="14">
        <f t="shared" si="1398"/>
        <v>0.54949231051535674</v>
      </c>
      <c r="BN1100" s="14">
        <f t="shared" si="1399"/>
        <v>0.4488570342183501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1.4155844155844199</v>
      </c>
      <c r="F1101" s="10">
        <f>VLOOKUP(B1101,home!$B$2:$E$405,3,FALSE)</f>
        <v>0.85</v>
      </c>
      <c r="G1101" s="10">
        <f>VLOOKUP(C1101,away!$B$2:$E$405,4,FALSE)</f>
        <v>0.71</v>
      </c>
      <c r="H1101" s="10">
        <f>VLOOKUP(A1101,away!$A$2:$E$405,3,FALSE)</f>
        <v>1.1818181818181801</v>
      </c>
      <c r="I1101" s="10">
        <f>VLOOKUP(C1101,away!$B$2:$E$405,3,FALSE)</f>
        <v>1.55</v>
      </c>
      <c r="J1101" s="10">
        <f>VLOOKUP(B1101,home!$B$2:$E$405,4,FALSE)</f>
        <v>0.85</v>
      </c>
      <c r="K1101" s="12">
        <f t="shared" si="1344"/>
        <v>0.8543051948051974</v>
      </c>
      <c r="L1101" s="12">
        <f t="shared" si="1345"/>
        <v>1.5570454545454522</v>
      </c>
      <c r="M1101" s="13">
        <f t="shared" si="1346"/>
        <v>8.9694067489024934E-2</v>
      </c>
      <c r="N1101" s="13">
        <f t="shared" si="1347"/>
        <v>7.662610779908198E-2</v>
      </c>
      <c r="O1101" s="13">
        <f t="shared" si="1348"/>
        <v>0.13965774008347928</v>
      </c>
      <c r="P1101" s="13">
        <f t="shared" si="1349"/>
        <v>0.1193103328480704</v>
      </c>
      <c r="Q1101" s="13">
        <f t="shared" si="1350"/>
        <v>3.2731040975229386E-2</v>
      </c>
      <c r="R1101" s="13">
        <f t="shared" si="1351"/>
        <v>0.10872672469453584</v>
      </c>
      <c r="S1101" s="13">
        <f t="shared" si="1352"/>
        <v>3.9676413175428672E-2</v>
      </c>
      <c r="T1101" s="13">
        <f t="shared" si="1353"/>
        <v>5.0963718573021857E-2</v>
      </c>
      <c r="U1101" s="13">
        <f t="shared" si="1354"/>
        <v>9.2885805720696518E-2</v>
      </c>
      <c r="V1101" s="13">
        <f t="shared" si="1355"/>
        <v>5.8641386891888454E-3</v>
      </c>
      <c r="W1101" s="13">
        <f t="shared" si="1356"/>
        <v>9.3207661121734141E-3</v>
      </c>
      <c r="X1101" s="13">
        <f t="shared" si="1357"/>
        <v>1.4512856507840899E-2</v>
      </c>
      <c r="Y1101" s="13">
        <f t="shared" si="1358"/>
        <v>1.1298588629002031E-2</v>
      </c>
      <c r="Z1101" s="13">
        <f t="shared" si="1359"/>
        <v>5.6430817491080566E-2</v>
      </c>
      <c r="AA1101" s="13">
        <f t="shared" si="1360"/>
        <v>4.8209140529734129E-2</v>
      </c>
      <c r="AB1101" s="13">
        <f t="shared" si="1361"/>
        <v>2.0592659595822824E-2</v>
      </c>
      <c r="AC1101" s="13">
        <f t="shared" si="1362"/>
        <v>4.8752690566740837E-4</v>
      </c>
      <c r="AD1101" s="13">
        <f t="shared" si="1363"/>
        <v>1.9906947272984974E-3</v>
      </c>
      <c r="AE1101" s="13">
        <f t="shared" si="1364"/>
        <v>3.0996021765277238E-3</v>
      </c>
      <c r="AF1101" s="13">
        <f t="shared" si="1365"/>
        <v>2.4131107399308419E-3</v>
      </c>
      <c r="AG1101" s="13">
        <f t="shared" si="1366"/>
        <v>1.2524410363080427E-3</v>
      </c>
      <c r="AH1101" s="13">
        <f t="shared" si="1367"/>
        <v>2.1966336967692748E-2</v>
      </c>
      <c r="AI1101" s="13">
        <f t="shared" si="1368"/>
        <v>1.8765955782341363E-2</v>
      </c>
      <c r="AJ1101" s="13">
        <f t="shared" si="1369"/>
        <v>8.0159267551694283E-3</v>
      </c>
      <c r="AK1101" s="13">
        <f t="shared" si="1370"/>
        <v>2.2826826227064045E-3</v>
      </c>
      <c r="AL1101" s="13">
        <f t="shared" si="1371"/>
        <v>2.5940175985300591E-5</v>
      </c>
      <c r="AM1101" s="13">
        <f t="shared" si="1372"/>
        <v>3.4013216936048456E-4</v>
      </c>
      <c r="AN1101" s="13">
        <f t="shared" si="1373"/>
        <v>5.2960124824742629E-4</v>
      </c>
      <c r="AO1101" s="13">
        <f t="shared" si="1374"/>
        <v>4.1230660815262649E-4</v>
      </c>
      <c r="AP1101" s="13">
        <f t="shared" si="1375"/>
        <v>2.1399337670103321E-4</v>
      </c>
      <c r="AQ1101" s="13">
        <f t="shared" si="1376"/>
        <v>8.3299353623794109E-5</v>
      </c>
      <c r="AR1101" s="13">
        <f t="shared" si="1377"/>
        <v>6.8405170257119499E-3</v>
      </c>
      <c r="AS1101" s="13">
        <f t="shared" si="1378"/>
        <v>5.8438892302191178E-3</v>
      </c>
      <c r="AT1101" s="13">
        <f t="shared" si="1379"/>
        <v>2.4962324636211689E-3</v>
      </c>
      <c r="AU1101" s="13">
        <f t="shared" si="1380"/>
        <v>7.1084812037098015E-4</v>
      </c>
      <c r="AV1101" s="13">
        <f t="shared" si="1381"/>
        <v>1.5182031048760966E-4</v>
      </c>
      <c r="AW1101" s="13">
        <f t="shared" si="1382"/>
        <v>9.5848375284823758E-7</v>
      </c>
      <c r="AX1101" s="13">
        <f t="shared" si="1383"/>
        <v>4.8429446534170507E-5</v>
      </c>
      <c r="AY1101" s="13">
        <f t="shared" si="1384"/>
        <v>7.5406849592182186E-5</v>
      </c>
      <c r="AZ1101" s="13">
        <f t="shared" si="1385"/>
        <v>5.870594619954994E-5</v>
      </c>
      <c r="BA1101" s="13">
        <f t="shared" si="1386"/>
        <v>3.0469275561599684E-5</v>
      </c>
      <c r="BB1101" s="13">
        <f t="shared" si="1387"/>
        <v>1.1860511754120403E-5</v>
      </c>
      <c r="BC1101" s="13">
        <f t="shared" si="1388"/>
        <v>3.6934711830672193E-6</v>
      </c>
      <c r="BD1101" s="13">
        <f t="shared" si="1389"/>
        <v>1.7751659902709275E-3</v>
      </c>
      <c r="BE1101" s="13">
        <f t="shared" si="1390"/>
        <v>1.516533527129966E-3</v>
      </c>
      <c r="BF1101" s="13">
        <f t="shared" si="1391"/>
        <v>6.4779123516168927E-4</v>
      </c>
      <c r="BG1101" s="13">
        <f t="shared" si="1392"/>
        <v>1.8447047244930215E-4</v>
      </c>
      <c r="BH1101" s="13">
        <f t="shared" si="1393"/>
        <v>3.9398520725401964E-5</v>
      </c>
      <c r="BI1101" s="13">
        <f t="shared" si="1394"/>
        <v>6.7316721846702285E-6</v>
      </c>
      <c r="BJ1101" s="14">
        <f t="shared" si="1395"/>
        <v>0.20601682553332468</v>
      </c>
      <c r="BK1101" s="14">
        <f t="shared" si="1396"/>
        <v>0.25513382613295771</v>
      </c>
      <c r="BL1101" s="14">
        <f t="shared" si="1397"/>
        <v>0.4813163713205113</v>
      </c>
      <c r="BM1101" s="14">
        <f t="shared" si="1398"/>
        <v>0.43207737822261316</v>
      </c>
      <c r="BN1101" s="14">
        <f t="shared" si="1399"/>
        <v>0.56674601388942181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1.6666666666666701</v>
      </c>
      <c r="F1102" s="10">
        <f>VLOOKUP(B1102,home!$B$2:$E$405,3,FALSE)</f>
        <v>0.82</v>
      </c>
      <c r="G1102" s="10">
        <f>VLOOKUP(C1102,away!$B$2:$E$405,4,FALSE)</f>
        <v>1.03</v>
      </c>
      <c r="H1102" s="10">
        <f>VLOOKUP(A1102,away!$A$2:$E$405,3,FALSE)</f>
        <v>1.38</v>
      </c>
      <c r="I1102" s="10">
        <f>VLOOKUP(C1102,away!$B$2:$E$405,3,FALSE)</f>
        <v>0.77</v>
      </c>
      <c r="J1102" s="10">
        <f>VLOOKUP(B1102,home!$B$2:$E$405,4,FALSE)</f>
        <v>0.82</v>
      </c>
      <c r="K1102" s="12">
        <f t="shared" si="1344"/>
        <v>1.4076666666666695</v>
      </c>
      <c r="L1102" s="12">
        <f t="shared" si="1345"/>
        <v>0.87133199999999988</v>
      </c>
      <c r="M1102" s="13">
        <f t="shared" si="1346"/>
        <v>0.10238667859688816</v>
      </c>
      <c r="N1102" s="13">
        <f t="shared" si="1347"/>
        <v>0.1441263145715532</v>
      </c>
      <c r="O1102" s="13">
        <f t="shared" si="1348"/>
        <v>8.9212789435183751E-2</v>
      </c>
      <c r="P1102" s="13">
        <f t="shared" si="1349"/>
        <v>0.12558186992826059</v>
      </c>
      <c r="Q1102" s="13">
        <f t="shared" si="1350"/>
        <v>0.10144090440594508</v>
      </c>
      <c r="R1102" s="13">
        <f t="shared" si="1351"/>
        <v>3.8866979122068747E-2</v>
      </c>
      <c r="S1102" s="13">
        <f t="shared" si="1352"/>
        <v>3.8507954039535275E-2</v>
      </c>
      <c r="T1102" s="13">
        <f t="shared" si="1353"/>
        <v>8.8388706117840943E-2</v>
      </c>
      <c r="U1102" s="13">
        <f t="shared" si="1354"/>
        <v>5.4711750944165555E-2</v>
      </c>
      <c r="V1102" s="13">
        <f t="shared" si="1355"/>
        <v>5.2479709943908156E-3</v>
      </c>
      <c r="W1102" s="13">
        <f t="shared" si="1356"/>
        <v>4.7598326589589665E-2</v>
      </c>
      <c r="X1102" s="13">
        <f t="shared" si="1357"/>
        <v>4.1473945103960345E-2</v>
      </c>
      <c r="Y1102" s="13">
        <f t="shared" si="1358"/>
        <v>1.8068787767661978E-2</v>
      </c>
      <c r="Z1102" s="13">
        <f t="shared" si="1359"/>
        <v>1.1288680884130134E-2</v>
      </c>
      <c r="AA1102" s="13">
        <f t="shared" si="1360"/>
        <v>1.5890699791227217E-2</v>
      </c>
      <c r="AB1102" s="13">
        <f t="shared" si="1361"/>
        <v>1.1184404203058782E-2</v>
      </c>
      <c r="AC1102" s="13">
        <f t="shared" si="1362"/>
        <v>4.0230454039317159E-4</v>
      </c>
      <c r="AD1102" s="13">
        <f t="shared" si="1363"/>
        <v>1.6750644432319797E-2</v>
      </c>
      <c r="AE1102" s="13">
        <f t="shared" si="1364"/>
        <v>1.4595372514502073E-2</v>
      </c>
      <c r="AF1102" s="13">
        <f t="shared" si="1365"/>
        <v>6.3587075619030578E-3</v>
      </c>
      <c r="AG1102" s="13">
        <f t="shared" si="1366"/>
        <v>1.8468484591093715E-3</v>
      </c>
      <c r="AH1102" s="13">
        <f t="shared" si="1367"/>
        <v>2.4590472230327188E-3</v>
      </c>
      <c r="AI1102" s="13">
        <f t="shared" si="1368"/>
        <v>3.4615188076223976E-3</v>
      </c>
      <c r="AJ1102" s="13">
        <f t="shared" si="1369"/>
        <v>2.4363323207649027E-3</v>
      </c>
      <c r="AK1102" s="13">
        <f t="shared" si="1370"/>
        <v>1.1431812656211341E-3</v>
      </c>
      <c r="AL1102" s="13">
        <f t="shared" si="1371"/>
        <v>1.9737785092967926E-5</v>
      </c>
      <c r="AM1102" s="13">
        <f t="shared" si="1372"/>
        <v>4.7158647625124422E-3</v>
      </c>
      <c r="AN1102" s="13">
        <f t="shared" si="1373"/>
        <v>4.1090838752494913E-3</v>
      </c>
      <c r="AO1102" s="13">
        <f t="shared" si="1374"/>
        <v>1.7901881355944442E-3</v>
      </c>
      <c r="AP1102" s="13">
        <f t="shared" si="1375"/>
        <v>5.1994940285459269E-4</v>
      </c>
      <c r="AQ1102" s="13">
        <f t="shared" si="1376"/>
        <v>1.1326213827202445E-4</v>
      </c>
      <c r="AR1102" s="13">
        <f t="shared" si="1377"/>
        <v>4.2852930698790914E-4</v>
      </c>
      <c r="AS1102" s="13">
        <f t="shared" si="1378"/>
        <v>6.0322642113664791E-4</v>
      </c>
      <c r="AT1102" s="13">
        <f t="shared" si="1379"/>
        <v>4.2457086274334501E-4</v>
      </c>
      <c r="AU1102" s="13">
        <f t="shared" si="1380"/>
        <v>1.9921808370723887E-4</v>
      </c>
      <c r="AV1102" s="13">
        <f t="shared" si="1381"/>
        <v>7.0108163957972619E-5</v>
      </c>
      <c r="AW1102" s="13">
        <f t="shared" si="1382"/>
        <v>6.7248005149188365E-7</v>
      </c>
      <c r="AX1102" s="13">
        <f t="shared" si="1383"/>
        <v>1.1063942717827828E-3</v>
      </c>
      <c r="AY1102" s="13">
        <f t="shared" si="1384"/>
        <v>9.640367336210357E-4</v>
      </c>
      <c r="AZ1102" s="13">
        <f t="shared" si="1385"/>
        <v>4.1999802758974195E-4</v>
      </c>
      <c r="BA1102" s="13">
        <f t="shared" si="1386"/>
        <v>1.2198590712527499E-4</v>
      </c>
      <c r="BB1102" s="13">
        <f t="shared" si="1387"/>
        <v>2.657255610682002E-5</v>
      </c>
      <c r="BC1102" s="13">
        <f t="shared" si="1388"/>
        <v>4.6307036915335422E-6</v>
      </c>
      <c r="BD1102" s="13">
        <f t="shared" si="1389"/>
        <v>6.2231883019398101E-5</v>
      </c>
      <c r="BE1102" s="13">
        <f t="shared" si="1390"/>
        <v>8.7601747330306244E-5</v>
      </c>
      <c r="BF1102" s="13">
        <f t="shared" si="1391"/>
        <v>6.1657029829314009E-5</v>
      </c>
      <c r="BG1102" s="13">
        <f t="shared" si="1392"/>
        <v>2.8930848552132628E-5</v>
      </c>
      <c r="BH1102" s="13">
        <f t="shared" si="1393"/>
        <v>1.0181247786304693E-5</v>
      </c>
      <c r="BI1102" s="13">
        <f t="shared" si="1394"/>
        <v>2.8663606267709866E-6</v>
      </c>
      <c r="BJ1102" s="14">
        <f t="shared" si="1395"/>
        <v>0.49454052403878568</v>
      </c>
      <c r="BK1102" s="14">
        <f t="shared" si="1396"/>
        <v>0.27311055261818207</v>
      </c>
      <c r="BL1102" s="14">
        <f t="shared" si="1397"/>
        <v>0.22134582506842257</v>
      </c>
      <c r="BM1102" s="14">
        <f t="shared" si="1398"/>
        <v>0.39770668229605127</v>
      </c>
      <c r="BN1102" s="14">
        <f t="shared" si="1399"/>
        <v>0.60161553605989948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1.6666666666666701</v>
      </c>
      <c r="F1103" s="10">
        <f>VLOOKUP(B1103,home!$B$2:$E$405,3,FALSE)</f>
        <v>0.7</v>
      </c>
      <c r="G1103" s="10">
        <f>VLOOKUP(C1103,away!$B$2:$E$405,4,FALSE)</f>
        <v>1.88</v>
      </c>
      <c r="H1103" s="10">
        <f>VLOOKUP(A1103,away!$A$2:$E$405,3,FALSE)</f>
        <v>1.38</v>
      </c>
      <c r="I1103" s="10">
        <f>VLOOKUP(C1103,away!$B$2:$E$405,3,FALSE)</f>
        <v>0.6</v>
      </c>
      <c r="J1103" s="10">
        <f>VLOOKUP(B1103,home!$B$2:$E$405,4,FALSE)</f>
        <v>0.7</v>
      </c>
      <c r="K1103" s="12">
        <f t="shared" si="1344"/>
        <v>2.1933333333333374</v>
      </c>
      <c r="L1103" s="12">
        <f t="shared" si="1345"/>
        <v>0.57959999999999989</v>
      </c>
      <c r="M1103" s="13">
        <f t="shared" si="1346"/>
        <v>6.2478465517376666E-2</v>
      </c>
      <c r="N1103" s="13">
        <f t="shared" si="1347"/>
        <v>0.13703610103477976</v>
      </c>
      <c r="O1103" s="13">
        <f t="shared" si="1348"/>
        <v>3.6212518613871508E-2</v>
      </c>
      <c r="P1103" s="13">
        <f t="shared" si="1349"/>
        <v>7.9426124159758332E-2</v>
      </c>
      <c r="Q1103" s="13">
        <f t="shared" si="1350"/>
        <v>0.15028292413480876</v>
      </c>
      <c r="R1103" s="13">
        <f t="shared" si="1351"/>
        <v>1.049438789429996E-2</v>
      </c>
      <c r="S1103" s="13">
        <f t="shared" si="1352"/>
        <v>2.5242734223709474E-2</v>
      </c>
      <c r="T1103" s="13">
        <f t="shared" si="1353"/>
        <v>8.710398282853514E-2</v>
      </c>
      <c r="U1103" s="13">
        <f t="shared" si="1354"/>
        <v>2.3017690781497954E-2</v>
      </c>
      <c r="V1103" s="13">
        <f t="shared" si="1355"/>
        <v>3.5655530375884518E-3</v>
      </c>
      <c r="W1103" s="13">
        <f t="shared" si="1356"/>
        <v>0.10987351564522704</v>
      </c>
      <c r="X1103" s="13">
        <f t="shared" si="1357"/>
        <v>6.368268966797358E-2</v>
      </c>
      <c r="Y1103" s="13">
        <f t="shared" si="1358"/>
        <v>1.8455243465778735E-2</v>
      </c>
      <c r="Z1103" s="13">
        <f t="shared" si="1359"/>
        <v>2.0275157411787522E-3</v>
      </c>
      <c r="AA1103" s="13">
        <f t="shared" si="1360"/>
        <v>4.4470178589854047E-3</v>
      </c>
      <c r="AB1103" s="13">
        <f t="shared" si="1361"/>
        <v>4.8768962520206703E-3</v>
      </c>
      <c r="AC1103" s="13">
        <f t="shared" si="1362"/>
        <v>2.8329566827203453E-4</v>
      </c>
      <c r="AD1103" s="13">
        <f t="shared" si="1363"/>
        <v>6.0247311078799617E-2</v>
      </c>
      <c r="AE1103" s="13">
        <f t="shared" si="1364"/>
        <v>3.4919341501272252E-2</v>
      </c>
      <c r="AF1103" s="13">
        <f t="shared" si="1365"/>
        <v>1.0119625167068694E-2</v>
      </c>
      <c r="AG1103" s="13">
        <f t="shared" si="1366"/>
        <v>1.9551115822776717E-3</v>
      </c>
      <c r="AH1103" s="13">
        <f t="shared" si="1367"/>
        <v>2.9378703089680107E-4</v>
      </c>
      <c r="AI1103" s="13">
        <f t="shared" si="1368"/>
        <v>6.4437288776698497E-4</v>
      </c>
      <c r="AJ1103" s="13">
        <f t="shared" si="1369"/>
        <v>7.0666226691779488E-4</v>
      </c>
      <c r="AK1103" s="13">
        <f t="shared" si="1370"/>
        <v>5.166486351465665E-4</v>
      </c>
      <c r="AL1103" s="13">
        <f t="shared" si="1371"/>
        <v>1.4405652722593374E-5</v>
      </c>
      <c r="AM1103" s="13">
        <f t="shared" si="1372"/>
        <v>2.6428487126566817E-2</v>
      </c>
      <c r="AN1103" s="13">
        <f t="shared" si="1373"/>
        <v>1.5317951138558123E-2</v>
      </c>
      <c r="AO1103" s="13">
        <f t="shared" si="1374"/>
        <v>4.4391422399541426E-3</v>
      </c>
      <c r="AP1103" s="13">
        <f t="shared" si="1375"/>
        <v>8.5764228075914037E-4</v>
      </c>
      <c r="AQ1103" s="13">
        <f t="shared" si="1376"/>
        <v>1.2427236648199938E-4</v>
      </c>
      <c r="AR1103" s="13">
        <f t="shared" si="1377"/>
        <v>3.4055792621557193E-5</v>
      </c>
      <c r="AS1103" s="13">
        <f t="shared" si="1378"/>
        <v>7.4695705149948919E-5</v>
      </c>
      <c r="AT1103" s="13">
        <f t="shared" si="1379"/>
        <v>8.1916289981110813E-5</v>
      </c>
      <c r="AU1103" s="13">
        <f t="shared" si="1380"/>
        <v>5.988990978619001E-5</v>
      </c>
      <c r="AV1103" s="13">
        <f t="shared" si="1381"/>
        <v>3.2839633866094252E-5</v>
      </c>
      <c r="AW1103" s="13">
        <f t="shared" si="1382"/>
        <v>5.0870201270869964E-7</v>
      </c>
      <c r="AX1103" s="13">
        <f t="shared" si="1383"/>
        <v>9.6610802940449991E-3</v>
      </c>
      <c r="AY1103" s="13">
        <f t="shared" si="1384"/>
        <v>5.5995621384284811E-3</v>
      </c>
      <c r="AZ1103" s="13">
        <f t="shared" si="1385"/>
        <v>1.6227531077165731E-3</v>
      </c>
      <c r="BA1103" s="13">
        <f t="shared" si="1386"/>
        <v>3.1351590041084191E-4</v>
      </c>
      <c r="BB1103" s="13">
        <f t="shared" si="1387"/>
        <v>4.5428453969530979E-5</v>
      </c>
      <c r="BC1103" s="13">
        <f t="shared" si="1388"/>
        <v>5.2660663841480329E-6</v>
      </c>
      <c r="BD1103" s="13">
        <f t="shared" si="1389"/>
        <v>3.2897895672424227E-6</v>
      </c>
      <c r="BE1103" s="13">
        <f t="shared" si="1390"/>
        <v>7.2156051174850609E-6</v>
      </c>
      <c r="BF1103" s="13">
        <f t="shared" si="1391"/>
        <v>7.9131136121752997E-6</v>
      </c>
      <c r="BG1103" s="13">
        <f t="shared" si="1392"/>
        <v>5.785365285345951E-6</v>
      </c>
      <c r="BH1103" s="13">
        <f t="shared" si="1393"/>
        <v>3.1723086314647028E-6</v>
      </c>
      <c r="BI1103" s="13">
        <f t="shared" si="1394"/>
        <v>1.3915860530025191E-6</v>
      </c>
      <c r="BJ1103" s="14">
        <f t="shared" si="1395"/>
        <v>0.73809094721979629</v>
      </c>
      <c r="BK1103" s="14">
        <f t="shared" si="1396"/>
        <v>0.17661014039785605</v>
      </c>
      <c r="BL1103" s="14">
        <f t="shared" si="1397"/>
        <v>8.1522147321075281E-2</v>
      </c>
      <c r="BM1103" s="14">
        <f t="shared" si="1398"/>
        <v>0.51672117588859523</v>
      </c>
      <c r="BN1103" s="14">
        <f t="shared" si="1399"/>
        <v>0.475930521354895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1.6666666666666701</v>
      </c>
      <c r="F1104" s="10">
        <f>VLOOKUP(B1104,home!$B$2:$E$405,3,FALSE)</f>
        <v>1.65</v>
      </c>
      <c r="G1104" s="10">
        <f>VLOOKUP(C1104,away!$B$2:$E$405,4,FALSE)</f>
        <v>1.29</v>
      </c>
      <c r="H1104" s="10">
        <f>VLOOKUP(A1104,away!$A$2:$E$405,3,FALSE)</f>
        <v>1.38</v>
      </c>
      <c r="I1104" s="10">
        <f>VLOOKUP(C1104,away!$B$2:$E$405,3,FALSE)</f>
        <v>0.43</v>
      </c>
      <c r="J1104" s="10">
        <f>VLOOKUP(B1104,home!$B$2:$E$405,4,FALSE)</f>
        <v>1.65</v>
      </c>
      <c r="K1104" s="12">
        <f t="shared" si="1344"/>
        <v>3.547500000000007</v>
      </c>
      <c r="L1104" s="12">
        <f t="shared" si="1345"/>
        <v>0.97910999999999981</v>
      </c>
      <c r="M1104" s="13">
        <f t="shared" si="1346"/>
        <v>1.0817284580992046E-2</v>
      </c>
      <c r="N1104" s="13">
        <f t="shared" si="1347"/>
        <v>3.8374317051069362E-2</v>
      </c>
      <c r="O1104" s="13">
        <f t="shared" si="1348"/>
        <v>1.059131150609512E-2</v>
      </c>
      <c r="P1104" s="13">
        <f t="shared" si="1349"/>
        <v>3.7572677567872512E-2</v>
      </c>
      <c r="Q1104" s="13">
        <f t="shared" si="1350"/>
        <v>6.8066444869334428E-2</v>
      </c>
      <c r="R1104" s="13">
        <f t="shared" si="1351"/>
        <v>5.1850295043663957E-3</v>
      </c>
      <c r="S1104" s="13">
        <f t="shared" si="1352"/>
        <v>3.2626166230754837E-2</v>
      </c>
      <c r="T1104" s="13">
        <f t="shared" si="1353"/>
        <v>6.6644536836014012E-2</v>
      </c>
      <c r="U1104" s="13">
        <f t="shared" si="1354"/>
        <v>1.8393892166739825E-2</v>
      </c>
      <c r="V1104" s="13">
        <f t="shared" si="1355"/>
        <v>1.2591498714504969E-2</v>
      </c>
      <c r="W1104" s="13">
        <f t="shared" si="1356"/>
        <v>8.0488571057988123E-2</v>
      </c>
      <c r="X1104" s="13">
        <f t="shared" si="1357"/>
        <v>7.8807164808586724E-2</v>
      </c>
      <c r="Y1104" s="13">
        <f t="shared" si="1358"/>
        <v>3.858044156786767E-2</v>
      </c>
      <c r="Z1104" s="13">
        <f t="shared" si="1359"/>
        <v>1.6922380793400603E-3</v>
      </c>
      <c r="AA1104" s="13">
        <f t="shared" si="1360"/>
        <v>6.003214586458876E-3</v>
      </c>
      <c r="AB1104" s="13">
        <f t="shared" si="1361"/>
        <v>1.0648201872731454E-2</v>
      </c>
      <c r="AC1104" s="13">
        <f t="shared" si="1362"/>
        <v>2.7334512519880303E-3</v>
      </c>
      <c r="AD1104" s="13">
        <f t="shared" si="1363"/>
        <v>7.138330145705335E-2</v>
      </c>
      <c r="AE1104" s="13">
        <f t="shared" si="1364"/>
        <v>6.9892104289615481E-2</v>
      </c>
      <c r="AF1104" s="13">
        <f t="shared" si="1365"/>
        <v>3.4216029115502707E-2</v>
      </c>
      <c r="AG1104" s="13">
        <f t="shared" si="1366"/>
        <v>1.1167085422426616E-2</v>
      </c>
      <c r="AH1104" s="13">
        <f t="shared" si="1367"/>
        <v>4.1422180646566149E-4</v>
      </c>
      <c r="AI1104" s="13">
        <f t="shared" si="1368"/>
        <v>1.4694518584369371E-3</v>
      </c>
      <c r="AJ1104" s="13">
        <f t="shared" si="1369"/>
        <v>2.606440233902523E-3</v>
      </c>
      <c r="AK1104" s="13">
        <f t="shared" si="1370"/>
        <v>3.0821155765897394E-3</v>
      </c>
      <c r="AL1104" s="13">
        <f t="shared" si="1371"/>
        <v>3.7977398771189532E-4</v>
      </c>
      <c r="AM1104" s="13">
        <f t="shared" si="1372"/>
        <v>5.064645238377944E-2</v>
      </c>
      <c r="AN1104" s="13">
        <f t="shared" si="1373"/>
        <v>4.9588447993482269E-2</v>
      </c>
      <c r="AO1104" s="13">
        <f t="shared" si="1374"/>
        <v>2.4276272657449208E-2</v>
      </c>
      <c r="AP1104" s="13">
        <f t="shared" si="1375"/>
        <v>7.9230471072116969E-3</v>
      </c>
      <c r="AQ1104" s="13">
        <f t="shared" si="1376"/>
        <v>1.9393836632855108E-3</v>
      </c>
      <c r="AR1104" s="13">
        <f t="shared" si="1377"/>
        <v>8.1113742585718767E-5</v>
      </c>
      <c r="AS1104" s="13">
        <f t="shared" si="1378"/>
        <v>2.8775100182283788E-4</v>
      </c>
      <c r="AT1104" s="13">
        <f t="shared" si="1379"/>
        <v>5.1039833948325988E-4</v>
      </c>
      <c r="AU1104" s="13">
        <f t="shared" si="1380"/>
        <v>6.0354603643895596E-4</v>
      </c>
      <c r="AV1104" s="13">
        <f t="shared" si="1381"/>
        <v>5.352698910668001E-4</v>
      </c>
      <c r="AW1104" s="13">
        <f t="shared" si="1382"/>
        <v>3.6641783501742723E-5</v>
      </c>
      <c r="AX1104" s="13">
        <f t="shared" si="1383"/>
        <v>2.9944714971909647E-2</v>
      </c>
      <c r="AY1104" s="13">
        <f t="shared" si="1384"/>
        <v>2.9319169876146443E-2</v>
      </c>
      <c r="AZ1104" s="13">
        <f t="shared" si="1385"/>
        <v>1.435334620871687E-2</v>
      </c>
      <c r="BA1104" s="13">
        <f t="shared" si="1386"/>
        <v>4.6845016021389244E-3</v>
      </c>
      <c r="BB1104" s="13">
        <f t="shared" si="1387"/>
        <v>1.1466605909175602E-3</v>
      </c>
      <c r="BC1104" s="13">
        <f t="shared" si="1388"/>
        <v>2.2454137023465847E-4</v>
      </c>
      <c r="BD1104" s="13">
        <f t="shared" si="1389"/>
        <v>1.3236546083850511E-5</v>
      </c>
      <c r="BE1104" s="13">
        <f t="shared" si="1390"/>
        <v>4.6956647232459782E-5</v>
      </c>
      <c r="BF1104" s="13">
        <f t="shared" si="1391"/>
        <v>8.3289353028575714E-5</v>
      </c>
      <c r="BG1104" s="13">
        <f t="shared" si="1392"/>
        <v>9.8489659956290976E-5</v>
      </c>
      <c r="BH1104" s="13">
        <f t="shared" si="1393"/>
        <v>8.7348017173735732E-5</v>
      </c>
      <c r="BI1104" s="13">
        <f t="shared" si="1394"/>
        <v>6.1973418184765609E-5</v>
      </c>
      <c r="BJ1104" s="14">
        <f t="shared" si="1395"/>
        <v>0.77166653490073078</v>
      </c>
      <c r="BK1104" s="14">
        <f t="shared" si="1396"/>
        <v>0.12604002220997071</v>
      </c>
      <c r="BL1104" s="14">
        <f t="shared" si="1397"/>
        <v>6.0803251764843795E-2</v>
      </c>
      <c r="BM1104" s="14">
        <f t="shared" si="1398"/>
        <v>0.76031245378251089</v>
      </c>
      <c r="BN1104" s="14">
        <f t="shared" si="1399"/>
        <v>0.17060706507972984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1.6666666666666701</v>
      </c>
      <c r="F1105" s="10">
        <f>VLOOKUP(B1105,home!$B$2:$E$405,3,FALSE)</f>
        <v>1.35</v>
      </c>
      <c r="G1105" s="10">
        <f>VLOOKUP(C1105,away!$B$2:$E$405,4,FALSE)</f>
        <v>0.9</v>
      </c>
      <c r="H1105" s="10">
        <f>VLOOKUP(A1105,away!$A$2:$E$405,3,FALSE)</f>
        <v>1.38</v>
      </c>
      <c r="I1105" s="10">
        <f>VLOOKUP(C1105,away!$B$2:$E$405,3,FALSE)</f>
        <v>1.05</v>
      </c>
      <c r="J1105" s="10">
        <f>VLOOKUP(B1105,home!$B$2:$E$405,4,FALSE)</f>
        <v>1.35</v>
      </c>
      <c r="K1105" s="12">
        <f t="shared" si="1344"/>
        <v>2.0250000000000044</v>
      </c>
      <c r="L1105" s="12">
        <f t="shared" si="1345"/>
        <v>1.9561499999999998</v>
      </c>
      <c r="M1105" s="13">
        <f t="shared" si="1346"/>
        <v>1.8664163203638257E-2</v>
      </c>
      <c r="N1105" s="13">
        <f t="shared" si="1347"/>
        <v>3.7794930487367547E-2</v>
      </c>
      <c r="O1105" s="13">
        <f t="shared" si="1348"/>
        <v>3.6509902850796964E-2</v>
      </c>
      <c r="P1105" s="13">
        <f t="shared" si="1349"/>
        <v>7.3932553272864007E-2</v>
      </c>
      <c r="Q1105" s="13">
        <f t="shared" si="1350"/>
        <v>3.8267367118459732E-2</v>
      </c>
      <c r="R1105" s="13">
        <f t="shared" si="1351"/>
        <v>3.570942323079325E-2</v>
      </c>
      <c r="S1105" s="13">
        <f t="shared" si="1352"/>
        <v>7.3215476817886094E-2</v>
      </c>
      <c r="T1105" s="13">
        <f t="shared" si="1353"/>
        <v>7.4856710188774975E-2</v>
      </c>
      <c r="U1105" s="13">
        <f t="shared" si="1354"/>
        <v>7.2311582042356479E-2</v>
      </c>
      <c r="V1105" s="13">
        <f t="shared" si="1355"/>
        <v>3.2224602369894335E-2</v>
      </c>
      <c r="W1105" s="13">
        <f t="shared" si="1356"/>
        <v>2.5830472804960369E-2</v>
      </c>
      <c r="X1105" s="13">
        <f t="shared" si="1357"/>
        <v>5.0528279377423213E-2</v>
      </c>
      <c r="Y1105" s="13">
        <f t="shared" si="1358"/>
        <v>4.9420446852073217E-2</v>
      </c>
      <c r="Z1105" s="13">
        <f t="shared" si="1359"/>
        <v>2.3284329417638736E-2</v>
      </c>
      <c r="AA1105" s="13">
        <f t="shared" si="1360"/>
        <v>4.7150767070718531E-2</v>
      </c>
      <c r="AB1105" s="13">
        <f t="shared" si="1361"/>
        <v>4.7740151659102628E-2</v>
      </c>
      <c r="AC1105" s="13">
        <f t="shared" si="1362"/>
        <v>7.9780134843677915E-3</v>
      </c>
      <c r="AD1105" s="13">
        <f t="shared" si="1363"/>
        <v>1.3076676857511224E-2</v>
      </c>
      <c r="AE1105" s="13">
        <f t="shared" si="1364"/>
        <v>2.5579941434820574E-2</v>
      </c>
      <c r="AF1105" s="13">
        <f t="shared" si="1365"/>
        <v>2.5019101218862135E-2</v>
      </c>
      <c r="AG1105" s="13">
        <f t="shared" si="1366"/>
        <v>1.6313704949759054E-2</v>
      </c>
      <c r="AH1105" s="13">
        <f t="shared" si="1367"/>
        <v>1.1386910247578499E-2</v>
      </c>
      <c r="AI1105" s="13">
        <f t="shared" si="1368"/>
        <v>2.3058493251346509E-2</v>
      </c>
      <c r="AJ1105" s="13">
        <f t="shared" si="1369"/>
        <v>2.3346724416988394E-2</v>
      </c>
      <c r="AK1105" s="13">
        <f t="shared" si="1370"/>
        <v>1.5759038981467199E-2</v>
      </c>
      <c r="AL1105" s="13">
        <f t="shared" si="1371"/>
        <v>1.2641014772731322E-3</v>
      </c>
      <c r="AM1105" s="13">
        <f t="shared" si="1372"/>
        <v>5.2960541272920533E-3</v>
      </c>
      <c r="AN1105" s="13">
        <f t="shared" si="1373"/>
        <v>1.0359876281102348E-2</v>
      </c>
      <c r="AO1105" s="13">
        <f t="shared" si="1374"/>
        <v>1.013273599363918E-2</v>
      </c>
      <c r="AP1105" s="13">
        <f t="shared" si="1375"/>
        <v>6.6070505046524272E-3</v>
      </c>
      <c r="AQ1105" s="13">
        <f t="shared" si="1376"/>
        <v>3.2310954611689605E-3</v>
      </c>
      <c r="AR1105" s="13">
        <f t="shared" si="1377"/>
        <v>4.454900896160136E-3</v>
      </c>
      <c r="AS1105" s="13">
        <f t="shared" si="1378"/>
        <v>9.0211743147242934E-3</v>
      </c>
      <c r="AT1105" s="13">
        <f t="shared" si="1379"/>
        <v>9.1339389936583686E-3</v>
      </c>
      <c r="AU1105" s="13">
        <f t="shared" si="1380"/>
        <v>6.1654088207194107E-3</v>
      </c>
      <c r="AV1105" s="13">
        <f t="shared" si="1381"/>
        <v>3.1212382154892104E-3</v>
      </c>
      <c r="AW1105" s="13">
        <f t="shared" si="1382"/>
        <v>1.3909343089319121E-4</v>
      </c>
      <c r="AX1105" s="13">
        <f t="shared" si="1383"/>
        <v>1.7874182679610731E-3</v>
      </c>
      <c r="AY1105" s="13">
        <f t="shared" si="1384"/>
        <v>3.4964582448720524E-3</v>
      </c>
      <c r="AZ1105" s="13">
        <f t="shared" si="1385"/>
        <v>3.4197983978532329E-3</v>
      </c>
      <c r="BA1105" s="13">
        <f t="shared" si="1386"/>
        <v>2.2298795453202002E-3</v>
      </c>
      <c r="BB1105" s="13">
        <f t="shared" si="1387"/>
        <v>1.0904947181445271E-3</v>
      </c>
      <c r="BC1105" s="13">
        <f t="shared" si="1388"/>
        <v>4.2663424857968332E-4</v>
      </c>
      <c r="BD1105" s="13">
        <f t="shared" si="1389"/>
        <v>1.4524090646706078E-3</v>
      </c>
      <c r="BE1105" s="13">
        <f t="shared" si="1390"/>
        <v>2.9411283559579874E-3</v>
      </c>
      <c r="BF1105" s="13">
        <f t="shared" si="1391"/>
        <v>2.9778924604074689E-3</v>
      </c>
      <c r="BG1105" s="13">
        <f t="shared" si="1392"/>
        <v>2.0100774107750454E-3</v>
      </c>
      <c r="BH1105" s="13">
        <f t="shared" si="1393"/>
        <v>1.0176016892048695E-3</v>
      </c>
      <c r="BI1105" s="13">
        <f t="shared" si="1394"/>
        <v>4.1212868412797285E-4</v>
      </c>
      <c r="BJ1105" s="14">
        <f t="shared" si="1395"/>
        <v>0.40476512708059781</v>
      </c>
      <c r="BK1105" s="14">
        <f t="shared" si="1396"/>
        <v>0.21077536887079565</v>
      </c>
      <c r="BL1105" s="14">
        <f t="shared" si="1397"/>
        <v>0.35568089265704378</v>
      </c>
      <c r="BM1105" s="14">
        <f t="shared" si="1398"/>
        <v>0.75027001304817731</v>
      </c>
      <c r="BN1105" s="14">
        <f t="shared" si="1399"/>
        <v>0.24087834016391974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1.6666666666666701</v>
      </c>
      <c r="F1106" s="10">
        <f>VLOOKUP(B1106,home!$B$2:$E$405,3,FALSE)</f>
        <v>0.6</v>
      </c>
      <c r="G1106" s="10">
        <f>VLOOKUP(C1106,away!$B$2:$E$405,4,FALSE)</f>
        <v>0.82</v>
      </c>
      <c r="H1106" s="10">
        <f>VLOOKUP(A1106,away!$A$2:$E$405,3,FALSE)</f>
        <v>1.38</v>
      </c>
      <c r="I1106" s="10">
        <f>VLOOKUP(C1106,away!$B$2:$E$405,3,FALSE)</f>
        <v>1.43</v>
      </c>
      <c r="J1106" s="10">
        <f>VLOOKUP(B1106,home!$B$2:$E$405,4,FALSE)</f>
        <v>0.6</v>
      </c>
      <c r="K1106" s="12">
        <f t="shared" si="1344"/>
        <v>0.82000000000000162</v>
      </c>
      <c r="L1106" s="12">
        <f t="shared" si="1345"/>
        <v>1.1840399999999998</v>
      </c>
      <c r="M1106" s="13">
        <f t="shared" si="1346"/>
        <v>0.13478963165069885</v>
      </c>
      <c r="N1106" s="13">
        <f t="shared" si="1347"/>
        <v>0.11052749795357329</v>
      </c>
      <c r="O1106" s="13">
        <f t="shared" si="1348"/>
        <v>0.15959631545969341</v>
      </c>
      <c r="P1106" s="13">
        <f t="shared" si="1349"/>
        <v>0.13086897867694888</v>
      </c>
      <c r="Q1106" s="13">
        <f t="shared" si="1350"/>
        <v>4.5316274160965127E-2</v>
      </c>
      <c r="R1106" s="13">
        <f t="shared" si="1351"/>
        <v>9.4484210678447686E-2</v>
      </c>
      <c r="S1106" s="13">
        <f t="shared" si="1352"/>
        <v>3.1765591630094236E-2</v>
      </c>
      <c r="T1106" s="13">
        <f t="shared" si="1353"/>
        <v>5.3656281257549135E-2</v>
      </c>
      <c r="U1106" s="13">
        <f t="shared" si="1354"/>
        <v>7.7477052756327269E-2</v>
      </c>
      <c r="V1106" s="13">
        <f t="shared" si="1355"/>
        <v>3.4268466125812686E-3</v>
      </c>
      <c r="W1106" s="13">
        <f t="shared" si="1356"/>
        <v>1.2386448270663828E-2</v>
      </c>
      <c r="X1106" s="13">
        <f t="shared" si="1357"/>
        <v>1.4666050210396794E-2</v>
      </c>
      <c r="Y1106" s="13">
        <f t="shared" si="1358"/>
        <v>8.6825950455591081E-3</v>
      </c>
      <c r="Z1106" s="13">
        <f t="shared" si="1359"/>
        <v>3.729102827056973E-2</v>
      </c>
      <c r="AA1106" s="13">
        <f t="shared" si="1360"/>
        <v>3.0578643181867243E-2</v>
      </c>
      <c r="AB1106" s="13">
        <f t="shared" si="1361"/>
        <v>1.2537243704565592E-2</v>
      </c>
      <c r="AC1106" s="13">
        <f t="shared" si="1362"/>
        <v>2.0794807748698767E-4</v>
      </c>
      <c r="AD1106" s="13">
        <f t="shared" si="1363"/>
        <v>2.5392218954860897E-3</v>
      </c>
      <c r="AE1106" s="13">
        <f t="shared" si="1364"/>
        <v>3.0065402931313484E-3</v>
      </c>
      <c r="AF1106" s="13">
        <f t="shared" si="1365"/>
        <v>1.7799319843396207E-3</v>
      </c>
      <c r="AG1106" s="13">
        <f t="shared" si="1366"/>
        <v>7.025035555791615E-4</v>
      </c>
      <c r="AH1106" s="13">
        <f t="shared" si="1367"/>
        <v>1.1038517278371351E-2</v>
      </c>
      <c r="AI1106" s="13">
        <f t="shared" si="1368"/>
        <v>9.051584168264527E-3</v>
      </c>
      <c r="AJ1106" s="13">
        <f t="shared" si="1369"/>
        <v>3.7111495089884624E-3</v>
      </c>
      <c r="AK1106" s="13">
        <f t="shared" si="1370"/>
        <v>1.0143808657901818E-3</v>
      </c>
      <c r="AL1106" s="13">
        <f t="shared" si="1371"/>
        <v>8.0759780067003305E-6</v>
      </c>
      <c r="AM1106" s="13">
        <f t="shared" si="1372"/>
        <v>4.1643239085971964E-4</v>
      </c>
      <c r="AN1106" s="13">
        <f t="shared" si="1373"/>
        <v>4.9307260807354225E-4</v>
      </c>
      <c r="AO1106" s="13">
        <f t="shared" si="1374"/>
        <v>2.9190884543169846E-4</v>
      </c>
      <c r="AP1106" s="13">
        <f t="shared" si="1375"/>
        <v>1.1521058311498275E-4</v>
      </c>
      <c r="AQ1106" s="13">
        <f t="shared" si="1376"/>
        <v>3.4103484707866057E-5</v>
      </c>
      <c r="AR1106" s="13">
        <f t="shared" si="1377"/>
        <v>2.6140091996565578E-3</v>
      </c>
      <c r="AS1106" s="13">
        <f t="shared" si="1378"/>
        <v>2.1434875437183819E-3</v>
      </c>
      <c r="AT1106" s="13">
        <f t="shared" si="1379"/>
        <v>8.7882989292453815E-4</v>
      </c>
      <c r="AU1106" s="13">
        <f t="shared" si="1380"/>
        <v>2.4021350406604091E-4</v>
      </c>
      <c r="AV1106" s="13">
        <f t="shared" si="1381"/>
        <v>4.9243768333538485E-5</v>
      </c>
      <c r="AW1106" s="13">
        <f t="shared" si="1382"/>
        <v>2.1780751164510708E-7</v>
      </c>
      <c r="AX1106" s="13">
        <f t="shared" si="1383"/>
        <v>5.6912426750828428E-5</v>
      </c>
      <c r="AY1106" s="13">
        <f t="shared" si="1384"/>
        <v>6.7386589770050879E-5</v>
      </c>
      <c r="AZ1106" s="13">
        <f t="shared" si="1385"/>
        <v>3.989420887566551E-5</v>
      </c>
      <c r="BA1106" s="13">
        <f t="shared" si="1386"/>
        <v>1.5745446359047664E-5</v>
      </c>
      <c r="BB1106" s="13">
        <f t="shared" si="1387"/>
        <v>4.6608095767417014E-6</v>
      </c>
      <c r="BC1106" s="13">
        <f t="shared" si="1388"/>
        <v>1.1037169942490467E-6</v>
      </c>
      <c r="BD1106" s="13">
        <f t="shared" si="1389"/>
        <v>5.1584857546022565E-4</v>
      </c>
      <c r="BE1106" s="13">
        <f t="shared" si="1390"/>
        <v>4.2299583187738594E-4</v>
      </c>
      <c r="BF1106" s="13">
        <f t="shared" si="1391"/>
        <v>1.7342829106972853E-4</v>
      </c>
      <c r="BG1106" s="13">
        <f t="shared" si="1392"/>
        <v>4.7403732892392567E-5</v>
      </c>
      <c r="BH1106" s="13">
        <f t="shared" si="1393"/>
        <v>9.717765242940494E-6</v>
      </c>
      <c r="BI1106" s="13">
        <f t="shared" si="1394"/>
        <v>1.5937134998422447E-6</v>
      </c>
      <c r="BJ1106" s="14">
        <f t="shared" si="1395"/>
        <v>0.25479977573775786</v>
      </c>
      <c r="BK1106" s="14">
        <f t="shared" si="1396"/>
        <v>0.30113445921558696</v>
      </c>
      <c r="BL1106" s="14">
        <f t="shared" si="1397"/>
        <v>0.4065858694210574</v>
      </c>
      <c r="BM1106" s="14">
        <f t="shared" si="1398"/>
        <v>0.32416105528238637</v>
      </c>
      <c r="BN1106" s="14">
        <f t="shared" si="1399"/>
        <v>0.67558290858032732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1.38</v>
      </c>
      <c r="F1107" s="10">
        <f>VLOOKUP(B1107,home!$B$2:$E$405,3,FALSE)</f>
        <v>0.52</v>
      </c>
      <c r="G1107" s="10">
        <f>VLOOKUP(C1107,away!$B$2:$E$405,4,FALSE)</f>
        <v>0.72</v>
      </c>
      <c r="H1107" s="10">
        <f>VLOOKUP(A1107,away!$A$2:$E$405,3,FALSE)</f>
        <v>1.17333333333333</v>
      </c>
      <c r="I1107" s="10">
        <f>VLOOKUP(C1107,away!$B$2:$E$405,3,FALSE)</f>
        <v>0.72</v>
      </c>
      <c r="J1107" s="10">
        <f>VLOOKUP(B1107,home!$B$2:$E$405,4,FALSE)</f>
        <v>0.52</v>
      </c>
      <c r="K1107" s="12">
        <f t="shared" si="1344"/>
        <v>0.51667200000000002</v>
      </c>
      <c r="L1107" s="12">
        <f t="shared" si="1345"/>
        <v>0.43929599999999874</v>
      </c>
      <c r="M1107" s="13">
        <f t="shared" si="1346"/>
        <v>0.38443982662799997</v>
      </c>
      <c r="N1107" s="13">
        <f t="shared" si="1347"/>
        <v>0.19862929410354199</v>
      </c>
      <c r="O1107" s="13">
        <f t="shared" si="1348"/>
        <v>0.16888287807837338</v>
      </c>
      <c r="P1107" s="13">
        <f t="shared" si="1349"/>
        <v>8.725705438250933E-2</v>
      </c>
      <c r="Q1107" s="13">
        <f t="shared" si="1350"/>
        <v>5.1313097321532636E-2</v>
      </c>
      <c r="R1107" s="13">
        <f t="shared" si="1351"/>
        <v>3.7094786404158447E-2</v>
      </c>
      <c r="S1107" s="13">
        <f t="shared" si="1352"/>
        <v>4.9512257914940327E-3</v>
      </c>
      <c r="T1107" s="13">
        <f t="shared" si="1353"/>
        <v>2.2541638400959935E-2</v>
      </c>
      <c r="U1107" s="13">
        <f t="shared" si="1354"/>
        <v>1.9165837481009352E-2</v>
      </c>
      <c r="V1107" s="13">
        <f t="shared" si="1355"/>
        <v>1.2486548196571139E-4</v>
      </c>
      <c r="W1107" s="13">
        <f t="shared" si="1356"/>
        <v>8.8373468731036357E-3</v>
      </c>
      <c r="X1107" s="13">
        <f t="shared" si="1357"/>
        <v>3.8822111319669235E-3</v>
      </c>
      <c r="Y1107" s="13">
        <f t="shared" si="1358"/>
        <v>8.5271991071426826E-4</v>
      </c>
      <c r="Z1107" s="13">
        <f t="shared" si="1359"/>
        <v>5.431863762733715E-3</v>
      </c>
      <c r="AA1107" s="13">
        <f t="shared" si="1360"/>
        <v>2.8064919140191537E-3</v>
      </c>
      <c r="AB1107" s="13">
        <f t="shared" si="1361"/>
        <v>7.2501789510005235E-4</v>
      </c>
      <c r="AC1107" s="13">
        <f t="shared" si="1362"/>
        <v>1.7713100652750456E-6</v>
      </c>
      <c r="AD1107" s="13">
        <f t="shared" si="1363"/>
        <v>1.1415024209050506E-3</v>
      </c>
      <c r="AE1107" s="13">
        <f t="shared" si="1364"/>
        <v>5.0145744749390366E-4</v>
      </c>
      <c r="AF1107" s="13">
        <f t="shared" si="1365"/>
        <v>1.1014412542714062E-4</v>
      </c>
      <c r="AG1107" s="13">
        <f t="shared" si="1366"/>
        <v>1.6128624574547011E-5</v>
      </c>
      <c r="AH1107" s="13">
        <f t="shared" si="1367"/>
        <v>5.9654900587846572E-4</v>
      </c>
      <c r="AI1107" s="13">
        <f t="shared" si="1368"/>
        <v>3.0822016796523861E-4</v>
      </c>
      <c r="AJ1107" s="13">
        <f t="shared" si="1369"/>
        <v>7.9624365311467906E-5</v>
      </c>
      <c r="AK1107" s="13">
        <f t="shared" si="1370"/>
        <v>1.3713226691402246E-5</v>
      </c>
      <c r="AL1107" s="13">
        <f t="shared" si="1371"/>
        <v>1.6081507480602308E-8</v>
      </c>
      <c r="AM1107" s="13">
        <f t="shared" si="1372"/>
        <v>1.1795646776277091E-4</v>
      </c>
      <c r="AN1107" s="13">
        <f t="shared" si="1373"/>
        <v>5.181780446231406E-5</v>
      </c>
      <c r="AO1107" s="13">
        <f t="shared" si="1374"/>
        <v>1.1381677114538325E-5</v>
      </c>
      <c r="AP1107" s="13">
        <f t="shared" si="1375"/>
        <v>1.6666417432360714E-6</v>
      </c>
      <c r="AQ1107" s="13">
        <f t="shared" si="1376"/>
        <v>1.8303726280915776E-7</v>
      </c>
      <c r="AR1107" s="13">
        <f t="shared" si="1377"/>
        <v>5.241231841727715E-5</v>
      </c>
      <c r="AS1107" s="13">
        <f t="shared" si="1378"/>
        <v>2.7079977381291416E-5</v>
      </c>
      <c r="AT1107" s="13">
        <f t="shared" si="1379"/>
        <v>6.995733036773301E-6</v>
      </c>
      <c r="AU1107" s="13">
        <f t="shared" si="1380"/>
        <v>1.2048331265252449E-6</v>
      </c>
      <c r="AV1107" s="13">
        <f t="shared" si="1381"/>
        <v>1.5562588528701285E-7</v>
      </c>
      <c r="AW1107" s="13">
        <f t="shared" si="1382"/>
        <v>1.0139030549517099E-10</v>
      </c>
      <c r="AX1107" s="13">
        <f t="shared" si="1383"/>
        <v>1.0157467351987721E-5</v>
      </c>
      <c r="AY1107" s="13">
        <f t="shared" si="1384"/>
        <v>4.462134777858785E-6</v>
      </c>
      <c r="AZ1107" s="13">
        <f t="shared" si="1385"/>
        <v>9.8009897968712345E-7</v>
      </c>
      <c r="BA1107" s="13">
        <f t="shared" si="1386"/>
        <v>1.4351785379354448E-7</v>
      </c>
      <c r="BB1107" s="13">
        <f t="shared" si="1387"/>
        <v>1.5761704775022181E-8</v>
      </c>
      <c r="BC1107" s="13">
        <f t="shared" si="1388"/>
        <v>1.3848107721696251E-9</v>
      </c>
      <c r="BD1107" s="13">
        <f t="shared" si="1389"/>
        <v>3.8374203052393539E-6</v>
      </c>
      <c r="BE1107" s="13">
        <f t="shared" si="1390"/>
        <v>1.9826876239486271E-6</v>
      </c>
      <c r="BF1107" s="13">
        <f t="shared" si="1391"/>
        <v>5.1219959002039268E-7</v>
      </c>
      <c r="BG1107" s="13">
        <f t="shared" si="1392"/>
        <v>8.8213062191672092E-8</v>
      </c>
      <c r="BH1107" s="13">
        <f t="shared" si="1393"/>
        <v>1.1394304817173903E-8</v>
      </c>
      <c r="BI1107" s="13">
        <f t="shared" si="1394"/>
        <v>1.1774236516997755E-9</v>
      </c>
      <c r="BJ1107" s="14">
        <f t="shared" si="1395"/>
        <v>0.28802430635404458</v>
      </c>
      <c r="BK1107" s="14">
        <f t="shared" si="1396"/>
        <v>0.47677922181031968</v>
      </c>
      <c r="BL1107" s="14">
        <f t="shared" si="1397"/>
        <v>0.22976740011866401</v>
      </c>
      <c r="BM1107" s="14">
        <f t="shared" si="1398"/>
        <v>7.2381393094258645E-2</v>
      </c>
      <c r="BN1107" s="14">
        <f t="shared" si="1399"/>
        <v>0.92761693691811564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1.6850393700787401</v>
      </c>
      <c r="F1108" s="10">
        <f>VLOOKUP(B1108,home!$B$2:$E$405,3,FALSE)</f>
        <v>1.02</v>
      </c>
      <c r="G1108" s="10">
        <f>VLOOKUP(C1108,away!$B$2:$E$405,4,FALSE)</f>
        <v>1.61</v>
      </c>
      <c r="H1108" s="10">
        <f>VLOOKUP(A1108,away!$A$2:$E$405,3,FALSE)</f>
        <v>1.2913385826771699</v>
      </c>
      <c r="I1108" s="10">
        <f>VLOOKUP(C1108,away!$B$2:$E$405,3,FALSE)</f>
        <v>0.34</v>
      </c>
      <c r="J1108" s="10">
        <f>VLOOKUP(B1108,home!$B$2:$E$405,4,FALSE)</f>
        <v>1.02</v>
      </c>
      <c r="K1108" s="12">
        <f t="shared" si="1344"/>
        <v>2.7671716535433073</v>
      </c>
      <c r="L1108" s="12">
        <f t="shared" si="1345"/>
        <v>0.44783622047244254</v>
      </c>
      <c r="M1108" s="13">
        <f t="shared" si="1346"/>
        <v>4.0155017641137866E-2</v>
      </c>
      <c r="N1108" s="13">
        <f t="shared" si="1347"/>
        <v>0.11111582656408817</v>
      </c>
      <c r="O1108" s="13">
        <f t="shared" si="1348"/>
        <v>1.7982871333411435E-2</v>
      </c>
      <c r="P1108" s="13">
        <f t="shared" si="1349"/>
        <v>4.9761691803132668E-2</v>
      </c>
      <c r="Q1108" s="13">
        <f t="shared" si="1350"/>
        <v>0.1537382827640896</v>
      </c>
      <c r="R1108" s="13">
        <f t="shared" si="1351"/>
        <v>4.0266905655986047E-3</v>
      </c>
      <c r="S1108" s="13">
        <f t="shared" si="1352"/>
        <v>1.5416665939732559E-2</v>
      </c>
      <c r="T1108" s="13">
        <f t="shared" si="1353"/>
        <v>6.8849571494993544E-2</v>
      </c>
      <c r="U1108" s="13">
        <f t="shared" si="1354"/>
        <v>1.1142543990714729E-2</v>
      </c>
      <c r="V1108" s="13">
        <f t="shared" si="1355"/>
        <v>2.122771599197183E-3</v>
      </c>
      <c r="W1108" s="13">
        <f t="shared" si="1356"/>
        <v>0.14180673937640478</v>
      </c>
      <c r="X1108" s="13">
        <f t="shared" si="1357"/>
        <v>6.3506194199849805E-2</v>
      </c>
      <c r="Y1108" s="13">
        <f t="shared" si="1358"/>
        <v>1.4220186993524842E-2</v>
      </c>
      <c r="Z1108" s="13">
        <f t="shared" si="1359"/>
        <v>6.0109929463657351E-4</v>
      </c>
      <c r="AA1108" s="13">
        <f t="shared" si="1360"/>
        <v>1.6633449290832029E-3</v>
      </c>
      <c r="AB1108" s="13">
        <f t="shared" si="1361"/>
        <v>2.3013804689120212E-3</v>
      </c>
      <c r="AC1108" s="13">
        <f t="shared" si="1362"/>
        <v>1.6441392678451206E-4</v>
      </c>
      <c r="AD1108" s="13">
        <f t="shared" si="1363"/>
        <v>9.8100897370947723E-2</v>
      </c>
      <c r="AE1108" s="13">
        <f t="shared" si="1364"/>
        <v>4.39331351035602E-2</v>
      </c>
      <c r="AF1108" s="13">
        <f t="shared" si="1365"/>
        <v>9.8374245891417935E-3</v>
      </c>
      <c r="AG1108" s="13">
        <f t="shared" si="1366"/>
        <v>1.4685183490613101E-3</v>
      </c>
      <c r="AH1108" s="13">
        <f t="shared" si="1367"/>
        <v>6.7298509059673557E-5</v>
      </c>
      <c r="AI1108" s="13">
        <f t="shared" si="1368"/>
        <v>1.8622652659565616E-4</v>
      </c>
      <c r="AJ1108" s="13">
        <f t="shared" si="1369"/>
        <v>2.5766038276666428E-4</v>
      </c>
      <c r="AK1108" s="13">
        <f t="shared" si="1370"/>
        <v>2.376635024776773E-4</v>
      </c>
      <c r="AL1108" s="13">
        <f t="shared" si="1371"/>
        <v>8.1499305774548507E-6</v>
      </c>
      <c r="AM1108" s="13">
        <f t="shared" si="1372"/>
        <v>5.4292404478409537E-2</v>
      </c>
      <c r="AN1108" s="13">
        <f t="shared" si="1373"/>
        <v>2.4314105221972037E-2</v>
      </c>
      <c r="AO1108" s="13">
        <f t="shared" si="1374"/>
        <v>5.4443684933886171E-3</v>
      </c>
      <c r="AP1108" s="13">
        <f t="shared" si="1375"/>
        <v>8.1272846964613457E-4</v>
      </c>
      <c r="AQ1108" s="13">
        <f t="shared" si="1376"/>
        <v>9.0992311529169295E-5</v>
      </c>
      <c r="AR1108" s="13">
        <f t="shared" si="1377"/>
        <v>6.0277419881429311E-6</v>
      </c>
      <c r="AS1108" s="13">
        <f t="shared" si="1378"/>
        <v>1.66797967644619E-5</v>
      </c>
      <c r="AT1108" s="13">
        <f t="shared" si="1379"/>
        <v>2.3077930396741173E-5</v>
      </c>
      <c r="AU1108" s="13">
        <f t="shared" si="1380"/>
        <v>2.1286864938769207E-5</v>
      </c>
      <c r="AV1108" s="13">
        <f t="shared" si="1381"/>
        <v>1.4726102312841761E-5</v>
      </c>
      <c r="AW1108" s="13">
        <f t="shared" si="1382"/>
        <v>2.8054770780014015E-7</v>
      </c>
      <c r="AX1108" s="13">
        <f t="shared" si="1383"/>
        <v>2.503940044589377E-2</v>
      </c>
      <c r="AY1108" s="13">
        <f t="shared" si="1384"/>
        <v>1.1213550458585058E-2</v>
      </c>
      <c r="AZ1108" s="13">
        <f t="shared" si="1385"/>
        <v>2.510917027724878E-3</v>
      </c>
      <c r="BA1108" s="13">
        <f t="shared" si="1386"/>
        <v>3.7482653053873608E-4</v>
      </c>
      <c r="BB1108" s="13">
        <f t="shared" si="1387"/>
        <v>4.1965224192316542E-5</v>
      </c>
      <c r="BC1108" s="13">
        <f t="shared" si="1388"/>
        <v>3.7587094787131517E-6</v>
      </c>
      <c r="BD1108" s="13">
        <f t="shared" si="1389"/>
        <v>4.4990686499216234E-7</v>
      </c>
      <c r="BE1108" s="13">
        <f t="shared" si="1390"/>
        <v>1.2449695235408475E-6</v>
      </c>
      <c r="BF1108" s="13">
        <f t="shared" si="1391"/>
        <v>1.7225221875337755E-6</v>
      </c>
      <c r="BG1108" s="13">
        <f t="shared" si="1392"/>
        <v>1.5888381899809572E-6</v>
      </c>
      <c r="BH1108" s="13">
        <f t="shared" si="1393"/>
        <v>1.0991470003455903E-6</v>
      </c>
      <c r="BI1108" s="13">
        <f t="shared" si="1394"/>
        <v>6.0830568448669469E-7</v>
      </c>
      <c r="BJ1108" s="14">
        <f t="shared" si="1395"/>
        <v>0.83071579417702091</v>
      </c>
      <c r="BK1108" s="14">
        <f t="shared" si="1396"/>
        <v>0.11884226129914731</v>
      </c>
      <c r="BL1108" s="14">
        <f t="shared" si="1397"/>
        <v>3.795419233447149E-2</v>
      </c>
      <c r="BM1108" s="14">
        <f t="shared" si="1398"/>
        <v>0.6001196965229405</v>
      </c>
      <c r="BN1108" s="14">
        <f t="shared" si="1399"/>
        <v>0.3767803806714583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1.6850393700787401</v>
      </c>
      <c r="F1109" s="10">
        <f>VLOOKUP(B1109,home!$B$2:$E$405,3,FALSE)</f>
        <v>1.78</v>
      </c>
      <c r="G1109" s="10">
        <f>VLOOKUP(C1109,away!$B$2:$E$405,4,FALSE)</f>
        <v>0.59</v>
      </c>
      <c r="H1109" s="10">
        <f>VLOOKUP(A1109,away!$A$2:$E$405,3,FALSE)</f>
        <v>1.2913385826771699</v>
      </c>
      <c r="I1109" s="10">
        <f>VLOOKUP(C1109,away!$B$2:$E$405,3,FALSE)</f>
        <v>1.19</v>
      </c>
      <c r="J1109" s="10">
        <f>VLOOKUP(B1109,home!$B$2:$E$405,4,FALSE)</f>
        <v>1.78</v>
      </c>
      <c r="K1109" s="12">
        <f t="shared" si="1344"/>
        <v>1.7696283464566926</v>
      </c>
      <c r="L1109" s="12">
        <f t="shared" si="1345"/>
        <v>2.7353133858267813</v>
      </c>
      <c r="M1109" s="13">
        <f t="shared" si="1346"/>
        <v>1.105423427308354E-2</v>
      </c>
      <c r="N1109" s="13">
        <f t="shared" si="1347"/>
        <v>1.9561886318021721E-2</v>
      </c>
      <c r="O1109" s="13">
        <f t="shared" si="1348"/>
        <v>3.0236794977230586E-2</v>
      </c>
      <c r="P1109" s="13">
        <f t="shared" si="1349"/>
        <v>5.350788949770658E-2</v>
      </c>
      <c r="Q1109" s="13">
        <f t="shared" si="1350"/>
        <v>1.7308634269267292E-2</v>
      </c>
      <c r="R1109" s="13">
        <f t="shared" si="1351"/>
        <v>4.1353555022859416E-2</v>
      </c>
      <c r="S1109" s="13">
        <f t="shared" si="1352"/>
        <v>6.4751075645968964E-2</v>
      </c>
      <c r="T1109" s="13">
        <f t="shared" si="1353"/>
        <v>4.7344539007106973E-2</v>
      </c>
      <c r="U1109" s="13">
        <f t="shared" si="1354"/>
        <v>7.3180423195208552E-2</v>
      </c>
      <c r="V1109" s="13">
        <f t="shared" si="1355"/>
        <v>3.4825201265068252E-2</v>
      </c>
      <c r="W1109" s="13">
        <f t="shared" si="1356"/>
        <v>1.0209949947115708E-2</v>
      </c>
      <c r="X1109" s="13">
        <f t="shared" si="1357"/>
        <v>2.7927412758967034E-2</v>
      </c>
      <c r="Y1109" s="13">
        <f t="shared" si="1358"/>
        <v>3.8195112975556098E-2</v>
      </c>
      <c r="Z1109" s="13">
        <f t="shared" si="1359"/>
        <v>3.7704977535183891E-2</v>
      </c>
      <c r="AA1109" s="13">
        <f t="shared" si="1360"/>
        <v>6.6723797048774194E-2</v>
      </c>
      <c r="AB1109" s="13">
        <f t="shared" si="1361"/>
        <v>5.9038161320367127E-2</v>
      </c>
      <c r="AC1109" s="13">
        <f t="shared" si="1362"/>
        <v>1.0535685777688817E-2</v>
      </c>
      <c r="AD1109" s="13">
        <f t="shared" si="1363"/>
        <v>4.5169542105799928E-3</v>
      </c>
      <c r="AE1109" s="13">
        <f t="shared" si="1364"/>
        <v>1.2355285315366097E-2</v>
      </c>
      <c r="AF1109" s="13">
        <f t="shared" si="1365"/>
        <v>1.6897788654414981E-2</v>
      </c>
      <c r="AG1109" s="13">
        <f t="shared" si="1366"/>
        <v>1.5406915832431067E-2</v>
      </c>
      <c r="AH1109" s="13">
        <f t="shared" si="1367"/>
        <v>2.5783732441071648E-2</v>
      </c>
      <c r="AI1109" s="13">
        <f t="shared" si="1368"/>
        <v>4.5627623805175391E-2</v>
      </c>
      <c r="AJ1109" s="13">
        <f t="shared" si="1369"/>
        <v>4.0371968233550291E-2</v>
      </c>
      <c r="AK1109" s="13">
        <f t="shared" si="1370"/>
        <v>2.3814459796113241E-2</v>
      </c>
      <c r="AL1109" s="13">
        <f t="shared" si="1371"/>
        <v>2.0399144669760211E-3</v>
      </c>
      <c r="AM1109" s="13">
        <f t="shared" si="1372"/>
        <v>1.598666042137853E-3</v>
      </c>
      <c r="AN1109" s="13">
        <f t="shared" si="1373"/>
        <v>4.3728526245263898E-3</v>
      </c>
      <c r="AO1109" s="13">
        <f t="shared" si="1374"/>
        <v>5.9805611590574058E-3</v>
      </c>
      <c r="AP1109" s="13">
        <f t="shared" si="1375"/>
        <v>5.4529029977084826E-3</v>
      </c>
      <c r="AQ1109" s="13">
        <f t="shared" si="1376"/>
        <v>3.7288496403117496E-3</v>
      </c>
      <c r="AR1109" s="13">
        <f t="shared" si="1377"/>
        <v>1.4105317696527899E-2</v>
      </c>
      <c r="AS1109" s="13">
        <f t="shared" si="1378"/>
        <v>2.4961170031552987E-2</v>
      </c>
      <c r="AT1109" s="13">
        <f t="shared" si="1379"/>
        <v>2.2085997024280737E-2</v>
      </c>
      <c r="AU1109" s="13">
        <f t="shared" si="1380"/>
        <v>1.3028002131308452E-2</v>
      </c>
      <c r="AV1109" s="13">
        <f t="shared" si="1381"/>
        <v>5.7636804673154123E-3</v>
      </c>
      <c r="AW1109" s="13">
        <f t="shared" si="1382"/>
        <v>2.7428282529383337E-4</v>
      </c>
      <c r="AX1109" s="13">
        <f t="shared" si="1383"/>
        <v>4.7150745744747944E-4</v>
      </c>
      <c r="AY1109" s="13">
        <f t="shared" si="1384"/>
        <v>1.2897206598732418E-3</v>
      </c>
      <c r="AZ1109" s="13">
        <f t="shared" si="1385"/>
        <v>1.7638950924643145E-3</v>
      </c>
      <c r="BA1109" s="13">
        <f t="shared" si="1386"/>
        <v>1.6082686192039357E-3</v>
      </c>
      <c r="BB1109" s="13">
        <f t="shared" si="1387"/>
        <v>1.0997796705284201E-3</v>
      </c>
      <c r="BC1109" s="13">
        <f t="shared" si="1388"/>
        <v>6.0164841085131085E-4</v>
      </c>
      <c r="BD1109" s="13">
        <f t="shared" si="1389"/>
        <v>6.4304107177753532E-3</v>
      </c>
      <c r="BE1109" s="13">
        <f t="shared" si="1390"/>
        <v>1.137943708553419E-2</v>
      </c>
      <c r="BF1109" s="13">
        <f t="shared" si="1391"/>
        <v>1.006868721664092E-2</v>
      </c>
      <c r="BG1109" s="13">
        <f t="shared" si="1392"/>
        <v>5.9392781033913034E-3</v>
      </c>
      <c r="BH1109" s="13">
        <f t="shared" si="1393"/>
        <v>2.627578722312699E-3</v>
      </c>
      <c r="BI1109" s="13">
        <f t="shared" si="1394"/>
        <v>9.2996755791020173E-4</v>
      </c>
      <c r="BJ1109" s="14">
        <f t="shared" si="1395"/>
        <v>0.23769313166293751</v>
      </c>
      <c r="BK1109" s="14">
        <f t="shared" si="1396"/>
        <v>0.1780037215863654</v>
      </c>
      <c r="BL1109" s="14">
        <f t="shared" si="1397"/>
        <v>0.52345004259490047</v>
      </c>
      <c r="BM1109" s="14">
        <f t="shared" si="1398"/>
        <v>0.80281344118663911</v>
      </c>
      <c r="BN1109" s="14">
        <f t="shared" si="1399"/>
        <v>0.17302299435816915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1.6850393700787401</v>
      </c>
      <c r="F1110" s="10">
        <f>VLOOKUP(B1110,home!$B$2:$E$405,3,FALSE)</f>
        <v>0.85</v>
      </c>
      <c r="G1110" s="10">
        <f>VLOOKUP(C1110,away!$B$2:$E$405,4,FALSE)</f>
        <v>0.89</v>
      </c>
      <c r="H1110" s="10">
        <f>VLOOKUP(A1110,away!$A$2:$E$405,3,FALSE)</f>
        <v>1.2913385826771699</v>
      </c>
      <c r="I1110" s="10">
        <f>VLOOKUP(C1110,away!$B$2:$E$405,3,FALSE)</f>
        <v>0.67</v>
      </c>
      <c r="J1110" s="10">
        <f>VLOOKUP(B1110,home!$B$2:$E$405,4,FALSE)</f>
        <v>0.85</v>
      </c>
      <c r="K1110" s="12">
        <f t="shared" si="1344"/>
        <v>1.2747322834645667</v>
      </c>
      <c r="L1110" s="12">
        <f t="shared" si="1345"/>
        <v>0.73541732283464822</v>
      </c>
      <c r="M1110" s="13">
        <f t="shared" si="1346"/>
        <v>0.13396863061844655</v>
      </c>
      <c r="N1110" s="13">
        <f t="shared" si="1347"/>
        <v>0.17077413842087344</v>
      </c>
      <c r="O1110" s="13">
        <f t="shared" si="1348"/>
        <v>9.8522851673241846E-2</v>
      </c>
      <c r="P1110" s="13">
        <f t="shared" si="1349"/>
        <v>0.12559025968687237</v>
      </c>
      <c r="Q1110" s="13">
        <f t="shared" si="1350"/>
        <v>0.10884565371296702</v>
      </c>
      <c r="R1110" s="13">
        <f t="shared" si="1351"/>
        <v>3.6227705907785318E-2</v>
      </c>
      <c r="S1110" s="13">
        <f t="shared" si="1352"/>
        <v>2.9433967592642211E-2</v>
      </c>
      <c r="T1110" s="13">
        <f t="shared" si="1353"/>
        <v>8.0046979255777403E-2</v>
      </c>
      <c r="U1110" s="13">
        <f t="shared" si="1354"/>
        <v>4.6180626276513953E-2</v>
      </c>
      <c r="V1110" s="13">
        <f t="shared" si="1355"/>
        <v>3.0659081379391401E-3</v>
      </c>
      <c r="W1110" s="13">
        <f t="shared" si="1356"/>
        <v>4.6249689567574644E-2</v>
      </c>
      <c r="X1110" s="13">
        <f t="shared" si="1357"/>
        <v>3.4012822883719304E-2</v>
      </c>
      <c r="Y1110" s="13">
        <f t="shared" si="1358"/>
        <v>1.2506809573596952E-2</v>
      </c>
      <c r="Z1110" s="13">
        <f t="shared" si="1359"/>
        <v>8.8808274970481518E-3</v>
      </c>
      <c r="AA1110" s="13">
        <f t="shared" si="1360"/>
        <v>1.1320677514367102E-2</v>
      </c>
      <c r="AB1110" s="13">
        <f t="shared" si="1361"/>
        <v>7.2154165491275781E-3</v>
      </c>
      <c r="AC1110" s="13">
        <f t="shared" si="1362"/>
        <v>1.7963542913103679E-4</v>
      </c>
      <c r="AD1110" s="13">
        <f t="shared" si="1363"/>
        <v>1.4738993098000447E-2</v>
      </c>
      <c r="AE1110" s="13">
        <f t="shared" si="1364"/>
        <v>1.0839310845409848E-2</v>
      </c>
      <c r="AF1110" s="13">
        <f t="shared" si="1365"/>
        <v>3.9857084816519372E-3</v>
      </c>
      <c r="AG1110" s="13">
        <f t="shared" si="1366"/>
        <v>9.7705302039193974E-4</v>
      </c>
      <c r="AH1110" s="13">
        <f t="shared" si="1367"/>
        <v>1.63277859560887E-3</v>
      </c>
      <c r="AI1110" s="13">
        <f t="shared" si="1368"/>
        <v>2.0813555875725631E-3</v>
      </c>
      <c r="AJ1110" s="13">
        <f t="shared" si="1369"/>
        <v>1.3265855804240547E-3</v>
      </c>
      <c r="AK1110" s="13">
        <f t="shared" si="1370"/>
        <v>5.6368048871504087E-4</v>
      </c>
      <c r="AL1110" s="13">
        <f t="shared" si="1371"/>
        <v>6.736042636065654E-6</v>
      </c>
      <c r="AM1110" s="13">
        <f t="shared" si="1372"/>
        <v>3.7576540655565181E-3</v>
      </c>
      <c r="AN1110" s="13">
        <f t="shared" si="1373"/>
        <v>2.7634438930303064E-3</v>
      </c>
      <c r="AO1110" s="13">
        <f t="shared" si="1374"/>
        <v>1.0161422548080527E-3</v>
      </c>
      <c r="AP1110" s="13">
        <f t="shared" si="1375"/>
        <v>2.4909620555003373E-4</v>
      </c>
      <c r="AQ1110" s="13">
        <f t="shared" si="1376"/>
        <v>4.5797416153468757E-5</v>
      </c>
      <c r="AR1110" s="13">
        <f t="shared" si="1377"/>
        <v>2.4015473271287843E-4</v>
      </c>
      <c r="AS1110" s="13">
        <f t="shared" si="1378"/>
        <v>3.061329908159102E-4</v>
      </c>
      <c r="AT1110" s="13">
        <f t="shared" si="1379"/>
        <v>1.9511880321330127E-4</v>
      </c>
      <c r="AU1110" s="13">
        <f t="shared" si="1380"/>
        <v>8.2908079188988306E-5</v>
      </c>
      <c r="AV1110" s="13">
        <f t="shared" si="1381"/>
        <v>2.6421401275560052E-5</v>
      </c>
      <c r="AW1110" s="13">
        <f t="shared" si="1382"/>
        <v>1.7541033051708943E-7</v>
      </c>
      <c r="AX1110" s="13">
        <f t="shared" si="1383"/>
        <v>7.98333824576128E-4</v>
      </c>
      <c r="AY1110" s="13">
        <f t="shared" si="1384"/>
        <v>5.8710852399812173E-4</v>
      </c>
      <c r="AZ1110" s="13">
        <f t="shared" si="1385"/>
        <v>2.1588488946605019E-4</v>
      </c>
      <c r="BA1110" s="13">
        <f t="shared" si="1386"/>
        <v>5.2921829150525539E-5</v>
      </c>
      <c r="BB1110" s="13">
        <f t="shared" si="1387"/>
        <v>9.7299074783480323E-6</v>
      </c>
      <c r="BC1110" s="13">
        <f t="shared" si="1388"/>
        <v>1.4311085018311068E-6</v>
      </c>
      <c r="BD1110" s="13">
        <f t="shared" si="1389"/>
        <v>2.9435658432962587E-5</v>
      </c>
      <c r="BE1110" s="13">
        <f t="shared" si="1390"/>
        <v>3.7522584089533431E-5</v>
      </c>
      <c r="BF1110" s="13">
        <f t="shared" si="1391"/>
        <v>2.3915624648971092E-5</v>
      </c>
      <c r="BG1110" s="13">
        <f t="shared" si="1392"/>
        <v>1.016200627308813E-5</v>
      </c>
      <c r="BH1110" s="13">
        <f t="shared" si="1393"/>
        <v>3.2384593652687215E-6</v>
      </c>
      <c r="BI1110" s="13">
        <f t="shared" si="1394"/>
        <v>8.256337403192414E-7</v>
      </c>
      <c r="BJ1110" s="14">
        <f t="shared" si="1395"/>
        <v>0.49247470277823224</v>
      </c>
      <c r="BK1110" s="14">
        <f t="shared" si="1396"/>
        <v>0.29283224603166552</v>
      </c>
      <c r="BL1110" s="14">
        <f t="shared" si="1397"/>
        <v>0.20602751414711315</v>
      </c>
      <c r="BM1110" s="14">
        <f t="shared" si="1398"/>
        <v>0.32569911732020473</v>
      </c>
      <c r="BN1110" s="14">
        <f t="shared" si="1399"/>
        <v>0.6739292400201865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1.6850393700787401</v>
      </c>
      <c r="F1111" s="10">
        <f>VLOOKUP(B1111,home!$B$2:$E$405,3,FALSE)</f>
        <v>0.59</v>
      </c>
      <c r="G1111" s="10">
        <f>VLOOKUP(C1111,away!$B$2:$E$405,4,FALSE)</f>
        <v>1.1000000000000001</v>
      </c>
      <c r="H1111" s="10">
        <f>VLOOKUP(A1111,away!$A$2:$E$405,3,FALSE)</f>
        <v>1.2913385826771699</v>
      </c>
      <c r="I1111" s="10">
        <f>VLOOKUP(C1111,away!$B$2:$E$405,3,FALSE)</f>
        <v>1.02</v>
      </c>
      <c r="J1111" s="10">
        <f>VLOOKUP(B1111,home!$B$2:$E$405,4,FALSE)</f>
        <v>0.59</v>
      </c>
      <c r="K1111" s="12">
        <f t="shared" si="1344"/>
        <v>1.0935905511811024</v>
      </c>
      <c r="L1111" s="12">
        <f t="shared" si="1345"/>
        <v>0.77712755905512088</v>
      </c>
      <c r="M1111" s="13">
        <f t="shared" si="1346"/>
        <v>0.15401302376585013</v>
      </c>
      <c r="N1111" s="13">
        <f t="shared" si="1347"/>
        <v>0.16842718754916425</v>
      </c>
      <c r="O1111" s="13">
        <f t="shared" si="1348"/>
        <v>0.11968776522185344</v>
      </c>
      <c r="P1111" s="13">
        <f t="shared" si="1349"/>
        <v>0.13088940913860106</v>
      </c>
      <c r="Q1111" s="13">
        <f t="shared" si="1350"/>
        <v>9.2095190432886692E-2</v>
      </c>
      <c r="R1111" s="13">
        <f t="shared" si="1351"/>
        <v>4.6506330417810667E-2</v>
      </c>
      <c r="S1111" s="13">
        <f t="shared" si="1352"/>
        <v>2.78093972278253E-2</v>
      </c>
      <c r="T1111" s="13">
        <f t="shared" si="1353"/>
        <v>7.156971054182576E-2</v>
      </c>
      <c r="U1111" s="13">
        <f t="shared" si="1354"/>
        <v>5.0858883515024031E-2</v>
      </c>
      <c r="V1111" s="13">
        <f t="shared" si="1355"/>
        <v>2.6260084898798493E-3</v>
      </c>
      <c r="W1111" s="13">
        <f t="shared" si="1356"/>
        <v>3.3571476688876396E-2</v>
      </c>
      <c r="X1111" s="13">
        <f t="shared" si="1357"/>
        <v>2.6089319733102405E-2</v>
      </c>
      <c r="Y1111" s="13">
        <f t="shared" si="1358"/>
        <v>1.0137364680797234E-2</v>
      </c>
      <c r="Z1111" s="13">
        <f t="shared" si="1359"/>
        <v>1.2047117012734707E-2</v>
      </c>
      <c r="AA1111" s="13">
        <f t="shared" si="1360"/>
        <v>1.3174613334099783E-2</v>
      </c>
      <c r="AB1111" s="13">
        <f t="shared" si="1361"/>
        <v>7.2038163288180397E-3</v>
      </c>
      <c r="AC1111" s="13">
        <f t="shared" si="1362"/>
        <v>1.3948361769549301E-4</v>
      </c>
      <c r="AD1111" s="13">
        <f t="shared" si="1363"/>
        <v>9.1783624240379651E-3</v>
      </c>
      <c r="AE1111" s="13">
        <f t="shared" si="1364"/>
        <v>7.1327583867158663E-3</v>
      </c>
      <c r="AF1111" s="13">
        <f t="shared" si="1365"/>
        <v>2.771531557199221E-3</v>
      </c>
      <c r="AG1111" s="13">
        <f t="shared" si="1366"/>
        <v>7.1794451796348957E-4</v>
      </c>
      <c r="AH1111" s="13">
        <f t="shared" si="1367"/>
        <v>2.3405366594394859E-3</v>
      </c>
      <c r="AI1111" s="13">
        <f t="shared" si="1368"/>
        <v>2.559588775456003E-3</v>
      </c>
      <c r="AJ1111" s="13">
        <f t="shared" si="1369"/>
        <v>1.3995710498739464E-3</v>
      </c>
      <c r="AK1111" s="13">
        <f t="shared" si="1370"/>
        <v>5.1018589194958789E-4</v>
      </c>
      <c r="AL1111" s="13">
        <f t="shared" si="1371"/>
        <v>4.7416582983096481E-6</v>
      </c>
      <c r="AM1111" s="13">
        <f t="shared" si="1372"/>
        <v>2.0074740844487197E-3</v>
      </c>
      <c r="AN1111" s="13">
        <f t="shared" si="1373"/>
        <v>1.5600634351140472E-3</v>
      </c>
      <c r="AO1111" s="13">
        <f t="shared" si="1374"/>
        <v>6.0618414465066315E-4</v>
      </c>
      <c r="AP1111" s="13">
        <f t="shared" si="1375"/>
        <v>1.5702746822342871E-4</v>
      </c>
      <c r="AQ1111" s="13">
        <f t="shared" si="1376"/>
        <v>3.0507593271269681E-5</v>
      </c>
      <c r="AR1111" s="13">
        <f t="shared" si="1377"/>
        <v>3.6377910820584695E-4</v>
      </c>
      <c r="AS1111" s="13">
        <f t="shared" si="1378"/>
        <v>3.9782539545100206E-4</v>
      </c>
      <c r="AT1111" s="13">
        <f t="shared" si="1379"/>
        <v>2.1752904674255061E-4</v>
      </c>
      <c r="AU1111" s="13">
        <f t="shared" si="1380"/>
        <v>7.9295903375028597E-5</v>
      </c>
      <c r="AV1111" s="13">
        <f t="shared" si="1381"/>
        <v>2.1679312669575236E-5</v>
      </c>
      <c r="AW1111" s="13">
        <f t="shared" si="1382"/>
        <v>1.1193729628029843E-7</v>
      </c>
      <c r="AX1111" s="13">
        <f t="shared" si="1383"/>
        <v>3.6589244841567556E-4</v>
      </c>
      <c r="AY1111" s="13">
        <f t="shared" si="1384"/>
        <v>2.8434510531397572E-4</v>
      </c>
      <c r="AZ1111" s="13">
        <f t="shared" si="1385"/>
        <v>1.104862088109606E-4</v>
      </c>
      <c r="BA1111" s="13">
        <f t="shared" si="1386"/>
        <v>2.862062592083873E-5</v>
      </c>
      <c r="BB1111" s="13">
        <f t="shared" si="1387"/>
        <v>5.5604692901227814E-6</v>
      </c>
      <c r="BC1111" s="13">
        <f t="shared" si="1388"/>
        <v>8.6423878532681581E-7</v>
      </c>
      <c r="BD1111" s="13">
        <f t="shared" si="1389"/>
        <v>4.7117128399209731E-5</v>
      </c>
      <c r="BE1111" s="13">
        <f t="shared" si="1390"/>
        <v>5.1526846416162542E-5</v>
      </c>
      <c r="BF1111" s="13">
        <f t="shared" si="1391"/>
        <v>2.8174636186437594E-5</v>
      </c>
      <c r="BG1111" s="13">
        <f t="shared" si="1392"/>
        <v>1.0270505305484443E-5</v>
      </c>
      <c r="BH1111" s="13">
        <f t="shared" si="1393"/>
        <v>2.8079318894832918E-6</v>
      </c>
      <c r="BI1111" s="13">
        <f t="shared" si="1394"/>
        <v>6.1414555653980558E-7</v>
      </c>
      <c r="BJ1111" s="14">
        <f t="shared" si="1395"/>
        <v>0.4268478723348143</v>
      </c>
      <c r="BK1111" s="14">
        <f t="shared" si="1396"/>
        <v>0.31576640900346414</v>
      </c>
      <c r="BL1111" s="14">
        <f t="shared" si="1397"/>
        <v>0.24546191115452226</v>
      </c>
      <c r="BM1111" s="14">
        <f t="shared" si="1398"/>
        <v>0.28822016981135151</v>
      </c>
      <c r="BN1111" s="14">
        <f t="shared" si="1399"/>
        <v>0.71161890652616633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1.4074074074074101</v>
      </c>
      <c r="F1112" s="10">
        <f>VLOOKUP(B1112,home!$B$2:$E$405,3,FALSE)</f>
        <v>0.71</v>
      </c>
      <c r="G1112" s="10">
        <f>VLOOKUP(C1112,away!$B$2:$E$405,4,FALSE)</f>
        <v>1.07</v>
      </c>
      <c r="H1112" s="10">
        <f>VLOOKUP(A1112,away!$A$2:$E$405,3,FALSE)</f>
        <v>1.24074074074074</v>
      </c>
      <c r="I1112" s="10">
        <f>VLOOKUP(C1112,away!$B$2:$E$405,3,FALSE)</f>
        <v>0.47</v>
      </c>
      <c r="J1112" s="10">
        <f>VLOOKUP(B1112,home!$B$2:$E$405,4,FALSE)</f>
        <v>0.71</v>
      </c>
      <c r="K1112" s="12">
        <f t="shared" si="1344"/>
        <v>1.0692074074074096</v>
      </c>
      <c r="L1112" s="12">
        <f t="shared" si="1345"/>
        <v>0.4140351851851849</v>
      </c>
      <c r="M1112" s="13">
        <f t="shared" si="1346"/>
        <v>0.22690074754682149</v>
      </c>
      <c r="N1112" s="13">
        <f t="shared" si="1347"/>
        <v>0.24260396002334014</v>
      </c>
      <c r="O1112" s="13">
        <f t="shared" si="1348"/>
        <v>9.3944893029205126E-2</v>
      </c>
      <c r="P1112" s="13">
        <f t="shared" si="1349"/>
        <v>0.10044657551492284</v>
      </c>
      <c r="Q1112" s="13">
        <f t="shared" si="1350"/>
        <v>0.12969697556166318</v>
      </c>
      <c r="R1112" s="13">
        <f t="shared" si="1351"/>
        <v>1.9448245591274668E-2</v>
      </c>
      <c r="S1112" s="13">
        <f t="shared" si="1352"/>
        <v>1.1116660744576328E-2</v>
      </c>
      <c r="T1112" s="13">
        <f t="shared" si="1353"/>
        <v>5.3699111294631618E-2</v>
      </c>
      <c r="U1112" s="13">
        <f t="shared" si="1354"/>
        <v>2.079420824726937E-2</v>
      </c>
      <c r="V1112" s="13">
        <f t="shared" si="1355"/>
        <v>5.4680320459570366E-4</v>
      </c>
      <c r="W1112" s="13">
        <f t="shared" si="1356"/>
        <v>4.6224322329622688E-2</v>
      </c>
      <c r="X1112" s="13">
        <f t="shared" si="1357"/>
        <v>1.9138495855805009E-2</v>
      </c>
      <c r="Y1112" s="13">
        <f t="shared" si="1358"/>
        <v>3.9620053379120605E-3</v>
      </c>
      <c r="Z1112" s="13">
        <f t="shared" si="1359"/>
        <v>2.6840859883034539E-3</v>
      </c>
      <c r="AA1112" s="13">
        <f t="shared" si="1360"/>
        <v>2.8698446208124907E-3</v>
      </c>
      <c r="AB1112" s="13">
        <f t="shared" si="1361"/>
        <v>1.5342295633405116E-3</v>
      </c>
      <c r="AC1112" s="13">
        <f t="shared" si="1362"/>
        <v>1.5129001880792155E-5</v>
      </c>
      <c r="AD1112" s="13">
        <f t="shared" si="1363"/>
        <v>1.2355846959305075E-2</v>
      </c>
      <c r="AE1112" s="13">
        <f t="shared" si="1364"/>
        <v>5.1157553839156801E-3</v>
      </c>
      <c r="AF1112" s="13">
        <f t="shared" si="1365"/>
        <v>1.0590513638708177E-3</v>
      </c>
      <c r="AG1112" s="13">
        <f t="shared" si="1366"/>
        <v>1.4616150918695889E-4</v>
      </c>
      <c r="AH1112" s="13">
        <f t="shared" si="1367"/>
        <v>2.7782650980504514E-4</v>
      </c>
      <c r="AI1112" s="13">
        <f t="shared" si="1368"/>
        <v>2.9705416225770157E-4</v>
      </c>
      <c r="AJ1112" s="13">
        <f t="shared" si="1369"/>
        <v>1.5880625534356852E-4</v>
      </c>
      <c r="AK1112" s="13">
        <f t="shared" si="1370"/>
        <v>5.6598941518658674E-5</v>
      </c>
      <c r="AL1112" s="13">
        <f t="shared" si="1371"/>
        <v>2.6789800321320054E-7</v>
      </c>
      <c r="AM1112" s="13">
        <f t="shared" si="1372"/>
        <v>2.6421926187362621E-3</v>
      </c>
      <c r="AN1112" s="13">
        <f t="shared" si="1373"/>
        <v>1.0939607101933969E-3</v>
      </c>
      <c r="AO1112" s="13">
        <f t="shared" si="1374"/>
        <v>2.2646911261511973E-4</v>
      </c>
      <c r="AP1112" s="13">
        <f t="shared" si="1375"/>
        <v>3.125539366010853E-5</v>
      </c>
      <c r="AQ1112" s="13">
        <f t="shared" si="1376"/>
        <v>3.2352081755247226E-6</v>
      </c>
      <c r="AR1112" s="13">
        <f t="shared" si="1377"/>
        <v>2.3005990087297091E-5</v>
      </c>
      <c r="AS1112" s="13">
        <f t="shared" si="1378"/>
        <v>2.4598175016079487E-5</v>
      </c>
      <c r="AT1112" s="13">
        <f t="shared" si="1379"/>
        <v>1.3150275467948031E-5</v>
      </c>
      <c r="AU1112" s="13">
        <f t="shared" si="1380"/>
        <v>4.6867906465926587E-6</v>
      </c>
      <c r="AV1112" s="13">
        <f t="shared" si="1381"/>
        <v>1.2527878190761581E-6</v>
      </c>
      <c r="AW1112" s="13">
        <f t="shared" si="1382"/>
        <v>3.2943230442027597E-9</v>
      </c>
      <c r="AX1112" s="13">
        <f t="shared" si="1383"/>
        <v>4.7084198662499861E-4</v>
      </c>
      <c r="AY1112" s="13">
        <f t="shared" si="1384"/>
        <v>1.9494514912524164E-4</v>
      </c>
      <c r="AZ1112" s="13">
        <f t="shared" si="1385"/>
        <v>4.0357075459511456E-5</v>
      </c>
      <c r="BA1112" s="13">
        <f t="shared" si="1386"/>
        <v>5.5697497371371021E-6</v>
      </c>
      <c r="BB1112" s="13">
        <f t="shared" si="1387"/>
        <v>5.7651809096267368E-7</v>
      </c>
      <c r="BC1112" s="13">
        <f t="shared" si="1388"/>
        <v>4.7739754910867981E-8</v>
      </c>
      <c r="BD1112" s="13">
        <f t="shared" si="1389"/>
        <v>1.5875482276937627E-6</v>
      </c>
      <c r="BE1112" s="13">
        <f t="shared" si="1390"/>
        <v>1.6974183246666759E-6</v>
      </c>
      <c r="BF1112" s="13">
        <f t="shared" si="1391"/>
        <v>9.0744612310134252E-7</v>
      </c>
      <c r="BG1112" s="13">
        <f t="shared" si="1392"/>
        <v>3.2341603888103057E-7</v>
      </c>
      <c r="BH1112" s="13">
        <f t="shared" si="1393"/>
        <v>8.6449706111490145E-8</v>
      </c>
      <c r="BI1112" s="13">
        <f t="shared" si="1394"/>
        <v>1.8486533228519783E-8</v>
      </c>
      <c r="BJ1112" s="14">
        <f t="shared" si="1395"/>
        <v>0.51871113688142645</v>
      </c>
      <c r="BK1112" s="14">
        <f t="shared" si="1396"/>
        <v>0.33922112905992557</v>
      </c>
      <c r="BL1112" s="14">
        <f t="shared" si="1397"/>
        <v>0.1394530217048178</v>
      </c>
      <c r="BM1112" s="14">
        <f t="shared" si="1398"/>
        <v>0.18683303451244365</v>
      </c>
      <c r="BN1112" s="14">
        <f t="shared" si="1399"/>
        <v>0.81304139726722746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1.4074074074074101</v>
      </c>
      <c r="F1113" s="10">
        <f>VLOOKUP(B1113,home!$B$2:$E$405,3,FALSE)</f>
        <v>2.13</v>
      </c>
      <c r="G1113" s="10">
        <f>VLOOKUP(C1113,away!$B$2:$E$405,4,FALSE)</f>
        <v>1.3</v>
      </c>
      <c r="H1113" s="10">
        <f>VLOOKUP(A1113,away!$A$2:$E$405,3,FALSE)</f>
        <v>1.24074074074074</v>
      </c>
      <c r="I1113" s="10">
        <f>VLOOKUP(C1113,away!$B$2:$E$405,3,FALSE)</f>
        <v>0.47</v>
      </c>
      <c r="J1113" s="10">
        <f>VLOOKUP(B1113,home!$B$2:$E$405,4,FALSE)</f>
        <v>2.13</v>
      </c>
      <c r="K1113" s="12">
        <f t="shared" si="1344"/>
        <v>3.8971111111111183</v>
      </c>
      <c r="L1113" s="12">
        <f t="shared" si="1345"/>
        <v>1.2421055555555547</v>
      </c>
      <c r="M1113" s="13">
        <f t="shared" si="1346"/>
        <v>5.8622800345854631E-3</v>
      </c>
      <c r="N1113" s="13">
        <f t="shared" si="1347"/>
        <v>2.2845956659227878E-2</v>
      </c>
      <c r="O1113" s="13">
        <f t="shared" si="1348"/>
        <v>7.2815705991810123E-3</v>
      </c>
      <c r="P1113" s="13">
        <f t="shared" si="1349"/>
        <v>2.8377089688408366E-2</v>
      </c>
      <c r="Q1113" s="13">
        <f t="shared" si="1350"/>
        <v>4.4516615770320005E-2</v>
      </c>
      <c r="R1113" s="13">
        <f t="shared" si="1351"/>
        <v>4.522239647206364E-3</v>
      </c>
      <c r="S1113" s="13">
        <f t="shared" si="1352"/>
        <v>3.4340700820892925E-2</v>
      </c>
      <c r="T1113" s="13">
        <f t="shared" si="1353"/>
        <v>5.5294335762846501E-2</v>
      </c>
      <c r="U1113" s="13">
        <f t="shared" si="1354"/>
        <v>1.7623670376235145E-2</v>
      </c>
      <c r="V1113" s="13">
        <f t="shared" si="1355"/>
        <v>1.8470044294637767E-2</v>
      </c>
      <c r="W1113" s="13">
        <f t="shared" si="1356"/>
        <v>5.7828732649192846E-2</v>
      </c>
      <c r="X1113" s="13">
        <f t="shared" si="1357"/>
        <v>7.1829390094299325E-2</v>
      </c>
      <c r="Y1113" s="13">
        <f t="shared" si="1358"/>
        <v>4.4609842244148178E-2</v>
      </c>
      <c r="Z1113" s="13">
        <f t="shared" si="1359"/>
        <v>1.8723663297828717E-3</v>
      </c>
      <c r="AA1113" s="13">
        <f t="shared" si="1360"/>
        <v>7.2968196278671727E-3</v>
      </c>
      <c r="AB1113" s="13">
        <f t="shared" si="1361"/>
        <v>1.4218258423767428E-2</v>
      </c>
      <c r="AC1113" s="13">
        <f t="shared" si="1362"/>
        <v>5.5879079940488723E-3</v>
      </c>
      <c r="AD1113" s="13">
        <f t="shared" si="1363"/>
        <v>5.6341249137160945E-2</v>
      </c>
      <c r="AE1113" s="13">
        <f t="shared" si="1364"/>
        <v>6.9981778560207208E-2</v>
      </c>
      <c r="AF1113" s="13">
        <f t="shared" si="1365"/>
        <v>4.3462377968646007E-2</v>
      </c>
      <c r="AG1113" s="13">
        <f t="shared" si="1366"/>
        <v>1.7994953710836845E-2</v>
      </c>
      <c r="AH1113" s="13">
        <f t="shared" si="1367"/>
        <v>5.8141915506461719E-4</v>
      </c>
      <c r="AI1113" s="13">
        <f t="shared" si="1368"/>
        <v>2.2658550494151579E-3</v>
      </c>
      <c r="AJ1113" s="13">
        <f t="shared" si="1369"/>
        <v>4.4151444446215221E-3</v>
      </c>
      <c r="AK1113" s="13">
        <f t="shared" si="1370"/>
        <v>5.7354361574316875E-3</v>
      </c>
      <c r="AL1113" s="13">
        <f t="shared" si="1371"/>
        <v>1.0819583191672747E-3</v>
      </c>
      <c r="AM1113" s="13">
        <f t="shared" si="1372"/>
        <v>4.3913621605261938E-2</v>
      </c>
      <c r="AN1113" s="13">
        <f t="shared" si="1373"/>
        <v>5.4545353360460284E-2</v>
      </c>
      <c r="AO1113" s="13">
        <f t="shared" si="1374"/>
        <v>3.387554321938429E-2</v>
      </c>
      <c r="AP1113" s="13">
        <f t="shared" si="1375"/>
        <v>1.4025666810086506E-2</v>
      </c>
      <c r="AQ1113" s="13">
        <f t="shared" si="1376"/>
        <v>4.3553396662949009E-3</v>
      </c>
      <c r="AR1113" s="13">
        <f t="shared" si="1377"/>
        <v>1.4443679252243555E-4</v>
      </c>
      <c r="AS1113" s="13">
        <f t="shared" si="1378"/>
        <v>5.6288622899243479E-4</v>
      </c>
      <c r="AT1113" s="13">
        <f t="shared" si="1379"/>
        <v>1.0968150886489277E-3</v>
      </c>
      <c r="AU1113" s="13">
        <f t="shared" si="1380"/>
        <v>1.4248034229360207E-3</v>
      </c>
      <c r="AV1113" s="13">
        <f t="shared" si="1381"/>
        <v>1.3881543126682803E-3</v>
      </c>
      <c r="AW1113" s="13">
        <f t="shared" si="1382"/>
        <v>1.4548201989381939E-4</v>
      </c>
      <c r="AX1113" s="13">
        <f t="shared" si="1383"/>
        <v>2.8522710447832587E-2</v>
      </c>
      <c r="AY1113" s="13">
        <f t="shared" si="1384"/>
        <v>3.5428217106755318E-2</v>
      </c>
      <c r="AZ1113" s="13">
        <f t="shared" si="1385"/>
        <v>2.2002792645864567E-2</v>
      </c>
      <c r="BA1113" s="13">
        <f t="shared" si="1386"/>
        <v>9.1099303277217582E-3</v>
      </c>
      <c r="BB1113" s="13">
        <f t="shared" si="1387"/>
        <v>2.828873767696808E-3</v>
      </c>
      <c r="BC1113" s="13">
        <f t="shared" si="1388"/>
        <v>7.0275196456431595E-4</v>
      </c>
      <c r="BD1113" s="13">
        <f t="shared" si="1389"/>
        <v>2.9900957069790341E-5</v>
      </c>
      <c r="BE1113" s="13">
        <f t="shared" si="1390"/>
        <v>1.1652735202953648E-4</v>
      </c>
      <c r="BF1113" s="13">
        <f t="shared" si="1391"/>
        <v>2.2706001917133169E-4</v>
      </c>
      <c r="BG1113" s="13">
        <f t="shared" si="1392"/>
        <v>2.9495937453390012E-4</v>
      </c>
      <c r="BH1113" s="13">
        <f t="shared" si="1393"/>
        <v>2.8737236395561205E-4</v>
      </c>
      <c r="BI1113" s="13">
        <f t="shared" si="1394"/>
        <v>2.2398440651953683E-4</v>
      </c>
      <c r="BJ1113" s="14">
        <f t="shared" si="1395"/>
        <v>0.73401603347880906</v>
      </c>
      <c r="BK1113" s="14">
        <f t="shared" si="1396"/>
        <v>0.12914819825849599</v>
      </c>
      <c r="BL1113" s="14">
        <f t="shared" si="1397"/>
        <v>6.9737313799837899E-2</v>
      </c>
      <c r="BM1113" s="14">
        <f t="shared" si="1398"/>
        <v>0.78608542438113493</v>
      </c>
      <c r="BN1113" s="14">
        <f t="shared" si="1399"/>
        <v>0.1134057523989291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1.4074074074074101</v>
      </c>
      <c r="F1114" s="10">
        <f>VLOOKUP(B1114,home!$B$2:$E$405,3,FALSE)</f>
        <v>0.83</v>
      </c>
      <c r="G1114" s="10">
        <f>VLOOKUP(C1114,away!$B$2:$E$405,4,FALSE)</f>
        <v>0.43</v>
      </c>
      <c r="H1114" s="10">
        <f>VLOOKUP(A1114,away!$A$2:$E$405,3,FALSE)</f>
        <v>1.24074074074074</v>
      </c>
      <c r="I1114" s="10">
        <f>VLOOKUP(C1114,away!$B$2:$E$405,3,FALSE)</f>
        <v>1.1399999999999999</v>
      </c>
      <c r="J1114" s="10">
        <f>VLOOKUP(B1114,home!$B$2:$E$405,4,FALSE)</f>
        <v>0.83</v>
      </c>
      <c r="K1114" s="12">
        <f t="shared" si="1344"/>
        <v>0.5023037037037047</v>
      </c>
      <c r="L1114" s="12">
        <f t="shared" si="1345"/>
        <v>1.1739888888888881</v>
      </c>
      <c r="M1114" s="13">
        <f t="shared" si="1346"/>
        <v>0.18706622272607015</v>
      </c>
      <c r="N1114" s="13">
        <f t="shared" si="1347"/>
        <v>9.3964056513167166E-2</v>
      </c>
      <c r="O1114" s="13">
        <f t="shared" si="1348"/>
        <v>0.21961366696682036</v>
      </c>
      <c r="P1114" s="13">
        <f t="shared" si="1349"/>
        <v>0.11031275830138582</v>
      </c>
      <c r="Q1114" s="13">
        <f t="shared" si="1350"/>
        <v>2.359924680079404E-2</v>
      </c>
      <c r="R1114" s="13">
        <f t="shared" si="1351"/>
        <v>0.12891200243359588</v>
      </c>
      <c r="S1114" s="13">
        <f t="shared" si="1352"/>
        <v>1.6262829904198504E-2</v>
      </c>
      <c r="T1114" s="13">
        <f t="shared" si="1353"/>
        <v>2.7705253530278841E-2</v>
      </c>
      <c r="U1114" s="13">
        <f t="shared" si="1354"/>
        <v>6.4752976274256205E-2</v>
      </c>
      <c r="V1114" s="13">
        <f t="shared" si="1355"/>
        <v>1.0655748883261836E-3</v>
      </c>
      <c r="W1114" s="13">
        <f t="shared" si="1356"/>
        <v>3.9513296908855501E-3</v>
      </c>
      <c r="X1114" s="13">
        <f t="shared" si="1357"/>
        <v>4.6388171534364007E-3</v>
      </c>
      <c r="Y1114" s="13">
        <f t="shared" si="1358"/>
        <v>2.722959897860758E-3</v>
      </c>
      <c r="Z1114" s="13">
        <f t="shared" si="1359"/>
        <v>5.0447086167152953E-2</v>
      </c>
      <c r="AA1114" s="13">
        <f t="shared" si="1360"/>
        <v>2.5339758222820856E-2</v>
      </c>
      <c r="AB1114" s="13">
        <f t="shared" si="1361"/>
        <v>6.3641272031396603E-3</v>
      </c>
      <c r="AC1114" s="13">
        <f t="shared" si="1362"/>
        <v>3.9273025681419144E-5</v>
      </c>
      <c r="AD1114" s="13">
        <f t="shared" si="1363"/>
        <v>4.9619188457155651E-4</v>
      </c>
      <c r="AE1114" s="13">
        <f t="shared" si="1364"/>
        <v>5.8252375924384503E-4</v>
      </c>
      <c r="AF1114" s="13">
        <f t="shared" si="1365"/>
        <v>3.4193821043302996E-4</v>
      </c>
      <c r="AG1114" s="13">
        <f t="shared" si="1366"/>
        <v>1.3381055324497587E-4</v>
      </c>
      <c r="AH1114" s="13">
        <f t="shared" si="1367"/>
        <v>1.4806079659264467E-2</v>
      </c>
      <c r="AI1114" s="13">
        <f t="shared" si="1368"/>
        <v>7.4371486501806283E-3</v>
      </c>
      <c r="AJ1114" s="13">
        <f t="shared" si="1369"/>
        <v>1.8678536559903686E-3</v>
      </c>
      <c r="AK1114" s="13">
        <f t="shared" si="1370"/>
        <v>3.1274326979348924E-4</v>
      </c>
      <c r="AL1114" s="13">
        <f t="shared" si="1371"/>
        <v>9.2637050700543E-7</v>
      </c>
      <c r="AM1114" s="13">
        <f t="shared" si="1372"/>
        <v>4.9847804273602808E-5</v>
      </c>
      <c r="AN1114" s="13">
        <f t="shared" si="1373"/>
        <v>5.8520768352717729E-5</v>
      </c>
      <c r="AO1114" s="13">
        <f t="shared" si="1374"/>
        <v>3.4351365907665553E-5</v>
      </c>
      <c r="AP1114" s="13">
        <f t="shared" si="1375"/>
        <v>1.3442707297918635E-5</v>
      </c>
      <c r="AQ1114" s="13">
        <f t="shared" si="1376"/>
        <v>3.9453972510855103E-6</v>
      </c>
      <c r="AR1114" s="13">
        <f t="shared" si="1377"/>
        <v>3.4764346015960504E-3</v>
      </c>
      <c r="AS1114" s="13">
        <f t="shared" si="1378"/>
        <v>1.7462259760654092E-3</v>
      </c>
      <c r="AT1114" s="13">
        <f t="shared" si="1379"/>
        <v>4.3856788764063591E-4</v>
      </c>
      <c r="AU1114" s="13">
        <f t="shared" si="1380"/>
        <v>7.3431424762467206E-5</v>
      </c>
      <c r="AV1114" s="13">
        <f t="shared" si="1381"/>
        <v>9.2212191566068012E-6</v>
      </c>
      <c r="AW1114" s="13">
        <f t="shared" si="1382"/>
        <v>1.5174436973237691E-8</v>
      </c>
      <c r="AX1114" s="13">
        <f t="shared" si="1383"/>
        <v>4.1731227846880063E-6</v>
      </c>
      <c r="AY1114" s="13">
        <f t="shared" si="1384"/>
        <v>4.8991997811927749E-6</v>
      </c>
      <c r="AZ1114" s="13">
        <f t="shared" si="1385"/>
        <v>2.8758030537835957E-6</v>
      </c>
      <c r="BA1114" s="13">
        <f t="shared" si="1386"/>
        <v>1.1253869439248914E-6</v>
      </c>
      <c r="BB1114" s="13">
        <f t="shared" si="1387"/>
        <v>3.3029794196711107E-7</v>
      </c>
      <c r="BC1114" s="13">
        <f t="shared" si="1388"/>
        <v>7.7553222778450997E-8</v>
      </c>
      <c r="BD1114" s="13">
        <f t="shared" si="1389"/>
        <v>6.8021593253710555E-4</v>
      </c>
      <c r="BE1114" s="13">
        <f t="shared" si="1390"/>
        <v>3.4167498223165748E-4</v>
      </c>
      <c r="BF1114" s="13">
        <f t="shared" si="1391"/>
        <v>8.581230451892952E-5</v>
      </c>
      <c r="BG1114" s="13">
        <f t="shared" si="1392"/>
        <v>1.4367946127736151E-5</v>
      </c>
      <c r="BH1114" s="13">
        <f t="shared" si="1393"/>
        <v>1.8042681386442923E-6</v>
      </c>
      <c r="BI1114" s="13">
        <f t="shared" si="1394"/>
        <v>1.8125811370312351E-7</v>
      </c>
      <c r="BJ1114" s="14">
        <f t="shared" si="1395"/>
        <v>0.15830971740072747</v>
      </c>
      <c r="BK1114" s="14">
        <f t="shared" si="1396"/>
        <v>0.31475248441595033</v>
      </c>
      <c r="BL1114" s="14">
        <f t="shared" si="1397"/>
        <v>0.47627429413675065</v>
      </c>
      <c r="BM1114" s="14">
        <f t="shared" si="1398"/>
        <v>0.23631074435340405</v>
      </c>
      <c r="BN1114" s="14">
        <f t="shared" si="1399"/>
        <v>0.76346795374183352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1.39130434782609</v>
      </c>
      <c r="F1115" s="10">
        <f>VLOOKUP(B1115,home!$B$2:$E$405,3,FALSE)</f>
        <v>0.62</v>
      </c>
      <c r="G1115" s="10">
        <f>VLOOKUP(C1115,away!$B$2:$E$405,4,FALSE)</f>
        <v>1.44</v>
      </c>
      <c r="H1115" s="10">
        <f>VLOOKUP(A1115,away!$A$2:$E$405,3,FALSE)</f>
        <v>1.1304347826087</v>
      </c>
      <c r="I1115" s="10">
        <f>VLOOKUP(C1115,away!$B$2:$E$405,3,FALSE)</f>
        <v>0.36</v>
      </c>
      <c r="J1115" s="10">
        <f>VLOOKUP(B1115,home!$B$2:$E$405,4,FALSE)</f>
        <v>0.62</v>
      </c>
      <c r="K1115" s="12">
        <f t="shared" si="1344"/>
        <v>1.242156521739133</v>
      </c>
      <c r="L1115" s="12">
        <f t="shared" si="1345"/>
        <v>0.25231304347826183</v>
      </c>
      <c r="M1115" s="13">
        <f t="shared" si="1346"/>
        <v>0.22436758554342617</v>
      </c>
      <c r="N1115" s="13">
        <f t="shared" si="1347"/>
        <v>0.27869965964962962</v>
      </c>
      <c r="O1115" s="13">
        <f t="shared" si="1348"/>
        <v>5.661086836633112E-2</v>
      </c>
      <c r="P1115" s="13">
        <f t="shared" si="1349"/>
        <v>7.0319559342553781E-2</v>
      </c>
      <c r="Q1115" s="13">
        <f t="shared" si="1350"/>
        <v>0.17309429992013212</v>
      </c>
      <c r="R1115" s="13">
        <f t="shared" si="1351"/>
        <v>7.1418302457281306E-3</v>
      </c>
      <c r="S1115" s="13">
        <f t="shared" si="1352"/>
        <v>5.5097535748695236E-3</v>
      </c>
      <c r="T1115" s="13">
        <f t="shared" si="1353"/>
        <v>4.3673949621587591E-2</v>
      </c>
      <c r="U1115" s="13">
        <f t="shared" si="1354"/>
        <v>8.8712710168849917E-3</v>
      </c>
      <c r="V1115" s="13">
        <f t="shared" si="1355"/>
        <v>1.9186938876441606E-4</v>
      </c>
      <c r="W1115" s="13">
        <f t="shared" si="1356"/>
        <v>7.1670071173887184E-2</v>
      </c>
      <c r="X1115" s="13">
        <f t="shared" si="1357"/>
        <v>1.8083293784187118E-2</v>
      </c>
      <c r="Y1115" s="13">
        <f t="shared" si="1358"/>
        <v>2.281325445399893E-3</v>
      </c>
      <c r="Z1115" s="13">
        <f t="shared" si="1359"/>
        <v>6.00658975101589E-4</v>
      </c>
      <c r="AA1115" s="13">
        <f t="shared" si="1360"/>
        <v>7.4611246326358228E-4</v>
      </c>
      <c r="AB1115" s="13">
        <f t="shared" si="1361"/>
        <v>4.6339423109685417E-4</v>
      </c>
      <c r="AC1115" s="13">
        <f t="shared" si="1362"/>
        <v>3.7583890617934978E-6</v>
      </c>
      <c r="AD1115" s="13">
        <f t="shared" si="1363"/>
        <v>2.225636158053795E-2</v>
      </c>
      <c r="AE1115" s="13">
        <f t="shared" si="1364"/>
        <v>5.6155703271381884E-3</v>
      </c>
      <c r="AF1115" s="13">
        <f t="shared" si="1365"/>
        <v>7.0844082005322732E-4</v>
      </c>
      <c r="AG1115" s="13">
        <f t="shared" si="1366"/>
        <v>5.9582953143955133E-5</v>
      </c>
      <c r="AH1115" s="13">
        <f t="shared" si="1367"/>
        <v>3.7888523525103864E-5</v>
      </c>
      <c r="AI1115" s="13">
        <f t="shared" si="1368"/>
        <v>4.7063476595774327E-5</v>
      </c>
      <c r="AJ1115" s="13">
        <f t="shared" si="1369"/>
        <v>2.9230102194579076E-5</v>
      </c>
      <c r="AK1115" s="13">
        <f t="shared" si="1370"/>
        <v>1.2102787357365911E-5</v>
      </c>
      <c r="AL1115" s="13">
        <f t="shared" si="1371"/>
        <v>4.7117013274992944E-8</v>
      </c>
      <c r="AM1115" s="13">
        <f t="shared" si="1372"/>
        <v>5.5291769374899002E-3</v>
      </c>
      <c r="AN1115" s="13">
        <f t="shared" si="1373"/>
        <v>1.3950834610278917E-3</v>
      </c>
      <c r="AO1115" s="13">
        <f t="shared" si="1374"/>
        <v>1.7599887697906721E-4</v>
      </c>
      <c r="AP1115" s="13">
        <f t="shared" si="1375"/>
        <v>1.4802270766448213E-5</v>
      </c>
      <c r="AQ1115" s="13">
        <f t="shared" si="1376"/>
        <v>9.3370149686796321E-7</v>
      </c>
      <c r="AR1115" s="13">
        <f t="shared" si="1377"/>
        <v>1.9119537367033367E-6</v>
      </c>
      <c r="AS1115" s="13">
        <f t="shared" si="1378"/>
        <v>2.3749458033095551E-6</v>
      </c>
      <c r="AT1115" s="13">
        <f t="shared" si="1379"/>
        <v>1.4750272091789744E-6</v>
      </c>
      <c r="AU1115" s="13">
        <f t="shared" si="1380"/>
        <v>6.1073822254144494E-7</v>
      </c>
      <c r="AV1115" s="13">
        <f t="shared" si="1381"/>
        <v>1.8965811655130546E-7</v>
      </c>
      <c r="AW1115" s="13">
        <f t="shared" si="1382"/>
        <v>4.1019586514319947E-10</v>
      </c>
      <c r="AX1115" s="13">
        <f t="shared" si="1383"/>
        <v>1.1446838654587798E-3</v>
      </c>
      <c r="AY1115" s="13">
        <f t="shared" si="1384"/>
        <v>2.8881866991436594E-4</v>
      </c>
      <c r="AZ1115" s="13">
        <f t="shared" si="1385"/>
        <v>3.6436358809718585E-5</v>
      </c>
      <c r="BA1115" s="13">
        <f t="shared" si="1386"/>
        <v>3.0644561948486912E-6</v>
      </c>
      <c r="BB1115" s="13">
        <f t="shared" si="1387"/>
        <v>1.9330056728202167E-7</v>
      </c>
      <c r="BC1115" s="13">
        <f t="shared" si="1388"/>
        <v>9.7544508874002896E-9</v>
      </c>
      <c r="BD1115" s="13">
        <f t="shared" si="1389"/>
        <v>8.0401811049542292E-8</v>
      </c>
      <c r="BE1115" s="13">
        <f t="shared" si="1390"/>
        <v>9.9871633954826441E-8</v>
      </c>
      <c r="BF1115" s="13">
        <f t="shared" si="1391"/>
        <v>6.2028100726865571E-8</v>
      </c>
      <c r="BG1115" s="13">
        <f t="shared" si="1392"/>
        <v>2.5682869949655969E-8</v>
      </c>
      <c r="BH1115" s="13">
        <f t="shared" si="1393"/>
        <v>7.9755361012357904E-9</v>
      </c>
      <c r="BI1115" s="13">
        <f t="shared" si="1394"/>
        <v>1.9813728365031874E-9</v>
      </c>
      <c r="BJ1115" s="14">
        <f t="shared" si="1395"/>
        <v>0.62473175692885297</v>
      </c>
      <c r="BK1115" s="14">
        <f t="shared" si="1396"/>
        <v>0.3006813920256034</v>
      </c>
      <c r="BL1115" s="14">
        <f t="shared" si="1397"/>
        <v>7.3966601477390398E-2</v>
      </c>
      <c r="BM1115" s="14">
        <f t="shared" si="1398"/>
        <v>0.1894577880794287</v>
      </c>
      <c r="BN1115" s="14">
        <f t="shared" si="1399"/>
        <v>0.81023380306780091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1.39130434782609</v>
      </c>
      <c r="F1116" s="10">
        <f>VLOOKUP(B1116,home!$B$2:$E$405,3,FALSE)</f>
        <v>0.6</v>
      </c>
      <c r="G1116" s="10">
        <f>VLOOKUP(C1116,away!$B$2:$E$405,4,FALSE)</f>
        <v>0.82</v>
      </c>
      <c r="H1116" s="10">
        <f>VLOOKUP(A1116,away!$A$2:$E$405,3,FALSE)</f>
        <v>1.1304347826087</v>
      </c>
      <c r="I1116" s="10">
        <f>VLOOKUP(C1116,away!$B$2:$E$405,3,FALSE)</f>
        <v>1.23</v>
      </c>
      <c r="J1116" s="10">
        <f>VLOOKUP(B1116,home!$B$2:$E$405,4,FALSE)</f>
        <v>0.6</v>
      </c>
      <c r="K1116" s="12">
        <f t="shared" si="1344"/>
        <v>0.68452173913043624</v>
      </c>
      <c r="L1116" s="12">
        <f t="shared" si="1345"/>
        <v>0.8342608695652205</v>
      </c>
      <c r="M1116" s="13">
        <f t="shared" si="1346"/>
        <v>0.2189783070373906</v>
      </c>
      <c r="N1116" s="13">
        <f t="shared" si="1347"/>
        <v>0.14989541156507324</v>
      </c>
      <c r="O1116" s="13">
        <f t="shared" si="1348"/>
        <v>0.18268503284493329</v>
      </c>
      <c r="P1116" s="13">
        <f t="shared" si="1349"/>
        <v>0.12505187639611459</v>
      </c>
      <c r="Q1116" s="13">
        <f t="shared" si="1350"/>
        <v>5.130333390609821E-2</v>
      </c>
      <c r="R1116" s="13">
        <f t="shared" si="1351"/>
        <v>7.6203487178882465E-2</v>
      </c>
      <c r="S1116" s="13">
        <f t="shared" si="1352"/>
        <v>1.7853334425860432E-2</v>
      </c>
      <c r="T1116" s="13">
        <f t="shared" si="1353"/>
        <v>4.2800363956096349E-2</v>
      </c>
      <c r="U1116" s="13">
        <f t="shared" si="1354"/>
        <v>5.216294357149253E-2</v>
      </c>
      <c r="V1116" s="13">
        <f t="shared" si="1355"/>
        <v>1.1328331509111442E-3</v>
      </c>
      <c r="W1116" s="13">
        <f t="shared" si="1356"/>
        <v>1.1706082449530609E-2</v>
      </c>
      <c r="X1116" s="13">
        <f t="shared" si="1357"/>
        <v>9.765926523547571E-3</v>
      </c>
      <c r="Y1116" s="13">
        <f t="shared" si="1358"/>
        <v>4.0736651768224245E-3</v>
      </c>
      <c r="Z1116" s="13">
        <f t="shared" si="1359"/>
        <v>2.1191195825918871E-2</v>
      </c>
      <c r="AA1116" s="13">
        <f t="shared" si="1360"/>
        <v>1.4505834221011626E-2</v>
      </c>
      <c r="AB1116" s="13">
        <f t="shared" si="1361"/>
        <v>4.9647794342523362E-3</v>
      </c>
      <c r="AC1116" s="13">
        <f t="shared" si="1362"/>
        <v>4.0432918071244286E-5</v>
      </c>
      <c r="AD1116" s="13">
        <f t="shared" si="1363"/>
        <v>2.0032669791892424E-3</v>
      </c>
      <c r="AE1116" s="13">
        <f t="shared" si="1364"/>
        <v>1.6712472520297094E-3</v>
      </c>
      <c r="AF1116" s="13">
        <f t="shared" si="1365"/>
        <v>6.9712809286839536E-4</v>
      </c>
      <c r="AG1116" s="13">
        <f t="shared" si="1366"/>
        <v>1.9386222965157707E-4</v>
      </c>
      <c r="AH1116" s="13">
        <f t="shared" si="1367"/>
        <v>4.4197463642144863E-3</v>
      </c>
      <c r="AI1116" s="13">
        <f t="shared" si="1368"/>
        <v>3.0254124677475225E-3</v>
      </c>
      <c r="AJ1116" s="13">
        <f t="shared" si="1369"/>
        <v>1.0354803020047193E-3</v>
      </c>
      <c r="AK1116" s="13">
        <f t="shared" si="1370"/>
        <v>2.3626959238785993E-4</v>
      </c>
      <c r="AL1116" s="13">
        <f t="shared" si="1371"/>
        <v>9.236005778629251E-7</v>
      </c>
      <c r="AM1116" s="13">
        <f t="shared" si="1372"/>
        <v>2.7425595930743925E-4</v>
      </c>
      <c r="AN1116" s="13">
        <f t="shared" si="1373"/>
        <v>2.2880101509526797E-4</v>
      </c>
      <c r="AO1116" s="13">
        <f t="shared" si="1374"/>
        <v>9.5439866905391702E-5</v>
      </c>
      <c r="AP1116" s="13">
        <f t="shared" si="1375"/>
        <v>2.6540582118560329E-5</v>
      </c>
      <c r="AQ1116" s="13">
        <f t="shared" si="1376"/>
        <v>5.5354422792493192E-6</v>
      </c>
      <c r="AR1116" s="13">
        <f t="shared" si="1377"/>
        <v>7.3744428901346016E-4</v>
      </c>
      <c r="AS1116" s="13">
        <f t="shared" si="1378"/>
        <v>5.0479664722730177E-4</v>
      </c>
      <c r="AT1116" s="13">
        <f t="shared" si="1379"/>
        <v>1.7277213943362292E-4</v>
      </c>
      <c r="AU1116" s="13">
        <f t="shared" si="1380"/>
        <v>3.9422095119463267E-5</v>
      </c>
      <c r="AV1116" s="13">
        <f t="shared" si="1381"/>
        <v>6.7463202778351184E-6</v>
      </c>
      <c r="AW1116" s="13">
        <f t="shared" si="1382"/>
        <v>1.465111961506015E-8</v>
      </c>
      <c r="AX1116" s="13">
        <f t="shared" si="1383"/>
        <v>3.1289027705335718E-5</v>
      </c>
      <c r="AY1116" s="13">
        <f t="shared" si="1384"/>
        <v>2.6103211461303645E-5</v>
      </c>
      <c r="AZ1116" s="13">
        <f t="shared" si="1385"/>
        <v>1.0888443946076007E-5</v>
      </c>
      <c r="BA1116" s="13">
        <f t="shared" si="1386"/>
        <v>3.0279342382218427E-6</v>
      </c>
      <c r="BB1116" s="13">
        <f t="shared" si="1387"/>
        <v>6.3152176264131444E-7</v>
      </c>
      <c r="BC1116" s="13">
        <f t="shared" si="1388"/>
        <v>1.053707789701008E-7</v>
      </c>
      <c r="BD1116" s="13">
        <f t="shared" si="1389"/>
        <v>1.0253681896804579E-4</v>
      </c>
      <c r="BE1116" s="13">
        <f t="shared" si="1390"/>
        <v>7.0188681644909408E-5</v>
      </c>
      <c r="BF1116" s="13">
        <f t="shared" si="1391"/>
        <v>2.4022839213422951E-5</v>
      </c>
      <c r="BG1116" s="13">
        <f t="shared" si="1392"/>
        <v>5.4813852257410401E-6</v>
      </c>
      <c r="BH1116" s="13">
        <f t="shared" si="1393"/>
        <v>9.3803183689203383E-7</v>
      </c>
      <c r="BI1116" s="13">
        <f t="shared" si="1394"/>
        <v>1.284206368698106E-7</v>
      </c>
      <c r="BJ1116" s="14">
        <f t="shared" si="1395"/>
        <v>0.27481290650650581</v>
      </c>
      <c r="BK1116" s="14">
        <f t="shared" si="1396"/>
        <v>0.3630838107403872</v>
      </c>
      <c r="BL1116" s="14">
        <f t="shared" si="1397"/>
        <v>0.34090346364552443</v>
      </c>
      <c r="BM1116" s="14">
        <f t="shared" si="1398"/>
        <v>0.19584783922950211</v>
      </c>
      <c r="BN1116" s="14">
        <f t="shared" si="1399"/>
        <v>0.80411744892849246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1.39130434782609</v>
      </c>
      <c r="F1117" s="10">
        <f>VLOOKUP(B1117,home!$B$2:$E$405,3,FALSE)</f>
        <v>1.44</v>
      </c>
      <c r="G1117" s="10">
        <f>VLOOKUP(C1117,away!$B$2:$E$405,4,FALSE)</f>
        <v>1.03</v>
      </c>
      <c r="H1117" s="10">
        <f>VLOOKUP(A1117,away!$A$2:$E$405,3,FALSE)</f>
        <v>1.1304347826087</v>
      </c>
      <c r="I1117" s="10">
        <f>VLOOKUP(C1117,away!$B$2:$E$405,3,FALSE)</f>
        <v>0.72</v>
      </c>
      <c r="J1117" s="10">
        <f>VLOOKUP(B1117,home!$B$2:$E$405,4,FALSE)</f>
        <v>1.44</v>
      </c>
      <c r="K1117" s="12">
        <f t="shared" si="1344"/>
        <v>2.0635826086956564</v>
      </c>
      <c r="L1117" s="12">
        <f t="shared" si="1345"/>
        <v>1.1720347826087001</v>
      </c>
      <c r="M1117" s="13">
        <f t="shared" si="1346"/>
        <v>3.9335911791799349E-2</v>
      </c>
      <c r="N1117" s="13">
        <f t="shared" si="1347"/>
        <v>8.1172903470743532E-2</v>
      </c>
      <c r="O1117" s="13">
        <f t="shared" si="1348"/>
        <v>4.6103056825616544E-2</v>
      </c>
      <c r="P1117" s="13">
        <f t="shared" si="1349"/>
        <v>9.5137466273049878E-2</v>
      </c>
      <c r="Q1117" s="13">
        <f t="shared" si="1350"/>
        <v>8.3753495949778836E-2</v>
      </c>
      <c r="R1117" s="13">
        <f t="shared" si="1351"/>
        <v>2.7017193092104028E-2</v>
      </c>
      <c r="S1117" s="13">
        <f t="shared" si="1352"/>
        <v>5.7524645270474378E-2</v>
      </c>
      <c r="T1117" s="13">
        <f t="shared" si="1353"/>
        <v>9.8162010418217677E-2</v>
      </c>
      <c r="U1117" s="13">
        <f t="shared" si="1354"/>
        <v>5.5752209800638296E-2</v>
      </c>
      <c r="V1117" s="13">
        <f t="shared" si="1355"/>
        <v>1.5458729553842046E-2</v>
      </c>
      <c r="W1117" s="13">
        <f t="shared" si="1356"/>
        <v>5.7610752553141888E-2</v>
      </c>
      <c r="X1117" s="13">
        <f t="shared" si="1357"/>
        <v>6.7521805844545257E-2</v>
      </c>
      <c r="Y1117" s="13">
        <f t="shared" si="1358"/>
        <v>3.9568952517179241E-2</v>
      </c>
      <c r="Z1117" s="13">
        <f t="shared" si="1359"/>
        <v>1.055503001080047E-2</v>
      </c>
      <c r="AA1117" s="13">
        <f t="shared" si="1360"/>
        <v>2.1781176364548578E-2</v>
      </c>
      <c r="AB1117" s="13">
        <f t="shared" si="1361"/>
        <v>2.2473628371407667E-2</v>
      </c>
      <c r="AC1117" s="13">
        <f t="shared" si="1362"/>
        <v>2.3367711185537095E-3</v>
      </c>
      <c r="AD1117" s="13">
        <f t="shared" si="1363"/>
        <v>2.9721136760633128E-2</v>
      </c>
      <c r="AE1117" s="13">
        <f t="shared" si="1364"/>
        <v>3.4834206062132091E-2</v>
      </c>
      <c r="AF1117" s="13">
        <f t="shared" si="1365"/>
        <v>2.041345056468883E-2</v>
      </c>
      <c r="AG1117" s="13">
        <f t="shared" si="1366"/>
        <v>7.9750913649595054E-3</v>
      </c>
      <c r="AH1117" s="13">
        <f t="shared" si="1367"/>
        <v>3.0927155760342097E-3</v>
      </c>
      <c r="AI1117" s="13">
        <f t="shared" si="1368"/>
        <v>6.3820740763463647E-3</v>
      </c>
      <c r="AJ1117" s="13">
        <f t="shared" si="1369"/>
        <v>6.584968535677878E-3</v>
      </c>
      <c r="AK1117" s="13">
        <f t="shared" si="1370"/>
        <v>4.5295421830109893E-3</v>
      </c>
      <c r="AL1117" s="13">
        <f t="shared" si="1371"/>
        <v>2.2606770592320497E-4</v>
      </c>
      <c r="AM1117" s="13">
        <f t="shared" si="1372"/>
        <v>1.2266404185981539E-2</v>
      </c>
      <c r="AN1117" s="13">
        <f t="shared" si="1373"/>
        <v>1.4376652363507322E-2</v>
      </c>
      <c r="AO1117" s="13">
        <f t="shared" si="1374"/>
        <v>8.4249683137520813E-3</v>
      </c>
      <c r="AP1117" s="13">
        <f t="shared" si="1375"/>
        <v>3.2914519686978688E-3</v>
      </c>
      <c r="AQ1117" s="13">
        <f t="shared" si="1376"/>
        <v>9.6442404814994645E-4</v>
      </c>
      <c r="AR1117" s="13">
        <f t="shared" si="1377"/>
        <v>7.2495404556555912E-4</v>
      </c>
      <c r="AS1117" s="13">
        <f t="shared" si="1378"/>
        <v>1.4960025605326463E-3</v>
      </c>
      <c r="AT1117" s="13">
        <f t="shared" si="1379"/>
        <v>1.5435624332396703E-3</v>
      </c>
      <c r="AU1117" s="13">
        <f t="shared" si="1380"/>
        <v>1.0617561975564444E-3</v>
      </c>
      <c r="AV1117" s="13">
        <f t="shared" si="1381"/>
        <v>5.4775540598807717E-4</v>
      </c>
      <c r="AW1117" s="13">
        <f t="shared" si="1382"/>
        <v>1.5187922977588757E-5</v>
      </c>
      <c r="AX1117" s="13">
        <f t="shared" si="1383"/>
        <v>4.2187897249038485E-3</v>
      </c>
      <c r="AY1117" s="13">
        <f t="shared" si="1384"/>
        <v>4.9445682980994998E-3</v>
      </c>
      <c r="AZ1117" s="13">
        <f t="shared" si="1385"/>
        <v>2.8976030151784595E-3</v>
      </c>
      <c r="BA1117" s="13">
        <f t="shared" si="1386"/>
        <v>1.1320305066603331E-3</v>
      </c>
      <c r="BB1117" s="13">
        <f t="shared" si="1387"/>
        <v>3.3169478219501514E-4</v>
      </c>
      <c r="BC1117" s="13">
        <f t="shared" si="1388"/>
        <v>7.7751564388474928E-5</v>
      </c>
      <c r="BD1117" s="13">
        <f t="shared" si="1389"/>
        <v>1.416118928659546E-4</v>
      </c>
      <c r="BE1117" s="13">
        <f t="shared" si="1390"/>
        <v>2.9222783930265639E-4</v>
      </c>
      <c r="BF1117" s="13">
        <f t="shared" si="1391"/>
        <v>3.0151814348083547E-4</v>
      </c>
      <c r="BG1117" s="13">
        <f t="shared" si="1392"/>
        <v>2.0740253236441783E-4</v>
      </c>
      <c r="BH1117" s="13">
        <f t="shared" si="1393"/>
        <v>1.0699806469666268E-4</v>
      </c>
      <c r="BI1117" s="13">
        <f t="shared" si="1394"/>
        <v>4.4159869094425172E-5</v>
      </c>
      <c r="BJ1117" s="14">
        <f t="shared" si="1395"/>
        <v>0.57366014427753442</v>
      </c>
      <c r="BK1117" s="14">
        <f t="shared" si="1396"/>
        <v>0.21496416001174207</v>
      </c>
      <c r="BL1117" s="14">
        <f t="shared" si="1397"/>
        <v>0.20018451381007193</v>
      </c>
      <c r="BM1117" s="14">
        <f t="shared" si="1398"/>
        <v>0.62191444033193466</v>
      </c>
      <c r="BN1117" s="14">
        <f t="shared" si="1399"/>
        <v>0.37252002740309215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1.3537414965986401</v>
      </c>
      <c r="F1118" s="10">
        <f>VLOOKUP(B1118,home!$B$2:$E$405,3,FALSE)</f>
        <v>0.74</v>
      </c>
      <c r="G1118" s="10">
        <f>VLOOKUP(C1118,away!$B$2:$E$405,4,FALSE)</f>
        <v>0.74</v>
      </c>
      <c r="H1118" s="10">
        <f>VLOOKUP(A1118,away!$A$2:$E$405,3,FALSE)</f>
        <v>1.08843537414966</v>
      </c>
      <c r="I1118" s="10">
        <f>VLOOKUP(C1118,away!$B$2:$E$405,3,FALSE)</f>
        <v>0.42</v>
      </c>
      <c r="J1118" s="10">
        <f>VLOOKUP(B1118,home!$B$2:$E$405,4,FALSE)</f>
        <v>0.74</v>
      </c>
      <c r="K1118" s="12">
        <f t="shared" si="1344"/>
        <v>0.74130884353741533</v>
      </c>
      <c r="L1118" s="12">
        <f t="shared" si="1345"/>
        <v>0.3382857142857143</v>
      </c>
      <c r="M1118" s="13">
        <f t="shared" si="1346"/>
        <v>0.33973323990981125</v>
      </c>
      <c r="N1118" s="13">
        <f t="shared" si="1347"/>
        <v>0.25184725518876144</v>
      </c>
      <c r="O1118" s="13">
        <f t="shared" si="1348"/>
        <v>0.11492690172949044</v>
      </c>
      <c r="P1118" s="13">
        <f t="shared" si="1349"/>
        <v>8.5196328612426722E-2</v>
      </c>
      <c r="Q1118" s="13">
        <f t="shared" si="1350"/>
        <v>9.3348298746026528E-2</v>
      </c>
      <c r="R1118" s="13">
        <f t="shared" si="1351"/>
        <v>1.9439064521102386E-2</v>
      </c>
      <c r="S1118" s="13">
        <f t="shared" si="1352"/>
        <v>5.3412601096697867E-3</v>
      </c>
      <c r="T1118" s="13">
        <f t="shared" si="1353"/>
        <v>3.1578395918655834E-2</v>
      </c>
      <c r="U1118" s="13">
        <f t="shared" si="1354"/>
        <v>1.4410350439587606E-2</v>
      </c>
      <c r="V1118" s="13">
        <f t="shared" si="1355"/>
        <v>1.4882779848378723E-4</v>
      </c>
      <c r="W1118" s="13">
        <f t="shared" si="1356"/>
        <v>2.306663979653403E-2</v>
      </c>
      <c r="X1118" s="13">
        <f t="shared" si="1357"/>
        <v>7.8031147197417982E-3</v>
      </c>
      <c r="Y1118" s="13">
        <f t="shared" si="1358"/>
        <v>1.3198411183106128E-3</v>
      </c>
      <c r="Z1118" s="13">
        <f t="shared" si="1359"/>
        <v>2.1919859421890694E-3</v>
      </c>
      <c r="AA1118" s="13">
        <f t="shared" si="1360"/>
        <v>1.6249385638544506E-3</v>
      </c>
      <c r="AB1118" s="13">
        <f t="shared" si="1361"/>
        <v>6.0229066379514559E-4</v>
      </c>
      <c r="AC1118" s="13">
        <f t="shared" si="1362"/>
        <v>2.3326356786678418E-6</v>
      </c>
      <c r="AD1118" s="13">
        <f t="shared" si="1363"/>
        <v>4.2748760179656901E-3</v>
      </c>
      <c r="AE1118" s="13">
        <f t="shared" si="1364"/>
        <v>1.4461294872203936E-3</v>
      </c>
      <c r="AF1118" s="13">
        <f t="shared" si="1365"/>
        <v>2.4460247326699229E-4</v>
      </c>
      <c r="AG1118" s="13">
        <f t="shared" si="1366"/>
        <v>2.7581840795058945E-5</v>
      </c>
      <c r="AH1118" s="13">
        <f t="shared" si="1367"/>
        <v>1.8537938253941838E-4</v>
      </c>
      <c r="AI1118" s="13">
        <f t="shared" si="1368"/>
        <v>1.3742337568597635E-4</v>
      </c>
      <c r="AJ1118" s="13">
        <f t="shared" si="1369"/>
        <v>5.0936581852389446E-5</v>
      </c>
      <c r="AK1118" s="13">
        <f t="shared" si="1370"/>
        <v>1.2586579528914574E-5</v>
      </c>
      <c r="AL1118" s="13">
        <f t="shared" si="1371"/>
        <v>2.3398593068563313E-8</v>
      </c>
      <c r="AM1118" s="13">
        <f t="shared" si="1372"/>
        <v>6.3380067942879568E-4</v>
      </c>
      <c r="AN1118" s="13">
        <f t="shared" si="1373"/>
        <v>2.1440571555534117E-4</v>
      </c>
      <c r="AO1118" s="13">
        <f t="shared" si="1374"/>
        <v>3.6265195316789136E-5</v>
      </c>
      <c r="AP1118" s="13">
        <f t="shared" si="1375"/>
        <v>4.0893325004836521E-6</v>
      </c>
      <c r="AQ1118" s="13">
        <f t="shared" si="1376"/>
        <v>3.4584069146947447E-7</v>
      </c>
      <c r="AR1118" s="13">
        <f t="shared" si="1377"/>
        <v>1.254223936723837E-5</v>
      </c>
      <c r="AS1118" s="13">
        <f t="shared" si="1378"/>
        <v>9.2976729606969193E-6</v>
      </c>
      <c r="AT1118" s="13">
        <f t="shared" si="1379"/>
        <v>3.4462235950416646E-6</v>
      </c>
      <c r="AU1118" s="13">
        <f t="shared" si="1380"/>
        <v>8.5157200927056353E-7</v>
      </c>
      <c r="AV1118" s="13">
        <f t="shared" si="1381"/>
        <v>1.5781946534529863E-7</v>
      </c>
      <c r="AW1118" s="13">
        <f t="shared" si="1382"/>
        <v>1.6299342395382648E-10</v>
      </c>
      <c r="AX1118" s="13">
        <f t="shared" si="1383"/>
        <v>7.8307008116764728E-5</v>
      </c>
      <c r="AY1118" s="13">
        <f t="shared" si="1384"/>
        <v>2.6490142174356983E-5</v>
      </c>
      <c r="AZ1118" s="13">
        <f t="shared" si="1385"/>
        <v>4.4806183334912387E-6</v>
      </c>
      <c r="BA1118" s="13">
        <f t="shared" si="1386"/>
        <v>5.052430577955836E-7</v>
      </c>
      <c r="BB1118" s="13">
        <f t="shared" si="1387"/>
        <v>4.2729127173569342E-8</v>
      </c>
      <c r="BC1118" s="13">
        <f t="shared" si="1388"/>
        <v>2.8909306613432074E-9</v>
      </c>
      <c r="BD1118" s="13">
        <f t="shared" si="1389"/>
        <v>7.0714340051477259E-7</v>
      </c>
      <c r="BE1118" s="13">
        <f t="shared" si="1390"/>
        <v>5.242116564507213E-7</v>
      </c>
      <c r="BF1118" s="13">
        <f t="shared" si="1391"/>
        <v>1.9430136840615854E-7</v>
      </c>
      <c r="BG1118" s="13">
        <f t="shared" si="1392"/>
        <v>4.8012440903635561E-8</v>
      </c>
      <c r="BH1118" s="13">
        <f t="shared" si="1393"/>
        <v>8.898011760420642E-9</v>
      </c>
      <c r="BI1118" s="13">
        <f t="shared" si="1394"/>
        <v>1.3192349615799501E-9</v>
      </c>
      <c r="BJ1118" s="14">
        <f t="shared" si="1395"/>
        <v>0.41595547070251154</v>
      </c>
      <c r="BK1118" s="14">
        <f t="shared" si="1396"/>
        <v>0.43044850260683765</v>
      </c>
      <c r="BL1118" s="14">
        <f t="shared" si="1397"/>
        <v>0.15141765125094736</v>
      </c>
      <c r="BM1118" s="14">
        <f t="shared" si="1398"/>
        <v>9.549603181568582E-2</v>
      </c>
      <c r="BN1118" s="14">
        <f t="shared" si="1399"/>
        <v>0.90449108870761874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1.3537414965986401</v>
      </c>
      <c r="F1119" s="10">
        <f>VLOOKUP(B1119,home!$B$2:$E$405,3,FALSE)</f>
        <v>0.53</v>
      </c>
      <c r="G1119" s="10">
        <f>VLOOKUP(C1119,away!$B$2:$E$405,4,FALSE)</f>
        <v>0.46</v>
      </c>
      <c r="H1119" s="10">
        <f>VLOOKUP(A1119,away!$A$2:$E$405,3,FALSE)</f>
        <v>1.08843537414966</v>
      </c>
      <c r="I1119" s="10">
        <f>VLOOKUP(C1119,away!$B$2:$E$405,3,FALSE)</f>
        <v>0.65</v>
      </c>
      <c r="J1119" s="10">
        <f>VLOOKUP(B1119,home!$B$2:$E$405,4,FALSE)</f>
        <v>0.53</v>
      </c>
      <c r="K1119" s="12">
        <f t="shared" si="1344"/>
        <v>0.33004217687074849</v>
      </c>
      <c r="L1119" s="12">
        <f t="shared" si="1345"/>
        <v>0.37496598639455792</v>
      </c>
      <c r="M1119" s="13">
        <f t="shared" si="1346"/>
        <v>0.49410454073322324</v>
      </c>
      <c r="N1119" s="13">
        <f t="shared" si="1347"/>
        <v>0.16307533822531442</v>
      </c>
      <c r="O1119" s="13">
        <f t="shared" si="1348"/>
        <v>0.18527239649806307</v>
      </c>
      <c r="P1119" s="13">
        <f t="shared" si="1349"/>
        <v>6.114770505428118E-2</v>
      </c>
      <c r="Q1119" s="13">
        <f t="shared" si="1350"/>
        <v>2.6910869810908174E-2</v>
      </c>
      <c r="R1119" s="13">
        <f t="shared" si="1351"/>
        <v>3.4735423452289922E-2</v>
      </c>
      <c r="S1119" s="13">
        <f t="shared" si="1352"/>
        <v>1.8918272982559701E-3</v>
      </c>
      <c r="T1119" s="13">
        <f t="shared" si="1353"/>
        <v>1.0090660843382714E-2</v>
      </c>
      <c r="U1119" s="13">
        <f t="shared" si="1354"/>
        <v>1.1464154770721015E-2</v>
      </c>
      <c r="V1119" s="13">
        <f t="shared" si="1355"/>
        <v>2.6013590267474296E-5</v>
      </c>
      <c r="W1119" s="13">
        <f t="shared" si="1356"/>
        <v>2.9605740179591473E-3</v>
      </c>
      <c r="X1119" s="13">
        <f t="shared" si="1357"/>
        <v>1.1101145569381513E-3</v>
      </c>
      <c r="Y1119" s="13">
        <f t="shared" si="1358"/>
        <v>2.0812759992663569E-4</v>
      </c>
      <c r="Z1119" s="13">
        <f t="shared" si="1359"/>
        <v>4.3415341058735176E-3</v>
      </c>
      <c r="AA1119" s="13">
        <f t="shared" si="1360"/>
        <v>1.4328893672610945E-3</v>
      </c>
      <c r="AB1119" s="13">
        <f t="shared" si="1361"/>
        <v>2.364569629929005E-4</v>
      </c>
      <c r="AC1119" s="13">
        <f t="shared" si="1362"/>
        <v>2.0120632552753548E-7</v>
      </c>
      <c r="AD1119" s="13">
        <f t="shared" si="1363"/>
        <v>2.4427857341855386E-4</v>
      </c>
      <c r="AE1119" s="13">
        <f t="shared" si="1364"/>
        <v>9.159615623694349E-5</v>
      </c>
      <c r="AF1119" s="13">
        <f t="shared" si="1365"/>
        <v>1.7172721536667773E-5</v>
      </c>
      <c r="AG1119" s="13">
        <f t="shared" si="1366"/>
        <v>2.1463954900252334E-6</v>
      </c>
      <c r="AH1119" s="13">
        <f t="shared" si="1367"/>
        <v>4.0698190461861954E-4</v>
      </c>
      <c r="AI1119" s="13">
        <f t="shared" si="1368"/>
        <v>1.3432119374733254E-4</v>
      </c>
      <c r="AJ1119" s="13">
        <f t="shared" si="1369"/>
        <v>2.2165829592123596E-5</v>
      </c>
      <c r="AK1119" s="13">
        <f t="shared" si="1370"/>
        <v>2.4385528835768423E-6</v>
      </c>
      <c r="AL1119" s="13">
        <f t="shared" si="1371"/>
        <v>9.9600825607925226E-10</v>
      </c>
      <c r="AM1119" s="13">
        <f t="shared" si="1372"/>
        <v>1.6124446426788105E-5</v>
      </c>
      <c r="AN1119" s="13">
        <f t="shared" si="1373"/>
        <v>6.0461189594868062E-6</v>
      </c>
      <c r="AO1119" s="13">
        <f t="shared" si="1374"/>
        <v>1.1335444797514039E-6</v>
      </c>
      <c r="AP1119" s="13">
        <f t="shared" si="1375"/>
        <v>1.4168020799069709E-7</v>
      </c>
      <c r="AQ1119" s="13">
        <f t="shared" si="1376"/>
        <v>1.3281314735454461E-8</v>
      </c>
      <c r="AR1119" s="13">
        <f t="shared" si="1377"/>
        <v>3.0520874262011329E-5</v>
      </c>
      <c r="AS1119" s="13">
        <f t="shared" si="1378"/>
        <v>1.0073175781432619E-5</v>
      </c>
      <c r="AT1119" s="13">
        <f t="shared" si="1379"/>
        <v>1.6622864314528621E-6</v>
      </c>
      <c r="AU1119" s="13">
        <f t="shared" si="1380"/>
        <v>1.8287487747313694E-7</v>
      </c>
      <c r="AV1119" s="13">
        <f t="shared" si="1381"/>
        <v>1.5089105664051382E-8</v>
      </c>
      <c r="AW1119" s="13">
        <f t="shared" si="1382"/>
        <v>3.423905382451244E-12</v>
      </c>
      <c r="AX1119" s="13">
        <f t="shared" si="1383"/>
        <v>8.8695789992215037E-7</v>
      </c>
      <c r="AY1119" s="13">
        <f t="shared" si="1384"/>
        <v>3.3257904383475468E-7</v>
      </c>
      <c r="AZ1119" s="13">
        <f t="shared" si="1385"/>
        <v>6.2352914612828835E-8</v>
      </c>
      <c r="BA1119" s="13">
        <f t="shared" si="1386"/>
        <v>7.7934073774583389E-9</v>
      </c>
      <c r="BB1119" s="13">
        <f t="shared" si="1387"/>
        <v>7.305656711658224E-10</v>
      </c>
      <c r="BC1119" s="13">
        <f t="shared" si="1388"/>
        <v>5.4787455502938999E-11</v>
      </c>
      <c r="BD1119" s="13">
        <f t="shared" si="1389"/>
        <v>1.9073816205465581E-6</v>
      </c>
      <c r="BE1119" s="13">
        <f t="shared" si="1390"/>
        <v>6.2951638216844202E-7</v>
      </c>
      <c r="BF1119" s="13">
        <f t="shared" si="1391"/>
        <v>1.0388347857333531E-7</v>
      </c>
      <c r="BG1119" s="13">
        <f t="shared" si="1392"/>
        <v>1.1428643136416447E-8</v>
      </c>
      <c r="BH1119" s="13">
        <f t="shared" si="1393"/>
        <v>9.4298356485545582E-10</v>
      </c>
      <c r="BI1119" s="13">
        <f t="shared" si="1394"/>
        <v>6.224486969964669E-11</v>
      </c>
      <c r="BJ1119" s="14">
        <f t="shared" si="1395"/>
        <v>0.20473562844111909</v>
      </c>
      <c r="BK1119" s="14">
        <f t="shared" si="1396"/>
        <v>0.55717062145740548</v>
      </c>
      <c r="BL1119" s="14">
        <f t="shared" si="1397"/>
        <v>0.23375233604798054</v>
      </c>
      <c r="BM1119" s="14">
        <f t="shared" si="1398"/>
        <v>3.4753513702678672E-2</v>
      </c>
      <c r="BN1119" s="14">
        <f t="shared" si="1399"/>
        <v>0.96524627377408001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1.3537414965986401</v>
      </c>
      <c r="F1120" s="10">
        <f>VLOOKUP(B1120,home!$B$2:$E$405,3,FALSE)</f>
        <v>1.39</v>
      </c>
      <c r="G1120" s="10">
        <f>VLOOKUP(C1120,away!$B$2:$E$405,4,FALSE)</f>
        <v>1.06</v>
      </c>
      <c r="H1120" s="10">
        <f>VLOOKUP(A1120,away!$A$2:$E$405,3,FALSE)</f>
        <v>1.08843537414966</v>
      </c>
      <c r="I1120" s="10">
        <f>VLOOKUP(C1120,away!$B$2:$E$405,3,FALSE)</f>
        <v>0.53</v>
      </c>
      <c r="J1120" s="10">
        <f>VLOOKUP(B1120,home!$B$2:$E$405,4,FALSE)</f>
        <v>1.39</v>
      </c>
      <c r="K1120" s="12">
        <f t="shared" si="1344"/>
        <v>1.9946027210884361</v>
      </c>
      <c r="L1120" s="12">
        <f t="shared" si="1345"/>
        <v>0.8018503401360545</v>
      </c>
      <c r="M1120" s="13">
        <f t="shared" si="1346"/>
        <v>6.1026135165790793E-2</v>
      </c>
      <c r="N1120" s="13">
        <f t="shared" si="1347"/>
        <v>0.12172289525919704</v>
      </c>
      <c r="O1120" s="13">
        <f t="shared" si="1348"/>
        <v>4.8933827239878179E-2</v>
      </c>
      <c r="P1120" s="13">
        <f t="shared" si="1349"/>
        <v>9.7603544965932459E-2</v>
      </c>
      <c r="Q1120" s="13">
        <f t="shared" si="1350"/>
        <v>0.12139440905137855</v>
      </c>
      <c r="R1120" s="13">
        <f t="shared" si="1351"/>
        <v>1.9618803008227628E-2</v>
      </c>
      <c r="S1120" s="13">
        <f t="shared" si="1352"/>
        <v>3.9026115466906597E-2</v>
      </c>
      <c r="T1120" s="13">
        <f t="shared" si="1353"/>
        <v>9.7340148188463219E-2</v>
      </c>
      <c r="U1120" s="13">
        <f t="shared" si="1354"/>
        <v>3.9131717864708829E-2</v>
      </c>
      <c r="V1120" s="13">
        <f t="shared" si="1355"/>
        <v>6.9352567013964608E-3</v>
      </c>
      <c r="W1120" s="13">
        <f t="shared" si="1356"/>
        <v>8.0711206206267469E-2</v>
      </c>
      <c r="X1120" s="13">
        <f t="shared" si="1357"/>
        <v>6.4718308149286793E-2</v>
      </c>
      <c r="Y1120" s="13">
        <f t="shared" si="1358"/>
        <v>2.5947198701267805E-2</v>
      </c>
      <c r="Z1120" s="13">
        <f t="shared" si="1359"/>
        <v>5.2437812884031914E-3</v>
      </c>
      <c r="AA1120" s="13">
        <f t="shared" si="1360"/>
        <v>1.0459260426641631E-2</v>
      </c>
      <c r="AB1120" s="13">
        <f t="shared" si="1361"/>
        <v>1.0431034653775997E-2</v>
      </c>
      <c r="AC1120" s="13">
        <f t="shared" si="1362"/>
        <v>6.9325383856653393E-4</v>
      </c>
      <c r="AD1120" s="13">
        <f t="shared" si="1363"/>
        <v>4.0246697880337738E-2</v>
      </c>
      <c r="AE1120" s="13">
        <f t="shared" si="1364"/>
        <v>3.2271828384701835E-2</v>
      </c>
      <c r="AF1120" s="13">
        <f t="shared" si="1365"/>
        <v>1.2938588283542775E-2</v>
      </c>
      <c r="AG1120" s="13">
        <f t="shared" si="1366"/>
        <v>3.4582704720130483E-3</v>
      </c>
      <c r="AH1120" s="13">
        <f t="shared" si="1367"/>
        <v>1.0511819524262941E-3</v>
      </c>
      <c r="AI1120" s="13">
        <f t="shared" si="1368"/>
        <v>2.096690382668541E-3</v>
      </c>
      <c r="AJ1120" s="13">
        <f t="shared" si="1369"/>
        <v>2.0910321712753134E-3</v>
      </c>
      <c r="AK1120" s="13">
        <f t="shared" si="1370"/>
        <v>1.3902594862364006E-3</v>
      </c>
      <c r="AL1120" s="13">
        <f t="shared" si="1371"/>
        <v>4.4350855266524656E-5</v>
      </c>
      <c r="AM1120" s="13">
        <f t="shared" si="1372"/>
        <v>1.605523462138916E-2</v>
      </c>
      <c r="AN1120" s="13">
        <f t="shared" si="1373"/>
        <v>1.2873895342125054E-2</v>
      </c>
      <c r="AO1120" s="13">
        <f t="shared" si="1374"/>
        <v>5.1614686794794716E-3</v>
      </c>
      <c r="AP1120" s="13">
        <f t="shared" si="1375"/>
        <v>1.3795751387474023E-3</v>
      </c>
      <c r="AQ1120" s="13">
        <f t="shared" si="1376"/>
        <v>2.7655319856196219E-4</v>
      </c>
      <c r="AR1120" s="13">
        <f t="shared" si="1377"/>
        <v>1.685781212195812E-4</v>
      </c>
      <c r="AS1120" s="13">
        <f t="shared" si="1378"/>
        <v>3.3624637930055289E-4</v>
      </c>
      <c r="AT1120" s="13">
        <f t="shared" si="1379"/>
        <v>3.3533897155450863E-4</v>
      </c>
      <c r="AU1120" s="13">
        <f t="shared" si="1380"/>
        <v>2.229560083832069E-4</v>
      </c>
      <c r="AV1120" s="13">
        <f t="shared" si="1381"/>
        <v>1.1117716525104017E-4</v>
      </c>
      <c r="AW1120" s="13">
        <f t="shared" si="1382"/>
        <v>1.9703765191584065E-6</v>
      </c>
      <c r="AX1120" s="13">
        <f t="shared" si="1383"/>
        <v>5.337302443922688E-3</v>
      </c>
      <c r="AY1120" s="13">
        <f t="shared" si="1384"/>
        <v>4.279717780068402E-3</v>
      </c>
      <c r="AZ1120" s="13">
        <f t="shared" si="1385"/>
        <v>1.7158465788170844E-3</v>
      </c>
      <c r="BA1120" s="13">
        <f t="shared" si="1386"/>
        <v>4.5861738761525487E-4</v>
      </c>
      <c r="BB1120" s="13">
        <f t="shared" si="1387"/>
        <v>9.1935627062900201E-5</v>
      </c>
      <c r="BC1120" s="13">
        <f t="shared" si="1388"/>
        <v>1.47437227662016E-5</v>
      </c>
      <c r="BD1120" s="13">
        <f t="shared" si="1389"/>
        <v>2.2529070639903026E-5</v>
      </c>
      <c r="BE1120" s="13">
        <f t="shared" si="1390"/>
        <v>4.4936545601944176E-5</v>
      </c>
      <c r="BF1120" s="13">
        <f t="shared" si="1391"/>
        <v>4.4815278066976228E-5</v>
      </c>
      <c r="BG1120" s="13">
        <f t="shared" si="1392"/>
        <v>2.9796225192908568E-5</v>
      </c>
      <c r="BH1120" s="13">
        <f t="shared" si="1393"/>
        <v>1.4857907961984811E-5</v>
      </c>
      <c r="BI1120" s="13">
        <f t="shared" si="1394"/>
        <v>5.9271247301312843E-6</v>
      </c>
      <c r="BJ1120" s="14">
        <f t="shared" si="1395"/>
        <v>0.64839444109701194</v>
      </c>
      <c r="BK1120" s="14">
        <f t="shared" si="1396"/>
        <v>0.20960837477392777</v>
      </c>
      <c r="BL1120" s="14">
        <f t="shared" si="1397"/>
        <v>0.1365409659837416</v>
      </c>
      <c r="BM1120" s="14">
        <f t="shared" si="1398"/>
        <v>0.52521020104913041</v>
      </c>
      <c r="BN1120" s="14">
        <f t="shared" si="1399"/>
        <v>0.4702996146904046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1.3537414965986401</v>
      </c>
      <c r="F1121" s="10">
        <f>VLOOKUP(B1121,home!$B$2:$E$405,3,FALSE)</f>
        <v>1.29</v>
      </c>
      <c r="G1121" s="10">
        <f>VLOOKUP(C1121,away!$B$2:$E$405,4,FALSE)</f>
        <v>0.92</v>
      </c>
      <c r="H1121" s="10">
        <f>VLOOKUP(A1121,away!$A$2:$E$405,3,FALSE)</f>
        <v>1.08843537414966</v>
      </c>
      <c r="I1121" s="10">
        <f>VLOOKUP(C1121,away!$B$2:$E$405,3,FALSE)</f>
        <v>1.75</v>
      </c>
      <c r="J1121" s="10">
        <f>VLOOKUP(B1121,home!$B$2:$E$405,4,FALSE)</f>
        <v>1.29</v>
      </c>
      <c r="K1121" s="12">
        <f t="shared" si="1344"/>
        <v>1.6066204081632662</v>
      </c>
      <c r="L1121" s="12">
        <f t="shared" si="1345"/>
        <v>2.4571428571428573</v>
      </c>
      <c r="M1121" s="13">
        <f t="shared" si="1346"/>
        <v>1.7184228468805612E-2</v>
      </c>
      <c r="N1121" s="13">
        <f t="shared" si="1347"/>
        <v>2.7608532156523289E-2</v>
      </c>
      <c r="O1121" s="13">
        <f t="shared" si="1348"/>
        <v>4.2224104237636645E-2</v>
      </c>
      <c r="P1121" s="13">
        <f t="shared" si="1349"/>
        <v>6.7838107584600085E-2</v>
      </c>
      <c r="Q1121" s="13">
        <f t="shared" si="1350"/>
        <v>2.2178215601051061E-2</v>
      </c>
      <c r="R1121" s="13">
        <f t="shared" si="1351"/>
        <v>5.1875328063382173E-2</v>
      </c>
      <c r="S1121" s="13">
        <f t="shared" si="1352"/>
        <v>6.6951054116479045E-2</v>
      </c>
      <c r="T1121" s="13">
        <f t="shared" si="1353"/>
        <v>5.4495044048296894E-2</v>
      </c>
      <c r="U1121" s="13">
        <f t="shared" si="1354"/>
        <v>8.3343960746794413E-2</v>
      </c>
      <c r="V1121" s="13">
        <f t="shared" si="1355"/>
        <v>2.9366933240240475E-2</v>
      </c>
      <c r="W1121" s="13">
        <f t="shared" si="1356"/>
        <v>1.1877324600431189E-2</v>
      </c>
      <c r="X1121" s="13">
        <f t="shared" si="1357"/>
        <v>2.9184283303916637E-2</v>
      </c>
      <c r="Y1121" s="13">
        <f t="shared" si="1358"/>
        <v>3.5854976630526163E-2</v>
      </c>
      <c r="Z1121" s="13">
        <f t="shared" si="1359"/>
        <v>4.2488363937627303E-2</v>
      </c>
      <c r="AA1121" s="13">
        <f t="shared" si="1360"/>
        <v>6.8262672611660177E-2</v>
      </c>
      <c r="AB1121" s="13">
        <f t="shared" si="1361"/>
        <v>5.4836101466830461E-2</v>
      </c>
      <c r="AC1121" s="13">
        <f t="shared" si="1362"/>
        <v>7.2457325484441342E-3</v>
      </c>
      <c r="AD1121" s="13">
        <f t="shared" si="1363"/>
        <v>4.770588024358092E-3</v>
      </c>
      <c r="AE1121" s="13">
        <f t="shared" si="1364"/>
        <v>1.1722016288422741E-2</v>
      </c>
      <c r="AF1121" s="13">
        <f t="shared" si="1365"/>
        <v>1.4401334297205083E-2</v>
      </c>
      <c r="AG1121" s="13">
        <f t="shared" si="1366"/>
        <v>1.179537856723464E-2</v>
      </c>
      <c r="AH1121" s="13">
        <f t="shared" si="1367"/>
        <v>2.6099994990256767E-2</v>
      </c>
      <c r="AI1121" s="13">
        <f t="shared" si="1368"/>
        <v>4.193278460430553E-2</v>
      </c>
      <c r="AJ1121" s="13">
        <f t="shared" si="1369"/>
        <v>3.3685033758195843E-2</v>
      </c>
      <c r="AK1121" s="13">
        <f t="shared" si="1370"/>
        <v>1.8039687561862004E-2</v>
      </c>
      <c r="AL1121" s="13">
        <f t="shared" si="1371"/>
        <v>1.1441579353833071E-3</v>
      </c>
      <c r="AM1121" s="13">
        <f t="shared" si="1372"/>
        <v>1.5329048157745977E-3</v>
      </c>
      <c r="AN1121" s="13">
        <f t="shared" si="1373"/>
        <v>3.7665661187604401E-3</v>
      </c>
      <c r="AO1121" s="13">
        <f t="shared" si="1374"/>
        <v>4.6274955173342559E-3</v>
      </c>
      <c r="AP1121" s="13">
        <f t="shared" si="1375"/>
        <v>3.7901391856261526E-3</v>
      </c>
      <c r="AQ1121" s="13">
        <f t="shared" si="1376"/>
        <v>2.3282283568846359E-3</v>
      </c>
      <c r="AR1121" s="13">
        <f t="shared" si="1377"/>
        <v>1.2826283252354756E-2</v>
      </c>
      <c r="AS1121" s="13">
        <f t="shared" si="1378"/>
        <v>2.0606968434115865E-2</v>
      </c>
      <c r="AT1121" s="13">
        <f t="shared" si="1379"/>
        <v>1.6553788018313389E-2</v>
      </c>
      <c r="AU1121" s="13">
        <f t="shared" si="1380"/>
        <v>8.8652178875436131E-3</v>
      </c>
      <c r="AV1121" s="13">
        <f t="shared" si="1381"/>
        <v>3.5607599952354038E-3</v>
      </c>
      <c r="AW1121" s="13">
        <f t="shared" si="1382"/>
        <v>1.2546632068793185E-4</v>
      </c>
      <c r="AX1121" s="13">
        <f t="shared" si="1383"/>
        <v>4.1046602679920333E-4</v>
      </c>
      <c r="AY1121" s="13">
        <f t="shared" si="1384"/>
        <v>1.0085736658494711E-3</v>
      </c>
      <c r="AZ1121" s="13">
        <f t="shared" si="1385"/>
        <v>1.2391047894722076E-3</v>
      </c>
      <c r="BA1121" s="13">
        <f t="shared" si="1386"/>
        <v>1.014885827567713E-3</v>
      </c>
      <c r="BB1121" s="13">
        <f t="shared" si="1387"/>
        <v>6.2342986550588061E-4</v>
      </c>
      <c r="BC1121" s="13">
        <f t="shared" si="1388"/>
        <v>3.0637124819146136E-4</v>
      </c>
      <c r="BD1121" s="13">
        <f t="shared" si="1389"/>
        <v>5.2526683795357599E-3</v>
      </c>
      <c r="BE1121" s="13">
        <f t="shared" si="1390"/>
        <v>8.4390442158760234E-3</v>
      </c>
      <c r="BF1121" s="13">
        <f t="shared" si="1391"/>
        <v>6.7791703313092961E-3</v>
      </c>
      <c r="BG1121" s="13">
        <f t="shared" si="1392"/>
        <v>3.6305178015654813E-3</v>
      </c>
      <c r="BH1121" s="13">
        <f t="shared" si="1393"/>
        <v>1.458215998048785E-3</v>
      </c>
      <c r="BI1121" s="13">
        <f t="shared" si="1394"/>
        <v>4.6855991639506878E-4</v>
      </c>
      <c r="BJ1121" s="14">
        <f t="shared" si="1395"/>
        <v>0.24453585893573179</v>
      </c>
      <c r="BK1121" s="14">
        <f t="shared" si="1396"/>
        <v>0.19073878755980214</v>
      </c>
      <c r="BL1121" s="14">
        <f t="shared" si="1397"/>
        <v>0.50874086227121751</v>
      </c>
      <c r="BM1121" s="14">
        <f t="shared" si="1398"/>
        <v>0.75671224924721847</v>
      </c>
      <c r="BN1121" s="14">
        <f t="shared" si="1399"/>
        <v>0.22890851611199886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1.3434343434343401</v>
      </c>
      <c r="F1122" s="10">
        <f>VLOOKUP(B1122,home!$B$2:$E$405,3,FALSE)</f>
        <v>0.57999999999999996</v>
      </c>
      <c r="G1122" s="10">
        <f>VLOOKUP(C1122,away!$B$2:$E$405,4,FALSE)</f>
        <v>0.83</v>
      </c>
      <c r="H1122" s="10">
        <f>VLOOKUP(A1122,away!$A$2:$E$405,3,FALSE)</f>
        <v>0.98989898989898994</v>
      </c>
      <c r="I1122" s="10">
        <f>VLOOKUP(C1122,away!$B$2:$E$405,3,FALSE)</f>
        <v>0.41</v>
      </c>
      <c r="J1122" s="10">
        <f>VLOOKUP(B1122,home!$B$2:$E$405,4,FALSE)</f>
        <v>0.57999999999999996</v>
      </c>
      <c r="K1122" s="12">
        <f t="shared" si="1344"/>
        <v>0.64672929292929127</v>
      </c>
      <c r="L1122" s="12">
        <f t="shared" si="1345"/>
        <v>0.23539797979797977</v>
      </c>
      <c r="M1122" s="13">
        <f t="shared" si="1346"/>
        <v>0.41390149314701741</v>
      </c>
      <c r="N1122" s="13">
        <f t="shared" si="1347"/>
        <v>0.26768222000534853</v>
      </c>
      <c r="O1122" s="13">
        <f t="shared" si="1348"/>
        <v>9.7431575322175279E-2</v>
      </c>
      <c r="P1122" s="13">
        <f t="shared" si="1349"/>
        <v>6.301185381709741E-2</v>
      </c>
      <c r="Q1122" s="13">
        <f t="shared" si="1350"/>
        <v>8.6558966436900989E-2</v>
      </c>
      <c r="R1122" s="13">
        <f t="shared" si="1351"/>
        <v>1.1467597999687376E-2</v>
      </c>
      <c r="S1122" s="13">
        <f t="shared" si="1352"/>
        <v>2.398211764880572E-3</v>
      </c>
      <c r="T1122" s="13">
        <f t="shared" si="1353"/>
        <v>2.0375805832647632E-2</v>
      </c>
      <c r="U1122" s="13">
        <f t="shared" si="1354"/>
        <v>7.4164315459351723E-3</v>
      </c>
      <c r="V1122" s="13">
        <f t="shared" si="1355"/>
        <v>4.0566756329203731E-5</v>
      </c>
      <c r="W1122" s="13">
        <f t="shared" si="1356"/>
        <v>1.8660073053475747E-2</v>
      </c>
      <c r="X1122" s="13">
        <f t="shared" si="1357"/>
        <v>4.392543499670911E-3</v>
      </c>
      <c r="Y1122" s="13">
        <f t="shared" si="1358"/>
        <v>5.1699793299863999E-4</v>
      </c>
      <c r="Z1122" s="13">
        <f t="shared" si="1359"/>
        <v>8.998164674205877E-4</v>
      </c>
      <c r="AA1122" s="13">
        <f t="shared" si="1360"/>
        <v>5.8193766774104945E-4</v>
      </c>
      <c r="AB1122" s="13">
        <f t="shared" si="1361"/>
        <v>1.881780681935448E-4</v>
      </c>
      <c r="AC1122" s="13">
        <f t="shared" si="1362"/>
        <v>3.8598956544800985E-7</v>
      </c>
      <c r="AD1122" s="13">
        <f t="shared" si="1363"/>
        <v>3.0170039629708227E-3</v>
      </c>
      <c r="AE1122" s="13">
        <f t="shared" si="1364"/>
        <v>7.1019663792583061E-4</v>
      </c>
      <c r="AF1122" s="13">
        <f t="shared" si="1365"/>
        <v>8.358942691352889E-5</v>
      </c>
      <c r="AG1122" s="13">
        <f t="shared" si="1366"/>
        <v>6.5589274093051951E-6</v>
      </c>
      <c r="AH1122" s="13">
        <f t="shared" si="1367"/>
        <v>5.2953744654940228E-5</v>
      </c>
      <c r="AI1122" s="13">
        <f t="shared" si="1368"/>
        <v>3.4246737838647734E-5</v>
      </c>
      <c r="AJ1122" s="13">
        <f t="shared" si="1369"/>
        <v>1.1074184273761726E-5</v>
      </c>
      <c r="AK1122" s="13">
        <f t="shared" si="1370"/>
        <v>2.3873331217128661E-6</v>
      </c>
      <c r="AL1122" s="13">
        <f t="shared" si="1371"/>
        <v>2.350503052115913E-9</v>
      </c>
      <c r="AM1122" s="13">
        <f t="shared" si="1372"/>
        <v>3.9023696794739809E-4</v>
      </c>
      <c r="AN1122" s="13">
        <f t="shared" si="1373"/>
        <v>9.1860993897306488E-5</v>
      </c>
      <c r="AO1122" s="13">
        <f t="shared" si="1374"/>
        <v>1.0811946192830245E-5</v>
      </c>
      <c r="AP1122" s="13">
        <f t="shared" si="1375"/>
        <v>8.4837009715889973E-7</v>
      </c>
      <c r="AQ1122" s="13">
        <f t="shared" si="1376"/>
        <v>4.992615174805518E-8</v>
      </c>
      <c r="AR1122" s="13">
        <f t="shared" si="1377"/>
        <v>2.4930409029021998E-6</v>
      </c>
      <c r="AS1122" s="13">
        <f t="shared" si="1378"/>
        <v>1.6123225803777419E-6</v>
      </c>
      <c r="AT1122" s="13">
        <f t="shared" si="1379"/>
        <v>5.2136812119081363E-7</v>
      </c>
      <c r="AU1122" s="13">
        <f t="shared" si="1380"/>
        <v>1.1239467879120264E-7</v>
      </c>
      <c r="AV1122" s="13">
        <f t="shared" si="1381"/>
        <v>1.8172232785912324E-8</v>
      </c>
      <c r="AW1122" s="13">
        <f t="shared" si="1382"/>
        <v>9.9399358683181443E-12</v>
      </c>
      <c r="AX1122" s="13">
        <f t="shared" si="1383"/>
        <v>4.2062946392581847E-5</v>
      </c>
      <c r="AY1122" s="13">
        <f t="shared" si="1384"/>
        <v>9.9015326051644891E-6</v>
      </c>
      <c r="AZ1122" s="13">
        <f t="shared" si="1385"/>
        <v>1.1654003860797738E-6</v>
      </c>
      <c r="BA1122" s="13">
        <f t="shared" si="1386"/>
        <v>9.1444298846321496E-8</v>
      </c>
      <c r="BB1122" s="13">
        <f t="shared" si="1387"/>
        <v>5.3814508031167009E-9</v>
      </c>
      <c r="BC1122" s="13">
        <f t="shared" si="1388"/>
        <v>2.5335652948717743E-10</v>
      </c>
      <c r="BD1122" s="13">
        <f t="shared" si="1389"/>
        <v>9.7809465349484899E-8</v>
      </c>
      <c r="BE1122" s="13">
        <f t="shared" si="1390"/>
        <v>6.3256246367264393E-8</v>
      </c>
      <c r="BF1122" s="13">
        <f t="shared" si="1391"/>
        <v>2.0454833743230972E-8</v>
      </c>
      <c r="BG1122" s="13">
        <f t="shared" si="1392"/>
        <v>4.4095800545819912E-9</v>
      </c>
      <c r="BH1122" s="13">
        <f t="shared" si="1393"/>
        <v>7.1295114770372921E-10</v>
      </c>
      <c r="BI1122" s="13">
        <f t="shared" si="1394"/>
        <v>9.2217278329511932E-11</v>
      </c>
      <c r="BJ1122" s="14">
        <f t="shared" si="1395"/>
        <v>0.40255099087903834</v>
      </c>
      <c r="BK1122" s="14">
        <f t="shared" si="1396"/>
        <v>0.47936241535799823</v>
      </c>
      <c r="BL1122" s="14">
        <f t="shared" si="1397"/>
        <v>0.11719132663743145</v>
      </c>
      <c r="BM1122" s="14">
        <f t="shared" si="1398"/>
        <v>5.9940941090996493E-2</v>
      </c>
      <c r="BN1122" s="14">
        <f t="shared" si="1399"/>
        <v>0.94005370672822686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1.3434343434343401</v>
      </c>
      <c r="F1123" s="10">
        <f>VLOOKUP(B1123,home!$B$2:$E$405,3,FALSE)</f>
        <v>1.32</v>
      </c>
      <c r="G1123" s="10">
        <f>VLOOKUP(C1123,away!$B$2:$E$405,4,FALSE)</f>
        <v>1.57</v>
      </c>
      <c r="H1123" s="10">
        <f>VLOOKUP(A1123,away!$A$2:$E$405,3,FALSE)</f>
        <v>0.98989898989898994</v>
      </c>
      <c r="I1123" s="10">
        <f>VLOOKUP(C1123,away!$B$2:$E$405,3,FALSE)</f>
        <v>0.5</v>
      </c>
      <c r="J1123" s="10">
        <f>VLOOKUP(B1123,home!$B$2:$E$405,4,FALSE)</f>
        <v>1.32</v>
      </c>
      <c r="K1123" s="12">
        <f t="shared" si="1344"/>
        <v>2.7841333333333265</v>
      </c>
      <c r="L1123" s="12">
        <f t="shared" si="1345"/>
        <v>0.65333333333333343</v>
      </c>
      <c r="M1123" s="13">
        <f t="shared" si="1346"/>
        <v>3.2146018842979018E-2</v>
      </c>
      <c r="N1123" s="13">
        <f t="shared" si="1347"/>
        <v>8.9498802594699098E-2</v>
      </c>
      <c r="O1123" s="13">
        <f t="shared" si="1348"/>
        <v>2.1002065644079627E-2</v>
      </c>
      <c r="P1123" s="13">
        <f t="shared" si="1349"/>
        <v>5.8472551028536754E-2</v>
      </c>
      <c r="Q1123" s="13">
        <f t="shared" si="1350"/>
        <v>0.12458829979866051</v>
      </c>
      <c r="R1123" s="13">
        <f t="shared" si="1351"/>
        <v>6.8606747770660129E-3</v>
      </c>
      <c r="S1123" s="13">
        <f t="shared" si="1352"/>
        <v>2.6589911805918576E-2</v>
      </c>
      <c r="T1123" s="13">
        <f t="shared" si="1353"/>
        <v>8.1397689201791551E-2</v>
      </c>
      <c r="U1123" s="13">
        <f t="shared" si="1354"/>
        <v>1.9101033335988674E-2</v>
      </c>
      <c r="V1123" s="13">
        <f t="shared" si="1355"/>
        <v>5.3740194513678691E-3</v>
      </c>
      <c r="W1123" s="13">
        <f t="shared" si="1356"/>
        <v>0.11562347947092548</v>
      </c>
      <c r="X1123" s="13">
        <f t="shared" si="1357"/>
        <v>7.5540673254337998E-2</v>
      </c>
      <c r="Y1123" s="13">
        <f t="shared" si="1358"/>
        <v>2.4676619929750412E-2</v>
      </c>
      <c r="Z1123" s="13">
        <f t="shared" si="1359"/>
        <v>1.4941025070054877E-3</v>
      </c>
      <c r="AA1123" s="13">
        <f t="shared" si="1360"/>
        <v>4.1597805931708675E-3</v>
      </c>
      <c r="AB1123" s="13">
        <f t="shared" si="1361"/>
        <v>5.7906919044000468E-3</v>
      </c>
      <c r="AC1123" s="13">
        <f t="shared" si="1362"/>
        <v>6.1094778978184434E-4</v>
      </c>
      <c r="AD1123" s="13">
        <f t="shared" si="1363"/>
        <v>8.0477795827746307E-2</v>
      </c>
      <c r="AE1123" s="13">
        <f t="shared" si="1364"/>
        <v>5.2578826607460931E-2</v>
      </c>
      <c r="AF1123" s="13">
        <f t="shared" si="1365"/>
        <v>1.7175750025103905E-2</v>
      </c>
      <c r="AG1123" s="13">
        <f t="shared" si="1366"/>
        <v>3.7404966721337404E-3</v>
      </c>
      <c r="AH1123" s="13">
        <f t="shared" si="1367"/>
        <v>2.4403674281089631E-4</v>
      </c>
      <c r="AI1123" s="13">
        <f t="shared" si="1368"/>
        <v>6.7943083021790838E-4</v>
      </c>
      <c r="AJ1123" s="13">
        <f t="shared" si="1369"/>
        <v>9.4581301105200761E-4</v>
      </c>
      <c r="AK1123" s="13">
        <f t="shared" si="1370"/>
        <v>8.7775651039008527E-4</v>
      </c>
      <c r="AL1123" s="13">
        <f t="shared" si="1371"/>
        <v>4.4451757448767904E-5</v>
      </c>
      <c r="AM1123" s="13">
        <f t="shared" si="1372"/>
        <v>4.4812182791444444E-2</v>
      </c>
      <c r="AN1123" s="13">
        <f t="shared" si="1373"/>
        <v>2.927729275707704E-2</v>
      </c>
      <c r="AO1123" s="13">
        <f t="shared" si="1374"/>
        <v>9.5639156339785009E-3</v>
      </c>
      <c r="AP1123" s="13">
        <f t="shared" si="1375"/>
        <v>2.082808293621985E-3</v>
      </c>
      <c r="AQ1123" s="13">
        <f t="shared" si="1376"/>
        <v>3.401920212915909E-4</v>
      </c>
      <c r="AR1123" s="13">
        <f t="shared" si="1377"/>
        <v>3.1887467727290467E-5</v>
      </c>
      <c r="AS1123" s="13">
        <f t="shared" si="1378"/>
        <v>8.8778961815140088E-5</v>
      </c>
      <c r="AT1123" s="13">
        <f t="shared" si="1379"/>
        <v>1.2358623344412906E-4</v>
      </c>
      <c r="AU1123" s="13">
        <f t="shared" si="1380"/>
        <v>1.1469351735763787E-4</v>
      </c>
      <c r="AV1123" s="13">
        <f t="shared" si="1381"/>
        <v>7.9830511198161031E-5</v>
      </c>
      <c r="AW1123" s="13">
        <f t="shared" si="1382"/>
        <v>2.2460079119554711E-6</v>
      </c>
      <c r="AX1123" s="13">
        <f t="shared" si="1383"/>
        <v>2.0793848641514429E-2</v>
      </c>
      <c r="AY1123" s="13">
        <f t="shared" si="1384"/>
        <v>1.3585314445789429E-2</v>
      </c>
      <c r="AZ1123" s="13">
        <f t="shared" si="1385"/>
        <v>4.4378693856245476E-3</v>
      </c>
      <c r="BA1123" s="13">
        <f t="shared" si="1386"/>
        <v>9.6646933286934609E-4</v>
      </c>
      <c r="BB1123" s="13">
        <f t="shared" si="1387"/>
        <v>1.5785665770199318E-4</v>
      </c>
      <c r="BC1123" s="13">
        <f t="shared" si="1388"/>
        <v>2.0626603273060456E-5</v>
      </c>
      <c r="BD1123" s="13">
        <f t="shared" si="1389"/>
        <v>3.472190930304961E-6</v>
      </c>
      <c r="BE1123" s="13">
        <f t="shared" si="1390"/>
        <v>9.6670425087596949E-6</v>
      </c>
      <c r="BF1123" s="13">
        <f t="shared" si="1391"/>
        <v>1.345716764169405E-5</v>
      </c>
      <c r="BG1123" s="13">
        <f t="shared" si="1392"/>
        <v>1.2488849667831676E-5</v>
      </c>
      <c r="BH1123" s="13">
        <f t="shared" si="1393"/>
        <v>8.6926556637997537E-6</v>
      </c>
      <c r="BI1123" s="13">
        <f t="shared" si="1394"/>
        <v>4.8403024777547255E-6</v>
      </c>
      <c r="BJ1123" s="14">
        <f t="shared" si="1395"/>
        <v>0.79133680994679612</v>
      </c>
      <c r="BK1123" s="14">
        <f t="shared" si="1396"/>
        <v>0.13682321512182224</v>
      </c>
      <c r="BL1123" s="14">
        <f t="shared" si="1397"/>
        <v>6.0152678249608633E-2</v>
      </c>
      <c r="BM1123" s="14">
        <f t="shared" si="1398"/>
        <v>0.64365532470133413</v>
      </c>
      <c r="BN1123" s="14">
        <f t="shared" si="1399"/>
        <v>0.33256841268602105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1.3434343434343401</v>
      </c>
      <c r="F1124" s="10">
        <f>VLOOKUP(B1124,home!$B$2:$E$405,3,FALSE)</f>
        <v>1.41</v>
      </c>
      <c r="G1124" s="10">
        <f>VLOOKUP(C1124,away!$B$2:$E$405,4,FALSE)</f>
        <v>1.1599999999999999</v>
      </c>
      <c r="H1124" s="10">
        <f>VLOOKUP(A1124,away!$A$2:$E$405,3,FALSE)</f>
        <v>0.98989898989898994</v>
      </c>
      <c r="I1124" s="10">
        <f>VLOOKUP(C1124,away!$B$2:$E$405,3,FALSE)</f>
        <v>0.66</v>
      </c>
      <c r="J1124" s="10">
        <f>VLOOKUP(B1124,home!$B$2:$E$405,4,FALSE)</f>
        <v>1.41</v>
      </c>
      <c r="K1124" s="12">
        <f t="shared" si="1344"/>
        <v>2.1973212121212065</v>
      </c>
      <c r="L1124" s="12">
        <f t="shared" si="1345"/>
        <v>0.92120000000000013</v>
      </c>
      <c r="M1124" s="13">
        <f t="shared" si="1346"/>
        <v>4.4222515810670049E-2</v>
      </c>
      <c r="N1124" s="13">
        <f t="shared" si="1347"/>
        <v>9.7171072044150722E-2</v>
      </c>
      <c r="O1124" s="13">
        <f t="shared" si="1348"/>
        <v>4.0737781564789251E-2</v>
      </c>
      <c r="P1124" s="13">
        <f t="shared" si="1349"/>
        <v>8.9513991567071655E-2</v>
      </c>
      <c r="Q1124" s="13">
        <f t="shared" si="1350"/>
        <v>0.10675802890358518</v>
      </c>
      <c r="R1124" s="13">
        <f t="shared" si="1351"/>
        <v>1.8763822188741935E-2</v>
      </c>
      <c r="S1124" s="13">
        <f t="shared" si="1352"/>
        <v>4.5297935561687631E-2</v>
      </c>
      <c r="T1124" s="13">
        <f t="shared" si="1353"/>
        <v>9.8345496225982681E-2</v>
      </c>
      <c r="U1124" s="13">
        <f t="shared" si="1354"/>
        <v>4.123014451579321E-2</v>
      </c>
      <c r="V1124" s="13">
        <f t="shared" si="1355"/>
        <v>1.018786960428957E-2</v>
      </c>
      <c r="W1124" s="13">
        <f t="shared" si="1356"/>
        <v>7.8193893824698879E-2</v>
      </c>
      <c r="X1124" s="13">
        <f t="shared" si="1357"/>
        <v>7.2032214991312613E-2</v>
      </c>
      <c r="Y1124" s="13">
        <f t="shared" si="1358"/>
        <v>3.3178038224998596E-2</v>
      </c>
      <c r="Z1124" s="13">
        <f t="shared" si="1359"/>
        <v>5.7617443334230245E-3</v>
      </c>
      <c r="AA1124" s="13">
        <f t="shared" si="1360"/>
        <v>1.2660403042649572E-2</v>
      </c>
      <c r="AB1124" s="13">
        <f t="shared" si="1361"/>
        <v>1.3909486079808886E-2</v>
      </c>
      <c r="AC1124" s="13">
        <f t="shared" si="1362"/>
        <v>1.2888752159493332E-3</v>
      </c>
      <c r="AD1124" s="13">
        <f t="shared" si="1363"/>
        <v>4.2954275389841076E-2</v>
      </c>
      <c r="AE1124" s="13">
        <f t="shared" si="1364"/>
        <v>3.9569478489121603E-2</v>
      </c>
      <c r="AF1124" s="13">
        <f t="shared" si="1365"/>
        <v>1.8225701792089415E-2</v>
      </c>
      <c r="AG1124" s="13">
        <f t="shared" si="1366"/>
        <v>5.5965054969575913E-3</v>
      </c>
      <c r="AH1124" s="13">
        <f t="shared" si="1367"/>
        <v>1.3269297199873225E-3</v>
      </c>
      <c r="AI1124" s="13">
        <f t="shared" si="1368"/>
        <v>2.9156908207221962E-3</v>
      </c>
      <c r="AJ1124" s="13">
        <f t="shared" si="1369"/>
        <v>3.2033546441799861E-3</v>
      </c>
      <c r="AK1124" s="13">
        <f t="shared" si="1370"/>
        <v>2.3462663698678881E-3</v>
      </c>
      <c r="AL1124" s="13">
        <f t="shared" si="1371"/>
        <v>1.0435622044249156E-4</v>
      </c>
      <c r="AM1124" s="13">
        <f t="shared" si="1372"/>
        <v>1.8876868093078737E-2</v>
      </c>
      <c r="AN1124" s="13">
        <f t="shared" si="1373"/>
        <v>1.7389370887344137E-2</v>
      </c>
      <c r="AO1124" s="13">
        <f t="shared" si="1374"/>
        <v>8.0095442307107113E-3</v>
      </c>
      <c r="AP1124" s="13">
        <f t="shared" si="1375"/>
        <v>2.4594640484435696E-3</v>
      </c>
      <c r="AQ1124" s="13">
        <f t="shared" si="1376"/>
        <v>5.6641457035655398E-4</v>
      </c>
      <c r="AR1124" s="13">
        <f t="shared" si="1377"/>
        <v>2.4447353161046441E-4</v>
      </c>
      <c r="AS1124" s="13">
        <f t="shared" si="1378"/>
        <v>5.3718687680985762E-4</v>
      </c>
      <c r="AT1124" s="13">
        <f t="shared" si="1379"/>
        <v>5.9018605964372087E-4</v>
      </c>
      <c r="AU1124" s="13">
        <f t="shared" si="1380"/>
        <v>4.3227611598445988E-4</v>
      </c>
      <c r="AV1124" s="13">
        <f t="shared" si="1381"/>
        <v>2.3746236978650523E-4</v>
      </c>
      <c r="AW1124" s="13">
        <f t="shared" si="1382"/>
        <v>5.8676380782119647E-6</v>
      </c>
      <c r="AX1124" s="13">
        <f t="shared" si="1383"/>
        <v>6.9130904465559842E-3</v>
      </c>
      <c r="AY1124" s="13">
        <f t="shared" si="1384"/>
        <v>6.3683389193673733E-3</v>
      </c>
      <c r="AZ1124" s="13">
        <f t="shared" si="1385"/>
        <v>2.933256906260613E-3</v>
      </c>
      <c r="BA1124" s="13">
        <f t="shared" si="1386"/>
        <v>9.0070542068242565E-4</v>
      </c>
      <c r="BB1124" s="13">
        <f t="shared" si="1387"/>
        <v>2.0743245838316263E-4</v>
      </c>
      <c r="BC1124" s="13">
        <f t="shared" si="1388"/>
        <v>3.8217356132513897E-5</v>
      </c>
      <c r="BD1124" s="13">
        <f t="shared" si="1389"/>
        <v>3.753483621992662E-5</v>
      </c>
      <c r="BE1124" s="13">
        <f t="shared" si="1390"/>
        <v>8.2476091819540118E-5</v>
      </c>
      <c r="BF1124" s="13">
        <f t="shared" si="1391"/>
        <v>9.0613233023965922E-5</v>
      </c>
      <c r="BG1124" s="13">
        <f t="shared" si="1392"/>
        <v>6.6368793007480712E-5</v>
      </c>
      <c r="BH1124" s="13">
        <f t="shared" si="1393"/>
        <v>3.6458389174554761E-5</v>
      </c>
      <c r="BI1124" s="13">
        <f t="shared" si="1394"/>
        <v>1.6022158378603865E-5</v>
      </c>
      <c r="BJ1124" s="14">
        <f t="shared" si="1395"/>
        <v>0.65668740872005416</v>
      </c>
      <c r="BK1124" s="14">
        <f t="shared" si="1396"/>
        <v>0.1969838828994781</v>
      </c>
      <c r="BL1124" s="14">
        <f t="shared" si="1397"/>
        <v>0.13946493740199933</v>
      </c>
      <c r="BM1124" s="14">
        <f t="shared" si="1398"/>
        <v>0.59536828999465663</v>
      </c>
      <c r="BN1124" s="14">
        <f t="shared" si="1399"/>
        <v>0.39716721207900885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1.3434343434343401</v>
      </c>
      <c r="F1125" s="10">
        <f>VLOOKUP(B1125,home!$B$2:$E$405,3,FALSE)</f>
        <v>1.1599999999999999</v>
      </c>
      <c r="G1125" s="10">
        <f>VLOOKUP(C1125,away!$B$2:$E$405,4,FALSE)</f>
        <v>0.84</v>
      </c>
      <c r="H1125" s="10">
        <f>VLOOKUP(A1125,away!$A$2:$E$405,3,FALSE)</f>
        <v>0.98989898989898994</v>
      </c>
      <c r="I1125" s="10">
        <f>VLOOKUP(C1125,away!$B$2:$E$405,3,FALSE)</f>
        <v>0.74</v>
      </c>
      <c r="J1125" s="10">
        <f>VLOOKUP(B1125,home!$B$2:$E$405,4,FALSE)</f>
        <v>1.1599999999999999</v>
      </c>
      <c r="K1125" s="12">
        <f t="shared" si="1344"/>
        <v>1.3090424242424208</v>
      </c>
      <c r="L1125" s="12">
        <f t="shared" si="1345"/>
        <v>0.84972929292929289</v>
      </c>
      <c r="M1125" s="13">
        <f t="shared" si="1346"/>
        <v>0.11546685993380962</v>
      </c>
      <c r="N1125" s="13">
        <f t="shared" si="1347"/>
        <v>0.1511510182474142</v>
      </c>
      <c r="O1125" s="13">
        <f t="shared" si="1348"/>
        <v>9.811557324832175E-2</v>
      </c>
      <c r="P1125" s="13">
        <f t="shared" si="1349"/>
        <v>0.1284374478609179</v>
      </c>
      <c r="Q1125" s="13">
        <f t="shared" si="1350"/>
        <v>9.8931547676652756E-2</v>
      </c>
      <c r="R1125" s="13">
        <f t="shared" si="1351"/>
        <v>4.1685838340824337E-2</v>
      </c>
      <c r="S1125" s="13">
        <f t="shared" si="1352"/>
        <v>3.5716260974106122E-2</v>
      </c>
      <c r="T1125" s="13">
        <f t="shared" si="1353"/>
        <v>8.4065034055682775E-2</v>
      </c>
      <c r="U1125" s="13">
        <f t="shared" si="1354"/>
        <v>5.4568530878250344E-2</v>
      </c>
      <c r="V1125" s="13">
        <f t="shared" si="1355"/>
        <v>4.4142587841301401E-3</v>
      </c>
      <c r="W1125" s="13">
        <f t="shared" si="1356"/>
        <v>4.3168531001566715E-2</v>
      </c>
      <c r="X1125" s="13">
        <f t="shared" si="1357"/>
        <v>3.668156532475754E-2</v>
      </c>
      <c r="Y1125" s="13">
        <f t="shared" si="1358"/>
        <v>1.5584700283472945E-2</v>
      </c>
      <c r="Z1125" s="13">
        <f t="shared" si="1359"/>
        <v>1.1807225979504494E-2</v>
      </c>
      <c r="AA1125" s="13">
        <f t="shared" si="1360"/>
        <v>1.5456159719788653E-2</v>
      </c>
      <c r="AB1125" s="13">
        <f t="shared" si="1361"/>
        <v>1.01163843945351E-2</v>
      </c>
      <c r="AC1125" s="13">
        <f t="shared" si="1362"/>
        <v>3.0688249682436829E-4</v>
      </c>
      <c r="AD1125" s="13">
        <f t="shared" si="1363"/>
        <v>1.4127359618318749E-2</v>
      </c>
      <c r="AE1125" s="13">
        <f t="shared" si="1364"/>
        <v>1.2004431299431836E-2</v>
      </c>
      <c r="AF1125" s="13">
        <f t="shared" si="1365"/>
        <v>5.1002584600422429E-3</v>
      </c>
      <c r="AG1125" s="13">
        <f t="shared" si="1366"/>
        <v>1.4446130050027801E-3</v>
      </c>
      <c r="AH1125" s="13">
        <f t="shared" si="1367"/>
        <v>2.508236445755182E-3</v>
      </c>
      <c r="AI1125" s="13">
        <f t="shared" si="1368"/>
        <v>3.2833879175245568E-3</v>
      </c>
      <c r="AJ1125" s="13">
        <f t="shared" si="1369"/>
        <v>2.1490470396423106E-3</v>
      </c>
      <c r="AK1125" s="13">
        <f t="shared" si="1370"/>
        <v>9.3773124886145577E-4</v>
      </c>
      <c r="AL1125" s="13">
        <f t="shared" si="1371"/>
        <v>1.3654205096736E-5</v>
      </c>
      <c r="AM1125" s="13">
        <f t="shared" si="1372"/>
        <v>3.6986626165816925E-3</v>
      </c>
      <c r="AN1125" s="13">
        <f t="shared" si="1373"/>
        <v>3.1428619699719698E-3</v>
      </c>
      <c r="AO1125" s="13">
        <f t="shared" si="1374"/>
        <v>1.3352909397593231E-3</v>
      </c>
      <c r="AP1125" s="13">
        <f t="shared" si="1375"/>
        <v>3.7821194203219367E-4</v>
      </c>
      <c r="AQ1125" s="13">
        <f t="shared" si="1376"/>
        <v>8.034444152010764E-5</v>
      </c>
      <c r="AR1125" s="13">
        <f t="shared" si="1377"/>
        <v>4.2626439631020686E-4</v>
      </c>
      <c r="AS1125" s="13">
        <f t="shared" si="1378"/>
        <v>5.5799817871414513E-4</v>
      </c>
      <c r="AT1125" s="13">
        <f t="shared" si="1379"/>
        <v>3.6522164429341017E-4</v>
      </c>
      <c r="AU1125" s="13">
        <f t="shared" si="1380"/>
        <v>1.5936354221054956E-4</v>
      </c>
      <c r="AV1125" s="13">
        <f t="shared" si="1381"/>
        <v>5.21534094077893E-5</v>
      </c>
      <c r="AW1125" s="13">
        <f t="shared" si="1382"/>
        <v>4.2188902998748011E-7</v>
      </c>
      <c r="AX1125" s="13">
        <f t="shared" si="1383"/>
        <v>8.0695104634415115E-4</v>
      </c>
      <c r="AY1125" s="13">
        <f t="shared" si="1384"/>
        <v>6.8568994203856853E-4</v>
      </c>
      <c r="AZ1125" s="13">
        <f t="shared" si="1385"/>
        <v>2.9132541480858033E-4</v>
      </c>
      <c r="BA1125" s="13">
        <f t="shared" si="1386"/>
        <v>8.2515912912542658E-5</v>
      </c>
      <c r="BB1125" s="13">
        <f t="shared" si="1387"/>
        <v>1.7529047083647491E-5</v>
      </c>
      <c r="BC1125" s="13">
        <f t="shared" si="1388"/>
        <v>2.9789889568224139E-6</v>
      </c>
      <c r="BD1125" s="13">
        <f t="shared" si="1389"/>
        <v>6.0368224012933964E-5</v>
      </c>
      <c r="BE1125" s="13">
        <f t="shared" si="1390"/>
        <v>7.9024566309100601E-5</v>
      </c>
      <c r="BF1125" s="13">
        <f t="shared" si="1391"/>
        <v>5.1723254927985506E-5</v>
      </c>
      <c r="BG1125" s="13">
        <f t="shared" si="1392"/>
        <v>2.2569311673546289E-5</v>
      </c>
      <c r="BH1125" s="13">
        <f t="shared" si="1393"/>
        <v>7.3860466166554525E-6</v>
      </c>
      <c r="BI1125" s="13">
        <f t="shared" si="1394"/>
        <v>1.9337296737268375E-6</v>
      </c>
      <c r="BJ1125" s="14">
        <f t="shared" si="1395"/>
        <v>0.47278142123435207</v>
      </c>
      <c r="BK1125" s="14">
        <f t="shared" si="1396"/>
        <v>0.28504105419692344</v>
      </c>
      <c r="BL1125" s="14">
        <f t="shared" si="1397"/>
        <v>0.23060489553765373</v>
      </c>
      <c r="BM1125" s="14">
        <f t="shared" si="1398"/>
        <v>0.36576104358748462</v>
      </c>
      <c r="BN1125" s="14">
        <f t="shared" si="1399"/>
        <v>0.63378828530794062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1.55</v>
      </c>
      <c r="F1126" s="10">
        <f>VLOOKUP(B1126,home!$B$2:$E$405,3,FALSE)</f>
        <v>0.46</v>
      </c>
      <c r="G1126" s="10">
        <f>VLOOKUP(C1126,away!$B$2:$E$405,4,FALSE)</f>
        <v>0.65</v>
      </c>
      <c r="H1126" s="10">
        <f>VLOOKUP(A1126,away!$A$2:$E$405,3,FALSE)</f>
        <v>1.0857142857142901</v>
      </c>
      <c r="I1126" s="10">
        <f>VLOOKUP(C1126,away!$B$2:$E$405,3,FALSE)</f>
        <v>0.74</v>
      </c>
      <c r="J1126" s="10">
        <f>VLOOKUP(B1126,home!$B$2:$E$405,4,FALSE)</f>
        <v>0.46</v>
      </c>
      <c r="K1126" s="12">
        <f t="shared" si="1344"/>
        <v>0.46345000000000008</v>
      </c>
      <c r="L1126" s="12">
        <f t="shared" si="1345"/>
        <v>0.36957714285714433</v>
      </c>
      <c r="M1126" s="13">
        <f t="shared" si="1346"/>
        <v>0.43473129871392896</v>
      </c>
      <c r="N1126" s="13">
        <f t="shared" si="1347"/>
        <v>0.20147622038897042</v>
      </c>
      <c r="O1126" s="13">
        <f t="shared" si="1348"/>
        <v>0.16066675128926963</v>
      </c>
      <c r="P1126" s="13">
        <f t="shared" si="1349"/>
        <v>7.4461005885012033E-2</v>
      </c>
      <c r="Q1126" s="13">
        <f t="shared" si="1350"/>
        <v>4.6687077169634168E-2</v>
      </c>
      <c r="R1126" s="13">
        <f t="shared" si="1351"/>
        <v>2.9689379446813834E-2</v>
      </c>
      <c r="S1126" s="13">
        <f t="shared" si="1352"/>
        <v>3.1884300795744307E-3</v>
      </c>
      <c r="T1126" s="13">
        <f t="shared" si="1353"/>
        <v>1.7254476588704413E-2</v>
      </c>
      <c r="U1126" s="13">
        <f t="shared" si="1354"/>
        <v>1.3759542904625874E-2</v>
      </c>
      <c r="V1126" s="13">
        <f t="shared" si="1355"/>
        <v>6.0679553764074749E-5</v>
      </c>
      <c r="W1126" s="13">
        <f t="shared" si="1356"/>
        <v>7.212375304755653E-3</v>
      </c>
      <c r="X1126" s="13">
        <f t="shared" si="1357"/>
        <v>2.6655290583450205E-3</v>
      </c>
      <c r="Y1126" s="13">
        <f t="shared" si="1358"/>
        <v>4.9255930679292337E-4</v>
      </c>
      <c r="Z1126" s="13">
        <f t="shared" si="1359"/>
        <v>3.657505343051694E-3</v>
      </c>
      <c r="AA1126" s="13">
        <f t="shared" si="1360"/>
        <v>1.695070851237308E-3</v>
      </c>
      <c r="AB1126" s="13">
        <f t="shared" si="1361"/>
        <v>3.9279029300296516E-4</v>
      </c>
      <c r="AC1126" s="13">
        <f t="shared" si="1362"/>
        <v>6.495766211354431E-7</v>
      </c>
      <c r="AD1126" s="13">
        <f t="shared" si="1363"/>
        <v>8.3564383374725186E-4</v>
      </c>
      <c r="AE1126" s="13">
        <f t="shared" si="1364"/>
        <v>3.0883486052249995E-4</v>
      </c>
      <c r="AF1126" s="13">
        <f t="shared" si="1365"/>
        <v>5.7069152683295083E-5</v>
      </c>
      <c r="AG1126" s="13">
        <f t="shared" si="1366"/>
        <v>7.0304847979901109E-6</v>
      </c>
      <c r="AH1126" s="13">
        <f t="shared" si="1367"/>
        <v>3.3793259366744614E-4</v>
      </c>
      <c r="AI1126" s="13">
        <f t="shared" si="1368"/>
        <v>1.5661486053517796E-4</v>
      </c>
      <c r="AJ1126" s="13">
        <f t="shared" si="1369"/>
        <v>3.6291578557514107E-5</v>
      </c>
      <c r="AK1126" s="13">
        <f t="shared" si="1370"/>
        <v>5.606444027493306E-6</v>
      </c>
      <c r="AL1126" s="13">
        <f t="shared" si="1371"/>
        <v>4.4503930360864785E-9</v>
      </c>
      <c r="AM1126" s="13">
        <f t="shared" si="1372"/>
        <v>7.7455826950032834E-5</v>
      </c>
      <c r="AN1126" s="13">
        <f t="shared" si="1373"/>
        <v>2.8625903221830541E-5</v>
      </c>
      <c r="AO1126" s="13">
        <f t="shared" si="1374"/>
        <v>5.2897397622146258E-6</v>
      </c>
      <c r="AP1126" s="13">
        <f t="shared" si="1375"/>
        <v>6.5165563592570383E-7</v>
      </c>
      <c r="AQ1126" s="13">
        <f t="shared" si="1376"/>
        <v>6.0209257013044267E-8</v>
      </c>
      <c r="AR1126" s="13">
        <f t="shared" si="1377"/>
        <v>2.4978432489183823E-5</v>
      </c>
      <c r="AS1126" s="13">
        <f t="shared" si="1378"/>
        <v>1.1576254537112246E-5</v>
      </c>
      <c r="AT1126" s="13">
        <f t="shared" si="1379"/>
        <v>2.6825075826123349E-6</v>
      </c>
      <c r="AU1126" s="13">
        <f t="shared" si="1380"/>
        <v>4.1440271305389559E-7</v>
      </c>
      <c r="AV1126" s="13">
        <f t="shared" si="1381"/>
        <v>4.8013734341206984E-8</v>
      </c>
      <c r="AW1126" s="13">
        <f t="shared" si="1382"/>
        <v>2.1174046220618155E-11</v>
      </c>
      <c r="AX1126" s="13">
        <f t="shared" si="1383"/>
        <v>5.9828171666654481E-6</v>
      </c>
      <c r="AY1126" s="13">
        <f t="shared" si="1384"/>
        <v>2.2111124746928925E-6</v>
      </c>
      <c r="AZ1126" s="13">
        <f t="shared" si="1385"/>
        <v>4.085883154663944E-7</v>
      </c>
      <c r="BA1126" s="13">
        <f t="shared" si="1386"/>
        <v>5.033496741162787E-8</v>
      </c>
      <c r="BB1126" s="13">
        <f t="shared" si="1387"/>
        <v>4.6506633604492242E-9</v>
      </c>
      <c r="BC1126" s="13">
        <f t="shared" si="1388"/>
        <v>3.4375577542904613E-10</v>
      </c>
      <c r="BD1126" s="13">
        <f t="shared" si="1389"/>
        <v>1.5385762854004365E-6</v>
      </c>
      <c r="BE1126" s="13">
        <f t="shared" si="1390"/>
        <v>7.1305317946883241E-7</v>
      </c>
      <c r="BF1126" s="13">
        <f t="shared" si="1391"/>
        <v>1.6523224801241518E-7</v>
      </c>
      <c r="BG1126" s="13">
        <f t="shared" si="1392"/>
        <v>2.5525628447117945E-8</v>
      </c>
      <c r="BH1126" s="13">
        <f t="shared" si="1393"/>
        <v>2.9574631259542029E-9</v>
      </c>
      <c r="BI1126" s="13">
        <f t="shared" si="1394"/>
        <v>2.7412725714469527E-10</v>
      </c>
      <c r="BJ1126" s="14">
        <f t="shared" si="1395"/>
        <v>0.27711755733112403</v>
      </c>
      <c r="BK1126" s="14">
        <f t="shared" si="1396"/>
        <v>0.51244427937176851</v>
      </c>
      <c r="BL1126" s="14">
        <f t="shared" si="1397"/>
        <v>0.20678212549172523</v>
      </c>
      <c r="BM1126" s="14">
        <f t="shared" si="1398"/>
        <v>5.2287523552739655E-2</v>
      </c>
      <c r="BN1126" s="14">
        <f t="shared" si="1399"/>
        <v>0.94771173289362909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1.55</v>
      </c>
      <c r="F1127" s="10">
        <f>VLOOKUP(B1127,home!$B$2:$E$405,3,FALSE)</f>
        <v>0.86</v>
      </c>
      <c r="G1127" s="10">
        <f>VLOOKUP(C1127,away!$B$2:$E$405,4,FALSE)</f>
        <v>1.05</v>
      </c>
      <c r="H1127" s="10">
        <f>VLOOKUP(A1127,away!$A$2:$E$405,3,FALSE)</f>
        <v>1.0857142857142901</v>
      </c>
      <c r="I1127" s="10">
        <f>VLOOKUP(C1127,away!$B$2:$E$405,3,FALSE)</f>
        <v>0.48</v>
      </c>
      <c r="J1127" s="10">
        <f>VLOOKUP(B1127,home!$B$2:$E$405,4,FALSE)</f>
        <v>0.86</v>
      </c>
      <c r="K1127" s="12">
        <f t="shared" si="1344"/>
        <v>1.3996500000000001</v>
      </c>
      <c r="L1127" s="12">
        <f t="shared" si="1345"/>
        <v>0.44818285714285894</v>
      </c>
      <c r="M1127" s="13">
        <f t="shared" si="1346"/>
        <v>0.1575782912151702</v>
      </c>
      <c r="N1127" s="13">
        <f t="shared" si="1347"/>
        <v>0.22055445529931297</v>
      </c>
      <c r="O1127" s="13">
        <f t="shared" si="1348"/>
        <v>7.0623888780504462E-2</v>
      </c>
      <c r="P1127" s="13">
        <f t="shared" si="1349"/>
        <v>9.8848725931633061E-2</v>
      </c>
      <c r="Q1127" s="13">
        <f t="shared" si="1350"/>
        <v>0.15434952167984173</v>
      </c>
      <c r="R1127" s="13">
        <f t="shared" si="1351"/>
        <v>1.5826208128092989E-2</v>
      </c>
      <c r="S1127" s="13">
        <f t="shared" si="1352"/>
        <v>1.5501930092903616E-2</v>
      </c>
      <c r="T1127" s="13">
        <f t="shared" si="1353"/>
        <v>6.9176809625105112E-2</v>
      </c>
      <c r="U1127" s="13">
        <f t="shared" si="1354"/>
        <v>2.2151152206485353E-2</v>
      </c>
      <c r="V1127" s="13">
        <f t="shared" si="1355"/>
        <v>1.0804830392900978E-3</v>
      </c>
      <c r="W1127" s="13">
        <f t="shared" si="1356"/>
        <v>7.2011769339730164E-2</v>
      </c>
      <c r="X1127" s="13">
        <f t="shared" si="1357"/>
        <v>3.22744405305928E-2</v>
      </c>
      <c r="Y1127" s="13">
        <f t="shared" si="1358"/>
        <v>7.2324254848441828E-3</v>
      </c>
      <c r="Z1127" s="13">
        <f t="shared" si="1359"/>
        <v>2.3643450588620848E-3</v>
      </c>
      <c r="AA1127" s="13">
        <f t="shared" si="1360"/>
        <v>3.309255561636317E-3</v>
      </c>
      <c r="AB1127" s="13">
        <f t="shared" si="1361"/>
        <v>2.315899773422136E-3</v>
      </c>
      <c r="AC1127" s="13">
        <f t="shared" si="1362"/>
        <v>4.2361629813083417E-5</v>
      </c>
      <c r="AD1127" s="13">
        <f t="shared" si="1363"/>
        <v>2.5197818239088322E-2</v>
      </c>
      <c r="AE1127" s="13">
        <f t="shared" si="1364"/>
        <v>1.1293230172161049E-2</v>
      </c>
      <c r="AF1127" s="13">
        <f t="shared" si="1365"/>
        <v>2.5307160824655393E-3</v>
      </c>
      <c r="AG1127" s="13">
        <f t="shared" si="1366"/>
        <v>3.7807452148559619E-4</v>
      </c>
      <c r="AH1127" s="13">
        <f t="shared" si="1367"/>
        <v>2.6491473093810252E-4</v>
      </c>
      <c r="AI1127" s="13">
        <f t="shared" si="1368"/>
        <v>3.7078790315751516E-4</v>
      </c>
      <c r="AJ1127" s="13">
        <f t="shared" si="1369"/>
        <v>2.5948664432720809E-4</v>
      </c>
      <c r="AK1127" s="13">
        <f t="shared" si="1370"/>
        <v>1.2106349391085895E-4</v>
      </c>
      <c r="AL1127" s="13">
        <f t="shared" si="1371"/>
        <v>1.0629365512519668E-6</v>
      </c>
      <c r="AM1127" s="13">
        <f t="shared" si="1372"/>
        <v>7.0536252596679902E-3</v>
      </c>
      <c r="AN1127" s="13">
        <f t="shared" si="1373"/>
        <v>3.1613139220930406E-3</v>
      </c>
      <c r="AO1127" s="13">
        <f t="shared" si="1374"/>
        <v>7.0842335296457805E-4</v>
      </c>
      <c r="AP1127" s="13">
        <f t="shared" si="1375"/>
        <v>1.0583440079946289E-4</v>
      </c>
      <c r="AQ1127" s="13">
        <f t="shared" si="1376"/>
        <v>1.1858291033576435E-5</v>
      </c>
      <c r="AR1127" s="13">
        <f t="shared" si="1377"/>
        <v>2.3746048202214107E-5</v>
      </c>
      <c r="AS1127" s="13">
        <f t="shared" si="1378"/>
        <v>3.3236156366228977E-5</v>
      </c>
      <c r="AT1127" s="13">
        <f t="shared" si="1379"/>
        <v>2.3259493128996197E-5</v>
      </c>
      <c r="AU1127" s="13">
        <f t="shared" si="1380"/>
        <v>1.0851716519333176E-5</v>
      </c>
      <c r="AV1127" s="13">
        <f t="shared" si="1381"/>
        <v>3.7971512565711688E-6</v>
      </c>
      <c r="AW1127" s="13">
        <f t="shared" si="1382"/>
        <v>1.8521643895088376E-8</v>
      </c>
      <c r="AX1127" s="13">
        <f t="shared" si="1383"/>
        <v>1.6454344324490517E-3</v>
      </c>
      <c r="AY1127" s="13">
        <f t="shared" si="1384"/>
        <v>7.3745550517625459E-4</v>
      </c>
      <c r="AZ1127" s="13">
        <f t="shared" si="1385"/>
        <v>1.6525745766281206E-4</v>
      </c>
      <c r="BA1127" s="13">
        <f t="shared" si="1386"/>
        <v>2.4688519846494723E-5</v>
      </c>
      <c r="BB1127" s="13">
        <f t="shared" si="1387"/>
        <v>2.7662428408575449E-6</v>
      </c>
      <c r="BC1127" s="13">
        <f t="shared" si="1388"/>
        <v>2.4795652399330272E-7</v>
      </c>
      <c r="BD1127" s="13">
        <f t="shared" si="1389"/>
        <v>1.7737619548533943E-6</v>
      </c>
      <c r="BE1127" s="13">
        <f t="shared" si="1390"/>
        <v>2.4826459201105533E-6</v>
      </c>
      <c r="BF1127" s="13">
        <f t="shared" si="1391"/>
        <v>1.7374176810413682E-6</v>
      </c>
      <c r="BG1127" s="13">
        <f t="shared" si="1392"/>
        <v>8.1059221908985046E-7</v>
      </c>
      <c r="BH1127" s="13">
        <f t="shared" si="1393"/>
        <v>2.8363634986227722E-7</v>
      </c>
      <c r="BI1127" s="13">
        <f t="shared" si="1394"/>
        <v>7.9398323416947218E-8</v>
      </c>
      <c r="BJ1127" s="14">
        <f t="shared" si="1395"/>
        <v>0.6086161663156856</v>
      </c>
      <c r="BK1127" s="14">
        <f t="shared" si="1396"/>
        <v>0.27379031035053758</v>
      </c>
      <c r="BL1127" s="14">
        <f t="shared" si="1397"/>
        <v>0.11534471524039668</v>
      </c>
      <c r="BM1127" s="14">
        <f t="shared" si="1398"/>
        <v>0.28159700894739415</v>
      </c>
      <c r="BN1127" s="14">
        <f t="shared" si="1399"/>
        <v>0.71778109103455534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1.55</v>
      </c>
      <c r="F1128" s="10">
        <f>VLOOKUP(B1128,home!$B$2:$E$405,3,FALSE)</f>
        <v>0.97</v>
      </c>
      <c r="G1128" s="10">
        <f>VLOOKUP(C1128,away!$B$2:$E$405,4,FALSE)</f>
        <v>0.81</v>
      </c>
      <c r="H1128" s="10">
        <f>VLOOKUP(A1128,away!$A$2:$E$405,3,FALSE)</f>
        <v>1.0857142857142901</v>
      </c>
      <c r="I1128" s="10">
        <f>VLOOKUP(C1128,away!$B$2:$E$405,3,FALSE)</f>
        <v>0.81</v>
      </c>
      <c r="J1128" s="10">
        <f>VLOOKUP(B1128,home!$B$2:$E$405,4,FALSE)</f>
        <v>0.97</v>
      </c>
      <c r="K1128" s="12">
        <f t="shared" si="1344"/>
        <v>1.2178350000000002</v>
      </c>
      <c r="L1128" s="12">
        <f t="shared" si="1345"/>
        <v>0.85304571428571774</v>
      </c>
      <c r="M1128" s="13">
        <f t="shared" si="1346"/>
        <v>0.1260746970085565</v>
      </c>
      <c r="N1128" s="13">
        <f t="shared" si="1347"/>
        <v>0.15353817863141542</v>
      </c>
      <c r="O1128" s="13">
        <f t="shared" si="1348"/>
        <v>0.10754747996301951</v>
      </c>
      <c r="P1128" s="13">
        <f t="shared" si="1349"/>
        <v>0.13097508526076387</v>
      </c>
      <c r="Q1128" s="13">
        <f t="shared" si="1350"/>
        <v>9.3492083886794947E-2</v>
      </c>
      <c r="R1128" s="13">
        <f t="shared" si="1351"/>
        <v>4.5871458432341451E-2</v>
      </c>
      <c r="S1128" s="13">
        <f t="shared" si="1352"/>
        <v>3.4016486587114557E-2</v>
      </c>
      <c r="T1128" s="13">
        <f t="shared" si="1353"/>
        <v>7.9753021479271227E-2</v>
      </c>
      <c r="U1128" s="13">
        <f t="shared" si="1354"/>
        <v>5.586386757995055E-2</v>
      </c>
      <c r="V1128" s="13">
        <f t="shared" si="1355"/>
        <v>3.9265189929573478E-3</v>
      </c>
      <c r="W1128" s="13">
        <f t="shared" si="1356"/>
        <v>3.7952643993424968E-2</v>
      </c>
      <c r="X1128" s="13">
        <f t="shared" si="1357"/>
        <v>3.2375340304402755E-2</v>
      </c>
      <c r="Y1128" s="13">
        <f t="shared" si="1358"/>
        <v>1.3808822647606217E-2</v>
      </c>
      <c r="Z1128" s="13">
        <f t="shared" si="1359"/>
        <v>1.3043483674581443E-2</v>
      </c>
      <c r="AA1128" s="13">
        <f t="shared" si="1360"/>
        <v>1.5884810940833893E-2</v>
      </c>
      <c r="AB1128" s="13">
        <f t="shared" si="1361"/>
        <v>9.6725393660652258E-3</v>
      </c>
      <c r="AC1128" s="13">
        <f t="shared" si="1362"/>
        <v>2.5494616092835737E-4</v>
      </c>
      <c r="AD1128" s="13">
        <f t="shared" si="1363"/>
        <v>1.1555014549433182E-2</v>
      </c>
      <c r="AE1128" s="13">
        <f t="shared" si="1364"/>
        <v>9.8569556399030877E-3</v>
      </c>
      <c r="AF1128" s="13">
        <f t="shared" si="1365"/>
        <v>4.2042168822618818E-3</v>
      </c>
      <c r="AG1128" s="13">
        <f t="shared" si="1366"/>
        <v>1.1954630644470535E-3</v>
      </c>
      <c r="AH1128" s="13">
        <f t="shared" si="1367"/>
        <v>2.7816719619893557E-3</v>
      </c>
      <c r="AI1128" s="13">
        <f t="shared" si="1368"/>
        <v>3.3876174738293068E-3</v>
      </c>
      <c r="AJ1128" s="13">
        <f t="shared" si="1369"/>
        <v>2.0627795631204581E-3</v>
      </c>
      <c r="AK1128" s="13">
        <f t="shared" si="1370"/>
        <v>8.3737504975093418E-4</v>
      </c>
      <c r="AL1128" s="13">
        <f t="shared" si="1371"/>
        <v>1.0594225790518398E-5</v>
      </c>
      <c r="AM1128" s="13">
        <f t="shared" si="1372"/>
        <v>2.8144202287617914E-3</v>
      </c>
      <c r="AN1128" s="13">
        <f t="shared" si="1373"/>
        <v>2.4008291143442751E-3</v>
      </c>
      <c r="AO1128" s="13">
        <f t="shared" si="1374"/>
        <v>1.0240084933618796E-3</v>
      </c>
      <c r="AP1128" s="13">
        <f t="shared" si="1375"/>
        <v>2.9117535221817549E-4</v>
      </c>
      <c r="AQ1128" s="13">
        <f t="shared" si="1376"/>
        <v>6.2096471578837215E-5</v>
      </c>
      <c r="AR1128" s="13">
        <f t="shared" si="1377"/>
        <v>4.7457866914475292E-4</v>
      </c>
      <c r="AS1128" s="13">
        <f t="shared" si="1378"/>
        <v>5.7795851353790019E-4</v>
      </c>
      <c r="AT1128" s="13">
        <f t="shared" si="1379"/>
        <v>3.5192905316721457E-4</v>
      </c>
      <c r="AU1128" s="13">
        <f t="shared" si="1380"/>
        <v>1.4286383948796487E-4</v>
      </c>
      <c r="AV1128" s="13">
        <f t="shared" si="1381"/>
        <v>4.3496145990706454E-5</v>
      </c>
      <c r="AW1128" s="13">
        <f t="shared" si="1382"/>
        <v>3.0572255511762987E-7</v>
      </c>
      <c r="AX1128" s="13">
        <f t="shared" si="1383"/>
        <v>5.712499098823521E-4</v>
      </c>
      <c r="AY1128" s="13">
        <f t="shared" si="1384"/>
        <v>4.8730228741124287E-4</v>
      </c>
      <c r="AZ1128" s="13">
        <f t="shared" si="1385"/>
        <v>2.0784556391889391E-4</v>
      </c>
      <c r="BA1128" s="13">
        <f t="shared" si="1386"/>
        <v>5.9100589178103562E-5</v>
      </c>
      <c r="BB1128" s="13">
        <f t="shared" si="1387"/>
        <v>1.2603876077535525E-5</v>
      </c>
      <c r="BC1128" s="13">
        <f t="shared" si="1388"/>
        <v>2.1503364942659933E-6</v>
      </c>
      <c r="BD1128" s="13">
        <f t="shared" si="1389"/>
        <v>6.7472883300891801E-5</v>
      </c>
      <c r="BE1128" s="13">
        <f t="shared" si="1390"/>
        <v>8.2170838834741571E-5</v>
      </c>
      <c r="BF1128" s="13">
        <f t="shared" si="1391"/>
        <v>5.0035261756153778E-5</v>
      </c>
      <c r="BG1128" s="13">
        <f t="shared" si="1392"/>
        <v>2.0311564333601841E-5</v>
      </c>
      <c r="BH1128" s="13">
        <f t="shared" si="1393"/>
        <v>6.1840334875530037E-6</v>
      </c>
      <c r="BI1128" s="13">
        <f t="shared" si="1394"/>
        <v>1.5062264844628222E-6</v>
      </c>
      <c r="BJ1128" s="14">
        <f t="shared" si="1395"/>
        <v>0.44566452330218798</v>
      </c>
      <c r="BK1128" s="14">
        <f t="shared" si="1396"/>
        <v>0.29574563052352243</v>
      </c>
      <c r="BL1128" s="14">
        <f t="shared" si="1397"/>
        <v>0.24572810736042661</v>
      </c>
      <c r="BM1128" s="14">
        <f t="shared" si="1398"/>
        <v>0.34219576511297067</v>
      </c>
      <c r="BN1128" s="14">
        <f t="shared" si="1399"/>
        <v>0.65749898318289168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1.55</v>
      </c>
      <c r="F1129" s="10">
        <f>VLOOKUP(B1129,home!$B$2:$E$405,3,FALSE)</f>
        <v>1.38</v>
      </c>
      <c r="G1129" s="10">
        <f>VLOOKUP(C1129,away!$B$2:$E$405,4,FALSE)</f>
        <v>1.37</v>
      </c>
      <c r="H1129" s="10">
        <f>VLOOKUP(A1129,away!$A$2:$E$405,3,FALSE)</f>
        <v>1.0857142857142901</v>
      </c>
      <c r="I1129" s="10">
        <f>VLOOKUP(C1129,away!$B$2:$E$405,3,FALSE)</f>
        <v>0.65</v>
      </c>
      <c r="J1129" s="10">
        <f>VLOOKUP(B1129,home!$B$2:$E$405,4,FALSE)</f>
        <v>1.38</v>
      </c>
      <c r="K1129" s="12">
        <f t="shared" si="1344"/>
        <v>2.9304299999999999</v>
      </c>
      <c r="L1129" s="12">
        <f t="shared" si="1345"/>
        <v>0.97388571428571824</v>
      </c>
      <c r="M1129" s="13">
        <f t="shared" si="1346"/>
        <v>2.0154741375264851E-2</v>
      </c>
      <c r="N1129" s="13">
        <f t="shared" si="1347"/>
        <v>5.9062058768317376E-2</v>
      </c>
      <c r="O1129" s="13">
        <f t="shared" si="1348"/>
        <v>1.9628414700493726E-2</v>
      </c>
      <c r="P1129" s="13">
        <f t="shared" si="1349"/>
        <v>5.7519695290767836E-2</v>
      </c>
      <c r="Q1129" s="13">
        <f t="shared" si="1350"/>
        <v>8.6538614438220154E-2</v>
      </c>
      <c r="R1129" s="13">
        <f t="shared" si="1351"/>
        <v>9.5579163354433099E-3</v>
      </c>
      <c r="S1129" s="13">
        <f t="shared" si="1352"/>
        <v>4.1038920876494037E-2</v>
      </c>
      <c r="T1129" s="13">
        <f t="shared" si="1353"/>
        <v>8.4278720335462395E-2</v>
      </c>
      <c r="U1129" s="13">
        <f t="shared" si="1354"/>
        <v>2.8008804766873143E-2</v>
      </c>
      <c r="V1129" s="13">
        <f t="shared" si="1355"/>
        <v>1.3013459656004192E-2</v>
      </c>
      <c r="W1129" s="13">
        <f t="shared" si="1356"/>
        <v>8.4531783969397811E-2</v>
      </c>
      <c r="X1129" s="13">
        <f t="shared" si="1357"/>
        <v>8.2324296810883005E-2</v>
      </c>
      <c r="Y1129" s="13">
        <f t="shared" si="1358"/>
        <v>4.0087228301368134E-2</v>
      </c>
      <c r="Z1129" s="13">
        <f t="shared" si="1359"/>
        <v>3.1027727258087817E-3</v>
      </c>
      <c r="AA1129" s="13">
        <f t="shared" si="1360"/>
        <v>9.0924582788918292E-3</v>
      </c>
      <c r="AB1129" s="13">
        <f t="shared" si="1361"/>
        <v>1.3322406257106493E-2</v>
      </c>
      <c r="AC1129" s="13">
        <f t="shared" si="1362"/>
        <v>2.3211977152020917E-3</v>
      </c>
      <c r="AD1129" s="13">
        <f t="shared" si="1363"/>
        <v>6.1928618924360607E-2</v>
      </c>
      <c r="AE1129" s="13">
        <f t="shared" si="1364"/>
        <v>6.0311397275878968E-2</v>
      </c>
      <c r="AF1129" s="13">
        <f t="shared" si="1365"/>
        <v>2.9368204107794553E-2</v>
      </c>
      <c r="AG1129" s="13">
        <f t="shared" si="1366"/>
        <v>9.5337581449360907E-3</v>
      </c>
      <c r="AH1129" s="13">
        <f t="shared" si="1367"/>
        <v>7.5543650808513252E-4</v>
      </c>
      <c r="AI1129" s="13">
        <f t="shared" si="1368"/>
        <v>2.2137538063879149E-3</v>
      </c>
      <c r="AJ1129" s="13">
        <f t="shared" si="1369"/>
        <v>3.2436252834266693E-3</v>
      </c>
      <c r="AK1129" s="13">
        <f t="shared" si="1370"/>
        <v>3.1684056131040042E-3</v>
      </c>
      <c r="AL1129" s="13">
        <f t="shared" si="1371"/>
        <v>2.6497900975679751E-4</v>
      </c>
      <c r="AM1129" s="13">
        <f t="shared" si="1372"/>
        <v>3.629549655090282E-2</v>
      </c>
      <c r="AN1129" s="13">
        <f t="shared" si="1373"/>
        <v>3.5347665583830817E-2</v>
      </c>
      <c r="AO1129" s="13">
        <f t="shared" si="1374"/>
        <v>1.7212293272720884E-2</v>
      </c>
      <c r="AP1129" s="13">
        <f t="shared" si="1375"/>
        <v>5.587602176133015E-3</v>
      </c>
      <c r="AQ1129" s="13">
        <f t="shared" si="1376"/>
        <v>1.3604214841119336E-3</v>
      </c>
      <c r="AR1129" s="13">
        <f t="shared" si="1377"/>
        <v>1.4714176465479965E-4</v>
      </c>
      <c r="AS1129" s="13">
        <f t="shared" si="1378"/>
        <v>4.3118864139736457E-4</v>
      </c>
      <c r="AT1129" s="13">
        <f t="shared" si="1379"/>
        <v>6.3178406520503954E-4</v>
      </c>
      <c r="AU1129" s="13">
        <f t="shared" si="1380"/>
        <v>6.1713299273293454E-4</v>
      </c>
      <c r="AV1129" s="13">
        <f t="shared" si="1381"/>
        <v>4.5211625897359335E-4</v>
      </c>
      <c r="AW1129" s="13">
        <f t="shared" si="1382"/>
        <v>2.1006239805473959E-5</v>
      </c>
      <c r="AX1129" s="13">
        <f t="shared" si="1383"/>
        <v>1.7726901992943678E-2</v>
      </c>
      <c r="AY1129" s="13">
        <f t="shared" si="1384"/>
        <v>1.7263976609470877E-2</v>
      </c>
      <c r="AZ1129" s="13">
        <f t="shared" si="1385"/>
        <v>8.4065700958632361E-3</v>
      </c>
      <c r="BA1129" s="13">
        <f t="shared" si="1386"/>
        <v>2.7290128408342432E-3</v>
      </c>
      <c r="BB1129" s="13">
        <f t="shared" si="1387"/>
        <v>6.6443665494768833E-4</v>
      </c>
      <c r="BC1129" s="13">
        <f t="shared" si="1388"/>
        <v>1.2941707326026859E-4</v>
      </c>
      <c r="BD1129" s="13">
        <f t="shared" si="1389"/>
        <v>2.3883210428683425E-5</v>
      </c>
      <c r="BE1129" s="13">
        <f t="shared" si="1390"/>
        <v>6.9988076336526775E-5</v>
      </c>
      <c r="BF1129" s="13">
        <f t="shared" si="1391"/>
        <v>1.0254757926942409E-4</v>
      </c>
      <c r="BG1129" s="13">
        <f t="shared" si="1392"/>
        <v>1.0016950090616612E-4</v>
      </c>
      <c r="BH1129" s="13">
        <f t="shared" si="1393"/>
        <v>7.3384927635114096E-5</v>
      </c>
      <c r="BI1129" s="13">
        <f t="shared" si="1394"/>
        <v>4.3009878697953498E-5</v>
      </c>
      <c r="BJ1129" s="14">
        <f t="shared" si="1395"/>
        <v>0.74068847541163851</v>
      </c>
      <c r="BK1129" s="14">
        <f t="shared" si="1396"/>
        <v>0.15157697053296068</v>
      </c>
      <c r="BL1129" s="14">
        <f t="shared" si="1397"/>
        <v>9.1683568446049801E-2</v>
      </c>
      <c r="BM1129" s="14">
        <f t="shared" si="1398"/>
        <v>0.71734737583828512</v>
      </c>
      <c r="BN1129" s="14">
        <f t="shared" si="1399"/>
        <v>0.25246144090850725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1.6666666666666701</v>
      </c>
      <c r="F1130" s="10">
        <f>VLOOKUP(B1130,home!$B$2:$E$405,3,FALSE)</f>
        <v>0.75</v>
      </c>
      <c r="G1130" s="10">
        <f>VLOOKUP(C1130,away!$B$2:$E$405,4,FALSE)</f>
        <v>0.53</v>
      </c>
      <c r="H1130" s="10">
        <f>VLOOKUP(A1130,away!$A$2:$E$405,3,FALSE)</f>
        <v>1.38</v>
      </c>
      <c r="I1130" s="10">
        <f>VLOOKUP(C1130,away!$B$2:$E$405,3,FALSE)</f>
        <v>1.27</v>
      </c>
      <c r="J1130" s="10">
        <f>VLOOKUP(B1130,home!$B$2:$E$405,4,FALSE)</f>
        <v>0.75</v>
      </c>
      <c r="K1130" s="12">
        <f t="shared" si="1344"/>
        <v>0.66250000000000142</v>
      </c>
      <c r="L1130" s="12">
        <f t="shared" si="1345"/>
        <v>1.3144499999999999</v>
      </c>
      <c r="M1130" s="13">
        <f t="shared" si="1346"/>
        <v>0.13849099133262679</v>
      </c>
      <c r="N1130" s="13">
        <f t="shared" si="1347"/>
        <v>9.175028175786544E-2</v>
      </c>
      <c r="O1130" s="13">
        <f t="shared" si="1348"/>
        <v>0.18203948355717126</v>
      </c>
      <c r="P1130" s="13">
        <f t="shared" si="1349"/>
        <v>0.12060115785662621</v>
      </c>
      <c r="Q1130" s="13">
        <f t="shared" si="1350"/>
        <v>3.0392280832292992E-2</v>
      </c>
      <c r="R1130" s="13">
        <f t="shared" si="1351"/>
        <v>0.11964089958086192</v>
      </c>
      <c r="S1130" s="13">
        <f t="shared" si="1352"/>
        <v>2.6255569290831449E-2</v>
      </c>
      <c r="T1130" s="13">
        <f t="shared" si="1353"/>
        <v>3.9949133540007516E-2</v>
      </c>
      <c r="U1130" s="13">
        <f t="shared" si="1354"/>
        <v>7.9262095972321187E-2</v>
      </c>
      <c r="V1130" s="13">
        <f t="shared" si="1355"/>
        <v>2.540439655388436E-3</v>
      </c>
      <c r="W1130" s="13">
        <f t="shared" si="1356"/>
        <v>6.7116286837980519E-3</v>
      </c>
      <c r="X1130" s="13">
        <f t="shared" si="1357"/>
        <v>8.8221003234183488E-3</v>
      </c>
      <c r="Y1130" s="13">
        <f t="shared" si="1358"/>
        <v>5.7981048850586255E-3</v>
      </c>
      <c r="Z1130" s="13">
        <f t="shared" si="1359"/>
        <v>5.2420660151354631E-2</v>
      </c>
      <c r="AA1130" s="13">
        <f t="shared" si="1360"/>
        <v>3.4728687350272514E-2</v>
      </c>
      <c r="AB1130" s="13">
        <f t="shared" si="1361"/>
        <v>1.1503877684777794E-2</v>
      </c>
      <c r="AC1130" s="13">
        <f t="shared" si="1362"/>
        <v>1.3826709997370544E-4</v>
      </c>
      <c r="AD1130" s="13">
        <f t="shared" si="1363"/>
        <v>1.1116135007540546E-3</v>
      </c>
      <c r="AE1130" s="13">
        <f t="shared" si="1364"/>
        <v>1.4611603660661667E-3</v>
      </c>
      <c r="AF1130" s="13">
        <f t="shared" si="1365"/>
        <v>9.6031112158783674E-4</v>
      </c>
      <c r="AG1130" s="13">
        <f t="shared" si="1366"/>
        <v>4.2076031792371053E-4</v>
      </c>
      <c r="AH1130" s="13">
        <f t="shared" si="1367"/>
        <v>1.722608418398704E-2</v>
      </c>
      <c r="AI1130" s="13">
        <f t="shared" si="1368"/>
        <v>1.1412280771891437E-2</v>
      </c>
      <c r="AJ1130" s="13">
        <f t="shared" si="1369"/>
        <v>3.7803180056890464E-3</v>
      </c>
      <c r="AK1130" s="13">
        <f t="shared" si="1370"/>
        <v>8.3482022625633312E-4</v>
      </c>
      <c r="AL1130" s="13">
        <f t="shared" si="1371"/>
        <v>4.8162475233515909E-6</v>
      </c>
      <c r="AM1130" s="13">
        <f t="shared" si="1372"/>
        <v>1.4728878884991259E-4</v>
      </c>
      <c r="AN1130" s="13">
        <f t="shared" si="1373"/>
        <v>1.9360374850376758E-4</v>
      </c>
      <c r="AO1130" s="13">
        <f t="shared" si="1374"/>
        <v>1.2724122361038869E-4</v>
      </c>
      <c r="AP1130" s="13">
        <f t="shared" si="1375"/>
        <v>5.5750742124891779E-5</v>
      </c>
      <c r="AQ1130" s="13">
        <f t="shared" si="1376"/>
        <v>1.8320390746516016E-5</v>
      </c>
      <c r="AR1130" s="13">
        <f t="shared" si="1377"/>
        <v>4.528565271128349E-3</v>
      </c>
      <c r="AS1130" s="13">
        <f t="shared" si="1378"/>
        <v>3.0001744921225371E-3</v>
      </c>
      <c r="AT1130" s="13">
        <f t="shared" si="1379"/>
        <v>9.938078005155926E-4</v>
      </c>
      <c r="AU1130" s="13">
        <f t="shared" si="1380"/>
        <v>2.1946588928052721E-4</v>
      </c>
      <c r="AV1130" s="13">
        <f t="shared" si="1381"/>
        <v>3.634903791208739E-5</v>
      </c>
      <c r="AW1130" s="13">
        <f t="shared" si="1382"/>
        <v>1.1650276997384867E-7</v>
      </c>
      <c r="AX1130" s="13">
        <f t="shared" si="1383"/>
        <v>1.6263137102177877E-5</v>
      </c>
      <c r="AY1130" s="13">
        <f t="shared" si="1384"/>
        <v>2.1377080563957709E-5</v>
      </c>
      <c r="AZ1130" s="13">
        <f t="shared" si="1385"/>
        <v>1.404955177364711E-5</v>
      </c>
      <c r="BA1130" s="13">
        <f t="shared" si="1386"/>
        <v>6.1558111096234789E-6</v>
      </c>
      <c r="BB1130" s="13">
        <f t="shared" si="1387"/>
        <v>2.0228764782611472E-6</v>
      </c>
      <c r="BC1130" s="13">
        <f t="shared" si="1388"/>
        <v>5.3179399737007247E-7</v>
      </c>
      <c r="BD1130" s="13">
        <f t="shared" si="1389"/>
        <v>9.9209543677244321E-4</v>
      </c>
      <c r="BE1130" s="13">
        <f t="shared" si="1390"/>
        <v>6.5726322686174505E-4</v>
      </c>
      <c r="BF1130" s="13">
        <f t="shared" si="1391"/>
        <v>2.1771844389795349E-4</v>
      </c>
      <c r="BG1130" s="13">
        <f t="shared" si="1392"/>
        <v>4.8079489694131516E-5</v>
      </c>
      <c r="BH1130" s="13">
        <f t="shared" si="1393"/>
        <v>7.9631654805905475E-6</v>
      </c>
      <c r="BI1130" s="13">
        <f t="shared" si="1394"/>
        <v>1.0551194261782503E-6</v>
      </c>
      <c r="BJ1130" s="14">
        <f t="shared" si="1395"/>
        <v>0.18797998047363326</v>
      </c>
      <c r="BK1130" s="14">
        <f t="shared" si="1396"/>
        <v>0.28805261856353387</v>
      </c>
      <c r="BL1130" s="14">
        <f t="shared" si="1397"/>
        <v>0.4711310847063207</v>
      </c>
      <c r="BM1130" s="14">
        <f t="shared" si="1398"/>
        <v>0.3166479883996039</v>
      </c>
      <c r="BN1130" s="14">
        <f t="shared" si="1399"/>
        <v>0.68291509491744451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1.4074074074074101</v>
      </c>
      <c r="F1131" s="10">
        <f>VLOOKUP(B1131,home!$B$2:$E$405,3,FALSE)</f>
        <v>1.85</v>
      </c>
      <c r="G1131" s="10">
        <f>VLOOKUP(C1131,away!$B$2:$E$405,4,FALSE)</f>
        <v>1.78</v>
      </c>
      <c r="H1131" s="10">
        <f>VLOOKUP(A1131,away!$A$2:$E$405,3,FALSE)</f>
        <v>1.24074074074074</v>
      </c>
      <c r="I1131" s="10">
        <f>VLOOKUP(C1131,away!$B$2:$E$405,3,FALSE)</f>
        <v>0.71</v>
      </c>
      <c r="J1131" s="10">
        <f>VLOOKUP(B1131,home!$B$2:$E$405,4,FALSE)</f>
        <v>1.85</v>
      </c>
      <c r="K1131" s="12">
        <f t="shared" si="1344"/>
        <v>4.6345925925926021</v>
      </c>
      <c r="L1131" s="12">
        <f t="shared" si="1345"/>
        <v>1.6297129629629619</v>
      </c>
      <c r="M1131" s="13">
        <f t="shared" si="1346"/>
        <v>1.9030345114321363E-3</v>
      </c>
      <c r="N1131" s="13">
        <f t="shared" si="1347"/>
        <v>8.8197896501314588E-3</v>
      </c>
      <c r="O1131" s="13">
        <f t="shared" si="1348"/>
        <v>3.1014000122468396E-3</v>
      </c>
      <c r="P1131" s="13">
        <f t="shared" si="1349"/>
        <v>1.4373725523425807E-2</v>
      </c>
      <c r="Q1131" s="13">
        <f t="shared" si="1350"/>
        <v>2.0438065890362084E-2</v>
      </c>
      <c r="R1131" s="13">
        <f t="shared" si="1351"/>
        <v>2.5271959016460819E-3</v>
      </c>
      <c r="S1131" s="13">
        <f t="shared" si="1352"/>
        <v>2.714138710854249E-2</v>
      </c>
      <c r="T1131" s="13">
        <f t="shared" si="1353"/>
        <v>3.3308180919414239E-2</v>
      </c>
      <c r="U1131" s="13">
        <f t="shared" si="1354"/>
        <v>1.1712523405799312E-2</v>
      </c>
      <c r="V1131" s="13">
        <f t="shared" si="1355"/>
        <v>2.2777822955895199E-2</v>
      </c>
      <c r="W1131" s="13">
        <f t="shared" si="1356"/>
        <v>3.1574036260797217E-2</v>
      </c>
      <c r="X1131" s="13">
        <f t="shared" si="1357"/>
        <v>5.1456616187283831E-2</v>
      </c>
      <c r="Y1131" s="13">
        <f t="shared" si="1358"/>
        <v>4.192975721531312E-2</v>
      </c>
      <c r="Z1131" s="13">
        <f t="shared" si="1359"/>
        <v>1.3728679736198302E-3</v>
      </c>
      <c r="AA1131" s="13">
        <f t="shared" si="1360"/>
        <v>6.3626837411460812E-3</v>
      </c>
      <c r="AB1131" s="13">
        <f t="shared" si="1361"/>
        <v>1.474422346786251E-2</v>
      </c>
      <c r="AC1131" s="13">
        <f t="shared" si="1362"/>
        <v>1.0752635239351138E-2</v>
      </c>
      <c r="AD1131" s="13">
        <f t="shared" si="1363"/>
        <v>3.6583198643135258E-2</v>
      </c>
      <c r="AE1131" s="13">
        <f t="shared" si="1364"/>
        <v>5.9620113055366568E-2</v>
      </c>
      <c r="AF1131" s="13">
        <f t="shared" si="1365"/>
        <v>4.8581835549824107E-2</v>
      </c>
      <c r="AG1131" s="13">
        <f t="shared" si="1366"/>
        <v>2.639148238669441E-2</v>
      </c>
      <c r="AH1131" s="13">
        <f t="shared" si="1367"/>
        <v>5.5934518326123262E-4</v>
      </c>
      <c r="AI1131" s="13">
        <f t="shared" si="1368"/>
        <v>2.5923370430448599E-3</v>
      </c>
      <c r="AJ1131" s="13">
        <f t="shared" si="1369"/>
        <v>6.0072130285995602E-3</v>
      </c>
      <c r="AK1131" s="13">
        <f t="shared" si="1370"/>
        <v>9.2803283348244312E-3</v>
      </c>
      <c r="AL1131" s="13">
        <f t="shared" si="1371"/>
        <v>3.2486100836424184E-3</v>
      </c>
      <c r="AM1131" s="13">
        <f t="shared" si="1372"/>
        <v>3.3909644288963668E-2</v>
      </c>
      <c r="AN1131" s="13">
        <f t="shared" si="1373"/>
        <v>5.5262986867187065E-2</v>
      </c>
      <c r="AO1131" s="13">
        <f t="shared" si="1374"/>
        <v>4.5031403034753344E-2</v>
      </c>
      <c r="AP1131" s="13">
        <f t="shared" si="1375"/>
        <v>2.4462753755382403E-2</v>
      </c>
      <c r="AQ1131" s="13">
        <f t="shared" si="1376"/>
        <v>9.9668167262293907E-3</v>
      </c>
      <c r="AR1131" s="13">
        <f t="shared" si="1377"/>
        <v>1.8231441918634467E-4</v>
      </c>
      <c r="AS1131" s="13">
        <f t="shared" si="1378"/>
        <v>8.4495305668385559E-4</v>
      </c>
      <c r="AT1131" s="13">
        <f t="shared" si="1379"/>
        <v>1.9580065887977375E-3</v>
      </c>
      <c r="AU1131" s="13">
        <f t="shared" si="1380"/>
        <v>3.0248542775631678E-3</v>
      </c>
      <c r="AV1131" s="13">
        <f t="shared" si="1381"/>
        <v>3.5047418071165767E-3</v>
      </c>
      <c r="AW1131" s="13">
        <f t="shared" si="1382"/>
        <v>6.8158146304406566E-4</v>
      </c>
      <c r="AX1131" s="13">
        <f t="shared" si="1383"/>
        <v>2.6192897706513511E-2</v>
      </c>
      <c r="AY1131" s="13">
        <f t="shared" si="1384"/>
        <v>4.2686904929867903E-2</v>
      </c>
      <c r="AZ1131" s="13">
        <f t="shared" si="1385"/>
        <v>3.4783701156486643E-2</v>
      </c>
      <c r="BA1131" s="13">
        <f t="shared" si="1386"/>
        <v>1.8895816224852025E-2</v>
      </c>
      <c r="BB1131" s="13">
        <f t="shared" si="1387"/>
        <v>7.6986891618517983E-3</v>
      </c>
      <c r="BC1131" s="13">
        <f t="shared" si="1388"/>
        <v>2.5093307049784646E-3</v>
      </c>
      <c r="BD1131" s="13">
        <f t="shared" si="1389"/>
        <v>4.9520028713841573E-5</v>
      </c>
      <c r="BE1131" s="13">
        <f t="shared" si="1390"/>
        <v>2.295051582621431E-4</v>
      </c>
      <c r="BF1131" s="13">
        <f t="shared" si="1391"/>
        <v>5.3183145322176076E-4</v>
      </c>
      <c r="BG1131" s="13">
        <f t="shared" si="1392"/>
        <v>8.2160737120311048E-4</v>
      </c>
      <c r="BH1131" s="13">
        <f t="shared" si="1393"/>
        <v>9.5195385914935426E-4</v>
      </c>
      <c r="BI1131" s="13">
        <f t="shared" si="1394"/>
        <v>8.8238366082070755E-4</v>
      </c>
      <c r="BJ1131" s="14">
        <f t="shared" si="1395"/>
        <v>0.66010402031538851</v>
      </c>
      <c r="BK1131" s="14">
        <f t="shared" si="1396"/>
        <v>0.12288412035215709</v>
      </c>
      <c r="BL1131" s="14">
        <f t="shared" si="1397"/>
        <v>6.9868921799149511E-2</v>
      </c>
      <c r="BM1131" s="14">
        <f t="shared" si="1398"/>
        <v>0.76106139548424689</v>
      </c>
      <c r="BN1131" s="14">
        <f t="shared" si="1399"/>
        <v>5.1163211489244402E-2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1.4074074074074101</v>
      </c>
      <c r="F1132" s="10">
        <f>VLOOKUP(B1132,home!$B$2:$E$405,3,FALSE)</f>
        <v>1.54</v>
      </c>
      <c r="G1132" s="10">
        <f>VLOOKUP(C1132,away!$B$2:$E$405,4,FALSE)</f>
        <v>1.3</v>
      </c>
      <c r="H1132" s="10">
        <f>VLOOKUP(A1132,away!$A$2:$E$405,3,FALSE)</f>
        <v>1.24074074074074</v>
      </c>
      <c r="I1132" s="10">
        <f>VLOOKUP(C1132,away!$B$2:$E$405,3,FALSE)</f>
        <v>0.59</v>
      </c>
      <c r="J1132" s="10">
        <f>VLOOKUP(B1132,home!$B$2:$E$405,4,FALSE)</f>
        <v>1.54</v>
      </c>
      <c r="K1132" s="12">
        <f t="shared" si="1344"/>
        <v>2.8176296296296353</v>
      </c>
      <c r="L1132" s="12">
        <f t="shared" si="1345"/>
        <v>1.1273370370370364</v>
      </c>
      <c r="M1132" s="13">
        <f t="shared" si="1346"/>
        <v>1.9351861420973952E-2</v>
      </c>
      <c r="N1132" s="13">
        <f t="shared" si="1347"/>
        <v>5.4526378128222863E-2</v>
      </c>
      <c r="O1132" s="13">
        <f t="shared" si="1348"/>
        <v>2.1816070115472107E-2</v>
      </c>
      <c r="P1132" s="13">
        <f t="shared" si="1349"/>
        <v>6.1469605559431824E-2</v>
      </c>
      <c r="Q1132" s="13">
        <f t="shared" si="1350"/>
        <v>7.6817569305235034E-2</v>
      </c>
      <c r="R1132" s="13">
        <f t="shared" si="1351"/>
        <v>1.2297031921884286E-2</v>
      </c>
      <c r="S1132" s="13">
        <f t="shared" si="1352"/>
        <v>4.8813294047477307E-2</v>
      </c>
      <c r="T1132" s="13">
        <f t="shared" si="1353"/>
        <v>8.659929097295084E-2</v>
      </c>
      <c r="U1132" s="13">
        <f t="shared" si="1354"/>
        <v>3.4648481499602618E-2</v>
      </c>
      <c r="V1132" s="13">
        <f t="shared" si="1355"/>
        <v>1.7227937497313984E-2</v>
      </c>
      <c r="W1132" s="13">
        <f t="shared" si="1356"/>
        <v>7.2147819783519404E-2</v>
      </c>
      <c r="X1132" s="13">
        <f t="shared" si="1357"/>
        <v>8.1334909383434836E-2</v>
      </c>
      <c r="Y1132" s="13">
        <f t="shared" si="1358"/>
        <v>4.584592787599865E-2</v>
      </c>
      <c r="Z1132" s="13">
        <f t="shared" si="1359"/>
        <v>4.6209665103889583E-3</v>
      </c>
      <c r="AA1132" s="13">
        <f t="shared" si="1360"/>
        <v>1.3020172157198187E-2</v>
      </c>
      <c r="AB1132" s="13">
        <f t="shared" si="1361"/>
        <v>1.8343011426500213E-2</v>
      </c>
      <c r="AC1132" s="13">
        <f t="shared" si="1362"/>
        <v>3.4201959294942676E-3</v>
      </c>
      <c r="AD1132" s="13">
        <f t="shared" si="1363"/>
        <v>5.0821458683805866E-2</v>
      </c>
      <c r="AE1132" s="13">
        <f t="shared" si="1364"/>
        <v>5.7292912650501862E-2</v>
      </c>
      <c r="AF1132" s="13">
        <f t="shared" si="1365"/>
        <v>3.2294211195319264E-2</v>
      </c>
      <c r="AG1132" s="13">
        <f t="shared" si="1366"/>
        <v>1.2135486787459829E-2</v>
      </c>
      <c r="AH1132" s="13">
        <f t="shared" si="1367"/>
        <v>1.3023466735173157E-3</v>
      </c>
      <c r="AI1132" s="13">
        <f t="shared" si="1368"/>
        <v>3.6695305753519816E-3</v>
      </c>
      <c r="AJ1132" s="13">
        <f t="shared" si="1369"/>
        <v>5.1696890379718139E-3</v>
      </c>
      <c r="AK1132" s="13">
        <f t="shared" si="1370"/>
        <v>4.8554230031203028E-3</v>
      </c>
      <c r="AL1132" s="13">
        <f t="shared" si="1371"/>
        <v>4.3455890913754968E-4</v>
      </c>
      <c r="AM1132" s="13">
        <f t="shared" si="1372"/>
        <v>2.8639209561697937E-2</v>
      </c>
      <c r="AN1132" s="13">
        <f t="shared" si="1373"/>
        <v>3.2286041650367317E-2</v>
      </c>
      <c r="AO1132" s="13">
        <f t="shared" si="1374"/>
        <v>1.8198625265889726E-2</v>
      </c>
      <c r="AP1132" s="13">
        <f t="shared" si="1375"/>
        <v>6.8386614284651525E-3</v>
      </c>
      <c r="AQ1132" s="13">
        <f t="shared" si="1376"/>
        <v>1.9273690780163436E-3</v>
      </c>
      <c r="AR1132" s="13">
        <f t="shared" si="1377"/>
        <v>2.936367280236101E-4</v>
      </c>
      <c r="AS1132" s="13">
        <f t="shared" si="1378"/>
        <v>8.2735954522682252E-4</v>
      </c>
      <c r="AT1132" s="13">
        <f t="shared" si="1379"/>
        <v>1.1655963844939979E-3</v>
      </c>
      <c r="AU1132" s="13">
        <f t="shared" si="1380"/>
        <v>1.0947396363798216E-3</v>
      </c>
      <c r="AV1132" s="13">
        <f t="shared" si="1381"/>
        <v>7.711427090484397E-4</v>
      </c>
      <c r="AW1132" s="13">
        <f t="shared" si="1382"/>
        <v>3.8342801236897657E-5</v>
      </c>
      <c r="AX1132" s="13">
        <f t="shared" si="1383"/>
        <v>1.3449114238368745E-2</v>
      </c>
      <c r="AY1132" s="13">
        <f t="shared" si="1384"/>
        <v>1.5161684596255238E-2</v>
      </c>
      <c r="AZ1132" s="13">
        <f t="shared" si="1385"/>
        <v>8.5461642946162309E-3</v>
      </c>
      <c r="BA1132" s="13">
        <f t="shared" si="1386"/>
        <v>3.2114691779747901E-3</v>
      </c>
      <c r="BB1132" s="13">
        <f t="shared" si="1387"/>
        <v>9.0510203690846692E-4</v>
      </c>
      <c r="BC1132" s="13">
        <f t="shared" si="1388"/>
        <v>2.040710097009154E-4</v>
      </c>
      <c r="BD1132" s="13">
        <f t="shared" si="1389"/>
        <v>5.5171259822564387E-5</v>
      </c>
      <c r="BE1132" s="13">
        <f t="shared" si="1390"/>
        <v>1.5545217638005245E-4</v>
      </c>
      <c r="BF1132" s="13">
        <f t="shared" si="1391"/>
        <v>2.1900332907942401E-4</v>
      </c>
      <c r="BG1132" s="13">
        <f t="shared" si="1392"/>
        <v>2.056900896672382E-4</v>
      </c>
      <c r="BH1132" s="13">
        <f t="shared" si="1393"/>
        <v>1.4488962279189671E-4</v>
      </c>
      <c r="BI1132" s="13">
        <f t="shared" si="1394"/>
        <v>8.1649058840861888E-5</v>
      </c>
      <c r="BJ1132" s="14">
        <f t="shared" si="1395"/>
        <v>0.69918347710470918</v>
      </c>
      <c r="BK1132" s="14">
        <f t="shared" si="1396"/>
        <v>0.16587913796008413</v>
      </c>
      <c r="BL1132" s="14">
        <f t="shared" si="1397"/>
        <v>0.12013608695037356</v>
      </c>
      <c r="BM1132" s="14">
        <f t="shared" si="1398"/>
        <v>0.72841781027931751</v>
      </c>
      <c r="BN1132" s="14">
        <f t="shared" si="1399"/>
        <v>0.24627851645122006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1.3537414965986401</v>
      </c>
      <c r="F1133" s="10">
        <f>VLOOKUP(B1133,home!$B$2:$E$405,3,FALSE)</f>
        <v>1.48</v>
      </c>
      <c r="G1133" s="10">
        <f>VLOOKUP(C1133,away!$B$2:$E$405,4,FALSE)</f>
        <v>1.02</v>
      </c>
      <c r="H1133" s="10">
        <f>VLOOKUP(A1133,away!$A$2:$E$405,3,FALSE)</f>
        <v>1.08843537414966</v>
      </c>
      <c r="I1133" s="10">
        <f>VLOOKUP(C1133,away!$B$2:$E$405,3,FALSE)</f>
        <v>0.65</v>
      </c>
      <c r="J1133" s="10">
        <f>VLOOKUP(B1133,home!$B$2:$E$405,4,FALSE)</f>
        <v>1.48</v>
      </c>
      <c r="K1133" s="12">
        <f t="shared" si="1344"/>
        <v>2.0436081632653074</v>
      </c>
      <c r="L1133" s="12">
        <f t="shared" si="1345"/>
        <v>1.047074829931973</v>
      </c>
      <c r="M1133" s="13">
        <f t="shared" si="1346"/>
        <v>4.5470887489753677E-2</v>
      </c>
      <c r="N1133" s="13">
        <f t="shared" si="1347"/>
        <v>9.2924676864978947E-2</v>
      </c>
      <c r="O1133" s="13">
        <f t="shared" si="1348"/>
        <v>4.7611421785189713E-2</v>
      </c>
      <c r="P1133" s="13">
        <f t="shared" si="1349"/>
        <v>9.7299090224881382E-2</v>
      </c>
      <c r="Q1133" s="13">
        <f t="shared" si="1350"/>
        <v>9.4950814105030951E-2</v>
      </c>
      <c r="R1133" s="13">
        <f t="shared" si="1351"/>
        <v>2.4926360684273473E-2</v>
      </c>
      <c r="S1133" s="13">
        <f t="shared" si="1352"/>
        <v>5.2050407861089755E-2</v>
      </c>
      <c r="T1133" s="13">
        <f t="shared" si="1353"/>
        <v>9.9420607530927671E-2</v>
      </c>
      <c r="U1133" s="13">
        <f t="shared" si="1354"/>
        <v>5.093971417487668E-2</v>
      </c>
      <c r="V1133" s="13">
        <f t="shared" si="1355"/>
        <v>1.2375335346548839E-2</v>
      </c>
      <c r="W1133" s="13">
        <f t="shared" si="1356"/>
        <v>6.46807529379093E-2</v>
      </c>
      <c r="X1133" s="13">
        <f t="shared" si="1357"/>
        <v>6.7725588382333349E-2</v>
      </c>
      <c r="Y1133" s="13">
        <f t="shared" si="1358"/>
        <v>3.545687946873724E-2</v>
      </c>
      <c r="Z1133" s="13">
        <f t="shared" si="1359"/>
        <v>8.6999216247695566E-3</v>
      </c>
      <c r="AA1133" s="13">
        <f t="shared" si="1360"/>
        <v>1.7779230852147439E-2</v>
      </c>
      <c r="AB1133" s="13">
        <f t="shared" si="1361"/>
        <v>1.8166890653013464E-2</v>
      </c>
      <c r="AC1133" s="13">
        <f t="shared" si="1362"/>
        <v>1.6550546637097618E-3</v>
      </c>
      <c r="AD1133" s="13">
        <f t="shared" si="1363"/>
        <v>3.3045528677514487E-2</v>
      </c>
      <c r="AE1133" s="13">
        <f t="shared" si="1364"/>
        <v>3.4601141320020623E-2</v>
      </c>
      <c r="AF1133" s="13">
        <f t="shared" si="1365"/>
        <v>1.8114992081556376E-2</v>
      </c>
      <c r="AG1133" s="13">
        <f t="shared" si="1366"/>
        <v>6.3225840843382274E-3</v>
      </c>
      <c r="AH1133" s="13">
        <f t="shared" si="1367"/>
        <v>2.2773672389192687E-3</v>
      </c>
      <c r="AI1133" s="13">
        <f t="shared" si="1368"/>
        <v>4.6540462802083906E-3</v>
      </c>
      <c r="AJ1133" s="13">
        <f t="shared" si="1369"/>
        <v>4.7555234852242048E-3</v>
      </c>
      <c r="AK1133" s="13">
        <f t="shared" si="1370"/>
        <v>3.2394755383346897E-3</v>
      </c>
      <c r="AL1133" s="13">
        <f t="shared" si="1371"/>
        <v>1.4166014515348461E-4</v>
      </c>
      <c r="AM1133" s="13">
        <f t="shared" si="1372"/>
        <v>1.350642243295728E-2</v>
      </c>
      <c r="AN1133" s="13">
        <f t="shared" si="1373"/>
        <v>1.414223497197813E-2</v>
      </c>
      <c r="AO1133" s="13">
        <f t="shared" si="1374"/>
        <v>7.4039891390709992E-3</v>
      </c>
      <c r="AP1133" s="13">
        <f t="shared" si="1375"/>
        <v>2.5841768895369811E-3</v>
      </c>
      <c r="AQ1133" s="13">
        <f t="shared" si="1376"/>
        <v>6.7645664428151722E-4</v>
      </c>
      <c r="AR1133" s="13">
        <f t="shared" si="1377"/>
        <v>4.7691478287680824E-4</v>
      </c>
      <c r="AS1133" s="13">
        <f t="shared" si="1378"/>
        <v>9.7462694346894688E-4</v>
      </c>
      <c r="AT1133" s="13">
        <f t="shared" si="1379"/>
        <v>9.958777889057279E-4</v>
      </c>
      <c r="AU1133" s="13">
        <f t="shared" si="1380"/>
        <v>6.7839465967411657E-4</v>
      </c>
      <c r="AV1133" s="13">
        <f t="shared" si="1381"/>
        <v>3.4659321610640363E-4</v>
      </c>
      <c r="AW1133" s="13">
        <f t="shared" si="1382"/>
        <v>8.4201636142494027E-6</v>
      </c>
      <c r="AX1133" s="13">
        <f t="shared" si="1383"/>
        <v>4.6003058567501941E-3</v>
      </c>
      <c r="AY1133" s="13">
        <f t="shared" si="1384"/>
        <v>4.8168644725917692E-3</v>
      </c>
      <c r="AZ1133" s="13">
        <f t="shared" si="1385"/>
        <v>2.5218087742221941E-3</v>
      </c>
      <c r="BA1133" s="13">
        <f t="shared" si="1386"/>
        <v>8.8017416446322055E-4</v>
      </c>
      <c r="BB1133" s="13">
        <f t="shared" si="1387"/>
        <v>2.3040205339146073E-4</v>
      </c>
      <c r="BC1133" s="13">
        <f t="shared" si="1388"/>
        <v>4.824963817416824E-5</v>
      </c>
      <c r="BD1133" s="13">
        <f t="shared" si="1389"/>
        <v>8.3227577528796251E-5</v>
      </c>
      <c r="BE1133" s="13">
        <f t="shared" si="1390"/>
        <v>1.7008455684664427E-4</v>
      </c>
      <c r="BF1133" s="13">
        <f t="shared" si="1391"/>
        <v>1.7379309440858229E-4</v>
      </c>
      <c r="BG1133" s="13">
        <f t="shared" si="1392"/>
        <v>1.1838832881750566E-4</v>
      </c>
      <c r="BH1133" s="13">
        <f t="shared" si="1393"/>
        <v>6.0484838801697994E-5</v>
      </c>
      <c r="BI1133" s="13">
        <f t="shared" si="1394"/>
        <v>2.4721462065787236E-5</v>
      </c>
      <c r="BJ1133" s="14">
        <f t="shared" si="1395"/>
        <v>0.59865465049076505</v>
      </c>
      <c r="BK1133" s="14">
        <f t="shared" si="1396"/>
        <v>0.21380930020372868</v>
      </c>
      <c r="BL1133" s="14">
        <f t="shared" si="1397"/>
        <v>0.17845313794168832</v>
      </c>
      <c r="BM1133" s="14">
        <f t="shared" si="1398"/>
        <v>0.59162531479786595</v>
      </c>
      <c r="BN1133" s="14">
        <f t="shared" si="1399"/>
        <v>0.40318325115410814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1.3434343434343401</v>
      </c>
      <c r="F1134" s="25">
        <f>VLOOKUP(B1134,home!$B$2:$E$405,3,FALSE)</f>
        <v>0.99</v>
      </c>
      <c r="G1134" s="25">
        <f>VLOOKUP(C1134,away!$B$2:$E$405,4,FALSE)</f>
        <v>1.1599999999999999</v>
      </c>
      <c r="H1134" s="25">
        <f>VLOOKUP(A1134,away!$A$2:$E$405,3,FALSE)</f>
        <v>0.98989898989898994</v>
      </c>
      <c r="I1134" s="25">
        <f>VLOOKUP(C1134,away!$B$2:$E$405,3,FALSE)</f>
        <v>0.57999999999999996</v>
      </c>
      <c r="J1134" s="25">
        <f>VLOOKUP(B1134,home!$B$2:$E$405,4,FALSE)</f>
        <v>0.99</v>
      </c>
      <c r="K1134" s="27">
        <f t="shared" ref="K1134" si="1400">E1134*F1134*G1134</f>
        <v>1.5427999999999962</v>
      </c>
      <c r="L1134" s="27">
        <f t="shared" ref="L1134" si="1401">H1134*I1134*J1134</f>
        <v>0.56840000000000002</v>
      </c>
      <c r="M1134" s="28">
        <f t="shared" ref="M1134" si="1402">_xlfn.POISSON.DIST(0,K1134,FALSE) * _xlfn.POISSON.DIST(0,L1134,FALSE)</f>
        <v>0.12109256813009184</v>
      </c>
      <c r="N1134" s="28">
        <f t="shared" ref="N1134" si="1403">_xlfn.POISSON.DIST(1,K1134,FALSE) * _xlfn.POISSON.DIST(0,L1134,FALSE)</f>
        <v>0.18682161411110523</v>
      </c>
      <c r="O1134" s="28">
        <f t="shared" ref="O1134" si="1404">_xlfn.POISSON.DIST(0,K1134,FALSE) * _xlfn.POISSON.DIST(1,L1134,FALSE)</f>
        <v>6.8829015725144202E-2</v>
      </c>
      <c r="P1134" s="28">
        <f t="shared" ref="P1134" si="1405">_xlfn.POISSON.DIST(1,K1134,FALSE) * _xlfn.POISSON.DIST(1,L1134,FALSE)</f>
        <v>0.10618940546075221</v>
      </c>
      <c r="Q1134" s="28">
        <f t="shared" ref="Q1134" si="1406">_xlfn.POISSON.DIST(2,K1134,FALSE) * _xlfn.POISSON.DIST(0,L1134,FALSE)</f>
        <v>0.14411419312530624</v>
      </c>
      <c r="R1134" s="28">
        <f t="shared" ref="R1134" si="1407">_xlfn.POISSON.DIST(0,K1134,FALSE) * _xlfn.POISSON.DIST(2,L1134,FALSE)</f>
        <v>1.956120626908598E-2</v>
      </c>
      <c r="S1134" s="28">
        <f t="shared" ref="S1134" si="1408">_xlfn.POISSON.DIST(2,K1134,FALSE) * _xlfn.POISSON.DIST(2,L1134,FALSE)</f>
        <v>2.328010299524292E-2</v>
      </c>
      <c r="T1134" s="28">
        <f t="shared" ref="T1134" si="1409">_xlfn.POISSON.DIST(2,K1134,FALSE) * _xlfn.POISSON.DIST(1,L1134,FALSE)</f>
        <v>8.1914507372424075E-2</v>
      </c>
      <c r="U1134" s="28">
        <f t="shared" ref="U1134" si="1410">_xlfn.POISSON.DIST(1,K1134,FALSE) * _xlfn.POISSON.DIST(2,L1134,FALSE)</f>
        <v>3.0179029031945779E-2</v>
      </c>
      <c r="V1134" s="28">
        <f t="shared" ref="V1134" si="1411">_xlfn.POISSON.DIST(3,K1134,FALSE) * _xlfn.POISSON.DIST(3,L1134,FALSE)</f>
        <v>2.2683292205514329E-3</v>
      </c>
      <c r="W1134" s="28">
        <f t="shared" ref="W1134" si="1412">_xlfn.POISSON.DIST(3,K1134,FALSE) * _xlfn.POISSON.DIST(0,L1134,FALSE)</f>
        <v>7.4113125717907291E-2</v>
      </c>
      <c r="X1134" s="28">
        <f t="shared" ref="X1134" si="1413">_xlfn.POISSON.DIST(3,K1134,FALSE) * _xlfn.POISSON.DIST(1,L1134,FALSE)</f>
        <v>4.2125900658058504E-2</v>
      </c>
      <c r="Y1134" s="28">
        <f t="shared" ref="Y1134" si="1414">_xlfn.POISSON.DIST(3,K1134,FALSE) * _xlfn.POISSON.DIST(2,L1134,FALSE)</f>
        <v>1.1972180967020227E-2</v>
      </c>
      <c r="Z1134" s="28">
        <f t="shared" ref="Z1134" si="1415">_xlfn.POISSON.DIST(0,K1134,FALSE) * _xlfn.POISSON.DIST(3,L1134,FALSE)</f>
        <v>3.7061965477828245E-3</v>
      </c>
      <c r="AA1134" s="28">
        <f t="shared" ref="AA1134" si="1416">_xlfn.POISSON.DIST(1,K1134,FALSE) * _xlfn.POISSON.DIST(3,L1134,FALSE)</f>
        <v>5.7179200339193279E-3</v>
      </c>
      <c r="AB1134" s="28">
        <f t="shared" ref="AB1134" si="1417">_xlfn.POISSON.DIST(2,K1134,FALSE) * _xlfn.POISSON.DIST(3,L1134,FALSE)</f>
        <v>4.4108035141653592E-3</v>
      </c>
      <c r="AC1134" s="28">
        <f t="shared" ref="AC1134" si="1418">_xlfn.POISSON.DIST(4,K1134,FALSE) * _xlfn.POISSON.DIST(4,L1134,FALSE)</f>
        <v>1.2432251987010601E-4</v>
      </c>
      <c r="AD1134" s="28">
        <f t="shared" ref="AD1134" si="1419">_xlfn.POISSON.DIST(4,K1134,FALSE) * _xlfn.POISSON.DIST(0,L1134,FALSE)</f>
        <v>2.8585432589396775E-2</v>
      </c>
      <c r="AE1134" s="28">
        <f t="shared" ref="AE1134" si="1420">_xlfn.POISSON.DIST(4,K1134,FALSE) * _xlfn.POISSON.DIST(1,L1134,FALSE)</f>
        <v>1.624795988381313E-2</v>
      </c>
      <c r="AF1134" s="28">
        <f t="shared" ref="AF1134" si="1421">_xlfn.POISSON.DIST(4,K1134,FALSE) * _xlfn.POISSON.DIST(2,L1134,FALSE)</f>
        <v>4.6176701989796912E-3</v>
      </c>
      <c r="AG1134" s="28">
        <f t="shared" ref="AG1134" si="1422">_xlfn.POISSON.DIST(4,K1134,FALSE) * _xlfn.POISSON.DIST(3,L1134,FALSE)</f>
        <v>8.7489458036668567E-4</v>
      </c>
      <c r="AH1134" s="28">
        <f t="shared" ref="AH1134" si="1423">_xlfn.POISSON.DIST(0,K1134,FALSE) * _xlfn.POISSON.DIST(4,L1134,FALSE)</f>
        <v>5.266505294399393E-4</v>
      </c>
      <c r="AI1134" s="28">
        <f t="shared" ref="AI1134" si="1424">_xlfn.POISSON.DIST(1,K1134,FALSE) * _xlfn.POISSON.DIST(4,L1134,FALSE)</f>
        <v>8.1251643681993645E-4</v>
      </c>
      <c r="AJ1134" s="28">
        <f t="shared" ref="AJ1134" si="1425">_xlfn.POISSON.DIST(2,K1134,FALSE) * _xlfn.POISSON.DIST(4,L1134,FALSE)</f>
        <v>6.2677517936289757E-4</v>
      </c>
      <c r="AK1134" s="28">
        <f t="shared" ref="AK1134" si="1426">_xlfn.POISSON.DIST(3,K1134,FALSE) * _xlfn.POISSON.DIST(4,L1134,FALSE)</f>
        <v>3.2232958224035857E-4</v>
      </c>
      <c r="AL1134" s="28">
        <f t="shared" ref="AL1134" si="1427">_xlfn.POISSON.DIST(5,K1134,FALSE) * _xlfn.POISSON.DIST(5,L1134,FALSE)</f>
        <v>4.360873561193698E-6</v>
      </c>
      <c r="AM1134" s="28">
        <f t="shared" ref="AM1134" si="1428">_xlfn.POISSON.DIST(5,K1134,FALSE) * _xlfn.POISSON.DIST(0,L1134,FALSE)</f>
        <v>8.820321079784239E-3</v>
      </c>
      <c r="AN1134" s="28">
        <f t="shared" ref="AN1134" si="1429">_xlfn.POISSON.DIST(5,K1134,FALSE) * _xlfn.POISSON.DIST(1,L1134,FALSE)</f>
        <v>5.0134705017493616E-3</v>
      </c>
      <c r="AO1134" s="28">
        <f t="shared" ref="AO1134" si="1430">_xlfn.POISSON.DIST(5,K1134,FALSE) * _xlfn.POISSON.DIST(2,L1134,FALSE)</f>
        <v>1.4248283165971683E-3</v>
      </c>
      <c r="AP1134" s="28">
        <f t="shared" ref="AP1134" si="1431">_xlfn.POISSON.DIST(5,K1134,FALSE) * _xlfn.POISSON.DIST(3,L1134,FALSE)</f>
        <v>2.699574717179436E-4</v>
      </c>
      <c r="AQ1134" s="28">
        <f t="shared" ref="AQ1134" si="1432">_xlfn.POISSON.DIST(5,K1134,FALSE) * _xlfn.POISSON.DIST(4,L1134,FALSE)</f>
        <v>3.8360956731119775E-5</v>
      </c>
      <c r="AR1134" s="28">
        <f t="shared" ref="AR1134" si="1433">_xlfn.POISSON.DIST(0,K1134,FALSE) * _xlfn.POISSON.DIST(5,L1134,FALSE)</f>
        <v>5.9869632186732324E-5</v>
      </c>
      <c r="AS1134" s="28">
        <f t="shared" ref="AS1134" si="1434">_xlfn.POISSON.DIST(1,K1134,FALSE) * _xlfn.POISSON.DIST(5,L1134,FALSE)</f>
        <v>9.2366868537690407E-5</v>
      </c>
      <c r="AT1134" s="28">
        <f t="shared" ref="AT1134" si="1435">_xlfn.POISSON.DIST(2,K1134,FALSE) * _xlfn.POISSON.DIST(5,L1134,FALSE)</f>
        <v>7.125180238997422E-5</v>
      </c>
      <c r="AU1134" s="28">
        <f t="shared" ref="AU1134" si="1436">_xlfn.POISSON.DIST(3,K1134,FALSE) * _xlfn.POISSON.DIST(5,L1134,FALSE)</f>
        <v>3.6642426909083977E-5</v>
      </c>
      <c r="AV1134" s="28">
        <f t="shared" ref="AV1134" si="1437">_xlfn.POISSON.DIST(4,K1134,FALSE) * _xlfn.POISSON.DIST(5,L1134,FALSE)</f>
        <v>1.4132984058833656E-5</v>
      </c>
      <c r="AW1134" s="28">
        <f t="shared" ref="AW1134" si="1438">_xlfn.POISSON.DIST(6,K1134,FALSE) * _xlfn.POISSON.DIST(6,L1134,FALSE)</f>
        <v>1.0622694547364313E-7</v>
      </c>
      <c r="AX1134" s="28">
        <f t="shared" ref="AX1134" si="1439">_xlfn.POISSON.DIST(6,K1134,FALSE) * _xlfn.POISSON.DIST(0,L1134,FALSE)</f>
        <v>2.2679985603151851E-3</v>
      </c>
      <c r="AY1134" s="28">
        <f t="shared" ref="AY1134" si="1440">_xlfn.POISSON.DIST(6,K1134,FALSE) * _xlfn.POISSON.DIST(1,L1134,FALSE)</f>
        <v>1.2891303816831513E-3</v>
      </c>
      <c r="AZ1134" s="28">
        <f t="shared" ref="AZ1134" si="1441">_xlfn.POISSON.DIST(6,K1134,FALSE) * _xlfn.POISSON.DIST(2,L1134,FALSE)</f>
        <v>3.663708544743516E-4</v>
      </c>
      <c r="BA1134" s="28">
        <f t="shared" ref="BA1134" si="1442">_xlfn.POISSON.DIST(6,K1134,FALSE) * _xlfn.POISSON.DIST(3,L1134,FALSE)</f>
        <v>6.9415064561073825E-5</v>
      </c>
      <c r="BB1134" s="28">
        <f t="shared" ref="BB1134" si="1443">_xlfn.POISSON.DIST(6,K1134,FALSE) * _xlfn.POISSON.DIST(4,L1134,FALSE)</f>
        <v>9.8638806741285903E-6</v>
      </c>
      <c r="BC1134" s="28">
        <f t="shared" ref="BC1134" si="1444">_xlfn.POISSON.DIST(6,K1134,FALSE) * _xlfn.POISSON.DIST(5,L1134,FALSE)</f>
        <v>1.1213259550349384E-6</v>
      </c>
      <c r="BD1134" s="28">
        <f t="shared" ref="BD1134" si="1445">_xlfn.POISSON.DIST(0,K1134,FALSE) * _xlfn.POISSON.DIST(6,L1134,FALSE)</f>
        <v>5.6716498224897728E-6</v>
      </c>
      <c r="BE1134" s="28">
        <f t="shared" ref="BE1134" si="1446">_xlfn.POISSON.DIST(1,K1134,FALSE) * _xlfn.POISSON.DIST(6,L1134,FALSE)</f>
        <v>8.7502213461372005E-6</v>
      </c>
      <c r="BF1134" s="28">
        <f t="shared" ref="BF1134" si="1447">_xlfn.POISSON.DIST(2,K1134,FALSE) * _xlfn.POISSON.DIST(6,L1134,FALSE)</f>
        <v>6.7499207464102215E-6</v>
      </c>
      <c r="BG1134" s="28">
        <f t="shared" ref="BG1134" si="1448">_xlfn.POISSON.DIST(3,K1134,FALSE) * _xlfn.POISSON.DIST(6,L1134,FALSE)</f>
        <v>3.4712592425205537E-6</v>
      </c>
      <c r="BH1134" s="28">
        <f t="shared" ref="BH1134" si="1449">_xlfn.POISSON.DIST(4,K1134,FALSE) * _xlfn.POISSON.DIST(6,L1134,FALSE)</f>
        <v>1.3388646898401744E-6</v>
      </c>
      <c r="BI1134" s="28">
        <f t="shared" ref="BI1134" si="1450">_xlfn.POISSON.DIST(5,K1134,FALSE) * _xlfn.POISSON.DIST(6,L1134,FALSE)</f>
        <v>4.1312008869708279E-7</v>
      </c>
      <c r="BJ1134" s="29">
        <f t="shared" ref="BJ1134" si="1451">SUM(N1134,Q1134,T1134,W1134,X1134,Y1134,AD1134,AE1134,AF1134,AG1134,AM1134,AN1134,AO1134,AP1134,AQ1134,AX1134,AY1134,AZ1134,BA1134,BB1134,BC1134)</f>
        <v>0.61095831759862085</v>
      </c>
      <c r="BK1134" s="29">
        <f t="shared" ref="BK1134" si="1452">SUM(M1134,P1134,S1134,V1134,AC1134,AL1134,AY1134)</f>
        <v>0.25424821958175287</v>
      </c>
      <c r="BL1134" s="29">
        <f t="shared" ref="BL1134" si="1453">SUM(O1134,R1134,U1134,AA1134,AB1134,AH1134,AI1134,AJ1134,AK1134,AR1134,AS1134,AT1134,AU1134,AV1134,BD1134,BE1134,BF1134,BG1134,BH1134,BI1134)</f>
        <v>0.13128690505214222</v>
      </c>
      <c r="BM1134" s="29">
        <f t="shared" ref="BM1134" si="1454">SUM(S1134:BI1134)</f>
        <v>0.35230261180407507</v>
      </c>
      <c r="BN1134" s="29">
        <f t="shared" ref="BN1134" si="1455">SUM(M1134:R1134)</f>
        <v>0.64660800282148567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1.6666666666666701</v>
      </c>
      <c r="F1135" s="10">
        <f>VLOOKUP(B1135,home!$B$2:$E$405,3,FALSE)</f>
        <v>1.05</v>
      </c>
      <c r="G1135" s="10">
        <f>VLOOKUP(C1135,away!$B$2:$E$405,4,FALSE)</f>
        <v>1.1299999999999999</v>
      </c>
      <c r="H1135" s="10">
        <f>VLOOKUP(A1135,away!$A$2:$E$405,3,FALSE)</f>
        <v>1.38</v>
      </c>
      <c r="I1135" s="10">
        <f>VLOOKUP(C1135,away!$B$2:$E$405,3,FALSE)</f>
        <v>0.75</v>
      </c>
      <c r="J1135" s="10">
        <f>VLOOKUP(B1135,home!$B$2:$E$405,4,FALSE)</f>
        <v>1.05</v>
      </c>
      <c r="K1135" s="12">
        <f t="shared" ref="K1135:K1198" si="1456">E1135*F1135*G1135</f>
        <v>1.9775000000000038</v>
      </c>
      <c r="L1135" s="12">
        <f t="shared" ref="L1135:L1198" si="1457">H1135*I1135*J1135</f>
        <v>1.0867499999999999</v>
      </c>
      <c r="M1135" s="13">
        <f t="shared" ref="M1135:M1198" si="1458">_xlfn.POISSON.DIST(0,K1135,FALSE) * _xlfn.POISSON.DIST(0,L1135,FALSE)</f>
        <v>4.6688845370543797E-2</v>
      </c>
      <c r="N1135" s="13">
        <f t="shared" ref="N1135:N1198" si="1459">_xlfn.POISSON.DIST(1,K1135,FALSE) * _xlfn.POISSON.DIST(0,L1135,FALSE)</f>
        <v>9.2327191720250529E-2</v>
      </c>
      <c r="O1135" s="13">
        <f t="shared" ref="O1135:O1198" si="1460">_xlfn.POISSON.DIST(0,K1135,FALSE) * _xlfn.POISSON.DIST(1,L1135,FALSE)</f>
        <v>5.0739102706438458E-2</v>
      </c>
      <c r="P1135" s="13">
        <f t="shared" ref="P1135:P1198" si="1461">_xlfn.POISSON.DIST(1,K1135,FALSE) * _xlfn.POISSON.DIST(1,L1135,FALSE)</f>
        <v>0.10033657560198223</v>
      </c>
      <c r="Q1135" s="13">
        <f t="shared" ref="Q1135:Q1198" si="1462">_xlfn.POISSON.DIST(2,K1135,FALSE) * _xlfn.POISSON.DIST(0,L1135,FALSE)</f>
        <v>9.1288510813397922E-2</v>
      </c>
      <c r="R1135" s="13">
        <f t="shared" ref="R1135:R1198" si="1463">_xlfn.POISSON.DIST(0,K1135,FALSE) * _xlfn.POISSON.DIST(2,L1135,FALSE)</f>
        <v>2.7570359933110997E-2</v>
      </c>
      <c r="S1135" s="13">
        <f t="shared" ref="S1135:S1198" si="1464">_xlfn.POISSON.DIST(2,K1135,FALSE) * _xlfn.POISSON.DIST(2,L1135,FALSE)</f>
        <v>5.3907032416590291E-2</v>
      </c>
      <c r="T1135" s="13">
        <f t="shared" ref="T1135:T1198" si="1465">_xlfn.POISSON.DIST(2,K1135,FALSE) * _xlfn.POISSON.DIST(1,L1135,FALSE)</f>
        <v>9.9207789126460152E-2</v>
      </c>
      <c r="U1135" s="13">
        <f t="shared" ref="U1135:U1198" si="1466">_xlfn.POISSON.DIST(1,K1135,FALSE) * _xlfn.POISSON.DIST(2,L1135,FALSE)</f>
        <v>5.4520386767727094E-2</v>
      </c>
      <c r="V1135" s="13">
        <f t="shared" ref="V1135:V1198" si="1467">_xlfn.POISSON.DIST(3,K1135,FALSE) * _xlfn.POISSON.DIST(3,L1135,FALSE)</f>
        <v>1.2872089659909753E-2</v>
      </c>
      <c r="W1135" s="13">
        <f t="shared" ref="W1135:W1198" si="1468">_xlfn.POISSON.DIST(3,K1135,FALSE) * _xlfn.POISSON.DIST(0,L1135,FALSE)</f>
        <v>6.017434337783157E-2</v>
      </c>
      <c r="X1135" s="13">
        <f t="shared" ref="X1135:X1198" si="1469">_xlfn.POISSON.DIST(3,K1135,FALSE) * _xlfn.POISSON.DIST(1,L1135,FALSE)</f>
        <v>6.5394467665858436E-2</v>
      </c>
      <c r="Y1135" s="13">
        <f t="shared" ref="Y1135:Y1198" si="1470">_xlfn.POISSON.DIST(3,K1135,FALSE) * _xlfn.POISSON.DIST(2,L1135,FALSE)</f>
        <v>3.5533718867935833E-2</v>
      </c>
      <c r="Z1135" s="13">
        <f t="shared" ref="Z1135:Z1198" si="1471">_xlfn.POISSON.DIST(0,K1135,FALSE) * _xlfn.POISSON.DIST(3,L1135,FALSE)</f>
        <v>9.9873628857694574E-3</v>
      </c>
      <c r="AA1135" s="13">
        <f t="shared" ref="AA1135:AA1198" si="1472">_xlfn.POISSON.DIST(1,K1135,FALSE) * _xlfn.POISSON.DIST(3,L1135,FALSE)</f>
        <v>1.9750010106609137E-2</v>
      </c>
      <c r="AB1135" s="13">
        <f t="shared" ref="AB1135:AB1198" si="1473">_xlfn.POISSON.DIST(2,K1135,FALSE) * _xlfn.POISSON.DIST(3,L1135,FALSE)</f>
        <v>1.9527822492909831E-2</v>
      </c>
      <c r="AC1135" s="13">
        <f t="shared" ref="AC1135:AC1198" si="1474">_xlfn.POISSON.DIST(4,K1135,FALSE) * _xlfn.POISSON.DIST(4,L1135,FALSE)</f>
        <v>1.7289212592788115E-3</v>
      </c>
      <c r="AD1135" s="13">
        <f t="shared" ref="AD1135:AD1198" si="1475">_xlfn.POISSON.DIST(4,K1135,FALSE) * _xlfn.POISSON.DIST(0,L1135,FALSE)</f>
        <v>2.9748691007415534E-2</v>
      </c>
      <c r="AE1135" s="13">
        <f t="shared" ref="AE1135:AE1198" si="1476">_xlfn.POISSON.DIST(4,K1135,FALSE) * _xlfn.POISSON.DIST(1,L1135,FALSE)</f>
        <v>3.2329389952308822E-2</v>
      </c>
      <c r="AF1135" s="13">
        <f t="shared" ref="AF1135:AF1198" si="1477">_xlfn.POISSON.DIST(4,K1135,FALSE) * _xlfn.POISSON.DIST(2,L1135,FALSE)</f>
        <v>1.7566982265335807E-2</v>
      </c>
      <c r="AG1135" s="13">
        <f t="shared" ref="AG1135:AG1198" si="1478">_xlfn.POISSON.DIST(4,K1135,FALSE) * _xlfn.POISSON.DIST(3,L1135,FALSE)</f>
        <v>6.3636393256178954E-3</v>
      </c>
      <c r="AH1135" s="13">
        <f t="shared" ref="AH1135:AH1198" si="1479">_xlfn.POISSON.DIST(0,K1135,FALSE) * _xlfn.POISSON.DIST(4,L1135,FALSE)</f>
        <v>2.7134416540274889E-3</v>
      </c>
      <c r="AI1135" s="13">
        <f t="shared" ref="AI1135:AI1198" si="1480">_xlfn.POISSON.DIST(1,K1135,FALSE) * _xlfn.POISSON.DIST(4,L1135,FALSE)</f>
        <v>5.3658308708393688E-3</v>
      </c>
      <c r="AJ1135" s="13">
        <f t="shared" ref="AJ1135:AJ1198" si="1481">_xlfn.POISSON.DIST(2,K1135,FALSE) * _xlfn.POISSON.DIST(4,L1135,FALSE)</f>
        <v>5.3054652735424384E-3</v>
      </c>
      <c r="AK1135" s="13">
        <f t="shared" ref="AK1135:AK1198" si="1482">_xlfn.POISSON.DIST(3,K1135,FALSE) * _xlfn.POISSON.DIST(4,L1135,FALSE)</f>
        <v>3.4971858594767301E-3</v>
      </c>
      <c r="AL1135" s="13">
        <f t="shared" ref="AL1135:AL1198" si="1483">_xlfn.POISSON.DIST(5,K1135,FALSE) * _xlfn.POISSON.DIST(5,L1135,FALSE)</f>
        <v>1.4862139962103116E-4</v>
      </c>
      <c r="AM1135" s="13">
        <f t="shared" ref="AM1135:AM1198" si="1484">_xlfn.POISSON.DIST(5,K1135,FALSE) * _xlfn.POISSON.DIST(0,L1135,FALSE)</f>
        <v>1.1765607293432873E-2</v>
      </c>
      <c r="AN1135" s="13">
        <f t="shared" ref="AN1135:AN1198" si="1485">_xlfn.POISSON.DIST(5,K1135,FALSE) * _xlfn.POISSON.DIST(1,L1135,FALSE)</f>
        <v>1.2786273726138171E-2</v>
      </c>
      <c r="AO1135" s="13">
        <f t="shared" ref="AO1135:AO1198" si="1486">_xlfn.POISSON.DIST(5,K1135,FALSE) * _xlfn.POISSON.DIST(2,L1135,FALSE)</f>
        <v>6.9477414859403291E-3</v>
      </c>
      <c r="AP1135" s="13">
        <f t="shared" ref="AP1135:AP1198" si="1487">_xlfn.POISSON.DIST(5,K1135,FALSE) * _xlfn.POISSON.DIST(3,L1135,FALSE)</f>
        <v>2.5168193532818838E-3</v>
      </c>
      <c r="AQ1135" s="13">
        <f t="shared" ref="AQ1135:AQ1198" si="1488">_xlfn.POISSON.DIST(5,K1135,FALSE) * _xlfn.POISSON.DIST(4,L1135,FALSE)</f>
        <v>6.8378835804477173E-4</v>
      </c>
      <c r="AR1135" s="13">
        <f t="shared" ref="AR1135:AR1198" si="1489">_xlfn.POISSON.DIST(0,K1135,FALSE) * _xlfn.POISSON.DIST(5,L1135,FALSE)</f>
        <v>5.897665435028749E-4</v>
      </c>
      <c r="AS1135" s="13">
        <f t="shared" ref="AS1135:AS1198" si="1490">_xlfn.POISSON.DIST(1,K1135,FALSE) * _xlfn.POISSON.DIST(5,L1135,FALSE)</f>
        <v>1.1662633397769371E-3</v>
      </c>
      <c r="AT1135" s="13">
        <f t="shared" ref="AT1135:AT1198" si="1491">_xlfn.POISSON.DIST(2,K1135,FALSE) * _xlfn.POISSON.DIST(5,L1135,FALSE)</f>
        <v>1.1531428772044493E-3</v>
      </c>
      <c r="AU1135" s="13">
        <f t="shared" ref="AU1135:AU1198" si="1492">_xlfn.POISSON.DIST(3,K1135,FALSE) * _xlfn.POISSON.DIST(5,L1135,FALSE)</f>
        <v>7.6011334655726745E-4</v>
      </c>
      <c r="AV1135" s="13">
        <f t="shared" ref="AV1135:AV1198" si="1493">_xlfn.POISSON.DIST(4,K1135,FALSE) * _xlfn.POISSON.DIST(5,L1135,FALSE)</f>
        <v>3.7578103570424978E-4</v>
      </c>
      <c r="AW1135" s="13">
        <f t="shared" ref="AW1135:AW1198" si="1494">_xlfn.POISSON.DIST(6,K1135,FALSE) * _xlfn.POISSON.DIST(6,L1135,FALSE)</f>
        <v>8.872070560845909E-6</v>
      </c>
      <c r="AX1135" s="13">
        <f t="shared" ref="AX1135:AX1198" si="1495">_xlfn.POISSON.DIST(6,K1135,FALSE) * _xlfn.POISSON.DIST(0,L1135,FALSE)</f>
        <v>3.8777480704605873E-3</v>
      </c>
      <c r="AY1135" s="13">
        <f t="shared" ref="AY1135:AY1198" si="1496">_xlfn.POISSON.DIST(6,K1135,FALSE) * _xlfn.POISSON.DIST(1,L1135,FALSE)</f>
        <v>4.2141427155730424E-3</v>
      </c>
      <c r="AZ1135" s="13">
        <f t="shared" ref="AZ1135:AZ1198" si="1497">_xlfn.POISSON.DIST(6,K1135,FALSE) * _xlfn.POISSON.DIST(2,L1135,FALSE)</f>
        <v>2.2898597980745019E-3</v>
      </c>
      <c r="BA1135" s="13">
        <f t="shared" ref="BA1135:BA1198" si="1498">_xlfn.POISSON.DIST(6,K1135,FALSE) * _xlfn.POISSON.DIST(3,L1135,FALSE)</f>
        <v>8.2950171185248815E-4</v>
      </c>
      <c r="BB1135" s="13">
        <f t="shared" ref="BB1135:BB1198" si="1499">_xlfn.POISSON.DIST(6,K1135,FALSE) * _xlfn.POISSON.DIST(4,L1135,FALSE)</f>
        <v>2.2536524633892283E-4</v>
      </c>
      <c r="BC1135" s="13">
        <f t="shared" ref="BC1135:BC1198" si="1500">_xlfn.POISSON.DIST(6,K1135,FALSE) * _xlfn.POISSON.DIST(5,L1135,FALSE)</f>
        <v>4.898313629176489E-5</v>
      </c>
      <c r="BD1135" s="13">
        <f t="shared" ref="BD1135:BD1198" si="1501">_xlfn.POISSON.DIST(0,K1135,FALSE) * _xlfn.POISSON.DIST(6,L1135,FALSE)</f>
        <v>1.0682146519195813E-4</v>
      </c>
      <c r="BE1135" s="13">
        <f t="shared" ref="BE1135:BE1198" si="1502">_xlfn.POISSON.DIST(1,K1135,FALSE) * _xlfn.POISSON.DIST(6,L1135,FALSE)</f>
        <v>2.1123944741709759E-4</v>
      </c>
      <c r="BF1135" s="13">
        <f t="shared" ref="BF1135:BF1198" si="1503">_xlfn.POISSON.DIST(2,K1135,FALSE) * _xlfn.POISSON.DIST(6,L1135,FALSE)</f>
        <v>2.0886300363365574E-4</v>
      </c>
      <c r="BG1135" s="13">
        <f t="shared" ref="BG1135:BG1198" si="1504">_xlfn.POISSON.DIST(3,K1135,FALSE) * _xlfn.POISSON.DIST(6,L1135,FALSE)</f>
        <v>1.3767552989518497E-4</v>
      </c>
      <c r="BH1135" s="13">
        <f t="shared" ref="BH1135:BH1198" si="1505">_xlfn.POISSON.DIST(4,K1135,FALSE) * _xlfn.POISSON.DIST(6,L1135,FALSE)</f>
        <v>6.8063340091932198E-5</v>
      </c>
      <c r="BI1135" s="13">
        <f t="shared" ref="BI1135:BI1198" si="1506">_xlfn.POISSON.DIST(5,K1135,FALSE) * _xlfn.POISSON.DIST(6,L1135,FALSE)</f>
        <v>2.6919051006359249E-5</v>
      </c>
      <c r="BJ1135" s="14">
        <f t="shared" ref="BJ1135:BJ1198" si="1507">SUM(N1135,Q1135,T1135,W1135,X1135,Y1135,AD1135,AE1135,AF1135,AG1135,AM1135,AN1135,AO1135,AP1135,AQ1135,AX1135,AY1135,AZ1135,BA1135,BB1135,BC1135)</f>
        <v>0.57612055501784176</v>
      </c>
      <c r="BK1135" s="14">
        <f t="shared" ref="BK1135:BK1198" si="1508">SUM(M1135,P1135,S1135,V1135,AC1135,AL1135,AY1135)</f>
        <v>0.21989622842349893</v>
      </c>
      <c r="BL1135" s="14">
        <f t="shared" ref="BL1135:BL1198" si="1509">SUM(O1135,R1135,U1135,AA1135,AB1135,AH1135,AI1135,AJ1135,AK1135,AR1135,AS1135,AT1135,AU1135,AV1135,BD1135,BE1135,BF1135,BG1135,BH1135,BI1135)</f>
        <v>0.19379425464466346</v>
      </c>
      <c r="BM1135" s="14">
        <f t="shared" ref="BM1135:BM1198" si="1510">SUM(S1135:BI1135)</f>
        <v>0.58664254418103778</v>
      </c>
      <c r="BN1135" s="14">
        <f t="shared" ref="BN1135:BN1198" si="1511">SUM(M1135:R1135)</f>
        <v>0.40895058614572394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1.6666666666666701</v>
      </c>
      <c r="F1136" s="10">
        <f>VLOOKUP(B1136,home!$B$2:$E$405,3,FALSE)</f>
        <v>1.27</v>
      </c>
      <c r="G1136" s="10">
        <f>VLOOKUP(C1136,away!$B$2:$E$405,4,FALSE)</f>
        <v>1.1100000000000001</v>
      </c>
      <c r="H1136" s="10">
        <f>VLOOKUP(A1136,away!$A$2:$E$405,3,FALSE)</f>
        <v>1.38</v>
      </c>
      <c r="I1136" s="10">
        <f>VLOOKUP(C1136,away!$B$2:$E$405,3,FALSE)</f>
        <v>1.2</v>
      </c>
      <c r="J1136" s="10">
        <f>VLOOKUP(B1136,home!$B$2:$E$405,4,FALSE)</f>
        <v>1.27</v>
      </c>
      <c r="K1136" s="12">
        <f t="shared" si="1456"/>
        <v>2.3495000000000053</v>
      </c>
      <c r="L1136" s="12">
        <f t="shared" si="1457"/>
        <v>2.1031200000000001</v>
      </c>
      <c r="M1136" s="13">
        <f t="shared" si="1458"/>
        <v>1.1648009173127446E-2</v>
      </c>
      <c r="N1136" s="13">
        <f t="shared" si="1459"/>
        <v>2.7366997552262993E-2</v>
      </c>
      <c r="O1136" s="13">
        <f t="shared" si="1460"/>
        <v>2.4497161052187789E-2</v>
      </c>
      <c r="P1136" s="13">
        <f t="shared" si="1461"/>
        <v>5.7556079892115336E-2</v>
      </c>
      <c r="Q1136" s="13">
        <f t="shared" si="1462"/>
        <v>3.214938037452103E-2</v>
      </c>
      <c r="R1136" s="13">
        <f t="shared" si="1463"/>
        <v>2.5760234676038603E-2</v>
      </c>
      <c r="S1136" s="13">
        <f t="shared" si="1464"/>
        <v>7.1100182943496917E-2</v>
      </c>
      <c r="T1136" s="13">
        <f t="shared" si="1465"/>
        <v>6.761400485326266E-2</v>
      </c>
      <c r="U1136" s="13">
        <f t="shared" si="1466"/>
        <v>6.0523671371352832E-2</v>
      </c>
      <c r="V1136" s="13">
        <f t="shared" si="1467"/>
        <v>3.9036215917680417E-2</v>
      </c>
      <c r="W1136" s="13">
        <f t="shared" si="1468"/>
        <v>2.5178323063312441E-2</v>
      </c>
      <c r="X1136" s="13">
        <f t="shared" si="1469"/>
        <v>5.2953034800913651E-2</v>
      </c>
      <c r="Y1136" s="13">
        <f t="shared" si="1470"/>
        <v>5.5683293275248791E-2</v>
      </c>
      <c r="Z1136" s="13">
        <f t="shared" si="1471"/>
        <v>1.8058954917290104E-2</v>
      </c>
      <c r="AA1136" s="13">
        <f t="shared" si="1472"/>
        <v>4.2429514578173191E-2</v>
      </c>
      <c r="AB1136" s="13">
        <f t="shared" si="1473"/>
        <v>4.9844072250709089E-2</v>
      </c>
      <c r="AC1136" s="13">
        <f t="shared" si="1474"/>
        <v>1.2055555635353208E-2</v>
      </c>
      <c r="AD1136" s="13">
        <f t="shared" si="1475"/>
        <v>1.4789117509313178E-2</v>
      </c>
      <c r="AE1136" s="13">
        <f t="shared" si="1476"/>
        <v>3.1103288816186722E-2</v>
      </c>
      <c r="AF1136" s="13">
        <f t="shared" si="1477"/>
        <v>3.2706974387549326E-2</v>
      </c>
      <c r="AG1136" s="13">
        <f t="shared" si="1478"/>
        <v>2.2928897324647583E-2</v>
      </c>
      <c r="AH1136" s="13">
        <f t="shared" si="1479"/>
        <v>9.4950373164127931E-3</v>
      </c>
      <c r="AI1136" s="13">
        <f t="shared" si="1480"/>
        <v>2.2308590174911908E-2</v>
      </c>
      <c r="AJ1136" s="13">
        <f t="shared" si="1481"/>
        <v>2.620701630797783E-2</v>
      </c>
      <c r="AK1136" s="13">
        <f t="shared" si="1482"/>
        <v>2.0524461605198014E-2</v>
      </c>
      <c r="AL1136" s="13">
        <f t="shared" si="1483"/>
        <v>2.3827952501721057E-3</v>
      </c>
      <c r="AM1136" s="13">
        <f t="shared" si="1484"/>
        <v>6.9494063176262751E-3</v>
      </c>
      <c r="AN1136" s="13">
        <f t="shared" si="1485"/>
        <v>1.4615435414726168E-2</v>
      </c>
      <c r="AO1136" s="13">
        <f t="shared" si="1486"/>
        <v>1.5369007264709458E-2</v>
      </c>
      <c r="AP1136" s="13">
        <f t="shared" si="1487"/>
        <v>1.0774288852851919E-2</v>
      </c>
      <c r="AQ1136" s="13">
        <f t="shared" si="1488"/>
        <v>5.6649055930524835E-3</v>
      </c>
      <c r="AR1136" s="13">
        <f t="shared" si="1489"/>
        <v>3.9938405761788115E-3</v>
      </c>
      <c r="AS1136" s="13">
        <f t="shared" si="1490"/>
        <v>9.3835284337321374E-3</v>
      </c>
      <c r="AT1136" s="13">
        <f t="shared" si="1491"/>
        <v>1.1023300027526857E-2</v>
      </c>
      <c r="AU1136" s="13">
        <f t="shared" si="1492"/>
        <v>8.6330811382248022E-3</v>
      </c>
      <c r="AV1136" s="13">
        <f t="shared" si="1493"/>
        <v>5.070856033564804E-3</v>
      </c>
      <c r="AW1136" s="13">
        <f t="shared" si="1494"/>
        <v>3.2705721006112145E-4</v>
      </c>
      <c r="AX1136" s="13">
        <f t="shared" si="1495"/>
        <v>2.7212716905438321E-3</v>
      </c>
      <c r="AY1136" s="13">
        <f t="shared" si="1496"/>
        <v>5.723160917816543E-3</v>
      </c>
      <c r="AZ1136" s="13">
        <f t="shared" si="1497"/>
        <v>6.018247094739167E-3</v>
      </c>
      <c r="BA1136" s="13">
        <f t="shared" si="1498"/>
        <v>4.2190319432959455E-3</v>
      </c>
      <c r="BB1136" s="13">
        <f t="shared" si="1499"/>
        <v>2.218282615146143E-3</v>
      </c>
      <c r="BC1136" s="13">
        <f t="shared" si="1500"/>
        <v>9.3306290671323045E-4</v>
      </c>
      <c r="BD1136" s="13">
        <f t="shared" si="1501"/>
        <v>1.3999209987621965E-3</v>
      </c>
      <c r="BE1136" s="13">
        <f t="shared" si="1502"/>
        <v>3.2891143865917878E-3</v>
      </c>
      <c r="BF1136" s="13">
        <f t="shared" si="1503"/>
        <v>3.8638871256487127E-3</v>
      </c>
      <c r="BG1136" s="13">
        <f t="shared" si="1504"/>
        <v>3.0260676005705563E-3</v>
      </c>
      <c r="BH1136" s="13">
        <f t="shared" si="1505"/>
        <v>1.7774364568851344E-3</v>
      </c>
      <c r="BI1136" s="13">
        <f t="shared" si="1506"/>
        <v>8.3521739109032622E-4</v>
      </c>
      <c r="BJ1136" s="14">
        <f t="shared" si="1507"/>
        <v>0.43767941256843951</v>
      </c>
      <c r="BK1136" s="14">
        <f t="shared" si="1508"/>
        <v>0.19950199972976196</v>
      </c>
      <c r="BL1136" s="14">
        <f t="shared" si="1509"/>
        <v>0.33388600950173825</v>
      </c>
      <c r="BM1136" s="14">
        <f t="shared" si="1510"/>
        <v>0.80475241028922118</v>
      </c>
      <c r="BN1136" s="14">
        <f t="shared" si="1511"/>
        <v>0.17897786272025321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1.6666666666666701</v>
      </c>
      <c r="F1137" s="10">
        <f>VLOOKUP(B1137,home!$B$2:$E$405,3,FALSE)</f>
        <v>1.46</v>
      </c>
      <c r="G1137" s="10">
        <f>VLOOKUP(C1137,away!$B$2:$E$405,4,FALSE)</f>
        <v>0.67</v>
      </c>
      <c r="H1137" s="10">
        <f>VLOOKUP(A1137,away!$A$2:$E$405,3,FALSE)</f>
        <v>1.38</v>
      </c>
      <c r="I1137" s="10">
        <f>VLOOKUP(C1137,away!$B$2:$E$405,3,FALSE)</f>
        <v>1.2</v>
      </c>
      <c r="J1137" s="10">
        <f>VLOOKUP(B1137,home!$B$2:$E$405,4,FALSE)</f>
        <v>1.46</v>
      </c>
      <c r="K1137" s="12">
        <f t="shared" si="1456"/>
        <v>1.630333333333337</v>
      </c>
      <c r="L1137" s="12">
        <f t="shared" si="1457"/>
        <v>2.4177599999999999</v>
      </c>
      <c r="M1137" s="13">
        <f t="shared" si="1458"/>
        <v>1.745562498906621E-2</v>
      </c>
      <c r="N1137" s="13">
        <f t="shared" si="1459"/>
        <v>2.8458487273841013E-2</v>
      </c>
      <c r="O1137" s="13">
        <f t="shared" si="1460"/>
        <v>4.220351187356472E-2</v>
      </c>
      <c r="P1137" s="13">
        <f t="shared" si="1461"/>
        <v>6.8805792191201837E-2</v>
      </c>
      <c r="Q1137" s="13">
        <f t="shared" si="1462"/>
        <v>2.3198410209392784E-2</v>
      </c>
      <c r="R1137" s="13">
        <f t="shared" si="1463"/>
        <v>5.101898143371493E-2</v>
      </c>
      <c r="S1137" s="13">
        <f t="shared" si="1464"/>
        <v>6.7803889033252407E-2</v>
      </c>
      <c r="T1137" s="13">
        <f t="shared" si="1465"/>
        <v>5.6088188267861494E-2</v>
      </c>
      <c r="U1137" s="13">
        <f t="shared" si="1466"/>
        <v>8.3177946064100089E-2</v>
      </c>
      <c r="V1137" s="13">
        <f t="shared" si="1467"/>
        <v>2.9696255514575519E-2</v>
      </c>
      <c r="W1137" s="13">
        <f t="shared" si="1468"/>
        <v>1.2607047148237824E-2</v>
      </c>
      <c r="X1137" s="13">
        <f t="shared" si="1469"/>
        <v>3.048081431312348E-2</v>
      </c>
      <c r="Y1137" s="13">
        <f t="shared" si="1470"/>
        <v>3.6847646806848718E-2</v>
      </c>
      <c r="Z1137" s="13">
        <f t="shared" si="1471"/>
        <v>4.1117217517059532E-2</v>
      </c>
      <c r="AA1137" s="13">
        <f t="shared" si="1472"/>
        <v>6.7034770291979545E-2</v>
      </c>
      <c r="AB1137" s="13">
        <f t="shared" si="1473"/>
        <v>5.4644510249678785E-2</v>
      </c>
      <c r="AC1137" s="13">
        <f t="shared" si="1474"/>
        <v>7.3159597088065182E-3</v>
      </c>
      <c r="AD1137" s="13">
        <f t="shared" si="1475"/>
        <v>5.1384223001692758E-3</v>
      </c>
      <c r="AE1137" s="13">
        <f t="shared" si="1476"/>
        <v>1.2423471900457268E-2</v>
      </c>
      <c r="AF1137" s="13">
        <f t="shared" si="1477"/>
        <v>1.5018486711024783E-2</v>
      </c>
      <c r="AG1137" s="13">
        <f t="shared" si="1478"/>
        <v>1.2103698810149093E-2</v>
      </c>
      <c r="AH1137" s="13">
        <f t="shared" si="1479"/>
        <v>2.4852890956011463E-2</v>
      </c>
      <c r="AI1137" s="13">
        <f t="shared" si="1480"/>
        <v>4.0518496555284118E-2</v>
      </c>
      <c r="AJ1137" s="13">
        <f t="shared" si="1481"/>
        <v>3.3029327775315843E-2</v>
      </c>
      <c r="AK1137" s="13">
        <f t="shared" si="1482"/>
        <v>1.7949604683230026E-2</v>
      </c>
      <c r="AL1137" s="13">
        <f t="shared" si="1483"/>
        <v>1.1535087485407183E-3</v>
      </c>
      <c r="AM1137" s="13">
        <f t="shared" si="1484"/>
        <v>1.6754682313418639E-3</v>
      </c>
      <c r="AN1137" s="13">
        <f t="shared" si="1485"/>
        <v>4.0508800710091046E-3</v>
      </c>
      <c r="AO1137" s="13">
        <f t="shared" si="1486"/>
        <v>4.8970279002414872E-3</v>
      </c>
      <c r="AP1137" s="13">
        <f t="shared" si="1487"/>
        <v>3.9466127253626193E-3</v>
      </c>
      <c r="AQ1137" s="13">
        <f t="shared" si="1488"/>
        <v>2.3854905957181815E-3</v>
      </c>
      <c r="AR1137" s="13">
        <f t="shared" si="1489"/>
        <v>1.2017665127561255E-2</v>
      </c>
      <c r="AS1137" s="13">
        <f t="shared" si="1490"/>
        <v>1.9592800046300745E-2</v>
      </c>
      <c r="AT1137" s="13">
        <f t="shared" si="1491"/>
        <v>1.5971397504409526E-2</v>
      </c>
      <c r="AU1137" s="13">
        <f t="shared" si="1492"/>
        <v>8.6795672437852463E-3</v>
      </c>
      <c r="AV1137" s="13">
        <f t="shared" si="1493"/>
        <v>3.5376469491128094E-3</v>
      </c>
      <c r="AW1137" s="13">
        <f t="shared" si="1494"/>
        <v>1.2630134872560221E-4</v>
      </c>
      <c r="AX1137" s="13">
        <f t="shared" si="1495"/>
        <v>4.5526195108294899E-4</v>
      </c>
      <c r="AY1137" s="13">
        <f t="shared" si="1496"/>
        <v>1.1007141348503106E-3</v>
      </c>
      <c r="AZ1137" s="13">
        <f t="shared" si="1497"/>
        <v>1.3306313033378436E-3</v>
      </c>
      <c r="BA1137" s="13">
        <f t="shared" si="1498"/>
        <v>1.072382379986035E-3</v>
      </c>
      <c r="BB1137" s="13">
        <f t="shared" si="1499"/>
        <v>6.4819080575875896E-4</v>
      </c>
      <c r="BC1137" s="13">
        <f t="shared" si="1500"/>
        <v>3.1343396050625944E-4</v>
      </c>
      <c r="BD1137" s="13">
        <f t="shared" si="1501"/>
        <v>4.8426383398020795E-3</v>
      </c>
      <c r="BE1137" s="13">
        <f t="shared" si="1502"/>
        <v>7.895114706657342E-3</v>
      </c>
      <c r="BF1137" s="13">
        <f t="shared" si="1503"/>
        <v>6.4358343383768583E-3</v>
      </c>
      <c r="BG1137" s="13">
        <f t="shared" si="1504"/>
        <v>3.4975184165556999E-3</v>
      </c>
      <c r="BH1137" s="13">
        <f t="shared" si="1505"/>
        <v>1.4255302146144967E-3</v>
      </c>
      <c r="BI1137" s="13">
        <f t="shared" si="1506"/>
        <v>4.6481788531196747E-4</v>
      </c>
      <c r="BJ1137" s="14">
        <f t="shared" si="1507"/>
        <v>0.25424076780030114</v>
      </c>
      <c r="BK1137" s="14">
        <f t="shared" si="1508"/>
        <v>0.19333174432029351</v>
      </c>
      <c r="BL1137" s="14">
        <f t="shared" si="1509"/>
        <v>0.49879057065536753</v>
      </c>
      <c r="BM1137" s="14">
        <f t="shared" si="1510"/>
        <v>0.75536507953611554</v>
      </c>
      <c r="BN1137" s="14">
        <f t="shared" si="1511"/>
        <v>0.23114080797078151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1.3537414965986401</v>
      </c>
      <c r="F1138" s="10">
        <f>VLOOKUP(B1138,home!$B$2:$E$405,3,FALSE)</f>
        <v>0.84</v>
      </c>
      <c r="G1138" s="10">
        <f>VLOOKUP(C1138,away!$B$2:$E$405,4,FALSE)</f>
        <v>1.06</v>
      </c>
      <c r="H1138" s="10">
        <f>VLOOKUP(A1138,away!$A$2:$E$405,3,FALSE)</f>
        <v>1.08843537414966</v>
      </c>
      <c r="I1138" s="10">
        <f>VLOOKUP(C1138,away!$B$2:$E$405,3,FALSE)</f>
        <v>1.58</v>
      </c>
      <c r="J1138" s="10">
        <f>VLOOKUP(B1138,home!$B$2:$E$405,4,FALSE)</f>
        <v>0.84</v>
      </c>
      <c r="K1138" s="12">
        <f t="shared" si="1456"/>
        <v>1.2053714285714292</v>
      </c>
      <c r="L1138" s="12">
        <f t="shared" si="1457"/>
        <v>1.4445714285714288</v>
      </c>
      <c r="M1138" s="13">
        <f t="shared" si="1458"/>
        <v>7.0655250387955518E-2</v>
      </c>
      <c r="N1138" s="13">
        <f t="shared" si="1459"/>
        <v>8.516582009620198E-2</v>
      </c>
      <c r="O1138" s="13">
        <f t="shared" si="1460"/>
        <v>0.10206655598900091</v>
      </c>
      <c r="P1138" s="13">
        <f t="shared" si="1461"/>
        <v>0.1230281104018278</v>
      </c>
      <c r="Q1138" s="13">
        <f t="shared" si="1462"/>
        <v>5.1328223117408173E-2</v>
      </c>
      <c r="R1138" s="13">
        <f t="shared" si="1463"/>
        <v>7.3721215297198397E-2</v>
      </c>
      <c r="S1138" s="13">
        <f t="shared" si="1464"/>
        <v>5.3555524415863254E-2</v>
      </c>
      <c r="T1138" s="13">
        <f t="shared" si="1465"/>
        <v>7.414728459474737E-2</v>
      </c>
      <c r="U1138" s="13">
        <f t="shared" si="1466"/>
        <v>8.8861446598805932E-2</v>
      </c>
      <c r="V1138" s="13">
        <f t="shared" si="1467"/>
        <v>1.0361477320879244E-2</v>
      </c>
      <c r="W1138" s="13">
        <f t="shared" si="1468"/>
        <v>2.0623191208354447E-2</v>
      </c>
      <c r="X1138" s="13">
        <f t="shared" si="1469"/>
        <v>2.9791672785554321E-2</v>
      </c>
      <c r="Y1138" s="13">
        <f t="shared" si="1470"/>
        <v>2.1518099657680385E-2</v>
      </c>
      <c r="Z1138" s="13">
        <f t="shared" si="1471"/>
        <v>3.5498520432631929E-2</v>
      </c>
      <c r="AA1138" s="13">
        <f t="shared" si="1472"/>
        <v>4.2788902286053622E-2</v>
      </c>
      <c r="AB1138" s="13">
        <f t="shared" si="1473"/>
        <v>2.5788260137771881E-2</v>
      </c>
      <c r="AC1138" s="13">
        <f t="shared" si="1474"/>
        <v>1.1276169930399035E-3</v>
      </c>
      <c r="AD1138" s="13">
        <f t="shared" si="1475"/>
        <v>6.2146513621289855E-3</v>
      </c>
      <c r="AE1138" s="13">
        <f t="shared" si="1476"/>
        <v>8.9775077962640452E-3</v>
      </c>
      <c r="AF1138" s="13">
        <f t="shared" si="1477"/>
        <v>6.4843256311301464E-3</v>
      </c>
      <c r="AG1138" s="13">
        <f t="shared" si="1478"/>
        <v>3.1223571800946702E-3</v>
      </c>
      <c r="AH1138" s="13">
        <f t="shared" si="1479"/>
        <v>1.2820037093384784E-2</v>
      </c>
      <c r="AI1138" s="13">
        <f t="shared" si="1480"/>
        <v>1.5452906425591932E-2</v>
      </c>
      <c r="AJ1138" s="13">
        <f t="shared" si="1481"/>
        <v>9.3132459468981844E-3</v>
      </c>
      <c r="AK1138" s="13">
        <f t="shared" si="1482"/>
        <v>3.7419735238832458E-3</v>
      </c>
      <c r="AL1138" s="13">
        <f t="shared" si="1483"/>
        <v>7.8538303748953438E-5</v>
      </c>
      <c r="AM1138" s="13">
        <f t="shared" si="1484"/>
        <v>1.4981926380885583E-3</v>
      </c>
      <c r="AN1138" s="13">
        <f t="shared" si="1485"/>
        <v>2.1642462794787863E-3</v>
      </c>
      <c r="AO1138" s="13">
        <f t="shared" si="1486"/>
        <v>1.5632041698635355E-3</v>
      </c>
      <c r="AP1138" s="13">
        <f t="shared" si="1487"/>
        <v>7.5272002693619407E-4</v>
      </c>
      <c r="AQ1138" s="13">
        <f t="shared" si="1488"/>
        <v>2.7183946115638544E-4</v>
      </c>
      <c r="AR1138" s="13">
        <f t="shared" si="1489"/>
        <v>3.7038918596659135E-3</v>
      </c>
      <c r="AS1138" s="13">
        <f t="shared" si="1490"/>
        <v>4.4645654221595905E-3</v>
      </c>
      <c r="AT1138" s="13">
        <f t="shared" si="1491"/>
        <v>2.6907298004295562E-3</v>
      </c>
      <c r="AU1138" s="13">
        <f t="shared" si="1492"/>
        <v>1.0811096078144971E-3</v>
      </c>
      <c r="AV1138" s="13">
        <f t="shared" si="1493"/>
        <v>3.2578465810341445E-4</v>
      </c>
      <c r="AW1138" s="13">
        <f t="shared" si="1494"/>
        <v>3.7987344069123919E-6</v>
      </c>
      <c r="AX1138" s="13">
        <f t="shared" si="1495"/>
        <v>3.0097976674133367E-4</v>
      </c>
      <c r="AY1138" s="13">
        <f t="shared" si="1496"/>
        <v>4.3478677161262383E-4</v>
      </c>
      <c r="AZ1138" s="13">
        <f t="shared" si="1497"/>
        <v>3.1404027389620381E-4</v>
      </c>
      <c r="BA1138" s="13">
        <f t="shared" si="1498"/>
        <v>1.5121786903040069E-4</v>
      </c>
      <c r="BB1138" s="13">
        <f t="shared" si="1499"/>
        <v>5.461125327269326E-5</v>
      </c>
      <c r="BC1138" s="13">
        <f t="shared" si="1500"/>
        <v>1.5777971231242127E-5</v>
      </c>
      <c r="BD1138" s="13">
        <f t="shared" si="1501"/>
        <v>8.9175605916527951E-4</v>
      </c>
      <c r="BE1138" s="13">
        <f t="shared" si="1502"/>
        <v>1.0748972749732809E-3</v>
      </c>
      <c r="BF1138" s="13">
        <f t="shared" si="1503"/>
        <v>6.4782523195104017E-4</v>
      </c>
      <c r="BG1138" s="13">
        <f t="shared" si="1504"/>
        <v>2.6029000843381429E-4</v>
      </c>
      <c r="BH1138" s="13">
        <f t="shared" si="1505"/>
        <v>7.8436534827184024E-5</v>
      </c>
      <c r="BI1138" s="13">
        <f t="shared" si="1506"/>
        <v>1.8909031607367085E-5</v>
      </c>
      <c r="BJ1138" s="14">
        <f t="shared" si="1507"/>
        <v>0.31489474991087257</v>
      </c>
      <c r="BK1138" s="14">
        <f t="shared" si="1508"/>
        <v>0.25924130459492728</v>
      </c>
      <c r="BL1138" s="14">
        <f t="shared" si="1509"/>
        <v>0.38979273878771997</v>
      </c>
      <c r="BM1138" s="14">
        <f t="shared" si="1510"/>
        <v>0.49303115039935325</v>
      </c>
      <c r="BN1138" s="14">
        <f t="shared" si="1511"/>
        <v>0.50596517528959284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1.3537414965986401</v>
      </c>
      <c r="F1139" s="10">
        <f>VLOOKUP(B1139,home!$B$2:$E$405,3,FALSE)</f>
        <v>0.95</v>
      </c>
      <c r="G1139" s="10">
        <f>VLOOKUP(C1139,away!$B$2:$E$405,4,FALSE)</f>
        <v>1.2</v>
      </c>
      <c r="H1139" s="10">
        <f>VLOOKUP(A1139,away!$A$2:$E$405,3,FALSE)</f>
        <v>1.08843537414966</v>
      </c>
      <c r="I1139" s="10">
        <f>VLOOKUP(C1139,away!$B$2:$E$405,3,FALSE)</f>
        <v>0.65</v>
      </c>
      <c r="J1139" s="10">
        <f>VLOOKUP(B1139,home!$B$2:$E$405,4,FALSE)</f>
        <v>0.95</v>
      </c>
      <c r="K1139" s="12">
        <f t="shared" si="1456"/>
        <v>1.5432653061224495</v>
      </c>
      <c r="L1139" s="12">
        <f t="shared" si="1457"/>
        <v>0.67210884353741507</v>
      </c>
      <c r="M1139" s="13">
        <f t="shared" si="1458"/>
        <v>0.10911268213737155</v>
      </c>
      <c r="N1139" s="13">
        <f t="shared" si="1459"/>
        <v>0.16838981680057222</v>
      </c>
      <c r="O1139" s="13">
        <f t="shared" si="1460"/>
        <v>7.3335598606614344E-2</v>
      </c>
      <c r="P1139" s="13">
        <f t="shared" si="1461"/>
        <v>0.11317628503330977</v>
      </c>
      <c r="Q1139" s="13">
        <f t="shared" si="1462"/>
        <v>0.12993508108631913</v>
      </c>
      <c r="R1139" s="13">
        <f t="shared" si="1463"/>
        <v>2.4644752184807817E-2</v>
      </c>
      <c r="S1139" s="13">
        <f t="shared" si="1464"/>
        <v>2.9347806421380889E-2</v>
      </c>
      <c r="T1139" s="13">
        <f t="shared" si="1465"/>
        <v>8.7330517083866202E-2</v>
      </c>
      <c r="U1139" s="13">
        <f t="shared" si="1466"/>
        <v>3.8033391024799343E-2</v>
      </c>
      <c r="V1139" s="13">
        <f t="shared" si="1467"/>
        <v>3.3823094515029327E-3</v>
      </c>
      <c r="W1139" s="13">
        <f t="shared" si="1468"/>
        <v>6.6841434229574531E-2</v>
      </c>
      <c r="X1139" s="13">
        <f t="shared" si="1469"/>
        <v>4.4924719060421524E-2</v>
      </c>
      <c r="Y1139" s="13">
        <f t="shared" si="1470"/>
        <v>1.5097150486971588E-2</v>
      </c>
      <c r="Z1139" s="13">
        <f t="shared" si="1471"/>
        <v>5.5213186300657894E-3</v>
      </c>
      <c r="AA1139" s="13">
        <f t="shared" si="1472"/>
        <v>8.520859485828064E-3</v>
      </c>
      <c r="AB1139" s="13">
        <f t="shared" si="1473"/>
        <v>6.5749734114114123E-3</v>
      </c>
      <c r="AC1139" s="13">
        <f t="shared" si="1474"/>
        <v>2.192671437543211E-4</v>
      </c>
      <c r="AD1139" s="13">
        <f t="shared" si="1475"/>
        <v>2.5788516614491979E-2</v>
      </c>
      <c r="AE1139" s="13">
        <f t="shared" si="1476"/>
        <v>1.7332690078311615E-2</v>
      </c>
      <c r="AF1139" s="13">
        <f t="shared" si="1477"/>
        <v>5.8247271419632242E-3</v>
      </c>
      <c r="AG1139" s="13">
        <f t="shared" si="1478"/>
        <v>1.304950207768632E-3</v>
      </c>
      <c r="AH1139" s="13">
        <f t="shared" si="1479"/>
        <v>9.2773176981377522E-4</v>
      </c>
      <c r="AI1139" s="13">
        <f t="shared" si="1480"/>
        <v>1.4317362537411777E-3</v>
      </c>
      <c r="AJ1139" s="13">
        <f t="shared" si="1481"/>
        <v>1.1047744439582439E-3</v>
      </c>
      <c r="AK1139" s="13">
        <f t="shared" si="1482"/>
        <v>5.6832002348382597E-4</v>
      </c>
      <c r="AL1139" s="13">
        <f t="shared" si="1483"/>
        <v>9.0973259107446143E-6</v>
      </c>
      <c r="AM1139" s="13">
        <f t="shared" si="1484"/>
        <v>7.9597045975015723E-3</v>
      </c>
      <c r="AN1139" s="13">
        <f t="shared" si="1485"/>
        <v>5.3497878519262274E-3</v>
      </c>
      <c r="AO1139" s="13">
        <f t="shared" si="1486"/>
        <v>1.7978198631643243E-3</v>
      </c>
      <c r="AP1139" s="13">
        <f t="shared" si="1487"/>
        <v>4.0277687637332263E-4</v>
      </c>
      <c r="AQ1139" s="13">
        <f t="shared" si="1488"/>
        <v>6.7677475145721538E-5</v>
      </c>
      <c r="AR1139" s="13">
        <f t="shared" si="1489"/>
        <v>1.2470734538449121E-4</v>
      </c>
      <c r="AS1139" s="13">
        <f t="shared" si="1490"/>
        <v>1.9245651955051486E-4</v>
      </c>
      <c r="AT1139" s="13">
        <f t="shared" si="1491"/>
        <v>1.4850573477969326E-4</v>
      </c>
      <c r="AU1139" s="13">
        <f t="shared" si="1492"/>
        <v>7.6394582748574196E-5</v>
      </c>
      <c r="AV1139" s="13">
        <f t="shared" si="1493"/>
        <v>2.9474277282893792E-5</v>
      </c>
      <c r="AW1139" s="13">
        <f t="shared" si="1494"/>
        <v>2.6211474692105973E-7</v>
      </c>
      <c r="AX1139" s="13">
        <f t="shared" si="1495"/>
        <v>2.0473226587179208E-3</v>
      </c>
      <c r="AY1139" s="13">
        <f t="shared" si="1496"/>
        <v>1.3760236644988475E-3</v>
      </c>
      <c r="AZ1139" s="13">
        <f t="shared" si="1497"/>
        <v>4.6241883691321823E-4</v>
      </c>
      <c r="BA1139" s="13">
        <f t="shared" si="1498"/>
        <v>1.0359859656921989E-4</v>
      </c>
      <c r="BB1139" s="13">
        <f t="shared" si="1499"/>
        <v>1.7407383233059393E-5</v>
      </c>
      <c r="BC1139" s="13">
        <f t="shared" si="1500"/>
        <v>2.3399312427568285E-6</v>
      </c>
      <c r="BD1139" s="13">
        <f t="shared" si="1501"/>
        <v>1.3969484947831896E-5</v>
      </c>
      <c r="BE1139" s="13">
        <f t="shared" si="1502"/>
        <v>2.1558621464388742E-5</v>
      </c>
      <c r="BF1139" s="13">
        <f t="shared" si="1503"/>
        <v>1.663533627690895E-5</v>
      </c>
      <c r="BG1139" s="13">
        <f t="shared" si="1504"/>
        <v>8.5575791106112595E-6</v>
      </c>
      <c r="BH1139" s="13">
        <f t="shared" si="1505"/>
        <v>3.3016537364511412E-6</v>
      </c>
      <c r="BI1139" s="13">
        <f t="shared" si="1506"/>
        <v>1.0190655328589207E-6</v>
      </c>
      <c r="BJ1139" s="14">
        <f t="shared" si="1507"/>
        <v>0.58235648052554678</v>
      </c>
      <c r="BK1139" s="14">
        <f t="shared" si="1508"/>
        <v>0.25662347117772905</v>
      </c>
      <c r="BL1139" s="14">
        <f t="shared" si="1509"/>
        <v>0.15577871740527327</v>
      </c>
      <c r="BM1139" s="14">
        <f t="shared" si="1510"/>
        <v>0.38031001033986811</v>
      </c>
      <c r="BN1139" s="14">
        <f t="shared" si="1511"/>
        <v>0.61859421584899477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1.3537414965986401</v>
      </c>
      <c r="F1140" s="10">
        <f>VLOOKUP(B1140,home!$B$2:$E$405,3,FALSE)</f>
        <v>0.63</v>
      </c>
      <c r="G1140" s="10">
        <f>VLOOKUP(C1140,away!$B$2:$E$405,4,FALSE)</f>
        <v>0.74</v>
      </c>
      <c r="H1140" s="10">
        <f>VLOOKUP(A1140,away!$A$2:$E$405,3,FALSE)</f>
        <v>1.08843537414966</v>
      </c>
      <c r="I1140" s="10">
        <f>VLOOKUP(C1140,away!$B$2:$E$405,3,FALSE)</f>
        <v>0.95</v>
      </c>
      <c r="J1140" s="10">
        <f>VLOOKUP(B1140,home!$B$2:$E$405,4,FALSE)</f>
        <v>0.63</v>
      </c>
      <c r="K1140" s="12">
        <f t="shared" si="1456"/>
        <v>0.63111428571428596</v>
      </c>
      <c r="L1140" s="12">
        <f t="shared" si="1457"/>
        <v>0.65142857142857147</v>
      </c>
      <c r="M1140" s="13">
        <f t="shared" si="1458"/>
        <v>0.27733118946792046</v>
      </c>
      <c r="N1140" s="13">
        <f t="shared" si="1459"/>
        <v>0.17502767554733992</v>
      </c>
      <c r="O1140" s="13">
        <f t="shared" si="1460"/>
        <v>0.1806614605676739</v>
      </c>
      <c r="P1140" s="13">
        <f t="shared" si="1461"/>
        <v>0.11401802864226715</v>
      </c>
      <c r="Q1140" s="13">
        <f t="shared" si="1462"/>
        <v>5.5231233216645616E-2</v>
      </c>
      <c r="R1140" s="13">
        <f t="shared" si="1463"/>
        <v>5.8844018584899509E-2</v>
      </c>
      <c r="S1140" s="13">
        <f t="shared" si="1464"/>
        <v>1.1718940520547371E-2</v>
      </c>
      <c r="T1140" s="13">
        <f t="shared" si="1465"/>
        <v>3.597920335255772E-2</v>
      </c>
      <c r="U1140" s="13">
        <f t="shared" si="1466"/>
        <v>3.7137300757767021E-2</v>
      </c>
      <c r="V1140" s="13">
        <f t="shared" si="1467"/>
        <v>5.3532885616425045E-4</v>
      </c>
      <c r="W1140" s="13">
        <f t="shared" si="1468"/>
        <v>1.1619073433547481E-2</v>
      </c>
      <c r="X1140" s="13">
        <f t="shared" si="1469"/>
        <v>7.5689964081395028E-3</v>
      </c>
      <c r="Y1140" s="13">
        <f t="shared" si="1470"/>
        <v>2.4653302586511525E-3</v>
      </c>
      <c r="Z1140" s="13">
        <f t="shared" si="1471"/>
        <v>1.2777558321292468E-2</v>
      </c>
      <c r="AA1140" s="13">
        <f t="shared" si="1472"/>
        <v>8.0640995931151264E-3</v>
      </c>
      <c r="AB1140" s="13">
        <f t="shared" si="1473"/>
        <v>2.5446842273188584E-3</v>
      </c>
      <c r="AC1140" s="13">
        <f t="shared" si="1474"/>
        <v>1.3755471610556966E-5</v>
      </c>
      <c r="AD1140" s="13">
        <f t="shared" si="1475"/>
        <v>1.8332408076687883E-3</v>
      </c>
      <c r="AE1140" s="13">
        <f t="shared" si="1476"/>
        <v>1.1942254404242393E-3</v>
      </c>
      <c r="AF1140" s="13">
        <f t="shared" si="1477"/>
        <v>3.889762863096094E-4</v>
      </c>
      <c r="AG1140" s="13">
        <f t="shared" si="1478"/>
        <v>8.446342217008663E-5</v>
      </c>
      <c r="AH1140" s="13">
        <f t="shared" si="1479"/>
        <v>2.0809166408962019E-3</v>
      </c>
      <c r="AI1140" s="13">
        <f t="shared" si="1480"/>
        <v>1.3132962194501775E-3</v>
      </c>
      <c r="AJ1140" s="13">
        <f t="shared" si="1481"/>
        <v>4.1442000273478552E-4</v>
      </c>
      <c r="AK1140" s="13">
        <f t="shared" si="1482"/>
        <v>8.7182128003892201E-5</v>
      </c>
      <c r="AL1140" s="13">
        <f t="shared" si="1483"/>
        <v>2.262092134807355E-7</v>
      </c>
      <c r="AM1140" s="13">
        <f t="shared" si="1484"/>
        <v>2.3139689257483371E-4</v>
      </c>
      <c r="AN1140" s="13">
        <f t="shared" si="1485"/>
        <v>1.5073854716303453E-4</v>
      </c>
      <c r="AO1140" s="13">
        <f t="shared" si="1486"/>
        <v>4.9097698218816973E-5</v>
      </c>
      <c r="AP1140" s="13">
        <f t="shared" si="1487"/>
        <v>1.0661214470371687E-5</v>
      </c>
      <c r="AQ1140" s="13">
        <f t="shared" si="1488"/>
        <v>1.7362549280319604E-6</v>
      </c>
      <c r="AR1140" s="13">
        <f t="shared" si="1489"/>
        <v>2.7111371092819096E-4</v>
      </c>
      <c r="AS1140" s="13">
        <f t="shared" si="1490"/>
        <v>1.7110373601979462E-4</v>
      </c>
      <c r="AT1140" s="13">
        <f t="shared" si="1491"/>
        <v>5.3993006070589211E-5</v>
      </c>
      <c r="AU1140" s="13">
        <f t="shared" si="1492"/>
        <v>1.1358585819935673E-5</v>
      </c>
      <c r="AV1140" s="13">
        <f t="shared" si="1493"/>
        <v>1.7921414441182794E-6</v>
      </c>
      <c r="AW1140" s="13">
        <f t="shared" si="1494"/>
        <v>2.5833461500664848E-9</v>
      </c>
      <c r="AX1140" s="13">
        <f t="shared" si="1495"/>
        <v>2.4339647428978574E-5</v>
      </c>
      <c r="AY1140" s="13">
        <f t="shared" si="1496"/>
        <v>1.5855541753734616E-5</v>
      </c>
      <c r="AZ1140" s="13">
        <f t="shared" si="1497"/>
        <v>5.1643764569307039E-6</v>
      </c>
      <c r="BA1140" s="13">
        <f t="shared" si="1498"/>
        <v>1.1214074592192388E-6</v>
      </c>
      <c r="BB1140" s="13">
        <f t="shared" si="1499"/>
        <v>1.8262921478713318E-7</v>
      </c>
      <c r="BC1140" s="13">
        <f t="shared" si="1500"/>
        <v>2.3793977697980785E-8</v>
      </c>
      <c r="BD1140" s="13">
        <f t="shared" si="1501"/>
        <v>2.943520290077501E-5</v>
      </c>
      <c r="BE1140" s="13">
        <f t="shared" si="1502"/>
        <v>1.8576977053577699E-5</v>
      </c>
      <c r="BF1140" s="13">
        <f t="shared" si="1503"/>
        <v>5.862097801949685E-6</v>
      </c>
      <c r="BG1140" s="13">
        <f t="shared" si="1504"/>
        <v>1.2332178890215872E-6</v>
      </c>
      <c r="BH1140" s="13">
        <f t="shared" si="1505"/>
        <v>1.9457535678998459E-7</v>
      </c>
      <c r="BI1140" s="13">
        <f t="shared" si="1506"/>
        <v>2.4559857463622706E-8</v>
      </c>
      <c r="BJ1140" s="14">
        <f t="shared" si="1507"/>
        <v>0.29188273617710059</v>
      </c>
      <c r="BK1140" s="14">
        <f t="shared" si="1508"/>
        <v>0.40363332470947705</v>
      </c>
      <c r="BL1140" s="14">
        <f t="shared" si="1509"/>
        <v>0.29171206653300169</v>
      </c>
      <c r="BM1140" s="14">
        <f t="shared" si="1510"/>
        <v>0.13887622675571756</v>
      </c>
      <c r="BN1140" s="14">
        <f t="shared" si="1511"/>
        <v>0.86111360602674658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1.61006289308176</v>
      </c>
      <c r="F1141" s="10">
        <f>VLOOKUP(B1141,home!$B$2:$E$405,3,FALSE)</f>
        <v>0.8</v>
      </c>
      <c r="G1141" s="10">
        <f>VLOOKUP(C1141,away!$B$2:$E$405,4,FALSE)</f>
        <v>0.76</v>
      </c>
      <c r="H1141" s="10">
        <f>VLOOKUP(A1141,away!$A$2:$E$405,3,FALSE)</f>
        <v>1.22012578616352</v>
      </c>
      <c r="I1141" s="10">
        <f>VLOOKUP(C1141,away!$B$2:$E$405,3,FALSE)</f>
        <v>0.69</v>
      </c>
      <c r="J1141" s="10">
        <f>VLOOKUP(B1141,home!$B$2:$E$405,4,FALSE)</f>
        <v>0.8</v>
      </c>
      <c r="K1141" s="12">
        <f t="shared" si="1456"/>
        <v>0.97891823899371011</v>
      </c>
      <c r="L1141" s="12">
        <f t="shared" si="1457"/>
        <v>0.67350943396226304</v>
      </c>
      <c r="M1141" s="13">
        <f t="shared" si="1458"/>
        <v>0.19158423972599486</v>
      </c>
      <c r="N1141" s="13">
        <f t="shared" si="1459"/>
        <v>0.18754530657151972</v>
      </c>
      <c r="O1141" s="13">
        <f t="shared" si="1460"/>
        <v>0.12903379285394531</v>
      </c>
      <c r="P1141" s="13">
        <f t="shared" si="1461"/>
        <v>0.12631353327126332</v>
      </c>
      <c r="Q1141" s="13">
        <f t="shared" si="1462"/>
        <v>9.1795760620263775E-2</v>
      </c>
      <c r="R1141" s="13">
        <f t="shared" si="1463"/>
        <v>4.3452738393532295E-2</v>
      </c>
      <c r="S1141" s="13">
        <f t="shared" si="1464"/>
        <v>2.081996503247038E-2</v>
      </c>
      <c r="T1141" s="13">
        <f t="shared" si="1465"/>
        <v>6.1825310775489244E-2</v>
      </c>
      <c r="U1141" s="13">
        <f t="shared" si="1466"/>
        <v>4.2536678147651018E-2</v>
      </c>
      <c r="V1141" s="13">
        <f t="shared" si="1467"/>
        <v>1.5252027861052473E-3</v>
      </c>
      <c r="W1141" s="13">
        <f t="shared" si="1468"/>
        <v>2.9953514777825596E-2</v>
      </c>
      <c r="X1141" s="13">
        <f t="shared" si="1469"/>
        <v>2.0173974783193598E-2</v>
      </c>
      <c r="Y1141" s="13">
        <f t="shared" si="1470"/>
        <v>6.7936811684988427E-3</v>
      </c>
      <c r="Z1141" s="13">
        <f t="shared" si="1471"/>
        <v>9.755276413179411E-3</v>
      </c>
      <c r="AA1141" s="13">
        <f t="shared" si="1472"/>
        <v>9.5496180072864676E-3</v>
      </c>
      <c r="AB1141" s="13">
        <f t="shared" si="1473"/>
        <v>4.6741476213777453E-3</v>
      </c>
      <c r="AC1141" s="13">
        <f t="shared" si="1474"/>
        <v>6.2848904333044083E-5</v>
      </c>
      <c r="AD1141" s="13">
        <f t="shared" si="1475"/>
        <v>7.3305104844952748E-3</v>
      </c>
      <c r="AE1141" s="13">
        <f t="shared" si="1476"/>
        <v>4.9371679670668469E-3</v>
      </c>
      <c r="AF1141" s="13">
        <f t="shared" si="1477"/>
        <v>1.6626146014379042E-3</v>
      </c>
      <c r="AG1141" s="13">
        <f t="shared" si="1478"/>
        <v>3.7326220637061219E-4</v>
      </c>
      <c r="AH1141" s="13">
        <f t="shared" si="1479"/>
        <v>1.6425676737964697E-3</v>
      </c>
      <c r="AI1141" s="13">
        <f t="shared" si="1480"/>
        <v>1.6079394546608353E-3</v>
      </c>
      <c r="AJ1141" s="13">
        <f t="shared" si="1481"/>
        <v>7.8702062968254562E-4</v>
      </c>
      <c r="AK1141" s="13">
        <f t="shared" si="1482"/>
        <v>2.5680961628685286E-4</v>
      </c>
      <c r="AL1141" s="13">
        <f t="shared" si="1483"/>
        <v>1.6574781265699829E-6</v>
      </c>
      <c r="AM1141" s="13">
        <f t="shared" si="1484"/>
        <v>1.4351940828814089E-3</v>
      </c>
      <c r="AN1141" s="13">
        <f t="shared" si="1485"/>
        <v>9.6661675438744683E-4</v>
      </c>
      <c r="AO1141" s="13">
        <f t="shared" si="1486"/>
        <v>3.2551275155296453E-4</v>
      </c>
      <c r="AP1141" s="13">
        <f t="shared" si="1487"/>
        <v>7.3078636348645307E-5</v>
      </c>
      <c r="AQ1141" s="13">
        <f t="shared" si="1488"/>
        <v>1.2304787750477536E-5</v>
      </c>
      <c r="AR1141" s="13">
        <f t="shared" si="1489"/>
        <v>2.2125696484467431E-4</v>
      </c>
      <c r="AS1141" s="13">
        <f t="shared" si="1490"/>
        <v>2.1659247839084182E-4</v>
      </c>
      <c r="AT1141" s="13">
        <f t="shared" si="1491"/>
        <v>1.0601316376282303E-4</v>
      </c>
      <c r="AU1141" s="13">
        <f t="shared" si="1492"/>
        <v>3.4592739860284851E-5</v>
      </c>
      <c r="AV1141" s="13">
        <f t="shared" si="1493"/>
        <v>8.465865996499389E-6</v>
      </c>
      <c r="AW1141" s="13">
        <f t="shared" si="1494"/>
        <v>3.0355361459666743E-8</v>
      </c>
      <c r="AX1141" s="13">
        <f t="shared" si="1495"/>
        <v>2.341562773714102E-4</v>
      </c>
      <c r="AY1141" s="13">
        <f t="shared" si="1496"/>
        <v>1.5770646183112914E-4</v>
      </c>
      <c r="AZ1141" s="13">
        <f t="shared" si="1497"/>
        <v>5.3108394920037502E-5</v>
      </c>
      <c r="BA1141" s="13">
        <f t="shared" si="1498"/>
        <v>1.1923001667079597E-5</v>
      </c>
      <c r="BB1141" s="13">
        <f t="shared" si="1499"/>
        <v>2.0075635259814738E-6</v>
      </c>
      <c r="BC1141" s="13">
        <f t="shared" si="1500"/>
        <v>2.704225948054135E-7</v>
      </c>
      <c r="BD1141" s="13">
        <f t="shared" si="1501"/>
        <v>2.4836442192124155E-5</v>
      </c>
      <c r="BE1141" s="13">
        <f t="shared" si="1502"/>
        <v>2.4312846253583261E-5</v>
      </c>
      <c r="BF1141" s="13">
        <f t="shared" si="1503"/>
        <v>1.1900144319741273E-5</v>
      </c>
      <c r="BG1141" s="13">
        <f t="shared" si="1504"/>
        <v>3.8830894404173771E-6</v>
      </c>
      <c r="BH1141" s="13">
        <f t="shared" si="1505"/>
        <v>9.5030676921711225E-7</v>
      </c>
      <c r="BI1141" s="13">
        <f t="shared" si="1506"/>
        <v>1.8605452580516356E-7</v>
      </c>
      <c r="BJ1141" s="14">
        <f t="shared" si="1507"/>
        <v>0.41566298309099281</v>
      </c>
      <c r="BK1141" s="14">
        <f t="shared" si="1508"/>
        <v>0.34046515366012453</v>
      </c>
      <c r="BL1141" s="14">
        <f t="shared" si="1509"/>
        <v>0.23419430249457557</v>
      </c>
      <c r="BM1141" s="14">
        <f t="shared" si="1510"/>
        <v>0.23019466811588335</v>
      </c>
      <c r="BN1141" s="14">
        <f t="shared" si="1511"/>
        <v>0.7697253714365192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1.61006289308176</v>
      </c>
      <c r="F1142" s="10">
        <f>VLOOKUP(B1142,home!$B$2:$E$405,3,FALSE)</f>
        <v>1.01</v>
      </c>
      <c r="G1142" s="10">
        <f>VLOOKUP(C1142,away!$B$2:$E$405,4,FALSE)</f>
        <v>1.32</v>
      </c>
      <c r="H1142" s="10">
        <f>VLOOKUP(A1142,away!$A$2:$E$405,3,FALSE)</f>
        <v>1.22012578616352</v>
      </c>
      <c r="I1142" s="10">
        <f>VLOOKUP(C1142,away!$B$2:$E$405,3,FALSE)</f>
        <v>0.54</v>
      </c>
      <c r="J1142" s="10">
        <f>VLOOKUP(B1142,home!$B$2:$E$405,4,FALSE)</f>
        <v>1.01</v>
      </c>
      <c r="K1142" s="12">
        <f t="shared" si="1456"/>
        <v>2.1465358490566024</v>
      </c>
      <c r="L1142" s="12">
        <f t="shared" si="1457"/>
        <v>0.66545660377358384</v>
      </c>
      <c r="M1142" s="13">
        <f t="shared" si="1458"/>
        <v>6.0085156208506359E-2</v>
      </c>
      <c r="N1142" s="13">
        <f t="shared" si="1459"/>
        <v>0.12897494179772478</v>
      </c>
      <c r="O1142" s="13">
        <f t="shared" si="1460"/>
        <v>3.9984063987717908E-2</v>
      </c>
      <c r="P1142" s="13">
        <f t="shared" si="1461"/>
        <v>8.582722674060958E-2</v>
      </c>
      <c r="Q1142" s="13">
        <f t="shared" si="1462"/>
        <v>0.13842466809940254</v>
      </c>
      <c r="R1142" s="13">
        <f t="shared" si="1463"/>
        <v>1.3303829713166206E-2</v>
      </c>
      <c r="S1142" s="13">
        <f t="shared" si="1464"/>
        <v>3.0649470330165948E-2</v>
      </c>
      <c r="T1142" s="13">
        <f t="shared" si="1465"/>
        <v>9.2115609511913957E-2</v>
      </c>
      <c r="U1142" s="13">
        <f t="shared" si="1466"/>
        <v>2.855714740905568E-2</v>
      </c>
      <c r="V1142" s="13">
        <f t="shared" si="1467"/>
        <v>4.8645015868593487E-3</v>
      </c>
      <c r="W1142" s="13">
        <f t="shared" si="1468"/>
        <v>9.9044504156376473E-2</v>
      </c>
      <c r="X1142" s="13">
        <f t="shared" si="1469"/>
        <v>6.5909819358340893E-2</v>
      </c>
      <c r="Y1142" s="13">
        <f t="shared" si="1470"/>
        <v>2.1930062272765966E-2</v>
      </c>
      <c r="Z1142" s="13">
        <f t="shared" si="1471"/>
        <v>2.9510404460352259E-3</v>
      </c>
      <c r="AA1142" s="13">
        <f t="shared" si="1472"/>
        <v>6.3345141094305986E-3</v>
      </c>
      <c r="AB1142" s="13">
        <f t="shared" si="1473"/>
        <v>6.7986308111238191E-3</v>
      </c>
      <c r="AC1142" s="13">
        <f t="shared" si="1474"/>
        <v>4.3428642261764345E-4</v>
      </c>
      <c r="AD1142" s="13">
        <f t="shared" si="1475"/>
        <v>5.3150644705924434E-2</v>
      </c>
      <c r="AE1142" s="13">
        <f t="shared" si="1476"/>
        <v>3.5369447514380883E-2</v>
      </c>
      <c r="AF1142" s="13">
        <f t="shared" si="1477"/>
        <v>1.1768416210133963E-2</v>
      </c>
      <c r="AG1142" s="13">
        <f t="shared" si="1478"/>
        <v>2.6104567609965797E-3</v>
      </c>
      <c r="AH1142" s="13">
        <f t="shared" si="1479"/>
        <v>4.9094733820427073E-4</v>
      </c>
      <c r="AI1142" s="13">
        <f t="shared" si="1480"/>
        <v>1.0538360614543833E-3</v>
      </c>
      <c r="AJ1142" s="13">
        <f t="shared" si="1481"/>
        <v>1.1310484424702253E-3</v>
      </c>
      <c r="AK1142" s="13">
        <f t="shared" si="1482"/>
        <v>8.0927867626065758E-4</v>
      </c>
      <c r="AL1142" s="13">
        <f t="shared" si="1483"/>
        <v>2.4813848621797096E-5</v>
      </c>
      <c r="AM1142" s="13">
        <f t="shared" si="1484"/>
        <v>2.2817952852347476E-2</v>
      </c>
      <c r="AN1142" s="13">
        <f t="shared" si="1485"/>
        <v>1.5184357410188911E-2</v>
      </c>
      <c r="AO1142" s="13">
        <f t="shared" si="1486"/>
        <v>5.0522654563342814E-3</v>
      </c>
      <c r="AP1142" s="13">
        <f t="shared" si="1487"/>
        <v>1.1206878039782691E-3</v>
      </c>
      <c r="AQ1142" s="13">
        <f t="shared" si="1488"/>
        <v>1.8644227498146367E-4</v>
      </c>
      <c r="AR1142" s="13">
        <f t="shared" si="1489"/>
        <v>6.5340829662619037E-5</v>
      </c>
      <c r="AS1142" s="13">
        <f t="shared" si="1490"/>
        <v>1.402564332779128E-4</v>
      </c>
      <c r="AT1142" s="13">
        <f t="shared" si="1491"/>
        <v>1.5053273104592764E-4</v>
      </c>
      <c r="AU1142" s="13">
        <f t="shared" si="1492"/>
        <v>1.0770796788215983E-4</v>
      </c>
      <c r="AV1142" s="13">
        <f t="shared" si="1493"/>
        <v>5.7799753572023291E-5</v>
      </c>
      <c r="AW1142" s="13">
        <f t="shared" si="1494"/>
        <v>9.8457660684283284E-7</v>
      </c>
      <c r="AX1142" s="13">
        <f t="shared" si="1495"/>
        <v>8.1632589666078663E-3</v>
      </c>
      <c r="AY1142" s="13">
        <f t="shared" si="1496"/>
        <v>5.4322945876431258E-3</v>
      </c>
      <c r="AZ1142" s="13">
        <f t="shared" si="1497"/>
        <v>1.8074781534953076E-3</v>
      </c>
      <c r="BA1142" s="13">
        <f t="shared" si="1498"/>
        <v>4.0093275780664535E-4</v>
      </c>
      <c r="BB1142" s="13">
        <f t="shared" si="1499"/>
        <v>6.6700837837896753E-5</v>
      </c>
      <c r="BC1142" s="13">
        <f t="shared" si="1500"/>
        <v>8.8773026032918688E-6</v>
      </c>
      <c r="BD1142" s="13">
        <f t="shared" si="1501"/>
        <v>7.246914432505781E-6</v>
      </c>
      <c r="BE1142" s="13">
        <f t="shared" si="1502"/>
        <v>1.5555761624419344E-5</v>
      </c>
      <c r="BF1142" s="13">
        <f t="shared" si="1503"/>
        <v>1.6695499993097545E-5</v>
      </c>
      <c r="BG1142" s="13">
        <f t="shared" si="1504"/>
        <v>1.1945829751036046E-5</v>
      </c>
      <c r="BH1142" s="13">
        <f t="shared" si="1505"/>
        <v>6.4105379518314441E-6</v>
      </c>
      <c r="BI1142" s="13">
        <f t="shared" si="1506"/>
        <v>2.7520899050688185E-6</v>
      </c>
      <c r="BJ1142" s="14">
        <f t="shared" si="1507"/>
        <v>0.70953981879178485</v>
      </c>
      <c r="BK1142" s="14">
        <f t="shared" si="1508"/>
        <v>0.1873177497250238</v>
      </c>
      <c r="BL1142" s="14">
        <f t="shared" si="1509"/>
        <v>9.9045540897982356E-2</v>
      </c>
      <c r="BM1142" s="14">
        <f t="shared" si="1510"/>
        <v>0.5268229533026626</v>
      </c>
      <c r="BN1142" s="14">
        <f t="shared" si="1511"/>
        <v>0.46659988654712742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1.61006289308176</v>
      </c>
      <c r="F1143" s="10">
        <f>VLOOKUP(B1143,home!$B$2:$E$405,3,FALSE)</f>
        <v>1.0900000000000001</v>
      </c>
      <c r="G1143" s="10">
        <f>VLOOKUP(C1143,away!$B$2:$E$405,4,FALSE)</f>
        <v>1.71</v>
      </c>
      <c r="H1143" s="10">
        <f>VLOOKUP(A1143,away!$A$2:$E$405,3,FALSE)</f>
        <v>1.22012578616352</v>
      </c>
      <c r="I1143" s="10">
        <f>VLOOKUP(C1143,away!$B$2:$E$405,3,FALSE)</f>
        <v>1.01</v>
      </c>
      <c r="J1143" s="10">
        <f>VLOOKUP(B1143,home!$B$2:$E$405,4,FALSE)</f>
        <v>1.0900000000000001</v>
      </c>
      <c r="K1143" s="12">
        <f t="shared" si="1456"/>
        <v>3.0009962264150927</v>
      </c>
      <c r="L1143" s="12">
        <f t="shared" si="1457"/>
        <v>1.3432364779874193</v>
      </c>
      <c r="M1143" s="13">
        <f t="shared" si="1458"/>
        <v>1.2981465048355326E-2</v>
      </c>
      <c r="N1143" s="13">
        <f t="shared" si="1459"/>
        <v>3.8957327623453747E-2</v>
      </c>
      <c r="O1143" s="13">
        <f t="shared" si="1460"/>
        <v>1.7437177390669592E-2</v>
      </c>
      <c r="P1143" s="13">
        <f t="shared" si="1461"/>
        <v>5.2328903548730016E-2</v>
      </c>
      <c r="Q1143" s="13">
        <f t="shared" si="1462"/>
        <v>5.8455396594600577E-2</v>
      </c>
      <c r="R1143" s="13">
        <f t="shared" si="1463"/>
        <v>1.1711126372142442E-2</v>
      </c>
      <c r="S1143" s="13">
        <f t="shared" si="1464"/>
        <v>5.2735075286421879E-2</v>
      </c>
      <c r="T1143" s="13">
        <f t="shared" si="1465"/>
        <v>7.8519421041089069E-2</v>
      </c>
      <c r="U1143" s="13">
        <f t="shared" si="1466"/>
        <v>3.514504604986974E-2</v>
      </c>
      <c r="V1143" s="13">
        <f t="shared" si="1467"/>
        <v>2.3619733194973052E-2</v>
      </c>
      <c r="W1143" s="13">
        <f t="shared" si="1468"/>
        <v>5.847480819799801E-2</v>
      </c>
      <c r="X1143" s="13">
        <f t="shared" si="1469"/>
        <v>7.854549541486873E-2</v>
      </c>
      <c r="Y1143" s="13">
        <f t="shared" si="1470"/>
        <v>5.2752587311422634E-2</v>
      </c>
      <c r="Z1143" s="13">
        <f t="shared" si="1471"/>
        <v>5.2436040471273981E-3</v>
      </c>
      <c r="AA1143" s="13">
        <f t="shared" si="1472"/>
        <v>1.5736035958244229E-2</v>
      </c>
      <c r="AB1143" s="13">
        <f t="shared" si="1473"/>
        <v>2.3611892264711571E-2</v>
      </c>
      <c r="AC1143" s="13">
        <f t="shared" si="1474"/>
        <v>5.9507668029112164E-3</v>
      </c>
      <c r="AD1143" s="13">
        <f t="shared" si="1475"/>
        <v>4.3870669685634585E-2</v>
      </c>
      <c r="AE1143" s="13">
        <f t="shared" si="1476"/>
        <v>5.8928683835481249E-2</v>
      </c>
      <c r="AF1143" s="13">
        <f t="shared" si="1477"/>
        <v>3.9577578863803003E-2</v>
      </c>
      <c r="AG1143" s="13">
        <f t="shared" si="1478"/>
        <v>1.7720682546761356E-2</v>
      </c>
      <c r="AH1143" s="13">
        <f t="shared" si="1479"/>
        <v>1.7608500580559966E-3</v>
      </c>
      <c r="AI1143" s="13">
        <f t="shared" si="1480"/>
        <v>5.2843043795088428E-3</v>
      </c>
      <c r="AJ1143" s="13">
        <f t="shared" si="1481"/>
        <v>7.9290887510673931E-3</v>
      </c>
      <c r="AK1143" s="13">
        <f t="shared" si="1482"/>
        <v>7.9317218069545371E-3</v>
      </c>
      <c r="AL1143" s="13">
        <f t="shared" si="1483"/>
        <v>9.595129699478018E-4</v>
      </c>
      <c r="AM1143" s="13">
        <f t="shared" si="1484"/>
        <v>2.6331142835378473E-2</v>
      </c>
      <c r="AN1143" s="13">
        <f t="shared" si="1485"/>
        <v>3.5368951563577451E-2</v>
      </c>
      <c r="AO1143" s="13">
        <f t="shared" si="1486"/>
        <v>2.3754432964183704E-2</v>
      </c>
      <c r="AP1143" s="13">
        <f t="shared" si="1487"/>
        <v>1.0635940290466123E-2</v>
      </c>
      <c r="AQ1143" s="13">
        <f t="shared" si="1488"/>
        <v>3.5716457439625522E-3</v>
      </c>
      <c r="AR1143" s="13">
        <f t="shared" si="1489"/>
        <v>4.7304760604941539E-4</v>
      </c>
      <c r="AS1143" s="13">
        <f t="shared" si="1490"/>
        <v>1.4196140806689889E-3</v>
      </c>
      <c r="AT1143" s="13">
        <f t="shared" si="1491"/>
        <v>2.1301282495266834E-3</v>
      </c>
      <c r="AU1143" s="13">
        <f t="shared" si="1492"/>
        <v>2.1308356128699217E-3</v>
      </c>
      <c r="AV1143" s="13">
        <f t="shared" si="1493"/>
        <v>1.5986574083333815E-3</v>
      </c>
      <c r="AW1143" s="13">
        <f t="shared" si="1494"/>
        <v>1.0744006822873819E-4</v>
      </c>
      <c r="AX1143" s="13">
        <f t="shared" si="1495"/>
        <v>1.3169943381027937E-2</v>
      </c>
      <c r="AY1143" s="13">
        <f t="shared" si="1496"/>
        <v>1.7690348362425692E-2</v>
      </c>
      <c r="AZ1143" s="13">
        <f t="shared" si="1497"/>
        <v>1.18811606143576E-2</v>
      </c>
      <c r="BA1143" s="13">
        <f t="shared" si="1498"/>
        <v>5.3197361126775143E-3</v>
      </c>
      <c r="BB1143" s="13">
        <f t="shared" si="1499"/>
        <v>1.7864158999538579E-3</v>
      </c>
      <c r="BC1143" s="13">
        <f t="shared" si="1500"/>
        <v>4.7991580033494868E-4</v>
      </c>
      <c r="BD1143" s="13">
        <f t="shared" si="1501"/>
        <v>1.0590246671169936E-4</v>
      </c>
      <c r="BE1143" s="13">
        <f t="shared" si="1502"/>
        <v>3.1781290296985969E-4</v>
      </c>
      <c r="BF1143" s="13">
        <f t="shared" si="1503"/>
        <v>4.7687766125928752E-4</v>
      </c>
      <c r="BG1143" s="13">
        <f t="shared" si="1504"/>
        <v>4.7703602063359235E-4</v>
      </c>
      <c r="BH1143" s="13">
        <f t="shared" si="1505"/>
        <v>3.5789582444637071E-4</v>
      </c>
      <c r="BI1143" s="13">
        <f t="shared" si="1506"/>
        <v>2.1480880372265536E-4</v>
      </c>
      <c r="BJ1143" s="14">
        <f t="shared" si="1507"/>
        <v>0.67579228468345875</v>
      </c>
      <c r="BK1143" s="14">
        <f t="shared" si="1508"/>
        <v>0.16626580521376499</v>
      </c>
      <c r="BL1143" s="14">
        <f t="shared" si="1509"/>
        <v>0.13624985966841618</v>
      </c>
      <c r="BM1143" s="14">
        <f t="shared" si="1510"/>
        <v>0.7740972487406188</v>
      </c>
      <c r="BN1143" s="14">
        <f t="shared" si="1511"/>
        <v>0.19187139657795171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1.61006289308176</v>
      </c>
      <c r="F1144" s="10">
        <f>VLOOKUP(B1144,home!$B$2:$E$405,3,FALSE)</f>
        <v>0.85</v>
      </c>
      <c r="G1144" s="10">
        <f>VLOOKUP(C1144,away!$B$2:$E$405,4,FALSE)</f>
        <v>1.01</v>
      </c>
      <c r="H1144" s="10">
        <f>VLOOKUP(A1144,away!$A$2:$E$405,3,FALSE)</f>
        <v>1.22012578616352</v>
      </c>
      <c r="I1144" s="10">
        <f>VLOOKUP(C1144,away!$B$2:$E$405,3,FALSE)</f>
        <v>0.78</v>
      </c>
      <c r="J1144" s="10">
        <f>VLOOKUP(B1144,home!$B$2:$E$405,4,FALSE)</f>
        <v>0.85</v>
      </c>
      <c r="K1144" s="12">
        <f t="shared" si="1456"/>
        <v>1.3822389937106909</v>
      </c>
      <c r="L1144" s="12">
        <f t="shared" si="1457"/>
        <v>0.80894339622641376</v>
      </c>
      <c r="M1144" s="13">
        <f t="shared" si="1458"/>
        <v>0.11178449758152498</v>
      </c>
      <c r="N1144" s="13">
        <f t="shared" si="1459"/>
        <v>0.15451289144954225</v>
      </c>
      <c r="O1144" s="13">
        <f t="shared" si="1460"/>
        <v>9.0427331119062163E-2</v>
      </c>
      <c r="P1144" s="13">
        <f t="shared" si="1461"/>
        <v>0.12499218316995593</v>
      </c>
      <c r="Q1144" s="13">
        <f t="shared" si="1462"/>
        <v>0.10678687179627226</v>
      </c>
      <c r="R1144" s="13">
        <f t="shared" si="1463"/>
        <v>3.6575296173572303E-2</v>
      </c>
      <c r="S1144" s="13">
        <f t="shared" si="1464"/>
        <v>3.4940099458330182E-2</v>
      </c>
      <c r="T1144" s="13">
        <f t="shared" si="1465"/>
        <v>8.6384534743271124E-2</v>
      </c>
      <c r="U1144" s="13">
        <f t="shared" si="1466"/>
        <v>5.0555800577629061E-2</v>
      </c>
      <c r="V1144" s="13">
        <f t="shared" si="1467"/>
        <v>4.3409311924660476E-3</v>
      </c>
      <c r="W1144" s="13">
        <f t="shared" si="1468"/>
        <v>4.9201659404397316E-2</v>
      </c>
      <c r="X1144" s="13">
        <f t="shared" si="1469"/>
        <v>3.9801357458568436E-2</v>
      </c>
      <c r="Y1144" s="13">
        <f t="shared" si="1470"/>
        <v>1.6098522638477924E-2</v>
      </c>
      <c r="Z1144" s="13">
        <f t="shared" si="1471"/>
        <v>9.8624481015455127E-3</v>
      </c>
      <c r="AA1144" s="13">
        <f t="shared" si="1472"/>
        <v>1.3632260339404184E-2</v>
      </c>
      <c r="AB1144" s="13">
        <f t="shared" si="1473"/>
        <v>9.4215209067701009E-3</v>
      </c>
      <c r="AC1144" s="13">
        <f t="shared" si="1474"/>
        <v>3.0336410597832614E-4</v>
      </c>
      <c r="AD1144" s="13">
        <f t="shared" si="1475"/>
        <v>1.7002113046007569E-2</v>
      </c>
      <c r="AE1144" s="13">
        <f t="shared" si="1476"/>
        <v>1.375374707046278E-2</v>
      </c>
      <c r="AF1144" s="13">
        <f t="shared" si="1477"/>
        <v>5.5630014330096235E-3</v>
      </c>
      <c r="AG1144" s="13">
        <f t="shared" si="1478"/>
        <v>1.5000510908104042E-3</v>
      </c>
      <c r="AH1144" s="13">
        <f t="shared" si="1479"/>
        <v>1.9945405655927427E-3</v>
      </c>
      <c r="AI1144" s="13">
        <f t="shared" si="1480"/>
        <v>2.7569317443000649E-3</v>
      </c>
      <c r="AJ1144" s="13">
        <f t="shared" si="1481"/>
        <v>1.9053692799851909E-3</v>
      </c>
      <c r="AK1144" s="13">
        <f t="shared" si="1482"/>
        <v>8.7789190540466476E-4</v>
      </c>
      <c r="AL1144" s="13">
        <f t="shared" si="1483"/>
        <v>1.3568300693565853E-5</v>
      </c>
      <c r="AM1144" s="13">
        <f t="shared" si="1484"/>
        <v>4.7001967255337852E-3</v>
      </c>
      <c r="AN1144" s="13">
        <f t="shared" si="1485"/>
        <v>3.8021931020855698E-3</v>
      </c>
      <c r="AO1144" s="13">
        <f t="shared" si="1486"/>
        <v>1.5378795005548719E-3</v>
      </c>
      <c r="AP1144" s="13">
        <f t="shared" si="1487"/>
        <v>4.1468582205527973E-4</v>
      </c>
      <c r="AQ1144" s="13">
        <f t="shared" si="1488"/>
        <v>8.3864339315085044E-5</v>
      </c>
      <c r="AR1144" s="13">
        <f t="shared" si="1489"/>
        <v>3.2269408380838921E-4</v>
      </c>
      <c r="AS1144" s="13">
        <f t="shared" si="1490"/>
        <v>4.4604034567970126E-4</v>
      </c>
      <c r="AT1144" s="13">
        <f t="shared" si="1491"/>
        <v>3.0826717928333951E-4</v>
      </c>
      <c r="AU1144" s="13">
        <f t="shared" si="1492"/>
        <v>1.4203297189554546E-4</v>
      </c>
      <c r="AV1144" s="13">
        <f t="shared" si="1493"/>
        <v>4.9080878036659382E-5</v>
      </c>
      <c r="AW1144" s="13">
        <f t="shared" si="1494"/>
        <v>4.2142882120085316E-7</v>
      </c>
      <c r="AX1144" s="13">
        <f t="shared" si="1495"/>
        <v>1.082799198690683E-3</v>
      </c>
      <c r="AY1144" s="13">
        <f t="shared" si="1496"/>
        <v>8.7592326122008042E-4</v>
      </c>
      <c r="AZ1144" s="13">
        <f t="shared" si="1497"/>
        <v>3.5428616888254395E-4</v>
      </c>
      <c r="BA1144" s="13">
        <f t="shared" si="1498"/>
        <v>9.5532485563963325E-5</v>
      </c>
      <c r="BB1144" s="13">
        <f t="shared" si="1499"/>
        <v>1.9320093330515826E-5</v>
      </c>
      <c r="BC1144" s="13">
        <f t="shared" si="1500"/>
        <v>3.1257723828397525E-6</v>
      </c>
      <c r="BD1144" s="13">
        <f t="shared" si="1501"/>
        <v>4.3506874683021548E-5</v>
      </c>
      <c r="BE1144" s="13">
        <f t="shared" si="1502"/>
        <v>6.0136898681356838E-5</v>
      </c>
      <c r="BF1144" s="13">
        <f t="shared" si="1503"/>
        <v>4.1561783159100231E-5</v>
      </c>
      <c r="BG1144" s="13">
        <f t="shared" si="1504"/>
        <v>1.9149439110218882E-5</v>
      </c>
      <c r="BH1144" s="13">
        <f t="shared" si="1505"/>
        <v>6.617275361458272E-6</v>
      </c>
      <c r="BI1144" s="13">
        <f t="shared" si="1506"/>
        <v>1.8293312073457273E-6</v>
      </c>
      <c r="BJ1144" s="14">
        <f t="shared" si="1507"/>
        <v>0.50357455660043493</v>
      </c>
      <c r="BK1144" s="14">
        <f t="shared" si="1508"/>
        <v>0.27725056707016904</v>
      </c>
      <c r="BL1144" s="14">
        <f t="shared" si="1509"/>
        <v>0.20958785967262658</v>
      </c>
      <c r="BM1144" s="14">
        <f t="shared" si="1510"/>
        <v>0.37432085832244744</v>
      </c>
      <c r="BN1144" s="14">
        <f t="shared" si="1511"/>
        <v>0.6250790712899299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1.61006289308176</v>
      </c>
      <c r="F1145" s="10">
        <f>VLOOKUP(B1145,home!$B$2:$E$405,3,FALSE)</f>
        <v>1.24</v>
      </c>
      <c r="G1145" s="10">
        <f>VLOOKUP(C1145,away!$B$2:$E$405,4,FALSE)</f>
        <v>1.55</v>
      </c>
      <c r="H1145" s="10">
        <f>VLOOKUP(A1145,away!$A$2:$E$405,3,FALSE)</f>
        <v>1.22012578616352</v>
      </c>
      <c r="I1145" s="10">
        <f>VLOOKUP(C1145,away!$B$2:$E$405,3,FALSE)</f>
        <v>0.7</v>
      </c>
      <c r="J1145" s="10">
        <f>VLOOKUP(B1145,home!$B$2:$E$405,4,FALSE)</f>
        <v>1.24</v>
      </c>
      <c r="K1145" s="12">
        <f t="shared" si="1456"/>
        <v>3.0945408805031427</v>
      </c>
      <c r="L1145" s="12">
        <f t="shared" si="1457"/>
        <v>1.0590691823899352</v>
      </c>
      <c r="M1145" s="13">
        <f t="shared" si="1458"/>
        <v>1.5707608551673323E-2</v>
      </c>
      <c r="N1145" s="13">
        <f t="shared" si="1459"/>
        <v>4.8607836798093856E-2</v>
      </c>
      <c r="O1145" s="13">
        <f t="shared" si="1460"/>
        <v>1.6635444146121822E-2</v>
      </c>
      <c r="P1145" s="13">
        <f t="shared" si="1461"/>
        <v>5.1479061975500666E-2</v>
      </c>
      <c r="Q1145" s="13">
        <f t="shared" si="1462"/>
        <v>7.5209469042263249E-2</v>
      </c>
      <c r="R1145" s="13">
        <f t="shared" si="1463"/>
        <v>8.8090431152633344E-3</v>
      </c>
      <c r="S1145" s="13">
        <f t="shared" si="1464"/>
        <v>4.2178505613369228E-2</v>
      </c>
      <c r="T1145" s="13">
        <f t="shared" si="1465"/>
        <v>7.9652030886570885E-2</v>
      </c>
      <c r="U1145" s="13">
        <f t="shared" si="1466"/>
        <v>2.7259944038297141E-2</v>
      </c>
      <c r="V1145" s="13">
        <f t="shared" si="1467"/>
        <v>1.5359222587092665E-2</v>
      </c>
      <c r="W1145" s="13">
        <f t="shared" si="1468"/>
        <v>7.7579592184073037E-2</v>
      </c>
      <c r="X1145" s="13">
        <f t="shared" si="1469"/>
        <v>8.2162155264530842E-2</v>
      </c>
      <c r="Y1145" s="13">
        <f t="shared" si="1470"/>
        <v>4.350770329970078E-2</v>
      </c>
      <c r="Z1145" s="13">
        <f t="shared" si="1471"/>
        <v>3.1097953632398755E-3</v>
      </c>
      <c r="AA1145" s="13">
        <f t="shared" si="1472"/>
        <v>9.6233888815449135E-3</v>
      </c>
      <c r="AB1145" s="13">
        <f t="shared" si="1473"/>
        <v>1.4889985151460082E-2</v>
      </c>
      <c r="AC1145" s="13">
        <f t="shared" si="1474"/>
        <v>3.1460803249240576E-3</v>
      </c>
      <c r="AD1145" s="13">
        <f t="shared" si="1475"/>
        <v>6.0018304876594021E-2</v>
      </c>
      <c r="AE1145" s="13">
        <f t="shared" si="1476"/>
        <v>6.3563537074084298E-2</v>
      </c>
      <c r="AF1145" s="13">
        <f t="shared" si="1477"/>
        <v>3.3659091619431383E-2</v>
      </c>
      <c r="AG1145" s="13">
        <f t="shared" si="1478"/>
        <v>1.1882435547126372E-2</v>
      </c>
      <c r="AH1145" s="13">
        <f t="shared" si="1479"/>
        <v>8.2337210818661673E-4</v>
      </c>
      <c r="AI1145" s="13">
        <f t="shared" si="1480"/>
        <v>2.5479586486495415E-3</v>
      </c>
      <c r="AJ1145" s="13">
        <f t="shared" si="1481"/>
        <v>3.9423811000387768E-3</v>
      </c>
      <c r="AK1145" s="13">
        <f t="shared" si="1482"/>
        <v>4.0666198268643136E-3</v>
      </c>
      <c r="AL1145" s="13">
        <f t="shared" si="1483"/>
        <v>4.1243009970328196E-4</v>
      </c>
      <c r="AM1145" s="13">
        <f t="shared" si="1484"/>
        <v>3.7145819603824258E-2</v>
      </c>
      <c r="AN1145" s="13">
        <f t="shared" si="1485"/>
        <v>3.9339992797026185E-2</v>
      </c>
      <c r="AO1145" s="13">
        <f t="shared" si="1486"/>
        <v>2.0831887003386226E-2</v>
      </c>
      <c r="AP1145" s="13">
        <f t="shared" si="1487"/>
        <v>7.3541365121052556E-3</v>
      </c>
      <c r="AQ1145" s="13">
        <f t="shared" si="1488"/>
        <v>1.9471348357648207E-3</v>
      </c>
      <c r="AR1145" s="13">
        <f t="shared" si="1489"/>
        <v>1.7440160508397552E-4</v>
      </c>
      <c r="AS1145" s="13">
        <f t="shared" si="1490"/>
        <v>5.3969289655772686E-4</v>
      </c>
      <c r="AT1145" s="13">
        <f t="shared" si="1491"/>
        <v>8.3505086565752022E-4</v>
      </c>
      <c r="AU1145" s="13">
        <f t="shared" si="1492"/>
        <v>8.6136634702557789E-4</v>
      </c>
      <c r="AV1145" s="13">
        <f t="shared" si="1493"/>
        <v>6.6638334349007676E-4</v>
      </c>
      <c r="AW1145" s="13">
        <f t="shared" si="1494"/>
        <v>3.7546409070451161E-5</v>
      </c>
      <c r="AX1145" s="13">
        <f t="shared" si="1495"/>
        <v>1.9158209550638204E-2</v>
      </c>
      <c r="AY1145" s="13">
        <f t="shared" si="1496"/>
        <v>2.0289869324849451E-2</v>
      </c>
      <c r="AZ1145" s="13">
        <f t="shared" si="1497"/>
        <v>1.0744187658333465E-2</v>
      </c>
      <c r="BA1145" s="13">
        <f t="shared" si="1498"/>
        <v>3.7929460129184182E-3</v>
      </c>
      <c r="BB1145" s="13">
        <f t="shared" si="1499"/>
        <v>1.0042480581876686E-3</v>
      </c>
      <c r="BC1145" s="13">
        <f t="shared" si="1500"/>
        <v>2.1271363398029888E-4</v>
      </c>
      <c r="BD1145" s="13">
        <f t="shared" si="1501"/>
        <v>3.0783894217296374E-5</v>
      </c>
      <c r="BE1145" s="13">
        <f t="shared" si="1502"/>
        <v>9.5262019116507907E-5</v>
      </c>
      <c r="BF1145" s="13">
        <f t="shared" si="1503"/>
        <v>1.4739610625765287E-4</v>
      </c>
      <c r="BG1145" s="13">
        <f t="shared" si="1504"/>
        <v>1.5204109214709725E-4</v>
      </c>
      <c r="BH1145" s="13">
        <f t="shared" si="1505"/>
        <v>1.1762434379138445E-4</v>
      </c>
      <c r="BI1145" s="13">
        <f t="shared" si="1506"/>
        <v>7.279866808095902E-5</v>
      </c>
      <c r="BJ1145" s="14">
        <f t="shared" si="1507"/>
        <v>0.73766330158348303</v>
      </c>
      <c r="BK1145" s="14">
        <f t="shared" si="1508"/>
        <v>0.14857277847711267</v>
      </c>
      <c r="BL1145" s="14">
        <f t="shared" si="1509"/>
        <v>9.2290938197852321E-2</v>
      </c>
      <c r="BM1145" s="14">
        <f t="shared" si="1510"/>
        <v>0.74493602707699269</v>
      </c>
      <c r="BN1145" s="14">
        <f t="shared" si="1511"/>
        <v>0.21644846362891626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1.61006289308176</v>
      </c>
      <c r="F1146" s="10">
        <f>VLOOKUP(B1146,home!$B$2:$E$405,3,FALSE)</f>
        <v>0.93</v>
      </c>
      <c r="G1146" s="10">
        <f>VLOOKUP(C1146,away!$B$2:$E$405,4,FALSE)</f>
        <v>0.44</v>
      </c>
      <c r="H1146" s="10">
        <f>VLOOKUP(A1146,away!$A$2:$E$405,3,FALSE)</f>
        <v>1.22012578616352</v>
      </c>
      <c r="I1146" s="10">
        <f>VLOOKUP(C1146,away!$B$2:$E$405,3,FALSE)</f>
        <v>0.71</v>
      </c>
      <c r="J1146" s="10">
        <f>VLOOKUP(B1146,home!$B$2:$E$405,4,FALSE)</f>
        <v>0.93</v>
      </c>
      <c r="K1146" s="12">
        <f t="shared" si="1456"/>
        <v>0.65883773584905625</v>
      </c>
      <c r="L1146" s="12">
        <f t="shared" si="1457"/>
        <v>0.80564905660377228</v>
      </c>
      <c r="M1146" s="13">
        <f t="shared" si="1458"/>
        <v>0.23119661288263826</v>
      </c>
      <c r="N1146" s="13">
        <f t="shared" si="1459"/>
        <v>0.15232105296756812</v>
      </c>
      <c r="O1146" s="13">
        <f t="shared" si="1460"/>
        <v>0.18626333305888507</v>
      </c>
      <c r="P1146" s="13">
        <f t="shared" si="1461"/>
        <v>0.12271731262421448</v>
      </c>
      <c r="Q1146" s="13">
        <f t="shared" si="1462"/>
        <v>5.0177428829648381E-2</v>
      </c>
      <c r="R1146" s="13">
        <f t="shared" si="1463"/>
        <v>7.5031439279382495E-2</v>
      </c>
      <c r="S1146" s="13">
        <f t="shared" si="1464"/>
        <v>1.6284341961092907E-2</v>
      </c>
      <c r="T1146" s="13">
        <f t="shared" si="1465"/>
        <v>4.0425398199409143E-2</v>
      </c>
      <c r="U1146" s="13">
        <f t="shared" si="1466"/>
        <v>4.9433543572324296E-2</v>
      </c>
      <c r="V1146" s="13">
        <f t="shared" si="1467"/>
        <v>9.6039982708641359E-4</v>
      </c>
      <c r="W1146" s="13">
        <f t="shared" si="1468"/>
        <v>1.1019594533617567E-2</v>
      </c>
      <c r="X1146" s="13">
        <f t="shared" si="1469"/>
        <v>8.8779259401650795E-3</v>
      </c>
      <c r="Y1146" s="13">
        <f t="shared" si="1470"/>
        <v>3.5762463291460771E-3</v>
      </c>
      <c r="Z1146" s="13">
        <f t="shared" si="1471"/>
        <v>2.0149669423685908E-2</v>
      </c>
      <c r="AA1146" s="13">
        <f t="shared" si="1472"/>
        <v>1.3275362581208179E-2</v>
      </c>
      <c r="AB1146" s="13">
        <f t="shared" si="1473"/>
        <v>4.3731549127892407E-3</v>
      </c>
      <c r="AC1146" s="13">
        <f t="shared" si="1474"/>
        <v>3.186078408419221E-5</v>
      </c>
      <c r="AD1146" s="13">
        <f t="shared" si="1475"/>
        <v>1.8150311781258087E-3</v>
      </c>
      <c r="AE1146" s="13">
        <f t="shared" si="1476"/>
        <v>1.4622781563634912E-3</v>
      </c>
      <c r="AF1146" s="13">
        <f t="shared" si="1477"/>
        <v>5.89041508583275E-4</v>
      </c>
      <c r="AG1146" s="13">
        <f t="shared" si="1478"/>
        <v>1.5818691189685945E-4</v>
      </c>
      <c r="AH1146" s="13">
        <f t="shared" si="1479"/>
        <v>4.0583905405176066E-3</v>
      </c>
      <c r="AI1146" s="13">
        <f t="shared" si="1480"/>
        <v>2.6738208349058471E-3</v>
      </c>
      <c r="AJ1146" s="13">
        <f t="shared" si="1481"/>
        <v>8.8080703246770089E-4</v>
      </c>
      <c r="AK1146" s="13">
        <f t="shared" si="1482"/>
        <v>1.9343630366364876E-4</v>
      </c>
      <c r="AL1146" s="13">
        <f t="shared" si="1483"/>
        <v>6.7645797266020894E-7</v>
      </c>
      <c r="AM1146" s="13">
        <f t="shared" si="1484"/>
        <v>2.3916220637837068E-4</v>
      </c>
      <c r="AN1146" s="13">
        <f t="shared" si="1485"/>
        <v>1.9268080594401102E-4</v>
      </c>
      <c r="AO1146" s="13">
        <f t="shared" si="1486"/>
        <v>7.7616554767223503E-5</v>
      </c>
      <c r="AP1146" s="13">
        <f t="shared" si="1487"/>
        <v>2.0843901375016212E-5</v>
      </c>
      <c r="AQ1146" s="13">
        <f t="shared" si="1488"/>
        <v>4.1982173696809701E-6</v>
      </c>
      <c r="AR1146" s="13">
        <f t="shared" si="1489"/>
        <v>6.539277020595367E-4</v>
      </c>
      <c r="AS1146" s="13">
        <f t="shared" si="1490"/>
        <v>4.3083224663388137E-4</v>
      </c>
      <c r="AT1146" s="13">
        <f t="shared" si="1491"/>
        <v>1.419242709515143E-4</v>
      </c>
      <c r="AU1146" s="13">
        <f t="shared" si="1492"/>
        <v>3.1168355111907894E-5</v>
      </c>
      <c r="AV1146" s="13">
        <f t="shared" si="1493"/>
        <v>5.1337221280171883E-6</v>
      </c>
      <c r="AW1146" s="13">
        <f t="shared" si="1494"/>
        <v>9.9738466793178307E-9</v>
      </c>
      <c r="AX1146" s="13">
        <f t="shared" si="1495"/>
        <v>2.6261514425165058E-5</v>
      </c>
      <c r="AY1146" s="13">
        <f t="shared" si="1496"/>
        <v>2.1157564321620586E-5</v>
      </c>
      <c r="AZ1146" s="13">
        <f t="shared" si="1497"/>
        <v>8.5227858678736285E-6</v>
      </c>
      <c r="BA1146" s="13">
        <f t="shared" si="1498"/>
        <v>2.288791464696117E-6</v>
      </c>
      <c r="BB1146" s="13">
        <f t="shared" si="1499"/>
        <v>4.6099067107379817E-7</v>
      </c>
      <c r="BC1146" s="13">
        <f t="shared" si="1500"/>
        <v>7.4279339850749091E-8</v>
      </c>
      <c r="BD1146" s="13">
        <f t="shared" si="1501"/>
        <v>8.7806039375223059E-5</v>
      </c>
      <c r="BE1146" s="13">
        <f t="shared" si="1502"/>
        <v>5.7849932175845033E-5</v>
      </c>
      <c r="BF1146" s="13">
        <f t="shared" si="1503"/>
        <v>1.9056859166877608E-5</v>
      </c>
      <c r="BG1146" s="13">
        <f t="shared" si="1504"/>
        <v>4.1851259819666586E-6</v>
      </c>
      <c r="BH1146" s="13">
        <f t="shared" si="1505"/>
        <v>6.8932973155049282E-7</v>
      </c>
      <c r="BI1146" s="13">
        <f t="shared" si="1506"/>
        <v>9.0831287917632942E-8</v>
      </c>
      <c r="BJ1146" s="14">
        <f t="shared" si="1507"/>
        <v>0.27101545216644846</v>
      </c>
      <c r="BK1146" s="14">
        <f t="shared" si="1508"/>
        <v>0.37121236210141051</v>
      </c>
      <c r="BL1146" s="14">
        <f t="shared" si="1509"/>
        <v>0.33761595253074839</v>
      </c>
      <c r="BM1146" s="14">
        <f t="shared" si="1510"/>
        <v>0.18226510898948142</v>
      </c>
      <c r="BN1146" s="14">
        <f t="shared" si="1511"/>
        <v>0.81770717964233686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1.61006289308176</v>
      </c>
      <c r="F1147" s="10">
        <f>VLOOKUP(B1147,home!$B$2:$E$405,3,FALSE)</f>
        <v>1.32</v>
      </c>
      <c r="G1147" s="10">
        <f>VLOOKUP(C1147,away!$B$2:$E$405,4,FALSE)</f>
        <v>1.06</v>
      </c>
      <c r="H1147" s="10">
        <f>VLOOKUP(A1147,away!$A$2:$E$405,3,FALSE)</f>
        <v>1.22012578616352</v>
      </c>
      <c r="I1147" s="10">
        <f>VLOOKUP(C1147,away!$B$2:$E$405,3,FALSE)</f>
        <v>0.71</v>
      </c>
      <c r="J1147" s="10">
        <f>VLOOKUP(B1147,home!$B$2:$E$405,4,FALSE)</f>
        <v>1.32</v>
      </c>
      <c r="K1147" s="12">
        <f t="shared" si="1456"/>
        <v>2.2527999999999988</v>
      </c>
      <c r="L1147" s="12">
        <f t="shared" si="1457"/>
        <v>1.1435018867924509</v>
      </c>
      <c r="M1147" s="13">
        <f t="shared" si="1458"/>
        <v>3.3496916579426758E-2</v>
      </c>
      <c r="N1147" s="13">
        <f t="shared" si="1459"/>
        <v>7.5461853670132556E-2</v>
      </c>
      <c r="O1147" s="13">
        <f t="shared" si="1460"/>
        <v>3.830378731030383E-2</v>
      </c>
      <c r="P1147" s="13">
        <f t="shared" si="1461"/>
        <v>8.6290772052652412E-2</v>
      </c>
      <c r="Q1147" s="13">
        <f t="shared" si="1462"/>
        <v>8.5000231974037291E-2</v>
      </c>
      <c r="R1147" s="13">
        <f t="shared" si="1463"/>
        <v>2.1900226530314593E-2</v>
      </c>
      <c r="S1147" s="13">
        <f t="shared" si="1464"/>
        <v>5.5573005680887744E-2</v>
      </c>
      <c r="T1147" s="13">
        <f t="shared" si="1465"/>
        <v>9.7197925640107652E-2</v>
      </c>
      <c r="U1147" s="13">
        <f t="shared" si="1466"/>
        <v>4.9336830327492677E-2</v>
      </c>
      <c r="V1147" s="13">
        <f t="shared" si="1467"/>
        <v>1.5906729650837031E-2</v>
      </c>
      <c r="W1147" s="13">
        <f t="shared" si="1468"/>
        <v>6.382950753037038E-2</v>
      </c>
      <c r="X1147" s="13">
        <f t="shared" si="1469"/>
        <v>7.2989162294011478E-2</v>
      </c>
      <c r="Y1147" s="13">
        <f t="shared" si="1470"/>
        <v>4.1731622399301282E-2</v>
      </c>
      <c r="Z1147" s="13">
        <f t="shared" si="1471"/>
        <v>8.3476501195322711E-3</v>
      </c>
      <c r="AA1147" s="13">
        <f t="shared" si="1472"/>
        <v>1.8805586189282287E-2</v>
      </c>
      <c r="AB1147" s="13">
        <f t="shared" si="1473"/>
        <v>2.1182612283607564E-2</v>
      </c>
      <c r="AC1147" s="13">
        <f t="shared" si="1474"/>
        <v>2.5610640518748851E-3</v>
      </c>
      <c r="AD1147" s="13">
        <f t="shared" si="1475"/>
        <v>3.594877864110458E-2</v>
      </c>
      <c r="AE1147" s="13">
        <f t="shared" si="1476"/>
        <v>4.1107496203987244E-2</v>
      </c>
      <c r="AF1147" s="13">
        <f t="shared" si="1477"/>
        <v>2.3503249735286474E-2</v>
      </c>
      <c r="AG1147" s="13">
        <f t="shared" si="1478"/>
        <v>8.9586701393514125E-3</v>
      </c>
      <c r="AH1147" s="13">
        <f t="shared" si="1479"/>
        <v>2.386388415492097E-3</v>
      </c>
      <c r="AI1147" s="13">
        <f t="shared" si="1480"/>
        <v>5.3760558224205928E-3</v>
      </c>
      <c r="AJ1147" s="13">
        <f t="shared" si="1481"/>
        <v>6.0555892783745544E-3</v>
      </c>
      <c r="AK1147" s="13">
        <f t="shared" si="1482"/>
        <v>4.5473438421073965E-3</v>
      </c>
      <c r="AL1147" s="13">
        <f t="shared" si="1483"/>
        <v>2.6390034293282977E-4</v>
      </c>
      <c r="AM1147" s="13">
        <f t="shared" si="1484"/>
        <v>1.6197081704536074E-2</v>
      </c>
      <c r="AN1147" s="13">
        <f t="shared" si="1485"/>
        <v>1.8521393489668487E-2</v>
      </c>
      <c r="AO1147" s="13">
        <f t="shared" si="1486"/>
        <v>1.0589624200730671E-2</v>
      </c>
      <c r="AP1147" s="13">
        <f t="shared" si="1487"/>
        <v>4.0364184179861717E-3</v>
      </c>
      <c r="AQ1147" s="13">
        <f t="shared" si="1488"/>
        <v>1.1539130192127478E-3</v>
      </c>
      <c r="AR1147" s="13">
        <f t="shared" si="1489"/>
        <v>5.4576793114697133E-4</v>
      </c>
      <c r="AS1147" s="13">
        <f t="shared" si="1490"/>
        <v>1.229505995287896E-3</v>
      </c>
      <c r="AT1147" s="13">
        <f t="shared" si="1491"/>
        <v>1.384915553092286E-3</v>
      </c>
      <c r="AU1147" s="13">
        <f t="shared" si="1492"/>
        <v>1.0399792526687667E-3</v>
      </c>
      <c r="AV1147" s="13">
        <f t="shared" si="1493"/>
        <v>5.8571631510304924E-4</v>
      </c>
      <c r="AW1147" s="13">
        <f t="shared" si="1494"/>
        <v>1.8884129796309437E-5</v>
      </c>
      <c r="AX1147" s="13">
        <f t="shared" si="1495"/>
        <v>6.0814642773298015E-3</v>
      </c>
      <c r="AY1147" s="13">
        <f t="shared" si="1496"/>
        <v>6.9541658755875166E-3</v>
      </c>
      <c r="AZ1147" s="13">
        <f t="shared" si="1497"/>
        <v>3.9760508999010019E-3</v>
      </c>
      <c r="BA1147" s="13">
        <f t="shared" si="1498"/>
        <v>1.5155405686732052E-3</v>
      </c>
      <c r="BB1147" s="13">
        <f t="shared" si="1499"/>
        <v>4.3325587494707894E-4</v>
      </c>
      <c r="BC1147" s="13">
        <f t="shared" si="1500"/>
        <v>9.9085782093179652E-5</v>
      </c>
      <c r="BD1147" s="13">
        <f t="shared" si="1501"/>
        <v>1.0401444316956239E-4</v>
      </c>
      <c r="BE1147" s="13">
        <f t="shared" si="1502"/>
        <v>2.3432373757239E-4</v>
      </c>
      <c r="BF1147" s="13">
        <f t="shared" si="1503"/>
        <v>2.6394225800154003E-4</v>
      </c>
      <c r="BG1147" s="13">
        <f t="shared" si="1504"/>
        <v>1.9820303960862304E-4</v>
      </c>
      <c r="BH1147" s="13">
        <f t="shared" si="1505"/>
        <v>1.1162795190757647E-4</v>
      </c>
      <c r="BI1147" s="13">
        <f t="shared" si="1506"/>
        <v>5.0295090011477633E-5</v>
      </c>
      <c r="BJ1147" s="14">
        <f t="shared" si="1507"/>
        <v>0.61528649233835619</v>
      </c>
      <c r="BK1147" s="14">
        <f t="shared" si="1508"/>
        <v>0.20104655423419918</v>
      </c>
      <c r="BL1147" s="14">
        <f t="shared" si="1509"/>
        <v>0.17364271156696579</v>
      </c>
      <c r="BM1147" s="14">
        <f t="shared" si="1510"/>
        <v>0.65093433839639481</v>
      </c>
      <c r="BN1147" s="14">
        <f t="shared" si="1511"/>
        <v>0.34045378811686744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1.61006289308176</v>
      </c>
      <c r="F1148" s="10">
        <f>VLOOKUP(B1148,home!$B$2:$E$405,3,FALSE)</f>
        <v>0.62</v>
      </c>
      <c r="G1148" s="10">
        <f>VLOOKUP(C1148,away!$B$2:$E$405,4,FALSE)</f>
        <v>0.31</v>
      </c>
      <c r="H1148" s="10">
        <f>VLOOKUP(A1148,away!$A$2:$E$405,3,FALSE)</f>
        <v>1.22012578616352</v>
      </c>
      <c r="I1148" s="10">
        <f>VLOOKUP(C1148,away!$B$2:$E$405,3,FALSE)</f>
        <v>1.01</v>
      </c>
      <c r="J1148" s="10">
        <f>VLOOKUP(B1148,home!$B$2:$E$405,4,FALSE)</f>
        <v>0.62</v>
      </c>
      <c r="K1148" s="12">
        <f t="shared" si="1456"/>
        <v>0.30945408805031427</v>
      </c>
      <c r="L1148" s="12">
        <f t="shared" si="1457"/>
        <v>0.76404276729559628</v>
      </c>
      <c r="M1148" s="13">
        <f t="shared" si="1458"/>
        <v>0.34181116096214698</v>
      </c>
      <c r="N1148" s="13">
        <f t="shared" si="1459"/>
        <v>0.10577486110096038</v>
      </c>
      <c r="O1148" s="13">
        <f t="shared" si="1460"/>
        <v>0.26115834531403925</v>
      </c>
      <c r="P1148" s="13">
        <f t="shared" si="1461"/>
        <v>8.0816517585885081E-2</v>
      </c>
      <c r="Q1148" s="13">
        <f t="shared" si="1462"/>
        <v>1.6366231590323174E-2</v>
      </c>
      <c r="R1148" s="13">
        <f t="shared" si="1463"/>
        <v>9.9768072428038729E-2</v>
      </c>
      <c r="S1148" s="13">
        <f t="shared" si="1464"/>
        <v>4.7769867258905608E-3</v>
      </c>
      <c r="T1148" s="13">
        <f t="shared" si="1465"/>
        <v>1.2504500874471124E-2</v>
      </c>
      <c r="U1148" s="13">
        <f t="shared" si="1466"/>
        <v>3.0873637869756429E-2</v>
      </c>
      <c r="V1148" s="13">
        <f t="shared" si="1467"/>
        <v>1.2549470969544675E-4</v>
      </c>
      <c r="W1148" s="13">
        <f t="shared" si="1468"/>
        <v>1.6881990905345679E-3</v>
      </c>
      <c r="X1148" s="13">
        <f t="shared" si="1469"/>
        <v>1.28985630487794E-3</v>
      </c>
      <c r="Y1148" s="13">
        <f t="shared" si="1470"/>
        <v>4.9275269029630682E-4</v>
      </c>
      <c r="Z1148" s="13">
        <f t="shared" si="1471"/>
        <v>2.5409024715222068E-2</v>
      </c>
      <c r="AA1148" s="13">
        <f t="shared" si="1472"/>
        <v>7.862926571496941E-3</v>
      </c>
      <c r="AB1148" s="13">
        <f t="shared" si="1473"/>
        <v>1.2166073857945848E-3</v>
      </c>
      <c r="AC1148" s="13">
        <f t="shared" si="1474"/>
        <v>1.8544679364201562E-6</v>
      </c>
      <c r="AD1148" s="13">
        <f t="shared" si="1475"/>
        <v>1.306050275021861E-4</v>
      </c>
      <c r="AE1148" s="13">
        <f t="shared" si="1476"/>
        <v>9.978782663548772E-5</v>
      </c>
      <c r="AF1148" s="13">
        <f t="shared" si="1477"/>
        <v>3.8121083602495623E-5</v>
      </c>
      <c r="AG1148" s="13">
        <f t="shared" si="1478"/>
        <v>9.7087127359858473E-6</v>
      </c>
      <c r="AH1148" s="13">
        <f t="shared" si="1479"/>
        <v>4.8533953894251162E-3</v>
      </c>
      <c r="AI1148" s="13">
        <f t="shared" si="1480"/>
        <v>1.5019030441821492E-3</v>
      </c>
      <c r="AJ1148" s="13">
        <f t="shared" si="1481"/>
        <v>2.3238501843868888E-4</v>
      </c>
      <c r="AK1148" s="13">
        <f t="shared" si="1482"/>
        <v>2.3970831319166652E-5</v>
      </c>
      <c r="AL1148" s="13">
        <f t="shared" si="1483"/>
        <v>1.7538530944898762E-8</v>
      </c>
      <c r="AM1148" s="13">
        <f t="shared" si="1484"/>
        <v>8.0832519360950433E-6</v>
      </c>
      <c r="AN1148" s="13">
        <f t="shared" si="1485"/>
        <v>6.1759501780015426E-6</v>
      </c>
      <c r="AO1148" s="13">
        <f t="shared" si="1486"/>
        <v>2.3593450323400146E-6</v>
      </c>
      <c r="AP1148" s="13">
        <f t="shared" si="1487"/>
        <v>6.0088016917139436E-7</v>
      </c>
      <c r="AQ1148" s="13">
        <f t="shared" si="1488"/>
        <v>1.1477453681668953E-7</v>
      </c>
      <c r="AR1148" s="13">
        <f t="shared" si="1489"/>
        <v>7.4164032882321118E-4</v>
      </c>
      <c r="AS1148" s="13">
        <f t="shared" si="1490"/>
        <v>2.2950363161732202E-4</v>
      </c>
      <c r="AT1148" s="13">
        <f t="shared" si="1491"/>
        <v>3.5510418513186818E-5</v>
      </c>
      <c r="AU1148" s="13">
        <f t="shared" si="1492"/>
        <v>3.6629480590944091E-6</v>
      </c>
      <c r="AV1148" s="13">
        <f t="shared" si="1493"/>
        <v>2.8337856280068215E-7</v>
      </c>
      <c r="AW1148" s="13">
        <f t="shared" si="1494"/>
        <v>1.151873019389829E-10</v>
      </c>
      <c r="AX1148" s="13">
        <f t="shared" si="1495"/>
        <v>4.1689922606087153E-7</v>
      </c>
      <c r="AY1148" s="13">
        <f t="shared" si="1496"/>
        <v>3.1852883836294065E-7</v>
      </c>
      <c r="AZ1148" s="13">
        <f t="shared" si="1497"/>
        <v>1.2168482756313644E-7</v>
      </c>
      <c r="BA1148" s="13">
        <f t="shared" si="1498"/>
        <v>3.0990804129742074E-8</v>
      </c>
      <c r="BB1148" s="13">
        <f t="shared" si="1499"/>
        <v>5.9195749370009812E-9</v>
      </c>
      <c r="BC1148" s="13">
        <f t="shared" si="1500"/>
        <v>9.0456168321597727E-10</v>
      </c>
      <c r="BD1148" s="13">
        <f t="shared" si="1501"/>
        <v>9.4440821528683647E-5</v>
      </c>
      <c r="BE1148" s="13">
        <f t="shared" si="1502"/>
        <v>2.9225098300881285E-5</v>
      </c>
      <c r="BF1148" s="13">
        <f t="shared" si="1503"/>
        <v>4.5219130714400026E-6</v>
      </c>
      <c r="BG1148" s="13">
        <f t="shared" si="1504"/>
        <v>4.6644149525508737E-7</v>
      </c>
      <c r="BH1148" s="13">
        <f t="shared" si="1505"/>
        <v>3.6085556885746999E-8</v>
      </c>
      <c r="BI1148" s="13">
        <f t="shared" si="1506"/>
        <v>2.2333646195733151E-9</v>
      </c>
      <c r="BJ1148" s="14">
        <f t="shared" si="1507"/>
        <v>0.13841285343162479</v>
      </c>
      <c r="BK1148" s="14">
        <f t="shared" si="1508"/>
        <v>0.42753235051892385</v>
      </c>
      <c r="BL1148" s="14">
        <f t="shared" si="1509"/>
        <v>0.40863053715138453</v>
      </c>
      <c r="BM1148" s="14">
        <f t="shared" si="1510"/>
        <v>9.4289258422110458E-2</v>
      </c>
      <c r="BN1148" s="14">
        <f t="shared" si="1511"/>
        <v>0.90569518898139356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1.61006289308176</v>
      </c>
      <c r="F1149" s="10">
        <f>VLOOKUP(B1149,home!$B$2:$E$405,3,FALSE)</f>
        <v>1.24</v>
      </c>
      <c r="G1149" s="10">
        <f>VLOOKUP(C1149,away!$B$2:$E$405,4,FALSE)</f>
        <v>1.0900000000000001</v>
      </c>
      <c r="H1149" s="10">
        <f>VLOOKUP(A1149,away!$A$2:$E$405,3,FALSE)</f>
        <v>1.22012578616352</v>
      </c>
      <c r="I1149" s="10">
        <f>VLOOKUP(C1149,away!$B$2:$E$405,3,FALSE)</f>
        <v>0.47</v>
      </c>
      <c r="J1149" s="10">
        <f>VLOOKUP(B1149,home!$B$2:$E$405,4,FALSE)</f>
        <v>1.24</v>
      </c>
      <c r="K1149" s="12">
        <f t="shared" si="1456"/>
        <v>2.1761610062893069</v>
      </c>
      <c r="L1149" s="12">
        <f t="shared" si="1457"/>
        <v>0.71108930817609939</v>
      </c>
      <c r="M1149" s="13">
        <f t="shared" si="1458"/>
        <v>5.5729240011565491E-2</v>
      </c>
      <c r="N1149" s="13">
        <f t="shared" si="1459"/>
        <v>0.12127579902330667</v>
      </c>
      <c r="O1149" s="13">
        <f t="shared" si="1460"/>
        <v>3.9628466725003898E-2</v>
      </c>
      <c r="P1149" s="13">
        <f t="shared" si="1461"/>
        <v>8.623792402598679E-2</v>
      </c>
      <c r="Q1149" s="13">
        <f t="shared" si="1462"/>
        <v>0.1319578324205494</v>
      </c>
      <c r="R1149" s="13">
        <f t="shared" si="1463"/>
        <v>1.4089689493781301E-2</v>
      </c>
      <c r="S1149" s="13">
        <f t="shared" si="1464"/>
        <v>3.3362107301160383E-2</v>
      </c>
      <c r="T1149" s="13">
        <f t="shared" si="1465"/>
        <v>9.3833803764346121E-2</v>
      </c>
      <c r="U1149" s="13">
        <f t="shared" si="1466"/>
        <v>3.0661432867090988E-2</v>
      </c>
      <c r="V1149" s="13">
        <f t="shared" si="1467"/>
        <v>5.7362244750735047E-3</v>
      </c>
      <c r="W1149" s="13">
        <f t="shared" si="1468"/>
        <v>9.5720496462686169E-2</v>
      </c>
      <c r="X1149" s="13">
        <f t="shared" si="1469"/>
        <v>6.8065821607924265E-2</v>
      </c>
      <c r="Y1149" s="13">
        <f t="shared" si="1470"/>
        <v>2.4200438998808336E-2</v>
      </c>
      <c r="Z1149" s="13">
        <f t="shared" si="1471"/>
        <v>3.3396758515163334E-3</v>
      </c>
      <c r="AA1149" s="13">
        <f t="shared" si="1472"/>
        <v>7.2676723617158814E-3</v>
      </c>
      <c r="AB1149" s="13">
        <f t="shared" si="1473"/>
        <v>7.9078126000263101E-3</v>
      </c>
      <c r="AC1149" s="13">
        <f t="shared" si="1474"/>
        <v>5.5478067973690072E-4</v>
      </c>
      <c r="AD1149" s="13">
        <f t="shared" si="1475"/>
        <v>5.2075802976187802E-2</v>
      </c>
      <c r="AE1149" s="13">
        <f t="shared" si="1476"/>
        <v>3.7030546711052235E-2</v>
      </c>
      <c r="AF1149" s="13">
        <f t="shared" si="1477"/>
        <v>1.3166012921072437E-2</v>
      </c>
      <c r="AG1149" s="13">
        <f t="shared" si="1478"/>
        <v>3.1207370064943278E-3</v>
      </c>
      <c r="AH1149" s="13">
        <f t="shared" si="1479"/>
        <v>5.9370194769679384E-4</v>
      </c>
      <c r="AI1149" s="13">
        <f t="shared" si="1480"/>
        <v>1.2919910279357762E-3</v>
      </c>
      <c r="AJ1149" s="13">
        <f t="shared" si="1481"/>
        <v>1.4057902477347377E-3</v>
      </c>
      <c r="AK1149" s="13">
        <f t="shared" si="1482"/>
        <v>1.0197419733807068E-3</v>
      </c>
      <c r="AL1149" s="13">
        <f t="shared" si="1483"/>
        <v>3.4339699662372768E-5</v>
      </c>
      <c r="AM1149" s="13">
        <f t="shared" si="1484"/>
        <v>2.2665066361596892E-2</v>
      </c>
      <c r="AN1149" s="13">
        <f t="shared" si="1485"/>
        <v>1.6116886358833314E-2</v>
      </c>
      <c r="AO1149" s="13">
        <f t="shared" si="1486"/>
        <v>5.730272785427799E-3</v>
      </c>
      <c r="AP1149" s="13">
        <f t="shared" si="1487"/>
        <v>1.3582452368833943E-3</v>
      </c>
      <c r="AQ1149" s="13">
        <f t="shared" si="1488"/>
        <v>2.414584164572238E-4</v>
      </c>
      <c r="AR1149" s="13">
        <f t="shared" si="1489"/>
        <v>8.4435021450103209E-5</v>
      </c>
      <c r="AS1149" s="13">
        <f t="shared" si="1490"/>
        <v>1.8374420124491581E-4</v>
      </c>
      <c r="AT1149" s="13">
        <f t="shared" si="1491"/>
        <v>1.9992848294048048E-4</v>
      </c>
      <c r="AU1149" s="13">
        <f t="shared" si="1492"/>
        <v>1.450255228738835E-4</v>
      </c>
      <c r="AV1149" s="13">
        <f t="shared" si="1493"/>
        <v>7.8899721948715821E-5</v>
      </c>
      <c r="AW1149" s="13">
        <f t="shared" si="1494"/>
        <v>1.4760775143176036E-6</v>
      </c>
      <c r="AX1149" s="13">
        <f t="shared" si="1495"/>
        <v>8.220472270177772E-3</v>
      </c>
      <c r="AY1149" s="13">
        <f t="shared" si="1496"/>
        <v>5.8454899394815201E-3</v>
      </c>
      <c r="AZ1149" s="13">
        <f t="shared" si="1497"/>
        <v>2.078332698508132E-3</v>
      </c>
      <c r="BA1149" s="13">
        <f t="shared" si="1498"/>
        <v>4.9262672024730442E-4</v>
      </c>
      <c r="BB1149" s="13">
        <f t="shared" si="1499"/>
        <v>8.7575398422429137E-5</v>
      </c>
      <c r="BC1149" s="13">
        <f t="shared" si="1500"/>
        <v>1.2454785895490285E-5</v>
      </c>
      <c r="BD1149" s="13">
        <f t="shared" si="1501"/>
        <v>1.000680683146466E-5</v>
      </c>
      <c r="BE1149" s="13">
        <f t="shared" si="1502"/>
        <v>2.1776422824102844E-5</v>
      </c>
      <c r="BF1149" s="13">
        <f t="shared" si="1503"/>
        <v>2.3694501103140543E-5</v>
      </c>
      <c r="BG1149" s="13">
        <f t="shared" si="1504"/>
        <v>1.7187683121377804E-5</v>
      </c>
      <c r="BH1149" s="13">
        <f t="shared" si="1505"/>
        <v>9.3507914492998151E-6</v>
      </c>
      <c r="BI1149" s="13">
        <f t="shared" si="1506"/>
        <v>4.0697655459819444E-6</v>
      </c>
      <c r="BJ1149" s="14">
        <f t="shared" si="1507"/>
        <v>0.70329617286435897</v>
      </c>
      <c r="BK1149" s="14">
        <f t="shared" si="1508"/>
        <v>0.18750010613266696</v>
      </c>
      <c r="BL1149" s="14">
        <f t="shared" si="1509"/>
        <v>0.10464441816569985</v>
      </c>
      <c r="BM1149" s="14">
        <f t="shared" si="1510"/>
        <v>0.5440174074520816</v>
      </c>
      <c r="BN1149" s="14">
        <f t="shared" si="1511"/>
        <v>0.44891895170019358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1.61006289308176</v>
      </c>
      <c r="F1150" s="10">
        <f>VLOOKUP(B1150,home!$B$2:$E$405,3,FALSE)</f>
        <v>0.78</v>
      </c>
      <c r="G1150" s="10">
        <f>VLOOKUP(C1150,away!$B$2:$E$405,4,FALSE)</f>
        <v>0.7</v>
      </c>
      <c r="H1150" s="10">
        <f>VLOOKUP(A1150,away!$A$2:$E$405,3,FALSE)</f>
        <v>1.22012578616352</v>
      </c>
      <c r="I1150" s="10">
        <f>VLOOKUP(C1150,away!$B$2:$E$405,3,FALSE)</f>
        <v>1.24</v>
      </c>
      <c r="J1150" s="10">
        <f>VLOOKUP(B1150,home!$B$2:$E$405,4,FALSE)</f>
        <v>0.78</v>
      </c>
      <c r="K1150" s="12">
        <f t="shared" si="1456"/>
        <v>0.87909433962264083</v>
      </c>
      <c r="L1150" s="12">
        <f t="shared" si="1457"/>
        <v>1.1801056603773565</v>
      </c>
      <c r="M1150" s="13">
        <f t="shared" si="1458"/>
        <v>0.12755597386688555</v>
      </c>
      <c r="N1150" s="13">
        <f t="shared" si="1459"/>
        <v>0.11213373461143257</v>
      </c>
      <c r="O1150" s="13">
        <f t="shared" si="1460"/>
        <v>0.15052952677525777</v>
      </c>
      <c r="P1150" s="13">
        <f t="shared" si="1461"/>
        <v>0.13232965493420384</v>
      </c>
      <c r="Q1150" s="13">
        <f t="shared" si="1462"/>
        <v>4.9288065688828889E-2</v>
      </c>
      <c r="R1150" s="13">
        <f t="shared" si="1463"/>
        <v>8.8820373300703317E-2</v>
      </c>
      <c r="S1150" s="13">
        <f t="shared" si="1464"/>
        <v>3.4320496806522938E-2</v>
      </c>
      <c r="T1150" s="13">
        <f t="shared" si="1465"/>
        <v>5.8165125308437933E-2</v>
      </c>
      <c r="U1150" s="13">
        <f t="shared" si="1466"/>
        <v>7.8081487411818223E-2</v>
      </c>
      <c r="V1150" s="13">
        <f t="shared" si="1467"/>
        <v>3.9561015728559528E-3</v>
      </c>
      <c r="W1150" s="13">
        <f t="shared" si="1468"/>
        <v>1.444295318599946E-2</v>
      </c>
      <c r="X1150" s="13">
        <f t="shared" si="1469"/>
        <v>1.7044210807363135E-2</v>
      </c>
      <c r="Y1150" s="13">
        <f t="shared" si="1470"/>
        <v>1.005698482521708E-2</v>
      </c>
      <c r="Z1150" s="13">
        <f t="shared" si="1471"/>
        <v>3.493914176299661E-2</v>
      </c>
      <c r="AA1150" s="13">
        <f t="shared" si="1472"/>
        <v>3.0714801755123335E-2</v>
      </c>
      <c r="AB1150" s="13">
        <f t="shared" si="1473"/>
        <v>1.3500604182780238E-2</v>
      </c>
      <c r="AC1150" s="13">
        <f t="shared" si="1474"/>
        <v>2.5650972086527462E-4</v>
      </c>
      <c r="AD1150" s="13">
        <f t="shared" si="1475"/>
        <v>3.1741795983117275E-3</v>
      </c>
      <c r="AE1150" s="13">
        <f t="shared" si="1476"/>
        <v>3.7458673110219928E-3</v>
      </c>
      <c r="AF1150" s="13">
        <f t="shared" si="1477"/>
        <v>2.2102596083797819E-3</v>
      </c>
      <c r="AG1150" s="13">
        <f t="shared" si="1478"/>
        <v>8.6944662491747341E-4</v>
      </c>
      <c r="AH1150" s="13">
        <f t="shared" si="1479"/>
        <v>1.0307969740809794E-2</v>
      </c>
      <c r="AI1150" s="13">
        <f t="shared" si="1480"/>
        <v>9.0616778521473498E-3</v>
      </c>
      <c r="AJ1150" s="13">
        <f t="shared" si="1481"/>
        <v>3.983034853653292E-3</v>
      </c>
      <c r="AK1150" s="13">
        <f t="shared" si="1482"/>
        <v>1.1671544647887677E-3</v>
      </c>
      <c r="AL1150" s="13">
        <f t="shared" si="1483"/>
        <v>1.0644375741991908E-5</v>
      </c>
      <c r="AM1150" s="13">
        <f t="shared" si="1484"/>
        <v>5.5808066356430167E-4</v>
      </c>
      <c r="AN1150" s="13">
        <f t="shared" si="1485"/>
        <v>6.5859415001938339E-4</v>
      </c>
      <c r="AO1150" s="13">
        <f t="shared" si="1486"/>
        <v>3.8860534216464437E-4</v>
      </c>
      <c r="AP1150" s="13">
        <f t="shared" si="1487"/>
        <v>1.528651213137921E-4</v>
      </c>
      <c r="AQ1150" s="13">
        <f t="shared" si="1488"/>
        <v>4.5099248734169319E-5</v>
      </c>
      <c r="AR1150" s="13">
        <f t="shared" si="1489"/>
        <v>2.4328986876256302E-3</v>
      </c>
      <c r="AS1150" s="13">
        <f t="shared" si="1490"/>
        <v>2.1387474651670428E-3</v>
      </c>
      <c r="AT1150" s="13">
        <f t="shared" si="1491"/>
        <v>9.400803952553091E-4</v>
      </c>
      <c r="AU1150" s="13">
        <f t="shared" si="1492"/>
        <v>2.7547311808638576E-4</v>
      </c>
      <c r="AV1150" s="13">
        <f t="shared" si="1493"/>
        <v>6.0541714706985253E-5</v>
      </c>
      <c r="AW1150" s="13">
        <f t="shared" si="1494"/>
        <v>3.0674258484918288E-7</v>
      </c>
      <c r="AX1150" s="13">
        <f t="shared" si="1495"/>
        <v>8.1767592065370789E-5</v>
      </c>
      <c r="AY1150" s="13">
        <f t="shared" si="1496"/>
        <v>9.6494398231770681E-5</v>
      </c>
      <c r="AZ1150" s="13">
        <f t="shared" si="1497"/>
        <v>5.6936792774009713E-5</v>
      </c>
      <c r="BA1150" s="13">
        <f t="shared" si="1498"/>
        <v>2.2397143812113814E-5</v>
      </c>
      <c r="BB1150" s="13">
        <f t="shared" si="1499"/>
        <v>6.6077490472402965E-6</v>
      </c>
      <c r="BC1150" s="13">
        <f t="shared" si="1500"/>
        <v>1.5595684106002717E-6</v>
      </c>
      <c r="BD1150" s="13">
        <f t="shared" si="1501"/>
        <v>4.7851291873194122E-4</v>
      </c>
      <c r="BE1150" s="13">
        <f t="shared" si="1502"/>
        <v>4.2065799829355823E-4</v>
      </c>
      <c r="BF1150" s="13">
        <f t="shared" si="1503"/>
        <v>1.8489903260842877E-4</v>
      </c>
      <c r="BG1150" s="13">
        <f t="shared" si="1504"/>
        <v>5.4181230989257285E-5</v>
      </c>
      <c r="BH1150" s="13">
        <f t="shared" si="1505"/>
        <v>1.1907603369110722E-5</v>
      </c>
      <c r="BI1150" s="13">
        <f t="shared" si="1506"/>
        <v>2.0935813440513453E-6</v>
      </c>
      <c r="BJ1150" s="14">
        <f t="shared" si="1507"/>
        <v>0.27319983534004744</v>
      </c>
      <c r="BK1150" s="14">
        <f t="shared" si="1508"/>
        <v>0.29852587567530736</v>
      </c>
      <c r="BL1150" s="14">
        <f t="shared" si="1509"/>
        <v>0.39316662408325986</v>
      </c>
      <c r="BM1150" s="14">
        <f t="shared" si="1510"/>
        <v>0.33907796002865237</v>
      </c>
      <c r="BN1150" s="14">
        <f t="shared" si="1511"/>
        <v>0.66065732917731201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1.6666666666666701</v>
      </c>
      <c r="F1151" s="10">
        <f>VLOOKUP(B1151,home!$B$2:$E$405,3,FALSE)</f>
        <v>0.38</v>
      </c>
      <c r="G1151" s="10">
        <f>VLOOKUP(C1151,away!$B$2:$E$405,4,FALSE)</f>
        <v>1.2</v>
      </c>
      <c r="H1151" s="10">
        <f>VLOOKUP(A1151,away!$A$2:$E$405,3,FALSE)</f>
        <v>1.38</v>
      </c>
      <c r="I1151" s="10">
        <f>VLOOKUP(C1151,away!$B$2:$E$405,3,FALSE)</f>
        <v>0.86</v>
      </c>
      <c r="J1151" s="10">
        <f>VLOOKUP(B1151,home!$B$2:$E$405,4,FALSE)</f>
        <v>0.38</v>
      </c>
      <c r="K1151" s="12">
        <f t="shared" si="1456"/>
        <v>0.76000000000000156</v>
      </c>
      <c r="L1151" s="12">
        <f t="shared" si="1457"/>
        <v>0.45098399999999994</v>
      </c>
      <c r="M1151" s="13">
        <f t="shared" si="1458"/>
        <v>0.29790399762524011</v>
      </c>
      <c r="N1151" s="13">
        <f t="shared" si="1459"/>
        <v>0.22640703819518296</v>
      </c>
      <c r="O1151" s="13">
        <f t="shared" si="1460"/>
        <v>0.13434993646502127</v>
      </c>
      <c r="P1151" s="13">
        <f t="shared" si="1461"/>
        <v>0.10210595171341637</v>
      </c>
      <c r="Q1151" s="13">
        <f t="shared" si="1462"/>
        <v>8.6034674514169684E-2</v>
      </c>
      <c r="R1151" s="13">
        <f t="shared" si="1463"/>
        <v>3.0294835873370573E-2</v>
      </c>
      <c r="S1151" s="13">
        <f t="shared" si="1464"/>
        <v>8.7491486002294547E-3</v>
      </c>
      <c r="T1151" s="13">
        <f t="shared" si="1465"/>
        <v>3.8800261651098289E-2</v>
      </c>
      <c r="U1151" s="13">
        <f t="shared" si="1466"/>
        <v>2.3024075263761681E-2</v>
      </c>
      <c r="V1151" s="13">
        <f t="shared" si="1467"/>
        <v>3.3319464272974181E-4</v>
      </c>
      <c r="W1151" s="13">
        <f t="shared" si="1468"/>
        <v>2.1795450876923039E-2</v>
      </c>
      <c r="X1151" s="13">
        <f t="shared" si="1469"/>
        <v>9.8293996182782575E-3</v>
      </c>
      <c r="Y1151" s="13">
        <f t="shared" si="1470"/>
        <v>2.2164509787248004E-3</v>
      </c>
      <c r="Z1151" s="13">
        <f t="shared" si="1471"/>
        <v>4.5541620871720513E-3</v>
      </c>
      <c r="AA1151" s="13">
        <f t="shared" si="1472"/>
        <v>3.4611631862507659E-3</v>
      </c>
      <c r="AB1151" s="13">
        <f t="shared" si="1473"/>
        <v>1.3152420107752935E-3</v>
      </c>
      <c r="AC1151" s="13">
        <f t="shared" si="1474"/>
        <v>7.1376090059494295E-6</v>
      </c>
      <c r="AD1151" s="13">
        <f t="shared" si="1475"/>
        <v>4.1411356666153842E-3</v>
      </c>
      <c r="AE1151" s="13">
        <f t="shared" si="1476"/>
        <v>1.8675859274728721E-3</v>
      </c>
      <c r="AF1151" s="13">
        <f t="shared" si="1477"/>
        <v>4.2112568595771284E-4</v>
      </c>
      <c r="AG1151" s="13">
        <f t="shared" si="1478"/>
        <v>6.330698211865106E-5</v>
      </c>
      <c r="AH1151" s="13">
        <f t="shared" si="1479"/>
        <v>5.1346355868029997E-4</v>
      </c>
      <c r="AI1151" s="13">
        <f t="shared" si="1480"/>
        <v>3.9023230459702877E-4</v>
      </c>
      <c r="AJ1151" s="13">
        <f t="shared" si="1481"/>
        <v>1.4828827574687119E-4</v>
      </c>
      <c r="AK1151" s="13">
        <f t="shared" si="1482"/>
        <v>3.7566363189207461E-5</v>
      </c>
      <c r="AL1151" s="13">
        <f t="shared" si="1483"/>
        <v>9.7856002782148827E-8</v>
      </c>
      <c r="AM1151" s="13">
        <f t="shared" si="1484"/>
        <v>6.2945262132553992E-4</v>
      </c>
      <c r="AN1151" s="13">
        <f t="shared" si="1485"/>
        <v>2.838730609758772E-4</v>
      </c>
      <c r="AO1151" s="13">
        <f t="shared" si="1486"/>
        <v>6.4011104265572502E-5</v>
      </c>
      <c r="AP1151" s="13">
        <f t="shared" si="1487"/>
        <v>9.6226612820349818E-6</v>
      </c>
      <c r="AQ1151" s="13">
        <f t="shared" si="1488"/>
        <v>1.0849165689043158E-6</v>
      </c>
      <c r="AR1151" s="13">
        <f t="shared" si="1489"/>
        <v>4.6312769909575295E-5</v>
      </c>
      <c r="AS1151" s="13">
        <f t="shared" si="1490"/>
        <v>3.5197705131277297E-5</v>
      </c>
      <c r="AT1151" s="13">
        <f t="shared" si="1491"/>
        <v>1.3375127949885397E-5</v>
      </c>
      <c r="AU1151" s="13">
        <f t="shared" si="1492"/>
        <v>3.3883657473043084E-6</v>
      </c>
      <c r="AV1151" s="13">
        <f t="shared" si="1493"/>
        <v>6.4378949198781975E-7</v>
      </c>
      <c r="AW1151" s="13">
        <f t="shared" si="1494"/>
        <v>9.3166482179487608E-10</v>
      </c>
      <c r="AX1151" s="13">
        <f t="shared" si="1495"/>
        <v>7.9730665367901859E-5</v>
      </c>
      <c r="AY1151" s="13">
        <f t="shared" si="1496"/>
        <v>3.5957254390277847E-5</v>
      </c>
      <c r="AZ1151" s="13">
        <f t="shared" si="1497"/>
        <v>8.1080732069725301E-6</v>
      </c>
      <c r="BA1151" s="13">
        <f t="shared" si="1498"/>
        <v>1.2188704290577667E-6</v>
      </c>
      <c r="BB1151" s="13">
        <f t="shared" si="1499"/>
        <v>1.3742276539454691E-7</v>
      </c>
      <c r="BC1151" s="13">
        <f t="shared" si="1500"/>
        <v>1.2395093685738873E-8</v>
      </c>
      <c r="BD1151" s="13">
        <f t="shared" si="1501"/>
        <v>3.4810530374833155E-6</v>
      </c>
      <c r="BE1151" s="13">
        <f t="shared" si="1502"/>
        <v>2.6456003084873251E-6</v>
      </c>
      <c r="BF1151" s="13">
        <f t="shared" si="1503"/>
        <v>1.0053281172251854E-6</v>
      </c>
      <c r="BG1151" s="13">
        <f t="shared" si="1504"/>
        <v>2.546831230303809E-7</v>
      </c>
      <c r="BH1151" s="13">
        <f t="shared" si="1505"/>
        <v>4.8389793375772458E-8</v>
      </c>
      <c r="BI1151" s="13">
        <f t="shared" si="1506"/>
        <v>7.3552485931174298E-9</v>
      </c>
      <c r="BJ1151" s="14">
        <f t="shared" si="1507"/>
        <v>0.39268963914221278</v>
      </c>
      <c r="BK1151" s="14">
        <f t="shared" si="1508"/>
        <v>0.40913548530101468</v>
      </c>
      <c r="BL1151" s="14">
        <f t="shared" si="1509"/>
        <v>0.19364116346925123</v>
      </c>
      <c r="BM1151" s="14">
        <f t="shared" si="1510"/>
        <v>0.12288805929052438</v>
      </c>
      <c r="BN1151" s="14">
        <f t="shared" si="1511"/>
        <v>0.87709643438640095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1.6666666666666701</v>
      </c>
      <c r="F1152" s="10">
        <f>VLOOKUP(B1152,home!$B$2:$E$405,3,FALSE)</f>
        <v>0.6</v>
      </c>
      <c r="G1152" s="10">
        <f>VLOOKUP(C1152,away!$B$2:$E$405,4,FALSE)</f>
        <v>0.67</v>
      </c>
      <c r="H1152" s="10">
        <f>VLOOKUP(A1152,away!$A$2:$E$405,3,FALSE)</f>
        <v>1.38</v>
      </c>
      <c r="I1152" s="10">
        <f>VLOOKUP(C1152,away!$B$2:$E$405,3,FALSE)</f>
        <v>0.97</v>
      </c>
      <c r="J1152" s="10">
        <f>VLOOKUP(B1152,home!$B$2:$E$405,4,FALSE)</f>
        <v>0.6</v>
      </c>
      <c r="K1152" s="12">
        <f t="shared" si="1456"/>
        <v>0.67000000000000137</v>
      </c>
      <c r="L1152" s="12">
        <f t="shared" si="1457"/>
        <v>0.80315999999999987</v>
      </c>
      <c r="M1152" s="13">
        <f t="shared" si="1458"/>
        <v>0.22920006741725349</v>
      </c>
      <c r="N1152" s="13">
        <f t="shared" si="1459"/>
        <v>0.15356404516956013</v>
      </c>
      <c r="O1152" s="13">
        <f t="shared" si="1460"/>
        <v>0.18408432614684125</v>
      </c>
      <c r="P1152" s="13">
        <f t="shared" si="1461"/>
        <v>0.12333649851838388</v>
      </c>
      <c r="Q1152" s="13">
        <f t="shared" si="1462"/>
        <v>5.1443955131802749E-2</v>
      </c>
      <c r="R1152" s="13">
        <f t="shared" si="1463"/>
        <v>7.3924583694048487E-2</v>
      </c>
      <c r="S1152" s="13">
        <f t="shared" si="1464"/>
        <v>1.6592372810129249E-2</v>
      </c>
      <c r="T1152" s="13">
        <f t="shared" si="1465"/>
        <v>4.1317727003658683E-2</v>
      </c>
      <c r="U1152" s="13">
        <f t="shared" si="1466"/>
        <v>4.9529471075012585E-2</v>
      </c>
      <c r="V1152" s="13">
        <f t="shared" si="1467"/>
        <v>9.9207124421587817E-4</v>
      </c>
      <c r="W1152" s="13">
        <f t="shared" si="1468"/>
        <v>1.1489149979435972E-2</v>
      </c>
      <c r="X1152" s="13">
        <f t="shared" si="1469"/>
        <v>9.2276256974837927E-3</v>
      </c>
      <c r="Y1152" s="13">
        <f t="shared" si="1470"/>
        <v>3.7056299275955405E-3</v>
      </c>
      <c r="Z1152" s="13">
        <f t="shared" si="1471"/>
        <v>1.9791089546570662E-2</v>
      </c>
      <c r="AA1152" s="13">
        <f t="shared" si="1472"/>
        <v>1.3260029996202368E-2</v>
      </c>
      <c r="AB1152" s="13">
        <f t="shared" si="1473"/>
        <v>4.442110048727803E-3</v>
      </c>
      <c r="AC1152" s="13">
        <f t="shared" si="1474"/>
        <v>3.3365662508622835E-5</v>
      </c>
      <c r="AD1152" s="13">
        <f t="shared" si="1475"/>
        <v>1.9244326215555291E-3</v>
      </c>
      <c r="AE1152" s="13">
        <f t="shared" si="1476"/>
        <v>1.5456273043285382E-3</v>
      </c>
      <c r="AF1152" s="13">
        <f t="shared" si="1477"/>
        <v>6.2069301287225422E-4</v>
      </c>
      <c r="AG1152" s="13">
        <f t="shared" si="1478"/>
        <v>1.6617193340615991E-4</v>
      </c>
      <c r="AH1152" s="13">
        <f t="shared" si="1479"/>
        <v>3.9738528700559222E-3</v>
      </c>
      <c r="AI1152" s="13">
        <f t="shared" si="1480"/>
        <v>2.6624814229374732E-3</v>
      </c>
      <c r="AJ1152" s="13">
        <f t="shared" si="1481"/>
        <v>8.9193127668405533E-4</v>
      </c>
      <c r="AK1152" s="13">
        <f t="shared" si="1482"/>
        <v>1.9919798512610612E-4</v>
      </c>
      <c r="AL1152" s="13">
        <f t="shared" si="1483"/>
        <v>7.1818547541140559E-7</v>
      </c>
      <c r="AM1152" s="13">
        <f t="shared" si="1484"/>
        <v>2.5787397128844148E-4</v>
      </c>
      <c r="AN1152" s="13">
        <f t="shared" si="1485"/>
        <v>2.071140587800246E-4</v>
      </c>
      <c r="AO1152" s="13">
        <f t="shared" si="1486"/>
        <v>8.3172863724882262E-5</v>
      </c>
      <c r="AP1152" s="13">
        <f t="shared" si="1487"/>
        <v>2.2267039076425478E-5</v>
      </c>
      <c r="AQ1152" s="13">
        <f t="shared" si="1488"/>
        <v>4.4709987761554702E-6</v>
      </c>
      <c r="AR1152" s="13">
        <f t="shared" si="1489"/>
        <v>6.3832793422282296E-4</v>
      </c>
      <c r="AS1152" s="13">
        <f t="shared" si="1490"/>
        <v>4.2767971592929218E-4</v>
      </c>
      <c r="AT1152" s="13">
        <f t="shared" si="1491"/>
        <v>1.4327270483631318E-4</v>
      </c>
      <c r="AU1152" s="13">
        <f t="shared" si="1492"/>
        <v>3.1997570746776682E-5</v>
      </c>
      <c r="AV1152" s="13">
        <f t="shared" si="1493"/>
        <v>5.3595931000851042E-6</v>
      </c>
      <c r="AW1152" s="13">
        <f t="shared" si="1494"/>
        <v>1.0735221030807079E-8</v>
      </c>
      <c r="AX1152" s="13">
        <f t="shared" si="1495"/>
        <v>2.879592679387601E-5</v>
      </c>
      <c r="AY1152" s="13">
        <f t="shared" si="1496"/>
        <v>2.3127736563769447E-5</v>
      </c>
      <c r="AZ1152" s="13">
        <f t="shared" si="1497"/>
        <v>9.2876364492785326E-6</v>
      </c>
      <c r="BA1152" s="13">
        <f t="shared" si="1498"/>
        <v>2.4864860302008486E-6</v>
      </c>
      <c r="BB1152" s="13">
        <f t="shared" si="1499"/>
        <v>4.9926153000402831E-7</v>
      </c>
      <c r="BC1152" s="13">
        <f t="shared" si="1500"/>
        <v>8.0197378087607077E-8</v>
      </c>
      <c r="BD1152" s="13">
        <f t="shared" si="1501"/>
        <v>8.5446577275067031E-5</v>
      </c>
      <c r="BE1152" s="13">
        <f t="shared" si="1502"/>
        <v>5.7249206774295027E-5</v>
      </c>
      <c r="BF1152" s="13">
        <f t="shared" si="1503"/>
        <v>1.9178484269388874E-5</v>
      </c>
      <c r="BG1152" s="13">
        <f t="shared" si="1504"/>
        <v>4.2831948201635241E-6</v>
      </c>
      <c r="BH1152" s="13">
        <f t="shared" si="1505"/>
        <v>7.1743513237739169E-7</v>
      </c>
      <c r="BI1152" s="13">
        <f t="shared" si="1506"/>
        <v>9.6136307738570706E-8</v>
      </c>
      <c r="BJ1152" s="14">
        <f t="shared" si="1507"/>
        <v>0.27564423395809051</v>
      </c>
      <c r="BK1152" s="14">
        <f t="shared" si="1508"/>
        <v>0.37017822157453029</v>
      </c>
      <c r="BL1152" s="14">
        <f t="shared" si="1509"/>
        <v>0.33438159306905041</v>
      </c>
      <c r="BM1152" s="14">
        <f t="shared" si="1510"/>
        <v>0.18441854506900915</v>
      </c>
      <c r="BN1152" s="14">
        <f t="shared" si="1511"/>
        <v>0.81555347607789008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1.6666666666666701</v>
      </c>
      <c r="F1153" s="10">
        <f>VLOOKUP(B1153,home!$B$2:$E$405,3,FALSE)</f>
        <v>0.82</v>
      </c>
      <c r="G1153" s="10">
        <f>VLOOKUP(C1153,away!$B$2:$E$405,4,FALSE)</f>
        <v>0.77</v>
      </c>
      <c r="H1153" s="10">
        <f>VLOOKUP(A1153,away!$A$2:$E$405,3,FALSE)</f>
        <v>1.38</v>
      </c>
      <c r="I1153" s="10">
        <f>VLOOKUP(C1153,away!$B$2:$E$405,3,FALSE)</f>
        <v>1.03</v>
      </c>
      <c r="J1153" s="10">
        <f>VLOOKUP(B1153,home!$B$2:$E$405,4,FALSE)</f>
        <v>0.82</v>
      </c>
      <c r="K1153" s="12">
        <f t="shared" si="1456"/>
        <v>1.0523333333333353</v>
      </c>
      <c r="L1153" s="12">
        <f t="shared" si="1457"/>
        <v>1.165548</v>
      </c>
      <c r="M1153" s="13">
        <f t="shared" si="1458"/>
        <v>0.10883945925524531</v>
      </c>
      <c r="N1153" s="13">
        <f t="shared" si="1459"/>
        <v>0.11453539095627004</v>
      </c>
      <c r="O1153" s="13">
        <f t="shared" si="1460"/>
        <v>0.12685761405603266</v>
      </c>
      <c r="P1153" s="13">
        <f t="shared" si="1461"/>
        <v>0.13349649585829862</v>
      </c>
      <c r="Q1153" s="13">
        <f t="shared" si="1462"/>
        <v>6.0264704874824188E-2</v>
      </c>
      <c r="R1153" s="13">
        <f t="shared" si="1463"/>
        <v>7.3929319173890382E-2</v>
      </c>
      <c r="S1153" s="13">
        <f t="shared" si="1464"/>
        <v>4.0934865278618789E-2</v>
      </c>
      <c r="T1153" s="13">
        <f t="shared" si="1465"/>
        <v>7.0241406237441587E-2</v>
      </c>
      <c r="U1153" s="13">
        <f t="shared" si="1466"/>
        <v>7.7798286877324138E-2</v>
      </c>
      <c r="V1153" s="13">
        <f t="shared" si="1467"/>
        <v>5.5787172027091086E-3</v>
      </c>
      <c r="W1153" s="13">
        <f t="shared" si="1468"/>
        <v>2.1139519254424484E-2</v>
      </c>
      <c r="X1153" s="13">
        <f t="shared" si="1469"/>
        <v>2.4639124387955947E-2</v>
      </c>
      <c r="Y1153" s="13">
        <f t="shared" si="1470"/>
        <v>1.435904107606664E-2</v>
      </c>
      <c r="Z1153" s="13">
        <f t="shared" si="1471"/>
        <v>2.8722723368163207E-2</v>
      </c>
      <c r="AA1153" s="13">
        <f t="shared" si="1472"/>
        <v>3.0225879224430475E-2</v>
      </c>
      <c r="AB1153" s="13">
        <f t="shared" si="1473"/>
        <v>1.5903850118587862E-2</v>
      </c>
      <c r="AC1153" s="13">
        <f t="shared" si="1474"/>
        <v>4.2765923489634103E-4</v>
      </c>
      <c r="AD1153" s="13">
        <f t="shared" si="1475"/>
        <v>5.5614551905181836E-3</v>
      </c>
      <c r="AE1153" s="13">
        <f t="shared" si="1476"/>
        <v>6.482142974398088E-3</v>
      </c>
      <c r="AF1153" s="13">
        <f t="shared" si="1477"/>
        <v>3.7776243897618719E-3</v>
      </c>
      <c r="AG1153" s="13">
        <f t="shared" si="1478"/>
        <v>1.467667517412724E-3</v>
      </c>
      <c r="AH1153" s="13">
        <f t="shared" si="1479"/>
        <v>8.3694281940789646E-3</v>
      </c>
      <c r="AI1153" s="13">
        <f t="shared" si="1480"/>
        <v>8.8074282695691144E-3</v>
      </c>
      <c r="AJ1153" s="13">
        <f t="shared" si="1481"/>
        <v>4.6341751745049573E-3</v>
      </c>
      <c r="AK1153" s="13">
        <f t="shared" si="1482"/>
        <v>1.6255656695457978E-3</v>
      </c>
      <c r="AL1153" s="13">
        <f t="shared" si="1483"/>
        <v>2.09817320559138E-5</v>
      </c>
      <c r="AM1153" s="13">
        <f t="shared" si="1484"/>
        <v>1.1705009357643964E-3</v>
      </c>
      <c r="AN1153" s="13">
        <f t="shared" si="1485"/>
        <v>1.3642750246783207E-3</v>
      </c>
      <c r="AO1153" s="13">
        <f t="shared" si="1486"/>
        <v>7.9506401323188374E-4</v>
      </c>
      <c r="AP1153" s="13">
        <f t="shared" si="1487"/>
        <v>3.0889509016479864E-4</v>
      </c>
      <c r="AQ1153" s="13">
        <f t="shared" si="1488"/>
        <v>9.0008013637850109E-5</v>
      </c>
      <c r="AR1153" s="13">
        <f t="shared" si="1489"/>
        <v>1.9509940585504713E-3</v>
      </c>
      <c r="AS1153" s="13">
        <f t="shared" si="1490"/>
        <v>2.0530960809479501E-3</v>
      </c>
      <c r="AT1153" s="13">
        <f t="shared" si="1491"/>
        <v>1.0802707212587816E-3</v>
      </c>
      <c r="AU1153" s="13">
        <f t="shared" si="1492"/>
        <v>3.7893496300155338E-4</v>
      </c>
      <c r="AV1153" s="13">
        <f t="shared" si="1493"/>
        <v>9.969147318299217E-5</v>
      </c>
      <c r="AW1153" s="13">
        <f t="shared" si="1494"/>
        <v>7.1486218878615603E-7</v>
      </c>
      <c r="AX1153" s="13">
        <f t="shared" si="1495"/>
        <v>2.0529285856712249E-4</v>
      </c>
      <c r="AY1153" s="13">
        <f t="shared" si="1496"/>
        <v>2.3927868071719246E-4</v>
      </c>
      <c r="AZ1153" s="13">
        <f t="shared" si="1497"/>
        <v>1.3944539387628115E-4</v>
      </c>
      <c r="BA1153" s="13">
        <f t="shared" si="1498"/>
        <v>5.4176766647237262E-5</v>
      </c>
      <c r="BB1153" s="13">
        <f t="shared" si="1499"/>
        <v>1.5786405503038511E-5</v>
      </c>
      <c r="BC1153" s="13">
        <f t="shared" si="1500"/>
        <v>3.6799626722511089E-6</v>
      </c>
      <c r="BD1153" s="13">
        <f t="shared" si="1501"/>
        <v>3.789962038258975E-4</v>
      </c>
      <c r="BE1153" s="13">
        <f t="shared" si="1502"/>
        <v>3.9883033849278694E-4</v>
      </c>
      <c r="BF1153" s="13">
        <f t="shared" si="1503"/>
        <v>2.0985122977028843E-4</v>
      </c>
      <c r="BG1153" s="13">
        <f t="shared" si="1504"/>
        <v>7.3611148042755772E-5</v>
      </c>
      <c r="BH1153" s="13">
        <f t="shared" si="1505"/>
        <v>1.9365866197581698E-5</v>
      </c>
      <c r="BI1153" s="13">
        <f t="shared" si="1506"/>
        <v>4.075869305717703E-6</v>
      </c>
      <c r="BJ1153" s="14">
        <f t="shared" si="1507"/>
        <v>0.32685448000453415</v>
      </c>
      <c r="BK1153" s="14">
        <f t="shared" si="1508"/>
        <v>0.28953745724254126</v>
      </c>
      <c r="BL1153" s="14">
        <f t="shared" si="1509"/>
        <v>0.3547992647105413</v>
      </c>
      <c r="BM1153" s="14">
        <f t="shared" si="1510"/>
        <v>0.38175237733269035</v>
      </c>
      <c r="BN1153" s="14">
        <f t="shared" si="1511"/>
        <v>0.61792298417456115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1.6666666666666701</v>
      </c>
      <c r="F1154" s="10">
        <f>VLOOKUP(B1154,home!$B$2:$E$405,3,FALSE)</f>
        <v>1.2</v>
      </c>
      <c r="G1154" s="10">
        <f>VLOOKUP(C1154,away!$B$2:$E$405,4,FALSE)</f>
        <v>1.07</v>
      </c>
      <c r="H1154" s="10">
        <f>VLOOKUP(A1154,away!$A$2:$E$405,3,FALSE)</f>
        <v>1.38</v>
      </c>
      <c r="I1154" s="10">
        <f>VLOOKUP(C1154,away!$B$2:$E$405,3,FALSE)</f>
        <v>0.33</v>
      </c>
      <c r="J1154" s="10">
        <f>VLOOKUP(B1154,home!$B$2:$E$405,4,FALSE)</f>
        <v>1.2</v>
      </c>
      <c r="K1154" s="12">
        <f t="shared" si="1456"/>
        <v>2.1400000000000046</v>
      </c>
      <c r="L1154" s="12">
        <f t="shared" si="1457"/>
        <v>0.54647999999999997</v>
      </c>
      <c r="M1154" s="13">
        <f t="shared" si="1458"/>
        <v>6.8120301308208744E-2</v>
      </c>
      <c r="N1154" s="13">
        <f t="shared" si="1459"/>
        <v>0.14577744479956706</v>
      </c>
      <c r="O1154" s="13">
        <f t="shared" si="1460"/>
        <v>3.7226382258909917E-2</v>
      </c>
      <c r="P1154" s="13">
        <f t="shared" si="1461"/>
        <v>7.9664458034067395E-2</v>
      </c>
      <c r="Q1154" s="13">
        <f t="shared" si="1462"/>
        <v>0.15598186593553706</v>
      </c>
      <c r="R1154" s="13">
        <f t="shared" si="1463"/>
        <v>1.0171736688424542E-2</v>
      </c>
      <c r="S1154" s="13">
        <f t="shared" si="1464"/>
        <v>2.3291242669154617E-2</v>
      </c>
      <c r="T1154" s="13">
        <f t="shared" si="1465"/>
        <v>8.524097009645229E-2</v>
      </c>
      <c r="U1154" s="13">
        <f t="shared" si="1466"/>
        <v>2.1767516513228568E-2</v>
      </c>
      <c r="V1154" s="13">
        <f t="shared" si="1467"/>
        <v>3.0264827054240929E-3</v>
      </c>
      <c r="W1154" s="13">
        <f t="shared" si="1468"/>
        <v>0.11126706436735001</v>
      </c>
      <c r="X1154" s="13">
        <f t="shared" si="1469"/>
        <v>6.0805225335469427E-2</v>
      </c>
      <c r="Y1154" s="13">
        <f t="shared" si="1470"/>
        <v>1.661441977066366E-2</v>
      </c>
      <c r="Z1154" s="13">
        <f t="shared" si="1471"/>
        <v>1.8528835551634146E-3</v>
      </c>
      <c r="AA1154" s="13">
        <f t="shared" si="1472"/>
        <v>3.9651708080497162E-3</v>
      </c>
      <c r="AB1154" s="13">
        <f t="shared" si="1473"/>
        <v>4.2427327646132051E-3</v>
      </c>
      <c r="AC1154" s="13">
        <f t="shared" si="1474"/>
        <v>2.2121076596004667E-4</v>
      </c>
      <c r="AD1154" s="13">
        <f t="shared" si="1475"/>
        <v>5.9527879436532413E-2</v>
      </c>
      <c r="AE1154" s="13">
        <f t="shared" si="1476"/>
        <v>3.253079555447623E-2</v>
      </c>
      <c r="AF1154" s="13">
        <f t="shared" si="1477"/>
        <v>8.8887145773050829E-3</v>
      </c>
      <c r="AG1154" s="13">
        <f t="shared" si="1478"/>
        <v>1.6191682474018939E-3</v>
      </c>
      <c r="AH1154" s="13">
        <f t="shared" si="1479"/>
        <v>2.5314095130642562E-4</v>
      </c>
      <c r="AI1154" s="13">
        <f t="shared" si="1480"/>
        <v>5.4172163579575209E-4</v>
      </c>
      <c r="AJ1154" s="13">
        <f t="shared" si="1481"/>
        <v>5.7964215030145596E-4</v>
      </c>
      <c r="AK1154" s="13">
        <f t="shared" si="1482"/>
        <v>4.1347806721503942E-4</v>
      </c>
      <c r="AL1154" s="13">
        <f t="shared" si="1483"/>
        <v>1.0347949403086065E-5</v>
      </c>
      <c r="AM1154" s="13">
        <f t="shared" si="1484"/>
        <v>2.5477932398835921E-2</v>
      </c>
      <c r="AN1154" s="13">
        <f t="shared" si="1485"/>
        <v>1.3923180497315854E-2</v>
      </c>
      <c r="AO1154" s="13">
        <f t="shared" si="1486"/>
        <v>3.8043698390865825E-3</v>
      </c>
      <c r="AP1154" s="13">
        <f t="shared" si="1487"/>
        <v>6.9300400988801195E-4</v>
      </c>
      <c r="AQ1154" s="13">
        <f t="shared" si="1488"/>
        <v>9.4678207830900158E-5</v>
      </c>
      <c r="AR1154" s="13">
        <f t="shared" si="1489"/>
        <v>2.7667293413987098E-5</v>
      </c>
      <c r="AS1154" s="13">
        <f t="shared" si="1490"/>
        <v>5.920800790593252E-5</v>
      </c>
      <c r="AT1154" s="13">
        <f t="shared" si="1491"/>
        <v>6.3352568459347939E-5</v>
      </c>
      <c r="AU1154" s="13">
        <f t="shared" si="1492"/>
        <v>4.5191498834334951E-5</v>
      </c>
      <c r="AV1154" s="13">
        <f t="shared" si="1493"/>
        <v>2.4177451876369265E-5</v>
      </c>
      <c r="AW1154" s="13">
        <f t="shared" si="1494"/>
        <v>3.3615520594913195E-7</v>
      </c>
      <c r="AX1154" s="13">
        <f t="shared" si="1495"/>
        <v>9.0871292222514943E-3</v>
      </c>
      <c r="AY1154" s="13">
        <f t="shared" si="1496"/>
        <v>4.9659343773759967E-3</v>
      </c>
      <c r="AZ1154" s="13">
        <f t="shared" si="1497"/>
        <v>1.3568919092742167E-3</v>
      </c>
      <c r="BA1154" s="13">
        <f t="shared" si="1498"/>
        <v>2.4717143019339135E-4</v>
      </c>
      <c r="BB1154" s="13">
        <f t="shared" si="1499"/>
        <v>3.3768560793021117E-5</v>
      </c>
      <c r="BC1154" s="13">
        <f t="shared" si="1500"/>
        <v>3.6907686204340362E-6</v>
      </c>
      <c r="BD1154" s="13">
        <f t="shared" si="1501"/>
        <v>2.5199370841459443E-6</v>
      </c>
      <c r="BE1154" s="13">
        <f t="shared" si="1502"/>
        <v>5.392665360072333E-6</v>
      </c>
      <c r="BF1154" s="13">
        <f t="shared" si="1503"/>
        <v>5.7701519352774084E-6</v>
      </c>
      <c r="BG1154" s="13">
        <f t="shared" si="1504"/>
        <v>4.1160417138312265E-6</v>
      </c>
      <c r="BH1154" s="13">
        <f t="shared" si="1505"/>
        <v>2.2020823168997119E-6</v>
      </c>
      <c r="BI1154" s="13">
        <f t="shared" si="1506"/>
        <v>9.424912316330785E-7</v>
      </c>
      <c r="BJ1154" s="14">
        <f t="shared" si="1507"/>
        <v>0.73794129934222108</v>
      </c>
      <c r="BK1154" s="14">
        <f t="shared" si="1508"/>
        <v>0.17929997780959397</v>
      </c>
      <c r="BL1154" s="14">
        <f t="shared" si="1509"/>
        <v>7.9402062027976422E-2</v>
      </c>
      <c r="BM1154" s="14">
        <f t="shared" si="1510"/>
        <v>0.49658843548806997</v>
      </c>
      <c r="BN1154" s="14">
        <f t="shared" si="1511"/>
        <v>0.49694218902471465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1.3537414965986401</v>
      </c>
      <c r="F1155" s="10" t="e">
        <f>VLOOKUP(B1155,home!$B$2:$E$405,3,FALSE)</f>
        <v>#N/A</v>
      </c>
      <c r="G1155" s="10">
        <f>VLOOKUP(C1155,away!$B$2:$E$405,4,FALSE)</f>
        <v>0.98</v>
      </c>
      <c r="H1155" s="10">
        <f>VLOOKUP(A1155,away!$A$2:$E$405,3,FALSE)</f>
        <v>1.08843537414966</v>
      </c>
      <c r="I1155" s="10">
        <f>VLOOKUP(C1155,away!$B$2:$E$405,3,FALSE)</f>
        <v>0.62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1.3537414965986401</v>
      </c>
      <c r="F1156" s="10">
        <f>VLOOKUP(B1156,home!$B$2:$E$405,3,FALSE)</f>
        <v>2.09</v>
      </c>
      <c r="G1156" s="10">
        <f>VLOOKUP(C1156,away!$B$2:$E$405,4,FALSE)</f>
        <v>1.27</v>
      </c>
      <c r="H1156" s="10">
        <f>VLOOKUP(A1156,away!$A$2:$E$405,3,FALSE)</f>
        <v>1.08843537414966</v>
      </c>
      <c r="I1156" s="10">
        <f>VLOOKUP(C1156,away!$B$2:$E$405,3,FALSE)</f>
        <v>0.84</v>
      </c>
      <c r="J1156" s="10">
        <f>VLOOKUP(B1156,home!$B$2:$E$405,4,FALSE)</f>
        <v>2.09</v>
      </c>
      <c r="K1156" s="12">
        <f t="shared" si="1456"/>
        <v>3.5932360544217699</v>
      </c>
      <c r="L1156" s="12">
        <f t="shared" si="1457"/>
        <v>1.9108571428571428</v>
      </c>
      <c r="M1156" s="13">
        <f t="shared" si="1458"/>
        <v>4.0700776654933072E-3</v>
      </c>
      <c r="N1156" s="13">
        <f t="shared" si="1459"/>
        <v>1.4624749811947337E-2</v>
      </c>
      <c r="O1156" s="13">
        <f t="shared" si="1460"/>
        <v>7.777336979091211E-3</v>
      </c>
      <c r="P1156" s="13">
        <f t="shared" si="1461"/>
        <v>2.7945807640658224E-2</v>
      </c>
      <c r="Q1156" s="13">
        <f t="shared" si="1462"/>
        <v>2.6275089155593595E-2</v>
      </c>
      <c r="R1156" s="13">
        <f t="shared" si="1463"/>
        <v>7.4306899594517185E-3</v>
      </c>
      <c r="S1156" s="13">
        <f t="shared" si="1464"/>
        <v>4.7970102100865941E-2</v>
      </c>
      <c r="T1156" s="13">
        <f t="shared" si="1465"/>
        <v>5.020794179217427E-2</v>
      </c>
      <c r="U1156" s="13">
        <f t="shared" si="1466"/>
        <v>2.6700223071531748E-2</v>
      </c>
      <c r="V1156" s="13">
        <f t="shared" si="1467"/>
        <v>3.6596714853844442E-2</v>
      </c>
      <c r="W1156" s="13">
        <f t="shared" si="1468"/>
        <v>3.1470865895675118E-2</v>
      </c>
      <c r="X1156" s="13">
        <f t="shared" si="1469"/>
        <v>6.0136328888650052E-2</v>
      </c>
      <c r="Y1156" s="13">
        <f t="shared" si="1470"/>
        <v>5.7455966801041661E-2</v>
      </c>
      <c r="Z1156" s="13">
        <f t="shared" si="1471"/>
        <v>4.7329956617917232E-3</v>
      </c>
      <c r="AA1156" s="13">
        <f t="shared" si="1472"/>
        <v>1.7006770657371838E-2</v>
      </c>
      <c r="AB1156" s="13">
        <f t="shared" si="1473"/>
        <v>3.0554670747675372E-2</v>
      </c>
      <c r="AC1156" s="13">
        <f t="shared" si="1474"/>
        <v>1.5704933014183634E-2</v>
      </c>
      <c r="AD1156" s="13">
        <f t="shared" si="1475"/>
        <v>2.8270562500053074E-2</v>
      </c>
      <c r="AE1156" s="13">
        <f t="shared" si="1476"/>
        <v>5.4021006285815701E-2</v>
      </c>
      <c r="AF1156" s="13">
        <f t="shared" si="1477"/>
        <v>5.1613212862790782E-2</v>
      </c>
      <c r="AG1156" s="13">
        <f t="shared" si="1478"/>
        <v>3.2875158821556644E-2</v>
      </c>
      <c r="AH1156" s="13">
        <f t="shared" si="1479"/>
        <v>2.2610196418616463E-3</v>
      </c>
      <c r="AI1156" s="13">
        <f t="shared" si="1480"/>
        <v>8.1243772968930626E-3</v>
      </c>
      <c r="AJ1156" s="13">
        <f t="shared" si="1481"/>
        <v>1.4596402711460923E-2</v>
      </c>
      <c r="AK1156" s="13">
        <f t="shared" si="1482"/>
        <v>1.7482773495893691E-2</v>
      </c>
      <c r="AL1156" s="13">
        <f t="shared" si="1483"/>
        <v>4.3133038049346772E-3</v>
      </c>
      <c r="AM1156" s="13">
        <f t="shared" si="1484"/>
        <v>2.0316560890794949E-2</v>
      </c>
      <c r="AN1156" s="13">
        <f t="shared" si="1485"/>
        <v>3.8822045496467603E-2</v>
      </c>
      <c r="AO1156" s="13">
        <f t="shared" si="1486"/>
        <v>3.7091691468625058E-2</v>
      </c>
      <c r="AP1156" s="13">
        <f t="shared" si="1487"/>
        <v>2.3625641194491846E-2</v>
      </c>
      <c r="AQ1156" s="13">
        <f t="shared" si="1488"/>
        <v>1.1286306307768678E-2</v>
      </c>
      <c r="AR1156" s="13">
        <f t="shared" si="1489"/>
        <v>8.6409710655832432E-4</v>
      </c>
      <c r="AS1156" s="13">
        <f t="shared" si="1490"/>
        <v>3.1049048778069004E-3</v>
      </c>
      <c r="AT1156" s="13">
        <f t="shared" si="1491"/>
        <v>5.5783280762428892E-3</v>
      </c>
      <c r="AU1156" s="13">
        <f t="shared" si="1492"/>
        <v>6.6814165223163932E-3</v>
      </c>
      <c r="AV1156" s="13">
        <f t="shared" si="1493"/>
        <v>6.0019766856491451E-3</v>
      </c>
      <c r="AW1156" s="13">
        <f t="shared" si="1494"/>
        <v>8.2266215055829038E-4</v>
      </c>
      <c r="AX1156" s="13">
        <f t="shared" si="1495"/>
        <v>1.2167033182443276E-2</v>
      </c>
      <c r="AY1156" s="13">
        <f t="shared" si="1496"/>
        <v>2.3249462264051609E-2</v>
      </c>
      <c r="AZ1156" s="13">
        <f t="shared" si="1497"/>
        <v>2.2213200517425313E-2</v>
      </c>
      <c r="BA1156" s="13">
        <f t="shared" si="1498"/>
        <v>1.4148750958146715E-2</v>
      </c>
      <c r="BB1156" s="13">
        <f t="shared" si="1499"/>
        <v>6.7590604577203745E-3</v>
      </c>
      <c r="BC1156" s="13">
        <f t="shared" si="1500"/>
        <v>2.5831197909276468E-3</v>
      </c>
      <c r="BD1156" s="13">
        <f t="shared" si="1501"/>
        <v>2.7519435469819387E-4</v>
      </c>
      <c r="BE1156" s="13">
        <f t="shared" si="1502"/>
        <v>9.8883827727488309E-4</v>
      </c>
      <c r="BF1156" s="13">
        <f t="shared" si="1503"/>
        <v>1.776564674948211E-3</v>
      </c>
      <c r="BG1156" s="13">
        <f t="shared" si="1504"/>
        <v>2.1278720810120012E-3</v>
      </c>
      <c r="BH1156" s="13">
        <f t="shared" si="1505"/>
        <v>1.911486670172451E-3</v>
      </c>
      <c r="BI1156" s="13">
        <f t="shared" si="1506"/>
        <v>1.3736845641620528E-3</v>
      </c>
      <c r="BJ1156" s="14">
        <f t="shared" si="1507"/>
        <v>0.61921375534416112</v>
      </c>
      <c r="BK1156" s="14">
        <f t="shared" si="1508"/>
        <v>0.15985040134403183</v>
      </c>
      <c r="BL1156" s="14">
        <f t="shared" si="1509"/>
        <v>0.1626186284520727</v>
      </c>
      <c r="BM1156" s="14">
        <f t="shared" si="1510"/>
        <v>0.8358652294763288</v>
      </c>
      <c r="BN1156" s="14">
        <f t="shared" si="1511"/>
        <v>8.8123751212235382E-2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1.3537414965986401</v>
      </c>
      <c r="F1157" s="10">
        <f>VLOOKUP(B1157,home!$B$2:$E$405,3,FALSE)</f>
        <v>1.69</v>
      </c>
      <c r="G1157" s="10">
        <f>VLOOKUP(C1157,away!$B$2:$E$405,4,FALSE)</f>
        <v>1.58</v>
      </c>
      <c r="H1157" s="10">
        <f>VLOOKUP(A1157,away!$A$2:$E$405,3,FALSE)</f>
        <v>1.08843537414966</v>
      </c>
      <c r="I1157" s="10">
        <f>VLOOKUP(C1157,away!$B$2:$E$405,3,FALSE)</f>
        <v>0.63</v>
      </c>
      <c r="J1157" s="10">
        <f>VLOOKUP(B1157,home!$B$2:$E$405,4,FALSE)</f>
        <v>1.69</v>
      </c>
      <c r="K1157" s="12">
        <f t="shared" si="1456"/>
        <v>3.6147605442176891</v>
      </c>
      <c r="L1157" s="12">
        <f t="shared" si="1457"/>
        <v>1.158857142857143</v>
      </c>
      <c r="M1157" s="13">
        <f t="shared" si="1458"/>
        <v>8.4497562255643772E-3</v>
      </c>
      <c r="N1157" s="13">
        <f t="shared" si="1459"/>
        <v>3.0543845412427894E-2</v>
      </c>
      <c r="O1157" s="13">
        <f t="shared" si="1460"/>
        <v>9.7920603573968899E-3</v>
      </c>
      <c r="P1157" s="13">
        <f t="shared" si="1461"/>
        <v>3.5395953426516441E-2</v>
      </c>
      <c r="Q1157" s="13">
        <f t="shared" si="1462"/>
        <v>5.5204343632764427E-2</v>
      </c>
      <c r="R1157" s="13">
        <f t="shared" si="1463"/>
        <v>5.6737995442288289E-3</v>
      </c>
      <c r="S1157" s="13">
        <f t="shared" si="1464"/>
        <v>3.7068333260952734E-2</v>
      </c>
      <c r="T1157" s="13">
        <f t="shared" si="1465"/>
        <v>6.3973947935569292E-2</v>
      </c>
      <c r="U1157" s="13">
        <f t="shared" si="1466"/>
        <v>2.0509426728278678E-2</v>
      </c>
      <c r="V1157" s="13">
        <f t="shared" si="1467"/>
        <v>1.7253213027398934E-2</v>
      </c>
      <c r="W1157" s="13">
        <f t="shared" si="1468"/>
        <v>6.6516827744383944E-2</v>
      </c>
      <c r="X1157" s="13">
        <f t="shared" si="1469"/>
        <v>7.7083500951777503E-2</v>
      </c>
      <c r="Y1157" s="13">
        <f t="shared" si="1470"/>
        <v>4.4664382837201387E-2</v>
      </c>
      <c r="Z1157" s="13">
        <f t="shared" si="1471"/>
        <v>2.1917077096563933E-3</v>
      </c>
      <c r="AA1157" s="13">
        <f t="shared" si="1472"/>
        <v>7.9224985533236491E-3</v>
      </c>
      <c r="AB1157" s="13">
        <f t="shared" si="1473"/>
        <v>1.4318967591088028E-2</v>
      </c>
      <c r="AC1157" s="13">
        <f t="shared" si="1474"/>
        <v>4.5170972131713038E-3</v>
      </c>
      <c r="AD1157" s="13">
        <f t="shared" si="1475"/>
        <v>6.0110601114230902E-2</v>
      </c>
      <c r="AE1157" s="13">
        <f t="shared" si="1476"/>
        <v>6.9659599462663008E-2</v>
      </c>
      <c r="AF1157" s="13">
        <f t="shared" si="1477"/>
        <v>4.036276220293733E-2</v>
      </c>
      <c r="AG1157" s="13">
        <f t="shared" si="1478"/>
        <v>1.5591558428106075E-2</v>
      </c>
      <c r="AH1157" s="13">
        <f t="shared" si="1479"/>
        <v>6.3496903359759518E-4</v>
      </c>
      <c r="AI1157" s="13">
        <f t="shared" si="1480"/>
        <v>2.2952610094486231E-3</v>
      </c>
      <c r="AJ1157" s="13">
        <f t="shared" si="1481"/>
        <v>4.1484094678180755E-3</v>
      </c>
      <c r="AK1157" s="13">
        <f t="shared" si="1482"/>
        <v>4.9985022885092921E-3</v>
      </c>
      <c r="AL1157" s="13">
        <f t="shared" si="1483"/>
        <v>7.5688319668549685E-4</v>
      </c>
      <c r="AM1157" s="13">
        <f t="shared" si="1484"/>
        <v>4.3457085839385942E-2</v>
      </c>
      <c r="AN1157" s="13">
        <f t="shared" si="1485"/>
        <v>5.0360554332728395E-2</v>
      </c>
      <c r="AO1157" s="13">
        <f t="shared" si="1486"/>
        <v>2.9180344053363779E-2</v>
      </c>
      <c r="AP1157" s="13">
        <f t="shared" si="1487"/>
        <v>1.1271950045756523E-2</v>
      </c>
      <c r="AQ1157" s="13">
        <f t="shared" si="1488"/>
        <v>3.2656449561134617E-3</v>
      </c>
      <c r="AR1157" s="13">
        <f t="shared" si="1489"/>
        <v>1.47167680015534E-4</v>
      </c>
      <c r="AS1157" s="13">
        <f t="shared" si="1490"/>
        <v>5.3197592310420642E-4</v>
      </c>
      <c r="AT1157" s="13">
        <f t="shared" si="1491"/>
        <v>9.6148278865543463E-4</v>
      </c>
      <c r="AU1157" s="13">
        <f t="shared" si="1492"/>
        <v>1.1585100161253532E-3</v>
      </c>
      <c r="AV1157" s="13">
        <f t="shared" si="1493"/>
        <v>1.0469340740927315E-3</v>
      </c>
      <c r="AW1157" s="13">
        <f t="shared" si="1494"/>
        <v>8.8071582132810466E-5</v>
      </c>
      <c r="AX1157" s="13">
        <f t="shared" si="1495"/>
        <v>2.6181159876482254E-2</v>
      </c>
      <c r="AY1157" s="13">
        <f t="shared" si="1496"/>
        <v>3.0340224131146291E-2</v>
      </c>
      <c r="AZ1157" s="13">
        <f t="shared" si="1497"/>
        <v>1.7579992725132772E-2</v>
      </c>
      <c r="BA1157" s="13">
        <f t="shared" si="1498"/>
        <v>6.7909000469655737E-3</v>
      </c>
      <c r="BB1157" s="13">
        <f t="shared" si="1499"/>
        <v>1.9674207564637407E-3</v>
      </c>
      <c r="BC1157" s="13">
        <f t="shared" si="1500"/>
        <v>4.5599191932668167E-4</v>
      </c>
      <c r="BD1157" s="13">
        <f t="shared" si="1501"/>
        <v>2.8424386197285981E-5</v>
      </c>
      <c r="BE1157" s="13">
        <f t="shared" si="1502"/>
        <v>1.0274734971955523E-4</v>
      </c>
      <c r="BF1157" s="13">
        <f t="shared" si="1503"/>
        <v>1.8570353289459242E-4</v>
      </c>
      <c r="BG1157" s="13">
        <f t="shared" si="1504"/>
        <v>2.2375793454306811E-4</v>
      </c>
      <c r="BH1157" s="13">
        <f t="shared" si="1505"/>
        <v>2.0220783831048175E-4</v>
      </c>
      <c r="BI1157" s="13">
        <f t="shared" si="1506"/>
        <v>1.461865831312559E-4</v>
      </c>
      <c r="BJ1157" s="14">
        <f t="shared" si="1507"/>
        <v>0.7445626384049272</v>
      </c>
      <c r="BK1157" s="14">
        <f t="shared" si="1508"/>
        <v>0.13378146048143558</v>
      </c>
      <c r="BL1157" s="14">
        <f t="shared" si="1509"/>
        <v>7.5028992680479176E-2</v>
      </c>
      <c r="BM1157" s="14">
        <f t="shared" si="1510"/>
        <v>0.78025288812858618</v>
      </c>
      <c r="BN1157" s="14">
        <f t="shared" si="1511"/>
        <v>0.14505975859889889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1.3537414965986401</v>
      </c>
      <c r="F1158" s="10">
        <f>VLOOKUP(B1158,home!$B$2:$E$405,3,FALSE)</f>
        <v>1.27</v>
      </c>
      <c r="G1158" s="10">
        <f>VLOOKUP(C1158,away!$B$2:$E$405,4,FALSE)</f>
        <v>1.1100000000000001</v>
      </c>
      <c r="H1158" s="10">
        <f>VLOOKUP(A1158,away!$A$2:$E$405,3,FALSE)</f>
        <v>1.08843537414966</v>
      </c>
      <c r="I1158" s="10">
        <f>VLOOKUP(C1158,away!$B$2:$E$405,3,FALSE)</f>
        <v>0.55000000000000004</v>
      </c>
      <c r="J1158" s="10">
        <f>VLOOKUP(B1158,home!$B$2:$E$405,4,FALSE)</f>
        <v>1.27</v>
      </c>
      <c r="K1158" s="12">
        <f t="shared" si="1456"/>
        <v>1.9083693877551031</v>
      </c>
      <c r="L1158" s="12">
        <f t="shared" si="1457"/>
        <v>0.76027210884353758</v>
      </c>
      <c r="M1158" s="13">
        <f t="shared" si="1458"/>
        <v>6.9346368625509344E-2</v>
      </c>
      <c r="N1158" s="13">
        <f t="shared" si="1459"/>
        <v>0.13233848703690296</v>
      </c>
      <c r="O1158" s="13">
        <f t="shared" si="1460"/>
        <v>5.2722109915557314E-2</v>
      </c>
      <c r="P1158" s="13">
        <f t="shared" si="1461"/>
        <v>0.10061326062070935</v>
      </c>
      <c r="Q1158" s="13">
        <f t="shared" si="1462"/>
        <v>0.1262753587415256</v>
      </c>
      <c r="R1158" s="13">
        <f t="shared" si="1463"/>
        <v>2.0041574844090772E-2</v>
      </c>
      <c r="S1158" s="13">
        <f t="shared" si="1464"/>
        <v>3.6494442367264027E-2</v>
      </c>
      <c r="T1158" s="13">
        <f t="shared" si="1465"/>
        <v>9.6003633285393894E-2</v>
      </c>
      <c r="U1158" s="13">
        <f t="shared" si="1466"/>
        <v>3.8246727914865573E-2</v>
      </c>
      <c r="V1158" s="13">
        <f t="shared" si="1467"/>
        <v>5.8832285812076028E-3</v>
      </c>
      <c r="W1158" s="13">
        <f t="shared" si="1468"/>
        <v>8.0326676350040385E-2</v>
      </c>
      <c r="X1158" s="13">
        <f t="shared" si="1469"/>
        <v>6.1070131625037508E-2</v>
      </c>
      <c r="Y1158" s="13">
        <f t="shared" si="1470"/>
        <v>2.321495887895984E-2</v>
      </c>
      <c r="Z1158" s="13">
        <f t="shared" si="1471"/>
        <v>5.079016790420829E-3</v>
      </c>
      <c r="AA1158" s="13">
        <f t="shared" si="1472"/>
        <v>9.6926401627332841E-3</v>
      </c>
      <c r="AB1158" s="13">
        <f t="shared" si="1473"/>
        <v>9.2485688865429228E-3</v>
      </c>
      <c r="AC1158" s="13">
        <f t="shared" si="1474"/>
        <v>5.3349117468649116E-4</v>
      </c>
      <c r="AD1158" s="13">
        <f t="shared" si="1475"/>
        <v>3.8323242541632219E-2</v>
      </c>
      <c r="AE1158" s="13">
        <f t="shared" si="1476"/>
        <v>2.9136092424849096E-2</v>
      </c>
      <c r="AF1158" s="13">
        <f t="shared" si="1477"/>
        <v>1.1075679215650121E-2</v>
      </c>
      <c r="AG1158" s="13">
        <f t="shared" si="1478"/>
        <v>2.8068433313856189E-3</v>
      </c>
      <c r="AH1158" s="13">
        <f t="shared" si="1479"/>
        <v>9.6535870152624458E-4</v>
      </c>
      <c r="AI1158" s="13">
        <f t="shared" si="1480"/>
        <v>1.8422609941957005E-3</v>
      </c>
      <c r="AJ1158" s="13">
        <f t="shared" si="1481"/>
        <v>1.7578572427891788E-3</v>
      </c>
      <c r="AK1158" s="13">
        <f t="shared" si="1482"/>
        <v>1.1182136500608193E-3</v>
      </c>
      <c r="AL1158" s="13">
        <f t="shared" si="1483"/>
        <v>3.0961267424079806E-5</v>
      </c>
      <c r="AM1158" s="13">
        <f t="shared" si="1484"/>
        <v>1.4626980581192993E-2</v>
      </c>
      <c r="AN1158" s="13">
        <f t="shared" si="1485"/>
        <v>1.1120485372477068E-2</v>
      </c>
      <c r="AO1158" s="13">
        <f t="shared" si="1486"/>
        <v>4.2272974327484262E-3</v>
      </c>
      <c r="AP1158" s="13">
        <f t="shared" si="1487"/>
        <v>1.071298777968173E-3</v>
      </c>
      <c r="AQ1158" s="13">
        <f t="shared" si="1488"/>
        <v>2.0361964528184189E-4</v>
      </c>
      <c r="AR1158" s="13">
        <f t="shared" si="1489"/>
        <v>1.4678705915996347E-4</v>
      </c>
      <c r="AS1158" s="13">
        <f t="shared" si="1490"/>
        <v>2.8012393021947156E-4</v>
      </c>
      <c r="AT1158" s="13">
        <f t="shared" si="1491"/>
        <v>2.6728996660424313E-4</v>
      </c>
      <c r="AU1158" s="13">
        <f t="shared" si="1492"/>
        <v>1.7002932997387375E-4</v>
      </c>
      <c r="AV1158" s="13">
        <f t="shared" si="1493"/>
        <v>8.1119692085662956E-5</v>
      </c>
      <c r="AW1158" s="13">
        <f t="shared" si="1494"/>
        <v>1.2478078962452597E-6</v>
      </c>
      <c r="AX1158" s="13">
        <f t="shared" si="1495"/>
        <v>4.6522803294061811E-3</v>
      </c>
      <c r="AY1158" s="13">
        <f t="shared" si="1496"/>
        <v>3.5369989769689441E-3</v>
      </c>
      <c r="AZ1158" s="13">
        <f t="shared" si="1497"/>
        <v>1.3445408355988071E-3</v>
      </c>
      <c r="BA1158" s="13">
        <f t="shared" si="1498"/>
        <v>3.4073896550231914E-4</v>
      </c>
      <c r="BB1158" s="13">
        <f t="shared" si="1499"/>
        <v>6.4763582966903378E-5</v>
      </c>
      <c r="BC1158" s="13">
        <f t="shared" si="1500"/>
        <v>9.8475891597022112E-6</v>
      </c>
      <c r="BD1158" s="13">
        <f t="shared" si="1501"/>
        <v>1.8599684503081081E-5</v>
      </c>
      <c r="BE1158" s="13">
        <f t="shared" si="1502"/>
        <v>3.5495068527582919E-5</v>
      </c>
      <c r="BF1158" s="13">
        <f t="shared" si="1503"/>
        <v>3.3868851097154431E-5</v>
      </c>
      <c r="BG1158" s="13">
        <f t="shared" si="1504"/>
        <v>2.154475954408178E-5</v>
      </c>
      <c r="BH1158" s="13">
        <f t="shared" si="1505"/>
        <v>1.0278839895117563E-5</v>
      </c>
      <c r="BI1158" s="13">
        <f t="shared" si="1506"/>
        <v>3.923164679495645E-6</v>
      </c>
      <c r="BJ1158" s="14">
        <f t="shared" si="1507"/>
        <v>0.64176995552064842</v>
      </c>
      <c r="BK1158" s="14">
        <f t="shared" si="1508"/>
        <v>0.21643875161376983</v>
      </c>
      <c r="BL1158" s="14">
        <f t="shared" si="1509"/>
        <v>0.1367043726586516</v>
      </c>
      <c r="BM1158" s="14">
        <f t="shared" si="1510"/>
        <v>0.4951191856301228</v>
      </c>
      <c r="BN1158" s="14">
        <f t="shared" si="1511"/>
        <v>0.50133715978429527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1.55</v>
      </c>
      <c r="F1159" s="10">
        <f>VLOOKUP(B1159,home!$B$2:$E$405,3,FALSE)</f>
        <v>1.2</v>
      </c>
      <c r="G1159" s="10">
        <f>VLOOKUP(C1159,away!$B$2:$E$405,4,FALSE)</f>
        <v>1.08</v>
      </c>
      <c r="H1159" s="10">
        <f>VLOOKUP(A1159,away!$A$2:$E$405,3,FALSE)</f>
        <v>1.0857142857142901</v>
      </c>
      <c r="I1159" s="10">
        <f>VLOOKUP(C1159,away!$B$2:$E$405,3,FALSE)</f>
        <v>0.86</v>
      </c>
      <c r="J1159" s="10">
        <f>VLOOKUP(B1159,home!$B$2:$E$405,4,FALSE)</f>
        <v>1.2</v>
      </c>
      <c r="K1159" s="12">
        <f t="shared" si="1456"/>
        <v>2.0087999999999999</v>
      </c>
      <c r="L1159" s="12">
        <f t="shared" si="1457"/>
        <v>1.1204571428571473</v>
      </c>
      <c r="M1159" s="13">
        <f t="shared" si="1458"/>
        <v>4.3750285396240651E-2</v>
      </c>
      <c r="N1159" s="13">
        <f t="shared" si="1459"/>
        <v>8.788557330396822E-2</v>
      </c>
      <c r="O1159" s="13">
        <f t="shared" si="1460"/>
        <v>4.9020319774256575E-2</v>
      </c>
      <c r="P1159" s="13">
        <f t="shared" si="1461"/>
        <v>9.84720183625266E-2</v>
      </c>
      <c r="Q1159" s="13">
        <f t="shared" si="1462"/>
        <v>8.8272269826505698E-2</v>
      </c>
      <c r="R1159" s="13">
        <f t="shared" si="1463"/>
        <v>2.7462583718103627E-2</v>
      </c>
      <c r="S1159" s="13">
        <f t="shared" si="1464"/>
        <v>5.5409572260887448E-2</v>
      </c>
      <c r="T1159" s="13">
        <f t="shared" si="1465"/>
        <v>9.8905295243321728E-2</v>
      </c>
      <c r="U1159" s="13">
        <f t="shared" si="1466"/>
        <v>5.5166838172926558E-2</v>
      </c>
      <c r="V1159" s="13">
        <f t="shared" si="1467"/>
        <v>1.3857160188193109E-2</v>
      </c>
      <c r="W1159" s="13">
        <f t="shared" si="1468"/>
        <v>5.9107111875828205E-2</v>
      </c>
      <c r="X1159" s="13">
        <f t="shared" si="1469"/>
        <v>6.6226985694928228E-2</v>
      </c>
      <c r="Y1159" s="13">
        <f t="shared" si="1470"/>
        <v>3.7102249585890229E-2</v>
      </c>
      <c r="Z1159" s="13">
        <f t="shared" si="1471"/>
        <v>1.0256882696087197E-2</v>
      </c>
      <c r="AA1159" s="13">
        <f t="shared" si="1472"/>
        <v>2.060402595989996E-2</v>
      </c>
      <c r="AB1159" s="13">
        <f t="shared" si="1473"/>
        <v>2.0694683674123523E-2</v>
      </c>
      <c r="AC1159" s="13">
        <f t="shared" si="1474"/>
        <v>1.9493337588340006E-3</v>
      </c>
      <c r="AD1159" s="13">
        <f t="shared" si="1475"/>
        <v>2.9683591584040925E-2</v>
      </c>
      <c r="AE1159" s="13">
        <f t="shared" si="1476"/>
        <v>3.3259192215992953E-2</v>
      </c>
      <c r="AF1159" s="13">
        <f t="shared" si="1477"/>
        <v>1.8632749742034074E-2</v>
      </c>
      <c r="AG1159" s="13">
        <f t="shared" si="1478"/>
        <v>6.9590658465105799E-3</v>
      </c>
      <c r="AH1159" s="13">
        <f t="shared" si="1479"/>
        <v>2.8730993700696946E-3</v>
      </c>
      <c r="AI1159" s="13">
        <f t="shared" si="1480"/>
        <v>5.771482014596002E-3</v>
      </c>
      <c r="AJ1159" s="13">
        <f t="shared" si="1481"/>
        <v>5.7968765354602251E-3</v>
      </c>
      <c r="AK1159" s="13">
        <f t="shared" si="1482"/>
        <v>3.8815885281441665E-3</v>
      </c>
      <c r="AL1159" s="13">
        <f t="shared" si="1483"/>
        <v>1.7550041372858222E-4</v>
      </c>
      <c r="AM1159" s="13">
        <f t="shared" si="1484"/>
        <v>1.1925679754804273E-2</v>
      </c>
      <c r="AN1159" s="13">
        <f t="shared" si="1485"/>
        <v>1.3362213064697318E-2</v>
      </c>
      <c r="AO1159" s="13">
        <f t="shared" si="1486"/>
        <v>7.4858935363596038E-3</v>
      </c>
      <c r="AP1159" s="13">
        <f t="shared" si="1487"/>
        <v>2.7958742944940882E-3</v>
      </c>
      <c r="AQ1159" s="13">
        <f t="shared" si="1488"/>
        <v>7.8316433094914736E-4</v>
      </c>
      <c r="AR1159" s="13">
        <f t="shared" si="1489"/>
        <v>6.4383694226659196E-4</v>
      </c>
      <c r="AS1159" s="13">
        <f t="shared" si="1490"/>
        <v>1.2933396496251299E-3</v>
      </c>
      <c r="AT1159" s="13">
        <f t="shared" si="1491"/>
        <v>1.2990303440834807E-3</v>
      </c>
      <c r="AU1159" s="13">
        <f t="shared" si="1492"/>
        <v>8.6983071839829857E-4</v>
      </c>
      <c r="AV1159" s="13">
        <f t="shared" si="1493"/>
        <v>4.3682898677962557E-4</v>
      </c>
      <c r="AW1159" s="13">
        <f t="shared" si="1494"/>
        <v>1.0972550621220857E-5</v>
      </c>
      <c r="AX1159" s="13">
        <f t="shared" si="1495"/>
        <v>3.9927175819084726E-3</v>
      </c>
      <c r="AY1159" s="13">
        <f t="shared" si="1496"/>
        <v>4.4736689340606648E-3</v>
      </c>
      <c r="AZ1159" s="13">
        <f t="shared" si="1497"/>
        <v>2.5062771559731969E-3</v>
      </c>
      <c r="BA1159" s="13">
        <f t="shared" si="1498"/>
        <v>9.3605871379662134E-4</v>
      </c>
      <c r="BB1159" s="13">
        <f t="shared" si="1499"/>
        <v>2.6220341800177471E-4</v>
      </c>
      <c r="BC1159" s="13">
        <f t="shared" si="1500"/>
        <v>5.8757538516329362E-5</v>
      </c>
      <c r="BD1159" s="13">
        <f t="shared" si="1501"/>
        <v>1.2023195013298455E-4</v>
      </c>
      <c r="BE1159" s="13">
        <f t="shared" si="1502"/>
        <v>2.4152194142713934E-4</v>
      </c>
      <c r="BF1159" s="13">
        <f t="shared" si="1503"/>
        <v>2.4258463796941878E-4</v>
      </c>
      <c r="BG1159" s="13">
        <f t="shared" si="1504"/>
        <v>1.624346735843228E-4</v>
      </c>
      <c r="BH1159" s="13">
        <f t="shared" si="1505"/>
        <v>8.1574693074046913E-5</v>
      </c>
      <c r="BI1159" s="13">
        <f t="shared" si="1506"/>
        <v>3.2773448689429062E-5</v>
      </c>
      <c r="BJ1159" s="14">
        <f t="shared" si="1507"/>
        <v>0.57461659324258263</v>
      </c>
      <c r="BK1159" s="14">
        <f t="shared" si="1508"/>
        <v>0.21808753931447106</v>
      </c>
      <c r="BL1159" s="14">
        <f t="shared" si="1509"/>
        <v>0.19669548573361081</v>
      </c>
      <c r="BM1159" s="14">
        <f t="shared" si="1510"/>
        <v>0.60033075422171078</v>
      </c>
      <c r="BN1159" s="14">
        <f t="shared" si="1511"/>
        <v>0.39486305038160141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1.55</v>
      </c>
      <c r="F1160" s="10">
        <f>VLOOKUP(B1160,home!$B$2:$E$405,3,FALSE)</f>
        <v>1.1100000000000001</v>
      </c>
      <c r="G1160" s="10">
        <f>VLOOKUP(C1160,away!$B$2:$E$405,4,FALSE)</f>
        <v>1.08</v>
      </c>
      <c r="H1160" s="10">
        <f>VLOOKUP(A1160,away!$A$2:$E$405,3,FALSE)</f>
        <v>1.0857142857142901</v>
      </c>
      <c r="I1160" s="10">
        <f>VLOOKUP(C1160,away!$B$2:$E$405,3,FALSE)</f>
        <v>0.54</v>
      </c>
      <c r="J1160" s="10">
        <f>VLOOKUP(B1160,home!$B$2:$E$405,4,FALSE)</f>
        <v>1.1100000000000001</v>
      </c>
      <c r="K1160" s="12">
        <f t="shared" si="1456"/>
        <v>1.8581400000000003</v>
      </c>
      <c r="L1160" s="12">
        <f t="shared" si="1457"/>
        <v>0.6507771428571455</v>
      </c>
      <c r="M1160" s="13">
        <f t="shared" si="1458"/>
        <v>8.135628879818313E-2</v>
      </c>
      <c r="N1160" s="13">
        <f t="shared" si="1459"/>
        <v>0.15117137446745602</v>
      </c>
      <c r="O1160" s="13">
        <f t="shared" si="1460"/>
        <v>5.2944813177542405E-2</v>
      </c>
      <c r="P1160" s="13">
        <f t="shared" si="1461"/>
        <v>9.8378875157718662E-2</v>
      </c>
      <c r="Q1160" s="13">
        <f t="shared" si="1462"/>
        <v>0.14044878887647941</v>
      </c>
      <c r="R1160" s="13">
        <f t="shared" si="1463"/>
        <v>1.7227637124393194E-2</v>
      </c>
      <c r="S1160" s="13">
        <f t="shared" si="1464"/>
        <v>2.974079576474651E-2</v>
      </c>
      <c r="T1160" s="13">
        <f t="shared" si="1465"/>
        <v>9.1400861542781708E-2</v>
      </c>
      <c r="U1160" s="13">
        <f t="shared" si="1466"/>
        <v>3.2011361646319979E-2</v>
      </c>
      <c r="V1160" s="13">
        <f t="shared" si="1467"/>
        <v>3.9959569292236808E-3</v>
      </c>
      <c r="W1160" s="13">
        <f t="shared" si="1468"/>
        <v>8.6991170854313848E-2</v>
      </c>
      <c r="X1160" s="13">
        <f t="shared" si="1469"/>
        <v>5.6611865622368154E-2</v>
      </c>
      <c r="Y1160" s="13">
        <f t="shared" si="1470"/>
        <v>1.8420854080768701E-2</v>
      </c>
      <c r="Z1160" s="13">
        <f t="shared" si="1471"/>
        <v>3.7371174886640978E-3</v>
      </c>
      <c r="AA1160" s="13">
        <f t="shared" si="1472"/>
        <v>6.9440874903863086E-3</v>
      </c>
      <c r="AB1160" s="13">
        <f t="shared" si="1473"/>
        <v>6.4515433646932093E-3</v>
      </c>
      <c r="AC1160" s="13">
        <f t="shared" si="1474"/>
        <v>3.0200319612884099E-4</v>
      </c>
      <c r="AD1160" s="13">
        <f t="shared" si="1475"/>
        <v>4.0410443552808692E-2</v>
      </c>
      <c r="AE1160" s="13">
        <f t="shared" si="1476"/>
        <v>2.6298192996886797E-2</v>
      </c>
      <c r="AF1160" s="13">
        <f t="shared" si="1477"/>
        <v>8.557131450409889E-3</v>
      </c>
      <c r="AG1160" s="13">
        <f t="shared" si="1478"/>
        <v>1.8562618521169231E-3</v>
      </c>
      <c r="AH1160" s="13">
        <f t="shared" si="1479"/>
        <v>6.0800766044857293E-4</v>
      </c>
      <c r="AI1160" s="13">
        <f t="shared" si="1480"/>
        <v>1.1297633541859115E-3</v>
      </c>
      <c r="AJ1160" s="13">
        <f t="shared" si="1481"/>
        <v>1.0496292394735051E-3</v>
      </c>
      <c r="AK1160" s="13">
        <f t="shared" si="1482"/>
        <v>6.501193583450998E-4</v>
      </c>
      <c r="AL1160" s="13">
        <f t="shared" si="1483"/>
        <v>1.4607713880800712E-5</v>
      </c>
      <c r="AM1160" s="13">
        <f t="shared" si="1484"/>
        <v>1.5017652316643183E-2</v>
      </c>
      <c r="AN1160" s="13">
        <f t="shared" si="1485"/>
        <v>9.7731448670470428E-3</v>
      </c>
      <c r="AO1160" s="13">
        <f t="shared" si="1486"/>
        <v>3.1800696466529254E-3</v>
      </c>
      <c r="AP1160" s="13">
        <f t="shared" si="1487"/>
        <v>6.898388795785077E-4</v>
      </c>
      <c r="AQ1160" s="13">
        <f t="shared" si="1488"/>
        <v>1.122328437709689E-4</v>
      </c>
      <c r="AR1160" s="13">
        <f t="shared" si="1489"/>
        <v>7.9135497620395987E-5</v>
      </c>
      <c r="AS1160" s="13">
        <f t="shared" si="1490"/>
        <v>1.4704483354836264E-4</v>
      </c>
      <c r="AT1160" s="13">
        <f t="shared" si="1491"/>
        <v>1.3661494350477731E-4</v>
      </c>
      <c r="AU1160" s="13">
        <f t="shared" si="1492"/>
        <v>8.4616563707988997E-5</v>
      </c>
      <c r="AV1160" s="13">
        <f t="shared" si="1493"/>
        <v>3.9307355422090679E-5</v>
      </c>
      <c r="AW1160" s="13">
        <f t="shared" si="1494"/>
        <v>4.906710967304884E-7</v>
      </c>
      <c r="AX1160" s="13">
        <f t="shared" si="1495"/>
        <v>4.650816745941231E-3</v>
      </c>
      <c r="AY1160" s="13">
        <f t="shared" si="1496"/>
        <v>3.0266452338758008E-3</v>
      </c>
      <c r="AZ1160" s="13">
        <f t="shared" si="1497"/>
        <v>9.8483576887194516E-4</v>
      </c>
      <c r="BA1160" s="13">
        <f t="shared" si="1498"/>
        <v>2.1363620261666819E-4</v>
      </c>
      <c r="BB1160" s="13">
        <f t="shared" si="1499"/>
        <v>3.4757389387431383E-5</v>
      </c>
      <c r="BC1160" s="13">
        <f t="shared" si="1500"/>
        <v>4.5238629117451754E-6</v>
      </c>
      <c r="BD1160" s="13">
        <f t="shared" si="1501"/>
        <v>8.5832621733299536E-6</v>
      </c>
      <c r="BE1160" s="13">
        <f t="shared" si="1502"/>
        <v>1.5948902774751321E-5</v>
      </c>
      <c r="BF1160" s="13">
        <f t="shared" si="1503"/>
        <v>1.4817647100938215E-5</v>
      </c>
      <c r="BG1160" s="13">
        <f t="shared" si="1504"/>
        <v>9.1777542613791138E-6</v>
      </c>
      <c r="BH1160" s="13">
        <f t="shared" si="1505"/>
        <v>4.263388075809748E-6</v>
      </c>
      <c r="BI1160" s="13">
        <f t="shared" si="1506"/>
        <v>1.5843943838370245E-6</v>
      </c>
      <c r="BJ1160" s="14">
        <f t="shared" si="1507"/>
        <v>0.65985509905368767</v>
      </c>
      <c r="BK1160" s="14">
        <f t="shared" si="1508"/>
        <v>0.21681517279375739</v>
      </c>
      <c r="BL1160" s="14">
        <f t="shared" si="1509"/>
        <v>0.11955805695836186</v>
      </c>
      <c r="BM1160" s="14">
        <f t="shared" si="1510"/>
        <v>0.45541151412991909</v>
      </c>
      <c r="BN1160" s="14">
        <f t="shared" si="1511"/>
        <v>0.54152777760177284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1.55</v>
      </c>
      <c r="F1161" s="10">
        <f>VLOOKUP(B1161,home!$B$2:$E$405,3,FALSE)</f>
        <v>1.21</v>
      </c>
      <c r="G1161" s="10">
        <f>VLOOKUP(C1161,away!$B$2:$E$405,4,FALSE)</f>
        <v>1.2</v>
      </c>
      <c r="H1161" s="10">
        <f>VLOOKUP(A1161,away!$A$2:$E$405,3,FALSE)</f>
        <v>1.0857142857142901</v>
      </c>
      <c r="I1161" s="10">
        <f>VLOOKUP(C1161,away!$B$2:$E$405,3,FALSE)</f>
        <v>1.01</v>
      </c>
      <c r="J1161" s="10">
        <f>VLOOKUP(B1161,home!$B$2:$E$405,4,FALSE)</f>
        <v>1.21</v>
      </c>
      <c r="K1161" s="12">
        <f t="shared" si="1456"/>
        <v>2.2505999999999999</v>
      </c>
      <c r="L1161" s="12">
        <f t="shared" si="1457"/>
        <v>1.3268514285714339</v>
      </c>
      <c r="M1161" s="13">
        <f t="shared" si="1458"/>
        <v>2.7946832069672738E-2</v>
      </c>
      <c r="N1161" s="13">
        <f t="shared" si="1459"/>
        <v>6.2897140256005457E-2</v>
      </c>
      <c r="O1161" s="13">
        <f t="shared" si="1460"/>
        <v>3.7081294055691237E-2</v>
      </c>
      <c r="P1161" s="13">
        <f t="shared" si="1461"/>
        <v>8.3455160401738698E-2</v>
      </c>
      <c r="Q1161" s="13">
        <f t="shared" si="1462"/>
        <v>7.0778151930082953E-2</v>
      </c>
      <c r="R1161" s="13">
        <f t="shared" si="1463"/>
        <v>2.4600683995535676E-2</v>
      </c>
      <c r="S1161" s="13">
        <f t="shared" si="1464"/>
        <v>6.230369671521678E-2</v>
      </c>
      <c r="T1161" s="13">
        <f t="shared" si="1465"/>
        <v>9.3912092000076566E-2</v>
      </c>
      <c r="U1161" s="13">
        <f t="shared" si="1466"/>
        <v>5.5366299400352592E-2</v>
      </c>
      <c r="V1161" s="13">
        <f t="shared" si="1467"/>
        <v>2.0672448431232802E-2</v>
      </c>
      <c r="W1161" s="13">
        <f t="shared" si="1468"/>
        <v>5.3097769577948241E-2</v>
      </c>
      <c r="X1161" s="13">
        <f t="shared" si="1469"/>
        <v>7.0452851418457446E-2</v>
      </c>
      <c r="Y1161" s="13">
        <f t="shared" si="1470"/>
        <v>4.6740233275755633E-2</v>
      </c>
      <c r="Z1161" s="13">
        <f t="shared" si="1471"/>
        <v>1.0880484234436971E-2</v>
      </c>
      <c r="AA1161" s="13">
        <f t="shared" si="1472"/>
        <v>2.4487617818023843E-2</v>
      </c>
      <c r="AB1161" s="13">
        <f t="shared" si="1473"/>
        <v>2.7555916330622238E-2</v>
      </c>
      <c r="AC1161" s="13">
        <f t="shared" si="1474"/>
        <v>3.8582693725002257E-3</v>
      </c>
      <c r="AD1161" s="13">
        <f t="shared" si="1475"/>
        <v>2.9875460053032578E-2</v>
      </c>
      <c r="AE1161" s="13">
        <f t="shared" si="1476"/>
        <v>3.9640296850595086E-2</v>
      </c>
      <c r="AF1161" s="13">
        <f t="shared" si="1477"/>
        <v>2.6298392252603907E-2</v>
      </c>
      <c r="AG1161" s="13">
        <f t="shared" si="1478"/>
        <v>1.1631353109833138E-2</v>
      </c>
      <c r="AH1161" s="13">
        <f t="shared" si="1479"/>
        <v>3.609196512502918E-3</v>
      </c>
      <c r="AI1161" s="13">
        <f t="shared" si="1480"/>
        <v>8.122857671039067E-3</v>
      </c>
      <c r="AJ1161" s="13">
        <f t="shared" si="1481"/>
        <v>9.1406517372202636E-3</v>
      </c>
      <c r="AK1161" s="13">
        <f t="shared" si="1482"/>
        <v>6.8573169332626421E-3</v>
      </c>
      <c r="AL1161" s="13">
        <f t="shared" si="1483"/>
        <v>4.6086438498986812E-4</v>
      </c>
      <c r="AM1161" s="13">
        <f t="shared" si="1484"/>
        <v>1.3447542079071012E-2</v>
      </c>
      <c r="AN1161" s="13">
        <f t="shared" si="1485"/>
        <v>1.7842890418389844E-2</v>
      </c>
      <c r="AO1161" s="13">
        <f t="shared" si="1486"/>
        <v>1.1837432320742062E-2</v>
      </c>
      <c r="AP1161" s="13">
        <f t="shared" si="1487"/>
        <v>5.235504661798087E-3</v>
      </c>
      <c r="AQ1161" s="13">
        <f t="shared" si="1488"/>
        <v>1.7366842099498E-3</v>
      </c>
      <c r="AR1161" s="13">
        <f t="shared" si="1489"/>
        <v>9.5777350972190529E-4</v>
      </c>
      <c r="AS1161" s="13">
        <f t="shared" si="1490"/>
        <v>2.1555650609801197E-3</v>
      </c>
      <c r="AT1161" s="13">
        <f t="shared" si="1491"/>
        <v>2.4256573631209291E-3</v>
      </c>
      <c r="AU1161" s="13">
        <f t="shared" si="1492"/>
        <v>1.8197281538133213E-3</v>
      </c>
      <c r="AV1161" s="13">
        <f t="shared" si="1493"/>
        <v>1.0238700457430652E-3</v>
      </c>
      <c r="AW1161" s="13">
        <f t="shared" si="1494"/>
        <v>3.8228852117887231E-5</v>
      </c>
      <c r="AX1161" s="13">
        <f t="shared" si="1495"/>
        <v>5.0441730338595401E-3</v>
      </c>
      <c r="AY1161" s="13">
        <f t="shared" si="1496"/>
        <v>6.6928681959380351E-3</v>
      </c>
      <c r="AZ1161" s="13">
        <f t="shared" si="1497"/>
        <v>4.44022086351035E-3</v>
      </c>
      <c r="BA1161" s="13">
        <f t="shared" si="1498"/>
        <v>1.9638377986404641E-3</v>
      </c>
      <c r="BB1161" s="13">
        <f t="shared" si="1499"/>
        <v>6.5143024715217052E-4</v>
      </c>
      <c r="BC1161" s="13">
        <f t="shared" si="1500"/>
        <v>1.7287023080969966E-4</v>
      </c>
      <c r="BD1161" s="13">
        <f t="shared" si="1501"/>
        <v>2.1180385827039761E-4</v>
      </c>
      <c r="BE1161" s="13">
        <f t="shared" si="1502"/>
        <v>4.7668576342335678E-4</v>
      </c>
      <c r="BF1161" s="13">
        <f t="shared" si="1503"/>
        <v>5.3641448958030352E-4</v>
      </c>
      <c r="BG1161" s="13">
        <f t="shared" si="1504"/>
        <v>4.024181500831437E-4</v>
      </c>
      <c r="BH1161" s="13">
        <f t="shared" si="1505"/>
        <v>2.2642057214428081E-4</v>
      </c>
      <c r="BI1161" s="13">
        <f t="shared" si="1506"/>
        <v>1.0191642793358359E-4</v>
      </c>
      <c r="BJ1161" s="14">
        <f t="shared" si="1507"/>
        <v>0.5743891947842521</v>
      </c>
      <c r="BK1161" s="14">
        <f t="shared" si="1508"/>
        <v>0.20539013957128915</v>
      </c>
      <c r="BL1161" s="14">
        <f t="shared" si="1509"/>
        <v>0.20716008784906484</v>
      </c>
      <c r="BM1161" s="14">
        <f t="shared" si="1510"/>
        <v>0.68440600438649613</v>
      </c>
      <c r="BN1161" s="14">
        <f t="shared" si="1511"/>
        <v>0.30675926270872678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1.55</v>
      </c>
      <c r="F1162" s="10">
        <f>VLOOKUP(B1162,home!$B$2:$E$405,3,FALSE)</f>
        <v>0.73</v>
      </c>
      <c r="G1162" s="10">
        <f>VLOOKUP(C1162,away!$B$2:$E$405,4,FALSE)</f>
        <v>0.86</v>
      </c>
      <c r="H1162" s="10">
        <f>VLOOKUP(A1162,away!$A$2:$E$405,3,FALSE)</f>
        <v>1.0857142857142901</v>
      </c>
      <c r="I1162" s="10">
        <f>VLOOKUP(C1162,away!$B$2:$E$405,3,FALSE)</f>
        <v>0.65</v>
      </c>
      <c r="J1162" s="10">
        <f>VLOOKUP(B1162,home!$B$2:$E$405,4,FALSE)</f>
        <v>0.73</v>
      </c>
      <c r="K1162" s="12">
        <f t="shared" si="1456"/>
        <v>0.9730899999999999</v>
      </c>
      <c r="L1162" s="12">
        <f t="shared" si="1457"/>
        <v>0.51517142857143072</v>
      </c>
      <c r="M1162" s="13">
        <f t="shared" si="1458"/>
        <v>0.22576482280576121</v>
      </c>
      <c r="N1162" s="13">
        <f t="shared" si="1459"/>
        <v>0.21968949142405816</v>
      </c>
      <c r="O1162" s="13">
        <f t="shared" si="1460"/>
        <v>0.11630758628601992</v>
      </c>
      <c r="P1162" s="13">
        <f t="shared" si="1461"/>
        <v>0.11317774913906312</v>
      </c>
      <c r="Q1162" s="13">
        <f t="shared" si="1462"/>
        <v>0.10688882360491835</v>
      </c>
      <c r="R1162" s="13">
        <f t="shared" si="1463"/>
        <v>2.9959172690331909E-2</v>
      </c>
      <c r="S1162" s="13">
        <f t="shared" si="1464"/>
        <v>1.4184232447059755E-2</v>
      </c>
      <c r="T1162" s="13">
        <f t="shared" si="1465"/>
        <v>5.5066067954865454E-2</v>
      </c>
      <c r="U1162" s="13">
        <f t="shared" si="1466"/>
        <v>2.9152971353235076E-2</v>
      </c>
      <c r="V1162" s="13">
        <f t="shared" si="1467"/>
        <v>7.9007461622755259E-4</v>
      </c>
      <c r="W1162" s="13">
        <f t="shared" si="1468"/>
        <v>3.4670815120569999E-2</v>
      </c>
      <c r="X1162" s="13">
        <f t="shared" si="1469"/>
        <v>1.7861413355400008E-2</v>
      </c>
      <c r="Y1162" s="13">
        <f t="shared" si="1470"/>
        <v>4.6008449173031256E-3</v>
      </c>
      <c r="Z1162" s="13">
        <f t="shared" si="1471"/>
        <v>5.144703264565495E-3</v>
      </c>
      <c r="AA1162" s="13">
        <f t="shared" si="1472"/>
        <v>5.0062592997160375E-3</v>
      </c>
      <c r="AB1162" s="13">
        <f t="shared" si="1473"/>
        <v>2.435770430980339E-3</v>
      </c>
      <c r="AC1162" s="13">
        <f t="shared" si="1474"/>
        <v>2.4754428525794907E-5</v>
      </c>
      <c r="AD1162" s="13">
        <f t="shared" si="1475"/>
        <v>8.4344558714188628E-3</v>
      </c>
      <c r="AE1162" s="13">
        <f t="shared" si="1476"/>
        <v>4.3451906805015471E-3</v>
      </c>
      <c r="AF1162" s="13">
        <f t="shared" si="1477"/>
        <v>1.1192590451446244E-3</v>
      </c>
      <c r="AG1162" s="13">
        <f t="shared" si="1478"/>
        <v>1.9220342707621728E-4</v>
      </c>
      <c r="AH1162" s="13">
        <f t="shared" si="1479"/>
        <v>6.6260103259557725E-4</v>
      </c>
      <c r="AI1162" s="13">
        <f t="shared" si="1480"/>
        <v>6.4477043880843015E-4</v>
      </c>
      <c r="AJ1162" s="13">
        <f t="shared" si="1481"/>
        <v>3.1370983315004756E-4</v>
      </c>
      <c r="AK1162" s="13">
        <f t="shared" si="1482"/>
        <v>1.0175596717999326E-4</v>
      </c>
      <c r="AL1162" s="13">
        <f t="shared" si="1483"/>
        <v>4.9638388601995992E-7</v>
      </c>
      <c r="AM1162" s="13">
        <f t="shared" si="1484"/>
        <v>1.6414969327837967E-3</v>
      </c>
      <c r="AN1162" s="13">
        <f t="shared" si="1485"/>
        <v>8.4565231985785029E-4</v>
      </c>
      <c r="AO1162" s="13">
        <f t="shared" si="1486"/>
        <v>2.1782795684795658E-4</v>
      </c>
      <c r="AP1162" s="13">
        <f t="shared" si="1487"/>
        <v>3.740624657071926E-5</v>
      </c>
      <c r="AQ1162" s="13">
        <f t="shared" si="1488"/>
        <v>4.8176573708331541E-6</v>
      </c>
      <c r="AR1162" s="13">
        <f t="shared" si="1489"/>
        <v>6.8270624107033735E-5</v>
      </c>
      <c r="AS1162" s="13">
        <f t="shared" si="1490"/>
        <v>6.6433461612313457E-5</v>
      </c>
      <c r="AT1162" s="13">
        <f t="shared" si="1491"/>
        <v>3.2322868580163041E-5</v>
      </c>
      <c r="AU1162" s="13">
        <f t="shared" si="1492"/>
        <v>1.0484353395556952E-5</v>
      </c>
      <c r="AV1162" s="13">
        <f t="shared" si="1493"/>
        <v>2.5505548614206279E-6</v>
      </c>
      <c r="AW1162" s="13">
        <f t="shared" si="1494"/>
        <v>6.9122582013603346E-9</v>
      </c>
      <c r="AX1162" s="13">
        <f t="shared" si="1495"/>
        <v>2.6622070838709731E-4</v>
      </c>
      <c r="AY1162" s="13">
        <f t="shared" si="1496"/>
        <v>1.3714930265507918E-4</v>
      </c>
      <c r="AZ1162" s="13">
        <f t="shared" si="1497"/>
        <v>3.5327701088196323E-5</v>
      </c>
      <c r="BA1162" s="13">
        <f t="shared" si="1498"/>
        <v>6.0666074125835302E-6</v>
      </c>
      <c r="BB1162" s="13">
        <f t="shared" si="1499"/>
        <v>7.8133570183067193E-7</v>
      </c>
      <c r="BC1162" s="13">
        <f t="shared" si="1500"/>
        <v>8.0504365941193753E-8</v>
      </c>
      <c r="BD1162" s="13">
        <f t="shared" si="1501"/>
        <v>5.8618458251139539E-6</v>
      </c>
      <c r="BE1162" s="13">
        <f t="shared" si="1502"/>
        <v>5.7041035539601371E-6</v>
      </c>
      <c r="BF1162" s="13">
        <f t="shared" si="1503"/>
        <v>2.7753030636615341E-6</v>
      </c>
      <c r="BG1162" s="13">
        <f t="shared" si="1504"/>
        <v>9.0020655273946741E-7</v>
      </c>
      <c r="BH1162" s="13">
        <f t="shared" si="1505"/>
        <v>2.1899549860131204E-7</v>
      </c>
      <c r="BI1162" s="13">
        <f t="shared" si="1506"/>
        <v>4.2620465946790155E-8</v>
      </c>
      <c r="BJ1162" s="14">
        <f t="shared" si="1507"/>
        <v>0.45606139267429829</v>
      </c>
      <c r="BK1162" s="14">
        <f t="shared" si="1508"/>
        <v>0.35407927912317849</v>
      </c>
      <c r="BL1162" s="14">
        <f t="shared" si="1509"/>
        <v>0.18478016226953381</v>
      </c>
      <c r="BM1162" s="14">
        <f t="shared" si="1510"/>
        <v>0.18814074899102651</v>
      </c>
      <c r="BN1162" s="14">
        <f t="shared" si="1511"/>
        <v>0.81178764595015263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1.55</v>
      </c>
      <c r="F1163" s="10">
        <f>VLOOKUP(B1163,home!$B$2:$E$405,3,FALSE)</f>
        <v>1.51</v>
      </c>
      <c r="G1163" s="10">
        <f>VLOOKUP(C1163,away!$B$2:$E$405,4,FALSE)</f>
        <v>1.01</v>
      </c>
      <c r="H1163" s="10">
        <f>VLOOKUP(A1163,away!$A$2:$E$405,3,FALSE)</f>
        <v>1.0857142857142901</v>
      </c>
      <c r="I1163" s="10">
        <f>VLOOKUP(C1163,away!$B$2:$E$405,3,FALSE)</f>
        <v>0.28000000000000003</v>
      </c>
      <c r="J1163" s="10">
        <f>VLOOKUP(B1163,home!$B$2:$E$405,4,FALSE)</f>
        <v>1.51</v>
      </c>
      <c r="K1163" s="12">
        <f t="shared" si="1456"/>
        <v>2.3639049999999999</v>
      </c>
      <c r="L1163" s="12">
        <f t="shared" si="1457"/>
        <v>0.45904000000000195</v>
      </c>
      <c r="M1163" s="13">
        <f t="shared" si="1458"/>
        <v>5.9430661436020681E-2</v>
      </c>
      <c r="N1163" s="13">
        <f t="shared" si="1459"/>
        <v>0.14048843772191644</v>
      </c>
      <c r="O1163" s="13">
        <f t="shared" si="1460"/>
        <v>2.7281050825591048E-2</v>
      </c>
      <c r="P1163" s="13">
        <f t="shared" si="1461"/>
        <v>6.44898124518688E-2</v>
      </c>
      <c r="Q1163" s="13">
        <f t="shared" si="1462"/>
        <v>0.16605066018651349</v>
      </c>
      <c r="R1163" s="13">
        <f t="shared" si="1463"/>
        <v>6.2615467854896826E-3</v>
      </c>
      <c r="S1163" s="13">
        <f t="shared" si="1464"/>
        <v>1.7494908392339123E-2</v>
      </c>
      <c r="T1163" s="13">
        <f t="shared" si="1465"/>
        <v>7.6223895052017474E-2</v>
      </c>
      <c r="U1163" s="13">
        <f t="shared" si="1466"/>
        <v>1.4801701753952987E-2</v>
      </c>
      <c r="V1163" s="13">
        <f t="shared" si="1467"/>
        <v>2.1093551783669252E-3</v>
      </c>
      <c r="W1163" s="13">
        <f t="shared" si="1468"/>
        <v>0.1308426619560667</v>
      </c>
      <c r="X1163" s="13">
        <f t="shared" si="1469"/>
        <v>6.0062015544313105E-2</v>
      </c>
      <c r="Y1163" s="13">
        <f t="shared" si="1470"/>
        <v>1.3785433807730802E-2</v>
      </c>
      <c r="Z1163" s="13">
        <f t="shared" si="1471"/>
        <v>9.58100145470399E-4</v>
      </c>
      <c r="AA1163" s="13">
        <f t="shared" si="1472"/>
        <v>2.2648577243782031E-3</v>
      </c>
      <c r="AB1163" s="13">
        <f t="shared" si="1473"/>
        <v>2.6769542494731288E-3</v>
      </c>
      <c r="AC1163" s="13">
        <f t="shared" si="1474"/>
        <v>1.4305738460620269E-4</v>
      </c>
      <c r="AD1163" s="13">
        <f t="shared" si="1475"/>
        <v>7.7324905702813973E-2</v>
      </c>
      <c r="AE1163" s="13">
        <f t="shared" si="1476"/>
        <v>3.5495224713819877E-2</v>
      </c>
      <c r="AF1163" s="13">
        <f t="shared" si="1477"/>
        <v>8.1468639763159715E-3</v>
      </c>
      <c r="AG1163" s="13">
        <f t="shared" si="1478"/>
        <v>1.2465788132293668E-3</v>
      </c>
      <c r="AH1163" s="13">
        <f t="shared" si="1479"/>
        <v>1.0995157269418341E-4</v>
      </c>
      <c r="AI1163" s="13">
        <f t="shared" si="1480"/>
        <v>2.5991507244964361E-4</v>
      </c>
      <c r="AJ1163" s="13">
        <f t="shared" si="1481"/>
        <v>3.0720726966953745E-4</v>
      </c>
      <c r="AK1163" s="13">
        <f t="shared" si="1482"/>
        <v>2.4206960026938926E-4</v>
      </c>
      <c r="AL1163" s="13">
        <f t="shared" si="1483"/>
        <v>6.2094169441750079E-6</v>
      </c>
      <c r="AM1163" s="13">
        <f t="shared" si="1484"/>
        <v>3.655774624308207E-2</v>
      </c>
      <c r="AN1163" s="13">
        <f t="shared" si="1485"/>
        <v>1.6781467835424464E-2</v>
      </c>
      <c r="AO1163" s="13">
        <f t="shared" si="1486"/>
        <v>3.8516824975866389E-3</v>
      </c>
      <c r="AP1163" s="13">
        <f t="shared" si="1487"/>
        <v>5.8935877789739288E-4</v>
      </c>
      <c r="AQ1163" s="13">
        <f t="shared" si="1488"/>
        <v>6.7634813351505067E-5</v>
      </c>
      <c r="AR1163" s="13">
        <f t="shared" si="1489"/>
        <v>1.0094433985907641E-5</v>
      </c>
      <c r="AS1163" s="13">
        <f t="shared" si="1490"/>
        <v>2.3862282971456999E-5</v>
      </c>
      <c r="AT1163" s="13">
        <f t="shared" si="1491"/>
        <v>2.8204085013821035E-5</v>
      </c>
      <c r="AU1163" s="13">
        <f t="shared" si="1492"/>
        <v>2.2223925861532201E-5</v>
      </c>
      <c r="AV1163" s="13">
        <f t="shared" si="1493"/>
        <v>1.3133812365926321E-5</v>
      </c>
      <c r="AW1163" s="13">
        <f t="shared" si="1494"/>
        <v>1.8716682437117423E-7</v>
      </c>
      <c r="AX1163" s="13">
        <f t="shared" si="1495"/>
        <v>1.4403173188792159E-2</v>
      </c>
      <c r="AY1163" s="13">
        <f t="shared" si="1496"/>
        <v>6.6116326205831796E-3</v>
      </c>
      <c r="AZ1163" s="13">
        <f t="shared" si="1497"/>
        <v>1.5175019190762577E-3</v>
      </c>
      <c r="BA1163" s="13">
        <f t="shared" si="1498"/>
        <v>2.3219802697758949E-4</v>
      </c>
      <c r="BB1163" s="13">
        <f t="shared" si="1499"/>
        <v>2.6647045575948273E-5</v>
      </c>
      <c r="BC1163" s="13">
        <f t="shared" si="1500"/>
        <v>2.4464119602366709E-6</v>
      </c>
      <c r="BD1163" s="13">
        <f t="shared" si="1501"/>
        <v>7.7229149614850983E-7</v>
      </c>
      <c r="BE1163" s="13">
        <f t="shared" si="1502"/>
        <v>1.8256237292029429E-6</v>
      </c>
      <c r="BF1163" s="13">
        <f t="shared" si="1503"/>
        <v>2.157800530790742E-6</v>
      </c>
      <c r="BG1163" s="13">
        <f t="shared" si="1504"/>
        <v>1.7002784879129624E-6</v>
      </c>
      <c r="BH1163" s="13">
        <f t="shared" si="1505"/>
        <v>1.0048242047424731E-6</v>
      </c>
      <c r="BI1163" s="13">
        <f t="shared" si="1506"/>
        <v>4.7506179234235087E-7</v>
      </c>
      <c r="BJ1163" s="14">
        <f t="shared" si="1507"/>
        <v>0.79030816685504446</v>
      </c>
      <c r="BK1163" s="14">
        <f t="shared" si="1508"/>
        <v>0.15028563688072907</v>
      </c>
      <c r="BL1163" s="14">
        <f t="shared" si="1509"/>
        <v>5.4310709274407593E-2</v>
      </c>
      <c r="BM1163" s="14">
        <f t="shared" si="1510"/>
        <v>0.52524899829449256</v>
      </c>
      <c r="BN1163" s="14">
        <f t="shared" si="1511"/>
        <v>0.46400216940740013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1.55</v>
      </c>
      <c r="F1164" s="10">
        <f>VLOOKUP(B1164,home!$B$2:$E$405,3,FALSE)</f>
        <v>1.08</v>
      </c>
      <c r="G1164" s="10">
        <f>VLOOKUP(C1164,away!$B$2:$E$405,4,FALSE)</f>
        <v>0.97</v>
      </c>
      <c r="H1164" s="10">
        <f>VLOOKUP(A1164,away!$A$2:$E$405,3,FALSE)</f>
        <v>1.0857142857142901</v>
      </c>
      <c r="I1164" s="10">
        <f>VLOOKUP(C1164,away!$B$2:$E$405,3,FALSE)</f>
        <v>0.89</v>
      </c>
      <c r="J1164" s="10">
        <f>VLOOKUP(B1164,home!$B$2:$E$405,4,FALSE)</f>
        <v>1.08</v>
      </c>
      <c r="K1164" s="12">
        <f t="shared" si="1456"/>
        <v>1.62378</v>
      </c>
      <c r="L1164" s="12">
        <f t="shared" si="1457"/>
        <v>1.0435885714285758</v>
      </c>
      <c r="M1164" s="13">
        <f t="shared" si="1458"/>
        <v>6.9434697569726631E-2</v>
      </c>
      <c r="N1164" s="13">
        <f t="shared" si="1459"/>
        <v>0.11274667321977071</v>
      </c>
      <c r="O1164" s="13">
        <f t="shared" si="1460"/>
        <v>7.2461256844366204E-2</v>
      </c>
      <c r="P1164" s="13">
        <f t="shared" si="1461"/>
        <v>0.11766113963874496</v>
      </c>
      <c r="Q1164" s="13">
        <f t="shared" si="1462"/>
        <v>9.1537896520399661E-2</v>
      </c>
      <c r="R1164" s="13">
        <f t="shared" si="1463"/>
        <v>3.7809869757065614E-2</v>
      </c>
      <c r="S1164" s="13">
        <f t="shared" si="1464"/>
        <v>4.9845913734937394E-2</v>
      </c>
      <c r="T1164" s="13">
        <f t="shared" si="1465"/>
        <v>9.5527902661300665E-2</v>
      </c>
      <c r="U1164" s="13">
        <f t="shared" si="1466"/>
        <v>6.1394910314127998E-2</v>
      </c>
      <c r="V1164" s="13">
        <f t="shared" si="1467"/>
        <v>9.3852004859957625E-3</v>
      </c>
      <c r="W1164" s="13">
        <f t="shared" si="1468"/>
        <v>4.9545801870631512E-2</v>
      </c>
      <c r="X1164" s="13">
        <f t="shared" si="1469"/>
        <v>5.1705432594455591E-2</v>
      </c>
      <c r="Y1164" s="13">
        <f t="shared" si="1470"/>
        <v>2.697959926817221E-2</v>
      </c>
      <c r="Z1164" s="13">
        <f t="shared" si="1471"/>
        <v>1.3152649321892206E-2</v>
      </c>
      <c r="AA1164" s="13">
        <f t="shared" si="1472"/>
        <v>2.1357008915902125E-2</v>
      </c>
      <c r="AB1164" s="13">
        <f t="shared" si="1473"/>
        <v>1.7339541968731782E-2</v>
      </c>
      <c r="AC1164" s="13">
        <f t="shared" si="1474"/>
        <v>9.9398555726717898E-4</v>
      </c>
      <c r="AD1164" s="13">
        <f t="shared" si="1475"/>
        <v>2.0112870540373504E-2</v>
      </c>
      <c r="AE1164" s="13">
        <f t="shared" si="1476"/>
        <v>2.0989561834556272E-2</v>
      </c>
      <c r="AF1164" s="13">
        <f t="shared" si="1477"/>
        <v>1.0952233424918165E-2</v>
      </c>
      <c r="AG1164" s="13">
        <f t="shared" si="1478"/>
        <v>3.809875211287549E-3</v>
      </c>
      <c r="AH1164" s="13">
        <f t="shared" si="1479"/>
        <v>3.431488629083628E-3</v>
      </c>
      <c r="AI1164" s="13">
        <f t="shared" si="1480"/>
        <v>5.5719826061334139E-3</v>
      </c>
      <c r="AJ1164" s="13">
        <f t="shared" si="1481"/>
        <v>4.5238369580936581E-3</v>
      </c>
      <c r="AK1164" s="13">
        <f t="shared" si="1482"/>
        <v>2.4485719919377729E-3</v>
      </c>
      <c r="AL1164" s="13">
        <f t="shared" si="1483"/>
        <v>6.7374657078365834E-5</v>
      </c>
      <c r="AM1164" s="13">
        <f t="shared" si="1484"/>
        <v>6.5317753852095388E-3</v>
      </c>
      <c r="AN1164" s="13">
        <f t="shared" si="1485"/>
        <v>6.8164861431431571E-3</v>
      </c>
      <c r="AO1164" s="13">
        <f t="shared" si="1486"/>
        <v>3.5568035181427239E-3</v>
      </c>
      <c r="AP1164" s="13">
        <f t="shared" si="1487"/>
        <v>1.2372798341168994E-3</v>
      </c>
      <c r="AQ1164" s="13">
        <f t="shared" si="1488"/>
        <v>3.2280277363586004E-4</v>
      </c>
      <c r="AR1164" s="13">
        <f t="shared" si="1489"/>
        <v>7.1621246325975719E-4</v>
      </c>
      <c r="AS1164" s="13">
        <f t="shared" si="1490"/>
        <v>1.1629714735919285E-3</v>
      </c>
      <c r="AT1164" s="13">
        <f t="shared" si="1491"/>
        <v>9.4420490969455116E-4</v>
      </c>
      <c r="AU1164" s="13">
        <f t="shared" si="1492"/>
        <v>5.1106034942127265E-4</v>
      </c>
      <c r="AV1164" s="13">
        <f t="shared" si="1493"/>
        <v>2.0746239354581849E-4</v>
      </c>
      <c r="AW1164" s="13">
        <f t="shared" si="1494"/>
        <v>3.1713966952143334E-6</v>
      </c>
      <c r="AX1164" s="13">
        <f t="shared" si="1495"/>
        <v>1.7676943724992578E-3</v>
      </c>
      <c r="AY1164" s="13">
        <f t="shared" si="1496"/>
        <v>1.844745644918833E-3</v>
      </c>
      <c r="AZ1164" s="13">
        <f t="shared" si="1497"/>
        <v>9.6257773611496569E-4</v>
      </c>
      <c r="BA1164" s="13">
        <f t="shared" si="1498"/>
        <v>3.3484504150705654E-4</v>
      </c>
      <c r="BB1164" s="13">
        <f t="shared" si="1499"/>
        <v>8.7360114629072826E-5</v>
      </c>
      <c r="BC1164" s="13">
        <f t="shared" si="1500"/>
        <v>1.8233603445118151E-5</v>
      </c>
      <c r="BD1164" s="13">
        <f t="shared" si="1501"/>
        <v>1.2457185689543183E-4</v>
      </c>
      <c r="BE1164" s="13">
        <f t="shared" si="1502"/>
        <v>2.0227728978966433E-4</v>
      </c>
      <c r="BF1164" s="13">
        <f t="shared" si="1503"/>
        <v>1.6422690880733059E-4</v>
      </c>
      <c r="BG1164" s="13">
        <f t="shared" si="1504"/>
        <v>8.888945666105574E-5</v>
      </c>
      <c r="BH1164" s="13">
        <f t="shared" si="1505"/>
        <v>3.6084230484272268E-5</v>
      </c>
      <c r="BI1164" s="13">
        <f t="shared" si="1506"/>
        <v>1.1718570355150325E-5</v>
      </c>
      <c r="BJ1164" s="14">
        <f t="shared" si="1507"/>
        <v>0.50738845131322841</v>
      </c>
      <c r="BK1164" s="14">
        <f t="shared" si="1508"/>
        <v>0.2492330572886691</v>
      </c>
      <c r="BL1164" s="14">
        <f t="shared" si="1509"/>
        <v>0.23050814788794841</v>
      </c>
      <c r="BM1164" s="14">
        <f t="shared" si="1510"/>
        <v>0.49678919801344068</v>
      </c>
      <c r="BN1164" s="14">
        <f t="shared" si="1511"/>
        <v>0.50165153355007375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1.55</v>
      </c>
      <c r="F1165" s="10">
        <f>VLOOKUP(B1165,home!$B$2:$E$405,3,FALSE)</f>
        <v>1.38</v>
      </c>
      <c r="G1165" s="10">
        <f>VLOOKUP(C1165,away!$B$2:$E$405,4,FALSE)</f>
        <v>0.4</v>
      </c>
      <c r="H1165" s="10">
        <f>VLOOKUP(A1165,away!$A$2:$E$405,3,FALSE)</f>
        <v>1.0857142857142901</v>
      </c>
      <c r="I1165" s="10">
        <f>VLOOKUP(C1165,away!$B$2:$E$405,3,FALSE)</f>
        <v>1.29</v>
      </c>
      <c r="J1165" s="10">
        <f>VLOOKUP(B1165,home!$B$2:$E$405,4,FALSE)</f>
        <v>1.38</v>
      </c>
      <c r="K1165" s="12">
        <f t="shared" si="1456"/>
        <v>0.85559999999999992</v>
      </c>
      <c r="L1165" s="12">
        <f t="shared" si="1457"/>
        <v>1.9327885714285788</v>
      </c>
      <c r="M1165" s="13">
        <f t="shared" si="1458"/>
        <v>6.1520269603142316E-2</v>
      </c>
      <c r="N1165" s="13">
        <f t="shared" si="1459"/>
        <v>5.2636742672448555E-2</v>
      </c>
      <c r="O1165" s="13">
        <f t="shared" si="1460"/>
        <v>0.11890567400015846</v>
      </c>
      <c r="P1165" s="13">
        <f t="shared" si="1461"/>
        <v>0.10173569467453557</v>
      </c>
      <c r="Q1165" s="13">
        <f t="shared" si="1462"/>
        <v>2.2517998515273488E-2</v>
      </c>
      <c r="R1165" s="13">
        <f t="shared" si="1463"/>
        <v>0.1149097638927593</v>
      </c>
      <c r="S1165" s="13">
        <f t="shared" si="1464"/>
        <v>4.2059924467486652E-2</v>
      </c>
      <c r="T1165" s="13">
        <f t="shared" si="1465"/>
        <v>4.3522530181766307E-2</v>
      </c>
      <c r="U1165" s="13">
        <f t="shared" si="1466"/>
        <v>9.8316793986644835E-2</v>
      </c>
      <c r="V1165" s="13">
        <f t="shared" si="1467"/>
        <v>7.7282489553829378E-3</v>
      </c>
      <c r="W1165" s="13">
        <f t="shared" si="1468"/>
        <v>6.4221331765559999E-3</v>
      </c>
      <c r="X1165" s="13">
        <f t="shared" si="1469"/>
        <v>1.2412625607839751E-2</v>
      </c>
      <c r="Y1165" s="13">
        <f t="shared" si="1470"/>
        <v>1.1995490458127193E-2</v>
      </c>
      <c r="Z1165" s="13">
        <f t="shared" si="1471"/>
        <v>7.4032092799160523E-2</v>
      </c>
      <c r="AA1165" s="13">
        <f t="shared" si="1472"/>
        <v>6.3341858598961742E-2</v>
      </c>
      <c r="AB1165" s="13">
        <f t="shared" si="1473"/>
        <v>2.7097647108635825E-2</v>
      </c>
      <c r="AC1165" s="13">
        <f t="shared" si="1474"/>
        <v>7.9875988552791306E-4</v>
      </c>
      <c r="AD1165" s="13">
        <f t="shared" si="1475"/>
        <v>1.373694286465328E-3</v>
      </c>
      <c r="AE1165" s="13">
        <f t="shared" si="1476"/>
        <v>2.6550606175169225E-3</v>
      </c>
      <c r="AF1165" s="13">
        <f t="shared" si="1477"/>
        <v>2.5658354089934062E-3</v>
      </c>
      <c r="AG1165" s="13">
        <f t="shared" si="1478"/>
        <v>1.6530724515564101E-3</v>
      </c>
      <c r="AH1165" s="13">
        <f t="shared" si="1479"/>
        <v>3.577209572028936E-2</v>
      </c>
      <c r="AI1165" s="13">
        <f t="shared" si="1480"/>
        <v>3.0606605098279574E-2</v>
      </c>
      <c r="AJ1165" s="13">
        <f t="shared" si="1481"/>
        <v>1.3093505661043997E-2</v>
      </c>
      <c r="AK1165" s="13">
        <f t="shared" si="1482"/>
        <v>3.7342678145297487E-3</v>
      </c>
      <c r="AL1165" s="13">
        <f t="shared" si="1483"/>
        <v>5.2836174065260639E-5</v>
      </c>
      <c r="AM1165" s="13">
        <f t="shared" si="1484"/>
        <v>2.3506656629994696E-4</v>
      </c>
      <c r="AN1165" s="13">
        <f t="shared" si="1485"/>
        <v>4.5433397286949581E-4</v>
      </c>
      <c r="AO1165" s="13">
        <f t="shared" si="1486"/>
        <v>4.3906575518695175E-4</v>
      </c>
      <c r="AP1165" s="13">
        <f t="shared" si="1487"/>
        <v>2.8287375791033291E-4</v>
      </c>
      <c r="AQ1165" s="13">
        <f t="shared" si="1488"/>
        <v>1.3668379161153651E-4</v>
      </c>
      <c r="AR1165" s="13">
        <f t="shared" si="1489"/>
        <v>1.382797955684489E-2</v>
      </c>
      <c r="AS1165" s="13">
        <f t="shared" si="1490"/>
        <v>1.1831219308836486E-2</v>
      </c>
      <c r="AT1165" s="13">
        <f t="shared" si="1491"/>
        <v>5.0613956203202481E-3</v>
      </c>
      <c r="AU1165" s="13">
        <f t="shared" si="1492"/>
        <v>1.4435100309153348E-3</v>
      </c>
      <c r="AV1165" s="13">
        <f t="shared" si="1493"/>
        <v>3.0876679561279004E-4</v>
      </c>
      <c r="AW1165" s="13">
        <f t="shared" si="1494"/>
        <v>2.4270794122676763E-6</v>
      </c>
      <c r="AX1165" s="13">
        <f t="shared" si="1495"/>
        <v>3.3520492354372419E-5</v>
      </c>
      <c r="AY1165" s="13">
        <f t="shared" si="1496"/>
        <v>6.4788024531190071E-5</v>
      </c>
      <c r="AZ1165" s="13">
        <f t="shared" si="1497"/>
        <v>6.2610776689659282E-5</v>
      </c>
      <c r="BA1165" s="13">
        <f t="shared" si="1498"/>
        <v>4.0337797878013459E-5</v>
      </c>
      <c r="BB1165" s="13">
        <f t="shared" si="1499"/>
        <v>1.9491108683805096E-5</v>
      </c>
      <c r="BC1165" s="13">
        <f t="shared" si="1500"/>
        <v>7.5344384217061635E-6</v>
      </c>
      <c r="BD1165" s="13">
        <f t="shared" si="1501"/>
        <v>4.4544268089029724E-3</v>
      </c>
      <c r="BE1165" s="13">
        <f t="shared" si="1502"/>
        <v>3.811207577697383E-3</v>
      </c>
      <c r="BF1165" s="13">
        <f t="shared" si="1503"/>
        <v>1.63043460173894E-3</v>
      </c>
      <c r="BG1165" s="13">
        <f t="shared" si="1504"/>
        <v>4.6499994841594572E-4</v>
      </c>
      <c r="BH1165" s="13">
        <f t="shared" si="1505"/>
        <v>9.9463488966170768E-5</v>
      </c>
      <c r="BI1165" s="13">
        <f t="shared" si="1506"/>
        <v>1.7020192231891144E-5</v>
      </c>
      <c r="BJ1165" s="14">
        <f t="shared" si="1507"/>
        <v>0.15953148985898039</v>
      </c>
      <c r="BK1165" s="14">
        <f t="shared" si="1508"/>
        <v>0.21396052178467184</v>
      </c>
      <c r="BL1165" s="14">
        <f t="shared" si="1509"/>
        <v>0.54872863581178599</v>
      </c>
      <c r="BM1165" s="14">
        <f t="shared" si="1510"/>
        <v>0.52396423595116204</v>
      </c>
      <c r="BN1165" s="14">
        <f t="shared" si="1511"/>
        <v>0.4722261433583177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1.55</v>
      </c>
      <c r="F1166" s="10">
        <f>VLOOKUP(B1166,home!$B$2:$E$405,3,FALSE)</f>
        <v>1.08</v>
      </c>
      <c r="G1166" s="10">
        <f>VLOOKUP(C1166,away!$B$2:$E$405,4,FALSE)</f>
        <v>0.55000000000000004</v>
      </c>
      <c r="H1166" s="10">
        <f>VLOOKUP(A1166,away!$A$2:$E$405,3,FALSE)</f>
        <v>1.0857142857142901</v>
      </c>
      <c r="I1166" s="10">
        <f>VLOOKUP(C1166,away!$B$2:$E$405,3,FALSE)</f>
        <v>0.65</v>
      </c>
      <c r="J1166" s="10">
        <f>VLOOKUP(B1166,home!$B$2:$E$405,4,FALSE)</f>
        <v>1.08</v>
      </c>
      <c r="K1166" s="12">
        <f t="shared" si="1456"/>
        <v>0.92070000000000018</v>
      </c>
      <c r="L1166" s="12">
        <f t="shared" si="1457"/>
        <v>0.76217142857143172</v>
      </c>
      <c r="M1166" s="13">
        <f t="shared" si="1458"/>
        <v>0.18583958408098425</v>
      </c>
      <c r="N1166" s="13">
        <f t="shared" si="1459"/>
        <v>0.17110250506336222</v>
      </c>
      <c r="O1166" s="13">
        <f t="shared" si="1460"/>
        <v>0.14164162128412444</v>
      </c>
      <c r="P1166" s="13">
        <f t="shared" si="1461"/>
        <v>0.1304094407162934</v>
      </c>
      <c r="Q1166" s="13">
        <f t="shared" si="1462"/>
        <v>7.8767038205918793E-2</v>
      </c>
      <c r="R1166" s="13">
        <f t="shared" si="1463"/>
        <v>5.3977598419647423E-2</v>
      </c>
      <c r="S1166" s="13">
        <f t="shared" si="1464"/>
        <v>2.287809444908866E-2</v>
      </c>
      <c r="T1166" s="13">
        <f t="shared" si="1465"/>
        <v>6.0033986033745664E-2</v>
      </c>
      <c r="U1166" s="13">
        <f t="shared" si="1466"/>
        <v>4.9697174864969391E-2</v>
      </c>
      <c r="V1166" s="13">
        <f t="shared" si="1467"/>
        <v>1.7838081617626896E-3</v>
      </c>
      <c r="W1166" s="13">
        <f t="shared" si="1468"/>
        <v>2.4173604025396488E-2</v>
      </c>
      <c r="X1166" s="13">
        <f t="shared" si="1469"/>
        <v>1.8424430313756554E-2</v>
      </c>
      <c r="Y1166" s="13">
        <f t="shared" si="1470"/>
        <v>7.0212871864253129E-3</v>
      </c>
      <c r="Z1166" s="13">
        <f t="shared" si="1471"/>
        <v>1.3713394432785912E-2</v>
      </c>
      <c r="AA1166" s="13">
        <f t="shared" si="1472"/>
        <v>1.262592225426599E-2</v>
      </c>
      <c r="AB1166" s="13">
        <f t="shared" si="1473"/>
        <v>5.812343309751348E-3</v>
      </c>
      <c r="AC1166" s="13">
        <f t="shared" si="1474"/>
        <v>7.8234618942666783E-5</v>
      </c>
      <c r="AD1166" s="13">
        <f t="shared" si="1475"/>
        <v>5.5641593065456378E-3</v>
      </c>
      <c r="AE1166" s="13">
        <f t="shared" si="1476"/>
        <v>4.2408432474689154E-3</v>
      </c>
      <c r="AF1166" s="13">
        <f t="shared" si="1477"/>
        <v>1.6161247781354465E-3</v>
      </c>
      <c r="AG1166" s="13">
        <f t="shared" si="1478"/>
        <v>4.1058804363372714E-4</v>
      </c>
      <c r="AH1166" s="13">
        <f t="shared" si="1479"/>
        <v>2.6129893563499886E-3</v>
      </c>
      <c r="AI1166" s="13">
        <f t="shared" si="1480"/>
        <v>2.4057793003914351E-3</v>
      </c>
      <c r="AJ1166" s="13">
        <f t="shared" si="1481"/>
        <v>1.1075005009351969E-3</v>
      </c>
      <c r="AK1166" s="13">
        <f t="shared" si="1482"/>
        <v>3.3989190373701213E-4</v>
      </c>
      <c r="AL1166" s="13">
        <f t="shared" si="1483"/>
        <v>2.1959870285804143E-6</v>
      </c>
      <c r="AM1166" s="13">
        <f t="shared" si="1484"/>
        <v>1.0245842947073141E-3</v>
      </c>
      <c r="AN1166" s="13">
        <f t="shared" si="1485"/>
        <v>7.8090887558892642E-4</v>
      </c>
      <c r="AO1166" s="13">
        <f t="shared" si="1486"/>
        <v>2.9759321664586127E-4</v>
      </c>
      <c r="AP1166" s="13">
        <f t="shared" si="1487"/>
        <v>7.5605682354714553E-5</v>
      </c>
      <c r="AQ1166" s="13">
        <f t="shared" si="1488"/>
        <v>1.4406122732102668E-5</v>
      </c>
      <c r="AR1166" s="13">
        <f t="shared" si="1489"/>
        <v>3.9830916611424352E-4</v>
      </c>
      <c r="AS1166" s="13">
        <f t="shared" si="1490"/>
        <v>3.6672324924138405E-4</v>
      </c>
      <c r="AT1166" s="13">
        <f t="shared" si="1491"/>
        <v>1.6882104778827116E-4</v>
      </c>
      <c r="AU1166" s="13">
        <f t="shared" si="1492"/>
        <v>5.1811179566220436E-5</v>
      </c>
      <c r="AV1166" s="13">
        <f t="shared" si="1493"/>
        <v>1.1925638256654792E-5</v>
      </c>
      <c r="AW1166" s="13">
        <f t="shared" si="1494"/>
        <v>4.2805352445587709E-8</v>
      </c>
      <c r="AX1166" s="13">
        <f t="shared" si="1495"/>
        <v>1.5722246002283733E-4</v>
      </c>
      <c r="AY1166" s="13">
        <f t="shared" si="1496"/>
        <v>1.1983046695912074E-4</v>
      </c>
      <c r="AZ1166" s="13">
        <f t="shared" si="1497"/>
        <v>4.5665679094307403E-5</v>
      </c>
      <c r="BA1166" s="13">
        <f t="shared" si="1498"/>
        <v>1.1601691957330947E-5</v>
      </c>
      <c r="BB1166" s="13">
        <f t="shared" si="1499"/>
        <v>2.2106195332411538E-6</v>
      </c>
      <c r="BC1166" s="13">
        <f t="shared" si="1500"/>
        <v>3.3697420953566454E-7</v>
      </c>
      <c r="BD1166" s="13">
        <f t="shared" si="1501"/>
        <v>5.0596644358398088E-5</v>
      </c>
      <c r="BE1166" s="13">
        <f t="shared" si="1502"/>
        <v>4.6584330460777124E-5</v>
      </c>
      <c r="BF1166" s="13">
        <f t="shared" si="1503"/>
        <v>2.1445096527618749E-5</v>
      </c>
      <c r="BG1166" s="13">
        <f t="shared" si="1504"/>
        <v>6.5815001243261971E-6</v>
      </c>
      <c r="BH1166" s="13">
        <f t="shared" si="1505"/>
        <v>1.5148967911167825E-6</v>
      </c>
      <c r="BI1166" s="13">
        <f t="shared" si="1506"/>
        <v>2.7895309511624447E-7</v>
      </c>
      <c r="BJ1166" s="14">
        <f t="shared" si="1507"/>
        <v>0.37388453228819407</v>
      </c>
      <c r="BK1166" s="14">
        <f t="shared" si="1508"/>
        <v>0.34111118848105948</v>
      </c>
      <c r="BL1166" s="14">
        <f t="shared" si="1509"/>
        <v>0.27134541289649633</v>
      </c>
      <c r="BM1166" s="14">
        <f t="shared" si="1510"/>
        <v>0.23819695266659843</v>
      </c>
      <c r="BN1166" s="14">
        <f t="shared" si="1511"/>
        <v>0.76173778777033052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1.55</v>
      </c>
      <c r="F1167" s="10">
        <f>VLOOKUP(B1167,home!$B$2:$E$405,3,FALSE)</f>
        <v>0.28000000000000003</v>
      </c>
      <c r="G1167" s="10" t="e">
        <f>VLOOKUP(C1167,away!$B$2:$E$405,4,FALSE)</f>
        <v>#N/A</v>
      </c>
      <c r="H1167" s="10">
        <f>VLOOKUP(A1167,away!$A$2:$E$405,3,FALSE)</f>
        <v>1.0857142857142901</v>
      </c>
      <c r="I1167" s="10" t="e">
        <f>VLOOKUP(C1167,away!$B$2:$E$405,3,FALSE)</f>
        <v>#N/A</v>
      </c>
      <c r="J1167" s="10">
        <f>VLOOKUP(B1167,home!$B$2:$E$405,4,FALSE)</f>
        <v>0.28000000000000003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1.55</v>
      </c>
      <c r="F1168" s="10">
        <f>VLOOKUP(B1168,home!$B$2:$E$405,3,FALSE)</f>
        <v>0.74</v>
      </c>
      <c r="G1168" s="10">
        <f>VLOOKUP(C1168,away!$B$2:$E$405,4,FALSE)</f>
        <v>1.1100000000000001</v>
      </c>
      <c r="H1168" s="10">
        <f>VLOOKUP(A1168,away!$A$2:$E$405,3,FALSE)</f>
        <v>1.0857142857142901</v>
      </c>
      <c r="I1168" s="10">
        <f>VLOOKUP(C1168,away!$B$2:$E$405,3,FALSE)</f>
        <v>0.83</v>
      </c>
      <c r="J1168" s="10">
        <f>VLOOKUP(B1168,home!$B$2:$E$405,4,FALSE)</f>
        <v>0.74</v>
      </c>
      <c r="K1168" s="12">
        <f t="shared" si="1456"/>
        <v>1.2731700000000001</v>
      </c>
      <c r="L1168" s="12">
        <f t="shared" si="1457"/>
        <v>0.66684571428571693</v>
      </c>
      <c r="M1168" s="13">
        <f t="shared" si="1458"/>
        <v>0.1437016915905204</v>
      </c>
      <c r="N1168" s="13">
        <f t="shared" si="1459"/>
        <v>0.18295668268230289</v>
      </c>
      <c r="O1168" s="13">
        <f t="shared" si="1460"/>
        <v>9.5826857172746374E-2</v>
      </c>
      <c r="P1168" s="13">
        <f t="shared" si="1461"/>
        <v>0.12200387974662552</v>
      </c>
      <c r="Q1168" s="13">
        <f t="shared" si="1462"/>
        <v>0.11646747984531383</v>
      </c>
      <c r="R1168" s="13">
        <f t="shared" si="1463"/>
        <v>3.1950864509557711E-2</v>
      </c>
      <c r="S1168" s="13">
        <f t="shared" si="1464"/>
        <v>2.5895566204683043E-2</v>
      </c>
      <c r="T1168" s="13">
        <f t="shared" si="1465"/>
        <v>7.7665839788505636E-2</v>
      </c>
      <c r="U1168" s="13">
        <f t="shared" si="1466"/>
        <v>4.0678882167633601E-2</v>
      </c>
      <c r="V1168" s="13">
        <f t="shared" si="1467"/>
        <v>2.4428379762412881E-3</v>
      </c>
      <c r="W1168" s="13">
        <f t="shared" si="1468"/>
        <v>4.942763377155273E-2</v>
      </c>
      <c r="X1168" s="13">
        <f t="shared" si="1469"/>
        <v>3.2960605747843902E-2</v>
      </c>
      <c r="Y1168" s="13">
        <f t="shared" si="1470"/>
        <v>1.0989819341605435E-2</v>
      </c>
      <c r="Z1168" s="13">
        <f t="shared" si="1471"/>
        <v>7.1020990219740595E-3</v>
      </c>
      <c r="AA1168" s="13">
        <f t="shared" si="1472"/>
        <v>9.0421794118067146E-3</v>
      </c>
      <c r="AB1168" s="13">
        <f t="shared" si="1473"/>
        <v>5.7561157808649795E-3</v>
      </c>
      <c r="AC1168" s="13">
        <f t="shared" si="1474"/>
        <v>1.2962430512956677E-4</v>
      </c>
      <c r="AD1168" s="13">
        <f t="shared" si="1475"/>
        <v>1.5732445122231955E-2</v>
      </c>
      <c r="AE1168" s="13">
        <f t="shared" si="1476"/>
        <v>1.0491113604995611E-2</v>
      </c>
      <c r="AF1168" s="13">
        <f t="shared" si="1477"/>
        <v>3.4979770727879495E-3</v>
      </c>
      <c r="AG1168" s="13">
        <f t="shared" si="1478"/>
        <v>7.7753700655278058E-4</v>
      </c>
      <c r="AH1168" s="13">
        <f t="shared" si="1479"/>
        <v>1.1840010738090455E-3</v>
      </c>
      <c r="AI1168" s="13">
        <f t="shared" si="1480"/>
        <v>1.5074346471414628E-3</v>
      </c>
      <c r="AJ1168" s="13">
        <f t="shared" si="1481"/>
        <v>9.5961028485054849E-4</v>
      </c>
      <c r="AK1168" s="13">
        <f t="shared" si="1482"/>
        <v>4.0724900878772417E-4</v>
      </c>
      <c r="AL1168" s="13">
        <f t="shared" si="1483"/>
        <v>4.4020826645051946E-6</v>
      </c>
      <c r="AM1168" s="13">
        <f t="shared" si="1484"/>
        <v>4.0060154312544071E-3</v>
      </c>
      <c r="AN1168" s="13">
        <f t="shared" si="1485"/>
        <v>2.6713942216944489E-3</v>
      </c>
      <c r="AO1168" s="13">
        <f t="shared" si="1486"/>
        <v>8.9070389395228575E-4</v>
      </c>
      <c r="AP1168" s="13">
        <f t="shared" si="1487"/>
        <v>1.979873581265605E-4</v>
      </c>
      <c r="AQ1168" s="13">
        <f t="shared" si="1488"/>
        <v>3.3006755312362062E-5</v>
      </c>
      <c r="AR1168" s="13">
        <f t="shared" si="1489"/>
        <v>1.5790920835584982E-4</v>
      </c>
      <c r="AS1168" s="13">
        <f t="shared" si="1490"/>
        <v>2.0104526680241738E-4</v>
      </c>
      <c r="AT1168" s="13">
        <f t="shared" si="1491"/>
        <v>1.2798240116741689E-4</v>
      </c>
      <c r="AU1168" s="13">
        <f t="shared" si="1492"/>
        <v>5.4314451231440046E-5</v>
      </c>
      <c r="AV1168" s="13">
        <f t="shared" si="1493"/>
        <v>1.7287882468583141E-5</v>
      </c>
      <c r="AW1168" s="13">
        <f t="shared" si="1494"/>
        <v>1.0381675594973101E-7</v>
      </c>
      <c r="AX1168" s="13">
        <f t="shared" si="1495"/>
        <v>8.5005644443502933E-4</v>
      </c>
      <c r="AY1168" s="13">
        <f t="shared" si="1496"/>
        <v>5.668564968724539E-4</v>
      </c>
      <c r="AZ1168" s="13">
        <f t="shared" si="1497"/>
        <v>1.8900291277720537E-4</v>
      </c>
      <c r="BA1168" s="13">
        <f t="shared" si="1498"/>
        <v>4.2011927457665532E-5</v>
      </c>
      <c r="BB1168" s="13">
        <f t="shared" si="1499"/>
        <v>7.0038684435066722E-6</v>
      </c>
      <c r="BC1168" s="13">
        <f t="shared" si="1500"/>
        <v>9.3409993099468026E-7</v>
      </c>
      <c r="BD1168" s="13">
        <f t="shared" si="1501"/>
        <v>1.7550179806391452E-5</v>
      </c>
      <c r="BE1168" s="13">
        <f t="shared" si="1502"/>
        <v>2.2344362424103412E-5</v>
      </c>
      <c r="BF1168" s="13">
        <f t="shared" si="1503"/>
        <v>1.4224085953747874E-5</v>
      </c>
      <c r="BG1168" s="13">
        <f t="shared" si="1504"/>
        <v>6.0365598379110592E-6</v>
      </c>
      <c r="BH1168" s="13">
        <f t="shared" si="1505"/>
        <v>1.9213917222083068E-6</v>
      </c>
      <c r="BI1168" s="13">
        <f t="shared" si="1506"/>
        <v>4.8925165979278949E-7</v>
      </c>
      <c r="BJ1168" s="14">
        <f t="shared" si="1507"/>
        <v>0.51042210739394989</v>
      </c>
      <c r="BK1168" s="14">
        <f t="shared" si="1508"/>
        <v>0.29474485840273673</v>
      </c>
      <c r="BL1168" s="14">
        <f t="shared" si="1509"/>
        <v>0.18793429909862799</v>
      </c>
      <c r="BM1168" s="14">
        <f t="shared" si="1510"/>
        <v>0.30672915569010517</v>
      </c>
      <c r="BN1168" s="14">
        <f t="shared" si="1511"/>
        <v>0.69290745554706679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1.6666666666666701</v>
      </c>
      <c r="F1169" s="10">
        <f>VLOOKUP(B1169,home!$B$2:$E$405,3,FALSE)</f>
        <v>0.9</v>
      </c>
      <c r="G1169" s="10">
        <f>VLOOKUP(C1169,away!$B$2:$E$405,4,FALSE)</f>
        <v>0.53</v>
      </c>
      <c r="H1169" s="10">
        <f>VLOOKUP(A1169,away!$A$2:$E$405,3,FALSE)</f>
        <v>1.38</v>
      </c>
      <c r="I1169" s="10">
        <f>VLOOKUP(C1169,away!$B$2:$E$405,3,FALSE)</f>
        <v>1.27</v>
      </c>
      <c r="J1169" s="10">
        <f>VLOOKUP(B1169,home!$B$2:$E$405,4,FALSE)</f>
        <v>0.9</v>
      </c>
      <c r="K1169" s="12">
        <f t="shared" si="1456"/>
        <v>0.79500000000000171</v>
      </c>
      <c r="L1169" s="12">
        <f t="shared" si="1457"/>
        <v>1.57734</v>
      </c>
      <c r="M1169" s="13">
        <f t="shared" si="1458"/>
        <v>9.3262237110590188E-2</v>
      </c>
      <c r="N1169" s="13">
        <f t="shared" si="1459"/>
        <v>7.4143478502919358E-2</v>
      </c>
      <c r="O1169" s="13">
        <f t="shared" si="1460"/>
        <v>0.14710625708401831</v>
      </c>
      <c r="P1169" s="13">
        <f t="shared" si="1461"/>
        <v>0.1169494743817948</v>
      </c>
      <c r="Q1169" s="13">
        <f t="shared" si="1462"/>
        <v>2.9472032704910504E-2</v>
      </c>
      <c r="R1169" s="13">
        <f t="shared" si="1463"/>
        <v>0.11601829177445276</v>
      </c>
      <c r="S1169" s="13">
        <f t="shared" si="1464"/>
        <v>3.6663230429374409E-2</v>
      </c>
      <c r="T1169" s="13">
        <f t="shared" si="1465"/>
        <v>4.6487416066763529E-2</v>
      </c>
      <c r="U1169" s="13">
        <f t="shared" si="1466"/>
        <v>9.2234541960690142E-2</v>
      </c>
      <c r="V1169" s="13">
        <f t="shared" si="1467"/>
        <v>5.1083502232164785E-3</v>
      </c>
      <c r="W1169" s="13">
        <f t="shared" si="1468"/>
        <v>7.8100886668013032E-3</v>
      </c>
      <c r="X1169" s="13">
        <f t="shared" si="1469"/>
        <v>1.2319165257692366E-2</v>
      </c>
      <c r="Y1169" s="13">
        <f t="shared" si="1470"/>
        <v>9.7157560637842408E-3</v>
      </c>
      <c r="Z1169" s="13">
        <f t="shared" si="1471"/>
        <v>6.1000097449171772E-2</v>
      </c>
      <c r="AA1169" s="13">
        <f t="shared" si="1472"/>
        <v>4.8495077472091662E-2</v>
      </c>
      <c r="AB1169" s="13">
        <f t="shared" si="1473"/>
        <v>1.9276793295156476E-2</v>
      </c>
      <c r="AC1169" s="13">
        <f t="shared" si="1474"/>
        <v>4.003622554478247E-4</v>
      </c>
      <c r="AD1169" s="13">
        <f t="shared" si="1475"/>
        <v>1.5522551225267617E-3</v>
      </c>
      <c r="AE1169" s="13">
        <f t="shared" si="1476"/>
        <v>2.4484340949663622E-3</v>
      </c>
      <c r="AF1169" s="13">
        <f t="shared" si="1477"/>
        <v>1.9310065176771215E-3</v>
      </c>
      <c r="AG1169" s="13">
        <f t="shared" si="1478"/>
        <v>1.0152846068642769E-3</v>
      </c>
      <c r="AH1169" s="13">
        <f t="shared" si="1479"/>
        <v>2.4054473427619155E-2</v>
      </c>
      <c r="AI1169" s="13">
        <f t="shared" si="1480"/>
        <v>1.9123306374957266E-2</v>
      </c>
      <c r="AJ1169" s="13">
        <f t="shared" si="1481"/>
        <v>7.6015142840455295E-3</v>
      </c>
      <c r="AK1169" s="13">
        <f t="shared" si="1482"/>
        <v>2.0144012852720702E-3</v>
      </c>
      <c r="AL1169" s="13">
        <f t="shared" si="1483"/>
        <v>2.0081935320256714E-5</v>
      </c>
      <c r="AM1169" s="13">
        <f t="shared" si="1484"/>
        <v>2.4680856448175577E-4</v>
      </c>
      <c r="AN1169" s="13">
        <f t="shared" si="1485"/>
        <v>3.8930102109965256E-4</v>
      </c>
      <c r="AO1169" s="13">
        <f t="shared" si="1486"/>
        <v>3.070300363106631E-4</v>
      </c>
      <c r="AP1169" s="13">
        <f t="shared" si="1487"/>
        <v>1.6143025249142044E-4</v>
      </c>
      <c r="AQ1169" s="13">
        <f t="shared" si="1488"/>
        <v>6.3657598616204285E-5</v>
      </c>
      <c r="AR1169" s="13">
        <f t="shared" si="1489"/>
        <v>7.5884166232641518E-3</v>
      </c>
      <c r="AS1169" s="13">
        <f t="shared" si="1490"/>
        <v>6.0327912154950133E-3</v>
      </c>
      <c r="AT1169" s="13">
        <f t="shared" si="1491"/>
        <v>2.3980345081592727E-3</v>
      </c>
      <c r="AU1169" s="13">
        <f t="shared" si="1492"/>
        <v>6.3547914466220885E-4</v>
      </c>
      <c r="AV1169" s="13">
        <f t="shared" si="1493"/>
        <v>1.2630148000161424E-4</v>
      </c>
      <c r="AW1169" s="13">
        <f t="shared" si="1494"/>
        <v>6.9951254686535408E-7</v>
      </c>
      <c r="AX1169" s="13">
        <f t="shared" si="1495"/>
        <v>3.2702134793832691E-5</v>
      </c>
      <c r="AY1169" s="13">
        <f t="shared" si="1496"/>
        <v>5.1582385295704049E-5</v>
      </c>
      <c r="AZ1169" s="13">
        <f t="shared" si="1497"/>
        <v>4.0681479811162927E-5</v>
      </c>
      <c r="BA1169" s="13">
        <f t="shared" si="1498"/>
        <v>2.1389508455113246E-5</v>
      </c>
      <c r="BB1169" s="13">
        <f t="shared" si="1499"/>
        <v>8.4346318166470822E-6</v>
      </c>
      <c r="BC1169" s="13">
        <f t="shared" si="1500"/>
        <v>2.660856429934019E-6</v>
      </c>
      <c r="BD1169" s="13">
        <f t="shared" si="1501"/>
        <v>1.9949188460899121E-3</v>
      </c>
      <c r="BE1169" s="13">
        <f t="shared" si="1502"/>
        <v>1.5859604826414836E-3</v>
      </c>
      <c r="BF1169" s="13">
        <f t="shared" si="1503"/>
        <v>6.3041929184999102E-4</v>
      </c>
      <c r="BG1169" s="13">
        <f t="shared" si="1504"/>
        <v>1.6706111234024803E-4</v>
      </c>
      <c r="BH1169" s="13">
        <f t="shared" si="1505"/>
        <v>3.3203396077624353E-5</v>
      </c>
      <c r="BI1169" s="13">
        <f t="shared" si="1506"/>
        <v>5.2793399763422858E-6</v>
      </c>
      <c r="BJ1169" s="14">
        <f t="shared" si="1507"/>
        <v>0.18822059607450795</v>
      </c>
      <c r="BK1169" s="14">
        <f t="shared" si="1508"/>
        <v>0.25245531872103966</v>
      </c>
      <c r="BL1169" s="14">
        <f t="shared" si="1509"/>
        <v>0.49712252239886129</v>
      </c>
      <c r="BM1169" s="14">
        <f t="shared" si="1510"/>
        <v>0.42179588021214587</v>
      </c>
      <c r="BN1169" s="14">
        <f t="shared" si="1511"/>
        <v>0.57695177155868593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1.6666666666666701</v>
      </c>
      <c r="F1170" s="10">
        <f>VLOOKUP(B1170,home!$B$2:$E$405,3,FALSE)</f>
        <v>1.2</v>
      </c>
      <c r="G1170" s="10">
        <f>VLOOKUP(C1170,away!$B$2:$E$405,4,FALSE)</f>
        <v>1.46</v>
      </c>
      <c r="H1170" s="10">
        <f>VLOOKUP(A1170,away!$A$2:$E$405,3,FALSE)</f>
        <v>1.38</v>
      </c>
      <c r="I1170" s="10">
        <f>VLOOKUP(C1170,away!$B$2:$E$405,3,FALSE)</f>
        <v>0.6</v>
      </c>
      <c r="J1170" s="10">
        <f>VLOOKUP(B1170,home!$B$2:$E$405,4,FALSE)</f>
        <v>1.2</v>
      </c>
      <c r="K1170" s="12">
        <f t="shared" si="1456"/>
        <v>2.9200000000000057</v>
      </c>
      <c r="L1170" s="12">
        <f t="shared" si="1457"/>
        <v>0.99359999999999993</v>
      </c>
      <c r="M1170" s="13">
        <f t="shared" si="1458"/>
        <v>1.9968484964613935E-2</v>
      </c>
      <c r="N1170" s="13">
        <f t="shared" si="1459"/>
        <v>5.8307976096672813E-2</v>
      </c>
      <c r="O1170" s="13">
        <f t="shared" si="1460"/>
        <v>1.9840686660840403E-2</v>
      </c>
      <c r="P1170" s="13">
        <f t="shared" si="1461"/>
        <v>5.7934805049654099E-2</v>
      </c>
      <c r="Q1170" s="13">
        <f t="shared" si="1462"/>
        <v>8.5129645101142473E-2</v>
      </c>
      <c r="R1170" s="13">
        <f t="shared" si="1463"/>
        <v>9.8568531331055115E-3</v>
      </c>
      <c r="S1170" s="13">
        <f t="shared" si="1464"/>
        <v>4.2021736277055584E-2</v>
      </c>
      <c r="T1170" s="13">
        <f t="shared" si="1465"/>
        <v>8.4584815372495153E-2</v>
      </c>
      <c r="U1170" s="13">
        <f t="shared" si="1466"/>
        <v>2.8782011148668154E-2</v>
      </c>
      <c r="V1170" s="13">
        <f t="shared" si="1467"/>
        <v>1.3546463080161884E-2</v>
      </c>
      <c r="W1170" s="13">
        <f t="shared" si="1468"/>
        <v>8.2859521231778838E-2</v>
      </c>
      <c r="X1170" s="13">
        <f t="shared" si="1469"/>
        <v>8.2329220295895442E-2</v>
      </c>
      <c r="Y1170" s="13">
        <f t="shared" si="1470"/>
        <v>4.0901156643000855E-2</v>
      </c>
      <c r="Z1170" s="13">
        <f t="shared" si="1471"/>
        <v>3.2645897576845458E-3</v>
      </c>
      <c r="AA1170" s="13">
        <f t="shared" si="1472"/>
        <v>9.5326020924388927E-3</v>
      </c>
      <c r="AB1170" s="13">
        <f t="shared" si="1473"/>
        <v>1.3917599054960811E-2</v>
      </c>
      <c r="AC1170" s="13">
        <f t="shared" si="1474"/>
        <v>2.4564072432519189E-3</v>
      </c>
      <c r="AD1170" s="13">
        <f t="shared" si="1475"/>
        <v>6.0487450499198681E-2</v>
      </c>
      <c r="AE1170" s="13">
        <f t="shared" si="1476"/>
        <v>6.01003308160038E-2</v>
      </c>
      <c r="AF1170" s="13">
        <f t="shared" si="1477"/>
        <v>2.9857844349390684E-2</v>
      </c>
      <c r="AG1170" s="13">
        <f t="shared" si="1478"/>
        <v>9.8889180485181947E-3</v>
      </c>
      <c r="AH1170" s="13">
        <f t="shared" si="1479"/>
        <v>8.1092409580884087E-4</v>
      </c>
      <c r="AI1170" s="13">
        <f t="shared" si="1480"/>
        <v>2.3678983597618204E-3</v>
      </c>
      <c r="AJ1170" s="13">
        <f t="shared" si="1481"/>
        <v>3.4571316052522645E-3</v>
      </c>
      <c r="AK1170" s="13">
        <f t="shared" si="1482"/>
        <v>3.3649414291122108E-3</v>
      </c>
      <c r="AL1170" s="13">
        <f t="shared" si="1483"/>
        <v>2.8507215246934914E-4</v>
      </c>
      <c r="AM1170" s="13">
        <f t="shared" si="1484"/>
        <v>3.5324671091532096E-2</v>
      </c>
      <c r="AN1170" s="13">
        <f t="shared" si="1485"/>
        <v>3.5098593196546284E-2</v>
      </c>
      <c r="AO1170" s="13">
        <f t="shared" si="1486"/>
        <v>1.7436981100044192E-2</v>
      </c>
      <c r="AP1170" s="13">
        <f t="shared" si="1487"/>
        <v>5.7751281403346372E-3</v>
      </c>
      <c r="AQ1170" s="13">
        <f t="shared" si="1488"/>
        <v>1.4345418300591233E-3</v>
      </c>
      <c r="AR1170" s="13">
        <f t="shared" si="1489"/>
        <v>1.6114683631913293E-4</v>
      </c>
      <c r="AS1170" s="13">
        <f t="shared" si="1490"/>
        <v>4.7054876205186914E-4</v>
      </c>
      <c r="AT1170" s="13">
        <f t="shared" si="1491"/>
        <v>6.8700119259573029E-4</v>
      </c>
      <c r="AU1170" s="13">
        <f t="shared" si="1492"/>
        <v>6.6868116079317876E-4</v>
      </c>
      <c r="AV1170" s="13">
        <f t="shared" si="1493"/>
        <v>4.8813724737902154E-4</v>
      </c>
      <c r="AW1170" s="13">
        <f t="shared" si="1494"/>
        <v>2.2974534911809834E-5</v>
      </c>
      <c r="AX1170" s="13">
        <f t="shared" si="1495"/>
        <v>1.7191339931212336E-2</v>
      </c>
      <c r="AY1170" s="13">
        <f t="shared" si="1496"/>
        <v>1.7081315355652577E-2</v>
      </c>
      <c r="AZ1170" s="13">
        <f t="shared" si="1497"/>
        <v>8.485997468688198E-3</v>
      </c>
      <c r="BA1170" s="13">
        <f t="shared" si="1498"/>
        <v>2.8105623616295314E-3</v>
      </c>
      <c r="BB1170" s="13">
        <f t="shared" si="1499"/>
        <v>6.9814369062877544E-4</v>
      </c>
      <c r="BC1170" s="13">
        <f t="shared" si="1500"/>
        <v>1.3873511420175029E-4</v>
      </c>
      <c r="BD1170" s="13">
        <f t="shared" si="1501"/>
        <v>2.6685916094448397E-5</v>
      </c>
      <c r="BE1170" s="13">
        <f t="shared" si="1502"/>
        <v>7.7922874995789478E-5</v>
      </c>
      <c r="BF1170" s="13">
        <f t="shared" si="1503"/>
        <v>1.1376739749385287E-4</v>
      </c>
      <c r="BG1170" s="13">
        <f t="shared" si="1504"/>
        <v>1.1073360022735034E-4</v>
      </c>
      <c r="BH1170" s="13">
        <f t="shared" si="1505"/>
        <v>8.0835528165965913E-5</v>
      </c>
      <c r="BI1170" s="13">
        <f t="shared" si="1506"/>
        <v>4.7207948448924186E-5</v>
      </c>
      <c r="BJ1170" s="14">
        <f t="shared" si="1507"/>
        <v>0.73592288773462655</v>
      </c>
      <c r="BK1170" s="14">
        <f t="shared" si="1508"/>
        <v>0.15329428412285934</v>
      </c>
      <c r="BL1170" s="14">
        <f t="shared" si="1509"/>
        <v>9.4863316044514201E-2</v>
      </c>
      <c r="BM1170" s="14">
        <f t="shared" si="1510"/>
        <v>0.71924828583291467</v>
      </c>
      <c r="BN1170" s="14">
        <f t="shared" si="1511"/>
        <v>0.25103845100602923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1.6666666666666701</v>
      </c>
      <c r="F1171" s="10">
        <f>VLOOKUP(B1171,home!$B$2:$E$405,3,FALSE)</f>
        <v>0.86</v>
      </c>
      <c r="G1171" s="10">
        <f>VLOOKUP(C1171,away!$B$2:$E$405,4,FALSE)</f>
        <v>1.1100000000000001</v>
      </c>
      <c r="H1171" s="10">
        <f>VLOOKUP(A1171,away!$A$2:$E$405,3,FALSE)</f>
        <v>1.38</v>
      </c>
      <c r="I1171" s="10">
        <f>VLOOKUP(C1171,away!$B$2:$E$405,3,FALSE)</f>
        <v>0.86</v>
      </c>
      <c r="J1171" s="10">
        <f>VLOOKUP(B1171,home!$B$2:$E$405,4,FALSE)</f>
        <v>0.86</v>
      </c>
      <c r="K1171" s="12">
        <f t="shared" si="1456"/>
        <v>1.5910000000000033</v>
      </c>
      <c r="L1171" s="12">
        <f t="shared" si="1457"/>
        <v>1.0206479999999998</v>
      </c>
      <c r="M1171" s="13">
        <f t="shared" si="1458"/>
        <v>7.3413458636484269E-2</v>
      </c>
      <c r="N1171" s="13">
        <f t="shared" si="1459"/>
        <v>0.11680081269064672</v>
      </c>
      <c r="O1171" s="13">
        <f t="shared" si="1460"/>
        <v>7.4929299730410376E-2</v>
      </c>
      <c r="P1171" s="13">
        <f t="shared" si="1461"/>
        <v>0.11921251587108317</v>
      </c>
      <c r="Q1171" s="13">
        <f t="shared" si="1462"/>
        <v>9.2915046495409659E-2</v>
      </c>
      <c r="R1171" s="13">
        <f t="shared" si="1463"/>
        <v>3.8238219955621933E-2</v>
      </c>
      <c r="S1171" s="13">
        <f t="shared" si="1464"/>
        <v>4.8395839823743528E-2</v>
      </c>
      <c r="T1171" s="13">
        <f t="shared" si="1465"/>
        <v>9.4833556375446867E-2</v>
      </c>
      <c r="U1171" s="13">
        <f t="shared" si="1466"/>
        <v>6.0837007949394624E-2</v>
      </c>
      <c r="V1171" s="13">
        <f t="shared" si="1467"/>
        <v>8.7319590383287838E-3</v>
      </c>
      <c r="W1171" s="13">
        <f t="shared" si="1468"/>
        <v>4.9275946324732374E-2</v>
      </c>
      <c r="X1171" s="13">
        <f t="shared" si="1469"/>
        <v>5.0293396064445439E-2</v>
      </c>
      <c r="Y1171" s="13">
        <f t="shared" si="1470"/>
        <v>2.5665927053192046E-2</v>
      </c>
      <c r="Z1171" s="13">
        <f t="shared" si="1471"/>
        <v>1.300925424042187E-2</v>
      </c>
      <c r="AA1171" s="13">
        <f t="shared" si="1472"/>
        <v>2.069772349651124E-2</v>
      </c>
      <c r="AB1171" s="13">
        <f t="shared" si="1473"/>
        <v>1.6465039041474727E-2</v>
      </c>
      <c r="AC1171" s="13">
        <f t="shared" si="1474"/>
        <v>8.8621250855791024E-4</v>
      </c>
      <c r="AD1171" s="13">
        <f t="shared" si="1475"/>
        <v>1.9599507650662335E-2</v>
      </c>
      <c r="AE1171" s="13">
        <f t="shared" si="1476"/>
        <v>2.0004198284633207E-2</v>
      </c>
      <c r="AF1171" s="13">
        <f t="shared" si="1477"/>
        <v>1.0208622485407154E-2</v>
      </c>
      <c r="AG1171" s="13">
        <f t="shared" si="1478"/>
        <v>3.4731367074952797E-3</v>
      </c>
      <c r="AH1171" s="13">
        <f t="shared" si="1479"/>
        <v>3.3194673304945241E-3</v>
      </c>
      <c r="AI1171" s="13">
        <f t="shared" si="1480"/>
        <v>5.2812725228167995E-3</v>
      </c>
      <c r="AJ1171" s="13">
        <f t="shared" si="1481"/>
        <v>4.2012522919007726E-3</v>
      </c>
      <c r="AK1171" s="13">
        <f t="shared" si="1482"/>
        <v>2.2280641321380484E-3</v>
      </c>
      <c r="AL1171" s="13">
        <f t="shared" si="1483"/>
        <v>5.7563081595018906E-5</v>
      </c>
      <c r="AM1171" s="13">
        <f t="shared" si="1484"/>
        <v>6.2365633344407629E-3</v>
      </c>
      <c r="AN1171" s="13">
        <f t="shared" si="1485"/>
        <v>6.365335894170294E-3</v>
      </c>
      <c r="AO1171" s="13">
        <f t="shared" si="1486"/>
        <v>3.2483836748565605E-3</v>
      </c>
      <c r="AP1171" s="13">
        <f t="shared" si="1487"/>
        <v>1.1051521003249995E-3</v>
      </c>
      <c r="AQ1171" s="13">
        <f t="shared" si="1488"/>
        <v>2.8199282022312738E-4</v>
      </c>
      <c r="AR1171" s="13">
        <f t="shared" si="1489"/>
        <v>6.7760153838691503E-4</v>
      </c>
      <c r="AS1171" s="13">
        <f t="shared" si="1490"/>
        <v>1.0780640475735841E-3</v>
      </c>
      <c r="AT1171" s="13">
        <f t="shared" si="1491"/>
        <v>8.5759994984478801E-4</v>
      </c>
      <c r="AU1171" s="13">
        <f t="shared" si="1492"/>
        <v>4.54813840067687E-4</v>
      </c>
      <c r="AV1171" s="13">
        <f t="shared" si="1493"/>
        <v>1.8090220488692281E-4</v>
      </c>
      <c r="AW1171" s="13">
        <f t="shared" si="1494"/>
        <v>2.5964962713648524E-6</v>
      </c>
      <c r="AX1171" s="13">
        <f t="shared" si="1495"/>
        <v>1.6537287108492143E-3</v>
      </c>
      <c r="AY1171" s="13">
        <f t="shared" si="1496"/>
        <v>1.6878749012708286E-3</v>
      </c>
      <c r="AZ1171" s="13">
        <f t="shared" si="1497"/>
        <v>8.61363071116134E-4</v>
      </c>
      <c r="BA1171" s="13">
        <f t="shared" si="1498"/>
        <v>2.9304949860284665E-4</v>
      </c>
      <c r="BB1171" s="13">
        <f t="shared" si="1499"/>
        <v>7.4775096162499528E-5</v>
      </c>
      <c r="BC1171" s="13">
        <f t="shared" si="1500"/>
        <v>1.5263810469612564E-5</v>
      </c>
      <c r="BD1171" s="13">
        <f t="shared" si="1501"/>
        <v>1.1526544249192128E-4</v>
      </c>
      <c r="BE1171" s="13">
        <f t="shared" si="1502"/>
        <v>1.8338731900464716E-4</v>
      </c>
      <c r="BF1171" s="13">
        <f t="shared" si="1503"/>
        <v>1.4588461226819712E-4</v>
      </c>
      <c r="BG1171" s="13">
        <f t="shared" si="1504"/>
        <v>7.7367472706234053E-5</v>
      </c>
      <c r="BH1171" s="13">
        <f t="shared" si="1505"/>
        <v>3.0772912268904647E-5</v>
      </c>
      <c r="BI1171" s="13">
        <f t="shared" si="1506"/>
        <v>9.7919406839654707E-6</v>
      </c>
      <c r="BJ1171" s="14">
        <f t="shared" si="1507"/>
        <v>0.50489363304455803</v>
      </c>
      <c r="BK1171" s="14">
        <f t="shared" si="1508"/>
        <v>0.2523854238610635</v>
      </c>
      <c r="BL1171" s="14">
        <f t="shared" si="1509"/>
        <v>0.23000879773094676</v>
      </c>
      <c r="BM1171" s="14">
        <f t="shared" si="1510"/>
        <v>0.48310247709233467</v>
      </c>
      <c r="BN1171" s="14">
        <f t="shared" si="1511"/>
        <v>0.5155093533796562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1.3537414965986401</v>
      </c>
      <c r="F1172" s="10">
        <f>VLOOKUP(B1172,home!$B$2:$E$405,3,FALSE)</f>
        <v>0.86</v>
      </c>
      <c r="G1172" s="10">
        <f>VLOOKUP(C1172,away!$B$2:$E$405,4,FALSE)</f>
        <v>0.92</v>
      </c>
      <c r="H1172" s="10">
        <f>VLOOKUP(A1172,away!$A$2:$E$405,3,FALSE)</f>
        <v>1.08843537414966</v>
      </c>
      <c r="I1172" s="10">
        <f>VLOOKUP(C1172,away!$B$2:$E$405,3,FALSE)</f>
        <v>1.29</v>
      </c>
      <c r="J1172" s="10">
        <f>VLOOKUP(B1172,home!$B$2:$E$405,4,FALSE)</f>
        <v>0.86</v>
      </c>
      <c r="K1172" s="12">
        <f t="shared" si="1456"/>
        <v>1.0710802721088439</v>
      </c>
      <c r="L1172" s="12">
        <f t="shared" si="1457"/>
        <v>1.2075102040816328</v>
      </c>
      <c r="M1172" s="13">
        <f t="shared" si="1458"/>
        <v>0.10242848039494792</v>
      </c>
      <c r="N1172" s="13">
        <f t="shared" si="1459"/>
        <v>0.10970912465311621</v>
      </c>
      <c r="O1172" s="13">
        <f t="shared" si="1460"/>
        <v>0.12368343526547508</v>
      </c>
      <c r="P1172" s="13">
        <f t="shared" si="1461"/>
        <v>0.13247488749950165</v>
      </c>
      <c r="Q1172" s="13">
        <f t="shared" si="1462"/>
        <v>5.8753639543141389E-2</v>
      </c>
      <c r="R1172" s="13">
        <f t="shared" si="1463"/>
        <v>7.4674505079465631E-2</v>
      </c>
      <c r="S1172" s="13">
        <f t="shared" si="1464"/>
        <v>4.2833779604893991E-2</v>
      </c>
      <c r="T1172" s="13">
        <f t="shared" si="1465"/>
        <v>7.0945619275277344E-2</v>
      </c>
      <c r="U1172" s="13">
        <f t="shared" si="1466"/>
        <v>7.9982389220107308E-2</v>
      </c>
      <c r="V1172" s="13">
        <f t="shared" si="1467"/>
        <v>6.1554062052285967E-3</v>
      </c>
      <c r="W1172" s="13">
        <f t="shared" si="1468"/>
        <v>2.0976621409750935E-2</v>
      </c>
      <c r="X1172" s="13">
        <f t="shared" si="1469"/>
        <v>2.5329484399431501E-2</v>
      </c>
      <c r="Y1172" s="13">
        <f t="shared" si="1470"/>
        <v>1.5292805438220036E-2</v>
      </c>
      <c r="Z1172" s="13">
        <f t="shared" si="1471"/>
        <v>3.0056742289400175E-2</v>
      </c>
      <c r="AA1172" s="13">
        <f t="shared" si="1472"/>
        <v>3.2193183710036134E-2</v>
      </c>
      <c r="AB1172" s="13">
        <f t="shared" si="1473"/>
        <v>1.7240741984097752E-2</v>
      </c>
      <c r="AC1172" s="13">
        <f t="shared" si="1474"/>
        <v>4.9756470405447676E-4</v>
      </c>
      <c r="AD1172" s="13">
        <f t="shared" si="1475"/>
        <v>5.6169113418700588E-3</v>
      </c>
      <c r="AE1172" s="13">
        <f t="shared" si="1476"/>
        <v>6.7824777607299533E-3</v>
      </c>
      <c r="AF1172" s="13">
        <f t="shared" si="1477"/>
        <v>4.0949555525190817E-3</v>
      </c>
      <c r="AG1172" s="13">
        <f t="shared" si="1478"/>
        <v>1.6482335383091781E-3</v>
      </c>
      <c r="AH1172" s="13">
        <f t="shared" si="1479"/>
        <v>9.0734557539756608E-3</v>
      </c>
      <c r="AI1172" s="13">
        <f t="shared" si="1480"/>
        <v>9.7183994579358064E-3</v>
      </c>
      <c r="AJ1172" s="13">
        <f t="shared" si="1481"/>
        <v>5.2045929679341617E-3</v>
      </c>
      <c r="AK1172" s="13">
        <f t="shared" si="1482"/>
        <v>1.8581789507702326E-3</v>
      </c>
      <c r="AL1172" s="13">
        <f t="shared" si="1483"/>
        <v>2.5740820498042167E-5</v>
      </c>
      <c r="AM1172" s="13">
        <f t="shared" si="1484"/>
        <v>1.203232585692287E-3</v>
      </c>
      <c r="AN1172" s="13">
        <f t="shared" si="1485"/>
        <v>1.4529156251069644E-3</v>
      </c>
      <c r="AO1172" s="13">
        <f t="shared" si="1486"/>
        <v>8.7720522149315199E-4</v>
      </c>
      <c r="AP1172" s="13">
        <f t="shared" si="1487"/>
        <v>3.5307808534222346E-4</v>
      </c>
      <c r="AQ1172" s="13">
        <f t="shared" si="1488"/>
        <v>1.0658634772208509E-4</v>
      </c>
      <c r="AR1172" s="13">
        <f t="shared" si="1489"/>
        <v>2.1912580818417627E-3</v>
      </c>
      <c r="AS1172" s="13">
        <f t="shared" si="1490"/>
        <v>2.3470133025597787E-3</v>
      </c>
      <c r="AT1172" s="13">
        <f t="shared" si="1491"/>
        <v>1.2569198233744021E-3</v>
      </c>
      <c r="AU1172" s="13">
        <f t="shared" si="1492"/>
        <v>4.4875400881295156E-4</v>
      </c>
      <c r="AV1172" s="13">
        <f t="shared" si="1493"/>
        <v>1.2016289146732767E-4</v>
      </c>
      <c r="AW1172" s="13">
        <f t="shared" si="1494"/>
        <v>9.2476783325478943E-7</v>
      </c>
      <c r="AX1172" s="13">
        <f t="shared" si="1495"/>
        <v>2.1479311421558704E-4</v>
      </c>
      <c r="AY1172" s="13">
        <f t="shared" si="1496"/>
        <v>2.5936487718179296E-4</v>
      </c>
      <c r="AZ1172" s="13">
        <f t="shared" si="1497"/>
        <v>1.5659286788869726E-4</v>
      </c>
      <c r="BA1172" s="13">
        <f t="shared" si="1498"/>
        <v>6.3029161954003033E-5</v>
      </c>
      <c r="BB1172" s="13">
        <f t="shared" si="1499"/>
        <v>1.9027089053543117E-5</v>
      </c>
      <c r="BC1172" s="13">
        <f t="shared" si="1500"/>
        <v>4.5950808372246502E-6</v>
      </c>
      <c r="BD1172" s="13">
        <f t="shared" si="1501"/>
        <v>4.4099441560004564E-4</v>
      </c>
      <c r="BE1172" s="13">
        <f t="shared" si="1502"/>
        <v>4.7234041865937748E-4</v>
      </c>
      <c r="BF1172" s="13">
        <f t="shared" si="1503"/>
        <v>2.5295725207284567E-4</v>
      </c>
      <c r="BG1172" s="13">
        <f t="shared" si="1504"/>
        <v>9.031250746069632E-5</v>
      </c>
      <c r="BH1172" s="13">
        <f t="shared" si="1505"/>
        <v>2.4182986266458653E-5</v>
      </c>
      <c r="BI1172" s="13">
        <f t="shared" si="1506"/>
        <v>5.1803839021365949E-6</v>
      </c>
      <c r="BJ1172" s="14">
        <f t="shared" si="1507"/>
        <v>0.32386029296885327</v>
      </c>
      <c r="BK1172" s="14">
        <f t="shared" si="1508"/>
        <v>0.28467522410630652</v>
      </c>
      <c r="BL1172" s="14">
        <f t="shared" si="1509"/>
        <v>0.36127895846181557</v>
      </c>
      <c r="BM1172" s="14">
        <f t="shared" si="1510"/>
        <v>0.3978887052813791</v>
      </c>
      <c r="BN1172" s="14">
        <f t="shared" si="1511"/>
        <v>0.60172407243564785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1.3537414965986401</v>
      </c>
      <c r="F1173" s="10">
        <f>VLOOKUP(B1173,home!$B$2:$E$405,3,FALSE)</f>
        <v>0.46</v>
      </c>
      <c r="G1173" s="10">
        <f>VLOOKUP(C1173,away!$B$2:$E$405,4,FALSE)</f>
        <v>0.84</v>
      </c>
      <c r="H1173" s="10">
        <f>VLOOKUP(A1173,away!$A$2:$E$405,3,FALSE)</f>
        <v>1.08843537414966</v>
      </c>
      <c r="I1173" s="10">
        <f>VLOOKUP(C1173,away!$B$2:$E$405,3,FALSE)</f>
        <v>1.06</v>
      </c>
      <c r="J1173" s="10">
        <f>VLOOKUP(B1173,home!$B$2:$E$405,4,FALSE)</f>
        <v>0.46</v>
      </c>
      <c r="K1173" s="12">
        <f t="shared" si="1456"/>
        <v>0.52308571428571449</v>
      </c>
      <c r="L1173" s="12">
        <f t="shared" si="1457"/>
        <v>0.53072108843537424</v>
      </c>
      <c r="M1173" s="13">
        <f t="shared" si="1458"/>
        <v>0.34860813752582698</v>
      </c>
      <c r="N1173" s="13">
        <f t="shared" si="1459"/>
        <v>0.18235193662350982</v>
      </c>
      <c r="O1173" s="13">
        <f t="shared" si="1460"/>
        <v>0.18501369018513555</v>
      </c>
      <c r="P1173" s="13">
        <f t="shared" si="1461"/>
        <v>9.6778018283127515E-2</v>
      </c>
      <c r="Q1173" s="13">
        <f t="shared" si="1462"/>
        <v>4.7692846510045982E-2</v>
      </c>
      <c r="R1173" s="13">
        <f t="shared" si="1463"/>
        <v>4.9095333515250111E-2</v>
      </c>
      <c r="S1173" s="13">
        <f t="shared" si="1464"/>
        <v>6.7166997945619323E-3</v>
      </c>
      <c r="T1173" s="13">
        <f t="shared" si="1465"/>
        <v>2.5311599410392845E-2</v>
      </c>
      <c r="U1173" s="13">
        <f t="shared" si="1466"/>
        <v>2.5681067599919984E-2</v>
      </c>
      <c r="V1173" s="13">
        <f t="shared" si="1467"/>
        <v>2.0718229169348746E-4</v>
      </c>
      <c r="W1173" s="13">
        <f t="shared" si="1468"/>
        <v>8.3158155610087853E-3</v>
      </c>
      <c r="X1173" s="13">
        <f t="shared" si="1469"/>
        <v>4.4133786857664045E-3</v>
      </c>
      <c r="Y1173" s="13">
        <f t="shared" si="1470"/>
        <v>1.1711365698937135E-3</v>
      </c>
      <c r="Z1173" s="13">
        <f t="shared" si="1471"/>
        <v>8.6853096134370828E-3</v>
      </c>
      <c r="AA1173" s="13">
        <f t="shared" si="1472"/>
        <v>4.5431613829373194E-3</v>
      </c>
      <c r="AB1173" s="13">
        <f t="shared" si="1473"/>
        <v>1.188231408554521E-3</v>
      </c>
      <c r="AC1173" s="13">
        <f t="shared" si="1474"/>
        <v>3.5947761711326771E-6</v>
      </c>
      <c r="AD1173" s="13">
        <f t="shared" si="1475"/>
        <v>1.0874710806496346E-3</v>
      </c>
      <c r="AE1173" s="13">
        <f t="shared" si="1476"/>
        <v>5.7714383556436673E-4</v>
      </c>
      <c r="AF1173" s="13">
        <f t="shared" si="1477"/>
        <v>1.5315120229724365E-4</v>
      </c>
      <c r="AG1173" s="13">
        <f t="shared" si="1478"/>
        <v>2.7093524259459778E-5</v>
      </c>
      <c r="AH1173" s="13">
        <f t="shared" si="1479"/>
        <v>1.1523692428603868E-3</v>
      </c>
      <c r="AI1173" s="13">
        <f t="shared" si="1480"/>
        <v>6.027878885225134E-4</v>
      </c>
      <c r="AJ1173" s="13">
        <f t="shared" si="1481"/>
        <v>1.5765486661528828E-4</v>
      </c>
      <c r="AK1173" s="13">
        <f t="shared" si="1482"/>
        <v>2.7489002838025713E-5</v>
      </c>
      <c r="AL1173" s="13">
        <f t="shared" si="1483"/>
        <v>3.9918209194167815E-8</v>
      </c>
      <c r="AM1173" s="13">
        <f t="shared" si="1484"/>
        <v>1.1376811739733443E-4</v>
      </c>
      <c r="AN1173" s="13">
        <f t="shared" si="1485"/>
        <v>6.0379139094356773E-5</v>
      </c>
      <c r="AO1173" s="13">
        <f t="shared" si="1486"/>
        <v>1.6022241209473937E-5</v>
      </c>
      <c r="AP1173" s="13">
        <f t="shared" si="1487"/>
        <v>2.8344470979553714E-6</v>
      </c>
      <c r="AQ1173" s="13">
        <f t="shared" si="1488"/>
        <v>3.7607521223484059E-7</v>
      </c>
      <c r="AR1173" s="13">
        <f t="shared" si="1489"/>
        <v>1.2231733177006258E-4</v>
      </c>
      <c r="AS1173" s="13">
        <f t="shared" si="1490"/>
        <v>6.398244885846591E-5</v>
      </c>
      <c r="AT1173" s="13">
        <f t="shared" si="1491"/>
        <v>1.6734152481439919E-5</v>
      </c>
      <c r="AU1173" s="13">
        <f t="shared" si="1492"/>
        <v>2.9177987012400209E-6</v>
      </c>
      <c r="AV1173" s="13">
        <f t="shared" si="1493"/>
        <v>3.815647044450165E-7</v>
      </c>
      <c r="AW1173" s="13">
        <f t="shared" si="1494"/>
        <v>3.07827739593322E-10</v>
      </c>
      <c r="AX1173" s="13">
        <f t="shared" si="1495"/>
        <v>9.9184128252876134E-6</v>
      </c>
      <c r="AY1173" s="13">
        <f t="shared" si="1496"/>
        <v>5.2639108501880183E-6</v>
      </c>
      <c r="AZ1173" s="13">
        <f t="shared" si="1497"/>
        <v>1.3968342479192801E-6</v>
      </c>
      <c r="BA1173" s="13">
        <f t="shared" si="1498"/>
        <v>2.471097974731759E-7</v>
      </c>
      <c r="BB1173" s="13">
        <f t="shared" si="1499"/>
        <v>3.2786595169502199E-8</v>
      </c>
      <c r="BC1173" s="13">
        <f t="shared" si="1500"/>
        <v>3.4801074948896396E-9</v>
      </c>
      <c r="BD1173" s="13">
        <f t="shared" si="1501"/>
        <v>1.0819397908586391E-5</v>
      </c>
      <c r="BE1173" s="13">
        <f t="shared" si="1502"/>
        <v>5.6594724831542786E-6</v>
      </c>
      <c r="BF1173" s="13">
        <f t="shared" si="1503"/>
        <v>1.4801946031655509E-6</v>
      </c>
      <c r="BG1173" s="13">
        <f t="shared" si="1504"/>
        <v>2.5808955042623737E-7</v>
      </c>
      <c r="BH1173" s="13">
        <f t="shared" si="1505"/>
        <v>3.3750739208596814E-8</v>
      </c>
      <c r="BI1173" s="13">
        <f t="shared" si="1506"/>
        <v>3.5309059053199485E-9</v>
      </c>
      <c r="BJ1173" s="14">
        <f t="shared" si="1507"/>
        <v>0.27131181555782319</v>
      </c>
      <c r="BK1173" s="14">
        <f t="shared" si="1508"/>
        <v>0.45231893650044036</v>
      </c>
      <c r="BL1173" s="14">
        <f t="shared" si="1509"/>
        <v>0.2676863728253398</v>
      </c>
      <c r="BM1173" s="14">
        <f t="shared" si="1510"/>
        <v>9.0457208251122051E-2</v>
      </c>
      <c r="BN1173" s="14">
        <f t="shared" si="1511"/>
        <v>0.90953996264289594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1.3537414965986401</v>
      </c>
      <c r="F1174" s="10">
        <f>VLOOKUP(B1174,home!$B$2:$E$405,3,FALSE)</f>
        <v>0.46</v>
      </c>
      <c r="G1174" s="10">
        <f>VLOOKUP(C1174,away!$B$2:$E$405,4,FALSE)</f>
        <v>0.98</v>
      </c>
      <c r="H1174" s="10">
        <f>VLOOKUP(A1174,away!$A$2:$E$405,3,FALSE)</f>
        <v>1.08843537414966</v>
      </c>
      <c r="I1174" s="10">
        <f>VLOOKUP(C1174,away!$B$2:$E$405,3,FALSE)</f>
        <v>0.86</v>
      </c>
      <c r="J1174" s="10">
        <f>VLOOKUP(B1174,home!$B$2:$E$405,4,FALSE)</f>
        <v>0.46</v>
      </c>
      <c r="K1174" s="12">
        <f t="shared" si="1456"/>
        <v>0.61026666666666696</v>
      </c>
      <c r="L1174" s="12">
        <f t="shared" si="1457"/>
        <v>0.43058503401360548</v>
      </c>
      <c r="M1174" s="13">
        <f t="shared" si="1458"/>
        <v>0.35315377252628438</v>
      </c>
      <c r="N1174" s="13">
        <f t="shared" si="1459"/>
        <v>0.21551797558037392</v>
      </c>
      <c r="O1174" s="13">
        <f t="shared" si="1460"/>
        <v>0.15206272915526325</v>
      </c>
      <c r="P1174" s="13">
        <f t="shared" si="1461"/>
        <v>9.27988148458187E-2</v>
      </c>
      <c r="Q1174" s="13">
        <f t="shared" si="1462"/>
        <v>6.5761718282091444E-2</v>
      </c>
      <c r="R1174" s="13">
        <f t="shared" si="1463"/>
        <v>3.273796770276035E-2</v>
      </c>
      <c r="S1174" s="13">
        <f t="shared" si="1464"/>
        <v>6.0962254311948466E-3</v>
      </c>
      <c r="T1174" s="13">
        <f t="shared" si="1465"/>
        <v>2.8316011703287489E-2</v>
      </c>
      <c r="U1174" s="13">
        <f t="shared" si="1466"/>
        <v>1.9978890423404557E-2</v>
      </c>
      <c r="V1174" s="13">
        <f t="shared" si="1467"/>
        <v>1.7799060889441635E-4</v>
      </c>
      <c r="W1174" s="13">
        <f t="shared" si="1468"/>
        <v>1.337739487009479E-2</v>
      </c>
      <c r="X1174" s="13">
        <f t="shared" si="1469"/>
        <v>5.7601060251531973E-3</v>
      </c>
      <c r="Y1174" s="13">
        <f t="shared" si="1470"/>
        <v>1.2401077243812814E-3</v>
      </c>
      <c r="Z1174" s="13">
        <f t="shared" si="1471"/>
        <v>4.6988263122764622E-3</v>
      </c>
      <c r="AA1174" s="13">
        <f t="shared" si="1472"/>
        <v>2.8675370708385836E-3</v>
      </c>
      <c r="AB1174" s="13">
        <f t="shared" si="1473"/>
        <v>8.7498114488188008E-4</v>
      </c>
      <c r="AC1174" s="13">
        <f t="shared" si="1474"/>
        <v>2.9231808570475704E-6</v>
      </c>
      <c r="AD1174" s="13">
        <f t="shared" si="1475"/>
        <v>2.0409445440141291E-3</v>
      </c>
      <c r="AE1174" s="13">
        <f t="shared" si="1476"/>
        <v>8.7880017590420635E-4</v>
      </c>
      <c r="AF1174" s="13">
        <f t="shared" si="1477"/>
        <v>1.8919910181643755E-4</v>
      </c>
      <c r="AG1174" s="13">
        <f t="shared" si="1478"/>
        <v>2.7155433896991463E-5</v>
      </c>
      <c r="AH1174" s="13">
        <f t="shared" si="1479"/>
        <v>5.0581107187389605E-4</v>
      </c>
      <c r="AI1174" s="13">
        <f t="shared" si="1480"/>
        <v>3.0867963679557646E-4</v>
      </c>
      <c r="AJ1174" s="13">
        <f t="shared" si="1481"/>
        <v>9.4188446507556921E-5</v>
      </c>
      <c r="AK1174" s="13">
        <f t="shared" si="1482"/>
        <v>1.916002309622615E-5</v>
      </c>
      <c r="AL1174" s="13">
        <f t="shared" si="1483"/>
        <v>3.072516735964468E-8</v>
      </c>
      <c r="AM1174" s="13">
        <f t="shared" si="1484"/>
        <v>2.4910408474540464E-4</v>
      </c>
      <c r="AN1174" s="13">
        <f t="shared" si="1485"/>
        <v>1.0726049080302814E-4</v>
      </c>
      <c r="AO1174" s="13">
        <f t="shared" si="1486"/>
        <v>2.309238104036894E-5</v>
      </c>
      <c r="AP1174" s="13">
        <f t="shared" si="1487"/>
        <v>3.3144112252408004E-6</v>
      </c>
      <c r="AQ1174" s="13">
        <f t="shared" si="1488"/>
        <v>3.5678396753884635E-7</v>
      </c>
      <c r="AR1174" s="13">
        <f t="shared" si="1489"/>
        <v>4.3558935517455988E-5</v>
      </c>
      <c r="AS1174" s="13">
        <f t="shared" si="1490"/>
        <v>2.6582566381786154E-5</v>
      </c>
      <c r="AT1174" s="13">
        <f t="shared" si="1491"/>
        <v>8.1112270886290181E-6</v>
      </c>
      <c r="AU1174" s="13">
        <f t="shared" si="1492"/>
        <v>1.6500038393180019E-6</v>
      </c>
      <c r="AV1174" s="13">
        <f t="shared" si="1493"/>
        <v>2.5173558575194987E-7</v>
      </c>
      <c r="AW1174" s="13">
        <f t="shared" si="1494"/>
        <v>2.2426956271752093E-10</v>
      </c>
      <c r="AX1174" s="13">
        <f t="shared" si="1495"/>
        <v>2.5336653241771496E-5</v>
      </c>
      <c r="AY1174" s="13">
        <f t="shared" si="1496"/>
        <v>1.0909583697899109E-5</v>
      </c>
      <c r="AZ1174" s="13">
        <f t="shared" si="1497"/>
        <v>2.3487517338170814E-6</v>
      </c>
      <c r="BA1174" s="13">
        <f t="shared" si="1498"/>
        <v>3.3711244839838105E-7</v>
      </c>
      <c r="BB1174" s="13">
        <f t="shared" si="1499"/>
        <v>3.6288893765006671E-8</v>
      </c>
      <c r="BC1174" s="13">
        <f t="shared" si="1500"/>
        <v>3.1250909112243048E-9</v>
      </c>
      <c r="BD1174" s="13">
        <f t="shared" si="1501"/>
        <v>3.1259709552300368E-6</v>
      </c>
      <c r="BE1174" s="13">
        <f t="shared" si="1502"/>
        <v>1.9076758749450511E-6</v>
      </c>
      <c r="BF1174" s="13">
        <f t="shared" si="1503"/>
        <v>5.8209549864156677E-7</v>
      </c>
      <c r="BG1174" s="13">
        <f t="shared" si="1504"/>
        <v>1.1841115987922014E-7</v>
      </c>
      <c r="BH1174" s="13">
        <f t="shared" si="1505"/>
        <v>1.806559595890636E-8</v>
      </c>
      <c r="BI1174" s="13">
        <f t="shared" si="1506"/>
        <v>2.2049662054377188E-9</v>
      </c>
      <c r="BJ1174" s="14">
        <f t="shared" si="1507"/>
        <v>0.33353151310790208</v>
      </c>
      <c r="BK1174" s="14">
        <f t="shared" si="1508"/>
        <v>0.45224066690191467</v>
      </c>
      <c r="BL1174" s="14">
        <f t="shared" si="1509"/>
        <v>0.2095358535678857</v>
      </c>
      <c r="BM1174" s="14">
        <f t="shared" si="1510"/>
        <v>8.7962972437958434E-2</v>
      </c>
      <c r="BN1174" s="14">
        <f t="shared" si="1511"/>
        <v>0.91203297809259209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1.8034188034187999</v>
      </c>
      <c r="F1175" s="10">
        <f>VLOOKUP(B1175,home!$B$2:$E$405,3,FALSE)</f>
        <v>0.55000000000000004</v>
      </c>
      <c r="G1175" s="10">
        <f>VLOOKUP(C1175,away!$B$2:$E$405,4,FALSE)</f>
        <v>0.74</v>
      </c>
      <c r="H1175" s="10">
        <f>VLOOKUP(A1175,away!$A$2:$E$405,3,FALSE)</f>
        <v>1.23931623931624</v>
      </c>
      <c r="I1175" s="10">
        <f>VLOOKUP(C1175,away!$B$2:$E$405,3,FALSE)</f>
        <v>1.76</v>
      </c>
      <c r="J1175" s="10">
        <f>VLOOKUP(B1175,home!$B$2:$E$405,4,FALSE)</f>
        <v>0.55000000000000004</v>
      </c>
      <c r="K1175" s="12">
        <f t="shared" si="1456"/>
        <v>0.73399145299145163</v>
      </c>
      <c r="L1175" s="12">
        <f t="shared" si="1457"/>
        <v>1.1996581196581204</v>
      </c>
      <c r="M1175" s="13">
        <f t="shared" si="1458"/>
        <v>0.14461943505547595</v>
      </c>
      <c r="N1175" s="13">
        <f t="shared" si="1459"/>
        <v>0.10614942926717166</v>
      </c>
      <c r="O1175" s="13">
        <f t="shared" si="1460"/>
        <v>0.17349387952467193</v>
      </c>
      <c r="P1175" s="13">
        <f t="shared" si="1461"/>
        <v>0.1273430247174378</v>
      </c>
      <c r="Q1175" s="13">
        <f t="shared" si="1462"/>
        <v>3.8956386911012324E-2</v>
      </c>
      <c r="R1175" s="13">
        <f t="shared" si="1463"/>
        <v>0.10406667064138023</v>
      </c>
      <c r="S1175" s="13">
        <f t="shared" si="1464"/>
        <v>2.8032618745131719E-2</v>
      </c>
      <c r="T1175" s="13">
        <f t="shared" si="1465"/>
        <v>4.6734345870339249E-2</v>
      </c>
      <c r="U1175" s="13">
        <f t="shared" si="1466"/>
        <v>7.6384046792049506E-2</v>
      </c>
      <c r="V1175" s="13">
        <f t="shared" si="1467"/>
        <v>2.742645405382957E-3</v>
      </c>
      <c r="W1175" s="13">
        <f t="shared" si="1468"/>
        <v>9.531218344037036E-3</v>
      </c>
      <c r="X1175" s="13">
        <f t="shared" si="1469"/>
        <v>1.1434203476658454E-2</v>
      </c>
      <c r="Y1175" s="13">
        <f t="shared" si="1470"/>
        <v>6.8585675212982132E-3</v>
      </c>
      <c r="Z1175" s="13">
        <f t="shared" si="1471"/>
        <v>4.1614808806906378E-2</v>
      </c>
      <c r="AA1175" s="13">
        <f t="shared" si="1472"/>
        <v>3.0544913982142669E-2</v>
      </c>
      <c r="AB1175" s="13">
        <f t="shared" si="1473"/>
        <v>1.12098528976259E-2</v>
      </c>
      <c r="AC1175" s="13">
        <f t="shared" si="1474"/>
        <v>1.5093785696700899E-4</v>
      </c>
      <c r="AD1175" s="13">
        <f t="shared" si="1475"/>
        <v>1.74895820027963E-3</v>
      </c>
      <c r="AE1175" s="13">
        <f t="shared" si="1476"/>
        <v>2.098151905908111E-3</v>
      </c>
      <c r="AF1175" s="13">
        <f t="shared" si="1477"/>
        <v>1.2585324850994133E-3</v>
      </c>
      <c r="AG1175" s="13">
        <f t="shared" si="1478"/>
        <v>5.0326957153434121E-4</v>
      </c>
      <c r="AH1175" s="13">
        <f t="shared" si="1479"/>
        <v>1.2480885820806378E-2</v>
      </c>
      <c r="AI1175" s="13">
        <f t="shared" si="1480"/>
        <v>9.1608635182340806E-3</v>
      </c>
      <c r="AJ1175" s="13">
        <f t="shared" si="1481"/>
        <v>3.3619977622025062E-3</v>
      </c>
      <c r="AK1175" s="13">
        <f t="shared" si="1482"/>
        <v>8.2255920747767572E-4</v>
      </c>
      <c r="AL1175" s="13">
        <f t="shared" si="1483"/>
        <v>5.316265616215082E-6</v>
      </c>
      <c r="AM1175" s="13">
        <f t="shared" si="1484"/>
        <v>2.5674407412891199E-4</v>
      </c>
      <c r="AN1175" s="13">
        <f t="shared" si="1485"/>
        <v>3.0800511320285559E-4</v>
      </c>
      <c r="AO1175" s="13">
        <f t="shared" si="1486"/>
        <v>1.8475041747501218E-4</v>
      </c>
      <c r="AP1175" s="13">
        <f t="shared" si="1487"/>
        <v>7.3879112811375301E-5</v>
      </c>
      <c r="AQ1175" s="13">
        <f t="shared" si="1488"/>
        <v>2.2157419389326169E-5</v>
      </c>
      <c r="AR1175" s="13">
        <f t="shared" si="1489"/>
        <v>2.9945592030912556E-3</v>
      </c>
      <c r="AS1175" s="13">
        <f t="shared" si="1490"/>
        <v>2.1979808605458741E-3</v>
      </c>
      <c r="AT1175" s="13">
        <f t="shared" si="1491"/>
        <v>8.0664958273973352E-4</v>
      </c>
      <c r="AU1175" s="13">
        <f t="shared" si="1492"/>
        <v>1.9735796643002845E-4</v>
      </c>
      <c r="AV1175" s="13">
        <f t="shared" si="1493"/>
        <v>3.6214765134853671E-5</v>
      </c>
      <c r="AW1175" s="13">
        <f t="shared" si="1494"/>
        <v>1.3003272721924887E-7</v>
      </c>
      <c r="AX1175" s="13">
        <f t="shared" si="1495"/>
        <v>3.140799266947084E-5</v>
      </c>
      <c r="AY1175" s="13">
        <f t="shared" si="1496"/>
        <v>3.7678853428093407E-5</v>
      </c>
      <c r="AZ1175" s="13">
        <f t="shared" si="1497"/>
        <v>2.2600871227210238E-5</v>
      </c>
      <c r="BA1175" s="13">
        <f t="shared" si="1498"/>
        <v>9.03777289302345E-6</v>
      </c>
      <c r="BB1175" s="13">
        <f t="shared" si="1499"/>
        <v>2.7105594086854119E-6</v>
      </c>
      <c r="BC1175" s="13">
        <f t="shared" si="1500"/>
        <v>6.5034892068903361E-7</v>
      </c>
      <c r="BD1175" s="13">
        <f t="shared" si="1501"/>
        <v>5.9874121046422848E-4</v>
      </c>
      <c r="BE1175" s="13">
        <f t="shared" si="1502"/>
        <v>4.3947093103449957E-4</v>
      </c>
      <c r="BF1175" s="13">
        <f t="shared" si="1503"/>
        <v>1.6128395360875914E-4</v>
      </c>
      <c r="BG1175" s="13">
        <f t="shared" si="1504"/>
        <v>3.9460347817833012E-5</v>
      </c>
      <c r="BH1175" s="13">
        <f t="shared" si="1505"/>
        <v>7.240889507589826E-6</v>
      </c>
      <c r="BI1175" s="13">
        <f t="shared" si="1506"/>
        <v>1.0629502021252828E-6</v>
      </c>
      <c r="BJ1175" s="14">
        <f t="shared" si="1507"/>
        <v>0.22622268608889307</v>
      </c>
      <c r="BK1175" s="14">
        <f t="shared" si="1508"/>
        <v>0.30293165689943979</v>
      </c>
      <c r="BL1175" s="14">
        <f t="shared" si="1509"/>
        <v>0.42900569280716783</v>
      </c>
      <c r="BM1175" s="14">
        <f t="shared" si="1510"/>
        <v>0.30510846966455624</v>
      </c>
      <c r="BN1175" s="14">
        <f t="shared" si="1511"/>
        <v>0.69462882611714982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1.36666666666667</v>
      </c>
      <c r="F1176" s="10">
        <f>VLOOKUP(B1176,home!$B$2:$E$405,3,FALSE)</f>
        <v>1.39</v>
      </c>
      <c r="G1176" s="10">
        <f>VLOOKUP(C1176,away!$B$2:$E$405,4,FALSE)</f>
        <v>2.0499999999999998</v>
      </c>
      <c r="H1176" s="10">
        <f>VLOOKUP(A1176,away!$A$2:$E$405,3,FALSE)</f>
        <v>1.0874999999999999</v>
      </c>
      <c r="I1176" s="10">
        <f>VLOOKUP(C1176,away!$B$2:$E$405,3,FALSE)</f>
        <v>0.37</v>
      </c>
      <c r="J1176" s="10">
        <f>VLOOKUP(B1176,home!$B$2:$E$405,4,FALSE)</f>
        <v>1.39</v>
      </c>
      <c r="K1176" s="12">
        <f t="shared" si="1456"/>
        <v>3.894316666666676</v>
      </c>
      <c r="L1176" s="12">
        <f t="shared" si="1457"/>
        <v>0.55930124999999997</v>
      </c>
      <c r="M1176" s="13">
        <f t="shared" si="1458"/>
        <v>1.163639122847448E-2</v>
      </c>
      <c r="N1176" s="13">
        <f t="shared" si="1459"/>
        <v>4.5315792300902082E-2</v>
      </c>
      <c r="O1176" s="13">
        <f t="shared" si="1460"/>
        <v>6.508248159574812E-3</v>
      </c>
      <c r="P1176" s="13">
        <f t="shared" si="1461"/>
        <v>2.5345179278634909E-2</v>
      </c>
      <c r="Q1176" s="13">
        <f t="shared" si="1462"/>
        <v>8.823702261030425E-2</v>
      </c>
      <c r="R1176" s="13">
        <f t="shared" si="1463"/>
        <v>1.8200356654801955E-3</v>
      </c>
      <c r="S1176" s="13">
        <f t="shared" si="1464"/>
        <v>1.380105953928037E-2</v>
      </c>
      <c r="T1176" s="13">
        <f t="shared" si="1465"/>
        <v>4.9351077042221428E-2</v>
      </c>
      <c r="U1176" s="13">
        <f t="shared" si="1466"/>
        <v>7.0877952260072997E-3</v>
      </c>
      <c r="V1176" s="13">
        <f t="shared" si="1467"/>
        <v>3.3400038951579146E-3</v>
      </c>
      <c r="W1176" s="13">
        <f t="shared" si="1468"/>
        <v>0.11454096925611736</v>
      </c>
      <c r="X1176" s="13">
        <f t="shared" si="1469"/>
        <v>6.4062907281158002E-2</v>
      </c>
      <c r="Y1176" s="13">
        <f t="shared" si="1470"/>
        <v>1.7915232060492881E-2</v>
      </c>
      <c r="Z1176" s="13">
        <f t="shared" si="1471"/>
        <v>3.3931607424921836E-4</v>
      </c>
      <c r="AA1176" s="13">
        <f t="shared" si="1472"/>
        <v>1.3214042432166384E-3</v>
      </c>
      <c r="AB1176" s="13">
        <f t="shared" si="1473"/>
        <v>2.5729832838813113E-3</v>
      </c>
      <c r="AC1176" s="13">
        <f t="shared" si="1474"/>
        <v>4.5467810773545882E-4</v>
      </c>
      <c r="AD1176" s="13">
        <f t="shared" si="1475"/>
        <v>0.1115147013975633</v>
      </c>
      <c r="AE1176" s="13">
        <f t="shared" si="1476"/>
        <v>6.2370311885033898E-2</v>
      </c>
      <c r="AF1176" s="13">
        <f t="shared" si="1477"/>
        <v>1.7441896700094654E-2</v>
      </c>
      <c r="AG1176" s="13">
        <f t="shared" si="1478"/>
        <v>3.2517582089112715E-3</v>
      </c>
      <c r="AH1176" s="13">
        <f t="shared" si="1479"/>
        <v>4.7444976118170161E-5</v>
      </c>
      <c r="AI1176" s="13">
        <f t="shared" si="1480"/>
        <v>1.8476576124659247E-4</v>
      </c>
      <c r="AJ1176" s="13">
        <f t="shared" si="1481"/>
        <v>3.5976819172598058E-4</v>
      </c>
      <c r="AK1176" s="13">
        <f t="shared" si="1482"/>
        <v>4.6701708839167263E-4</v>
      </c>
      <c r="AL1176" s="13">
        <f t="shared" si="1483"/>
        <v>3.9613305975572477E-5</v>
      </c>
      <c r="AM1176" s="13">
        <f t="shared" si="1484"/>
        <v>8.6854712046177673E-2</v>
      </c>
      <c r="AN1176" s="13">
        <f t="shared" si="1485"/>
        <v>4.8577949015817225E-2</v>
      </c>
      <c r="AO1176" s="13">
        <f t="shared" si="1486"/>
        <v>1.3584853803491418E-2</v>
      </c>
      <c r="AP1176" s="13">
        <f t="shared" si="1487"/>
        <v>2.5326752377866683E-3</v>
      </c>
      <c r="AQ1176" s="13">
        <f t="shared" si="1488"/>
        <v>3.5413210658453271E-4</v>
      </c>
      <c r="AR1176" s="13">
        <f t="shared" si="1489"/>
        <v>5.3072068898225449E-6</v>
      </c>
      <c r="AS1176" s="13">
        <f t="shared" si="1490"/>
        <v>2.0667944244484147E-5</v>
      </c>
      <c r="AT1176" s="13">
        <f t="shared" si="1491"/>
        <v>4.0243759868516126E-5</v>
      </c>
      <c r="AU1176" s="13">
        <f t="shared" si="1492"/>
        <v>5.224064826176461E-5</v>
      </c>
      <c r="AV1176" s="13">
        <f t="shared" si="1493"/>
        <v>5.0860406800815369E-5</v>
      </c>
      <c r="AW1176" s="13">
        <f t="shared" si="1494"/>
        <v>2.39671084458986E-6</v>
      </c>
      <c r="AX1176" s="13">
        <f t="shared" si="1495"/>
        <v>5.6373292116660791E-2</v>
      </c>
      <c r="AY1176" s="13">
        <f t="shared" si="1496"/>
        <v>3.1529652747463527E-2</v>
      </c>
      <c r="AZ1176" s="13">
        <f t="shared" si="1497"/>
        <v>8.8172870968611407E-3</v>
      </c>
      <c r="BA1176" s="13">
        <f t="shared" si="1498"/>
        <v>1.6438398982944354E-3</v>
      </c>
      <c r="BB1176" s="13">
        <f t="shared" si="1499"/>
        <v>2.2985042747898765E-4</v>
      </c>
      <c r="BC1176" s="13">
        <f t="shared" si="1500"/>
        <v>2.5711126280406432E-5</v>
      </c>
      <c r="BD1176" s="13">
        <f t="shared" si="1501"/>
        <v>4.9472124124772662E-7</v>
      </c>
      <c r="BE1176" s="13">
        <f t="shared" si="1502"/>
        <v>1.9266011751450472E-6</v>
      </c>
      <c r="BF1176" s="13">
        <f t="shared" si="1503"/>
        <v>3.7513975331934818E-6</v>
      </c>
      <c r="BG1176" s="13">
        <f t="shared" si="1504"/>
        <v>4.8697099789358762E-6</v>
      </c>
      <c r="BH1176" s="13">
        <f t="shared" si="1505"/>
        <v>4.7410481832007527E-6</v>
      </c>
      <c r="BI1176" s="13">
        <f t="shared" si="1506"/>
        <v>3.6926285914616906E-6</v>
      </c>
      <c r="BJ1176" s="14">
        <f t="shared" si="1507"/>
        <v>0.82452562436569599</v>
      </c>
      <c r="BK1176" s="14">
        <f t="shared" si="1508"/>
        <v>8.6146578102722221E-2</v>
      </c>
      <c r="BL1176" s="14">
        <f t="shared" si="1509"/>
        <v>2.0558258668411263E-2</v>
      </c>
      <c r="BM1176" s="14">
        <f t="shared" si="1510"/>
        <v>0.72117985193108902</v>
      </c>
      <c r="BN1176" s="14">
        <f t="shared" si="1511"/>
        <v>0.17886266924337071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1.36666666666667</v>
      </c>
      <c r="F1177" s="10">
        <f>VLOOKUP(B1177,home!$B$2:$E$405,3,FALSE)</f>
        <v>1.17</v>
      </c>
      <c r="G1177" s="10">
        <f>VLOOKUP(C1177,away!$B$2:$E$405,4,FALSE)</f>
        <v>1.24</v>
      </c>
      <c r="H1177" s="10">
        <f>VLOOKUP(A1177,away!$A$2:$E$405,3,FALSE)</f>
        <v>1.0874999999999999</v>
      </c>
      <c r="I1177" s="10">
        <f>VLOOKUP(C1177,away!$B$2:$E$405,3,FALSE)</f>
        <v>1.24</v>
      </c>
      <c r="J1177" s="10">
        <f>VLOOKUP(B1177,home!$B$2:$E$405,4,FALSE)</f>
        <v>1.17</v>
      </c>
      <c r="K1177" s="12">
        <f t="shared" si="1456"/>
        <v>1.9827600000000047</v>
      </c>
      <c r="L1177" s="12">
        <f t="shared" si="1457"/>
        <v>1.5777449999999997</v>
      </c>
      <c r="M1177" s="13">
        <f t="shared" si="1458"/>
        <v>2.8424466733399004E-2</v>
      </c>
      <c r="N1177" s="13">
        <f t="shared" si="1459"/>
        <v>5.6358895660314337E-2</v>
      </c>
      <c r="O1177" s="13">
        <f t="shared" si="1460"/>
        <v>4.4846560266286604E-2</v>
      </c>
      <c r="P1177" s="13">
        <f t="shared" si="1461"/>
        <v>8.8919965833582623E-2</v>
      </c>
      <c r="Q1177" s="13">
        <f t="shared" si="1462"/>
        <v>5.5873081979722579E-2</v>
      </c>
      <c r="R1177" s="13">
        <f t="shared" si="1463"/>
        <v>3.5378218113666177E-2</v>
      </c>
      <c r="S1177" s="13">
        <f t="shared" si="1464"/>
        <v>6.9541852781313501E-2</v>
      </c>
      <c r="T1177" s="13">
        <f t="shared" si="1465"/>
        <v>8.8153475728097383E-2</v>
      </c>
      <c r="U1177" s="13">
        <f t="shared" si="1466"/>
        <v>7.0146515747052898E-2</v>
      </c>
      <c r="V1177" s="13">
        <f t="shared" si="1467"/>
        <v>2.4171895568844862E-2</v>
      </c>
      <c r="W1177" s="13">
        <f t="shared" si="1468"/>
        <v>3.6927637342038334E-2</v>
      </c>
      <c r="X1177" s="13">
        <f t="shared" si="1469"/>
        <v>5.8262395178214257E-2</v>
      </c>
      <c r="Y1177" s="13">
        <f t="shared" si="1470"/>
        <v>4.5961601340225824E-2</v>
      </c>
      <c r="Z1177" s="13">
        <f t="shared" si="1471"/>
        <v>1.8605935579248743E-2</v>
      </c>
      <c r="AA1177" s="13">
        <f t="shared" si="1472"/>
        <v>3.6891104829111322E-2</v>
      </c>
      <c r="AB1177" s="13">
        <f t="shared" si="1473"/>
        <v>3.6573103505484483E-2</v>
      </c>
      <c r="AC1177" s="13">
        <f t="shared" si="1474"/>
        <v>4.7260432101376287E-3</v>
      </c>
      <c r="AD1177" s="13">
        <f t="shared" si="1475"/>
        <v>1.8304660554075026E-2</v>
      </c>
      <c r="AE1177" s="13">
        <f t="shared" si="1476"/>
        <v>2.8880086665889097E-2</v>
      </c>
      <c r="AF1177" s="13">
        <f t="shared" si="1477"/>
        <v>2.2782706168336594E-2</v>
      </c>
      <c r="AG1177" s="13">
        <f t="shared" si="1478"/>
        <v>1.1981766914520738E-2</v>
      </c>
      <c r="AH1177" s="13">
        <f t="shared" si="1479"/>
        <v>7.3388554576204494E-3</v>
      </c>
      <c r="AI1177" s="13">
        <f t="shared" si="1480"/>
        <v>1.4551189047151554E-2</v>
      </c>
      <c r="AJ1177" s="13">
        <f t="shared" si="1481"/>
        <v>1.4425757797565147E-2</v>
      </c>
      <c r="AK1177" s="13">
        <f t="shared" si="1482"/>
        <v>9.5342718435667793E-3</v>
      </c>
      <c r="AL1177" s="13">
        <f t="shared" si="1483"/>
        <v>5.9137728734194703E-4</v>
      </c>
      <c r="AM1177" s="13">
        <f t="shared" si="1484"/>
        <v>7.2587497520395757E-3</v>
      </c>
      <c r="AN1177" s="13">
        <f t="shared" si="1485"/>
        <v>1.1452456127531678E-2</v>
      </c>
      <c r="AO1177" s="13">
        <f t="shared" si="1486"/>
        <v>9.0345276964662342E-3</v>
      </c>
      <c r="AP1177" s="13">
        <f t="shared" si="1487"/>
        <v>4.7513936334870385E-3</v>
      </c>
      <c r="AQ1177" s="13">
        <f t="shared" si="1488"/>
        <v>1.8741218870665011E-3</v>
      </c>
      <c r="AR1177" s="13">
        <f t="shared" si="1489"/>
        <v>2.3157685007966743E-3</v>
      </c>
      <c r="AS1177" s="13">
        <f t="shared" si="1490"/>
        <v>4.5916131526396236E-3</v>
      </c>
      <c r="AT1177" s="13">
        <f t="shared" si="1491"/>
        <v>4.5520334472638826E-3</v>
      </c>
      <c r="AU1177" s="13">
        <f t="shared" si="1492"/>
        <v>3.0085299459656524E-3</v>
      </c>
      <c r="AV1177" s="13">
        <f t="shared" si="1493"/>
        <v>1.4912982089157179E-3</v>
      </c>
      <c r="AW1177" s="13">
        <f t="shared" si="1494"/>
        <v>5.1388873964749369E-5</v>
      </c>
      <c r="AX1177" s="13">
        <f t="shared" si="1495"/>
        <v>2.3987264430590034E-3</v>
      </c>
      <c r="AY1177" s="13">
        <f t="shared" si="1496"/>
        <v>3.7845786519041264E-3</v>
      </c>
      <c r="AZ1177" s="13">
        <f t="shared" si="1497"/>
        <v>2.9855500225742376E-3</v>
      </c>
      <c r="BA1177" s="13">
        <f t="shared" si="1498"/>
        <v>1.57014554012213E-3</v>
      </c>
      <c r="BB1177" s="13">
        <f t="shared" si="1499"/>
        <v>6.193223187999972E-4</v>
      </c>
      <c r="BC1177" s="13">
        <f t="shared" si="1500"/>
        <v>1.9542653837502025E-4</v>
      </c>
      <c r="BD1177" s="13">
        <f t="shared" si="1501"/>
        <v>6.0894869554824129E-4</v>
      </c>
      <c r="BE1177" s="13">
        <f t="shared" si="1502"/>
        <v>1.2073991155852335E-3</v>
      </c>
      <c r="BF1177" s="13">
        <f t="shared" si="1503"/>
        <v>1.196991335208892E-3</v>
      </c>
      <c r="BG1177" s="13">
        <f t="shared" si="1504"/>
        <v>7.9111551326626283E-4</v>
      </c>
      <c r="BH1177" s="13">
        <f t="shared" si="1505"/>
        <v>3.9214804877095476E-4</v>
      </c>
      <c r="BI1177" s="13">
        <f t="shared" si="1506"/>
        <v>1.5550709303621999E-4</v>
      </c>
      <c r="BJ1177" s="14">
        <f t="shared" si="1507"/>
        <v>0.46941130614285964</v>
      </c>
      <c r="BK1177" s="14">
        <f t="shared" si="1508"/>
        <v>0.22016018006652369</v>
      </c>
      <c r="BL1177" s="14">
        <f t="shared" si="1509"/>
        <v>0.28999692966450275</v>
      </c>
      <c r="BM1177" s="14">
        <f t="shared" si="1510"/>
        <v>0.68463997308822444</v>
      </c>
      <c r="BN1177" s="14">
        <f t="shared" si="1511"/>
        <v>0.30980118858697137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1.8034188034187999</v>
      </c>
      <c r="F1178" s="10">
        <f>VLOOKUP(B1178,home!$B$2:$E$405,3,FALSE)</f>
        <v>1.29</v>
      </c>
      <c r="G1178" s="10">
        <f>VLOOKUP(C1178,away!$B$2:$E$405,4,FALSE)</f>
        <v>0.74</v>
      </c>
      <c r="H1178" s="10">
        <f>VLOOKUP(A1178,away!$A$2:$E$405,3,FALSE)</f>
        <v>1.23931623931624</v>
      </c>
      <c r="I1178" s="10">
        <f>VLOOKUP(C1178,away!$B$2:$E$405,3,FALSE)</f>
        <v>0.83</v>
      </c>
      <c r="J1178" s="10">
        <f>VLOOKUP(B1178,home!$B$2:$E$405,4,FALSE)</f>
        <v>1.29</v>
      </c>
      <c r="K1178" s="12">
        <f t="shared" si="1456"/>
        <v>1.7215435897435862</v>
      </c>
      <c r="L1178" s="12">
        <f t="shared" si="1457"/>
        <v>1.3269358974358982</v>
      </c>
      <c r="M1178" s="13">
        <f t="shared" si="1458"/>
        <v>4.743098901655269E-2</v>
      </c>
      <c r="N1178" s="13">
        <f t="shared" si="1459"/>
        <v>8.1654515096644717E-2</v>
      </c>
      <c r="O1178" s="13">
        <f t="shared" si="1460"/>
        <v>6.2937881976951576E-2</v>
      </c>
      <c r="P1178" s="13">
        <f t="shared" si="1461"/>
        <v>0.10835030726945936</v>
      </c>
      <c r="Q1178" s="13">
        <f t="shared" si="1462"/>
        <v>7.0285903519124823E-2</v>
      </c>
      <c r="R1178" s="13">
        <f t="shared" si="1463"/>
        <v>4.1757267451900448E-2</v>
      </c>
      <c r="S1178" s="13">
        <f t="shared" si="1464"/>
        <v>6.1878264236116066E-2</v>
      </c>
      <c r="T1178" s="13">
        <f t="shared" si="1465"/>
        <v>9.3264888463242865E-2</v>
      </c>
      <c r="U1178" s="13">
        <f t="shared" si="1466"/>
        <v>7.1886956107027708E-2</v>
      </c>
      <c r="V1178" s="13">
        <f t="shared" si="1467"/>
        <v>1.5705927196772364E-2</v>
      </c>
      <c r="W1178" s="13">
        <f t="shared" si="1468"/>
        <v>4.0333415550895167E-2</v>
      </c>
      <c r="X1178" s="13">
        <f t="shared" si="1469"/>
        <v>5.3519856960682087E-2</v>
      </c>
      <c r="Y1178" s="13">
        <f t="shared" si="1470"/>
        <v>3.5508709713381804E-2</v>
      </c>
      <c r="Z1178" s="13">
        <f t="shared" si="1471"/>
        <v>1.8469739053586121E-2</v>
      </c>
      <c r="AA1178" s="13">
        <f t="shared" si="1472"/>
        <v>3.1796460871937951E-2</v>
      </c>
      <c r="AB1178" s="13">
        <f t="shared" si="1473"/>
        <v>2.7369496695308779E-2</v>
      </c>
      <c r="AC1178" s="13">
        <f t="shared" si="1474"/>
        <v>2.2423921483170029E-3</v>
      </c>
      <c r="AD1178" s="13">
        <f t="shared" si="1475"/>
        <v>1.735893324852697E-2</v>
      </c>
      <c r="AE1178" s="13">
        <f t="shared" si="1476"/>
        <v>2.3034191668663988E-2</v>
      </c>
      <c r="AF1178" s="13">
        <f t="shared" si="1477"/>
        <v>1.5282447896784573E-2</v>
      </c>
      <c r="AG1178" s="13">
        <f t="shared" si="1478"/>
        <v>6.7596095716457322E-3</v>
      </c>
      <c r="AH1178" s="13">
        <f t="shared" si="1479"/>
        <v>6.1270399416192851E-3</v>
      </c>
      <c r="AI1178" s="13">
        <f t="shared" si="1480"/>
        <v>1.0547966335597595E-2</v>
      </c>
      <c r="AJ1178" s="13">
        <f t="shared" si="1481"/>
        <v>9.0793919149395955E-3</v>
      </c>
      <c r="AK1178" s="13">
        <f t="shared" si="1482"/>
        <v>5.2101896499780007E-3</v>
      </c>
      <c r="AL1178" s="13">
        <f t="shared" si="1483"/>
        <v>2.0489885058393314E-4</v>
      </c>
      <c r="AM1178" s="13">
        <f t="shared" si="1484"/>
        <v>5.9768320517576759E-3</v>
      </c>
      <c r="AN1178" s="13">
        <f t="shared" si="1485"/>
        <v>7.9308730024227128E-3</v>
      </c>
      <c r="AO1178" s="13">
        <f t="shared" si="1486"/>
        <v>5.2618800424599601E-3</v>
      </c>
      <c r="AP1178" s="13">
        <f t="shared" si="1487"/>
        <v>2.3273925054472172E-3</v>
      </c>
      <c r="AQ1178" s="13">
        <f t="shared" si="1488"/>
        <v>7.7207516572529622E-4</v>
      </c>
      <c r="AR1178" s="13">
        <f t="shared" si="1489"/>
        <v>1.6260378487116358E-3</v>
      </c>
      <c r="AS1178" s="13">
        <f t="shared" si="1490"/>
        <v>2.7992950351299673E-3</v>
      </c>
      <c r="AT1178" s="13">
        <f t="shared" si="1491"/>
        <v>2.4095542117645221E-3</v>
      </c>
      <c r="AU1178" s="13">
        <f t="shared" si="1492"/>
        <v>1.3827175358009573E-3</v>
      </c>
      <c r="AV1178" s="13">
        <f t="shared" si="1493"/>
        <v>5.9510212754604677E-4</v>
      </c>
      <c r="AW1178" s="13">
        <f t="shared" si="1494"/>
        <v>1.3001845113551575E-5</v>
      </c>
      <c r="AX1178" s="13">
        <f t="shared" si="1495"/>
        <v>1.7148961509462386E-3</v>
      </c>
      <c r="AY1178" s="13">
        <f t="shared" si="1496"/>
        <v>2.2755572630652147E-3</v>
      </c>
      <c r="AZ1178" s="13">
        <f t="shared" si="1497"/>
        <v>1.5097593095161088E-3</v>
      </c>
      <c r="BA1178" s="13">
        <f t="shared" si="1498"/>
        <v>6.6778460809498684E-4</v>
      </c>
      <c r="BB1178" s="13">
        <f t="shared" si="1499"/>
        <v>2.2152684205910009E-4</v>
      </c>
      <c r="BC1178" s="13">
        <f t="shared" si="1500"/>
        <v>5.8790383794766487E-5</v>
      </c>
      <c r="BD1178" s="13">
        <f t="shared" si="1501"/>
        <v>3.5960799867415234E-4</v>
      </c>
      <c r="BE1178" s="13">
        <f t="shared" si="1502"/>
        <v>6.1908084493800697E-4</v>
      </c>
      <c r="BF1178" s="13">
        <f t="shared" si="1503"/>
        <v>5.3288733006803476E-4</v>
      </c>
      <c r="BG1178" s="13">
        <f t="shared" si="1504"/>
        <v>3.0579625571139986E-4</v>
      </c>
      <c r="BH1178" s="13">
        <f t="shared" si="1505"/>
        <v>1.3161039594688782E-4</v>
      </c>
      <c r="BI1178" s="13">
        <f t="shared" si="1506"/>
        <v>4.5314606697195941E-5</v>
      </c>
      <c r="BJ1178" s="14">
        <f t="shared" si="1507"/>
        <v>0.46571983901488206</v>
      </c>
      <c r="BK1178" s="14">
        <f t="shared" si="1508"/>
        <v>0.23808833598086665</v>
      </c>
      <c r="BL1178" s="14">
        <f t="shared" si="1509"/>
        <v>0.27751965513624971</v>
      </c>
      <c r="BM1178" s="14">
        <f t="shared" si="1510"/>
        <v>0.58511814943699947</v>
      </c>
      <c r="BN1178" s="14">
        <f t="shared" si="1511"/>
        <v>0.41241686433063363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1.8034188034187999</v>
      </c>
      <c r="F1179" s="10">
        <f>VLOOKUP(B1179,home!$B$2:$E$405,3,FALSE)</f>
        <v>0.79</v>
      </c>
      <c r="G1179" s="10">
        <f>VLOOKUP(C1179,away!$B$2:$E$405,4,FALSE)</f>
        <v>0.65</v>
      </c>
      <c r="H1179" s="10">
        <f>VLOOKUP(A1179,away!$A$2:$E$405,3,FALSE)</f>
        <v>1.23931623931624</v>
      </c>
      <c r="I1179" s="10">
        <f>VLOOKUP(C1179,away!$B$2:$E$405,3,FALSE)</f>
        <v>0.37</v>
      </c>
      <c r="J1179" s="10">
        <f>VLOOKUP(B1179,home!$B$2:$E$405,4,FALSE)</f>
        <v>0.79</v>
      </c>
      <c r="K1179" s="12">
        <f t="shared" si="1456"/>
        <v>0.92605555555555374</v>
      </c>
      <c r="L1179" s="12">
        <f t="shared" si="1457"/>
        <v>0.36225213675213697</v>
      </c>
      <c r="M1179" s="13">
        <f t="shared" si="1458"/>
        <v>0.27573702035062303</v>
      </c>
      <c r="N1179" s="13">
        <f t="shared" si="1459"/>
        <v>0.25534779956802922</v>
      </c>
      <c r="O1179" s="13">
        <f t="shared" si="1460"/>
        <v>9.9886324803680676E-2</v>
      </c>
      <c r="P1179" s="13">
        <f t="shared" si="1461"/>
        <v>9.2500286008474999E-2</v>
      </c>
      <c r="Q1179" s="13">
        <f t="shared" si="1462"/>
        <v>0.11823312419442976</v>
      </c>
      <c r="R1179" s="13">
        <f t="shared" si="1463"/>
        <v>1.809201729622565E-2</v>
      </c>
      <c r="S1179" s="13">
        <f t="shared" si="1464"/>
        <v>7.7576660732476257E-3</v>
      </c>
      <c r="T1179" s="13">
        <f t="shared" si="1465"/>
        <v>4.2830201874312968E-2</v>
      </c>
      <c r="U1179" s="13">
        <f t="shared" si="1466"/>
        <v>1.6754213128376931E-2</v>
      </c>
      <c r="V1179" s="13">
        <f t="shared" si="1467"/>
        <v>2.8915890366245685E-4</v>
      </c>
      <c r="W1179" s="13">
        <f t="shared" si="1468"/>
        <v>3.6496813836980474E-2</v>
      </c>
      <c r="X1179" s="13">
        <f t="shared" si="1469"/>
        <v>1.3221048797091135E-2</v>
      </c>
      <c r="Y1179" s="13">
        <f t="shared" si="1470"/>
        <v>2.3946765884252669E-3</v>
      </c>
      <c r="Z1179" s="13">
        <f t="shared" si="1471"/>
        <v>2.184623974571454E-3</v>
      </c>
      <c r="AA1179" s="13">
        <f t="shared" si="1472"/>
        <v>2.0230831684517497E-3</v>
      </c>
      <c r="AB1179" s="13">
        <f t="shared" si="1473"/>
        <v>9.3674370374783743E-4</v>
      </c>
      <c r="AC1179" s="13">
        <f t="shared" si="1474"/>
        <v>6.0626791373223304E-6</v>
      </c>
      <c r="AD1179" s="13">
        <f t="shared" si="1475"/>
        <v>8.4495193034531419E-3</v>
      </c>
      <c r="AE1179" s="13">
        <f t="shared" si="1476"/>
        <v>3.0608564222043286E-3</v>
      </c>
      <c r="AF1179" s="13">
        <f t="shared" si="1477"/>
        <v>5.5440088961750957E-4</v>
      </c>
      <c r="AG1179" s="13">
        <f t="shared" si="1478"/>
        <v>6.6944302293742828E-5</v>
      </c>
      <c r="AH1179" s="13">
        <f t="shared" si="1479"/>
        <v>1.9784617569711382E-4</v>
      </c>
      <c r="AI1179" s="13">
        <f t="shared" si="1480"/>
        <v>1.8321655014973245E-4</v>
      </c>
      <c r="AJ1179" s="13">
        <f t="shared" si="1481"/>
        <v>8.4834352067941228E-5</v>
      </c>
      <c r="AK1179" s="13">
        <f t="shared" si="1482"/>
        <v>2.6187107678157581E-5</v>
      </c>
      <c r="AL1179" s="13">
        <f t="shared" si="1483"/>
        <v>8.1352812686062442E-8</v>
      </c>
      <c r="AM1179" s="13">
        <f t="shared" si="1484"/>
        <v>1.5649448585473356E-3</v>
      </c>
      <c r="AN1179" s="13">
        <f t="shared" si="1485"/>
        <v>5.6690461890804311E-4</v>
      </c>
      <c r="AO1179" s="13">
        <f t="shared" si="1486"/>
        <v>1.0268120476704726E-4</v>
      </c>
      <c r="AP1179" s="13">
        <f t="shared" si="1487"/>
        <v>1.2398828610382193E-5</v>
      </c>
      <c r="AQ1179" s="13">
        <f t="shared" si="1488"/>
        <v>1.1228755393336198E-6</v>
      </c>
      <c r="AR1179" s="13">
        <f t="shared" si="1489"/>
        <v>1.4334039978903648E-5</v>
      </c>
      <c r="AS1179" s="13">
        <f t="shared" si="1490"/>
        <v>1.3274117356019136E-5</v>
      </c>
      <c r="AT1179" s="13">
        <f t="shared" si="1491"/>
        <v>6.1462850613189594E-6</v>
      </c>
      <c r="AU1179" s="13">
        <f t="shared" si="1492"/>
        <v>1.8972671423541763E-6</v>
      </c>
      <c r="AV1179" s="13">
        <f t="shared" si="1493"/>
        <v>4.3924369438752357E-7</v>
      </c>
      <c r="AW1179" s="13">
        <f t="shared" si="1494"/>
        <v>7.5808528957186364E-10</v>
      </c>
      <c r="AX1179" s="13">
        <f t="shared" si="1495"/>
        <v>2.4153764673264327E-4</v>
      </c>
      <c r="AY1179" s="13">
        <f t="shared" si="1496"/>
        <v>8.749752863498284E-5</v>
      </c>
      <c r="AZ1179" s="13">
        <f t="shared" si="1497"/>
        <v>1.5848083354276912E-5</v>
      </c>
      <c r="BA1179" s="13">
        <f t="shared" si="1498"/>
        <v>1.913667352837595E-6</v>
      </c>
      <c r="BB1179" s="13">
        <f t="shared" si="1499"/>
        <v>1.7330752189955613E-7</v>
      </c>
      <c r="BC1179" s="13">
        <f t="shared" si="1500"/>
        <v>1.2556204024666402E-8</v>
      </c>
      <c r="BD1179" s="13">
        <f t="shared" si="1501"/>
        <v>8.6542276844139957E-7</v>
      </c>
      <c r="BE1179" s="13">
        <f t="shared" si="1502"/>
        <v>8.0142956261942561E-7</v>
      </c>
      <c r="BF1179" s="13">
        <f t="shared" si="1503"/>
        <v>3.7108414942508833E-7</v>
      </c>
      <c r="BG1179" s="13">
        <f t="shared" si="1504"/>
        <v>1.1454817938457009E-7</v>
      </c>
      <c r="BH1179" s="13">
        <f t="shared" si="1505"/>
        <v>2.6519494474463814E-8</v>
      </c>
      <c r="BI1179" s="13">
        <f t="shared" si="1506"/>
        <v>4.9117050377204077E-9</v>
      </c>
      <c r="BJ1179" s="14">
        <f t="shared" si="1507"/>
        <v>0.48325042095301035</v>
      </c>
      <c r="BK1179" s="14">
        <f t="shared" si="1508"/>
        <v>0.37637777289659308</v>
      </c>
      <c r="BL1179" s="14">
        <f t="shared" si="1509"/>
        <v>0.13822274115516822</v>
      </c>
      <c r="BM1179" s="14">
        <f t="shared" si="1510"/>
        <v>0.14015148998733007</v>
      </c>
      <c r="BN1179" s="14">
        <f t="shared" si="1511"/>
        <v>0.85979657222146333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1.8034188034187999</v>
      </c>
      <c r="F1180" s="10">
        <f>VLOOKUP(B1180,home!$B$2:$E$405,3,FALSE)</f>
        <v>0.92</v>
      </c>
      <c r="G1180" s="10">
        <f>VLOOKUP(C1180,away!$B$2:$E$405,4,FALSE)</f>
        <v>0.83</v>
      </c>
      <c r="H1180" s="10">
        <f>VLOOKUP(A1180,away!$A$2:$E$405,3,FALSE)</f>
        <v>1.23931623931624</v>
      </c>
      <c r="I1180" s="10">
        <f>VLOOKUP(C1180,away!$B$2:$E$405,3,FALSE)</f>
        <v>0.55000000000000004</v>
      </c>
      <c r="J1180" s="10">
        <f>VLOOKUP(B1180,home!$B$2:$E$405,4,FALSE)</f>
        <v>0.92</v>
      </c>
      <c r="K1180" s="12">
        <f t="shared" si="1456"/>
        <v>1.3770905982905957</v>
      </c>
      <c r="L1180" s="12">
        <f t="shared" si="1457"/>
        <v>0.62709401709401758</v>
      </c>
      <c r="M1180" s="13">
        <f t="shared" si="1458"/>
        <v>0.13477014040567692</v>
      </c>
      <c r="N1180" s="13">
        <f t="shared" si="1459"/>
        <v>0.18559069328296116</v>
      </c>
      <c r="O1180" s="13">
        <f t="shared" si="1460"/>
        <v>8.4513548731320692E-2</v>
      </c>
      <c r="P1180" s="13">
        <f t="shared" si="1461"/>
        <v>0.11638281338607581</v>
      </c>
      <c r="Q1180" s="13">
        <f t="shared" si="1462"/>
        <v>0.12778759942509976</v>
      </c>
      <c r="R1180" s="13">
        <f t="shared" si="1463"/>
        <v>2.6498970386397452E-2</v>
      </c>
      <c r="S1180" s="13">
        <f t="shared" si="1464"/>
        <v>2.5126039067121877E-2</v>
      </c>
      <c r="T1180" s="13">
        <f t="shared" si="1465"/>
        <v>8.0134839058286972E-2</v>
      </c>
      <c r="U1180" s="13">
        <f t="shared" si="1466"/>
        <v>3.6491482983488838E-2</v>
      </c>
      <c r="V1180" s="13">
        <f t="shared" si="1467"/>
        <v>2.4108860934771601E-3</v>
      </c>
      <c r="W1180" s="13">
        <f t="shared" si="1468"/>
        <v>5.8658367248809865E-2</v>
      </c>
      <c r="X1180" s="13">
        <f t="shared" si="1469"/>
        <v>3.6784311154232328E-2</v>
      </c>
      <c r="Y1180" s="13">
        <f t="shared" si="1470"/>
        <v>1.1533610723871915E-2</v>
      </c>
      <c r="Z1180" s="13">
        <f t="shared" si="1471"/>
        <v>5.539115262820464E-3</v>
      </c>
      <c r="AA1180" s="13">
        <f t="shared" si="1472"/>
        <v>7.6278635512780019E-3</v>
      </c>
      <c r="AB1180" s="13">
        <f t="shared" si="1473"/>
        <v>5.252129590754228E-3</v>
      </c>
      <c r="AC1180" s="13">
        <f t="shared" si="1474"/>
        <v>1.301223445469985E-4</v>
      </c>
      <c r="AD1180" s="13">
        <f t="shared" si="1475"/>
        <v>2.0194471512353266E-2</v>
      </c>
      <c r="AE1180" s="13">
        <f t="shared" si="1476"/>
        <v>1.2663832263772309E-2</v>
      </c>
      <c r="AF1180" s="13">
        <f t="shared" si="1477"/>
        <v>3.9707067230469019E-3</v>
      </c>
      <c r="AG1180" s="13">
        <f t="shared" si="1478"/>
        <v>8.3000214321923491E-4</v>
      </c>
      <c r="AH1180" s="13">
        <f t="shared" si="1479"/>
        <v>8.6838651032721719E-4</v>
      </c>
      <c r="AI1180" s="13">
        <f t="shared" si="1480"/>
        <v>1.1958468990539899E-3</v>
      </c>
      <c r="AJ1180" s="13">
        <f t="shared" si="1481"/>
        <v>8.2339476084110656E-4</v>
      </c>
      <c r="AK1180" s="13">
        <f t="shared" si="1482"/>
        <v>3.779630612786738E-4</v>
      </c>
      <c r="AL1180" s="13">
        <f t="shared" si="1483"/>
        <v>4.4947655310550014E-6</v>
      </c>
      <c r="AM1180" s="13">
        <f t="shared" si="1484"/>
        <v>5.5619233714217864E-3</v>
      </c>
      <c r="AN1180" s="13">
        <f t="shared" si="1485"/>
        <v>3.4878488697539893E-3</v>
      </c>
      <c r="AO1180" s="13">
        <f t="shared" si="1486"/>
        <v>1.0936045793754291E-3</v>
      </c>
      <c r="AP1180" s="13">
        <f t="shared" si="1487"/>
        <v>2.2859762959765044E-4</v>
      </c>
      <c r="AQ1180" s="13">
        <f t="shared" si="1488"/>
        <v>3.5838051460640218E-5</v>
      </c>
      <c r="AR1180" s="13">
        <f t="shared" si="1489"/>
        <v>1.0891199703027009E-4</v>
      </c>
      <c r="AS1180" s="13">
        <f t="shared" si="1490"/>
        <v>1.4998168715143819E-4</v>
      </c>
      <c r="AT1180" s="13">
        <f t="shared" si="1491"/>
        <v>1.0326918564600352E-4</v>
      </c>
      <c r="AU1180" s="13">
        <f t="shared" si="1492"/>
        <v>4.740367488207919E-5</v>
      </c>
      <c r="AV1180" s="13">
        <f t="shared" si="1493"/>
        <v>1.6319788751133832E-5</v>
      </c>
      <c r="AW1180" s="13">
        <f t="shared" si="1494"/>
        <v>1.0782009535319741E-7</v>
      </c>
      <c r="AX1180" s="13">
        <f t="shared" si="1495"/>
        <v>1.276545397199612E-3</v>
      </c>
      <c r="AY1180" s="13">
        <f t="shared" si="1496"/>
        <v>8.0051398113278286E-4</v>
      </c>
      <c r="AZ1180" s="13">
        <f t="shared" si="1497"/>
        <v>2.509987640842407E-4</v>
      </c>
      <c r="BA1180" s="13">
        <f t="shared" si="1498"/>
        <v>5.2466607751740049E-5</v>
      </c>
      <c r="BB1180" s="13">
        <f t="shared" si="1499"/>
        <v>8.2253739545836957E-6</v>
      </c>
      <c r="BC1180" s="13">
        <f t="shared" si="1500"/>
        <v>1.0316165590560793E-6</v>
      </c>
      <c r="BD1180" s="13">
        <f t="shared" si="1501"/>
        <v>1.1383010287907295E-5</v>
      </c>
      <c r="BE1180" s="13">
        <f t="shared" si="1502"/>
        <v>1.567543644772226E-5</v>
      </c>
      <c r="BF1180" s="13">
        <f t="shared" si="1503"/>
        <v>1.0793248078130033E-5</v>
      </c>
      <c r="BG1180" s="13">
        <f t="shared" si="1504"/>
        <v>4.9544268178036358E-6</v>
      </c>
      <c r="BH1180" s="13">
        <f t="shared" si="1505"/>
        <v>1.7056736476790454E-6</v>
      </c>
      <c r="BI1180" s="13">
        <f t="shared" si="1506"/>
        <v>4.6977342879416755E-7</v>
      </c>
      <c r="BJ1180" s="14">
        <f t="shared" si="1507"/>
        <v>0.55094602777794532</v>
      </c>
      <c r="BK1180" s="14">
        <f t="shared" si="1508"/>
        <v>0.27962501004356261</v>
      </c>
      <c r="BL1180" s="14">
        <f t="shared" si="1509"/>
        <v>0.16412045437690923</v>
      </c>
      <c r="BM1180" s="14">
        <f t="shared" si="1510"/>
        <v>0.32388643568266817</v>
      </c>
      <c r="BN1180" s="14">
        <f t="shared" si="1511"/>
        <v>0.67554376561753182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1.8034188034187999</v>
      </c>
      <c r="F1181" s="10">
        <f>VLOOKUP(B1181,home!$B$2:$E$405,3,FALSE)</f>
        <v>0.55000000000000004</v>
      </c>
      <c r="G1181" s="10">
        <f>VLOOKUP(C1181,away!$B$2:$E$405,4,FALSE)</f>
        <v>1.2</v>
      </c>
      <c r="H1181" s="10">
        <f>VLOOKUP(A1181,away!$A$2:$E$405,3,FALSE)</f>
        <v>1.23931623931624</v>
      </c>
      <c r="I1181" s="10">
        <f>VLOOKUP(C1181,away!$B$2:$E$405,3,FALSE)</f>
        <v>0.46</v>
      </c>
      <c r="J1181" s="10">
        <f>VLOOKUP(B1181,home!$B$2:$E$405,4,FALSE)</f>
        <v>0.55000000000000004</v>
      </c>
      <c r="K1181" s="12">
        <f t="shared" si="1456"/>
        <v>1.1902564102564079</v>
      </c>
      <c r="L1181" s="12">
        <f t="shared" si="1457"/>
        <v>0.31354700854700873</v>
      </c>
      <c r="M1181" s="13">
        <f t="shared" si="1458"/>
        <v>0.22228311455738889</v>
      </c>
      <c r="N1181" s="13">
        <f t="shared" si="1459"/>
        <v>0.26457390199369163</v>
      </c>
      <c r="O1181" s="13">
        <f t="shared" si="1460"/>
        <v>6.9696205619981341E-2</v>
      </c>
      <c r="P1181" s="13">
        <f t="shared" si="1461"/>
        <v>8.2956355509731489E-2</v>
      </c>
      <c r="Q1181" s="13">
        <f t="shared" si="1462"/>
        <v>0.15745539141727108</v>
      </c>
      <c r="R1181" s="13">
        <f t="shared" si="1463"/>
        <v>1.0926518389611183E-2</v>
      </c>
      <c r="S1181" s="13">
        <f t="shared" si="1464"/>
        <v>7.7398556938973314E-3</v>
      </c>
      <c r="T1181" s="13">
        <f t="shared" si="1465"/>
        <v>4.9369666958483702E-2</v>
      </c>
      <c r="U1181" s="13">
        <f t="shared" si="1466"/>
        <v>1.3005358555019237E-2</v>
      </c>
      <c r="V1181" s="13">
        <f t="shared" si="1467"/>
        <v>3.2094716576773399E-4</v>
      </c>
      <c r="W1181" s="13">
        <f t="shared" si="1468"/>
        <v>6.2470762987946245E-2</v>
      </c>
      <c r="X1181" s="13">
        <f t="shared" si="1469"/>
        <v>1.9587520856519738E-2</v>
      </c>
      <c r="Y1181" s="13">
        <f t="shared" si="1470"/>
        <v>3.0708042847069532E-3</v>
      </c>
      <c r="Z1181" s="13">
        <f t="shared" si="1471"/>
        <v>1.1419923849654886E-3</v>
      </c>
      <c r="AA1181" s="13">
        <f t="shared" si="1472"/>
        <v>1.3592637566691764E-3</v>
      </c>
      <c r="AB1181" s="13">
        <f t="shared" si="1473"/>
        <v>8.0893619980234688E-4</v>
      </c>
      <c r="AC1181" s="13">
        <f t="shared" si="1474"/>
        <v>7.4861194574664085E-6</v>
      </c>
      <c r="AD1181" s="13">
        <f t="shared" si="1475"/>
        <v>1.8589056525002937E-2</v>
      </c>
      <c r="AE1181" s="13">
        <f t="shared" si="1476"/>
        <v>5.8285430651259249E-3</v>
      </c>
      <c r="AF1181" s="13">
        <f t="shared" si="1477"/>
        <v>9.1376112112882346E-4</v>
      </c>
      <c r="AG1181" s="13">
        <f t="shared" si="1478"/>
        <v>9.5502355352167825E-5</v>
      </c>
      <c r="AH1181" s="13">
        <f t="shared" si="1479"/>
        <v>8.9517074022348245E-5</v>
      </c>
      <c r="AI1181" s="13">
        <f t="shared" si="1480"/>
        <v>1.0654827118249739E-4</v>
      </c>
      <c r="AJ1181" s="13">
        <f t="shared" si="1481"/>
        <v>6.3409881388352821E-5</v>
      </c>
      <c r="AK1181" s="13">
        <f t="shared" si="1482"/>
        <v>2.5158005932028484E-5</v>
      </c>
      <c r="AL1181" s="13">
        <f t="shared" si="1483"/>
        <v>1.1175319157075538E-7</v>
      </c>
      <c r="AM1181" s="13">
        <f t="shared" si="1484"/>
        <v>4.4251487379006861E-3</v>
      </c>
      <c r="AN1181" s="13">
        <f t="shared" si="1485"/>
        <v>1.3874921491443316E-3</v>
      </c>
      <c r="AO1181" s="13">
        <f t="shared" si="1486"/>
        <v>2.175220063733326E-4</v>
      </c>
      <c r="AP1181" s="13">
        <f t="shared" si="1487"/>
        <v>2.27344581305006E-5</v>
      </c>
      <c r="AQ1181" s="13">
        <f t="shared" si="1488"/>
        <v>1.7820803344389213E-6</v>
      </c>
      <c r="AR1181" s="13">
        <f t="shared" si="1489"/>
        <v>5.6135621547176898E-6</v>
      </c>
      <c r="AS1181" s="13">
        <f t="shared" si="1490"/>
        <v>6.681578339025505E-6</v>
      </c>
      <c r="AT1181" s="13">
        <f t="shared" si="1491"/>
        <v>3.9763957243277356E-6</v>
      </c>
      <c r="AU1181" s="13">
        <f t="shared" si="1492"/>
        <v>1.577643500199087E-6</v>
      </c>
      <c r="AV1181" s="13">
        <f t="shared" si="1493"/>
        <v>4.6945007230282985E-7</v>
      </c>
      <c r="AW1181" s="13">
        <f t="shared" si="1494"/>
        <v>1.1585122358422205E-9</v>
      </c>
      <c r="AX1181" s="13">
        <f t="shared" si="1495"/>
        <v>8.7784360860405832E-4</v>
      </c>
      <c r="AY1181" s="13">
        <f t="shared" si="1496"/>
        <v>2.7524523744991365E-4</v>
      </c>
      <c r="AZ1181" s="13">
        <f t="shared" si="1497"/>
        <v>4.3151160409615767E-5</v>
      </c>
      <c r="BA1181" s="13">
        <f t="shared" si="1498"/>
        <v>4.5099724205890457E-6</v>
      </c>
      <c r="BB1181" s="13">
        <f t="shared" si="1499"/>
        <v>3.535220902763019E-7</v>
      </c>
      <c r="BC1181" s="13">
        <f t="shared" si="1500"/>
        <v>2.2169158772284012E-8</v>
      </c>
      <c r="BD1181" s="13">
        <f t="shared" si="1501"/>
        <v>2.9335260348407179E-7</v>
      </c>
      <c r="BE1181" s="13">
        <f t="shared" si="1502"/>
        <v>3.4916481676232275E-7</v>
      </c>
      <c r="BF1181" s="13">
        <f t="shared" si="1503"/>
        <v>2.0779783069367942E-7</v>
      </c>
      <c r="BG1181" s="13">
        <f t="shared" si="1504"/>
        <v>8.2444233340175914E-8</v>
      </c>
      <c r="BH1181" s="13">
        <f t="shared" si="1505"/>
        <v>2.4532444305454854E-8</v>
      </c>
      <c r="BI1181" s="13">
        <f t="shared" si="1506"/>
        <v>5.8399798187651843E-9</v>
      </c>
      <c r="BJ1181" s="14">
        <f t="shared" si="1507"/>
        <v>0.58921071666724589</v>
      </c>
      <c r="BK1181" s="14">
        <f t="shared" si="1508"/>
        <v>0.31358311603688444</v>
      </c>
      <c r="BL1181" s="14">
        <f t="shared" si="1509"/>
        <v>9.6100197515307503E-2</v>
      </c>
      <c r="BM1181" s="14">
        <f t="shared" si="1510"/>
        <v>0.19186929103778974</v>
      </c>
      <c r="BN1181" s="14">
        <f t="shared" si="1511"/>
        <v>0.80789148748767559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1.8034188034187999</v>
      </c>
      <c r="F1182" s="10">
        <f>VLOOKUP(B1182,home!$B$2:$E$405,3,FALSE)</f>
        <v>1.66</v>
      </c>
      <c r="G1182" s="10">
        <f>VLOOKUP(C1182,away!$B$2:$E$405,4,FALSE)</f>
        <v>1.58</v>
      </c>
      <c r="H1182" s="10">
        <f>VLOOKUP(A1182,away!$A$2:$E$405,3,FALSE)</f>
        <v>1.23931623931624</v>
      </c>
      <c r="I1182" s="10">
        <f>VLOOKUP(C1182,away!$B$2:$E$405,3,FALSE)</f>
        <v>0.48</v>
      </c>
      <c r="J1182" s="10">
        <f>VLOOKUP(B1182,home!$B$2:$E$405,4,FALSE)</f>
        <v>1.66</v>
      </c>
      <c r="K1182" s="12">
        <f t="shared" si="1456"/>
        <v>4.7300068376068287</v>
      </c>
      <c r="L1182" s="12">
        <f t="shared" si="1457"/>
        <v>0.98748717948718001</v>
      </c>
      <c r="M1182" s="13">
        <f t="shared" si="1458"/>
        <v>3.2879401086199841E-3</v>
      </c>
      <c r="N1182" s="13">
        <f t="shared" si="1459"/>
        <v>1.5551979195414263E-2</v>
      </c>
      <c r="O1182" s="13">
        <f t="shared" si="1460"/>
        <v>3.2467987041839203E-3</v>
      </c>
      <c r="P1182" s="13">
        <f t="shared" si="1461"/>
        <v>1.5357380071122933E-2</v>
      </c>
      <c r="Q1182" s="13">
        <f t="shared" si="1462"/>
        <v>3.6780483966314323E-2</v>
      </c>
      <c r="R1182" s="13">
        <f t="shared" si="1463"/>
        <v>1.603086047378605E-3</v>
      </c>
      <c r="S1182" s="13">
        <f t="shared" si="1464"/>
        <v>1.793289376155293E-2</v>
      </c>
      <c r="T1182" s="13">
        <f t="shared" si="1465"/>
        <v>3.6320256372069169E-2</v>
      </c>
      <c r="U1182" s="13">
        <f t="shared" si="1466"/>
        <v>7.5826079653729065E-3</v>
      </c>
      <c r="V1182" s="13">
        <f t="shared" si="1467"/>
        <v>9.3068154181335586E-3</v>
      </c>
      <c r="W1182" s="13">
        <f t="shared" si="1468"/>
        <v>5.7990646883718341E-2</v>
      </c>
      <c r="X1182" s="13">
        <f t="shared" si="1469"/>
        <v>5.7265020327840047E-2</v>
      </c>
      <c r="Y1182" s="13">
        <f t="shared" si="1470"/>
        <v>2.8274236703407396E-2</v>
      </c>
      <c r="Z1182" s="13">
        <f t="shared" si="1471"/>
        <v>5.2767563980038359E-4</v>
      </c>
      <c r="AA1182" s="13">
        <f t="shared" si="1472"/>
        <v>2.4959093842943725E-3</v>
      </c>
      <c r="AB1182" s="13">
        <f t="shared" si="1473"/>
        <v>5.9028342268797173E-3</v>
      </c>
      <c r="AC1182" s="13">
        <f t="shared" si="1474"/>
        <v>2.7169043707135432E-3</v>
      </c>
      <c r="AD1182" s="13">
        <f t="shared" si="1475"/>
        <v>6.857403906930773E-2</v>
      </c>
      <c r="AE1182" s="13">
        <f t="shared" si="1476"/>
        <v>6.7715984426594378E-2</v>
      </c>
      <c r="AF1182" s="13">
        <f t="shared" si="1477"/>
        <v>3.3434333233807741E-2</v>
      </c>
      <c r="AG1182" s="13">
        <f t="shared" si="1478"/>
        <v>1.10053251410291E-2</v>
      </c>
      <c r="AH1182" s="13">
        <f t="shared" si="1479"/>
        <v>1.3026823230764345E-4</v>
      </c>
      <c r="AI1182" s="13">
        <f t="shared" si="1480"/>
        <v>6.1616962953810824E-4</v>
      </c>
      <c r="AJ1182" s="13">
        <f t="shared" si="1481"/>
        <v>1.4572432804204598E-3</v>
      </c>
      <c r="AK1182" s="13">
        <f t="shared" si="1482"/>
        <v>2.2975902268151265E-3</v>
      </c>
      <c r="AL1182" s="13">
        <f t="shared" si="1483"/>
        <v>5.0760697165442735E-4</v>
      </c>
      <c r="AM1182" s="13">
        <f t="shared" si="1484"/>
        <v>6.4871134736028666E-2</v>
      </c>
      <c r="AN1182" s="13">
        <f t="shared" si="1485"/>
        <v>6.4059413870613771E-2</v>
      </c>
      <c r="AO1182" s="13">
        <f t="shared" si="1486"/>
        <v>3.1628924961347164E-2</v>
      </c>
      <c r="AP1182" s="13">
        <f t="shared" si="1487"/>
        <v>1.0411052633430793E-2</v>
      </c>
      <c r="AQ1182" s="13">
        <f t="shared" si="1488"/>
        <v>2.5701952501197872E-3</v>
      </c>
      <c r="AR1182" s="13">
        <f t="shared" si="1489"/>
        <v>2.5727641859651122E-5</v>
      </c>
      <c r="AS1182" s="13">
        <f t="shared" si="1490"/>
        <v>1.2169192191164948E-4</v>
      </c>
      <c r="AT1182" s="13">
        <f t="shared" si="1491"/>
        <v>2.8780181136180925E-4</v>
      </c>
      <c r="AU1182" s="13">
        <f t="shared" si="1492"/>
        <v>4.5376817853899604E-4</v>
      </c>
      <c r="AV1182" s="13">
        <f t="shared" si="1493"/>
        <v>5.3658164679446191E-4</v>
      </c>
      <c r="AW1182" s="13">
        <f t="shared" si="1494"/>
        <v>6.5859482202949358E-5</v>
      </c>
      <c r="AX1182" s="13">
        <f t="shared" si="1495"/>
        <v>5.1140151810788244E-2</v>
      </c>
      <c r="AY1182" s="13">
        <f t="shared" si="1496"/>
        <v>5.0500244270181474E-2</v>
      </c>
      <c r="AZ1182" s="13">
        <f t="shared" si="1497"/>
        <v>2.4934171888887566E-2</v>
      </c>
      <c r="BA1182" s="13">
        <f t="shared" si="1498"/>
        <v>8.2073916904687062E-3</v>
      </c>
      <c r="BB1182" s="13">
        <f t="shared" si="1499"/>
        <v>2.0261735178418645E-3</v>
      </c>
      <c r="BC1182" s="13">
        <f t="shared" si="1500"/>
        <v>4.0016407445705619E-4</v>
      </c>
      <c r="BD1182" s="13">
        <f t="shared" si="1501"/>
        <v>4.2342860824738645E-6</v>
      </c>
      <c r="BE1182" s="13">
        <f t="shared" si="1502"/>
        <v>2.0028202122484811E-5</v>
      </c>
      <c r="BF1182" s="13">
        <f t="shared" si="1503"/>
        <v>4.7366766492162391E-5</v>
      </c>
      <c r="BG1182" s="13">
        <f t="shared" si="1504"/>
        <v>7.4681709794418023E-5</v>
      </c>
      <c r="BH1182" s="13">
        <f t="shared" si="1505"/>
        <v>8.831124949294154E-5</v>
      </c>
      <c r="BI1182" s="13">
        <f t="shared" si="1506"/>
        <v>8.3542562787843205E-5</v>
      </c>
      <c r="BJ1182" s="14">
        <f t="shared" si="1507"/>
        <v>0.72366132402366756</v>
      </c>
      <c r="BK1182" s="14">
        <f t="shared" si="1508"/>
        <v>9.9609784971978838E-2</v>
      </c>
      <c r="BL1182" s="14">
        <f t="shared" si="1509"/>
        <v>2.7076243674429748E-2</v>
      </c>
      <c r="BM1182" s="14">
        <f t="shared" si="1510"/>
        <v>0.72461297542886405</v>
      </c>
      <c r="BN1182" s="14">
        <f t="shared" si="1511"/>
        <v>7.5827668093034026E-2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1.8034188034187999</v>
      </c>
      <c r="F1183" s="10">
        <f>VLOOKUP(B1183,home!$B$2:$E$405,3,FALSE)</f>
        <v>1.1100000000000001</v>
      </c>
      <c r="G1183" s="10">
        <f>VLOOKUP(C1183,away!$B$2:$E$405,4,FALSE)</f>
        <v>0.92</v>
      </c>
      <c r="H1183" s="10">
        <f>VLOOKUP(A1183,away!$A$2:$E$405,3,FALSE)</f>
        <v>1.23931623931624</v>
      </c>
      <c r="I1183" s="10">
        <f>VLOOKUP(C1183,away!$B$2:$E$405,3,FALSE)</f>
        <v>1.1100000000000001</v>
      </c>
      <c r="J1183" s="10">
        <f>VLOOKUP(B1183,home!$B$2:$E$405,4,FALSE)</f>
        <v>1.1100000000000001</v>
      </c>
      <c r="K1183" s="12">
        <f t="shared" si="1456"/>
        <v>1.8416512820512787</v>
      </c>
      <c r="L1183" s="12">
        <f t="shared" si="1457"/>
        <v>1.5269615384615396</v>
      </c>
      <c r="M1183" s="13">
        <f t="shared" si="1458"/>
        <v>3.4437375045692838E-2</v>
      </c>
      <c r="N1183" s="13">
        <f t="shared" si="1459"/>
        <v>6.3421635903380916E-2</v>
      </c>
      <c r="O1183" s="13">
        <f t="shared" si="1460"/>
        <v>5.2584547180348162E-2</v>
      </c>
      <c r="P1183" s="13">
        <f t="shared" si="1461"/>
        <v>9.6842398730774146E-2</v>
      </c>
      <c r="Q1183" s="13">
        <f t="shared" si="1462"/>
        <v>5.8400268535625452E-2</v>
      </c>
      <c r="R1183" s="13">
        <f t="shared" si="1463"/>
        <v>4.0147290530903934E-2</v>
      </c>
      <c r="S1183" s="13">
        <f t="shared" si="1464"/>
        <v>6.8083370026653905E-2</v>
      </c>
      <c r="T1183" s="13">
        <f t="shared" si="1465"/>
        <v>8.9174963889725678E-2</v>
      </c>
      <c r="U1183" s="13">
        <f t="shared" si="1466"/>
        <v>7.3937309077124383E-2</v>
      </c>
      <c r="V1183" s="13">
        <f t="shared" si="1467"/>
        <v>2.1273259256219069E-2</v>
      </c>
      <c r="W1183" s="13">
        <f t="shared" si="1468"/>
        <v>3.585097647359118E-2</v>
      </c>
      <c r="X1183" s="13">
        <f t="shared" si="1469"/>
        <v>5.474306219146325E-2</v>
      </c>
      <c r="Y1183" s="13">
        <f t="shared" si="1470"/>
        <v>4.1795275231986243E-2</v>
      </c>
      <c r="Z1183" s="13">
        <f t="shared" si="1471"/>
        <v>2.0434456171377159E-2</v>
      </c>
      <c r="AA1183" s="13">
        <f t="shared" si="1472"/>
        <v>3.7633142406037406E-2</v>
      </c>
      <c r="AB1183" s="13">
        <f t="shared" si="1473"/>
        <v>3.4653562479848576E-2</v>
      </c>
      <c r="AC1183" s="13">
        <f t="shared" si="1474"/>
        <v>3.7389490569120186E-3</v>
      </c>
      <c r="AD1183" s="13">
        <f t="shared" si="1475"/>
        <v>1.6506249196344858E-2</v>
      </c>
      <c r="AE1183" s="13">
        <f t="shared" si="1476"/>
        <v>2.5204407667080295E-2</v>
      </c>
      <c r="AF1183" s="13">
        <f t="shared" si="1477"/>
        <v>1.9243080553668381E-2</v>
      </c>
      <c r="AG1183" s="13">
        <f t="shared" si="1478"/>
        <v>9.794481295656271E-3</v>
      </c>
      <c r="AH1183" s="13">
        <f t="shared" si="1479"/>
        <v>7.8006571582677443E-3</v>
      </c>
      <c r="AI1183" s="13">
        <f t="shared" si="1480"/>
        <v>1.4366090256366275E-2</v>
      </c>
      <c r="AJ1183" s="13">
        <f t="shared" si="1481"/>
        <v>1.322866426935067E-2</v>
      </c>
      <c r="AK1183" s="13">
        <f t="shared" si="1482"/>
        <v>8.1208621704918649E-3</v>
      </c>
      <c r="AL1183" s="13">
        <f t="shared" si="1483"/>
        <v>4.2057653340080874E-4</v>
      </c>
      <c r="AM1183" s="13">
        <f t="shared" si="1484"/>
        <v>6.0797509988612785E-3</v>
      </c>
      <c r="AN1183" s="13">
        <f t="shared" si="1485"/>
        <v>9.2835459386842994E-3</v>
      </c>
      <c r="AO1183" s="13">
        <f t="shared" si="1486"/>
        <v>7.0878087944558788E-3</v>
      </c>
      <c r="AP1183" s="13">
        <f t="shared" si="1487"/>
        <v>3.6076038070345273E-3</v>
      </c>
      <c r="AQ1183" s="13">
        <f t="shared" si="1488"/>
        <v>1.3771680648372875E-3</v>
      </c>
      <c r="AR1183" s="13">
        <f t="shared" si="1489"/>
        <v>2.3822606910799049E-3</v>
      </c>
      <c r="AS1183" s="13">
        <f t="shared" si="1490"/>
        <v>4.3872934559076714E-3</v>
      </c>
      <c r="AT1183" s="13">
        <f t="shared" si="1491"/>
        <v>4.0399323089037754E-3</v>
      </c>
      <c r="AU1183" s="13">
        <f t="shared" si="1492"/>
        <v>2.4800488386976728E-3</v>
      </c>
      <c r="AV1183" s="13">
        <f t="shared" si="1493"/>
        <v>1.1418462808343386E-3</v>
      </c>
      <c r="AW1183" s="13">
        <f t="shared" si="1494"/>
        <v>3.2853226965023285E-5</v>
      </c>
      <c r="AX1183" s="13">
        <f t="shared" si="1495"/>
        <v>1.8661302036009028E-3</v>
      </c>
      <c r="AY1183" s="13">
        <f t="shared" si="1496"/>
        <v>2.8495090466599802E-3</v>
      </c>
      <c r="AZ1183" s="13">
        <f t="shared" si="1497"/>
        <v>2.175545358874E-3</v>
      </c>
      <c r="BA1183" s="13">
        <f t="shared" si="1498"/>
        <v>1.1073246960597019E-3</v>
      </c>
      <c r="BB1183" s="13">
        <f t="shared" si="1499"/>
        <v>4.2271055536794485E-4</v>
      </c>
      <c r="BC1183" s="13">
        <f t="shared" si="1500"/>
        <v>1.2909255198971365E-4</v>
      </c>
      <c r="BD1183" s="13">
        <f t="shared" si="1501"/>
        <v>6.0627007497797121E-4</v>
      </c>
      <c r="BE1183" s="13">
        <f t="shared" si="1502"/>
        <v>1.1165380608525054E-3</v>
      </c>
      <c r="BF1183" s="13">
        <f t="shared" si="1503"/>
        <v>1.0281368756140329E-3</v>
      </c>
      <c r="BG1183" s="13">
        <f t="shared" si="1504"/>
        <v>6.3115653169959311E-4</v>
      </c>
      <c r="BH1183" s="13">
        <f t="shared" si="1505"/>
        <v>2.9059255894489856E-4</v>
      </c>
      <c r="BI1183" s="13">
        <f t="shared" si="1506"/>
        <v>1.0703403174708682E-4</v>
      </c>
      <c r="BJ1183" s="14">
        <f t="shared" si="1507"/>
        <v>0.45012059095494794</v>
      </c>
      <c r="BK1183" s="14">
        <f t="shared" si="1508"/>
        <v>0.22764543769631276</v>
      </c>
      <c r="BL1183" s="14">
        <f t="shared" si="1509"/>
        <v>0.30068323523799845</v>
      </c>
      <c r="BM1183" s="14">
        <f t="shared" si="1510"/>
        <v>0.65023354831421598</v>
      </c>
      <c r="BN1183" s="14">
        <f t="shared" si="1511"/>
        <v>0.34583351592672545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1.50359712230216</v>
      </c>
      <c r="F1184" s="10">
        <f>VLOOKUP(B1184,home!$B$2:$E$405,3,FALSE)</f>
        <v>1.71</v>
      </c>
      <c r="G1184" s="10">
        <f>VLOOKUP(C1184,away!$B$2:$E$405,4,FALSE)</f>
        <v>0.48</v>
      </c>
      <c r="H1184" s="10">
        <f>VLOOKUP(A1184,away!$A$2:$E$405,3,FALSE)</f>
        <v>1.27338129496403</v>
      </c>
      <c r="I1184" s="10">
        <f>VLOOKUP(C1184,away!$B$2:$E$405,3,FALSE)</f>
        <v>1.1399999999999999</v>
      </c>
      <c r="J1184" s="10">
        <f>VLOOKUP(B1184,home!$B$2:$E$405,4,FALSE)</f>
        <v>1.71</v>
      </c>
      <c r="K1184" s="12">
        <f t="shared" si="1456"/>
        <v>1.234152517985613</v>
      </c>
      <c r="L1184" s="12">
        <f t="shared" si="1457"/>
        <v>2.4823294964028801</v>
      </c>
      <c r="M1184" s="13">
        <f t="shared" si="1458"/>
        <v>2.4319372734384292E-2</v>
      </c>
      <c r="N1184" s="13">
        <f t="shared" si="1459"/>
        <v>3.0013815095971032E-2</v>
      </c>
      <c r="O1184" s="13">
        <f t="shared" si="1460"/>
        <v>6.0368696272578092E-2</v>
      </c>
      <c r="P1184" s="13">
        <f t="shared" si="1461"/>
        <v>7.4504178512310934E-2</v>
      </c>
      <c r="Q1184" s="13">
        <f t="shared" si="1462"/>
        <v>1.852081273752363E-2</v>
      </c>
      <c r="R1184" s="13">
        <f t="shared" si="1463"/>
        <v>7.4927497708403623E-2</v>
      </c>
      <c r="S1184" s="13">
        <f t="shared" si="1464"/>
        <v>5.7062251115816379E-2</v>
      </c>
      <c r="T1184" s="13">
        <f t="shared" si="1465"/>
        <v>4.5974759755709083E-2</v>
      </c>
      <c r="U1184" s="13">
        <f t="shared" si="1466"/>
        <v>9.2471959963187564E-2</v>
      </c>
      <c r="V1184" s="13">
        <f t="shared" si="1467"/>
        <v>1.9423820351328513E-2</v>
      </c>
      <c r="W1184" s="13">
        <f t="shared" si="1468"/>
        <v>7.6191692250515992E-3</v>
      </c>
      <c r="X1184" s="13">
        <f t="shared" si="1469"/>
        <v>1.8913288505430659E-2</v>
      </c>
      <c r="Y1184" s="13">
        <f t="shared" si="1470"/>
        <v>2.347450696550404E-2</v>
      </c>
      <c r="Z1184" s="13">
        <f t="shared" si="1471"/>
        <v>6.1998245884409824E-2</v>
      </c>
      <c r="AA1184" s="13">
        <f t="shared" si="1472"/>
        <v>7.6515291268935554E-2</v>
      </c>
      <c r="AB1184" s="13">
        <f t="shared" si="1473"/>
        <v>4.7215769691979707E-2</v>
      </c>
      <c r="AC1184" s="13">
        <f t="shared" si="1474"/>
        <v>3.7191434649966222E-3</v>
      </c>
      <c r="AD1184" s="13">
        <f t="shared" si="1475"/>
        <v>2.3508042210139807E-3</v>
      </c>
      <c r="AE1184" s="13">
        <f t="shared" si="1476"/>
        <v>5.8354706580913997E-3</v>
      </c>
      <c r="AF1184" s="13">
        <f t="shared" si="1477"/>
        <v>7.242780469986906E-3</v>
      </c>
      <c r="AG1184" s="13">
        <f t="shared" si="1478"/>
        <v>5.9929891988730688E-3</v>
      </c>
      <c r="AH1184" s="13">
        <f t="shared" si="1479"/>
        <v>3.847501862102725E-2</v>
      </c>
      <c r="AI1184" s="13">
        <f t="shared" si="1480"/>
        <v>4.7484041110684126E-2</v>
      </c>
      <c r="AJ1184" s="13">
        <f t="shared" si="1481"/>
        <v>2.9301274450441596E-2</v>
      </c>
      <c r="AK1184" s="13">
        <f t="shared" si="1482"/>
        <v>1.2054080547733333E-2</v>
      </c>
      <c r="AL1184" s="13">
        <f t="shared" si="1483"/>
        <v>4.5575472962299364E-4</v>
      </c>
      <c r="AM1184" s="13">
        <f t="shared" si="1484"/>
        <v>5.8025018973112223E-4</v>
      </c>
      <c r="AN1184" s="13">
        <f t="shared" si="1485"/>
        <v>1.4403721612629324E-3</v>
      </c>
      <c r="AO1184" s="13">
        <f t="shared" si="1486"/>
        <v>1.7877391508502719E-3</v>
      </c>
      <c r="AP1184" s="13">
        <f t="shared" si="1487"/>
        <v>1.4792525420099557E-3</v>
      </c>
      <c r="AQ1184" s="13">
        <f t="shared" si="1488"/>
        <v>9.1799805441506355E-4</v>
      </c>
      <c r="AR1184" s="13">
        <f t="shared" si="1489"/>
        <v>1.91015347195252E-2</v>
      </c>
      <c r="AS1184" s="13">
        <f t="shared" si="1490"/>
        <v>2.3574207171491633E-2</v>
      </c>
      <c r="AT1184" s="13">
        <f t="shared" si="1491"/>
        <v>1.4547083570105451E-2</v>
      </c>
      <c r="AU1184" s="13">
        <f t="shared" si="1492"/>
        <v>5.9844399391309261E-3</v>
      </c>
      <c r="AV1184" s="13">
        <f t="shared" si="1493"/>
        <v>1.8464279049030252E-3</v>
      </c>
      <c r="AW1184" s="13">
        <f t="shared" si="1494"/>
        <v>3.8784388187288019E-5</v>
      </c>
      <c r="AX1184" s="13">
        <f t="shared" si="1495"/>
        <v>1.1935287211971566E-4</v>
      </c>
      <c r="AY1184" s="13">
        <f t="shared" si="1496"/>
        <v>2.9627315494317109E-4</v>
      </c>
      <c r="AZ1184" s="13">
        <f t="shared" si="1497"/>
        <v>3.6772379575388729E-4</v>
      </c>
      <c r="BA1184" s="13">
        <f t="shared" si="1498"/>
        <v>3.0427054157636745E-4</v>
      </c>
      <c r="BB1184" s="13">
        <f t="shared" si="1499"/>
        <v>1.8882493506037403E-4</v>
      </c>
      <c r="BC1184" s="13">
        <f t="shared" si="1500"/>
        <v>9.3745141191344943E-5</v>
      </c>
      <c r="BD1184" s="13">
        <f t="shared" si="1501"/>
        <v>7.9027171768068522E-3</v>
      </c>
      <c r="BE1184" s="13">
        <f t="shared" si="1502"/>
        <v>9.7531583026843303E-3</v>
      </c>
      <c r="BF1184" s="13">
        <f t="shared" si="1503"/>
        <v>6.0184424387850774E-3</v>
      </c>
      <c r="BG1184" s="13">
        <f t="shared" si="1504"/>
        <v>2.475891963392692E-3</v>
      </c>
      <c r="BH1184" s="13">
        <f t="shared" si="1505"/>
        <v>7.6390707522035846E-4</v>
      </c>
      <c r="BI1184" s="13">
        <f t="shared" si="1506"/>
        <v>1.8855556807804606E-4</v>
      </c>
      <c r="BJ1184" s="14">
        <f t="shared" si="1507"/>
        <v>0.17351419937206958</v>
      </c>
      <c r="BK1184" s="14">
        <f t="shared" si="1508"/>
        <v>0.17978079406340292</v>
      </c>
      <c r="BL1184" s="14">
        <f t="shared" si="1509"/>
        <v>0.57096999546509442</v>
      </c>
      <c r="BM1184" s="14">
        <f t="shared" si="1510"/>
        <v>0.70335137295704941</v>
      </c>
      <c r="BN1184" s="14">
        <f t="shared" si="1511"/>
        <v>0.28265437306117158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1.50359712230216</v>
      </c>
      <c r="F1185" s="10">
        <f>VLOOKUP(B1185,home!$B$2:$E$405,3,FALSE)</f>
        <v>1.24</v>
      </c>
      <c r="G1185" s="10">
        <f>VLOOKUP(C1185,away!$B$2:$E$405,4,FALSE)</f>
        <v>1.24</v>
      </c>
      <c r="H1185" s="10">
        <f>VLOOKUP(A1185,away!$A$2:$E$405,3,FALSE)</f>
        <v>1.27338129496403</v>
      </c>
      <c r="I1185" s="10">
        <f>VLOOKUP(C1185,away!$B$2:$E$405,3,FALSE)</f>
        <v>0.67</v>
      </c>
      <c r="J1185" s="10">
        <f>VLOOKUP(B1185,home!$B$2:$E$405,4,FALSE)</f>
        <v>1.24</v>
      </c>
      <c r="K1185" s="12">
        <f t="shared" si="1456"/>
        <v>2.3119309352518012</v>
      </c>
      <c r="L1185" s="12">
        <f t="shared" si="1457"/>
        <v>1.0579251798561162</v>
      </c>
      <c r="M1185" s="13">
        <f t="shared" si="1458"/>
        <v>3.4394585848729675E-2</v>
      </c>
      <c r="N1185" s="13">
        <f t="shared" si="1459"/>
        <v>7.9517907028851961E-2</v>
      </c>
      <c r="O1185" s="13">
        <f t="shared" si="1460"/>
        <v>3.6386898420093967E-2</v>
      </c>
      <c r="P1185" s="13">
        <f t="shared" si="1461"/>
        <v>8.4123996095280124E-2</v>
      </c>
      <c r="Q1185" s="13">
        <f t="shared" si="1462"/>
        <v>9.1919954583239774E-2</v>
      </c>
      <c r="R1185" s="13">
        <f t="shared" si="1463"/>
        <v>1.9247308027742074E-2</v>
      </c>
      <c r="S1185" s="13">
        <f t="shared" si="1464"/>
        <v>5.1438667921190319E-2</v>
      </c>
      <c r="T1185" s="13">
        <f t="shared" si="1465"/>
        <v>9.7244434484839978E-2</v>
      </c>
      <c r="U1185" s="13">
        <f t="shared" si="1466"/>
        <v>4.4498446849657224E-2</v>
      </c>
      <c r="V1185" s="13">
        <f t="shared" si="1467"/>
        <v>1.3979029265375068E-2</v>
      </c>
      <c r="W1185" s="13">
        <f t="shared" si="1468"/>
        <v>7.0837528855977522E-2</v>
      </c>
      <c r="X1185" s="13">
        <f t="shared" si="1469"/>
        <v>7.4940805455522841E-2</v>
      </c>
      <c r="Y1185" s="13">
        <f t="shared" si="1470"/>
        <v>3.9640882545048113E-2</v>
      </c>
      <c r="Z1185" s="13">
        <f t="shared" si="1471"/>
        <v>6.7874039356650342E-3</v>
      </c>
      <c r="AA1185" s="13">
        <f t="shared" si="1472"/>
        <v>1.5692009128913817E-2</v>
      </c>
      <c r="AB1185" s="13">
        <f t="shared" si="1473"/>
        <v>1.813942067069477E-2</v>
      </c>
      <c r="AC1185" s="13">
        <f t="shared" si="1474"/>
        <v>2.1369130022895234E-3</v>
      </c>
      <c r="AD1185" s="13">
        <f t="shared" si="1475"/>
        <v>4.0942868584731652E-2</v>
      </c>
      <c r="AE1185" s="13">
        <f t="shared" si="1476"/>
        <v>4.3314491611327562E-2</v>
      </c>
      <c r="AF1185" s="13">
        <f t="shared" si="1477"/>
        <v>2.2911745664144972E-2</v>
      </c>
      <c r="AG1185" s="13">
        <f t="shared" si="1478"/>
        <v>8.07963755085272E-3</v>
      </c>
      <c r="AH1185" s="13">
        <f t="shared" si="1479"/>
        <v>1.7951413823486355E-3</v>
      </c>
      <c r="AI1185" s="13">
        <f t="shared" si="1480"/>
        <v>4.1502428950024916E-3</v>
      </c>
      <c r="AJ1185" s="13">
        <f t="shared" si="1481"/>
        <v>4.7975374688826282E-3</v>
      </c>
      <c r="AK1185" s="13">
        <f t="shared" si="1482"/>
        <v>3.6971917624464574E-3</v>
      </c>
      <c r="AL1185" s="13">
        <f t="shared" si="1483"/>
        <v>2.090627424341516E-4</v>
      </c>
      <c r="AM1185" s="13">
        <f t="shared" si="1484"/>
        <v>1.8931416891798034E-2</v>
      </c>
      <c r="AN1185" s="13">
        <f t="shared" si="1485"/>
        <v>2.0028022620186551E-2</v>
      </c>
      <c r="AO1185" s="13">
        <f t="shared" si="1486"/>
        <v>1.0594074716311611E-2</v>
      </c>
      <c r="AP1185" s="13">
        <f t="shared" si="1487"/>
        <v>3.7359127998876983E-3</v>
      </c>
      <c r="AQ1185" s="13">
        <f t="shared" si="1488"/>
        <v>9.8807905518698974E-4</v>
      </c>
      <c r="AR1185" s="13">
        <f t="shared" si="1489"/>
        <v>3.7982505395766763E-4</v>
      </c>
      <c r="AS1185" s="13">
        <f t="shared" si="1490"/>
        <v>8.7812929222841622E-4</v>
      </c>
      <c r="AT1185" s="13">
        <f t="shared" si="1491"/>
        <v>1.0150871379268228E-3</v>
      </c>
      <c r="AU1185" s="13">
        <f t="shared" si="1492"/>
        <v>7.8227045204974427E-4</v>
      </c>
      <c r="AV1185" s="13">
        <f t="shared" si="1493"/>
        <v>4.5213881445680369E-4</v>
      </c>
      <c r="AW1185" s="13">
        <f t="shared" si="1494"/>
        <v>1.4203780506447794E-5</v>
      </c>
      <c r="AX1185" s="13">
        <f t="shared" si="1495"/>
        <v>7.2946880600494052E-3</v>
      </c>
      <c r="AY1185" s="13">
        <f t="shared" si="1496"/>
        <v>7.7172341779220303E-3</v>
      </c>
      <c r="AZ1185" s="13">
        <f t="shared" si="1497"/>
        <v>4.0821281778349655E-3</v>
      </c>
      <c r="BA1185" s="13">
        <f t="shared" si="1498"/>
        <v>1.4395287289105921E-3</v>
      </c>
      <c r="BB1185" s="13">
        <f t="shared" si="1499"/>
        <v>3.8072842236019607E-4</v>
      </c>
      <c r="BC1185" s="13">
        <f t="shared" si="1500"/>
        <v>8.0556436940349197E-5</v>
      </c>
      <c r="BD1185" s="13">
        <f t="shared" si="1501"/>
        <v>6.6971081420337398E-5</v>
      </c>
      <c r="BE1185" s="13">
        <f t="shared" si="1502"/>
        <v>1.5483251490294513E-4</v>
      </c>
      <c r="BF1185" s="13">
        <f t="shared" si="1503"/>
        <v>1.7898104049347726E-4</v>
      </c>
      <c r="BG1185" s="13">
        <f t="shared" si="1504"/>
        <v>1.3793060144680846E-4</v>
      </c>
      <c r="BH1185" s="13">
        <f t="shared" si="1505"/>
        <v>7.9721506100690834E-5</v>
      </c>
      <c r="BI1185" s="13">
        <f t="shared" si="1506"/>
        <v>3.6862123231810444E-5</v>
      </c>
      <c r="BJ1185" s="14">
        <f t="shared" si="1507"/>
        <v>0.64462262645192547</v>
      </c>
      <c r="BK1185" s="14">
        <f t="shared" si="1508"/>
        <v>0.19399948905322087</v>
      </c>
      <c r="BL1185" s="14">
        <f t="shared" si="1509"/>
        <v>0.15256694622399758</v>
      </c>
      <c r="BM1185" s="14">
        <f t="shared" si="1510"/>
        <v>0.64468278526345579</v>
      </c>
      <c r="BN1185" s="14">
        <f t="shared" si="1511"/>
        <v>0.34559065000393757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1.50359712230216</v>
      </c>
      <c r="F1186" s="10">
        <f>VLOOKUP(B1186,home!$B$2:$E$405,3,FALSE)</f>
        <v>1.05</v>
      </c>
      <c r="G1186" s="10">
        <f>VLOOKUP(C1186,away!$B$2:$E$405,4,FALSE)</f>
        <v>1.62</v>
      </c>
      <c r="H1186" s="10">
        <f>VLOOKUP(A1186,away!$A$2:$E$405,3,FALSE)</f>
        <v>1.27338129496403</v>
      </c>
      <c r="I1186" s="10">
        <f>VLOOKUP(C1186,away!$B$2:$E$405,3,FALSE)</f>
        <v>0.28999999999999998</v>
      </c>
      <c r="J1186" s="10">
        <f>VLOOKUP(B1186,home!$B$2:$E$405,4,FALSE)</f>
        <v>1.05</v>
      </c>
      <c r="K1186" s="12">
        <f t="shared" si="1456"/>
        <v>2.5576187050359742</v>
      </c>
      <c r="L1186" s="12">
        <f t="shared" si="1457"/>
        <v>0.38774460431654711</v>
      </c>
      <c r="M1186" s="13">
        <f t="shared" si="1458"/>
        <v>5.2582952467130177E-2</v>
      </c>
      <c r="N1186" s="13">
        <f t="shared" si="1459"/>
        <v>0.13448714279594967</v>
      </c>
      <c r="O1186" s="13">
        <f t="shared" si="1460"/>
        <v>2.0388756098163197E-2</v>
      </c>
      <c r="P1186" s="13">
        <f t="shared" si="1461"/>
        <v>5.2146663969078473E-2</v>
      </c>
      <c r="Q1186" s="13">
        <f t="shared" si="1462"/>
        <v>0.17198341600088254</v>
      </c>
      <c r="R1186" s="13">
        <f t="shared" si="1463"/>
        <v>3.952815082894438E-3</v>
      </c>
      <c r="S1186" s="13">
        <f t="shared" si="1464"/>
        <v>1.2928498855231731E-2</v>
      </c>
      <c r="T1186" s="13">
        <f t="shared" si="1465"/>
        <v>6.6685641586270314E-2</v>
      </c>
      <c r="U1186" s="13">
        <f t="shared" si="1466"/>
        <v>1.0109793793559137E-2</v>
      </c>
      <c r="V1186" s="13">
        <f t="shared" si="1467"/>
        <v>1.4245810218727281E-3</v>
      </c>
      <c r="W1186" s="13">
        <f t="shared" si="1468"/>
        <v>0.14662266723994677</v>
      </c>
      <c r="X1186" s="13">
        <f t="shared" si="1469"/>
        <v>5.6852148092789913E-2</v>
      </c>
      <c r="Y1186" s="13">
        <f t="shared" si="1470"/>
        <v>1.1022056833392281E-2</v>
      </c>
      <c r="Z1186" s="13">
        <f t="shared" si="1471"/>
        <v>5.1089424008446101E-4</v>
      </c>
      <c r="AA1186" s="13">
        <f t="shared" si="1472"/>
        <v>1.3066726647351572E-3</v>
      </c>
      <c r="AB1186" s="13">
        <f t="shared" si="1473"/>
        <v>1.6709852243429197E-3</v>
      </c>
      <c r="AC1186" s="13">
        <f t="shared" si="1474"/>
        <v>8.8297566462677233E-5</v>
      </c>
      <c r="AD1186" s="13">
        <f t="shared" si="1475"/>
        <v>9.375121907878832E-2</v>
      </c>
      <c r="AE1186" s="13">
        <f t="shared" si="1476"/>
        <v>3.6351529345898699E-2</v>
      </c>
      <c r="AF1186" s="13">
        <f t="shared" si="1477"/>
        <v>7.0475546812634208E-3</v>
      </c>
      <c r="AG1186" s="13">
        <f t="shared" si="1478"/>
        <v>9.1088376709523805E-4</v>
      </c>
      <c r="AH1186" s="13">
        <f t="shared" si="1479"/>
        <v>4.9524121242288089E-5</v>
      </c>
      <c r="AI1186" s="13">
        <f t="shared" si="1480"/>
        <v>1.2666381883974542E-4</v>
      </c>
      <c r="AJ1186" s="13">
        <f t="shared" si="1481"/>
        <v>1.6197887615791053E-4</v>
      </c>
      <c r="AK1186" s="13">
        <f t="shared" si="1482"/>
        <v>1.3809340116072583E-4</v>
      </c>
      <c r="AL1186" s="13">
        <f t="shared" si="1483"/>
        <v>3.5025979421713527E-6</v>
      </c>
      <c r="AM1186" s="13">
        <f t="shared" si="1484"/>
        <v>4.7955974307166901E-2</v>
      </c>
      <c r="AN1186" s="13">
        <f t="shared" si="1485"/>
        <v>1.8594670282346931E-2</v>
      </c>
      <c r="AO1186" s="13">
        <f t="shared" si="1486"/>
        <v>3.6049915355126335E-3</v>
      </c>
      <c r="AP1186" s="13">
        <f t="shared" si="1487"/>
        <v>4.6593867216728255E-4</v>
      </c>
      <c r="AQ1186" s="13">
        <f t="shared" si="1488"/>
        <v>4.5166301518820085E-5</v>
      </c>
      <c r="AR1186" s="13">
        <f t="shared" si="1489"/>
        <v>3.840542159043142E-6</v>
      </c>
      <c r="AS1186" s="13">
        <f t="shared" si="1490"/>
        <v>9.8226424634479849E-6</v>
      </c>
      <c r="AT1186" s="13">
        <f t="shared" si="1491"/>
        <v>1.2561287048697609E-5</v>
      </c>
      <c r="AU1186" s="13">
        <f t="shared" si="1492"/>
        <v>1.0708994238358374E-5</v>
      </c>
      <c r="AV1186" s="13">
        <f t="shared" si="1493"/>
        <v>6.8473809940369647E-6</v>
      </c>
      <c r="AW1186" s="13">
        <f t="shared" si="1494"/>
        <v>9.6487121427260609E-8</v>
      </c>
      <c r="AX1186" s="13">
        <f t="shared" si="1495"/>
        <v>2.0442182817705771E-2</v>
      </c>
      <c r="AY1186" s="13">
        <f t="shared" si="1496"/>
        <v>7.9263460880178421E-3</v>
      </c>
      <c r="AZ1186" s="13">
        <f t="shared" si="1497"/>
        <v>1.5366989637872446E-3</v>
      </c>
      <c r="BA1186" s="13">
        <f t="shared" si="1498"/>
        <v>1.9861557722244437E-4</v>
      </c>
      <c r="BB1186" s="13">
        <f t="shared" si="1499"/>
        <v>1.9253029600304826E-5</v>
      </c>
      <c r="BC1186" s="13">
        <f t="shared" si="1500"/>
        <v>1.4930516688529935E-6</v>
      </c>
      <c r="BD1186" s="13">
        <f t="shared" si="1501"/>
        <v>2.4819158330319986E-7</v>
      </c>
      <c r="BE1186" s="13">
        <f t="shared" si="1502"/>
        <v>6.3477943588875809E-7</v>
      </c>
      <c r="BF1186" s="13">
        <f t="shared" si="1503"/>
        <v>8.117618794006361E-7</v>
      </c>
      <c r="BG1186" s="13">
        <f t="shared" si="1504"/>
        <v>6.9205912226340772E-7</v>
      </c>
      <c r="BH1186" s="13">
        <f t="shared" si="1505"/>
        <v>4.4250583902291754E-7</v>
      </c>
      <c r="BI1186" s="13">
        <f t="shared" si="1506"/>
        <v>2.2635224219453032E-7</v>
      </c>
      <c r="BJ1186" s="14">
        <f t="shared" si="1507"/>
        <v>0.82650559004899227</v>
      </c>
      <c r="BK1186" s="14">
        <f t="shared" si="1508"/>
        <v>0.12710084256573581</v>
      </c>
      <c r="BL1186" s="14">
        <f t="shared" si="1509"/>
        <v>3.7952119578101191E-2</v>
      </c>
      <c r="BM1186" s="14">
        <f t="shared" si="1510"/>
        <v>0.54860145041791863</v>
      </c>
      <c r="BN1186" s="14">
        <f t="shared" si="1511"/>
        <v>0.43554174641409854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1.50359712230216</v>
      </c>
      <c r="F1187" s="10">
        <f>VLOOKUP(B1187,home!$B$2:$E$405,3,FALSE)</f>
        <v>0.67</v>
      </c>
      <c r="G1187" s="10">
        <f>VLOOKUP(C1187,away!$B$2:$E$405,4,FALSE)</f>
        <v>0.67</v>
      </c>
      <c r="H1187" s="10">
        <f>VLOOKUP(A1187,away!$A$2:$E$405,3,FALSE)</f>
        <v>1.27338129496403</v>
      </c>
      <c r="I1187" s="10">
        <f>VLOOKUP(C1187,away!$B$2:$E$405,3,FALSE)</f>
        <v>1.1399999999999999</v>
      </c>
      <c r="J1187" s="10">
        <f>VLOOKUP(B1187,home!$B$2:$E$405,4,FALSE)</f>
        <v>0.67</v>
      </c>
      <c r="K1187" s="12">
        <f t="shared" si="1456"/>
        <v>0.6749647482014397</v>
      </c>
      <c r="L1187" s="12">
        <f t="shared" si="1457"/>
        <v>0.97260863309352608</v>
      </c>
      <c r="M1187" s="13">
        <f t="shared" si="1458"/>
        <v>0.19251650641982423</v>
      </c>
      <c r="N1187" s="13">
        <f t="shared" si="1459"/>
        <v>0.12994185528027752</v>
      </c>
      <c r="O1187" s="13">
        <f t="shared" si="1460"/>
        <v>0.18724321615692627</v>
      </c>
      <c r="P1187" s="13">
        <f t="shared" si="1461"/>
        <v>0.12638257024578747</v>
      </c>
      <c r="Q1187" s="13">
        <f t="shared" si="1462"/>
        <v>4.3853085815040216E-2</v>
      </c>
      <c r="R1187" s="13">
        <f t="shared" si="1463"/>
        <v>9.1057184261211843E-2</v>
      </c>
      <c r="S1187" s="13">
        <f t="shared" si="1464"/>
        <v>2.0741798143661214E-2</v>
      </c>
      <c r="T1187" s="13">
        <f t="shared" si="1465"/>
        <v>4.2651889851499356E-2</v>
      </c>
      <c r="U1187" s="13">
        <f t="shared" si="1466"/>
        <v>6.1460389446800948E-2</v>
      </c>
      <c r="V1187" s="13">
        <f t="shared" si="1467"/>
        <v>1.5129448780290095E-3</v>
      </c>
      <c r="W1187" s="13">
        <f t="shared" si="1468"/>
        <v>9.8664290083349138E-3</v>
      </c>
      <c r="X1187" s="13">
        <f t="shared" si="1469"/>
        <v>9.5961740313109337E-3</v>
      </c>
      <c r="Y1187" s="13">
        <f t="shared" si="1470"/>
        <v>4.6666608537604595E-3</v>
      </c>
      <c r="Z1187" s="13">
        <f t="shared" si="1471"/>
        <v>2.9521001172547533E-2</v>
      </c>
      <c r="AA1187" s="13">
        <f t="shared" si="1472"/>
        <v>1.9925635123082954E-2</v>
      </c>
      <c r="AB1187" s="13">
        <f t="shared" si="1473"/>
        <v>6.7245506468027244E-3</v>
      </c>
      <c r="AC1187" s="13">
        <f t="shared" si="1474"/>
        <v>6.2075801278479363E-5</v>
      </c>
      <c r="AD1187" s="13">
        <f t="shared" si="1475"/>
        <v>1.6648729428145391E-3</v>
      </c>
      <c r="AE1187" s="13">
        <f t="shared" si="1476"/>
        <v>1.6192697971852449E-3</v>
      </c>
      <c r="AF1187" s="13">
        <f t="shared" si="1477"/>
        <v>7.8745789202498597E-4</v>
      </c>
      <c r="AG1187" s="13">
        <f t="shared" si="1478"/>
        <v>2.5529611466037708E-4</v>
      </c>
      <c r="AH1187" s="13">
        <f t="shared" si="1479"/>
        <v>7.1780951494959579E-3</v>
      </c>
      <c r="AI1187" s="13">
        <f t="shared" si="1480"/>
        <v>4.8449611851455153E-3</v>
      </c>
      <c r="AJ1187" s="13">
        <f t="shared" si="1481"/>
        <v>1.6350890031887459E-3</v>
      </c>
      <c r="AK1187" s="13">
        <f t="shared" si="1482"/>
        <v>3.678758124414116E-4</v>
      </c>
      <c r="AL1187" s="13">
        <f t="shared" si="1483"/>
        <v>1.6300522924579948E-6</v>
      </c>
      <c r="AM1187" s="13">
        <f t="shared" si="1484"/>
        <v>2.2474610932684115E-4</v>
      </c>
      <c r="AN1187" s="13">
        <f t="shared" si="1485"/>
        <v>2.185900061854671E-4</v>
      </c>
      <c r="AO1187" s="13">
        <f t="shared" si="1486"/>
        <v>1.0630126356197628E-4</v>
      </c>
      <c r="AP1187" s="13">
        <f t="shared" si="1487"/>
        <v>3.4463175549709472E-5</v>
      </c>
      <c r="AQ1187" s="13">
        <f t="shared" si="1488"/>
        <v>8.3797955158662891E-6</v>
      </c>
      <c r="AR1187" s="13">
        <f t="shared" si="1489"/>
        <v>1.3962954623133073E-3</v>
      </c>
      <c r="AS1187" s="13">
        <f t="shared" si="1490"/>
        <v>9.4245021513511421E-4</v>
      </c>
      <c r="AT1187" s="13">
        <f t="shared" si="1491"/>
        <v>3.1806033607553253E-4</v>
      </c>
      <c r="AU1187" s="13">
        <f t="shared" si="1492"/>
        <v>7.1559838217362365E-5</v>
      </c>
      <c r="AV1187" s="13">
        <f t="shared" si="1493"/>
        <v>1.2075092045929437E-5</v>
      </c>
      <c r="AW1187" s="13">
        <f t="shared" si="1494"/>
        <v>2.9724752522811542E-8</v>
      </c>
      <c r="AX1187" s="13">
        <f t="shared" si="1495"/>
        <v>2.5282616848507416E-5</v>
      </c>
      <c r="AY1187" s="13">
        <f t="shared" si="1496"/>
        <v>2.4590091414054146E-5</v>
      </c>
      <c r="AZ1187" s="13">
        <f t="shared" si="1497"/>
        <v>1.1958267598934026E-5</v>
      </c>
      <c r="BA1187" s="13">
        <f t="shared" si="1498"/>
        <v>3.8769047678552764E-6</v>
      </c>
      <c r="BB1187" s="13">
        <f t="shared" si="1499"/>
        <v>9.4267776172437336E-7</v>
      </c>
      <c r="BC1187" s="13">
        <f t="shared" si="1500"/>
        <v>1.8337130585568155E-7</v>
      </c>
      <c r="BD1187" s="13">
        <f t="shared" si="1501"/>
        <v>2.2634150349920638E-4</v>
      </c>
      <c r="BE1187" s="13">
        <f t="shared" si="1502"/>
        <v>1.5277253591687711E-4</v>
      </c>
      <c r="BF1187" s="13">
        <f t="shared" si="1503"/>
        <v>5.1558038118615181E-5</v>
      </c>
      <c r="BG1187" s="13">
        <f t="shared" si="1504"/>
        <v>1.1599952738830441E-5</v>
      </c>
      <c r="BH1187" s="13">
        <f t="shared" si="1505"/>
        <v>1.9573897948783225E-6</v>
      </c>
      <c r="BI1187" s="13">
        <f t="shared" si="1506"/>
        <v>2.6423382200642302E-7</v>
      </c>
      <c r="BJ1187" s="14">
        <f t="shared" si="1507"/>
        <v>0.24556230586674535</v>
      </c>
      <c r="BK1187" s="14">
        <f t="shared" si="1508"/>
        <v>0.3412421156322869</v>
      </c>
      <c r="BL1187" s="14">
        <f t="shared" si="1509"/>
        <v>0.3836219313827739</v>
      </c>
      <c r="BM1187" s="14">
        <f t="shared" si="1510"/>
        <v>0.22892837550862477</v>
      </c>
      <c r="BN1187" s="14">
        <f t="shared" si="1511"/>
        <v>0.77099441817906755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1.50359712230216</v>
      </c>
      <c r="F1188" s="10">
        <f>VLOOKUP(B1188,home!$B$2:$E$405,3,FALSE)</f>
        <v>1.05</v>
      </c>
      <c r="G1188" s="10">
        <f>VLOOKUP(C1188,away!$B$2:$E$405,4,FALSE)</f>
        <v>1.1399999999999999</v>
      </c>
      <c r="H1188" s="10">
        <f>VLOOKUP(A1188,away!$A$2:$E$405,3,FALSE)</f>
        <v>1.27338129496403</v>
      </c>
      <c r="I1188" s="10">
        <f>VLOOKUP(C1188,away!$B$2:$E$405,3,FALSE)</f>
        <v>0.56999999999999995</v>
      </c>
      <c r="J1188" s="10">
        <f>VLOOKUP(B1188,home!$B$2:$E$405,4,FALSE)</f>
        <v>1.05</v>
      </c>
      <c r="K1188" s="12">
        <f t="shared" si="1456"/>
        <v>1.7998057553956854</v>
      </c>
      <c r="L1188" s="12">
        <f t="shared" si="1457"/>
        <v>0.7621187050359719</v>
      </c>
      <c r="M1188" s="13">
        <f t="shared" si="1458"/>
        <v>7.715611358825844E-2</v>
      </c>
      <c r="N1188" s="13">
        <f t="shared" si="1459"/>
        <v>0.13886601730011078</v>
      </c>
      <c r="O1188" s="13">
        <f t="shared" si="1460"/>
        <v>5.880211737349187E-2</v>
      </c>
      <c r="P1188" s="13">
        <f t="shared" si="1461"/>
        <v>0.1058323892782633</v>
      </c>
      <c r="Q1188" s="13">
        <f t="shared" si="1462"/>
        <v>0.12496592858280813</v>
      </c>
      <c r="R1188" s="13">
        <f t="shared" si="1463"/>
        <v>2.2407096773029423E-2</v>
      </c>
      <c r="S1188" s="13">
        <f t="shared" si="1464"/>
        <v>3.6291662771264652E-2</v>
      </c>
      <c r="T1188" s="13">
        <f t="shared" si="1465"/>
        <v>9.5238871665147481E-2</v>
      </c>
      <c r="U1188" s="13">
        <f t="shared" si="1466"/>
        <v>4.0328421733806449E-2</v>
      </c>
      <c r="V1188" s="13">
        <f t="shared" si="1467"/>
        <v>5.5311140597367201E-3</v>
      </c>
      <c r="W1188" s="13">
        <f t="shared" si="1468"/>
        <v>7.4971465830568088E-2</v>
      </c>
      <c r="X1188" s="13">
        <f t="shared" si="1469"/>
        <v>5.7137156453441161E-2</v>
      </c>
      <c r="Y1188" s="13">
        <f t="shared" si="1470"/>
        <v>2.177264784286715E-2</v>
      </c>
      <c r="Z1188" s="13">
        <f t="shared" si="1471"/>
        <v>5.6922891920922966E-3</v>
      </c>
      <c r="AA1188" s="13">
        <f t="shared" si="1472"/>
        <v>1.0245014849304372E-2</v>
      </c>
      <c r="AB1188" s="13">
        <f t="shared" si="1473"/>
        <v>9.2195183449461371E-3</v>
      </c>
      <c r="AC1188" s="13">
        <f t="shared" si="1474"/>
        <v>4.7417744126890325E-4</v>
      </c>
      <c r="AD1188" s="13">
        <f t="shared" si="1475"/>
        <v>3.3733518923076855E-2</v>
      </c>
      <c r="AE1188" s="13">
        <f t="shared" si="1476"/>
        <v>2.5708945757961787E-2</v>
      </c>
      <c r="AF1188" s="13">
        <f t="shared" si="1477"/>
        <v>9.7966342244489388E-3</v>
      </c>
      <c r="AG1188" s="13">
        <f t="shared" si="1478"/>
        <v>2.4887327296160364E-3</v>
      </c>
      <c r="AH1188" s="13">
        <f t="shared" si="1479"/>
        <v>1.0845500169419098E-3</v>
      </c>
      <c r="AI1188" s="13">
        <f t="shared" si="1480"/>
        <v>1.9519793625065375E-3</v>
      </c>
      <c r="AJ1188" s="13">
        <f t="shared" si="1481"/>
        <v>1.7565918455264339E-3</v>
      </c>
      <c r="AK1188" s="13">
        <f t="shared" si="1482"/>
        <v>1.0538413711532015E-3</v>
      </c>
      <c r="AL1188" s="13">
        <f t="shared" si="1483"/>
        <v>2.6016515979093202E-5</v>
      </c>
      <c r="AM1188" s="13">
        <f t="shared" si="1484"/>
        <v>1.2142756301500591E-2</v>
      </c>
      <c r="AN1188" s="13">
        <f t="shared" si="1485"/>
        <v>9.2542217080670182E-3</v>
      </c>
      <c r="AO1188" s="13">
        <f t="shared" si="1486"/>
        <v>3.5264077321339074E-3</v>
      </c>
      <c r="AP1188" s="13">
        <f t="shared" si="1487"/>
        <v>8.9584709808091076E-4</v>
      </c>
      <c r="AQ1188" s="13">
        <f t="shared" si="1488"/>
        <v>1.7068545757491425E-4</v>
      </c>
      <c r="AR1188" s="13">
        <f t="shared" si="1489"/>
        <v>1.6531117089170201E-4</v>
      </c>
      <c r="AS1188" s="13">
        <f t="shared" si="1490"/>
        <v>2.9752799680208501E-4</v>
      </c>
      <c r="AT1188" s="13">
        <f t="shared" si="1491"/>
        <v>2.6774630051787086E-4</v>
      </c>
      <c r="AU1188" s="13">
        <f t="shared" si="1492"/>
        <v>1.6063044421932225E-4</v>
      </c>
      <c r="AV1188" s="13">
        <f t="shared" si="1493"/>
        <v>7.227589949942546E-5</v>
      </c>
      <c r="AW1188" s="13">
        <f t="shared" si="1494"/>
        <v>9.9127668952706453E-7</v>
      </c>
      <c r="AX1188" s="13">
        <f t="shared" si="1495"/>
        <v>3.6424337796346646E-3</v>
      </c>
      <c r="AY1188" s="13">
        <f t="shared" si="1496"/>
        <v>2.7759669153144513E-3</v>
      </c>
      <c r="AZ1188" s="13">
        <f t="shared" si="1497"/>
        <v>1.0578081553610755E-3</v>
      </c>
      <c r="BA1188" s="13">
        <f t="shared" si="1498"/>
        <v>2.6872512718009099E-4</v>
      </c>
      <c r="BB1188" s="13">
        <f t="shared" si="1499"/>
        <v>5.1200111484279447E-5</v>
      </c>
      <c r="BC1188" s="13">
        <f t="shared" si="1500"/>
        <v>7.8041125324192928E-6</v>
      </c>
      <c r="BD1188" s="13">
        <f t="shared" si="1501"/>
        <v>2.0997789247994022E-5</v>
      </c>
      <c r="BE1188" s="13">
        <f t="shared" si="1502"/>
        <v>3.7791941939125282E-5</v>
      </c>
      <c r="BF1188" s="13">
        <f t="shared" si="1503"/>
        <v>3.4009077304808638E-5</v>
      </c>
      <c r="BG1188" s="13">
        <f t="shared" si="1504"/>
        <v>2.0403244356297123E-5</v>
      </c>
      <c r="BH1188" s="13">
        <f t="shared" si="1505"/>
        <v>9.180469155302027E-6</v>
      </c>
      <c r="BI1188" s="13">
        <f t="shared" si="1506"/>
        <v>3.3046122445890289E-6</v>
      </c>
      <c r="BJ1188" s="14">
        <f t="shared" si="1507"/>
        <v>0.61847377580891083</v>
      </c>
      <c r="BK1188" s="14">
        <f t="shared" si="1508"/>
        <v>0.22808744057008556</v>
      </c>
      <c r="BL1188" s="14">
        <f t="shared" si="1509"/>
        <v>0.14793831061688481</v>
      </c>
      <c r="BM1188" s="14">
        <f t="shared" si="1510"/>
        <v>0.46938717765338661</v>
      </c>
      <c r="BN1188" s="14">
        <f t="shared" si="1511"/>
        <v>0.52802966289596187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1.50359712230216</v>
      </c>
      <c r="F1189" s="10">
        <f>VLOOKUP(B1189,home!$B$2:$E$405,3,FALSE)</f>
        <v>0.86</v>
      </c>
      <c r="G1189" s="10">
        <f>VLOOKUP(C1189,away!$B$2:$E$405,4,FALSE)</f>
        <v>1.24</v>
      </c>
      <c r="H1189" s="10">
        <f>VLOOKUP(A1189,away!$A$2:$E$405,3,FALSE)</f>
        <v>1.27338129496403</v>
      </c>
      <c r="I1189" s="10">
        <f>VLOOKUP(C1189,away!$B$2:$E$405,3,FALSE)</f>
        <v>0.48</v>
      </c>
      <c r="J1189" s="10">
        <f>VLOOKUP(B1189,home!$B$2:$E$405,4,FALSE)</f>
        <v>0.86</v>
      </c>
      <c r="K1189" s="12">
        <f t="shared" si="1456"/>
        <v>1.6034359712230235</v>
      </c>
      <c r="L1189" s="12">
        <f t="shared" si="1457"/>
        <v>0.52565179856115152</v>
      </c>
      <c r="M1189" s="13">
        <f t="shared" si="1458"/>
        <v>0.11894575028372444</v>
      </c>
      <c r="N1189" s="13">
        <f t="shared" si="1459"/>
        <v>0.19072189462903491</v>
      </c>
      <c r="O1189" s="13">
        <f t="shared" si="1460"/>
        <v>6.2524047567845339E-2</v>
      </c>
      <c r="P1189" s="13">
        <f t="shared" si="1461"/>
        <v>0.1002533069367426</v>
      </c>
      <c r="Q1189" s="13">
        <f t="shared" si="1462"/>
        <v>0.1529051731740009</v>
      </c>
      <c r="R1189" s="13">
        <f t="shared" si="1463"/>
        <v>1.6432939028680444E-2</v>
      </c>
      <c r="S1189" s="13">
        <f t="shared" si="1464"/>
        <v>2.1124599928493588E-2</v>
      </c>
      <c r="T1189" s="13">
        <f t="shared" si="1465"/>
        <v>8.037487928821789E-2</v>
      </c>
      <c r="U1189" s="13">
        <f t="shared" si="1466"/>
        <v>2.6349165551500957E-2</v>
      </c>
      <c r="V1189" s="13">
        <f t="shared" si="1467"/>
        <v>1.9783164411745031E-3</v>
      </c>
      <c r="W1189" s="13">
        <f t="shared" si="1468"/>
        <v>8.1724551617759586E-2</v>
      </c>
      <c r="X1189" s="13">
        <f t="shared" si="1469"/>
        <v>4.2958657544478987E-2</v>
      </c>
      <c r="Y1189" s="13">
        <f t="shared" si="1470"/>
        <v>1.1290647801013978E-2</v>
      </c>
      <c r="Z1189" s="13">
        <f t="shared" si="1471"/>
        <v>2.8793346520238731E-3</v>
      </c>
      <c r="AA1189" s="13">
        <f t="shared" si="1472"/>
        <v>4.6168287542440057E-3</v>
      </c>
      <c r="AB1189" s="13">
        <f t="shared" si="1473"/>
        <v>3.7013946487658104E-3</v>
      </c>
      <c r="AC1189" s="13">
        <f t="shared" si="1474"/>
        <v>1.0421387739893152E-4</v>
      </c>
      <c r="AD1189" s="13">
        <f t="shared" si="1475"/>
        <v>3.2760021448997111E-2</v>
      </c>
      <c r="AE1189" s="13">
        <f t="shared" si="1476"/>
        <v>1.7220364195567231E-2</v>
      </c>
      <c r="AF1189" s="13">
        <f t="shared" si="1477"/>
        <v>4.5259577056389853E-3</v>
      </c>
      <c r="AG1189" s="13">
        <f t="shared" si="1478"/>
        <v>7.930259360602787E-4</v>
      </c>
      <c r="AH1189" s="13">
        <f t="shared" si="1479"/>
        <v>3.7838185962394891E-4</v>
      </c>
      <c r="AI1189" s="13">
        <f t="shared" si="1480"/>
        <v>6.0671108457930028E-4</v>
      </c>
      <c r="AJ1189" s="13">
        <f t="shared" si="1481"/>
        <v>4.8641118857709227E-4</v>
      </c>
      <c r="AK1189" s="13">
        <f t="shared" si="1482"/>
        <v>2.5997639885661845E-4</v>
      </c>
      <c r="AL1189" s="13">
        <f t="shared" si="1483"/>
        <v>3.5134625030391629E-6</v>
      </c>
      <c r="AM1189" s="13">
        <f t="shared" si="1484"/>
        <v>1.0505719361871946E-2</v>
      </c>
      <c r="AN1189" s="13">
        <f t="shared" si="1485"/>
        <v>5.5223502777467003E-3</v>
      </c>
      <c r="AO1189" s="13">
        <f t="shared" si="1486"/>
        <v>1.4514166778911138E-3</v>
      </c>
      <c r="AP1189" s="13">
        <f t="shared" si="1487"/>
        <v>2.543132623983719E-4</v>
      </c>
      <c r="AQ1189" s="13">
        <f t="shared" si="1488"/>
        <v>3.3420055944414549E-5</v>
      </c>
      <c r="AR1189" s="13">
        <f t="shared" si="1489"/>
        <v>3.9779421010848389E-5</v>
      </c>
      <c r="AS1189" s="13">
        <f t="shared" si="1490"/>
        <v>6.3783754563219235E-5</v>
      </c>
      <c r="AT1189" s="13">
        <f t="shared" si="1491"/>
        <v>5.1136583223163211E-5</v>
      </c>
      <c r="AU1189" s="13">
        <f t="shared" si="1492"/>
        <v>2.733141232848656E-5</v>
      </c>
      <c r="AV1189" s="13">
        <f t="shared" si="1493"/>
        <v>1.0956042417955941E-5</v>
      </c>
      <c r="AW1189" s="13">
        <f t="shared" si="1494"/>
        <v>8.2258843466156028E-8</v>
      </c>
      <c r="AX1189" s="13">
        <f t="shared" si="1495"/>
        <v>2.8075413880666125E-3</v>
      </c>
      <c r="AY1189" s="13">
        <f t="shared" si="1496"/>
        <v>1.4757891801720866E-3</v>
      </c>
      <c r="AZ1189" s="13">
        <f t="shared" si="1497"/>
        <v>3.8787561842727226E-4</v>
      </c>
      <c r="BA1189" s="13">
        <f t="shared" si="1498"/>
        <v>6.7962505481438212E-5</v>
      </c>
      <c r="BB1189" s="13">
        <f t="shared" si="1499"/>
        <v>8.9311533102600251E-6</v>
      </c>
      <c r="BC1189" s="13">
        <f t="shared" si="1500"/>
        <v>9.3893536015271302E-7</v>
      </c>
      <c r="BD1189" s="13">
        <f t="shared" si="1501"/>
        <v>3.485020700012286E-6</v>
      </c>
      <c r="BE1189" s="13">
        <f t="shared" si="1502"/>
        <v>5.5880075508565411E-6</v>
      </c>
      <c r="BF1189" s="13">
        <f t="shared" si="1503"/>
        <v>4.4800061572546245E-6</v>
      </c>
      <c r="BG1189" s="13">
        <f t="shared" si="1504"/>
        <v>2.3944676746142318E-6</v>
      </c>
      <c r="BH1189" s="13">
        <f t="shared" si="1505"/>
        <v>9.5984390035180127E-7</v>
      </c>
      <c r="BI1189" s="13">
        <f t="shared" si="1506"/>
        <v>3.0780964731661688E-7</v>
      </c>
      <c r="BJ1189" s="14">
        <f t="shared" si="1507"/>
        <v>0.63779143175744024</v>
      </c>
      <c r="BK1189" s="14">
        <f t="shared" si="1508"/>
        <v>0.24388549011020916</v>
      </c>
      <c r="BL1189" s="14">
        <f t="shared" si="1509"/>
        <v>0.11556605845184757</v>
      </c>
      <c r="BM1189" s="14">
        <f t="shared" si="1510"/>
        <v>0.35686349643016368</v>
      </c>
      <c r="BN1189" s="14">
        <f t="shared" si="1511"/>
        <v>0.64178311162002866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1.50359712230216</v>
      </c>
      <c r="F1190" s="10">
        <f>VLOOKUP(B1190,home!$B$2:$E$405,3,FALSE)</f>
        <v>0.76</v>
      </c>
      <c r="G1190" s="10">
        <f>VLOOKUP(C1190,away!$B$2:$E$405,4,FALSE)</f>
        <v>0.67</v>
      </c>
      <c r="H1190" s="10">
        <f>VLOOKUP(A1190,away!$A$2:$E$405,3,FALSE)</f>
        <v>1.27338129496403</v>
      </c>
      <c r="I1190" s="10">
        <f>VLOOKUP(C1190,away!$B$2:$E$405,3,FALSE)</f>
        <v>2.38</v>
      </c>
      <c r="J1190" s="10">
        <f>VLOOKUP(B1190,home!$B$2:$E$405,4,FALSE)</f>
        <v>0.76</v>
      </c>
      <c r="K1190" s="12">
        <f t="shared" si="1456"/>
        <v>0.76563165467625993</v>
      </c>
      <c r="L1190" s="12">
        <f t="shared" si="1457"/>
        <v>2.3032920863309374</v>
      </c>
      <c r="M1190" s="13">
        <f t="shared" si="1458"/>
        <v>4.6471142938038265E-2</v>
      </c>
      <c r="N1190" s="13">
        <f t="shared" si="1459"/>
        <v>3.5579778062347231E-2</v>
      </c>
      <c r="O1190" s="13">
        <f t="shared" si="1460"/>
        <v>0.10703661577193736</v>
      </c>
      <c r="P1190" s="13">
        <f t="shared" si="1461"/>
        <v>8.1950621244415461E-2</v>
      </c>
      <c r="Q1190" s="13">
        <f t="shared" si="1462"/>
        <v>1.3620502175444499E-2</v>
      </c>
      <c r="R1190" s="13">
        <f t="shared" si="1463"/>
        <v>0.1232682950275743</v>
      </c>
      <c r="S1190" s="13">
        <f t="shared" si="1464"/>
        <v>3.6129433761184923E-2</v>
      </c>
      <c r="T1190" s="13">
        <f t="shared" si="1465"/>
        <v>3.1371994872554633E-2</v>
      </c>
      <c r="U1190" s="13">
        <f t="shared" si="1466"/>
        <v>9.437810869108311E-2</v>
      </c>
      <c r="V1190" s="13">
        <f t="shared" si="1467"/>
        <v>7.0792547679316437E-3</v>
      </c>
      <c r="W1190" s="13">
        <f t="shared" si="1468"/>
        <v>3.4760958727023906E-3</v>
      </c>
      <c r="X1190" s="13">
        <f t="shared" si="1469"/>
        <v>8.0064641149230498E-3</v>
      </c>
      <c r="Y1190" s="13">
        <f t="shared" si="1470"/>
        <v>9.2206127176974496E-3</v>
      </c>
      <c r="Z1190" s="13">
        <f t="shared" si="1471"/>
        <v>9.464096281083971E-2</v>
      </c>
      <c r="AA1190" s="13">
        <f t="shared" si="1472"/>
        <v>7.2460116957017581E-2</v>
      </c>
      <c r="AB1190" s="13">
        <f t="shared" si="1473"/>
        <v>2.7738879621918341E-2</v>
      </c>
      <c r="AC1190" s="13">
        <f t="shared" si="1474"/>
        <v>7.8025481177779405E-4</v>
      </c>
      <c r="AD1190" s="13">
        <f t="shared" si="1475"/>
        <v>6.65352258707612E-4</v>
      </c>
      <c r="AE1190" s="13">
        <f t="shared" si="1476"/>
        <v>1.5325005921036573E-3</v>
      </c>
      <c r="AF1190" s="13">
        <f t="shared" si="1477"/>
        <v>1.7648982430449156E-3</v>
      </c>
      <c r="AG1190" s="13">
        <f t="shared" si="1478"/>
        <v>1.3550253854615764E-3</v>
      </c>
      <c r="AH1190" s="13">
        <f t="shared" si="1479"/>
        <v>5.4496445171236897E-2</v>
      </c>
      <c r="AI1190" s="13">
        <f t="shared" si="1480"/>
        <v>4.1724203490428186E-2</v>
      </c>
      <c r="AJ1190" s="13">
        <f t="shared" si="1481"/>
        <v>1.5972685479212753E-2</v>
      </c>
      <c r="AK1190" s="13">
        <f t="shared" si="1482"/>
        <v>4.0763978710243775E-3</v>
      </c>
      <c r="AL1190" s="13">
        <f t="shared" si="1483"/>
        <v>5.5038342086306294E-5</v>
      </c>
      <c r="AM1190" s="13">
        <f t="shared" si="1484"/>
        <v>1.0188295015537922E-4</v>
      </c>
      <c r="AN1190" s="13">
        <f t="shared" si="1485"/>
        <v>2.3466619282493432E-4</v>
      </c>
      <c r="AO1190" s="13">
        <f t="shared" si="1486"/>
        <v>2.7025239243154062E-4</v>
      </c>
      <c r="AP1190" s="13">
        <f t="shared" si="1487"/>
        <v>2.0749006559985677E-4</v>
      </c>
      <c r="AQ1190" s="13">
        <f t="shared" si="1488"/>
        <v>1.1947755652210927E-4</v>
      </c>
      <c r="AR1190" s="13">
        <f t="shared" si="1489"/>
        <v>2.5104246179215545E-2</v>
      </c>
      <c r="AS1190" s="13">
        <f t="shared" si="1490"/>
        <v>1.9220605541592977E-2</v>
      </c>
      <c r="AT1190" s="13">
        <f t="shared" si="1491"/>
        <v>7.357952012344759E-3</v>
      </c>
      <c r="AU1190" s="13">
        <f t="shared" si="1492"/>
        <v>1.8778269914133453E-3</v>
      </c>
      <c r="AV1190" s="13">
        <f t="shared" si="1493"/>
        <v>3.5943094665788548E-4</v>
      </c>
      <c r="AW1190" s="13">
        <f t="shared" si="1494"/>
        <v>2.6960735684995006E-6</v>
      </c>
      <c r="AX1190" s="13">
        <f t="shared" si="1495"/>
        <v>1.300080195179365E-5</v>
      </c>
      <c r="AY1190" s="13">
        <f t="shared" si="1496"/>
        <v>2.9944644251522119E-5</v>
      </c>
      <c r="AZ1190" s="13">
        <f t="shared" si="1497"/>
        <v>3.4485631066263061E-5</v>
      </c>
      <c r="BA1190" s="13">
        <f t="shared" si="1498"/>
        <v>2.6476827042350676E-5</v>
      </c>
      <c r="BB1190" s="13">
        <f t="shared" si="1499"/>
        <v>1.5245966549449813E-5</v>
      </c>
      <c r="BC1190" s="13">
        <f t="shared" si="1500"/>
        <v>7.0231828203627866E-6</v>
      </c>
      <c r="BD1190" s="13">
        <f t="shared" si="1501"/>
        <v>9.6370685929818099E-3</v>
      </c>
      <c r="BE1190" s="13">
        <f t="shared" si="1502"/>
        <v>7.3784447730732786E-3</v>
      </c>
      <c r="BF1190" s="13">
        <f t="shared" si="1503"/>
        <v>2.8245854402727472E-3</v>
      </c>
      <c r="BG1190" s="13">
        <f t="shared" si="1504"/>
        <v>7.2086400813683202E-4</v>
      </c>
      <c r="BH1190" s="13">
        <f t="shared" si="1505"/>
        <v>1.3797907583659087E-4</v>
      </c>
      <c r="BI1190" s="13">
        <f t="shared" si="1506"/>
        <v>2.1128229628694049E-5</v>
      </c>
      <c r="BJ1190" s="14">
        <f t="shared" si="1507"/>
        <v>0.10765317050620261</v>
      </c>
      <c r="BK1190" s="14">
        <f t="shared" si="1508"/>
        <v>0.17249569050968591</v>
      </c>
      <c r="BL1190" s="14">
        <f t="shared" si="1509"/>
        <v>0.61579187987258766</v>
      </c>
      <c r="BM1190" s="14">
        <f t="shared" si="1510"/>
        <v>0.58262749990887563</v>
      </c>
      <c r="BN1190" s="14">
        <f t="shared" si="1511"/>
        <v>0.40792695521975719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1.36666666666667</v>
      </c>
      <c r="F1191" s="10">
        <f>VLOOKUP(B1191,home!$B$2:$E$405,3,FALSE)</f>
        <v>1.1000000000000001</v>
      </c>
      <c r="G1191" s="10">
        <f>VLOOKUP(C1191,away!$B$2:$E$405,4,FALSE)</f>
        <v>0.8</v>
      </c>
      <c r="H1191" s="10">
        <f>VLOOKUP(A1191,away!$A$2:$E$405,3,FALSE)</f>
        <v>1.0874999999999999</v>
      </c>
      <c r="I1191" s="10">
        <f>VLOOKUP(C1191,away!$B$2:$E$405,3,FALSE)</f>
        <v>0.66</v>
      </c>
      <c r="J1191" s="10">
        <f>VLOOKUP(B1191,home!$B$2:$E$405,4,FALSE)</f>
        <v>1.1000000000000001</v>
      </c>
      <c r="K1191" s="12">
        <f t="shared" si="1456"/>
        <v>1.2026666666666699</v>
      </c>
      <c r="L1191" s="12">
        <f t="shared" si="1457"/>
        <v>0.78952500000000003</v>
      </c>
      <c r="M1191" s="13">
        <f t="shared" si="1458"/>
        <v>0.13639616269997057</v>
      </c>
      <c r="N1191" s="13">
        <f t="shared" si="1459"/>
        <v>0.16403911834049839</v>
      </c>
      <c r="O1191" s="13">
        <f t="shared" si="1460"/>
        <v>0.10768818035569427</v>
      </c>
      <c r="P1191" s="13">
        <f t="shared" si="1461"/>
        <v>0.12951298490778201</v>
      </c>
      <c r="Q1191" s="13">
        <f t="shared" si="1462"/>
        <v>9.8642189828753307E-2</v>
      </c>
      <c r="R1191" s="13">
        <f t="shared" si="1463"/>
        <v>4.2511255297664759E-2</v>
      </c>
      <c r="S1191" s="13">
        <f t="shared" si="1464"/>
        <v>3.0744290982401268E-2</v>
      </c>
      <c r="T1191" s="13">
        <f t="shared" si="1465"/>
        <v>7.7880474924546458E-2</v>
      </c>
      <c r="U1191" s="13">
        <f t="shared" si="1466"/>
        <v>5.1126869704658295E-2</v>
      </c>
      <c r="V1191" s="13">
        <f t="shared" si="1467"/>
        <v>3.243643626187872E-3</v>
      </c>
      <c r="W1191" s="13">
        <f t="shared" si="1468"/>
        <v>3.9544557878015855E-2</v>
      </c>
      <c r="X1191" s="13">
        <f t="shared" si="1469"/>
        <v>3.1221417058640472E-2</v>
      </c>
      <c r="Y1191" s="13">
        <f t="shared" si="1470"/>
        <v>1.2325044651611558E-2</v>
      </c>
      <c r="Z1191" s="13">
        <f t="shared" si="1471"/>
        <v>1.1187899612962923E-2</v>
      </c>
      <c r="AA1191" s="13">
        <f t="shared" si="1472"/>
        <v>1.3455313934523446E-2</v>
      </c>
      <c r="AB1191" s="13">
        <f t="shared" si="1473"/>
        <v>8.0911287792934539E-3</v>
      </c>
      <c r="AC1191" s="13">
        <f t="shared" si="1474"/>
        <v>1.9249715300310993E-4</v>
      </c>
      <c r="AD1191" s="13">
        <f t="shared" si="1475"/>
        <v>1.188973040199013E-2</v>
      </c>
      <c r="AE1191" s="13">
        <f t="shared" si="1476"/>
        <v>9.387239395631259E-3</v>
      </c>
      <c r="AF1191" s="13">
        <f t="shared" si="1477"/>
        <v>3.7057300919178847E-3</v>
      </c>
      <c r="AG1191" s="13">
        <f t="shared" si="1478"/>
        <v>9.7525551694048929E-4</v>
      </c>
      <c r="AH1191" s="13">
        <f t="shared" si="1479"/>
        <v>2.2082816104811377E-3</v>
      </c>
      <c r="AI1191" s="13">
        <f t="shared" si="1480"/>
        <v>2.6558266835386558E-3</v>
      </c>
      <c r="AJ1191" s="13">
        <f t="shared" si="1481"/>
        <v>1.5970371123679159E-3</v>
      </c>
      <c r="AK1191" s="13">
        <f t="shared" si="1482"/>
        <v>6.4023443349149481E-4</v>
      </c>
      <c r="AL1191" s="13">
        <f t="shared" si="1483"/>
        <v>7.3113144470267902E-6</v>
      </c>
      <c r="AM1191" s="13">
        <f t="shared" si="1484"/>
        <v>2.859876486025367E-3</v>
      </c>
      <c r="AN1191" s="13">
        <f t="shared" si="1485"/>
        <v>2.2579439826291782E-3</v>
      </c>
      <c r="AO1191" s="13">
        <f t="shared" si="1486"/>
        <v>8.9135161144265093E-4</v>
      </c>
      <c r="AP1191" s="13">
        <f t="shared" si="1487"/>
        <v>2.3458146034141964E-4</v>
      </c>
      <c r="AQ1191" s="13">
        <f t="shared" si="1488"/>
        <v>4.6301981869014827E-5</v>
      </c>
      <c r="AR1191" s="13">
        <f t="shared" si="1489"/>
        <v>3.4869870770302421E-4</v>
      </c>
      <c r="AS1191" s="13">
        <f t="shared" si="1490"/>
        <v>4.193683124641716E-4</v>
      </c>
      <c r="AT1191" s="13">
        <f t="shared" si="1491"/>
        <v>2.5218014522845585E-4</v>
      </c>
      <c r="AU1191" s="13">
        <f t="shared" si="1492"/>
        <v>1.0109621822047454E-4</v>
      </c>
      <c r="AV1191" s="13">
        <f t="shared" si="1493"/>
        <v>3.0396262944956083E-5</v>
      </c>
      <c r="AW1191" s="13">
        <f t="shared" si="1494"/>
        <v>1.9284310799953797E-7</v>
      </c>
      <c r="AX1191" s="13">
        <f t="shared" si="1495"/>
        <v>5.7324635342108539E-4</v>
      </c>
      <c r="AY1191" s="13">
        <f t="shared" si="1496"/>
        <v>4.5259232718478245E-4</v>
      </c>
      <c r="AZ1191" s="13">
        <f t="shared" si="1497"/>
        <v>1.7866647856028267E-4</v>
      </c>
      <c r="BA1191" s="13">
        <f t="shared" si="1498"/>
        <v>4.7020550495102391E-5</v>
      </c>
      <c r="BB1191" s="13">
        <f t="shared" si="1499"/>
        <v>9.2809750324114274E-6</v>
      </c>
      <c r="BC1191" s="13">
        <f t="shared" si="1500"/>
        <v>1.4655123624929272E-6</v>
      </c>
      <c r="BD1191" s="13">
        <f t="shared" si="1501"/>
        <v>4.5884391199871681E-5</v>
      </c>
      <c r="BE1191" s="13">
        <f t="shared" si="1502"/>
        <v>5.5183627816379155E-5</v>
      </c>
      <c r="BF1191" s="13">
        <f t="shared" si="1503"/>
        <v>3.3183754860249426E-5</v>
      </c>
      <c r="BG1191" s="13">
        <f t="shared" si="1504"/>
        <v>1.3302998615086687E-5</v>
      </c>
      <c r="BH1191" s="13">
        <f t="shared" si="1505"/>
        <v>3.9997682502694073E-6</v>
      </c>
      <c r="BI1191" s="13">
        <f t="shared" si="1506"/>
        <v>9.6207758979813732E-7</v>
      </c>
      <c r="BJ1191" s="14">
        <f t="shared" si="1507"/>
        <v>0.45716308580790971</v>
      </c>
      <c r="BK1191" s="14">
        <f t="shared" si="1508"/>
        <v>0.30054948301097673</v>
      </c>
      <c r="BL1191" s="14">
        <f t="shared" si="1509"/>
        <v>0.23127838417660615</v>
      </c>
      <c r="BM1191" s="14">
        <f t="shared" si="1510"/>
        <v>0.32093656169401524</v>
      </c>
      <c r="BN1191" s="14">
        <f t="shared" si="1511"/>
        <v>0.67878989143036328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1.36666666666667</v>
      </c>
      <c r="F1192" s="10">
        <f>VLOOKUP(B1192,home!$B$2:$E$405,3,FALSE)</f>
        <v>0.73</v>
      </c>
      <c r="G1192" s="10">
        <f>VLOOKUP(C1192,away!$B$2:$E$405,4,FALSE)</f>
        <v>1.1000000000000001</v>
      </c>
      <c r="H1192" s="10">
        <f>VLOOKUP(A1192,away!$A$2:$E$405,3,FALSE)</f>
        <v>1.0874999999999999</v>
      </c>
      <c r="I1192" s="10">
        <f>VLOOKUP(C1192,away!$B$2:$E$405,3,FALSE)</f>
        <v>0.66</v>
      </c>
      <c r="J1192" s="10">
        <f>VLOOKUP(B1192,home!$B$2:$E$405,4,FALSE)</f>
        <v>0.73</v>
      </c>
      <c r="K1192" s="12">
        <f t="shared" si="1456"/>
        <v>1.0974333333333361</v>
      </c>
      <c r="L1192" s="12">
        <f t="shared" si="1457"/>
        <v>0.52395749999999996</v>
      </c>
      <c r="M1192" s="13">
        <f t="shared" si="1458"/>
        <v>0.19762364629693632</v>
      </c>
      <c r="N1192" s="13">
        <f t="shared" si="1459"/>
        <v>0.21687877690113502</v>
      </c>
      <c r="O1192" s="13">
        <f t="shared" si="1460"/>
        <v>0.10354639165462701</v>
      </c>
      <c r="P1192" s="13">
        <f t="shared" si="1461"/>
        <v>0.11363526174817644</v>
      </c>
      <c r="Q1192" s="13">
        <f t="shared" si="1462"/>
        <v>0.11900499953193479</v>
      </c>
      <c r="R1192" s="13">
        <f t="shared" si="1463"/>
        <v>2.7126954252689607E-2</v>
      </c>
      <c r="S1192" s="13">
        <f t="shared" si="1464"/>
        <v>1.633530824187707E-2</v>
      </c>
      <c r="T1192" s="13">
        <f t="shared" si="1465"/>
        <v>6.2353562042253716E-2</v>
      </c>
      <c r="U1192" s="13">
        <f t="shared" si="1466"/>
        <v>2.9770023828710072E-2</v>
      </c>
      <c r="V1192" s="13">
        <f t="shared" si="1467"/>
        <v>1.0436599862558623E-3</v>
      </c>
      <c r="W1192" s="13">
        <f t="shared" si="1468"/>
        <v>4.353335110655443E-2</v>
      </c>
      <c r="X1192" s="13">
        <f t="shared" si="1469"/>
        <v>2.2809625812412488E-2</v>
      </c>
      <c r="Y1192" s="13">
        <f t="shared" si="1470"/>
        <v>5.9756372583035572E-3</v>
      </c>
      <c r="Z1192" s="13">
        <f t="shared" si="1471"/>
        <v>4.7377903776178731E-3</v>
      </c>
      <c r="AA1192" s="13">
        <f t="shared" si="1472"/>
        <v>5.1994090867437878E-3</v>
      </c>
      <c r="AB1192" s="13">
        <f t="shared" si="1473"/>
        <v>2.8530024227144363E-3</v>
      </c>
      <c r="AC1192" s="13">
        <f t="shared" si="1474"/>
        <v>3.7507080357203217E-5</v>
      </c>
      <c r="AD1192" s="13">
        <f t="shared" si="1475"/>
        <v>1.1943737654009128E-2</v>
      </c>
      <c r="AE1192" s="13">
        <f t="shared" si="1476"/>
        <v>6.2580109218504862E-3</v>
      </c>
      <c r="AF1192" s="13">
        <f t="shared" si="1477"/>
        <v>1.6394658787927377E-3</v>
      </c>
      <c r="AG1192" s="13">
        <f t="shared" si="1478"/>
        <v>2.8633681439584876E-4</v>
      </c>
      <c r="AH1192" s="13">
        <f t="shared" si="1479"/>
        <v>6.2060020044517902E-4</v>
      </c>
      <c r="AI1192" s="13">
        <f t="shared" si="1480"/>
        <v>6.8106734664188928E-4</v>
      </c>
      <c r="AJ1192" s="13">
        <f t="shared" si="1481"/>
        <v>3.7371300422484971E-4</v>
      </c>
      <c r="AK1192" s="13">
        <f t="shared" si="1482"/>
        <v>1.3670836931216397E-4</v>
      </c>
      <c r="AL1192" s="13">
        <f t="shared" si="1483"/>
        <v>8.626754892269693E-7</v>
      </c>
      <c r="AM1192" s="13">
        <f t="shared" si="1484"/>
        <v>2.6214911652196237E-3</v>
      </c>
      <c r="AN1192" s="13">
        <f t="shared" si="1485"/>
        <v>1.3735499572005607E-3</v>
      </c>
      <c r="AO1192" s="13">
        <f t="shared" si="1486"/>
        <v>3.5984090084995631E-4</v>
      </c>
      <c r="AP1192" s="13">
        <f t="shared" si="1487"/>
        <v>6.2847112935697025E-5</v>
      </c>
      <c r="AQ1192" s="13">
        <f t="shared" si="1488"/>
        <v>8.232304044001366E-6</v>
      </c>
      <c r="AR1192" s="13">
        <f t="shared" si="1489"/>
        <v>6.5033625904950995E-5</v>
      </c>
      <c r="AS1192" s="13">
        <f t="shared" si="1490"/>
        <v>7.1370068855623558E-5</v>
      </c>
      <c r="AT1192" s="13">
        <f t="shared" si="1491"/>
        <v>3.9161946282228343E-5</v>
      </c>
      <c r="AU1192" s="13">
        <f t="shared" si="1492"/>
        <v>1.4325875082775632E-5</v>
      </c>
      <c r="AV1192" s="13">
        <f t="shared" si="1493"/>
        <v>3.930423211251862E-6</v>
      </c>
      <c r="AW1192" s="13">
        <f t="shared" si="1494"/>
        <v>1.3779046527597548E-8</v>
      </c>
      <c r="AX1192" s="13">
        <f t="shared" si="1495"/>
        <v>4.7948529795847694E-4</v>
      </c>
      <c r="AY1192" s="13">
        <f t="shared" si="1496"/>
        <v>2.5122991800507864E-4</v>
      </c>
      <c r="AZ1192" s="13">
        <f t="shared" si="1497"/>
        <v>6.581689988157298E-5</v>
      </c>
      <c r="BA1192" s="13">
        <f t="shared" si="1498"/>
        <v>1.1495086106566431E-5</v>
      </c>
      <c r="BB1192" s="13">
        <f t="shared" si="1499"/>
        <v>1.5057341446703197E-6</v>
      </c>
      <c r="BC1192" s="13">
        <f t="shared" si="1500"/>
        <v>1.5778813962121982E-7</v>
      </c>
      <c r="BD1192" s="13">
        <f t="shared" si="1501"/>
        <v>5.6791426741822264E-6</v>
      </c>
      <c r="BE1192" s="13">
        <f t="shared" si="1502"/>
        <v>6.2324804754033965E-6</v>
      </c>
      <c r="BF1192" s="13">
        <f t="shared" si="1503"/>
        <v>3.4198659115284429E-6</v>
      </c>
      <c r="BG1192" s="13">
        <f t="shared" si="1504"/>
        <v>1.2510249489472355E-6</v>
      </c>
      <c r="BH1192" s="13">
        <f t="shared" si="1505"/>
        <v>3.4322911995158288E-7</v>
      </c>
      <c r="BI1192" s="13">
        <f t="shared" si="1506"/>
        <v>7.5334215441106625E-8</v>
      </c>
      <c r="BJ1192" s="14">
        <f t="shared" si="1507"/>
        <v>0.49591915608612797</v>
      </c>
      <c r="BK1192" s="14">
        <f t="shared" si="1508"/>
        <v>0.3289274759470972</v>
      </c>
      <c r="BL1192" s="14">
        <f t="shared" si="1509"/>
        <v>0.17051869318279134</v>
      </c>
      <c r="BM1192" s="14">
        <f t="shared" si="1510"/>
        <v>0.22203586906917672</v>
      </c>
      <c r="BN1192" s="14">
        <f t="shared" si="1511"/>
        <v>0.77781603038549918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1.36666666666667</v>
      </c>
      <c r="F1193" s="10">
        <f>VLOOKUP(B1193,home!$B$2:$E$405,3,FALSE)</f>
        <v>1.68</v>
      </c>
      <c r="G1193" s="10">
        <f>VLOOKUP(C1193,away!$B$2:$E$405,4,FALSE)</f>
        <v>1.39</v>
      </c>
      <c r="H1193" s="10">
        <f>VLOOKUP(A1193,away!$A$2:$E$405,3,FALSE)</f>
        <v>1.0874999999999999</v>
      </c>
      <c r="I1193" s="10">
        <f>VLOOKUP(C1193,away!$B$2:$E$405,3,FALSE)</f>
        <v>1.02</v>
      </c>
      <c r="J1193" s="10">
        <f>VLOOKUP(B1193,home!$B$2:$E$405,4,FALSE)</f>
        <v>1.68</v>
      </c>
      <c r="K1193" s="12">
        <f t="shared" si="1456"/>
        <v>3.1914400000000076</v>
      </c>
      <c r="L1193" s="12">
        <f t="shared" si="1457"/>
        <v>1.8635399999999998</v>
      </c>
      <c r="M1193" s="13">
        <f t="shared" si="1458"/>
        <v>6.3774943109428236E-3</v>
      </c>
      <c r="N1193" s="13">
        <f t="shared" si="1459"/>
        <v>2.0353390443715411E-2</v>
      </c>
      <c r="O1193" s="13">
        <f t="shared" si="1460"/>
        <v>1.1884715748214387E-2</v>
      </c>
      <c r="P1193" s="13">
        <f t="shared" si="1461"/>
        <v>3.7929357227481413E-2</v>
      </c>
      <c r="Q1193" s="13">
        <f t="shared" si="1462"/>
        <v>3.2478312198845644E-2</v>
      </c>
      <c r="R1193" s="13">
        <f t="shared" si="1463"/>
        <v>1.1073821592713719E-2</v>
      </c>
      <c r="S1193" s="13">
        <f t="shared" si="1464"/>
        <v>5.6395038143013838E-2</v>
      </c>
      <c r="T1193" s="13">
        <f t="shared" si="1465"/>
        <v>6.0524633915036798E-2</v>
      </c>
      <c r="U1193" s="13">
        <f t="shared" si="1466"/>
        <v>3.5341437183850355E-2</v>
      </c>
      <c r="V1193" s="13">
        <f t="shared" si="1467"/>
        <v>3.7266944652777953E-2</v>
      </c>
      <c r="W1193" s="13">
        <f t="shared" si="1468"/>
        <v>3.4550861561294721E-2</v>
      </c>
      <c r="X1193" s="13">
        <f t="shared" si="1469"/>
        <v>6.4386912553935166E-2</v>
      </c>
      <c r="Y1193" s="13">
        <f t="shared" si="1470"/>
        <v>5.9993793510380165E-2</v>
      </c>
      <c r="Z1193" s="13">
        <f t="shared" si="1471"/>
        <v>6.8788364969619084E-3</v>
      </c>
      <c r="AA1193" s="13">
        <f t="shared" si="1472"/>
        <v>2.1953393949864165E-2</v>
      </c>
      <c r="AB1193" s="13">
        <f t="shared" si="1473"/>
        <v>3.5031469793677335E-2</v>
      </c>
      <c r="AC1193" s="13">
        <f t="shared" si="1474"/>
        <v>1.3852533491157143E-2</v>
      </c>
      <c r="AD1193" s="13">
        <f t="shared" si="1475"/>
        <v>2.7566750405294677E-2</v>
      </c>
      <c r="AE1193" s="13">
        <f t="shared" si="1476"/>
        <v>5.1371742050282831E-2</v>
      </c>
      <c r="AF1193" s="13">
        <f t="shared" si="1477"/>
        <v>4.7866648090192039E-2</v>
      </c>
      <c r="AG1193" s="13">
        <f t="shared" si="1478"/>
        <v>2.9733804460665487E-2</v>
      </c>
      <c r="AH1193" s="13">
        <f t="shared" si="1479"/>
        <v>3.2047467413870994E-3</v>
      </c>
      <c r="AI1193" s="13">
        <f t="shared" si="1480"/>
        <v>1.0227756940332467E-2</v>
      </c>
      <c r="AJ1193" s="13">
        <f t="shared" si="1481"/>
        <v>1.6320636304827368E-2</v>
      </c>
      <c r="AK1193" s="13">
        <f t="shared" si="1482"/>
        <v>1.7362110509559457E-2</v>
      </c>
      <c r="AL1193" s="13">
        <f t="shared" si="1483"/>
        <v>3.2954490630604633E-3</v>
      </c>
      <c r="AM1193" s="13">
        <f t="shared" si="1484"/>
        <v>1.7595525982694756E-2</v>
      </c>
      <c r="AN1193" s="13">
        <f t="shared" si="1485"/>
        <v>3.2789966489790982E-2</v>
      </c>
      <c r="AO1193" s="13">
        <f t="shared" si="1486"/>
        <v>3.0552707076192544E-2</v>
      </c>
      <c r="AP1193" s="13">
        <f t="shared" si="1487"/>
        <v>1.8978730581589283E-2</v>
      </c>
      <c r="AQ1193" s="13">
        <f t="shared" si="1488"/>
        <v>8.8419058970037254E-3</v>
      </c>
      <c r="AR1193" s="13">
        <f t="shared" si="1489"/>
        <v>1.1944347484889027E-3</v>
      </c>
      <c r="AS1193" s="13">
        <f t="shared" si="1490"/>
        <v>3.8119668337174323E-3</v>
      </c>
      <c r="AT1193" s="13">
        <f t="shared" si="1491"/>
        <v>6.0828317158995969E-3</v>
      </c>
      <c r="AU1193" s="13">
        <f t="shared" si="1492"/>
        <v>6.4709974837968854E-3</v>
      </c>
      <c r="AV1193" s="13">
        <f t="shared" si="1493"/>
        <v>5.1629500524221954E-3</v>
      </c>
      <c r="AW1193" s="13">
        <f t="shared" si="1494"/>
        <v>5.4442430523622687E-4</v>
      </c>
      <c r="AX1193" s="13">
        <f t="shared" si="1495"/>
        <v>9.3591775737019191E-3</v>
      </c>
      <c r="AY1193" s="13">
        <f t="shared" si="1496"/>
        <v>1.7441201775696472E-2</v>
      </c>
      <c r="AZ1193" s="13">
        <f t="shared" si="1497"/>
        <v>1.6251188578540701E-2</v>
      </c>
      <c r="BA1193" s="13">
        <f t="shared" si="1498"/>
        <v>1.0094913321217912E-2</v>
      </c>
      <c r="BB1193" s="13">
        <f t="shared" si="1499"/>
        <v>4.7030686926556077E-3</v>
      </c>
      <c r="BC1193" s="13">
        <f t="shared" si="1500"/>
        <v>1.752871326302286E-3</v>
      </c>
      <c r="BD1193" s="13">
        <f t="shared" si="1501"/>
        <v>3.709794885331682E-4</v>
      </c>
      <c r="BE1193" s="13">
        <f t="shared" si="1502"/>
        <v>1.183958778884297E-3</v>
      </c>
      <c r="BF1193" s="13">
        <f t="shared" si="1503"/>
        <v>1.8892667026412556E-3</v>
      </c>
      <c r="BG1193" s="13">
        <f t="shared" si="1504"/>
        <v>2.0098271084924742E-3</v>
      </c>
      <c r="BH1193" s="13">
        <f t="shared" si="1505"/>
        <v>1.6035606567818095E-3</v>
      </c>
      <c r="BI1193" s="13">
        <f t="shared" si="1506"/>
        <v>1.0235335244959491E-3</v>
      </c>
      <c r="BJ1193" s="14">
        <f t="shared" si="1507"/>
        <v>0.59718810648502918</v>
      </c>
      <c r="BK1193" s="14">
        <f t="shared" si="1508"/>
        <v>0.17255801866413009</v>
      </c>
      <c r="BL1193" s="14">
        <f t="shared" si="1509"/>
        <v>0.19320439585858032</v>
      </c>
      <c r="BM1193" s="14">
        <f t="shared" si="1510"/>
        <v>0.83283548851232803</v>
      </c>
      <c r="BN1193" s="14">
        <f t="shared" si="1511"/>
        <v>0.12009709152191339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1.36666666666667</v>
      </c>
      <c r="F1194" s="10">
        <f>VLOOKUP(B1194,home!$B$2:$E$405,3,FALSE)</f>
        <v>0.51</v>
      </c>
      <c r="G1194" s="10">
        <f>VLOOKUP(C1194,away!$B$2:$E$405,4,FALSE)</f>
        <v>1.24</v>
      </c>
      <c r="H1194" s="10">
        <f>VLOOKUP(A1194,away!$A$2:$E$405,3,FALSE)</f>
        <v>1.0874999999999999</v>
      </c>
      <c r="I1194" s="10">
        <f>VLOOKUP(C1194,away!$B$2:$E$405,3,FALSE)</f>
        <v>0.44</v>
      </c>
      <c r="J1194" s="10">
        <f>VLOOKUP(B1194,home!$B$2:$E$405,4,FALSE)</f>
        <v>0.51</v>
      </c>
      <c r="K1194" s="12">
        <f t="shared" si="1456"/>
        <v>0.86428000000000216</v>
      </c>
      <c r="L1194" s="12">
        <f t="shared" si="1457"/>
        <v>0.244035</v>
      </c>
      <c r="M1194" s="13">
        <f t="shared" si="1458"/>
        <v>0.33011473603350494</v>
      </c>
      <c r="N1194" s="13">
        <f t="shared" si="1459"/>
        <v>0.28531156405903835</v>
      </c>
      <c r="O1194" s="13">
        <f t="shared" si="1460"/>
        <v>8.0559549607936376E-2</v>
      </c>
      <c r="P1194" s="13">
        <f t="shared" si="1461"/>
        <v>6.9626007535147416E-2</v>
      </c>
      <c r="Q1194" s="13">
        <f t="shared" si="1462"/>
        <v>0.12329453929247311</v>
      </c>
      <c r="R1194" s="13">
        <f t="shared" si="1463"/>
        <v>9.829674844286377E-3</v>
      </c>
      <c r="S1194" s="13">
        <f t="shared" si="1464"/>
        <v>3.6712848565418027E-3</v>
      </c>
      <c r="T1194" s="13">
        <f t="shared" si="1465"/>
        <v>3.0088182896238675E-2</v>
      </c>
      <c r="U1194" s="13">
        <f t="shared" si="1466"/>
        <v>8.4955913744198495E-3</v>
      </c>
      <c r="V1194" s="13">
        <f t="shared" si="1467"/>
        <v>8.6036385125641218E-5</v>
      </c>
      <c r="W1194" s="13">
        <f t="shared" si="1468"/>
        <v>3.5520334806566314E-2</v>
      </c>
      <c r="X1194" s="13">
        <f t="shared" si="1469"/>
        <v>8.6682049045204088E-3</v>
      </c>
      <c r="Y1194" s="13">
        <f t="shared" si="1470"/>
        <v>1.057672691937319E-3</v>
      </c>
      <c r="Z1194" s="13">
        <f t="shared" si="1471"/>
        <v>7.9959490020847519E-4</v>
      </c>
      <c r="AA1194" s="13">
        <f t="shared" si="1472"/>
        <v>6.9107388035218259E-4</v>
      </c>
      <c r="AB1194" s="13">
        <f t="shared" si="1473"/>
        <v>2.9864066665539292E-4</v>
      </c>
      <c r="AC1194" s="13">
        <f t="shared" si="1474"/>
        <v>1.1341454472451111E-6</v>
      </c>
      <c r="AD1194" s="13">
        <f t="shared" si="1475"/>
        <v>7.6748787416548005E-3</v>
      </c>
      <c r="AE1194" s="13">
        <f t="shared" si="1476"/>
        <v>1.8729390337197292E-3</v>
      </c>
      <c r="AF1194" s="13">
        <f t="shared" si="1477"/>
        <v>2.2853133854689706E-4</v>
      </c>
      <c r="AG1194" s="13">
        <f t="shared" si="1478"/>
        <v>1.8589881734097337E-5</v>
      </c>
      <c r="AH1194" s="13">
        <f t="shared" si="1479"/>
        <v>4.8782285368093815E-5</v>
      </c>
      <c r="AI1194" s="13">
        <f t="shared" si="1480"/>
        <v>4.2161553597936222E-5</v>
      </c>
      <c r="AJ1194" s="13">
        <f t="shared" si="1481"/>
        <v>1.8219693771812202E-5</v>
      </c>
      <c r="AK1194" s="13">
        <f t="shared" si="1482"/>
        <v>5.2489723110339636E-6</v>
      </c>
      <c r="AL1194" s="13">
        <f t="shared" si="1483"/>
        <v>9.5683119638532795E-9</v>
      </c>
      <c r="AM1194" s="13">
        <f t="shared" si="1484"/>
        <v>1.326648839767486E-3</v>
      </c>
      <c r="AN1194" s="13">
        <f t="shared" si="1485"/>
        <v>3.2374874961265841E-4</v>
      </c>
      <c r="AO1194" s="13">
        <f t="shared" si="1486"/>
        <v>3.9503013055862548E-5</v>
      </c>
      <c r="AP1194" s="13">
        <f t="shared" si="1487"/>
        <v>3.2133725970291388E-6</v>
      </c>
      <c r="AQ1194" s="13">
        <f t="shared" si="1488"/>
        <v>1.9604384542900146E-7</v>
      </c>
      <c r="AR1194" s="13">
        <f t="shared" si="1489"/>
        <v>2.3809170019605558E-6</v>
      </c>
      <c r="AS1194" s="13">
        <f t="shared" si="1490"/>
        <v>2.0577789464544743E-6</v>
      </c>
      <c r="AT1194" s="13">
        <f t="shared" si="1491"/>
        <v>8.8924859392083861E-7</v>
      </c>
      <c r="AU1194" s="13">
        <f t="shared" si="1492"/>
        <v>2.5618659158463478E-7</v>
      </c>
      <c r="AV1194" s="13">
        <f t="shared" si="1493"/>
        <v>5.535423684369216E-8</v>
      </c>
      <c r="AW1194" s="13">
        <f t="shared" si="1494"/>
        <v>5.6058233376897504E-11</v>
      </c>
      <c r="AX1194" s="13">
        <f t="shared" si="1495"/>
        <v>1.9109934320570755E-4</v>
      </c>
      <c r="AY1194" s="13">
        <f t="shared" si="1496"/>
        <v>4.6634928219204842E-5</v>
      </c>
      <c r="AZ1194" s="13">
        <f t="shared" si="1497"/>
        <v>5.6902773539868271E-6</v>
      </c>
      <c r="BA1194" s="13">
        <f t="shared" si="1498"/>
        <v>4.6287561136005839E-7</v>
      </c>
      <c r="BB1194" s="13">
        <f t="shared" si="1499"/>
        <v>2.8239462454562961E-8</v>
      </c>
      <c r="BC1194" s="13">
        <f t="shared" si="1500"/>
        <v>1.3782834440198551E-9</v>
      </c>
      <c r="BD1194" s="13">
        <f t="shared" si="1501"/>
        <v>9.6837846762240615E-8</v>
      </c>
      <c r="BE1194" s="13">
        <f t="shared" si="1502"/>
        <v>8.3695014199669522E-8</v>
      </c>
      <c r="BF1194" s="13">
        <f t="shared" si="1503"/>
        <v>3.6167963436245269E-8</v>
      </c>
      <c r="BG1194" s="13">
        <f t="shared" si="1504"/>
        <v>1.0419749146226047E-8</v>
      </c>
      <c r="BH1194" s="13">
        <f t="shared" si="1505"/>
        <v>2.251395198025067E-9</v>
      </c>
      <c r="BI1194" s="13">
        <f t="shared" si="1506"/>
        <v>3.8916716834982211E-10</v>
      </c>
      <c r="BJ1194" s="14">
        <f t="shared" si="1507"/>
        <v>0.4956726647074442</v>
      </c>
      <c r="BK1194" s="14">
        <f t="shared" si="1508"/>
        <v>0.40354584345229821</v>
      </c>
      <c r="BL1194" s="14">
        <f t="shared" si="1509"/>
        <v>9.9994812125205709E-2</v>
      </c>
      <c r="BM1194" s="14">
        <f t="shared" si="1510"/>
        <v>0.1012302089406092</v>
      </c>
      <c r="BN1194" s="14">
        <f t="shared" si="1511"/>
        <v>0.89873607137238654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1.36666666666667</v>
      </c>
      <c r="F1195" s="10">
        <f>VLOOKUP(B1195,home!$B$2:$E$405,3,FALSE)</f>
        <v>1.68</v>
      </c>
      <c r="G1195" s="10">
        <f>VLOOKUP(C1195,away!$B$2:$E$405,4,FALSE)</f>
        <v>1.02</v>
      </c>
      <c r="H1195" s="10">
        <f>VLOOKUP(A1195,away!$A$2:$E$405,3,FALSE)</f>
        <v>1.0874999999999999</v>
      </c>
      <c r="I1195" s="10">
        <f>VLOOKUP(C1195,away!$B$2:$E$405,3,FALSE)</f>
        <v>0.8</v>
      </c>
      <c r="J1195" s="10">
        <f>VLOOKUP(B1195,home!$B$2:$E$405,4,FALSE)</f>
        <v>1.68</v>
      </c>
      <c r="K1195" s="12">
        <f t="shared" si="1456"/>
        <v>2.3419200000000058</v>
      </c>
      <c r="L1195" s="12">
        <f t="shared" si="1457"/>
        <v>1.4616</v>
      </c>
      <c r="M1195" s="13">
        <f t="shared" si="1458"/>
        <v>2.229216516816665E-2</v>
      </c>
      <c r="N1195" s="13">
        <f t="shared" si="1459"/>
        <v>5.2206467450632975E-2</v>
      </c>
      <c r="O1195" s="13">
        <f t="shared" si="1460"/>
        <v>3.2582228609792374E-2</v>
      </c>
      <c r="P1195" s="13">
        <f t="shared" si="1461"/>
        <v>7.6304972825845155E-2</v>
      </c>
      <c r="Q1195" s="13">
        <f t="shared" si="1462"/>
        <v>6.1131685125993339E-2</v>
      </c>
      <c r="R1195" s="13">
        <f t="shared" si="1463"/>
        <v>2.3811092668036275E-2</v>
      </c>
      <c r="S1195" s="13">
        <f t="shared" si="1464"/>
        <v>6.5297031872295005E-2</v>
      </c>
      <c r="T1195" s="13">
        <f t="shared" si="1465"/>
        <v>8.9350070980151866E-2</v>
      </c>
      <c r="U1195" s="13">
        <f t="shared" si="1466"/>
        <v>5.576367414112765E-2</v>
      </c>
      <c r="V1195" s="13">
        <f t="shared" si="1467"/>
        <v>2.483427700089616E-2</v>
      </c>
      <c r="W1195" s="13">
        <f t="shared" si="1468"/>
        <v>4.7721838676755564E-2</v>
      </c>
      <c r="X1195" s="13">
        <f t="shared" si="1469"/>
        <v>6.975023940994593E-2</v>
      </c>
      <c r="Y1195" s="13">
        <f t="shared" si="1470"/>
        <v>5.0973474960788495E-2</v>
      </c>
      <c r="Z1195" s="13">
        <f t="shared" si="1471"/>
        <v>1.1600764347867274E-2</v>
      </c>
      <c r="AA1195" s="13">
        <f t="shared" si="1472"/>
        <v>2.7168062041557396E-2</v>
      </c>
      <c r="AB1195" s="13">
        <f t="shared" si="1473"/>
        <v>3.1812713928182128E-2</v>
      </c>
      <c r="AC1195" s="13">
        <f t="shared" si="1474"/>
        <v>5.3129059509463145E-3</v>
      </c>
      <c r="AD1195" s="13">
        <f t="shared" si="1475"/>
        <v>2.7940182108466917E-2</v>
      </c>
      <c r="AE1195" s="13">
        <f t="shared" si="1476"/>
        <v>4.0837370169735245E-2</v>
      </c>
      <c r="AF1195" s="13">
        <f t="shared" si="1477"/>
        <v>2.9843950120042526E-2</v>
      </c>
      <c r="AG1195" s="13">
        <f t="shared" si="1478"/>
        <v>1.453997249848472E-2</v>
      </c>
      <c r="AH1195" s="13">
        <f t="shared" si="1479"/>
        <v>4.2389192927107001E-3</v>
      </c>
      <c r="AI1195" s="13">
        <f t="shared" si="1480"/>
        <v>9.9272098699850694E-3</v>
      </c>
      <c r="AJ1195" s="13">
        <f t="shared" si="1481"/>
        <v>1.1624365669357746E-2</v>
      </c>
      <c r="AK1195" s="13">
        <f t="shared" si="1482"/>
        <v>9.074444816127453E-3</v>
      </c>
      <c r="AL1195" s="13">
        <f t="shared" si="1483"/>
        <v>7.2743251479608572E-4</v>
      </c>
      <c r="AM1195" s="13">
        <f t="shared" si="1484"/>
        <v>1.3086734256692201E-2</v>
      </c>
      <c r="AN1195" s="13">
        <f t="shared" si="1485"/>
        <v>1.912757078958132E-2</v>
      </c>
      <c r="AO1195" s="13">
        <f t="shared" si="1486"/>
        <v>1.3978428733026033E-2</v>
      </c>
      <c r="AP1195" s="13">
        <f t="shared" si="1487"/>
        <v>6.8102904787302847E-3</v>
      </c>
      <c r="AQ1195" s="13">
        <f t="shared" si="1488"/>
        <v>2.4884801409280448E-3</v>
      </c>
      <c r="AR1195" s="13">
        <f t="shared" si="1489"/>
        <v>1.2391208876451913E-3</v>
      </c>
      <c r="AS1195" s="13">
        <f t="shared" si="1490"/>
        <v>2.901921989194034E-3</v>
      </c>
      <c r="AT1195" s="13">
        <f t="shared" si="1491"/>
        <v>3.3980345724666542E-3</v>
      </c>
      <c r="AU1195" s="13">
        <f t="shared" si="1492"/>
        <v>2.6526417086503756E-3</v>
      </c>
      <c r="AV1195" s="13">
        <f t="shared" si="1493"/>
        <v>1.5530686675806259E-3</v>
      </c>
      <c r="AW1195" s="13">
        <f t="shared" si="1494"/>
        <v>6.9165703455080949E-5</v>
      </c>
      <c r="AX1195" s="13">
        <f t="shared" si="1495"/>
        <v>5.1080141150721134E-3</v>
      </c>
      <c r="AY1195" s="13">
        <f t="shared" si="1496"/>
        <v>7.4658734305894005E-3</v>
      </c>
      <c r="AZ1195" s="13">
        <f t="shared" si="1497"/>
        <v>5.456060303074735E-3</v>
      </c>
      <c r="BA1195" s="13">
        <f t="shared" si="1498"/>
        <v>2.6581925796580115E-3</v>
      </c>
      <c r="BB1195" s="13">
        <f t="shared" si="1499"/>
        <v>9.7130356860703696E-4</v>
      </c>
      <c r="BC1195" s="13">
        <f t="shared" si="1500"/>
        <v>2.8393145917520889E-4</v>
      </c>
      <c r="BD1195" s="13">
        <f t="shared" si="1501"/>
        <v>3.0184984823036889E-4</v>
      </c>
      <c r="BE1195" s="13">
        <f t="shared" si="1502"/>
        <v>7.0690819656766722E-4</v>
      </c>
      <c r="BF1195" s="13">
        <f t="shared" si="1503"/>
        <v>8.2776122185287775E-4</v>
      </c>
      <c r="BG1195" s="13">
        <f t="shared" si="1504"/>
        <v>6.461835202272321E-4</v>
      </c>
      <c r="BH1195" s="13">
        <f t="shared" si="1505"/>
        <v>3.783275274226408E-4</v>
      </c>
      <c r="BI1195" s="13">
        <f t="shared" si="1506"/>
        <v>1.7720256060432663E-4</v>
      </c>
      <c r="BJ1195" s="14">
        <f t="shared" si="1507"/>
        <v>0.56173013135613203</v>
      </c>
      <c r="BK1195" s="14">
        <f t="shared" si="1508"/>
        <v>0.20223465876353477</v>
      </c>
      <c r="BL1195" s="14">
        <f t="shared" si="1509"/>
        <v>0.22078573173731877</v>
      </c>
      <c r="BM1195" s="14">
        <f t="shared" si="1510"/>
        <v>0.72062596662925171</v>
      </c>
      <c r="BN1195" s="14">
        <f t="shared" si="1511"/>
        <v>0.26832861184846679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1.36666666666667</v>
      </c>
      <c r="F1196" s="10">
        <f>VLOOKUP(B1196,home!$B$2:$E$405,3,FALSE)</f>
        <v>0.59</v>
      </c>
      <c r="G1196" s="10">
        <f>VLOOKUP(C1196,away!$B$2:$E$405,4,FALSE)</f>
        <v>0.73</v>
      </c>
      <c r="H1196" s="10">
        <f>VLOOKUP(A1196,away!$A$2:$E$405,3,FALSE)</f>
        <v>1.0874999999999999</v>
      </c>
      <c r="I1196" s="10">
        <f>VLOOKUP(C1196,away!$B$2:$E$405,3,FALSE)</f>
        <v>1.9</v>
      </c>
      <c r="J1196" s="10">
        <f>VLOOKUP(B1196,home!$B$2:$E$405,4,FALSE)</f>
        <v>0.59</v>
      </c>
      <c r="K1196" s="12">
        <f t="shared" si="1456"/>
        <v>0.58862333333333472</v>
      </c>
      <c r="L1196" s="12">
        <f t="shared" si="1457"/>
        <v>1.2190874999999997</v>
      </c>
      <c r="M1196" s="13">
        <f t="shared" si="1458"/>
        <v>0.16402919752199766</v>
      </c>
      <c r="N1196" s="13">
        <f t="shared" si="1459"/>
        <v>9.6551413009390227E-2</v>
      </c>
      <c r="O1196" s="13">
        <f t="shared" si="1460"/>
        <v>0.19996594433409828</v>
      </c>
      <c r="P1196" s="13">
        <f t="shared" si="1461"/>
        <v>0.11770462070708497</v>
      </c>
      <c r="Q1196" s="13">
        <f t="shared" si="1462"/>
        <v>2.8416207281815382E-2</v>
      </c>
      <c r="R1196" s="13">
        <f t="shared" si="1463"/>
        <v>0.12188799158169752</v>
      </c>
      <c r="S1196" s="13">
        <f t="shared" si="1464"/>
        <v>2.1115718946836819E-2</v>
      </c>
      <c r="T1196" s="13">
        <f t="shared" si="1465"/>
        <v>3.4641843094670104E-2</v>
      </c>
      <c r="U1196" s="13">
        <f t="shared" si="1466"/>
        <v>7.1746115898124227E-2</v>
      </c>
      <c r="V1196" s="13">
        <f t="shared" si="1467"/>
        <v>1.6835875882954187E-3</v>
      </c>
      <c r="W1196" s="13">
        <f t="shared" si="1468"/>
        <v>5.5754808836377175E-3</v>
      </c>
      <c r="X1196" s="13">
        <f t="shared" si="1469"/>
        <v>6.7969990517316942E-3</v>
      </c>
      <c r="Y1196" s="13">
        <f t="shared" si="1470"/>
        <v>4.1430682907389813E-3</v>
      </c>
      <c r="Z1196" s="13">
        <f t="shared" si="1471"/>
        <v>4.9530708979117551E-2</v>
      </c>
      <c r="AA1196" s="13">
        <f t="shared" si="1472"/>
        <v>2.9154931021651499E-2</v>
      </c>
      <c r="AB1196" s="13">
        <f t="shared" si="1473"/>
        <v>8.5806363405339751E-3</v>
      </c>
      <c r="AC1196" s="13">
        <f t="shared" si="1474"/>
        <v>7.5507151128114154E-5</v>
      </c>
      <c r="AD1196" s="13">
        <f t="shared" si="1475"/>
        <v>8.2046453566577977E-4</v>
      </c>
      <c r="AE1196" s="13">
        <f t="shared" si="1476"/>
        <v>1.0002180596234559E-3</v>
      </c>
      <c r="AF1196" s="13">
        <f t="shared" si="1477"/>
        <v>6.0967666688060496E-4</v>
      </c>
      <c r="AG1196" s="13">
        <f t="shared" si="1478"/>
        <v>2.4774973454526979E-4</v>
      </c>
      <c r="AH1196" s="13">
        <f t="shared" si="1479"/>
        <v>1.5095567045644992E-2</v>
      </c>
      <c r="AI1196" s="13">
        <f t="shared" si="1480"/>
        <v>8.8856029929643941E-3</v>
      </c>
      <c r="AJ1196" s="13">
        <f t="shared" si="1481"/>
        <v>2.6151366261976785E-3</v>
      </c>
      <c r="AK1196" s="13">
        <f t="shared" si="1482"/>
        <v>5.1311014601152286E-4</v>
      </c>
      <c r="AL1196" s="13">
        <f t="shared" si="1483"/>
        <v>2.1673069718006346E-6</v>
      </c>
      <c r="AM1196" s="13">
        <f t="shared" si="1484"/>
        <v>9.6588913973075626E-5</v>
      </c>
      <c r="AN1196" s="13">
        <f t="shared" si="1485"/>
        <v>1.1775033766315181E-4</v>
      </c>
      <c r="AO1196" s="13">
        <f t="shared" si="1486"/>
        <v>7.1773982382963787E-5</v>
      </c>
      <c r="AP1196" s="13">
        <f t="shared" si="1487"/>
        <v>2.9166254916097117E-5</v>
      </c>
      <c r="AQ1196" s="13">
        <f t="shared" si="1488"/>
        <v>8.8890541975068873E-6</v>
      </c>
      <c r="AR1196" s="13">
        <f t="shared" si="1489"/>
        <v>3.6805634181515468E-3</v>
      </c>
      <c r="AS1196" s="13">
        <f t="shared" si="1490"/>
        <v>2.1664655077370952E-3</v>
      </c>
      <c r="AT1196" s="13">
        <f t="shared" si="1491"/>
        <v>6.3761607435795222E-4</v>
      </c>
      <c r="AU1196" s="13">
        <f t="shared" si="1492"/>
        <v>1.2510523302516443E-4</v>
      </c>
      <c r="AV1196" s="13">
        <f t="shared" si="1493"/>
        <v>1.8409964820178967E-5</v>
      </c>
      <c r="AW1196" s="13">
        <f t="shared" si="1494"/>
        <v>4.3200649797153574E-8</v>
      </c>
      <c r="AX1196" s="13">
        <f t="shared" si="1495"/>
        <v>9.4757480843130779E-6</v>
      </c>
      <c r="AY1196" s="13">
        <f t="shared" si="1496"/>
        <v>1.1551766042735017E-5</v>
      </c>
      <c r="AZ1196" s="13">
        <f t="shared" si="1497"/>
        <v>7.0413067928113626E-6</v>
      </c>
      <c r="BA1196" s="13">
        <f t="shared" si="1498"/>
        <v>2.8613230315938068E-6</v>
      </c>
      <c r="BB1196" s="13">
        <f t="shared" si="1499"/>
        <v>8.7205078531952875E-7</v>
      </c>
      <c r="BC1196" s="13">
        <f t="shared" si="1500"/>
        <v>2.1262124234964412E-7</v>
      </c>
      <c r="BD1196" s="13">
        <f t="shared" si="1501"/>
        <v>7.4782147600430289E-4</v>
      </c>
      <c r="BE1196" s="13">
        <f t="shared" si="1502"/>
        <v>4.4018516994390709E-4</v>
      </c>
      <c r="BF1196" s="13">
        <f t="shared" si="1503"/>
        <v>1.2955163100814151E-4</v>
      </c>
      <c r="BG1196" s="13">
        <f t="shared" si="1504"/>
        <v>2.5419037627594157E-5</v>
      </c>
      <c r="BH1196" s="13">
        <f t="shared" si="1505"/>
        <v>3.7405596646199824E-6</v>
      </c>
      <c r="BI1196" s="13">
        <f t="shared" si="1506"/>
        <v>4.4035613966416709E-7</v>
      </c>
      <c r="BJ1196" s="14">
        <f t="shared" si="1507"/>
        <v>0.17915930396781116</v>
      </c>
      <c r="BK1196" s="14">
        <f t="shared" si="1508"/>
        <v>0.30462235098835749</v>
      </c>
      <c r="BL1196" s="14">
        <f t="shared" si="1509"/>
        <v>0.46642035441540425</v>
      </c>
      <c r="BM1196" s="14">
        <f t="shared" si="1510"/>
        <v>0.27116583534921335</v>
      </c>
      <c r="BN1196" s="14">
        <f t="shared" si="1511"/>
        <v>0.72855537443608398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1.36666666666667</v>
      </c>
      <c r="F1197" s="10">
        <f>VLOOKUP(B1197,home!$B$2:$E$405,3,FALSE)</f>
        <v>0.73</v>
      </c>
      <c r="G1197" s="10">
        <f>VLOOKUP(C1197,away!$B$2:$E$405,4,FALSE)</f>
        <v>0.8</v>
      </c>
      <c r="H1197" s="10">
        <f>VLOOKUP(A1197,away!$A$2:$E$405,3,FALSE)</f>
        <v>1.0874999999999999</v>
      </c>
      <c r="I1197" s="10">
        <f>VLOOKUP(C1197,away!$B$2:$E$405,3,FALSE)</f>
        <v>0.66</v>
      </c>
      <c r="J1197" s="10">
        <f>VLOOKUP(B1197,home!$B$2:$E$405,4,FALSE)</f>
        <v>0.73</v>
      </c>
      <c r="K1197" s="12">
        <f t="shared" si="1456"/>
        <v>0.79813333333333536</v>
      </c>
      <c r="L1197" s="12">
        <f t="shared" si="1457"/>
        <v>0.52395749999999996</v>
      </c>
      <c r="M1197" s="13">
        <f t="shared" si="1458"/>
        <v>0.26657735006746447</v>
      </c>
      <c r="N1197" s="13">
        <f t="shared" si="1459"/>
        <v>0.21276426900051287</v>
      </c>
      <c r="O1197" s="13">
        <f t="shared" si="1460"/>
        <v>0.1396752018979735</v>
      </c>
      <c r="P1197" s="13">
        <f t="shared" si="1461"/>
        <v>0.1114794344748362</v>
      </c>
      <c r="Q1197" s="13">
        <f t="shared" si="1462"/>
        <v>8.4907127615804878E-2</v>
      </c>
      <c r="R1197" s="13">
        <f t="shared" si="1463"/>
        <v>3.6591934799228718E-2</v>
      </c>
      <c r="S1197" s="13">
        <f t="shared" si="1464"/>
        <v>1.165483893106836E-2</v>
      </c>
      <c r="T1197" s="13">
        <f t="shared" si="1465"/>
        <v>4.4487726317758075E-2</v>
      </c>
      <c r="U1197" s="13">
        <f t="shared" si="1466"/>
        <v>2.9205242894424489E-2</v>
      </c>
      <c r="V1197" s="13">
        <f t="shared" si="1467"/>
        <v>5.4154590594936982E-4</v>
      </c>
      <c r="W1197" s="13">
        <f t="shared" si="1468"/>
        <v>2.2589069595920417E-2</v>
      </c>
      <c r="X1197" s="13">
        <f t="shared" si="1469"/>
        <v>1.1835712432804469E-2</v>
      </c>
      <c r="Y1197" s="13">
        <f t="shared" si="1470"/>
        <v>3.1007051485055733E-3</v>
      </c>
      <c r="Z1197" s="13">
        <f t="shared" si="1471"/>
        <v>6.3908728925222962E-3</v>
      </c>
      <c r="AA1197" s="13">
        <f t="shared" si="1472"/>
        <v>5.1007686846184751E-3</v>
      </c>
      <c r="AB1197" s="13">
        <f t="shared" si="1473"/>
        <v>2.0355467564084177E-3</v>
      </c>
      <c r="AC1197" s="13">
        <f t="shared" si="1474"/>
        <v>1.415424812960479E-5</v>
      </c>
      <c r="AD1197" s="13">
        <f t="shared" si="1475"/>
        <v>4.5072723533726641E-3</v>
      </c>
      <c r="AE1197" s="13">
        <f t="shared" si="1476"/>
        <v>2.3616191540922577E-3</v>
      </c>
      <c r="AF1197" s="13">
        <f t="shared" si="1477"/>
        <v>6.1869403396514681E-4</v>
      </c>
      <c r="AG1197" s="13">
        <f t="shared" si="1478"/>
        <v>1.0805645976709786E-4</v>
      </c>
      <c r="AH1197" s="13">
        <f t="shared" si="1479"/>
        <v>8.3713644589593751E-4</v>
      </c>
      <c r="AI1197" s="13">
        <f t="shared" si="1480"/>
        <v>6.6814650201774595E-4</v>
      </c>
      <c r="AJ1197" s="13">
        <f t="shared" si="1481"/>
        <v>2.6663499740521579E-4</v>
      </c>
      <c r="AK1197" s="13">
        <f t="shared" si="1482"/>
        <v>7.0936759754116715E-5</v>
      </c>
      <c r="AL1197" s="13">
        <f t="shared" si="1483"/>
        <v>2.3676543809975149E-7</v>
      </c>
      <c r="AM1197" s="13">
        <f t="shared" si="1484"/>
        <v>7.1948086152770268E-4</v>
      </c>
      <c r="AN1197" s="13">
        <f t="shared" si="1485"/>
        <v>3.7697739350390125E-4</v>
      </c>
      <c r="AO1197" s="13">
        <f t="shared" si="1486"/>
        <v>9.8760066328410141E-5</v>
      </c>
      <c r="AP1197" s="13">
        <f t="shared" si="1487"/>
        <v>1.724869248442266E-5</v>
      </c>
      <c r="AQ1197" s="13">
        <f t="shared" si="1488"/>
        <v>2.2593954481017205E-6</v>
      </c>
      <c r="AR1197" s="13">
        <f t="shared" si="1489"/>
        <v>8.772478387010415E-5</v>
      </c>
      <c r="AS1197" s="13">
        <f t="shared" si="1490"/>
        <v>7.0016074166192639E-5</v>
      </c>
      <c r="AT1197" s="13">
        <f t="shared" si="1491"/>
        <v>2.7941081330588676E-5</v>
      </c>
      <c r="AU1197" s="13">
        <f t="shared" si="1492"/>
        <v>7.4335694597735229E-6</v>
      </c>
      <c r="AV1197" s="13">
        <f t="shared" si="1493"/>
        <v>1.4832448928734805E-6</v>
      </c>
      <c r="AW1197" s="13">
        <f t="shared" si="1494"/>
        <v>2.750345895631261E-9</v>
      </c>
      <c r="AX1197" s="13">
        <f t="shared" si="1495"/>
        <v>9.5706943046774129E-5</v>
      </c>
      <c r="AY1197" s="13">
        <f t="shared" si="1496"/>
        <v>5.0146370611430153E-5</v>
      </c>
      <c r="AZ1197" s="13">
        <f t="shared" si="1497"/>
        <v>1.3137283489819203E-5</v>
      </c>
      <c r="BA1197" s="13">
        <f t="shared" si="1498"/>
        <v>2.2944594047056495E-6</v>
      </c>
      <c r="BB1197" s="13">
        <f t="shared" si="1499"/>
        <v>3.00549803385265E-7</v>
      </c>
      <c r="BC1197" s="13">
        <f t="shared" si="1500"/>
        <v>3.1495064721446998E-8</v>
      </c>
      <c r="BD1197" s="13">
        <f t="shared" si="1501"/>
        <v>7.6606764074366817E-6</v>
      </c>
      <c r="BE1197" s="13">
        <f t="shared" si="1502"/>
        <v>6.1142411966554796E-6</v>
      </c>
      <c r="BF1197" s="13">
        <f t="shared" si="1503"/>
        <v>2.4399898535453193E-6</v>
      </c>
      <c r="BG1197" s="13">
        <f t="shared" si="1504"/>
        <v>6.4914574503654755E-7</v>
      </c>
      <c r="BH1197" s="13">
        <f t="shared" si="1505"/>
        <v>1.2952621432629279E-7</v>
      </c>
      <c r="BI1197" s="13">
        <f t="shared" si="1506"/>
        <v>2.0675837838858424E-8</v>
      </c>
      <c r="BJ1197" s="14">
        <f t="shared" si="1507"/>
        <v>0.38865659562321681</v>
      </c>
      <c r="BK1197" s="14">
        <f t="shared" si="1508"/>
        <v>0.39031770676349747</v>
      </c>
      <c r="BL1197" s="14">
        <f t="shared" si="1509"/>
        <v>0.21466316274670105</v>
      </c>
      <c r="BM1197" s="14">
        <f t="shared" si="1510"/>
        <v>0.14798287654985151</v>
      </c>
      <c r="BN1197" s="14">
        <f t="shared" si="1511"/>
        <v>0.85199531785582061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1.36666666666667</v>
      </c>
      <c r="F1198" s="10">
        <f>VLOOKUP(B1198,home!$B$2:$E$405,3,FALSE)</f>
        <v>1.1000000000000001</v>
      </c>
      <c r="G1198" s="10">
        <f>VLOOKUP(C1198,away!$B$2:$E$405,4,FALSE)</f>
        <v>0.66</v>
      </c>
      <c r="H1198" s="10">
        <f>VLOOKUP(A1198,away!$A$2:$E$405,3,FALSE)</f>
        <v>1.0874999999999999</v>
      </c>
      <c r="I1198" s="10">
        <f>VLOOKUP(C1198,away!$B$2:$E$405,3,FALSE)</f>
        <v>0.37</v>
      </c>
      <c r="J1198" s="10">
        <f>VLOOKUP(B1198,home!$B$2:$E$405,4,FALSE)</f>
        <v>1.1000000000000001</v>
      </c>
      <c r="K1198" s="12">
        <f t="shared" si="1456"/>
        <v>0.99220000000000264</v>
      </c>
      <c r="L1198" s="12">
        <f t="shared" si="1457"/>
        <v>0.44261250000000002</v>
      </c>
      <c r="M1198" s="13">
        <f t="shared" si="1458"/>
        <v>0.2381600148313224</v>
      </c>
      <c r="N1198" s="13">
        <f t="shared" si="1459"/>
        <v>0.23630236671563867</v>
      </c>
      <c r="O1198" s="13">
        <f t="shared" si="1460"/>
        <v>0.1054125995645287</v>
      </c>
      <c r="P1198" s="13">
        <f t="shared" si="1461"/>
        <v>0.10459038128792564</v>
      </c>
      <c r="Q1198" s="13">
        <f t="shared" si="1462"/>
        <v>0.11722960412762866</v>
      </c>
      <c r="R1198" s="13">
        <f t="shared" si="1463"/>
        <v>2.3328467112377477E-2</v>
      </c>
      <c r="S1198" s="13">
        <f t="shared" si="1464"/>
        <v>1.1482981164681811E-2</v>
      </c>
      <c r="T1198" s="13">
        <f t="shared" si="1465"/>
        <v>5.1887288156940041E-2</v>
      </c>
      <c r="U1198" s="13">
        <f t="shared" si="1466"/>
        <v>2.314650506890099E-2</v>
      </c>
      <c r="V1198" s="13">
        <f t="shared" si="1467"/>
        <v>5.6031860166076339E-4</v>
      </c>
      <c r="W1198" s="13">
        <f t="shared" si="1468"/>
        <v>3.8771737738477821E-2</v>
      </c>
      <c r="X1198" s="13">
        <f t="shared" si="1469"/>
        <v>1.7160855769772016E-2</v>
      </c>
      <c r="Y1198" s="13">
        <f t="shared" si="1470"/>
        <v>3.7978046371991083E-3</v>
      </c>
      <c r="Z1198" s="13">
        <f t="shared" si="1471"/>
        <v>3.4418237165923914E-3</v>
      </c>
      <c r="AA1198" s="13">
        <f t="shared" si="1472"/>
        <v>3.4149774916029793E-3</v>
      </c>
      <c r="AB1198" s="13">
        <f t="shared" si="1473"/>
        <v>1.6941703335842425E-3</v>
      </c>
      <c r="AC1198" s="13">
        <f t="shared" si="1474"/>
        <v>1.5379349109023136E-5</v>
      </c>
      <c r="AD1198" s="13">
        <f t="shared" si="1475"/>
        <v>9.6173295460294482E-3</v>
      </c>
      <c r="AE1198" s="13">
        <f t="shared" si="1476"/>
        <v>4.2567502736919598E-3</v>
      </c>
      <c r="AF1198" s="13">
        <f t="shared" si="1477"/>
        <v>9.4204544025724122E-4</v>
      </c>
      <c r="AG1198" s="13">
        <f t="shared" si="1478"/>
        <v>1.3898702914195272E-4</v>
      </c>
      <c r="AH1198" s="13">
        <f t="shared" si="1479"/>
        <v>3.8084854994006244E-4</v>
      </c>
      <c r="AI1198" s="13">
        <f t="shared" si="1480"/>
        <v>3.7787793125053089E-4</v>
      </c>
      <c r="AJ1198" s="13">
        <f t="shared" si="1481"/>
        <v>1.8746524169338888E-4</v>
      </c>
      <c r="AK1198" s="13">
        <f t="shared" si="1482"/>
        <v>6.2001004269393654E-5</v>
      </c>
      <c r="AL1198" s="13">
        <f t="shared" si="1483"/>
        <v>2.7015987354755555E-7</v>
      </c>
      <c r="AM1198" s="13">
        <f t="shared" si="1484"/>
        <v>1.9084628751140894E-3</v>
      </c>
      <c r="AN1198" s="13">
        <f t="shared" si="1485"/>
        <v>8.4470952431143489E-4</v>
      </c>
      <c r="AO1198" s="13">
        <f t="shared" si="1486"/>
        <v>1.8693949716464748E-4</v>
      </c>
      <c r="AP1198" s="13">
        <f t="shared" si="1487"/>
        <v>2.7580586062929174E-5</v>
      </c>
      <c r="AQ1198" s="13">
        <f t="shared" si="1488"/>
        <v>3.0518780371945595E-6</v>
      </c>
      <c r="AR1198" s="13">
        <f t="shared" si="1489"/>
        <v>3.3713665762069193E-5</v>
      </c>
      <c r="AS1198" s="13">
        <f t="shared" si="1490"/>
        <v>3.3450699169125136E-5</v>
      </c>
      <c r="AT1198" s="13">
        <f t="shared" si="1491"/>
        <v>1.6594891857803023E-5</v>
      </c>
      <c r="AU1198" s="13">
        <f t="shared" si="1492"/>
        <v>5.4884839004374024E-6</v>
      </c>
      <c r="AV1198" s="13">
        <f t="shared" si="1493"/>
        <v>1.3614184315035012E-6</v>
      </c>
      <c r="AW1198" s="13">
        <f t="shared" si="1494"/>
        <v>3.295651198936921E-9</v>
      </c>
      <c r="AX1198" s="13">
        <f t="shared" si="1495"/>
        <v>3.1559614411470066E-4</v>
      </c>
      <c r="AY1198" s="13">
        <f t="shared" si="1496"/>
        <v>1.3968679833696793E-4</v>
      </c>
      <c r="AZ1198" s="13">
        <f t="shared" si="1497"/>
        <v>3.0913561514460607E-5</v>
      </c>
      <c r="BA1198" s="13">
        <f t="shared" si="1498"/>
        <v>4.560909581939732E-6</v>
      </c>
      <c r="BB1198" s="13">
        <f t="shared" si="1499"/>
        <v>5.0467889808407481E-7</v>
      </c>
      <c r="BC1198" s="13">
        <f t="shared" si="1500"/>
        <v>4.467543775564754E-8</v>
      </c>
      <c r="BD1198" s="13">
        <f t="shared" si="1501"/>
        <v>2.4870149811856397E-6</v>
      </c>
      <c r="BE1198" s="13">
        <f t="shared" si="1502"/>
        <v>2.4676162643323978E-6</v>
      </c>
      <c r="BF1198" s="13">
        <f t="shared" si="1503"/>
        <v>1.2241844287353056E-6</v>
      </c>
      <c r="BG1198" s="13">
        <f t="shared" si="1504"/>
        <v>4.0487859673039122E-7</v>
      </c>
      <c r="BH1198" s="13">
        <f t="shared" si="1505"/>
        <v>1.004301359189738E-7</v>
      </c>
      <c r="BI1198" s="13">
        <f t="shared" si="1506"/>
        <v>1.9929356171761219E-8</v>
      </c>
      <c r="BJ1198" s="14">
        <f t="shared" si="1507"/>
        <v>0.48356682056335099</v>
      </c>
      <c r="BK1198" s="14">
        <f t="shared" si="1508"/>
        <v>0.35494903219291019</v>
      </c>
      <c r="BL1198" s="14">
        <f t="shared" si="1509"/>
        <v>0.15810222551103176</v>
      </c>
      <c r="BM1198" s="14">
        <f t="shared" si="1510"/>
        <v>0.17489678484177817</v>
      </c>
      <c r="BN1198" s="14">
        <f t="shared" si="1511"/>
        <v>0.82502343363942154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1.36666666666667</v>
      </c>
      <c r="F1199" s="10">
        <f>VLOOKUP(B1199,home!$B$2:$E$405,3,FALSE)</f>
        <v>1.1000000000000001</v>
      </c>
      <c r="G1199" s="10">
        <f>VLOOKUP(C1199,away!$B$2:$E$405,4,FALSE)</f>
        <v>0.8</v>
      </c>
      <c r="H1199" s="10">
        <f>VLOOKUP(A1199,away!$A$2:$E$405,3,FALSE)</f>
        <v>1.0874999999999999</v>
      </c>
      <c r="I1199" s="10">
        <f>VLOOKUP(C1199,away!$B$2:$E$405,3,FALSE)</f>
        <v>0.51</v>
      </c>
      <c r="J1199" s="10">
        <f>VLOOKUP(B1199,home!$B$2:$E$405,4,FALSE)</f>
        <v>1.1000000000000001</v>
      </c>
      <c r="K1199" s="12">
        <f t="shared" ref="K1199:K1251" si="1512">E1199*F1199*G1199</f>
        <v>1.2026666666666699</v>
      </c>
      <c r="L1199" s="12">
        <f t="shared" ref="L1199:L1251" si="1513">H1199*I1199*J1199</f>
        <v>0.6100875</v>
      </c>
      <c r="M1199" s="13">
        <f t="shared" ref="M1199:M1251" si="1514">_xlfn.POISSON.DIST(0,K1199,FALSE) * _xlfn.POISSON.DIST(0,L1199,FALSE)</f>
        <v>0.16320402615864918</v>
      </c>
      <c r="N1199" s="13">
        <f t="shared" ref="N1199:N1251" si="1515">_xlfn.POISSON.DIST(1,K1199,FALSE) * _xlfn.POISSON.DIST(0,L1199,FALSE)</f>
        <v>0.19628004212680264</v>
      </c>
      <c r="O1199" s="13">
        <f t="shared" ref="O1199:O1251" si="1516">_xlfn.POISSON.DIST(0,K1199,FALSE) * _xlfn.POISSON.DIST(1,L1199,FALSE)</f>
        <v>9.9568736309064876E-2</v>
      </c>
      <c r="P1199" s="13">
        <f t="shared" ref="P1199:P1251" si="1517">_xlfn.POISSON.DIST(1,K1199,FALSE) * _xlfn.POISSON.DIST(1,L1199,FALSE)</f>
        <v>0.1197480002010357</v>
      </c>
      <c r="Q1199" s="13">
        <f t="shared" ref="Q1199:Q1251" si="1518">_xlfn.POISSON.DIST(2,K1199,FALSE) * _xlfn.POISSON.DIST(0,L1199,FALSE)</f>
        <v>0.11802973199891764</v>
      </c>
      <c r="R1199" s="13">
        <f t="shared" ref="R1199:R1251" si="1519">_xlfn.POISSON.DIST(0,K1199,FALSE) * _xlfn.POISSON.DIST(2,L1199,FALSE)</f>
        <v>3.0372820706478305E-2</v>
      </c>
      <c r="S1199" s="13">
        <f t="shared" ref="S1199:S1251" si="1520">_xlfn.POISSON.DIST(2,K1199,FALSE) * _xlfn.POISSON.DIST(2,L1199,FALSE)</f>
        <v>2.1965731927176633E-2</v>
      </c>
      <c r="T1199" s="13">
        <f t="shared" ref="T1199:T1251" si="1521">_xlfn.POISSON.DIST(2,K1199,FALSE) * _xlfn.POISSON.DIST(1,L1199,FALSE)</f>
        <v>7.2008464120889654E-2</v>
      </c>
      <c r="U1199" s="13">
        <f t="shared" ref="U1199:U1251" si="1522">_xlfn.POISSON.DIST(1,K1199,FALSE) * _xlfn.POISSON.DIST(2,L1199,FALSE)</f>
        <v>3.6528379036324679E-2</v>
      </c>
      <c r="V1199" s="13">
        <f t="shared" ref="V1199:V1251" si="1523">_xlfn.POISSON.DIST(3,K1199,FALSE) * _xlfn.POISSON.DIST(3,L1199,FALSE)</f>
        <v>1.7907731357575565E-3</v>
      </c>
      <c r="W1199" s="13">
        <f t="shared" ref="W1199:W1251" si="1524">_xlfn.POISSON.DIST(3,K1199,FALSE) * _xlfn.POISSON.DIST(0,L1199,FALSE)</f>
        <v>4.7316808116899534E-2</v>
      </c>
      <c r="X1199" s="13">
        <f t="shared" ref="X1199:X1251" si="1525">_xlfn.POISSON.DIST(3,K1199,FALSE) * _xlfn.POISSON.DIST(1,L1199,FALSE)</f>
        <v>2.8867393172018942E-2</v>
      </c>
      <c r="Y1199" s="13">
        <f t="shared" ref="Y1199:Y1251" si="1526">_xlfn.POISSON.DIST(3,K1199,FALSE) * _xlfn.POISSON.DIST(2,L1199,FALSE)</f>
        <v>8.8058178659170521E-3</v>
      </c>
      <c r="Z1199" s="13">
        <f t="shared" ref="Z1199:Z1251" si="1527">_xlfn.POISSON.DIST(0,K1199,FALSE) * _xlfn.POISSON.DIST(3,L1199,FALSE)</f>
        <v>6.1766927509211943E-3</v>
      </c>
      <c r="AA1199" s="13">
        <f t="shared" ref="AA1199:AA1251" si="1528">_xlfn.POISSON.DIST(1,K1199,FALSE) * _xlfn.POISSON.DIST(3,L1199,FALSE)</f>
        <v>7.4285024817745769E-3</v>
      </c>
      <c r="AB1199" s="13">
        <f t="shared" ref="AB1199:AB1251" si="1529">_xlfn.POISSON.DIST(2,K1199,FALSE) * _xlfn.POISSON.DIST(3,L1199,FALSE)</f>
        <v>4.4670061590404578E-3</v>
      </c>
      <c r="AC1199" s="13">
        <f t="shared" ref="AC1199:AC1251" si="1530">_xlfn.POISSON.DIST(4,K1199,FALSE) * _xlfn.POISSON.DIST(4,L1199,FALSE)</f>
        <v>8.2121710960522058E-5</v>
      </c>
      <c r="AD1199" s="13">
        <f t="shared" ref="AD1199:AD1251" si="1531">_xlfn.POISSON.DIST(4,K1199,FALSE) * _xlfn.POISSON.DIST(0,L1199,FALSE)</f>
        <v>1.4226586973814494E-2</v>
      </c>
      <c r="AE1199" s="13">
        <f t="shared" ref="AE1199:AE1251" si="1532">_xlfn.POISSON.DIST(4,K1199,FALSE) * _xlfn.POISSON.DIST(1,L1199,FALSE)</f>
        <v>8.6794628803870504E-3</v>
      </c>
      <c r="AF1199" s="13">
        <f t="shared" ref="AF1199:AF1251" si="1533">_xlfn.POISSON.DIST(4,K1199,FALSE) * _xlfn.POISSON.DIST(2,L1199,FALSE)</f>
        <v>2.6476159050190665E-3</v>
      </c>
      <c r="AG1199" s="13">
        <f t="shared" ref="AG1199:AG1251" si="1534">_xlfn.POISSON.DIST(4,K1199,FALSE) * _xlfn.POISSON.DIST(3,L1199,FALSE)</f>
        <v>5.3842578948443999E-4</v>
      </c>
      <c r="AH1199" s="13">
        <f t="shared" ref="AH1199:AH1251" si="1535">_xlfn.POISSON.DIST(0,K1199,FALSE) * _xlfn.POISSON.DIST(4,L1199,FALSE)</f>
        <v>9.4208075966940852E-4</v>
      </c>
      <c r="AI1199" s="13">
        <f t="shared" ref="AI1199:AI1251" si="1536">_xlfn.POISSON.DIST(1,K1199,FALSE) * _xlfn.POISSON.DIST(4,L1199,FALSE)</f>
        <v>1.1330091269624119E-3</v>
      </c>
      <c r="AJ1199" s="13">
        <f t="shared" ref="AJ1199:AJ1251" si="1537">_xlfn.POISSON.DIST(2,K1199,FALSE) * _xlfn.POISSON.DIST(4,L1199,FALSE)</f>
        <v>6.8131615501339877E-4</v>
      </c>
      <c r="AK1199" s="13">
        <f t="shared" ref="AK1199:AK1251" si="1538">_xlfn.POISSON.DIST(3,K1199,FALSE) * _xlfn.POISSON.DIST(4,L1199,FALSE)</f>
        <v>2.7313207636537207E-4</v>
      </c>
      <c r="AL1199" s="13">
        <f t="shared" ref="AL1199:AL1251" si="1539">_xlfn.POISSON.DIST(5,K1199,FALSE) * _xlfn.POISSON.DIST(5,L1199,FALSE)</f>
        <v>2.4102127605725942E-6</v>
      </c>
      <c r="AM1199" s="13">
        <f t="shared" ref="AM1199:AM1251" si="1540">_xlfn.POISSON.DIST(5,K1199,FALSE) * _xlfn.POISSON.DIST(0,L1199,FALSE)</f>
        <v>3.4219683867681887E-3</v>
      </c>
      <c r="AN1199" s="13">
        <f t="shared" ref="AN1199:AN1251" si="1541">_xlfn.POISSON.DIST(5,K1199,FALSE) * _xlfn.POISSON.DIST(1,L1199,FALSE)</f>
        <v>2.0877001381624373E-3</v>
      </c>
      <c r="AO1199" s="13">
        <f t="shared" ref="AO1199:AO1251" si="1542">_xlfn.POISSON.DIST(5,K1199,FALSE) * _xlfn.POISSON.DIST(2,L1199,FALSE)</f>
        <v>6.3683987902058792E-4</v>
      </c>
      <c r="AP1199" s="13">
        <f t="shared" ref="AP1199:AP1251" si="1543">_xlfn.POISSON.DIST(5,K1199,FALSE) * _xlfn.POISSON.DIST(3,L1199,FALSE)</f>
        <v>1.2950934989732431E-4</v>
      </c>
      <c r="AQ1199" s="13">
        <f t="shared" ref="AQ1199:AQ1251" si="1544">_xlfn.POISSON.DIST(5,K1199,FALSE) * _xlfn.POISSON.DIST(4,L1199,FALSE)</f>
        <v>1.9753008876370961E-5</v>
      </c>
      <c r="AR1199" s="13">
        <f t="shared" ref="AR1199:AR1251" si="1545">_xlfn.POISSON.DIST(0,K1199,FALSE) * _xlfn.POISSON.DIST(5,L1199,FALSE)</f>
        <v>1.1495033909296209E-4</v>
      </c>
      <c r="AS1199" s="13">
        <f t="shared" ref="AS1199:AS1251" si="1546">_xlfn.POISSON.DIST(1,K1199,FALSE) * _xlfn.POISSON.DIST(5,L1199,FALSE)</f>
        <v>1.3824694114913613E-4</v>
      </c>
      <c r="AT1199" s="13">
        <f t="shared" ref="AT1199:AT1251" si="1547">_xlfn.POISSON.DIST(2,K1199,FALSE) * _xlfn.POISSON.DIST(5,L1199,FALSE)</f>
        <v>8.3132493944347409E-5</v>
      </c>
      <c r="AU1199" s="13">
        <f t="shared" ref="AU1199:AU1251" si="1548">_xlfn.POISSON.DIST(3,K1199,FALSE) * _xlfn.POISSON.DIST(5,L1199,FALSE)</f>
        <v>3.3326893127911789E-5</v>
      </c>
      <c r="AV1199" s="13">
        <f t="shared" ref="AV1199:AV1251" si="1549">_xlfn.POISSON.DIST(4,K1199,FALSE) * _xlfn.POISSON.DIST(5,L1199,FALSE)</f>
        <v>1.0020285867125504E-5</v>
      </c>
      <c r="AW1199" s="13">
        <f t="shared" ref="AW1199:AW1251" si="1550">_xlfn.POISSON.DIST(6,K1199,FALSE) * _xlfn.POISSON.DIST(6,L1199,FALSE)</f>
        <v>4.9123610783865993E-8</v>
      </c>
      <c r="AX1199" s="13">
        <f t="shared" ref="AX1199:AX1251" si="1551">_xlfn.POISSON.DIST(6,K1199,FALSE) * _xlfn.POISSON.DIST(0,L1199,FALSE)</f>
        <v>6.8591455219220215E-4</v>
      </c>
      <c r="AY1199" s="13">
        <f t="shared" ref="AY1199:AY1251" si="1552">_xlfn.POISSON.DIST(6,K1199,FALSE) * _xlfn.POISSON.DIST(1,L1199,FALSE)</f>
        <v>4.1846789436056012E-4</v>
      </c>
      <c r="AZ1199" s="13">
        <f t="shared" ref="AZ1199:AZ1251" si="1553">_xlfn.POISSON.DIST(6,K1199,FALSE) * _xlfn.POISSON.DIST(2,L1199,FALSE)</f>
        <v>1.2765101575034911E-4</v>
      </c>
      <c r="BA1199" s="13">
        <f t="shared" ref="BA1199:BA1251" si="1554">_xlfn.POISSON.DIST(6,K1199,FALSE) * _xlfn.POISSON.DIST(3,L1199,FALSE)</f>
        <v>2.5959429690530366E-5</v>
      </c>
      <c r="BB1199" s="13">
        <f t="shared" ref="BB1199:BB1251" si="1555">_xlfn.POISSON.DIST(6,K1199,FALSE) * _xlfn.POISSON.DIST(4,L1199,FALSE)</f>
        <v>3.9593808903303611E-6</v>
      </c>
      <c r="BC1199" s="13">
        <f t="shared" ref="BC1199:BC1251" si="1556">_xlfn.POISSON.DIST(6,K1199,FALSE) * _xlfn.POISSON.DIST(5,L1199,FALSE)</f>
        <v>4.8311375778588502E-7</v>
      </c>
      <c r="BD1199" s="13">
        <f t="shared" ref="BD1199:BD1251" si="1557">_xlfn.POISSON.DIST(0,K1199,FALSE) * _xlfn.POISSON.DIST(6,L1199,FALSE)</f>
        <v>1.1688294166896246E-5</v>
      </c>
      <c r="BE1199" s="13">
        <f t="shared" ref="BE1199:BE1251" si="1558">_xlfn.POISSON.DIST(1,K1199,FALSE) * _xlfn.POISSON.DIST(6,L1199,FALSE)</f>
        <v>1.4057121784720589E-5</v>
      </c>
      <c r="BF1199" s="13">
        <f t="shared" ref="BF1199:BF1251" si="1559">_xlfn.POISSON.DIST(2,K1199,FALSE) * _xlfn.POISSON.DIST(6,L1199,FALSE)</f>
        <v>8.4530158998786717E-6</v>
      </c>
      <c r="BG1199" s="13">
        <f t="shared" ref="BG1199:BG1251" si="1560">_xlfn.POISSON.DIST(3,K1199,FALSE) * _xlfn.POISSON.DIST(6,L1199,FALSE)</f>
        <v>3.3887201518624792E-6</v>
      </c>
      <c r="BH1199" s="13">
        <f t="shared" ref="BH1199:BH1251" si="1561">_xlfn.POISSON.DIST(4,K1199,FALSE) * _xlfn.POISSON.DIST(6,L1199,FALSE)</f>
        <v>1.0188751923266546E-6</v>
      </c>
      <c r="BI1199" s="13">
        <f t="shared" ref="BI1199:BI1251" si="1562">_xlfn.POISSON.DIST(5,K1199,FALSE) * _xlfn.POISSON.DIST(6,L1199,FALSE)</f>
        <v>2.4507344626097198E-7</v>
      </c>
      <c r="BJ1199" s="14">
        <f t="shared" ref="BJ1199:BJ1251" si="1563">SUM(N1199,Q1199,T1199,W1199,X1199,Y1199,AD1199,AE1199,AF1199,AG1199,AM1199,AN1199,AO1199,AP1199,AQ1199,AX1199,AY1199,AZ1199,BA1199,BB1199,BC1199)</f>
        <v>0.50495855509951715</v>
      </c>
      <c r="BK1199" s="14">
        <f t="shared" ref="BK1199:BK1251" si="1564">SUM(M1199,P1199,S1199,V1199,AC1199,AL1199,AY1199)</f>
        <v>0.30721153124070072</v>
      </c>
      <c r="BL1199" s="14">
        <f t="shared" ref="BL1199:BL1251" si="1565">SUM(O1199,R1199,U1199,AA1199,AB1199,AH1199,AI1199,AJ1199,AK1199,AR1199,AS1199,AT1199,AU1199,AV1199,BD1199,BE1199,BF1199,BG1199,BH1199,BI1199)</f>
        <v>0.18181351086451694</v>
      </c>
      <c r="BM1199" s="14">
        <f t="shared" ref="BM1199:BM1251" si="1566">SUM(S1199:BI1199)</f>
        <v>0.27253851368395776</v>
      </c>
      <c r="BN1199" s="14">
        <f t="shared" ref="BN1199:BN1251" si="1567">SUM(M1199:R1199)</f>
        <v>0.72720335750094833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1.36666666666667</v>
      </c>
      <c r="F1200" s="10">
        <f>VLOOKUP(B1200,home!$B$2:$E$405,3,FALSE)</f>
        <v>0.95</v>
      </c>
      <c r="G1200" s="10">
        <f>VLOOKUP(C1200,away!$B$2:$E$405,4,FALSE)</f>
        <v>0.88</v>
      </c>
      <c r="H1200" s="10">
        <f>VLOOKUP(A1200,away!$A$2:$E$405,3,FALSE)</f>
        <v>1.0874999999999999</v>
      </c>
      <c r="I1200" s="10">
        <f>VLOOKUP(C1200,away!$B$2:$E$405,3,FALSE)</f>
        <v>0.66</v>
      </c>
      <c r="J1200" s="10">
        <f>VLOOKUP(B1200,home!$B$2:$E$405,4,FALSE)</f>
        <v>0.95</v>
      </c>
      <c r="K1200" s="12">
        <f t="shared" si="1512"/>
        <v>1.1425333333333361</v>
      </c>
      <c r="L1200" s="12">
        <f t="shared" si="1513"/>
        <v>0.68186249999999993</v>
      </c>
      <c r="M1200" s="13">
        <f t="shared" si="1514"/>
        <v>0.16131507588598409</v>
      </c>
      <c r="N1200" s="13">
        <f t="shared" si="1515"/>
        <v>0.18430785136893346</v>
      </c>
      <c r="O1200" s="13">
        <f t="shared" si="1516"/>
        <v>0.10999470093130681</v>
      </c>
      <c r="P1200" s="13">
        <f t="shared" si="1517"/>
        <v>0.12567261230404936</v>
      </c>
      <c r="Q1200" s="13">
        <f t="shared" si="1518"/>
        <v>0.1052889318920263</v>
      </c>
      <c r="R1200" s="13">
        <f t="shared" si="1519"/>
        <v>3.7500630881886578E-2</v>
      </c>
      <c r="S1200" s="13">
        <f t="shared" si="1520"/>
        <v>2.4476332104394666E-2</v>
      </c>
      <c r="T1200" s="13">
        <f t="shared" si="1521"/>
        <v>7.1792574322226771E-2</v>
      </c>
      <c r="U1200" s="13">
        <f t="shared" si="1522"/>
        <v>4.2845720803584918E-2</v>
      </c>
      <c r="V1200" s="13">
        <f t="shared" si="1523"/>
        <v>2.1187002298221776E-3</v>
      </c>
      <c r="W1200" s="13">
        <f t="shared" si="1524"/>
        <v>4.0098704772567807E-2</v>
      </c>
      <c r="X1200" s="13">
        <f t="shared" si="1525"/>
        <v>2.7341803082985013E-2</v>
      </c>
      <c r="Y1200" s="13">
        <f t="shared" si="1526"/>
        <v>9.3216751023359294E-3</v>
      </c>
      <c r="Z1200" s="13">
        <f t="shared" si="1527"/>
        <v>8.5234246415667961E-3</v>
      </c>
      <c r="AA1200" s="13">
        <f t="shared" si="1528"/>
        <v>9.7382967671448065E-3</v>
      </c>
      <c r="AB1200" s="13">
        <f t="shared" si="1529"/>
        <v>5.5631643331776025E-3</v>
      </c>
      <c r="AC1200" s="13">
        <f t="shared" si="1530"/>
        <v>1.0316092246360098E-4</v>
      </c>
      <c r="AD1200" s="13">
        <f t="shared" si="1531"/>
        <v>1.1453526706537804E-2</v>
      </c>
      <c r="AE1200" s="13">
        <f t="shared" si="1532"/>
        <v>7.8097303539366317E-3</v>
      </c>
      <c r="AF1200" s="13">
        <f t="shared" si="1533"/>
        <v>2.6625811317305573E-3</v>
      </c>
      <c r="AG1200" s="13">
        <f t="shared" si="1534"/>
        <v>6.0517140897820899E-4</v>
      </c>
      <c r="AH1200" s="13">
        <f t="shared" si="1535"/>
        <v>1.4529509086650845E-3</v>
      </c>
      <c r="AI1200" s="13">
        <f t="shared" si="1536"/>
        <v>1.6600448448468184E-3</v>
      </c>
      <c r="AJ1200" s="13">
        <f t="shared" si="1537"/>
        <v>9.4832828503282809E-4</v>
      </c>
      <c r="AK1200" s="13">
        <f t="shared" si="1538"/>
        <v>3.6116555886428107E-4</v>
      </c>
      <c r="AL1200" s="13">
        <f t="shared" si="1539"/>
        <v>3.214703286098173E-6</v>
      </c>
      <c r="AM1200" s="13">
        <f t="shared" si="1540"/>
        <v>2.6172072092886041E-3</v>
      </c>
      <c r="AN1200" s="13">
        <f t="shared" si="1541"/>
        <v>1.7845754507435506E-3</v>
      </c>
      <c r="AO1200" s="13">
        <f t="shared" si="1542"/>
        <v>6.0841753914131188E-4</v>
      </c>
      <c r="AP1200" s="13">
        <f t="shared" si="1543"/>
        <v>1.3828570142758093E-4</v>
      </c>
      <c r="AQ1200" s="13">
        <f t="shared" si="1544"/>
        <v>2.3572958522415971E-5</v>
      </c>
      <c r="AR1200" s="13">
        <f t="shared" si="1545"/>
        <v>1.981425477919293E-4</v>
      </c>
      <c r="AS1200" s="13">
        <f t="shared" si="1546"/>
        <v>2.2638446560387283E-4</v>
      </c>
      <c r="AT1200" s="13">
        <f t="shared" si="1547"/>
        <v>1.293258990506394E-4</v>
      </c>
      <c r="AU1200" s="13">
        <f t="shared" si="1548"/>
        <v>4.9253050176219188E-5</v>
      </c>
      <c r="AV1200" s="13">
        <f t="shared" si="1549"/>
        <v>1.406831289866743E-5</v>
      </c>
      <c r="AW1200" s="13">
        <f t="shared" si="1550"/>
        <v>6.9567128788093739E-8</v>
      </c>
      <c r="AX1200" s="13">
        <f t="shared" si="1551"/>
        <v>4.9837441280875842E-4</v>
      </c>
      <c r="AY1200" s="13">
        <f t="shared" si="1552"/>
        <v>3.3982282305381194E-4</v>
      </c>
      <c r="AZ1200" s="13">
        <f t="shared" si="1553"/>
        <v>1.1585621984226487E-4</v>
      </c>
      <c r="BA1200" s="13">
        <f t="shared" si="1554"/>
        <v>2.6332670567398776E-5</v>
      </c>
      <c r="BB1200" s="13">
        <f t="shared" si="1555"/>
        <v>4.4888151461907364E-6</v>
      </c>
      <c r="BC1200" s="13">
        <f t="shared" si="1556"/>
        <v>6.1215094352389641E-7</v>
      </c>
      <c r="BD1200" s="13">
        <f t="shared" si="1557"/>
        <v>2.2517662165629045E-5</v>
      </c>
      <c r="BE1200" s="13">
        <f t="shared" si="1558"/>
        <v>2.5727179612970099E-5</v>
      </c>
      <c r="BF1200" s="13">
        <f t="shared" si="1559"/>
        <v>1.4697080140236087E-5</v>
      </c>
      <c r="BG1200" s="13">
        <f t="shared" si="1560"/>
        <v>5.5973013209637044E-6</v>
      </c>
      <c r="BH1200" s="13">
        <f t="shared" si="1561"/>
        <v>1.5987758339779353E-6</v>
      </c>
      <c r="BI1200" s="13">
        <f t="shared" si="1562"/>
        <v>3.6533093656951892E-7</v>
      </c>
      <c r="BJ1200" s="14">
        <f t="shared" si="1563"/>
        <v>0.46684009609374405</v>
      </c>
      <c r="BK1200" s="14">
        <f t="shared" si="1564"/>
        <v>0.31402891897305385</v>
      </c>
      <c r="BL1200" s="14">
        <f t="shared" si="1565"/>
        <v>0.21075268092004143</v>
      </c>
      <c r="BM1200" s="14">
        <f t="shared" si="1566"/>
        <v>0.27572556410829435</v>
      </c>
      <c r="BN1200" s="14">
        <f t="shared" si="1567"/>
        <v>0.72407980326418664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1.61006289308176</v>
      </c>
      <c r="F1201" s="10">
        <f>VLOOKUP(B1201,home!$B$2:$E$405,3,FALSE)</f>
        <v>0.78</v>
      </c>
      <c r="G1201" s="10">
        <f>VLOOKUP(C1201,away!$B$2:$E$405,4,FALSE)</f>
        <v>0.31</v>
      </c>
      <c r="H1201" s="10">
        <f>VLOOKUP(A1201,away!$A$2:$E$405,3,FALSE)</f>
        <v>1.22012578616352</v>
      </c>
      <c r="I1201" s="10">
        <f>VLOOKUP(C1201,away!$B$2:$E$405,3,FALSE)</f>
        <v>1.01</v>
      </c>
      <c r="J1201" s="10">
        <f>VLOOKUP(B1201,home!$B$2:$E$405,4,FALSE)</f>
        <v>0.78</v>
      </c>
      <c r="K1201" s="12">
        <f t="shared" si="1512"/>
        <v>0.38931320754716958</v>
      </c>
      <c r="L1201" s="12">
        <f t="shared" si="1513"/>
        <v>0.96121509433962116</v>
      </c>
      <c r="M1201" s="13">
        <f t="shared" si="1514"/>
        <v>0.25910333969804228</v>
      </c>
      <c r="N1201" s="13">
        <f t="shared" si="1515"/>
        <v>0.10087235226402871</v>
      </c>
      <c r="O1201" s="13">
        <f t="shared" si="1516"/>
        <v>0.24905404111156459</v>
      </c>
      <c r="P1201" s="13">
        <f t="shared" si="1517"/>
        <v>9.6960027597727844E-2</v>
      </c>
      <c r="Q1201" s="13">
        <f t="shared" si="1518"/>
        <v>1.9635469506368502E-2</v>
      </c>
      <c r="R1201" s="13">
        <f t="shared" si="1519"/>
        <v>0.11969725181135822</v>
      </c>
      <c r="S1201" s="13">
        <f t="shared" si="1520"/>
        <v>9.0709434339097186E-3</v>
      </c>
      <c r="T1201" s="13">
        <f t="shared" si="1521"/>
        <v>1.8873909673966752E-2</v>
      </c>
      <c r="U1201" s="13">
        <f t="shared" si="1522"/>
        <v>4.6599721037261115E-2</v>
      </c>
      <c r="V1201" s="13">
        <f t="shared" si="1523"/>
        <v>3.7716351009013617E-4</v>
      </c>
      <c r="W1201" s="13">
        <f t="shared" si="1524"/>
        <v>2.5481158717396537E-3</v>
      </c>
      <c r="X1201" s="13">
        <f t="shared" si="1525"/>
        <v>2.4492874380425168E-3</v>
      </c>
      <c r="Y1201" s="13">
        <f t="shared" si="1526"/>
        <v>1.1771460279114433E-3</v>
      </c>
      <c r="Z1201" s="13">
        <f t="shared" si="1527"/>
        <v>3.8351601730682701E-2</v>
      </c>
      <c r="AA1201" s="13">
        <f t="shared" si="1528"/>
        <v>1.4930785084343659E-2</v>
      </c>
      <c r="AB1201" s="13">
        <f t="shared" si="1529"/>
        <v>2.9063759161916331E-3</v>
      </c>
      <c r="AC1201" s="13">
        <f t="shared" si="1530"/>
        <v>8.8212352815033552E-6</v>
      </c>
      <c r="AD1201" s="13">
        <f t="shared" si="1531"/>
        <v>2.4800379080720418E-4</v>
      </c>
      <c r="AE1201" s="13">
        <f t="shared" si="1532"/>
        <v>2.383849871773304E-4</v>
      </c>
      <c r="AF1201" s="13">
        <f t="shared" si="1533"/>
        <v>1.1456962396940351E-4</v>
      </c>
      <c r="AG1201" s="13">
        <f t="shared" si="1534"/>
        <v>3.6708683970735045E-5</v>
      </c>
      <c r="AH1201" s="13">
        <f t="shared" si="1535"/>
        <v>9.2160346189084363E-3</v>
      </c>
      <c r="AI1201" s="13">
        <f t="shared" si="1536"/>
        <v>3.5879239983529999E-3</v>
      </c>
      <c r="AJ1201" s="13">
        <f t="shared" si="1537"/>
        <v>6.9841310011713588E-4</v>
      </c>
      <c r="AK1201" s="13">
        <f t="shared" si="1538"/>
        <v>9.063381473318822E-5</v>
      </c>
      <c r="AL1201" s="13">
        <f t="shared" si="1539"/>
        <v>1.3204109485232995E-7</v>
      </c>
      <c r="AM1201" s="13">
        <f t="shared" si="1540"/>
        <v>1.9310230256601996E-5</v>
      </c>
      <c r="AN1201" s="13">
        <f t="shared" si="1541"/>
        <v>1.856128479781949E-5</v>
      </c>
      <c r="AO1201" s="13">
        <f t="shared" si="1542"/>
        <v>8.9206935590003185E-6</v>
      </c>
      <c r="AP1201" s="13">
        <f t="shared" si="1543"/>
        <v>2.8582351002964478E-6</v>
      </c>
      <c r="AQ1201" s="13">
        <f t="shared" si="1544"/>
        <v>6.8684468039406663E-7</v>
      </c>
      <c r="AR1201" s="13">
        <f t="shared" si="1545"/>
        <v>1.7717183171302576E-3</v>
      </c>
      <c r="AS1201" s="13">
        <f t="shared" si="1546"/>
        <v>6.8975334091205388E-4</v>
      </c>
      <c r="AT1201" s="13">
        <f t="shared" si="1547"/>
        <v>1.3426504278342402E-4</v>
      </c>
      <c r="AU1201" s="13">
        <f t="shared" si="1548"/>
        <v>1.7423718155824253E-5</v>
      </c>
      <c r="AV1201" s="13">
        <f t="shared" si="1549"/>
        <v>1.6958209006604487E-6</v>
      </c>
      <c r="AW1201" s="13">
        <f t="shared" si="1550"/>
        <v>1.372544189408098E-9</v>
      </c>
      <c r="AX1201" s="13">
        <f t="shared" si="1551"/>
        <v>1.2529546132786865E-6</v>
      </c>
      <c r="AY1201" s="13">
        <f t="shared" si="1552"/>
        <v>1.204358886805936E-6</v>
      </c>
      <c r="AZ1201" s="13">
        <f t="shared" si="1553"/>
        <v>5.7882397049996437E-7</v>
      </c>
      <c r="BA1201" s="13">
        <f t="shared" si="1554"/>
        <v>1.8545811247005249E-7</v>
      </c>
      <c r="BB1201" s="13">
        <f t="shared" si="1555"/>
        <v>4.456628426848739E-8</v>
      </c>
      <c r="BC1201" s="13">
        <f t="shared" si="1556"/>
        <v>8.567557027500098E-9</v>
      </c>
      <c r="BD1201" s="13">
        <f t="shared" si="1557"/>
        <v>2.8383373155726582E-4</v>
      </c>
      <c r="BE1201" s="13">
        <f t="shared" si="1558"/>
        <v>1.1050022044264142E-4</v>
      </c>
      <c r="BF1201" s="13">
        <f t="shared" si="1559"/>
        <v>2.1509597627597024E-5</v>
      </c>
      <c r="BG1201" s="13">
        <f t="shared" si="1560"/>
        <v>2.7913234818162622E-6</v>
      </c>
      <c r="BH1201" s="13">
        <f t="shared" si="1561"/>
        <v>2.7167477450190567E-7</v>
      </c>
      <c r="BI1201" s="13">
        <f t="shared" si="1562"/>
        <v>2.1153315574198194E-8</v>
      </c>
      <c r="BJ1201" s="14">
        <f t="shared" si="1563"/>
        <v>0.14624755988580074</v>
      </c>
      <c r="BK1201" s="14">
        <f t="shared" si="1564"/>
        <v>0.36552163187503317</v>
      </c>
      <c r="BL1201" s="14">
        <f t="shared" si="1565"/>
        <v>0.44981496443391256</v>
      </c>
      <c r="BM1201" s="14">
        <f t="shared" si="1566"/>
        <v>0.15461207294999646</v>
      </c>
      <c r="BN1201" s="14">
        <f t="shared" si="1567"/>
        <v>0.84532248198909021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1.61006289308176</v>
      </c>
      <c r="F1202" s="10">
        <f>VLOOKUP(B1202,home!$B$2:$E$405,3,FALSE)</f>
        <v>1.59</v>
      </c>
      <c r="G1202" s="10">
        <f>VLOOKUP(C1202,away!$B$2:$E$405,4,FALSE)</f>
        <v>0.97</v>
      </c>
      <c r="H1202" s="10">
        <f>VLOOKUP(A1202,away!$A$2:$E$405,3,FALSE)</f>
        <v>1.22012578616352</v>
      </c>
      <c r="I1202" s="10">
        <f>VLOOKUP(C1202,away!$B$2:$E$405,3,FALSE)</f>
        <v>0.83</v>
      </c>
      <c r="J1202" s="10">
        <f>VLOOKUP(B1202,home!$B$2:$E$405,4,FALSE)</f>
        <v>1.59</v>
      </c>
      <c r="K1202" s="12">
        <f t="shared" si="1512"/>
        <v>2.4831999999999987</v>
      </c>
      <c r="L1202" s="12">
        <f t="shared" si="1513"/>
        <v>1.6101999999999972</v>
      </c>
      <c r="M1202" s="13">
        <f t="shared" si="1514"/>
        <v>1.6682416807691496E-2</v>
      </c>
      <c r="N1202" s="13">
        <f t="shared" si="1515"/>
        <v>4.1425777416859502E-2</v>
      </c>
      <c r="O1202" s="13">
        <f t="shared" si="1516"/>
        <v>2.6862027543744799E-2</v>
      </c>
      <c r="P1202" s="13">
        <f t="shared" si="1517"/>
        <v>6.6703786796627043E-2</v>
      </c>
      <c r="Q1202" s="13">
        <f t="shared" si="1518"/>
        <v>5.1434245240772739E-2</v>
      </c>
      <c r="R1202" s="13">
        <f t="shared" si="1519"/>
        <v>2.1626618375468906E-2</v>
      </c>
      <c r="S1202" s="13">
        <f t="shared" si="1520"/>
        <v>6.6677916399955725E-2</v>
      </c>
      <c r="T1202" s="13">
        <f t="shared" si="1521"/>
        <v>8.281942168669211E-2</v>
      </c>
      <c r="U1202" s="13">
        <f t="shared" si="1522"/>
        <v>5.3703218749964352E-2</v>
      </c>
      <c r="V1202" s="13">
        <f t="shared" si="1523"/>
        <v>2.9623136016381779E-2</v>
      </c>
      <c r="W1202" s="13">
        <f t="shared" si="1524"/>
        <v>4.257383926062893E-2</v>
      </c>
      <c r="X1202" s="13">
        <f t="shared" si="1525"/>
        <v>6.8552395977464584E-2</v>
      </c>
      <c r="Y1202" s="13">
        <f t="shared" si="1526"/>
        <v>5.5191534001456655E-2</v>
      </c>
      <c r="Z1202" s="13">
        <f t="shared" si="1527"/>
        <v>1.1607726969393321E-2</v>
      </c>
      <c r="AA1202" s="13">
        <f t="shared" si="1528"/>
        <v>2.8824307610397479E-2</v>
      </c>
      <c r="AB1202" s="13">
        <f t="shared" si="1529"/>
        <v>3.5788260329069496E-2</v>
      </c>
      <c r="AC1202" s="13">
        <f t="shared" si="1530"/>
        <v>7.4029117448272865E-3</v>
      </c>
      <c r="AD1202" s="13">
        <f t="shared" si="1531"/>
        <v>2.6429839412998434E-2</v>
      </c>
      <c r="AE1202" s="13">
        <f t="shared" si="1532"/>
        <v>4.2557327422810001E-2</v>
      </c>
      <c r="AF1202" s="13">
        <f t="shared" si="1533"/>
        <v>3.4262904308104282E-2</v>
      </c>
      <c r="AG1202" s="13">
        <f t="shared" si="1534"/>
        <v>1.8390042838969802E-2</v>
      </c>
      <c r="AH1202" s="13">
        <f t="shared" si="1535"/>
        <v>4.6726904915292767E-3</v>
      </c>
      <c r="AI1202" s="13">
        <f t="shared" si="1536"/>
        <v>1.1603225028565494E-2</v>
      </c>
      <c r="AJ1202" s="13">
        <f t="shared" si="1537"/>
        <v>1.4406564195466912E-2</v>
      </c>
      <c r="AK1202" s="13">
        <f t="shared" si="1538"/>
        <v>1.1924793403394474E-2</v>
      </c>
      <c r="AL1202" s="13">
        <f t="shared" si="1539"/>
        <v>1.1840064959257844E-3</v>
      </c>
      <c r="AM1202" s="13">
        <f t="shared" si="1540"/>
        <v>1.3126115446071535E-2</v>
      </c>
      <c r="AN1202" s="13">
        <f t="shared" si="1541"/>
        <v>2.1135671091264345E-2</v>
      </c>
      <c r="AO1202" s="13">
        <f t="shared" si="1542"/>
        <v>1.70163287955769E-2</v>
      </c>
      <c r="AP1202" s="13">
        <f t="shared" si="1543"/>
        <v>9.1332308755459578E-3</v>
      </c>
      <c r="AQ1202" s="13">
        <f t="shared" si="1544"/>
        <v>3.6765820889510213E-3</v>
      </c>
      <c r="AR1202" s="13">
        <f t="shared" si="1545"/>
        <v>1.5047932458920851E-3</v>
      </c>
      <c r="AS1202" s="13">
        <f t="shared" si="1546"/>
        <v>3.7367025881992234E-3</v>
      </c>
      <c r="AT1202" s="13">
        <f t="shared" si="1547"/>
        <v>4.6394899335081546E-3</v>
      </c>
      <c r="AU1202" s="13">
        <f t="shared" si="1548"/>
        <v>3.8402604676291479E-3</v>
      </c>
      <c r="AV1202" s="13">
        <f t="shared" si="1549"/>
        <v>2.3840336983041743E-3</v>
      </c>
      <c r="AW1202" s="13">
        <f t="shared" si="1550"/>
        <v>1.315052545384891E-4</v>
      </c>
      <c r="AX1202" s="13">
        <f t="shared" si="1551"/>
        <v>5.4324616459474713E-3</v>
      </c>
      <c r="AY1202" s="13">
        <f t="shared" si="1552"/>
        <v>8.747349742304603E-3</v>
      </c>
      <c r="AZ1202" s="13">
        <f t="shared" si="1553"/>
        <v>7.0424912775294253E-3</v>
      </c>
      <c r="BA1202" s="13">
        <f t="shared" si="1554"/>
        <v>3.7799398183592861E-3</v>
      </c>
      <c r="BB1202" s="13">
        <f t="shared" si="1555"/>
        <v>1.521614773880529E-3</v>
      </c>
      <c r="BC1202" s="13">
        <f t="shared" si="1556"/>
        <v>4.9002082178048456E-4</v>
      </c>
      <c r="BD1202" s="13">
        <f t="shared" si="1557"/>
        <v>4.038363474225718E-4</v>
      </c>
      <c r="BE1202" s="13">
        <f t="shared" si="1558"/>
        <v>1.0028064179197298E-3</v>
      </c>
      <c r="BF1202" s="13">
        <f t="shared" si="1559"/>
        <v>1.2450844484891361E-3</v>
      </c>
      <c r="BG1202" s="13">
        <f t="shared" si="1560"/>
        <v>1.030597900829407E-3</v>
      </c>
      <c r="BH1202" s="13">
        <f t="shared" si="1561"/>
        <v>6.3979517683489565E-4</v>
      </c>
      <c r="BI1202" s="13">
        <f t="shared" si="1562"/>
        <v>3.1774787662328238E-4</v>
      </c>
      <c r="BJ1202" s="14">
        <f t="shared" si="1563"/>
        <v>0.55473913394396879</v>
      </c>
      <c r="BK1202" s="14">
        <f t="shared" si="1564"/>
        <v>0.19702152400371373</v>
      </c>
      <c r="BL1202" s="14">
        <f t="shared" si="1565"/>
        <v>0.23015685382925299</v>
      </c>
      <c r="BM1202" s="14">
        <f t="shared" si="1566"/>
        <v>0.76017452207739844</v>
      </c>
      <c r="BN1202" s="14">
        <f t="shared" si="1567"/>
        <v>0.2247348721811645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1.61006289308176</v>
      </c>
      <c r="F1203" s="10">
        <f>VLOOKUP(B1203,home!$B$2:$E$405,3,FALSE)</f>
        <v>1.24</v>
      </c>
      <c r="G1203" s="10">
        <f>VLOOKUP(C1203,away!$B$2:$E$405,4,FALSE)</f>
        <v>1.24</v>
      </c>
      <c r="H1203" s="10">
        <f>VLOOKUP(A1203,away!$A$2:$E$405,3,FALSE)</f>
        <v>1.22012578616352</v>
      </c>
      <c r="I1203" s="10">
        <f>VLOOKUP(C1203,away!$B$2:$E$405,3,FALSE)</f>
        <v>0.41</v>
      </c>
      <c r="J1203" s="10">
        <f>VLOOKUP(B1203,home!$B$2:$E$405,4,FALSE)</f>
        <v>1.24</v>
      </c>
      <c r="K1203" s="12">
        <f t="shared" si="1512"/>
        <v>2.4756327044025142</v>
      </c>
      <c r="L1203" s="12">
        <f t="shared" si="1513"/>
        <v>0.6203119496855336</v>
      </c>
      <c r="M1203" s="13">
        <f t="shared" si="1514"/>
        <v>4.5232263429350307E-2</v>
      </c>
      <c r="N1203" s="13">
        <f t="shared" si="1515"/>
        <v>0.11197847063984943</v>
      </c>
      <c r="O1203" s="13">
        <f t="shared" si="1516"/>
        <v>2.8058113516549951E-2</v>
      </c>
      <c r="P1203" s="13">
        <f t="shared" si="1517"/>
        <v>6.9461583445409286E-2</v>
      </c>
      <c r="Q1203" s="13">
        <f t="shared" si="1518"/>
        <v>0.13860878205249405</v>
      </c>
      <c r="R1203" s="13">
        <f t="shared" si="1519"/>
        <v>8.7023915499745592E-3</v>
      </c>
      <c r="S1203" s="13">
        <f t="shared" si="1520"/>
        <v>2.6667422813583818E-2</v>
      </c>
      <c r="T1203" s="13">
        <f t="shared" si="1521"/>
        <v>8.598068383851977E-2</v>
      </c>
      <c r="U1203" s="13">
        <f t="shared" si="1522"/>
        <v>2.15439251276331E-2</v>
      </c>
      <c r="V1203" s="13">
        <f t="shared" si="1523"/>
        <v>4.550246204811122E-3</v>
      </c>
      <c r="W1203" s="13">
        <f t="shared" si="1524"/>
        <v>0.11438147798885147</v>
      </c>
      <c r="X1203" s="13">
        <f t="shared" si="1525"/>
        <v>7.0952197619177398E-2</v>
      </c>
      <c r="Y1203" s="13">
        <f t="shared" si="1526"/>
        <v>2.2006248019812595E-2</v>
      </c>
      <c r="Z1203" s="13">
        <f t="shared" si="1527"/>
        <v>1.799399156430544E-3</v>
      </c>
      <c r="AA1203" s="13">
        <f t="shared" si="1528"/>
        <v>4.4546513999337498E-3</v>
      </c>
      <c r="AB1203" s="13">
        <f t="shared" si="1529"/>
        <v>5.5140403461942196E-3</v>
      </c>
      <c r="AC1203" s="13">
        <f t="shared" si="1530"/>
        <v>4.367282367849006E-4</v>
      </c>
      <c r="AD1203" s="13">
        <f t="shared" si="1531"/>
        <v>7.0791631921774276E-2</v>
      </c>
      <c r="AE1203" s="13">
        <f t="shared" si="1532"/>
        <v>4.3912895218816458E-2</v>
      </c>
      <c r="AF1203" s="13">
        <f t="shared" si="1533"/>
        <v>1.3619846824760288E-2</v>
      </c>
      <c r="AG1203" s="13">
        <f t="shared" si="1534"/>
        <v>2.8161845794284599E-3</v>
      </c>
      <c r="AH1203" s="13">
        <f t="shared" si="1535"/>
        <v>2.7904719974698381E-4</v>
      </c>
      <c r="AI1203" s="13">
        <f t="shared" si="1536"/>
        <v>6.9081837376557399E-4</v>
      </c>
      <c r="AJ1203" s="13">
        <f t="shared" si="1537"/>
        <v>8.5510627944810778E-4</v>
      </c>
      <c r="AK1203" s="13">
        <f t="shared" si="1538"/>
        <v>7.0564302371389678E-4</v>
      </c>
      <c r="AL1203" s="13">
        <f t="shared" si="1539"/>
        <v>2.6826722841127175E-5</v>
      </c>
      <c r="AM1203" s="13">
        <f t="shared" si="1540"/>
        <v>3.5050815836713864E-2</v>
      </c>
      <c r="AN1203" s="13">
        <f t="shared" si="1541"/>
        <v>2.1742439909740553E-2</v>
      </c>
      <c r="AO1203" s="13">
        <f t="shared" si="1542"/>
        <v>6.7435476456658575E-3</v>
      </c>
      <c r="AP1203" s="13">
        <f t="shared" si="1543"/>
        <v>1.3943677292934263E-3</v>
      </c>
      <c r="AQ1203" s="13">
        <f t="shared" si="1544"/>
        <v>2.1623574118414889E-4</v>
      </c>
      <c r="AR1203" s="13">
        <f t="shared" si="1545"/>
        <v>3.4619262505868024E-5</v>
      </c>
      <c r="AS1203" s="13">
        <f t="shared" si="1546"/>
        <v>8.5704578461822609E-5</v>
      </c>
      <c r="AT1203" s="13">
        <f t="shared" si="1547"/>
        <v>1.0608652867855973E-4</v>
      </c>
      <c r="AU1203" s="13">
        <f t="shared" si="1548"/>
        <v>8.7543759964392535E-5</v>
      </c>
      <c r="AV1203" s="13">
        <f t="shared" si="1549"/>
        <v>5.4181548808553427E-5</v>
      </c>
      <c r="AW1203" s="13">
        <f t="shared" si="1550"/>
        <v>1.1443568680095675E-6</v>
      </c>
      <c r="AX1203" s="13">
        <f t="shared" si="1551"/>
        <v>1.4462157666893061E-2</v>
      </c>
      <c r="AY1203" s="13">
        <f t="shared" si="1552"/>
        <v>8.971049219010022E-3</v>
      </c>
      <c r="AZ1203" s="13">
        <f t="shared" si="1553"/>
        <v>2.7824245158844943E-3</v>
      </c>
      <c r="BA1203" s="13">
        <f t="shared" si="1554"/>
        <v>5.7532372543371265E-4</v>
      </c>
      <c r="BB1203" s="13">
        <f t="shared" si="1555"/>
        <v>8.9220045456032726E-5</v>
      </c>
      <c r="BC1203" s="13">
        <f t="shared" si="1556"/>
        <v>1.1068852069572722E-5</v>
      </c>
      <c r="BD1203" s="13">
        <f t="shared" si="1557"/>
        <v>3.5791237036150457E-6</v>
      </c>
      <c r="BE1203" s="13">
        <f t="shared" si="1558"/>
        <v>8.860595693771657E-6</v>
      </c>
      <c r="BF1203" s="13">
        <f t="shared" si="1559"/>
        <v>1.0967790239994603E-5</v>
      </c>
      <c r="BG1203" s="13">
        <f t="shared" si="1560"/>
        <v>9.0507400710524447E-6</v>
      </c>
      <c r="BH1203" s="13">
        <f t="shared" si="1561"/>
        <v>5.6015770297359432E-6</v>
      </c>
      <c r="BI1203" s="13">
        <f t="shared" si="1562"/>
        <v>2.7734894582088375E-6</v>
      </c>
      <c r="BJ1203" s="14">
        <f t="shared" si="1563"/>
        <v>0.76708706959082895</v>
      </c>
      <c r="BK1203" s="14">
        <f t="shared" si="1564"/>
        <v>0.15534612007179055</v>
      </c>
      <c r="BL1203" s="14">
        <f t="shared" si="1565"/>
        <v>7.1212705811575738E-2</v>
      </c>
      <c r="BM1203" s="14">
        <f t="shared" si="1566"/>
        <v>0.58443378513485666</v>
      </c>
      <c r="BN1203" s="14">
        <f t="shared" si="1567"/>
        <v>0.40204160463362759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1.61006289308176</v>
      </c>
      <c r="F1204" s="10">
        <f>VLOOKUP(B1204,home!$B$2:$E$405,3,FALSE)</f>
        <v>1.48</v>
      </c>
      <c r="G1204" s="10">
        <f>VLOOKUP(C1204,away!$B$2:$E$405,4,FALSE)</f>
        <v>1.0900000000000001</v>
      </c>
      <c r="H1204" s="10">
        <f>VLOOKUP(A1204,away!$A$2:$E$405,3,FALSE)</f>
        <v>1.22012578616352</v>
      </c>
      <c r="I1204" s="10">
        <f>VLOOKUP(C1204,away!$B$2:$E$405,3,FALSE)</f>
        <v>0.78</v>
      </c>
      <c r="J1204" s="10">
        <f>VLOOKUP(B1204,home!$B$2:$E$405,4,FALSE)</f>
        <v>1.48</v>
      </c>
      <c r="K1204" s="12">
        <f t="shared" si="1512"/>
        <v>2.5973534591194953</v>
      </c>
      <c r="L1204" s="12">
        <f t="shared" si="1513"/>
        <v>1.4085132075471676</v>
      </c>
      <c r="M1204" s="13">
        <f t="shared" si="1514"/>
        <v>1.8208501716909464E-2</v>
      </c>
      <c r="N1204" s="13">
        <f t="shared" si="1515"/>
        <v>4.729391491979807E-2</v>
      </c>
      <c r="O1204" s="13">
        <f t="shared" si="1516"/>
        <v>2.5646915157912259E-2</v>
      </c>
      <c r="P1204" s="13">
        <f t="shared" si="1517"/>
        <v>6.6614103801147628E-2</v>
      </c>
      <c r="Q1204" s="13">
        <f t="shared" si="1518"/>
        <v>6.1419506756120318E-2</v>
      </c>
      <c r="R1204" s="13">
        <f t="shared" si="1519"/>
        <v>1.8062009366380537E-2</v>
      </c>
      <c r="S1204" s="13">
        <f t="shared" si="1520"/>
        <v>6.092537011308858E-2</v>
      </c>
      <c r="T1204" s="13">
        <f t="shared" si="1521"/>
        <v>8.6510186467027961E-2</v>
      </c>
      <c r="U1204" s="13">
        <f t="shared" si="1522"/>
        <v>4.6913422506417217E-2</v>
      </c>
      <c r="V1204" s="13">
        <f t="shared" si="1523"/>
        <v>2.476553103193592E-2</v>
      </c>
      <c r="W1204" s="13">
        <f t="shared" si="1524"/>
        <v>5.3176056110140778E-2</v>
      </c>
      <c r="X1204" s="13">
        <f t="shared" si="1525"/>
        <v>7.4899177356402558E-2</v>
      </c>
      <c r="Y1204" s="13">
        <f t="shared" si="1526"/>
        <v>5.2748240270455382E-2</v>
      </c>
      <c r="Z1204" s="13">
        <f t="shared" si="1527"/>
        <v>8.4801929157958759E-3</v>
      </c>
      <c r="AA1204" s="13">
        <f t="shared" si="1528"/>
        <v>2.2026058403843061E-2</v>
      </c>
      <c r="AB1204" s="13">
        <f t="shared" si="1529"/>
        <v>2.8604729492994901E-2</v>
      </c>
      <c r="AC1204" s="13">
        <f t="shared" si="1530"/>
        <v>5.6626489664711298E-3</v>
      </c>
      <c r="AD1204" s="13">
        <f t="shared" si="1531"/>
        <v>3.4529253320001639E-2</v>
      </c>
      <c r="AE1204" s="13">
        <f t="shared" si="1532"/>
        <v>4.8634909347964196E-2</v>
      </c>
      <c r="AF1204" s="13">
        <f t="shared" si="1533"/>
        <v>3.4251456082233393E-2</v>
      </c>
      <c r="AG1204" s="13">
        <f t="shared" si="1534"/>
        <v>1.6081209423182495E-2</v>
      </c>
      <c r="AH1204" s="13">
        <f t="shared" si="1535"/>
        <v>2.986115931111605E-3</v>
      </c>
      <c r="AI1204" s="13">
        <f t="shared" si="1536"/>
        <v>7.7559985430045606E-3</v>
      </c>
      <c r="AJ1204" s="13">
        <f t="shared" si="1537"/>
        <v>1.0072534822299332E-2</v>
      </c>
      <c r="AK1204" s="13">
        <f t="shared" si="1538"/>
        <v>8.7206443876002467E-3</v>
      </c>
      <c r="AL1204" s="13">
        <f t="shared" si="1539"/>
        <v>8.28650905838492E-4</v>
      </c>
      <c r="AM1204" s="13">
        <f t="shared" si="1540"/>
        <v>1.7936935110303913E-2</v>
      </c>
      <c r="AN1204" s="13">
        <f t="shared" si="1541"/>
        <v>2.5264410005779572E-2</v>
      </c>
      <c r="AO1204" s="13">
        <f t="shared" si="1542"/>
        <v>1.7792627587013672E-2</v>
      </c>
      <c r="AP1204" s="13">
        <f t="shared" si="1543"/>
        <v>8.3537169844256146E-3</v>
      </c>
      <c r="AQ1204" s="13">
        <f t="shared" si="1544"/>
        <v>2.9415801761686444E-3</v>
      </c>
      <c r="AR1204" s="13">
        <f t="shared" si="1545"/>
        <v>8.4119674564754089E-4</v>
      </c>
      <c r="AS1204" s="13">
        <f t="shared" si="1546"/>
        <v>2.1848852771077028E-3</v>
      </c>
      <c r="AT1204" s="13">
        <f t="shared" si="1547"/>
        <v>2.8374596661374747E-3</v>
      </c>
      <c r="AU1204" s="13">
        <f t="shared" si="1548"/>
        <v>2.4566285596514061E-3</v>
      </c>
      <c r="AV1204" s="13">
        <f t="shared" si="1549"/>
        <v>1.5951831717955813E-3</v>
      </c>
      <c r="AW1204" s="13">
        <f t="shared" si="1550"/>
        <v>8.4209499610311882E-5</v>
      </c>
      <c r="AX1204" s="13">
        <f t="shared" si="1551"/>
        <v>7.7647600757916298E-3</v>
      </c>
      <c r="AY1204" s="13">
        <f t="shared" si="1552"/>
        <v>1.0936767120187457E-2</v>
      </c>
      <c r="AZ1204" s="13">
        <f t="shared" si="1553"/>
        <v>7.7022904683258188E-3</v>
      </c>
      <c r="BA1204" s="13">
        <f t="shared" si="1554"/>
        <v>3.6162592843338569E-3</v>
      </c>
      <c r="BB1204" s="13">
        <f t="shared" si="1555"/>
        <v>1.2733872409748269E-3</v>
      </c>
      <c r="BC1204" s="13">
        <f t="shared" si="1556"/>
        <v>3.5871654944701835E-4</v>
      </c>
      <c r="BD1204" s="13">
        <f t="shared" si="1557"/>
        <v>1.974727877317092E-4</v>
      </c>
      <c r="BE1204" s="13">
        <f t="shared" si="1558"/>
        <v>5.1290662829692483E-4</v>
      </c>
      <c r="BF1204" s="13">
        <f t="shared" si="1559"/>
        <v>6.6609990260616751E-4</v>
      </c>
      <c r="BG1204" s="13">
        <f t="shared" si="1560"/>
        <v>5.7669896205109607E-4</v>
      </c>
      <c r="BH1204" s="13">
        <f t="shared" si="1561"/>
        <v>3.7447276098850928E-4</v>
      </c>
      <c r="BI1204" s="13">
        <f t="shared" si="1562"/>
        <v>1.9452762421990648E-4</v>
      </c>
      <c r="BJ1204" s="14">
        <f t="shared" si="1563"/>
        <v>0.61348536065607884</v>
      </c>
      <c r="BK1204" s="14">
        <f t="shared" si="1564"/>
        <v>0.18794157365557865</v>
      </c>
      <c r="BL1204" s="14">
        <f t="shared" si="1565"/>
        <v>0.1832259606977977</v>
      </c>
      <c r="BM1204" s="14">
        <f t="shared" si="1566"/>
        <v>0.74503557858640579</v>
      </c>
      <c r="BN1204" s="14">
        <f t="shared" si="1567"/>
        <v>0.23724495171826826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1.3537414965986401</v>
      </c>
      <c r="F1205" s="10">
        <f>VLOOKUP(B1205,home!$B$2:$E$405,3,FALSE)</f>
        <v>0.55000000000000004</v>
      </c>
      <c r="G1205" s="10">
        <f>VLOOKUP(C1205,away!$B$2:$E$405,4,FALSE)</f>
        <v>1.06</v>
      </c>
      <c r="H1205" s="10">
        <f>VLOOKUP(A1205,away!$A$2:$E$405,3,FALSE)</f>
        <v>1.08843537414966</v>
      </c>
      <c r="I1205" s="10">
        <f>VLOOKUP(C1205,away!$B$2:$E$405,3,FALSE)</f>
        <v>1.58</v>
      </c>
      <c r="J1205" s="10">
        <f>VLOOKUP(B1205,home!$B$2:$E$405,4,FALSE)</f>
        <v>0.55000000000000004</v>
      </c>
      <c r="K1205" s="12">
        <f t="shared" si="1512"/>
        <v>0.7892312925170073</v>
      </c>
      <c r="L1205" s="12">
        <f t="shared" si="1513"/>
        <v>0.94585034013605462</v>
      </c>
      <c r="M1205" s="13">
        <f t="shared" si="1514"/>
        <v>0.17638580085772976</v>
      </c>
      <c r="N1205" s="13">
        <f t="shared" si="1515"/>
        <v>0.13920919359259351</v>
      </c>
      <c r="O1205" s="13">
        <f t="shared" si="1516"/>
        <v>0.16683456973645408</v>
      </c>
      <c r="P1205" s="13">
        <f t="shared" si="1517"/>
        <v>0.13167106310962043</v>
      </c>
      <c r="Q1205" s="13">
        <f t="shared" si="1518"/>
        <v>5.4934125894666425E-2</v>
      </c>
      <c r="R1205" s="13">
        <f t="shared" si="1519"/>
        <v>7.8900267265838694E-2</v>
      </c>
      <c r="S1205" s="13">
        <f t="shared" si="1520"/>
        <v>2.4572937243403217E-2</v>
      </c>
      <c r="T1205" s="13">
        <f t="shared" si="1521"/>
        <v>5.1959461662547078E-2</v>
      </c>
      <c r="U1205" s="13">
        <f t="shared" si="1522"/>
        <v>6.2270559914155185E-2</v>
      </c>
      <c r="V1205" s="13">
        <f t="shared" si="1523"/>
        <v>2.0381741203600707E-3</v>
      </c>
      <c r="W1205" s="13">
        <f t="shared" si="1524"/>
        <v>1.4451910394379864E-2</v>
      </c>
      <c r="X1205" s="13">
        <f t="shared" si="1525"/>
        <v>1.3669344362139976E-2</v>
      </c>
      <c r="Y1205" s="13">
        <f t="shared" si="1526"/>
        <v>6.4645770071834778E-3</v>
      </c>
      <c r="Z1205" s="13">
        <f t="shared" si="1527"/>
        <v>2.4875948210073055E-2</v>
      </c>
      <c r="AA1205" s="13">
        <f t="shared" si="1528"/>
        <v>1.963287675842209E-2</v>
      </c>
      <c r="AB1205" s="13">
        <f t="shared" si="1529"/>
        <v>7.747440349938288E-3</v>
      </c>
      <c r="AC1205" s="13">
        <f t="shared" si="1530"/>
        <v>9.509288443475253E-5</v>
      </c>
      <c r="AD1205" s="13">
        <f t="shared" si="1531"/>
        <v>2.8514749799740976E-3</v>
      </c>
      <c r="AE1205" s="13">
        <f t="shared" si="1532"/>
        <v>2.6970685796979497E-3</v>
      </c>
      <c r="AF1205" s="13">
        <f t="shared" si="1533"/>
        <v>1.2755116167387855E-3</v>
      </c>
      <c r="AG1205" s="13">
        <f t="shared" si="1534"/>
        <v>4.0214769884662315E-4</v>
      </c>
      <c r="AH1205" s="13">
        <f t="shared" si="1535"/>
        <v>5.8822310189261184E-3</v>
      </c>
      <c r="AI1205" s="13">
        <f t="shared" si="1536"/>
        <v>4.6424407899506928E-3</v>
      </c>
      <c r="AJ1205" s="13">
        <f t="shared" si="1537"/>
        <v>1.8319797725432306E-3</v>
      </c>
      <c r="AK1205" s="13">
        <f t="shared" si="1538"/>
        <v>4.8195192124976906E-4</v>
      </c>
      <c r="AL1205" s="13">
        <f t="shared" si="1539"/>
        <v>2.8394533180782268E-6</v>
      </c>
      <c r="AM1205" s="13">
        <f t="shared" si="1540"/>
        <v>4.500946568049731E-4</v>
      </c>
      <c r="AN1205" s="13">
        <f t="shared" si="1541"/>
        <v>4.2572218423240452E-4</v>
      </c>
      <c r="AO1205" s="13">
        <f t="shared" si="1542"/>
        <v>2.0133473637984193E-4</v>
      </c>
      <c r="AP1205" s="13">
        <f t="shared" si="1543"/>
        <v>6.3477509628692141E-5</v>
      </c>
      <c r="AQ1205" s="13">
        <f t="shared" si="1544"/>
        <v>1.5010056018322033E-5</v>
      </c>
      <c r="AR1205" s="13">
        <f t="shared" si="1545"/>
        <v>1.1127420420020244E-3</v>
      </c>
      <c r="AS1205" s="13">
        <f t="shared" si="1546"/>
        <v>8.7821084004727169E-4</v>
      </c>
      <c r="AT1205" s="13">
        <f t="shared" si="1547"/>
        <v>3.4655573819647743E-4</v>
      </c>
      <c r="AU1205" s="13">
        <f t="shared" si="1548"/>
        <v>9.1170877728663849E-5</v>
      </c>
      <c r="AV1205" s="13">
        <f t="shared" si="1549"/>
        <v>1.7988727417425849E-5</v>
      </c>
      <c r="AW1205" s="13">
        <f t="shared" si="1550"/>
        <v>5.8878800400949309E-8</v>
      </c>
      <c r="AX1205" s="13">
        <f t="shared" si="1551"/>
        <v>5.9204797957531266E-5</v>
      </c>
      <c r="AY1205" s="13">
        <f t="shared" si="1552"/>
        <v>5.5998878285817339E-5</v>
      </c>
      <c r="AZ1205" s="13">
        <f t="shared" si="1553"/>
        <v>2.6483279036938921E-5</v>
      </c>
      <c r="BA1205" s="13">
        <f t="shared" si="1554"/>
        <v>8.3497394950022435E-6</v>
      </c>
      <c r="BB1205" s="13">
        <f t="shared" si="1555"/>
        <v>1.9744009853488299E-6</v>
      </c>
      <c r="BC1205" s="13">
        <f t="shared" si="1556"/>
        <v>3.7349756871143056E-7</v>
      </c>
      <c r="BD1205" s="13">
        <f t="shared" si="1557"/>
        <v>1.7541457315188371E-4</v>
      </c>
      <c r="BE1205" s="13">
        <f t="shared" si="1558"/>
        <v>1.3844267029498029E-4</v>
      </c>
      <c r="BF1205" s="13">
        <f t="shared" si="1559"/>
        <v>5.4631643808206588E-5</v>
      </c>
      <c r="BG1205" s="13">
        <f t="shared" si="1560"/>
        <v>1.4372334285026552E-5</v>
      </c>
      <c r="BH1205" s="13">
        <f t="shared" si="1561"/>
        <v>2.8357739910645005E-6</v>
      </c>
      <c r="BI1205" s="13">
        <f t="shared" si="1562"/>
        <v>4.4761631445078972E-7</v>
      </c>
      <c r="BJ1205" s="14">
        <f t="shared" si="1563"/>
        <v>0.28922283952516137</v>
      </c>
      <c r="BK1205" s="14">
        <f t="shared" si="1564"/>
        <v>0.33482190654715216</v>
      </c>
      <c r="BL1205" s="14">
        <f t="shared" si="1565"/>
        <v>0.35105713036471559</v>
      </c>
      <c r="BM1205" s="14">
        <f t="shared" si="1566"/>
        <v>0.25198686419071381</v>
      </c>
      <c r="BN1205" s="14">
        <f t="shared" si="1567"/>
        <v>0.74793502045690274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1.3537414965986401</v>
      </c>
      <c r="F1206" s="10">
        <f>VLOOKUP(B1206,home!$B$2:$E$405,3,FALSE)</f>
        <v>1.29</v>
      </c>
      <c r="G1206" s="10">
        <f>VLOOKUP(C1206,away!$B$2:$E$405,4,FALSE)</f>
        <v>0.37</v>
      </c>
      <c r="H1206" s="10">
        <f>VLOOKUP(A1206,away!$A$2:$E$405,3,FALSE)</f>
        <v>1.08843537414966</v>
      </c>
      <c r="I1206" s="10">
        <f>VLOOKUP(C1206,away!$B$2:$E$405,3,FALSE)</f>
        <v>0.37</v>
      </c>
      <c r="J1206" s="10">
        <f>VLOOKUP(B1206,home!$B$2:$E$405,4,FALSE)</f>
        <v>1.29</v>
      </c>
      <c r="K1206" s="12">
        <f t="shared" si="1512"/>
        <v>0.64614081632653086</v>
      </c>
      <c r="L1206" s="12">
        <f t="shared" si="1513"/>
        <v>0.51951020408163273</v>
      </c>
      <c r="M1206" s="13">
        <f t="shared" si="1514"/>
        <v>0.31171966010026508</v>
      </c>
      <c r="N1206" s="13">
        <f t="shared" si="1515"/>
        <v>0.20141479564221401</v>
      </c>
      <c r="O1206" s="13">
        <f t="shared" si="1516"/>
        <v>0.16194154423494586</v>
      </c>
      <c r="P1206" s="13">
        <f t="shared" si="1517"/>
        <v>0.10463704158914694</v>
      </c>
      <c r="Q1206" s="13">
        <f t="shared" si="1518"/>
        <v>6.5071160238250769E-2</v>
      </c>
      <c r="R1206" s="13">
        <f t="shared" si="1519"/>
        <v>4.2065142347395737E-2</v>
      </c>
      <c r="S1206" s="13">
        <f t="shared" si="1520"/>
        <v>8.7810554433807048E-3</v>
      </c>
      <c r="T1206" s="13">
        <f t="shared" si="1521"/>
        <v>3.3805131735202276E-2</v>
      </c>
      <c r="U1206" s="13">
        <f t="shared" si="1522"/>
        <v>2.7180005415238004E-2</v>
      </c>
      <c r="V1206" s="13">
        <f t="shared" si="1523"/>
        <v>3.2751068106447932E-4</v>
      </c>
      <c r="W1206" s="13">
        <f t="shared" si="1524"/>
        <v>1.4015044198552618E-2</v>
      </c>
      <c r="X1206" s="13">
        <f t="shared" si="1525"/>
        <v>7.2809584718031726E-3</v>
      </c>
      <c r="Y1206" s="13">
        <f t="shared" si="1526"/>
        <v>1.891266110798179E-3</v>
      </c>
      <c r="Z1206" s="13">
        <f t="shared" si="1527"/>
        <v>7.2844235618728312E-3</v>
      </c>
      <c r="AA1206" s="13">
        <f t="shared" si="1528"/>
        <v>4.7067633867367269E-3</v>
      </c>
      <c r="AB1206" s="13">
        <f t="shared" si="1529"/>
        <v>1.5206159684809477E-3</v>
      </c>
      <c r="AC1206" s="13">
        <f t="shared" si="1530"/>
        <v>6.8711075089895749E-6</v>
      </c>
      <c r="AD1206" s="13">
        <f t="shared" si="1531"/>
        <v>2.2639230248262992E-3</v>
      </c>
      <c r="AE1206" s="13">
        <f t="shared" si="1532"/>
        <v>1.1761311126526177E-3</v>
      </c>
      <c r="AF1206" s="13">
        <f t="shared" si="1533"/>
        <v>3.0550605718045957E-4</v>
      </c>
      <c r="AG1206" s="13">
        <f t="shared" si="1534"/>
        <v>5.2904504704665173E-5</v>
      </c>
      <c r="AH1206" s="13">
        <f t="shared" si="1535"/>
        <v>9.4608309281140203E-4</v>
      </c>
      <c r="AI1206" s="13">
        <f t="shared" si="1536"/>
        <v>6.1130290190188844E-4</v>
      </c>
      <c r="AJ1206" s="13">
        <f t="shared" si="1537"/>
        <v>1.9749387802883164E-4</v>
      </c>
      <c r="AK1206" s="13">
        <f t="shared" si="1538"/>
        <v>4.253628518968054E-5</v>
      </c>
      <c r="AL1206" s="13">
        <f t="shared" si="1539"/>
        <v>9.2258840773839448E-8</v>
      </c>
      <c r="AM1206" s="13">
        <f t="shared" si="1540"/>
        <v>2.9256261427233895E-4</v>
      </c>
      <c r="AN1206" s="13">
        <f t="shared" si="1541"/>
        <v>1.5198926344727877E-4</v>
      </c>
      <c r="AO1206" s="13">
        <f t="shared" si="1542"/>
        <v>3.9479986635856415E-5</v>
      </c>
      <c r="AP1206" s="13">
        <f t="shared" si="1543"/>
        <v>6.8367519714446337E-6</v>
      </c>
      <c r="AQ1206" s="13">
        <f t="shared" si="1544"/>
        <v>8.8794060298517651E-7</v>
      </c>
      <c r="AR1206" s="13">
        <f t="shared" si="1545"/>
        <v>9.8299964124926774E-5</v>
      </c>
      <c r="AS1206" s="13">
        <f t="shared" si="1546"/>
        <v>6.3515619064548895E-5</v>
      </c>
      <c r="AT1206" s="13">
        <f t="shared" si="1547"/>
        <v>2.0520016975926287E-5</v>
      </c>
      <c r="AU1206" s="13">
        <f t="shared" si="1548"/>
        <v>4.419606839953095E-6</v>
      </c>
      <c r="AV1206" s="13">
        <f t="shared" si="1549"/>
        <v>7.1392209285240287E-7</v>
      </c>
      <c r="AW1206" s="13">
        <f t="shared" si="1550"/>
        <v>8.6025409960361243E-10</v>
      </c>
      <c r="AX1206" s="13">
        <f t="shared" si="1551"/>
        <v>3.1506107735425493E-5</v>
      </c>
      <c r="AY1206" s="13">
        <f t="shared" si="1552"/>
        <v>1.6367744459448803E-5</v>
      </c>
      <c r="AZ1206" s="13">
        <f t="shared" si="1553"/>
        <v>4.2516051322421299E-6</v>
      </c>
      <c r="BA1206" s="13">
        <f t="shared" si="1554"/>
        <v>7.3625074997520873E-7</v>
      </c>
      <c r="BB1206" s="13">
        <f t="shared" si="1555"/>
        <v>9.5622444343718959E-8</v>
      </c>
      <c r="BC1206" s="13">
        <f t="shared" si="1556"/>
        <v>9.9353671151580025E-9</v>
      </c>
      <c r="BD1206" s="13">
        <f t="shared" si="1557"/>
        <v>8.5113057372929778E-6</v>
      </c>
      <c r="BE1206" s="13">
        <f t="shared" si="1558"/>
        <v>5.4995020370991707E-6</v>
      </c>
      <c r="BF1206" s="13">
        <f t="shared" si="1559"/>
        <v>1.7767263678203382E-6</v>
      </c>
      <c r="BG1206" s="13">
        <f t="shared" si="1560"/>
        <v>3.8267180856410189E-7</v>
      </c>
      <c r="BH1206" s="13">
        <f t="shared" si="1561"/>
        <v>6.1814968692689665E-8</v>
      </c>
      <c r="BI1206" s="13">
        <f t="shared" si="1562"/>
        <v>7.9882348664586953E-9</v>
      </c>
      <c r="BJ1206" s="14">
        <f t="shared" si="1563"/>
        <v>0.32782154491900356</v>
      </c>
      <c r="BK1206" s="14">
        <f t="shared" si="1564"/>
        <v>0.42548859892466639</v>
      </c>
      <c r="BL1206" s="14">
        <f t="shared" si="1565"/>
        <v>0.23941519664898164</v>
      </c>
      <c r="BM1206" s="14">
        <f t="shared" si="1566"/>
        <v>0.11314405301810071</v>
      </c>
      <c r="BN1206" s="14">
        <f t="shared" si="1567"/>
        <v>0.88684934415221839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1.3537414965986401</v>
      </c>
      <c r="F1207" s="10">
        <f>VLOOKUP(B1207,home!$B$2:$E$405,3,FALSE)</f>
        <v>2.09</v>
      </c>
      <c r="G1207" s="10" t="e">
        <f>VLOOKUP(C1207,away!$B$2:$E$405,4,FALSE)</f>
        <v>#N/A</v>
      </c>
      <c r="H1207" s="10">
        <f>VLOOKUP(A1207,away!$A$2:$E$405,3,FALSE)</f>
        <v>1.08843537414966</v>
      </c>
      <c r="I1207" s="10" t="e">
        <f>VLOOKUP(C1207,away!$B$2:$E$405,3,FALSE)</f>
        <v>#N/A</v>
      </c>
      <c r="J1207" s="10">
        <f>VLOOKUP(B1207,home!$B$2:$E$405,4,FALSE)</f>
        <v>2.09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1.3537414965986401</v>
      </c>
      <c r="F1208" s="10">
        <f>VLOOKUP(B1208,home!$B$2:$E$405,3,FALSE)</f>
        <v>1.69</v>
      </c>
      <c r="G1208" s="10">
        <f>VLOOKUP(C1208,away!$B$2:$E$405,4,FALSE)</f>
        <v>0.74</v>
      </c>
      <c r="H1208" s="10">
        <f>VLOOKUP(A1208,away!$A$2:$E$405,3,FALSE)</f>
        <v>1.08843537414966</v>
      </c>
      <c r="I1208" s="10">
        <f>VLOOKUP(C1208,away!$B$2:$E$405,3,FALSE)</f>
        <v>0.42</v>
      </c>
      <c r="J1208" s="10">
        <f>VLOOKUP(B1208,home!$B$2:$E$405,4,FALSE)</f>
        <v>1.69</v>
      </c>
      <c r="K1208" s="12">
        <f t="shared" si="1512"/>
        <v>1.6929891156462593</v>
      </c>
      <c r="L1208" s="12">
        <f t="shared" si="1513"/>
        <v>0.77257142857142858</v>
      </c>
      <c r="M1208" s="13">
        <f t="shared" si="1514"/>
        <v>8.4961204509467217E-2</v>
      </c>
      <c r="N1208" s="13">
        <f t="shared" si="1515"/>
        <v>0.14383839448672386</v>
      </c>
      <c r="O1208" s="13">
        <f t="shared" si="1516"/>
        <v>6.5638599141028389E-2</v>
      </c>
      <c r="P1208" s="13">
        <f t="shared" si="1517"/>
        <v>0.11112543391202895</v>
      </c>
      <c r="Q1208" s="13">
        <f t="shared" si="1518"/>
        <v>0.12175841813902823</v>
      </c>
      <c r="R1208" s="13">
        <f t="shared" si="1519"/>
        <v>2.535525315390582E-2</v>
      </c>
      <c r="S1208" s="13">
        <f t="shared" si="1520"/>
        <v>3.6336767273469753E-2</v>
      </c>
      <c r="T1208" s="13">
        <f t="shared" si="1521"/>
        <v>9.4067075042266385E-2</v>
      </c>
      <c r="U1208" s="13">
        <f t="shared" si="1522"/>
        <v>4.2926167614018039E-2</v>
      </c>
      <c r="V1208" s="13">
        <f t="shared" si="1523"/>
        <v>5.2807619058319651E-3</v>
      </c>
      <c r="W1208" s="13">
        <f t="shared" si="1524"/>
        <v>6.8711892215893633E-2</v>
      </c>
      <c r="X1208" s="13">
        <f t="shared" si="1525"/>
        <v>5.3084844729078963E-2</v>
      </c>
      <c r="Y1208" s="13">
        <f t="shared" si="1526"/>
        <v>2.0505917163918499E-2</v>
      </c>
      <c r="Z1208" s="13">
        <f t="shared" si="1527"/>
        <v>6.5295813836344137E-3</v>
      </c>
      <c r="AA1208" s="13">
        <f t="shared" si="1528"/>
        <v>1.1054510212219502E-2</v>
      </c>
      <c r="AB1208" s="13">
        <f t="shared" si="1529"/>
        <v>9.3575827340440215E-3</v>
      </c>
      <c r="AC1208" s="13">
        <f t="shared" si="1530"/>
        <v>4.3168744013797217E-4</v>
      </c>
      <c r="AD1208" s="13">
        <f t="shared" si="1531"/>
        <v>2.9082121409241716E-2</v>
      </c>
      <c r="AE1208" s="13">
        <f t="shared" si="1532"/>
        <v>2.2468016083025601E-2</v>
      </c>
      <c r="AF1208" s="13">
        <f t="shared" si="1533"/>
        <v>8.679073641214459E-3</v>
      </c>
      <c r="AG1208" s="13">
        <f t="shared" si="1534"/>
        <v>2.2350681072232288E-3</v>
      </c>
      <c r="AH1208" s="13">
        <f t="shared" si="1535"/>
        <v>1.261142004381961E-3</v>
      </c>
      <c r="AI1208" s="13">
        <f t="shared" si="1536"/>
        <v>2.1350996867029667E-3</v>
      </c>
      <c r="AJ1208" s="13">
        <f t="shared" si="1537"/>
        <v>1.8073502652039307E-3</v>
      </c>
      <c r="AK1208" s="13">
        <f t="shared" si="1538"/>
        <v>1.0199414423835451E-3</v>
      </c>
      <c r="AL1208" s="13">
        <f t="shared" si="1539"/>
        <v>2.2585110169599688E-5</v>
      </c>
      <c r="AM1208" s="13">
        <f t="shared" si="1540"/>
        <v>9.8471430011498485E-3</v>
      </c>
      <c r="AN1208" s="13">
        <f t="shared" si="1541"/>
        <v>7.6076213357454837E-3</v>
      </c>
      <c r="AO1208" s="13">
        <f t="shared" si="1542"/>
        <v>2.9387154416936835E-3</v>
      </c>
      <c r="AP1208" s="13">
        <f t="shared" si="1543"/>
        <v>7.5678919565140199E-4</v>
      </c>
      <c r="AQ1208" s="13">
        <f t="shared" si="1544"/>
        <v>1.461684275029565E-4</v>
      </c>
      <c r="AR1208" s="13">
        <f t="shared" si="1545"/>
        <v>1.9486445599136137E-4</v>
      </c>
      <c r="AS1208" s="13">
        <f t="shared" si="1546"/>
        <v>3.2990340301970424E-4</v>
      </c>
      <c r="AT1208" s="13">
        <f t="shared" si="1547"/>
        <v>2.7926143526351034E-4</v>
      </c>
      <c r="AU1208" s="13">
        <f t="shared" si="1548"/>
        <v>1.5759552344029185E-4</v>
      </c>
      <c r="AV1208" s="13">
        <f t="shared" si="1549"/>
        <v>6.6701876464747266E-5</v>
      </c>
      <c r="AW1208" s="13">
        <f t="shared" si="1550"/>
        <v>8.2056411709001386E-7</v>
      </c>
      <c r="AX1208" s="13">
        <f t="shared" si="1551"/>
        <v>2.7785176535264897E-3</v>
      </c>
      <c r="AY1208" s="13">
        <f t="shared" si="1552"/>
        <v>2.1466033528958939E-3</v>
      </c>
      <c r="AZ1208" s="13">
        <f t="shared" si="1553"/>
        <v>8.292022094614996E-4</v>
      </c>
      <c r="BA1208" s="13">
        <f t="shared" si="1554"/>
        <v>2.1353931184608523E-4</v>
      </c>
      <c r="BB1208" s="13">
        <f t="shared" si="1555"/>
        <v>4.1243592802272458E-5</v>
      </c>
      <c r="BC1208" s="13">
        <f t="shared" si="1556"/>
        <v>6.3727242821339877E-6</v>
      </c>
      <c r="BD1208" s="13">
        <f t="shared" si="1557"/>
        <v>2.5091118523840039E-5</v>
      </c>
      <c r="BE1208" s="13">
        <f t="shared" si="1558"/>
        <v>4.2478990560251414E-5</v>
      </c>
      <c r="BF1208" s="13">
        <f t="shared" si="1559"/>
        <v>3.5958234331072928E-5</v>
      </c>
      <c r="BG1208" s="13">
        <f t="shared" si="1560"/>
        <v>2.0292299780121376E-5</v>
      </c>
      <c r="BH1208" s="13">
        <f t="shared" si="1561"/>
        <v>8.5886606647941189E-6</v>
      </c>
      <c r="BI1208" s="13">
        <f t="shared" si="1562"/>
        <v>2.9081018046951201E-6</v>
      </c>
      <c r="BJ1208" s="14">
        <f t="shared" si="1563"/>
        <v>0.59174273726417204</v>
      </c>
      <c r="BK1208" s="14">
        <f t="shared" si="1564"/>
        <v>0.24030504350400131</v>
      </c>
      <c r="BL1208" s="14">
        <f t="shared" si="1565"/>
        <v>0.16171929035373261</v>
      </c>
      <c r="BM1208" s="14">
        <f t="shared" si="1566"/>
        <v>0.44547356637457947</v>
      </c>
      <c r="BN1208" s="14">
        <f t="shared" si="1567"/>
        <v>0.55267730334218246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1.8034188034187999</v>
      </c>
      <c r="F1209" s="10">
        <f>VLOOKUP(B1209,home!$B$2:$E$405,3,FALSE)</f>
        <v>0.83</v>
      </c>
      <c r="G1209" s="10">
        <f>VLOOKUP(C1209,away!$B$2:$E$405,4,FALSE)</f>
        <v>1.1100000000000001</v>
      </c>
      <c r="H1209" s="10">
        <f>VLOOKUP(A1209,away!$A$2:$E$405,3,FALSE)</f>
        <v>1.23931623931624</v>
      </c>
      <c r="I1209" s="10">
        <f>VLOOKUP(C1209,away!$B$2:$E$405,3,FALSE)</f>
        <v>0.37</v>
      </c>
      <c r="J1209" s="10">
        <f>VLOOKUP(B1209,home!$B$2:$E$405,4,FALSE)</f>
        <v>0.83</v>
      </c>
      <c r="K1209" s="12">
        <f t="shared" si="1512"/>
        <v>1.6614897435897404</v>
      </c>
      <c r="L1209" s="12">
        <f t="shared" si="1513"/>
        <v>0.3805940170940173</v>
      </c>
      <c r="M1209" s="13">
        <f t="shared" si="1514"/>
        <v>0.129758044263101</v>
      </c>
      <c r="N1209" s="13">
        <f t="shared" si="1515"/>
        <v>0.21559165969140587</v>
      </c>
      <c r="O1209" s="13">
        <f t="shared" si="1516"/>
        <v>4.938513531635691E-2</v>
      </c>
      <c r="P1209" s="13">
        <f t="shared" si="1517"/>
        <v>8.2052895813918475E-2</v>
      </c>
      <c r="Q1209" s="13">
        <f t="shared" si="1518"/>
        <v>0.17910166569038027</v>
      </c>
      <c r="R1209" s="13">
        <f t="shared" si="1519"/>
        <v>9.3978435173919482E-3</v>
      </c>
      <c r="S1209" s="13">
        <f t="shared" si="1520"/>
        <v>1.297159985279679E-2</v>
      </c>
      <c r="T1209" s="13">
        <f t="shared" si="1521"/>
        <v>6.8165022413331555E-2</v>
      </c>
      <c r="U1209" s="13">
        <f t="shared" si="1522"/>
        <v>1.5614420616008052E-2</v>
      </c>
      <c r="V1209" s="13">
        <f t="shared" si="1523"/>
        <v>9.1140342294245187E-4</v>
      </c>
      <c r="W1209" s="13">
        <f t="shared" si="1524"/>
        <v>9.919186020146846E-2</v>
      </c>
      <c r="X1209" s="13">
        <f t="shared" si="1525"/>
        <v>3.7751828537105056E-2</v>
      </c>
      <c r="Y1209" s="13">
        <f t="shared" si="1526"/>
        <v>7.1840600377906854E-3</v>
      </c>
      <c r="Z1209" s="13">
        <f t="shared" si="1527"/>
        <v>1.1922543387683907E-3</v>
      </c>
      <c r="AA1209" s="13">
        <f t="shared" si="1528"/>
        <v>1.980918355614049E-3</v>
      </c>
      <c r="AB1209" s="13">
        <f t="shared" si="1529"/>
        <v>1.6456377653706986E-3</v>
      </c>
      <c r="AC1209" s="13">
        <f t="shared" si="1530"/>
        <v>3.6020546226941896E-5</v>
      </c>
      <c r="AD1209" s="13">
        <f t="shared" si="1531"/>
        <v>4.1201564593081788E-2</v>
      </c>
      <c r="AE1209" s="13">
        <f t="shared" si="1532"/>
        <v>1.5681068979039627E-2</v>
      </c>
      <c r="AF1209" s="13">
        <f t="shared" si="1533"/>
        <v>2.984060517530536E-3</v>
      </c>
      <c r="AG1209" s="13">
        <f t="shared" si="1534"/>
        <v>3.785718598728664E-4</v>
      </c>
      <c r="AH1209" s="13">
        <f t="shared" si="1535"/>
        <v>1.1344121704740823E-4</v>
      </c>
      <c r="AI1209" s="13">
        <f t="shared" si="1536"/>
        <v>1.8848141862460642E-4</v>
      </c>
      <c r="AJ1209" s="13">
        <f t="shared" si="1537"/>
        <v>1.5657997195101393E-4</v>
      </c>
      <c r="AK1209" s="13">
        <f t="shared" si="1538"/>
        <v>8.6718672482726317E-5</v>
      </c>
      <c r="AL1209" s="13">
        <f t="shared" si="1539"/>
        <v>9.1110809923332697E-7</v>
      </c>
      <c r="AM1209" s="13">
        <f t="shared" si="1540"/>
        <v>1.3691195398251111E-2</v>
      </c>
      <c r="AN1209" s="13">
        <f t="shared" si="1541"/>
        <v>5.2107870554395138E-3</v>
      </c>
      <c r="AO1209" s="13">
        <f t="shared" si="1542"/>
        <v>9.9159718882561518E-4</v>
      </c>
      <c r="AP1209" s="13">
        <f t="shared" si="1543"/>
        <v>1.2579865247809192E-4</v>
      </c>
      <c r="AQ1209" s="13">
        <f t="shared" si="1544"/>
        <v>1.196955362291281E-5</v>
      </c>
      <c r="AR1209" s="13">
        <f t="shared" si="1545"/>
        <v>8.6350097000214845E-6</v>
      </c>
      <c r="AS1209" s="13">
        <f t="shared" si="1546"/>
        <v>1.4346980052383618E-5</v>
      </c>
      <c r="AT1209" s="13">
        <f t="shared" si="1547"/>
        <v>1.1918680104260991E-5</v>
      </c>
      <c r="AU1209" s="13">
        <f t="shared" si="1548"/>
        <v>6.600921583452246E-6</v>
      </c>
      <c r="AV1209" s="13">
        <f t="shared" si="1549"/>
        <v>2.7418408772865132E-6</v>
      </c>
      <c r="AW1209" s="13">
        <f t="shared" si="1550"/>
        <v>1.6003944188364855E-8</v>
      </c>
      <c r="AX1209" s="13">
        <f t="shared" si="1551"/>
        <v>3.7912967886128838E-3</v>
      </c>
      <c r="AY1209" s="13">
        <f t="shared" si="1552"/>
        <v>1.4429448747738246E-3</v>
      </c>
      <c r="AZ1209" s="13">
        <f t="shared" si="1553"/>
        <v>2.7458809316769679E-4</v>
      </c>
      <c r="BA1209" s="13">
        <f t="shared" si="1554"/>
        <v>3.4835528474960015E-5</v>
      </c>
      <c r="BB1209" s="13">
        <f t="shared" si="1555"/>
        <v>3.3145484299695131E-6</v>
      </c>
      <c r="BC1209" s="13">
        <f t="shared" si="1556"/>
        <v>2.5229946036295304E-7</v>
      </c>
      <c r="BD1209" s="13">
        <f t="shared" si="1557"/>
        <v>5.4773883822949725E-7</v>
      </c>
      <c r="BE1209" s="13">
        <f t="shared" si="1558"/>
        <v>9.1006246188406964E-7</v>
      </c>
      <c r="BF1209" s="13">
        <f t="shared" si="1559"/>
        <v>7.5602972322320554E-7</v>
      </c>
      <c r="BG1209" s="13">
        <f t="shared" si="1560"/>
        <v>4.1871187699478212E-7</v>
      </c>
      <c r="BH1209" s="13">
        <f t="shared" si="1561"/>
        <v>1.7392137228650983E-7</v>
      </c>
      <c r="BI1209" s="13">
        <f t="shared" si="1562"/>
        <v>5.7793715249017767E-8</v>
      </c>
      <c r="BJ1209" s="14">
        <f t="shared" si="1563"/>
        <v>0.69280994250254357</v>
      </c>
      <c r="BK1209" s="14">
        <f t="shared" si="1564"/>
        <v>0.22717381988185875</v>
      </c>
      <c r="BL1209" s="14">
        <f t="shared" si="1565"/>
        <v>7.8616284541152714E-2</v>
      </c>
      <c r="BM1209" s="14">
        <f t="shared" si="1566"/>
        <v>0.33306212810093933</v>
      </c>
      <c r="BN1209" s="14">
        <f t="shared" si="1567"/>
        <v>0.66528724429255448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1.8034188034187999</v>
      </c>
      <c r="F1210" s="10">
        <f>VLOOKUP(B1210,home!$B$2:$E$405,3,FALSE)</f>
        <v>0.92</v>
      </c>
      <c r="G1210" s="10">
        <f>VLOOKUP(C1210,away!$B$2:$E$405,4,FALSE)</f>
        <v>0.87</v>
      </c>
      <c r="H1210" s="10">
        <f>VLOOKUP(A1210,away!$A$2:$E$405,3,FALSE)</f>
        <v>1.23931623931624</v>
      </c>
      <c r="I1210" s="10">
        <f>VLOOKUP(C1210,away!$B$2:$E$405,3,FALSE)</f>
        <v>0.24</v>
      </c>
      <c r="J1210" s="10">
        <f>VLOOKUP(B1210,home!$B$2:$E$405,4,FALSE)</f>
        <v>0.92</v>
      </c>
      <c r="K1210" s="12">
        <f t="shared" si="1512"/>
        <v>1.4434564102564076</v>
      </c>
      <c r="L1210" s="12">
        <f t="shared" si="1513"/>
        <v>0.27364102564102583</v>
      </c>
      <c r="M1210" s="13">
        <f t="shared" si="1514"/>
        <v>0.17958665392000048</v>
      </c>
      <c r="N1210" s="13">
        <f t="shared" si="1515"/>
        <v>0.2592255067973237</v>
      </c>
      <c r="O1210" s="13">
        <f t="shared" si="1516"/>
        <v>4.9142276170108884E-2</v>
      </c>
      <c r="P1210" s="13">
        <f t="shared" si="1517"/>
        <v>7.0934733552334372E-2</v>
      </c>
      <c r="Q1210" s="13">
        <f t="shared" si="1518"/>
        <v>0.18709035974428143</v>
      </c>
      <c r="R1210" s="13">
        <f t="shared" si="1519"/>
        <v>6.7236714267615667E-3</v>
      </c>
      <c r="S1210" s="13">
        <f t="shared" si="1520"/>
        <v>7.0046079626581437E-3</v>
      </c>
      <c r="T1210" s="13">
        <f t="shared" si="1521"/>
        <v>5.1195597927973666E-2</v>
      </c>
      <c r="U1210" s="13">
        <f t="shared" si="1522"/>
        <v>9.7053266214168297E-3</v>
      </c>
      <c r="V1210" s="13">
        <f t="shared" si="1523"/>
        <v>3.0741581578467615E-4</v>
      </c>
      <c r="W1210" s="13">
        <f t="shared" si="1524"/>
        <v>9.0018926356686804E-2</v>
      </c>
      <c r="X1210" s="13">
        <f t="shared" si="1525"/>
        <v>2.463287133534775E-2</v>
      </c>
      <c r="Y1210" s="13">
        <f t="shared" si="1526"/>
        <v>3.3702820883439915E-3</v>
      </c>
      <c r="Z1210" s="13">
        <f t="shared" si="1527"/>
        <v>6.1329078176409839E-4</v>
      </c>
      <c r="AA1210" s="13">
        <f t="shared" si="1528"/>
        <v>8.8525851028855131E-4</v>
      </c>
      <c r="AB1210" s="13">
        <f t="shared" si="1529"/>
        <v>6.3891603570502369E-4</v>
      </c>
      <c r="AC1210" s="13">
        <f t="shared" si="1530"/>
        <v>7.5891145397187704E-6</v>
      </c>
      <c r="AD1210" s="13">
        <f t="shared" si="1531"/>
        <v>3.2484599073489759E-2</v>
      </c>
      <c r="AE1210" s="13">
        <f t="shared" si="1532"/>
        <v>8.8891190080072537E-3</v>
      </c>
      <c r="AF1210" s="13">
        <f t="shared" si="1533"/>
        <v>1.2162138211981213E-3</v>
      </c>
      <c r="AG1210" s="13">
        <f t="shared" si="1534"/>
        <v>1.109353324771484E-4</v>
      </c>
      <c r="AH1210" s="13">
        <f t="shared" si="1535"/>
        <v>4.1955379634528587E-5</v>
      </c>
      <c r="AI1210" s="13">
        <f t="shared" si="1536"/>
        <v>6.0560761678201423E-5</v>
      </c>
      <c r="AJ1210" s="13">
        <f t="shared" si="1537"/>
        <v>4.3708409827205228E-5</v>
      </c>
      <c r="AK1210" s="13">
        <f t="shared" si="1538"/>
        <v>2.103039478239785E-5</v>
      </c>
      <c r="AL1210" s="13">
        <f t="shared" si="1539"/>
        <v>1.1990463790542149E-7</v>
      </c>
      <c r="AM1210" s="13">
        <f t="shared" si="1540"/>
        <v>9.3780205534476288E-3</v>
      </c>
      <c r="AN1210" s="13">
        <f t="shared" si="1541"/>
        <v>2.5662111627280295E-3</v>
      </c>
      <c r="AO1210" s="13">
        <f t="shared" si="1542"/>
        <v>3.5111032729017366E-4</v>
      </c>
      <c r="AP1210" s="13">
        <f t="shared" si="1543"/>
        <v>3.2026063357613136E-5</v>
      </c>
      <c r="AQ1210" s="13">
        <f t="shared" si="1544"/>
        <v>2.1909112061054326E-6</v>
      </c>
      <c r="AR1210" s="13">
        <f t="shared" si="1545"/>
        <v>2.2961426228702016E-6</v>
      </c>
      <c r="AS1210" s="13">
        <f t="shared" si="1546"/>
        <v>3.3143817878449536E-6</v>
      </c>
      <c r="AT1210" s="13">
        <f t="shared" si="1547"/>
        <v>2.3920828188509459E-6</v>
      </c>
      <c r="AU1210" s="13">
        <f t="shared" si="1548"/>
        <v>1.150955759578205E-6</v>
      </c>
      <c r="AV1210" s="13">
        <f t="shared" si="1549"/>
        <v>4.1533861727117312E-7</v>
      </c>
      <c r="AW1210" s="13">
        <f t="shared" si="1550"/>
        <v>1.3155833372319566E-9</v>
      </c>
      <c r="AX1210" s="13">
        <f t="shared" si="1551"/>
        <v>2.2561273138983875E-3</v>
      </c>
      <c r="AY1210" s="13">
        <f t="shared" si="1552"/>
        <v>6.1736899215188731E-4</v>
      </c>
      <c r="AZ1210" s="13">
        <f t="shared" si="1553"/>
        <v>8.4468742105704421E-5</v>
      </c>
      <c r="BA1210" s="13">
        <f t="shared" si="1554"/>
        <v>7.7047044081374218E-6</v>
      </c>
      <c r="BB1210" s="13">
        <f t="shared" si="1555"/>
        <v>5.2708080412591413E-7</v>
      </c>
      <c r="BC1210" s="13">
        <f t="shared" si="1556"/>
        <v>2.8846186367342349E-8</v>
      </c>
      <c r="BD1210" s="13">
        <f t="shared" si="1557"/>
        <v>1.0471980372337954E-7</v>
      </c>
      <c r="BE1210" s="13">
        <f t="shared" si="1558"/>
        <v>1.5115847196530503E-7</v>
      </c>
      <c r="BF1210" s="13">
        <f t="shared" si="1559"/>
        <v>1.0909533266144152E-7</v>
      </c>
      <c r="BG1210" s="13">
        <f t="shared" si="1560"/>
        <v>5.249145241973767E-8</v>
      </c>
      <c r="BH1210" s="13">
        <f t="shared" si="1561"/>
        <v>1.8942280869734884E-8</v>
      </c>
      <c r="BI1210" s="13">
        <f t="shared" si="1562"/>
        <v>5.4684713492592269E-9</v>
      </c>
      <c r="BJ1210" s="14">
        <f t="shared" si="1563"/>
        <v>0.67353019618271381</v>
      </c>
      <c r="BK1210" s="14">
        <f t="shared" si="1564"/>
        <v>0.25845848926210718</v>
      </c>
      <c r="BL1210" s="14">
        <f t="shared" si="1565"/>
        <v>6.7272714487622565E-2</v>
      </c>
      <c r="BM1210" s="14">
        <f t="shared" si="1566"/>
        <v>0.24655412142682873</v>
      </c>
      <c r="BN1210" s="14">
        <f t="shared" si="1567"/>
        <v>0.7527032016108105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1.50359712230216</v>
      </c>
      <c r="F1211" s="10">
        <f>VLOOKUP(B1211,home!$B$2:$E$405,3,FALSE)</f>
        <v>0.67</v>
      </c>
      <c r="G1211" s="10">
        <f>VLOOKUP(C1211,away!$B$2:$E$405,4,FALSE)</f>
        <v>0.56999999999999995</v>
      </c>
      <c r="H1211" s="10">
        <f>VLOOKUP(A1211,away!$A$2:$E$405,3,FALSE)</f>
        <v>1.27338129496403</v>
      </c>
      <c r="I1211" s="10">
        <f>VLOOKUP(C1211,away!$B$2:$E$405,3,FALSE)</f>
        <v>0.67</v>
      </c>
      <c r="J1211" s="10">
        <f>VLOOKUP(B1211,home!$B$2:$E$405,4,FALSE)</f>
        <v>0.67</v>
      </c>
      <c r="K1211" s="12">
        <f t="shared" si="1512"/>
        <v>0.57422374100719487</v>
      </c>
      <c r="L1211" s="12">
        <f t="shared" si="1513"/>
        <v>0.57162086330935313</v>
      </c>
      <c r="M1211" s="13">
        <f t="shared" si="1514"/>
        <v>0.31795525796741847</v>
      </c>
      <c r="N1211" s="13">
        <f t="shared" si="1515"/>
        <v>0.18257745770295872</v>
      </c>
      <c r="O1211" s="13">
        <f t="shared" si="1516"/>
        <v>0.1817498590530838</v>
      </c>
      <c r="P1211" s="13">
        <f t="shared" si="1517"/>
        <v>0.10436508399299216</v>
      </c>
      <c r="Q1211" s="13">
        <f t="shared" si="1518"/>
        <v>5.2420155392887927E-2</v>
      </c>
      <c r="R1211" s="13">
        <f t="shared" si="1519"/>
        <v>5.1946005669138505E-2</v>
      </c>
      <c r="S1211" s="13">
        <f t="shared" si="1520"/>
        <v>8.5641536693666209E-3</v>
      </c>
      <c r="T1211" s="13">
        <f t="shared" si="1521"/>
        <v>2.9964454480493036E-2</v>
      </c>
      <c r="U1211" s="13">
        <f t="shared" si="1522"/>
        <v>2.9828629705713663E-2</v>
      </c>
      <c r="V1211" s="13">
        <f t="shared" si="1523"/>
        <v>3.1234255436723843E-4</v>
      </c>
      <c r="W1211" s="13">
        <f t="shared" si="1524"/>
        <v>1.0033632577960862E-2</v>
      </c>
      <c r="X1211" s="13">
        <f t="shared" si="1525"/>
        <v>5.7354337163428373E-3</v>
      </c>
      <c r="Y1211" s="13">
        <f t="shared" si="1526"/>
        <v>1.6392467861947319E-3</v>
      </c>
      <c r="Z1211" s="13">
        <f t="shared" si="1527"/>
        <v>9.8978068686885017E-3</v>
      </c>
      <c r="AA1211" s="13">
        <f t="shared" si="1528"/>
        <v>5.6835556879050201E-3</v>
      </c>
      <c r="AB1211" s="13">
        <f t="shared" si="1529"/>
        <v>1.6318163046657708E-3</v>
      </c>
      <c r="AC1211" s="13">
        <f t="shared" si="1530"/>
        <v>6.4076737418789043E-6</v>
      </c>
      <c r="AD1211" s="13">
        <f t="shared" si="1531"/>
        <v>1.4403875087020876E-3</v>
      </c>
      <c r="AE1211" s="13">
        <f t="shared" si="1532"/>
        <v>8.233555512242956E-4</v>
      </c>
      <c r="AF1211" s="13">
        <f t="shared" si="1533"/>
        <v>2.3532360550069007E-4</v>
      </c>
      <c r="AG1211" s="13">
        <f t="shared" si="1534"/>
        <v>4.48386275111247E-5</v>
      </c>
      <c r="AH1211" s="13">
        <f t="shared" si="1535"/>
        <v>1.4144482267872416E-3</v>
      </c>
      <c r="AI1211" s="13">
        <f t="shared" si="1536"/>
        <v>8.1220975224676297E-4</v>
      </c>
      <c r="AJ1211" s="13">
        <f t="shared" si="1537"/>
        <v>2.331950612088316E-4</v>
      </c>
      <c r="AK1211" s="13">
        <f t="shared" si="1538"/>
        <v>4.4635380143912356E-5</v>
      </c>
      <c r="AL1211" s="13">
        <f t="shared" si="1539"/>
        <v>8.4129749895742797E-8</v>
      </c>
      <c r="AM1211" s="13">
        <f t="shared" si="1540"/>
        <v>1.6542094074938928E-4</v>
      </c>
      <c r="AN1211" s="13">
        <f t="shared" si="1541"/>
        <v>9.4558060960611232E-5</v>
      </c>
      <c r="AO1211" s="13">
        <f t="shared" si="1542"/>
        <v>2.7025680219581514E-5</v>
      </c>
      <c r="AP1211" s="13">
        <f t="shared" si="1543"/>
        <v>5.1494808862132311E-6</v>
      </c>
      <c r="AQ1211" s="13">
        <f t="shared" si="1544"/>
        <v>7.3588767744305509E-7</v>
      </c>
      <c r="AR1211" s="13">
        <f t="shared" si="1545"/>
        <v>1.6170562330050138E-4</v>
      </c>
      <c r="AS1211" s="13">
        <f t="shared" si="1546"/>
        <v>9.2855207953514114E-5</v>
      </c>
      <c r="AT1211" s="13">
        <f t="shared" si="1547"/>
        <v>2.6659832441533958E-5</v>
      </c>
      <c r="AU1211" s="13">
        <f t="shared" si="1548"/>
        <v>5.1029029064008686E-6</v>
      </c>
      <c r="AV1211" s="13">
        <f t="shared" si="1549"/>
        <v>7.3255199922749857E-7</v>
      </c>
      <c r="AW1211" s="13">
        <f t="shared" si="1550"/>
        <v>7.6707232247318464E-10</v>
      </c>
      <c r="AX1211" s="13">
        <f t="shared" si="1551"/>
        <v>1.5831438573007302E-5</v>
      </c>
      <c r="AY1211" s="13">
        <f t="shared" si="1552"/>
        <v>9.0495805845314255E-6</v>
      </c>
      <c r="AZ1211" s="13">
        <f t="shared" si="1553"/>
        <v>2.586464533158707E-6</v>
      </c>
      <c r="BA1211" s="13">
        <f t="shared" si="1554"/>
        <v>4.9282569645440099E-7</v>
      </c>
      <c r="BB1211" s="13">
        <f t="shared" si="1555"/>
        <v>7.0427362517074481E-8</v>
      </c>
      <c r="BC1211" s="13">
        <f t="shared" si="1556"/>
        <v>8.0515499525221808E-9</v>
      </c>
      <c r="BD1211" s="13">
        <f t="shared" si="1557"/>
        <v>1.5405717998834936E-5</v>
      </c>
      <c r="BE1211" s="13">
        <f t="shared" si="1558"/>
        <v>8.846329022192871E-6</v>
      </c>
      <c r="BF1211" s="13">
        <f t="shared" si="1559"/>
        <v>2.5398860726520556E-6</v>
      </c>
      <c r="BG1211" s="13">
        <f t="shared" si="1560"/>
        <v>4.8615429412344511E-7</v>
      </c>
      <c r="BH1211" s="13">
        <f t="shared" si="1561"/>
        <v>6.9790334369569196E-8</v>
      </c>
      <c r="BI1211" s="13">
        <f t="shared" si="1562"/>
        <v>8.0150533775674075E-9</v>
      </c>
      <c r="BJ1211" s="14">
        <f t="shared" si="1563"/>
        <v>0.28523521478856917</v>
      </c>
      <c r="BK1211" s="14">
        <f t="shared" si="1564"/>
        <v>0.43121237956822078</v>
      </c>
      <c r="BL1211" s="14">
        <f t="shared" si="1565"/>
        <v>0.2736587668522702</v>
      </c>
      <c r="BM1211" s="14">
        <f t="shared" si="1566"/>
        <v>0.10898129948575692</v>
      </c>
      <c r="BN1211" s="14">
        <f t="shared" si="1567"/>
        <v>0.8910138197784796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1.50359712230216</v>
      </c>
      <c r="F1212" s="10">
        <f>VLOOKUP(B1212,home!$B$2:$E$405,3,FALSE)</f>
        <v>1.1399999999999999</v>
      </c>
      <c r="G1212" s="10">
        <f>VLOOKUP(C1212,away!$B$2:$E$405,4,FALSE)</f>
        <v>1</v>
      </c>
      <c r="H1212" s="10">
        <f>VLOOKUP(A1212,away!$A$2:$E$405,3,FALSE)</f>
        <v>1.27338129496403</v>
      </c>
      <c r="I1212" s="10">
        <f>VLOOKUP(C1212,away!$B$2:$E$405,3,FALSE)</f>
        <v>0.55000000000000004</v>
      </c>
      <c r="J1212" s="10">
        <f>VLOOKUP(B1212,home!$B$2:$E$405,4,FALSE)</f>
        <v>1.1399999999999999</v>
      </c>
      <c r="K1212" s="12">
        <f t="shared" si="1512"/>
        <v>1.7141007194244622</v>
      </c>
      <c r="L1212" s="12">
        <f t="shared" si="1513"/>
        <v>0.79841007194244673</v>
      </c>
      <c r="M1212" s="13">
        <f t="shared" si="1514"/>
        <v>8.1064447593615863E-2</v>
      </c>
      <c r="N1212" s="13">
        <f t="shared" si="1515"/>
        <v>0.13895262793996357</v>
      </c>
      <c r="O1212" s="13">
        <f t="shared" si="1516"/>
        <v>6.4722671435193543E-2</v>
      </c>
      <c r="P1212" s="13">
        <f t="shared" si="1517"/>
        <v>0.11094117767013835</v>
      </c>
      <c r="Q1212" s="13">
        <f t="shared" si="1518"/>
        <v>0.11908939975890562</v>
      </c>
      <c r="R1212" s="13">
        <f t="shared" si="1519"/>
        <v>2.5837616378440106E-2</v>
      </c>
      <c r="S1212" s="13">
        <f t="shared" si="1520"/>
        <v>3.7957283581756318E-2</v>
      </c>
      <c r="T1212" s="13">
        <f t="shared" si="1521"/>
        <v>9.508217622909064E-2</v>
      </c>
      <c r="U1212" s="13">
        <f t="shared" si="1522"/>
        <v>4.4288276822497454E-2</v>
      </c>
      <c r="V1212" s="13">
        <f t="shared" si="1523"/>
        <v>5.7718489790435272E-3</v>
      </c>
      <c r="W1212" s="13">
        <f t="shared" si="1524"/>
        <v>6.8043741934189148E-2</v>
      </c>
      <c r="X1212" s="13">
        <f t="shared" si="1525"/>
        <v>5.4326808892909244E-2</v>
      </c>
      <c r="Y1212" s="13">
        <f t="shared" si="1526"/>
        <v>2.168753569829561E-2</v>
      </c>
      <c r="Z1212" s="13">
        <f t="shared" si="1527"/>
        <v>6.8763377171772366E-3</v>
      </c>
      <c r="AA1212" s="13">
        <f t="shared" si="1528"/>
        <v>1.1786735428019066E-2</v>
      </c>
      <c r="AB1212" s="13">
        <f t="shared" si="1529"/>
        <v>1.010182583841664E-2</v>
      </c>
      <c r="AC1212" s="13">
        <f t="shared" si="1530"/>
        <v>4.9369339926250816E-4</v>
      </c>
      <c r="AD1212" s="13">
        <f t="shared" si="1531"/>
        <v>2.9158456750431529E-2</v>
      </c>
      <c r="AE1212" s="13">
        <f t="shared" si="1532"/>
        <v>2.328040555184276E-2</v>
      </c>
      <c r="AF1212" s="13">
        <f t="shared" si="1533"/>
        <v>9.2936551357480565E-3</v>
      </c>
      <c r="AG1212" s="13">
        <f t="shared" si="1534"/>
        <v>2.4733826218469655E-3</v>
      </c>
      <c r="AH1212" s="13">
        <f t="shared" si="1535"/>
        <v>1.3725343228680091E-3</v>
      </c>
      <c r="AI1212" s="13">
        <f t="shared" si="1536"/>
        <v>2.3526620702628213E-3</v>
      </c>
      <c r="AJ1212" s="13">
        <f t="shared" si="1537"/>
        <v>2.016349873600074E-3</v>
      </c>
      <c r="AK1212" s="13">
        <f t="shared" si="1538"/>
        <v>1.1520755896497698E-3</v>
      </c>
      <c r="AL1212" s="13">
        <f t="shared" si="1539"/>
        <v>2.7025868305044653E-5</v>
      </c>
      <c r="AM1212" s="13">
        <f t="shared" si="1540"/>
        <v>9.9961063386443359E-3</v>
      </c>
      <c r="AN1212" s="13">
        <f t="shared" si="1541"/>
        <v>7.9809919809813723E-3</v>
      </c>
      <c r="AO1212" s="13">
        <f t="shared" si="1542"/>
        <v>3.1860521908537139E-3</v>
      </c>
      <c r="AP1212" s="13">
        <f t="shared" si="1543"/>
        <v>8.47925386303968E-4</v>
      </c>
      <c r="AQ1212" s="13">
        <f t="shared" si="1544"/>
        <v>1.6924804217019449E-4</v>
      </c>
      <c r="AR1212" s="13">
        <f t="shared" si="1545"/>
        <v>2.1916904549290495E-4</v>
      </c>
      <c r="AS1212" s="13">
        <f t="shared" si="1546"/>
        <v>3.7567781855496105E-4</v>
      </c>
      <c r="AT1212" s="13">
        <f t="shared" si="1547"/>
        <v>3.2197480952843576E-4</v>
      </c>
      <c r="AU1212" s="13">
        <f t="shared" si="1548"/>
        <v>1.8396575088308194E-4</v>
      </c>
      <c r="AV1212" s="13">
        <f t="shared" si="1549"/>
        <v>7.8833956484538066E-5</v>
      </c>
      <c r="AW1212" s="13">
        <f t="shared" si="1550"/>
        <v>1.0273998536292185E-6</v>
      </c>
      <c r="AX1212" s="13">
        <f t="shared" si="1551"/>
        <v>2.8557221777522806E-3</v>
      </c>
      <c r="AY1212" s="13">
        <f t="shared" si="1552"/>
        <v>2.2800373493868393E-3</v>
      </c>
      <c r="AZ1212" s="13">
        <f t="shared" si="1553"/>
        <v>9.1020239207770584E-4</v>
      </c>
      <c r="BA1212" s="13">
        <f t="shared" si="1554"/>
        <v>2.4223825244698276E-4</v>
      </c>
      <c r="BB1212" s="13">
        <f t="shared" si="1555"/>
        <v>4.8351365140852015E-5</v>
      </c>
      <c r="BC1212" s="13">
        <f t="shared" si="1556"/>
        <v>7.7208433841246355E-6</v>
      </c>
      <c r="BD1212" s="13">
        <f t="shared" si="1557"/>
        <v>2.9164462229924594E-5</v>
      </c>
      <c r="BE1212" s="13">
        <f t="shared" si="1558"/>
        <v>4.99908256899413E-5</v>
      </c>
      <c r="BF1212" s="13">
        <f t="shared" si="1559"/>
        <v>4.2844655139875643E-5</v>
      </c>
      <c r="BG1212" s="13">
        <f t="shared" si="1560"/>
        <v>2.4480018066251274E-5</v>
      </c>
      <c r="BH1212" s="13">
        <f t="shared" si="1561"/>
        <v>1.0490304144721289E-5</v>
      </c>
      <c r="BI1212" s="13">
        <f t="shared" si="1562"/>
        <v>3.5962875762896307E-6</v>
      </c>
      <c r="BJ1212" s="14">
        <f t="shared" si="1563"/>
        <v>0.58991278683236548</v>
      </c>
      <c r="BK1212" s="14">
        <f t="shared" si="1564"/>
        <v>0.23853551444150844</v>
      </c>
      <c r="BL1212" s="14">
        <f t="shared" si="1565"/>
        <v>0.16497093569273844</v>
      </c>
      <c r="BM1212" s="14">
        <f t="shared" si="1566"/>
        <v>0.45740862395799942</v>
      </c>
      <c r="BN1212" s="14">
        <f t="shared" si="1567"/>
        <v>0.54060794077625696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1.61006289308176</v>
      </c>
      <c r="F1213" s="10">
        <f>VLOOKUP(B1213,home!$B$2:$E$405,3,FALSE)</f>
        <v>0.85</v>
      </c>
      <c r="G1213" s="10">
        <f>VLOOKUP(C1213,away!$B$2:$E$405,4,FALSE)</f>
        <v>0.71</v>
      </c>
      <c r="H1213" s="10">
        <f>VLOOKUP(A1213,away!$A$2:$E$405,3,FALSE)</f>
        <v>1.22012578616352</v>
      </c>
      <c r="I1213" s="10">
        <f>VLOOKUP(C1213,away!$B$2:$E$405,3,FALSE)</f>
        <v>0.8</v>
      </c>
      <c r="J1213" s="10">
        <f>VLOOKUP(B1213,home!$B$2:$E$405,4,FALSE)</f>
        <v>0.85</v>
      </c>
      <c r="K1213" s="12">
        <f t="shared" si="1512"/>
        <v>0.97167295597484205</v>
      </c>
      <c r="L1213" s="12">
        <f t="shared" si="1513"/>
        <v>0.82968553459119365</v>
      </c>
      <c r="M1213" s="13">
        <f t="shared" si="1514"/>
        <v>0.16507448370158451</v>
      </c>
      <c r="N1213" s="13">
        <f t="shared" si="1515"/>
        <v>0.16039841153433948</v>
      </c>
      <c r="O1213" s="13">
        <f t="shared" si="1516"/>
        <v>0.13695991125731444</v>
      </c>
      <c r="P1213" s="13">
        <f t="shared" si="1517"/>
        <v>0.13308024182144673</v>
      </c>
      <c r="Q1213" s="13">
        <f t="shared" si="1518"/>
        <v>7.7927399334620409E-2</v>
      </c>
      <c r="R1213" s="13">
        <f t="shared" si="1519"/>
        <v>5.6816828594543678E-2</v>
      </c>
      <c r="S1213" s="13">
        <f t="shared" si="1520"/>
        <v>2.6821757012535707E-2</v>
      </c>
      <c r="T1213" s="13">
        <f t="shared" si="1521"/>
        <v>6.4655235976245964E-2</v>
      </c>
      <c r="U1213" s="13">
        <f t="shared" si="1522"/>
        <v>5.5207375789576185E-2</v>
      </c>
      <c r="V1213" s="13">
        <f t="shared" si="1523"/>
        <v>2.4025827138177409E-3</v>
      </c>
      <c r="W1213" s="13">
        <f t="shared" si="1524"/>
        <v>2.5239982154300858E-2</v>
      </c>
      <c r="X1213" s="13">
        <f t="shared" si="1525"/>
        <v>2.0941248086763297E-2</v>
      </c>
      <c r="Y1213" s="13">
        <f t="shared" si="1526"/>
        <v>8.6873253069365084E-3</v>
      </c>
      <c r="Z1213" s="13">
        <f t="shared" si="1527"/>
        <v>1.5713366935413399E-2</v>
      </c>
      <c r="AA1213" s="13">
        <f t="shared" si="1528"/>
        <v>1.526825369845048E-2</v>
      </c>
      <c r="AB1213" s="13">
        <f t="shared" si="1529"/>
        <v>7.4178746018735949E-3</v>
      </c>
      <c r="AC1213" s="13">
        <f t="shared" si="1530"/>
        <v>1.2105758313656909E-4</v>
      </c>
      <c r="AD1213" s="13">
        <f t="shared" si="1531"/>
        <v>6.1312520171554431E-3</v>
      </c>
      <c r="AE1213" s="13">
        <f t="shared" si="1532"/>
        <v>5.0870111075669482E-3</v>
      </c>
      <c r="AF1213" s="13">
        <f t="shared" si="1533"/>
        <v>2.1103097651265119E-3</v>
      </c>
      <c r="AG1213" s="13">
        <f t="shared" si="1534"/>
        <v>5.8363116187733547E-4</v>
      </c>
      <c r="AH1213" s="13">
        <f t="shared" si="1535"/>
        <v>3.2592883115090117E-3</v>
      </c>
      <c r="AI1213" s="13">
        <f t="shared" si="1536"/>
        <v>3.1669623080182131E-3</v>
      </c>
      <c r="AJ1213" s="13">
        <f t="shared" si="1537"/>
        <v>1.5386258136464825E-3</v>
      </c>
      <c r="AK1213" s="13">
        <f t="shared" si="1538"/>
        <v>4.9834703082835821E-4</v>
      </c>
      <c r="AL1213" s="13">
        <f t="shared" si="1539"/>
        <v>3.903782602103E-6</v>
      </c>
      <c r="AM1213" s="13">
        <f t="shared" si="1540"/>
        <v>1.1915143542672287E-3</v>
      </c>
      <c r="AN1213" s="13">
        <f t="shared" si="1541"/>
        <v>9.8858222399328659E-4</v>
      </c>
      <c r="AO1213" s="13">
        <f t="shared" si="1542"/>
        <v>4.1010618550061057E-4</v>
      </c>
      <c r="AP1213" s="13">
        <f t="shared" si="1543"/>
        <v>1.1341972325207644E-4</v>
      </c>
      <c r="AQ1213" s="13">
        <f t="shared" si="1544"/>
        <v>2.3525675929896062E-5</v>
      </c>
      <c r="AR1213" s="13">
        <f t="shared" si="1545"/>
        <v>5.4083687302423683E-4</v>
      </c>
      <c r="AS1213" s="13">
        <f t="shared" si="1546"/>
        <v>5.2551656311165048E-4</v>
      </c>
      <c r="AT1213" s="13">
        <f t="shared" si="1547"/>
        <v>2.553151161462185E-4</v>
      </c>
      <c r="AU1213" s="13">
        <f t="shared" si="1548"/>
        <v>8.2694264536952109E-5</v>
      </c>
      <c r="AV1213" s="13">
        <f t="shared" si="1549"/>
        <v>2.0087945116196448E-5</v>
      </c>
      <c r="AW1213" s="13">
        <f t="shared" si="1550"/>
        <v>8.7421198711288297E-8</v>
      </c>
      <c r="AX1213" s="13">
        <f t="shared" si="1551"/>
        <v>1.9296037911621547E-4</v>
      </c>
      <c r="AY1213" s="13">
        <f t="shared" si="1552"/>
        <v>1.6009643530195662E-4</v>
      </c>
      <c r="AZ1213" s="13">
        <f t="shared" si="1553"/>
        <v>6.6414848254824161E-5</v>
      </c>
      <c r="BA1213" s="13">
        <f t="shared" si="1554"/>
        <v>1.8367812959698931E-5</v>
      </c>
      <c r="BB1213" s="13">
        <f t="shared" si="1555"/>
        <v>3.8098771786847149E-6</v>
      </c>
      <c r="BC1213" s="13">
        <f t="shared" si="1556"/>
        <v>6.3219999674476351E-7</v>
      </c>
      <c r="BD1213" s="13">
        <f t="shared" si="1557"/>
        <v>7.4787421686957218E-5</v>
      </c>
      <c r="BE1213" s="13">
        <f t="shared" si="1558"/>
        <v>7.2668915100302734E-5</v>
      </c>
      <c r="BF1213" s="13">
        <f t="shared" si="1559"/>
        <v>3.5305209771497991E-5</v>
      </c>
      <c r="BG1213" s="13">
        <f t="shared" si="1560"/>
        <v>1.1435039179994445E-5</v>
      </c>
      <c r="BH1213" s="13">
        <f t="shared" si="1561"/>
        <v>2.7777795804283335E-6</v>
      </c>
      <c r="BI1213" s="13">
        <f t="shared" si="1562"/>
        <v>5.3981865919227122E-7</v>
      </c>
      <c r="BJ1213" s="14">
        <f t="shared" si="1563"/>
        <v>0.37493123616068386</v>
      </c>
      <c r="BK1213" s="14">
        <f t="shared" si="1564"/>
        <v>0.3276641230504253</v>
      </c>
      <c r="BL1213" s="14">
        <f t="shared" si="1565"/>
        <v>0.28175543235167422</v>
      </c>
      <c r="BM1213" s="14">
        <f t="shared" si="1566"/>
        <v>0.26964687324024439</v>
      </c>
      <c r="BN1213" s="14">
        <f t="shared" si="1567"/>
        <v>0.73025727624384928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1.61006289308176</v>
      </c>
      <c r="F1214" s="10">
        <f>VLOOKUP(B1214,home!$B$2:$E$405,3,FALSE)</f>
        <v>1.01</v>
      </c>
      <c r="G1214" s="10">
        <f>VLOOKUP(C1214,away!$B$2:$E$405,4,FALSE)</f>
        <v>1.1599999999999999</v>
      </c>
      <c r="H1214" s="10">
        <f>VLOOKUP(A1214,away!$A$2:$E$405,3,FALSE)</f>
        <v>1.22012578616352</v>
      </c>
      <c r="I1214" s="10">
        <f>VLOOKUP(C1214,away!$B$2:$E$405,3,FALSE)</f>
        <v>0.62</v>
      </c>
      <c r="J1214" s="10">
        <f>VLOOKUP(B1214,home!$B$2:$E$405,4,FALSE)</f>
        <v>1.01</v>
      </c>
      <c r="K1214" s="12">
        <f t="shared" si="1512"/>
        <v>1.8863496855345898</v>
      </c>
      <c r="L1214" s="12">
        <f t="shared" si="1513"/>
        <v>0.76404276729559617</v>
      </c>
      <c r="M1214" s="13">
        <f t="shared" si="1514"/>
        <v>7.0623491232018762E-2</v>
      </c>
      <c r="N1214" s="13">
        <f t="shared" si="1515"/>
        <v>0.13322060047687342</v>
      </c>
      <c r="O1214" s="13">
        <f t="shared" si="1516"/>
        <v>5.395936767698789E-2</v>
      </c>
      <c r="P1214" s="13">
        <f t="shared" si="1517"/>
        <v>0.1017862362491314</v>
      </c>
      <c r="Q1214" s="13">
        <f t="shared" si="1518"/>
        <v>0.12565031890813974</v>
      </c>
      <c r="R1214" s="13">
        <f t="shared" si="1519"/>
        <v>2.0613632300723186E-2</v>
      </c>
      <c r="S1214" s="13">
        <f t="shared" si="1520"/>
        <v>3.6674899913001095E-2</v>
      </c>
      <c r="T1214" s="13">
        <f t="shared" si="1521"/>
        <v>9.6002217370149273E-2</v>
      </c>
      <c r="U1214" s="13">
        <f t="shared" si="1522"/>
        <v>3.8884518808194837E-2</v>
      </c>
      <c r="V1214" s="13">
        <f t="shared" si="1523"/>
        <v>5.8730851949876407E-3</v>
      </c>
      <c r="W1214" s="13">
        <f t="shared" si="1524"/>
        <v>7.9006813186563454E-2</v>
      </c>
      <c r="X1214" s="13">
        <f t="shared" si="1525"/>
        <v>6.0364584182268151E-2</v>
      </c>
      <c r="Y1214" s="13">
        <f t="shared" si="1526"/>
        <v>2.3060561972634064E-2</v>
      </c>
      <c r="Z1214" s="13">
        <f t="shared" si="1527"/>
        <v>5.2498988890194772E-3</v>
      </c>
      <c r="AA1214" s="13">
        <f t="shared" si="1528"/>
        <v>9.9031451183902823E-3</v>
      </c>
      <c r="AB1214" s="13">
        <f t="shared" si="1529"/>
        <v>9.3403973399394605E-3</v>
      </c>
      <c r="AC1214" s="13">
        <f t="shared" si="1530"/>
        <v>5.2903717546717453E-4</v>
      </c>
      <c r="AD1214" s="13">
        <f t="shared" si="1531"/>
        <v>3.7258619302390987E-2</v>
      </c>
      <c r="AE1214" s="13">
        <f t="shared" si="1532"/>
        <v>2.8467178597411928E-2</v>
      </c>
      <c r="AF1214" s="13">
        <f t="shared" si="1533"/>
        <v>1.0875070956332288E-2</v>
      </c>
      <c r="AG1214" s="13">
        <f t="shared" si="1534"/>
        <v>2.769673102670696E-3</v>
      </c>
      <c r="AH1214" s="13">
        <f t="shared" si="1535"/>
        <v>1.0027868187971291E-3</v>
      </c>
      <c r="AI1214" s="13">
        <f t="shared" si="1536"/>
        <v>1.8916066002961961E-3</v>
      </c>
      <c r="AJ1214" s="13">
        <f t="shared" si="1537"/>
        <v>1.7841157578119423E-3</v>
      </c>
      <c r="AK1214" s="13">
        <f t="shared" si="1538"/>
        <v>1.1218220662352883E-3</v>
      </c>
      <c r="AL1214" s="13">
        <f t="shared" si="1539"/>
        <v>3.0499031972104777E-5</v>
      </c>
      <c r="AM1214" s="13">
        <f t="shared" si="1540"/>
        <v>1.4056556960903651E-2</v>
      </c>
      <c r="AN1214" s="13">
        <f t="shared" si="1541"/>
        <v>1.0739810679057002E-2</v>
      </c>
      <c r="AO1214" s="13">
        <f t="shared" si="1542"/>
        <v>4.1028373357287536E-3</v>
      </c>
      <c r="AP1214" s="13">
        <f t="shared" si="1543"/>
        <v>1.044914397251296E-3</v>
      </c>
      <c r="AQ1214" s="13">
        <f t="shared" si="1544"/>
        <v>1.9958982191572248E-4</v>
      </c>
      <c r="AR1214" s="13">
        <f t="shared" si="1545"/>
        <v>1.5323440320826127E-4</v>
      </c>
      <c r="AS1214" s="13">
        <f t="shared" si="1546"/>
        <v>2.8905366830498411E-4</v>
      </c>
      <c r="AT1214" s="13">
        <f t="shared" si="1547"/>
        <v>2.7262814815486329E-4</v>
      </c>
      <c r="AU1214" s="13">
        <f t="shared" si="1548"/>
        <v>1.7142400717993467E-4</v>
      </c>
      <c r="AV1214" s="13">
        <f t="shared" si="1549"/>
        <v>8.0841405509237199E-5</v>
      </c>
      <c r="AW1214" s="13">
        <f t="shared" si="1550"/>
        <v>1.2210218266561964E-6</v>
      </c>
      <c r="AX1214" s="13">
        <f t="shared" si="1551"/>
        <v>4.4192636338166074E-3</v>
      </c>
      <c r="AY1214" s="13">
        <f t="shared" si="1552"/>
        <v>3.3765064161900334E-3</v>
      </c>
      <c r="AZ1214" s="13">
        <f t="shared" si="1553"/>
        <v>1.2898976530085844E-3</v>
      </c>
      <c r="BA1214" s="13">
        <f t="shared" si="1554"/>
        <v>3.2851232411092456E-4</v>
      </c>
      <c r="BB1214" s="13">
        <f t="shared" si="1555"/>
        <v>6.2749366301104634E-5</v>
      </c>
      <c r="BC1214" s="13">
        <f t="shared" si="1556"/>
        <v>9.5886398949482052E-6</v>
      </c>
      <c r="BD1214" s="13">
        <f t="shared" si="1557"/>
        <v>1.9512939578688177E-5</v>
      </c>
      <c r="BE1214" s="13">
        <f t="shared" si="1558"/>
        <v>3.6808227438113892E-5</v>
      </c>
      <c r="BF1214" s="13">
        <f t="shared" si="1559"/>
        <v>3.4716594126485908E-5</v>
      </c>
      <c r="BG1214" s="13">
        <f t="shared" si="1560"/>
        <v>2.1829212137776232E-5</v>
      </c>
      <c r="BH1214" s="13">
        <f t="shared" si="1561"/>
        <v>1.0294381862890504E-5</v>
      </c>
      <c r="BI1214" s="13">
        <f t="shared" si="1562"/>
        <v>3.883760797967298E-6</v>
      </c>
      <c r="BJ1214" s="14">
        <f t="shared" si="1563"/>
        <v>0.63630586528361277</v>
      </c>
      <c r="BK1214" s="14">
        <f t="shared" si="1564"/>
        <v>0.21889375521276822</v>
      </c>
      <c r="BL1214" s="14">
        <f t="shared" si="1565"/>
        <v>0.13959561923567546</v>
      </c>
      <c r="BM1214" s="14">
        <f t="shared" si="1566"/>
        <v>0.49081620638283796</v>
      </c>
      <c r="BN1214" s="14">
        <f t="shared" si="1567"/>
        <v>0.50585364684387446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1.61006289308176</v>
      </c>
      <c r="F1215" s="10">
        <f>VLOOKUP(B1215,home!$B$2:$E$405,3,FALSE)</f>
        <v>0.71</v>
      </c>
      <c r="G1215" s="10">
        <f>VLOOKUP(C1215,away!$B$2:$E$405,4,FALSE)</f>
        <v>1.01</v>
      </c>
      <c r="H1215" s="10">
        <f>VLOOKUP(A1215,away!$A$2:$E$405,3,FALSE)</f>
        <v>1.22012578616352</v>
      </c>
      <c r="I1215" s="10">
        <f>VLOOKUP(C1215,away!$B$2:$E$405,3,FALSE)</f>
        <v>0.7</v>
      </c>
      <c r="J1215" s="10">
        <f>VLOOKUP(B1215,home!$B$2:$E$405,4,FALSE)</f>
        <v>0.71</v>
      </c>
      <c r="K1215" s="12">
        <f t="shared" si="1512"/>
        <v>1.1545761006289299</v>
      </c>
      <c r="L1215" s="12">
        <f t="shared" si="1513"/>
        <v>0.60640251572326931</v>
      </c>
      <c r="M1215" s="13">
        <f t="shared" si="1514"/>
        <v>0.17187658026195404</v>
      </c>
      <c r="N1215" s="13">
        <f t="shared" si="1515"/>
        <v>0.19844459182828222</v>
      </c>
      <c r="O1215" s="13">
        <f t="shared" si="1516"/>
        <v>0.10422639066476133</v>
      </c>
      <c r="P1215" s="13">
        <f t="shared" si="1517"/>
        <v>0.12033729971634764</v>
      </c>
      <c r="Q1215" s="13">
        <f t="shared" si="1518"/>
        <v>0.11455969151199885</v>
      </c>
      <c r="R1215" s="13">
        <f t="shared" si="1519"/>
        <v>3.1601572751933774E-2</v>
      </c>
      <c r="S1215" s="13">
        <f t="shared" si="1520"/>
        <v>2.1063174635182629E-2</v>
      </c>
      <c r="T1215" s="13">
        <f t="shared" si="1521"/>
        <v>6.9469285133357747E-2</v>
      </c>
      <c r="U1215" s="13">
        <f t="shared" si="1522"/>
        <v>3.648642064166914E-2</v>
      </c>
      <c r="V1215" s="13">
        <f t="shared" si="1523"/>
        <v>1.6385695384112087E-3</v>
      </c>
      <c r="W1215" s="13">
        <f t="shared" si="1524"/>
        <v>4.4089293971725584E-2</v>
      </c>
      <c r="X1215" s="13">
        <f t="shared" si="1525"/>
        <v>2.6735858780917162E-2</v>
      </c>
      <c r="Y1215" s="13">
        <f t="shared" si="1526"/>
        <v>8.1063460123851142E-3</v>
      </c>
      <c r="Z1215" s="13">
        <f t="shared" si="1527"/>
        <v>6.3877577391948537E-3</v>
      </c>
      <c r="AA1215" s="13">
        <f t="shared" si="1528"/>
        <v>7.3751524222818634E-3</v>
      </c>
      <c r="AB1215" s="13">
        <f t="shared" si="1529"/>
        <v>4.2575873626311007E-3</v>
      </c>
      <c r="AC1215" s="13">
        <f t="shared" si="1530"/>
        <v>7.1701534812562532E-5</v>
      </c>
      <c r="AD1215" s="13">
        <f t="shared" si="1531"/>
        <v>1.2726111278339383E-2</v>
      </c>
      <c r="AE1215" s="13">
        <f t="shared" si="1532"/>
        <v>7.7171458945592721E-3</v>
      </c>
      <c r="AF1215" s="13">
        <f t="shared" si="1533"/>
        <v>2.3398483423321213E-3</v>
      </c>
      <c r="AG1215" s="13">
        <f t="shared" si="1534"/>
        <v>4.7296330706703995E-4</v>
      </c>
      <c r="AH1215" s="13">
        <f t="shared" si="1535"/>
        <v>9.6838809071963551E-4</v>
      </c>
      <c r="AI1215" s="13">
        <f t="shared" si="1536"/>
        <v>1.1180777456785713E-3</v>
      </c>
      <c r="AJ1215" s="13">
        <f t="shared" si="1537"/>
        <v>6.4545292190277463E-4</v>
      </c>
      <c r="AK1215" s="13">
        <f t="shared" si="1538"/>
        <v>2.4840817257001826E-4</v>
      </c>
      <c r="AL1215" s="13">
        <f t="shared" si="1539"/>
        <v>2.0080383427948409E-6</v>
      </c>
      <c r="AM1215" s="13">
        <f t="shared" si="1540"/>
        <v>2.9386527871829832E-3</v>
      </c>
      <c r="AN1215" s="13">
        <f t="shared" si="1541"/>
        <v>1.7820064429849578E-3</v>
      </c>
      <c r="AO1215" s="13">
        <f t="shared" si="1542"/>
        <v>5.4030659503057662E-4</v>
      </c>
      <c r="AP1215" s="13">
        <f t="shared" si="1543"/>
        <v>1.0921442616280512E-4</v>
      </c>
      <c r="AQ1215" s="13">
        <f t="shared" si="1544"/>
        <v>1.6556975694599566E-5</v>
      </c>
      <c r="AR1215" s="13">
        <f t="shared" si="1545"/>
        <v>1.1744659488176817E-4</v>
      </c>
      <c r="AS1215" s="13">
        <f t="shared" si="1546"/>
        <v>1.3560103155073753E-4</v>
      </c>
      <c r="AT1215" s="13">
        <f t="shared" si="1547"/>
        <v>7.8280855124555519E-5</v>
      </c>
      <c r="AU1215" s="13">
        <f t="shared" si="1548"/>
        <v>3.0127068154535832E-5</v>
      </c>
      <c r="AV1215" s="13">
        <f t="shared" si="1549"/>
        <v>8.6959982183115027E-6</v>
      </c>
      <c r="AW1215" s="13">
        <f t="shared" si="1550"/>
        <v>3.9052879224689872E-8</v>
      </c>
      <c r="AX1215" s="13">
        <f t="shared" si="1551"/>
        <v>5.6548304602134503E-4</v>
      </c>
      <c r="AY1215" s="13">
        <f t="shared" si="1552"/>
        <v>3.4291034170620086E-4</v>
      </c>
      <c r="AZ1215" s="13">
        <f t="shared" si="1553"/>
        <v>1.0397084693908307E-4</v>
      </c>
      <c r="BA1215" s="13">
        <f t="shared" si="1554"/>
        <v>2.101606104857965E-5</v>
      </c>
      <c r="BB1215" s="13">
        <f t="shared" si="1555"/>
        <v>3.1860480726131273E-6</v>
      </c>
      <c r="BC1215" s="13">
        <f t="shared" si="1556"/>
        <v>3.8640551328957495E-7</v>
      </c>
      <c r="BD1215" s="13">
        <f t="shared" si="1557"/>
        <v>1.186998509990597E-5</v>
      </c>
      <c r="BE1215" s="13">
        <f t="shared" si="1558"/>
        <v>1.3704801111172933E-5</v>
      </c>
      <c r="BF1215" s="13">
        <f t="shared" si="1559"/>
        <v>7.9116179134165359E-6</v>
      </c>
      <c r="BG1215" s="13">
        <f t="shared" si="1560"/>
        <v>3.0448549867128183E-6</v>
      </c>
      <c r="BH1215" s="13">
        <f t="shared" si="1561"/>
        <v>8.788791993848599E-7</v>
      </c>
      <c r="BI1215" s="13">
        <f t="shared" si="1562"/>
        <v>2.0294658378992924E-7</v>
      </c>
      <c r="BJ1215" s="14">
        <f t="shared" si="1563"/>
        <v>0.49108482603732156</v>
      </c>
      <c r="BK1215" s="14">
        <f t="shared" si="1564"/>
        <v>0.31533224406675703</v>
      </c>
      <c r="BL1215" s="14">
        <f t="shared" si="1565"/>
        <v>0.18733521540697254</v>
      </c>
      <c r="BM1215" s="14">
        <f t="shared" si="1566"/>
        <v>0.25875104522614106</v>
      </c>
      <c r="BN1215" s="14">
        <f t="shared" si="1567"/>
        <v>0.74104612673527792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1.61006289308176</v>
      </c>
      <c r="F1216" s="10">
        <f>VLOOKUP(B1216,home!$B$2:$E$405,3,FALSE)</f>
        <v>0.7</v>
      </c>
      <c r="G1216" s="10">
        <f>VLOOKUP(C1216,away!$B$2:$E$405,4,FALSE)</f>
        <v>0.78</v>
      </c>
      <c r="H1216" s="10">
        <f>VLOOKUP(A1216,away!$A$2:$E$405,3,FALSE)</f>
        <v>1.22012578616352</v>
      </c>
      <c r="I1216" s="10">
        <f>VLOOKUP(C1216,away!$B$2:$E$405,3,FALSE)</f>
        <v>0.85</v>
      </c>
      <c r="J1216" s="10">
        <f>VLOOKUP(B1216,home!$B$2:$E$405,4,FALSE)</f>
        <v>0.7</v>
      </c>
      <c r="K1216" s="12">
        <f t="shared" si="1512"/>
        <v>0.87909433962264105</v>
      </c>
      <c r="L1216" s="12">
        <f t="shared" si="1513"/>
        <v>0.7259748427672944</v>
      </c>
      <c r="M1216" s="13">
        <f t="shared" si="1514"/>
        <v>0.20087565737144833</v>
      </c>
      <c r="N1216" s="13">
        <f t="shared" si="1515"/>
        <v>0.17658865336321725</v>
      </c>
      <c r="O1216" s="13">
        <f t="shared" si="1516"/>
        <v>0.14583067377601411</v>
      </c>
      <c r="P1216" s="13">
        <f t="shared" si="1517"/>
        <v>0.12819891985984988</v>
      </c>
      <c r="Q1216" s="13">
        <f t="shared" si="1518"/>
        <v>7.7619042806594471E-2</v>
      </c>
      <c r="R1216" s="13">
        <f t="shared" si="1519"/>
        <v>5.2934700232595208E-2</v>
      </c>
      <c r="S1216" s="13">
        <f t="shared" si="1520"/>
        <v>2.0454149681812337E-2</v>
      </c>
      <c r="T1216" s="13">
        <f t="shared" si="1521"/>
        <v>5.6349472397265316E-2</v>
      </c>
      <c r="U1216" s="13">
        <f t="shared" si="1522"/>
        <v>4.6534595344095743E-2</v>
      </c>
      <c r="V1216" s="13">
        <f t="shared" si="1523"/>
        <v>1.4504273329928154E-3</v>
      </c>
      <c r="W1216" s="13">
        <f t="shared" si="1524"/>
        <v>2.2744820392734892E-2</v>
      </c>
      <c r="X1216" s="13">
        <f t="shared" si="1525"/>
        <v>1.6512167408386062E-2</v>
      </c>
      <c r="Y1216" s="13">
        <f t="shared" si="1526"/>
        <v>5.993709069025157E-3</v>
      </c>
      <c r="Z1216" s="13">
        <f t="shared" si="1527"/>
        <v>1.2809753559430728E-2</v>
      </c>
      <c r="AA1216" s="13">
        <f t="shared" si="1528"/>
        <v>1.1260981846056528E-2</v>
      </c>
      <c r="AB1216" s="13">
        <f t="shared" si="1529"/>
        <v>4.9497326997308072E-3</v>
      </c>
      <c r="AC1216" s="13">
        <f t="shared" si="1530"/>
        <v>5.7853954237796727E-5</v>
      </c>
      <c r="AD1216" s="13">
        <f t="shared" si="1531"/>
        <v>4.9987107157467145E-3</v>
      </c>
      <c r="AE1216" s="13">
        <f t="shared" si="1532"/>
        <v>3.6289382259034105E-3</v>
      </c>
      <c r="AF1216" s="13">
        <f t="shared" si="1533"/>
        <v>1.3172589289812261E-3</v>
      </c>
      <c r="AG1216" s="13">
        <f t="shared" si="1534"/>
        <v>3.1876561461698685E-4</v>
      </c>
      <c r="AH1216" s="13">
        <f t="shared" si="1535"/>
        <v>2.3248897065488773E-3</v>
      </c>
      <c r="AI1216" s="13">
        <f t="shared" si="1536"/>
        <v>2.0437973812740605E-3</v>
      </c>
      <c r="AJ1216" s="13">
        <f t="shared" si="1537"/>
        <v>8.9834535460680165E-4</v>
      </c>
      <c r="AK1216" s="13">
        <f t="shared" si="1538"/>
        <v>2.6324343875371123E-4</v>
      </c>
      <c r="AL1216" s="13">
        <f t="shared" si="1539"/>
        <v>1.4768966115574596E-6</v>
      </c>
      <c r="AM1216" s="13">
        <f t="shared" si="1540"/>
        <v>8.7886765912479573E-4</v>
      </c>
      <c r="AN1216" s="13">
        <f t="shared" si="1541"/>
        <v>6.3803581064638358E-4</v>
      </c>
      <c r="AO1216" s="13">
        <f t="shared" si="1542"/>
        <v>2.3159897365695572E-4</v>
      </c>
      <c r="AP1216" s="13">
        <f t="shared" si="1543"/>
        <v>5.6045009495225084E-5</v>
      </c>
      <c r="AQ1216" s="13">
        <f t="shared" si="1544"/>
        <v>1.0171816739046884E-5</v>
      </c>
      <c r="AR1216" s="13">
        <f t="shared" si="1545"/>
        <v>3.3756228783262462E-4</v>
      </c>
      <c r="AS1216" s="13">
        <f t="shared" si="1546"/>
        <v>2.9674909650372896E-4</v>
      </c>
      <c r="AT1216" s="13">
        <f t="shared" si="1547"/>
        <v>1.3043522551228049E-4</v>
      </c>
      <c r="AU1216" s="13">
        <f t="shared" si="1548"/>
        <v>3.8221622811749499E-5</v>
      </c>
      <c r="AV1216" s="13">
        <f t="shared" si="1549"/>
        <v>8.4001030662501493E-6</v>
      </c>
      <c r="AW1216" s="13">
        <f t="shared" si="1550"/>
        <v>2.6182110314174725E-8</v>
      </c>
      <c r="AX1216" s="13">
        <f t="shared" si="1551"/>
        <v>1.2876793073566807E-4</v>
      </c>
      <c r="AY1216" s="13">
        <f t="shared" si="1552"/>
        <v>9.3482278269296478E-5</v>
      </c>
      <c r="AZ1216" s="13">
        <f t="shared" si="1553"/>
        <v>3.3932891134040474E-5</v>
      </c>
      <c r="BA1216" s="13">
        <f t="shared" si="1554"/>
        <v>8.211475101891588E-6</v>
      </c>
      <c r="BB1216" s="13">
        <f t="shared" si="1555"/>
        <v>1.4903310864958239E-6</v>
      </c>
      <c r="BC1216" s="13">
        <f t="shared" si="1556"/>
        <v>2.1638857523800346E-7</v>
      </c>
      <c r="BD1216" s="13">
        <f t="shared" si="1557"/>
        <v>4.0843621472242952E-5</v>
      </c>
      <c r="BE1216" s="13">
        <f t="shared" si="1558"/>
        <v>3.5905396445938533E-5</v>
      </c>
      <c r="BF1216" s="13">
        <f t="shared" si="1559"/>
        <v>1.5782115388765731E-5</v>
      </c>
      <c r="BG1216" s="13">
        <f t="shared" si="1560"/>
        <v>4.6246561018451109E-6</v>
      </c>
      <c r="BH1216" s="13">
        <f t="shared" si="1561"/>
        <v>1.0163772504583361E-6</v>
      </c>
      <c r="BI1216" s="13">
        <f t="shared" si="1562"/>
        <v>1.7869829755982938E-7</v>
      </c>
      <c r="BJ1216" s="14">
        <f t="shared" si="1563"/>
        <v>0.36815235948703645</v>
      </c>
      <c r="BK1216" s="14">
        <f t="shared" si="1564"/>
        <v>0.35113196737522201</v>
      </c>
      <c r="BL1216" s="14">
        <f t="shared" si="1565"/>
        <v>0.26795067898035929</v>
      </c>
      <c r="BM1216" s="14">
        <f t="shared" si="1566"/>
        <v>0.21790365589617028</v>
      </c>
      <c r="BN1216" s="14">
        <f t="shared" si="1567"/>
        <v>0.78204764740971922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1.61006289308176</v>
      </c>
      <c r="F1217" s="10">
        <f>VLOOKUP(B1217,home!$B$2:$E$405,3,FALSE)</f>
        <v>0.78</v>
      </c>
      <c r="G1217" s="10">
        <f>VLOOKUP(C1217,away!$B$2:$E$405,4,FALSE)</f>
        <v>0.78</v>
      </c>
      <c r="H1217" s="10">
        <f>VLOOKUP(A1217,away!$A$2:$E$405,3,FALSE)</f>
        <v>1.22012578616352</v>
      </c>
      <c r="I1217" s="10">
        <f>VLOOKUP(C1217,away!$B$2:$E$405,3,FALSE)</f>
        <v>0.78</v>
      </c>
      <c r="J1217" s="10">
        <f>VLOOKUP(B1217,home!$B$2:$E$405,4,FALSE)</f>
        <v>0.78</v>
      </c>
      <c r="K1217" s="12">
        <f t="shared" si="1512"/>
        <v>0.97956226415094283</v>
      </c>
      <c r="L1217" s="12">
        <f t="shared" si="1513"/>
        <v>0.74232452830188556</v>
      </c>
      <c r="M1217" s="13">
        <f t="shared" si="1514"/>
        <v>0.17872860579115646</v>
      </c>
      <c r="N1217" s="13">
        <f t="shared" si="1515"/>
        <v>0.17507579775732654</v>
      </c>
      <c r="O1217" s="13">
        <f t="shared" si="1516"/>
        <v>0.13267462798797386</v>
      </c>
      <c r="P1217" s="13">
        <f t="shared" si="1517"/>
        <v>0.12996305898728372</v>
      </c>
      <c r="Q1217" s="13">
        <f t="shared" si="1518"/>
        <v>8.5748822424599649E-2</v>
      </c>
      <c r="R1217" s="13">
        <f t="shared" si="1519"/>
        <v>4.9243815319400412E-2</v>
      </c>
      <c r="S1217" s="13">
        <f t="shared" si="1520"/>
        <v>2.3625760166602169E-2</v>
      </c>
      <c r="T1217" s="13">
        <f t="shared" si="1521"/>
        <v>6.3653454158783082E-2</v>
      </c>
      <c r="U1217" s="13">
        <f t="shared" si="1522"/>
        <v>4.8237383229702752E-2</v>
      </c>
      <c r="V1217" s="13">
        <f t="shared" si="1523"/>
        <v>1.9088382936549894E-3</v>
      </c>
      <c r="W1217" s="13">
        <f t="shared" si="1524"/>
        <v>2.7998770214172665E-2</v>
      </c>
      <c r="X1217" s="13">
        <f t="shared" si="1525"/>
        <v>2.0784173892268606E-2</v>
      </c>
      <c r="Y1217" s="13">
        <f t="shared" si="1526"/>
        <v>7.7143010403613278E-3</v>
      </c>
      <c r="Z1217" s="13">
        <f t="shared" si="1527"/>
        <v>1.2184963992919694E-2</v>
      </c>
      <c r="AA1217" s="13">
        <f t="shared" si="1528"/>
        <v>1.1935930917502129E-2</v>
      </c>
      <c r="AB1217" s="13">
        <f t="shared" si="1529"/>
        <v>5.8459937571488114E-3</v>
      </c>
      <c r="AC1217" s="13">
        <f t="shared" si="1530"/>
        <v>8.6751104648766984E-5</v>
      </c>
      <c r="AD1217" s="13">
        <f t="shared" si="1531"/>
        <v>6.8566346861092366E-3</v>
      </c>
      <c r="AE1217" s="13">
        <f t="shared" si="1532"/>
        <v>5.0898481091043862E-3</v>
      </c>
      <c r="AF1217" s="13">
        <f t="shared" si="1533"/>
        <v>1.8891595483595785E-3</v>
      </c>
      <c r="AG1217" s="13">
        <f t="shared" si="1534"/>
        <v>4.6745649020767582E-4</v>
      </c>
      <c r="AH1217" s="13">
        <f t="shared" si="1535"/>
        <v>2.2612994121048928E-3</v>
      </c>
      <c r="AI1217" s="13">
        <f t="shared" si="1536"/>
        <v>2.2150835720446647E-3</v>
      </c>
      <c r="AJ1217" s="13">
        <f t="shared" si="1537"/>
        <v>1.0849061395578148E-3</v>
      </c>
      <c r="AK1217" s="13">
        <f t="shared" si="1538"/>
        <v>3.5424437148550401E-4</v>
      </c>
      <c r="AL1217" s="13">
        <f t="shared" si="1539"/>
        <v>2.5232533719540928E-6</v>
      </c>
      <c r="AM1217" s="13">
        <f t="shared" si="1540"/>
        <v>1.3433001195162111E-3</v>
      </c>
      <c r="AN1217" s="13">
        <f t="shared" si="1541"/>
        <v>9.9716462758773789E-4</v>
      </c>
      <c r="AO1217" s="13">
        <f t="shared" si="1542"/>
        <v>3.7010988090669641E-4</v>
      </c>
      <c r="AP1217" s="13">
        <f t="shared" si="1543"/>
        <v>9.1580547587976821E-5</v>
      </c>
      <c r="AQ1217" s="13">
        <f t="shared" si="1544"/>
        <v>1.6995621697468319E-5</v>
      </c>
      <c r="AR1217" s="13">
        <f t="shared" si="1545"/>
        <v>3.3572360388801925E-4</v>
      </c>
      <c r="AS1217" s="13">
        <f t="shared" si="1546"/>
        <v>3.2886217355346237E-4</v>
      </c>
      <c r="AT1217" s="13">
        <f t="shared" si="1547"/>
        <v>1.6107048765981493E-4</v>
      </c>
      <c r="AU1217" s="13">
        <f t="shared" si="1548"/>
        <v>5.2592857193314946E-5</v>
      </c>
      <c r="AV1217" s="13">
        <f t="shared" si="1549"/>
        <v>1.2879494567612695E-5</v>
      </c>
      <c r="AW1217" s="13">
        <f t="shared" si="1550"/>
        <v>5.0966430572133678E-8</v>
      </c>
      <c r="AX1217" s="13">
        <f t="shared" si="1551"/>
        <v>2.1930768441792188E-4</v>
      </c>
      <c r="AY1217" s="13">
        <f t="shared" si="1552"/>
        <v>1.6279747338851264E-4</v>
      </c>
      <c r="AZ1217" s="13">
        <f t="shared" si="1553"/>
        <v>6.0424278820933196E-5</v>
      </c>
      <c r="BA1217" s="13">
        <f t="shared" si="1554"/>
        <v>1.4951474757910283E-5</v>
      </c>
      <c r="BB1217" s="13">
        <f t="shared" si="1555"/>
        <v>2.7747116117708251E-6</v>
      </c>
      <c r="BC1217" s="13">
        <f t="shared" si="1556"/>
        <v>4.1194729767630855E-7</v>
      </c>
      <c r="BD1217" s="13">
        <f t="shared" si="1557"/>
        <v>4.1535977649330477E-5</v>
      </c>
      <c r="BE1217" s="13">
        <f t="shared" si="1558"/>
        <v>4.0687076309901119E-5</v>
      </c>
      <c r="BF1217" s="13">
        <f t="shared" si="1559"/>
        <v>1.9927762295904457E-5</v>
      </c>
      <c r="BG1217" s="13">
        <f t="shared" si="1560"/>
        <v>6.5068279846793221E-6</v>
      </c>
      <c r="BH1217" s="13">
        <f t="shared" si="1561"/>
        <v>1.5934607882782979E-6</v>
      </c>
      <c r="BI1217" s="13">
        <f t="shared" si="1562"/>
        <v>3.1217881152032727E-7</v>
      </c>
      <c r="BJ1217" s="14">
        <f t="shared" si="1563"/>
        <v>0.39855823668888352</v>
      </c>
      <c r="BK1217" s="14">
        <f t="shared" si="1564"/>
        <v>0.3344783350701066</v>
      </c>
      <c r="BL1217" s="14">
        <f t="shared" si="1565"/>
        <v>0.25485497660762269</v>
      </c>
      <c r="BM1217" s="14">
        <f t="shared" si="1566"/>
        <v>0.24847903758483392</v>
      </c>
      <c r="BN1217" s="14">
        <f t="shared" si="1567"/>
        <v>0.7514347282677406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1.61006289308176</v>
      </c>
      <c r="F1218" s="10">
        <f>VLOOKUP(B1218,home!$B$2:$E$405,3,FALSE)</f>
        <v>1.0900000000000001</v>
      </c>
      <c r="G1218" s="10">
        <f>VLOOKUP(C1218,away!$B$2:$E$405,4,FALSE)</f>
        <v>1.0900000000000001</v>
      </c>
      <c r="H1218" s="10">
        <f>VLOOKUP(A1218,away!$A$2:$E$405,3,FALSE)</f>
        <v>1.22012578616352</v>
      </c>
      <c r="I1218" s="10">
        <f>VLOOKUP(C1218,away!$B$2:$E$405,3,FALSE)</f>
        <v>0.93</v>
      </c>
      <c r="J1218" s="10">
        <f>VLOOKUP(B1218,home!$B$2:$E$405,4,FALSE)</f>
        <v>1.0900000000000001</v>
      </c>
      <c r="K1218" s="12">
        <f t="shared" si="1512"/>
        <v>1.9129157232704395</v>
      </c>
      <c r="L1218" s="12">
        <f t="shared" si="1513"/>
        <v>1.2368415094339604</v>
      </c>
      <c r="M1218" s="13">
        <f t="shared" si="1514"/>
        <v>4.2862531224858211E-2</v>
      </c>
      <c r="N1218" s="13">
        <f t="shared" si="1515"/>
        <v>8.1992409919201439E-2</v>
      </c>
      <c r="O1218" s="13">
        <f t="shared" si="1516"/>
        <v>5.3014157818313888E-2</v>
      </c>
      <c r="P1218" s="13">
        <f t="shared" si="1517"/>
        <v>0.10141161604659313</v>
      </c>
      <c r="Q1218" s="13">
        <f t="shared" si="1518"/>
        <v>7.8422285061637786E-2</v>
      </c>
      <c r="R1218" s="13">
        <f t="shared" si="1519"/>
        <v>3.2785055488686779E-2</v>
      </c>
      <c r="S1218" s="13">
        <f t="shared" si="1520"/>
        <v>5.9984300829259117E-2</v>
      </c>
      <c r="T1218" s="13">
        <f t="shared" si="1521"/>
        <v>9.6995937428896409E-2</v>
      </c>
      <c r="U1218" s="13">
        <f t="shared" si="1522"/>
        <v>6.2715048132602758E-2</v>
      </c>
      <c r="V1218" s="13">
        <f t="shared" si="1523"/>
        <v>1.5769030045814772E-2</v>
      </c>
      <c r="W1218" s="13">
        <f t="shared" si="1524"/>
        <v>5.0005074049734491E-2</v>
      </c>
      <c r="X1218" s="13">
        <f t="shared" si="1525"/>
        <v>6.1848351267030567E-2</v>
      </c>
      <c r="Y1218" s="13">
        <f t="shared" si="1526"/>
        <v>3.8248304068557948E-2</v>
      </c>
      <c r="Z1218" s="13">
        <f t="shared" si="1527"/>
        <v>1.351663917250117E-2</v>
      </c>
      <c r="AA1218" s="13">
        <f t="shared" si="1528"/>
        <v>2.5856191598850633E-2</v>
      </c>
      <c r="AB1218" s="13">
        <f t="shared" si="1529"/>
        <v>2.473035772666721E-2</v>
      </c>
      <c r="AC1218" s="13">
        <f t="shared" si="1530"/>
        <v>2.3318192701396057E-3</v>
      </c>
      <c r="AD1218" s="13">
        <f t="shared" si="1531"/>
        <v>2.3913873098259941E-2</v>
      </c>
      <c r="AE1218" s="13">
        <f t="shared" si="1532"/>
        <v>2.9577670899264004E-2</v>
      </c>
      <c r="AF1218" s="13">
        <f t="shared" si="1533"/>
        <v>1.8291445560293312E-2</v>
      </c>
      <c r="AG1218" s="13">
        <f t="shared" si="1534"/>
        <v>7.5412063788407669E-3</v>
      </c>
      <c r="AH1218" s="13">
        <f t="shared" si="1535"/>
        <v>4.1794850991476356E-3</v>
      </c>
      <c r="AI1218" s="13">
        <f t="shared" si="1536"/>
        <v>7.9950027613340229E-3</v>
      </c>
      <c r="AJ1218" s="13">
        <f t="shared" si="1537"/>
        <v>7.6468832448732173E-3</v>
      </c>
      <c r="AK1218" s="13">
        <f t="shared" si="1538"/>
        <v>4.8759477310437536E-3</v>
      </c>
      <c r="AL1218" s="13">
        <f t="shared" si="1539"/>
        <v>2.2068091058168897E-4</v>
      </c>
      <c r="AM1218" s="13">
        <f t="shared" si="1540"/>
        <v>9.1490447707910857E-3</v>
      </c>
      <c r="AN1218" s="13">
        <f t="shared" si="1541"/>
        <v>1.1315918344184129E-2</v>
      </c>
      <c r="AO1218" s="13">
        <f t="shared" si="1542"/>
        <v>6.9979987627260716E-3</v>
      </c>
      <c r="AP1218" s="13">
        <f t="shared" si="1543"/>
        <v>2.8851384509023677E-3</v>
      </c>
      <c r="AQ1218" s="13">
        <f t="shared" si="1544"/>
        <v>8.9211474913501059E-4</v>
      </c>
      <c r="AR1218" s="13">
        <f t="shared" si="1545"/>
        <v>1.0338721317373009E-3</v>
      </c>
      <c r="AS1218" s="13">
        <f t="shared" si="1546"/>
        <v>1.9777102566514103E-3</v>
      </c>
      <c r="AT1218" s="13">
        <f t="shared" si="1547"/>
        <v>1.8915965230108494E-3</v>
      </c>
      <c r="AU1218" s="13">
        <f t="shared" si="1548"/>
        <v>1.2061549103170495E-3</v>
      </c>
      <c r="AV1218" s="13">
        <f t="shared" si="1549"/>
        <v>5.7681817316133292E-4</v>
      </c>
      <c r="AW1218" s="13">
        <f t="shared" si="1550"/>
        <v>1.4503477832498883E-5</v>
      </c>
      <c r="AX1218" s="13">
        <f t="shared" si="1551"/>
        <v>2.9168919324919084E-3</v>
      </c>
      <c r="AY1218" s="13">
        <f t="shared" si="1552"/>
        <v>3.6077330206390336E-3</v>
      </c>
      <c r="AZ1218" s="13">
        <f t="shared" si="1553"/>
        <v>2.2310969774409625E-3</v>
      </c>
      <c r="BA1218" s="13">
        <f t="shared" si="1554"/>
        <v>9.1983778442387574E-4</v>
      </c>
      <c r="BB1218" s="13">
        <f t="shared" si="1555"/>
        <v>2.8442338843030405E-4</v>
      </c>
      <c r="BC1218" s="13">
        <f t="shared" si="1556"/>
        <v>7.035733061289175E-5</v>
      </c>
      <c r="BD1218" s="13">
        <f t="shared" si="1557"/>
        <v>2.1312266132994515E-4</v>
      </c>
      <c r="BE1218" s="13">
        <f t="shared" si="1558"/>
        <v>4.0768568984329297E-4</v>
      </c>
      <c r="BF1218" s="13">
        <f t="shared" si="1559"/>
        <v>3.899341831267954E-4</v>
      </c>
      <c r="BG1218" s="13">
        <f t="shared" si="1560"/>
        <v>2.48637076647954E-4</v>
      </c>
      <c r="BH1218" s="13">
        <f t="shared" si="1561"/>
        <v>1.1890544332696719E-4</v>
      </c>
      <c r="BI1218" s="13">
        <f t="shared" si="1562"/>
        <v>4.5491218424519549E-5</v>
      </c>
      <c r="BJ1218" s="14">
        <f t="shared" si="1563"/>
        <v>0.52810711324349413</v>
      </c>
      <c r="BK1218" s="14">
        <f t="shared" si="1564"/>
        <v>0.22618771134788557</v>
      </c>
      <c r="BL1218" s="14">
        <f t="shared" si="1565"/>
        <v>0.23190805786909732</v>
      </c>
      <c r="BM1218" s="14">
        <f t="shared" si="1566"/>
        <v>0.60563823653088023</v>
      </c>
      <c r="BN1218" s="14">
        <f t="shared" si="1567"/>
        <v>0.39048805555929123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1.6666666666666701</v>
      </c>
      <c r="F1219" s="10">
        <f>VLOOKUP(B1219,home!$B$2:$E$405,3,FALSE)</f>
        <v>0.82</v>
      </c>
      <c r="G1219" s="10">
        <f>VLOOKUP(C1219,away!$B$2:$E$405,4,FALSE)</f>
        <v>1.29</v>
      </c>
      <c r="H1219" s="10">
        <f>VLOOKUP(A1219,away!$A$2:$E$405,3,FALSE)</f>
        <v>1.38</v>
      </c>
      <c r="I1219" s="10">
        <f>VLOOKUP(C1219,away!$B$2:$E$405,3,FALSE)</f>
        <v>0.6</v>
      </c>
      <c r="J1219" s="10">
        <f>VLOOKUP(B1219,home!$B$2:$E$405,4,FALSE)</f>
        <v>0.82</v>
      </c>
      <c r="K1219" s="12">
        <f t="shared" si="1512"/>
        <v>1.7630000000000035</v>
      </c>
      <c r="L1219" s="12">
        <f t="shared" si="1513"/>
        <v>0.6789599999999999</v>
      </c>
      <c r="M1219" s="13">
        <f t="shared" si="1514"/>
        <v>8.6990183502352464E-2</v>
      </c>
      <c r="N1219" s="13">
        <f t="shared" si="1515"/>
        <v>0.15336369351464768</v>
      </c>
      <c r="O1219" s="13">
        <f t="shared" si="1516"/>
        <v>5.906285499075721E-2</v>
      </c>
      <c r="P1219" s="13">
        <f t="shared" si="1517"/>
        <v>0.10412781334870516</v>
      </c>
      <c r="Q1219" s="13">
        <f t="shared" si="1518"/>
        <v>0.13519009583316224</v>
      </c>
      <c r="R1219" s="13">
        <f t="shared" si="1519"/>
        <v>2.0050658012262253E-2</v>
      </c>
      <c r="S1219" s="13">
        <f t="shared" si="1520"/>
        <v>3.1160416831657704E-2</v>
      </c>
      <c r="T1219" s="13">
        <f t="shared" si="1521"/>
        <v>9.17886674668838E-2</v>
      </c>
      <c r="U1219" s="13">
        <f t="shared" si="1522"/>
        <v>3.5349310075618416E-2</v>
      </c>
      <c r="V1219" s="13">
        <f t="shared" si="1523"/>
        <v>4.1443578741106003E-3</v>
      </c>
      <c r="W1219" s="13">
        <f t="shared" si="1524"/>
        <v>7.9446712984621817E-2</v>
      </c>
      <c r="X1219" s="13">
        <f t="shared" si="1525"/>
        <v>5.394114024803881E-2</v>
      </c>
      <c r="Y1219" s="13">
        <f t="shared" si="1526"/>
        <v>1.831193829140421E-2</v>
      </c>
      <c r="Z1219" s="13">
        <f t="shared" si="1527"/>
        <v>4.5378649213351921E-3</v>
      </c>
      <c r="AA1219" s="13">
        <f t="shared" si="1528"/>
        <v>8.0002558563139585E-3</v>
      </c>
      <c r="AB1219" s="13">
        <f t="shared" si="1529"/>
        <v>7.0522255373407705E-3</v>
      </c>
      <c r="AC1219" s="13">
        <f t="shared" si="1530"/>
        <v>3.1005145192183897E-4</v>
      </c>
      <c r="AD1219" s="13">
        <f t="shared" si="1531"/>
        <v>3.5016138747972152E-2</v>
      </c>
      <c r="AE1219" s="13">
        <f t="shared" si="1532"/>
        <v>2.3774557564323163E-2</v>
      </c>
      <c r="AF1219" s="13">
        <f t="shared" si="1533"/>
        <v>8.0709868019364257E-3</v>
      </c>
      <c r="AG1219" s="13">
        <f t="shared" si="1534"/>
        <v>1.8266257330142514E-3</v>
      </c>
      <c r="AH1219" s="13">
        <f t="shared" si="1535"/>
        <v>7.7025719174743531E-4</v>
      </c>
      <c r="AI1219" s="13">
        <f t="shared" si="1536"/>
        <v>1.3579634290507309E-3</v>
      </c>
      <c r="AJ1219" s="13">
        <f t="shared" si="1537"/>
        <v>1.1970447627082221E-3</v>
      </c>
      <c r="AK1219" s="13">
        <f t="shared" si="1538"/>
        <v>7.0346330555153317E-4</v>
      </c>
      <c r="AL1219" s="13">
        <f t="shared" si="1539"/>
        <v>1.4845343883354006E-5</v>
      </c>
      <c r="AM1219" s="13">
        <f t="shared" si="1540"/>
        <v>1.2346690522534995E-2</v>
      </c>
      <c r="AN1219" s="13">
        <f t="shared" si="1541"/>
        <v>8.3829089971803571E-3</v>
      </c>
      <c r="AO1219" s="13">
        <f t="shared" si="1542"/>
        <v>2.845829946362787E-3</v>
      </c>
      <c r="AP1219" s="13">
        <f t="shared" si="1543"/>
        <v>6.4406823346082579E-4</v>
      </c>
      <c r="AQ1219" s="13">
        <f t="shared" si="1544"/>
        <v>1.0932414194764054E-4</v>
      </c>
      <c r="AR1219" s="13">
        <f t="shared" si="1545"/>
        <v>1.0459476458176774E-4</v>
      </c>
      <c r="AS1219" s="13">
        <f t="shared" si="1546"/>
        <v>1.8440056995765687E-4</v>
      </c>
      <c r="AT1219" s="13">
        <f t="shared" si="1547"/>
        <v>1.625491024176749E-4</v>
      </c>
      <c r="AU1219" s="13">
        <f t="shared" si="1548"/>
        <v>9.5524689187453799E-5</v>
      </c>
      <c r="AV1219" s="13">
        <f t="shared" si="1549"/>
        <v>4.2102506759370359E-5</v>
      </c>
      <c r="AW1219" s="13">
        <f t="shared" si="1550"/>
        <v>4.936103562834203E-7</v>
      </c>
      <c r="AX1219" s="13">
        <f t="shared" si="1551"/>
        <v>3.6278692318715386E-3</v>
      </c>
      <c r="AY1219" s="13">
        <f t="shared" si="1552"/>
        <v>2.4631780936714993E-3</v>
      </c>
      <c r="AZ1219" s="13">
        <f t="shared" si="1553"/>
        <v>8.3619969923960028E-4</v>
      </c>
      <c r="BA1219" s="13">
        <f t="shared" si="1554"/>
        <v>1.892487159319063E-4</v>
      </c>
      <c r="BB1219" s="13">
        <f t="shared" si="1555"/>
        <v>3.2123077042281772E-5</v>
      </c>
      <c r="BC1219" s="13">
        <f t="shared" si="1556"/>
        <v>4.3620568777255264E-6</v>
      </c>
      <c r="BD1219" s="13">
        <f t="shared" si="1557"/>
        <v>1.1835943560072831E-5</v>
      </c>
      <c r="BE1219" s="13">
        <f t="shared" si="1558"/>
        <v>2.086676849640844E-5</v>
      </c>
      <c r="BF1219" s="13">
        <f t="shared" si="1559"/>
        <v>1.8394056429584083E-5</v>
      </c>
      <c r="BG1219" s="13">
        <f t="shared" si="1560"/>
        <v>1.0809573828452265E-5</v>
      </c>
      <c r="BH1219" s="13">
        <f t="shared" si="1561"/>
        <v>4.7643196648903473E-6</v>
      </c>
      <c r="BI1219" s="13">
        <f t="shared" si="1562"/>
        <v>1.6798991138403383E-6</v>
      </c>
      <c r="BJ1219" s="14">
        <f t="shared" si="1563"/>
        <v>0.63221235990212565</v>
      </c>
      <c r="BK1219" s="14">
        <f t="shared" si="1564"/>
        <v>0.22921084644630263</v>
      </c>
      <c r="BL1219" s="14">
        <f t="shared" si="1565"/>
        <v>0.13420155535534775</v>
      </c>
      <c r="BM1219" s="14">
        <f t="shared" si="1566"/>
        <v>0.43891464293990884</v>
      </c>
      <c r="BN1219" s="14">
        <f t="shared" si="1567"/>
        <v>0.55878529920188702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1.6666666666666701</v>
      </c>
      <c r="F1220" s="10">
        <f>VLOOKUP(B1220,home!$B$2:$E$405,3,FALSE)</f>
        <v>0.6</v>
      </c>
      <c r="G1220" s="10">
        <f>VLOOKUP(C1220,away!$B$2:$E$405,4,FALSE)</f>
        <v>1.2</v>
      </c>
      <c r="H1220" s="10">
        <f>VLOOKUP(A1220,away!$A$2:$E$405,3,FALSE)</f>
        <v>1.38</v>
      </c>
      <c r="I1220" s="10">
        <f>VLOOKUP(C1220,away!$B$2:$E$405,3,FALSE)</f>
        <v>0.86</v>
      </c>
      <c r="J1220" s="10">
        <f>VLOOKUP(B1220,home!$B$2:$E$405,4,FALSE)</f>
        <v>0.6</v>
      </c>
      <c r="K1220" s="12">
        <f t="shared" si="1512"/>
        <v>1.2000000000000024</v>
      </c>
      <c r="L1220" s="12">
        <f t="shared" si="1513"/>
        <v>0.71207999999999994</v>
      </c>
      <c r="M1220" s="13">
        <f t="shared" si="1514"/>
        <v>0.14777269949685753</v>
      </c>
      <c r="N1220" s="13">
        <f t="shared" si="1515"/>
        <v>0.17732723939622944</v>
      </c>
      <c r="O1220" s="13">
        <f t="shared" si="1516"/>
        <v>0.10522598385772229</v>
      </c>
      <c r="P1220" s="13">
        <f t="shared" si="1517"/>
        <v>0.12627118062926701</v>
      </c>
      <c r="Q1220" s="13">
        <f t="shared" si="1518"/>
        <v>0.10639634363773787</v>
      </c>
      <c r="R1220" s="13">
        <f t="shared" si="1519"/>
        <v>3.7464659292703442E-2</v>
      </c>
      <c r="S1220" s="13">
        <f t="shared" si="1520"/>
        <v>2.697455469074659E-2</v>
      </c>
      <c r="T1220" s="13">
        <f t="shared" si="1521"/>
        <v>7.5762708377560356E-2</v>
      </c>
      <c r="U1220" s="13">
        <f t="shared" si="1522"/>
        <v>4.4957591151244231E-2</v>
      </c>
      <c r="V1220" s="13">
        <f t="shared" si="1523"/>
        <v>2.5610721205582498E-3</v>
      </c>
      <c r="W1220" s="13">
        <f t="shared" si="1524"/>
        <v>4.255853745509524E-2</v>
      </c>
      <c r="X1220" s="13">
        <f t="shared" si="1525"/>
        <v>3.030508335102421E-2</v>
      </c>
      <c r="Y1220" s="13">
        <f t="shared" si="1526"/>
        <v>1.078982187629866E-2</v>
      </c>
      <c r="Z1220" s="13">
        <f t="shared" si="1527"/>
        <v>8.8926115297160886E-3</v>
      </c>
      <c r="AA1220" s="13">
        <f t="shared" si="1528"/>
        <v>1.0671133835659329E-2</v>
      </c>
      <c r="AB1220" s="13">
        <f t="shared" si="1529"/>
        <v>6.4026803013956099E-3</v>
      </c>
      <c r="AC1220" s="13">
        <f t="shared" si="1530"/>
        <v>1.3677661767053407E-4</v>
      </c>
      <c r="AD1220" s="13">
        <f t="shared" si="1531"/>
        <v>1.2767561236528592E-2</v>
      </c>
      <c r="AE1220" s="13">
        <f t="shared" si="1532"/>
        <v>9.0915250053072768E-3</v>
      </c>
      <c r="AF1220" s="13">
        <f t="shared" si="1533"/>
        <v>3.2369465628896031E-3</v>
      </c>
      <c r="AG1220" s="13">
        <f t="shared" si="1534"/>
        <v>7.683216361674761E-4</v>
      </c>
      <c r="AH1220" s="13">
        <f t="shared" si="1535"/>
        <v>1.5830627045200578E-3</v>
      </c>
      <c r="AI1220" s="13">
        <f t="shared" si="1536"/>
        <v>1.8996752454240734E-3</v>
      </c>
      <c r="AJ1220" s="13">
        <f t="shared" si="1537"/>
        <v>1.1398051472544463E-3</v>
      </c>
      <c r="AK1220" s="13">
        <f t="shared" si="1538"/>
        <v>4.5592205890177949E-4</v>
      </c>
      <c r="AL1220" s="13">
        <f t="shared" si="1539"/>
        <v>4.6750029077200405E-6</v>
      </c>
      <c r="AM1220" s="13">
        <f t="shared" si="1540"/>
        <v>3.0642146967668695E-3</v>
      </c>
      <c r="AN1220" s="13">
        <f t="shared" si="1541"/>
        <v>2.181966001273752E-3</v>
      </c>
      <c r="AO1220" s="13">
        <f t="shared" si="1542"/>
        <v>7.7686717509350663E-4</v>
      </c>
      <c r="AP1220" s="13">
        <f t="shared" si="1543"/>
        <v>1.8439719268019471E-4</v>
      </c>
      <c r="AQ1220" s="13">
        <f t="shared" si="1544"/>
        <v>3.2826388240928258E-5</v>
      </c>
      <c r="AR1220" s="13">
        <f t="shared" si="1545"/>
        <v>2.2545345812692864E-4</v>
      </c>
      <c r="AS1220" s="13">
        <f t="shared" si="1546"/>
        <v>2.7054414975231494E-4</v>
      </c>
      <c r="AT1220" s="13">
        <f t="shared" si="1547"/>
        <v>1.6232648985138929E-4</v>
      </c>
      <c r="AU1220" s="13">
        <f t="shared" si="1548"/>
        <v>6.4930595940555858E-5</v>
      </c>
      <c r="AV1220" s="13">
        <f t="shared" si="1549"/>
        <v>1.9479178782166786E-5</v>
      </c>
      <c r="AW1220" s="13">
        <f t="shared" si="1550"/>
        <v>1.1096586901764285E-7</v>
      </c>
      <c r="AX1220" s="13">
        <f t="shared" si="1551"/>
        <v>6.1284293935337422E-4</v>
      </c>
      <c r="AY1220" s="13">
        <f t="shared" si="1552"/>
        <v>4.3639320025475064E-4</v>
      </c>
      <c r="AZ1220" s="13">
        <f t="shared" si="1553"/>
        <v>1.5537343501870142E-4</v>
      </c>
      <c r="BA1220" s="13">
        <f t="shared" si="1554"/>
        <v>3.6879438536038961E-5</v>
      </c>
      <c r="BB1220" s="13">
        <f t="shared" si="1555"/>
        <v>6.5652776481856551E-6</v>
      </c>
      <c r="BC1220" s="13">
        <f t="shared" si="1556"/>
        <v>9.3500058154400854E-7</v>
      </c>
      <c r="BD1220" s="13">
        <f t="shared" si="1557"/>
        <v>2.675681641050387E-5</v>
      </c>
      <c r="BE1220" s="13">
        <f t="shared" si="1558"/>
        <v>3.2108179692604714E-5</v>
      </c>
      <c r="BF1220" s="13">
        <f t="shared" si="1559"/>
        <v>1.9264907815562866E-5</v>
      </c>
      <c r="BG1220" s="13">
        <f t="shared" si="1560"/>
        <v>7.7059631262251624E-6</v>
      </c>
      <c r="BH1220" s="13">
        <f t="shared" si="1561"/>
        <v>2.3117889378675524E-6</v>
      </c>
      <c r="BI1220" s="13">
        <f t="shared" si="1562"/>
        <v>5.5482934508821393E-7</v>
      </c>
      <c r="BJ1220" s="14">
        <f t="shared" si="1563"/>
        <v>0.47649334928028664</v>
      </c>
      <c r="BK1220" s="14">
        <f t="shared" si="1564"/>
        <v>0.30415735175826242</v>
      </c>
      <c r="BL1220" s="14">
        <f t="shared" si="1565"/>
        <v>0.21063194995260645</v>
      </c>
      <c r="BM1220" s="14">
        <f t="shared" si="1566"/>
        <v>0.2992808739759682</v>
      </c>
      <c r="BN1220" s="14">
        <f t="shared" si="1567"/>
        <v>0.70045810631051764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1.6666666666666701</v>
      </c>
      <c r="F1221" s="10">
        <f>VLOOKUP(B1221,home!$B$2:$E$405,3,FALSE)</f>
        <v>1.71</v>
      </c>
      <c r="G1221" s="10">
        <f>VLOOKUP(C1221,away!$B$2:$E$405,4,FALSE)</f>
        <v>0.51</v>
      </c>
      <c r="H1221" s="10">
        <f>VLOOKUP(A1221,away!$A$2:$E$405,3,FALSE)</f>
        <v>1.38</v>
      </c>
      <c r="I1221" s="10">
        <f>VLOOKUP(C1221,away!$B$2:$E$405,3,FALSE)</f>
        <v>1.29</v>
      </c>
      <c r="J1221" s="10">
        <f>VLOOKUP(B1221,home!$B$2:$E$405,4,FALSE)</f>
        <v>1.71</v>
      </c>
      <c r="K1221" s="12">
        <f t="shared" si="1512"/>
        <v>1.4535000000000031</v>
      </c>
      <c r="L1221" s="12">
        <f t="shared" si="1513"/>
        <v>3.0441419999999999</v>
      </c>
      <c r="M1221" s="13">
        <f t="shared" si="1514"/>
        <v>1.1135222460289841E-2</v>
      </c>
      <c r="N1221" s="13">
        <f t="shared" si="1515"/>
        <v>1.618504584603132E-2</v>
      </c>
      <c r="O1221" s="13">
        <f t="shared" si="1516"/>
        <v>3.3897198370711638E-2</v>
      </c>
      <c r="P1221" s="13">
        <f t="shared" si="1517"/>
        <v>4.9269577831829468E-2</v>
      </c>
      <c r="Q1221" s="13">
        <f t="shared" si="1518"/>
        <v>1.1762482068603289E-2</v>
      </c>
      <c r="R1221" s="13">
        <f t="shared" si="1519"/>
        <v>5.159394262130744E-2</v>
      </c>
      <c r="S1221" s="13">
        <f t="shared" si="1520"/>
        <v>5.450028745235138E-2</v>
      </c>
      <c r="T1221" s="13">
        <f t="shared" si="1521"/>
        <v>3.5806665689282154E-2</v>
      </c>
      <c r="U1221" s="13">
        <f t="shared" si="1522"/>
        <v>7.4991795600070521E-2</v>
      </c>
      <c r="V1221" s="13">
        <f t="shared" si="1523"/>
        <v>2.6793918168392852E-2</v>
      </c>
      <c r="W1221" s="13">
        <f t="shared" si="1524"/>
        <v>5.6989225622383049E-3</v>
      </c>
      <c r="X1221" s="13">
        <f t="shared" si="1525"/>
        <v>1.7348329526457238E-2</v>
      </c>
      <c r="Y1221" s="13">
        <f t="shared" si="1526"/>
        <v>2.6405389270664298E-2</v>
      </c>
      <c r="Z1221" s="13">
        <f t="shared" si="1527"/>
        <v>5.2353095893037348E-2</v>
      </c>
      <c r="AA1221" s="13">
        <f t="shared" si="1528"/>
        <v>7.6095224880529957E-2</v>
      </c>
      <c r="AB1221" s="13">
        <f t="shared" si="1529"/>
        <v>5.5302204681925281E-2</v>
      </c>
      <c r="AC1221" s="13">
        <f t="shared" si="1530"/>
        <v>7.4096242875091754E-3</v>
      </c>
      <c r="AD1221" s="13">
        <f t="shared" si="1531"/>
        <v>2.0708459860533479E-3</v>
      </c>
      <c r="AE1221" s="13">
        <f t="shared" si="1532"/>
        <v>6.3039492416764103E-3</v>
      </c>
      <c r="AF1221" s="13">
        <f t="shared" si="1533"/>
        <v>9.5950583262276561E-3</v>
      </c>
      <c r="AG1221" s="13">
        <f t="shared" si="1534"/>
        <v>9.736240014439769E-3</v>
      </c>
      <c r="AH1221" s="13">
        <f t="shared" si="1535"/>
        <v>3.9842564509505622E-2</v>
      </c>
      <c r="AI1221" s="13">
        <f t="shared" si="1536"/>
        <v>5.7911167514566542E-2</v>
      </c>
      <c r="AJ1221" s="13">
        <f t="shared" si="1537"/>
        <v>4.2086940991211338E-2</v>
      </c>
      <c r="AK1221" s="13">
        <f t="shared" si="1538"/>
        <v>2.0391122910241935E-2</v>
      </c>
      <c r="AL1221" s="13">
        <f t="shared" si="1539"/>
        <v>1.3114028456636508E-3</v>
      </c>
      <c r="AM1221" s="13">
        <f t="shared" si="1540"/>
        <v>6.019949281457095E-4</v>
      </c>
      <c r="AN1221" s="13">
        <f t="shared" si="1541"/>
        <v>1.8325580445553364E-3</v>
      </c>
      <c r="AO1221" s="13">
        <f t="shared" si="1542"/>
        <v>2.7892834554343856E-3</v>
      </c>
      <c r="AP1221" s="13">
        <f t="shared" si="1543"/>
        <v>2.830324972197647E-3</v>
      </c>
      <c r="AQ1221" s="13">
        <f t="shared" si="1544"/>
        <v>2.1539777803789221E-3</v>
      </c>
      <c r="AR1221" s="13">
        <f t="shared" si="1545"/>
        <v>2.4257284802219097E-2</v>
      </c>
      <c r="AS1221" s="13">
        <f t="shared" si="1546"/>
        <v>3.5257963460025535E-2</v>
      </c>
      <c r="AT1221" s="13">
        <f t="shared" si="1547"/>
        <v>2.5623724944573618E-2</v>
      </c>
      <c r="AU1221" s="13">
        <f t="shared" si="1548"/>
        <v>1.2414694735645944E-2</v>
      </c>
      <c r="AV1221" s="13">
        <f t="shared" si="1549"/>
        <v>4.5111896995653523E-3</v>
      </c>
      <c r="AW1221" s="13">
        <f t="shared" si="1550"/>
        <v>1.6118089543669625E-4</v>
      </c>
      <c r="AX1221" s="13">
        <f t="shared" si="1551"/>
        <v>1.4583327134329831E-4</v>
      </c>
      <c r="AY1221" s="13">
        <f t="shared" si="1552"/>
        <v>4.4393718629353077E-4</v>
      </c>
      <c r="AZ1221" s="13">
        <f t="shared" si="1553"/>
        <v>6.7570391707898073E-4</v>
      </c>
      <c r="BA1221" s="13">
        <f t="shared" si="1554"/>
        <v>6.856462245148808E-4</v>
      </c>
      <c r="BB1221" s="13">
        <f t="shared" si="1555"/>
        <v>5.2180111729679447E-4</v>
      </c>
      <c r="BC1221" s="13">
        <f t="shared" si="1556"/>
        <v>3.176873393620198E-4</v>
      </c>
      <c r="BD1221" s="13">
        <f t="shared" si="1557"/>
        <v>1.2307103245399473E-2</v>
      </c>
      <c r="BE1221" s="13">
        <f t="shared" si="1558"/>
        <v>1.7888374567188173E-2</v>
      </c>
      <c r="BF1221" s="13">
        <f t="shared" si="1559"/>
        <v>1.3000376216704036E-2</v>
      </c>
      <c r="BG1221" s="13">
        <f t="shared" si="1560"/>
        <v>6.2986822769931184E-3</v>
      </c>
      <c r="BH1221" s="13">
        <f t="shared" si="1561"/>
        <v>2.2887836724023781E-3</v>
      </c>
      <c r="BI1221" s="13">
        <f t="shared" si="1562"/>
        <v>6.6534941356737281E-4</v>
      </c>
      <c r="BJ1221" s="14">
        <f t="shared" si="1563"/>
        <v>0.15391167676827533</v>
      </c>
      <c r="BK1221" s="14">
        <f t="shared" si="1564"/>
        <v>0.15086397023232992</v>
      </c>
      <c r="BL1221" s="14">
        <f t="shared" si="1565"/>
        <v>0.60662568911435444</v>
      </c>
      <c r="BM1221" s="14">
        <f t="shared" si="1566"/>
        <v>0.78962820651836696</v>
      </c>
      <c r="BN1221" s="14">
        <f t="shared" si="1567"/>
        <v>0.173843469198773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1.6666666666666701</v>
      </c>
      <c r="F1222" s="10">
        <f>VLOOKUP(B1222,home!$B$2:$E$405,3,FALSE)</f>
        <v>0.6</v>
      </c>
      <c r="G1222" s="10">
        <f>VLOOKUP(C1222,away!$B$2:$E$405,4,FALSE)</f>
        <v>1.03</v>
      </c>
      <c r="H1222" s="10">
        <f>VLOOKUP(A1222,away!$A$2:$E$405,3,FALSE)</f>
        <v>1.38</v>
      </c>
      <c r="I1222" s="10">
        <f>VLOOKUP(C1222,away!$B$2:$E$405,3,FALSE)</f>
        <v>0.77</v>
      </c>
      <c r="J1222" s="10">
        <f>VLOOKUP(B1222,home!$B$2:$E$405,4,FALSE)</f>
        <v>0.6</v>
      </c>
      <c r="K1222" s="12">
        <f t="shared" si="1512"/>
        <v>1.030000000000002</v>
      </c>
      <c r="L1222" s="12">
        <f t="shared" si="1513"/>
        <v>0.63756000000000002</v>
      </c>
      <c r="M1222" s="13">
        <f t="shared" si="1514"/>
        <v>0.18870694930881884</v>
      </c>
      <c r="N1222" s="13">
        <f t="shared" si="1515"/>
        <v>0.19436815778808375</v>
      </c>
      <c r="O1222" s="13">
        <f t="shared" si="1516"/>
        <v>0.12031200260133054</v>
      </c>
      <c r="P1222" s="13">
        <f t="shared" si="1517"/>
        <v>0.12392136267937069</v>
      </c>
      <c r="Q1222" s="13">
        <f t="shared" si="1518"/>
        <v>0.10009960126086334</v>
      </c>
      <c r="R1222" s="13">
        <f t="shared" si="1519"/>
        <v>3.8353060189252143E-2</v>
      </c>
      <c r="S1222" s="13">
        <f t="shared" si="1520"/>
        <v>2.0344380777388878E-2</v>
      </c>
      <c r="T1222" s="13">
        <f t="shared" si="1521"/>
        <v>6.3819501779876026E-2</v>
      </c>
      <c r="U1222" s="13">
        <f t="shared" si="1522"/>
        <v>3.9503651994929785E-2</v>
      </c>
      <c r="V1222" s="13">
        <f t="shared" si="1523"/>
        <v>1.4844318122983384E-3</v>
      </c>
      <c r="W1222" s="13">
        <f t="shared" si="1524"/>
        <v>3.4367529766229817E-2</v>
      </c>
      <c r="X1222" s="13">
        <f t="shared" si="1525"/>
        <v>2.1911362277757484E-2</v>
      </c>
      <c r="Y1222" s="13">
        <f t="shared" si="1526"/>
        <v>6.9849040669035297E-3</v>
      </c>
      <c r="Z1222" s="13">
        <f t="shared" si="1527"/>
        <v>8.1507923514198676E-3</v>
      </c>
      <c r="AA1222" s="13">
        <f t="shared" si="1528"/>
        <v>8.3953161219624782E-3</v>
      </c>
      <c r="AB1222" s="13">
        <f t="shared" si="1529"/>
        <v>4.3235878028106854E-3</v>
      </c>
      <c r="AC1222" s="13">
        <f t="shared" si="1530"/>
        <v>6.0925423539774877E-5</v>
      </c>
      <c r="AD1222" s="13">
        <f t="shared" si="1531"/>
        <v>8.8496389148041942E-3</v>
      </c>
      <c r="AE1222" s="13">
        <f t="shared" si="1532"/>
        <v>5.6421757865225616E-3</v>
      </c>
      <c r="AF1222" s="13">
        <f t="shared" si="1533"/>
        <v>1.7986127972276619E-3</v>
      </c>
      <c r="AG1222" s="13">
        <f t="shared" si="1534"/>
        <v>3.8224119166682278E-4</v>
      </c>
      <c r="AH1222" s="13">
        <f t="shared" si="1535"/>
        <v>1.2991547928928125E-3</v>
      </c>
      <c r="AI1222" s="13">
        <f t="shared" si="1536"/>
        <v>1.3381294366795993E-3</v>
      </c>
      <c r="AJ1222" s="13">
        <f t="shared" si="1537"/>
        <v>6.8913665988999499E-4</v>
      </c>
      <c r="AK1222" s="13">
        <f t="shared" si="1538"/>
        <v>2.3660358656223213E-4</v>
      </c>
      <c r="AL1222" s="13">
        <f t="shared" si="1539"/>
        <v>1.6003568569191817E-6</v>
      </c>
      <c r="AM1222" s="13">
        <f t="shared" si="1540"/>
        <v>1.823025616449668E-3</v>
      </c>
      <c r="AN1222" s="13">
        <f t="shared" si="1541"/>
        <v>1.1622882120236504E-3</v>
      </c>
      <c r="AO1222" s="13">
        <f t="shared" si="1542"/>
        <v>3.7051423622889925E-4</v>
      </c>
      <c r="AP1222" s="13">
        <f t="shared" si="1543"/>
        <v>7.8741685483365678E-5</v>
      </c>
      <c r="AQ1222" s="13">
        <f t="shared" si="1544"/>
        <v>1.2550637249193653E-5</v>
      </c>
      <c r="AR1222" s="13">
        <f t="shared" si="1545"/>
        <v>1.6565782595134837E-4</v>
      </c>
      <c r="AS1222" s="13">
        <f t="shared" si="1546"/>
        <v>1.7062756072988913E-4</v>
      </c>
      <c r="AT1222" s="13">
        <f t="shared" si="1547"/>
        <v>8.7873193775893068E-5</v>
      </c>
      <c r="AU1222" s="13">
        <f t="shared" si="1548"/>
        <v>3.0169796529723353E-5</v>
      </c>
      <c r="AV1222" s="13">
        <f t="shared" si="1549"/>
        <v>7.7687226064037763E-6</v>
      </c>
      <c r="AW1222" s="13">
        <f t="shared" si="1550"/>
        <v>2.9192589534119899E-8</v>
      </c>
      <c r="AX1222" s="13">
        <f t="shared" si="1551"/>
        <v>3.1295273082386016E-4</v>
      </c>
      <c r="AY1222" s="13">
        <f t="shared" si="1552"/>
        <v>1.995261430640603E-4</v>
      </c>
      <c r="AZ1222" s="13">
        <f t="shared" si="1553"/>
        <v>6.3604943885961127E-5</v>
      </c>
      <c r="BA1222" s="13">
        <f t="shared" si="1554"/>
        <v>1.3517322674644462E-5</v>
      </c>
      <c r="BB1222" s="13">
        <f t="shared" si="1555"/>
        <v>2.1545260611115804E-6</v>
      </c>
      <c r="BC1222" s="13">
        <f t="shared" si="1556"/>
        <v>2.7472792710445994E-7</v>
      </c>
      <c r="BD1222" s="13">
        <f t="shared" si="1557"/>
        <v>1.7602800585590269E-5</v>
      </c>
      <c r="BE1222" s="13">
        <f t="shared" si="1558"/>
        <v>1.8130884603158009E-5</v>
      </c>
      <c r="BF1222" s="13">
        <f t="shared" si="1559"/>
        <v>9.337405570626393E-6</v>
      </c>
      <c r="BG1222" s="13">
        <f t="shared" si="1560"/>
        <v>3.205842579248402E-6</v>
      </c>
      <c r="BH1222" s="13">
        <f t="shared" si="1561"/>
        <v>8.2550446415646495E-7</v>
      </c>
      <c r="BI1222" s="13">
        <f t="shared" si="1562"/>
        <v>1.7005391961623218E-7</v>
      </c>
      <c r="BJ1222" s="14">
        <f t="shared" si="1563"/>
        <v>0.44226287641180667</v>
      </c>
      <c r="BK1222" s="14">
        <f t="shared" si="1564"/>
        <v>0.33471917650133748</v>
      </c>
      <c r="BL1222" s="14">
        <f t="shared" si="1565"/>
        <v>0.21496201277762592</v>
      </c>
      <c r="BM1222" s="14">
        <f t="shared" si="1566"/>
        <v>0.23413422726399616</v>
      </c>
      <c r="BN1222" s="14">
        <f t="shared" si="1567"/>
        <v>0.76576113382771938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1.6666666666666701</v>
      </c>
      <c r="F1223" s="10">
        <f>VLOOKUP(B1223,home!$B$2:$E$405,3,FALSE)</f>
        <v>1.65</v>
      </c>
      <c r="G1223" s="10">
        <f>VLOOKUP(C1223,away!$B$2:$E$405,4,FALSE)</f>
        <v>0.9</v>
      </c>
      <c r="H1223" s="10">
        <f>VLOOKUP(A1223,away!$A$2:$E$405,3,FALSE)</f>
        <v>1.38</v>
      </c>
      <c r="I1223" s="10">
        <f>VLOOKUP(C1223,away!$B$2:$E$405,3,FALSE)</f>
        <v>1.05</v>
      </c>
      <c r="J1223" s="10">
        <f>VLOOKUP(B1223,home!$B$2:$E$405,4,FALSE)</f>
        <v>1.65</v>
      </c>
      <c r="K1223" s="12">
        <f t="shared" si="1512"/>
        <v>2.475000000000005</v>
      </c>
      <c r="L1223" s="12">
        <f t="shared" si="1513"/>
        <v>2.3908499999999995</v>
      </c>
      <c r="M1223" s="13">
        <f t="shared" si="1514"/>
        <v>7.7052759226088558E-3</v>
      </c>
      <c r="N1223" s="13">
        <f t="shared" si="1515"/>
        <v>1.9070557908456957E-2</v>
      </c>
      <c r="O1223" s="13">
        <f t="shared" si="1516"/>
        <v>1.8422158939569378E-2</v>
      </c>
      <c r="P1223" s="13">
        <f t="shared" si="1517"/>
        <v>4.5594843375434305E-2</v>
      </c>
      <c r="Q1223" s="13">
        <f t="shared" si="1518"/>
        <v>2.3599815411715533E-2</v>
      </c>
      <c r="R1223" s="13">
        <f t="shared" si="1519"/>
        <v>2.2022309350334723E-2</v>
      </c>
      <c r="S1223" s="13">
        <f t="shared" si="1520"/>
        <v>6.7450204357072358E-2</v>
      </c>
      <c r="T1223" s="13">
        <f t="shared" si="1521"/>
        <v>5.6423618677100072E-2</v>
      </c>
      <c r="U1223" s="13">
        <f t="shared" si="1522"/>
        <v>5.4505215642078553E-2</v>
      </c>
      <c r="V1223" s="13">
        <f t="shared" si="1523"/>
        <v>4.434741329895435E-2</v>
      </c>
      <c r="W1223" s="13">
        <f t="shared" si="1524"/>
        <v>1.9469847714665353E-2</v>
      </c>
      <c r="X1223" s="13">
        <f t="shared" si="1525"/>
        <v>4.6549485408607656E-2</v>
      </c>
      <c r="Y1223" s="13">
        <f t="shared" si="1526"/>
        <v>5.5646418594584801E-2</v>
      </c>
      <c r="Z1223" s="13">
        <f t="shared" si="1527"/>
        <v>1.7550679436749254E-2</v>
      </c>
      <c r="AA1223" s="13">
        <f t="shared" si="1528"/>
        <v>4.3437931605954494E-2</v>
      </c>
      <c r="AB1223" s="13">
        <f t="shared" si="1529"/>
        <v>5.3754440362368802E-2</v>
      </c>
      <c r="AC1223" s="13">
        <f t="shared" si="1530"/>
        <v>1.6401208274210495E-2</v>
      </c>
      <c r="AD1223" s="13">
        <f t="shared" si="1531"/>
        <v>1.2046968273449211E-2</v>
      </c>
      <c r="AE1223" s="13">
        <f t="shared" si="1532"/>
        <v>2.8802494096576044E-2</v>
      </c>
      <c r="AF1223" s="13">
        <f t="shared" si="1533"/>
        <v>3.4431221505399415E-2</v>
      </c>
      <c r="AG1223" s="13">
        <f t="shared" si="1534"/>
        <v>2.7439961978728059E-2</v>
      </c>
      <c r="AH1223" s="13">
        <f t="shared" si="1535"/>
        <v>1.049026048283799E-2</v>
      </c>
      <c r="AI1223" s="13">
        <f t="shared" si="1536"/>
        <v>2.5963394695024077E-2</v>
      </c>
      <c r="AJ1223" s="13">
        <f t="shared" si="1537"/>
        <v>3.2129700935092362E-2</v>
      </c>
      <c r="AK1223" s="13">
        <f t="shared" si="1538"/>
        <v>2.6507003271451252E-2</v>
      </c>
      <c r="AL1223" s="13">
        <f t="shared" si="1539"/>
        <v>3.8820700514372222E-3</v>
      </c>
      <c r="AM1223" s="13">
        <f t="shared" si="1540"/>
        <v>5.96324929535737E-3</v>
      </c>
      <c r="AN1223" s="13">
        <f t="shared" si="1541"/>
        <v>1.4257234577805165E-2</v>
      </c>
      <c r="AO1223" s="13">
        <f t="shared" si="1542"/>
        <v>1.7043454645172738E-2</v>
      </c>
      <c r="AP1223" s="13">
        <f t="shared" si="1543"/>
        <v>1.3582781179470411E-2</v>
      </c>
      <c r="AQ1223" s="13">
        <f t="shared" si="1544"/>
        <v>8.1185980957342082E-3</v>
      </c>
      <c r="AR1223" s="13">
        <f t="shared" si="1545"/>
        <v>5.0161278550786359E-3</v>
      </c>
      <c r="AS1223" s="13">
        <f t="shared" si="1546"/>
        <v>1.2414916441319649E-2</v>
      </c>
      <c r="AT1223" s="13">
        <f t="shared" si="1547"/>
        <v>1.5363459096133099E-2</v>
      </c>
      <c r="AU1223" s="13">
        <f t="shared" si="1548"/>
        <v>1.2674853754309831E-2</v>
      </c>
      <c r="AV1223" s="13">
        <f t="shared" si="1549"/>
        <v>7.842565760479224E-3</v>
      </c>
      <c r="AW1223" s="13">
        <f t="shared" si="1550"/>
        <v>6.3809949379541151E-4</v>
      </c>
      <c r="AX1223" s="13">
        <f t="shared" si="1551"/>
        <v>2.4598403343349209E-3</v>
      </c>
      <c r="AY1223" s="13">
        <f t="shared" si="1552"/>
        <v>5.8811092633446454E-3</v>
      </c>
      <c r="AZ1223" s="13">
        <f t="shared" si="1553"/>
        <v>7.0304250411337716E-3</v>
      </c>
      <c r="BA1223" s="13">
        <f t="shared" si="1554"/>
        <v>5.602897236531559E-3</v>
      </c>
      <c r="BB1223" s="13">
        <f t="shared" si="1555"/>
        <v>3.3489217144903691E-3</v>
      </c>
      <c r="BC1223" s="13">
        <f t="shared" si="1556"/>
        <v>1.6013538962178582E-3</v>
      </c>
      <c r="BD1223" s="13">
        <f t="shared" si="1557"/>
        <v>1.9988015470524608E-3</v>
      </c>
      <c r="BE1223" s="13">
        <f t="shared" si="1558"/>
        <v>4.9470338289548509E-3</v>
      </c>
      <c r="BF1223" s="13">
        <f t="shared" si="1559"/>
        <v>6.1219543633316414E-3</v>
      </c>
      <c r="BG1223" s="13">
        <f t="shared" si="1560"/>
        <v>5.0506123497486141E-3</v>
      </c>
      <c r="BH1223" s="13">
        <f t="shared" si="1561"/>
        <v>3.1250663914069608E-3</v>
      </c>
      <c r="BI1223" s="13">
        <f t="shared" si="1562"/>
        <v>1.5469078637464482E-3</v>
      </c>
      <c r="BJ1223" s="14">
        <f t="shared" si="1563"/>
        <v>0.40837025484887612</v>
      </c>
      <c r="BK1223" s="14">
        <f t="shared" si="1564"/>
        <v>0.19126212454306224</v>
      </c>
      <c r="BL1223" s="14">
        <f t="shared" si="1565"/>
        <v>0.36333471453627308</v>
      </c>
      <c r="BM1223" s="14">
        <f t="shared" si="1566"/>
        <v>0.8388598026872921</v>
      </c>
      <c r="BN1223" s="14">
        <f t="shared" si="1567"/>
        <v>0.13641496090811975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1.6666666666666701</v>
      </c>
      <c r="F1224" s="10">
        <f>VLOOKUP(B1224,home!$B$2:$E$405,3,FALSE)</f>
        <v>1.29</v>
      </c>
      <c r="G1224" s="10">
        <f>VLOOKUP(C1224,away!$B$2:$E$405,4,FALSE)</f>
        <v>1.29</v>
      </c>
      <c r="H1224" s="10">
        <f>VLOOKUP(A1224,away!$A$2:$E$405,3,FALSE)</f>
        <v>1.38</v>
      </c>
      <c r="I1224" s="10">
        <f>VLOOKUP(C1224,away!$B$2:$E$405,3,FALSE)</f>
        <v>0.43</v>
      </c>
      <c r="J1224" s="10">
        <f>VLOOKUP(B1224,home!$B$2:$E$405,4,FALSE)</f>
        <v>1.29</v>
      </c>
      <c r="K1224" s="12">
        <f t="shared" si="1512"/>
        <v>2.7735000000000056</v>
      </c>
      <c r="L1224" s="12">
        <f t="shared" si="1513"/>
        <v>0.76548599999999989</v>
      </c>
      <c r="M1224" s="13">
        <f t="shared" si="1514"/>
        <v>2.9042761516594452E-2</v>
      </c>
      <c r="N1224" s="13">
        <f t="shared" si="1515"/>
        <v>8.0550099066274874E-2</v>
      </c>
      <c r="O1224" s="13">
        <f t="shared" si="1516"/>
        <v>2.2231827342291816E-2</v>
      </c>
      <c r="P1224" s="13">
        <f t="shared" si="1517"/>
        <v>6.1659973133846468E-2</v>
      </c>
      <c r="Q1224" s="13">
        <f t="shared" si="1518"/>
        <v>0.11170284988015693</v>
      </c>
      <c r="R1224" s="13">
        <f t="shared" si="1519"/>
        <v>8.5090762924707932E-3</v>
      </c>
      <c r="S1224" s="13">
        <f t="shared" si="1520"/>
        <v>3.2727193354997512E-2</v>
      </c>
      <c r="T1224" s="13">
        <f t="shared" si="1521"/>
        <v>8.5506967743361778E-2</v>
      </c>
      <c r="U1224" s="13">
        <f t="shared" si="1522"/>
        <v>2.3599923097167796E-2</v>
      </c>
      <c r="V1224" s="13">
        <f t="shared" si="1523"/>
        <v>7.7202555344788766E-3</v>
      </c>
      <c r="W1224" s="13">
        <f t="shared" si="1524"/>
        <v>0.10326928471420528</v>
      </c>
      <c r="X1224" s="13">
        <f t="shared" si="1525"/>
        <v>7.9051191678738128E-2</v>
      </c>
      <c r="Y1224" s="13">
        <f t="shared" si="1526"/>
        <v>3.025629025669526E-2</v>
      </c>
      <c r="Z1224" s="13">
        <f t="shared" si="1527"/>
        <v>2.1711929249394329E-3</v>
      </c>
      <c r="AA1224" s="13">
        <f t="shared" si="1528"/>
        <v>6.021803577319529E-3</v>
      </c>
      <c r="AB1224" s="13">
        <f t="shared" si="1529"/>
        <v>8.3507361108478752E-3</v>
      </c>
      <c r="AC1224" s="13">
        <f t="shared" si="1530"/>
        <v>1.0244177980682095E-3</v>
      </c>
      <c r="AD1224" s="13">
        <f t="shared" si="1531"/>
        <v>7.1604340288712237E-2</v>
      </c>
      <c r="AE1224" s="13">
        <f t="shared" si="1532"/>
        <v>5.4812120030245166E-2</v>
      </c>
      <c r="AF1224" s="13">
        <f t="shared" si="1533"/>
        <v>2.0978955256736122E-2</v>
      </c>
      <c r="AG1224" s="13">
        <f t="shared" si="1534"/>
        <v>5.3530321812193023E-3</v>
      </c>
      <c r="AH1224" s="13">
        <f t="shared" si="1535"/>
        <v>4.1550444683504658E-4</v>
      </c>
      <c r="AI1224" s="13">
        <f t="shared" si="1536"/>
        <v>1.152401583297004E-3</v>
      </c>
      <c r="AJ1224" s="13">
        <f t="shared" si="1537"/>
        <v>1.5980928956371239E-3</v>
      </c>
      <c r="AK1224" s="13">
        <f t="shared" si="1538"/>
        <v>1.477436882016524E-3</v>
      </c>
      <c r="AL1224" s="13">
        <f t="shared" si="1539"/>
        <v>8.6996649916542437E-5</v>
      </c>
      <c r="AM1224" s="13">
        <f t="shared" si="1540"/>
        <v>3.9718927558148751E-2</v>
      </c>
      <c r="AN1224" s="13">
        <f t="shared" si="1541"/>
        <v>3.0404282980777048E-2</v>
      </c>
      <c r="AO1224" s="13">
        <f t="shared" si="1542"/>
        <v>1.1637026480911548E-2</v>
      </c>
      <c r="AP1224" s="13">
        <f t="shared" si="1543"/>
        <v>2.9693269509223526E-3</v>
      </c>
      <c r="AQ1224" s="13">
        <f t="shared" si="1544"/>
        <v>5.6824455258843679E-4</v>
      </c>
      <c r="AR1224" s="13">
        <f t="shared" si="1545"/>
        <v>6.3612567397994501E-5</v>
      </c>
      <c r="AS1224" s="13">
        <f t="shared" si="1546"/>
        <v>1.7642945567833811E-4</v>
      </c>
      <c r="AT1224" s="13">
        <f t="shared" si="1547"/>
        <v>2.4466354766193587E-4</v>
      </c>
      <c r="AU1224" s="13">
        <f t="shared" si="1548"/>
        <v>2.2619144981346018E-4</v>
      </c>
      <c r="AV1224" s="13">
        <f t="shared" si="1549"/>
        <v>1.5683549651440831E-4</v>
      </c>
      <c r="AW1224" s="13">
        <f t="shared" si="1550"/>
        <v>5.1305680318653706E-6</v>
      </c>
      <c r="AX1224" s="13">
        <f t="shared" si="1551"/>
        <v>1.8360074263754304E-2</v>
      </c>
      <c r="AY1224" s="13">
        <f t="shared" si="1552"/>
        <v>1.4054379807864224E-2</v>
      </c>
      <c r="AZ1224" s="13">
        <f t="shared" si="1553"/>
        <v>5.3792154908013758E-3</v>
      </c>
      <c r="BA1224" s="13">
        <f t="shared" si="1554"/>
        <v>1.3725713830638605E-3</v>
      </c>
      <c r="BB1224" s="13">
        <f t="shared" si="1555"/>
        <v>2.6267104443400554E-4</v>
      </c>
      <c r="BC1224" s="13">
        <f t="shared" si="1556"/>
        <v>4.0214201423921838E-5</v>
      </c>
      <c r="BD1224" s="13">
        <f t="shared" si="1557"/>
        <v>8.1157549612035343E-6</v>
      </c>
      <c r="BE1224" s="13">
        <f t="shared" si="1558"/>
        <v>2.2509046384898046E-5</v>
      </c>
      <c r="BF1224" s="13">
        <f t="shared" si="1559"/>
        <v>3.1214420074257432E-5</v>
      </c>
      <c r="BG1224" s="13">
        <f t="shared" si="1560"/>
        <v>2.8857731358651058E-5</v>
      </c>
      <c r="BH1224" s="13">
        <f t="shared" si="1561"/>
        <v>2.0009229480804721E-5</v>
      </c>
      <c r="BI1224" s="13">
        <f t="shared" si="1562"/>
        <v>1.1099119593002398E-5</v>
      </c>
      <c r="BJ1224" s="14">
        <f t="shared" si="1563"/>
        <v>0.76785206581103482</v>
      </c>
      <c r="BK1224" s="14">
        <f t="shared" si="1564"/>
        <v>0.1463159777957663</v>
      </c>
      <c r="BL1224" s="14">
        <f t="shared" si="1565"/>
        <v>7.4346340046802489E-2</v>
      </c>
      <c r="BM1224" s="14">
        <f t="shared" si="1566"/>
        <v>0.66293974010707524</v>
      </c>
      <c r="BN1224" s="14">
        <f t="shared" si="1567"/>
        <v>0.31369658723163529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1.6666666666666701</v>
      </c>
      <c r="F1225" s="10">
        <f>VLOOKUP(B1225,home!$B$2:$E$405,3,FALSE)</f>
        <v>0.75</v>
      </c>
      <c r="G1225" s="10">
        <f>VLOOKUP(C1225,away!$B$2:$E$405,4,FALSE)</f>
        <v>1.29</v>
      </c>
      <c r="H1225" s="10">
        <f>VLOOKUP(A1225,away!$A$2:$E$405,3,FALSE)</f>
        <v>1.38</v>
      </c>
      <c r="I1225" s="10">
        <f>VLOOKUP(C1225,away!$B$2:$E$405,3,FALSE)</f>
        <v>0.51</v>
      </c>
      <c r="J1225" s="10">
        <f>VLOOKUP(B1225,home!$B$2:$E$405,4,FALSE)</f>
        <v>0.75</v>
      </c>
      <c r="K1225" s="12">
        <f t="shared" si="1512"/>
        <v>1.6125000000000034</v>
      </c>
      <c r="L1225" s="12">
        <f t="shared" si="1513"/>
        <v>0.52784999999999993</v>
      </c>
      <c r="M1225" s="13">
        <f t="shared" si="1514"/>
        <v>0.11761367103223966</v>
      </c>
      <c r="N1225" s="13">
        <f t="shared" si="1515"/>
        <v>0.18965204453948684</v>
      </c>
      <c r="O1225" s="13">
        <f t="shared" si="1516"/>
        <v>6.2082376254367688E-2</v>
      </c>
      <c r="P1225" s="13">
        <f t="shared" si="1517"/>
        <v>0.1001078317101681</v>
      </c>
      <c r="Q1225" s="13">
        <f t="shared" si="1518"/>
        <v>0.15290696090996161</v>
      </c>
      <c r="R1225" s="13">
        <f t="shared" si="1519"/>
        <v>1.6385091152933989E-2</v>
      </c>
      <c r="S1225" s="13">
        <f t="shared" si="1520"/>
        <v>2.1301898584060602E-2</v>
      </c>
      <c r="T1225" s="13">
        <f t="shared" si="1521"/>
        <v>8.0711939316323228E-2</v>
      </c>
      <c r="U1225" s="13">
        <f t="shared" si="1522"/>
        <v>2.642095948410611E-2</v>
      </c>
      <c r="V1225" s="13">
        <f t="shared" si="1523"/>
        <v>2.0145871175276894E-3</v>
      </c>
      <c r="W1225" s="13">
        <f t="shared" si="1524"/>
        <v>8.2187491489104508E-2</v>
      </c>
      <c r="X1225" s="13">
        <f t="shared" si="1525"/>
        <v>4.3382667382523804E-2</v>
      </c>
      <c r="Y1225" s="13">
        <f t="shared" si="1526"/>
        <v>1.1449770488932594E-2</v>
      </c>
      <c r="Z1225" s="13">
        <f t="shared" si="1527"/>
        <v>2.882956788358735E-3</v>
      </c>
      <c r="AA1225" s="13">
        <f t="shared" si="1528"/>
        <v>4.6487678212284696E-3</v>
      </c>
      <c r="AB1225" s="13">
        <f t="shared" si="1529"/>
        <v>3.7480690558654626E-3</v>
      </c>
      <c r="AC1225" s="13">
        <f t="shared" si="1530"/>
        <v>1.071707621002517E-4</v>
      </c>
      <c r="AD1225" s="13">
        <f t="shared" si="1531"/>
        <v>3.3131832506545347E-2</v>
      </c>
      <c r="AE1225" s="13">
        <f t="shared" si="1532"/>
        <v>1.7488637788579956E-2</v>
      </c>
      <c r="AF1225" s="13">
        <f t="shared" si="1533"/>
        <v>4.6156887283509643E-3</v>
      </c>
      <c r="AG1225" s="13">
        <f t="shared" si="1534"/>
        <v>8.1213043175335214E-4</v>
      </c>
      <c r="AH1225" s="13">
        <f t="shared" si="1535"/>
        <v>3.8044218518378946E-4</v>
      </c>
      <c r="AI1225" s="13">
        <f t="shared" si="1536"/>
        <v>6.1346302360886179E-4</v>
      </c>
      <c r="AJ1225" s="13">
        <f t="shared" si="1537"/>
        <v>4.9460456278464598E-4</v>
      </c>
      <c r="AK1225" s="13">
        <f t="shared" si="1538"/>
        <v>2.6584995249674768E-4</v>
      </c>
      <c r="AL1225" s="13">
        <f t="shared" si="1539"/>
        <v>3.6487705969628573E-6</v>
      </c>
      <c r="AM1225" s="13">
        <f t="shared" si="1540"/>
        <v>1.0685015983360887E-2</v>
      </c>
      <c r="AN1225" s="13">
        <f t="shared" si="1541"/>
        <v>5.6400856868170429E-3</v>
      </c>
      <c r="AO1225" s="13">
        <f t="shared" si="1542"/>
        <v>1.4885596148931878E-3</v>
      </c>
      <c r="AP1225" s="13">
        <f t="shared" si="1543"/>
        <v>2.6191206424045637E-4</v>
      </c>
      <c r="AQ1225" s="13">
        <f t="shared" si="1544"/>
        <v>3.4562570777331214E-5</v>
      </c>
      <c r="AR1225" s="13">
        <f t="shared" si="1545"/>
        <v>4.0163281489852669E-5</v>
      </c>
      <c r="AS1225" s="13">
        <f t="shared" si="1546"/>
        <v>6.4763291402387561E-5</v>
      </c>
      <c r="AT1225" s="13">
        <f t="shared" si="1547"/>
        <v>5.2215403693175094E-5</v>
      </c>
      <c r="AU1225" s="13">
        <f t="shared" si="1548"/>
        <v>2.8065779485081658E-5</v>
      </c>
      <c r="AV1225" s="13">
        <f t="shared" si="1549"/>
        <v>1.1314017354923575E-5</v>
      </c>
      <c r="AW1225" s="13">
        <f t="shared" si="1550"/>
        <v>8.6268909440723369E-8</v>
      </c>
      <c r="AX1225" s="13">
        <f t="shared" si="1551"/>
        <v>2.8715980455282452E-3</v>
      </c>
      <c r="AY1225" s="13">
        <f t="shared" si="1552"/>
        <v>1.5157730283320838E-3</v>
      </c>
      <c r="AZ1225" s="13">
        <f t="shared" si="1553"/>
        <v>4.0005039650254515E-4</v>
      </c>
      <c r="BA1225" s="13">
        <f t="shared" si="1554"/>
        <v>7.0388867264622806E-5</v>
      </c>
      <c r="BB1225" s="13">
        <f t="shared" si="1555"/>
        <v>9.2886908964077859E-6</v>
      </c>
      <c r="BC1225" s="13">
        <f t="shared" si="1556"/>
        <v>9.8060709793377018E-7</v>
      </c>
      <c r="BD1225" s="13">
        <f t="shared" si="1557"/>
        <v>3.5333646890697858E-6</v>
      </c>
      <c r="BE1225" s="13">
        <f t="shared" si="1558"/>
        <v>5.6975505611250407E-6</v>
      </c>
      <c r="BF1225" s="13">
        <f t="shared" si="1559"/>
        <v>4.5936501399070751E-6</v>
      </c>
      <c r="BG1225" s="13">
        <f t="shared" si="1560"/>
        <v>2.469086950200057E-6</v>
      </c>
      <c r="BH1225" s="13">
        <f t="shared" si="1561"/>
        <v>9.9535067679940073E-7</v>
      </c>
      <c r="BI1225" s="13">
        <f t="shared" si="1562"/>
        <v>3.210005932678071E-7</v>
      </c>
      <c r="BJ1225" s="14">
        <f t="shared" si="1563"/>
        <v>0.63931737913727316</v>
      </c>
      <c r="BK1225" s="14">
        <f t="shared" si="1564"/>
        <v>0.24266458100502536</v>
      </c>
      <c r="BL1225" s="14">
        <f t="shared" si="1565"/>
        <v>0.11525375526961155</v>
      </c>
      <c r="BM1225" s="14">
        <f t="shared" si="1566"/>
        <v>0.35985500984168806</v>
      </c>
      <c r="BN1225" s="14">
        <f t="shared" si="1567"/>
        <v>0.63874797559915786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1.6666666666666701</v>
      </c>
      <c r="F1226" s="10">
        <f>VLOOKUP(B1226,home!$B$2:$E$405,3,FALSE)</f>
        <v>0.6</v>
      </c>
      <c r="G1226" s="10">
        <f>VLOOKUP(C1226,away!$B$2:$E$405,4,FALSE)</f>
        <v>0.82</v>
      </c>
      <c r="H1226" s="10">
        <f>VLOOKUP(A1226,away!$A$2:$E$405,3,FALSE)</f>
        <v>1.38</v>
      </c>
      <c r="I1226" s="10">
        <f>VLOOKUP(C1226,away!$B$2:$E$405,3,FALSE)</f>
        <v>1.43</v>
      </c>
      <c r="J1226" s="10">
        <f>VLOOKUP(B1226,home!$B$2:$E$405,4,FALSE)</f>
        <v>0.6</v>
      </c>
      <c r="K1226" s="12">
        <f t="shared" si="1512"/>
        <v>0.82000000000000162</v>
      </c>
      <c r="L1226" s="12">
        <f t="shared" si="1513"/>
        <v>1.1840399999999998</v>
      </c>
      <c r="M1226" s="13">
        <f t="shared" si="1514"/>
        <v>0.13478963165069885</v>
      </c>
      <c r="N1226" s="13">
        <f t="shared" si="1515"/>
        <v>0.11052749795357329</v>
      </c>
      <c r="O1226" s="13">
        <f t="shared" si="1516"/>
        <v>0.15959631545969341</v>
      </c>
      <c r="P1226" s="13">
        <f t="shared" si="1517"/>
        <v>0.13086897867694888</v>
      </c>
      <c r="Q1226" s="13">
        <f t="shared" si="1518"/>
        <v>4.5316274160965127E-2</v>
      </c>
      <c r="R1226" s="13">
        <f t="shared" si="1519"/>
        <v>9.4484210678447686E-2</v>
      </c>
      <c r="S1226" s="13">
        <f t="shared" si="1520"/>
        <v>3.1765591630094236E-2</v>
      </c>
      <c r="T1226" s="13">
        <f t="shared" si="1521"/>
        <v>5.3656281257549135E-2</v>
      </c>
      <c r="U1226" s="13">
        <f t="shared" si="1522"/>
        <v>7.7477052756327269E-2</v>
      </c>
      <c r="V1226" s="13">
        <f t="shared" si="1523"/>
        <v>3.4268466125812686E-3</v>
      </c>
      <c r="W1226" s="13">
        <f t="shared" si="1524"/>
        <v>1.2386448270663828E-2</v>
      </c>
      <c r="X1226" s="13">
        <f t="shared" si="1525"/>
        <v>1.4666050210396794E-2</v>
      </c>
      <c r="Y1226" s="13">
        <f t="shared" si="1526"/>
        <v>8.6825950455591081E-3</v>
      </c>
      <c r="Z1226" s="13">
        <f t="shared" si="1527"/>
        <v>3.729102827056973E-2</v>
      </c>
      <c r="AA1226" s="13">
        <f t="shared" si="1528"/>
        <v>3.0578643181867243E-2</v>
      </c>
      <c r="AB1226" s="13">
        <f t="shared" si="1529"/>
        <v>1.2537243704565592E-2</v>
      </c>
      <c r="AC1226" s="13">
        <f t="shared" si="1530"/>
        <v>2.0794807748698767E-4</v>
      </c>
      <c r="AD1226" s="13">
        <f t="shared" si="1531"/>
        <v>2.5392218954860897E-3</v>
      </c>
      <c r="AE1226" s="13">
        <f t="shared" si="1532"/>
        <v>3.0065402931313484E-3</v>
      </c>
      <c r="AF1226" s="13">
        <f t="shared" si="1533"/>
        <v>1.7799319843396207E-3</v>
      </c>
      <c r="AG1226" s="13">
        <f t="shared" si="1534"/>
        <v>7.025035555791615E-4</v>
      </c>
      <c r="AH1226" s="13">
        <f t="shared" si="1535"/>
        <v>1.1038517278371351E-2</v>
      </c>
      <c r="AI1226" s="13">
        <f t="shared" si="1536"/>
        <v>9.051584168264527E-3</v>
      </c>
      <c r="AJ1226" s="13">
        <f t="shared" si="1537"/>
        <v>3.7111495089884624E-3</v>
      </c>
      <c r="AK1226" s="13">
        <f t="shared" si="1538"/>
        <v>1.0143808657901818E-3</v>
      </c>
      <c r="AL1226" s="13">
        <f t="shared" si="1539"/>
        <v>8.0759780067003305E-6</v>
      </c>
      <c r="AM1226" s="13">
        <f t="shared" si="1540"/>
        <v>4.1643239085971964E-4</v>
      </c>
      <c r="AN1226" s="13">
        <f t="shared" si="1541"/>
        <v>4.9307260807354225E-4</v>
      </c>
      <c r="AO1226" s="13">
        <f t="shared" si="1542"/>
        <v>2.9190884543169846E-4</v>
      </c>
      <c r="AP1226" s="13">
        <f t="shared" si="1543"/>
        <v>1.1521058311498275E-4</v>
      </c>
      <c r="AQ1226" s="13">
        <f t="shared" si="1544"/>
        <v>3.4103484707866057E-5</v>
      </c>
      <c r="AR1226" s="13">
        <f t="shared" si="1545"/>
        <v>2.6140091996565578E-3</v>
      </c>
      <c r="AS1226" s="13">
        <f t="shared" si="1546"/>
        <v>2.1434875437183819E-3</v>
      </c>
      <c r="AT1226" s="13">
        <f t="shared" si="1547"/>
        <v>8.7882989292453815E-4</v>
      </c>
      <c r="AU1226" s="13">
        <f t="shared" si="1548"/>
        <v>2.4021350406604091E-4</v>
      </c>
      <c r="AV1226" s="13">
        <f t="shared" si="1549"/>
        <v>4.9243768333538485E-5</v>
      </c>
      <c r="AW1226" s="13">
        <f t="shared" si="1550"/>
        <v>2.1780751164510708E-7</v>
      </c>
      <c r="AX1226" s="13">
        <f t="shared" si="1551"/>
        <v>5.6912426750828428E-5</v>
      </c>
      <c r="AY1226" s="13">
        <f t="shared" si="1552"/>
        <v>6.7386589770050879E-5</v>
      </c>
      <c r="AZ1226" s="13">
        <f t="shared" si="1553"/>
        <v>3.989420887566551E-5</v>
      </c>
      <c r="BA1226" s="13">
        <f t="shared" si="1554"/>
        <v>1.5745446359047664E-5</v>
      </c>
      <c r="BB1226" s="13">
        <f t="shared" si="1555"/>
        <v>4.6608095767417014E-6</v>
      </c>
      <c r="BC1226" s="13">
        <f t="shared" si="1556"/>
        <v>1.1037169942490467E-6</v>
      </c>
      <c r="BD1226" s="13">
        <f t="shared" si="1557"/>
        <v>5.1584857546022565E-4</v>
      </c>
      <c r="BE1226" s="13">
        <f t="shared" si="1558"/>
        <v>4.2299583187738594E-4</v>
      </c>
      <c r="BF1226" s="13">
        <f t="shared" si="1559"/>
        <v>1.7342829106972853E-4</v>
      </c>
      <c r="BG1226" s="13">
        <f t="shared" si="1560"/>
        <v>4.7403732892392567E-5</v>
      </c>
      <c r="BH1226" s="13">
        <f t="shared" si="1561"/>
        <v>9.717765242940494E-6</v>
      </c>
      <c r="BI1226" s="13">
        <f t="shared" si="1562"/>
        <v>1.5937134998422447E-6</v>
      </c>
      <c r="BJ1226" s="14">
        <f t="shared" si="1563"/>
        <v>0.25479977573775786</v>
      </c>
      <c r="BK1226" s="14">
        <f t="shared" si="1564"/>
        <v>0.30113445921558696</v>
      </c>
      <c r="BL1226" s="14">
        <f t="shared" si="1565"/>
        <v>0.4065858694210574</v>
      </c>
      <c r="BM1226" s="14">
        <f t="shared" si="1566"/>
        <v>0.32416105528238637</v>
      </c>
      <c r="BN1226" s="14">
        <f t="shared" si="1567"/>
        <v>0.67558290858032732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1.6666666666666701</v>
      </c>
      <c r="F1227" s="10">
        <f>VLOOKUP(B1227,home!$B$2:$E$405,3,FALSE)</f>
        <v>0.75</v>
      </c>
      <c r="G1227" s="10">
        <f>VLOOKUP(C1227,away!$B$2:$E$405,4,FALSE)</f>
        <v>0.75</v>
      </c>
      <c r="H1227" s="10">
        <f>VLOOKUP(A1227,away!$A$2:$E$405,3,FALSE)</f>
        <v>1.38</v>
      </c>
      <c r="I1227" s="10">
        <f>VLOOKUP(C1227,away!$B$2:$E$405,3,FALSE)</f>
        <v>0.53</v>
      </c>
      <c r="J1227" s="10">
        <f>VLOOKUP(B1227,home!$B$2:$E$405,4,FALSE)</f>
        <v>0.75</v>
      </c>
      <c r="K1227" s="12">
        <f t="shared" si="1512"/>
        <v>0.937500000000002</v>
      </c>
      <c r="L1227" s="12">
        <f t="shared" si="1513"/>
        <v>0.54854999999999998</v>
      </c>
      <c r="M1227" s="13">
        <f t="shared" si="1514"/>
        <v>0.22626463803448399</v>
      </c>
      <c r="N1227" s="13">
        <f t="shared" si="1515"/>
        <v>0.21212309815732916</v>
      </c>
      <c r="O1227" s="13">
        <f t="shared" si="1516"/>
        <v>0.12411746719381619</v>
      </c>
      <c r="P1227" s="13">
        <f t="shared" si="1517"/>
        <v>0.11636012549420292</v>
      </c>
      <c r="Q1227" s="13">
        <f t="shared" si="1518"/>
        <v>9.9432702261248257E-2</v>
      </c>
      <c r="R1227" s="13">
        <f t="shared" si="1519"/>
        <v>3.404231831458393E-2</v>
      </c>
      <c r="S1227" s="13">
        <f t="shared" si="1520"/>
        <v>1.4960003165588704E-2</v>
      </c>
      <c r="T1227" s="13">
        <f t="shared" si="1521"/>
        <v>5.4543808825407734E-2</v>
      </c>
      <c r="U1227" s="13">
        <f t="shared" si="1522"/>
        <v>3.1914673419922497E-2</v>
      </c>
      <c r="V1227" s="13">
        <f t="shared" si="1523"/>
        <v>8.5482393088371906E-4</v>
      </c>
      <c r="W1227" s="13">
        <f t="shared" si="1524"/>
        <v>3.1072719456640148E-2</v>
      </c>
      <c r="X1227" s="13">
        <f t="shared" si="1525"/>
        <v>1.7044940257939952E-2</v>
      </c>
      <c r="Y1227" s="13">
        <f t="shared" si="1526"/>
        <v>4.6750009892464793E-3</v>
      </c>
      <c r="Z1227" s="13">
        <f t="shared" si="1527"/>
        <v>6.2246379038216728E-3</v>
      </c>
      <c r="AA1227" s="13">
        <f t="shared" si="1528"/>
        <v>5.8355980348328302E-3</v>
      </c>
      <c r="AB1227" s="13">
        <f t="shared" si="1529"/>
        <v>2.7354365788278948E-3</v>
      </c>
      <c r="AC1227" s="13">
        <f t="shared" si="1530"/>
        <v>2.7475410192554586E-5</v>
      </c>
      <c r="AD1227" s="13">
        <f t="shared" si="1531"/>
        <v>7.2826686226500504E-3</v>
      </c>
      <c r="AE1227" s="13">
        <f t="shared" si="1532"/>
        <v>3.9949078729546858E-3</v>
      </c>
      <c r="AF1227" s="13">
        <f t="shared" si="1533"/>
        <v>1.095703356854646E-3</v>
      </c>
      <c r="AG1227" s="13">
        <f t="shared" si="1534"/>
        <v>2.0034935880087207E-4</v>
      </c>
      <c r="AH1227" s="13">
        <f t="shared" si="1535"/>
        <v>8.5363128053534451E-4</v>
      </c>
      <c r="AI1227" s="13">
        <f t="shared" si="1536"/>
        <v>8.0027932550188704E-4</v>
      </c>
      <c r="AJ1227" s="13">
        <f t="shared" si="1537"/>
        <v>3.7513093382901037E-4</v>
      </c>
      <c r="AK1227" s="13">
        <f t="shared" si="1538"/>
        <v>1.1722841682156599E-4</v>
      </c>
      <c r="AL1227" s="13">
        <f t="shared" si="1539"/>
        <v>5.6518635979221983E-7</v>
      </c>
      <c r="AM1227" s="13">
        <f t="shared" si="1540"/>
        <v>1.3655003667468876E-3</v>
      </c>
      <c r="AN1227" s="13">
        <f t="shared" si="1541"/>
        <v>7.4904522617900526E-4</v>
      </c>
      <c r="AO1227" s="13">
        <f t="shared" si="1542"/>
        <v>2.0544437941024662E-4</v>
      </c>
      <c r="AP1227" s="13">
        <f t="shared" si="1543"/>
        <v>3.75655047751636E-5</v>
      </c>
      <c r="AQ1227" s="13">
        <f t="shared" si="1544"/>
        <v>5.1516394111039969E-6</v>
      </c>
      <c r="AR1227" s="13">
        <f t="shared" si="1545"/>
        <v>9.3651887787532699E-5</v>
      </c>
      <c r="AS1227" s="13">
        <f t="shared" si="1546"/>
        <v>8.7798644800812084E-5</v>
      </c>
      <c r="AT1227" s="13">
        <f t="shared" si="1547"/>
        <v>4.115561475038075E-5</v>
      </c>
      <c r="AU1227" s="13">
        <f t="shared" si="1548"/>
        <v>1.2861129609494011E-5</v>
      </c>
      <c r="AV1227" s="13">
        <f t="shared" si="1549"/>
        <v>3.0143272522251658E-6</v>
      </c>
      <c r="AW1227" s="13">
        <f t="shared" si="1550"/>
        <v>8.0737754600005876E-9</v>
      </c>
      <c r="AX1227" s="13">
        <f t="shared" si="1551"/>
        <v>2.1335943230420157E-4</v>
      </c>
      <c r="AY1227" s="13">
        <f t="shared" si="1552"/>
        <v>1.1703831659046978E-4</v>
      </c>
      <c r="AZ1227" s="13">
        <f t="shared" si="1553"/>
        <v>3.2100684282851093E-5</v>
      </c>
      <c r="BA1227" s="13">
        <f t="shared" si="1554"/>
        <v>5.8696101211193235E-6</v>
      </c>
      <c r="BB1227" s="13">
        <f t="shared" si="1555"/>
        <v>8.0494365798500094E-7</v>
      </c>
      <c r="BC1227" s="13">
        <f t="shared" si="1556"/>
        <v>8.8310368717534513E-8</v>
      </c>
      <c r="BD1227" s="13">
        <f t="shared" si="1557"/>
        <v>8.5621238409751711E-6</v>
      </c>
      <c r="BE1227" s="13">
        <f t="shared" si="1558"/>
        <v>8.0269911009142398E-6</v>
      </c>
      <c r="BF1227" s="13">
        <f t="shared" si="1559"/>
        <v>3.7626520785535576E-6</v>
      </c>
      <c r="BG1227" s="13">
        <f t="shared" si="1560"/>
        <v>1.1758287745479892E-6</v>
      </c>
      <c r="BH1227" s="13">
        <f t="shared" si="1561"/>
        <v>2.7558486903468559E-7</v>
      </c>
      <c r="BI1227" s="13">
        <f t="shared" si="1562"/>
        <v>5.1672162944003661E-8</v>
      </c>
      <c r="BJ1227" s="14">
        <f t="shared" si="1563"/>
        <v>0.43419786757291984</v>
      </c>
      <c r="BK1227" s="14">
        <f t="shared" si="1564"/>
        <v>0.35858466953830215</v>
      </c>
      <c r="BL1227" s="14">
        <f t="shared" si="1565"/>
        <v>0.20105209995569856</v>
      </c>
      <c r="BM1227" s="14">
        <f t="shared" si="1566"/>
        <v>0.18760189527226259</v>
      </c>
      <c r="BN1227" s="14">
        <f t="shared" si="1567"/>
        <v>0.81234034945566447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1.6666666666666701</v>
      </c>
      <c r="F1228" s="10">
        <f>VLOOKUP(B1228,home!$B$2:$E$405,3,FALSE)</f>
        <v>0.7</v>
      </c>
      <c r="G1228" s="10">
        <f>VLOOKUP(C1228,away!$B$2:$E$405,4,FALSE)</f>
        <v>0.6</v>
      </c>
      <c r="H1228" s="10">
        <f>VLOOKUP(A1228,away!$A$2:$E$405,3,FALSE)</f>
        <v>1.38</v>
      </c>
      <c r="I1228" s="10">
        <f>VLOOKUP(C1228,away!$B$2:$E$405,3,FALSE)</f>
        <v>0.26</v>
      </c>
      <c r="J1228" s="10">
        <f>VLOOKUP(B1228,home!$B$2:$E$405,4,FALSE)</f>
        <v>0.7</v>
      </c>
      <c r="K1228" s="12">
        <f t="shared" si="1512"/>
        <v>0.7000000000000014</v>
      </c>
      <c r="L1228" s="12">
        <f t="shared" si="1513"/>
        <v>0.25115999999999999</v>
      </c>
      <c r="M1228" s="13">
        <f t="shared" si="1514"/>
        <v>0.38629266396607281</v>
      </c>
      <c r="N1228" s="13">
        <f t="shared" si="1515"/>
        <v>0.27040486477625153</v>
      </c>
      <c r="O1228" s="13">
        <f t="shared" si="1516"/>
        <v>9.7021265481718827E-2</v>
      </c>
      <c r="P1228" s="13">
        <f t="shared" si="1517"/>
        <v>6.7914885837203315E-2</v>
      </c>
      <c r="Q1228" s="13">
        <f t="shared" si="1518"/>
        <v>9.4641702671688199E-2</v>
      </c>
      <c r="R1228" s="13">
        <f t="shared" si="1519"/>
        <v>1.2183930519194249E-2</v>
      </c>
      <c r="S1228" s="13">
        <f t="shared" si="1520"/>
        <v>2.9850629772026028E-3</v>
      </c>
      <c r="T1228" s="13">
        <f t="shared" si="1521"/>
        <v>2.3770210043021208E-2</v>
      </c>
      <c r="U1228" s="13">
        <f t="shared" si="1522"/>
        <v>8.5287513634359925E-3</v>
      </c>
      <c r="V1228" s="13">
        <f t="shared" si="1523"/>
        <v>5.8312210238660574E-5</v>
      </c>
      <c r="W1228" s="13">
        <f t="shared" si="1524"/>
        <v>2.2083063956727291E-2</v>
      </c>
      <c r="X1228" s="13">
        <f t="shared" si="1525"/>
        <v>5.5463823433716261E-3</v>
      </c>
      <c r="Y1228" s="13">
        <f t="shared" si="1526"/>
        <v>6.9651469468060879E-4</v>
      </c>
      <c r="Z1228" s="13">
        <f t="shared" si="1527"/>
        <v>1.0200386630669427E-3</v>
      </c>
      <c r="AA1228" s="13">
        <f t="shared" si="1528"/>
        <v>7.1402706414686143E-4</v>
      </c>
      <c r="AB1228" s="13">
        <f t="shared" si="1529"/>
        <v>2.4990947245140193E-4</v>
      </c>
      <c r="AC1228" s="13">
        <f t="shared" si="1530"/>
        <v>6.4074914415496302E-7</v>
      </c>
      <c r="AD1228" s="13">
        <f t="shared" si="1531"/>
        <v>3.8645361924272833E-3</v>
      </c>
      <c r="AE1228" s="13">
        <f t="shared" si="1532"/>
        <v>9.7061691009003642E-4</v>
      </c>
      <c r="AF1228" s="13">
        <f t="shared" si="1533"/>
        <v>1.2189007156910676E-4</v>
      </c>
      <c r="AG1228" s="13">
        <f t="shared" si="1534"/>
        <v>1.020463679176562E-5</v>
      </c>
      <c r="AH1228" s="13">
        <f t="shared" si="1535"/>
        <v>6.4048227653973317E-5</v>
      </c>
      <c r="AI1228" s="13">
        <f t="shared" si="1536"/>
        <v>4.483375935778141E-5</v>
      </c>
      <c r="AJ1228" s="13">
        <f t="shared" si="1537"/>
        <v>1.5691815775223522E-5</v>
      </c>
      <c r="AK1228" s="13">
        <f t="shared" si="1538"/>
        <v>3.6614236808854964E-6</v>
      </c>
      <c r="AL1228" s="13">
        <f t="shared" si="1539"/>
        <v>4.5060555412869065E-9</v>
      </c>
      <c r="AM1228" s="13">
        <f t="shared" si="1540"/>
        <v>5.4103506693982091E-4</v>
      </c>
      <c r="AN1228" s="13">
        <f t="shared" si="1541"/>
        <v>1.3588636741260541E-4</v>
      </c>
      <c r="AO1228" s="13">
        <f t="shared" si="1542"/>
        <v>1.7064610019674983E-5</v>
      </c>
      <c r="AP1228" s="13">
        <f t="shared" si="1543"/>
        <v>1.4286491508471898E-6</v>
      </c>
      <c r="AQ1228" s="13">
        <f t="shared" si="1544"/>
        <v>8.9704880181695022E-8</v>
      </c>
      <c r="AR1228" s="13">
        <f t="shared" si="1545"/>
        <v>3.2172705715143889E-6</v>
      </c>
      <c r="AS1228" s="13">
        <f t="shared" si="1546"/>
        <v>2.2520894000600768E-6</v>
      </c>
      <c r="AT1228" s="13">
        <f t="shared" si="1547"/>
        <v>7.8823129002102837E-7</v>
      </c>
      <c r="AU1228" s="13">
        <f t="shared" si="1548"/>
        <v>1.8392063433824034E-7</v>
      </c>
      <c r="AV1228" s="13">
        <f t="shared" si="1549"/>
        <v>3.2186111009192121E-8</v>
      </c>
      <c r="AW1228" s="13">
        <f t="shared" si="1550"/>
        <v>2.2006073245131512E-11</v>
      </c>
      <c r="AX1228" s="13">
        <f t="shared" si="1551"/>
        <v>6.3120757809645878E-5</v>
      </c>
      <c r="AY1228" s="13">
        <f t="shared" si="1552"/>
        <v>1.5853409531470654E-5</v>
      </c>
      <c r="AZ1228" s="13">
        <f t="shared" si="1553"/>
        <v>1.9908711689620849E-6</v>
      </c>
      <c r="BA1228" s="13">
        <f t="shared" si="1554"/>
        <v>1.6667573426550575E-7</v>
      </c>
      <c r="BB1228" s="13">
        <f t="shared" si="1555"/>
        <v>1.0465569354531104E-8</v>
      </c>
      <c r="BC1228" s="13">
        <f t="shared" si="1556"/>
        <v>5.2570647981680666E-10</v>
      </c>
      <c r="BD1228" s="13">
        <f t="shared" si="1557"/>
        <v>1.3467494612359224E-7</v>
      </c>
      <c r="BE1228" s="13">
        <f t="shared" si="1558"/>
        <v>9.4272462286514764E-8</v>
      </c>
      <c r="BF1228" s="13">
        <f t="shared" si="1559"/>
        <v>3.2995361800280227E-8</v>
      </c>
      <c r="BG1228" s="13">
        <f t="shared" si="1560"/>
        <v>7.6989177533987357E-9</v>
      </c>
      <c r="BH1228" s="13">
        <f t="shared" si="1561"/>
        <v>1.3473106068447814E-9</v>
      </c>
      <c r="BI1228" s="13">
        <f t="shared" si="1562"/>
        <v>1.886234849582698E-10</v>
      </c>
      <c r="BJ1228" s="14">
        <f t="shared" si="1563"/>
        <v>0.42288663340054194</v>
      </c>
      <c r="BK1228" s="14">
        <f t="shared" si="1564"/>
        <v>0.45726742365544853</v>
      </c>
      <c r="BL1228" s="14">
        <f t="shared" si="1565"/>
        <v>0.1188328640030442</v>
      </c>
      <c r="BM1228" s="14">
        <f t="shared" si="1566"/>
        <v>7.1531793082447365E-2</v>
      </c>
      <c r="BN1228" s="14">
        <f t="shared" si="1567"/>
        <v>0.92845931325212883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1.3537414965986401</v>
      </c>
      <c r="F1229" s="10">
        <f>VLOOKUP(B1229,home!$B$2:$E$405,3,FALSE)</f>
        <v>0.74</v>
      </c>
      <c r="G1229" s="10">
        <f>VLOOKUP(C1229,away!$B$2:$E$405,4,FALSE)</f>
        <v>0.84</v>
      </c>
      <c r="H1229" s="10">
        <f>VLOOKUP(A1229,away!$A$2:$E$405,3,FALSE)</f>
        <v>1.08843537414966</v>
      </c>
      <c r="I1229" s="10">
        <f>VLOOKUP(C1229,away!$B$2:$E$405,3,FALSE)</f>
        <v>1.06</v>
      </c>
      <c r="J1229" s="10">
        <f>VLOOKUP(B1229,home!$B$2:$E$405,4,FALSE)</f>
        <v>0.74</v>
      </c>
      <c r="K1229" s="12">
        <f t="shared" si="1512"/>
        <v>0.84148571428571473</v>
      </c>
      <c r="L1229" s="12">
        <f t="shared" si="1513"/>
        <v>0.85376870748299338</v>
      </c>
      <c r="M1229" s="13">
        <f t="shared" si="1514"/>
        <v>0.18355252332886041</v>
      </c>
      <c r="N1229" s="13">
        <f t="shared" si="1515"/>
        <v>0.15445682620233139</v>
      </c>
      <c r="O1229" s="13">
        <f t="shared" si="1516"/>
        <v>0.15671140059772312</v>
      </c>
      <c r="P1229" s="13">
        <f t="shared" si="1517"/>
        <v>0.13187040486868981</v>
      </c>
      <c r="Q1229" s="13">
        <f t="shared" si="1518"/>
        <v>6.4986606361586666E-2</v>
      </c>
      <c r="R1229" s="13">
        <f t="shared" si="1519"/>
        <v>6.6897644968083841E-2</v>
      </c>
      <c r="S1229" s="13">
        <f t="shared" si="1520"/>
        <v>2.3685051238816084E-2</v>
      </c>
      <c r="T1229" s="13">
        <f t="shared" si="1521"/>
        <v>5.5483530917037914E-2</v>
      </c>
      <c r="U1229" s="13">
        <f t="shared" si="1522"/>
        <v>5.6293412560000172E-2</v>
      </c>
      <c r="V1229" s="13">
        <f t="shared" si="1523"/>
        <v>1.8906833492875633E-3</v>
      </c>
      <c r="W1229" s="13">
        <f t="shared" si="1524"/>
        <v>1.8228433624394774E-2</v>
      </c>
      <c r="X1229" s="13">
        <f t="shared" si="1525"/>
        <v>1.5562866214939063E-2</v>
      </c>
      <c r="Y1229" s="13">
        <f t="shared" si="1526"/>
        <v>6.6435440865296345E-3</v>
      </c>
      <c r="Z1229" s="13">
        <f t="shared" si="1527"/>
        <v>1.903837195935237E-2</v>
      </c>
      <c r="AA1229" s="13">
        <f t="shared" si="1528"/>
        <v>1.602051802705275E-2</v>
      </c>
      <c r="AB1229" s="13">
        <f t="shared" si="1529"/>
        <v>6.7405185276108257E-3</v>
      </c>
      <c r="AC1229" s="13">
        <f t="shared" si="1530"/>
        <v>8.4895720250580524E-5</v>
      </c>
      <c r="AD1229" s="13">
        <f t="shared" si="1531"/>
        <v>3.8347416221833938E-3</v>
      </c>
      <c r="AE1229" s="13">
        <f t="shared" si="1532"/>
        <v>3.2739823983027531E-3</v>
      </c>
      <c r="AF1229" s="13">
        <f t="shared" si="1533"/>
        <v>1.3976118602605063E-3</v>
      </c>
      <c r="AG1229" s="13">
        <f t="shared" si="1534"/>
        <v>3.9774575716583813E-4</v>
      </c>
      <c r="AH1229" s="13">
        <f t="shared" si="1535"/>
        <v>4.0635915550791832E-3</v>
      </c>
      <c r="AI1229" s="13">
        <f t="shared" si="1536"/>
        <v>3.4194542422912046E-3</v>
      </c>
      <c r="AJ1229" s="13">
        <f t="shared" si="1537"/>
        <v>1.4387109477708659E-3</v>
      </c>
      <c r="AK1229" s="13">
        <f t="shared" si="1538"/>
        <v>4.0355156984521489E-4</v>
      </c>
      <c r="AL1229" s="13">
        <f t="shared" si="1539"/>
        <v>2.4396794548022079E-6</v>
      </c>
      <c r="AM1229" s="13">
        <f t="shared" si="1540"/>
        <v>6.4537605860883092E-4</v>
      </c>
      <c r="AN1229" s="13">
        <f t="shared" si="1541"/>
        <v>5.5100188339893014E-4</v>
      </c>
      <c r="AO1229" s="13">
        <f t="shared" si="1542"/>
        <v>2.3521408290509981E-4</v>
      </c>
      <c r="AP1229" s="13">
        <f t="shared" si="1543"/>
        <v>6.6939474514561572E-5</v>
      </c>
      <c r="AQ1229" s="13">
        <f t="shared" si="1544"/>
        <v>1.4287707158971999E-5</v>
      </c>
      <c r="AR1229" s="13">
        <f t="shared" si="1545"/>
        <v>6.9387346194375258E-4</v>
      </c>
      <c r="AS1229" s="13">
        <f t="shared" si="1546"/>
        <v>5.8388460574764032E-4</v>
      </c>
      <c r="AT1229" s="13">
        <f t="shared" si="1547"/>
        <v>2.4566527726399301E-4</v>
      </c>
      <c r="AU1229" s="13">
        <f t="shared" si="1548"/>
        <v>6.8907940437896431E-5</v>
      </c>
      <c r="AV1229" s="13">
        <f t="shared" si="1549"/>
        <v>1.449626186983519E-5</v>
      </c>
      <c r="AW1229" s="13">
        <f t="shared" si="1550"/>
        <v>4.8687474604594307E-8</v>
      </c>
      <c r="AX1229" s="13">
        <f t="shared" si="1551"/>
        <v>9.0512455610225183E-5</v>
      </c>
      <c r="AY1229" s="13">
        <f t="shared" si="1552"/>
        <v>7.7276702237453771E-5</v>
      </c>
      <c r="AZ1229" s="13">
        <f t="shared" si="1553"/>
        <v>3.2988215093909524E-5</v>
      </c>
      <c r="BA1229" s="13">
        <f t="shared" si="1554"/>
        <v>9.3881019209660353E-6</v>
      </c>
      <c r="BB1229" s="13">
        <f t="shared" si="1555"/>
        <v>2.0038169106954445E-6</v>
      </c>
      <c r="BC1229" s="13">
        <f t="shared" si="1556"/>
        <v>3.4215923477540299E-7</v>
      </c>
      <c r="BD1229" s="13">
        <f t="shared" si="1557"/>
        <v>9.8734574793411253E-5</v>
      </c>
      <c r="BE1229" s="13">
        <f t="shared" si="1558"/>
        <v>8.3083734194729986E-5</v>
      </c>
      <c r="BF1229" s="13">
        <f t="shared" si="1559"/>
        <v>3.4956887707188413E-5</v>
      </c>
      <c r="BG1229" s="13">
        <f t="shared" si="1560"/>
        <v>9.8052405404963196E-6</v>
      </c>
      <c r="BH1229" s="13">
        <f t="shared" si="1561"/>
        <v>2.0627424599906979E-6</v>
      </c>
      <c r="BI1229" s="13">
        <f t="shared" si="1562"/>
        <v>3.4715366246654911E-7</v>
      </c>
      <c r="BJ1229" s="14">
        <f t="shared" si="1563"/>
        <v>0.32599121970232625</v>
      </c>
      <c r="BK1229" s="14">
        <f t="shared" si="1564"/>
        <v>0.34116327488759668</v>
      </c>
      <c r="BL1229" s="14">
        <f t="shared" si="1565"/>
        <v>0.31382462087607876</v>
      </c>
      <c r="BM1229" s="14">
        <f t="shared" si="1566"/>
        <v>0.241464853083316</v>
      </c>
      <c r="BN1229" s="14">
        <f t="shared" si="1567"/>
        <v>0.75847540632727528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1.3537414965986401</v>
      </c>
      <c r="F1230" s="10">
        <f>VLOOKUP(B1230,home!$B$2:$E$405,3,FALSE)</f>
        <v>1.48</v>
      </c>
      <c r="G1230" s="10">
        <f>VLOOKUP(C1230,away!$B$2:$E$405,4,FALSE)</f>
        <v>1.57</v>
      </c>
      <c r="H1230" s="10">
        <f>VLOOKUP(A1230,away!$A$2:$E$405,3,FALSE)</f>
        <v>1.08843537414966</v>
      </c>
      <c r="I1230" s="10">
        <f>VLOOKUP(C1230,away!$B$2:$E$405,3,FALSE)</f>
        <v>0.65</v>
      </c>
      <c r="J1230" s="10">
        <f>VLOOKUP(B1230,home!$B$2:$E$405,4,FALSE)</f>
        <v>1.48</v>
      </c>
      <c r="K1230" s="12">
        <f t="shared" si="1512"/>
        <v>3.1455537414966006</v>
      </c>
      <c r="L1230" s="12">
        <f t="shared" si="1513"/>
        <v>1.047074829931973</v>
      </c>
      <c r="M1230" s="13">
        <f t="shared" si="1514"/>
        <v>1.5106524061341038E-2</v>
      </c>
      <c r="N1230" s="13">
        <f t="shared" si="1515"/>
        <v>4.7518383282159724E-2</v>
      </c>
      <c r="O1230" s="13">
        <f t="shared" si="1516"/>
        <v>1.5817661112391926E-2</v>
      </c>
      <c r="P1230" s="13">
        <f t="shared" si="1517"/>
        <v>4.9755303093809711E-2</v>
      </c>
      <c r="Q1230" s="13">
        <f t="shared" si="1518"/>
        <v>7.4735814161533562E-2</v>
      </c>
      <c r="R1230" s="13">
        <f t="shared" si="1519"/>
        <v>8.2811374095896791E-3</v>
      </c>
      <c r="S1230" s="13">
        <f t="shared" si="1520"/>
        <v>4.0968891584599029E-2</v>
      </c>
      <c r="T1230" s="13">
        <f t="shared" si="1521"/>
        <v>7.8253989903015297E-2</v>
      </c>
      <c r="U1230" s="13">
        <f t="shared" si="1522"/>
        <v>2.6048762762582282E-2</v>
      </c>
      <c r="V1230" s="13">
        <f t="shared" si="1523"/>
        <v>1.4992930721205229E-2</v>
      </c>
      <c r="W1230" s="13">
        <f t="shared" si="1524"/>
        <v>7.8361839953202159E-2</v>
      </c>
      <c r="X1230" s="13">
        <f t="shared" si="1525"/>
        <v>8.2050710242155642E-2</v>
      </c>
      <c r="Y1230" s="13">
        <f t="shared" si="1526"/>
        <v>4.2956616736301349E-2</v>
      </c>
      <c r="Z1230" s="13">
        <f t="shared" si="1527"/>
        <v>2.8903235149298047E-3</v>
      </c>
      <c r="AA1230" s="13">
        <f t="shared" si="1528"/>
        <v>9.0916679465230521E-3</v>
      </c>
      <c r="AB1230" s="13">
        <f t="shared" si="1529"/>
        <v>1.4299165062815158E-2</v>
      </c>
      <c r="AC1230" s="13">
        <f t="shared" si="1530"/>
        <v>3.0863230402513706E-3</v>
      </c>
      <c r="AD1230" s="13">
        <f t="shared" si="1531"/>
        <v>6.1622844713838207E-2</v>
      </c>
      <c r="AE1230" s="13">
        <f t="shared" si="1532"/>
        <v>6.4523729648666525E-2</v>
      </c>
      <c r="AF1230" s="13">
        <f t="shared" si="1533"/>
        <v>3.3780586624227046E-2</v>
      </c>
      <c r="AG1230" s="13">
        <f t="shared" si="1534"/>
        <v>1.1790267331521609E-2</v>
      </c>
      <c r="AH1230" s="13">
        <f t="shared" si="1535"/>
        <v>7.5659625071087665E-4</v>
      </c>
      <c r="AI1230" s="13">
        <f t="shared" si="1536"/>
        <v>2.3799141672258984E-3</v>
      </c>
      <c r="AJ1230" s="13">
        <f t="shared" si="1537"/>
        <v>3.7430739565790972E-3</v>
      </c>
      <c r="AK1230" s="13">
        <f t="shared" si="1538"/>
        <v>3.9246800962719538E-3</v>
      </c>
      <c r="AL1230" s="13">
        <f t="shared" si="1539"/>
        <v>4.0660826458706448E-4</v>
      </c>
      <c r="AM1230" s="13">
        <f t="shared" si="1540"/>
        <v>3.8767593950255579E-2</v>
      </c>
      <c r="AN1230" s="13">
        <f t="shared" si="1541"/>
        <v>4.0592571842335647E-2</v>
      </c>
      <c r="AO1230" s="13">
        <f t="shared" si="1542"/>
        <v>2.1251730129157494E-2</v>
      </c>
      <c r="AP1230" s="13">
        <f t="shared" si="1543"/>
        <v>7.4173839035825912E-3</v>
      </c>
      <c r="AQ1230" s="13">
        <f t="shared" si="1544"/>
        <v>1.9416389973459735E-3</v>
      </c>
      <c r="AR1230" s="13">
        <f t="shared" si="1545"/>
        <v>1.5844257810805197E-4</v>
      </c>
      <c r="AS1230" s="13">
        <f t="shared" si="1546"/>
        <v>4.9838964438015027E-4</v>
      </c>
      <c r="AT1230" s="13">
        <f t="shared" si="1547"/>
        <v>7.8385570530157135E-4</v>
      </c>
      <c r="AU1230" s="13">
        <f t="shared" si="1548"/>
        <v>8.2188674886827129E-4</v>
      </c>
      <c r="AV1230" s="13">
        <f t="shared" si="1549"/>
        <v>6.4632223449726694E-4</v>
      </c>
      <c r="AW1230" s="13">
        <f t="shared" si="1550"/>
        <v>3.7200478862326782E-5</v>
      </c>
      <c r="AX1230" s="13">
        <f t="shared" si="1551"/>
        <v>2.0324258366507884E-2</v>
      </c>
      <c r="AY1230" s="13">
        <f t="shared" si="1552"/>
        <v>2.1281019372604723E-2</v>
      </c>
      <c r="AZ1230" s="13">
        <f t="shared" si="1553"/>
        <v>1.1141409870174555E-2</v>
      </c>
      <c r="BA1230" s="13">
        <f t="shared" si="1554"/>
        <v>3.8886299483384765E-3</v>
      </c>
      <c r="BB1230" s="13">
        <f t="shared" si="1555"/>
        <v>1.0179216354562217E-3</v>
      </c>
      <c r="BC1230" s="13">
        <f t="shared" si="1556"/>
        <v>2.131680246658799E-4</v>
      </c>
      <c r="BD1230" s="13">
        <f t="shared" si="1557"/>
        <v>2.7650205921078632E-5</v>
      </c>
      <c r="BE1230" s="13">
        <f t="shared" si="1558"/>
        <v>8.6975208688200347E-5</v>
      </c>
      <c r="BF1230" s="13">
        <f t="shared" si="1559"/>
        <v>1.3679259655330819E-4</v>
      </c>
      <c r="BG1230" s="13">
        <f t="shared" si="1560"/>
        <v>1.4342948796576449E-4</v>
      </c>
      <c r="BH1230" s="13">
        <f t="shared" si="1561"/>
        <v>1.1279129062791304E-4</v>
      </c>
      <c r="BI1230" s="13">
        <f t="shared" si="1562"/>
        <v>7.0958213248572494E-5</v>
      </c>
      <c r="BJ1230" s="14">
        <f t="shared" si="1563"/>
        <v>0.74343210863704601</v>
      </c>
      <c r="BK1230" s="14">
        <f t="shared" si="1564"/>
        <v>0.14559760013839818</v>
      </c>
      <c r="BL1230" s="14">
        <f t="shared" si="1565"/>
        <v>8.7830152678850054E-2</v>
      </c>
      <c r="BM1230" s="14">
        <f t="shared" si="1566"/>
        <v>0.74729154295465616</v>
      </c>
      <c r="BN1230" s="14">
        <f t="shared" si="1567"/>
        <v>0.21121482312082568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1.3537414965986401</v>
      </c>
      <c r="F1231" s="10">
        <f>VLOOKUP(B1231,home!$B$2:$E$405,3,FALSE)</f>
        <v>0.53</v>
      </c>
      <c r="G1231" s="10">
        <f>VLOOKUP(C1231,away!$B$2:$E$405,4,FALSE)</f>
        <v>1.1100000000000001</v>
      </c>
      <c r="H1231" s="10">
        <f>VLOOKUP(A1231,away!$A$2:$E$405,3,FALSE)</f>
        <v>1.08843537414966</v>
      </c>
      <c r="I1231" s="10">
        <f>VLOOKUP(C1231,away!$B$2:$E$405,3,FALSE)</f>
        <v>0.55000000000000004</v>
      </c>
      <c r="J1231" s="10">
        <f>VLOOKUP(B1231,home!$B$2:$E$405,4,FALSE)</f>
        <v>0.53</v>
      </c>
      <c r="K1231" s="12">
        <f t="shared" si="1512"/>
        <v>0.79640612244898001</v>
      </c>
      <c r="L1231" s="12">
        <f t="shared" si="1513"/>
        <v>0.3172789115646259</v>
      </c>
      <c r="M1231" s="13">
        <f t="shared" si="1514"/>
        <v>0.32834675996705009</v>
      </c>
      <c r="N1231" s="13">
        <f t="shared" si="1515"/>
        <v>0.26149736992404432</v>
      </c>
      <c r="O1231" s="13">
        <f t="shared" si="1516"/>
        <v>0.10417750261811712</v>
      </c>
      <c r="P1231" s="13">
        <f t="shared" si="1517"/>
        <v>8.2967600906513117E-2</v>
      </c>
      <c r="Q1231" s="13">
        <f t="shared" si="1518"/>
        <v>0.10412905320590732</v>
      </c>
      <c r="R1231" s="13">
        <f t="shared" si="1519"/>
        <v>1.6526662320098581E-2</v>
      </c>
      <c r="S1231" s="13">
        <f t="shared" si="1520"/>
        <v>5.2411228306876046E-3</v>
      </c>
      <c r="T1231" s="13">
        <f t="shared" si="1521"/>
        <v>3.3037952663425289E-2</v>
      </c>
      <c r="U1231" s="13">
        <f t="shared" si="1522"/>
        <v>1.3161935055373374E-2</v>
      </c>
      <c r="V1231" s="13">
        <f t="shared" si="1523"/>
        <v>1.47149105199414E-4</v>
      </c>
      <c r="W1231" s="13">
        <f t="shared" si="1524"/>
        <v>2.7643005166000063E-2</v>
      </c>
      <c r="X1231" s="13">
        <f t="shared" si="1525"/>
        <v>8.7705425914438306E-3</v>
      </c>
      <c r="Y1231" s="13">
        <f t="shared" si="1526"/>
        <v>1.3913541036222458E-3</v>
      </c>
      <c r="Z1231" s="13">
        <f t="shared" si="1527"/>
        <v>1.7478538109056648E-3</v>
      </c>
      <c r="AA1231" s="13">
        <f t="shared" si="1528"/>
        <v>1.3920014761510532E-3</v>
      </c>
      <c r="AB1231" s="13">
        <f t="shared" si="1529"/>
        <v>5.5429924903235828E-4</v>
      </c>
      <c r="AC1231" s="13">
        <f t="shared" si="1530"/>
        <v>2.3238786175247769E-6</v>
      </c>
      <c r="AD1231" s="13">
        <f t="shared" si="1531"/>
        <v>5.5037646392728078E-3</v>
      </c>
      <c r="AE1231" s="13">
        <f t="shared" si="1532"/>
        <v>1.7462284542563522E-3</v>
      </c>
      <c r="AF1231" s="13">
        <f t="shared" si="1533"/>
        <v>2.7702073165481724E-4</v>
      </c>
      <c r="AG1231" s="13">
        <f t="shared" si="1534"/>
        <v>2.9297612073425585E-5</v>
      </c>
      <c r="AH1231" s="13">
        <f t="shared" si="1535"/>
        <v>1.3863928867455813E-4</v>
      </c>
      <c r="AI1231" s="13">
        <f t="shared" si="1536"/>
        <v>1.1041317831238962E-4</v>
      </c>
      <c r="AJ1231" s="13">
        <f t="shared" si="1537"/>
        <v>4.3966865603519017E-5</v>
      </c>
      <c r="AK1231" s="13">
        <f t="shared" si="1538"/>
        <v>1.1671826983844672E-5</v>
      </c>
      <c r="AL1231" s="13">
        <f t="shared" si="1539"/>
        <v>2.3488172529958707E-8</v>
      </c>
      <c r="AM1231" s="13">
        <f t="shared" si="1540"/>
        <v>8.7664637104701367E-4</v>
      </c>
      <c r="AN1231" s="13">
        <f t="shared" si="1541"/>
        <v>2.7814140643287567E-4</v>
      </c>
      <c r="AO1231" s="13">
        <f t="shared" si="1542"/>
        <v>4.4124201347038509E-5</v>
      </c>
      <c r="AP1231" s="13">
        <f t="shared" si="1543"/>
        <v>4.6665595256822604E-6</v>
      </c>
      <c r="AQ1231" s="13">
        <f t="shared" si="1544"/>
        <v>3.7015023176500099E-7</v>
      </c>
      <c r="AR1231" s="13">
        <f t="shared" si="1545"/>
        <v>8.7974645221515544E-6</v>
      </c>
      <c r="AS1231" s="13">
        <f t="shared" si="1546"/>
        <v>7.0063546074691882E-6</v>
      </c>
      <c r="AT1231" s="13">
        <f t="shared" si="1547"/>
        <v>2.7899518527185404E-6</v>
      </c>
      <c r="AU1231" s="13">
        <f t="shared" si="1548"/>
        <v>7.4064491228097356E-7</v>
      </c>
      <c r="AV1231" s="13">
        <f t="shared" si="1549"/>
        <v>1.4746353567531376E-7</v>
      </c>
      <c r="AW1231" s="13">
        <f t="shared" si="1550"/>
        <v>1.6486274421560527E-10</v>
      </c>
      <c r="AX1231" s="13">
        <f t="shared" si="1551"/>
        <v>1.163610895207536E-4</v>
      </c>
      <c r="AY1231" s="13">
        <f t="shared" si="1552"/>
        <v>3.6918919831618698E-5</v>
      </c>
      <c r="AZ1231" s="13">
        <f t="shared" si="1553"/>
        <v>5.85679735015883E-6</v>
      </c>
      <c r="BA1231" s="13">
        <f t="shared" si="1554"/>
        <v>6.1941276283765987E-7</v>
      </c>
      <c r="BB1231" s="13">
        <f t="shared" si="1555"/>
        <v>4.913165180059259E-8</v>
      </c>
      <c r="BC1231" s="13">
        <f t="shared" si="1556"/>
        <v>3.1176874013328421E-9</v>
      </c>
      <c r="BD1231" s="13">
        <f t="shared" si="1557"/>
        <v>4.65208328019443E-7</v>
      </c>
      <c r="BE1231" s="13">
        <f t="shared" si="1558"/>
        <v>3.7049476064893776E-7</v>
      </c>
      <c r="BF1231" s="13">
        <f t="shared" si="1559"/>
        <v>1.4753214785804173E-7</v>
      </c>
      <c r="BG1231" s="13">
        <f t="shared" si="1560"/>
        <v>3.9165168604064201E-8</v>
      </c>
      <c r="BH1231" s="13">
        <f t="shared" si="1561"/>
        <v>7.7978450157558253E-9</v>
      </c>
      <c r="BI1231" s="13">
        <f t="shared" si="1562"/>
        <v>1.2420503024912411E-9</v>
      </c>
      <c r="BJ1231" s="14">
        <f t="shared" si="1563"/>
        <v>0.44538934624908938</v>
      </c>
      <c r="BK1231" s="14">
        <f t="shared" si="1564"/>
        <v>0.4167418990960719</v>
      </c>
      <c r="BL1231" s="14">
        <f t="shared" si="1565"/>
        <v>0.13613760519807755</v>
      </c>
      <c r="BM1231" s="14">
        <f t="shared" si="1566"/>
        <v>0.10233483665744511</v>
      </c>
      <c r="BN1231" s="14">
        <f t="shared" si="1567"/>
        <v>0.89764494894173041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1.3537414965986401</v>
      </c>
      <c r="F1232" s="10">
        <f>VLOOKUP(B1232,home!$B$2:$E$405,3,FALSE)</f>
        <v>1.69</v>
      </c>
      <c r="G1232" s="10">
        <f>VLOOKUP(C1232,away!$B$2:$E$405,4,FALSE)</f>
        <v>1.48</v>
      </c>
      <c r="H1232" s="10">
        <f>VLOOKUP(A1232,away!$A$2:$E$405,3,FALSE)</f>
        <v>1.08843537414966</v>
      </c>
      <c r="I1232" s="10">
        <f>VLOOKUP(C1232,away!$B$2:$E$405,3,FALSE)</f>
        <v>0.84</v>
      </c>
      <c r="J1232" s="10">
        <f>VLOOKUP(B1232,home!$B$2:$E$405,4,FALSE)</f>
        <v>1.69</v>
      </c>
      <c r="K1232" s="12">
        <f t="shared" si="1512"/>
        <v>3.3859782312925186</v>
      </c>
      <c r="L1232" s="12">
        <f t="shared" si="1513"/>
        <v>1.5451428571428572</v>
      </c>
      <c r="M1232" s="13">
        <f t="shared" si="1514"/>
        <v>7.2184062716995111E-3</v>
      </c>
      <c r="N1232" s="13">
        <f t="shared" si="1515"/>
        <v>2.4441366500599939E-2</v>
      </c>
      <c r="O1232" s="13">
        <f t="shared" si="1516"/>
        <v>1.1153468890671701E-2</v>
      </c>
      <c r="P1232" s="13">
        <f t="shared" si="1517"/>
        <v>3.7765402867212701E-2</v>
      </c>
      <c r="Q1232" s="13">
        <f t="shared" si="1518"/>
        <v>4.1378967457036814E-2</v>
      </c>
      <c r="R1232" s="13">
        <f t="shared" si="1519"/>
        <v>8.6168513943932247E-3</v>
      </c>
      <c r="S1232" s="13">
        <f t="shared" si="1520"/>
        <v>4.9395448248546893E-2</v>
      </c>
      <c r="T1232" s="13">
        <f t="shared" si="1521"/>
        <v>6.3936416002187163E-2</v>
      </c>
      <c r="U1232" s="13">
        <f t="shared" si="1522"/>
        <v>2.917647124369805E-2</v>
      </c>
      <c r="V1232" s="13">
        <f t="shared" si="1523"/>
        <v>2.8714233103820389E-2</v>
      </c>
      <c r="W1232" s="13">
        <f t="shared" si="1524"/>
        <v>4.670276101429606E-2</v>
      </c>
      <c r="X1232" s="13">
        <f t="shared" si="1525"/>
        <v>7.2162437590089445E-2</v>
      </c>
      <c r="Y1232" s="13">
        <f t="shared" si="1526"/>
        <v>5.5750637498171975E-2</v>
      </c>
      <c r="Z1232" s="13">
        <f t="shared" si="1527"/>
        <v>4.4380887943693877E-3</v>
      </c>
      <c r="AA1232" s="13">
        <f t="shared" si="1528"/>
        <v>1.5027272046278007E-2</v>
      </c>
      <c r="AB1232" s="13">
        <f t="shared" si="1529"/>
        <v>2.5441008012203968E-2</v>
      </c>
      <c r="AC1232" s="13">
        <f t="shared" si="1530"/>
        <v>9.3892313307470474E-3</v>
      </c>
      <c r="AD1232" s="13">
        <f t="shared" si="1531"/>
        <v>3.9533633033915841E-2</v>
      </c>
      <c r="AE1232" s="13">
        <f t="shared" si="1532"/>
        <v>6.1085110699261959E-2</v>
      </c>
      <c r="AF1232" s="13">
        <f t="shared" si="1533"/>
        <v>4.7192611237372679E-2</v>
      </c>
      <c r="AG1232" s="13">
        <f t="shared" si="1534"/>
        <v>2.4306442054448714E-2</v>
      </c>
      <c r="AH1232" s="13">
        <f t="shared" si="1535"/>
        <v>1.7143702999964036E-3</v>
      </c>
      <c r="AI1232" s="13">
        <f t="shared" si="1536"/>
        <v>5.804820516162248E-3</v>
      </c>
      <c r="AJ1232" s="13">
        <f t="shared" si="1537"/>
        <v>9.827497952142791E-3</v>
      </c>
      <c r="AK1232" s="13">
        <f t="shared" si="1538"/>
        <v>1.1091898044675762E-2</v>
      </c>
      <c r="AL1232" s="13">
        <f t="shared" si="1539"/>
        <v>1.9649107599239248E-3</v>
      </c>
      <c r="AM1232" s="13">
        <f t="shared" si="1540"/>
        <v>2.6772004171349163E-2</v>
      </c>
      <c r="AN1232" s="13">
        <f t="shared" si="1541"/>
        <v>4.1366571016758932E-2</v>
      </c>
      <c r="AO1232" s="13">
        <f t="shared" si="1542"/>
        <v>3.1958630865518908E-2</v>
      </c>
      <c r="AP1232" s="13">
        <f t="shared" si="1543"/>
        <v>1.6460216735307266E-2</v>
      </c>
      <c r="AQ1232" s="13">
        <f t="shared" si="1544"/>
        <v>6.3583465788958357E-3</v>
      </c>
      <c r="AR1232" s="13">
        <f t="shared" si="1545"/>
        <v>5.2978940470746006E-4</v>
      </c>
      <c r="AS1232" s="13">
        <f t="shared" si="1546"/>
        <v>1.7938553915088822E-3</v>
      </c>
      <c r="AT1232" s="13">
        <f t="shared" si="1547"/>
        <v>3.0369776528678979E-3</v>
      </c>
      <c r="AU1232" s="13">
        <f t="shared" si="1548"/>
        <v>3.4277134071775159E-3</v>
      </c>
      <c r="AV1232" s="13">
        <f t="shared" si="1549"/>
        <v>2.9015407449531445E-3</v>
      </c>
      <c r="AW1232" s="13">
        <f t="shared" si="1550"/>
        <v>2.8555721017432074E-4</v>
      </c>
      <c r="AX1232" s="13">
        <f t="shared" si="1551"/>
        <v>1.5108237222043458E-2</v>
      </c>
      <c r="AY1232" s="13">
        <f t="shared" si="1552"/>
        <v>2.334438482766029E-2</v>
      </c>
      <c r="AZ1232" s="13">
        <f t="shared" si="1553"/>
        <v>1.8035204735426698E-2</v>
      </c>
      <c r="BA1232" s="13">
        <f t="shared" si="1554"/>
        <v>9.2889892580178667E-3</v>
      </c>
      <c r="BB1232" s="13">
        <f t="shared" si="1555"/>
        <v>3.5882038505257591E-3</v>
      </c>
      <c r="BC1232" s="13">
        <f t="shared" si="1556"/>
        <v>1.1088575099224747E-3</v>
      </c>
      <c r="BD1232" s="13">
        <f t="shared" si="1557"/>
        <v>1.3643338574561624E-4</v>
      </c>
      <c r="BE1232" s="13">
        <f t="shared" si="1558"/>
        <v>4.6196047415619161E-4</v>
      </c>
      <c r="BF1232" s="13">
        <f t="shared" si="1559"/>
        <v>7.8209405460521781E-4</v>
      </c>
      <c r="BG1232" s="13">
        <f t="shared" si="1560"/>
        <v>8.8271781457218974E-4</v>
      </c>
      <c r="BH1232" s="13">
        <f t="shared" si="1561"/>
        <v>7.472158261288851E-4</v>
      </c>
      <c r="BI1232" s="13">
        <f t="shared" si="1562"/>
        <v>5.0601130426993206E-4</v>
      </c>
      <c r="BJ1232" s="14">
        <f t="shared" si="1563"/>
        <v>0.66988002985880735</v>
      </c>
      <c r="BK1232" s="14">
        <f t="shared" si="1564"/>
        <v>0.15779201740961077</v>
      </c>
      <c r="BL1232" s="14">
        <f t="shared" si="1565"/>
        <v>0.13305996786091512</v>
      </c>
      <c r="BM1232" s="14">
        <f t="shared" si="1566"/>
        <v>0.81153681292460289</v>
      </c>
      <c r="BN1232" s="14">
        <f t="shared" si="1567"/>
        <v>0.13057446338161388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1.3537414965986401</v>
      </c>
      <c r="F1233" s="10">
        <f>VLOOKUP(B1233,home!$B$2:$E$405,3,FALSE)</f>
        <v>1.39</v>
      </c>
      <c r="G1233" s="10">
        <f>VLOOKUP(C1233,away!$B$2:$E$405,4,FALSE)</f>
        <v>0.92</v>
      </c>
      <c r="H1233" s="10">
        <f>VLOOKUP(A1233,away!$A$2:$E$405,3,FALSE)</f>
        <v>1.08843537414966</v>
      </c>
      <c r="I1233" s="10">
        <f>VLOOKUP(C1233,away!$B$2:$E$405,3,FALSE)</f>
        <v>0.18</v>
      </c>
      <c r="J1233" s="10">
        <f>VLOOKUP(B1233,home!$B$2:$E$405,4,FALSE)</f>
        <v>1.39</v>
      </c>
      <c r="K1233" s="12">
        <f t="shared" si="1512"/>
        <v>1.7311646258503408</v>
      </c>
      <c r="L1233" s="12">
        <f t="shared" si="1513"/>
        <v>0.27232653061224488</v>
      </c>
      <c r="M1233" s="13">
        <f t="shared" si="1514"/>
        <v>0.13486363037394394</v>
      </c>
      <c r="N1233" s="13">
        <f t="shared" si="1515"/>
        <v>0.23347114621712731</v>
      </c>
      <c r="O1233" s="13">
        <f t="shared" si="1516"/>
        <v>3.6726944565508325E-2</v>
      </c>
      <c r="P1233" s="13">
        <f t="shared" si="1517"/>
        <v>6.3580387247374415E-2</v>
      </c>
      <c r="Q1233" s="13">
        <f t="shared" si="1518"/>
        <v>0.20208849474391175</v>
      </c>
      <c r="R1233" s="13">
        <f t="shared" si="1519"/>
        <v>5.0008606967565615E-3</v>
      </c>
      <c r="S1233" s="13">
        <f t="shared" si="1520"/>
        <v>7.4936171288681056E-3</v>
      </c>
      <c r="T1233" s="13">
        <f t="shared" si="1521"/>
        <v>5.503405865026037E-2</v>
      </c>
      <c r="U1233" s="13">
        <f t="shared" si="1522"/>
        <v>8.6573131370302463E-3</v>
      </c>
      <c r="V1233" s="13">
        <f t="shared" si="1523"/>
        <v>3.9253402996454099E-4</v>
      </c>
      <c r="W1233" s="13">
        <f t="shared" si="1524"/>
        <v>0.11661615113066753</v>
      </c>
      <c r="X1233" s="13">
        <f t="shared" si="1525"/>
        <v>3.1757671850767909E-2</v>
      </c>
      <c r="Y1233" s="13">
        <f t="shared" si="1526"/>
        <v>4.3242282977208873E-3</v>
      </c>
      <c r="Z1233" s="13">
        <f t="shared" si="1527"/>
        <v>4.5395568120761611E-4</v>
      </c>
      <c r="AA1233" s="13">
        <f t="shared" si="1528"/>
        <v>7.8587201701041918E-4</v>
      </c>
      <c r="AB1233" s="13">
        <f t="shared" si="1529"/>
        <v>6.8023691814704773E-4</v>
      </c>
      <c r="AC1233" s="13">
        <f t="shared" si="1530"/>
        <v>1.1566065645217422E-5</v>
      </c>
      <c r="AD1233" s="13">
        <f t="shared" si="1531"/>
        <v>5.047043891005721E-2</v>
      </c>
      <c r="AE1233" s="13">
        <f t="shared" si="1532"/>
        <v>1.3744439526853129E-2</v>
      </c>
      <c r="AF1233" s="13">
        <f t="shared" si="1533"/>
        <v>1.8714877657788585E-3</v>
      </c>
      <c r="AG1233" s="13">
        <f t="shared" si="1534"/>
        <v>1.6988525677927272E-4</v>
      </c>
      <c r="AH1233" s="13">
        <f t="shared" si="1535"/>
        <v>3.0906043928747079E-5</v>
      </c>
      <c r="AI1233" s="13">
        <f t="shared" si="1536"/>
        <v>5.3503449974423634E-5</v>
      </c>
      <c r="AJ1233" s="13">
        <f t="shared" si="1537"/>
        <v>4.6311639978337771E-5</v>
      </c>
      <c r="AK1233" s="13">
        <f t="shared" si="1538"/>
        <v>2.67243576318716E-5</v>
      </c>
      <c r="AL1233" s="13">
        <f t="shared" si="1539"/>
        <v>2.1810919092492505E-7</v>
      </c>
      <c r="AM1233" s="13">
        <f t="shared" si="1540"/>
        <v>1.7474527698446318E-2</v>
      </c>
      <c r="AN1233" s="13">
        <f t="shared" si="1541"/>
        <v>4.7587775022054617E-3</v>
      </c>
      <c r="AO1233" s="13">
        <f t="shared" si="1542"/>
        <v>6.4797068356560895E-4</v>
      </c>
      <c r="AP1233" s="13">
        <f t="shared" si="1543"/>
        <v>5.8819869397955693E-5</v>
      </c>
      <c r="AQ1233" s="13">
        <f t="shared" si="1544"/>
        <v>4.004552741052656E-6</v>
      </c>
      <c r="AR1233" s="13">
        <f t="shared" si="1545"/>
        <v>1.6833071436130653E-6</v>
      </c>
      <c r="AS1233" s="13">
        <f t="shared" si="1546"/>
        <v>2.9140817814641174E-6</v>
      </c>
      <c r="AT1233" s="13">
        <f t="shared" si="1547"/>
        <v>2.5223776484528124E-6</v>
      </c>
      <c r="AU1233" s="13">
        <f t="shared" si="1548"/>
        <v>1.4555503193456921E-6</v>
      </c>
      <c r="AV1233" s="13">
        <f t="shared" si="1549"/>
        <v>6.2994930599910714E-7</v>
      </c>
      <c r="AW1233" s="13">
        <f t="shared" si="1550"/>
        <v>2.856273486279592E-9</v>
      </c>
      <c r="AX1233" s="13">
        <f t="shared" si="1551"/>
        <v>5.0418807008320386E-3</v>
      </c>
      <c r="AY1233" s="13">
        <f t="shared" si="1552"/>
        <v>1.3730378790184226E-3</v>
      </c>
      <c r="AZ1233" s="13">
        <f t="shared" si="1553"/>
        <v>1.8695732099614112E-4</v>
      </c>
      <c r="BA1233" s="13">
        <f t="shared" si="1554"/>
        <v>1.6971146199812975E-5</v>
      </c>
      <c r="BB1233" s="13">
        <f t="shared" si="1555"/>
        <v>1.1554233412770628E-6</v>
      </c>
      <c r="BC1233" s="13">
        <f t="shared" si="1556"/>
        <v>6.2930485983678057E-8</v>
      </c>
      <c r="BD1233" s="13">
        <f t="shared" si="1557"/>
        <v>7.6401532395825651E-8</v>
      </c>
      <c r="BE1233" s="13">
        <f t="shared" si="1558"/>
        <v>1.3226363024441218E-7</v>
      </c>
      <c r="BF1233" s="13">
        <f t="shared" si="1559"/>
        <v>1.1448505898283787E-7</v>
      </c>
      <c r="BG1233" s="13">
        <f t="shared" si="1560"/>
        <v>6.6064161433159577E-8</v>
      </c>
      <c r="BH1233" s="13">
        <f t="shared" si="1561"/>
        <v>2.859198482738805E-8</v>
      </c>
      <c r="BI1233" s="13">
        <f t="shared" si="1562"/>
        <v>9.8994865432047611E-9</v>
      </c>
      <c r="BJ1233" s="14">
        <f t="shared" si="1563"/>
        <v>0.73911216805715418</v>
      </c>
      <c r="BK1233" s="14">
        <f t="shared" si="1564"/>
        <v>0.2077149908340056</v>
      </c>
      <c r="BL1233" s="14">
        <f t="shared" si="1565"/>
        <v>5.201830579801927E-2</v>
      </c>
      <c r="BM1233" s="14">
        <f t="shared" si="1566"/>
        <v>0.32219492150301954</v>
      </c>
      <c r="BN1233" s="14">
        <f t="shared" si="1567"/>
        <v>0.67573146384462235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1.55</v>
      </c>
      <c r="F1234" s="10" t="e">
        <f>VLOOKUP(B1234,home!$B$2:$E$405,3,FALSE)</f>
        <v>#N/A</v>
      </c>
      <c r="G1234" s="10">
        <f>VLOOKUP(C1234,away!$B$2:$E$405,4,FALSE)</f>
        <v>0.81</v>
      </c>
      <c r="H1234" s="10">
        <f>VLOOKUP(A1234,away!$A$2:$E$405,3,FALSE)</f>
        <v>1.0857142857142901</v>
      </c>
      <c r="I1234" s="10">
        <f>VLOOKUP(C1234,away!$B$2:$E$405,3,FALSE)</f>
        <v>0.81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1.55</v>
      </c>
      <c r="F1235" s="10">
        <f>VLOOKUP(B1235,home!$B$2:$E$405,3,FALSE)</f>
        <v>0.46</v>
      </c>
      <c r="G1235" s="10">
        <f>VLOOKUP(C1235,away!$B$2:$E$405,4,FALSE)</f>
        <v>1.37</v>
      </c>
      <c r="H1235" s="10">
        <f>VLOOKUP(A1235,away!$A$2:$E$405,3,FALSE)</f>
        <v>1.0857142857142901</v>
      </c>
      <c r="I1235" s="10">
        <f>VLOOKUP(C1235,away!$B$2:$E$405,3,FALSE)</f>
        <v>0.65</v>
      </c>
      <c r="J1235" s="10">
        <f>VLOOKUP(B1235,home!$B$2:$E$405,4,FALSE)</f>
        <v>0.46</v>
      </c>
      <c r="K1235" s="12">
        <f t="shared" si="1512"/>
        <v>0.97681000000000018</v>
      </c>
      <c r="L1235" s="12">
        <f t="shared" si="1513"/>
        <v>0.32462857142857277</v>
      </c>
      <c r="M1235" s="13">
        <f t="shared" si="1514"/>
        <v>0.27214001844860303</v>
      </c>
      <c r="N1235" s="13">
        <f t="shared" si="1515"/>
        <v>0.26582909142077998</v>
      </c>
      <c r="O1235" s="13">
        <f t="shared" si="1516"/>
        <v>8.8344425417515415E-2</v>
      </c>
      <c r="P1235" s="13">
        <f t="shared" si="1517"/>
        <v>8.6295718192083246E-2</v>
      </c>
      <c r="Q1235" s="13">
        <f t="shared" si="1518"/>
        <v>0.12983225739536605</v>
      </c>
      <c r="R1235" s="13">
        <f t="shared" si="1519"/>
        <v>1.433956230848306E-2</v>
      </c>
      <c r="S1235" s="13">
        <f t="shared" si="1520"/>
        <v>6.8411024412547922E-3</v>
      </c>
      <c r="T1235" s="13">
        <f t="shared" si="1521"/>
        <v>4.2147260243604427E-2</v>
      </c>
      <c r="U1235" s="13">
        <f t="shared" si="1522"/>
        <v>1.4007027858549341E-2</v>
      </c>
      <c r="V1235" s="13">
        <f t="shared" si="1523"/>
        <v>2.4103517322490736E-4</v>
      </c>
      <c r="W1235" s="13">
        <f t="shared" si="1524"/>
        <v>4.2273815782122519E-2</v>
      </c>
      <c r="X1235" s="13">
        <f t="shared" si="1525"/>
        <v>1.3723288426185084E-2</v>
      </c>
      <c r="Y1235" s="13">
        <f t="shared" si="1526"/>
        <v>2.2274857585473651E-3</v>
      </c>
      <c r="Z1235" s="13">
        <f t="shared" si="1527"/>
        <v>1.5516772090379549E-3</v>
      </c>
      <c r="AA1235" s="13">
        <f t="shared" si="1528"/>
        <v>1.5156938145603649E-3</v>
      </c>
      <c r="AB1235" s="13">
        <f t="shared" si="1529"/>
        <v>7.4027243750035511E-4</v>
      </c>
      <c r="AC1235" s="13">
        <f t="shared" si="1530"/>
        <v>4.7770223903428233E-6</v>
      </c>
      <c r="AD1235" s="13">
        <f t="shared" si="1531"/>
        <v>1.0323371498533775E-2</v>
      </c>
      <c r="AE1235" s="13">
        <f t="shared" si="1532"/>
        <v>3.3512613418954632E-3</v>
      </c>
      <c r="AF1235" s="13">
        <f t="shared" si="1533"/>
        <v>5.4395759095166301E-4</v>
      </c>
      <c r="AG1235" s="13">
        <f t="shared" si="1534"/>
        <v>5.8861391889455448E-5</v>
      </c>
      <c r="AH1235" s="13">
        <f t="shared" si="1535"/>
        <v>1.259296889220665E-4</v>
      </c>
      <c r="AI1235" s="13">
        <f t="shared" si="1536"/>
        <v>1.2300937943596378E-4</v>
      </c>
      <c r="AJ1235" s="13">
        <f t="shared" si="1537"/>
        <v>6.0078395963421898E-5</v>
      </c>
      <c r="AK1235" s="13">
        <f t="shared" si="1538"/>
        <v>1.9561725987010056E-5</v>
      </c>
      <c r="AL1235" s="13">
        <f t="shared" si="1539"/>
        <v>6.0591835092000974E-8</v>
      </c>
      <c r="AM1235" s="13">
        <f t="shared" si="1540"/>
        <v>2.0167945026965564E-3</v>
      </c>
      <c r="AN1235" s="13">
        <f t="shared" si="1541"/>
        <v>6.5470911827538185E-4</v>
      </c>
      <c r="AO1235" s="13">
        <f t="shared" si="1542"/>
        <v>1.0626864288349883E-4</v>
      </c>
      <c r="AP1235" s="13">
        <f t="shared" si="1543"/>
        <v>1.1499279242307801E-5</v>
      </c>
      <c r="AQ1235" s="13">
        <f t="shared" si="1544"/>
        <v>9.3324864822215513E-7</v>
      </c>
      <c r="AR1235" s="13">
        <f t="shared" si="1545"/>
        <v>8.1760750030430026E-6</v>
      </c>
      <c r="AS1235" s="13">
        <f t="shared" si="1546"/>
        <v>7.9864718237224357E-6</v>
      </c>
      <c r="AT1235" s="13">
        <f t="shared" si="1547"/>
        <v>3.9006327710651571E-6</v>
      </c>
      <c r="AU1235" s="13">
        <f t="shared" si="1548"/>
        <v>1.2700590323680525E-6</v>
      </c>
      <c r="AV1235" s="13">
        <f t="shared" si="1549"/>
        <v>3.1015159085185935E-7</v>
      </c>
      <c r="AW1235" s="13">
        <f t="shared" si="1550"/>
        <v>5.3371381267960757E-10</v>
      </c>
      <c r="AX1235" s="13">
        <f t="shared" si="1551"/>
        <v>3.2833750636317041E-4</v>
      </c>
      <c r="AY1235" s="13">
        <f t="shared" si="1552"/>
        <v>1.0658773563709592E-4</v>
      </c>
      <c r="AZ1235" s="13">
        <f t="shared" si="1553"/>
        <v>1.730071217583841E-5</v>
      </c>
      <c r="BA1235" s="13">
        <f t="shared" si="1554"/>
        <v>1.8721018261131133E-6</v>
      </c>
      <c r="BB1235" s="13">
        <f t="shared" si="1555"/>
        <v>1.5193443534498051E-7</v>
      </c>
      <c r="BC1235" s="13">
        <f t="shared" si="1556"/>
        <v>9.8644517393695768E-9</v>
      </c>
      <c r="BD1235" s="13">
        <f t="shared" si="1557"/>
        <v>4.4236459135511896E-7</v>
      </c>
      <c r="BE1235" s="13">
        <f t="shared" si="1558"/>
        <v>4.3210615648159382E-7</v>
      </c>
      <c r="BF1235" s="13">
        <f t="shared" si="1559"/>
        <v>2.1104280735639288E-7</v>
      </c>
      <c r="BG1235" s="13">
        <f t="shared" si="1560"/>
        <v>6.8716241551266054E-8</v>
      </c>
      <c r="BH1235" s="13">
        <f t="shared" si="1561"/>
        <v>1.6780677977423051E-8</v>
      </c>
      <c r="BI1235" s="13">
        <f t="shared" si="1562"/>
        <v>3.2783068110253235E-9</v>
      </c>
      <c r="BJ1235" s="14">
        <f t="shared" si="1563"/>
        <v>0.51355511549651112</v>
      </c>
      <c r="BK1235" s="14">
        <f t="shared" si="1564"/>
        <v>0.36562929960502855</v>
      </c>
      <c r="BL1235" s="14">
        <f t="shared" si="1565"/>
        <v>0.11929837870591957</v>
      </c>
      <c r="BM1235" s="14">
        <f t="shared" si="1566"/>
        <v>0.14314681063174303</v>
      </c>
      <c r="BN1235" s="14">
        <f t="shared" si="1567"/>
        <v>0.85678107318283092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1.55</v>
      </c>
      <c r="F1236" s="10">
        <f>VLOOKUP(B1236,home!$B$2:$E$405,3,FALSE)</f>
        <v>0.92</v>
      </c>
      <c r="G1236" s="10">
        <f>VLOOKUP(C1236,away!$B$2:$E$405,4,FALSE)</f>
        <v>0.65</v>
      </c>
      <c r="H1236" s="10">
        <f>VLOOKUP(A1236,away!$A$2:$E$405,3,FALSE)</f>
        <v>1.0857142857142901</v>
      </c>
      <c r="I1236" s="10">
        <f>VLOOKUP(C1236,away!$B$2:$E$405,3,FALSE)</f>
        <v>0.74</v>
      </c>
      <c r="J1236" s="10">
        <f>VLOOKUP(B1236,home!$B$2:$E$405,4,FALSE)</f>
        <v>0.92</v>
      </c>
      <c r="K1236" s="12">
        <f t="shared" si="1512"/>
        <v>0.92690000000000017</v>
      </c>
      <c r="L1236" s="12">
        <f t="shared" si="1513"/>
        <v>0.73915428571428865</v>
      </c>
      <c r="M1236" s="13">
        <f t="shared" si="1514"/>
        <v>0.18899130208149933</v>
      </c>
      <c r="N1236" s="13">
        <f t="shared" si="1515"/>
        <v>0.17517603789934177</v>
      </c>
      <c r="O1236" s="13">
        <f t="shared" si="1516"/>
        <v>0.13969373089626397</v>
      </c>
      <c r="P1236" s="13">
        <f t="shared" si="1517"/>
        <v>0.1294821191677471</v>
      </c>
      <c r="Q1236" s="13">
        <f t="shared" si="1518"/>
        <v>8.1185334764449946E-2</v>
      </c>
      <c r="R1236" s="13">
        <f t="shared" si="1519"/>
        <v>5.162760993969602E-2</v>
      </c>
      <c r="S1236" s="13">
        <f t="shared" si="1520"/>
        <v>2.2177765589631169E-2</v>
      </c>
      <c r="T1236" s="13">
        <f t="shared" si="1521"/>
        <v>6.0008488128292403E-2</v>
      </c>
      <c r="U1236" s="13">
        <f t="shared" si="1522"/>
        <v>4.7853631653104252E-2</v>
      </c>
      <c r="V1236" s="13">
        <f t="shared" si="1523"/>
        <v>1.688275277647225E-3</v>
      </c>
      <c r="W1236" s="13">
        <f t="shared" si="1524"/>
        <v>2.5083562264389559E-2</v>
      </c>
      <c r="X1236" s="13">
        <f t="shared" si="1525"/>
        <v>1.8540622548704748E-2</v>
      </c>
      <c r="Y1236" s="13">
        <f t="shared" si="1526"/>
        <v>6.8521903083430449E-3</v>
      </c>
      <c r="Z1236" s="13">
        <f t="shared" si="1527"/>
        <v>1.2720256382703975E-2</v>
      </c>
      <c r="AA1236" s="13">
        <f t="shared" si="1528"/>
        <v>1.1790405641128317E-2</v>
      </c>
      <c r="AB1236" s="13">
        <f t="shared" si="1529"/>
        <v>5.4642634943809186E-3</v>
      </c>
      <c r="AC1236" s="13">
        <f t="shared" si="1530"/>
        <v>7.2292169758826725E-5</v>
      </c>
      <c r="AD1236" s="13">
        <f t="shared" si="1531"/>
        <v>5.8124884657156702E-3</v>
      </c>
      <c r="AE1236" s="13">
        <f t="shared" si="1532"/>
        <v>4.2963257600986075E-3</v>
      </c>
      <c r="AF1236" s="13">
        <f t="shared" si="1533"/>
        <v>1.5878237992007921E-3</v>
      </c>
      <c r="AG1236" s="13">
        <f t="shared" si="1534"/>
        <v>3.9121558871280321E-4</v>
      </c>
      <c r="AH1236" s="13">
        <f t="shared" si="1535"/>
        <v>2.3505580051650442E-3</v>
      </c>
      <c r="AI1236" s="13">
        <f t="shared" si="1536"/>
        <v>2.1787322149874797E-3</v>
      </c>
      <c r="AJ1236" s="13">
        <f t="shared" si="1537"/>
        <v>1.0097334450359476E-3</v>
      </c>
      <c r="AK1236" s="13">
        <f t="shared" si="1538"/>
        <v>3.1197397673460672E-4</v>
      </c>
      <c r="AL1236" s="13">
        <f t="shared" si="1539"/>
        <v>1.9811585478300663E-6</v>
      </c>
      <c r="AM1236" s="13">
        <f t="shared" si="1540"/>
        <v>1.0775191117743717E-3</v>
      </c>
      <c r="AN1236" s="13">
        <f t="shared" si="1541"/>
        <v>7.9645286940708041E-4</v>
      </c>
      <c r="AO1236" s="13">
        <f t="shared" si="1542"/>
        <v>2.9435077589584304E-4</v>
      </c>
      <c r="AP1236" s="13">
        <f t="shared" si="1543"/>
        <v>7.2523545835579504E-5</v>
      </c>
      <c r="AQ1236" s="13">
        <f t="shared" si="1544"/>
        <v>1.3401522429891308E-5</v>
      </c>
      <c r="AR1236" s="13">
        <f t="shared" si="1545"/>
        <v>3.474850046675544E-4</v>
      </c>
      <c r="AS1236" s="13">
        <f t="shared" si="1546"/>
        <v>3.2208385082635623E-4</v>
      </c>
      <c r="AT1236" s="13">
        <f t="shared" si="1547"/>
        <v>1.4926976066547481E-4</v>
      </c>
      <c r="AU1236" s="13">
        <f t="shared" si="1548"/>
        <v>4.6119380386942875E-5</v>
      </c>
      <c r="AV1236" s="13">
        <f t="shared" si="1549"/>
        <v>1.0687013420164337E-5</v>
      </c>
      <c r="AW1236" s="13">
        <f t="shared" si="1550"/>
        <v>3.7703764428874092E-8</v>
      </c>
      <c r="AX1236" s="13">
        <f t="shared" si="1551"/>
        <v>1.6645874411727745E-4</v>
      </c>
      <c r="AY1236" s="13">
        <f t="shared" si="1552"/>
        <v>1.2303869410890375E-4</v>
      </c>
      <c r="AZ1236" s="13">
        <f t="shared" si="1553"/>
        <v>4.5472289029642804E-5</v>
      </c>
      <c r="BA1236" s="13">
        <f t="shared" si="1554"/>
        <v>1.1203679105833104E-5</v>
      </c>
      <c r="BB1236" s="13">
        <f t="shared" si="1555"/>
        <v>2.0703118567110415E-6</v>
      </c>
      <c r="BC1236" s="13">
        <f t="shared" si="1556"/>
        <v>3.0605597633061463E-7</v>
      </c>
      <c r="BD1236" s="13">
        <f t="shared" si="1557"/>
        <v>4.2807505070245377E-5</v>
      </c>
      <c r="BE1236" s="13">
        <f t="shared" si="1558"/>
        <v>3.9678276449610445E-5</v>
      </c>
      <c r="BF1236" s="13">
        <f t="shared" si="1559"/>
        <v>1.8388897220571961E-5</v>
      </c>
      <c r="BG1236" s="13">
        <f t="shared" si="1560"/>
        <v>5.6815562779160522E-6</v>
      </c>
      <c r="BH1236" s="13">
        <f t="shared" si="1561"/>
        <v>1.3165586285000972E-6</v>
      </c>
      <c r="BI1236" s="13">
        <f t="shared" si="1562"/>
        <v>2.4406363855134819E-7</v>
      </c>
      <c r="BJ1236" s="14">
        <f t="shared" si="1563"/>
        <v>0.38153688712678696</v>
      </c>
      <c r="BK1236" s="14">
        <f t="shared" si="1564"/>
        <v>0.3425367741389404</v>
      </c>
      <c r="BL1236" s="14">
        <f t="shared" si="1565"/>
        <v>0.26326440113374849</v>
      </c>
      <c r="BM1236" s="14">
        <f t="shared" si="1566"/>
        <v>0.23377918304283704</v>
      </c>
      <c r="BN1236" s="14">
        <f t="shared" si="1567"/>
        <v>0.76615613474899813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1.55</v>
      </c>
      <c r="F1237" s="10">
        <f>VLOOKUP(B1237,home!$B$2:$E$405,3,FALSE)</f>
        <v>0.86</v>
      </c>
      <c r="G1237" s="10">
        <f>VLOOKUP(C1237,away!$B$2:$E$405,4,FALSE)</f>
        <v>1.01</v>
      </c>
      <c r="H1237" s="10">
        <f>VLOOKUP(A1237,away!$A$2:$E$405,3,FALSE)</f>
        <v>1.0857142857142901</v>
      </c>
      <c r="I1237" s="10">
        <f>VLOOKUP(C1237,away!$B$2:$E$405,3,FALSE)</f>
        <v>0.92</v>
      </c>
      <c r="J1237" s="10">
        <f>VLOOKUP(B1237,home!$B$2:$E$405,4,FALSE)</f>
        <v>0.86</v>
      </c>
      <c r="K1237" s="12">
        <f t="shared" si="1512"/>
        <v>1.34633</v>
      </c>
      <c r="L1237" s="12">
        <f t="shared" si="1513"/>
        <v>0.85901714285714625</v>
      </c>
      <c r="M1237" s="13">
        <f t="shared" si="1514"/>
        <v>0.11021225926440467</v>
      </c>
      <c r="N1237" s="13">
        <f t="shared" si="1515"/>
        <v>0.14838207101544595</v>
      </c>
      <c r="O1237" s="13">
        <f t="shared" si="1516"/>
        <v>9.467422006113993E-2</v>
      </c>
      <c r="P1237" s="13">
        <f t="shared" si="1517"/>
        <v>0.12746274269491453</v>
      </c>
      <c r="Q1237" s="13">
        <f t="shared" si="1518"/>
        <v>9.9885616835112698E-2</v>
      </c>
      <c r="R1237" s="13">
        <f t="shared" si="1519"/>
        <v>4.0663389009574571E-2</v>
      </c>
      <c r="S1237" s="13">
        <f t="shared" si="1520"/>
        <v>3.6853320319687022E-2</v>
      </c>
      <c r="T1237" s="13">
        <f t="shared" si="1521"/>
        <v>8.5803457186222162E-2</v>
      </c>
      <c r="U1237" s="13">
        <f t="shared" si="1522"/>
        <v>5.4746340525260541E-2</v>
      </c>
      <c r="V1237" s="13">
        <f t="shared" si="1523"/>
        <v>4.735735809260541E-3</v>
      </c>
      <c r="W1237" s="13">
        <f t="shared" si="1524"/>
        <v>4.4826334171205753E-2</v>
      </c>
      <c r="X1237" s="13">
        <f t="shared" si="1525"/>
        <v>3.8506589504508824E-2</v>
      </c>
      <c r="Y1237" s="13">
        <f t="shared" si="1526"/>
        <v>1.6538910248668073E-2</v>
      </c>
      <c r="Z1237" s="13">
        <f t="shared" si="1527"/>
        <v>1.1643516081964478E-2</v>
      </c>
      <c r="AA1237" s="13">
        <f t="shared" si="1528"/>
        <v>1.5676015006631235E-2</v>
      </c>
      <c r="AB1237" s="13">
        <f t="shared" si="1529"/>
        <v>1.0552544641938919E-2</v>
      </c>
      <c r="AC1237" s="13">
        <f t="shared" si="1530"/>
        <v>3.423109864068816E-4</v>
      </c>
      <c r="AD1237" s="13">
        <f t="shared" si="1531"/>
        <v>1.5087759621179865E-2</v>
      </c>
      <c r="AE1237" s="13">
        <f t="shared" si="1532"/>
        <v>1.2960644161901345E-2</v>
      </c>
      <c r="AF1237" s="13">
        <f t="shared" si="1533"/>
        <v>5.5667077587723242E-3</v>
      </c>
      <c r="AG1237" s="13">
        <f t="shared" si="1534"/>
        <v>1.5939657980204365E-3</v>
      </c>
      <c r="AH1237" s="13">
        <f t="shared" si="1535"/>
        <v>2.5004949793850898E-3</v>
      </c>
      <c r="AI1237" s="13">
        <f t="shared" si="1536"/>
        <v>3.3664914055955282E-3</v>
      </c>
      <c r="AJ1237" s="13">
        <f t="shared" si="1537"/>
        <v>2.2662041870477141E-3</v>
      </c>
      <c r="AK1237" s="13">
        <f t="shared" si="1538"/>
        <v>1.0170195610493162E-3</v>
      </c>
      <c r="AL1237" s="13">
        <f t="shared" si="1539"/>
        <v>1.583558761003081E-5</v>
      </c>
      <c r="AM1237" s="13">
        <f t="shared" si="1540"/>
        <v>4.0626206821566179E-3</v>
      </c>
      <c r="AN1237" s="13">
        <f t="shared" si="1541"/>
        <v>3.489860810898528E-3</v>
      </c>
      <c r="AO1237" s="13">
        <f t="shared" si="1542"/>
        <v>1.4989251313735886E-3</v>
      </c>
      <c r="AP1237" s="13">
        <f t="shared" si="1543"/>
        <v>4.292007945697709E-4</v>
      </c>
      <c r="AQ1237" s="13">
        <f t="shared" si="1544"/>
        <v>9.2172710065835392E-5</v>
      </c>
      <c r="AR1237" s="13">
        <f t="shared" si="1545"/>
        <v>4.2959361058400375E-4</v>
      </c>
      <c r="AS1237" s="13">
        <f t="shared" si="1546"/>
        <v>5.7837476573756178E-4</v>
      </c>
      <c r="AT1237" s="13">
        <f t="shared" si="1547"/>
        <v>3.8934164917772587E-4</v>
      </c>
      <c r="AU1237" s="13">
        <f t="shared" si="1548"/>
        <v>1.7472744751248254E-4</v>
      </c>
      <c r="AV1237" s="13">
        <f t="shared" si="1549"/>
        <v>5.8810201102370177E-5</v>
      </c>
      <c r="AW1237" s="13">
        <f t="shared" si="1550"/>
        <v>5.0872729142836626E-7</v>
      </c>
      <c r="AX1237" s="13">
        <f t="shared" si="1551"/>
        <v>9.1160468383465274E-4</v>
      </c>
      <c r="AY1237" s="13">
        <f t="shared" si="1552"/>
        <v>7.8308405092283547E-4</v>
      </c>
      <c r="AZ1237" s="13">
        <f t="shared" si="1553"/>
        <v>3.363413120203671E-4</v>
      </c>
      <c r="BA1237" s="13">
        <f t="shared" si="1554"/>
        <v>9.6307650958853225E-5</v>
      </c>
      <c r="BB1237" s="13">
        <f t="shared" si="1555"/>
        <v>2.068248079048935E-5</v>
      </c>
      <c r="BC1237" s="13">
        <f t="shared" si="1556"/>
        <v>3.5533211111687946E-6</v>
      </c>
      <c r="BD1237" s="13">
        <f t="shared" si="1557"/>
        <v>6.1504712658926053E-5</v>
      </c>
      <c r="BE1237" s="13">
        <f t="shared" si="1558"/>
        <v>8.2805639794091923E-5</v>
      </c>
      <c r="BF1237" s="13">
        <f t="shared" si="1559"/>
        <v>5.5741858511989906E-5</v>
      </c>
      <c r="BG1237" s="13">
        <f t="shared" si="1560"/>
        <v>2.5015645456815786E-5</v>
      </c>
      <c r="BH1237" s="13">
        <f t="shared" si="1561"/>
        <v>8.4198284869687029E-6</v>
      </c>
      <c r="BI1237" s="13">
        <f t="shared" si="1562"/>
        <v>2.2671735373721148E-6</v>
      </c>
      <c r="BJ1237" s="14">
        <f t="shared" si="1563"/>
        <v>0.48087640992974012</v>
      </c>
      <c r="BK1237" s="14">
        <f t="shared" si="1564"/>
        <v>0.28040528871320652</v>
      </c>
      <c r="BL1237" s="14">
        <f t="shared" si="1565"/>
        <v>0.22732932191018315</v>
      </c>
      <c r="BM1237" s="14">
        <f t="shared" si="1566"/>
        <v>0.37819166243087038</v>
      </c>
      <c r="BN1237" s="14">
        <f t="shared" si="1567"/>
        <v>0.62128029888059233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1.55</v>
      </c>
      <c r="F1238" s="10">
        <f>VLOOKUP(B1238,home!$B$2:$E$405,3,FALSE)</f>
        <v>1.4</v>
      </c>
      <c r="G1238" s="10">
        <f>VLOOKUP(C1238,away!$B$2:$E$405,4,FALSE)</f>
        <v>1.05</v>
      </c>
      <c r="H1238" s="10">
        <f>VLOOKUP(A1238,away!$A$2:$E$405,3,FALSE)</f>
        <v>1.0857142857142901</v>
      </c>
      <c r="I1238" s="10">
        <f>VLOOKUP(C1238,away!$B$2:$E$405,3,FALSE)</f>
        <v>0.48</v>
      </c>
      <c r="J1238" s="10">
        <f>VLOOKUP(B1238,home!$B$2:$E$405,4,FALSE)</f>
        <v>1.4</v>
      </c>
      <c r="K1238" s="12">
        <f t="shared" si="1512"/>
        <v>2.2785000000000002</v>
      </c>
      <c r="L1238" s="12">
        <f t="shared" si="1513"/>
        <v>0.72960000000000291</v>
      </c>
      <c r="M1238" s="13">
        <f t="shared" si="1514"/>
        <v>4.9385421977962425E-2</v>
      </c>
      <c r="N1238" s="13">
        <f t="shared" si="1515"/>
        <v>0.1125246839767874</v>
      </c>
      <c r="O1238" s="13">
        <f t="shared" si="1516"/>
        <v>3.6031603875121533E-2</v>
      </c>
      <c r="P1238" s="13">
        <f t="shared" si="1517"/>
        <v>8.2098009429464422E-2</v>
      </c>
      <c r="Q1238" s="13">
        <f t="shared" si="1518"/>
        <v>0.12819374622055507</v>
      </c>
      <c r="R1238" s="13">
        <f t="shared" si="1519"/>
        <v>1.3144329093644384E-2</v>
      </c>
      <c r="S1238" s="13">
        <f t="shared" si="1520"/>
        <v>3.4119801362070462E-2</v>
      </c>
      <c r="T1238" s="13">
        <f t="shared" si="1521"/>
        <v>9.353015724251737E-2</v>
      </c>
      <c r="U1238" s="13">
        <f t="shared" si="1522"/>
        <v>2.9949353839868732E-2</v>
      </c>
      <c r="V1238" s="13">
        <f t="shared" si="1523"/>
        <v>6.3022821575086062E-3</v>
      </c>
      <c r="W1238" s="13">
        <f t="shared" si="1524"/>
        <v>9.7363150254511602E-2</v>
      </c>
      <c r="X1238" s="13">
        <f t="shared" si="1525"/>
        <v>7.1036154425691944E-2</v>
      </c>
      <c r="Y1238" s="13">
        <f t="shared" si="1526"/>
        <v>2.591398913449252E-2</v>
      </c>
      <c r="Z1238" s="13">
        <f t="shared" si="1527"/>
        <v>3.1967008355743274E-3</v>
      </c>
      <c r="AA1238" s="13">
        <f t="shared" si="1528"/>
        <v>7.2836828538561053E-3</v>
      </c>
      <c r="AB1238" s="13">
        <f t="shared" si="1529"/>
        <v>8.2979356912555712E-3</v>
      </c>
      <c r="AC1238" s="13">
        <f t="shared" si="1530"/>
        <v>6.5480459525228392E-4</v>
      </c>
      <c r="AD1238" s="13">
        <f t="shared" si="1531"/>
        <v>5.5460484463726187E-2</v>
      </c>
      <c r="AE1238" s="13">
        <f t="shared" si="1532"/>
        <v>4.0463969464734788E-2</v>
      </c>
      <c r="AF1238" s="13">
        <f t="shared" si="1533"/>
        <v>1.4761256060735308E-2</v>
      </c>
      <c r="AG1238" s="13">
        <f t="shared" si="1534"/>
        <v>3.5899374739708414E-3</v>
      </c>
      <c r="AH1238" s="13">
        <f t="shared" si="1535"/>
        <v>5.8307823240875956E-4</v>
      </c>
      <c r="AI1238" s="13">
        <f t="shared" si="1536"/>
        <v>1.3285437525433585E-3</v>
      </c>
      <c r="AJ1238" s="13">
        <f t="shared" si="1537"/>
        <v>1.5135434700850217E-3</v>
      </c>
      <c r="AK1238" s="13">
        <f t="shared" si="1538"/>
        <v>1.1495362655295743E-3</v>
      </c>
      <c r="AL1238" s="13">
        <f t="shared" si="1539"/>
        <v>4.3541718735919632E-5</v>
      </c>
      <c r="AM1238" s="13">
        <f t="shared" si="1540"/>
        <v>2.5273342770119996E-2</v>
      </c>
      <c r="AN1238" s="13">
        <f t="shared" si="1541"/>
        <v>1.8439430885079624E-2</v>
      </c>
      <c r="AO1238" s="13">
        <f t="shared" si="1542"/>
        <v>6.7267043868770721E-3</v>
      </c>
      <c r="AP1238" s="13">
        <f t="shared" si="1543"/>
        <v>1.6359345068885107E-3</v>
      </c>
      <c r="AQ1238" s="13">
        <f t="shared" si="1544"/>
        <v>2.9839445405646544E-4</v>
      </c>
      <c r="AR1238" s="13">
        <f t="shared" si="1545"/>
        <v>8.5082775673086562E-5</v>
      </c>
      <c r="AS1238" s="13">
        <f t="shared" si="1546"/>
        <v>1.9386110437112774E-4</v>
      </c>
      <c r="AT1238" s="13">
        <f t="shared" si="1547"/>
        <v>2.2085626315480734E-4</v>
      </c>
      <c r="AU1238" s="13">
        <f t="shared" si="1548"/>
        <v>1.6774033186607619E-4</v>
      </c>
      <c r="AV1238" s="13">
        <f t="shared" si="1549"/>
        <v>9.5549086539213691E-5</v>
      </c>
      <c r="AW1238" s="13">
        <f t="shared" si="1550"/>
        <v>2.0106520710998114E-6</v>
      </c>
      <c r="AX1238" s="13">
        <f t="shared" si="1551"/>
        <v>9.597551916953077E-3</v>
      </c>
      <c r="AY1238" s="13">
        <f t="shared" si="1552"/>
        <v>7.002373878608993E-3</v>
      </c>
      <c r="AZ1238" s="13">
        <f t="shared" si="1553"/>
        <v>2.5544659909165703E-3</v>
      </c>
      <c r="BA1238" s="13">
        <f t="shared" si="1554"/>
        <v>6.2124612899091246E-4</v>
      </c>
      <c r="BB1238" s="13">
        <f t="shared" si="1555"/>
        <v>1.1331529392794285E-4</v>
      </c>
      <c r="BC1238" s="13">
        <f t="shared" si="1556"/>
        <v>1.6534967689965493E-5</v>
      </c>
      <c r="BD1238" s="13">
        <f t="shared" si="1557"/>
        <v>1.0346065521847363E-5</v>
      </c>
      <c r="BE1238" s="13">
        <f t="shared" si="1558"/>
        <v>2.3573510291529216E-5</v>
      </c>
      <c r="BF1238" s="13">
        <f t="shared" si="1559"/>
        <v>2.6856121599624669E-5</v>
      </c>
      <c r="BG1238" s="13">
        <f t="shared" si="1560"/>
        <v>2.0397224354914937E-5</v>
      </c>
      <c r="BH1238" s="13">
        <f t="shared" si="1561"/>
        <v>1.1618768923168426E-5</v>
      </c>
      <c r="BI1238" s="13">
        <f t="shared" si="1562"/>
        <v>5.2946729982878463E-6</v>
      </c>
      <c r="BJ1238" s="14">
        <f t="shared" si="1563"/>
        <v>0.71511682389783215</v>
      </c>
      <c r="BK1238" s="14">
        <f t="shared" si="1564"/>
        <v>0.17960623511960311</v>
      </c>
      <c r="BL1238" s="14">
        <f t="shared" si="1565"/>
        <v>0.10014278299960673</v>
      </c>
      <c r="BM1238" s="14">
        <f t="shared" si="1566"/>
        <v>0.56968438505254315</v>
      </c>
      <c r="BN1238" s="14">
        <f t="shared" si="1567"/>
        <v>0.42137779457353525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1.55</v>
      </c>
      <c r="F1239" s="10">
        <f>VLOOKUP(B1239,home!$B$2:$E$405,3,FALSE)</f>
        <v>1.05</v>
      </c>
      <c r="G1239" s="10">
        <f>VLOOKUP(C1239,away!$B$2:$E$405,4,FALSE)</f>
        <v>0.75</v>
      </c>
      <c r="H1239" s="10">
        <f>VLOOKUP(A1239,away!$A$2:$E$405,3,FALSE)</f>
        <v>1.0857142857142901</v>
      </c>
      <c r="I1239" s="10">
        <f>VLOOKUP(C1239,away!$B$2:$E$405,3,FALSE)</f>
        <v>0.32</v>
      </c>
      <c r="J1239" s="10">
        <f>VLOOKUP(B1239,home!$B$2:$E$405,4,FALSE)</f>
        <v>1.05</v>
      </c>
      <c r="K1239" s="12">
        <f t="shared" si="1512"/>
        <v>1.2206250000000001</v>
      </c>
      <c r="L1239" s="12">
        <f t="shared" si="1513"/>
        <v>0.36480000000000146</v>
      </c>
      <c r="M1239" s="13">
        <f t="shared" si="1514"/>
        <v>0.20486070881144802</v>
      </c>
      <c r="N1239" s="13">
        <f t="shared" si="1515"/>
        <v>0.25005810269297374</v>
      </c>
      <c r="O1239" s="13">
        <f t="shared" si="1516"/>
        <v>7.4733186574416535E-2</v>
      </c>
      <c r="P1239" s="13">
        <f t="shared" si="1517"/>
        <v>9.1221195862397186E-2</v>
      </c>
      <c r="Q1239" s="13">
        <f t="shared" si="1518"/>
        <v>0.15261358579980561</v>
      </c>
      <c r="R1239" s="13">
        <f t="shared" si="1519"/>
        <v>1.363133323117363E-2</v>
      </c>
      <c r="S1239" s="13">
        <f t="shared" si="1520"/>
        <v>1.0154834744597959E-2</v>
      </c>
      <c r="T1239" s="13">
        <f t="shared" si="1521"/>
        <v>5.5673436099769297E-2</v>
      </c>
      <c r="U1239" s="13">
        <f t="shared" si="1522"/>
        <v>1.663874612530131E-2</v>
      </c>
      <c r="V1239" s="13">
        <f t="shared" si="1523"/>
        <v>5.0242060382373077E-4</v>
      </c>
      <c r="W1239" s="13">
        <f t="shared" si="1524"/>
        <v>6.2094652722295918E-2</v>
      </c>
      <c r="X1239" s="13">
        <f t="shared" si="1525"/>
        <v>2.2652129313093638E-2</v>
      </c>
      <c r="Y1239" s="13">
        <f t="shared" si="1526"/>
        <v>4.1317483867082958E-3</v>
      </c>
      <c r="Z1239" s="13">
        <f t="shared" si="1527"/>
        <v>1.6575701209107197E-3</v>
      </c>
      <c r="AA1239" s="13">
        <f t="shared" si="1528"/>
        <v>2.0232715288366473E-3</v>
      </c>
      <c r="AB1239" s="13">
        <f t="shared" si="1529"/>
        <v>1.2348279049431167E-3</v>
      </c>
      <c r="AC1239" s="13">
        <f t="shared" si="1530"/>
        <v>1.3982491009565437E-5</v>
      </c>
      <c r="AD1239" s="13">
        <f t="shared" si="1531"/>
        <v>1.8948571369788111E-2</v>
      </c>
      <c r="AE1239" s="13">
        <f t="shared" si="1532"/>
        <v>6.9124388356987298E-3</v>
      </c>
      <c r="AF1239" s="13">
        <f t="shared" si="1533"/>
        <v>1.2608288436314532E-3</v>
      </c>
      <c r="AG1239" s="13">
        <f t="shared" si="1534"/>
        <v>1.5331678738558533E-4</v>
      </c>
      <c r="AH1239" s="13">
        <f t="shared" si="1535"/>
        <v>1.5117039502705824E-4</v>
      </c>
      <c r="AI1239" s="13">
        <f t="shared" si="1536"/>
        <v>1.8452236342990299E-4</v>
      </c>
      <c r="AJ1239" s="13">
        <f t="shared" si="1537"/>
        <v>1.126163049308127E-4</v>
      </c>
      <c r="AK1239" s="13">
        <f t="shared" si="1538"/>
        <v>4.5820759068724426E-5</v>
      </c>
      <c r="AL1239" s="13">
        <f t="shared" si="1539"/>
        <v>2.490471810681345E-7</v>
      </c>
      <c r="AM1239" s="13">
        <f t="shared" si="1540"/>
        <v>4.625819985649521E-3</v>
      </c>
      <c r="AN1239" s="13">
        <f t="shared" si="1541"/>
        <v>1.6874991307649519E-3</v>
      </c>
      <c r="AO1239" s="13">
        <f t="shared" si="1542"/>
        <v>3.0779984145152845E-4</v>
      </c>
      <c r="AP1239" s="13">
        <f t="shared" si="1543"/>
        <v>3.7428460720506005E-5</v>
      </c>
      <c r="AQ1239" s="13">
        <f t="shared" si="1544"/>
        <v>3.4134756177101613E-6</v>
      </c>
      <c r="AR1239" s="13">
        <f t="shared" si="1545"/>
        <v>1.1029392021174219E-5</v>
      </c>
      <c r="AS1239" s="13">
        <f t="shared" si="1546"/>
        <v>1.3462751635845782E-5</v>
      </c>
      <c r="AT1239" s="13">
        <f t="shared" si="1547"/>
        <v>8.2164856077521322E-6</v>
      </c>
      <c r="AU1239" s="13">
        <f t="shared" si="1548"/>
        <v>3.3430825816541496E-6</v>
      </c>
      <c r="AV1239" s="13">
        <f t="shared" si="1549"/>
        <v>1.0201625440578988E-6</v>
      </c>
      <c r="AW1239" s="13">
        <f t="shared" si="1550"/>
        <v>3.0804645826317674E-9</v>
      </c>
      <c r="AX1239" s="13">
        <f t="shared" si="1551"/>
        <v>9.410652533305752E-4</v>
      </c>
      <c r="AY1239" s="13">
        <f t="shared" si="1552"/>
        <v>3.4330060441499515E-4</v>
      </c>
      <c r="AZ1239" s="13">
        <f t="shared" si="1553"/>
        <v>6.2618030245295366E-5</v>
      </c>
      <c r="BA1239" s="13">
        <f t="shared" si="1554"/>
        <v>7.6143524778279465E-6</v>
      </c>
      <c r="BB1239" s="13">
        <f t="shared" si="1555"/>
        <v>6.9442894597791144E-7</v>
      </c>
      <c r="BC1239" s="13">
        <f t="shared" si="1556"/>
        <v>5.066553589854865E-8</v>
      </c>
      <c r="BD1239" s="13">
        <f t="shared" si="1557"/>
        <v>6.7058703488739466E-7</v>
      </c>
      <c r="BE1239" s="13">
        <f t="shared" si="1558"/>
        <v>8.1853529945942613E-7</v>
      </c>
      <c r="BF1239" s="13">
        <f t="shared" si="1559"/>
        <v>4.9956232495133115E-7</v>
      </c>
      <c r="BG1239" s="13">
        <f t="shared" si="1560"/>
        <v>2.0325942096457293E-7</v>
      </c>
      <c r="BH1239" s="13">
        <f t="shared" si="1561"/>
        <v>6.2025882678720444E-8</v>
      </c>
      <c r="BI1239" s="13">
        <f t="shared" si="1562"/>
        <v>1.5142068608942623E-8</v>
      </c>
      <c r="BJ1239" s="14">
        <f t="shared" si="1563"/>
        <v>0.58251611508030532</v>
      </c>
      <c r="BK1239" s="14">
        <f t="shared" si="1564"/>
        <v>0.30709669216487251</v>
      </c>
      <c r="BL1239" s="14">
        <f t="shared" si="1565"/>
        <v>0.10879483617354976</v>
      </c>
      <c r="BM1239" s="14">
        <f t="shared" si="1566"/>
        <v>0.21260380304347301</v>
      </c>
      <c r="BN1239" s="14">
        <f t="shared" si="1567"/>
        <v>0.78711811297221479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1.55</v>
      </c>
      <c r="F1240" s="10">
        <f>VLOOKUP(B1240,home!$B$2:$E$405,3,FALSE)</f>
        <v>1.1299999999999999</v>
      </c>
      <c r="G1240" s="10">
        <f>VLOOKUP(C1240,away!$B$2:$E$405,4,FALSE)</f>
        <v>1.01</v>
      </c>
      <c r="H1240" s="10">
        <f>VLOOKUP(A1240,away!$A$2:$E$405,3,FALSE)</f>
        <v>1.0857142857142901</v>
      </c>
      <c r="I1240" s="10">
        <f>VLOOKUP(C1240,away!$B$2:$E$405,3,FALSE)</f>
        <v>0.83</v>
      </c>
      <c r="J1240" s="10">
        <f>VLOOKUP(B1240,home!$B$2:$E$405,4,FALSE)</f>
        <v>1.1299999999999999</v>
      </c>
      <c r="K1240" s="12">
        <f t="shared" si="1512"/>
        <v>1.7690149999999998</v>
      </c>
      <c r="L1240" s="12">
        <f t="shared" si="1513"/>
        <v>1.0182914285714324</v>
      </c>
      <c r="M1240" s="13">
        <f t="shared" si="1514"/>
        <v>6.15868793575979E-2</v>
      </c>
      <c r="N1240" s="13">
        <f t="shared" si="1515"/>
        <v>0.10894811338678104</v>
      </c>
      <c r="O1240" s="13">
        <f t="shared" si="1516"/>
        <v>6.2713391362304818E-2</v>
      </c>
      <c r="P1240" s="13">
        <f t="shared" si="1517"/>
        <v>0.11094093002078766</v>
      </c>
      <c r="Q1240" s="13">
        <f t="shared" si="1518"/>
        <v>9.6365423401458233E-2</v>
      </c>
      <c r="R1240" s="13">
        <f t="shared" si="1519"/>
        <v>3.1930254440440356E-2</v>
      </c>
      <c r="S1240" s="13">
        <f t="shared" si="1520"/>
        <v>4.9961493755889159E-2</v>
      </c>
      <c r="T1240" s="13">
        <f t="shared" si="1521"/>
        <v>9.8128084660361839E-2</v>
      </c>
      <c r="U1240" s="13">
        <f t="shared" si="1522"/>
        <v>5.6485099058955587E-2</v>
      </c>
      <c r="V1240" s="13">
        <f t="shared" si="1523"/>
        <v>9.9999196082777558E-3</v>
      </c>
      <c r="W1240" s="13">
        <f t="shared" si="1524"/>
        <v>5.6823959826176849E-2</v>
      </c>
      <c r="X1240" s="13">
        <f t="shared" si="1525"/>
        <v>5.7863351228483302E-2</v>
      </c>
      <c r="Y1240" s="13">
        <f t="shared" si="1526"/>
        <v>2.9460877292191406E-2</v>
      </c>
      <c r="Z1240" s="13">
        <f t="shared" si="1527"/>
        <v>1.0838101469601779E-2</v>
      </c>
      <c r="AA1240" s="13">
        <f t="shared" si="1528"/>
        <v>1.9172764071247586E-2</v>
      </c>
      <c r="AB1240" s="13">
        <f t="shared" si="1529"/>
        <v>1.6958453616749025E-2</v>
      </c>
      <c r="AC1240" s="13">
        <f t="shared" si="1530"/>
        <v>1.1258489562300127E-3</v>
      </c>
      <c r="AD1240" s="13">
        <f t="shared" si="1531"/>
        <v>2.5130609322976064E-2</v>
      </c>
      <c r="AE1240" s="13">
        <f t="shared" si="1532"/>
        <v>2.5590284068363854E-2</v>
      </c>
      <c r="AF1240" s="13">
        <f t="shared" si="1533"/>
        <v>1.3029183460761498E-2</v>
      </c>
      <c r="AG1240" s="13">
        <f t="shared" si="1534"/>
        <v>4.4225019464593689E-3</v>
      </c>
      <c r="AH1240" s="13">
        <f t="shared" si="1535"/>
        <v>2.7590864571207336E-3</v>
      </c>
      <c r="AI1240" s="13">
        <f t="shared" si="1536"/>
        <v>4.880865328943434E-3</v>
      </c>
      <c r="AJ1240" s="13">
        <f t="shared" si="1537"/>
        <v>4.3171619899404342E-3</v>
      </c>
      <c r="AK1240" s="13">
        <f t="shared" si="1538"/>
        <v>2.5457081058781581E-3</v>
      </c>
      <c r="AL1240" s="13">
        <f t="shared" si="1539"/>
        <v>8.1122947984979619E-5</v>
      </c>
      <c r="AM1240" s="13">
        <f t="shared" si="1540"/>
        <v>8.8912849702969046E-3</v>
      </c>
      <c r="AN1240" s="13">
        <f t="shared" si="1541"/>
        <v>9.0539192742393401E-3</v>
      </c>
      <c r="AO1240" s="13">
        <f t="shared" si="1542"/>
        <v>4.6097641959678025E-3</v>
      </c>
      <c r="AP1240" s="13">
        <f t="shared" si="1543"/>
        <v>1.5646944561631649E-3</v>
      </c>
      <c r="AQ1240" s="13">
        <f t="shared" si="1544"/>
        <v>3.9832873826104733E-4</v>
      </c>
      <c r="AR1240" s="13">
        <f t="shared" si="1545"/>
        <v>5.6191081799471286E-4</v>
      </c>
      <c r="AS1240" s="13">
        <f t="shared" si="1546"/>
        <v>9.9402866569491682E-4</v>
      </c>
      <c r="AT1240" s="13">
        <f t="shared" si="1547"/>
        <v>8.7922581002214666E-4</v>
      </c>
      <c r="AU1240" s="13">
        <f t="shared" si="1548"/>
        <v>5.1845454877210903E-4</v>
      </c>
      <c r="AV1240" s="13">
        <f t="shared" si="1549"/>
        <v>2.2928846839902314E-4</v>
      </c>
      <c r="AW1240" s="13">
        <f t="shared" si="1550"/>
        <v>4.0592409136119522E-6</v>
      </c>
      <c r="AX1240" s="13">
        <f t="shared" si="1551"/>
        <v>2.6214694136216278E-3</v>
      </c>
      <c r="AY1240" s="13">
        <f t="shared" si="1552"/>
        <v>2.6694198341530822E-3</v>
      </c>
      <c r="AZ1240" s="13">
        <f t="shared" si="1553"/>
        <v>1.3591236681883292E-3</v>
      </c>
      <c r="BA1240" s="13">
        <f t="shared" si="1554"/>
        <v>4.6132799389491313E-4</v>
      </c>
      <c r="BB1240" s="13">
        <f t="shared" si="1555"/>
        <v>1.1744158548581101E-4</v>
      </c>
      <c r="BC1240" s="13">
        <f t="shared" si="1556"/>
        <v>2.3917951971608102E-5</v>
      </c>
      <c r="BD1240" s="13">
        <f t="shared" si="1557"/>
        <v>9.5364828264263006E-5</v>
      </c>
      <c r="BE1240" s="13">
        <f t="shared" si="1558"/>
        <v>1.6870181167190519E-4</v>
      </c>
      <c r="BF1240" s="13">
        <f t="shared" si="1559"/>
        <v>1.4921801768738769E-4</v>
      </c>
      <c r="BG1240" s="13">
        <f t="shared" si="1560"/>
        <v>8.7989637186418009E-5</v>
      </c>
      <c r="BH1240" s="13">
        <f t="shared" si="1561"/>
        <v>3.891374700683282E-5</v>
      </c>
      <c r="BI1240" s="13">
        <f t="shared" si="1562"/>
        <v>1.3767800432258478E-5</v>
      </c>
      <c r="BJ1240" s="14">
        <f t="shared" si="1563"/>
        <v>0.54753308067625694</v>
      </c>
      <c r="BK1240" s="14">
        <f t="shared" si="1564"/>
        <v>0.23636561448092056</v>
      </c>
      <c r="BL1240" s="14">
        <f t="shared" si="1565"/>
        <v>0.20549964858471206</v>
      </c>
      <c r="BM1240" s="14">
        <f t="shared" si="1566"/>
        <v>0.52508609264888184</v>
      </c>
      <c r="BN1240" s="14">
        <f t="shared" si="1567"/>
        <v>0.47248499196936994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1.55</v>
      </c>
      <c r="F1241" s="10">
        <f>VLOOKUP(B1241,home!$B$2:$E$405,3,FALSE)</f>
        <v>0.83</v>
      </c>
      <c r="G1241" s="10">
        <f>VLOOKUP(C1241,away!$B$2:$E$405,4,FALSE)</f>
        <v>1.57</v>
      </c>
      <c r="H1241" s="10">
        <f>VLOOKUP(A1241,away!$A$2:$E$405,3,FALSE)</f>
        <v>1.0857142857142901</v>
      </c>
      <c r="I1241" s="10">
        <f>VLOOKUP(C1241,away!$B$2:$E$405,3,FALSE)</f>
        <v>0.37</v>
      </c>
      <c r="J1241" s="10">
        <f>VLOOKUP(B1241,home!$B$2:$E$405,4,FALSE)</f>
        <v>0.83</v>
      </c>
      <c r="K1241" s="12">
        <f t="shared" si="1512"/>
        <v>2.0198049999999999</v>
      </c>
      <c r="L1241" s="12">
        <f t="shared" si="1513"/>
        <v>0.33342285714285846</v>
      </c>
      <c r="M1241" s="13">
        <f t="shared" si="1514"/>
        <v>9.5061820478545292E-2</v>
      </c>
      <c r="N1241" s="13">
        <f t="shared" si="1515"/>
        <v>0.19200634031166816</v>
      </c>
      <c r="O1241" s="13">
        <f t="shared" si="1516"/>
        <v>3.1695783789158057E-2</v>
      </c>
      <c r="P1241" s="13">
        <f t="shared" si="1517"/>
        <v>6.4019302576260387E-2</v>
      </c>
      <c r="Q1241" s="13">
        <f t="shared" si="1518"/>
        <v>0.19390768309660444</v>
      </c>
      <c r="R1241" s="13">
        <f t="shared" si="1519"/>
        <v>5.2840493951816876E-3</v>
      </c>
      <c r="S1241" s="13">
        <f t="shared" si="1520"/>
        <v>1.0778436289455906E-2</v>
      </c>
      <c r="T1241" s="13">
        <f t="shared" si="1521"/>
        <v>6.4653253720021814E-2</v>
      </c>
      <c r="U1241" s="13">
        <f t="shared" si="1522"/>
        <v>1.0672749388634948E-2</v>
      </c>
      <c r="V1241" s="13">
        <f t="shared" si="1523"/>
        <v>8.0652542225211695E-4</v>
      </c>
      <c r="W1241" s="13">
        <f t="shared" si="1524"/>
        <v>0.13055190261897906</v>
      </c>
      <c r="X1241" s="13">
        <f t="shared" si="1525"/>
        <v>4.3528988376656225E-2</v>
      </c>
      <c r="Y1241" s="13">
        <f t="shared" si="1526"/>
        <v>7.2567798365414963E-3</v>
      </c>
      <c r="Z1241" s="13">
        <f t="shared" si="1527"/>
        <v>5.8727428220849045E-4</v>
      </c>
      <c r="AA1241" s="13">
        <f t="shared" si="1528"/>
        <v>1.1861795315761198E-3</v>
      </c>
      <c r="AB1241" s="13">
        <f t="shared" si="1529"/>
        <v>1.1979256743875526E-3</v>
      </c>
      <c r="AC1241" s="13">
        <f t="shared" si="1530"/>
        <v>3.39471164545087E-5</v>
      </c>
      <c r="AD1241" s="13">
        <f t="shared" si="1531"/>
        <v>6.5922346417331731E-2</v>
      </c>
      <c r="AE1241" s="13">
        <f t="shared" si="1532"/>
        <v>2.1980017092028022E-2</v>
      </c>
      <c r="AF1241" s="13">
        <f t="shared" si="1533"/>
        <v>3.6643200494364228E-3</v>
      </c>
      <c r="AG1241" s="13">
        <f t="shared" si="1534"/>
        <v>4.0725602012298411E-4</v>
      </c>
      <c r="AH1241" s="13">
        <f t="shared" si="1535"/>
        <v>4.8952667275119052E-5</v>
      </c>
      <c r="AI1241" s="13">
        <f t="shared" si="1536"/>
        <v>9.8874842125621829E-5</v>
      </c>
      <c r="AJ1241" s="13">
        <f t="shared" si="1537"/>
        <v>9.9853950249770805E-5</v>
      </c>
      <c r="AK1241" s="13">
        <f t="shared" si="1538"/>
        <v>6.7228502661412779E-5</v>
      </c>
      <c r="AL1241" s="13">
        <f t="shared" si="1539"/>
        <v>9.1446627424234157E-7</v>
      </c>
      <c r="AM1241" s="13">
        <f t="shared" si="1540"/>
        <v>2.6630056981091742E-2</v>
      </c>
      <c r="AN1241" s="13">
        <f t="shared" si="1541"/>
        <v>8.8790696845127311E-3</v>
      </c>
      <c r="AO1241" s="13">
        <f t="shared" si="1542"/>
        <v>1.4802423914903867E-3</v>
      </c>
      <c r="AP1241" s="13">
        <f t="shared" si="1543"/>
        <v>1.6451554914490078E-4</v>
      </c>
      <c r="AQ1241" s="13">
        <f t="shared" si="1544"/>
        <v>1.3713311110079788E-5</v>
      </c>
      <c r="AR1241" s="13">
        <f t="shared" si="1545"/>
        <v>3.2643876375267812E-6</v>
      </c>
      <c r="AS1241" s="13">
        <f t="shared" si="1546"/>
        <v>6.5934264722147793E-6</v>
      </c>
      <c r="AT1241" s="13">
        <f t="shared" si="1547"/>
        <v>6.6587178778558868E-6</v>
      </c>
      <c r="AU1241" s="13">
        <f t="shared" si="1548"/>
        <v>4.4831038877609038E-6</v>
      </c>
      <c r="AV1241" s="13">
        <f t="shared" si="1549"/>
        <v>2.2637489120047273E-6</v>
      </c>
      <c r="AW1241" s="13">
        <f t="shared" si="1550"/>
        <v>1.7106848297886423E-8</v>
      </c>
      <c r="AX1241" s="13">
        <f t="shared" si="1551"/>
        <v>8.9645870401156656E-3</v>
      </c>
      <c r="AY1241" s="13">
        <f t="shared" si="1552"/>
        <v>2.9889982240212053E-3</v>
      </c>
      <c r="AZ1241" s="13">
        <f t="shared" si="1553"/>
        <v>4.9830016392403995E-4</v>
      </c>
      <c r="BA1241" s="13">
        <f t="shared" si="1554"/>
        <v>5.5381554790102703E-5</v>
      </c>
      <c r="BB1241" s="13">
        <f t="shared" si="1555"/>
        <v>4.6163690577824495E-6</v>
      </c>
      <c r="BC1241" s="13">
        <f t="shared" si="1556"/>
        <v>3.0784059217434205E-7</v>
      </c>
      <c r="BD1241" s="13">
        <f t="shared" si="1557"/>
        <v>1.8140357548766743E-7</v>
      </c>
      <c r="BE1241" s="13">
        <f t="shared" si="1558"/>
        <v>3.663998487878681E-7</v>
      </c>
      <c r="BF1241" s="13">
        <f t="shared" si="1559"/>
        <v>3.7002812329049001E-7</v>
      </c>
      <c r="BG1241" s="13">
        <f t="shared" si="1560"/>
        <v>2.491282178542494E-7</v>
      </c>
      <c r="BH1241" s="13">
        <f t="shared" si="1561"/>
        <v>1.2579760501577551E-7</v>
      </c>
      <c r="BI1241" s="13">
        <f t="shared" si="1562"/>
        <v>5.0817326319777684E-8</v>
      </c>
      <c r="BJ1241" s="14">
        <f t="shared" si="1563"/>
        <v>0.77355867664924127</v>
      </c>
      <c r="BK1241" s="14">
        <f t="shared" si="1564"/>
        <v>0.17368994457326367</v>
      </c>
      <c r="BL1241" s="14">
        <f t="shared" si="1565"/>
        <v>5.0376204700734409E-2</v>
      </c>
      <c r="BM1241" s="14">
        <f t="shared" si="1566"/>
        <v>0.4132481394408567</v>
      </c>
      <c r="BN1241" s="14">
        <f t="shared" si="1567"/>
        <v>0.58197497964741796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1.55</v>
      </c>
      <c r="F1242" s="10">
        <f>VLOOKUP(B1242,home!$B$2:$E$405,3,FALSE)</f>
        <v>0.97</v>
      </c>
      <c r="G1242" s="10">
        <f>VLOOKUP(C1242,away!$B$2:$E$405,4,FALSE)</f>
        <v>1.75</v>
      </c>
      <c r="H1242" s="10">
        <f>VLOOKUP(A1242,away!$A$2:$E$405,3,FALSE)</f>
        <v>1.0857142857142901</v>
      </c>
      <c r="I1242" s="10">
        <f>VLOOKUP(C1242,away!$B$2:$E$405,3,FALSE)</f>
        <v>0.37</v>
      </c>
      <c r="J1242" s="10">
        <f>VLOOKUP(B1242,home!$B$2:$E$405,4,FALSE)</f>
        <v>0.97</v>
      </c>
      <c r="K1242" s="12">
        <f t="shared" si="1512"/>
        <v>2.6311249999999999</v>
      </c>
      <c r="L1242" s="12">
        <f t="shared" si="1513"/>
        <v>0.38966285714285864</v>
      </c>
      <c r="M1242" s="13">
        <f t="shared" si="1514"/>
        <v>4.8762785115488164E-2</v>
      </c>
      <c r="N1242" s="13">
        <f t="shared" si="1515"/>
        <v>0.1283009829869888</v>
      </c>
      <c r="O1242" s="13">
        <f t="shared" si="1516"/>
        <v>1.9001046170344378E-2</v>
      </c>
      <c r="P1242" s="13">
        <f t="shared" si="1517"/>
        <v>4.9994127604947348E-2</v>
      </c>
      <c r="Q1242" s="13">
        <f t="shared" si="1518"/>
        <v>0.16878796193082046</v>
      </c>
      <c r="R1242" s="13">
        <f t="shared" si="1519"/>
        <v>3.7020009697198812E-3</v>
      </c>
      <c r="S1242" s="13">
        <f t="shared" si="1520"/>
        <v>1.2814140891769372E-2</v>
      </c>
      <c r="T1242" s="13">
        <f t="shared" si="1521"/>
        <v>6.5770399497283555E-2</v>
      </c>
      <c r="U1242" s="13">
        <f t="shared" si="1522"/>
        <v>9.7404273014542221E-3</v>
      </c>
      <c r="V1242" s="13">
        <f t="shared" si="1523"/>
        <v>1.4597466156793335E-3</v>
      </c>
      <c r="W1242" s="13">
        <f t="shared" si="1524"/>
        <v>0.14803407544507668</v>
      </c>
      <c r="X1242" s="13">
        <f t="shared" si="1525"/>
        <v>5.7683380792430065E-2</v>
      </c>
      <c r="Y1242" s="13">
        <f t="shared" si="1526"/>
        <v>1.1238535484618896E-2</v>
      </c>
      <c r="Z1242" s="13">
        <f t="shared" si="1527"/>
        <v>4.8084409166889407E-4</v>
      </c>
      <c r="AA1242" s="13">
        <f t="shared" si="1528"/>
        <v>1.2651609106923188E-3</v>
      </c>
      <c r="AB1242" s="13">
        <f t="shared" si="1529"/>
        <v>1.6643982505726641E-3</v>
      </c>
      <c r="AC1242" s="13">
        <f t="shared" si="1530"/>
        <v>9.3537979837393103E-5</v>
      </c>
      <c r="AD1242" s="13">
        <f t="shared" si="1531"/>
        <v>9.7374039188856829E-2</v>
      </c>
      <c r="AE1242" s="13">
        <f t="shared" si="1532"/>
        <v>3.7943046321870635E-2</v>
      </c>
      <c r="AF1242" s="13">
        <f t="shared" si="1533"/>
        <v>7.3924979192419721E-3</v>
      </c>
      <c r="AG1242" s="13">
        <f t="shared" si="1534"/>
        <v>9.6019395354482147E-4</v>
      </c>
      <c r="AH1242" s="13">
        <f t="shared" si="1535"/>
        <v>4.6841770649990973E-5</v>
      </c>
      <c r="AI1242" s="13">
        <f t="shared" si="1536"/>
        <v>1.232465538014575E-4</v>
      </c>
      <c r="AJ1242" s="13">
        <f t="shared" si="1537"/>
        <v>1.6213854443542994E-4</v>
      </c>
      <c r="AK1242" s="13">
        <f t="shared" si="1538"/>
        <v>1.4220225924255688E-4</v>
      </c>
      <c r="AL1242" s="13">
        <f t="shared" si="1539"/>
        <v>3.835998857591349E-6</v>
      </c>
      <c r="AM1242" s="13">
        <f t="shared" si="1540"/>
        <v>5.124065377215619E-2</v>
      </c>
      <c r="AN1242" s="13">
        <f t="shared" si="1541"/>
        <v>1.9966579550726376E-2</v>
      </c>
      <c r="AO1242" s="13">
        <f t="shared" si="1542"/>
        <v>3.8901172175531073E-3</v>
      </c>
      <c r="AP1242" s="13">
        <f t="shared" si="1543"/>
        <v>5.0527806320412375E-4</v>
      </c>
      <c r="AQ1242" s="13">
        <f t="shared" si="1544"/>
        <v>4.9222023439932189E-5</v>
      </c>
      <c r="AR1242" s="13">
        <f t="shared" si="1545"/>
        <v>3.6504996370211973E-6</v>
      </c>
      <c r="AS1242" s="13">
        <f t="shared" si="1546"/>
        <v>9.6049208574573968E-6</v>
      </c>
      <c r="AT1242" s="13">
        <f t="shared" si="1547"/>
        <v>1.2635873695538801E-5</v>
      </c>
      <c r="AU1242" s="13">
        <f t="shared" si="1548"/>
        <v>1.1082187725724842E-5</v>
      </c>
      <c r="AV1242" s="13">
        <f t="shared" si="1549"/>
        <v>7.289655294961942E-6</v>
      </c>
      <c r="AW1242" s="13">
        <f t="shared" si="1550"/>
        <v>1.0924623034454497E-7</v>
      </c>
      <c r="AX1242" s="13">
        <f t="shared" si="1551"/>
        <v>2.247009419271075E-2</v>
      </c>
      <c r="AY1242" s="13">
        <f t="shared" si="1552"/>
        <v>8.7557611034008252E-3</v>
      </c>
      <c r="AZ1242" s="13">
        <f t="shared" si="1553"/>
        <v>1.705897444005737E-3</v>
      </c>
      <c r="BA1242" s="13">
        <f t="shared" si="1554"/>
        <v>2.2157495734132507E-4</v>
      </c>
      <c r="BB1242" s="13">
        <f t="shared" si="1555"/>
        <v>2.1584882737231936E-5</v>
      </c>
      <c r="BC1242" s="13">
        <f t="shared" si="1556"/>
        <v>1.6821654156966733E-6</v>
      </c>
      <c r="BD1242" s="13">
        <f t="shared" si="1557"/>
        <v>2.3707735309344122E-7</v>
      </c>
      <c r="BE1242" s="13">
        <f t="shared" si="1558"/>
        <v>6.2378015065798044E-7</v>
      </c>
      <c r="BF1242" s="13">
        <f t="shared" si="1559"/>
        <v>8.2062177444998956E-7</v>
      </c>
      <c r="BG1242" s="13">
        <f t="shared" si="1560"/>
        <v>7.1971948876657629E-7</v>
      </c>
      <c r="BH1242" s="13">
        <f t="shared" si="1561"/>
        <v>4.7341798497023945E-7</v>
      </c>
      <c r="BI1242" s="13">
        <f t="shared" si="1562"/>
        <v>2.4912437914096428E-7</v>
      </c>
      <c r="BJ1242" s="14">
        <f t="shared" si="1563"/>
        <v>0.83231355889342395</v>
      </c>
      <c r="BK1242" s="14">
        <f t="shared" si="1564"/>
        <v>0.12188393530998004</v>
      </c>
      <c r="BL1242" s="14">
        <f t="shared" si="1565"/>
        <v>3.5894849609254681E-2</v>
      </c>
      <c r="BM1242" s="14">
        <f t="shared" si="1566"/>
        <v>0.56326863126884785</v>
      </c>
      <c r="BN1242" s="14">
        <f t="shared" si="1567"/>
        <v>0.41854890477830903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1.55</v>
      </c>
      <c r="F1243" s="10">
        <f>VLOOKUP(B1243,home!$B$2:$E$405,3,FALSE)</f>
        <v>0.83</v>
      </c>
      <c r="G1243" s="10">
        <f>VLOOKUP(C1243,away!$B$2:$E$405,4,FALSE)</f>
        <v>1.08</v>
      </c>
      <c r="H1243" s="10">
        <f>VLOOKUP(A1243,away!$A$2:$E$405,3,FALSE)</f>
        <v>1.0857142857142901</v>
      </c>
      <c r="I1243" s="10">
        <f>VLOOKUP(C1243,away!$B$2:$E$405,3,FALSE)</f>
        <v>0.65</v>
      </c>
      <c r="J1243" s="10">
        <f>VLOOKUP(B1243,home!$B$2:$E$405,4,FALSE)</f>
        <v>0.83</v>
      </c>
      <c r="K1243" s="12">
        <f t="shared" si="1512"/>
        <v>1.3894200000000001</v>
      </c>
      <c r="L1243" s="12">
        <f t="shared" si="1513"/>
        <v>0.58574285714285956</v>
      </c>
      <c r="M1243" s="13">
        <f t="shared" si="1514"/>
        <v>0.13873871581214894</v>
      </c>
      <c r="N1243" s="13">
        <f t="shared" si="1515"/>
        <v>0.19276634652371599</v>
      </c>
      <c r="O1243" s="13">
        <f t="shared" si="1516"/>
        <v>8.1265211796139339E-2</v>
      </c>
      <c r="P1243" s="13">
        <f t="shared" si="1517"/>
        <v>0.11291151057379192</v>
      </c>
      <c r="Q1243" s="13">
        <f t="shared" si="1518"/>
        <v>0.13391670859349075</v>
      </c>
      <c r="R1243" s="13">
        <f t="shared" si="1519"/>
        <v>2.3800258671895131E-2</v>
      </c>
      <c r="S1243" s="13">
        <f t="shared" si="1520"/>
        <v>2.2973056124646524E-2</v>
      </c>
      <c r="T1243" s="13">
        <f t="shared" si="1521"/>
        <v>7.8440755510718996E-2</v>
      </c>
      <c r="U1243" s="13">
        <f t="shared" si="1522"/>
        <v>3.3068555403904534E-2</v>
      </c>
      <c r="V1243" s="13">
        <f t="shared" si="1523"/>
        <v>2.0773841392321408E-3</v>
      </c>
      <c r="W1243" s="13">
        <f t="shared" si="1524"/>
        <v>6.2022184417989332E-2</v>
      </c>
      <c r="X1243" s="13">
        <f t="shared" si="1525"/>
        <v>3.6329051507234408E-2</v>
      </c>
      <c r="Y1243" s="13">
        <f t="shared" si="1526"/>
        <v>1.0639741213568796E-2</v>
      </c>
      <c r="Z1243" s="13">
        <f t="shared" si="1527"/>
        <v>4.6469438384049919E-3</v>
      </c>
      <c r="AA1243" s="13">
        <f t="shared" si="1528"/>
        <v>6.4565567079566642E-3</v>
      </c>
      <c r="AB1243" s="13">
        <f t="shared" si="1529"/>
        <v>4.4854345105845754E-3</v>
      </c>
      <c r="AC1243" s="13">
        <f t="shared" si="1530"/>
        <v>1.0566651305192026E-4</v>
      </c>
      <c r="AD1243" s="13">
        <f t="shared" si="1531"/>
        <v>2.1543715868510682E-2</v>
      </c>
      <c r="AE1243" s="13">
        <f t="shared" si="1532"/>
        <v>1.2619077686295407E-2</v>
      </c>
      <c r="AF1243" s="13">
        <f t="shared" si="1533"/>
        <v>3.6957673092391885E-3</v>
      </c>
      <c r="AG1243" s="13">
        <f t="shared" si="1534"/>
        <v>7.2158976768298025E-4</v>
      </c>
      <c r="AH1243" s="13">
        <f t="shared" si="1535"/>
        <v>6.8047854022243654E-4</v>
      </c>
      <c r="AI1243" s="13">
        <f t="shared" si="1536"/>
        <v>9.4547049335585781E-4</v>
      </c>
      <c r="AJ1243" s="13">
        <f t="shared" si="1537"/>
        <v>6.5682780643924808E-4</v>
      </c>
      <c r="AK1243" s="13">
        <f t="shared" si="1538"/>
        <v>3.0420323027427346E-4</v>
      </c>
      <c r="AL1243" s="13">
        <f t="shared" si="1539"/>
        <v>3.4398374054181244E-6</v>
      </c>
      <c r="AM1243" s="13">
        <f t="shared" si="1540"/>
        <v>5.9866539404052239E-3</v>
      </c>
      <c r="AN1243" s="13">
        <f t="shared" si="1541"/>
        <v>3.5066397837785136E-3</v>
      </c>
      <c r="AO1243" s="13">
        <f t="shared" si="1542"/>
        <v>1.0269946029606229E-3</v>
      </c>
      <c r="AP1243" s="13">
        <f t="shared" si="1543"/>
        <v>2.0051825100281731E-4</v>
      </c>
      <c r="AQ1243" s="13">
        <f t="shared" si="1544"/>
        <v>2.9363033312919812E-5</v>
      </c>
      <c r="AR1243" s="13">
        <f t="shared" si="1545"/>
        <v>7.9717088874858491E-5</v>
      </c>
      <c r="AS1243" s="13">
        <f t="shared" si="1546"/>
        <v>1.1076051762450588E-4</v>
      </c>
      <c r="AT1243" s="13">
        <f t="shared" si="1547"/>
        <v>7.6946439198920496E-5</v>
      </c>
      <c r="AU1243" s="13">
        <f t="shared" si="1548"/>
        <v>3.563697385058805E-5</v>
      </c>
      <c r="AV1243" s="13">
        <f t="shared" si="1549"/>
        <v>1.237868105187101E-5</v>
      </c>
      <c r="AW1243" s="13">
        <f t="shared" si="1550"/>
        <v>7.7763529031370811E-8</v>
      </c>
      <c r="AX1243" s="13">
        <f t="shared" si="1551"/>
        <v>1.3863294529796377E-3</v>
      </c>
      <c r="AY1243" s="13">
        <f t="shared" si="1552"/>
        <v>8.1203257472959038E-4</v>
      </c>
      <c r="AZ1243" s="13">
        <f t="shared" si="1553"/>
        <v>2.3782114020759143E-4</v>
      </c>
      <c r="BA1243" s="13">
        <f t="shared" si="1554"/>
        <v>4.6434011384722405E-5</v>
      </c>
      <c r="BB1243" s="13">
        <f t="shared" si="1555"/>
        <v>6.7995976242728411E-6</v>
      </c>
      <c r="BC1243" s="13">
        <f t="shared" si="1556"/>
        <v>7.9656314797267511E-7</v>
      </c>
      <c r="BD1243" s="13">
        <f t="shared" si="1557"/>
        <v>7.7822859001118085E-6</v>
      </c>
      <c r="BE1243" s="13">
        <f t="shared" si="1558"/>
        <v>1.0812863675333348E-5</v>
      </c>
      <c r="BF1243" s="13">
        <f t="shared" si="1559"/>
        <v>7.5118045238908316E-6</v>
      </c>
      <c r="BG1243" s="13">
        <f t="shared" si="1560"/>
        <v>3.4790171471948012E-6</v>
      </c>
      <c r="BH1243" s="13">
        <f t="shared" si="1561"/>
        <v>1.2084540011638499E-6</v>
      </c>
      <c r="BI1243" s="13">
        <f t="shared" si="1562"/>
        <v>3.3581003165941536E-7</v>
      </c>
      <c r="BJ1243" s="14">
        <f t="shared" si="1563"/>
        <v>0.56593532134998048</v>
      </c>
      <c r="BK1243" s="14">
        <f t="shared" si="1564"/>
        <v>0.27762180557500649</v>
      </c>
      <c r="BL1243" s="14">
        <f t="shared" si="1565"/>
        <v>0.1520095670966522</v>
      </c>
      <c r="BM1243" s="14">
        <f t="shared" si="1566"/>
        <v>0.31600293107766131</v>
      </c>
      <c r="BN1243" s="14">
        <f t="shared" si="1567"/>
        <v>0.68339875197118205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1.50359712230216</v>
      </c>
      <c r="F1244" s="10">
        <f>VLOOKUP(B1244,home!$B$2:$E$405,3,FALSE)</f>
        <v>0.95</v>
      </c>
      <c r="G1244" s="10">
        <f>VLOOKUP(C1244,away!$B$2:$E$405,4,FALSE)</f>
        <v>0.67</v>
      </c>
      <c r="H1244" s="10">
        <f>VLOOKUP(A1244,away!$A$2:$E$405,3,FALSE)</f>
        <v>1.27338129496403</v>
      </c>
      <c r="I1244" s="10">
        <f>VLOOKUP(C1244,away!$B$2:$E$405,3,FALSE)</f>
        <v>0.67</v>
      </c>
      <c r="J1244" s="10">
        <f>VLOOKUP(B1244,home!$B$2:$E$405,4,FALSE)</f>
        <v>0.95</v>
      </c>
      <c r="K1244" s="12">
        <f t="shared" si="1512"/>
        <v>0.95703956834532489</v>
      </c>
      <c r="L1244" s="12">
        <f t="shared" si="1513"/>
        <v>0.81050719424460516</v>
      </c>
      <c r="M1244" s="13">
        <f t="shared" si="1514"/>
        <v>0.17075136906896685</v>
      </c>
      <c r="N1244" s="13">
        <f t="shared" si="1515"/>
        <v>0.16341581654813728</v>
      </c>
      <c r="O1244" s="13">
        <f t="shared" si="1516"/>
        <v>0.13839521305751334</v>
      </c>
      <c r="P1244" s="13">
        <f t="shared" si="1517"/>
        <v>0.13244969496562187</v>
      </c>
      <c r="Q1244" s="13">
        <f t="shared" si="1518"/>
        <v>7.8197701265014033E-2</v>
      </c>
      <c r="R1244" s="13">
        <f t="shared" si="1519"/>
        <v>5.6085157916064741E-2</v>
      </c>
      <c r="S1244" s="13">
        <f t="shared" si="1520"/>
        <v>2.5684891711469454E-2</v>
      </c>
      <c r="T1244" s="13">
        <f t="shared" si="1521"/>
        <v>6.337979944868434E-2</v>
      </c>
      <c r="U1244" s="13">
        <f t="shared" si="1522"/>
        <v>5.3675715322569977E-2</v>
      </c>
      <c r="V1244" s="13">
        <f t="shared" si="1523"/>
        <v>2.2137164768728751E-3</v>
      </c>
      <c r="W1244" s="13">
        <f t="shared" si="1524"/>
        <v>2.4946098088088568E-2</v>
      </c>
      <c r="X1244" s="13">
        <f t="shared" si="1525"/>
        <v>2.0218991968727371E-2</v>
      </c>
      <c r="Y1244" s="13">
        <f t="shared" si="1526"/>
        <v>8.1938192255137134E-3</v>
      </c>
      <c r="Z1244" s="13">
        <f t="shared" si="1527"/>
        <v>1.5152474660438417E-2</v>
      </c>
      <c r="AA1244" s="13">
        <f t="shared" si="1528"/>
        <v>1.4501517808389456E-2</v>
      </c>
      <c r="AB1244" s="13">
        <f t="shared" si="1529"/>
        <v>6.9392631718465424E-3</v>
      </c>
      <c r="AC1244" s="13">
        <f t="shared" si="1530"/>
        <v>1.0732200629668038E-4</v>
      </c>
      <c r="AD1244" s="13">
        <f t="shared" si="1531"/>
        <v>5.9686007365311045E-3</v>
      </c>
      <c r="AE1244" s="13">
        <f t="shared" si="1532"/>
        <v>4.8375938365321086E-3</v>
      </c>
      <c r="AF1244" s="13">
        <f t="shared" si="1533"/>
        <v>1.9604523036713169E-3</v>
      </c>
      <c r="AG1244" s="13">
        <f t="shared" si="1534"/>
        <v>5.2965356536633745E-4</v>
      </c>
      <c r="AH1244" s="13">
        <f t="shared" si="1535"/>
        <v>3.0702974307236031E-3</v>
      </c>
      <c r="AI1244" s="13">
        <f t="shared" si="1536"/>
        <v>2.9383961277914773E-3</v>
      </c>
      <c r="AJ1244" s="13">
        <f t="shared" si="1537"/>
        <v>1.4060806808845645E-3</v>
      </c>
      <c r="AK1244" s="13">
        <f t="shared" si="1538"/>
        <v>4.4855828263082136E-4</v>
      </c>
      <c r="AL1244" s="13">
        <f t="shared" si="1539"/>
        <v>3.3299333585670989E-6</v>
      </c>
      <c r="AM1244" s="13">
        <f t="shared" si="1540"/>
        <v>1.1424374145030634E-3</v>
      </c>
      <c r="AN1244" s="13">
        <f t="shared" si="1541"/>
        <v>9.2595374342893894E-4</v>
      </c>
      <c r="AO1244" s="13">
        <f t="shared" si="1542"/>
        <v>3.7524608529343906E-4</v>
      </c>
      <c r="AP1244" s="13">
        <f t="shared" si="1543"/>
        <v>1.0137988391415241E-4</v>
      </c>
      <c r="AQ1244" s="13">
        <f t="shared" si="1544"/>
        <v>2.0542281316025851E-5</v>
      </c>
      <c r="AR1244" s="13">
        <f t="shared" si="1545"/>
        <v>4.9769963121444171E-4</v>
      </c>
      <c r="AS1244" s="13">
        <f t="shared" si="1546"/>
        <v>4.7631824022309672E-4</v>
      </c>
      <c r="AT1244" s="13">
        <f t="shared" si="1547"/>
        <v>2.2792770150905858E-4</v>
      </c>
      <c r="AU1244" s="13">
        <f t="shared" si="1548"/>
        <v>7.271194302205716E-5</v>
      </c>
      <c r="AV1244" s="13">
        <f t="shared" si="1549"/>
        <v>1.7397051640844859E-5</v>
      </c>
      <c r="AW1244" s="13">
        <f t="shared" si="1550"/>
        <v>7.1749653702617075E-8</v>
      </c>
      <c r="AX1244" s="13">
        <f t="shared" si="1551"/>
        <v>1.8222630167292675E-4</v>
      </c>
      <c r="AY1244" s="13">
        <f t="shared" si="1552"/>
        <v>1.4769572848649486E-4</v>
      </c>
      <c r="AZ1244" s="13">
        <f t="shared" si="1553"/>
        <v>5.9854225248750966E-5</v>
      </c>
      <c r="BA1244" s="13">
        <f t="shared" si="1554"/>
        <v>1.6170760056683253E-5</v>
      </c>
      <c r="BB1244" s="13">
        <f t="shared" si="1555"/>
        <v>3.2766293405862677E-6</v>
      </c>
      <c r="BC1244" s="13">
        <f t="shared" si="1556"/>
        <v>5.3114633068362559E-7</v>
      </c>
      <c r="BD1244" s="13">
        <f t="shared" si="1557"/>
        <v>6.7231521945365299E-5</v>
      </c>
      <c r="BE1244" s="13">
        <f t="shared" si="1558"/>
        <v>6.4343226741791647E-5</v>
      </c>
      <c r="BF1244" s="13">
        <f t="shared" si="1559"/>
        <v>3.0789506973454814E-5</v>
      </c>
      <c r="BG1244" s="13">
        <f t="shared" si="1560"/>
        <v>9.8222588211468556E-6</v>
      </c>
      <c r="BH1244" s="13">
        <f t="shared" si="1561"/>
        <v>2.3500725855916116E-6</v>
      </c>
      <c r="BI1244" s="13">
        <f t="shared" si="1562"/>
        <v>4.4982249057895562E-7</v>
      </c>
      <c r="BJ1244" s="14">
        <f t="shared" si="1563"/>
        <v>0.3746238411858579</v>
      </c>
      <c r="BK1244" s="14">
        <f t="shared" si="1564"/>
        <v>0.33135801989107277</v>
      </c>
      <c r="BL1244" s="14">
        <f t="shared" si="1565"/>
        <v>0.2789272407755819</v>
      </c>
      <c r="BM1244" s="14">
        <f t="shared" si="1566"/>
        <v>0.26061899971280006</v>
      </c>
      <c r="BN1244" s="14">
        <f t="shared" si="1567"/>
        <v>0.73929495282131807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1.3537414965986401</v>
      </c>
      <c r="F1245" s="10">
        <f>VLOOKUP(B1245,home!$B$2:$E$405,3,FALSE)</f>
        <v>0.65</v>
      </c>
      <c r="G1245" s="10">
        <f>VLOOKUP(C1245,away!$B$2:$E$405,4,FALSE)</f>
        <v>1.02</v>
      </c>
      <c r="H1245" s="10">
        <f>VLOOKUP(A1245,away!$A$2:$E$405,3,FALSE)</f>
        <v>1.08843537414966</v>
      </c>
      <c r="I1245" s="10">
        <f>VLOOKUP(C1245,away!$B$2:$E$405,3,FALSE)</f>
        <v>0.65</v>
      </c>
      <c r="J1245" s="10">
        <f>VLOOKUP(B1245,home!$B$2:$E$405,4,FALSE)</f>
        <v>0.65</v>
      </c>
      <c r="K1245" s="12">
        <f t="shared" si="1512"/>
        <v>0.89753061224489838</v>
      </c>
      <c r="L1245" s="12">
        <f t="shared" si="1513"/>
        <v>0.4598639455782314</v>
      </c>
      <c r="M1245" s="13">
        <f t="shared" si="1514"/>
        <v>0.2573303636729376</v>
      </c>
      <c r="N1245" s="13">
        <f t="shared" si="1515"/>
        <v>0.23096187885657407</v>
      </c>
      <c r="O1245" s="13">
        <f t="shared" si="1516"/>
        <v>0.11833695635571827</v>
      </c>
      <c r="P1245" s="13">
        <f t="shared" si="1517"/>
        <v>0.10621104088914564</v>
      </c>
      <c r="Q1245" s="13">
        <f t="shared" si="1518"/>
        <v>0.10364767826768648</v>
      </c>
      <c r="R1245" s="13">
        <f t="shared" si="1519"/>
        <v>2.7209449828729786E-2</v>
      </c>
      <c r="S1245" s="13">
        <f t="shared" si="1520"/>
        <v>1.0959438526552435E-2</v>
      </c>
      <c r="T1245" s="13">
        <f t="shared" si="1521"/>
        <v>4.7663830278201411E-2</v>
      </c>
      <c r="U1245" s="13">
        <f t="shared" si="1522"/>
        <v>2.4421314163626688E-2</v>
      </c>
      <c r="V1245" s="13">
        <f t="shared" si="1523"/>
        <v>5.0260224805166514E-4</v>
      </c>
      <c r="W1245" s="13">
        <f t="shared" si="1524"/>
        <v>3.100898804445297E-2</v>
      </c>
      <c r="X1245" s="13">
        <f t="shared" si="1525"/>
        <v>1.4259915590510347E-2</v>
      </c>
      <c r="Y1245" s="13">
        <f t="shared" si="1526"/>
        <v>3.2788105235323117E-3</v>
      </c>
      <c r="Z1245" s="13">
        <f t="shared" si="1527"/>
        <v>4.1708816517508707E-3</v>
      </c>
      <c r="AA1245" s="13">
        <f t="shared" si="1528"/>
        <v>3.7434939624969724E-3</v>
      </c>
      <c r="AB1245" s="13">
        <f t="shared" si="1529"/>
        <v>1.6799502140474941E-3</v>
      </c>
      <c r="AC1245" s="13">
        <f t="shared" si="1530"/>
        <v>1.2965315080986565E-5</v>
      </c>
      <c r="AD1245" s="13">
        <f t="shared" si="1531"/>
        <v>6.9578790061581514E-3</v>
      </c>
      <c r="AE1245" s="13">
        <f t="shared" si="1532"/>
        <v>3.1996776926278307E-3</v>
      </c>
      <c r="AF1245" s="13">
        <f t="shared" si="1533"/>
        <v>7.357082041552428E-4</v>
      </c>
      <c r="AG1245" s="13">
        <f t="shared" si="1534"/>
        <v>1.1277522585236832E-4</v>
      </c>
      <c r="AH1245" s="13">
        <f t="shared" si="1535"/>
        <v>4.7950952322850163E-4</v>
      </c>
      <c r="AI1245" s="13">
        <f t="shared" si="1536"/>
        <v>4.3037447596053636E-4</v>
      </c>
      <c r="AJ1245" s="13">
        <f t="shared" si="1537"/>
        <v>1.9313713345171874E-4</v>
      </c>
      <c r="AK1245" s="13">
        <f t="shared" si="1538"/>
        <v>5.7782163211381933E-5</v>
      </c>
      <c r="AL1245" s="13">
        <f t="shared" si="1539"/>
        <v>2.1405318681436908E-7</v>
      </c>
      <c r="AM1245" s="13">
        <f t="shared" si="1540"/>
        <v>1.2489818808646101E-3</v>
      </c>
      <c r="AN1245" s="13">
        <f t="shared" si="1541"/>
        <v>5.7436173569012016E-4</v>
      </c>
      <c r="AO1245" s="13">
        <f t="shared" si="1542"/>
        <v>1.3206412698180996E-4</v>
      </c>
      <c r="AP1245" s="13">
        <f t="shared" si="1543"/>
        <v>2.0243843501066567E-5</v>
      </c>
      <c r="AQ1245" s="13">
        <f t="shared" si="1544"/>
        <v>2.3273534365171776E-6</v>
      </c>
      <c r="AR1245" s="13">
        <f t="shared" si="1545"/>
        <v>4.4101828258839081E-5</v>
      </c>
      <c r="AS1245" s="13">
        <f t="shared" si="1546"/>
        <v>3.95827409182752E-5</v>
      </c>
      <c r="AT1245" s="13">
        <f t="shared" si="1547"/>
        <v>1.7763360845355365E-5</v>
      </c>
      <c r="AU1245" s="13">
        <f t="shared" si="1548"/>
        <v>5.3143867116862856E-6</v>
      </c>
      <c r="AV1245" s="13">
        <f t="shared" si="1549"/>
        <v>1.192456189761486E-6</v>
      </c>
      <c r="AW1245" s="13">
        <f t="shared" si="1550"/>
        <v>2.4541314921123053E-9</v>
      </c>
      <c r="AX1245" s="13">
        <f t="shared" si="1551"/>
        <v>1.8683324536919964E-4</v>
      </c>
      <c r="AY1245" s="13">
        <f t="shared" si="1552"/>
        <v>8.5917873380665977E-5</v>
      </c>
      <c r="AZ1245" s="13">
        <f t="shared" si="1553"/>
        <v>1.9755266124261977E-5</v>
      </c>
      <c r="BA1245" s="13">
        <f t="shared" si="1554"/>
        <v>3.0282448752836962E-6</v>
      </c>
      <c r="BB1245" s="13">
        <f t="shared" si="1555"/>
        <v>3.4814515913125497E-7</v>
      </c>
      <c r="BC1245" s="13">
        <f t="shared" si="1556"/>
        <v>3.2019881302412034E-8</v>
      </c>
      <c r="BD1245" s="13">
        <f t="shared" si="1557"/>
        <v>3.3801401250538791E-6</v>
      </c>
      <c r="BE1245" s="13">
        <f t="shared" si="1558"/>
        <v>3.0337792359131555E-6</v>
      </c>
      <c r="BF1245" s="13">
        <f t="shared" si="1559"/>
        <v>1.3614548675124972E-6</v>
      </c>
      <c r="BG1245" s="13">
        <f t="shared" si="1560"/>
        <v>4.0731580692742956E-7</v>
      </c>
      <c r="BH1245" s="13">
        <f t="shared" si="1561"/>
        <v>9.1394601392150156E-8</v>
      </c>
      <c r="BI1245" s="13">
        <f t="shared" si="1562"/>
        <v>1.6405890508674998E-8</v>
      </c>
      <c r="BJ1245" s="14">
        <f t="shared" si="1563"/>
        <v>0.44410103542501517</v>
      </c>
      <c r="BK1245" s="14">
        <f t="shared" si="1564"/>
        <v>0.37510254257833581</v>
      </c>
      <c r="BL1245" s="14">
        <f t="shared" si="1565"/>
        <v>0.17666821308392261</v>
      </c>
      <c r="BM1245" s="14">
        <f t="shared" si="1566"/>
        <v>0.1562593894489834</v>
      </c>
      <c r="BN1245" s="14">
        <f t="shared" si="1567"/>
        <v>0.84369736787079186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1.36666666666667</v>
      </c>
      <c r="F1246" s="10">
        <f>VLOOKUP(B1246,home!$B$2:$E$405,3,FALSE)</f>
        <v>0.51</v>
      </c>
      <c r="G1246" s="10">
        <f>VLOOKUP(C1246,away!$B$2:$E$405,4,FALSE)</f>
        <v>0.8</v>
      </c>
      <c r="H1246" s="10">
        <f>VLOOKUP(A1246,away!$A$2:$E$405,3,FALSE)</f>
        <v>1.0874999999999999</v>
      </c>
      <c r="I1246" s="10">
        <f>VLOOKUP(C1246,away!$B$2:$E$405,3,FALSE)</f>
        <v>0.8</v>
      </c>
      <c r="J1246" s="10">
        <f>VLOOKUP(B1246,home!$B$2:$E$405,4,FALSE)</f>
        <v>0.51</v>
      </c>
      <c r="K1246" s="12">
        <f t="shared" si="1512"/>
        <v>0.55760000000000143</v>
      </c>
      <c r="L1246" s="12">
        <f t="shared" si="1513"/>
        <v>0.44369999999999998</v>
      </c>
      <c r="M1246" s="13">
        <f t="shared" si="1514"/>
        <v>0.36740150862138532</v>
      </c>
      <c r="N1246" s="13">
        <f t="shared" si="1515"/>
        <v>0.20486308120728497</v>
      </c>
      <c r="O1246" s="13">
        <f t="shared" si="1516"/>
        <v>0.16301604937530864</v>
      </c>
      <c r="P1246" s="13">
        <f t="shared" si="1517"/>
        <v>9.0897749131672326E-2</v>
      </c>
      <c r="Q1246" s="13">
        <f t="shared" si="1518"/>
        <v>5.7115827040591191E-2</v>
      </c>
      <c r="R1246" s="13">
        <f t="shared" si="1519"/>
        <v>3.6165110553912215E-2</v>
      </c>
      <c r="S1246" s="13">
        <f t="shared" si="1520"/>
        <v>5.6221875817874011E-3</v>
      </c>
      <c r="T1246" s="13">
        <f t="shared" si="1521"/>
        <v>2.5342292457910309E-2</v>
      </c>
      <c r="U1246" s="13">
        <f t="shared" si="1522"/>
        <v>2.0165665644861504E-2</v>
      </c>
      <c r="V1246" s="13">
        <f t="shared" si="1523"/>
        <v>1.5455213752330987E-4</v>
      </c>
      <c r="W1246" s="13">
        <f t="shared" si="1524"/>
        <v>1.0615928385944577E-2</v>
      </c>
      <c r="X1246" s="13">
        <f t="shared" si="1525"/>
        <v>4.7102874248436078E-3</v>
      </c>
      <c r="Y1246" s="13">
        <f t="shared" si="1526"/>
        <v>1.0449772652015542E-3</v>
      </c>
      <c r="Z1246" s="13">
        <f t="shared" si="1527"/>
        <v>5.3488198509236166E-3</v>
      </c>
      <c r="AA1246" s="13">
        <f t="shared" si="1528"/>
        <v>2.9825019488750161E-3</v>
      </c>
      <c r="AB1246" s="13">
        <f t="shared" si="1529"/>
        <v>8.3152154334635662E-4</v>
      </c>
      <c r="AC1246" s="13">
        <f t="shared" si="1530"/>
        <v>2.3898312021553826E-6</v>
      </c>
      <c r="AD1246" s="13">
        <f t="shared" si="1531"/>
        <v>1.4798604170006776E-3</v>
      </c>
      <c r="AE1246" s="13">
        <f t="shared" si="1532"/>
        <v>6.566140670232006E-4</v>
      </c>
      <c r="AF1246" s="13">
        <f t="shared" si="1533"/>
        <v>1.4566983076909703E-4</v>
      </c>
      <c r="AG1246" s="13">
        <f t="shared" si="1534"/>
        <v>2.1544567970749448E-5</v>
      </c>
      <c r="AH1246" s="13">
        <f t="shared" si="1535"/>
        <v>5.933178419637021E-4</v>
      </c>
      <c r="AI1246" s="13">
        <f t="shared" si="1536"/>
        <v>3.3083402867896113E-4</v>
      </c>
      <c r="AJ1246" s="13">
        <f t="shared" si="1537"/>
        <v>9.22365271956946E-5</v>
      </c>
      <c r="AK1246" s="13">
        <f t="shared" si="1538"/>
        <v>1.7143695854773147E-5</v>
      </c>
      <c r="AL1246" s="13">
        <f t="shared" si="1539"/>
        <v>2.3650450200456095E-8</v>
      </c>
      <c r="AM1246" s="13">
        <f t="shared" si="1540"/>
        <v>1.6503403370391601E-4</v>
      </c>
      <c r="AN1246" s="13">
        <f t="shared" si="1541"/>
        <v>7.3225600754427519E-5</v>
      </c>
      <c r="AO1246" s="13">
        <f t="shared" si="1542"/>
        <v>1.6245099527369742E-5</v>
      </c>
      <c r="AP1246" s="13">
        <f t="shared" si="1543"/>
        <v>2.4026502200979849E-6</v>
      </c>
      <c r="AQ1246" s="13">
        <f t="shared" si="1544"/>
        <v>2.6651397566436896E-7</v>
      </c>
      <c r="AR1246" s="13">
        <f t="shared" si="1545"/>
        <v>5.2651025295858915E-5</v>
      </c>
      <c r="AS1246" s="13">
        <f t="shared" si="1546"/>
        <v>2.9358211704971003E-5</v>
      </c>
      <c r="AT1246" s="13">
        <f t="shared" si="1547"/>
        <v>8.1850694233459362E-6</v>
      </c>
      <c r="AU1246" s="13">
        <f t="shared" si="1548"/>
        <v>1.5213315701525685E-6</v>
      </c>
      <c r="AV1246" s="13">
        <f t="shared" si="1549"/>
        <v>2.1207362087926858E-7</v>
      </c>
      <c r="AW1246" s="13">
        <f t="shared" si="1550"/>
        <v>1.6253582696661883E-10</v>
      </c>
      <c r="AX1246" s="13">
        <f t="shared" si="1551"/>
        <v>1.5337162865550628E-5</v>
      </c>
      <c r="AY1246" s="13">
        <f t="shared" si="1552"/>
        <v>6.8050991634448125E-6</v>
      </c>
      <c r="AZ1246" s="13">
        <f t="shared" si="1553"/>
        <v>1.5097112494102314E-6</v>
      </c>
      <c r="BA1246" s="13">
        <f t="shared" si="1554"/>
        <v>2.2328629378777321E-7</v>
      </c>
      <c r="BB1246" s="13">
        <f t="shared" si="1555"/>
        <v>2.4768032138408741E-8</v>
      </c>
      <c r="BC1246" s="13">
        <f t="shared" si="1556"/>
        <v>2.1979151719623913E-9</v>
      </c>
      <c r="BD1246" s="13">
        <f t="shared" si="1557"/>
        <v>3.8935433206287666E-6</v>
      </c>
      <c r="BE1246" s="13">
        <f t="shared" si="1558"/>
        <v>2.1710397555826057E-6</v>
      </c>
      <c r="BF1246" s="13">
        <f t="shared" si="1559"/>
        <v>6.0528588385643203E-7</v>
      </c>
      <c r="BG1246" s="13">
        <f t="shared" si="1560"/>
        <v>1.1250246961278246E-7</v>
      </c>
      <c r="BH1246" s="13">
        <f t="shared" si="1561"/>
        <v>1.5682844264021912E-8</v>
      </c>
      <c r="BI1246" s="13">
        <f t="shared" si="1562"/>
        <v>1.7489507923237282E-9</v>
      </c>
      <c r="BJ1246" s="14">
        <f t="shared" si="1563"/>
        <v>0.30627715878824086</v>
      </c>
      <c r="BK1246" s="14">
        <f t="shared" si="1564"/>
        <v>0.46408521605318415</v>
      </c>
      <c r="BL1246" s="14">
        <f t="shared" si="1565"/>
        <v>0.22429310867483682</v>
      </c>
      <c r="BM1246" s="14">
        <f t="shared" si="1566"/>
        <v>8.053817250040321E-2</v>
      </c>
      <c r="BN1246" s="14">
        <f t="shared" si="1567"/>
        <v>0.91945932593015467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1.36666666666667</v>
      </c>
      <c r="F1247" s="10">
        <f>VLOOKUP(B1247,home!$B$2:$E$405,3,FALSE)</f>
        <v>1.02</v>
      </c>
      <c r="G1247" s="10">
        <f>VLOOKUP(C1247,away!$B$2:$E$405,4,FALSE)</f>
        <v>0.8</v>
      </c>
      <c r="H1247" s="10">
        <f>VLOOKUP(A1247,away!$A$2:$E$405,3,FALSE)</f>
        <v>1.0874999999999999</v>
      </c>
      <c r="I1247" s="10">
        <f>VLOOKUP(C1247,away!$B$2:$E$405,3,FALSE)</f>
        <v>0.8</v>
      </c>
      <c r="J1247" s="10">
        <f>VLOOKUP(B1247,home!$B$2:$E$405,4,FALSE)</f>
        <v>1.02</v>
      </c>
      <c r="K1247" s="12">
        <f t="shared" si="1512"/>
        <v>1.1152000000000029</v>
      </c>
      <c r="L1247" s="12">
        <f t="shared" si="1513"/>
        <v>0.88739999999999997</v>
      </c>
      <c r="M1247" s="13">
        <f t="shared" si="1514"/>
        <v>0.13498386853726987</v>
      </c>
      <c r="N1247" s="13">
        <f t="shared" si="1515"/>
        <v>0.15053401019276372</v>
      </c>
      <c r="O1247" s="13">
        <f t="shared" si="1516"/>
        <v>0.11978468493997325</v>
      </c>
      <c r="P1247" s="13">
        <f t="shared" si="1517"/>
        <v>0.13358388064505852</v>
      </c>
      <c r="Q1247" s="13">
        <f t="shared" si="1518"/>
        <v>8.39377640834853E-2</v>
      </c>
      <c r="R1247" s="13">
        <f t="shared" si="1519"/>
        <v>5.3148464707866126E-2</v>
      </c>
      <c r="S1247" s="13">
        <f t="shared" si="1520"/>
        <v>3.3049603188817764E-2</v>
      </c>
      <c r="T1247" s="13">
        <f t="shared" si="1521"/>
        <v>7.4486371847684835E-2</v>
      </c>
      <c r="U1247" s="13">
        <f t="shared" si="1522"/>
        <v>5.9271167842212459E-2</v>
      </c>
      <c r="V1247" s="13">
        <f t="shared" si="1523"/>
        <v>3.6340920631503285E-3</v>
      </c>
      <c r="W1247" s="13">
        <f t="shared" si="1524"/>
        <v>3.1202464835301001E-2</v>
      </c>
      <c r="X1247" s="13">
        <f t="shared" si="1525"/>
        <v>2.7689067294846104E-2</v>
      </c>
      <c r="Y1247" s="13">
        <f t="shared" si="1526"/>
        <v>1.2285639158723216E-2</v>
      </c>
      <c r="Z1247" s="13">
        <f t="shared" si="1527"/>
        <v>1.5721315860586806E-2</v>
      </c>
      <c r="AA1247" s="13">
        <f t="shared" si="1528"/>
        <v>1.7532411447726451E-2</v>
      </c>
      <c r="AB1247" s="13">
        <f t="shared" si="1529"/>
        <v>9.7760726232522972E-3</v>
      </c>
      <c r="AC1247" s="13">
        <f t="shared" si="1530"/>
        <v>2.2477506278972083E-4</v>
      </c>
      <c r="AD1247" s="13">
        <f t="shared" si="1531"/>
        <v>8.6992471960819478E-3</v>
      </c>
      <c r="AE1247" s="13">
        <f t="shared" si="1532"/>
        <v>7.7197119618031187E-3</v>
      </c>
      <c r="AF1247" s="13">
        <f t="shared" si="1533"/>
        <v>3.4252361974520433E-3</v>
      </c>
      <c r="AG1247" s="13">
        <f t="shared" si="1534"/>
        <v>1.0131848672063149E-3</v>
      </c>
      <c r="AH1247" s="13">
        <f t="shared" si="1535"/>
        <v>3.4877739236711812E-3</v>
      </c>
      <c r="AI1247" s="13">
        <f t="shared" si="1536"/>
        <v>3.8895654796781112E-3</v>
      </c>
      <c r="AJ1247" s="13">
        <f t="shared" si="1537"/>
        <v>2.1688217114685208E-3</v>
      </c>
      <c r="AK1247" s="13">
        <f t="shared" si="1538"/>
        <v>8.0622332420989993E-4</v>
      </c>
      <c r="AL1247" s="13">
        <f t="shared" si="1539"/>
        <v>8.8977521492198615E-6</v>
      </c>
      <c r="AM1247" s="13">
        <f t="shared" si="1540"/>
        <v>1.9402800946141216E-3</v>
      </c>
      <c r="AN1247" s="13">
        <f t="shared" si="1541"/>
        <v>1.7218045559605714E-3</v>
      </c>
      <c r="AO1247" s="13">
        <f t="shared" si="1542"/>
        <v>7.6396468147970546E-4</v>
      </c>
      <c r="AP1247" s="13">
        <f t="shared" si="1543"/>
        <v>2.2598075278169692E-4</v>
      </c>
      <c r="AQ1247" s="13">
        <f t="shared" si="1544"/>
        <v>5.013383000461944E-5</v>
      </c>
      <c r="AR1247" s="13">
        <f t="shared" si="1545"/>
        <v>6.1901011597316155E-4</v>
      </c>
      <c r="AS1247" s="13">
        <f t="shared" si="1546"/>
        <v>6.9032008133327152E-4</v>
      </c>
      <c r="AT1247" s="13">
        <f t="shared" si="1547"/>
        <v>3.8492247735143328E-4</v>
      </c>
      <c r="AU1247" s="13">
        <f t="shared" si="1548"/>
        <v>1.430885155807731E-4</v>
      </c>
      <c r="AV1247" s="13">
        <f t="shared" si="1549"/>
        <v>3.9893078143919672E-5</v>
      </c>
      <c r="AW1247" s="13">
        <f t="shared" si="1550"/>
        <v>2.4459635930136657E-7</v>
      </c>
      <c r="AX1247" s="13">
        <f t="shared" si="1551"/>
        <v>3.6063339358561203E-4</v>
      </c>
      <c r="AY1247" s="13">
        <f t="shared" si="1552"/>
        <v>3.2002607346787209E-4</v>
      </c>
      <c r="AZ1247" s="13">
        <f t="shared" si="1553"/>
        <v>1.4199556879769483E-4</v>
      </c>
      <c r="BA1247" s="13">
        <f t="shared" si="1554"/>
        <v>4.2002289250358144E-5</v>
      </c>
      <c r="BB1247" s="13">
        <f t="shared" si="1555"/>
        <v>9.3182078701919503E-6</v>
      </c>
      <c r="BC1247" s="13">
        <f t="shared" si="1556"/>
        <v>1.653795532801668E-6</v>
      </c>
      <c r="BD1247" s="13">
        <f t="shared" si="1557"/>
        <v>9.155159615243054E-5</v>
      </c>
      <c r="BE1247" s="13">
        <f t="shared" si="1558"/>
        <v>1.0209834002919081E-4</v>
      </c>
      <c r="BF1247" s="13">
        <f t="shared" si="1559"/>
        <v>5.6930034400276958E-5</v>
      </c>
      <c r="BG1247" s="13">
        <f t="shared" si="1560"/>
        <v>2.1162791454396332E-5</v>
      </c>
      <c r="BH1247" s="13">
        <f t="shared" si="1561"/>
        <v>5.9001862574857161E-6</v>
      </c>
      <c r="BI1247" s="13">
        <f t="shared" si="1562"/>
        <v>1.315977542869617E-6</v>
      </c>
      <c r="BJ1247" s="14">
        <f t="shared" si="1563"/>
        <v>0.40657049087869274</v>
      </c>
      <c r="BK1247" s="14">
        <f t="shared" si="1564"/>
        <v>0.30580514332270337</v>
      </c>
      <c r="BL1247" s="14">
        <f t="shared" si="1565"/>
        <v>0.27202137919427749</v>
      </c>
      <c r="BM1247" s="14">
        <f t="shared" si="1566"/>
        <v>0.32382587467273499</v>
      </c>
      <c r="BN1247" s="14">
        <f t="shared" si="1567"/>
        <v>0.67597267310641684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1.36666666666667</v>
      </c>
      <c r="F1248" s="10">
        <f>VLOOKUP(B1248,home!$B$2:$E$405,3,FALSE)</f>
        <v>0.66</v>
      </c>
      <c r="G1248" s="10">
        <f>VLOOKUP(C1248,away!$B$2:$E$405,4,FALSE)</f>
        <v>0.95</v>
      </c>
      <c r="H1248" s="10">
        <f>VLOOKUP(A1248,away!$A$2:$E$405,3,FALSE)</f>
        <v>1.0874999999999999</v>
      </c>
      <c r="I1248" s="10">
        <f>VLOOKUP(C1248,away!$B$2:$E$405,3,FALSE)</f>
        <v>0.95</v>
      </c>
      <c r="J1248" s="10">
        <f>VLOOKUP(B1248,home!$B$2:$E$405,4,FALSE)</f>
        <v>0.66</v>
      </c>
      <c r="K1248" s="12">
        <f t="shared" si="1512"/>
        <v>0.8569000000000021</v>
      </c>
      <c r="L1248" s="12">
        <f t="shared" si="1513"/>
        <v>0.68186249999999993</v>
      </c>
      <c r="M1248" s="13">
        <f t="shared" si="1514"/>
        <v>0.2146465622600065</v>
      </c>
      <c r="N1248" s="13">
        <f t="shared" si="1515"/>
        <v>0.18393063920060002</v>
      </c>
      <c r="O1248" s="13">
        <f t="shared" si="1516"/>
        <v>0.14635944155901365</v>
      </c>
      <c r="P1248" s="13">
        <f t="shared" si="1517"/>
        <v>0.12541540547191909</v>
      </c>
      <c r="Q1248" s="13">
        <f t="shared" si="1518"/>
        <v>7.880508236549727E-2</v>
      </c>
      <c r="R1248" s="13">
        <f t="shared" si="1519"/>
        <v>4.9898507360016449E-2</v>
      </c>
      <c r="S1248" s="13">
        <f t="shared" si="1520"/>
        <v>1.8319678363440235E-2</v>
      </c>
      <c r="T1248" s="13">
        <f t="shared" si="1521"/>
        <v>5.3734230474443867E-2</v>
      </c>
      <c r="U1248" s="13">
        <f t="shared" si="1522"/>
        <v>4.2758030956798199E-2</v>
      </c>
      <c r="V1248" s="13">
        <f t="shared" si="1523"/>
        <v>1.1893297551694925E-3</v>
      </c>
      <c r="W1248" s="13">
        <f t="shared" si="1524"/>
        <v>2.2509358359664926E-2</v>
      </c>
      <c r="X1248" s="13">
        <f t="shared" si="1525"/>
        <v>1.5348287364517021E-2</v>
      </c>
      <c r="Y1248" s="13">
        <f t="shared" si="1526"/>
        <v>5.232710796543992E-3</v>
      </c>
      <c r="Z1248" s="13">
        <f t="shared" si="1527"/>
        <v>1.134130699158974E-2</v>
      </c>
      <c r="AA1248" s="13">
        <f t="shared" si="1528"/>
        <v>9.7183659610932706E-3</v>
      </c>
      <c r="AB1248" s="13">
        <f t="shared" si="1529"/>
        <v>4.1638338960304222E-3</v>
      </c>
      <c r="AC1248" s="13">
        <f t="shared" si="1530"/>
        <v>4.3431942233868265E-5</v>
      </c>
      <c r="AD1248" s="13">
        <f t="shared" si="1531"/>
        <v>4.8220672945992298E-3</v>
      </c>
      <c r="AE1248" s="13">
        <f t="shared" si="1532"/>
        <v>3.2879868606636663E-3</v>
      </c>
      <c r="AF1248" s="13">
        <f t="shared" si="1533"/>
        <v>1.1209774703896391E-3</v>
      </c>
      <c r="AG1248" s="13">
        <f t="shared" si="1534"/>
        <v>2.5478416680118509E-4</v>
      </c>
      <c r="AH1248" s="13">
        <f t="shared" si="1535"/>
        <v>1.9333029846382143E-3</v>
      </c>
      <c r="AI1248" s="13">
        <f t="shared" si="1536"/>
        <v>1.6566473275364897E-3</v>
      </c>
      <c r="AJ1248" s="13">
        <f t="shared" si="1537"/>
        <v>7.0979054748301082E-4</v>
      </c>
      <c r="AK1248" s="13">
        <f t="shared" si="1538"/>
        <v>2.0273984004606449E-4</v>
      </c>
      <c r="AL1248" s="13">
        <f t="shared" si="1539"/>
        <v>1.0150704652973549E-6</v>
      </c>
      <c r="AM1248" s="13">
        <f t="shared" si="1540"/>
        <v>8.2640589294841833E-4</v>
      </c>
      <c r="AN1248" s="13">
        <f t="shared" si="1541"/>
        <v>5.6349518818054071E-4</v>
      </c>
      <c r="AO1248" s="13">
        <f t="shared" si="1542"/>
        <v>1.921131188753769E-4</v>
      </c>
      <c r="AP1248" s="13">
        <f t="shared" si="1543"/>
        <v>4.3664910506387233E-5</v>
      </c>
      <c r="AQ1248" s="13">
        <f t="shared" si="1544"/>
        <v>7.4433662600403643E-6</v>
      </c>
      <c r="AR1248" s="13">
        <f t="shared" si="1545"/>
        <v>2.6364936127257498E-4</v>
      </c>
      <c r="AS1248" s="13">
        <f t="shared" si="1546"/>
        <v>2.2592113767447002E-4</v>
      </c>
      <c r="AT1248" s="13">
        <f t="shared" si="1547"/>
        <v>9.679591143662692E-5</v>
      </c>
      <c r="AU1248" s="13">
        <f t="shared" si="1548"/>
        <v>2.7648138836681938E-5</v>
      </c>
      <c r="AV1248" s="13">
        <f t="shared" si="1549"/>
        <v>5.9229225422882016E-6</v>
      </c>
      <c r="AW1248" s="13">
        <f t="shared" si="1550"/>
        <v>1.6474818553326055E-8</v>
      </c>
      <c r="AX1248" s="13">
        <f t="shared" si="1551"/>
        <v>1.1802453494458351E-4</v>
      </c>
      <c r="AY1248" s="13">
        <f t="shared" si="1552"/>
        <v>8.047650445865106E-5</v>
      </c>
      <c r="AZ1248" s="13">
        <f t="shared" si="1553"/>
        <v>2.7436955260718468E-5</v>
      </c>
      <c r="BA1248" s="13">
        <f t="shared" si="1554"/>
        <v>6.2360769688205485E-6</v>
      </c>
      <c r="BB1248" s="13">
        <f t="shared" si="1555"/>
        <v>1.0630367580381001E-6</v>
      </c>
      <c r="BC1248" s="13">
        <f t="shared" si="1556"/>
        <v>1.4496898028555086E-7</v>
      </c>
      <c r="BD1248" s="13">
        <f t="shared" si="1557"/>
        <v>2.9962102100120163E-5</v>
      </c>
      <c r="BE1248" s="13">
        <f t="shared" si="1558"/>
        <v>2.5674525289593031E-5</v>
      </c>
      <c r="BF1248" s="13">
        <f t="shared" si="1559"/>
        <v>1.1000250360326161E-5</v>
      </c>
      <c r="BG1248" s="13">
        <f t="shared" si="1560"/>
        <v>3.14203817792117E-6</v>
      </c>
      <c r="BH1248" s="13">
        <f t="shared" si="1561"/>
        <v>6.7310312866516415E-7</v>
      </c>
      <c r="BI1248" s="13">
        <f t="shared" si="1562"/>
        <v>1.1535641419063617E-7</v>
      </c>
      <c r="BJ1248" s="14">
        <f t="shared" si="1563"/>
        <v>0.37091262890786264</v>
      </c>
      <c r="BK1248" s="14">
        <f t="shared" si="1564"/>
        <v>0.35969589936769314</v>
      </c>
      <c r="BL1248" s="14">
        <f t="shared" si="1565"/>
        <v>0.25809116527988923</v>
      </c>
      <c r="BM1248" s="14">
        <f t="shared" si="1566"/>
        <v>0.20090490230034172</v>
      </c>
      <c r="BN1248" s="14">
        <f t="shared" si="1567"/>
        <v>0.79905563821705283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1.36666666666667</v>
      </c>
      <c r="F1249" s="10">
        <f>VLOOKUP(B1249,home!$B$2:$E$405,3,FALSE)</f>
        <v>1.02</v>
      </c>
      <c r="G1249" s="10">
        <f>VLOOKUP(C1249,away!$B$2:$E$405,4,FALSE)</f>
        <v>1.1000000000000001</v>
      </c>
      <c r="H1249" s="10">
        <f>VLOOKUP(A1249,away!$A$2:$E$405,3,FALSE)</f>
        <v>1.0874999999999999</v>
      </c>
      <c r="I1249" s="10">
        <f>VLOOKUP(C1249,away!$B$2:$E$405,3,FALSE)</f>
        <v>0.73</v>
      </c>
      <c r="J1249" s="10">
        <f>VLOOKUP(B1249,home!$B$2:$E$405,4,FALSE)</f>
        <v>1.02</v>
      </c>
      <c r="K1249" s="12">
        <f t="shared" si="1512"/>
        <v>1.5334000000000039</v>
      </c>
      <c r="L1249" s="12">
        <f t="shared" si="1513"/>
        <v>0.80975249999999988</v>
      </c>
      <c r="M1249" s="13">
        <f t="shared" si="1514"/>
        <v>9.6024443512747068E-2</v>
      </c>
      <c r="N1249" s="13">
        <f t="shared" si="1515"/>
        <v>0.14724388168244673</v>
      </c>
      <c r="O1249" s="13">
        <f t="shared" si="1516"/>
        <v>7.7756033195555713E-2</v>
      </c>
      <c r="P1249" s="13">
        <f t="shared" si="1517"/>
        <v>0.11923110130206542</v>
      </c>
      <c r="Q1249" s="13">
        <f t="shared" si="1518"/>
        <v>0.1128918840859322</v>
      </c>
      <c r="R1249" s="13">
        <f t="shared" si="1519"/>
        <v>3.1481571135092104E-2</v>
      </c>
      <c r="S1249" s="13">
        <f t="shared" si="1520"/>
        <v>3.701155403159466E-2</v>
      </c>
      <c r="T1249" s="13">
        <f t="shared" si="1521"/>
        <v>9.1414485368293816E-2</v>
      </c>
      <c r="U1249" s="13">
        <f t="shared" si="1522"/>
        <v>4.8273841178550353E-2</v>
      </c>
      <c r="V1249" s="13">
        <f t="shared" si="1523"/>
        <v>5.1062558039680836E-3</v>
      </c>
      <c r="W1249" s="13">
        <f t="shared" si="1524"/>
        <v>5.7702805019122963E-2</v>
      </c>
      <c r="X1249" s="13">
        <f t="shared" si="1525"/>
        <v>4.672499062124736E-2</v>
      </c>
      <c r="Y1249" s="13">
        <f t="shared" si="1526"/>
        <v>1.8917838984015795E-2</v>
      </c>
      <c r="Z1249" s="13">
        <f t="shared" si="1527"/>
        <v>8.4974269768562233E-3</v>
      </c>
      <c r="AA1249" s="13">
        <f t="shared" si="1528"/>
        <v>1.3029954526311366E-2</v>
      </c>
      <c r="AB1249" s="13">
        <f t="shared" si="1529"/>
        <v>9.9900661353229513E-3</v>
      </c>
      <c r="AC1249" s="13">
        <f t="shared" si="1530"/>
        <v>3.9626922112568491E-4</v>
      </c>
      <c r="AD1249" s="13">
        <f t="shared" si="1531"/>
        <v>2.2120370304080834E-2</v>
      </c>
      <c r="AE1249" s="13">
        <f t="shared" si="1532"/>
        <v>1.791202515465521E-2</v>
      </c>
      <c r="AF1249" s="13">
        <f t="shared" si="1533"/>
        <v>7.2521535745224703E-3</v>
      </c>
      <c r="AG1249" s="13">
        <f t="shared" si="1534"/>
        <v>1.9574831624511687E-3</v>
      </c>
      <c r="AH1249" s="13">
        <f t="shared" si="1535"/>
        <v>1.7202031845191916E-3</v>
      </c>
      <c r="AI1249" s="13">
        <f t="shared" si="1536"/>
        <v>2.637759563141735E-3</v>
      </c>
      <c r="AJ1249" s="13">
        <f t="shared" si="1537"/>
        <v>2.0223702570607736E-3</v>
      </c>
      <c r="AK1249" s="13">
        <f t="shared" si="1538"/>
        <v>1.0337008507256662E-3</v>
      </c>
      <c r="AL1249" s="13">
        <f t="shared" si="1539"/>
        <v>1.9681495218727337E-5</v>
      </c>
      <c r="AM1249" s="13">
        <f t="shared" si="1540"/>
        <v>6.7838751648555259E-3</v>
      </c>
      <c r="AN1249" s="13">
        <f t="shared" si="1541"/>
        <v>5.493259874429674E-3</v>
      </c>
      <c r="AO1249" s="13">
        <f t="shared" si="1542"/>
        <v>2.2240904582345568E-3</v>
      </c>
      <c r="AP1249" s="13">
        <f t="shared" si="1543"/>
        <v>6.0032093626052592E-4</v>
      </c>
      <c r="AQ1249" s="13">
        <f t="shared" si="1544"/>
        <v>1.2152784473482535E-4</v>
      </c>
      <c r="AR1249" s="13">
        <f t="shared" si="1545"/>
        <v>2.7858776583447543E-4</v>
      </c>
      <c r="AS1249" s="13">
        <f t="shared" si="1546"/>
        <v>4.2718648013058571E-4</v>
      </c>
      <c r="AT1249" s="13">
        <f t="shared" si="1547"/>
        <v>3.2752387431612094E-4</v>
      </c>
      <c r="AU1249" s="13">
        <f t="shared" si="1548"/>
        <v>1.6740836962544705E-4</v>
      </c>
      <c r="AV1249" s="13">
        <f t="shared" si="1549"/>
        <v>6.4175998495915251E-5</v>
      </c>
      <c r="AW1249" s="13">
        <f t="shared" si="1550"/>
        <v>6.7883362250613983E-7</v>
      </c>
      <c r="AX1249" s="13">
        <f t="shared" si="1551"/>
        <v>1.733732362964915E-3</v>
      </c>
      <c r="AY1249" s="13">
        <f t="shared" si="1552"/>
        <v>1.4038941152417471E-3</v>
      </c>
      <c r="AZ1249" s="13">
        <f t="shared" si="1553"/>
        <v>5.6840338477614626E-4</v>
      </c>
      <c r="BA1249" s="13">
        <f t="shared" si="1554"/>
        <v>1.5342202061031547E-4</v>
      </c>
      <c r="BB1249" s="13">
        <f t="shared" si="1555"/>
        <v>3.1058466186063609E-5</v>
      </c>
      <c r="BC1249" s="13">
        <f t="shared" si="1556"/>
        <v>5.0299341280660957E-6</v>
      </c>
      <c r="BD1249" s="13">
        <f t="shared" si="1557"/>
        <v>3.7597856642313487E-5</v>
      </c>
      <c r="BE1249" s="13">
        <f t="shared" si="1558"/>
        <v>5.7652553375323649E-5</v>
      </c>
      <c r="BF1249" s="13">
        <f t="shared" si="1559"/>
        <v>4.4202212672860762E-5</v>
      </c>
      <c r="BG1249" s="13">
        <f t="shared" si="1560"/>
        <v>2.2593224304188286E-5</v>
      </c>
      <c r="BH1249" s="13">
        <f t="shared" si="1561"/>
        <v>8.6611125370105981E-6</v>
      </c>
      <c r="BI1249" s="13">
        <f t="shared" si="1562"/>
        <v>2.6561899928504166E-6</v>
      </c>
      <c r="BJ1249" s="14">
        <f t="shared" si="1563"/>
        <v>0.54325653251919104</v>
      </c>
      <c r="BK1249" s="14">
        <f t="shared" si="1564"/>
        <v>0.25919319948196134</v>
      </c>
      <c r="BL1249" s="14">
        <f t="shared" si="1565"/>
        <v>0.18938374566420696</v>
      </c>
      <c r="BM1249" s="14">
        <f t="shared" si="1566"/>
        <v>0.41429877444675678</v>
      </c>
      <c r="BN1249" s="14">
        <f t="shared" si="1567"/>
        <v>0.58462891491383917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1.36666666666667</v>
      </c>
      <c r="F1250" s="10">
        <f>VLOOKUP(B1250,home!$B$2:$E$405,3,FALSE)</f>
        <v>0.95</v>
      </c>
      <c r="G1250" s="10">
        <f>VLOOKUP(C1250,away!$B$2:$E$405,4,FALSE)</f>
        <v>0.88</v>
      </c>
      <c r="H1250" s="10">
        <f>VLOOKUP(A1250,away!$A$2:$E$405,3,FALSE)</f>
        <v>1.0874999999999999</v>
      </c>
      <c r="I1250" s="10">
        <f>VLOOKUP(C1250,away!$B$2:$E$405,3,FALSE)</f>
        <v>0.66</v>
      </c>
      <c r="J1250" s="10">
        <f>VLOOKUP(B1250,home!$B$2:$E$405,4,FALSE)</f>
        <v>0.95</v>
      </c>
      <c r="K1250" s="12">
        <f t="shared" si="1512"/>
        <v>1.1425333333333361</v>
      </c>
      <c r="L1250" s="12">
        <f t="shared" si="1513"/>
        <v>0.68186249999999993</v>
      </c>
      <c r="M1250" s="13">
        <f t="shared" si="1514"/>
        <v>0.16131507588598409</v>
      </c>
      <c r="N1250" s="13">
        <f t="shared" si="1515"/>
        <v>0.18430785136893346</v>
      </c>
      <c r="O1250" s="13">
        <f t="shared" si="1516"/>
        <v>0.10999470093130681</v>
      </c>
      <c r="P1250" s="13">
        <f t="shared" si="1517"/>
        <v>0.12567261230404936</v>
      </c>
      <c r="Q1250" s="13">
        <f t="shared" si="1518"/>
        <v>0.1052889318920263</v>
      </c>
      <c r="R1250" s="13">
        <f t="shared" si="1519"/>
        <v>3.7500630881886578E-2</v>
      </c>
      <c r="S1250" s="13">
        <f t="shared" si="1520"/>
        <v>2.4476332104394666E-2</v>
      </c>
      <c r="T1250" s="13">
        <f t="shared" si="1521"/>
        <v>7.1792574322226771E-2</v>
      </c>
      <c r="U1250" s="13">
        <f t="shared" si="1522"/>
        <v>4.2845720803584918E-2</v>
      </c>
      <c r="V1250" s="13">
        <f t="shared" si="1523"/>
        <v>2.1187002298221776E-3</v>
      </c>
      <c r="W1250" s="13">
        <f t="shared" si="1524"/>
        <v>4.0098704772567807E-2</v>
      </c>
      <c r="X1250" s="13">
        <f t="shared" si="1525"/>
        <v>2.7341803082985013E-2</v>
      </c>
      <c r="Y1250" s="13">
        <f t="shared" si="1526"/>
        <v>9.3216751023359294E-3</v>
      </c>
      <c r="Z1250" s="13">
        <f t="shared" si="1527"/>
        <v>8.5234246415667961E-3</v>
      </c>
      <c r="AA1250" s="13">
        <f t="shared" si="1528"/>
        <v>9.7382967671448065E-3</v>
      </c>
      <c r="AB1250" s="13">
        <f t="shared" si="1529"/>
        <v>5.5631643331776025E-3</v>
      </c>
      <c r="AC1250" s="13">
        <f t="shared" si="1530"/>
        <v>1.0316092246360098E-4</v>
      </c>
      <c r="AD1250" s="13">
        <f t="shared" si="1531"/>
        <v>1.1453526706537804E-2</v>
      </c>
      <c r="AE1250" s="13">
        <f t="shared" si="1532"/>
        <v>7.8097303539366317E-3</v>
      </c>
      <c r="AF1250" s="13">
        <f t="shared" si="1533"/>
        <v>2.6625811317305573E-3</v>
      </c>
      <c r="AG1250" s="13">
        <f t="shared" si="1534"/>
        <v>6.0517140897820899E-4</v>
      </c>
      <c r="AH1250" s="13">
        <f t="shared" si="1535"/>
        <v>1.4529509086650845E-3</v>
      </c>
      <c r="AI1250" s="13">
        <f t="shared" si="1536"/>
        <v>1.6600448448468184E-3</v>
      </c>
      <c r="AJ1250" s="13">
        <f t="shared" si="1537"/>
        <v>9.4832828503282809E-4</v>
      </c>
      <c r="AK1250" s="13">
        <f t="shared" si="1538"/>
        <v>3.6116555886428107E-4</v>
      </c>
      <c r="AL1250" s="13">
        <f t="shared" si="1539"/>
        <v>3.214703286098173E-6</v>
      </c>
      <c r="AM1250" s="13">
        <f t="shared" si="1540"/>
        <v>2.6172072092886041E-3</v>
      </c>
      <c r="AN1250" s="13">
        <f t="shared" si="1541"/>
        <v>1.7845754507435506E-3</v>
      </c>
      <c r="AO1250" s="13">
        <f t="shared" si="1542"/>
        <v>6.0841753914131188E-4</v>
      </c>
      <c r="AP1250" s="13">
        <f t="shared" si="1543"/>
        <v>1.3828570142758093E-4</v>
      </c>
      <c r="AQ1250" s="13">
        <f t="shared" si="1544"/>
        <v>2.3572958522415971E-5</v>
      </c>
      <c r="AR1250" s="13">
        <f t="shared" si="1545"/>
        <v>1.981425477919293E-4</v>
      </c>
      <c r="AS1250" s="13">
        <f t="shared" si="1546"/>
        <v>2.2638446560387283E-4</v>
      </c>
      <c r="AT1250" s="13">
        <f t="shared" si="1547"/>
        <v>1.293258990506394E-4</v>
      </c>
      <c r="AU1250" s="13">
        <f t="shared" si="1548"/>
        <v>4.9253050176219188E-5</v>
      </c>
      <c r="AV1250" s="13">
        <f t="shared" si="1549"/>
        <v>1.406831289866743E-5</v>
      </c>
      <c r="AW1250" s="13">
        <f t="shared" si="1550"/>
        <v>6.9567128788093739E-8</v>
      </c>
      <c r="AX1250" s="13">
        <f t="shared" si="1551"/>
        <v>4.9837441280875842E-4</v>
      </c>
      <c r="AY1250" s="13">
        <f t="shared" si="1552"/>
        <v>3.3982282305381194E-4</v>
      </c>
      <c r="AZ1250" s="13">
        <f t="shared" si="1553"/>
        <v>1.1585621984226487E-4</v>
      </c>
      <c r="BA1250" s="13">
        <f t="shared" si="1554"/>
        <v>2.6332670567398776E-5</v>
      </c>
      <c r="BB1250" s="13">
        <f t="shared" si="1555"/>
        <v>4.4888151461907364E-6</v>
      </c>
      <c r="BC1250" s="13">
        <f t="shared" si="1556"/>
        <v>6.1215094352389641E-7</v>
      </c>
      <c r="BD1250" s="13">
        <f t="shared" si="1557"/>
        <v>2.2517662165629045E-5</v>
      </c>
      <c r="BE1250" s="13">
        <f t="shared" si="1558"/>
        <v>2.5727179612970099E-5</v>
      </c>
      <c r="BF1250" s="13">
        <f t="shared" si="1559"/>
        <v>1.4697080140236087E-5</v>
      </c>
      <c r="BG1250" s="13">
        <f t="shared" si="1560"/>
        <v>5.5973013209637044E-6</v>
      </c>
      <c r="BH1250" s="13">
        <f t="shared" si="1561"/>
        <v>1.5987758339779353E-6</v>
      </c>
      <c r="BI1250" s="13">
        <f t="shared" si="1562"/>
        <v>3.6533093656951892E-7</v>
      </c>
      <c r="BJ1250" s="14">
        <f t="shared" si="1563"/>
        <v>0.46684009609374405</v>
      </c>
      <c r="BK1250" s="14">
        <f t="shared" si="1564"/>
        <v>0.31402891897305385</v>
      </c>
      <c r="BL1250" s="14">
        <f t="shared" si="1565"/>
        <v>0.21075268092004143</v>
      </c>
      <c r="BM1250" s="14">
        <f t="shared" si="1566"/>
        <v>0.27572556410829435</v>
      </c>
      <c r="BN1250" s="14">
        <f t="shared" si="1567"/>
        <v>0.72407980326418664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1.36666666666667</v>
      </c>
      <c r="F1251" s="15">
        <f>VLOOKUP(B1251,home!$B$2:$E$405,3,FALSE)</f>
        <v>1.17</v>
      </c>
      <c r="G1251" s="15">
        <f>VLOOKUP(C1251,away!$B$2:$E$405,4,FALSE)</f>
        <v>0.66</v>
      </c>
      <c r="H1251" s="15">
        <f>VLOOKUP(A1251,away!$A$2:$E$405,3,FALSE)</f>
        <v>1.0874999999999999</v>
      </c>
      <c r="I1251" s="15">
        <f>VLOOKUP(C1251,away!$B$2:$E$405,3,FALSE)</f>
        <v>0.66</v>
      </c>
      <c r="J1251" s="15">
        <f>VLOOKUP(B1251,home!$B$2:$E$405,4,FALSE)</f>
        <v>1.17</v>
      </c>
      <c r="K1251" s="20">
        <f t="shared" si="1512"/>
        <v>1.0553400000000026</v>
      </c>
      <c r="L1251" s="20">
        <f t="shared" si="1513"/>
        <v>0.8397675</v>
      </c>
      <c r="M1251" s="21">
        <f t="shared" si="1514"/>
        <v>0.15030217669390947</v>
      </c>
      <c r="N1251" s="21">
        <f t="shared" si="1515"/>
        <v>0.1586198991521508</v>
      </c>
      <c r="O1251" s="21">
        <f t="shared" si="1516"/>
        <v>0.1262188831668026</v>
      </c>
      <c r="P1251" s="21">
        <f t="shared" si="1517"/>
        <v>0.13320383616125378</v>
      </c>
      <c r="Q1251" s="21">
        <f t="shared" si="1518"/>
        <v>8.3698962185615608E-2</v>
      </c>
      <c r="R1251" s="21">
        <f t="shared" si="1519"/>
        <v>5.2997257984888954E-2</v>
      </c>
      <c r="S1251" s="21">
        <f t="shared" si="1520"/>
        <v>2.9512649713996347E-2</v>
      </c>
      <c r="T1251" s="21">
        <f t="shared" si="1521"/>
        <v>7.0287668227208958E-2</v>
      </c>
      <c r="U1251" s="21">
        <f t="shared" si="1522"/>
        <v>5.5930126241772848E-2</v>
      </c>
      <c r="V1251" s="21">
        <f t="shared" si="1523"/>
        <v>2.9061441746955855E-3</v>
      </c>
      <c r="W1251" s="21">
        <f t="shared" si="1524"/>
        <v>2.9443620917655938E-2</v>
      </c>
      <c r="X1251" s="21">
        <f t="shared" si="1525"/>
        <v>2.4725795928967634E-2</v>
      </c>
      <c r="Y1251" s="21">
        <f t="shared" si="1526"/>
        <v>1.0381959916389663E-2</v>
      </c>
      <c r="Z1251" s="21">
        <f t="shared" si="1527"/>
        <v>1.4835124948275078E-2</v>
      </c>
      <c r="AA1251" s="21">
        <f t="shared" si="1528"/>
        <v>1.5656100762912659E-2</v>
      </c>
      <c r="AB1251" s="21">
        <f t="shared" si="1529"/>
        <v>8.2612546895661429E-3</v>
      </c>
      <c r="AC1251" s="21">
        <f t="shared" si="1530"/>
        <v>1.6097136823884863E-4</v>
      </c>
      <c r="AD1251" s="21">
        <f t="shared" si="1531"/>
        <v>7.768257724809771E-3</v>
      </c>
      <c r="AE1251" s="21">
        <f t="shared" si="1532"/>
        <v>6.5235303689191891E-3</v>
      </c>
      <c r="AF1251" s="21">
        <f t="shared" si="1533"/>
        <v>2.7391243945406726E-3</v>
      </c>
      <c r="AG1251" s="21">
        <f t="shared" si="1534"/>
        <v>7.6674254833081136E-4</v>
      </c>
      <c r="AH1251" s="21">
        <f t="shared" si="1535"/>
        <v>3.1145139475001475E-3</v>
      </c>
      <c r="AI1251" s="21">
        <f t="shared" si="1536"/>
        <v>3.2868711493548139E-3</v>
      </c>
      <c r="AJ1251" s="21">
        <f t="shared" si="1537"/>
        <v>1.7343832993800587E-3</v>
      </c>
      <c r="AK1251" s="21">
        <f t="shared" si="1538"/>
        <v>6.1012135705591872E-4</v>
      </c>
      <c r="AL1251" s="21">
        <f t="shared" si="1539"/>
        <v>5.7063721186705451E-6</v>
      </c>
      <c r="AM1251" s="21">
        <f t="shared" si="1540"/>
        <v>1.6396306214601535E-3</v>
      </c>
      <c r="AN1251" s="21">
        <f t="shared" si="1541"/>
        <v>1.3769085079070396E-3</v>
      </c>
      <c r="AO1251" s="21">
        <f t="shared" si="1542"/>
        <v>5.7814150770691243E-4</v>
      </c>
      <c r="AP1251" s="21">
        <f t="shared" si="1543"/>
        <v>1.6183481619108818E-4</v>
      </c>
      <c r="AQ1251" s="21">
        <f t="shared" si="1544"/>
        <v>3.3975904751437411E-5</v>
      </c>
      <c r="AR1251" s="21">
        <f t="shared" si="1545"/>
        <v>5.2309351828146622E-4</v>
      </c>
      <c r="AS1251" s="21">
        <f t="shared" si="1546"/>
        <v>5.5204151358316392E-4</v>
      </c>
      <c r="AT1251" s="21">
        <f t="shared" si="1547"/>
        <v>2.912957454724288E-4</v>
      </c>
      <c r="AU1251" s="21">
        <f t="shared" si="1548"/>
        <v>1.0247201734229128E-4</v>
      </c>
      <c r="AV1251" s="21">
        <f t="shared" si="1549"/>
        <v>2.7035704695503476E-5</v>
      </c>
      <c r="AW1251" s="21">
        <f t="shared" si="1550"/>
        <v>1.4047823773897675E-7</v>
      </c>
      <c r="AX1251" s="21">
        <f t="shared" si="1551"/>
        <v>2.88394630008627E-4</v>
      </c>
      <c r="AY1251" s="21">
        <f t="shared" si="1552"/>
        <v>2.4218443745576966E-4</v>
      </c>
      <c r="AZ1251" s="21">
        <f t="shared" si="1553"/>
        <v>1.0168930979056902E-4</v>
      </c>
      <c r="BA1251" s="21">
        <f t="shared" si="1554"/>
        <v>2.8465125819850557E-5</v>
      </c>
      <c r="BB1251" s="21">
        <f t="shared" si="1555"/>
        <v>5.9760218867303372E-6</v>
      </c>
      <c r="BC1251" s="21">
        <f t="shared" si="1556"/>
        <v>1.0036937919529642E-6</v>
      </c>
      <c r="BD1251" s="21">
        <f t="shared" si="1557"/>
        <v>7.3212822685571837E-5</v>
      </c>
      <c r="BE1251" s="21">
        <f t="shared" si="1558"/>
        <v>7.7264420292991569E-5</v>
      </c>
      <c r="BF1251" s="21">
        <f t="shared" si="1559"/>
        <v>4.0770116656002957E-5</v>
      </c>
      <c r="BG1251" s="21">
        <f t="shared" si="1560"/>
        <v>1.4342111637248759E-5</v>
      </c>
      <c r="BH1251" s="21">
        <f t="shared" si="1561"/>
        <v>3.7839510238135345E-6</v>
      </c>
      <c r="BI1251" s="21">
        <f t="shared" si="1562"/>
        <v>7.9867097469427747E-7</v>
      </c>
      <c r="BJ1251" s="22">
        <f t="shared" si="1563"/>
        <v>0.39941376594135919</v>
      </c>
      <c r="BK1251" s="22">
        <f t="shared" si="1564"/>
        <v>0.31633366892166848</v>
      </c>
      <c r="BL1251" s="22">
        <f t="shared" si="1565"/>
        <v>0.26951562319187933</v>
      </c>
      <c r="BM1251" s="22">
        <f t="shared" si="1566"/>
        <v>0.29481512369934282</v>
      </c>
      <c r="BN1251" s="22">
        <f t="shared" si="1567"/>
        <v>0.70504101534462116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1.5021645021645</v>
      </c>
      <c r="F1252" s="10">
        <f>VLOOKUP(B1252,home!$B$2:$E$405,3,FALSE)</f>
        <v>0.74</v>
      </c>
      <c r="G1252" s="10">
        <f>VLOOKUP(C1252,away!$B$2:$E$405,4,FALSE)</f>
        <v>1.48</v>
      </c>
      <c r="H1252" s="10">
        <f>VLOOKUP(A1252,away!$A$2:$E$405,3,FALSE)</f>
        <v>1.2640692640692599</v>
      </c>
      <c r="I1252" s="10">
        <f>VLOOKUP(C1252,away!$B$2:$E$405,3,FALSE)</f>
        <v>1.1100000000000001</v>
      </c>
      <c r="J1252" s="10">
        <f>VLOOKUP(B1252,home!$B$2:$E$405,4,FALSE)</f>
        <v>0.74</v>
      </c>
      <c r="K1252" s="12">
        <f t="shared" ref="K1252:K1315" si="1568">E1252*F1252*G1252</f>
        <v>1.6451705627705602</v>
      </c>
      <c r="L1252" s="12">
        <f t="shared" ref="L1252:L1315" si="1569">H1252*I1252*J1252</f>
        <v>1.0383064935064901</v>
      </c>
      <c r="M1252" s="13">
        <f t="shared" ref="M1252:M1315" si="1570">_xlfn.POISSON.DIST(0,K1252,FALSE) * _xlfn.POISSON.DIST(0,L1252,FALSE)</f>
        <v>6.8325170190336473E-2</v>
      </c>
      <c r="N1252" s="13">
        <f t="shared" ref="N1252:N1315" si="1571">_xlfn.POISSON.DIST(1,K1252,FALSE) * _xlfn.POISSON.DIST(0,L1252,FALSE)</f>
        <v>0.11240655869343015</v>
      </c>
      <c r="O1252" s="13">
        <f t="shared" ref="O1252:O1315" si="1572">_xlfn.POISSON.DIST(0,K1252,FALSE) * _xlfn.POISSON.DIST(1,L1252,FALSE)</f>
        <v>7.0942467878562412E-2</v>
      </c>
      <c r="P1252" s="13">
        <f t="shared" ref="P1252:P1315" si="1573">_xlfn.POISSON.DIST(1,K1252,FALSE) * _xlfn.POISSON.DIST(1,L1252,FALSE)</f>
        <v>0.11671245980410692</v>
      </c>
      <c r="Q1252" s="13">
        <f t="shared" ref="Q1252:Q1315" si="1574">_xlfn.POISSON.DIST(2,K1252,FALSE) * _xlfn.POISSON.DIST(0,L1252,FALSE)</f>
        <v>9.2463980712386262E-2</v>
      </c>
      <c r="R1252" s="13">
        <f t="shared" ref="R1252:R1315" si="1575">_xlfn.POISSON.DIST(0,K1252,FALSE) * _xlfn.POISSON.DIST(2,L1252,FALSE)</f>
        <v>3.6830012531843467E-2</v>
      </c>
      <c r="S1252" s="13">
        <f t="shared" ref="S1252:S1315" si="1576">_xlfn.POISSON.DIST(2,K1252,FALSE) * _xlfn.POISSON.DIST(2,L1252,FALSE)</f>
        <v>4.9841801475131432E-2</v>
      </c>
      <c r="T1252" s="13">
        <f t="shared" ref="T1252:T1315" si="1577">_xlfn.POISSON.DIST(2,K1252,FALSE) * _xlfn.POISSON.DIST(1,L1252,FALSE)</f>
        <v>9.6005951589129501E-2</v>
      </c>
      <c r="U1252" s="13">
        <f t="shared" ref="U1252:U1315" si="1578">_xlfn.POISSON.DIST(1,K1252,FALSE) * _xlfn.POISSON.DIST(2,L1252,FALSE)</f>
        <v>6.0591652443859702E-2</v>
      </c>
      <c r="V1252" s="13">
        <f t="shared" ref="V1252:V1315" si="1579">_xlfn.POISSON.DIST(3,K1252,FALSE) * _xlfn.POISSON.DIST(3,L1252,FALSE)</f>
        <v>9.4599256191230455E-3</v>
      </c>
      <c r="W1252" s="13">
        <f t="shared" ref="W1252:W1315" si="1580">_xlfn.POISSON.DIST(3,K1252,FALSE) * _xlfn.POISSON.DIST(0,L1252,FALSE)</f>
        <v>5.0706339728200905E-2</v>
      </c>
      <c r="X1252" s="13">
        <f t="shared" ref="X1252:X1315" si="1581">_xlfn.POISSON.DIST(3,K1252,FALSE) * _xlfn.POISSON.DIST(1,L1252,FALSE)</f>
        <v>5.2648721801737103E-2</v>
      </c>
      <c r="Y1252" s="13">
        <f t="shared" ref="Y1252:Y1315" si="1582">_xlfn.POISSON.DIST(3,K1252,FALSE) * _xlfn.POISSON.DIST(2,L1252,FALSE)</f>
        <v>2.733275486078017E-2</v>
      </c>
      <c r="Z1252" s="13">
        <f t="shared" ref="Z1252:Z1315" si="1583">_xlfn.POISSON.DIST(0,K1252,FALSE) * _xlfn.POISSON.DIST(3,L1252,FALSE)</f>
        <v>1.2746947055912828E-2</v>
      </c>
      <c r="AA1252" s="13">
        <f t="shared" ref="AA1252:AA1315" si="1584">_xlfn.POISSON.DIST(1,K1252,FALSE) * _xlfn.POISSON.DIST(3,L1252,FALSE)</f>
        <v>2.0970902061582641E-2</v>
      </c>
      <c r="AB1252" s="13">
        <f t="shared" ref="AB1252:AB1315" si="1585">_xlfn.POISSON.DIST(2,K1252,FALSE) * _xlfn.POISSON.DIST(3,L1252,FALSE)</f>
        <v>1.7250355373230112E-2</v>
      </c>
      <c r="AC1252" s="13">
        <f t="shared" ref="AC1252:AC1315" si="1586">_xlfn.POISSON.DIST(4,K1252,FALSE) * _xlfn.POISSON.DIST(4,L1252,FALSE)</f>
        <v>1.0099601522177185E-3</v>
      </c>
      <c r="AD1252" s="13">
        <f t="shared" ref="AD1252:AD1315" si="1587">_xlfn.POISSON.DIST(4,K1252,FALSE) * _xlfn.POISSON.DIST(0,L1252,FALSE)</f>
        <v>2.0855144366669874E-2</v>
      </c>
      <c r="AE1252" s="13">
        <f t="shared" ref="AE1252:AE1315" si="1588">_xlfn.POISSON.DIST(4,K1252,FALSE) * _xlfn.POISSON.DIST(1,L1252,FALSE)</f>
        <v>2.1654031818928623E-2</v>
      </c>
      <c r="AF1252" s="13">
        <f t="shared" ref="AF1252:AF1315" si="1589">_xlfn.POISSON.DIST(4,K1252,FALSE) * _xlfn.POISSON.DIST(2,L1252,FALSE)</f>
        <v>1.124176092409487E-2</v>
      </c>
      <c r="AG1252" s="13">
        <f t="shared" ref="AG1252:AG1315" si="1590">_xlfn.POISSON.DIST(4,K1252,FALSE) * _xlfn.POISSON.DIST(3,L1252,FALSE)</f>
        <v>3.8907977886450756E-3</v>
      </c>
      <c r="AH1252" s="13">
        <f t="shared" ref="AH1252:AH1315" si="1591">_xlfn.POISSON.DIST(0,K1252,FALSE) * _xlfn.POISSON.DIST(4,L1252,FALSE)</f>
        <v>3.3088094751344316E-3</v>
      </c>
      <c r="AI1252" s="13">
        <f t="shared" ref="AI1252:AI1315" si="1592">_xlfn.POISSON.DIST(1,K1252,FALSE) * _xlfn.POISSON.DIST(4,L1252,FALSE)</f>
        <v>5.4435559463074752E-3</v>
      </c>
      <c r="AJ1252" s="13">
        <f t="shared" ref="AJ1252:AJ1315" si="1593">_xlfn.POISSON.DIST(2,K1252,FALSE) * _xlfn.POISSON.DIST(4,L1252,FALSE)</f>
        <v>4.4777889998298499E-3</v>
      </c>
      <c r="AK1252" s="13">
        <f t="shared" ref="AK1252:AK1315" si="1594">_xlfn.POISSON.DIST(3,K1252,FALSE) * _xlfn.POISSON.DIST(4,L1252,FALSE)</f>
        <v>2.4555755496059655E-3</v>
      </c>
      <c r="AL1252" s="13">
        <f t="shared" ref="AL1252:AL1315" si="1595">_xlfn.POISSON.DIST(5,K1252,FALSE) * _xlfn.POISSON.DIST(5,L1252,FALSE)</f>
        <v>6.9008204935950087E-5</v>
      </c>
      <c r="AM1252" s="13">
        <f t="shared" ref="AM1252:AM1315" si="1596">_xlfn.POISSON.DIST(5,K1252,FALSE) * _xlfn.POISSON.DIST(0,L1252,FALSE)</f>
        <v>6.8620539188751096E-3</v>
      </c>
      <c r="AN1252" s="13">
        <f t="shared" ref="AN1252:AN1315" si="1597">_xlfn.POISSON.DIST(5,K1252,FALSE) * _xlfn.POISSON.DIST(1,L1252,FALSE)</f>
        <v>7.1249151427596824E-3</v>
      </c>
      <c r="AO1252" s="13">
        <f t="shared" ref="AO1252:AO1315" si="1598">_xlfn.POISSON.DIST(5,K1252,FALSE) * _xlfn.POISSON.DIST(2,L1252,FALSE)</f>
        <v>3.6989228292050491E-3</v>
      </c>
      <c r="AP1252" s="13">
        <f t="shared" ref="AP1252:AP1315" si="1599">_xlfn.POISSON.DIST(5,K1252,FALSE) * _xlfn.POISSON.DIST(3,L1252,FALSE)</f>
        <v>1.2802051975143336E-3</v>
      </c>
      <c r="AQ1252" s="13">
        <f t="shared" ref="AQ1252:AQ1315" si="1600">_xlfn.POISSON.DIST(5,K1252,FALSE) * _xlfn.POISSON.DIST(4,L1252,FALSE)</f>
        <v>3.3231134239997286E-4</v>
      </c>
      <c r="AR1252" s="13">
        <f t="shared" ref="AR1252:AR1315" si="1601">_xlfn.POISSON.DIST(0,K1252,FALSE) * _xlfn.POISSON.DIST(5,L1252,FALSE)</f>
        <v>6.8711167276157639E-4</v>
      </c>
      <c r="AS1252" s="13">
        <f t="shared" ref="AS1252:AS1315" si="1602">_xlfn.POISSON.DIST(1,K1252,FALSE) * _xlfn.POISSON.DIST(5,L1252,FALSE)</f>
        <v>1.1304158973633835E-3</v>
      </c>
      <c r="AT1252" s="13">
        <f t="shared" ref="AT1252:AT1315" si="1603">_xlfn.POISSON.DIST(2,K1252,FALSE) * _xlfn.POISSON.DIST(5,L1252,FALSE)</f>
        <v>9.2986347901505295E-4</v>
      </c>
      <c r="AU1252" s="13">
        <f t="shared" ref="AU1252:AU1315" si="1604">_xlfn.POISSON.DIST(3,K1252,FALSE) * _xlfn.POISSON.DIST(5,L1252,FALSE)</f>
        <v>5.099280076903285E-4</v>
      </c>
      <c r="AV1252" s="13">
        <f t="shared" ref="AV1252:AV1315" si="1605">_xlfn.POISSON.DIST(4,K1252,FALSE) * _xlfn.POISSON.DIST(5,L1252,FALSE)</f>
        <v>2.0972963684609208E-4</v>
      </c>
      <c r="AW1252" s="13">
        <f t="shared" ref="AW1252:AW1315" si="1606">_xlfn.POISSON.DIST(6,K1252,FALSE) * _xlfn.POISSON.DIST(6,L1252,FALSE)</f>
        <v>3.2744226055362774E-6</v>
      </c>
      <c r="AX1252" s="13">
        <f t="shared" ref="AX1252:AX1315" si="1607">_xlfn.POISSON.DIST(6,K1252,FALSE) * _xlfn.POISSON.DIST(0,L1252,FALSE)</f>
        <v>1.8815415179129478E-3</v>
      </c>
      <c r="AY1252" s="13">
        <f t="shared" ref="AY1252:AY1315" si="1608">_xlfn.POISSON.DIST(6,K1252,FALSE) * _xlfn.POISSON.DIST(1,L1252,FALSE)</f>
        <v>1.9536167758510714E-3</v>
      </c>
      <c r="AZ1252" s="13">
        <f t="shared" ref="AZ1252:AZ1315" si="1609">_xlfn.POISSON.DIST(6,K1252,FALSE) * _xlfn.POISSON.DIST(2,L1252,FALSE)</f>
        <v>1.0142264920946901E-3</v>
      </c>
      <c r="BA1252" s="13">
        <f t="shared" ref="BA1252:BA1315" si="1610">_xlfn.POISSON.DIST(6,K1252,FALSE) * _xlfn.POISSON.DIST(3,L1252,FALSE)</f>
        <v>3.5102598420940861E-4</v>
      </c>
      <c r="BB1252" s="13">
        <f t="shared" ref="BB1252:BB1315" si="1611">_xlfn.POISSON.DIST(6,K1252,FALSE) * _xlfn.POISSON.DIST(4,L1252,FALSE)</f>
        <v>9.11181396985339E-5</v>
      </c>
      <c r="BC1252" s="13">
        <f t="shared" ref="BC1252:BC1315" si="1612">_xlfn.POISSON.DIST(6,K1252,FALSE) * _xlfn.POISSON.DIST(5,L1252,FALSE)</f>
        <v>1.8921711225043853E-5</v>
      </c>
      <c r="BD1252" s="13">
        <f t="shared" ref="BD1252:BD1315" si="1613">_xlfn.POISSON.DIST(0,K1252,FALSE) * _xlfn.POISSON.DIST(6,L1252,FALSE)</f>
        <v>1.1890541859874181E-4</v>
      </c>
      <c r="BE1252" s="13">
        <f t="shared" ref="BE1252:BE1315" si="1614">_xlfn.POISSON.DIST(1,K1252,FALSE) * _xlfn.POISSON.DIST(6,L1252,FALSE)</f>
        <v>1.9561969443256111E-4</v>
      </c>
      <c r="BF1252" s="13">
        <f t="shared" ref="BF1252:BF1315" si="1615">_xlfn.POISSON.DIST(2,K1252,FALSE) * _xlfn.POISSON.DIST(6,L1252,FALSE)</f>
        <v>1.6091388138931082E-4</v>
      </c>
      <c r="BG1252" s="13">
        <f t="shared" ref="BG1252:BG1315" si="1616">_xlfn.POISSON.DIST(3,K1252,FALSE) * _xlfn.POISSON.DIST(6,L1252,FALSE)</f>
        <v>8.8243593600949199E-5</v>
      </c>
      <c r="BH1252" s="13">
        <f t="shared" ref="BH1252:BH1315" si="1617">_xlfn.POISSON.DIST(4,K1252,FALSE) * _xlfn.POISSON.DIST(6,L1252,FALSE)</f>
        <v>3.6293940636342552E-5</v>
      </c>
      <c r="BI1252" s="13">
        <f t="shared" ref="BI1252:BI1315" si="1618">_xlfn.POISSON.DIST(5,K1252,FALSE) * _xlfn.POISSON.DIST(6,L1252,FALSE)</f>
        <v>1.1941944548370594E-5</v>
      </c>
      <c r="BJ1252" s="14">
        <f t="shared" ref="BJ1252:BJ1315" si="1619">SUM(N1252,Q1252,T1252,W1252,X1252,Y1252,AD1252,AE1252,AF1252,AG1252,AM1252,AN1252,AO1252,AP1252,AQ1252,AX1252,AY1252,AZ1252,BA1252,BB1252,BC1252)</f>
        <v>0.51381490133574836</v>
      </c>
      <c r="BK1252" s="14">
        <f t="shared" ref="BK1252:BK1315" si="1620">SUM(M1252,P1252,S1252,V1252,AC1252,AL1252,AY1252)</f>
        <v>0.24737194222170258</v>
      </c>
      <c r="BL1252" s="14">
        <f t="shared" ref="BL1252:BL1315" si="1621">SUM(O1252,R1252,U1252,AA1252,AB1252,AH1252,AI1252,AJ1252,AK1252,AR1252,AS1252,AT1252,AU1252,AV1252,BD1252,BE1252,BF1252,BG1252,BH1252,BI1252)</f>
        <v>0.22635008742683876</v>
      </c>
      <c r="BM1252" s="14">
        <f t="shared" ref="BM1252:BM1315" si="1622">SUM(S1252:BI1252)</f>
        <v>0.50065288587629142</v>
      </c>
      <c r="BN1252" s="14">
        <f t="shared" ref="BN1252:BN1315" si="1623">SUM(M1252:R1252)</f>
        <v>0.49768064981066573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1.5021645021645</v>
      </c>
      <c r="F1253" s="10">
        <f>VLOOKUP(B1253,home!$B$2:$E$405,3,FALSE)</f>
        <v>0.47</v>
      </c>
      <c r="G1253" s="10">
        <f>VLOOKUP(C1253,away!$B$2:$E$405,4,FALSE)</f>
        <v>0.87</v>
      </c>
      <c r="H1253" s="10">
        <f>VLOOKUP(A1253,away!$A$2:$E$405,3,FALSE)</f>
        <v>1.2640692640692599</v>
      </c>
      <c r="I1253" s="10">
        <f>VLOOKUP(C1253,away!$B$2:$E$405,3,FALSE)</f>
        <v>0.73</v>
      </c>
      <c r="J1253" s="10">
        <f>VLOOKUP(B1253,home!$B$2:$E$405,4,FALSE)</f>
        <v>0.47</v>
      </c>
      <c r="K1253" s="12">
        <f t="shared" si="1568"/>
        <v>0.61423506493506408</v>
      </c>
      <c r="L1253" s="12">
        <f t="shared" si="1569"/>
        <v>0.43370216450216303</v>
      </c>
      <c r="M1253" s="13">
        <f t="shared" si="1570"/>
        <v>0.35066033540747704</v>
      </c>
      <c r="N1253" s="13">
        <f t="shared" si="1571"/>
        <v>0.21538787388916297</v>
      </c>
      <c r="O1253" s="13">
        <f t="shared" si="1572"/>
        <v>0.15208214647127727</v>
      </c>
      <c r="P1253" s="13">
        <f t="shared" si="1573"/>
        <v>9.3414187113248906E-2</v>
      </c>
      <c r="Q1253" s="13">
        <f t="shared" si="1574"/>
        <v>6.6149392352267702E-2</v>
      </c>
      <c r="R1253" s="13">
        <f t="shared" si="1575"/>
        <v>3.2979178053363978E-2</v>
      </c>
      <c r="S1253" s="13">
        <f t="shared" si="1576"/>
        <v>6.2212698963292935E-3</v>
      </c>
      <c r="T1253" s="13">
        <f t="shared" si="1577"/>
        <v>2.8689134643681332E-2</v>
      </c>
      <c r="U1253" s="13">
        <f t="shared" si="1578"/>
        <v>2.0256967573113058E-2</v>
      </c>
      <c r="V1253" s="13">
        <f t="shared" si="1579"/>
        <v>1.8414618601800376E-4</v>
      </c>
      <c r="W1253" s="13">
        <f t="shared" si="1580"/>
        <v>1.3543758768970066E-2</v>
      </c>
      <c r="X1253" s="13">
        <f t="shared" si="1581"/>
        <v>5.8739574935974684E-3</v>
      </c>
      <c r="Y1253" s="13">
        <f t="shared" si="1582"/>
        <v>1.2737740395834614E-3</v>
      </c>
      <c r="Z1253" s="13">
        <f t="shared" si="1583"/>
        <v>4.767713635082064E-3</v>
      </c>
      <c r="AA1253" s="13">
        <f t="shared" si="1584"/>
        <v>2.9284968942364219E-3</v>
      </c>
      <c r="AB1253" s="13">
        <f t="shared" si="1585"/>
        <v>8.9939273999672096E-4</v>
      </c>
      <c r="AC1253" s="13">
        <f t="shared" si="1586"/>
        <v>3.0659773397395885E-6</v>
      </c>
      <c r="AD1253" s="13">
        <f t="shared" si="1587"/>
        <v>2.0797628867307918E-3</v>
      </c>
      <c r="AE1253" s="13">
        <f t="shared" si="1588"/>
        <v>9.019976656264115E-4</v>
      </c>
      <c r="AF1253" s="13">
        <f t="shared" si="1589"/>
        <v>1.9559916997903648E-4</v>
      </c>
      <c r="AG1253" s="13">
        <f t="shared" si="1590"/>
        <v>2.8277261131578218E-5</v>
      </c>
      <c r="AH1253" s="13">
        <f t="shared" si="1591"/>
        <v>5.169419308153916E-4</v>
      </c>
      <c r="AI1253" s="13">
        <f t="shared" si="1592"/>
        <v>3.1752386044204943E-4</v>
      </c>
      <c r="AJ1253" s="13">
        <f t="shared" si="1593"/>
        <v>9.7517144518527226E-5</v>
      </c>
      <c r="AK1253" s="13">
        <f t="shared" si="1594"/>
        <v>1.996614986520654E-5</v>
      </c>
      <c r="AL1253" s="13">
        <f t="shared" si="1595"/>
        <v>3.2670450801526061E-8</v>
      </c>
      <c r="AM1253" s="13">
        <f t="shared" si="1596"/>
        <v>2.5549265835612495E-4</v>
      </c>
      <c r="AN1253" s="13">
        <f t="shared" si="1597"/>
        <v>1.1080771894346303E-4</v>
      </c>
      <c r="AO1253" s="13">
        <f t="shared" si="1598"/>
        <v>2.4028773774663627E-5</v>
      </c>
      <c r="AP1253" s="13">
        <f t="shared" si="1599"/>
        <v>3.4737770654681431E-6</v>
      </c>
      <c r="AQ1253" s="13">
        <f t="shared" si="1600"/>
        <v>3.7664615807287629E-7</v>
      </c>
      <c r="AR1253" s="13">
        <f t="shared" si="1601"/>
        <v>4.4839766863312552E-5</v>
      </c>
      <c r="AS1253" s="13">
        <f t="shared" si="1602"/>
        <v>2.7542157110959914E-5</v>
      </c>
      <c r="AT1253" s="13">
        <f t="shared" si="1603"/>
        <v>8.458679330751099E-6</v>
      </c>
      <c r="AU1253" s="13">
        <f t="shared" si="1604"/>
        <v>1.7318724826629293E-6</v>
      </c>
      <c r="AV1253" s="13">
        <f t="shared" si="1605"/>
        <v>2.659442017119286E-7</v>
      </c>
      <c r="AW1253" s="13">
        <f t="shared" si="1606"/>
        <v>2.4175686840638156E-10</v>
      </c>
      <c r="AX1253" s="13">
        <f t="shared" si="1607"/>
        <v>2.6155424932634421E-5</v>
      </c>
      <c r="AY1253" s="13">
        <f t="shared" si="1608"/>
        <v>1.1343664406757391E-5</v>
      </c>
      <c r="AZ1253" s="13">
        <f t="shared" si="1609"/>
        <v>2.4598859032984128E-6</v>
      </c>
      <c r="BA1253" s="13">
        <f t="shared" si="1610"/>
        <v>3.5561928022962686E-7</v>
      </c>
      <c r="BB1253" s="13">
        <f t="shared" si="1611"/>
        <v>3.8558212893572598E-8</v>
      </c>
      <c r="BC1253" s="13">
        <f t="shared" si="1612"/>
        <v>3.3445560782555292E-9</v>
      </c>
      <c r="BD1253" s="13">
        <f t="shared" si="1613"/>
        <v>3.2411839907318379E-6</v>
      </c>
      <c r="BE1253" s="13">
        <f t="shared" si="1614"/>
        <v>1.9908488590136605E-6</v>
      </c>
      <c r="BF1253" s="13">
        <f t="shared" si="1615"/>
        <v>6.1142458909607686E-7</v>
      </c>
      <c r="BG1253" s="13">
        <f t="shared" si="1616"/>
        <v>1.251861407287746E-7</v>
      </c>
      <c r="BH1253" s="13">
        <f t="shared" si="1617"/>
        <v>1.9223429319877225E-8</v>
      </c>
      <c r="BI1253" s="13">
        <f t="shared" si="1618"/>
        <v>2.3615408713138809E-9</v>
      </c>
      <c r="BJ1253" s="14">
        <f t="shared" si="1619"/>
        <v>0.33455806424232049</v>
      </c>
      <c r="BK1253" s="14">
        <f t="shared" si="1620"/>
        <v>0.45049438091527055</v>
      </c>
      <c r="BL1253" s="14">
        <f t="shared" si="1621"/>
        <v>0.21018695946616781</v>
      </c>
      <c r="BM1253" s="14">
        <f t="shared" si="1622"/>
        <v>8.9322661549393126E-2</v>
      </c>
      <c r="BN1253" s="14">
        <f t="shared" si="1623"/>
        <v>0.91067311328679779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1.5021645021645</v>
      </c>
      <c r="F1254" s="10">
        <f>VLOOKUP(B1254,home!$B$2:$E$405,3,FALSE)</f>
        <v>1.04</v>
      </c>
      <c r="G1254" s="10">
        <f>VLOOKUP(C1254,away!$B$2:$E$405,4,FALSE)</f>
        <v>0.81</v>
      </c>
      <c r="H1254" s="10">
        <f>VLOOKUP(A1254,away!$A$2:$E$405,3,FALSE)</f>
        <v>1.2640692640692599</v>
      </c>
      <c r="I1254" s="10">
        <f>VLOOKUP(C1254,away!$B$2:$E$405,3,FALSE)</f>
        <v>1.18</v>
      </c>
      <c r="J1254" s="10">
        <f>VLOOKUP(B1254,home!$B$2:$E$405,4,FALSE)</f>
        <v>1.04</v>
      </c>
      <c r="K1254" s="12">
        <f t="shared" si="1568"/>
        <v>1.2654233766233749</v>
      </c>
      <c r="L1254" s="12">
        <f t="shared" si="1569"/>
        <v>1.5512658008657958</v>
      </c>
      <c r="M1254" s="13">
        <f t="shared" si="1570"/>
        <v>5.9803614453304191E-2</v>
      </c>
      <c r="N1254" s="13">
        <f t="shared" si="1571"/>
        <v>7.5676891735782653E-2</v>
      </c>
      <c r="O1254" s="13">
        <f t="shared" si="1572"/>
        <v>9.2771301869574205E-2</v>
      </c>
      <c r="P1254" s="13">
        <f t="shared" si="1573"/>
        <v>0.11739497406554301</v>
      </c>
      <c r="Q1254" s="13">
        <f t="shared" si="1574"/>
        <v>4.7881653936327838E-2</v>
      </c>
      <c r="R1254" s="13">
        <f t="shared" si="1575"/>
        <v>7.1956473946033772E-2</v>
      </c>
      <c r="S1254" s="13">
        <f t="shared" si="1576"/>
        <v>5.7611818540710617E-2</v>
      </c>
      <c r="T1254" s="13">
        <f t="shared" si="1577"/>
        <v>7.4277172240316491E-2</v>
      </c>
      <c r="U1254" s="13">
        <f t="shared" si="1578"/>
        <v>9.1055404230701964E-2</v>
      </c>
      <c r="V1254" s="13">
        <f t="shared" si="1579"/>
        <v>1.2565829015302229E-2</v>
      </c>
      <c r="W1254" s="13">
        <f t="shared" si="1580"/>
        <v>2.0196854734139975E-2</v>
      </c>
      <c r="X1254" s="13">
        <f t="shared" si="1581"/>
        <v>3.1330690034125787E-2</v>
      </c>
      <c r="Y1254" s="13">
        <f t="shared" si="1582"/>
        <v>2.4301113983733077E-2</v>
      </c>
      <c r="Z1254" s="13">
        <f t="shared" si="1583"/>
        <v>3.7207872394457622E-2</v>
      </c>
      <c r="AA1254" s="13">
        <f t="shared" si="1584"/>
        <v>4.7083711522366227E-2</v>
      </c>
      <c r="AB1254" s="13">
        <f t="shared" si="1585"/>
        <v>2.9790414609296795E-2</v>
      </c>
      <c r="AC1254" s="13">
        <f t="shared" si="1586"/>
        <v>1.5416764363332179E-3</v>
      </c>
      <c r="AD1254" s="13">
        <f t="shared" si="1587"/>
        <v>6.3893930287117961E-3</v>
      </c>
      <c r="AE1254" s="13">
        <f t="shared" si="1588"/>
        <v>9.9116468937309379E-3</v>
      </c>
      <c r="AF1254" s="13">
        <f t="shared" si="1589"/>
        <v>7.6877994282512517E-3</v>
      </c>
      <c r="AG1254" s="13">
        <f t="shared" si="1590"/>
        <v>3.9752734456539292E-3</v>
      </c>
      <c r="AH1254" s="13">
        <f t="shared" si="1591"/>
        <v>1.4429824992125155E-2</v>
      </c>
      <c r="AI1254" s="13">
        <f t="shared" si="1592"/>
        <v>1.8259837865619379E-2</v>
      </c>
      <c r="AJ1254" s="13">
        <f t="shared" si="1593"/>
        <v>1.1553212844253719E-2</v>
      </c>
      <c r="AK1254" s="13">
        <f t="shared" si="1594"/>
        <v>4.8732352027413654E-3</v>
      </c>
      <c r="AL1254" s="13">
        <f t="shared" si="1595"/>
        <v>1.2105292759661777E-4</v>
      </c>
      <c r="AM1254" s="13">
        <f t="shared" si="1596"/>
        <v>1.6170574601932668E-3</v>
      </c>
      <c r="AN1254" s="13">
        <f t="shared" si="1597"/>
        <v>2.5084859360327179E-3</v>
      </c>
      <c r="AO1254" s="13">
        <f t="shared" si="1598"/>
        <v>1.94566422226019E-3</v>
      </c>
      <c r="AP1254" s="13">
        <f t="shared" si="1599"/>
        <v>1.0060807893201265E-3</v>
      </c>
      <c r="AQ1254" s="13">
        <f t="shared" si="1600"/>
        <v>3.9017468034509441E-4</v>
      </c>
      <c r="AR1254" s="13">
        <f t="shared" si="1601"/>
        <v>4.476898804552462E-3</v>
      </c>
      <c r="AS1254" s="13">
        <f t="shared" si="1602"/>
        <v>5.6651724020579273E-3</v>
      </c>
      <c r="AT1254" s="13">
        <f t="shared" si="1603"/>
        <v>3.5844207950828494E-3</v>
      </c>
      <c r="AU1254" s="13">
        <f t="shared" si="1604"/>
        <v>1.5119366219175946E-3</v>
      </c>
      <c r="AV1254" s="13">
        <f t="shared" si="1605"/>
        <v>4.7830998633687513E-4</v>
      </c>
      <c r="AW1254" s="13">
        <f t="shared" si="1606"/>
        <v>6.6007740621222232E-6</v>
      </c>
      <c r="AX1254" s="13">
        <f t="shared" si="1607"/>
        <v>3.4104371857863043E-4</v>
      </c>
      <c r="AY1254" s="13">
        <f t="shared" si="1608"/>
        <v>5.2904945723112825E-4</v>
      </c>
      <c r="AZ1254" s="13">
        <f t="shared" si="1609"/>
        <v>4.1034816498463044E-4</v>
      </c>
      <c r="BA1254" s="13">
        <f t="shared" si="1610"/>
        <v>2.1218635826289754E-4</v>
      </c>
      <c r="BB1254" s="13">
        <f t="shared" si="1611"/>
        <v>8.2289360245872573E-5</v>
      </c>
      <c r="BC1254" s="13">
        <f t="shared" si="1612"/>
        <v>2.5530534064909502E-5</v>
      </c>
      <c r="BD1254" s="13">
        <f t="shared" si="1613"/>
        <v>1.1574766682398668E-3</v>
      </c>
      <c r="BE1254" s="13">
        <f t="shared" si="1614"/>
        <v>1.4646980338868664E-3</v>
      </c>
      <c r="BF1254" s="13">
        <f t="shared" si="1615"/>
        <v>9.2673156588736851E-4</v>
      </c>
      <c r="BG1254" s="13">
        <f t="shared" si="1616"/>
        <v>3.9090259577622072E-4</v>
      </c>
      <c r="BH1254" s="13">
        <f t="shared" si="1617"/>
        <v>1.2366432066949679E-4</v>
      </c>
      <c r="BI1254" s="13">
        <f t="shared" si="1618"/>
        <v>3.1297544445886089E-5</v>
      </c>
      <c r="BJ1254" s="14">
        <f t="shared" si="1619"/>
        <v>0.31069640014229311</v>
      </c>
      <c r="BK1254" s="14">
        <f t="shared" si="1620"/>
        <v>0.24956801489602101</v>
      </c>
      <c r="BL1254" s="14">
        <f t="shared" si="1621"/>
        <v>0.40158492642156596</v>
      </c>
      <c r="BM1254" s="14">
        <f t="shared" si="1622"/>
        <v>0.5330498551646029</v>
      </c>
      <c r="BN1254" s="14">
        <f t="shared" si="1623"/>
        <v>0.46548491000656567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1.3644444444444399</v>
      </c>
      <c r="F1255" s="10">
        <f>VLOOKUP(B1255,home!$B$2:$E$405,3,FALSE)</f>
        <v>0.88</v>
      </c>
      <c r="G1255" s="10">
        <f>VLOOKUP(C1255,away!$B$2:$E$405,4,FALSE)</f>
        <v>0.88</v>
      </c>
      <c r="H1255" s="10">
        <f>VLOOKUP(A1255,away!$A$2:$E$405,3,FALSE)</f>
        <v>1.1155555555555601</v>
      </c>
      <c r="I1255" s="10">
        <f>VLOOKUP(C1255,away!$B$2:$E$405,3,FALSE)</f>
        <v>1.25</v>
      </c>
      <c r="J1255" s="10">
        <f>VLOOKUP(B1255,home!$B$2:$E$405,4,FALSE)</f>
        <v>0.88</v>
      </c>
      <c r="K1255" s="12">
        <f t="shared" si="1568"/>
        <v>1.0566257777777743</v>
      </c>
      <c r="L1255" s="12">
        <f t="shared" si="1569"/>
        <v>1.2271111111111161</v>
      </c>
      <c r="M1255" s="13">
        <f t="shared" si="1570"/>
        <v>0.10190269527684413</v>
      </c>
      <c r="N1255" s="13">
        <f t="shared" si="1571"/>
        <v>0.10767301465454696</v>
      </c>
      <c r="O1255" s="13">
        <f t="shared" si="1572"/>
        <v>0.12504592962638569</v>
      </c>
      <c r="P1255" s="13">
        <f t="shared" si="1573"/>
        <v>0.13212675264942458</v>
      </c>
      <c r="Q1255" s="13">
        <f t="shared" si="1574"/>
        <v>5.6885041427519177E-2</v>
      </c>
      <c r="R1255" s="13">
        <f t="shared" si="1575"/>
        <v>7.6722624821878291E-2</v>
      </c>
      <c r="S1255" s="13">
        <f t="shared" si="1576"/>
        <v>4.2828795446122968E-2</v>
      </c>
      <c r="T1255" s="13">
        <f t="shared" si="1577"/>
        <v>6.9804266391724934E-2</v>
      </c>
      <c r="U1255" s="13">
        <f t="shared" si="1578"/>
        <v>8.1067103125569528E-2</v>
      </c>
      <c r="V1255" s="13">
        <f t="shared" si="1579"/>
        <v>6.17018862597748E-3</v>
      </c>
      <c r="W1255" s="13">
        <f t="shared" si="1580"/>
        <v>2.0035400380757788E-2</v>
      </c>
      <c r="X1255" s="13">
        <f t="shared" si="1581"/>
        <v>2.4585662422787768E-2</v>
      </c>
      <c r="Y1255" s="13">
        <f t="shared" si="1582"/>
        <v>1.5084669766514959E-2</v>
      </c>
      <c r="Z1255" s="13">
        <f t="shared" si="1583"/>
        <v>3.1382395130845474E-2</v>
      </c>
      <c r="AA1255" s="13">
        <f t="shared" si="1584"/>
        <v>3.3159447663659032E-2</v>
      </c>
      <c r="AB1255" s="13">
        <f t="shared" si="1585"/>
        <v>1.7518563589147561E-2</v>
      </c>
      <c r="AC1255" s="13">
        <f t="shared" si="1586"/>
        <v>5.0001559341119337E-4</v>
      </c>
      <c r="AD1255" s="13">
        <f t="shared" si="1587"/>
        <v>5.2924801276018289E-3</v>
      </c>
      <c r="AE1255" s="13">
        <f t="shared" si="1588"/>
        <v>6.4944611699149814E-3</v>
      </c>
      <c r="AF1255" s="13">
        <f t="shared" si="1589"/>
        <v>3.9847127311411863E-3</v>
      </c>
      <c r="AG1255" s="13">
        <f t="shared" si="1590"/>
        <v>1.629895088989758E-3</v>
      </c>
      <c r="AH1255" s="13">
        <f t="shared" si="1591"/>
        <v>9.627421439584968E-3</v>
      </c>
      <c r="AI1255" s="13">
        <f t="shared" si="1592"/>
        <v>1.0172581666595886E-2</v>
      </c>
      <c r="AJ1255" s="13">
        <f t="shared" si="1593"/>
        <v>5.3743060077374024E-3</v>
      </c>
      <c r="AK1255" s="13">
        <f t="shared" si="1594"/>
        <v>1.8928767551470993E-3</v>
      </c>
      <c r="AL1255" s="13">
        <f t="shared" si="1595"/>
        <v>2.5932753378902393E-5</v>
      </c>
      <c r="AM1255" s="13">
        <f t="shared" si="1596"/>
        <v>1.1184341862401398E-3</v>
      </c>
      <c r="AN1255" s="13">
        <f t="shared" si="1597"/>
        <v>1.3724430169817948E-3</v>
      </c>
      <c r="AO1255" s="13">
        <f t="shared" si="1598"/>
        <v>8.4207003775261147E-4</v>
      </c>
      <c r="AP1255" s="13">
        <f t="shared" si="1599"/>
        <v>3.4443783321999567E-4</v>
      </c>
      <c r="AQ1255" s="13">
        <f t="shared" si="1600"/>
        <v>1.0566587305782356E-4</v>
      </c>
      <c r="AR1255" s="13">
        <f t="shared" si="1601"/>
        <v>2.3627831639728173E-3</v>
      </c>
      <c r="AS1255" s="13">
        <f t="shared" si="1602"/>
        <v>2.4965775983530085E-3</v>
      </c>
      <c r="AT1255" s="13">
        <f t="shared" si="1603"/>
        <v>1.3189741233211576E-3</v>
      </c>
      <c r="AU1255" s="13">
        <f t="shared" si="1604"/>
        <v>4.6455401964099206E-4</v>
      </c>
      <c r="AV1255" s="13">
        <f t="shared" si="1605"/>
        <v>1.2271493808073866E-4</v>
      </c>
      <c r="AW1255" s="13">
        <f t="shared" si="1606"/>
        <v>9.340093403985006E-7</v>
      </c>
      <c r="AX1255" s="13">
        <f t="shared" si="1607"/>
        <v>1.9696106532153987E-4</v>
      </c>
      <c r="AY1255" s="13">
        <f t="shared" si="1608"/>
        <v>2.416931117123439E-4</v>
      </c>
      <c r="AZ1255" s="13">
        <f t="shared" si="1609"/>
        <v>1.4829215143061873E-4</v>
      </c>
      <c r="BA1255" s="13">
        <f t="shared" si="1610"/>
        <v>6.065698223702818E-5</v>
      </c>
      <c r="BB1255" s="13">
        <f t="shared" si="1611"/>
        <v>1.8608214217381723E-5</v>
      </c>
      <c r="BC1255" s="13">
        <f t="shared" si="1612"/>
        <v>4.5668692848169889E-6</v>
      </c>
      <c r="BD1255" s="13">
        <f t="shared" si="1613"/>
        <v>4.8323291227622038E-4</v>
      </c>
      <c r="BE1255" s="13">
        <f t="shared" si="1614"/>
        <v>5.1059635178168038E-4</v>
      </c>
      <c r="BF1255" s="13">
        <f t="shared" si="1615"/>
        <v>2.6975463366590602E-4</v>
      </c>
      <c r="BG1255" s="13">
        <f t="shared" si="1616"/>
        <v>9.5009899868798831E-5</v>
      </c>
      <c r="BH1255" s="13">
        <f t="shared" si="1617"/>
        <v>2.5097477336364507E-5</v>
      </c>
      <c r="BI1255" s="13">
        <f t="shared" si="1618"/>
        <v>5.3037283021592448E-6</v>
      </c>
      <c r="BJ1255" s="14">
        <f t="shared" si="1619"/>
        <v>0.31592343350295538</v>
      </c>
      <c r="BK1255" s="14">
        <f t="shared" si="1620"/>
        <v>0.28379607345687158</v>
      </c>
      <c r="BL1255" s="14">
        <f t="shared" si="1621"/>
        <v>0.36873545354230536</v>
      </c>
      <c r="BM1255" s="14">
        <f t="shared" si="1622"/>
        <v>0.39924053807400706</v>
      </c>
      <c r="BN1255" s="14">
        <f t="shared" si="1623"/>
        <v>0.6003560584565989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1.5025641025640999</v>
      </c>
      <c r="F1256" s="10">
        <f>VLOOKUP(B1256,home!$B$2:$E$405,3,FALSE)</f>
        <v>0.52</v>
      </c>
      <c r="G1256" s="10">
        <f>VLOOKUP(C1256,away!$B$2:$E$405,4,FALSE)</f>
        <v>0.86</v>
      </c>
      <c r="H1256" s="10">
        <f>VLOOKUP(A1256,away!$A$2:$E$405,3,FALSE)</f>
        <v>1.3487179487179499</v>
      </c>
      <c r="I1256" s="10">
        <f>VLOOKUP(C1256,away!$B$2:$E$405,3,FALSE)</f>
        <v>0.56999999999999995</v>
      </c>
      <c r="J1256" s="10">
        <f>VLOOKUP(B1256,home!$B$2:$E$405,4,FALSE)</f>
        <v>0.52</v>
      </c>
      <c r="K1256" s="12">
        <f t="shared" si="1568"/>
        <v>0.67194666666666547</v>
      </c>
      <c r="L1256" s="12">
        <f t="shared" si="1569"/>
        <v>0.39976000000000034</v>
      </c>
      <c r="M1256" s="13">
        <f t="shared" si="1570"/>
        <v>0.34242361547394279</v>
      </c>
      <c r="N1256" s="13">
        <f t="shared" si="1571"/>
        <v>0.23009040700566386</v>
      </c>
      <c r="O1256" s="13">
        <f t="shared" si="1572"/>
        <v>0.13688726452186345</v>
      </c>
      <c r="P1256" s="13">
        <f t="shared" si="1573"/>
        <v>9.1980941104584255E-2</v>
      </c>
      <c r="Q1256" s="13">
        <f t="shared" si="1574"/>
        <v>7.7304241009716085E-2</v>
      </c>
      <c r="R1256" s="13">
        <f t="shared" si="1575"/>
        <v>2.7361026432630095E-2</v>
      </c>
      <c r="S1256" s="13">
        <f t="shared" si="1576"/>
        <v>6.1769203000025062E-3</v>
      </c>
      <c r="T1256" s="13">
        <f t="shared" si="1577"/>
        <v>3.0903143386044125E-2</v>
      </c>
      <c r="U1256" s="13">
        <f t="shared" si="1578"/>
        <v>1.8385150507984317E-2</v>
      </c>
      <c r="V1256" s="13">
        <f t="shared" si="1579"/>
        <v>1.8435869641105933E-4</v>
      </c>
      <c r="W1256" s="13">
        <f t="shared" si="1580"/>
        <v>1.7314775688558423E-2</v>
      </c>
      <c r="X1256" s="13">
        <f t="shared" si="1581"/>
        <v>6.9217547292581196E-3</v>
      </c>
      <c r="Y1256" s="13">
        <f t="shared" si="1582"/>
        <v>1.3835203352841143E-3</v>
      </c>
      <c r="Z1256" s="13">
        <f t="shared" si="1583"/>
        <v>3.6459479755694049E-3</v>
      </c>
      <c r="AA1256" s="13">
        <f t="shared" si="1584"/>
        <v>2.449882589023939E-3</v>
      </c>
      <c r="AB1256" s="13">
        <f t="shared" si="1585"/>
        <v>8.2309521970966792E-4</v>
      </c>
      <c r="AC1256" s="13">
        <f t="shared" si="1586"/>
        <v>3.0951220999377117E-6</v>
      </c>
      <c r="AD1256" s="13">
        <f t="shared" si="1587"/>
        <v>2.9086514520019618E-3</v>
      </c>
      <c r="AE1256" s="13">
        <f t="shared" si="1588"/>
        <v>1.1627625044523049E-3</v>
      </c>
      <c r="AF1256" s="13">
        <f t="shared" si="1589"/>
        <v>2.3241296938992696E-4</v>
      </c>
      <c r="AG1256" s="13">
        <f t="shared" si="1590"/>
        <v>3.0969802881105757E-5</v>
      </c>
      <c r="AH1256" s="13">
        <f t="shared" si="1591"/>
        <v>3.6437604067840663E-4</v>
      </c>
      <c r="AI1256" s="13">
        <f t="shared" si="1592"/>
        <v>2.4484126594705267E-4</v>
      </c>
      <c r="AJ1256" s="13">
        <f t="shared" si="1593"/>
        <v>8.2260136257784273E-5</v>
      </c>
      <c r="AK1256" s="13">
        <f t="shared" si="1594"/>
        <v>1.8424808119321283E-5</v>
      </c>
      <c r="AL1256" s="13">
        <f t="shared" si="1595"/>
        <v>3.325614598068304E-8</v>
      </c>
      <c r="AM1256" s="13">
        <f t="shared" si="1596"/>
        <v>3.9089172953357502E-4</v>
      </c>
      <c r="AN1256" s="13">
        <f t="shared" si="1597"/>
        <v>1.5626287779834207E-4</v>
      </c>
      <c r="AO1256" s="13">
        <f t="shared" si="1598"/>
        <v>3.1233824014332642E-5</v>
      </c>
      <c r="AP1256" s="13">
        <f t="shared" si="1599"/>
        <v>4.1620111626565426E-6</v>
      </c>
      <c r="AQ1256" s="13">
        <f t="shared" si="1600"/>
        <v>4.1595139559589519E-7</v>
      </c>
      <c r="AR1256" s="13">
        <f t="shared" si="1601"/>
        <v>2.913259320431999E-5</v>
      </c>
      <c r="AS1256" s="13">
        <f t="shared" si="1602"/>
        <v>1.957554889499877E-5</v>
      </c>
      <c r="AT1256" s="13">
        <f t="shared" si="1603"/>
        <v>6.5768624140823739E-6</v>
      </c>
      <c r="AU1256" s="13">
        <f t="shared" si="1604"/>
        <v>1.4731002587559765E-6</v>
      </c>
      <c r="AV1256" s="13">
        <f t="shared" si="1605"/>
        <v>2.4746120213422014E-7</v>
      </c>
      <c r="AW1256" s="13">
        <f t="shared" si="1606"/>
        <v>2.48143873600414E-10</v>
      </c>
      <c r="AX1256" s="13">
        <f t="shared" si="1607"/>
        <v>4.3776399114608911E-5</v>
      </c>
      <c r="AY1256" s="13">
        <f t="shared" si="1608"/>
        <v>1.7500053310056072E-5</v>
      </c>
      <c r="AZ1256" s="13">
        <f t="shared" si="1609"/>
        <v>3.4979106556140106E-6</v>
      </c>
      <c r="BA1256" s="13">
        <f t="shared" si="1610"/>
        <v>4.6610825456275265E-7</v>
      </c>
      <c r="BB1256" s="13">
        <f t="shared" si="1611"/>
        <v>4.6582858961001537E-8</v>
      </c>
      <c r="BC1256" s="13">
        <f t="shared" si="1612"/>
        <v>3.724392739649998E-9</v>
      </c>
      <c r="BD1256" s="13">
        <f t="shared" si="1613"/>
        <v>1.9410075765598275E-6</v>
      </c>
      <c r="BE1256" s="13">
        <f t="shared" si="1614"/>
        <v>1.3042535710441185E-6</v>
      </c>
      <c r="BF1256" s="13">
        <f t="shared" si="1615"/>
        <v>4.3819441977559517E-7</v>
      </c>
      <c r="BG1256" s="13">
        <f t="shared" si="1616"/>
        <v>9.8147759906714901E-8</v>
      </c>
      <c r="BH1256" s="13">
        <f t="shared" si="1617"/>
        <v>1.6487515027529315E-8</v>
      </c>
      <c r="BI1256" s="13">
        <f t="shared" si="1618"/>
        <v>2.215746152872976E-9</v>
      </c>
      <c r="BJ1256" s="14">
        <f t="shared" si="1619"/>
        <v>0.36890089605574106</v>
      </c>
      <c r="BK1256" s="14">
        <f t="shared" si="1620"/>
        <v>0.44078646400649663</v>
      </c>
      <c r="BL1256" s="14">
        <f t="shared" si="1621"/>
        <v>0.18667712739477677</v>
      </c>
      <c r="BM1256" s="14">
        <f t="shared" si="1622"/>
        <v>9.3945440079017131E-2</v>
      </c>
      <c r="BN1256" s="14">
        <f t="shared" si="1623"/>
        <v>0.90604749554840047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1.175</v>
      </c>
      <c r="F1257" s="10">
        <f>VLOOKUP(B1257,home!$B$2:$E$405,3,FALSE)</f>
        <v>1.06</v>
      </c>
      <c r="G1257" s="10">
        <f>VLOOKUP(C1257,away!$B$2:$E$405,4,FALSE)</f>
        <v>1.04</v>
      </c>
      <c r="H1257" s="10">
        <f>VLOOKUP(A1257,away!$A$2:$E$405,3,FALSE)</f>
        <v>0.99375000000000002</v>
      </c>
      <c r="I1257" s="10">
        <f>VLOOKUP(C1257,away!$B$2:$E$405,3,FALSE)</f>
        <v>0.76</v>
      </c>
      <c r="J1257" s="10">
        <f>VLOOKUP(B1257,home!$B$2:$E$405,4,FALSE)</f>
        <v>1.06</v>
      </c>
      <c r="K1257" s="12">
        <f t="shared" si="1568"/>
        <v>1.29532</v>
      </c>
      <c r="L1257" s="12">
        <f t="shared" si="1569"/>
        <v>0.80056499999999997</v>
      </c>
      <c r="M1257" s="13">
        <f t="shared" si="1570"/>
        <v>0.12296137466996514</v>
      </c>
      <c r="N1257" s="13">
        <f t="shared" si="1571"/>
        <v>0.15927432783749923</v>
      </c>
      <c r="O1257" s="13">
        <f t="shared" si="1572"/>
        <v>9.8438572912660616E-2</v>
      </c>
      <c r="P1257" s="13">
        <f t="shared" si="1573"/>
        <v>0.12750945226522756</v>
      </c>
      <c r="Q1257" s="13">
        <f t="shared" si="1574"/>
        <v>0.10315561116723479</v>
      </c>
      <c r="R1257" s="13">
        <f t="shared" si="1575"/>
        <v>3.940323806191208E-2</v>
      </c>
      <c r="S1257" s="13">
        <f t="shared" si="1576"/>
        <v>3.3056438374687705E-2</v>
      </c>
      <c r="T1257" s="13">
        <f t="shared" si="1577"/>
        <v>8.2582771854097306E-2</v>
      </c>
      <c r="U1257" s="13">
        <f t="shared" si="1578"/>
        <v>5.1039802326355944E-2</v>
      </c>
      <c r="V1257" s="13">
        <f t="shared" si="1579"/>
        <v>3.8087916833946943E-3</v>
      </c>
      <c r="W1257" s="13">
        <f t="shared" si="1580"/>
        <v>4.4539842085714196E-2</v>
      </c>
      <c r="X1257" s="13">
        <f t="shared" si="1581"/>
        <v>3.565703867934978E-2</v>
      </c>
      <c r="Y1257" s="13">
        <f t="shared" si="1582"/>
        <v>1.4272888585166829E-2</v>
      </c>
      <c r="Z1257" s="13">
        <f t="shared" si="1583"/>
        <v>1.0514951093011548E-2</v>
      </c>
      <c r="AA1257" s="13">
        <f t="shared" si="1584"/>
        <v>1.3620226449799716E-2</v>
      </c>
      <c r="AB1257" s="13">
        <f t="shared" si="1585"/>
        <v>8.8212758624772875E-3</v>
      </c>
      <c r="AC1257" s="13">
        <f t="shared" si="1586"/>
        <v>2.4685442005952082E-4</v>
      </c>
      <c r="AD1257" s="13">
        <f t="shared" si="1587"/>
        <v>1.4423337062616821E-2</v>
      </c>
      <c r="AE1257" s="13">
        <f t="shared" si="1588"/>
        <v>1.1546818835533832E-2</v>
      </c>
      <c r="AF1257" s="13">
        <f t="shared" si="1589"/>
        <v>4.6219895105345712E-3</v>
      </c>
      <c r="AG1257" s="13">
        <f t="shared" si="1590"/>
        <v>1.2334010108337031E-3</v>
      </c>
      <c r="AH1257" s="13">
        <f t="shared" si="1591"/>
        <v>2.1044754554441969E-3</v>
      </c>
      <c r="AI1257" s="13">
        <f t="shared" si="1592"/>
        <v>2.7259691469459766E-3</v>
      </c>
      <c r="AJ1257" s="13">
        <f t="shared" si="1593"/>
        <v>1.7655011777110319E-3</v>
      </c>
      <c r="AK1257" s="13">
        <f t="shared" si="1594"/>
        <v>7.6229632850421806E-4</v>
      </c>
      <c r="AL1257" s="13">
        <f t="shared" si="1595"/>
        <v>1.0239401430091001E-5</v>
      </c>
      <c r="AM1257" s="13">
        <f t="shared" si="1596"/>
        <v>3.7365673927897631E-3</v>
      </c>
      <c r="AN1257" s="13">
        <f t="shared" si="1597"/>
        <v>2.9913650748087362E-3</v>
      </c>
      <c r="AO1257" s="13">
        <f t="shared" si="1598"/>
        <v>1.1973910905571281E-3</v>
      </c>
      <c r="AP1257" s="13">
        <f t="shared" si="1599"/>
        <v>3.1952979947062239E-4</v>
      </c>
      <c r="AQ1257" s="13">
        <f t="shared" si="1600"/>
        <v>6.3951093478299684E-5</v>
      </c>
      <c r="AR1257" s="13">
        <f t="shared" si="1601"/>
        <v>3.3695387859753682E-4</v>
      </c>
      <c r="AS1257" s="13">
        <f t="shared" si="1602"/>
        <v>4.3646309802496136E-4</v>
      </c>
      <c r="AT1257" s="13">
        <f t="shared" si="1603"/>
        <v>2.8267969006684658E-4</v>
      </c>
      <c r="AU1257" s="13">
        <f t="shared" si="1604"/>
        <v>1.2205355204579592E-4</v>
      </c>
      <c r="AV1257" s="13">
        <f t="shared" si="1605"/>
        <v>3.9524601758990073E-5</v>
      </c>
      <c r="AW1257" s="13">
        <f t="shared" si="1606"/>
        <v>2.9494819260182007E-7</v>
      </c>
      <c r="AX1257" s="13">
        <f t="shared" si="1607"/>
        <v>8.0667507920473985E-4</v>
      </c>
      <c r="AY1257" s="13">
        <f t="shared" si="1608"/>
        <v>6.4579583478354243E-4</v>
      </c>
      <c r="AZ1257" s="13">
        <f t="shared" si="1609"/>
        <v>2.5850077123674335E-4</v>
      </c>
      <c r="BA1257" s="13">
        <f t="shared" si="1610"/>
        <v>6.8982223308381143E-5</v>
      </c>
      <c r="BB1257" s="13">
        <f t="shared" si="1611"/>
        <v>1.3806188400718533E-5</v>
      </c>
      <c r="BC1257" s="13">
        <f t="shared" si="1612"/>
        <v>2.2105502434042474E-6</v>
      </c>
      <c r="BD1257" s="13">
        <f t="shared" si="1613"/>
        <v>4.4958913636572822E-5</v>
      </c>
      <c r="BE1257" s="13">
        <f t="shared" si="1614"/>
        <v>5.8236180011725499E-5</v>
      </c>
      <c r="BF1257" s="13">
        <f t="shared" si="1615"/>
        <v>3.771724434639415E-5</v>
      </c>
      <c r="BG1257" s="13">
        <f t="shared" si="1616"/>
        <v>1.6285300315590427E-5</v>
      </c>
      <c r="BH1257" s="13">
        <f t="shared" si="1617"/>
        <v>5.2736688011976448E-6</v>
      </c>
      <c r="BI1257" s="13">
        <f t="shared" si="1618"/>
        <v>1.3662177343134665E-6</v>
      </c>
      <c r="BJ1257" s="14">
        <f t="shared" si="1619"/>
        <v>0.48141280172686307</v>
      </c>
      <c r="BK1257" s="14">
        <f t="shared" si="1620"/>
        <v>0.28823894664954819</v>
      </c>
      <c r="BL1257" s="14">
        <f t="shared" si="1621"/>
        <v>0.22006287006715103</v>
      </c>
      <c r="BM1257" s="14">
        <f t="shared" si="1622"/>
        <v>0.34884149173548351</v>
      </c>
      <c r="BN1257" s="14">
        <f t="shared" si="1623"/>
        <v>0.65074257691449944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1.175</v>
      </c>
      <c r="F1258" s="10">
        <f>VLOOKUP(B1258,home!$B$2:$E$405,3,FALSE)</f>
        <v>0.74</v>
      </c>
      <c r="G1258" s="10">
        <f>VLOOKUP(C1258,away!$B$2:$E$405,4,FALSE)</f>
        <v>1.34</v>
      </c>
      <c r="H1258" s="10">
        <f>VLOOKUP(A1258,away!$A$2:$E$405,3,FALSE)</f>
        <v>0.99375000000000002</v>
      </c>
      <c r="I1258" s="10">
        <f>VLOOKUP(C1258,away!$B$2:$E$405,3,FALSE)</f>
        <v>0.61</v>
      </c>
      <c r="J1258" s="10">
        <f>VLOOKUP(B1258,home!$B$2:$E$405,4,FALSE)</f>
        <v>0.74</v>
      </c>
      <c r="K1258" s="12">
        <f t="shared" si="1568"/>
        <v>1.1651300000000002</v>
      </c>
      <c r="L1258" s="12">
        <f t="shared" si="1569"/>
        <v>0.44857874999999997</v>
      </c>
      <c r="M1258" s="13">
        <f t="shared" si="1570"/>
        <v>0.19914765389826472</v>
      </c>
      <c r="N1258" s="13">
        <f t="shared" si="1571"/>
        <v>0.23203290598648521</v>
      </c>
      <c r="O1258" s="13">
        <f t="shared" si="1572"/>
        <v>8.9333405651116207E-2</v>
      </c>
      <c r="P1258" s="13">
        <f t="shared" si="1573"/>
        <v>0.10408503092628504</v>
      </c>
      <c r="Q1258" s="13">
        <f t="shared" si="1574"/>
        <v>0.13517424987601681</v>
      </c>
      <c r="R1258" s="13">
        <f t="shared" si="1575"/>
        <v>2.0036533720110317E-2</v>
      </c>
      <c r="S1258" s="13">
        <f t="shared" si="1576"/>
        <v>1.3600076941478989E-2</v>
      </c>
      <c r="T1258" s="13">
        <f t="shared" si="1577"/>
        <v>6.0636296041571267E-2</v>
      </c>
      <c r="U1258" s="13">
        <f t="shared" si="1578"/>
        <v>2.3345166533312135E-2</v>
      </c>
      <c r="V1258" s="13">
        <f t="shared" si="1579"/>
        <v>7.8979055732120921E-4</v>
      </c>
      <c r="W1258" s="13">
        <f t="shared" si="1580"/>
        <v>5.2498524586014471E-2</v>
      </c>
      <c r="X1258" s="13">
        <f t="shared" si="1581"/>
        <v>2.3549722535638636E-2</v>
      </c>
      <c r="Y1258" s="13">
        <f t="shared" si="1582"/>
        <v>5.2819525489418038E-3</v>
      </c>
      <c r="Z1258" s="13">
        <f t="shared" si="1583"/>
        <v>2.9959877501666448E-3</v>
      </c>
      <c r="AA1258" s="13">
        <f t="shared" si="1584"/>
        <v>3.4907152073516629E-3</v>
      </c>
      <c r="AB1258" s="13">
        <f t="shared" si="1585"/>
        <v>2.0335685047708223E-3</v>
      </c>
      <c r="AC1258" s="13">
        <f t="shared" si="1586"/>
        <v>2.5799128490505872E-5</v>
      </c>
      <c r="AD1258" s="13">
        <f t="shared" si="1587"/>
        <v>1.5291901487725766E-2</v>
      </c>
      <c r="AE1258" s="13">
        <f t="shared" si="1588"/>
        <v>6.859622054487164E-3</v>
      </c>
      <c r="AF1258" s="13">
        <f t="shared" si="1589"/>
        <v>1.5385403433371416E-3</v>
      </c>
      <c r="AG1258" s="13">
        <f t="shared" si="1590"/>
        <v>2.3005216801291522E-4</v>
      </c>
      <c r="AH1258" s="13">
        <f t="shared" si="1591"/>
        <v>3.3598410999626644E-4</v>
      </c>
      <c r="AI1258" s="13">
        <f t="shared" si="1592"/>
        <v>3.9146516607994994E-4</v>
      </c>
      <c r="AJ1258" s="13">
        <f t="shared" si="1593"/>
        <v>2.2805390447736611E-4</v>
      </c>
      <c r="AK1258" s="13">
        <f t="shared" si="1594"/>
        <v>8.857081524123784E-5</v>
      </c>
      <c r="AL1258" s="13">
        <f t="shared" si="1595"/>
        <v>5.3935922100840856E-7</v>
      </c>
      <c r="AM1258" s="13">
        <f t="shared" si="1596"/>
        <v>3.5634106360787851E-3</v>
      </c>
      <c r="AN1258" s="13">
        <f t="shared" si="1597"/>
        <v>1.5984702888689262E-3</v>
      </c>
      <c r="AO1258" s="13">
        <f t="shared" si="1598"/>
        <v>3.5851990204648082E-4</v>
      </c>
      <c r="AP1258" s="13">
        <f t="shared" si="1599"/>
        <v>5.360813650337759E-5</v>
      </c>
      <c r="AQ1258" s="13">
        <f t="shared" si="1600"/>
        <v>6.011867715628622E-6</v>
      </c>
      <c r="AR1258" s="13">
        <f t="shared" si="1601"/>
        <v>3.0143066416397538E-5</v>
      </c>
      <c r="AS1258" s="13">
        <f t="shared" si="1602"/>
        <v>3.5120590973737268E-5</v>
      </c>
      <c r="AT1258" s="13">
        <f t="shared" si="1603"/>
        <v>2.0460027080615257E-5</v>
      </c>
      <c r="AU1258" s="13">
        <f t="shared" si="1604"/>
        <v>7.9461971174790825E-6</v>
      </c>
      <c r="AV1258" s="13">
        <f t="shared" si="1605"/>
        <v>2.3145881618721017E-6</v>
      </c>
      <c r="AW1258" s="13">
        <f t="shared" si="1606"/>
        <v>7.8304854742652487E-9</v>
      </c>
      <c r="AX1258" s="13">
        <f t="shared" si="1607"/>
        <v>6.9197277240241211E-4</v>
      </c>
      <c r="AY1258" s="13">
        <f t="shared" si="1608"/>
        <v>3.104042812783085E-4</v>
      </c>
      <c r="AZ1258" s="13">
        <f t="shared" si="1609"/>
        <v>6.9620382245235993E-5</v>
      </c>
      <c r="BA1258" s="13">
        <f t="shared" si="1610"/>
        <v>1.0410074680696716E-5</v>
      </c>
      <c r="BB1258" s="13">
        <f t="shared" si="1611"/>
        <v>1.1674345719183954E-6</v>
      </c>
      <c r="BC1258" s="13">
        <f t="shared" si="1612"/>
        <v>1.0473726819558777E-7</v>
      </c>
      <c r="BD1258" s="13">
        <f t="shared" si="1613"/>
        <v>2.2535898423724299E-6</v>
      </c>
      <c r="BE1258" s="13">
        <f t="shared" si="1614"/>
        <v>2.6257251330433894E-6</v>
      </c>
      <c r="BF1258" s="13">
        <f t="shared" si="1615"/>
        <v>1.5296555621314228E-6</v>
      </c>
      <c r="BG1258" s="13">
        <f t="shared" si="1616"/>
        <v>5.9408252836872805E-7</v>
      </c>
      <c r="BH1258" s="13">
        <f t="shared" si="1617"/>
        <v>1.7304584406956411E-7</v>
      </c>
      <c r="BI1258" s="13">
        <f t="shared" si="1618"/>
        <v>4.0324180860154251E-8</v>
      </c>
      <c r="BJ1258" s="14">
        <f t="shared" si="1619"/>
        <v>0.53975746814189107</v>
      </c>
      <c r="BK1258" s="14">
        <f t="shared" si="1620"/>
        <v>0.31795929509233978</v>
      </c>
      <c r="BL1258" s="14">
        <f t="shared" si="1621"/>
        <v>0.13938666450529696</v>
      </c>
      <c r="BM1258" s="14">
        <f t="shared" si="1622"/>
        <v>0.21997923898062346</v>
      </c>
      <c r="BN1258" s="14">
        <f t="shared" si="1623"/>
        <v>0.77980978005827828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1.175</v>
      </c>
      <c r="F1259" s="10">
        <f>VLOOKUP(B1259,home!$B$2:$E$405,3,FALSE)</f>
        <v>1.7</v>
      </c>
      <c r="G1259" s="10">
        <f>VLOOKUP(C1259,away!$B$2:$E$405,4,FALSE)</f>
        <v>0.95</v>
      </c>
      <c r="H1259" s="10">
        <f>VLOOKUP(A1259,away!$A$2:$E$405,3,FALSE)</f>
        <v>0.99375000000000002</v>
      </c>
      <c r="I1259" s="10">
        <f>VLOOKUP(C1259,away!$B$2:$E$405,3,FALSE)</f>
        <v>1.04</v>
      </c>
      <c r="J1259" s="10">
        <f>VLOOKUP(B1259,home!$B$2:$E$405,4,FALSE)</f>
        <v>1.7</v>
      </c>
      <c r="K1259" s="12">
        <f t="shared" si="1568"/>
        <v>1.8976249999999999</v>
      </c>
      <c r="L1259" s="12">
        <f t="shared" si="1569"/>
        <v>1.75695</v>
      </c>
      <c r="M1259" s="13">
        <f t="shared" si="1570"/>
        <v>2.5872490955543379E-2</v>
      </c>
      <c r="N1259" s="13">
        <f t="shared" si="1571"/>
        <v>4.9096285649513009E-2</v>
      </c>
      <c r="O1259" s="13">
        <f t="shared" si="1572"/>
        <v>4.5456672984341945E-2</v>
      </c>
      <c r="P1259" s="13">
        <f t="shared" si="1573"/>
        <v>8.6259719071911878E-2</v>
      </c>
      <c r="Q1259" s="13">
        <f t="shared" si="1574"/>
        <v>4.6583169527828566E-2</v>
      </c>
      <c r="R1259" s="13">
        <f t="shared" si="1575"/>
        <v>3.9932550799919787E-2</v>
      </c>
      <c r="S1259" s="13">
        <f t="shared" si="1576"/>
        <v>7.1898171180642775E-2</v>
      </c>
      <c r="T1259" s="13">
        <f t="shared" si="1577"/>
        <v>8.1844299701918408E-2</v>
      </c>
      <c r="U1259" s="13">
        <f t="shared" si="1578"/>
        <v>7.5777006711697792E-2</v>
      </c>
      <c r="V1259" s="13">
        <f t="shared" si="1579"/>
        <v>2.663453566476889E-2</v>
      </c>
      <c r="W1259" s="13">
        <f t="shared" si="1580"/>
        <v>2.9465795691748561E-2</v>
      </c>
      <c r="X1259" s="13">
        <f t="shared" si="1581"/>
        <v>5.1769929740617636E-2</v>
      </c>
      <c r="Y1259" s="13">
        <f t="shared" si="1582"/>
        <v>4.5478589028889078E-2</v>
      </c>
      <c r="Z1259" s="13">
        <f t="shared" si="1583"/>
        <v>2.3386498375973026E-2</v>
      </c>
      <c r="AA1259" s="13">
        <f t="shared" si="1584"/>
        <v>4.437880398070581E-2</v>
      </c>
      <c r="AB1259" s="13">
        <f t="shared" si="1585"/>
        <v>4.2107163951943444E-2</v>
      </c>
      <c r="AC1259" s="13">
        <f t="shared" si="1586"/>
        <v>5.5500250439780513E-3</v>
      </c>
      <c r="AD1259" s="13">
        <f t="shared" si="1587"/>
        <v>1.3978757637388588E-2</v>
      </c>
      <c r="AE1259" s="13">
        <f t="shared" si="1588"/>
        <v>2.4559978231009881E-2</v>
      </c>
      <c r="AF1259" s="13">
        <f t="shared" si="1589"/>
        <v>2.1575326876486407E-2</v>
      </c>
      <c r="AG1259" s="13">
        <f t="shared" si="1590"/>
        <v>1.2635590185214264E-2</v>
      </c>
      <c r="AH1259" s="13">
        <f t="shared" si="1591"/>
        <v>1.0272227080416455E-2</v>
      </c>
      <c r="AI1259" s="13">
        <f t="shared" si="1592"/>
        <v>1.9492834913475275E-2</v>
      </c>
      <c r="AJ1259" s="13">
        <f t="shared" si="1593"/>
        <v>1.8495045426341762E-2</v>
      </c>
      <c r="AK1259" s="13">
        <f t="shared" si="1594"/>
        <v>1.1698886859053929E-2</v>
      </c>
      <c r="AL1259" s="13">
        <f t="shared" si="1595"/>
        <v>7.4015849800971375E-4</v>
      </c>
      <c r="AM1259" s="13">
        <f t="shared" si="1596"/>
        <v>5.3052879923299089E-3</v>
      </c>
      <c r="AN1259" s="13">
        <f t="shared" si="1597"/>
        <v>9.3211257381240337E-3</v>
      </c>
      <c r="AO1259" s="13">
        <f t="shared" si="1598"/>
        <v>8.1883759327985115E-3</v>
      </c>
      <c r="AP1259" s="13">
        <f t="shared" si="1599"/>
        <v>4.7955223650434477E-3</v>
      </c>
      <c r="AQ1259" s="13">
        <f t="shared" si="1600"/>
        <v>2.1063732548157721E-3</v>
      </c>
      <c r="AR1259" s="13">
        <f t="shared" si="1601"/>
        <v>3.609557873787536E-3</v>
      </c>
      <c r="AS1259" s="13">
        <f t="shared" si="1602"/>
        <v>6.8495872602460737E-3</v>
      </c>
      <c r="AT1259" s="13">
        <f t="shared" si="1603"/>
        <v>6.4989740123622287E-3</v>
      </c>
      <c r="AU1259" s="13">
        <f t="shared" si="1604"/>
        <v>4.110871853402958E-3</v>
      </c>
      <c r="AV1259" s="13">
        <f t="shared" si="1605"/>
        <v>1.9502233002034466E-3</v>
      </c>
      <c r="AW1259" s="13">
        <f t="shared" si="1606"/>
        <v>6.8547563829165424E-5</v>
      </c>
      <c r="AX1259" s="13">
        <f t="shared" si="1607"/>
        <v>1.6779078544075054E-3</v>
      </c>
      <c r="AY1259" s="13">
        <f t="shared" si="1608"/>
        <v>2.9480002048012668E-3</v>
      </c>
      <c r="AZ1259" s="13">
        <f t="shared" si="1609"/>
        <v>2.5897444799127928E-3</v>
      </c>
      <c r="BA1259" s="13">
        <f t="shared" si="1610"/>
        <v>1.5166838546609271E-3</v>
      </c>
      <c r="BB1259" s="13">
        <f t="shared" si="1611"/>
        <v>6.6618442461162917E-4</v>
      </c>
      <c r="BC1259" s="13">
        <f t="shared" si="1612"/>
        <v>2.3409054496428028E-4</v>
      </c>
      <c r="BD1259" s="13">
        <f t="shared" si="1613"/>
        <v>1.0569687843918361E-3</v>
      </c>
      <c r="BE1259" s="13">
        <f t="shared" si="1614"/>
        <v>2.005730389481558E-3</v>
      </c>
      <c r="BF1259" s="13">
        <f t="shared" si="1615"/>
        <v>1.9030620651699711E-3</v>
      </c>
      <c r="BG1259" s="13">
        <f t="shared" si="1616"/>
        <v>1.2037660504727221E-3</v>
      </c>
      <c r="BH1259" s="13">
        <f t="shared" si="1617"/>
        <v>5.7107413788207476E-4</v>
      </c>
      <c r="BI1259" s="13">
        <f t="shared" si="1618"/>
        <v>2.1673691217969461E-4</v>
      </c>
      <c r="BJ1259" s="14">
        <f t="shared" si="1619"/>
        <v>0.41633701891708447</v>
      </c>
      <c r="BK1259" s="14">
        <f t="shared" si="1620"/>
        <v>0.21990310061965596</v>
      </c>
      <c r="BL1259" s="14">
        <f t="shared" si="1621"/>
        <v>0.33758774534747632</v>
      </c>
      <c r="BM1259" s="14">
        <f t="shared" si="1622"/>
        <v>0.70113402163015903</v>
      </c>
      <c r="BN1259" s="14">
        <f t="shared" si="1623"/>
        <v>0.29320088898905855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1.175</v>
      </c>
      <c r="F1260" s="10">
        <f>VLOOKUP(B1260,home!$B$2:$E$405,3,FALSE)</f>
        <v>0.95</v>
      </c>
      <c r="G1260" s="10">
        <f>VLOOKUP(C1260,away!$B$2:$E$405,4,FALSE)</f>
        <v>1.22</v>
      </c>
      <c r="H1260" s="10">
        <f>VLOOKUP(A1260,away!$A$2:$E$405,3,FALSE)</f>
        <v>0.99375000000000002</v>
      </c>
      <c r="I1260" s="10">
        <f>VLOOKUP(C1260,away!$B$2:$E$405,3,FALSE)</f>
        <v>0.61</v>
      </c>
      <c r="J1260" s="10">
        <f>VLOOKUP(B1260,home!$B$2:$E$405,4,FALSE)</f>
        <v>0.95</v>
      </c>
      <c r="K1260" s="12">
        <f t="shared" si="1568"/>
        <v>1.3618249999999998</v>
      </c>
      <c r="L1260" s="12">
        <f t="shared" si="1569"/>
        <v>0.57587812500000002</v>
      </c>
      <c r="M1260" s="13">
        <f t="shared" si="1570"/>
        <v>0.14403439914251348</v>
      </c>
      <c r="N1260" s="13">
        <f t="shared" si="1571"/>
        <v>0.1961496456122534</v>
      </c>
      <c r="O1260" s="13">
        <f t="shared" si="1572"/>
        <v>8.2946259713692266E-2</v>
      </c>
      <c r="P1260" s="13">
        <f t="shared" si="1573"/>
        <v>0.11295829013459896</v>
      </c>
      <c r="Q1260" s="13">
        <f t="shared" si="1574"/>
        <v>0.13356074556795353</v>
      </c>
      <c r="R1260" s="13">
        <f t="shared" si="1575"/>
        <v>2.3883468259842069E-2</v>
      </c>
      <c r="S1260" s="13">
        <f t="shared" si="1576"/>
        <v>2.2146749988361112E-2</v>
      </c>
      <c r="T1260" s="13">
        <f t="shared" si="1577"/>
        <v>7.6914711731275121E-2</v>
      </c>
      <c r="U1260" s="13">
        <f t="shared" si="1578"/>
        <v>3.2525104162959423E-2</v>
      </c>
      <c r="V1260" s="13">
        <f t="shared" si="1579"/>
        <v>1.9298314427486775E-3</v>
      </c>
      <c r="W1260" s="13">
        <f t="shared" si="1580"/>
        <v>6.0628787444359421E-2</v>
      </c>
      <c r="X1260" s="13">
        <f t="shared" si="1581"/>
        <v>3.4914792434481243E-2</v>
      </c>
      <c r="Y1260" s="13">
        <f t="shared" si="1582"/>
        <v>1.0053332600966622E-2</v>
      </c>
      <c r="Z1260" s="13">
        <f t="shared" si="1583"/>
        <v>4.5846556399916222E-3</v>
      </c>
      <c r="AA1260" s="13">
        <f t="shared" si="1584"/>
        <v>6.2434986669315908E-3</v>
      </c>
      <c r="AB1260" s="13">
        <f t="shared" si="1585"/>
        <v>4.2512762860470576E-3</v>
      </c>
      <c r="AC1260" s="13">
        <f t="shared" si="1586"/>
        <v>9.4591318687866125E-5</v>
      </c>
      <c r="AD1260" s="13">
        <f t="shared" si="1587"/>
        <v>2.0641449615353694E-2</v>
      </c>
      <c r="AE1260" s="13">
        <f t="shared" si="1588"/>
        <v>1.1886959301771855E-2</v>
      </c>
      <c r="AF1260" s="13">
        <f t="shared" si="1589"/>
        <v>3.4227199173278429E-3</v>
      </c>
      <c r="AG1260" s="13">
        <f t="shared" si="1590"/>
        <v>6.5702317613030453E-4</v>
      </c>
      <c r="AH1260" s="13">
        <f t="shared" si="1591"/>
        <v>6.6005072343226258E-4</v>
      </c>
      <c r="AI1260" s="13">
        <f t="shared" si="1592"/>
        <v>8.9887357643814094E-4</v>
      </c>
      <c r="AJ1260" s="13">
        <f t="shared" si="1593"/>
        <v>6.120542541164358E-4</v>
      </c>
      <c r="AK1260" s="13">
        <f t="shared" si="1594"/>
        <v>2.7783692820403832E-4</v>
      </c>
      <c r="AL1260" s="13">
        <f t="shared" si="1595"/>
        <v>2.9673116100512196E-6</v>
      </c>
      <c r="AM1260" s="13">
        <f t="shared" si="1596"/>
        <v>5.6220084244858045E-3</v>
      </c>
      <c r="AN1260" s="13">
        <f t="shared" si="1597"/>
        <v>3.2375916702270893E-3</v>
      </c>
      <c r="AO1260" s="13">
        <f t="shared" si="1598"/>
        <v>9.3222911028299727E-4</v>
      </c>
      <c r="AP1260" s="13">
        <f t="shared" si="1599"/>
        <v>1.7895011736673028E-4</v>
      </c>
      <c r="AQ1260" s="13">
        <f t="shared" si="1600"/>
        <v>2.5763364514420639E-5</v>
      </c>
      <c r="AR1260" s="13">
        <f t="shared" si="1601"/>
        <v>7.6021754603013006E-5</v>
      </c>
      <c r="AS1260" s="13">
        <f t="shared" si="1602"/>
        <v>1.0352832596224818E-4</v>
      </c>
      <c r="AT1260" s="13">
        <f t="shared" si="1603"/>
        <v>7.0493731251769333E-5</v>
      </c>
      <c r="AU1260" s="13">
        <f t="shared" si="1604"/>
        <v>3.2000041853980248E-5</v>
      </c>
      <c r="AV1260" s="13">
        <f t="shared" si="1605"/>
        <v>1.0894614249449164E-5</v>
      </c>
      <c r="AW1260" s="13">
        <f t="shared" si="1606"/>
        <v>6.4641665803328595E-8</v>
      </c>
      <c r="AX1260" s="13">
        <f t="shared" si="1607"/>
        <v>1.2760319371125626E-3</v>
      </c>
      <c r="AY1260" s="13">
        <f t="shared" si="1608"/>
        <v>7.3483887938450047E-4</v>
      </c>
      <c r="AZ1260" s="13">
        <f t="shared" si="1609"/>
        <v>2.1158881801852365E-4</v>
      </c>
      <c r="BA1260" s="13">
        <f t="shared" si="1610"/>
        <v>4.0616457263824548E-5</v>
      </c>
      <c r="BB1260" s="13">
        <f t="shared" si="1611"/>
        <v>5.8475323133084777E-6</v>
      </c>
      <c r="BC1260" s="13">
        <f t="shared" si="1612"/>
        <v>6.7349318889299989E-7</v>
      </c>
      <c r="BD1260" s="13">
        <f t="shared" si="1613"/>
        <v>7.296544249998874E-6</v>
      </c>
      <c r="BE1260" s="13">
        <f t="shared" si="1614"/>
        <v>9.9366163732547171E-6</v>
      </c>
      <c r="BF1260" s="13">
        <f t="shared" si="1615"/>
        <v>6.7659662962538031E-6</v>
      </c>
      <c r="BG1260" s="13">
        <f t="shared" si="1616"/>
        <v>3.0713540171319443E-6</v>
      </c>
      <c r="BH1260" s="13">
        <f t="shared" si="1617"/>
        <v>1.0456616710951777E-6</v>
      </c>
      <c r="BI1260" s="13">
        <f t="shared" si="1618"/>
        <v>2.8480164104783786E-7</v>
      </c>
      <c r="BJ1260" s="14">
        <f t="shared" si="1619"/>
        <v>0.56109630720603165</v>
      </c>
      <c r="BK1260" s="14">
        <f t="shared" si="1620"/>
        <v>0.28190166821790469</v>
      </c>
      <c r="BL1260" s="14">
        <f t="shared" si="1621"/>
        <v>0.15261976198383242</v>
      </c>
      <c r="BM1260" s="14">
        <f t="shared" si="1622"/>
        <v>0.30593481037918813</v>
      </c>
      <c r="BN1260" s="14">
        <f t="shared" si="1623"/>
        <v>0.69353280843085363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1.175</v>
      </c>
      <c r="F1261" s="10">
        <f>VLOOKUP(B1261,home!$B$2:$E$405,3,FALSE)</f>
        <v>0.56999999999999995</v>
      </c>
      <c r="G1261" s="10">
        <f>VLOOKUP(C1261,away!$B$2:$E$405,4,FALSE)</f>
        <v>0.53</v>
      </c>
      <c r="H1261" s="10">
        <f>VLOOKUP(A1261,away!$A$2:$E$405,3,FALSE)</f>
        <v>0.99375000000000002</v>
      </c>
      <c r="I1261" s="10">
        <f>VLOOKUP(C1261,away!$B$2:$E$405,3,FALSE)</f>
        <v>1.49</v>
      </c>
      <c r="J1261" s="10">
        <f>VLOOKUP(B1261,home!$B$2:$E$405,4,FALSE)</f>
        <v>0.56999999999999995</v>
      </c>
      <c r="K1261" s="12">
        <f t="shared" si="1568"/>
        <v>0.35496749999999999</v>
      </c>
      <c r="L1261" s="12">
        <f t="shared" si="1569"/>
        <v>0.84399187499999984</v>
      </c>
      <c r="M1261" s="13">
        <f t="shared" si="1570"/>
        <v>0.30150780527722182</v>
      </c>
      <c r="N1261" s="13">
        <f t="shared" si="1571"/>
        <v>0.10702547186974222</v>
      </c>
      <c r="O1261" s="13">
        <f t="shared" si="1572"/>
        <v>0.25447013790305728</v>
      </c>
      <c r="P1261" s="13">
        <f t="shared" si="1573"/>
        <v>9.0328628676103459E-2</v>
      </c>
      <c r="Q1261" s="13">
        <f t="shared" si="1574"/>
        <v>1.8995282092961363E-2</v>
      </c>
      <c r="R1261" s="13">
        <f t="shared" si="1575"/>
        <v>0.10738536441015491</v>
      </c>
      <c r="S1261" s="13">
        <f t="shared" si="1576"/>
        <v>6.7653813729658986E-3</v>
      </c>
      <c r="T1261" s="13">
        <f t="shared" si="1577"/>
        <v>1.6031863749792378E-2</v>
      </c>
      <c r="U1261" s="13">
        <f t="shared" si="1578"/>
        <v>3.8118314341261658E-2</v>
      </c>
      <c r="V1261" s="13">
        <f t="shared" si="1579"/>
        <v>2.2520427560517416E-4</v>
      </c>
      <c r="W1261" s="13">
        <f t="shared" si="1580"/>
        <v>2.24756926544442E-3</v>
      </c>
      <c r="X1261" s="13">
        <f t="shared" si="1581"/>
        <v>1.896930198534808E-3</v>
      </c>
      <c r="Y1261" s="13">
        <f t="shared" si="1582"/>
        <v>8.0049683750275729E-4</v>
      </c>
      <c r="Z1261" s="13">
        <f t="shared" si="1583"/>
        <v>3.021079168536164E-2</v>
      </c>
      <c r="AA1261" s="13">
        <f t="shared" si="1584"/>
        <v>1.0723849197573606E-2</v>
      </c>
      <c r="AB1261" s="13">
        <f t="shared" si="1585"/>
        <v>1.9033089700198546E-3</v>
      </c>
      <c r="AC1261" s="13">
        <f t="shared" si="1586"/>
        <v>4.2168048868392472E-6</v>
      </c>
      <c r="AD1261" s="13">
        <f t="shared" si="1587"/>
        <v>1.9945351080791055E-4</v>
      </c>
      <c r="AE1261" s="13">
        <f t="shared" si="1588"/>
        <v>1.6833714256210113E-4</v>
      </c>
      <c r="AF1261" s="13">
        <f t="shared" si="1589"/>
        <v>7.1037590291565009E-5</v>
      </c>
      <c r="AG1261" s="13">
        <f t="shared" si="1590"/>
        <v>1.9985049675219917E-5</v>
      </c>
      <c r="AH1261" s="13">
        <f t="shared" si="1591"/>
        <v>6.3744156799406919E-3</v>
      </c>
      <c r="AI1261" s="13">
        <f t="shared" si="1592"/>
        <v>2.2627103978693471E-3</v>
      </c>
      <c r="AJ1261" s="13">
        <f t="shared" si="1593"/>
        <v>4.0159432657784372E-4</v>
      </c>
      <c r="AK1261" s="13">
        <f t="shared" si="1594"/>
        <v>4.7517644706506903E-5</v>
      </c>
      <c r="AL1261" s="13">
        <f t="shared" si="1595"/>
        <v>5.0532450060145384E-8</v>
      </c>
      <c r="AM1261" s="13">
        <f t="shared" si="1596"/>
        <v>1.4159902819541404E-5</v>
      </c>
      <c r="AN1261" s="13">
        <f t="shared" si="1597"/>
        <v>1.1950842930482532E-5</v>
      </c>
      <c r="AO1261" s="13">
        <f t="shared" si="1598"/>
        <v>5.0432071663642218E-6</v>
      </c>
      <c r="AP1261" s="13">
        <f t="shared" si="1599"/>
        <v>1.4188086241177257E-6</v>
      </c>
      <c r="AQ1261" s="13">
        <f t="shared" si="1600"/>
        <v>2.9936573773382224E-7</v>
      </c>
      <c r="AR1261" s="13">
        <f t="shared" si="1601"/>
        <v>1.0759910083485091E-3</v>
      </c>
      <c r="AS1261" s="13">
        <f t="shared" si="1602"/>
        <v>3.8194183825594931E-4</v>
      </c>
      <c r="AT1261" s="13">
        <f t="shared" si="1603"/>
        <v>6.7788469735559337E-5</v>
      </c>
      <c r="AU1261" s="13">
        <f t="shared" si="1604"/>
        <v>8.0209012102857183E-6</v>
      </c>
      <c r="AV1261" s="13">
        <f t="shared" si="1605"/>
        <v>7.1178981259052395E-7</v>
      </c>
      <c r="AW1261" s="13">
        <f t="shared" si="1606"/>
        <v>4.2052780113121293E-10</v>
      </c>
      <c r="AX1261" s="13">
        <f t="shared" si="1607"/>
        <v>8.377175506825928E-7</v>
      </c>
      <c r="AY1261" s="13">
        <f t="shared" si="1608"/>
        <v>7.0702680632100876E-7</v>
      </c>
      <c r="AZ1261" s="13">
        <f t="shared" si="1609"/>
        <v>2.9836243997106497E-7</v>
      </c>
      <c r="BA1261" s="13">
        <f t="shared" si="1610"/>
        <v>8.3938491713584694E-8</v>
      </c>
      <c r="BB1261" s="13">
        <f t="shared" si="1611"/>
        <v>1.771085125150507E-8</v>
      </c>
      <c r="BC1261" s="13">
        <f t="shared" si="1612"/>
        <v>2.9895629111207723E-9</v>
      </c>
      <c r="BD1261" s="13">
        <f t="shared" si="1613"/>
        <v>1.5135461143653305E-4</v>
      </c>
      <c r="BE1261" s="13">
        <f t="shared" si="1614"/>
        <v>5.3725968035097535E-5</v>
      </c>
      <c r="BF1261" s="13">
        <f t="shared" si="1615"/>
        <v>9.5354862792492415E-6</v>
      </c>
      <c r="BG1261" s="13">
        <f t="shared" si="1616"/>
        <v>1.1282625752764681E-6</v>
      </c>
      <c r="BH1261" s="13">
        <f t="shared" si="1617"/>
        <v>1.0012413642236243E-7</v>
      </c>
      <c r="BI1261" s="13">
        <f t="shared" si="1618"/>
        <v>7.1081628791009895E-9</v>
      </c>
      <c r="BJ1261" s="14">
        <f t="shared" si="1619"/>
        <v>0.14749124718029583</v>
      </c>
      <c r="BK1261" s="14">
        <f t="shared" si="1620"/>
        <v>0.39883199396603958</v>
      </c>
      <c r="BL1261" s="14">
        <f t="shared" si="1621"/>
        <v>0.42343751843915001</v>
      </c>
      <c r="BM1261" s="14">
        <f t="shared" si="1622"/>
        <v>0.12025815443532754</v>
      </c>
      <c r="BN1261" s="14">
        <f t="shared" si="1623"/>
        <v>0.87971269022924103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1.175</v>
      </c>
      <c r="F1262" s="10">
        <f>VLOOKUP(B1262,home!$B$2:$E$405,3,FALSE)</f>
        <v>1.28</v>
      </c>
      <c r="G1262" s="10">
        <f>VLOOKUP(C1262,away!$B$2:$E$405,4,FALSE)</f>
        <v>1.28</v>
      </c>
      <c r="H1262" s="10">
        <f>VLOOKUP(A1262,away!$A$2:$E$405,3,FALSE)</f>
        <v>0.99375000000000002</v>
      </c>
      <c r="I1262" s="10">
        <f>VLOOKUP(C1262,away!$B$2:$E$405,3,FALSE)</f>
        <v>0.74</v>
      </c>
      <c r="J1262" s="10">
        <f>VLOOKUP(B1262,home!$B$2:$E$405,4,FALSE)</f>
        <v>1.28</v>
      </c>
      <c r="K1262" s="12">
        <f t="shared" si="1568"/>
        <v>1.9251199999999999</v>
      </c>
      <c r="L1262" s="12">
        <f t="shared" si="1569"/>
        <v>0.94128000000000001</v>
      </c>
      <c r="M1262" s="13">
        <f t="shared" si="1570"/>
        <v>5.6903410565866543E-2</v>
      </c>
      <c r="N1262" s="13">
        <f t="shared" si="1571"/>
        <v>0.10954589374856098</v>
      </c>
      <c r="O1262" s="13">
        <f t="shared" si="1572"/>
        <v>5.3562042297438855E-2</v>
      </c>
      <c r="P1262" s="13">
        <f t="shared" si="1573"/>
        <v>0.10311335886764547</v>
      </c>
      <c r="Q1262" s="13">
        <f t="shared" si="1574"/>
        <v>0.10544449548661489</v>
      </c>
      <c r="R1262" s="13">
        <f t="shared" si="1575"/>
        <v>2.5208439586866624E-2</v>
      </c>
      <c r="S1262" s="13">
        <f t="shared" si="1576"/>
        <v>4.6712335303086647E-2</v>
      </c>
      <c r="T1262" s="13">
        <f t="shared" si="1577"/>
        <v>9.9252794711640849E-2</v>
      </c>
      <c r="U1262" s="13">
        <f t="shared" si="1578"/>
        <v>4.8529271217468667E-2</v>
      </c>
      <c r="V1262" s="13">
        <f t="shared" si="1579"/>
        <v>9.4051495835065606E-3</v>
      </c>
      <c r="W1262" s="13">
        <f t="shared" si="1580"/>
        <v>6.7664435717064042E-2</v>
      </c>
      <c r="X1262" s="13">
        <f t="shared" si="1581"/>
        <v>6.3691180051758042E-2</v>
      </c>
      <c r="Y1262" s="13">
        <f t="shared" si="1582"/>
        <v>2.9975616979559402E-2</v>
      </c>
      <c r="Z1262" s="13">
        <f t="shared" si="1583"/>
        <v>7.9094000047752726E-3</v>
      </c>
      <c r="AA1262" s="13">
        <f t="shared" si="1584"/>
        <v>1.5226544137192972E-2</v>
      </c>
      <c r="AB1262" s="13">
        <f t="shared" si="1585"/>
        <v>1.465646232469647E-2</v>
      </c>
      <c r="AC1262" s="13">
        <f t="shared" si="1586"/>
        <v>1.0651784253395541E-3</v>
      </c>
      <c r="AD1262" s="13">
        <f t="shared" si="1587"/>
        <v>3.2565539621908564E-2</v>
      </c>
      <c r="AE1262" s="13">
        <f t="shared" si="1588"/>
        <v>3.0653291135310092E-2</v>
      </c>
      <c r="AF1262" s="13">
        <f t="shared" si="1589"/>
        <v>1.4426664939922342E-2</v>
      </c>
      <c r="AG1262" s="13">
        <f t="shared" si="1590"/>
        <v>4.5265103915500347E-3</v>
      </c>
      <c r="AH1262" s="13">
        <f t="shared" si="1591"/>
        <v>1.8612400091237171E-3</v>
      </c>
      <c r="AI1262" s="13">
        <f t="shared" si="1592"/>
        <v>3.5831103663642493E-3</v>
      </c>
      <c r="AJ1262" s="13">
        <f t="shared" si="1593"/>
        <v>3.4489587142475728E-3</v>
      </c>
      <c r="AK1262" s="13">
        <f t="shared" si="1594"/>
        <v>2.2132197999907635E-3</v>
      </c>
      <c r="AL1262" s="13">
        <f t="shared" si="1595"/>
        <v>7.7207411041189754E-5</v>
      </c>
      <c r="AM1262" s="13">
        <f t="shared" si="1596"/>
        <v>1.253851432738572E-2</v>
      </c>
      <c r="AN1262" s="13">
        <f t="shared" si="1597"/>
        <v>1.180225276608163E-2</v>
      </c>
      <c r="AO1262" s="13">
        <f t="shared" si="1598"/>
        <v>5.5546122418286582E-3</v>
      </c>
      <c r="AP1262" s="13">
        <f t="shared" si="1599"/>
        <v>1.7428151369961601E-3</v>
      </c>
      <c r="AQ1262" s="13">
        <f t="shared" si="1600"/>
        <v>4.1011925803793631E-4</v>
      </c>
      <c r="AR1262" s="13">
        <f t="shared" si="1601"/>
        <v>3.5038959915759452E-4</v>
      </c>
      <c r="AS1262" s="13">
        <f t="shared" si="1602"/>
        <v>6.7454202513026829E-4</v>
      </c>
      <c r="AT1262" s="13">
        <f t="shared" si="1603"/>
        <v>6.4928717170939119E-4</v>
      </c>
      <c r="AU1262" s="13">
        <f t="shared" si="1604"/>
        <v>4.1665190666706118E-4</v>
      </c>
      <c r="AV1262" s="13">
        <f t="shared" si="1605"/>
        <v>2.005262296407231E-4</v>
      </c>
      <c r="AW1262" s="13">
        <f t="shared" si="1606"/>
        <v>3.8862713943017264E-6</v>
      </c>
      <c r="AX1262" s="13">
        <f t="shared" si="1607"/>
        <v>4.0230241169894685E-3</v>
      </c>
      <c r="AY1262" s="13">
        <f t="shared" si="1608"/>
        <v>3.7867921408398469E-3</v>
      </c>
      <c r="AZ1262" s="13">
        <f t="shared" si="1609"/>
        <v>1.7822158531648655E-3</v>
      </c>
      <c r="BA1262" s="13">
        <f t="shared" si="1610"/>
        <v>5.5918804608900833E-4</v>
      </c>
      <c r="BB1262" s="13">
        <f t="shared" si="1611"/>
        <v>1.3158813100566541E-4</v>
      </c>
      <c r="BC1262" s="13">
        <f t="shared" si="1612"/>
        <v>2.4772255190602549E-5</v>
      </c>
      <c r="BD1262" s="13">
        <f t="shared" si="1613"/>
        <v>5.4969120315843411E-5</v>
      </c>
      <c r="BE1262" s="13">
        <f t="shared" si="1614"/>
        <v>1.0582215290243644E-4</v>
      </c>
      <c r="BF1262" s="13">
        <f t="shared" si="1615"/>
        <v>1.0186017149776925E-4</v>
      </c>
      <c r="BG1262" s="13">
        <f t="shared" si="1616"/>
        <v>6.5364351117928535E-5</v>
      </c>
      <c r="BH1262" s="13">
        <f t="shared" si="1617"/>
        <v>3.145855490603663E-5</v>
      </c>
      <c r="BI1262" s="13">
        <f t="shared" si="1618"/>
        <v>1.2112298644141843E-5</v>
      </c>
      <c r="BJ1262" s="14">
        <f t="shared" si="1619"/>
        <v>0.60010231705749895</v>
      </c>
      <c r="BK1262" s="14">
        <f t="shared" si="1620"/>
        <v>0.22106343229732581</v>
      </c>
      <c r="BL1262" s="14">
        <f t="shared" si="1621"/>
        <v>0.17095227203507912</v>
      </c>
      <c r="BM1262" s="14">
        <f t="shared" si="1622"/>
        <v>0.54246687497224</v>
      </c>
      <c r="BN1262" s="14">
        <f t="shared" si="1623"/>
        <v>0.45377764055299341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1.175</v>
      </c>
      <c r="F1263" s="10">
        <f>VLOOKUP(B1263,home!$B$2:$E$405,3,FALSE)</f>
        <v>1.22</v>
      </c>
      <c r="G1263" s="10">
        <f>VLOOKUP(C1263,away!$B$2:$E$405,4,FALSE)</f>
        <v>0.85</v>
      </c>
      <c r="H1263" s="10">
        <f>VLOOKUP(A1263,away!$A$2:$E$405,3,FALSE)</f>
        <v>0.99375000000000002</v>
      </c>
      <c r="I1263" s="10">
        <f>VLOOKUP(C1263,away!$B$2:$E$405,3,FALSE)</f>
        <v>0.96</v>
      </c>
      <c r="J1263" s="10">
        <f>VLOOKUP(B1263,home!$B$2:$E$405,4,FALSE)</f>
        <v>1.22</v>
      </c>
      <c r="K1263" s="12">
        <f t="shared" si="1568"/>
        <v>1.218475</v>
      </c>
      <c r="L1263" s="12">
        <f t="shared" si="1569"/>
        <v>1.16388</v>
      </c>
      <c r="M1263" s="13">
        <f t="shared" si="1570"/>
        <v>9.2332877342867811E-2</v>
      </c>
      <c r="N1263" s="13">
        <f t="shared" si="1571"/>
        <v>0.11250530272035086</v>
      </c>
      <c r="O1263" s="13">
        <f t="shared" si="1572"/>
        <v>0.10746438928181699</v>
      </c>
      <c r="P1263" s="13">
        <f t="shared" si="1573"/>
        <v>0.13094267173016197</v>
      </c>
      <c r="Q1263" s="13">
        <f t="shared" si="1574"/>
        <v>6.8542449366089775E-2</v>
      </c>
      <c r="R1263" s="13">
        <f t="shared" si="1575"/>
        <v>6.2537826698660592E-2</v>
      </c>
      <c r="S1263" s="13">
        <f t="shared" si="1576"/>
        <v>4.6424371722336981E-2</v>
      </c>
      <c r="T1263" s="13">
        <f t="shared" si="1577"/>
        <v>7.9775185968204571E-2</v>
      </c>
      <c r="U1263" s="13">
        <f t="shared" si="1578"/>
        <v>7.6200778386650472E-2</v>
      </c>
      <c r="V1263" s="13">
        <f t="shared" si="1579"/>
        <v>7.3152362067613148E-3</v>
      </c>
      <c r="W1263" s="13">
        <f t="shared" si="1580"/>
        <v>2.7839086997115403E-2</v>
      </c>
      <c r="X1263" s="13">
        <f t="shared" si="1581"/>
        <v>3.2401356574202671E-2</v>
      </c>
      <c r="Y1263" s="13">
        <f t="shared" si="1582"/>
        <v>1.885564544479151E-2</v>
      </c>
      <c r="Z1263" s="13">
        <f t="shared" si="1583"/>
        <v>2.4262175246012371E-2</v>
      </c>
      <c r="AA1263" s="13">
        <f t="shared" si="1584"/>
        <v>2.9562853982884923E-2</v>
      </c>
      <c r="AB1263" s="13">
        <f t="shared" si="1585"/>
        <v>1.8010799253397859E-2</v>
      </c>
      <c r="AC1263" s="13">
        <f t="shared" si="1586"/>
        <v>6.4838535905090925E-4</v>
      </c>
      <c r="AD1263" s="13">
        <f t="shared" si="1587"/>
        <v>8.4803078822025518E-3</v>
      </c>
      <c r="AE1263" s="13">
        <f t="shared" si="1588"/>
        <v>9.8700607379379052E-3</v>
      </c>
      <c r="AF1263" s="13">
        <f t="shared" si="1589"/>
        <v>5.7437831458355855E-3</v>
      </c>
      <c r="AG1263" s="13">
        <f t="shared" si="1590"/>
        <v>2.2283581092583742E-3</v>
      </c>
      <c r="AH1263" s="13">
        <f t="shared" si="1591"/>
        <v>7.0595651313322197E-3</v>
      </c>
      <c r="AI1263" s="13">
        <f t="shared" si="1592"/>
        <v>8.6019036234000271E-3</v>
      </c>
      <c r="AJ1263" s="13">
        <f t="shared" si="1593"/>
        <v>5.2406022587611753E-3</v>
      </c>
      <c r="AK1263" s="13">
        <f t="shared" si="1594"/>
        <v>2.1285142790813403E-3</v>
      </c>
      <c r="AL1263" s="13">
        <f t="shared" si="1595"/>
        <v>3.6780533074724774E-5</v>
      </c>
      <c r="AM1263" s="13">
        <f t="shared" si="1596"/>
        <v>2.06660862935335E-3</v>
      </c>
      <c r="AN1263" s="13">
        <f t="shared" si="1597"/>
        <v>2.405284451531777E-3</v>
      </c>
      <c r="AO1263" s="13">
        <f t="shared" si="1598"/>
        <v>1.3997312337244027E-3</v>
      </c>
      <c r="AP1263" s="13">
        <f t="shared" si="1599"/>
        <v>5.4303972943571934E-4</v>
      </c>
      <c r="AQ1263" s="13">
        <f t="shared" si="1600"/>
        <v>1.5800827007391127E-4</v>
      </c>
      <c r="AR1263" s="13">
        <f t="shared" si="1601"/>
        <v>1.6432973330109887E-3</v>
      </c>
      <c r="AS1263" s="13">
        <f t="shared" si="1602"/>
        <v>2.0023167178405648E-3</v>
      </c>
      <c r="AT1263" s="13">
        <f t="shared" si="1603"/>
        <v>1.2198864313853915E-3</v>
      </c>
      <c r="AU1263" s="13">
        <f t="shared" si="1604"/>
        <v>4.9546703982743798E-4</v>
      </c>
      <c r="AV1263" s="13">
        <f t="shared" si="1605"/>
        <v>1.5092855033843445E-4</v>
      </c>
      <c r="AW1263" s="13">
        <f t="shared" si="1606"/>
        <v>1.4489064540358201E-6</v>
      </c>
      <c r="AX1263" s="13">
        <f t="shared" si="1607"/>
        <v>4.1968515827522002E-4</v>
      </c>
      <c r="AY1263" s="13">
        <f t="shared" si="1608"/>
        <v>4.8846316201336308E-4</v>
      </c>
      <c r="AZ1263" s="13">
        <f t="shared" si="1609"/>
        <v>2.8425625250205657E-4</v>
      </c>
      <c r="BA1263" s="13">
        <f t="shared" si="1610"/>
        <v>1.1028005572069788E-4</v>
      </c>
      <c r="BB1263" s="13">
        <f t="shared" si="1611"/>
        <v>3.2088187813051469E-5</v>
      </c>
      <c r="BC1263" s="13">
        <f t="shared" si="1612"/>
        <v>7.4693600063708683E-6</v>
      </c>
      <c r="BD1263" s="13">
        <f t="shared" si="1613"/>
        <v>3.1876681665747136E-4</v>
      </c>
      <c r="BE1263" s="13">
        <f t="shared" si="1614"/>
        <v>3.8840939692671246E-4</v>
      </c>
      <c r="BF1263" s="13">
        <f t="shared" si="1615"/>
        <v>2.3663356996013804E-4</v>
      </c>
      <c r="BG1263" s="13">
        <f t="shared" si="1616"/>
        <v>9.611069638572636E-5</v>
      </c>
      <c r="BH1263" s="13">
        <f t="shared" si="1617"/>
        <v>2.9277120194649495E-5</v>
      </c>
      <c r="BI1263" s="13">
        <f t="shared" si="1618"/>
        <v>7.1346878058351061E-6</v>
      </c>
      <c r="BJ1263" s="14">
        <f t="shared" si="1619"/>
        <v>0.37415645143643905</v>
      </c>
      <c r="BK1263" s="14">
        <f t="shared" si="1620"/>
        <v>0.27818878605626707</v>
      </c>
      <c r="BL1263" s="14">
        <f t="shared" si="1621"/>
        <v>0.32339546125631891</v>
      </c>
      <c r="BM1263" s="14">
        <f t="shared" si="1622"/>
        <v>0.42519034259953009</v>
      </c>
      <c r="BN1263" s="14">
        <f t="shared" si="1623"/>
        <v>0.57432551713994806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1.175</v>
      </c>
      <c r="F1264" s="10">
        <f>VLOOKUP(B1264,home!$B$2:$E$405,3,FALSE)</f>
        <v>0.85</v>
      </c>
      <c r="G1264" s="10">
        <f>VLOOKUP(C1264,away!$B$2:$E$405,4,FALSE)</f>
        <v>1.1299999999999999</v>
      </c>
      <c r="H1264" s="10">
        <f>VLOOKUP(A1264,away!$A$2:$E$405,3,FALSE)</f>
        <v>0.99375000000000002</v>
      </c>
      <c r="I1264" s="10">
        <f>VLOOKUP(C1264,away!$B$2:$E$405,3,FALSE)</f>
        <v>0.85</v>
      </c>
      <c r="J1264" s="10">
        <f>VLOOKUP(B1264,home!$B$2:$E$405,4,FALSE)</f>
        <v>0.85</v>
      </c>
      <c r="K1264" s="12">
        <f t="shared" si="1568"/>
        <v>1.1285874999999999</v>
      </c>
      <c r="L1264" s="12">
        <f t="shared" si="1569"/>
        <v>0.71798437500000001</v>
      </c>
      <c r="M1264" s="13">
        <f t="shared" si="1570"/>
        <v>0.15777711995989702</v>
      </c>
      <c r="N1264" s="13">
        <f t="shared" si="1571"/>
        <v>0.17806528537274022</v>
      </c>
      <c r="O1264" s="13">
        <f t="shared" si="1572"/>
        <v>0.11328150686370668</v>
      </c>
      <c r="P1264" s="13">
        <f t="shared" si="1573"/>
        <v>0.12784809262754354</v>
      </c>
      <c r="Q1264" s="13">
        <f t="shared" si="1574"/>
        <v>0.10048112762780374</v>
      </c>
      <c r="R1264" s="13">
        <f t="shared" si="1575"/>
        <v>4.0667175952298316E-2</v>
      </c>
      <c r="S1264" s="13">
        <f t="shared" si="1576"/>
        <v>2.5899089159213132E-2</v>
      </c>
      <c r="T1264" s="13">
        <f t="shared" si="1577"/>
        <v>7.2143879619143911E-2</v>
      </c>
      <c r="U1264" s="13">
        <f t="shared" si="1578"/>
        <v>4.5896466440064468E-2</v>
      </c>
      <c r="V1264" s="13">
        <f t="shared" si="1579"/>
        <v>2.3318048978328847E-3</v>
      </c>
      <c r="W1264" s="13">
        <f t="shared" si="1580"/>
        <v>3.7800581542214648E-2</v>
      </c>
      <c r="X1264" s="13">
        <f t="shared" si="1581"/>
        <v>2.7140226913223521E-2</v>
      </c>
      <c r="Y1264" s="13">
        <f t="shared" si="1582"/>
        <v>9.7431294288244825E-3</v>
      </c>
      <c r="Z1264" s="13">
        <f t="shared" si="1583"/>
        <v>9.7327989697086476E-3</v>
      </c>
      <c r="AA1264" s="13">
        <f t="shared" si="1584"/>
        <v>1.0984315257226056E-2</v>
      </c>
      <c r="AB1264" s="13">
        <f t="shared" si="1585"/>
        <v>6.1983804476823069E-3</v>
      </c>
      <c r="AC1264" s="13">
        <f t="shared" si="1586"/>
        <v>1.1809253800680666E-4</v>
      </c>
      <c r="AD1264" s="13">
        <f t="shared" si="1587"/>
        <v>1.0665315955318534E-2</v>
      </c>
      <c r="AE1264" s="13">
        <f t="shared" si="1588"/>
        <v>7.6575302103569056E-3</v>
      </c>
      <c r="AF1264" s="13">
        <f t="shared" si="1589"/>
        <v>2.7489935210633604E-3</v>
      </c>
      <c r="AG1264" s="13">
        <f t="shared" si="1590"/>
        <v>6.5791146503324212E-4</v>
      </c>
      <c r="AH1264" s="13">
        <f t="shared" si="1591"/>
        <v>1.7469993963167266E-3</v>
      </c>
      <c r="AI1264" s="13">
        <f t="shared" si="1592"/>
        <v>1.9716416811906032E-3</v>
      </c>
      <c r="AJ1264" s="13">
        <f t="shared" si="1593"/>
        <v>1.1125850779353502E-3</v>
      </c>
      <c r="AK1264" s="13">
        <f t="shared" si="1594"/>
        <v>4.1854987054812062E-4</v>
      </c>
      <c r="AL1264" s="13">
        <f t="shared" si="1595"/>
        <v>3.8276540328669796E-6</v>
      </c>
      <c r="AM1264" s="13">
        <f t="shared" si="1596"/>
        <v>2.4073484541446105E-3</v>
      </c>
      <c r="AN1264" s="13">
        <f t="shared" si="1597"/>
        <v>1.7284385752562345E-3</v>
      </c>
      <c r="AO1264" s="13">
        <f t="shared" si="1598"/>
        <v>6.2049594509061882E-4</v>
      </c>
      <c r="AP1264" s="13">
        <f t="shared" si="1599"/>
        <v>1.485021311086408E-4</v>
      </c>
      <c r="AQ1264" s="13">
        <f t="shared" si="1600"/>
        <v>2.6655552447551377E-5</v>
      </c>
      <c r="AR1264" s="13">
        <f t="shared" si="1601"/>
        <v>2.5086365393796849E-4</v>
      </c>
      <c r="AS1264" s="13">
        <f t="shared" si="1602"/>
        <v>2.8312158403871691E-4</v>
      </c>
      <c r="AT1264" s="13">
        <f t="shared" si="1603"/>
        <v>1.5976374036314774E-4</v>
      </c>
      <c r="AU1264" s="13">
        <f t="shared" si="1604"/>
        <v>6.0102453442364658E-5</v>
      </c>
      <c r="AV1264" s="13">
        <f t="shared" si="1605"/>
        <v>1.6957719418596168E-5</v>
      </c>
      <c r="AW1264" s="13">
        <f t="shared" si="1606"/>
        <v>8.6154983734958839E-8</v>
      </c>
      <c r="AX1264" s="13">
        <f t="shared" si="1607"/>
        <v>4.5281722891532241E-4</v>
      </c>
      <c r="AY1264" s="13">
        <f t="shared" si="1608"/>
        <v>3.251156950919997E-4</v>
      </c>
      <c r="AZ1264" s="13">
        <f t="shared" si="1609"/>
        <v>1.1671399457165997E-4</v>
      </c>
      <c r="BA1264" s="13">
        <f t="shared" si="1610"/>
        <v>2.7932941482095565E-5</v>
      </c>
      <c r="BB1264" s="13">
        <f t="shared" si="1611"/>
        <v>5.013853882983488E-6</v>
      </c>
      <c r="BC1264" s="13">
        <f t="shared" si="1612"/>
        <v>7.1997374930304462E-7</v>
      </c>
      <c r="BD1264" s="13">
        <f t="shared" si="1613"/>
        <v>3.0019363963811419E-5</v>
      </c>
      <c r="BE1264" s="13">
        <f t="shared" si="1614"/>
        <v>3.3879478927508016E-5</v>
      </c>
      <c r="BF1264" s="13">
        <f t="shared" si="1615"/>
        <v>1.9117978212049476E-5</v>
      </c>
      <c r="BG1264" s="13">
        <f t="shared" si="1616"/>
        <v>7.1921037451304622E-6</v>
      </c>
      <c r="BH1264" s="13">
        <f t="shared" si="1617"/>
        <v>2.0292295963643548E-6</v>
      </c>
      <c r="BI1264" s="13">
        <f t="shared" si="1618"/>
        <v>4.5803263141737114E-7</v>
      </c>
      <c r="BJ1264" s="14">
        <f t="shared" si="1619"/>
        <v>0.45296373600146361</v>
      </c>
      <c r="BK1264" s="14">
        <f t="shared" si="1620"/>
        <v>0.31430314253161828</v>
      </c>
      <c r="BL1264" s="14">
        <f t="shared" si="1621"/>
        <v>0.22314112632524569</v>
      </c>
      <c r="BM1264" s="14">
        <f t="shared" si="1622"/>
        <v>0.28169546588393835</v>
      </c>
      <c r="BN1264" s="14">
        <f t="shared" si="1623"/>
        <v>0.71812030840398944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1.175</v>
      </c>
      <c r="F1265" s="10">
        <f>VLOOKUP(B1265,home!$B$2:$E$405,3,FALSE)</f>
        <v>1.0900000000000001</v>
      </c>
      <c r="G1265" s="10">
        <f>VLOOKUP(C1265,away!$B$2:$E$405,4,FALSE)</f>
        <v>1.06</v>
      </c>
      <c r="H1265" s="10">
        <f>VLOOKUP(A1265,away!$A$2:$E$405,3,FALSE)</f>
        <v>0.99375000000000002</v>
      </c>
      <c r="I1265" s="10">
        <f>VLOOKUP(C1265,away!$B$2:$E$405,3,FALSE)</f>
        <v>1.17</v>
      </c>
      <c r="J1265" s="10">
        <f>VLOOKUP(B1265,home!$B$2:$E$405,4,FALSE)</f>
        <v>1.0900000000000001</v>
      </c>
      <c r="K1265" s="12">
        <f t="shared" si="1568"/>
        <v>1.3575950000000001</v>
      </c>
      <c r="L1265" s="12">
        <f t="shared" si="1569"/>
        <v>1.2673293749999999</v>
      </c>
      <c r="M1265" s="13">
        <f t="shared" si="1570"/>
        <v>7.2445235498028976E-2</v>
      </c>
      <c r="N1265" s="13">
        <f t="shared" si="1571"/>
        <v>9.8351289485946652E-2</v>
      </c>
      <c r="O1265" s="13">
        <f t="shared" si="1572"/>
        <v>9.1811975025444872E-2</v>
      </c>
      <c r="P1265" s="13">
        <f t="shared" si="1573"/>
        <v>0.12464347823466884</v>
      </c>
      <c r="Q1265" s="13">
        <f t="shared" si="1574"/>
        <v>6.6760609424836886E-2</v>
      </c>
      <c r="R1265" s="13">
        <f t="shared" si="1575"/>
        <v>5.817800646325634E-2</v>
      </c>
      <c r="S1265" s="13">
        <f t="shared" si="1576"/>
        <v>5.3612900005201372E-2</v>
      </c>
      <c r="T1265" s="13">
        <f t="shared" si="1577"/>
        <v>8.4607681416997635E-2</v>
      </c>
      <c r="U1265" s="13">
        <f t="shared" si="1578"/>
        <v>7.8982170684484487E-2</v>
      </c>
      <c r="V1265" s="13">
        <f t="shared" si="1579"/>
        <v>1.0249118660241264E-2</v>
      </c>
      <c r="W1265" s="13">
        <f t="shared" si="1580"/>
        <v>3.0211289850703822E-2</v>
      </c>
      <c r="X1265" s="13">
        <f t="shared" si="1581"/>
        <v>3.8287655084436316E-2</v>
      </c>
      <c r="Y1265" s="13">
        <f t="shared" si="1582"/>
        <v>2.426153499418713E-2</v>
      </c>
      <c r="Z1265" s="13">
        <f t="shared" si="1583"/>
        <v>2.4576898856608197E-2</v>
      </c>
      <c r="AA1265" s="13">
        <f t="shared" si="1584"/>
        <v>3.3365475003237006E-2</v>
      </c>
      <c r="AB1265" s="13">
        <f t="shared" si="1585"/>
        <v>2.2648401018509779E-2</v>
      </c>
      <c r="AC1265" s="13">
        <f t="shared" si="1586"/>
        <v>1.1021133669714184E-3</v>
      </c>
      <c r="AD1265" s="13">
        <f t="shared" si="1587"/>
        <v>1.0253674011216568E-2</v>
      </c>
      <c r="AE1265" s="13">
        <f t="shared" si="1588"/>
        <v>1.2994782276088836E-2</v>
      </c>
      <c r="AF1265" s="13">
        <f t="shared" si="1589"/>
        <v>8.2343346501083711E-3</v>
      </c>
      <c r="AG1265" s="13">
        <f t="shared" si="1590"/>
        <v>3.4785380618875613E-3</v>
      </c>
      <c r="AH1265" s="13">
        <f t="shared" si="1591"/>
        <v>7.786756466845869E-3</v>
      </c>
      <c r="AI1265" s="13">
        <f t="shared" si="1592"/>
        <v>1.0571261645607618E-2</v>
      </c>
      <c r="AJ1265" s="13">
        <f t="shared" si="1593"/>
        <v>7.1757459768843389E-3</v>
      </c>
      <c r="AK1265" s="13">
        <f t="shared" si="1594"/>
        <v>3.2472522864960989E-3</v>
      </c>
      <c r="AL1265" s="13">
        <f t="shared" si="1595"/>
        <v>7.5848324613135874E-5</v>
      </c>
      <c r="AM1265" s="13">
        <f t="shared" si="1596"/>
        <v>2.784067313851508E-3</v>
      </c>
      <c r="AN1265" s="13">
        <f t="shared" si="1597"/>
        <v>3.5283302888213602E-3</v>
      </c>
      <c r="AO1265" s="13">
        <f t="shared" si="1598"/>
        <v>2.2357783098627721E-3</v>
      </c>
      <c r="AP1265" s="13">
        <f t="shared" si="1599"/>
        <v>9.4448917602564758E-4</v>
      </c>
      <c r="AQ1265" s="13">
        <f t="shared" si="1600"/>
        <v>2.9924471928671217E-4</v>
      </c>
      <c r="AR1265" s="13">
        <f t="shared" si="1601"/>
        <v>1.9736770412809965E-3</v>
      </c>
      <c r="AS1265" s="13">
        <f t="shared" si="1602"/>
        <v>2.6794540828578746E-3</v>
      </c>
      <c r="AT1265" s="13">
        <f t="shared" si="1603"/>
        <v>1.8188067328087185E-3</v>
      </c>
      <c r="AU1265" s="13">
        <f t="shared" si="1604"/>
        <v>8.2306764214248439E-4</v>
      </c>
      <c r="AV1265" s="13">
        <f t="shared" si="1605"/>
        <v>2.7934812890860662E-4</v>
      </c>
      <c r="AW1265" s="13">
        <f t="shared" si="1606"/>
        <v>3.624960033243437E-6</v>
      </c>
      <c r="AX1265" s="13">
        <f t="shared" si="1607"/>
        <v>6.2993931082470662E-4</v>
      </c>
      <c r="AY1265" s="13">
        <f t="shared" si="1608"/>
        <v>7.9834059307540609E-4</v>
      </c>
      <c r="AZ1265" s="13">
        <f t="shared" si="1609"/>
        <v>5.0588024242969199E-4</v>
      </c>
      <c r="BA1265" s="13">
        <f t="shared" si="1610"/>
        <v>2.1370563048775661E-4</v>
      </c>
      <c r="BB1265" s="13">
        <f t="shared" si="1611"/>
        <v>6.7708855780007374E-5</v>
      </c>
      <c r="BC1265" s="13">
        <f t="shared" si="1612"/>
        <v>1.7161884375528373E-5</v>
      </c>
      <c r="BD1265" s="13">
        <f t="shared" si="1613"/>
        <v>4.1688314852974878E-4</v>
      </c>
      <c r="BE1265" s="13">
        <f t="shared" si="1614"/>
        <v>5.6595847802824424E-4</v>
      </c>
      <c r="BF1265" s="13">
        <f t="shared" si="1615"/>
        <v>3.8417119998937726E-4</v>
      </c>
      <c r="BG1265" s="13">
        <f t="shared" si="1616"/>
        <v>1.7384963341652627E-4</v>
      </c>
      <c r="BH1265" s="13">
        <f t="shared" si="1617"/>
        <v>5.9004348269527264E-5</v>
      </c>
      <c r="BI1265" s="13">
        <f t="shared" si="1618"/>
        <v>1.6020801637793753E-5</v>
      </c>
      <c r="BJ1265" s="14">
        <f t="shared" si="1619"/>
        <v>0.389466035581231</v>
      </c>
      <c r="BK1265" s="14">
        <f t="shared" si="1620"/>
        <v>0.26292703468280043</v>
      </c>
      <c r="BL1265" s="14">
        <f t="shared" si="1621"/>
        <v>0.32295728580863636</v>
      </c>
      <c r="BM1265" s="14">
        <f t="shared" si="1622"/>
        <v>0.4869419451640512</v>
      </c>
      <c r="BN1265" s="14">
        <f t="shared" si="1623"/>
        <v>0.51219059413218249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1.175</v>
      </c>
      <c r="F1266" s="10">
        <f>VLOOKUP(B1266,home!$B$2:$E$405,3,FALSE)</f>
        <v>0.74</v>
      </c>
      <c r="G1266" s="10">
        <f>VLOOKUP(C1266,away!$B$2:$E$405,4,FALSE)</f>
        <v>1.38</v>
      </c>
      <c r="H1266" s="10">
        <f>VLOOKUP(A1266,away!$A$2:$E$405,3,FALSE)</f>
        <v>0.99375000000000002</v>
      </c>
      <c r="I1266" s="10">
        <f>VLOOKUP(C1266,away!$B$2:$E$405,3,FALSE)</f>
        <v>0.74</v>
      </c>
      <c r="J1266" s="10">
        <f>VLOOKUP(B1266,home!$B$2:$E$405,4,FALSE)</f>
        <v>0.74</v>
      </c>
      <c r="K1266" s="12">
        <f t="shared" si="1568"/>
        <v>1.19991</v>
      </c>
      <c r="L1266" s="12">
        <f t="shared" si="1569"/>
        <v>0.54417749999999998</v>
      </c>
      <c r="M1266" s="13">
        <f t="shared" si="1570"/>
        <v>0.17480442525098477</v>
      </c>
      <c r="N1266" s="13">
        <f t="shared" si="1571"/>
        <v>0.20974957790290916</v>
      </c>
      <c r="O1266" s="13">
        <f t="shared" si="1572"/>
        <v>9.5124635122017742E-2</v>
      </c>
      <c r="P1266" s="13">
        <f t="shared" si="1573"/>
        <v>0.11414100092926034</v>
      </c>
      <c r="Q1266" s="13">
        <f t="shared" si="1574"/>
        <v>0.12584030801073992</v>
      </c>
      <c r="R1266" s="13">
        <f t="shared" si="1575"/>
        <v>2.5882343064555904E-2</v>
      </c>
      <c r="S1266" s="13">
        <f t="shared" si="1576"/>
        <v>1.8632491818252779E-2</v>
      </c>
      <c r="T1266" s="13">
        <f t="shared" si="1577"/>
        <v>6.8479464212514399E-2</v>
      </c>
      <c r="U1266" s="13">
        <f t="shared" si="1578"/>
        <v>3.105648226659128E-2</v>
      </c>
      <c r="V1266" s="13">
        <f t="shared" si="1579"/>
        <v>1.3518163150288023E-3</v>
      </c>
      <c r="W1266" s="13">
        <f t="shared" si="1580"/>
        <v>5.0332347995055621E-2</v>
      </c>
      <c r="X1266" s="13">
        <f t="shared" si="1581"/>
        <v>2.7389731301079377E-2</v>
      </c>
      <c r="Y1266" s="13">
        <f t="shared" si="1582"/>
        <v>7.4524377525465608E-3</v>
      </c>
      <c r="Z1266" s="13">
        <f t="shared" si="1583"/>
        <v>4.6948629143374583E-3</v>
      </c>
      <c r="AA1266" s="13">
        <f t="shared" si="1584"/>
        <v>5.6334129595426606E-3</v>
      </c>
      <c r="AB1266" s="13">
        <f t="shared" si="1585"/>
        <v>3.3797942721424177E-3</v>
      </c>
      <c r="AC1266" s="13">
        <f t="shared" si="1586"/>
        <v>5.5167963800240879E-5</v>
      </c>
      <c r="AD1266" s="13">
        <f t="shared" si="1587"/>
        <v>1.5098571920686806E-2</v>
      </c>
      <c r="AE1266" s="13">
        <f t="shared" si="1588"/>
        <v>8.2163031213695423E-3</v>
      </c>
      <c r="AF1266" s="13">
        <f t="shared" si="1589"/>
        <v>2.235563645914537E-3</v>
      </c>
      <c r="AG1266" s="13">
        <f t="shared" si="1590"/>
        <v>4.0551447864155276E-4</v>
      </c>
      <c r="AH1266" s="13">
        <f t="shared" si="1591"/>
        <v>6.3870969089171786E-4</v>
      </c>
      <c r="AI1266" s="13">
        <f t="shared" si="1592"/>
        <v>7.6639414519788127E-4</v>
      </c>
      <c r="AJ1266" s="13">
        <f t="shared" si="1593"/>
        <v>4.5980199938219503E-4</v>
      </c>
      <c r="AK1266" s="13">
        <f t="shared" si="1594"/>
        <v>1.8390700569289646E-4</v>
      </c>
      <c r="AL1266" s="13">
        <f t="shared" si="1595"/>
        <v>1.4409078256108331E-6</v>
      </c>
      <c r="AM1266" s="13">
        <f t="shared" si="1596"/>
        <v>3.6233854866702612E-3</v>
      </c>
      <c r="AN1266" s="13">
        <f t="shared" si="1597"/>
        <v>1.9717648556725059E-3</v>
      </c>
      <c r="AO1266" s="13">
        <f t="shared" si="1598"/>
        <v>5.3649503487386248E-4</v>
      </c>
      <c r="AP1266" s="13">
        <f t="shared" si="1599"/>
        <v>9.7316175613357123E-5</v>
      </c>
      <c r="AQ1266" s="13">
        <f t="shared" si="1600"/>
        <v>1.3239318288709408E-5</v>
      </c>
      <c r="AR1266" s="13">
        <f t="shared" si="1601"/>
        <v>6.9514288563045582E-5</v>
      </c>
      <c r="AS1266" s="13">
        <f t="shared" si="1602"/>
        <v>8.341088998968403E-5</v>
      </c>
      <c r="AT1266" s="13">
        <f t="shared" si="1603"/>
        <v>5.0042780503760899E-5</v>
      </c>
      <c r="AU1266" s="13">
        <f t="shared" si="1604"/>
        <v>2.0015610918089239E-5</v>
      </c>
      <c r="AV1266" s="13">
        <f t="shared" si="1605"/>
        <v>6.0042329241811181E-6</v>
      </c>
      <c r="AW1266" s="13">
        <f t="shared" si="1606"/>
        <v>2.6135027001665579E-8</v>
      </c>
      <c r="AX1266" s="13">
        <f t="shared" si="1607"/>
        <v>7.2462274655175094E-4</v>
      </c>
      <c r="AY1266" s="13">
        <f t="shared" si="1608"/>
        <v>3.9432339466166535E-4</v>
      </c>
      <c r="AZ1266" s="13">
        <f t="shared" si="1609"/>
        <v>1.0729095954924921E-4</v>
      </c>
      <c r="BA1266" s="13">
        <f t="shared" si="1610"/>
        <v>1.946177538003719E-5</v>
      </c>
      <c r="BB1266" s="13">
        <f t="shared" si="1611"/>
        <v>2.6476650679675463E-6</v>
      </c>
      <c r="BC1266" s="13">
        <f t="shared" si="1612"/>
        <v>2.8815995150478197E-7</v>
      </c>
      <c r="BD1266" s="13">
        <f t="shared" si="1613"/>
        <v>6.3046852940861214E-6</v>
      </c>
      <c r="BE1266" s="13">
        <f t="shared" si="1614"/>
        <v>7.5650549312268794E-6</v>
      </c>
      <c r="BF1266" s="13">
        <f t="shared" si="1615"/>
        <v>4.5386925312642238E-6</v>
      </c>
      <c r="BG1266" s="13">
        <f t="shared" si="1616"/>
        <v>1.8153408517297509E-6</v>
      </c>
      <c r="BH1266" s="13">
        <f t="shared" si="1617"/>
        <v>5.4456141034976164E-7</v>
      </c>
      <c r="BI1266" s="13">
        <f t="shared" si="1618"/>
        <v>1.3068493637855651E-7</v>
      </c>
      <c r="BJ1266" s="14">
        <f t="shared" si="1619"/>
        <v>0.52269065591373809</v>
      </c>
      <c r="BK1266" s="14">
        <f t="shared" si="1620"/>
        <v>0.30938066657981417</v>
      </c>
      <c r="BL1266" s="14">
        <f t="shared" si="1621"/>
        <v>0.16337536734886848</v>
      </c>
      <c r="BM1266" s="14">
        <f t="shared" si="1622"/>
        <v>0.25420496521665609</v>
      </c>
      <c r="BN1266" s="14">
        <f t="shared" si="1623"/>
        <v>0.74554229028046792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1.6666666666666701</v>
      </c>
      <c r="F1267" s="10">
        <f>VLOOKUP(B1267,home!$B$2:$E$405,3,FALSE)</f>
        <v>1.05</v>
      </c>
      <c r="G1267" s="10">
        <f>VLOOKUP(C1267,away!$B$2:$E$405,4,FALSE)</f>
        <v>1.1299999999999999</v>
      </c>
      <c r="H1267" s="10">
        <f>VLOOKUP(A1267,away!$A$2:$E$405,3,FALSE)</f>
        <v>1.38</v>
      </c>
      <c r="I1267" s="10">
        <f>VLOOKUP(C1267,away!$B$2:$E$405,3,FALSE)</f>
        <v>0.75</v>
      </c>
      <c r="J1267" s="10">
        <f>VLOOKUP(B1267,home!$B$2:$E$405,4,FALSE)</f>
        <v>1.05</v>
      </c>
      <c r="K1267" s="12">
        <f t="shared" si="1568"/>
        <v>1.9775000000000038</v>
      </c>
      <c r="L1267" s="12">
        <f t="shared" si="1569"/>
        <v>1.0867499999999999</v>
      </c>
      <c r="M1267" s="13">
        <f t="shared" si="1570"/>
        <v>4.6688845370543797E-2</v>
      </c>
      <c r="N1267" s="13">
        <f t="shared" si="1571"/>
        <v>9.2327191720250529E-2</v>
      </c>
      <c r="O1267" s="13">
        <f t="shared" si="1572"/>
        <v>5.0739102706438458E-2</v>
      </c>
      <c r="P1267" s="13">
        <f t="shared" si="1573"/>
        <v>0.10033657560198223</v>
      </c>
      <c r="Q1267" s="13">
        <f t="shared" si="1574"/>
        <v>9.1288510813397922E-2</v>
      </c>
      <c r="R1267" s="13">
        <f t="shared" si="1575"/>
        <v>2.7570359933110997E-2</v>
      </c>
      <c r="S1267" s="13">
        <f t="shared" si="1576"/>
        <v>5.3907032416590291E-2</v>
      </c>
      <c r="T1267" s="13">
        <f t="shared" si="1577"/>
        <v>9.9207789126460152E-2</v>
      </c>
      <c r="U1267" s="13">
        <f t="shared" si="1578"/>
        <v>5.4520386767727094E-2</v>
      </c>
      <c r="V1267" s="13">
        <f t="shared" si="1579"/>
        <v>1.2872089659909753E-2</v>
      </c>
      <c r="W1267" s="13">
        <f t="shared" si="1580"/>
        <v>6.017434337783157E-2</v>
      </c>
      <c r="X1267" s="13">
        <f t="shared" si="1581"/>
        <v>6.5394467665858436E-2</v>
      </c>
      <c r="Y1267" s="13">
        <f t="shared" si="1582"/>
        <v>3.5533718867935833E-2</v>
      </c>
      <c r="Z1267" s="13">
        <f t="shared" si="1583"/>
        <v>9.9873628857694574E-3</v>
      </c>
      <c r="AA1267" s="13">
        <f t="shared" si="1584"/>
        <v>1.9750010106609137E-2</v>
      </c>
      <c r="AB1267" s="13">
        <f t="shared" si="1585"/>
        <v>1.9527822492909831E-2</v>
      </c>
      <c r="AC1267" s="13">
        <f t="shared" si="1586"/>
        <v>1.7289212592788115E-3</v>
      </c>
      <c r="AD1267" s="13">
        <f t="shared" si="1587"/>
        <v>2.9748691007415534E-2</v>
      </c>
      <c r="AE1267" s="13">
        <f t="shared" si="1588"/>
        <v>3.2329389952308822E-2</v>
      </c>
      <c r="AF1267" s="13">
        <f t="shared" si="1589"/>
        <v>1.7566982265335807E-2</v>
      </c>
      <c r="AG1267" s="13">
        <f t="shared" si="1590"/>
        <v>6.3636393256178954E-3</v>
      </c>
      <c r="AH1267" s="13">
        <f t="shared" si="1591"/>
        <v>2.7134416540274889E-3</v>
      </c>
      <c r="AI1267" s="13">
        <f t="shared" si="1592"/>
        <v>5.3658308708393688E-3</v>
      </c>
      <c r="AJ1267" s="13">
        <f t="shared" si="1593"/>
        <v>5.3054652735424384E-3</v>
      </c>
      <c r="AK1267" s="13">
        <f t="shared" si="1594"/>
        <v>3.4971858594767301E-3</v>
      </c>
      <c r="AL1267" s="13">
        <f t="shared" si="1595"/>
        <v>1.4862139962103116E-4</v>
      </c>
      <c r="AM1267" s="13">
        <f t="shared" si="1596"/>
        <v>1.1765607293432873E-2</v>
      </c>
      <c r="AN1267" s="13">
        <f t="shared" si="1597"/>
        <v>1.2786273726138171E-2</v>
      </c>
      <c r="AO1267" s="13">
        <f t="shared" si="1598"/>
        <v>6.9477414859403291E-3</v>
      </c>
      <c r="AP1267" s="13">
        <f t="shared" si="1599"/>
        <v>2.5168193532818838E-3</v>
      </c>
      <c r="AQ1267" s="13">
        <f t="shared" si="1600"/>
        <v>6.8378835804477173E-4</v>
      </c>
      <c r="AR1267" s="13">
        <f t="shared" si="1601"/>
        <v>5.897665435028749E-4</v>
      </c>
      <c r="AS1267" s="13">
        <f t="shared" si="1602"/>
        <v>1.1662633397769371E-3</v>
      </c>
      <c r="AT1267" s="13">
        <f t="shared" si="1603"/>
        <v>1.1531428772044493E-3</v>
      </c>
      <c r="AU1267" s="13">
        <f t="shared" si="1604"/>
        <v>7.6011334655726745E-4</v>
      </c>
      <c r="AV1267" s="13">
        <f t="shared" si="1605"/>
        <v>3.7578103570424978E-4</v>
      </c>
      <c r="AW1267" s="13">
        <f t="shared" si="1606"/>
        <v>8.872070560845909E-6</v>
      </c>
      <c r="AX1267" s="13">
        <f t="shared" si="1607"/>
        <v>3.8777480704605873E-3</v>
      </c>
      <c r="AY1267" s="13">
        <f t="shared" si="1608"/>
        <v>4.2141427155730424E-3</v>
      </c>
      <c r="AZ1267" s="13">
        <f t="shared" si="1609"/>
        <v>2.2898597980745019E-3</v>
      </c>
      <c r="BA1267" s="13">
        <f t="shared" si="1610"/>
        <v>8.2950171185248815E-4</v>
      </c>
      <c r="BB1267" s="13">
        <f t="shared" si="1611"/>
        <v>2.2536524633892283E-4</v>
      </c>
      <c r="BC1267" s="13">
        <f t="shared" si="1612"/>
        <v>4.898313629176489E-5</v>
      </c>
      <c r="BD1267" s="13">
        <f t="shared" si="1613"/>
        <v>1.0682146519195813E-4</v>
      </c>
      <c r="BE1267" s="13">
        <f t="shared" si="1614"/>
        <v>2.1123944741709759E-4</v>
      </c>
      <c r="BF1267" s="13">
        <f t="shared" si="1615"/>
        <v>2.0886300363365574E-4</v>
      </c>
      <c r="BG1267" s="13">
        <f t="shared" si="1616"/>
        <v>1.3767552989518497E-4</v>
      </c>
      <c r="BH1267" s="13">
        <f t="shared" si="1617"/>
        <v>6.8063340091932198E-5</v>
      </c>
      <c r="BI1267" s="13">
        <f t="shared" si="1618"/>
        <v>2.6919051006359249E-5</v>
      </c>
      <c r="BJ1267" s="14">
        <f t="shared" si="1619"/>
        <v>0.57612055501784176</v>
      </c>
      <c r="BK1267" s="14">
        <f t="shared" si="1620"/>
        <v>0.21989622842349893</v>
      </c>
      <c r="BL1267" s="14">
        <f t="shared" si="1621"/>
        <v>0.19379425464466346</v>
      </c>
      <c r="BM1267" s="14">
        <f t="shared" si="1622"/>
        <v>0.58664254418103778</v>
      </c>
      <c r="BN1267" s="14">
        <f t="shared" si="1623"/>
        <v>0.40895058614572394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1.6666666666666701</v>
      </c>
      <c r="F1268" s="10">
        <f>VLOOKUP(B1268,home!$B$2:$E$405,3,FALSE)</f>
        <v>1.27</v>
      </c>
      <c r="G1268" s="10">
        <f>VLOOKUP(C1268,away!$B$2:$E$405,4,FALSE)</f>
        <v>1.1100000000000001</v>
      </c>
      <c r="H1268" s="10">
        <f>VLOOKUP(A1268,away!$A$2:$E$405,3,FALSE)</f>
        <v>1.38</v>
      </c>
      <c r="I1268" s="10">
        <f>VLOOKUP(C1268,away!$B$2:$E$405,3,FALSE)</f>
        <v>1.2</v>
      </c>
      <c r="J1268" s="10">
        <f>VLOOKUP(B1268,home!$B$2:$E$405,4,FALSE)</f>
        <v>1.27</v>
      </c>
      <c r="K1268" s="12">
        <f t="shared" si="1568"/>
        <v>2.3495000000000053</v>
      </c>
      <c r="L1268" s="12">
        <f t="shared" si="1569"/>
        <v>2.1031200000000001</v>
      </c>
      <c r="M1268" s="13">
        <f t="shared" si="1570"/>
        <v>1.1648009173127446E-2</v>
      </c>
      <c r="N1268" s="13">
        <f t="shared" si="1571"/>
        <v>2.7366997552262993E-2</v>
      </c>
      <c r="O1268" s="13">
        <f t="shared" si="1572"/>
        <v>2.4497161052187789E-2</v>
      </c>
      <c r="P1268" s="13">
        <f t="shared" si="1573"/>
        <v>5.7556079892115336E-2</v>
      </c>
      <c r="Q1268" s="13">
        <f t="shared" si="1574"/>
        <v>3.214938037452103E-2</v>
      </c>
      <c r="R1268" s="13">
        <f t="shared" si="1575"/>
        <v>2.5760234676038603E-2</v>
      </c>
      <c r="S1268" s="13">
        <f t="shared" si="1576"/>
        <v>7.1100182943496917E-2</v>
      </c>
      <c r="T1268" s="13">
        <f t="shared" si="1577"/>
        <v>6.761400485326266E-2</v>
      </c>
      <c r="U1268" s="13">
        <f t="shared" si="1578"/>
        <v>6.0523671371352832E-2</v>
      </c>
      <c r="V1268" s="13">
        <f t="shared" si="1579"/>
        <v>3.9036215917680417E-2</v>
      </c>
      <c r="W1268" s="13">
        <f t="shared" si="1580"/>
        <v>2.5178323063312441E-2</v>
      </c>
      <c r="X1268" s="13">
        <f t="shared" si="1581"/>
        <v>5.2953034800913651E-2</v>
      </c>
      <c r="Y1268" s="13">
        <f t="shared" si="1582"/>
        <v>5.5683293275248791E-2</v>
      </c>
      <c r="Z1268" s="13">
        <f t="shared" si="1583"/>
        <v>1.8058954917290104E-2</v>
      </c>
      <c r="AA1268" s="13">
        <f t="shared" si="1584"/>
        <v>4.2429514578173191E-2</v>
      </c>
      <c r="AB1268" s="13">
        <f t="shared" si="1585"/>
        <v>4.9844072250709089E-2</v>
      </c>
      <c r="AC1268" s="13">
        <f t="shared" si="1586"/>
        <v>1.2055555635353208E-2</v>
      </c>
      <c r="AD1268" s="13">
        <f t="shared" si="1587"/>
        <v>1.4789117509313178E-2</v>
      </c>
      <c r="AE1268" s="13">
        <f t="shared" si="1588"/>
        <v>3.1103288816186722E-2</v>
      </c>
      <c r="AF1268" s="13">
        <f t="shared" si="1589"/>
        <v>3.2706974387549326E-2</v>
      </c>
      <c r="AG1268" s="13">
        <f t="shared" si="1590"/>
        <v>2.2928897324647583E-2</v>
      </c>
      <c r="AH1268" s="13">
        <f t="shared" si="1591"/>
        <v>9.4950373164127931E-3</v>
      </c>
      <c r="AI1268" s="13">
        <f t="shared" si="1592"/>
        <v>2.2308590174911908E-2</v>
      </c>
      <c r="AJ1268" s="13">
        <f t="shared" si="1593"/>
        <v>2.620701630797783E-2</v>
      </c>
      <c r="AK1268" s="13">
        <f t="shared" si="1594"/>
        <v>2.0524461605198014E-2</v>
      </c>
      <c r="AL1268" s="13">
        <f t="shared" si="1595"/>
        <v>2.3827952501721057E-3</v>
      </c>
      <c r="AM1268" s="13">
        <f t="shared" si="1596"/>
        <v>6.9494063176262751E-3</v>
      </c>
      <c r="AN1268" s="13">
        <f t="shared" si="1597"/>
        <v>1.4615435414726168E-2</v>
      </c>
      <c r="AO1268" s="13">
        <f t="shared" si="1598"/>
        <v>1.5369007264709458E-2</v>
      </c>
      <c r="AP1268" s="13">
        <f t="shared" si="1599"/>
        <v>1.0774288852851919E-2</v>
      </c>
      <c r="AQ1268" s="13">
        <f t="shared" si="1600"/>
        <v>5.6649055930524835E-3</v>
      </c>
      <c r="AR1268" s="13">
        <f t="shared" si="1601"/>
        <v>3.9938405761788115E-3</v>
      </c>
      <c r="AS1268" s="13">
        <f t="shared" si="1602"/>
        <v>9.3835284337321374E-3</v>
      </c>
      <c r="AT1268" s="13">
        <f t="shared" si="1603"/>
        <v>1.1023300027526857E-2</v>
      </c>
      <c r="AU1268" s="13">
        <f t="shared" si="1604"/>
        <v>8.6330811382248022E-3</v>
      </c>
      <c r="AV1268" s="13">
        <f t="shared" si="1605"/>
        <v>5.070856033564804E-3</v>
      </c>
      <c r="AW1268" s="13">
        <f t="shared" si="1606"/>
        <v>3.2705721006112145E-4</v>
      </c>
      <c r="AX1268" s="13">
        <f t="shared" si="1607"/>
        <v>2.7212716905438321E-3</v>
      </c>
      <c r="AY1268" s="13">
        <f t="shared" si="1608"/>
        <v>5.723160917816543E-3</v>
      </c>
      <c r="AZ1268" s="13">
        <f t="shared" si="1609"/>
        <v>6.018247094739167E-3</v>
      </c>
      <c r="BA1268" s="13">
        <f t="shared" si="1610"/>
        <v>4.2190319432959455E-3</v>
      </c>
      <c r="BB1268" s="13">
        <f t="shared" si="1611"/>
        <v>2.218282615146143E-3</v>
      </c>
      <c r="BC1268" s="13">
        <f t="shared" si="1612"/>
        <v>9.3306290671323045E-4</v>
      </c>
      <c r="BD1268" s="13">
        <f t="shared" si="1613"/>
        <v>1.3999209987621965E-3</v>
      </c>
      <c r="BE1268" s="13">
        <f t="shared" si="1614"/>
        <v>3.2891143865917878E-3</v>
      </c>
      <c r="BF1268" s="13">
        <f t="shared" si="1615"/>
        <v>3.8638871256487127E-3</v>
      </c>
      <c r="BG1268" s="13">
        <f t="shared" si="1616"/>
        <v>3.0260676005705563E-3</v>
      </c>
      <c r="BH1268" s="13">
        <f t="shared" si="1617"/>
        <v>1.7774364568851344E-3</v>
      </c>
      <c r="BI1268" s="13">
        <f t="shared" si="1618"/>
        <v>8.3521739109032622E-4</v>
      </c>
      <c r="BJ1268" s="14">
        <f t="shared" si="1619"/>
        <v>0.43767941256843951</v>
      </c>
      <c r="BK1268" s="14">
        <f t="shared" si="1620"/>
        <v>0.19950199972976196</v>
      </c>
      <c r="BL1268" s="14">
        <f t="shared" si="1621"/>
        <v>0.33388600950173825</v>
      </c>
      <c r="BM1268" s="14">
        <f t="shared" si="1622"/>
        <v>0.80475241028922118</v>
      </c>
      <c r="BN1268" s="14">
        <f t="shared" si="1623"/>
        <v>0.17897786272025321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1.6666666666666701</v>
      </c>
      <c r="F1269" s="10">
        <f>VLOOKUP(B1269,home!$B$2:$E$405,3,FALSE)</f>
        <v>1.46</v>
      </c>
      <c r="G1269" s="10">
        <f>VLOOKUP(C1269,away!$B$2:$E$405,4,FALSE)</f>
        <v>0.67</v>
      </c>
      <c r="H1269" s="10">
        <f>VLOOKUP(A1269,away!$A$2:$E$405,3,FALSE)</f>
        <v>1.38</v>
      </c>
      <c r="I1269" s="10">
        <f>VLOOKUP(C1269,away!$B$2:$E$405,3,FALSE)</f>
        <v>1.2</v>
      </c>
      <c r="J1269" s="10">
        <f>VLOOKUP(B1269,home!$B$2:$E$405,4,FALSE)</f>
        <v>1.46</v>
      </c>
      <c r="K1269" s="12">
        <f t="shared" si="1568"/>
        <v>1.630333333333337</v>
      </c>
      <c r="L1269" s="12">
        <f t="shared" si="1569"/>
        <v>2.4177599999999999</v>
      </c>
      <c r="M1269" s="13">
        <f t="shared" si="1570"/>
        <v>1.745562498906621E-2</v>
      </c>
      <c r="N1269" s="13">
        <f t="shared" si="1571"/>
        <v>2.8458487273841013E-2</v>
      </c>
      <c r="O1269" s="13">
        <f t="shared" si="1572"/>
        <v>4.220351187356472E-2</v>
      </c>
      <c r="P1269" s="13">
        <f t="shared" si="1573"/>
        <v>6.8805792191201837E-2</v>
      </c>
      <c r="Q1269" s="13">
        <f t="shared" si="1574"/>
        <v>2.3198410209392784E-2</v>
      </c>
      <c r="R1269" s="13">
        <f t="shared" si="1575"/>
        <v>5.101898143371493E-2</v>
      </c>
      <c r="S1269" s="13">
        <f t="shared" si="1576"/>
        <v>6.7803889033252407E-2</v>
      </c>
      <c r="T1269" s="13">
        <f t="shared" si="1577"/>
        <v>5.6088188267861494E-2</v>
      </c>
      <c r="U1269" s="13">
        <f t="shared" si="1578"/>
        <v>8.3177946064100089E-2</v>
      </c>
      <c r="V1269" s="13">
        <f t="shared" si="1579"/>
        <v>2.9696255514575519E-2</v>
      </c>
      <c r="W1269" s="13">
        <f t="shared" si="1580"/>
        <v>1.2607047148237824E-2</v>
      </c>
      <c r="X1269" s="13">
        <f t="shared" si="1581"/>
        <v>3.048081431312348E-2</v>
      </c>
      <c r="Y1269" s="13">
        <f t="shared" si="1582"/>
        <v>3.6847646806848718E-2</v>
      </c>
      <c r="Z1269" s="13">
        <f t="shared" si="1583"/>
        <v>4.1117217517059532E-2</v>
      </c>
      <c r="AA1269" s="13">
        <f t="shared" si="1584"/>
        <v>6.7034770291979545E-2</v>
      </c>
      <c r="AB1269" s="13">
        <f t="shared" si="1585"/>
        <v>5.4644510249678785E-2</v>
      </c>
      <c r="AC1269" s="13">
        <f t="shared" si="1586"/>
        <v>7.3159597088065182E-3</v>
      </c>
      <c r="AD1269" s="13">
        <f t="shared" si="1587"/>
        <v>5.1384223001692758E-3</v>
      </c>
      <c r="AE1269" s="13">
        <f t="shared" si="1588"/>
        <v>1.2423471900457268E-2</v>
      </c>
      <c r="AF1269" s="13">
        <f t="shared" si="1589"/>
        <v>1.5018486711024783E-2</v>
      </c>
      <c r="AG1269" s="13">
        <f t="shared" si="1590"/>
        <v>1.2103698810149093E-2</v>
      </c>
      <c r="AH1269" s="13">
        <f t="shared" si="1591"/>
        <v>2.4852890956011463E-2</v>
      </c>
      <c r="AI1269" s="13">
        <f t="shared" si="1592"/>
        <v>4.0518496555284118E-2</v>
      </c>
      <c r="AJ1269" s="13">
        <f t="shared" si="1593"/>
        <v>3.3029327775315843E-2</v>
      </c>
      <c r="AK1269" s="13">
        <f t="shared" si="1594"/>
        <v>1.7949604683230026E-2</v>
      </c>
      <c r="AL1269" s="13">
        <f t="shared" si="1595"/>
        <v>1.1535087485407183E-3</v>
      </c>
      <c r="AM1269" s="13">
        <f t="shared" si="1596"/>
        <v>1.6754682313418639E-3</v>
      </c>
      <c r="AN1269" s="13">
        <f t="shared" si="1597"/>
        <v>4.0508800710091046E-3</v>
      </c>
      <c r="AO1269" s="13">
        <f t="shared" si="1598"/>
        <v>4.8970279002414872E-3</v>
      </c>
      <c r="AP1269" s="13">
        <f t="shared" si="1599"/>
        <v>3.9466127253626193E-3</v>
      </c>
      <c r="AQ1269" s="13">
        <f t="shared" si="1600"/>
        <v>2.3854905957181815E-3</v>
      </c>
      <c r="AR1269" s="13">
        <f t="shared" si="1601"/>
        <v>1.2017665127561255E-2</v>
      </c>
      <c r="AS1269" s="13">
        <f t="shared" si="1602"/>
        <v>1.9592800046300745E-2</v>
      </c>
      <c r="AT1269" s="13">
        <f t="shared" si="1603"/>
        <v>1.5971397504409526E-2</v>
      </c>
      <c r="AU1269" s="13">
        <f t="shared" si="1604"/>
        <v>8.6795672437852463E-3</v>
      </c>
      <c r="AV1269" s="13">
        <f t="shared" si="1605"/>
        <v>3.5376469491128094E-3</v>
      </c>
      <c r="AW1269" s="13">
        <f t="shared" si="1606"/>
        <v>1.2630134872560221E-4</v>
      </c>
      <c r="AX1269" s="13">
        <f t="shared" si="1607"/>
        <v>4.5526195108294899E-4</v>
      </c>
      <c r="AY1269" s="13">
        <f t="shared" si="1608"/>
        <v>1.1007141348503106E-3</v>
      </c>
      <c r="AZ1269" s="13">
        <f t="shared" si="1609"/>
        <v>1.3306313033378436E-3</v>
      </c>
      <c r="BA1269" s="13">
        <f t="shared" si="1610"/>
        <v>1.072382379986035E-3</v>
      </c>
      <c r="BB1269" s="13">
        <f t="shared" si="1611"/>
        <v>6.4819080575875896E-4</v>
      </c>
      <c r="BC1269" s="13">
        <f t="shared" si="1612"/>
        <v>3.1343396050625944E-4</v>
      </c>
      <c r="BD1269" s="13">
        <f t="shared" si="1613"/>
        <v>4.8426383398020795E-3</v>
      </c>
      <c r="BE1269" s="13">
        <f t="shared" si="1614"/>
        <v>7.895114706657342E-3</v>
      </c>
      <c r="BF1269" s="13">
        <f t="shared" si="1615"/>
        <v>6.4358343383768583E-3</v>
      </c>
      <c r="BG1269" s="13">
        <f t="shared" si="1616"/>
        <v>3.4975184165556999E-3</v>
      </c>
      <c r="BH1269" s="13">
        <f t="shared" si="1617"/>
        <v>1.4255302146144967E-3</v>
      </c>
      <c r="BI1269" s="13">
        <f t="shared" si="1618"/>
        <v>4.6481788531196747E-4</v>
      </c>
      <c r="BJ1269" s="14">
        <f t="shared" si="1619"/>
        <v>0.25424076780030114</v>
      </c>
      <c r="BK1269" s="14">
        <f t="shared" si="1620"/>
        <v>0.19333174432029351</v>
      </c>
      <c r="BL1269" s="14">
        <f t="shared" si="1621"/>
        <v>0.49879057065536753</v>
      </c>
      <c r="BM1269" s="14">
        <f t="shared" si="1622"/>
        <v>0.75536507953611554</v>
      </c>
      <c r="BN1269" s="14">
        <f t="shared" si="1623"/>
        <v>0.23114080797078151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1.38</v>
      </c>
      <c r="F1270" s="10">
        <f>VLOOKUP(B1270,home!$B$2:$E$405,3,FALSE)</f>
        <v>0.62</v>
      </c>
      <c r="G1270" s="10">
        <f>VLOOKUP(C1270,away!$B$2:$E$405,4,FALSE)</f>
        <v>0.82</v>
      </c>
      <c r="H1270" s="10">
        <f>VLOOKUP(A1270,away!$A$2:$E$405,3,FALSE)</f>
        <v>1.17333333333333</v>
      </c>
      <c r="I1270" s="10">
        <f>VLOOKUP(C1270,away!$B$2:$E$405,3,FALSE)</f>
        <v>1.27</v>
      </c>
      <c r="J1270" s="10">
        <f>VLOOKUP(B1270,home!$B$2:$E$405,4,FALSE)</f>
        <v>0.62</v>
      </c>
      <c r="K1270" s="12">
        <f t="shared" si="1568"/>
        <v>0.70159199999999988</v>
      </c>
      <c r="L1270" s="12">
        <f t="shared" si="1569"/>
        <v>0.92388266666666408</v>
      </c>
      <c r="M1270" s="13">
        <f t="shared" si="1570"/>
        <v>0.19681822997511986</v>
      </c>
      <c r="N1270" s="13">
        <f t="shared" si="1571"/>
        <v>0.13808609560470425</v>
      </c>
      <c r="O1270" s="13">
        <f t="shared" si="1572"/>
        <v>0.18183695115802648</v>
      </c>
      <c r="P1270" s="13">
        <f t="shared" si="1573"/>
        <v>0.12757535023686206</v>
      </c>
      <c r="Q1270" s="13">
        <f t="shared" si="1574"/>
        <v>4.8440049993747819E-2</v>
      </c>
      <c r="R1270" s="13">
        <f t="shared" si="1575"/>
        <v>8.3998003667206722E-2</v>
      </c>
      <c r="S1270" s="13">
        <f t="shared" si="1576"/>
        <v>2.0673224718710553E-2</v>
      </c>
      <c r="T1270" s="13">
        <f t="shared" si="1577"/>
        <v>4.4752922561690257E-2</v>
      </c>
      <c r="U1270" s="13">
        <f t="shared" si="1578"/>
        <v>5.8932327388882877E-2</v>
      </c>
      <c r="V1270" s="13">
        <f t="shared" si="1579"/>
        <v>1.4889056005004393E-3</v>
      </c>
      <c r="W1270" s="13">
        <f t="shared" si="1580"/>
        <v>1.1328383851737839E-2</v>
      </c>
      <c r="X1270" s="13">
        <f t="shared" si="1581"/>
        <v>1.0466097481967128E-2</v>
      </c>
      <c r="Y1270" s="13">
        <f t="shared" si="1582"/>
        <v>4.8347230256165245E-3</v>
      </c>
      <c r="Z1270" s="13">
        <f t="shared" si="1583"/>
        <v>2.586809987424506E-2</v>
      </c>
      <c r="AA1270" s="13">
        <f t="shared" si="1584"/>
        <v>1.8148851926971337E-2</v>
      </c>
      <c r="AB1270" s="13">
        <f t="shared" si="1585"/>
        <v>6.3665446605738361E-3</v>
      </c>
      <c r="AC1270" s="13">
        <f t="shared" si="1586"/>
        <v>6.0318235472103046E-5</v>
      </c>
      <c r="AD1270" s="13">
        <f t="shared" si="1587"/>
        <v>1.9869758708271129E-3</v>
      </c>
      <c r="AE1270" s="13">
        <f t="shared" si="1588"/>
        <v>1.8357325661420699E-3</v>
      </c>
      <c r="AF1270" s="13">
        <f t="shared" si="1589"/>
        <v>8.4800074924708691E-4</v>
      </c>
      <c r="AG1270" s="13">
        <f t="shared" si="1590"/>
        <v>2.6115106451657599E-4</v>
      </c>
      <c r="AH1270" s="13">
        <f t="shared" si="1591"/>
        <v>5.9747722733542799E-3</v>
      </c>
      <c r="AI1270" s="13">
        <f t="shared" si="1592"/>
        <v>4.1918524288071749E-3</v>
      </c>
      <c r="AJ1270" s="13">
        <f t="shared" si="1593"/>
        <v>1.4704850646158414E-3</v>
      </c>
      <c r="AK1270" s="13">
        <f t="shared" si="1594"/>
        <v>3.4389351915131911E-4</v>
      </c>
      <c r="AL1270" s="13">
        <f t="shared" si="1595"/>
        <v>1.5639039162166683E-6</v>
      </c>
      <c r="AM1270" s="13">
        <f t="shared" si="1596"/>
        <v>2.7880927503306721E-4</v>
      </c>
      <c r="AN1270" s="13">
        <f t="shared" si="1597"/>
        <v>2.5758705650894947E-4</v>
      </c>
      <c r="AO1270" s="13">
        <f t="shared" si="1598"/>
        <v>1.1899010833315245E-4</v>
      </c>
      <c r="AP1270" s="13">
        <f t="shared" si="1599"/>
        <v>3.6644299531262718E-5</v>
      </c>
      <c r="AQ1270" s="13">
        <f t="shared" si="1600"/>
        <v>8.4637582922687458E-6</v>
      </c>
      <c r="AR1270" s="13">
        <f t="shared" si="1601"/>
        <v>1.1039977081265201E-3</v>
      </c>
      <c r="AS1270" s="13">
        <f t="shared" si="1602"/>
        <v>7.7455596003990132E-4</v>
      </c>
      <c r="AT1270" s="13">
        <f t="shared" si="1603"/>
        <v>2.7171113255815716E-4</v>
      </c>
      <c r="AU1270" s="13">
        <f t="shared" si="1604"/>
        <v>6.3543452304580858E-5</v>
      </c>
      <c r="AV1270" s="13">
        <f t="shared" si="1605"/>
        <v>1.1145394447318871E-5</v>
      </c>
      <c r="AW1270" s="13">
        <f t="shared" si="1606"/>
        <v>2.8158467428065573E-8</v>
      </c>
      <c r="AX1270" s="13">
        <f t="shared" si="1607"/>
        <v>3.2601726148166589E-5</v>
      </c>
      <c r="AY1270" s="13">
        <f t="shared" si="1608"/>
        <v>3.0120169691704461E-5</v>
      </c>
      <c r="AZ1270" s="13">
        <f t="shared" si="1609"/>
        <v>1.3913751347612174E-5</v>
      </c>
      <c r="BA1270" s="13">
        <f t="shared" si="1610"/>
        <v>4.284891232789609E-6</v>
      </c>
      <c r="BB1270" s="13">
        <f t="shared" si="1611"/>
        <v>9.8968418463156835E-7</v>
      </c>
      <c r="BC1270" s="13">
        <f t="shared" si="1612"/>
        <v>1.8287041273104733E-7</v>
      </c>
      <c r="BD1270" s="13">
        <f t="shared" si="1613"/>
        <v>1.6999405776296908E-4</v>
      </c>
      <c r="BE1270" s="13">
        <f t="shared" si="1614"/>
        <v>1.1926647097403697E-4</v>
      </c>
      <c r="BF1270" s="13">
        <f t="shared" si="1615"/>
        <v>4.1838200951808269E-5</v>
      </c>
      <c r="BG1270" s="13">
        <f t="shared" si="1616"/>
        <v>9.7844490273936873E-6</v>
      </c>
      <c r="BH1270" s="13">
        <f t="shared" si="1617"/>
        <v>1.7161727905067973E-6</v>
      </c>
      <c r="BI1270" s="13">
        <f t="shared" si="1618"/>
        <v>2.4081062008744903E-7</v>
      </c>
      <c r="BJ1270" s="14">
        <f t="shared" si="1619"/>
        <v>0.26362272036091305</v>
      </c>
      <c r="BK1270" s="14">
        <f t="shared" si="1620"/>
        <v>0.34664771284027296</v>
      </c>
      <c r="BL1270" s="14">
        <f t="shared" si="1621"/>
        <v>0.36383147589719317</v>
      </c>
      <c r="BM1270" s="14">
        <f t="shared" si="1622"/>
        <v>0.22318523632573267</v>
      </c>
      <c r="BN1270" s="14">
        <f t="shared" si="1623"/>
        <v>0.77675468063566711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1.38</v>
      </c>
      <c r="F1271" s="10">
        <f>VLOOKUP(B1271,home!$B$2:$E$405,3,FALSE)</f>
        <v>1.45</v>
      </c>
      <c r="G1271" s="10">
        <f>VLOOKUP(C1271,away!$B$2:$E$405,4,FALSE)</f>
        <v>0.93</v>
      </c>
      <c r="H1271" s="10">
        <f>VLOOKUP(A1271,away!$A$2:$E$405,3,FALSE)</f>
        <v>1.17333333333333</v>
      </c>
      <c r="I1271" s="10">
        <f>VLOOKUP(C1271,away!$B$2:$E$405,3,FALSE)</f>
        <v>0.52</v>
      </c>
      <c r="J1271" s="10">
        <f>VLOOKUP(B1271,home!$B$2:$E$405,4,FALSE)</f>
        <v>1.45</v>
      </c>
      <c r="K1271" s="12">
        <f t="shared" si="1568"/>
        <v>1.86093</v>
      </c>
      <c r="L1271" s="12">
        <f t="shared" si="1569"/>
        <v>0.88469333333333089</v>
      </c>
      <c r="M1271" s="13">
        <f t="shared" si="1570"/>
        <v>6.42082653159817E-2</v>
      </c>
      <c r="N1271" s="13">
        <f t="shared" si="1571"/>
        <v>0.11948708717446981</v>
      </c>
      <c r="O1271" s="13">
        <f t="shared" si="1572"/>
        <v>5.6804624269946737E-2</v>
      </c>
      <c r="P1271" s="13">
        <f t="shared" si="1573"/>
        <v>0.10570942944267196</v>
      </c>
      <c r="Q1271" s="13">
        <f t="shared" si="1574"/>
        <v>0.11117855256779309</v>
      </c>
      <c r="R1271" s="13">
        <f t="shared" si="1575"/>
        <v>2.5127336197063307E-2</v>
      </c>
      <c r="S1271" s="13">
        <f t="shared" si="1576"/>
        <v>4.3508742286150343E-2</v>
      </c>
      <c r="T1271" s="13">
        <f t="shared" si="1577"/>
        <v>9.8358924266375811E-2</v>
      </c>
      <c r="U1271" s="13">
        <f t="shared" si="1578"/>
        <v>4.6760213749201009E-2</v>
      </c>
      <c r="V1271" s="13">
        <f t="shared" si="1579"/>
        <v>7.9589689724752413E-3</v>
      </c>
      <c r="W1271" s="13">
        <f t="shared" si="1580"/>
        <v>6.8965167943327729E-2</v>
      </c>
      <c r="X1271" s="13">
        <f t="shared" si="1581"/>
        <v>6.1013024311675573E-2</v>
      </c>
      <c r="Y1271" s="13">
        <f t="shared" si="1582"/>
        <v>2.6988907927521913E-2</v>
      </c>
      <c r="Z1271" s="13">
        <f t="shared" si="1583"/>
        <v>7.4099956059890662E-3</v>
      </c>
      <c r="AA1271" s="13">
        <f t="shared" si="1584"/>
        <v>1.3789483123053231E-2</v>
      </c>
      <c r="AB1271" s="13">
        <f t="shared" si="1585"/>
        <v>1.283063141409173E-2</v>
      </c>
      <c r="AC1271" s="13">
        <f t="shared" si="1586"/>
        <v>8.189542118252752E-4</v>
      </c>
      <c r="AD1271" s="13">
        <f t="shared" si="1587"/>
        <v>3.2084837495194231E-2</v>
      </c>
      <c r="AE1271" s="13">
        <f t="shared" si="1588"/>
        <v>2.8385241833081616E-2</v>
      </c>
      <c r="AF1271" s="13">
        <f t="shared" si="1589"/>
        <v>1.2556117107390845E-2</v>
      </c>
      <c r="AG1271" s="13">
        <f t="shared" si="1590"/>
        <v>3.7027710324870886E-3</v>
      </c>
      <c r="AH1271" s="13">
        <f t="shared" si="1591"/>
        <v>1.6388934281619501E-3</v>
      </c>
      <c r="AI1271" s="13">
        <f t="shared" si="1592"/>
        <v>3.0498659472694175E-3</v>
      </c>
      <c r="AJ1271" s="13">
        <f t="shared" si="1593"/>
        <v>2.8377935186260396E-3</v>
      </c>
      <c r="AK1271" s="13">
        <f t="shared" si="1594"/>
        <v>1.7603116975389186E-3</v>
      </c>
      <c r="AL1271" s="13">
        <f t="shared" si="1595"/>
        <v>5.393148813205835E-5</v>
      </c>
      <c r="AM1271" s="13">
        <f t="shared" si="1596"/>
        <v>1.1941527327986357E-2</v>
      </c>
      <c r="AN1271" s="13">
        <f t="shared" si="1597"/>
        <v>1.0564589616887313E-2</v>
      </c>
      <c r="AO1271" s="13">
        <f t="shared" si="1598"/>
        <v>4.6732110017313677E-3</v>
      </c>
      <c r="AP1271" s="13">
        <f t="shared" si="1599"/>
        <v>1.3781195394972393E-3</v>
      </c>
      <c r="AQ1271" s="13">
        <f t="shared" si="1600"/>
        <v>3.0480329228240182E-4</v>
      </c>
      <c r="AR1271" s="13">
        <f t="shared" si="1601"/>
        <v>2.8998361798773727E-4</v>
      </c>
      <c r="AS1271" s="13">
        <f t="shared" si="1602"/>
        <v>5.3963921422191979E-4</v>
      </c>
      <c r="AT1271" s="13">
        <f t="shared" si="1603"/>
        <v>5.021154014609988E-4</v>
      </c>
      <c r="AU1271" s="13">
        <f t="shared" si="1604"/>
        <v>3.1146720468027214E-4</v>
      </c>
      <c r="AV1271" s="13">
        <f t="shared" si="1605"/>
        <v>1.4490466630141477E-4</v>
      </c>
      <c r="AW1271" s="13">
        <f t="shared" si="1606"/>
        <v>2.4663953617610305E-6</v>
      </c>
      <c r="AX1271" s="13">
        <f t="shared" si="1607"/>
        <v>3.7037244084116086E-3</v>
      </c>
      <c r="AY1271" s="13">
        <f t="shared" si="1608"/>
        <v>3.2766602926256844E-3</v>
      </c>
      <c r="AZ1271" s="13">
        <f t="shared" si="1609"/>
        <v>1.4494197582419924E-3</v>
      </c>
      <c r="BA1271" s="13">
        <f t="shared" si="1610"/>
        <v>4.2743066577276626E-4</v>
      </c>
      <c r="BB1271" s="13">
        <f t="shared" si="1611"/>
        <v>9.4536265117848333E-5</v>
      </c>
      <c r="BC1271" s="13">
        <f t="shared" si="1612"/>
        <v>1.6727120701598555E-5</v>
      </c>
      <c r="BD1271" s="13">
        <f t="shared" si="1613"/>
        <v>4.2757762268271735E-5</v>
      </c>
      <c r="BE1271" s="13">
        <f t="shared" si="1614"/>
        <v>7.9569202537894899E-5</v>
      </c>
      <c r="BF1271" s="13">
        <f t="shared" si="1615"/>
        <v>7.4036358039422418E-5</v>
      </c>
      <c r="BG1271" s="13">
        <f t="shared" si="1616"/>
        <v>4.5925493255434115E-5</v>
      </c>
      <c r="BH1271" s="13">
        <f t="shared" si="1617"/>
        <v>2.1366032040958759E-5</v>
      </c>
      <c r="BI1271" s="13">
        <f t="shared" si="1618"/>
        <v>7.9521380011962751E-6</v>
      </c>
      <c r="BJ1271" s="14">
        <f t="shared" si="1619"/>
        <v>0.60055138094857385</v>
      </c>
      <c r="BK1271" s="14">
        <f t="shared" si="1620"/>
        <v>0.22553495200986226</v>
      </c>
      <c r="BL1271" s="14">
        <f t="shared" si="1621"/>
        <v>0.1666588704357479</v>
      </c>
      <c r="BM1271" s="14">
        <f t="shared" si="1622"/>
        <v>0.51436571013498233</v>
      </c>
      <c r="BN1271" s="14">
        <f t="shared" si="1623"/>
        <v>0.48251529496792656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1.38</v>
      </c>
      <c r="F1272" s="10">
        <f>VLOOKUP(B1272,home!$B$2:$E$405,3,FALSE)</f>
        <v>0.93</v>
      </c>
      <c r="G1272" s="10">
        <f>VLOOKUP(C1272,away!$B$2:$E$405,4,FALSE)</f>
        <v>1.27</v>
      </c>
      <c r="H1272" s="10">
        <f>VLOOKUP(A1272,away!$A$2:$E$405,3,FALSE)</f>
        <v>1.17333333333333</v>
      </c>
      <c r="I1272" s="10">
        <f>VLOOKUP(C1272,away!$B$2:$E$405,3,FALSE)</f>
        <v>1.27</v>
      </c>
      <c r="J1272" s="10">
        <f>VLOOKUP(B1272,home!$B$2:$E$405,4,FALSE)</f>
        <v>0.93</v>
      </c>
      <c r="K1272" s="12">
        <f t="shared" si="1568"/>
        <v>1.6299179999999998</v>
      </c>
      <c r="L1272" s="12">
        <f t="shared" si="1569"/>
        <v>1.3858239999999962</v>
      </c>
      <c r="M1272" s="13">
        <f t="shared" si="1570"/>
        <v>4.9009456975182525E-2</v>
      </c>
      <c r="N1272" s="13">
        <f t="shared" si="1571"/>
        <v>7.9881396094075532E-2</v>
      </c>
      <c r="O1272" s="13">
        <f t="shared" si="1572"/>
        <v>6.7918481703175146E-2</v>
      </c>
      <c r="P1272" s="13">
        <f t="shared" si="1573"/>
        <v>0.1107015558606758</v>
      </c>
      <c r="Q1272" s="13">
        <f t="shared" si="1574"/>
        <v>6.5100062679431706E-2</v>
      </c>
      <c r="R1272" s="13">
        <f t="shared" si="1575"/>
        <v>4.7061530993910382E-2</v>
      </c>
      <c r="S1272" s="13">
        <f t="shared" si="1576"/>
        <v>6.2512600762848466E-2</v>
      </c>
      <c r="T1272" s="13">
        <f t="shared" si="1577"/>
        <v>9.02172292626605E-2</v>
      </c>
      <c r="U1272" s="13">
        <f t="shared" si="1578"/>
        <v>7.6706436474532402E-2</v>
      </c>
      <c r="V1272" s="13">
        <f t="shared" si="1579"/>
        <v>1.5689131110731634E-2</v>
      </c>
      <c r="W1272" s="13">
        <f t="shared" si="1580"/>
        <v>3.5369254654111303E-2</v>
      </c>
      <c r="X1272" s="13">
        <f t="shared" si="1581"/>
        <v>4.9015561961779003E-2</v>
      </c>
      <c r="Y1272" s="13">
        <f t="shared" si="1582"/>
        <v>3.3963471070060126E-2</v>
      </c>
      <c r="Z1272" s="13">
        <f t="shared" si="1583"/>
        <v>2.1739666376034906E-2</v>
      </c>
      <c r="AA1272" s="13">
        <f t="shared" si="1584"/>
        <v>3.543387354029405E-2</v>
      </c>
      <c r="AB1272" s="13">
        <f t="shared" si="1585"/>
        <v>2.8877154146524506E-2</v>
      </c>
      <c r="AC1272" s="13">
        <f t="shared" si="1586"/>
        <v>2.2148929656316302E-3</v>
      </c>
      <c r="AD1272" s="13">
        <f t="shared" si="1587"/>
        <v>1.4412246201829947E-2</v>
      </c>
      <c r="AE1272" s="13">
        <f t="shared" si="1588"/>
        <v>1.9972836680404726E-2</v>
      </c>
      <c r="AF1272" s="13">
        <f t="shared" si="1589"/>
        <v>1.3839418209892566E-2</v>
      </c>
      <c r="AG1272" s="13">
        <f t="shared" si="1590"/>
        <v>6.3929993004353709E-3</v>
      </c>
      <c r="AH1272" s="13">
        <f t="shared" si="1591"/>
        <v>7.531837853975527E-3</v>
      </c>
      <c r="AI1272" s="13">
        <f t="shared" si="1592"/>
        <v>1.2276278091276082E-2</v>
      </c>
      <c r="AJ1272" s="13">
        <f t="shared" si="1593"/>
        <v>1.0004663316988266E-2</v>
      </c>
      <c r="AK1272" s="13">
        <f t="shared" si="1594"/>
        <v>5.4355936080996235E-3</v>
      </c>
      <c r="AL1272" s="13">
        <f t="shared" si="1595"/>
        <v>2.0011819146206687E-4</v>
      </c>
      <c r="AM1272" s="13">
        <f t="shared" si="1596"/>
        <v>4.6981559009588525E-3</v>
      </c>
      <c r="AN1272" s="13">
        <f t="shared" si="1597"/>
        <v>6.5108172032903823E-3</v>
      </c>
      <c r="AO1272" s="13">
        <f t="shared" si="1598"/>
        <v>4.5114233699663341E-3</v>
      </c>
      <c r="AP1272" s="13">
        <f t="shared" si="1599"/>
        <v>2.0840129267534037E-3</v>
      </c>
      <c r="AQ1272" s="13">
        <f t="shared" si="1600"/>
        <v>7.2201878255127513E-4</v>
      </c>
      <c r="AR1272" s="13">
        <f t="shared" si="1601"/>
        <v>2.0875603324295479E-3</v>
      </c>
      <c r="AS1272" s="13">
        <f t="shared" si="1602"/>
        <v>3.4025521619129038E-3</v>
      </c>
      <c r="AT1272" s="13">
        <f t="shared" si="1603"/>
        <v>2.7729405073203782E-3</v>
      </c>
      <c r="AU1272" s="13">
        <f t="shared" si="1604"/>
        <v>1.5065552152702046E-3</v>
      </c>
      <c r="AV1272" s="13">
        <f t="shared" si="1605"/>
        <v>6.1389036584069527E-4</v>
      </c>
      <c r="AW1272" s="13">
        <f t="shared" si="1606"/>
        <v>1.2556190692664285E-5</v>
      </c>
      <c r="AX1272" s="13">
        <f t="shared" si="1607"/>
        <v>1.2762681449631746E-3</v>
      </c>
      <c r="AY1272" s="13">
        <f t="shared" si="1608"/>
        <v>1.7686830257254412E-3</v>
      </c>
      <c r="AZ1272" s="13">
        <f t="shared" si="1609"/>
        <v>1.2255416927214639E-3</v>
      </c>
      <c r="BA1272" s="13">
        <f t="shared" si="1610"/>
        <v>5.6612836359134209E-4</v>
      </c>
      <c r="BB1272" s="13">
        <f t="shared" si="1611"/>
        <v>1.9613856833640143E-4</v>
      </c>
      <c r="BC1272" s="13">
        <f t="shared" si="1612"/>
        <v>5.4362707065244827E-5</v>
      </c>
      <c r="BD1272" s="13">
        <f t="shared" si="1613"/>
        <v>4.8216520168814015E-4</v>
      </c>
      <c r="BE1272" s="13">
        <f t="shared" si="1614"/>
        <v>7.8588974120512994E-4</v>
      </c>
      <c r="BF1272" s="13">
        <f t="shared" si="1615"/>
        <v>6.4046791760279153E-4</v>
      </c>
      <c r="BG1272" s="13">
        <f t="shared" si="1616"/>
        <v>3.4797006244110206E-4</v>
      </c>
      <c r="BH1272" s="13">
        <f t="shared" si="1617"/>
        <v>1.4179066705846905E-4</v>
      </c>
      <c r="BI1272" s="13">
        <f t="shared" si="1618"/>
        <v>4.6221432094121148E-5</v>
      </c>
      <c r="BJ1272" s="14">
        <f t="shared" si="1619"/>
        <v>0.43177802680060406</v>
      </c>
      <c r="BK1272" s="14">
        <f t="shared" si="1620"/>
        <v>0.24209643889225757</v>
      </c>
      <c r="BL1272" s="14">
        <f t="shared" si="1621"/>
        <v>0.30407385333363951</v>
      </c>
      <c r="BM1272" s="14">
        <f t="shared" si="1622"/>
        <v>0.57825937426105201</v>
      </c>
      <c r="BN1272" s="14">
        <f t="shared" si="1623"/>
        <v>0.4196724843064511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1.38</v>
      </c>
      <c r="F1273" s="10">
        <f>VLOOKUP(B1273,home!$B$2:$E$405,3,FALSE)</f>
        <v>0.72</v>
      </c>
      <c r="G1273" s="10">
        <f>VLOOKUP(C1273,away!$B$2:$E$405,4,FALSE)</f>
        <v>0.63</v>
      </c>
      <c r="H1273" s="10">
        <f>VLOOKUP(A1273,away!$A$2:$E$405,3,FALSE)</f>
        <v>1.17333333333333</v>
      </c>
      <c r="I1273" s="10">
        <f>VLOOKUP(C1273,away!$B$2:$E$405,3,FALSE)</f>
        <v>0.91</v>
      </c>
      <c r="J1273" s="10">
        <f>VLOOKUP(B1273,home!$B$2:$E$405,4,FALSE)</f>
        <v>0.72</v>
      </c>
      <c r="K1273" s="12">
        <f t="shared" si="1568"/>
        <v>0.62596799999999997</v>
      </c>
      <c r="L1273" s="12">
        <f t="shared" si="1569"/>
        <v>0.76876799999999779</v>
      </c>
      <c r="M1273" s="13">
        <f t="shared" si="1570"/>
        <v>0.24789847292607595</v>
      </c>
      <c r="N1273" s="13">
        <f t="shared" si="1571"/>
        <v>0.15517651130058993</v>
      </c>
      <c r="O1273" s="13">
        <f t="shared" si="1572"/>
        <v>0.190576413234433</v>
      </c>
      <c r="P1273" s="13">
        <f t="shared" si="1573"/>
        <v>0.11929473623953157</v>
      </c>
      <c r="Q1273" s="13">
        <f t="shared" si="1574"/>
        <v>4.8567765212903818E-2</v>
      </c>
      <c r="R1273" s="13">
        <f t="shared" si="1575"/>
        <v>7.3254524024704074E-2</v>
      </c>
      <c r="S1273" s="13">
        <f t="shared" si="1576"/>
        <v>1.4351877531233516E-2</v>
      </c>
      <c r="T1273" s="13">
        <f t="shared" si="1577"/>
        <v>3.7337343727193537E-2</v>
      </c>
      <c r="U1273" s="13">
        <f t="shared" si="1578"/>
        <v>4.5854987894695963E-2</v>
      </c>
      <c r="V1273" s="13">
        <f t="shared" si="1579"/>
        <v>7.673855906598937E-4</v>
      </c>
      <c r="W1273" s="13">
        <f t="shared" si="1580"/>
        <v>1.0133955618263663E-2</v>
      </c>
      <c r="X1273" s="13">
        <f t="shared" si="1581"/>
        <v>7.7906607927412967E-3</v>
      </c>
      <c r="Y1273" s="13">
        <f t="shared" si="1582"/>
        <v>2.9946053581570613E-3</v>
      </c>
      <c r="Z1273" s="13">
        <f t="shared" si="1583"/>
        <v>1.8771911308474512E-2</v>
      </c>
      <c r="AA1273" s="13">
        <f t="shared" si="1584"/>
        <v>1.1750615777943176E-2</v>
      </c>
      <c r="AB1273" s="13">
        <f t="shared" si="1585"/>
        <v>3.6777547286437656E-3</v>
      </c>
      <c r="AC1273" s="13">
        <f t="shared" si="1586"/>
        <v>2.3080280747405039E-5</v>
      </c>
      <c r="AD1273" s="13">
        <f t="shared" si="1587"/>
        <v>1.5858829826133167E-3</v>
      </c>
      <c r="AE1273" s="13">
        <f t="shared" si="1588"/>
        <v>1.2191760887776707E-3</v>
      </c>
      <c r="AF1273" s="13">
        <f t="shared" si="1589"/>
        <v>4.686317817087148E-4</v>
      </c>
      <c r="AG1273" s="13">
        <f t="shared" si="1590"/>
        <v>1.2008970585354806E-4</v>
      </c>
      <c r="AH1273" s="13">
        <f t="shared" si="1591"/>
        <v>3.6078111781983227E-3</v>
      </c>
      <c r="AI1273" s="13">
        <f t="shared" si="1592"/>
        <v>2.2583743475944476E-3</v>
      </c>
      <c r="AJ1273" s="13">
        <f t="shared" si="1593"/>
        <v>7.0683503680750047E-4</v>
      </c>
      <c r="AK1273" s="13">
        <f t="shared" si="1594"/>
        <v>1.4748537144010585E-4</v>
      </c>
      <c r="AL1273" s="13">
        <f t="shared" si="1595"/>
        <v>4.4427155546328559E-7</v>
      </c>
      <c r="AM1273" s="13">
        <f t="shared" si="1596"/>
        <v>1.9854239977209857E-4</v>
      </c>
      <c r="AN1273" s="13">
        <f t="shared" si="1597"/>
        <v>1.5263304358799622E-4</v>
      </c>
      <c r="AO1273" s="13">
        <f t="shared" si="1598"/>
        <v>5.8669699826528166E-5</v>
      </c>
      <c r="AP1273" s="13">
        <f t="shared" si="1599"/>
        <v>1.5034462598746758E-5</v>
      </c>
      <c r="AQ1273" s="13">
        <f t="shared" si="1600"/>
        <v>2.8895034357783283E-6</v>
      </c>
      <c r="AR1273" s="13">
        <f t="shared" si="1601"/>
        <v>5.547139567682321E-4</v>
      </c>
      <c r="AS1273" s="13">
        <f t="shared" si="1602"/>
        <v>3.4723318609029678E-4</v>
      </c>
      <c r="AT1273" s="13">
        <f t="shared" si="1603"/>
        <v>1.0867843151528541E-4</v>
      </c>
      <c r="AU1273" s="13">
        <f t="shared" si="1604"/>
        <v>2.2676406806253398E-5</v>
      </c>
      <c r="AV1273" s="13">
        <f t="shared" si="1605"/>
        <v>3.5486762539242063E-6</v>
      </c>
      <c r="AW1273" s="13">
        <f t="shared" si="1606"/>
        <v>5.9387280385551204E-9</v>
      </c>
      <c r="AX1273" s="13">
        <f t="shared" si="1607"/>
        <v>2.0713531483423494E-5</v>
      </c>
      <c r="AY1273" s="13">
        <f t="shared" si="1608"/>
        <v>1.5923900171448466E-5</v>
      </c>
      <c r="AZ1273" s="13">
        <f t="shared" si="1609"/>
        <v>6.1208924435020287E-6</v>
      </c>
      <c r="BA1273" s="13">
        <f t="shared" si="1610"/>
        <v>1.5685154140020514E-6</v>
      </c>
      <c r="BB1273" s="13">
        <f t="shared" si="1611"/>
        <v>3.0145611444788136E-7</v>
      </c>
      <c r="BC1273" s="13">
        <f t="shared" si="1612"/>
        <v>4.6349962838373646E-8</v>
      </c>
      <c r="BD1273" s="13">
        <f t="shared" si="1613"/>
        <v>7.1074389852799827E-5</v>
      </c>
      <c r="BE1273" s="13">
        <f t="shared" si="1614"/>
        <v>4.4490293667377406E-5</v>
      </c>
      <c r="BF1273" s="13">
        <f t="shared" si="1615"/>
        <v>1.3924750073190446E-5</v>
      </c>
      <c r="BG1273" s="13">
        <f t="shared" si="1616"/>
        <v>2.9054826512716263E-6</v>
      </c>
      <c r="BH1273" s="13">
        <f t="shared" si="1617"/>
        <v>4.5468479106279929E-7</v>
      </c>
      <c r="BI1273" s="13">
        <f t="shared" si="1618"/>
        <v>5.6923625858399676E-8</v>
      </c>
      <c r="BJ1273" s="14">
        <f t="shared" si="1619"/>
        <v>0.26586706632361334</v>
      </c>
      <c r="BK1273" s="14">
        <f t="shared" si="1620"/>
        <v>0.38235192073997526</v>
      </c>
      <c r="BL1273" s="14">
        <f t="shared" si="1621"/>
        <v>0.33300455877655588</v>
      </c>
      <c r="BM1273" s="14">
        <f t="shared" si="1622"/>
        <v>0.16521111624893731</v>
      </c>
      <c r="BN1273" s="14">
        <f t="shared" si="1623"/>
        <v>0.83476842293823839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1.38</v>
      </c>
      <c r="F1274" s="10">
        <f>VLOOKUP(B1274,home!$B$2:$E$405,3,FALSE)</f>
        <v>1</v>
      </c>
      <c r="G1274" s="10">
        <f>VLOOKUP(C1274,away!$B$2:$E$405,4,FALSE)</f>
        <v>0.82</v>
      </c>
      <c r="H1274" s="10">
        <f>VLOOKUP(A1274,away!$A$2:$E$405,3,FALSE)</f>
        <v>1.17333333333333</v>
      </c>
      <c r="I1274" s="10">
        <f>VLOOKUP(C1274,away!$B$2:$E$405,3,FALSE)</f>
        <v>0.45</v>
      </c>
      <c r="J1274" s="10">
        <f>VLOOKUP(B1274,home!$B$2:$E$405,4,FALSE)</f>
        <v>1</v>
      </c>
      <c r="K1274" s="12">
        <f t="shared" si="1568"/>
        <v>1.1315999999999999</v>
      </c>
      <c r="L1274" s="12">
        <f t="shared" si="1569"/>
        <v>0.52799999999999847</v>
      </c>
      <c r="M1274" s="13">
        <f t="shared" si="1570"/>
        <v>0.19021505090670823</v>
      </c>
      <c r="N1274" s="13">
        <f t="shared" si="1571"/>
        <v>0.21524735160603101</v>
      </c>
      <c r="O1274" s="13">
        <f t="shared" si="1572"/>
        <v>0.10043354687874165</v>
      </c>
      <c r="P1274" s="13">
        <f t="shared" si="1573"/>
        <v>0.11365060164798405</v>
      </c>
      <c r="Q1274" s="13">
        <f t="shared" si="1574"/>
        <v>0.12178695153869235</v>
      </c>
      <c r="R1274" s="13">
        <f t="shared" si="1575"/>
        <v>2.6514456375987719E-2</v>
      </c>
      <c r="S1274" s="13">
        <f t="shared" si="1576"/>
        <v>1.6976126748881305E-2</v>
      </c>
      <c r="T1274" s="13">
        <f t="shared" si="1577"/>
        <v>6.4303510412429363E-2</v>
      </c>
      <c r="U1274" s="13">
        <f t="shared" si="1578"/>
        <v>3.0003758835067701E-2</v>
      </c>
      <c r="V1274" s="13">
        <f t="shared" si="1579"/>
        <v>1.1269975217033297E-3</v>
      </c>
      <c r="W1274" s="13">
        <f t="shared" si="1580"/>
        <v>4.5938038120394743E-2</v>
      </c>
      <c r="X1274" s="13">
        <f t="shared" si="1581"/>
        <v>2.4255284127568354E-2</v>
      </c>
      <c r="Y1274" s="13">
        <f t="shared" si="1582"/>
        <v>6.4033950096780267E-3</v>
      </c>
      <c r="Z1274" s="13">
        <f t="shared" si="1583"/>
        <v>4.6665443221738257E-3</v>
      </c>
      <c r="AA1274" s="13">
        <f t="shared" si="1584"/>
        <v>5.2806615549719008E-3</v>
      </c>
      <c r="AB1274" s="13">
        <f t="shared" si="1585"/>
        <v>2.9877983078031014E-3</v>
      </c>
      <c r="AC1274" s="13">
        <f t="shared" si="1586"/>
        <v>4.2085243053463004E-5</v>
      </c>
      <c r="AD1274" s="13">
        <f t="shared" si="1587"/>
        <v>1.2995870984259684E-2</v>
      </c>
      <c r="AE1274" s="13">
        <f t="shared" si="1588"/>
        <v>6.8618198796890932E-3</v>
      </c>
      <c r="AF1274" s="13">
        <f t="shared" si="1589"/>
        <v>1.8115204482379154E-3</v>
      </c>
      <c r="AG1274" s="13">
        <f t="shared" si="1590"/>
        <v>3.1882759888987225E-4</v>
      </c>
      <c r="AH1274" s="13">
        <f t="shared" si="1591"/>
        <v>6.1598385052694311E-4</v>
      </c>
      <c r="AI1274" s="13">
        <f t="shared" si="1592"/>
        <v>6.9704732525628871E-4</v>
      </c>
      <c r="AJ1274" s="13">
        <f t="shared" si="1593"/>
        <v>3.9438937663000814E-4</v>
      </c>
      <c r="AK1274" s="13">
        <f t="shared" si="1594"/>
        <v>1.4876367286483907E-4</v>
      </c>
      <c r="AL1274" s="13">
        <f t="shared" si="1595"/>
        <v>1.0058117211499867E-6</v>
      </c>
      <c r="AM1274" s="13">
        <f t="shared" si="1596"/>
        <v>2.9412255211576522E-3</v>
      </c>
      <c r="AN1274" s="13">
        <f t="shared" si="1597"/>
        <v>1.5529670751712357E-3</v>
      </c>
      <c r="AO1274" s="13">
        <f t="shared" si="1598"/>
        <v>4.0998330784520505E-4</v>
      </c>
      <c r="AP1274" s="13">
        <f t="shared" si="1599"/>
        <v>7.2157062180755899E-5</v>
      </c>
      <c r="AQ1274" s="13">
        <f t="shared" si="1600"/>
        <v>9.5247322078597487E-6</v>
      </c>
      <c r="AR1274" s="13">
        <f t="shared" si="1601"/>
        <v>6.5047894615645021E-5</v>
      </c>
      <c r="AS1274" s="13">
        <f t="shared" si="1602"/>
        <v>7.3608197547063889E-5</v>
      </c>
      <c r="AT1274" s="13">
        <f t="shared" si="1603"/>
        <v>4.164751817212875E-5</v>
      </c>
      <c r="AU1274" s="13">
        <f t="shared" si="1604"/>
        <v>1.5709443854526963E-5</v>
      </c>
      <c r="AV1274" s="13">
        <f t="shared" si="1605"/>
        <v>4.4442016664456813E-6</v>
      </c>
      <c r="AW1274" s="13">
        <f t="shared" si="1606"/>
        <v>1.669325597358203E-8</v>
      </c>
      <c r="AX1274" s="13">
        <f t="shared" si="1607"/>
        <v>5.5471513329033244E-4</v>
      </c>
      <c r="AY1274" s="13">
        <f t="shared" si="1608"/>
        <v>2.9288959037729469E-4</v>
      </c>
      <c r="AZ1274" s="13">
        <f t="shared" si="1609"/>
        <v>7.7322851859605563E-5</v>
      </c>
      <c r="BA1274" s="13">
        <f t="shared" si="1610"/>
        <v>1.3608821927290544E-5</v>
      </c>
      <c r="BB1274" s="13">
        <f t="shared" si="1611"/>
        <v>1.7963644944023462E-6</v>
      </c>
      <c r="BC1274" s="13">
        <f t="shared" si="1612"/>
        <v>1.8969609060888724E-7</v>
      </c>
      <c r="BD1274" s="13">
        <f t="shared" si="1613"/>
        <v>5.7242147261767449E-6</v>
      </c>
      <c r="BE1274" s="13">
        <f t="shared" si="1614"/>
        <v>6.4775213841416035E-6</v>
      </c>
      <c r="BF1274" s="13">
        <f t="shared" si="1615"/>
        <v>3.6649815991473193E-6</v>
      </c>
      <c r="BG1274" s="13">
        <f t="shared" si="1616"/>
        <v>1.3824310591983688E-6</v>
      </c>
      <c r="BH1274" s="13">
        <f t="shared" si="1617"/>
        <v>3.910897466472188E-7</v>
      </c>
      <c r="BI1274" s="13">
        <f t="shared" si="1618"/>
        <v>8.851143146119858E-8</v>
      </c>
      <c r="BJ1274" s="14">
        <f t="shared" si="1619"/>
        <v>0.50584894988247264</v>
      </c>
      <c r="BK1274" s="14">
        <f t="shared" si="1620"/>
        <v>0.3223047574704288</v>
      </c>
      <c r="BL1274" s="14">
        <f t="shared" si="1621"/>
        <v>0.16729459218365275</v>
      </c>
      <c r="BM1274" s="14">
        <f t="shared" si="1622"/>
        <v>0.23197401200746176</v>
      </c>
      <c r="BN1274" s="14">
        <f t="shared" si="1623"/>
        <v>0.76784795895414493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1.38</v>
      </c>
      <c r="F1275" s="10">
        <f>VLOOKUP(B1275,home!$B$2:$E$405,3,FALSE)</f>
        <v>0.72</v>
      </c>
      <c r="G1275" s="10">
        <f>VLOOKUP(C1275,away!$B$2:$E$405,4,FALSE)</f>
        <v>0.83</v>
      </c>
      <c r="H1275" s="10">
        <f>VLOOKUP(A1275,away!$A$2:$E$405,3,FALSE)</f>
        <v>1.17333333333333</v>
      </c>
      <c r="I1275" s="10">
        <f>VLOOKUP(C1275,away!$B$2:$E$405,3,FALSE)</f>
        <v>0.62</v>
      </c>
      <c r="J1275" s="10">
        <f>VLOOKUP(B1275,home!$B$2:$E$405,4,FALSE)</f>
        <v>0.72</v>
      </c>
      <c r="K1275" s="12">
        <f t="shared" si="1568"/>
        <v>0.82468799999999987</v>
      </c>
      <c r="L1275" s="12">
        <f t="shared" si="1569"/>
        <v>0.52377599999999847</v>
      </c>
      <c r="M1275" s="13">
        <f t="shared" si="1570"/>
        <v>0.25963875965513505</v>
      </c>
      <c r="N1275" s="13">
        <f t="shared" si="1571"/>
        <v>0.21412096942247399</v>
      </c>
      <c r="O1275" s="13">
        <f t="shared" si="1572"/>
        <v>0.13599255097712762</v>
      </c>
      <c r="P1275" s="13">
        <f t="shared" si="1573"/>
        <v>0.11215142488022541</v>
      </c>
      <c r="Q1275" s="13">
        <f t="shared" si="1574"/>
        <v>8.8291497015540593E-2</v>
      </c>
      <c r="R1275" s="13">
        <f t="shared" si="1575"/>
        <v>3.5614817190297889E-2</v>
      </c>
      <c r="S1275" s="13">
        <f t="shared" si="1576"/>
        <v>1.2111001954572846E-2</v>
      </c>
      <c r="T1275" s="13">
        <f t="shared" si="1577"/>
        <v>4.6244967140811652E-2</v>
      </c>
      <c r="U1275" s="13">
        <f t="shared" si="1578"/>
        <v>2.9371112359032385E-2</v>
      </c>
      <c r="V1275" s="13">
        <f t="shared" si="1579"/>
        <v>5.8126320830297507E-4</v>
      </c>
      <c r="W1275" s="13">
        <f t="shared" si="1580"/>
        <v>2.4270979363584043E-2</v>
      </c>
      <c r="X1275" s="13">
        <f t="shared" si="1581"/>
        <v>1.2712556487140557E-2</v>
      </c>
      <c r="Y1275" s="13">
        <f t="shared" si="1582"/>
        <v>3.3292659933042562E-3</v>
      </c>
      <c r="Z1275" s="13">
        <f t="shared" si="1583"/>
        <v>6.2180621628884708E-3</v>
      </c>
      <c r="AA1275" s="13">
        <f t="shared" si="1584"/>
        <v>5.1279612489881672E-3</v>
      </c>
      <c r="AB1275" s="13">
        <f t="shared" si="1585"/>
        <v>2.1144840532527761E-3</v>
      </c>
      <c r="AC1275" s="13">
        <f t="shared" si="1586"/>
        <v>1.569235491077531E-5</v>
      </c>
      <c r="AD1275" s="13">
        <f t="shared" si="1587"/>
        <v>5.0039963573488477E-3</v>
      </c>
      <c r="AE1275" s="13">
        <f t="shared" si="1588"/>
        <v>2.6209731960667422E-3</v>
      </c>
      <c r="AF1275" s="13">
        <f t="shared" si="1589"/>
        <v>6.86401428371525E-4</v>
      </c>
      <c r="AG1275" s="13">
        <f t="shared" si="1590"/>
        <v>1.1984019818224094E-4</v>
      </c>
      <c r="AH1275" s="13">
        <f t="shared" si="1591"/>
        <v>8.1421793185726551E-4</v>
      </c>
      <c r="AI1275" s="13">
        <f t="shared" si="1592"/>
        <v>6.7147575778750456E-4</v>
      </c>
      <c r="AJ1275" s="13">
        <f t="shared" si="1593"/>
        <v>2.7687899986913068E-4</v>
      </c>
      <c r="AK1275" s="13">
        <f t="shared" si="1594"/>
        <v>7.6112929548024537E-5</v>
      </c>
      <c r="AL1275" s="13">
        <f t="shared" si="1595"/>
        <v>2.7113362662913144E-7</v>
      </c>
      <c r="AM1275" s="13">
        <f t="shared" si="1596"/>
        <v>8.2534714958986137E-4</v>
      </c>
      <c r="AN1275" s="13">
        <f t="shared" si="1597"/>
        <v>4.3229702862357795E-4</v>
      </c>
      <c r="AO1275" s="13">
        <f t="shared" si="1598"/>
        <v>1.1321340423217124E-4</v>
      </c>
      <c r="AP1275" s="13">
        <f t="shared" si="1599"/>
        <v>1.9766154671703183E-5</v>
      </c>
      <c r="AQ1275" s="13">
        <f t="shared" si="1600"/>
        <v>2.5882593573314941E-6</v>
      </c>
      <c r="AR1275" s="13">
        <f t="shared" si="1601"/>
        <v>8.5293562295294011E-5</v>
      </c>
      <c r="AS1275" s="13">
        <f t="shared" si="1602"/>
        <v>7.0340577302181422E-5</v>
      </c>
      <c r="AT1275" s="13">
        <f t="shared" si="1603"/>
        <v>2.9004515007090687E-5</v>
      </c>
      <c r="AU1275" s="13">
        <f t="shared" si="1604"/>
        <v>7.9732251573891996E-6</v>
      </c>
      <c r="AV1275" s="13">
        <f t="shared" si="1605"/>
        <v>1.6438557771492458E-6</v>
      </c>
      <c r="AW1275" s="13">
        <f t="shared" si="1606"/>
        <v>3.2532403653391264E-9</v>
      </c>
      <c r="AX1275" s="13">
        <f t="shared" si="1607"/>
        <v>1.1344231501682721E-4</v>
      </c>
      <c r="AY1275" s="13">
        <f t="shared" si="1608"/>
        <v>5.941836199025352E-5</v>
      </c>
      <c r="AZ1275" s="13">
        <f t="shared" si="1609"/>
        <v>1.5560955984903466E-5</v>
      </c>
      <c r="BA1275" s="13">
        <f t="shared" si="1610"/>
        <v>2.716818427316258E-6</v>
      </c>
      <c r="BB1275" s="13">
        <f t="shared" si="1611"/>
        <v>3.5575107214649902E-7</v>
      </c>
      <c r="BC1275" s="13">
        <f t="shared" si="1612"/>
        <v>3.7266774712920844E-8</v>
      </c>
      <c r="BD1275" s="13">
        <f t="shared" si="1613"/>
        <v>7.4457868141299592E-6</v>
      </c>
      <c r="BE1275" s="13">
        <f t="shared" si="1614"/>
        <v>6.1404510361712071E-6</v>
      </c>
      <c r="BF1275" s="13">
        <f t="shared" si="1615"/>
        <v>2.5319781420589795E-6</v>
      </c>
      <c r="BG1275" s="13">
        <f t="shared" si="1616"/>
        <v>6.9603066333944511E-7</v>
      </c>
      <c r="BH1275" s="13">
        <f t="shared" si="1617"/>
        <v>1.4350203392202006E-7</v>
      </c>
      <c r="BI1275" s="13">
        <f t="shared" si="1618"/>
        <v>2.3668881070216573E-8</v>
      </c>
      <c r="BJ1275" s="14">
        <f t="shared" si="1619"/>
        <v>0.39898619006856517</v>
      </c>
      <c r="BK1275" s="14">
        <f t="shared" si="1620"/>
        <v>0.38455783154876388</v>
      </c>
      <c r="BL1275" s="14">
        <f t="shared" si="1621"/>
        <v>0.21027084860087056</v>
      </c>
      <c r="BM1275" s="14">
        <f t="shared" si="1622"/>
        <v>0.15416349813153785</v>
      </c>
      <c r="BN1275" s="14">
        <f t="shared" si="1623"/>
        <v>0.84581001914080067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1.38</v>
      </c>
      <c r="F1276" s="10">
        <f>VLOOKUP(B1276,home!$B$2:$E$405,3,FALSE)</f>
        <v>1.45</v>
      </c>
      <c r="G1276" s="10">
        <f>VLOOKUP(C1276,away!$B$2:$E$405,4,FALSE)</f>
        <v>1.45</v>
      </c>
      <c r="H1276" s="10">
        <f>VLOOKUP(A1276,away!$A$2:$E$405,3,FALSE)</f>
        <v>1.17333333333333</v>
      </c>
      <c r="I1276" s="10">
        <f>VLOOKUP(C1276,away!$B$2:$E$405,3,FALSE)</f>
        <v>0.82</v>
      </c>
      <c r="J1276" s="10">
        <f>VLOOKUP(B1276,home!$B$2:$E$405,4,FALSE)</f>
        <v>1.45</v>
      </c>
      <c r="K1276" s="12">
        <f t="shared" si="1568"/>
        <v>2.9014499999999996</v>
      </c>
      <c r="L1276" s="12">
        <f t="shared" si="1569"/>
        <v>1.3950933333333293</v>
      </c>
      <c r="M1276" s="13">
        <f t="shared" si="1570"/>
        <v>1.3615542153600883E-2</v>
      </c>
      <c r="N1276" s="13">
        <f t="shared" si="1571"/>
        <v>3.950481478156527E-2</v>
      </c>
      <c r="O1276" s="13">
        <f t="shared" si="1572"/>
        <v>1.899495208820751E-2</v>
      </c>
      <c r="P1276" s="13">
        <f t="shared" si="1573"/>
        <v>5.5112903736329662E-2</v>
      </c>
      <c r="Q1276" s="13">
        <f t="shared" si="1574"/>
        <v>5.7310622423986289E-2</v>
      </c>
      <c r="R1276" s="13">
        <f t="shared" si="1575"/>
        <v>1.3249865512622153E-2</v>
      </c>
      <c r="S1276" s="13">
        <f t="shared" si="1576"/>
        <v>5.5771414093977852E-2</v>
      </c>
      <c r="T1276" s="13">
        <f t="shared" si="1577"/>
        <v>7.9953667272886872E-2</v>
      </c>
      <c r="U1276" s="13">
        <f t="shared" si="1578"/>
        <v>3.8443822291597533E-2</v>
      </c>
      <c r="V1276" s="13">
        <f t="shared" si="1579"/>
        <v>2.5083463372836082E-2</v>
      </c>
      <c r="W1276" s="13">
        <f t="shared" si="1580"/>
        <v>5.5427968477358334E-2</v>
      </c>
      <c r="X1276" s="13">
        <f t="shared" si="1581"/>
        <v>7.7327189302972527E-2</v>
      </c>
      <c r="Y1276" s="13">
        <f t="shared" si="1582"/>
        <v>5.3939323140990668E-2</v>
      </c>
      <c r="Z1276" s="13">
        <f t="shared" si="1583"/>
        <v>6.1615996814074524E-3</v>
      </c>
      <c r="AA1276" s="13">
        <f t="shared" si="1584"/>
        <v>1.7877573395619649E-2</v>
      </c>
      <c r="AB1276" s="13">
        <f t="shared" si="1585"/>
        <v>2.5935442664360323E-2</v>
      </c>
      <c r="AC1276" s="13">
        <f t="shared" si="1586"/>
        <v>6.3457925813996119E-3</v>
      </c>
      <c r="AD1276" s="13">
        <f t="shared" si="1587"/>
        <v>4.020536978465783E-2</v>
      </c>
      <c r="AE1276" s="13">
        <f t="shared" si="1588"/>
        <v>5.6090243350777405E-2</v>
      </c>
      <c r="AF1276" s="13">
        <f t="shared" si="1589"/>
        <v>3.9125562281856839E-2</v>
      </c>
      <c r="AG1276" s="13">
        <f t="shared" si="1590"/>
        <v>1.819460370077881E-2</v>
      </c>
      <c r="AH1276" s="13">
        <f t="shared" si="1591"/>
        <v>2.1490016595500762E-3</v>
      </c>
      <c r="AI1276" s="13">
        <f t="shared" si="1592"/>
        <v>6.2352208651015673E-3</v>
      </c>
      <c r="AJ1276" s="13">
        <f t="shared" si="1593"/>
        <v>9.0455907895244728E-3</v>
      </c>
      <c r="AK1276" s="13">
        <f t="shared" si="1594"/>
        <v>8.7484431320885934E-3</v>
      </c>
      <c r="AL1276" s="13">
        <f t="shared" si="1595"/>
        <v>1.027458331732748E-3</v>
      </c>
      <c r="AM1276" s="13">
        <f t="shared" si="1596"/>
        <v>2.3330774032339088E-2</v>
      </c>
      <c r="AN1276" s="13">
        <f t="shared" si="1597"/>
        <v>3.2548607314022614E-2</v>
      </c>
      <c r="AO1276" s="13">
        <f t="shared" si="1598"/>
        <v>2.2704172536538701E-2</v>
      </c>
      <c r="AP1276" s="13">
        <f t="shared" si="1599"/>
        <v>1.0558146581524933E-2</v>
      </c>
      <c r="AQ1276" s="13">
        <f t="shared" si="1600"/>
        <v>3.6823999770603799E-3</v>
      </c>
      <c r="AR1276" s="13">
        <f t="shared" si="1601"/>
        <v>5.9961157771211437E-4</v>
      </c>
      <c r="AS1276" s="13">
        <f t="shared" si="1602"/>
        <v>1.7397430121528139E-3</v>
      </c>
      <c r="AT1276" s="13">
        <f t="shared" si="1603"/>
        <v>2.5238886813053916E-3</v>
      </c>
      <c r="AU1276" s="13">
        <f t="shared" si="1604"/>
        <v>2.440978938124509E-3</v>
      </c>
      <c r="AV1276" s="13">
        <f t="shared" si="1605"/>
        <v>1.770594585005339E-3</v>
      </c>
      <c r="AW1276" s="13">
        <f t="shared" si="1606"/>
        <v>1.1552608917045781E-4</v>
      </c>
      <c r="AX1276" s="13">
        <f t="shared" si="1607"/>
        <v>1.1282179052688373E-2</v>
      </c>
      <c r="AY1276" s="13">
        <f t="shared" si="1608"/>
        <v>1.5739692781878482E-2</v>
      </c>
      <c r="AZ1276" s="13">
        <f t="shared" si="1609"/>
        <v>1.0979170234356701E-2</v>
      </c>
      <c r="BA1276" s="13">
        <f t="shared" si="1610"/>
        <v>5.1056557331609197E-3</v>
      </c>
      <c r="BB1276" s="13">
        <f t="shared" si="1611"/>
        <v>1.7807165689069731E-3</v>
      </c>
      <c r="BC1276" s="13">
        <f t="shared" si="1612"/>
        <v>4.968531627676635E-4</v>
      </c>
      <c r="BD1276" s="13">
        <f t="shared" si="1613"/>
        <v>1.3941901910927501E-4</v>
      </c>
      <c r="BE1276" s="13">
        <f t="shared" si="1614"/>
        <v>4.0451731299460589E-4</v>
      </c>
      <c r="BF1276" s="13">
        <f t="shared" si="1615"/>
        <v>5.8684337889409978E-4</v>
      </c>
      <c r="BG1276" s="13">
        <f t="shared" si="1616"/>
        <v>5.6756557389742851E-4</v>
      </c>
      <c r="BH1276" s="13">
        <f t="shared" si="1617"/>
        <v>4.1169078359617345E-4</v>
      </c>
      <c r="BI1276" s="13">
        <f t="shared" si="1618"/>
        <v>2.3890004481302344E-4</v>
      </c>
      <c r="BJ1276" s="14">
        <f t="shared" si="1619"/>
        <v>0.65528773249307559</v>
      </c>
      <c r="BK1276" s="14">
        <f t="shared" si="1620"/>
        <v>0.17269626705175531</v>
      </c>
      <c r="BL1276" s="14">
        <f t="shared" si="1621"/>
        <v>0.15210366530627664</v>
      </c>
      <c r="BM1276" s="14">
        <f t="shared" si="1622"/>
        <v>0.77283639714349561</v>
      </c>
      <c r="BN1276" s="14">
        <f t="shared" si="1623"/>
        <v>0.19778870069631177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1.6850393700787401</v>
      </c>
      <c r="F1277" s="10">
        <f>VLOOKUP(B1277,home!$B$2:$E$405,3,FALSE)</f>
        <v>0.68</v>
      </c>
      <c r="G1277" s="10">
        <f>VLOOKUP(C1277,away!$B$2:$E$405,4,FALSE)</f>
        <v>0.08</v>
      </c>
      <c r="H1277" s="10">
        <f>VLOOKUP(A1277,away!$A$2:$E$405,3,FALSE)</f>
        <v>1.2913385826771699</v>
      </c>
      <c r="I1277" s="10">
        <f>VLOOKUP(C1277,away!$B$2:$E$405,3,FALSE)</f>
        <v>1.36</v>
      </c>
      <c r="J1277" s="10">
        <f>VLOOKUP(B1277,home!$B$2:$E$405,4,FALSE)</f>
        <v>0.68</v>
      </c>
      <c r="K1277" s="12">
        <f t="shared" si="1568"/>
        <v>9.1666141732283463E-2</v>
      </c>
      <c r="L1277" s="12">
        <f t="shared" si="1569"/>
        <v>1.1942299212598468</v>
      </c>
      <c r="M1277" s="13">
        <f t="shared" si="1570"/>
        <v>0.27640279831443554</v>
      </c>
      <c r="N1277" s="13">
        <f t="shared" si="1571"/>
        <v>2.533677808549081E-2</v>
      </c>
      <c r="O1277" s="13">
        <f t="shared" si="1572"/>
        <v>0.33008849206704971</v>
      </c>
      <c r="P1277" s="13">
        <f t="shared" si="1573"/>
        <v>3.0257938498013903E-2</v>
      </c>
      <c r="Q1277" s="13">
        <f t="shared" si="1574"/>
        <v>1.1612623455120067E-3</v>
      </c>
      <c r="R1277" s="13">
        <f t="shared" si="1575"/>
        <v>0.19710077694500719</v>
      </c>
      <c r="S1277" s="13">
        <f t="shared" si="1576"/>
        <v>8.2808752998592204E-4</v>
      </c>
      <c r="T1277" s="13">
        <f t="shared" si="1577"/>
        <v>1.3868142394428289E-3</v>
      </c>
      <c r="U1277" s="13">
        <f t="shared" si="1578"/>
        <v>1.8067467754984218E-2</v>
      </c>
      <c r="V1277" s="13">
        <f t="shared" si="1579"/>
        <v>1.0072345989293156E-5</v>
      </c>
      <c r="W1277" s="13">
        <f t="shared" si="1580"/>
        <v>3.5482812917355863E-5</v>
      </c>
      <c r="X1277" s="13">
        <f t="shared" si="1581"/>
        <v>4.2374636876371767E-5</v>
      </c>
      <c r="Y1277" s="13">
        <f t="shared" si="1582"/>
        <v>2.5302529630142033E-5</v>
      </c>
      <c r="Z1277" s="13">
        <f t="shared" si="1583"/>
        <v>7.8461215110430207E-2</v>
      </c>
      <c r="AA1277" s="13">
        <f t="shared" si="1584"/>
        <v>7.1922368647998761E-3</v>
      </c>
      <c r="AB1277" s="13">
        <f t="shared" si="1585"/>
        <v>3.2964230191044966E-4</v>
      </c>
      <c r="AC1277" s="13">
        <f t="shared" si="1586"/>
        <v>6.8914015011175057E-8</v>
      </c>
      <c r="AD1277" s="13">
        <f t="shared" si="1587"/>
        <v>8.131431394856097E-7</v>
      </c>
      <c r="AE1277" s="13">
        <f t="shared" si="1588"/>
        <v>9.7107986744088428E-7</v>
      </c>
      <c r="AF1277" s="13">
        <f t="shared" si="1589"/>
        <v>5.7984631681547496E-7</v>
      </c>
      <c r="AG1277" s="13">
        <f t="shared" si="1590"/>
        <v>2.3082327375778565E-7</v>
      </c>
      <c r="AH1277" s="13">
        <f t="shared" si="1591"/>
        <v>2.3425182685820226E-2</v>
      </c>
      <c r="AI1277" s="13">
        <f t="shared" si="1592"/>
        <v>2.1472961161830293E-3</v>
      </c>
      <c r="AJ1277" s="13">
        <f t="shared" si="1593"/>
        <v>9.8417175063607656E-5</v>
      </c>
      <c r="AK1277" s="13">
        <f t="shared" si="1594"/>
        <v>3.0071742394238723E-6</v>
      </c>
      <c r="AL1277" s="13">
        <f t="shared" si="1595"/>
        <v>3.0176192724173855E-10</v>
      </c>
      <c r="AM1277" s="13">
        <f t="shared" si="1596"/>
        <v>1.4907538854544361E-8</v>
      </c>
      <c r="AN1277" s="13">
        <f t="shared" si="1597"/>
        <v>1.7803028952440622E-8</v>
      </c>
      <c r="AO1277" s="13">
        <f t="shared" si="1598"/>
        <v>1.063045493202997E-8</v>
      </c>
      <c r="AP1277" s="13">
        <f t="shared" si="1599"/>
        <v>4.2317357854781673E-9</v>
      </c>
      <c r="AQ1277" s="13">
        <f t="shared" si="1600"/>
        <v>1.263416373471016E-9</v>
      </c>
      <c r="AR1277" s="13">
        <f t="shared" si="1601"/>
        <v>5.595010814876923E-3</v>
      </c>
      <c r="AS1277" s="13">
        <f t="shared" si="1602"/>
        <v>5.1287305435016679E-4</v>
      </c>
      <c r="AT1277" s="13">
        <f t="shared" si="1603"/>
        <v>2.3506547045365748E-5</v>
      </c>
      <c r="AU1277" s="13">
        <f t="shared" si="1604"/>
        <v>7.1825149103236214E-7</v>
      </c>
      <c r="AV1277" s="13">
        <f t="shared" si="1605"/>
        <v>1.6459835744099098E-8</v>
      </c>
      <c r="AW1277" s="13">
        <f t="shared" si="1606"/>
        <v>9.1761149259981305E-13</v>
      </c>
      <c r="AX1277" s="13">
        <f t="shared" si="1607"/>
        <v>2.2775276158669788E-10</v>
      </c>
      <c r="AY1277" s="13">
        <f t="shared" si="1608"/>
        <v>2.7198916253639486E-10</v>
      </c>
      <c r="AZ1277" s="13">
        <f t="shared" si="1609"/>
        <v>1.6240879807968528E-10</v>
      </c>
      <c r="BA1277" s="13">
        <f t="shared" si="1610"/>
        <v>6.4651148714202987E-11</v>
      </c>
      <c r="BB1277" s="13">
        <f t="shared" si="1611"/>
        <v>1.9302084059580306E-11</v>
      </c>
      <c r="BC1277" s="13">
        <f t="shared" si="1612"/>
        <v>4.6102252653247066E-12</v>
      </c>
      <c r="BD1277" s="13">
        <f t="shared" si="1613"/>
        <v>1.1136215541497428E-3</v>
      </c>
      <c r="BE1277" s="13">
        <f t="shared" si="1614"/>
        <v>1.0208139121881611E-4</v>
      </c>
      <c r="BF1277" s="13">
        <f t="shared" si="1615"/>
        <v>4.6787036378463351E-6</v>
      </c>
      <c r="BG1277" s="13">
        <f t="shared" si="1616"/>
        <v>1.4295957026339086E-7</v>
      </c>
      <c r="BH1277" s="13">
        <f t="shared" si="1617"/>
        <v>3.2761380574375784E-9</v>
      </c>
      <c r="BI1277" s="13">
        <f t="shared" si="1618"/>
        <v>6.0062187101520161E-11</v>
      </c>
      <c r="BJ1277" s="14">
        <f t="shared" si="1619"/>
        <v>2.7990659129356103E-2</v>
      </c>
      <c r="BK1277" s="14">
        <f t="shared" si="1620"/>
        <v>0.30749896617619077</v>
      </c>
      <c r="BL1277" s="14">
        <f t="shared" si="1621"/>
        <v>0.585805172157434</v>
      </c>
      <c r="BM1277" s="14">
        <f t="shared" si="1622"/>
        <v>0.13940796604683017</v>
      </c>
      <c r="BN1277" s="14">
        <f t="shared" si="1623"/>
        <v>0.8603480462555092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1.6850393700787401</v>
      </c>
      <c r="F1278" s="10">
        <f>VLOOKUP(B1278,home!$B$2:$E$405,3,FALSE)</f>
        <v>0.42</v>
      </c>
      <c r="G1278" s="10">
        <f>VLOOKUP(C1278,away!$B$2:$E$405,4,FALSE)</f>
        <v>1.26</v>
      </c>
      <c r="H1278" s="10">
        <f>VLOOKUP(A1278,away!$A$2:$E$405,3,FALSE)</f>
        <v>1.2913385826771699</v>
      </c>
      <c r="I1278" s="10">
        <f>VLOOKUP(C1278,away!$B$2:$E$405,3,FALSE)</f>
        <v>0.74</v>
      </c>
      <c r="J1278" s="10">
        <f>VLOOKUP(B1278,home!$B$2:$E$405,4,FALSE)</f>
        <v>0.42</v>
      </c>
      <c r="K1278" s="12">
        <f t="shared" si="1568"/>
        <v>0.89172283464566915</v>
      </c>
      <c r="L1278" s="12">
        <f t="shared" si="1569"/>
        <v>0.40134803149606435</v>
      </c>
      <c r="M1278" s="13">
        <f t="shared" si="1570"/>
        <v>0.27442675996644644</v>
      </c>
      <c r="N1278" s="13">
        <f t="shared" si="1571"/>
        <v>0.24471260829990626</v>
      </c>
      <c r="O1278" s="13">
        <f t="shared" si="1572"/>
        <v>0.11014063990237624</v>
      </c>
      <c r="P1278" s="13">
        <f t="shared" si="1573"/>
        <v>9.8214923623434841E-2</v>
      </c>
      <c r="Q1278" s="13">
        <f t="shared" si="1574"/>
        <v>0.10910791037336386</v>
      </c>
      <c r="R1278" s="13">
        <f t="shared" si="1575"/>
        <v>2.2102364506267784E-2</v>
      </c>
      <c r="S1278" s="13">
        <f t="shared" si="1576"/>
        <v>8.7875643245729322E-3</v>
      </c>
      <c r="T1278" s="13">
        <f t="shared" si="1577"/>
        <v>4.3790245048998602E-2</v>
      </c>
      <c r="U1278" s="13">
        <f t="shared" si="1578"/>
        <v>1.9709183129900935E-2</v>
      </c>
      <c r="V1278" s="13">
        <f t="shared" si="1579"/>
        <v>3.4944355324510599E-4</v>
      </c>
      <c r="W1278" s="13">
        <f t="shared" si="1580"/>
        <v>3.2431338373467213E-2</v>
      </c>
      <c r="X1278" s="13">
        <f t="shared" si="1581"/>
        <v>1.3016253814973839E-2</v>
      </c>
      <c r="Y1278" s="13">
        <f t="shared" si="1582"/>
        <v>2.6120239230464433E-3</v>
      </c>
      <c r="Z1278" s="13">
        <f t="shared" si="1583"/>
        <v>2.9569134953330205E-3</v>
      </c>
      <c r="AA1278" s="13">
        <f t="shared" si="1584"/>
        <v>2.6367472838603944E-3</v>
      </c>
      <c r="AB1278" s="13">
        <f t="shared" si="1585"/>
        <v>1.17562388110413E-3</v>
      </c>
      <c r="AC1278" s="13">
        <f t="shared" si="1586"/>
        <v>7.8164233821589717E-6</v>
      </c>
      <c r="AD1278" s="13">
        <f t="shared" si="1587"/>
        <v>7.2299412464352604E-3</v>
      </c>
      <c r="AE1278" s="13">
        <f t="shared" si="1588"/>
        <v>2.9017226870889931E-3</v>
      </c>
      <c r="AF1278" s="13">
        <f t="shared" si="1589"/>
        <v>5.8230034420531877E-4</v>
      </c>
      <c r="AG1278" s="13">
        <f t="shared" si="1590"/>
        <v>7.7901698962095164E-5</v>
      </c>
      <c r="AH1278" s="13">
        <f t="shared" si="1591"/>
        <v>2.9668785266401363E-4</v>
      </c>
      <c r="AI1278" s="13">
        <f t="shared" si="1592"/>
        <v>2.6456333298249086E-4</v>
      </c>
      <c r="AJ1278" s="13">
        <f t="shared" si="1593"/>
        <v>1.1795858261522642E-4</v>
      </c>
      <c r="AK1278" s="13">
        <f t="shared" si="1594"/>
        <v>3.506212055347835E-5</v>
      </c>
      <c r="AL1278" s="13">
        <f t="shared" si="1595"/>
        <v>1.1189716711023919E-7</v>
      </c>
      <c r="AM1278" s="13">
        <f t="shared" si="1596"/>
        <v>1.2894207405185791E-3</v>
      </c>
      <c r="AN1278" s="13">
        <f t="shared" si="1597"/>
        <v>5.1750647597732921E-4</v>
      </c>
      <c r="AO1278" s="13">
        <f t="shared" si="1598"/>
        <v>1.0385010270998318E-4</v>
      </c>
      <c r="AP1278" s="13">
        <f t="shared" si="1599"/>
        <v>1.3893344764438622E-5</v>
      </c>
      <c r="AQ1278" s="13">
        <f t="shared" si="1600"/>
        <v>1.3940166430258979E-6</v>
      </c>
      <c r="AR1278" s="13">
        <f t="shared" si="1601"/>
        <v>2.381501712709925E-5</v>
      </c>
      <c r="AS1278" s="13">
        <f t="shared" si="1602"/>
        <v>2.1236394579712103E-5</v>
      </c>
      <c r="AT1278" s="13">
        <f t="shared" si="1603"/>
        <v>9.4684889861374003E-6</v>
      </c>
      <c r="AU1278" s="13">
        <f t="shared" si="1604"/>
        <v>2.8144226128432467E-6</v>
      </c>
      <c r="AV1278" s="13">
        <f t="shared" si="1605"/>
        <v>6.274212275538625E-7</v>
      </c>
      <c r="AW1278" s="13">
        <f t="shared" si="1606"/>
        <v>1.1124169971570502E-9</v>
      </c>
      <c r="AX1278" s="13">
        <f t="shared" si="1607"/>
        <v>1.9163431963102408E-4</v>
      </c>
      <c r="AY1278" s="13">
        <f t="shared" si="1608"/>
        <v>7.6912056950999118E-5</v>
      </c>
      <c r="AZ1278" s="13">
        <f t="shared" si="1609"/>
        <v>1.543425132779834E-5</v>
      </c>
      <c r="BA1278" s="13">
        <f t="shared" si="1610"/>
        <v>2.0648354626757949E-6</v>
      </c>
      <c r="BB1278" s="13">
        <f t="shared" si="1611"/>
        <v>2.0717941207704881E-7</v>
      </c>
      <c r="BC1278" s="13">
        <f t="shared" si="1612"/>
        <v>1.6630209840727096E-8</v>
      </c>
      <c r="BD1278" s="13">
        <f t="shared" si="1613"/>
        <v>1.5930183740010575E-6</v>
      </c>
      <c r="BE1278" s="13">
        <f t="shared" si="1614"/>
        <v>1.4205308601068578E-6</v>
      </c>
      <c r="BF1278" s="13">
        <f t="shared" si="1615"/>
        <v>6.3335990263806882E-7</v>
      </c>
      <c r="BG1278" s="13">
        <f t="shared" si="1616"/>
        <v>1.8826049591044127E-7</v>
      </c>
      <c r="BH1278" s="13">
        <f t="shared" si="1617"/>
        <v>4.1969045766264512E-8</v>
      </c>
      <c r="BI1278" s="13">
        <f t="shared" si="1618"/>
        <v>7.4849512916134456E-9</v>
      </c>
      <c r="BJ1278" s="14">
        <f t="shared" si="1619"/>
        <v>0.45867457976405557</v>
      </c>
      <c r="BK1278" s="14">
        <f t="shared" si="1620"/>
        <v>0.38186353184519956</v>
      </c>
      <c r="BL1278" s="14">
        <f t="shared" si="1621"/>
        <v>0.15654067696048779</v>
      </c>
      <c r="BM1278" s="14">
        <f t="shared" si="1622"/>
        <v>0.14125358444874664</v>
      </c>
      <c r="BN1278" s="14">
        <f t="shared" si="1623"/>
        <v>0.85870520667179551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1.3537414965986401</v>
      </c>
      <c r="F1279" s="10">
        <f>VLOOKUP(B1279,home!$B$2:$E$405,3,FALSE)</f>
        <v>0.84</v>
      </c>
      <c r="G1279" s="10">
        <f>VLOOKUP(C1279,away!$B$2:$E$405,4,FALSE)</f>
        <v>1.06</v>
      </c>
      <c r="H1279" s="10">
        <f>VLOOKUP(A1279,away!$A$2:$E$405,3,FALSE)</f>
        <v>1.08843537414966</v>
      </c>
      <c r="I1279" s="10">
        <f>VLOOKUP(C1279,away!$B$2:$E$405,3,FALSE)</f>
        <v>1.58</v>
      </c>
      <c r="J1279" s="10">
        <f>VLOOKUP(B1279,home!$B$2:$E$405,4,FALSE)</f>
        <v>0.84</v>
      </c>
      <c r="K1279" s="12">
        <f t="shared" si="1568"/>
        <v>1.2053714285714292</v>
      </c>
      <c r="L1279" s="12">
        <f t="shared" si="1569"/>
        <v>1.4445714285714288</v>
      </c>
      <c r="M1279" s="13">
        <f t="shared" si="1570"/>
        <v>7.0655250387955518E-2</v>
      </c>
      <c r="N1279" s="13">
        <f t="shared" si="1571"/>
        <v>8.516582009620198E-2</v>
      </c>
      <c r="O1279" s="13">
        <f t="shared" si="1572"/>
        <v>0.10206655598900091</v>
      </c>
      <c r="P1279" s="13">
        <f t="shared" si="1573"/>
        <v>0.1230281104018278</v>
      </c>
      <c r="Q1279" s="13">
        <f t="shared" si="1574"/>
        <v>5.1328223117408173E-2</v>
      </c>
      <c r="R1279" s="13">
        <f t="shared" si="1575"/>
        <v>7.3721215297198397E-2</v>
      </c>
      <c r="S1279" s="13">
        <f t="shared" si="1576"/>
        <v>5.3555524415863254E-2</v>
      </c>
      <c r="T1279" s="13">
        <f t="shared" si="1577"/>
        <v>7.414728459474737E-2</v>
      </c>
      <c r="U1279" s="13">
        <f t="shared" si="1578"/>
        <v>8.8861446598805932E-2</v>
      </c>
      <c r="V1279" s="13">
        <f t="shared" si="1579"/>
        <v>1.0361477320879244E-2</v>
      </c>
      <c r="W1279" s="13">
        <f t="shared" si="1580"/>
        <v>2.0623191208354447E-2</v>
      </c>
      <c r="X1279" s="13">
        <f t="shared" si="1581"/>
        <v>2.9791672785554321E-2</v>
      </c>
      <c r="Y1279" s="13">
        <f t="shared" si="1582"/>
        <v>2.1518099657680385E-2</v>
      </c>
      <c r="Z1279" s="13">
        <f t="shared" si="1583"/>
        <v>3.5498520432631929E-2</v>
      </c>
      <c r="AA1279" s="13">
        <f t="shared" si="1584"/>
        <v>4.2788902286053622E-2</v>
      </c>
      <c r="AB1279" s="13">
        <f t="shared" si="1585"/>
        <v>2.5788260137771881E-2</v>
      </c>
      <c r="AC1279" s="13">
        <f t="shared" si="1586"/>
        <v>1.1276169930399035E-3</v>
      </c>
      <c r="AD1279" s="13">
        <f t="shared" si="1587"/>
        <v>6.2146513621289855E-3</v>
      </c>
      <c r="AE1279" s="13">
        <f t="shared" si="1588"/>
        <v>8.9775077962640452E-3</v>
      </c>
      <c r="AF1279" s="13">
        <f t="shared" si="1589"/>
        <v>6.4843256311301464E-3</v>
      </c>
      <c r="AG1279" s="13">
        <f t="shared" si="1590"/>
        <v>3.1223571800946702E-3</v>
      </c>
      <c r="AH1279" s="13">
        <f t="shared" si="1591"/>
        <v>1.2820037093384784E-2</v>
      </c>
      <c r="AI1279" s="13">
        <f t="shared" si="1592"/>
        <v>1.5452906425591932E-2</v>
      </c>
      <c r="AJ1279" s="13">
        <f t="shared" si="1593"/>
        <v>9.3132459468981844E-3</v>
      </c>
      <c r="AK1279" s="13">
        <f t="shared" si="1594"/>
        <v>3.7419735238832458E-3</v>
      </c>
      <c r="AL1279" s="13">
        <f t="shared" si="1595"/>
        <v>7.8538303748953438E-5</v>
      </c>
      <c r="AM1279" s="13">
        <f t="shared" si="1596"/>
        <v>1.4981926380885583E-3</v>
      </c>
      <c r="AN1279" s="13">
        <f t="shared" si="1597"/>
        <v>2.1642462794787863E-3</v>
      </c>
      <c r="AO1279" s="13">
        <f t="shared" si="1598"/>
        <v>1.5632041698635355E-3</v>
      </c>
      <c r="AP1279" s="13">
        <f t="shared" si="1599"/>
        <v>7.5272002693619407E-4</v>
      </c>
      <c r="AQ1279" s="13">
        <f t="shared" si="1600"/>
        <v>2.7183946115638544E-4</v>
      </c>
      <c r="AR1279" s="13">
        <f t="shared" si="1601"/>
        <v>3.7038918596659135E-3</v>
      </c>
      <c r="AS1279" s="13">
        <f t="shared" si="1602"/>
        <v>4.4645654221595905E-3</v>
      </c>
      <c r="AT1279" s="13">
        <f t="shared" si="1603"/>
        <v>2.6907298004295562E-3</v>
      </c>
      <c r="AU1279" s="13">
        <f t="shared" si="1604"/>
        <v>1.0811096078144971E-3</v>
      </c>
      <c r="AV1279" s="13">
        <f t="shared" si="1605"/>
        <v>3.2578465810341445E-4</v>
      </c>
      <c r="AW1279" s="13">
        <f t="shared" si="1606"/>
        <v>3.7987344069123919E-6</v>
      </c>
      <c r="AX1279" s="13">
        <f t="shared" si="1607"/>
        <v>3.0097976674133367E-4</v>
      </c>
      <c r="AY1279" s="13">
        <f t="shared" si="1608"/>
        <v>4.3478677161262383E-4</v>
      </c>
      <c r="AZ1279" s="13">
        <f t="shared" si="1609"/>
        <v>3.1404027389620381E-4</v>
      </c>
      <c r="BA1279" s="13">
        <f t="shared" si="1610"/>
        <v>1.5121786903040069E-4</v>
      </c>
      <c r="BB1279" s="13">
        <f t="shared" si="1611"/>
        <v>5.461125327269326E-5</v>
      </c>
      <c r="BC1279" s="13">
        <f t="shared" si="1612"/>
        <v>1.5777971231242127E-5</v>
      </c>
      <c r="BD1279" s="13">
        <f t="shared" si="1613"/>
        <v>8.9175605916527951E-4</v>
      </c>
      <c r="BE1279" s="13">
        <f t="shared" si="1614"/>
        <v>1.0748972749732809E-3</v>
      </c>
      <c r="BF1279" s="13">
        <f t="shared" si="1615"/>
        <v>6.4782523195104017E-4</v>
      </c>
      <c r="BG1279" s="13">
        <f t="shared" si="1616"/>
        <v>2.6029000843381429E-4</v>
      </c>
      <c r="BH1279" s="13">
        <f t="shared" si="1617"/>
        <v>7.8436534827184024E-5</v>
      </c>
      <c r="BI1279" s="13">
        <f t="shared" si="1618"/>
        <v>1.8909031607367085E-5</v>
      </c>
      <c r="BJ1279" s="14">
        <f t="shared" si="1619"/>
        <v>0.31489474991087257</v>
      </c>
      <c r="BK1279" s="14">
        <f t="shared" si="1620"/>
        <v>0.25924130459492728</v>
      </c>
      <c r="BL1279" s="14">
        <f t="shared" si="1621"/>
        <v>0.38979273878771997</v>
      </c>
      <c r="BM1279" s="14">
        <f t="shared" si="1622"/>
        <v>0.49303115039935325</v>
      </c>
      <c r="BN1279" s="14">
        <f t="shared" si="1623"/>
        <v>0.50596517528959284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1.3537414965986401</v>
      </c>
      <c r="F1280" s="10">
        <f>VLOOKUP(B1280,home!$B$2:$E$405,3,FALSE)</f>
        <v>0.95</v>
      </c>
      <c r="G1280" s="10">
        <f>VLOOKUP(C1280,away!$B$2:$E$405,4,FALSE)</f>
        <v>1.2</v>
      </c>
      <c r="H1280" s="10">
        <f>VLOOKUP(A1280,away!$A$2:$E$405,3,FALSE)</f>
        <v>1.08843537414966</v>
      </c>
      <c r="I1280" s="10">
        <f>VLOOKUP(C1280,away!$B$2:$E$405,3,FALSE)</f>
        <v>0.65</v>
      </c>
      <c r="J1280" s="10">
        <f>VLOOKUP(B1280,home!$B$2:$E$405,4,FALSE)</f>
        <v>0.95</v>
      </c>
      <c r="K1280" s="12">
        <f t="shared" si="1568"/>
        <v>1.5432653061224495</v>
      </c>
      <c r="L1280" s="12">
        <f t="shared" si="1569"/>
        <v>0.67210884353741507</v>
      </c>
      <c r="M1280" s="13">
        <f t="shared" si="1570"/>
        <v>0.10911268213737155</v>
      </c>
      <c r="N1280" s="13">
        <f t="shared" si="1571"/>
        <v>0.16838981680057222</v>
      </c>
      <c r="O1280" s="13">
        <f t="shared" si="1572"/>
        <v>7.3335598606614344E-2</v>
      </c>
      <c r="P1280" s="13">
        <f t="shared" si="1573"/>
        <v>0.11317628503330977</v>
      </c>
      <c r="Q1280" s="13">
        <f t="shared" si="1574"/>
        <v>0.12993508108631913</v>
      </c>
      <c r="R1280" s="13">
        <f t="shared" si="1575"/>
        <v>2.4644752184807817E-2</v>
      </c>
      <c r="S1280" s="13">
        <f t="shared" si="1576"/>
        <v>2.9347806421380889E-2</v>
      </c>
      <c r="T1280" s="13">
        <f t="shared" si="1577"/>
        <v>8.7330517083866202E-2</v>
      </c>
      <c r="U1280" s="13">
        <f t="shared" si="1578"/>
        <v>3.8033391024799343E-2</v>
      </c>
      <c r="V1280" s="13">
        <f t="shared" si="1579"/>
        <v>3.3823094515029327E-3</v>
      </c>
      <c r="W1280" s="13">
        <f t="shared" si="1580"/>
        <v>6.6841434229574531E-2</v>
      </c>
      <c r="X1280" s="13">
        <f t="shared" si="1581"/>
        <v>4.4924719060421524E-2</v>
      </c>
      <c r="Y1280" s="13">
        <f t="shared" si="1582"/>
        <v>1.5097150486971588E-2</v>
      </c>
      <c r="Z1280" s="13">
        <f t="shared" si="1583"/>
        <v>5.5213186300657894E-3</v>
      </c>
      <c r="AA1280" s="13">
        <f t="shared" si="1584"/>
        <v>8.520859485828064E-3</v>
      </c>
      <c r="AB1280" s="13">
        <f t="shared" si="1585"/>
        <v>6.5749734114114123E-3</v>
      </c>
      <c r="AC1280" s="13">
        <f t="shared" si="1586"/>
        <v>2.192671437543211E-4</v>
      </c>
      <c r="AD1280" s="13">
        <f t="shared" si="1587"/>
        <v>2.5788516614491979E-2</v>
      </c>
      <c r="AE1280" s="13">
        <f t="shared" si="1588"/>
        <v>1.7332690078311615E-2</v>
      </c>
      <c r="AF1280" s="13">
        <f t="shared" si="1589"/>
        <v>5.8247271419632242E-3</v>
      </c>
      <c r="AG1280" s="13">
        <f t="shared" si="1590"/>
        <v>1.304950207768632E-3</v>
      </c>
      <c r="AH1280" s="13">
        <f t="shared" si="1591"/>
        <v>9.2773176981377522E-4</v>
      </c>
      <c r="AI1280" s="13">
        <f t="shared" si="1592"/>
        <v>1.4317362537411777E-3</v>
      </c>
      <c r="AJ1280" s="13">
        <f t="shared" si="1593"/>
        <v>1.1047744439582439E-3</v>
      </c>
      <c r="AK1280" s="13">
        <f t="shared" si="1594"/>
        <v>5.6832002348382597E-4</v>
      </c>
      <c r="AL1280" s="13">
        <f t="shared" si="1595"/>
        <v>9.0973259107446143E-6</v>
      </c>
      <c r="AM1280" s="13">
        <f t="shared" si="1596"/>
        <v>7.9597045975015723E-3</v>
      </c>
      <c r="AN1280" s="13">
        <f t="shared" si="1597"/>
        <v>5.3497878519262274E-3</v>
      </c>
      <c r="AO1280" s="13">
        <f t="shared" si="1598"/>
        <v>1.7978198631643243E-3</v>
      </c>
      <c r="AP1280" s="13">
        <f t="shared" si="1599"/>
        <v>4.0277687637332263E-4</v>
      </c>
      <c r="AQ1280" s="13">
        <f t="shared" si="1600"/>
        <v>6.7677475145721538E-5</v>
      </c>
      <c r="AR1280" s="13">
        <f t="shared" si="1601"/>
        <v>1.2470734538449121E-4</v>
      </c>
      <c r="AS1280" s="13">
        <f t="shared" si="1602"/>
        <v>1.9245651955051486E-4</v>
      </c>
      <c r="AT1280" s="13">
        <f t="shared" si="1603"/>
        <v>1.4850573477969326E-4</v>
      </c>
      <c r="AU1280" s="13">
        <f t="shared" si="1604"/>
        <v>7.6394582748574196E-5</v>
      </c>
      <c r="AV1280" s="13">
        <f t="shared" si="1605"/>
        <v>2.9474277282893792E-5</v>
      </c>
      <c r="AW1280" s="13">
        <f t="shared" si="1606"/>
        <v>2.6211474692105973E-7</v>
      </c>
      <c r="AX1280" s="13">
        <f t="shared" si="1607"/>
        <v>2.0473226587179208E-3</v>
      </c>
      <c r="AY1280" s="13">
        <f t="shared" si="1608"/>
        <v>1.3760236644988475E-3</v>
      </c>
      <c r="AZ1280" s="13">
        <f t="shared" si="1609"/>
        <v>4.6241883691321823E-4</v>
      </c>
      <c r="BA1280" s="13">
        <f t="shared" si="1610"/>
        <v>1.0359859656921989E-4</v>
      </c>
      <c r="BB1280" s="13">
        <f t="shared" si="1611"/>
        <v>1.7407383233059393E-5</v>
      </c>
      <c r="BC1280" s="13">
        <f t="shared" si="1612"/>
        <v>2.3399312427568285E-6</v>
      </c>
      <c r="BD1280" s="13">
        <f t="shared" si="1613"/>
        <v>1.3969484947831896E-5</v>
      </c>
      <c r="BE1280" s="13">
        <f t="shared" si="1614"/>
        <v>2.1558621464388742E-5</v>
      </c>
      <c r="BF1280" s="13">
        <f t="shared" si="1615"/>
        <v>1.663533627690895E-5</v>
      </c>
      <c r="BG1280" s="13">
        <f t="shared" si="1616"/>
        <v>8.5575791106112595E-6</v>
      </c>
      <c r="BH1280" s="13">
        <f t="shared" si="1617"/>
        <v>3.3016537364511412E-6</v>
      </c>
      <c r="BI1280" s="13">
        <f t="shared" si="1618"/>
        <v>1.0190655328589207E-6</v>
      </c>
      <c r="BJ1280" s="14">
        <f t="shared" si="1619"/>
        <v>0.58235648052554678</v>
      </c>
      <c r="BK1280" s="14">
        <f t="shared" si="1620"/>
        <v>0.25662347117772905</v>
      </c>
      <c r="BL1280" s="14">
        <f t="shared" si="1621"/>
        <v>0.15577871740527327</v>
      </c>
      <c r="BM1280" s="14">
        <f t="shared" si="1622"/>
        <v>0.38031001033986811</v>
      </c>
      <c r="BN1280" s="14">
        <f t="shared" si="1623"/>
        <v>0.61859421584899477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1.3537414965986401</v>
      </c>
      <c r="F1281" s="10">
        <f>VLOOKUP(B1281,home!$B$2:$E$405,3,FALSE)</f>
        <v>0.63</v>
      </c>
      <c r="G1281" s="10">
        <f>VLOOKUP(C1281,away!$B$2:$E$405,4,FALSE)</f>
        <v>0.74</v>
      </c>
      <c r="H1281" s="10">
        <f>VLOOKUP(A1281,away!$A$2:$E$405,3,FALSE)</f>
        <v>1.08843537414966</v>
      </c>
      <c r="I1281" s="10">
        <f>VLOOKUP(C1281,away!$B$2:$E$405,3,FALSE)</f>
        <v>0.95</v>
      </c>
      <c r="J1281" s="10">
        <f>VLOOKUP(B1281,home!$B$2:$E$405,4,FALSE)</f>
        <v>0.63</v>
      </c>
      <c r="K1281" s="12">
        <f t="shared" si="1568"/>
        <v>0.63111428571428596</v>
      </c>
      <c r="L1281" s="12">
        <f t="shared" si="1569"/>
        <v>0.65142857142857147</v>
      </c>
      <c r="M1281" s="13">
        <f t="shared" si="1570"/>
        <v>0.27733118946792046</v>
      </c>
      <c r="N1281" s="13">
        <f t="shared" si="1571"/>
        <v>0.17502767554733992</v>
      </c>
      <c r="O1281" s="13">
        <f t="shared" si="1572"/>
        <v>0.1806614605676739</v>
      </c>
      <c r="P1281" s="13">
        <f t="shared" si="1573"/>
        <v>0.11401802864226715</v>
      </c>
      <c r="Q1281" s="13">
        <f t="shared" si="1574"/>
        <v>5.5231233216645616E-2</v>
      </c>
      <c r="R1281" s="13">
        <f t="shared" si="1575"/>
        <v>5.8844018584899509E-2</v>
      </c>
      <c r="S1281" s="13">
        <f t="shared" si="1576"/>
        <v>1.1718940520547371E-2</v>
      </c>
      <c r="T1281" s="13">
        <f t="shared" si="1577"/>
        <v>3.597920335255772E-2</v>
      </c>
      <c r="U1281" s="13">
        <f t="shared" si="1578"/>
        <v>3.7137300757767021E-2</v>
      </c>
      <c r="V1281" s="13">
        <f t="shared" si="1579"/>
        <v>5.3532885616425045E-4</v>
      </c>
      <c r="W1281" s="13">
        <f t="shared" si="1580"/>
        <v>1.1619073433547481E-2</v>
      </c>
      <c r="X1281" s="13">
        <f t="shared" si="1581"/>
        <v>7.5689964081395028E-3</v>
      </c>
      <c r="Y1281" s="13">
        <f t="shared" si="1582"/>
        <v>2.4653302586511525E-3</v>
      </c>
      <c r="Z1281" s="13">
        <f t="shared" si="1583"/>
        <v>1.2777558321292468E-2</v>
      </c>
      <c r="AA1281" s="13">
        <f t="shared" si="1584"/>
        <v>8.0640995931151264E-3</v>
      </c>
      <c r="AB1281" s="13">
        <f t="shared" si="1585"/>
        <v>2.5446842273188584E-3</v>
      </c>
      <c r="AC1281" s="13">
        <f t="shared" si="1586"/>
        <v>1.3755471610556966E-5</v>
      </c>
      <c r="AD1281" s="13">
        <f t="shared" si="1587"/>
        <v>1.8332408076687883E-3</v>
      </c>
      <c r="AE1281" s="13">
        <f t="shared" si="1588"/>
        <v>1.1942254404242393E-3</v>
      </c>
      <c r="AF1281" s="13">
        <f t="shared" si="1589"/>
        <v>3.889762863096094E-4</v>
      </c>
      <c r="AG1281" s="13">
        <f t="shared" si="1590"/>
        <v>8.446342217008663E-5</v>
      </c>
      <c r="AH1281" s="13">
        <f t="shared" si="1591"/>
        <v>2.0809166408962019E-3</v>
      </c>
      <c r="AI1281" s="13">
        <f t="shared" si="1592"/>
        <v>1.3132962194501775E-3</v>
      </c>
      <c r="AJ1281" s="13">
        <f t="shared" si="1593"/>
        <v>4.1442000273478552E-4</v>
      </c>
      <c r="AK1281" s="13">
        <f t="shared" si="1594"/>
        <v>8.7182128003892201E-5</v>
      </c>
      <c r="AL1281" s="13">
        <f t="shared" si="1595"/>
        <v>2.262092134807355E-7</v>
      </c>
      <c r="AM1281" s="13">
        <f t="shared" si="1596"/>
        <v>2.3139689257483371E-4</v>
      </c>
      <c r="AN1281" s="13">
        <f t="shared" si="1597"/>
        <v>1.5073854716303453E-4</v>
      </c>
      <c r="AO1281" s="13">
        <f t="shared" si="1598"/>
        <v>4.9097698218816973E-5</v>
      </c>
      <c r="AP1281" s="13">
        <f t="shared" si="1599"/>
        <v>1.0661214470371687E-5</v>
      </c>
      <c r="AQ1281" s="13">
        <f t="shared" si="1600"/>
        <v>1.7362549280319604E-6</v>
      </c>
      <c r="AR1281" s="13">
        <f t="shared" si="1601"/>
        <v>2.7111371092819096E-4</v>
      </c>
      <c r="AS1281" s="13">
        <f t="shared" si="1602"/>
        <v>1.7110373601979462E-4</v>
      </c>
      <c r="AT1281" s="13">
        <f t="shared" si="1603"/>
        <v>5.3993006070589211E-5</v>
      </c>
      <c r="AU1281" s="13">
        <f t="shared" si="1604"/>
        <v>1.1358585819935673E-5</v>
      </c>
      <c r="AV1281" s="13">
        <f t="shared" si="1605"/>
        <v>1.7921414441182794E-6</v>
      </c>
      <c r="AW1281" s="13">
        <f t="shared" si="1606"/>
        <v>2.5833461500664848E-9</v>
      </c>
      <c r="AX1281" s="13">
        <f t="shared" si="1607"/>
        <v>2.4339647428978574E-5</v>
      </c>
      <c r="AY1281" s="13">
        <f t="shared" si="1608"/>
        <v>1.5855541753734616E-5</v>
      </c>
      <c r="AZ1281" s="13">
        <f t="shared" si="1609"/>
        <v>5.1643764569307039E-6</v>
      </c>
      <c r="BA1281" s="13">
        <f t="shared" si="1610"/>
        <v>1.1214074592192388E-6</v>
      </c>
      <c r="BB1281" s="13">
        <f t="shared" si="1611"/>
        <v>1.8262921478713318E-7</v>
      </c>
      <c r="BC1281" s="13">
        <f t="shared" si="1612"/>
        <v>2.3793977697980785E-8</v>
      </c>
      <c r="BD1281" s="13">
        <f t="shared" si="1613"/>
        <v>2.943520290077501E-5</v>
      </c>
      <c r="BE1281" s="13">
        <f t="shared" si="1614"/>
        <v>1.8576977053577699E-5</v>
      </c>
      <c r="BF1281" s="13">
        <f t="shared" si="1615"/>
        <v>5.862097801949685E-6</v>
      </c>
      <c r="BG1281" s="13">
        <f t="shared" si="1616"/>
        <v>1.2332178890215872E-6</v>
      </c>
      <c r="BH1281" s="13">
        <f t="shared" si="1617"/>
        <v>1.9457535678998459E-7</v>
      </c>
      <c r="BI1281" s="13">
        <f t="shared" si="1618"/>
        <v>2.4559857463622706E-8</v>
      </c>
      <c r="BJ1281" s="14">
        <f t="shared" si="1619"/>
        <v>0.29188273617710059</v>
      </c>
      <c r="BK1281" s="14">
        <f t="shared" si="1620"/>
        <v>0.40363332470947705</v>
      </c>
      <c r="BL1281" s="14">
        <f t="shared" si="1621"/>
        <v>0.29171206653300169</v>
      </c>
      <c r="BM1281" s="14">
        <f t="shared" si="1622"/>
        <v>0.13887622675571756</v>
      </c>
      <c r="BN1281" s="14">
        <f t="shared" si="1623"/>
        <v>0.86111360602674658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1.55</v>
      </c>
      <c r="F1282" s="10">
        <f>VLOOKUP(B1282,home!$B$2:$E$405,3,FALSE)</f>
        <v>1.1100000000000001</v>
      </c>
      <c r="G1282" s="10">
        <f>VLOOKUP(C1282,away!$B$2:$E$405,4,FALSE)</f>
        <v>1.08</v>
      </c>
      <c r="H1282" s="10">
        <f>VLOOKUP(A1282,away!$A$2:$E$405,3,FALSE)</f>
        <v>1.0857142857142901</v>
      </c>
      <c r="I1282" s="10">
        <f>VLOOKUP(C1282,away!$B$2:$E$405,3,FALSE)</f>
        <v>0.54</v>
      </c>
      <c r="J1282" s="10">
        <f>VLOOKUP(B1282,home!$B$2:$E$405,4,FALSE)</f>
        <v>1.1100000000000001</v>
      </c>
      <c r="K1282" s="12">
        <f t="shared" si="1568"/>
        <v>1.8581400000000003</v>
      </c>
      <c r="L1282" s="12">
        <f t="shared" si="1569"/>
        <v>0.6507771428571455</v>
      </c>
      <c r="M1282" s="13">
        <f t="shared" si="1570"/>
        <v>8.135628879818313E-2</v>
      </c>
      <c r="N1282" s="13">
        <f t="shared" si="1571"/>
        <v>0.15117137446745602</v>
      </c>
      <c r="O1282" s="13">
        <f t="shared" si="1572"/>
        <v>5.2944813177542405E-2</v>
      </c>
      <c r="P1282" s="13">
        <f t="shared" si="1573"/>
        <v>9.8378875157718662E-2</v>
      </c>
      <c r="Q1282" s="13">
        <f t="shared" si="1574"/>
        <v>0.14044878887647941</v>
      </c>
      <c r="R1282" s="13">
        <f t="shared" si="1575"/>
        <v>1.7227637124393194E-2</v>
      </c>
      <c r="S1282" s="13">
        <f t="shared" si="1576"/>
        <v>2.974079576474651E-2</v>
      </c>
      <c r="T1282" s="13">
        <f t="shared" si="1577"/>
        <v>9.1400861542781708E-2</v>
      </c>
      <c r="U1282" s="13">
        <f t="shared" si="1578"/>
        <v>3.2011361646319979E-2</v>
      </c>
      <c r="V1282" s="13">
        <f t="shared" si="1579"/>
        <v>3.9959569292236808E-3</v>
      </c>
      <c r="W1282" s="13">
        <f t="shared" si="1580"/>
        <v>8.6991170854313848E-2</v>
      </c>
      <c r="X1282" s="13">
        <f t="shared" si="1581"/>
        <v>5.6611865622368154E-2</v>
      </c>
      <c r="Y1282" s="13">
        <f t="shared" si="1582"/>
        <v>1.8420854080768701E-2</v>
      </c>
      <c r="Z1282" s="13">
        <f t="shared" si="1583"/>
        <v>3.7371174886640978E-3</v>
      </c>
      <c r="AA1282" s="13">
        <f t="shared" si="1584"/>
        <v>6.9440874903863086E-3</v>
      </c>
      <c r="AB1282" s="13">
        <f t="shared" si="1585"/>
        <v>6.4515433646932093E-3</v>
      </c>
      <c r="AC1282" s="13">
        <f t="shared" si="1586"/>
        <v>3.0200319612884099E-4</v>
      </c>
      <c r="AD1282" s="13">
        <f t="shared" si="1587"/>
        <v>4.0410443552808692E-2</v>
      </c>
      <c r="AE1282" s="13">
        <f t="shared" si="1588"/>
        <v>2.6298192996886797E-2</v>
      </c>
      <c r="AF1282" s="13">
        <f t="shared" si="1589"/>
        <v>8.557131450409889E-3</v>
      </c>
      <c r="AG1282" s="13">
        <f t="shared" si="1590"/>
        <v>1.8562618521169231E-3</v>
      </c>
      <c r="AH1282" s="13">
        <f t="shared" si="1591"/>
        <v>6.0800766044857293E-4</v>
      </c>
      <c r="AI1282" s="13">
        <f t="shared" si="1592"/>
        <v>1.1297633541859115E-3</v>
      </c>
      <c r="AJ1282" s="13">
        <f t="shared" si="1593"/>
        <v>1.0496292394735051E-3</v>
      </c>
      <c r="AK1282" s="13">
        <f t="shared" si="1594"/>
        <v>6.501193583450998E-4</v>
      </c>
      <c r="AL1282" s="13">
        <f t="shared" si="1595"/>
        <v>1.4607713880800712E-5</v>
      </c>
      <c r="AM1282" s="13">
        <f t="shared" si="1596"/>
        <v>1.5017652316643183E-2</v>
      </c>
      <c r="AN1282" s="13">
        <f t="shared" si="1597"/>
        <v>9.7731448670470428E-3</v>
      </c>
      <c r="AO1282" s="13">
        <f t="shared" si="1598"/>
        <v>3.1800696466529254E-3</v>
      </c>
      <c r="AP1282" s="13">
        <f t="shared" si="1599"/>
        <v>6.898388795785077E-4</v>
      </c>
      <c r="AQ1282" s="13">
        <f t="shared" si="1600"/>
        <v>1.122328437709689E-4</v>
      </c>
      <c r="AR1282" s="13">
        <f t="shared" si="1601"/>
        <v>7.9135497620395987E-5</v>
      </c>
      <c r="AS1282" s="13">
        <f t="shared" si="1602"/>
        <v>1.4704483354836264E-4</v>
      </c>
      <c r="AT1282" s="13">
        <f t="shared" si="1603"/>
        <v>1.3661494350477731E-4</v>
      </c>
      <c r="AU1282" s="13">
        <f t="shared" si="1604"/>
        <v>8.4616563707988997E-5</v>
      </c>
      <c r="AV1282" s="13">
        <f t="shared" si="1605"/>
        <v>3.9307355422090679E-5</v>
      </c>
      <c r="AW1282" s="13">
        <f t="shared" si="1606"/>
        <v>4.906710967304884E-7</v>
      </c>
      <c r="AX1282" s="13">
        <f t="shared" si="1607"/>
        <v>4.650816745941231E-3</v>
      </c>
      <c r="AY1282" s="13">
        <f t="shared" si="1608"/>
        <v>3.0266452338758008E-3</v>
      </c>
      <c r="AZ1282" s="13">
        <f t="shared" si="1609"/>
        <v>9.8483576887194516E-4</v>
      </c>
      <c r="BA1282" s="13">
        <f t="shared" si="1610"/>
        <v>2.1363620261666819E-4</v>
      </c>
      <c r="BB1282" s="13">
        <f t="shared" si="1611"/>
        <v>3.4757389387431383E-5</v>
      </c>
      <c r="BC1282" s="13">
        <f t="shared" si="1612"/>
        <v>4.5238629117451754E-6</v>
      </c>
      <c r="BD1282" s="13">
        <f t="shared" si="1613"/>
        <v>8.5832621733299536E-6</v>
      </c>
      <c r="BE1282" s="13">
        <f t="shared" si="1614"/>
        <v>1.5948902774751321E-5</v>
      </c>
      <c r="BF1282" s="13">
        <f t="shared" si="1615"/>
        <v>1.4817647100938215E-5</v>
      </c>
      <c r="BG1282" s="13">
        <f t="shared" si="1616"/>
        <v>9.1777542613791138E-6</v>
      </c>
      <c r="BH1282" s="13">
        <f t="shared" si="1617"/>
        <v>4.263388075809748E-6</v>
      </c>
      <c r="BI1282" s="13">
        <f t="shared" si="1618"/>
        <v>1.5843943838370245E-6</v>
      </c>
      <c r="BJ1282" s="14">
        <f t="shared" si="1619"/>
        <v>0.65985509905368767</v>
      </c>
      <c r="BK1282" s="14">
        <f t="shared" si="1620"/>
        <v>0.21681517279375739</v>
      </c>
      <c r="BL1282" s="14">
        <f t="shared" si="1621"/>
        <v>0.11955805695836186</v>
      </c>
      <c r="BM1282" s="14">
        <f t="shared" si="1622"/>
        <v>0.45541151412991909</v>
      </c>
      <c r="BN1282" s="14">
        <f t="shared" si="1623"/>
        <v>0.54152777760177284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1.55</v>
      </c>
      <c r="F1283" s="10">
        <f>VLOOKUP(B1283,home!$B$2:$E$405,3,FALSE)</f>
        <v>0.74</v>
      </c>
      <c r="G1283" s="10">
        <f>VLOOKUP(C1283,away!$B$2:$E$405,4,FALSE)</f>
        <v>1.1100000000000001</v>
      </c>
      <c r="H1283" s="10">
        <f>VLOOKUP(A1283,away!$A$2:$E$405,3,FALSE)</f>
        <v>1.0857142857142901</v>
      </c>
      <c r="I1283" s="10">
        <f>VLOOKUP(C1283,away!$B$2:$E$405,3,FALSE)</f>
        <v>0.83</v>
      </c>
      <c r="J1283" s="10">
        <f>VLOOKUP(B1283,home!$B$2:$E$405,4,FALSE)</f>
        <v>0.74</v>
      </c>
      <c r="K1283" s="12">
        <f t="shared" si="1568"/>
        <v>1.2731700000000001</v>
      </c>
      <c r="L1283" s="12">
        <f t="shared" si="1569"/>
        <v>0.66684571428571693</v>
      </c>
      <c r="M1283" s="13">
        <f t="shared" si="1570"/>
        <v>0.1437016915905204</v>
      </c>
      <c r="N1283" s="13">
        <f t="shared" si="1571"/>
        <v>0.18295668268230289</v>
      </c>
      <c r="O1283" s="13">
        <f t="shared" si="1572"/>
        <v>9.5826857172746374E-2</v>
      </c>
      <c r="P1283" s="13">
        <f t="shared" si="1573"/>
        <v>0.12200387974662552</v>
      </c>
      <c r="Q1283" s="13">
        <f t="shared" si="1574"/>
        <v>0.11646747984531383</v>
      </c>
      <c r="R1283" s="13">
        <f t="shared" si="1575"/>
        <v>3.1950864509557711E-2</v>
      </c>
      <c r="S1283" s="13">
        <f t="shared" si="1576"/>
        <v>2.5895566204683043E-2</v>
      </c>
      <c r="T1283" s="13">
        <f t="shared" si="1577"/>
        <v>7.7665839788505636E-2</v>
      </c>
      <c r="U1283" s="13">
        <f t="shared" si="1578"/>
        <v>4.0678882167633601E-2</v>
      </c>
      <c r="V1283" s="13">
        <f t="shared" si="1579"/>
        <v>2.4428379762412881E-3</v>
      </c>
      <c r="W1283" s="13">
        <f t="shared" si="1580"/>
        <v>4.942763377155273E-2</v>
      </c>
      <c r="X1283" s="13">
        <f t="shared" si="1581"/>
        <v>3.2960605747843902E-2</v>
      </c>
      <c r="Y1283" s="13">
        <f t="shared" si="1582"/>
        <v>1.0989819341605435E-2</v>
      </c>
      <c r="Z1283" s="13">
        <f t="shared" si="1583"/>
        <v>7.1020990219740595E-3</v>
      </c>
      <c r="AA1283" s="13">
        <f t="shared" si="1584"/>
        <v>9.0421794118067146E-3</v>
      </c>
      <c r="AB1283" s="13">
        <f t="shared" si="1585"/>
        <v>5.7561157808649795E-3</v>
      </c>
      <c r="AC1283" s="13">
        <f t="shared" si="1586"/>
        <v>1.2962430512956677E-4</v>
      </c>
      <c r="AD1283" s="13">
        <f t="shared" si="1587"/>
        <v>1.5732445122231955E-2</v>
      </c>
      <c r="AE1283" s="13">
        <f t="shared" si="1588"/>
        <v>1.0491113604995611E-2</v>
      </c>
      <c r="AF1283" s="13">
        <f t="shared" si="1589"/>
        <v>3.4979770727879495E-3</v>
      </c>
      <c r="AG1283" s="13">
        <f t="shared" si="1590"/>
        <v>7.7753700655278058E-4</v>
      </c>
      <c r="AH1283" s="13">
        <f t="shared" si="1591"/>
        <v>1.1840010738090455E-3</v>
      </c>
      <c r="AI1283" s="13">
        <f t="shared" si="1592"/>
        <v>1.5074346471414628E-3</v>
      </c>
      <c r="AJ1283" s="13">
        <f t="shared" si="1593"/>
        <v>9.5961028485054849E-4</v>
      </c>
      <c r="AK1283" s="13">
        <f t="shared" si="1594"/>
        <v>4.0724900878772417E-4</v>
      </c>
      <c r="AL1283" s="13">
        <f t="shared" si="1595"/>
        <v>4.4020826645051946E-6</v>
      </c>
      <c r="AM1283" s="13">
        <f t="shared" si="1596"/>
        <v>4.0060154312544071E-3</v>
      </c>
      <c r="AN1283" s="13">
        <f t="shared" si="1597"/>
        <v>2.6713942216944489E-3</v>
      </c>
      <c r="AO1283" s="13">
        <f t="shared" si="1598"/>
        <v>8.9070389395228575E-4</v>
      </c>
      <c r="AP1283" s="13">
        <f t="shared" si="1599"/>
        <v>1.979873581265605E-4</v>
      </c>
      <c r="AQ1283" s="13">
        <f t="shared" si="1600"/>
        <v>3.3006755312362062E-5</v>
      </c>
      <c r="AR1283" s="13">
        <f t="shared" si="1601"/>
        <v>1.5790920835584982E-4</v>
      </c>
      <c r="AS1283" s="13">
        <f t="shared" si="1602"/>
        <v>2.0104526680241738E-4</v>
      </c>
      <c r="AT1283" s="13">
        <f t="shared" si="1603"/>
        <v>1.2798240116741689E-4</v>
      </c>
      <c r="AU1283" s="13">
        <f t="shared" si="1604"/>
        <v>5.4314451231440046E-5</v>
      </c>
      <c r="AV1283" s="13">
        <f t="shared" si="1605"/>
        <v>1.7287882468583141E-5</v>
      </c>
      <c r="AW1283" s="13">
        <f t="shared" si="1606"/>
        <v>1.0381675594973101E-7</v>
      </c>
      <c r="AX1283" s="13">
        <f t="shared" si="1607"/>
        <v>8.5005644443502933E-4</v>
      </c>
      <c r="AY1283" s="13">
        <f t="shared" si="1608"/>
        <v>5.668564968724539E-4</v>
      </c>
      <c r="AZ1283" s="13">
        <f t="shared" si="1609"/>
        <v>1.8900291277720537E-4</v>
      </c>
      <c r="BA1283" s="13">
        <f t="shared" si="1610"/>
        <v>4.2011927457665532E-5</v>
      </c>
      <c r="BB1283" s="13">
        <f t="shared" si="1611"/>
        <v>7.0038684435066722E-6</v>
      </c>
      <c r="BC1283" s="13">
        <f t="shared" si="1612"/>
        <v>9.3409993099468026E-7</v>
      </c>
      <c r="BD1283" s="13">
        <f t="shared" si="1613"/>
        <v>1.7550179806391452E-5</v>
      </c>
      <c r="BE1283" s="13">
        <f t="shared" si="1614"/>
        <v>2.2344362424103412E-5</v>
      </c>
      <c r="BF1283" s="13">
        <f t="shared" si="1615"/>
        <v>1.4224085953747874E-5</v>
      </c>
      <c r="BG1283" s="13">
        <f t="shared" si="1616"/>
        <v>6.0365598379110592E-6</v>
      </c>
      <c r="BH1283" s="13">
        <f t="shared" si="1617"/>
        <v>1.9213917222083068E-6</v>
      </c>
      <c r="BI1283" s="13">
        <f t="shared" si="1618"/>
        <v>4.8925165979278949E-7</v>
      </c>
      <c r="BJ1283" s="14">
        <f t="shared" si="1619"/>
        <v>0.51042210739394989</v>
      </c>
      <c r="BK1283" s="14">
        <f t="shared" si="1620"/>
        <v>0.29474485840273673</v>
      </c>
      <c r="BL1283" s="14">
        <f t="shared" si="1621"/>
        <v>0.18793429909862799</v>
      </c>
      <c r="BM1283" s="14">
        <f t="shared" si="1622"/>
        <v>0.30672915569010517</v>
      </c>
      <c r="BN1283" s="14">
        <f t="shared" si="1623"/>
        <v>0.69290745554706679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1.55</v>
      </c>
      <c r="F1284" s="10">
        <f>VLOOKUP(B1284,home!$B$2:$E$405,3,FALSE)</f>
        <v>1.21</v>
      </c>
      <c r="G1284" s="10">
        <f>VLOOKUP(C1284,away!$B$2:$E$405,4,FALSE)</f>
        <v>1.2</v>
      </c>
      <c r="H1284" s="10">
        <f>VLOOKUP(A1284,away!$A$2:$E$405,3,FALSE)</f>
        <v>1.0857142857142901</v>
      </c>
      <c r="I1284" s="10">
        <f>VLOOKUP(C1284,away!$B$2:$E$405,3,FALSE)</f>
        <v>1.01</v>
      </c>
      <c r="J1284" s="10">
        <f>VLOOKUP(B1284,home!$B$2:$E$405,4,FALSE)</f>
        <v>1.21</v>
      </c>
      <c r="K1284" s="12">
        <f t="shared" si="1568"/>
        <v>2.2505999999999999</v>
      </c>
      <c r="L1284" s="12">
        <f t="shared" si="1569"/>
        <v>1.3268514285714339</v>
      </c>
      <c r="M1284" s="13">
        <f t="shared" si="1570"/>
        <v>2.7946832069672738E-2</v>
      </c>
      <c r="N1284" s="13">
        <f t="shared" si="1571"/>
        <v>6.2897140256005457E-2</v>
      </c>
      <c r="O1284" s="13">
        <f t="shared" si="1572"/>
        <v>3.7081294055691237E-2</v>
      </c>
      <c r="P1284" s="13">
        <f t="shared" si="1573"/>
        <v>8.3455160401738698E-2</v>
      </c>
      <c r="Q1284" s="13">
        <f t="shared" si="1574"/>
        <v>7.0778151930082953E-2</v>
      </c>
      <c r="R1284" s="13">
        <f t="shared" si="1575"/>
        <v>2.4600683995535676E-2</v>
      </c>
      <c r="S1284" s="13">
        <f t="shared" si="1576"/>
        <v>6.230369671521678E-2</v>
      </c>
      <c r="T1284" s="13">
        <f t="shared" si="1577"/>
        <v>9.3912092000076566E-2</v>
      </c>
      <c r="U1284" s="13">
        <f t="shared" si="1578"/>
        <v>5.5366299400352592E-2</v>
      </c>
      <c r="V1284" s="13">
        <f t="shared" si="1579"/>
        <v>2.0672448431232802E-2</v>
      </c>
      <c r="W1284" s="13">
        <f t="shared" si="1580"/>
        <v>5.3097769577948241E-2</v>
      </c>
      <c r="X1284" s="13">
        <f t="shared" si="1581"/>
        <v>7.0452851418457446E-2</v>
      </c>
      <c r="Y1284" s="13">
        <f t="shared" si="1582"/>
        <v>4.6740233275755633E-2</v>
      </c>
      <c r="Z1284" s="13">
        <f t="shared" si="1583"/>
        <v>1.0880484234436971E-2</v>
      </c>
      <c r="AA1284" s="13">
        <f t="shared" si="1584"/>
        <v>2.4487617818023843E-2</v>
      </c>
      <c r="AB1284" s="13">
        <f t="shared" si="1585"/>
        <v>2.7555916330622238E-2</v>
      </c>
      <c r="AC1284" s="13">
        <f t="shared" si="1586"/>
        <v>3.8582693725002257E-3</v>
      </c>
      <c r="AD1284" s="13">
        <f t="shared" si="1587"/>
        <v>2.9875460053032578E-2</v>
      </c>
      <c r="AE1284" s="13">
        <f t="shared" si="1588"/>
        <v>3.9640296850595086E-2</v>
      </c>
      <c r="AF1284" s="13">
        <f t="shared" si="1589"/>
        <v>2.6298392252603907E-2</v>
      </c>
      <c r="AG1284" s="13">
        <f t="shared" si="1590"/>
        <v>1.1631353109833138E-2</v>
      </c>
      <c r="AH1284" s="13">
        <f t="shared" si="1591"/>
        <v>3.609196512502918E-3</v>
      </c>
      <c r="AI1284" s="13">
        <f t="shared" si="1592"/>
        <v>8.122857671039067E-3</v>
      </c>
      <c r="AJ1284" s="13">
        <f t="shared" si="1593"/>
        <v>9.1406517372202636E-3</v>
      </c>
      <c r="AK1284" s="13">
        <f t="shared" si="1594"/>
        <v>6.8573169332626421E-3</v>
      </c>
      <c r="AL1284" s="13">
        <f t="shared" si="1595"/>
        <v>4.6086438498986812E-4</v>
      </c>
      <c r="AM1284" s="13">
        <f t="shared" si="1596"/>
        <v>1.3447542079071012E-2</v>
      </c>
      <c r="AN1284" s="13">
        <f t="shared" si="1597"/>
        <v>1.7842890418389844E-2</v>
      </c>
      <c r="AO1284" s="13">
        <f t="shared" si="1598"/>
        <v>1.1837432320742062E-2</v>
      </c>
      <c r="AP1284" s="13">
        <f t="shared" si="1599"/>
        <v>5.235504661798087E-3</v>
      </c>
      <c r="AQ1284" s="13">
        <f t="shared" si="1600"/>
        <v>1.7366842099498E-3</v>
      </c>
      <c r="AR1284" s="13">
        <f t="shared" si="1601"/>
        <v>9.5777350972190529E-4</v>
      </c>
      <c r="AS1284" s="13">
        <f t="shared" si="1602"/>
        <v>2.1555650609801197E-3</v>
      </c>
      <c r="AT1284" s="13">
        <f t="shared" si="1603"/>
        <v>2.4256573631209291E-3</v>
      </c>
      <c r="AU1284" s="13">
        <f t="shared" si="1604"/>
        <v>1.8197281538133213E-3</v>
      </c>
      <c r="AV1284" s="13">
        <f t="shared" si="1605"/>
        <v>1.0238700457430652E-3</v>
      </c>
      <c r="AW1284" s="13">
        <f t="shared" si="1606"/>
        <v>3.8228852117887231E-5</v>
      </c>
      <c r="AX1284" s="13">
        <f t="shared" si="1607"/>
        <v>5.0441730338595401E-3</v>
      </c>
      <c r="AY1284" s="13">
        <f t="shared" si="1608"/>
        <v>6.6928681959380351E-3</v>
      </c>
      <c r="AZ1284" s="13">
        <f t="shared" si="1609"/>
        <v>4.44022086351035E-3</v>
      </c>
      <c r="BA1284" s="13">
        <f t="shared" si="1610"/>
        <v>1.9638377986404641E-3</v>
      </c>
      <c r="BB1284" s="13">
        <f t="shared" si="1611"/>
        <v>6.5143024715217052E-4</v>
      </c>
      <c r="BC1284" s="13">
        <f t="shared" si="1612"/>
        <v>1.7287023080969966E-4</v>
      </c>
      <c r="BD1284" s="13">
        <f t="shared" si="1613"/>
        <v>2.1180385827039761E-4</v>
      </c>
      <c r="BE1284" s="13">
        <f t="shared" si="1614"/>
        <v>4.7668576342335678E-4</v>
      </c>
      <c r="BF1284" s="13">
        <f t="shared" si="1615"/>
        <v>5.3641448958030352E-4</v>
      </c>
      <c r="BG1284" s="13">
        <f t="shared" si="1616"/>
        <v>4.024181500831437E-4</v>
      </c>
      <c r="BH1284" s="13">
        <f t="shared" si="1617"/>
        <v>2.2642057214428081E-4</v>
      </c>
      <c r="BI1284" s="13">
        <f t="shared" si="1618"/>
        <v>1.0191642793358359E-4</v>
      </c>
      <c r="BJ1284" s="14">
        <f t="shared" si="1619"/>
        <v>0.5743891947842521</v>
      </c>
      <c r="BK1284" s="14">
        <f t="shared" si="1620"/>
        <v>0.20539013957128915</v>
      </c>
      <c r="BL1284" s="14">
        <f t="shared" si="1621"/>
        <v>0.20716008784906484</v>
      </c>
      <c r="BM1284" s="14">
        <f t="shared" si="1622"/>
        <v>0.68440600438649613</v>
      </c>
      <c r="BN1284" s="14">
        <f t="shared" si="1623"/>
        <v>0.30675926270872678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1.55</v>
      </c>
      <c r="F1285" s="10">
        <f>VLOOKUP(B1285,home!$B$2:$E$405,3,FALSE)</f>
        <v>0.73</v>
      </c>
      <c r="G1285" s="10">
        <f>VLOOKUP(C1285,away!$B$2:$E$405,4,FALSE)</f>
        <v>0.86</v>
      </c>
      <c r="H1285" s="10">
        <f>VLOOKUP(A1285,away!$A$2:$E$405,3,FALSE)</f>
        <v>1.0857142857142901</v>
      </c>
      <c r="I1285" s="10">
        <f>VLOOKUP(C1285,away!$B$2:$E$405,3,FALSE)</f>
        <v>0.65</v>
      </c>
      <c r="J1285" s="10">
        <f>VLOOKUP(B1285,home!$B$2:$E$405,4,FALSE)</f>
        <v>0.73</v>
      </c>
      <c r="K1285" s="12">
        <f t="shared" si="1568"/>
        <v>0.9730899999999999</v>
      </c>
      <c r="L1285" s="12">
        <f t="shared" si="1569"/>
        <v>0.51517142857143072</v>
      </c>
      <c r="M1285" s="13">
        <f t="shared" si="1570"/>
        <v>0.22576482280576121</v>
      </c>
      <c r="N1285" s="13">
        <f t="shared" si="1571"/>
        <v>0.21968949142405816</v>
      </c>
      <c r="O1285" s="13">
        <f t="shared" si="1572"/>
        <v>0.11630758628601992</v>
      </c>
      <c r="P1285" s="13">
        <f t="shared" si="1573"/>
        <v>0.11317774913906312</v>
      </c>
      <c r="Q1285" s="13">
        <f t="shared" si="1574"/>
        <v>0.10688882360491835</v>
      </c>
      <c r="R1285" s="13">
        <f t="shared" si="1575"/>
        <v>2.9959172690331909E-2</v>
      </c>
      <c r="S1285" s="13">
        <f t="shared" si="1576"/>
        <v>1.4184232447059755E-2</v>
      </c>
      <c r="T1285" s="13">
        <f t="shared" si="1577"/>
        <v>5.5066067954865454E-2</v>
      </c>
      <c r="U1285" s="13">
        <f t="shared" si="1578"/>
        <v>2.9152971353235076E-2</v>
      </c>
      <c r="V1285" s="13">
        <f t="shared" si="1579"/>
        <v>7.9007461622755259E-4</v>
      </c>
      <c r="W1285" s="13">
        <f t="shared" si="1580"/>
        <v>3.4670815120569999E-2</v>
      </c>
      <c r="X1285" s="13">
        <f t="shared" si="1581"/>
        <v>1.7861413355400008E-2</v>
      </c>
      <c r="Y1285" s="13">
        <f t="shared" si="1582"/>
        <v>4.6008449173031256E-3</v>
      </c>
      <c r="Z1285" s="13">
        <f t="shared" si="1583"/>
        <v>5.144703264565495E-3</v>
      </c>
      <c r="AA1285" s="13">
        <f t="shared" si="1584"/>
        <v>5.0062592997160375E-3</v>
      </c>
      <c r="AB1285" s="13">
        <f t="shared" si="1585"/>
        <v>2.435770430980339E-3</v>
      </c>
      <c r="AC1285" s="13">
        <f t="shared" si="1586"/>
        <v>2.4754428525794907E-5</v>
      </c>
      <c r="AD1285" s="13">
        <f t="shared" si="1587"/>
        <v>8.4344558714188628E-3</v>
      </c>
      <c r="AE1285" s="13">
        <f t="shared" si="1588"/>
        <v>4.3451906805015471E-3</v>
      </c>
      <c r="AF1285" s="13">
        <f t="shared" si="1589"/>
        <v>1.1192590451446244E-3</v>
      </c>
      <c r="AG1285" s="13">
        <f t="shared" si="1590"/>
        <v>1.9220342707621728E-4</v>
      </c>
      <c r="AH1285" s="13">
        <f t="shared" si="1591"/>
        <v>6.6260103259557725E-4</v>
      </c>
      <c r="AI1285" s="13">
        <f t="shared" si="1592"/>
        <v>6.4477043880843015E-4</v>
      </c>
      <c r="AJ1285" s="13">
        <f t="shared" si="1593"/>
        <v>3.1370983315004756E-4</v>
      </c>
      <c r="AK1285" s="13">
        <f t="shared" si="1594"/>
        <v>1.0175596717999326E-4</v>
      </c>
      <c r="AL1285" s="13">
        <f t="shared" si="1595"/>
        <v>4.9638388601995992E-7</v>
      </c>
      <c r="AM1285" s="13">
        <f t="shared" si="1596"/>
        <v>1.6414969327837967E-3</v>
      </c>
      <c r="AN1285" s="13">
        <f t="shared" si="1597"/>
        <v>8.4565231985785029E-4</v>
      </c>
      <c r="AO1285" s="13">
        <f t="shared" si="1598"/>
        <v>2.1782795684795658E-4</v>
      </c>
      <c r="AP1285" s="13">
        <f t="shared" si="1599"/>
        <v>3.740624657071926E-5</v>
      </c>
      <c r="AQ1285" s="13">
        <f t="shared" si="1600"/>
        <v>4.8176573708331541E-6</v>
      </c>
      <c r="AR1285" s="13">
        <f t="shared" si="1601"/>
        <v>6.8270624107033735E-5</v>
      </c>
      <c r="AS1285" s="13">
        <f t="shared" si="1602"/>
        <v>6.6433461612313457E-5</v>
      </c>
      <c r="AT1285" s="13">
        <f t="shared" si="1603"/>
        <v>3.2322868580163041E-5</v>
      </c>
      <c r="AU1285" s="13">
        <f t="shared" si="1604"/>
        <v>1.0484353395556952E-5</v>
      </c>
      <c r="AV1285" s="13">
        <f t="shared" si="1605"/>
        <v>2.5505548614206279E-6</v>
      </c>
      <c r="AW1285" s="13">
        <f t="shared" si="1606"/>
        <v>6.9122582013603346E-9</v>
      </c>
      <c r="AX1285" s="13">
        <f t="shared" si="1607"/>
        <v>2.6622070838709731E-4</v>
      </c>
      <c r="AY1285" s="13">
        <f t="shared" si="1608"/>
        <v>1.3714930265507918E-4</v>
      </c>
      <c r="AZ1285" s="13">
        <f t="shared" si="1609"/>
        <v>3.5327701088196323E-5</v>
      </c>
      <c r="BA1285" s="13">
        <f t="shared" si="1610"/>
        <v>6.0666074125835302E-6</v>
      </c>
      <c r="BB1285" s="13">
        <f t="shared" si="1611"/>
        <v>7.8133570183067193E-7</v>
      </c>
      <c r="BC1285" s="13">
        <f t="shared" si="1612"/>
        <v>8.0504365941193753E-8</v>
      </c>
      <c r="BD1285" s="13">
        <f t="shared" si="1613"/>
        <v>5.8618458251139539E-6</v>
      </c>
      <c r="BE1285" s="13">
        <f t="shared" si="1614"/>
        <v>5.7041035539601371E-6</v>
      </c>
      <c r="BF1285" s="13">
        <f t="shared" si="1615"/>
        <v>2.7753030636615341E-6</v>
      </c>
      <c r="BG1285" s="13">
        <f t="shared" si="1616"/>
        <v>9.0020655273946741E-7</v>
      </c>
      <c r="BH1285" s="13">
        <f t="shared" si="1617"/>
        <v>2.1899549860131204E-7</v>
      </c>
      <c r="BI1285" s="13">
        <f t="shared" si="1618"/>
        <v>4.2620465946790155E-8</v>
      </c>
      <c r="BJ1285" s="14">
        <f t="shared" si="1619"/>
        <v>0.45606139267429829</v>
      </c>
      <c r="BK1285" s="14">
        <f t="shared" si="1620"/>
        <v>0.35407927912317849</v>
      </c>
      <c r="BL1285" s="14">
        <f t="shared" si="1621"/>
        <v>0.18478016226953381</v>
      </c>
      <c r="BM1285" s="14">
        <f t="shared" si="1622"/>
        <v>0.18814074899102651</v>
      </c>
      <c r="BN1285" s="14">
        <f t="shared" si="1623"/>
        <v>0.81178764595015263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1.6111111111111101</v>
      </c>
      <c r="F1286" s="10">
        <f>VLOOKUP(B1286,home!$B$2:$E$405,3,FALSE)</f>
        <v>1.1599999999999999</v>
      </c>
      <c r="G1286" s="10">
        <f>VLOOKUP(C1286,away!$B$2:$E$405,4,FALSE)</f>
        <v>1.24</v>
      </c>
      <c r="H1286" s="10">
        <f>VLOOKUP(A1286,away!$A$2:$E$405,3,FALSE)</f>
        <v>1.4652777777777799</v>
      </c>
      <c r="I1286" s="10">
        <f>VLOOKUP(C1286,away!$B$2:$E$405,3,FALSE)</f>
        <v>1.1599999999999999</v>
      </c>
      <c r="J1286" s="10">
        <f>VLOOKUP(B1286,home!$B$2:$E$405,4,FALSE)</f>
        <v>1.1599999999999999</v>
      </c>
      <c r="K1286" s="12">
        <f t="shared" si="1568"/>
        <v>2.3174222222222203</v>
      </c>
      <c r="L1286" s="12">
        <f t="shared" si="1569"/>
        <v>1.9716777777777803</v>
      </c>
      <c r="M1286" s="13">
        <f t="shared" si="1570"/>
        <v>1.3717265282292834E-2</v>
      </c>
      <c r="N1286" s="13">
        <f t="shared" si="1571"/>
        <v>3.1788695393302771E-2</v>
      </c>
      <c r="O1286" s="13">
        <f t="shared" si="1572"/>
        <v>2.7046027128979435E-2</v>
      </c>
      <c r="P1286" s="13">
        <f t="shared" si="1573"/>
        <v>6.2677064291521978E-2</v>
      </c>
      <c r="Q1286" s="13">
        <f t="shared" si="1574"/>
        <v>3.6833914559946487E-2</v>
      </c>
      <c r="R1286" s="13">
        <f t="shared" si="1575"/>
        <v>2.6663025333691866E-2</v>
      </c>
      <c r="S1286" s="13">
        <f t="shared" si="1576"/>
        <v>7.1596165623381225E-2</v>
      </c>
      <c r="T1286" s="13">
        <f t="shared" si="1577"/>
        <v>7.2624610806411929E-2</v>
      </c>
      <c r="U1286" s="13">
        <f t="shared" si="1578"/>
        <v>6.1789487419971555E-2</v>
      </c>
      <c r="V1286" s="13">
        <f t="shared" si="1579"/>
        <v>3.6348656508214942E-2</v>
      </c>
      <c r="W1286" s="13">
        <f t="shared" si="1580"/>
        <v>2.8453244044218194E-2</v>
      </c>
      <c r="X1286" s="13">
        <f t="shared" si="1581"/>
        <v>5.6100628987672992E-2</v>
      </c>
      <c r="Y1286" s="13">
        <f t="shared" si="1582"/>
        <v>5.5306181747175408E-2</v>
      </c>
      <c r="Z1286" s="13">
        <f t="shared" si="1583"/>
        <v>1.7523631512922078E-2</v>
      </c>
      <c r="AA1286" s="13">
        <f t="shared" si="1584"/>
        <v>4.0609653082079207E-2</v>
      </c>
      <c r="AB1286" s="13">
        <f t="shared" si="1585"/>
        <v>4.7054856244572729E-2</v>
      </c>
      <c r="AC1286" s="13">
        <f t="shared" si="1586"/>
        <v>1.0380290066894411E-2</v>
      </c>
      <c r="AD1286" s="13">
        <f t="shared" si="1587"/>
        <v>1.6484545010595823E-2</v>
      </c>
      <c r="AE1286" s="13">
        <f t="shared" si="1588"/>
        <v>3.2502211074169368E-2</v>
      </c>
      <c r="AF1286" s="13">
        <f t="shared" si="1589"/>
        <v>3.2041943651791319E-2</v>
      </c>
      <c r="AG1286" s="13">
        <f t="shared" si="1590"/>
        <v>2.1058796085014916E-2</v>
      </c>
      <c r="AH1286" s="13">
        <f t="shared" si="1591"/>
        <v>8.6377387099987237E-3</v>
      </c>
      <c r="AI1286" s="13">
        <f t="shared" si="1592"/>
        <v>2.0017287636300136E-2</v>
      </c>
      <c r="AJ1286" s="13">
        <f t="shared" si="1593"/>
        <v>2.3194253598488025E-2</v>
      </c>
      <c r="AK1286" s="13">
        <f t="shared" si="1594"/>
        <v>1.7916959572331279E-2</v>
      </c>
      <c r="AL1286" s="13">
        <f t="shared" si="1595"/>
        <v>1.8971889644132894E-3</v>
      </c>
      <c r="AM1286" s="13">
        <f t="shared" si="1596"/>
        <v>7.6403301861554408E-3</v>
      </c>
      <c r="AN1286" s="13">
        <f t="shared" si="1597"/>
        <v>1.5064269242927454E-2</v>
      </c>
      <c r="AO1286" s="13">
        <f t="shared" si="1598"/>
        <v>1.4850942452370685E-2</v>
      </c>
      <c r="AP1286" s="13">
        <f t="shared" si="1599"/>
        <v>9.7604244041319763E-3</v>
      </c>
      <c r="AQ1286" s="13">
        <f t="shared" si="1600"/>
        <v>4.8111029748267396E-3</v>
      </c>
      <c r="AR1286" s="13">
        <f t="shared" si="1601"/>
        <v>3.406167492951077E-3</v>
      </c>
      <c r="AS1286" s="13">
        <f t="shared" si="1602"/>
        <v>7.8935282407757729E-3</v>
      </c>
      <c r="AT1286" s="13">
        <f t="shared" si="1603"/>
        <v>9.1463188784562249E-3</v>
      </c>
      <c r="AU1286" s="13">
        <f t="shared" si="1604"/>
        <v>7.0652942068216889E-3</v>
      </c>
      <c r="AV1286" s="13">
        <f t="shared" si="1605"/>
        <v>4.0933174503566252E-3</v>
      </c>
      <c r="AW1286" s="13">
        <f t="shared" si="1606"/>
        <v>2.4079596092264113E-4</v>
      </c>
      <c r="AX1286" s="13">
        <f t="shared" si="1607"/>
        <v>2.9509784930853056E-3</v>
      </c>
      <c r="AY1286" s="13">
        <f t="shared" si="1608"/>
        <v>5.8183787175164585E-3</v>
      </c>
      <c r="AZ1286" s="13">
        <f t="shared" si="1609"/>
        <v>5.7359840100111911E-3</v>
      </c>
      <c r="BA1286" s="13">
        <f t="shared" si="1610"/>
        <v>3.7698374020759154E-3</v>
      </c>
      <c r="BB1286" s="13">
        <f t="shared" si="1611"/>
        <v>1.858226157877151E-3</v>
      </c>
      <c r="BC1286" s="13">
        <f t="shared" si="1612"/>
        <v>7.327646443143522E-4</v>
      </c>
      <c r="BD1286" s="13">
        <f t="shared" si="1613"/>
        <v>1.1193107922067814E-3</v>
      </c>
      <c r="BE1286" s="13">
        <f t="shared" si="1614"/>
        <v>2.5939157034331529E-3</v>
      </c>
      <c r="BF1286" s="13">
        <f t="shared" si="1615"/>
        <v>3.0055989468535864E-3</v>
      </c>
      <c r="BG1286" s="13">
        <f t="shared" si="1616"/>
        <v>2.3217472635087342E-3</v>
      </c>
      <c r="BH1286" s="13">
        <f t="shared" si="1617"/>
        <v>1.3451171757096927E-3</v>
      </c>
      <c r="BI1286" s="13">
        <f t="shared" si="1618"/>
        <v>6.2344088689648676E-4</v>
      </c>
      <c r="BJ1286" s="14">
        <f t="shared" si="1619"/>
        <v>0.4561880100455919</v>
      </c>
      <c r="BK1286" s="14">
        <f t="shared" si="1620"/>
        <v>0.20243500945423515</v>
      </c>
      <c r="BL1286" s="14">
        <f t="shared" si="1621"/>
        <v>0.3155430457643828</v>
      </c>
      <c r="BM1286" s="14">
        <f t="shared" si="1622"/>
        <v>0.78738612203080283</v>
      </c>
      <c r="BN1286" s="14">
        <f t="shared" si="1623"/>
        <v>0.1987259919897354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1.61006289308176</v>
      </c>
      <c r="F1287" s="10">
        <f>VLOOKUP(B1287,home!$B$2:$E$405,3,FALSE)</f>
        <v>0.8</v>
      </c>
      <c r="G1287" s="10">
        <f>VLOOKUP(C1287,away!$B$2:$E$405,4,FALSE)</f>
        <v>0.76</v>
      </c>
      <c r="H1287" s="10">
        <f>VLOOKUP(A1287,away!$A$2:$E$405,3,FALSE)</f>
        <v>1.22012578616352</v>
      </c>
      <c r="I1287" s="10">
        <f>VLOOKUP(C1287,away!$B$2:$E$405,3,FALSE)</f>
        <v>0.69</v>
      </c>
      <c r="J1287" s="10">
        <f>VLOOKUP(B1287,home!$B$2:$E$405,4,FALSE)</f>
        <v>0.8</v>
      </c>
      <c r="K1287" s="12">
        <f t="shared" si="1568"/>
        <v>0.97891823899371011</v>
      </c>
      <c r="L1287" s="12">
        <f t="shared" si="1569"/>
        <v>0.67350943396226304</v>
      </c>
      <c r="M1287" s="13">
        <f t="shared" si="1570"/>
        <v>0.19158423972599486</v>
      </c>
      <c r="N1287" s="13">
        <f t="shared" si="1571"/>
        <v>0.18754530657151972</v>
      </c>
      <c r="O1287" s="13">
        <f t="shared" si="1572"/>
        <v>0.12903379285394531</v>
      </c>
      <c r="P1287" s="13">
        <f t="shared" si="1573"/>
        <v>0.12631353327126332</v>
      </c>
      <c r="Q1287" s="13">
        <f t="shared" si="1574"/>
        <v>9.1795760620263775E-2</v>
      </c>
      <c r="R1287" s="13">
        <f t="shared" si="1575"/>
        <v>4.3452738393532295E-2</v>
      </c>
      <c r="S1287" s="13">
        <f t="shared" si="1576"/>
        <v>2.081996503247038E-2</v>
      </c>
      <c r="T1287" s="13">
        <f t="shared" si="1577"/>
        <v>6.1825310775489244E-2</v>
      </c>
      <c r="U1287" s="13">
        <f t="shared" si="1578"/>
        <v>4.2536678147651018E-2</v>
      </c>
      <c r="V1287" s="13">
        <f t="shared" si="1579"/>
        <v>1.5252027861052473E-3</v>
      </c>
      <c r="W1287" s="13">
        <f t="shared" si="1580"/>
        <v>2.9953514777825596E-2</v>
      </c>
      <c r="X1287" s="13">
        <f t="shared" si="1581"/>
        <v>2.0173974783193598E-2</v>
      </c>
      <c r="Y1287" s="13">
        <f t="shared" si="1582"/>
        <v>6.7936811684988427E-3</v>
      </c>
      <c r="Z1287" s="13">
        <f t="shared" si="1583"/>
        <v>9.755276413179411E-3</v>
      </c>
      <c r="AA1287" s="13">
        <f t="shared" si="1584"/>
        <v>9.5496180072864676E-3</v>
      </c>
      <c r="AB1287" s="13">
        <f t="shared" si="1585"/>
        <v>4.6741476213777453E-3</v>
      </c>
      <c r="AC1287" s="13">
        <f t="shared" si="1586"/>
        <v>6.2848904333044083E-5</v>
      </c>
      <c r="AD1287" s="13">
        <f t="shared" si="1587"/>
        <v>7.3305104844952748E-3</v>
      </c>
      <c r="AE1287" s="13">
        <f t="shared" si="1588"/>
        <v>4.9371679670668469E-3</v>
      </c>
      <c r="AF1287" s="13">
        <f t="shared" si="1589"/>
        <v>1.6626146014379042E-3</v>
      </c>
      <c r="AG1287" s="13">
        <f t="shared" si="1590"/>
        <v>3.7326220637061219E-4</v>
      </c>
      <c r="AH1287" s="13">
        <f t="shared" si="1591"/>
        <v>1.6425676737964697E-3</v>
      </c>
      <c r="AI1287" s="13">
        <f t="shared" si="1592"/>
        <v>1.6079394546608353E-3</v>
      </c>
      <c r="AJ1287" s="13">
        <f t="shared" si="1593"/>
        <v>7.8702062968254562E-4</v>
      </c>
      <c r="AK1287" s="13">
        <f t="shared" si="1594"/>
        <v>2.5680961628685286E-4</v>
      </c>
      <c r="AL1287" s="13">
        <f t="shared" si="1595"/>
        <v>1.6574781265699829E-6</v>
      </c>
      <c r="AM1287" s="13">
        <f t="shared" si="1596"/>
        <v>1.4351940828814089E-3</v>
      </c>
      <c r="AN1287" s="13">
        <f t="shared" si="1597"/>
        <v>9.6661675438744683E-4</v>
      </c>
      <c r="AO1287" s="13">
        <f t="shared" si="1598"/>
        <v>3.2551275155296453E-4</v>
      </c>
      <c r="AP1287" s="13">
        <f t="shared" si="1599"/>
        <v>7.3078636348645307E-5</v>
      </c>
      <c r="AQ1287" s="13">
        <f t="shared" si="1600"/>
        <v>1.2304787750477536E-5</v>
      </c>
      <c r="AR1287" s="13">
        <f t="shared" si="1601"/>
        <v>2.2125696484467431E-4</v>
      </c>
      <c r="AS1287" s="13">
        <f t="shared" si="1602"/>
        <v>2.1659247839084182E-4</v>
      </c>
      <c r="AT1287" s="13">
        <f t="shared" si="1603"/>
        <v>1.0601316376282303E-4</v>
      </c>
      <c r="AU1287" s="13">
        <f t="shared" si="1604"/>
        <v>3.4592739860284851E-5</v>
      </c>
      <c r="AV1287" s="13">
        <f t="shared" si="1605"/>
        <v>8.465865996499389E-6</v>
      </c>
      <c r="AW1287" s="13">
        <f t="shared" si="1606"/>
        <v>3.0355361459666743E-8</v>
      </c>
      <c r="AX1287" s="13">
        <f t="shared" si="1607"/>
        <v>2.341562773714102E-4</v>
      </c>
      <c r="AY1287" s="13">
        <f t="shared" si="1608"/>
        <v>1.5770646183112914E-4</v>
      </c>
      <c r="AZ1287" s="13">
        <f t="shared" si="1609"/>
        <v>5.3108394920037502E-5</v>
      </c>
      <c r="BA1287" s="13">
        <f t="shared" si="1610"/>
        <v>1.1923001667079597E-5</v>
      </c>
      <c r="BB1287" s="13">
        <f t="shared" si="1611"/>
        <v>2.0075635259814738E-6</v>
      </c>
      <c r="BC1287" s="13">
        <f t="shared" si="1612"/>
        <v>2.704225948054135E-7</v>
      </c>
      <c r="BD1287" s="13">
        <f t="shared" si="1613"/>
        <v>2.4836442192124155E-5</v>
      </c>
      <c r="BE1287" s="13">
        <f t="shared" si="1614"/>
        <v>2.4312846253583261E-5</v>
      </c>
      <c r="BF1287" s="13">
        <f t="shared" si="1615"/>
        <v>1.1900144319741273E-5</v>
      </c>
      <c r="BG1287" s="13">
        <f t="shared" si="1616"/>
        <v>3.8830894404173771E-6</v>
      </c>
      <c r="BH1287" s="13">
        <f t="shared" si="1617"/>
        <v>9.5030676921711225E-7</v>
      </c>
      <c r="BI1287" s="13">
        <f t="shared" si="1618"/>
        <v>1.8605452580516356E-7</v>
      </c>
      <c r="BJ1287" s="14">
        <f t="shared" si="1619"/>
        <v>0.41566298309099281</v>
      </c>
      <c r="BK1287" s="14">
        <f t="shared" si="1620"/>
        <v>0.34046515366012453</v>
      </c>
      <c r="BL1287" s="14">
        <f t="shared" si="1621"/>
        <v>0.23419430249457557</v>
      </c>
      <c r="BM1287" s="14">
        <f t="shared" si="1622"/>
        <v>0.23019466811588335</v>
      </c>
      <c r="BN1287" s="14">
        <f t="shared" si="1623"/>
        <v>0.7697253714365192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1.61006289308176</v>
      </c>
      <c r="F1288" s="10">
        <f>VLOOKUP(B1288,home!$B$2:$E$405,3,FALSE)</f>
        <v>1.01</v>
      </c>
      <c r="G1288" s="10">
        <f>VLOOKUP(C1288,away!$B$2:$E$405,4,FALSE)</f>
        <v>1.32</v>
      </c>
      <c r="H1288" s="10">
        <f>VLOOKUP(A1288,away!$A$2:$E$405,3,FALSE)</f>
        <v>1.22012578616352</v>
      </c>
      <c r="I1288" s="10">
        <f>VLOOKUP(C1288,away!$B$2:$E$405,3,FALSE)</f>
        <v>0.54</v>
      </c>
      <c r="J1288" s="10">
        <f>VLOOKUP(B1288,home!$B$2:$E$405,4,FALSE)</f>
        <v>1.01</v>
      </c>
      <c r="K1288" s="12">
        <f t="shared" si="1568"/>
        <v>2.1465358490566024</v>
      </c>
      <c r="L1288" s="12">
        <f t="shared" si="1569"/>
        <v>0.66545660377358384</v>
      </c>
      <c r="M1288" s="13">
        <f t="shared" si="1570"/>
        <v>6.0085156208506359E-2</v>
      </c>
      <c r="N1288" s="13">
        <f t="shared" si="1571"/>
        <v>0.12897494179772478</v>
      </c>
      <c r="O1288" s="13">
        <f t="shared" si="1572"/>
        <v>3.9984063987717908E-2</v>
      </c>
      <c r="P1288" s="13">
        <f t="shared" si="1573"/>
        <v>8.582722674060958E-2</v>
      </c>
      <c r="Q1288" s="13">
        <f t="shared" si="1574"/>
        <v>0.13842466809940254</v>
      </c>
      <c r="R1288" s="13">
        <f t="shared" si="1575"/>
        <v>1.3303829713166206E-2</v>
      </c>
      <c r="S1288" s="13">
        <f t="shared" si="1576"/>
        <v>3.0649470330165948E-2</v>
      </c>
      <c r="T1288" s="13">
        <f t="shared" si="1577"/>
        <v>9.2115609511913957E-2</v>
      </c>
      <c r="U1288" s="13">
        <f t="shared" si="1578"/>
        <v>2.855714740905568E-2</v>
      </c>
      <c r="V1288" s="13">
        <f t="shared" si="1579"/>
        <v>4.8645015868593487E-3</v>
      </c>
      <c r="W1288" s="13">
        <f t="shared" si="1580"/>
        <v>9.9044504156376473E-2</v>
      </c>
      <c r="X1288" s="13">
        <f t="shared" si="1581"/>
        <v>6.5909819358340893E-2</v>
      </c>
      <c r="Y1288" s="13">
        <f t="shared" si="1582"/>
        <v>2.1930062272765966E-2</v>
      </c>
      <c r="Z1288" s="13">
        <f t="shared" si="1583"/>
        <v>2.9510404460352259E-3</v>
      </c>
      <c r="AA1288" s="13">
        <f t="shared" si="1584"/>
        <v>6.3345141094305986E-3</v>
      </c>
      <c r="AB1288" s="13">
        <f t="shared" si="1585"/>
        <v>6.7986308111238191E-3</v>
      </c>
      <c r="AC1288" s="13">
        <f t="shared" si="1586"/>
        <v>4.3428642261764345E-4</v>
      </c>
      <c r="AD1288" s="13">
        <f t="shared" si="1587"/>
        <v>5.3150644705924434E-2</v>
      </c>
      <c r="AE1288" s="13">
        <f t="shared" si="1588"/>
        <v>3.5369447514380883E-2</v>
      </c>
      <c r="AF1288" s="13">
        <f t="shared" si="1589"/>
        <v>1.1768416210133963E-2</v>
      </c>
      <c r="AG1288" s="13">
        <f t="shared" si="1590"/>
        <v>2.6104567609965797E-3</v>
      </c>
      <c r="AH1288" s="13">
        <f t="shared" si="1591"/>
        <v>4.9094733820427073E-4</v>
      </c>
      <c r="AI1288" s="13">
        <f t="shared" si="1592"/>
        <v>1.0538360614543833E-3</v>
      </c>
      <c r="AJ1288" s="13">
        <f t="shared" si="1593"/>
        <v>1.1310484424702253E-3</v>
      </c>
      <c r="AK1288" s="13">
        <f t="shared" si="1594"/>
        <v>8.0927867626065758E-4</v>
      </c>
      <c r="AL1288" s="13">
        <f t="shared" si="1595"/>
        <v>2.4813848621797096E-5</v>
      </c>
      <c r="AM1288" s="13">
        <f t="shared" si="1596"/>
        <v>2.2817952852347476E-2</v>
      </c>
      <c r="AN1288" s="13">
        <f t="shared" si="1597"/>
        <v>1.5184357410188911E-2</v>
      </c>
      <c r="AO1288" s="13">
        <f t="shared" si="1598"/>
        <v>5.0522654563342814E-3</v>
      </c>
      <c r="AP1288" s="13">
        <f t="shared" si="1599"/>
        <v>1.1206878039782691E-3</v>
      </c>
      <c r="AQ1288" s="13">
        <f t="shared" si="1600"/>
        <v>1.8644227498146367E-4</v>
      </c>
      <c r="AR1288" s="13">
        <f t="shared" si="1601"/>
        <v>6.5340829662619037E-5</v>
      </c>
      <c r="AS1288" s="13">
        <f t="shared" si="1602"/>
        <v>1.402564332779128E-4</v>
      </c>
      <c r="AT1288" s="13">
        <f t="shared" si="1603"/>
        <v>1.5053273104592764E-4</v>
      </c>
      <c r="AU1288" s="13">
        <f t="shared" si="1604"/>
        <v>1.0770796788215983E-4</v>
      </c>
      <c r="AV1288" s="13">
        <f t="shared" si="1605"/>
        <v>5.7799753572023291E-5</v>
      </c>
      <c r="AW1288" s="13">
        <f t="shared" si="1606"/>
        <v>9.8457660684283284E-7</v>
      </c>
      <c r="AX1288" s="13">
        <f t="shared" si="1607"/>
        <v>8.1632589666078663E-3</v>
      </c>
      <c r="AY1288" s="13">
        <f t="shared" si="1608"/>
        <v>5.4322945876431258E-3</v>
      </c>
      <c r="AZ1288" s="13">
        <f t="shared" si="1609"/>
        <v>1.8074781534953076E-3</v>
      </c>
      <c r="BA1288" s="13">
        <f t="shared" si="1610"/>
        <v>4.0093275780664535E-4</v>
      </c>
      <c r="BB1288" s="13">
        <f t="shared" si="1611"/>
        <v>6.6700837837896753E-5</v>
      </c>
      <c r="BC1288" s="13">
        <f t="shared" si="1612"/>
        <v>8.8773026032918688E-6</v>
      </c>
      <c r="BD1288" s="13">
        <f t="shared" si="1613"/>
        <v>7.246914432505781E-6</v>
      </c>
      <c r="BE1288" s="13">
        <f t="shared" si="1614"/>
        <v>1.5555761624419344E-5</v>
      </c>
      <c r="BF1288" s="13">
        <f t="shared" si="1615"/>
        <v>1.6695499993097545E-5</v>
      </c>
      <c r="BG1288" s="13">
        <f t="shared" si="1616"/>
        <v>1.1945829751036046E-5</v>
      </c>
      <c r="BH1288" s="13">
        <f t="shared" si="1617"/>
        <v>6.4105379518314441E-6</v>
      </c>
      <c r="BI1288" s="13">
        <f t="shared" si="1618"/>
        <v>2.7520899050688185E-6</v>
      </c>
      <c r="BJ1288" s="14">
        <f t="shared" si="1619"/>
        <v>0.70953981879178485</v>
      </c>
      <c r="BK1288" s="14">
        <f t="shared" si="1620"/>
        <v>0.1873177497250238</v>
      </c>
      <c r="BL1288" s="14">
        <f t="shared" si="1621"/>
        <v>9.9045540897982356E-2</v>
      </c>
      <c r="BM1288" s="14">
        <f t="shared" si="1622"/>
        <v>0.5268229533026626</v>
      </c>
      <c r="BN1288" s="14">
        <f t="shared" si="1623"/>
        <v>0.46659988654712742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1.61006289308176</v>
      </c>
      <c r="F1289" s="10">
        <f>VLOOKUP(B1289,home!$B$2:$E$405,3,FALSE)</f>
        <v>1.0900000000000001</v>
      </c>
      <c r="G1289" s="10">
        <f>VLOOKUP(C1289,away!$B$2:$E$405,4,FALSE)</f>
        <v>1.71</v>
      </c>
      <c r="H1289" s="10">
        <f>VLOOKUP(A1289,away!$A$2:$E$405,3,FALSE)</f>
        <v>1.22012578616352</v>
      </c>
      <c r="I1289" s="10">
        <f>VLOOKUP(C1289,away!$B$2:$E$405,3,FALSE)</f>
        <v>1.01</v>
      </c>
      <c r="J1289" s="10">
        <f>VLOOKUP(B1289,home!$B$2:$E$405,4,FALSE)</f>
        <v>1.0900000000000001</v>
      </c>
      <c r="K1289" s="12">
        <f t="shared" si="1568"/>
        <v>3.0009962264150927</v>
      </c>
      <c r="L1289" s="12">
        <f t="shared" si="1569"/>
        <v>1.3432364779874193</v>
      </c>
      <c r="M1289" s="13">
        <f t="shared" si="1570"/>
        <v>1.2981465048355326E-2</v>
      </c>
      <c r="N1289" s="13">
        <f t="shared" si="1571"/>
        <v>3.8957327623453747E-2</v>
      </c>
      <c r="O1289" s="13">
        <f t="shared" si="1572"/>
        <v>1.7437177390669592E-2</v>
      </c>
      <c r="P1289" s="13">
        <f t="shared" si="1573"/>
        <v>5.2328903548730016E-2</v>
      </c>
      <c r="Q1289" s="13">
        <f t="shared" si="1574"/>
        <v>5.8455396594600577E-2</v>
      </c>
      <c r="R1289" s="13">
        <f t="shared" si="1575"/>
        <v>1.1711126372142442E-2</v>
      </c>
      <c r="S1289" s="13">
        <f t="shared" si="1576"/>
        <v>5.2735075286421879E-2</v>
      </c>
      <c r="T1289" s="13">
        <f t="shared" si="1577"/>
        <v>7.8519421041089069E-2</v>
      </c>
      <c r="U1289" s="13">
        <f t="shared" si="1578"/>
        <v>3.514504604986974E-2</v>
      </c>
      <c r="V1289" s="13">
        <f t="shared" si="1579"/>
        <v>2.3619733194973052E-2</v>
      </c>
      <c r="W1289" s="13">
        <f t="shared" si="1580"/>
        <v>5.847480819799801E-2</v>
      </c>
      <c r="X1289" s="13">
        <f t="shared" si="1581"/>
        <v>7.854549541486873E-2</v>
      </c>
      <c r="Y1289" s="13">
        <f t="shared" si="1582"/>
        <v>5.2752587311422634E-2</v>
      </c>
      <c r="Z1289" s="13">
        <f t="shared" si="1583"/>
        <v>5.2436040471273981E-3</v>
      </c>
      <c r="AA1289" s="13">
        <f t="shared" si="1584"/>
        <v>1.5736035958244229E-2</v>
      </c>
      <c r="AB1289" s="13">
        <f t="shared" si="1585"/>
        <v>2.3611892264711571E-2</v>
      </c>
      <c r="AC1289" s="13">
        <f t="shared" si="1586"/>
        <v>5.9507668029112164E-3</v>
      </c>
      <c r="AD1289" s="13">
        <f t="shared" si="1587"/>
        <v>4.3870669685634585E-2</v>
      </c>
      <c r="AE1289" s="13">
        <f t="shared" si="1588"/>
        <v>5.8928683835481249E-2</v>
      </c>
      <c r="AF1289" s="13">
        <f t="shared" si="1589"/>
        <v>3.9577578863803003E-2</v>
      </c>
      <c r="AG1289" s="13">
        <f t="shared" si="1590"/>
        <v>1.7720682546761356E-2</v>
      </c>
      <c r="AH1289" s="13">
        <f t="shared" si="1591"/>
        <v>1.7608500580559966E-3</v>
      </c>
      <c r="AI1289" s="13">
        <f t="shared" si="1592"/>
        <v>5.2843043795088428E-3</v>
      </c>
      <c r="AJ1289" s="13">
        <f t="shared" si="1593"/>
        <v>7.9290887510673931E-3</v>
      </c>
      <c r="AK1289" s="13">
        <f t="shared" si="1594"/>
        <v>7.9317218069545371E-3</v>
      </c>
      <c r="AL1289" s="13">
        <f t="shared" si="1595"/>
        <v>9.595129699478018E-4</v>
      </c>
      <c r="AM1289" s="13">
        <f t="shared" si="1596"/>
        <v>2.6331142835378473E-2</v>
      </c>
      <c r="AN1289" s="13">
        <f t="shared" si="1597"/>
        <v>3.5368951563577451E-2</v>
      </c>
      <c r="AO1289" s="13">
        <f t="shared" si="1598"/>
        <v>2.3754432964183704E-2</v>
      </c>
      <c r="AP1289" s="13">
        <f t="shared" si="1599"/>
        <v>1.0635940290466123E-2</v>
      </c>
      <c r="AQ1289" s="13">
        <f t="shared" si="1600"/>
        <v>3.5716457439625522E-3</v>
      </c>
      <c r="AR1289" s="13">
        <f t="shared" si="1601"/>
        <v>4.7304760604941539E-4</v>
      </c>
      <c r="AS1289" s="13">
        <f t="shared" si="1602"/>
        <v>1.4196140806689889E-3</v>
      </c>
      <c r="AT1289" s="13">
        <f t="shared" si="1603"/>
        <v>2.1301282495266834E-3</v>
      </c>
      <c r="AU1289" s="13">
        <f t="shared" si="1604"/>
        <v>2.1308356128699217E-3</v>
      </c>
      <c r="AV1289" s="13">
        <f t="shared" si="1605"/>
        <v>1.5986574083333815E-3</v>
      </c>
      <c r="AW1289" s="13">
        <f t="shared" si="1606"/>
        <v>1.0744006822873819E-4</v>
      </c>
      <c r="AX1289" s="13">
        <f t="shared" si="1607"/>
        <v>1.3169943381027937E-2</v>
      </c>
      <c r="AY1289" s="13">
        <f t="shared" si="1608"/>
        <v>1.7690348362425692E-2</v>
      </c>
      <c r="AZ1289" s="13">
        <f t="shared" si="1609"/>
        <v>1.18811606143576E-2</v>
      </c>
      <c r="BA1289" s="13">
        <f t="shared" si="1610"/>
        <v>5.3197361126775143E-3</v>
      </c>
      <c r="BB1289" s="13">
        <f t="shared" si="1611"/>
        <v>1.7864158999538579E-3</v>
      </c>
      <c r="BC1289" s="13">
        <f t="shared" si="1612"/>
        <v>4.7991580033494868E-4</v>
      </c>
      <c r="BD1289" s="13">
        <f t="shared" si="1613"/>
        <v>1.0590246671169936E-4</v>
      </c>
      <c r="BE1289" s="13">
        <f t="shared" si="1614"/>
        <v>3.1781290296985969E-4</v>
      </c>
      <c r="BF1289" s="13">
        <f t="shared" si="1615"/>
        <v>4.7687766125928752E-4</v>
      </c>
      <c r="BG1289" s="13">
        <f t="shared" si="1616"/>
        <v>4.7703602063359235E-4</v>
      </c>
      <c r="BH1289" s="13">
        <f t="shared" si="1617"/>
        <v>3.5789582444637071E-4</v>
      </c>
      <c r="BI1289" s="13">
        <f t="shared" si="1618"/>
        <v>2.1480880372265536E-4</v>
      </c>
      <c r="BJ1289" s="14">
        <f t="shared" si="1619"/>
        <v>0.67579228468345875</v>
      </c>
      <c r="BK1289" s="14">
        <f t="shared" si="1620"/>
        <v>0.16626580521376499</v>
      </c>
      <c r="BL1289" s="14">
        <f t="shared" si="1621"/>
        <v>0.13624985966841618</v>
      </c>
      <c r="BM1289" s="14">
        <f t="shared" si="1622"/>
        <v>0.7740972487406188</v>
      </c>
      <c r="BN1289" s="14">
        <f t="shared" si="1623"/>
        <v>0.19187139657795171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1.61006289308176</v>
      </c>
      <c r="F1290" s="10">
        <f>VLOOKUP(B1290,home!$B$2:$E$405,3,FALSE)</f>
        <v>0.85</v>
      </c>
      <c r="G1290" s="10">
        <f>VLOOKUP(C1290,away!$B$2:$E$405,4,FALSE)</f>
        <v>1.01</v>
      </c>
      <c r="H1290" s="10">
        <f>VLOOKUP(A1290,away!$A$2:$E$405,3,FALSE)</f>
        <v>1.22012578616352</v>
      </c>
      <c r="I1290" s="10">
        <f>VLOOKUP(C1290,away!$B$2:$E$405,3,FALSE)</f>
        <v>0.78</v>
      </c>
      <c r="J1290" s="10">
        <f>VLOOKUP(B1290,home!$B$2:$E$405,4,FALSE)</f>
        <v>0.85</v>
      </c>
      <c r="K1290" s="12">
        <f t="shared" si="1568"/>
        <v>1.3822389937106909</v>
      </c>
      <c r="L1290" s="12">
        <f t="shared" si="1569"/>
        <v>0.80894339622641376</v>
      </c>
      <c r="M1290" s="13">
        <f t="shared" si="1570"/>
        <v>0.11178449758152498</v>
      </c>
      <c r="N1290" s="13">
        <f t="shared" si="1571"/>
        <v>0.15451289144954225</v>
      </c>
      <c r="O1290" s="13">
        <f t="shared" si="1572"/>
        <v>9.0427331119062163E-2</v>
      </c>
      <c r="P1290" s="13">
        <f t="shared" si="1573"/>
        <v>0.12499218316995593</v>
      </c>
      <c r="Q1290" s="13">
        <f t="shared" si="1574"/>
        <v>0.10678687179627226</v>
      </c>
      <c r="R1290" s="13">
        <f t="shared" si="1575"/>
        <v>3.6575296173572303E-2</v>
      </c>
      <c r="S1290" s="13">
        <f t="shared" si="1576"/>
        <v>3.4940099458330182E-2</v>
      </c>
      <c r="T1290" s="13">
        <f t="shared" si="1577"/>
        <v>8.6384534743271124E-2</v>
      </c>
      <c r="U1290" s="13">
        <f t="shared" si="1578"/>
        <v>5.0555800577629061E-2</v>
      </c>
      <c r="V1290" s="13">
        <f t="shared" si="1579"/>
        <v>4.3409311924660476E-3</v>
      </c>
      <c r="W1290" s="13">
        <f t="shared" si="1580"/>
        <v>4.9201659404397316E-2</v>
      </c>
      <c r="X1290" s="13">
        <f t="shared" si="1581"/>
        <v>3.9801357458568436E-2</v>
      </c>
      <c r="Y1290" s="13">
        <f t="shared" si="1582"/>
        <v>1.6098522638477924E-2</v>
      </c>
      <c r="Z1290" s="13">
        <f t="shared" si="1583"/>
        <v>9.8624481015455127E-3</v>
      </c>
      <c r="AA1290" s="13">
        <f t="shared" si="1584"/>
        <v>1.3632260339404184E-2</v>
      </c>
      <c r="AB1290" s="13">
        <f t="shared" si="1585"/>
        <v>9.4215209067701009E-3</v>
      </c>
      <c r="AC1290" s="13">
        <f t="shared" si="1586"/>
        <v>3.0336410597832614E-4</v>
      </c>
      <c r="AD1290" s="13">
        <f t="shared" si="1587"/>
        <v>1.7002113046007569E-2</v>
      </c>
      <c r="AE1290" s="13">
        <f t="shared" si="1588"/>
        <v>1.375374707046278E-2</v>
      </c>
      <c r="AF1290" s="13">
        <f t="shared" si="1589"/>
        <v>5.5630014330096235E-3</v>
      </c>
      <c r="AG1290" s="13">
        <f t="shared" si="1590"/>
        <v>1.5000510908104042E-3</v>
      </c>
      <c r="AH1290" s="13">
        <f t="shared" si="1591"/>
        <v>1.9945405655927427E-3</v>
      </c>
      <c r="AI1290" s="13">
        <f t="shared" si="1592"/>
        <v>2.7569317443000649E-3</v>
      </c>
      <c r="AJ1290" s="13">
        <f t="shared" si="1593"/>
        <v>1.9053692799851909E-3</v>
      </c>
      <c r="AK1290" s="13">
        <f t="shared" si="1594"/>
        <v>8.7789190540466476E-4</v>
      </c>
      <c r="AL1290" s="13">
        <f t="shared" si="1595"/>
        <v>1.3568300693565853E-5</v>
      </c>
      <c r="AM1290" s="13">
        <f t="shared" si="1596"/>
        <v>4.7001967255337852E-3</v>
      </c>
      <c r="AN1290" s="13">
        <f t="shared" si="1597"/>
        <v>3.8021931020855698E-3</v>
      </c>
      <c r="AO1290" s="13">
        <f t="shared" si="1598"/>
        <v>1.5378795005548719E-3</v>
      </c>
      <c r="AP1290" s="13">
        <f t="shared" si="1599"/>
        <v>4.1468582205527973E-4</v>
      </c>
      <c r="AQ1290" s="13">
        <f t="shared" si="1600"/>
        <v>8.3864339315085044E-5</v>
      </c>
      <c r="AR1290" s="13">
        <f t="shared" si="1601"/>
        <v>3.2269408380838921E-4</v>
      </c>
      <c r="AS1290" s="13">
        <f t="shared" si="1602"/>
        <v>4.4604034567970126E-4</v>
      </c>
      <c r="AT1290" s="13">
        <f t="shared" si="1603"/>
        <v>3.0826717928333951E-4</v>
      </c>
      <c r="AU1290" s="13">
        <f t="shared" si="1604"/>
        <v>1.4203297189554546E-4</v>
      </c>
      <c r="AV1290" s="13">
        <f t="shared" si="1605"/>
        <v>4.9080878036659382E-5</v>
      </c>
      <c r="AW1290" s="13">
        <f t="shared" si="1606"/>
        <v>4.2142882120085316E-7</v>
      </c>
      <c r="AX1290" s="13">
        <f t="shared" si="1607"/>
        <v>1.082799198690683E-3</v>
      </c>
      <c r="AY1290" s="13">
        <f t="shared" si="1608"/>
        <v>8.7592326122008042E-4</v>
      </c>
      <c r="AZ1290" s="13">
        <f t="shared" si="1609"/>
        <v>3.5428616888254395E-4</v>
      </c>
      <c r="BA1290" s="13">
        <f t="shared" si="1610"/>
        <v>9.5532485563963325E-5</v>
      </c>
      <c r="BB1290" s="13">
        <f t="shared" si="1611"/>
        <v>1.9320093330515826E-5</v>
      </c>
      <c r="BC1290" s="13">
        <f t="shared" si="1612"/>
        <v>3.1257723828397525E-6</v>
      </c>
      <c r="BD1290" s="13">
        <f t="shared" si="1613"/>
        <v>4.3506874683021548E-5</v>
      </c>
      <c r="BE1290" s="13">
        <f t="shared" si="1614"/>
        <v>6.0136898681356838E-5</v>
      </c>
      <c r="BF1290" s="13">
        <f t="shared" si="1615"/>
        <v>4.1561783159100231E-5</v>
      </c>
      <c r="BG1290" s="13">
        <f t="shared" si="1616"/>
        <v>1.9149439110218882E-5</v>
      </c>
      <c r="BH1290" s="13">
        <f t="shared" si="1617"/>
        <v>6.617275361458272E-6</v>
      </c>
      <c r="BI1290" s="13">
        <f t="shared" si="1618"/>
        <v>1.8293312073457273E-6</v>
      </c>
      <c r="BJ1290" s="14">
        <f t="shared" si="1619"/>
        <v>0.50357455660043493</v>
      </c>
      <c r="BK1290" s="14">
        <f t="shared" si="1620"/>
        <v>0.27725056707016904</v>
      </c>
      <c r="BL1290" s="14">
        <f t="shared" si="1621"/>
        <v>0.20958785967262658</v>
      </c>
      <c r="BM1290" s="14">
        <f t="shared" si="1622"/>
        <v>0.37432085832244744</v>
      </c>
      <c r="BN1290" s="14">
        <f t="shared" si="1623"/>
        <v>0.6250790712899299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1.61006289308176</v>
      </c>
      <c r="F1291" s="10">
        <f>VLOOKUP(B1291,home!$B$2:$E$405,3,FALSE)</f>
        <v>1.24</v>
      </c>
      <c r="G1291" s="10">
        <f>VLOOKUP(C1291,away!$B$2:$E$405,4,FALSE)</f>
        <v>1.55</v>
      </c>
      <c r="H1291" s="10">
        <f>VLOOKUP(A1291,away!$A$2:$E$405,3,FALSE)</f>
        <v>1.22012578616352</v>
      </c>
      <c r="I1291" s="10">
        <f>VLOOKUP(C1291,away!$B$2:$E$405,3,FALSE)</f>
        <v>0.7</v>
      </c>
      <c r="J1291" s="10">
        <f>VLOOKUP(B1291,home!$B$2:$E$405,4,FALSE)</f>
        <v>1.24</v>
      </c>
      <c r="K1291" s="12">
        <f t="shared" si="1568"/>
        <v>3.0945408805031427</v>
      </c>
      <c r="L1291" s="12">
        <f t="shared" si="1569"/>
        <v>1.0590691823899352</v>
      </c>
      <c r="M1291" s="13">
        <f t="shared" si="1570"/>
        <v>1.5707608551673323E-2</v>
      </c>
      <c r="N1291" s="13">
        <f t="shared" si="1571"/>
        <v>4.8607836798093856E-2</v>
      </c>
      <c r="O1291" s="13">
        <f t="shared" si="1572"/>
        <v>1.6635444146121822E-2</v>
      </c>
      <c r="P1291" s="13">
        <f t="shared" si="1573"/>
        <v>5.1479061975500666E-2</v>
      </c>
      <c r="Q1291" s="13">
        <f t="shared" si="1574"/>
        <v>7.5209469042263249E-2</v>
      </c>
      <c r="R1291" s="13">
        <f t="shared" si="1575"/>
        <v>8.8090431152633344E-3</v>
      </c>
      <c r="S1291" s="13">
        <f t="shared" si="1576"/>
        <v>4.2178505613369228E-2</v>
      </c>
      <c r="T1291" s="13">
        <f t="shared" si="1577"/>
        <v>7.9652030886570885E-2</v>
      </c>
      <c r="U1291" s="13">
        <f t="shared" si="1578"/>
        <v>2.7259944038297141E-2</v>
      </c>
      <c r="V1291" s="13">
        <f t="shared" si="1579"/>
        <v>1.5359222587092665E-2</v>
      </c>
      <c r="W1291" s="13">
        <f t="shared" si="1580"/>
        <v>7.7579592184073037E-2</v>
      </c>
      <c r="X1291" s="13">
        <f t="shared" si="1581"/>
        <v>8.2162155264530842E-2</v>
      </c>
      <c r="Y1291" s="13">
        <f t="shared" si="1582"/>
        <v>4.350770329970078E-2</v>
      </c>
      <c r="Z1291" s="13">
        <f t="shared" si="1583"/>
        <v>3.1097953632398755E-3</v>
      </c>
      <c r="AA1291" s="13">
        <f t="shared" si="1584"/>
        <v>9.6233888815449135E-3</v>
      </c>
      <c r="AB1291" s="13">
        <f t="shared" si="1585"/>
        <v>1.4889985151460082E-2</v>
      </c>
      <c r="AC1291" s="13">
        <f t="shared" si="1586"/>
        <v>3.1460803249240576E-3</v>
      </c>
      <c r="AD1291" s="13">
        <f t="shared" si="1587"/>
        <v>6.0018304876594021E-2</v>
      </c>
      <c r="AE1291" s="13">
        <f t="shared" si="1588"/>
        <v>6.3563537074084298E-2</v>
      </c>
      <c r="AF1291" s="13">
        <f t="shared" si="1589"/>
        <v>3.3659091619431383E-2</v>
      </c>
      <c r="AG1291" s="13">
        <f t="shared" si="1590"/>
        <v>1.1882435547126372E-2</v>
      </c>
      <c r="AH1291" s="13">
        <f t="shared" si="1591"/>
        <v>8.2337210818661673E-4</v>
      </c>
      <c r="AI1291" s="13">
        <f t="shared" si="1592"/>
        <v>2.5479586486495415E-3</v>
      </c>
      <c r="AJ1291" s="13">
        <f t="shared" si="1593"/>
        <v>3.9423811000387768E-3</v>
      </c>
      <c r="AK1291" s="13">
        <f t="shared" si="1594"/>
        <v>4.0666198268643136E-3</v>
      </c>
      <c r="AL1291" s="13">
        <f t="shared" si="1595"/>
        <v>4.1243009970328196E-4</v>
      </c>
      <c r="AM1291" s="13">
        <f t="shared" si="1596"/>
        <v>3.7145819603824258E-2</v>
      </c>
      <c r="AN1291" s="13">
        <f t="shared" si="1597"/>
        <v>3.9339992797026185E-2</v>
      </c>
      <c r="AO1291" s="13">
        <f t="shared" si="1598"/>
        <v>2.0831887003386226E-2</v>
      </c>
      <c r="AP1291" s="13">
        <f t="shared" si="1599"/>
        <v>7.3541365121052556E-3</v>
      </c>
      <c r="AQ1291" s="13">
        <f t="shared" si="1600"/>
        <v>1.9471348357648207E-3</v>
      </c>
      <c r="AR1291" s="13">
        <f t="shared" si="1601"/>
        <v>1.7440160508397552E-4</v>
      </c>
      <c r="AS1291" s="13">
        <f t="shared" si="1602"/>
        <v>5.3969289655772686E-4</v>
      </c>
      <c r="AT1291" s="13">
        <f t="shared" si="1603"/>
        <v>8.3505086565752022E-4</v>
      </c>
      <c r="AU1291" s="13">
        <f t="shared" si="1604"/>
        <v>8.6136634702557789E-4</v>
      </c>
      <c r="AV1291" s="13">
        <f t="shared" si="1605"/>
        <v>6.6638334349007676E-4</v>
      </c>
      <c r="AW1291" s="13">
        <f t="shared" si="1606"/>
        <v>3.7546409070451161E-5</v>
      </c>
      <c r="AX1291" s="13">
        <f t="shared" si="1607"/>
        <v>1.9158209550638204E-2</v>
      </c>
      <c r="AY1291" s="13">
        <f t="shared" si="1608"/>
        <v>2.0289869324849451E-2</v>
      </c>
      <c r="AZ1291" s="13">
        <f t="shared" si="1609"/>
        <v>1.0744187658333465E-2</v>
      </c>
      <c r="BA1291" s="13">
        <f t="shared" si="1610"/>
        <v>3.7929460129184182E-3</v>
      </c>
      <c r="BB1291" s="13">
        <f t="shared" si="1611"/>
        <v>1.0042480581876686E-3</v>
      </c>
      <c r="BC1291" s="13">
        <f t="shared" si="1612"/>
        <v>2.1271363398029888E-4</v>
      </c>
      <c r="BD1291" s="13">
        <f t="shared" si="1613"/>
        <v>3.0783894217296374E-5</v>
      </c>
      <c r="BE1291" s="13">
        <f t="shared" si="1614"/>
        <v>9.5262019116507907E-5</v>
      </c>
      <c r="BF1291" s="13">
        <f t="shared" si="1615"/>
        <v>1.4739610625765287E-4</v>
      </c>
      <c r="BG1291" s="13">
        <f t="shared" si="1616"/>
        <v>1.5204109214709725E-4</v>
      </c>
      <c r="BH1291" s="13">
        <f t="shared" si="1617"/>
        <v>1.1762434379138445E-4</v>
      </c>
      <c r="BI1291" s="13">
        <f t="shared" si="1618"/>
        <v>7.279866808095902E-5</v>
      </c>
      <c r="BJ1291" s="14">
        <f t="shared" si="1619"/>
        <v>0.73766330158348303</v>
      </c>
      <c r="BK1291" s="14">
        <f t="shared" si="1620"/>
        <v>0.14857277847711267</v>
      </c>
      <c r="BL1291" s="14">
        <f t="shared" si="1621"/>
        <v>9.2290938197852321E-2</v>
      </c>
      <c r="BM1291" s="14">
        <f t="shared" si="1622"/>
        <v>0.74493602707699269</v>
      </c>
      <c r="BN1291" s="14">
        <f t="shared" si="1623"/>
        <v>0.21644846362891626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1.61006289308176</v>
      </c>
      <c r="F1292" s="10">
        <f>VLOOKUP(B1292,home!$B$2:$E$405,3,FALSE)</f>
        <v>0.93</v>
      </c>
      <c r="G1292" s="10">
        <f>VLOOKUP(C1292,away!$B$2:$E$405,4,FALSE)</f>
        <v>0.44</v>
      </c>
      <c r="H1292" s="10">
        <f>VLOOKUP(A1292,away!$A$2:$E$405,3,FALSE)</f>
        <v>1.22012578616352</v>
      </c>
      <c r="I1292" s="10">
        <f>VLOOKUP(C1292,away!$B$2:$E$405,3,FALSE)</f>
        <v>0.71</v>
      </c>
      <c r="J1292" s="10">
        <f>VLOOKUP(B1292,home!$B$2:$E$405,4,FALSE)</f>
        <v>0.93</v>
      </c>
      <c r="K1292" s="12">
        <f t="shared" si="1568"/>
        <v>0.65883773584905625</v>
      </c>
      <c r="L1292" s="12">
        <f t="shared" si="1569"/>
        <v>0.80564905660377228</v>
      </c>
      <c r="M1292" s="13">
        <f t="shared" si="1570"/>
        <v>0.23119661288263826</v>
      </c>
      <c r="N1292" s="13">
        <f t="shared" si="1571"/>
        <v>0.15232105296756812</v>
      </c>
      <c r="O1292" s="13">
        <f t="shared" si="1572"/>
        <v>0.18626333305888507</v>
      </c>
      <c r="P1292" s="13">
        <f t="shared" si="1573"/>
        <v>0.12271731262421448</v>
      </c>
      <c r="Q1292" s="13">
        <f t="shared" si="1574"/>
        <v>5.0177428829648381E-2</v>
      </c>
      <c r="R1292" s="13">
        <f t="shared" si="1575"/>
        <v>7.5031439279382495E-2</v>
      </c>
      <c r="S1292" s="13">
        <f t="shared" si="1576"/>
        <v>1.6284341961092907E-2</v>
      </c>
      <c r="T1292" s="13">
        <f t="shared" si="1577"/>
        <v>4.0425398199409143E-2</v>
      </c>
      <c r="U1292" s="13">
        <f t="shared" si="1578"/>
        <v>4.9433543572324296E-2</v>
      </c>
      <c r="V1292" s="13">
        <f t="shared" si="1579"/>
        <v>9.6039982708641359E-4</v>
      </c>
      <c r="W1292" s="13">
        <f t="shared" si="1580"/>
        <v>1.1019594533617567E-2</v>
      </c>
      <c r="X1292" s="13">
        <f t="shared" si="1581"/>
        <v>8.8779259401650795E-3</v>
      </c>
      <c r="Y1292" s="13">
        <f t="shared" si="1582"/>
        <v>3.5762463291460771E-3</v>
      </c>
      <c r="Z1292" s="13">
        <f t="shared" si="1583"/>
        <v>2.0149669423685908E-2</v>
      </c>
      <c r="AA1292" s="13">
        <f t="shared" si="1584"/>
        <v>1.3275362581208179E-2</v>
      </c>
      <c r="AB1292" s="13">
        <f t="shared" si="1585"/>
        <v>4.3731549127892407E-3</v>
      </c>
      <c r="AC1292" s="13">
        <f t="shared" si="1586"/>
        <v>3.186078408419221E-5</v>
      </c>
      <c r="AD1292" s="13">
        <f t="shared" si="1587"/>
        <v>1.8150311781258087E-3</v>
      </c>
      <c r="AE1292" s="13">
        <f t="shared" si="1588"/>
        <v>1.4622781563634912E-3</v>
      </c>
      <c r="AF1292" s="13">
        <f t="shared" si="1589"/>
        <v>5.89041508583275E-4</v>
      </c>
      <c r="AG1292" s="13">
        <f t="shared" si="1590"/>
        <v>1.5818691189685945E-4</v>
      </c>
      <c r="AH1292" s="13">
        <f t="shared" si="1591"/>
        <v>4.0583905405176066E-3</v>
      </c>
      <c r="AI1292" s="13">
        <f t="shared" si="1592"/>
        <v>2.6738208349058471E-3</v>
      </c>
      <c r="AJ1292" s="13">
        <f t="shared" si="1593"/>
        <v>8.8080703246770089E-4</v>
      </c>
      <c r="AK1292" s="13">
        <f t="shared" si="1594"/>
        <v>1.9343630366364876E-4</v>
      </c>
      <c r="AL1292" s="13">
        <f t="shared" si="1595"/>
        <v>6.7645797266020894E-7</v>
      </c>
      <c r="AM1292" s="13">
        <f t="shared" si="1596"/>
        <v>2.3916220637837068E-4</v>
      </c>
      <c r="AN1292" s="13">
        <f t="shared" si="1597"/>
        <v>1.9268080594401102E-4</v>
      </c>
      <c r="AO1292" s="13">
        <f t="shared" si="1598"/>
        <v>7.7616554767223503E-5</v>
      </c>
      <c r="AP1292" s="13">
        <f t="shared" si="1599"/>
        <v>2.0843901375016212E-5</v>
      </c>
      <c r="AQ1292" s="13">
        <f t="shared" si="1600"/>
        <v>4.1982173696809701E-6</v>
      </c>
      <c r="AR1292" s="13">
        <f t="shared" si="1601"/>
        <v>6.539277020595367E-4</v>
      </c>
      <c r="AS1292" s="13">
        <f t="shared" si="1602"/>
        <v>4.3083224663388137E-4</v>
      </c>
      <c r="AT1292" s="13">
        <f t="shared" si="1603"/>
        <v>1.419242709515143E-4</v>
      </c>
      <c r="AU1292" s="13">
        <f t="shared" si="1604"/>
        <v>3.1168355111907894E-5</v>
      </c>
      <c r="AV1292" s="13">
        <f t="shared" si="1605"/>
        <v>5.1337221280171883E-6</v>
      </c>
      <c r="AW1292" s="13">
        <f t="shared" si="1606"/>
        <v>9.9738466793178307E-9</v>
      </c>
      <c r="AX1292" s="13">
        <f t="shared" si="1607"/>
        <v>2.6261514425165058E-5</v>
      </c>
      <c r="AY1292" s="13">
        <f t="shared" si="1608"/>
        <v>2.1157564321620586E-5</v>
      </c>
      <c r="AZ1292" s="13">
        <f t="shared" si="1609"/>
        <v>8.5227858678736285E-6</v>
      </c>
      <c r="BA1292" s="13">
        <f t="shared" si="1610"/>
        <v>2.288791464696117E-6</v>
      </c>
      <c r="BB1292" s="13">
        <f t="shared" si="1611"/>
        <v>4.6099067107379817E-7</v>
      </c>
      <c r="BC1292" s="13">
        <f t="shared" si="1612"/>
        <v>7.4279339850749091E-8</v>
      </c>
      <c r="BD1292" s="13">
        <f t="shared" si="1613"/>
        <v>8.7806039375223059E-5</v>
      </c>
      <c r="BE1292" s="13">
        <f t="shared" si="1614"/>
        <v>5.7849932175845033E-5</v>
      </c>
      <c r="BF1292" s="13">
        <f t="shared" si="1615"/>
        <v>1.9056859166877608E-5</v>
      </c>
      <c r="BG1292" s="13">
        <f t="shared" si="1616"/>
        <v>4.1851259819666586E-6</v>
      </c>
      <c r="BH1292" s="13">
        <f t="shared" si="1617"/>
        <v>6.8932973155049282E-7</v>
      </c>
      <c r="BI1292" s="13">
        <f t="shared" si="1618"/>
        <v>9.0831287917632942E-8</v>
      </c>
      <c r="BJ1292" s="14">
        <f t="shared" si="1619"/>
        <v>0.27101545216644846</v>
      </c>
      <c r="BK1292" s="14">
        <f t="shared" si="1620"/>
        <v>0.37121236210141051</v>
      </c>
      <c r="BL1292" s="14">
        <f t="shared" si="1621"/>
        <v>0.33761595253074839</v>
      </c>
      <c r="BM1292" s="14">
        <f t="shared" si="1622"/>
        <v>0.18226510898948142</v>
      </c>
      <c r="BN1292" s="14">
        <f t="shared" si="1623"/>
        <v>0.81770717964233686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1.61006289308176</v>
      </c>
      <c r="F1293" s="10">
        <f>VLOOKUP(B1293,home!$B$2:$E$405,3,FALSE)</f>
        <v>1.32</v>
      </c>
      <c r="G1293" s="10">
        <f>VLOOKUP(C1293,away!$B$2:$E$405,4,FALSE)</f>
        <v>1.06</v>
      </c>
      <c r="H1293" s="10">
        <f>VLOOKUP(A1293,away!$A$2:$E$405,3,FALSE)</f>
        <v>1.22012578616352</v>
      </c>
      <c r="I1293" s="10">
        <f>VLOOKUP(C1293,away!$B$2:$E$405,3,FALSE)</f>
        <v>0.71</v>
      </c>
      <c r="J1293" s="10">
        <f>VLOOKUP(B1293,home!$B$2:$E$405,4,FALSE)</f>
        <v>1.32</v>
      </c>
      <c r="K1293" s="12">
        <f t="shared" si="1568"/>
        <v>2.2527999999999988</v>
      </c>
      <c r="L1293" s="12">
        <f t="shared" si="1569"/>
        <v>1.1435018867924509</v>
      </c>
      <c r="M1293" s="13">
        <f t="shared" si="1570"/>
        <v>3.3496916579426758E-2</v>
      </c>
      <c r="N1293" s="13">
        <f t="shared" si="1571"/>
        <v>7.5461853670132556E-2</v>
      </c>
      <c r="O1293" s="13">
        <f t="shared" si="1572"/>
        <v>3.830378731030383E-2</v>
      </c>
      <c r="P1293" s="13">
        <f t="shared" si="1573"/>
        <v>8.6290772052652412E-2</v>
      </c>
      <c r="Q1293" s="13">
        <f t="shared" si="1574"/>
        <v>8.5000231974037291E-2</v>
      </c>
      <c r="R1293" s="13">
        <f t="shared" si="1575"/>
        <v>2.1900226530314593E-2</v>
      </c>
      <c r="S1293" s="13">
        <f t="shared" si="1576"/>
        <v>5.5573005680887744E-2</v>
      </c>
      <c r="T1293" s="13">
        <f t="shared" si="1577"/>
        <v>9.7197925640107652E-2</v>
      </c>
      <c r="U1293" s="13">
        <f t="shared" si="1578"/>
        <v>4.9336830327492677E-2</v>
      </c>
      <c r="V1293" s="13">
        <f t="shared" si="1579"/>
        <v>1.5906729650837031E-2</v>
      </c>
      <c r="W1293" s="13">
        <f t="shared" si="1580"/>
        <v>6.382950753037038E-2</v>
      </c>
      <c r="X1293" s="13">
        <f t="shared" si="1581"/>
        <v>7.2989162294011478E-2</v>
      </c>
      <c r="Y1293" s="13">
        <f t="shared" si="1582"/>
        <v>4.1731622399301282E-2</v>
      </c>
      <c r="Z1293" s="13">
        <f t="shared" si="1583"/>
        <v>8.3476501195322711E-3</v>
      </c>
      <c r="AA1293" s="13">
        <f t="shared" si="1584"/>
        <v>1.8805586189282287E-2</v>
      </c>
      <c r="AB1293" s="13">
        <f t="shared" si="1585"/>
        <v>2.1182612283607564E-2</v>
      </c>
      <c r="AC1293" s="13">
        <f t="shared" si="1586"/>
        <v>2.5610640518748851E-3</v>
      </c>
      <c r="AD1293" s="13">
        <f t="shared" si="1587"/>
        <v>3.594877864110458E-2</v>
      </c>
      <c r="AE1293" s="13">
        <f t="shared" si="1588"/>
        <v>4.1107496203987244E-2</v>
      </c>
      <c r="AF1293" s="13">
        <f t="shared" si="1589"/>
        <v>2.3503249735286474E-2</v>
      </c>
      <c r="AG1293" s="13">
        <f t="shared" si="1590"/>
        <v>8.9586701393514125E-3</v>
      </c>
      <c r="AH1293" s="13">
        <f t="shared" si="1591"/>
        <v>2.386388415492097E-3</v>
      </c>
      <c r="AI1293" s="13">
        <f t="shared" si="1592"/>
        <v>5.3760558224205928E-3</v>
      </c>
      <c r="AJ1293" s="13">
        <f t="shared" si="1593"/>
        <v>6.0555892783745544E-3</v>
      </c>
      <c r="AK1293" s="13">
        <f t="shared" si="1594"/>
        <v>4.5473438421073965E-3</v>
      </c>
      <c r="AL1293" s="13">
        <f t="shared" si="1595"/>
        <v>2.6390034293282977E-4</v>
      </c>
      <c r="AM1293" s="13">
        <f t="shared" si="1596"/>
        <v>1.6197081704536074E-2</v>
      </c>
      <c r="AN1293" s="13">
        <f t="shared" si="1597"/>
        <v>1.8521393489668487E-2</v>
      </c>
      <c r="AO1293" s="13">
        <f t="shared" si="1598"/>
        <v>1.0589624200730671E-2</v>
      </c>
      <c r="AP1293" s="13">
        <f t="shared" si="1599"/>
        <v>4.0364184179861717E-3</v>
      </c>
      <c r="AQ1293" s="13">
        <f t="shared" si="1600"/>
        <v>1.1539130192127478E-3</v>
      </c>
      <c r="AR1293" s="13">
        <f t="shared" si="1601"/>
        <v>5.4576793114697133E-4</v>
      </c>
      <c r="AS1293" s="13">
        <f t="shared" si="1602"/>
        <v>1.229505995287896E-3</v>
      </c>
      <c r="AT1293" s="13">
        <f t="shared" si="1603"/>
        <v>1.384915553092286E-3</v>
      </c>
      <c r="AU1293" s="13">
        <f t="shared" si="1604"/>
        <v>1.0399792526687667E-3</v>
      </c>
      <c r="AV1293" s="13">
        <f t="shared" si="1605"/>
        <v>5.8571631510304924E-4</v>
      </c>
      <c r="AW1293" s="13">
        <f t="shared" si="1606"/>
        <v>1.8884129796309437E-5</v>
      </c>
      <c r="AX1293" s="13">
        <f t="shared" si="1607"/>
        <v>6.0814642773298015E-3</v>
      </c>
      <c r="AY1293" s="13">
        <f t="shared" si="1608"/>
        <v>6.9541658755875166E-3</v>
      </c>
      <c r="AZ1293" s="13">
        <f t="shared" si="1609"/>
        <v>3.9760508999010019E-3</v>
      </c>
      <c r="BA1293" s="13">
        <f t="shared" si="1610"/>
        <v>1.5155405686732052E-3</v>
      </c>
      <c r="BB1293" s="13">
        <f t="shared" si="1611"/>
        <v>4.3325587494707894E-4</v>
      </c>
      <c r="BC1293" s="13">
        <f t="shared" si="1612"/>
        <v>9.9085782093179652E-5</v>
      </c>
      <c r="BD1293" s="13">
        <f t="shared" si="1613"/>
        <v>1.0401444316956239E-4</v>
      </c>
      <c r="BE1293" s="13">
        <f t="shared" si="1614"/>
        <v>2.3432373757239E-4</v>
      </c>
      <c r="BF1293" s="13">
        <f t="shared" si="1615"/>
        <v>2.6394225800154003E-4</v>
      </c>
      <c r="BG1293" s="13">
        <f t="shared" si="1616"/>
        <v>1.9820303960862304E-4</v>
      </c>
      <c r="BH1293" s="13">
        <f t="shared" si="1617"/>
        <v>1.1162795190757647E-4</v>
      </c>
      <c r="BI1293" s="13">
        <f t="shared" si="1618"/>
        <v>5.0295090011477633E-5</v>
      </c>
      <c r="BJ1293" s="14">
        <f t="shared" si="1619"/>
        <v>0.61528649233835619</v>
      </c>
      <c r="BK1293" s="14">
        <f t="shared" si="1620"/>
        <v>0.20104655423419918</v>
      </c>
      <c r="BL1293" s="14">
        <f t="shared" si="1621"/>
        <v>0.17364271156696579</v>
      </c>
      <c r="BM1293" s="14">
        <f t="shared" si="1622"/>
        <v>0.65093433839639481</v>
      </c>
      <c r="BN1293" s="14">
        <f t="shared" si="1623"/>
        <v>0.34045378811686744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1.61006289308176</v>
      </c>
      <c r="F1294" s="10">
        <f>VLOOKUP(B1294,home!$B$2:$E$405,3,FALSE)</f>
        <v>0.62</v>
      </c>
      <c r="G1294" s="10">
        <f>VLOOKUP(C1294,away!$B$2:$E$405,4,FALSE)</f>
        <v>0.31</v>
      </c>
      <c r="H1294" s="10">
        <f>VLOOKUP(A1294,away!$A$2:$E$405,3,FALSE)</f>
        <v>1.22012578616352</v>
      </c>
      <c r="I1294" s="10">
        <f>VLOOKUP(C1294,away!$B$2:$E$405,3,FALSE)</f>
        <v>1.01</v>
      </c>
      <c r="J1294" s="10">
        <f>VLOOKUP(B1294,home!$B$2:$E$405,4,FALSE)</f>
        <v>0.62</v>
      </c>
      <c r="K1294" s="12">
        <f t="shared" si="1568"/>
        <v>0.30945408805031427</v>
      </c>
      <c r="L1294" s="12">
        <f t="shared" si="1569"/>
        <v>0.76404276729559628</v>
      </c>
      <c r="M1294" s="13">
        <f t="shared" si="1570"/>
        <v>0.34181116096214698</v>
      </c>
      <c r="N1294" s="13">
        <f t="shared" si="1571"/>
        <v>0.10577486110096038</v>
      </c>
      <c r="O1294" s="13">
        <f t="shared" si="1572"/>
        <v>0.26115834531403925</v>
      </c>
      <c r="P1294" s="13">
        <f t="shared" si="1573"/>
        <v>8.0816517585885081E-2</v>
      </c>
      <c r="Q1294" s="13">
        <f t="shared" si="1574"/>
        <v>1.6366231590323174E-2</v>
      </c>
      <c r="R1294" s="13">
        <f t="shared" si="1575"/>
        <v>9.9768072428038729E-2</v>
      </c>
      <c r="S1294" s="13">
        <f t="shared" si="1576"/>
        <v>4.7769867258905608E-3</v>
      </c>
      <c r="T1294" s="13">
        <f t="shared" si="1577"/>
        <v>1.2504500874471124E-2</v>
      </c>
      <c r="U1294" s="13">
        <f t="shared" si="1578"/>
        <v>3.0873637869756429E-2</v>
      </c>
      <c r="V1294" s="13">
        <f t="shared" si="1579"/>
        <v>1.2549470969544675E-4</v>
      </c>
      <c r="W1294" s="13">
        <f t="shared" si="1580"/>
        <v>1.6881990905345679E-3</v>
      </c>
      <c r="X1294" s="13">
        <f t="shared" si="1581"/>
        <v>1.28985630487794E-3</v>
      </c>
      <c r="Y1294" s="13">
        <f t="shared" si="1582"/>
        <v>4.9275269029630682E-4</v>
      </c>
      <c r="Z1294" s="13">
        <f t="shared" si="1583"/>
        <v>2.5409024715222068E-2</v>
      </c>
      <c r="AA1294" s="13">
        <f t="shared" si="1584"/>
        <v>7.862926571496941E-3</v>
      </c>
      <c r="AB1294" s="13">
        <f t="shared" si="1585"/>
        <v>1.2166073857945848E-3</v>
      </c>
      <c r="AC1294" s="13">
        <f t="shared" si="1586"/>
        <v>1.8544679364201562E-6</v>
      </c>
      <c r="AD1294" s="13">
        <f t="shared" si="1587"/>
        <v>1.306050275021861E-4</v>
      </c>
      <c r="AE1294" s="13">
        <f t="shared" si="1588"/>
        <v>9.978782663548772E-5</v>
      </c>
      <c r="AF1294" s="13">
        <f t="shared" si="1589"/>
        <v>3.8121083602495623E-5</v>
      </c>
      <c r="AG1294" s="13">
        <f t="shared" si="1590"/>
        <v>9.7087127359858473E-6</v>
      </c>
      <c r="AH1294" s="13">
        <f t="shared" si="1591"/>
        <v>4.8533953894251162E-3</v>
      </c>
      <c r="AI1294" s="13">
        <f t="shared" si="1592"/>
        <v>1.5019030441821492E-3</v>
      </c>
      <c r="AJ1294" s="13">
        <f t="shared" si="1593"/>
        <v>2.3238501843868888E-4</v>
      </c>
      <c r="AK1294" s="13">
        <f t="shared" si="1594"/>
        <v>2.3970831319166652E-5</v>
      </c>
      <c r="AL1294" s="13">
        <f t="shared" si="1595"/>
        <v>1.7538530944898762E-8</v>
      </c>
      <c r="AM1294" s="13">
        <f t="shared" si="1596"/>
        <v>8.0832519360950433E-6</v>
      </c>
      <c r="AN1294" s="13">
        <f t="shared" si="1597"/>
        <v>6.1759501780015426E-6</v>
      </c>
      <c r="AO1294" s="13">
        <f t="shared" si="1598"/>
        <v>2.3593450323400146E-6</v>
      </c>
      <c r="AP1294" s="13">
        <f t="shared" si="1599"/>
        <v>6.0088016917139436E-7</v>
      </c>
      <c r="AQ1294" s="13">
        <f t="shared" si="1600"/>
        <v>1.1477453681668953E-7</v>
      </c>
      <c r="AR1294" s="13">
        <f t="shared" si="1601"/>
        <v>7.4164032882321118E-4</v>
      </c>
      <c r="AS1294" s="13">
        <f t="shared" si="1602"/>
        <v>2.2950363161732202E-4</v>
      </c>
      <c r="AT1294" s="13">
        <f t="shared" si="1603"/>
        <v>3.5510418513186818E-5</v>
      </c>
      <c r="AU1294" s="13">
        <f t="shared" si="1604"/>
        <v>3.6629480590944091E-6</v>
      </c>
      <c r="AV1294" s="13">
        <f t="shared" si="1605"/>
        <v>2.8337856280068215E-7</v>
      </c>
      <c r="AW1294" s="13">
        <f t="shared" si="1606"/>
        <v>1.151873019389829E-10</v>
      </c>
      <c r="AX1294" s="13">
        <f t="shared" si="1607"/>
        <v>4.1689922606087153E-7</v>
      </c>
      <c r="AY1294" s="13">
        <f t="shared" si="1608"/>
        <v>3.1852883836294065E-7</v>
      </c>
      <c r="AZ1294" s="13">
        <f t="shared" si="1609"/>
        <v>1.2168482756313644E-7</v>
      </c>
      <c r="BA1294" s="13">
        <f t="shared" si="1610"/>
        <v>3.0990804129742074E-8</v>
      </c>
      <c r="BB1294" s="13">
        <f t="shared" si="1611"/>
        <v>5.9195749370009812E-9</v>
      </c>
      <c r="BC1294" s="13">
        <f t="shared" si="1612"/>
        <v>9.0456168321597727E-10</v>
      </c>
      <c r="BD1294" s="13">
        <f t="shared" si="1613"/>
        <v>9.4440821528683647E-5</v>
      </c>
      <c r="BE1294" s="13">
        <f t="shared" si="1614"/>
        <v>2.9225098300881285E-5</v>
      </c>
      <c r="BF1294" s="13">
        <f t="shared" si="1615"/>
        <v>4.5219130714400026E-6</v>
      </c>
      <c r="BG1294" s="13">
        <f t="shared" si="1616"/>
        <v>4.6644149525508737E-7</v>
      </c>
      <c r="BH1294" s="13">
        <f t="shared" si="1617"/>
        <v>3.6085556885746999E-8</v>
      </c>
      <c r="BI1294" s="13">
        <f t="shared" si="1618"/>
        <v>2.2333646195733151E-9</v>
      </c>
      <c r="BJ1294" s="14">
        <f t="shared" si="1619"/>
        <v>0.13841285343162479</v>
      </c>
      <c r="BK1294" s="14">
        <f t="shared" si="1620"/>
        <v>0.42753235051892385</v>
      </c>
      <c r="BL1294" s="14">
        <f t="shared" si="1621"/>
        <v>0.40863053715138453</v>
      </c>
      <c r="BM1294" s="14">
        <f t="shared" si="1622"/>
        <v>9.4289258422110458E-2</v>
      </c>
      <c r="BN1294" s="14">
        <f t="shared" si="1623"/>
        <v>0.90569518898139356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1.61006289308176</v>
      </c>
      <c r="F1295" s="10">
        <f>VLOOKUP(B1295,home!$B$2:$E$405,3,FALSE)</f>
        <v>1.24</v>
      </c>
      <c r="G1295" s="10">
        <f>VLOOKUP(C1295,away!$B$2:$E$405,4,FALSE)</f>
        <v>1.0900000000000001</v>
      </c>
      <c r="H1295" s="10">
        <f>VLOOKUP(A1295,away!$A$2:$E$405,3,FALSE)</f>
        <v>1.22012578616352</v>
      </c>
      <c r="I1295" s="10">
        <f>VLOOKUP(C1295,away!$B$2:$E$405,3,FALSE)</f>
        <v>0.47</v>
      </c>
      <c r="J1295" s="10">
        <f>VLOOKUP(B1295,home!$B$2:$E$405,4,FALSE)</f>
        <v>1.24</v>
      </c>
      <c r="K1295" s="12">
        <f t="shared" si="1568"/>
        <v>2.1761610062893069</v>
      </c>
      <c r="L1295" s="12">
        <f t="shared" si="1569"/>
        <v>0.71108930817609939</v>
      </c>
      <c r="M1295" s="13">
        <f t="shared" si="1570"/>
        <v>5.5729240011565491E-2</v>
      </c>
      <c r="N1295" s="13">
        <f t="shared" si="1571"/>
        <v>0.12127579902330667</v>
      </c>
      <c r="O1295" s="13">
        <f t="shared" si="1572"/>
        <v>3.9628466725003898E-2</v>
      </c>
      <c r="P1295" s="13">
        <f t="shared" si="1573"/>
        <v>8.623792402598679E-2</v>
      </c>
      <c r="Q1295" s="13">
        <f t="shared" si="1574"/>
        <v>0.1319578324205494</v>
      </c>
      <c r="R1295" s="13">
        <f t="shared" si="1575"/>
        <v>1.4089689493781301E-2</v>
      </c>
      <c r="S1295" s="13">
        <f t="shared" si="1576"/>
        <v>3.3362107301160383E-2</v>
      </c>
      <c r="T1295" s="13">
        <f t="shared" si="1577"/>
        <v>9.3833803764346121E-2</v>
      </c>
      <c r="U1295" s="13">
        <f t="shared" si="1578"/>
        <v>3.0661432867090988E-2</v>
      </c>
      <c r="V1295" s="13">
        <f t="shared" si="1579"/>
        <v>5.7362244750735047E-3</v>
      </c>
      <c r="W1295" s="13">
        <f t="shared" si="1580"/>
        <v>9.5720496462686169E-2</v>
      </c>
      <c r="X1295" s="13">
        <f t="shared" si="1581"/>
        <v>6.8065821607924265E-2</v>
      </c>
      <c r="Y1295" s="13">
        <f t="shared" si="1582"/>
        <v>2.4200438998808336E-2</v>
      </c>
      <c r="Z1295" s="13">
        <f t="shared" si="1583"/>
        <v>3.3396758515163334E-3</v>
      </c>
      <c r="AA1295" s="13">
        <f t="shared" si="1584"/>
        <v>7.2676723617158814E-3</v>
      </c>
      <c r="AB1295" s="13">
        <f t="shared" si="1585"/>
        <v>7.9078126000263101E-3</v>
      </c>
      <c r="AC1295" s="13">
        <f t="shared" si="1586"/>
        <v>5.5478067973690072E-4</v>
      </c>
      <c r="AD1295" s="13">
        <f t="shared" si="1587"/>
        <v>5.2075802976187802E-2</v>
      </c>
      <c r="AE1295" s="13">
        <f t="shared" si="1588"/>
        <v>3.7030546711052235E-2</v>
      </c>
      <c r="AF1295" s="13">
        <f t="shared" si="1589"/>
        <v>1.3166012921072437E-2</v>
      </c>
      <c r="AG1295" s="13">
        <f t="shared" si="1590"/>
        <v>3.1207370064943278E-3</v>
      </c>
      <c r="AH1295" s="13">
        <f t="shared" si="1591"/>
        <v>5.9370194769679384E-4</v>
      </c>
      <c r="AI1295" s="13">
        <f t="shared" si="1592"/>
        <v>1.2919910279357762E-3</v>
      </c>
      <c r="AJ1295" s="13">
        <f t="shared" si="1593"/>
        <v>1.4057902477347377E-3</v>
      </c>
      <c r="AK1295" s="13">
        <f t="shared" si="1594"/>
        <v>1.0197419733807068E-3</v>
      </c>
      <c r="AL1295" s="13">
        <f t="shared" si="1595"/>
        <v>3.4339699662372768E-5</v>
      </c>
      <c r="AM1295" s="13">
        <f t="shared" si="1596"/>
        <v>2.2665066361596892E-2</v>
      </c>
      <c r="AN1295" s="13">
        <f t="shared" si="1597"/>
        <v>1.6116886358833314E-2</v>
      </c>
      <c r="AO1295" s="13">
        <f t="shared" si="1598"/>
        <v>5.730272785427799E-3</v>
      </c>
      <c r="AP1295" s="13">
        <f t="shared" si="1599"/>
        <v>1.3582452368833943E-3</v>
      </c>
      <c r="AQ1295" s="13">
        <f t="shared" si="1600"/>
        <v>2.414584164572238E-4</v>
      </c>
      <c r="AR1295" s="13">
        <f t="shared" si="1601"/>
        <v>8.4435021450103209E-5</v>
      </c>
      <c r="AS1295" s="13">
        <f t="shared" si="1602"/>
        <v>1.8374420124491581E-4</v>
      </c>
      <c r="AT1295" s="13">
        <f t="shared" si="1603"/>
        <v>1.9992848294048048E-4</v>
      </c>
      <c r="AU1295" s="13">
        <f t="shared" si="1604"/>
        <v>1.450255228738835E-4</v>
      </c>
      <c r="AV1295" s="13">
        <f t="shared" si="1605"/>
        <v>7.8899721948715821E-5</v>
      </c>
      <c r="AW1295" s="13">
        <f t="shared" si="1606"/>
        <v>1.4760775143176036E-6</v>
      </c>
      <c r="AX1295" s="13">
        <f t="shared" si="1607"/>
        <v>8.220472270177772E-3</v>
      </c>
      <c r="AY1295" s="13">
        <f t="shared" si="1608"/>
        <v>5.8454899394815201E-3</v>
      </c>
      <c r="AZ1295" s="13">
        <f t="shared" si="1609"/>
        <v>2.078332698508132E-3</v>
      </c>
      <c r="BA1295" s="13">
        <f t="shared" si="1610"/>
        <v>4.9262672024730442E-4</v>
      </c>
      <c r="BB1295" s="13">
        <f t="shared" si="1611"/>
        <v>8.7575398422429137E-5</v>
      </c>
      <c r="BC1295" s="13">
        <f t="shared" si="1612"/>
        <v>1.2454785895490285E-5</v>
      </c>
      <c r="BD1295" s="13">
        <f t="shared" si="1613"/>
        <v>1.000680683146466E-5</v>
      </c>
      <c r="BE1295" s="13">
        <f t="shared" si="1614"/>
        <v>2.1776422824102844E-5</v>
      </c>
      <c r="BF1295" s="13">
        <f t="shared" si="1615"/>
        <v>2.3694501103140543E-5</v>
      </c>
      <c r="BG1295" s="13">
        <f t="shared" si="1616"/>
        <v>1.7187683121377804E-5</v>
      </c>
      <c r="BH1295" s="13">
        <f t="shared" si="1617"/>
        <v>9.3507914492998151E-6</v>
      </c>
      <c r="BI1295" s="13">
        <f t="shared" si="1618"/>
        <v>4.0697655459819444E-6</v>
      </c>
      <c r="BJ1295" s="14">
        <f t="shared" si="1619"/>
        <v>0.70329617286435897</v>
      </c>
      <c r="BK1295" s="14">
        <f t="shared" si="1620"/>
        <v>0.18750010613266696</v>
      </c>
      <c r="BL1295" s="14">
        <f t="shared" si="1621"/>
        <v>0.10464441816569985</v>
      </c>
      <c r="BM1295" s="14">
        <f t="shared" si="1622"/>
        <v>0.5440174074520816</v>
      </c>
      <c r="BN1295" s="14">
        <f t="shared" si="1623"/>
        <v>0.44891895170019358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1.61006289308176</v>
      </c>
      <c r="F1296" s="10">
        <f>VLOOKUP(B1296,home!$B$2:$E$405,3,FALSE)</f>
        <v>0.78</v>
      </c>
      <c r="G1296" s="10">
        <f>VLOOKUP(C1296,away!$B$2:$E$405,4,FALSE)</f>
        <v>0.7</v>
      </c>
      <c r="H1296" s="10">
        <f>VLOOKUP(A1296,away!$A$2:$E$405,3,FALSE)</f>
        <v>1.22012578616352</v>
      </c>
      <c r="I1296" s="10">
        <f>VLOOKUP(C1296,away!$B$2:$E$405,3,FALSE)</f>
        <v>1.24</v>
      </c>
      <c r="J1296" s="10">
        <f>VLOOKUP(B1296,home!$B$2:$E$405,4,FALSE)</f>
        <v>0.78</v>
      </c>
      <c r="K1296" s="12">
        <f t="shared" si="1568"/>
        <v>0.87909433962264083</v>
      </c>
      <c r="L1296" s="12">
        <f t="shared" si="1569"/>
        <v>1.1801056603773565</v>
      </c>
      <c r="M1296" s="13">
        <f t="shared" si="1570"/>
        <v>0.12755597386688555</v>
      </c>
      <c r="N1296" s="13">
        <f t="shared" si="1571"/>
        <v>0.11213373461143257</v>
      </c>
      <c r="O1296" s="13">
        <f t="shared" si="1572"/>
        <v>0.15052952677525777</v>
      </c>
      <c r="P1296" s="13">
        <f t="shared" si="1573"/>
        <v>0.13232965493420384</v>
      </c>
      <c r="Q1296" s="13">
        <f t="shared" si="1574"/>
        <v>4.9288065688828889E-2</v>
      </c>
      <c r="R1296" s="13">
        <f t="shared" si="1575"/>
        <v>8.8820373300703317E-2</v>
      </c>
      <c r="S1296" s="13">
        <f t="shared" si="1576"/>
        <v>3.4320496806522938E-2</v>
      </c>
      <c r="T1296" s="13">
        <f t="shared" si="1577"/>
        <v>5.8165125308437933E-2</v>
      </c>
      <c r="U1296" s="13">
        <f t="shared" si="1578"/>
        <v>7.8081487411818223E-2</v>
      </c>
      <c r="V1296" s="13">
        <f t="shared" si="1579"/>
        <v>3.9561015728559528E-3</v>
      </c>
      <c r="W1296" s="13">
        <f t="shared" si="1580"/>
        <v>1.444295318599946E-2</v>
      </c>
      <c r="X1296" s="13">
        <f t="shared" si="1581"/>
        <v>1.7044210807363135E-2</v>
      </c>
      <c r="Y1296" s="13">
        <f t="shared" si="1582"/>
        <v>1.005698482521708E-2</v>
      </c>
      <c r="Z1296" s="13">
        <f t="shared" si="1583"/>
        <v>3.493914176299661E-2</v>
      </c>
      <c r="AA1296" s="13">
        <f t="shared" si="1584"/>
        <v>3.0714801755123335E-2</v>
      </c>
      <c r="AB1296" s="13">
        <f t="shared" si="1585"/>
        <v>1.3500604182780238E-2</v>
      </c>
      <c r="AC1296" s="13">
        <f t="shared" si="1586"/>
        <v>2.5650972086527462E-4</v>
      </c>
      <c r="AD1296" s="13">
        <f t="shared" si="1587"/>
        <v>3.1741795983117275E-3</v>
      </c>
      <c r="AE1296" s="13">
        <f t="shared" si="1588"/>
        <v>3.7458673110219928E-3</v>
      </c>
      <c r="AF1296" s="13">
        <f t="shared" si="1589"/>
        <v>2.2102596083797819E-3</v>
      </c>
      <c r="AG1296" s="13">
        <f t="shared" si="1590"/>
        <v>8.6944662491747341E-4</v>
      </c>
      <c r="AH1296" s="13">
        <f t="shared" si="1591"/>
        <v>1.0307969740809794E-2</v>
      </c>
      <c r="AI1296" s="13">
        <f t="shared" si="1592"/>
        <v>9.0616778521473498E-3</v>
      </c>
      <c r="AJ1296" s="13">
        <f t="shared" si="1593"/>
        <v>3.983034853653292E-3</v>
      </c>
      <c r="AK1296" s="13">
        <f t="shared" si="1594"/>
        <v>1.1671544647887677E-3</v>
      </c>
      <c r="AL1296" s="13">
        <f t="shared" si="1595"/>
        <v>1.0644375741991908E-5</v>
      </c>
      <c r="AM1296" s="13">
        <f t="shared" si="1596"/>
        <v>5.5808066356430167E-4</v>
      </c>
      <c r="AN1296" s="13">
        <f t="shared" si="1597"/>
        <v>6.5859415001938339E-4</v>
      </c>
      <c r="AO1296" s="13">
        <f t="shared" si="1598"/>
        <v>3.8860534216464437E-4</v>
      </c>
      <c r="AP1296" s="13">
        <f t="shared" si="1599"/>
        <v>1.528651213137921E-4</v>
      </c>
      <c r="AQ1296" s="13">
        <f t="shared" si="1600"/>
        <v>4.5099248734169319E-5</v>
      </c>
      <c r="AR1296" s="13">
        <f t="shared" si="1601"/>
        <v>2.4328986876256302E-3</v>
      </c>
      <c r="AS1296" s="13">
        <f t="shared" si="1602"/>
        <v>2.1387474651670428E-3</v>
      </c>
      <c r="AT1296" s="13">
        <f t="shared" si="1603"/>
        <v>9.400803952553091E-4</v>
      </c>
      <c r="AU1296" s="13">
        <f t="shared" si="1604"/>
        <v>2.7547311808638576E-4</v>
      </c>
      <c r="AV1296" s="13">
        <f t="shared" si="1605"/>
        <v>6.0541714706985253E-5</v>
      </c>
      <c r="AW1296" s="13">
        <f t="shared" si="1606"/>
        <v>3.0674258484918288E-7</v>
      </c>
      <c r="AX1296" s="13">
        <f t="shared" si="1607"/>
        <v>8.1767592065370789E-5</v>
      </c>
      <c r="AY1296" s="13">
        <f t="shared" si="1608"/>
        <v>9.6494398231770681E-5</v>
      </c>
      <c r="AZ1296" s="13">
        <f t="shared" si="1609"/>
        <v>5.6936792774009713E-5</v>
      </c>
      <c r="BA1296" s="13">
        <f t="shared" si="1610"/>
        <v>2.2397143812113814E-5</v>
      </c>
      <c r="BB1296" s="13">
        <f t="shared" si="1611"/>
        <v>6.6077490472402965E-6</v>
      </c>
      <c r="BC1296" s="13">
        <f t="shared" si="1612"/>
        <v>1.5595684106002717E-6</v>
      </c>
      <c r="BD1296" s="13">
        <f t="shared" si="1613"/>
        <v>4.7851291873194122E-4</v>
      </c>
      <c r="BE1296" s="13">
        <f t="shared" si="1614"/>
        <v>4.2065799829355823E-4</v>
      </c>
      <c r="BF1296" s="13">
        <f t="shared" si="1615"/>
        <v>1.8489903260842877E-4</v>
      </c>
      <c r="BG1296" s="13">
        <f t="shared" si="1616"/>
        <v>5.4181230989257285E-5</v>
      </c>
      <c r="BH1296" s="13">
        <f t="shared" si="1617"/>
        <v>1.1907603369110722E-5</v>
      </c>
      <c r="BI1296" s="13">
        <f t="shared" si="1618"/>
        <v>2.0935813440513453E-6</v>
      </c>
      <c r="BJ1296" s="14">
        <f t="shared" si="1619"/>
        <v>0.27319983534004744</v>
      </c>
      <c r="BK1296" s="14">
        <f t="shared" si="1620"/>
        <v>0.29852587567530736</v>
      </c>
      <c r="BL1296" s="14">
        <f t="shared" si="1621"/>
        <v>0.39316662408325986</v>
      </c>
      <c r="BM1296" s="14">
        <f t="shared" si="1622"/>
        <v>0.33907796002865237</v>
      </c>
      <c r="BN1296" s="14">
        <f t="shared" si="1623"/>
        <v>0.66065732917731201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1.4155844155844199</v>
      </c>
      <c r="F1297" s="10">
        <f>VLOOKUP(B1297,home!$B$2:$E$405,3,FALSE)</f>
        <v>0.94</v>
      </c>
      <c r="G1297" s="10">
        <f>VLOOKUP(C1297,away!$B$2:$E$405,4,FALSE)</f>
        <v>0.47</v>
      </c>
      <c r="H1297" s="10">
        <f>VLOOKUP(A1297,away!$A$2:$E$405,3,FALSE)</f>
        <v>1.1818181818181801</v>
      </c>
      <c r="I1297" s="10">
        <f>VLOOKUP(C1297,away!$B$2:$E$405,3,FALSE)</f>
        <v>0.47</v>
      </c>
      <c r="J1297" s="10">
        <f>VLOOKUP(B1297,home!$B$2:$E$405,4,FALSE)</f>
        <v>0.94</v>
      </c>
      <c r="K1297" s="12">
        <f t="shared" si="1568"/>
        <v>0.62540519480519663</v>
      </c>
      <c r="L1297" s="12">
        <f t="shared" si="1569"/>
        <v>0.52212727272727188</v>
      </c>
      <c r="M1297" s="13">
        <f t="shared" si="1570"/>
        <v>0.31741904563702145</v>
      </c>
      <c r="N1297" s="13">
        <f t="shared" si="1571"/>
        <v>0.19851552007150097</v>
      </c>
      <c r="O1297" s="13">
        <f t="shared" si="1572"/>
        <v>0.16573314061015143</v>
      </c>
      <c r="P1297" s="13">
        <f t="shared" si="1573"/>
        <v>0.10365036708896878</v>
      </c>
      <c r="Q1297" s="13">
        <f t="shared" si="1574"/>
        <v>6.207631875108599E-2</v>
      </c>
      <c r="R1297" s="13">
        <f t="shared" si="1575"/>
        <v>4.3266896353651912E-2</v>
      </c>
      <c r="S1297" s="13">
        <f t="shared" si="1576"/>
        <v>8.4615264469380617E-3</v>
      </c>
      <c r="T1297" s="13">
        <f t="shared" si="1577"/>
        <v>3.2411739010453335E-2</v>
      </c>
      <c r="U1297" s="13">
        <f t="shared" si="1578"/>
        <v>2.7059341742671921E-2</v>
      </c>
      <c r="V1297" s="13">
        <f t="shared" si="1579"/>
        <v>3.0700402526538E-4</v>
      </c>
      <c r="W1297" s="13">
        <f t="shared" si="1580"/>
        <v>1.2940950740437475E-2</v>
      </c>
      <c r="X1297" s="13">
        <f t="shared" si="1581"/>
        <v>6.7568233166025874E-3</v>
      </c>
      <c r="Y1297" s="13">
        <f t="shared" si="1582"/>
        <v>1.7639608652988742E-3</v>
      </c>
      <c r="Z1297" s="13">
        <f t="shared" si="1583"/>
        <v>7.5302755308352736E-3</v>
      </c>
      <c r="AA1297" s="13">
        <f t="shared" si="1584"/>
        <v>4.7094734352988391E-3</v>
      </c>
      <c r="AB1297" s="13">
        <f t="shared" si="1585"/>
        <v>1.4726645756164846E-3</v>
      </c>
      <c r="AC1297" s="13">
        <f t="shared" si="1586"/>
        <v>6.2655896743464613E-6</v>
      </c>
      <c r="AD1297" s="13">
        <f t="shared" si="1587"/>
        <v>2.0233344546969376E-3</v>
      </c>
      <c r="AE1297" s="13">
        <f t="shared" si="1588"/>
        <v>1.0564381006460336E-3</v>
      </c>
      <c r="AF1297" s="13">
        <f t="shared" si="1589"/>
        <v>2.7579757214774632E-4</v>
      </c>
      <c r="AG1297" s="13">
        <f t="shared" si="1590"/>
        <v>4.8000478056768604E-5</v>
      </c>
      <c r="AH1297" s="13">
        <f t="shared" si="1591"/>
        <v>9.8294055644998252E-4</v>
      </c>
      <c r="AI1297" s="13">
        <f t="shared" si="1592"/>
        <v>6.1473613018852961E-4</v>
      </c>
      <c r="AJ1297" s="13">
        <f t="shared" si="1593"/>
        <v>1.9222958462717505E-4</v>
      </c>
      <c r="AK1297" s="13">
        <f t="shared" si="1594"/>
        <v>4.0073793607026822E-5</v>
      </c>
      <c r="AL1297" s="13">
        <f t="shared" si="1595"/>
        <v>8.1838903960099208E-8</v>
      </c>
      <c r="AM1297" s="13">
        <f t="shared" si="1596"/>
        <v>2.5308077575916094E-4</v>
      </c>
      <c r="AN1297" s="13">
        <f t="shared" si="1597"/>
        <v>1.3214037522683294E-4</v>
      </c>
      <c r="AO1297" s="13">
        <f t="shared" si="1598"/>
        <v>3.4497046867172319E-5</v>
      </c>
      <c r="AP1297" s="13">
        <f t="shared" si="1599"/>
        <v>6.0039496659671883E-6</v>
      </c>
      <c r="AQ1297" s="13">
        <f t="shared" si="1600"/>
        <v>7.8370646617081559E-7</v>
      </c>
      <c r="AR1297" s="13">
        <f t="shared" si="1601"/>
        <v>1.0264401439845132E-4</v>
      </c>
      <c r="AS1297" s="13">
        <f t="shared" si="1602"/>
        <v>6.4194099820450844E-5</v>
      </c>
      <c r="AT1297" s="13">
        <f t="shared" si="1603"/>
        <v>2.0073661751776649E-5</v>
      </c>
      <c r="AU1297" s="13">
        <f t="shared" si="1604"/>
        <v>4.1847241127745008E-6</v>
      </c>
      <c r="AV1297" s="13">
        <f t="shared" si="1605"/>
        <v>6.5428704973893487E-7</v>
      </c>
      <c r="AW1297" s="13">
        <f t="shared" si="1606"/>
        <v>7.4232684541655944E-10</v>
      </c>
      <c r="AX1297" s="13">
        <f t="shared" si="1607"/>
        <v>2.6379671977518056E-5</v>
      </c>
      <c r="AY1297" s="13">
        <f t="shared" si="1608"/>
        <v>1.3773546185061539E-5</v>
      </c>
      <c r="AZ1297" s="13">
        <f t="shared" si="1609"/>
        <v>3.5957720526946507E-6</v>
      </c>
      <c r="BA1297" s="13">
        <f t="shared" si="1610"/>
        <v>6.2581688507413418E-7</v>
      </c>
      <c r="BB1297" s="13">
        <f t="shared" si="1611"/>
        <v>8.1689015857608523E-8</v>
      </c>
      <c r="BC1297" s="13">
        <f t="shared" si="1612"/>
        <v>8.5304126123016035E-9</v>
      </c>
      <c r="BD1297" s="13">
        <f t="shared" si="1613"/>
        <v>8.932206549940363E-6</v>
      </c>
      <c r="BE1297" s="13">
        <f t="shared" si="1614"/>
        <v>5.5862483774057055E-6</v>
      </c>
      <c r="BF1297" s="13">
        <f t="shared" si="1615"/>
        <v>1.7468343773508144E-6</v>
      </c>
      <c r="BG1297" s="13">
        <f t="shared" si="1616"/>
        <v>3.6415976468650024E-7</v>
      </c>
      <c r="BH1297" s="13">
        <f t="shared" si="1617"/>
        <v>5.6936852143493788E-8</v>
      </c>
      <c r="BI1297" s="13">
        <f t="shared" si="1618"/>
        <v>7.1217206212792836E-9</v>
      </c>
      <c r="BJ1297" s="14">
        <f t="shared" si="1619"/>
        <v>0.3183398542414409</v>
      </c>
      <c r="BK1297" s="14">
        <f t="shared" si="1620"/>
        <v>0.42985806417295708</v>
      </c>
      <c r="BL1297" s="14">
        <f t="shared" si="1621"/>
        <v>0.2442799410770386</v>
      </c>
      <c r="BM1297" s="14">
        <f t="shared" si="1622"/>
        <v>0.10933307370603303</v>
      </c>
      <c r="BN1297" s="14">
        <f t="shared" si="1623"/>
        <v>0.89066128851238047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1.4155844155844199</v>
      </c>
      <c r="F1298" s="10">
        <f>VLOOKUP(B1298,home!$B$2:$E$405,3,FALSE)</f>
        <v>1.06</v>
      </c>
      <c r="G1298" s="10">
        <f>VLOOKUP(C1298,away!$B$2:$E$405,4,FALSE)</f>
        <v>1.84</v>
      </c>
      <c r="H1298" s="10">
        <f>VLOOKUP(A1298,away!$A$2:$E$405,3,FALSE)</f>
        <v>1.1818181818181801</v>
      </c>
      <c r="I1298" s="10">
        <f>VLOOKUP(C1298,away!$B$2:$E$405,3,FALSE)</f>
        <v>0.28000000000000003</v>
      </c>
      <c r="J1298" s="10">
        <f>VLOOKUP(B1298,home!$B$2:$E$405,4,FALSE)</f>
        <v>1.06</v>
      </c>
      <c r="K1298" s="12">
        <f t="shared" si="1568"/>
        <v>2.7609558441558528</v>
      </c>
      <c r="L1298" s="12">
        <f t="shared" si="1569"/>
        <v>0.35076363636363594</v>
      </c>
      <c r="M1298" s="13">
        <f t="shared" si="1570"/>
        <v>4.4524330762529811E-2</v>
      </c>
      <c r="N1298" s="13">
        <f t="shared" si="1571"/>
        <v>0.12292971122593489</v>
      </c>
      <c r="O1298" s="13">
        <f t="shared" si="1572"/>
        <v>1.561751616492226E-2</v>
      </c>
      <c r="P1298" s="13">
        <f t="shared" si="1573"/>
        <v>4.311927252674061E-2</v>
      </c>
      <c r="Q1298" s="13">
        <f t="shared" si="1574"/>
        <v>0.16970175231481818</v>
      </c>
      <c r="R1298" s="13">
        <f t="shared" si="1575"/>
        <v>2.7390283804879989E-3</v>
      </c>
      <c r="S1298" s="13">
        <f t="shared" si="1576"/>
        <v>1.0439638459428731E-2</v>
      </c>
      <c r="T1298" s="13">
        <f t="shared" si="1577"/>
        <v>5.9525203739226706E-2</v>
      </c>
      <c r="U1298" s="13">
        <f t="shared" si="1578"/>
        <v>7.5623364144170807E-3</v>
      </c>
      <c r="V1298" s="13">
        <f t="shared" si="1579"/>
        <v>1.1233548741239421E-3</v>
      </c>
      <c r="W1298" s="13">
        <f t="shared" si="1580"/>
        <v>0.15617968160569543</v>
      </c>
      <c r="X1298" s="13">
        <f t="shared" si="1581"/>
        <v>5.4782153046128594E-2</v>
      </c>
      <c r="Y1298" s="13">
        <f t="shared" si="1582"/>
        <v>9.6077936051446513E-3</v>
      </c>
      <c r="Z1298" s="13">
        <f t="shared" si="1583"/>
        <v>3.2025051828105713E-4</v>
      </c>
      <c r="AA1298" s="13">
        <f t="shared" si="1584"/>
        <v>8.841975400420254E-4</v>
      </c>
      <c r="AB1298" s="13">
        <f t="shared" si="1585"/>
        <v>1.2206151827836296E-3</v>
      </c>
      <c r="AC1298" s="13">
        <f t="shared" si="1586"/>
        <v>6.7994066575556279E-5</v>
      </c>
      <c r="AD1298" s="13">
        <f t="shared" si="1587"/>
        <v>0.10780130116691128</v>
      </c>
      <c r="AE1298" s="13">
        <f t="shared" si="1588"/>
        <v>3.7812776402037278E-2</v>
      </c>
      <c r="AF1298" s="13">
        <f t="shared" si="1589"/>
        <v>6.6316734758918392E-3</v>
      </c>
      <c r="AG1298" s="13">
        <f t="shared" si="1590"/>
        <v>7.753833011933651E-4</v>
      </c>
      <c r="AH1298" s="13">
        <f t="shared" si="1591"/>
        <v>2.8083059084900664E-5</v>
      </c>
      <c r="AI1298" s="13">
        <f t="shared" si="1592"/>
        <v>7.7536086102230595E-5</v>
      </c>
      <c r="AJ1298" s="13">
        <f t="shared" si="1593"/>
        <v>1.070368550284625E-4</v>
      </c>
      <c r="AK1298" s="13">
        <f t="shared" si="1594"/>
        <v>9.8508010143632095E-5</v>
      </c>
      <c r="AL1298" s="13">
        <f t="shared" si="1595"/>
        <v>2.6339348726068722E-6</v>
      </c>
      <c r="AM1298" s="13">
        <f t="shared" si="1596"/>
        <v>5.9526926492877753E-2</v>
      </c>
      <c r="AN1298" s="13">
        <f t="shared" si="1597"/>
        <v>2.0879881198192663E-2</v>
      </c>
      <c r="AO1298" s="13">
        <f t="shared" si="1598"/>
        <v>3.6619515279593851E-3</v>
      </c>
      <c r="AP1298" s="13">
        <f t="shared" si="1599"/>
        <v>4.2815981137813574E-4</v>
      </c>
      <c r="AQ1298" s="13">
        <f t="shared" si="1600"/>
        <v>3.7545723095940832E-5</v>
      </c>
      <c r="AR1298" s="13">
        <f t="shared" si="1601"/>
        <v>1.97010318496692E-6</v>
      </c>
      <c r="AS1298" s="13">
        <f t="shared" si="1602"/>
        <v>5.4393679021244764E-6</v>
      </c>
      <c r="AT1298" s="13">
        <f t="shared" si="1603"/>
        <v>7.5089272989421691E-6</v>
      </c>
      <c r="AU1298" s="13">
        <f t="shared" si="1604"/>
        <v>6.910605569785267E-6</v>
      </c>
      <c r="AV1298" s="13">
        <f t="shared" si="1605"/>
        <v>4.7699692086386554E-6</v>
      </c>
      <c r="AW1298" s="13">
        <f t="shared" si="1606"/>
        <v>7.0855987704143851E-8</v>
      </c>
      <c r="AX1298" s="13">
        <f t="shared" si="1607"/>
        <v>2.7391869264191144E-2</v>
      </c>
      <c r="AY1298" s="13">
        <f t="shared" si="1608"/>
        <v>9.6080716699050005E-3</v>
      </c>
      <c r="AZ1298" s="13">
        <f t="shared" si="1609"/>
        <v>1.685081078689155E-3</v>
      </c>
      <c r="BA1298" s="13">
        <f t="shared" si="1610"/>
        <v>1.9702172224285544E-4</v>
      </c>
      <c r="BB1298" s="13">
        <f t="shared" si="1611"/>
        <v>1.7277013934132555E-5</v>
      </c>
      <c r="BC1298" s="13">
        <f t="shared" si="1612"/>
        <v>1.2120296466083087E-6</v>
      </c>
      <c r="BD1298" s="13">
        <f t="shared" si="1613"/>
        <v>1.1517342619509634E-7</v>
      </c>
      <c r="BE1298" s="13">
        <f t="shared" si="1614"/>
        <v>3.1798874414480399E-7</v>
      </c>
      <c r="BF1298" s="13">
        <f t="shared" si="1615"/>
        <v>4.3897644076118847E-7</v>
      </c>
      <c r="BG1298" s="13">
        <f t="shared" si="1616"/>
        <v>4.0399818985544622E-7</v>
      </c>
      <c r="BH1298" s="13">
        <f t="shared" si="1617"/>
        <v>2.7885529082744506E-7</v>
      </c>
      <c r="BI1298" s="13">
        <f t="shared" si="1618"/>
        <v>1.5398142897676282E-7</v>
      </c>
      <c r="BJ1298" s="14">
        <f t="shared" si="1619"/>
        <v>0.84918242741509486</v>
      </c>
      <c r="BK1298" s="14">
        <f t="shared" si="1620"/>
        <v>0.10888529629417627</v>
      </c>
      <c r="BL1298" s="14">
        <f t="shared" si="1621"/>
        <v>2.8363165639697437E-2</v>
      </c>
      <c r="BM1298" s="14">
        <f t="shared" si="1622"/>
        <v>0.57851152767789848</v>
      </c>
      <c r="BN1298" s="14">
        <f t="shared" si="1623"/>
        <v>0.39863161137543379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1.4155844155844199</v>
      </c>
      <c r="F1299" s="10">
        <f>VLOOKUP(B1299,home!$B$2:$E$405,3,FALSE)</f>
        <v>0.59</v>
      </c>
      <c r="G1299" s="10">
        <f>VLOOKUP(C1299,away!$B$2:$E$405,4,FALSE)</f>
        <v>0.82</v>
      </c>
      <c r="H1299" s="10">
        <f>VLOOKUP(A1299,away!$A$2:$E$405,3,FALSE)</f>
        <v>1.1818181818181801</v>
      </c>
      <c r="I1299" s="10">
        <f>VLOOKUP(C1299,away!$B$2:$E$405,3,FALSE)</f>
        <v>1.18</v>
      </c>
      <c r="J1299" s="10">
        <f>VLOOKUP(B1299,home!$B$2:$E$405,4,FALSE)</f>
        <v>0.59</v>
      </c>
      <c r="K1299" s="12">
        <f t="shared" si="1568"/>
        <v>0.68485974025974228</v>
      </c>
      <c r="L1299" s="12">
        <f t="shared" si="1569"/>
        <v>0.82278181818181695</v>
      </c>
      <c r="M1299" s="13">
        <f t="shared" si="1570"/>
        <v>0.22143159609323337</v>
      </c>
      <c r="N1299" s="13">
        <f t="shared" si="1571"/>
        <v>0.15164958538571199</v>
      </c>
      <c r="O1299" s="13">
        <f t="shared" si="1572"/>
        <v>0.18218989123649226</v>
      </c>
      <c r="P1299" s="13">
        <f t="shared" si="1573"/>
        <v>0.1247745215901748</v>
      </c>
      <c r="Q1299" s="13">
        <f t="shared" si="1574"/>
        <v>5.1929347828878147E-2</v>
      </c>
      <c r="R1299" s="13">
        <f t="shared" si="1575"/>
        <v>7.4951264982954291E-2</v>
      </c>
      <c r="S1299" s="13">
        <f t="shared" si="1576"/>
        <v>1.7577303231267213E-2</v>
      </c>
      <c r="T1299" s="13">
        <f t="shared" si="1577"/>
        <v>4.2726523223640345E-2</v>
      </c>
      <c r="U1299" s="13">
        <f t="shared" si="1578"/>
        <v>5.1331103868365195E-2</v>
      </c>
      <c r="V1299" s="13">
        <f t="shared" si="1579"/>
        <v>1.1005152332076596E-3</v>
      </c>
      <c r="W1299" s="13">
        <f t="shared" si="1580"/>
        <v>1.1854773221981103E-2</v>
      </c>
      <c r="X1299" s="13">
        <f t="shared" si="1581"/>
        <v>9.753891865714728E-3</v>
      </c>
      <c r="Y1299" s="13">
        <f t="shared" si="1582"/>
        <v>4.0126624418107991E-3</v>
      </c>
      <c r="Z1299" s="13">
        <f t="shared" si="1583"/>
        <v>2.0556179359234098E-2</v>
      </c>
      <c r="AA1299" s="13">
        <f t="shared" si="1584"/>
        <v>1.407809965669774E-2</v>
      </c>
      <c r="AB1299" s="13">
        <f t="shared" si="1585"/>
        <v>4.8207618371183892E-3</v>
      </c>
      <c r="AC1299" s="13">
        <f t="shared" si="1586"/>
        <v>3.8758092834561128E-5</v>
      </c>
      <c r="AD1299" s="13">
        <f t="shared" si="1587"/>
        <v>2.0297142274110311E-3</v>
      </c>
      <c r="AE1299" s="13">
        <f t="shared" si="1588"/>
        <v>1.6700119624187501E-3</v>
      </c>
      <c r="AF1299" s="13">
        <f t="shared" si="1589"/>
        <v>6.8702773941214153E-4</v>
      </c>
      <c r="AG1299" s="13">
        <f t="shared" si="1590"/>
        <v>1.8842464419162184E-4</v>
      </c>
      <c r="AH1299" s="13">
        <f t="shared" si="1591"/>
        <v>4.2283126570155406E-3</v>
      </c>
      <c r="AI1299" s="13">
        <f t="shared" si="1592"/>
        <v>2.8958011080206444E-3</v>
      </c>
      <c r="AJ1299" s="13">
        <f t="shared" si="1593"/>
        <v>9.9160879734144585E-4</v>
      </c>
      <c r="AK1299" s="13">
        <f t="shared" si="1594"/>
        <v>2.2637098112884607E-4</v>
      </c>
      <c r="AL1299" s="13">
        <f t="shared" si="1595"/>
        <v>8.7359212985011416E-7</v>
      </c>
      <c r="AM1299" s="13">
        <f t="shared" si="1596"/>
        <v>2.7801391171724448E-4</v>
      </c>
      <c r="AN1299" s="13">
        <f t="shared" si="1597"/>
        <v>2.2874479176255354E-4</v>
      </c>
      <c r="AO1299" s="13">
        <f t="shared" si="1598"/>
        <v>9.4103527833007449E-5</v>
      </c>
      <c r="AP1299" s="13">
        <f t="shared" si="1599"/>
        <v>2.5808890575921701E-5</v>
      </c>
      <c r="AQ1299" s="13">
        <f t="shared" si="1600"/>
        <v>5.3087714783281033E-6</v>
      </c>
      <c r="AR1299" s="13">
        <f t="shared" si="1601"/>
        <v>6.9579575515608743E-4</v>
      </c>
      <c r="AS1299" s="13">
        <f t="shared" si="1602"/>
        <v>4.765225001500293E-4</v>
      </c>
      <c r="AT1299" s="13">
        <f t="shared" si="1603"/>
        <v>1.6317553784033598E-4</v>
      </c>
      <c r="AU1299" s="13">
        <f t="shared" si="1604"/>
        <v>3.7250785487358761E-5</v>
      </c>
      <c r="AV1299" s="13">
        <f t="shared" si="1605"/>
        <v>6.3778908183359738E-6</v>
      </c>
      <c r="AW1299" s="13">
        <f t="shared" si="1606"/>
        <v>1.3673904265362412E-8</v>
      </c>
      <c r="AX1299" s="13">
        <f t="shared" si="1607"/>
        <v>3.1733422561211149E-5</v>
      </c>
      <c r="AY1299" s="13">
        <f t="shared" si="1608"/>
        <v>2.6109683112045202E-5</v>
      </c>
      <c r="AZ1299" s="13">
        <f t="shared" si="1609"/>
        <v>1.0741286271539815E-5</v>
      </c>
      <c r="BA1299" s="13">
        <f t="shared" si="1610"/>
        <v>2.9459116827029732E-6</v>
      </c>
      <c r="BB1299" s="13">
        <f t="shared" si="1611"/>
        <v>6.0596064262435196E-7</v>
      </c>
      <c r="BC1299" s="13">
        <f t="shared" si="1612"/>
        <v>9.9714679857017338E-8</v>
      </c>
      <c r="BD1299" s="13">
        <f t="shared" si="1613"/>
        <v>9.5414682751752614E-5</v>
      </c>
      <c r="BE1299" s="13">
        <f t="shared" si="1614"/>
        <v>6.5345674846331003E-5</v>
      </c>
      <c r="BF1299" s="13">
        <f t="shared" si="1615"/>
        <v>2.2376310951177907E-5</v>
      </c>
      <c r="BG1299" s="13">
        <f t="shared" si="1616"/>
        <v>5.1082115019983111E-6</v>
      </c>
      <c r="BH1299" s="13">
        <f t="shared" si="1617"/>
        <v>8.7460210061259758E-7</v>
      </c>
      <c r="BI1299" s="13">
        <f t="shared" si="1618"/>
        <v>1.1979595349123372E-7</v>
      </c>
      <c r="BJ1299" s="14">
        <f t="shared" si="1619"/>
        <v>0.2772061784134876</v>
      </c>
      <c r="BK1299" s="14">
        <f t="shared" si="1620"/>
        <v>0.36494967751595947</v>
      </c>
      <c r="BL1299" s="14">
        <f t="shared" si="1621"/>
        <v>0.33728157687269195</v>
      </c>
      <c r="BM1299" s="14">
        <f t="shared" si="1622"/>
        <v>0.19304130903472055</v>
      </c>
      <c r="BN1299" s="14">
        <f t="shared" si="1623"/>
        <v>0.80692620711744478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1.4155844155844199</v>
      </c>
      <c r="F1300" s="10">
        <f>VLOOKUP(B1300,home!$B$2:$E$405,3,FALSE)</f>
        <v>1.55</v>
      </c>
      <c r="G1300" s="10">
        <f>VLOOKUP(C1300,away!$B$2:$E$405,4,FALSE)</f>
        <v>0.47</v>
      </c>
      <c r="H1300" s="10">
        <f>VLOOKUP(A1300,away!$A$2:$E$405,3,FALSE)</f>
        <v>1.1818181818181801</v>
      </c>
      <c r="I1300" s="10">
        <f>VLOOKUP(C1300,away!$B$2:$E$405,3,FALSE)</f>
        <v>0.47</v>
      </c>
      <c r="J1300" s="10">
        <f>VLOOKUP(B1300,home!$B$2:$E$405,4,FALSE)</f>
        <v>1.55</v>
      </c>
      <c r="K1300" s="12">
        <f t="shared" si="1568"/>
        <v>1.0312532467532498</v>
      </c>
      <c r="L1300" s="12">
        <f t="shared" si="1569"/>
        <v>0.8609545454545442</v>
      </c>
      <c r="M1300" s="13">
        <f t="shared" si="1570"/>
        <v>0.1507386415913593</v>
      </c>
      <c r="N1300" s="13">
        <f t="shared" si="1571"/>
        <v>0.15544971355226372</v>
      </c>
      <c r="O1300" s="13">
        <f t="shared" si="1572"/>
        <v>0.12977911865372421</v>
      </c>
      <c r="P1300" s="13">
        <f t="shared" si="1573"/>
        <v>0.13383513747242831</v>
      </c>
      <c r="Q1300" s="13">
        <f t="shared" si="1574"/>
        <v>8.015401090381731E-2</v>
      </c>
      <c r="R1300" s="13">
        <f t="shared" si="1575"/>
        <v>5.5866961055004237E-2</v>
      </c>
      <c r="S1300" s="13">
        <f t="shared" si="1576"/>
        <v>2.9706788904900371E-2</v>
      </c>
      <c r="T1300" s="13">
        <f t="shared" si="1577"/>
        <v>6.9008960024054614E-2</v>
      </c>
      <c r="U1300" s="13">
        <f t="shared" si="1578"/>
        <v>5.7612984974210475E-2</v>
      </c>
      <c r="V1300" s="13">
        <f t="shared" si="1579"/>
        <v>2.9306148966617537E-3</v>
      </c>
      <c r="W1300" s="13">
        <f t="shared" si="1580"/>
        <v>2.7553027994952337E-2</v>
      </c>
      <c r="X1300" s="13">
        <f t="shared" si="1581"/>
        <v>2.3721904693290521E-2</v>
      </c>
      <c r="Y1300" s="13">
        <f t="shared" si="1582"/>
        <v>1.0211740836263979E-2</v>
      </c>
      <c r="Z1300" s="13">
        <f t="shared" si="1583"/>
        <v>1.6032971353679301E-2</v>
      </c>
      <c r="AA1300" s="13">
        <f t="shared" si="1584"/>
        <v>1.6534053763583623E-2</v>
      </c>
      <c r="AB1300" s="13">
        <f t="shared" si="1585"/>
        <v>8.5253983128442002E-3</v>
      </c>
      <c r="AC1300" s="13">
        <f t="shared" si="1586"/>
        <v>1.6262388140525196E-4</v>
      </c>
      <c r="AD1300" s="13">
        <f t="shared" si="1587"/>
        <v>7.1035373944194433E-3</v>
      </c>
      <c r="AE1300" s="13">
        <f t="shared" si="1588"/>
        <v>6.1158228085317493E-3</v>
      </c>
      <c r="AF1300" s="13">
        <f t="shared" si="1589"/>
        <v>2.6327227230999927E-3</v>
      </c>
      <c r="AG1300" s="13">
        <f t="shared" si="1590"/>
        <v>7.555515317914681E-4</v>
      </c>
      <c r="AH1300" s="13">
        <f t="shared" si="1591"/>
        <v>3.4509148910231713E-3</v>
      </c>
      <c r="AI1300" s="13">
        <f t="shared" si="1592"/>
        <v>3.5587671856367824E-3</v>
      </c>
      <c r="AJ1300" s="13">
        <f t="shared" si="1593"/>
        <v>1.8349951073134284E-3</v>
      </c>
      <c r="AK1300" s="13">
        <f t="shared" si="1594"/>
        <v>6.3078155406443394E-4</v>
      </c>
      <c r="AL1300" s="13">
        <f t="shared" si="1595"/>
        <v>5.7755036915283986E-6</v>
      </c>
      <c r="AM1300" s="13">
        <f t="shared" si="1596"/>
        <v>1.4651092002856349E-3</v>
      </c>
      <c r="AN1300" s="13">
        <f t="shared" si="1597"/>
        <v>1.2613924255731894E-3</v>
      </c>
      <c r="AO1300" s="13">
        <f t="shared" si="1598"/>
        <v>5.4300077119958517E-4</v>
      </c>
      <c r="AP1300" s="13">
        <f t="shared" si="1599"/>
        <v>1.558329940498686E-4</v>
      </c>
      <c r="AQ1300" s="13">
        <f t="shared" si="1600"/>
        <v>3.3541281139756321E-5</v>
      </c>
      <c r="AR1300" s="13">
        <f t="shared" si="1601"/>
        <v>5.942161722806348E-4</v>
      </c>
      <c r="AS1300" s="13">
        <f t="shared" si="1602"/>
        <v>6.12787356937693E-4</v>
      </c>
      <c r="AT1300" s="13">
        <f t="shared" si="1603"/>
        <v>3.1596947570566923E-4</v>
      </c>
      <c r="AU1300" s="13">
        <f t="shared" si="1604"/>
        <v>1.0861484923213119E-4</v>
      </c>
      <c r="AV1300" s="13">
        <f t="shared" si="1605"/>
        <v>2.8002353979062496E-5</v>
      </c>
      <c r="AW1300" s="13">
        <f t="shared" si="1606"/>
        <v>1.4244031228267495E-7</v>
      </c>
      <c r="AX1300" s="13">
        <f t="shared" si="1607"/>
        <v>2.5181643660710293E-4</v>
      </c>
      <c r="AY1300" s="13">
        <f t="shared" si="1608"/>
        <v>2.1680250571705134E-4</v>
      </c>
      <c r="AZ1300" s="13">
        <f t="shared" si="1609"/>
        <v>9.332855138151507E-5</v>
      </c>
      <c r="BA1300" s="13">
        <f t="shared" si="1610"/>
        <v>2.6783880177534462E-5</v>
      </c>
      <c r="BB1300" s="13">
        <f t="shared" si="1611"/>
        <v>5.7649258459395384E-6</v>
      </c>
      <c r="BC1300" s="13">
        <f t="shared" si="1612"/>
        <v>9.9266782225400633E-7</v>
      </c>
      <c r="BD1300" s="13">
        <f t="shared" si="1613"/>
        <v>8.5265519084602129E-5</v>
      </c>
      <c r="BE1300" s="13">
        <f t="shared" si="1614"/>
        <v>8.7930343392097126E-5</v>
      </c>
      <c r="BF1300" s="13">
        <f t="shared" si="1615"/>
        <v>4.5339226055614156E-5</v>
      </c>
      <c r="BG1300" s="13">
        <f t="shared" si="1616"/>
        <v>1.5585408025043884E-5</v>
      </c>
      <c r="BH1300" s="13">
        <f t="shared" si="1617"/>
        <v>4.0181256569501639E-6</v>
      </c>
      <c r="BI1300" s="13">
        <f t="shared" si="1618"/>
        <v>8.2874102591847865E-7</v>
      </c>
      <c r="BJ1300" s="14">
        <f t="shared" si="1619"/>
        <v>0.38676135810228446</v>
      </c>
      <c r="BK1300" s="14">
        <f t="shared" si="1620"/>
        <v>0.31759638475616353</v>
      </c>
      <c r="BL1300" s="14">
        <f t="shared" si="1621"/>
        <v>0.27969253306877995</v>
      </c>
      <c r="BM1300" s="14">
        <f t="shared" si="1622"/>
        <v>0.29404300398690542</v>
      </c>
      <c r="BN1300" s="14">
        <f t="shared" si="1623"/>
        <v>0.70582358322859717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1.4155844155844199</v>
      </c>
      <c r="F1301" s="10">
        <f>VLOOKUP(B1301,home!$B$2:$E$405,3,FALSE)</f>
        <v>0.85</v>
      </c>
      <c r="G1301" s="10">
        <f>VLOOKUP(C1301,away!$B$2:$E$405,4,FALSE)</f>
        <v>0.71</v>
      </c>
      <c r="H1301" s="10">
        <f>VLOOKUP(A1301,away!$A$2:$E$405,3,FALSE)</f>
        <v>1.1818181818181801</v>
      </c>
      <c r="I1301" s="10">
        <f>VLOOKUP(C1301,away!$B$2:$E$405,3,FALSE)</f>
        <v>0.56999999999999995</v>
      </c>
      <c r="J1301" s="10">
        <f>VLOOKUP(B1301,home!$B$2:$E$405,4,FALSE)</f>
        <v>0.85</v>
      </c>
      <c r="K1301" s="12">
        <f t="shared" si="1568"/>
        <v>0.8543051948051974</v>
      </c>
      <c r="L1301" s="12">
        <f t="shared" si="1569"/>
        <v>0.57259090909090815</v>
      </c>
      <c r="M1301" s="13">
        <f t="shared" si="1570"/>
        <v>0.24005286624029673</v>
      </c>
      <c r="N1301" s="13">
        <f t="shared" si="1571"/>
        <v>0.2050784106569627</v>
      </c>
      <c r="O1301" s="13">
        <f t="shared" si="1572"/>
        <v>0.13745208891040969</v>
      </c>
      <c r="P1301" s="13">
        <f t="shared" si="1573"/>
        <v>0.11742603359298887</v>
      </c>
      <c r="Q1301" s="13">
        <f t="shared" si="1574"/>
        <v>8.7599775783318387E-2</v>
      </c>
      <c r="R1301" s="13">
        <f t="shared" si="1575"/>
        <v>3.9351908272827904E-2</v>
      </c>
      <c r="S1301" s="13">
        <f t="shared" si="1576"/>
        <v>1.4360246537921843E-2</v>
      </c>
      <c r="T1301" s="13">
        <f t="shared" si="1577"/>
        <v>5.0158835251930003E-2</v>
      </c>
      <c r="U1301" s="13">
        <f t="shared" si="1578"/>
        <v>3.3618539662974505E-2</v>
      </c>
      <c r="V1301" s="13">
        <f t="shared" si="1579"/>
        <v>7.8050714354711826E-4</v>
      </c>
      <c r="W1301" s="13">
        <f t="shared" si="1580"/>
        <v>2.4945647838486476E-2</v>
      </c>
      <c r="X1301" s="13">
        <f t="shared" si="1581"/>
        <v>1.4283651173700621E-2</v>
      </c>
      <c r="Y1301" s="13">
        <f t="shared" si="1582"/>
        <v>4.0893444053433274E-3</v>
      </c>
      <c r="Z1301" s="13">
        <f t="shared" si="1583"/>
        <v>7.5108483108001856E-3</v>
      </c>
      <c r="AA1301" s="13">
        <f t="shared" si="1584"/>
        <v>6.4165567293104414E-3</v>
      </c>
      <c r="AB1301" s="13">
        <f t="shared" si="1585"/>
        <v>2.7408488733060782E-3</v>
      </c>
      <c r="AC1301" s="13">
        <f t="shared" si="1586"/>
        <v>2.3862415051833495E-5</v>
      </c>
      <c r="AD1301" s="13">
        <f t="shared" si="1587"/>
        <v>5.3277991340500101E-3</v>
      </c>
      <c r="AE1301" s="13">
        <f t="shared" si="1588"/>
        <v>3.0506493496194487E-3</v>
      </c>
      <c r="AF1301" s="13">
        <f t="shared" si="1589"/>
        <v>8.7338704220809378E-4</v>
      </c>
      <c r="AG1301" s="13">
        <f t="shared" si="1590"/>
        <v>1.6669782682871725E-4</v>
      </c>
      <c r="AH1301" s="13">
        <f t="shared" si="1591"/>
        <v>1.0751608655812474E-3</v>
      </c>
      <c r="AI1301" s="13">
        <f t="shared" si="1592"/>
        <v>9.1851551271731225E-4</v>
      </c>
      <c r="AJ1301" s="13">
        <f t="shared" si="1593"/>
        <v>3.9234628701177959E-4</v>
      </c>
      <c r="AK1301" s="13">
        <f t="shared" si="1594"/>
        <v>1.1172782371889809E-4</v>
      </c>
      <c r="AL1301" s="13">
        <f t="shared" si="1595"/>
        <v>4.6690860981956015E-7</v>
      </c>
      <c r="AM1301" s="13">
        <f t="shared" si="1596"/>
        <v>9.1031329541951139E-4</v>
      </c>
      <c r="AN1301" s="13">
        <f t="shared" si="1597"/>
        <v>5.2123711738179853E-4</v>
      </c>
      <c r="AO1301" s="13">
        <f t="shared" si="1598"/>
        <v>1.4922781744678419E-4</v>
      </c>
      <c r="AP1301" s="13">
        <f t="shared" si="1599"/>
        <v>2.8482163884502078E-5</v>
      </c>
      <c r="AQ1301" s="13">
        <f t="shared" si="1600"/>
        <v>4.0771570278758183E-6</v>
      </c>
      <c r="AR1301" s="13">
        <f t="shared" si="1601"/>
        <v>1.2312546748842687E-4</v>
      </c>
      <c r="AS1301" s="13">
        <f t="shared" si="1602"/>
        <v>1.0518672648818152E-4</v>
      </c>
      <c r="AT1301" s="13">
        <f t="shared" si="1603"/>
        <v>4.4930783431703461E-5</v>
      </c>
      <c r="AU1301" s="13">
        <f t="shared" si="1604"/>
        <v>1.2794867230790521E-5</v>
      </c>
      <c r="AV1301" s="13">
        <f t="shared" si="1605"/>
        <v>2.7326803855267829E-6</v>
      </c>
      <c r="AW1301" s="13">
        <f t="shared" si="1606"/>
        <v>6.3443462545274432E-9</v>
      </c>
      <c r="AX1301" s="13">
        <f t="shared" si="1607"/>
        <v>1.296142295295211E-4</v>
      </c>
      <c r="AY1301" s="13">
        <f t="shared" si="1608"/>
        <v>7.421592951742613E-5</v>
      </c>
      <c r="AZ1301" s="13">
        <f t="shared" si="1609"/>
        <v>2.1247683275704891E-5</v>
      </c>
      <c r="BA1301" s="13">
        <f t="shared" si="1610"/>
        <v>4.0554100943038491E-6</v>
      </c>
      <c r="BB1301" s="13">
        <f t="shared" si="1611"/>
        <v>5.805227381584716E-7</v>
      </c>
      <c r="BC1301" s="13">
        <f t="shared" si="1612"/>
        <v>6.6480408478020524E-8</v>
      </c>
      <c r="BD1301" s="13">
        <f t="shared" si="1613"/>
        <v>1.1750087226906891E-5</v>
      </c>
      <c r="BE1301" s="13">
        <f t="shared" si="1614"/>
        <v>1.0038160557360755E-5</v>
      </c>
      <c r="BF1301" s="13">
        <f t="shared" si="1615"/>
        <v>4.2878263552209636E-6</v>
      </c>
      <c r="BG1301" s="13">
        <f t="shared" si="1616"/>
        <v>1.2210374432293016E-6</v>
      </c>
      <c r="BH1301" s="13">
        <f t="shared" si="1617"/>
        <v>2.6078465770061217E-7</v>
      </c>
      <c r="BI1301" s="13">
        <f t="shared" si="1618"/>
        <v>4.4557937559825645E-8</v>
      </c>
      <c r="BJ1301" s="14">
        <f t="shared" si="1619"/>
        <v>0.39741731626917182</v>
      </c>
      <c r="BK1301" s="14">
        <f t="shared" si="1620"/>
        <v>0.37271819876793366</v>
      </c>
      <c r="BL1301" s="14">
        <f t="shared" si="1621"/>
        <v>0.22239406591706051</v>
      </c>
      <c r="BM1301" s="14">
        <f t="shared" si="1622"/>
        <v>0.1730051362229908</v>
      </c>
      <c r="BN1301" s="14">
        <f t="shared" si="1623"/>
        <v>0.82696108345680419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1.6666666666666701</v>
      </c>
      <c r="F1302" s="10">
        <f>VLOOKUP(B1302,home!$B$2:$E$405,3,FALSE)</f>
        <v>0.38</v>
      </c>
      <c r="G1302" s="10">
        <f>VLOOKUP(C1302,away!$B$2:$E$405,4,FALSE)</f>
        <v>1.2</v>
      </c>
      <c r="H1302" s="10">
        <f>VLOOKUP(A1302,away!$A$2:$E$405,3,FALSE)</f>
        <v>1.38</v>
      </c>
      <c r="I1302" s="10">
        <f>VLOOKUP(C1302,away!$B$2:$E$405,3,FALSE)</f>
        <v>0.86</v>
      </c>
      <c r="J1302" s="10">
        <f>VLOOKUP(B1302,home!$B$2:$E$405,4,FALSE)</f>
        <v>0.38</v>
      </c>
      <c r="K1302" s="12">
        <f t="shared" si="1568"/>
        <v>0.76000000000000156</v>
      </c>
      <c r="L1302" s="12">
        <f t="shared" si="1569"/>
        <v>0.45098399999999994</v>
      </c>
      <c r="M1302" s="13">
        <f t="shared" si="1570"/>
        <v>0.29790399762524011</v>
      </c>
      <c r="N1302" s="13">
        <f t="shared" si="1571"/>
        <v>0.22640703819518296</v>
      </c>
      <c r="O1302" s="13">
        <f t="shared" si="1572"/>
        <v>0.13434993646502127</v>
      </c>
      <c r="P1302" s="13">
        <f t="shared" si="1573"/>
        <v>0.10210595171341637</v>
      </c>
      <c r="Q1302" s="13">
        <f t="shared" si="1574"/>
        <v>8.6034674514169684E-2</v>
      </c>
      <c r="R1302" s="13">
        <f t="shared" si="1575"/>
        <v>3.0294835873370573E-2</v>
      </c>
      <c r="S1302" s="13">
        <f t="shared" si="1576"/>
        <v>8.7491486002294547E-3</v>
      </c>
      <c r="T1302" s="13">
        <f t="shared" si="1577"/>
        <v>3.8800261651098289E-2</v>
      </c>
      <c r="U1302" s="13">
        <f t="shared" si="1578"/>
        <v>2.3024075263761681E-2</v>
      </c>
      <c r="V1302" s="13">
        <f t="shared" si="1579"/>
        <v>3.3319464272974181E-4</v>
      </c>
      <c r="W1302" s="13">
        <f t="shared" si="1580"/>
        <v>2.1795450876923039E-2</v>
      </c>
      <c r="X1302" s="13">
        <f t="shared" si="1581"/>
        <v>9.8293996182782575E-3</v>
      </c>
      <c r="Y1302" s="13">
        <f t="shared" si="1582"/>
        <v>2.2164509787248004E-3</v>
      </c>
      <c r="Z1302" s="13">
        <f t="shared" si="1583"/>
        <v>4.5541620871720513E-3</v>
      </c>
      <c r="AA1302" s="13">
        <f t="shared" si="1584"/>
        <v>3.4611631862507659E-3</v>
      </c>
      <c r="AB1302" s="13">
        <f t="shared" si="1585"/>
        <v>1.3152420107752935E-3</v>
      </c>
      <c r="AC1302" s="13">
        <f t="shared" si="1586"/>
        <v>7.1376090059494295E-6</v>
      </c>
      <c r="AD1302" s="13">
        <f t="shared" si="1587"/>
        <v>4.1411356666153842E-3</v>
      </c>
      <c r="AE1302" s="13">
        <f t="shared" si="1588"/>
        <v>1.8675859274728721E-3</v>
      </c>
      <c r="AF1302" s="13">
        <f t="shared" si="1589"/>
        <v>4.2112568595771284E-4</v>
      </c>
      <c r="AG1302" s="13">
        <f t="shared" si="1590"/>
        <v>6.330698211865106E-5</v>
      </c>
      <c r="AH1302" s="13">
        <f t="shared" si="1591"/>
        <v>5.1346355868029997E-4</v>
      </c>
      <c r="AI1302" s="13">
        <f t="shared" si="1592"/>
        <v>3.9023230459702877E-4</v>
      </c>
      <c r="AJ1302" s="13">
        <f t="shared" si="1593"/>
        <v>1.4828827574687119E-4</v>
      </c>
      <c r="AK1302" s="13">
        <f t="shared" si="1594"/>
        <v>3.7566363189207461E-5</v>
      </c>
      <c r="AL1302" s="13">
        <f t="shared" si="1595"/>
        <v>9.7856002782148827E-8</v>
      </c>
      <c r="AM1302" s="13">
        <f t="shared" si="1596"/>
        <v>6.2945262132553992E-4</v>
      </c>
      <c r="AN1302" s="13">
        <f t="shared" si="1597"/>
        <v>2.838730609758772E-4</v>
      </c>
      <c r="AO1302" s="13">
        <f t="shared" si="1598"/>
        <v>6.4011104265572502E-5</v>
      </c>
      <c r="AP1302" s="13">
        <f t="shared" si="1599"/>
        <v>9.6226612820349818E-6</v>
      </c>
      <c r="AQ1302" s="13">
        <f t="shared" si="1600"/>
        <v>1.0849165689043158E-6</v>
      </c>
      <c r="AR1302" s="13">
        <f t="shared" si="1601"/>
        <v>4.6312769909575295E-5</v>
      </c>
      <c r="AS1302" s="13">
        <f t="shared" si="1602"/>
        <v>3.5197705131277297E-5</v>
      </c>
      <c r="AT1302" s="13">
        <f t="shared" si="1603"/>
        <v>1.3375127949885397E-5</v>
      </c>
      <c r="AU1302" s="13">
        <f t="shared" si="1604"/>
        <v>3.3883657473043084E-6</v>
      </c>
      <c r="AV1302" s="13">
        <f t="shared" si="1605"/>
        <v>6.4378949198781975E-7</v>
      </c>
      <c r="AW1302" s="13">
        <f t="shared" si="1606"/>
        <v>9.3166482179487608E-10</v>
      </c>
      <c r="AX1302" s="13">
        <f t="shared" si="1607"/>
        <v>7.9730665367901859E-5</v>
      </c>
      <c r="AY1302" s="13">
        <f t="shared" si="1608"/>
        <v>3.5957254390277847E-5</v>
      </c>
      <c r="AZ1302" s="13">
        <f t="shared" si="1609"/>
        <v>8.1080732069725301E-6</v>
      </c>
      <c r="BA1302" s="13">
        <f t="shared" si="1610"/>
        <v>1.2188704290577667E-6</v>
      </c>
      <c r="BB1302" s="13">
        <f t="shared" si="1611"/>
        <v>1.3742276539454691E-7</v>
      </c>
      <c r="BC1302" s="13">
        <f t="shared" si="1612"/>
        <v>1.2395093685738873E-8</v>
      </c>
      <c r="BD1302" s="13">
        <f t="shared" si="1613"/>
        <v>3.4810530374833155E-6</v>
      </c>
      <c r="BE1302" s="13">
        <f t="shared" si="1614"/>
        <v>2.6456003084873251E-6</v>
      </c>
      <c r="BF1302" s="13">
        <f t="shared" si="1615"/>
        <v>1.0053281172251854E-6</v>
      </c>
      <c r="BG1302" s="13">
        <f t="shared" si="1616"/>
        <v>2.546831230303809E-7</v>
      </c>
      <c r="BH1302" s="13">
        <f t="shared" si="1617"/>
        <v>4.8389793375772458E-8</v>
      </c>
      <c r="BI1302" s="13">
        <f t="shared" si="1618"/>
        <v>7.3552485931174298E-9</v>
      </c>
      <c r="BJ1302" s="14">
        <f t="shared" si="1619"/>
        <v>0.39268963914221278</v>
      </c>
      <c r="BK1302" s="14">
        <f t="shared" si="1620"/>
        <v>0.40913548530101468</v>
      </c>
      <c r="BL1302" s="14">
        <f t="shared" si="1621"/>
        <v>0.19364116346925123</v>
      </c>
      <c r="BM1302" s="14">
        <f t="shared" si="1622"/>
        <v>0.12288805929052438</v>
      </c>
      <c r="BN1302" s="14">
        <f t="shared" si="1623"/>
        <v>0.87709643438640095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1.6666666666666701</v>
      </c>
      <c r="F1303" s="10">
        <f>VLOOKUP(B1303,home!$B$2:$E$405,3,FALSE)</f>
        <v>0.6</v>
      </c>
      <c r="G1303" s="10">
        <f>VLOOKUP(C1303,away!$B$2:$E$405,4,FALSE)</f>
        <v>0.67</v>
      </c>
      <c r="H1303" s="10">
        <f>VLOOKUP(A1303,away!$A$2:$E$405,3,FALSE)</f>
        <v>1.38</v>
      </c>
      <c r="I1303" s="10">
        <f>VLOOKUP(C1303,away!$B$2:$E$405,3,FALSE)</f>
        <v>0.97</v>
      </c>
      <c r="J1303" s="10">
        <f>VLOOKUP(B1303,home!$B$2:$E$405,4,FALSE)</f>
        <v>0.6</v>
      </c>
      <c r="K1303" s="12">
        <f t="shared" si="1568"/>
        <v>0.67000000000000137</v>
      </c>
      <c r="L1303" s="12">
        <f t="shared" si="1569"/>
        <v>0.80315999999999987</v>
      </c>
      <c r="M1303" s="13">
        <f t="shared" si="1570"/>
        <v>0.22920006741725349</v>
      </c>
      <c r="N1303" s="13">
        <f t="shared" si="1571"/>
        <v>0.15356404516956013</v>
      </c>
      <c r="O1303" s="13">
        <f t="shared" si="1572"/>
        <v>0.18408432614684125</v>
      </c>
      <c r="P1303" s="13">
        <f t="shared" si="1573"/>
        <v>0.12333649851838388</v>
      </c>
      <c r="Q1303" s="13">
        <f t="shared" si="1574"/>
        <v>5.1443955131802749E-2</v>
      </c>
      <c r="R1303" s="13">
        <f t="shared" si="1575"/>
        <v>7.3924583694048487E-2</v>
      </c>
      <c r="S1303" s="13">
        <f t="shared" si="1576"/>
        <v>1.6592372810129249E-2</v>
      </c>
      <c r="T1303" s="13">
        <f t="shared" si="1577"/>
        <v>4.1317727003658683E-2</v>
      </c>
      <c r="U1303" s="13">
        <f t="shared" si="1578"/>
        <v>4.9529471075012585E-2</v>
      </c>
      <c r="V1303" s="13">
        <f t="shared" si="1579"/>
        <v>9.9207124421587817E-4</v>
      </c>
      <c r="W1303" s="13">
        <f t="shared" si="1580"/>
        <v>1.1489149979435972E-2</v>
      </c>
      <c r="X1303" s="13">
        <f t="shared" si="1581"/>
        <v>9.2276256974837927E-3</v>
      </c>
      <c r="Y1303" s="13">
        <f t="shared" si="1582"/>
        <v>3.7056299275955405E-3</v>
      </c>
      <c r="Z1303" s="13">
        <f t="shared" si="1583"/>
        <v>1.9791089546570662E-2</v>
      </c>
      <c r="AA1303" s="13">
        <f t="shared" si="1584"/>
        <v>1.3260029996202368E-2</v>
      </c>
      <c r="AB1303" s="13">
        <f t="shared" si="1585"/>
        <v>4.442110048727803E-3</v>
      </c>
      <c r="AC1303" s="13">
        <f t="shared" si="1586"/>
        <v>3.3365662508622835E-5</v>
      </c>
      <c r="AD1303" s="13">
        <f t="shared" si="1587"/>
        <v>1.9244326215555291E-3</v>
      </c>
      <c r="AE1303" s="13">
        <f t="shared" si="1588"/>
        <v>1.5456273043285382E-3</v>
      </c>
      <c r="AF1303" s="13">
        <f t="shared" si="1589"/>
        <v>6.2069301287225422E-4</v>
      </c>
      <c r="AG1303" s="13">
        <f t="shared" si="1590"/>
        <v>1.6617193340615991E-4</v>
      </c>
      <c r="AH1303" s="13">
        <f t="shared" si="1591"/>
        <v>3.9738528700559222E-3</v>
      </c>
      <c r="AI1303" s="13">
        <f t="shared" si="1592"/>
        <v>2.6624814229374732E-3</v>
      </c>
      <c r="AJ1303" s="13">
        <f t="shared" si="1593"/>
        <v>8.9193127668405533E-4</v>
      </c>
      <c r="AK1303" s="13">
        <f t="shared" si="1594"/>
        <v>1.9919798512610612E-4</v>
      </c>
      <c r="AL1303" s="13">
        <f t="shared" si="1595"/>
        <v>7.1818547541140559E-7</v>
      </c>
      <c r="AM1303" s="13">
        <f t="shared" si="1596"/>
        <v>2.5787397128844148E-4</v>
      </c>
      <c r="AN1303" s="13">
        <f t="shared" si="1597"/>
        <v>2.071140587800246E-4</v>
      </c>
      <c r="AO1303" s="13">
        <f t="shared" si="1598"/>
        <v>8.3172863724882262E-5</v>
      </c>
      <c r="AP1303" s="13">
        <f t="shared" si="1599"/>
        <v>2.2267039076425478E-5</v>
      </c>
      <c r="AQ1303" s="13">
        <f t="shared" si="1600"/>
        <v>4.4709987761554702E-6</v>
      </c>
      <c r="AR1303" s="13">
        <f t="shared" si="1601"/>
        <v>6.3832793422282296E-4</v>
      </c>
      <c r="AS1303" s="13">
        <f t="shared" si="1602"/>
        <v>4.2767971592929218E-4</v>
      </c>
      <c r="AT1303" s="13">
        <f t="shared" si="1603"/>
        <v>1.4327270483631318E-4</v>
      </c>
      <c r="AU1303" s="13">
        <f t="shared" si="1604"/>
        <v>3.1997570746776682E-5</v>
      </c>
      <c r="AV1303" s="13">
        <f t="shared" si="1605"/>
        <v>5.3595931000851042E-6</v>
      </c>
      <c r="AW1303" s="13">
        <f t="shared" si="1606"/>
        <v>1.0735221030807079E-8</v>
      </c>
      <c r="AX1303" s="13">
        <f t="shared" si="1607"/>
        <v>2.879592679387601E-5</v>
      </c>
      <c r="AY1303" s="13">
        <f t="shared" si="1608"/>
        <v>2.3127736563769447E-5</v>
      </c>
      <c r="AZ1303" s="13">
        <f t="shared" si="1609"/>
        <v>9.2876364492785326E-6</v>
      </c>
      <c r="BA1303" s="13">
        <f t="shared" si="1610"/>
        <v>2.4864860302008486E-6</v>
      </c>
      <c r="BB1303" s="13">
        <f t="shared" si="1611"/>
        <v>4.9926153000402831E-7</v>
      </c>
      <c r="BC1303" s="13">
        <f t="shared" si="1612"/>
        <v>8.0197378087607077E-8</v>
      </c>
      <c r="BD1303" s="13">
        <f t="shared" si="1613"/>
        <v>8.5446577275067031E-5</v>
      </c>
      <c r="BE1303" s="13">
        <f t="shared" si="1614"/>
        <v>5.7249206774295027E-5</v>
      </c>
      <c r="BF1303" s="13">
        <f t="shared" si="1615"/>
        <v>1.9178484269388874E-5</v>
      </c>
      <c r="BG1303" s="13">
        <f t="shared" si="1616"/>
        <v>4.2831948201635241E-6</v>
      </c>
      <c r="BH1303" s="13">
        <f t="shared" si="1617"/>
        <v>7.1743513237739169E-7</v>
      </c>
      <c r="BI1303" s="13">
        <f t="shared" si="1618"/>
        <v>9.6136307738570706E-8</v>
      </c>
      <c r="BJ1303" s="14">
        <f t="shared" si="1619"/>
        <v>0.27564423395809051</v>
      </c>
      <c r="BK1303" s="14">
        <f t="shared" si="1620"/>
        <v>0.37017822157453029</v>
      </c>
      <c r="BL1303" s="14">
        <f t="shared" si="1621"/>
        <v>0.33438159306905041</v>
      </c>
      <c r="BM1303" s="14">
        <f t="shared" si="1622"/>
        <v>0.18441854506900915</v>
      </c>
      <c r="BN1303" s="14">
        <f t="shared" si="1623"/>
        <v>0.81555347607789008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1.6666666666666701</v>
      </c>
      <c r="F1304" s="10">
        <f>VLOOKUP(B1304,home!$B$2:$E$405,3,FALSE)</f>
        <v>0.82</v>
      </c>
      <c r="G1304" s="10">
        <f>VLOOKUP(C1304,away!$B$2:$E$405,4,FALSE)</f>
        <v>0.77</v>
      </c>
      <c r="H1304" s="10">
        <f>VLOOKUP(A1304,away!$A$2:$E$405,3,FALSE)</f>
        <v>1.38</v>
      </c>
      <c r="I1304" s="10">
        <f>VLOOKUP(C1304,away!$B$2:$E$405,3,FALSE)</f>
        <v>1.03</v>
      </c>
      <c r="J1304" s="10">
        <f>VLOOKUP(B1304,home!$B$2:$E$405,4,FALSE)</f>
        <v>0.82</v>
      </c>
      <c r="K1304" s="12">
        <f t="shared" si="1568"/>
        <v>1.0523333333333353</v>
      </c>
      <c r="L1304" s="12">
        <f t="shared" si="1569"/>
        <v>1.165548</v>
      </c>
      <c r="M1304" s="13">
        <f t="shared" si="1570"/>
        <v>0.10883945925524531</v>
      </c>
      <c r="N1304" s="13">
        <f t="shared" si="1571"/>
        <v>0.11453539095627004</v>
      </c>
      <c r="O1304" s="13">
        <f t="shared" si="1572"/>
        <v>0.12685761405603266</v>
      </c>
      <c r="P1304" s="13">
        <f t="shared" si="1573"/>
        <v>0.13349649585829862</v>
      </c>
      <c r="Q1304" s="13">
        <f t="shared" si="1574"/>
        <v>6.0264704874824188E-2</v>
      </c>
      <c r="R1304" s="13">
        <f t="shared" si="1575"/>
        <v>7.3929319173890382E-2</v>
      </c>
      <c r="S1304" s="13">
        <f t="shared" si="1576"/>
        <v>4.0934865278618789E-2</v>
      </c>
      <c r="T1304" s="13">
        <f t="shared" si="1577"/>
        <v>7.0241406237441587E-2</v>
      </c>
      <c r="U1304" s="13">
        <f t="shared" si="1578"/>
        <v>7.7798286877324138E-2</v>
      </c>
      <c r="V1304" s="13">
        <f t="shared" si="1579"/>
        <v>5.5787172027091086E-3</v>
      </c>
      <c r="W1304" s="13">
        <f t="shared" si="1580"/>
        <v>2.1139519254424484E-2</v>
      </c>
      <c r="X1304" s="13">
        <f t="shared" si="1581"/>
        <v>2.4639124387955947E-2</v>
      </c>
      <c r="Y1304" s="13">
        <f t="shared" si="1582"/>
        <v>1.435904107606664E-2</v>
      </c>
      <c r="Z1304" s="13">
        <f t="shared" si="1583"/>
        <v>2.8722723368163207E-2</v>
      </c>
      <c r="AA1304" s="13">
        <f t="shared" si="1584"/>
        <v>3.0225879224430475E-2</v>
      </c>
      <c r="AB1304" s="13">
        <f t="shared" si="1585"/>
        <v>1.5903850118587862E-2</v>
      </c>
      <c r="AC1304" s="13">
        <f t="shared" si="1586"/>
        <v>4.2765923489634103E-4</v>
      </c>
      <c r="AD1304" s="13">
        <f t="shared" si="1587"/>
        <v>5.5614551905181836E-3</v>
      </c>
      <c r="AE1304" s="13">
        <f t="shared" si="1588"/>
        <v>6.482142974398088E-3</v>
      </c>
      <c r="AF1304" s="13">
        <f t="shared" si="1589"/>
        <v>3.7776243897618719E-3</v>
      </c>
      <c r="AG1304" s="13">
        <f t="shared" si="1590"/>
        <v>1.467667517412724E-3</v>
      </c>
      <c r="AH1304" s="13">
        <f t="shared" si="1591"/>
        <v>8.3694281940789646E-3</v>
      </c>
      <c r="AI1304" s="13">
        <f t="shared" si="1592"/>
        <v>8.8074282695691144E-3</v>
      </c>
      <c r="AJ1304" s="13">
        <f t="shared" si="1593"/>
        <v>4.6341751745049573E-3</v>
      </c>
      <c r="AK1304" s="13">
        <f t="shared" si="1594"/>
        <v>1.6255656695457978E-3</v>
      </c>
      <c r="AL1304" s="13">
        <f t="shared" si="1595"/>
        <v>2.09817320559138E-5</v>
      </c>
      <c r="AM1304" s="13">
        <f t="shared" si="1596"/>
        <v>1.1705009357643964E-3</v>
      </c>
      <c r="AN1304" s="13">
        <f t="shared" si="1597"/>
        <v>1.3642750246783207E-3</v>
      </c>
      <c r="AO1304" s="13">
        <f t="shared" si="1598"/>
        <v>7.9506401323188374E-4</v>
      </c>
      <c r="AP1304" s="13">
        <f t="shared" si="1599"/>
        <v>3.0889509016479864E-4</v>
      </c>
      <c r="AQ1304" s="13">
        <f t="shared" si="1600"/>
        <v>9.0008013637850109E-5</v>
      </c>
      <c r="AR1304" s="13">
        <f t="shared" si="1601"/>
        <v>1.9509940585504713E-3</v>
      </c>
      <c r="AS1304" s="13">
        <f t="shared" si="1602"/>
        <v>2.0530960809479501E-3</v>
      </c>
      <c r="AT1304" s="13">
        <f t="shared" si="1603"/>
        <v>1.0802707212587816E-3</v>
      </c>
      <c r="AU1304" s="13">
        <f t="shared" si="1604"/>
        <v>3.7893496300155338E-4</v>
      </c>
      <c r="AV1304" s="13">
        <f t="shared" si="1605"/>
        <v>9.969147318299217E-5</v>
      </c>
      <c r="AW1304" s="13">
        <f t="shared" si="1606"/>
        <v>7.1486218878615603E-7</v>
      </c>
      <c r="AX1304" s="13">
        <f t="shared" si="1607"/>
        <v>2.0529285856712249E-4</v>
      </c>
      <c r="AY1304" s="13">
        <f t="shared" si="1608"/>
        <v>2.3927868071719246E-4</v>
      </c>
      <c r="AZ1304" s="13">
        <f t="shared" si="1609"/>
        <v>1.3944539387628115E-4</v>
      </c>
      <c r="BA1304" s="13">
        <f t="shared" si="1610"/>
        <v>5.4176766647237262E-5</v>
      </c>
      <c r="BB1304" s="13">
        <f t="shared" si="1611"/>
        <v>1.5786405503038511E-5</v>
      </c>
      <c r="BC1304" s="13">
        <f t="shared" si="1612"/>
        <v>3.6799626722511089E-6</v>
      </c>
      <c r="BD1304" s="13">
        <f t="shared" si="1613"/>
        <v>3.789962038258975E-4</v>
      </c>
      <c r="BE1304" s="13">
        <f t="shared" si="1614"/>
        <v>3.9883033849278694E-4</v>
      </c>
      <c r="BF1304" s="13">
        <f t="shared" si="1615"/>
        <v>2.0985122977028843E-4</v>
      </c>
      <c r="BG1304" s="13">
        <f t="shared" si="1616"/>
        <v>7.3611148042755772E-5</v>
      </c>
      <c r="BH1304" s="13">
        <f t="shared" si="1617"/>
        <v>1.9365866197581698E-5</v>
      </c>
      <c r="BI1304" s="13">
        <f t="shared" si="1618"/>
        <v>4.075869305717703E-6</v>
      </c>
      <c r="BJ1304" s="14">
        <f t="shared" si="1619"/>
        <v>0.32685448000453415</v>
      </c>
      <c r="BK1304" s="14">
        <f t="shared" si="1620"/>
        <v>0.28953745724254126</v>
      </c>
      <c r="BL1304" s="14">
        <f t="shared" si="1621"/>
        <v>0.3547992647105413</v>
      </c>
      <c r="BM1304" s="14">
        <f t="shared" si="1622"/>
        <v>0.38175237733269035</v>
      </c>
      <c r="BN1304" s="14">
        <f t="shared" si="1623"/>
        <v>0.61792298417456115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1.6666666666666701</v>
      </c>
      <c r="F1305" s="10">
        <f>VLOOKUP(B1305,home!$B$2:$E$405,3,FALSE)</f>
        <v>1.2</v>
      </c>
      <c r="G1305" s="10">
        <f>VLOOKUP(C1305,away!$B$2:$E$405,4,FALSE)</f>
        <v>1.07</v>
      </c>
      <c r="H1305" s="10">
        <f>VLOOKUP(A1305,away!$A$2:$E$405,3,FALSE)</f>
        <v>1.38</v>
      </c>
      <c r="I1305" s="10">
        <f>VLOOKUP(C1305,away!$B$2:$E$405,3,FALSE)</f>
        <v>0.33</v>
      </c>
      <c r="J1305" s="10">
        <f>VLOOKUP(B1305,home!$B$2:$E$405,4,FALSE)</f>
        <v>1.2</v>
      </c>
      <c r="K1305" s="12">
        <f t="shared" si="1568"/>
        <v>2.1400000000000046</v>
      </c>
      <c r="L1305" s="12">
        <f t="shared" si="1569"/>
        <v>0.54647999999999997</v>
      </c>
      <c r="M1305" s="13">
        <f t="shared" si="1570"/>
        <v>6.8120301308208744E-2</v>
      </c>
      <c r="N1305" s="13">
        <f t="shared" si="1571"/>
        <v>0.14577744479956706</v>
      </c>
      <c r="O1305" s="13">
        <f t="shared" si="1572"/>
        <v>3.7226382258909917E-2</v>
      </c>
      <c r="P1305" s="13">
        <f t="shared" si="1573"/>
        <v>7.9664458034067395E-2</v>
      </c>
      <c r="Q1305" s="13">
        <f t="shared" si="1574"/>
        <v>0.15598186593553706</v>
      </c>
      <c r="R1305" s="13">
        <f t="shared" si="1575"/>
        <v>1.0171736688424542E-2</v>
      </c>
      <c r="S1305" s="13">
        <f t="shared" si="1576"/>
        <v>2.3291242669154617E-2</v>
      </c>
      <c r="T1305" s="13">
        <f t="shared" si="1577"/>
        <v>8.524097009645229E-2</v>
      </c>
      <c r="U1305" s="13">
        <f t="shared" si="1578"/>
        <v>2.1767516513228568E-2</v>
      </c>
      <c r="V1305" s="13">
        <f t="shared" si="1579"/>
        <v>3.0264827054240929E-3</v>
      </c>
      <c r="W1305" s="13">
        <f t="shared" si="1580"/>
        <v>0.11126706436735001</v>
      </c>
      <c r="X1305" s="13">
        <f t="shared" si="1581"/>
        <v>6.0805225335469427E-2</v>
      </c>
      <c r="Y1305" s="13">
        <f t="shared" si="1582"/>
        <v>1.661441977066366E-2</v>
      </c>
      <c r="Z1305" s="13">
        <f t="shared" si="1583"/>
        <v>1.8528835551634146E-3</v>
      </c>
      <c r="AA1305" s="13">
        <f t="shared" si="1584"/>
        <v>3.9651708080497162E-3</v>
      </c>
      <c r="AB1305" s="13">
        <f t="shared" si="1585"/>
        <v>4.2427327646132051E-3</v>
      </c>
      <c r="AC1305" s="13">
        <f t="shared" si="1586"/>
        <v>2.2121076596004667E-4</v>
      </c>
      <c r="AD1305" s="13">
        <f t="shared" si="1587"/>
        <v>5.9527879436532413E-2</v>
      </c>
      <c r="AE1305" s="13">
        <f t="shared" si="1588"/>
        <v>3.253079555447623E-2</v>
      </c>
      <c r="AF1305" s="13">
        <f t="shared" si="1589"/>
        <v>8.8887145773050829E-3</v>
      </c>
      <c r="AG1305" s="13">
        <f t="shared" si="1590"/>
        <v>1.6191682474018939E-3</v>
      </c>
      <c r="AH1305" s="13">
        <f t="shared" si="1591"/>
        <v>2.5314095130642562E-4</v>
      </c>
      <c r="AI1305" s="13">
        <f t="shared" si="1592"/>
        <v>5.4172163579575209E-4</v>
      </c>
      <c r="AJ1305" s="13">
        <f t="shared" si="1593"/>
        <v>5.7964215030145596E-4</v>
      </c>
      <c r="AK1305" s="13">
        <f t="shared" si="1594"/>
        <v>4.1347806721503942E-4</v>
      </c>
      <c r="AL1305" s="13">
        <f t="shared" si="1595"/>
        <v>1.0347949403086065E-5</v>
      </c>
      <c r="AM1305" s="13">
        <f t="shared" si="1596"/>
        <v>2.5477932398835921E-2</v>
      </c>
      <c r="AN1305" s="13">
        <f t="shared" si="1597"/>
        <v>1.3923180497315854E-2</v>
      </c>
      <c r="AO1305" s="13">
        <f t="shared" si="1598"/>
        <v>3.8043698390865825E-3</v>
      </c>
      <c r="AP1305" s="13">
        <f t="shared" si="1599"/>
        <v>6.9300400988801195E-4</v>
      </c>
      <c r="AQ1305" s="13">
        <f t="shared" si="1600"/>
        <v>9.4678207830900158E-5</v>
      </c>
      <c r="AR1305" s="13">
        <f t="shared" si="1601"/>
        <v>2.7667293413987098E-5</v>
      </c>
      <c r="AS1305" s="13">
        <f t="shared" si="1602"/>
        <v>5.920800790593252E-5</v>
      </c>
      <c r="AT1305" s="13">
        <f t="shared" si="1603"/>
        <v>6.3352568459347939E-5</v>
      </c>
      <c r="AU1305" s="13">
        <f t="shared" si="1604"/>
        <v>4.5191498834334951E-5</v>
      </c>
      <c r="AV1305" s="13">
        <f t="shared" si="1605"/>
        <v>2.4177451876369265E-5</v>
      </c>
      <c r="AW1305" s="13">
        <f t="shared" si="1606"/>
        <v>3.3615520594913195E-7</v>
      </c>
      <c r="AX1305" s="13">
        <f t="shared" si="1607"/>
        <v>9.0871292222514943E-3</v>
      </c>
      <c r="AY1305" s="13">
        <f t="shared" si="1608"/>
        <v>4.9659343773759967E-3</v>
      </c>
      <c r="AZ1305" s="13">
        <f t="shared" si="1609"/>
        <v>1.3568919092742167E-3</v>
      </c>
      <c r="BA1305" s="13">
        <f t="shared" si="1610"/>
        <v>2.4717143019339135E-4</v>
      </c>
      <c r="BB1305" s="13">
        <f t="shared" si="1611"/>
        <v>3.3768560793021117E-5</v>
      </c>
      <c r="BC1305" s="13">
        <f t="shared" si="1612"/>
        <v>3.6907686204340362E-6</v>
      </c>
      <c r="BD1305" s="13">
        <f t="shared" si="1613"/>
        <v>2.5199370841459443E-6</v>
      </c>
      <c r="BE1305" s="13">
        <f t="shared" si="1614"/>
        <v>5.392665360072333E-6</v>
      </c>
      <c r="BF1305" s="13">
        <f t="shared" si="1615"/>
        <v>5.7701519352774084E-6</v>
      </c>
      <c r="BG1305" s="13">
        <f t="shared" si="1616"/>
        <v>4.1160417138312265E-6</v>
      </c>
      <c r="BH1305" s="13">
        <f t="shared" si="1617"/>
        <v>2.2020823168997119E-6</v>
      </c>
      <c r="BI1305" s="13">
        <f t="shared" si="1618"/>
        <v>9.424912316330785E-7</v>
      </c>
      <c r="BJ1305" s="14">
        <f t="shared" si="1619"/>
        <v>0.73794129934222108</v>
      </c>
      <c r="BK1305" s="14">
        <f t="shared" si="1620"/>
        <v>0.17929997780959397</v>
      </c>
      <c r="BL1305" s="14">
        <f t="shared" si="1621"/>
        <v>7.9402062027976422E-2</v>
      </c>
      <c r="BM1305" s="14">
        <f t="shared" si="1622"/>
        <v>0.49658843548806997</v>
      </c>
      <c r="BN1305" s="14">
        <f t="shared" si="1623"/>
        <v>0.49694218902471465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1.38</v>
      </c>
      <c r="F1306" s="10">
        <f>VLOOKUP(B1306,home!$B$2:$E$405,3,FALSE)</f>
        <v>1.18</v>
      </c>
      <c r="G1306" s="10">
        <f>VLOOKUP(C1306,away!$B$2:$E$405,4,FALSE)</f>
        <v>1.36</v>
      </c>
      <c r="H1306" s="10">
        <f>VLOOKUP(A1306,away!$A$2:$E$405,3,FALSE)</f>
        <v>1.17333333333333</v>
      </c>
      <c r="I1306" s="10">
        <f>VLOOKUP(C1306,away!$B$2:$E$405,3,FALSE)</f>
        <v>1.18</v>
      </c>
      <c r="J1306" s="10">
        <f>VLOOKUP(B1306,home!$B$2:$E$405,4,FALSE)</f>
        <v>1.18</v>
      </c>
      <c r="K1306" s="12">
        <f t="shared" si="1568"/>
        <v>2.2146240000000001</v>
      </c>
      <c r="L1306" s="12">
        <f t="shared" si="1569"/>
        <v>1.6337493333333286</v>
      </c>
      <c r="M1306" s="13">
        <f t="shared" si="1570"/>
        <v>2.1314379645152915E-2</v>
      </c>
      <c r="N1306" s="13">
        <f t="shared" si="1571"/>
        <v>4.7203336707267139E-2</v>
      </c>
      <c r="O1306" s="13">
        <f t="shared" si="1572"/>
        <v>3.4822353535682048E-2</v>
      </c>
      <c r="P1306" s="13">
        <f t="shared" si="1573"/>
        <v>7.7118419876606323E-2</v>
      </c>
      <c r="Q1306" s="13">
        <f t="shared" si="1574"/>
        <v>5.2268821175997397E-2</v>
      </c>
      <c r="R1306" s="13">
        <f t="shared" si="1575"/>
        <v>2.8445498437009019E-2</v>
      </c>
      <c r="S1306" s="13">
        <f t="shared" si="1576"/>
        <v>6.9756319246394416E-2</v>
      </c>
      <c r="T1306" s="13">
        <f t="shared" si="1577"/>
        <v>8.5394151750404712E-2</v>
      </c>
      <c r="U1306" s="13">
        <f t="shared" si="1578"/>
        <v>6.2996083530562672E-2</v>
      </c>
      <c r="V1306" s="13">
        <f t="shared" si="1579"/>
        <v>2.8043129183465413E-2</v>
      </c>
      <c r="W1306" s="13">
        <f t="shared" si="1580"/>
        <v>3.8585261942690692E-2</v>
      </c>
      <c r="X1306" s="13">
        <f t="shared" si="1581"/>
        <v>6.3038645975362767E-2</v>
      </c>
      <c r="Y1306" s="13">
        <f t="shared" si="1582"/>
        <v>5.1494672918242335E-2</v>
      </c>
      <c r="Z1306" s="13">
        <f t="shared" si="1583"/>
        <v>1.5490938035932577E-2</v>
      </c>
      <c r="AA1306" s="13">
        <f t="shared" si="1584"/>
        <v>3.4306603156889152E-2</v>
      </c>
      <c r="AB1306" s="13">
        <f t="shared" si="1585"/>
        <v>3.7988113354861248E-2</v>
      </c>
      <c r="AC1306" s="13">
        <f t="shared" si="1586"/>
        <v>6.3414988115669891E-3</v>
      </c>
      <c r="AD1306" s="13">
        <f t="shared" si="1587"/>
        <v>2.1362961786142356E-2</v>
      </c>
      <c r="AE1306" s="13">
        <f t="shared" si="1588"/>
        <v>3.4901724576135454E-2</v>
      </c>
      <c r="AF1306" s="13">
        <f t="shared" si="1589"/>
        <v>2.8510334629222381E-2</v>
      </c>
      <c r="AG1306" s="13">
        <f t="shared" si="1590"/>
        <v>1.5526246731200729E-2</v>
      </c>
      <c r="AH1306" s="13">
        <f t="shared" si="1591"/>
        <v>6.327077422228186E-3</v>
      </c>
      <c r="AI1306" s="13">
        <f t="shared" si="1592"/>
        <v>1.4012097509124676E-2</v>
      </c>
      <c r="AJ1306" s="13">
        <f t="shared" si="1593"/>
        <v>1.5515763717023866E-2</v>
      </c>
      <c r="AK1306" s="13">
        <f t="shared" si="1594"/>
        <v>1.1453860902016754E-2</v>
      </c>
      <c r="AL1306" s="13">
        <f t="shared" si="1595"/>
        <v>9.1777734306921002E-4</v>
      </c>
      <c r="AM1306" s="13">
        <f t="shared" si="1596"/>
        <v>9.462185576534745E-3</v>
      </c>
      <c r="AN1306" s="13">
        <f t="shared" si="1597"/>
        <v>1.5458839377539876E-2</v>
      </c>
      <c r="AO1306" s="13">
        <f t="shared" si="1598"/>
        <v>1.2627934263581395E-2</v>
      </c>
      <c r="AP1306" s="13">
        <f t="shared" si="1599"/>
        <v>6.8769597281677355E-3</v>
      </c>
      <c r="AQ1306" s="13">
        <f t="shared" si="1600"/>
        <v>2.8088070928135459E-3</v>
      </c>
      <c r="AR1306" s="13">
        <f t="shared" si="1601"/>
        <v>2.0673717041027285E-3</v>
      </c>
      <c r="AS1306" s="13">
        <f t="shared" si="1602"/>
        <v>4.5784509928268021E-3</v>
      </c>
      <c r="AT1306" s="13">
        <f t="shared" si="1603"/>
        <v>5.0697737257690322E-3</v>
      </c>
      <c r="AU1306" s="13">
        <f t="shared" si="1604"/>
        <v>3.7425475225525062E-3</v>
      </c>
      <c r="AV1306" s="13">
        <f t="shared" si="1605"/>
        <v>2.0720838911463305E-3</v>
      </c>
      <c r="AW1306" s="13">
        <f t="shared" si="1606"/>
        <v>9.2240204440968411E-5</v>
      </c>
      <c r="AX1306" s="13">
        <f t="shared" si="1607"/>
        <v>3.4925305450412788E-3</v>
      </c>
      <c r="AY1306" s="13">
        <f t="shared" si="1608"/>
        <v>5.7059194496074765E-3</v>
      </c>
      <c r="AZ1306" s="13">
        <f t="shared" si="1609"/>
        <v>4.661021048424945E-3</v>
      </c>
      <c r="BA1306" s="13">
        <f t="shared" si="1610"/>
        <v>2.5383133435056228E-3</v>
      </c>
      <c r="BB1306" s="13">
        <f t="shared" si="1611"/>
        <v>1.0367419331858505E-3</v>
      </c>
      <c r="BC1306" s="13">
        <f t="shared" si="1612"/>
        <v>3.3875528843621756E-4</v>
      </c>
      <c r="BD1306" s="13">
        <f t="shared" si="1613"/>
        <v>5.6292785722167067E-4</v>
      </c>
      <c r="BE1306" s="13">
        <f t="shared" si="1614"/>
        <v>1.2466735428716853E-3</v>
      </c>
      <c r="BF1306" s="13">
        <f t="shared" si="1615"/>
        <v>1.3804565741043317E-3</v>
      </c>
      <c r="BG1306" s="13">
        <f t="shared" si="1616"/>
        <v>1.0190640866564106E-3</v>
      </c>
      <c r="BH1306" s="13">
        <f t="shared" si="1617"/>
        <v>5.6421094596184173E-4</v>
      </c>
      <c r="BI1306" s="13">
        <f t="shared" si="1618"/>
        <v>2.4990302039795952E-4</v>
      </c>
      <c r="BJ1306" s="14">
        <f t="shared" si="1619"/>
        <v>0.50329416583950437</v>
      </c>
      <c r="BK1306" s="14">
        <f t="shared" si="1620"/>
        <v>0.20919744355586273</v>
      </c>
      <c r="BL1306" s="14">
        <f t="shared" si="1621"/>
        <v>0.26842091542900892</v>
      </c>
      <c r="BM1306" s="14">
        <f t="shared" si="1622"/>
        <v>0.72961697423742766</v>
      </c>
      <c r="BN1306" s="14">
        <f t="shared" si="1623"/>
        <v>0.26117280937771481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1.38</v>
      </c>
      <c r="F1307" s="10">
        <f>VLOOKUP(B1307,home!$B$2:$E$405,3,FALSE)</f>
        <v>1</v>
      </c>
      <c r="G1307" s="10">
        <f>VLOOKUP(C1307,away!$B$2:$E$405,4,FALSE)</f>
        <v>0.54</v>
      </c>
      <c r="H1307" s="10">
        <f>VLOOKUP(A1307,away!$A$2:$E$405,3,FALSE)</f>
        <v>1.17333333333333</v>
      </c>
      <c r="I1307" s="10">
        <f>VLOOKUP(C1307,away!$B$2:$E$405,3,FALSE)</f>
        <v>0.72</v>
      </c>
      <c r="J1307" s="10">
        <f>VLOOKUP(B1307,home!$B$2:$E$405,4,FALSE)</f>
        <v>1</v>
      </c>
      <c r="K1307" s="12">
        <f t="shared" si="1568"/>
        <v>0.74519999999999997</v>
      </c>
      <c r="L1307" s="12">
        <f t="shared" si="1569"/>
        <v>0.84479999999999755</v>
      </c>
      <c r="M1307" s="13">
        <f t="shared" si="1570"/>
        <v>0.20392561173421392</v>
      </c>
      <c r="N1307" s="13">
        <f t="shared" si="1571"/>
        <v>0.1519653658643362</v>
      </c>
      <c r="O1307" s="13">
        <f t="shared" si="1572"/>
        <v>0.17227635679306344</v>
      </c>
      <c r="P1307" s="13">
        <f t="shared" si="1573"/>
        <v>0.12838034108219087</v>
      </c>
      <c r="Q1307" s="13">
        <f t="shared" si="1574"/>
        <v>5.6622295321051661E-2</v>
      </c>
      <c r="R1307" s="13">
        <f t="shared" si="1575"/>
        <v>7.2769533109389772E-2</v>
      </c>
      <c r="S1307" s="13">
        <f t="shared" si="1576"/>
        <v>2.0205299172843486E-2</v>
      </c>
      <c r="T1307" s="13">
        <f t="shared" si="1577"/>
        <v>4.7834515087224305E-2</v>
      </c>
      <c r="U1307" s="13">
        <f t="shared" si="1578"/>
        <v>5.422785607311726E-2</v>
      </c>
      <c r="V1307" s="13">
        <f t="shared" si="1579"/>
        <v>1.4133493621728615E-3</v>
      </c>
      <c r="W1307" s="13">
        <f t="shared" si="1580"/>
        <v>1.4064978157749234E-2</v>
      </c>
      <c r="X1307" s="13">
        <f t="shared" si="1581"/>
        <v>1.1882093547666521E-2</v>
      </c>
      <c r="Y1307" s="13">
        <f t="shared" si="1582"/>
        <v>5.0189963145343226E-3</v>
      </c>
      <c r="Z1307" s="13">
        <f t="shared" si="1583"/>
        <v>2.0491900523604105E-2</v>
      </c>
      <c r="AA1307" s="13">
        <f t="shared" si="1584"/>
        <v>1.5270564270189779E-2</v>
      </c>
      <c r="AB1307" s="13">
        <f t="shared" si="1585"/>
        <v>5.6898122470727102E-3</v>
      </c>
      <c r="AC1307" s="13">
        <f t="shared" si="1586"/>
        <v>5.561043547969605E-5</v>
      </c>
      <c r="AD1307" s="13">
        <f t="shared" si="1587"/>
        <v>2.6203054307886819E-3</v>
      </c>
      <c r="AE1307" s="13">
        <f t="shared" si="1588"/>
        <v>2.2136340279302726E-3</v>
      </c>
      <c r="AF1307" s="13">
        <f t="shared" si="1589"/>
        <v>9.3503901339774421E-4</v>
      </c>
      <c r="AG1307" s="13">
        <f t="shared" si="1590"/>
        <v>2.6330698617280405E-4</v>
      </c>
      <c r="AH1307" s="13">
        <f t="shared" si="1591"/>
        <v>4.3278893905851741E-3</v>
      </c>
      <c r="AI1307" s="13">
        <f t="shared" si="1592"/>
        <v>3.2251431738640713E-3</v>
      </c>
      <c r="AJ1307" s="13">
        <f t="shared" si="1593"/>
        <v>1.2016883465817527E-3</v>
      </c>
      <c r="AK1307" s="13">
        <f t="shared" si="1594"/>
        <v>2.9849938529090744E-4</v>
      </c>
      <c r="AL1307" s="13">
        <f t="shared" si="1595"/>
        <v>1.4003707751859101E-6</v>
      </c>
      <c r="AM1307" s="13">
        <f t="shared" si="1596"/>
        <v>3.9053032140474536E-4</v>
      </c>
      <c r="AN1307" s="13">
        <f t="shared" si="1597"/>
        <v>3.2992001552272795E-4</v>
      </c>
      <c r="AO1307" s="13">
        <f t="shared" si="1598"/>
        <v>1.3935821455679986E-4</v>
      </c>
      <c r="AP1307" s="13">
        <f t="shared" si="1599"/>
        <v>3.9243273219194736E-5</v>
      </c>
      <c r="AQ1307" s="13">
        <f t="shared" si="1600"/>
        <v>8.2881793038939023E-6</v>
      </c>
      <c r="AR1307" s="13">
        <f t="shared" si="1601"/>
        <v>7.3124019143326916E-4</v>
      </c>
      <c r="AS1307" s="13">
        <f t="shared" si="1602"/>
        <v>5.4492019065607215E-4</v>
      </c>
      <c r="AT1307" s="13">
        <f t="shared" si="1603"/>
        <v>2.0303726303845242E-4</v>
      </c>
      <c r="AU1307" s="13">
        <f t="shared" si="1604"/>
        <v>5.0434456138751592E-5</v>
      </c>
      <c r="AV1307" s="13">
        <f t="shared" si="1605"/>
        <v>9.3959391786494207E-6</v>
      </c>
      <c r="AW1307" s="13">
        <f t="shared" si="1606"/>
        <v>2.4488787879154984E-8</v>
      </c>
      <c r="AX1307" s="13">
        <f t="shared" si="1607"/>
        <v>4.8503865918469347E-5</v>
      </c>
      <c r="AY1307" s="13">
        <f t="shared" si="1608"/>
        <v>4.0976065927922791E-5</v>
      </c>
      <c r="AZ1307" s="13">
        <f t="shared" si="1609"/>
        <v>1.7308290247954534E-5</v>
      </c>
      <c r="BA1307" s="13">
        <f t="shared" si="1610"/>
        <v>4.8740145338239838E-6</v>
      </c>
      <c r="BB1307" s="13">
        <f t="shared" si="1611"/>
        <v>1.0293918695436222E-6</v>
      </c>
      <c r="BC1307" s="13">
        <f t="shared" si="1612"/>
        <v>1.7392605027808996E-7</v>
      </c>
      <c r="BD1307" s="13">
        <f t="shared" si="1613"/>
        <v>1.0295861895380394E-4</v>
      </c>
      <c r="BE1307" s="13">
        <f t="shared" si="1614"/>
        <v>7.6724762844374697E-5</v>
      </c>
      <c r="BF1307" s="13">
        <f t="shared" si="1615"/>
        <v>2.8587646635814002E-5</v>
      </c>
      <c r="BG1307" s="13">
        <f t="shared" si="1616"/>
        <v>7.1011714243362005E-6</v>
      </c>
      <c r="BH1307" s="13">
        <f t="shared" si="1617"/>
        <v>1.322948236353834E-6</v>
      </c>
      <c r="BI1307" s="13">
        <f t="shared" si="1618"/>
        <v>1.9717220514617548E-7</v>
      </c>
      <c r="BJ1307" s="14">
        <f t="shared" si="1619"/>
        <v>0.29444073530940701</v>
      </c>
      <c r="BK1307" s="14">
        <f t="shared" si="1620"/>
        <v>0.35402258822360388</v>
      </c>
      <c r="BL1307" s="14">
        <f t="shared" si="1621"/>
        <v>0.33104326314989985</v>
      </c>
      <c r="BM1307" s="14">
        <f t="shared" si="1622"/>
        <v>0.21401803172512915</v>
      </c>
      <c r="BN1307" s="14">
        <f t="shared" si="1623"/>
        <v>0.78593950390424583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1.6850393700787401</v>
      </c>
      <c r="F1308" s="10">
        <f>VLOOKUP(B1308,home!$B$2:$E$405,3,FALSE)</f>
        <v>1.02</v>
      </c>
      <c r="G1308" s="10">
        <f>VLOOKUP(C1308,away!$B$2:$E$405,4,FALSE)</f>
        <v>0.85</v>
      </c>
      <c r="H1308" s="10">
        <f>VLOOKUP(A1308,away!$A$2:$E$405,3,FALSE)</f>
        <v>1.2913385826771699</v>
      </c>
      <c r="I1308" s="10">
        <f>VLOOKUP(C1308,away!$B$2:$E$405,3,FALSE)</f>
        <v>1.1000000000000001</v>
      </c>
      <c r="J1308" s="10">
        <f>VLOOKUP(B1308,home!$B$2:$E$405,4,FALSE)</f>
        <v>1.02</v>
      </c>
      <c r="K1308" s="12">
        <f t="shared" si="1568"/>
        <v>1.4609291338582677</v>
      </c>
      <c r="L1308" s="12">
        <f t="shared" si="1569"/>
        <v>1.4488818897637847</v>
      </c>
      <c r="M1308" s="13">
        <f t="shared" si="1570"/>
        <v>5.448602546808845E-2</v>
      </c>
      <c r="N1308" s="13">
        <f t="shared" si="1571"/>
        <v>7.9600221994473988E-2</v>
      </c>
      <c r="O1308" s="13">
        <f t="shared" si="1572"/>
        <v>7.8943815545921697E-2</v>
      </c>
      <c r="P1308" s="13">
        <f t="shared" si="1573"/>
        <v>0.11533132006897023</v>
      </c>
      <c r="Q1308" s="13">
        <f t="shared" si="1574"/>
        <v>5.8145141686656361E-2</v>
      </c>
      <c r="R1308" s="13">
        <f t="shared" si="1575"/>
        <v>5.7190132326669342E-2</v>
      </c>
      <c r="S1308" s="13">
        <f t="shared" si="1576"/>
        <v>6.1030848160514184E-2</v>
      </c>
      <c r="T1308" s="13">
        <f t="shared" si="1577"/>
        <v>8.4245442767545684E-2</v>
      </c>
      <c r="U1308" s="13">
        <f t="shared" si="1578"/>
        <v>8.3550730485240768E-2</v>
      </c>
      <c r="V1308" s="13">
        <f t="shared" si="1579"/>
        <v>1.4353870705196734E-2</v>
      </c>
      <c r="W1308" s="13">
        <f t="shared" si="1580"/>
        <v>2.8315310494117708E-2</v>
      </c>
      <c r="X1308" s="13">
        <f t="shared" si="1581"/>
        <v>4.1025540577965584E-2</v>
      </c>
      <c r="Y1308" s="13">
        <f t="shared" si="1582"/>
        <v>2.9720581380591811E-2</v>
      </c>
      <c r="Z1308" s="13">
        <f t="shared" si="1583"/>
        <v>2.7620582333768521E-2</v>
      </c>
      <c r="AA1308" s="13">
        <f t="shared" si="1584"/>
        <v>4.0351713425533418E-2</v>
      </c>
      <c r="AB1308" s="13">
        <f t="shared" si="1585"/>
        <v>2.9475496872230788E-2</v>
      </c>
      <c r="AC1308" s="13">
        <f t="shared" si="1586"/>
        <v>1.8989397307700841E-3</v>
      </c>
      <c r="AD1308" s="13">
        <f t="shared" si="1587"/>
        <v>1.0341665508774829E-2</v>
      </c>
      <c r="AE1308" s="13">
        <f t="shared" si="1588"/>
        <v>1.4983851865658626E-2</v>
      </c>
      <c r="AF1308" s="13">
        <f t="shared" si="1589"/>
        <v>1.0854915803528042E-2</v>
      </c>
      <c r="AG1308" s="13">
        <f t="shared" si="1590"/>
        <v>5.2424969742141583E-3</v>
      </c>
      <c r="AH1308" s="13">
        <f t="shared" si="1591"/>
        <v>1.0004740382031689E-2</v>
      </c>
      <c r="AI1308" s="13">
        <f t="shared" si="1592"/>
        <v>1.4616216700798391E-2</v>
      </c>
      <c r="AJ1308" s="13">
        <f t="shared" si="1593"/>
        <v>1.0676628402491072E-2</v>
      </c>
      <c r="AK1308" s="13">
        <f t="shared" si="1594"/>
        <v>5.1992658281926202E-3</v>
      </c>
      <c r="AL1308" s="13">
        <f t="shared" si="1595"/>
        <v>1.6078047462602879E-4</v>
      </c>
      <c r="AM1308" s="13">
        <f t="shared" si="1596"/>
        <v>3.0216880868772678E-3</v>
      </c>
      <c r="AN1308" s="13">
        <f t="shared" si="1597"/>
        <v>4.3780691455914504E-3</v>
      </c>
      <c r="AO1308" s="13">
        <f t="shared" si="1598"/>
        <v>3.1716525485905298E-3</v>
      </c>
      <c r="AP1308" s="13">
        <f t="shared" si="1599"/>
        <v>1.5317833127586565E-3</v>
      </c>
      <c r="AQ1308" s="13">
        <f t="shared" si="1600"/>
        <v>5.5484327522459839E-4</v>
      </c>
      <c r="AR1308" s="13">
        <f t="shared" si="1601"/>
        <v>2.8991374302628249E-3</v>
      </c>
      <c r="AS1308" s="13">
        <f t="shared" si="1602"/>
        <v>4.2354343349299533E-3</v>
      </c>
      <c r="AT1308" s="13">
        <f t="shared" si="1603"/>
        <v>3.0938347072213927E-3</v>
      </c>
      <c r="AU1308" s="13">
        <f t="shared" si="1604"/>
        <v>1.5066244197071987E-3</v>
      </c>
      <c r="AV1308" s="13">
        <f t="shared" si="1605"/>
        <v>5.5026787713313848E-4</v>
      </c>
      <c r="AW1308" s="13">
        <f t="shared" si="1606"/>
        <v>9.4535067685463475E-6</v>
      </c>
      <c r="AX1308" s="13">
        <f t="shared" si="1607"/>
        <v>7.3574535992524184E-4</v>
      </c>
      <c r="AY1308" s="13">
        <f t="shared" si="1608"/>
        <v>1.0660081274734203E-3</v>
      </c>
      <c r="AZ1308" s="13">
        <f t="shared" si="1609"/>
        <v>7.722599351186215E-4</v>
      </c>
      <c r="BA1308" s="13">
        <f t="shared" si="1610"/>
        <v>3.729711447278419E-4</v>
      </c>
      <c r="BB1308" s="13">
        <f t="shared" si="1611"/>
        <v>1.3509778425015945E-4</v>
      </c>
      <c r="BC1308" s="13">
        <f t="shared" si="1612"/>
        <v>3.9148146589454224E-5</v>
      </c>
      <c r="BD1308" s="13">
        <f t="shared" si="1613"/>
        <v>7.0008461977402053E-4</v>
      </c>
      <c r="BE1308" s="13">
        <f t="shared" si="1614"/>
        <v>1.0227740171939545E-3</v>
      </c>
      <c r="BF1308" s="13">
        <f t="shared" si="1615"/>
        <v>7.4710017953595262E-4</v>
      </c>
      <c r="BG1308" s="13">
        <f t="shared" si="1616"/>
        <v>3.6382013939827184E-4</v>
      </c>
      <c r="BH1308" s="13">
        <f t="shared" si="1617"/>
        <v>1.3287886028282792E-4</v>
      </c>
      <c r="BI1308" s="13">
        <f t="shared" si="1618"/>
        <v>3.8825319652213128E-5</v>
      </c>
      <c r="BJ1308" s="14">
        <f t="shared" si="1619"/>
        <v>0.37825443592065411</v>
      </c>
      <c r="BK1308" s="14">
        <f t="shared" si="1620"/>
        <v>0.24832779273563912</v>
      </c>
      <c r="BL1308" s="14">
        <f t="shared" si="1621"/>
        <v>0.34529952187420154</v>
      </c>
      <c r="BM1308" s="14">
        <f t="shared" si="1622"/>
        <v>0.55474912115277808</v>
      </c>
      <c r="BN1308" s="14">
        <f t="shared" si="1623"/>
        <v>0.44369665709078004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1.6850393700787401</v>
      </c>
      <c r="F1309" s="10">
        <f>VLOOKUP(B1309,home!$B$2:$E$405,3,FALSE)</f>
        <v>0.68</v>
      </c>
      <c r="G1309" s="10">
        <f>VLOOKUP(C1309,away!$B$2:$E$405,4,FALSE)</f>
        <v>0.85</v>
      </c>
      <c r="H1309" s="10">
        <f>VLOOKUP(A1309,away!$A$2:$E$405,3,FALSE)</f>
        <v>1.2913385826771699</v>
      </c>
      <c r="I1309" s="10">
        <f>VLOOKUP(C1309,away!$B$2:$E$405,3,FALSE)</f>
        <v>0.59</v>
      </c>
      <c r="J1309" s="10">
        <f>VLOOKUP(B1309,home!$B$2:$E$405,4,FALSE)</f>
        <v>0.68</v>
      </c>
      <c r="K1309" s="12">
        <f t="shared" si="1568"/>
        <v>0.97395275590551178</v>
      </c>
      <c r="L1309" s="12">
        <f t="shared" si="1569"/>
        <v>0.51808503937008055</v>
      </c>
      <c r="M1309" s="13">
        <f t="shared" si="1570"/>
        <v>0.22491385983136256</v>
      </c>
      <c r="N1309" s="13">
        <f t="shared" si="1571"/>
        <v>0.21905547362410158</v>
      </c>
      <c r="O1309" s="13">
        <f t="shared" si="1572"/>
        <v>0.11652450592560823</v>
      </c>
      <c r="P1309" s="13">
        <f t="shared" si="1573"/>
        <v>0.11348936367677429</v>
      </c>
      <c r="Q1309" s="13">
        <f t="shared" si="1574"/>
        <v>0.10667484111619044</v>
      </c>
      <c r="R1309" s="13">
        <f t="shared" si="1575"/>
        <v>3.018480162002396E-2</v>
      </c>
      <c r="S1309" s="13">
        <f t="shared" si="1576"/>
        <v>1.4316409488299504E-2</v>
      </c>
      <c r="T1309" s="13">
        <f t="shared" si="1577"/>
        <v>5.5266639259478598E-2</v>
      </c>
      <c r="U1309" s="13">
        <f t="shared" si="1578"/>
        <v>2.9398570724283493E-2</v>
      </c>
      <c r="V1309" s="13">
        <f t="shared" si="1579"/>
        <v>8.026580112747108E-4</v>
      </c>
      <c r="W1309" s="13">
        <f t="shared" si="1580"/>
        <v>3.4632085163632094E-2</v>
      </c>
      <c r="X1309" s="13">
        <f t="shared" si="1581"/>
        <v>1.7942365205468314E-2</v>
      </c>
      <c r="Y1309" s="13">
        <f t="shared" si="1582"/>
        <v>4.6478354919337068E-3</v>
      </c>
      <c r="Z1309" s="13">
        <f t="shared" si="1583"/>
        <v>5.212764711896062E-3</v>
      </c>
      <c r="AA1309" s="13">
        <f t="shared" si="1584"/>
        <v>5.0769865570381703E-3</v>
      </c>
      <c r="AB1309" s="13">
        <f t="shared" si="1585"/>
        <v>2.4723725244612813E-3</v>
      </c>
      <c r="AC1309" s="13">
        <f t="shared" si="1586"/>
        <v>2.5313343022172037E-5</v>
      </c>
      <c r="AD1309" s="13">
        <f t="shared" si="1587"/>
        <v>8.4325036969684648E-3</v>
      </c>
      <c r="AE1309" s="13">
        <f t="shared" si="1588"/>
        <v>4.3687540098322555E-3</v>
      </c>
      <c r="AF1309" s="13">
        <f t="shared" si="1589"/>
        <v>1.1316930465910707E-3</v>
      </c>
      <c r="AG1309" s="13">
        <f t="shared" si="1590"/>
        <v>1.9543774553266042E-4</v>
      </c>
      <c r="AH1309" s="13">
        <f t="shared" si="1591"/>
        <v>6.7516385274740936E-4</v>
      </c>
      <c r="AI1309" s="13">
        <f t="shared" si="1592"/>
        <v>6.5757769507112252E-4</v>
      </c>
      <c r="AJ1309" s="13">
        <f t="shared" si="1593"/>
        <v>3.2022480416825703E-4</v>
      </c>
      <c r="AK1309" s="13">
        <f t="shared" si="1594"/>
        <v>1.0396127684299226E-4</v>
      </c>
      <c r="AL1309" s="13">
        <f t="shared" si="1595"/>
        <v>5.1091474652068224E-7</v>
      </c>
      <c r="AM1309" s="13">
        <f t="shared" si="1596"/>
        <v>1.6425720429691711E-3</v>
      </c>
      <c r="AN1309" s="13">
        <f t="shared" si="1597"/>
        <v>8.5099200154987651E-4</v>
      </c>
      <c r="AO1309" s="13">
        <f t="shared" si="1598"/>
        <v>2.204431123132957E-4</v>
      </c>
      <c r="AP1309" s="13">
        <f t="shared" si="1599"/>
        <v>3.8069426173898964E-5</v>
      </c>
      <c r="AQ1309" s="13">
        <f t="shared" si="1600"/>
        <v>4.9308000395252046E-6</v>
      </c>
      <c r="AR1309" s="13">
        <f t="shared" si="1601"/>
        <v>6.9958458246379397E-5</v>
      </c>
      <c r="AS1309" s="13">
        <f t="shared" si="1602"/>
        <v>6.8136233207961893E-5</v>
      </c>
      <c r="AT1309" s="13">
        <f t="shared" si="1603"/>
        <v>3.3180736054957569E-5</v>
      </c>
      <c r="AU1309" s="13">
        <f t="shared" si="1604"/>
        <v>1.0772156441233102E-5</v>
      </c>
      <c r="AV1309" s="13">
        <f t="shared" si="1605"/>
        <v>2.6228928632460719E-6</v>
      </c>
      <c r="AW1309" s="13">
        <f t="shared" si="1606"/>
        <v>7.1611847703219662E-9</v>
      </c>
      <c r="AX1309" s="13">
        <f t="shared" si="1607"/>
        <v>2.6663126133719502E-4</v>
      </c>
      <c r="AY1309" s="13">
        <f t="shared" si="1608"/>
        <v>1.381376675271749E-4</v>
      </c>
      <c r="AZ1309" s="13">
        <f t="shared" si="1609"/>
        <v>3.5783529459653752E-5</v>
      </c>
      <c r="BA1309" s="13">
        <f t="shared" si="1610"/>
        <v>6.1796370896350497E-6</v>
      </c>
      <c r="BB1309" s="13">
        <f t="shared" si="1611"/>
        <v>8.0039438121909613E-7</v>
      </c>
      <c r="BC1309" s="13">
        <f t="shared" si="1612"/>
        <v>8.293447090109737E-8</v>
      </c>
      <c r="BD1309" s="13">
        <f t="shared" si="1613"/>
        <v>6.0407384324742632E-6</v>
      </c>
      <c r="BE1309" s="13">
        <f t="shared" si="1614"/>
        <v>5.88339384401265E-6</v>
      </c>
      <c r="BF1309" s="13">
        <f t="shared" si="1615"/>
        <v>2.8650738242268217E-6</v>
      </c>
      <c r="BG1309" s="13">
        <f t="shared" si="1616"/>
        <v>9.3014884899281902E-7</v>
      </c>
      <c r="BH1309" s="13">
        <f t="shared" si="1617"/>
        <v>2.2648025871972391E-7</v>
      </c>
      <c r="BI1309" s="13">
        <f t="shared" si="1618"/>
        <v>4.4116214427653698E-8</v>
      </c>
      <c r="BJ1309" s="14">
        <f t="shared" si="1619"/>
        <v>0.45555225116704079</v>
      </c>
      <c r="BK1309" s="14">
        <f t="shared" si="1620"/>
        <v>0.35368625293300693</v>
      </c>
      <c r="BL1309" s="14">
        <f t="shared" si="1621"/>
        <v>0.18561482540848154</v>
      </c>
      <c r="BM1309" s="14">
        <f t="shared" si="1622"/>
        <v>0.18908511792002175</v>
      </c>
      <c r="BN1309" s="14">
        <f t="shared" si="1623"/>
        <v>0.81084284579406107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1.6850393700787401</v>
      </c>
      <c r="F1310" s="10">
        <f>VLOOKUP(B1310,home!$B$2:$E$405,3,FALSE)</f>
        <v>0.49</v>
      </c>
      <c r="G1310" s="10">
        <f>VLOOKUP(C1310,away!$B$2:$E$405,4,FALSE)</f>
        <v>0.76</v>
      </c>
      <c r="H1310" s="10">
        <f>VLOOKUP(A1310,away!$A$2:$E$405,3,FALSE)</f>
        <v>1.2913385826771699</v>
      </c>
      <c r="I1310" s="10">
        <f>VLOOKUP(C1310,away!$B$2:$E$405,3,FALSE)</f>
        <v>0.59</v>
      </c>
      <c r="J1310" s="10">
        <f>VLOOKUP(B1310,home!$B$2:$E$405,4,FALSE)</f>
        <v>0.49</v>
      </c>
      <c r="K1310" s="12">
        <f t="shared" si="1568"/>
        <v>0.62750866141732276</v>
      </c>
      <c r="L1310" s="12">
        <f t="shared" si="1569"/>
        <v>0.37332598425196978</v>
      </c>
      <c r="M1310" s="13">
        <f t="shared" si="1570"/>
        <v>0.36757252029195586</v>
      </c>
      <c r="N1310" s="13">
        <f t="shared" si="1571"/>
        <v>0.23065494018219698</v>
      </c>
      <c r="O1310" s="13">
        <f t="shared" si="1572"/>
        <v>0.13722437292197157</v>
      </c>
      <c r="P1310" s="13">
        <f t="shared" si="1573"/>
        <v>8.6109482566097892E-2</v>
      </c>
      <c r="Q1310" s="13">
        <f t="shared" si="1574"/>
        <v>7.2368986381511527E-2</v>
      </c>
      <c r="R1310" s="13">
        <f t="shared" si="1575"/>
        <v>2.5614712042227185E-2</v>
      </c>
      <c r="S1310" s="13">
        <f t="shared" si="1576"/>
        <v>5.0431156972178207E-3</v>
      </c>
      <c r="T1310" s="13">
        <f t="shared" si="1577"/>
        <v>2.7017223070195186E-2</v>
      </c>
      <c r="U1310" s="13">
        <f t="shared" si="1578"/>
        <v>1.6073453666208163E-2</v>
      </c>
      <c r="V1310" s="13">
        <f t="shared" si="1579"/>
        <v>1.3126966161170891E-4</v>
      </c>
      <c r="W1310" s="13">
        <f t="shared" si="1580"/>
        <v>1.513738859079692E-2</v>
      </c>
      <c r="X1310" s="13">
        <f t="shared" si="1581"/>
        <v>5.6511804946637982E-3</v>
      </c>
      <c r="Y1310" s="13">
        <f t="shared" si="1582"/>
        <v>1.0548662601779478E-3</v>
      </c>
      <c r="Z1310" s="13">
        <f t="shared" si="1583"/>
        <v>3.1875458614984151E-3</v>
      </c>
      <c r="AA1310" s="13">
        <f t="shared" si="1584"/>
        <v>2.0002126367551975E-3</v>
      </c>
      <c r="AB1310" s="13">
        <f t="shared" si="1585"/>
        <v>6.2757537712013374E-4</v>
      </c>
      <c r="AC1310" s="13">
        <f t="shared" si="1586"/>
        <v>1.9219953230305428E-6</v>
      </c>
      <c r="AD1310" s="13">
        <f t="shared" si="1587"/>
        <v>2.3747106129912068E-3</v>
      </c>
      <c r="AE1310" s="13">
        <f t="shared" si="1588"/>
        <v>8.8654117690854079E-4</v>
      </c>
      <c r="AF1310" s="13">
        <f t="shared" si="1589"/>
        <v>1.6548442872464029E-4</v>
      </c>
      <c r="AG1310" s="13">
        <f t="shared" si="1590"/>
        <v>2.059321241066709E-5</v>
      </c>
      <c r="AH1310" s="13">
        <f t="shared" si="1591"/>
        <v>2.9749842402304719E-4</v>
      </c>
      <c r="AI1310" s="13">
        <f t="shared" si="1592"/>
        <v>1.8668283783246546E-4</v>
      </c>
      <c r="AJ1310" s="13">
        <f t="shared" si="1593"/>
        <v>5.8572548838918765E-5</v>
      </c>
      <c r="AK1310" s="13">
        <f t="shared" si="1594"/>
        <v>1.2251593905903559E-5</v>
      </c>
      <c r="AL1310" s="13">
        <f t="shared" si="1595"/>
        <v>1.8010271565367858E-8</v>
      </c>
      <c r="AM1310" s="13">
        <f t="shared" si="1596"/>
        <v>2.9803029560232454E-4</v>
      </c>
      <c r="AN1310" s="13">
        <f t="shared" si="1597"/>
        <v>1.112624534426433E-4</v>
      </c>
      <c r="AO1310" s="13">
        <f t="shared" si="1598"/>
        <v>2.0768582470881882E-5</v>
      </c>
      <c r="AP1310" s="13">
        <f t="shared" si="1599"/>
        <v>2.5844838308200613E-6</v>
      </c>
      <c r="AQ1310" s="13">
        <f t="shared" si="1600"/>
        <v>2.4121374248105018E-7</v>
      </c>
      <c r="AR1310" s="13">
        <f t="shared" si="1601"/>
        <v>2.2212778392362803E-5</v>
      </c>
      <c r="AS1310" s="13">
        <f t="shared" si="1602"/>
        <v>1.3938710835351216E-5</v>
      </c>
      <c r="AT1310" s="13">
        <f t="shared" si="1603"/>
        <v>4.3733308890871858E-6</v>
      </c>
      <c r="AU1310" s="13">
        <f t="shared" si="1604"/>
        <v>9.1476767071537676E-7</v>
      </c>
      <c r="AV1310" s="13">
        <f t="shared" si="1605"/>
        <v>1.4350615913961208E-7</v>
      </c>
      <c r="AW1310" s="13">
        <f t="shared" si="1606"/>
        <v>1.1719948519251197E-10</v>
      </c>
      <c r="AX1310" s="13">
        <f t="shared" si="1607"/>
        <v>3.1169431975870607E-5</v>
      </c>
      <c r="AY1310" s="13">
        <f t="shared" si="1608"/>
        <v>1.1636358870966713E-5</v>
      </c>
      <c r="AZ1310" s="13">
        <f t="shared" si="1609"/>
        <v>2.1720775643063933E-6</v>
      </c>
      <c r="BA1310" s="13">
        <f t="shared" si="1610"/>
        <v>2.7029766485543512E-7</v>
      </c>
      <c r="BB1310" s="13">
        <f t="shared" si="1611"/>
        <v>2.5227285443291093E-8</v>
      </c>
      <c r="BC1310" s="13">
        <f t="shared" si="1612"/>
        <v>1.8836002336244089E-9</v>
      </c>
      <c r="BD1310" s="13">
        <f t="shared" si="1613"/>
        <v>1.3821012260499536E-6</v>
      </c>
      <c r="BE1310" s="13">
        <f t="shared" si="1614"/>
        <v>8.6728049030184718E-7</v>
      </c>
      <c r="BF1310" s="13">
        <f t="shared" si="1615"/>
        <v>2.7211300977133571E-7</v>
      </c>
      <c r="BG1310" s="13">
        <f t="shared" si="1616"/>
        <v>5.6917756838616579E-8</v>
      </c>
      <c r="BH1310" s="13">
        <f t="shared" si="1617"/>
        <v>8.9290963511692382E-9</v>
      </c>
      <c r="BI1310" s="13">
        <f t="shared" si="1618"/>
        <v>1.1206170597977022E-9</v>
      </c>
      <c r="BJ1310" s="14">
        <f t="shared" si="1619"/>
        <v>0.35581007671662829</v>
      </c>
      <c r="BK1310" s="14">
        <f t="shared" si="1620"/>
        <v>0.45886996458134882</v>
      </c>
      <c r="BL1310" s="14">
        <f t="shared" si="1621"/>
        <v>0.18213950360502568</v>
      </c>
      <c r="BM1310" s="14">
        <f t="shared" si="1622"/>
        <v>8.0450440136868626E-2</v>
      </c>
      <c r="BN1310" s="14">
        <f t="shared" si="1623"/>
        <v>0.91954501438596103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1.6850393700787401</v>
      </c>
      <c r="F1311" s="10">
        <f>VLOOKUP(B1311,home!$B$2:$E$405,3,FALSE)</f>
        <v>1.61</v>
      </c>
      <c r="G1311" s="10">
        <f>VLOOKUP(C1311,away!$B$2:$E$405,4,FALSE)</f>
        <v>0.69</v>
      </c>
      <c r="H1311" s="10">
        <f>VLOOKUP(A1311,away!$A$2:$E$405,3,FALSE)</f>
        <v>1.2913385826771699</v>
      </c>
      <c r="I1311" s="10">
        <f>VLOOKUP(C1311,away!$B$2:$E$405,3,FALSE)</f>
        <v>0.59</v>
      </c>
      <c r="J1311" s="10">
        <f>VLOOKUP(B1311,home!$B$2:$E$405,4,FALSE)</f>
        <v>1.61</v>
      </c>
      <c r="K1311" s="12">
        <f t="shared" si="1568"/>
        <v>1.8719102362204725</v>
      </c>
      <c r="L1311" s="12">
        <f t="shared" si="1569"/>
        <v>1.2266425196850437</v>
      </c>
      <c r="M1311" s="13">
        <f t="shared" si="1570"/>
        <v>4.5114446786576383E-2</v>
      </c>
      <c r="N1311" s="13">
        <f t="shared" si="1571"/>
        <v>8.4450194741216136E-2</v>
      </c>
      <c r="O1311" s="13">
        <f t="shared" si="1572"/>
        <v>5.5339298680482873E-2</v>
      </c>
      <c r="P1311" s="13">
        <f t="shared" si="1573"/>
        <v>0.103590199665258</v>
      </c>
      <c r="Q1311" s="13">
        <f t="shared" si="1574"/>
        <v>7.9041591993447416E-2</v>
      </c>
      <c r="R1311" s="13">
        <f t="shared" si="1575"/>
        <v>3.3940768385515373E-2</v>
      </c>
      <c r="S1311" s="13">
        <f t="shared" si="1576"/>
        <v>5.9465039643802994E-2</v>
      </c>
      <c r="T1311" s="13">
        <f t="shared" si="1577"/>
        <v>9.6955777562759513E-2</v>
      </c>
      <c r="U1311" s="13">
        <f t="shared" si="1578"/>
        <v>6.3534071766034428E-2</v>
      </c>
      <c r="V1311" s="13">
        <f t="shared" si="1579"/>
        <v>1.5171280471900519E-2</v>
      </c>
      <c r="W1311" s="13">
        <f t="shared" si="1580"/>
        <v>4.9319588379898791E-2</v>
      </c>
      <c r="X1311" s="13">
        <f t="shared" si="1581"/>
        <v>6.0497504160148256E-2</v>
      </c>
      <c r="Y1311" s="13">
        <f t="shared" si="1582"/>
        <v>3.7104405468830343E-2</v>
      </c>
      <c r="Z1311" s="13">
        <f t="shared" si="1583"/>
        <v>1.3877729884151679E-2</v>
      </c>
      <c r="AA1311" s="13">
        <f t="shared" si="1584"/>
        <v>2.5977864625646285E-2</v>
      </c>
      <c r="AB1311" s="13">
        <f t="shared" si="1585"/>
        <v>2.43141153539485E-2</v>
      </c>
      <c r="AC1311" s="13">
        <f t="shared" si="1586"/>
        <v>2.177234906448841E-3</v>
      </c>
      <c r="AD1311" s="13">
        <f t="shared" si="1587"/>
        <v>2.3080460583628209E-2</v>
      </c>
      <c r="AE1311" s="13">
        <f t="shared" si="1588"/>
        <v>2.8311474325793042E-2</v>
      </c>
      <c r="AF1311" s="13">
        <f t="shared" si="1589"/>
        <v>1.7364029101494604E-2</v>
      </c>
      <c r="AG1311" s="13">
        <f t="shared" si="1590"/>
        <v>7.0998188029805873E-3</v>
      </c>
      <c r="AH1311" s="13">
        <f t="shared" si="1591"/>
        <v>4.2557533881510644E-3</v>
      </c>
      <c r="AI1311" s="13">
        <f t="shared" si="1592"/>
        <v>7.9663883301099355E-3</v>
      </c>
      <c r="AJ1311" s="13">
        <f t="shared" si="1593"/>
        <v>7.4561819304200536E-3</v>
      </c>
      <c r="AK1311" s="13">
        <f t="shared" si="1594"/>
        <v>4.6524344262251407E-3</v>
      </c>
      <c r="AL1311" s="13">
        <f t="shared" si="1595"/>
        <v>1.999715964548305E-4</v>
      </c>
      <c r="AM1311" s="13">
        <f t="shared" si="1596"/>
        <v>8.640910084635349E-3</v>
      </c>
      <c r="AN1311" s="13">
        <f t="shared" si="1597"/>
        <v>1.059930771858901E-2</v>
      </c>
      <c r="AO1311" s="13">
        <f t="shared" si="1598"/>
        <v>6.500780763423579E-3</v>
      </c>
      <c r="AP1311" s="13">
        <f t="shared" si="1599"/>
        <v>2.6580446985219864E-3</v>
      </c>
      <c r="AQ1311" s="13">
        <f t="shared" si="1600"/>
        <v>8.1511766160762087E-4</v>
      </c>
      <c r="AR1311" s="13">
        <f t="shared" si="1601"/>
        <v>1.0440576118399562E-3</v>
      </c>
      <c r="AS1311" s="13">
        <f t="shared" si="1602"/>
        <v>1.9543821308071149E-3</v>
      </c>
      <c r="AT1311" s="13">
        <f t="shared" si="1603"/>
        <v>1.8292139580721087E-3</v>
      </c>
      <c r="AU1311" s="13">
        <f t="shared" si="1604"/>
        <v>1.1413747774508488E-3</v>
      </c>
      <c r="AV1311" s="13">
        <f t="shared" si="1605"/>
        <v>5.3413778231852708E-4</v>
      </c>
      <c r="AW1311" s="13">
        <f t="shared" si="1606"/>
        <v>1.2754658848302411E-5</v>
      </c>
      <c r="AX1311" s="13">
        <f t="shared" si="1607"/>
        <v>2.6958346729482737E-3</v>
      </c>
      <c r="AY1311" s="13">
        <f t="shared" si="1608"/>
        <v>3.3068254358795761E-3</v>
      </c>
      <c r="AZ1311" s="13">
        <f t="shared" si="1609"/>
        <v>2.0281463424129584E-3</v>
      </c>
      <c r="BA1311" s="13">
        <f t="shared" si="1610"/>
        <v>8.2927017991581207E-4</v>
      </c>
      <c r="BB1311" s="13">
        <f t="shared" si="1611"/>
        <v>2.5430451574790045E-4</v>
      </c>
      <c r="BC1311" s="13">
        <f t="shared" si="1612"/>
        <v>6.2388146392857878E-5</v>
      </c>
      <c r="BD1311" s="13">
        <f t="shared" si="1613"/>
        <v>2.1344757661395194E-4</v>
      </c>
      <c r="BE1311" s="13">
        <f t="shared" si="1614"/>
        <v>3.9955470356011023E-4</v>
      </c>
      <c r="BF1311" s="13">
        <f t="shared" si="1615"/>
        <v>3.7396526976210347E-4</v>
      </c>
      <c r="BG1311" s="13">
        <f t="shared" si="1616"/>
        <v>2.3334313881954395E-4</v>
      </c>
      <c r="BH1311" s="13">
        <f t="shared" si="1617"/>
        <v>1.0919935252702978E-4</v>
      </c>
      <c r="BI1311" s="13">
        <f t="shared" si="1618"/>
        <v>4.0882277156798962E-5</v>
      </c>
      <c r="BJ1311" s="14">
        <f t="shared" si="1619"/>
        <v>0.52161577534027181</v>
      </c>
      <c r="BK1311" s="14">
        <f t="shared" si="1620"/>
        <v>0.2290249985063211</v>
      </c>
      <c r="BL1311" s="14">
        <f t="shared" si="1621"/>
        <v>0.23531043546546179</v>
      </c>
      <c r="BM1311" s="14">
        <f t="shared" si="1622"/>
        <v>0.59505836816667879</v>
      </c>
      <c r="BN1311" s="14">
        <f t="shared" si="1623"/>
        <v>0.40147650025249615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1.6850393700787401</v>
      </c>
      <c r="F1312" s="10">
        <f>VLOOKUP(B1312,home!$B$2:$E$405,3,FALSE)</f>
        <v>0.25</v>
      </c>
      <c r="G1312" s="10">
        <f>VLOOKUP(C1312,away!$B$2:$E$405,4,FALSE)</f>
        <v>0.99</v>
      </c>
      <c r="H1312" s="10">
        <f>VLOOKUP(A1312,away!$A$2:$E$405,3,FALSE)</f>
        <v>1.2913385826771699</v>
      </c>
      <c r="I1312" s="10">
        <f>VLOOKUP(C1312,away!$B$2:$E$405,3,FALSE)</f>
        <v>0.49</v>
      </c>
      <c r="J1312" s="10">
        <f>VLOOKUP(B1312,home!$B$2:$E$405,4,FALSE)</f>
        <v>0.25</v>
      </c>
      <c r="K1312" s="12">
        <f t="shared" si="1568"/>
        <v>0.41704724409448818</v>
      </c>
      <c r="L1312" s="12">
        <f t="shared" si="1569"/>
        <v>0.15818897637795332</v>
      </c>
      <c r="M1312" s="13">
        <f t="shared" si="1570"/>
        <v>0.56257196209526217</v>
      </c>
      <c r="N1312" s="13">
        <f t="shared" si="1571"/>
        <v>0.23461908639665791</v>
      </c>
      <c r="O1312" s="13">
        <f t="shared" si="1572"/>
        <v>8.8992682822786287E-2</v>
      </c>
      <c r="P1312" s="13">
        <f t="shared" si="1573"/>
        <v>3.7114153115817908E-2</v>
      </c>
      <c r="Q1312" s="13">
        <f t="shared" si="1574"/>
        <v>4.8923621696846407E-2</v>
      </c>
      <c r="R1312" s="13">
        <f t="shared" si="1575"/>
        <v>7.038830700432216E-3</v>
      </c>
      <c r="S1312" s="13">
        <f t="shared" si="1576"/>
        <v>6.1212629419626452E-4</v>
      </c>
      <c r="T1312" s="13">
        <f t="shared" si="1577"/>
        <v>7.7391776369263622E-3</v>
      </c>
      <c r="U1312" s="13">
        <f t="shared" si="1578"/>
        <v>2.935524945262931E-3</v>
      </c>
      <c r="V1312" s="13">
        <f t="shared" si="1579"/>
        <v>4.4870405802357028E-6</v>
      </c>
      <c r="W1312" s="13">
        <f t="shared" si="1580"/>
        <v>6.8011538665970353E-3</v>
      </c>
      <c r="X1312" s="13">
        <f t="shared" si="1581"/>
        <v>1.0758675683459444E-3</v>
      </c>
      <c r="Y1312" s="13">
        <f t="shared" si="1582"/>
        <v>8.5095194677441347E-5</v>
      </c>
      <c r="Z1312" s="13">
        <f t="shared" si="1583"/>
        <v>3.7115514113302814E-4</v>
      </c>
      <c r="AA1312" s="13">
        <f t="shared" si="1584"/>
        <v>1.5478922874103017E-4</v>
      </c>
      <c r="AB1312" s="13">
        <f t="shared" si="1585"/>
        <v>3.2277210630978997E-5</v>
      </c>
      <c r="AC1312" s="13">
        <f t="shared" si="1586"/>
        <v>1.8501267654665475E-8</v>
      </c>
      <c r="AD1312" s="13">
        <f t="shared" si="1587"/>
        <v>7.0910061918171626E-4</v>
      </c>
      <c r="AE1312" s="13">
        <f t="shared" si="1588"/>
        <v>1.1217190109732861E-4</v>
      </c>
      <c r="AF1312" s="13">
        <f t="shared" si="1589"/>
        <v>8.8721791064777153E-6</v>
      </c>
      <c r="AG1312" s="13">
        <f t="shared" si="1590"/>
        <v>4.6782697703185815E-7</v>
      </c>
      <c r="AH1312" s="13">
        <f t="shared" si="1591"/>
        <v>1.4678162963312128E-5</v>
      </c>
      <c r="AI1312" s="13">
        <f t="shared" si="1592"/>
        <v>6.1214874122191082E-6</v>
      </c>
      <c r="AJ1312" s="13">
        <f t="shared" si="1593"/>
        <v>1.2764747275125397E-6</v>
      </c>
      <c r="AK1312" s="13">
        <f t="shared" si="1594"/>
        <v>1.7745008908845586E-7</v>
      </c>
      <c r="AL1312" s="13">
        <f t="shared" si="1595"/>
        <v>4.8822829919540941E-11</v>
      </c>
      <c r="AM1312" s="13">
        <f t="shared" si="1596"/>
        <v>5.9145691803086039E-5</v>
      </c>
      <c r="AN1312" s="13">
        <f t="shared" si="1597"/>
        <v>9.3561964434960862E-6</v>
      </c>
      <c r="AO1312" s="13">
        <f t="shared" si="1598"/>
        <v>7.4002356909384665E-7</v>
      </c>
      <c r="AP1312" s="13">
        <f t="shared" si="1599"/>
        <v>3.9021190296838405E-8</v>
      </c>
      <c r="AQ1312" s="13">
        <f t="shared" si="1600"/>
        <v>1.5431805375265477E-9</v>
      </c>
      <c r="AR1312" s="13">
        <f t="shared" si="1601"/>
        <v>4.6438471485502696E-7</v>
      </c>
      <c r="AS1312" s="13">
        <f t="shared" si="1602"/>
        <v>1.9367036552989369E-7</v>
      </c>
      <c r="AT1312" s="13">
        <f t="shared" si="1603"/>
        <v>4.0384846103507166E-8</v>
      </c>
      <c r="AU1312" s="13">
        <f t="shared" si="1604"/>
        <v>5.6141295902158991E-9</v>
      </c>
      <c r="AV1312" s="13">
        <f t="shared" si="1605"/>
        <v>5.8533931839721456E-10</v>
      </c>
      <c r="AW1312" s="13">
        <f t="shared" si="1606"/>
        <v>8.9470923389498167E-14</v>
      </c>
      <c r="AX1312" s="13">
        <f t="shared" si="1607"/>
        <v>4.1110912944231627E-6</v>
      </c>
      <c r="AY1312" s="13">
        <f t="shared" si="1608"/>
        <v>6.5032932366111536E-7</v>
      </c>
      <c r="AZ1312" s="13">
        <f t="shared" si="1609"/>
        <v>5.1437465009259273E-8</v>
      </c>
      <c r="BA1312" s="13">
        <f t="shared" si="1610"/>
        <v>2.7122799790971716E-9</v>
      </c>
      <c r="BB1312" s="13">
        <f t="shared" si="1611"/>
        <v>1.0726319838594953E-10</v>
      </c>
      <c r="BC1312" s="13">
        <f t="shared" si="1612"/>
        <v>3.393571111139743E-12</v>
      </c>
      <c r="BD1312" s="13">
        <f t="shared" si="1613"/>
        <v>1.2243423781414059E-8</v>
      </c>
      <c r="BE1312" s="13">
        <f t="shared" si="1614"/>
        <v>5.1060861463196498E-9</v>
      </c>
      <c r="BF1312" s="13">
        <f t="shared" si="1615"/>
        <v>1.064739577715828E-9</v>
      </c>
      <c r="BG1312" s="13">
        <f t="shared" si="1616"/>
        <v>1.4801556885490509E-10</v>
      </c>
      <c r="BH1312" s="13">
        <f t="shared" si="1617"/>
        <v>1.5432371268504026E-11</v>
      </c>
      <c r="BI1312" s="13">
        <f t="shared" si="1618"/>
        <v>1.2872055814745141E-12</v>
      </c>
      <c r="BJ1312" s="14">
        <f t="shared" si="1619"/>
        <v>0.30014871304361995</v>
      </c>
      <c r="BK1312" s="14">
        <f t="shared" si="1620"/>
        <v>0.60030339742527061</v>
      </c>
      <c r="BL1312" s="14">
        <f t="shared" si="1621"/>
        <v>9.9177081701425654E-2</v>
      </c>
      <c r="BM1312" s="14">
        <f t="shared" si="1622"/>
        <v>2.0739360154412297E-2</v>
      </c>
      <c r="BN1312" s="14">
        <f t="shared" si="1623"/>
        <v>0.97926033682780278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1.3537414965986401</v>
      </c>
      <c r="F1313" s="10">
        <f>VLOOKUP(B1313,home!$B$2:$E$405,3,FALSE)</f>
        <v>0.92</v>
      </c>
      <c r="G1313" s="10">
        <f>VLOOKUP(C1313,away!$B$2:$E$405,4,FALSE)</f>
        <v>0.98</v>
      </c>
      <c r="H1313" s="10">
        <f>VLOOKUP(A1313,away!$A$2:$E$405,3,FALSE)</f>
        <v>1.08843537414966</v>
      </c>
      <c r="I1313" s="10">
        <f>VLOOKUP(C1313,away!$B$2:$E$405,3,FALSE)</f>
        <v>0.62</v>
      </c>
      <c r="J1313" s="10">
        <f>VLOOKUP(B1313,home!$B$2:$E$405,4,FALSE)</f>
        <v>0.92</v>
      </c>
      <c r="K1313" s="12">
        <f t="shared" si="1568"/>
        <v>1.2205333333333339</v>
      </c>
      <c r="L1313" s="12">
        <f t="shared" si="1569"/>
        <v>0.62084353741496612</v>
      </c>
      <c r="M1313" s="13">
        <f t="shared" si="1570"/>
        <v>0.15859890551042449</v>
      </c>
      <c r="N1313" s="13">
        <f t="shared" si="1571"/>
        <v>0.19357525080565688</v>
      </c>
      <c r="O1313" s="13">
        <f t="shared" si="1572"/>
        <v>9.8465105527233907E-2</v>
      </c>
      <c r="P1313" s="13">
        <f t="shared" si="1573"/>
        <v>0.12017994346617329</v>
      </c>
      <c r="Q1313" s="13">
        <f t="shared" si="1574"/>
        <v>0.11813252305833229</v>
      </c>
      <c r="R1313" s="13">
        <f t="shared" si="1575"/>
        <v>3.0565712213732908E-2</v>
      </c>
      <c r="S1313" s="13">
        <f t="shared" si="1576"/>
        <v>2.2766895466663974E-2</v>
      </c>
      <c r="T1313" s="13">
        <f t="shared" si="1577"/>
        <v>7.3341813499290073E-2</v>
      </c>
      <c r="U1313" s="13">
        <f t="shared" si="1578"/>
        <v>3.7306470613934828E-2</v>
      </c>
      <c r="V1313" s="13">
        <f t="shared" si="1579"/>
        <v>1.9168719994757904E-3</v>
      </c>
      <c r="W1313" s="13">
        <f t="shared" si="1580"/>
        <v>4.8061560714487757E-2</v>
      </c>
      <c r="X1313" s="13">
        <f t="shared" si="1581"/>
        <v>2.9838709367666746E-2</v>
      </c>
      <c r="Y1313" s="13">
        <f t="shared" si="1582"/>
        <v>9.2625849378596518E-3</v>
      </c>
      <c r="Z1313" s="13">
        <f t="shared" si="1583"/>
        <v>6.3255082981272586E-3</v>
      </c>
      <c r="AA1313" s="13">
        <f t="shared" si="1584"/>
        <v>7.7204937281409279E-3</v>
      </c>
      <c r="AB1313" s="13">
        <f t="shared" si="1585"/>
        <v>4.7115599724934735E-3</v>
      </c>
      <c r="AC1313" s="13">
        <f t="shared" si="1586"/>
        <v>9.0783085713724057E-5</v>
      </c>
      <c r="AD1313" s="13">
        <f t="shared" si="1587"/>
        <v>1.4665184226014037E-2</v>
      </c>
      <c r="AE1313" s="13">
        <f t="shared" si="1588"/>
        <v>9.1047848517207177E-3</v>
      </c>
      <c r="AF1313" s="13">
        <f t="shared" si="1589"/>
        <v>2.826323417372243E-3</v>
      </c>
      <c r="AG1313" s="13">
        <f t="shared" si="1590"/>
        <v>5.8490154277337982E-4</v>
      </c>
      <c r="AH1313" s="13">
        <f t="shared" si="1591"/>
        <v>9.8178773693926224E-4</v>
      </c>
      <c r="AI1313" s="13">
        <f t="shared" si="1592"/>
        <v>1.1983046591922683E-3</v>
      </c>
      <c r="AJ1313" s="13">
        <f t="shared" si="1593"/>
        <v>7.3128539001640212E-4</v>
      </c>
      <c r="AK1313" s="13">
        <f t="shared" si="1594"/>
        <v>2.975193982315622E-4</v>
      </c>
      <c r="AL1313" s="13">
        <f t="shared" si="1595"/>
        <v>2.7516724844089174E-6</v>
      </c>
      <c r="AM1313" s="13">
        <f t="shared" si="1596"/>
        <v>3.5798692374648688E-3</v>
      </c>
      <c r="AN1313" s="13">
        <f t="shared" si="1597"/>
        <v>2.2225386808707066E-3</v>
      </c>
      <c r="AO1313" s="13">
        <f t="shared" si="1598"/>
        <v>6.8992438833668081E-4</v>
      </c>
      <c r="AP1313" s="13">
        <f t="shared" si="1599"/>
        <v>1.4277836593460058E-4</v>
      </c>
      <c r="AQ1313" s="13">
        <f t="shared" si="1600"/>
        <v>2.216075644329148E-5</v>
      </c>
      <c r="AR1313" s="13">
        <f t="shared" si="1601"/>
        <v>1.2190731431840118E-4</v>
      </c>
      <c r="AS1313" s="13">
        <f t="shared" si="1602"/>
        <v>1.4879194070275268E-4</v>
      </c>
      <c r="AT1313" s="13">
        <f t="shared" si="1603"/>
        <v>9.080276167953325E-5</v>
      </c>
      <c r="AU1313" s="13">
        <f t="shared" si="1604"/>
        <v>3.6942599129531021E-5</v>
      </c>
      <c r="AV1313" s="13">
        <f t="shared" si="1605"/>
        <v>1.1272418414390905E-5</v>
      </c>
      <c r="AW1313" s="13">
        <f t="shared" si="1606"/>
        <v>5.7919666131189023E-8</v>
      </c>
      <c r="AX1313" s="13">
        <f t="shared" si="1607"/>
        <v>7.282249555500761E-4</v>
      </c>
      <c r="AY1313" s="13">
        <f t="shared" si="1608"/>
        <v>4.5211375743756571E-4</v>
      </c>
      <c r="AZ1313" s="13">
        <f t="shared" si="1609"/>
        <v>1.4034595224075511E-4</v>
      </c>
      <c r="BA1313" s="13">
        <f t="shared" si="1610"/>
        <v>2.9044292483674099E-5</v>
      </c>
      <c r="BB1313" s="13">
        <f t="shared" si="1611"/>
        <v>4.5079903218197845E-6</v>
      </c>
      <c r="BC1313" s="13">
        <f t="shared" si="1612"/>
        <v>5.5975133160620536E-7</v>
      </c>
      <c r="BD1313" s="13">
        <f t="shared" si="1613"/>
        <v>1.2614228043032384E-5</v>
      </c>
      <c r="BE1313" s="13">
        <f t="shared" si="1614"/>
        <v>1.5396085800789135E-5</v>
      </c>
      <c r="BF1313" s="13">
        <f t="shared" si="1615"/>
        <v>9.395717961361589E-6</v>
      </c>
      <c r="BG1313" s="13">
        <f t="shared" si="1616"/>
        <v>3.8225956541468469E-6</v>
      </c>
      <c r="BH1313" s="13">
        <f t="shared" si="1617"/>
        <v>1.1664013539353415E-6</v>
      </c>
      <c r="BI1313" s="13">
        <f t="shared" si="1618"/>
        <v>2.8472634650464329E-7</v>
      </c>
      <c r="BJ1313" s="14">
        <f t="shared" si="1619"/>
        <v>0.50740570454958944</v>
      </c>
      <c r="BK1313" s="14">
        <f t="shared" si="1620"/>
        <v>0.30400826495837324</v>
      </c>
      <c r="BL1313" s="14">
        <f t="shared" si="1621"/>
        <v>0.18243063602931991</v>
      </c>
      <c r="BM1313" s="14">
        <f t="shared" si="1622"/>
        <v>0.28020061741608476</v>
      </c>
      <c r="BN1313" s="14">
        <f t="shared" si="1623"/>
        <v>0.71951744058155387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1.3537414965986401</v>
      </c>
      <c r="F1314" s="10">
        <f>VLOOKUP(B1314,home!$B$2:$E$405,3,FALSE)</f>
        <v>2.09</v>
      </c>
      <c r="G1314" s="10">
        <f>VLOOKUP(C1314,away!$B$2:$E$405,4,FALSE)</f>
        <v>1.27</v>
      </c>
      <c r="H1314" s="10">
        <f>VLOOKUP(A1314,away!$A$2:$E$405,3,FALSE)</f>
        <v>1.08843537414966</v>
      </c>
      <c r="I1314" s="10">
        <f>VLOOKUP(C1314,away!$B$2:$E$405,3,FALSE)</f>
        <v>0.84</v>
      </c>
      <c r="J1314" s="10">
        <f>VLOOKUP(B1314,home!$B$2:$E$405,4,FALSE)</f>
        <v>2.09</v>
      </c>
      <c r="K1314" s="12">
        <f t="shared" si="1568"/>
        <v>3.5932360544217699</v>
      </c>
      <c r="L1314" s="12">
        <f t="shared" si="1569"/>
        <v>1.9108571428571428</v>
      </c>
      <c r="M1314" s="13">
        <f t="shared" si="1570"/>
        <v>4.0700776654933072E-3</v>
      </c>
      <c r="N1314" s="13">
        <f t="shared" si="1571"/>
        <v>1.4624749811947337E-2</v>
      </c>
      <c r="O1314" s="13">
        <f t="shared" si="1572"/>
        <v>7.777336979091211E-3</v>
      </c>
      <c r="P1314" s="13">
        <f t="shared" si="1573"/>
        <v>2.7945807640658224E-2</v>
      </c>
      <c r="Q1314" s="13">
        <f t="shared" si="1574"/>
        <v>2.6275089155593595E-2</v>
      </c>
      <c r="R1314" s="13">
        <f t="shared" si="1575"/>
        <v>7.4306899594517185E-3</v>
      </c>
      <c r="S1314" s="13">
        <f t="shared" si="1576"/>
        <v>4.7970102100865941E-2</v>
      </c>
      <c r="T1314" s="13">
        <f t="shared" si="1577"/>
        <v>5.020794179217427E-2</v>
      </c>
      <c r="U1314" s="13">
        <f t="shared" si="1578"/>
        <v>2.6700223071531748E-2</v>
      </c>
      <c r="V1314" s="13">
        <f t="shared" si="1579"/>
        <v>3.6596714853844442E-2</v>
      </c>
      <c r="W1314" s="13">
        <f t="shared" si="1580"/>
        <v>3.1470865895675118E-2</v>
      </c>
      <c r="X1314" s="13">
        <f t="shared" si="1581"/>
        <v>6.0136328888650052E-2</v>
      </c>
      <c r="Y1314" s="13">
        <f t="shared" si="1582"/>
        <v>5.7455966801041661E-2</v>
      </c>
      <c r="Z1314" s="13">
        <f t="shared" si="1583"/>
        <v>4.7329956617917232E-3</v>
      </c>
      <c r="AA1314" s="13">
        <f t="shared" si="1584"/>
        <v>1.7006770657371838E-2</v>
      </c>
      <c r="AB1314" s="13">
        <f t="shared" si="1585"/>
        <v>3.0554670747675372E-2</v>
      </c>
      <c r="AC1314" s="13">
        <f t="shared" si="1586"/>
        <v>1.5704933014183634E-2</v>
      </c>
      <c r="AD1314" s="13">
        <f t="shared" si="1587"/>
        <v>2.8270562500053074E-2</v>
      </c>
      <c r="AE1314" s="13">
        <f t="shared" si="1588"/>
        <v>5.4021006285815701E-2</v>
      </c>
      <c r="AF1314" s="13">
        <f t="shared" si="1589"/>
        <v>5.1613212862790782E-2</v>
      </c>
      <c r="AG1314" s="13">
        <f t="shared" si="1590"/>
        <v>3.2875158821556644E-2</v>
      </c>
      <c r="AH1314" s="13">
        <f t="shared" si="1591"/>
        <v>2.2610196418616463E-3</v>
      </c>
      <c r="AI1314" s="13">
        <f t="shared" si="1592"/>
        <v>8.1243772968930626E-3</v>
      </c>
      <c r="AJ1314" s="13">
        <f t="shared" si="1593"/>
        <v>1.4596402711460923E-2</v>
      </c>
      <c r="AK1314" s="13">
        <f t="shared" si="1594"/>
        <v>1.7482773495893691E-2</v>
      </c>
      <c r="AL1314" s="13">
        <f t="shared" si="1595"/>
        <v>4.3133038049346772E-3</v>
      </c>
      <c r="AM1314" s="13">
        <f t="shared" si="1596"/>
        <v>2.0316560890794949E-2</v>
      </c>
      <c r="AN1314" s="13">
        <f t="shared" si="1597"/>
        <v>3.8822045496467603E-2</v>
      </c>
      <c r="AO1314" s="13">
        <f t="shared" si="1598"/>
        <v>3.7091691468625058E-2</v>
      </c>
      <c r="AP1314" s="13">
        <f t="shared" si="1599"/>
        <v>2.3625641194491846E-2</v>
      </c>
      <c r="AQ1314" s="13">
        <f t="shared" si="1600"/>
        <v>1.1286306307768678E-2</v>
      </c>
      <c r="AR1314" s="13">
        <f t="shared" si="1601"/>
        <v>8.6409710655832432E-4</v>
      </c>
      <c r="AS1314" s="13">
        <f t="shared" si="1602"/>
        <v>3.1049048778069004E-3</v>
      </c>
      <c r="AT1314" s="13">
        <f t="shared" si="1603"/>
        <v>5.5783280762428892E-3</v>
      </c>
      <c r="AU1314" s="13">
        <f t="shared" si="1604"/>
        <v>6.6814165223163932E-3</v>
      </c>
      <c r="AV1314" s="13">
        <f t="shared" si="1605"/>
        <v>6.0019766856491451E-3</v>
      </c>
      <c r="AW1314" s="13">
        <f t="shared" si="1606"/>
        <v>8.2266215055829038E-4</v>
      </c>
      <c r="AX1314" s="13">
        <f t="shared" si="1607"/>
        <v>1.2167033182443276E-2</v>
      </c>
      <c r="AY1314" s="13">
        <f t="shared" si="1608"/>
        <v>2.3249462264051609E-2</v>
      </c>
      <c r="AZ1314" s="13">
        <f t="shared" si="1609"/>
        <v>2.2213200517425313E-2</v>
      </c>
      <c r="BA1314" s="13">
        <f t="shared" si="1610"/>
        <v>1.4148750958146715E-2</v>
      </c>
      <c r="BB1314" s="13">
        <f t="shared" si="1611"/>
        <v>6.7590604577203745E-3</v>
      </c>
      <c r="BC1314" s="13">
        <f t="shared" si="1612"/>
        <v>2.5831197909276468E-3</v>
      </c>
      <c r="BD1314" s="13">
        <f t="shared" si="1613"/>
        <v>2.7519435469819387E-4</v>
      </c>
      <c r="BE1314" s="13">
        <f t="shared" si="1614"/>
        <v>9.8883827727488309E-4</v>
      </c>
      <c r="BF1314" s="13">
        <f t="shared" si="1615"/>
        <v>1.776564674948211E-3</v>
      </c>
      <c r="BG1314" s="13">
        <f t="shared" si="1616"/>
        <v>2.1278720810120012E-3</v>
      </c>
      <c r="BH1314" s="13">
        <f t="shared" si="1617"/>
        <v>1.911486670172451E-3</v>
      </c>
      <c r="BI1314" s="13">
        <f t="shared" si="1618"/>
        <v>1.3736845641620528E-3</v>
      </c>
      <c r="BJ1314" s="14">
        <f t="shared" si="1619"/>
        <v>0.61921375534416112</v>
      </c>
      <c r="BK1314" s="14">
        <f t="shared" si="1620"/>
        <v>0.15985040134403183</v>
      </c>
      <c r="BL1314" s="14">
        <f t="shared" si="1621"/>
        <v>0.1626186284520727</v>
      </c>
      <c r="BM1314" s="14">
        <f t="shared" si="1622"/>
        <v>0.8358652294763288</v>
      </c>
      <c r="BN1314" s="14">
        <f t="shared" si="1623"/>
        <v>8.8123751212235382E-2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1.3537414965986401</v>
      </c>
      <c r="F1315" s="10">
        <f>VLOOKUP(B1315,home!$B$2:$E$405,3,FALSE)</f>
        <v>1.69</v>
      </c>
      <c r="G1315" s="10">
        <f>VLOOKUP(C1315,away!$B$2:$E$405,4,FALSE)</f>
        <v>1.58</v>
      </c>
      <c r="H1315" s="10">
        <f>VLOOKUP(A1315,away!$A$2:$E$405,3,FALSE)</f>
        <v>1.08843537414966</v>
      </c>
      <c r="I1315" s="10">
        <f>VLOOKUP(C1315,away!$B$2:$E$405,3,FALSE)</f>
        <v>0.63</v>
      </c>
      <c r="J1315" s="10">
        <f>VLOOKUP(B1315,home!$B$2:$E$405,4,FALSE)</f>
        <v>1.69</v>
      </c>
      <c r="K1315" s="12">
        <f t="shared" si="1568"/>
        <v>3.6147605442176891</v>
      </c>
      <c r="L1315" s="12">
        <f t="shared" si="1569"/>
        <v>1.158857142857143</v>
      </c>
      <c r="M1315" s="13">
        <f t="shared" si="1570"/>
        <v>8.4497562255643772E-3</v>
      </c>
      <c r="N1315" s="13">
        <f t="shared" si="1571"/>
        <v>3.0543845412427894E-2</v>
      </c>
      <c r="O1315" s="13">
        <f t="shared" si="1572"/>
        <v>9.7920603573968899E-3</v>
      </c>
      <c r="P1315" s="13">
        <f t="shared" si="1573"/>
        <v>3.5395953426516441E-2</v>
      </c>
      <c r="Q1315" s="13">
        <f t="shared" si="1574"/>
        <v>5.5204343632764427E-2</v>
      </c>
      <c r="R1315" s="13">
        <f t="shared" si="1575"/>
        <v>5.6737995442288289E-3</v>
      </c>
      <c r="S1315" s="13">
        <f t="shared" si="1576"/>
        <v>3.7068333260952734E-2</v>
      </c>
      <c r="T1315" s="13">
        <f t="shared" si="1577"/>
        <v>6.3973947935569292E-2</v>
      </c>
      <c r="U1315" s="13">
        <f t="shared" si="1578"/>
        <v>2.0509426728278678E-2</v>
      </c>
      <c r="V1315" s="13">
        <f t="shared" si="1579"/>
        <v>1.7253213027398934E-2</v>
      </c>
      <c r="W1315" s="13">
        <f t="shared" si="1580"/>
        <v>6.6516827744383944E-2</v>
      </c>
      <c r="X1315" s="13">
        <f t="shared" si="1581"/>
        <v>7.7083500951777503E-2</v>
      </c>
      <c r="Y1315" s="13">
        <f t="shared" si="1582"/>
        <v>4.4664382837201387E-2</v>
      </c>
      <c r="Z1315" s="13">
        <f t="shared" si="1583"/>
        <v>2.1917077096563933E-3</v>
      </c>
      <c r="AA1315" s="13">
        <f t="shared" si="1584"/>
        <v>7.9224985533236491E-3</v>
      </c>
      <c r="AB1315" s="13">
        <f t="shared" si="1585"/>
        <v>1.4318967591088028E-2</v>
      </c>
      <c r="AC1315" s="13">
        <f t="shared" si="1586"/>
        <v>4.5170972131713038E-3</v>
      </c>
      <c r="AD1315" s="13">
        <f t="shared" si="1587"/>
        <v>6.0110601114230902E-2</v>
      </c>
      <c r="AE1315" s="13">
        <f t="shared" si="1588"/>
        <v>6.9659599462663008E-2</v>
      </c>
      <c r="AF1315" s="13">
        <f t="shared" si="1589"/>
        <v>4.036276220293733E-2</v>
      </c>
      <c r="AG1315" s="13">
        <f t="shared" si="1590"/>
        <v>1.5591558428106075E-2</v>
      </c>
      <c r="AH1315" s="13">
        <f t="shared" si="1591"/>
        <v>6.3496903359759518E-4</v>
      </c>
      <c r="AI1315" s="13">
        <f t="shared" si="1592"/>
        <v>2.2952610094486231E-3</v>
      </c>
      <c r="AJ1315" s="13">
        <f t="shared" si="1593"/>
        <v>4.1484094678180755E-3</v>
      </c>
      <c r="AK1315" s="13">
        <f t="shared" si="1594"/>
        <v>4.9985022885092921E-3</v>
      </c>
      <c r="AL1315" s="13">
        <f t="shared" si="1595"/>
        <v>7.5688319668549685E-4</v>
      </c>
      <c r="AM1315" s="13">
        <f t="shared" si="1596"/>
        <v>4.3457085839385942E-2</v>
      </c>
      <c r="AN1315" s="13">
        <f t="shared" si="1597"/>
        <v>5.0360554332728395E-2</v>
      </c>
      <c r="AO1315" s="13">
        <f t="shared" si="1598"/>
        <v>2.9180344053363779E-2</v>
      </c>
      <c r="AP1315" s="13">
        <f t="shared" si="1599"/>
        <v>1.1271950045756523E-2</v>
      </c>
      <c r="AQ1315" s="13">
        <f t="shared" si="1600"/>
        <v>3.2656449561134617E-3</v>
      </c>
      <c r="AR1315" s="13">
        <f t="shared" si="1601"/>
        <v>1.47167680015534E-4</v>
      </c>
      <c r="AS1315" s="13">
        <f t="shared" si="1602"/>
        <v>5.3197592310420642E-4</v>
      </c>
      <c r="AT1315" s="13">
        <f t="shared" si="1603"/>
        <v>9.6148278865543463E-4</v>
      </c>
      <c r="AU1315" s="13">
        <f t="shared" si="1604"/>
        <v>1.1585100161253532E-3</v>
      </c>
      <c r="AV1315" s="13">
        <f t="shared" si="1605"/>
        <v>1.0469340740927315E-3</v>
      </c>
      <c r="AW1315" s="13">
        <f t="shared" si="1606"/>
        <v>8.8071582132810466E-5</v>
      </c>
      <c r="AX1315" s="13">
        <f t="shared" si="1607"/>
        <v>2.6181159876482254E-2</v>
      </c>
      <c r="AY1315" s="13">
        <f t="shared" si="1608"/>
        <v>3.0340224131146291E-2</v>
      </c>
      <c r="AZ1315" s="13">
        <f t="shared" si="1609"/>
        <v>1.7579992725132772E-2</v>
      </c>
      <c r="BA1315" s="13">
        <f t="shared" si="1610"/>
        <v>6.7909000469655737E-3</v>
      </c>
      <c r="BB1315" s="13">
        <f t="shared" si="1611"/>
        <v>1.9674207564637407E-3</v>
      </c>
      <c r="BC1315" s="13">
        <f t="shared" si="1612"/>
        <v>4.5599191932668167E-4</v>
      </c>
      <c r="BD1315" s="13">
        <f t="shared" si="1613"/>
        <v>2.8424386197285981E-5</v>
      </c>
      <c r="BE1315" s="13">
        <f t="shared" si="1614"/>
        <v>1.0274734971955523E-4</v>
      </c>
      <c r="BF1315" s="13">
        <f t="shared" si="1615"/>
        <v>1.8570353289459242E-4</v>
      </c>
      <c r="BG1315" s="13">
        <f t="shared" si="1616"/>
        <v>2.2375793454306811E-4</v>
      </c>
      <c r="BH1315" s="13">
        <f t="shared" si="1617"/>
        <v>2.0220783831048175E-4</v>
      </c>
      <c r="BI1315" s="13">
        <f t="shared" si="1618"/>
        <v>1.461865831312559E-4</v>
      </c>
      <c r="BJ1315" s="14">
        <f t="shared" si="1619"/>
        <v>0.7445626384049272</v>
      </c>
      <c r="BK1315" s="14">
        <f t="shared" si="1620"/>
        <v>0.13378146048143558</v>
      </c>
      <c r="BL1315" s="14">
        <f t="shared" si="1621"/>
        <v>7.5028992680479176E-2</v>
      </c>
      <c r="BM1315" s="14">
        <f t="shared" si="1622"/>
        <v>0.78025288812858618</v>
      </c>
      <c r="BN1315" s="14">
        <f t="shared" si="1623"/>
        <v>0.14505975859889889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1.3537414965986401</v>
      </c>
      <c r="F1316" s="10">
        <f>VLOOKUP(B1316,home!$B$2:$E$405,3,FALSE)</f>
        <v>1.27</v>
      </c>
      <c r="G1316" s="10">
        <f>VLOOKUP(C1316,away!$B$2:$E$405,4,FALSE)</f>
        <v>1.1100000000000001</v>
      </c>
      <c r="H1316" s="10">
        <f>VLOOKUP(A1316,away!$A$2:$E$405,3,FALSE)</f>
        <v>1.08843537414966</v>
      </c>
      <c r="I1316" s="10">
        <f>VLOOKUP(C1316,away!$B$2:$E$405,3,FALSE)</f>
        <v>0.55000000000000004</v>
      </c>
      <c r="J1316" s="10">
        <f>VLOOKUP(B1316,home!$B$2:$E$405,4,FALSE)</f>
        <v>1.27</v>
      </c>
      <c r="K1316" s="12">
        <f t="shared" ref="K1316:K1333" si="1624">E1316*F1316*G1316</f>
        <v>1.9083693877551031</v>
      </c>
      <c r="L1316" s="12">
        <f t="shared" ref="L1316:L1333" si="1625">H1316*I1316*J1316</f>
        <v>0.76027210884353758</v>
      </c>
      <c r="M1316" s="13">
        <f t="shared" ref="M1316:M1333" si="1626">_xlfn.POISSON.DIST(0,K1316,FALSE) * _xlfn.POISSON.DIST(0,L1316,FALSE)</f>
        <v>6.9346368625509344E-2</v>
      </c>
      <c r="N1316" s="13">
        <f t="shared" ref="N1316:N1333" si="1627">_xlfn.POISSON.DIST(1,K1316,FALSE) * _xlfn.POISSON.DIST(0,L1316,FALSE)</f>
        <v>0.13233848703690296</v>
      </c>
      <c r="O1316" s="13">
        <f t="shared" ref="O1316:O1333" si="1628">_xlfn.POISSON.DIST(0,K1316,FALSE) * _xlfn.POISSON.DIST(1,L1316,FALSE)</f>
        <v>5.2722109915557314E-2</v>
      </c>
      <c r="P1316" s="13">
        <f t="shared" ref="P1316:P1333" si="1629">_xlfn.POISSON.DIST(1,K1316,FALSE) * _xlfn.POISSON.DIST(1,L1316,FALSE)</f>
        <v>0.10061326062070935</v>
      </c>
      <c r="Q1316" s="13">
        <f t="shared" ref="Q1316:Q1333" si="1630">_xlfn.POISSON.DIST(2,K1316,FALSE) * _xlfn.POISSON.DIST(0,L1316,FALSE)</f>
        <v>0.1262753587415256</v>
      </c>
      <c r="R1316" s="13">
        <f t="shared" ref="R1316:R1333" si="1631">_xlfn.POISSON.DIST(0,K1316,FALSE) * _xlfn.POISSON.DIST(2,L1316,FALSE)</f>
        <v>2.0041574844090772E-2</v>
      </c>
      <c r="S1316" s="13">
        <f t="shared" ref="S1316:S1333" si="1632">_xlfn.POISSON.DIST(2,K1316,FALSE) * _xlfn.POISSON.DIST(2,L1316,FALSE)</f>
        <v>3.6494442367264027E-2</v>
      </c>
      <c r="T1316" s="13">
        <f t="shared" ref="T1316:T1333" si="1633">_xlfn.POISSON.DIST(2,K1316,FALSE) * _xlfn.POISSON.DIST(1,L1316,FALSE)</f>
        <v>9.6003633285393894E-2</v>
      </c>
      <c r="U1316" s="13">
        <f t="shared" ref="U1316:U1333" si="1634">_xlfn.POISSON.DIST(1,K1316,FALSE) * _xlfn.POISSON.DIST(2,L1316,FALSE)</f>
        <v>3.8246727914865573E-2</v>
      </c>
      <c r="V1316" s="13">
        <f t="shared" ref="V1316:V1333" si="1635">_xlfn.POISSON.DIST(3,K1316,FALSE) * _xlfn.POISSON.DIST(3,L1316,FALSE)</f>
        <v>5.8832285812076028E-3</v>
      </c>
      <c r="W1316" s="13">
        <f t="shared" ref="W1316:W1333" si="1636">_xlfn.POISSON.DIST(3,K1316,FALSE) * _xlfn.POISSON.DIST(0,L1316,FALSE)</f>
        <v>8.0326676350040385E-2</v>
      </c>
      <c r="X1316" s="13">
        <f t="shared" ref="X1316:X1333" si="1637">_xlfn.POISSON.DIST(3,K1316,FALSE) * _xlfn.POISSON.DIST(1,L1316,FALSE)</f>
        <v>6.1070131625037508E-2</v>
      </c>
      <c r="Y1316" s="13">
        <f t="shared" ref="Y1316:Y1333" si="1638">_xlfn.POISSON.DIST(3,K1316,FALSE) * _xlfn.POISSON.DIST(2,L1316,FALSE)</f>
        <v>2.321495887895984E-2</v>
      </c>
      <c r="Z1316" s="13">
        <f t="shared" ref="Z1316:Z1333" si="1639">_xlfn.POISSON.DIST(0,K1316,FALSE) * _xlfn.POISSON.DIST(3,L1316,FALSE)</f>
        <v>5.079016790420829E-3</v>
      </c>
      <c r="AA1316" s="13">
        <f t="shared" ref="AA1316:AA1333" si="1640">_xlfn.POISSON.DIST(1,K1316,FALSE) * _xlfn.POISSON.DIST(3,L1316,FALSE)</f>
        <v>9.6926401627332841E-3</v>
      </c>
      <c r="AB1316" s="13">
        <f t="shared" ref="AB1316:AB1333" si="1641">_xlfn.POISSON.DIST(2,K1316,FALSE) * _xlfn.POISSON.DIST(3,L1316,FALSE)</f>
        <v>9.2485688865429228E-3</v>
      </c>
      <c r="AC1316" s="13">
        <f t="shared" ref="AC1316:AC1333" si="1642">_xlfn.POISSON.DIST(4,K1316,FALSE) * _xlfn.POISSON.DIST(4,L1316,FALSE)</f>
        <v>5.3349117468649116E-4</v>
      </c>
      <c r="AD1316" s="13">
        <f t="shared" ref="AD1316:AD1333" si="1643">_xlfn.POISSON.DIST(4,K1316,FALSE) * _xlfn.POISSON.DIST(0,L1316,FALSE)</f>
        <v>3.8323242541632219E-2</v>
      </c>
      <c r="AE1316" s="13">
        <f t="shared" ref="AE1316:AE1333" si="1644">_xlfn.POISSON.DIST(4,K1316,FALSE) * _xlfn.POISSON.DIST(1,L1316,FALSE)</f>
        <v>2.9136092424849096E-2</v>
      </c>
      <c r="AF1316" s="13">
        <f t="shared" ref="AF1316:AF1333" si="1645">_xlfn.POISSON.DIST(4,K1316,FALSE) * _xlfn.POISSON.DIST(2,L1316,FALSE)</f>
        <v>1.1075679215650121E-2</v>
      </c>
      <c r="AG1316" s="13">
        <f t="shared" ref="AG1316:AG1333" si="1646">_xlfn.POISSON.DIST(4,K1316,FALSE) * _xlfn.POISSON.DIST(3,L1316,FALSE)</f>
        <v>2.8068433313856189E-3</v>
      </c>
      <c r="AH1316" s="13">
        <f t="shared" ref="AH1316:AH1333" si="1647">_xlfn.POISSON.DIST(0,K1316,FALSE) * _xlfn.POISSON.DIST(4,L1316,FALSE)</f>
        <v>9.6535870152624458E-4</v>
      </c>
      <c r="AI1316" s="13">
        <f t="shared" ref="AI1316:AI1333" si="1648">_xlfn.POISSON.DIST(1,K1316,FALSE) * _xlfn.POISSON.DIST(4,L1316,FALSE)</f>
        <v>1.8422609941957005E-3</v>
      </c>
      <c r="AJ1316" s="13">
        <f t="shared" ref="AJ1316:AJ1333" si="1649">_xlfn.POISSON.DIST(2,K1316,FALSE) * _xlfn.POISSON.DIST(4,L1316,FALSE)</f>
        <v>1.7578572427891788E-3</v>
      </c>
      <c r="AK1316" s="13">
        <f t="shared" ref="AK1316:AK1333" si="1650">_xlfn.POISSON.DIST(3,K1316,FALSE) * _xlfn.POISSON.DIST(4,L1316,FALSE)</f>
        <v>1.1182136500608193E-3</v>
      </c>
      <c r="AL1316" s="13">
        <f t="shared" ref="AL1316:AL1333" si="1651">_xlfn.POISSON.DIST(5,K1316,FALSE) * _xlfn.POISSON.DIST(5,L1316,FALSE)</f>
        <v>3.0961267424079806E-5</v>
      </c>
      <c r="AM1316" s="13">
        <f t="shared" ref="AM1316:AM1333" si="1652">_xlfn.POISSON.DIST(5,K1316,FALSE) * _xlfn.POISSON.DIST(0,L1316,FALSE)</f>
        <v>1.4626980581192993E-2</v>
      </c>
      <c r="AN1316" s="13">
        <f t="shared" ref="AN1316:AN1333" si="1653">_xlfn.POISSON.DIST(5,K1316,FALSE) * _xlfn.POISSON.DIST(1,L1316,FALSE)</f>
        <v>1.1120485372477068E-2</v>
      </c>
      <c r="AO1316" s="13">
        <f t="shared" ref="AO1316:AO1333" si="1654">_xlfn.POISSON.DIST(5,K1316,FALSE) * _xlfn.POISSON.DIST(2,L1316,FALSE)</f>
        <v>4.2272974327484262E-3</v>
      </c>
      <c r="AP1316" s="13">
        <f t="shared" ref="AP1316:AP1333" si="1655">_xlfn.POISSON.DIST(5,K1316,FALSE) * _xlfn.POISSON.DIST(3,L1316,FALSE)</f>
        <v>1.071298777968173E-3</v>
      </c>
      <c r="AQ1316" s="13">
        <f t="shared" ref="AQ1316:AQ1333" si="1656">_xlfn.POISSON.DIST(5,K1316,FALSE) * _xlfn.POISSON.DIST(4,L1316,FALSE)</f>
        <v>2.0361964528184189E-4</v>
      </c>
      <c r="AR1316" s="13">
        <f t="shared" ref="AR1316:AR1333" si="1657">_xlfn.POISSON.DIST(0,K1316,FALSE) * _xlfn.POISSON.DIST(5,L1316,FALSE)</f>
        <v>1.4678705915996347E-4</v>
      </c>
      <c r="AS1316" s="13">
        <f t="shared" ref="AS1316:AS1333" si="1658">_xlfn.POISSON.DIST(1,K1316,FALSE) * _xlfn.POISSON.DIST(5,L1316,FALSE)</f>
        <v>2.8012393021947156E-4</v>
      </c>
      <c r="AT1316" s="13">
        <f t="shared" ref="AT1316:AT1333" si="1659">_xlfn.POISSON.DIST(2,K1316,FALSE) * _xlfn.POISSON.DIST(5,L1316,FALSE)</f>
        <v>2.6728996660424313E-4</v>
      </c>
      <c r="AU1316" s="13">
        <f t="shared" ref="AU1316:AU1333" si="1660">_xlfn.POISSON.DIST(3,K1316,FALSE) * _xlfn.POISSON.DIST(5,L1316,FALSE)</f>
        <v>1.7002932997387375E-4</v>
      </c>
      <c r="AV1316" s="13">
        <f t="shared" ref="AV1316:AV1333" si="1661">_xlfn.POISSON.DIST(4,K1316,FALSE) * _xlfn.POISSON.DIST(5,L1316,FALSE)</f>
        <v>8.1119692085662956E-5</v>
      </c>
      <c r="AW1316" s="13">
        <f t="shared" ref="AW1316:AW1333" si="1662">_xlfn.POISSON.DIST(6,K1316,FALSE) * _xlfn.POISSON.DIST(6,L1316,FALSE)</f>
        <v>1.2478078962452597E-6</v>
      </c>
      <c r="AX1316" s="13">
        <f t="shared" ref="AX1316:AX1333" si="1663">_xlfn.POISSON.DIST(6,K1316,FALSE) * _xlfn.POISSON.DIST(0,L1316,FALSE)</f>
        <v>4.6522803294061811E-3</v>
      </c>
      <c r="AY1316" s="13">
        <f t="shared" ref="AY1316:AY1333" si="1664">_xlfn.POISSON.DIST(6,K1316,FALSE) * _xlfn.POISSON.DIST(1,L1316,FALSE)</f>
        <v>3.5369989769689441E-3</v>
      </c>
      <c r="AZ1316" s="13">
        <f t="shared" ref="AZ1316:AZ1333" si="1665">_xlfn.POISSON.DIST(6,K1316,FALSE) * _xlfn.POISSON.DIST(2,L1316,FALSE)</f>
        <v>1.3445408355988071E-3</v>
      </c>
      <c r="BA1316" s="13">
        <f t="shared" ref="BA1316:BA1333" si="1666">_xlfn.POISSON.DIST(6,K1316,FALSE) * _xlfn.POISSON.DIST(3,L1316,FALSE)</f>
        <v>3.4073896550231914E-4</v>
      </c>
      <c r="BB1316" s="13">
        <f t="shared" ref="BB1316:BB1333" si="1667">_xlfn.POISSON.DIST(6,K1316,FALSE) * _xlfn.POISSON.DIST(4,L1316,FALSE)</f>
        <v>6.4763582966903378E-5</v>
      </c>
      <c r="BC1316" s="13">
        <f t="shared" ref="BC1316:BC1333" si="1668">_xlfn.POISSON.DIST(6,K1316,FALSE) * _xlfn.POISSON.DIST(5,L1316,FALSE)</f>
        <v>9.8475891597022112E-6</v>
      </c>
      <c r="BD1316" s="13">
        <f t="shared" ref="BD1316:BD1333" si="1669">_xlfn.POISSON.DIST(0,K1316,FALSE) * _xlfn.POISSON.DIST(6,L1316,FALSE)</f>
        <v>1.8599684503081081E-5</v>
      </c>
      <c r="BE1316" s="13">
        <f t="shared" ref="BE1316:BE1333" si="1670">_xlfn.POISSON.DIST(1,K1316,FALSE) * _xlfn.POISSON.DIST(6,L1316,FALSE)</f>
        <v>3.5495068527582919E-5</v>
      </c>
      <c r="BF1316" s="13">
        <f t="shared" ref="BF1316:BF1333" si="1671">_xlfn.POISSON.DIST(2,K1316,FALSE) * _xlfn.POISSON.DIST(6,L1316,FALSE)</f>
        <v>3.3868851097154431E-5</v>
      </c>
      <c r="BG1316" s="13">
        <f t="shared" ref="BG1316:BG1333" si="1672">_xlfn.POISSON.DIST(3,K1316,FALSE) * _xlfn.POISSON.DIST(6,L1316,FALSE)</f>
        <v>2.154475954408178E-5</v>
      </c>
      <c r="BH1316" s="13">
        <f t="shared" ref="BH1316:BH1333" si="1673">_xlfn.POISSON.DIST(4,K1316,FALSE) * _xlfn.POISSON.DIST(6,L1316,FALSE)</f>
        <v>1.0278839895117563E-5</v>
      </c>
      <c r="BI1316" s="13">
        <f t="shared" ref="BI1316:BI1333" si="1674">_xlfn.POISSON.DIST(5,K1316,FALSE) * _xlfn.POISSON.DIST(6,L1316,FALSE)</f>
        <v>3.923164679495645E-6</v>
      </c>
      <c r="BJ1316" s="14">
        <f t="shared" ref="BJ1316:BJ1333" si="1675">SUM(N1316,Q1316,T1316,W1316,X1316,Y1316,AD1316,AE1316,AF1316,AG1316,AM1316,AN1316,AO1316,AP1316,AQ1316,AX1316,AY1316,AZ1316,BA1316,BB1316,BC1316)</f>
        <v>0.64176995552064842</v>
      </c>
      <c r="BK1316" s="14">
        <f t="shared" ref="BK1316:BK1333" si="1676">SUM(M1316,P1316,S1316,V1316,AC1316,AL1316,AY1316)</f>
        <v>0.21643875161376983</v>
      </c>
      <c r="BL1316" s="14">
        <f t="shared" ref="BL1316:BL1333" si="1677">SUM(O1316,R1316,U1316,AA1316,AB1316,AH1316,AI1316,AJ1316,AK1316,AR1316,AS1316,AT1316,AU1316,AV1316,BD1316,BE1316,BF1316,BG1316,BH1316,BI1316)</f>
        <v>0.1367043726586516</v>
      </c>
      <c r="BM1316" s="14">
        <f t="shared" ref="BM1316:BM1333" si="1678">SUM(S1316:BI1316)</f>
        <v>0.4951191856301228</v>
      </c>
      <c r="BN1316" s="14">
        <f t="shared" ref="BN1316:BN1333" si="1679">SUM(M1316:R1316)</f>
        <v>0.50133715978429527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1.55</v>
      </c>
      <c r="F1317" s="10">
        <f>VLOOKUP(B1317,home!$B$2:$E$405,3,FALSE)</f>
        <v>1.2</v>
      </c>
      <c r="G1317" s="10">
        <f>VLOOKUP(C1317,away!$B$2:$E$405,4,FALSE)</f>
        <v>1.08</v>
      </c>
      <c r="H1317" s="10">
        <f>VLOOKUP(A1317,away!$A$2:$E$405,3,FALSE)</f>
        <v>1.0857142857142901</v>
      </c>
      <c r="I1317" s="10">
        <f>VLOOKUP(C1317,away!$B$2:$E$405,3,FALSE)</f>
        <v>0.86</v>
      </c>
      <c r="J1317" s="10">
        <f>VLOOKUP(B1317,home!$B$2:$E$405,4,FALSE)</f>
        <v>1.2</v>
      </c>
      <c r="K1317" s="12">
        <f t="shared" si="1624"/>
        <v>2.0087999999999999</v>
      </c>
      <c r="L1317" s="12">
        <f t="shared" si="1625"/>
        <v>1.1204571428571473</v>
      </c>
      <c r="M1317" s="13">
        <f t="shared" si="1626"/>
        <v>4.3750285396240651E-2</v>
      </c>
      <c r="N1317" s="13">
        <f t="shared" si="1627"/>
        <v>8.788557330396822E-2</v>
      </c>
      <c r="O1317" s="13">
        <f t="shared" si="1628"/>
        <v>4.9020319774256575E-2</v>
      </c>
      <c r="P1317" s="13">
        <f t="shared" si="1629"/>
        <v>9.84720183625266E-2</v>
      </c>
      <c r="Q1317" s="13">
        <f t="shared" si="1630"/>
        <v>8.8272269826505698E-2</v>
      </c>
      <c r="R1317" s="13">
        <f t="shared" si="1631"/>
        <v>2.7462583718103627E-2</v>
      </c>
      <c r="S1317" s="13">
        <f t="shared" si="1632"/>
        <v>5.5409572260887448E-2</v>
      </c>
      <c r="T1317" s="13">
        <f t="shared" si="1633"/>
        <v>9.8905295243321728E-2</v>
      </c>
      <c r="U1317" s="13">
        <f t="shared" si="1634"/>
        <v>5.5166838172926558E-2</v>
      </c>
      <c r="V1317" s="13">
        <f t="shared" si="1635"/>
        <v>1.3857160188193109E-2</v>
      </c>
      <c r="W1317" s="13">
        <f t="shared" si="1636"/>
        <v>5.9107111875828205E-2</v>
      </c>
      <c r="X1317" s="13">
        <f t="shared" si="1637"/>
        <v>6.6226985694928228E-2</v>
      </c>
      <c r="Y1317" s="13">
        <f t="shared" si="1638"/>
        <v>3.7102249585890229E-2</v>
      </c>
      <c r="Z1317" s="13">
        <f t="shared" si="1639"/>
        <v>1.0256882696087197E-2</v>
      </c>
      <c r="AA1317" s="13">
        <f t="shared" si="1640"/>
        <v>2.060402595989996E-2</v>
      </c>
      <c r="AB1317" s="13">
        <f t="shared" si="1641"/>
        <v>2.0694683674123523E-2</v>
      </c>
      <c r="AC1317" s="13">
        <f t="shared" si="1642"/>
        <v>1.9493337588340006E-3</v>
      </c>
      <c r="AD1317" s="13">
        <f t="shared" si="1643"/>
        <v>2.9683591584040925E-2</v>
      </c>
      <c r="AE1317" s="13">
        <f t="shared" si="1644"/>
        <v>3.3259192215992953E-2</v>
      </c>
      <c r="AF1317" s="13">
        <f t="shared" si="1645"/>
        <v>1.8632749742034074E-2</v>
      </c>
      <c r="AG1317" s="13">
        <f t="shared" si="1646"/>
        <v>6.9590658465105799E-3</v>
      </c>
      <c r="AH1317" s="13">
        <f t="shared" si="1647"/>
        <v>2.8730993700696946E-3</v>
      </c>
      <c r="AI1317" s="13">
        <f t="shared" si="1648"/>
        <v>5.771482014596002E-3</v>
      </c>
      <c r="AJ1317" s="13">
        <f t="shared" si="1649"/>
        <v>5.7968765354602251E-3</v>
      </c>
      <c r="AK1317" s="13">
        <f t="shared" si="1650"/>
        <v>3.8815885281441665E-3</v>
      </c>
      <c r="AL1317" s="13">
        <f t="shared" si="1651"/>
        <v>1.7550041372858222E-4</v>
      </c>
      <c r="AM1317" s="13">
        <f t="shared" si="1652"/>
        <v>1.1925679754804273E-2</v>
      </c>
      <c r="AN1317" s="13">
        <f t="shared" si="1653"/>
        <v>1.3362213064697318E-2</v>
      </c>
      <c r="AO1317" s="13">
        <f t="shared" si="1654"/>
        <v>7.4858935363596038E-3</v>
      </c>
      <c r="AP1317" s="13">
        <f t="shared" si="1655"/>
        <v>2.7958742944940882E-3</v>
      </c>
      <c r="AQ1317" s="13">
        <f t="shared" si="1656"/>
        <v>7.8316433094914736E-4</v>
      </c>
      <c r="AR1317" s="13">
        <f t="shared" si="1657"/>
        <v>6.4383694226659196E-4</v>
      </c>
      <c r="AS1317" s="13">
        <f t="shared" si="1658"/>
        <v>1.2933396496251299E-3</v>
      </c>
      <c r="AT1317" s="13">
        <f t="shared" si="1659"/>
        <v>1.2990303440834807E-3</v>
      </c>
      <c r="AU1317" s="13">
        <f t="shared" si="1660"/>
        <v>8.6983071839829857E-4</v>
      </c>
      <c r="AV1317" s="13">
        <f t="shared" si="1661"/>
        <v>4.3682898677962557E-4</v>
      </c>
      <c r="AW1317" s="13">
        <f t="shared" si="1662"/>
        <v>1.0972550621220857E-5</v>
      </c>
      <c r="AX1317" s="13">
        <f t="shared" si="1663"/>
        <v>3.9927175819084726E-3</v>
      </c>
      <c r="AY1317" s="13">
        <f t="shared" si="1664"/>
        <v>4.4736689340606648E-3</v>
      </c>
      <c r="AZ1317" s="13">
        <f t="shared" si="1665"/>
        <v>2.5062771559731969E-3</v>
      </c>
      <c r="BA1317" s="13">
        <f t="shared" si="1666"/>
        <v>9.3605871379662134E-4</v>
      </c>
      <c r="BB1317" s="13">
        <f t="shared" si="1667"/>
        <v>2.6220341800177471E-4</v>
      </c>
      <c r="BC1317" s="13">
        <f t="shared" si="1668"/>
        <v>5.8757538516329362E-5</v>
      </c>
      <c r="BD1317" s="13">
        <f t="shared" si="1669"/>
        <v>1.2023195013298455E-4</v>
      </c>
      <c r="BE1317" s="13">
        <f t="shared" si="1670"/>
        <v>2.4152194142713934E-4</v>
      </c>
      <c r="BF1317" s="13">
        <f t="shared" si="1671"/>
        <v>2.4258463796941878E-4</v>
      </c>
      <c r="BG1317" s="13">
        <f t="shared" si="1672"/>
        <v>1.624346735843228E-4</v>
      </c>
      <c r="BH1317" s="13">
        <f t="shared" si="1673"/>
        <v>8.1574693074046913E-5</v>
      </c>
      <c r="BI1317" s="13">
        <f t="shared" si="1674"/>
        <v>3.2773448689429062E-5</v>
      </c>
      <c r="BJ1317" s="14">
        <f t="shared" si="1675"/>
        <v>0.57461659324258263</v>
      </c>
      <c r="BK1317" s="14">
        <f t="shared" si="1676"/>
        <v>0.21808753931447106</v>
      </c>
      <c r="BL1317" s="14">
        <f t="shared" si="1677"/>
        <v>0.19669548573361081</v>
      </c>
      <c r="BM1317" s="14">
        <f t="shared" si="1678"/>
        <v>0.60033075422171078</v>
      </c>
      <c r="BN1317" s="14">
        <f t="shared" si="1679"/>
        <v>0.39486305038160141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1.55</v>
      </c>
      <c r="F1318" s="10">
        <f>VLOOKUP(B1318,home!$B$2:$E$405,3,FALSE)</f>
        <v>0.28000000000000003</v>
      </c>
      <c r="G1318" s="10">
        <f>VLOOKUP(C1318,away!$B$2:$E$405,4,FALSE)</f>
        <v>0.74</v>
      </c>
      <c r="H1318" s="10">
        <f>VLOOKUP(A1318,away!$A$2:$E$405,3,FALSE)</f>
        <v>1.0857142857142901</v>
      </c>
      <c r="I1318" s="10">
        <f>VLOOKUP(C1318,away!$B$2:$E$405,3,FALSE)</f>
        <v>0.74</v>
      </c>
      <c r="J1318" s="10">
        <f>VLOOKUP(B1318,home!$B$2:$E$405,4,FALSE)</f>
        <v>0.28000000000000003</v>
      </c>
      <c r="K1318" s="12">
        <f t="shared" si="1624"/>
        <v>0.32116000000000006</v>
      </c>
      <c r="L1318" s="12">
        <f t="shared" si="1625"/>
        <v>0.22496000000000091</v>
      </c>
      <c r="M1318" s="13">
        <f t="shared" si="1626"/>
        <v>0.57919272408353706</v>
      </c>
      <c r="N1318" s="13">
        <f t="shared" si="1627"/>
        <v>0.18601353526666881</v>
      </c>
      <c r="O1318" s="13">
        <f t="shared" si="1628"/>
        <v>0.13029519520983301</v>
      </c>
      <c r="P1318" s="13">
        <f t="shared" si="1629"/>
        <v>4.1845604893589974E-2</v>
      </c>
      <c r="Q1318" s="13">
        <f t="shared" si="1630"/>
        <v>2.9870053493121686E-2</v>
      </c>
      <c r="R1318" s="13">
        <f t="shared" si="1631"/>
        <v>1.4655603557202074E-2</v>
      </c>
      <c r="S1318" s="13">
        <f t="shared" si="1632"/>
        <v>7.5581692245925327E-4</v>
      </c>
      <c r="T1318" s="13">
        <f t="shared" si="1633"/>
        <v>6.7195672338126802E-3</v>
      </c>
      <c r="U1318" s="13">
        <f t="shared" si="1634"/>
        <v>4.7067936384310189E-3</v>
      </c>
      <c r="V1318" s="13">
        <f t="shared" si="1635"/>
        <v>6.0673752341461829E-6</v>
      </c>
      <c r="W1318" s="13">
        <f t="shared" si="1636"/>
        <v>3.1976887932836538E-3</v>
      </c>
      <c r="X1318" s="13">
        <f t="shared" si="1637"/>
        <v>7.1935207093709358E-4</v>
      </c>
      <c r="Y1318" s="13">
        <f t="shared" si="1638"/>
        <v>8.0912720939004608E-5</v>
      </c>
      <c r="Z1318" s="13">
        <f t="shared" si="1639"/>
        <v>1.0989748587427307E-3</v>
      </c>
      <c r="AA1318" s="13">
        <f t="shared" si="1640"/>
        <v>3.5294676563381544E-4</v>
      </c>
      <c r="AB1318" s="13">
        <f t="shared" si="1641"/>
        <v>5.6676191625478104E-5</v>
      </c>
      <c r="AC1318" s="13">
        <f t="shared" si="1642"/>
        <v>2.7397291116589444E-8</v>
      </c>
      <c r="AD1318" s="13">
        <f t="shared" si="1643"/>
        <v>2.5674243321274461E-4</v>
      </c>
      <c r="AE1318" s="13">
        <f t="shared" si="1644"/>
        <v>5.7756777775539253E-5</v>
      </c>
      <c r="AF1318" s="13">
        <f t="shared" si="1645"/>
        <v>6.4964823641926817E-6</v>
      </c>
      <c r="AG1318" s="13">
        <f t="shared" si="1646"/>
        <v>4.8714955754959717E-7</v>
      </c>
      <c r="AH1318" s="13">
        <f t="shared" si="1647"/>
        <v>6.1806346055691397E-5</v>
      </c>
      <c r="AI1318" s="13">
        <f t="shared" si="1648"/>
        <v>1.9849726099245853E-5</v>
      </c>
      <c r="AJ1318" s="13">
        <f t="shared" si="1649"/>
        <v>3.1874690170169001E-6</v>
      </c>
      <c r="AK1318" s="13">
        <f t="shared" si="1650"/>
        <v>3.4122918316838257E-7</v>
      </c>
      <c r="AL1318" s="13">
        <f t="shared" si="1651"/>
        <v>7.9176147872611191E-11</v>
      </c>
      <c r="AM1318" s="13">
        <f t="shared" si="1652"/>
        <v>1.6491079970121025E-5</v>
      </c>
      <c r="AN1318" s="13">
        <f t="shared" si="1653"/>
        <v>3.7098333500784404E-6</v>
      </c>
      <c r="AO1318" s="13">
        <f t="shared" si="1654"/>
        <v>4.1728205521682464E-7</v>
      </c>
      <c r="AP1318" s="13">
        <f t="shared" si="1655"/>
        <v>3.1290590380525754E-8</v>
      </c>
      <c r="AQ1318" s="13">
        <f t="shared" si="1656"/>
        <v>1.7597828030007746E-9</v>
      </c>
      <c r="AR1318" s="13">
        <f t="shared" si="1657"/>
        <v>2.7807911217376797E-6</v>
      </c>
      <c r="AS1318" s="13">
        <f t="shared" si="1658"/>
        <v>8.9307887665727332E-7</v>
      </c>
      <c r="AT1318" s="13">
        <f t="shared" si="1659"/>
        <v>1.4341060601362499E-7</v>
      </c>
      <c r="AU1318" s="13">
        <f t="shared" si="1660"/>
        <v>1.5352583409111935E-8</v>
      </c>
      <c r="AV1318" s="13">
        <f t="shared" si="1661"/>
        <v>1.2326589219175977E-9</v>
      </c>
      <c r="AW1318" s="13">
        <f t="shared" si="1662"/>
        <v>1.5889806924879837E-13</v>
      </c>
      <c r="AX1318" s="13">
        <f t="shared" si="1663"/>
        <v>8.8271254053401065E-7</v>
      </c>
      <c r="AY1318" s="13">
        <f t="shared" si="1664"/>
        <v>1.9857501311853182E-7</v>
      </c>
      <c r="AZ1318" s="13">
        <f t="shared" si="1665"/>
        <v>2.2335717475572549E-8</v>
      </c>
      <c r="BA1318" s="13">
        <f t="shared" si="1666"/>
        <v>1.6748810011016069E-9</v>
      </c>
      <c r="BB1318" s="13">
        <f t="shared" si="1667"/>
        <v>9.4195307501954722E-11</v>
      </c>
      <c r="BC1318" s="13">
        <f t="shared" si="1668"/>
        <v>4.2380352751279647E-12</v>
      </c>
      <c r="BD1318" s="13">
        <f t="shared" si="1669"/>
        <v>1.0426112845768509E-7</v>
      </c>
      <c r="BE1318" s="13">
        <f t="shared" si="1670"/>
        <v>3.3484504015470149E-8</v>
      </c>
      <c r="BF1318" s="13">
        <f t="shared" si="1671"/>
        <v>5.3769416548041984E-9</v>
      </c>
      <c r="BG1318" s="13">
        <f t="shared" si="1672"/>
        <v>5.7561952728563887E-10</v>
      </c>
      <c r="BH1318" s="13">
        <f t="shared" si="1673"/>
        <v>4.6216491845763955E-11</v>
      </c>
      <c r="BI1318" s="13">
        <f t="shared" si="1674"/>
        <v>2.9685777042371125E-12</v>
      </c>
      <c r="BJ1318" s="14">
        <f t="shared" si="1675"/>
        <v>0.22694434906400701</v>
      </c>
      <c r="BK1318" s="14">
        <f t="shared" si="1676"/>
        <v>0.6218004393263008</v>
      </c>
      <c r="BL1318" s="14">
        <f t="shared" si="1677"/>
        <v>0.15015637774630591</v>
      </c>
      <c r="BM1318" s="14">
        <f t="shared" si="1678"/>
        <v>1.8127225916549729E-2</v>
      </c>
      <c r="BN1318" s="14">
        <f t="shared" si="1679"/>
        <v>0.98187271650395258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1.55</v>
      </c>
      <c r="F1319" s="10">
        <f>VLOOKUP(B1319,home!$B$2:$E$405,3,FALSE)</f>
        <v>1.08</v>
      </c>
      <c r="G1319" s="10">
        <f>VLOOKUP(C1319,away!$B$2:$E$405,4,FALSE)</f>
        <v>0.97</v>
      </c>
      <c r="H1319" s="10">
        <f>VLOOKUP(A1319,away!$A$2:$E$405,3,FALSE)</f>
        <v>1.0857142857142901</v>
      </c>
      <c r="I1319" s="10">
        <f>VLOOKUP(C1319,away!$B$2:$E$405,3,FALSE)</f>
        <v>0.89</v>
      </c>
      <c r="J1319" s="10">
        <f>VLOOKUP(B1319,home!$B$2:$E$405,4,FALSE)</f>
        <v>1.08</v>
      </c>
      <c r="K1319" s="12">
        <f t="shared" si="1624"/>
        <v>1.62378</v>
      </c>
      <c r="L1319" s="12">
        <f t="shared" si="1625"/>
        <v>1.0435885714285758</v>
      </c>
      <c r="M1319" s="13">
        <f t="shared" si="1626"/>
        <v>6.9434697569726631E-2</v>
      </c>
      <c r="N1319" s="13">
        <f t="shared" si="1627"/>
        <v>0.11274667321977071</v>
      </c>
      <c r="O1319" s="13">
        <f t="shared" si="1628"/>
        <v>7.2461256844366204E-2</v>
      </c>
      <c r="P1319" s="13">
        <f t="shared" si="1629"/>
        <v>0.11766113963874496</v>
      </c>
      <c r="Q1319" s="13">
        <f t="shared" si="1630"/>
        <v>9.1537896520399661E-2</v>
      </c>
      <c r="R1319" s="13">
        <f t="shared" si="1631"/>
        <v>3.7809869757065614E-2</v>
      </c>
      <c r="S1319" s="13">
        <f t="shared" si="1632"/>
        <v>4.9845913734937394E-2</v>
      </c>
      <c r="T1319" s="13">
        <f t="shared" si="1633"/>
        <v>9.5527902661300665E-2</v>
      </c>
      <c r="U1319" s="13">
        <f t="shared" si="1634"/>
        <v>6.1394910314127998E-2</v>
      </c>
      <c r="V1319" s="13">
        <f t="shared" si="1635"/>
        <v>9.3852004859957625E-3</v>
      </c>
      <c r="W1319" s="13">
        <f t="shared" si="1636"/>
        <v>4.9545801870631512E-2</v>
      </c>
      <c r="X1319" s="13">
        <f t="shared" si="1637"/>
        <v>5.1705432594455591E-2</v>
      </c>
      <c r="Y1319" s="13">
        <f t="shared" si="1638"/>
        <v>2.697959926817221E-2</v>
      </c>
      <c r="Z1319" s="13">
        <f t="shared" si="1639"/>
        <v>1.3152649321892206E-2</v>
      </c>
      <c r="AA1319" s="13">
        <f t="shared" si="1640"/>
        <v>2.1357008915902125E-2</v>
      </c>
      <c r="AB1319" s="13">
        <f t="shared" si="1641"/>
        <v>1.7339541968731782E-2</v>
      </c>
      <c r="AC1319" s="13">
        <f t="shared" si="1642"/>
        <v>9.9398555726717898E-4</v>
      </c>
      <c r="AD1319" s="13">
        <f t="shared" si="1643"/>
        <v>2.0112870540373504E-2</v>
      </c>
      <c r="AE1319" s="13">
        <f t="shared" si="1644"/>
        <v>2.0989561834556272E-2</v>
      </c>
      <c r="AF1319" s="13">
        <f t="shared" si="1645"/>
        <v>1.0952233424918165E-2</v>
      </c>
      <c r="AG1319" s="13">
        <f t="shared" si="1646"/>
        <v>3.809875211287549E-3</v>
      </c>
      <c r="AH1319" s="13">
        <f t="shared" si="1647"/>
        <v>3.431488629083628E-3</v>
      </c>
      <c r="AI1319" s="13">
        <f t="shared" si="1648"/>
        <v>5.5719826061334139E-3</v>
      </c>
      <c r="AJ1319" s="13">
        <f t="shared" si="1649"/>
        <v>4.5238369580936581E-3</v>
      </c>
      <c r="AK1319" s="13">
        <f t="shared" si="1650"/>
        <v>2.4485719919377729E-3</v>
      </c>
      <c r="AL1319" s="13">
        <f t="shared" si="1651"/>
        <v>6.7374657078365834E-5</v>
      </c>
      <c r="AM1319" s="13">
        <f t="shared" si="1652"/>
        <v>6.5317753852095388E-3</v>
      </c>
      <c r="AN1319" s="13">
        <f t="shared" si="1653"/>
        <v>6.8164861431431571E-3</v>
      </c>
      <c r="AO1319" s="13">
        <f t="shared" si="1654"/>
        <v>3.5568035181427239E-3</v>
      </c>
      <c r="AP1319" s="13">
        <f t="shared" si="1655"/>
        <v>1.2372798341168994E-3</v>
      </c>
      <c r="AQ1319" s="13">
        <f t="shared" si="1656"/>
        <v>3.2280277363586004E-4</v>
      </c>
      <c r="AR1319" s="13">
        <f t="shared" si="1657"/>
        <v>7.1621246325975719E-4</v>
      </c>
      <c r="AS1319" s="13">
        <f t="shared" si="1658"/>
        <v>1.1629714735919285E-3</v>
      </c>
      <c r="AT1319" s="13">
        <f t="shared" si="1659"/>
        <v>9.4420490969455116E-4</v>
      </c>
      <c r="AU1319" s="13">
        <f t="shared" si="1660"/>
        <v>5.1106034942127265E-4</v>
      </c>
      <c r="AV1319" s="13">
        <f t="shared" si="1661"/>
        <v>2.0746239354581849E-4</v>
      </c>
      <c r="AW1319" s="13">
        <f t="shared" si="1662"/>
        <v>3.1713966952143334E-6</v>
      </c>
      <c r="AX1319" s="13">
        <f t="shared" si="1663"/>
        <v>1.7676943724992578E-3</v>
      </c>
      <c r="AY1319" s="13">
        <f t="shared" si="1664"/>
        <v>1.844745644918833E-3</v>
      </c>
      <c r="AZ1319" s="13">
        <f t="shared" si="1665"/>
        <v>9.6257773611496569E-4</v>
      </c>
      <c r="BA1319" s="13">
        <f t="shared" si="1666"/>
        <v>3.3484504150705654E-4</v>
      </c>
      <c r="BB1319" s="13">
        <f t="shared" si="1667"/>
        <v>8.7360114629072826E-5</v>
      </c>
      <c r="BC1319" s="13">
        <f t="shared" si="1668"/>
        <v>1.8233603445118151E-5</v>
      </c>
      <c r="BD1319" s="13">
        <f t="shared" si="1669"/>
        <v>1.2457185689543183E-4</v>
      </c>
      <c r="BE1319" s="13">
        <f t="shared" si="1670"/>
        <v>2.0227728978966433E-4</v>
      </c>
      <c r="BF1319" s="13">
        <f t="shared" si="1671"/>
        <v>1.6422690880733059E-4</v>
      </c>
      <c r="BG1319" s="13">
        <f t="shared" si="1672"/>
        <v>8.888945666105574E-5</v>
      </c>
      <c r="BH1319" s="13">
        <f t="shared" si="1673"/>
        <v>3.6084230484272268E-5</v>
      </c>
      <c r="BI1319" s="13">
        <f t="shared" si="1674"/>
        <v>1.1718570355150325E-5</v>
      </c>
      <c r="BJ1319" s="14">
        <f t="shared" si="1675"/>
        <v>0.50738845131322841</v>
      </c>
      <c r="BK1319" s="14">
        <f t="shared" si="1676"/>
        <v>0.2492330572886691</v>
      </c>
      <c r="BL1319" s="14">
        <f t="shared" si="1677"/>
        <v>0.23050814788794841</v>
      </c>
      <c r="BM1319" s="14">
        <f t="shared" si="1678"/>
        <v>0.49678919801344068</v>
      </c>
      <c r="BN1319" s="14">
        <f t="shared" si="1679"/>
        <v>0.50165153355007375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1.6111111111111101</v>
      </c>
      <c r="F1320" s="10">
        <f>VLOOKUP(B1320,home!$B$2:$E$405,3,FALSE)</f>
        <v>1.55</v>
      </c>
      <c r="G1320" s="10">
        <f>VLOOKUP(C1320,away!$B$2:$E$405,4,FALSE)</f>
        <v>0.54</v>
      </c>
      <c r="H1320" s="10">
        <f>VLOOKUP(A1320,away!$A$2:$E$405,3,FALSE)</f>
        <v>1.4652777777777799</v>
      </c>
      <c r="I1320" s="10">
        <f>VLOOKUP(C1320,away!$B$2:$E$405,3,FALSE)</f>
        <v>0.54</v>
      </c>
      <c r="J1320" s="10">
        <f>VLOOKUP(B1320,home!$B$2:$E$405,4,FALSE)</f>
        <v>1.55</v>
      </c>
      <c r="K1320" s="12">
        <f t="shared" si="1624"/>
        <v>1.3484999999999991</v>
      </c>
      <c r="L1320" s="12">
        <f t="shared" si="1625"/>
        <v>1.2264375000000018</v>
      </c>
      <c r="M1320" s="13">
        <f t="shared" si="1626"/>
        <v>7.6158582561276209E-2</v>
      </c>
      <c r="N1320" s="13">
        <f t="shared" si="1627"/>
        <v>0.10269984858388087</v>
      </c>
      <c r="O1320" s="13">
        <f t="shared" si="1628"/>
        <v>9.340374159999533E-2</v>
      </c>
      <c r="P1320" s="13">
        <f t="shared" si="1629"/>
        <v>0.12595494554759359</v>
      </c>
      <c r="Q1320" s="13">
        <f t="shared" si="1630"/>
        <v>6.9245372907681652E-2</v>
      </c>
      <c r="R1320" s="13">
        <f t="shared" si="1631"/>
        <v>5.7276925669272234E-2</v>
      </c>
      <c r="S1320" s="13">
        <f t="shared" si="1632"/>
        <v>5.2077677178185365E-2</v>
      </c>
      <c r="T1320" s="13">
        <f t="shared" si="1633"/>
        <v>8.4925122035464956E-2</v>
      </c>
      <c r="U1320" s="13">
        <f t="shared" si="1634"/>
        <v>7.7237934265013547E-2</v>
      </c>
      <c r="V1320" s="13">
        <f t="shared" si="1635"/>
        <v>9.569857427932418E-3</v>
      </c>
      <c r="W1320" s="13">
        <f t="shared" si="1636"/>
        <v>3.1125795122002902E-2</v>
      </c>
      <c r="X1320" s="13">
        <f t="shared" si="1637"/>
        <v>3.8173842354941492E-2</v>
      </c>
      <c r="Y1320" s="13">
        <f t="shared" si="1638"/>
        <v>2.3408915891594318E-2</v>
      </c>
      <c r="Z1320" s="13">
        <f t="shared" si="1639"/>
        <v>2.3415523175169393E-2</v>
      </c>
      <c r="AA1320" s="13">
        <f t="shared" si="1640"/>
        <v>3.1575833001715903E-2</v>
      </c>
      <c r="AB1320" s="13">
        <f t="shared" si="1641"/>
        <v>2.129000540140694E-2</v>
      </c>
      <c r="AC1320" s="13">
        <f t="shared" si="1642"/>
        <v>9.8919487362408853E-4</v>
      </c>
      <c r="AD1320" s="13">
        <f t="shared" si="1643"/>
        <v>1.0493283680505215E-2</v>
      </c>
      <c r="AE1320" s="13">
        <f t="shared" si="1644"/>
        <v>1.2869356603909636E-2</v>
      </c>
      <c r="AF1320" s="13">
        <f t="shared" si="1645"/>
        <v>7.8917307699537254E-3</v>
      </c>
      <c r="AG1320" s="13">
        <f t="shared" si="1646"/>
        <v>3.2262381853917126E-3</v>
      </c>
      <c r="AH1320" s="13">
        <f t="shared" si="1647"/>
        <v>7.1794189260367134E-3</v>
      </c>
      <c r="AI1320" s="13">
        <f t="shared" si="1648"/>
        <v>9.6814464217604996E-3</v>
      </c>
      <c r="AJ1320" s="13">
        <f t="shared" si="1649"/>
        <v>6.5277152498720145E-3</v>
      </c>
      <c r="AK1320" s="13">
        <f t="shared" si="1650"/>
        <v>2.9342080048174704E-3</v>
      </c>
      <c r="AL1320" s="13">
        <f t="shared" si="1651"/>
        <v>6.5439236001029355E-5</v>
      </c>
      <c r="AM1320" s="13">
        <f t="shared" si="1652"/>
        <v>2.830038608632254E-3</v>
      </c>
      <c r="AN1320" s="13">
        <f t="shared" si="1653"/>
        <v>3.4708654760744252E-3</v>
      </c>
      <c r="AO1320" s="13">
        <f t="shared" si="1654"/>
        <v>2.1283997886565177E-3</v>
      </c>
      <c r="AP1320" s="13">
        <f t="shared" si="1655"/>
        <v>8.7011643860014404E-4</v>
      </c>
      <c r="AQ1320" s="13">
        <f t="shared" si="1656"/>
        <v>2.6678585741641642E-4</v>
      </c>
      <c r="AR1320" s="13">
        <f t="shared" si="1657"/>
        <v>1.7610217198202334E-3</v>
      </c>
      <c r="AS1320" s="13">
        <f t="shared" si="1658"/>
        <v>2.3747377891775827E-3</v>
      </c>
      <c r="AT1320" s="13">
        <f t="shared" si="1659"/>
        <v>1.6011669543529847E-3</v>
      </c>
      <c r="AU1320" s="13">
        <f t="shared" si="1660"/>
        <v>7.1972454598166649E-4</v>
      </c>
      <c r="AV1320" s="13">
        <f t="shared" si="1661"/>
        <v>2.4263713756406905E-4</v>
      </c>
      <c r="AW1320" s="13">
        <f t="shared" si="1662"/>
        <v>3.0062984404045059E-6</v>
      </c>
      <c r="AX1320" s="13">
        <f t="shared" si="1663"/>
        <v>6.3605117729009873E-4</v>
      </c>
      <c r="AY1320" s="13">
        <f t="shared" si="1664"/>
        <v>7.800770157477267E-4</v>
      </c>
      <c r="AZ1320" s="13">
        <f t="shared" si="1665"/>
        <v>4.7835785250055209E-4</v>
      </c>
      <c r="BA1320" s="13">
        <f t="shared" si="1666"/>
        <v>1.9555866957538225E-4</v>
      </c>
      <c r="BB1320" s="13">
        <f t="shared" si="1667"/>
        <v>5.9960121454339548E-5</v>
      </c>
      <c r="BC1320" s="13">
        <f t="shared" si="1668"/>
        <v>1.4707468291231339E-5</v>
      </c>
      <c r="BD1320" s="13">
        <f t="shared" si="1669"/>
        <v>3.5996384591700461E-4</v>
      </c>
      <c r="BE1320" s="13">
        <f t="shared" si="1670"/>
        <v>4.8541124621908033E-4</v>
      </c>
      <c r="BF1320" s="13">
        <f t="shared" si="1671"/>
        <v>3.272885327632148E-4</v>
      </c>
      <c r="BG1320" s="13">
        <f t="shared" si="1672"/>
        <v>1.4711619547706504E-4</v>
      </c>
      <c r="BH1320" s="13">
        <f t="shared" si="1673"/>
        <v>4.959654740020549E-5</v>
      </c>
      <c r="BI1320" s="13">
        <f t="shared" si="1674"/>
        <v>1.3376188833835408E-5</v>
      </c>
      <c r="BJ1320" s="14">
        <f t="shared" si="1675"/>
        <v>0.39579042460956554</v>
      </c>
      <c r="BK1320" s="14">
        <f t="shared" si="1676"/>
        <v>0.26559577384036043</v>
      </c>
      <c r="BL1320" s="14">
        <f t="shared" si="1677"/>
        <v>0.31518926924339769</v>
      </c>
      <c r="BM1320" s="14">
        <f t="shared" si="1678"/>
        <v>0.47447450328148583</v>
      </c>
      <c r="BN1320" s="14">
        <f t="shared" si="1679"/>
        <v>0.52473941686969983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1.4155844155844199</v>
      </c>
      <c r="F1321" s="10">
        <f>VLOOKUP(B1321,home!$B$2:$E$405,3,FALSE)</f>
        <v>0.56999999999999995</v>
      </c>
      <c r="G1321" s="10">
        <f>VLOOKUP(C1321,away!$B$2:$E$405,4,FALSE)</f>
        <v>0.28000000000000003</v>
      </c>
      <c r="H1321" s="10">
        <f>VLOOKUP(A1321,away!$A$2:$E$405,3,FALSE)</f>
        <v>1.1818181818181801</v>
      </c>
      <c r="I1321" s="10">
        <f>VLOOKUP(C1321,away!$B$2:$E$405,3,FALSE)</f>
        <v>0.99</v>
      </c>
      <c r="J1321" s="10">
        <f>VLOOKUP(B1321,home!$B$2:$E$405,4,FALSE)</f>
        <v>0.56999999999999995</v>
      </c>
      <c r="K1321" s="12">
        <f t="shared" si="1624"/>
        <v>0.22592727272727342</v>
      </c>
      <c r="L1321" s="12">
        <f t="shared" si="1625"/>
        <v>0.66689999999999905</v>
      </c>
      <c r="M1321" s="13">
        <f t="shared" si="1626"/>
        <v>0.40949635667904011</v>
      </c>
      <c r="N1321" s="13">
        <f t="shared" si="1627"/>
        <v>9.2516395056250325E-2</v>
      </c>
      <c r="O1321" s="13">
        <f t="shared" si="1628"/>
        <v>0.27309312026925148</v>
      </c>
      <c r="P1321" s="13">
        <f t="shared" si="1629"/>
        <v>6.1699183863013263E-2</v>
      </c>
      <c r="Q1321" s="13">
        <f t="shared" si="1630"/>
        <v>1.045098840880882E-2</v>
      </c>
      <c r="R1321" s="13">
        <f t="shared" si="1631"/>
        <v>9.1062900953781778E-2</v>
      </c>
      <c r="S1321" s="13">
        <f t="shared" si="1632"/>
        <v>2.3240678624313412E-3</v>
      </c>
      <c r="T1321" s="13">
        <f t="shared" si="1633"/>
        <v>6.9697641698345924E-3</v>
      </c>
      <c r="U1321" s="13">
        <f t="shared" si="1634"/>
        <v>2.0573592859121741E-2</v>
      </c>
      <c r="V1321" s="13">
        <f t="shared" si="1635"/>
        <v>3.8907710252003212E-5</v>
      </c>
      <c r="W1321" s="13">
        <f t="shared" si="1636"/>
        <v>7.8705443616884077E-4</v>
      </c>
      <c r="X1321" s="13">
        <f t="shared" si="1637"/>
        <v>5.2488660348099924E-4</v>
      </c>
      <c r="Y1321" s="13">
        <f t="shared" si="1638"/>
        <v>1.7502343793073891E-4</v>
      </c>
      <c r="Z1321" s="13">
        <f t="shared" si="1639"/>
        <v>2.0243282882025662E-2</v>
      </c>
      <c r="AA1321" s="13">
        <f t="shared" si="1640"/>
        <v>4.5735096925827567E-3</v>
      </c>
      <c r="AB1321" s="13">
        <f t="shared" si="1641"/>
        <v>5.1664028581848646E-4</v>
      </c>
      <c r="AC1321" s="13">
        <f t="shared" si="1642"/>
        <v>3.663912281167043E-7</v>
      </c>
      <c r="AD1321" s="13">
        <f t="shared" si="1643"/>
        <v>4.445426556288204E-5</v>
      </c>
      <c r="AE1321" s="13">
        <f t="shared" si="1644"/>
        <v>2.9646549703885994E-5</v>
      </c>
      <c r="AF1321" s="13">
        <f t="shared" si="1645"/>
        <v>9.8856419987607694E-6</v>
      </c>
      <c r="AG1321" s="13">
        <f t="shared" si="1646"/>
        <v>2.1975782163245162E-6</v>
      </c>
      <c r="AH1321" s="13">
        <f t="shared" si="1647"/>
        <v>3.3750613385057225E-3</v>
      </c>
      <c r="AI1321" s="13">
        <f t="shared" si="1648"/>
        <v>7.625184034958588E-4</v>
      </c>
      <c r="AJ1321" s="13">
        <f t="shared" si="1649"/>
        <v>8.6136851653087018E-5</v>
      </c>
      <c r="AK1321" s="13">
        <f t="shared" si="1650"/>
        <v>6.4868879917652238E-6</v>
      </c>
      <c r="AL1321" s="13">
        <f t="shared" si="1651"/>
        <v>2.2081798170513374E-9</v>
      </c>
      <c r="AM1321" s="13">
        <f t="shared" si="1652"/>
        <v>2.0086861959431792E-6</v>
      </c>
      <c r="AN1321" s="13">
        <f t="shared" si="1653"/>
        <v>1.3395928240745045E-6</v>
      </c>
      <c r="AO1321" s="13">
        <f t="shared" si="1654"/>
        <v>4.4668722718764282E-7</v>
      </c>
      <c r="AP1321" s="13">
        <f t="shared" si="1655"/>
        <v>9.9298570603812873E-8</v>
      </c>
      <c r="AQ1321" s="13">
        <f t="shared" si="1656"/>
        <v>1.6555554183920674E-8</v>
      </c>
      <c r="AR1321" s="13">
        <f t="shared" si="1657"/>
        <v>4.5016568132989282E-4</v>
      </c>
      <c r="AS1321" s="13">
        <f t="shared" si="1658"/>
        <v>1.0170470465827756E-4</v>
      </c>
      <c r="AT1321" s="13">
        <f t="shared" si="1659"/>
        <v>1.1488933273488736E-5</v>
      </c>
      <c r="AU1321" s="13">
        <f t="shared" si="1660"/>
        <v>8.6522112034164476E-7</v>
      </c>
      <c r="AV1321" s="13">
        <f t="shared" si="1661"/>
        <v>4.8869262006205975E-8</v>
      </c>
      <c r="AW1321" s="13">
        <f t="shared" si="1662"/>
        <v>9.2419010106135486E-12</v>
      </c>
      <c r="AX1321" s="13">
        <f t="shared" si="1663"/>
        <v>7.5636165669060545E-8</v>
      </c>
      <c r="AY1321" s="13">
        <f t="shared" si="1664"/>
        <v>5.0441758884696411E-8</v>
      </c>
      <c r="AZ1321" s="13">
        <f t="shared" si="1665"/>
        <v>1.6819804500101991E-8</v>
      </c>
      <c r="BA1321" s="13">
        <f t="shared" si="1666"/>
        <v>3.7390425403726681E-9</v>
      </c>
      <c r="BB1321" s="13">
        <f t="shared" si="1667"/>
        <v>6.2339186754363197E-10</v>
      </c>
      <c r="BC1321" s="13">
        <f t="shared" si="1668"/>
        <v>8.3148007292969561E-11</v>
      </c>
      <c r="BD1321" s="13">
        <f t="shared" si="1669"/>
        <v>5.0035915479817494E-5</v>
      </c>
      <c r="BE1321" s="13">
        <f t="shared" si="1670"/>
        <v>1.1304477922767529E-5</v>
      </c>
      <c r="BF1321" s="13">
        <f t="shared" si="1671"/>
        <v>1.2769949333482705E-6</v>
      </c>
      <c r="BG1321" s="13">
        <f t="shared" si="1672"/>
        <v>9.6169327525973633E-8</v>
      </c>
      <c r="BH1321" s="13">
        <f t="shared" si="1673"/>
        <v>5.4318184719897838E-9</v>
      </c>
      <c r="BI1321" s="13">
        <f t="shared" si="1674"/>
        <v>2.4543918666525568E-10</v>
      </c>
      <c r="BJ1321" s="14">
        <f t="shared" si="1675"/>
        <v>0.11151435431163961</v>
      </c>
      <c r="BK1321" s="14">
        <f t="shared" si="1676"/>
        <v>0.47355893515590353</v>
      </c>
      <c r="BL1321" s="14">
        <f t="shared" si="1677"/>
        <v>0.39467696018676773</v>
      </c>
      <c r="BM1321" s="14">
        <f t="shared" si="1678"/>
        <v>6.1674536873673885E-2</v>
      </c>
      <c r="BN1321" s="14">
        <f t="shared" si="1679"/>
        <v>0.93831894523014592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1.4155844155844199</v>
      </c>
      <c r="F1322" s="10">
        <f>VLOOKUP(B1322,home!$B$2:$E$405,3,FALSE)</f>
        <v>1.06</v>
      </c>
      <c r="G1322" s="10">
        <f>VLOOKUP(C1322,away!$B$2:$E$405,4,FALSE)</f>
        <v>1.88</v>
      </c>
      <c r="H1322" s="10">
        <f>VLOOKUP(A1322,away!$A$2:$E$405,3,FALSE)</f>
        <v>1.1818181818181801</v>
      </c>
      <c r="I1322" s="10">
        <f>VLOOKUP(C1322,away!$B$2:$E$405,3,FALSE)</f>
        <v>0.47</v>
      </c>
      <c r="J1322" s="10">
        <f>VLOOKUP(B1322,home!$B$2:$E$405,4,FALSE)</f>
        <v>1.06</v>
      </c>
      <c r="K1322" s="12">
        <f t="shared" si="1624"/>
        <v>2.820976623376632</v>
      </c>
      <c r="L1322" s="12">
        <f t="shared" si="1625"/>
        <v>0.58878181818181741</v>
      </c>
      <c r="M1322" s="13">
        <f t="shared" si="1626"/>
        <v>3.3049182720819283E-2</v>
      </c>
      <c r="N1322" s="13">
        <f t="shared" si="1627"/>
        <v>9.3230971877134125E-2</v>
      </c>
      <c r="O1322" s="13">
        <f t="shared" si="1628"/>
        <v>1.9458757891787078E-2</v>
      </c>
      <c r="P1322" s="13">
        <f t="shared" si="1629"/>
        <v>5.4892701132676906E-2</v>
      </c>
      <c r="Q1322" s="13">
        <f t="shared" si="1630"/>
        <v>0.1315011961200398</v>
      </c>
      <c r="R1322" s="13">
        <f t="shared" si="1631"/>
        <v>5.7284814255430918E-3</v>
      </c>
      <c r="S1322" s="13">
        <f t="shared" si="1632"/>
        <v>2.279336726035908E-2</v>
      </c>
      <c r="T1322" s="13">
        <f t="shared" si="1633"/>
        <v>7.7425513344640776E-2</v>
      </c>
      <c r="U1322" s="13">
        <f t="shared" si="1634"/>
        <v>1.6159912188904307E-2</v>
      </c>
      <c r="V1322" s="13">
        <f t="shared" si="1635"/>
        <v>4.2064899570355549E-3</v>
      </c>
      <c r="W1322" s="13">
        <f t="shared" si="1636"/>
        <v>0.12365393340023272</v>
      </c>
      <c r="X1322" s="13">
        <f t="shared" si="1637"/>
        <v>7.2805187732722376E-2</v>
      </c>
      <c r="Y1322" s="13">
        <f t="shared" si="1638"/>
        <v>2.1433185403170411E-2</v>
      </c>
      <c r="Z1322" s="13">
        <f t="shared" si="1639"/>
        <v>1.1242752363840103E-3</v>
      </c>
      <c r="AA1322" s="13">
        <f t="shared" si="1640"/>
        <v>3.1715541600805305E-3</v>
      </c>
      <c r="AB1322" s="13">
        <f t="shared" si="1641"/>
        <v>4.4734400726800429E-3</v>
      </c>
      <c r="AC1322" s="13">
        <f t="shared" si="1642"/>
        <v>4.366703973811524E-4</v>
      </c>
      <c r="AD1322" s="13">
        <f t="shared" si="1643"/>
        <v>8.7206213877656855E-2</v>
      </c>
      <c r="AE1322" s="13">
        <f t="shared" si="1644"/>
        <v>5.134543316363923E-2</v>
      </c>
      <c r="AF1322" s="13">
        <f t="shared" si="1645"/>
        <v>1.5115628746710245E-2</v>
      </c>
      <c r="AG1322" s="13">
        <f t="shared" si="1646"/>
        <v>2.9666024588164679E-3</v>
      </c>
      <c r="AH1322" s="13">
        <f t="shared" si="1647"/>
        <v>1.654882044537425E-4</v>
      </c>
      <c r="AI1322" s="13">
        <f t="shared" si="1648"/>
        <v>4.6683835620858023E-4</v>
      </c>
      <c r="AJ1322" s="13">
        <f t="shared" si="1649"/>
        <v>6.5847004487998913E-4</v>
      </c>
      <c r="AK1322" s="13">
        <f t="shared" si="1650"/>
        <v>6.1917620126673704E-4</v>
      </c>
      <c r="AL1322" s="13">
        <f t="shared" si="1651"/>
        <v>2.9011328745301757E-5</v>
      </c>
      <c r="AM1322" s="13">
        <f t="shared" si="1652"/>
        <v>4.9201338152410561E-2</v>
      </c>
      <c r="AN1322" s="13">
        <f t="shared" si="1653"/>
        <v>2.8968853334354706E-2</v>
      </c>
      <c r="AO1322" s="13">
        <f t="shared" si="1654"/>
        <v>8.5281670684218824E-3</v>
      </c>
      <c r="AP1322" s="13">
        <f t="shared" si="1655"/>
        <v>1.6737432374345786E-3</v>
      </c>
      <c r="AQ1322" s="13">
        <f t="shared" si="1656"/>
        <v>2.4636739662656308E-4</v>
      </c>
      <c r="AR1322" s="13">
        <f t="shared" si="1657"/>
        <v>1.9487289181183775E-5</v>
      </c>
      <c r="AS1322" s="13">
        <f t="shared" si="1658"/>
        <v>5.4973187233099776E-5</v>
      </c>
      <c r="AT1322" s="13">
        <f t="shared" si="1659"/>
        <v>7.75390380485406E-5</v>
      </c>
      <c r="AU1322" s="13">
        <f t="shared" si="1660"/>
        <v>7.2911937911348095E-5</v>
      </c>
      <c r="AV1322" s="13">
        <f t="shared" si="1661"/>
        <v>5.1420718103250338E-5</v>
      </c>
      <c r="AW1322" s="13">
        <f t="shared" si="1662"/>
        <v>1.3385019160772097E-6</v>
      </c>
      <c r="AX1322" s="13">
        <f t="shared" si="1663"/>
        <v>2.3132637461133164E-2</v>
      </c>
      <c r="AY1322" s="13">
        <f t="shared" si="1664"/>
        <v>1.3620076343706803E-2</v>
      </c>
      <c r="AZ1322" s="13">
        <f t="shared" si="1665"/>
        <v>4.0096266567114253E-3</v>
      </c>
      <c r="BA1322" s="13">
        <f t="shared" si="1666"/>
        <v>7.8693175772294498E-4</v>
      </c>
      <c r="BB1322" s="13">
        <f t="shared" si="1667"/>
        <v>1.1583277777428221E-4</v>
      </c>
      <c r="BC1322" s="13">
        <f t="shared" si="1668"/>
        <v>1.3640046700598461E-5</v>
      </c>
      <c r="BD1322" s="13">
        <f t="shared" si="1669"/>
        <v>1.912293592588706E-6</v>
      </c>
      <c r="BE1322" s="13">
        <f t="shared" si="1670"/>
        <v>5.3945355217256575E-6</v>
      </c>
      <c r="BF1322" s="13">
        <f t="shared" si="1671"/>
        <v>7.6089293003814724E-6</v>
      </c>
      <c r="BG1322" s="13">
        <f t="shared" si="1672"/>
        <v>7.1548705617672163E-6</v>
      </c>
      <c r="BH1322" s="13">
        <f t="shared" si="1673"/>
        <v>5.0459306495077361E-6</v>
      </c>
      <c r="BI1322" s="13">
        <f t="shared" si="1674"/>
        <v>2.8468904810881976E-6</v>
      </c>
      <c r="BJ1322" s="14">
        <f t="shared" si="1675"/>
        <v>0.80698108035776039</v>
      </c>
      <c r="BK1322" s="14">
        <f t="shared" si="1676"/>
        <v>0.12902749914072409</v>
      </c>
      <c r="BL1322" s="14">
        <f t="shared" si="1677"/>
        <v>5.120841416638857E-2</v>
      </c>
      <c r="BM1322" s="14">
        <f t="shared" si="1678"/>
        <v>0.63686123989146626</v>
      </c>
      <c r="BN1322" s="14">
        <f t="shared" si="1679"/>
        <v>0.33786129116800029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1.6666666666666701</v>
      </c>
      <c r="F1323" s="10">
        <f>VLOOKUP(B1323,home!$B$2:$E$405,3,FALSE)</f>
        <v>0.9</v>
      </c>
      <c r="G1323" s="10">
        <f>VLOOKUP(C1323,away!$B$2:$E$405,4,FALSE)</f>
        <v>0.53</v>
      </c>
      <c r="H1323" s="10">
        <f>VLOOKUP(A1323,away!$A$2:$E$405,3,FALSE)</f>
        <v>1.38</v>
      </c>
      <c r="I1323" s="10">
        <f>VLOOKUP(C1323,away!$B$2:$E$405,3,FALSE)</f>
        <v>1.27</v>
      </c>
      <c r="J1323" s="10">
        <f>VLOOKUP(B1323,home!$B$2:$E$405,4,FALSE)</f>
        <v>0.9</v>
      </c>
      <c r="K1323" s="12">
        <f t="shared" si="1624"/>
        <v>0.79500000000000171</v>
      </c>
      <c r="L1323" s="12">
        <f t="shared" si="1625"/>
        <v>1.57734</v>
      </c>
      <c r="M1323" s="13">
        <f t="shared" si="1626"/>
        <v>9.3262237110590188E-2</v>
      </c>
      <c r="N1323" s="13">
        <f t="shared" si="1627"/>
        <v>7.4143478502919358E-2</v>
      </c>
      <c r="O1323" s="13">
        <f t="shared" si="1628"/>
        <v>0.14710625708401831</v>
      </c>
      <c r="P1323" s="13">
        <f t="shared" si="1629"/>
        <v>0.1169494743817948</v>
      </c>
      <c r="Q1323" s="13">
        <f t="shared" si="1630"/>
        <v>2.9472032704910504E-2</v>
      </c>
      <c r="R1323" s="13">
        <f t="shared" si="1631"/>
        <v>0.11601829177445276</v>
      </c>
      <c r="S1323" s="13">
        <f t="shared" si="1632"/>
        <v>3.6663230429374409E-2</v>
      </c>
      <c r="T1323" s="13">
        <f t="shared" si="1633"/>
        <v>4.6487416066763529E-2</v>
      </c>
      <c r="U1323" s="13">
        <f t="shared" si="1634"/>
        <v>9.2234541960690142E-2</v>
      </c>
      <c r="V1323" s="13">
        <f t="shared" si="1635"/>
        <v>5.1083502232164785E-3</v>
      </c>
      <c r="W1323" s="13">
        <f t="shared" si="1636"/>
        <v>7.8100886668013032E-3</v>
      </c>
      <c r="X1323" s="13">
        <f t="shared" si="1637"/>
        <v>1.2319165257692366E-2</v>
      </c>
      <c r="Y1323" s="13">
        <f t="shared" si="1638"/>
        <v>9.7157560637842408E-3</v>
      </c>
      <c r="Z1323" s="13">
        <f t="shared" si="1639"/>
        <v>6.1000097449171772E-2</v>
      </c>
      <c r="AA1323" s="13">
        <f t="shared" si="1640"/>
        <v>4.8495077472091662E-2</v>
      </c>
      <c r="AB1323" s="13">
        <f t="shared" si="1641"/>
        <v>1.9276793295156476E-2</v>
      </c>
      <c r="AC1323" s="13">
        <f t="shared" si="1642"/>
        <v>4.003622554478247E-4</v>
      </c>
      <c r="AD1323" s="13">
        <f t="shared" si="1643"/>
        <v>1.5522551225267617E-3</v>
      </c>
      <c r="AE1323" s="13">
        <f t="shared" si="1644"/>
        <v>2.4484340949663622E-3</v>
      </c>
      <c r="AF1323" s="13">
        <f t="shared" si="1645"/>
        <v>1.9310065176771215E-3</v>
      </c>
      <c r="AG1323" s="13">
        <f t="shared" si="1646"/>
        <v>1.0152846068642769E-3</v>
      </c>
      <c r="AH1323" s="13">
        <f t="shared" si="1647"/>
        <v>2.4054473427619155E-2</v>
      </c>
      <c r="AI1323" s="13">
        <f t="shared" si="1648"/>
        <v>1.9123306374957266E-2</v>
      </c>
      <c r="AJ1323" s="13">
        <f t="shared" si="1649"/>
        <v>7.6015142840455295E-3</v>
      </c>
      <c r="AK1323" s="13">
        <f t="shared" si="1650"/>
        <v>2.0144012852720702E-3</v>
      </c>
      <c r="AL1323" s="13">
        <f t="shared" si="1651"/>
        <v>2.0081935320256714E-5</v>
      </c>
      <c r="AM1323" s="13">
        <f t="shared" si="1652"/>
        <v>2.4680856448175577E-4</v>
      </c>
      <c r="AN1323" s="13">
        <f t="shared" si="1653"/>
        <v>3.8930102109965256E-4</v>
      </c>
      <c r="AO1323" s="13">
        <f t="shared" si="1654"/>
        <v>3.070300363106631E-4</v>
      </c>
      <c r="AP1323" s="13">
        <f t="shared" si="1655"/>
        <v>1.6143025249142044E-4</v>
      </c>
      <c r="AQ1323" s="13">
        <f t="shared" si="1656"/>
        <v>6.3657598616204285E-5</v>
      </c>
      <c r="AR1323" s="13">
        <f t="shared" si="1657"/>
        <v>7.5884166232641518E-3</v>
      </c>
      <c r="AS1323" s="13">
        <f t="shared" si="1658"/>
        <v>6.0327912154950133E-3</v>
      </c>
      <c r="AT1323" s="13">
        <f t="shared" si="1659"/>
        <v>2.3980345081592727E-3</v>
      </c>
      <c r="AU1323" s="13">
        <f t="shared" si="1660"/>
        <v>6.3547914466220885E-4</v>
      </c>
      <c r="AV1323" s="13">
        <f t="shared" si="1661"/>
        <v>1.2630148000161424E-4</v>
      </c>
      <c r="AW1323" s="13">
        <f t="shared" si="1662"/>
        <v>6.9951254686535408E-7</v>
      </c>
      <c r="AX1323" s="13">
        <f t="shared" si="1663"/>
        <v>3.2702134793832691E-5</v>
      </c>
      <c r="AY1323" s="13">
        <f t="shared" si="1664"/>
        <v>5.1582385295704049E-5</v>
      </c>
      <c r="AZ1323" s="13">
        <f t="shared" si="1665"/>
        <v>4.0681479811162927E-5</v>
      </c>
      <c r="BA1323" s="13">
        <f t="shared" si="1666"/>
        <v>2.1389508455113246E-5</v>
      </c>
      <c r="BB1323" s="13">
        <f t="shared" si="1667"/>
        <v>8.4346318166470822E-6</v>
      </c>
      <c r="BC1323" s="13">
        <f t="shared" si="1668"/>
        <v>2.660856429934019E-6</v>
      </c>
      <c r="BD1323" s="13">
        <f t="shared" si="1669"/>
        <v>1.9949188460899121E-3</v>
      </c>
      <c r="BE1323" s="13">
        <f t="shared" si="1670"/>
        <v>1.5859604826414836E-3</v>
      </c>
      <c r="BF1323" s="13">
        <f t="shared" si="1671"/>
        <v>6.3041929184999102E-4</v>
      </c>
      <c r="BG1323" s="13">
        <f t="shared" si="1672"/>
        <v>1.6706111234024803E-4</v>
      </c>
      <c r="BH1323" s="13">
        <f t="shared" si="1673"/>
        <v>3.3203396077624353E-5</v>
      </c>
      <c r="BI1323" s="13">
        <f t="shared" si="1674"/>
        <v>5.2793399763422858E-6</v>
      </c>
      <c r="BJ1323" s="14">
        <f t="shared" si="1675"/>
        <v>0.18822059607450795</v>
      </c>
      <c r="BK1323" s="14">
        <f t="shared" si="1676"/>
        <v>0.25245531872103966</v>
      </c>
      <c r="BL1323" s="14">
        <f t="shared" si="1677"/>
        <v>0.49712252239886129</v>
      </c>
      <c r="BM1323" s="14">
        <f t="shared" si="1678"/>
        <v>0.42179588021214587</v>
      </c>
      <c r="BN1323" s="14">
        <f t="shared" si="1679"/>
        <v>0.57695177155868593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1.6666666666666701</v>
      </c>
      <c r="F1324" s="10">
        <f>VLOOKUP(B1324,home!$B$2:$E$405,3,FALSE)</f>
        <v>1.2</v>
      </c>
      <c r="G1324" s="10">
        <f>VLOOKUP(C1324,away!$B$2:$E$405,4,FALSE)</f>
        <v>1.46</v>
      </c>
      <c r="H1324" s="10">
        <f>VLOOKUP(A1324,away!$A$2:$E$405,3,FALSE)</f>
        <v>1.38</v>
      </c>
      <c r="I1324" s="10">
        <f>VLOOKUP(C1324,away!$B$2:$E$405,3,FALSE)</f>
        <v>0.6</v>
      </c>
      <c r="J1324" s="10">
        <f>VLOOKUP(B1324,home!$B$2:$E$405,4,FALSE)</f>
        <v>1.2</v>
      </c>
      <c r="K1324" s="12">
        <f t="shared" si="1624"/>
        <v>2.9200000000000057</v>
      </c>
      <c r="L1324" s="12">
        <f t="shared" si="1625"/>
        <v>0.99359999999999993</v>
      </c>
      <c r="M1324" s="13">
        <f t="shared" si="1626"/>
        <v>1.9968484964613935E-2</v>
      </c>
      <c r="N1324" s="13">
        <f t="shared" si="1627"/>
        <v>5.8307976096672813E-2</v>
      </c>
      <c r="O1324" s="13">
        <f t="shared" si="1628"/>
        <v>1.9840686660840403E-2</v>
      </c>
      <c r="P1324" s="13">
        <f t="shared" si="1629"/>
        <v>5.7934805049654099E-2</v>
      </c>
      <c r="Q1324" s="13">
        <f t="shared" si="1630"/>
        <v>8.5129645101142473E-2</v>
      </c>
      <c r="R1324" s="13">
        <f t="shared" si="1631"/>
        <v>9.8568531331055115E-3</v>
      </c>
      <c r="S1324" s="13">
        <f t="shared" si="1632"/>
        <v>4.2021736277055584E-2</v>
      </c>
      <c r="T1324" s="13">
        <f t="shared" si="1633"/>
        <v>8.4584815372495153E-2</v>
      </c>
      <c r="U1324" s="13">
        <f t="shared" si="1634"/>
        <v>2.8782011148668154E-2</v>
      </c>
      <c r="V1324" s="13">
        <f t="shared" si="1635"/>
        <v>1.3546463080161884E-2</v>
      </c>
      <c r="W1324" s="13">
        <f t="shared" si="1636"/>
        <v>8.2859521231778838E-2</v>
      </c>
      <c r="X1324" s="13">
        <f t="shared" si="1637"/>
        <v>8.2329220295895442E-2</v>
      </c>
      <c r="Y1324" s="13">
        <f t="shared" si="1638"/>
        <v>4.0901156643000855E-2</v>
      </c>
      <c r="Z1324" s="13">
        <f t="shared" si="1639"/>
        <v>3.2645897576845458E-3</v>
      </c>
      <c r="AA1324" s="13">
        <f t="shared" si="1640"/>
        <v>9.5326020924388927E-3</v>
      </c>
      <c r="AB1324" s="13">
        <f t="shared" si="1641"/>
        <v>1.3917599054960811E-2</v>
      </c>
      <c r="AC1324" s="13">
        <f t="shared" si="1642"/>
        <v>2.4564072432519189E-3</v>
      </c>
      <c r="AD1324" s="13">
        <f t="shared" si="1643"/>
        <v>6.0487450499198681E-2</v>
      </c>
      <c r="AE1324" s="13">
        <f t="shared" si="1644"/>
        <v>6.01003308160038E-2</v>
      </c>
      <c r="AF1324" s="13">
        <f t="shared" si="1645"/>
        <v>2.9857844349390684E-2</v>
      </c>
      <c r="AG1324" s="13">
        <f t="shared" si="1646"/>
        <v>9.8889180485181947E-3</v>
      </c>
      <c r="AH1324" s="13">
        <f t="shared" si="1647"/>
        <v>8.1092409580884087E-4</v>
      </c>
      <c r="AI1324" s="13">
        <f t="shared" si="1648"/>
        <v>2.3678983597618204E-3</v>
      </c>
      <c r="AJ1324" s="13">
        <f t="shared" si="1649"/>
        <v>3.4571316052522645E-3</v>
      </c>
      <c r="AK1324" s="13">
        <f t="shared" si="1650"/>
        <v>3.3649414291122108E-3</v>
      </c>
      <c r="AL1324" s="13">
        <f t="shared" si="1651"/>
        <v>2.8507215246934914E-4</v>
      </c>
      <c r="AM1324" s="13">
        <f t="shared" si="1652"/>
        <v>3.5324671091532096E-2</v>
      </c>
      <c r="AN1324" s="13">
        <f t="shared" si="1653"/>
        <v>3.5098593196546284E-2</v>
      </c>
      <c r="AO1324" s="13">
        <f t="shared" si="1654"/>
        <v>1.7436981100044192E-2</v>
      </c>
      <c r="AP1324" s="13">
        <f t="shared" si="1655"/>
        <v>5.7751281403346372E-3</v>
      </c>
      <c r="AQ1324" s="13">
        <f t="shared" si="1656"/>
        <v>1.4345418300591233E-3</v>
      </c>
      <c r="AR1324" s="13">
        <f t="shared" si="1657"/>
        <v>1.6114683631913293E-4</v>
      </c>
      <c r="AS1324" s="13">
        <f t="shared" si="1658"/>
        <v>4.7054876205186914E-4</v>
      </c>
      <c r="AT1324" s="13">
        <f t="shared" si="1659"/>
        <v>6.8700119259573029E-4</v>
      </c>
      <c r="AU1324" s="13">
        <f t="shared" si="1660"/>
        <v>6.6868116079317876E-4</v>
      </c>
      <c r="AV1324" s="13">
        <f t="shared" si="1661"/>
        <v>4.8813724737902154E-4</v>
      </c>
      <c r="AW1324" s="13">
        <f t="shared" si="1662"/>
        <v>2.2974534911809834E-5</v>
      </c>
      <c r="AX1324" s="13">
        <f t="shared" si="1663"/>
        <v>1.7191339931212336E-2</v>
      </c>
      <c r="AY1324" s="13">
        <f t="shared" si="1664"/>
        <v>1.7081315355652577E-2</v>
      </c>
      <c r="AZ1324" s="13">
        <f t="shared" si="1665"/>
        <v>8.485997468688198E-3</v>
      </c>
      <c r="BA1324" s="13">
        <f t="shared" si="1666"/>
        <v>2.8105623616295314E-3</v>
      </c>
      <c r="BB1324" s="13">
        <f t="shared" si="1667"/>
        <v>6.9814369062877544E-4</v>
      </c>
      <c r="BC1324" s="13">
        <f t="shared" si="1668"/>
        <v>1.3873511420175029E-4</v>
      </c>
      <c r="BD1324" s="13">
        <f t="shared" si="1669"/>
        <v>2.6685916094448397E-5</v>
      </c>
      <c r="BE1324" s="13">
        <f t="shared" si="1670"/>
        <v>7.7922874995789478E-5</v>
      </c>
      <c r="BF1324" s="13">
        <f t="shared" si="1671"/>
        <v>1.1376739749385287E-4</v>
      </c>
      <c r="BG1324" s="13">
        <f t="shared" si="1672"/>
        <v>1.1073360022735034E-4</v>
      </c>
      <c r="BH1324" s="13">
        <f t="shared" si="1673"/>
        <v>8.0835528165965913E-5</v>
      </c>
      <c r="BI1324" s="13">
        <f t="shared" si="1674"/>
        <v>4.7207948448924186E-5</v>
      </c>
      <c r="BJ1324" s="14">
        <f t="shared" si="1675"/>
        <v>0.73592288773462655</v>
      </c>
      <c r="BK1324" s="14">
        <f t="shared" si="1676"/>
        <v>0.15329428412285934</v>
      </c>
      <c r="BL1324" s="14">
        <f t="shared" si="1677"/>
        <v>9.4863316044514201E-2</v>
      </c>
      <c r="BM1324" s="14">
        <f t="shared" si="1678"/>
        <v>0.71924828583291467</v>
      </c>
      <c r="BN1324" s="14">
        <f t="shared" si="1679"/>
        <v>0.25103845100602923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1.6666666666666701</v>
      </c>
      <c r="F1325" s="10">
        <f>VLOOKUP(B1325,home!$B$2:$E$405,3,FALSE)</f>
        <v>0.86</v>
      </c>
      <c r="G1325" s="10">
        <f>VLOOKUP(C1325,away!$B$2:$E$405,4,FALSE)</f>
        <v>1.1100000000000001</v>
      </c>
      <c r="H1325" s="10">
        <f>VLOOKUP(A1325,away!$A$2:$E$405,3,FALSE)</f>
        <v>1.38</v>
      </c>
      <c r="I1325" s="10">
        <f>VLOOKUP(C1325,away!$B$2:$E$405,3,FALSE)</f>
        <v>0.86</v>
      </c>
      <c r="J1325" s="10">
        <f>VLOOKUP(B1325,home!$B$2:$E$405,4,FALSE)</f>
        <v>0.86</v>
      </c>
      <c r="K1325" s="12">
        <f t="shared" si="1624"/>
        <v>1.5910000000000033</v>
      </c>
      <c r="L1325" s="12">
        <f t="shared" si="1625"/>
        <v>1.0206479999999998</v>
      </c>
      <c r="M1325" s="13">
        <f t="shared" si="1626"/>
        <v>7.3413458636484269E-2</v>
      </c>
      <c r="N1325" s="13">
        <f t="shared" si="1627"/>
        <v>0.11680081269064672</v>
      </c>
      <c r="O1325" s="13">
        <f t="shared" si="1628"/>
        <v>7.4929299730410376E-2</v>
      </c>
      <c r="P1325" s="13">
        <f t="shared" si="1629"/>
        <v>0.11921251587108317</v>
      </c>
      <c r="Q1325" s="13">
        <f t="shared" si="1630"/>
        <v>9.2915046495409659E-2</v>
      </c>
      <c r="R1325" s="13">
        <f t="shared" si="1631"/>
        <v>3.8238219955621933E-2</v>
      </c>
      <c r="S1325" s="13">
        <f t="shared" si="1632"/>
        <v>4.8395839823743528E-2</v>
      </c>
      <c r="T1325" s="13">
        <f t="shared" si="1633"/>
        <v>9.4833556375446867E-2</v>
      </c>
      <c r="U1325" s="13">
        <f t="shared" si="1634"/>
        <v>6.0837007949394624E-2</v>
      </c>
      <c r="V1325" s="13">
        <f t="shared" si="1635"/>
        <v>8.7319590383287838E-3</v>
      </c>
      <c r="W1325" s="13">
        <f t="shared" si="1636"/>
        <v>4.9275946324732374E-2</v>
      </c>
      <c r="X1325" s="13">
        <f t="shared" si="1637"/>
        <v>5.0293396064445439E-2</v>
      </c>
      <c r="Y1325" s="13">
        <f t="shared" si="1638"/>
        <v>2.5665927053192046E-2</v>
      </c>
      <c r="Z1325" s="13">
        <f t="shared" si="1639"/>
        <v>1.300925424042187E-2</v>
      </c>
      <c r="AA1325" s="13">
        <f t="shared" si="1640"/>
        <v>2.069772349651124E-2</v>
      </c>
      <c r="AB1325" s="13">
        <f t="shared" si="1641"/>
        <v>1.6465039041474727E-2</v>
      </c>
      <c r="AC1325" s="13">
        <f t="shared" si="1642"/>
        <v>8.8621250855791024E-4</v>
      </c>
      <c r="AD1325" s="13">
        <f t="shared" si="1643"/>
        <v>1.9599507650662335E-2</v>
      </c>
      <c r="AE1325" s="13">
        <f t="shared" si="1644"/>
        <v>2.0004198284633207E-2</v>
      </c>
      <c r="AF1325" s="13">
        <f t="shared" si="1645"/>
        <v>1.0208622485407154E-2</v>
      </c>
      <c r="AG1325" s="13">
        <f t="shared" si="1646"/>
        <v>3.4731367074952797E-3</v>
      </c>
      <c r="AH1325" s="13">
        <f t="shared" si="1647"/>
        <v>3.3194673304945241E-3</v>
      </c>
      <c r="AI1325" s="13">
        <f t="shared" si="1648"/>
        <v>5.2812725228167995E-3</v>
      </c>
      <c r="AJ1325" s="13">
        <f t="shared" si="1649"/>
        <v>4.2012522919007726E-3</v>
      </c>
      <c r="AK1325" s="13">
        <f t="shared" si="1650"/>
        <v>2.2280641321380484E-3</v>
      </c>
      <c r="AL1325" s="13">
        <f t="shared" si="1651"/>
        <v>5.7563081595018906E-5</v>
      </c>
      <c r="AM1325" s="13">
        <f t="shared" si="1652"/>
        <v>6.2365633344407629E-3</v>
      </c>
      <c r="AN1325" s="13">
        <f t="shared" si="1653"/>
        <v>6.365335894170294E-3</v>
      </c>
      <c r="AO1325" s="13">
        <f t="shared" si="1654"/>
        <v>3.2483836748565605E-3</v>
      </c>
      <c r="AP1325" s="13">
        <f t="shared" si="1655"/>
        <v>1.1051521003249995E-3</v>
      </c>
      <c r="AQ1325" s="13">
        <f t="shared" si="1656"/>
        <v>2.8199282022312738E-4</v>
      </c>
      <c r="AR1325" s="13">
        <f t="shared" si="1657"/>
        <v>6.7760153838691503E-4</v>
      </c>
      <c r="AS1325" s="13">
        <f t="shared" si="1658"/>
        <v>1.0780640475735841E-3</v>
      </c>
      <c r="AT1325" s="13">
        <f t="shared" si="1659"/>
        <v>8.5759994984478801E-4</v>
      </c>
      <c r="AU1325" s="13">
        <f t="shared" si="1660"/>
        <v>4.54813840067687E-4</v>
      </c>
      <c r="AV1325" s="13">
        <f t="shared" si="1661"/>
        <v>1.8090220488692281E-4</v>
      </c>
      <c r="AW1325" s="13">
        <f t="shared" si="1662"/>
        <v>2.5964962713648524E-6</v>
      </c>
      <c r="AX1325" s="13">
        <f t="shared" si="1663"/>
        <v>1.6537287108492143E-3</v>
      </c>
      <c r="AY1325" s="13">
        <f t="shared" si="1664"/>
        <v>1.6878749012708286E-3</v>
      </c>
      <c r="AZ1325" s="13">
        <f t="shared" si="1665"/>
        <v>8.61363071116134E-4</v>
      </c>
      <c r="BA1325" s="13">
        <f t="shared" si="1666"/>
        <v>2.9304949860284665E-4</v>
      </c>
      <c r="BB1325" s="13">
        <f t="shared" si="1667"/>
        <v>7.4775096162499528E-5</v>
      </c>
      <c r="BC1325" s="13">
        <f t="shared" si="1668"/>
        <v>1.5263810469612564E-5</v>
      </c>
      <c r="BD1325" s="13">
        <f t="shared" si="1669"/>
        <v>1.1526544249192128E-4</v>
      </c>
      <c r="BE1325" s="13">
        <f t="shared" si="1670"/>
        <v>1.8338731900464716E-4</v>
      </c>
      <c r="BF1325" s="13">
        <f t="shared" si="1671"/>
        <v>1.4588461226819712E-4</v>
      </c>
      <c r="BG1325" s="13">
        <f t="shared" si="1672"/>
        <v>7.7367472706234053E-5</v>
      </c>
      <c r="BH1325" s="13">
        <f t="shared" si="1673"/>
        <v>3.0772912268904647E-5</v>
      </c>
      <c r="BI1325" s="13">
        <f t="shared" si="1674"/>
        <v>9.7919406839654707E-6</v>
      </c>
      <c r="BJ1325" s="14">
        <f t="shared" si="1675"/>
        <v>0.50489363304455803</v>
      </c>
      <c r="BK1325" s="14">
        <f t="shared" si="1676"/>
        <v>0.2523854238610635</v>
      </c>
      <c r="BL1325" s="14">
        <f t="shared" si="1677"/>
        <v>0.23000879773094676</v>
      </c>
      <c r="BM1325" s="14">
        <f t="shared" si="1678"/>
        <v>0.48310247709233467</v>
      </c>
      <c r="BN1325" s="14">
        <f t="shared" si="1679"/>
        <v>0.5155093533796562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1.6850393700787401</v>
      </c>
      <c r="F1326" s="10">
        <f>VLOOKUP(B1326,home!$B$2:$E$405,3,FALSE)</f>
        <v>1.27</v>
      </c>
      <c r="G1326" s="10">
        <f>VLOOKUP(C1326,away!$B$2:$E$405,4,FALSE)</f>
        <v>1.02</v>
      </c>
      <c r="H1326" s="10">
        <f>VLOOKUP(A1326,away!$A$2:$E$405,3,FALSE)</f>
        <v>1.2913385826771699</v>
      </c>
      <c r="I1326" s="10">
        <f>VLOOKUP(C1326,away!$B$2:$E$405,3,FALSE)</f>
        <v>0.42</v>
      </c>
      <c r="J1326" s="10">
        <f>VLOOKUP(B1326,home!$B$2:$E$405,4,FALSE)</f>
        <v>1.27</v>
      </c>
      <c r="K1326" s="12">
        <f t="shared" si="1624"/>
        <v>2.1827999999999999</v>
      </c>
      <c r="L1326" s="12">
        <f t="shared" si="1625"/>
        <v>0.68880000000000241</v>
      </c>
      <c r="M1326" s="13">
        <f t="shared" si="1626"/>
        <v>5.660828083325406E-2</v>
      </c>
      <c r="N1326" s="13">
        <f t="shared" si="1627"/>
        <v>0.12356455540282694</v>
      </c>
      <c r="O1326" s="13">
        <f t="shared" si="1628"/>
        <v>3.8991783837945534E-2</v>
      </c>
      <c r="P1326" s="13">
        <f t="shared" si="1629"/>
        <v>8.5111265761467506E-2</v>
      </c>
      <c r="Q1326" s="13">
        <f t="shared" si="1630"/>
        <v>0.13485835576664532</v>
      </c>
      <c r="R1326" s="13">
        <f t="shared" si="1631"/>
        <v>1.3428770353788489E-2</v>
      </c>
      <c r="S1326" s="13">
        <f t="shared" si="1632"/>
        <v>3.1991465969691511E-2</v>
      </c>
      <c r="T1326" s="13">
        <f t="shared" si="1633"/>
        <v>9.2890435452065628E-2</v>
      </c>
      <c r="U1326" s="13">
        <f t="shared" si="1634"/>
        <v>2.9312319928249512E-2</v>
      </c>
      <c r="V1326" s="13">
        <f t="shared" si="1635"/>
        <v>5.3443970508401358E-3</v>
      </c>
      <c r="W1326" s="13">
        <f t="shared" si="1636"/>
        <v>9.8122939655811162E-2</v>
      </c>
      <c r="X1326" s="13">
        <f t="shared" si="1637"/>
        <v>6.7587080834922958E-2</v>
      </c>
      <c r="Y1326" s="13">
        <f t="shared" si="1638"/>
        <v>2.3276990639547551E-2</v>
      </c>
      <c r="Z1326" s="13">
        <f t="shared" si="1639"/>
        <v>3.0832456732298474E-3</v>
      </c>
      <c r="AA1326" s="13">
        <f t="shared" si="1640"/>
        <v>6.7301086555261102E-3</v>
      </c>
      <c r="AB1326" s="13">
        <f t="shared" si="1641"/>
        <v>7.3452405866411968E-3</v>
      </c>
      <c r="AC1326" s="13">
        <f t="shared" si="1642"/>
        <v>5.0221053244480581E-4</v>
      </c>
      <c r="AD1326" s="13">
        <f t="shared" si="1643"/>
        <v>5.3545688170176138E-2</v>
      </c>
      <c r="AE1326" s="13">
        <f t="shared" si="1644"/>
        <v>3.6882270011617459E-2</v>
      </c>
      <c r="AF1326" s="13">
        <f t="shared" si="1645"/>
        <v>1.2702253792001095E-2</v>
      </c>
      <c r="AG1326" s="13">
        <f t="shared" si="1646"/>
        <v>2.9164374706434613E-3</v>
      </c>
      <c r="AH1326" s="13">
        <f t="shared" si="1647"/>
        <v>5.3093490493018162E-4</v>
      </c>
      <c r="AI1326" s="13">
        <f t="shared" si="1648"/>
        <v>1.1589247104816002E-3</v>
      </c>
      <c r="AJ1326" s="13">
        <f t="shared" si="1649"/>
        <v>1.2648504290196185E-3</v>
      </c>
      <c r="AK1326" s="13">
        <f t="shared" si="1650"/>
        <v>9.2030517215467458E-4</v>
      </c>
      <c r="AL1326" s="13">
        <f t="shared" si="1651"/>
        <v>3.0203195338875933E-5</v>
      </c>
      <c r="AM1326" s="13">
        <f t="shared" si="1652"/>
        <v>2.3375905627572087E-2</v>
      </c>
      <c r="AN1326" s="13">
        <f t="shared" si="1653"/>
        <v>1.6101323796271712E-2</v>
      </c>
      <c r="AO1326" s="13">
        <f t="shared" si="1654"/>
        <v>5.5452959154359965E-3</v>
      </c>
      <c r="AP1326" s="13">
        <f t="shared" si="1655"/>
        <v>1.2731999421841092E-3</v>
      </c>
      <c r="AQ1326" s="13">
        <f t="shared" si="1656"/>
        <v>2.1924503004410435E-4</v>
      </c>
      <c r="AR1326" s="13">
        <f t="shared" si="1657"/>
        <v>7.3141592503182093E-5</v>
      </c>
      <c r="AS1326" s="13">
        <f t="shared" si="1658"/>
        <v>1.5965346811594585E-4</v>
      </c>
      <c r="AT1326" s="13">
        <f t="shared" si="1659"/>
        <v>1.742457951017433E-4</v>
      </c>
      <c r="AU1326" s="13">
        <f t="shared" si="1660"/>
        <v>1.2678124051602844E-4</v>
      </c>
      <c r="AV1326" s="13">
        <f t="shared" si="1661"/>
        <v>6.9184522949596719E-5</v>
      </c>
      <c r="AW1326" s="13">
        <f t="shared" si="1662"/>
        <v>1.2614134988997008E-6</v>
      </c>
      <c r="AX1326" s="13">
        <f t="shared" si="1663"/>
        <v>8.5041544673107334E-3</v>
      </c>
      <c r="AY1326" s="13">
        <f t="shared" si="1664"/>
        <v>5.8576615970836543E-3</v>
      </c>
      <c r="AZ1326" s="13">
        <f t="shared" si="1665"/>
        <v>2.0173786540356176E-3</v>
      </c>
      <c r="BA1326" s="13">
        <f t="shared" si="1666"/>
        <v>4.6319013896657933E-4</v>
      </c>
      <c r="BB1326" s="13">
        <f t="shared" si="1667"/>
        <v>7.9761341930045243E-5</v>
      </c>
      <c r="BC1326" s="13">
        <f t="shared" si="1668"/>
        <v>1.0987922464283075E-5</v>
      </c>
      <c r="BD1326" s="13">
        <f t="shared" si="1669"/>
        <v>8.3966548193653305E-6</v>
      </c>
      <c r="BE1326" s="13">
        <f t="shared" si="1670"/>
        <v>1.8328218139710642E-5</v>
      </c>
      <c r="BF1326" s="13">
        <f t="shared" si="1671"/>
        <v>2.0003417277680191E-5</v>
      </c>
      <c r="BG1326" s="13">
        <f t="shared" si="1672"/>
        <v>1.4554486411240109E-5</v>
      </c>
      <c r="BH1326" s="13">
        <f t="shared" si="1673"/>
        <v>7.9423832346137274E-6</v>
      </c>
      <c r="BI1326" s="13">
        <f t="shared" si="1674"/>
        <v>3.4673268249029673E-6</v>
      </c>
      <c r="BJ1326" s="14">
        <f t="shared" si="1675"/>
        <v>0.70979511162955655</v>
      </c>
      <c r="BK1326" s="14">
        <f t="shared" si="1676"/>
        <v>0.18544548494012056</v>
      </c>
      <c r="BL1326" s="14">
        <f t="shared" si="1677"/>
        <v>0.10035893768463092</v>
      </c>
      <c r="BM1326" s="14">
        <f t="shared" si="1678"/>
        <v>0.54026336778802531</v>
      </c>
      <c r="BN1326" s="14">
        <f t="shared" si="1679"/>
        <v>0.4525630119559278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1.6850393700787401</v>
      </c>
      <c r="F1327" s="10">
        <f>VLOOKUP(B1327,home!$B$2:$E$405,3,FALSE)</f>
        <v>0.68</v>
      </c>
      <c r="G1327" s="10">
        <f>VLOOKUP(C1327,away!$B$2:$E$405,4,FALSE)</f>
        <v>0.89</v>
      </c>
      <c r="H1327" s="10">
        <f>VLOOKUP(A1327,away!$A$2:$E$405,3,FALSE)</f>
        <v>1.2913385826771699</v>
      </c>
      <c r="I1327" s="10">
        <f>VLOOKUP(C1327,away!$B$2:$E$405,3,FALSE)</f>
        <v>0.67</v>
      </c>
      <c r="J1327" s="10">
        <f>VLOOKUP(B1327,home!$B$2:$E$405,4,FALSE)</f>
        <v>0.68</v>
      </c>
      <c r="K1327" s="12">
        <f t="shared" si="1624"/>
        <v>1.0197858267716535</v>
      </c>
      <c r="L1327" s="12">
        <f t="shared" si="1625"/>
        <v>0.58833385826771867</v>
      </c>
      <c r="M1327" s="13">
        <f t="shared" si="1626"/>
        <v>0.2002638193276744</v>
      </c>
      <c r="N1327" s="13">
        <f t="shared" si="1627"/>
        <v>0.20422620456552143</v>
      </c>
      <c r="O1327" s="13">
        <f t="shared" si="1628"/>
        <v>0.11782198549648001</v>
      </c>
      <c r="P1327" s="13">
        <f t="shared" si="1629"/>
        <v>0.12015319089140562</v>
      </c>
      <c r="Q1327" s="13">
        <f t="shared" si="1630"/>
        <v>0.10413349443564356</v>
      </c>
      <c r="R1327" s="13">
        <f t="shared" si="1631"/>
        <v>3.4659331657953638E-2</v>
      </c>
      <c r="S1327" s="13">
        <f t="shared" si="1632"/>
        <v>1.8022213560409641E-2</v>
      </c>
      <c r="T1327" s="13">
        <f t="shared" si="1633"/>
        <v>6.1265260556222195E-2</v>
      </c>
      <c r="U1327" s="13">
        <f t="shared" si="1634"/>
        <v>3.5345095190159187E-2</v>
      </c>
      <c r="V1327" s="13">
        <f t="shared" si="1635"/>
        <v>1.2014299013057145E-3</v>
      </c>
      <c r="W1327" s="13">
        <f t="shared" si="1636"/>
        <v>3.5397953905891393E-2</v>
      </c>
      <c r="X1327" s="13">
        <f t="shared" si="1637"/>
        <v>2.0825814796235947E-2</v>
      </c>
      <c r="Y1327" s="13">
        <f t="shared" si="1638"/>
        <v>6.1262659853192182E-3</v>
      </c>
      <c r="Z1327" s="13">
        <f t="shared" si="1639"/>
        <v>6.7970861064347845E-3</v>
      </c>
      <c r="AA1327" s="13">
        <f t="shared" si="1640"/>
        <v>6.9315720746887148E-3</v>
      </c>
      <c r="AB1327" s="13">
        <f t="shared" si="1641"/>
        <v>3.5343594795068682E-3</v>
      </c>
      <c r="AC1327" s="13">
        <f t="shared" si="1642"/>
        <v>4.5051708778094172E-5</v>
      </c>
      <c r="AD1327" s="13">
        <f t="shared" si="1643"/>
        <v>9.0245829224860803E-3</v>
      </c>
      <c r="AE1327" s="13">
        <f t="shared" si="1644"/>
        <v>5.3094676900432005E-3</v>
      </c>
      <c r="AF1327" s="13">
        <f t="shared" si="1645"/>
        <v>1.5618698057154538E-3</v>
      </c>
      <c r="AG1327" s="13">
        <f t="shared" si="1646"/>
        <v>3.0630029630280843E-4</v>
      </c>
      <c r="AH1327" s="13">
        <f t="shared" si="1647"/>
        <v>9.9973897349417027E-4</v>
      </c>
      <c r="AI1327" s="13">
        <f t="shared" si="1648"/>
        <v>1.0195196356405966E-3</v>
      </c>
      <c r="AJ1327" s="13">
        <f t="shared" si="1649"/>
        <v>5.1984583727084034E-4</v>
      </c>
      <c r="AK1327" s="13">
        <f t="shared" si="1650"/>
        <v>1.7671047231834883E-4</v>
      </c>
      <c r="AL1327" s="13">
        <f t="shared" si="1651"/>
        <v>1.0811951121218497E-6</v>
      </c>
      <c r="AM1327" s="13">
        <f t="shared" si="1652"/>
        <v>1.8406283513753635E-3</v>
      </c>
      <c r="AN1327" s="13">
        <f t="shared" si="1653"/>
        <v>1.0829039796016178E-3</v>
      </c>
      <c r="AO1327" s="13">
        <f t="shared" si="1654"/>
        <v>3.1855453822624333E-4</v>
      </c>
      <c r="AP1327" s="13">
        <f t="shared" si="1655"/>
        <v>6.2472140181112413E-5</v>
      </c>
      <c r="AQ1327" s="13">
        <f t="shared" si="1656"/>
        <v>9.1886188167489102E-6</v>
      </c>
      <c r="AR1327" s="13">
        <f t="shared" si="1657"/>
        <v>1.1763605750728683E-4</v>
      </c>
      <c r="AS1327" s="13">
        <f t="shared" si="1658"/>
        <v>1.1996358416322626E-4</v>
      </c>
      <c r="AT1327" s="13">
        <f t="shared" si="1659"/>
        <v>6.1168581429193265E-5</v>
      </c>
      <c r="AU1327" s="13">
        <f t="shared" si="1660"/>
        <v>2.0792950795073025E-5</v>
      </c>
      <c r="AV1327" s="13">
        <f t="shared" si="1661"/>
        <v>5.3010891293939624E-6</v>
      </c>
      <c r="AW1327" s="13">
        <f t="shared" si="1662"/>
        <v>1.8019153591963755E-8</v>
      </c>
      <c r="AX1327" s="13">
        <f t="shared" si="1663"/>
        <v>3.1284111751444496E-4</v>
      </c>
      <c r="AY1327" s="13">
        <f t="shared" si="1664"/>
        <v>1.840550216920582E-4</v>
      </c>
      <c r="AZ1327" s="13">
        <f t="shared" si="1665"/>
        <v>5.4142900522818618E-5</v>
      </c>
      <c r="BA1327" s="13">
        <f t="shared" si="1666"/>
        <v>1.0618033854131723E-5</v>
      </c>
      <c r="BB1327" s="13">
        <f t="shared" si="1667"/>
        <v>1.5617372061546427E-6</v>
      </c>
      <c r="BC1327" s="13">
        <f t="shared" si="1668"/>
        <v>1.837645752194418E-7</v>
      </c>
      <c r="BD1327" s="13">
        <f t="shared" si="1669"/>
        <v>1.1534879264110876E-5</v>
      </c>
      <c r="BE1327" s="13">
        <f t="shared" si="1670"/>
        <v>1.1763106387062509E-5</v>
      </c>
      <c r="BF1327" s="13">
        <f t="shared" si="1671"/>
        <v>5.9979245861667298E-6</v>
      </c>
      <c r="BG1327" s="13">
        <f t="shared" si="1672"/>
        <v>2.0388661610060224E-6</v>
      </c>
      <c r="BH1327" s="13">
        <f t="shared" si="1673"/>
        <v>5.1980170341956826E-7</v>
      </c>
      <c r="BI1327" s="13">
        <f t="shared" si="1674"/>
        <v>1.060172819758077E-7</v>
      </c>
      <c r="BJ1327" s="14">
        <f t="shared" si="1675"/>
        <v>0.45205436516294722</v>
      </c>
      <c r="BK1327" s="14">
        <f t="shared" si="1676"/>
        <v>0.33987084160637765</v>
      </c>
      <c r="BL1327" s="14">
        <f t="shared" si="1677"/>
        <v>0.20136498167592026</v>
      </c>
      <c r="BM1327" s="14">
        <f t="shared" si="1678"/>
        <v>0.21864521117446278</v>
      </c>
      <c r="BN1327" s="14">
        <f t="shared" si="1679"/>
        <v>0.78125802637467867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1.3537414965986401</v>
      </c>
      <c r="F1328" s="10">
        <f>VLOOKUP(B1328,home!$B$2:$E$405,3,FALSE)</f>
        <v>0.86</v>
      </c>
      <c r="G1328" s="10">
        <f>VLOOKUP(C1328,away!$B$2:$E$405,4,FALSE)</f>
        <v>0.92</v>
      </c>
      <c r="H1328" s="10">
        <f>VLOOKUP(A1328,away!$A$2:$E$405,3,FALSE)</f>
        <v>1.08843537414966</v>
      </c>
      <c r="I1328" s="10">
        <f>VLOOKUP(C1328,away!$B$2:$E$405,3,FALSE)</f>
        <v>1.29</v>
      </c>
      <c r="J1328" s="10">
        <f>VLOOKUP(B1328,home!$B$2:$E$405,4,FALSE)</f>
        <v>0.86</v>
      </c>
      <c r="K1328" s="12">
        <f t="shared" si="1624"/>
        <v>1.0710802721088439</v>
      </c>
      <c r="L1328" s="12">
        <f t="shared" si="1625"/>
        <v>1.2075102040816328</v>
      </c>
      <c r="M1328" s="13">
        <f t="shared" si="1626"/>
        <v>0.10242848039494792</v>
      </c>
      <c r="N1328" s="13">
        <f t="shared" si="1627"/>
        <v>0.10970912465311621</v>
      </c>
      <c r="O1328" s="13">
        <f t="shared" si="1628"/>
        <v>0.12368343526547508</v>
      </c>
      <c r="P1328" s="13">
        <f t="shared" si="1629"/>
        <v>0.13247488749950165</v>
      </c>
      <c r="Q1328" s="13">
        <f t="shared" si="1630"/>
        <v>5.8753639543141389E-2</v>
      </c>
      <c r="R1328" s="13">
        <f t="shared" si="1631"/>
        <v>7.4674505079465631E-2</v>
      </c>
      <c r="S1328" s="13">
        <f t="shared" si="1632"/>
        <v>4.2833779604893991E-2</v>
      </c>
      <c r="T1328" s="13">
        <f t="shared" si="1633"/>
        <v>7.0945619275277344E-2</v>
      </c>
      <c r="U1328" s="13">
        <f t="shared" si="1634"/>
        <v>7.9982389220107308E-2</v>
      </c>
      <c r="V1328" s="13">
        <f t="shared" si="1635"/>
        <v>6.1554062052285967E-3</v>
      </c>
      <c r="W1328" s="13">
        <f t="shared" si="1636"/>
        <v>2.0976621409750935E-2</v>
      </c>
      <c r="X1328" s="13">
        <f t="shared" si="1637"/>
        <v>2.5329484399431501E-2</v>
      </c>
      <c r="Y1328" s="13">
        <f t="shared" si="1638"/>
        <v>1.5292805438220036E-2</v>
      </c>
      <c r="Z1328" s="13">
        <f t="shared" si="1639"/>
        <v>3.0056742289400175E-2</v>
      </c>
      <c r="AA1328" s="13">
        <f t="shared" si="1640"/>
        <v>3.2193183710036134E-2</v>
      </c>
      <c r="AB1328" s="13">
        <f t="shared" si="1641"/>
        <v>1.7240741984097752E-2</v>
      </c>
      <c r="AC1328" s="13">
        <f t="shared" si="1642"/>
        <v>4.9756470405447676E-4</v>
      </c>
      <c r="AD1328" s="13">
        <f t="shared" si="1643"/>
        <v>5.6169113418700588E-3</v>
      </c>
      <c r="AE1328" s="13">
        <f t="shared" si="1644"/>
        <v>6.7824777607299533E-3</v>
      </c>
      <c r="AF1328" s="13">
        <f t="shared" si="1645"/>
        <v>4.0949555525190817E-3</v>
      </c>
      <c r="AG1328" s="13">
        <f t="shared" si="1646"/>
        <v>1.6482335383091781E-3</v>
      </c>
      <c r="AH1328" s="13">
        <f t="shared" si="1647"/>
        <v>9.0734557539756608E-3</v>
      </c>
      <c r="AI1328" s="13">
        <f t="shared" si="1648"/>
        <v>9.7183994579358064E-3</v>
      </c>
      <c r="AJ1328" s="13">
        <f t="shared" si="1649"/>
        <v>5.2045929679341617E-3</v>
      </c>
      <c r="AK1328" s="13">
        <f t="shared" si="1650"/>
        <v>1.8581789507702326E-3</v>
      </c>
      <c r="AL1328" s="13">
        <f t="shared" si="1651"/>
        <v>2.5740820498042167E-5</v>
      </c>
      <c r="AM1328" s="13">
        <f t="shared" si="1652"/>
        <v>1.203232585692287E-3</v>
      </c>
      <c r="AN1328" s="13">
        <f t="shared" si="1653"/>
        <v>1.4529156251069644E-3</v>
      </c>
      <c r="AO1328" s="13">
        <f t="shared" si="1654"/>
        <v>8.7720522149315199E-4</v>
      </c>
      <c r="AP1328" s="13">
        <f t="shared" si="1655"/>
        <v>3.5307808534222346E-4</v>
      </c>
      <c r="AQ1328" s="13">
        <f t="shared" si="1656"/>
        <v>1.0658634772208509E-4</v>
      </c>
      <c r="AR1328" s="13">
        <f t="shared" si="1657"/>
        <v>2.1912580818417627E-3</v>
      </c>
      <c r="AS1328" s="13">
        <f t="shared" si="1658"/>
        <v>2.3470133025597787E-3</v>
      </c>
      <c r="AT1328" s="13">
        <f t="shared" si="1659"/>
        <v>1.2569198233744021E-3</v>
      </c>
      <c r="AU1328" s="13">
        <f t="shared" si="1660"/>
        <v>4.4875400881295156E-4</v>
      </c>
      <c r="AV1328" s="13">
        <f t="shared" si="1661"/>
        <v>1.2016289146732767E-4</v>
      </c>
      <c r="AW1328" s="13">
        <f t="shared" si="1662"/>
        <v>9.2476783325478943E-7</v>
      </c>
      <c r="AX1328" s="13">
        <f t="shared" si="1663"/>
        <v>2.1479311421558704E-4</v>
      </c>
      <c r="AY1328" s="13">
        <f t="shared" si="1664"/>
        <v>2.5936487718179296E-4</v>
      </c>
      <c r="AZ1328" s="13">
        <f t="shared" si="1665"/>
        <v>1.5659286788869726E-4</v>
      </c>
      <c r="BA1328" s="13">
        <f t="shared" si="1666"/>
        <v>6.3029161954003033E-5</v>
      </c>
      <c r="BB1328" s="13">
        <f t="shared" si="1667"/>
        <v>1.9027089053543117E-5</v>
      </c>
      <c r="BC1328" s="13">
        <f t="shared" si="1668"/>
        <v>4.5950808372246502E-6</v>
      </c>
      <c r="BD1328" s="13">
        <f t="shared" si="1669"/>
        <v>4.4099441560004564E-4</v>
      </c>
      <c r="BE1328" s="13">
        <f t="shared" si="1670"/>
        <v>4.7234041865937748E-4</v>
      </c>
      <c r="BF1328" s="13">
        <f t="shared" si="1671"/>
        <v>2.5295725207284567E-4</v>
      </c>
      <c r="BG1328" s="13">
        <f t="shared" si="1672"/>
        <v>9.031250746069632E-5</v>
      </c>
      <c r="BH1328" s="13">
        <f t="shared" si="1673"/>
        <v>2.4182986266458653E-5</v>
      </c>
      <c r="BI1328" s="13">
        <f t="shared" si="1674"/>
        <v>5.1803839021365949E-6</v>
      </c>
      <c r="BJ1328" s="14">
        <f t="shared" si="1675"/>
        <v>0.32386029296885327</v>
      </c>
      <c r="BK1328" s="14">
        <f t="shared" si="1676"/>
        <v>0.28467522410630652</v>
      </c>
      <c r="BL1328" s="14">
        <f t="shared" si="1677"/>
        <v>0.36127895846181557</v>
      </c>
      <c r="BM1328" s="14">
        <f t="shared" si="1678"/>
        <v>0.3978887052813791</v>
      </c>
      <c r="BN1328" s="14">
        <f t="shared" si="1679"/>
        <v>0.60172407243564785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1.3537414965986401</v>
      </c>
      <c r="F1329" s="10">
        <f>VLOOKUP(B1329,home!$B$2:$E$405,3,FALSE)</f>
        <v>0.46</v>
      </c>
      <c r="G1329" s="10">
        <f>VLOOKUP(C1329,away!$B$2:$E$405,4,FALSE)</f>
        <v>0.84</v>
      </c>
      <c r="H1329" s="10">
        <f>VLOOKUP(A1329,away!$A$2:$E$405,3,FALSE)</f>
        <v>1.08843537414966</v>
      </c>
      <c r="I1329" s="10">
        <f>VLOOKUP(C1329,away!$B$2:$E$405,3,FALSE)</f>
        <v>1.06</v>
      </c>
      <c r="J1329" s="10">
        <f>VLOOKUP(B1329,home!$B$2:$E$405,4,FALSE)</f>
        <v>0.46</v>
      </c>
      <c r="K1329" s="12">
        <f t="shared" si="1624"/>
        <v>0.52308571428571449</v>
      </c>
      <c r="L1329" s="12">
        <f t="shared" si="1625"/>
        <v>0.53072108843537424</v>
      </c>
      <c r="M1329" s="13">
        <f t="shared" si="1626"/>
        <v>0.34860813752582698</v>
      </c>
      <c r="N1329" s="13">
        <f t="shared" si="1627"/>
        <v>0.18235193662350982</v>
      </c>
      <c r="O1329" s="13">
        <f t="shared" si="1628"/>
        <v>0.18501369018513555</v>
      </c>
      <c r="P1329" s="13">
        <f t="shared" si="1629"/>
        <v>9.6778018283127515E-2</v>
      </c>
      <c r="Q1329" s="13">
        <f t="shared" si="1630"/>
        <v>4.7692846510045982E-2</v>
      </c>
      <c r="R1329" s="13">
        <f t="shared" si="1631"/>
        <v>4.9095333515250111E-2</v>
      </c>
      <c r="S1329" s="13">
        <f t="shared" si="1632"/>
        <v>6.7166997945619323E-3</v>
      </c>
      <c r="T1329" s="13">
        <f t="shared" si="1633"/>
        <v>2.5311599410392845E-2</v>
      </c>
      <c r="U1329" s="13">
        <f t="shared" si="1634"/>
        <v>2.5681067599919984E-2</v>
      </c>
      <c r="V1329" s="13">
        <f t="shared" si="1635"/>
        <v>2.0718229169348746E-4</v>
      </c>
      <c r="W1329" s="13">
        <f t="shared" si="1636"/>
        <v>8.3158155610087853E-3</v>
      </c>
      <c r="X1329" s="13">
        <f t="shared" si="1637"/>
        <v>4.4133786857664045E-3</v>
      </c>
      <c r="Y1329" s="13">
        <f t="shared" si="1638"/>
        <v>1.1711365698937135E-3</v>
      </c>
      <c r="Z1329" s="13">
        <f t="shared" si="1639"/>
        <v>8.6853096134370828E-3</v>
      </c>
      <c r="AA1329" s="13">
        <f t="shared" si="1640"/>
        <v>4.5431613829373194E-3</v>
      </c>
      <c r="AB1329" s="13">
        <f t="shared" si="1641"/>
        <v>1.188231408554521E-3</v>
      </c>
      <c r="AC1329" s="13">
        <f t="shared" si="1642"/>
        <v>3.5947761711326771E-6</v>
      </c>
      <c r="AD1329" s="13">
        <f t="shared" si="1643"/>
        <v>1.0874710806496346E-3</v>
      </c>
      <c r="AE1329" s="13">
        <f t="shared" si="1644"/>
        <v>5.7714383556436673E-4</v>
      </c>
      <c r="AF1329" s="13">
        <f t="shared" si="1645"/>
        <v>1.5315120229724365E-4</v>
      </c>
      <c r="AG1329" s="13">
        <f t="shared" si="1646"/>
        <v>2.7093524259459778E-5</v>
      </c>
      <c r="AH1329" s="13">
        <f t="shared" si="1647"/>
        <v>1.1523692428603868E-3</v>
      </c>
      <c r="AI1329" s="13">
        <f t="shared" si="1648"/>
        <v>6.027878885225134E-4</v>
      </c>
      <c r="AJ1329" s="13">
        <f t="shared" si="1649"/>
        <v>1.5765486661528828E-4</v>
      </c>
      <c r="AK1329" s="13">
        <f t="shared" si="1650"/>
        <v>2.7489002838025713E-5</v>
      </c>
      <c r="AL1329" s="13">
        <f t="shared" si="1651"/>
        <v>3.9918209194167815E-8</v>
      </c>
      <c r="AM1329" s="13">
        <f t="shared" si="1652"/>
        <v>1.1376811739733443E-4</v>
      </c>
      <c r="AN1329" s="13">
        <f t="shared" si="1653"/>
        <v>6.0379139094356773E-5</v>
      </c>
      <c r="AO1329" s="13">
        <f t="shared" si="1654"/>
        <v>1.6022241209473937E-5</v>
      </c>
      <c r="AP1329" s="13">
        <f t="shared" si="1655"/>
        <v>2.8344470979553714E-6</v>
      </c>
      <c r="AQ1329" s="13">
        <f t="shared" si="1656"/>
        <v>3.7607521223484059E-7</v>
      </c>
      <c r="AR1329" s="13">
        <f t="shared" si="1657"/>
        <v>1.2231733177006258E-4</v>
      </c>
      <c r="AS1329" s="13">
        <f t="shared" si="1658"/>
        <v>6.398244885846591E-5</v>
      </c>
      <c r="AT1329" s="13">
        <f t="shared" si="1659"/>
        <v>1.6734152481439919E-5</v>
      </c>
      <c r="AU1329" s="13">
        <f t="shared" si="1660"/>
        <v>2.9177987012400209E-6</v>
      </c>
      <c r="AV1329" s="13">
        <f t="shared" si="1661"/>
        <v>3.815647044450165E-7</v>
      </c>
      <c r="AW1329" s="13">
        <f t="shared" si="1662"/>
        <v>3.07827739593322E-10</v>
      </c>
      <c r="AX1329" s="13">
        <f t="shared" si="1663"/>
        <v>9.9184128252876134E-6</v>
      </c>
      <c r="AY1329" s="13">
        <f t="shared" si="1664"/>
        <v>5.2639108501880183E-6</v>
      </c>
      <c r="AZ1329" s="13">
        <f t="shared" si="1665"/>
        <v>1.3968342479192801E-6</v>
      </c>
      <c r="BA1329" s="13">
        <f t="shared" si="1666"/>
        <v>2.471097974731759E-7</v>
      </c>
      <c r="BB1329" s="13">
        <f t="shared" si="1667"/>
        <v>3.2786595169502199E-8</v>
      </c>
      <c r="BC1329" s="13">
        <f t="shared" si="1668"/>
        <v>3.4801074948896396E-9</v>
      </c>
      <c r="BD1329" s="13">
        <f t="shared" si="1669"/>
        <v>1.0819397908586391E-5</v>
      </c>
      <c r="BE1329" s="13">
        <f t="shared" si="1670"/>
        <v>5.6594724831542786E-6</v>
      </c>
      <c r="BF1329" s="13">
        <f t="shared" si="1671"/>
        <v>1.4801946031655509E-6</v>
      </c>
      <c r="BG1329" s="13">
        <f t="shared" si="1672"/>
        <v>2.5808955042623737E-7</v>
      </c>
      <c r="BH1329" s="13">
        <f t="shared" si="1673"/>
        <v>3.3750739208596814E-8</v>
      </c>
      <c r="BI1329" s="13">
        <f t="shared" si="1674"/>
        <v>3.5309059053199485E-9</v>
      </c>
      <c r="BJ1329" s="14">
        <f t="shared" si="1675"/>
        <v>0.27131181555782319</v>
      </c>
      <c r="BK1329" s="14">
        <f t="shared" si="1676"/>
        <v>0.45231893650044036</v>
      </c>
      <c r="BL1329" s="14">
        <f t="shared" si="1677"/>
        <v>0.2676863728253398</v>
      </c>
      <c r="BM1329" s="14">
        <f t="shared" si="1678"/>
        <v>9.0457208251122051E-2</v>
      </c>
      <c r="BN1329" s="14">
        <f t="shared" si="1679"/>
        <v>0.90953996264289594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1.3537414965986401</v>
      </c>
      <c r="F1330" s="10">
        <f>VLOOKUP(B1330,home!$B$2:$E$405,3,FALSE)</f>
        <v>0.46</v>
      </c>
      <c r="G1330" s="10">
        <f>VLOOKUP(C1330,away!$B$2:$E$405,4,FALSE)</f>
        <v>0.98</v>
      </c>
      <c r="H1330" s="10">
        <f>VLOOKUP(A1330,away!$A$2:$E$405,3,FALSE)</f>
        <v>1.08843537414966</v>
      </c>
      <c r="I1330" s="10">
        <f>VLOOKUP(C1330,away!$B$2:$E$405,3,FALSE)</f>
        <v>0.86</v>
      </c>
      <c r="J1330" s="10">
        <f>VLOOKUP(B1330,home!$B$2:$E$405,4,FALSE)</f>
        <v>0.46</v>
      </c>
      <c r="K1330" s="12">
        <f t="shared" si="1624"/>
        <v>0.61026666666666696</v>
      </c>
      <c r="L1330" s="12">
        <f t="shared" si="1625"/>
        <v>0.43058503401360548</v>
      </c>
      <c r="M1330" s="13">
        <f t="shared" si="1626"/>
        <v>0.35315377252628438</v>
      </c>
      <c r="N1330" s="13">
        <f t="shared" si="1627"/>
        <v>0.21551797558037392</v>
      </c>
      <c r="O1330" s="13">
        <f t="shared" si="1628"/>
        <v>0.15206272915526325</v>
      </c>
      <c r="P1330" s="13">
        <f t="shared" si="1629"/>
        <v>9.27988148458187E-2</v>
      </c>
      <c r="Q1330" s="13">
        <f t="shared" si="1630"/>
        <v>6.5761718282091444E-2</v>
      </c>
      <c r="R1330" s="13">
        <f t="shared" si="1631"/>
        <v>3.273796770276035E-2</v>
      </c>
      <c r="S1330" s="13">
        <f t="shared" si="1632"/>
        <v>6.0962254311948466E-3</v>
      </c>
      <c r="T1330" s="13">
        <f t="shared" si="1633"/>
        <v>2.8316011703287489E-2</v>
      </c>
      <c r="U1330" s="13">
        <f t="shared" si="1634"/>
        <v>1.9978890423404557E-2</v>
      </c>
      <c r="V1330" s="13">
        <f t="shared" si="1635"/>
        <v>1.7799060889441635E-4</v>
      </c>
      <c r="W1330" s="13">
        <f t="shared" si="1636"/>
        <v>1.337739487009479E-2</v>
      </c>
      <c r="X1330" s="13">
        <f t="shared" si="1637"/>
        <v>5.7601060251531973E-3</v>
      </c>
      <c r="Y1330" s="13">
        <f t="shared" si="1638"/>
        <v>1.2401077243812814E-3</v>
      </c>
      <c r="Z1330" s="13">
        <f t="shared" si="1639"/>
        <v>4.6988263122764622E-3</v>
      </c>
      <c r="AA1330" s="13">
        <f t="shared" si="1640"/>
        <v>2.8675370708385836E-3</v>
      </c>
      <c r="AB1330" s="13">
        <f t="shared" si="1641"/>
        <v>8.7498114488188008E-4</v>
      </c>
      <c r="AC1330" s="13">
        <f t="shared" si="1642"/>
        <v>2.9231808570475704E-6</v>
      </c>
      <c r="AD1330" s="13">
        <f t="shared" si="1643"/>
        <v>2.0409445440141291E-3</v>
      </c>
      <c r="AE1330" s="13">
        <f t="shared" si="1644"/>
        <v>8.7880017590420635E-4</v>
      </c>
      <c r="AF1330" s="13">
        <f t="shared" si="1645"/>
        <v>1.8919910181643755E-4</v>
      </c>
      <c r="AG1330" s="13">
        <f t="shared" si="1646"/>
        <v>2.7155433896991463E-5</v>
      </c>
      <c r="AH1330" s="13">
        <f t="shared" si="1647"/>
        <v>5.0581107187389605E-4</v>
      </c>
      <c r="AI1330" s="13">
        <f t="shared" si="1648"/>
        <v>3.0867963679557646E-4</v>
      </c>
      <c r="AJ1330" s="13">
        <f t="shared" si="1649"/>
        <v>9.4188446507556921E-5</v>
      </c>
      <c r="AK1330" s="13">
        <f t="shared" si="1650"/>
        <v>1.916002309622615E-5</v>
      </c>
      <c r="AL1330" s="13">
        <f t="shared" si="1651"/>
        <v>3.072516735964468E-8</v>
      </c>
      <c r="AM1330" s="13">
        <f t="shared" si="1652"/>
        <v>2.4910408474540464E-4</v>
      </c>
      <c r="AN1330" s="13">
        <f t="shared" si="1653"/>
        <v>1.0726049080302814E-4</v>
      </c>
      <c r="AO1330" s="13">
        <f t="shared" si="1654"/>
        <v>2.309238104036894E-5</v>
      </c>
      <c r="AP1330" s="13">
        <f t="shared" si="1655"/>
        <v>3.3144112252408004E-6</v>
      </c>
      <c r="AQ1330" s="13">
        <f t="shared" si="1656"/>
        <v>3.5678396753884635E-7</v>
      </c>
      <c r="AR1330" s="13">
        <f t="shared" si="1657"/>
        <v>4.3558935517455988E-5</v>
      </c>
      <c r="AS1330" s="13">
        <f t="shared" si="1658"/>
        <v>2.6582566381786154E-5</v>
      </c>
      <c r="AT1330" s="13">
        <f t="shared" si="1659"/>
        <v>8.1112270886290181E-6</v>
      </c>
      <c r="AU1330" s="13">
        <f t="shared" si="1660"/>
        <v>1.6500038393180019E-6</v>
      </c>
      <c r="AV1330" s="13">
        <f t="shared" si="1661"/>
        <v>2.5173558575194987E-7</v>
      </c>
      <c r="AW1330" s="13">
        <f t="shared" si="1662"/>
        <v>2.2426956271752093E-10</v>
      </c>
      <c r="AX1330" s="13">
        <f t="shared" si="1663"/>
        <v>2.5336653241771496E-5</v>
      </c>
      <c r="AY1330" s="13">
        <f t="shared" si="1664"/>
        <v>1.0909583697899109E-5</v>
      </c>
      <c r="AZ1330" s="13">
        <f t="shared" si="1665"/>
        <v>2.3487517338170814E-6</v>
      </c>
      <c r="BA1330" s="13">
        <f t="shared" si="1666"/>
        <v>3.3711244839838105E-7</v>
      </c>
      <c r="BB1330" s="13">
        <f t="shared" si="1667"/>
        <v>3.6288893765006671E-8</v>
      </c>
      <c r="BC1330" s="13">
        <f t="shared" si="1668"/>
        <v>3.1250909112243048E-9</v>
      </c>
      <c r="BD1330" s="13">
        <f t="shared" si="1669"/>
        <v>3.1259709552300368E-6</v>
      </c>
      <c r="BE1330" s="13">
        <f t="shared" si="1670"/>
        <v>1.9076758749450511E-6</v>
      </c>
      <c r="BF1330" s="13">
        <f t="shared" si="1671"/>
        <v>5.8209549864156677E-7</v>
      </c>
      <c r="BG1330" s="13">
        <f t="shared" si="1672"/>
        <v>1.1841115987922014E-7</v>
      </c>
      <c r="BH1330" s="13">
        <f t="shared" si="1673"/>
        <v>1.806559595890636E-8</v>
      </c>
      <c r="BI1330" s="13">
        <f t="shared" si="1674"/>
        <v>2.2049662054377188E-9</v>
      </c>
      <c r="BJ1330" s="14">
        <f t="shared" si="1675"/>
        <v>0.33353151310790208</v>
      </c>
      <c r="BK1330" s="14">
        <f t="shared" si="1676"/>
        <v>0.45224066690191467</v>
      </c>
      <c r="BL1330" s="14">
        <f t="shared" si="1677"/>
        <v>0.2095358535678857</v>
      </c>
      <c r="BM1330" s="14">
        <f t="shared" si="1678"/>
        <v>8.7962972437958434E-2</v>
      </c>
      <c r="BN1330" s="14">
        <f t="shared" si="1679"/>
        <v>0.91203297809259209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1.55</v>
      </c>
      <c r="F1331" s="10">
        <f>VLOOKUP(B1331,home!$B$2:$E$405,3,FALSE)</f>
        <v>1.38</v>
      </c>
      <c r="G1331" s="10">
        <f>VLOOKUP(C1331,away!$B$2:$E$405,4,FALSE)</f>
        <v>0.4</v>
      </c>
      <c r="H1331" s="10">
        <f>VLOOKUP(A1331,away!$A$2:$E$405,3,FALSE)</f>
        <v>1.0857142857142901</v>
      </c>
      <c r="I1331" s="10">
        <f>VLOOKUP(C1331,away!$B$2:$E$405,3,FALSE)</f>
        <v>1.29</v>
      </c>
      <c r="J1331" s="10">
        <f>VLOOKUP(B1331,home!$B$2:$E$405,4,FALSE)</f>
        <v>1.38</v>
      </c>
      <c r="K1331" s="12">
        <f t="shared" si="1624"/>
        <v>0.85559999999999992</v>
      </c>
      <c r="L1331" s="12">
        <f t="shared" si="1625"/>
        <v>1.9327885714285788</v>
      </c>
      <c r="M1331" s="13">
        <f t="shared" si="1626"/>
        <v>6.1520269603142316E-2</v>
      </c>
      <c r="N1331" s="13">
        <f t="shared" si="1627"/>
        <v>5.2636742672448555E-2</v>
      </c>
      <c r="O1331" s="13">
        <f t="shared" si="1628"/>
        <v>0.11890567400015846</v>
      </c>
      <c r="P1331" s="13">
        <f t="shared" si="1629"/>
        <v>0.10173569467453557</v>
      </c>
      <c r="Q1331" s="13">
        <f t="shared" si="1630"/>
        <v>2.2517998515273488E-2</v>
      </c>
      <c r="R1331" s="13">
        <f t="shared" si="1631"/>
        <v>0.1149097638927593</v>
      </c>
      <c r="S1331" s="13">
        <f t="shared" si="1632"/>
        <v>4.2059924467486652E-2</v>
      </c>
      <c r="T1331" s="13">
        <f t="shared" si="1633"/>
        <v>4.3522530181766307E-2</v>
      </c>
      <c r="U1331" s="13">
        <f t="shared" si="1634"/>
        <v>9.8316793986644835E-2</v>
      </c>
      <c r="V1331" s="13">
        <f t="shared" si="1635"/>
        <v>7.7282489553829378E-3</v>
      </c>
      <c r="W1331" s="13">
        <f t="shared" si="1636"/>
        <v>6.4221331765559999E-3</v>
      </c>
      <c r="X1331" s="13">
        <f t="shared" si="1637"/>
        <v>1.2412625607839751E-2</v>
      </c>
      <c r="Y1331" s="13">
        <f t="shared" si="1638"/>
        <v>1.1995490458127193E-2</v>
      </c>
      <c r="Z1331" s="13">
        <f t="shared" si="1639"/>
        <v>7.4032092799160523E-2</v>
      </c>
      <c r="AA1331" s="13">
        <f t="shared" si="1640"/>
        <v>6.3341858598961742E-2</v>
      </c>
      <c r="AB1331" s="13">
        <f t="shared" si="1641"/>
        <v>2.7097647108635825E-2</v>
      </c>
      <c r="AC1331" s="13">
        <f t="shared" si="1642"/>
        <v>7.9875988552791306E-4</v>
      </c>
      <c r="AD1331" s="13">
        <f t="shared" si="1643"/>
        <v>1.373694286465328E-3</v>
      </c>
      <c r="AE1331" s="13">
        <f t="shared" si="1644"/>
        <v>2.6550606175169225E-3</v>
      </c>
      <c r="AF1331" s="13">
        <f t="shared" si="1645"/>
        <v>2.5658354089934062E-3</v>
      </c>
      <c r="AG1331" s="13">
        <f t="shared" si="1646"/>
        <v>1.6530724515564101E-3</v>
      </c>
      <c r="AH1331" s="13">
        <f t="shared" si="1647"/>
        <v>3.577209572028936E-2</v>
      </c>
      <c r="AI1331" s="13">
        <f t="shared" si="1648"/>
        <v>3.0606605098279574E-2</v>
      </c>
      <c r="AJ1331" s="13">
        <f t="shared" si="1649"/>
        <v>1.3093505661043997E-2</v>
      </c>
      <c r="AK1331" s="13">
        <f t="shared" si="1650"/>
        <v>3.7342678145297487E-3</v>
      </c>
      <c r="AL1331" s="13">
        <f t="shared" si="1651"/>
        <v>5.2836174065260639E-5</v>
      </c>
      <c r="AM1331" s="13">
        <f t="shared" si="1652"/>
        <v>2.3506656629994696E-4</v>
      </c>
      <c r="AN1331" s="13">
        <f t="shared" si="1653"/>
        <v>4.5433397286949581E-4</v>
      </c>
      <c r="AO1331" s="13">
        <f t="shared" si="1654"/>
        <v>4.3906575518695175E-4</v>
      </c>
      <c r="AP1331" s="13">
        <f t="shared" si="1655"/>
        <v>2.8287375791033291E-4</v>
      </c>
      <c r="AQ1331" s="13">
        <f t="shared" si="1656"/>
        <v>1.3668379161153651E-4</v>
      </c>
      <c r="AR1331" s="13">
        <f t="shared" si="1657"/>
        <v>1.382797955684489E-2</v>
      </c>
      <c r="AS1331" s="13">
        <f t="shared" si="1658"/>
        <v>1.1831219308836486E-2</v>
      </c>
      <c r="AT1331" s="13">
        <f t="shared" si="1659"/>
        <v>5.0613956203202481E-3</v>
      </c>
      <c r="AU1331" s="13">
        <f t="shared" si="1660"/>
        <v>1.4435100309153348E-3</v>
      </c>
      <c r="AV1331" s="13">
        <f t="shared" si="1661"/>
        <v>3.0876679561279004E-4</v>
      </c>
      <c r="AW1331" s="13">
        <f t="shared" si="1662"/>
        <v>2.4270794122676763E-6</v>
      </c>
      <c r="AX1331" s="13">
        <f t="shared" si="1663"/>
        <v>3.3520492354372419E-5</v>
      </c>
      <c r="AY1331" s="13">
        <f t="shared" si="1664"/>
        <v>6.4788024531190071E-5</v>
      </c>
      <c r="AZ1331" s="13">
        <f t="shared" si="1665"/>
        <v>6.2610776689659282E-5</v>
      </c>
      <c r="BA1331" s="13">
        <f t="shared" si="1666"/>
        <v>4.0337797878013459E-5</v>
      </c>
      <c r="BB1331" s="13">
        <f t="shared" si="1667"/>
        <v>1.9491108683805096E-5</v>
      </c>
      <c r="BC1331" s="13">
        <f t="shared" si="1668"/>
        <v>7.5344384217061635E-6</v>
      </c>
      <c r="BD1331" s="13">
        <f t="shared" si="1669"/>
        <v>4.4544268089029724E-3</v>
      </c>
      <c r="BE1331" s="13">
        <f t="shared" si="1670"/>
        <v>3.811207577697383E-3</v>
      </c>
      <c r="BF1331" s="13">
        <f t="shared" si="1671"/>
        <v>1.63043460173894E-3</v>
      </c>
      <c r="BG1331" s="13">
        <f t="shared" si="1672"/>
        <v>4.6499994841594572E-4</v>
      </c>
      <c r="BH1331" s="13">
        <f t="shared" si="1673"/>
        <v>9.9463488966170768E-5</v>
      </c>
      <c r="BI1331" s="13">
        <f t="shared" si="1674"/>
        <v>1.7020192231891144E-5</v>
      </c>
      <c r="BJ1331" s="14">
        <f t="shared" si="1675"/>
        <v>0.15953148985898039</v>
      </c>
      <c r="BK1331" s="14">
        <f t="shared" si="1676"/>
        <v>0.21396052178467184</v>
      </c>
      <c r="BL1331" s="14">
        <f t="shared" si="1677"/>
        <v>0.54872863581178599</v>
      </c>
      <c r="BM1331" s="14">
        <f t="shared" si="1678"/>
        <v>0.52396423595116204</v>
      </c>
      <c r="BN1331" s="14">
        <f t="shared" si="1679"/>
        <v>0.4722261433583177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1.55</v>
      </c>
      <c r="F1332" s="10">
        <f>VLOOKUP(B1332,home!$B$2:$E$405,3,FALSE)</f>
        <v>1.51</v>
      </c>
      <c r="G1332" s="10">
        <f>VLOOKUP(C1332,away!$B$2:$E$405,4,FALSE)</f>
        <v>1.01</v>
      </c>
      <c r="H1332" s="10">
        <f>VLOOKUP(A1332,away!$A$2:$E$405,3,FALSE)</f>
        <v>1.0857142857142901</v>
      </c>
      <c r="I1332" s="10">
        <f>VLOOKUP(C1332,away!$B$2:$E$405,3,FALSE)</f>
        <v>0.28000000000000003</v>
      </c>
      <c r="J1332" s="10">
        <f>VLOOKUP(B1332,home!$B$2:$E$405,4,FALSE)</f>
        <v>1.51</v>
      </c>
      <c r="K1332" s="12">
        <f t="shared" si="1624"/>
        <v>2.3639049999999999</v>
      </c>
      <c r="L1332" s="12">
        <f t="shared" si="1625"/>
        <v>0.45904000000000195</v>
      </c>
      <c r="M1332" s="13">
        <f t="shared" si="1626"/>
        <v>5.9430661436020681E-2</v>
      </c>
      <c r="N1332" s="13">
        <f t="shared" si="1627"/>
        <v>0.14048843772191644</v>
      </c>
      <c r="O1332" s="13">
        <f t="shared" si="1628"/>
        <v>2.7281050825591048E-2</v>
      </c>
      <c r="P1332" s="13">
        <f t="shared" si="1629"/>
        <v>6.44898124518688E-2</v>
      </c>
      <c r="Q1332" s="13">
        <f t="shared" si="1630"/>
        <v>0.16605066018651349</v>
      </c>
      <c r="R1332" s="13">
        <f t="shared" si="1631"/>
        <v>6.2615467854896826E-3</v>
      </c>
      <c r="S1332" s="13">
        <f t="shared" si="1632"/>
        <v>1.7494908392339123E-2</v>
      </c>
      <c r="T1332" s="13">
        <f t="shared" si="1633"/>
        <v>7.6223895052017474E-2</v>
      </c>
      <c r="U1332" s="13">
        <f t="shared" si="1634"/>
        <v>1.4801701753952987E-2</v>
      </c>
      <c r="V1332" s="13">
        <f t="shared" si="1635"/>
        <v>2.1093551783669252E-3</v>
      </c>
      <c r="W1332" s="13">
        <f t="shared" si="1636"/>
        <v>0.1308426619560667</v>
      </c>
      <c r="X1332" s="13">
        <f t="shared" si="1637"/>
        <v>6.0062015544313105E-2</v>
      </c>
      <c r="Y1332" s="13">
        <f t="shared" si="1638"/>
        <v>1.3785433807730802E-2</v>
      </c>
      <c r="Z1332" s="13">
        <f t="shared" si="1639"/>
        <v>9.58100145470399E-4</v>
      </c>
      <c r="AA1332" s="13">
        <f t="shared" si="1640"/>
        <v>2.2648577243782031E-3</v>
      </c>
      <c r="AB1332" s="13">
        <f t="shared" si="1641"/>
        <v>2.6769542494731288E-3</v>
      </c>
      <c r="AC1332" s="13">
        <f t="shared" si="1642"/>
        <v>1.4305738460620269E-4</v>
      </c>
      <c r="AD1332" s="13">
        <f t="shared" si="1643"/>
        <v>7.7324905702813973E-2</v>
      </c>
      <c r="AE1332" s="13">
        <f t="shared" si="1644"/>
        <v>3.5495224713819877E-2</v>
      </c>
      <c r="AF1332" s="13">
        <f t="shared" si="1645"/>
        <v>8.1468639763159715E-3</v>
      </c>
      <c r="AG1332" s="13">
        <f t="shared" si="1646"/>
        <v>1.2465788132293668E-3</v>
      </c>
      <c r="AH1332" s="13">
        <f t="shared" si="1647"/>
        <v>1.0995157269418341E-4</v>
      </c>
      <c r="AI1332" s="13">
        <f t="shared" si="1648"/>
        <v>2.5991507244964361E-4</v>
      </c>
      <c r="AJ1332" s="13">
        <f t="shared" si="1649"/>
        <v>3.0720726966953745E-4</v>
      </c>
      <c r="AK1332" s="13">
        <f t="shared" si="1650"/>
        <v>2.4206960026938926E-4</v>
      </c>
      <c r="AL1332" s="13">
        <f t="shared" si="1651"/>
        <v>6.2094169441750079E-6</v>
      </c>
      <c r="AM1332" s="13">
        <f t="shared" si="1652"/>
        <v>3.655774624308207E-2</v>
      </c>
      <c r="AN1332" s="13">
        <f t="shared" si="1653"/>
        <v>1.6781467835424464E-2</v>
      </c>
      <c r="AO1332" s="13">
        <f t="shared" si="1654"/>
        <v>3.8516824975866389E-3</v>
      </c>
      <c r="AP1332" s="13">
        <f t="shared" si="1655"/>
        <v>5.8935877789739288E-4</v>
      </c>
      <c r="AQ1332" s="13">
        <f t="shared" si="1656"/>
        <v>6.7634813351505067E-5</v>
      </c>
      <c r="AR1332" s="13">
        <f t="shared" si="1657"/>
        <v>1.0094433985907641E-5</v>
      </c>
      <c r="AS1332" s="13">
        <f t="shared" si="1658"/>
        <v>2.3862282971456999E-5</v>
      </c>
      <c r="AT1332" s="13">
        <f t="shared" si="1659"/>
        <v>2.8204085013821035E-5</v>
      </c>
      <c r="AU1332" s="13">
        <f t="shared" si="1660"/>
        <v>2.2223925861532201E-5</v>
      </c>
      <c r="AV1332" s="13">
        <f t="shared" si="1661"/>
        <v>1.3133812365926321E-5</v>
      </c>
      <c r="AW1332" s="13">
        <f t="shared" si="1662"/>
        <v>1.8716682437117423E-7</v>
      </c>
      <c r="AX1332" s="13">
        <f t="shared" si="1663"/>
        <v>1.4403173188792159E-2</v>
      </c>
      <c r="AY1332" s="13">
        <f t="shared" si="1664"/>
        <v>6.6116326205831796E-3</v>
      </c>
      <c r="AZ1332" s="13">
        <f t="shared" si="1665"/>
        <v>1.5175019190762577E-3</v>
      </c>
      <c r="BA1332" s="13">
        <f t="shared" si="1666"/>
        <v>2.3219802697758949E-4</v>
      </c>
      <c r="BB1332" s="13">
        <f t="shared" si="1667"/>
        <v>2.6647045575948273E-5</v>
      </c>
      <c r="BC1332" s="13">
        <f t="shared" si="1668"/>
        <v>2.4464119602366709E-6</v>
      </c>
      <c r="BD1332" s="13">
        <f t="shared" si="1669"/>
        <v>7.7229149614850983E-7</v>
      </c>
      <c r="BE1332" s="13">
        <f t="shared" si="1670"/>
        <v>1.8256237292029429E-6</v>
      </c>
      <c r="BF1332" s="13">
        <f t="shared" si="1671"/>
        <v>2.157800530790742E-6</v>
      </c>
      <c r="BG1332" s="13">
        <f t="shared" si="1672"/>
        <v>1.7002784879129624E-6</v>
      </c>
      <c r="BH1332" s="13">
        <f t="shared" si="1673"/>
        <v>1.0048242047424731E-6</v>
      </c>
      <c r="BI1332" s="13">
        <f t="shared" si="1674"/>
        <v>4.7506179234235087E-7</v>
      </c>
      <c r="BJ1332" s="14">
        <f t="shared" si="1675"/>
        <v>0.79030816685504446</v>
      </c>
      <c r="BK1332" s="14">
        <f t="shared" si="1676"/>
        <v>0.15028563688072907</v>
      </c>
      <c r="BL1332" s="14">
        <f t="shared" si="1677"/>
        <v>5.4310709274407593E-2</v>
      </c>
      <c r="BM1332" s="14">
        <f t="shared" si="1678"/>
        <v>0.52524899829449256</v>
      </c>
      <c r="BN1332" s="14">
        <f t="shared" si="1679"/>
        <v>0.46400216940740013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1.55</v>
      </c>
      <c r="F1333" s="15">
        <f>VLOOKUP(B1333,home!$B$2:$E$405,3,FALSE)</f>
        <v>1.08</v>
      </c>
      <c r="G1333" s="15">
        <f>VLOOKUP(C1333,away!$B$2:$E$405,4,FALSE)</f>
        <v>0.55000000000000004</v>
      </c>
      <c r="H1333" s="15">
        <f>VLOOKUP(A1333,away!$A$2:$E$405,3,FALSE)</f>
        <v>1.0857142857142901</v>
      </c>
      <c r="I1333" s="15">
        <f>VLOOKUP(C1333,away!$B$2:$E$405,3,FALSE)</f>
        <v>0.65</v>
      </c>
      <c r="J1333" s="15">
        <f>VLOOKUP(B1333,home!$B$2:$E$405,4,FALSE)</f>
        <v>1.08</v>
      </c>
      <c r="K1333" s="20">
        <f t="shared" si="1624"/>
        <v>0.92070000000000018</v>
      </c>
      <c r="L1333" s="20">
        <f t="shared" si="1625"/>
        <v>0.76217142857143172</v>
      </c>
      <c r="M1333" s="21">
        <f t="shared" si="1626"/>
        <v>0.18583958408098425</v>
      </c>
      <c r="N1333" s="21">
        <f t="shared" si="1627"/>
        <v>0.17110250506336222</v>
      </c>
      <c r="O1333" s="21">
        <f t="shared" si="1628"/>
        <v>0.14164162128412444</v>
      </c>
      <c r="P1333" s="21">
        <f t="shared" si="1629"/>
        <v>0.1304094407162934</v>
      </c>
      <c r="Q1333" s="21">
        <f t="shared" si="1630"/>
        <v>7.8767038205918793E-2</v>
      </c>
      <c r="R1333" s="21">
        <f t="shared" si="1631"/>
        <v>5.3977598419647423E-2</v>
      </c>
      <c r="S1333" s="21">
        <f t="shared" si="1632"/>
        <v>2.287809444908866E-2</v>
      </c>
      <c r="T1333" s="21">
        <f t="shared" si="1633"/>
        <v>6.0033986033745664E-2</v>
      </c>
      <c r="U1333" s="21">
        <f t="shared" si="1634"/>
        <v>4.9697174864969391E-2</v>
      </c>
      <c r="V1333" s="21">
        <f t="shared" si="1635"/>
        <v>1.7838081617626896E-3</v>
      </c>
      <c r="W1333" s="21">
        <f t="shared" si="1636"/>
        <v>2.4173604025396488E-2</v>
      </c>
      <c r="X1333" s="21">
        <f t="shared" si="1637"/>
        <v>1.8424430313756554E-2</v>
      </c>
      <c r="Y1333" s="21">
        <f t="shared" si="1638"/>
        <v>7.0212871864253129E-3</v>
      </c>
      <c r="Z1333" s="21">
        <f t="shared" si="1639"/>
        <v>1.3713394432785912E-2</v>
      </c>
      <c r="AA1333" s="21">
        <f t="shared" si="1640"/>
        <v>1.262592225426599E-2</v>
      </c>
      <c r="AB1333" s="21">
        <f t="shared" si="1641"/>
        <v>5.812343309751348E-3</v>
      </c>
      <c r="AC1333" s="21">
        <f t="shared" si="1642"/>
        <v>7.8234618942666783E-5</v>
      </c>
      <c r="AD1333" s="21">
        <f t="shared" si="1643"/>
        <v>5.5641593065456378E-3</v>
      </c>
      <c r="AE1333" s="21">
        <f t="shared" si="1644"/>
        <v>4.2408432474689154E-3</v>
      </c>
      <c r="AF1333" s="21">
        <f t="shared" si="1645"/>
        <v>1.6161247781354465E-3</v>
      </c>
      <c r="AG1333" s="21">
        <f t="shared" si="1646"/>
        <v>4.1058804363372714E-4</v>
      </c>
      <c r="AH1333" s="21">
        <f t="shared" si="1647"/>
        <v>2.6129893563499886E-3</v>
      </c>
      <c r="AI1333" s="21">
        <f t="shared" si="1648"/>
        <v>2.4057793003914351E-3</v>
      </c>
      <c r="AJ1333" s="21">
        <f t="shared" si="1649"/>
        <v>1.1075005009351969E-3</v>
      </c>
      <c r="AK1333" s="21">
        <f t="shared" si="1650"/>
        <v>3.3989190373701213E-4</v>
      </c>
      <c r="AL1333" s="21">
        <f t="shared" si="1651"/>
        <v>2.1959870285804143E-6</v>
      </c>
      <c r="AM1333" s="21">
        <f t="shared" si="1652"/>
        <v>1.0245842947073141E-3</v>
      </c>
      <c r="AN1333" s="21">
        <f t="shared" si="1653"/>
        <v>7.8090887558892642E-4</v>
      </c>
      <c r="AO1333" s="21">
        <f t="shared" si="1654"/>
        <v>2.9759321664586127E-4</v>
      </c>
      <c r="AP1333" s="21">
        <f t="shared" si="1655"/>
        <v>7.5605682354714553E-5</v>
      </c>
      <c r="AQ1333" s="21">
        <f t="shared" si="1656"/>
        <v>1.4406122732102668E-5</v>
      </c>
      <c r="AR1333" s="21">
        <f t="shared" si="1657"/>
        <v>3.9830916611424352E-4</v>
      </c>
      <c r="AS1333" s="21">
        <f t="shared" si="1658"/>
        <v>3.6672324924138405E-4</v>
      </c>
      <c r="AT1333" s="21">
        <f t="shared" si="1659"/>
        <v>1.6882104778827116E-4</v>
      </c>
      <c r="AU1333" s="21">
        <f t="shared" si="1660"/>
        <v>5.1811179566220436E-5</v>
      </c>
      <c r="AV1333" s="21">
        <f t="shared" si="1661"/>
        <v>1.1925638256654792E-5</v>
      </c>
      <c r="AW1333" s="21">
        <f t="shared" si="1662"/>
        <v>4.2805352445587709E-8</v>
      </c>
      <c r="AX1333" s="21">
        <f t="shared" si="1663"/>
        <v>1.5722246002283733E-4</v>
      </c>
      <c r="AY1333" s="21">
        <f t="shared" si="1664"/>
        <v>1.1983046695912074E-4</v>
      </c>
      <c r="AZ1333" s="21">
        <f t="shared" si="1665"/>
        <v>4.5665679094307403E-5</v>
      </c>
      <c r="BA1333" s="21">
        <f t="shared" si="1666"/>
        <v>1.1601691957330947E-5</v>
      </c>
      <c r="BB1333" s="21">
        <f t="shared" si="1667"/>
        <v>2.2106195332411538E-6</v>
      </c>
      <c r="BC1333" s="21">
        <f t="shared" si="1668"/>
        <v>3.3697420953566454E-7</v>
      </c>
      <c r="BD1333" s="21">
        <f t="shared" si="1669"/>
        <v>5.0596644358398088E-5</v>
      </c>
      <c r="BE1333" s="21">
        <f t="shared" si="1670"/>
        <v>4.6584330460777124E-5</v>
      </c>
      <c r="BF1333" s="21">
        <f t="shared" si="1671"/>
        <v>2.1445096527618749E-5</v>
      </c>
      <c r="BG1333" s="21">
        <f t="shared" si="1672"/>
        <v>6.5815001243261971E-6</v>
      </c>
      <c r="BH1333" s="21">
        <f t="shared" si="1673"/>
        <v>1.5148967911167825E-6</v>
      </c>
      <c r="BI1333" s="21">
        <f t="shared" si="1674"/>
        <v>2.7895309511624447E-7</v>
      </c>
      <c r="BJ1333" s="22">
        <f t="shared" si="1675"/>
        <v>0.37388453228819407</v>
      </c>
      <c r="BK1333" s="22">
        <f t="shared" si="1676"/>
        <v>0.34111118848105948</v>
      </c>
      <c r="BL1333" s="22">
        <f t="shared" si="1677"/>
        <v>0.27134541289649633</v>
      </c>
      <c r="BM1333" s="22">
        <f t="shared" si="1678"/>
        <v>0.23819695266659843</v>
      </c>
      <c r="BN1333" s="22">
        <f t="shared" si="1679"/>
        <v>0.76173778777033052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1.6111111111111101</v>
      </c>
      <c r="F1334" s="10">
        <f>VLOOKUP(B1334,home!$B$2:$E$405,3,FALSE)</f>
        <v>1.24</v>
      </c>
      <c r="G1334" s="10">
        <f>VLOOKUP(C1334,away!$B$2:$E$405,4,FALSE)</f>
        <v>1.1599999999999999</v>
      </c>
      <c r="H1334" s="10">
        <f>VLOOKUP(A1334,away!$A$2:$E$405,3,FALSE)</f>
        <v>1.4652777777777799</v>
      </c>
      <c r="I1334" s="10">
        <f>VLOOKUP(C1334,away!$B$2:$E$405,3,FALSE)</f>
        <v>0.85</v>
      </c>
      <c r="J1334" s="10">
        <f>VLOOKUP(B1334,home!$B$2:$E$405,4,FALSE)</f>
        <v>1.24</v>
      </c>
      <c r="K1334" s="12">
        <f t="shared" ref="K1334:K1397" si="1680">E1334*F1334*G1334</f>
        <v>2.3174222222222207</v>
      </c>
      <c r="L1334" s="12">
        <f t="shared" ref="L1334:L1397" si="1681">H1334*I1334*J1334</f>
        <v>1.54440277777778</v>
      </c>
      <c r="M1334" s="13">
        <f t="shared" ref="M1334:M1397" si="1682">_xlfn.POISSON.DIST(0,K1334,FALSE) * _xlfn.POISSON.DIST(0,L1334,FALSE)</f>
        <v>2.1029585487381298E-2</v>
      </c>
      <c r="N1334" s="13">
        <f t="shared" ref="N1334:N1397" si="1683">_xlfn.POISSON.DIST(1,K1334,FALSE) * _xlfn.POISSON.DIST(0,L1334,FALSE)</f>
        <v>4.8734428732579327E-2</v>
      </c>
      <c r="O1334" s="13">
        <f t="shared" ref="O1334:O1397" si="1684">_xlfn.POISSON.DIST(0,K1334,FALSE) * _xlfn.POISSON.DIST(1,L1334,FALSE)</f>
        <v>3.2478150242226965E-2</v>
      </c>
      <c r="P1334" s="13">
        <f t="shared" ref="P1334:P1397" si="1685">_xlfn.POISSON.DIST(1,K1334,FALSE) * _xlfn.POISSON.DIST(1,L1334,FALSE)</f>
        <v>7.5265587108008777E-2</v>
      </c>
      <c r="Q1334" s="13">
        <f t="shared" ref="Q1334:Q1397" si="1686">_xlfn.POISSON.DIST(2,K1334,FALSE) * _xlfn.POISSON.DIST(0,L1334,FALSE)</f>
        <v>5.6469124066092224E-2</v>
      </c>
      <c r="R1334" s="13">
        <f t="shared" ref="R1334:R1397" si="1687">_xlfn.POISSON.DIST(0,K1334,FALSE) * _xlfn.POISSON.DIST(2,L1334,FALSE)</f>
        <v>2.5079672725589707E-2</v>
      </c>
      <c r="S1334" s="13">
        <f t="shared" ref="S1334:S1397" si="1688">_xlfn.POISSON.DIST(2,K1334,FALSE) * _xlfn.POISSON.DIST(2,L1334,FALSE)</f>
        <v>6.7344510976125274E-2</v>
      </c>
      <c r="T1334" s="13">
        <f t="shared" ref="T1334:T1397" si="1689">_xlfn.POISSON.DIST(2,K1334,FALSE) * _xlfn.POISSON.DIST(1,L1334,FALSE)</f>
        <v>8.7211072066350925E-2</v>
      </c>
      <c r="U1334" s="13">
        <f t="shared" ref="U1334:U1397" si="1690">_xlfn.POISSON.DIST(1,K1334,FALSE) * _xlfn.POISSON.DIST(2,L1334,FALSE)</f>
        <v>5.8120190900342115E-2</v>
      </c>
      <c r="V1334" s="13">
        <f t="shared" ref="V1334:V1397" si="1691">_xlfn.POISSON.DIST(3,K1334,FALSE) * _xlfn.POISSON.DIST(3,L1334,FALSE)</f>
        <v>2.6780916502194132E-2</v>
      </c>
      <c r="W1334" s="13">
        <f t="shared" ref="W1334:W1397" si="1692">_xlfn.POISSON.DIST(3,K1334,FALSE) * _xlfn.POISSON.DIST(0,L1334,FALSE)</f>
        <v>4.3620934326728582E-2</v>
      </c>
      <c r="X1334" s="13">
        <f t="shared" ref="X1334:X1397" si="1693">_xlfn.POISSON.DIST(3,K1334,FALSE) * _xlfn.POISSON.DIST(1,L1334,FALSE)</f>
        <v>6.7368292143461739E-2</v>
      </c>
      <c r="Y1334" s="13">
        <f t="shared" ref="Y1334:Y1397" si="1694">_xlfn.POISSON.DIST(3,K1334,FALSE) * _xlfn.POISSON.DIST(2,L1334,FALSE)</f>
        <v>5.2021888760253661E-2</v>
      </c>
      <c r="Z1334" s="13">
        <f t="shared" ref="Z1334:Z1397" si="1695">_xlfn.POISSON.DIST(0,K1334,FALSE) * _xlfn.POISSON.DIST(3,L1334,FALSE)</f>
        <v>1.2911038741052787E-2</v>
      </c>
      <c r="AA1334" s="13">
        <f t="shared" ref="AA1334:AA1397" si="1696">_xlfn.POISSON.DIST(1,K1334,FALSE) * _xlfn.POISSON.DIST(3,L1334,FALSE)</f>
        <v>2.9920328090487731E-2</v>
      </c>
      <c r="AB1334" s="13">
        <f t="shared" ref="AB1334:AB1397" si="1697">_xlfn.POISSON.DIST(2,K1334,FALSE) * _xlfn.POISSON.DIST(3,L1334,FALSE)</f>
        <v>3.4669016606538011E-2</v>
      </c>
      <c r="AC1334" s="13">
        <f t="shared" ref="AC1334:AC1397" si="1698">_xlfn.POISSON.DIST(4,K1334,FALSE) * _xlfn.POISSON.DIST(4,L1334,FALSE)</f>
        <v>5.9906120267970283E-3</v>
      </c>
      <c r="AD1334" s="13">
        <f t="shared" ref="AD1334:AD1397" si="1699">_xlfn.POISSON.DIST(4,K1334,FALSE) * _xlfn.POISSON.DIST(0,L1334,FALSE)</f>
        <v>2.5272030640714215E-2</v>
      </c>
      <c r="AE1334" s="13">
        <f t="shared" ref="AE1334:AE1397" si="1700">_xlfn.POISSON.DIST(4,K1334,FALSE) * _xlfn.POISSON.DIST(1,L1334,FALSE)</f>
        <v>3.9030194321604206E-2</v>
      </c>
      <c r="AF1334" s="13">
        <f t="shared" ref="AF1334:AF1397" si="1701">_xlfn.POISSON.DIST(4,K1334,FALSE) * _xlfn.POISSON.DIST(2,L1334,FALSE)</f>
        <v>3.0139170263746039E-2</v>
      </c>
      <c r="AG1334" s="13">
        <f t="shared" ref="AG1334:AG1397" si="1702">_xlfn.POISSON.DIST(4,K1334,FALSE) * _xlfn.POISSON.DIST(3,L1334,FALSE)</f>
        <v>1.5515672758415613E-2</v>
      </c>
      <c r="AH1334" s="13">
        <f t="shared" ref="AH1334:AH1397" si="1703">_xlfn.POISSON.DIST(0,K1334,FALSE) * _xlfn.POISSON.DIST(4,L1334,FALSE)</f>
        <v>4.9849610239196158E-3</v>
      </c>
      <c r="AI1334" s="13">
        <f t="shared" ref="AI1334:AI1397" si="1704">_xlfn.POISSON.DIST(1,K1334,FALSE) * _xlfn.POISSON.DIST(4,L1334,FALSE)</f>
        <v>1.1552259453742953E-2</v>
      </c>
      <c r="AJ1334" s="13">
        <f t="shared" ref="AJ1334:AJ1397" si="1705">_xlfn.POISSON.DIST(2,K1334,FALSE) * _xlfn.POISSON.DIST(4,L1334,FALSE)</f>
        <v>1.3385731387490329E-2</v>
      </c>
      <c r="AK1334" s="13">
        <f t="shared" ref="AK1334:AK1397" si="1706">_xlfn.POISSON.DIST(3,K1334,FALSE) * _xlfn.POISSON.DIST(4,L1334,FALSE)</f>
        <v>1.0340130459355857E-2</v>
      </c>
      <c r="AL1334" s="13">
        <f t="shared" ref="AL1334:AL1397" si="1707">_xlfn.POISSON.DIST(5,K1334,FALSE) * _xlfn.POISSON.DIST(5,L1334,FALSE)</f>
        <v>8.5762400139314068E-4</v>
      </c>
      <c r="AM1334" s="13">
        <f t="shared" ref="AM1334:AM1397" si="1708">_xlfn.POISSON.DIST(5,K1334,FALSE) * _xlfn.POISSON.DIST(0,L1334,FALSE)</f>
        <v>1.1713193081494402E-2</v>
      </c>
      <c r="AN1334" s="13">
        <f t="shared" ref="AN1334:AN1397" si="1709">_xlfn.POISSON.DIST(5,K1334,FALSE) * _xlfn.POISSON.DIST(1,L1334,FALSE)</f>
        <v>1.8089887931707429E-2</v>
      </c>
      <c r="AO1334" s="13">
        <f t="shared" ref="AO1334:AO1397" si="1710">_xlfn.POISSON.DIST(5,K1334,FALSE) * _xlfn.POISSON.DIST(2,L1334,FALSE)</f>
        <v>1.3969036585708848E-2</v>
      </c>
      <c r="AP1334" s="13">
        <f t="shared" ref="AP1334:AP1397" si="1711">_xlfn.POISSON.DIST(5,K1334,FALSE) * _xlfn.POISSON.DIST(3,L1334,FALSE)</f>
        <v>7.1912729686160583E-3</v>
      </c>
      <c r="AQ1334" s="13">
        <f t="shared" ref="AQ1334:AQ1397" si="1712">_xlfn.POISSON.DIST(5,K1334,FALSE) * _xlfn.POISSON.DIST(4,L1334,FALSE)</f>
        <v>2.7765554871222271E-3</v>
      </c>
      <c r="AR1334" s="13">
        <f t="shared" ref="AR1334:AR1397" si="1713">_xlfn.POISSON.DIST(0,K1334,FALSE) * _xlfn.POISSON.DIST(5,L1334,FALSE)</f>
        <v>1.5397575304910839E-3</v>
      </c>
      <c r="AS1334" s="13">
        <f t="shared" ref="AS1334:AS1397" si="1714">_xlfn.POISSON.DIST(1,K1334,FALSE) * _xlfn.POISSON.DIST(5,L1334,FALSE)</f>
        <v>3.5682683179940468E-3</v>
      </c>
      <c r="AT1334" s="13">
        <f t="shared" ref="AT1334:AT1397" si="1715">_xlfn.POISSON.DIST(2,K1334,FALSE) * _xlfn.POISSON.DIST(5,L1334,FALSE)</f>
        <v>4.1345921474854556E-3</v>
      </c>
      <c r="AU1334" s="13">
        <f t="shared" ref="AU1334:AU1397" si="1716">_xlfn.POISSON.DIST(3,K1334,FALSE) * _xlfn.POISSON.DIST(5,L1334,FALSE)</f>
        <v>3.1938652408027629E-3</v>
      </c>
      <c r="AV1334" s="13">
        <f t="shared" ref="AV1334:AV1397" si="1717">_xlfn.POISSON.DIST(4,K1334,FALSE) * _xlfn.POISSON.DIST(5,L1334,FALSE)</f>
        <v>1.850383570954861E-3</v>
      </c>
      <c r="AW1334" s="13">
        <f t="shared" ref="AW1334:AW1397" si="1718">_xlfn.POISSON.DIST(6,K1334,FALSE) * _xlfn.POISSON.DIST(6,L1334,FALSE)</f>
        <v>8.5262913185789815E-5</v>
      </c>
      <c r="AX1334" s="13">
        <f t="shared" ref="AX1334:AX1397" si="1719">_xlfn.POISSON.DIST(6,K1334,FALSE) * _xlfn.POISSON.DIST(0,L1334,FALSE)</f>
        <v>4.5240689900391158E-3</v>
      </c>
      <c r="AY1334" s="13">
        <f t="shared" ref="AY1334:AY1397" si="1720">_xlfn.POISSON.DIST(6,K1334,FALSE) * _xlfn.POISSON.DIST(1,L1334,FALSE)</f>
        <v>6.9869847150747259E-3</v>
      </c>
      <c r="AZ1334" s="13">
        <f t="shared" ref="AZ1334:AZ1397" si="1721">_xlfn.POISSON.DIST(6,K1334,FALSE) * _xlfn.POISSON.DIST(2,L1334,FALSE)</f>
        <v>5.3953593011261498E-3</v>
      </c>
      <c r="BA1334" s="13">
        <f t="shared" ref="BA1334:BA1397" si="1722">_xlfn.POISSON.DIST(6,K1334,FALSE) * _xlfn.POISSON.DIST(3,L1334,FALSE)</f>
        <v>2.7775359639228016E-3</v>
      </c>
      <c r="BB1334" s="13">
        <f t="shared" ref="BB1334:BB1397" si="1723">_xlfn.POISSON.DIST(6,K1334,FALSE) * _xlfn.POISSON.DIST(4,L1334,FALSE)</f>
        <v>1.0724085645150152E-3</v>
      </c>
      <c r="BC1334" s="13">
        <f t="shared" ref="BC1334:BC1397" si="1724">_xlfn.POISSON.DIST(6,K1334,FALSE) * _xlfn.POISSON.DIST(5,L1334,FALSE)</f>
        <v>3.3124615318993415E-4</v>
      </c>
      <c r="BD1334" s="13">
        <f t="shared" ref="BD1334:BD1397" si="1725">_xlfn.POISSON.DIST(0,K1334,FALSE) * _xlfn.POISSON.DIST(6,L1334,FALSE)</f>
        <v>3.9633430119911456E-4</v>
      </c>
      <c r="BE1334" s="13">
        <f t="shared" ref="BE1334:BE1397" si="1726">_xlfn.POISSON.DIST(1,K1334,FALSE) * _xlfn.POISSON.DIST(6,L1334,FALSE)</f>
        <v>9.1847391702774308E-4</v>
      </c>
      <c r="BF1334" s="13">
        <f t="shared" ref="BF1334:BF1397" si="1727">_xlfn.POISSON.DIST(2,K1334,FALSE) * _xlfn.POISSON.DIST(6,L1334,FALSE)</f>
        <v>1.0642459329257901E-3</v>
      </c>
      <c r="BG1334" s="13">
        <f t="shared" ref="BG1334:BG1397" si="1728">_xlfn.POISSON.DIST(3,K1334,FALSE) * _xlfn.POISSON.DIST(6,L1334,FALSE)</f>
        <v>8.2210239162394845E-4</v>
      </c>
      <c r="BH1334" s="13">
        <f t="shared" ref="BH1334:BH1397" si="1729">_xlfn.POISSON.DIST(4,K1334,FALSE) * _xlfn.POISSON.DIST(6,L1334,FALSE)</f>
        <v>4.7628958782284305E-4</v>
      </c>
      <c r="BI1334" s="13">
        <f t="shared" ref="BI1334:BI1397" si="1730">_xlfn.POISSON.DIST(5,K1334,FALSE) * _xlfn.POISSON.DIST(6,L1334,FALSE)</f>
        <v>2.2075281500674376E-4</v>
      </c>
      <c r="BJ1334" s="14">
        <f t="shared" ref="BJ1334:BJ1397" si="1731">SUM(N1334,Q1334,T1334,W1334,X1334,Y1334,AD1334,AE1334,AF1334,AG1334,AM1334,AN1334,AO1334,AP1334,AQ1334,AX1334,AY1334,AZ1334,BA1334,BB1334,BC1334)</f>
        <v>0.54021035782246318</v>
      </c>
      <c r="BK1334" s="14">
        <f t="shared" ref="BK1334:BK1397" si="1732">SUM(M1334,P1334,S1334,V1334,AC1334,AL1334,AY1334)</f>
        <v>0.20425582081697438</v>
      </c>
      <c r="BL1334" s="14">
        <f t="shared" ref="BL1334:BL1397" si="1733">SUM(O1334,R1334,U1334,AA1334,AB1334,AH1334,AI1334,AJ1334,AK1334,AR1334,AS1334,AT1334,AU1334,AV1334,BD1334,BE1334,BF1334,BG1334,BH1334,BI1334)</f>
        <v>0.23871550664302763</v>
      </c>
      <c r="BM1334" s="14">
        <f t="shared" ref="BM1334:BM1397" si="1734">SUM(S1334:BI1334)</f>
        <v>0.73013445385975084</v>
      </c>
      <c r="BN1334" s="14">
        <f t="shared" ref="BN1334:BN1397" si="1735">SUM(M1334:R1334)</f>
        <v>0.2590565483618783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1.8034188034187999</v>
      </c>
      <c r="F1335" s="10">
        <f>VLOOKUP(B1335,home!$B$2:$E$405,3,FALSE)</f>
        <v>0.55000000000000004</v>
      </c>
      <c r="G1335" s="10">
        <f>VLOOKUP(C1335,away!$B$2:$E$405,4,FALSE)</f>
        <v>0.74</v>
      </c>
      <c r="H1335" s="10">
        <f>VLOOKUP(A1335,away!$A$2:$E$405,3,FALSE)</f>
        <v>1.23931623931624</v>
      </c>
      <c r="I1335" s="10">
        <f>VLOOKUP(C1335,away!$B$2:$E$405,3,FALSE)</f>
        <v>1.76</v>
      </c>
      <c r="J1335" s="10">
        <f>VLOOKUP(B1335,home!$B$2:$E$405,4,FALSE)</f>
        <v>0.55000000000000004</v>
      </c>
      <c r="K1335" s="12">
        <f t="shared" si="1680"/>
        <v>0.73399145299145163</v>
      </c>
      <c r="L1335" s="12">
        <f t="shared" si="1681"/>
        <v>1.1996581196581204</v>
      </c>
      <c r="M1335" s="13">
        <f t="shared" si="1682"/>
        <v>0.14461943505547595</v>
      </c>
      <c r="N1335" s="13">
        <f t="shared" si="1683"/>
        <v>0.10614942926717166</v>
      </c>
      <c r="O1335" s="13">
        <f t="shared" si="1684"/>
        <v>0.17349387952467193</v>
      </c>
      <c r="P1335" s="13">
        <f t="shared" si="1685"/>
        <v>0.1273430247174378</v>
      </c>
      <c r="Q1335" s="13">
        <f t="shared" si="1686"/>
        <v>3.8956386911012324E-2</v>
      </c>
      <c r="R1335" s="13">
        <f t="shared" si="1687"/>
        <v>0.10406667064138023</v>
      </c>
      <c r="S1335" s="13">
        <f t="shared" si="1688"/>
        <v>2.8032618745131719E-2</v>
      </c>
      <c r="T1335" s="13">
        <f t="shared" si="1689"/>
        <v>4.6734345870339249E-2</v>
      </c>
      <c r="U1335" s="13">
        <f t="shared" si="1690"/>
        <v>7.6384046792049506E-2</v>
      </c>
      <c r="V1335" s="13">
        <f t="shared" si="1691"/>
        <v>2.742645405382957E-3</v>
      </c>
      <c r="W1335" s="13">
        <f t="shared" si="1692"/>
        <v>9.531218344037036E-3</v>
      </c>
      <c r="X1335" s="13">
        <f t="shared" si="1693"/>
        <v>1.1434203476658454E-2</v>
      </c>
      <c r="Y1335" s="13">
        <f t="shared" si="1694"/>
        <v>6.8585675212982132E-3</v>
      </c>
      <c r="Z1335" s="13">
        <f t="shared" si="1695"/>
        <v>4.1614808806906378E-2</v>
      </c>
      <c r="AA1335" s="13">
        <f t="shared" si="1696"/>
        <v>3.0544913982142669E-2</v>
      </c>
      <c r="AB1335" s="13">
        <f t="shared" si="1697"/>
        <v>1.12098528976259E-2</v>
      </c>
      <c r="AC1335" s="13">
        <f t="shared" si="1698"/>
        <v>1.5093785696700899E-4</v>
      </c>
      <c r="AD1335" s="13">
        <f t="shared" si="1699"/>
        <v>1.74895820027963E-3</v>
      </c>
      <c r="AE1335" s="13">
        <f t="shared" si="1700"/>
        <v>2.098151905908111E-3</v>
      </c>
      <c r="AF1335" s="13">
        <f t="shared" si="1701"/>
        <v>1.2585324850994133E-3</v>
      </c>
      <c r="AG1335" s="13">
        <f t="shared" si="1702"/>
        <v>5.0326957153434121E-4</v>
      </c>
      <c r="AH1335" s="13">
        <f t="shared" si="1703"/>
        <v>1.2480885820806378E-2</v>
      </c>
      <c r="AI1335" s="13">
        <f t="shared" si="1704"/>
        <v>9.1608635182340806E-3</v>
      </c>
      <c r="AJ1335" s="13">
        <f t="shared" si="1705"/>
        <v>3.3619977622025062E-3</v>
      </c>
      <c r="AK1335" s="13">
        <f t="shared" si="1706"/>
        <v>8.2255920747767572E-4</v>
      </c>
      <c r="AL1335" s="13">
        <f t="shared" si="1707"/>
        <v>5.316265616215082E-6</v>
      </c>
      <c r="AM1335" s="13">
        <f t="shared" si="1708"/>
        <v>2.5674407412891199E-4</v>
      </c>
      <c r="AN1335" s="13">
        <f t="shared" si="1709"/>
        <v>3.0800511320285559E-4</v>
      </c>
      <c r="AO1335" s="13">
        <f t="shared" si="1710"/>
        <v>1.8475041747501218E-4</v>
      </c>
      <c r="AP1335" s="13">
        <f t="shared" si="1711"/>
        <v>7.3879112811375301E-5</v>
      </c>
      <c r="AQ1335" s="13">
        <f t="shared" si="1712"/>
        <v>2.2157419389326169E-5</v>
      </c>
      <c r="AR1335" s="13">
        <f t="shared" si="1713"/>
        <v>2.9945592030912556E-3</v>
      </c>
      <c r="AS1335" s="13">
        <f t="shared" si="1714"/>
        <v>2.1979808605458741E-3</v>
      </c>
      <c r="AT1335" s="13">
        <f t="shared" si="1715"/>
        <v>8.0664958273973352E-4</v>
      </c>
      <c r="AU1335" s="13">
        <f t="shared" si="1716"/>
        <v>1.9735796643002845E-4</v>
      </c>
      <c r="AV1335" s="13">
        <f t="shared" si="1717"/>
        <v>3.6214765134853671E-5</v>
      </c>
      <c r="AW1335" s="13">
        <f t="shared" si="1718"/>
        <v>1.3003272721924887E-7</v>
      </c>
      <c r="AX1335" s="13">
        <f t="shared" si="1719"/>
        <v>3.140799266947084E-5</v>
      </c>
      <c r="AY1335" s="13">
        <f t="shared" si="1720"/>
        <v>3.7678853428093407E-5</v>
      </c>
      <c r="AZ1335" s="13">
        <f t="shared" si="1721"/>
        <v>2.2600871227210238E-5</v>
      </c>
      <c r="BA1335" s="13">
        <f t="shared" si="1722"/>
        <v>9.03777289302345E-6</v>
      </c>
      <c r="BB1335" s="13">
        <f t="shared" si="1723"/>
        <v>2.7105594086854119E-6</v>
      </c>
      <c r="BC1335" s="13">
        <f t="shared" si="1724"/>
        <v>6.5034892068903361E-7</v>
      </c>
      <c r="BD1335" s="13">
        <f t="shared" si="1725"/>
        <v>5.9874121046422848E-4</v>
      </c>
      <c r="BE1335" s="13">
        <f t="shared" si="1726"/>
        <v>4.3947093103449957E-4</v>
      </c>
      <c r="BF1335" s="13">
        <f t="shared" si="1727"/>
        <v>1.6128395360875914E-4</v>
      </c>
      <c r="BG1335" s="13">
        <f t="shared" si="1728"/>
        <v>3.9460347817833012E-5</v>
      </c>
      <c r="BH1335" s="13">
        <f t="shared" si="1729"/>
        <v>7.240889507589826E-6</v>
      </c>
      <c r="BI1335" s="13">
        <f t="shared" si="1730"/>
        <v>1.0629502021252828E-6</v>
      </c>
      <c r="BJ1335" s="14">
        <f t="shared" si="1731"/>
        <v>0.22622268608889307</v>
      </c>
      <c r="BK1335" s="14">
        <f t="shared" si="1732"/>
        <v>0.30293165689943979</v>
      </c>
      <c r="BL1335" s="14">
        <f t="shared" si="1733"/>
        <v>0.42900569280716783</v>
      </c>
      <c r="BM1335" s="14">
        <f t="shared" si="1734"/>
        <v>0.30510846966455624</v>
      </c>
      <c r="BN1335" s="14">
        <f t="shared" si="1735"/>
        <v>0.69462882611714982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1.5777777777777799</v>
      </c>
      <c r="F1336" s="10">
        <f>VLOOKUP(B1336,home!$B$2:$E$405,3,FALSE)</f>
        <v>0.79</v>
      </c>
      <c r="G1336" s="10">
        <f>VLOOKUP(C1336,away!$B$2:$E$405,4,FALSE)</f>
        <v>1.1100000000000001</v>
      </c>
      <c r="H1336" s="10">
        <f>VLOOKUP(A1336,away!$A$2:$E$405,3,FALSE)</f>
        <v>1.31111111111111</v>
      </c>
      <c r="I1336" s="10">
        <f>VLOOKUP(C1336,away!$B$2:$E$405,3,FALSE)</f>
        <v>1.35</v>
      </c>
      <c r="J1336" s="10">
        <f>VLOOKUP(B1336,home!$B$2:$E$405,4,FALSE)</f>
        <v>0.79</v>
      </c>
      <c r="K1336" s="12">
        <f t="shared" si="1680"/>
        <v>1.3835533333333354</v>
      </c>
      <c r="L1336" s="12">
        <f t="shared" si="1681"/>
        <v>1.398299999999999</v>
      </c>
      <c r="M1336" s="13">
        <f t="shared" si="1682"/>
        <v>6.1923635824205285E-2</v>
      </c>
      <c r="N1336" s="13">
        <f t="shared" si="1683"/>
        <v>8.5674652756698763E-2</v>
      </c>
      <c r="O1336" s="13">
        <f t="shared" si="1684"/>
        <v>8.6587819972986188E-2</v>
      </c>
      <c r="P1336" s="13">
        <f t="shared" si="1685"/>
        <v>0.1197988669496918</v>
      </c>
      <c r="Q1336" s="13">
        <f t="shared" si="1686"/>
        <v>5.9267725701853312E-2</v>
      </c>
      <c r="R1336" s="13">
        <f t="shared" si="1687"/>
        <v>6.0537874334113263E-2</v>
      </c>
      <c r="S1336" s="13">
        <f t="shared" si="1688"/>
        <v>5.7941399642509404E-2</v>
      </c>
      <c r="T1336" s="13">
        <f t="shared" si="1689"/>
        <v>8.2874060848901435E-2</v>
      </c>
      <c r="U1336" s="13">
        <f t="shared" si="1690"/>
        <v>8.3757377827876983E-2</v>
      </c>
      <c r="V1336" s="13">
        <f t="shared" si="1691"/>
        <v>1.2454971414500787E-2</v>
      </c>
      <c r="W1336" s="13">
        <f t="shared" si="1692"/>
        <v>2.7333353151294974E-2</v>
      </c>
      <c r="X1336" s="13">
        <f t="shared" si="1693"/>
        <v>3.8220227711455737E-2</v>
      </c>
      <c r="Y1336" s="13">
        <f t="shared" si="1694"/>
        <v>2.6721672204464263E-2</v>
      </c>
      <c r="Z1336" s="13">
        <f t="shared" si="1695"/>
        <v>2.8216703227130178E-2</v>
      </c>
      <c r="AA1336" s="13">
        <f t="shared" si="1696"/>
        <v>3.903931380557344E-2</v>
      </c>
      <c r="AB1336" s="13">
        <f t="shared" si="1697"/>
        <v>2.700648637337362E-2</v>
      </c>
      <c r="AC1336" s="13">
        <f t="shared" si="1698"/>
        <v>1.5059793440422801E-3</v>
      </c>
      <c r="AD1336" s="13">
        <f t="shared" si="1699"/>
        <v>9.4542879659128536E-3</v>
      </c>
      <c r="AE1336" s="13">
        <f t="shared" si="1700"/>
        <v>1.3219930862735936E-2</v>
      </c>
      <c r="AF1336" s="13">
        <f t="shared" si="1701"/>
        <v>9.2427146626818234E-3</v>
      </c>
      <c r="AG1336" s="13">
        <f t="shared" si="1702"/>
        <v>4.3080293042759964E-3</v>
      </c>
      <c r="AH1336" s="13">
        <f t="shared" si="1703"/>
        <v>9.8638540306240242E-3</v>
      </c>
      <c r="AI1336" s="13">
        <f t="shared" si="1704"/>
        <v>1.3647168123583325E-2</v>
      </c>
      <c r="AJ1336" s="13">
        <f t="shared" si="1705"/>
        <v>9.4407924739720751E-3</v>
      </c>
      <c r="AK1336" s="13">
        <f t="shared" si="1706"/>
        <v>4.353946632224109E-3</v>
      </c>
      <c r="AL1336" s="13">
        <f t="shared" si="1707"/>
        <v>1.1654006853091344E-4</v>
      </c>
      <c r="AM1336" s="13">
        <f t="shared" si="1708"/>
        <v>2.6161023259063938E-3</v>
      </c>
      <c r="AN1336" s="13">
        <f t="shared" si="1709"/>
        <v>3.6580958823149083E-3</v>
      </c>
      <c r="AO1336" s="13">
        <f t="shared" si="1710"/>
        <v>2.5575577361204665E-3</v>
      </c>
      <c r="AP1336" s="13">
        <f t="shared" si="1711"/>
        <v>1.192077660805749E-3</v>
      </c>
      <c r="AQ1336" s="13">
        <f t="shared" si="1712"/>
        <v>4.1672054827616935E-4</v>
      </c>
      <c r="AR1336" s="13">
        <f t="shared" si="1713"/>
        <v>2.7585254182043127E-3</v>
      </c>
      <c r="AS1336" s="13">
        <f t="shared" si="1714"/>
        <v>3.8165670374413099E-3</v>
      </c>
      <c r="AT1336" s="13">
        <f t="shared" si="1715"/>
        <v>2.6402120232710291E-3</v>
      </c>
      <c r="AU1336" s="13">
        <f t="shared" si="1716"/>
        <v>1.2176247151677935E-3</v>
      </c>
      <c r="AV1336" s="13">
        <f t="shared" si="1717"/>
        <v>4.2116218335486378E-4</v>
      </c>
      <c r="AW1336" s="13">
        <f t="shared" si="1718"/>
        <v>6.2628070393193266E-6</v>
      </c>
      <c r="AX1336" s="13">
        <f t="shared" si="1719"/>
        <v>6.0325284889148052E-4</v>
      </c>
      <c r="AY1336" s="13">
        <f t="shared" si="1720"/>
        <v>8.4352845860495671E-4</v>
      </c>
      <c r="AZ1336" s="13">
        <f t="shared" si="1721"/>
        <v>5.8975292183365512E-4</v>
      </c>
      <c r="BA1336" s="13">
        <f t="shared" si="1722"/>
        <v>2.7488383686666653E-4</v>
      </c>
      <c r="BB1336" s="13">
        <f t="shared" si="1723"/>
        <v>9.6092517272664875E-5</v>
      </c>
      <c r="BC1336" s="13">
        <f t="shared" si="1724"/>
        <v>2.687323338047344E-5</v>
      </c>
      <c r="BD1336" s="13">
        <f t="shared" si="1725"/>
        <v>6.4287434871251414E-4</v>
      </c>
      <c r="BE1336" s="13">
        <f t="shared" si="1726"/>
        <v>8.8945094807569604E-4</v>
      </c>
      <c r="BF1336" s="13">
        <f t="shared" si="1727"/>
        <v>6.1530141202331245E-4</v>
      </c>
      <c r="BG1336" s="13">
        <f t="shared" si="1728"/>
        <v>2.837674398698539E-4</v>
      </c>
      <c r="BH1336" s="13">
        <f t="shared" si="1729"/>
        <v>9.8151846830850861E-5</v>
      </c>
      <c r="BI1336" s="13">
        <f t="shared" si="1730"/>
        <v>2.7159662971129338E-5</v>
      </c>
      <c r="BJ1336" s="14">
        <f t="shared" si="1731"/>
        <v>0.36919159314054867</v>
      </c>
      <c r="BK1336" s="14">
        <f t="shared" si="1732"/>
        <v>0.25458492170208546</v>
      </c>
      <c r="BL1336" s="14">
        <f t="shared" si="1733"/>
        <v>0.34764543061024966</v>
      </c>
      <c r="BM1336" s="14">
        <f t="shared" si="1734"/>
        <v>0.5250108074888995</v>
      </c>
      <c r="BN1336" s="14">
        <f t="shared" si="1735"/>
        <v>0.47379057553954856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1.5777777777777799</v>
      </c>
      <c r="F1337" s="10">
        <f>VLOOKUP(B1337,home!$B$2:$E$405,3,FALSE)</f>
        <v>1.74</v>
      </c>
      <c r="G1337" s="10">
        <f>VLOOKUP(C1337,away!$B$2:$E$405,4,FALSE)</f>
        <v>1</v>
      </c>
      <c r="H1337" s="10">
        <f>VLOOKUP(A1337,away!$A$2:$E$405,3,FALSE)</f>
        <v>1.31111111111111</v>
      </c>
      <c r="I1337" s="10">
        <f>VLOOKUP(C1337,away!$B$2:$E$405,3,FALSE)</f>
        <v>0.63</v>
      </c>
      <c r="J1337" s="10">
        <f>VLOOKUP(B1337,home!$B$2:$E$405,4,FALSE)</f>
        <v>1.74</v>
      </c>
      <c r="K1337" s="12">
        <f t="shared" si="1680"/>
        <v>2.745333333333337</v>
      </c>
      <c r="L1337" s="12">
        <f t="shared" si="1681"/>
        <v>1.4372399999999987</v>
      </c>
      <c r="M1337" s="13">
        <f t="shared" si="1682"/>
        <v>1.5259190017530613E-2</v>
      </c>
      <c r="N1337" s="13">
        <f t="shared" si="1683"/>
        <v>4.1891562994794102E-2</v>
      </c>
      <c r="O1337" s="13">
        <f t="shared" si="1684"/>
        <v>2.1931118260795676E-2</v>
      </c>
      <c r="P1337" s="13">
        <f t="shared" si="1685"/>
        <v>6.0208229998637813E-2</v>
      </c>
      <c r="Q1337" s="13">
        <f t="shared" si="1686"/>
        <v>5.7503152137520781E-2</v>
      </c>
      <c r="R1337" s="13">
        <f t="shared" si="1687"/>
        <v>1.5760140204572979E-2</v>
      </c>
      <c r="S1337" s="13">
        <f t="shared" si="1688"/>
        <v>5.9390946626331952E-2</v>
      </c>
      <c r="T1337" s="13">
        <f t="shared" si="1689"/>
        <v>8.2645830378130281E-2</v>
      </c>
      <c r="U1337" s="13">
        <f t="shared" si="1690"/>
        <v>4.3266838241621079E-2</v>
      </c>
      <c r="V1337" s="13">
        <f t="shared" si="1691"/>
        <v>2.6037669905493808E-2</v>
      </c>
      <c r="W1337" s="13">
        <f t="shared" si="1692"/>
        <v>5.2621773444957977E-2</v>
      </c>
      <c r="X1337" s="13">
        <f t="shared" si="1693"/>
        <v>7.5630117666031324E-2</v>
      </c>
      <c r="Y1337" s="13">
        <f t="shared" si="1694"/>
        <v>5.4349315157163403E-2</v>
      </c>
      <c r="Z1337" s="13">
        <f t="shared" si="1695"/>
        <v>7.5503679692068134E-3</v>
      </c>
      <c r="AA1337" s="13">
        <f t="shared" si="1696"/>
        <v>2.0728276864795801E-2</v>
      </c>
      <c r="AB1337" s="13">
        <f t="shared" si="1697"/>
        <v>2.8453014709743072E-2</v>
      </c>
      <c r="AC1337" s="13">
        <f t="shared" si="1698"/>
        <v>6.4210568209122762E-3</v>
      </c>
      <c r="AD1337" s="13">
        <f t="shared" si="1699"/>
        <v>3.6116077174389541E-2</v>
      </c>
      <c r="AE1337" s="13">
        <f t="shared" si="1700"/>
        <v>5.1907470758119564E-2</v>
      </c>
      <c r="AF1337" s="13">
        <f t="shared" si="1701"/>
        <v>3.7301746636199867E-2</v>
      </c>
      <c r="AG1337" s="13">
        <f t="shared" si="1702"/>
        <v>1.7870520778470608E-2</v>
      </c>
      <c r="AH1337" s="13">
        <f t="shared" si="1703"/>
        <v>2.7129227150157012E-3</v>
      </c>
      <c r="AI1337" s="13">
        <f t="shared" si="1704"/>
        <v>7.4478771602897818E-3</v>
      </c>
      <c r="AJ1337" s="13">
        <f t="shared" si="1705"/>
        <v>1.0223452715357788E-2</v>
      </c>
      <c r="AK1337" s="13">
        <f t="shared" si="1706"/>
        <v>9.3555951737429831E-3</v>
      </c>
      <c r="AL1337" s="13">
        <f t="shared" si="1707"/>
        <v>1.0134232956366881E-3</v>
      </c>
      <c r="AM1337" s="13">
        <f t="shared" si="1708"/>
        <v>1.9830134107218178E-2</v>
      </c>
      <c r="AN1337" s="13">
        <f t="shared" si="1709"/>
        <v>2.8500661944258227E-2</v>
      </c>
      <c r="AO1337" s="13">
        <f t="shared" si="1710"/>
        <v>2.0481145686382835E-2</v>
      </c>
      <c r="AP1337" s="13">
        <f t="shared" si="1711"/>
        <v>9.8121072754322764E-3</v>
      </c>
      <c r="AQ1337" s="13">
        <f t="shared" si="1712"/>
        <v>3.5255882651355724E-3</v>
      </c>
      <c r="AR1337" s="13">
        <f t="shared" si="1713"/>
        <v>7.7982420858583191E-4</v>
      </c>
      <c r="AS1337" s="13">
        <f t="shared" si="1714"/>
        <v>2.1408773939709733E-3</v>
      </c>
      <c r="AT1337" s="13">
        <f t="shared" si="1715"/>
        <v>2.9387110361241602E-3</v>
      </c>
      <c r="AU1337" s="13">
        <f t="shared" si="1716"/>
        <v>2.689247121502068E-3</v>
      </c>
      <c r="AV1337" s="13">
        <f t="shared" si="1717"/>
        <v>1.8457199410575886E-3</v>
      </c>
      <c r="AW1337" s="13">
        <f t="shared" si="1718"/>
        <v>1.1107408934035468E-4</v>
      </c>
      <c r="AX1337" s="13">
        <f t="shared" si="1719"/>
        <v>9.0733880281693938E-3</v>
      </c>
      <c r="AY1337" s="13">
        <f t="shared" si="1720"/>
        <v>1.3040636209606167E-2</v>
      </c>
      <c r="AZ1337" s="13">
        <f t="shared" si="1721"/>
        <v>9.3712619929471799E-3</v>
      </c>
      <c r="BA1337" s="13">
        <f t="shared" si="1722"/>
        <v>4.489584195581129E-3</v>
      </c>
      <c r="BB1337" s="13">
        <f t="shared" si="1723"/>
        <v>1.6131524973142558E-3</v>
      </c>
      <c r="BC1337" s="13">
        <f t="shared" si="1724"/>
        <v>4.636974590479874E-4</v>
      </c>
      <c r="BD1337" s="13">
        <f t="shared" si="1725"/>
        <v>1.8679909092464981E-4</v>
      </c>
      <c r="BE1337" s="13">
        <f t="shared" si="1726"/>
        <v>5.1282577095180593E-4</v>
      </c>
      <c r="BF1337" s="13">
        <f t="shared" si="1727"/>
        <v>7.0393884159317989E-4</v>
      </c>
      <c r="BG1337" s="13">
        <f t="shared" si="1728"/>
        <v>6.4418225548460416E-4</v>
      </c>
      <c r="BH1337" s="13">
        <f t="shared" si="1729"/>
        <v>4.421237546809339E-4</v>
      </c>
      <c r="BI1337" s="13">
        <f t="shared" si="1730"/>
        <v>2.4275541623681183E-4</v>
      </c>
      <c r="BJ1337" s="14">
        <f t="shared" si="1731"/>
        <v>0.62803892478687051</v>
      </c>
      <c r="BK1337" s="14">
        <f t="shared" si="1732"/>
        <v>0.18137115287414929</v>
      </c>
      <c r="BL1337" s="14">
        <f t="shared" si="1733"/>
        <v>0.17300624087704744</v>
      </c>
      <c r="BM1337" s="14">
        <f t="shared" si="1734"/>
        <v>0.76448373077315646</v>
      </c>
      <c r="BN1337" s="14">
        <f t="shared" si="1735"/>
        <v>0.21255339361385195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1.36666666666667</v>
      </c>
      <c r="F1338" s="10">
        <f>VLOOKUP(B1338,home!$B$2:$E$405,3,FALSE)</f>
        <v>1.39</v>
      </c>
      <c r="G1338" s="10">
        <f>VLOOKUP(C1338,away!$B$2:$E$405,4,FALSE)</f>
        <v>2.0499999999999998</v>
      </c>
      <c r="H1338" s="10">
        <f>VLOOKUP(A1338,away!$A$2:$E$405,3,FALSE)</f>
        <v>1.0874999999999999</v>
      </c>
      <c r="I1338" s="10">
        <f>VLOOKUP(C1338,away!$B$2:$E$405,3,FALSE)</f>
        <v>0.37</v>
      </c>
      <c r="J1338" s="10">
        <f>VLOOKUP(B1338,home!$B$2:$E$405,4,FALSE)</f>
        <v>1.39</v>
      </c>
      <c r="K1338" s="12">
        <f t="shared" si="1680"/>
        <v>3.894316666666676</v>
      </c>
      <c r="L1338" s="12">
        <f t="shared" si="1681"/>
        <v>0.55930124999999997</v>
      </c>
      <c r="M1338" s="13">
        <f t="shared" si="1682"/>
        <v>1.163639122847448E-2</v>
      </c>
      <c r="N1338" s="13">
        <f t="shared" si="1683"/>
        <v>4.5315792300902082E-2</v>
      </c>
      <c r="O1338" s="13">
        <f t="shared" si="1684"/>
        <v>6.508248159574812E-3</v>
      </c>
      <c r="P1338" s="13">
        <f t="shared" si="1685"/>
        <v>2.5345179278634909E-2</v>
      </c>
      <c r="Q1338" s="13">
        <f t="shared" si="1686"/>
        <v>8.823702261030425E-2</v>
      </c>
      <c r="R1338" s="13">
        <f t="shared" si="1687"/>
        <v>1.8200356654801955E-3</v>
      </c>
      <c r="S1338" s="13">
        <f t="shared" si="1688"/>
        <v>1.380105953928037E-2</v>
      </c>
      <c r="T1338" s="13">
        <f t="shared" si="1689"/>
        <v>4.9351077042221428E-2</v>
      </c>
      <c r="U1338" s="13">
        <f t="shared" si="1690"/>
        <v>7.0877952260072997E-3</v>
      </c>
      <c r="V1338" s="13">
        <f t="shared" si="1691"/>
        <v>3.3400038951579146E-3</v>
      </c>
      <c r="W1338" s="13">
        <f t="shared" si="1692"/>
        <v>0.11454096925611736</v>
      </c>
      <c r="X1338" s="13">
        <f t="shared" si="1693"/>
        <v>6.4062907281158002E-2</v>
      </c>
      <c r="Y1338" s="13">
        <f t="shared" si="1694"/>
        <v>1.7915232060492881E-2</v>
      </c>
      <c r="Z1338" s="13">
        <f t="shared" si="1695"/>
        <v>3.3931607424921836E-4</v>
      </c>
      <c r="AA1338" s="13">
        <f t="shared" si="1696"/>
        <v>1.3214042432166384E-3</v>
      </c>
      <c r="AB1338" s="13">
        <f t="shared" si="1697"/>
        <v>2.5729832838813113E-3</v>
      </c>
      <c r="AC1338" s="13">
        <f t="shared" si="1698"/>
        <v>4.5467810773545882E-4</v>
      </c>
      <c r="AD1338" s="13">
        <f t="shared" si="1699"/>
        <v>0.1115147013975633</v>
      </c>
      <c r="AE1338" s="13">
        <f t="shared" si="1700"/>
        <v>6.2370311885033898E-2</v>
      </c>
      <c r="AF1338" s="13">
        <f t="shared" si="1701"/>
        <v>1.7441896700094654E-2</v>
      </c>
      <c r="AG1338" s="13">
        <f t="shared" si="1702"/>
        <v>3.2517582089112715E-3</v>
      </c>
      <c r="AH1338" s="13">
        <f t="shared" si="1703"/>
        <v>4.7444976118170161E-5</v>
      </c>
      <c r="AI1338" s="13">
        <f t="shared" si="1704"/>
        <v>1.8476576124659247E-4</v>
      </c>
      <c r="AJ1338" s="13">
        <f t="shared" si="1705"/>
        <v>3.5976819172598058E-4</v>
      </c>
      <c r="AK1338" s="13">
        <f t="shared" si="1706"/>
        <v>4.6701708839167263E-4</v>
      </c>
      <c r="AL1338" s="13">
        <f t="shared" si="1707"/>
        <v>3.9613305975572477E-5</v>
      </c>
      <c r="AM1338" s="13">
        <f t="shared" si="1708"/>
        <v>8.6854712046177673E-2</v>
      </c>
      <c r="AN1338" s="13">
        <f t="shared" si="1709"/>
        <v>4.8577949015817225E-2</v>
      </c>
      <c r="AO1338" s="13">
        <f t="shared" si="1710"/>
        <v>1.3584853803491418E-2</v>
      </c>
      <c r="AP1338" s="13">
        <f t="shared" si="1711"/>
        <v>2.5326752377866683E-3</v>
      </c>
      <c r="AQ1338" s="13">
        <f t="shared" si="1712"/>
        <v>3.5413210658453271E-4</v>
      </c>
      <c r="AR1338" s="13">
        <f t="shared" si="1713"/>
        <v>5.3072068898225449E-6</v>
      </c>
      <c r="AS1338" s="13">
        <f t="shared" si="1714"/>
        <v>2.0667944244484147E-5</v>
      </c>
      <c r="AT1338" s="13">
        <f t="shared" si="1715"/>
        <v>4.0243759868516126E-5</v>
      </c>
      <c r="AU1338" s="13">
        <f t="shared" si="1716"/>
        <v>5.224064826176461E-5</v>
      </c>
      <c r="AV1338" s="13">
        <f t="shared" si="1717"/>
        <v>5.0860406800815369E-5</v>
      </c>
      <c r="AW1338" s="13">
        <f t="shared" si="1718"/>
        <v>2.39671084458986E-6</v>
      </c>
      <c r="AX1338" s="13">
        <f t="shared" si="1719"/>
        <v>5.6373292116660791E-2</v>
      </c>
      <c r="AY1338" s="13">
        <f t="shared" si="1720"/>
        <v>3.1529652747463527E-2</v>
      </c>
      <c r="AZ1338" s="13">
        <f t="shared" si="1721"/>
        <v>8.8172870968611407E-3</v>
      </c>
      <c r="BA1338" s="13">
        <f t="shared" si="1722"/>
        <v>1.6438398982944354E-3</v>
      </c>
      <c r="BB1338" s="13">
        <f t="shared" si="1723"/>
        <v>2.2985042747898765E-4</v>
      </c>
      <c r="BC1338" s="13">
        <f t="shared" si="1724"/>
        <v>2.5711126280406432E-5</v>
      </c>
      <c r="BD1338" s="13">
        <f t="shared" si="1725"/>
        <v>4.9472124124772662E-7</v>
      </c>
      <c r="BE1338" s="13">
        <f t="shared" si="1726"/>
        <v>1.9266011751450472E-6</v>
      </c>
      <c r="BF1338" s="13">
        <f t="shared" si="1727"/>
        <v>3.7513975331934818E-6</v>
      </c>
      <c r="BG1338" s="13">
        <f t="shared" si="1728"/>
        <v>4.8697099789358762E-6</v>
      </c>
      <c r="BH1338" s="13">
        <f t="shared" si="1729"/>
        <v>4.7410481832007527E-6</v>
      </c>
      <c r="BI1338" s="13">
        <f t="shared" si="1730"/>
        <v>3.6926285914616906E-6</v>
      </c>
      <c r="BJ1338" s="14">
        <f t="shared" si="1731"/>
        <v>0.82452562436569599</v>
      </c>
      <c r="BK1338" s="14">
        <f t="shared" si="1732"/>
        <v>8.6146578102722221E-2</v>
      </c>
      <c r="BL1338" s="14">
        <f t="shared" si="1733"/>
        <v>2.0558258668411263E-2</v>
      </c>
      <c r="BM1338" s="14">
        <f t="shared" si="1734"/>
        <v>0.72117985193108902</v>
      </c>
      <c r="BN1338" s="14">
        <f t="shared" si="1735"/>
        <v>0.17886266924337071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1.36666666666667</v>
      </c>
      <c r="F1339" s="10">
        <f>VLOOKUP(B1339,home!$B$2:$E$405,3,FALSE)</f>
        <v>1.17</v>
      </c>
      <c r="G1339" s="10">
        <f>VLOOKUP(C1339,away!$B$2:$E$405,4,FALSE)</f>
        <v>1.24</v>
      </c>
      <c r="H1339" s="10">
        <f>VLOOKUP(A1339,away!$A$2:$E$405,3,FALSE)</f>
        <v>1.0874999999999999</v>
      </c>
      <c r="I1339" s="10">
        <f>VLOOKUP(C1339,away!$B$2:$E$405,3,FALSE)</f>
        <v>1.24</v>
      </c>
      <c r="J1339" s="10">
        <f>VLOOKUP(B1339,home!$B$2:$E$405,4,FALSE)</f>
        <v>1.17</v>
      </c>
      <c r="K1339" s="12">
        <f t="shared" si="1680"/>
        <v>1.9827600000000047</v>
      </c>
      <c r="L1339" s="12">
        <f t="shared" si="1681"/>
        <v>1.5777449999999997</v>
      </c>
      <c r="M1339" s="13">
        <f t="shared" si="1682"/>
        <v>2.8424466733399004E-2</v>
      </c>
      <c r="N1339" s="13">
        <f t="shared" si="1683"/>
        <v>5.6358895660314337E-2</v>
      </c>
      <c r="O1339" s="13">
        <f t="shared" si="1684"/>
        <v>4.4846560266286604E-2</v>
      </c>
      <c r="P1339" s="13">
        <f t="shared" si="1685"/>
        <v>8.8919965833582623E-2</v>
      </c>
      <c r="Q1339" s="13">
        <f t="shared" si="1686"/>
        <v>5.5873081979722579E-2</v>
      </c>
      <c r="R1339" s="13">
        <f t="shared" si="1687"/>
        <v>3.5378218113666177E-2</v>
      </c>
      <c r="S1339" s="13">
        <f t="shared" si="1688"/>
        <v>6.9541852781313501E-2</v>
      </c>
      <c r="T1339" s="13">
        <f t="shared" si="1689"/>
        <v>8.8153475728097383E-2</v>
      </c>
      <c r="U1339" s="13">
        <f t="shared" si="1690"/>
        <v>7.0146515747052898E-2</v>
      </c>
      <c r="V1339" s="13">
        <f t="shared" si="1691"/>
        <v>2.4171895568844862E-2</v>
      </c>
      <c r="W1339" s="13">
        <f t="shared" si="1692"/>
        <v>3.6927637342038334E-2</v>
      </c>
      <c r="X1339" s="13">
        <f t="shared" si="1693"/>
        <v>5.8262395178214257E-2</v>
      </c>
      <c r="Y1339" s="13">
        <f t="shared" si="1694"/>
        <v>4.5961601340225824E-2</v>
      </c>
      <c r="Z1339" s="13">
        <f t="shared" si="1695"/>
        <v>1.8605935579248743E-2</v>
      </c>
      <c r="AA1339" s="13">
        <f t="shared" si="1696"/>
        <v>3.6891104829111322E-2</v>
      </c>
      <c r="AB1339" s="13">
        <f t="shared" si="1697"/>
        <v>3.6573103505484483E-2</v>
      </c>
      <c r="AC1339" s="13">
        <f t="shared" si="1698"/>
        <v>4.7260432101376287E-3</v>
      </c>
      <c r="AD1339" s="13">
        <f t="shared" si="1699"/>
        <v>1.8304660554075026E-2</v>
      </c>
      <c r="AE1339" s="13">
        <f t="shared" si="1700"/>
        <v>2.8880086665889097E-2</v>
      </c>
      <c r="AF1339" s="13">
        <f t="shared" si="1701"/>
        <v>2.2782706168336594E-2</v>
      </c>
      <c r="AG1339" s="13">
        <f t="shared" si="1702"/>
        <v>1.1981766914520738E-2</v>
      </c>
      <c r="AH1339" s="13">
        <f t="shared" si="1703"/>
        <v>7.3388554576204494E-3</v>
      </c>
      <c r="AI1339" s="13">
        <f t="shared" si="1704"/>
        <v>1.4551189047151554E-2</v>
      </c>
      <c r="AJ1339" s="13">
        <f t="shared" si="1705"/>
        <v>1.4425757797565147E-2</v>
      </c>
      <c r="AK1339" s="13">
        <f t="shared" si="1706"/>
        <v>9.5342718435667793E-3</v>
      </c>
      <c r="AL1339" s="13">
        <f t="shared" si="1707"/>
        <v>5.9137728734194703E-4</v>
      </c>
      <c r="AM1339" s="13">
        <f t="shared" si="1708"/>
        <v>7.2587497520395757E-3</v>
      </c>
      <c r="AN1339" s="13">
        <f t="shared" si="1709"/>
        <v>1.1452456127531678E-2</v>
      </c>
      <c r="AO1339" s="13">
        <f t="shared" si="1710"/>
        <v>9.0345276964662342E-3</v>
      </c>
      <c r="AP1339" s="13">
        <f t="shared" si="1711"/>
        <v>4.7513936334870385E-3</v>
      </c>
      <c r="AQ1339" s="13">
        <f t="shared" si="1712"/>
        <v>1.8741218870665011E-3</v>
      </c>
      <c r="AR1339" s="13">
        <f t="shared" si="1713"/>
        <v>2.3157685007966743E-3</v>
      </c>
      <c r="AS1339" s="13">
        <f t="shared" si="1714"/>
        <v>4.5916131526396236E-3</v>
      </c>
      <c r="AT1339" s="13">
        <f t="shared" si="1715"/>
        <v>4.5520334472638826E-3</v>
      </c>
      <c r="AU1339" s="13">
        <f t="shared" si="1716"/>
        <v>3.0085299459656524E-3</v>
      </c>
      <c r="AV1339" s="13">
        <f t="shared" si="1717"/>
        <v>1.4912982089157179E-3</v>
      </c>
      <c r="AW1339" s="13">
        <f t="shared" si="1718"/>
        <v>5.1388873964749369E-5</v>
      </c>
      <c r="AX1339" s="13">
        <f t="shared" si="1719"/>
        <v>2.3987264430590034E-3</v>
      </c>
      <c r="AY1339" s="13">
        <f t="shared" si="1720"/>
        <v>3.7845786519041264E-3</v>
      </c>
      <c r="AZ1339" s="13">
        <f t="shared" si="1721"/>
        <v>2.9855500225742376E-3</v>
      </c>
      <c r="BA1339" s="13">
        <f t="shared" si="1722"/>
        <v>1.57014554012213E-3</v>
      </c>
      <c r="BB1339" s="13">
        <f t="shared" si="1723"/>
        <v>6.193223187999972E-4</v>
      </c>
      <c r="BC1339" s="13">
        <f t="shared" si="1724"/>
        <v>1.9542653837502025E-4</v>
      </c>
      <c r="BD1339" s="13">
        <f t="shared" si="1725"/>
        <v>6.0894869554824129E-4</v>
      </c>
      <c r="BE1339" s="13">
        <f t="shared" si="1726"/>
        <v>1.2073991155852335E-3</v>
      </c>
      <c r="BF1339" s="13">
        <f t="shared" si="1727"/>
        <v>1.196991335208892E-3</v>
      </c>
      <c r="BG1339" s="13">
        <f t="shared" si="1728"/>
        <v>7.9111551326626283E-4</v>
      </c>
      <c r="BH1339" s="13">
        <f t="shared" si="1729"/>
        <v>3.9214804877095476E-4</v>
      </c>
      <c r="BI1339" s="13">
        <f t="shared" si="1730"/>
        <v>1.5550709303621999E-4</v>
      </c>
      <c r="BJ1339" s="14">
        <f t="shared" si="1731"/>
        <v>0.46941130614285964</v>
      </c>
      <c r="BK1339" s="14">
        <f t="shared" si="1732"/>
        <v>0.22016018006652369</v>
      </c>
      <c r="BL1339" s="14">
        <f t="shared" si="1733"/>
        <v>0.28999692966450275</v>
      </c>
      <c r="BM1339" s="14">
        <f t="shared" si="1734"/>
        <v>0.68463997308822444</v>
      </c>
      <c r="BN1339" s="14">
        <f t="shared" si="1735"/>
        <v>0.30980118858697137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1.3644444444444399</v>
      </c>
      <c r="F1340" s="10">
        <f>VLOOKUP(B1340,home!$B$2:$E$405,3,FALSE)</f>
        <v>0.9</v>
      </c>
      <c r="G1340" s="10">
        <f>VLOOKUP(C1340,away!$B$2:$E$405,4,FALSE)</f>
        <v>1</v>
      </c>
      <c r="H1340" s="10">
        <f>VLOOKUP(A1340,away!$A$2:$E$405,3,FALSE)</f>
        <v>1.1155555555555601</v>
      </c>
      <c r="I1340" s="10">
        <f>VLOOKUP(C1340,away!$B$2:$E$405,3,FALSE)</f>
        <v>1</v>
      </c>
      <c r="J1340" s="10">
        <f>VLOOKUP(B1340,home!$B$2:$E$405,4,FALSE)</f>
        <v>0.9</v>
      </c>
      <c r="K1340" s="12">
        <f t="shared" si="1680"/>
        <v>1.227999999999996</v>
      </c>
      <c r="L1340" s="12">
        <f t="shared" si="1681"/>
        <v>1.004000000000004</v>
      </c>
      <c r="M1340" s="13">
        <f t="shared" si="1682"/>
        <v>0.10731358818908406</v>
      </c>
      <c r="N1340" s="13">
        <f t="shared" si="1683"/>
        <v>0.13178108629619478</v>
      </c>
      <c r="O1340" s="13">
        <f t="shared" si="1684"/>
        <v>0.10774284254184081</v>
      </c>
      <c r="P1340" s="13">
        <f t="shared" si="1685"/>
        <v>0.1323082106413801</v>
      </c>
      <c r="Q1340" s="13">
        <f t="shared" si="1686"/>
        <v>8.0913586985863331E-2</v>
      </c>
      <c r="R1340" s="13">
        <f t="shared" si="1687"/>
        <v>5.4086906956004308E-2</v>
      </c>
      <c r="S1340" s="13">
        <f t="shared" si="1688"/>
        <v>4.0781095149571331E-2</v>
      </c>
      <c r="T1340" s="13">
        <f t="shared" si="1689"/>
        <v>8.1237241333807109E-2</v>
      </c>
      <c r="U1340" s="13">
        <f t="shared" si="1690"/>
        <v>6.6418721741973066E-2</v>
      </c>
      <c r="V1340" s="13">
        <f t="shared" si="1691"/>
        <v>5.5866112870053691E-3</v>
      </c>
      <c r="W1340" s="13">
        <f t="shared" si="1692"/>
        <v>3.3120628272879947E-2</v>
      </c>
      <c r="X1340" s="13">
        <f t="shared" si="1693"/>
        <v>3.3253110785971596E-2</v>
      </c>
      <c r="Y1340" s="13">
        <f t="shared" si="1694"/>
        <v>1.669306161455781E-2</v>
      </c>
      <c r="Z1340" s="13">
        <f t="shared" si="1695"/>
        <v>1.8101084861276179E-2</v>
      </c>
      <c r="AA1340" s="13">
        <f t="shared" si="1696"/>
        <v>2.2228132209647075E-2</v>
      </c>
      <c r="AB1340" s="13">
        <f t="shared" si="1697"/>
        <v>1.3648073176723261E-2</v>
      </c>
      <c r="AC1340" s="13">
        <f t="shared" si="1698"/>
        <v>4.3048750594277283E-4</v>
      </c>
      <c r="AD1340" s="13">
        <f t="shared" si="1699"/>
        <v>1.0168032879774105E-2</v>
      </c>
      <c r="AE1340" s="13">
        <f t="shared" si="1700"/>
        <v>1.0208705011293243E-2</v>
      </c>
      <c r="AF1340" s="13">
        <f t="shared" si="1701"/>
        <v>5.1247699156692283E-3</v>
      </c>
      <c r="AG1340" s="13">
        <f t="shared" si="1702"/>
        <v>1.7150896651106418E-3</v>
      </c>
      <c r="AH1340" s="13">
        <f t="shared" si="1703"/>
        <v>4.5433723001803393E-3</v>
      </c>
      <c r="AI1340" s="13">
        <f t="shared" si="1704"/>
        <v>5.5792611846214382E-3</v>
      </c>
      <c r="AJ1340" s="13">
        <f t="shared" si="1705"/>
        <v>3.4256663673575523E-3</v>
      </c>
      <c r="AK1340" s="13">
        <f t="shared" si="1706"/>
        <v>1.4022394330383532E-3</v>
      </c>
      <c r="AL1340" s="13">
        <f t="shared" si="1707"/>
        <v>2.1230128477076646E-5</v>
      </c>
      <c r="AM1340" s="13">
        <f t="shared" si="1708"/>
        <v>2.4972688752725107E-3</v>
      </c>
      <c r="AN1340" s="13">
        <f t="shared" si="1709"/>
        <v>2.5072579507736106E-3</v>
      </c>
      <c r="AO1340" s="13">
        <f t="shared" si="1710"/>
        <v>1.2586434912883577E-3</v>
      </c>
      <c r="AP1340" s="13">
        <f t="shared" si="1711"/>
        <v>4.2122602175117201E-4</v>
      </c>
      <c r="AQ1340" s="13">
        <f t="shared" si="1712"/>
        <v>1.057277314595446E-4</v>
      </c>
      <c r="AR1340" s="13">
        <f t="shared" si="1713"/>
        <v>9.1230915787621604E-4</v>
      </c>
      <c r="AS1340" s="13">
        <f t="shared" si="1714"/>
        <v>1.1203156458719896E-3</v>
      </c>
      <c r="AT1340" s="13">
        <f t="shared" si="1715"/>
        <v>6.8787380656539941E-4</v>
      </c>
      <c r="AU1340" s="13">
        <f t="shared" si="1716"/>
        <v>2.8156967815410249E-4</v>
      </c>
      <c r="AV1340" s="13">
        <f t="shared" si="1717"/>
        <v>8.6441891193309153E-5</v>
      </c>
      <c r="AW1340" s="13">
        <f t="shared" si="1718"/>
        <v>7.2708000447026389E-7</v>
      </c>
      <c r="AX1340" s="13">
        <f t="shared" si="1719"/>
        <v>5.1110769647243833E-4</v>
      </c>
      <c r="AY1340" s="13">
        <f t="shared" si="1720"/>
        <v>5.1315212725833008E-4</v>
      </c>
      <c r="AZ1340" s="13">
        <f t="shared" si="1721"/>
        <v>2.5760236788368272E-4</v>
      </c>
      <c r="BA1340" s="13">
        <f t="shared" si="1722"/>
        <v>8.6210925785072833E-5</v>
      </c>
      <c r="BB1340" s="13">
        <f t="shared" si="1723"/>
        <v>2.1638942372053366E-5</v>
      </c>
      <c r="BC1340" s="13">
        <f t="shared" si="1724"/>
        <v>4.3450996283083344E-6</v>
      </c>
      <c r="BD1340" s="13">
        <f t="shared" si="1725"/>
        <v>1.5265973241795401E-4</v>
      </c>
      <c r="BE1340" s="13">
        <f t="shared" si="1726"/>
        <v>1.8746615140924691E-4</v>
      </c>
      <c r="BF1340" s="13">
        <f t="shared" si="1727"/>
        <v>1.1510421696527723E-4</v>
      </c>
      <c r="BG1340" s="13">
        <f t="shared" si="1728"/>
        <v>4.7115992811119989E-5</v>
      </c>
      <c r="BH1340" s="13">
        <f t="shared" si="1729"/>
        <v>1.4464609793013782E-5</v>
      </c>
      <c r="BI1340" s="13">
        <f t="shared" si="1730"/>
        <v>3.5525081651641712E-6</v>
      </c>
      <c r="BJ1340" s="14">
        <f t="shared" si="1731"/>
        <v>0.41239949399106685</v>
      </c>
      <c r="BK1340" s="14">
        <f t="shared" si="1732"/>
        <v>0.28695437502871907</v>
      </c>
      <c r="BL1340" s="14">
        <f t="shared" si="1733"/>
        <v>0.28268408930260897</v>
      </c>
      <c r="BM1340" s="14">
        <f t="shared" si="1734"/>
        <v>0.38548039652604987</v>
      </c>
      <c r="BN1340" s="14">
        <f t="shared" si="1735"/>
        <v>0.61414622161036736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1.175</v>
      </c>
      <c r="F1341" s="10">
        <f>VLOOKUP(B1341,home!$B$2:$E$405,3,FALSE)</f>
        <v>1.1299999999999999</v>
      </c>
      <c r="G1341" s="10">
        <f>VLOOKUP(C1341,away!$B$2:$E$405,4,FALSE)</f>
        <v>0.74</v>
      </c>
      <c r="H1341" s="10">
        <f>VLOOKUP(A1341,away!$A$2:$E$405,3,FALSE)</f>
        <v>0.99375000000000002</v>
      </c>
      <c r="I1341" s="10">
        <f>VLOOKUP(C1341,away!$B$2:$E$405,3,FALSE)</f>
        <v>0.64</v>
      </c>
      <c r="J1341" s="10">
        <f>VLOOKUP(B1341,home!$B$2:$E$405,4,FALSE)</f>
        <v>1.1299999999999999</v>
      </c>
      <c r="K1341" s="12">
        <f t="shared" si="1680"/>
        <v>0.98253499999999994</v>
      </c>
      <c r="L1341" s="12">
        <f t="shared" si="1681"/>
        <v>0.71867999999999999</v>
      </c>
      <c r="M1341" s="13">
        <f t="shared" si="1682"/>
        <v>0.18246169835740925</v>
      </c>
      <c r="N1341" s="13">
        <f t="shared" si="1683"/>
        <v>0.17927500479559708</v>
      </c>
      <c r="O1341" s="13">
        <f t="shared" si="1684"/>
        <v>0.13113157337550285</v>
      </c>
      <c r="P1341" s="13">
        <f t="shared" si="1685"/>
        <v>0.12884136044649969</v>
      </c>
      <c r="Q1341" s="13">
        <f t="shared" si="1686"/>
        <v>8.8071983418420957E-2</v>
      </c>
      <c r="R1341" s="13">
        <f t="shared" si="1687"/>
        <v>4.7120819576753202E-2</v>
      </c>
      <c r="S1341" s="13">
        <f t="shared" si="1688"/>
        <v>2.2744631217325801E-2</v>
      </c>
      <c r="T1341" s="13">
        <f t="shared" si="1689"/>
        <v>6.3295573043150768E-2</v>
      </c>
      <c r="U1341" s="13">
        <f t="shared" si="1690"/>
        <v>4.6297854462845206E-2</v>
      </c>
      <c r="V1341" s="13">
        <f t="shared" si="1691"/>
        <v>1.7845140805350266E-3</v>
      </c>
      <c r="W1341" s="13">
        <f t="shared" si="1692"/>
        <v>2.8844602076006084E-2</v>
      </c>
      <c r="X1341" s="13">
        <f t="shared" si="1693"/>
        <v>2.0730038619984053E-2</v>
      </c>
      <c r="Y1341" s="13">
        <f t="shared" si="1694"/>
        <v>7.4491320777050696E-3</v>
      </c>
      <c r="Z1341" s="13">
        <f t="shared" si="1695"/>
        <v>1.1288263537806997E-2</v>
      </c>
      <c r="AA1341" s="13">
        <f t="shared" si="1696"/>
        <v>1.1091114015119198E-2</v>
      </c>
      <c r="AB1341" s="13">
        <f t="shared" si="1697"/>
        <v>5.4487038544225692E-3</v>
      </c>
      <c r="AC1341" s="13">
        <f t="shared" si="1698"/>
        <v>7.8755988223106889E-5</v>
      </c>
      <c r="AD1341" s="13">
        <f t="shared" si="1699"/>
        <v>7.0852077751871571E-3</v>
      </c>
      <c r="AE1341" s="13">
        <f t="shared" si="1700"/>
        <v>5.091997123871506E-3</v>
      </c>
      <c r="AF1341" s="13">
        <f t="shared" si="1701"/>
        <v>1.8297582464919871E-3</v>
      </c>
      <c r="AG1341" s="13">
        <f t="shared" si="1702"/>
        <v>4.3833688552962044E-4</v>
      </c>
      <c r="AH1341" s="13">
        <f t="shared" si="1703"/>
        <v>2.0281623098377826E-3</v>
      </c>
      <c r="AI1341" s="13">
        <f t="shared" si="1704"/>
        <v>1.9927404550964659E-3</v>
      </c>
      <c r="AJ1341" s="13">
        <f t="shared" si="1705"/>
        <v>9.7896862152410278E-4</v>
      </c>
      <c r="AK1341" s="13">
        <f t="shared" si="1706"/>
        <v>3.2062364484972816E-4</v>
      </c>
      <c r="AL1341" s="13">
        <f t="shared" si="1707"/>
        <v>2.2244731376110346E-6</v>
      </c>
      <c r="AM1341" s="13">
        <f t="shared" si="1708"/>
        <v>1.3922929242787031E-3</v>
      </c>
      <c r="AN1341" s="13">
        <f t="shared" si="1709"/>
        <v>1.0006130788206182E-3</v>
      </c>
      <c r="AO1341" s="13">
        <f t="shared" si="1710"/>
        <v>3.5956030374340096E-4</v>
      </c>
      <c r="AP1341" s="13">
        <f t="shared" si="1711"/>
        <v>8.6136266364769139E-5</v>
      </c>
      <c r="AQ1341" s="13">
        <f t="shared" si="1712"/>
        <v>1.5476102977758067E-5</v>
      </c>
      <c r="AR1341" s="13">
        <f t="shared" si="1713"/>
        <v>2.9151993776684363E-4</v>
      </c>
      <c r="AS1341" s="13">
        <f t="shared" si="1714"/>
        <v>2.8642854205374572E-4</v>
      </c>
      <c r="AT1341" s="13">
        <f t="shared" si="1715"/>
        <v>1.4071303378338849E-4</v>
      </c>
      <c r="AU1341" s="13">
        <f t="shared" si="1716"/>
        <v>4.6085160216120539E-5</v>
      </c>
      <c r="AV1341" s="13">
        <f t="shared" si="1717"/>
        <v>1.1320070723236495E-5</v>
      </c>
      <c r="AW1341" s="13">
        <f t="shared" si="1718"/>
        <v>4.3632314785730159E-8</v>
      </c>
      <c r="AX1341" s="13">
        <f t="shared" si="1719"/>
        <v>2.2799608805936249E-4</v>
      </c>
      <c r="AY1341" s="13">
        <f t="shared" si="1720"/>
        <v>1.6385622856650262E-4</v>
      </c>
      <c r="AZ1341" s="13">
        <f t="shared" si="1721"/>
        <v>5.888009717308706E-5</v>
      </c>
      <c r="BA1341" s="13">
        <f t="shared" si="1722"/>
        <v>1.4105316078784736E-5</v>
      </c>
      <c r="BB1341" s="13">
        <f t="shared" si="1723"/>
        <v>2.534302139875253E-6</v>
      </c>
      <c r="BC1341" s="13">
        <f t="shared" si="1724"/>
        <v>3.6427045237710946E-7</v>
      </c>
      <c r="BD1341" s="13">
        <f t="shared" si="1725"/>
        <v>3.4918258145712516E-5</v>
      </c>
      <c r="BE1341" s="13">
        <f t="shared" si="1726"/>
        <v>3.4308410767197645E-5</v>
      </c>
      <c r="BF1341" s="13">
        <f t="shared" si="1727"/>
        <v>1.6854607186574265E-5</v>
      </c>
      <c r="BG1341" s="13">
        <f t="shared" si="1728"/>
        <v>5.5200804906869167E-6</v>
      </c>
      <c r="BH1341" s="13">
        <f t="shared" si="1729"/>
        <v>1.3559180712292669E-6</v>
      </c>
      <c r="BI1341" s="13">
        <f t="shared" si="1730"/>
        <v>2.6644739242304962E-7</v>
      </c>
      <c r="BJ1341" s="14">
        <f t="shared" si="1731"/>
        <v>0.40543344904059953</v>
      </c>
      <c r="BK1341" s="14">
        <f t="shared" si="1732"/>
        <v>0.33607704079169703</v>
      </c>
      <c r="BL1341" s="14">
        <f t="shared" si="1733"/>
        <v>0.24727985078254827</v>
      </c>
      <c r="BM1341" s="14">
        <f t="shared" si="1734"/>
        <v>0.24301235158621701</v>
      </c>
      <c r="BN1341" s="14">
        <f t="shared" si="1735"/>
        <v>0.75690243997018292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1.175</v>
      </c>
      <c r="F1342" s="10">
        <f>VLOOKUP(B1342,home!$B$2:$E$405,3,FALSE)</f>
        <v>0.53</v>
      </c>
      <c r="G1342" s="10">
        <f>VLOOKUP(C1342,away!$B$2:$E$405,4,FALSE)</f>
        <v>0.96</v>
      </c>
      <c r="H1342" s="10">
        <f>VLOOKUP(A1342,away!$A$2:$E$405,3,FALSE)</f>
        <v>0.99375000000000002</v>
      </c>
      <c r="I1342" s="10">
        <f>VLOOKUP(C1342,away!$B$2:$E$405,3,FALSE)</f>
        <v>0.85</v>
      </c>
      <c r="J1342" s="10">
        <f>VLOOKUP(B1342,home!$B$2:$E$405,4,FALSE)</f>
        <v>0.53</v>
      </c>
      <c r="K1342" s="12">
        <f t="shared" si="1680"/>
        <v>0.59784000000000004</v>
      </c>
      <c r="L1342" s="12">
        <f t="shared" si="1681"/>
        <v>0.44768437500000002</v>
      </c>
      <c r="M1342" s="13">
        <f t="shared" si="1682"/>
        <v>0.35150744932402872</v>
      </c>
      <c r="N1342" s="13">
        <f t="shared" si="1683"/>
        <v>0.21014521350387733</v>
      </c>
      <c r="O1342" s="13">
        <f t="shared" si="1684"/>
        <v>0.15736439275847194</v>
      </c>
      <c r="P1342" s="13">
        <f t="shared" si="1685"/>
        <v>9.4078728566724862E-2</v>
      </c>
      <c r="Q1342" s="13">
        <f t="shared" si="1686"/>
        <v>6.281660722057901E-2</v>
      </c>
      <c r="R1342" s="13">
        <f t="shared" si="1687"/>
        <v>3.5224789909665516E-2</v>
      </c>
      <c r="S1342" s="13">
        <f t="shared" si="1688"/>
        <v>6.2948930284067676E-3</v>
      </c>
      <c r="T1342" s="13">
        <f t="shared" si="1689"/>
        <v>2.8122013543165396E-2</v>
      </c>
      <c r="U1342" s="13">
        <f t="shared" si="1690"/>
        <v>2.1058788399594432E-2</v>
      </c>
      <c r="V1342" s="13">
        <f t="shared" si="1691"/>
        <v>1.8719866668067537E-4</v>
      </c>
      <c r="W1342" s="13">
        <f t="shared" si="1692"/>
        <v>1.2518093486916987E-2</v>
      </c>
      <c r="X1342" s="13">
        <f t="shared" si="1693"/>
        <v>5.6041548588820012E-3</v>
      </c>
      <c r="Y1342" s="13">
        <f t="shared" si="1694"/>
        <v>1.2544462827009009E-3</v>
      </c>
      <c r="Z1342" s="13">
        <f t="shared" si="1695"/>
        <v>5.2565293517383045E-3</v>
      </c>
      <c r="AA1342" s="13">
        <f t="shared" si="1696"/>
        <v>3.1425635076432279E-3</v>
      </c>
      <c r="AB1342" s="13">
        <f t="shared" si="1697"/>
        <v>9.3937508370471362E-4</v>
      </c>
      <c r="AC1342" s="13">
        <f t="shared" si="1698"/>
        <v>3.1314081295737707E-6</v>
      </c>
      <c r="AD1342" s="13">
        <f t="shared" si="1699"/>
        <v>1.8709542525546124E-3</v>
      </c>
      <c r="AE1342" s="13">
        <f t="shared" si="1700"/>
        <v>8.3759698520850367E-4</v>
      </c>
      <c r="AF1342" s="13">
        <f t="shared" si="1701"/>
        <v>1.8748954141247661E-4</v>
      </c>
      <c r="AG1342" s="13">
        <f t="shared" si="1702"/>
        <v>2.7978712722093734E-5</v>
      </c>
      <c r="AH1342" s="13">
        <f t="shared" si="1703"/>
        <v>5.8831651437552955E-4</v>
      </c>
      <c r="AI1342" s="13">
        <f t="shared" si="1704"/>
        <v>3.5171914495426654E-4</v>
      </c>
      <c r="AJ1342" s="13">
        <f t="shared" si="1705"/>
        <v>1.0513588680972936E-4</v>
      </c>
      <c r="AK1342" s="13">
        <f t="shared" si="1706"/>
        <v>2.0951479523442868E-5</v>
      </c>
      <c r="AL1342" s="13">
        <f t="shared" si="1707"/>
        <v>3.3524057145342342E-8</v>
      </c>
      <c r="AM1342" s="13">
        <f t="shared" si="1708"/>
        <v>2.2370625806944993E-4</v>
      </c>
      <c r="AN1342" s="13">
        <f t="shared" si="1709"/>
        <v>1.0014979632741039E-4</v>
      </c>
      <c r="AO1342" s="13">
        <f t="shared" si="1710"/>
        <v>2.2417749487607006E-5</v>
      </c>
      <c r="AP1342" s="13">
        <f t="shared" si="1711"/>
        <v>3.3453587227553041E-6</v>
      </c>
      <c r="AQ1342" s="13">
        <f t="shared" si="1712"/>
        <v>3.7441620723687667E-7</v>
      </c>
      <c r="AR1342" s="13">
        <f t="shared" si="1713"/>
        <v>5.2676022208077528E-5</v>
      </c>
      <c r="AS1342" s="13">
        <f t="shared" si="1714"/>
        <v>3.1491833116877068E-5</v>
      </c>
      <c r="AT1342" s="13">
        <f t="shared" si="1715"/>
        <v>9.4135387552968933E-6</v>
      </c>
      <c r="AU1342" s="13">
        <f t="shared" si="1716"/>
        <v>1.875930003155565E-6</v>
      </c>
      <c r="AV1342" s="13">
        <f t="shared" si="1717"/>
        <v>2.8037649827163068E-7</v>
      </c>
      <c r="AW1342" s="13">
        <f t="shared" si="1718"/>
        <v>2.4923611771537956E-10</v>
      </c>
      <c r="AX1342" s="13">
        <f t="shared" si="1719"/>
        <v>2.2290091554039986E-5</v>
      </c>
      <c r="AY1342" s="13">
        <f t="shared" si="1720"/>
        <v>9.9789257060631702E-6</v>
      </c>
      <c r="AZ1342" s="13">
        <f t="shared" si="1721"/>
        <v>2.2337045589451618E-6</v>
      </c>
      <c r="BA1342" s="13">
        <f t="shared" si="1722"/>
        <v>3.3333154313533847E-7</v>
      </c>
      <c r="BB1342" s="13">
        <f t="shared" si="1723"/>
        <v>3.7306830889082386E-8</v>
      </c>
      <c r="BC1342" s="13">
        <f t="shared" si="1724"/>
        <v>3.3403370539619105E-9</v>
      </c>
      <c r="BD1342" s="13">
        <f t="shared" si="1725"/>
        <v>3.9303720132848797E-6</v>
      </c>
      <c r="BE1342" s="13">
        <f t="shared" si="1726"/>
        <v>2.3497336044222324E-6</v>
      </c>
      <c r="BF1342" s="13">
        <f t="shared" si="1727"/>
        <v>7.0238236903389374E-7</v>
      </c>
      <c r="BG1342" s="13">
        <f t="shared" si="1728"/>
        <v>1.3997075850107436E-7</v>
      </c>
      <c r="BH1342" s="13">
        <f t="shared" si="1729"/>
        <v>2.092002956557057E-8</v>
      </c>
      <c r="BI1342" s="13">
        <f t="shared" si="1730"/>
        <v>2.5013660950961425E-9</v>
      </c>
      <c r="BJ1342" s="14">
        <f t="shared" si="1731"/>
        <v>0.32376941866736392</v>
      </c>
      <c r="BK1342" s="14">
        <f t="shared" si="1732"/>
        <v>0.45208141344373381</v>
      </c>
      <c r="BL1342" s="14">
        <f t="shared" si="1733"/>
        <v>0.21889891626546537</v>
      </c>
      <c r="BM1342" s="14">
        <f t="shared" si="1734"/>
        <v>8.8859117768484056E-2</v>
      </c>
      <c r="BN1342" s="14">
        <f t="shared" si="1735"/>
        <v>0.91113718128334731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1.175</v>
      </c>
      <c r="F1343" s="10">
        <f>VLOOKUP(B1343,home!$B$2:$E$405,3,FALSE)</f>
        <v>0.85</v>
      </c>
      <c r="G1343" s="10">
        <f>VLOOKUP(C1343,away!$B$2:$E$405,4,FALSE)</f>
        <v>0.49</v>
      </c>
      <c r="H1343" s="10">
        <f>VLOOKUP(A1343,away!$A$2:$E$405,3,FALSE)</f>
        <v>0.99375000000000002</v>
      </c>
      <c r="I1343" s="10">
        <f>VLOOKUP(C1343,away!$B$2:$E$405,3,FALSE)</f>
        <v>0.73</v>
      </c>
      <c r="J1343" s="10">
        <f>VLOOKUP(B1343,home!$B$2:$E$405,4,FALSE)</f>
        <v>0.85</v>
      </c>
      <c r="K1343" s="12">
        <f t="shared" si="1680"/>
        <v>0.48938750000000003</v>
      </c>
      <c r="L1343" s="12">
        <f t="shared" si="1681"/>
        <v>0.61662187499999999</v>
      </c>
      <c r="M1343" s="13">
        <f t="shared" si="1682"/>
        <v>0.33087673492606168</v>
      </c>
      <c r="N1343" s="13">
        <f t="shared" si="1683"/>
        <v>0.16192693811362802</v>
      </c>
      <c r="O1343" s="13">
        <f t="shared" si="1684"/>
        <v>0.20402583268398614</v>
      </c>
      <c r="P1343" s="13">
        <f t="shared" si="1685"/>
        <v>9.9847692192634285E-2</v>
      </c>
      <c r="Q1343" s="13">
        <f t="shared" si="1686"/>
        <v>3.9622509713041563E-2</v>
      </c>
      <c r="R1343" s="13">
        <f t="shared" si="1687"/>
        <v>6.290339574901789E-2</v>
      </c>
      <c r="S1343" s="13">
        <f t="shared" si="1688"/>
        <v>7.5326855773214553E-3</v>
      </c>
      <c r="T1343" s="13">
        <f t="shared" si="1689"/>
        <v>2.4432106231461404E-2</v>
      </c>
      <c r="U1343" s="13">
        <f t="shared" si="1690"/>
        <v>3.0784135587122497E-2</v>
      </c>
      <c r="V1343" s="13">
        <f t="shared" si="1691"/>
        <v>2.5256846819283151E-4</v>
      </c>
      <c r="W1343" s="13">
        <f t="shared" si="1692"/>
        <v>6.4635869907303774E-3</v>
      </c>
      <c r="X1343" s="13">
        <f t="shared" si="1693"/>
        <v>3.9855891294497733E-3</v>
      </c>
      <c r="Y1343" s="13">
        <f t="shared" si="1694"/>
        <v>1.2288007209904682E-3</v>
      </c>
      <c r="Z1343" s="13">
        <f t="shared" si="1695"/>
        <v>1.2929203276875483E-2</v>
      </c>
      <c r="AA1343" s="13">
        <f t="shared" si="1696"/>
        <v>6.3273904686619014E-3</v>
      </c>
      <c r="AB1343" s="13">
        <f t="shared" si="1697"/>
        <v>1.5482729014911381E-3</v>
      </c>
      <c r="AC1343" s="13">
        <f t="shared" si="1698"/>
        <v>4.7635524063285818E-6</v>
      </c>
      <c r="AD1343" s="13">
        <f t="shared" si="1699"/>
        <v>7.9079966960651565E-4</v>
      </c>
      <c r="AE1343" s="13">
        <f t="shared" si="1700"/>
        <v>4.8762437502215019E-4</v>
      </c>
      <c r="AF1343" s="13">
        <f t="shared" si="1701"/>
        <v>1.5033992821093068E-4</v>
      </c>
      <c r="AG1343" s="13">
        <f t="shared" si="1702"/>
        <v>3.0900962806929831E-5</v>
      </c>
      <c r="AH1343" s="13">
        <f t="shared" si="1703"/>
        <v>1.9931073917107754E-3</v>
      </c>
      <c r="AI1343" s="13">
        <f t="shared" si="1704"/>
        <v>9.754018436608573E-4</v>
      </c>
      <c r="AJ1343" s="13">
        <f t="shared" si="1705"/>
        <v>2.3867473488228889E-4</v>
      </c>
      <c r="AK1343" s="13">
        <f t="shared" si="1706"/>
        <v>3.8934810605735391E-5</v>
      </c>
      <c r="AL1343" s="13">
        <f t="shared" si="1707"/>
        <v>5.7499323972338407E-8</v>
      </c>
      <c r="AM1343" s="13">
        <f t="shared" si="1708"/>
        <v>7.740149466191176E-5</v>
      </c>
      <c r="AN1343" s="13">
        <f t="shared" si="1709"/>
        <v>4.7727454766230525E-5</v>
      </c>
      <c r="AO1343" s="13">
        <f t="shared" si="1710"/>
        <v>1.4714896323465373E-5</v>
      </c>
      <c r="AP1343" s="13">
        <f t="shared" si="1711"/>
        <v>3.0245089871352755E-6</v>
      </c>
      <c r="AQ1343" s="13">
        <f t="shared" si="1712"/>
        <v>4.6624460065042599E-7</v>
      </c>
      <c r="AR1343" s="13">
        <f t="shared" si="1713"/>
        <v>2.4579872339061172E-4</v>
      </c>
      <c r="AS1343" s="13">
        <f t="shared" si="1714"/>
        <v>1.20290822743323E-4</v>
      </c>
      <c r="AT1343" s="13">
        <f t="shared" si="1715"/>
        <v>2.943441250764899E-5</v>
      </c>
      <c r="AU1343" s="13">
        <f t="shared" si="1716"/>
        <v>4.8016111836956914E-6</v>
      </c>
      <c r="AV1343" s="13">
        <f t="shared" si="1717"/>
        <v>5.8746212329021871E-7</v>
      </c>
      <c r="AW1343" s="13">
        <f t="shared" si="1718"/>
        <v>4.8198335204444136E-10</v>
      </c>
      <c r="AX1343" s="13">
        <f t="shared" si="1719"/>
        <v>6.3132206614760573E-6</v>
      </c>
      <c r="AY1343" s="13">
        <f t="shared" si="1720"/>
        <v>3.8928699615681069E-6</v>
      </c>
      <c r="AZ1343" s="13">
        <f t="shared" si="1721"/>
        <v>1.2002143874166519E-6</v>
      </c>
      <c r="BA1343" s="13">
        <f t="shared" si="1722"/>
        <v>2.4669281532361078E-7</v>
      </c>
      <c r="BB1343" s="13">
        <f t="shared" si="1723"/>
        <v>3.8029046583468393E-8</v>
      </c>
      <c r="BC1343" s="13">
        <f t="shared" si="1724"/>
        <v>4.6899084017521272E-9</v>
      </c>
      <c r="BD1343" s="13">
        <f t="shared" si="1725"/>
        <v>2.5260811614954211E-5</v>
      </c>
      <c r="BE1343" s="13">
        <f t="shared" si="1726"/>
        <v>1.2362325444213404E-5</v>
      </c>
      <c r="BF1343" s="13">
        <f t="shared" si="1727"/>
        <v>3.0249837716649936E-6</v>
      </c>
      <c r="BG1343" s="13">
        <f t="shared" si="1728"/>
        <v>4.9346308185190077E-7</v>
      </c>
      <c r="BH1343" s="13">
        <f t="shared" si="1729"/>
        <v>6.0373665992449272E-8</v>
      </c>
      <c r="BI1343" s="13">
        <f t="shared" si="1730"/>
        <v>5.9092234931759563E-9</v>
      </c>
      <c r="BJ1343" s="14">
        <f t="shared" si="1731"/>
        <v>0.23927422615106825</v>
      </c>
      <c r="BK1343" s="14">
        <f t="shared" si="1732"/>
        <v>0.43851839508590207</v>
      </c>
      <c r="BL1343" s="14">
        <f t="shared" si="1733"/>
        <v>0.30927726706988995</v>
      </c>
      <c r="BM1343" s="14">
        <f t="shared" si="1734"/>
        <v>0.1007920958173881</v>
      </c>
      <c r="BN1343" s="14">
        <f t="shared" si="1735"/>
        <v>0.89920310337836962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1.175</v>
      </c>
      <c r="F1344" s="10">
        <f>VLOOKUP(B1344,home!$B$2:$E$405,3,FALSE)</f>
        <v>0.97</v>
      </c>
      <c r="G1344" s="10">
        <f>VLOOKUP(C1344,away!$B$2:$E$405,4,FALSE)</f>
        <v>0.85</v>
      </c>
      <c r="H1344" s="10">
        <f>VLOOKUP(A1344,away!$A$2:$E$405,3,FALSE)</f>
        <v>0.99375000000000002</v>
      </c>
      <c r="I1344" s="10">
        <f>VLOOKUP(C1344,away!$B$2:$E$405,3,FALSE)</f>
        <v>0.95</v>
      </c>
      <c r="J1344" s="10">
        <f>VLOOKUP(B1344,home!$B$2:$E$405,4,FALSE)</f>
        <v>0.97</v>
      </c>
      <c r="K1344" s="12">
        <f t="shared" si="1680"/>
        <v>0.96878750000000002</v>
      </c>
      <c r="L1344" s="12">
        <f t="shared" si="1681"/>
        <v>0.91574062499999997</v>
      </c>
      <c r="M1344" s="13">
        <f t="shared" si="1682"/>
        <v>0.15190072067309385</v>
      </c>
      <c r="N1344" s="13">
        <f t="shared" si="1683"/>
        <v>0.1471595194290849</v>
      </c>
      <c r="O1344" s="13">
        <f t="shared" si="1684"/>
        <v>0.13910166088712936</v>
      </c>
      <c r="P1344" s="13">
        <f t="shared" si="1685"/>
        <v>0.13475995029668983</v>
      </c>
      <c r="Q1344" s="13">
        <f t="shared" si="1686"/>
        <v>7.1283151464452285E-2</v>
      </c>
      <c r="R1344" s="13">
        <f t="shared" si="1687"/>
        <v>6.3690520939658934E-2</v>
      </c>
      <c r="S1344" s="13">
        <f t="shared" si="1688"/>
        <v>2.9888344379631095E-2</v>
      </c>
      <c r="T1344" s="13">
        <f t="shared" si="1689"/>
        <v>6.5276877674027192E-2</v>
      </c>
      <c r="U1344" s="13">
        <f t="shared" si="1690"/>
        <v>6.1702580554829828E-2</v>
      </c>
      <c r="V1344" s="13">
        <f t="shared" si="1691"/>
        <v>2.9461873263901825E-3</v>
      </c>
      <c r="W1344" s="13">
        <f t="shared" si="1692"/>
        <v>2.301940869978936E-2</v>
      </c>
      <c r="X1344" s="13">
        <f t="shared" si="1693"/>
        <v>2.1079807709875543E-2</v>
      </c>
      <c r="Y1344" s="13">
        <f t="shared" si="1694"/>
        <v>9.651818143560623E-3</v>
      </c>
      <c r="Z1344" s="13">
        <f t="shared" si="1695"/>
        <v>1.944133248395296E-2</v>
      </c>
      <c r="AA1344" s="13">
        <f t="shared" si="1696"/>
        <v>1.8834519893797579E-2</v>
      </c>
      <c r="AB1344" s="13">
        <f t="shared" si="1697"/>
        <v>9.123323720806209E-3</v>
      </c>
      <c r="AC1344" s="13">
        <f t="shared" si="1698"/>
        <v>1.6335836653283729E-4</v>
      </c>
      <c r="AD1344" s="13">
        <f t="shared" si="1699"/>
        <v>5.5752288514367958E-3</v>
      </c>
      <c r="AE1344" s="13">
        <f t="shared" si="1700"/>
        <v>5.1054635529327631E-3</v>
      </c>
      <c r="AF1344" s="13">
        <f t="shared" si="1701"/>
        <v>2.3376401924386841E-3</v>
      </c>
      <c r="AG1344" s="13">
        <f t="shared" si="1702"/>
        <v>7.1355736361630717E-4</v>
      </c>
      <c r="AH1344" s="13">
        <f t="shared" si="1703"/>
        <v>4.4508044899219702E-3</v>
      </c>
      <c r="AI1344" s="13">
        <f t="shared" si="1704"/>
        <v>4.3118837547802807E-3</v>
      </c>
      <c r="AJ1344" s="13">
        <f t="shared" si="1705"/>
        <v>2.0886495415421004E-3</v>
      </c>
      <c r="AK1344" s="13">
        <f t="shared" si="1706"/>
        <v>6.7448585590890598E-4</v>
      </c>
      <c r="AL1344" s="13">
        <f t="shared" si="1707"/>
        <v>5.7969877317146843E-6</v>
      </c>
      <c r="AM1344" s="13">
        <f t="shared" si="1708"/>
        <v>1.0802424041822651E-3</v>
      </c>
      <c r="AN1344" s="13">
        <f t="shared" si="1709"/>
        <v>9.8922185435736999E-4</v>
      </c>
      <c r="AO1344" s="13">
        <f t="shared" si="1710"/>
        <v>4.5293531958643838E-4</v>
      </c>
      <c r="AP1344" s="13">
        <f t="shared" si="1711"/>
        <v>1.3825709088088667E-4</v>
      </c>
      <c r="AQ1344" s="13">
        <f t="shared" si="1712"/>
        <v>3.1651908703486229E-5</v>
      </c>
      <c r="AR1344" s="13">
        <f t="shared" si="1713"/>
        <v>8.1515649707079038E-4</v>
      </c>
      <c r="AS1344" s="13">
        <f t="shared" si="1714"/>
        <v>7.8971342490596831E-4</v>
      </c>
      <c r="AT1344" s="13">
        <f t="shared" si="1715"/>
        <v>3.8253224731554531E-4</v>
      </c>
      <c r="AU1344" s="13">
        <f t="shared" si="1716"/>
        <v>1.2353081984873632E-4</v>
      </c>
      <c r="AV1344" s="13">
        <f t="shared" si="1717"/>
        <v>2.9918778533551907E-5</v>
      </c>
      <c r="AW1344" s="13">
        <f t="shared" si="1718"/>
        <v>1.4285679033844797E-7</v>
      </c>
      <c r="AX1344" s="13">
        <f t="shared" si="1719"/>
        <v>1.7442088969028767E-4</v>
      </c>
      <c r="AY1344" s="13">
        <f t="shared" si="1720"/>
        <v>1.5972429453804007E-4</v>
      </c>
      <c r="AZ1344" s="13">
        <f t="shared" si="1721"/>
        <v>7.3133012653974432E-5</v>
      </c>
      <c r="BA1344" s="13">
        <f t="shared" si="1722"/>
        <v>2.232362357196116E-5</v>
      </c>
      <c r="BB1344" s="13">
        <f t="shared" si="1723"/>
        <v>5.1106622505131098E-6</v>
      </c>
      <c r="BC1344" s="13">
        <f t="shared" si="1724"/>
        <v>9.3600820868975654E-7</v>
      </c>
      <c r="BD1344" s="13">
        <f t="shared" si="1725"/>
        <v>1.2441198668340268E-4</v>
      </c>
      <c r="BE1344" s="13">
        <f t="shared" si="1726"/>
        <v>1.2052877754904698E-4</v>
      </c>
      <c r="BF1344" s="13">
        <f t="shared" si="1727"/>
        <v>5.8383386539898661E-5</v>
      </c>
      <c r="BG1344" s="13">
        <f t="shared" si="1728"/>
        <v>1.8853698362507364E-5</v>
      </c>
      <c r="BH1344" s="13">
        <f t="shared" si="1729"/>
        <v>4.5663068255919002E-6</v>
      </c>
      <c r="BI1344" s="13">
        <f t="shared" si="1730"/>
        <v>8.8475619475962275E-7</v>
      </c>
      <c r="BJ1344" s="14">
        <f t="shared" si="1731"/>
        <v>0.35433043014983834</v>
      </c>
      <c r="BK1344" s="14">
        <f t="shared" si="1732"/>
        <v>0.31982408232460757</v>
      </c>
      <c r="BL1344" s="14">
        <f t="shared" si="1733"/>
        <v>0.30644691031820492</v>
      </c>
      <c r="BM1344" s="14">
        <f t="shared" si="1734"/>
        <v>0.29198765014874695</v>
      </c>
      <c r="BN1344" s="14">
        <f t="shared" si="1735"/>
        <v>0.70789552369010922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1.175</v>
      </c>
      <c r="F1345" s="10">
        <f>VLOOKUP(B1345,home!$B$2:$E$405,3,FALSE)</f>
        <v>1.1299999999999999</v>
      </c>
      <c r="G1345" s="10">
        <f>VLOOKUP(C1345,away!$B$2:$E$405,4,FALSE)</f>
        <v>1.22</v>
      </c>
      <c r="H1345" s="10">
        <f>VLOOKUP(A1345,away!$A$2:$E$405,3,FALSE)</f>
        <v>0.99375000000000002</v>
      </c>
      <c r="I1345" s="10">
        <f>VLOOKUP(C1345,away!$B$2:$E$405,3,FALSE)</f>
        <v>0.97</v>
      </c>
      <c r="J1345" s="10">
        <f>VLOOKUP(B1345,home!$B$2:$E$405,4,FALSE)</f>
        <v>1.1299999999999999</v>
      </c>
      <c r="K1345" s="12">
        <f t="shared" si="1680"/>
        <v>1.619855</v>
      </c>
      <c r="L1345" s="12">
        <f t="shared" si="1681"/>
        <v>1.0892493749999999</v>
      </c>
      <c r="M1345" s="13">
        <f t="shared" si="1682"/>
        <v>6.6596425436554502E-2</v>
      </c>
      <c r="N1345" s="13">
        <f t="shared" si="1683"/>
        <v>0.10787655272552998</v>
      </c>
      <c r="O1345" s="13">
        <f t="shared" si="1684"/>
        <v>7.2540114784001075E-2</v>
      </c>
      <c r="P1345" s="13">
        <f t="shared" si="1685"/>
        <v>0.11750446763343807</v>
      </c>
      <c r="Q1345" s="13">
        <f t="shared" si="1686"/>
        <v>8.7372186657606724E-2</v>
      </c>
      <c r="R1345" s="13">
        <f t="shared" si="1687"/>
        <v>3.95071373454507E-2</v>
      </c>
      <c r="S1345" s="13">
        <f t="shared" si="1688"/>
        <v>5.1831985813456764E-2</v>
      </c>
      <c r="T1345" s="13">
        <f t="shared" si="1689"/>
        <v>9.5170099709181444E-2</v>
      </c>
      <c r="U1345" s="13">
        <f t="shared" si="1690"/>
        <v>6.3995833964715046E-2</v>
      </c>
      <c r="V1345" s="13">
        <f t="shared" si="1691"/>
        <v>1.0161522866980102E-2</v>
      </c>
      <c r="W1345" s="13">
        <f t="shared" si="1692"/>
        <v>4.7176757806085851E-2</v>
      </c>
      <c r="X1345" s="13">
        <f t="shared" si="1693"/>
        <v>5.1387253954805374E-2</v>
      </c>
      <c r="Y1345" s="13">
        <f t="shared" si="1694"/>
        <v>2.7986767126619006E-2</v>
      </c>
      <c r="Z1345" s="13">
        <f t="shared" si="1695"/>
        <v>1.434437488719045E-2</v>
      </c>
      <c r="AA1345" s="13">
        <f t="shared" si="1696"/>
        <v>2.3235807382889884E-2</v>
      </c>
      <c r="AB1345" s="13">
        <f t="shared" si="1697"/>
        <v>1.8819319384105554E-2</v>
      </c>
      <c r="AC1345" s="13">
        <f t="shared" si="1698"/>
        <v>1.1205784760615965E-3</v>
      </c>
      <c r="AD1345" s="13">
        <f t="shared" si="1699"/>
        <v>1.9104876753994294E-2</v>
      </c>
      <c r="AE1345" s="13">
        <f t="shared" si="1700"/>
        <v>2.0809975063740313E-2</v>
      </c>
      <c r="AF1345" s="13">
        <f t="shared" si="1701"/>
        <v>1.1333626165972355E-2</v>
      </c>
      <c r="AG1345" s="13">
        <f t="shared" si="1702"/>
        <v>4.1150484059230118E-3</v>
      </c>
      <c r="AH1345" s="13">
        <f t="shared" si="1703"/>
        <v>3.9061503451594715E-3</v>
      </c>
      <c r="AI1345" s="13">
        <f t="shared" si="1704"/>
        <v>6.3273971673582959E-3</v>
      </c>
      <c r="AJ1345" s="13">
        <f t="shared" si="1705"/>
        <v>5.1247329692655878E-3</v>
      </c>
      <c r="AK1345" s="13">
        <f t="shared" si="1706"/>
        <v>2.7671081079765699E-3</v>
      </c>
      <c r="AL1345" s="13">
        <f t="shared" si="1707"/>
        <v>7.9087114005270566E-5</v>
      </c>
      <c r="AM1345" s="13">
        <f t="shared" si="1708"/>
        <v>6.1894260268682806E-3</v>
      </c>
      <c r="AN1345" s="13">
        <f t="shared" si="1709"/>
        <v>6.741828431375007E-3</v>
      </c>
      <c r="AO1345" s="13">
        <f t="shared" si="1710"/>
        <v>3.6717662026162267E-3</v>
      </c>
      <c r="AP1345" s="13">
        <f t="shared" si="1711"/>
        <v>1.333156347115283E-3</v>
      </c>
      <c r="AQ1345" s="13">
        <f t="shared" si="1712"/>
        <v>3.6303492946815113E-4</v>
      </c>
      <c r="AR1345" s="13">
        <f t="shared" si="1713"/>
        <v>8.5095436442419797E-4</v>
      </c>
      <c r="AS1345" s="13">
        <f t="shared" si="1714"/>
        <v>1.378422681984359E-3</v>
      </c>
      <c r="AT1345" s="13">
        <f t="shared" si="1715"/>
        <v>1.1164224367628875E-3</v>
      </c>
      <c r="AU1345" s="13">
        <f t="shared" si="1716"/>
        <v>6.0281415543418236E-4</v>
      </c>
      <c r="AV1345" s="13">
        <f t="shared" si="1717"/>
        <v>2.4411788093770933E-4</v>
      </c>
      <c r="AW1345" s="13">
        <f t="shared" si="1718"/>
        <v>3.8762045522447153E-6</v>
      </c>
      <c r="AX1345" s="13">
        <f t="shared" si="1719"/>
        <v>1.6709954494587868E-3</v>
      </c>
      <c r="AY1345" s="13">
        <f t="shared" si="1720"/>
        <v>1.8201307489508272E-3</v>
      </c>
      <c r="AZ1345" s="13">
        <f t="shared" si="1721"/>
        <v>9.9128814035648479E-4</v>
      </c>
      <c r="BA1345" s="13">
        <f t="shared" si="1722"/>
        <v>3.5991999577607124E-4</v>
      </c>
      <c r="BB1345" s="13">
        <f t="shared" si="1723"/>
        <v>9.8010657612272015E-5</v>
      </c>
      <c r="BC1345" s="13">
        <f t="shared" si="1724"/>
        <v>2.1351609509501263E-5</v>
      </c>
      <c r="BD1345" s="13">
        <f t="shared" si="1725"/>
        <v>1.544835849337632E-4</v>
      </c>
      <c r="BE1345" s="13">
        <f t="shared" si="1726"/>
        <v>2.5024100747288099E-4</v>
      </c>
      <c r="BF1345" s="13">
        <f t="shared" si="1727"/>
        <v>2.0267707357999191E-4</v>
      </c>
      <c r="BG1345" s="13">
        <f t="shared" si="1728"/>
        <v>1.0943582367463928E-4</v>
      </c>
      <c r="BH1345" s="13">
        <f t="shared" si="1729"/>
        <v>4.4317541539620692E-5</v>
      </c>
      <c r="BI1345" s="13">
        <f t="shared" si="1730"/>
        <v>1.4357598250132442E-5</v>
      </c>
      <c r="BJ1345" s="14">
        <f t="shared" si="1731"/>
        <v>0.49559405290856529</v>
      </c>
      <c r="BK1345" s="14">
        <f t="shared" si="1732"/>
        <v>0.24911419808944713</v>
      </c>
      <c r="BL1345" s="14">
        <f t="shared" si="1733"/>
        <v>0.24119184559991647</v>
      </c>
      <c r="BM1345" s="14">
        <f t="shared" si="1734"/>
        <v>0.5070313323581398</v>
      </c>
      <c r="BN1345" s="14">
        <f t="shared" si="1735"/>
        <v>0.49139688458258102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1.175</v>
      </c>
      <c r="F1346" s="10">
        <f>VLOOKUP(B1346,home!$B$2:$E$405,3,FALSE)</f>
        <v>0.61</v>
      </c>
      <c r="G1346" s="10">
        <f>VLOOKUP(C1346,away!$B$2:$E$405,4,FALSE)</f>
        <v>1.04</v>
      </c>
      <c r="H1346" s="10">
        <f>VLOOKUP(A1346,away!$A$2:$E$405,3,FALSE)</f>
        <v>0.99375000000000002</v>
      </c>
      <c r="I1346" s="10">
        <f>VLOOKUP(C1346,away!$B$2:$E$405,3,FALSE)</f>
        <v>0.76</v>
      </c>
      <c r="J1346" s="10">
        <f>VLOOKUP(B1346,home!$B$2:$E$405,4,FALSE)</f>
        <v>0.61</v>
      </c>
      <c r="K1346" s="12">
        <f t="shared" si="1680"/>
        <v>0.74541999999999997</v>
      </c>
      <c r="L1346" s="12">
        <f t="shared" si="1681"/>
        <v>0.46070249999999996</v>
      </c>
      <c r="M1346" s="13">
        <f t="shared" si="1682"/>
        <v>0.29935578398006352</v>
      </c>
      <c r="N1346" s="13">
        <f t="shared" si="1683"/>
        <v>0.22314578849441891</v>
      </c>
      <c r="O1346" s="13">
        <f t="shared" si="1684"/>
        <v>0.13791395806907522</v>
      </c>
      <c r="P1346" s="13">
        <f t="shared" si="1685"/>
        <v>0.10280382262385003</v>
      </c>
      <c r="Q1346" s="13">
        <f t="shared" si="1686"/>
        <v>8.3168666829754864E-2</v>
      </c>
      <c r="R1346" s="13">
        <f t="shared" si="1687"/>
        <v>3.176865263365905E-2</v>
      </c>
      <c r="S1346" s="13">
        <f t="shared" si="1688"/>
        <v>8.8261414274025396E-3</v>
      </c>
      <c r="T1346" s="13">
        <f t="shared" si="1689"/>
        <v>3.8316012730135136E-2</v>
      </c>
      <c r="U1346" s="13">
        <f t="shared" si="1690"/>
        <v>2.3680989046182127E-2</v>
      </c>
      <c r="V1346" s="13">
        <f t="shared" si="1691"/>
        <v>3.3678286147671677E-4</v>
      </c>
      <c r="W1346" s="13">
        <f t="shared" si="1692"/>
        <v>2.0665195876078624E-2</v>
      </c>
      <c r="X1346" s="13">
        <f t="shared" si="1693"/>
        <v>9.5205074030991124E-3</v>
      </c>
      <c r="Y1346" s="13">
        <f t="shared" si="1694"/>
        <v>2.1930607809381338E-3</v>
      </c>
      <c r="Z1346" s="13">
        <f t="shared" si="1695"/>
        <v>4.8786325633194353E-3</v>
      </c>
      <c r="AA1346" s="13">
        <f t="shared" si="1696"/>
        <v>3.636630285349573E-3</v>
      </c>
      <c r="AB1346" s="13">
        <f t="shared" si="1697"/>
        <v>1.3554084736526392E-3</v>
      </c>
      <c r="AC1346" s="13">
        <f t="shared" si="1698"/>
        <v>7.2285569978144377E-6</v>
      </c>
      <c r="AD1346" s="13">
        <f t="shared" si="1699"/>
        <v>3.851062577486632E-3</v>
      </c>
      <c r="AE1346" s="13">
        <f t="shared" si="1700"/>
        <v>1.7741941571045349E-3</v>
      </c>
      <c r="AF1346" s="13">
        <f t="shared" si="1701"/>
        <v>4.0868784183172594E-4</v>
      </c>
      <c r="AG1346" s="13">
        <f t="shared" si="1702"/>
        <v>6.2761170150493553E-5</v>
      </c>
      <c r="AH1346" s="13">
        <f t="shared" si="1703"/>
        <v>5.6189955462566802E-4</v>
      </c>
      <c r="AI1346" s="13">
        <f t="shared" si="1704"/>
        <v>4.1885116600906536E-4</v>
      </c>
      <c r="AJ1346" s="13">
        <f t="shared" si="1705"/>
        <v>1.5611001808323873E-4</v>
      </c>
      <c r="AK1346" s="13">
        <f t="shared" si="1706"/>
        <v>3.8789176559869275E-5</v>
      </c>
      <c r="AL1346" s="13">
        <f t="shared" si="1707"/>
        <v>9.9296333152419908E-8</v>
      </c>
      <c r="AM1346" s="13">
        <f t="shared" si="1708"/>
        <v>5.7413181330201706E-4</v>
      </c>
      <c r="AN1346" s="13">
        <f t="shared" si="1709"/>
        <v>2.6450396171777256E-4</v>
      </c>
      <c r="AO1346" s="13">
        <f t="shared" si="1710"/>
        <v>6.0928818211641036E-5</v>
      </c>
      <c r="AP1346" s="13">
        <f t="shared" si="1711"/>
        <v>9.356686290716183E-6</v>
      </c>
      <c r="AQ1346" s="13">
        <f t="shared" si="1712"/>
        <v>1.0776621914621679E-6</v>
      </c>
      <c r="AR1346" s="13">
        <f t="shared" si="1713"/>
        <v>5.1773705912986377E-5</v>
      </c>
      <c r="AS1346" s="13">
        <f t="shared" si="1714"/>
        <v>3.8593155861658298E-5</v>
      </c>
      <c r="AT1346" s="13">
        <f t="shared" si="1715"/>
        <v>1.4384055121198663E-5</v>
      </c>
      <c r="AU1346" s="13">
        <f t="shared" si="1716"/>
        <v>3.5740541228146361E-6</v>
      </c>
      <c r="AV1346" s="13">
        <f t="shared" si="1717"/>
        <v>6.6604285605712145E-7</v>
      </c>
      <c r="AW1346" s="13">
        <f t="shared" si="1718"/>
        <v>9.4722318604005243E-10</v>
      </c>
      <c r="AX1346" s="13">
        <f t="shared" si="1719"/>
        <v>7.1328222711931571E-5</v>
      </c>
      <c r="AY1346" s="13">
        <f t="shared" si="1720"/>
        <v>3.2861090523943656E-5</v>
      </c>
      <c r="AZ1346" s="13">
        <f t="shared" si="1721"/>
        <v>7.569593278553574E-6</v>
      </c>
      <c r="BA1346" s="13">
        <f t="shared" si="1722"/>
        <v>1.1624435158042756E-6</v>
      </c>
      <c r="BB1346" s="13">
        <f t="shared" si="1723"/>
        <v>1.338851584599548E-7</v>
      </c>
      <c r="BC1346" s="13">
        <f t="shared" si="1724"/>
        <v>1.233624544307947E-8</v>
      </c>
      <c r="BD1346" s="13">
        <f t="shared" si="1725"/>
        <v>3.9753792913962645E-6</v>
      </c>
      <c r="BE1346" s="13">
        <f t="shared" si="1726"/>
        <v>2.963327231392603E-6</v>
      </c>
      <c r="BF1346" s="13">
        <f t="shared" si="1727"/>
        <v>1.1044616924123368E-6</v>
      </c>
      <c r="BG1346" s="13">
        <f t="shared" si="1728"/>
        <v>2.7442927825266805E-7</v>
      </c>
      <c r="BH1346" s="13">
        <f t="shared" si="1729"/>
        <v>5.1141268148775958E-8</v>
      </c>
      <c r="BI1346" s="13">
        <f t="shared" si="1730"/>
        <v>7.624344820692115E-9</v>
      </c>
      <c r="BJ1346" s="14">
        <f t="shared" si="1731"/>
        <v>0.38412900437414593</v>
      </c>
      <c r="BK1346" s="14">
        <f t="shared" si="1732"/>
        <v>0.41136271983664763</v>
      </c>
      <c r="BL1346" s="14">
        <f t="shared" si="1733"/>
        <v>0.1996486558001776</v>
      </c>
      <c r="BM1346" s="14">
        <f t="shared" si="1734"/>
        <v>0.1218294798001683</v>
      </c>
      <c r="BN1346" s="14">
        <f t="shared" si="1735"/>
        <v>0.87815667263082153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1.175</v>
      </c>
      <c r="F1347" s="10">
        <f>VLOOKUP(B1347,home!$B$2:$E$405,3,FALSE)</f>
        <v>0.85</v>
      </c>
      <c r="G1347" s="10">
        <f>VLOOKUP(C1347,away!$B$2:$E$405,4,FALSE)</f>
        <v>1.17</v>
      </c>
      <c r="H1347" s="10">
        <f>VLOOKUP(A1347,away!$A$2:$E$405,3,FALSE)</f>
        <v>0.99375000000000002</v>
      </c>
      <c r="I1347" s="10">
        <f>VLOOKUP(C1347,away!$B$2:$E$405,3,FALSE)</f>
        <v>0.32</v>
      </c>
      <c r="J1347" s="10">
        <f>VLOOKUP(B1347,home!$B$2:$E$405,4,FALSE)</f>
        <v>0.85</v>
      </c>
      <c r="K1347" s="12">
        <f t="shared" si="1680"/>
        <v>1.1685375</v>
      </c>
      <c r="L1347" s="12">
        <f t="shared" si="1681"/>
        <v>0.27029999999999998</v>
      </c>
      <c r="M1347" s="13">
        <f t="shared" si="1682"/>
        <v>0.23720334735647064</v>
      </c>
      <c r="N1347" s="13">
        <f t="shared" si="1683"/>
        <v>0.2771810065115618</v>
      </c>
      <c r="O1347" s="13">
        <f t="shared" si="1684"/>
        <v>6.4116064790454008E-2</v>
      </c>
      <c r="P1347" s="13">
        <f t="shared" si="1685"/>
        <v>7.4922026060075156E-2</v>
      </c>
      <c r="Q1347" s="13">
        <f t="shared" si="1686"/>
        <v>0.16194820019825212</v>
      </c>
      <c r="R1347" s="13">
        <f t="shared" si="1687"/>
        <v>8.6652861564298581E-3</v>
      </c>
      <c r="S1347" s="13">
        <f t="shared" si="1688"/>
        <v>5.916136989111356E-3</v>
      </c>
      <c r="T1347" s="13">
        <f t="shared" si="1689"/>
        <v>4.3774598513587545E-2</v>
      </c>
      <c r="U1347" s="13">
        <f t="shared" si="1690"/>
        <v>1.0125711822019155E-2</v>
      </c>
      <c r="V1347" s="13">
        <f t="shared" si="1691"/>
        <v>2.0762727873830836E-4</v>
      </c>
      <c r="W1347" s="13">
        <f t="shared" si="1692"/>
        <v>6.3080848329721675E-2</v>
      </c>
      <c r="X1347" s="13">
        <f t="shared" si="1693"/>
        <v>1.7050753303523767E-2</v>
      </c>
      <c r="Y1347" s="13">
        <f t="shared" si="1694"/>
        <v>2.3044093089712369E-3</v>
      </c>
      <c r="Z1347" s="13">
        <f t="shared" si="1695"/>
        <v>7.8074228269432993E-4</v>
      </c>
      <c r="AA1347" s="13">
        <f t="shared" si="1696"/>
        <v>9.1232663516392556E-4</v>
      </c>
      <c r="AB1347" s="13">
        <f t="shared" si="1697"/>
        <v>5.3304394271893295E-4</v>
      </c>
      <c r="AC1347" s="13">
        <f t="shared" si="1698"/>
        <v>4.0987660381317741E-6</v>
      </c>
      <c r="AD1347" s="13">
        <f t="shared" si="1699"/>
        <v>1.8428084201273027E-2</v>
      </c>
      <c r="AE1347" s="13">
        <f t="shared" si="1700"/>
        <v>4.9811111596040989E-3</v>
      </c>
      <c r="AF1347" s="13">
        <f t="shared" si="1701"/>
        <v>6.7319717322049377E-4</v>
      </c>
      <c r="AG1347" s="13">
        <f t="shared" si="1702"/>
        <v>6.0655065307166475E-5</v>
      </c>
      <c r="AH1347" s="13">
        <f t="shared" si="1703"/>
        <v>5.2758659753069341E-5</v>
      </c>
      <c r="AI1347" s="13">
        <f t="shared" si="1704"/>
        <v>6.1650472371202261E-5</v>
      </c>
      <c r="AJ1347" s="13">
        <f t="shared" si="1705"/>
        <v>3.6020444429231891E-5</v>
      </c>
      <c r="AK1347" s="13">
        <f t="shared" si="1706"/>
        <v>1.4030413360741187E-5</v>
      </c>
      <c r="AL1347" s="13">
        <f t="shared" si="1707"/>
        <v>5.1784742390092223E-8</v>
      </c>
      <c r="AM1347" s="13">
        <f t="shared" si="1708"/>
        <v>4.3067814884690143E-3</v>
      </c>
      <c r="AN1347" s="13">
        <f t="shared" si="1709"/>
        <v>1.1641230363331745E-3</v>
      </c>
      <c r="AO1347" s="13">
        <f t="shared" si="1710"/>
        <v>1.5733122836042852E-4</v>
      </c>
      <c r="AP1347" s="13">
        <f t="shared" si="1711"/>
        <v>1.4175543675274604E-5</v>
      </c>
      <c r="AQ1347" s="13">
        <f t="shared" si="1712"/>
        <v>9.5791236385668132E-7</v>
      </c>
      <c r="AR1347" s="13">
        <f t="shared" si="1713"/>
        <v>2.8521331462509301E-6</v>
      </c>
      <c r="AS1347" s="13">
        <f t="shared" si="1714"/>
        <v>3.3328245363871963E-6</v>
      </c>
      <c r="AT1347" s="13">
        <f t="shared" si="1715"/>
        <v>1.9472652258442775E-6</v>
      </c>
      <c r="AU1347" s="13">
        <f t="shared" si="1716"/>
        <v>7.5848414628166895E-7</v>
      </c>
      <c r="AV1347" s="13">
        <f t="shared" si="1717"/>
        <v>2.2157929202140384E-7</v>
      </c>
      <c r="AW1347" s="13">
        <f t="shared" si="1718"/>
        <v>4.5434737069172313E-10</v>
      </c>
      <c r="AX1347" s="13">
        <f t="shared" si="1719"/>
        <v>8.3877261226364397E-4</v>
      </c>
      <c r="AY1347" s="13">
        <f t="shared" si="1720"/>
        <v>2.2672023709486295E-4</v>
      </c>
      <c r="AZ1347" s="13">
        <f t="shared" si="1721"/>
        <v>3.064124004337072E-5</v>
      </c>
      <c r="BA1347" s="13">
        <f t="shared" si="1722"/>
        <v>2.7607757279077013E-6</v>
      </c>
      <c r="BB1347" s="13">
        <f t="shared" si="1723"/>
        <v>1.8655941981336289E-7</v>
      </c>
      <c r="BC1347" s="13">
        <f t="shared" si="1724"/>
        <v>1.0085402235110404E-8</v>
      </c>
      <c r="BD1347" s="13">
        <f t="shared" si="1725"/>
        <v>1.2848859823860424E-7</v>
      </c>
      <c r="BE1347" s="13">
        <f t="shared" si="1726"/>
        <v>1.5014374536424299E-7</v>
      </c>
      <c r="BF1347" s="13">
        <f t="shared" si="1727"/>
        <v>8.7724298424284581E-8</v>
      </c>
      <c r="BG1347" s="13">
        <f t="shared" si="1728"/>
        <v>3.4169710789989144E-8</v>
      </c>
      <c r="BH1347" s="13">
        <f t="shared" si="1729"/>
        <v>9.9821471055642291E-9</v>
      </c>
      <c r="BI1347" s="13">
        <f t="shared" si="1730"/>
        <v>2.3329026446736518E-9</v>
      </c>
      <c r="BJ1347" s="14">
        <f t="shared" si="1731"/>
        <v>0.59622532448417653</v>
      </c>
      <c r="BK1347" s="14">
        <f t="shared" si="1732"/>
        <v>0.31848000847227081</v>
      </c>
      <c r="BL1347" s="14">
        <f t="shared" si="1733"/>
        <v>8.4526418464449499E-2</v>
      </c>
      <c r="BM1347" s="14">
        <f t="shared" si="1734"/>
        <v>0.17574984284760004</v>
      </c>
      <c r="BN1347" s="14">
        <f t="shared" si="1735"/>
        <v>0.82403593107324347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1.175</v>
      </c>
      <c r="F1348" s="10">
        <f>VLOOKUP(B1348,home!$B$2:$E$405,3,FALSE)</f>
        <v>0.64</v>
      </c>
      <c r="G1348" s="10">
        <f>VLOOKUP(C1348,away!$B$2:$E$405,4,FALSE)</f>
        <v>1.38</v>
      </c>
      <c r="H1348" s="10">
        <f>VLOOKUP(A1348,away!$A$2:$E$405,3,FALSE)</f>
        <v>0.99375000000000002</v>
      </c>
      <c r="I1348" s="10">
        <f>VLOOKUP(C1348,away!$B$2:$E$405,3,FALSE)</f>
        <v>1.06</v>
      </c>
      <c r="J1348" s="10">
        <f>VLOOKUP(B1348,home!$B$2:$E$405,4,FALSE)</f>
        <v>0.64</v>
      </c>
      <c r="K1348" s="12">
        <f t="shared" si="1680"/>
        <v>1.03776</v>
      </c>
      <c r="L1348" s="12">
        <f t="shared" si="1681"/>
        <v>0.67416000000000009</v>
      </c>
      <c r="M1348" s="13">
        <f t="shared" si="1682"/>
        <v>0.18051886345387055</v>
      </c>
      <c r="N1348" s="13">
        <f t="shared" si="1683"/>
        <v>0.1873352557378887</v>
      </c>
      <c r="O1348" s="13">
        <f t="shared" si="1684"/>
        <v>0.12169859698606139</v>
      </c>
      <c r="P1348" s="13">
        <f t="shared" si="1685"/>
        <v>0.12629393600825506</v>
      </c>
      <c r="Q1348" s="13">
        <f t="shared" si="1686"/>
        <v>9.7204517497275669E-2</v>
      </c>
      <c r="R1348" s="13">
        <f t="shared" si="1687"/>
        <v>4.1022163072061572E-2</v>
      </c>
      <c r="S1348" s="13">
        <f t="shared" si="1688"/>
        <v>2.2089323474680934E-2</v>
      </c>
      <c r="T1348" s="13">
        <f t="shared" si="1689"/>
        <v>6.5531397515963374E-2</v>
      </c>
      <c r="U1348" s="13">
        <f t="shared" si="1690"/>
        <v>4.2571159949662617E-2</v>
      </c>
      <c r="V1348" s="13">
        <f t="shared" si="1691"/>
        <v>1.7171167058239861E-3</v>
      </c>
      <c r="W1348" s="13">
        <f t="shared" si="1692"/>
        <v>3.3624986692657607E-2</v>
      </c>
      <c r="X1348" s="13">
        <f t="shared" si="1693"/>
        <v>2.2668621028722056E-2</v>
      </c>
      <c r="Y1348" s="13">
        <f t="shared" si="1694"/>
        <v>7.6411387763616308E-3</v>
      </c>
      <c r="Z1348" s="13">
        <f t="shared" si="1695"/>
        <v>9.2185004855536799E-3</v>
      </c>
      <c r="AA1348" s="13">
        <f t="shared" si="1696"/>
        <v>9.5665910638881857E-3</v>
      </c>
      <c r="AB1348" s="13">
        <f t="shared" si="1697"/>
        <v>4.9639127712303019E-3</v>
      </c>
      <c r="AC1348" s="13">
        <f t="shared" si="1698"/>
        <v>7.5082675300113623E-5</v>
      </c>
      <c r="AD1348" s="13">
        <f t="shared" si="1699"/>
        <v>8.7236665475430887E-3</v>
      </c>
      <c r="AE1348" s="13">
        <f t="shared" si="1700"/>
        <v>5.8811470396916499E-3</v>
      </c>
      <c r="AF1348" s="13">
        <f t="shared" si="1701"/>
        <v>1.9824170441392615E-3</v>
      </c>
      <c r="AG1348" s="13">
        <f t="shared" si="1702"/>
        <v>4.4548875815897496E-4</v>
      </c>
      <c r="AH1348" s="13">
        <f t="shared" si="1703"/>
        <v>1.5536860718352171E-3</v>
      </c>
      <c r="AI1348" s="13">
        <f t="shared" si="1704"/>
        <v>1.6123532579077147E-3</v>
      </c>
      <c r="AJ1348" s="13">
        <f t="shared" si="1705"/>
        <v>8.3661785846315495E-4</v>
      </c>
      <c r="AK1348" s="13">
        <f t="shared" si="1706"/>
        <v>2.8940284959957458E-4</v>
      </c>
      <c r="AL1348" s="13">
        <f t="shared" si="1707"/>
        <v>2.1011624842418285E-6</v>
      </c>
      <c r="AM1348" s="13">
        <f t="shared" si="1708"/>
        <v>1.8106144392756639E-3</v>
      </c>
      <c r="AN1348" s="13">
        <f t="shared" si="1709"/>
        <v>1.2206438303820817E-3</v>
      </c>
      <c r="AO1348" s="13">
        <f t="shared" si="1710"/>
        <v>4.114546223451921E-4</v>
      </c>
      <c r="AP1348" s="13">
        <f t="shared" si="1711"/>
        <v>9.2462082733411603E-5</v>
      </c>
      <c r="AQ1348" s="13">
        <f t="shared" si="1712"/>
        <v>1.5583559423889191E-5</v>
      </c>
      <c r="AR1348" s="13">
        <f t="shared" si="1713"/>
        <v>2.0948660043768611E-4</v>
      </c>
      <c r="AS1348" s="13">
        <f t="shared" si="1714"/>
        <v>2.1739681447021311E-4</v>
      </c>
      <c r="AT1348" s="13">
        <f t="shared" si="1715"/>
        <v>1.1280285909230417E-4</v>
      </c>
      <c r="AU1348" s="13">
        <f t="shared" si="1716"/>
        <v>3.9020765017209861E-5</v>
      </c>
      <c r="AV1348" s="13">
        <f t="shared" si="1717"/>
        <v>1.0123547276064926E-5</v>
      </c>
      <c r="AW1348" s="13">
        <f t="shared" si="1718"/>
        <v>4.0833541229519045E-8</v>
      </c>
      <c r="AX1348" s="13">
        <f t="shared" si="1719"/>
        <v>3.1316387341711867E-4</v>
      </c>
      <c r="AY1348" s="13">
        <f t="shared" si="1720"/>
        <v>2.1112255690288476E-4</v>
      </c>
      <c r="AZ1348" s="13">
        <f t="shared" si="1721"/>
        <v>7.1165191480824402E-5</v>
      </c>
      <c r="BA1348" s="13">
        <f t="shared" si="1722"/>
        <v>1.5992241829570863E-5</v>
      </c>
      <c r="BB1348" s="13">
        <f t="shared" si="1723"/>
        <v>2.695332437955873E-6</v>
      </c>
      <c r="BC1348" s="13">
        <f t="shared" si="1724"/>
        <v>3.6341706327446652E-7</v>
      </c>
      <c r="BD1348" s="13">
        <f t="shared" si="1725"/>
        <v>2.3537914425178405E-5</v>
      </c>
      <c r="BE1348" s="13">
        <f t="shared" si="1726"/>
        <v>2.4426706073873139E-5</v>
      </c>
      <c r="BF1348" s="13">
        <f t="shared" si="1727"/>
        <v>1.2674529247611293E-5</v>
      </c>
      <c r="BG1348" s="13">
        <f t="shared" si="1728"/>
        <v>4.3843731573336995E-6</v>
      </c>
      <c r="BH1348" s="13">
        <f t="shared" si="1729"/>
        <v>1.1374817719386548E-6</v>
      </c>
      <c r="BI1348" s="13">
        <f t="shared" si="1730"/>
        <v>2.3608661672941178E-7</v>
      </c>
      <c r="BJ1348" s="14">
        <f t="shared" si="1731"/>
        <v>0.43520389778569391</v>
      </c>
      <c r="BK1348" s="14">
        <f t="shared" si="1732"/>
        <v>0.3309075460373177</v>
      </c>
      <c r="BL1348" s="14">
        <f t="shared" si="1733"/>
        <v>0.22476971155829584</v>
      </c>
      <c r="BM1348" s="14">
        <f t="shared" si="1734"/>
        <v>0.24581524138808658</v>
      </c>
      <c r="BN1348" s="14">
        <f t="shared" si="1735"/>
        <v>0.75407333275541288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1.4074074074074101</v>
      </c>
      <c r="F1349" s="10">
        <f>VLOOKUP(B1349,home!$B$2:$E$405,3,FALSE)</f>
        <v>1.1200000000000001</v>
      </c>
      <c r="G1349" s="10">
        <f>VLOOKUP(C1349,away!$B$2:$E$405,4,FALSE)</f>
        <v>1.18</v>
      </c>
      <c r="H1349" s="10">
        <f>VLOOKUP(A1349,away!$A$2:$E$405,3,FALSE)</f>
        <v>1.24074074074074</v>
      </c>
      <c r="I1349" s="10">
        <f>VLOOKUP(C1349,away!$B$2:$E$405,3,FALSE)</f>
        <v>0.71</v>
      </c>
      <c r="J1349" s="10">
        <f>VLOOKUP(B1349,home!$B$2:$E$405,4,FALSE)</f>
        <v>1.1200000000000001</v>
      </c>
      <c r="K1349" s="12">
        <f t="shared" si="1680"/>
        <v>1.8600296296296333</v>
      </c>
      <c r="L1349" s="12">
        <f t="shared" si="1681"/>
        <v>0.98663703703703642</v>
      </c>
      <c r="M1349" s="13">
        <f t="shared" si="1682"/>
        <v>5.8037456992454071E-2</v>
      </c>
      <c r="N1349" s="13">
        <f t="shared" si="1683"/>
        <v>0.10795138963432012</v>
      </c>
      <c r="O1349" s="13">
        <f t="shared" si="1684"/>
        <v>5.7261904604199318E-2</v>
      </c>
      <c r="P1349" s="13">
        <f t="shared" si="1685"/>
        <v>0.10650883921283624</v>
      </c>
      <c r="Q1349" s="13">
        <f t="shared" si="1686"/>
        <v>0.10039639163976435</v>
      </c>
      <c r="R1349" s="13">
        <f t="shared" si="1687"/>
        <v>2.824835794689232E-2</v>
      </c>
      <c r="S1349" s="13">
        <f t="shared" si="1688"/>
        <v>4.8865566387327877E-2</v>
      </c>
      <c r="T1349" s="13">
        <f t="shared" si="1689"/>
        <v>9.9054798376667003E-2</v>
      </c>
      <c r="U1349" s="13">
        <f t="shared" si="1690"/>
        <v>5.2542782769603426E-2</v>
      </c>
      <c r="V1349" s="13">
        <f t="shared" si="1691"/>
        <v>9.9640914354649258E-3</v>
      </c>
      <c r="W1349" s="13">
        <f t="shared" si="1692"/>
        <v>6.2246754385954152E-2</v>
      </c>
      <c r="X1349" s="13">
        <f t="shared" si="1693"/>
        <v>6.1414953312529955E-2</v>
      </c>
      <c r="Y1349" s="13">
        <f t="shared" si="1694"/>
        <v>3.0297133783021235E-2</v>
      </c>
      <c r="Z1349" s="13">
        <f t="shared" si="1695"/>
        <v>9.2902920619611553E-3</v>
      </c>
      <c r="AA1349" s="13">
        <f t="shared" si="1696"/>
        <v>1.7280218503160728E-2</v>
      </c>
      <c r="AB1349" s="13">
        <f t="shared" si="1697"/>
        <v>1.6070859211176597E-2</v>
      </c>
      <c r="AC1349" s="13">
        <f t="shared" si="1698"/>
        <v>1.1428651723359414E-3</v>
      </c>
      <c r="AD1349" s="13">
        <f t="shared" si="1699"/>
        <v>2.8945201876538276E-2</v>
      </c>
      <c r="AE1349" s="13">
        <f t="shared" si="1700"/>
        <v>2.8558408215906592E-2</v>
      </c>
      <c r="AF1349" s="13">
        <f t="shared" si="1701"/>
        <v>1.4088391632318117E-2</v>
      </c>
      <c r="AG1349" s="13">
        <f t="shared" si="1702"/>
        <v>4.6333763255759089E-3</v>
      </c>
      <c r="AH1349" s="13">
        <f t="shared" si="1703"/>
        <v>2.2915365583055132E-3</v>
      </c>
      <c r="AI1349" s="13">
        <f t="shared" si="1704"/>
        <v>4.2623258958277678E-3</v>
      </c>
      <c r="AJ1349" s="13">
        <f t="shared" si="1705"/>
        <v>3.9640262286886599E-3</v>
      </c>
      <c r="AK1349" s="13">
        <f t="shared" si="1706"/>
        <v>2.4577354126633063E-3</v>
      </c>
      <c r="AL1349" s="13">
        <f t="shared" si="1707"/>
        <v>8.3894263594702753E-5</v>
      </c>
      <c r="AM1349" s="13">
        <f t="shared" si="1708"/>
        <v>1.0767786625194491E-2</v>
      </c>
      <c r="AN1349" s="13">
        <f t="shared" si="1709"/>
        <v>1.0623897091328922E-2</v>
      </c>
      <c r="AO1349" s="13">
        <f t="shared" si="1710"/>
        <v>5.240965173987578E-3</v>
      </c>
      <c r="AP1349" s="13">
        <f t="shared" si="1711"/>
        <v>1.7236434501591337E-3</v>
      </c>
      <c r="AQ1349" s="13">
        <f t="shared" si="1712"/>
        <v>4.2515261664332558E-4</v>
      </c>
      <c r="AR1349" s="13">
        <f t="shared" si="1713"/>
        <v>4.5218296802972E-4</v>
      </c>
      <c r="AS1349" s="13">
        <f t="shared" si="1714"/>
        <v>8.4107371854914826E-4</v>
      </c>
      <c r="AT1349" s="13">
        <f t="shared" si="1715"/>
        <v>7.8221101860209555E-4</v>
      </c>
      <c r="AU1349" s="13">
        <f t="shared" si="1716"/>
        <v>4.8497855707422454E-4</v>
      </c>
      <c r="AV1349" s="13">
        <f t="shared" si="1717"/>
        <v>2.2551862147327106E-4</v>
      </c>
      <c r="AW1349" s="13">
        <f t="shared" si="1718"/>
        <v>4.2766828217169316E-6</v>
      </c>
      <c r="AX1349" s="13">
        <f t="shared" si="1719"/>
        <v>3.3380670280652351E-3</v>
      </c>
      <c r="AY1349" s="13">
        <f t="shared" si="1720"/>
        <v>3.2934605620013094E-3</v>
      </c>
      <c r="AZ1349" s="13">
        <f t="shared" si="1721"/>
        <v>1.6247250852456522E-3</v>
      </c>
      <c r="BA1349" s="13">
        <f t="shared" si="1722"/>
        <v>5.3433798136883902E-4</v>
      </c>
      <c r="BB1349" s="13">
        <f t="shared" si="1723"/>
        <v>1.317994106785256E-4</v>
      </c>
      <c r="BC1349" s="13">
        <f t="shared" si="1724"/>
        <v>2.6007636007017614E-5</v>
      </c>
      <c r="BD1349" s="13">
        <f t="shared" si="1725"/>
        <v>7.4356743962575956E-5</v>
      </c>
      <c r="BE1349" s="13">
        <f t="shared" si="1726"/>
        <v>1.3830574693317563E-4</v>
      </c>
      <c r="BF1349" s="13">
        <f t="shared" si="1727"/>
        <v>1.2862639362188225E-4</v>
      </c>
      <c r="BG1349" s="13">
        <f t="shared" si="1728"/>
        <v>7.974963442970167E-5</v>
      </c>
      <c r="BH1349" s="13">
        <f t="shared" si="1729"/>
        <v>3.7084170747844181E-5</v>
      </c>
      <c r="BI1349" s="13">
        <f t="shared" si="1730"/>
        <v>1.3795531276246936E-5</v>
      </c>
      <c r="BJ1349" s="14">
        <f t="shared" si="1731"/>
        <v>0.5753166418432758</v>
      </c>
      <c r="BK1349" s="14">
        <f t="shared" si="1732"/>
        <v>0.22789617402601506</v>
      </c>
      <c r="BL1349" s="14">
        <f t="shared" si="1733"/>
        <v>0.18763763023521751</v>
      </c>
      <c r="BM1349" s="14">
        <f t="shared" si="1734"/>
        <v>0.53844721425682351</v>
      </c>
      <c r="BN1349" s="14">
        <f t="shared" si="1735"/>
        <v>0.45840434003046643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1.4074074074074101</v>
      </c>
      <c r="F1350" s="10">
        <f>VLOOKUP(B1350,home!$B$2:$E$405,3,FALSE)</f>
        <v>0.83</v>
      </c>
      <c r="G1350" s="10">
        <f>VLOOKUP(C1350,away!$B$2:$E$405,4,FALSE)</f>
        <v>0.59</v>
      </c>
      <c r="H1350" s="10">
        <f>VLOOKUP(A1350,away!$A$2:$E$405,3,FALSE)</f>
        <v>1.24074074074074</v>
      </c>
      <c r="I1350" s="10">
        <f>VLOOKUP(C1350,away!$B$2:$E$405,3,FALSE)</f>
        <v>1.42</v>
      </c>
      <c r="J1350" s="10">
        <f>VLOOKUP(B1350,home!$B$2:$E$405,4,FALSE)</f>
        <v>0.83</v>
      </c>
      <c r="K1350" s="12">
        <f t="shared" si="1680"/>
        <v>0.68920740740740871</v>
      </c>
      <c r="L1350" s="12">
        <f t="shared" si="1681"/>
        <v>1.4623370370370359</v>
      </c>
      <c r="M1350" s="13">
        <f t="shared" si="1682"/>
        <v>0.11630439331699875</v>
      </c>
      <c r="N1350" s="13">
        <f t="shared" si="1683"/>
        <v>8.0157849388100263E-2</v>
      </c>
      <c r="O1350" s="13">
        <f t="shared" si="1684"/>
        <v>0.17007622191756996</v>
      </c>
      <c r="P1350" s="13">
        <f t="shared" si="1685"/>
        <v>0.1172177919694555</v>
      </c>
      <c r="Q1350" s="13">
        <f t="shared" si="1686"/>
        <v>2.7622691780063061E-2</v>
      </c>
      <c r="R1350" s="13">
        <f t="shared" si="1687"/>
        <v>0.12435437921469635</v>
      </c>
      <c r="S1350" s="13">
        <f t="shared" si="1688"/>
        <v>2.9534591003679535E-2</v>
      </c>
      <c r="T1350" s="13">
        <f t="shared" si="1689"/>
        <v>4.0393685252644695E-2</v>
      </c>
      <c r="U1350" s="13">
        <f t="shared" si="1690"/>
        <v>8.5705959298318632E-2</v>
      </c>
      <c r="V1350" s="13">
        <f t="shared" si="1691"/>
        <v>3.3073934941432394E-3</v>
      </c>
      <c r="W1350" s="13">
        <f t="shared" si="1692"/>
        <v>6.3459212624504017E-3</v>
      </c>
      <c r="X1350" s="13">
        <f t="shared" si="1693"/>
        <v>9.2798756962020439E-3</v>
      </c>
      <c r="Y1350" s="13">
        <f t="shared" si="1694"/>
        <v>6.7851529648280508E-3</v>
      </c>
      <c r="Z1350" s="13">
        <f t="shared" si="1695"/>
        <v>6.0616004814466384E-2</v>
      </c>
      <c r="AA1350" s="13">
        <f t="shared" si="1696"/>
        <v>4.1776999525573379E-2</v>
      </c>
      <c r="AB1350" s="13">
        <f t="shared" si="1697"/>
        <v>1.4396508766140485E-2</v>
      </c>
      <c r="AC1350" s="13">
        <f t="shared" si="1698"/>
        <v>2.0833551054093616E-4</v>
      </c>
      <c r="AD1350" s="13">
        <f t="shared" si="1699"/>
        <v>1.0934139852262475E-3</v>
      </c>
      <c r="AE1350" s="13">
        <f t="shared" si="1700"/>
        <v>1.5989397674106079E-3</v>
      </c>
      <c r="AF1350" s="13">
        <f t="shared" si="1701"/>
        <v>1.1690944209379582E-3</v>
      </c>
      <c r="AG1350" s="13">
        <f t="shared" si="1702"/>
        <v>5.6987002384364797E-4</v>
      </c>
      <c r="AH1350" s="13">
        <f t="shared" si="1703"/>
        <v>2.2160257219352351E-2</v>
      </c>
      <c r="AI1350" s="13">
        <f t="shared" si="1704"/>
        <v>1.5273013425631147E-2</v>
      </c>
      <c r="AJ1350" s="13">
        <f t="shared" si="1705"/>
        <v>5.2631369931888938E-3</v>
      </c>
      <c r="AK1350" s="13">
        <f t="shared" si="1706"/>
        <v>1.2091310006352475E-3</v>
      </c>
      <c r="AL1350" s="13">
        <f t="shared" si="1707"/>
        <v>8.3988670893547405E-6</v>
      </c>
      <c r="AM1350" s="13">
        <f t="shared" si="1708"/>
        <v>1.5071780359615698E-4</v>
      </c>
      <c r="AN1350" s="13">
        <f t="shared" si="1709"/>
        <v>2.2040022633953407E-4</v>
      </c>
      <c r="AO1350" s="13">
        <f t="shared" si="1710"/>
        <v>1.611497069738232E-4</v>
      </c>
      <c r="AP1350" s="13">
        <f t="shared" si="1711"/>
        <v>7.8551728338495784E-5</v>
      </c>
      <c r="AQ1350" s="13">
        <f t="shared" si="1712"/>
        <v>2.8717275418163502E-5</v>
      </c>
      <c r="AR1350" s="13">
        <f t="shared" si="1713"/>
        <v>6.4811529764252571E-3</v>
      </c>
      <c r="AS1350" s="13">
        <f t="shared" si="1714"/>
        <v>4.4668586398928616E-3</v>
      </c>
      <c r="AT1350" s="13">
        <f t="shared" si="1715"/>
        <v>1.5392960312279715E-3</v>
      </c>
      <c r="AU1350" s="13">
        <f t="shared" si="1716"/>
        <v>3.5363140897171465E-4</v>
      </c>
      <c r="AV1350" s="13">
        <f t="shared" si="1717"/>
        <v>6.0931346638806116E-5</v>
      </c>
      <c r="AW1350" s="13">
        <f t="shared" si="1718"/>
        <v>2.351341039905114E-7</v>
      </c>
      <c r="AX1350" s="13">
        <f t="shared" si="1719"/>
        <v>1.7312637777774392E-5</v>
      </c>
      <c r="AY1350" s="13">
        <f t="shared" si="1720"/>
        <v>2.5316911431246057E-5</v>
      </c>
      <c r="AZ1350" s="13">
        <f t="shared" si="1721"/>
        <v>1.8510928624648715E-5</v>
      </c>
      <c r="BA1350" s="13">
        <f t="shared" si="1722"/>
        <v>9.0230721725909574E-6</v>
      </c>
      <c r="BB1350" s="13">
        <f t="shared" si="1723"/>
        <v>3.2986931564594955E-6</v>
      </c>
      <c r="BC1350" s="13">
        <f t="shared" si="1724"/>
        <v>9.6476023530226468E-7</v>
      </c>
      <c r="BD1350" s="13">
        <f t="shared" si="1725"/>
        <v>1.5796050066882472E-3</v>
      </c>
      <c r="BE1350" s="13">
        <f t="shared" si="1726"/>
        <v>1.0886754713873693E-3</v>
      </c>
      <c r="BF1350" s="13">
        <f t="shared" si="1727"/>
        <v>3.7516159957146365E-4</v>
      </c>
      <c r="BG1350" s="13">
        <f t="shared" si="1728"/>
        <v>8.6188051133154984E-5</v>
      </c>
      <c r="BH1350" s="13">
        <f t="shared" si="1729"/>
        <v>1.4850360817744726E-5</v>
      </c>
      <c r="BI1350" s="13">
        <f t="shared" si="1730"/>
        <v>2.0469957356524821E-6</v>
      </c>
      <c r="BJ1350" s="14">
        <f t="shared" si="1731"/>
        <v>0.17573045828577114</v>
      </c>
      <c r="BK1350" s="14">
        <f t="shared" si="1732"/>
        <v>0.26660622107333859</v>
      </c>
      <c r="BL1350" s="14">
        <f t="shared" si="1733"/>
        <v>0.49626400524959668</v>
      </c>
      <c r="BM1350" s="14">
        <f t="shared" si="1734"/>
        <v>0.36345828005896141</v>
      </c>
      <c r="BN1350" s="14">
        <f t="shared" si="1735"/>
        <v>0.63573332758688395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1.21333333333333</v>
      </c>
      <c r="F1351" s="10">
        <f>VLOOKUP(B1351,home!$B$2:$E$405,3,FALSE)</f>
        <v>1.53</v>
      </c>
      <c r="G1351" s="10">
        <f>VLOOKUP(C1351,away!$B$2:$E$405,4,FALSE)</f>
        <v>0.24</v>
      </c>
      <c r="H1351" s="10">
        <f>VLOOKUP(A1351,away!$A$2:$E$405,3,FALSE)</f>
        <v>1.2533333333333301</v>
      </c>
      <c r="I1351" s="10">
        <f>VLOOKUP(C1351,away!$B$2:$E$405,3,FALSE)</f>
        <v>1.18</v>
      </c>
      <c r="J1351" s="10">
        <f>VLOOKUP(B1351,home!$B$2:$E$405,4,FALSE)</f>
        <v>1.53</v>
      </c>
      <c r="K1351" s="12">
        <f t="shared" si="1680"/>
        <v>0.44553599999999877</v>
      </c>
      <c r="L1351" s="12">
        <f t="shared" si="1681"/>
        <v>2.2627679999999941</v>
      </c>
      <c r="M1351" s="13">
        <f t="shared" si="1682"/>
        <v>6.6649748887095531E-2</v>
      </c>
      <c r="N1351" s="13">
        <f t="shared" si="1683"/>
        <v>2.9694862520160913E-2</v>
      </c>
      <c r="O1351" s="13">
        <f t="shared" si="1684"/>
        <v>0.15081291898975496</v>
      </c>
      <c r="P1351" s="13">
        <f t="shared" si="1685"/>
        <v>6.719258467501929E-2</v>
      </c>
      <c r="Q1351" s="13">
        <f t="shared" si="1686"/>
        <v>6.615065133891187E-3</v>
      </c>
      <c r="R1351" s="13">
        <f t="shared" si="1687"/>
        <v>0.17062732353830454</v>
      </c>
      <c r="S1351" s="13">
        <f t="shared" si="1688"/>
        <v>1.6934960411320411E-2</v>
      </c>
      <c r="T1351" s="13">
        <f t="shared" si="1689"/>
        <v>1.4968357702884653E-2</v>
      </c>
      <c r="U1351" s="13">
        <f t="shared" si="1690"/>
        <v>7.602061521996184E-2</v>
      </c>
      <c r="V1351" s="13">
        <f t="shared" si="1691"/>
        <v>1.8969876612961211E-3</v>
      </c>
      <c r="W1351" s="13">
        <f t="shared" si="1692"/>
        <v>9.8241655316444508E-4</v>
      </c>
      <c r="X1351" s="13">
        <f t="shared" si="1693"/>
        <v>2.2229807391707991E-3</v>
      </c>
      <c r="Y1351" s="13">
        <f t="shared" si="1694"/>
        <v>2.5150448406060094E-3</v>
      </c>
      <c r="Z1351" s="13">
        <f t="shared" si="1695"/>
        <v>0.12869668254270708</v>
      </c>
      <c r="AA1351" s="13">
        <f t="shared" si="1696"/>
        <v>5.7339005153347382E-2</v>
      </c>
      <c r="AB1351" s="13">
        <f t="shared" si="1697"/>
        <v>1.2773295500000852E-2</v>
      </c>
      <c r="AC1351" s="13">
        <f t="shared" si="1698"/>
        <v>1.1952736712015717E-4</v>
      </c>
      <c r="AD1351" s="13">
        <f t="shared" si="1699"/>
        <v>1.0942548535766826E-4</v>
      </c>
      <c r="AE1351" s="13">
        <f t="shared" si="1700"/>
        <v>2.4760448665179965E-4</v>
      </c>
      <c r="AF1351" s="13">
        <f t="shared" si="1701"/>
        <v>2.8013575452605902E-4</v>
      </c>
      <c r="AG1351" s="13">
        <f t="shared" si="1702"/>
        <v>2.1129407366580658E-4</v>
      </c>
      <c r="AH1351" s="13">
        <f t="shared" si="1703"/>
        <v>7.2802683740948879E-2</v>
      </c>
      <c r="AI1351" s="13">
        <f t="shared" si="1704"/>
        <v>3.2436216503207313E-2</v>
      </c>
      <c r="AJ1351" s="13">
        <f t="shared" si="1705"/>
        <v>7.2257510779864653E-3</v>
      </c>
      <c r="AK1351" s="13">
        <f t="shared" si="1706"/>
        <v>1.0731107440939227E-3</v>
      </c>
      <c r="AL1351" s="13">
        <f t="shared" si="1707"/>
        <v>4.8200348060175699E-6</v>
      </c>
      <c r="AM1351" s="13">
        <f t="shared" si="1708"/>
        <v>9.750598608862794E-6</v>
      </c>
      <c r="AN1351" s="13">
        <f t="shared" si="1709"/>
        <v>2.2063342512979186E-5</v>
      </c>
      <c r="AO1351" s="13">
        <f t="shared" si="1710"/>
        <v>2.4962112705704388E-5</v>
      </c>
      <c r="AP1351" s="13">
        <f t="shared" si="1711"/>
        <v>1.8827823280953716E-5</v>
      </c>
      <c r="AQ1351" s="13">
        <f t="shared" si="1712"/>
        <v>1.0650749007449243E-5</v>
      </c>
      <c r="AR1351" s="13">
        <f t="shared" si="1713"/>
        <v>3.2947116616627803E-2</v>
      </c>
      <c r="AS1351" s="13">
        <f t="shared" si="1714"/>
        <v>1.4679126548905843E-2</v>
      </c>
      <c r="AT1351" s="13">
        <f t="shared" si="1715"/>
        <v>3.2700396630466473E-3</v>
      </c>
      <c r="AU1351" s="13">
        <f t="shared" si="1716"/>
        <v>4.8564013043838228E-4</v>
      </c>
      <c r="AV1351" s="13">
        <f t="shared" si="1717"/>
        <v>5.4092540288748626E-5</v>
      </c>
      <c r="AW1351" s="13">
        <f t="shared" si="1718"/>
        <v>1.3498033553005888E-7</v>
      </c>
      <c r="AX1351" s="13">
        <f t="shared" si="1719"/>
        <v>7.2404045029971303E-7</v>
      </c>
      <c r="AY1351" s="13">
        <f t="shared" si="1720"/>
        <v>1.6383355616437766E-6</v>
      </c>
      <c r="AZ1351" s="13">
        <f t="shared" si="1721"/>
        <v>1.8535866410747782E-6</v>
      </c>
      <c r="BA1351" s="13">
        <f t="shared" si="1722"/>
        <v>1.3980788455504942E-6</v>
      </c>
      <c r="BB1351" s="13">
        <f t="shared" si="1723"/>
        <v>7.9088201829714828E-7</v>
      </c>
      <c r="BC1351" s="13">
        <f t="shared" si="1724"/>
        <v>3.5791650455563941E-7</v>
      </c>
      <c r="BD1351" s="13">
        <f t="shared" si="1725"/>
        <v>1.2425280195395582E-2</v>
      </c>
      <c r="BE1351" s="13">
        <f t="shared" si="1726"/>
        <v>5.5359096371357507E-3</v>
      </c>
      <c r="BF1351" s="13">
        <f t="shared" si="1727"/>
        <v>1.2332235180454534E-3</v>
      </c>
      <c r="BG1351" s="13">
        <f t="shared" si="1728"/>
        <v>1.8314849111196585E-4</v>
      </c>
      <c r="BH1351" s="13">
        <f t="shared" si="1729"/>
        <v>2.0399811534015148E-5</v>
      </c>
      <c r="BI1351" s="13">
        <f t="shared" si="1730"/>
        <v>1.8177700863237903E-6</v>
      </c>
      <c r="BJ1351" s="14">
        <f t="shared" si="1731"/>
        <v>5.7940204756216702E-2</v>
      </c>
      <c r="BK1351" s="14">
        <f t="shared" si="1732"/>
        <v>0.15280026737221916</v>
      </c>
      <c r="BL1351" s="14">
        <f t="shared" si="1733"/>
        <v>0.65194671539022264</v>
      </c>
      <c r="BM1351" s="14">
        <f t="shared" si="1734"/>
        <v>0.49978986296191313</v>
      </c>
      <c r="BN1351" s="14">
        <f t="shared" si="1735"/>
        <v>0.49159250374422647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1.3434343434343401</v>
      </c>
      <c r="F1352" s="10">
        <f>VLOOKUP(B1352,home!$B$2:$E$405,3,FALSE)</f>
        <v>0.5</v>
      </c>
      <c r="G1352" s="10">
        <f>VLOOKUP(C1352,away!$B$2:$E$405,4,FALSE)</f>
        <v>0.83</v>
      </c>
      <c r="H1352" s="10">
        <f>VLOOKUP(A1352,away!$A$2:$E$405,3,FALSE)</f>
        <v>0.98989898989898994</v>
      </c>
      <c r="I1352" s="10">
        <f>VLOOKUP(C1352,away!$B$2:$E$405,3,FALSE)</f>
        <v>0.91</v>
      </c>
      <c r="J1352" s="10">
        <f>VLOOKUP(B1352,home!$B$2:$E$405,4,FALSE)</f>
        <v>0.5</v>
      </c>
      <c r="K1352" s="12">
        <f t="shared" si="1680"/>
        <v>0.55752525252525109</v>
      </c>
      <c r="L1352" s="12">
        <f t="shared" si="1681"/>
        <v>0.45040404040404042</v>
      </c>
      <c r="M1352" s="13">
        <f t="shared" si="1682"/>
        <v>0.3649739517811888</v>
      </c>
      <c r="N1352" s="13">
        <f t="shared" si="1683"/>
        <v>0.20348219463194606</v>
      </c>
      <c r="O1352" s="13">
        <f t="shared" si="1684"/>
        <v>0.16438574252447685</v>
      </c>
      <c r="P1352" s="13">
        <f t="shared" si="1685"/>
        <v>9.1649202612509861E-2</v>
      </c>
      <c r="Q1352" s="13">
        <f t="shared" si="1686"/>
        <v>5.6723230973284015E-2</v>
      </c>
      <c r="R1352" s="13">
        <f t="shared" si="1687"/>
        <v>3.702000130892133E-2</v>
      </c>
      <c r="S1352" s="13">
        <f t="shared" si="1688"/>
        <v>5.7535450807628076E-3</v>
      </c>
      <c r="T1352" s="13">
        <f t="shared" si="1689"/>
        <v>2.5548372415138732E-2</v>
      </c>
      <c r="U1352" s="13">
        <f t="shared" si="1690"/>
        <v>2.0639585578241484E-2</v>
      </c>
      <c r="V1352" s="13">
        <f t="shared" si="1691"/>
        <v>1.6053134028807948E-4</v>
      </c>
      <c r="W1352" s="13">
        <f t="shared" si="1692"/>
        <v>1.0541544557476107E-2</v>
      </c>
      <c r="X1352" s="13">
        <f t="shared" si="1693"/>
        <v>4.7479542607864614E-3</v>
      </c>
      <c r="Y1352" s="13">
        <f t="shared" si="1694"/>
        <v>1.0692488913559004E-3</v>
      </c>
      <c r="Z1352" s="13">
        <f t="shared" si="1695"/>
        <v>5.5579860551003444E-3</v>
      </c>
      <c r="AA1352" s="13">
        <f t="shared" si="1696"/>
        <v>3.0987175789016432E-3</v>
      </c>
      <c r="AB1352" s="13">
        <f t="shared" si="1697"/>
        <v>8.638066503407866E-4</v>
      </c>
      <c r="AC1352" s="13">
        <f t="shared" si="1698"/>
        <v>2.5194553713898539E-6</v>
      </c>
      <c r="AD1352" s="13">
        <f t="shared" si="1699"/>
        <v>1.4692943228532629E-3</v>
      </c>
      <c r="AE1352" s="13">
        <f t="shared" si="1700"/>
        <v>6.617760995558283E-4</v>
      </c>
      <c r="AF1352" s="13">
        <f t="shared" si="1701"/>
        <v>1.4903331454138577E-4</v>
      </c>
      <c r="AG1352" s="13">
        <f t="shared" si="1702"/>
        <v>2.2375069008082128E-5</v>
      </c>
      <c r="AH1352" s="13">
        <f t="shared" si="1703"/>
        <v>6.2583484393162708E-4</v>
      </c>
      <c r="AI1352" s="13">
        <f t="shared" si="1704"/>
        <v>3.4891872940208147E-4</v>
      </c>
      <c r="AJ1352" s="13">
        <f t="shared" si="1705"/>
        <v>9.7265501360342617E-5</v>
      </c>
      <c r="AK1352" s="13">
        <f t="shared" si="1706"/>
        <v>1.8075991069306726E-5</v>
      </c>
      <c r="AL1352" s="13">
        <f t="shared" si="1707"/>
        <v>2.5306581434514996E-8</v>
      </c>
      <c r="AM1352" s="13">
        <f t="shared" si="1708"/>
        <v>1.6383373767653664E-4</v>
      </c>
      <c r="AN1352" s="13">
        <f t="shared" si="1709"/>
        <v>7.379137740400777E-5</v>
      </c>
      <c r="AO1352" s="13">
        <f t="shared" si="1710"/>
        <v>1.6617967264872253E-5</v>
      </c>
      <c r="AP1352" s="13">
        <f t="shared" si="1711"/>
        <v>2.4949331998001817E-6</v>
      </c>
      <c r="AQ1352" s="13">
        <f t="shared" si="1712"/>
        <v>2.8093199843204568E-7</v>
      </c>
      <c r="AR1352" s="13">
        <f t="shared" si="1713"/>
        <v>5.6375708466487409E-5</v>
      </c>
      <c r="AS1352" s="13">
        <f t="shared" si="1714"/>
        <v>3.1430881099068322E-5</v>
      </c>
      <c r="AT1352" s="13">
        <f t="shared" si="1715"/>
        <v>8.7617549609246049E-6</v>
      </c>
      <c r="AU1352" s="13">
        <f t="shared" si="1716"/>
        <v>1.6282998823846209E-6</v>
      </c>
      <c r="AV1352" s="13">
        <f t="shared" si="1717"/>
        <v>2.2695457577833056E-7</v>
      </c>
      <c r="AW1352" s="13">
        <f t="shared" si="1718"/>
        <v>1.7652157838196295E-10</v>
      </c>
      <c r="AX1352" s="13">
        <f t="shared" si="1719"/>
        <v>1.5223574328377806E-5</v>
      </c>
      <c r="AY1352" s="13">
        <f t="shared" si="1720"/>
        <v>6.8567593868925898E-6</v>
      </c>
      <c r="AZ1352" s="13">
        <f t="shared" si="1721"/>
        <v>1.5441560659673766E-6</v>
      </c>
      <c r="BA1352" s="13">
        <f t="shared" si="1722"/>
        <v>2.3183137704203814E-7</v>
      </c>
      <c r="BB1352" s="13">
        <f t="shared" si="1723"/>
        <v>2.6104447228041618E-8</v>
      </c>
      <c r="BC1352" s="13">
        <f t="shared" si="1724"/>
        <v>2.3515097008048006E-9</v>
      </c>
      <c r="BD1352" s="13">
        <f t="shared" si="1725"/>
        <v>4.2319744789910297E-6</v>
      </c>
      <c r="BE1352" s="13">
        <f t="shared" si="1726"/>
        <v>2.3594326400798913E-6</v>
      </c>
      <c r="BF1352" s="13">
        <f t="shared" si="1727"/>
        <v>6.5772163923843067E-7</v>
      </c>
      <c r="BG1352" s="13">
        <f t="shared" si="1728"/>
        <v>1.2223214100257608E-7</v>
      </c>
      <c r="BH1352" s="13">
        <f t="shared" si="1729"/>
        <v>1.703687631979083E-8</v>
      </c>
      <c r="BI1352" s="13">
        <f t="shared" si="1730"/>
        <v>1.8996977544865706E-9</v>
      </c>
      <c r="BJ1352" s="14">
        <f t="shared" si="1731"/>
        <v>0.30469592826060465</v>
      </c>
      <c r="BK1352" s="14">
        <f t="shared" si="1732"/>
        <v>0.46254663233608928</v>
      </c>
      <c r="BL1352" s="14">
        <f t="shared" si="1733"/>
        <v>0.22720376260310349</v>
      </c>
      <c r="BM1352" s="14">
        <f t="shared" si="1734"/>
        <v>8.1763128839705546E-2</v>
      </c>
      <c r="BN1352" s="14">
        <f t="shared" si="1735"/>
        <v>0.91823432383232684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1.3434343434343401</v>
      </c>
      <c r="F1353" s="10">
        <f>VLOOKUP(B1353,home!$B$2:$E$405,3,FALSE)</f>
        <v>1.41</v>
      </c>
      <c r="G1353" s="10">
        <f>VLOOKUP(C1353,away!$B$2:$E$405,4,FALSE)</f>
        <v>0.74</v>
      </c>
      <c r="H1353" s="10">
        <f>VLOOKUP(A1353,away!$A$2:$E$405,3,FALSE)</f>
        <v>0.98989898989898994</v>
      </c>
      <c r="I1353" s="10">
        <f>VLOOKUP(C1353,away!$B$2:$E$405,3,FALSE)</f>
        <v>0.83</v>
      </c>
      <c r="J1353" s="10">
        <f>VLOOKUP(B1353,home!$B$2:$E$405,4,FALSE)</f>
        <v>1.41</v>
      </c>
      <c r="K1353" s="12">
        <f t="shared" si="1680"/>
        <v>1.4017393939393903</v>
      </c>
      <c r="L1353" s="12">
        <f t="shared" si="1681"/>
        <v>1.1584787878787877</v>
      </c>
      <c r="M1353" s="13">
        <f t="shared" si="1682"/>
        <v>7.7287875794322836E-2</v>
      </c>
      <c r="N1353" s="13">
        <f t="shared" si="1683"/>
        <v>0.10833746017479697</v>
      </c>
      <c r="O1353" s="13">
        <f t="shared" si="1684"/>
        <v>8.953636466793341E-2</v>
      </c>
      <c r="P1353" s="13">
        <f t="shared" si="1685"/>
        <v>0.12550664954516522</v>
      </c>
      <c r="Q1353" s="13">
        <f t="shared" si="1686"/>
        <v>7.5930442883176394E-2</v>
      </c>
      <c r="R1353" s="13">
        <f t="shared" si="1687"/>
        <v>5.1862989605790319E-2</v>
      </c>
      <c r="S1353" s="13">
        <f t="shared" si="1688"/>
        <v>5.09521025069044E-2</v>
      </c>
      <c r="T1353" s="13">
        <f t="shared" si="1689"/>
        <v>8.7963807434401686E-2</v>
      </c>
      <c r="U1353" s="13">
        <f t="shared" si="1690"/>
        <v>7.269839561790542E-2</v>
      </c>
      <c r="V1353" s="13">
        <f t="shared" si="1691"/>
        <v>9.1933747796803921E-3</v>
      </c>
      <c r="W1353" s="13">
        <f t="shared" si="1692"/>
        <v>3.5478230996204389E-2</v>
      </c>
      <c r="X1353" s="13">
        <f t="shared" si="1693"/>
        <v>4.1100778040566485E-2</v>
      </c>
      <c r="Y1353" s="13">
        <f t="shared" si="1694"/>
        <v>2.3807189762655289E-2</v>
      </c>
      <c r="Z1353" s="13">
        <f t="shared" si="1695"/>
        <v>2.0027391111428709E-2</v>
      </c>
      <c r="AA1353" s="13">
        <f t="shared" si="1696"/>
        <v>2.8073183078721208E-2</v>
      </c>
      <c r="AB1353" s="13">
        <f t="shared" si="1697"/>
        <v>1.9675643317358112E-2</v>
      </c>
      <c r="AC1353" s="13">
        <f t="shared" si="1698"/>
        <v>9.3306166616713199E-4</v>
      </c>
      <c r="AD1353" s="13">
        <f t="shared" si="1699"/>
        <v>1.2432808503665307E-2</v>
      </c>
      <c r="AE1353" s="13">
        <f t="shared" si="1700"/>
        <v>1.4403144925255268E-2</v>
      </c>
      <c r="AF1353" s="13">
        <f t="shared" si="1701"/>
        <v>8.3428689373261193E-3</v>
      </c>
      <c r="AG1353" s="13">
        <f t="shared" si="1702"/>
        <v>3.2216788979817172E-3</v>
      </c>
      <c r="AH1353" s="13">
        <f t="shared" si="1703"/>
        <v>5.8003269447855837E-3</v>
      </c>
      <c r="AI1353" s="13">
        <f t="shared" si="1704"/>
        <v>8.1305467762340586E-3</v>
      </c>
      <c r="AJ1353" s="13">
        <f t="shared" si="1705"/>
        <v>5.6984538552570987E-3</v>
      </c>
      <c r="AK1353" s="13">
        <f t="shared" si="1706"/>
        <v>2.6625824178198891E-3</v>
      </c>
      <c r="AL1353" s="13">
        <f t="shared" si="1707"/>
        <v>6.0607406963185317E-5</v>
      </c>
      <c r="AM1353" s="13">
        <f t="shared" si="1708"/>
        <v>3.4855114913784589E-3</v>
      </c>
      <c r="AN1353" s="13">
        <f t="shared" si="1709"/>
        <v>4.0378911276697021E-3</v>
      </c>
      <c r="AO1353" s="13">
        <f t="shared" si="1710"/>
        <v>2.3389056095846545E-3</v>
      </c>
      <c r="AP1353" s="13">
        <f t="shared" si="1711"/>
        <v>9.0319084518484236E-4</v>
      </c>
      <c r="AQ1353" s="13">
        <f t="shared" si="1712"/>
        <v>2.6158185888823846E-4</v>
      </c>
      <c r="AR1353" s="13">
        <f t="shared" si="1713"/>
        <v>1.343911145659175E-3</v>
      </c>
      <c r="AS1353" s="13">
        <f t="shared" si="1714"/>
        <v>1.8838131948246835E-3</v>
      </c>
      <c r="AT1353" s="13">
        <f t="shared" si="1715"/>
        <v>1.3203075830042895E-3</v>
      </c>
      <c r="AU1353" s="13">
        <f t="shared" si="1716"/>
        <v>6.1690905040467133E-4</v>
      </c>
      <c r="AV1353" s="13">
        <f t="shared" si="1717"/>
        <v>2.1618642960749221E-4</v>
      </c>
      <c r="AW1353" s="13">
        <f t="shared" si="1718"/>
        <v>2.7338744586725832E-6</v>
      </c>
      <c r="AX1353" s="13">
        <f t="shared" si="1719"/>
        <v>8.1429646091560305E-4</v>
      </c>
      <c r="AY1353" s="13">
        <f t="shared" si="1720"/>
        <v>9.4334517701549433E-4</v>
      </c>
      <c r="AZ1353" s="13">
        <f t="shared" si="1721"/>
        <v>5.4642268861010532E-4</v>
      </c>
      <c r="BA1353" s="13">
        <f t="shared" si="1722"/>
        <v>2.1100636465683432E-4</v>
      </c>
      <c r="BB1353" s="13">
        <f t="shared" si="1723"/>
        <v>6.1111599390589711E-5</v>
      </c>
      <c r="BC1353" s="13">
        <f t="shared" si="1724"/>
        <v>1.4159298317468887E-5</v>
      </c>
      <c r="BD1353" s="13">
        <f t="shared" si="1725"/>
        <v>2.5948209250667209E-4</v>
      </c>
      <c r="BE1353" s="13">
        <f t="shared" si="1726"/>
        <v>3.6372627108842729E-4</v>
      </c>
      <c r="BF1353" s="13">
        <f t="shared" si="1727"/>
        <v>2.549247213976633E-4</v>
      </c>
      <c r="BG1353" s="13">
        <f t="shared" si="1728"/>
        <v>1.1911267482404283E-4</v>
      </c>
      <c r="BH1353" s="13">
        <f t="shared" si="1729"/>
        <v>4.1741232154588365E-5</v>
      </c>
      <c r="BI1353" s="13">
        <f t="shared" si="1730"/>
        <v>1.1702065892531209E-5</v>
      </c>
      <c r="BJ1353" s="14">
        <f t="shared" si="1731"/>
        <v>0.42463583307764163</v>
      </c>
      <c r="BK1353" s="14">
        <f t="shared" si="1732"/>
        <v>0.26487701687621867</v>
      </c>
      <c r="BL1353" s="14">
        <f t="shared" si="1733"/>
        <v>0.29057030274316931</v>
      </c>
      <c r="BM1353" s="14">
        <f t="shared" si="1734"/>
        <v>0.47070814983471621</v>
      </c>
      <c r="BN1353" s="14">
        <f t="shared" si="1735"/>
        <v>0.52846178267118515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1.55</v>
      </c>
      <c r="F1354" s="10">
        <f>VLOOKUP(B1354,home!$B$2:$E$405,3,FALSE)</f>
        <v>0.83</v>
      </c>
      <c r="G1354" s="10">
        <f>VLOOKUP(C1354,away!$B$2:$E$405,4,FALSE)</f>
        <v>1.08</v>
      </c>
      <c r="H1354" s="10">
        <f>VLOOKUP(A1354,away!$A$2:$E$405,3,FALSE)</f>
        <v>1.0857142857142901</v>
      </c>
      <c r="I1354" s="10">
        <f>VLOOKUP(C1354,away!$B$2:$E$405,3,FALSE)</f>
        <v>0.65</v>
      </c>
      <c r="J1354" s="10">
        <f>VLOOKUP(B1354,home!$B$2:$E$405,4,FALSE)</f>
        <v>0.83</v>
      </c>
      <c r="K1354" s="12">
        <f t="shared" si="1680"/>
        <v>1.3894200000000001</v>
      </c>
      <c r="L1354" s="12">
        <f t="shared" si="1681"/>
        <v>0.58574285714285956</v>
      </c>
      <c r="M1354" s="13">
        <f t="shared" si="1682"/>
        <v>0.13873871581214894</v>
      </c>
      <c r="N1354" s="13">
        <f t="shared" si="1683"/>
        <v>0.19276634652371599</v>
      </c>
      <c r="O1354" s="13">
        <f t="shared" si="1684"/>
        <v>8.1265211796139339E-2</v>
      </c>
      <c r="P1354" s="13">
        <f t="shared" si="1685"/>
        <v>0.11291151057379192</v>
      </c>
      <c r="Q1354" s="13">
        <f t="shared" si="1686"/>
        <v>0.13391670859349075</v>
      </c>
      <c r="R1354" s="13">
        <f t="shared" si="1687"/>
        <v>2.3800258671895131E-2</v>
      </c>
      <c r="S1354" s="13">
        <f t="shared" si="1688"/>
        <v>2.2973056124646524E-2</v>
      </c>
      <c r="T1354" s="13">
        <f t="shared" si="1689"/>
        <v>7.8440755510718996E-2</v>
      </c>
      <c r="U1354" s="13">
        <f t="shared" si="1690"/>
        <v>3.3068555403904534E-2</v>
      </c>
      <c r="V1354" s="13">
        <f t="shared" si="1691"/>
        <v>2.0773841392321408E-3</v>
      </c>
      <c r="W1354" s="13">
        <f t="shared" si="1692"/>
        <v>6.2022184417989332E-2</v>
      </c>
      <c r="X1354" s="13">
        <f t="shared" si="1693"/>
        <v>3.6329051507234408E-2</v>
      </c>
      <c r="Y1354" s="13">
        <f t="shared" si="1694"/>
        <v>1.0639741213568796E-2</v>
      </c>
      <c r="Z1354" s="13">
        <f t="shared" si="1695"/>
        <v>4.6469438384049919E-3</v>
      </c>
      <c r="AA1354" s="13">
        <f t="shared" si="1696"/>
        <v>6.4565567079566642E-3</v>
      </c>
      <c r="AB1354" s="13">
        <f t="shared" si="1697"/>
        <v>4.4854345105845754E-3</v>
      </c>
      <c r="AC1354" s="13">
        <f t="shared" si="1698"/>
        <v>1.0566651305192026E-4</v>
      </c>
      <c r="AD1354" s="13">
        <f t="shared" si="1699"/>
        <v>2.1543715868510682E-2</v>
      </c>
      <c r="AE1354" s="13">
        <f t="shared" si="1700"/>
        <v>1.2619077686295407E-2</v>
      </c>
      <c r="AF1354" s="13">
        <f t="shared" si="1701"/>
        <v>3.6957673092391885E-3</v>
      </c>
      <c r="AG1354" s="13">
        <f t="shared" si="1702"/>
        <v>7.2158976768298025E-4</v>
      </c>
      <c r="AH1354" s="13">
        <f t="shared" si="1703"/>
        <v>6.8047854022243654E-4</v>
      </c>
      <c r="AI1354" s="13">
        <f t="shared" si="1704"/>
        <v>9.4547049335585781E-4</v>
      </c>
      <c r="AJ1354" s="13">
        <f t="shared" si="1705"/>
        <v>6.5682780643924808E-4</v>
      </c>
      <c r="AK1354" s="13">
        <f t="shared" si="1706"/>
        <v>3.0420323027427346E-4</v>
      </c>
      <c r="AL1354" s="13">
        <f t="shared" si="1707"/>
        <v>3.4398374054181244E-6</v>
      </c>
      <c r="AM1354" s="13">
        <f t="shared" si="1708"/>
        <v>5.9866539404052239E-3</v>
      </c>
      <c r="AN1354" s="13">
        <f t="shared" si="1709"/>
        <v>3.5066397837785136E-3</v>
      </c>
      <c r="AO1354" s="13">
        <f t="shared" si="1710"/>
        <v>1.0269946029606229E-3</v>
      </c>
      <c r="AP1354" s="13">
        <f t="shared" si="1711"/>
        <v>2.0051825100281731E-4</v>
      </c>
      <c r="AQ1354" s="13">
        <f t="shared" si="1712"/>
        <v>2.9363033312919812E-5</v>
      </c>
      <c r="AR1354" s="13">
        <f t="shared" si="1713"/>
        <v>7.9717088874858491E-5</v>
      </c>
      <c r="AS1354" s="13">
        <f t="shared" si="1714"/>
        <v>1.1076051762450588E-4</v>
      </c>
      <c r="AT1354" s="13">
        <f t="shared" si="1715"/>
        <v>7.6946439198920496E-5</v>
      </c>
      <c r="AU1354" s="13">
        <f t="shared" si="1716"/>
        <v>3.563697385058805E-5</v>
      </c>
      <c r="AV1354" s="13">
        <f t="shared" si="1717"/>
        <v>1.237868105187101E-5</v>
      </c>
      <c r="AW1354" s="13">
        <f t="shared" si="1718"/>
        <v>7.7763529031370811E-8</v>
      </c>
      <c r="AX1354" s="13">
        <f t="shared" si="1719"/>
        <v>1.3863294529796377E-3</v>
      </c>
      <c r="AY1354" s="13">
        <f t="shared" si="1720"/>
        <v>8.1203257472959038E-4</v>
      </c>
      <c r="AZ1354" s="13">
        <f t="shared" si="1721"/>
        <v>2.3782114020759143E-4</v>
      </c>
      <c r="BA1354" s="13">
        <f t="shared" si="1722"/>
        <v>4.6434011384722405E-5</v>
      </c>
      <c r="BB1354" s="13">
        <f t="shared" si="1723"/>
        <v>6.7995976242728411E-6</v>
      </c>
      <c r="BC1354" s="13">
        <f t="shared" si="1724"/>
        <v>7.9656314797267511E-7</v>
      </c>
      <c r="BD1354" s="13">
        <f t="shared" si="1725"/>
        <v>7.7822859001118085E-6</v>
      </c>
      <c r="BE1354" s="13">
        <f t="shared" si="1726"/>
        <v>1.0812863675333348E-5</v>
      </c>
      <c r="BF1354" s="13">
        <f t="shared" si="1727"/>
        <v>7.5118045238908316E-6</v>
      </c>
      <c r="BG1354" s="13">
        <f t="shared" si="1728"/>
        <v>3.4790171471948012E-6</v>
      </c>
      <c r="BH1354" s="13">
        <f t="shared" si="1729"/>
        <v>1.2084540011638499E-6</v>
      </c>
      <c r="BI1354" s="13">
        <f t="shared" si="1730"/>
        <v>3.3581003165941536E-7</v>
      </c>
      <c r="BJ1354" s="14">
        <f t="shared" si="1731"/>
        <v>0.56593532134998048</v>
      </c>
      <c r="BK1354" s="14">
        <f t="shared" si="1732"/>
        <v>0.27762180557500649</v>
      </c>
      <c r="BL1354" s="14">
        <f t="shared" si="1733"/>
        <v>0.1520095670966522</v>
      </c>
      <c r="BM1354" s="14">
        <f t="shared" si="1734"/>
        <v>0.31600293107766131</v>
      </c>
      <c r="BN1354" s="14">
        <f t="shared" si="1735"/>
        <v>0.68339875197118205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1.6111111111111101</v>
      </c>
      <c r="F1355" s="10">
        <f>VLOOKUP(B1355,home!$B$2:$E$405,3,FALSE)</f>
        <v>0.39</v>
      </c>
      <c r="G1355" s="10">
        <f>VLOOKUP(C1355,away!$B$2:$E$405,4,FALSE)</f>
        <v>0.85</v>
      </c>
      <c r="H1355" s="10">
        <f>VLOOKUP(A1355,away!$A$2:$E$405,3,FALSE)</f>
        <v>1.4652777777777799</v>
      </c>
      <c r="I1355" s="10">
        <f>VLOOKUP(C1355,away!$B$2:$E$405,3,FALSE)</f>
        <v>1.0900000000000001</v>
      </c>
      <c r="J1355" s="10">
        <f>VLOOKUP(B1355,home!$B$2:$E$405,4,FALSE)</f>
        <v>0.39</v>
      </c>
      <c r="K1355" s="12">
        <f t="shared" si="1680"/>
        <v>0.53408333333333302</v>
      </c>
      <c r="L1355" s="12">
        <f t="shared" si="1681"/>
        <v>0.62288958333333433</v>
      </c>
      <c r="M1355" s="13">
        <f t="shared" si="1682"/>
        <v>0.3144365673998607</v>
      </c>
      <c r="N1355" s="13">
        <f t="shared" si="1683"/>
        <v>0.16793533003880884</v>
      </c>
      <c r="O1355" s="13">
        <f t="shared" si="1684"/>
        <v>0.19585926245246313</v>
      </c>
      <c r="P1355" s="13">
        <f t="shared" si="1685"/>
        <v>0.10460516775481961</v>
      </c>
      <c r="Q1355" s="13">
        <f t="shared" si="1686"/>
        <v>4.4845730425780217E-2</v>
      </c>
      <c r="R1355" s="13">
        <f t="shared" si="1687"/>
        <v>6.0999347190494477E-2</v>
      </c>
      <c r="S1355" s="13">
        <f t="shared" si="1688"/>
        <v>8.6998796064795755E-3</v>
      </c>
      <c r="T1355" s="13">
        <f t="shared" si="1689"/>
        <v>2.7933938339193273E-2</v>
      </c>
      <c r="U1355" s="13">
        <f t="shared" si="1690"/>
        <v>3.2578734678656567E-2</v>
      </c>
      <c r="V1355" s="13">
        <f t="shared" si="1691"/>
        <v>3.2158132992112653E-4</v>
      </c>
      <c r="W1355" s="13">
        <f t="shared" si="1692"/>
        <v>7.9837857305229236E-3</v>
      </c>
      <c r="X1355" s="13">
        <f t="shared" si="1693"/>
        <v>4.9730169671080441E-3</v>
      </c>
      <c r="Y1355" s="13">
        <f t="shared" si="1694"/>
        <v>1.5488202332757659E-3</v>
      </c>
      <c r="Z1355" s="13">
        <f t="shared" si="1695"/>
        <v>1.2665285985030835E-2</v>
      </c>
      <c r="AA1355" s="13">
        <f t="shared" si="1696"/>
        <v>6.7643181565052142E-3</v>
      </c>
      <c r="AB1355" s="13">
        <f t="shared" si="1697"/>
        <v>1.8063547943767454E-3</v>
      </c>
      <c r="AC1355" s="13">
        <f t="shared" si="1698"/>
        <v>6.6863782020857286E-6</v>
      </c>
      <c r="AD1355" s="13">
        <f t="shared" si="1699"/>
        <v>1.0660017238941955E-3</v>
      </c>
      <c r="AE1355" s="13">
        <f t="shared" si="1700"/>
        <v>6.6400136962907138E-4</v>
      </c>
      <c r="AF1355" s="13">
        <f t="shared" si="1701"/>
        <v>2.0679976823050782E-4</v>
      </c>
      <c r="AG1355" s="13">
        <f t="shared" si="1702"/>
        <v>4.2937807155510384E-5</v>
      </c>
      <c r="AH1355" s="13">
        <f t="shared" si="1703"/>
        <v>1.9722686775033435E-3</v>
      </c>
      <c r="AI1355" s="13">
        <f t="shared" si="1704"/>
        <v>1.0533558295099099E-3</v>
      </c>
      <c r="AJ1355" s="13">
        <f t="shared" si="1705"/>
        <v>2.8128989630537535E-4</v>
      </c>
      <c r="AK1355" s="13">
        <f t="shared" si="1706"/>
        <v>5.0077415150587493E-5</v>
      </c>
      <c r="AL1355" s="13">
        <f t="shared" si="1707"/>
        <v>8.8975620015836274E-8</v>
      </c>
      <c r="AM1355" s="13">
        <f t="shared" si="1708"/>
        <v>1.1386675080729829E-4</v>
      </c>
      <c r="AN1355" s="13">
        <f t="shared" si="1709"/>
        <v>7.0926412965878634E-5</v>
      </c>
      <c r="AO1355" s="13">
        <f t="shared" si="1710"/>
        <v>2.2089661909822076E-5</v>
      </c>
      <c r="AP1355" s="13">
        <f t="shared" si="1711"/>
        <v>4.5864734343277671E-6</v>
      </c>
      <c r="AQ1355" s="13">
        <f t="shared" si="1712"/>
        <v>7.1421663161945717E-7</v>
      </c>
      <c r="AR1355" s="13">
        <f t="shared" si="1713"/>
        <v>2.4570112295028886E-4</v>
      </c>
      <c r="AS1355" s="13">
        <f t="shared" si="1714"/>
        <v>1.3122487474903334E-4</v>
      </c>
      <c r="AT1355" s="13">
        <f t="shared" si="1715"/>
        <v>3.504250926110643E-5</v>
      </c>
      <c r="AU1355" s="13">
        <f t="shared" si="1716"/>
        <v>6.2385400515119715E-6</v>
      </c>
      <c r="AV1355" s="13">
        <f t="shared" si="1717"/>
        <v>8.32975066461254E-7</v>
      </c>
      <c r="AW1355" s="13">
        <f t="shared" si="1718"/>
        <v>8.2222109700055016E-10</v>
      </c>
      <c r="AX1355" s="13">
        <f t="shared" si="1719"/>
        <v>1.0135722304499636E-5</v>
      </c>
      <c r="AY1355" s="13">
        <f t="shared" si="1720"/>
        <v>6.3134358430321611E-6</v>
      </c>
      <c r="AZ1355" s="13">
        <f t="shared" si="1721"/>
        <v>1.9662867108340208E-6</v>
      </c>
      <c r="BA1355" s="13">
        <f t="shared" si="1722"/>
        <v>4.0825983667509189E-7</v>
      </c>
      <c r="BB1355" s="13">
        <f t="shared" si="1723"/>
        <v>6.3575199889570762E-8</v>
      </c>
      <c r="BC1355" s="13">
        <f t="shared" si="1724"/>
        <v>7.9200659539096372E-9</v>
      </c>
      <c r="BD1355" s="13">
        <f t="shared" si="1725"/>
        <v>2.5507445016506296E-5</v>
      </c>
      <c r="BE1355" s="13">
        <f t="shared" si="1726"/>
        <v>1.3623101259232395E-5</v>
      </c>
      <c r="BF1355" s="13">
        <f t="shared" si="1727"/>
        <v>3.6379356654341819E-6</v>
      </c>
      <c r="BG1355" s="13">
        <f t="shared" si="1728"/>
        <v>6.476536022157683E-7</v>
      </c>
      <c r="BH1355" s="13">
        <f t="shared" si="1729"/>
        <v>8.6475248679184499E-8</v>
      </c>
      <c r="BI1355" s="13">
        <f t="shared" si="1730"/>
        <v>9.2369978130815565E-9</v>
      </c>
      <c r="BJ1355" s="14">
        <f t="shared" si="1731"/>
        <v>0.2574314411193081</v>
      </c>
      <c r="BK1355" s="14">
        <f t="shared" si="1732"/>
        <v>0.42807628488074606</v>
      </c>
      <c r="BL1355" s="14">
        <f t="shared" si="1733"/>
        <v>0.30182756096083357</v>
      </c>
      <c r="BM1355" s="14">
        <f t="shared" si="1734"/>
        <v>0.11131285507006991</v>
      </c>
      <c r="BN1355" s="14">
        <f t="shared" si="1735"/>
        <v>0.88868140526222705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1.6111111111111101</v>
      </c>
      <c r="F1356" s="10">
        <f>VLOOKUP(B1356,home!$B$2:$E$405,3,FALSE)</f>
        <v>0.97</v>
      </c>
      <c r="G1356" s="10">
        <f>VLOOKUP(C1356,away!$B$2:$E$405,4,FALSE)</f>
        <v>0.83</v>
      </c>
      <c r="H1356" s="10">
        <f>VLOOKUP(A1356,away!$A$2:$E$405,3,FALSE)</f>
        <v>1.4652777777777799</v>
      </c>
      <c r="I1356" s="10">
        <f>VLOOKUP(C1356,away!$B$2:$E$405,3,FALSE)</f>
        <v>0.69</v>
      </c>
      <c r="J1356" s="10">
        <f>VLOOKUP(B1356,home!$B$2:$E$405,4,FALSE)</f>
        <v>0.97</v>
      </c>
      <c r="K1356" s="12">
        <f t="shared" si="1680"/>
        <v>1.2971055555555546</v>
      </c>
      <c r="L1356" s="12">
        <f t="shared" si="1681"/>
        <v>0.98071041666666792</v>
      </c>
      <c r="M1356" s="13">
        <f t="shared" si="1682"/>
        <v>0.10250784238859841</v>
      </c>
      <c r="N1356" s="13">
        <f t="shared" si="1683"/>
        <v>0.13296349185026418</v>
      </c>
      <c r="O1356" s="13">
        <f t="shared" si="1684"/>
        <v>0.10053050882052347</v>
      </c>
      <c r="P1356" s="13">
        <f t="shared" si="1685"/>
        <v>0.13039868149392769</v>
      </c>
      <c r="Q1356" s="13">
        <f t="shared" si="1686"/>
        <v>8.6233841982521708E-2</v>
      </c>
      <c r="R1356" s="13">
        <f t="shared" si="1687"/>
        <v>4.9295658596543841E-2</v>
      </c>
      <c r="S1356" s="13">
        <f t="shared" si="1688"/>
        <v>4.1469549400168802E-2</v>
      </c>
      <c r="T1356" s="13">
        <f t="shared" si="1689"/>
        <v>8.4570427101446466E-2</v>
      </c>
      <c r="U1356" s="13">
        <f t="shared" si="1690"/>
        <v>6.394167263034696E-2</v>
      </c>
      <c r="V1356" s="13">
        <f t="shared" si="1691"/>
        <v>5.8614209821784106E-3</v>
      </c>
      <c r="W1356" s="13">
        <f t="shared" si="1692"/>
        <v>3.7284798504142916E-2</v>
      </c>
      <c r="X1356" s="13">
        <f t="shared" si="1693"/>
        <v>3.6565590276330752E-2</v>
      </c>
      <c r="Y1356" s="13">
        <f t="shared" si="1694"/>
        <v>1.7930127637781495E-2</v>
      </c>
      <c r="Z1356" s="13">
        <f t="shared" si="1695"/>
        <v>1.6114921960691444E-2</v>
      </c>
      <c r="AA1356" s="13">
        <f t="shared" si="1696"/>
        <v>2.0902754802557086E-2</v>
      </c>
      <c r="AB1356" s="13">
        <f t="shared" si="1697"/>
        <v>1.3556539690406176E-2</v>
      </c>
      <c r="AC1356" s="13">
        <f t="shared" si="1698"/>
        <v>4.6601408118331447E-4</v>
      </c>
      <c r="AD1356" s="13">
        <f t="shared" si="1699"/>
        <v>1.2090579819373304E-2</v>
      </c>
      <c r="AE1356" s="13">
        <f t="shared" si="1700"/>
        <v>1.1857357572399198E-2</v>
      </c>
      <c r="AF1356" s="13">
        <f t="shared" si="1701"/>
        <v>5.8143170426966434E-3</v>
      </c>
      <c r="AG1356" s="13">
        <f t="shared" si="1702"/>
        <v>1.9007204298583781E-3</v>
      </c>
      <c r="AH1356" s="13">
        <f t="shared" si="1703"/>
        <v>3.9510179576551351E-3</v>
      </c>
      <c r="AI1356" s="13">
        <f t="shared" si="1704"/>
        <v>5.1248873429742374E-3</v>
      </c>
      <c r="AJ1356" s="13">
        <f t="shared" si="1705"/>
        <v>3.3237599220841147E-3</v>
      </c>
      <c r="AK1356" s="13">
        <f t="shared" si="1706"/>
        <v>1.4370891534227343E-3</v>
      </c>
      <c r="AL1356" s="13">
        <f t="shared" si="1707"/>
        <v>2.3712379590838918E-5</v>
      </c>
      <c r="AM1356" s="13">
        <f t="shared" si="1708"/>
        <v>3.1365516507193937E-3</v>
      </c>
      <c r="AN1356" s="13">
        <f t="shared" si="1709"/>
        <v>3.0760488762735416E-3</v>
      </c>
      <c r="AO1356" s="13">
        <f t="shared" si="1710"/>
        <v>1.50835658756863E-3</v>
      </c>
      <c r="AP1356" s="13">
        <f t="shared" si="1711"/>
        <v>4.9308700582544832E-4</v>
      </c>
      <c r="AQ1356" s="13">
        <f t="shared" si="1712"/>
        <v>1.2089389073399875E-4</v>
      </c>
      <c r="AR1356" s="13">
        <f t="shared" si="1713"/>
        <v>7.7496089350189128E-4</v>
      </c>
      <c r="AS1356" s="13">
        <f t="shared" si="1714"/>
        <v>1.0052060802995999E-3</v>
      </c>
      <c r="AT1356" s="13">
        <f t="shared" si="1715"/>
        <v>6.51929195617417E-4</v>
      </c>
      <c r="AU1356" s="13">
        <f t="shared" si="1716"/>
        <v>2.8187366048807187E-4</v>
      </c>
      <c r="AV1356" s="13">
        <f t="shared" si="1717"/>
        <v>9.1404972745964583E-5</v>
      </c>
      <c r="AW1356" s="13">
        <f t="shared" si="1718"/>
        <v>8.3789335356605336E-7</v>
      </c>
      <c r="AX1356" s="13">
        <f t="shared" si="1719"/>
        <v>6.7807309523917837E-4</v>
      </c>
      <c r="AY1356" s="13">
        <f t="shared" si="1720"/>
        <v>6.6499334776247182E-4</v>
      </c>
      <c r="AZ1356" s="13">
        <f t="shared" si="1721"/>
        <v>3.2608295158234802E-4</v>
      </c>
      <c r="BA1356" s="13">
        <f t="shared" si="1722"/>
        <v>1.0659764910474051E-4</v>
      </c>
      <c r="BB1356" s="13">
        <f t="shared" si="1723"/>
        <v>2.6135356217299323E-5</v>
      </c>
      <c r="BC1356" s="13">
        <f t="shared" si="1724"/>
        <v>5.1262432171198845E-6</v>
      </c>
      <c r="BD1356" s="13">
        <f t="shared" si="1725"/>
        <v>1.2666870346110211E-4</v>
      </c>
      <c r="BE1356" s="13">
        <f t="shared" si="1726"/>
        <v>1.6430267897441471E-4</v>
      </c>
      <c r="BF1356" s="13">
        <f t="shared" si="1727"/>
        <v>1.0655895884518708E-4</v>
      </c>
      <c r="BG1356" s="13">
        <f t="shared" si="1728"/>
        <v>4.6072739170769293E-5</v>
      </c>
      <c r="BH1356" s="13">
        <f t="shared" si="1729"/>
        <v>1.494030148451672E-5</v>
      </c>
      <c r="BI1356" s="13">
        <f t="shared" si="1730"/>
        <v>3.8758296114483034E-6</v>
      </c>
      <c r="BJ1356" s="14">
        <f t="shared" si="1731"/>
        <v>0.43735319887105933</v>
      </c>
      <c r="BK1356" s="14">
        <f t="shared" si="1732"/>
        <v>0.28139221407340986</v>
      </c>
      <c r="BL1356" s="14">
        <f t="shared" si="1733"/>
        <v>0.26533168293071419</v>
      </c>
      <c r="BM1356" s="14">
        <f t="shared" si="1734"/>
        <v>0.39759783724908659</v>
      </c>
      <c r="BN1356" s="14">
        <f t="shared" si="1735"/>
        <v>0.60193002513237936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1.6111111111111101</v>
      </c>
      <c r="F1357" s="10">
        <f>VLOOKUP(B1357,home!$B$2:$E$405,3,FALSE)</f>
        <v>0.7</v>
      </c>
      <c r="G1357" s="10">
        <f>VLOOKUP(C1357,away!$B$2:$E$405,4,FALSE)</f>
        <v>0.7</v>
      </c>
      <c r="H1357" s="10">
        <f>VLOOKUP(A1357,away!$A$2:$E$405,3,FALSE)</f>
        <v>1.4652777777777799</v>
      </c>
      <c r="I1357" s="10">
        <f>VLOOKUP(C1357,away!$B$2:$E$405,3,FALSE)</f>
        <v>0.54</v>
      </c>
      <c r="J1357" s="10">
        <f>VLOOKUP(B1357,home!$B$2:$E$405,4,FALSE)</f>
        <v>0.7</v>
      </c>
      <c r="K1357" s="12">
        <f t="shared" si="1680"/>
        <v>0.78944444444444373</v>
      </c>
      <c r="L1357" s="12">
        <f t="shared" si="1681"/>
        <v>0.55387500000000078</v>
      </c>
      <c r="M1357" s="13">
        <f t="shared" si="1682"/>
        <v>0.260977927436497</v>
      </c>
      <c r="N1357" s="13">
        <f t="shared" si="1683"/>
        <v>0.20602757493736773</v>
      </c>
      <c r="O1357" s="13">
        <f t="shared" si="1684"/>
        <v>0.14454914955888995</v>
      </c>
      <c r="P1357" s="13">
        <f t="shared" si="1685"/>
        <v>0.1141135230684347</v>
      </c>
      <c r="Q1357" s="13">
        <f t="shared" si="1686"/>
        <v>8.1323662218333106E-2</v>
      </c>
      <c r="R1357" s="13">
        <f t="shared" si="1687"/>
        <v>4.0031080105965143E-2</v>
      </c>
      <c r="S1357" s="13">
        <f t="shared" si="1688"/>
        <v>1.2474135528433487E-2</v>
      </c>
      <c r="T1357" s="13">
        <f t="shared" si="1689"/>
        <v>4.5043143411179307E-2</v>
      </c>
      <c r="U1357" s="13">
        <f t="shared" si="1690"/>
        <v>3.1602313794764678E-2</v>
      </c>
      <c r="V1357" s="13">
        <f t="shared" si="1691"/>
        <v>6.0603999322639366E-4</v>
      </c>
      <c r="W1357" s="13">
        <f t="shared" si="1692"/>
        <v>2.1400171113379871E-2</v>
      </c>
      <c r="X1357" s="13">
        <f t="shared" si="1693"/>
        <v>1.1853019775423289E-2</v>
      </c>
      <c r="Y1357" s="13">
        <f t="shared" si="1694"/>
        <v>3.2825456640562917E-3</v>
      </c>
      <c r="Z1357" s="13">
        <f t="shared" si="1695"/>
        <v>7.3907381645638244E-3</v>
      </c>
      <c r="AA1357" s="13">
        <f t="shared" si="1696"/>
        <v>5.8345771843584361E-3</v>
      </c>
      <c r="AB1357" s="13">
        <f t="shared" si="1697"/>
        <v>2.3030372719370354E-3</v>
      </c>
      <c r="AC1357" s="13">
        <f t="shared" si="1698"/>
        <v>1.6562070839367712E-5</v>
      </c>
      <c r="AD1357" s="13">
        <f t="shared" si="1699"/>
        <v>4.2235615489045501E-3</v>
      </c>
      <c r="AE1357" s="13">
        <f t="shared" si="1700"/>
        <v>2.3393251528995105E-3</v>
      </c>
      <c r="AF1357" s="13">
        <f t="shared" si="1701"/>
        <v>6.4784685953110904E-4</v>
      </c>
      <c r="AG1357" s="13">
        <f t="shared" si="1702"/>
        <v>1.1960872644093117E-4</v>
      </c>
      <c r="AH1357" s="13">
        <f t="shared" si="1703"/>
        <v>1.0233862752244485E-3</v>
      </c>
      <c r="AI1357" s="13">
        <f t="shared" si="1704"/>
        <v>8.0790660949663334E-4</v>
      </c>
      <c r="AJ1357" s="13">
        <f t="shared" si="1705"/>
        <v>3.1889869224853185E-4</v>
      </c>
      <c r="AK1357" s="13">
        <f t="shared" si="1706"/>
        <v>8.3917600312067312E-5</v>
      </c>
      <c r="AL1357" s="13">
        <f t="shared" si="1707"/>
        <v>2.8967296527391048E-7</v>
      </c>
      <c r="AM1357" s="13">
        <f t="shared" si="1708"/>
        <v>6.6685344011037351E-4</v>
      </c>
      <c r="AN1357" s="13">
        <f t="shared" si="1709"/>
        <v>3.6935344914113363E-4</v>
      </c>
      <c r="AO1357" s="13">
        <f t="shared" si="1710"/>
        <v>1.0228782082152283E-4</v>
      </c>
      <c r="AP1357" s="13">
        <f t="shared" si="1711"/>
        <v>1.8884888919173676E-5</v>
      </c>
      <c r="AQ1357" s="13">
        <f t="shared" si="1712"/>
        <v>2.6149669625268335E-6</v>
      </c>
      <c r="AR1357" s="13">
        <f t="shared" si="1713"/>
        <v>1.1336561463798848E-4</v>
      </c>
      <c r="AS1357" s="13">
        <f t="shared" si="1714"/>
        <v>8.949585466698971E-5</v>
      </c>
      <c r="AT1357" s="13">
        <f t="shared" si="1715"/>
        <v>3.5326002633831176E-5</v>
      </c>
      <c r="AU1357" s="13">
        <f t="shared" si="1716"/>
        <v>9.2959721745692727E-6</v>
      </c>
      <c r="AV1357" s="13">
        <f t="shared" si="1717"/>
        <v>1.8346633972309614E-6</v>
      </c>
      <c r="AW1357" s="13">
        <f t="shared" si="1718"/>
        <v>3.5183480553084069E-9</v>
      </c>
      <c r="AX1357" s="13">
        <f t="shared" si="1719"/>
        <v>8.774062392563331E-5</v>
      </c>
      <c r="AY1357" s="13">
        <f t="shared" si="1720"/>
        <v>4.8597338076810208E-5</v>
      </c>
      <c r="AZ1357" s="13">
        <f t="shared" si="1721"/>
        <v>1.3458425313646646E-5</v>
      </c>
      <c r="BA1357" s="13">
        <f t="shared" si="1722"/>
        <v>2.4847617735320151E-6</v>
      </c>
      <c r="BB1357" s="13">
        <f t="shared" si="1723"/>
        <v>3.4406185682876169E-7</v>
      </c>
      <c r="BC1357" s="13">
        <f t="shared" si="1724"/>
        <v>3.8113452190206142E-8</v>
      </c>
      <c r="BD1357" s="13">
        <f t="shared" si="1725"/>
        <v>1.0465063301269317E-5</v>
      </c>
      <c r="BE1357" s="13">
        <f t="shared" si="1726"/>
        <v>8.2615860839464935E-6</v>
      </c>
      <c r="BF1357" s="13">
        <f t="shared" si="1727"/>
        <v>3.2610316181355425E-6</v>
      </c>
      <c r="BG1357" s="13">
        <f t="shared" si="1728"/>
        <v>8.5813443136492662E-7</v>
      </c>
      <c r="BH1357" s="13">
        <f t="shared" si="1729"/>
        <v>1.6936236485688323E-7</v>
      </c>
      <c r="BI1357" s="13">
        <f t="shared" si="1730"/>
        <v>2.6740435606847881E-8</v>
      </c>
      <c r="BJ1357" s="14">
        <f t="shared" si="1731"/>
        <v>0.37757311729786913</v>
      </c>
      <c r="BK1357" s="14">
        <f t="shared" si="1732"/>
        <v>0.38823707510847305</v>
      </c>
      <c r="BL1357" s="14">
        <f t="shared" si="1733"/>
        <v>0.22682662711894272</v>
      </c>
      <c r="BM1357" s="14">
        <f t="shared" si="1734"/>
        <v>0.15295604654463221</v>
      </c>
      <c r="BN1357" s="14">
        <f t="shared" si="1735"/>
        <v>0.84702291732548762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1.8034188034187999</v>
      </c>
      <c r="F1358" s="10">
        <f>VLOOKUP(B1358,home!$B$2:$E$405,3,FALSE)</f>
        <v>0.55000000000000004</v>
      </c>
      <c r="G1358" s="10">
        <f>VLOOKUP(C1358,away!$B$2:$E$405,4,FALSE)</f>
        <v>1.2</v>
      </c>
      <c r="H1358" s="10">
        <f>VLOOKUP(A1358,away!$A$2:$E$405,3,FALSE)</f>
        <v>1.23931623931624</v>
      </c>
      <c r="I1358" s="10">
        <f>VLOOKUP(C1358,away!$B$2:$E$405,3,FALSE)</f>
        <v>0.46</v>
      </c>
      <c r="J1358" s="10">
        <f>VLOOKUP(B1358,home!$B$2:$E$405,4,FALSE)</f>
        <v>0.55000000000000004</v>
      </c>
      <c r="K1358" s="12">
        <f t="shared" si="1680"/>
        <v>1.1902564102564079</v>
      </c>
      <c r="L1358" s="12">
        <f t="shared" si="1681"/>
        <v>0.31354700854700873</v>
      </c>
      <c r="M1358" s="13">
        <f t="shared" si="1682"/>
        <v>0.22228311455738889</v>
      </c>
      <c r="N1358" s="13">
        <f t="shared" si="1683"/>
        <v>0.26457390199369163</v>
      </c>
      <c r="O1358" s="13">
        <f t="shared" si="1684"/>
        <v>6.9696205619981341E-2</v>
      </c>
      <c r="P1358" s="13">
        <f t="shared" si="1685"/>
        <v>8.2956355509731489E-2</v>
      </c>
      <c r="Q1358" s="13">
        <f t="shared" si="1686"/>
        <v>0.15745539141727108</v>
      </c>
      <c r="R1358" s="13">
        <f t="shared" si="1687"/>
        <v>1.0926518389611183E-2</v>
      </c>
      <c r="S1358" s="13">
        <f t="shared" si="1688"/>
        <v>7.7398556938973314E-3</v>
      </c>
      <c r="T1358" s="13">
        <f t="shared" si="1689"/>
        <v>4.9369666958483702E-2</v>
      </c>
      <c r="U1358" s="13">
        <f t="shared" si="1690"/>
        <v>1.3005358555019237E-2</v>
      </c>
      <c r="V1358" s="13">
        <f t="shared" si="1691"/>
        <v>3.2094716576773399E-4</v>
      </c>
      <c r="W1358" s="13">
        <f t="shared" si="1692"/>
        <v>6.2470762987946245E-2</v>
      </c>
      <c r="X1358" s="13">
        <f t="shared" si="1693"/>
        <v>1.9587520856519738E-2</v>
      </c>
      <c r="Y1358" s="13">
        <f t="shared" si="1694"/>
        <v>3.0708042847069532E-3</v>
      </c>
      <c r="Z1358" s="13">
        <f t="shared" si="1695"/>
        <v>1.1419923849654886E-3</v>
      </c>
      <c r="AA1358" s="13">
        <f t="shared" si="1696"/>
        <v>1.3592637566691764E-3</v>
      </c>
      <c r="AB1358" s="13">
        <f t="shared" si="1697"/>
        <v>8.0893619980234688E-4</v>
      </c>
      <c r="AC1358" s="13">
        <f t="shared" si="1698"/>
        <v>7.4861194574664085E-6</v>
      </c>
      <c r="AD1358" s="13">
        <f t="shared" si="1699"/>
        <v>1.8589056525002937E-2</v>
      </c>
      <c r="AE1358" s="13">
        <f t="shared" si="1700"/>
        <v>5.8285430651259249E-3</v>
      </c>
      <c r="AF1358" s="13">
        <f t="shared" si="1701"/>
        <v>9.1376112112882346E-4</v>
      </c>
      <c r="AG1358" s="13">
        <f t="shared" si="1702"/>
        <v>9.5502355352167825E-5</v>
      </c>
      <c r="AH1358" s="13">
        <f t="shared" si="1703"/>
        <v>8.9517074022348245E-5</v>
      </c>
      <c r="AI1358" s="13">
        <f t="shared" si="1704"/>
        <v>1.0654827118249739E-4</v>
      </c>
      <c r="AJ1358" s="13">
        <f t="shared" si="1705"/>
        <v>6.3409881388352821E-5</v>
      </c>
      <c r="AK1358" s="13">
        <f t="shared" si="1706"/>
        <v>2.5158005932028484E-5</v>
      </c>
      <c r="AL1358" s="13">
        <f t="shared" si="1707"/>
        <v>1.1175319157075538E-7</v>
      </c>
      <c r="AM1358" s="13">
        <f t="shared" si="1708"/>
        <v>4.4251487379006861E-3</v>
      </c>
      <c r="AN1358" s="13">
        <f t="shared" si="1709"/>
        <v>1.3874921491443316E-3</v>
      </c>
      <c r="AO1358" s="13">
        <f t="shared" si="1710"/>
        <v>2.175220063733326E-4</v>
      </c>
      <c r="AP1358" s="13">
        <f t="shared" si="1711"/>
        <v>2.27344581305006E-5</v>
      </c>
      <c r="AQ1358" s="13">
        <f t="shared" si="1712"/>
        <v>1.7820803344389213E-6</v>
      </c>
      <c r="AR1358" s="13">
        <f t="shared" si="1713"/>
        <v>5.6135621547176898E-6</v>
      </c>
      <c r="AS1358" s="13">
        <f t="shared" si="1714"/>
        <v>6.681578339025505E-6</v>
      </c>
      <c r="AT1358" s="13">
        <f t="shared" si="1715"/>
        <v>3.9763957243277356E-6</v>
      </c>
      <c r="AU1358" s="13">
        <f t="shared" si="1716"/>
        <v>1.577643500199087E-6</v>
      </c>
      <c r="AV1358" s="13">
        <f t="shared" si="1717"/>
        <v>4.6945007230282985E-7</v>
      </c>
      <c r="AW1358" s="13">
        <f t="shared" si="1718"/>
        <v>1.1585122358422205E-9</v>
      </c>
      <c r="AX1358" s="13">
        <f t="shared" si="1719"/>
        <v>8.7784360860405832E-4</v>
      </c>
      <c r="AY1358" s="13">
        <f t="shared" si="1720"/>
        <v>2.7524523744991365E-4</v>
      </c>
      <c r="AZ1358" s="13">
        <f t="shared" si="1721"/>
        <v>4.3151160409615767E-5</v>
      </c>
      <c r="BA1358" s="13">
        <f t="shared" si="1722"/>
        <v>4.5099724205890457E-6</v>
      </c>
      <c r="BB1358" s="13">
        <f t="shared" si="1723"/>
        <v>3.535220902763019E-7</v>
      </c>
      <c r="BC1358" s="13">
        <f t="shared" si="1724"/>
        <v>2.2169158772284012E-8</v>
      </c>
      <c r="BD1358" s="13">
        <f t="shared" si="1725"/>
        <v>2.9335260348407179E-7</v>
      </c>
      <c r="BE1358" s="13">
        <f t="shared" si="1726"/>
        <v>3.4916481676232275E-7</v>
      </c>
      <c r="BF1358" s="13">
        <f t="shared" si="1727"/>
        <v>2.0779783069367942E-7</v>
      </c>
      <c r="BG1358" s="13">
        <f t="shared" si="1728"/>
        <v>8.2444233340175914E-8</v>
      </c>
      <c r="BH1358" s="13">
        <f t="shared" si="1729"/>
        <v>2.4532444305454854E-8</v>
      </c>
      <c r="BI1358" s="13">
        <f t="shared" si="1730"/>
        <v>5.8399798187651843E-9</v>
      </c>
      <c r="BJ1358" s="14">
        <f t="shared" si="1731"/>
        <v>0.58921071666724589</v>
      </c>
      <c r="BK1358" s="14">
        <f t="shared" si="1732"/>
        <v>0.31358311603688444</v>
      </c>
      <c r="BL1358" s="14">
        <f t="shared" si="1733"/>
        <v>9.6100197515307503E-2</v>
      </c>
      <c r="BM1358" s="14">
        <f t="shared" si="1734"/>
        <v>0.19186929103778974</v>
      </c>
      <c r="BN1358" s="14">
        <f t="shared" si="1735"/>
        <v>0.80789148748767559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1.8034188034187999</v>
      </c>
      <c r="F1359" s="10">
        <f>VLOOKUP(B1359,home!$B$2:$E$405,3,FALSE)</f>
        <v>1.29</v>
      </c>
      <c r="G1359" s="10">
        <f>VLOOKUP(C1359,away!$B$2:$E$405,4,FALSE)</f>
        <v>0.74</v>
      </c>
      <c r="H1359" s="10">
        <f>VLOOKUP(A1359,away!$A$2:$E$405,3,FALSE)</f>
        <v>1.23931623931624</v>
      </c>
      <c r="I1359" s="10">
        <f>VLOOKUP(C1359,away!$B$2:$E$405,3,FALSE)</f>
        <v>0.83</v>
      </c>
      <c r="J1359" s="10">
        <f>VLOOKUP(B1359,home!$B$2:$E$405,4,FALSE)</f>
        <v>1.29</v>
      </c>
      <c r="K1359" s="12">
        <f t="shared" si="1680"/>
        <v>1.7215435897435862</v>
      </c>
      <c r="L1359" s="12">
        <f t="shared" si="1681"/>
        <v>1.3269358974358982</v>
      </c>
      <c r="M1359" s="13">
        <f t="shared" si="1682"/>
        <v>4.743098901655269E-2</v>
      </c>
      <c r="N1359" s="13">
        <f t="shared" si="1683"/>
        <v>8.1654515096644717E-2</v>
      </c>
      <c r="O1359" s="13">
        <f t="shared" si="1684"/>
        <v>6.2937881976951576E-2</v>
      </c>
      <c r="P1359" s="13">
        <f t="shared" si="1685"/>
        <v>0.10835030726945936</v>
      </c>
      <c r="Q1359" s="13">
        <f t="shared" si="1686"/>
        <v>7.0285903519124823E-2</v>
      </c>
      <c r="R1359" s="13">
        <f t="shared" si="1687"/>
        <v>4.1757267451900448E-2</v>
      </c>
      <c r="S1359" s="13">
        <f t="shared" si="1688"/>
        <v>6.1878264236116066E-2</v>
      </c>
      <c r="T1359" s="13">
        <f t="shared" si="1689"/>
        <v>9.3264888463242865E-2</v>
      </c>
      <c r="U1359" s="13">
        <f t="shared" si="1690"/>
        <v>7.1886956107027708E-2</v>
      </c>
      <c r="V1359" s="13">
        <f t="shared" si="1691"/>
        <v>1.5705927196772364E-2</v>
      </c>
      <c r="W1359" s="13">
        <f t="shared" si="1692"/>
        <v>4.0333415550895167E-2</v>
      </c>
      <c r="X1359" s="13">
        <f t="shared" si="1693"/>
        <v>5.3519856960682087E-2</v>
      </c>
      <c r="Y1359" s="13">
        <f t="shared" si="1694"/>
        <v>3.5508709713381804E-2</v>
      </c>
      <c r="Z1359" s="13">
        <f t="shared" si="1695"/>
        <v>1.8469739053586121E-2</v>
      </c>
      <c r="AA1359" s="13">
        <f t="shared" si="1696"/>
        <v>3.1796460871937951E-2</v>
      </c>
      <c r="AB1359" s="13">
        <f t="shared" si="1697"/>
        <v>2.7369496695308779E-2</v>
      </c>
      <c r="AC1359" s="13">
        <f t="shared" si="1698"/>
        <v>2.2423921483170029E-3</v>
      </c>
      <c r="AD1359" s="13">
        <f t="shared" si="1699"/>
        <v>1.735893324852697E-2</v>
      </c>
      <c r="AE1359" s="13">
        <f t="shared" si="1700"/>
        <v>2.3034191668663988E-2</v>
      </c>
      <c r="AF1359" s="13">
        <f t="shared" si="1701"/>
        <v>1.5282447896784573E-2</v>
      </c>
      <c r="AG1359" s="13">
        <f t="shared" si="1702"/>
        <v>6.7596095716457322E-3</v>
      </c>
      <c r="AH1359" s="13">
        <f t="shared" si="1703"/>
        <v>6.1270399416192851E-3</v>
      </c>
      <c r="AI1359" s="13">
        <f t="shared" si="1704"/>
        <v>1.0547966335597595E-2</v>
      </c>
      <c r="AJ1359" s="13">
        <f t="shared" si="1705"/>
        <v>9.0793919149395955E-3</v>
      </c>
      <c r="AK1359" s="13">
        <f t="shared" si="1706"/>
        <v>5.2101896499780007E-3</v>
      </c>
      <c r="AL1359" s="13">
        <f t="shared" si="1707"/>
        <v>2.0489885058393314E-4</v>
      </c>
      <c r="AM1359" s="13">
        <f t="shared" si="1708"/>
        <v>5.9768320517576759E-3</v>
      </c>
      <c r="AN1359" s="13">
        <f t="shared" si="1709"/>
        <v>7.9308730024227128E-3</v>
      </c>
      <c r="AO1359" s="13">
        <f t="shared" si="1710"/>
        <v>5.2618800424599601E-3</v>
      </c>
      <c r="AP1359" s="13">
        <f t="shared" si="1711"/>
        <v>2.3273925054472172E-3</v>
      </c>
      <c r="AQ1359" s="13">
        <f t="shared" si="1712"/>
        <v>7.7207516572529622E-4</v>
      </c>
      <c r="AR1359" s="13">
        <f t="shared" si="1713"/>
        <v>1.6260378487116358E-3</v>
      </c>
      <c r="AS1359" s="13">
        <f t="shared" si="1714"/>
        <v>2.7992950351299673E-3</v>
      </c>
      <c r="AT1359" s="13">
        <f t="shared" si="1715"/>
        <v>2.4095542117645221E-3</v>
      </c>
      <c r="AU1359" s="13">
        <f t="shared" si="1716"/>
        <v>1.3827175358009573E-3</v>
      </c>
      <c r="AV1359" s="13">
        <f t="shared" si="1717"/>
        <v>5.9510212754604677E-4</v>
      </c>
      <c r="AW1359" s="13">
        <f t="shared" si="1718"/>
        <v>1.3001845113551575E-5</v>
      </c>
      <c r="AX1359" s="13">
        <f t="shared" si="1719"/>
        <v>1.7148961509462386E-3</v>
      </c>
      <c r="AY1359" s="13">
        <f t="shared" si="1720"/>
        <v>2.2755572630652147E-3</v>
      </c>
      <c r="AZ1359" s="13">
        <f t="shared" si="1721"/>
        <v>1.5097593095161088E-3</v>
      </c>
      <c r="BA1359" s="13">
        <f t="shared" si="1722"/>
        <v>6.6778460809498684E-4</v>
      </c>
      <c r="BB1359" s="13">
        <f t="shared" si="1723"/>
        <v>2.2152684205910009E-4</v>
      </c>
      <c r="BC1359" s="13">
        <f t="shared" si="1724"/>
        <v>5.8790383794766487E-5</v>
      </c>
      <c r="BD1359" s="13">
        <f t="shared" si="1725"/>
        <v>3.5960799867415234E-4</v>
      </c>
      <c r="BE1359" s="13">
        <f t="shared" si="1726"/>
        <v>6.1908084493800697E-4</v>
      </c>
      <c r="BF1359" s="13">
        <f t="shared" si="1727"/>
        <v>5.3288733006803476E-4</v>
      </c>
      <c r="BG1359" s="13">
        <f t="shared" si="1728"/>
        <v>3.0579625571139986E-4</v>
      </c>
      <c r="BH1359" s="13">
        <f t="shared" si="1729"/>
        <v>1.3161039594688782E-4</v>
      </c>
      <c r="BI1359" s="13">
        <f t="shared" si="1730"/>
        <v>4.5314606697195941E-5</v>
      </c>
      <c r="BJ1359" s="14">
        <f t="shared" si="1731"/>
        <v>0.46571983901488206</v>
      </c>
      <c r="BK1359" s="14">
        <f t="shared" si="1732"/>
        <v>0.23808833598086665</v>
      </c>
      <c r="BL1359" s="14">
        <f t="shared" si="1733"/>
        <v>0.27751965513624971</v>
      </c>
      <c r="BM1359" s="14">
        <f t="shared" si="1734"/>
        <v>0.58511814943699947</v>
      </c>
      <c r="BN1359" s="14">
        <f t="shared" si="1735"/>
        <v>0.41241686433063363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1.8034188034187999</v>
      </c>
      <c r="F1360" s="10">
        <f>VLOOKUP(B1360,home!$B$2:$E$405,3,FALSE)</f>
        <v>0.92</v>
      </c>
      <c r="G1360" s="10">
        <f>VLOOKUP(C1360,away!$B$2:$E$405,4,FALSE)</f>
        <v>0.83</v>
      </c>
      <c r="H1360" s="10">
        <f>VLOOKUP(A1360,away!$A$2:$E$405,3,FALSE)</f>
        <v>1.23931623931624</v>
      </c>
      <c r="I1360" s="10">
        <f>VLOOKUP(C1360,away!$B$2:$E$405,3,FALSE)</f>
        <v>0.55000000000000004</v>
      </c>
      <c r="J1360" s="10">
        <f>VLOOKUP(B1360,home!$B$2:$E$405,4,FALSE)</f>
        <v>0.92</v>
      </c>
      <c r="K1360" s="12">
        <f t="shared" si="1680"/>
        <v>1.3770905982905957</v>
      </c>
      <c r="L1360" s="12">
        <f t="shared" si="1681"/>
        <v>0.62709401709401758</v>
      </c>
      <c r="M1360" s="13">
        <f t="shared" si="1682"/>
        <v>0.13477014040567692</v>
      </c>
      <c r="N1360" s="13">
        <f t="shared" si="1683"/>
        <v>0.18559069328296116</v>
      </c>
      <c r="O1360" s="13">
        <f t="shared" si="1684"/>
        <v>8.4513548731320692E-2</v>
      </c>
      <c r="P1360" s="13">
        <f t="shared" si="1685"/>
        <v>0.11638281338607581</v>
      </c>
      <c r="Q1360" s="13">
        <f t="shared" si="1686"/>
        <v>0.12778759942509976</v>
      </c>
      <c r="R1360" s="13">
        <f t="shared" si="1687"/>
        <v>2.6498970386397452E-2</v>
      </c>
      <c r="S1360" s="13">
        <f t="shared" si="1688"/>
        <v>2.5126039067121877E-2</v>
      </c>
      <c r="T1360" s="13">
        <f t="shared" si="1689"/>
        <v>8.0134839058286972E-2</v>
      </c>
      <c r="U1360" s="13">
        <f t="shared" si="1690"/>
        <v>3.6491482983488838E-2</v>
      </c>
      <c r="V1360" s="13">
        <f t="shared" si="1691"/>
        <v>2.4108860934771601E-3</v>
      </c>
      <c r="W1360" s="13">
        <f t="shared" si="1692"/>
        <v>5.8658367248809865E-2</v>
      </c>
      <c r="X1360" s="13">
        <f t="shared" si="1693"/>
        <v>3.6784311154232328E-2</v>
      </c>
      <c r="Y1360" s="13">
        <f t="shared" si="1694"/>
        <v>1.1533610723871915E-2</v>
      </c>
      <c r="Z1360" s="13">
        <f t="shared" si="1695"/>
        <v>5.539115262820464E-3</v>
      </c>
      <c r="AA1360" s="13">
        <f t="shared" si="1696"/>
        <v>7.6278635512780019E-3</v>
      </c>
      <c r="AB1360" s="13">
        <f t="shared" si="1697"/>
        <v>5.252129590754228E-3</v>
      </c>
      <c r="AC1360" s="13">
        <f t="shared" si="1698"/>
        <v>1.301223445469985E-4</v>
      </c>
      <c r="AD1360" s="13">
        <f t="shared" si="1699"/>
        <v>2.0194471512353266E-2</v>
      </c>
      <c r="AE1360" s="13">
        <f t="shared" si="1700"/>
        <v>1.2663832263772309E-2</v>
      </c>
      <c r="AF1360" s="13">
        <f t="shared" si="1701"/>
        <v>3.9707067230469019E-3</v>
      </c>
      <c r="AG1360" s="13">
        <f t="shared" si="1702"/>
        <v>8.3000214321923491E-4</v>
      </c>
      <c r="AH1360" s="13">
        <f t="shared" si="1703"/>
        <v>8.6838651032721719E-4</v>
      </c>
      <c r="AI1360" s="13">
        <f t="shared" si="1704"/>
        <v>1.1958468990539899E-3</v>
      </c>
      <c r="AJ1360" s="13">
        <f t="shared" si="1705"/>
        <v>8.2339476084110656E-4</v>
      </c>
      <c r="AK1360" s="13">
        <f t="shared" si="1706"/>
        <v>3.779630612786738E-4</v>
      </c>
      <c r="AL1360" s="13">
        <f t="shared" si="1707"/>
        <v>4.4947655310550014E-6</v>
      </c>
      <c r="AM1360" s="13">
        <f t="shared" si="1708"/>
        <v>5.5619233714217864E-3</v>
      </c>
      <c r="AN1360" s="13">
        <f t="shared" si="1709"/>
        <v>3.4878488697539893E-3</v>
      </c>
      <c r="AO1360" s="13">
        <f t="shared" si="1710"/>
        <v>1.0936045793754291E-3</v>
      </c>
      <c r="AP1360" s="13">
        <f t="shared" si="1711"/>
        <v>2.2859762959765044E-4</v>
      </c>
      <c r="AQ1360" s="13">
        <f t="shared" si="1712"/>
        <v>3.5838051460640218E-5</v>
      </c>
      <c r="AR1360" s="13">
        <f t="shared" si="1713"/>
        <v>1.0891199703027009E-4</v>
      </c>
      <c r="AS1360" s="13">
        <f t="shared" si="1714"/>
        <v>1.4998168715143819E-4</v>
      </c>
      <c r="AT1360" s="13">
        <f t="shared" si="1715"/>
        <v>1.0326918564600352E-4</v>
      </c>
      <c r="AU1360" s="13">
        <f t="shared" si="1716"/>
        <v>4.740367488207919E-5</v>
      </c>
      <c r="AV1360" s="13">
        <f t="shared" si="1717"/>
        <v>1.6319788751133832E-5</v>
      </c>
      <c r="AW1360" s="13">
        <f t="shared" si="1718"/>
        <v>1.0782009535319741E-7</v>
      </c>
      <c r="AX1360" s="13">
        <f t="shared" si="1719"/>
        <v>1.276545397199612E-3</v>
      </c>
      <c r="AY1360" s="13">
        <f t="shared" si="1720"/>
        <v>8.0051398113278286E-4</v>
      </c>
      <c r="AZ1360" s="13">
        <f t="shared" si="1721"/>
        <v>2.509987640842407E-4</v>
      </c>
      <c r="BA1360" s="13">
        <f t="shared" si="1722"/>
        <v>5.2466607751740049E-5</v>
      </c>
      <c r="BB1360" s="13">
        <f t="shared" si="1723"/>
        <v>8.2253739545836957E-6</v>
      </c>
      <c r="BC1360" s="13">
        <f t="shared" si="1724"/>
        <v>1.0316165590560793E-6</v>
      </c>
      <c r="BD1360" s="13">
        <f t="shared" si="1725"/>
        <v>1.1383010287907295E-5</v>
      </c>
      <c r="BE1360" s="13">
        <f t="shared" si="1726"/>
        <v>1.567543644772226E-5</v>
      </c>
      <c r="BF1360" s="13">
        <f t="shared" si="1727"/>
        <v>1.0793248078130033E-5</v>
      </c>
      <c r="BG1360" s="13">
        <f t="shared" si="1728"/>
        <v>4.9544268178036358E-6</v>
      </c>
      <c r="BH1360" s="13">
        <f t="shared" si="1729"/>
        <v>1.7056736476790454E-6</v>
      </c>
      <c r="BI1360" s="13">
        <f t="shared" si="1730"/>
        <v>4.6977342879416755E-7</v>
      </c>
      <c r="BJ1360" s="14">
        <f t="shared" si="1731"/>
        <v>0.55094602777794532</v>
      </c>
      <c r="BK1360" s="14">
        <f t="shared" si="1732"/>
        <v>0.27962501004356261</v>
      </c>
      <c r="BL1360" s="14">
        <f t="shared" si="1733"/>
        <v>0.16412045437690923</v>
      </c>
      <c r="BM1360" s="14">
        <f t="shared" si="1734"/>
        <v>0.32388643568266817</v>
      </c>
      <c r="BN1360" s="14">
        <f t="shared" si="1735"/>
        <v>0.67554376561753182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1.8034188034187999</v>
      </c>
      <c r="F1361" s="10">
        <f>VLOOKUP(B1361,home!$B$2:$E$405,3,FALSE)</f>
        <v>1.66</v>
      </c>
      <c r="G1361" s="10">
        <f>VLOOKUP(C1361,away!$B$2:$E$405,4,FALSE)</f>
        <v>1.58</v>
      </c>
      <c r="H1361" s="10">
        <f>VLOOKUP(A1361,away!$A$2:$E$405,3,FALSE)</f>
        <v>1.23931623931624</v>
      </c>
      <c r="I1361" s="10">
        <f>VLOOKUP(C1361,away!$B$2:$E$405,3,FALSE)</f>
        <v>0.48</v>
      </c>
      <c r="J1361" s="10">
        <f>VLOOKUP(B1361,home!$B$2:$E$405,4,FALSE)</f>
        <v>1.66</v>
      </c>
      <c r="K1361" s="12">
        <f t="shared" si="1680"/>
        <v>4.7300068376068287</v>
      </c>
      <c r="L1361" s="12">
        <f t="shared" si="1681"/>
        <v>0.98748717948718001</v>
      </c>
      <c r="M1361" s="13">
        <f t="shared" si="1682"/>
        <v>3.2879401086199841E-3</v>
      </c>
      <c r="N1361" s="13">
        <f t="shared" si="1683"/>
        <v>1.5551979195414263E-2</v>
      </c>
      <c r="O1361" s="13">
        <f t="shared" si="1684"/>
        <v>3.2467987041839203E-3</v>
      </c>
      <c r="P1361" s="13">
        <f t="shared" si="1685"/>
        <v>1.5357380071122933E-2</v>
      </c>
      <c r="Q1361" s="13">
        <f t="shared" si="1686"/>
        <v>3.6780483966314323E-2</v>
      </c>
      <c r="R1361" s="13">
        <f t="shared" si="1687"/>
        <v>1.603086047378605E-3</v>
      </c>
      <c r="S1361" s="13">
        <f t="shared" si="1688"/>
        <v>1.793289376155293E-2</v>
      </c>
      <c r="T1361" s="13">
        <f t="shared" si="1689"/>
        <v>3.6320256372069169E-2</v>
      </c>
      <c r="U1361" s="13">
        <f t="shared" si="1690"/>
        <v>7.5826079653729065E-3</v>
      </c>
      <c r="V1361" s="13">
        <f t="shared" si="1691"/>
        <v>9.3068154181335586E-3</v>
      </c>
      <c r="W1361" s="13">
        <f t="shared" si="1692"/>
        <v>5.7990646883718341E-2</v>
      </c>
      <c r="X1361" s="13">
        <f t="shared" si="1693"/>
        <v>5.7265020327840047E-2</v>
      </c>
      <c r="Y1361" s="13">
        <f t="shared" si="1694"/>
        <v>2.8274236703407396E-2</v>
      </c>
      <c r="Z1361" s="13">
        <f t="shared" si="1695"/>
        <v>5.2767563980038359E-4</v>
      </c>
      <c r="AA1361" s="13">
        <f t="shared" si="1696"/>
        <v>2.4959093842943725E-3</v>
      </c>
      <c r="AB1361" s="13">
        <f t="shared" si="1697"/>
        <v>5.9028342268797173E-3</v>
      </c>
      <c r="AC1361" s="13">
        <f t="shared" si="1698"/>
        <v>2.7169043707135432E-3</v>
      </c>
      <c r="AD1361" s="13">
        <f t="shared" si="1699"/>
        <v>6.857403906930773E-2</v>
      </c>
      <c r="AE1361" s="13">
        <f t="shared" si="1700"/>
        <v>6.7715984426594378E-2</v>
      </c>
      <c r="AF1361" s="13">
        <f t="shared" si="1701"/>
        <v>3.3434333233807741E-2</v>
      </c>
      <c r="AG1361" s="13">
        <f t="shared" si="1702"/>
        <v>1.10053251410291E-2</v>
      </c>
      <c r="AH1361" s="13">
        <f t="shared" si="1703"/>
        <v>1.3026823230764345E-4</v>
      </c>
      <c r="AI1361" s="13">
        <f t="shared" si="1704"/>
        <v>6.1616962953810824E-4</v>
      </c>
      <c r="AJ1361" s="13">
        <f t="shared" si="1705"/>
        <v>1.4572432804204598E-3</v>
      </c>
      <c r="AK1361" s="13">
        <f t="shared" si="1706"/>
        <v>2.2975902268151265E-3</v>
      </c>
      <c r="AL1361" s="13">
        <f t="shared" si="1707"/>
        <v>5.0760697165442735E-4</v>
      </c>
      <c r="AM1361" s="13">
        <f t="shared" si="1708"/>
        <v>6.4871134736028666E-2</v>
      </c>
      <c r="AN1361" s="13">
        <f t="shared" si="1709"/>
        <v>6.4059413870613771E-2</v>
      </c>
      <c r="AO1361" s="13">
        <f t="shared" si="1710"/>
        <v>3.1628924961347164E-2</v>
      </c>
      <c r="AP1361" s="13">
        <f t="shared" si="1711"/>
        <v>1.0411052633430793E-2</v>
      </c>
      <c r="AQ1361" s="13">
        <f t="shared" si="1712"/>
        <v>2.5701952501197872E-3</v>
      </c>
      <c r="AR1361" s="13">
        <f t="shared" si="1713"/>
        <v>2.5727641859651122E-5</v>
      </c>
      <c r="AS1361" s="13">
        <f t="shared" si="1714"/>
        <v>1.2169192191164948E-4</v>
      </c>
      <c r="AT1361" s="13">
        <f t="shared" si="1715"/>
        <v>2.8780181136180925E-4</v>
      </c>
      <c r="AU1361" s="13">
        <f t="shared" si="1716"/>
        <v>4.5376817853899604E-4</v>
      </c>
      <c r="AV1361" s="13">
        <f t="shared" si="1717"/>
        <v>5.3658164679446191E-4</v>
      </c>
      <c r="AW1361" s="13">
        <f t="shared" si="1718"/>
        <v>6.5859482202949358E-5</v>
      </c>
      <c r="AX1361" s="13">
        <f t="shared" si="1719"/>
        <v>5.1140151810788244E-2</v>
      </c>
      <c r="AY1361" s="13">
        <f t="shared" si="1720"/>
        <v>5.0500244270181474E-2</v>
      </c>
      <c r="AZ1361" s="13">
        <f t="shared" si="1721"/>
        <v>2.4934171888887566E-2</v>
      </c>
      <c r="BA1361" s="13">
        <f t="shared" si="1722"/>
        <v>8.2073916904687062E-3</v>
      </c>
      <c r="BB1361" s="13">
        <f t="shared" si="1723"/>
        <v>2.0261735178418645E-3</v>
      </c>
      <c r="BC1361" s="13">
        <f t="shared" si="1724"/>
        <v>4.0016407445705619E-4</v>
      </c>
      <c r="BD1361" s="13">
        <f t="shared" si="1725"/>
        <v>4.2342860824738645E-6</v>
      </c>
      <c r="BE1361" s="13">
        <f t="shared" si="1726"/>
        <v>2.0028202122484811E-5</v>
      </c>
      <c r="BF1361" s="13">
        <f t="shared" si="1727"/>
        <v>4.7366766492162391E-5</v>
      </c>
      <c r="BG1361" s="13">
        <f t="shared" si="1728"/>
        <v>7.4681709794418023E-5</v>
      </c>
      <c r="BH1361" s="13">
        <f t="shared" si="1729"/>
        <v>8.831124949294154E-5</v>
      </c>
      <c r="BI1361" s="13">
        <f t="shared" si="1730"/>
        <v>8.3542562787843205E-5</v>
      </c>
      <c r="BJ1361" s="14">
        <f t="shared" si="1731"/>
        <v>0.72366132402366756</v>
      </c>
      <c r="BK1361" s="14">
        <f t="shared" si="1732"/>
        <v>9.9609784971978838E-2</v>
      </c>
      <c r="BL1361" s="14">
        <f t="shared" si="1733"/>
        <v>2.7076243674429748E-2</v>
      </c>
      <c r="BM1361" s="14">
        <f t="shared" si="1734"/>
        <v>0.72461297542886405</v>
      </c>
      <c r="BN1361" s="14">
        <f t="shared" si="1735"/>
        <v>7.5827668093034026E-2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1.8034188034187999</v>
      </c>
      <c r="F1362" s="10">
        <f>VLOOKUP(B1362,home!$B$2:$E$405,3,FALSE)</f>
        <v>0.79</v>
      </c>
      <c r="G1362" s="10">
        <f>VLOOKUP(C1362,away!$B$2:$E$405,4,FALSE)</f>
        <v>0.65</v>
      </c>
      <c r="H1362" s="10">
        <f>VLOOKUP(A1362,away!$A$2:$E$405,3,FALSE)</f>
        <v>1.23931623931624</v>
      </c>
      <c r="I1362" s="10">
        <f>VLOOKUP(C1362,away!$B$2:$E$405,3,FALSE)</f>
        <v>0.37</v>
      </c>
      <c r="J1362" s="10">
        <f>VLOOKUP(B1362,home!$B$2:$E$405,4,FALSE)</f>
        <v>0.79</v>
      </c>
      <c r="K1362" s="12">
        <f t="shared" si="1680"/>
        <v>0.92605555555555374</v>
      </c>
      <c r="L1362" s="12">
        <f t="shared" si="1681"/>
        <v>0.36225213675213697</v>
      </c>
      <c r="M1362" s="13">
        <f t="shared" si="1682"/>
        <v>0.27573702035062303</v>
      </c>
      <c r="N1362" s="13">
        <f t="shared" si="1683"/>
        <v>0.25534779956802922</v>
      </c>
      <c r="O1362" s="13">
        <f t="shared" si="1684"/>
        <v>9.9886324803680676E-2</v>
      </c>
      <c r="P1362" s="13">
        <f t="shared" si="1685"/>
        <v>9.2500286008474999E-2</v>
      </c>
      <c r="Q1362" s="13">
        <f t="shared" si="1686"/>
        <v>0.11823312419442976</v>
      </c>
      <c r="R1362" s="13">
        <f t="shared" si="1687"/>
        <v>1.809201729622565E-2</v>
      </c>
      <c r="S1362" s="13">
        <f t="shared" si="1688"/>
        <v>7.7576660732476257E-3</v>
      </c>
      <c r="T1362" s="13">
        <f t="shared" si="1689"/>
        <v>4.2830201874312968E-2</v>
      </c>
      <c r="U1362" s="13">
        <f t="shared" si="1690"/>
        <v>1.6754213128376931E-2</v>
      </c>
      <c r="V1362" s="13">
        <f t="shared" si="1691"/>
        <v>2.8915890366245685E-4</v>
      </c>
      <c r="W1362" s="13">
        <f t="shared" si="1692"/>
        <v>3.6496813836980474E-2</v>
      </c>
      <c r="X1362" s="13">
        <f t="shared" si="1693"/>
        <v>1.3221048797091135E-2</v>
      </c>
      <c r="Y1362" s="13">
        <f t="shared" si="1694"/>
        <v>2.3946765884252669E-3</v>
      </c>
      <c r="Z1362" s="13">
        <f t="shared" si="1695"/>
        <v>2.184623974571454E-3</v>
      </c>
      <c r="AA1362" s="13">
        <f t="shared" si="1696"/>
        <v>2.0230831684517497E-3</v>
      </c>
      <c r="AB1362" s="13">
        <f t="shared" si="1697"/>
        <v>9.3674370374783743E-4</v>
      </c>
      <c r="AC1362" s="13">
        <f t="shared" si="1698"/>
        <v>6.0626791373223304E-6</v>
      </c>
      <c r="AD1362" s="13">
        <f t="shared" si="1699"/>
        <v>8.4495193034531419E-3</v>
      </c>
      <c r="AE1362" s="13">
        <f t="shared" si="1700"/>
        <v>3.0608564222043286E-3</v>
      </c>
      <c r="AF1362" s="13">
        <f t="shared" si="1701"/>
        <v>5.5440088961750957E-4</v>
      </c>
      <c r="AG1362" s="13">
        <f t="shared" si="1702"/>
        <v>6.6944302293742828E-5</v>
      </c>
      <c r="AH1362" s="13">
        <f t="shared" si="1703"/>
        <v>1.9784617569711382E-4</v>
      </c>
      <c r="AI1362" s="13">
        <f t="shared" si="1704"/>
        <v>1.8321655014973245E-4</v>
      </c>
      <c r="AJ1362" s="13">
        <f t="shared" si="1705"/>
        <v>8.4834352067941228E-5</v>
      </c>
      <c r="AK1362" s="13">
        <f t="shared" si="1706"/>
        <v>2.6187107678157581E-5</v>
      </c>
      <c r="AL1362" s="13">
        <f t="shared" si="1707"/>
        <v>8.1352812686062442E-8</v>
      </c>
      <c r="AM1362" s="13">
        <f t="shared" si="1708"/>
        <v>1.5649448585473356E-3</v>
      </c>
      <c r="AN1362" s="13">
        <f t="shared" si="1709"/>
        <v>5.6690461890804311E-4</v>
      </c>
      <c r="AO1362" s="13">
        <f t="shared" si="1710"/>
        <v>1.0268120476704726E-4</v>
      </c>
      <c r="AP1362" s="13">
        <f t="shared" si="1711"/>
        <v>1.2398828610382193E-5</v>
      </c>
      <c r="AQ1362" s="13">
        <f t="shared" si="1712"/>
        <v>1.1228755393336198E-6</v>
      </c>
      <c r="AR1362" s="13">
        <f t="shared" si="1713"/>
        <v>1.4334039978903648E-5</v>
      </c>
      <c r="AS1362" s="13">
        <f t="shared" si="1714"/>
        <v>1.3274117356019136E-5</v>
      </c>
      <c r="AT1362" s="13">
        <f t="shared" si="1715"/>
        <v>6.1462850613189594E-6</v>
      </c>
      <c r="AU1362" s="13">
        <f t="shared" si="1716"/>
        <v>1.8972671423541763E-6</v>
      </c>
      <c r="AV1362" s="13">
        <f t="shared" si="1717"/>
        <v>4.3924369438752357E-7</v>
      </c>
      <c r="AW1362" s="13">
        <f t="shared" si="1718"/>
        <v>7.5808528957186364E-10</v>
      </c>
      <c r="AX1362" s="13">
        <f t="shared" si="1719"/>
        <v>2.4153764673264327E-4</v>
      </c>
      <c r="AY1362" s="13">
        <f t="shared" si="1720"/>
        <v>8.749752863498284E-5</v>
      </c>
      <c r="AZ1362" s="13">
        <f t="shared" si="1721"/>
        <v>1.5848083354276912E-5</v>
      </c>
      <c r="BA1362" s="13">
        <f t="shared" si="1722"/>
        <v>1.913667352837595E-6</v>
      </c>
      <c r="BB1362" s="13">
        <f t="shared" si="1723"/>
        <v>1.7330752189955613E-7</v>
      </c>
      <c r="BC1362" s="13">
        <f t="shared" si="1724"/>
        <v>1.2556204024666402E-8</v>
      </c>
      <c r="BD1362" s="13">
        <f t="shared" si="1725"/>
        <v>8.6542276844139957E-7</v>
      </c>
      <c r="BE1362" s="13">
        <f t="shared" si="1726"/>
        <v>8.0142956261942561E-7</v>
      </c>
      <c r="BF1362" s="13">
        <f t="shared" si="1727"/>
        <v>3.7108414942508833E-7</v>
      </c>
      <c r="BG1362" s="13">
        <f t="shared" si="1728"/>
        <v>1.1454817938457009E-7</v>
      </c>
      <c r="BH1362" s="13">
        <f t="shared" si="1729"/>
        <v>2.6519494474463814E-8</v>
      </c>
      <c r="BI1362" s="13">
        <f t="shared" si="1730"/>
        <v>4.9117050377204077E-9</v>
      </c>
      <c r="BJ1362" s="14">
        <f t="shared" si="1731"/>
        <v>0.48325042095301035</v>
      </c>
      <c r="BK1362" s="14">
        <f t="shared" si="1732"/>
        <v>0.37637777289659308</v>
      </c>
      <c r="BL1362" s="14">
        <f t="shared" si="1733"/>
        <v>0.13822274115516822</v>
      </c>
      <c r="BM1362" s="14">
        <f t="shared" si="1734"/>
        <v>0.14015148998733007</v>
      </c>
      <c r="BN1362" s="14">
        <f t="shared" si="1735"/>
        <v>0.85979657222146333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1.8034188034187999</v>
      </c>
      <c r="F1363" s="10">
        <f>VLOOKUP(B1363,home!$B$2:$E$405,3,FALSE)</f>
        <v>1.1100000000000001</v>
      </c>
      <c r="G1363" s="10">
        <f>VLOOKUP(C1363,away!$B$2:$E$405,4,FALSE)</f>
        <v>0.92</v>
      </c>
      <c r="H1363" s="10">
        <f>VLOOKUP(A1363,away!$A$2:$E$405,3,FALSE)</f>
        <v>1.23931623931624</v>
      </c>
      <c r="I1363" s="10">
        <f>VLOOKUP(C1363,away!$B$2:$E$405,3,FALSE)</f>
        <v>1.1100000000000001</v>
      </c>
      <c r="J1363" s="10">
        <f>VLOOKUP(B1363,home!$B$2:$E$405,4,FALSE)</f>
        <v>1.1100000000000001</v>
      </c>
      <c r="K1363" s="12">
        <f t="shared" si="1680"/>
        <v>1.8416512820512787</v>
      </c>
      <c r="L1363" s="12">
        <f t="shared" si="1681"/>
        <v>1.5269615384615396</v>
      </c>
      <c r="M1363" s="13">
        <f t="shared" si="1682"/>
        <v>3.4437375045692838E-2</v>
      </c>
      <c r="N1363" s="13">
        <f t="shared" si="1683"/>
        <v>6.3421635903380916E-2</v>
      </c>
      <c r="O1363" s="13">
        <f t="shared" si="1684"/>
        <v>5.2584547180348162E-2</v>
      </c>
      <c r="P1363" s="13">
        <f t="shared" si="1685"/>
        <v>9.6842398730774146E-2</v>
      </c>
      <c r="Q1363" s="13">
        <f t="shared" si="1686"/>
        <v>5.8400268535625452E-2</v>
      </c>
      <c r="R1363" s="13">
        <f t="shared" si="1687"/>
        <v>4.0147290530903934E-2</v>
      </c>
      <c r="S1363" s="13">
        <f t="shared" si="1688"/>
        <v>6.8083370026653905E-2</v>
      </c>
      <c r="T1363" s="13">
        <f t="shared" si="1689"/>
        <v>8.9174963889725678E-2</v>
      </c>
      <c r="U1363" s="13">
        <f t="shared" si="1690"/>
        <v>7.3937309077124383E-2</v>
      </c>
      <c r="V1363" s="13">
        <f t="shared" si="1691"/>
        <v>2.1273259256219069E-2</v>
      </c>
      <c r="W1363" s="13">
        <f t="shared" si="1692"/>
        <v>3.585097647359118E-2</v>
      </c>
      <c r="X1363" s="13">
        <f t="shared" si="1693"/>
        <v>5.474306219146325E-2</v>
      </c>
      <c r="Y1363" s="13">
        <f t="shared" si="1694"/>
        <v>4.1795275231986243E-2</v>
      </c>
      <c r="Z1363" s="13">
        <f t="shared" si="1695"/>
        <v>2.0434456171377159E-2</v>
      </c>
      <c r="AA1363" s="13">
        <f t="shared" si="1696"/>
        <v>3.7633142406037406E-2</v>
      </c>
      <c r="AB1363" s="13">
        <f t="shared" si="1697"/>
        <v>3.4653562479848576E-2</v>
      </c>
      <c r="AC1363" s="13">
        <f t="shared" si="1698"/>
        <v>3.7389490569120186E-3</v>
      </c>
      <c r="AD1363" s="13">
        <f t="shared" si="1699"/>
        <v>1.6506249196344858E-2</v>
      </c>
      <c r="AE1363" s="13">
        <f t="shared" si="1700"/>
        <v>2.5204407667080295E-2</v>
      </c>
      <c r="AF1363" s="13">
        <f t="shared" si="1701"/>
        <v>1.9243080553668381E-2</v>
      </c>
      <c r="AG1363" s="13">
        <f t="shared" si="1702"/>
        <v>9.794481295656271E-3</v>
      </c>
      <c r="AH1363" s="13">
        <f t="shared" si="1703"/>
        <v>7.8006571582677443E-3</v>
      </c>
      <c r="AI1363" s="13">
        <f t="shared" si="1704"/>
        <v>1.4366090256366275E-2</v>
      </c>
      <c r="AJ1363" s="13">
        <f t="shared" si="1705"/>
        <v>1.322866426935067E-2</v>
      </c>
      <c r="AK1363" s="13">
        <f t="shared" si="1706"/>
        <v>8.1208621704918649E-3</v>
      </c>
      <c r="AL1363" s="13">
        <f t="shared" si="1707"/>
        <v>4.2057653340080874E-4</v>
      </c>
      <c r="AM1363" s="13">
        <f t="shared" si="1708"/>
        <v>6.0797509988612785E-3</v>
      </c>
      <c r="AN1363" s="13">
        <f t="shared" si="1709"/>
        <v>9.2835459386842994E-3</v>
      </c>
      <c r="AO1363" s="13">
        <f t="shared" si="1710"/>
        <v>7.0878087944558788E-3</v>
      </c>
      <c r="AP1363" s="13">
        <f t="shared" si="1711"/>
        <v>3.6076038070345273E-3</v>
      </c>
      <c r="AQ1363" s="13">
        <f t="shared" si="1712"/>
        <v>1.3771680648372875E-3</v>
      </c>
      <c r="AR1363" s="13">
        <f t="shared" si="1713"/>
        <v>2.3822606910799049E-3</v>
      </c>
      <c r="AS1363" s="13">
        <f t="shared" si="1714"/>
        <v>4.3872934559076714E-3</v>
      </c>
      <c r="AT1363" s="13">
        <f t="shared" si="1715"/>
        <v>4.0399323089037754E-3</v>
      </c>
      <c r="AU1363" s="13">
        <f t="shared" si="1716"/>
        <v>2.4800488386976728E-3</v>
      </c>
      <c r="AV1363" s="13">
        <f t="shared" si="1717"/>
        <v>1.1418462808343386E-3</v>
      </c>
      <c r="AW1363" s="13">
        <f t="shared" si="1718"/>
        <v>3.2853226965023285E-5</v>
      </c>
      <c r="AX1363" s="13">
        <f t="shared" si="1719"/>
        <v>1.8661302036009028E-3</v>
      </c>
      <c r="AY1363" s="13">
        <f t="shared" si="1720"/>
        <v>2.8495090466599802E-3</v>
      </c>
      <c r="AZ1363" s="13">
        <f t="shared" si="1721"/>
        <v>2.175545358874E-3</v>
      </c>
      <c r="BA1363" s="13">
        <f t="shared" si="1722"/>
        <v>1.1073246960597019E-3</v>
      </c>
      <c r="BB1363" s="13">
        <f t="shared" si="1723"/>
        <v>4.2271055536794485E-4</v>
      </c>
      <c r="BC1363" s="13">
        <f t="shared" si="1724"/>
        <v>1.2909255198971365E-4</v>
      </c>
      <c r="BD1363" s="13">
        <f t="shared" si="1725"/>
        <v>6.0627007497797121E-4</v>
      </c>
      <c r="BE1363" s="13">
        <f t="shared" si="1726"/>
        <v>1.1165380608525054E-3</v>
      </c>
      <c r="BF1363" s="13">
        <f t="shared" si="1727"/>
        <v>1.0281368756140329E-3</v>
      </c>
      <c r="BG1363" s="13">
        <f t="shared" si="1728"/>
        <v>6.3115653169959311E-4</v>
      </c>
      <c r="BH1363" s="13">
        <f t="shared" si="1729"/>
        <v>2.9059255894489856E-4</v>
      </c>
      <c r="BI1363" s="13">
        <f t="shared" si="1730"/>
        <v>1.0703403174708682E-4</v>
      </c>
      <c r="BJ1363" s="14">
        <f t="shared" si="1731"/>
        <v>0.45012059095494794</v>
      </c>
      <c r="BK1363" s="14">
        <f t="shared" si="1732"/>
        <v>0.22764543769631276</v>
      </c>
      <c r="BL1363" s="14">
        <f t="shared" si="1733"/>
        <v>0.30068323523799845</v>
      </c>
      <c r="BM1363" s="14">
        <f t="shared" si="1734"/>
        <v>0.65023354831421598</v>
      </c>
      <c r="BN1363" s="14">
        <f t="shared" si="1735"/>
        <v>0.34583351592672545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1.5777777777777799</v>
      </c>
      <c r="F1364" s="10">
        <f>VLOOKUP(B1364,home!$B$2:$E$405,3,FALSE)</f>
        <v>0.36</v>
      </c>
      <c r="G1364" s="10">
        <f>VLOOKUP(C1364,away!$B$2:$E$405,4,FALSE)</f>
        <v>0.79</v>
      </c>
      <c r="H1364" s="10">
        <f>VLOOKUP(A1364,away!$A$2:$E$405,3,FALSE)</f>
        <v>1.31111111111111</v>
      </c>
      <c r="I1364" s="10">
        <f>VLOOKUP(C1364,away!$B$2:$E$405,3,FALSE)</f>
        <v>0.63</v>
      </c>
      <c r="J1364" s="10">
        <f>VLOOKUP(B1364,home!$B$2:$E$405,4,FALSE)</f>
        <v>0.36</v>
      </c>
      <c r="K1364" s="12">
        <f t="shared" si="1680"/>
        <v>0.44872000000000062</v>
      </c>
      <c r="L1364" s="12">
        <f t="shared" si="1681"/>
        <v>0.29735999999999974</v>
      </c>
      <c r="M1364" s="13">
        <f t="shared" si="1682"/>
        <v>0.47422186366137631</v>
      </c>
      <c r="N1364" s="13">
        <f t="shared" si="1683"/>
        <v>0.21279283466213306</v>
      </c>
      <c r="O1364" s="13">
        <f t="shared" si="1684"/>
        <v>0.14101461337834675</v>
      </c>
      <c r="P1364" s="13">
        <f t="shared" si="1685"/>
        <v>6.3276077315131837E-2</v>
      </c>
      <c r="Q1364" s="13">
        <f t="shared" si="1686"/>
        <v>4.7742200384796235E-2</v>
      </c>
      <c r="R1364" s="13">
        <f t="shared" si="1687"/>
        <v>2.0966052717092572E-2</v>
      </c>
      <c r="S1364" s="13">
        <f t="shared" si="1688"/>
        <v>2.1107535666309686E-3</v>
      </c>
      <c r="T1364" s="13">
        <f t="shared" si="1689"/>
        <v>1.4196620706422997E-2</v>
      </c>
      <c r="U1364" s="13">
        <f t="shared" si="1690"/>
        <v>9.4078871752137916E-3</v>
      </c>
      <c r="V1364" s="13">
        <f t="shared" si="1691"/>
        <v>3.1293417727432147E-5</v>
      </c>
      <c r="W1364" s="13">
        <f t="shared" si="1692"/>
        <v>7.1409600522219308E-3</v>
      </c>
      <c r="X1364" s="13">
        <f t="shared" si="1693"/>
        <v>2.1234358811287116E-3</v>
      </c>
      <c r="Y1364" s="13">
        <f t="shared" si="1694"/>
        <v>3.1571244680621648E-4</v>
      </c>
      <c r="Z1364" s="13">
        <f t="shared" si="1695"/>
        <v>2.0781551453182136E-3</v>
      </c>
      <c r="AA1364" s="13">
        <f t="shared" si="1696"/>
        <v>9.3250977680718996E-4</v>
      </c>
      <c r="AB1364" s="13">
        <f t="shared" si="1697"/>
        <v>2.0921789352446141E-4</v>
      </c>
      <c r="AC1364" s="13">
        <f t="shared" si="1698"/>
        <v>2.6097024295331273E-7</v>
      </c>
      <c r="AD1364" s="13">
        <f t="shared" si="1699"/>
        <v>8.010728986582573E-4</v>
      </c>
      <c r="AE1364" s="13">
        <f t="shared" si="1700"/>
        <v>2.382070371450192E-4</v>
      </c>
      <c r="AF1364" s="13">
        <f t="shared" si="1701"/>
        <v>3.541662228272142E-5</v>
      </c>
      <c r="AG1364" s="13">
        <f t="shared" si="1702"/>
        <v>3.5104956006633431E-6</v>
      </c>
      <c r="AH1364" s="13">
        <f t="shared" si="1703"/>
        <v>1.5449005350295588E-4</v>
      </c>
      <c r="AI1364" s="13">
        <f t="shared" si="1704"/>
        <v>6.9322776807846453E-5</v>
      </c>
      <c r="AJ1364" s="13">
        <f t="shared" si="1705"/>
        <v>1.5553258204608449E-5</v>
      </c>
      <c r="AK1364" s="13">
        <f t="shared" si="1706"/>
        <v>2.3263526738573041E-6</v>
      </c>
      <c r="AL1364" s="13">
        <f t="shared" si="1707"/>
        <v>1.3928647778967858E-9</v>
      </c>
      <c r="AM1364" s="13">
        <f t="shared" si="1708"/>
        <v>7.1891486217186772E-5</v>
      </c>
      <c r="AN1364" s="13">
        <f t="shared" si="1709"/>
        <v>2.137765234154264E-5</v>
      </c>
      <c r="AO1364" s="13">
        <f t="shared" si="1710"/>
        <v>3.1784293501405565E-6</v>
      </c>
      <c r="AP1364" s="13">
        <f t="shared" si="1711"/>
        <v>3.1504591718593158E-7</v>
      </c>
      <c r="AQ1364" s="13">
        <f t="shared" si="1712"/>
        <v>2.3420513483602137E-8</v>
      </c>
      <c r="AR1364" s="13">
        <f t="shared" si="1713"/>
        <v>9.1878324619277876E-6</v>
      </c>
      <c r="AS1364" s="13">
        <f t="shared" si="1714"/>
        <v>4.1227641823162427E-6</v>
      </c>
      <c r="AT1364" s="13">
        <f t="shared" si="1715"/>
        <v>9.2498337194447336E-7</v>
      </c>
      <c r="AU1364" s="13">
        <f t="shared" si="1716"/>
        <v>1.3835284621964154E-7</v>
      </c>
      <c r="AV1364" s="13">
        <f t="shared" si="1717"/>
        <v>1.5520422288919409E-8</v>
      </c>
      <c r="AW1364" s="13">
        <f t="shared" si="1718"/>
        <v>5.162551898718599E-12</v>
      </c>
      <c r="AX1364" s="13">
        <f t="shared" si="1719"/>
        <v>5.3765246158960111E-6</v>
      </c>
      <c r="AY1364" s="13">
        <f t="shared" si="1720"/>
        <v>1.5987633597828365E-6</v>
      </c>
      <c r="AZ1364" s="13">
        <f t="shared" si="1721"/>
        <v>2.3770413633251188E-7</v>
      </c>
      <c r="BA1364" s="13">
        <f t="shared" si="1722"/>
        <v>2.3561233993278549E-8</v>
      </c>
      <c r="BB1364" s="13">
        <f t="shared" si="1723"/>
        <v>1.7515421350603261E-9</v>
      </c>
      <c r="BC1364" s="13">
        <f t="shared" si="1724"/>
        <v>1.0416771385630768E-10</v>
      </c>
      <c r="BD1364" s="13">
        <f t="shared" si="1725"/>
        <v>4.5534897681314036E-7</v>
      </c>
      <c r="BE1364" s="13">
        <f t="shared" si="1726"/>
        <v>2.0432419287559263E-7</v>
      </c>
      <c r="BF1364" s="13">
        <f t="shared" si="1727"/>
        <v>4.5842175913568015E-8</v>
      </c>
      <c r="BG1364" s="13">
        <f t="shared" si="1728"/>
        <v>6.8567670586454213E-9</v>
      </c>
      <c r="BH1364" s="13">
        <f t="shared" si="1729"/>
        <v>7.6919212863884451E-10</v>
      </c>
      <c r="BI1364" s="13">
        <f t="shared" si="1730"/>
        <v>6.9030378392564582E-11</v>
      </c>
      <c r="BJ1364" s="14">
        <f t="shared" si="1731"/>
        <v>0.2854939956305913</v>
      </c>
      <c r="BK1364" s="14">
        <f t="shared" si="1732"/>
        <v>0.53964184908733415</v>
      </c>
      <c r="BL1364" s="14">
        <f t="shared" si="1733"/>
        <v>0.17278707604579388</v>
      </c>
      <c r="BM1364" s="14">
        <f t="shared" si="1734"/>
        <v>3.9985835031963395E-2</v>
      </c>
      <c r="BN1364" s="14">
        <f t="shared" si="1735"/>
        <v>0.96001364211887685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1.5777777777777799</v>
      </c>
      <c r="F1365" s="10">
        <f>VLOOKUP(B1365,home!$B$2:$E$405,3,FALSE)</f>
        <v>1.19</v>
      </c>
      <c r="G1365" s="10">
        <f>VLOOKUP(C1365,away!$B$2:$E$405,4,FALSE)</f>
        <v>1.1100000000000001</v>
      </c>
      <c r="H1365" s="10">
        <f>VLOOKUP(A1365,away!$A$2:$E$405,3,FALSE)</f>
        <v>1.31111111111111</v>
      </c>
      <c r="I1365" s="10">
        <f>VLOOKUP(C1365,away!$B$2:$E$405,3,FALSE)</f>
        <v>0.95</v>
      </c>
      <c r="J1365" s="10">
        <f>VLOOKUP(B1365,home!$B$2:$E$405,4,FALSE)</f>
        <v>1.19</v>
      </c>
      <c r="K1365" s="12">
        <f t="shared" si="1680"/>
        <v>2.0840866666666695</v>
      </c>
      <c r="L1365" s="12">
        <f t="shared" si="1681"/>
        <v>1.4822111111111096</v>
      </c>
      <c r="M1365" s="13">
        <f t="shared" si="1682"/>
        <v>2.8260286104218067E-2</v>
      </c>
      <c r="N1365" s="13">
        <f t="shared" si="1683"/>
        <v>5.8896885465986232E-2</v>
      </c>
      <c r="O1365" s="13">
        <f t="shared" si="1684"/>
        <v>4.1887710066850915E-2</v>
      </c>
      <c r="P1365" s="13">
        <f t="shared" si="1685"/>
        <v>8.7297618047523229E-2</v>
      </c>
      <c r="Q1365" s="13">
        <f t="shared" si="1686"/>
        <v>6.1373106853927946E-2</v>
      </c>
      <c r="R1365" s="13">
        <f t="shared" si="1687"/>
        <v>3.1043214640043556E-2</v>
      </c>
      <c r="S1365" s="13">
        <f t="shared" si="1688"/>
        <v>6.741681673592273E-2</v>
      </c>
      <c r="T1365" s="13">
        <f t="shared" si="1689"/>
        <v>9.0967900902301405E-2</v>
      </c>
      <c r="U1365" s="13">
        <f t="shared" si="1690"/>
        <v>6.4696749721786323E-2</v>
      </c>
      <c r="V1365" s="13">
        <f t="shared" si="1691"/>
        <v>2.3139372237730778E-2</v>
      </c>
      <c r="W1365" s="13">
        <f t="shared" si="1692"/>
        <v>4.263562456206E-2</v>
      </c>
      <c r="X1365" s="13">
        <f t="shared" si="1693"/>
        <v>6.3194996455047073E-2</v>
      </c>
      <c r="Y1365" s="13">
        <f t="shared" si="1694"/>
        <v>4.6834162956148978E-2</v>
      </c>
      <c r="Z1365" s="13">
        <f t="shared" si="1695"/>
        <v>1.5337532554693206E-2</v>
      </c>
      <c r="AA1365" s="13">
        <f t="shared" si="1696"/>
        <v>3.1964747096802089E-2</v>
      </c>
      <c r="AB1365" s="13">
        <f t="shared" si="1697"/>
        <v>3.3308651613908689E-2</v>
      </c>
      <c r="AC1365" s="13">
        <f t="shared" si="1698"/>
        <v>4.4674266389667363E-3</v>
      </c>
      <c r="AD1365" s="13">
        <f t="shared" si="1699"/>
        <v>2.2214084168698807E-2</v>
      </c>
      <c r="AE1365" s="13">
        <f t="shared" si="1700"/>
        <v>3.2925962378002771E-2</v>
      </c>
      <c r="AF1365" s="13">
        <f t="shared" si="1701"/>
        <v>2.4401613640351039E-2</v>
      </c>
      <c r="AG1365" s="13">
        <f t="shared" si="1702"/>
        <v>1.2056114288922904E-2</v>
      </c>
      <c r="AH1365" s="13">
        <f t="shared" si="1703"/>
        <v>5.6833652923986584E-3</v>
      </c>
      <c r="AI1365" s="13">
        <f t="shared" si="1704"/>
        <v>1.1844625827684162E-2</v>
      </c>
      <c r="AJ1365" s="13">
        <f t="shared" si="1705"/>
        <v>1.2342613379566115E-2</v>
      </c>
      <c r="AK1365" s="13">
        <f t="shared" si="1706"/>
        <v>8.5743586587251255E-3</v>
      </c>
      <c r="AL1365" s="13">
        <f t="shared" si="1707"/>
        <v>5.5200531650051227E-4</v>
      </c>
      <c r="AM1365" s="13">
        <f t="shared" si="1708"/>
        <v>9.2592153256392615E-3</v>
      </c>
      <c r="AN1365" s="13">
        <f t="shared" si="1709"/>
        <v>1.3724111835832786E-2</v>
      </c>
      <c r="AO1365" s="13">
        <f t="shared" si="1710"/>
        <v>1.0171015526601422E-2</v>
      </c>
      <c r="AP1365" s="13">
        <f t="shared" si="1711"/>
        <v>5.0251974082707465E-3</v>
      </c>
      <c r="AQ1365" s="13">
        <f t="shared" si="1712"/>
        <v>1.8621008585164129E-3</v>
      </c>
      <c r="AR1365" s="13">
        <f t="shared" si="1713"/>
        <v>1.6847894369793049E-3</v>
      </c>
      <c r="AS1365" s="13">
        <f t="shared" si="1714"/>
        <v>3.5112472017494144E-3</v>
      </c>
      <c r="AT1365" s="13">
        <f t="shared" si="1715"/>
        <v>3.6588717382683047E-3</v>
      </c>
      <c r="AU1365" s="13">
        <f t="shared" si="1716"/>
        <v>2.5418019349228243E-3</v>
      </c>
      <c r="AV1365" s="13">
        <f t="shared" si="1717"/>
        <v>1.3243338804700502E-3</v>
      </c>
      <c r="AW1365" s="13">
        <f t="shared" si="1718"/>
        <v>4.7365987872673005E-5</v>
      </c>
      <c r="AX1365" s="13">
        <f t="shared" si="1719"/>
        <v>3.2161678673267441E-3</v>
      </c>
      <c r="AY1365" s="13">
        <f t="shared" si="1720"/>
        <v>4.7670397481502213E-3</v>
      </c>
      <c r="AZ1365" s="13">
        <f t="shared" si="1721"/>
        <v>3.5328796409082818E-3</v>
      </c>
      <c r="BA1365" s="13">
        <f t="shared" si="1722"/>
        <v>1.7454911526574939E-3</v>
      </c>
      <c r="BB1365" s="13">
        <f t="shared" si="1723"/>
        <v>6.4679659520376891E-4</v>
      </c>
      <c r="BC1365" s="13">
        <f t="shared" si="1724"/>
        <v>1.9173782000797202E-4</v>
      </c>
      <c r="BD1365" s="13">
        <f t="shared" si="1725"/>
        <v>4.1620227056222585E-4</v>
      </c>
      <c r="BE1365" s="13">
        <f t="shared" si="1726"/>
        <v>8.6740160271512852E-4</v>
      </c>
      <c r="BF1365" s="13">
        <f t="shared" si="1727"/>
        <v>9.0387005743194969E-4</v>
      </c>
      <c r="BG1365" s="13">
        <f t="shared" si="1728"/>
        <v>6.279145116977209E-4</v>
      </c>
      <c r="BH1365" s="13">
        <f t="shared" si="1729"/>
        <v>3.2715706540893327E-4</v>
      </c>
      <c r="BI1365" s="13">
        <f t="shared" si="1730"/>
        <v>1.3636473558491059E-4</v>
      </c>
      <c r="BJ1365" s="14">
        <f t="shared" si="1731"/>
        <v>0.50964220545056227</v>
      </c>
      <c r="BK1365" s="14">
        <f t="shared" si="1732"/>
        <v>0.21590056482901226</v>
      </c>
      <c r="BL1365" s="14">
        <f t="shared" si="1733"/>
        <v>0.25734599073355646</v>
      </c>
      <c r="BM1365" s="14">
        <f t="shared" si="1734"/>
        <v>0.68474779862899671</v>
      </c>
      <c r="BN1365" s="14">
        <f t="shared" si="1735"/>
        <v>0.30875882117854997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1.5777777777777799</v>
      </c>
      <c r="F1366" s="10">
        <f>VLOOKUP(B1366,home!$B$2:$E$405,3,FALSE)</f>
        <v>0.87</v>
      </c>
      <c r="G1366" s="10">
        <f>VLOOKUP(C1366,away!$B$2:$E$405,4,FALSE)</f>
        <v>1.0900000000000001</v>
      </c>
      <c r="H1366" s="10">
        <f>VLOOKUP(A1366,away!$A$2:$E$405,3,FALSE)</f>
        <v>1.31111111111111</v>
      </c>
      <c r="I1366" s="10">
        <f>VLOOKUP(C1366,away!$B$2:$E$405,3,FALSE)</f>
        <v>0.81</v>
      </c>
      <c r="J1366" s="10">
        <f>VLOOKUP(B1366,home!$B$2:$E$405,4,FALSE)</f>
        <v>0.87</v>
      </c>
      <c r="K1366" s="12">
        <f t="shared" si="1680"/>
        <v>1.4962066666666687</v>
      </c>
      <c r="L1366" s="12">
        <f t="shared" si="1681"/>
        <v>0.92393999999999932</v>
      </c>
      <c r="M1366" s="13">
        <f t="shared" si="1682"/>
        <v>8.8908576578513476E-2</v>
      </c>
      <c r="N1366" s="13">
        <f t="shared" si="1683"/>
        <v>0.13302560500061592</v>
      </c>
      <c r="O1366" s="13">
        <f t="shared" si="1684"/>
        <v>8.2146190243951672E-2</v>
      </c>
      <c r="P1366" s="13">
        <f t="shared" si="1685"/>
        <v>0.12290767748426897</v>
      </c>
      <c r="Q1366" s="13">
        <f t="shared" si="1686"/>
        <v>9.9516898519644251E-2</v>
      </c>
      <c r="R1366" s="13">
        <f t="shared" si="1687"/>
        <v>3.7949075506998324E-2</v>
      </c>
      <c r="S1366" s="13">
        <f t="shared" si="1688"/>
        <v>4.2477052737530316E-2</v>
      </c>
      <c r="T1366" s="13">
        <f t="shared" si="1689"/>
        <v>9.1947643218240033E-2</v>
      </c>
      <c r="U1366" s="13">
        <f t="shared" si="1690"/>
        <v>5.6779659767407689E-2</v>
      </c>
      <c r="V1366" s="13">
        <f t="shared" si="1691"/>
        <v>6.5244997842578605E-3</v>
      </c>
      <c r="W1366" s="13">
        <f t="shared" si="1692"/>
        <v>4.9632615670360689E-2</v>
      </c>
      <c r="X1366" s="13">
        <f t="shared" si="1693"/>
        <v>4.5857558922473021E-2</v>
      </c>
      <c r="Y1366" s="13">
        <f t="shared" si="1694"/>
        <v>2.1184816495414847E-2</v>
      </c>
      <c r="Z1366" s="13">
        <f t="shared" si="1695"/>
        <v>1.1687556274645338E-2</v>
      </c>
      <c r="AA1366" s="13">
        <f t="shared" si="1696"/>
        <v>1.7486999615166209E-2</v>
      </c>
      <c r="AB1366" s="13">
        <f t="shared" si="1697"/>
        <v>1.3082082702104579E-2</v>
      </c>
      <c r="AC1366" s="13">
        <f t="shared" si="1698"/>
        <v>5.6371889676582214E-4</v>
      </c>
      <c r="AD1366" s="13">
        <f t="shared" si="1699"/>
        <v>1.8565162612524565E-2</v>
      </c>
      <c r="AE1366" s="13">
        <f t="shared" si="1700"/>
        <v>1.7153096344215937E-2</v>
      </c>
      <c r="AF1366" s="13">
        <f t="shared" si="1701"/>
        <v>7.924215918137429E-3</v>
      </c>
      <c r="AG1366" s="13">
        <f t="shared" si="1702"/>
        <v>2.4405000184679641E-3</v>
      </c>
      <c r="AH1366" s="13">
        <f t="shared" si="1703"/>
        <v>2.6996501860989505E-3</v>
      </c>
      <c r="AI1366" s="13">
        <f t="shared" si="1704"/>
        <v>4.0392346061091629E-3</v>
      </c>
      <c r="AJ1366" s="13">
        <f t="shared" si="1705"/>
        <v>3.021764872945623E-3</v>
      </c>
      <c r="AK1366" s="13">
        <f t="shared" si="1706"/>
        <v>1.5070615826668003E-3</v>
      </c>
      <c r="AL1366" s="13">
        <f t="shared" si="1707"/>
        <v>3.1171517089488873E-5</v>
      </c>
      <c r="AM1366" s="13">
        <f t="shared" si="1708"/>
        <v>5.5554640137220074E-3</v>
      </c>
      <c r="AN1366" s="13">
        <f t="shared" si="1709"/>
        <v>5.1329154208383078E-3</v>
      </c>
      <c r="AO1366" s="13">
        <f t="shared" si="1710"/>
        <v>2.3712529369646711E-3</v>
      </c>
      <c r="AP1366" s="13">
        <f t="shared" si="1711"/>
        <v>7.3029847952637899E-4</v>
      </c>
      <c r="AQ1366" s="13">
        <f t="shared" si="1712"/>
        <v>1.6868799429340048E-4</v>
      </c>
      <c r="AR1366" s="13">
        <f t="shared" si="1713"/>
        <v>4.988629585888527E-4</v>
      </c>
      <c r="AS1366" s="13">
        <f t="shared" si="1714"/>
        <v>7.4640208439369967E-4</v>
      </c>
      <c r="AT1366" s="13">
        <f t="shared" si="1715"/>
        <v>5.5838588734187554E-4</v>
      </c>
      <c r="AU1366" s="13">
        <f t="shared" si="1716"/>
        <v>2.7848689573783258E-4</v>
      </c>
      <c r="AV1366" s="13">
        <f t="shared" si="1717"/>
        <v>1.0416848749556269E-4</v>
      </c>
      <c r="AW1366" s="13">
        <f t="shared" si="1718"/>
        <v>1.1969907480519871E-6</v>
      </c>
      <c r="AX1366" s="13">
        <f t="shared" si="1719"/>
        <v>1.3853537156262746E-3</v>
      </c>
      <c r="AY1366" s="13">
        <f t="shared" si="1720"/>
        <v>1.2799837120157391E-3</v>
      </c>
      <c r="AZ1366" s="13">
        <f t="shared" si="1721"/>
        <v>5.9131407543991051E-4</v>
      </c>
      <c r="BA1366" s="13">
        <f t="shared" si="1722"/>
        <v>1.8211290895398354E-4</v>
      </c>
      <c r="BB1366" s="13">
        <f t="shared" si="1723"/>
        <v>4.206535027473585E-5</v>
      </c>
      <c r="BC1366" s="13">
        <f t="shared" si="1724"/>
        <v>7.7731719465678848E-6</v>
      </c>
      <c r="BD1366" s="13">
        <f t="shared" si="1725"/>
        <v>7.6819906993097337E-5</v>
      </c>
      <c r="BE1366" s="13">
        <f t="shared" si="1726"/>
        <v>1.1493845697578568E-4</v>
      </c>
      <c r="BF1366" s="13">
        <f t="shared" si="1727"/>
        <v>8.5985842791775317E-5</v>
      </c>
      <c r="BG1366" s="13">
        <f t="shared" si="1728"/>
        <v>4.288419707466879E-5</v>
      </c>
      <c r="BH1366" s="13">
        <f t="shared" si="1729"/>
        <v>1.6040905389441681E-5</v>
      </c>
      <c r="BI1366" s="13">
        <f t="shared" si="1730"/>
        <v>4.8001019166103861E-6</v>
      </c>
      <c r="BJ1366" s="14">
        <f t="shared" si="1731"/>
        <v>0.50469533449969661</v>
      </c>
      <c r="BK1366" s="14">
        <f t="shared" si="1732"/>
        <v>0.26269268071044166</v>
      </c>
      <c r="BL1366" s="14">
        <f t="shared" si="1733"/>
        <v>0.22123949480814825</v>
      </c>
      <c r="BM1366" s="14">
        <f t="shared" si="1734"/>
        <v>0.43458225623767155</v>
      </c>
      <c r="BN1366" s="14">
        <f t="shared" si="1735"/>
        <v>0.56445402333399264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1.5777777777777799</v>
      </c>
      <c r="F1367" s="10">
        <f>VLOOKUP(B1367,home!$B$2:$E$405,3,FALSE)</f>
        <v>0.72</v>
      </c>
      <c r="G1367" s="10">
        <f>VLOOKUP(C1367,away!$B$2:$E$405,4,FALSE)</f>
        <v>0.54</v>
      </c>
      <c r="H1367" s="10">
        <f>VLOOKUP(A1367,away!$A$2:$E$405,3,FALSE)</f>
        <v>1.31111111111111</v>
      </c>
      <c r="I1367" s="10">
        <f>VLOOKUP(C1367,away!$B$2:$E$405,3,FALSE)</f>
        <v>0.81</v>
      </c>
      <c r="J1367" s="10">
        <f>VLOOKUP(B1367,home!$B$2:$E$405,4,FALSE)</f>
        <v>0.72</v>
      </c>
      <c r="K1367" s="12">
        <f t="shared" si="1680"/>
        <v>0.61344000000000087</v>
      </c>
      <c r="L1367" s="12">
        <f t="shared" si="1681"/>
        <v>0.76463999999999932</v>
      </c>
      <c r="M1367" s="13">
        <f t="shared" si="1682"/>
        <v>0.25206204788813685</v>
      </c>
      <c r="N1367" s="13">
        <f t="shared" si="1683"/>
        <v>0.15462494265649887</v>
      </c>
      <c r="O1367" s="13">
        <f t="shared" si="1684"/>
        <v>0.19273672429718475</v>
      </c>
      <c r="P1367" s="13">
        <f t="shared" si="1685"/>
        <v>0.11823241615286519</v>
      </c>
      <c r="Q1367" s="13">
        <f t="shared" si="1686"/>
        <v>4.7426562411601404E-2</v>
      </c>
      <c r="R1367" s="13">
        <f t="shared" si="1687"/>
        <v>7.3687104433299608E-2</v>
      </c>
      <c r="S1367" s="13">
        <f t="shared" si="1688"/>
        <v>1.386454679161778E-2</v>
      </c>
      <c r="T1367" s="13">
        <f t="shared" si="1689"/>
        <v>3.626424668240686E-2</v>
      </c>
      <c r="U1367" s="13">
        <f t="shared" si="1690"/>
        <v>4.520261734356338E-2</v>
      </c>
      <c r="V1367" s="13">
        <f t="shared" si="1691"/>
        <v>7.2259054192389742E-4</v>
      </c>
      <c r="W1367" s="13">
        <f t="shared" si="1692"/>
        <v>9.6977834819242711E-3</v>
      </c>
      <c r="X1367" s="13">
        <f t="shared" si="1693"/>
        <v>7.4153131616185673E-3</v>
      </c>
      <c r="Y1367" s="13">
        <f t="shared" si="1694"/>
        <v>2.8350225279500083E-3</v>
      </c>
      <c r="Z1367" s="13">
        <f t="shared" si="1695"/>
        <v>1.8781369177959389E-2</v>
      </c>
      <c r="AA1367" s="13">
        <f t="shared" si="1696"/>
        <v>1.1521243108527424E-2</v>
      </c>
      <c r="AB1367" s="13">
        <f t="shared" si="1697"/>
        <v>3.5337956862475364E-3</v>
      </c>
      <c r="AC1367" s="13">
        <f t="shared" si="1698"/>
        <v>2.1183679369986256E-5</v>
      </c>
      <c r="AD1367" s="13">
        <f t="shared" si="1699"/>
        <v>1.4872520747879077E-3</v>
      </c>
      <c r="AE1367" s="13">
        <f t="shared" si="1700"/>
        <v>1.1372124264658248E-3</v>
      </c>
      <c r="AF1367" s="13">
        <f t="shared" si="1701"/>
        <v>4.3477905488641371E-4</v>
      </c>
      <c r="AG1367" s="13">
        <f t="shared" si="1702"/>
        <v>1.1081648550944903E-4</v>
      </c>
      <c r="AH1367" s="13">
        <f t="shared" si="1703"/>
        <v>3.5902465320587131E-3</v>
      </c>
      <c r="AI1367" s="13">
        <f t="shared" si="1704"/>
        <v>2.2024008326261002E-3</v>
      </c>
      <c r="AJ1367" s="13">
        <f t="shared" si="1705"/>
        <v>6.7552038338307831E-4</v>
      </c>
      <c r="AK1367" s="13">
        <f t="shared" si="1706"/>
        <v>1.3813040799417209E-4</v>
      </c>
      <c r="AL1367" s="13">
        <f t="shared" si="1707"/>
        <v>3.9745731115103873E-7</v>
      </c>
      <c r="AM1367" s="13">
        <f t="shared" si="1708"/>
        <v>1.8246798255157912E-4</v>
      </c>
      <c r="AN1367" s="13">
        <f t="shared" si="1709"/>
        <v>1.3952231817823931E-4</v>
      </c>
      <c r="AO1367" s="13">
        <f t="shared" si="1710"/>
        <v>5.3342172685904406E-5</v>
      </c>
      <c r="AP1367" s="13">
        <f t="shared" si="1711"/>
        <v>1.3595852974183304E-5</v>
      </c>
      <c r="AQ1367" s="13">
        <f t="shared" si="1712"/>
        <v>2.5989832545448777E-6</v>
      </c>
      <c r="AR1367" s="13">
        <f t="shared" si="1713"/>
        <v>5.4904922165467445E-4</v>
      </c>
      <c r="AS1367" s="13">
        <f t="shared" si="1714"/>
        <v>3.3680875453184398E-4</v>
      </c>
      <c r="AT1367" s="13">
        <f t="shared" si="1715"/>
        <v>1.0330598119000732E-4</v>
      </c>
      <c r="AU1367" s="13">
        <f t="shared" si="1716"/>
        <v>2.1124007033732734E-5</v>
      </c>
      <c r="AV1367" s="13">
        <f t="shared" si="1717"/>
        <v>3.2395777186932555E-6</v>
      </c>
      <c r="AW1367" s="13">
        <f t="shared" si="1718"/>
        <v>5.1786563631109575E-9</v>
      </c>
      <c r="AX1367" s="13">
        <f t="shared" si="1719"/>
        <v>1.8655526536073473E-5</v>
      </c>
      <c r="AY1367" s="13">
        <f t="shared" si="1720"/>
        <v>1.4264761810543208E-5</v>
      </c>
      <c r="AZ1367" s="13">
        <f t="shared" si="1721"/>
        <v>5.4537037354068745E-6</v>
      </c>
      <c r="BA1367" s="13">
        <f t="shared" si="1722"/>
        <v>1.390040008080503E-6</v>
      </c>
      <c r="BB1367" s="13">
        <f t="shared" si="1723"/>
        <v>2.6572004794466867E-7</v>
      </c>
      <c r="BC1367" s="13">
        <f t="shared" si="1724"/>
        <v>4.0636035492082257E-8</v>
      </c>
      <c r="BD1367" s="13">
        <f t="shared" si="1725"/>
        <v>6.9970832807671643E-5</v>
      </c>
      <c r="BE1367" s="13">
        <f t="shared" si="1726"/>
        <v>4.2922907677538152E-5</v>
      </c>
      <c r="BF1367" s="13">
        <f t="shared" si="1727"/>
        <v>1.3165314242854521E-5</v>
      </c>
      <c r="BG1367" s="13">
        <f t="shared" si="1728"/>
        <v>2.6920434563788968E-6</v>
      </c>
      <c r="BH1367" s="13">
        <f t="shared" si="1729"/>
        <v>4.1285178447026804E-7</v>
      </c>
      <c r="BI1367" s="13">
        <f t="shared" si="1730"/>
        <v>5.0651959733088328E-8</v>
      </c>
      <c r="BJ1367" s="14">
        <f t="shared" si="1731"/>
        <v>0.26186552866146745</v>
      </c>
      <c r="BK1367" s="14">
        <f t="shared" si="1732"/>
        <v>0.38491744727303545</v>
      </c>
      <c r="BL1367" s="14">
        <f t="shared" si="1733"/>
        <v>0.33443052516894239</v>
      </c>
      <c r="BM1367" s="14">
        <f t="shared" si="1734"/>
        <v>0.16121081285866398</v>
      </c>
      <c r="BN1367" s="14">
        <f t="shared" si="1735"/>
        <v>0.83876979783958661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1.50359712230216</v>
      </c>
      <c r="F1368" s="10">
        <f>VLOOKUP(B1368,home!$B$2:$E$405,3,FALSE)</f>
        <v>1.71</v>
      </c>
      <c r="G1368" s="10">
        <f>VLOOKUP(C1368,away!$B$2:$E$405,4,FALSE)</f>
        <v>0.48</v>
      </c>
      <c r="H1368" s="10">
        <f>VLOOKUP(A1368,away!$A$2:$E$405,3,FALSE)</f>
        <v>1.27338129496403</v>
      </c>
      <c r="I1368" s="10">
        <f>VLOOKUP(C1368,away!$B$2:$E$405,3,FALSE)</f>
        <v>1.1399999999999999</v>
      </c>
      <c r="J1368" s="10">
        <f>VLOOKUP(B1368,home!$B$2:$E$405,4,FALSE)</f>
        <v>1.71</v>
      </c>
      <c r="K1368" s="12">
        <f t="shared" si="1680"/>
        <v>1.234152517985613</v>
      </c>
      <c r="L1368" s="12">
        <f t="shared" si="1681"/>
        <v>2.4823294964028801</v>
      </c>
      <c r="M1368" s="13">
        <f t="shared" si="1682"/>
        <v>2.4319372734384292E-2</v>
      </c>
      <c r="N1368" s="13">
        <f t="shared" si="1683"/>
        <v>3.0013815095971032E-2</v>
      </c>
      <c r="O1368" s="13">
        <f t="shared" si="1684"/>
        <v>6.0368696272578092E-2</v>
      </c>
      <c r="P1368" s="13">
        <f t="shared" si="1685"/>
        <v>7.4504178512310934E-2</v>
      </c>
      <c r="Q1368" s="13">
        <f t="shared" si="1686"/>
        <v>1.852081273752363E-2</v>
      </c>
      <c r="R1368" s="13">
        <f t="shared" si="1687"/>
        <v>7.4927497708403623E-2</v>
      </c>
      <c r="S1368" s="13">
        <f t="shared" si="1688"/>
        <v>5.7062251115816379E-2</v>
      </c>
      <c r="T1368" s="13">
        <f t="shared" si="1689"/>
        <v>4.5974759755709083E-2</v>
      </c>
      <c r="U1368" s="13">
        <f t="shared" si="1690"/>
        <v>9.2471959963187564E-2</v>
      </c>
      <c r="V1368" s="13">
        <f t="shared" si="1691"/>
        <v>1.9423820351328513E-2</v>
      </c>
      <c r="W1368" s="13">
        <f t="shared" si="1692"/>
        <v>7.6191692250515992E-3</v>
      </c>
      <c r="X1368" s="13">
        <f t="shared" si="1693"/>
        <v>1.8913288505430659E-2</v>
      </c>
      <c r="Y1368" s="13">
        <f t="shared" si="1694"/>
        <v>2.347450696550404E-2</v>
      </c>
      <c r="Z1368" s="13">
        <f t="shared" si="1695"/>
        <v>6.1998245884409824E-2</v>
      </c>
      <c r="AA1368" s="13">
        <f t="shared" si="1696"/>
        <v>7.6515291268935554E-2</v>
      </c>
      <c r="AB1368" s="13">
        <f t="shared" si="1697"/>
        <v>4.7215769691979707E-2</v>
      </c>
      <c r="AC1368" s="13">
        <f t="shared" si="1698"/>
        <v>3.7191434649966222E-3</v>
      </c>
      <c r="AD1368" s="13">
        <f t="shared" si="1699"/>
        <v>2.3508042210139807E-3</v>
      </c>
      <c r="AE1368" s="13">
        <f t="shared" si="1700"/>
        <v>5.8354706580913997E-3</v>
      </c>
      <c r="AF1368" s="13">
        <f t="shared" si="1701"/>
        <v>7.242780469986906E-3</v>
      </c>
      <c r="AG1368" s="13">
        <f t="shared" si="1702"/>
        <v>5.9929891988730688E-3</v>
      </c>
      <c r="AH1368" s="13">
        <f t="shared" si="1703"/>
        <v>3.847501862102725E-2</v>
      </c>
      <c r="AI1368" s="13">
        <f t="shared" si="1704"/>
        <v>4.7484041110684126E-2</v>
      </c>
      <c r="AJ1368" s="13">
        <f t="shared" si="1705"/>
        <v>2.9301274450441596E-2</v>
      </c>
      <c r="AK1368" s="13">
        <f t="shared" si="1706"/>
        <v>1.2054080547733333E-2</v>
      </c>
      <c r="AL1368" s="13">
        <f t="shared" si="1707"/>
        <v>4.5575472962299364E-4</v>
      </c>
      <c r="AM1368" s="13">
        <f t="shared" si="1708"/>
        <v>5.8025018973112223E-4</v>
      </c>
      <c r="AN1368" s="13">
        <f t="shared" si="1709"/>
        <v>1.4403721612629324E-3</v>
      </c>
      <c r="AO1368" s="13">
        <f t="shared" si="1710"/>
        <v>1.7877391508502719E-3</v>
      </c>
      <c r="AP1368" s="13">
        <f t="shared" si="1711"/>
        <v>1.4792525420099557E-3</v>
      </c>
      <c r="AQ1368" s="13">
        <f t="shared" si="1712"/>
        <v>9.1799805441506355E-4</v>
      </c>
      <c r="AR1368" s="13">
        <f t="shared" si="1713"/>
        <v>1.91015347195252E-2</v>
      </c>
      <c r="AS1368" s="13">
        <f t="shared" si="1714"/>
        <v>2.3574207171491633E-2</v>
      </c>
      <c r="AT1368" s="13">
        <f t="shared" si="1715"/>
        <v>1.4547083570105451E-2</v>
      </c>
      <c r="AU1368" s="13">
        <f t="shared" si="1716"/>
        <v>5.9844399391309261E-3</v>
      </c>
      <c r="AV1368" s="13">
        <f t="shared" si="1717"/>
        <v>1.8464279049030252E-3</v>
      </c>
      <c r="AW1368" s="13">
        <f t="shared" si="1718"/>
        <v>3.8784388187288019E-5</v>
      </c>
      <c r="AX1368" s="13">
        <f t="shared" si="1719"/>
        <v>1.1935287211971566E-4</v>
      </c>
      <c r="AY1368" s="13">
        <f t="shared" si="1720"/>
        <v>2.9627315494317109E-4</v>
      </c>
      <c r="AZ1368" s="13">
        <f t="shared" si="1721"/>
        <v>3.6772379575388729E-4</v>
      </c>
      <c r="BA1368" s="13">
        <f t="shared" si="1722"/>
        <v>3.0427054157636745E-4</v>
      </c>
      <c r="BB1368" s="13">
        <f t="shared" si="1723"/>
        <v>1.8882493506037403E-4</v>
      </c>
      <c r="BC1368" s="13">
        <f t="shared" si="1724"/>
        <v>9.3745141191344943E-5</v>
      </c>
      <c r="BD1368" s="13">
        <f t="shared" si="1725"/>
        <v>7.9027171768068522E-3</v>
      </c>
      <c r="BE1368" s="13">
        <f t="shared" si="1726"/>
        <v>9.7531583026843303E-3</v>
      </c>
      <c r="BF1368" s="13">
        <f t="shared" si="1727"/>
        <v>6.0184424387850774E-3</v>
      </c>
      <c r="BG1368" s="13">
        <f t="shared" si="1728"/>
        <v>2.475891963392692E-3</v>
      </c>
      <c r="BH1368" s="13">
        <f t="shared" si="1729"/>
        <v>7.6390707522035846E-4</v>
      </c>
      <c r="BI1368" s="13">
        <f t="shared" si="1730"/>
        <v>1.8855556807804606E-4</v>
      </c>
      <c r="BJ1368" s="14">
        <f t="shared" si="1731"/>
        <v>0.17351419937206958</v>
      </c>
      <c r="BK1368" s="14">
        <f t="shared" si="1732"/>
        <v>0.17978079406340292</v>
      </c>
      <c r="BL1368" s="14">
        <f t="shared" si="1733"/>
        <v>0.57096999546509442</v>
      </c>
      <c r="BM1368" s="14">
        <f t="shared" si="1734"/>
        <v>0.70335137295704941</v>
      </c>
      <c r="BN1368" s="14">
        <f t="shared" si="1735"/>
        <v>0.28265437306117158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1.50359712230216</v>
      </c>
      <c r="F1369" s="10">
        <f>VLOOKUP(B1369,home!$B$2:$E$405,3,FALSE)</f>
        <v>1.24</v>
      </c>
      <c r="G1369" s="10">
        <f>VLOOKUP(C1369,away!$B$2:$E$405,4,FALSE)</f>
        <v>1.24</v>
      </c>
      <c r="H1369" s="10">
        <f>VLOOKUP(A1369,away!$A$2:$E$405,3,FALSE)</f>
        <v>1.27338129496403</v>
      </c>
      <c r="I1369" s="10">
        <f>VLOOKUP(C1369,away!$B$2:$E$405,3,FALSE)</f>
        <v>0.67</v>
      </c>
      <c r="J1369" s="10">
        <f>VLOOKUP(B1369,home!$B$2:$E$405,4,FALSE)</f>
        <v>1.24</v>
      </c>
      <c r="K1369" s="12">
        <f t="shared" si="1680"/>
        <v>2.3119309352518012</v>
      </c>
      <c r="L1369" s="12">
        <f t="shared" si="1681"/>
        <v>1.0579251798561162</v>
      </c>
      <c r="M1369" s="13">
        <f t="shared" si="1682"/>
        <v>3.4394585848729675E-2</v>
      </c>
      <c r="N1369" s="13">
        <f t="shared" si="1683"/>
        <v>7.9517907028851961E-2</v>
      </c>
      <c r="O1369" s="13">
        <f t="shared" si="1684"/>
        <v>3.6386898420093967E-2</v>
      </c>
      <c r="P1369" s="13">
        <f t="shared" si="1685"/>
        <v>8.4123996095280124E-2</v>
      </c>
      <c r="Q1369" s="13">
        <f t="shared" si="1686"/>
        <v>9.1919954583239774E-2</v>
      </c>
      <c r="R1369" s="13">
        <f t="shared" si="1687"/>
        <v>1.9247308027742074E-2</v>
      </c>
      <c r="S1369" s="13">
        <f t="shared" si="1688"/>
        <v>5.1438667921190319E-2</v>
      </c>
      <c r="T1369" s="13">
        <f t="shared" si="1689"/>
        <v>9.7244434484839978E-2</v>
      </c>
      <c r="U1369" s="13">
        <f t="shared" si="1690"/>
        <v>4.4498446849657224E-2</v>
      </c>
      <c r="V1369" s="13">
        <f t="shared" si="1691"/>
        <v>1.3979029265375068E-2</v>
      </c>
      <c r="W1369" s="13">
        <f t="shared" si="1692"/>
        <v>7.0837528855977522E-2</v>
      </c>
      <c r="X1369" s="13">
        <f t="shared" si="1693"/>
        <v>7.4940805455522841E-2</v>
      </c>
      <c r="Y1369" s="13">
        <f t="shared" si="1694"/>
        <v>3.9640882545048113E-2</v>
      </c>
      <c r="Z1369" s="13">
        <f t="shared" si="1695"/>
        <v>6.7874039356650342E-3</v>
      </c>
      <c r="AA1369" s="13">
        <f t="shared" si="1696"/>
        <v>1.5692009128913817E-2</v>
      </c>
      <c r="AB1369" s="13">
        <f t="shared" si="1697"/>
        <v>1.813942067069477E-2</v>
      </c>
      <c r="AC1369" s="13">
        <f t="shared" si="1698"/>
        <v>2.1369130022895234E-3</v>
      </c>
      <c r="AD1369" s="13">
        <f t="shared" si="1699"/>
        <v>4.0942868584731652E-2</v>
      </c>
      <c r="AE1369" s="13">
        <f t="shared" si="1700"/>
        <v>4.3314491611327562E-2</v>
      </c>
      <c r="AF1369" s="13">
        <f t="shared" si="1701"/>
        <v>2.2911745664144972E-2</v>
      </c>
      <c r="AG1369" s="13">
        <f t="shared" si="1702"/>
        <v>8.07963755085272E-3</v>
      </c>
      <c r="AH1369" s="13">
        <f t="shared" si="1703"/>
        <v>1.7951413823486355E-3</v>
      </c>
      <c r="AI1369" s="13">
        <f t="shared" si="1704"/>
        <v>4.1502428950024916E-3</v>
      </c>
      <c r="AJ1369" s="13">
        <f t="shared" si="1705"/>
        <v>4.7975374688826282E-3</v>
      </c>
      <c r="AK1369" s="13">
        <f t="shared" si="1706"/>
        <v>3.6971917624464574E-3</v>
      </c>
      <c r="AL1369" s="13">
        <f t="shared" si="1707"/>
        <v>2.090627424341516E-4</v>
      </c>
      <c r="AM1369" s="13">
        <f t="shared" si="1708"/>
        <v>1.8931416891798034E-2</v>
      </c>
      <c r="AN1369" s="13">
        <f t="shared" si="1709"/>
        <v>2.0028022620186551E-2</v>
      </c>
      <c r="AO1369" s="13">
        <f t="shared" si="1710"/>
        <v>1.0594074716311611E-2</v>
      </c>
      <c r="AP1369" s="13">
        <f t="shared" si="1711"/>
        <v>3.7359127998876983E-3</v>
      </c>
      <c r="AQ1369" s="13">
        <f t="shared" si="1712"/>
        <v>9.8807905518698974E-4</v>
      </c>
      <c r="AR1369" s="13">
        <f t="shared" si="1713"/>
        <v>3.7982505395766763E-4</v>
      </c>
      <c r="AS1369" s="13">
        <f t="shared" si="1714"/>
        <v>8.7812929222841622E-4</v>
      </c>
      <c r="AT1369" s="13">
        <f t="shared" si="1715"/>
        <v>1.0150871379268228E-3</v>
      </c>
      <c r="AU1369" s="13">
        <f t="shared" si="1716"/>
        <v>7.8227045204974427E-4</v>
      </c>
      <c r="AV1369" s="13">
        <f t="shared" si="1717"/>
        <v>4.5213881445680369E-4</v>
      </c>
      <c r="AW1369" s="13">
        <f t="shared" si="1718"/>
        <v>1.4203780506447794E-5</v>
      </c>
      <c r="AX1369" s="13">
        <f t="shared" si="1719"/>
        <v>7.2946880600494052E-3</v>
      </c>
      <c r="AY1369" s="13">
        <f t="shared" si="1720"/>
        <v>7.7172341779220303E-3</v>
      </c>
      <c r="AZ1369" s="13">
        <f t="shared" si="1721"/>
        <v>4.0821281778349655E-3</v>
      </c>
      <c r="BA1369" s="13">
        <f t="shared" si="1722"/>
        <v>1.4395287289105921E-3</v>
      </c>
      <c r="BB1369" s="13">
        <f t="shared" si="1723"/>
        <v>3.8072842236019607E-4</v>
      </c>
      <c r="BC1369" s="13">
        <f t="shared" si="1724"/>
        <v>8.0556436940349197E-5</v>
      </c>
      <c r="BD1369" s="13">
        <f t="shared" si="1725"/>
        <v>6.6971081420337398E-5</v>
      </c>
      <c r="BE1369" s="13">
        <f t="shared" si="1726"/>
        <v>1.5483251490294513E-4</v>
      </c>
      <c r="BF1369" s="13">
        <f t="shared" si="1727"/>
        <v>1.7898104049347726E-4</v>
      </c>
      <c r="BG1369" s="13">
        <f t="shared" si="1728"/>
        <v>1.3793060144680846E-4</v>
      </c>
      <c r="BH1369" s="13">
        <f t="shared" si="1729"/>
        <v>7.9721506100690834E-5</v>
      </c>
      <c r="BI1369" s="13">
        <f t="shared" si="1730"/>
        <v>3.6862123231810444E-5</v>
      </c>
      <c r="BJ1369" s="14">
        <f t="shared" si="1731"/>
        <v>0.64462262645192547</v>
      </c>
      <c r="BK1369" s="14">
        <f t="shared" si="1732"/>
        <v>0.19399948905322087</v>
      </c>
      <c r="BL1369" s="14">
        <f t="shared" si="1733"/>
        <v>0.15256694622399758</v>
      </c>
      <c r="BM1369" s="14">
        <f t="shared" si="1734"/>
        <v>0.64468278526345579</v>
      </c>
      <c r="BN1369" s="14">
        <f t="shared" si="1735"/>
        <v>0.34559065000393757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1.50359712230216</v>
      </c>
      <c r="F1370" s="10">
        <f>VLOOKUP(B1370,home!$B$2:$E$405,3,FALSE)</f>
        <v>1.05</v>
      </c>
      <c r="G1370" s="10">
        <f>VLOOKUP(C1370,away!$B$2:$E$405,4,FALSE)</f>
        <v>1.62</v>
      </c>
      <c r="H1370" s="10">
        <f>VLOOKUP(A1370,away!$A$2:$E$405,3,FALSE)</f>
        <v>1.27338129496403</v>
      </c>
      <c r="I1370" s="10">
        <f>VLOOKUP(C1370,away!$B$2:$E$405,3,FALSE)</f>
        <v>0.28999999999999998</v>
      </c>
      <c r="J1370" s="10">
        <f>VLOOKUP(B1370,home!$B$2:$E$405,4,FALSE)</f>
        <v>1.05</v>
      </c>
      <c r="K1370" s="12">
        <f t="shared" si="1680"/>
        <v>2.5576187050359742</v>
      </c>
      <c r="L1370" s="12">
        <f t="shared" si="1681"/>
        <v>0.38774460431654711</v>
      </c>
      <c r="M1370" s="13">
        <f t="shared" si="1682"/>
        <v>5.2582952467130177E-2</v>
      </c>
      <c r="N1370" s="13">
        <f t="shared" si="1683"/>
        <v>0.13448714279594967</v>
      </c>
      <c r="O1370" s="13">
        <f t="shared" si="1684"/>
        <v>2.0388756098163197E-2</v>
      </c>
      <c r="P1370" s="13">
        <f t="shared" si="1685"/>
        <v>5.2146663969078473E-2</v>
      </c>
      <c r="Q1370" s="13">
        <f t="shared" si="1686"/>
        <v>0.17198341600088254</v>
      </c>
      <c r="R1370" s="13">
        <f t="shared" si="1687"/>
        <v>3.952815082894438E-3</v>
      </c>
      <c r="S1370" s="13">
        <f t="shared" si="1688"/>
        <v>1.2928498855231731E-2</v>
      </c>
      <c r="T1370" s="13">
        <f t="shared" si="1689"/>
        <v>6.6685641586270314E-2</v>
      </c>
      <c r="U1370" s="13">
        <f t="shared" si="1690"/>
        <v>1.0109793793559137E-2</v>
      </c>
      <c r="V1370" s="13">
        <f t="shared" si="1691"/>
        <v>1.4245810218727281E-3</v>
      </c>
      <c r="W1370" s="13">
        <f t="shared" si="1692"/>
        <v>0.14662266723994677</v>
      </c>
      <c r="X1370" s="13">
        <f t="shared" si="1693"/>
        <v>5.6852148092789913E-2</v>
      </c>
      <c r="Y1370" s="13">
        <f t="shared" si="1694"/>
        <v>1.1022056833392281E-2</v>
      </c>
      <c r="Z1370" s="13">
        <f t="shared" si="1695"/>
        <v>5.1089424008446101E-4</v>
      </c>
      <c r="AA1370" s="13">
        <f t="shared" si="1696"/>
        <v>1.3066726647351572E-3</v>
      </c>
      <c r="AB1370" s="13">
        <f t="shared" si="1697"/>
        <v>1.6709852243429197E-3</v>
      </c>
      <c r="AC1370" s="13">
        <f t="shared" si="1698"/>
        <v>8.8297566462677233E-5</v>
      </c>
      <c r="AD1370" s="13">
        <f t="shared" si="1699"/>
        <v>9.375121907878832E-2</v>
      </c>
      <c r="AE1370" s="13">
        <f t="shared" si="1700"/>
        <v>3.6351529345898699E-2</v>
      </c>
      <c r="AF1370" s="13">
        <f t="shared" si="1701"/>
        <v>7.0475546812634208E-3</v>
      </c>
      <c r="AG1370" s="13">
        <f t="shared" si="1702"/>
        <v>9.1088376709523805E-4</v>
      </c>
      <c r="AH1370" s="13">
        <f t="shared" si="1703"/>
        <v>4.9524121242288089E-5</v>
      </c>
      <c r="AI1370" s="13">
        <f t="shared" si="1704"/>
        <v>1.2666381883974542E-4</v>
      </c>
      <c r="AJ1370" s="13">
        <f t="shared" si="1705"/>
        <v>1.6197887615791053E-4</v>
      </c>
      <c r="AK1370" s="13">
        <f t="shared" si="1706"/>
        <v>1.3809340116072583E-4</v>
      </c>
      <c r="AL1370" s="13">
        <f t="shared" si="1707"/>
        <v>3.5025979421713527E-6</v>
      </c>
      <c r="AM1370" s="13">
        <f t="shared" si="1708"/>
        <v>4.7955974307166901E-2</v>
      </c>
      <c r="AN1370" s="13">
        <f t="shared" si="1709"/>
        <v>1.8594670282346931E-2</v>
      </c>
      <c r="AO1370" s="13">
        <f t="shared" si="1710"/>
        <v>3.6049915355126335E-3</v>
      </c>
      <c r="AP1370" s="13">
        <f t="shared" si="1711"/>
        <v>4.6593867216728255E-4</v>
      </c>
      <c r="AQ1370" s="13">
        <f t="shared" si="1712"/>
        <v>4.5166301518820085E-5</v>
      </c>
      <c r="AR1370" s="13">
        <f t="shared" si="1713"/>
        <v>3.840542159043142E-6</v>
      </c>
      <c r="AS1370" s="13">
        <f t="shared" si="1714"/>
        <v>9.8226424634479849E-6</v>
      </c>
      <c r="AT1370" s="13">
        <f t="shared" si="1715"/>
        <v>1.2561287048697609E-5</v>
      </c>
      <c r="AU1370" s="13">
        <f t="shared" si="1716"/>
        <v>1.0708994238358374E-5</v>
      </c>
      <c r="AV1370" s="13">
        <f t="shared" si="1717"/>
        <v>6.8473809940369647E-6</v>
      </c>
      <c r="AW1370" s="13">
        <f t="shared" si="1718"/>
        <v>9.6487121427260609E-8</v>
      </c>
      <c r="AX1370" s="13">
        <f t="shared" si="1719"/>
        <v>2.0442182817705771E-2</v>
      </c>
      <c r="AY1370" s="13">
        <f t="shared" si="1720"/>
        <v>7.9263460880178421E-3</v>
      </c>
      <c r="AZ1370" s="13">
        <f t="shared" si="1721"/>
        <v>1.5366989637872446E-3</v>
      </c>
      <c r="BA1370" s="13">
        <f t="shared" si="1722"/>
        <v>1.9861557722244437E-4</v>
      </c>
      <c r="BB1370" s="13">
        <f t="shared" si="1723"/>
        <v>1.9253029600304826E-5</v>
      </c>
      <c r="BC1370" s="13">
        <f t="shared" si="1724"/>
        <v>1.4930516688529935E-6</v>
      </c>
      <c r="BD1370" s="13">
        <f t="shared" si="1725"/>
        <v>2.4819158330319986E-7</v>
      </c>
      <c r="BE1370" s="13">
        <f t="shared" si="1726"/>
        <v>6.3477943588875809E-7</v>
      </c>
      <c r="BF1370" s="13">
        <f t="shared" si="1727"/>
        <v>8.117618794006361E-7</v>
      </c>
      <c r="BG1370" s="13">
        <f t="shared" si="1728"/>
        <v>6.9205912226340772E-7</v>
      </c>
      <c r="BH1370" s="13">
        <f t="shared" si="1729"/>
        <v>4.4250583902291754E-7</v>
      </c>
      <c r="BI1370" s="13">
        <f t="shared" si="1730"/>
        <v>2.2635224219453032E-7</v>
      </c>
      <c r="BJ1370" s="14">
        <f t="shared" si="1731"/>
        <v>0.82650559004899227</v>
      </c>
      <c r="BK1370" s="14">
        <f t="shared" si="1732"/>
        <v>0.12710084256573581</v>
      </c>
      <c r="BL1370" s="14">
        <f t="shared" si="1733"/>
        <v>3.7952119578101191E-2</v>
      </c>
      <c r="BM1370" s="14">
        <f t="shared" si="1734"/>
        <v>0.54860145041791863</v>
      </c>
      <c r="BN1370" s="14">
        <f t="shared" si="1735"/>
        <v>0.43554174641409854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1.50359712230216</v>
      </c>
      <c r="F1371" s="10">
        <f>VLOOKUP(B1371,home!$B$2:$E$405,3,FALSE)</f>
        <v>0.67</v>
      </c>
      <c r="G1371" s="10">
        <f>VLOOKUP(C1371,away!$B$2:$E$405,4,FALSE)</f>
        <v>0.67</v>
      </c>
      <c r="H1371" s="10">
        <f>VLOOKUP(A1371,away!$A$2:$E$405,3,FALSE)</f>
        <v>1.27338129496403</v>
      </c>
      <c r="I1371" s="10">
        <f>VLOOKUP(C1371,away!$B$2:$E$405,3,FALSE)</f>
        <v>1.1399999999999999</v>
      </c>
      <c r="J1371" s="10">
        <f>VLOOKUP(B1371,home!$B$2:$E$405,4,FALSE)</f>
        <v>0.67</v>
      </c>
      <c r="K1371" s="12">
        <f t="shared" si="1680"/>
        <v>0.6749647482014397</v>
      </c>
      <c r="L1371" s="12">
        <f t="shared" si="1681"/>
        <v>0.97260863309352608</v>
      </c>
      <c r="M1371" s="13">
        <f t="shared" si="1682"/>
        <v>0.19251650641982423</v>
      </c>
      <c r="N1371" s="13">
        <f t="shared" si="1683"/>
        <v>0.12994185528027752</v>
      </c>
      <c r="O1371" s="13">
        <f t="shared" si="1684"/>
        <v>0.18724321615692627</v>
      </c>
      <c r="P1371" s="13">
        <f t="shared" si="1685"/>
        <v>0.12638257024578747</v>
      </c>
      <c r="Q1371" s="13">
        <f t="shared" si="1686"/>
        <v>4.3853085815040216E-2</v>
      </c>
      <c r="R1371" s="13">
        <f t="shared" si="1687"/>
        <v>9.1057184261211843E-2</v>
      </c>
      <c r="S1371" s="13">
        <f t="shared" si="1688"/>
        <v>2.0741798143661214E-2</v>
      </c>
      <c r="T1371" s="13">
        <f t="shared" si="1689"/>
        <v>4.2651889851499356E-2</v>
      </c>
      <c r="U1371" s="13">
        <f t="shared" si="1690"/>
        <v>6.1460389446800948E-2</v>
      </c>
      <c r="V1371" s="13">
        <f t="shared" si="1691"/>
        <v>1.5129448780290095E-3</v>
      </c>
      <c r="W1371" s="13">
        <f t="shared" si="1692"/>
        <v>9.8664290083349138E-3</v>
      </c>
      <c r="X1371" s="13">
        <f t="shared" si="1693"/>
        <v>9.5961740313109337E-3</v>
      </c>
      <c r="Y1371" s="13">
        <f t="shared" si="1694"/>
        <v>4.6666608537604595E-3</v>
      </c>
      <c r="Z1371" s="13">
        <f t="shared" si="1695"/>
        <v>2.9521001172547533E-2</v>
      </c>
      <c r="AA1371" s="13">
        <f t="shared" si="1696"/>
        <v>1.9925635123082954E-2</v>
      </c>
      <c r="AB1371" s="13">
        <f t="shared" si="1697"/>
        <v>6.7245506468027244E-3</v>
      </c>
      <c r="AC1371" s="13">
        <f t="shared" si="1698"/>
        <v>6.2075801278479363E-5</v>
      </c>
      <c r="AD1371" s="13">
        <f t="shared" si="1699"/>
        <v>1.6648729428145391E-3</v>
      </c>
      <c r="AE1371" s="13">
        <f t="shared" si="1700"/>
        <v>1.6192697971852449E-3</v>
      </c>
      <c r="AF1371" s="13">
        <f t="shared" si="1701"/>
        <v>7.8745789202498597E-4</v>
      </c>
      <c r="AG1371" s="13">
        <f t="shared" si="1702"/>
        <v>2.5529611466037708E-4</v>
      </c>
      <c r="AH1371" s="13">
        <f t="shared" si="1703"/>
        <v>7.1780951494959579E-3</v>
      </c>
      <c r="AI1371" s="13">
        <f t="shared" si="1704"/>
        <v>4.8449611851455153E-3</v>
      </c>
      <c r="AJ1371" s="13">
        <f t="shared" si="1705"/>
        <v>1.6350890031887459E-3</v>
      </c>
      <c r="AK1371" s="13">
        <f t="shared" si="1706"/>
        <v>3.678758124414116E-4</v>
      </c>
      <c r="AL1371" s="13">
        <f t="shared" si="1707"/>
        <v>1.6300522924579948E-6</v>
      </c>
      <c r="AM1371" s="13">
        <f t="shared" si="1708"/>
        <v>2.2474610932684115E-4</v>
      </c>
      <c r="AN1371" s="13">
        <f t="shared" si="1709"/>
        <v>2.185900061854671E-4</v>
      </c>
      <c r="AO1371" s="13">
        <f t="shared" si="1710"/>
        <v>1.0630126356197628E-4</v>
      </c>
      <c r="AP1371" s="13">
        <f t="shared" si="1711"/>
        <v>3.4463175549709472E-5</v>
      </c>
      <c r="AQ1371" s="13">
        <f t="shared" si="1712"/>
        <v>8.3797955158662891E-6</v>
      </c>
      <c r="AR1371" s="13">
        <f t="shared" si="1713"/>
        <v>1.3962954623133073E-3</v>
      </c>
      <c r="AS1371" s="13">
        <f t="shared" si="1714"/>
        <v>9.4245021513511421E-4</v>
      </c>
      <c r="AT1371" s="13">
        <f t="shared" si="1715"/>
        <v>3.1806033607553253E-4</v>
      </c>
      <c r="AU1371" s="13">
        <f t="shared" si="1716"/>
        <v>7.1559838217362365E-5</v>
      </c>
      <c r="AV1371" s="13">
        <f t="shared" si="1717"/>
        <v>1.2075092045929437E-5</v>
      </c>
      <c r="AW1371" s="13">
        <f t="shared" si="1718"/>
        <v>2.9724752522811542E-8</v>
      </c>
      <c r="AX1371" s="13">
        <f t="shared" si="1719"/>
        <v>2.5282616848507416E-5</v>
      </c>
      <c r="AY1371" s="13">
        <f t="shared" si="1720"/>
        <v>2.4590091414054146E-5</v>
      </c>
      <c r="AZ1371" s="13">
        <f t="shared" si="1721"/>
        <v>1.1958267598934026E-5</v>
      </c>
      <c r="BA1371" s="13">
        <f t="shared" si="1722"/>
        <v>3.8769047678552764E-6</v>
      </c>
      <c r="BB1371" s="13">
        <f t="shared" si="1723"/>
        <v>9.4267776172437336E-7</v>
      </c>
      <c r="BC1371" s="13">
        <f t="shared" si="1724"/>
        <v>1.8337130585568155E-7</v>
      </c>
      <c r="BD1371" s="13">
        <f t="shared" si="1725"/>
        <v>2.2634150349920638E-4</v>
      </c>
      <c r="BE1371" s="13">
        <f t="shared" si="1726"/>
        <v>1.5277253591687711E-4</v>
      </c>
      <c r="BF1371" s="13">
        <f t="shared" si="1727"/>
        <v>5.1558038118615181E-5</v>
      </c>
      <c r="BG1371" s="13">
        <f t="shared" si="1728"/>
        <v>1.1599952738830441E-5</v>
      </c>
      <c r="BH1371" s="13">
        <f t="shared" si="1729"/>
        <v>1.9573897948783225E-6</v>
      </c>
      <c r="BI1371" s="13">
        <f t="shared" si="1730"/>
        <v>2.6423382200642302E-7</v>
      </c>
      <c r="BJ1371" s="14">
        <f t="shared" si="1731"/>
        <v>0.24556230586674535</v>
      </c>
      <c r="BK1371" s="14">
        <f t="shared" si="1732"/>
        <v>0.3412421156322869</v>
      </c>
      <c r="BL1371" s="14">
        <f t="shared" si="1733"/>
        <v>0.3836219313827739</v>
      </c>
      <c r="BM1371" s="14">
        <f t="shared" si="1734"/>
        <v>0.22892837550862477</v>
      </c>
      <c r="BN1371" s="14">
        <f t="shared" si="1735"/>
        <v>0.77099441817906755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1.50359712230216</v>
      </c>
      <c r="F1372" s="10">
        <f>VLOOKUP(B1372,home!$B$2:$E$405,3,FALSE)</f>
        <v>1.05</v>
      </c>
      <c r="G1372" s="10">
        <f>VLOOKUP(C1372,away!$B$2:$E$405,4,FALSE)</f>
        <v>1.1399999999999999</v>
      </c>
      <c r="H1372" s="10">
        <f>VLOOKUP(A1372,away!$A$2:$E$405,3,FALSE)</f>
        <v>1.27338129496403</v>
      </c>
      <c r="I1372" s="10">
        <f>VLOOKUP(C1372,away!$B$2:$E$405,3,FALSE)</f>
        <v>0.56999999999999995</v>
      </c>
      <c r="J1372" s="10">
        <f>VLOOKUP(B1372,home!$B$2:$E$405,4,FALSE)</f>
        <v>1.05</v>
      </c>
      <c r="K1372" s="12">
        <f t="shared" si="1680"/>
        <v>1.7998057553956854</v>
      </c>
      <c r="L1372" s="12">
        <f t="shared" si="1681"/>
        <v>0.7621187050359719</v>
      </c>
      <c r="M1372" s="13">
        <f t="shared" si="1682"/>
        <v>7.715611358825844E-2</v>
      </c>
      <c r="N1372" s="13">
        <f t="shared" si="1683"/>
        <v>0.13886601730011078</v>
      </c>
      <c r="O1372" s="13">
        <f t="shared" si="1684"/>
        <v>5.880211737349187E-2</v>
      </c>
      <c r="P1372" s="13">
        <f t="shared" si="1685"/>
        <v>0.1058323892782633</v>
      </c>
      <c r="Q1372" s="13">
        <f t="shared" si="1686"/>
        <v>0.12496592858280813</v>
      </c>
      <c r="R1372" s="13">
        <f t="shared" si="1687"/>
        <v>2.2407096773029423E-2</v>
      </c>
      <c r="S1372" s="13">
        <f t="shared" si="1688"/>
        <v>3.6291662771264652E-2</v>
      </c>
      <c r="T1372" s="13">
        <f t="shared" si="1689"/>
        <v>9.5238871665147481E-2</v>
      </c>
      <c r="U1372" s="13">
        <f t="shared" si="1690"/>
        <v>4.0328421733806449E-2</v>
      </c>
      <c r="V1372" s="13">
        <f t="shared" si="1691"/>
        <v>5.5311140597367201E-3</v>
      </c>
      <c r="W1372" s="13">
        <f t="shared" si="1692"/>
        <v>7.4971465830568088E-2</v>
      </c>
      <c r="X1372" s="13">
        <f t="shared" si="1693"/>
        <v>5.7137156453441161E-2</v>
      </c>
      <c r="Y1372" s="13">
        <f t="shared" si="1694"/>
        <v>2.177264784286715E-2</v>
      </c>
      <c r="Z1372" s="13">
        <f t="shared" si="1695"/>
        <v>5.6922891920922966E-3</v>
      </c>
      <c r="AA1372" s="13">
        <f t="shared" si="1696"/>
        <v>1.0245014849304372E-2</v>
      </c>
      <c r="AB1372" s="13">
        <f t="shared" si="1697"/>
        <v>9.2195183449461371E-3</v>
      </c>
      <c r="AC1372" s="13">
        <f t="shared" si="1698"/>
        <v>4.7417744126890325E-4</v>
      </c>
      <c r="AD1372" s="13">
        <f t="shared" si="1699"/>
        <v>3.3733518923076855E-2</v>
      </c>
      <c r="AE1372" s="13">
        <f t="shared" si="1700"/>
        <v>2.5708945757961787E-2</v>
      </c>
      <c r="AF1372" s="13">
        <f t="shared" si="1701"/>
        <v>9.7966342244489388E-3</v>
      </c>
      <c r="AG1372" s="13">
        <f t="shared" si="1702"/>
        <v>2.4887327296160364E-3</v>
      </c>
      <c r="AH1372" s="13">
        <f t="shared" si="1703"/>
        <v>1.0845500169419098E-3</v>
      </c>
      <c r="AI1372" s="13">
        <f t="shared" si="1704"/>
        <v>1.9519793625065375E-3</v>
      </c>
      <c r="AJ1372" s="13">
        <f t="shared" si="1705"/>
        <v>1.7565918455264339E-3</v>
      </c>
      <c r="AK1372" s="13">
        <f t="shared" si="1706"/>
        <v>1.0538413711532015E-3</v>
      </c>
      <c r="AL1372" s="13">
        <f t="shared" si="1707"/>
        <v>2.6016515979093202E-5</v>
      </c>
      <c r="AM1372" s="13">
        <f t="shared" si="1708"/>
        <v>1.2142756301500591E-2</v>
      </c>
      <c r="AN1372" s="13">
        <f t="shared" si="1709"/>
        <v>9.2542217080670182E-3</v>
      </c>
      <c r="AO1372" s="13">
        <f t="shared" si="1710"/>
        <v>3.5264077321339074E-3</v>
      </c>
      <c r="AP1372" s="13">
        <f t="shared" si="1711"/>
        <v>8.9584709808091076E-4</v>
      </c>
      <c r="AQ1372" s="13">
        <f t="shared" si="1712"/>
        <v>1.7068545757491425E-4</v>
      </c>
      <c r="AR1372" s="13">
        <f t="shared" si="1713"/>
        <v>1.6531117089170201E-4</v>
      </c>
      <c r="AS1372" s="13">
        <f t="shared" si="1714"/>
        <v>2.9752799680208501E-4</v>
      </c>
      <c r="AT1372" s="13">
        <f t="shared" si="1715"/>
        <v>2.6774630051787086E-4</v>
      </c>
      <c r="AU1372" s="13">
        <f t="shared" si="1716"/>
        <v>1.6063044421932225E-4</v>
      </c>
      <c r="AV1372" s="13">
        <f t="shared" si="1717"/>
        <v>7.227589949942546E-5</v>
      </c>
      <c r="AW1372" s="13">
        <f t="shared" si="1718"/>
        <v>9.9127668952706453E-7</v>
      </c>
      <c r="AX1372" s="13">
        <f t="shared" si="1719"/>
        <v>3.6424337796346646E-3</v>
      </c>
      <c r="AY1372" s="13">
        <f t="shared" si="1720"/>
        <v>2.7759669153144513E-3</v>
      </c>
      <c r="AZ1372" s="13">
        <f t="shared" si="1721"/>
        <v>1.0578081553610755E-3</v>
      </c>
      <c r="BA1372" s="13">
        <f t="shared" si="1722"/>
        <v>2.6872512718009099E-4</v>
      </c>
      <c r="BB1372" s="13">
        <f t="shared" si="1723"/>
        <v>5.1200111484279447E-5</v>
      </c>
      <c r="BC1372" s="13">
        <f t="shared" si="1724"/>
        <v>7.8041125324192928E-6</v>
      </c>
      <c r="BD1372" s="13">
        <f t="shared" si="1725"/>
        <v>2.0997789247994022E-5</v>
      </c>
      <c r="BE1372" s="13">
        <f t="shared" si="1726"/>
        <v>3.7791941939125282E-5</v>
      </c>
      <c r="BF1372" s="13">
        <f t="shared" si="1727"/>
        <v>3.4009077304808638E-5</v>
      </c>
      <c r="BG1372" s="13">
        <f t="shared" si="1728"/>
        <v>2.0403244356297123E-5</v>
      </c>
      <c r="BH1372" s="13">
        <f t="shared" si="1729"/>
        <v>9.180469155302027E-6</v>
      </c>
      <c r="BI1372" s="13">
        <f t="shared" si="1730"/>
        <v>3.3046122445890289E-6</v>
      </c>
      <c r="BJ1372" s="14">
        <f t="shared" si="1731"/>
        <v>0.61847377580891083</v>
      </c>
      <c r="BK1372" s="14">
        <f t="shared" si="1732"/>
        <v>0.22808744057008556</v>
      </c>
      <c r="BL1372" s="14">
        <f t="shared" si="1733"/>
        <v>0.14793831061688481</v>
      </c>
      <c r="BM1372" s="14">
        <f t="shared" si="1734"/>
        <v>0.46938717765338661</v>
      </c>
      <c r="BN1372" s="14">
        <f t="shared" si="1735"/>
        <v>0.52802966289596187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1.50359712230216</v>
      </c>
      <c r="F1373" s="10">
        <f>VLOOKUP(B1373,home!$B$2:$E$405,3,FALSE)</f>
        <v>0.86</v>
      </c>
      <c r="G1373" s="10">
        <f>VLOOKUP(C1373,away!$B$2:$E$405,4,FALSE)</f>
        <v>1.24</v>
      </c>
      <c r="H1373" s="10">
        <f>VLOOKUP(A1373,away!$A$2:$E$405,3,FALSE)</f>
        <v>1.27338129496403</v>
      </c>
      <c r="I1373" s="10">
        <f>VLOOKUP(C1373,away!$B$2:$E$405,3,FALSE)</f>
        <v>0.48</v>
      </c>
      <c r="J1373" s="10">
        <f>VLOOKUP(B1373,home!$B$2:$E$405,4,FALSE)</f>
        <v>0.86</v>
      </c>
      <c r="K1373" s="12">
        <f t="shared" si="1680"/>
        <v>1.6034359712230235</v>
      </c>
      <c r="L1373" s="12">
        <f t="shared" si="1681"/>
        <v>0.52565179856115152</v>
      </c>
      <c r="M1373" s="13">
        <f t="shared" si="1682"/>
        <v>0.11894575028372444</v>
      </c>
      <c r="N1373" s="13">
        <f t="shared" si="1683"/>
        <v>0.19072189462903491</v>
      </c>
      <c r="O1373" s="13">
        <f t="shared" si="1684"/>
        <v>6.2524047567845339E-2</v>
      </c>
      <c r="P1373" s="13">
        <f t="shared" si="1685"/>
        <v>0.1002533069367426</v>
      </c>
      <c r="Q1373" s="13">
        <f t="shared" si="1686"/>
        <v>0.1529051731740009</v>
      </c>
      <c r="R1373" s="13">
        <f t="shared" si="1687"/>
        <v>1.6432939028680444E-2</v>
      </c>
      <c r="S1373" s="13">
        <f t="shared" si="1688"/>
        <v>2.1124599928493588E-2</v>
      </c>
      <c r="T1373" s="13">
        <f t="shared" si="1689"/>
        <v>8.037487928821789E-2</v>
      </c>
      <c r="U1373" s="13">
        <f t="shared" si="1690"/>
        <v>2.6349165551500957E-2</v>
      </c>
      <c r="V1373" s="13">
        <f t="shared" si="1691"/>
        <v>1.9783164411745031E-3</v>
      </c>
      <c r="W1373" s="13">
        <f t="shared" si="1692"/>
        <v>8.1724551617759586E-2</v>
      </c>
      <c r="X1373" s="13">
        <f t="shared" si="1693"/>
        <v>4.2958657544478987E-2</v>
      </c>
      <c r="Y1373" s="13">
        <f t="shared" si="1694"/>
        <v>1.1290647801013978E-2</v>
      </c>
      <c r="Z1373" s="13">
        <f t="shared" si="1695"/>
        <v>2.8793346520238731E-3</v>
      </c>
      <c r="AA1373" s="13">
        <f t="shared" si="1696"/>
        <v>4.6168287542440057E-3</v>
      </c>
      <c r="AB1373" s="13">
        <f t="shared" si="1697"/>
        <v>3.7013946487658104E-3</v>
      </c>
      <c r="AC1373" s="13">
        <f t="shared" si="1698"/>
        <v>1.0421387739893152E-4</v>
      </c>
      <c r="AD1373" s="13">
        <f t="shared" si="1699"/>
        <v>3.2760021448997111E-2</v>
      </c>
      <c r="AE1373" s="13">
        <f t="shared" si="1700"/>
        <v>1.7220364195567231E-2</v>
      </c>
      <c r="AF1373" s="13">
        <f t="shared" si="1701"/>
        <v>4.5259577056389853E-3</v>
      </c>
      <c r="AG1373" s="13">
        <f t="shared" si="1702"/>
        <v>7.930259360602787E-4</v>
      </c>
      <c r="AH1373" s="13">
        <f t="shared" si="1703"/>
        <v>3.7838185962394891E-4</v>
      </c>
      <c r="AI1373" s="13">
        <f t="shared" si="1704"/>
        <v>6.0671108457930028E-4</v>
      </c>
      <c r="AJ1373" s="13">
        <f t="shared" si="1705"/>
        <v>4.8641118857709227E-4</v>
      </c>
      <c r="AK1373" s="13">
        <f t="shared" si="1706"/>
        <v>2.5997639885661845E-4</v>
      </c>
      <c r="AL1373" s="13">
        <f t="shared" si="1707"/>
        <v>3.5134625030391629E-6</v>
      </c>
      <c r="AM1373" s="13">
        <f t="shared" si="1708"/>
        <v>1.0505719361871946E-2</v>
      </c>
      <c r="AN1373" s="13">
        <f t="shared" si="1709"/>
        <v>5.5223502777467003E-3</v>
      </c>
      <c r="AO1373" s="13">
        <f t="shared" si="1710"/>
        <v>1.4514166778911138E-3</v>
      </c>
      <c r="AP1373" s="13">
        <f t="shared" si="1711"/>
        <v>2.543132623983719E-4</v>
      </c>
      <c r="AQ1373" s="13">
        <f t="shared" si="1712"/>
        <v>3.3420055944414549E-5</v>
      </c>
      <c r="AR1373" s="13">
        <f t="shared" si="1713"/>
        <v>3.9779421010848389E-5</v>
      </c>
      <c r="AS1373" s="13">
        <f t="shared" si="1714"/>
        <v>6.3783754563219235E-5</v>
      </c>
      <c r="AT1373" s="13">
        <f t="shared" si="1715"/>
        <v>5.1136583223163211E-5</v>
      </c>
      <c r="AU1373" s="13">
        <f t="shared" si="1716"/>
        <v>2.733141232848656E-5</v>
      </c>
      <c r="AV1373" s="13">
        <f t="shared" si="1717"/>
        <v>1.0956042417955941E-5</v>
      </c>
      <c r="AW1373" s="13">
        <f t="shared" si="1718"/>
        <v>8.2258843466156028E-8</v>
      </c>
      <c r="AX1373" s="13">
        <f t="shared" si="1719"/>
        <v>2.8075413880666125E-3</v>
      </c>
      <c r="AY1373" s="13">
        <f t="shared" si="1720"/>
        <v>1.4757891801720866E-3</v>
      </c>
      <c r="AZ1373" s="13">
        <f t="shared" si="1721"/>
        <v>3.8787561842727226E-4</v>
      </c>
      <c r="BA1373" s="13">
        <f t="shared" si="1722"/>
        <v>6.7962505481438212E-5</v>
      </c>
      <c r="BB1373" s="13">
        <f t="shared" si="1723"/>
        <v>8.9311533102600251E-6</v>
      </c>
      <c r="BC1373" s="13">
        <f t="shared" si="1724"/>
        <v>9.3893536015271302E-7</v>
      </c>
      <c r="BD1373" s="13">
        <f t="shared" si="1725"/>
        <v>3.485020700012286E-6</v>
      </c>
      <c r="BE1373" s="13">
        <f t="shared" si="1726"/>
        <v>5.5880075508565411E-6</v>
      </c>
      <c r="BF1373" s="13">
        <f t="shared" si="1727"/>
        <v>4.4800061572546245E-6</v>
      </c>
      <c r="BG1373" s="13">
        <f t="shared" si="1728"/>
        <v>2.3944676746142318E-6</v>
      </c>
      <c r="BH1373" s="13">
        <f t="shared" si="1729"/>
        <v>9.5984390035180127E-7</v>
      </c>
      <c r="BI1373" s="13">
        <f t="shared" si="1730"/>
        <v>3.0780964731661688E-7</v>
      </c>
      <c r="BJ1373" s="14">
        <f t="shared" si="1731"/>
        <v>0.63779143175744024</v>
      </c>
      <c r="BK1373" s="14">
        <f t="shared" si="1732"/>
        <v>0.24388549011020916</v>
      </c>
      <c r="BL1373" s="14">
        <f t="shared" si="1733"/>
        <v>0.11556605845184757</v>
      </c>
      <c r="BM1373" s="14">
        <f t="shared" si="1734"/>
        <v>0.35686349643016368</v>
      </c>
      <c r="BN1373" s="14">
        <f t="shared" si="1735"/>
        <v>0.64178311162002866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1.50359712230216</v>
      </c>
      <c r="F1374" s="10">
        <f>VLOOKUP(B1374,home!$B$2:$E$405,3,FALSE)</f>
        <v>0.76</v>
      </c>
      <c r="G1374" s="10">
        <f>VLOOKUP(C1374,away!$B$2:$E$405,4,FALSE)</f>
        <v>0.67</v>
      </c>
      <c r="H1374" s="10">
        <f>VLOOKUP(A1374,away!$A$2:$E$405,3,FALSE)</f>
        <v>1.27338129496403</v>
      </c>
      <c r="I1374" s="10">
        <f>VLOOKUP(C1374,away!$B$2:$E$405,3,FALSE)</f>
        <v>2.38</v>
      </c>
      <c r="J1374" s="10">
        <f>VLOOKUP(B1374,home!$B$2:$E$405,4,FALSE)</f>
        <v>0.76</v>
      </c>
      <c r="K1374" s="12">
        <f t="shared" si="1680"/>
        <v>0.76563165467625993</v>
      </c>
      <c r="L1374" s="12">
        <f t="shared" si="1681"/>
        <v>2.3032920863309374</v>
      </c>
      <c r="M1374" s="13">
        <f t="shared" si="1682"/>
        <v>4.6471142938038265E-2</v>
      </c>
      <c r="N1374" s="13">
        <f t="shared" si="1683"/>
        <v>3.5579778062347231E-2</v>
      </c>
      <c r="O1374" s="13">
        <f t="shared" si="1684"/>
        <v>0.10703661577193736</v>
      </c>
      <c r="P1374" s="13">
        <f t="shared" si="1685"/>
        <v>8.1950621244415461E-2</v>
      </c>
      <c r="Q1374" s="13">
        <f t="shared" si="1686"/>
        <v>1.3620502175444499E-2</v>
      </c>
      <c r="R1374" s="13">
        <f t="shared" si="1687"/>
        <v>0.1232682950275743</v>
      </c>
      <c r="S1374" s="13">
        <f t="shared" si="1688"/>
        <v>3.6129433761184923E-2</v>
      </c>
      <c r="T1374" s="13">
        <f t="shared" si="1689"/>
        <v>3.1371994872554633E-2</v>
      </c>
      <c r="U1374" s="13">
        <f t="shared" si="1690"/>
        <v>9.437810869108311E-2</v>
      </c>
      <c r="V1374" s="13">
        <f t="shared" si="1691"/>
        <v>7.0792547679316437E-3</v>
      </c>
      <c r="W1374" s="13">
        <f t="shared" si="1692"/>
        <v>3.4760958727023906E-3</v>
      </c>
      <c r="X1374" s="13">
        <f t="shared" si="1693"/>
        <v>8.0064641149230498E-3</v>
      </c>
      <c r="Y1374" s="13">
        <f t="shared" si="1694"/>
        <v>9.2206127176974496E-3</v>
      </c>
      <c r="Z1374" s="13">
        <f t="shared" si="1695"/>
        <v>9.464096281083971E-2</v>
      </c>
      <c r="AA1374" s="13">
        <f t="shared" si="1696"/>
        <v>7.2460116957017581E-2</v>
      </c>
      <c r="AB1374" s="13">
        <f t="shared" si="1697"/>
        <v>2.7738879621918341E-2</v>
      </c>
      <c r="AC1374" s="13">
        <f t="shared" si="1698"/>
        <v>7.8025481177779405E-4</v>
      </c>
      <c r="AD1374" s="13">
        <f t="shared" si="1699"/>
        <v>6.65352258707612E-4</v>
      </c>
      <c r="AE1374" s="13">
        <f t="shared" si="1700"/>
        <v>1.5325005921036573E-3</v>
      </c>
      <c r="AF1374" s="13">
        <f t="shared" si="1701"/>
        <v>1.7648982430449156E-3</v>
      </c>
      <c r="AG1374" s="13">
        <f t="shared" si="1702"/>
        <v>1.3550253854615764E-3</v>
      </c>
      <c r="AH1374" s="13">
        <f t="shared" si="1703"/>
        <v>5.4496445171236897E-2</v>
      </c>
      <c r="AI1374" s="13">
        <f t="shared" si="1704"/>
        <v>4.1724203490428186E-2</v>
      </c>
      <c r="AJ1374" s="13">
        <f t="shared" si="1705"/>
        <v>1.5972685479212753E-2</v>
      </c>
      <c r="AK1374" s="13">
        <f t="shared" si="1706"/>
        <v>4.0763978710243775E-3</v>
      </c>
      <c r="AL1374" s="13">
        <f t="shared" si="1707"/>
        <v>5.5038342086306294E-5</v>
      </c>
      <c r="AM1374" s="13">
        <f t="shared" si="1708"/>
        <v>1.0188295015537922E-4</v>
      </c>
      <c r="AN1374" s="13">
        <f t="shared" si="1709"/>
        <v>2.3466619282493432E-4</v>
      </c>
      <c r="AO1374" s="13">
        <f t="shared" si="1710"/>
        <v>2.7025239243154062E-4</v>
      </c>
      <c r="AP1374" s="13">
        <f t="shared" si="1711"/>
        <v>2.0749006559985677E-4</v>
      </c>
      <c r="AQ1374" s="13">
        <f t="shared" si="1712"/>
        <v>1.1947755652210927E-4</v>
      </c>
      <c r="AR1374" s="13">
        <f t="shared" si="1713"/>
        <v>2.5104246179215545E-2</v>
      </c>
      <c r="AS1374" s="13">
        <f t="shared" si="1714"/>
        <v>1.9220605541592977E-2</v>
      </c>
      <c r="AT1374" s="13">
        <f t="shared" si="1715"/>
        <v>7.357952012344759E-3</v>
      </c>
      <c r="AU1374" s="13">
        <f t="shared" si="1716"/>
        <v>1.8778269914133453E-3</v>
      </c>
      <c r="AV1374" s="13">
        <f t="shared" si="1717"/>
        <v>3.5943094665788548E-4</v>
      </c>
      <c r="AW1374" s="13">
        <f t="shared" si="1718"/>
        <v>2.6960735684995006E-6</v>
      </c>
      <c r="AX1374" s="13">
        <f t="shared" si="1719"/>
        <v>1.300080195179365E-5</v>
      </c>
      <c r="AY1374" s="13">
        <f t="shared" si="1720"/>
        <v>2.9944644251522119E-5</v>
      </c>
      <c r="AZ1374" s="13">
        <f t="shared" si="1721"/>
        <v>3.4485631066263061E-5</v>
      </c>
      <c r="BA1374" s="13">
        <f t="shared" si="1722"/>
        <v>2.6476827042350676E-5</v>
      </c>
      <c r="BB1374" s="13">
        <f t="shared" si="1723"/>
        <v>1.5245966549449813E-5</v>
      </c>
      <c r="BC1374" s="13">
        <f t="shared" si="1724"/>
        <v>7.0231828203627866E-6</v>
      </c>
      <c r="BD1374" s="13">
        <f t="shared" si="1725"/>
        <v>9.6370685929818099E-3</v>
      </c>
      <c r="BE1374" s="13">
        <f t="shared" si="1726"/>
        <v>7.3784447730732786E-3</v>
      </c>
      <c r="BF1374" s="13">
        <f t="shared" si="1727"/>
        <v>2.8245854402727472E-3</v>
      </c>
      <c r="BG1374" s="13">
        <f t="shared" si="1728"/>
        <v>7.2086400813683202E-4</v>
      </c>
      <c r="BH1374" s="13">
        <f t="shared" si="1729"/>
        <v>1.3797907583659087E-4</v>
      </c>
      <c r="BI1374" s="13">
        <f t="shared" si="1730"/>
        <v>2.1128229628694049E-5</v>
      </c>
      <c r="BJ1374" s="14">
        <f t="shared" si="1731"/>
        <v>0.10765317050620261</v>
      </c>
      <c r="BK1374" s="14">
        <f t="shared" si="1732"/>
        <v>0.17249569050968591</v>
      </c>
      <c r="BL1374" s="14">
        <f t="shared" si="1733"/>
        <v>0.61579187987258766</v>
      </c>
      <c r="BM1374" s="14">
        <f t="shared" si="1734"/>
        <v>0.58262749990887563</v>
      </c>
      <c r="BN1374" s="14">
        <f t="shared" si="1735"/>
        <v>0.40792695521975719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1.36666666666667</v>
      </c>
      <c r="F1375" s="10">
        <f>VLOOKUP(B1375,home!$B$2:$E$405,3,FALSE)</f>
        <v>1.1000000000000001</v>
      </c>
      <c r="G1375" s="10">
        <f>VLOOKUP(C1375,away!$B$2:$E$405,4,FALSE)</f>
        <v>0.8</v>
      </c>
      <c r="H1375" s="10">
        <f>VLOOKUP(A1375,away!$A$2:$E$405,3,FALSE)</f>
        <v>1.0874999999999999</v>
      </c>
      <c r="I1375" s="10">
        <f>VLOOKUP(C1375,away!$B$2:$E$405,3,FALSE)</f>
        <v>0.66</v>
      </c>
      <c r="J1375" s="10">
        <f>VLOOKUP(B1375,home!$B$2:$E$405,4,FALSE)</f>
        <v>1.1000000000000001</v>
      </c>
      <c r="K1375" s="12">
        <f t="shared" si="1680"/>
        <v>1.2026666666666699</v>
      </c>
      <c r="L1375" s="12">
        <f t="shared" si="1681"/>
        <v>0.78952500000000003</v>
      </c>
      <c r="M1375" s="13">
        <f t="shared" si="1682"/>
        <v>0.13639616269997057</v>
      </c>
      <c r="N1375" s="13">
        <f t="shared" si="1683"/>
        <v>0.16403911834049839</v>
      </c>
      <c r="O1375" s="13">
        <f t="shared" si="1684"/>
        <v>0.10768818035569427</v>
      </c>
      <c r="P1375" s="13">
        <f t="shared" si="1685"/>
        <v>0.12951298490778201</v>
      </c>
      <c r="Q1375" s="13">
        <f t="shared" si="1686"/>
        <v>9.8642189828753307E-2</v>
      </c>
      <c r="R1375" s="13">
        <f t="shared" si="1687"/>
        <v>4.2511255297664759E-2</v>
      </c>
      <c r="S1375" s="13">
        <f t="shared" si="1688"/>
        <v>3.0744290982401268E-2</v>
      </c>
      <c r="T1375" s="13">
        <f t="shared" si="1689"/>
        <v>7.7880474924546458E-2</v>
      </c>
      <c r="U1375" s="13">
        <f t="shared" si="1690"/>
        <v>5.1126869704658295E-2</v>
      </c>
      <c r="V1375" s="13">
        <f t="shared" si="1691"/>
        <v>3.243643626187872E-3</v>
      </c>
      <c r="W1375" s="13">
        <f t="shared" si="1692"/>
        <v>3.9544557878015855E-2</v>
      </c>
      <c r="X1375" s="13">
        <f t="shared" si="1693"/>
        <v>3.1221417058640472E-2</v>
      </c>
      <c r="Y1375" s="13">
        <f t="shared" si="1694"/>
        <v>1.2325044651611558E-2</v>
      </c>
      <c r="Z1375" s="13">
        <f t="shared" si="1695"/>
        <v>1.1187899612962923E-2</v>
      </c>
      <c r="AA1375" s="13">
        <f t="shared" si="1696"/>
        <v>1.3455313934523446E-2</v>
      </c>
      <c r="AB1375" s="13">
        <f t="shared" si="1697"/>
        <v>8.0911287792934539E-3</v>
      </c>
      <c r="AC1375" s="13">
        <f t="shared" si="1698"/>
        <v>1.9249715300310993E-4</v>
      </c>
      <c r="AD1375" s="13">
        <f t="shared" si="1699"/>
        <v>1.188973040199013E-2</v>
      </c>
      <c r="AE1375" s="13">
        <f t="shared" si="1700"/>
        <v>9.387239395631259E-3</v>
      </c>
      <c r="AF1375" s="13">
        <f t="shared" si="1701"/>
        <v>3.7057300919178847E-3</v>
      </c>
      <c r="AG1375" s="13">
        <f t="shared" si="1702"/>
        <v>9.7525551694048929E-4</v>
      </c>
      <c r="AH1375" s="13">
        <f t="shared" si="1703"/>
        <v>2.2082816104811377E-3</v>
      </c>
      <c r="AI1375" s="13">
        <f t="shared" si="1704"/>
        <v>2.6558266835386558E-3</v>
      </c>
      <c r="AJ1375" s="13">
        <f t="shared" si="1705"/>
        <v>1.5970371123679159E-3</v>
      </c>
      <c r="AK1375" s="13">
        <f t="shared" si="1706"/>
        <v>6.4023443349149481E-4</v>
      </c>
      <c r="AL1375" s="13">
        <f t="shared" si="1707"/>
        <v>7.3113144470267902E-6</v>
      </c>
      <c r="AM1375" s="13">
        <f t="shared" si="1708"/>
        <v>2.859876486025367E-3</v>
      </c>
      <c r="AN1375" s="13">
        <f t="shared" si="1709"/>
        <v>2.2579439826291782E-3</v>
      </c>
      <c r="AO1375" s="13">
        <f t="shared" si="1710"/>
        <v>8.9135161144265093E-4</v>
      </c>
      <c r="AP1375" s="13">
        <f t="shared" si="1711"/>
        <v>2.3458146034141964E-4</v>
      </c>
      <c r="AQ1375" s="13">
        <f t="shared" si="1712"/>
        <v>4.6301981869014827E-5</v>
      </c>
      <c r="AR1375" s="13">
        <f t="shared" si="1713"/>
        <v>3.4869870770302421E-4</v>
      </c>
      <c r="AS1375" s="13">
        <f t="shared" si="1714"/>
        <v>4.193683124641716E-4</v>
      </c>
      <c r="AT1375" s="13">
        <f t="shared" si="1715"/>
        <v>2.5218014522845585E-4</v>
      </c>
      <c r="AU1375" s="13">
        <f t="shared" si="1716"/>
        <v>1.0109621822047454E-4</v>
      </c>
      <c r="AV1375" s="13">
        <f t="shared" si="1717"/>
        <v>3.0396262944956083E-5</v>
      </c>
      <c r="AW1375" s="13">
        <f t="shared" si="1718"/>
        <v>1.9284310799953797E-7</v>
      </c>
      <c r="AX1375" s="13">
        <f t="shared" si="1719"/>
        <v>5.7324635342108539E-4</v>
      </c>
      <c r="AY1375" s="13">
        <f t="shared" si="1720"/>
        <v>4.5259232718478245E-4</v>
      </c>
      <c r="AZ1375" s="13">
        <f t="shared" si="1721"/>
        <v>1.7866647856028267E-4</v>
      </c>
      <c r="BA1375" s="13">
        <f t="shared" si="1722"/>
        <v>4.7020550495102391E-5</v>
      </c>
      <c r="BB1375" s="13">
        <f t="shared" si="1723"/>
        <v>9.2809750324114274E-6</v>
      </c>
      <c r="BC1375" s="13">
        <f t="shared" si="1724"/>
        <v>1.4655123624929272E-6</v>
      </c>
      <c r="BD1375" s="13">
        <f t="shared" si="1725"/>
        <v>4.5884391199871681E-5</v>
      </c>
      <c r="BE1375" s="13">
        <f t="shared" si="1726"/>
        <v>5.5183627816379155E-5</v>
      </c>
      <c r="BF1375" s="13">
        <f t="shared" si="1727"/>
        <v>3.3183754860249426E-5</v>
      </c>
      <c r="BG1375" s="13">
        <f t="shared" si="1728"/>
        <v>1.3302998615086687E-5</v>
      </c>
      <c r="BH1375" s="13">
        <f t="shared" si="1729"/>
        <v>3.9997682502694073E-6</v>
      </c>
      <c r="BI1375" s="13">
        <f t="shared" si="1730"/>
        <v>9.6207758979813732E-7</v>
      </c>
      <c r="BJ1375" s="14">
        <f t="shared" si="1731"/>
        <v>0.45716308580790971</v>
      </c>
      <c r="BK1375" s="14">
        <f t="shared" si="1732"/>
        <v>0.30054948301097673</v>
      </c>
      <c r="BL1375" s="14">
        <f t="shared" si="1733"/>
        <v>0.23127838417660615</v>
      </c>
      <c r="BM1375" s="14">
        <f t="shared" si="1734"/>
        <v>0.32093656169401524</v>
      </c>
      <c r="BN1375" s="14">
        <f t="shared" si="1735"/>
        <v>0.67878989143036328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1.36666666666667</v>
      </c>
      <c r="F1376" s="10">
        <f>VLOOKUP(B1376,home!$B$2:$E$405,3,FALSE)</f>
        <v>0.73</v>
      </c>
      <c r="G1376" s="10">
        <f>VLOOKUP(C1376,away!$B$2:$E$405,4,FALSE)</f>
        <v>1.1000000000000001</v>
      </c>
      <c r="H1376" s="10">
        <f>VLOOKUP(A1376,away!$A$2:$E$405,3,FALSE)</f>
        <v>1.0874999999999999</v>
      </c>
      <c r="I1376" s="10">
        <f>VLOOKUP(C1376,away!$B$2:$E$405,3,FALSE)</f>
        <v>0.66</v>
      </c>
      <c r="J1376" s="10">
        <f>VLOOKUP(B1376,home!$B$2:$E$405,4,FALSE)</f>
        <v>0.73</v>
      </c>
      <c r="K1376" s="12">
        <f t="shared" si="1680"/>
        <v>1.0974333333333361</v>
      </c>
      <c r="L1376" s="12">
        <f t="shared" si="1681"/>
        <v>0.52395749999999996</v>
      </c>
      <c r="M1376" s="13">
        <f t="shared" si="1682"/>
        <v>0.19762364629693632</v>
      </c>
      <c r="N1376" s="13">
        <f t="shared" si="1683"/>
        <v>0.21687877690113502</v>
      </c>
      <c r="O1376" s="13">
        <f t="shared" si="1684"/>
        <v>0.10354639165462701</v>
      </c>
      <c r="P1376" s="13">
        <f t="shared" si="1685"/>
        <v>0.11363526174817644</v>
      </c>
      <c r="Q1376" s="13">
        <f t="shared" si="1686"/>
        <v>0.11900499953193479</v>
      </c>
      <c r="R1376" s="13">
        <f t="shared" si="1687"/>
        <v>2.7126954252689607E-2</v>
      </c>
      <c r="S1376" s="13">
        <f t="shared" si="1688"/>
        <v>1.633530824187707E-2</v>
      </c>
      <c r="T1376" s="13">
        <f t="shared" si="1689"/>
        <v>6.2353562042253716E-2</v>
      </c>
      <c r="U1376" s="13">
        <f t="shared" si="1690"/>
        <v>2.9770023828710072E-2</v>
      </c>
      <c r="V1376" s="13">
        <f t="shared" si="1691"/>
        <v>1.0436599862558623E-3</v>
      </c>
      <c r="W1376" s="13">
        <f t="shared" si="1692"/>
        <v>4.353335110655443E-2</v>
      </c>
      <c r="X1376" s="13">
        <f t="shared" si="1693"/>
        <v>2.2809625812412488E-2</v>
      </c>
      <c r="Y1376" s="13">
        <f t="shared" si="1694"/>
        <v>5.9756372583035572E-3</v>
      </c>
      <c r="Z1376" s="13">
        <f t="shared" si="1695"/>
        <v>4.7377903776178731E-3</v>
      </c>
      <c r="AA1376" s="13">
        <f t="shared" si="1696"/>
        <v>5.1994090867437878E-3</v>
      </c>
      <c r="AB1376" s="13">
        <f t="shared" si="1697"/>
        <v>2.8530024227144363E-3</v>
      </c>
      <c r="AC1376" s="13">
        <f t="shared" si="1698"/>
        <v>3.7507080357203217E-5</v>
      </c>
      <c r="AD1376" s="13">
        <f t="shared" si="1699"/>
        <v>1.1943737654009128E-2</v>
      </c>
      <c r="AE1376" s="13">
        <f t="shared" si="1700"/>
        <v>6.2580109218504862E-3</v>
      </c>
      <c r="AF1376" s="13">
        <f t="shared" si="1701"/>
        <v>1.6394658787927377E-3</v>
      </c>
      <c r="AG1376" s="13">
        <f t="shared" si="1702"/>
        <v>2.8633681439584876E-4</v>
      </c>
      <c r="AH1376" s="13">
        <f t="shared" si="1703"/>
        <v>6.2060020044517902E-4</v>
      </c>
      <c r="AI1376" s="13">
        <f t="shared" si="1704"/>
        <v>6.8106734664188928E-4</v>
      </c>
      <c r="AJ1376" s="13">
        <f t="shared" si="1705"/>
        <v>3.7371300422484971E-4</v>
      </c>
      <c r="AK1376" s="13">
        <f t="shared" si="1706"/>
        <v>1.3670836931216397E-4</v>
      </c>
      <c r="AL1376" s="13">
        <f t="shared" si="1707"/>
        <v>8.626754892269693E-7</v>
      </c>
      <c r="AM1376" s="13">
        <f t="shared" si="1708"/>
        <v>2.6214911652196237E-3</v>
      </c>
      <c r="AN1376" s="13">
        <f t="shared" si="1709"/>
        <v>1.3735499572005607E-3</v>
      </c>
      <c r="AO1376" s="13">
        <f t="shared" si="1710"/>
        <v>3.5984090084995631E-4</v>
      </c>
      <c r="AP1376" s="13">
        <f t="shared" si="1711"/>
        <v>6.2847112935697025E-5</v>
      </c>
      <c r="AQ1376" s="13">
        <f t="shared" si="1712"/>
        <v>8.232304044001366E-6</v>
      </c>
      <c r="AR1376" s="13">
        <f t="shared" si="1713"/>
        <v>6.5033625904950995E-5</v>
      </c>
      <c r="AS1376" s="13">
        <f t="shared" si="1714"/>
        <v>7.1370068855623558E-5</v>
      </c>
      <c r="AT1376" s="13">
        <f t="shared" si="1715"/>
        <v>3.9161946282228343E-5</v>
      </c>
      <c r="AU1376" s="13">
        <f t="shared" si="1716"/>
        <v>1.4325875082775632E-5</v>
      </c>
      <c r="AV1376" s="13">
        <f t="shared" si="1717"/>
        <v>3.930423211251862E-6</v>
      </c>
      <c r="AW1376" s="13">
        <f t="shared" si="1718"/>
        <v>1.3779046527597548E-8</v>
      </c>
      <c r="AX1376" s="13">
        <f t="shared" si="1719"/>
        <v>4.7948529795847694E-4</v>
      </c>
      <c r="AY1376" s="13">
        <f t="shared" si="1720"/>
        <v>2.5122991800507864E-4</v>
      </c>
      <c r="AZ1376" s="13">
        <f t="shared" si="1721"/>
        <v>6.581689988157298E-5</v>
      </c>
      <c r="BA1376" s="13">
        <f t="shared" si="1722"/>
        <v>1.1495086106566431E-5</v>
      </c>
      <c r="BB1376" s="13">
        <f t="shared" si="1723"/>
        <v>1.5057341446703197E-6</v>
      </c>
      <c r="BC1376" s="13">
        <f t="shared" si="1724"/>
        <v>1.5778813962121982E-7</v>
      </c>
      <c r="BD1376" s="13">
        <f t="shared" si="1725"/>
        <v>5.6791426741822264E-6</v>
      </c>
      <c r="BE1376" s="13">
        <f t="shared" si="1726"/>
        <v>6.2324804754033965E-6</v>
      </c>
      <c r="BF1376" s="13">
        <f t="shared" si="1727"/>
        <v>3.4198659115284429E-6</v>
      </c>
      <c r="BG1376" s="13">
        <f t="shared" si="1728"/>
        <v>1.2510249489472355E-6</v>
      </c>
      <c r="BH1376" s="13">
        <f t="shared" si="1729"/>
        <v>3.4322911995158288E-7</v>
      </c>
      <c r="BI1376" s="13">
        <f t="shared" si="1730"/>
        <v>7.5334215441106625E-8</v>
      </c>
      <c r="BJ1376" s="14">
        <f t="shared" si="1731"/>
        <v>0.49591915608612797</v>
      </c>
      <c r="BK1376" s="14">
        <f t="shared" si="1732"/>
        <v>0.3289274759470972</v>
      </c>
      <c r="BL1376" s="14">
        <f t="shared" si="1733"/>
        <v>0.17051869318279134</v>
      </c>
      <c r="BM1376" s="14">
        <f t="shared" si="1734"/>
        <v>0.22203586906917672</v>
      </c>
      <c r="BN1376" s="14">
        <f t="shared" si="1735"/>
        <v>0.77781603038549918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1.36666666666667</v>
      </c>
      <c r="F1377" s="10">
        <f>VLOOKUP(B1377,home!$B$2:$E$405,3,FALSE)</f>
        <v>1.68</v>
      </c>
      <c r="G1377" s="10">
        <f>VLOOKUP(C1377,away!$B$2:$E$405,4,FALSE)</f>
        <v>1.39</v>
      </c>
      <c r="H1377" s="10">
        <f>VLOOKUP(A1377,away!$A$2:$E$405,3,FALSE)</f>
        <v>1.0874999999999999</v>
      </c>
      <c r="I1377" s="10">
        <f>VLOOKUP(C1377,away!$B$2:$E$405,3,FALSE)</f>
        <v>1.02</v>
      </c>
      <c r="J1377" s="10">
        <f>VLOOKUP(B1377,home!$B$2:$E$405,4,FALSE)</f>
        <v>1.68</v>
      </c>
      <c r="K1377" s="12">
        <f t="shared" si="1680"/>
        <v>3.1914400000000076</v>
      </c>
      <c r="L1377" s="12">
        <f t="shared" si="1681"/>
        <v>1.8635399999999998</v>
      </c>
      <c r="M1377" s="13">
        <f t="shared" si="1682"/>
        <v>6.3774943109428236E-3</v>
      </c>
      <c r="N1377" s="13">
        <f t="shared" si="1683"/>
        <v>2.0353390443715411E-2</v>
      </c>
      <c r="O1377" s="13">
        <f t="shared" si="1684"/>
        <v>1.1884715748214387E-2</v>
      </c>
      <c r="P1377" s="13">
        <f t="shared" si="1685"/>
        <v>3.7929357227481413E-2</v>
      </c>
      <c r="Q1377" s="13">
        <f t="shared" si="1686"/>
        <v>3.2478312198845644E-2</v>
      </c>
      <c r="R1377" s="13">
        <f t="shared" si="1687"/>
        <v>1.1073821592713719E-2</v>
      </c>
      <c r="S1377" s="13">
        <f t="shared" si="1688"/>
        <v>5.6395038143013838E-2</v>
      </c>
      <c r="T1377" s="13">
        <f t="shared" si="1689"/>
        <v>6.0524633915036798E-2</v>
      </c>
      <c r="U1377" s="13">
        <f t="shared" si="1690"/>
        <v>3.5341437183850355E-2</v>
      </c>
      <c r="V1377" s="13">
        <f t="shared" si="1691"/>
        <v>3.7266944652777953E-2</v>
      </c>
      <c r="W1377" s="13">
        <f t="shared" si="1692"/>
        <v>3.4550861561294721E-2</v>
      </c>
      <c r="X1377" s="13">
        <f t="shared" si="1693"/>
        <v>6.4386912553935166E-2</v>
      </c>
      <c r="Y1377" s="13">
        <f t="shared" si="1694"/>
        <v>5.9993793510380165E-2</v>
      </c>
      <c r="Z1377" s="13">
        <f t="shared" si="1695"/>
        <v>6.8788364969619084E-3</v>
      </c>
      <c r="AA1377" s="13">
        <f t="shared" si="1696"/>
        <v>2.1953393949864165E-2</v>
      </c>
      <c r="AB1377" s="13">
        <f t="shared" si="1697"/>
        <v>3.5031469793677335E-2</v>
      </c>
      <c r="AC1377" s="13">
        <f t="shared" si="1698"/>
        <v>1.3852533491157143E-2</v>
      </c>
      <c r="AD1377" s="13">
        <f t="shared" si="1699"/>
        <v>2.7566750405294677E-2</v>
      </c>
      <c r="AE1377" s="13">
        <f t="shared" si="1700"/>
        <v>5.1371742050282831E-2</v>
      </c>
      <c r="AF1377" s="13">
        <f t="shared" si="1701"/>
        <v>4.7866648090192039E-2</v>
      </c>
      <c r="AG1377" s="13">
        <f t="shared" si="1702"/>
        <v>2.9733804460665487E-2</v>
      </c>
      <c r="AH1377" s="13">
        <f t="shared" si="1703"/>
        <v>3.2047467413870994E-3</v>
      </c>
      <c r="AI1377" s="13">
        <f t="shared" si="1704"/>
        <v>1.0227756940332467E-2</v>
      </c>
      <c r="AJ1377" s="13">
        <f t="shared" si="1705"/>
        <v>1.6320636304827368E-2</v>
      </c>
      <c r="AK1377" s="13">
        <f t="shared" si="1706"/>
        <v>1.7362110509559457E-2</v>
      </c>
      <c r="AL1377" s="13">
        <f t="shared" si="1707"/>
        <v>3.2954490630604633E-3</v>
      </c>
      <c r="AM1377" s="13">
        <f t="shared" si="1708"/>
        <v>1.7595525982694756E-2</v>
      </c>
      <c r="AN1377" s="13">
        <f t="shared" si="1709"/>
        <v>3.2789966489790982E-2</v>
      </c>
      <c r="AO1377" s="13">
        <f t="shared" si="1710"/>
        <v>3.0552707076192544E-2</v>
      </c>
      <c r="AP1377" s="13">
        <f t="shared" si="1711"/>
        <v>1.8978730581589283E-2</v>
      </c>
      <c r="AQ1377" s="13">
        <f t="shared" si="1712"/>
        <v>8.8419058970037254E-3</v>
      </c>
      <c r="AR1377" s="13">
        <f t="shared" si="1713"/>
        <v>1.1944347484889027E-3</v>
      </c>
      <c r="AS1377" s="13">
        <f t="shared" si="1714"/>
        <v>3.8119668337174323E-3</v>
      </c>
      <c r="AT1377" s="13">
        <f t="shared" si="1715"/>
        <v>6.0828317158995969E-3</v>
      </c>
      <c r="AU1377" s="13">
        <f t="shared" si="1716"/>
        <v>6.4709974837968854E-3</v>
      </c>
      <c r="AV1377" s="13">
        <f t="shared" si="1717"/>
        <v>5.1629500524221954E-3</v>
      </c>
      <c r="AW1377" s="13">
        <f t="shared" si="1718"/>
        <v>5.4442430523622687E-4</v>
      </c>
      <c r="AX1377" s="13">
        <f t="shared" si="1719"/>
        <v>9.3591775737019191E-3</v>
      </c>
      <c r="AY1377" s="13">
        <f t="shared" si="1720"/>
        <v>1.7441201775696472E-2</v>
      </c>
      <c r="AZ1377" s="13">
        <f t="shared" si="1721"/>
        <v>1.6251188578540701E-2</v>
      </c>
      <c r="BA1377" s="13">
        <f t="shared" si="1722"/>
        <v>1.0094913321217912E-2</v>
      </c>
      <c r="BB1377" s="13">
        <f t="shared" si="1723"/>
        <v>4.7030686926556077E-3</v>
      </c>
      <c r="BC1377" s="13">
        <f t="shared" si="1724"/>
        <v>1.752871326302286E-3</v>
      </c>
      <c r="BD1377" s="13">
        <f t="shared" si="1725"/>
        <v>3.709794885331682E-4</v>
      </c>
      <c r="BE1377" s="13">
        <f t="shared" si="1726"/>
        <v>1.183958778884297E-3</v>
      </c>
      <c r="BF1377" s="13">
        <f t="shared" si="1727"/>
        <v>1.8892667026412556E-3</v>
      </c>
      <c r="BG1377" s="13">
        <f t="shared" si="1728"/>
        <v>2.0098271084924742E-3</v>
      </c>
      <c r="BH1377" s="13">
        <f t="shared" si="1729"/>
        <v>1.6035606567818095E-3</v>
      </c>
      <c r="BI1377" s="13">
        <f t="shared" si="1730"/>
        <v>1.0235335244959491E-3</v>
      </c>
      <c r="BJ1377" s="14">
        <f t="shared" si="1731"/>
        <v>0.59718810648502918</v>
      </c>
      <c r="BK1377" s="14">
        <f t="shared" si="1732"/>
        <v>0.17255801866413009</v>
      </c>
      <c r="BL1377" s="14">
        <f t="shared" si="1733"/>
        <v>0.19320439585858032</v>
      </c>
      <c r="BM1377" s="14">
        <f t="shared" si="1734"/>
        <v>0.83283548851232803</v>
      </c>
      <c r="BN1377" s="14">
        <f t="shared" si="1735"/>
        <v>0.12009709152191339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1.36666666666667</v>
      </c>
      <c r="F1378" s="10">
        <f>VLOOKUP(B1378,home!$B$2:$E$405,3,FALSE)</f>
        <v>0.51</v>
      </c>
      <c r="G1378" s="10">
        <f>VLOOKUP(C1378,away!$B$2:$E$405,4,FALSE)</f>
        <v>1.24</v>
      </c>
      <c r="H1378" s="10">
        <f>VLOOKUP(A1378,away!$A$2:$E$405,3,FALSE)</f>
        <v>1.0874999999999999</v>
      </c>
      <c r="I1378" s="10">
        <f>VLOOKUP(C1378,away!$B$2:$E$405,3,FALSE)</f>
        <v>0.44</v>
      </c>
      <c r="J1378" s="10">
        <f>VLOOKUP(B1378,home!$B$2:$E$405,4,FALSE)</f>
        <v>0.51</v>
      </c>
      <c r="K1378" s="12">
        <f t="shared" si="1680"/>
        <v>0.86428000000000216</v>
      </c>
      <c r="L1378" s="12">
        <f t="shared" si="1681"/>
        <v>0.244035</v>
      </c>
      <c r="M1378" s="13">
        <f t="shared" si="1682"/>
        <v>0.33011473603350494</v>
      </c>
      <c r="N1378" s="13">
        <f t="shared" si="1683"/>
        <v>0.28531156405903835</v>
      </c>
      <c r="O1378" s="13">
        <f t="shared" si="1684"/>
        <v>8.0559549607936376E-2</v>
      </c>
      <c r="P1378" s="13">
        <f t="shared" si="1685"/>
        <v>6.9626007535147416E-2</v>
      </c>
      <c r="Q1378" s="13">
        <f t="shared" si="1686"/>
        <v>0.12329453929247311</v>
      </c>
      <c r="R1378" s="13">
        <f t="shared" si="1687"/>
        <v>9.829674844286377E-3</v>
      </c>
      <c r="S1378" s="13">
        <f t="shared" si="1688"/>
        <v>3.6712848565418027E-3</v>
      </c>
      <c r="T1378" s="13">
        <f t="shared" si="1689"/>
        <v>3.0088182896238675E-2</v>
      </c>
      <c r="U1378" s="13">
        <f t="shared" si="1690"/>
        <v>8.4955913744198495E-3</v>
      </c>
      <c r="V1378" s="13">
        <f t="shared" si="1691"/>
        <v>8.6036385125641218E-5</v>
      </c>
      <c r="W1378" s="13">
        <f t="shared" si="1692"/>
        <v>3.5520334806566314E-2</v>
      </c>
      <c r="X1378" s="13">
        <f t="shared" si="1693"/>
        <v>8.6682049045204088E-3</v>
      </c>
      <c r="Y1378" s="13">
        <f t="shared" si="1694"/>
        <v>1.057672691937319E-3</v>
      </c>
      <c r="Z1378" s="13">
        <f t="shared" si="1695"/>
        <v>7.9959490020847519E-4</v>
      </c>
      <c r="AA1378" s="13">
        <f t="shared" si="1696"/>
        <v>6.9107388035218259E-4</v>
      </c>
      <c r="AB1378" s="13">
        <f t="shared" si="1697"/>
        <v>2.9864066665539292E-4</v>
      </c>
      <c r="AC1378" s="13">
        <f t="shared" si="1698"/>
        <v>1.1341454472451111E-6</v>
      </c>
      <c r="AD1378" s="13">
        <f t="shared" si="1699"/>
        <v>7.6748787416548005E-3</v>
      </c>
      <c r="AE1378" s="13">
        <f t="shared" si="1700"/>
        <v>1.8729390337197292E-3</v>
      </c>
      <c r="AF1378" s="13">
        <f t="shared" si="1701"/>
        <v>2.2853133854689706E-4</v>
      </c>
      <c r="AG1378" s="13">
        <f t="shared" si="1702"/>
        <v>1.8589881734097337E-5</v>
      </c>
      <c r="AH1378" s="13">
        <f t="shared" si="1703"/>
        <v>4.8782285368093815E-5</v>
      </c>
      <c r="AI1378" s="13">
        <f t="shared" si="1704"/>
        <v>4.2161553597936222E-5</v>
      </c>
      <c r="AJ1378" s="13">
        <f t="shared" si="1705"/>
        <v>1.8219693771812202E-5</v>
      </c>
      <c r="AK1378" s="13">
        <f t="shared" si="1706"/>
        <v>5.2489723110339636E-6</v>
      </c>
      <c r="AL1378" s="13">
        <f t="shared" si="1707"/>
        <v>9.5683119638532795E-9</v>
      </c>
      <c r="AM1378" s="13">
        <f t="shared" si="1708"/>
        <v>1.326648839767486E-3</v>
      </c>
      <c r="AN1378" s="13">
        <f t="shared" si="1709"/>
        <v>3.2374874961265841E-4</v>
      </c>
      <c r="AO1378" s="13">
        <f t="shared" si="1710"/>
        <v>3.9503013055862548E-5</v>
      </c>
      <c r="AP1378" s="13">
        <f t="shared" si="1711"/>
        <v>3.2133725970291388E-6</v>
      </c>
      <c r="AQ1378" s="13">
        <f t="shared" si="1712"/>
        <v>1.9604384542900146E-7</v>
      </c>
      <c r="AR1378" s="13">
        <f t="shared" si="1713"/>
        <v>2.3809170019605558E-6</v>
      </c>
      <c r="AS1378" s="13">
        <f t="shared" si="1714"/>
        <v>2.0577789464544743E-6</v>
      </c>
      <c r="AT1378" s="13">
        <f t="shared" si="1715"/>
        <v>8.8924859392083861E-7</v>
      </c>
      <c r="AU1378" s="13">
        <f t="shared" si="1716"/>
        <v>2.5618659158463478E-7</v>
      </c>
      <c r="AV1378" s="13">
        <f t="shared" si="1717"/>
        <v>5.535423684369216E-8</v>
      </c>
      <c r="AW1378" s="13">
        <f t="shared" si="1718"/>
        <v>5.6058233376897504E-11</v>
      </c>
      <c r="AX1378" s="13">
        <f t="shared" si="1719"/>
        <v>1.9109934320570755E-4</v>
      </c>
      <c r="AY1378" s="13">
        <f t="shared" si="1720"/>
        <v>4.6634928219204842E-5</v>
      </c>
      <c r="AZ1378" s="13">
        <f t="shared" si="1721"/>
        <v>5.6902773539868271E-6</v>
      </c>
      <c r="BA1378" s="13">
        <f t="shared" si="1722"/>
        <v>4.6287561136005839E-7</v>
      </c>
      <c r="BB1378" s="13">
        <f t="shared" si="1723"/>
        <v>2.8239462454562961E-8</v>
      </c>
      <c r="BC1378" s="13">
        <f t="shared" si="1724"/>
        <v>1.3782834440198551E-9</v>
      </c>
      <c r="BD1378" s="13">
        <f t="shared" si="1725"/>
        <v>9.6837846762240615E-8</v>
      </c>
      <c r="BE1378" s="13">
        <f t="shared" si="1726"/>
        <v>8.3695014199669522E-8</v>
      </c>
      <c r="BF1378" s="13">
        <f t="shared" si="1727"/>
        <v>3.6167963436245269E-8</v>
      </c>
      <c r="BG1378" s="13">
        <f t="shared" si="1728"/>
        <v>1.0419749146226047E-8</v>
      </c>
      <c r="BH1378" s="13">
        <f t="shared" si="1729"/>
        <v>2.251395198025067E-9</v>
      </c>
      <c r="BI1378" s="13">
        <f t="shared" si="1730"/>
        <v>3.8916716834982211E-10</v>
      </c>
      <c r="BJ1378" s="14">
        <f t="shared" si="1731"/>
        <v>0.4956726647074442</v>
      </c>
      <c r="BK1378" s="14">
        <f t="shared" si="1732"/>
        <v>0.40354584345229821</v>
      </c>
      <c r="BL1378" s="14">
        <f t="shared" si="1733"/>
        <v>9.9994812125205709E-2</v>
      </c>
      <c r="BM1378" s="14">
        <f t="shared" si="1734"/>
        <v>0.1012302089406092</v>
      </c>
      <c r="BN1378" s="14">
        <f t="shared" si="1735"/>
        <v>0.89873607137238654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1.36666666666667</v>
      </c>
      <c r="F1379" s="10">
        <f>VLOOKUP(B1379,home!$B$2:$E$405,3,FALSE)</f>
        <v>1.68</v>
      </c>
      <c r="G1379" s="10">
        <f>VLOOKUP(C1379,away!$B$2:$E$405,4,FALSE)</f>
        <v>1.02</v>
      </c>
      <c r="H1379" s="10">
        <f>VLOOKUP(A1379,away!$A$2:$E$405,3,FALSE)</f>
        <v>1.0874999999999999</v>
      </c>
      <c r="I1379" s="10">
        <f>VLOOKUP(C1379,away!$B$2:$E$405,3,FALSE)</f>
        <v>0.8</v>
      </c>
      <c r="J1379" s="10">
        <f>VLOOKUP(B1379,home!$B$2:$E$405,4,FALSE)</f>
        <v>1.68</v>
      </c>
      <c r="K1379" s="12">
        <f t="shared" si="1680"/>
        <v>2.3419200000000058</v>
      </c>
      <c r="L1379" s="12">
        <f t="shared" si="1681"/>
        <v>1.4616</v>
      </c>
      <c r="M1379" s="13">
        <f t="shared" si="1682"/>
        <v>2.229216516816665E-2</v>
      </c>
      <c r="N1379" s="13">
        <f t="shared" si="1683"/>
        <v>5.2206467450632975E-2</v>
      </c>
      <c r="O1379" s="13">
        <f t="shared" si="1684"/>
        <v>3.2582228609792374E-2</v>
      </c>
      <c r="P1379" s="13">
        <f t="shared" si="1685"/>
        <v>7.6304972825845155E-2</v>
      </c>
      <c r="Q1379" s="13">
        <f t="shared" si="1686"/>
        <v>6.1131685125993339E-2</v>
      </c>
      <c r="R1379" s="13">
        <f t="shared" si="1687"/>
        <v>2.3811092668036275E-2</v>
      </c>
      <c r="S1379" s="13">
        <f t="shared" si="1688"/>
        <v>6.5297031872295005E-2</v>
      </c>
      <c r="T1379" s="13">
        <f t="shared" si="1689"/>
        <v>8.9350070980151866E-2</v>
      </c>
      <c r="U1379" s="13">
        <f t="shared" si="1690"/>
        <v>5.576367414112765E-2</v>
      </c>
      <c r="V1379" s="13">
        <f t="shared" si="1691"/>
        <v>2.483427700089616E-2</v>
      </c>
      <c r="W1379" s="13">
        <f t="shared" si="1692"/>
        <v>4.7721838676755564E-2</v>
      </c>
      <c r="X1379" s="13">
        <f t="shared" si="1693"/>
        <v>6.975023940994593E-2</v>
      </c>
      <c r="Y1379" s="13">
        <f t="shared" si="1694"/>
        <v>5.0973474960788495E-2</v>
      </c>
      <c r="Z1379" s="13">
        <f t="shared" si="1695"/>
        <v>1.1600764347867274E-2</v>
      </c>
      <c r="AA1379" s="13">
        <f t="shared" si="1696"/>
        <v>2.7168062041557396E-2</v>
      </c>
      <c r="AB1379" s="13">
        <f t="shared" si="1697"/>
        <v>3.1812713928182128E-2</v>
      </c>
      <c r="AC1379" s="13">
        <f t="shared" si="1698"/>
        <v>5.3129059509463145E-3</v>
      </c>
      <c r="AD1379" s="13">
        <f t="shared" si="1699"/>
        <v>2.7940182108466917E-2</v>
      </c>
      <c r="AE1379" s="13">
        <f t="shared" si="1700"/>
        <v>4.0837370169735245E-2</v>
      </c>
      <c r="AF1379" s="13">
        <f t="shared" si="1701"/>
        <v>2.9843950120042526E-2</v>
      </c>
      <c r="AG1379" s="13">
        <f t="shared" si="1702"/>
        <v>1.453997249848472E-2</v>
      </c>
      <c r="AH1379" s="13">
        <f t="shared" si="1703"/>
        <v>4.2389192927107001E-3</v>
      </c>
      <c r="AI1379" s="13">
        <f t="shared" si="1704"/>
        <v>9.9272098699850694E-3</v>
      </c>
      <c r="AJ1379" s="13">
        <f t="shared" si="1705"/>
        <v>1.1624365669357746E-2</v>
      </c>
      <c r="AK1379" s="13">
        <f t="shared" si="1706"/>
        <v>9.074444816127453E-3</v>
      </c>
      <c r="AL1379" s="13">
        <f t="shared" si="1707"/>
        <v>7.2743251479608572E-4</v>
      </c>
      <c r="AM1379" s="13">
        <f t="shared" si="1708"/>
        <v>1.3086734256692201E-2</v>
      </c>
      <c r="AN1379" s="13">
        <f t="shared" si="1709"/>
        <v>1.912757078958132E-2</v>
      </c>
      <c r="AO1379" s="13">
        <f t="shared" si="1710"/>
        <v>1.3978428733026033E-2</v>
      </c>
      <c r="AP1379" s="13">
        <f t="shared" si="1711"/>
        <v>6.8102904787302847E-3</v>
      </c>
      <c r="AQ1379" s="13">
        <f t="shared" si="1712"/>
        <v>2.4884801409280448E-3</v>
      </c>
      <c r="AR1379" s="13">
        <f t="shared" si="1713"/>
        <v>1.2391208876451913E-3</v>
      </c>
      <c r="AS1379" s="13">
        <f t="shared" si="1714"/>
        <v>2.901921989194034E-3</v>
      </c>
      <c r="AT1379" s="13">
        <f t="shared" si="1715"/>
        <v>3.3980345724666542E-3</v>
      </c>
      <c r="AU1379" s="13">
        <f t="shared" si="1716"/>
        <v>2.6526417086503756E-3</v>
      </c>
      <c r="AV1379" s="13">
        <f t="shared" si="1717"/>
        <v>1.5530686675806259E-3</v>
      </c>
      <c r="AW1379" s="13">
        <f t="shared" si="1718"/>
        <v>6.9165703455080949E-5</v>
      </c>
      <c r="AX1379" s="13">
        <f t="shared" si="1719"/>
        <v>5.1080141150721134E-3</v>
      </c>
      <c r="AY1379" s="13">
        <f t="shared" si="1720"/>
        <v>7.4658734305894005E-3</v>
      </c>
      <c r="AZ1379" s="13">
        <f t="shared" si="1721"/>
        <v>5.456060303074735E-3</v>
      </c>
      <c r="BA1379" s="13">
        <f t="shared" si="1722"/>
        <v>2.6581925796580115E-3</v>
      </c>
      <c r="BB1379" s="13">
        <f t="shared" si="1723"/>
        <v>9.7130356860703696E-4</v>
      </c>
      <c r="BC1379" s="13">
        <f t="shared" si="1724"/>
        <v>2.8393145917520889E-4</v>
      </c>
      <c r="BD1379" s="13">
        <f t="shared" si="1725"/>
        <v>3.0184984823036889E-4</v>
      </c>
      <c r="BE1379" s="13">
        <f t="shared" si="1726"/>
        <v>7.0690819656766722E-4</v>
      </c>
      <c r="BF1379" s="13">
        <f t="shared" si="1727"/>
        <v>8.2776122185287775E-4</v>
      </c>
      <c r="BG1379" s="13">
        <f t="shared" si="1728"/>
        <v>6.461835202272321E-4</v>
      </c>
      <c r="BH1379" s="13">
        <f t="shared" si="1729"/>
        <v>3.783275274226408E-4</v>
      </c>
      <c r="BI1379" s="13">
        <f t="shared" si="1730"/>
        <v>1.7720256060432663E-4</v>
      </c>
      <c r="BJ1379" s="14">
        <f t="shared" si="1731"/>
        <v>0.56173013135613203</v>
      </c>
      <c r="BK1379" s="14">
        <f t="shared" si="1732"/>
        <v>0.20223465876353477</v>
      </c>
      <c r="BL1379" s="14">
        <f t="shared" si="1733"/>
        <v>0.22078573173731877</v>
      </c>
      <c r="BM1379" s="14">
        <f t="shared" si="1734"/>
        <v>0.72062596662925171</v>
      </c>
      <c r="BN1379" s="14">
        <f t="shared" si="1735"/>
        <v>0.26832861184846679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1.36666666666667</v>
      </c>
      <c r="F1380" s="10">
        <f>VLOOKUP(B1380,home!$B$2:$E$405,3,FALSE)</f>
        <v>0.59</v>
      </c>
      <c r="G1380" s="10">
        <f>VLOOKUP(C1380,away!$B$2:$E$405,4,FALSE)</f>
        <v>0.73</v>
      </c>
      <c r="H1380" s="10">
        <f>VLOOKUP(A1380,away!$A$2:$E$405,3,FALSE)</f>
        <v>1.0874999999999999</v>
      </c>
      <c r="I1380" s="10">
        <f>VLOOKUP(C1380,away!$B$2:$E$405,3,FALSE)</f>
        <v>1.9</v>
      </c>
      <c r="J1380" s="10">
        <f>VLOOKUP(B1380,home!$B$2:$E$405,4,FALSE)</f>
        <v>0.59</v>
      </c>
      <c r="K1380" s="12">
        <f t="shared" si="1680"/>
        <v>0.58862333333333472</v>
      </c>
      <c r="L1380" s="12">
        <f t="shared" si="1681"/>
        <v>1.2190874999999997</v>
      </c>
      <c r="M1380" s="13">
        <f t="shared" si="1682"/>
        <v>0.16402919752199766</v>
      </c>
      <c r="N1380" s="13">
        <f t="shared" si="1683"/>
        <v>9.6551413009390227E-2</v>
      </c>
      <c r="O1380" s="13">
        <f t="shared" si="1684"/>
        <v>0.19996594433409828</v>
      </c>
      <c r="P1380" s="13">
        <f t="shared" si="1685"/>
        <v>0.11770462070708497</v>
      </c>
      <c r="Q1380" s="13">
        <f t="shared" si="1686"/>
        <v>2.8416207281815382E-2</v>
      </c>
      <c r="R1380" s="13">
        <f t="shared" si="1687"/>
        <v>0.12188799158169752</v>
      </c>
      <c r="S1380" s="13">
        <f t="shared" si="1688"/>
        <v>2.1115718946836819E-2</v>
      </c>
      <c r="T1380" s="13">
        <f t="shared" si="1689"/>
        <v>3.4641843094670104E-2</v>
      </c>
      <c r="U1380" s="13">
        <f t="shared" si="1690"/>
        <v>7.1746115898124227E-2</v>
      </c>
      <c r="V1380" s="13">
        <f t="shared" si="1691"/>
        <v>1.6835875882954187E-3</v>
      </c>
      <c r="W1380" s="13">
        <f t="shared" si="1692"/>
        <v>5.5754808836377175E-3</v>
      </c>
      <c r="X1380" s="13">
        <f t="shared" si="1693"/>
        <v>6.7969990517316942E-3</v>
      </c>
      <c r="Y1380" s="13">
        <f t="shared" si="1694"/>
        <v>4.1430682907389813E-3</v>
      </c>
      <c r="Z1380" s="13">
        <f t="shared" si="1695"/>
        <v>4.9530708979117551E-2</v>
      </c>
      <c r="AA1380" s="13">
        <f t="shared" si="1696"/>
        <v>2.9154931021651499E-2</v>
      </c>
      <c r="AB1380" s="13">
        <f t="shared" si="1697"/>
        <v>8.5806363405339751E-3</v>
      </c>
      <c r="AC1380" s="13">
        <f t="shared" si="1698"/>
        <v>7.5507151128114154E-5</v>
      </c>
      <c r="AD1380" s="13">
        <f t="shared" si="1699"/>
        <v>8.2046453566577977E-4</v>
      </c>
      <c r="AE1380" s="13">
        <f t="shared" si="1700"/>
        <v>1.0002180596234559E-3</v>
      </c>
      <c r="AF1380" s="13">
        <f t="shared" si="1701"/>
        <v>6.0967666688060496E-4</v>
      </c>
      <c r="AG1380" s="13">
        <f t="shared" si="1702"/>
        <v>2.4774973454526979E-4</v>
      </c>
      <c r="AH1380" s="13">
        <f t="shared" si="1703"/>
        <v>1.5095567045644992E-2</v>
      </c>
      <c r="AI1380" s="13">
        <f t="shared" si="1704"/>
        <v>8.8856029929643941E-3</v>
      </c>
      <c r="AJ1380" s="13">
        <f t="shared" si="1705"/>
        <v>2.6151366261976785E-3</v>
      </c>
      <c r="AK1380" s="13">
        <f t="shared" si="1706"/>
        <v>5.1311014601152286E-4</v>
      </c>
      <c r="AL1380" s="13">
        <f t="shared" si="1707"/>
        <v>2.1673069718006346E-6</v>
      </c>
      <c r="AM1380" s="13">
        <f t="shared" si="1708"/>
        <v>9.6588913973075626E-5</v>
      </c>
      <c r="AN1380" s="13">
        <f t="shared" si="1709"/>
        <v>1.1775033766315181E-4</v>
      </c>
      <c r="AO1380" s="13">
        <f t="shared" si="1710"/>
        <v>7.1773982382963787E-5</v>
      </c>
      <c r="AP1380" s="13">
        <f t="shared" si="1711"/>
        <v>2.9166254916097117E-5</v>
      </c>
      <c r="AQ1380" s="13">
        <f t="shared" si="1712"/>
        <v>8.8890541975068873E-6</v>
      </c>
      <c r="AR1380" s="13">
        <f t="shared" si="1713"/>
        <v>3.6805634181515468E-3</v>
      </c>
      <c r="AS1380" s="13">
        <f t="shared" si="1714"/>
        <v>2.1664655077370952E-3</v>
      </c>
      <c r="AT1380" s="13">
        <f t="shared" si="1715"/>
        <v>6.3761607435795222E-4</v>
      </c>
      <c r="AU1380" s="13">
        <f t="shared" si="1716"/>
        <v>1.2510523302516443E-4</v>
      </c>
      <c r="AV1380" s="13">
        <f t="shared" si="1717"/>
        <v>1.8409964820178967E-5</v>
      </c>
      <c r="AW1380" s="13">
        <f t="shared" si="1718"/>
        <v>4.3200649797153574E-8</v>
      </c>
      <c r="AX1380" s="13">
        <f t="shared" si="1719"/>
        <v>9.4757480843130779E-6</v>
      </c>
      <c r="AY1380" s="13">
        <f t="shared" si="1720"/>
        <v>1.1551766042735017E-5</v>
      </c>
      <c r="AZ1380" s="13">
        <f t="shared" si="1721"/>
        <v>7.0413067928113626E-6</v>
      </c>
      <c r="BA1380" s="13">
        <f t="shared" si="1722"/>
        <v>2.8613230315938068E-6</v>
      </c>
      <c r="BB1380" s="13">
        <f t="shared" si="1723"/>
        <v>8.7205078531952875E-7</v>
      </c>
      <c r="BC1380" s="13">
        <f t="shared" si="1724"/>
        <v>2.1262124234964412E-7</v>
      </c>
      <c r="BD1380" s="13">
        <f t="shared" si="1725"/>
        <v>7.4782147600430289E-4</v>
      </c>
      <c r="BE1380" s="13">
        <f t="shared" si="1726"/>
        <v>4.4018516994390709E-4</v>
      </c>
      <c r="BF1380" s="13">
        <f t="shared" si="1727"/>
        <v>1.2955163100814151E-4</v>
      </c>
      <c r="BG1380" s="13">
        <f t="shared" si="1728"/>
        <v>2.5419037627594157E-5</v>
      </c>
      <c r="BH1380" s="13">
        <f t="shared" si="1729"/>
        <v>3.7405596646199824E-6</v>
      </c>
      <c r="BI1380" s="13">
        <f t="shared" si="1730"/>
        <v>4.4035613966416709E-7</v>
      </c>
      <c r="BJ1380" s="14">
        <f t="shared" si="1731"/>
        <v>0.17915930396781116</v>
      </c>
      <c r="BK1380" s="14">
        <f t="shared" si="1732"/>
        <v>0.30462235098835749</v>
      </c>
      <c r="BL1380" s="14">
        <f t="shared" si="1733"/>
        <v>0.46642035441540425</v>
      </c>
      <c r="BM1380" s="14">
        <f t="shared" si="1734"/>
        <v>0.27116583534921335</v>
      </c>
      <c r="BN1380" s="14">
        <f t="shared" si="1735"/>
        <v>0.72855537443608398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1.36666666666667</v>
      </c>
      <c r="F1381" s="10">
        <f>VLOOKUP(B1381,home!$B$2:$E$405,3,FALSE)</f>
        <v>0.73</v>
      </c>
      <c r="G1381" s="10">
        <f>VLOOKUP(C1381,away!$B$2:$E$405,4,FALSE)</f>
        <v>0.8</v>
      </c>
      <c r="H1381" s="10">
        <f>VLOOKUP(A1381,away!$A$2:$E$405,3,FALSE)</f>
        <v>1.0874999999999999</v>
      </c>
      <c r="I1381" s="10">
        <f>VLOOKUP(C1381,away!$B$2:$E$405,3,FALSE)</f>
        <v>0.66</v>
      </c>
      <c r="J1381" s="10">
        <f>VLOOKUP(B1381,home!$B$2:$E$405,4,FALSE)</f>
        <v>0.73</v>
      </c>
      <c r="K1381" s="12">
        <f t="shared" si="1680"/>
        <v>0.79813333333333536</v>
      </c>
      <c r="L1381" s="12">
        <f t="shared" si="1681"/>
        <v>0.52395749999999996</v>
      </c>
      <c r="M1381" s="13">
        <f t="shared" si="1682"/>
        <v>0.26657735006746447</v>
      </c>
      <c r="N1381" s="13">
        <f t="shared" si="1683"/>
        <v>0.21276426900051287</v>
      </c>
      <c r="O1381" s="13">
        <f t="shared" si="1684"/>
        <v>0.1396752018979735</v>
      </c>
      <c r="P1381" s="13">
        <f t="shared" si="1685"/>
        <v>0.1114794344748362</v>
      </c>
      <c r="Q1381" s="13">
        <f t="shared" si="1686"/>
        <v>8.4907127615804878E-2</v>
      </c>
      <c r="R1381" s="13">
        <f t="shared" si="1687"/>
        <v>3.6591934799228718E-2</v>
      </c>
      <c r="S1381" s="13">
        <f t="shared" si="1688"/>
        <v>1.165483893106836E-2</v>
      </c>
      <c r="T1381" s="13">
        <f t="shared" si="1689"/>
        <v>4.4487726317758075E-2</v>
      </c>
      <c r="U1381" s="13">
        <f t="shared" si="1690"/>
        <v>2.9205242894424489E-2</v>
      </c>
      <c r="V1381" s="13">
        <f t="shared" si="1691"/>
        <v>5.4154590594936982E-4</v>
      </c>
      <c r="W1381" s="13">
        <f t="shared" si="1692"/>
        <v>2.2589069595920417E-2</v>
      </c>
      <c r="X1381" s="13">
        <f t="shared" si="1693"/>
        <v>1.1835712432804469E-2</v>
      </c>
      <c r="Y1381" s="13">
        <f t="shared" si="1694"/>
        <v>3.1007051485055733E-3</v>
      </c>
      <c r="Z1381" s="13">
        <f t="shared" si="1695"/>
        <v>6.3908728925222962E-3</v>
      </c>
      <c r="AA1381" s="13">
        <f t="shared" si="1696"/>
        <v>5.1007686846184751E-3</v>
      </c>
      <c r="AB1381" s="13">
        <f t="shared" si="1697"/>
        <v>2.0355467564084177E-3</v>
      </c>
      <c r="AC1381" s="13">
        <f t="shared" si="1698"/>
        <v>1.415424812960479E-5</v>
      </c>
      <c r="AD1381" s="13">
        <f t="shared" si="1699"/>
        <v>4.5072723533726641E-3</v>
      </c>
      <c r="AE1381" s="13">
        <f t="shared" si="1700"/>
        <v>2.3616191540922577E-3</v>
      </c>
      <c r="AF1381" s="13">
        <f t="shared" si="1701"/>
        <v>6.1869403396514681E-4</v>
      </c>
      <c r="AG1381" s="13">
        <f t="shared" si="1702"/>
        <v>1.0805645976709786E-4</v>
      </c>
      <c r="AH1381" s="13">
        <f t="shared" si="1703"/>
        <v>8.3713644589593751E-4</v>
      </c>
      <c r="AI1381" s="13">
        <f t="shared" si="1704"/>
        <v>6.6814650201774595E-4</v>
      </c>
      <c r="AJ1381" s="13">
        <f t="shared" si="1705"/>
        <v>2.6663499740521579E-4</v>
      </c>
      <c r="AK1381" s="13">
        <f t="shared" si="1706"/>
        <v>7.0936759754116715E-5</v>
      </c>
      <c r="AL1381" s="13">
        <f t="shared" si="1707"/>
        <v>2.3676543809975149E-7</v>
      </c>
      <c r="AM1381" s="13">
        <f t="shared" si="1708"/>
        <v>7.1948086152770268E-4</v>
      </c>
      <c r="AN1381" s="13">
        <f t="shared" si="1709"/>
        <v>3.7697739350390125E-4</v>
      </c>
      <c r="AO1381" s="13">
        <f t="shared" si="1710"/>
        <v>9.8760066328410141E-5</v>
      </c>
      <c r="AP1381" s="13">
        <f t="shared" si="1711"/>
        <v>1.724869248442266E-5</v>
      </c>
      <c r="AQ1381" s="13">
        <f t="shared" si="1712"/>
        <v>2.2593954481017205E-6</v>
      </c>
      <c r="AR1381" s="13">
        <f t="shared" si="1713"/>
        <v>8.772478387010415E-5</v>
      </c>
      <c r="AS1381" s="13">
        <f t="shared" si="1714"/>
        <v>7.0016074166192639E-5</v>
      </c>
      <c r="AT1381" s="13">
        <f t="shared" si="1715"/>
        <v>2.7941081330588676E-5</v>
      </c>
      <c r="AU1381" s="13">
        <f t="shared" si="1716"/>
        <v>7.4335694597735229E-6</v>
      </c>
      <c r="AV1381" s="13">
        <f t="shared" si="1717"/>
        <v>1.4832448928734805E-6</v>
      </c>
      <c r="AW1381" s="13">
        <f t="shared" si="1718"/>
        <v>2.750345895631261E-9</v>
      </c>
      <c r="AX1381" s="13">
        <f t="shared" si="1719"/>
        <v>9.5706943046774129E-5</v>
      </c>
      <c r="AY1381" s="13">
        <f t="shared" si="1720"/>
        <v>5.0146370611430153E-5</v>
      </c>
      <c r="AZ1381" s="13">
        <f t="shared" si="1721"/>
        <v>1.3137283489819203E-5</v>
      </c>
      <c r="BA1381" s="13">
        <f t="shared" si="1722"/>
        <v>2.2944594047056495E-6</v>
      </c>
      <c r="BB1381" s="13">
        <f t="shared" si="1723"/>
        <v>3.00549803385265E-7</v>
      </c>
      <c r="BC1381" s="13">
        <f t="shared" si="1724"/>
        <v>3.1495064721446998E-8</v>
      </c>
      <c r="BD1381" s="13">
        <f t="shared" si="1725"/>
        <v>7.6606764074366817E-6</v>
      </c>
      <c r="BE1381" s="13">
        <f t="shared" si="1726"/>
        <v>6.1142411966554796E-6</v>
      </c>
      <c r="BF1381" s="13">
        <f t="shared" si="1727"/>
        <v>2.4399898535453193E-6</v>
      </c>
      <c r="BG1381" s="13">
        <f t="shared" si="1728"/>
        <v>6.4914574503654755E-7</v>
      </c>
      <c r="BH1381" s="13">
        <f t="shared" si="1729"/>
        <v>1.2952621432629279E-7</v>
      </c>
      <c r="BI1381" s="13">
        <f t="shared" si="1730"/>
        <v>2.0675837838858424E-8</v>
      </c>
      <c r="BJ1381" s="14">
        <f t="shared" si="1731"/>
        <v>0.38865659562321681</v>
      </c>
      <c r="BK1381" s="14">
        <f t="shared" si="1732"/>
        <v>0.39031770676349747</v>
      </c>
      <c r="BL1381" s="14">
        <f t="shared" si="1733"/>
        <v>0.21466316274670105</v>
      </c>
      <c r="BM1381" s="14">
        <f t="shared" si="1734"/>
        <v>0.14798287654985151</v>
      </c>
      <c r="BN1381" s="14">
        <f t="shared" si="1735"/>
        <v>0.85199531785582061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1.36666666666667</v>
      </c>
      <c r="F1382" s="10">
        <f>VLOOKUP(B1382,home!$B$2:$E$405,3,FALSE)</f>
        <v>1.1000000000000001</v>
      </c>
      <c r="G1382" s="10">
        <f>VLOOKUP(C1382,away!$B$2:$E$405,4,FALSE)</f>
        <v>0.66</v>
      </c>
      <c r="H1382" s="10">
        <f>VLOOKUP(A1382,away!$A$2:$E$405,3,FALSE)</f>
        <v>1.0874999999999999</v>
      </c>
      <c r="I1382" s="10">
        <f>VLOOKUP(C1382,away!$B$2:$E$405,3,FALSE)</f>
        <v>0.37</v>
      </c>
      <c r="J1382" s="10">
        <f>VLOOKUP(B1382,home!$B$2:$E$405,4,FALSE)</f>
        <v>1.1000000000000001</v>
      </c>
      <c r="K1382" s="12">
        <f t="shared" si="1680"/>
        <v>0.99220000000000264</v>
      </c>
      <c r="L1382" s="12">
        <f t="shared" si="1681"/>
        <v>0.44261250000000002</v>
      </c>
      <c r="M1382" s="13">
        <f t="shared" si="1682"/>
        <v>0.2381600148313224</v>
      </c>
      <c r="N1382" s="13">
        <f t="shared" si="1683"/>
        <v>0.23630236671563867</v>
      </c>
      <c r="O1382" s="13">
        <f t="shared" si="1684"/>
        <v>0.1054125995645287</v>
      </c>
      <c r="P1382" s="13">
        <f t="shared" si="1685"/>
        <v>0.10459038128792564</v>
      </c>
      <c r="Q1382" s="13">
        <f t="shared" si="1686"/>
        <v>0.11722960412762866</v>
      </c>
      <c r="R1382" s="13">
        <f t="shared" si="1687"/>
        <v>2.3328467112377477E-2</v>
      </c>
      <c r="S1382" s="13">
        <f t="shared" si="1688"/>
        <v>1.1482981164681811E-2</v>
      </c>
      <c r="T1382" s="13">
        <f t="shared" si="1689"/>
        <v>5.1887288156940041E-2</v>
      </c>
      <c r="U1382" s="13">
        <f t="shared" si="1690"/>
        <v>2.314650506890099E-2</v>
      </c>
      <c r="V1382" s="13">
        <f t="shared" si="1691"/>
        <v>5.6031860166076339E-4</v>
      </c>
      <c r="W1382" s="13">
        <f t="shared" si="1692"/>
        <v>3.8771737738477821E-2</v>
      </c>
      <c r="X1382" s="13">
        <f t="shared" si="1693"/>
        <v>1.7160855769772016E-2</v>
      </c>
      <c r="Y1382" s="13">
        <f t="shared" si="1694"/>
        <v>3.7978046371991083E-3</v>
      </c>
      <c r="Z1382" s="13">
        <f t="shared" si="1695"/>
        <v>3.4418237165923914E-3</v>
      </c>
      <c r="AA1382" s="13">
        <f t="shared" si="1696"/>
        <v>3.4149774916029793E-3</v>
      </c>
      <c r="AB1382" s="13">
        <f t="shared" si="1697"/>
        <v>1.6941703335842425E-3</v>
      </c>
      <c r="AC1382" s="13">
        <f t="shared" si="1698"/>
        <v>1.5379349109023136E-5</v>
      </c>
      <c r="AD1382" s="13">
        <f t="shared" si="1699"/>
        <v>9.6173295460294482E-3</v>
      </c>
      <c r="AE1382" s="13">
        <f t="shared" si="1700"/>
        <v>4.2567502736919598E-3</v>
      </c>
      <c r="AF1382" s="13">
        <f t="shared" si="1701"/>
        <v>9.4204544025724122E-4</v>
      </c>
      <c r="AG1382" s="13">
        <f t="shared" si="1702"/>
        <v>1.3898702914195272E-4</v>
      </c>
      <c r="AH1382" s="13">
        <f t="shared" si="1703"/>
        <v>3.8084854994006244E-4</v>
      </c>
      <c r="AI1382" s="13">
        <f t="shared" si="1704"/>
        <v>3.7787793125053089E-4</v>
      </c>
      <c r="AJ1382" s="13">
        <f t="shared" si="1705"/>
        <v>1.8746524169338888E-4</v>
      </c>
      <c r="AK1382" s="13">
        <f t="shared" si="1706"/>
        <v>6.2001004269393654E-5</v>
      </c>
      <c r="AL1382" s="13">
        <f t="shared" si="1707"/>
        <v>2.7015987354755555E-7</v>
      </c>
      <c r="AM1382" s="13">
        <f t="shared" si="1708"/>
        <v>1.9084628751140894E-3</v>
      </c>
      <c r="AN1382" s="13">
        <f t="shared" si="1709"/>
        <v>8.4470952431143489E-4</v>
      </c>
      <c r="AO1382" s="13">
        <f t="shared" si="1710"/>
        <v>1.8693949716464748E-4</v>
      </c>
      <c r="AP1382" s="13">
        <f t="shared" si="1711"/>
        <v>2.7580586062929174E-5</v>
      </c>
      <c r="AQ1382" s="13">
        <f t="shared" si="1712"/>
        <v>3.0518780371945595E-6</v>
      </c>
      <c r="AR1382" s="13">
        <f t="shared" si="1713"/>
        <v>3.3713665762069193E-5</v>
      </c>
      <c r="AS1382" s="13">
        <f t="shared" si="1714"/>
        <v>3.3450699169125136E-5</v>
      </c>
      <c r="AT1382" s="13">
        <f t="shared" si="1715"/>
        <v>1.6594891857803023E-5</v>
      </c>
      <c r="AU1382" s="13">
        <f t="shared" si="1716"/>
        <v>5.4884839004374024E-6</v>
      </c>
      <c r="AV1382" s="13">
        <f t="shared" si="1717"/>
        <v>1.3614184315035012E-6</v>
      </c>
      <c r="AW1382" s="13">
        <f t="shared" si="1718"/>
        <v>3.295651198936921E-9</v>
      </c>
      <c r="AX1382" s="13">
        <f t="shared" si="1719"/>
        <v>3.1559614411470066E-4</v>
      </c>
      <c r="AY1382" s="13">
        <f t="shared" si="1720"/>
        <v>1.3968679833696793E-4</v>
      </c>
      <c r="AZ1382" s="13">
        <f t="shared" si="1721"/>
        <v>3.0913561514460607E-5</v>
      </c>
      <c r="BA1382" s="13">
        <f t="shared" si="1722"/>
        <v>4.560909581939732E-6</v>
      </c>
      <c r="BB1382" s="13">
        <f t="shared" si="1723"/>
        <v>5.0467889808407481E-7</v>
      </c>
      <c r="BC1382" s="13">
        <f t="shared" si="1724"/>
        <v>4.467543775564754E-8</v>
      </c>
      <c r="BD1382" s="13">
        <f t="shared" si="1725"/>
        <v>2.4870149811856397E-6</v>
      </c>
      <c r="BE1382" s="13">
        <f t="shared" si="1726"/>
        <v>2.4676162643323978E-6</v>
      </c>
      <c r="BF1382" s="13">
        <f t="shared" si="1727"/>
        <v>1.2241844287353056E-6</v>
      </c>
      <c r="BG1382" s="13">
        <f t="shared" si="1728"/>
        <v>4.0487859673039122E-7</v>
      </c>
      <c r="BH1382" s="13">
        <f t="shared" si="1729"/>
        <v>1.004301359189738E-7</v>
      </c>
      <c r="BI1382" s="13">
        <f t="shared" si="1730"/>
        <v>1.9929356171761219E-8</v>
      </c>
      <c r="BJ1382" s="14">
        <f t="shared" si="1731"/>
        <v>0.48356682056335099</v>
      </c>
      <c r="BK1382" s="14">
        <f t="shared" si="1732"/>
        <v>0.35494903219291019</v>
      </c>
      <c r="BL1382" s="14">
        <f t="shared" si="1733"/>
        <v>0.15810222551103176</v>
      </c>
      <c r="BM1382" s="14">
        <f t="shared" si="1734"/>
        <v>0.17489678484177817</v>
      </c>
      <c r="BN1382" s="14">
        <f t="shared" si="1735"/>
        <v>0.82502343363942154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1.36666666666667</v>
      </c>
      <c r="F1383" s="10">
        <f>VLOOKUP(B1383,home!$B$2:$E$405,3,FALSE)</f>
        <v>1.1000000000000001</v>
      </c>
      <c r="G1383" s="10">
        <f>VLOOKUP(C1383,away!$B$2:$E$405,4,FALSE)</f>
        <v>0.8</v>
      </c>
      <c r="H1383" s="10">
        <f>VLOOKUP(A1383,away!$A$2:$E$405,3,FALSE)</f>
        <v>1.0874999999999999</v>
      </c>
      <c r="I1383" s="10">
        <f>VLOOKUP(C1383,away!$B$2:$E$405,3,FALSE)</f>
        <v>0.51</v>
      </c>
      <c r="J1383" s="10">
        <f>VLOOKUP(B1383,home!$B$2:$E$405,4,FALSE)</f>
        <v>1.1000000000000001</v>
      </c>
      <c r="K1383" s="12">
        <f t="shared" si="1680"/>
        <v>1.2026666666666699</v>
      </c>
      <c r="L1383" s="12">
        <f t="shared" si="1681"/>
        <v>0.6100875</v>
      </c>
      <c r="M1383" s="13">
        <f t="shared" si="1682"/>
        <v>0.16320402615864918</v>
      </c>
      <c r="N1383" s="13">
        <f t="shared" si="1683"/>
        <v>0.19628004212680264</v>
      </c>
      <c r="O1383" s="13">
        <f t="shared" si="1684"/>
        <v>9.9568736309064876E-2</v>
      </c>
      <c r="P1383" s="13">
        <f t="shared" si="1685"/>
        <v>0.1197480002010357</v>
      </c>
      <c r="Q1383" s="13">
        <f t="shared" si="1686"/>
        <v>0.11802973199891764</v>
      </c>
      <c r="R1383" s="13">
        <f t="shared" si="1687"/>
        <v>3.0372820706478305E-2</v>
      </c>
      <c r="S1383" s="13">
        <f t="shared" si="1688"/>
        <v>2.1965731927176633E-2</v>
      </c>
      <c r="T1383" s="13">
        <f t="shared" si="1689"/>
        <v>7.2008464120889654E-2</v>
      </c>
      <c r="U1383" s="13">
        <f t="shared" si="1690"/>
        <v>3.6528379036324679E-2</v>
      </c>
      <c r="V1383" s="13">
        <f t="shared" si="1691"/>
        <v>1.7907731357575565E-3</v>
      </c>
      <c r="W1383" s="13">
        <f t="shared" si="1692"/>
        <v>4.7316808116899534E-2</v>
      </c>
      <c r="X1383" s="13">
        <f t="shared" si="1693"/>
        <v>2.8867393172018942E-2</v>
      </c>
      <c r="Y1383" s="13">
        <f t="shared" si="1694"/>
        <v>8.8058178659170521E-3</v>
      </c>
      <c r="Z1383" s="13">
        <f t="shared" si="1695"/>
        <v>6.1766927509211943E-3</v>
      </c>
      <c r="AA1383" s="13">
        <f t="shared" si="1696"/>
        <v>7.4285024817745769E-3</v>
      </c>
      <c r="AB1383" s="13">
        <f t="shared" si="1697"/>
        <v>4.4670061590404578E-3</v>
      </c>
      <c r="AC1383" s="13">
        <f t="shared" si="1698"/>
        <v>8.2121710960522058E-5</v>
      </c>
      <c r="AD1383" s="13">
        <f t="shared" si="1699"/>
        <v>1.4226586973814494E-2</v>
      </c>
      <c r="AE1383" s="13">
        <f t="shared" si="1700"/>
        <v>8.6794628803870504E-3</v>
      </c>
      <c r="AF1383" s="13">
        <f t="shared" si="1701"/>
        <v>2.6476159050190665E-3</v>
      </c>
      <c r="AG1383" s="13">
        <f t="shared" si="1702"/>
        <v>5.3842578948443999E-4</v>
      </c>
      <c r="AH1383" s="13">
        <f t="shared" si="1703"/>
        <v>9.4208075966940852E-4</v>
      </c>
      <c r="AI1383" s="13">
        <f t="shared" si="1704"/>
        <v>1.1330091269624119E-3</v>
      </c>
      <c r="AJ1383" s="13">
        <f t="shared" si="1705"/>
        <v>6.8131615501339877E-4</v>
      </c>
      <c r="AK1383" s="13">
        <f t="shared" si="1706"/>
        <v>2.7313207636537207E-4</v>
      </c>
      <c r="AL1383" s="13">
        <f t="shared" si="1707"/>
        <v>2.4102127605725942E-6</v>
      </c>
      <c r="AM1383" s="13">
        <f t="shared" si="1708"/>
        <v>3.4219683867681887E-3</v>
      </c>
      <c r="AN1383" s="13">
        <f t="shared" si="1709"/>
        <v>2.0877001381624373E-3</v>
      </c>
      <c r="AO1383" s="13">
        <f t="shared" si="1710"/>
        <v>6.3683987902058792E-4</v>
      </c>
      <c r="AP1383" s="13">
        <f t="shared" si="1711"/>
        <v>1.2950934989732431E-4</v>
      </c>
      <c r="AQ1383" s="13">
        <f t="shared" si="1712"/>
        <v>1.9753008876370961E-5</v>
      </c>
      <c r="AR1383" s="13">
        <f t="shared" si="1713"/>
        <v>1.1495033909296209E-4</v>
      </c>
      <c r="AS1383" s="13">
        <f t="shared" si="1714"/>
        <v>1.3824694114913613E-4</v>
      </c>
      <c r="AT1383" s="13">
        <f t="shared" si="1715"/>
        <v>8.3132493944347409E-5</v>
      </c>
      <c r="AU1383" s="13">
        <f t="shared" si="1716"/>
        <v>3.3326893127911789E-5</v>
      </c>
      <c r="AV1383" s="13">
        <f t="shared" si="1717"/>
        <v>1.0020285867125504E-5</v>
      </c>
      <c r="AW1383" s="13">
        <f t="shared" si="1718"/>
        <v>4.9123610783865993E-8</v>
      </c>
      <c r="AX1383" s="13">
        <f t="shared" si="1719"/>
        <v>6.8591455219220215E-4</v>
      </c>
      <c r="AY1383" s="13">
        <f t="shared" si="1720"/>
        <v>4.1846789436056012E-4</v>
      </c>
      <c r="AZ1383" s="13">
        <f t="shared" si="1721"/>
        <v>1.2765101575034911E-4</v>
      </c>
      <c r="BA1383" s="13">
        <f t="shared" si="1722"/>
        <v>2.5959429690530366E-5</v>
      </c>
      <c r="BB1383" s="13">
        <f t="shared" si="1723"/>
        <v>3.9593808903303611E-6</v>
      </c>
      <c r="BC1383" s="13">
        <f t="shared" si="1724"/>
        <v>4.8311375778588502E-7</v>
      </c>
      <c r="BD1383" s="13">
        <f t="shared" si="1725"/>
        <v>1.1688294166896246E-5</v>
      </c>
      <c r="BE1383" s="13">
        <f t="shared" si="1726"/>
        <v>1.4057121784720589E-5</v>
      </c>
      <c r="BF1383" s="13">
        <f t="shared" si="1727"/>
        <v>8.4530158998786717E-6</v>
      </c>
      <c r="BG1383" s="13">
        <f t="shared" si="1728"/>
        <v>3.3887201518624792E-6</v>
      </c>
      <c r="BH1383" s="13">
        <f t="shared" si="1729"/>
        <v>1.0188751923266546E-6</v>
      </c>
      <c r="BI1383" s="13">
        <f t="shared" si="1730"/>
        <v>2.4507344626097198E-7</v>
      </c>
      <c r="BJ1383" s="14">
        <f t="shared" si="1731"/>
        <v>0.50495855509951715</v>
      </c>
      <c r="BK1383" s="14">
        <f t="shared" si="1732"/>
        <v>0.30721153124070072</v>
      </c>
      <c r="BL1383" s="14">
        <f t="shared" si="1733"/>
        <v>0.18181351086451694</v>
      </c>
      <c r="BM1383" s="14">
        <f t="shared" si="1734"/>
        <v>0.27253851368395776</v>
      </c>
      <c r="BN1383" s="14">
        <f t="shared" si="1735"/>
        <v>0.72720335750094833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1.36666666666667</v>
      </c>
      <c r="F1384" s="10">
        <f>VLOOKUP(B1384,home!$B$2:$E$405,3,FALSE)</f>
        <v>0.95</v>
      </c>
      <c r="G1384" s="10">
        <f>VLOOKUP(C1384,away!$B$2:$E$405,4,FALSE)</f>
        <v>0.88</v>
      </c>
      <c r="H1384" s="10">
        <f>VLOOKUP(A1384,away!$A$2:$E$405,3,FALSE)</f>
        <v>1.0874999999999999</v>
      </c>
      <c r="I1384" s="10">
        <f>VLOOKUP(C1384,away!$B$2:$E$405,3,FALSE)</f>
        <v>0.66</v>
      </c>
      <c r="J1384" s="10">
        <f>VLOOKUP(B1384,home!$B$2:$E$405,4,FALSE)</f>
        <v>0.95</v>
      </c>
      <c r="K1384" s="12">
        <f t="shared" si="1680"/>
        <v>1.1425333333333361</v>
      </c>
      <c r="L1384" s="12">
        <f t="shared" si="1681"/>
        <v>0.68186249999999993</v>
      </c>
      <c r="M1384" s="13">
        <f t="shared" si="1682"/>
        <v>0.16131507588598409</v>
      </c>
      <c r="N1384" s="13">
        <f t="shared" si="1683"/>
        <v>0.18430785136893346</v>
      </c>
      <c r="O1384" s="13">
        <f t="shared" si="1684"/>
        <v>0.10999470093130681</v>
      </c>
      <c r="P1384" s="13">
        <f t="shared" si="1685"/>
        <v>0.12567261230404936</v>
      </c>
      <c r="Q1384" s="13">
        <f t="shared" si="1686"/>
        <v>0.1052889318920263</v>
      </c>
      <c r="R1384" s="13">
        <f t="shared" si="1687"/>
        <v>3.7500630881886578E-2</v>
      </c>
      <c r="S1384" s="13">
        <f t="shared" si="1688"/>
        <v>2.4476332104394666E-2</v>
      </c>
      <c r="T1384" s="13">
        <f t="shared" si="1689"/>
        <v>7.1792574322226771E-2</v>
      </c>
      <c r="U1384" s="13">
        <f t="shared" si="1690"/>
        <v>4.2845720803584918E-2</v>
      </c>
      <c r="V1384" s="13">
        <f t="shared" si="1691"/>
        <v>2.1187002298221776E-3</v>
      </c>
      <c r="W1384" s="13">
        <f t="shared" si="1692"/>
        <v>4.0098704772567807E-2</v>
      </c>
      <c r="X1384" s="13">
        <f t="shared" si="1693"/>
        <v>2.7341803082985013E-2</v>
      </c>
      <c r="Y1384" s="13">
        <f t="shared" si="1694"/>
        <v>9.3216751023359294E-3</v>
      </c>
      <c r="Z1384" s="13">
        <f t="shared" si="1695"/>
        <v>8.5234246415667961E-3</v>
      </c>
      <c r="AA1384" s="13">
        <f t="shared" si="1696"/>
        <v>9.7382967671448065E-3</v>
      </c>
      <c r="AB1384" s="13">
        <f t="shared" si="1697"/>
        <v>5.5631643331776025E-3</v>
      </c>
      <c r="AC1384" s="13">
        <f t="shared" si="1698"/>
        <v>1.0316092246360098E-4</v>
      </c>
      <c r="AD1384" s="13">
        <f t="shared" si="1699"/>
        <v>1.1453526706537804E-2</v>
      </c>
      <c r="AE1384" s="13">
        <f t="shared" si="1700"/>
        <v>7.8097303539366317E-3</v>
      </c>
      <c r="AF1384" s="13">
        <f t="shared" si="1701"/>
        <v>2.6625811317305573E-3</v>
      </c>
      <c r="AG1384" s="13">
        <f t="shared" si="1702"/>
        <v>6.0517140897820899E-4</v>
      </c>
      <c r="AH1384" s="13">
        <f t="shared" si="1703"/>
        <v>1.4529509086650845E-3</v>
      </c>
      <c r="AI1384" s="13">
        <f t="shared" si="1704"/>
        <v>1.6600448448468184E-3</v>
      </c>
      <c r="AJ1384" s="13">
        <f t="shared" si="1705"/>
        <v>9.4832828503282809E-4</v>
      </c>
      <c r="AK1384" s="13">
        <f t="shared" si="1706"/>
        <v>3.6116555886428107E-4</v>
      </c>
      <c r="AL1384" s="13">
        <f t="shared" si="1707"/>
        <v>3.214703286098173E-6</v>
      </c>
      <c r="AM1384" s="13">
        <f t="shared" si="1708"/>
        <v>2.6172072092886041E-3</v>
      </c>
      <c r="AN1384" s="13">
        <f t="shared" si="1709"/>
        <v>1.7845754507435506E-3</v>
      </c>
      <c r="AO1384" s="13">
        <f t="shared" si="1710"/>
        <v>6.0841753914131188E-4</v>
      </c>
      <c r="AP1384" s="13">
        <f t="shared" si="1711"/>
        <v>1.3828570142758093E-4</v>
      </c>
      <c r="AQ1384" s="13">
        <f t="shared" si="1712"/>
        <v>2.3572958522415971E-5</v>
      </c>
      <c r="AR1384" s="13">
        <f t="shared" si="1713"/>
        <v>1.981425477919293E-4</v>
      </c>
      <c r="AS1384" s="13">
        <f t="shared" si="1714"/>
        <v>2.2638446560387283E-4</v>
      </c>
      <c r="AT1384" s="13">
        <f t="shared" si="1715"/>
        <v>1.293258990506394E-4</v>
      </c>
      <c r="AU1384" s="13">
        <f t="shared" si="1716"/>
        <v>4.9253050176219188E-5</v>
      </c>
      <c r="AV1384" s="13">
        <f t="shared" si="1717"/>
        <v>1.406831289866743E-5</v>
      </c>
      <c r="AW1384" s="13">
        <f t="shared" si="1718"/>
        <v>6.9567128788093739E-8</v>
      </c>
      <c r="AX1384" s="13">
        <f t="shared" si="1719"/>
        <v>4.9837441280875842E-4</v>
      </c>
      <c r="AY1384" s="13">
        <f t="shared" si="1720"/>
        <v>3.3982282305381194E-4</v>
      </c>
      <c r="AZ1384" s="13">
        <f t="shared" si="1721"/>
        <v>1.1585621984226487E-4</v>
      </c>
      <c r="BA1384" s="13">
        <f t="shared" si="1722"/>
        <v>2.6332670567398776E-5</v>
      </c>
      <c r="BB1384" s="13">
        <f t="shared" si="1723"/>
        <v>4.4888151461907364E-6</v>
      </c>
      <c r="BC1384" s="13">
        <f t="shared" si="1724"/>
        <v>6.1215094352389641E-7</v>
      </c>
      <c r="BD1384" s="13">
        <f t="shared" si="1725"/>
        <v>2.2517662165629045E-5</v>
      </c>
      <c r="BE1384" s="13">
        <f t="shared" si="1726"/>
        <v>2.5727179612970099E-5</v>
      </c>
      <c r="BF1384" s="13">
        <f t="shared" si="1727"/>
        <v>1.4697080140236087E-5</v>
      </c>
      <c r="BG1384" s="13">
        <f t="shared" si="1728"/>
        <v>5.5973013209637044E-6</v>
      </c>
      <c r="BH1384" s="13">
        <f t="shared" si="1729"/>
        <v>1.5987758339779353E-6</v>
      </c>
      <c r="BI1384" s="13">
        <f t="shared" si="1730"/>
        <v>3.6533093656951892E-7</v>
      </c>
      <c r="BJ1384" s="14">
        <f t="shared" si="1731"/>
        <v>0.46684009609374405</v>
      </c>
      <c r="BK1384" s="14">
        <f t="shared" si="1732"/>
        <v>0.31402891897305385</v>
      </c>
      <c r="BL1384" s="14">
        <f t="shared" si="1733"/>
        <v>0.21075268092004143</v>
      </c>
      <c r="BM1384" s="14">
        <f t="shared" si="1734"/>
        <v>0.27572556410829435</v>
      </c>
      <c r="BN1384" s="14">
        <f t="shared" si="1735"/>
        <v>0.72407980326418664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1.5021645021645</v>
      </c>
      <c r="F1385" s="10">
        <f>VLOOKUP(B1385,home!$B$2:$E$405,3,FALSE)</f>
        <v>1.0900000000000001</v>
      </c>
      <c r="G1385" s="10">
        <f>VLOOKUP(C1385,away!$B$2:$E$405,4,FALSE)</f>
        <v>0.81</v>
      </c>
      <c r="H1385" s="10">
        <f>VLOOKUP(A1385,away!$A$2:$E$405,3,FALSE)</f>
        <v>1.2640692640692599</v>
      </c>
      <c r="I1385" s="10">
        <f>VLOOKUP(C1385,away!$B$2:$E$405,3,FALSE)</f>
        <v>0.89</v>
      </c>
      <c r="J1385" s="10">
        <f>VLOOKUP(B1385,home!$B$2:$E$405,4,FALSE)</f>
        <v>1.0900000000000001</v>
      </c>
      <c r="K1385" s="12">
        <f t="shared" si="1680"/>
        <v>1.3262610389610372</v>
      </c>
      <c r="L1385" s="12">
        <f t="shared" si="1681"/>
        <v>1.2262735930735891</v>
      </c>
      <c r="M1385" s="13">
        <f t="shared" si="1682"/>
        <v>7.7884008309766536E-2</v>
      </c>
      <c r="N1385" s="13">
        <f t="shared" si="1683"/>
        <v>0.10329452577936105</v>
      </c>
      <c r="O1385" s="13">
        <f t="shared" si="1684"/>
        <v>9.5507102712990691E-2</v>
      </c>
      <c r="P1385" s="13">
        <f t="shared" si="1685"/>
        <v>0.12666734927228954</v>
      </c>
      <c r="Q1385" s="13">
        <f t="shared" si="1686"/>
        <v>6.8497752539561502E-2</v>
      </c>
      <c r="R1385" s="13">
        <f t="shared" si="1687"/>
        <v>5.8558919003953713E-2</v>
      </c>
      <c r="S1385" s="13">
        <f t="shared" si="1688"/>
        <v>5.1501642377772355E-2</v>
      </c>
      <c r="T1385" s="13">
        <f t="shared" si="1689"/>
        <v>8.3996985124153642E-2</v>
      </c>
      <c r="U1385" s="13">
        <f t="shared" si="1690"/>
        <v>7.7664412758618892E-2</v>
      </c>
      <c r="V1385" s="13">
        <f t="shared" si="1691"/>
        <v>9.306683767789297E-3</v>
      </c>
      <c r="W1385" s="13">
        <f t="shared" si="1692"/>
        <v>3.0281966816538296E-2</v>
      </c>
      <c r="X1385" s="13">
        <f t="shared" si="1693"/>
        <v>3.7133976253451613E-2</v>
      </c>
      <c r="Y1385" s="13">
        <f t="shared" si="1694"/>
        <v>2.2768207242714725E-2</v>
      </c>
      <c r="Z1385" s="13">
        <f t="shared" si="1695"/>
        <v>2.3936418671161194E-2</v>
      </c>
      <c r="AA1385" s="13">
        <f t="shared" si="1696"/>
        <v>3.1745939495820621E-2</v>
      </c>
      <c r="AB1385" s="13">
        <f t="shared" si="1697"/>
        <v>2.1051701349260637E-2</v>
      </c>
      <c r="AC1385" s="13">
        <f t="shared" si="1698"/>
        <v>9.4600049240266162E-4</v>
      </c>
      <c r="AD1385" s="13">
        <f t="shared" si="1699"/>
        <v>1.0040448192971427E-2</v>
      </c>
      <c r="AE1385" s="13">
        <f t="shared" si="1700"/>
        <v>1.2312336481664299E-2</v>
      </c>
      <c r="AF1385" s="13">
        <f t="shared" si="1701"/>
        <v>7.5491465482507561E-3</v>
      </c>
      <c r="AG1385" s="13">
        <f t="shared" si="1702"/>
        <v>3.0857730207875115E-3</v>
      </c>
      <c r="AH1385" s="13">
        <f t="shared" si="1703"/>
        <v>7.3381495322996483E-3</v>
      </c>
      <c r="AI1385" s="13">
        <f t="shared" si="1704"/>
        <v>9.7323018227591825E-3</v>
      </c>
      <c r="AJ1385" s="13">
        <f t="shared" si="1705"/>
        <v>6.4537863634674944E-3</v>
      </c>
      <c r="AK1385" s="13">
        <f t="shared" si="1706"/>
        <v>2.8531351358816585E-3</v>
      </c>
      <c r="AL1385" s="13">
        <f t="shared" si="1707"/>
        <v>6.1541452415411665E-5</v>
      </c>
      <c r="AM1385" s="13">
        <f t="shared" si="1708"/>
        <v>2.6632510504089506E-3</v>
      </c>
      <c r="AN1385" s="13">
        <f t="shared" si="1709"/>
        <v>3.2658744348419947E-3</v>
      </c>
      <c r="AO1385" s="13">
        <f t="shared" si="1710"/>
        <v>2.0024277888704349E-3</v>
      </c>
      <c r="AP1385" s="13">
        <f t="shared" si="1711"/>
        <v>8.1850810650951661E-4</v>
      </c>
      <c r="AQ1385" s="13">
        <f t="shared" si="1712"/>
        <v>2.5092871918232131E-4</v>
      </c>
      <c r="AR1385" s="13">
        <f t="shared" si="1713"/>
        <v>1.7997157986968705E-3</v>
      </c>
      <c r="AS1385" s="13">
        <f t="shared" si="1714"/>
        <v>2.3868929450143049E-3</v>
      </c>
      <c r="AT1385" s="13">
        <f t="shared" si="1715"/>
        <v>1.5828215585717207E-3</v>
      </c>
      <c r="AU1385" s="13">
        <f t="shared" si="1716"/>
        <v>6.997448549204197E-4</v>
      </c>
      <c r="AV1385" s="13">
        <f t="shared" si="1717"/>
        <v>2.320110845735989E-4</v>
      </c>
      <c r="AW1385" s="13">
        <f t="shared" si="1718"/>
        <v>2.7802357837421156E-6</v>
      </c>
      <c r="AX1385" s="13">
        <f t="shared" si="1719"/>
        <v>5.8869435085490769E-4</v>
      </c>
      <c r="AY1385" s="13">
        <f t="shared" si="1720"/>
        <v>7.2190033684497177E-4</v>
      </c>
      <c r="AZ1385" s="13">
        <f t="shared" si="1721"/>
        <v>4.4262365995195892E-4</v>
      </c>
      <c r="BA1385" s="13">
        <f t="shared" si="1722"/>
        <v>1.8092590195622365E-4</v>
      </c>
      <c r="BB1385" s="13">
        <f t="shared" si="1723"/>
        <v>5.5466163967984597E-5</v>
      </c>
      <c r="BC1385" s="13">
        <f t="shared" si="1724"/>
        <v>1.3603338436605841E-5</v>
      </c>
      <c r="BD1385" s="13">
        <f t="shared" si="1725"/>
        <v>3.6782399316321902E-4</v>
      </c>
      <c r="BE1385" s="13">
        <f t="shared" si="1726"/>
        <v>4.8783063132744841E-4</v>
      </c>
      <c r="BF1385" s="13">
        <f t="shared" si="1727"/>
        <v>3.2349537997068017E-4</v>
      </c>
      <c r="BG1385" s="13">
        <f t="shared" si="1728"/>
        <v>1.4301310624633665E-4</v>
      </c>
      <c r="BH1385" s="13">
        <f t="shared" si="1729"/>
        <v>4.741817771882788E-5</v>
      </c>
      <c r="BI1385" s="13">
        <f t="shared" si="1730"/>
        <v>1.2577776329402353E-5</v>
      </c>
      <c r="BJ1385" s="14">
        <f t="shared" si="1731"/>
        <v>0.38996532185128063</v>
      </c>
      <c r="BK1385" s="14">
        <f t="shared" si="1732"/>
        <v>0.26708912600928086</v>
      </c>
      <c r="BL1385" s="14">
        <f t="shared" si="1733"/>
        <v>0.31898879348158532</v>
      </c>
      <c r="BM1385" s="14">
        <f t="shared" si="1734"/>
        <v>0.46885088229432376</v>
      </c>
      <c r="BN1385" s="14">
        <f t="shared" si="1735"/>
        <v>0.53040965761792302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1.5021645021645</v>
      </c>
      <c r="F1386" s="10">
        <f>VLOOKUP(B1386,home!$B$2:$E$405,3,FALSE)</f>
        <v>0.91</v>
      </c>
      <c r="G1386" s="10">
        <f>VLOOKUP(C1386,away!$B$2:$E$405,4,FALSE)</f>
        <v>1.33</v>
      </c>
      <c r="H1386" s="10">
        <f>VLOOKUP(A1386,away!$A$2:$E$405,3,FALSE)</f>
        <v>1.2640692640692599</v>
      </c>
      <c r="I1386" s="10">
        <f>VLOOKUP(C1386,away!$B$2:$E$405,3,FALSE)</f>
        <v>1.1100000000000001</v>
      </c>
      <c r="J1386" s="10">
        <f>VLOOKUP(B1386,home!$B$2:$E$405,4,FALSE)</f>
        <v>0.91</v>
      </c>
      <c r="K1386" s="12">
        <f t="shared" si="1680"/>
        <v>1.8180696969696948</v>
      </c>
      <c r="L1386" s="12">
        <f t="shared" si="1681"/>
        <v>1.2768363636363596</v>
      </c>
      <c r="M1386" s="13">
        <f t="shared" si="1682"/>
        <v>4.5279265767259706E-2</v>
      </c>
      <c r="N1386" s="13">
        <f t="shared" si="1683"/>
        <v>8.232086099249214E-2</v>
      </c>
      <c r="O1386" s="13">
        <f t="shared" si="1684"/>
        <v>5.781421305039218E-2</v>
      </c>
      <c r="P1386" s="13">
        <f t="shared" si="1685"/>
        <v>0.10511026880106789</v>
      </c>
      <c r="Q1386" s="13">
        <f t="shared" si="1686"/>
        <v>7.4832531399452284E-2</v>
      </c>
      <c r="R1386" s="13">
        <f t="shared" si="1687"/>
        <v>3.6909644778880264E-2</v>
      </c>
      <c r="S1386" s="13">
        <f t="shared" si="1688"/>
        <v>6.1000153272258897E-2</v>
      </c>
      <c r="T1386" s="13">
        <f t="shared" si="1689"/>
        <v>9.5548897273780339E-2</v>
      </c>
      <c r="U1386" s="13">
        <f t="shared" si="1690"/>
        <v>6.7104306698397925E-2</v>
      </c>
      <c r="V1386" s="13">
        <f t="shared" si="1691"/>
        <v>1.5733820371829344E-2</v>
      </c>
      <c r="W1386" s="13">
        <f t="shared" si="1692"/>
        <v>4.5350252561625788E-2</v>
      </c>
      <c r="X1386" s="13">
        <f t="shared" si="1693"/>
        <v>5.7904851570776759E-2</v>
      </c>
      <c r="Y1386" s="13">
        <f t="shared" si="1694"/>
        <v>3.6967510058266879E-2</v>
      </c>
      <c r="Z1386" s="13">
        <f t="shared" si="1695"/>
        <v>1.5709192207525074E-2</v>
      </c>
      <c r="AA1386" s="13">
        <f t="shared" si="1696"/>
        <v>2.8560406316373802E-2</v>
      </c>
      <c r="AB1386" s="13">
        <f t="shared" si="1697"/>
        <v>2.5962404628470541E-2</v>
      </c>
      <c r="AC1386" s="13">
        <f t="shared" si="1698"/>
        <v>2.2827585382172192E-3</v>
      </c>
      <c r="AD1386" s="13">
        <f t="shared" si="1699"/>
        <v>2.0612479983053534E-2</v>
      </c>
      <c r="AE1386" s="13">
        <f t="shared" si="1700"/>
        <v>2.6318763987089318E-2</v>
      </c>
      <c r="AF1386" s="13">
        <f t="shared" si="1701"/>
        <v>1.6802377452339357E-2</v>
      </c>
      <c r="AG1386" s="13">
        <f t="shared" si="1702"/>
        <v>7.1512955088968476E-3</v>
      </c>
      <c r="AH1386" s="13">
        <f t="shared" si="1703"/>
        <v>5.0145169634802367E-3</v>
      </c>
      <c r="AI1386" s="13">
        <f t="shared" si="1704"/>
        <v>9.1167413362439071E-3</v>
      </c>
      <c r="AJ1386" s="13">
        <f t="shared" si="1705"/>
        <v>8.2874355792680269E-3</v>
      </c>
      <c r="AK1386" s="13">
        <f t="shared" si="1706"/>
        <v>5.0223784974185622E-3</v>
      </c>
      <c r="AL1386" s="13">
        <f t="shared" si="1707"/>
        <v>2.1196577240741428E-4</v>
      </c>
      <c r="AM1386" s="13">
        <f t="shared" si="1708"/>
        <v>7.4949850473168102E-3</v>
      </c>
      <c r="AN1386" s="13">
        <f t="shared" si="1709"/>
        <v>9.5698694533248828E-3</v>
      </c>
      <c r="AO1386" s="13">
        <f t="shared" si="1710"/>
        <v>6.1095786566290116E-3</v>
      </c>
      <c r="AP1386" s="13">
        <f t="shared" si="1711"/>
        <v>2.6003107317601674E-3</v>
      </c>
      <c r="AQ1386" s="13">
        <f t="shared" si="1712"/>
        <v>8.300428247663131E-4</v>
      </c>
      <c r="AR1386" s="13">
        <f t="shared" si="1713"/>
        <v>1.2805435210085892E-3</v>
      </c>
      <c r="AS1386" s="13">
        <f t="shared" si="1714"/>
        <v>2.3281173711965919E-3</v>
      </c>
      <c r="AT1386" s="13">
        <f t="shared" si="1715"/>
        <v>2.1163398217806354E-3</v>
      </c>
      <c r="AU1386" s="13">
        <f t="shared" si="1716"/>
        <v>1.2825510994898723E-3</v>
      </c>
      <c r="AV1386" s="13">
        <f t="shared" si="1717"/>
        <v>5.8294182219942531E-4</v>
      </c>
      <c r="AW1386" s="13">
        <f t="shared" si="1718"/>
        <v>1.3668127083014187E-5</v>
      </c>
      <c r="AX1386" s="13">
        <f t="shared" si="1719"/>
        <v>2.2710675322946102E-3</v>
      </c>
      <c r="AY1386" s="13">
        <f t="shared" si="1720"/>
        <v>2.8997816095076502E-3</v>
      </c>
      <c r="AZ1386" s="13">
        <f t="shared" si="1721"/>
        <v>1.8512733028116695E-3</v>
      </c>
      <c r="BA1386" s="13">
        <f t="shared" si="1722"/>
        <v>7.8792435735304176E-4</v>
      </c>
      <c r="BB1386" s="13">
        <f t="shared" si="1723"/>
        <v>2.5151261781579328E-4</v>
      </c>
      <c r="BC1386" s="13">
        <f t="shared" si="1724"/>
        <v>6.4228091268115795E-5</v>
      </c>
      <c r="BD1386" s="13">
        <f t="shared" si="1725"/>
        <v>2.7250742214045097E-4</v>
      </c>
      <c r="BE1386" s="13">
        <f t="shared" si="1726"/>
        <v>4.954374863928824E-4</v>
      </c>
      <c r="BF1386" s="13">
        <f t="shared" si="1727"/>
        <v>4.5036994037686757E-4</v>
      </c>
      <c r="BG1386" s="13">
        <f t="shared" si="1728"/>
        <v>2.7293464700841029E-4</v>
      </c>
      <c r="BH1386" s="13">
        <f t="shared" si="1729"/>
        <v>1.2405355274477782E-4</v>
      </c>
      <c r="BI1386" s="13">
        <f t="shared" si="1730"/>
        <v>4.5107601009342466E-5</v>
      </c>
      <c r="BJ1386" s="14">
        <f t="shared" si="1731"/>
        <v>0.49854039501262132</v>
      </c>
      <c r="BK1386" s="14">
        <f t="shared" si="1732"/>
        <v>0.23251801413254813</v>
      </c>
      <c r="BL1386" s="14">
        <f t="shared" si="1733"/>
        <v>0.2530429521342733</v>
      </c>
      <c r="BM1386" s="14">
        <f t="shared" si="1734"/>
        <v>0.5946576552149988</v>
      </c>
      <c r="BN1386" s="14">
        <f t="shared" si="1735"/>
        <v>0.40226678478954447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1.5021645021645</v>
      </c>
      <c r="F1387" s="10">
        <f>VLOOKUP(B1387,home!$B$2:$E$405,3,FALSE)</f>
        <v>1</v>
      </c>
      <c r="G1387" s="10">
        <f>VLOOKUP(C1387,away!$B$2:$E$405,4,FALSE)</f>
        <v>0.73</v>
      </c>
      <c r="H1387" s="10">
        <f>VLOOKUP(A1387,away!$A$2:$E$405,3,FALSE)</f>
        <v>1.2640692640692599</v>
      </c>
      <c r="I1387" s="10">
        <f>VLOOKUP(C1387,away!$B$2:$E$405,3,FALSE)</f>
        <v>0.73</v>
      </c>
      <c r="J1387" s="10">
        <f>VLOOKUP(B1387,home!$B$2:$E$405,4,FALSE)</f>
        <v>1</v>
      </c>
      <c r="K1387" s="12">
        <f t="shared" si="1680"/>
        <v>1.096580086580085</v>
      </c>
      <c r="L1387" s="12">
        <f t="shared" si="1681"/>
        <v>0.92277056277055969</v>
      </c>
      <c r="M1387" s="13">
        <f t="shared" si="1682"/>
        <v>0.13274163296607061</v>
      </c>
      <c r="N1387" s="13">
        <f t="shared" si="1683"/>
        <v>0.14556183137071554</v>
      </c>
      <c r="O1387" s="13">
        <f t="shared" si="1684"/>
        <v>0.12249007135518405</v>
      </c>
      <c r="P1387" s="13">
        <f t="shared" si="1685"/>
        <v>0.13432017305186852</v>
      </c>
      <c r="Q1387" s="13">
        <f t="shared" si="1686"/>
        <v>7.9810102823627493E-2</v>
      </c>
      <c r="R1387" s="13">
        <f t="shared" si="1687"/>
        <v>5.6515116039114591E-2</v>
      </c>
      <c r="S1387" s="13">
        <f t="shared" si="1688"/>
        <v>3.3979371214484563E-2</v>
      </c>
      <c r="T1387" s="13">
        <f t="shared" si="1689"/>
        <v>7.3646413497334987E-2</v>
      </c>
      <c r="U1387" s="13">
        <f t="shared" si="1690"/>
        <v>6.1973350839255821E-2</v>
      </c>
      <c r="V1387" s="13">
        <f t="shared" si="1691"/>
        <v>3.8203831003962891E-3</v>
      </c>
      <c r="W1387" s="13">
        <f t="shared" si="1692"/>
        <v>2.9172723154766312E-2</v>
      </c>
      <c r="X1387" s="13">
        <f t="shared" si="1693"/>
        <v>2.691973016307345E-2</v>
      </c>
      <c r="Y1387" s="13">
        <f t="shared" si="1694"/>
        <v>1.2420367276105446E-2</v>
      </c>
      <c r="Z1387" s="13">
        <f t="shared" si="1695"/>
        <v>1.7383495144152418E-2</v>
      </c>
      <c r="AA1387" s="13">
        <f t="shared" si="1696"/>
        <v>1.9062394610239147E-2</v>
      </c>
      <c r="AB1387" s="13">
        <f t="shared" si="1697"/>
        <v>1.0451721166059894E-2</v>
      </c>
      <c r="AC1387" s="13">
        <f t="shared" si="1698"/>
        <v>2.4161340139835228E-4</v>
      </c>
      <c r="AD1387" s="13">
        <f t="shared" si="1699"/>
        <v>7.9975568207076228E-3</v>
      </c>
      <c r="AE1387" s="13">
        <f t="shared" si="1700"/>
        <v>7.3799100082339022E-3</v>
      </c>
      <c r="AF1387" s="13">
        <f t="shared" si="1701"/>
        <v>3.404981855747041E-3</v>
      </c>
      <c r="AG1387" s="13">
        <f t="shared" si="1702"/>
        <v>1.047339007750414E-3</v>
      </c>
      <c r="AH1387" s="13">
        <f t="shared" si="1703"/>
        <v>4.0102443992722052E-3</v>
      </c>
      <c r="AI1387" s="13">
        <f t="shared" si="1704"/>
        <v>4.3975541505612151E-3</v>
      </c>
      <c r="AJ1387" s="13">
        <f t="shared" si="1705"/>
        <v>2.4111351555815147E-3</v>
      </c>
      <c r="AK1387" s="13">
        <f t="shared" si="1706"/>
        <v>8.8133426588795478E-4</v>
      </c>
      <c r="AL1387" s="13">
        <f t="shared" si="1707"/>
        <v>9.7794650140465094E-6</v>
      </c>
      <c r="AM1387" s="13">
        <f t="shared" si="1708"/>
        <v>1.7539923101761432E-3</v>
      </c>
      <c r="AN1387" s="13">
        <f t="shared" si="1709"/>
        <v>1.6185324711564739E-3</v>
      </c>
      <c r="AO1387" s="13">
        <f t="shared" si="1710"/>
        <v>7.4676705963574183E-4</v>
      </c>
      <c r="AP1387" s="13">
        <f t="shared" si="1711"/>
        <v>2.2969821995952989E-4</v>
      </c>
      <c r="AQ1387" s="13">
        <f t="shared" si="1712"/>
        <v>5.2989688924862799E-5</v>
      </c>
      <c r="AR1387" s="13">
        <f t="shared" si="1713"/>
        <v>7.4010709623277961E-4</v>
      </c>
      <c r="AS1387" s="13">
        <f t="shared" si="1714"/>
        <v>8.1158670366547668E-4</v>
      </c>
      <c r="AT1387" s="13">
        <f t="shared" si="1715"/>
        <v>4.4498490888636715E-4</v>
      </c>
      <c r="AU1387" s="13">
        <f t="shared" si="1716"/>
        <v>1.6265386330448125E-4</v>
      </c>
      <c r="AV1387" s="13">
        <f t="shared" si="1717"/>
        <v>4.459074687625334E-5</v>
      </c>
      <c r="AW1387" s="13">
        <f t="shared" si="1718"/>
        <v>2.7488224130714501E-7</v>
      </c>
      <c r="AX1387" s="13">
        <f t="shared" si="1719"/>
        <v>3.2056550655895963E-4</v>
      </c>
      <c r="AY1387" s="13">
        <f t="shared" si="1720"/>
        <v>2.9580841289224074E-4</v>
      </c>
      <c r="AZ1387" s="13">
        <f t="shared" si="1721"/>
        <v>1.364816478184195E-4</v>
      </c>
      <c r="BA1387" s="13">
        <f t="shared" si="1722"/>
        <v>4.1980415655085439E-5</v>
      </c>
      <c r="BB1387" s="13">
        <f t="shared" si="1723"/>
        <v>9.6845729448462999E-6</v>
      </c>
      <c r="BC1387" s="13">
        <f t="shared" si="1724"/>
        <v>1.7873277653016717E-6</v>
      </c>
      <c r="BD1387" s="13">
        <f t="shared" si="1725"/>
        <v>1.1382484028353446E-4</v>
      </c>
      <c r="BE1387" s="13">
        <f t="shared" si="1726"/>
        <v>1.2481805321308255E-4</v>
      </c>
      <c r="BF1387" s="13">
        <f t="shared" si="1727"/>
        <v>6.8436495799579865E-5</v>
      </c>
      <c r="BG1387" s="13">
        <f t="shared" si="1728"/>
        <v>2.5015366163046973E-5</v>
      </c>
      <c r="BH1387" s="13">
        <f t="shared" si="1729"/>
        <v>6.8578380982266446E-6</v>
      </c>
      <c r="BI1387" s="13">
        <f t="shared" si="1730"/>
        <v>1.5040337391011161E-6</v>
      </c>
      <c r="BJ1387" s="14">
        <f t="shared" si="1731"/>
        <v>0.39256924361154982</v>
      </c>
      <c r="BK1387" s="14">
        <f t="shared" si="1732"/>
        <v>0.30540876161212466</v>
      </c>
      <c r="BL1387" s="14">
        <f t="shared" si="1733"/>
        <v>0.28473730192741836</v>
      </c>
      <c r="BM1387" s="14">
        <f t="shared" si="1734"/>
        <v>0.3283643411580135</v>
      </c>
      <c r="BN1387" s="14">
        <f t="shared" si="1735"/>
        <v>0.67143892760658086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1.5021645021645</v>
      </c>
      <c r="F1388" s="10">
        <f>VLOOKUP(B1388,home!$B$2:$E$405,3,FALSE)</f>
        <v>1.27</v>
      </c>
      <c r="G1388" s="10">
        <f>VLOOKUP(C1388,away!$B$2:$E$405,4,FALSE)</f>
        <v>0.87</v>
      </c>
      <c r="H1388" s="10">
        <f>VLOOKUP(A1388,away!$A$2:$E$405,3,FALSE)</f>
        <v>1.2640692640692599</v>
      </c>
      <c r="I1388" s="10">
        <f>VLOOKUP(C1388,away!$B$2:$E$405,3,FALSE)</f>
        <v>0.87</v>
      </c>
      <c r="J1388" s="10">
        <f>VLOOKUP(B1388,home!$B$2:$E$405,4,FALSE)</f>
        <v>1.27</v>
      </c>
      <c r="K1388" s="12">
        <f t="shared" si="1680"/>
        <v>1.659741558441556</v>
      </c>
      <c r="L1388" s="12">
        <f t="shared" si="1681"/>
        <v>1.3966701298701254</v>
      </c>
      <c r="M1388" s="13">
        <f t="shared" si="1682"/>
        <v>4.7056245108698838E-2</v>
      </c>
      <c r="N1388" s="13">
        <f t="shared" si="1683"/>
        <v>7.8101205591119646E-2</v>
      </c>
      <c r="O1388" s="13">
        <f t="shared" si="1684"/>
        <v>6.572205196716685E-2</v>
      </c>
      <c r="P1388" s="13">
        <f t="shared" si="1685"/>
        <v>0.10908162095596245</v>
      </c>
      <c r="Q1388" s="13">
        <f t="shared" si="1686"/>
        <v>6.4813908341984652E-2</v>
      </c>
      <c r="R1388" s="13">
        <f t="shared" si="1687"/>
        <v>4.5896013428157044E-2</v>
      </c>
      <c r="S1388" s="13">
        <f t="shared" si="1688"/>
        <v>6.3215838848245956E-2</v>
      </c>
      <c r="T1388" s="13">
        <f t="shared" si="1689"/>
        <v>9.0523649781390103E-2</v>
      </c>
      <c r="U1388" s="13">
        <f t="shared" si="1690"/>
        <v>7.6175520853503959E-2</v>
      </c>
      <c r="V1388" s="13">
        <f t="shared" si="1691"/>
        <v>1.6282373373322105E-2</v>
      </c>
      <c r="W1388" s="13">
        <f t="shared" si="1692"/>
        <v>3.5858112413404586E-2</v>
      </c>
      <c r="X1388" s="13">
        <f t="shared" si="1693"/>
        <v>5.0081954521327333E-2</v>
      </c>
      <c r="Y1388" s="13">
        <f t="shared" si="1694"/>
        <v>3.4973984962725996E-2</v>
      </c>
      <c r="Z1388" s="13">
        <f t="shared" si="1695"/>
        <v>2.1367197011741706E-2</v>
      </c>
      <c r="AA1388" s="13">
        <f t="shared" si="1696"/>
        <v>3.5464024867795936E-2</v>
      </c>
      <c r="AB1388" s="13">
        <f t="shared" si="1697"/>
        <v>2.9430557951342862E-2</v>
      </c>
      <c r="AC1388" s="13">
        <f t="shared" si="1698"/>
        <v>2.3590222674873046E-3</v>
      </c>
      <c r="AD1388" s="13">
        <f t="shared" si="1699"/>
        <v>1.4878799844949166E-2</v>
      </c>
      <c r="AE1388" s="13">
        <f t="shared" si="1700"/>
        <v>2.0780775311756754E-2</v>
      </c>
      <c r="AF1388" s="13">
        <f t="shared" si="1701"/>
        <v>1.4511944076736605E-2</v>
      </c>
      <c r="AG1388" s="13">
        <f t="shared" si="1702"/>
        <v>6.7561329394412372E-3</v>
      </c>
      <c r="AH1388" s="13">
        <f t="shared" si="1703"/>
        <v>7.4607314563374565E-3</v>
      </c>
      <c r="AI1388" s="13">
        <f t="shared" si="1704"/>
        <v>1.2382886054455469E-2</v>
      </c>
      <c r="AJ1388" s="13">
        <f t="shared" si="1705"/>
        <v>1.0276195299013066E-2</v>
      </c>
      <c r="AK1388" s="13">
        <f t="shared" si="1706"/>
        <v>5.6852761334779114E-3</v>
      </c>
      <c r="AL1388" s="13">
        <f t="shared" si="1707"/>
        <v>2.1873906191563548E-4</v>
      </c>
      <c r="AM1388" s="13">
        <f t="shared" si="1708"/>
        <v>4.9389924884791769E-3</v>
      </c>
      <c r="AN1388" s="13">
        <f t="shared" si="1709"/>
        <v>6.8981432803117857E-3</v>
      </c>
      <c r="AO1388" s="13">
        <f t="shared" si="1710"/>
        <v>4.8172153355878983E-3</v>
      </c>
      <c r="AP1388" s="13">
        <f t="shared" si="1711"/>
        <v>2.2426869227893031E-3</v>
      </c>
      <c r="AQ1388" s="13">
        <f t="shared" si="1712"/>
        <v>7.8307345892754149E-4</v>
      </c>
      <c r="AR1388" s="13">
        <f t="shared" si="1713"/>
        <v>2.0840361544097923E-3</v>
      </c>
      <c r="AS1388" s="13">
        <f t="shared" si="1714"/>
        <v>3.458961414768656E-3</v>
      </c>
      <c r="AT1388" s="13">
        <f t="shared" si="1715"/>
        <v>2.8704910045686694E-3</v>
      </c>
      <c r="AU1388" s="13">
        <f t="shared" si="1716"/>
        <v>1.5880910711384233E-3</v>
      </c>
      <c r="AV1388" s="13">
        <f t="shared" si="1717"/>
        <v>6.5895518733960208E-4</v>
      </c>
      <c r="AW1388" s="13">
        <f t="shared" si="1718"/>
        <v>1.4085042381508425E-5</v>
      </c>
      <c r="AX1388" s="13">
        <f t="shared" si="1719"/>
        <v>1.3662418483265954E-3</v>
      </c>
      <c r="AY1388" s="13">
        <f t="shared" si="1720"/>
        <v>1.9081891797363064E-3</v>
      </c>
      <c r="AZ1388" s="13">
        <f t="shared" si="1721"/>
        <v>1.3325554147395379E-3</v>
      </c>
      <c r="BA1388" s="13">
        <f t="shared" si="1722"/>
        <v>6.2038011472113636E-4</v>
      </c>
      <c r="BB1388" s="13">
        <f t="shared" si="1723"/>
        <v>2.1661659384910307E-4</v>
      </c>
      <c r="BC1388" s="13">
        <f t="shared" si="1724"/>
        <v>6.0508385252650179E-5</v>
      </c>
      <c r="BD1388" s="13">
        <f t="shared" si="1725"/>
        <v>4.8511850773892711E-4</v>
      </c>
      <c r="BE1388" s="13">
        <f t="shared" si="1726"/>
        <v>8.0517134806344897E-4</v>
      </c>
      <c r="BF1388" s="13">
        <f t="shared" si="1727"/>
        <v>6.6818817402365866E-4</v>
      </c>
      <c r="BG1388" s="13">
        <f t="shared" si="1728"/>
        <v>3.696732270954149E-4</v>
      </c>
      <c r="BH1388" s="13">
        <f t="shared" si="1729"/>
        <v>1.5339050451336589E-4</v>
      </c>
      <c r="BI1388" s="13">
        <f t="shared" si="1730"/>
        <v>5.0917719002230028E-5</v>
      </c>
      <c r="BJ1388" s="14">
        <f t="shared" si="1731"/>
        <v>0.43646507080755709</v>
      </c>
      <c r="BK1388" s="14">
        <f t="shared" si="1732"/>
        <v>0.24012202879536859</v>
      </c>
      <c r="BL1388" s="14">
        <f t="shared" si="1733"/>
        <v>0.30168625232391272</v>
      </c>
      <c r="BM1388" s="14">
        <f t="shared" si="1734"/>
        <v>0.5870753994081358</v>
      </c>
      <c r="BN1388" s="14">
        <f t="shared" si="1735"/>
        <v>0.41067104539308946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1.5021645021645</v>
      </c>
      <c r="F1389" s="10">
        <f>VLOOKUP(B1389,home!$B$2:$E$405,3,FALSE)</f>
        <v>1.1100000000000001</v>
      </c>
      <c r="G1389" s="10">
        <f>VLOOKUP(C1389,away!$B$2:$E$405,4,FALSE)</f>
        <v>0.73</v>
      </c>
      <c r="H1389" s="10">
        <f>VLOOKUP(A1389,away!$A$2:$E$405,3,FALSE)</f>
        <v>1.2640692640692599</v>
      </c>
      <c r="I1389" s="10">
        <f>VLOOKUP(C1389,away!$B$2:$E$405,3,FALSE)</f>
        <v>1.03</v>
      </c>
      <c r="J1389" s="10">
        <f>VLOOKUP(B1389,home!$B$2:$E$405,4,FALSE)</f>
        <v>1.1100000000000001</v>
      </c>
      <c r="K1389" s="12">
        <f t="shared" si="1680"/>
        <v>1.2172038961038945</v>
      </c>
      <c r="L1389" s="12">
        <f t="shared" si="1681"/>
        <v>1.4452103896103852</v>
      </c>
      <c r="M1389" s="13">
        <f t="shared" si="1682"/>
        <v>6.9779550444442159E-2</v>
      </c>
      <c r="N1389" s="13">
        <f t="shared" si="1683"/>
        <v>8.4935940669353241E-2</v>
      </c>
      <c r="O1389" s="13">
        <f t="shared" si="1684"/>
        <v>0.10084613128464977</v>
      </c>
      <c r="P1389" s="13">
        <f t="shared" si="1685"/>
        <v>0.12275030390668054</v>
      </c>
      <c r="Q1389" s="13">
        <f t="shared" si="1686"/>
        <v>5.1692178950992998E-2</v>
      </c>
      <c r="R1389" s="13">
        <f t="shared" si="1687"/>
        <v>7.2871938342294398E-2</v>
      </c>
      <c r="S1389" s="13">
        <f t="shared" si="1688"/>
        <v>5.3982997214847193E-2</v>
      </c>
      <c r="T1389" s="13">
        <f t="shared" si="1689"/>
        <v>7.4706074081574328E-2</v>
      </c>
      <c r="U1389" s="13">
        <f t="shared" si="1690"/>
        <v>8.8700007266883527E-2</v>
      </c>
      <c r="V1389" s="13">
        <f t="shared" si="1691"/>
        <v>1.0551370983031102E-2</v>
      </c>
      <c r="W1389" s="13">
        <f t="shared" si="1692"/>
        <v>2.0973307205749459E-2</v>
      </c>
      <c r="X1389" s="13">
        <f t="shared" si="1693"/>
        <v>3.031084147823947E-2</v>
      </c>
      <c r="Y1389" s="13">
        <f t="shared" si="1694"/>
        <v>2.1902771511092552E-2</v>
      </c>
      <c r="Z1389" s="13">
        <f t="shared" si="1695"/>
        <v>3.5105094134443744E-2</v>
      </c>
      <c r="AA1389" s="13">
        <f t="shared" si="1696"/>
        <v>4.2730057353538901E-2</v>
      </c>
      <c r="AB1389" s="13">
        <f t="shared" si="1697"/>
        <v>2.6005596145735211E-2</v>
      </c>
      <c r="AC1389" s="13">
        <f t="shared" si="1698"/>
        <v>1.1600676582088445E-3</v>
      </c>
      <c r="AD1389" s="13">
        <f t="shared" si="1699"/>
        <v>6.382197811255535E-3</v>
      </c>
      <c r="AE1389" s="13">
        <f t="shared" si="1700"/>
        <v>9.2236185853751575E-3</v>
      </c>
      <c r="AF1389" s="13">
        <f t="shared" si="1701"/>
        <v>6.6650347046938131E-3</v>
      </c>
      <c r="AG1389" s="13">
        <f t="shared" si="1702"/>
        <v>3.210792467445761E-3</v>
      </c>
      <c r="AH1389" s="13">
        <f t="shared" si="1703"/>
        <v>1.2683561692837172E-2</v>
      </c>
      <c r="AI1389" s="13">
        <f t="shared" si="1704"/>
        <v>1.5438480708995514E-2</v>
      </c>
      <c r="AJ1389" s="13">
        <f t="shared" si="1705"/>
        <v>9.395889434457079E-3</v>
      </c>
      <c r="AK1389" s="13">
        <f t="shared" si="1706"/>
        <v>3.8122377423275228E-3</v>
      </c>
      <c r="AL1389" s="13">
        <f t="shared" si="1707"/>
        <v>8.1627730009996811E-5</v>
      </c>
      <c r="AM1389" s="13">
        <f t="shared" si="1708"/>
        <v>1.553687208313197E-3</v>
      </c>
      <c r="AN1389" s="13">
        <f t="shared" si="1709"/>
        <v>2.2454048956589865E-3</v>
      </c>
      <c r="AO1389" s="13">
        <f t="shared" si="1710"/>
        <v>1.622541242044196E-3</v>
      </c>
      <c r="AP1389" s="13">
        <f t="shared" si="1711"/>
        <v>7.8163782019120343E-4</v>
      </c>
      <c r="AQ1389" s="13">
        <f t="shared" si="1712"/>
        <v>2.8240777466318531E-4</v>
      </c>
      <c r="AR1389" s="13">
        <f t="shared" si="1713"/>
        <v>3.6660830271505146E-3</v>
      </c>
      <c r="AS1389" s="13">
        <f t="shared" si="1714"/>
        <v>4.4623705440879659E-3</v>
      </c>
      <c r="AT1389" s="13">
        <f t="shared" si="1715"/>
        <v>2.7158074060615639E-3</v>
      </c>
      <c r="AU1389" s="13">
        <f t="shared" si="1716"/>
        <v>1.1018971185753153E-3</v>
      </c>
      <c r="AV1389" s="13">
        <f t="shared" si="1717"/>
        <v>3.3530836645888237E-4</v>
      </c>
      <c r="AW1389" s="13">
        <f t="shared" si="1718"/>
        <v>3.9886839665938981E-6</v>
      </c>
      <c r="AX1389" s="13">
        <f t="shared" si="1719"/>
        <v>3.1519235388093421E-4</v>
      </c>
      <c r="AY1389" s="13">
        <f t="shared" si="1720"/>
        <v>4.5551926455447928E-4</v>
      </c>
      <c r="AZ1389" s="13">
        <f t="shared" si="1721"/>
        <v>3.291605869009077E-4</v>
      </c>
      <c r="BA1389" s="13">
        <f t="shared" si="1722"/>
        <v>1.585687666798146E-4</v>
      </c>
      <c r="BB1389" s="13">
        <f t="shared" si="1723"/>
        <v>5.7291307268343274E-5</v>
      </c>
      <c r="BC1389" s="13">
        <f t="shared" si="1724"/>
        <v>1.6559598499714142E-5</v>
      </c>
      <c r="BD1389" s="13">
        <f t="shared" si="1725"/>
        <v>8.8304354666870143E-4</v>
      </c>
      <c r="BE1389" s="13">
        <f t="shared" si="1726"/>
        <v>1.0748440454345445E-3</v>
      </c>
      <c r="BF1389" s="13">
        <f t="shared" si="1727"/>
        <v>6.5415217990349951E-4</v>
      </c>
      <c r="BG1389" s="13">
        <f t="shared" si="1728"/>
        <v>2.6541219400779835E-4</v>
      </c>
      <c r="BH1389" s="13">
        <f t="shared" si="1729"/>
        <v>8.076518915494376E-5</v>
      </c>
      <c r="BI1389" s="13">
        <f t="shared" si="1730"/>
        <v>1.9661540581793109E-5</v>
      </c>
      <c r="BJ1389" s="14">
        <f t="shared" si="1731"/>
        <v>0.31782072828442737</v>
      </c>
      <c r="BK1389" s="14">
        <f t="shared" si="1732"/>
        <v>0.2587614372017743</v>
      </c>
      <c r="BL1389" s="14">
        <f t="shared" si="1733"/>
        <v>0.38774324512980468</v>
      </c>
      <c r="BM1389" s="14">
        <f t="shared" si="1734"/>
        <v>0.49610293057144911</v>
      </c>
      <c r="BN1389" s="14">
        <f t="shared" si="1735"/>
        <v>0.50287604359841309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1.5021645021645</v>
      </c>
      <c r="F1390" s="10">
        <f>VLOOKUP(B1390,home!$B$2:$E$405,3,FALSE)</f>
        <v>0.93</v>
      </c>
      <c r="G1390" s="10">
        <f>VLOOKUP(C1390,away!$B$2:$E$405,4,FALSE)</f>
        <v>1.27</v>
      </c>
      <c r="H1390" s="10">
        <f>VLOOKUP(A1390,away!$A$2:$E$405,3,FALSE)</f>
        <v>1.2640692640692599</v>
      </c>
      <c r="I1390" s="10">
        <f>VLOOKUP(C1390,away!$B$2:$E$405,3,FALSE)</f>
        <v>0.67</v>
      </c>
      <c r="J1390" s="10">
        <f>VLOOKUP(B1390,home!$B$2:$E$405,4,FALSE)</f>
        <v>0.93</v>
      </c>
      <c r="K1390" s="12">
        <f t="shared" si="1680"/>
        <v>1.774206493506491</v>
      </c>
      <c r="L1390" s="12">
        <f t="shared" si="1681"/>
        <v>0.78764155844155592</v>
      </c>
      <c r="M1390" s="13">
        <f t="shared" si="1682"/>
        <v>7.7162009195133316E-2</v>
      </c>
      <c r="N1390" s="13">
        <f t="shared" si="1683"/>
        <v>0.13690133776601307</v>
      </c>
      <c r="O1390" s="13">
        <f t="shared" si="1684"/>
        <v>6.0776005174936469E-2</v>
      </c>
      <c r="P1390" s="13">
        <f t="shared" si="1685"/>
        <v>0.10782918303075636</v>
      </c>
      <c r="Q1390" s="13">
        <f t="shared" si="1686"/>
        <v>0.12144562121709294</v>
      </c>
      <c r="R1390" s="13">
        <f t="shared" si="1687"/>
        <v>2.393485371591951E-2</v>
      </c>
      <c r="S1390" s="13">
        <f t="shared" si="1688"/>
        <v>3.7671170159905898E-2</v>
      </c>
      <c r="T1390" s="13">
        <f t="shared" si="1689"/>
        <v>9.5655618361333974E-2</v>
      </c>
      <c r="U1390" s="13">
        <f t="shared" si="1690"/>
        <v>4.2465372883912354E-2</v>
      </c>
      <c r="V1390" s="13">
        <f t="shared" si="1691"/>
        <v>5.8492392889050822E-3</v>
      </c>
      <c r="W1390" s="13">
        <f t="shared" si="1692"/>
        <v>7.1823203257098664E-2</v>
      </c>
      <c r="X1390" s="13">
        <f t="shared" si="1693"/>
        <v>5.6570939745685819E-2</v>
      </c>
      <c r="Y1390" s="13">
        <f t="shared" si="1694"/>
        <v>2.2278811571897664E-2</v>
      </c>
      <c r="Z1390" s="13">
        <f t="shared" si="1695"/>
        <v>6.2840284939591701E-3</v>
      </c>
      <c r="AA1390" s="13">
        <f t="shared" si="1696"/>
        <v>1.1149164159362172E-2</v>
      </c>
      <c r="AB1390" s="13">
        <f t="shared" si="1697"/>
        <v>9.8904597243551062E-3</v>
      </c>
      <c r="AC1390" s="13">
        <f t="shared" si="1698"/>
        <v>5.1087210893432217E-4</v>
      </c>
      <c r="AD1390" s="13">
        <f t="shared" si="1699"/>
        <v>3.1857298400795236E-2</v>
      </c>
      <c r="AE1390" s="13">
        <f t="shared" si="1700"/>
        <v>2.5092132160140043E-2</v>
      </c>
      <c r="AF1390" s="13">
        <f t="shared" si="1701"/>
        <v>9.8818030396170941E-3</v>
      </c>
      <c r="AG1390" s="13">
        <f t="shared" si="1702"/>
        <v>2.5944395821121706E-3</v>
      </c>
      <c r="AH1390" s="13">
        <f t="shared" si="1703"/>
        <v>1.2373904990682859E-3</v>
      </c>
      <c r="AI1390" s="13">
        <f t="shared" si="1704"/>
        <v>2.1953862584501902E-3</v>
      </c>
      <c r="AJ1390" s="13">
        <f t="shared" si="1705"/>
        <v>1.9475342777486241E-3</v>
      </c>
      <c r="AK1390" s="13">
        <f t="shared" si="1706"/>
        <v>1.1517759873026943E-3</v>
      </c>
      <c r="AL1390" s="13">
        <f t="shared" si="1707"/>
        <v>2.855649961124235E-5</v>
      </c>
      <c r="AM1390" s="13">
        <f t="shared" si="1708"/>
        <v>1.1304285137652973E-2</v>
      </c>
      <c r="AN1390" s="13">
        <f t="shared" si="1709"/>
        <v>8.9037247628887053E-3</v>
      </c>
      <c r="AO1390" s="13">
        <f t="shared" si="1710"/>
        <v>3.5064718240881659E-3</v>
      </c>
      <c r="AP1390" s="13">
        <f t="shared" si="1711"/>
        <v>9.2061431071873616E-4</v>
      </c>
      <c r="AQ1390" s="13">
        <f t="shared" si="1712"/>
        <v>1.8127852260452603E-4</v>
      </c>
      <c r="AR1390" s="13">
        <f t="shared" si="1713"/>
        <v>1.9492403621738396E-4</v>
      </c>
      <c r="AS1390" s="13">
        <f t="shared" si="1714"/>
        <v>3.4583549079737698E-4</v>
      </c>
      <c r="AT1390" s="13">
        <f t="shared" si="1715"/>
        <v>3.067917867288554E-4</v>
      </c>
      <c r="AU1390" s="13">
        <f t="shared" si="1716"/>
        <v>1.8143732672293124E-4</v>
      </c>
      <c r="AV1390" s="13">
        <f t="shared" si="1717"/>
        <v>8.0476820809070811E-5</v>
      </c>
      <c r="AW1390" s="13">
        <f t="shared" si="1718"/>
        <v>1.1084988783906851E-6</v>
      </c>
      <c r="AX1390" s="13">
        <f t="shared" si="1719"/>
        <v>3.3426893492788014E-3</v>
      </c>
      <c r="AY1390" s="13">
        <f t="shared" si="1720"/>
        <v>2.6328410484519459E-3</v>
      </c>
      <c r="AZ1390" s="13">
        <f t="shared" si="1721"/>
        <v>1.036867513265795E-3</v>
      </c>
      <c r="BA1390" s="13">
        <f t="shared" si="1722"/>
        <v>2.7222664801536384E-4</v>
      </c>
      <c r="BB1390" s="13">
        <f t="shared" si="1723"/>
        <v>5.3604255323035511E-5</v>
      </c>
      <c r="BC1390" s="13">
        <f t="shared" si="1724"/>
        <v>8.444187840346956E-6</v>
      </c>
      <c r="BD1390" s="13">
        <f t="shared" si="1725"/>
        <v>2.5588378610663088E-5</v>
      </c>
      <c r="BE1390" s="13">
        <f t="shared" si="1726"/>
        <v>4.5399067489341044E-5</v>
      </c>
      <c r="BF1390" s="13">
        <f t="shared" si="1727"/>
        <v>4.0273660169364168E-5</v>
      </c>
      <c r="BG1390" s="13">
        <f t="shared" si="1728"/>
        <v>2.3817929796586545E-5</v>
      </c>
      <c r="BH1390" s="13">
        <f t="shared" si="1729"/>
        <v>1.0564481426746391E-5</v>
      </c>
      <c r="BI1390" s="13">
        <f t="shared" si="1730"/>
        <v>3.7487143095724337E-6</v>
      </c>
      <c r="BJ1390" s="14">
        <f t="shared" si="1731"/>
        <v>0.60626425266191519</v>
      </c>
      <c r="BK1390" s="14">
        <f t="shared" si="1732"/>
        <v>0.23168387133169815</v>
      </c>
      <c r="BL1390" s="14">
        <f t="shared" si="1733"/>
        <v>0.15600680037413334</v>
      </c>
      <c r="BM1390" s="14">
        <f t="shared" si="1734"/>
        <v>0.46955821021228045</v>
      </c>
      <c r="BN1390" s="14">
        <f t="shared" si="1735"/>
        <v>0.52804901009985161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1.5021645021645</v>
      </c>
      <c r="F1391" s="10">
        <f>VLOOKUP(B1391,home!$B$2:$E$405,3,FALSE)</f>
        <v>1.27</v>
      </c>
      <c r="G1391" s="10">
        <f>VLOOKUP(C1391,away!$B$2:$E$405,4,FALSE)</f>
        <v>0.87</v>
      </c>
      <c r="H1391" s="10">
        <f>VLOOKUP(A1391,away!$A$2:$E$405,3,FALSE)</f>
        <v>1.2640692640692599</v>
      </c>
      <c r="I1391" s="10">
        <f>VLOOKUP(C1391,away!$B$2:$E$405,3,FALSE)</f>
        <v>0.6</v>
      </c>
      <c r="J1391" s="10">
        <f>VLOOKUP(B1391,home!$B$2:$E$405,4,FALSE)</f>
        <v>1.27</v>
      </c>
      <c r="K1391" s="12">
        <f t="shared" si="1680"/>
        <v>1.659741558441556</v>
      </c>
      <c r="L1391" s="12">
        <f t="shared" si="1681"/>
        <v>0.96322077922077598</v>
      </c>
      <c r="M1391" s="13">
        <f t="shared" si="1682"/>
        <v>7.2587515288499674E-2</v>
      </c>
      <c r="N1391" s="13">
        <f t="shared" si="1683"/>
        <v>0.12047651574833472</v>
      </c>
      <c r="O1391" s="13">
        <f t="shared" si="1684"/>
        <v>6.9917803037888637E-2</v>
      </c>
      <c r="P1391" s="13">
        <f t="shared" si="1685"/>
        <v>0.11604548337691505</v>
      </c>
      <c r="Q1391" s="13">
        <f t="shared" si="1686"/>
        <v>9.9979940001874879E-2</v>
      </c>
      <c r="R1391" s="13">
        <f t="shared" si="1687"/>
        <v>3.3673140361779916E-2</v>
      </c>
      <c r="S1391" s="13">
        <f t="shared" si="1688"/>
        <v>4.6380407700480374E-2</v>
      </c>
      <c r="T1391" s="13">
        <f t="shared" si="1689"/>
        <v>9.6302755715052341E-2</v>
      </c>
      <c r="U1391" s="13">
        <f t="shared" si="1690"/>
        <v>5.5888710461681861E-2</v>
      </c>
      <c r="V1391" s="13">
        <f t="shared" si="1691"/>
        <v>8.2386938326620765E-3</v>
      </c>
      <c r="W1391" s="13">
        <f t="shared" si="1692"/>
        <v>5.5313620477201675E-2</v>
      </c>
      <c r="X1391" s="13">
        <f t="shared" si="1693"/>
        <v>5.3279228617572463E-2</v>
      </c>
      <c r="Y1391" s="13">
        <f t="shared" si="1694"/>
        <v>2.5659830052650007E-2</v>
      </c>
      <c r="Z1391" s="13">
        <f t="shared" si="1695"/>
        <v>1.0811556166028071E-2</v>
      </c>
      <c r="AA1391" s="13">
        <f t="shared" si="1696"/>
        <v>1.7944389080181845E-2</v>
      </c>
      <c r="AB1391" s="13">
        <f t="shared" si="1697"/>
        <v>1.489152414861133E-2</v>
      </c>
      <c r="AC1391" s="13">
        <f t="shared" si="1698"/>
        <v>8.2319873156371914E-4</v>
      </c>
      <c r="AD1391" s="13">
        <f t="shared" si="1699"/>
        <v>2.2951578663468884E-2</v>
      </c>
      <c r="AE1391" s="13">
        <f t="shared" si="1700"/>
        <v>2.2107437484573434E-2</v>
      </c>
      <c r="AF1391" s="13">
        <f t="shared" si="1701"/>
        <v>1.0647171580232706E-2</v>
      </c>
      <c r="AG1391" s="13">
        <f t="shared" si="1702"/>
        <v>3.4185256353363499E-3</v>
      </c>
      <c r="AH1391" s="13">
        <f t="shared" si="1703"/>
        <v>2.6034788887076858E-3</v>
      </c>
      <c r="AI1391" s="13">
        <f t="shared" si="1704"/>
        <v>4.3211021081133848E-3</v>
      </c>
      <c r="AJ1391" s="13">
        <f t="shared" si="1705"/>
        <v>3.5859563735526011E-3</v>
      </c>
      <c r="AK1391" s="13">
        <f t="shared" si="1706"/>
        <v>1.9839202733145413E-3</v>
      </c>
      <c r="AL1391" s="13">
        <f t="shared" si="1707"/>
        <v>5.2641832050537213E-5</v>
      </c>
      <c r="AM1391" s="13">
        <f t="shared" si="1708"/>
        <v>7.6187377879199528E-3</v>
      </c>
      <c r="AN1391" s="13">
        <f t="shared" si="1709"/>
        <v>7.3385265487590275E-3</v>
      </c>
      <c r="AO1391" s="13">
        <f t="shared" si="1710"/>
        <v>3.5343106303140112E-3</v>
      </c>
      <c r="AP1391" s="13">
        <f t="shared" si="1711"/>
        <v>1.1347738131131113E-3</v>
      </c>
      <c r="AQ1391" s="13">
        <f t="shared" si="1712"/>
        <v>2.7325942912653556E-4</v>
      </c>
      <c r="AR1391" s="13">
        <f t="shared" si="1713"/>
        <v>5.0154499277317154E-4</v>
      </c>
      <c r="AS1391" s="13">
        <f t="shared" si="1714"/>
        <v>8.3243506793390272E-4</v>
      </c>
      <c r="AT1391" s="13">
        <f t="shared" si="1715"/>
        <v>6.9081353847700916E-4</v>
      </c>
      <c r="AU1391" s="13">
        <f t="shared" si="1716"/>
        <v>3.8219064631478557E-4</v>
      </c>
      <c r="AV1391" s="13">
        <f t="shared" si="1717"/>
        <v>1.5858442473407205E-4</v>
      </c>
      <c r="AW1391" s="13">
        <f t="shared" si="1718"/>
        <v>2.3377324529765935E-6</v>
      </c>
      <c r="AX1391" s="13">
        <f t="shared" si="1719"/>
        <v>2.1075226215799743E-3</v>
      </c>
      <c r="AY1391" s="13">
        <f t="shared" si="1720"/>
        <v>2.0300095817836752E-3</v>
      </c>
      <c r="AZ1391" s="13">
        <f t="shared" si="1721"/>
        <v>9.7767370559565642E-4</v>
      </c>
      <c r="BA1391" s="13">
        <f t="shared" si="1722"/>
        <v>3.139052095091706E-4</v>
      </c>
      <c r="BB1391" s="13">
        <f t="shared" si="1723"/>
        <v>7.5590005126221048E-5</v>
      </c>
      <c r="BC1391" s="13">
        <f t="shared" si="1724"/>
        <v>1.4561972727796223E-5</v>
      </c>
      <c r="BD1391" s="13">
        <f t="shared" si="1725"/>
        <v>8.0516426458875429E-5</v>
      </c>
      <c r="BE1391" s="13">
        <f t="shared" si="1726"/>
        <v>1.3363645913099884E-4</v>
      </c>
      <c r="BF1391" s="13">
        <f t="shared" si="1727"/>
        <v>1.1090099247134767E-4</v>
      </c>
      <c r="BG1391" s="13">
        <f t="shared" si="1728"/>
        <v>6.1355662025703271E-5</v>
      </c>
      <c r="BH1391" s="13">
        <f t="shared" si="1729"/>
        <v>2.5458635527438552E-5</v>
      </c>
      <c r="BI1391" s="13">
        <f t="shared" si="1730"/>
        <v>8.4509510812212746E-6</v>
      </c>
      <c r="BJ1391" s="14">
        <f t="shared" si="1731"/>
        <v>0.53555547528185254</v>
      </c>
      <c r="BK1391" s="14">
        <f t="shared" si="1732"/>
        <v>0.2461579503439551</v>
      </c>
      <c r="BL1391" s="14">
        <f t="shared" si="1733"/>
        <v>0.2077959125307603</v>
      </c>
      <c r="BM1391" s="14">
        <f t="shared" si="1734"/>
        <v>0.48561282465797262</v>
      </c>
      <c r="BN1391" s="14">
        <f t="shared" si="1735"/>
        <v>0.51268039781529284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1.5021645021645</v>
      </c>
      <c r="F1392" s="10">
        <f>VLOOKUP(B1392,home!$B$2:$E$405,3,FALSE)</f>
        <v>1.03</v>
      </c>
      <c r="G1392" s="10">
        <f>VLOOKUP(C1392,away!$B$2:$E$405,4,FALSE)</f>
        <v>1.57</v>
      </c>
      <c r="H1392" s="10">
        <f>VLOOKUP(A1392,away!$A$2:$E$405,3,FALSE)</f>
        <v>1.2640692640692599</v>
      </c>
      <c r="I1392" s="10">
        <f>VLOOKUP(C1392,away!$B$2:$E$405,3,FALSE)</f>
        <v>0.18</v>
      </c>
      <c r="J1392" s="10">
        <f>VLOOKUP(B1392,home!$B$2:$E$405,4,FALSE)</f>
        <v>1.03</v>
      </c>
      <c r="K1392" s="12">
        <f t="shared" si="1680"/>
        <v>2.4291502164502132</v>
      </c>
      <c r="L1392" s="12">
        <f t="shared" si="1681"/>
        <v>0.23435844155844079</v>
      </c>
      <c r="M1392" s="13">
        <f t="shared" si="1682"/>
        <v>6.9703227408247345E-2</v>
      </c>
      <c r="N1392" s="13">
        <f t="shared" si="1683"/>
        <v>0.16931960994602246</v>
      </c>
      <c r="O1392" s="13">
        <f t="shared" si="1684"/>
        <v>1.6335539746990441E-2</v>
      </c>
      <c r="P1392" s="13">
        <f t="shared" si="1685"/>
        <v>3.9681479912232892E-2</v>
      </c>
      <c r="Q1392" s="13">
        <f t="shared" si="1686"/>
        <v>0.20565138357482313</v>
      </c>
      <c r="R1392" s="13">
        <f t="shared" si="1687"/>
        <v>1.9141858185603227E-3</v>
      </c>
      <c r="S1392" s="13">
        <f t="shared" si="1688"/>
        <v>5.6475858671596914E-3</v>
      </c>
      <c r="T1392" s="13">
        <f t="shared" si="1689"/>
        <v>4.8196137758932667E-2</v>
      </c>
      <c r="U1392" s="13">
        <f t="shared" si="1690"/>
        <v>4.6498448954817367E-3</v>
      </c>
      <c r="V1392" s="13">
        <f t="shared" si="1691"/>
        <v>3.5723607304395368E-4</v>
      </c>
      <c r="W1392" s="13">
        <f t="shared" si="1692"/>
        <v>0.1665193676413558</v>
      </c>
      <c r="X1392" s="13">
        <f t="shared" si="1693"/>
        <v>3.9025219489725191E-2</v>
      </c>
      <c r="Y1392" s="13">
        <f t="shared" si="1694"/>
        <v>4.5729448105440431E-3</v>
      </c>
      <c r="Z1392" s="13">
        <f t="shared" si="1695"/>
        <v>1.495352017636885E-4</v>
      </c>
      <c r="AA1392" s="13">
        <f t="shared" si="1696"/>
        <v>3.6324346773119028E-4</v>
      </c>
      <c r="AB1392" s="13">
        <f t="shared" si="1697"/>
        <v>4.4118647413167353E-4</v>
      </c>
      <c r="AC1392" s="13">
        <f t="shared" si="1698"/>
        <v>1.2710724258678061E-5</v>
      </c>
      <c r="AD1392" s="13">
        <f t="shared" si="1699"/>
        <v>0.101125139487288</v>
      </c>
      <c r="AE1392" s="13">
        <f t="shared" si="1700"/>
        <v>2.3699530092620755E-2</v>
      </c>
      <c r="AF1392" s="13">
        <f t="shared" si="1701"/>
        <v>2.7770924690869851E-3</v>
      </c>
      <c r="AG1392" s="13">
        <f t="shared" si="1702"/>
        <v>2.1694502103963606E-4</v>
      </c>
      <c r="AH1392" s="13">
        <f t="shared" si="1703"/>
        <v>8.76120921086626E-6</v>
      </c>
      <c r="AI1392" s="13">
        <f t="shared" si="1704"/>
        <v>2.128229325094138E-5</v>
      </c>
      <c r="AJ1392" s="13">
        <f t="shared" si="1705"/>
        <v>2.5848943628540585E-5</v>
      </c>
      <c r="AK1392" s="13">
        <f t="shared" si="1706"/>
        <v>2.0930322336759573E-5</v>
      </c>
      <c r="AL1392" s="13">
        <f t="shared" si="1707"/>
        <v>2.8944447371800527E-7</v>
      </c>
      <c r="AM1392" s="13">
        <f t="shared" si="1708"/>
        <v>4.9129630894820711E-2</v>
      </c>
      <c r="AN1392" s="13">
        <f t="shared" si="1709"/>
        <v>1.1513943730851605E-2</v>
      </c>
      <c r="AO1392" s="13">
        <f t="shared" si="1710"/>
        <v>1.3491949544769807E-3</v>
      </c>
      <c r="AP1392" s="13">
        <f t="shared" si="1711"/>
        <v>1.0539840896324555E-4</v>
      </c>
      <c r="AQ1392" s="13">
        <f t="shared" si="1712"/>
        <v>6.175251716841355E-6</v>
      </c>
      <c r="AR1392" s="13">
        <f t="shared" si="1713"/>
        <v>4.106526673652148E-7</v>
      </c>
      <c r="AS1392" s="13">
        <f t="shared" si="1714"/>
        <v>9.9753701581606912E-7</v>
      </c>
      <c r="AT1392" s="13">
        <f t="shared" si="1715"/>
        <v>1.2115836289433521E-6</v>
      </c>
      <c r="AU1392" s="13">
        <f t="shared" si="1716"/>
        <v>9.8103954483175956E-7</v>
      </c>
      <c r="AV1392" s="13">
        <f t="shared" si="1717"/>
        <v>5.9577310566857172E-7</v>
      </c>
      <c r="AW1392" s="13">
        <f t="shared" si="1718"/>
        <v>4.5771772925382929E-9</v>
      </c>
      <c r="AX1392" s="13">
        <f t="shared" si="1719"/>
        <v>1.9890542253712149E-2</v>
      </c>
      <c r="AY1392" s="13">
        <f t="shared" si="1720"/>
        <v>4.6615164843322949E-3</v>
      </c>
      <c r="AZ1392" s="13">
        <f t="shared" si="1721"/>
        <v>5.4623286928354923E-4</v>
      </c>
      <c r="BA1392" s="13">
        <f t="shared" si="1722"/>
        <v>4.2671427991096033E-5</v>
      </c>
      <c r="BB1392" s="13">
        <f t="shared" si="1723"/>
        <v>2.5001023407666229E-6</v>
      </c>
      <c r="BC1392" s="13">
        <f t="shared" si="1724"/>
        <v>1.1718401766373516E-7</v>
      </c>
      <c r="BD1392" s="13">
        <f t="shared" si="1725"/>
        <v>1.6039986524254746E-8</v>
      </c>
      <c r="BE1392" s="13">
        <f t="shared" si="1726"/>
        <v>3.8963536737251927E-8</v>
      </c>
      <c r="BF1392" s="13">
        <f t="shared" si="1727"/>
        <v>4.7324141849480683E-8</v>
      </c>
      <c r="BG1392" s="13">
        <f t="shared" si="1728"/>
        <v>3.8319149805662196E-8</v>
      </c>
      <c r="BH1392" s="13">
        <f t="shared" si="1729"/>
        <v>2.3270742761153115E-8</v>
      </c>
      <c r="BI1392" s="13">
        <f t="shared" si="1730"/>
        <v>1.1305625963042461E-8</v>
      </c>
      <c r="BJ1392" s="14">
        <f t="shared" si="1731"/>
        <v>0.84835129385394559</v>
      </c>
      <c r="BK1392" s="14">
        <f t="shared" si="1732"/>
        <v>0.12006404591374858</v>
      </c>
      <c r="BL1392" s="14">
        <f t="shared" si="1733"/>
        <v>2.378519498046874E-2</v>
      </c>
      <c r="BM1392" s="14">
        <f t="shared" si="1734"/>
        <v>0.48508313163589495</v>
      </c>
      <c r="BN1392" s="14">
        <f t="shared" si="1735"/>
        <v>0.50260542640687655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1.5021645021645</v>
      </c>
      <c r="F1393" s="10">
        <f>VLOOKUP(B1393,home!$B$2:$E$405,3,FALSE)</f>
        <v>1.46</v>
      </c>
      <c r="G1393" s="10">
        <f>VLOOKUP(C1393,away!$B$2:$E$405,4,FALSE)</f>
        <v>1.21</v>
      </c>
      <c r="H1393" s="10">
        <f>VLOOKUP(A1393,away!$A$2:$E$405,3,FALSE)</f>
        <v>1.2640692640692599</v>
      </c>
      <c r="I1393" s="10">
        <f>VLOOKUP(C1393,away!$B$2:$E$405,3,FALSE)</f>
        <v>0.42</v>
      </c>
      <c r="J1393" s="10">
        <f>VLOOKUP(B1393,home!$B$2:$E$405,4,FALSE)</f>
        <v>1.46</v>
      </c>
      <c r="K1393" s="12">
        <f t="shared" si="1680"/>
        <v>2.6537238095238056</v>
      </c>
      <c r="L1393" s="12">
        <f t="shared" si="1681"/>
        <v>0.77512727272727011</v>
      </c>
      <c r="M1393" s="13">
        <f t="shared" si="1682"/>
        <v>3.2424172087758135E-2</v>
      </c>
      <c r="N1393" s="13">
        <f t="shared" si="1683"/>
        <v>8.6044797473380952E-2</v>
      </c>
      <c r="O1393" s="13">
        <f t="shared" si="1684"/>
        <v>2.5132860080823643E-2</v>
      </c>
      <c r="P1393" s="13">
        <f t="shared" si="1685"/>
        <v>6.6695669197912089E-2</v>
      </c>
      <c r="Q1393" s="13">
        <f t="shared" si="1686"/>
        <v>0.11416956387038245</v>
      </c>
      <c r="R1393" s="13">
        <f t="shared" si="1687"/>
        <v>9.740582645142451E-3</v>
      </c>
      <c r="S1393" s="13">
        <f t="shared" si="1688"/>
        <v>3.4297809345121229E-2</v>
      </c>
      <c r="T1393" s="13">
        <f t="shared" si="1689"/>
        <v>8.8495942671311431E-2</v>
      </c>
      <c r="U1393" s="13">
        <f t="shared" si="1690"/>
        <v>2.584881608404889E-2</v>
      </c>
      <c r="V1393" s="13">
        <f t="shared" si="1691"/>
        <v>7.838854639762631E-3</v>
      </c>
      <c r="W1393" s="13">
        <f t="shared" si="1692"/>
        <v>0.10099149665526092</v>
      </c>
      <c r="X1393" s="13">
        <f t="shared" si="1693"/>
        <v>7.8281263371037621E-2</v>
      </c>
      <c r="Y1393" s="13">
        <f t="shared" si="1694"/>
        <v>3.0338971091218761E-2</v>
      </c>
      <c r="Z1393" s="13">
        <f t="shared" si="1695"/>
        <v>2.5167304201679491E-3</v>
      </c>
      <c r="AA1393" s="13">
        <f t="shared" si="1696"/>
        <v>6.6787074381525376E-3</v>
      </c>
      <c r="AB1393" s="13">
        <f t="shared" si="1697"/>
        <v>8.8617224727345675E-3</v>
      </c>
      <c r="AC1393" s="13">
        <f t="shared" si="1698"/>
        <v>1.0077698640405656E-3</v>
      </c>
      <c r="AD1393" s="13">
        <f t="shared" si="1699"/>
        <v>6.7000884808377417E-2</v>
      </c>
      <c r="AE1393" s="13">
        <f t="shared" si="1700"/>
        <v>5.1934213111831586E-2</v>
      </c>
      <c r="AF1393" s="13">
        <f t="shared" si="1701"/>
        <v>2.0127812485305416E-2</v>
      </c>
      <c r="AG1393" s="13">
        <f t="shared" si="1702"/>
        <v>5.2005387992335624E-3</v>
      </c>
      <c r="AH1393" s="13">
        <f t="shared" si="1703"/>
        <v>4.8769659669363463E-4</v>
      </c>
      <c r="AI1393" s="13">
        <f t="shared" si="1704"/>
        <v>1.294212070469627E-3</v>
      </c>
      <c r="AJ1393" s="13">
        <f t="shared" si="1705"/>
        <v>1.7172406929891759E-3</v>
      </c>
      <c r="AK1393" s="13">
        <f t="shared" si="1706"/>
        <v>1.5190275045561786E-3</v>
      </c>
      <c r="AL1393" s="13">
        <f t="shared" si="1707"/>
        <v>8.291824420096916E-5</v>
      </c>
      <c r="AM1393" s="13">
        <f t="shared" si="1708"/>
        <v>3.5560368655030608E-2</v>
      </c>
      <c r="AN1393" s="13">
        <f t="shared" si="1709"/>
        <v>2.7563811572750181E-2</v>
      </c>
      <c r="AO1393" s="13">
        <f t="shared" si="1710"/>
        <v>1.0682731045177103E-2</v>
      </c>
      <c r="AP1393" s="13">
        <f t="shared" si="1711"/>
        <v>2.7601587267756895E-3</v>
      </c>
      <c r="AQ1393" s="13">
        <f t="shared" si="1712"/>
        <v>5.3486857654500355E-4</v>
      </c>
      <c r="AR1393" s="13">
        <f t="shared" si="1713"/>
        <v>7.5605386582701701E-5</v>
      </c>
      <c r="AS1393" s="13">
        <f t="shared" si="1714"/>
        <v>2.0063581450276716E-4</v>
      </c>
      <c r="AT1393" s="13">
        <f t="shared" si="1715"/>
        <v>2.6621601899459751E-4</v>
      </c>
      <c r="AU1393" s="13">
        <f t="shared" si="1716"/>
        <v>2.3548792936086836E-4</v>
      </c>
      <c r="AV1393" s="13">
        <f t="shared" si="1717"/>
        <v>1.562299812500991E-4</v>
      </c>
      <c r="AW1393" s="13">
        <f t="shared" si="1718"/>
        <v>4.7377957636833495E-6</v>
      </c>
      <c r="AX1393" s="13">
        <f t="shared" si="1719"/>
        <v>1.5727899495883133E-2</v>
      </c>
      <c r="AY1393" s="13">
        <f t="shared" si="1720"/>
        <v>1.2191123841972502E-2</v>
      </c>
      <c r="AZ1393" s="13">
        <f t="shared" si="1721"/>
        <v>4.7248362875542708E-3</v>
      </c>
      <c r="BA1393" s="13">
        <f t="shared" si="1722"/>
        <v>1.2207831552182608E-3</v>
      </c>
      <c r="BB1393" s="13">
        <f t="shared" si="1723"/>
        <v>2.3656557942393049E-4</v>
      </c>
      <c r="BC1393" s="13">
        <f t="shared" si="1724"/>
        <v>3.6673686480003538E-5</v>
      </c>
      <c r="BD1393" s="13">
        <f t="shared" si="1725"/>
        <v>9.7672995175567492E-6</v>
      </c>
      <c r="BE1393" s="13">
        <f t="shared" si="1726"/>
        <v>2.5919715284490723E-5</v>
      </c>
      <c r="BF1393" s="13">
        <f t="shared" si="1727"/>
        <v>3.4391882793265575E-5</v>
      </c>
      <c r="BG1393" s="13">
        <f t="shared" si="1728"/>
        <v>3.0422186074280314E-5</v>
      </c>
      <c r="BH1393" s="13">
        <f t="shared" si="1729"/>
        <v>2.0183019880770309E-5</v>
      </c>
      <c r="BI1393" s="13">
        <f t="shared" si="1730"/>
        <v>1.0712032081138498E-5</v>
      </c>
      <c r="BJ1393" s="14">
        <f t="shared" si="1731"/>
        <v>0.75382530496015099</v>
      </c>
      <c r="BK1393" s="14">
        <f t="shared" si="1732"/>
        <v>0.15453831722076811</v>
      </c>
      <c r="BL1393" s="14">
        <f t="shared" si="1733"/>
        <v>8.2346436851933255E-2</v>
      </c>
      <c r="BM1393" s="14">
        <f t="shared" si="1734"/>
        <v>0.64683275805141172</v>
      </c>
      <c r="BN1393" s="14">
        <f t="shared" si="1735"/>
        <v>0.33420764535539971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1.5021645021645</v>
      </c>
      <c r="F1394" s="10">
        <f>VLOOKUP(B1394,home!$B$2:$E$405,3,FALSE)</f>
        <v>0.87</v>
      </c>
      <c r="G1394" s="10">
        <f>VLOOKUP(C1394,away!$B$2:$E$405,4,FALSE)</f>
        <v>1.1100000000000001</v>
      </c>
      <c r="H1394" s="10">
        <f>VLOOKUP(A1394,away!$A$2:$E$405,3,FALSE)</f>
        <v>1.2640692640692599</v>
      </c>
      <c r="I1394" s="10">
        <f>VLOOKUP(C1394,away!$B$2:$E$405,3,FALSE)</f>
        <v>0.81</v>
      </c>
      <c r="J1394" s="10">
        <f>VLOOKUP(B1394,home!$B$2:$E$405,4,FALSE)</f>
        <v>0.87</v>
      </c>
      <c r="K1394" s="12">
        <f t="shared" si="1680"/>
        <v>1.4506402597402577</v>
      </c>
      <c r="L1394" s="12">
        <f t="shared" si="1681"/>
        <v>0.89078961038960747</v>
      </c>
      <c r="M1394" s="13">
        <f t="shared" si="1682"/>
        <v>9.6190000643294457E-2</v>
      </c>
      <c r="N1394" s="13">
        <f t="shared" si="1683"/>
        <v>0.13953708751760421</v>
      </c>
      <c r="O1394" s="13">
        <f t="shared" si="1684"/>
        <v>8.5685053196416366E-2</v>
      </c>
      <c r="P1394" s="13">
        <f t="shared" si="1685"/>
        <v>0.12429818782470724</v>
      </c>
      <c r="Q1394" s="13">
        <f t="shared" si="1686"/>
        <v>0.10120905843996825</v>
      </c>
      <c r="R1394" s="13">
        <f t="shared" si="1687"/>
        <v>3.8163677576524252E-2</v>
      </c>
      <c r="S1394" s="13">
        <f t="shared" si="1688"/>
        <v>4.0155004140711693E-2</v>
      </c>
      <c r="T1394" s="13">
        <f t="shared" si="1689"/>
        <v>9.015597773563834E-2</v>
      </c>
      <c r="U1394" s="13">
        <f t="shared" si="1690"/>
        <v>5.5361767152252592E-2</v>
      </c>
      <c r="V1394" s="13">
        <f t="shared" si="1691"/>
        <v>5.7654343988220447E-3</v>
      </c>
      <c r="W1394" s="13">
        <f t="shared" si="1692"/>
        <v>4.8939311607807505E-2</v>
      </c>
      <c r="X1394" s="13">
        <f t="shared" si="1693"/>
        <v>4.3594630319854444E-2</v>
      </c>
      <c r="Y1394" s="13">
        <f t="shared" si="1694"/>
        <v>1.9416821878851052E-2</v>
      </c>
      <c r="Z1394" s="13">
        <f t="shared" si="1695"/>
        <v>1.1331935826475547E-2</v>
      </c>
      <c r="AA1394" s="13">
        <f t="shared" si="1696"/>
        <v>1.6438562330678419E-2</v>
      </c>
      <c r="AB1394" s="13">
        <f t="shared" si="1697"/>
        <v>1.192322016456588E-2</v>
      </c>
      <c r="AC1394" s="13">
        <f t="shared" si="1698"/>
        <v>4.6563639866614866E-4</v>
      </c>
      <c r="AD1394" s="13">
        <f t="shared" si="1699"/>
        <v>1.7748333925564821E-2</v>
      </c>
      <c r="AE1394" s="13">
        <f t="shared" si="1700"/>
        <v>1.5810031462618543E-2</v>
      </c>
      <c r="AF1394" s="13">
        <f t="shared" si="1701"/>
        <v>7.0417058834167023E-3</v>
      </c>
      <c r="AG1394" s="13">
        <f t="shared" si="1702"/>
        <v>2.090892813455657E-3</v>
      </c>
      <c r="AH1394" s="13">
        <f t="shared" si="1703"/>
        <v>2.5235926749565462E-3</v>
      </c>
      <c r="AI1394" s="13">
        <f t="shared" si="1704"/>
        <v>3.6608251334775761E-3</v>
      </c>
      <c r="AJ1394" s="13">
        <f t="shared" si="1705"/>
        <v>2.6552701612457879E-3</v>
      </c>
      <c r="AK1394" s="13">
        <f t="shared" si="1706"/>
        <v>1.2839472654633823E-3</v>
      </c>
      <c r="AL1394" s="13">
        <f t="shared" si="1707"/>
        <v>2.4068098618298478E-5</v>
      </c>
      <c r="AM1394" s="13">
        <f t="shared" si="1708"/>
        <v>5.149289547147628E-3</v>
      </c>
      <c r="AN1394" s="13">
        <f t="shared" si="1709"/>
        <v>4.5869336294869145E-3</v>
      </c>
      <c r="AO1394" s="13">
        <f t="shared" si="1710"/>
        <v>2.0429964103468178E-3</v>
      </c>
      <c r="AP1394" s="13">
        <f t="shared" si="1711"/>
        <v>6.0662665880006949E-4</v>
      </c>
      <c r="AQ1394" s="13">
        <f t="shared" si="1712"/>
        <v>1.3509418126111581E-4</v>
      </c>
      <c r="AR1394" s="13">
        <f t="shared" si="1713"/>
        <v>4.4959802714132201E-4</v>
      </c>
      <c r="AS1394" s="13">
        <f t="shared" si="1714"/>
        <v>6.5220499887099479E-4</v>
      </c>
      <c r="AT1394" s="13">
        <f t="shared" si="1715"/>
        <v>4.7305741448305723E-4</v>
      </c>
      <c r="AU1394" s="13">
        <f t="shared" si="1716"/>
        <v>2.2874537687258572E-4</v>
      </c>
      <c r="AV1394" s="13">
        <f t="shared" si="1717"/>
        <v>8.2956813230207726E-5</v>
      </c>
      <c r="AW1394" s="13">
        <f t="shared" si="1718"/>
        <v>8.6392123881947639E-7</v>
      </c>
      <c r="AX1394" s="13">
        <f t="shared" si="1719"/>
        <v>1.2449611210253394E-3</v>
      </c>
      <c r="AY1394" s="13">
        <f t="shared" si="1720"/>
        <v>1.1089984319483713E-3</v>
      </c>
      <c r="AZ1394" s="13">
        <f t="shared" si="1721"/>
        <v>4.9394214055898744E-4</v>
      </c>
      <c r="BA1394" s="13">
        <f t="shared" si="1722"/>
        <v>1.4666617564784972E-4</v>
      </c>
      <c r="BB1394" s="13">
        <f t="shared" si="1723"/>
        <v>3.2662176365670447E-5</v>
      </c>
      <c r="BC1394" s="13">
        <f t="shared" si="1724"/>
        <v>5.8190254718504459E-6</v>
      </c>
      <c r="BD1394" s="13">
        <f t="shared" si="1725"/>
        <v>6.6749541904859033E-5</v>
      </c>
      <c r="BE1394" s="13">
        <f t="shared" si="1726"/>
        <v>9.6829572806407928E-5</v>
      </c>
      <c r="BF1394" s="13">
        <f t="shared" si="1727"/>
        <v>7.0232438323212905E-5</v>
      </c>
      <c r="BG1394" s="13">
        <f t="shared" si="1728"/>
        <v>3.3960667523792413E-5</v>
      </c>
      <c r="BH1394" s="13">
        <f t="shared" si="1729"/>
        <v>1.231617788941669E-5</v>
      </c>
      <c r="BI1394" s="13">
        <f t="shared" si="1730"/>
        <v>3.5732686985021236E-6</v>
      </c>
      <c r="BJ1394" s="14">
        <f t="shared" si="1731"/>
        <v>0.50109784108284006</v>
      </c>
      <c r="BK1394" s="14">
        <f t="shared" si="1732"/>
        <v>0.26800732993676829</v>
      </c>
      <c r="BL1394" s="14">
        <f t="shared" si="1733"/>
        <v>0.21986613995332516</v>
      </c>
      <c r="BM1394" s="14">
        <f t="shared" si="1734"/>
        <v>0.4141120470901849</v>
      </c>
      <c r="BN1394" s="14">
        <f t="shared" si="1735"/>
        <v>0.58508306519851472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1.5021645021645</v>
      </c>
      <c r="F1395" s="10">
        <f>VLOOKUP(B1395,home!$B$2:$E$405,3,FALSE)</f>
        <v>1.33</v>
      </c>
      <c r="G1395" s="10">
        <f>VLOOKUP(C1395,away!$B$2:$E$405,4,FALSE)</f>
        <v>0.93</v>
      </c>
      <c r="H1395" s="10">
        <f>VLOOKUP(A1395,away!$A$2:$E$405,3,FALSE)</f>
        <v>1.2640692640692599</v>
      </c>
      <c r="I1395" s="10">
        <f>VLOOKUP(C1395,away!$B$2:$E$405,3,FALSE)</f>
        <v>0.87</v>
      </c>
      <c r="J1395" s="10">
        <f>VLOOKUP(B1395,home!$B$2:$E$405,4,FALSE)</f>
        <v>1.33</v>
      </c>
      <c r="K1395" s="12">
        <f t="shared" si="1680"/>
        <v>1.8580272727272702</v>
      </c>
      <c r="L1395" s="12">
        <f t="shared" si="1681"/>
        <v>1.4626545454545408</v>
      </c>
      <c r="M1395" s="13">
        <f t="shared" si="1682"/>
        <v>3.6128190497415551E-2</v>
      </c>
      <c r="N1395" s="13">
        <f t="shared" si="1683"/>
        <v>6.7127163258484279E-2</v>
      </c>
      <c r="O1395" s="13">
        <f t="shared" si="1684"/>
        <v>5.2843062050092392E-2</v>
      </c>
      <c r="P1395" s="13">
        <f t="shared" si="1685"/>
        <v>9.8183850463491068E-2</v>
      </c>
      <c r="Q1395" s="13">
        <f t="shared" si="1686"/>
        <v>6.2362050037539904E-2</v>
      </c>
      <c r="R1395" s="13">
        <f t="shared" si="1687"/>
        <v>3.8645572451651997E-2</v>
      </c>
      <c r="S1395" s="13">
        <f t="shared" si="1688"/>
        <v>6.6707385279417677E-2</v>
      </c>
      <c r="T1395" s="13">
        <f t="shared" si="1689"/>
        <v>9.1214135951271244E-2</v>
      </c>
      <c r="U1395" s="13">
        <f t="shared" si="1690"/>
        <v>7.1804527585327085E-2</v>
      </c>
      <c r="V1395" s="13">
        <f t="shared" si="1691"/>
        <v>2.0143051269227802E-2</v>
      </c>
      <c r="W1395" s="13">
        <f t="shared" si="1692"/>
        <v>3.8623463250977284E-2</v>
      </c>
      <c r="X1395" s="13">
        <f t="shared" si="1693"/>
        <v>5.6492784085238328E-2</v>
      </c>
      <c r="Y1395" s="13">
        <f t="shared" si="1694"/>
        <v>4.1314713713827902E-2</v>
      </c>
      <c r="Z1395" s="13">
        <f t="shared" si="1695"/>
        <v>1.8841707402700518E-2</v>
      </c>
      <c r="AA1395" s="13">
        <f t="shared" si="1696"/>
        <v>3.5008406218964859E-2</v>
      </c>
      <c r="AB1395" s="13">
        <f t="shared" si="1697"/>
        <v>3.2523286764775852E-2</v>
      </c>
      <c r="AC1395" s="13">
        <f t="shared" si="1698"/>
        <v>3.4213627683584362E-3</v>
      </c>
      <c r="AD1395" s="13">
        <f t="shared" si="1699"/>
        <v>1.7940862021873817E-2</v>
      </c>
      <c r="AE1395" s="13">
        <f t="shared" si="1700"/>
        <v>2.6241283385666479E-2</v>
      </c>
      <c r="AF1395" s="13">
        <f t="shared" si="1701"/>
        <v>1.9190966211302903E-2</v>
      </c>
      <c r="AG1395" s="13">
        <f t="shared" si="1702"/>
        <v>9.3565846535422284E-3</v>
      </c>
      <c r="AH1395" s="13">
        <f t="shared" si="1703"/>
        <v>6.8897272441710974E-3</v>
      </c>
      <c r="AI1395" s="13">
        <f t="shared" si="1704"/>
        <v>1.2801301121321995E-2</v>
      </c>
      <c r="AJ1395" s="13">
        <f t="shared" si="1705"/>
        <v>1.189258330490523E-2</v>
      </c>
      <c r="AK1395" s="13">
        <f t="shared" si="1706"/>
        <v>7.3655813745649775E-3</v>
      </c>
      <c r="AL1395" s="13">
        <f t="shared" si="1707"/>
        <v>3.7192293973747827E-4</v>
      </c>
      <c r="AM1395" s="13">
        <f t="shared" si="1708"/>
        <v>6.6669221865756929E-3</v>
      </c>
      <c r="AN1395" s="13">
        <f t="shared" si="1709"/>
        <v>9.7514040403866627E-3</v>
      </c>
      <c r="AO1395" s="13">
        <f t="shared" si="1710"/>
        <v>7.131467722117665E-3</v>
      </c>
      <c r="AP1395" s="13">
        <f t="shared" si="1711"/>
        <v>3.4769578931725794E-3</v>
      </c>
      <c r="AQ1395" s="13">
        <f t="shared" si="1712"/>
        <v>1.2713970667007296E-3</v>
      </c>
      <c r="AR1395" s="13">
        <f t="shared" si="1713"/>
        <v>2.0154581741257675E-3</v>
      </c>
      <c r="AS1395" s="13">
        <f t="shared" si="1714"/>
        <v>3.7447762545667835E-3</v>
      </c>
      <c r="AT1395" s="13">
        <f t="shared" si="1715"/>
        <v>3.4789482056232822E-3</v>
      </c>
      <c r="AU1395" s="13">
        <f t="shared" si="1716"/>
        <v>2.154660215484553E-3</v>
      </c>
      <c r="AV1395" s="13">
        <f t="shared" si="1717"/>
        <v>1.0008543609576791E-3</v>
      </c>
      <c r="AW1395" s="13">
        <f t="shared" si="1718"/>
        <v>2.8076587067359874E-5</v>
      </c>
      <c r="AX1395" s="13">
        <f t="shared" si="1719"/>
        <v>2.0645538746346961E-3</v>
      </c>
      <c r="AY1395" s="13">
        <f t="shared" si="1720"/>
        <v>3.0197291090702221E-3</v>
      </c>
      <c r="AZ1395" s="13">
        <f t="shared" si="1721"/>
        <v>2.2084102537114759E-3</v>
      </c>
      <c r="BA1395" s="13">
        <f t="shared" si="1722"/>
        <v>1.0767137652731682E-3</v>
      </c>
      <c r="BB1395" s="13">
        <f t="shared" si="1723"/>
        <v>3.937150707325684E-4</v>
      </c>
      <c r="BC1395" s="13">
        <f t="shared" si="1724"/>
        <v>1.1517382756418938E-4</v>
      </c>
      <c r="BD1395" s="13">
        <f t="shared" si="1725"/>
        <v>4.91319843259761E-4</v>
      </c>
      <c r="BE1395" s="13">
        <f t="shared" si="1726"/>
        <v>9.1288566840872355E-4</v>
      </c>
      <c r="BF1395" s="13">
        <f t="shared" si="1727"/>
        <v>8.4808323439263618E-4</v>
      </c>
      <c r="BG1395" s="13">
        <f t="shared" si="1728"/>
        <v>5.2525392634809073E-4</v>
      </c>
      <c r="BH1395" s="13">
        <f t="shared" si="1729"/>
        <v>2.4398403006545838E-4</v>
      </c>
      <c r="BI1395" s="13">
        <f t="shared" si="1730"/>
        <v>9.0665796394306391E-5</v>
      </c>
      <c r="BJ1395" s="14">
        <f t="shared" si="1731"/>
        <v>0.4670404513796641</v>
      </c>
      <c r="BK1395" s="14">
        <f t="shared" si="1732"/>
        <v>0.22797549232671827</v>
      </c>
      <c r="BL1395" s="14">
        <f t="shared" si="1733"/>
        <v>0.28528093782540265</v>
      </c>
      <c r="BM1395" s="14">
        <f t="shared" si="1734"/>
        <v>0.64085704765380758</v>
      </c>
      <c r="BN1395" s="14">
        <f t="shared" si="1735"/>
        <v>0.35528988875867523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1.5021645021645</v>
      </c>
      <c r="F1396" s="10">
        <f>VLOOKUP(B1396,home!$B$2:$E$405,3,FALSE)</f>
        <v>0.89</v>
      </c>
      <c r="G1396" s="10">
        <f>VLOOKUP(C1396,away!$B$2:$E$405,4,FALSE)</f>
        <v>1.26</v>
      </c>
      <c r="H1396" s="10">
        <f>VLOOKUP(A1396,away!$A$2:$E$405,3,FALSE)</f>
        <v>1.2640692640692599</v>
      </c>
      <c r="I1396" s="10">
        <f>VLOOKUP(C1396,away!$B$2:$E$405,3,FALSE)</f>
        <v>0.87</v>
      </c>
      <c r="J1396" s="10">
        <f>VLOOKUP(B1396,home!$B$2:$E$405,4,FALSE)</f>
        <v>0.89</v>
      </c>
      <c r="K1396" s="12">
        <f t="shared" si="1680"/>
        <v>1.6845272727272704</v>
      </c>
      <c r="L1396" s="12">
        <f t="shared" si="1681"/>
        <v>0.97876883116882796</v>
      </c>
      <c r="M1396" s="13">
        <f t="shared" si="1682"/>
        <v>6.9718044690572717E-2</v>
      </c>
      <c r="N1396" s="13">
        <f t="shared" si="1683"/>
        <v>0.11744194768248843</v>
      </c>
      <c r="O1396" s="13">
        <f t="shared" si="1684"/>
        <v>6.8237849113167964E-2</v>
      </c>
      <c r="P1396" s="13">
        <f t="shared" si="1685"/>
        <v>0.11494851786337984</v>
      </c>
      <c r="Q1396" s="13">
        <f t="shared" si="1686"/>
        <v>9.8917081916680499E-2</v>
      </c>
      <c r="R1396" s="13">
        <f t="shared" si="1687"/>
        <v>3.3394539908985124E-2</v>
      </c>
      <c r="S1396" s="13">
        <f t="shared" si="1688"/>
        <v>4.7380709748929738E-2</v>
      </c>
      <c r="T1396" s="13">
        <f t="shared" si="1689"/>
        <v>9.6816956650220581E-2</v>
      </c>
      <c r="U1396" s="13">
        <f t="shared" si="1690"/>
        <v>5.6254013236864707E-2</v>
      </c>
      <c r="V1396" s="13">
        <f t="shared" si="1691"/>
        <v>8.679950132035057E-3</v>
      </c>
      <c r="W1396" s="13">
        <f t="shared" si="1692"/>
        <v>5.554284074241525E-2</v>
      </c>
      <c r="X1396" s="13">
        <f t="shared" si="1693"/>
        <v>5.4363601313250132E-2</v>
      </c>
      <c r="Y1396" s="13">
        <f t="shared" si="1694"/>
        <v>2.6604699257748995E-2</v>
      </c>
      <c r="Z1396" s="13">
        <f t="shared" si="1695"/>
        <v>1.0895178264712719E-2</v>
      </c>
      <c r="AA1396" s="13">
        <f t="shared" si="1696"/>
        <v>1.8353224928133953E-2</v>
      </c>
      <c r="AB1396" s="13">
        <f t="shared" si="1697"/>
        <v>1.545825396696982E-2</v>
      </c>
      <c r="AC1396" s="13">
        <f t="shared" si="1698"/>
        <v>8.9444867468829931E-4</v>
      </c>
      <c r="AD1396" s="13">
        <f t="shared" si="1699"/>
        <v>2.3390857508836484E-2</v>
      </c>
      <c r="AE1396" s="13">
        <f t="shared" si="1700"/>
        <v>2.2894242263960488E-2</v>
      </c>
      <c r="AF1396" s="13">
        <f t="shared" si="1701"/>
        <v>1.1204085370596294E-2</v>
      </c>
      <c r="AG1396" s="13">
        <f t="shared" si="1702"/>
        <v>3.6554031808314338E-3</v>
      </c>
      <c r="AH1396" s="13">
        <f t="shared" si="1703"/>
        <v>2.6659652238822215E-3</v>
      </c>
      <c r="AI1396" s="13">
        <f t="shared" si="1704"/>
        <v>4.4908911277720658E-3</v>
      </c>
      <c r="AJ1396" s="13">
        <f t="shared" si="1705"/>
        <v>3.7825142917904866E-3</v>
      </c>
      <c r="AK1396" s="13">
        <f t="shared" si="1706"/>
        <v>2.1239161613339163E-3</v>
      </c>
      <c r="AL1396" s="13">
        <f t="shared" si="1707"/>
        <v>5.8989347688454058E-5</v>
      </c>
      <c r="AM1396" s="13">
        <f t="shared" si="1708"/>
        <v>7.8805074812224943E-3</v>
      </c>
      <c r="AN1396" s="13">
        <f t="shared" si="1709"/>
        <v>7.713195096413346E-3</v>
      </c>
      <c r="AO1396" s="13">
        <f t="shared" si="1710"/>
        <v>3.7747174745468128E-3</v>
      </c>
      <c r="AP1396" s="13">
        <f t="shared" si="1711"/>
        <v>1.2315252701849116E-3</v>
      </c>
      <c r="AQ1396" s="13">
        <f t="shared" si="1712"/>
        <v>3.0134463731344019E-4</v>
      </c>
      <c r="AR1396" s="13">
        <f t="shared" si="1713"/>
        <v>5.2187273322318903E-4</v>
      </c>
      <c r="AS1396" s="13">
        <f t="shared" si="1714"/>
        <v>8.7910885200718505E-4</v>
      </c>
      <c r="AT1396" s="13">
        <f t="shared" si="1715"/>
        <v>7.404414184510325E-4</v>
      </c>
      <c r="AU1396" s="13">
        <f t="shared" si="1716"/>
        <v>4.1576458774587633E-4</v>
      </c>
      <c r="AV1396" s="13">
        <f t="shared" si="1717"/>
        <v>1.7509169677303485E-4</v>
      </c>
      <c r="AW1396" s="13">
        <f t="shared" si="1718"/>
        <v>2.7016511517570974E-6</v>
      </c>
      <c r="AX1396" s="13">
        <f t="shared" si="1719"/>
        <v>2.2124882958417654E-3</v>
      </c>
      <c r="AY1396" s="13">
        <f t="shared" si="1720"/>
        <v>2.1655145832957566E-3</v>
      </c>
      <c r="AZ1396" s="13">
        <f t="shared" si="1721"/>
        <v>1.0597690887857196E-3</v>
      </c>
      <c r="BA1396" s="13">
        <f t="shared" si="1722"/>
        <v>3.4575631744655094E-4</v>
      </c>
      <c r="BB1396" s="13">
        <f t="shared" si="1723"/>
        <v>8.4603876674099705E-5</v>
      </c>
      <c r="BC1396" s="13">
        <f t="shared" si="1724"/>
        <v>1.6561527496932053E-5</v>
      </c>
      <c r="BD1396" s="13">
        <f t="shared" si="1725"/>
        <v>8.5132127519290358E-5</v>
      </c>
      <c r="BE1396" s="13">
        <f t="shared" si="1726"/>
        <v>1.4340739059154038E-4</v>
      </c>
      <c r="BF1396" s="13">
        <f t="shared" si="1727"/>
        <v>1.2078683028105098E-4</v>
      </c>
      <c r="BG1396" s="13">
        <f t="shared" si="1728"/>
        <v>6.7822903264903482E-5</v>
      </c>
      <c r="BH1396" s="13">
        <f t="shared" si="1729"/>
        <v>2.8562382566318351E-5</v>
      </c>
      <c r="BI1396" s="13">
        <f t="shared" si="1730"/>
        <v>9.6228224814066276E-6</v>
      </c>
      <c r="BJ1396" s="14">
        <f t="shared" si="1731"/>
        <v>0.53761769953625027</v>
      </c>
      <c r="BK1396" s="14">
        <f t="shared" si="1732"/>
        <v>0.24384617504058986</v>
      </c>
      <c r="BL1396" s="14">
        <f t="shared" si="1733"/>
        <v>0.20794878170380507</v>
      </c>
      <c r="BM1396" s="14">
        <f t="shared" si="1734"/>
        <v>0.49548704043793945</v>
      </c>
      <c r="BN1396" s="14">
        <f t="shared" si="1735"/>
        <v>0.5026579811752746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1.3644444444444399</v>
      </c>
      <c r="F1397" s="10">
        <f>VLOOKUP(B1397,home!$B$2:$E$405,3,FALSE)</f>
        <v>0.88</v>
      </c>
      <c r="G1397" s="10">
        <f>VLOOKUP(C1397,away!$B$2:$E$405,4,FALSE)</f>
        <v>0.88</v>
      </c>
      <c r="H1397" s="10">
        <f>VLOOKUP(A1397,away!$A$2:$E$405,3,FALSE)</f>
        <v>1.1155555555555601</v>
      </c>
      <c r="I1397" s="10">
        <f>VLOOKUP(C1397,away!$B$2:$E$405,3,FALSE)</f>
        <v>0.73</v>
      </c>
      <c r="J1397" s="10">
        <f>VLOOKUP(B1397,home!$B$2:$E$405,4,FALSE)</f>
        <v>0.88</v>
      </c>
      <c r="K1397" s="12">
        <f t="shared" si="1680"/>
        <v>1.0566257777777743</v>
      </c>
      <c r="L1397" s="12">
        <f t="shared" si="1681"/>
        <v>0.71663288888889176</v>
      </c>
      <c r="M1397" s="13">
        <f t="shared" si="1682"/>
        <v>0.1697788337861445</v>
      </c>
      <c r="N1397" s="13">
        <f t="shared" si="1683"/>
        <v>0.1793926922994884</v>
      </c>
      <c r="O1397" s="13">
        <f t="shared" si="1684"/>
        <v>0.12166909612835172</v>
      </c>
      <c r="P1397" s="13">
        <f t="shared" si="1685"/>
        <v>0.1285587033281384</v>
      </c>
      <c r="Q1397" s="13">
        <f t="shared" si="1686"/>
        <v>9.4775471514297924E-2</v>
      </c>
      <c r="R1397" s="13">
        <f t="shared" si="1687"/>
        <v>4.359603792348047E-2</v>
      </c>
      <c r="S1397" s="13">
        <f t="shared" si="1688"/>
        <v>2.4336573400884503E-2</v>
      </c>
      <c r="T1397" s="13">
        <f t="shared" si="1689"/>
        <v>6.7919219947098194E-2</v>
      </c>
      <c r="U1397" s="13">
        <f t="shared" si="1690"/>
        <v>4.6064697478926893E-2</v>
      </c>
      <c r="V1397" s="13">
        <f t="shared" si="1691"/>
        <v>2.0475516098056902E-3</v>
      </c>
      <c r="W1397" s="13">
        <f t="shared" si="1692"/>
        <v>3.3380735434350113E-2</v>
      </c>
      <c r="X1397" s="13">
        <f t="shared" si="1693"/>
        <v>2.3921732867554116E-2</v>
      </c>
      <c r="Y1397" s="13">
        <f t="shared" si="1694"/>
        <v>8.5715502660518271E-3</v>
      </c>
      <c r="Z1397" s="13">
        <f t="shared" si="1695"/>
        <v>1.0414118200404499E-2</v>
      </c>
      <c r="AA1397" s="13">
        <f t="shared" si="1696"/>
        <v>1.1003825743372078E-2</v>
      </c>
      <c r="AB1397" s="13">
        <f t="shared" si="1697"/>
        <v>5.8134629673108089E-3</v>
      </c>
      <c r="AC1397" s="13">
        <f t="shared" si="1698"/>
        <v>9.690201587703153E-5</v>
      </c>
      <c r="AD1397" s="13">
        <f t="shared" si="1699"/>
        <v>8.817736385278576E-3</v>
      </c>
      <c r="AE1397" s="13">
        <f t="shared" si="1700"/>
        <v>6.319079899242879E-3</v>
      </c>
      <c r="AF1397" s="13">
        <f t="shared" si="1701"/>
        <v>2.2642302416570753E-3</v>
      </c>
      <c r="AG1397" s="13">
        <f t="shared" si="1702"/>
        <v>5.4087395306276779E-4</v>
      </c>
      <c r="AH1397" s="13">
        <f t="shared" si="1703"/>
        <v>1.8657749027965655E-3</v>
      </c>
      <c r="AI1397" s="13">
        <f t="shared" si="1704"/>
        <v>1.9714258578256722E-3</v>
      </c>
      <c r="AJ1397" s="13">
        <f t="shared" si="1705"/>
        <v>1.0415296901781334E-3</v>
      </c>
      <c r="AK1397" s="13">
        <f t="shared" si="1706"/>
        <v>3.6683570632103815E-4</v>
      </c>
      <c r="AL1397" s="13">
        <f t="shared" si="1707"/>
        <v>2.935017807160958E-6</v>
      </c>
      <c r="AM1397" s="13">
        <f t="shared" si="1708"/>
        <v>1.8634095132668718E-3</v>
      </c>
      <c r="AN1397" s="13">
        <f t="shared" si="1709"/>
        <v>1.335380542675482E-3</v>
      </c>
      <c r="AO1397" s="13">
        <f t="shared" si="1710"/>
        <v>4.7848880803177322E-4</v>
      </c>
      <c r="AP1397" s="13">
        <f t="shared" si="1711"/>
        <v>1.1430027226693735E-4</v>
      </c>
      <c r="AQ1397" s="13">
        <f t="shared" si="1712"/>
        <v>2.0477833578860543E-5</v>
      </c>
      <c r="AR1397" s="13">
        <f t="shared" si="1713"/>
        <v>2.6741513172149885E-4</v>
      </c>
      <c r="AS1397" s="13">
        <f t="shared" si="1714"/>
        <v>2.8255772154477468E-4</v>
      </c>
      <c r="AT1397" s="13">
        <f t="shared" si="1715"/>
        <v>1.4927888614718165E-4</v>
      </c>
      <c r="AU1397" s="13">
        <f t="shared" si="1716"/>
        <v>5.2577306393688546E-5</v>
      </c>
      <c r="AV1397" s="13">
        <f t="shared" si="1717"/>
        <v>1.3888634315422877E-5</v>
      </c>
      <c r="AW1397" s="13">
        <f t="shared" si="1718"/>
        <v>6.1734250102382562E-8</v>
      </c>
      <c r="AX1397" s="13">
        <f t="shared" si="1719"/>
        <v>3.2815442104568523E-4</v>
      </c>
      <c r="AY1397" s="13">
        <f t="shared" si="1720"/>
        <v>2.3516625075563116E-4</v>
      </c>
      <c r="AZ1397" s="13">
        <f t="shared" si="1721"/>
        <v>8.426393482408872E-5</v>
      </c>
      <c r="BA1397" s="13">
        <f t="shared" si="1722"/>
        <v>2.0128769014043997E-5</v>
      </c>
      <c r="BB1397" s="13">
        <f t="shared" si="1723"/>
        <v>3.6062344720778898E-6</v>
      </c>
      <c r="BC1397" s="13">
        <f t="shared" si="1724"/>
        <v>5.1686924554717726E-7</v>
      </c>
      <c r="BD1397" s="13">
        <f t="shared" si="1725"/>
        <v>3.1939746396363526E-5</v>
      </c>
      <c r="BE1397" s="13">
        <f t="shared" si="1726"/>
        <v>3.3748359378082471E-5</v>
      </c>
      <c r="BF1397" s="13">
        <f t="shared" si="1727"/>
        <v>1.7829693238295116E-5</v>
      </c>
      <c r="BG1397" s="13">
        <f t="shared" si="1728"/>
        <v>6.2797711618175667E-6</v>
      </c>
      <c r="BH1397" s="13">
        <f t="shared" si="1729"/>
        <v>1.6588420220304812E-6</v>
      </c>
      <c r="BI1397" s="13">
        <f t="shared" si="1730"/>
        <v>3.5055504834768275E-7</v>
      </c>
      <c r="BJ1397" s="14">
        <f t="shared" si="1731"/>
        <v>0.43038721625725879</v>
      </c>
      <c r="BK1397" s="14">
        <f t="shared" si="1732"/>
        <v>0.32505666540941297</v>
      </c>
      <c r="BL1397" s="14">
        <f t="shared" si="1733"/>
        <v>0.23425021104593088</v>
      </c>
      <c r="BM1397" s="14">
        <f t="shared" si="1734"/>
        <v>0.26210227141660009</v>
      </c>
      <c r="BN1397" s="14">
        <f t="shared" si="1735"/>
        <v>0.73777083497990137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1.3644444444444399</v>
      </c>
      <c r="F1398" s="10">
        <f>VLOOKUP(B1398,home!$B$2:$E$405,3,FALSE)</f>
        <v>1.3</v>
      </c>
      <c r="G1398" s="10">
        <f>VLOOKUP(C1398,away!$B$2:$E$405,4,FALSE)</f>
        <v>0.65</v>
      </c>
      <c r="H1398" s="10">
        <f>VLOOKUP(A1398,away!$A$2:$E$405,3,FALSE)</f>
        <v>1.1155555555555601</v>
      </c>
      <c r="I1398" s="10">
        <f>VLOOKUP(C1398,away!$B$2:$E$405,3,FALSE)</f>
        <v>0.41</v>
      </c>
      <c r="J1398" s="10">
        <f>VLOOKUP(B1398,home!$B$2:$E$405,4,FALSE)</f>
        <v>1.3</v>
      </c>
      <c r="K1398" s="12">
        <f t="shared" ref="K1398:K1461" si="1736">E1398*F1398*G1398</f>
        <v>1.1529555555555517</v>
      </c>
      <c r="L1398" s="12">
        <f t="shared" ref="L1398:L1461" si="1737">H1398*I1398*J1398</f>
        <v>0.59459111111111351</v>
      </c>
      <c r="M1398" s="13">
        <f t="shared" ref="M1398:M1461" si="1738">_xlfn.POISSON.DIST(0,K1398,FALSE) * _xlfn.POISSON.DIST(0,L1398,FALSE)</f>
        <v>0.17420079224547103</v>
      </c>
      <c r="N1398" s="13">
        <f t="shared" ref="N1398:N1461" si="1739">_xlfn.POISSON.DIST(1,K1398,FALSE) * _xlfn.POISSON.DIST(0,L1398,FALSE)</f>
        <v>0.20084577120159428</v>
      </c>
      <c r="O1398" s="13">
        <f t="shared" ref="O1398:O1461" si="1740">_xlfn.POISSON.DIST(0,K1398,FALSE) * _xlfn.POISSON.DIST(1,L1398,FALSE)</f>
        <v>0.10357824261767086</v>
      </c>
      <c r="P1398" s="13">
        <f t="shared" ref="P1398:P1461" si="1741">_xlfn.POISSON.DIST(1,K1398,FALSE) * _xlfn.POISSON.DIST(1,L1398,FALSE)</f>
        <v>0.11942111026072443</v>
      </c>
      <c r="Q1398" s="13">
        <f t="shared" ref="Q1398:Q1461" si="1742">_xlfn.POISSON.DIST(2,K1398,FALSE) * _xlfn.POISSON.DIST(0,L1398,FALSE)</f>
        <v>0.11578312385835872</v>
      </c>
      <c r="R1398" s="13">
        <f t="shared" ref="R1398:R1461" si="1743">_xlfn.POISSON.DIST(0,K1398,FALSE) * _xlfn.POISSON.DIST(2,L1398,FALSE)</f>
        <v>3.0793351182488705E-2</v>
      </c>
      <c r="S1398" s="13">
        <f t="shared" ref="S1398:S1461" si="1744">_xlfn.POISSON.DIST(2,K1398,FALSE) * _xlfn.POISSON.DIST(2,L1398,FALSE)</f>
        <v>2.0466901143319692E-2</v>
      </c>
      <c r="T1398" s="13">
        <f t="shared" ref="T1398:T1461" si="1745">_xlfn.POISSON.DIST(2,K1398,FALSE) * _xlfn.POISSON.DIST(1,L1398,FALSE)</f>
        <v>6.8843616262857191E-2</v>
      </c>
      <c r="U1398" s="13">
        <f t="shared" ref="U1398:U1461" si="1746">_xlfn.POISSON.DIST(1,K1398,FALSE) * _xlfn.POISSON.DIST(2,L1398,FALSE)</f>
        <v>3.5503365320023468E-2</v>
      </c>
      <c r="V1398" s="13">
        <f t="shared" ref="V1398:V1461" si="1747">_xlfn.POISSON.DIST(3,K1398,FALSE) * _xlfn.POISSON.DIST(3,L1398,FALSE)</f>
        <v>1.5589800626850882E-3</v>
      </c>
      <c r="W1398" s="13">
        <f t="shared" ref="W1398:W1461" si="1748">_xlfn.POISSON.DIST(3,K1398,FALSE) * _xlfn.POISSON.DIST(0,L1398,FALSE)</f>
        <v>4.4497598630690409E-2</v>
      </c>
      <c r="X1398" s="13">
        <f t="shared" ref="X1398:X1461" si="1749">_xlfn.POISSON.DIST(3,K1398,FALSE) * _xlfn.POISSON.DIST(1,L1398,FALSE)</f>
        <v>2.6457876611598572E-2</v>
      </c>
      <c r="Y1398" s="13">
        <f t="shared" ref="Y1398:Y1461" si="1750">_xlfn.POISSON.DIST(3,K1398,FALSE) * _xlfn.POISSON.DIST(2,L1398,FALSE)</f>
        <v>7.8658091260655691E-3</v>
      </c>
      <c r="Z1398" s="13">
        <f t="shared" ref="Z1398:Z1461" si="1751">_xlfn.POISSON.DIST(0,K1398,FALSE) * _xlfn.POISSON.DIST(3,L1398,FALSE)</f>
        <v>6.1031509648102281E-3</v>
      </c>
      <c r="AA1398" s="13">
        <f t="shared" ref="AA1398:AA1461" si="1752">_xlfn.POISSON.DIST(1,K1398,FALSE) * _xlfn.POISSON.DIST(3,L1398,FALSE)</f>
        <v>7.0366618112721775E-3</v>
      </c>
      <c r="AB1398" s="13">
        <f t="shared" ref="AB1398:AB1461" si="1753">_xlfn.POISSON.DIST(2,K1398,FALSE) * _xlfn.POISSON.DIST(3,L1398,FALSE)</f>
        <v>4.0564791639359256E-3</v>
      </c>
      <c r="AC1398" s="13">
        <f t="shared" ref="AC1398:AC1461" si="1754">_xlfn.POISSON.DIST(4,K1398,FALSE) * _xlfn.POISSON.DIST(4,L1398,FALSE)</f>
        <v>6.6796169365953081E-5</v>
      </c>
      <c r="AD1398" s="13">
        <f t="shared" ref="AD1398:AD1461" si="1755">_xlfn.POISSON.DIST(4,K1398,FALSE) * _xlfn.POISSON.DIST(0,L1398,FALSE)</f>
        <v>1.282593838753391E-2</v>
      </c>
      <c r="AE1398" s="13">
        <f t="shared" ref="AE1398:AE1461" si="1756">_xlfn.POISSON.DIST(4,K1398,FALSE) * _xlfn.POISSON.DIST(1,L1398,FALSE)</f>
        <v>7.6261889568864701E-3</v>
      </c>
      <c r="AF1398" s="13">
        <f t="shared" ref="AF1398:AF1461" si="1757">_xlfn.POISSON.DIST(4,K1398,FALSE) * _xlfn.POISSON.DIST(2,L1398,FALSE)</f>
        <v>2.2672320827092154E-3</v>
      </c>
      <c r="AG1398" s="13">
        <f t="shared" ref="AG1398:AG1461" si="1758">_xlfn.POISSON.DIST(4,K1398,FALSE) * _xlfn.POISSON.DIST(3,L1398,FALSE)</f>
        <v>4.4935868106827883E-4</v>
      </c>
      <c r="AH1398" s="13">
        <f t="shared" ref="AH1398:AH1461" si="1759">_xlfn.POISSON.DIST(0,K1398,FALSE) * _xlfn.POISSON.DIST(4,L1398,FALSE)</f>
        <v>9.0721982836134427E-4</v>
      </c>
      <c r="AI1398" s="13">
        <f t="shared" ref="AI1398:AI1461" si="1760">_xlfn.POISSON.DIST(1,K1398,FALSE) * _xlfn.POISSON.DIST(4,L1398,FALSE)</f>
        <v>1.0459841412193659E-3</v>
      </c>
      <c r="AJ1398" s="13">
        <f t="shared" ref="AJ1398:AJ1461" si="1761">_xlfn.POISSON.DIST(2,K1398,FALSE) * _xlfn.POISSON.DIST(4,L1398,FALSE)</f>
        <v>6.0298661332093551E-4</v>
      </c>
      <c r="AK1398" s="13">
        <f t="shared" ref="AK1398:AK1461" si="1762">_xlfn.POISSON.DIST(3,K1398,FALSE) * _xlfn.POISSON.DIST(4,L1398,FALSE)</f>
        <v>2.3173892191799994E-4</v>
      </c>
      <c r="AL1398" s="13">
        <f t="shared" ref="AL1398:AL1461" si="1763">_xlfn.POISSON.DIST(5,K1398,FALSE) * _xlfn.POISSON.DIST(5,L1398,FALSE)</f>
        <v>1.8316501558971266E-6</v>
      </c>
      <c r="AM1398" s="13">
        <f t="shared" ref="AM1398:AM1461" si="1764">_xlfn.POISSON.DIST(5,K1398,FALSE) * _xlfn.POISSON.DIST(0,L1398,FALSE)</f>
        <v>2.9575473838240832E-3</v>
      </c>
      <c r="AN1398" s="13">
        <f t="shared" ref="AN1398:AN1461" si="1765">_xlfn.POISSON.DIST(5,K1398,FALSE) * _xlfn.POISSON.DIST(1,L1398,FALSE)</f>
        <v>1.7585313851117283E-3</v>
      </c>
      <c r="AO1398" s="13">
        <f t="shared" ref="AO1398:AO1461" si="1766">_xlfn.POISSON.DIST(5,K1398,FALSE) * _xlfn.POISSON.DIST(2,L1398,FALSE)</f>
        <v>5.2280356509867409E-4</v>
      </c>
      <c r="AP1398" s="13">
        <f t="shared" ref="AP1398:AP1461" si="1767">_xlfn.POISSON.DIST(5,K1398,FALSE) * _xlfn.POISSON.DIST(3,L1398,FALSE)</f>
        <v>1.0361811755495734E-4</v>
      </c>
      <c r="AQ1398" s="13">
        <f t="shared" ref="AQ1398:AQ1461" si="1768">_xlfn.POISSON.DIST(5,K1398,FALSE) * _xlfn.POISSON.DIST(4,L1398,FALSE)</f>
        <v>1.5402602912061011E-5</v>
      </c>
      <c r="AR1398" s="13">
        <f t="shared" ref="AR1398:AR1461" si="1769">_xlfn.POISSON.DIST(0,K1398,FALSE) * _xlfn.POISSON.DIST(5,L1398,FALSE)</f>
        <v>1.0788496915348111E-4</v>
      </c>
      <c r="AS1398" s="13">
        <f t="shared" ref="AS1398:AS1461" si="1770">_xlfn.POISSON.DIST(1,K1398,FALSE) * _xlfn.POISSON.DIST(5,L1398,FALSE)</f>
        <v>1.2438657454644537E-4</v>
      </c>
      <c r="AT1398" s="13">
        <f t="shared" ref="AT1398:AT1461" si="1771">_xlfn.POISSON.DIST(2,K1398,FALSE) * _xlfn.POISSON.DIST(5,L1398,FALSE)</f>
        <v>7.1706096079924501E-5</v>
      </c>
      <c r="AU1398" s="13">
        <f t="shared" ref="AU1398:AU1461" si="1772">_xlfn.POISSON.DIST(3,K1398,FALSE) * _xlfn.POISSON.DIST(5,L1398,FALSE)</f>
        <v>2.7557980614183043E-5</v>
      </c>
      <c r="AV1398" s="13">
        <f t="shared" ref="AV1398:AV1461" si="1773">_xlfn.POISSON.DIST(4,K1398,FALSE) * _xlfn.POISSON.DIST(5,L1398,FALSE)</f>
        <v>7.9432817122536359E-6</v>
      </c>
      <c r="AW1398" s="13">
        <f t="shared" ref="AW1398:AW1461" si="1774">_xlfn.POISSON.DIST(6,K1398,FALSE) * _xlfn.POISSON.DIST(6,L1398,FALSE)</f>
        <v>3.487956059959862E-8</v>
      </c>
      <c r="AX1398" s="13">
        <f t="shared" ref="AX1398:AX1461" si="1775">_xlfn.POISSON.DIST(6,K1398,FALSE) * _xlfn.POISSON.DIST(0,L1398,FALSE)</f>
        <v>5.6832011449979407E-4</v>
      </c>
      <c r="AY1398" s="13">
        <f t="shared" ref="AY1398:AY1461" si="1776">_xlfn.POISSON.DIST(6,K1398,FALSE) * _xlfn.POISSON.DIST(1,L1398,FALSE)</f>
        <v>3.3791808834722779E-4</v>
      </c>
      <c r="AZ1398" s="13">
        <f t="shared" ref="AZ1398:AZ1461" si="1777">_xlfn.POISSON.DIST(6,K1398,FALSE) * _xlfn.POISSON.DIST(2,L1398,FALSE)</f>
        <v>1.004615458074608E-4</v>
      </c>
      <c r="BA1398" s="13">
        <f t="shared" ref="BA1398:BA1461" si="1778">_xlfn.POISSON.DIST(6,K1398,FALSE) * _xlfn.POISSON.DIST(3,L1398,FALSE)</f>
        <v>1.9911180715199386E-5</v>
      </c>
      <c r="BB1398" s="13">
        <f t="shared" ref="BB1398:BB1461" si="1779">_xlfn.POISSON.DIST(6,K1398,FALSE) * _xlfn.POISSON.DIST(4,L1398,FALSE)</f>
        <v>2.959752766246144E-6</v>
      </c>
      <c r="BC1398" s="13">
        <f t="shared" ref="BC1398:BC1461" si="1780">_xlfn.POISSON.DIST(6,K1398,FALSE) * _xlfn.POISSON.DIST(5,L1398,FALSE)</f>
        <v>3.5196853717929743E-7</v>
      </c>
      <c r="BD1398" s="13">
        <f t="shared" ref="BD1398:BD1461" si="1781">_xlfn.POISSON.DIST(0,K1398,FALSE) * _xlfn.POISSON.DIST(6,L1398,FALSE)</f>
        <v>1.0691240613526091E-5</v>
      </c>
      <c r="BE1398" s="13">
        <f t="shared" ref="BE1398:BE1461" si="1782">_xlfn.POISSON.DIST(1,K1398,FALSE) * _xlfn.POISSON.DIST(6,L1398,FALSE)</f>
        <v>1.2326525261146049E-5</v>
      </c>
      <c r="BF1398" s="13">
        <f t="shared" ref="BF1398:BF1461" si="1783">_xlfn.POISSON.DIST(2,K1398,FALSE) * _xlfn.POISSON.DIST(6,L1398,FALSE)</f>
        <v>7.1059678902670953E-6</v>
      </c>
      <c r="BG1398" s="13">
        <f t="shared" ref="BG1398:BG1461" si="1784">_xlfn.POISSON.DIST(3,K1398,FALSE) * _xlfn.POISSON.DIST(6,L1398,FALSE)</f>
        <v>2.7309550522276035E-6</v>
      </c>
      <c r="BH1398" s="13">
        <f t="shared" ref="BH1398:BH1461" si="1785">_xlfn.POISSON.DIST(4,K1398,FALSE) * _xlfn.POISSON.DIST(6,L1398,FALSE)</f>
        <v>7.8716744985957966E-7</v>
      </c>
      <c r="BI1398" s="13">
        <f t="shared" ref="BI1398:BI1461" si="1786">_xlfn.POISSON.DIST(5,K1398,FALSE) * _xlfn.POISSON.DIST(6,L1398,FALSE)</f>
        <v>1.8151381689361946E-7</v>
      </c>
      <c r="BJ1398" s="14">
        <f t="shared" ref="BJ1398:BJ1461" si="1787">SUM(N1398,Q1398,T1398,W1398,X1398,Y1398,AD1398,AE1398,AF1398,AG1398,AM1398,AN1398,AO1398,AP1398,AQ1398,AX1398,AY1398,AZ1398,BA1398,BB1398,BC1398)</f>
        <v>0.49385033950453727</v>
      </c>
      <c r="BK1398" s="14">
        <f t="shared" ref="BK1398:BK1461" si="1788">SUM(M1398,P1398,S1398,V1398,AC1398,AL1398,AY1398)</f>
        <v>0.31605432962006924</v>
      </c>
      <c r="BL1398" s="14">
        <f t="shared" ref="BL1398:BL1461" si="1789">SUM(O1398,R1398,U1398,AA1398,AB1398,AH1398,AI1398,AJ1398,AK1398,AR1398,AS1398,AT1398,AU1398,AV1398,BD1398,BE1398,BF1398,BG1398,BH1398,BI1398)</f>
        <v>0.18412933187240102</v>
      </c>
      <c r="BM1398" s="14">
        <f t="shared" ref="BM1398:BM1461" si="1790">SUM(S1398:BI1398)</f>
        <v>0.25517687738672296</v>
      </c>
      <c r="BN1398" s="14">
        <f t="shared" ref="BN1398:BN1461" si="1791">SUM(M1398:R1398)</f>
        <v>0.74462239136630803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1.3644444444444399</v>
      </c>
      <c r="F1399" s="10">
        <f>VLOOKUP(B1399,home!$B$2:$E$405,3,FALSE)</f>
        <v>1.3</v>
      </c>
      <c r="G1399" s="10">
        <f>VLOOKUP(C1399,away!$B$2:$E$405,4,FALSE)</f>
        <v>1.63</v>
      </c>
      <c r="H1399" s="10">
        <f>VLOOKUP(A1399,away!$A$2:$E$405,3,FALSE)</f>
        <v>1.1155555555555601</v>
      </c>
      <c r="I1399" s="10">
        <f>VLOOKUP(C1399,away!$B$2:$E$405,3,FALSE)</f>
        <v>0.49</v>
      </c>
      <c r="J1399" s="10">
        <f>VLOOKUP(B1399,home!$B$2:$E$405,4,FALSE)</f>
        <v>1.3</v>
      </c>
      <c r="K1399" s="12">
        <f t="shared" si="1736"/>
        <v>2.8912577777777679</v>
      </c>
      <c r="L1399" s="12">
        <f t="shared" si="1737"/>
        <v>0.71060888888889184</v>
      </c>
      <c r="M1399" s="13">
        <f t="shared" si="1738"/>
        <v>2.727276573978113E-2</v>
      </c>
      <c r="N1399" s="13">
        <f t="shared" si="1739"/>
        <v>7.8852596066653236E-2</v>
      </c>
      <c r="O1399" s="13">
        <f t="shared" si="1740"/>
        <v>1.9380269759272904E-2</v>
      </c>
      <c r="P1399" s="13">
        <f t="shared" si="1741"/>
        <v>5.6033355676929054E-2</v>
      </c>
      <c r="Q1399" s="13">
        <f t="shared" si="1742"/>
        <v>0.11399159083783991</v>
      </c>
      <c r="R1399" s="13">
        <f t="shared" si="1743"/>
        <v>6.8858959800019541E-3</v>
      </c>
      <c r="S1399" s="13">
        <f t="shared" si="1744"/>
        <v>2.8780881432915087E-2</v>
      </c>
      <c r="T1399" s="13">
        <f t="shared" si="1745"/>
        <v>8.1003437707954595E-2</v>
      </c>
      <c r="U1399" s="13">
        <f t="shared" si="1746"/>
        <v>1.9908900309149317E-2</v>
      </c>
      <c r="V1399" s="13">
        <f t="shared" si="1747"/>
        <v>6.5702066686569322E-3</v>
      </c>
      <c r="W1399" s="13">
        <f t="shared" si="1748"/>
        <v>0.10985969120372187</v>
      </c>
      <c r="X1399" s="13">
        <f t="shared" si="1749"/>
        <v>7.8067273099953538E-2</v>
      </c>
      <c r="Y1399" s="13">
        <f t="shared" si="1750"/>
        <v>2.7737649098071832E-2</v>
      </c>
      <c r="Z1399" s="13">
        <f t="shared" si="1751"/>
        <v>1.6310596304512253E-3</v>
      </c>
      <c r="AA1399" s="13">
        <f t="shared" si="1752"/>
        <v>4.7158138425614374E-3</v>
      </c>
      <c r="AB1399" s="13">
        <f t="shared" si="1753"/>
        <v>6.8173167254289091E-3</v>
      </c>
      <c r="AC1399" s="13">
        <f t="shared" si="1754"/>
        <v>8.4367755971386925E-4</v>
      </c>
      <c r="AD1399" s="13">
        <f t="shared" si="1755"/>
        <v>7.9408171664256164E-2</v>
      </c>
      <c r="AE1399" s="13">
        <f t="shared" si="1756"/>
        <v>5.6428152635035443E-2</v>
      </c>
      <c r="AF1399" s="13">
        <f t="shared" si="1757"/>
        <v>2.0049173423017666E-2</v>
      </c>
      <c r="AG1399" s="13">
        <f t="shared" si="1758"/>
        <v>4.7490402830904282E-3</v>
      </c>
      <c r="AH1399" s="13">
        <f t="shared" si="1759"/>
        <v>2.8976136792661786E-4</v>
      </c>
      <c r="AI1399" s="13">
        <f t="shared" si="1760"/>
        <v>8.3777480871735947E-4</v>
      </c>
      <c r="AJ1399" s="13">
        <f t="shared" si="1761"/>
        <v>1.2111114658651737E-3</v>
      </c>
      <c r="AK1399" s="13">
        <f t="shared" si="1762"/>
        <v>1.1672118151461724E-3</v>
      </c>
      <c r="AL1399" s="13">
        <f t="shared" si="1763"/>
        <v>6.9335226549663726E-5</v>
      </c>
      <c r="AM1399" s="13">
        <f t="shared" si="1764"/>
        <v>4.5917898788678559E-2</v>
      </c>
      <c r="AN1399" s="13">
        <f t="shared" si="1765"/>
        <v>3.2629667038335454E-2</v>
      </c>
      <c r="AO1399" s="13">
        <f t="shared" si="1766"/>
        <v>1.1593465719463028E-2</v>
      </c>
      <c r="AP1399" s="13">
        <f t="shared" si="1767"/>
        <v>2.7461399310930263E-3</v>
      </c>
      <c r="AQ1399" s="13">
        <f t="shared" si="1768"/>
        <v>4.8785786129185832E-4</v>
      </c>
      <c r="AR1399" s="13">
        <f t="shared" si="1769"/>
        <v>4.1181400741051878E-5</v>
      </c>
      <c r="AS1399" s="13">
        <f t="shared" si="1770"/>
        <v>1.1906604519234938E-4</v>
      </c>
      <c r="AT1399" s="13">
        <f t="shared" si="1771"/>
        <v>1.7212531461580969E-4</v>
      </c>
      <c r="AU1399" s="13">
        <f t="shared" si="1772"/>
        <v>1.6588621821180167E-4</v>
      </c>
      <c r="AV1399" s="13">
        <f t="shared" si="1773"/>
        <v>1.199049546577529E-4</v>
      </c>
      <c r="AW1399" s="13">
        <f t="shared" si="1774"/>
        <v>3.9570258550912261E-6</v>
      </c>
      <c r="AX1399" s="13">
        <f t="shared" si="1775"/>
        <v>2.2126747001996554E-2</v>
      </c>
      <c r="AY1399" s="13">
        <f t="shared" si="1776"/>
        <v>1.5723463101814387E-2</v>
      </c>
      <c r="AZ1399" s="13">
        <f t="shared" si="1777"/>
        <v>5.5866163221329054E-3</v>
      </c>
      <c r="BA1399" s="13">
        <f t="shared" si="1778"/>
        <v>1.3232997391064705E-3</v>
      </c>
      <c r="BB1399" s="13">
        <f t="shared" si="1779"/>
        <v>2.3508713931835233E-4</v>
      </c>
      <c r="BC1399" s="13">
        <f t="shared" si="1780"/>
        <v>3.3411002172616507E-5</v>
      </c>
      <c r="BD1399" s="13">
        <f t="shared" si="1781"/>
        <v>4.8773115705811748E-6</v>
      </c>
      <c r="BE1399" s="13">
        <f t="shared" si="1782"/>
        <v>1.4101565013088324E-5</v>
      </c>
      <c r="BF1399" s="13">
        <f t="shared" si="1783"/>
        <v>2.0385629761465235E-5</v>
      </c>
      <c r="BG1399" s="13">
        <f t="shared" si="1784"/>
        <v>1.9646703534244769E-5</v>
      </c>
      <c r="BH1399" s="13">
        <f t="shared" si="1785"/>
        <v>1.4200921100269786E-5</v>
      </c>
      <c r="BI1399" s="13">
        <f t="shared" si="1786"/>
        <v>8.2117047165526859E-6</v>
      </c>
      <c r="BJ1399" s="14">
        <f t="shared" si="1787"/>
        <v>0.788550429664998</v>
      </c>
      <c r="BK1399" s="14">
        <f t="shared" si="1788"/>
        <v>0.13529368540636011</v>
      </c>
      <c r="BL1399" s="14">
        <f t="shared" si="1789"/>
        <v>6.1913643843184804E-2</v>
      </c>
      <c r="BM1399" s="14">
        <f t="shared" si="1790"/>
        <v>0.66925283840855665</v>
      </c>
      <c r="BN1399" s="14">
        <f t="shared" si="1791"/>
        <v>0.30241647406047817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1.3644444444444399</v>
      </c>
      <c r="F1400" s="10">
        <f>VLOOKUP(B1400,home!$B$2:$E$405,3,FALSE)</f>
        <v>1.1399999999999999</v>
      </c>
      <c r="G1400" s="10">
        <f>VLOOKUP(C1400,away!$B$2:$E$405,4,FALSE)</f>
        <v>0.95</v>
      </c>
      <c r="H1400" s="10">
        <f>VLOOKUP(A1400,away!$A$2:$E$405,3,FALSE)</f>
        <v>1.1155555555555601</v>
      </c>
      <c r="I1400" s="10">
        <f>VLOOKUP(C1400,away!$B$2:$E$405,3,FALSE)</f>
        <v>1.1000000000000001</v>
      </c>
      <c r="J1400" s="10">
        <f>VLOOKUP(B1400,home!$B$2:$E$405,4,FALSE)</f>
        <v>1.1399999999999999</v>
      </c>
      <c r="K1400" s="12">
        <f t="shared" si="1736"/>
        <v>1.4776933333333282</v>
      </c>
      <c r="L1400" s="12">
        <f t="shared" si="1737"/>
        <v>1.3989066666666723</v>
      </c>
      <c r="M1400" s="13">
        <f t="shared" si="1738"/>
        <v>5.6325945854731822E-2</v>
      </c>
      <c r="N1400" s="13">
        <f t="shared" si="1739"/>
        <v>8.3232474683231236E-2</v>
      </c>
      <c r="O1400" s="13">
        <f t="shared" si="1740"/>
        <v>7.8794741162490356E-2</v>
      </c>
      <c r="P1400" s="13">
        <f t="shared" si="1741"/>
        <v>0.11643446371753718</v>
      </c>
      <c r="Q1400" s="13">
        <f t="shared" si="1742"/>
        <v>6.149603647812292E-2</v>
      </c>
      <c r="R1400" s="13">
        <f t="shared" si="1743"/>
        <v>5.5113244355241328E-2</v>
      </c>
      <c r="S1400" s="13">
        <f t="shared" si="1744"/>
        <v>6.0172022570889494E-2</v>
      </c>
      <c r="T1400" s="13">
        <f t="shared" si="1745"/>
        <v>8.6027215402823015E-2</v>
      </c>
      <c r="U1400" s="13">
        <f t="shared" si="1746"/>
        <v>8.1440473762110804E-2</v>
      </c>
      <c r="V1400" s="13">
        <f t="shared" si="1747"/>
        <v>1.3820544516041264E-2</v>
      </c>
      <c r="W1400" s="13">
        <f t="shared" si="1748"/>
        <v>3.0290761043381798E-2</v>
      </c>
      <c r="X1400" s="13">
        <f t="shared" si="1749"/>
        <v>4.2373947561993919E-2</v>
      </c>
      <c r="Y1400" s="13">
        <f t="shared" si="1750"/>
        <v>2.963859886872865E-2</v>
      </c>
      <c r="Z1400" s="13">
        <f t="shared" si="1751"/>
        <v>2.5699428316725476E-2</v>
      </c>
      <c r="AA1400" s="13">
        <f t="shared" si="1752"/>
        <v>3.7975873894102993E-2</v>
      </c>
      <c r="AB1400" s="13">
        <f t="shared" si="1753"/>
        <v>2.8058347840411592E-2</v>
      </c>
      <c r="AC1400" s="13">
        <f t="shared" si="1754"/>
        <v>1.7855755289487402E-3</v>
      </c>
      <c r="AD1400" s="13">
        <f t="shared" si="1755"/>
        <v>1.1190113913849543E-2</v>
      </c>
      <c r="AE1400" s="13">
        <f t="shared" si="1756"/>
        <v>1.5653924954843614E-2</v>
      </c>
      <c r="AF1400" s="13">
        <f t="shared" si="1757"/>
        <v>1.0949189989415261E-2</v>
      </c>
      <c r="AG1400" s="13">
        <f t="shared" si="1758"/>
        <v>5.1056316235976659E-3</v>
      </c>
      <c r="AH1400" s="13">
        <f t="shared" si="1759"/>
        <v>8.98777540044738E-3</v>
      </c>
      <c r="AI1400" s="13">
        <f t="shared" si="1760"/>
        <v>1.3281175790738379E-2</v>
      </c>
      <c r="AJ1400" s="13">
        <f t="shared" si="1761"/>
        <v>9.8127524624010507E-3</v>
      </c>
      <c r="AK1400" s="13">
        <f t="shared" si="1762"/>
        <v>4.8334129651134107E-3</v>
      </c>
      <c r="AL1400" s="13">
        <f t="shared" si="1763"/>
        <v>1.4764245925066099E-4</v>
      </c>
      <c r="AM1400" s="13">
        <f t="shared" si="1764"/>
        <v>3.3071113459471986E-3</v>
      </c>
      <c r="AN1400" s="13">
        <f t="shared" si="1765"/>
        <v>4.6263401092545278E-3</v>
      </c>
      <c r="AO1400" s="13">
        <f t="shared" si="1766"/>
        <v>3.2359090105517907E-3</v>
      </c>
      <c r="AP1400" s="13">
        <f t="shared" si="1767"/>
        <v>1.5089115625292182E-3</v>
      </c>
      <c r="AQ1400" s="13">
        <f t="shared" si="1768"/>
        <v>5.2770661105813711E-4</v>
      </c>
      <c r="AR1400" s="13">
        <f t="shared" si="1769"/>
        <v>2.5146117852377129E-3</v>
      </c>
      <c r="AS1400" s="13">
        <f t="shared" si="1770"/>
        <v>3.7158250709671873E-3</v>
      </c>
      <c r="AT1400" s="13">
        <f t="shared" si="1771"/>
        <v>2.7454249676005277E-3</v>
      </c>
      <c r="AU1400" s="13">
        <f t="shared" si="1772"/>
        <v>1.3522987239300559E-3</v>
      </c>
      <c r="AV1400" s="13">
        <f t="shared" si="1773"/>
        <v>4.9957070225665264E-4</v>
      </c>
      <c r="AW1400" s="13">
        <f t="shared" si="1774"/>
        <v>8.4777737782024179E-6</v>
      </c>
      <c r="AX1400" s="13">
        <f t="shared" si="1775"/>
        <v>8.1448273141619676E-4</v>
      </c>
      <c r="AY1400" s="13">
        <f t="shared" si="1776"/>
        <v>1.1393853228629982E-3</v>
      </c>
      <c r="AZ1400" s="13">
        <f t="shared" si="1777"/>
        <v>7.9694686202760379E-4</v>
      </c>
      <c r="BA1400" s="13">
        <f t="shared" si="1778"/>
        <v>3.7161809275649979E-4</v>
      </c>
      <c r="BB1400" s="13">
        <f t="shared" si="1779"/>
        <v>1.2996475685275535E-4</v>
      </c>
      <c r="BC1400" s="13">
        <f t="shared" si="1780"/>
        <v>3.6361712958606513E-5</v>
      </c>
      <c r="BD1400" s="13">
        <f t="shared" si="1781"/>
        <v>5.8628453174126892E-4</v>
      </c>
      <c r="BE1400" s="13">
        <f t="shared" si="1782"/>
        <v>8.6634874399052529E-4</v>
      </c>
      <c r="BF1400" s="13">
        <f t="shared" si="1783"/>
        <v>6.4009888166825085E-4</v>
      </c>
      <c r="BG1400" s="13">
        <f t="shared" si="1784"/>
        <v>3.1528995003843107E-4</v>
      </c>
      <c r="BH1400" s="13">
        <f t="shared" si="1785"/>
        <v>1.1647546430969692E-4</v>
      </c>
      <c r="BI1400" s="13">
        <f t="shared" si="1786"/>
        <v>3.4423003421468647E-5</v>
      </c>
      <c r="BJ1400" s="14">
        <f t="shared" si="1787"/>
        <v>0.39245263263820312</v>
      </c>
      <c r="BK1400" s="14">
        <f t="shared" si="1788"/>
        <v>0.24982557997026217</v>
      </c>
      <c r="BL1400" s="14">
        <f t="shared" si="1789"/>
        <v>0.33168444945821918</v>
      </c>
      <c r="BM1400" s="14">
        <f t="shared" si="1790"/>
        <v>0.54713427658297042</v>
      </c>
      <c r="BN1400" s="14">
        <f t="shared" si="1791"/>
        <v>0.45139690625135481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1.3644444444444399</v>
      </c>
      <c r="F1401" s="10">
        <f>VLOOKUP(B1401,home!$B$2:$E$405,3,FALSE)</f>
        <v>1.55</v>
      </c>
      <c r="G1401" s="10">
        <f>VLOOKUP(C1401,away!$B$2:$E$405,4,FALSE)</f>
        <v>1.06</v>
      </c>
      <c r="H1401" s="10">
        <f>VLOOKUP(A1401,away!$A$2:$E$405,3,FALSE)</f>
        <v>1.1155555555555601</v>
      </c>
      <c r="I1401" s="10">
        <f>VLOOKUP(C1401,away!$B$2:$E$405,3,FALSE)</f>
        <v>0.56999999999999995</v>
      </c>
      <c r="J1401" s="10">
        <f>VLOOKUP(B1401,home!$B$2:$E$405,4,FALSE)</f>
        <v>1.55</v>
      </c>
      <c r="K1401" s="12">
        <f t="shared" si="1736"/>
        <v>2.2417822222222146</v>
      </c>
      <c r="L1401" s="12">
        <f t="shared" si="1737"/>
        <v>0.98559333333333721</v>
      </c>
      <c r="M1401" s="13">
        <f t="shared" si="1738"/>
        <v>3.9661451595847823E-2</v>
      </c>
      <c r="N1401" s="13">
        <f t="shared" si="1739"/>
        <v>8.891233709509852E-2</v>
      </c>
      <c r="O1401" s="13">
        <f t="shared" si="1740"/>
        <v>3.9090062283190459E-2</v>
      </c>
      <c r="P1401" s="13">
        <f t="shared" si="1741"/>
        <v>8.7631406692015482E-2</v>
      </c>
      <c r="Q1401" s="13">
        <f t="shared" si="1742"/>
        <v>9.9661048318010342E-2</v>
      </c>
      <c r="R1401" s="13">
        <f t="shared" si="1743"/>
        <v>1.9263452392948723E-2</v>
      </c>
      <c r="S1401" s="13">
        <f t="shared" si="1744"/>
        <v>4.8405083083402349E-2</v>
      </c>
      <c r="T1401" s="13">
        <f t="shared" si="1745"/>
        <v>9.8225264815242574E-2</v>
      </c>
      <c r="U1401" s="13">
        <f t="shared" si="1746"/>
        <v>4.3184465113136422E-2</v>
      </c>
      <c r="V1401" s="13">
        <f t="shared" si="1747"/>
        <v>1.188337051880064E-2</v>
      </c>
      <c r="W1401" s="13">
        <f t="shared" si="1748"/>
        <v>7.4472788789114883E-2</v>
      </c>
      <c r="X1401" s="13">
        <f t="shared" si="1749"/>
        <v>7.3399884145293318E-2</v>
      </c>
      <c r="Y1401" s="13">
        <f t="shared" si="1750"/>
        <v>3.6171218240520206E-2</v>
      </c>
      <c r="Z1401" s="13">
        <f t="shared" si="1751"/>
        <v>6.3286434184914612E-3</v>
      </c>
      <c r="AA1401" s="13">
        <f t="shared" si="1752"/>
        <v>1.418744030635778E-2</v>
      </c>
      <c r="AB1401" s="13">
        <f t="shared" si="1753"/>
        <v>1.5902575728815885E-2</v>
      </c>
      <c r="AC1401" s="13">
        <f t="shared" si="1754"/>
        <v>1.6410085122078998E-3</v>
      </c>
      <c r="AD1401" s="13">
        <f t="shared" si="1755"/>
        <v>4.1737943486686906E-2</v>
      </c>
      <c r="AE1401" s="13">
        <f t="shared" si="1756"/>
        <v>4.1136638847522194E-2</v>
      </c>
      <c r="AF1401" s="13">
        <f t="shared" si="1757"/>
        <v>2.0271998501929525E-2</v>
      </c>
      <c r="AG1401" s="13">
        <f t="shared" si="1758"/>
        <v>6.6599821922817132E-3</v>
      </c>
      <c r="AH1401" s="13">
        <f t="shared" si="1759"/>
        <v>1.5593671905772711E-3</v>
      </c>
      <c r="AI1401" s="13">
        <f t="shared" si="1760"/>
        <v>3.495761645752726E-3</v>
      </c>
      <c r="AJ1401" s="13">
        <f t="shared" si="1761"/>
        <v>3.9183681552873674E-3</v>
      </c>
      <c r="AK1401" s="13">
        <f t="shared" si="1762"/>
        <v>2.9280426902149573E-3</v>
      </c>
      <c r="AL1401" s="13">
        <f t="shared" si="1763"/>
        <v>1.4503138794184195E-4</v>
      </c>
      <c r="AM1401" s="13">
        <f t="shared" si="1764"/>
        <v>1.8713475940114039E-2</v>
      </c>
      <c r="AN1401" s="13">
        <f t="shared" si="1765"/>
        <v>1.8443877130070202E-2</v>
      </c>
      <c r="AO1401" s="13">
        <f t="shared" si="1766"/>
        <v>9.0890811701081972E-3</v>
      </c>
      <c r="AP1401" s="13">
        <f t="shared" si="1767"/>
        <v>2.9860459357947361E-3</v>
      </c>
      <c r="AQ1401" s="13">
        <f t="shared" si="1768"/>
        <v>7.3575674183659937E-4</v>
      </c>
      <c r="AR1401" s="13">
        <f t="shared" si="1769"/>
        <v>3.0738038145033887E-4</v>
      </c>
      <c r="AS1401" s="13">
        <f t="shared" si="1770"/>
        <v>6.8907987459525266E-4</v>
      </c>
      <c r="AT1401" s="13">
        <f t="shared" si="1771"/>
        <v>7.7238350627937538E-4</v>
      </c>
      <c r="AU1401" s="13">
        <f t="shared" si="1772"/>
        <v>5.7717187103825457E-4</v>
      </c>
      <c r="AV1401" s="13">
        <f t="shared" si="1773"/>
        <v>3.2347340991507293E-4</v>
      </c>
      <c r="AW1401" s="13">
        <f t="shared" si="1774"/>
        <v>8.9012434747776605E-6</v>
      </c>
      <c r="AX1401" s="13">
        <f t="shared" si="1775"/>
        <v>6.9919229464217979E-3</v>
      </c>
      <c r="AY1401" s="13">
        <f t="shared" si="1776"/>
        <v>6.8911926431737078E-3</v>
      </c>
      <c r="AZ1401" s="13">
        <f t="shared" si="1777"/>
        <v>3.3959567639138726E-3</v>
      </c>
      <c r="BA1401" s="13">
        <f t="shared" si="1778"/>
        <v>1.1156774489339222E-3</v>
      </c>
      <c r="BB1401" s="13">
        <f t="shared" si="1779"/>
        <v>2.7490106395490455E-4</v>
      </c>
      <c r="BC1401" s="13">
        <f t="shared" si="1780"/>
        <v>5.4188131192039075E-5</v>
      </c>
      <c r="BD1401" s="13">
        <f t="shared" si="1781"/>
        <v>5.0492009125818682E-5</v>
      </c>
      <c r="BE1401" s="13">
        <f t="shared" si="1782"/>
        <v>1.1319208842254214E-4</v>
      </c>
      <c r="BF1401" s="13">
        <f t="shared" si="1783"/>
        <v>1.2687600576093001E-4</v>
      </c>
      <c r="BG1401" s="13">
        <f t="shared" si="1784"/>
        <v>9.4809458047138691E-5</v>
      </c>
      <c r="BH1401" s="13">
        <f t="shared" si="1785"/>
        <v>5.3135539387149608E-5</v>
      </c>
      <c r="BI1401" s="13">
        <f t="shared" si="1786"/>
        <v>2.3823661513260058E-5</v>
      </c>
      <c r="BJ1401" s="14">
        <f t="shared" si="1787"/>
        <v>0.64934118034721433</v>
      </c>
      <c r="BK1401" s="14">
        <f t="shared" si="1788"/>
        <v>0.19625854443338972</v>
      </c>
      <c r="BL1401" s="14">
        <f t="shared" si="1789"/>
        <v>0.14666135331181673</v>
      </c>
      <c r="BM1401" s="14">
        <f t="shared" si="1790"/>
        <v>0.6174876717341018</v>
      </c>
      <c r="BN1401" s="14">
        <f t="shared" si="1791"/>
        <v>0.37421975837711136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1.3644444444444399</v>
      </c>
      <c r="F1402" s="10">
        <f>VLOOKUP(B1402,home!$B$2:$E$405,3,FALSE)</f>
        <v>0.81</v>
      </c>
      <c r="G1402" s="10">
        <f>VLOOKUP(C1402,away!$B$2:$E$405,4,FALSE)</f>
        <v>1.03</v>
      </c>
      <c r="H1402" s="10">
        <f>VLOOKUP(A1402,away!$A$2:$E$405,3,FALSE)</f>
        <v>1.1155555555555601</v>
      </c>
      <c r="I1402" s="10">
        <f>VLOOKUP(C1402,away!$B$2:$E$405,3,FALSE)</f>
        <v>0.44</v>
      </c>
      <c r="J1402" s="10">
        <f>VLOOKUP(B1402,home!$B$2:$E$405,4,FALSE)</f>
        <v>0.81</v>
      </c>
      <c r="K1402" s="12">
        <f t="shared" si="1736"/>
        <v>1.1383559999999964</v>
      </c>
      <c r="L1402" s="12">
        <f t="shared" si="1737"/>
        <v>0.3975840000000016</v>
      </c>
      <c r="M1402" s="13">
        <f t="shared" si="1738"/>
        <v>0.21525325797854863</v>
      </c>
      <c r="N1402" s="13">
        <f t="shared" si="1739"/>
        <v>0.24503483773942791</v>
      </c>
      <c r="O1402" s="13">
        <f t="shared" si="1740"/>
        <v>8.5581251320143617E-2</v>
      </c>
      <c r="P1402" s="13">
        <f t="shared" si="1741"/>
        <v>9.7421930927793096E-2</v>
      </c>
      <c r="Q1402" s="13">
        <f t="shared" si="1742"/>
        <v>0.13946843887485166</v>
      </c>
      <c r="R1402" s="13">
        <f t="shared" si="1743"/>
        <v>1.7012868112434059E-2</v>
      </c>
      <c r="S1402" s="13">
        <f t="shared" si="1744"/>
        <v>1.1023099853203537E-2</v>
      </c>
      <c r="T1402" s="13">
        <f t="shared" si="1745"/>
        <v>5.5450419801619251E-2</v>
      </c>
      <c r="U1402" s="13">
        <f t="shared" si="1746"/>
        <v>1.9366700492997924E-2</v>
      </c>
      <c r="V1402" s="13">
        <f t="shared" si="1747"/>
        <v>5.5432980697245142E-4</v>
      </c>
      <c r="W1402" s="13">
        <f t="shared" si="1748"/>
        <v>5.2921578067940032E-2</v>
      </c>
      <c r="X1402" s="13">
        <f t="shared" si="1749"/>
        <v>2.1040772694563954E-2</v>
      </c>
      <c r="Y1402" s="13">
        <f t="shared" si="1750"/>
        <v>4.1827372854977745E-3</v>
      </c>
      <c r="Z1402" s="13">
        <f t="shared" si="1751"/>
        <v>2.2546813852046708E-3</v>
      </c>
      <c r="AA1402" s="13">
        <f t="shared" si="1752"/>
        <v>2.5666300829360403E-3</v>
      </c>
      <c r="AB1402" s="13">
        <f t="shared" si="1753"/>
        <v>1.4608693773453649E-3</v>
      </c>
      <c r="AC1402" s="13">
        <f t="shared" si="1754"/>
        <v>1.5680331819724684E-5</v>
      </c>
      <c r="AD1402" s="13">
        <f t="shared" si="1755"/>
        <v>1.5060898980776947E-2</v>
      </c>
      <c r="AE1402" s="13">
        <f t="shared" si="1756"/>
        <v>5.9879724603732459E-3</v>
      </c>
      <c r="AF1402" s="13">
        <f t="shared" si="1757"/>
        <v>1.190361021342523E-3</v>
      </c>
      <c r="AG1402" s="13">
        <f t="shared" si="1758"/>
        <v>1.577561654364826E-4</v>
      </c>
      <c r="AH1402" s="13">
        <f t="shared" si="1759"/>
        <v>2.2410631096380433E-4</v>
      </c>
      <c r="AI1402" s="13">
        <f t="shared" si="1760"/>
        <v>2.5511276372351162E-4</v>
      </c>
      <c r="AJ1402" s="13">
        <f t="shared" si="1761"/>
        <v>1.4520457263062045E-4</v>
      </c>
      <c r="AK1402" s="13">
        <f t="shared" si="1762"/>
        <v>5.5098165493833996E-5</v>
      </c>
      <c r="AL1402" s="13">
        <f t="shared" si="1763"/>
        <v>2.8387179229005304E-7</v>
      </c>
      <c r="AM1402" s="13">
        <f t="shared" si="1764"/>
        <v>3.4289329440322521E-3</v>
      </c>
      <c r="AN1402" s="13">
        <f t="shared" si="1765"/>
        <v>1.3632888756201244E-3</v>
      </c>
      <c r="AO1402" s="13">
        <f t="shared" si="1766"/>
        <v>2.7101092216227685E-4</v>
      </c>
      <c r="AP1402" s="13">
        <f t="shared" si="1767"/>
        <v>3.5916535492322379E-5</v>
      </c>
      <c r="AQ1402" s="13">
        <f t="shared" si="1768"/>
        <v>3.5699599617948892E-6</v>
      </c>
      <c r="AR1402" s="13">
        <f t="shared" si="1769"/>
        <v>1.7820216707646709E-5</v>
      </c>
      <c r="AS1402" s="13">
        <f t="shared" si="1770"/>
        <v>2.0285750610449813E-5</v>
      </c>
      <c r="AT1402" s="13">
        <f t="shared" si="1771"/>
        <v>1.1546202960954567E-5</v>
      </c>
      <c r="AU1402" s="13">
        <f t="shared" si="1772"/>
        <v>4.3812298059401177E-6</v>
      </c>
      <c r="AV1402" s="13">
        <f t="shared" si="1773"/>
        <v>1.2468498092426889E-6</v>
      </c>
      <c r="AW1402" s="13">
        <f t="shared" si="1774"/>
        <v>3.5688372127767961E-9</v>
      </c>
      <c r="AX1402" s="13">
        <f t="shared" si="1775"/>
        <v>6.5055773173946065E-4</v>
      </c>
      <c r="AY1402" s="13">
        <f t="shared" si="1776"/>
        <v>2.5865134521590278E-4</v>
      </c>
      <c r="AZ1402" s="13">
        <f t="shared" si="1777"/>
        <v>5.1417818218159946E-5</v>
      </c>
      <c r="BA1402" s="13">
        <f t="shared" si="1778"/>
        <v>6.8143006128163316E-6</v>
      </c>
      <c r="BB1402" s="13">
        <f t="shared" si="1779"/>
        <v>6.7731422371149475E-7</v>
      </c>
      <c r="BC1402" s="13">
        <f t="shared" si="1780"/>
        <v>5.3857859664022409E-8</v>
      </c>
      <c r="BD1402" s="13">
        <f t="shared" si="1781"/>
        <v>1.1808388399155066E-6</v>
      </c>
      <c r="BE1402" s="13">
        <f t="shared" si="1782"/>
        <v>1.3442149784508522E-6</v>
      </c>
      <c r="BF1402" s="13">
        <f t="shared" si="1783"/>
        <v>7.6509759300469674E-7</v>
      </c>
      <c r="BG1402" s="13">
        <f t="shared" si="1784"/>
        <v>2.9031781186081721E-7</v>
      </c>
      <c r="BH1402" s="13">
        <f t="shared" si="1785"/>
        <v>8.2621255759657893E-8</v>
      </c>
      <c r="BI1402" s="13">
        <f t="shared" si="1786"/>
        <v>1.8810480444308156E-8</v>
      </c>
      <c r="BJ1402" s="14">
        <f t="shared" si="1787"/>
        <v>0.54656666469696791</v>
      </c>
      <c r="BK1402" s="14">
        <f t="shared" si="1788"/>
        <v>0.32452723411534562</v>
      </c>
      <c r="BL1402" s="14">
        <f t="shared" si="1789"/>
        <v>0.12672680334952244</v>
      </c>
      <c r="BM1402" s="14">
        <f t="shared" si="1790"/>
        <v>0.20004415081746335</v>
      </c>
      <c r="BN1402" s="14">
        <f t="shared" si="1791"/>
        <v>0.79977258495319903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1.3644444444444399</v>
      </c>
      <c r="F1403" s="10">
        <f>VLOOKUP(B1403,home!$B$2:$E$405,3,FALSE)</f>
        <v>0.87</v>
      </c>
      <c r="G1403" s="10">
        <f>VLOOKUP(C1403,away!$B$2:$E$405,4,FALSE)</f>
        <v>0.65</v>
      </c>
      <c r="H1403" s="10">
        <f>VLOOKUP(A1403,away!$A$2:$E$405,3,FALSE)</f>
        <v>1.1155555555555601</v>
      </c>
      <c r="I1403" s="10">
        <f>VLOOKUP(C1403,away!$B$2:$E$405,3,FALSE)</f>
        <v>0.73</v>
      </c>
      <c r="J1403" s="10">
        <f>VLOOKUP(B1403,home!$B$2:$E$405,4,FALSE)</f>
        <v>0.87</v>
      </c>
      <c r="K1403" s="12">
        <f t="shared" si="1736"/>
        <v>0.7715933333333308</v>
      </c>
      <c r="L1403" s="12">
        <f t="shared" si="1737"/>
        <v>0.70848933333333619</v>
      </c>
      <c r="M1403" s="13">
        <f t="shared" si="1738"/>
        <v>0.22761887111269752</v>
      </c>
      <c r="N1403" s="13">
        <f t="shared" si="1739"/>
        <v>0.17562920349141609</v>
      </c>
      <c r="O1403" s="13">
        <f t="shared" si="1740"/>
        <v>0.16126554224872164</v>
      </c>
      <c r="P1403" s="13">
        <f t="shared" si="1741"/>
        <v>0.12443141729549821</v>
      </c>
      <c r="Q1403" s="13">
        <f t="shared" si="1742"/>
        <v>6.7757161276309791E-2</v>
      </c>
      <c r="R1403" s="13">
        <f t="shared" si="1743"/>
        <v>5.7127458258717879E-2</v>
      </c>
      <c r="S1403" s="13">
        <f t="shared" si="1744"/>
        <v>1.7005595290142329E-2</v>
      </c>
      <c r="T1403" s="13">
        <f t="shared" si="1745"/>
        <v>4.8005226021212065E-2</v>
      </c>
      <c r="U1403" s="13">
        <f t="shared" si="1746"/>
        <v>4.4079165942704841E-2</v>
      </c>
      <c r="V1403" s="13">
        <f t="shared" si="1747"/>
        <v>1.0329305267382594E-3</v>
      </c>
      <c r="W1403" s="13">
        <f t="shared" si="1748"/>
        <v>1.742699130879732E-2</v>
      </c>
      <c r="X1403" s="13">
        <f t="shared" si="1749"/>
        <v>1.2346837454375656E-2</v>
      </c>
      <c r="Y1403" s="13">
        <f t="shared" si="1750"/>
        <v>4.373801318412837E-3</v>
      </c>
      <c r="Z1403" s="13">
        <f t="shared" si="1751"/>
        <v>1.3491398272249008E-2</v>
      </c>
      <c r="AA1403" s="13">
        <f t="shared" si="1752"/>
        <v>1.0409872964212152E-2</v>
      </c>
      <c r="AB1403" s="13">
        <f t="shared" si="1753"/>
        <v>4.016094290016487E-3</v>
      </c>
      <c r="AC1403" s="13">
        <f t="shared" si="1754"/>
        <v>3.5291727126337004E-5</v>
      </c>
      <c r="AD1403" s="13">
        <f t="shared" si="1755"/>
        <v>3.3616375784814765E-3</v>
      </c>
      <c r="AE1403" s="13">
        <f t="shared" si="1756"/>
        <v>2.381684366886632E-3</v>
      </c>
      <c r="AF1403" s="13">
        <f t="shared" si="1757"/>
        <v>8.4369898465296923E-4</v>
      </c>
      <c r="AG1403" s="13">
        <f t="shared" si="1758"/>
        <v>1.9925057705693164E-4</v>
      </c>
      <c r="AH1403" s="13">
        <f t="shared" si="1759"/>
        <v>2.3896279419100557E-3</v>
      </c>
      <c r="AI1403" s="13">
        <f t="shared" si="1760"/>
        <v>1.8438209891248468E-3</v>
      </c>
      <c r="AJ1403" s="13">
        <f t="shared" si="1761"/>
        <v>7.1133999153439979E-4</v>
      </c>
      <c r="AK1403" s="13">
        <f t="shared" si="1762"/>
        <v>1.8295506506711028E-4</v>
      </c>
      <c r="AL1403" s="13">
        <f t="shared" si="1763"/>
        <v>7.7171099279582125E-7</v>
      </c>
      <c r="AM1403" s="13">
        <f t="shared" si="1764"/>
        <v>5.1876342892782196E-4</v>
      </c>
      <c r="AN1403" s="13">
        <f t="shared" si="1765"/>
        <v>3.6753835591878814E-4</v>
      </c>
      <c r="AO1403" s="13">
        <f t="shared" si="1766"/>
        <v>1.3019850237966631E-4</v>
      </c>
      <c r="AP1403" s="13">
        <f t="shared" si="1767"/>
        <v>3.0748083383989523E-5</v>
      </c>
      <c r="AQ1403" s="13">
        <f t="shared" si="1768"/>
        <v>5.4461722745001429E-6</v>
      </c>
      <c r="AR1403" s="13">
        <f t="shared" si="1769"/>
        <v>3.386051814957136E-4</v>
      </c>
      <c r="AS1403" s="13">
        <f t="shared" si="1770"/>
        <v>2.6126550067421509E-4</v>
      </c>
      <c r="AT1403" s="13">
        <f t="shared" si="1771"/>
        <v>1.0079535927510961E-4</v>
      </c>
      <c r="AU1403" s="13">
        <f t="shared" si="1772"/>
        <v>2.5924342415870829E-5</v>
      </c>
      <c r="AV1403" s="13">
        <f t="shared" si="1773"/>
        <v>5.0007624447841054E-6</v>
      </c>
      <c r="AW1403" s="13">
        <f t="shared" si="1774"/>
        <v>1.1718552462852659E-8</v>
      </c>
      <c r="AX1403" s="13">
        <f t="shared" si="1775"/>
        <v>6.6712400556307735E-5</v>
      </c>
      <c r="AY1403" s="13">
        <f t="shared" si="1776"/>
        <v>4.7265024195204958E-5</v>
      </c>
      <c r="AZ1403" s="13">
        <f t="shared" si="1777"/>
        <v>1.674338274102238E-5</v>
      </c>
      <c r="BA1403" s="13">
        <f t="shared" si="1778"/>
        <v>3.9541693586439451E-6</v>
      </c>
      <c r="BB1403" s="13">
        <f t="shared" si="1779"/>
        <v>7.0037170319818851E-7</v>
      </c>
      <c r="BC1403" s="13">
        <f t="shared" si="1780"/>
        <v>9.9241176216883578E-8</v>
      </c>
      <c r="BD1403" s="13">
        <f t="shared" si="1781"/>
        <v>3.9983026550185221E-5</v>
      </c>
      <c r="BE1403" s="13">
        <f t="shared" si="1782"/>
        <v>3.0850636732612475E-5</v>
      </c>
      <c r="BF1403" s="13">
        <f t="shared" si="1783"/>
        <v>1.1902072815986079E-5</v>
      </c>
      <c r="BG1403" s="13">
        <f t="shared" si="1784"/>
        <v>3.0611866792209075E-6</v>
      </c>
      <c r="BH1403" s="13">
        <f t="shared" si="1785"/>
        <v>5.9049780844391228E-7</v>
      </c>
      <c r="BI1403" s="13">
        <f t="shared" si="1786"/>
        <v>9.1124834468653017E-8</v>
      </c>
      <c r="BJ1403" s="14">
        <f t="shared" si="1787"/>
        <v>0.33351366151021722</v>
      </c>
      <c r="BK1403" s="14">
        <f t="shared" si="1788"/>
        <v>0.37017214268739068</v>
      </c>
      <c r="BL1403" s="14">
        <f t="shared" si="1789"/>
        <v>0.28284394738373597</v>
      </c>
      <c r="BM1403" s="14">
        <f t="shared" si="1790"/>
        <v>0.18614424286458886</v>
      </c>
      <c r="BN1403" s="14">
        <f t="shared" si="1791"/>
        <v>0.81382965368336124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1.3644444444444399</v>
      </c>
      <c r="F1404" s="10">
        <f>VLOOKUP(B1404,home!$B$2:$E$405,3,FALSE)</f>
        <v>0.59</v>
      </c>
      <c r="G1404" s="10">
        <f>VLOOKUP(C1404,away!$B$2:$E$405,4,FALSE)</f>
        <v>0.98</v>
      </c>
      <c r="H1404" s="10">
        <f>VLOOKUP(A1404,away!$A$2:$E$405,3,FALSE)</f>
        <v>1.1155555555555601</v>
      </c>
      <c r="I1404" s="10">
        <f>VLOOKUP(C1404,away!$B$2:$E$405,3,FALSE)</f>
        <v>1.3</v>
      </c>
      <c r="J1404" s="10">
        <f>VLOOKUP(B1404,home!$B$2:$E$405,4,FALSE)</f>
        <v>0.59</v>
      </c>
      <c r="K1404" s="12">
        <f t="shared" si="1736"/>
        <v>0.78892177777777517</v>
      </c>
      <c r="L1404" s="12">
        <f t="shared" si="1737"/>
        <v>0.85563111111111456</v>
      </c>
      <c r="M1404" s="13">
        <f t="shared" si="1738"/>
        <v>0.19309888015045734</v>
      </c>
      <c r="N1404" s="13">
        <f t="shared" si="1739"/>
        <v>0.15233991181519635</v>
      </c>
      <c r="O1404" s="13">
        <f t="shared" si="1740"/>
        <v>0.16522140937744778</v>
      </c>
      <c r="P1404" s="13">
        <f t="shared" si="1741"/>
        <v>0.13034676801300568</v>
      </c>
      <c r="Q1404" s="13">
        <f t="shared" si="1742"/>
        <v>6.0092137027877086E-2</v>
      </c>
      <c r="R1404" s="13">
        <f t="shared" si="1743"/>
        <v>7.0684289042484957E-2</v>
      </c>
      <c r="S1404" s="13">
        <f t="shared" si="1744"/>
        <v>2.1996864919928524E-2</v>
      </c>
      <c r="T1404" s="13">
        <f t="shared" si="1745"/>
        <v>5.1416701974203831E-2</v>
      </c>
      <c r="U1404" s="13">
        <f t="shared" si="1746"/>
        <v>5.5764374972355348E-2</v>
      </c>
      <c r="V1404" s="13">
        <f t="shared" si="1747"/>
        <v>1.6498284577755578E-3</v>
      </c>
      <c r="W1404" s="13">
        <f t="shared" si="1748"/>
        <v>1.580266519149949E-2</v>
      </c>
      <c r="X1404" s="13">
        <f t="shared" si="1749"/>
        <v>1.3521251976319645E-2</v>
      </c>
      <c r="Y1404" s="13">
        <f t="shared" si="1750"/>
        <v>5.7846019260558634E-3</v>
      </c>
      <c r="Z1404" s="13">
        <f t="shared" si="1751"/>
        <v>2.0159892257173535E-2</v>
      </c>
      <c r="AA1404" s="13">
        <f t="shared" si="1752"/>
        <v>1.5904578039337747E-2</v>
      </c>
      <c r="AB1404" s="13">
        <f t="shared" si="1753"/>
        <v>6.2737339907998485E-3</v>
      </c>
      <c r="AC1404" s="13">
        <f t="shared" si="1754"/>
        <v>6.9604820817501797E-5</v>
      </c>
      <c r="AD1404" s="13">
        <f t="shared" si="1755"/>
        <v>3.116766679126185E-3</v>
      </c>
      <c r="AE1404" s="13">
        <f t="shared" si="1756"/>
        <v>2.6668025367348369E-3</v>
      </c>
      <c r="AF1404" s="13">
        <f t="shared" si="1757"/>
        <v>1.1408996088101834E-3</v>
      </c>
      <c r="AG1404" s="13">
        <f t="shared" si="1758"/>
        <v>3.2539639998416443E-4</v>
      </c>
      <c r="AH1404" s="13">
        <f t="shared" si="1759"/>
        <v>4.3123577529714354E-3</v>
      </c>
      <c r="AI1404" s="13">
        <f t="shared" si="1760"/>
        <v>3.4021129448879965E-3</v>
      </c>
      <c r="AJ1404" s="13">
        <f t="shared" si="1761"/>
        <v>1.3420004963409099E-3</v>
      </c>
      <c r="AK1404" s="13">
        <f t="shared" si="1762"/>
        <v>3.5291113911730917E-4</v>
      </c>
      <c r="AL1404" s="13">
        <f t="shared" si="1763"/>
        <v>1.8794025992520503E-6</v>
      </c>
      <c r="AM1404" s="13">
        <f t="shared" si="1764"/>
        <v>4.9177702188295269E-4</v>
      </c>
      <c r="AN1404" s="13">
        <f t="shared" si="1765"/>
        <v>4.2077971965262577E-4</v>
      </c>
      <c r="AO1404" s="13">
        <f t="shared" si="1766"/>
        <v>1.8001610952969967E-4</v>
      </c>
      <c r="AP1404" s="13">
        <f t="shared" si="1767"/>
        <v>5.1342461271599026E-5</v>
      </c>
      <c r="AQ1404" s="13">
        <f t="shared" si="1768"/>
        <v>1.0982551796249407E-5</v>
      </c>
      <c r="AR1404" s="13">
        <f t="shared" si="1769"/>
        <v>7.3795749113671606E-4</v>
      </c>
      <c r="AS1404" s="13">
        <f t="shared" si="1770"/>
        <v>5.8219073583200482E-4</v>
      </c>
      <c r="AT1404" s="13">
        <f t="shared" si="1771"/>
        <v>2.296514751591681E-4</v>
      </c>
      <c r="AU1404" s="13">
        <f t="shared" si="1772"/>
        <v>6.0392350017286497E-5</v>
      </c>
      <c r="AV1404" s="13">
        <f t="shared" si="1773"/>
        <v>1.1911210034953827E-5</v>
      </c>
      <c r="AW1404" s="13">
        <f t="shared" si="1774"/>
        <v>3.5240156985442088E-8</v>
      </c>
      <c r="AX1404" s="13">
        <f t="shared" si="1775"/>
        <v>6.4662267062359774E-5</v>
      </c>
      <c r="AY1404" s="13">
        <f t="shared" si="1776"/>
        <v>5.5327047413530534E-5</v>
      </c>
      <c r="AZ1404" s="13">
        <f t="shared" si="1777"/>
        <v>2.3669771526468215E-5</v>
      </c>
      <c r="BA1404" s="13">
        <f t="shared" si="1778"/>
        <v>6.750864303646075E-6</v>
      </c>
      <c r="BB1404" s="13">
        <f t="shared" si="1779"/>
        <v>1.4440623812722627E-6</v>
      </c>
      <c r="BC1404" s="13">
        <f t="shared" si="1780"/>
        <v>2.4711693996034972E-7</v>
      </c>
      <c r="BD1404" s="13">
        <f t="shared" si="1781"/>
        <v>1.0523656468234643E-4</v>
      </c>
      <c r="BE1404" s="13">
        <f t="shared" si="1782"/>
        <v>8.302341769642257E-5</v>
      </c>
      <c r="BF1404" s="13">
        <f t="shared" si="1783"/>
        <v>3.2749491143124239E-5</v>
      </c>
      <c r="BG1404" s="13">
        <f t="shared" si="1784"/>
        <v>8.6122622579836944E-6</v>
      </c>
      <c r="BH1404" s="13">
        <f t="shared" si="1785"/>
        <v>1.6986003128142327E-6</v>
      </c>
      <c r="BI1404" s="13">
        <f t="shared" si="1786"/>
        <v>2.68012555703858E-7</v>
      </c>
      <c r="BJ1404" s="14">
        <f t="shared" si="1787"/>
        <v>0.30751413412956807</v>
      </c>
      <c r="BK1404" s="14">
        <f t="shared" si="1788"/>
        <v>0.34721915281199739</v>
      </c>
      <c r="BL1404" s="14">
        <f t="shared" si="1789"/>
        <v>0.32511145936657193</v>
      </c>
      <c r="BM1404" s="14">
        <f t="shared" si="1790"/>
        <v>0.2281659513315851</v>
      </c>
      <c r="BN1404" s="14">
        <f t="shared" si="1791"/>
        <v>0.77178339542646912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1.3644444444444399</v>
      </c>
      <c r="F1405" s="10">
        <f>VLOOKUP(B1405,home!$B$2:$E$405,3,FALSE)</f>
        <v>1.3</v>
      </c>
      <c r="G1405" s="10">
        <f>VLOOKUP(C1405,away!$B$2:$E$405,4,FALSE)</f>
        <v>1.55</v>
      </c>
      <c r="H1405" s="10">
        <f>VLOOKUP(A1405,away!$A$2:$E$405,3,FALSE)</f>
        <v>1.1155555555555601</v>
      </c>
      <c r="I1405" s="10">
        <f>VLOOKUP(C1405,away!$B$2:$E$405,3,FALSE)</f>
        <v>0.56999999999999995</v>
      </c>
      <c r="J1405" s="10">
        <f>VLOOKUP(B1405,home!$B$2:$E$405,4,FALSE)</f>
        <v>1.3</v>
      </c>
      <c r="K1405" s="12">
        <f t="shared" si="1736"/>
        <v>2.7493555555555464</v>
      </c>
      <c r="L1405" s="12">
        <f t="shared" si="1737"/>
        <v>0.82662666666666995</v>
      </c>
      <c r="M1405" s="13">
        <f t="shared" si="1738"/>
        <v>2.7987921910125994E-2</v>
      </c>
      <c r="N1405" s="13">
        <f t="shared" si="1739"/>
        <v>7.6948748592059704E-2</v>
      </c>
      <c r="O1405" s="13">
        <f t="shared" si="1740"/>
        <v>2.313556259549451E-2</v>
      </c>
      <c r="P1405" s="13">
        <f t="shared" si="1741"/>
        <v>6.3607887552825926E-2</v>
      </c>
      <c r="Q1405" s="13">
        <f t="shared" si="1742"/>
        <v>0.10577973471731321</v>
      </c>
      <c r="R1405" s="13">
        <f t="shared" si="1743"/>
        <v>9.562236494885858E-3</v>
      </c>
      <c r="S1405" s="13">
        <f t="shared" si="1744"/>
        <v>3.6140262323916261E-2</v>
      </c>
      <c r="T1405" s="13">
        <f t="shared" si="1745"/>
        <v>8.744034951025724E-2</v>
      </c>
      <c r="U1405" s="13">
        <f t="shared" si="1746"/>
        <v>2.628998803075043E-2</v>
      </c>
      <c r="V1405" s="13">
        <f t="shared" si="1747"/>
        <v>9.1261816810009663E-3</v>
      </c>
      <c r="W1405" s="13">
        <f t="shared" si="1748"/>
        <v>9.6942033770078997E-2</v>
      </c>
      <c r="X1405" s="13">
        <f t="shared" si="1749"/>
        <v>8.0134870235248151E-2</v>
      </c>
      <c r="Y1405" s="13">
        <f t="shared" si="1750"/>
        <v>3.3120810333164656E-2</v>
      </c>
      <c r="Z1405" s="13">
        <f t="shared" si="1751"/>
        <v>2.6347998932152931E-3</v>
      </c>
      <c r="AA1405" s="13">
        <f t="shared" si="1752"/>
        <v>7.2440017241886265E-3</v>
      </c>
      <c r="AB1405" s="13">
        <f t="shared" si="1753"/>
        <v>9.9581681924259795E-3</v>
      </c>
      <c r="AC1405" s="13">
        <f t="shared" si="1754"/>
        <v>1.2963117179971525E-3</v>
      </c>
      <c r="AD1405" s="13">
        <f t="shared" si="1755"/>
        <v>6.6632029778155008E-2</v>
      </c>
      <c r="AE1405" s="13">
        <f t="shared" si="1756"/>
        <v>5.5079812668750568E-2</v>
      </c>
      <c r="AF1405" s="13">
        <f t="shared" si="1757"/>
        <v>2.2765220973496945E-2</v>
      </c>
      <c r="AG1405" s="13">
        <f t="shared" si="1758"/>
        <v>6.2727795764173149E-3</v>
      </c>
      <c r="AH1405" s="13">
        <f t="shared" si="1759"/>
        <v>5.4449896326556381E-4</v>
      </c>
      <c r="AI1405" s="13">
        <f t="shared" si="1760"/>
        <v>1.4970212496484133E-3</v>
      </c>
      <c r="AJ1405" s="13">
        <f t="shared" si="1761"/>
        <v>2.0579218447527863E-3</v>
      </c>
      <c r="AK1405" s="13">
        <f t="shared" si="1762"/>
        <v>1.8859862855900636E-3</v>
      </c>
      <c r="AL1405" s="13">
        <f t="shared" si="1763"/>
        <v>1.1784461919902839E-4</v>
      </c>
      <c r="AM1405" s="13">
        <f t="shared" si="1764"/>
        <v>3.6639028249702624E-2</v>
      </c>
      <c r="AN1405" s="13">
        <f t="shared" si="1765"/>
        <v>3.0286797791957639E-2</v>
      </c>
      <c r="AO1405" s="13">
        <f t="shared" si="1766"/>
        <v>1.2517937351386699E-2</v>
      </c>
      <c r="AP1405" s="13">
        <f t="shared" si="1767"/>
        <v>3.4492202754396635E-3</v>
      </c>
      <c r="AQ1405" s="13">
        <f t="shared" si="1768"/>
        <v>7.1280436472144547E-4</v>
      </c>
      <c r="AR1405" s="13">
        <f t="shared" si="1769"/>
        <v>9.001947260153414E-5</v>
      </c>
      <c r="AS1405" s="13">
        <f t="shared" si="1770"/>
        <v>2.4749553710520821E-4</v>
      </c>
      <c r="AT1405" s="13">
        <f t="shared" si="1771"/>
        <v>3.4022661495770407E-4</v>
      </c>
      <c r="AU1405" s="13">
        <f t="shared" si="1772"/>
        <v>3.1180131132727381E-4</v>
      </c>
      <c r="AV1405" s="13">
        <f t="shared" si="1773"/>
        <v>2.1431316688178616E-4</v>
      </c>
      <c r="AW1405" s="13">
        <f t="shared" si="1774"/>
        <v>7.4395655688627983E-6</v>
      </c>
      <c r="AX1405" s="13">
        <f t="shared" si="1775"/>
        <v>1.6788952644746089E-2</v>
      </c>
      <c r="AY1405" s="13">
        <f t="shared" si="1776"/>
        <v>1.3878195961551031E-2</v>
      </c>
      <c r="AZ1405" s="13">
        <f t="shared" si="1777"/>
        <v>5.7360434335218839E-3</v>
      </c>
      <c r="BA1405" s="13">
        <f t="shared" si="1778"/>
        <v>1.5805221544358118E-3</v>
      </c>
      <c r="BB1405" s="13">
        <f t="shared" si="1779"/>
        <v>3.2662544002852467E-4</v>
      </c>
      <c r="BC1405" s="13">
        <f t="shared" si="1780"/>
        <v>5.3999459747862748E-5</v>
      </c>
      <c r="BD1405" s="13">
        <f t="shared" si="1781"/>
        <v>1.2402082761949628E-5</v>
      </c>
      <c r="BE1405" s="13">
        <f t="shared" si="1782"/>
        <v>3.409773514202589E-5</v>
      </c>
      <c r="BF1405" s="13">
        <f t="shared" si="1783"/>
        <v>4.6873398772295238E-5</v>
      </c>
      <c r="BG1405" s="13">
        <f t="shared" si="1784"/>
        <v>4.2957213107460148E-5</v>
      </c>
      <c r="BH1405" s="13">
        <f t="shared" si="1785"/>
        <v>2.9526163127044768E-5</v>
      </c>
      <c r="BI1405" s="13">
        <f t="shared" si="1786"/>
        <v>1.6235584125515979E-5</v>
      </c>
      <c r="BJ1405" s="14">
        <f t="shared" si="1787"/>
        <v>0.75308651728218123</v>
      </c>
      <c r="BK1405" s="14">
        <f t="shared" si="1788"/>
        <v>0.15215460576661638</v>
      </c>
      <c r="BL1405" s="14">
        <f t="shared" si="1789"/>
        <v>8.3561333660912021E-2</v>
      </c>
      <c r="BM1405" s="14">
        <f t="shared" si="1790"/>
        <v>0.67054440834423779</v>
      </c>
      <c r="BN1405" s="14">
        <f t="shared" si="1791"/>
        <v>0.30702209186270518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1.3644444444444399</v>
      </c>
      <c r="F1406" s="10">
        <f>VLOOKUP(B1406,home!$B$2:$E$405,3,FALSE)</f>
        <v>0.81</v>
      </c>
      <c r="G1406" s="10">
        <f>VLOOKUP(C1406,away!$B$2:$E$405,4,FALSE)</f>
        <v>0.92</v>
      </c>
      <c r="H1406" s="10">
        <f>VLOOKUP(A1406,away!$A$2:$E$405,3,FALSE)</f>
        <v>1.1155555555555601</v>
      </c>
      <c r="I1406" s="10">
        <f>VLOOKUP(C1406,away!$B$2:$E$405,3,FALSE)</f>
        <v>0.55000000000000004</v>
      </c>
      <c r="J1406" s="10">
        <f>VLOOKUP(B1406,home!$B$2:$E$405,4,FALSE)</f>
        <v>0.81</v>
      </c>
      <c r="K1406" s="12">
        <f t="shared" si="1736"/>
        <v>1.0167839999999968</v>
      </c>
      <c r="L1406" s="12">
        <f t="shared" si="1737"/>
        <v>0.49698000000000209</v>
      </c>
      <c r="M1406" s="13">
        <f t="shared" si="1738"/>
        <v>0.22008003573347237</v>
      </c>
      <c r="N1406" s="13">
        <f t="shared" si="1739"/>
        <v>0.22377385905322228</v>
      </c>
      <c r="O1406" s="13">
        <f t="shared" si="1740"/>
        <v>0.10937537615882155</v>
      </c>
      <c r="P1406" s="13">
        <f t="shared" si="1741"/>
        <v>0.11121113247227087</v>
      </c>
      <c r="Q1406" s="13">
        <f t="shared" si="1742"/>
        <v>0.11376483975178539</v>
      </c>
      <c r="R1406" s="13">
        <f t="shared" si="1743"/>
        <v>2.7178687221705682E-2</v>
      </c>
      <c r="S1406" s="13">
        <f t="shared" si="1744"/>
        <v>1.4049338851370332E-2</v>
      </c>
      <c r="T1406" s="13">
        <f t="shared" si="1745"/>
        <v>5.6538850059842535E-2</v>
      </c>
      <c r="U1406" s="13">
        <f t="shared" si="1746"/>
        <v>2.7634854308034702E-2</v>
      </c>
      <c r="V1406" s="13">
        <f t="shared" si="1747"/>
        <v>7.8882559395586957E-4</v>
      </c>
      <c r="W1406" s="13">
        <f t="shared" si="1748"/>
        <v>3.8558089607393001E-2</v>
      </c>
      <c r="X1406" s="13">
        <f t="shared" si="1749"/>
        <v>1.9162599373082255E-2</v>
      </c>
      <c r="Y1406" s="13">
        <f t="shared" si="1750"/>
        <v>4.7617143182172288E-3</v>
      </c>
      <c r="Z1406" s="13">
        <f t="shared" si="1751"/>
        <v>4.5024213251477832E-3</v>
      </c>
      <c r="AA1406" s="13">
        <f t="shared" si="1752"/>
        <v>4.5779899646690488E-3</v>
      </c>
      <c r="AB1406" s="13">
        <f t="shared" si="1753"/>
        <v>2.3274134741180191E-3</v>
      </c>
      <c r="AC1406" s="13">
        <f t="shared" si="1754"/>
        <v>2.491314902058649E-5</v>
      </c>
      <c r="AD1406" s="13">
        <f t="shared" si="1755"/>
        <v>9.8013121458408407E-3</v>
      </c>
      <c r="AE1406" s="13">
        <f t="shared" si="1756"/>
        <v>4.8710561102400006E-3</v>
      </c>
      <c r="AF1406" s="13">
        <f t="shared" si="1757"/>
        <v>1.2104087328335428E-3</v>
      </c>
      <c r="AG1406" s="13">
        <f t="shared" si="1758"/>
        <v>2.0051631068120559E-4</v>
      </c>
      <c r="AH1406" s="13">
        <f t="shared" si="1759"/>
        <v>5.5940333754298855E-4</v>
      </c>
      <c r="AI1406" s="13">
        <f t="shared" si="1760"/>
        <v>5.6879236316030829E-4</v>
      </c>
      <c r="AJ1406" s="13">
        <f t="shared" si="1761"/>
        <v>2.8916948709179445E-4</v>
      </c>
      <c r="AK1406" s="13">
        <f t="shared" si="1762"/>
        <v>9.8007635921047414E-5</v>
      </c>
      <c r="AL1406" s="13">
        <f t="shared" si="1763"/>
        <v>5.0356580628426043E-7</v>
      </c>
      <c r="AM1406" s="13">
        <f t="shared" si="1764"/>
        <v>1.9931634737793209E-3</v>
      </c>
      <c r="AN1406" s="13">
        <f t="shared" si="1765"/>
        <v>9.9056238319885108E-4</v>
      </c>
      <c r="AO1406" s="13">
        <f t="shared" si="1766"/>
        <v>2.4614484660108352E-4</v>
      </c>
      <c r="AP1406" s="13">
        <f t="shared" si="1767"/>
        <v>4.0776355287935679E-5</v>
      </c>
      <c r="AQ1406" s="13">
        <f t="shared" si="1768"/>
        <v>5.0662582627495883E-6</v>
      </c>
      <c r="AR1406" s="13">
        <f t="shared" si="1769"/>
        <v>5.5602454138423143E-5</v>
      </c>
      <c r="AS1406" s="13">
        <f t="shared" si="1770"/>
        <v>5.6535685728682258E-5</v>
      </c>
      <c r="AT1406" s="13">
        <f t="shared" si="1771"/>
        <v>2.8742290338976135E-5</v>
      </c>
      <c r="AU1406" s="13">
        <f t="shared" si="1772"/>
        <v>9.7415669800084738E-6</v>
      </c>
      <c r="AV1406" s="13">
        <f t="shared" si="1773"/>
        <v>2.4762673600502262E-6</v>
      </c>
      <c r="AW1406" s="13">
        <f t="shared" si="1774"/>
        <v>7.0684037241955959E-9</v>
      </c>
      <c r="AX1406" s="13">
        <f t="shared" si="1775"/>
        <v>3.3776945492053763E-4</v>
      </c>
      <c r="AY1406" s="13">
        <f t="shared" si="1776"/>
        <v>1.6786466370640948E-4</v>
      </c>
      <c r="AZ1406" s="13">
        <f t="shared" si="1777"/>
        <v>4.1712690284405865E-5</v>
      </c>
      <c r="BA1406" s="13">
        <f t="shared" si="1778"/>
        <v>6.9101242725147064E-6</v>
      </c>
      <c r="BB1406" s="13">
        <f t="shared" si="1779"/>
        <v>8.5854839023859309E-7</v>
      </c>
      <c r="BC1406" s="13">
        <f t="shared" si="1780"/>
        <v>8.5336275796155591E-8</v>
      </c>
      <c r="BD1406" s="13">
        <f t="shared" si="1781"/>
        <v>4.6055512762856071E-6</v>
      </c>
      <c r="BE1406" s="13">
        <f t="shared" si="1782"/>
        <v>4.68285084890677E-6</v>
      </c>
      <c r="BF1406" s="13">
        <f t="shared" si="1783"/>
        <v>2.3807239087774024E-6</v>
      </c>
      <c r="BG1406" s="13">
        <f t="shared" si="1784"/>
        <v>8.0689399295410498E-7</v>
      </c>
      <c r="BH1406" s="13">
        <f t="shared" si="1785"/>
        <v>2.0510922543296103E-7</v>
      </c>
      <c r="BI1406" s="13">
        <f t="shared" si="1786"/>
        <v>4.171035573452545E-8</v>
      </c>
      <c r="BJ1406" s="14">
        <f t="shared" si="1787"/>
        <v>0.47647415959811801</v>
      </c>
      <c r="BK1406" s="14">
        <f t="shared" si="1788"/>
        <v>0.34632261402960268</v>
      </c>
      <c r="BL1406" s="14">
        <f t="shared" si="1789"/>
        <v>0.17277551505521938</v>
      </c>
      <c r="BM1406" s="14">
        <f t="shared" si="1790"/>
        <v>0.19452292202150717</v>
      </c>
      <c r="BN1406" s="14">
        <f t="shared" si="1791"/>
        <v>0.8053839303912782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1.3644444444444399</v>
      </c>
      <c r="F1407" s="10">
        <f>VLOOKUP(B1407,home!$B$2:$E$405,3,FALSE)</f>
        <v>0.98</v>
      </c>
      <c r="G1407" s="10">
        <f>VLOOKUP(C1407,away!$B$2:$E$405,4,FALSE)</f>
        <v>1.1000000000000001</v>
      </c>
      <c r="H1407" s="10">
        <f>VLOOKUP(A1407,away!$A$2:$E$405,3,FALSE)</f>
        <v>1.1155555555555601</v>
      </c>
      <c r="I1407" s="10">
        <f>VLOOKUP(C1407,away!$B$2:$E$405,3,FALSE)</f>
        <v>0.73</v>
      </c>
      <c r="J1407" s="10">
        <f>VLOOKUP(B1407,home!$B$2:$E$405,4,FALSE)</f>
        <v>0.98</v>
      </c>
      <c r="K1407" s="12">
        <f t="shared" si="1736"/>
        <v>1.4708711111111061</v>
      </c>
      <c r="L1407" s="12">
        <f t="shared" si="1737"/>
        <v>0.79806844444444769</v>
      </c>
      <c r="M1407" s="13">
        <f t="shared" si="1738"/>
        <v>0.10342179502051643</v>
      </c>
      <c r="N1407" s="13">
        <f t="shared" si="1739"/>
        <v>0.15212013055493209</v>
      </c>
      <c r="O1407" s="13">
        <f t="shared" si="1740"/>
        <v>8.2537671073676086E-2</v>
      </c>
      <c r="P1407" s="13">
        <f t="shared" si="1741"/>
        <v>0.12140227596066094</v>
      </c>
      <c r="Q1407" s="13">
        <f t="shared" si="1742"/>
        <v>0.11187455272584974</v>
      </c>
      <c r="R1407" s="13">
        <f t="shared" si="1743"/>
        <v>3.2935355380918074E-2</v>
      </c>
      <c r="S1407" s="13">
        <f t="shared" si="1744"/>
        <v>3.5627192037966222E-2</v>
      </c>
      <c r="T1407" s="13">
        <f t="shared" si="1745"/>
        <v>8.928355026683725E-2</v>
      </c>
      <c r="U1407" s="13">
        <f t="shared" si="1746"/>
        <v>4.8443662763970122E-2</v>
      </c>
      <c r="V1407" s="13">
        <f t="shared" si="1747"/>
        <v>4.6467985233980859E-3</v>
      </c>
      <c r="W1407" s="13">
        <f t="shared" si="1748"/>
        <v>5.4851015890976206E-2</v>
      </c>
      <c r="X1407" s="13">
        <f t="shared" si="1749"/>
        <v>4.3774864928309058E-2</v>
      </c>
      <c r="Y1407" s="13">
        <f t="shared" si="1750"/>
        <v>1.7467669179550709E-2</v>
      </c>
      <c r="Z1407" s="13">
        <f t="shared" si="1751"/>
        <v>8.7615559453581206E-3</v>
      </c>
      <c r="AA1407" s="13">
        <f t="shared" si="1752"/>
        <v>1.2887119528411017E-2</v>
      </c>
      <c r="AB1407" s="13">
        <f t="shared" si="1753"/>
        <v>9.4776459098877726E-3</v>
      </c>
      <c r="AC1407" s="13">
        <f t="shared" si="1754"/>
        <v>3.4091696808156833E-4</v>
      </c>
      <c r="AD1407" s="13">
        <f t="shared" si="1755"/>
        <v>2.0169693672283294E-2</v>
      </c>
      <c r="AE1407" s="13">
        <f t="shared" si="1756"/>
        <v>1.6096796053960149E-2</v>
      </c>
      <c r="AF1407" s="13">
        <f t="shared" si="1757"/>
        <v>6.4231724936617491E-3</v>
      </c>
      <c r="AG1407" s="13">
        <f t="shared" si="1758"/>
        <v>1.7087104268049989E-3</v>
      </c>
      <c r="AH1407" s="13">
        <f t="shared" si="1759"/>
        <v>1.748080331056239E-3</v>
      </c>
      <c r="AI1407" s="13">
        <f t="shared" si="1760"/>
        <v>2.5712008588521604E-3</v>
      </c>
      <c r="AJ1407" s="13">
        <f t="shared" si="1761"/>
        <v>1.8909525320748538E-3</v>
      </c>
      <c r="AK1407" s="13">
        <f t="shared" si="1762"/>
        <v>9.271158173037665E-4</v>
      </c>
      <c r="AL1407" s="13">
        <f t="shared" si="1763"/>
        <v>1.6007494679627235E-5</v>
      </c>
      <c r="AM1407" s="13">
        <f t="shared" si="1764"/>
        <v>5.933403948504389E-3</v>
      </c>
      <c r="AN1407" s="13">
        <f t="shared" si="1765"/>
        <v>4.7352624594434413E-3</v>
      </c>
      <c r="AO1407" s="13">
        <f t="shared" si="1766"/>
        <v>1.8895317725221082E-3</v>
      </c>
      <c r="AP1407" s="13">
        <f t="shared" si="1767"/>
        <v>5.0265856080835972E-4</v>
      </c>
      <c r="AQ1407" s="13">
        <f t="shared" si="1768"/>
        <v>1.0028898392775309E-4</v>
      </c>
      <c r="AR1407" s="13">
        <f t="shared" si="1769"/>
        <v>2.7901755011399771E-4</v>
      </c>
      <c r="AS1407" s="13">
        <f t="shared" si="1770"/>
        <v>4.1039885395567459E-4</v>
      </c>
      <c r="AT1407" s="13">
        <f t="shared" si="1771"/>
        <v>3.018219091582538E-4</v>
      </c>
      <c r="AU1407" s="13">
        <f t="shared" si="1772"/>
        <v>1.4798037562709204E-4</v>
      </c>
      <c r="AV1407" s="13">
        <f t="shared" si="1773"/>
        <v>5.4415014880314971E-5</v>
      </c>
      <c r="AW1407" s="13">
        <f t="shared" si="1774"/>
        <v>5.2195807742389129E-7</v>
      </c>
      <c r="AX1407" s="13">
        <f t="shared" si="1775"/>
        <v>1.4545454097346119E-3</v>
      </c>
      <c r="AY1407" s="13">
        <f t="shared" si="1776"/>
        <v>1.1608267925207136E-3</v>
      </c>
      <c r="AZ1407" s="13">
        <f t="shared" si="1777"/>
        <v>4.632096162882217E-4</v>
      </c>
      <c r="BA1407" s="13">
        <f t="shared" si="1778"/>
        <v>1.2322432597428355E-4</v>
      </c>
      <c r="BB1407" s="13">
        <f t="shared" si="1779"/>
        <v>2.4585361537002998E-5</v>
      </c>
      <c r="BC1407" s="13">
        <f t="shared" si="1780"/>
        <v>3.9241602475880704E-6</v>
      </c>
      <c r="BD1407" s="13">
        <f t="shared" si="1781"/>
        <v>3.7112517032029793E-5</v>
      </c>
      <c r="BE1407" s="13">
        <f t="shared" si="1782"/>
        <v>5.4587729163031513E-5</v>
      </c>
      <c r="BF1407" s="13">
        <f t="shared" si="1783"/>
        <v>4.0145756923530143E-5</v>
      </c>
      <c r="BG1407" s="13">
        <f t="shared" si="1784"/>
        <v>1.9683078030836385E-5</v>
      </c>
      <c r="BH1407" s="13">
        <f t="shared" si="1785"/>
        <v>7.2378177133257356E-6</v>
      </c>
      <c r="BI1407" s="13">
        <f t="shared" si="1786"/>
        <v>2.1291793964038116E-6</v>
      </c>
      <c r="BJ1407" s="14">
        <f t="shared" si="1787"/>
        <v>0.53016161758467395</v>
      </c>
      <c r="BK1407" s="14">
        <f t="shared" si="1788"/>
        <v>0.26661581279782365</v>
      </c>
      <c r="BL1407" s="14">
        <f t="shared" si="1789"/>
        <v>0.19477333397814461</v>
      </c>
      <c r="BM1407" s="14">
        <f t="shared" si="1790"/>
        <v>0.3948602347550032</v>
      </c>
      <c r="BN1407" s="14">
        <f t="shared" si="1791"/>
        <v>0.60429178071655343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1.5025641025640999</v>
      </c>
      <c r="F1408" s="10">
        <f>VLOOKUP(B1408,home!$B$2:$E$405,3,FALSE)</f>
        <v>0.52</v>
      </c>
      <c r="G1408" s="10">
        <f>VLOOKUP(C1408,away!$B$2:$E$405,4,FALSE)</f>
        <v>0.67</v>
      </c>
      <c r="H1408" s="10">
        <f>VLOOKUP(A1408,away!$A$2:$E$405,3,FALSE)</f>
        <v>1.3487179487179499</v>
      </c>
      <c r="I1408" s="10">
        <f>VLOOKUP(C1408,away!$B$2:$E$405,3,FALSE)</f>
        <v>0.89</v>
      </c>
      <c r="J1408" s="10">
        <f>VLOOKUP(B1408,home!$B$2:$E$405,4,FALSE)</f>
        <v>0.52</v>
      </c>
      <c r="K1408" s="12">
        <f t="shared" si="1736"/>
        <v>0.52349333333333248</v>
      </c>
      <c r="L1408" s="12">
        <f t="shared" si="1737"/>
        <v>0.62418666666666733</v>
      </c>
      <c r="M1408" s="13">
        <f t="shared" si="1738"/>
        <v>0.31737221947625166</v>
      </c>
      <c r="N1408" s="13">
        <f t="shared" si="1739"/>
        <v>0.16614224108102091</v>
      </c>
      <c r="O1408" s="13">
        <f t="shared" si="1740"/>
        <v>0.19809950776748345</v>
      </c>
      <c r="P1408" s="13">
        <f t="shared" si="1741"/>
        <v>0.10370377165289227</v>
      </c>
      <c r="Q1408" s="13">
        <f t="shared" si="1742"/>
        <v>4.348717779548688E-2</v>
      </c>
      <c r="R1408" s="13">
        <f t="shared" si="1743"/>
        <v>6.1825535710846535E-2</v>
      </c>
      <c r="S1408" s="13">
        <f t="shared" si="1744"/>
        <v>8.4714978147606614E-3</v>
      </c>
      <c r="T1408" s="13">
        <f t="shared" si="1745"/>
        <v>2.7144116550905664E-2</v>
      </c>
      <c r="U1408" s="13">
        <f t="shared" si="1746"/>
        <v>3.2365255774390027E-2</v>
      </c>
      <c r="V1408" s="13">
        <f t="shared" si="1747"/>
        <v>3.0756954943935729E-4</v>
      </c>
      <c r="W1408" s="13">
        <f t="shared" si="1748"/>
        <v>7.5884158871395695E-3</v>
      </c>
      <c r="X1408" s="13">
        <f t="shared" si="1749"/>
        <v>4.7365880178740286E-3</v>
      </c>
      <c r="Y1408" s="13">
        <f t="shared" si="1750"/>
        <v>1.4782575431250334E-3</v>
      </c>
      <c r="Z1408" s="13">
        <f t="shared" si="1751"/>
        <v>1.2863558350078103E-2</v>
      </c>
      <c r="AA1408" s="13">
        <f t="shared" si="1752"/>
        <v>6.7339870392102066E-3</v>
      </c>
      <c r="AB1408" s="13">
        <f t="shared" si="1753"/>
        <v>1.7625986608898047E-3</v>
      </c>
      <c r="AC1408" s="13">
        <f t="shared" si="1754"/>
        <v>6.2812921951469027E-6</v>
      </c>
      <c r="AD1408" s="13">
        <f t="shared" si="1755"/>
        <v>9.9312128186957761E-4</v>
      </c>
      <c r="AE1408" s="13">
        <f t="shared" si="1756"/>
        <v>6.1989306252589922E-4</v>
      </c>
      <c r="AF1408" s="13">
        <f t="shared" si="1757"/>
        <v>1.9346449219391653E-4</v>
      </c>
      <c r="AG1408" s="13">
        <f t="shared" si="1758"/>
        <v>4.0252652166960084E-5</v>
      </c>
      <c r="AH1408" s="13">
        <f t="shared" si="1759"/>
        <v>2.0073154020018558E-3</v>
      </c>
      <c r="AI1408" s="13">
        <f t="shared" si="1760"/>
        <v>1.0508162308452895E-3</v>
      </c>
      <c r="AJ1408" s="13">
        <f t="shared" si="1761"/>
        <v>2.7504764570298457E-4</v>
      </c>
      <c r="AK1408" s="13">
        <f t="shared" si="1762"/>
        <v>4.7995202958180282E-5</v>
      </c>
      <c r="AL1408" s="13">
        <f t="shared" si="1763"/>
        <v>8.2098388140661087E-8</v>
      </c>
      <c r="AM1408" s="13">
        <f t="shared" si="1764"/>
        <v>1.039784740500355E-4</v>
      </c>
      <c r="AN1408" s="13">
        <f t="shared" si="1765"/>
        <v>6.4901977122378216E-5</v>
      </c>
      <c r="AO1408" s="13">
        <f t="shared" si="1766"/>
        <v>2.0255474380046782E-5</v>
      </c>
      <c r="AP1408" s="13">
        <f t="shared" si="1767"/>
        <v>4.2143990116778268E-6</v>
      </c>
      <c r="AQ1408" s="13">
        <f t="shared" si="1768"/>
        <v>6.5764291777561981E-7</v>
      </c>
      <c r="AR1408" s="13">
        <f t="shared" si="1769"/>
        <v>2.5058790194484003E-4</v>
      </c>
      <c r="AS1408" s="13">
        <f t="shared" si="1770"/>
        <v>1.3118109608211052E-4</v>
      </c>
      <c r="AT1408" s="13">
        <f t="shared" si="1771"/>
        <v>3.4336214629172099E-5</v>
      </c>
      <c r="AU1408" s="13">
        <f t="shared" si="1772"/>
        <v>5.991593150091346E-6</v>
      </c>
      <c r="AV1408" s="13">
        <f t="shared" si="1773"/>
        <v>7.8413976752962004E-7</v>
      </c>
      <c r="AW1408" s="13">
        <f t="shared" si="1774"/>
        <v>7.4517413573912273E-10</v>
      </c>
      <c r="AX1408" s="13">
        <f t="shared" si="1775"/>
        <v>9.0720063292277393E-6</v>
      </c>
      <c r="AY1408" s="13">
        <f t="shared" si="1776"/>
        <v>5.6626253906195705E-6</v>
      </c>
      <c r="AZ1408" s="13">
        <f t="shared" si="1777"/>
        <v>1.7672676335764326E-6</v>
      </c>
      <c r="BA1408" s="13">
        <f t="shared" si="1778"/>
        <v>3.6770163110332095E-7</v>
      </c>
      <c r="BB1408" s="13">
        <f t="shared" si="1779"/>
        <v>5.7378613861569601E-8</v>
      </c>
      <c r="BC1408" s="13">
        <f t="shared" si="1780"/>
        <v>7.1629931448413945E-9</v>
      </c>
      <c r="BD1408" s="13">
        <f t="shared" si="1781"/>
        <v>2.6068937870323882E-5</v>
      </c>
      <c r="BE1408" s="13">
        <f t="shared" si="1782"/>
        <v>1.3646915182195392E-5</v>
      </c>
      <c r="BF1408" s="13">
        <f t="shared" si="1783"/>
        <v>3.5720345592223639E-6</v>
      </c>
      <c r="BG1408" s="13">
        <f t="shared" si="1784"/>
        <v>6.233120927297254E-7</v>
      </c>
      <c r="BH1408" s="13">
        <f t="shared" si="1785"/>
        <v>8.1574931282514792E-8</v>
      </c>
      <c r="BI1408" s="13">
        <f t="shared" si="1786"/>
        <v>8.5407865387042457E-9</v>
      </c>
      <c r="BJ1408" s="14">
        <f t="shared" si="1787"/>
        <v>0.25263447047438192</v>
      </c>
      <c r="BK1408" s="14">
        <f t="shared" si="1788"/>
        <v>0.42986708450931788</v>
      </c>
      <c r="BL1408" s="14">
        <f t="shared" si="1789"/>
        <v>0.30463494169532424</v>
      </c>
      <c r="BM1408" s="14">
        <f t="shared" si="1790"/>
        <v>0.10936393966490403</v>
      </c>
      <c r="BN1408" s="14">
        <f t="shared" si="1791"/>
        <v>0.89063045348398151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1.5025641025640999</v>
      </c>
      <c r="F1409" s="10">
        <f>VLOOKUP(B1409,home!$B$2:$E$405,3,FALSE)</f>
        <v>1.25</v>
      </c>
      <c r="G1409" s="10">
        <f>VLOOKUP(C1409,away!$B$2:$E$405,4,FALSE)</f>
        <v>0.67</v>
      </c>
      <c r="H1409" s="10">
        <f>VLOOKUP(A1409,away!$A$2:$E$405,3,FALSE)</f>
        <v>1.3487179487179499</v>
      </c>
      <c r="I1409" s="10">
        <f>VLOOKUP(C1409,away!$B$2:$E$405,3,FALSE)</f>
        <v>0.96</v>
      </c>
      <c r="J1409" s="10">
        <f>VLOOKUP(B1409,home!$B$2:$E$405,4,FALSE)</f>
        <v>1.25</v>
      </c>
      <c r="K1409" s="12">
        <f t="shared" si="1736"/>
        <v>1.2583974358974337</v>
      </c>
      <c r="L1409" s="12">
        <f t="shared" si="1737"/>
        <v>1.6184615384615397</v>
      </c>
      <c r="M1409" s="13">
        <f t="shared" si="1738"/>
        <v>5.6311360767673853E-2</v>
      </c>
      <c r="N1409" s="13">
        <f t="shared" si="1739"/>
        <v>7.0862072001936116E-2</v>
      </c>
      <c r="O1409" s="13">
        <f t="shared" si="1740"/>
        <v>9.1137771580912214E-2</v>
      </c>
      <c r="P1409" s="13">
        <f t="shared" si="1741"/>
        <v>0.11468753807082592</v>
      </c>
      <c r="Q1409" s="13">
        <f t="shared" si="1742"/>
        <v>4.4586324854807867E-2</v>
      </c>
      <c r="R1409" s="13">
        <f t="shared" si="1743"/>
        <v>7.3751489002399806E-2</v>
      </c>
      <c r="S1409" s="13">
        <f t="shared" si="1744"/>
        <v>5.8395105398953116E-2</v>
      </c>
      <c r="T1409" s="13">
        <f t="shared" si="1745"/>
        <v>7.2161251918858332E-2</v>
      </c>
      <c r="U1409" s="13">
        <f t="shared" si="1746"/>
        <v>9.2808684654237694E-2</v>
      </c>
      <c r="V1409" s="13">
        <f t="shared" si="1747"/>
        <v>1.3214603752129777E-2</v>
      </c>
      <c r="W1409" s="13">
        <f t="shared" si="1748"/>
        <v>1.8702438957793416E-2</v>
      </c>
      <c r="X1409" s="13">
        <f t="shared" si="1749"/>
        <v>3.0269178128613364E-2</v>
      </c>
      <c r="Y1409" s="13">
        <f t="shared" si="1750"/>
        <v>2.4494750301000998E-2</v>
      </c>
      <c r="Z1409" s="13">
        <f t="shared" si="1751"/>
        <v>3.9787982784884435E-2</v>
      </c>
      <c r="AA1409" s="13">
        <f t="shared" si="1752"/>
        <v>5.0069095516029803E-2</v>
      </c>
      <c r="AB1409" s="13">
        <f t="shared" si="1753"/>
        <v>3.1503410707537802E-2</v>
      </c>
      <c r="AC1409" s="13">
        <f t="shared" si="1754"/>
        <v>1.6821099133597045E-3</v>
      </c>
      <c r="AD1409" s="13">
        <f t="shared" si="1755"/>
        <v>5.8837753073788766E-3</v>
      </c>
      <c r="AE1409" s="13">
        <f t="shared" si="1756"/>
        <v>9.5226640359424349E-3</v>
      </c>
      <c r="AF1409" s="13">
        <f t="shared" si="1757"/>
        <v>7.7060327429318868E-3</v>
      </c>
      <c r="AG1409" s="13">
        <f t="shared" si="1758"/>
        <v>4.1573058695201798E-3</v>
      </c>
      <c r="AH1409" s="13">
        <f t="shared" si="1759"/>
        <v>1.6098829957576329E-2</v>
      </c>
      <c r="AI1409" s="13">
        <f t="shared" si="1760"/>
        <v>2.0258726339562841E-2</v>
      </c>
      <c r="AJ1409" s="13">
        <f t="shared" si="1761"/>
        <v>1.2746764640126843E-2</v>
      </c>
      <c r="AK1409" s="13">
        <f t="shared" si="1762"/>
        <v>5.3468319797078979E-3</v>
      </c>
      <c r="AL1409" s="13">
        <f t="shared" si="1763"/>
        <v>1.3703596723487521E-4</v>
      </c>
      <c r="AM1409" s="13">
        <f t="shared" si="1764"/>
        <v>1.4808255520404432E-3</v>
      </c>
      <c r="AN1409" s="13">
        <f t="shared" si="1765"/>
        <v>2.3966592011485342E-3</v>
      </c>
      <c r="AO1409" s="13">
        <f t="shared" si="1766"/>
        <v>1.9394503689294316E-3</v>
      </c>
      <c r="AP1409" s="13">
        <f t="shared" si="1767"/>
        <v>1.0463086092891093E-3</v>
      </c>
      <c r="AQ1409" s="13">
        <f t="shared" si="1768"/>
        <v>4.2335256037390146E-4</v>
      </c>
      <c r="AR1409" s="13">
        <f t="shared" si="1769"/>
        <v>5.2110674201139391E-3</v>
      </c>
      <c r="AS1409" s="13">
        <f t="shared" si="1770"/>
        <v>6.5575938797600352E-3</v>
      </c>
      <c r="AT1409" s="13">
        <f t="shared" si="1771"/>
        <v>4.1260296619733666E-3</v>
      </c>
      <c r="AU1409" s="13">
        <f t="shared" si="1772"/>
        <v>1.73072838235468E-3</v>
      </c>
      <c r="AV1409" s="13">
        <f t="shared" si="1773"/>
        <v>5.4448603964751059E-4</v>
      </c>
      <c r="AW1409" s="13">
        <f t="shared" si="1774"/>
        <v>7.752687465956606E-6</v>
      </c>
      <c r="AX1409" s="13">
        <f t="shared" si="1775"/>
        <v>3.1057784628318218E-4</v>
      </c>
      <c r="AY1409" s="13">
        <f t="shared" si="1776"/>
        <v>5.0265829890755052E-4</v>
      </c>
      <c r="AZ1409" s="13">
        <f t="shared" si="1777"/>
        <v>4.0676656188518755E-4</v>
      </c>
      <c r="BA1409" s="13">
        <f t="shared" si="1778"/>
        <v>2.1944534518113722E-4</v>
      </c>
      <c r="BB1409" s="13">
        <f t="shared" si="1779"/>
        <v>8.8790962742521726E-5</v>
      </c>
      <c r="BC1409" s="13">
        <f t="shared" si="1780"/>
        <v>2.8740951632348578E-5</v>
      </c>
      <c r="BD1409" s="13">
        <f t="shared" si="1781"/>
        <v>1.4056520322974035E-3</v>
      </c>
      <c r="BE1409" s="13">
        <f t="shared" si="1782"/>
        <v>1.768868913207069E-3</v>
      </c>
      <c r="BF1409" s="13">
        <f t="shared" si="1783"/>
        <v>1.112970052409228E-3</v>
      </c>
      <c r="BG1409" s="13">
        <f t="shared" si="1784"/>
        <v>4.6685288672746838E-4</v>
      </c>
      <c r="BH1409" s="13">
        <f t="shared" si="1785"/>
        <v>1.4687161889979033E-4</v>
      </c>
      <c r="BI1409" s="13">
        <f t="shared" si="1786"/>
        <v>3.6964573725920254E-5</v>
      </c>
      <c r="BJ1409" s="14">
        <f t="shared" si="1787"/>
        <v>0.29718937037719689</v>
      </c>
      <c r="BK1409" s="14">
        <f t="shared" si="1788"/>
        <v>0.24493041216908482</v>
      </c>
      <c r="BL1409" s="14">
        <f t="shared" si="1789"/>
        <v>0.41682968983920771</v>
      </c>
      <c r="BM1409" s="14">
        <f t="shared" si="1790"/>
        <v>0.54690599328037603</v>
      </c>
      <c r="BN1409" s="14">
        <f t="shared" si="1791"/>
        <v>0.45133655627855573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1.5025641025640999</v>
      </c>
      <c r="F1410" s="10">
        <f>VLOOKUP(B1410,home!$B$2:$E$405,3,FALSE)</f>
        <v>0.67</v>
      </c>
      <c r="G1410" s="10">
        <f>VLOOKUP(C1410,away!$B$2:$E$405,4,FALSE)</f>
        <v>1.66</v>
      </c>
      <c r="H1410" s="10">
        <f>VLOOKUP(A1410,away!$A$2:$E$405,3,FALSE)</f>
        <v>1.3487179487179499</v>
      </c>
      <c r="I1410" s="10">
        <f>VLOOKUP(C1410,away!$B$2:$E$405,3,FALSE)</f>
        <v>0.75</v>
      </c>
      <c r="J1410" s="10">
        <f>VLOOKUP(B1410,home!$B$2:$E$405,4,FALSE)</f>
        <v>0.67</v>
      </c>
      <c r="K1410" s="12">
        <f t="shared" si="1736"/>
        <v>1.6711517948717918</v>
      </c>
      <c r="L1410" s="12">
        <f t="shared" si="1737"/>
        <v>0.6777307692307698</v>
      </c>
      <c r="M1410" s="13">
        <f t="shared" si="1738"/>
        <v>9.5475790705073588E-2</v>
      </c>
      <c r="N1410" s="13">
        <f t="shared" si="1739"/>
        <v>0.15955453900358724</v>
      </c>
      <c r="O1410" s="13">
        <f t="shared" si="1740"/>
        <v>6.47068810774655E-2</v>
      </c>
      <c r="P1410" s="13">
        <f t="shared" si="1741"/>
        <v>0.10813502045316202</v>
      </c>
      <c r="Q1410" s="13">
        <f t="shared" si="1742"/>
        <v>0.13331992711789309</v>
      </c>
      <c r="R1410" s="13">
        <f t="shared" si="1743"/>
        <v>2.1926922143577318E-2</v>
      </c>
      <c r="S1410" s="13">
        <f t="shared" si="1744"/>
        <v>3.0618187506103577E-2</v>
      </c>
      <c r="T1410" s="13">
        <f t="shared" si="1745"/>
        <v>9.0355016759399845E-2</v>
      </c>
      <c r="U1410" s="13">
        <f t="shared" si="1746"/>
        <v>3.6643215296253265E-2</v>
      </c>
      <c r="V1410" s="13">
        <f t="shared" si="1747"/>
        <v>3.8530981492920901E-3</v>
      </c>
      <c r="W1410" s="13">
        <f t="shared" si="1748"/>
        <v>7.4265945165081185E-2</v>
      </c>
      <c r="X1410" s="13">
        <f t="shared" si="1749"/>
        <v>5.0332316144380634E-2</v>
      </c>
      <c r="Y1410" s="13">
        <f t="shared" si="1750"/>
        <v>1.7055879668848691E-2</v>
      </c>
      <c r="Z1410" s="13">
        <f t="shared" si="1751"/>
        <v>4.9535166037432852E-3</v>
      </c>
      <c r="AA1410" s="13">
        <f t="shared" si="1752"/>
        <v>8.2780781632728114E-3</v>
      </c>
      <c r="AB1410" s="13">
        <f t="shared" si="1753"/>
        <v>6.9169625903211743E-3</v>
      </c>
      <c r="AC1410" s="13">
        <f t="shared" si="1754"/>
        <v>2.7274901581385909E-4</v>
      </c>
      <c r="AD1410" s="13">
        <f t="shared" si="1755"/>
        <v>3.102741689011888E-2</v>
      </c>
      <c r="AE1410" s="13">
        <f t="shared" si="1756"/>
        <v>2.1028235116184044E-2</v>
      </c>
      <c r="AF1410" s="13">
        <f t="shared" si="1757"/>
        <v>7.1257409804284496E-3</v>
      </c>
      <c r="AG1410" s="13">
        <f t="shared" si="1758"/>
        <v>1.6097779720016642E-3</v>
      </c>
      <c r="AH1410" s="13">
        <f t="shared" si="1759"/>
        <v>8.3928765456308156E-4</v>
      </c>
      <c r="AI1410" s="13">
        <f t="shared" si="1760"/>
        <v>1.4025770703368298E-3</v>
      </c>
      <c r="AJ1410" s="13">
        <f t="shared" si="1761"/>
        <v>1.1719595942697066E-3</v>
      </c>
      <c r="AK1410" s="13">
        <f t="shared" si="1762"/>
        <v>6.528407931603458E-4</v>
      </c>
      <c r="AL1410" s="13">
        <f t="shared" si="1763"/>
        <v>1.2356523129394385E-5</v>
      </c>
      <c r="AM1410" s="13">
        <f t="shared" si="1764"/>
        <v>1.03703046852315E-2</v>
      </c>
      <c r="AN1410" s="13">
        <f t="shared" si="1765"/>
        <v>7.0282745714794004E-3</v>
      </c>
      <c r="AO1410" s="13">
        <f t="shared" si="1766"/>
        <v>2.3816389658468965E-3</v>
      </c>
      <c r="AP1410" s="13">
        <f t="shared" si="1767"/>
        <v>5.3803666945113069E-4</v>
      </c>
      <c r="AQ1410" s="13">
        <f t="shared" si="1768"/>
        <v>9.1161001465369049E-5</v>
      </c>
      <c r="AR1410" s="13">
        <f t="shared" si="1769"/>
        <v>1.1376221354658523E-4</v>
      </c>
      <c r="AS1410" s="13">
        <f t="shared" si="1770"/>
        <v>1.9011392735696393E-4</v>
      </c>
      <c r="AT1410" s="13">
        <f t="shared" si="1771"/>
        <v>1.5885461546635791E-4</v>
      </c>
      <c r="AU1410" s="13">
        <f t="shared" si="1772"/>
        <v>8.8490058586757449E-5</v>
      </c>
      <c r="AV1410" s="13">
        <f t="shared" si="1773"/>
        <v>3.6970080058892438E-5</v>
      </c>
      <c r="AW1410" s="13">
        <f t="shared" si="1774"/>
        <v>3.8874685505194701E-7</v>
      </c>
      <c r="AX1410" s="13">
        <f t="shared" si="1775"/>
        <v>2.8883922146819936E-3</v>
      </c>
      <c r="AY1410" s="13">
        <f t="shared" si="1776"/>
        <v>1.9575522774965938E-3</v>
      </c>
      <c r="AZ1410" s="13">
        <f t="shared" si="1777"/>
        <v>6.63346705418606E-4</v>
      </c>
      <c r="BA1410" s="13">
        <f t="shared" si="1778"/>
        <v>1.4985682431001621E-4</v>
      </c>
      <c r="BB1410" s="13">
        <f t="shared" si="1779"/>
        <v>2.53906452035269E-5</v>
      </c>
      <c r="BC1410" s="13">
        <f t="shared" si="1780"/>
        <v>3.4416043010103698E-6</v>
      </c>
      <c r="BD1410" s="13">
        <f t="shared" si="1781"/>
        <v>1.2850025416053707E-5</v>
      </c>
      <c r="BE1410" s="13">
        <f t="shared" si="1782"/>
        <v>2.1474343038186291E-5</v>
      </c>
      <c r="BF1410" s="13">
        <f t="shared" si="1783"/>
        <v>1.7943443455978801E-5</v>
      </c>
      <c r="BG1410" s="13">
        <f t="shared" si="1784"/>
        <v>9.9954059125464933E-6</v>
      </c>
      <c r="BH1410" s="13">
        <f t="shared" si="1785"/>
        <v>4.1759601328060494E-6</v>
      </c>
      <c r="BI1410" s="13">
        <f t="shared" si="1786"/>
        <v>1.3957326542503748E-6</v>
      </c>
      <c r="BJ1410" s="14">
        <f t="shared" si="1787"/>
        <v>0.61177219098280955</v>
      </c>
      <c r="BK1410" s="14">
        <f t="shared" si="1788"/>
        <v>0.24032475463007108</v>
      </c>
      <c r="BL1410" s="14">
        <f t="shared" si="1789"/>
        <v>0.14319475018884548</v>
      </c>
      <c r="BM1410" s="14">
        <f t="shared" si="1790"/>
        <v>0.4151689683740693</v>
      </c>
      <c r="BN1410" s="14">
        <f t="shared" si="1791"/>
        <v>0.58311908050075867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1.5025641025640999</v>
      </c>
      <c r="F1411" s="10">
        <f>VLOOKUP(B1411,home!$B$2:$E$405,3,FALSE)</f>
        <v>1.1100000000000001</v>
      </c>
      <c r="G1411" s="10">
        <f>VLOOKUP(C1411,away!$B$2:$E$405,4,FALSE)</f>
        <v>0.5</v>
      </c>
      <c r="H1411" s="10">
        <f>VLOOKUP(A1411,away!$A$2:$E$405,3,FALSE)</f>
        <v>1.3487179487179499</v>
      </c>
      <c r="I1411" s="10">
        <f>VLOOKUP(C1411,away!$B$2:$E$405,3,FALSE)</f>
        <v>0.92</v>
      </c>
      <c r="J1411" s="10">
        <f>VLOOKUP(B1411,home!$B$2:$E$405,4,FALSE)</f>
        <v>1.1100000000000001</v>
      </c>
      <c r="K1411" s="12">
        <f t="shared" si="1736"/>
        <v>0.83392307692307555</v>
      </c>
      <c r="L1411" s="12">
        <f t="shared" si="1737"/>
        <v>1.3773107692307707</v>
      </c>
      <c r="M1411" s="13">
        <f t="shared" si="1738"/>
        <v>0.1095653782607689</v>
      </c>
      <c r="N1411" s="13">
        <f t="shared" si="1739"/>
        <v>9.1369097363461049E-2</v>
      </c>
      <c r="O1411" s="13">
        <f t="shared" si="1740"/>
        <v>0.15090557541339997</v>
      </c>
      <c r="P1411" s="13">
        <f t="shared" si="1741"/>
        <v>0.12584364177358973</v>
      </c>
      <c r="Q1411" s="13">
        <f t="shared" si="1742"/>
        <v>3.8097399404510748E-2</v>
      </c>
      <c r="R1411" s="13">
        <f t="shared" si="1743"/>
        <v>0.10392193707692102</v>
      </c>
      <c r="S1411" s="13">
        <f t="shared" si="1744"/>
        <v>3.6135096748235424E-2</v>
      </c>
      <c r="T1411" s="13">
        <f t="shared" si="1745"/>
        <v>5.2471958479518611E-2</v>
      </c>
      <c r="U1411" s="13">
        <f t="shared" si="1746"/>
        <v>8.6662901526992228E-2</v>
      </c>
      <c r="V1411" s="13">
        <f t="shared" si="1747"/>
        <v>4.6115258536587695E-3</v>
      </c>
      <c r="W1411" s="13">
        <f t="shared" si="1748"/>
        <v>1.0590100178058984E-2</v>
      </c>
      <c r="X1411" s="13">
        <f t="shared" si="1749"/>
        <v>1.4585859022473341E-2</v>
      </c>
      <c r="Y1411" s="13">
        <f t="shared" si="1750"/>
        <v>1.0044630355067169E-2</v>
      </c>
      <c r="Z1411" s="13">
        <f t="shared" si="1751"/>
        <v>4.7710934365121929E-2</v>
      </c>
      <c r="AA1411" s="13">
        <f t="shared" si="1752"/>
        <v>3.9787249188637387E-2</v>
      </c>
      <c r="AB1411" s="13">
        <f t="shared" si="1753"/>
        <v>1.6589752632846812E-2</v>
      </c>
      <c r="AC1411" s="13">
        <f t="shared" si="1754"/>
        <v>3.3104162143279652E-4</v>
      </c>
      <c r="AD1411" s="13">
        <f t="shared" si="1755"/>
        <v>2.2078322313526392E-3</v>
      </c>
      <c r="AE1411" s="13">
        <f t="shared" si="1756"/>
        <v>3.0408711088967927E-3</v>
      </c>
      <c r="AF1411" s="13">
        <f t="shared" si="1757"/>
        <v>2.0941122630631346E-3</v>
      </c>
      <c r="AG1411" s="13">
        <f t="shared" si="1758"/>
        <v>9.6141445729835831E-4</v>
      </c>
      <c r="AH1411" s="13">
        <f t="shared" si="1759"/>
        <v>1.6428195927786229E-2</v>
      </c>
      <c r="AI1411" s="13">
        <f t="shared" si="1760"/>
        <v>1.3699851696394632E-2</v>
      </c>
      <c r="AJ1411" s="13">
        <f t="shared" si="1761"/>
        <v>5.7123112400236133E-3</v>
      </c>
      <c r="AK1411" s="13">
        <f t="shared" si="1762"/>
        <v>1.587876055207587E-3</v>
      </c>
      <c r="AL1411" s="13">
        <f t="shared" si="1763"/>
        <v>1.5208995352742296E-5</v>
      </c>
      <c r="AM1411" s="13">
        <f t="shared" si="1764"/>
        <v>3.6823244953990662E-4</v>
      </c>
      <c r="AN1411" s="13">
        <f t="shared" si="1765"/>
        <v>5.0717051833153973E-4</v>
      </c>
      <c r="AO1411" s="13">
        <f t="shared" si="1766"/>
        <v>3.4926570836719094E-4</v>
      </c>
      <c r="AP1411" s="13">
        <f t="shared" si="1767"/>
        <v>1.6034914048571522E-4</v>
      </c>
      <c r="AQ1411" s="13">
        <f t="shared" si="1768"/>
        <v>5.521264950696835E-5</v>
      </c>
      <c r="AR1411" s="13">
        <f t="shared" si="1769"/>
        <v>4.5253462340746117E-3</v>
      </c>
      <c r="AS1411" s="13">
        <f t="shared" si="1770"/>
        <v>3.7737906556617527E-3</v>
      </c>
      <c r="AT1411" s="13">
        <f t="shared" si="1771"/>
        <v>1.5735255576164997E-3</v>
      </c>
      <c r="AU1411" s="13">
        <f t="shared" si="1772"/>
        <v>4.3739975820821653E-4</v>
      </c>
      <c r="AV1411" s="13">
        <f t="shared" si="1773"/>
        <v>9.1189438052601283E-5</v>
      </c>
      <c r="AW1411" s="13">
        <f t="shared" si="1774"/>
        <v>4.8523929357385778E-7</v>
      </c>
      <c r="AX1411" s="13">
        <f t="shared" si="1775"/>
        <v>5.1179589557206655E-5</v>
      </c>
      <c r="AY1411" s="13">
        <f t="shared" si="1776"/>
        <v>7.0490199861951422E-5</v>
      </c>
      <c r="AZ1411" s="13">
        <f t="shared" si="1777"/>
        <v>4.8543455697547553E-5</v>
      </c>
      <c r="BA1411" s="13">
        <f t="shared" si="1778"/>
        <v>2.228647476930301E-5</v>
      </c>
      <c r="BB1411" s="13">
        <f t="shared" si="1779"/>
        <v>7.6738504269877258E-6</v>
      </c>
      <c r="BC1411" s="13">
        <f t="shared" si="1780"/>
        <v>2.113855366911268E-6</v>
      </c>
      <c r="BD1411" s="13">
        <f t="shared" si="1781"/>
        <v>1.038801350448144E-3</v>
      </c>
      <c r="BE1411" s="13">
        <f t="shared" si="1782"/>
        <v>8.6628041847756248E-4</v>
      </c>
      <c r="BF1411" s="13">
        <f t="shared" si="1783"/>
        <v>3.6120561602750914E-4</v>
      </c>
      <c r="BG1411" s="13">
        <f t="shared" si="1784"/>
        <v>1.0040589957318513E-4</v>
      </c>
      <c r="BH1411" s="13">
        <f t="shared" si="1785"/>
        <v>2.0932699178324963E-5</v>
      </c>
      <c r="BI1411" s="13">
        <f t="shared" si="1786"/>
        <v>3.4912521814187794E-6</v>
      </c>
      <c r="BJ1411" s="14">
        <f t="shared" si="1787"/>
        <v>0.22710579275561199</v>
      </c>
      <c r="BK1411" s="14">
        <f t="shared" si="1788"/>
        <v>0.27657238345290025</v>
      </c>
      <c r="BL1411" s="14">
        <f t="shared" si="1789"/>
        <v>0.44808801963770928</v>
      </c>
      <c r="BM1411" s="14">
        <f t="shared" si="1790"/>
        <v>0.37970409595812371</v>
      </c>
      <c r="BN1411" s="14">
        <f t="shared" si="1791"/>
        <v>0.61970302929265142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1.5025641025640999</v>
      </c>
      <c r="F1412" s="10">
        <f>VLOOKUP(B1412,home!$B$2:$E$405,3,FALSE)</f>
        <v>1.63</v>
      </c>
      <c r="G1412" s="10">
        <f>VLOOKUP(C1412,away!$B$2:$E$405,4,FALSE)</f>
        <v>0.86</v>
      </c>
      <c r="H1412" s="10">
        <f>VLOOKUP(A1412,away!$A$2:$E$405,3,FALSE)</f>
        <v>1.3487179487179499</v>
      </c>
      <c r="I1412" s="10">
        <f>VLOOKUP(C1412,away!$B$2:$E$405,3,FALSE)</f>
        <v>0.56999999999999995</v>
      </c>
      <c r="J1412" s="10">
        <f>VLOOKUP(B1412,home!$B$2:$E$405,4,FALSE)</f>
        <v>1.63</v>
      </c>
      <c r="K1412" s="12">
        <f t="shared" si="1736"/>
        <v>2.1062943589743548</v>
      </c>
      <c r="L1412" s="12">
        <f t="shared" si="1737"/>
        <v>1.2530938461538472</v>
      </c>
      <c r="M1412" s="13">
        <f t="shared" si="1738"/>
        <v>3.4756516299938936E-2</v>
      </c>
      <c r="N1412" s="13">
        <f t="shared" si="1739"/>
        <v>7.3207454220161589E-2</v>
      </c>
      <c r="O1412" s="13">
        <f t="shared" si="1740"/>
        <v>4.3553176689199363E-2</v>
      </c>
      <c r="P1412" s="13">
        <f t="shared" si="1741"/>
        <v>9.1735810375873972E-2</v>
      </c>
      <c r="Q1412" s="13">
        <f t="shared" si="1742"/>
        <v>7.7098223929399856E-2</v>
      </c>
      <c r="R1412" s="13">
        <f t="shared" si="1743"/>
        <v>2.7288108844843464E-2</v>
      </c>
      <c r="S1412" s="13">
        <f t="shared" si="1744"/>
        <v>6.0531518986938128E-2</v>
      </c>
      <c r="T1412" s="13">
        <f t="shared" si="1745"/>
        <v>9.6611309955322244E-2</v>
      </c>
      <c r="U1412" s="13">
        <f t="shared" si="1746"/>
        <v>5.7476789726971976E-2</v>
      </c>
      <c r="V1412" s="13">
        <f t="shared" si="1747"/>
        <v>1.7751772548936794E-2</v>
      </c>
      <c r="W1412" s="13">
        <f t="shared" si="1748"/>
        <v>5.4130518049812178E-2</v>
      </c>
      <c r="X1412" s="13">
        <f t="shared" si="1749"/>
        <v>6.7830619057339378E-2</v>
      </c>
      <c r="Y1412" s="13">
        <f t="shared" si="1750"/>
        <v>4.2499065660778941E-2</v>
      </c>
      <c r="Z1412" s="13">
        <f t="shared" si="1751"/>
        <v>1.1398187088883238E-2</v>
      </c>
      <c r="AA1412" s="13">
        <f t="shared" si="1752"/>
        <v>2.4007937167849085E-2</v>
      </c>
      <c r="AB1412" s="13">
        <f t="shared" si="1753"/>
        <v>2.5283891313625646E-2</v>
      </c>
      <c r="AC1412" s="13">
        <f t="shared" si="1754"/>
        <v>2.9283595814300796E-3</v>
      </c>
      <c r="AD1412" s="13">
        <f t="shared" si="1755"/>
        <v>2.8503701204169722E-2</v>
      </c>
      <c r="AE1412" s="13">
        <f t="shared" si="1756"/>
        <v>3.5717812571553077E-2</v>
      </c>
      <c r="AF1412" s="13">
        <f t="shared" si="1757"/>
        <v>2.2378885565744851E-2</v>
      </c>
      <c r="AG1412" s="13">
        <f t="shared" si="1758"/>
        <v>9.3476145954053437E-3</v>
      </c>
      <c r="AH1412" s="13">
        <f t="shared" si="1759"/>
        <v>3.5707495245974543E-3</v>
      </c>
      <c r="AI1412" s="13">
        <f t="shared" si="1760"/>
        <v>7.5210495809699763E-3</v>
      </c>
      <c r="AJ1412" s="13">
        <f t="shared" si="1761"/>
        <v>7.9207721529817501E-3</v>
      </c>
      <c r="AK1412" s="13">
        <f t="shared" si="1762"/>
        <v>5.5611592348488717E-3</v>
      </c>
      <c r="AL1412" s="13">
        <f t="shared" si="1763"/>
        <v>3.0916267551810454E-4</v>
      </c>
      <c r="AM1412" s="13">
        <f t="shared" si="1764"/>
        <v>1.2007437011246635E-2</v>
      </c>
      <c r="AN1412" s="13">
        <f t="shared" si="1765"/>
        <v>1.50464454268731E-2</v>
      </c>
      <c r="AO1412" s="13">
        <f t="shared" si="1766"/>
        <v>9.4273040854521914E-3</v>
      </c>
      <c r="AP1412" s="13">
        <f t="shared" si="1767"/>
        <v>3.9377655784337221E-3</v>
      </c>
      <c r="AQ1412" s="13">
        <f t="shared" si="1768"/>
        <v>1.2335974534829351E-3</v>
      </c>
      <c r="AR1412" s="13">
        <f t="shared" si="1769"/>
        <v>8.9489685108596901E-4</v>
      </c>
      <c r="AS1412" s="13">
        <f t="shared" si="1770"/>
        <v>1.8849161893062895E-3</v>
      </c>
      <c r="AT1412" s="13">
        <f t="shared" si="1771"/>
        <v>1.9850941683376378E-3</v>
      </c>
      <c r="AU1412" s="13">
        <f t="shared" si="1772"/>
        <v>1.3937308829341517E-3</v>
      </c>
      <c r="AV1412" s="13">
        <f t="shared" si="1773"/>
        <v>7.3390187416313773E-4</v>
      </c>
      <c r="AW1412" s="13">
        <f t="shared" si="1774"/>
        <v>2.266664371004145E-5</v>
      </c>
      <c r="AX1412" s="13">
        <f t="shared" si="1775"/>
        <v>4.2151994737547821E-3</v>
      </c>
      <c r="AY1412" s="13">
        <f t="shared" si="1776"/>
        <v>5.282040520873053E-3</v>
      </c>
      <c r="AZ1412" s="13">
        <f t="shared" si="1777"/>
        <v>3.3094462359206434E-3</v>
      </c>
      <c r="BA1412" s="13">
        <f t="shared" si="1778"/>
        <v>1.3823489041363906E-3</v>
      </c>
      <c r="BB1412" s="13">
        <f t="shared" si="1779"/>
        <v>4.3305322625270627E-4</v>
      </c>
      <c r="BC1412" s="13">
        <f t="shared" si="1780"/>
        <v>1.0853126657486717E-4</v>
      </c>
      <c r="BD1412" s="13">
        <f t="shared" si="1781"/>
        <v>1.8689828950638047E-4</v>
      </c>
      <c r="BE1412" s="13">
        <f t="shared" si="1782"/>
        <v>3.9366281288924498E-4</v>
      </c>
      <c r="BF1412" s="13">
        <f t="shared" si="1783"/>
        <v>4.1458488106329693E-4</v>
      </c>
      <c r="BG1412" s="13">
        <f t="shared" si="1784"/>
        <v>2.9107926543322539E-4</v>
      </c>
      <c r="BH1412" s="13">
        <f t="shared" si="1785"/>
        <v>1.5327465369910039E-4</v>
      </c>
      <c r="BI1412" s="13">
        <f t="shared" si="1786"/>
        <v>6.4568307692032534E-5</v>
      </c>
      <c r="BJ1412" s="14">
        <f t="shared" si="1787"/>
        <v>0.56370837399268825</v>
      </c>
      <c r="BK1412" s="14">
        <f t="shared" si="1788"/>
        <v>0.21329518098950906</v>
      </c>
      <c r="BL1412" s="14">
        <f t="shared" si="1789"/>
        <v>0.21058024241199805</v>
      </c>
      <c r="BM1412" s="14">
        <f t="shared" si="1790"/>
        <v>0.64608332024649828</v>
      </c>
      <c r="BN1412" s="14">
        <f t="shared" si="1791"/>
        <v>0.34763929035941715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1.5025641025640999</v>
      </c>
      <c r="F1413" s="10">
        <f>VLOOKUP(B1413,home!$B$2:$E$405,3,FALSE)</f>
        <v>0.52</v>
      </c>
      <c r="G1413" s="10">
        <f>VLOOKUP(C1413,away!$B$2:$E$405,4,FALSE)</f>
        <v>1</v>
      </c>
      <c r="H1413" s="10">
        <f>VLOOKUP(A1413,away!$A$2:$E$405,3,FALSE)</f>
        <v>1.3487179487179499</v>
      </c>
      <c r="I1413" s="10">
        <f>VLOOKUP(C1413,away!$B$2:$E$405,3,FALSE)</f>
        <v>1</v>
      </c>
      <c r="J1413" s="10">
        <f>VLOOKUP(B1413,home!$B$2:$E$405,4,FALSE)</f>
        <v>0.52</v>
      </c>
      <c r="K1413" s="12">
        <f t="shared" si="1736"/>
        <v>0.78133333333333199</v>
      </c>
      <c r="L1413" s="12">
        <f t="shared" si="1737"/>
        <v>0.70133333333333403</v>
      </c>
      <c r="M1413" s="13">
        <f t="shared" si="1738"/>
        <v>0.22703146320760217</v>
      </c>
      <c r="N1413" s="13">
        <f t="shared" si="1739"/>
        <v>0.17738724991953952</v>
      </c>
      <c r="O1413" s="13">
        <f t="shared" si="1740"/>
        <v>0.15922473286293184</v>
      </c>
      <c r="P1413" s="13">
        <f t="shared" si="1741"/>
        <v>0.12440759127690386</v>
      </c>
      <c r="Q1413" s="13">
        <f t="shared" si="1742"/>
        <v>6.9299285635233313E-2</v>
      </c>
      <c r="R1413" s="13">
        <f t="shared" si="1743"/>
        <v>5.5834806323934803E-2</v>
      </c>
      <c r="S1413" s="13">
        <f t="shared" si="1744"/>
        <v>1.7043065913256751E-2</v>
      </c>
      <c r="T1413" s="13">
        <f t="shared" si="1745"/>
        <v>4.8601898992177019E-2</v>
      </c>
      <c r="U1413" s="13">
        <f t="shared" si="1746"/>
        <v>4.3625595341100984E-2</v>
      </c>
      <c r="V1413" s="13">
        <f t="shared" si="1747"/>
        <v>1.0376862152767614E-3</v>
      </c>
      <c r="W1413" s="13">
        <f t="shared" si="1748"/>
        <v>1.8048613947665181E-2</v>
      </c>
      <c r="X1413" s="13">
        <f t="shared" si="1749"/>
        <v>1.2658094581962525E-2</v>
      </c>
      <c r="Y1413" s="13">
        <f t="shared" si="1750"/>
        <v>4.4387718334081951E-3</v>
      </c>
      <c r="Z1413" s="13">
        <f t="shared" si="1751"/>
        <v>1.3052936945062106E-2</v>
      </c>
      <c r="AA1413" s="13">
        <f t="shared" si="1752"/>
        <v>1.0198694733075175E-2</v>
      </c>
      <c r="AB1413" s="13">
        <f t="shared" si="1753"/>
        <v>3.9842900757213603E-3</v>
      </c>
      <c r="AC1413" s="13">
        <f t="shared" si="1754"/>
        <v>3.5539138694671951E-5</v>
      </c>
      <c r="AD1413" s="13">
        <f t="shared" si="1755"/>
        <v>3.5254959244439255E-3</v>
      </c>
      <c r="AE1413" s="13">
        <f t="shared" si="1756"/>
        <v>2.4725478083433422E-3</v>
      </c>
      <c r="AF1413" s="13">
        <f t="shared" si="1757"/>
        <v>8.670400981257326E-4</v>
      </c>
      <c r="AG1413" s="13">
        <f t="shared" si="1758"/>
        <v>2.0269470738406038E-4</v>
      </c>
      <c r="AH1413" s="13">
        <f t="shared" si="1759"/>
        <v>2.2886149443675577E-3</v>
      </c>
      <c r="AI1413" s="13">
        <f t="shared" si="1760"/>
        <v>1.7881711431991822E-3</v>
      </c>
      <c r="AJ1413" s="13">
        <f t="shared" si="1761"/>
        <v>6.9857885994314582E-4</v>
      </c>
      <c r="AK1413" s="13">
        <f t="shared" si="1762"/>
        <v>1.8194098307852569E-4</v>
      </c>
      <c r="AL1413" s="13">
        <f t="shared" si="1763"/>
        <v>7.789825390002421E-7</v>
      </c>
      <c r="AM1413" s="13">
        <f t="shared" si="1764"/>
        <v>5.5091749645976994E-4</v>
      </c>
      <c r="AN1413" s="13">
        <f t="shared" si="1765"/>
        <v>3.8637680418378577E-4</v>
      </c>
      <c r="AO1413" s="13">
        <f t="shared" si="1766"/>
        <v>1.3548946600044762E-4</v>
      </c>
      <c r="AP1413" s="13">
        <f t="shared" si="1767"/>
        <v>3.167442627388246E-5</v>
      </c>
      <c r="AQ1413" s="13">
        <f t="shared" si="1768"/>
        <v>5.5535827400207296E-6</v>
      </c>
      <c r="AR1413" s="13">
        <f t="shared" si="1769"/>
        <v>3.2101638952995655E-4</v>
      </c>
      <c r="AS1413" s="13">
        <f t="shared" si="1770"/>
        <v>2.5082080568607229E-4</v>
      </c>
      <c r="AT1413" s="13">
        <f t="shared" si="1771"/>
        <v>9.7987328088025398E-5</v>
      </c>
      <c r="AU1413" s="13">
        <f t="shared" si="1772"/>
        <v>2.5520255226481235E-5</v>
      </c>
      <c r="AV1413" s="13">
        <f t="shared" si="1773"/>
        <v>4.9849565209059927E-6</v>
      </c>
      <c r="AW1413" s="13">
        <f t="shared" si="1774"/>
        <v>1.1857306760063116E-8</v>
      </c>
      <c r="AX1413" s="13">
        <f t="shared" si="1775"/>
        <v>7.1741700650094315E-5</v>
      </c>
      <c r="AY1413" s="13">
        <f t="shared" si="1776"/>
        <v>5.0314846055932866E-5</v>
      </c>
      <c r="AZ1413" s="13">
        <f t="shared" si="1777"/>
        <v>1.7643739350280469E-5</v>
      </c>
      <c r="BA1413" s="13">
        <f t="shared" si="1778"/>
        <v>4.1247141769989054E-6</v>
      </c>
      <c r="BB1413" s="13">
        <f t="shared" si="1779"/>
        <v>7.2319988570047541E-7</v>
      </c>
      <c r="BC1413" s="13">
        <f t="shared" si="1780"/>
        <v>1.0144083730092016E-7</v>
      </c>
      <c r="BD1413" s="13">
        <f t="shared" si="1781"/>
        <v>3.752324908727938E-5</v>
      </c>
      <c r="BE1413" s="13">
        <f t="shared" si="1782"/>
        <v>2.9318165286860905E-5</v>
      </c>
      <c r="BF1413" s="13">
        <f t="shared" si="1783"/>
        <v>1.1453629905400306E-5</v>
      </c>
      <c r="BG1413" s="13">
        <f t="shared" si="1784"/>
        <v>2.9830342775842522E-6</v>
      </c>
      <c r="BH1413" s="13">
        <f t="shared" si="1785"/>
        <v>5.8268602888812292E-7</v>
      </c>
      <c r="BI1413" s="13">
        <f t="shared" si="1786"/>
        <v>9.1054403447583878E-8</v>
      </c>
      <c r="BJ1413" s="14">
        <f t="shared" si="1787"/>
        <v>0.33875635486489691</v>
      </c>
      <c r="BK1413" s="14">
        <f t="shared" si="1788"/>
        <v>0.36960643958032918</v>
      </c>
      <c r="BL1413" s="14">
        <f t="shared" si="1789"/>
        <v>0.27860770682139346</v>
      </c>
      <c r="BM1413" s="14">
        <f t="shared" si="1790"/>
        <v>0.18678800599678708</v>
      </c>
      <c r="BN1413" s="14">
        <f t="shared" si="1791"/>
        <v>0.8131851292261455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1.5025641025640999</v>
      </c>
      <c r="F1414" s="10">
        <f>VLOOKUP(B1414,home!$B$2:$E$405,3,FALSE)</f>
        <v>1.33</v>
      </c>
      <c r="G1414" s="10">
        <f>VLOOKUP(C1414,away!$B$2:$E$405,4,FALSE)</f>
        <v>0.96</v>
      </c>
      <c r="H1414" s="10">
        <f>VLOOKUP(A1414,away!$A$2:$E$405,3,FALSE)</f>
        <v>1.3487179487179499</v>
      </c>
      <c r="I1414" s="10">
        <f>VLOOKUP(C1414,away!$B$2:$E$405,3,FALSE)</f>
        <v>1.41</v>
      </c>
      <c r="J1414" s="10">
        <f>VLOOKUP(B1414,home!$B$2:$E$405,4,FALSE)</f>
        <v>1.33</v>
      </c>
      <c r="K1414" s="12">
        <f t="shared" si="1736"/>
        <v>1.9184738461538429</v>
      </c>
      <c r="L1414" s="12">
        <f t="shared" si="1737"/>
        <v>2.5292507692307717</v>
      </c>
      <c r="M1414" s="13">
        <f t="shared" si="1738"/>
        <v>1.1705170457113809E-2</v>
      </c>
      <c r="N1414" s="13">
        <f t="shared" si="1739"/>
        <v>2.2456063386745464E-2</v>
      </c>
      <c r="O1414" s="13">
        <f t="shared" si="1740"/>
        <v>2.9605311382632407E-2</v>
      </c>
      <c r="P1414" s="13">
        <f t="shared" si="1741"/>
        <v>5.6797015594820928E-2</v>
      </c>
      <c r="Q1414" s="13">
        <f t="shared" si="1742"/>
        <v>2.1540685147522037E-2</v>
      </c>
      <c r="R1414" s="13">
        <f t="shared" si="1743"/>
        <v>3.7439628293919773E-2</v>
      </c>
      <c r="S1414" s="13">
        <f t="shared" si="1744"/>
        <v>6.8899060297703624E-2</v>
      </c>
      <c r="T1414" s="13">
        <f t="shared" si="1745"/>
        <v>5.4481794479127967E-2</v>
      </c>
      <c r="U1414" s="13">
        <f t="shared" si="1746"/>
        <v>7.1826947691606496E-2</v>
      </c>
      <c r="V1414" s="13">
        <f t="shared" si="1747"/>
        <v>3.7146556696033034E-2</v>
      </c>
      <c r="W1414" s="13">
        <f t="shared" si="1748"/>
        <v>1.3775080361251855E-2</v>
      </c>
      <c r="X1414" s="13">
        <f t="shared" si="1749"/>
        <v>3.484063259991195E-2</v>
      </c>
      <c r="Y1414" s="13">
        <f t="shared" si="1750"/>
        <v>4.4060348401907007E-2</v>
      </c>
      <c r="Z1414" s="13">
        <f t="shared" si="1751"/>
        <v>3.1564736220703583E-2</v>
      </c>
      <c r="AA1414" s="13">
        <f t="shared" si="1752"/>
        <v>6.0556120900164712E-2</v>
      </c>
      <c r="AB1414" s="13">
        <f t="shared" si="1753"/>
        <v>5.8087667085748071E-2</v>
      </c>
      <c r="AC1414" s="13">
        <f t="shared" si="1754"/>
        <v>1.1265393185048893E-2</v>
      </c>
      <c r="AD1414" s="13">
        <f t="shared" si="1755"/>
        <v>6.6067828504322787E-3</v>
      </c>
      <c r="AE1414" s="13">
        <f t="shared" si="1756"/>
        <v>1.6710210606596512E-2</v>
      </c>
      <c r="AF1414" s="13">
        <f t="shared" si="1757"/>
        <v>2.1132156515371217E-2</v>
      </c>
      <c r="AG1414" s="13">
        <f t="shared" si="1758"/>
        <v>1.7816174374002573E-2</v>
      </c>
      <c r="AH1414" s="13">
        <f t="shared" si="1759"/>
        <v>1.9958783341695242E-2</v>
      </c>
      <c r="AI1414" s="13">
        <f t="shared" si="1760"/>
        <v>3.8290403842093312E-2</v>
      </c>
      <c r="AJ1414" s="13">
        <f t="shared" si="1761"/>
        <v>3.6729569164862329E-2</v>
      </c>
      <c r="AK1414" s="13">
        <f t="shared" si="1762"/>
        <v>2.3488239274429012E-2</v>
      </c>
      <c r="AL1414" s="13">
        <f t="shared" si="1763"/>
        <v>2.1865233479761896E-3</v>
      </c>
      <c r="AM1414" s="13">
        <f t="shared" si="1764"/>
        <v>2.5349880211544148E-3</v>
      </c>
      <c r="AN1414" s="13">
        <f t="shared" si="1765"/>
        <v>6.4116204024955957E-3</v>
      </c>
      <c r="AO1414" s="13">
        <f t="shared" si="1766"/>
        <v>8.1082979175138483E-3</v>
      </c>
      <c r="AP1414" s="13">
        <f t="shared" si="1767"/>
        <v>6.8359729150080555E-3</v>
      </c>
      <c r="AQ1414" s="13">
        <f t="shared" si="1768"/>
        <v>4.3224724384312123E-3</v>
      </c>
      <c r="AR1414" s="13">
        <f t="shared" si="1769"/>
        <v>1.0096153623978595E-2</v>
      </c>
      <c r="AS1414" s="13">
        <f t="shared" si="1770"/>
        <v>1.936920667435427E-2</v>
      </c>
      <c r="AT1414" s="13">
        <f t="shared" si="1771"/>
        <v>1.8579658212748568E-2</v>
      </c>
      <c r="AU1414" s="13">
        <f t="shared" si="1772"/>
        <v>1.1881529450545195E-2</v>
      </c>
      <c r="AV1414" s="13">
        <f t="shared" si="1773"/>
        <v>5.6986008757943987E-3</v>
      </c>
      <c r="AW1414" s="13">
        <f t="shared" si="1774"/>
        <v>2.9471306706451762E-4</v>
      </c>
      <c r="AX1414" s="13">
        <f t="shared" si="1775"/>
        <v>8.1055136981633756E-4</v>
      </c>
      <c r="AY1414" s="13">
        <f t="shared" si="1776"/>
        <v>2.0500876756090274E-3</v>
      </c>
      <c r="AZ1414" s="13">
        <f t="shared" si="1777"/>
        <v>2.5925929152623294E-3</v>
      </c>
      <c r="BA1414" s="13">
        <f t="shared" si="1778"/>
        <v>2.185772541743165E-3</v>
      </c>
      <c r="BB1414" s="13">
        <f t="shared" si="1779"/>
        <v>1.3820917206418502E-3</v>
      </c>
      <c r="BC1414" s="13">
        <f t="shared" si="1780"/>
        <v>6.9913130951617568E-4</v>
      </c>
      <c r="BD1414" s="13">
        <f t="shared" si="1781"/>
        <v>4.2559507199533206E-3</v>
      </c>
      <c r="BE1414" s="13">
        <f t="shared" si="1782"/>
        <v>8.1649301467500626E-3</v>
      </c>
      <c r="BF1414" s="13">
        <f t="shared" si="1783"/>
        <v>7.8321024711065293E-3</v>
      </c>
      <c r="BG1414" s="13">
        <f t="shared" si="1784"/>
        <v>5.0085612504049207E-3</v>
      </c>
      <c r="BH1414" s="13">
        <f t="shared" si="1785"/>
        <v>2.4021984414403573E-3</v>
      </c>
      <c r="BI1414" s="13">
        <f t="shared" si="1786"/>
        <v>9.2171097663497066E-4</v>
      </c>
      <c r="BJ1414" s="14">
        <f t="shared" si="1787"/>
        <v>0.29135350795006082</v>
      </c>
      <c r="BK1414" s="14">
        <f t="shared" si="1788"/>
        <v>0.19004980725430551</v>
      </c>
      <c r="BL1414" s="14">
        <f t="shared" si="1789"/>
        <v>0.47019327382086257</v>
      </c>
      <c r="BM1414" s="14">
        <f t="shared" si="1790"/>
        <v>0.80186207637463369</v>
      </c>
      <c r="BN1414" s="14">
        <f t="shared" si="1791"/>
        <v>0.17954387426275442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1.5025641025640999</v>
      </c>
      <c r="F1415" s="10">
        <f>VLOOKUP(B1415,home!$B$2:$E$405,3,FALSE)</f>
        <v>0.3</v>
      </c>
      <c r="G1415" s="10">
        <f>VLOOKUP(C1415,away!$B$2:$E$405,4,FALSE)</f>
        <v>1.25</v>
      </c>
      <c r="H1415" s="10">
        <f>VLOOKUP(A1415,away!$A$2:$E$405,3,FALSE)</f>
        <v>1.3487179487179499</v>
      </c>
      <c r="I1415" s="10">
        <f>VLOOKUP(C1415,away!$B$2:$E$405,3,FALSE)</f>
        <v>0.75</v>
      </c>
      <c r="J1415" s="10">
        <f>VLOOKUP(B1415,home!$B$2:$E$405,4,FALSE)</f>
        <v>0.3</v>
      </c>
      <c r="K1415" s="12">
        <f t="shared" si="1736"/>
        <v>0.56346153846153735</v>
      </c>
      <c r="L1415" s="12">
        <f t="shared" si="1737"/>
        <v>0.30346153846153873</v>
      </c>
      <c r="M1415" s="13">
        <f t="shared" si="1738"/>
        <v>0.42024261617585162</v>
      </c>
      <c r="N1415" s="13">
        <f t="shared" si="1739"/>
        <v>0.23679055103754668</v>
      </c>
      <c r="O1415" s="13">
        <f t="shared" si="1740"/>
        <v>0.12752747083182586</v>
      </c>
      <c r="P1415" s="13">
        <f t="shared" si="1741"/>
        <v>7.185682491100942E-2</v>
      </c>
      <c r="Q1415" s="13">
        <f t="shared" si="1742"/>
        <v>6.6711184090385622E-2</v>
      </c>
      <c r="R1415" s="13">
        <f t="shared" si="1743"/>
        <v>1.9349841247367439E-2</v>
      </c>
      <c r="S1415" s="13">
        <f t="shared" si="1744"/>
        <v>3.0716799579238916E-3</v>
      </c>
      <c r="T1415" s="13">
        <f t="shared" si="1745"/>
        <v>2.0244278556659348E-2</v>
      </c>
      <c r="U1415" s="13">
        <f t="shared" si="1746"/>
        <v>1.0902891318228169E-2</v>
      </c>
      <c r="V1415" s="13">
        <f t="shared" si="1747"/>
        <v>5.8358132612834565E-5</v>
      </c>
      <c r="W1415" s="13">
        <f t="shared" si="1748"/>
        <v>1.2529728806719841E-2</v>
      </c>
      <c r="X1415" s="13">
        <f t="shared" si="1749"/>
        <v>3.8022907801930628E-3</v>
      </c>
      <c r="Y1415" s="13">
        <f t="shared" si="1750"/>
        <v>5.7692450491775554E-4</v>
      </c>
      <c r="Z1415" s="13">
        <f t="shared" si="1751"/>
        <v>1.9573108646375546E-3</v>
      </c>
      <c r="AA1415" s="13">
        <f t="shared" si="1752"/>
        <v>1.1028693910361583E-3</v>
      </c>
      <c r="AB1415" s="13">
        <f t="shared" si="1753"/>
        <v>3.1071224189768633E-4</v>
      </c>
      <c r="AC1415" s="13">
        <f t="shared" si="1754"/>
        <v>6.2366207576910298E-7</v>
      </c>
      <c r="AD1415" s="13">
        <f t="shared" si="1755"/>
        <v>1.7650050674850506E-3</v>
      </c>
      <c r="AE1415" s="13">
        <f t="shared" si="1756"/>
        <v>5.3561115317142538E-4</v>
      </c>
      <c r="AF1415" s="13">
        <f t="shared" si="1757"/>
        <v>8.1268692279279808E-5</v>
      </c>
      <c r="AG1415" s="13">
        <f t="shared" si="1758"/>
        <v>8.2206407959425439E-6</v>
      </c>
      <c r="AH1415" s="13">
        <f t="shared" si="1759"/>
        <v>1.4849214155759918E-4</v>
      </c>
      <c r="AI1415" s="13">
        <f t="shared" si="1760"/>
        <v>8.3669610531493215E-5</v>
      </c>
      <c r="AJ1415" s="13">
        <f t="shared" si="1761"/>
        <v>2.3572303736276409E-5</v>
      </c>
      <c r="AK1415" s="13">
        <f t="shared" si="1762"/>
        <v>4.4273621761083171E-6</v>
      </c>
      <c r="AL1415" s="13">
        <f t="shared" si="1763"/>
        <v>4.2655718251501138E-9</v>
      </c>
      <c r="AM1415" s="13">
        <f t="shared" si="1764"/>
        <v>1.9890249414350735E-4</v>
      </c>
      <c r="AN1415" s="13">
        <f t="shared" si="1765"/>
        <v>6.0359256876625937E-5</v>
      </c>
      <c r="AO1415" s="13">
        <f t="shared" si="1766"/>
        <v>9.1583564760880579E-6</v>
      </c>
      <c r="AP1415" s="13">
        <f t="shared" si="1767"/>
        <v>9.2640298200429303E-7</v>
      </c>
      <c r="AQ1415" s="13">
        <f t="shared" si="1768"/>
        <v>7.0281918538594966E-8</v>
      </c>
      <c r="AR1415" s="13">
        <f t="shared" si="1769"/>
        <v>9.0123307453035268E-6</v>
      </c>
      <c r="AS1415" s="13">
        <f t="shared" si="1770"/>
        <v>5.0781017468729385E-6</v>
      </c>
      <c r="AT1415" s="13">
        <f t="shared" si="1771"/>
        <v>1.4306575113786231E-6</v>
      </c>
      <c r="AU1415" s="13">
        <f t="shared" si="1772"/>
        <v>2.6870682745765117E-7</v>
      </c>
      <c r="AV1415" s="13">
        <f t="shared" si="1773"/>
        <v>3.7851490598601741E-8</v>
      </c>
      <c r="AW1415" s="13">
        <f t="shared" si="1774"/>
        <v>2.0260151582485329E-11</v>
      </c>
      <c r="AX1415" s="13">
        <f t="shared" si="1775"/>
        <v>1.867898422565625E-5</v>
      </c>
      <c r="AY1415" s="13">
        <f t="shared" si="1776"/>
        <v>5.6683532900164591E-6</v>
      </c>
      <c r="AZ1415" s="13">
        <f t="shared" si="1777"/>
        <v>8.6006360496595959E-7</v>
      </c>
      <c r="BA1415" s="13">
        <f t="shared" si="1778"/>
        <v>8.699874157924909E-8</v>
      </c>
      <c r="BB1415" s="13">
        <f t="shared" si="1779"/>
        <v>6.600192990964189E-9</v>
      </c>
      <c r="BC1415" s="13">
        <f t="shared" si="1780"/>
        <v>4.0058094383621152E-10</v>
      </c>
      <c r="BD1415" s="13">
        <f t="shared" si="1781"/>
        <v>4.5581595884900565E-7</v>
      </c>
      <c r="BE1415" s="13">
        <f t="shared" si="1782"/>
        <v>2.5683476142838153E-7</v>
      </c>
      <c r="BF1415" s="13">
        <f t="shared" si="1783"/>
        <v>7.2358254902418883E-8</v>
      </c>
      <c r="BG1415" s="13">
        <f t="shared" si="1784"/>
        <v>1.3590364542569676E-8</v>
      </c>
      <c r="BH1415" s="13">
        <f t="shared" si="1785"/>
        <v>1.9144119283523587E-9</v>
      </c>
      <c r="BI1415" s="13">
        <f t="shared" si="1786"/>
        <v>2.1573949807970783E-10</v>
      </c>
      <c r="BJ1415" s="14">
        <f t="shared" si="1787"/>
        <v>0.34333978152318689</v>
      </c>
      <c r="BK1415" s="14">
        <f t="shared" si="1788"/>
        <v>0.49523577545833541</v>
      </c>
      <c r="BL1415" s="14">
        <f t="shared" si="1789"/>
        <v>0.15947057482616958</v>
      </c>
      <c r="BM1415" s="14">
        <f t="shared" si="1790"/>
        <v>5.7519286045312895E-2</v>
      </c>
      <c r="BN1415" s="14">
        <f t="shared" si="1791"/>
        <v>0.9424784882939865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1.5025641025640999</v>
      </c>
      <c r="F1416" s="10">
        <f>VLOOKUP(B1416,home!$B$2:$E$405,3,FALSE)</f>
        <v>1.25</v>
      </c>
      <c r="G1416" s="10">
        <f>VLOOKUP(C1416,away!$B$2:$E$405,4,FALSE)</f>
        <v>0.89</v>
      </c>
      <c r="H1416" s="10">
        <f>VLOOKUP(A1416,away!$A$2:$E$405,3,FALSE)</f>
        <v>1.3487179487179499</v>
      </c>
      <c r="I1416" s="10">
        <f>VLOOKUP(C1416,away!$B$2:$E$405,3,FALSE)</f>
        <v>0.74</v>
      </c>
      <c r="J1416" s="10">
        <f>VLOOKUP(B1416,home!$B$2:$E$405,4,FALSE)</f>
        <v>1.25</v>
      </c>
      <c r="K1416" s="12">
        <f t="shared" si="1736"/>
        <v>1.6716025641025611</v>
      </c>
      <c r="L1416" s="12">
        <f t="shared" si="1737"/>
        <v>1.2475641025641035</v>
      </c>
      <c r="M1416" s="13">
        <f t="shared" si="1738"/>
        <v>5.3978650771950867E-2</v>
      </c>
      <c r="N1416" s="13">
        <f t="shared" si="1739"/>
        <v>9.0230851037189752E-2</v>
      </c>
      <c r="O1416" s="13">
        <f t="shared" si="1740"/>
        <v>6.7341827007930025E-2</v>
      </c>
      <c r="P1416" s="13">
        <f t="shared" si="1741"/>
        <v>0.11256877069780694</v>
      </c>
      <c r="Q1416" s="13">
        <f t="shared" si="1742"/>
        <v>7.5415060977461326E-2</v>
      </c>
      <c r="R1416" s="13">
        <f t="shared" si="1743"/>
        <v>4.2006622988087682E-2</v>
      </c>
      <c r="S1416" s="13">
        <f t="shared" si="1744"/>
        <v>5.8688610937827033E-2</v>
      </c>
      <c r="T1416" s="13">
        <f t="shared" si="1745"/>
        <v>9.4085122868163687E-2</v>
      </c>
      <c r="U1416" s="13">
        <f t="shared" si="1746"/>
        <v>7.0218378696176947E-2</v>
      </c>
      <c r="V1416" s="13">
        <f t="shared" si="1747"/>
        <v>1.3599007699758588E-2</v>
      </c>
      <c r="W1416" s="13">
        <f t="shared" si="1748"/>
        <v>4.2021336433958445E-2</v>
      </c>
      <c r="X1416" s="13">
        <f t="shared" si="1749"/>
        <v>5.2424310876775633E-2</v>
      </c>
      <c r="Y1416" s="13">
        <f t="shared" si="1750"/>
        <v>3.2701344175763092E-2</v>
      </c>
      <c r="Z1416" s="13">
        <f t="shared" si="1751"/>
        <v>1.7468651636627419E-2</v>
      </c>
      <c r="AA1416" s="13">
        <f t="shared" si="1752"/>
        <v>2.9200642867200796E-2</v>
      </c>
      <c r="AB1416" s="13">
        <f t="shared" si="1753"/>
        <v>2.4405934745128012E-2</v>
      </c>
      <c r="AC1416" s="13">
        <f t="shared" si="1754"/>
        <v>1.7724873139420244E-3</v>
      </c>
      <c r="AD1416" s="13">
        <f t="shared" si="1755"/>
        <v>1.7560743432505334E-2</v>
      </c>
      <c r="AE1416" s="13">
        <f t="shared" si="1756"/>
        <v>2.190815312073199E-2</v>
      </c>
      <c r="AF1416" s="13">
        <f t="shared" si="1757"/>
        <v>1.3665912693451489E-2</v>
      </c>
      <c r="AG1416" s="13">
        <f t="shared" si="1758"/>
        <v>5.6830340350417343E-3</v>
      </c>
      <c r="AH1416" s="13">
        <f t="shared" si="1759"/>
        <v>5.4483156755135119E-3</v>
      </c>
      <c r="AI1416" s="13">
        <f t="shared" si="1760"/>
        <v>9.1074184532285631E-3</v>
      </c>
      <c r="AJ1416" s="13">
        <f t="shared" si="1761"/>
        <v>7.6119920193859257E-3</v>
      </c>
      <c r="AK1416" s="13">
        <f t="shared" si="1762"/>
        <v>4.2414084591779148E-3</v>
      </c>
      <c r="AL1416" s="13">
        <f t="shared" si="1763"/>
        <v>1.4785602467232628E-4</v>
      </c>
      <c r="AM1416" s="13">
        <f t="shared" si="1764"/>
        <v>5.8709167498646256E-3</v>
      </c>
      <c r="AN1416" s="13">
        <f t="shared" si="1765"/>
        <v>7.324344986273424E-3</v>
      </c>
      <c r="AO1416" s="13">
        <f t="shared" si="1766"/>
        <v>4.5687949398350493E-3</v>
      </c>
      <c r="AP1416" s="13">
        <f t="shared" si="1767"/>
        <v>1.8999548529715774E-3</v>
      </c>
      <c r="AQ1416" s="13">
        <f t="shared" si="1768"/>
        <v>5.9257886776494981E-4</v>
      </c>
      <c r="AR1416" s="13">
        <f t="shared" si="1769"/>
        <v>1.3594246112415889E-3</v>
      </c>
      <c r="AS1416" s="13">
        <f t="shared" si="1770"/>
        <v>2.2724176658555674E-3</v>
      </c>
      <c r="AT1416" s="13">
        <f t="shared" si="1771"/>
        <v>1.899289598478062E-3</v>
      </c>
      <c r="AU1416" s="13">
        <f t="shared" si="1772"/>
        <v>1.0582857875964173E-3</v>
      </c>
      <c r="AV1416" s="13">
        <f t="shared" si="1773"/>
        <v>4.4225830902486755E-4</v>
      </c>
      <c r="AW1416" s="13">
        <f t="shared" si="1774"/>
        <v>8.5650997094850789E-6</v>
      </c>
      <c r="AX1416" s="13">
        <f t="shared" si="1775"/>
        <v>1.6356399154510621E-3</v>
      </c>
      <c r="AY1416" s="13">
        <f t="shared" si="1776"/>
        <v>2.0405656432377303E-3</v>
      </c>
      <c r="AZ1416" s="13">
        <f t="shared" si="1777"/>
        <v>1.272868222714511E-3</v>
      </c>
      <c r="BA1416" s="13">
        <f t="shared" si="1778"/>
        <v>5.2932823398439829E-4</v>
      </c>
      <c r="BB1416" s="13">
        <f t="shared" si="1779"/>
        <v>1.6509272579814694E-4</v>
      </c>
      <c r="BC1416" s="13">
        <f t="shared" si="1780"/>
        <v>4.1192751660045317E-5</v>
      </c>
      <c r="BD1416" s="13">
        <f t="shared" si="1781"/>
        <v>2.8266155752119498E-4</v>
      </c>
      <c r="BE1416" s="13">
        <f t="shared" si="1782"/>
        <v>4.7249778432565309E-4</v>
      </c>
      <c r="BF1416" s="13">
        <f t="shared" si="1783"/>
        <v>3.9491425390577039E-4</v>
      </c>
      <c r="BG1416" s="13">
        <f t="shared" si="1784"/>
        <v>2.2004655980984518E-4</v>
      </c>
      <c r="BH1416" s="13">
        <f t="shared" si="1785"/>
        <v>9.1957598400021226E-5</v>
      </c>
      <c r="BI1416" s="13">
        <f t="shared" si="1786"/>
        <v>3.0743311454837812E-5</v>
      </c>
      <c r="BJ1416" s="14">
        <f t="shared" si="1787"/>
        <v>0.47163714754059782</v>
      </c>
      <c r="BK1416" s="14">
        <f t="shared" si="1788"/>
        <v>0.24279594908919552</v>
      </c>
      <c r="BL1416" s="14">
        <f t="shared" si="1789"/>
        <v>0.26810703794944335</v>
      </c>
      <c r="BM1416" s="14">
        <f t="shared" si="1790"/>
        <v>0.55643500219190944</v>
      </c>
      <c r="BN1416" s="14">
        <f t="shared" si="1791"/>
        <v>0.4415417834804265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1.5025641025640999</v>
      </c>
      <c r="F1417" s="10">
        <f>VLOOKUP(B1417,home!$B$2:$E$405,3,FALSE)</f>
        <v>0.92</v>
      </c>
      <c r="G1417" s="10">
        <f>VLOOKUP(C1417,away!$B$2:$E$405,4,FALSE)</f>
        <v>1</v>
      </c>
      <c r="H1417" s="10">
        <f>VLOOKUP(A1417,away!$A$2:$E$405,3,FALSE)</f>
        <v>1.3487179487179499</v>
      </c>
      <c r="I1417" s="10">
        <f>VLOOKUP(C1417,away!$B$2:$E$405,3,FALSE)</f>
        <v>1.73</v>
      </c>
      <c r="J1417" s="10">
        <f>VLOOKUP(B1417,home!$B$2:$E$405,4,FALSE)</f>
        <v>0.92</v>
      </c>
      <c r="K1417" s="12">
        <f t="shared" si="1736"/>
        <v>1.3823589743589719</v>
      </c>
      <c r="L1417" s="12">
        <f t="shared" si="1737"/>
        <v>2.146619487179489</v>
      </c>
      <c r="M1417" s="13">
        <f t="shared" si="1738"/>
        <v>2.9334867261357114E-2</v>
      </c>
      <c r="N1417" s="13">
        <f t="shared" si="1739"/>
        <v>4.0551317020366198E-2</v>
      </c>
      <c r="O1417" s="13">
        <f t="shared" si="1740"/>
        <v>6.2970797717052773E-2</v>
      </c>
      <c r="P1417" s="13">
        <f t="shared" si="1741"/>
        <v>8.7048247346711363E-2</v>
      </c>
      <c r="Q1417" s="13">
        <f t="shared" si="1742"/>
        <v>2.8028238502589474E-2</v>
      </c>
      <c r="R1417" s="13">
        <f t="shared" si="1743"/>
        <v>6.758717075133161E-2</v>
      </c>
      <c r="S1417" s="13">
        <f t="shared" si="1744"/>
        <v>6.4576714278472044E-2</v>
      </c>
      <c r="T1417" s="13">
        <f t="shared" si="1745"/>
        <v>6.0165962960973013E-2</v>
      </c>
      <c r="U1417" s="13">
        <f t="shared" si="1746"/>
        <v>9.3429732039635463E-2</v>
      </c>
      <c r="V1417" s="13">
        <f t="shared" si="1747"/>
        <v>2.129165097958088E-2</v>
      </c>
      <c r="W1417" s="13">
        <f t="shared" si="1748"/>
        <v>1.2915029009842746E-2</v>
      </c>
      <c r="X1417" s="13">
        <f t="shared" si="1749"/>
        <v>2.7723652950016855E-2</v>
      </c>
      <c r="Y1417" s="13">
        <f t="shared" si="1750"/>
        <v>2.9756066839153668E-2</v>
      </c>
      <c r="Z1417" s="13">
        <f t="shared" si="1751"/>
        <v>4.8361312606045335E-2</v>
      </c>
      <c r="AA1417" s="13">
        <f t="shared" si="1752"/>
        <v>6.6852694492746445E-2</v>
      </c>
      <c r="AB1417" s="13">
        <f t="shared" si="1753"/>
        <v>4.6207211096063343E-2</v>
      </c>
      <c r="AC1417" s="13">
        <f t="shared" si="1754"/>
        <v>3.9488011066695153E-3</v>
      </c>
      <c r="AD1417" s="13">
        <f t="shared" si="1755"/>
        <v>4.4633015639656435E-3</v>
      </c>
      <c r="AE1417" s="13">
        <f t="shared" si="1756"/>
        <v>9.5810101143673394E-3</v>
      </c>
      <c r="AF1417" s="13">
        <f t="shared" si="1757"/>
        <v>1.0283391509182362E-2</v>
      </c>
      <c r="AG1417" s="13">
        <f t="shared" si="1758"/>
        <v>7.3581762026356506E-3</v>
      </c>
      <c r="AH1417" s="13">
        <f t="shared" si="1759"/>
        <v>2.5953334016429002E-2</v>
      </c>
      <c r="AI1417" s="13">
        <f t="shared" si="1760"/>
        <v>3.5876824192146613E-2</v>
      </c>
      <c r="AJ1417" s="13">
        <f t="shared" si="1761"/>
        <v>2.4797324946756474E-2</v>
      </c>
      <c r="AK1417" s="13">
        <f t="shared" si="1762"/>
        <v>1.1426268226748144E-2</v>
      </c>
      <c r="AL1417" s="13">
        <f t="shared" si="1763"/>
        <v>4.6870669281553573E-4</v>
      </c>
      <c r="AM1417" s="13">
        <f t="shared" si="1764"/>
        <v>1.2339769944436682E-3</v>
      </c>
      <c r="AN1417" s="13">
        <f t="shared" si="1765"/>
        <v>2.6488790630039534E-3</v>
      </c>
      <c r="AO1417" s="13">
        <f t="shared" si="1766"/>
        <v>2.8430677079130172E-3</v>
      </c>
      <c r="AP1417" s="13">
        <f t="shared" si="1767"/>
        <v>2.0343281817256022E-3</v>
      </c>
      <c r="AQ1417" s="13">
        <f t="shared" si="1768"/>
        <v>1.0917321295526488E-3</v>
      </c>
      <c r="AR1417" s="13">
        <f t="shared" si="1769"/>
        <v>1.1142386511388965E-2</v>
      </c>
      <c r="AS1417" s="13">
        <f t="shared" si="1770"/>
        <v>1.5402777989794891E-2</v>
      </c>
      <c r="AT1417" s="13">
        <f t="shared" si="1771"/>
        <v>1.0646084192125909E-2</v>
      </c>
      <c r="AU1417" s="13">
        <f t="shared" si="1772"/>
        <v>4.9055700082554794E-3</v>
      </c>
      <c r="AV1417" s="13">
        <f t="shared" si="1773"/>
        <v>1.695314681314543E-3</v>
      </c>
      <c r="AW1417" s="13">
        <f t="shared" si="1774"/>
        <v>3.8634434357358149E-5</v>
      </c>
      <c r="AX1417" s="13">
        <f t="shared" si="1775"/>
        <v>2.8429986207028593E-4</v>
      </c>
      <c r="AY1417" s="13">
        <f t="shared" si="1776"/>
        <v>6.1028362412251656E-4</v>
      </c>
      <c r="AZ1417" s="13">
        <f t="shared" si="1777"/>
        <v>6.5502336012395856E-4</v>
      </c>
      <c r="BA1417" s="13">
        <f t="shared" si="1778"/>
        <v>4.6869530313329254E-4</v>
      </c>
      <c r="BB1417" s="13">
        <f t="shared" si="1779"/>
        <v>2.5152761781385593E-4</v>
      </c>
      <c r="BC1417" s="13">
        <f t="shared" si="1780"/>
        <v>1.079868171926116E-4</v>
      </c>
      <c r="BD1417" s="13">
        <f t="shared" si="1781"/>
        <v>3.9864106698389024E-3</v>
      </c>
      <c r="BE1417" s="13">
        <f t="shared" si="1782"/>
        <v>5.5106505649321668E-3</v>
      </c>
      <c r="BF1417" s="13">
        <f t="shared" si="1783"/>
        <v>3.8088486314951601E-3</v>
      </c>
      <c r="BG1417" s="13">
        <f t="shared" si="1784"/>
        <v>1.7550653625740748E-3</v>
      </c>
      <c r="BH1417" s="13">
        <f t="shared" si="1785"/>
        <v>6.0653258863521328E-4</v>
      </c>
      <c r="BI1417" s="13">
        <f t="shared" si="1786"/>
        <v>1.6768915342821309E-4</v>
      </c>
      <c r="BJ1417" s="14">
        <f t="shared" si="1787"/>
        <v>0.24305594733418842</v>
      </c>
      <c r="BK1417" s="14">
        <f t="shared" si="1788"/>
        <v>0.20727927128972898</v>
      </c>
      <c r="BL1417" s="14">
        <f t="shared" si="1789"/>
        <v>0.49472868783269341</v>
      </c>
      <c r="BM1417" s="14">
        <f t="shared" si="1790"/>
        <v>0.67733293127348215</v>
      </c>
      <c r="BN1417" s="14">
        <f t="shared" si="1791"/>
        <v>0.31552063859940854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1.5025641025640999</v>
      </c>
      <c r="F1418" s="10">
        <f>VLOOKUP(B1418,home!$B$2:$E$405,3,FALSE)</f>
        <v>1.58</v>
      </c>
      <c r="G1418" s="10">
        <f>VLOOKUP(C1418,away!$B$2:$E$405,4,FALSE)</f>
        <v>1.18</v>
      </c>
      <c r="H1418" s="10">
        <f>VLOOKUP(A1418,away!$A$2:$E$405,3,FALSE)</f>
        <v>1.3487179487179499</v>
      </c>
      <c r="I1418" s="10">
        <f>VLOOKUP(C1418,away!$B$2:$E$405,3,FALSE)</f>
        <v>0.74</v>
      </c>
      <c r="J1418" s="10">
        <f>VLOOKUP(B1418,home!$B$2:$E$405,4,FALSE)</f>
        <v>1.58</v>
      </c>
      <c r="K1418" s="12">
        <f t="shared" si="1736"/>
        <v>2.8013805128205078</v>
      </c>
      <c r="L1418" s="12">
        <f t="shared" si="1737"/>
        <v>1.5769210256410271</v>
      </c>
      <c r="M1418" s="13">
        <f t="shared" si="1738"/>
        <v>1.2546650537579866E-2</v>
      </c>
      <c r="N1418" s="13">
        <f t="shared" si="1739"/>
        <v>3.5147942317145187E-2</v>
      </c>
      <c r="O1418" s="13">
        <f t="shared" si="1740"/>
        <v>1.9785077034079987E-2</v>
      </c>
      <c r="P1418" s="13">
        <f t="shared" si="1741"/>
        <v>5.5425529247924252E-2</v>
      </c>
      <c r="Q1418" s="13">
        <f t="shared" si="1742"/>
        <v>4.9231380336494913E-2</v>
      </c>
      <c r="R1418" s="13">
        <f t="shared" si="1743"/>
        <v>1.5599751984484073E-2</v>
      </c>
      <c r="S1418" s="13">
        <f t="shared" si="1744"/>
        <v>6.1211342485615002E-2</v>
      </c>
      <c r="T1418" s="13">
        <f t="shared" si="1745"/>
        <v>7.7633998773949053E-2</v>
      </c>
      <c r="U1418" s="13">
        <f t="shared" si="1746"/>
        <v>4.370084121416673E-2</v>
      </c>
      <c r="V1418" s="13">
        <f t="shared" si="1747"/>
        <v>3.0044946994502171E-2</v>
      </c>
      <c r="W1418" s="13">
        <f t="shared" si="1748"/>
        <v>4.5971943164637194E-2</v>
      </c>
      <c r="X1418" s="13">
        <f t="shared" si="1749"/>
        <v>7.2494123765890692E-2</v>
      </c>
      <c r="Y1418" s="13">
        <f t="shared" si="1750"/>
        <v>5.7158754000927958E-2</v>
      </c>
      <c r="Z1418" s="13">
        <f t="shared" si="1751"/>
        <v>8.1998589663727604E-3</v>
      </c>
      <c r="AA1418" s="13">
        <f t="shared" si="1752"/>
        <v>2.2970925116273164E-2</v>
      </c>
      <c r="AB1418" s="13">
        <f t="shared" si="1753"/>
        <v>3.2175150991093401E-2</v>
      </c>
      <c r="AC1418" s="13">
        <f t="shared" si="1754"/>
        <v>8.2953269251438734E-3</v>
      </c>
      <c r="AD1418" s="13">
        <f t="shared" si="1755"/>
        <v>3.2196226429476643E-2</v>
      </c>
      <c r="AE1418" s="13">
        <f t="shared" si="1756"/>
        <v>5.077090640294106E-2</v>
      </c>
      <c r="AF1418" s="13">
        <f t="shared" si="1757"/>
        <v>4.0030854898825206E-2</v>
      </c>
      <c r="AG1418" s="13">
        <f t="shared" si="1758"/>
        <v>2.1041832254780866E-2</v>
      </c>
      <c r="AH1418" s="13">
        <f t="shared" si="1759"/>
        <v>3.232632502841077E-3</v>
      </c>
      <c r="AI1418" s="13">
        <f t="shared" si="1760"/>
        <v>9.0558336985691774E-3</v>
      </c>
      <c r="AJ1418" s="13">
        <f t="shared" si="1761"/>
        <v>1.2684418025257483E-2</v>
      </c>
      <c r="AK1418" s="13">
        <f t="shared" si="1762"/>
        <v>1.1844627157475167E-2</v>
      </c>
      <c r="AL1418" s="13">
        <f t="shared" si="1763"/>
        <v>1.4658027932906506E-3</v>
      </c>
      <c r="AM1418" s="13">
        <f t="shared" si="1764"/>
        <v>1.8038776261178491E-2</v>
      </c>
      <c r="AN1418" s="13">
        <f t="shared" si="1765"/>
        <v>2.84457255630866E-2</v>
      </c>
      <c r="AO1418" s="13">
        <f t="shared" si="1766"/>
        <v>2.2428331365022851E-2</v>
      </c>
      <c r="AP1418" s="13">
        <f t="shared" si="1767"/>
        <v>1.1789235766516222E-2</v>
      </c>
      <c r="AQ1418" s="13">
        <f t="shared" si="1768"/>
        <v>4.647673439114661E-3</v>
      </c>
      <c r="AR1418" s="13">
        <f t="shared" si="1769"/>
        <v>1.0195212323801347E-3</v>
      </c>
      <c r="AS1418" s="13">
        <f t="shared" si="1770"/>
        <v>2.8560669127964578E-3</v>
      </c>
      <c r="AT1418" s="13">
        <f t="shared" si="1771"/>
        <v>4.0004650964097135E-3</v>
      </c>
      <c r="AU1418" s="13">
        <f t="shared" si="1772"/>
        <v>3.7356083211002615E-3</v>
      </c>
      <c r="AV1418" s="13">
        <f t="shared" si="1773"/>
        <v>2.6162150885651017E-3</v>
      </c>
      <c r="AW1418" s="13">
        <f t="shared" si="1774"/>
        <v>1.7986849103644633E-4</v>
      </c>
      <c r="AX1418" s="13">
        <f t="shared" si="1775"/>
        <v>8.4222460488657669E-3</v>
      </c>
      <c r="AY1418" s="13">
        <f t="shared" si="1776"/>
        <v>1.3281216877578494E-2</v>
      </c>
      <c r="AZ1418" s="13">
        <f t="shared" si="1777"/>
        <v>1.0471715070176E-2</v>
      </c>
      <c r="BA1418" s="13">
        <f t="shared" si="1778"/>
        <v>5.5043558895608484E-3</v>
      </c>
      <c r="BB1418" s="13">
        <f t="shared" si="1779"/>
        <v>2.1699836337148804E-3</v>
      </c>
      <c r="BC1418" s="13">
        <f t="shared" si="1780"/>
        <v>6.8437856346038265E-4</v>
      </c>
      <c r="BD1418" s="13">
        <f t="shared" si="1781"/>
        <v>2.6795074457128064E-4</v>
      </c>
      <c r="BE1418" s="13">
        <f t="shared" si="1782"/>
        <v>7.5063199423773107E-4</v>
      </c>
      <c r="BF1418" s="13">
        <f t="shared" si="1783"/>
        <v>1.051402920478588E-3</v>
      </c>
      <c r="BG1418" s="13">
        <f t="shared" si="1784"/>
        <v>9.8179321751709538E-4</v>
      </c>
      <c r="BH1418" s="13">
        <f t="shared" si="1785"/>
        <v>6.8759409679293427E-4</v>
      </c>
      <c r="BI1418" s="13">
        <f t="shared" si="1786"/>
        <v>3.8524254069722874E-4</v>
      </c>
      <c r="BJ1418" s="14">
        <f t="shared" si="1787"/>
        <v>0.60756160082334387</v>
      </c>
      <c r="BK1418" s="14">
        <f t="shared" si="1788"/>
        <v>0.18227081586163429</v>
      </c>
      <c r="BL1418" s="14">
        <f t="shared" si="1789"/>
        <v>0.18940174988978681</v>
      </c>
      <c r="BM1418" s="14">
        <f t="shared" si="1790"/>
        <v>0.78659634569688786</v>
      </c>
      <c r="BN1418" s="14">
        <f t="shared" si="1791"/>
        <v>0.18773633145770827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1.61006289308176</v>
      </c>
      <c r="F1419" s="10">
        <f>VLOOKUP(B1419,home!$B$2:$E$405,3,FALSE)</f>
        <v>0.78</v>
      </c>
      <c r="G1419" s="10">
        <f>VLOOKUP(C1419,away!$B$2:$E$405,4,FALSE)</f>
        <v>0.31</v>
      </c>
      <c r="H1419" s="10">
        <f>VLOOKUP(A1419,away!$A$2:$E$405,3,FALSE)</f>
        <v>1.22012578616352</v>
      </c>
      <c r="I1419" s="10">
        <f>VLOOKUP(C1419,away!$B$2:$E$405,3,FALSE)</f>
        <v>1.01</v>
      </c>
      <c r="J1419" s="10">
        <f>VLOOKUP(B1419,home!$B$2:$E$405,4,FALSE)</f>
        <v>0.78</v>
      </c>
      <c r="K1419" s="12">
        <f t="shared" si="1736"/>
        <v>0.38931320754716958</v>
      </c>
      <c r="L1419" s="12">
        <f t="shared" si="1737"/>
        <v>0.96121509433962116</v>
      </c>
      <c r="M1419" s="13">
        <f t="shared" si="1738"/>
        <v>0.25910333969804228</v>
      </c>
      <c r="N1419" s="13">
        <f t="shared" si="1739"/>
        <v>0.10087235226402871</v>
      </c>
      <c r="O1419" s="13">
        <f t="shared" si="1740"/>
        <v>0.24905404111156459</v>
      </c>
      <c r="P1419" s="13">
        <f t="shared" si="1741"/>
        <v>9.6960027597727844E-2</v>
      </c>
      <c r="Q1419" s="13">
        <f t="shared" si="1742"/>
        <v>1.9635469506368502E-2</v>
      </c>
      <c r="R1419" s="13">
        <f t="shared" si="1743"/>
        <v>0.11969725181135822</v>
      </c>
      <c r="S1419" s="13">
        <f t="shared" si="1744"/>
        <v>9.0709434339097186E-3</v>
      </c>
      <c r="T1419" s="13">
        <f t="shared" si="1745"/>
        <v>1.8873909673966752E-2</v>
      </c>
      <c r="U1419" s="13">
        <f t="shared" si="1746"/>
        <v>4.6599721037261115E-2</v>
      </c>
      <c r="V1419" s="13">
        <f t="shared" si="1747"/>
        <v>3.7716351009013617E-4</v>
      </c>
      <c r="W1419" s="13">
        <f t="shared" si="1748"/>
        <v>2.5481158717396537E-3</v>
      </c>
      <c r="X1419" s="13">
        <f t="shared" si="1749"/>
        <v>2.4492874380425168E-3</v>
      </c>
      <c r="Y1419" s="13">
        <f t="shared" si="1750"/>
        <v>1.1771460279114433E-3</v>
      </c>
      <c r="Z1419" s="13">
        <f t="shared" si="1751"/>
        <v>3.8351601730682701E-2</v>
      </c>
      <c r="AA1419" s="13">
        <f t="shared" si="1752"/>
        <v>1.4930785084343659E-2</v>
      </c>
      <c r="AB1419" s="13">
        <f t="shared" si="1753"/>
        <v>2.9063759161916331E-3</v>
      </c>
      <c r="AC1419" s="13">
        <f t="shared" si="1754"/>
        <v>8.8212352815033552E-6</v>
      </c>
      <c r="AD1419" s="13">
        <f t="shared" si="1755"/>
        <v>2.4800379080720418E-4</v>
      </c>
      <c r="AE1419" s="13">
        <f t="shared" si="1756"/>
        <v>2.383849871773304E-4</v>
      </c>
      <c r="AF1419" s="13">
        <f t="shared" si="1757"/>
        <v>1.1456962396940351E-4</v>
      </c>
      <c r="AG1419" s="13">
        <f t="shared" si="1758"/>
        <v>3.6708683970735045E-5</v>
      </c>
      <c r="AH1419" s="13">
        <f t="shared" si="1759"/>
        <v>9.2160346189084363E-3</v>
      </c>
      <c r="AI1419" s="13">
        <f t="shared" si="1760"/>
        <v>3.5879239983529999E-3</v>
      </c>
      <c r="AJ1419" s="13">
        <f t="shared" si="1761"/>
        <v>6.9841310011713588E-4</v>
      </c>
      <c r="AK1419" s="13">
        <f t="shared" si="1762"/>
        <v>9.063381473318822E-5</v>
      </c>
      <c r="AL1419" s="13">
        <f t="shared" si="1763"/>
        <v>1.3204109485232995E-7</v>
      </c>
      <c r="AM1419" s="13">
        <f t="shared" si="1764"/>
        <v>1.9310230256601996E-5</v>
      </c>
      <c r="AN1419" s="13">
        <f t="shared" si="1765"/>
        <v>1.856128479781949E-5</v>
      </c>
      <c r="AO1419" s="13">
        <f t="shared" si="1766"/>
        <v>8.9206935590003185E-6</v>
      </c>
      <c r="AP1419" s="13">
        <f t="shared" si="1767"/>
        <v>2.8582351002964478E-6</v>
      </c>
      <c r="AQ1419" s="13">
        <f t="shared" si="1768"/>
        <v>6.8684468039406663E-7</v>
      </c>
      <c r="AR1419" s="13">
        <f t="shared" si="1769"/>
        <v>1.7717183171302576E-3</v>
      </c>
      <c r="AS1419" s="13">
        <f t="shared" si="1770"/>
        <v>6.8975334091205388E-4</v>
      </c>
      <c r="AT1419" s="13">
        <f t="shared" si="1771"/>
        <v>1.3426504278342402E-4</v>
      </c>
      <c r="AU1419" s="13">
        <f t="shared" si="1772"/>
        <v>1.7423718155824253E-5</v>
      </c>
      <c r="AV1419" s="13">
        <f t="shared" si="1773"/>
        <v>1.6958209006604487E-6</v>
      </c>
      <c r="AW1419" s="13">
        <f t="shared" si="1774"/>
        <v>1.372544189408098E-9</v>
      </c>
      <c r="AX1419" s="13">
        <f t="shared" si="1775"/>
        <v>1.2529546132786865E-6</v>
      </c>
      <c r="AY1419" s="13">
        <f t="shared" si="1776"/>
        <v>1.204358886805936E-6</v>
      </c>
      <c r="AZ1419" s="13">
        <f t="shared" si="1777"/>
        <v>5.7882397049996437E-7</v>
      </c>
      <c r="BA1419" s="13">
        <f t="shared" si="1778"/>
        <v>1.8545811247005249E-7</v>
      </c>
      <c r="BB1419" s="13">
        <f t="shared" si="1779"/>
        <v>4.456628426848739E-8</v>
      </c>
      <c r="BC1419" s="13">
        <f t="shared" si="1780"/>
        <v>8.567557027500098E-9</v>
      </c>
      <c r="BD1419" s="13">
        <f t="shared" si="1781"/>
        <v>2.8383373155726582E-4</v>
      </c>
      <c r="BE1419" s="13">
        <f t="shared" si="1782"/>
        <v>1.1050022044264142E-4</v>
      </c>
      <c r="BF1419" s="13">
        <f t="shared" si="1783"/>
        <v>2.1509597627597024E-5</v>
      </c>
      <c r="BG1419" s="13">
        <f t="shared" si="1784"/>
        <v>2.7913234818162622E-6</v>
      </c>
      <c r="BH1419" s="13">
        <f t="shared" si="1785"/>
        <v>2.7167477450190567E-7</v>
      </c>
      <c r="BI1419" s="13">
        <f t="shared" si="1786"/>
        <v>2.1153315574198194E-8</v>
      </c>
      <c r="BJ1419" s="14">
        <f t="shared" si="1787"/>
        <v>0.14624755988580074</v>
      </c>
      <c r="BK1419" s="14">
        <f t="shared" si="1788"/>
        <v>0.36552163187503317</v>
      </c>
      <c r="BL1419" s="14">
        <f t="shared" si="1789"/>
        <v>0.44981496443391256</v>
      </c>
      <c r="BM1419" s="14">
        <f t="shared" si="1790"/>
        <v>0.15461207294999646</v>
      </c>
      <c r="BN1419" s="14">
        <f t="shared" si="1791"/>
        <v>0.84532248198909021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1.61006289308176</v>
      </c>
      <c r="F1420" s="10">
        <f>VLOOKUP(B1420,home!$B$2:$E$405,3,FALSE)</f>
        <v>1.59</v>
      </c>
      <c r="G1420" s="10">
        <f>VLOOKUP(C1420,away!$B$2:$E$405,4,FALSE)</f>
        <v>0.97</v>
      </c>
      <c r="H1420" s="10">
        <f>VLOOKUP(A1420,away!$A$2:$E$405,3,FALSE)</f>
        <v>1.22012578616352</v>
      </c>
      <c r="I1420" s="10">
        <f>VLOOKUP(C1420,away!$B$2:$E$405,3,FALSE)</f>
        <v>0.83</v>
      </c>
      <c r="J1420" s="10">
        <f>VLOOKUP(B1420,home!$B$2:$E$405,4,FALSE)</f>
        <v>1.59</v>
      </c>
      <c r="K1420" s="12">
        <f t="shared" si="1736"/>
        <v>2.4831999999999987</v>
      </c>
      <c r="L1420" s="12">
        <f t="shared" si="1737"/>
        <v>1.6101999999999972</v>
      </c>
      <c r="M1420" s="13">
        <f t="shared" si="1738"/>
        <v>1.6682416807691496E-2</v>
      </c>
      <c r="N1420" s="13">
        <f t="shared" si="1739"/>
        <v>4.1425777416859502E-2</v>
      </c>
      <c r="O1420" s="13">
        <f t="shared" si="1740"/>
        <v>2.6862027543744799E-2</v>
      </c>
      <c r="P1420" s="13">
        <f t="shared" si="1741"/>
        <v>6.6703786796627043E-2</v>
      </c>
      <c r="Q1420" s="13">
        <f t="shared" si="1742"/>
        <v>5.1434245240772739E-2</v>
      </c>
      <c r="R1420" s="13">
        <f t="shared" si="1743"/>
        <v>2.1626618375468906E-2</v>
      </c>
      <c r="S1420" s="13">
        <f t="shared" si="1744"/>
        <v>6.6677916399955725E-2</v>
      </c>
      <c r="T1420" s="13">
        <f t="shared" si="1745"/>
        <v>8.281942168669211E-2</v>
      </c>
      <c r="U1420" s="13">
        <f t="shared" si="1746"/>
        <v>5.3703218749964352E-2</v>
      </c>
      <c r="V1420" s="13">
        <f t="shared" si="1747"/>
        <v>2.9623136016381779E-2</v>
      </c>
      <c r="W1420" s="13">
        <f t="shared" si="1748"/>
        <v>4.257383926062893E-2</v>
      </c>
      <c r="X1420" s="13">
        <f t="shared" si="1749"/>
        <v>6.8552395977464584E-2</v>
      </c>
      <c r="Y1420" s="13">
        <f t="shared" si="1750"/>
        <v>5.5191534001456655E-2</v>
      </c>
      <c r="Z1420" s="13">
        <f t="shared" si="1751"/>
        <v>1.1607726969393321E-2</v>
      </c>
      <c r="AA1420" s="13">
        <f t="shared" si="1752"/>
        <v>2.8824307610397479E-2</v>
      </c>
      <c r="AB1420" s="13">
        <f t="shared" si="1753"/>
        <v>3.5788260329069496E-2</v>
      </c>
      <c r="AC1420" s="13">
        <f t="shared" si="1754"/>
        <v>7.4029117448272865E-3</v>
      </c>
      <c r="AD1420" s="13">
        <f t="shared" si="1755"/>
        <v>2.6429839412998434E-2</v>
      </c>
      <c r="AE1420" s="13">
        <f t="shared" si="1756"/>
        <v>4.2557327422810001E-2</v>
      </c>
      <c r="AF1420" s="13">
        <f t="shared" si="1757"/>
        <v>3.4262904308104282E-2</v>
      </c>
      <c r="AG1420" s="13">
        <f t="shared" si="1758"/>
        <v>1.8390042838969802E-2</v>
      </c>
      <c r="AH1420" s="13">
        <f t="shared" si="1759"/>
        <v>4.6726904915292767E-3</v>
      </c>
      <c r="AI1420" s="13">
        <f t="shared" si="1760"/>
        <v>1.1603225028565494E-2</v>
      </c>
      <c r="AJ1420" s="13">
        <f t="shared" si="1761"/>
        <v>1.4406564195466912E-2</v>
      </c>
      <c r="AK1420" s="13">
        <f t="shared" si="1762"/>
        <v>1.1924793403394474E-2</v>
      </c>
      <c r="AL1420" s="13">
        <f t="shared" si="1763"/>
        <v>1.1840064959257844E-3</v>
      </c>
      <c r="AM1420" s="13">
        <f t="shared" si="1764"/>
        <v>1.3126115446071535E-2</v>
      </c>
      <c r="AN1420" s="13">
        <f t="shared" si="1765"/>
        <v>2.1135671091264345E-2</v>
      </c>
      <c r="AO1420" s="13">
        <f t="shared" si="1766"/>
        <v>1.70163287955769E-2</v>
      </c>
      <c r="AP1420" s="13">
        <f t="shared" si="1767"/>
        <v>9.1332308755459578E-3</v>
      </c>
      <c r="AQ1420" s="13">
        <f t="shared" si="1768"/>
        <v>3.6765820889510213E-3</v>
      </c>
      <c r="AR1420" s="13">
        <f t="shared" si="1769"/>
        <v>1.5047932458920851E-3</v>
      </c>
      <c r="AS1420" s="13">
        <f t="shared" si="1770"/>
        <v>3.7367025881992234E-3</v>
      </c>
      <c r="AT1420" s="13">
        <f t="shared" si="1771"/>
        <v>4.6394899335081546E-3</v>
      </c>
      <c r="AU1420" s="13">
        <f t="shared" si="1772"/>
        <v>3.8402604676291479E-3</v>
      </c>
      <c r="AV1420" s="13">
        <f t="shared" si="1773"/>
        <v>2.3840336983041743E-3</v>
      </c>
      <c r="AW1420" s="13">
        <f t="shared" si="1774"/>
        <v>1.315052545384891E-4</v>
      </c>
      <c r="AX1420" s="13">
        <f t="shared" si="1775"/>
        <v>5.4324616459474713E-3</v>
      </c>
      <c r="AY1420" s="13">
        <f t="shared" si="1776"/>
        <v>8.747349742304603E-3</v>
      </c>
      <c r="AZ1420" s="13">
        <f t="shared" si="1777"/>
        <v>7.0424912775294253E-3</v>
      </c>
      <c r="BA1420" s="13">
        <f t="shared" si="1778"/>
        <v>3.7799398183592861E-3</v>
      </c>
      <c r="BB1420" s="13">
        <f t="shared" si="1779"/>
        <v>1.521614773880529E-3</v>
      </c>
      <c r="BC1420" s="13">
        <f t="shared" si="1780"/>
        <v>4.9002082178048456E-4</v>
      </c>
      <c r="BD1420" s="13">
        <f t="shared" si="1781"/>
        <v>4.038363474225718E-4</v>
      </c>
      <c r="BE1420" s="13">
        <f t="shared" si="1782"/>
        <v>1.0028064179197298E-3</v>
      </c>
      <c r="BF1420" s="13">
        <f t="shared" si="1783"/>
        <v>1.2450844484891361E-3</v>
      </c>
      <c r="BG1420" s="13">
        <f t="shared" si="1784"/>
        <v>1.030597900829407E-3</v>
      </c>
      <c r="BH1420" s="13">
        <f t="shared" si="1785"/>
        <v>6.3979517683489565E-4</v>
      </c>
      <c r="BI1420" s="13">
        <f t="shared" si="1786"/>
        <v>3.1774787662328238E-4</v>
      </c>
      <c r="BJ1420" s="14">
        <f t="shared" si="1787"/>
        <v>0.55473913394396879</v>
      </c>
      <c r="BK1420" s="14">
        <f t="shared" si="1788"/>
        <v>0.19702152400371373</v>
      </c>
      <c r="BL1420" s="14">
        <f t="shared" si="1789"/>
        <v>0.23015685382925299</v>
      </c>
      <c r="BM1420" s="14">
        <f t="shared" si="1790"/>
        <v>0.76017452207739844</v>
      </c>
      <c r="BN1420" s="14">
        <f t="shared" si="1791"/>
        <v>0.2247348721811645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1.61006289308176</v>
      </c>
      <c r="F1421" s="10">
        <f>VLOOKUP(B1421,home!$B$2:$E$405,3,FALSE)</f>
        <v>1.24</v>
      </c>
      <c r="G1421" s="10">
        <f>VLOOKUP(C1421,away!$B$2:$E$405,4,FALSE)</f>
        <v>1.24</v>
      </c>
      <c r="H1421" s="10">
        <f>VLOOKUP(A1421,away!$A$2:$E$405,3,FALSE)</f>
        <v>1.22012578616352</v>
      </c>
      <c r="I1421" s="10">
        <f>VLOOKUP(C1421,away!$B$2:$E$405,3,FALSE)</f>
        <v>0.41</v>
      </c>
      <c r="J1421" s="10">
        <f>VLOOKUP(B1421,home!$B$2:$E$405,4,FALSE)</f>
        <v>1.24</v>
      </c>
      <c r="K1421" s="12">
        <f t="shared" si="1736"/>
        <v>2.4756327044025142</v>
      </c>
      <c r="L1421" s="12">
        <f t="shared" si="1737"/>
        <v>0.6203119496855336</v>
      </c>
      <c r="M1421" s="13">
        <f t="shared" si="1738"/>
        <v>4.5232263429350307E-2</v>
      </c>
      <c r="N1421" s="13">
        <f t="shared" si="1739"/>
        <v>0.11197847063984943</v>
      </c>
      <c r="O1421" s="13">
        <f t="shared" si="1740"/>
        <v>2.8058113516549951E-2</v>
      </c>
      <c r="P1421" s="13">
        <f t="shared" si="1741"/>
        <v>6.9461583445409286E-2</v>
      </c>
      <c r="Q1421" s="13">
        <f t="shared" si="1742"/>
        <v>0.13860878205249405</v>
      </c>
      <c r="R1421" s="13">
        <f t="shared" si="1743"/>
        <v>8.7023915499745592E-3</v>
      </c>
      <c r="S1421" s="13">
        <f t="shared" si="1744"/>
        <v>2.6667422813583818E-2</v>
      </c>
      <c r="T1421" s="13">
        <f t="shared" si="1745"/>
        <v>8.598068383851977E-2</v>
      </c>
      <c r="U1421" s="13">
        <f t="shared" si="1746"/>
        <v>2.15439251276331E-2</v>
      </c>
      <c r="V1421" s="13">
        <f t="shared" si="1747"/>
        <v>4.550246204811122E-3</v>
      </c>
      <c r="W1421" s="13">
        <f t="shared" si="1748"/>
        <v>0.11438147798885147</v>
      </c>
      <c r="X1421" s="13">
        <f t="shared" si="1749"/>
        <v>7.0952197619177398E-2</v>
      </c>
      <c r="Y1421" s="13">
        <f t="shared" si="1750"/>
        <v>2.2006248019812595E-2</v>
      </c>
      <c r="Z1421" s="13">
        <f t="shared" si="1751"/>
        <v>1.799399156430544E-3</v>
      </c>
      <c r="AA1421" s="13">
        <f t="shared" si="1752"/>
        <v>4.4546513999337498E-3</v>
      </c>
      <c r="AB1421" s="13">
        <f t="shared" si="1753"/>
        <v>5.5140403461942196E-3</v>
      </c>
      <c r="AC1421" s="13">
        <f t="shared" si="1754"/>
        <v>4.367282367849006E-4</v>
      </c>
      <c r="AD1421" s="13">
        <f t="shared" si="1755"/>
        <v>7.0791631921774276E-2</v>
      </c>
      <c r="AE1421" s="13">
        <f t="shared" si="1756"/>
        <v>4.3912895218816458E-2</v>
      </c>
      <c r="AF1421" s="13">
        <f t="shared" si="1757"/>
        <v>1.3619846824760288E-2</v>
      </c>
      <c r="AG1421" s="13">
        <f t="shared" si="1758"/>
        <v>2.8161845794284599E-3</v>
      </c>
      <c r="AH1421" s="13">
        <f t="shared" si="1759"/>
        <v>2.7904719974698381E-4</v>
      </c>
      <c r="AI1421" s="13">
        <f t="shared" si="1760"/>
        <v>6.9081837376557399E-4</v>
      </c>
      <c r="AJ1421" s="13">
        <f t="shared" si="1761"/>
        <v>8.5510627944810778E-4</v>
      </c>
      <c r="AK1421" s="13">
        <f t="shared" si="1762"/>
        <v>7.0564302371389678E-4</v>
      </c>
      <c r="AL1421" s="13">
        <f t="shared" si="1763"/>
        <v>2.6826722841127175E-5</v>
      </c>
      <c r="AM1421" s="13">
        <f t="shared" si="1764"/>
        <v>3.5050815836713864E-2</v>
      </c>
      <c r="AN1421" s="13">
        <f t="shared" si="1765"/>
        <v>2.1742439909740553E-2</v>
      </c>
      <c r="AO1421" s="13">
        <f t="shared" si="1766"/>
        <v>6.7435476456658575E-3</v>
      </c>
      <c r="AP1421" s="13">
        <f t="shared" si="1767"/>
        <v>1.3943677292934263E-3</v>
      </c>
      <c r="AQ1421" s="13">
        <f t="shared" si="1768"/>
        <v>2.1623574118414889E-4</v>
      </c>
      <c r="AR1421" s="13">
        <f t="shared" si="1769"/>
        <v>3.4619262505868024E-5</v>
      </c>
      <c r="AS1421" s="13">
        <f t="shared" si="1770"/>
        <v>8.5704578461822609E-5</v>
      </c>
      <c r="AT1421" s="13">
        <f t="shared" si="1771"/>
        <v>1.0608652867855973E-4</v>
      </c>
      <c r="AU1421" s="13">
        <f t="shared" si="1772"/>
        <v>8.7543759964392535E-5</v>
      </c>
      <c r="AV1421" s="13">
        <f t="shared" si="1773"/>
        <v>5.4181548808553427E-5</v>
      </c>
      <c r="AW1421" s="13">
        <f t="shared" si="1774"/>
        <v>1.1443568680095675E-6</v>
      </c>
      <c r="AX1421" s="13">
        <f t="shared" si="1775"/>
        <v>1.4462157666893061E-2</v>
      </c>
      <c r="AY1421" s="13">
        <f t="shared" si="1776"/>
        <v>8.971049219010022E-3</v>
      </c>
      <c r="AZ1421" s="13">
        <f t="shared" si="1777"/>
        <v>2.7824245158844943E-3</v>
      </c>
      <c r="BA1421" s="13">
        <f t="shared" si="1778"/>
        <v>5.7532372543371265E-4</v>
      </c>
      <c r="BB1421" s="13">
        <f t="shared" si="1779"/>
        <v>8.9220045456032726E-5</v>
      </c>
      <c r="BC1421" s="13">
        <f t="shared" si="1780"/>
        <v>1.1068852069572722E-5</v>
      </c>
      <c r="BD1421" s="13">
        <f t="shared" si="1781"/>
        <v>3.5791237036150457E-6</v>
      </c>
      <c r="BE1421" s="13">
        <f t="shared" si="1782"/>
        <v>8.860595693771657E-6</v>
      </c>
      <c r="BF1421" s="13">
        <f t="shared" si="1783"/>
        <v>1.0967790239994603E-5</v>
      </c>
      <c r="BG1421" s="13">
        <f t="shared" si="1784"/>
        <v>9.0507400710524447E-6</v>
      </c>
      <c r="BH1421" s="13">
        <f t="shared" si="1785"/>
        <v>5.6015770297359432E-6</v>
      </c>
      <c r="BI1421" s="13">
        <f t="shared" si="1786"/>
        <v>2.7734894582088375E-6</v>
      </c>
      <c r="BJ1421" s="14">
        <f t="shared" si="1787"/>
        <v>0.76708706959082895</v>
      </c>
      <c r="BK1421" s="14">
        <f t="shared" si="1788"/>
        <v>0.15534612007179055</v>
      </c>
      <c r="BL1421" s="14">
        <f t="shared" si="1789"/>
        <v>7.1212705811575738E-2</v>
      </c>
      <c r="BM1421" s="14">
        <f t="shared" si="1790"/>
        <v>0.58443378513485666</v>
      </c>
      <c r="BN1421" s="14">
        <f t="shared" si="1791"/>
        <v>0.40204160463362759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1.61006289308176</v>
      </c>
      <c r="F1422" s="10">
        <f>VLOOKUP(B1422,home!$B$2:$E$405,3,FALSE)</f>
        <v>1.48</v>
      </c>
      <c r="G1422" s="10">
        <f>VLOOKUP(C1422,away!$B$2:$E$405,4,FALSE)</f>
        <v>1.0900000000000001</v>
      </c>
      <c r="H1422" s="10">
        <f>VLOOKUP(A1422,away!$A$2:$E$405,3,FALSE)</f>
        <v>1.22012578616352</v>
      </c>
      <c r="I1422" s="10">
        <f>VLOOKUP(C1422,away!$B$2:$E$405,3,FALSE)</f>
        <v>0.78</v>
      </c>
      <c r="J1422" s="10">
        <f>VLOOKUP(B1422,home!$B$2:$E$405,4,FALSE)</f>
        <v>1.48</v>
      </c>
      <c r="K1422" s="12">
        <f t="shared" si="1736"/>
        <v>2.5973534591194953</v>
      </c>
      <c r="L1422" s="12">
        <f t="shared" si="1737"/>
        <v>1.4085132075471676</v>
      </c>
      <c r="M1422" s="13">
        <f t="shared" si="1738"/>
        <v>1.8208501716909464E-2</v>
      </c>
      <c r="N1422" s="13">
        <f t="shared" si="1739"/>
        <v>4.729391491979807E-2</v>
      </c>
      <c r="O1422" s="13">
        <f t="shared" si="1740"/>
        <v>2.5646915157912259E-2</v>
      </c>
      <c r="P1422" s="13">
        <f t="shared" si="1741"/>
        <v>6.6614103801147628E-2</v>
      </c>
      <c r="Q1422" s="13">
        <f t="shared" si="1742"/>
        <v>6.1419506756120318E-2</v>
      </c>
      <c r="R1422" s="13">
        <f t="shared" si="1743"/>
        <v>1.8062009366380537E-2</v>
      </c>
      <c r="S1422" s="13">
        <f t="shared" si="1744"/>
        <v>6.092537011308858E-2</v>
      </c>
      <c r="T1422" s="13">
        <f t="shared" si="1745"/>
        <v>8.6510186467027961E-2</v>
      </c>
      <c r="U1422" s="13">
        <f t="shared" si="1746"/>
        <v>4.6913422506417217E-2</v>
      </c>
      <c r="V1422" s="13">
        <f t="shared" si="1747"/>
        <v>2.476553103193592E-2</v>
      </c>
      <c r="W1422" s="13">
        <f t="shared" si="1748"/>
        <v>5.3176056110140778E-2</v>
      </c>
      <c r="X1422" s="13">
        <f t="shared" si="1749"/>
        <v>7.4899177356402558E-2</v>
      </c>
      <c r="Y1422" s="13">
        <f t="shared" si="1750"/>
        <v>5.2748240270455382E-2</v>
      </c>
      <c r="Z1422" s="13">
        <f t="shared" si="1751"/>
        <v>8.4801929157958759E-3</v>
      </c>
      <c r="AA1422" s="13">
        <f t="shared" si="1752"/>
        <v>2.2026058403843061E-2</v>
      </c>
      <c r="AB1422" s="13">
        <f t="shared" si="1753"/>
        <v>2.8604729492994901E-2</v>
      </c>
      <c r="AC1422" s="13">
        <f t="shared" si="1754"/>
        <v>5.6626489664711298E-3</v>
      </c>
      <c r="AD1422" s="13">
        <f t="shared" si="1755"/>
        <v>3.4529253320001639E-2</v>
      </c>
      <c r="AE1422" s="13">
        <f t="shared" si="1756"/>
        <v>4.8634909347964196E-2</v>
      </c>
      <c r="AF1422" s="13">
        <f t="shared" si="1757"/>
        <v>3.4251456082233393E-2</v>
      </c>
      <c r="AG1422" s="13">
        <f t="shared" si="1758"/>
        <v>1.6081209423182495E-2</v>
      </c>
      <c r="AH1422" s="13">
        <f t="shared" si="1759"/>
        <v>2.986115931111605E-3</v>
      </c>
      <c r="AI1422" s="13">
        <f t="shared" si="1760"/>
        <v>7.7559985430045606E-3</v>
      </c>
      <c r="AJ1422" s="13">
        <f t="shared" si="1761"/>
        <v>1.0072534822299332E-2</v>
      </c>
      <c r="AK1422" s="13">
        <f t="shared" si="1762"/>
        <v>8.7206443876002467E-3</v>
      </c>
      <c r="AL1422" s="13">
        <f t="shared" si="1763"/>
        <v>8.28650905838492E-4</v>
      </c>
      <c r="AM1422" s="13">
        <f t="shared" si="1764"/>
        <v>1.7936935110303913E-2</v>
      </c>
      <c r="AN1422" s="13">
        <f t="shared" si="1765"/>
        <v>2.5264410005779572E-2</v>
      </c>
      <c r="AO1422" s="13">
        <f t="shared" si="1766"/>
        <v>1.7792627587013672E-2</v>
      </c>
      <c r="AP1422" s="13">
        <f t="shared" si="1767"/>
        <v>8.3537169844256146E-3</v>
      </c>
      <c r="AQ1422" s="13">
        <f t="shared" si="1768"/>
        <v>2.9415801761686444E-3</v>
      </c>
      <c r="AR1422" s="13">
        <f t="shared" si="1769"/>
        <v>8.4119674564754089E-4</v>
      </c>
      <c r="AS1422" s="13">
        <f t="shared" si="1770"/>
        <v>2.1848852771077028E-3</v>
      </c>
      <c r="AT1422" s="13">
        <f t="shared" si="1771"/>
        <v>2.8374596661374747E-3</v>
      </c>
      <c r="AU1422" s="13">
        <f t="shared" si="1772"/>
        <v>2.4566285596514061E-3</v>
      </c>
      <c r="AV1422" s="13">
        <f t="shared" si="1773"/>
        <v>1.5951831717955813E-3</v>
      </c>
      <c r="AW1422" s="13">
        <f t="shared" si="1774"/>
        <v>8.4209499610311882E-5</v>
      </c>
      <c r="AX1422" s="13">
        <f t="shared" si="1775"/>
        <v>7.7647600757916298E-3</v>
      </c>
      <c r="AY1422" s="13">
        <f t="shared" si="1776"/>
        <v>1.0936767120187457E-2</v>
      </c>
      <c r="AZ1422" s="13">
        <f t="shared" si="1777"/>
        <v>7.7022904683258188E-3</v>
      </c>
      <c r="BA1422" s="13">
        <f t="shared" si="1778"/>
        <v>3.6162592843338569E-3</v>
      </c>
      <c r="BB1422" s="13">
        <f t="shared" si="1779"/>
        <v>1.2733872409748269E-3</v>
      </c>
      <c r="BC1422" s="13">
        <f t="shared" si="1780"/>
        <v>3.5871654944701835E-4</v>
      </c>
      <c r="BD1422" s="13">
        <f t="shared" si="1781"/>
        <v>1.974727877317092E-4</v>
      </c>
      <c r="BE1422" s="13">
        <f t="shared" si="1782"/>
        <v>5.1290662829692483E-4</v>
      </c>
      <c r="BF1422" s="13">
        <f t="shared" si="1783"/>
        <v>6.6609990260616751E-4</v>
      </c>
      <c r="BG1422" s="13">
        <f t="shared" si="1784"/>
        <v>5.7669896205109607E-4</v>
      </c>
      <c r="BH1422" s="13">
        <f t="shared" si="1785"/>
        <v>3.7447276098850928E-4</v>
      </c>
      <c r="BI1422" s="13">
        <f t="shared" si="1786"/>
        <v>1.9452762421990648E-4</v>
      </c>
      <c r="BJ1422" s="14">
        <f t="shared" si="1787"/>
        <v>0.61348536065607884</v>
      </c>
      <c r="BK1422" s="14">
        <f t="shared" si="1788"/>
        <v>0.18794157365557865</v>
      </c>
      <c r="BL1422" s="14">
        <f t="shared" si="1789"/>
        <v>0.1832259606977977</v>
      </c>
      <c r="BM1422" s="14">
        <f t="shared" si="1790"/>
        <v>0.74503557858640579</v>
      </c>
      <c r="BN1422" s="14">
        <f t="shared" si="1791"/>
        <v>0.23724495171826826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1.175</v>
      </c>
      <c r="F1423" s="10">
        <f>VLOOKUP(B1423,home!$B$2:$E$405,3,FALSE)</f>
        <v>0.74</v>
      </c>
      <c r="G1423" s="10">
        <f>VLOOKUP(C1423,away!$B$2:$E$405,4,FALSE)</f>
        <v>0.64</v>
      </c>
      <c r="H1423" s="10">
        <f>VLOOKUP(A1423,away!$A$2:$E$405,3,FALSE)</f>
        <v>0.99375000000000002</v>
      </c>
      <c r="I1423" s="10">
        <f>VLOOKUP(C1423,away!$B$2:$E$405,3,FALSE)</f>
        <v>0.85</v>
      </c>
      <c r="J1423" s="10">
        <f>VLOOKUP(B1423,home!$B$2:$E$405,4,FALSE)</f>
        <v>0.74</v>
      </c>
      <c r="K1423" s="12">
        <f t="shared" si="1736"/>
        <v>0.55648000000000009</v>
      </c>
      <c r="L1423" s="12">
        <f t="shared" si="1737"/>
        <v>0.62506875000000006</v>
      </c>
      <c r="M1423" s="13">
        <f t="shared" si="1738"/>
        <v>0.30680320898801838</v>
      </c>
      <c r="N1423" s="13">
        <f t="shared" si="1739"/>
        <v>0.17072984973765246</v>
      </c>
      <c r="O1423" s="13">
        <f t="shared" si="1740"/>
        <v>0.19177309833812942</v>
      </c>
      <c r="P1423" s="13">
        <f t="shared" si="1741"/>
        <v>0.10671789376320225</v>
      </c>
      <c r="Q1423" s="13">
        <f t="shared" si="1742"/>
        <v>4.7503873391004432E-2</v>
      </c>
      <c r="R1423" s="13">
        <f t="shared" si="1743"/>
        <v>5.9935685430920822E-2</v>
      </c>
      <c r="S1423" s="13">
        <f t="shared" si="1744"/>
        <v>9.2801415660053368E-3</v>
      </c>
      <c r="T1423" s="13">
        <f t="shared" si="1745"/>
        <v>2.9693186760673403E-2</v>
      </c>
      <c r="U1423" s="13">
        <f t="shared" si="1746"/>
        <v>3.3353010228598816E-2</v>
      </c>
      <c r="V1423" s="13">
        <f t="shared" si="1747"/>
        <v>3.5866536403474325E-4</v>
      </c>
      <c r="W1423" s="13">
        <f t="shared" si="1748"/>
        <v>8.8116518215420499E-3</v>
      </c>
      <c r="X1423" s="13">
        <f t="shared" si="1749"/>
        <v>5.5078881895265124E-3</v>
      </c>
      <c r="Y1423" s="13">
        <f t="shared" si="1750"/>
        <v>1.7214043928835501E-3</v>
      </c>
      <c r="Z1423" s="13">
        <f t="shared" si="1751"/>
        <v>1.2487974657566299E-2</v>
      </c>
      <c r="AA1423" s="13">
        <f t="shared" si="1752"/>
        <v>6.9493081374424927E-3</v>
      </c>
      <c r="AB1423" s="13">
        <f t="shared" si="1753"/>
        <v>1.9335754961619998E-3</v>
      </c>
      <c r="AC1423" s="13">
        <f t="shared" si="1754"/>
        <v>7.7973459644238063E-6</v>
      </c>
      <c r="AD1423" s="13">
        <f t="shared" si="1755"/>
        <v>1.2258770014129297E-3</v>
      </c>
      <c r="AE1423" s="13">
        <f t="shared" si="1756"/>
        <v>7.6625740492692826E-4</v>
      </c>
      <c r="AF1423" s="13">
        <f t="shared" si="1757"/>
        <v>2.3948177913795947E-4</v>
      </c>
      <c r="AG1423" s="13">
        <f t="shared" si="1758"/>
        <v>4.9897525444513475E-5</v>
      </c>
      <c r="AH1423" s="13">
        <f t="shared" si="1759"/>
        <v>1.9514606773091609E-3</v>
      </c>
      <c r="AI1423" s="13">
        <f t="shared" si="1760"/>
        <v>1.0859488377090016E-3</v>
      </c>
      <c r="AJ1423" s="13">
        <f t="shared" si="1761"/>
        <v>3.0215440460415271E-4</v>
      </c>
      <c r="AK1423" s="13">
        <f t="shared" si="1762"/>
        <v>5.6047627691372973E-5</v>
      </c>
      <c r="AL1423" s="13">
        <f t="shared" si="1763"/>
        <v>1.0848860949154038E-7</v>
      </c>
      <c r="AM1423" s="13">
        <f t="shared" si="1764"/>
        <v>1.364352067492535E-4</v>
      </c>
      <c r="AN1423" s="13">
        <f t="shared" si="1765"/>
        <v>8.5281384138747449E-5</v>
      </c>
      <c r="AO1423" s="13">
        <f t="shared" si="1766"/>
        <v>2.6653364090938348E-5</v>
      </c>
      <c r="AP1423" s="13">
        <f t="shared" si="1767"/>
        <v>5.5533949918725746E-6</v>
      </c>
      <c r="AQ1423" s="13">
        <f t="shared" si="1768"/>
        <v>8.6781341645651247E-7</v>
      </c>
      <c r="AR1423" s="13">
        <f t="shared" si="1769"/>
        <v>2.4395941724795822E-4</v>
      </c>
      <c r="AS1423" s="13">
        <f t="shared" si="1770"/>
        <v>1.3575853651014378E-4</v>
      </c>
      <c r="AT1423" s="13">
        <f t="shared" si="1771"/>
        <v>3.7773455198582413E-5</v>
      </c>
      <c r="AU1423" s="13">
        <f t="shared" si="1772"/>
        <v>7.0067241163023814E-6</v>
      </c>
      <c r="AV1423" s="13">
        <f t="shared" si="1773"/>
        <v>9.7477545905998707E-7</v>
      </c>
      <c r="AW1423" s="13">
        <f t="shared" si="1774"/>
        <v>1.0482358038438794E-9</v>
      </c>
      <c r="AX1423" s="13">
        <f t="shared" si="1775"/>
        <v>1.2653910641970763E-5</v>
      </c>
      <c r="AY1423" s="13">
        <f t="shared" si="1776"/>
        <v>7.9095641075883626E-6</v>
      </c>
      <c r="AZ1423" s="13">
        <f t="shared" si="1777"/>
        <v>2.4720106748875615E-6</v>
      </c>
      <c r="BA1423" s="13">
        <f t="shared" si="1778"/>
        <v>5.150588741795416E-7</v>
      </c>
      <c r="BB1423" s="13">
        <f t="shared" si="1779"/>
        <v>8.0486801664953333E-8</v>
      </c>
      <c r="BC1423" s="13">
        <f t="shared" si="1780"/>
        <v>1.0061956901642063E-8</v>
      </c>
      <c r="BD1423" s="13">
        <f t="shared" si="1781"/>
        <v>2.541523466498494E-5</v>
      </c>
      <c r="BE1423" s="13">
        <f t="shared" si="1782"/>
        <v>1.4143069786370816E-5</v>
      </c>
      <c r="BF1423" s="13">
        <f t="shared" si="1783"/>
        <v>3.9351677373598173E-6</v>
      </c>
      <c r="BG1423" s="13">
        <f t="shared" si="1784"/>
        <v>7.2994738082866379E-7</v>
      </c>
      <c r="BH1423" s="13">
        <f t="shared" si="1785"/>
        <v>1.0155027962088369E-7</v>
      </c>
      <c r="BI1423" s="13">
        <f t="shared" si="1786"/>
        <v>1.1302139920685877E-8</v>
      </c>
      <c r="BJ1423" s="14">
        <f t="shared" si="1787"/>
        <v>0.26652780026064909</v>
      </c>
      <c r="BK1423" s="14">
        <f t="shared" si="1788"/>
        <v>0.42317572507994211</v>
      </c>
      <c r="BL1423" s="14">
        <f t="shared" si="1789"/>
        <v>0.29781009835908839</v>
      </c>
      <c r="BM1423" s="14">
        <f t="shared" si="1790"/>
        <v>0.1165300801924465</v>
      </c>
      <c r="BN1423" s="14">
        <f t="shared" si="1791"/>
        <v>0.88346360964892789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1.6666666666666701</v>
      </c>
      <c r="F1424" s="10">
        <f>VLOOKUP(B1424,home!$B$2:$E$405,3,FALSE)</f>
        <v>0.6</v>
      </c>
      <c r="G1424" s="10">
        <f>VLOOKUP(C1424,away!$B$2:$E$405,4,FALSE)</f>
        <v>0.82</v>
      </c>
      <c r="H1424" s="10">
        <f>VLOOKUP(A1424,away!$A$2:$E$405,3,FALSE)</f>
        <v>1.38</v>
      </c>
      <c r="I1424" s="10">
        <f>VLOOKUP(C1424,away!$B$2:$E$405,3,FALSE)</f>
        <v>1.43</v>
      </c>
      <c r="J1424" s="10">
        <f>VLOOKUP(B1424,home!$B$2:$E$405,4,FALSE)</f>
        <v>0.6</v>
      </c>
      <c r="K1424" s="12">
        <f t="shared" si="1736"/>
        <v>0.82000000000000162</v>
      </c>
      <c r="L1424" s="12">
        <f t="shared" si="1737"/>
        <v>1.1840399999999998</v>
      </c>
      <c r="M1424" s="13">
        <f t="shared" si="1738"/>
        <v>0.13478963165069885</v>
      </c>
      <c r="N1424" s="13">
        <f t="shared" si="1739"/>
        <v>0.11052749795357329</v>
      </c>
      <c r="O1424" s="13">
        <f t="shared" si="1740"/>
        <v>0.15959631545969341</v>
      </c>
      <c r="P1424" s="13">
        <f t="shared" si="1741"/>
        <v>0.13086897867694888</v>
      </c>
      <c r="Q1424" s="13">
        <f t="shared" si="1742"/>
        <v>4.5316274160965127E-2</v>
      </c>
      <c r="R1424" s="13">
        <f t="shared" si="1743"/>
        <v>9.4484210678447686E-2</v>
      </c>
      <c r="S1424" s="13">
        <f t="shared" si="1744"/>
        <v>3.1765591630094236E-2</v>
      </c>
      <c r="T1424" s="13">
        <f t="shared" si="1745"/>
        <v>5.3656281257549135E-2</v>
      </c>
      <c r="U1424" s="13">
        <f t="shared" si="1746"/>
        <v>7.7477052756327269E-2</v>
      </c>
      <c r="V1424" s="13">
        <f t="shared" si="1747"/>
        <v>3.4268466125812686E-3</v>
      </c>
      <c r="W1424" s="13">
        <f t="shared" si="1748"/>
        <v>1.2386448270663828E-2</v>
      </c>
      <c r="X1424" s="13">
        <f t="shared" si="1749"/>
        <v>1.4666050210396794E-2</v>
      </c>
      <c r="Y1424" s="13">
        <f t="shared" si="1750"/>
        <v>8.6825950455591081E-3</v>
      </c>
      <c r="Z1424" s="13">
        <f t="shared" si="1751"/>
        <v>3.729102827056973E-2</v>
      </c>
      <c r="AA1424" s="13">
        <f t="shared" si="1752"/>
        <v>3.0578643181867243E-2</v>
      </c>
      <c r="AB1424" s="13">
        <f t="shared" si="1753"/>
        <v>1.2537243704565592E-2</v>
      </c>
      <c r="AC1424" s="13">
        <f t="shared" si="1754"/>
        <v>2.0794807748698767E-4</v>
      </c>
      <c r="AD1424" s="13">
        <f t="shared" si="1755"/>
        <v>2.5392218954860897E-3</v>
      </c>
      <c r="AE1424" s="13">
        <f t="shared" si="1756"/>
        <v>3.0065402931313484E-3</v>
      </c>
      <c r="AF1424" s="13">
        <f t="shared" si="1757"/>
        <v>1.7799319843396207E-3</v>
      </c>
      <c r="AG1424" s="13">
        <f t="shared" si="1758"/>
        <v>7.025035555791615E-4</v>
      </c>
      <c r="AH1424" s="13">
        <f t="shared" si="1759"/>
        <v>1.1038517278371351E-2</v>
      </c>
      <c r="AI1424" s="13">
        <f t="shared" si="1760"/>
        <v>9.051584168264527E-3</v>
      </c>
      <c r="AJ1424" s="13">
        <f t="shared" si="1761"/>
        <v>3.7111495089884624E-3</v>
      </c>
      <c r="AK1424" s="13">
        <f t="shared" si="1762"/>
        <v>1.0143808657901818E-3</v>
      </c>
      <c r="AL1424" s="13">
        <f t="shared" si="1763"/>
        <v>8.0759780067003305E-6</v>
      </c>
      <c r="AM1424" s="13">
        <f t="shared" si="1764"/>
        <v>4.1643239085971964E-4</v>
      </c>
      <c r="AN1424" s="13">
        <f t="shared" si="1765"/>
        <v>4.9307260807354225E-4</v>
      </c>
      <c r="AO1424" s="13">
        <f t="shared" si="1766"/>
        <v>2.9190884543169846E-4</v>
      </c>
      <c r="AP1424" s="13">
        <f t="shared" si="1767"/>
        <v>1.1521058311498275E-4</v>
      </c>
      <c r="AQ1424" s="13">
        <f t="shared" si="1768"/>
        <v>3.4103484707866057E-5</v>
      </c>
      <c r="AR1424" s="13">
        <f t="shared" si="1769"/>
        <v>2.6140091996565578E-3</v>
      </c>
      <c r="AS1424" s="13">
        <f t="shared" si="1770"/>
        <v>2.1434875437183819E-3</v>
      </c>
      <c r="AT1424" s="13">
        <f t="shared" si="1771"/>
        <v>8.7882989292453815E-4</v>
      </c>
      <c r="AU1424" s="13">
        <f t="shared" si="1772"/>
        <v>2.4021350406604091E-4</v>
      </c>
      <c r="AV1424" s="13">
        <f t="shared" si="1773"/>
        <v>4.9243768333538485E-5</v>
      </c>
      <c r="AW1424" s="13">
        <f t="shared" si="1774"/>
        <v>2.1780751164510708E-7</v>
      </c>
      <c r="AX1424" s="13">
        <f t="shared" si="1775"/>
        <v>5.6912426750828428E-5</v>
      </c>
      <c r="AY1424" s="13">
        <f t="shared" si="1776"/>
        <v>6.7386589770050879E-5</v>
      </c>
      <c r="AZ1424" s="13">
        <f t="shared" si="1777"/>
        <v>3.989420887566551E-5</v>
      </c>
      <c r="BA1424" s="13">
        <f t="shared" si="1778"/>
        <v>1.5745446359047664E-5</v>
      </c>
      <c r="BB1424" s="13">
        <f t="shared" si="1779"/>
        <v>4.6608095767417014E-6</v>
      </c>
      <c r="BC1424" s="13">
        <f t="shared" si="1780"/>
        <v>1.1037169942490467E-6</v>
      </c>
      <c r="BD1424" s="13">
        <f t="shared" si="1781"/>
        <v>5.1584857546022565E-4</v>
      </c>
      <c r="BE1424" s="13">
        <f t="shared" si="1782"/>
        <v>4.2299583187738594E-4</v>
      </c>
      <c r="BF1424" s="13">
        <f t="shared" si="1783"/>
        <v>1.7342829106972853E-4</v>
      </c>
      <c r="BG1424" s="13">
        <f t="shared" si="1784"/>
        <v>4.7403732892392567E-5</v>
      </c>
      <c r="BH1424" s="13">
        <f t="shared" si="1785"/>
        <v>9.717765242940494E-6</v>
      </c>
      <c r="BI1424" s="13">
        <f t="shared" si="1786"/>
        <v>1.5937134998422447E-6</v>
      </c>
      <c r="BJ1424" s="14">
        <f t="shared" si="1787"/>
        <v>0.25479977573775786</v>
      </c>
      <c r="BK1424" s="14">
        <f t="shared" si="1788"/>
        <v>0.30113445921558696</v>
      </c>
      <c r="BL1424" s="14">
        <f t="shared" si="1789"/>
        <v>0.4065858694210574</v>
      </c>
      <c r="BM1424" s="14">
        <f t="shared" si="1790"/>
        <v>0.32416105528238637</v>
      </c>
      <c r="BN1424" s="14">
        <f t="shared" si="1791"/>
        <v>0.67558290858032732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1.6666666666666701</v>
      </c>
      <c r="F1425" s="10">
        <f>VLOOKUP(B1425,home!$B$2:$E$405,3,FALSE)</f>
        <v>1.71</v>
      </c>
      <c r="G1425" s="10">
        <f>VLOOKUP(C1425,away!$B$2:$E$405,4,FALSE)</f>
        <v>0.51</v>
      </c>
      <c r="H1425" s="10">
        <f>VLOOKUP(A1425,away!$A$2:$E$405,3,FALSE)</f>
        <v>1.38</v>
      </c>
      <c r="I1425" s="10">
        <f>VLOOKUP(C1425,away!$B$2:$E$405,3,FALSE)</f>
        <v>1.29</v>
      </c>
      <c r="J1425" s="10">
        <f>VLOOKUP(B1425,home!$B$2:$E$405,4,FALSE)</f>
        <v>1.71</v>
      </c>
      <c r="K1425" s="12">
        <f t="shared" si="1736"/>
        <v>1.4535000000000031</v>
      </c>
      <c r="L1425" s="12">
        <f t="shared" si="1737"/>
        <v>3.0441419999999999</v>
      </c>
      <c r="M1425" s="13">
        <f t="shared" si="1738"/>
        <v>1.1135222460289841E-2</v>
      </c>
      <c r="N1425" s="13">
        <f t="shared" si="1739"/>
        <v>1.618504584603132E-2</v>
      </c>
      <c r="O1425" s="13">
        <f t="shared" si="1740"/>
        <v>3.3897198370711638E-2</v>
      </c>
      <c r="P1425" s="13">
        <f t="shared" si="1741"/>
        <v>4.9269577831829468E-2</v>
      </c>
      <c r="Q1425" s="13">
        <f t="shared" si="1742"/>
        <v>1.1762482068603289E-2</v>
      </c>
      <c r="R1425" s="13">
        <f t="shared" si="1743"/>
        <v>5.159394262130744E-2</v>
      </c>
      <c r="S1425" s="13">
        <f t="shared" si="1744"/>
        <v>5.450028745235138E-2</v>
      </c>
      <c r="T1425" s="13">
        <f t="shared" si="1745"/>
        <v>3.5806665689282154E-2</v>
      </c>
      <c r="U1425" s="13">
        <f t="shared" si="1746"/>
        <v>7.4991795600070521E-2</v>
      </c>
      <c r="V1425" s="13">
        <f t="shared" si="1747"/>
        <v>2.6793918168392852E-2</v>
      </c>
      <c r="W1425" s="13">
        <f t="shared" si="1748"/>
        <v>5.6989225622383049E-3</v>
      </c>
      <c r="X1425" s="13">
        <f t="shared" si="1749"/>
        <v>1.7348329526457238E-2</v>
      </c>
      <c r="Y1425" s="13">
        <f t="shared" si="1750"/>
        <v>2.6405389270664298E-2</v>
      </c>
      <c r="Z1425" s="13">
        <f t="shared" si="1751"/>
        <v>5.2353095893037348E-2</v>
      </c>
      <c r="AA1425" s="13">
        <f t="shared" si="1752"/>
        <v>7.6095224880529957E-2</v>
      </c>
      <c r="AB1425" s="13">
        <f t="shared" si="1753"/>
        <v>5.5302204681925281E-2</v>
      </c>
      <c r="AC1425" s="13">
        <f t="shared" si="1754"/>
        <v>7.4096242875091754E-3</v>
      </c>
      <c r="AD1425" s="13">
        <f t="shared" si="1755"/>
        <v>2.0708459860533479E-3</v>
      </c>
      <c r="AE1425" s="13">
        <f t="shared" si="1756"/>
        <v>6.3039492416764103E-3</v>
      </c>
      <c r="AF1425" s="13">
        <f t="shared" si="1757"/>
        <v>9.5950583262276561E-3</v>
      </c>
      <c r="AG1425" s="13">
        <f t="shared" si="1758"/>
        <v>9.736240014439769E-3</v>
      </c>
      <c r="AH1425" s="13">
        <f t="shared" si="1759"/>
        <v>3.9842564509505622E-2</v>
      </c>
      <c r="AI1425" s="13">
        <f t="shared" si="1760"/>
        <v>5.7911167514566542E-2</v>
      </c>
      <c r="AJ1425" s="13">
        <f t="shared" si="1761"/>
        <v>4.2086940991211338E-2</v>
      </c>
      <c r="AK1425" s="13">
        <f t="shared" si="1762"/>
        <v>2.0391122910241935E-2</v>
      </c>
      <c r="AL1425" s="13">
        <f t="shared" si="1763"/>
        <v>1.3114028456636508E-3</v>
      </c>
      <c r="AM1425" s="13">
        <f t="shared" si="1764"/>
        <v>6.019949281457095E-4</v>
      </c>
      <c r="AN1425" s="13">
        <f t="shared" si="1765"/>
        <v>1.8325580445553364E-3</v>
      </c>
      <c r="AO1425" s="13">
        <f t="shared" si="1766"/>
        <v>2.7892834554343856E-3</v>
      </c>
      <c r="AP1425" s="13">
        <f t="shared" si="1767"/>
        <v>2.830324972197647E-3</v>
      </c>
      <c r="AQ1425" s="13">
        <f t="shared" si="1768"/>
        <v>2.1539777803789221E-3</v>
      </c>
      <c r="AR1425" s="13">
        <f t="shared" si="1769"/>
        <v>2.4257284802219097E-2</v>
      </c>
      <c r="AS1425" s="13">
        <f t="shared" si="1770"/>
        <v>3.5257963460025535E-2</v>
      </c>
      <c r="AT1425" s="13">
        <f t="shared" si="1771"/>
        <v>2.5623724944573618E-2</v>
      </c>
      <c r="AU1425" s="13">
        <f t="shared" si="1772"/>
        <v>1.2414694735645944E-2</v>
      </c>
      <c r="AV1425" s="13">
        <f t="shared" si="1773"/>
        <v>4.5111896995653523E-3</v>
      </c>
      <c r="AW1425" s="13">
        <f t="shared" si="1774"/>
        <v>1.6118089543669625E-4</v>
      </c>
      <c r="AX1425" s="13">
        <f t="shared" si="1775"/>
        <v>1.4583327134329831E-4</v>
      </c>
      <c r="AY1425" s="13">
        <f t="shared" si="1776"/>
        <v>4.4393718629353077E-4</v>
      </c>
      <c r="AZ1425" s="13">
        <f t="shared" si="1777"/>
        <v>6.7570391707898073E-4</v>
      </c>
      <c r="BA1425" s="13">
        <f t="shared" si="1778"/>
        <v>6.856462245148808E-4</v>
      </c>
      <c r="BB1425" s="13">
        <f t="shared" si="1779"/>
        <v>5.2180111729679447E-4</v>
      </c>
      <c r="BC1425" s="13">
        <f t="shared" si="1780"/>
        <v>3.176873393620198E-4</v>
      </c>
      <c r="BD1425" s="13">
        <f t="shared" si="1781"/>
        <v>1.2307103245399473E-2</v>
      </c>
      <c r="BE1425" s="13">
        <f t="shared" si="1782"/>
        <v>1.7888374567188173E-2</v>
      </c>
      <c r="BF1425" s="13">
        <f t="shared" si="1783"/>
        <v>1.3000376216704036E-2</v>
      </c>
      <c r="BG1425" s="13">
        <f t="shared" si="1784"/>
        <v>6.2986822769931184E-3</v>
      </c>
      <c r="BH1425" s="13">
        <f t="shared" si="1785"/>
        <v>2.2887836724023781E-3</v>
      </c>
      <c r="BI1425" s="13">
        <f t="shared" si="1786"/>
        <v>6.6534941356737281E-4</v>
      </c>
      <c r="BJ1425" s="14">
        <f t="shared" si="1787"/>
        <v>0.15391167676827533</v>
      </c>
      <c r="BK1425" s="14">
        <f t="shared" si="1788"/>
        <v>0.15086397023232992</v>
      </c>
      <c r="BL1425" s="14">
        <f t="shared" si="1789"/>
        <v>0.60662568911435444</v>
      </c>
      <c r="BM1425" s="14">
        <f t="shared" si="1790"/>
        <v>0.78962820651836696</v>
      </c>
      <c r="BN1425" s="14">
        <f t="shared" si="1791"/>
        <v>0.173843469198773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1.6666666666666701</v>
      </c>
      <c r="F1426" s="10">
        <f>VLOOKUP(B1426,home!$B$2:$E$405,3,FALSE)</f>
        <v>0.6</v>
      </c>
      <c r="G1426" s="10">
        <f>VLOOKUP(C1426,away!$B$2:$E$405,4,FALSE)</f>
        <v>1.2</v>
      </c>
      <c r="H1426" s="10">
        <f>VLOOKUP(A1426,away!$A$2:$E$405,3,FALSE)</f>
        <v>1.38</v>
      </c>
      <c r="I1426" s="10">
        <f>VLOOKUP(C1426,away!$B$2:$E$405,3,FALSE)</f>
        <v>0.86</v>
      </c>
      <c r="J1426" s="10">
        <f>VLOOKUP(B1426,home!$B$2:$E$405,4,FALSE)</f>
        <v>0.6</v>
      </c>
      <c r="K1426" s="12">
        <f t="shared" si="1736"/>
        <v>1.2000000000000024</v>
      </c>
      <c r="L1426" s="12">
        <f t="shared" si="1737"/>
        <v>0.71207999999999994</v>
      </c>
      <c r="M1426" s="13">
        <f t="shared" si="1738"/>
        <v>0.14777269949685753</v>
      </c>
      <c r="N1426" s="13">
        <f t="shared" si="1739"/>
        <v>0.17732723939622944</v>
      </c>
      <c r="O1426" s="13">
        <f t="shared" si="1740"/>
        <v>0.10522598385772229</v>
      </c>
      <c r="P1426" s="13">
        <f t="shared" si="1741"/>
        <v>0.12627118062926701</v>
      </c>
      <c r="Q1426" s="13">
        <f t="shared" si="1742"/>
        <v>0.10639634363773787</v>
      </c>
      <c r="R1426" s="13">
        <f t="shared" si="1743"/>
        <v>3.7464659292703442E-2</v>
      </c>
      <c r="S1426" s="13">
        <f t="shared" si="1744"/>
        <v>2.697455469074659E-2</v>
      </c>
      <c r="T1426" s="13">
        <f t="shared" si="1745"/>
        <v>7.5762708377560356E-2</v>
      </c>
      <c r="U1426" s="13">
        <f t="shared" si="1746"/>
        <v>4.4957591151244231E-2</v>
      </c>
      <c r="V1426" s="13">
        <f t="shared" si="1747"/>
        <v>2.5610721205582498E-3</v>
      </c>
      <c r="W1426" s="13">
        <f t="shared" si="1748"/>
        <v>4.255853745509524E-2</v>
      </c>
      <c r="X1426" s="13">
        <f t="shared" si="1749"/>
        <v>3.030508335102421E-2</v>
      </c>
      <c r="Y1426" s="13">
        <f t="shared" si="1750"/>
        <v>1.078982187629866E-2</v>
      </c>
      <c r="Z1426" s="13">
        <f t="shared" si="1751"/>
        <v>8.8926115297160886E-3</v>
      </c>
      <c r="AA1426" s="13">
        <f t="shared" si="1752"/>
        <v>1.0671133835659329E-2</v>
      </c>
      <c r="AB1426" s="13">
        <f t="shared" si="1753"/>
        <v>6.4026803013956099E-3</v>
      </c>
      <c r="AC1426" s="13">
        <f t="shared" si="1754"/>
        <v>1.3677661767053407E-4</v>
      </c>
      <c r="AD1426" s="13">
        <f t="shared" si="1755"/>
        <v>1.2767561236528592E-2</v>
      </c>
      <c r="AE1426" s="13">
        <f t="shared" si="1756"/>
        <v>9.0915250053072768E-3</v>
      </c>
      <c r="AF1426" s="13">
        <f t="shared" si="1757"/>
        <v>3.2369465628896031E-3</v>
      </c>
      <c r="AG1426" s="13">
        <f t="shared" si="1758"/>
        <v>7.683216361674761E-4</v>
      </c>
      <c r="AH1426" s="13">
        <f t="shared" si="1759"/>
        <v>1.5830627045200578E-3</v>
      </c>
      <c r="AI1426" s="13">
        <f t="shared" si="1760"/>
        <v>1.8996752454240734E-3</v>
      </c>
      <c r="AJ1426" s="13">
        <f t="shared" si="1761"/>
        <v>1.1398051472544463E-3</v>
      </c>
      <c r="AK1426" s="13">
        <f t="shared" si="1762"/>
        <v>4.5592205890177949E-4</v>
      </c>
      <c r="AL1426" s="13">
        <f t="shared" si="1763"/>
        <v>4.6750029077200405E-6</v>
      </c>
      <c r="AM1426" s="13">
        <f t="shared" si="1764"/>
        <v>3.0642146967668695E-3</v>
      </c>
      <c r="AN1426" s="13">
        <f t="shared" si="1765"/>
        <v>2.181966001273752E-3</v>
      </c>
      <c r="AO1426" s="13">
        <f t="shared" si="1766"/>
        <v>7.7686717509350663E-4</v>
      </c>
      <c r="AP1426" s="13">
        <f t="shared" si="1767"/>
        <v>1.8439719268019471E-4</v>
      </c>
      <c r="AQ1426" s="13">
        <f t="shared" si="1768"/>
        <v>3.2826388240928258E-5</v>
      </c>
      <c r="AR1426" s="13">
        <f t="shared" si="1769"/>
        <v>2.2545345812692864E-4</v>
      </c>
      <c r="AS1426" s="13">
        <f t="shared" si="1770"/>
        <v>2.7054414975231494E-4</v>
      </c>
      <c r="AT1426" s="13">
        <f t="shared" si="1771"/>
        <v>1.6232648985138929E-4</v>
      </c>
      <c r="AU1426" s="13">
        <f t="shared" si="1772"/>
        <v>6.4930595940555858E-5</v>
      </c>
      <c r="AV1426" s="13">
        <f t="shared" si="1773"/>
        <v>1.9479178782166786E-5</v>
      </c>
      <c r="AW1426" s="13">
        <f t="shared" si="1774"/>
        <v>1.1096586901764285E-7</v>
      </c>
      <c r="AX1426" s="13">
        <f t="shared" si="1775"/>
        <v>6.1284293935337422E-4</v>
      </c>
      <c r="AY1426" s="13">
        <f t="shared" si="1776"/>
        <v>4.3639320025475064E-4</v>
      </c>
      <c r="AZ1426" s="13">
        <f t="shared" si="1777"/>
        <v>1.5537343501870142E-4</v>
      </c>
      <c r="BA1426" s="13">
        <f t="shared" si="1778"/>
        <v>3.6879438536038961E-5</v>
      </c>
      <c r="BB1426" s="13">
        <f t="shared" si="1779"/>
        <v>6.5652776481856551E-6</v>
      </c>
      <c r="BC1426" s="13">
        <f t="shared" si="1780"/>
        <v>9.3500058154400854E-7</v>
      </c>
      <c r="BD1426" s="13">
        <f t="shared" si="1781"/>
        <v>2.675681641050387E-5</v>
      </c>
      <c r="BE1426" s="13">
        <f t="shared" si="1782"/>
        <v>3.2108179692604714E-5</v>
      </c>
      <c r="BF1426" s="13">
        <f t="shared" si="1783"/>
        <v>1.9264907815562866E-5</v>
      </c>
      <c r="BG1426" s="13">
        <f t="shared" si="1784"/>
        <v>7.7059631262251624E-6</v>
      </c>
      <c r="BH1426" s="13">
        <f t="shared" si="1785"/>
        <v>2.3117889378675524E-6</v>
      </c>
      <c r="BI1426" s="13">
        <f t="shared" si="1786"/>
        <v>5.5482934508821393E-7</v>
      </c>
      <c r="BJ1426" s="14">
        <f t="shared" si="1787"/>
        <v>0.47649334928028664</v>
      </c>
      <c r="BK1426" s="14">
        <f t="shared" si="1788"/>
        <v>0.30415735175826242</v>
      </c>
      <c r="BL1426" s="14">
        <f t="shared" si="1789"/>
        <v>0.21063194995260645</v>
      </c>
      <c r="BM1426" s="14">
        <f t="shared" si="1790"/>
        <v>0.2992808739759682</v>
      </c>
      <c r="BN1426" s="14">
        <f t="shared" si="1791"/>
        <v>0.70045810631051764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1.38</v>
      </c>
      <c r="F1427" s="10">
        <f>VLOOKUP(B1427,home!$B$2:$E$405,3,FALSE)</f>
        <v>0.72</v>
      </c>
      <c r="G1427" s="10">
        <f>VLOOKUP(C1427,away!$B$2:$E$405,4,FALSE)</f>
        <v>0.72</v>
      </c>
      <c r="H1427" s="10">
        <f>VLOOKUP(A1427,away!$A$2:$E$405,3,FALSE)</f>
        <v>1.17333333333333</v>
      </c>
      <c r="I1427" s="10">
        <f>VLOOKUP(C1427,away!$B$2:$E$405,3,FALSE)</f>
        <v>1.36</v>
      </c>
      <c r="J1427" s="10">
        <f>VLOOKUP(B1427,home!$B$2:$E$405,4,FALSE)</f>
        <v>0.72</v>
      </c>
      <c r="K1427" s="12">
        <f t="shared" si="1736"/>
        <v>0.71539199999999992</v>
      </c>
      <c r="L1427" s="12">
        <f t="shared" si="1737"/>
        <v>1.1489279999999968</v>
      </c>
      <c r="M1427" s="13">
        <f t="shared" si="1738"/>
        <v>0.15500157512775178</v>
      </c>
      <c r="N1427" s="13">
        <f t="shared" si="1739"/>
        <v>0.11088688683379261</v>
      </c>
      <c r="O1427" s="13">
        <f t="shared" si="1740"/>
        <v>0.17808564970837712</v>
      </c>
      <c r="P1427" s="13">
        <f t="shared" si="1741"/>
        <v>0.12740104911617531</v>
      </c>
      <c r="Q1427" s="13">
        <f t="shared" si="1742"/>
        <v>3.9663795872900268E-2</v>
      </c>
      <c r="R1427" s="13">
        <f t="shared" si="1743"/>
        <v>0.10230379467407288</v>
      </c>
      <c r="S1427" s="13">
        <f t="shared" si="1744"/>
        <v>2.6178810283902846E-2</v>
      </c>
      <c r="T1427" s="13">
        <f t="shared" si="1745"/>
        <v>4.557084566465943E-2</v>
      </c>
      <c r="U1427" s="13">
        <f t="shared" si="1746"/>
        <v>7.3187316279474335E-2</v>
      </c>
      <c r="V1427" s="13">
        <f t="shared" si="1747"/>
        <v>2.3908057364604722E-3</v>
      </c>
      <c r="W1427" s="13">
        <f t="shared" si="1748"/>
        <v>9.458387419035286E-3</v>
      </c>
      <c r="X1427" s="13">
        <f t="shared" si="1749"/>
        <v>1.0867006140577343E-2</v>
      </c>
      <c r="Y1427" s="13">
        <f t="shared" si="1750"/>
        <v>6.242703815540606E-3</v>
      </c>
      <c r="Z1427" s="13">
        <f t="shared" si="1751"/>
        <v>3.9179898069097621E-2</v>
      </c>
      <c r="AA1427" s="13">
        <f t="shared" si="1752"/>
        <v>2.8028985639447883E-2</v>
      </c>
      <c r="AB1427" s="13">
        <f t="shared" si="1753"/>
        <v>1.0025856047287946E-2</v>
      </c>
      <c r="AC1427" s="13">
        <f t="shared" si="1754"/>
        <v>1.2281776766098632E-4</v>
      </c>
      <c r="AD1427" s="13">
        <f t="shared" si="1755"/>
        <v>1.6916136731196228E-3</v>
      </c>
      <c r="AE1427" s="13">
        <f t="shared" si="1756"/>
        <v>1.9435423142299766E-3</v>
      </c>
      <c r="AF1427" s="13">
        <f t="shared" si="1757"/>
        <v>1.1164950920018062E-3</v>
      </c>
      <c r="AG1427" s="13">
        <f t="shared" si="1758"/>
        <v>4.2759082435448251E-4</v>
      </c>
      <c r="AH1427" s="13">
        <f t="shared" si="1759"/>
        <v>1.1253720482183011E-2</v>
      </c>
      <c r="AI1427" s="13">
        <f t="shared" si="1760"/>
        <v>8.0508216031898675E-3</v>
      </c>
      <c r="AJ1427" s="13">
        <f t="shared" si="1761"/>
        <v>2.8797466841746023E-3</v>
      </c>
      <c r="AK1427" s="13">
        <f t="shared" si="1762"/>
        <v>6.8671591329501217E-4</v>
      </c>
      <c r="AL1427" s="13">
        <f t="shared" si="1763"/>
        <v>4.0379234694150777E-6</v>
      </c>
      <c r="AM1427" s="13">
        <f t="shared" si="1764"/>
        <v>2.4203337776807871E-4</v>
      </c>
      <c r="AN1427" s="13">
        <f t="shared" si="1765"/>
        <v>2.7807892465232234E-4</v>
      </c>
      <c r="AO1427" s="13">
        <f t="shared" si="1766"/>
        <v>1.5974633137147128E-4</v>
      </c>
      <c r="AP1427" s="13">
        <f t="shared" si="1767"/>
        <v>6.1179011003320411E-5</v>
      </c>
      <c r="AQ1427" s="13">
        <f t="shared" si="1768"/>
        <v>1.757256968850567E-5</v>
      </c>
      <c r="AR1427" s="13">
        <f t="shared" si="1769"/>
        <v>2.5859429132307054E-3</v>
      </c>
      <c r="AS1427" s="13">
        <f t="shared" si="1770"/>
        <v>1.8499628725819406E-3</v>
      </c>
      <c r="AT1427" s="13">
        <f t="shared" si="1771"/>
        <v>6.617243196710696E-4</v>
      </c>
      <c r="AU1427" s="13">
        <f t="shared" si="1772"/>
        <v>1.5779742816604189E-4</v>
      </c>
      <c r="AV1427" s="13">
        <f t="shared" si="1773"/>
        <v>2.8221754432640261E-5</v>
      </c>
      <c r="AW1427" s="13">
        <f t="shared" si="1774"/>
        <v>9.2191838450370995E-8</v>
      </c>
      <c r="AX1427" s="13">
        <f t="shared" si="1775"/>
        <v>2.8858123698043535E-5</v>
      </c>
      <c r="AY1427" s="13">
        <f t="shared" si="1776"/>
        <v>3.3155906344145667E-5</v>
      </c>
      <c r="AZ1427" s="13">
        <f t="shared" si="1777"/>
        <v>1.9046874582083248E-5</v>
      </c>
      <c r="BA1427" s="13">
        <f t="shared" si="1778"/>
        <v>7.2944958399478917E-6</v>
      </c>
      <c r="BB1427" s="13">
        <f t="shared" si="1779"/>
        <v>2.0952126290999061E-6</v>
      </c>
      <c r="BC1427" s="13">
        <f t="shared" si="1780"/>
        <v>4.8144969110529806E-7</v>
      </c>
      <c r="BD1427" s="13">
        <f t="shared" si="1781"/>
        <v>4.9517703656871959E-4</v>
      </c>
      <c r="BE1427" s="13">
        <f t="shared" si="1782"/>
        <v>3.5424569054496945E-4</v>
      </c>
      <c r="BF1427" s="13">
        <f t="shared" si="1783"/>
        <v>1.2671226652517334E-4</v>
      </c>
      <c r="BG1427" s="13">
        <f t="shared" si="1784"/>
        <v>3.0216313924658929E-5</v>
      </c>
      <c r="BH1427" s="13">
        <f t="shared" si="1785"/>
        <v>5.4041273127973998E-6</v>
      </c>
      <c r="BI1427" s="13">
        <f t="shared" si="1786"/>
        <v>7.7321388931135168E-7</v>
      </c>
      <c r="BJ1427" s="14">
        <f t="shared" si="1787"/>
        <v>0.22871840992747955</v>
      </c>
      <c r="BK1427" s="14">
        <f t="shared" si="1788"/>
        <v>0.31113225186176502</v>
      </c>
      <c r="BL1427" s="14">
        <f t="shared" si="1789"/>
        <v>0.42079878496835066</v>
      </c>
      <c r="BM1427" s="14">
        <f t="shared" si="1790"/>
        <v>0.28645352977911714</v>
      </c>
      <c r="BN1427" s="14">
        <f t="shared" si="1791"/>
        <v>0.71334275133307001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1.38</v>
      </c>
      <c r="F1428" s="10">
        <f>VLOOKUP(B1428,home!$B$2:$E$405,3,FALSE)</f>
        <v>1.0900000000000001</v>
      </c>
      <c r="G1428" s="10">
        <f>VLOOKUP(C1428,away!$B$2:$E$405,4,FALSE)</f>
        <v>0.63</v>
      </c>
      <c r="H1428" s="10">
        <f>VLOOKUP(A1428,away!$A$2:$E$405,3,FALSE)</f>
        <v>1.17333333333333</v>
      </c>
      <c r="I1428" s="10">
        <f>VLOOKUP(C1428,away!$B$2:$E$405,3,FALSE)</f>
        <v>0.91</v>
      </c>
      <c r="J1428" s="10">
        <f>VLOOKUP(B1428,home!$B$2:$E$405,4,FALSE)</f>
        <v>1.0900000000000001</v>
      </c>
      <c r="K1428" s="12">
        <f t="shared" si="1736"/>
        <v>0.94764599999999999</v>
      </c>
      <c r="L1428" s="12">
        <f t="shared" si="1737"/>
        <v>1.1638293333333301</v>
      </c>
      <c r="M1428" s="13">
        <f t="shared" si="1738"/>
        <v>0.12105923189916501</v>
      </c>
      <c r="N1428" s="13">
        <f t="shared" si="1739"/>
        <v>0.11472129687231612</v>
      </c>
      <c r="O1428" s="13">
        <f t="shared" si="1740"/>
        <v>0.1408922851550502</v>
      </c>
      <c r="P1428" s="13">
        <f t="shared" si="1741"/>
        <v>0.13351601045804271</v>
      </c>
      <c r="Q1428" s="13">
        <f t="shared" si="1742"/>
        <v>5.4357589047931434E-2</v>
      </c>
      <c r="R1428" s="13">
        <f t="shared" si="1743"/>
        <v>8.1987287151905786E-2</v>
      </c>
      <c r="S1428" s="13">
        <f t="shared" si="1744"/>
        <v>3.6813642315772714E-2</v>
      </c>
      <c r="T1428" s="13">
        <f t="shared" si="1745"/>
        <v>6.326295662326116E-2</v>
      </c>
      <c r="U1428" s="13">
        <f t="shared" si="1746"/>
        <v>7.7694924720354899E-2</v>
      </c>
      <c r="V1428" s="13">
        <f t="shared" si="1747"/>
        <v>4.5113000336208476E-3</v>
      </c>
      <c r="W1428" s="13">
        <f t="shared" si="1748"/>
        <v>1.7170583943638681E-2</v>
      </c>
      <c r="X1428" s="13">
        <f t="shared" si="1749"/>
        <v>1.9983629264068985E-2</v>
      </c>
      <c r="Y1428" s="13">
        <f t="shared" si="1750"/>
        <v>1.162876696199092E-2</v>
      </c>
      <c r="Z1428" s="13">
        <f t="shared" si="1751"/>
        <v>3.1806403249270261E-2</v>
      </c>
      <c r="AA1428" s="13">
        <f t="shared" si="1752"/>
        <v>3.0141210813557969E-2</v>
      </c>
      <c r="AB1428" s="13">
        <f t="shared" si="1753"/>
        <v>1.4281598931312475E-2</v>
      </c>
      <c r="AC1428" s="13">
        <f t="shared" si="1754"/>
        <v>3.109690464220412E-4</v>
      </c>
      <c r="AD1428" s="13">
        <f t="shared" si="1755"/>
        <v>4.0679087979633545E-3</v>
      </c>
      <c r="AE1428" s="13">
        <f t="shared" si="1756"/>
        <v>4.7343515843944785E-3</v>
      </c>
      <c r="AF1428" s="13">
        <f t="shared" si="1757"/>
        <v>2.7549886241157113E-3</v>
      </c>
      <c r="AG1428" s="13">
        <f t="shared" si="1758"/>
        <v>1.0687788579151654E-3</v>
      </c>
      <c r="AH1428" s="13">
        <f t="shared" si="1759"/>
        <v>9.2543062723323185E-3</v>
      </c>
      <c r="AI1428" s="13">
        <f t="shared" si="1760"/>
        <v>8.7698063217506329E-3</v>
      </c>
      <c r="AJ1428" s="13">
        <f t="shared" si="1761"/>
        <v>4.1553359407908493E-3</v>
      </c>
      <c r="AK1428" s="13">
        <f t="shared" si="1762"/>
        <v>1.3125958276488951E-3</v>
      </c>
      <c r="AL1428" s="13">
        <f t="shared" si="1763"/>
        <v>1.3718688216623059E-5</v>
      </c>
      <c r="AM1428" s="13">
        <f t="shared" si="1764"/>
        <v>7.7098750015095645E-4</v>
      </c>
      <c r="AN1428" s="13">
        <f t="shared" si="1765"/>
        <v>8.9729786830901825E-4</v>
      </c>
      <c r="AO1428" s="13">
        <f t="shared" si="1766"/>
        <v>5.2215078993775158E-4</v>
      </c>
      <c r="AP1428" s="13">
        <f t="shared" si="1767"/>
        <v>2.0256480191757501E-4</v>
      </c>
      <c r="AQ1428" s="13">
        <f t="shared" si="1768"/>
        <v>5.8937714593132349E-5</v>
      </c>
      <c r="AR1428" s="13">
        <f t="shared" si="1769"/>
        <v>2.1540866198781951E-3</v>
      </c>
      <c r="AS1428" s="13">
        <f t="shared" si="1770"/>
        <v>2.0413115689810924E-3</v>
      </c>
      <c r="AT1428" s="13">
        <f t="shared" si="1771"/>
        <v>9.6722037154932795E-4</v>
      </c>
      <c r="AU1428" s="13">
        <f t="shared" si="1772"/>
        <v>3.0552750540574486E-4</v>
      </c>
      <c r="AV1428" s="13">
        <f t="shared" si="1773"/>
        <v>7.2382979596933111E-5</v>
      </c>
      <c r="AW1428" s="13">
        <f t="shared" si="1774"/>
        <v>4.2028657530016521E-7</v>
      </c>
      <c r="AX1428" s="13">
        <f t="shared" si="1775"/>
        <v>1.2177053676134216E-4</v>
      </c>
      <c r="AY1428" s="13">
        <f t="shared" si="1776"/>
        <v>1.417201226185946E-4</v>
      </c>
      <c r="AZ1428" s="13">
        <f t="shared" si="1777"/>
        <v>8.2469017913558386E-5</v>
      </c>
      <c r="BA1428" s="13">
        <f t="shared" si="1778"/>
        <v>3.1993287379663703E-5</v>
      </c>
      <c r="BB1428" s="13">
        <f t="shared" si="1779"/>
        <v>9.3086815805539113E-6</v>
      </c>
      <c r="BC1428" s="13">
        <f t="shared" si="1780"/>
        <v>2.1667433356216617E-6</v>
      </c>
      <c r="BD1428" s="13">
        <f t="shared" si="1781"/>
        <v>4.1783153245918055E-4</v>
      </c>
      <c r="BE1428" s="13">
        <f t="shared" si="1782"/>
        <v>3.9595638040881262E-4</v>
      </c>
      <c r="BF1428" s="13">
        <f t="shared" si="1783"/>
        <v>1.8761324003444479E-4</v>
      </c>
      <c r="BG1428" s="13">
        <f t="shared" si="1784"/>
        <v>5.9263645488560495E-5</v>
      </c>
      <c r="BH1428" s="13">
        <f t="shared" si="1785"/>
        <v>1.40402391481631E-5</v>
      </c>
      <c r="BI1428" s="13">
        <f t="shared" si="1786"/>
        <v>2.6610352935600345E-6</v>
      </c>
      <c r="BJ1428" s="14">
        <f t="shared" si="1787"/>
        <v>0.29659221764209381</v>
      </c>
      <c r="BK1428" s="14">
        <f t="shared" si="1788"/>
        <v>0.29636659256385856</v>
      </c>
      <c r="BL1428" s="14">
        <f t="shared" si="1789"/>
        <v>0.37510724625294806</v>
      </c>
      <c r="BM1428" s="14">
        <f t="shared" si="1790"/>
        <v>0.35319745928771612</v>
      </c>
      <c r="BN1428" s="14">
        <f t="shared" si="1791"/>
        <v>0.64653370058441118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1.38</v>
      </c>
      <c r="F1429" s="10">
        <f>VLOOKUP(B1429,home!$B$2:$E$405,3,FALSE)</f>
        <v>0.93</v>
      </c>
      <c r="G1429" s="10">
        <f>VLOOKUP(C1429,away!$B$2:$E$405,4,FALSE)</f>
        <v>0.62</v>
      </c>
      <c r="H1429" s="10">
        <f>VLOOKUP(A1429,away!$A$2:$E$405,3,FALSE)</f>
        <v>1.17333333333333</v>
      </c>
      <c r="I1429" s="10">
        <f>VLOOKUP(C1429,away!$B$2:$E$405,3,FALSE)</f>
        <v>0.93</v>
      </c>
      <c r="J1429" s="10">
        <f>VLOOKUP(B1429,home!$B$2:$E$405,4,FALSE)</f>
        <v>0.93</v>
      </c>
      <c r="K1429" s="12">
        <f t="shared" si="1736"/>
        <v>0.79570799999999997</v>
      </c>
      <c r="L1429" s="12">
        <f t="shared" si="1737"/>
        <v>1.0148159999999973</v>
      </c>
      <c r="M1429" s="13">
        <f t="shared" si="1738"/>
        <v>0.16356840449884519</v>
      </c>
      <c r="N1429" s="13">
        <f t="shared" si="1739"/>
        <v>0.13015268800696708</v>
      </c>
      <c r="O1429" s="13">
        <f t="shared" si="1740"/>
        <v>0.16599183397989961</v>
      </c>
      <c r="P1429" s="13">
        <f t="shared" si="1741"/>
        <v>0.13208103023247794</v>
      </c>
      <c r="Q1429" s="13">
        <f t="shared" si="1742"/>
        <v>5.1781767534323876E-2</v>
      </c>
      <c r="R1429" s="13">
        <f t="shared" si="1743"/>
        <v>8.4225584496072675E-2</v>
      </c>
      <c r="S1429" s="13">
        <f t="shared" si="1744"/>
        <v>2.6663765842681313E-2</v>
      </c>
      <c r="T1429" s="13">
        <f t="shared" si="1745"/>
        <v>5.2548966202112274E-2</v>
      </c>
      <c r="U1429" s="13">
        <f t="shared" si="1746"/>
        <v>6.7018971388200982E-2</v>
      </c>
      <c r="V1429" s="13">
        <f t="shared" si="1747"/>
        <v>2.3923240576450957E-3</v>
      </c>
      <c r="W1429" s="13">
        <f t="shared" si="1748"/>
        <v>1.3734388893733927E-2</v>
      </c>
      <c r="X1429" s="13">
        <f t="shared" si="1749"/>
        <v>1.3937877599583452E-2</v>
      </c>
      <c r="Y1429" s="13">
        <f t="shared" si="1750"/>
        <v>7.0721905970494211E-3</v>
      </c>
      <c r="Z1429" s="13">
        <f t="shared" si="1751"/>
        <v>2.8491156918655423E-2</v>
      </c>
      <c r="AA1429" s="13">
        <f t="shared" si="1752"/>
        <v>2.2670641489429467E-2</v>
      </c>
      <c r="AB1429" s="13">
        <f t="shared" si="1753"/>
        <v>9.0196053991354695E-3</v>
      </c>
      <c r="AC1429" s="13">
        <f t="shared" si="1754"/>
        <v>1.2073718758209847E-4</v>
      </c>
      <c r="AD1429" s="13">
        <f t="shared" si="1755"/>
        <v>2.7321407794638087E-3</v>
      </c>
      <c r="AE1429" s="13">
        <f t="shared" si="1756"/>
        <v>2.7726201772523369E-3</v>
      </c>
      <c r="AF1429" s="13">
        <f t="shared" si="1757"/>
        <v>1.40684965889925E-3</v>
      </c>
      <c r="AG1429" s="13">
        <f t="shared" si="1758"/>
        <v>4.7589784781516586E-4</v>
      </c>
      <c r="AH1429" s="13">
        <f t="shared" si="1759"/>
        <v>7.2283204748905339E-3</v>
      </c>
      <c r="AI1429" s="13">
        <f t="shared" si="1760"/>
        <v>5.7516324284341957E-3</v>
      </c>
      <c r="AJ1429" s="13">
        <f t="shared" si="1761"/>
        <v>2.2883099681822584E-3</v>
      </c>
      <c r="AK1429" s="13">
        <f t="shared" si="1762"/>
        <v>6.0694218272078953E-4</v>
      </c>
      <c r="AL1429" s="13">
        <f t="shared" si="1763"/>
        <v>3.8997976833180173E-6</v>
      </c>
      <c r="AM1429" s="13">
        <f t="shared" si="1764"/>
        <v>4.3479725506911769E-4</v>
      </c>
      <c r="AN1429" s="13">
        <f t="shared" si="1765"/>
        <v>4.4123921120022057E-4</v>
      </c>
      <c r="AO1429" s="13">
        <f t="shared" si="1766"/>
        <v>2.238883056766809E-4</v>
      </c>
      <c r="AP1429" s="13">
        <f t="shared" si="1767"/>
        <v>7.5735144937862011E-5</v>
      </c>
      <c r="AQ1429" s="13">
        <f t="shared" si="1768"/>
        <v>1.9214309211315284E-5</v>
      </c>
      <c r="AR1429" s="13">
        <f t="shared" si="1769"/>
        <v>1.467083054209299E-3</v>
      </c>
      <c r="AS1429" s="13">
        <f t="shared" si="1770"/>
        <v>1.1673697228987727E-3</v>
      </c>
      <c r="AT1429" s="13">
        <f t="shared" si="1771"/>
        <v>4.6444271373416825E-4</v>
      </c>
      <c r="AU1429" s="13">
        <f t="shared" si="1772"/>
        <v>1.2318692761999585E-4</v>
      </c>
      <c r="AV1429" s="13">
        <f t="shared" si="1773"/>
        <v>2.4505205950662913E-5</v>
      </c>
      <c r="AW1429" s="13">
        <f t="shared" si="1774"/>
        <v>8.7474326327305731E-8</v>
      </c>
      <c r="AX1429" s="13">
        <f t="shared" si="1775"/>
        <v>5.7661942372756228E-5</v>
      </c>
      <c r="AY1429" s="13">
        <f t="shared" si="1776"/>
        <v>5.851626171095083E-5</v>
      </c>
      <c r="AZ1429" s="13">
        <f t="shared" si="1777"/>
        <v>2.9691619322230057E-5</v>
      </c>
      <c r="BA1429" s="13">
        <f t="shared" si="1778"/>
        <v>1.004384345136938E-5</v>
      </c>
      <c r="BB1429" s="13">
        <f t="shared" si="1779"/>
        <v>2.5481632589862093E-6</v>
      </c>
      <c r="BC1429" s="13">
        <f t="shared" si="1780"/>
        <v>5.1718336916626867E-7</v>
      </c>
      <c r="BD1429" s="13">
        <f t="shared" si="1781"/>
        <v>2.4813655945674323E-4</v>
      </c>
      <c r="BE1429" s="13">
        <f t="shared" si="1782"/>
        <v>1.9744424545220618E-4</v>
      </c>
      <c r="BF1429" s="13">
        <f t="shared" si="1783"/>
        <v>7.8553982830142037E-5</v>
      </c>
      <c r="BG1429" s="13">
        <f t="shared" si="1784"/>
        <v>2.0835344189935555E-5</v>
      </c>
      <c r="BH1429" s="13">
        <f t="shared" si="1785"/>
        <v>4.1447125136713095E-6</v>
      </c>
      <c r="BI1429" s="13">
        <f t="shared" si="1786"/>
        <v>6.5959618096567412E-7</v>
      </c>
      <c r="BJ1429" s="14">
        <f t="shared" si="1787"/>
        <v>0.27796924053678124</v>
      </c>
      <c r="BK1429" s="14">
        <f t="shared" si="1788"/>
        <v>0.32488867787862591</v>
      </c>
      <c r="BL1429" s="14">
        <f t="shared" si="1789"/>
        <v>0.36859820387200254</v>
      </c>
      <c r="BM1429" s="14">
        <f t="shared" si="1790"/>
        <v>0.27208754167009408</v>
      </c>
      <c r="BN1429" s="14">
        <f t="shared" si="1791"/>
        <v>0.72780130874858628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1.38</v>
      </c>
      <c r="F1430" s="10">
        <f>VLOOKUP(B1430,home!$B$2:$E$405,3,FALSE)</f>
        <v>1.45</v>
      </c>
      <c r="G1430" s="10">
        <f>VLOOKUP(C1430,away!$B$2:$E$405,4,FALSE)</f>
        <v>1.45</v>
      </c>
      <c r="H1430" s="10">
        <f>VLOOKUP(A1430,away!$A$2:$E$405,3,FALSE)</f>
        <v>1.17333333333333</v>
      </c>
      <c r="I1430" s="10">
        <f>VLOOKUP(C1430,away!$B$2:$E$405,3,FALSE)</f>
        <v>0.41</v>
      </c>
      <c r="J1430" s="10">
        <f>VLOOKUP(B1430,home!$B$2:$E$405,4,FALSE)</f>
        <v>1.45</v>
      </c>
      <c r="K1430" s="12">
        <f t="shared" si="1736"/>
        <v>2.9014499999999996</v>
      </c>
      <c r="L1430" s="12">
        <f t="shared" si="1737"/>
        <v>0.69754666666666465</v>
      </c>
      <c r="M1430" s="13">
        <f t="shared" si="1738"/>
        <v>2.7351151006507642E-2</v>
      </c>
      <c r="N1430" s="13">
        <f t="shared" si="1739"/>
        <v>7.9357997087831575E-2</v>
      </c>
      <c r="O1430" s="13">
        <f t="shared" si="1740"/>
        <v>1.907870421408599E-2</v>
      </c>
      <c r="P1430" s="13">
        <f t="shared" si="1741"/>
        <v>5.535590634195979E-2</v>
      </c>
      <c r="Q1430" s="13">
        <f t="shared" si="1742"/>
        <v>0.11512663032524449</v>
      </c>
      <c r="R1430" s="13">
        <f t="shared" si="1743"/>
        <v>6.6541432644274664E-3</v>
      </c>
      <c r="S1430" s="13">
        <f t="shared" si="1744"/>
        <v>2.8008660094512521E-2</v>
      </c>
      <c r="T1430" s="13">
        <f t="shared" si="1745"/>
        <v>8.0306197227939635E-2</v>
      </c>
      <c r="U1430" s="13">
        <f t="shared" si="1746"/>
        <v>1.9306663974573066E-2</v>
      </c>
      <c r="V1430" s="13">
        <f t="shared" si="1747"/>
        <v>6.2985152072626196E-3</v>
      </c>
      <c r="W1430" s="13">
        <f t="shared" si="1748"/>
        <v>0.11134472051906019</v>
      </c>
      <c r="X1430" s="13">
        <f t="shared" si="1749"/>
        <v>7.7668138649001808E-2</v>
      </c>
      <c r="Y1430" s="13">
        <f t="shared" si="1750"/>
        <v>2.708857561040778E-2</v>
      </c>
      <c r="Z1430" s="13">
        <f t="shared" si="1751"/>
        <v>1.547191817874606E-3</v>
      </c>
      <c r="AA1430" s="13">
        <f t="shared" si="1752"/>
        <v>4.4890996999722745E-3</v>
      </c>
      <c r="AB1430" s="13">
        <f t="shared" si="1753"/>
        <v>6.5124491622422795E-3</v>
      </c>
      <c r="AC1430" s="13">
        <f t="shared" si="1754"/>
        <v>7.9672153884785915E-4</v>
      </c>
      <c r="AD1430" s="13">
        <f t="shared" si="1755"/>
        <v>8.0765284837506793E-2</v>
      </c>
      <c r="AE1430" s="13">
        <f t="shared" si="1756"/>
        <v>5.6337555220786567E-2</v>
      </c>
      <c r="AF1430" s="13">
        <f t="shared" si="1757"/>
        <v>1.9649036926204413E-2</v>
      </c>
      <c r="AG1430" s="13">
        <f t="shared" si="1758"/>
        <v>4.5687067370280311E-3</v>
      </c>
      <c r="AH1430" s="13">
        <f t="shared" si="1759"/>
        <v>2.6980962381309209E-4</v>
      </c>
      <c r="AI1430" s="13">
        <f t="shared" si="1760"/>
        <v>7.8283913301249589E-4</v>
      </c>
      <c r="AJ1430" s="13">
        <f t="shared" si="1761"/>
        <v>1.1356843012395534E-3</v>
      </c>
      <c r="AK1430" s="13">
        <f t="shared" si="1762"/>
        <v>1.0983770719438339E-3</v>
      </c>
      <c r="AL1430" s="13">
        <f t="shared" si="1763"/>
        <v>6.4499286153757462E-5</v>
      </c>
      <c r="AM1430" s="13">
        <f t="shared" si="1764"/>
        <v>4.6867287138356806E-2</v>
      </c>
      <c r="AN1430" s="13">
        <f t="shared" si="1765"/>
        <v>3.2692119919070228E-2</v>
      </c>
      <c r="AO1430" s="13">
        <f t="shared" si="1766"/>
        <v>1.1402139637907156E-2</v>
      </c>
      <c r="AP1430" s="13">
        <f t="shared" si="1767"/>
        <v>2.6511748324299957E-3</v>
      </c>
      <c r="AQ1430" s="13">
        <f t="shared" si="1768"/>
        <v>4.6232954177802407E-4</v>
      </c>
      <c r="AR1430" s="13">
        <f t="shared" si="1769"/>
        <v>3.7640960745081844E-5</v>
      </c>
      <c r="AS1430" s="13">
        <f t="shared" si="1770"/>
        <v>1.0921336555381768E-4</v>
      </c>
      <c r="AT1430" s="13">
        <f t="shared" si="1771"/>
        <v>1.5843855974306221E-4</v>
      </c>
      <c r="AU1430" s="13">
        <f t="shared" si="1772"/>
        <v>1.5323385305550258E-4</v>
      </c>
      <c r="AV1430" s="13">
        <f t="shared" si="1773"/>
        <v>1.1115009073697199E-4</v>
      </c>
      <c r="AW1430" s="13">
        <f t="shared" si="1774"/>
        <v>3.6261082583580751E-6</v>
      </c>
      <c r="AX1430" s="13">
        <f t="shared" si="1775"/>
        <v>2.2663848377930892E-2</v>
      </c>
      <c r="AY1430" s="13">
        <f t="shared" si="1776"/>
        <v>1.5809091889864384E-2</v>
      </c>
      <c r="AZ1430" s="13">
        <f t="shared" si="1777"/>
        <v>5.513789675400952E-3</v>
      </c>
      <c r="BA1430" s="13">
        <f t="shared" si="1778"/>
        <v>1.282041869592335E-3</v>
      </c>
      <c r="BB1430" s="13">
        <f t="shared" si="1779"/>
        <v>2.2357100816530799E-4</v>
      </c>
      <c r="BC1430" s="13">
        <f t="shared" si="1780"/>
        <v>3.119024230180326E-5</v>
      </c>
      <c r="BD1430" s="13">
        <f t="shared" si="1781"/>
        <v>4.3760544496437668E-6</v>
      </c>
      <c r="BE1430" s="13">
        <f t="shared" si="1782"/>
        <v>1.2696903182918903E-5</v>
      </c>
      <c r="BF1430" s="13">
        <f t="shared" si="1783"/>
        <v>1.841971487004003E-5</v>
      </c>
      <c r="BG1430" s="13">
        <f t="shared" si="1784"/>
        <v>1.7814627236559213E-5</v>
      </c>
      <c r="BH1430" s="13">
        <f t="shared" si="1785"/>
        <v>1.2922062548878682E-5</v>
      </c>
      <c r="BI1430" s="13">
        <f t="shared" si="1786"/>
        <v>7.4985436764888082E-6</v>
      </c>
      <c r="BJ1430" s="14">
        <f t="shared" si="1787"/>
        <v>0.79181142727380915</v>
      </c>
      <c r="BK1430" s="14">
        <f t="shared" si="1788"/>
        <v>0.13368454536510857</v>
      </c>
      <c r="BL1430" s="14">
        <f t="shared" si="1789"/>
        <v>5.9971175181109018E-2</v>
      </c>
      <c r="BM1430" s="14">
        <f t="shared" si="1790"/>
        <v>0.66828434161623851</v>
      </c>
      <c r="BN1430" s="14">
        <f t="shared" si="1791"/>
        <v>0.302924532240057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1.38</v>
      </c>
      <c r="F1431" s="10">
        <f>VLOOKUP(B1431,home!$B$2:$E$405,3,FALSE)</f>
        <v>0.82</v>
      </c>
      <c r="G1431" s="10">
        <f>VLOOKUP(C1431,away!$B$2:$E$405,4,FALSE)</f>
        <v>0.41</v>
      </c>
      <c r="H1431" s="10">
        <f>VLOOKUP(A1431,away!$A$2:$E$405,3,FALSE)</f>
        <v>1.17333333333333</v>
      </c>
      <c r="I1431" s="10">
        <f>VLOOKUP(C1431,away!$B$2:$E$405,3,FALSE)</f>
        <v>1.1399999999999999</v>
      </c>
      <c r="J1431" s="10">
        <f>VLOOKUP(B1431,home!$B$2:$E$405,4,FALSE)</f>
        <v>0.82</v>
      </c>
      <c r="K1431" s="12">
        <f t="shared" si="1736"/>
        <v>0.46395599999999992</v>
      </c>
      <c r="L1431" s="12">
        <f t="shared" si="1737"/>
        <v>1.0968319999999967</v>
      </c>
      <c r="M1431" s="13">
        <f t="shared" si="1738"/>
        <v>0.20997054920089223</v>
      </c>
      <c r="N1431" s="13">
        <f t="shared" si="1739"/>
        <v>9.7417096125049119E-2</v>
      </c>
      <c r="O1431" s="13">
        <f t="shared" si="1740"/>
        <v>0.23030241742111229</v>
      </c>
      <c r="P1431" s="13">
        <f t="shared" si="1741"/>
        <v>0.10685018837702955</v>
      </c>
      <c r="Q1431" s="13">
        <f t="shared" si="1742"/>
        <v>2.2598623124896636E-2</v>
      </c>
      <c r="R1431" s="13">
        <f t="shared" si="1743"/>
        <v>0.12630153055241633</v>
      </c>
      <c r="S1431" s="13">
        <f t="shared" si="1744"/>
        <v>1.3593528711118626E-2</v>
      </c>
      <c r="T1431" s="13">
        <f t="shared" si="1745"/>
        <v>2.478689299932655E-2</v>
      </c>
      <c r="U1431" s="13">
        <f t="shared" si="1746"/>
        <v>5.8598352908976852E-2</v>
      </c>
      <c r="V1431" s="13">
        <f t="shared" si="1747"/>
        <v>7.6861102083094395E-4</v>
      </c>
      <c r="W1431" s="13">
        <f t="shared" si="1748"/>
        <v>3.4949222635115144E-3</v>
      </c>
      <c r="X1431" s="13">
        <f t="shared" si="1749"/>
        <v>3.8333425761318493E-3</v>
      </c>
      <c r="Y1431" s="13">
        <f t="shared" si="1750"/>
        <v>2.1022664022319177E-3</v>
      </c>
      <c r="Z1431" s="13">
        <f t="shared" si="1751"/>
        <v>4.6177186786289161E-2</v>
      </c>
      <c r="AA1431" s="13">
        <f t="shared" si="1752"/>
        <v>2.1424182872619567E-2</v>
      </c>
      <c r="AB1431" s="13">
        <f t="shared" si="1753"/>
        <v>4.9699390944245398E-3</v>
      </c>
      <c r="AC1431" s="13">
        <f t="shared" si="1754"/>
        <v>2.4445759380602451E-5</v>
      </c>
      <c r="AD1431" s="13">
        <f t="shared" si="1755"/>
        <v>4.0537253842243688E-4</v>
      </c>
      <c r="AE1431" s="13">
        <f t="shared" si="1756"/>
        <v>4.4462557206295688E-4</v>
      </c>
      <c r="AF1431" s="13">
        <f t="shared" si="1757"/>
        <v>2.4383977772847779E-4</v>
      </c>
      <c r="AG1431" s="13">
        <f t="shared" si="1758"/>
        <v>8.9150423695160322E-5</v>
      </c>
      <c r="AH1431" s="13">
        <f t="shared" si="1759"/>
        <v>1.2662154034294743E-2</v>
      </c>
      <c r="AI1431" s="13">
        <f t="shared" si="1760"/>
        <v>5.8746823371352494E-3</v>
      </c>
      <c r="AJ1431" s="13">
        <f t="shared" si="1761"/>
        <v>1.3627970592039603E-3</v>
      </c>
      <c r="AK1431" s="13">
        <f t="shared" si="1762"/>
        <v>2.1075929080001087E-4</v>
      </c>
      <c r="AL1431" s="13">
        <f t="shared" si="1763"/>
        <v>4.9760006911022783E-7</v>
      </c>
      <c r="AM1431" s="13">
        <f t="shared" si="1764"/>
        <v>3.7615004287264037E-5</v>
      </c>
      <c r="AN1431" s="13">
        <f t="shared" si="1765"/>
        <v>4.1257340382408255E-5</v>
      </c>
      <c r="AO1431" s="13">
        <f t="shared" si="1766"/>
        <v>2.2626185583158738E-5</v>
      </c>
      <c r="AP1431" s="13">
        <f t="shared" si="1767"/>
        <v>8.2723747951823619E-6</v>
      </c>
      <c r="AQ1431" s="13">
        <f t="shared" si="1768"/>
        <v>2.268351347837359E-6</v>
      </c>
      <c r="AR1431" s="13">
        <f t="shared" si="1769"/>
        <v>2.7776511467487064E-3</v>
      </c>
      <c r="AS1431" s="13">
        <f t="shared" si="1770"/>
        <v>1.2887079154409425E-3</v>
      </c>
      <c r="AT1431" s="13">
        <f t="shared" si="1771"/>
        <v>2.9895188480815881E-4</v>
      </c>
      <c r="AU1431" s="13">
        <f t="shared" si="1772"/>
        <v>4.6233506889351371E-5</v>
      </c>
      <c r="AV1431" s="13">
        <f t="shared" si="1773"/>
        <v>5.3625782305889743E-6</v>
      </c>
      <c r="AW1431" s="13">
        <f t="shared" si="1774"/>
        <v>7.0338781270887311E-9</v>
      </c>
      <c r="AX1431" s="13">
        <f t="shared" si="1775"/>
        <v>2.9086178215169761E-6</v>
      </c>
      <c r="AY1431" s="13">
        <f t="shared" si="1776"/>
        <v>3.1902651024100978E-6</v>
      </c>
      <c r="AZ1431" s="13">
        <f t="shared" si="1777"/>
        <v>1.7495924264033308E-6</v>
      </c>
      <c r="BA1431" s="13">
        <f t="shared" si="1778"/>
        <v>6.3966965341227076E-7</v>
      </c>
      <c r="BB1431" s="13">
        <f t="shared" si="1779"/>
        <v>1.7540253632287145E-7</v>
      </c>
      <c r="BC1431" s="13">
        <f t="shared" si="1780"/>
        <v>3.8477422944017442E-8</v>
      </c>
      <c r="BD1431" s="13">
        <f t="shared" si="1781"/>
        <v>5.0776944376511107E-4</v>
      </c>
      <c r="BE1431" s="13">
        <f t="shared" si="1782"/>
        <v>2.355826800514858E-4</v>
      </c>
      <c r="BF1431" s="13">
        <f t="shared" si="1783"/>
        <v>5.464999895298355E-5</v>
      </c>
      <c r="BG1431" s="13">
        <f t="shared" si="1784"/>
        <v>8.4517316380768112E-6</v>
      </c>
      <c r="BH1431" s="13">
        <f t="shared" si="1785"/>
        <v>9.8030790096889095E-7</v>
      </c>
      <c r="BI1431" s="13">
        <f t="shared" si="1786"/>
        <v>9.0963946500384577E-8</v>
      </c>
      <c r="BJ1431" s="14">
        <f t="shared" si="1787"/>
        <v>0.15553687308441544</v>
      </c>
      <c r="BK1431" s="14">
        <f t="shared" si="1788"/>
        <v>0.33121101093442346</v>
      </c>
      <c r="BL1431" s="14">
        <f t="shared" si="1789"/>
        <v>0.4669312477293564</v>
      </c>
      <c r="BM1431" s="14">
        <f t="shared" si="1790"/>
        <v>0.20641273050186412</v>
      </c>
      <c r="BN1431" s="14">
        <f t="shared" si="1791"/>
        <v>0.7934404048013961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1.38</v>
      </c>
      <c r="F1432" s="10">
        <f>VLOOKUP(B1432,home!$B$2:$E$405,3,FALSE)</f>
        <v>0.93</v>
      </c>
      <c r="G1432" s="10">
        <f>VLOOKUP(C1432,away!$B$2:$E$405,4,FALSE)</f>
        <v>1.35</v>
      </c>
      <c r="H1432" s="10">
        <f>VLOOKUP(A1432,away!$A$2:$E$405,3,FALSE)</f>
        <v>1.17333333333333</v>
      </c>
      <c r="I1432" s="10">
        <f>VLOOKUP(C1432,away!$B$2:$E$405,3,FALSE)</f>
        <v>0.52</v>
      </c>
      <c r="J1432" s="10">
        <f>VLOOKUP(B1432,home!$B$2:$E$405,4,FALSE)</f>
        <v>0.93</v>
      </c>
      <c r="K1432" s="12">
        <f t="shared" si="1736"/>
        <v>1.7325899999999999</v>
      </c>
      <c r="L1432" s="12">
        <f t="shared" si="1737"/>
        <v>0.56742399999999849</v>
      </c>
      <c r="M1432" s="13">
        <f t="shared" si="1738"/>
        <v>0.10025744010881711</v>
      </c>
      <c r="N1432" s="13">
        <f t="shared" si="1739"/>
        <v>0.17370503815813537</v>
      </c>
      <c r="O1432" s="13">
        <f t="shared" si="1740"/>
        <v>5.6888477696305291E-2</v>
      </c>
      <c r="P1432" s="13">
        <f t="shared" si="1741"/>
        <v>9.8564407571841553E-2</v>
      </c>
      <c r="Q1432" s="13">
        <f t="shared" si="1742"/>
        <v>0.15047980603120192</v>
      </c>
      <c r="R1432" s="13">
        <f t="shared" si="1743"/>
        <v>1.6139943784174122E-2</v>
      </c>
      <c r="S1432" s="13">
        <f t="shared" si="1744"/>
        <v>2.4224991256119561E-2</v>
      </c>
      <c r="T1432" s="13">
        <f t="shared" si="1745"/>
        <v>8.5385853457448493E-2</v>
      </c>
      <c r="U1432" s="13">
        <f t="shared" si="1746"/>
        <v>2.7963905201022234E-2</v>
      </c>
      <c r="V1432" s="13">
        <f t="shared" si="1747"/>
        <v>2.6462119353280133E-3</v>
      </c>
      <c r="W1432" s="13">
        <f t="shared" si="1748"/>
        <v>8.6906602377200062E-2</v>
      </c>
      <c r="X1432" s="13">
        <f t="shared" si="1749"/>
        <v>4.9312891947280238E-2</v>
      </c>
      <c r="Y1432" s="13">
        <f t="shared" si="1750"/>
        <v>1.3990659200146732E-2</v>
      </c>
      <c r="Z1432" s="13">
        <f t="shared" si="1751"/>
        <v>3.0527304872637316E-3</v>
      </c>
      <c r="AA1432" s="13">
        <f t="shared" si="1752"/>
        <v>5.289130314928267E-3</v>
      </c>
      <c r="AB1432" s="13">
        <f t="shared" si="1753"/>
        <v>4.5819471461707841E-3</v>
      </c>
      <c r="AC1432" s="13">
        <f t="shared" si="1754"/>
        <v>1.6259535915243002E-4</v>
      </c>
      <c r="AD1432" s="13">
        <f t="shared" si="1755"/>
        <v>3.7643377553178238E-2</v>
      </c>
      <c r="AE1432" s="13">
        <f t="shared" si="1756"/>
        <v>2.1359755864734552E-2</v>
      </c>
      <c r="AF1432" s="13">
        <f t="shared" si="1757"/>
        <v>6.0600190558955528E-3</v>
      </c>
      <c r="AG1432" s="13">
        <f t="shared" si="1758"/>
        <v>1.1462000842574901E-3</v>
      </c>
      <c r="AH1432" s="13">
        <f t="shared" si="1759"/>
        <v>4.3304813600128261E-4</v>
      </c>
      <c r="AI1432" s="13">
        <f t="shared" si="1760"/>
        <v>7.5029486995446208E-4</v>
      </c>
      <c r="AJ1432" s="13">
        <f t="shared" si="1761"/>
        <v>6.4997669436720081E-4</v>
      </c>
      <c r="AK1432" s="13">
        <f t="shared" si="1762"/>
        <v>3.7538104029788953E-4</v>
      </c>
      <c r="AL1432" s="13">
        <f t="shared" si="1763"/>
        <v>6.3939854165020395E-6</v>
      </c>
      <c r="AM1432" s="13">
        <f t="shared" si="1764"/>
        <v>1.3044107902972221E-2</v>
      </c>
      <c r="AN1432" s="13">
        <f t="shared" si="1765"/>
        <v>7.4015398827360903E-3</v>
      </c>
      <c r="AO1432" s="13">
        <f t="shared" si="1766"/>
        <v>2.0999056832108156E-3</v>
      </c>
      <c r="AP1432" s="13">
        <f t="shared" si="1767"/>
        <v>3.9717896079673702E-4</v>
      </c>
      <c r="AQ1432" s="13">
        <f t="shared" si="1768"/>
        <v>5.634221866278176E-5</v>
      </c>
      <c r="AR1432" s="13">
        <f t="shared" si="1769"/>
        <v>4.9144381104478239E-5</v>
      </c>
      <c r="AS1432" s="13">
        <f t="shared" si="1770"/>
        <v>8.5147063257807931E-5</v>
      </c>
      <c r="AT1432" s="13">
        <f t="shared" si="1771"/>
        <v>7.3762475164922738E-5</v>
      </c>
      <c r="AU1432" s="13">
        <f t="shared" si="1772"/>
        <v>4.2600042281997834E-5</v>
      </c>
      <c r="AV1432" s="13">
        <f t="shared" si="1773"/>
        <v>1.8452101814341645E-5</v>
      </c>
      <c r="AW1432" s="13">
        <f t="shared" si="1774"/>
        <v>1.7461142033628988E-7</v>
      </c>
      <c r="AX1432" s="13">
        <f t="shared" si="1775"/>
        <v>3.7666818186017754E-3</v>
      </c>
      <c r="AY1432" s="13">
        <f t="shared" si="1776"/>
        <v>2.1373056642382884E-3</v>
      </c>
      <c r="AZ1432" s="13">
        <f t="shared" si="1777"/>
        <v>6.0637926461237161E-4</v>
      </c>
      <c r="BA1432" s="13">
        <f t="shared" si="1778"/>
        <v>1.1469138261446983E-4</v>
      </c>
      <c r="BB1432" s="13">
        <f t="shared" si="1779"/>
        <v>1.6269660772158184E-5</v>
      </c>
      <c r="BC1432" s="13">
        <f t="shared" si="1780"/>
        <v>1.8463591987962125E-6</v>
      </c>
      <c r="BD1432" s="13">
        <f t="shared" si="1781"/>
        <v>4.6476168839712306E-6</v>
      </c>
      <c r="BE1432" s="13">
        <f t="shared" si="1782"/>
        <v>8.0524145369997127E-6</v>
      </c>
      <c r="BF1432" s="13">
        <f t="shared" si="1783"/>
        <v>6.9757664513301672E-6</v>
      </c>
      <c r="BG1432" s="13">
        <f t="shared" si="1784"/>
        <v>4.0287143986367121E-6</v>
      </c>
      <c r="BH1432" s="13">
        <f t="shared" si="1785"/>
        <v>1.7450275699834942E-6</v>
      </c>
      <c r="BI1432" s="13">
        <f t="shared" si="1786"/>
        <v>6.0468346349554059E-7</v>
      </c>
      <c r="BJ1432" s="14">
        <f t="shared" si="1787"/>
        <v>0.65563245252789515</v>
      </c>
      <c r="BK1432" s="14">
        <f t="shared" si="1788"/>
        <v>0.22799934588091345</v>
      </c>
      <c r="BL1432" s="14">
        <f t="shared" si="1789"/>
        <v>0.11336726517014951</v>
      </c>
      <c r="BM1432" s="14">
        <f t="shared" si="1790"/>
        <v>0.40187954966292866</v>
      </c>
      <c r="BN1432" s="14">
        <f t="shared" si="1791"/>
        <v>0.59603511335047543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1.6850393700787401</v>
      </c>
      <c r="F1433" s="10">
        <f>VLOOKUP(B1433,home!$B$2:$E$405,3,FALSE)</f>
        <v>0.51</v>
      </c>
      <c r="G1433" s="10">
        <f>VLOOKUP(C1433,away!$B$2:$E$405,4,FALSE)</f>
        <v>0.85</v>
      </c>
      <c r="H1433" s="10">
        <f>VLOOKUP(A1433,away!$A$2:$E$405,3,FALSE)</f>
        <v>1.2913385826771699</v>
      </c>
      <c r="I1433" s="10">
        <f>VLOOKUP(C1433,away!$B$2:$E$405,3,FALSE)</f>
        <v>1.1000000000000001</v>
      </c>
      <c r="J1433" s="10">
        <f>VLOOKUP(B1433,home!$B$2:$E$405,4,FALSE)</f>
        <v>0.51</v>
      </c>
      <c r="K1433" s="12">
        <f t="shared" si="1736"/>
        <v>0.73046456692913386</v>
      </c>
      <c r="L1433" s="12">
        <f t="shared" si="1737"/>
        <v>0.72444094488189237</v>
      </c>
      <c r="M1433" s="13">
        <f t="shared" si="1738"/>
        <v>0.23342241852077628</v>
      </c>
      <c r="N1433" s="13">
        <f t="shared" si="1739"/>
        <v>0.17050680585632988</v>
      </c>
      <c r="O1433" s="13">
        <f t="shared" si="1740"/>
        <v>0.16910075742980768</v>
      </c>
      <c r="P1433" s="13">
        <f t="shared" si="1741"/>
        <v>0.12352211154335299</v>
      </c>
      <c r="Q1433" s="13">
        <f t="shared" si="1742"/>
        <v>6.2274590049156954E-2</v>
      </c>
      <c r="R1433" s="13">
        <f t="shared" si="1743"/>
        <v>6.1251756246346781E-2</v>
      </c>
      <c r="S1433" s="13">
        <f t="shared" si="1744"/>
        <v>1.6341309606012083E-2</v>
      </c>
      <c r="T1433" s="13">
        <f t="shared" si="1745"/>
        <v>4.5114262857343754E-2</v>
      </c>
      <c r="U1433" s="13">
        <f t="shared" si="1746"/>
        <v>4.474223760013657E-2</v>
      </c>
      <c r="V1433" s="13">
        <f t="shared" si="1747"/>
        <v>9.6082986025927285E-4</v>
      </c>
      <c r="W1433" s="13">
        <f t="shared" si="1748"/>
        <v>1.5163127150315595E-2</v>
      </c>
      <c r="X1433" s="13">
        <f t="shared" si="1749"/>
        <v>1.0984790160138905E-2</v>
      </c>
      <c r="Y1433" s="13">
        <f t="shared" si="1750"/>
        <v>3.9789158814701707E-3</v>
      </c>
      <c r="Z1433" s="13">
        <f t="shared" si="1751"/>
        <v>1.4791093390259606E-2</v>
      </c>
      <c r="AA1433" s="13">
        <f t="shared" si="1752"/>
        <v>1.0804369627724356E-2</v>
      </c>
      <c r="AB1433" s="13">
        <f t="shared" si="1753"/>
        <v>3.9461045905289796E-3</v>
      </c>
      <c r="AC1433" s="13">
        <f t="shared" si="1754"/>
        <v>3.1778152974027224E-5</v>
      </c>
      <c r="AD1433" s="13">
        <f t="shared" si="1755"/>
        <v>2.7690317767866679E-3</v>
      </c>
      <c r="AE1433" s="13">
        <f t="shared" si="1756"/>
        <v>2.0059999967833187E-3</v>
      </c>
      <c r="AF1433" s="13">
        <f t="shared" si="1757"/>
        <v>7.2661426655139022E-4</v>
      </c>
      <c r="AG1433" s="13">
        <f t="shared" si="1758"/>
        <v>1.7546304194171746E-4</v>
      </c>
      <c r="AH1433" s="13">
        <f t="shared" si="1759"/>
        <v>2.6788184178689954E-3</v>
      </c>
      <c r="AI1433" s="13">
        <f t="shared" si="1760"/>
        <v>1.9567819354904632E-3</v>
      </c>
      <c r="AJ1433" s="13">
        <f t="shared" si="1761"/>
        <v>7.1467993454139671E-4</v>
      </c>
      <c r="AK1433" s="13">
        <f t="shared" si="1762"/>
        <v>1.7401612295924105E-4</v>
      </c>
      <c r="AL1433" s="13">
        <f t="shared" si="1763"/>
        <v>6.7265253803377028E-7</v>
      </c>
      <c r="AM1433" s="13">
        <f t="shared" si="1764"/>
        <v>4.0453591952869681E-4</v>
      </c>
      <c r="AN1433" s="13">
        <f t="shared" si="1765"/>
        <v>2.9306238378203428E-4</v>
      </c>
      <c r="AO1433" s="13">
        <f t="shared" si="1766"/>
        <v>1.0615319510819834E-4</v>
      </c>
      <c r="AP1433" s="13">
        <f t="shared" si="1767"/>
        <v>2.5633906988805028E-5</v>
      </c>
      <c r="AQ1433" s="13">
        <f t="shared" si="1768"/>
        <v>4.6425629499961145E-6</v>
      </c>
      <c r="AR1433" s="13">
        <f t="shared" si="1769"/>
        <v>3.8812914916160627E-4</v>
      </c>
      <c r="AS1433" s="13">
        <f t="shared" si="1770"/>
        <v>2.8351459085490592E-4</v>
      </c>
      <c r="AT1433" s="13">
        <f t="shared" si="1771"/>
        <v>1.0354868141345971E-4</v>
      </c>
      <c r="AU1433" s="13">
        <f t="shared" si="1772"/>
        <v>2.5212880908255238E-5</v>
      </c>
      <c r="AV1433" s="13">
        <f t="shared" si="1773"/>
        <v>4.6042790334211217E-6</v>
      </c>
      <c r="AW1433" s="13">
        <f t="shared" si="1774"/>
        <v>9.8875894849371838E-9</v>
      </c>
      <c r="AX1433" s="13">
        <f t="shared" si="1775"/>
        <v>4.9249859210968069E-5</v>
      </c>
      <c r="AY1433" s="13">
        <f t="shared" si="1776"/>
        <v>3.5678614542093875E-5</v>
      </c>
      <c r="AZ1433" s="13">
        <f t="shared" si="1777"/>
        <v>1.2923524615475656E-5</v>
      </c>
      <c r="BA1433" s="13">
        <f t="shared" si="1778"/>
        <v>3.1207767945465266E-6</v>
      </c>
      <c r="BB1433" s="13">
        <f t="shared" si="1779"/>
        <v>5.6520462245169222E-7</v>
      </c>
      <c r="BC1433" s="13">
        <f t="shared" si="1780"/>
        <v>8.1891474148103447E-8</v>
      </c>
      <c r="BD1433" s="13">
        <f t="shared" si="1781"/>
        <v>4.686277459247315E-5</v>
      </c>
      <c r="BE1433" s="13">
        <f t="shared" si="1782"/>
        <v>3.4231596347788518E-5</v>
      </c>
      <c r="BF1433" s="13">
        <f t="shared" si="1783"/>
        <v>1.2502484100740129E-5</v>
      </c>
      <c r="BG1433" s="13">
        <f t="shared" si="1784"/>
        <v>3.0442072113951735E-6</v>
      </c>
      <c r="BH1433" s="13">
        <f t="shared" si="1785"/>
        <v>5.5592137557858034E-7</v>
      </c>
      <c r="BI1433" s="13">
        <f t="shared" si="1786"/>
        <v>8.1216173371731245E-8</v>
      </c>
      <c r="BJ1433" s="14">
        <f t="shared" si="1787"/>
        <v>0.31463524887643568</v>
      </c>
      <c r="BK1433" s="14">
        <f t="shared" si="1788"/>
        <v>0.37431479895045477</v>
      </c>
      <c r="BL1433" s="14">
        <f t="shared" si="1789"/>
        <v>0.29627180968657746</v>
      </c>
      <c r="BM1433" s="14">
        <f t="shared" si="1790"/>
        <v>0.17989884253100449</v>
      </c>
      <c r="BN1433" s="14">
        <f t="shared" si="1791"/>
        <v>0.82007843964577054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1.6850393700787401</v>
      </c>
      <c r="F1434" s="10">
        <f>VLOOKUP(B1434,home!$B$2:$E$405,3,FALSE)</f>
        <v>2.37</v>
      </c>
      <c r="G1434" s="10">
        <f>VLOOKUP(C1434,away!$B$2:$E$405,4,FALSE)</f>
        <v>1.19</v>
      </c>
      <c r="H1434" s="10">
        <f>VLOOKUP(A1434,away!$A$2:$E$405,3,FALSE)</f>
        <v>1.2913385826771699</v>
      </c>
      <c r="I1434" s="10">
        <f>VLOOKUP(C1434,away!$B$2:$E$405,3,FALSE)</f>
        <v>0.82</v>
      </c>
      <c r="J1434" s="10">
        <f>VLOOKUP(B1434,home!$B$2:$E$405,4,FALSE)</f>
        <v>2.37</v>
      </c>
      <c r="K1434" s="12">
        <f t="shared" si="1736"/>
        <v>4.7523165354330708</v>
      </c>
      <c r="L1434" s="12">
        <f t="shared" si="1737"/>
        <v>2.5095874015748119</v>
      </c>
      <c r="M1434" s="13">
        <f t="shared" si="1738"/>
        <v>7.017706357634832E-4</v>
      </c>
      <c r="N1434" s="13">
        <f t="shared" si="1739"/>
        <v>3.3350361964201796E-3</v>
      </c>
      <c r="O1434" s="13">
        <f t="shared" si="1740"/>
        <v>1.7611547463071834E-3</v>
      </c>
      <c r="P1434" s="13">
        <f t="shared" si="1741"/>
        <v>8.3695648223320613E-3</v>
      </c>
      <c r="Q1434" s="13">
        <f t="shared" si="1742"/>
        <v>7.9245738312577196E-3</v>
      </c>
      <c r="R1434" s="13">
        <f t="shared" si="1743"/>
        <v>2.2098858817780963E-3</v>
      </c>
      <c r="S1434" s="13">
        <f t="shared" si="1744"/>
        <v>2.4954597608308555E-2</v>
      </c>
      <c r="T1434" s="13">
        <f t="shared" si="1745"/>
        <v>1.9887410649773809E-2</v>
      </c>
      <c r="U1434" s="13">
        <f t="shared" si="1746"/>
        <v>1.0502077217394139E-2</v>
      </c>
      <c r="V1434" s="13">
        <f t="shared" si="1747"/>
        <v>3.3068595295341001E-2</v>
      </c>
      <c r="W1434" s="13">
        <f t="shared" si="1748"/>
        <v>1.2553361084848752E-2</v>
      </c>
      <c r="X1434" s="13">
        <f t="shared" si="1749"/>
        <v>3.1503756825955936E-2</v>
      </c>
      <c r="Y1434" s="13">
        <f t="shared" si="1750"/>
        <v>3.9530715616347765E-2</v>
      </c>
      <c r="Z1434" s="13">
        <f t="shared" si="1751"/>
        <v>1.8486339226094512E-3</v>
      </c>
      <c r="AA1434" s="13">
        <f t="shared" si="1752"/>
        <v>8.7852935583793944E-3</v>
      </c>
      <c r="AB1434" s="13">
        <f t="shared" si="1753"/>
        <v>2.0875247923060024E-2</v>
      </c>
      <c r="AC1434" s="13">
        <f t="shared" si="1754"/>
        <v>2.4649235252511777E-2</v>
      </c>
      <c r="AD1434" s="13">
        <f t="shared" si="1755"/>
        <v>1.4914386364697189E-2</v>
      </c>
      <c r="AE1434" s="13">
        <f t="shared" si="1756"/>
        <v>3.7428956123063226E-2</v>
      </c>
      <c r="AF1434" s="13">
        <f t="shared" si="1757"/>
        <v>4.6965618370267956E-2</v>
      </c>
      <c r="AG1434" s="13">
        <f t="shared" si="1758"/>
        <v>3.9288108056398326E-2</v>
      </c>
      <c r="AH1434" s="13">
        <f t="shared" si="1759"/>
        <v>1.1598271005761262E-3</v>
      </c>
      <c r="AI1434" s="13">
        <f t="shared" si="1760"/>
        <v>5.5118655083113196E-3</v>
      </c>
      <c r="AJ1434" s="13">
        <f t="shared" si="1761"/>
        <v>1.309706479811555E-2</v>
      </c>
      <c r="AK1434" s="13">
        <f t="shared" si="1762"/>
        <v>2.0747132535240971E-2</v>
      </c>
      <c r="AL1434" s="13">
        <f t="shared" si="1763"/>
        <v>1.1759019927778227E-2</v>
      </c>
      <c r="AM1434" s="13">
        <f t="shared" si="1764"/>
        <v>1.4175576987357594E-2</v>
      </c>
      <c r="AN1434" s="13">
        <f t="shared" si="1765"/>
        <v>3.5574849417526443E-2</v>
      </c>
      <c r="AO1434" s="13">
        <f t="shared" si="1766"/>
        <v>4.4639096955572707E-2</v>
      </c>
      <c r="AP1434" s="13">
        <f t="shared" si="1767"/>
        <v>3.7341905112460598E-2</v>
      </c>
      <c r="AQ1434" s="13">
        <f t="shared" si="1768"/>
        <v>2.3428193655258292E-2</v>
      </c>
      <c r="AR1434" s="13">
        <f t="shared" si="1769"/>
        <v>5.821374959221775E-4</v>
      </c>
      <c r="AS1434" s="13">
        <f t="shared" si="1770"/>
        <v>2.7665016477665659E-3</v>
      </c>
      <c r="AT1434" s="13">
        <f t="shared" si="1771"/>
        <v>6.5736457629919452E-3</v>
      </c>
      <c r="AU1434" s="13">
        <f t="shared" si="1772"/>
        <v>1.0413348485848722E-2</v>
      </c>
      <c r="AV1434" s="13">
        <f t="shared" si="1773"/>
        <v>1.2371882049631452E-2</v>
      </c>
      <c r="AW1434" s="13">
        <f t="shared" si="1774"/>
        <v>3.8956175247249914E-3</v>
      </c>
      <c r="AX1434" s="13">
        <f t="shared" si="1775"/>
        <v>1.1227804819387337E-2</v>
      </c>
      <c r="AY1434" s="13">
        <f t="shared" si="1776"/>
        <v>2.8177157522075415E-2</v>
      </c>
      <c r="AZ1434" s="13">
        <f t="shared" si="1777"/>
        <v>3.5356519764794717E-2</v>
      </c>
      <c r="BA1434" s="13">
        <f t="shared" si="1778"/>
        <v>2.9576758855086545E-2</v>
      </c>
      <c r="BB1434" s="13">
        <f t="shared" si="1779"/>
        <v>1.8556365350535363E-2</v>
      </c>
      <c r="BC1434" s="13">
        <f t="shared" si="1780"/>
        <v>9.3137641405445799E-3</v>
      </c>
      <c r="BD1434" s="13">
        <f t="shared" si="1781"/>
        <v>2.4348748762510102E-4</v>
      </c>
      <c r="BE1434" s="13">
        <f t="shared" si="1782"/>
        <v>1.1571296136118226E-3</v>
      </c>
      <c r="BF1434" s="13">
        <f t="shared" si="1783"/>
        <v>2.7495230982033732E-3</v>
      </c>
      <c r="BG1434" s="13">
        <f t="shared" si="1784"/>
        <v>4.3555346947156855E-3</v>
      </c>
      <c r="BH1434" s="13">
        <f t="shared" si="1785"/>
        <v>5.1747198875874457E-3</v>
      </c>
      <c r="BI1434" s="13">
        <f t="shared" si="1786"/>
        <v>4.9183813776032355E-3</v>
      </c>
      <c r="BJ1434" s="14">
        <f t="shared" si="1787"/>
        <v>0.5406999156996305</v>
      </c>
      <c r="BK1434" s="14">
        <f t="shared" si="1788"/>
        <v>0.13167994106411052</v>
      </c>
      <c r="BL1434" s="14">
        <f t="shared" si="1789"/>
        <v>0.13595584087067034</v>
      </c>
      <c r="BM1434" s="14">
        <f t="shared" si="1790"/>
        <v>0.76160080544581188</v>
      </c>
      <c r="BN1434" s="14">
        <f t="shared" si="1791"/>
        <v>2.4301986113858726E-2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1.6850393700787401</v>
      </c>
      <c r="F1435" s="10">
        <f>VLOOKUP(B1435,home!$B$2:$E$405,3,FALSE)</f>
        <v>0.59</v>
      </c>
      <c r="G1435" s="10">
        <f>VLOOKUP(C1435,away!$B$2:$E$405,4,FALSE)</f>
        <v>1.27</v>
      </c>
      <c r="H1435" s="10">
        <f>VLOOKUP(A1435,away!$A$2:$E$405,3,FALSE)</f>
        <v>1.2913385826771699</v>
      </c>
      <c r="I1435" s="10">
        <f>VLOOKUP(C1435,away!$B$2:$E$405,3,FALSE)</f>
        <v>0.68</v>
      </c>
      <c r="J1435" s="10">
        <f>VLOOKUP(B1435,home!$B$2:$E$405,4,FALSE)</f>
        <v>0.59</v>
      </c>
      <c r="K1435" s="12">
        <f t="shared" si="1736"/>
        <v>1.2625999999999999</v>
      </c>
      <c r="L1435" s="12">
        <f t="shared" si="1737"/>
        <v>0.51808503937008055</v>
      </c>
      <c r="M1435" s="13">
        <f t="shared" si="1738"/>
        <v>0.16852266305855054</v>
      </c>
      <c r="N1435" s="13">
        <f t="shared" si="1739"/>
        <v>0.21277671437772591</v>
      </c>
      <c r="O1435" s="13">
        <f t="shared" si="1740"/>
        <v>8.7309070525439958E-2</v>
      </c>
      <c r="P1435" s="13">
        <f t="shared" si="1741"/>
        <v>0.11023643244542049</v>
      </c>
      <c r="Q1435" s="13">
        <f t="shared" si="1742"/>
        <v>0.13432593978665838</v>
      </c>
      <c r="R1435" s="13">
        <f t="shared" si="1743"/>
        <v>2.2616761620268849E-2</v>
      </c>
      <c r="S1435" s="13">
        <f t="shared" si="1744"/>
        <v>1.8027354329891689E-2</v>
      </c>
      <c r="T1435" s="13">
        <f t="shared" si="1745"/>
        <v>6.959225980279396E-2</v>
      </c>
      <c r="U1435" s="13">
        <f t="shared" si="1746"/>
        <v>2.8555923221751447E-2</v>
      </c>
      <c r="V1435" s="13">
        <f t="shared" si="1747"/>
        <v>1.310256497183882E-3</v>
      </c>
      <c r="W1435" s="13">
        <f t="shared" si="1748"/>
        <v>5.653331052487829E-2</v>
      </c>
      <c r="X1435" s="13">
        <f t="shared" si="1749"/>
        <v>2.9289062409002552E-2</v>
      </c>
      <c r="Y1435" s="13">
        <f t="shared" si="1750"/>
        <v>7.5871125256404158E-3</v>
      </c>
      <c r="Z1435" s="13">
        <f t="shared" si="1751"/>
        <v>3.9058019448202381E-3</v>
      </c>
      <c r="AA1435" s="13">
        <f t="shared" si="1752"/>
        <v>4.9314655355300321E-3</v>
      </c>
      <c r="AB1435" s="13">
        <f t="shared" si="1753"/>
        <v>3.1132341925801097E-3</v>
      </c>
      <c r="AC1435" s="13">
        <f t="shared" si="1754"/>
        <v>5.3567721700063593E-5</v>
      </c>
      <c r="AD1435" s="13">
        <f t="shared" si="1755"/>
        <v>1.7844739467177836E-2</v>
      </c>
      <c r="AE1435" s="13">
        <f t="shared" si="1756"/>
        <v>9.2450925494016577E-3</v>
      </c>
      <c r="AF1435" s="13">
        <f t="shared" si="1757"/>
        <v>2.3948720687183979E-3</v>
      </c>
      <c r="AG1435" s="13">
        <f t="shared" si="1758"/>
        <v>4.1358246333609249E-4</v>
      </c>
      <c r="AH1435" s="13">
        <f t="shared" si="1759"/>
        <v>5.0588438858848253E-4</v>
      </c>
      <c r="AI1435" s="13">
        <f t="shared" si="1760"/>
        <v>6.3872962903181794E-4</v>
      </c>
      <c r="AJ1435" s="13">
        <f t="shared" si="1761"/>
        <v>4.0323001480778675E-4</v>
      </c>
      <c r="AK1435" s="13">
        <f t="shared" si="1762"/>
        <v>1.6970607223210383E-4</v>
      </c>
      <c r="AL1435" s="13">
        <f t="shared" si="1763"/>
        <v>1.4016190884409434E-6</v>
      </c>
      <c r="AM1435" s="13">
        <f t="shared" si="1764"/>
        <v>4.5061536102517456E-3</v>
      </c>
      <c r="AN1435" s="13">
        <f t="shared" si="1765"/>
        <v>2.3345707705749058E-3</v>
      </c>
      <c r="AO1435" s="13">
        <f t="shared" si="1766"/>
        <v>6.0475309479276964E-4</v>
      </c>
      <c r="AP1435" s="13">
        <f t="shared" si="1767"/>
        <v>1.0443784364163004E-4</v>
      </c>
      <c r="AQ1435" s="13">
        <f t="shared" si="1768"/>
        <v>1.3526921083700054E-5</v>
      </c>
      <c r="AR1435" s="13">
        <f t="shared" si="1769"/>
        <v>5.2418226675714635E-5</v>
      </c>
      <c r="AS1435" s="13">
        <f t="shared" si="1770"/>
        <v>6.6183253000757293E-5</v>
      </c>
      <c r="AT1435" s="13">
        <f t="shared" si="1771"/>
        <v>4.1781487619378088E-5</v>
      </c>
      <c r="AU1435" s="13">
        <f t="shared" si="1772"/>
        <v>1.7584435422742258E-5</v>
      </c>
      <c r="AV1435" s="13">
        <f t="shared" si="1773"/>
        <v>5.5505270411885951E-6</v>
      </c>
      <c r="AW1435" s="13">
        <f t="shared" si="1774"/>
        <v>2.5467970557409712E-8</v>
      </c>
      <c r="AX1435" s="13">
        <f t="shared" si="1775"/>
        <v>9.4824492471730967E-4</v>
      </c>
      <c r="AY1435" s="13">
        <f t="shared" si="1776"/>
        <v>4.9127150915464633E-4</v>
      </c>
      <c r="AZ1435" s="13">
        <f t="shared" si="1777"/>
        <v>1.2726020958089192E-4</v>
      </c>
      <c r="BA1435" s="13">
        <f t="shared" si="1778"/>
        <v>2.1977203563653696E-5</v>
      </c>
      <c r="BB1435" s="13">
        <f t="shared" si="1779"/>
        <v>2.8465150933799495E-6</v>
      </c>
      <c r="BC1435" s="13">
        <f t="shared" si="1780"/>
        <v>2.9494737684425604E-7</v>
      </c>
      <c r="BD1435" s="13">
        <f t="shared" si="1781"/>
        <v>4.5261831718329002E-6</v>
      </c>
      <c r="BE1435" s="13">
        <f t="shared" si="1782"/>
        <v>5.7147588727562198E-6</v>
      </c>
      <c r="BF1435" s="13">
        <f t="shared" si="1783"/>
        <v>3.6077272763710022E-6</v>
      </c>
      <c r="BG1435" s="13">
        <f t="shared" si="1784"/>
        <v>1.5183721530486756E-6</v>
      </c>
      <c r="BH1435" s="13">
        <f t="shared" si="1785"/>
        <v>4.7927417010981466E-7</v>
      </c>
      <c r="BI1435" s="13">
        <f t="shared" si="1786"/>
        <v>1.2102631343613034E-7</v>
      </c>
      <c r="BJ1435" s="14">
        <f t="shared" si="1787"/>
        <v>0.54915802352516496</v>
      </c>
      <c r="BK1435" s="14">
        <f t="shared" si="1788"/>
        <v>0.29864294718098972</v>
      </c>
      <c r="BL1435" s="14">
        <f t="shared" si="1789"/>
        <v>0.14844349047194794</v>
      </c>
      <c r="BM1435" s="14">
        <f t="shared" si="1790"/>
        <v>0.26387143526767476</v>
      </c>
      <c r="BN1435" s="14">
        <f t="shared" si="1791"/>
        <v>0.73578758181406412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1.6850393700787401</v>
      </c>
      <c r="F1436" s="10">
        <f>VLOOKUP(B1436,home!$B$2:$E$405,3,FALSE)</f>
        <v>1.61</v>
      </c>
      <c r="G1436" s="10">
        <f>VLOOKUP(C1436,away!$B$2:$E$405,4,FALSE)</f>
        <v>1.19</v>
      </c>
      <c r="H1436" s="10">
        <f>VLOOKUP(A1436,away!$A$2:$E$405,3,FALSE)</f>
        <v>1.2913385826771699</v>
      </c>
      <c r="I1436" s="10">
        <f>VLOOKUP(C1436,away!$B$2:$E$405,3,FALSE)</f>
        <v>0.93</v>
      </c>
      <c r="J1436" s="10">
        <f>VLOOKUP(B1436,home!$B$2:$E$405,4,FALSE)</f>
        <v>1.61</v>
      </c>
      <c r="K1436" s="12">
        <f t="shared" si="1736"/>
        <v>3.2283669291338581</v>
      </c>
      <c r="L1436" s="12">
        <f t="shared" si="1737"/>
        <v>1.9335212598425269</v>
      </c>
      <c r="M1436" s="13">
        <f t="shared" si="1738"/>
        <v>5.7308685004822564E-3</v>
      </c>
      <c r="N1436" s="13">
        <f t="shared" si="1739"/>
        <v>1.8501346342171859E-2</v>
      </c>
      <c r="O1436" s="13">
        <f t="shared" si="1740"/>
        <v>1.1080756083044303E-2</v>
      </c>
      <c r="P1436" s="13">
        <f t="shared" si="1741"/>
        <v>3.5772746488299055E-2</v>
      </c>
      <c r="Q1436" s="13">
        <f t="shared" si="1742"/>
        <v>2.9864567337759655E-2</v>
      </c>
      <c r="R1436" s="13">
        <f t="shared" si="1743"/>
        <v>1.0712438730847786E-2</v>
      </c>
      <c r="S1436" s="13">
        <f t="shared" si="1744"/>
        <v>5.5824409127884653E-2</v>
      </c>
      <c r="T1436" s="13">
        <f t="shared" si="1745"/>
        <v>5.7743775863557015E-2</v>
      </c>
      <c r="U1436" s="13">
        <f t="shared" si="1746"/>
        <v>3.4583682929041674E-2</v>
      </c>
      <c r="V1436" s="13">
        <f t="shared" si="1747"/>
        <v>3.8718049171834523E-2</v>
      </c>
      <c r="W1436" s="13">
        <f t="shared" si="1748"/>
        <v>3.2137927182038159E-2</v>
      </c>
      <c r="X1436" s="13">
        <f t="shared" si="1749"/>
        <v>6.2139365453741789E-2</v>
      </c>
      <c r="Y1436" s="13">
        <f t="shared" si="1750"/>
        <v>6.0073892088967039E-2</v>
      </c>
      <c r="Z1436" s="13">
        <f t="shared" si="1751"/>
        <v>6.9042426769515639E-3</v>
      </c>
      <c r="AA1436" s="13">
        <f t="shared" si="1752"/>
        <v>2.2289428728985049E-2</v>
      </c>
      <c r="AB1436" s="13">
        <f t="shared" si="1753"/>
        <v>3.5979227288970732E-2</v>
      </c>
      <c r="AC1436" s="13">
        <f t="shared" si="1754"/>
        <v>1.5105159861775096E-2</v>
      </c>
      <c r="AD1436" s="13">
        <f t="shared" si="1755"/>
        <v>2.5938255321351016E-2</v>
      </c>
      <c r="AE1436" s="13">
        <f t="shared" si="1756"/>
        <v>5.0152168107055729E-2</v>
      </c>
      <c r="AF1436" s="13">
        <f t="shared" si="1757"/>
        <v>4.8485141631094325E-2</v>
      </c>
      <c r="AG1436" s="13">
        <f t="shared" si="1758"/>
        <v>3.1249017376732281E-2</v>
      </c>
      <c r="AH1436" s="13">
        <f t="shared" si="1759"/>
        <v>3.3373749997494804E-3</v>
      </c>
      <c r="AI1436" s="13">
        <f t="shared" si="1760"/>
        <v>1.0774271079309341E-2</v>
      </c>
      <c r="AJ1436" s="13">
        <f t="shared" si="1761"/>
        <v>1.739165021898282E-2</v>
      </c>
      <c r="AK1436" s="13">
        <f t="shared" si="1762"/>
        <v>1.8715542803342589E-2</v>
      </c>
      <c r="AL1436" s="13">
        <f t="shared" si="1763"/>
        <v>3.7715264578486846E-3</v>
      </c>
      <c r="AM1436" s="13">
        <f t="shared" si="1764"/>
        <v>1.6747641135775985E-2</v>
      </c>
      <c r="AN1436" s="13">
        <f t="shared" si="1765"/>
        <v>3.2381920188236102E-2</v>
      </c>
      <c r="AO1436" s="13">
        <f t="shared" si="1766"/>
        <v>3.1305565559239225E-2</v>
      </c>
      <c r="AP1436" s="13">
        <f t="shared" si="1767"/>
        <v>2.0176658853394348E-2</v>
      </c>
      <c r="AQ1436" s="13">
        <f t="shared" si="1768"/>
        <v>9.7529997114069733E-3</v>
      </c>
      <c r="AR1436" s="13">
        <f t="shared" si="1769"/>
        <v>1.2905771028165144E-3</v>
      </c>
      <c r="AS1436" s="13">
        <f t="shared" si="1770"/>
        <v>4.1664564382302219E-3</v>
      </c>
      <c r="AT1436" s="13">
        <f t="shared" si="1771"/>
        <v>6.7254250884296474E-3</v>
      </c>
      <c r="AU1436" s="13">
        <f t="shared" si="1772"/>
        <v>7.2373799799511432E-3</v>
      </c>
      <c r="AV1436" s="13">
        <f t="shared" si="1773"/>
        <v>5.8412295452124332E-3</v>
      </c>
      <c r="AW1436" s="13">
        <f t="shared" si="1774"/>
        <v>6.5395294428167647E-4</v>
      </c>
      <c r="AX1436" s="13">
        <f t="shared" si="1775"/>
        <v>9.0112551306235009E-3</v>
      </c>
      <c r="AY1436" s="13">
        <f t="shared" si="1776"/>
        <v>1.7423453372925581E-2</v>
      </c>
      <c r="AZ1436" s="13">
        <f t="shared" si="1777"/>
        <v>1.6844308758213307E-2</v>
      </c>
      <c r="BA1436" s="13">
        <f t="shared" si="1778"/>
        <v>1.0856276363785701E-2</v>
      </c>
      <c r="BB1436" s="13">
        <f t="shared" si="1779"/>
        <v>5.247710288026391E-3</v>
      </c>
      <c r="BC1436" s="13">
        <f t="shared" si="1780"/>
        <v>2.0293118814786763E-3</v>
      </c>
      <c r="BD1436" s="13">
        <f t="shared" si="1781"/>
        <v>4.1589304429361752E-4</v>
      </c>
      <c r="BE1436" s="13">
        <f t="shared" si="1782"/>
        <v>1.3426553502543176E-3</v>
      </c>
      <c r="BF1436" s="13">
        <f t="shared" si="1783"/>
        <v>2.1672920649928383E-3</v>
      </c>
      <c r="BG1436" s="13">
        <f t="shared" si="1784"/>
        <v>2.332271342799036E-3</v>
      </c>
      <c r="BH1436" s="13">
        <f t="shared" si="1785"/>
        <v>1.8823569182147557E-3</v>
      </c>
      <c r="BI1436" s="13">
        <f t="shared" si="1786"/>
        <v>1.2153877647181684E-3</v>
      </c>
      <c r="BJ1436" s="14">
        <f t="shared" si="1787"/>
        <v>0.58806255794757478</v>
      </c>
      <c r="BK1436" s="14">
        <f t="shared" si="1788"/>
        <v>0.17234621298104985</v>
      </c>
      <c r="BL1436" s="14">
        <f t="shared" si="1789"/>
        <v>0.19948129750218646</v>
      </c>
      <c r="BM1436" s="14">
        <f t="shared" si="1790"/>
        <v>0.83836208719651384</v>
      </c>
      <c r="BN1436" s="14">
        <f t="shared" si="1791"/>
        <v>0.11166272348260492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1.6850393700787401</v>
      </c>
      <c r="F1437" s="10">
        <f>VLOOKUP(B1437,home!$B$2:$E$405,3,FALSE)</f>
        <v>1.87</v>
      </c>
      <c r="G1437" s="10">
        <f>VLOOKUP(C1437,away!$B$2:$E$405,4,FALSE)</f>
        <v>1.61</v>
      </c>
      <c r="H1437" s="10">
        <f>VLOOKUP(A1437,away!$A$2:$E$405,3,FALSE)</f>
        <v>1.2913385826771699</v>
      </c>
      <c r="I1437" s="10">
        <f>VLOOKUP(C1437,away!$B$2:$E$405,3,FALSE)</f>
        <v>0.34</v>
      </c>
      <c r="J1437" s="10">
        <f>VLOOKUP(B1437,home!$B$2:$E$405,4,FALSE)</f>
        <v>1.87</v>
      </c>
      <c r="K1437" s="12">
        <f t="shared" si="1736"/>
        <v>5.0731480314960633</v>
      </c>
      <c r="L1437" s="12">
        <f t="shared" si="1737"/>
        <v>0.82103307086614474</v>
      </c>
      <c r="M1437" s="13">
        <f t="shared" si="1738"/>
        <v>2.7554318360522813E-3</v>
      </c>
      <c r="N1437" s="13">
        <f t="shared" si="1739"/>
        <v>1.3978713594990215E-2</v>
      </c>
      <c r="O1437" s="13">
        <f t="shared" si="1740"/>
        <v>2.2623006619163439E-3</v>
      </c>
      <c r="P1437" s="13">
        <f t="shared" si="1741"/>
        <v>1.147698614965314E-2</v>
      </c>
      <c r="Q1437" s="13">
        <f t="shared" si="1742"/>
        <v>3.5458041678635928E-2</v>
      </c>
      <c r="R1437" s="13">
        <f t="shared" si="1743"/>
        <v>9.2871182983784376E-4</v>
      </c>
      <c r="S1437" s="13">
        <f t="shared" si="1744"/>
        <v>1.1951049682655873E-2</v>
      </c>
      <c r="T1437" s="13">
        <f t="shared" si="1745"/>
        <v>2.9112224846310205E-2</v>
      </c>
      <c r="U1437" s="13">
        <f t="shared" si="1746"/>
        <v>4.7114925913689645E-3</v>
      </c>
      <c r="V1437" s="13">
        <f t="shared" si="1747"/>
        <v>5.5309754148159902E-3</v>
      </c>
      <c r="W1437" s="13">
        <f t="shared" si="1748"/>
        <v>5.996129811422575E-2</v>
      </c>
      <c r="X1437" s="13">
        <f t="shared" si="1749"/>
        <v>4.9230208723843136E-2</v>
      </c>
      <c r="Y1437" s="13">
        <f t="shared" si="1750"/>
        <v>2.0209814723959101E-2</v>
      </c>
      <c r="Z1437" s="13">
        <f t="shared" si="1751"/>
        <v>2.5416770853382717E-4</v>
      </c>
      <c r="AA1437" s="13">
        <f t="shared" si="1752"/>
        <v>1.2894304102182505E-3</v>
      </c>
      <c r="AB1437" s="13">
        <f t="shared" si="1753"/>
        <v>3.2707356736749391E-3</v>
      </c>
      <c r="AC1437" s="13">
        <f t="shared" si="1754"/>
        <v>1.4398588861678592E-3</v>
      </c>
      <c r="AD1437" s="13">
        <f t="shared" si="1755"/>
        <v>7.6048135373533249E-2</v>
      </c>
      <c r="AE1437" s="13">
        <f t="shared" si="1756"/>
        <v>6.243803411937629E-2</v>
      </c>
      <c r="AF1437" s="13">
        <f t="shared" si="1757"/>
        <v>2.5631845445938318E-2</v>
      </c>
      <c r="AG1437" s="13">
        <f t="shared" si="1758"/>
        <v>7.0148642594817156E-3</v>
      </c>
      <c r="AH1437" s="13">
        <f t="shared" si="1759"/>
        <v>5.2170023563134825E-5</v>
      </c>
      <c r="AI1437" s="13">
        <f t="shared" si="1760"/>
        <v>2.6466625234242071E-4</v>
      </c>
      <c r="AJ1437" s="13">
        <f t="shared" si="1761"/>
        <v>6.7134553853719591E-4</v>
      </c>
      <c r="AK1437" s="13">
        <f t="shared" si="1762"/>
        <v>1.1352784324278802E-3</v>
      </c>
      <c r="AL1437" s="13">
        <f t="shared" si="1763"/>
        <v>2.3989329407878661E-4</v>
      </c>
      <c r="AM1437" s="13">
        <f t="shared" si="1764"/>
        <v>7.7160689653837253E-2</v>
      </c>
      <c r="AN1437" s="13">
        <f t="shared" si="1765"/>
        <v>6.3351477976639564E-2</v>
      </c>
      <c r="AO1437" s="13">
        <f t="shared" si="1766"/>
        <v>2.6006829253534657E-2</v>
      </c>
      <c r="AP1437" s="13">
        <f t="shared" si="1767"/>
        <v>7.1174889618403504E-3</v>
      </c>
      <c r="AQ1437" s="13">
        <f t="shared" si="1768"/>
        <v>1.4609234547989175E-3</v>
      </c>
      <c r="AR1437" s="13">
        <f t="shared" si="1769"/>
        <v>8.5666629306399457E-6</v>
      </c>
      <c r="AS1437" s="13">
        <f t="shared" si="1770"/>
        <v>4.3459949183066339E-5</v>
      </c>
      <c r="AT1437" s="13">
        <f t="shared" si="1771"/>
        <v>1.1023937782349596E-4</v>
      </c>
      <c r="AU1437" s="13">
        <f t="shared" si="1772"/>
        <v>1.8642022753287312E-4</v>
      </c>
      <c r="AV1437" s="13">
        <f t="shared" si="1773"/>
        <v>2.364343525848609E-4</v>
      </c>
      <c r="AW1437" s="13">
        <f t="shared" si="1774"/>
        <v>2.7755802773847364E-5</v>
      </c>
      <c r="AX1437" s="13">
        <f t="shared" si="1775"/>
        <v>6.5241266804373865E-2</v>
      </c>
      <c r="AY1437" s="13">
        <f t="shared" si="1776"/>
        <v>5.3565237631592537E-2</v>
      </c>
      <c r="AZ1437" s="13">
        <f t="shared" si="1777"/>
        <v>2.1989415772170597E-2</v>
      </c>
      <c r="BA1437" s="13">
        <f t="shared" si="1778"/>
        <v>6.0180125193258884E-3</v>
      </c>
      <c r="BB1437" s="13">
        <f t="shared" si="1779"/>
        <v>1.2352468248132595E-3</v>
      </c>
      <c r="BC1437" s="13">
        <f t="shared" si="1780"/>
        <v>2.0283569877081709E-4</v>
      </c>
      <c r="BD1437" s="13">
        <f t="shared" si="1781"/>
        <v>1.1722522621697465E-6</v>
      </c>
      <c r="BE1437" s="13">
        <f t="shared" si="1782"/>
        <v>5.9470092562432574E-6</v>
      </c>
      <c r="BF1437" s="13">
        <f t="shared" si="1783"/>
        <v>1.5085029150799672E-5</v>
      </c>
      <c r="BG1437" s="13">
        <f t="shared" si="1784"/>
        <v>2.5509528647146697E-5</v>
      </c>
      <c r="BH1437" s="13">
        <f t="shared" si="1785"/>
        <v>3.2353403760166177E-5</v>
      </c>
      <c r="BI1437" s="13">
        <f t="shared" si="1786"/>
        <v>3.2826721319616871E-5</v>
      </c>
      <c r="BJ1437" s="14">
        <f t="shared" si="1787"/>
        <v>0.70243260543199149</v>
      </c>
      <c r="BK1437" s="14">
        <f t="shared" si="1788"/>
        <v>8.6959432895016453E-2</v>
      </c>
      <c r="BL1437" s="14">
        <f t="shared" si="1789"/>
        <v>1.5284145928338053E-2</v>
      </c>
      <c r="BM1437" s="14">
        <f t="shared" si="1790"/>
        <v>0.68453268438397552</v>
      </c>
      <c r="BN1437" s="14">
        <f t="shared" si="1791"/>
        <v>6.6860185751085752E-2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1.4074074074074101</v>
      </c>
      <c r="F1438" s="10">
        <f>VLOOKUP(B1438,home!$B$2:$E$405,3,FALSE)</f>
        <v>1.18</v>
      </c>
      <c r="G1438" s="10">
        <f>VLOOKUP(C1438,away!$B$2:$E$405,4,FALSE)</f>
        <v>1.18</v>
      </c>
      <c r="H1438" s="10">
        <f>VLOOKUP(A1438,away!$A$2:$E$405,3,FALSE)</f>
        <v>1.24074074074074</v>
      </c>
      <c r="I1438" s="10">
        <f>VLOOKUP(C1438,away!$B$2:$E$405,3,FALSE)</f>
        <v>0.47</v>
      </c>
      <c r="J1438" s="10">
        <f>VLOOKUP(B1438,home!$B$2:$E$405,4,FALSE)</f>
        <v>1.18</v>
      </c>
      <c r="K1438" s="12">
        <f t="shared" si="1736"/>
        <v>1.9596740740740775</v>
      </c>
      <c r="L1438" s="12">
        <f t="shared" si="1737"/>
        <v>0.68811481481481429</v>
      </c>
      <c r="M1438" s="13">
        <f t="shared" si="1738"/>
        <v>7.080760357732932E-2</v>
      </c>
      <c r="N1438" s="13">
        <f t="shared" si="1739"/>
        <v>0.13875982497780714</v>
      </c>
      <c r="O1438" s="13">
        <f t="shared" si="1740"/>
        <v>4.8723761023094739E-2</v>
      </c>
      <c r="P1438" s="13">
        <f t="shared" si="1741"/>
        <v>9.5482691268339803E-2</v>
      </c>
      <c r="Q1438" s="13">
        <f t="shared" si="1742"/>
        <v>0.13596201576603267</v>
      </c>
      <c r="R1438" s="13">
        <f t="shared" si="1743"/>
        <v>1.6763770896744051E-2</v>
      </c>
      <c r="S1438" s="13">
        <f t="shared" si="1744"/>
        <v>3.2189143083653574E-2</v>
      </c>
      <c r="T1438" s="13">
        <f t="shared" si="1745"/>
        <v>9.3557477300692415E-2</v>
      </c>
      <c r="U1438" s="13">
        <f t="shared" si="1746"/>
        <v>3.2851527210066865E-2</v>
      </c>
      <c r="V1438" s="13">
        <f t="shared" si="1747"/>
        <v>4.8229378013561952E-3</v>
      </c>
      <c r="W1438" s="13">
        <f t="shared" si="1748"/>
        <v>8.8813745785181766E-2</v>
      </c>
      <c r="X1438" s="13">
        <f t="shared" si="1749"/>
        <v>6.1114054233980336E-2</v>
      </c>
      <c r="Y1438" s="13">
        <f t="shared" si="1750"/>
        <v>2.1026743055898946E-2</v>
      </c>
      <c r="Z1438" s="13">
        <f t="shared" si="1751"/>
        <v>3.8451330354036684E-3</v>
      </c>
      <c r="AA1438" s="13">
        <f t="shared" si="1752"/>
        <v>7.5352075208463308E-3</v>
      </c>
      <c r="AB1438" s="13">
        <f t="shared" si="1753"/>
        <v>7.3832754106852808E-3</v>
      </c>
      <c r="AC1438" s="13">
        <f t="shared" si="1754"/>
        <v>4.0647742776520578E-4</v>
      </c>
      <c r="AD1438" s="13">
        <f t="shared" si="1755"/>
        <v>4.351149875915665E-2</v>
      </c>
      <c r="AE1438" s="13">
        <f t="shared" si="1756"/>
        <v>2.99409069109721E-2</v>
      </c>
      <c r="AF1438" s="13">
        <f t="shared" si="1757"/>
        <v>1.030139080721558E-2</v>
      </c>
      <c r="AG1438" s="13">
        <f t="shared" si="1758"/>
        <v>2.3628465425473929E-3</v>
      </c>
      <c r="AH1438" s="13">
        <f t="shared" si="1759"/>
        <v>6.6147325164877982E-4</v>
      </c>
      <c r="AI1438" s="13">
        <f t="shared" si="1760"/>
        <v>1.2962719819495918E-3</v>
      </c>
      <c r="AJ1438" s="13">
        <f t="shared" si="1761"/>
        <v>1.270135297987618E-3</v>
      </c>
      <c r="AK1438" s="13">
        <f t="shared" si="1762"/>
        <v>8.2968373801089621E-4</v>
      </c>
      <c r="AL1438" s="13">
        <f t="shared" si="1763"/>
        <v>2.1925079670557008E-5</v>
      </c>
      <c r="AM1438" s="13">
        <f t="shared" si="1764"/>
        <v>1.7053671208485138E-2</v>
      </c>
      <c r="AN1438" s="13">
        <f t="shared" si="1765"/>
        <v>1.1734883805539482E-2</v>
      </c>
      <c r="AO1438" s="13">
        <f t="shared" si="1766"/>
        <v>4.0374736983610814E-3</v>
      </c>
      <c r="AP1438" s="13">
        <f t="shared" si="1767"/>
        <v>9.2608182208913964E-4</v>
      </c>
      <c r="AQ1438" s="13">
        <f t="shared" si="1768"/>
        <v>1.5931265537755848E-4</v>
      </c>
      <c r="AR1438" s="13">
        <f t="shared" si="1769"/>
        <v>9.1033908812650685E-5</v>
      </c>
      <c r="AS1438" s="13">
        <f t="shared" si="1770"/>
        <v>1.7839679096177523E-4</v>
      </c>
      <c r="AT1438" s="13">
        <f t="shared" si="1771"/>
        <v>1.7479978307290183E-4</v>
      </c>
      <c r="AU1438" s="13">
        <f t="shared" si="1772"/>
        <v>1.1418353434724621E-4</v>
      </c>
      <c r="AV1438" s="13">
        <f t="shared" si="1773"/>
        <v>5.5940627986611351E-5</v>
      </c>
      <c r="AW1438" s="13">
        <f t="shared" si="1774"/>
        <v>8.2126522649320234E-7</v>
      </c>
      <c r="AX1438" s="13">
        <f t="shared" si="1775"/>
        <v>5.5699395558419717E-3</v>
      </c>
      <c r="AY1438" s="13">
        <f t="shared" si="1776"/>
        <v>3.8327579259979068E-3</v>
      </c>
      <c r="AZ1438" s="13">
        <f t="shared" si="1777"/>
        <v>1.3186887552390305E-3</v>
      </c>
      <c r="BA1438" s="13">
        <f t="shared" si="1778"/>
        <v>3.0246975620322784E-4</v>
      </c>
      <c r="BB1438" s="13">
        <f t="shared" si="1779"/>
        <v>5.2033480069216525E-5</v>
      </c>
      <c r="BC1438" s="13">
        <f t="shared" si="1780"/>
        <v>7.161001700399855E-6</v>
      </c>
      <c r="BD1438" s="13">
        <f t="shared" si="1781"/>
        <v>1.0440296884080964E-5</v>
      </c>
      <c r="BE1438" s="13">
        <f t="shared" si="1782"/>
        <v>2.0459579129369838E-5</v>
      </c>
      <c r="BF1438" s="13">
        <f t="shared" si="1783"/>
        <v>2.0047053393146583E-5</v>
      </c>
      <c r="BG1438" s="13">
        <f t="shared" si="1784"/>
        <v>1.3095230265376046E-5</v>
      </c>
      <c r="BH1438" s="13">
        <f t="shared" si="1785"/>
        <v>6.4155958112719113E-6</v>
      </c>
      <c r="BI1438" s="13">
        <f t="shared" si="1786"/>
        <v>2.5144953562175629E-6</v>
      </c>
      <c r="BJ1438" s="14">
        <f t="shared" si="1787"/>
        <v>0.67034497780438884</v>
      </c>
      <c r="BK1438" s="14">
        <f t="shared" si="1788"/>
        <v>0.20756353616411258</v>
      </c>
      <c r="BL1438" s="14">
        <f t="shared" si="1789"/>
        <v>0.11800243322705482</v>
      </c>
      <c r="BM1438" s="14">
        <f t="shared" si="1790"/>
        <v>0.48942447606084116</v>
      </c>
      <c r="BN1438" s="14">
        <f t="shared" si="1791"/>
        <v>0.50649966750934772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1.4074074074074101</v>
      </c>
      <c r="F1439" s="10">
        <f>VLOOKUP(B1439,home!$B$2:$E$405,3,FALSE)</f>
        <v>1.07</v>
      </c>
      <c r="G1439" s="10">
        <f>VLOOKUP(C1439,away!$B$2:$E$405,4,FALSE)</f>
        <v>0.3</v>
      </c>
      <c r="H1439" s="10">
        <f>VLOOKUP(A1439,away!$A$2:$E$405,3,FALSE)</f>
        <v>1.24074074074074</v>
      </c>
      <c r="I1439" s="10">
        <f>VLOOKUP(C1439,away!$B$2:$E$405,3,FALSE)</f>
        <v>2.13</v>
      </c>
      <c r="J1439" s="10">
        <f>VLOOKUP(B1439,home!$B$2:$E$405,4,FALSE)</f>
        <v>1.07</v>
      </c>
      <c r="K1439" s="12">
        <f t="shared" si="1736"/>
        <v>0.45177777777777867</v>
      </c>
      <c r="L1439" s="12">
        <f t="shared" si="1737"/>
        <v>2.8277722222222206</v>
      </c>
      <c r="M1439" s="13">
        <f t="shared" si="1738"/>
        <v>3.7645193333172011E-2</v>
      </c>
      <c r="N1439" s="13">
        <f t="shared" si="1739"/>
        <v>1.7007261788075299E-2</v>
      </c>
      <c r="O1439" s="13">
        <f t="shared" si="1740"/>
        <v>0.10645203200772896</v>
      </c>
      <c r="P1439" s="13">
        <f t="shared" si="1741"/>
        <v>4.8092662460380749E-2</v>
      </c>
      <c r="Q1439" s="13">
        <f t="shared" si="1742"/>
        <v>3.8417514683507948E-3</v>
      </c>
      <c r="R1439" s="13">
        <f t="shared" si="1743"/>
        <v>0.15051104955528333</v>
      </c>
      <c r="S1439" s="13">
        <f t="shared" si="1744"/>
        <v>1.5359890451738245E-2</v>
      </c>
      <c r="T1439" s="13">
        <f t="shared" si="1745"/>
        <v>1.0863598086883808E-2</v>
      </c>
      <c r="U1439" s="13">
        <f t="shared" si="1746"/>
        <v>6.7997547499087027E-2</v>
      </c>
      <c r="V1439" s="13">
        <f t="shared" si="1747"/>
        <v>2.1802931869862991E-3</v>
      </c>
      <c r="W1439" s="13">
        <f t="shared" si="1748"/>
        <v>5.7853931371534698E-4</v>
      </c>
      <c r="X1439" s="13">
        <f t="shared" si="1749"/>
        <v>1.6359774007877652E-3</v>
      </c>
      <c r="Y1439" s="13">
        <f t="shared" si="1750"/>
        <v>2.3130857250654759E-3</v>
      </c>
      <c r="Z1439" s="13">
        <f t="shared" si="1751"/>
        <v>0.14187032168998079</v>
      </c>
      <c r="AA1439" s="13">
        <f t="shared" si="1752"/>
        <v>6.4093858665718109E-2</v>
      </c>
      <c r="AB1439" s="13">
        <f t="shared" si="1753"/>
        <v>1.4478090518600575E-2</v>
      </c>
      <c r="AC1439" s="13">
        <f t="shared" si="1754"/>
        <v>1.7408614324674498E-4</v>
      </c>
      <c r="AD1439" s="13">
        <f t="shared" si="1755"/>
        <v>6.5342801376850118E-5</v>
      </c>
      <c r="AE1439" s="13">
        <f t="shared" si="1756"/>
        <v>1.8477455865564067E-4</v>
      </c>
      <c r="AF1439" s="13">
        <f t="shared" si="1757"/>
        <v>2.6125018216989552E-4</v>
      </c>
      <c r="AG1439" s="13">
        <f t="shared" si="1758"/>
        <v>2.4625200273017516E-4</v>
      </c>
      <c r="AH1439" s="13">
        <f t="shared" si="1759"/>
        <v>0.10029423870816458</v>
      </c>
      <c r="AI1439" s="13">
        <f t="shared" si="1760"/>
        <v>4.5310708287488663E-2</v>
      </c>
      <c r="AJ1439" s="13">
        <f t="shared" si="1761"/>
        <v>1.0235185549829405E-2</v>
      </c>
      <c r="AK1439" s="13">
        <f t="shared" si="1762"/>
        <v>1.5413431276150539E-3</v>
      </c>
      <c r="AL1439" s="13">
        <f t="shared" si="1763"/>
        <v>8.895973573144341E-6</v>
      </c>
      <c r="AM1439" s="13">
        <f t="shared" si="1764"/>
        <v>5.9040851199616253E-6</v>
      </c>
      <c r="AN1439" s="13">
        <f t="shared" si="1765"/>
        <v>1.6695407899863034E-5</v>
      </c>
      <c r="AO1439" s="13">
        <f t="shared" si="1766"/>
        <v>2.3605405348951055E-5</v>
      </c>
      <c r="AP1439" s="13">
        <f t="shared" si="1767"/>
        <v>2.2250236513353206E-5</v>
      </c>
      <c r="AQ1439" s="13">
        <f t="shared" si="1768"/>
        <v>1.5729650187583699E-5</v>
      </c>
      <c r="AR1439" s="13">
        <f t="shared" si="1769"/>
        <v>5.6721852453574452E-2</v>
      </c>
      <c r="AS1439" s="13">
        <f t="shared" si="1770"/>
        <v>2.5625672452914906E-2</v>
      </c>
      <c r="AT1439" s="13">
        <f t="shared" si="1771"/>
        <v>5.7885546774195679E-3</v>
      </c>
      <c r="AU1439" s="13">
        <f t="shared" si="1772"/>
        <v>8.7171345623659319E-4</v>
      </c>
      <c r="AV1439" s="13">
        <f t="shared" si="1773"/>
        <v>9.845519202938872E-5</v>
      </c>
      <c r="AW1439" s="13">
        <f t="shared" si="1774"/>
        <v>3.1568959808143985E-7</v>
      </c>
      <c r="AX1439" s="13">
        <f t="shared" si="1775"/>
        <v>4.4455574255118559E-7</v>
      </c>
      <c r="AY1439" s="13">
        <f t="shared" si="1776"/>
        <v>1.2571023800156156E-6</v>
      </c>
      <c r="AZ1439" s="13">
        <f t="shared" si="1777"/>
        <v>1.7773995953487999E-6</v>
      </c>
      <c r="BA1439" s="13">
        <f t="shared" si="1778"/>
        <v>1.6753604011721174E-6</v>
      </c>
      <c r="BB1439" s="13">
        <f t="shared" si="1779"/>
        <v>1.1843844011613976E-6</v>
      </c>
      <c r="BC1439" s="13">
        <f t="shared" si="1780"/>
        <v>6.6983386200749946E-7</v>
      </c>
      <c r="BD1439" s="13">
        <f t="shared" si="1781"/>
        <v>2.6732746460200858E-2</v>
      </c>
      <c r="BE1439" s="13">
        <f t="shared" si="1782"/>
        <v>1.2077260789686323E-2</v>
      </c>
      <c r="BF1439" s="13">
        <f t="shared" si="1783"/>
        <v>2.7281190206035937E-3</v>
      </c>
      <c r="BG1439" s="13">
        <f t="shared" si="1784"/>
        <v>4.1083451621386067E-4</v>
      </c>
      <c r="BH1439" s="13">
        <f t="shared" si="1785"/>
        <v>4.6401476192376667E-5</v>
      </c>
      <c r="BI1439" s="13">
        <f t="shared" si="1786"/>
        <v>4.1926311599600877E-6</v>
      </c>
      <c r="BJ1439" s="14">
        <f t="shared" si="1787"/>
        <v>3.7089026749263024E-2</v>
      </c>
      <c r="BK1439" s="14">
        <f t="shared" si="1788"/>
        <v>0.10346227865147721</v>
      </c>
      <c r="BL1439" s="14">
        <f t="shared" si="1789"/>
        <v>0.6920198570457472</v>
      </c>
      <c r="BM1439" s="14">
        <f t="shared" si="1790"/>
        <v>0.6108905921106953</v>
      </c>
      <c r="BN1439" s="14">
        <f t="shared" si="1791"/>
        <v>0.36354995061299111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1.4074074074074101</v>
      </c>
      <c r="F1440" s="10">
        <f>VLOOKUP(B1440,home!$B$2:$E$405,3,FALSE)</f>
        <v>1.42</v>
      </c>
      <c r="G1440" s="10">
        <f>VLOOKUP(C1440,away!$B$2:$E$405,4,FALSE)</f>
        <v>1.3</v>
      </c>
      <c r="H1440" s="10">
        <f>VLOOKUP(A1440,away!$A$2:$E$405,3,FALSE)</f>
        <v>1.24074074074074</v>
      </c>
      <c r="I1440" s="10">
        <f>VLOOKUP(C1440,away!$B$2:$E$405,3,FALSE)</f>
        <v>1.42</v>
      </c>
      <c r="J1440" s="10">
        <f>VLOOKUP(B1440,home!$B$2:$E$405,4,FALSE)</f>
        <v>1.42</v>
      </c>
      <c r="K1440" s="12">
        <f t="shared" si="1736"/>
        <v>2.5980740740740793</v>
      </c>
      <c r="L1440" s="12">
        <f t="shared" si="1737"/>
        <v>2.5018296296296278</v>
      </c>
      <c r="M1440" s="13">
        <f t="shared" si="1738"/>
        <v>6.0973336878977335E-3</v>
      </c>
      <c r="N1440" s="13">
        <f t="shared" si="1739"/>
        <v>1.5841324575505595E-2</v>
      </c>
      <c r="O1440" s="13">
        <f t="shared" si="1740"/>
        <v>1.5254490082121437E-2</v>
      </c>
      <c r="P1440" s="13">
        <f t="shared" si="1741"/>
        <v>3.9632295195579877E-2</v>
      </c>
      <c r="Q1440" s="13">
        <f t="shared" si="1742"/>
        <v>2.0578467339306829E-2</v>
      </c>
      <c r="R1440" s="13">
        <f t="shared" si="1743"/>
        <v>1.908206763617136E-2</v>
      </c>
      <c r="S1440" s="13">
        <f t="shared" si="1744"/>
        <v>6.4401872312943087E-2</v>
      </c>
      <c r="T1440" s="13">
        <f t="shared" si="1745"/>
        <v>5.1483819321843385E-2</v>
      </c>
      <c r="U1440" s="13">
        <f t="shared" si="1746"/>
        <v>4.957662520526486E-2</v>
      </c>
      <c r="V1440" s="13">
        <f t="shared" si="1747"/>
        <v>4.651202467802009E-2</v>
      </c>
      <c r="W1440" s="13">
        <f t="shared" si="1748"/>
        <v>1.7821460826144428E-2</v>
      </c>
      <c r="X1440" s="13">
        <f t="shared" si="1749"/>
        <v>4.4586258738131823E-2</v>
      </c>
      <c r="Y1440" s="13">
        <f t="shared" si="1750"/>
        <v>5.5773611592695574E-2</v>
      </c>
      <c r="Z1440" s="13">
        <f t="shared" si="1751"/>
        <v>1.5913360735590031E-2</v>
      </c>
      <c r="AA1440" s="13">
        <f t="shared" si="1752"/>
        <v>4.1344089958524885E-2</v>
      </c>
      <c r="AB1440" s="13">
        <f t="shared" si="1753"/>
        <v>5.3707504118714985E-2</v>
      </c>
      <c r="AC1440" s="13">
        <f t="shared" si="1754"/>
        <v>1.8895331821864716E-2</v>
      </c>
      <c r="AD1440" s="13">
        <f t="shared" si="1755"/>
        <v>1.1575368833633162E-2</v>
      </c>
      <c r="AE1440" s="13">
        <f t="shared" si="1756"/>
        <v>2.8959600721874784E-2</v>
      </c>
      <c r="AF1440" s="13">
        <f t="shared" si="1757"/>
        <v>3.6225993574114962E-2</v>
      </c>
      <c r="AG1440" s="13">
        <f t="shared" si="1758"/>
        <v>3.0210421362164435E-2</v>
      </c>
      <c r="AH1440" s="13">
        <f t="shared" si="1759"/>
        <v>9.9531293488209702E-3</v>
      </c>
      <c r="AI1440" s="13">
        <f t="shared" si="1760"/>
        <v>2.5858967317077586E-2</v>
      </c>
      <c r="AJ1440" s="13">
        <f t="shared" si="1761"/>
        <v>3.3591756284414111E-2</v>
      </c>
      <c r="AK1440" s="13">
        <f t="shared" si="1762"/>
        <v>2.9091290368383784E-2</v>
      </c>
      <c r="AL1440" s="13">
        <f t="shared" si="1763"/>
        <v>4.9127399411907444E-3</v>
      </c>
      <c r="AM1440" s="13">
        <f t="shared" si="1764"/>
        <v>6.0147331329014888E-3</v>
      </c>
      <c r="AN1440" s="13">
        <f t="shared" si="1765"/>
        <v>1.5047837566207981E-2</v>
      </c>
      <c r="AO1440" s="13">
        <f t="shared" si="1766"/>
        <v>1.8823562942496465E-2</v>
      </c>
      <c r="AP1440" s="13">
        <f t="shared" si="1767"/>
        <v>1.5697782501578637E-2</v>
      </c>
      <c r="AQ1440" s="13">
        <f t="shared" si="1768"/>
        <v>9.8182943454827361E-3</v>
      </c>
      <c r="AR1440" s="13">
        <f t="shared" si="1769"/>
        <v>4.9802067824833056E-3</v>
      </c>
      <c r="AS1440" s="13">
        <f t="shared" si="1770"/>
        <v>1.2938946125097764E-2</v>
      </c>
      <c r="AT1440" s="13">
        <f t="shared" si="1771"/>
        <v>1.6808170236728884E-2</v>
      </c>
      <c r="AU1440" s="13">
        <f t="shared" si="1772"/>
        <v>1.4556290441556301E-2</v>
      </c>
      <c r="AV1440" s="13">
        <f t="shared" si="1773"/>
        <v>9.4545802027249382E-3</v>
      </c>
      <c r="AW1440" s="13">
        <f t="shared" si="1774"/>
        <v>8.8701412387134861E-4</v>
      </c>
      <c r="AX1440" s="13">
        <f t="shared" si="1775"/>
        <v>2.604453702510951E-3</v>
      </c>
      <c r="AY1440" s="13">
        <f t="shared" si="1776"/>
        <v>6.5158994419404846E-3</v>
      </c>
      <c r="AZ1440" s="13">
        <f t="shared" si="1777"/>
        <v>8.1508351437669328E-3</v>
      </c>
      <c r="BA1440" s="13">
        <f t="shared" si="1778"/>
        <v>6.7973336229675265E-3</v>
      </c>
      <c r="BB1440" s="13">
        <f t="shared" si="1779"/>
        <v>4.2514426651044665E-3</v>
      </c>
      <c r="BC1440" s="13">
        <f t="shared" si="1780"/>
        <v>2.1272770456459795E-3</v>
      </c>
      <c r="BD1440" s="13">
        <f t="shared" si="1781"/>
        <v>2.0766048150165288E-3</v>
      </c>
      <c r="BE1440" s="13">
        <f t="shared" si="1782"/>
        <v>5.3951731319918424E-3</v>
      </c>
      <c r="BF1440" s="13">
        <f t="shared" si="1783"/>
        <v>7.0085297196845284E-3</v>
      </c>
      <c r="BG1440" s="13">
        <f t="shared" si="1784"/>
        <v>6.0695597873633503E-3</v>
      </c>
      <c r="BH1440" s="13">
        <f t="shared" si="1785"/>
        <v>3.9422914811478244E-3</v>
      </c>
      <c r="BI1440" s="13">
        <f t="shared" si="1786"/>
        <v>2.048473057922654E-3</v>
      </c>
      <c r="BJ1440" s="14">
        <f t="shared" si="1787"/>
        <v>0.4089057789960186</v>
      </c>
      <c r="BK1440" s="14">
        <f t="shared" si="1788"/>
        <v>0.18696749707943672</v>
      </c>
      <c r="BL1440" s="14">
        <f t="shared" si="1789"/>
        <v>0.36273874610121193</v>
      </c>
      <c r="BM1440" s="14">
        <f t="shared" si="1790"/>
        <v>0.85241051907760523</v>
      </c>
      <c r="BN1440" s="14">
        <f t="shared" si="1791"/>
        <v>0.11648597851658284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1.39130434782609</v>
      </c>
      <c r="F1441" s="10">
        <f>VLOOKUP(B1441,home!$B$2:$E$405,3,FALSE)</f>
        <v>0.96</v>
      </c>
      <c r="G1441" s="10">
        <f>VLOOKUP(C1441,away!$B$2:$E$405,4,FALSE)</f>
        <v>0.63</v>
      </c>
      <c r="H1441" s="10">
        <f>VLOOKUP(A1441,away!$A$2:$E$405,3,FALSE)</f>
        <v>1.1304347826087</v>
      </c>
      <c r="I1441" s="10">
        <f>VLOOKUP(C1441,away!$B$2:$E$405,3,FALSE)</f>
        <v>1.71</v>
      </c>
      <c r="J1441" s="10">
        <f>VLOOKUP(B1441,home!$B$2:$E$405,4,FALSE)</f>
        <v>0.96</v>
      </c>
      <c r="K1441" s="12">
        <f t="shared" si="1736"/>
        <v>0.84146086956521926</v>
      </c>
      <c r="L1441" s="12">
        <f t="shared" si="1737"/>
        <v>1.8557217391304419</v>
      </c>
      <c r="M1441" s="13">
        <f t="shared" si="1738"/>
        <v>6.7395123946005261E-2</v>
      </c>
      <c r="N1441" s="13">
        <f t="shared" si="1739"/>
        <v>5.6710359600061322E-2</v>
      </c>
      <c r="O1441" s="13">
        <f t="shared" si="1740"/>
        <v>0.12506659661799255</v>
      </c>
      <c r="P1441" s="13">
        <f t="shared" si="1741"/>
        <v>0.10523864714373853</v>
      </c>
      <c r="Q1441" s="13">
        <f t="shared" si="1742"/>
        <v>2.3859774251211937E-2</v>
      </c>
      <c r="R1441" s="13">
        <f t="shared" si="1743"/>
        <v>0.11604440109153333</v>
      </c>
      <c r="S1441" s="13">
        <f t="shared" si="1744"/>
        <v>4.1082990148951171E-2</v>
      </c>
      <c r="T1441" s="13">
        <f t="shared" si="1745"/>
        <v>4.4277101768718748E-2</v>
      </c>
      <c r="U1441" s="13">
        <f t="shared" si="1746"/>
        <v>9.7646822650656717E-2</v>
      </c>
      <c r="V1441" s="13">
        <f t="shared" si="1747"/>
        <v>7.1279774340928725E-3</v>
      </c>
      <c r="W1441" s="13">
        <f t="shared" si="1748"/>
        <v>6.6923554630182094E-3</v>
      </c>
      <c r="X1441" s="13">
        <f t="shared" si="1749"/>
        <v>1.2419149518711264E-2</v>
      </c>
      <c r="Y1441" s="13">
        <f t="shared" si="1750"/>
        <v>1.1523242871691932E-2</v>
      </c>
      <c r="Z1441" s="13">
        <f t="shared" si="1751"/>
        <v>7.1782039269976922E-2</v>
      </c>
      <c r="AA1441" s="13">
        <f t="shared" si="1752"/>
        <v>6.0401777183279499E-2</v>
      </c>
      <c r="AB1441" s="13">
        <f t="shared" si="1753"/>
        <v>2.541286597596349E-2</v>
      </c>
      <c r="AC1441" s="13">
        <f t="shared" si="1754"/>
        <v>6.9565372288284588E-4</v>
      </c>
      <c r="AD1441" s="13">
        <f t="shared" si="1755"/>
        <v>1.4078388118377119E-3</v>
      </c>
      <c r="AE1441" s="13">
        <f t="shared" si="1756"/>
        <v>2.6125570883188134E-3</v>
      </c>
      <c r="AF1441" s="13">
        <f t="shared" si="1757"/>
        <v>2.4240894917562767E-3</v>
      </c>
      <c r="AG1441" s="13">
        <f t="shared" si="1758"/>
        <v>1.499478522483262E-3</v>
      </c>
      <c r="AH1441" s="13">
        <f t="shared" si="1759"/>
        <v>3.33018726881028E-2</v>
      </c>
      <c r="AI1441" s="13">
        <f t="shared" si="1760"/>
        <v>2.8022222750281208E-2</v>
      </c>
      <c r="AJ1441" s="13">
        <f t="shared" si="1761"/>
        <v>1.1789801961300948E-2</v>
      </c>
      <c r="AK1441" s="13">
        <f t="shared" si="1762"/>
        <v>3.3068856701193414E-3</v>
      </c>
      <c r="AL1441" s="13">
        <f t="shared" si="1763"/>
        <v>4.3451010927941333E-5</v>
      </c>
      <c r="AM1441" s="13">
        <f t="shared" si="1764"/>
        <v>2.3692825416332528E-4</v>
      </c>
      <c r="AN1441" s="13">
        <f t="shared" si="1765"/>
        <v>4.3967291186510529E-4</v>
      </c>
      <c r="AO1441" s="13">
        <f t="shared" si="1766"/>
        <v>4.0795529032742946E-4</v>
      </c>
      <c r="AP1441" s="13">
        <f t="shared" si="1767"/>
        <v>2.5235050028462724E-4</v>
      </c>
      <c r="AQ1441" s="13">
        <f t="shared" si="1768"/>
        <v>1.1707307731465634E-4</v>
      </c>
      <c r="AR1441" s="13">
        <f t="shared" si="1769"/>
        <v>1.2359801820213335E-2</v>
      </c>
      <c r="AS1441" s="13">
        <f t="shared" si="1770"/>
        <v>1.0400289587290492E-2</v>
      </c>
      <c r="AT1441" s="13">
        <f t="shared" si="1771"/>
        <v>4.3757183599257756E-3</v>
      </c>
      <c r="AU1441" s="13">
        <f t="shared" si="1772"/>
        <v>1.2273319253718797E-3</v>
      </c>
      <c r="AV1441" s="13">
        <f t="shared" si="1773"/>
        <v>2.5818794729214414E-4</v>
      </c>
      <c r="AW1441" s="13">
        <f t="shared" si="1774"/>
        <v>1.8847083930598185E-6</v>
      </c>
      <c r="AX1441" s="13">
        <f t="shared" si="1775"/>
        <v>3.3227642462140148E-5</v>
      </c>
      <c r="AY1441" s="13">
        <f t="shared" si="1776"/>
        <v>6.1661258457047232E-5</v>
      </c>
      <c r="AZ1441" s="13">
        <f t="shared" si="1777"/>
        <v>5.7213068890441694E-5</v>
      </c>
      <c r="BA1441" s="13">
        <f t="shared" si="1778"/>
        <v>3.5390511900786745E-5</v>
      </c>
      <c r="BB1441" s="13">
        <f t="shared" si="1779"/>
        <v>1.6418735573311138E-5</v>
      </c>
      <c r="BC1441" s="13">
        <f t="shared" si="1780"/>
        <v>6.0937209064855574E-6</v>
      </c>
      <c r="BD1441" s="13">
        <f t="shared" si="1781"/>
        <v>3.8227254881856481E-3</v>
      </c>
      <c r="BE1441" s="13">
        <f t="shared" si="1782"/>
        <v>3.2166739133978224E-3</v>
      </c>
      <c r="BF1441" s="13">
        <f t="shared" si="1783"/>
        <v>1.3533526141377443E-3</v>
      </c>
      <c r="BG1441" s="13">
        <f t="shared" si="1784"/>
        <v>3.7959775584023634E-4</v>
      </c>
      <c r="BH1441" s="13">
        <f t="shared" si="1785"/>
        <v>7.9854164428582768E-5</v>
      </c>
      <c r="BI1441" s="13">
        <f t="shared" si="1786"/>
        <v>1.3438830927695854E-5</v>
      </c>
      <c r="BJ1441" s="14">
        <f t="shared" si="1787"/>
        <v>0.16508993235995481</v>
      </c>
      <c r="BK1441" s="14">
        <f t="shared" si="1788"/>
        <v>0.2216455046650557</v>
      </c>
      <c r="BL1441" s="14">
        <f t="shared" si="1789"/>
        <v>0.53848021899624132</v>
      </c>
      <c r="BM1441" s="14">
        <f t="shared" si="1790"/>
        <v>0.50262301609062177</v>
      </c>
      <c r="BN1441" s="14">
        <f t="shared" si="1791"/>
        <v>0.4943149026505429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1.39130434782609</v>
      </c>
      <c r="F1442" s="10">
        <f>VLOOKUP(B1442,home!$B$2:$E$405,3,FALSE)</f>
        <v>1.44</v>
      </c>
      <c r="G1442" s="10">
        <f>VLOOKUP(C1442,away!$B$2:$E$405,4,FALSE)</f>
        <v>1.04</v>
      </c>
      <c r="H1442" s="10">
        <f>VLOOKUP(A1442,away!$A$2:$E$405,3,FALSE)</f>
        <v>1.1304347826087</v>
      </c>
      <c r="I1442" s="10">
        <f>VLOOKUP(C1442,away!$B$2:$E$405,3,FALSE)</f>
        <v>0.56000000000000005</v>
      </c>
      <c r="J1442" s="10">
        <f>VLOOKUP(B1442,home!$B$2:$E$405,4,FALSE)</f>
        <v>1.44</v>
      </c>
      <c r="K1442" s="12">
        <f t="shared" si="1736"/>
        <v>2.0836173913043523</v>
      </c>
      <c r="L1442" s="12">
        <f t="shared" si="1737"/>
        <v>0.91158260869565566</v>
      </c>
      <c r="M1442" s="13">
        <f t="shared" si="1738"/>
        <v>5.0026620761834402E-2</v>
      </c>
      <c r="N1442" s="13">
        <f t="shared" si="1739"/>
        <v>0.10423633704754555</v>
      </c>
      <c r="O1442" s="13">
        <f t="shared" si="1740"/>
        <v>4.5603397458301255E-2</v>
      </c>
      <c r="P1442" s="13">
        <f t="shared" si="1741"/>
        <v>9.5020032046681205E-2</v>
      </c>
      <c r="Q1442" s="13">
        <f t="shared" si="1742"/>
        <v>0.10859432233906405</v>
      </c>
      <c r="R1442" s="13">
        <f t="shared" si="1743"/>
        <v>2.0785632010211538E-2</v>
      </c>
      <c r="S1442" s="13">
        <f t="shared" si="1744"/>
        <v>4.5120009870027282E-2</v>
      </c>
      <c r="T1442" s="13">
        <f t="shared" si="1745"/>
        <v>9.8992695647380932E-2</v>
      </c>
      <c r="U1442" s="13">
        <f t="shared" si="1746"/>
        <v>4.3309304345729209E-2</v>
      </c>
      <c r="V1442" s="13">
        <f t="shared" si="1747"/>
        <v>9.522274160141583E-3</v>
      </c>
      <c r="W1442" s="13">
        <f t="shared" si="1748"/>
        <v>7.5423006207528176E-2</v>
      </c>
      <c r="X1442" s="13">
        <f t="shared" si="1749"/>
        <v>6.8754300754327174E-2</v>
      </c>
      <c r="Y1442" s="13">
        <f t="shared" si="1750"/>
        <v>3.133761242033762E-2</v>
      </c>
      <c r="Z1442" s="13">
        <f t="shared" si="1751"/>
        <v>6.3159402170855205E-3</v>
      </c>
      <c r="AA1442" s="13">
        <f t="shared" si="1752"/>
        <v>1.3160002878757978E-2</v>
      </c>
      <c r="AB1442" s="13">
        <f t="shared" si="1753"/>
        <v>1.3710205433897735E-2</v>
      </c>
      <c r="AC1442" s="13">
        <f t="shared" si="1754"/>
        <v>1.1304066490937913E-3</v>
      </c>
      <c r="AD1442" s="13">
        <f t="shared" si="1755"/>
        <v>3.9288171859615487E-2</v>
      </c>
      <c r="AE1442" s="13">
        <f t="shared" si="1756"/>
        <v>3.5814414194671532E-2</v>
      </c>
      <c r="AF1442" s="13">
        <f t="shared" si="1757"/>
        <v>1.6323898560242692E-2</v>
      </c>
      <c r="AG1442" s="13">
        <f t="shared" si="1758"/>
        <v>4.9601940112097643E-3</v>
      </c>
      <c r="AH1442" s="13">
        <f t="shared" si="1759"/>
        <v>1.4393753148641561E-3</v>
      </c>
      <c r="AI1442" s="13">
        <f t="shared" si="1760"/>
        <v>2.9991074386651342E-3</v>
      </c>
      <c r="AJ1442" s="13">
        <f t="shared" si="1761"/>
        <v>3.1244962087964624E-3</v>
      </c>
      <c r="AK1442" s="13">
        <f t="shared" si="1762"/>
        <v>2.1700848799042741E-3</v>
      </c>
      <c r="AL1442" s="13">
        <f t="shared" si="1763"/>
        <v>8.5883295243174395E-5</v>
      </c>
      <c r="AM1442" s="13">
        <f t="shared" si="1764"/>
        <v>1.6372303631849813E-2</v>
      </c>
      <c r="AN1442" s="13">
        <f t="shared" si="1765"/>
        <v>1.4924707255079011E-2</v>
      </c>
      <c r="AO1442" s="13">
        <f t="shared" si="1766"/>
        <v>6.8025517868019495E-3</v>
      </c>
      <c r="AP1442" s="13">
        <f t="shared" si="1767"/>
        <v>2.0670293012000716E-3</v>
      </c>
      <c r="AQ1442" s="13">
        <f t="shared" si="1768"/>
        <v>4.7106699065957989E-4</v>
      </c>
      <c r="AR1442" s="13">
        <f t="shared" si="1769"/>
        <v>2.6242190088319968E-4</v>
      </c>
      <c r="AS1442" s="13">
        <f t="shared" si="1770"/>
        <v>5.4678683653938188E-4</v>
      </c>
      <c r="AT1442" s="13">
        <f t="shared" si="1771"/>
        <v>5.696472809748732E-4</v>
      </c>
      <c r="AU1442" s="13">
        <f t="shared" si="1772"/>
        <v>3.9564232718282747E-4</v>
      </c>
      <c r="AV1442" s="13">
        <f t="shared" si="1773"/>
        <v>2.0609180841356663E-4</v>
      </c>
      <c r="AW1442" s="13">
        <f t="shared" si="1774"/>
        <v>4.5312727403964283E-6</v>
      </c>
      <c r="AX1442" s="13">
        <f t="shared" si="1775"/>
        <v>5.6856027638396128E-3</v>
      </c>
      <c r="AY1442" s="13">
        <f t="shared" si="1776"/>
        <v>5.1828965994681446E-3</v>
      </c>
      <c r="AZ1442" s="13">
        <f t="shared" si="1777"/>
        <v>2.3623192013715066E-3</v>
      </c>
      <c r="BA1442" s="13">
        <f t="shared" si="1778"/>
        <v>7.1781636671935868E-4</v>
      </c>
      <c r="BB1442" s="13">
        <f t="shared" si="1779"/>
        <v>1.6358722903461758E-4</v>
      </c>
      <c r="BC1442" s="13">
        <f t="shared" si="1780"/>
        <v>2.9824654598534087E-5</v>
      </c>
      <c r="BD1442" s="13">
        <f t="shared" si="1781"/>
        <v>3.98698734976633E-5</v>
      </c>
      <c r="BE1442" s="13">
        <f t="shared" si="1782"/>
        <v>8.3073561808835749E-5</v>
      </c>
      <c r="BF1442" s="13">
        <f t="shared" si="1783"/>
        <v>8.6546759071243613E-5</v>
      </c>
      <c r="BG1442" s="13">
        <f t="shared" si="1784"/>
        <v>6.011011078729029E-5</v>
      </c>
      <c r="BH1442" s="13">
        <f t="shared" si="1785"/>
        <v>3.1311618057407369E-5</v>
      </c>
      <c r="BI1442" s="13">
        <f t="shared" si="1786"/>
        <v>1.3048286386858677E-5</v>
      </c>
      <c r="BJ1442" s="14">
        <f t="shared" si="1787"/>
        <v>0.63850465882254526</v>
      </c>
      <c r="BK1442" s="14">
        <f t="shared" si="1788"/>
        <v>0.20608812338248958</v>
      </c>
      <c r="BL1442" s="14">
        <f t="shared" si="1789"/>
        <v>0.14859615633273091</v>
      </c>
      <c r="BM1442" s="14">
        <f t="shared" si="1790"/>
        <v>0.57006017176448542</v>
      </c>
      <c r="BN1442" s="14">
        <f t="shared" si="1791"/>
        <v>0.42426634166363797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1.39130434782609</v>
      </c>
      <c r="F1443" s="10">
        <f>VLOOKUP(B1443,home!$B$2:$E$405,3,FALSE)</f>
        <v>1.04</v>
      </c>
      <c r="G1443" s="10">
        <f>VLOOKUP(C1443,away!$B$2:$E$405,4,FALSE)</f>
        <v>1.26</v>
      </c>
      <c r="H1443" s="10">
        <f>VLOOKUP(A1443,away!$A$2:$E$405,3,FALSE)</f>
        <v>1.1304347826087</v>
      </c>
      <c r="I1443" s="10">
        <f>VLOOKUP(C1443,away!$B$2:$E$405,3,FALSE)</f>
        <v>0.81</v>
      </c>
      <c r="J1443" s="10">
        <f>VLOOKUP(B1443,home!$B$2:$E$405,4,FALSE)</f>
        <v>1.04</v>
      </c>
      <c r="K1443" s="12">
        <f t="shared" si="1736"/>
        <v>1.8231652173913084</v>
      </c>
      <c r="L1443" s="12">
        <f t="shared" si="1737"/>
        <v>0.95227826086956902</v>
      </c>
      <c r="M1443" s="13">
        <f t="shared" si="1738"/>
        <v>6.2321832182506524E-2</v>
      </c>
      <c r="N1443" s="13">
        <f t="shared" si="1739"/>
        <v>0.11362299671924417</v>
      </c>
      <c r="O1443" s="13">
        <f t="shared" si="1740"/>
        <v>5.9347725964962447E-2</v>
      </c>
      <c r="P1443" s="13">
        <f t="shared" si="1741"/>
        <v>0.10820070971059058</v>
      </c>
      <c r="Q1443" s="13">
        <f t="shared" si="1742"/>
        <v>0.10357674775714637</v>
      </c>
      <c r="R1443" s="13">
        <f t="shared" si="1743"/>
        <v>2.8257774634239098E-2</v>
      </c>
      <c r="S1443" s="13">
        <f t="shared" si="1744"/>
        <v>4.6963452340389095E-2</v>
      </c>
      <c r="T1443" s="13">
        <f t="shared" si="1745"/>
        <v>9.8633885220701378E-2</v>
      </c>
      <c r="U1443" s="13">
        <f t="shared" si="1746"/>
        <v>5.1518591834027141E-2</v>
      </c>
      <c r="V1443" s="13">
        <f t="shared" si="1747"/>
        <v>9.0595661900609494E-3</v>
      </c>
      <c r="W1443" s="13">
        <f t="shared" si="1748"/>
        <v>6.2945841280447501E-2</v>
      </c>
      <c r="X1443" s="13">
        <f t="shared" si="1749"/>
        <v>5.994195626351647E-2</v>
      </c>
      <c r="Y1443" s="13">
        <f t="shared" si="1750"/>
        <v>2.8540710931870616E-2</v>
      </c>
      <c r="Z1443" s="13">
        <f t="shared" si="1751"/>
        <v>8.9697548282458121E-3</v>
      </c>
      <c r="AA1443" s="13">
        <f t="shared" si="1752"/>
        <v>1.6353345011385516E-2</v>
      </c>
      <c r="AB1443" s="13">
        <f t="shared" si="1753"/>
        <v>1.4907424906378875E-2</v>
      </c>
      <c r="AC1443" s="13">
        <f t="shared" si="1754"/>
        <v>9.8305386843013337E-4</v>
      </c>
      <c r="AD1443" s="13">
        <f t="shared" si="1755"/>
        <v>2.8690167100486476E-2</v>
      </c>
      <c r="AE1443" s="13">
        <f t="shared" si="1756"/>
        <v>2.7321022430508587E-2</v>
      </c>
      <c r="AF1443" s="13">
        <f t="shared" si="1757"/>
        <v>1.30086078626516E-2</v>
      </c>
      <c r="AG1443" s="13">
        <f t="shared" si="1758"/>
        <v>4.1292714905933562E-3</v>
      </c>
      <c r="AH1443" s="13">
        <f t="shared" si="1759"/>
        <v>2.1354256320670851E-3</v>
      </c>
      <c r="AI1443" s="13">
        <f t="shared" si="1760"/>
        <v>3.89323373671056E-3</v>
      </c>
      <c r="AJ1443" s="13">
        <f t="shared" si="1761"/>
        <v>3.5490041659725423E-3</v>
      </c>
      <c r="AK1443" s="13">
        <f t="shared" si="1762"/>
        <v>2.1568069839259969E-3</v>
      </c>
      <c r="AL1443" s="13">
        <f t="shared" si="1763"/>
        <v>6.8269575859959171E-5</v>
      </c>
      <c r="AM1443" s="13">
        <f t="shared" si="1764"/>
        <v>1.0461382947750265E-2</v>
      </c>
      <c r="AN1443" s="13">
        <f t="shared" si="1765"/>
        <v>9.9621475597741881E-3</v>
      </c>
      <c r="AO1443" s="13">
        <f t="shared" si="1766"/>
        <v>4.7433682763738912E-3</v>
      </c>
      <c r="AP1443" s="13">
        <f t="shared" si="1767"/>
        <v>1.5056688309630717E-3</v>
      </c>
      <c r="AQ1443" s="13">
        <f t="shared" si="1768"/>
        <v>3.5845392394875773E-4</v>
      </c>
      <c r="AR1443" s="13">
        <f t="shared" si="1769"/>
        <v>4.0670388142422892E-4</v>
      </c>
      <c r="AS1443" s="13">
        <f t="shared" si="1770"/>
        <v>7.4148837039069338E-4</v>
      </c>
      <c r="AT1443" s="13">
        <f t="shared" si="1771"/>
        <v>6.7592790299823781E-4</v>
      </c>
      <c r="AU1443" s="13">
        <f t="shared" si="1772"/>
        <v>4.1077608073687786E-4</v>
      </c>
      <c r="AV1443" s="13">
        <f t="shared" si="1773"/>
        <v>1.8722816563394997E-4</v>
      </c>
      <c r="AW1443" s="13">
        <f t="shared" si="1774"/>
        <v>3.2924152210312323E-6</v>
      </c>
      <c r="AX1443" s="13">
        <f t="shared" si="1775"/>
        <v>3.1788049193581434E-3</v>
      </c>
      <c r="AY1443" s="13">
        <f t="shared" si="1776"/>
        <v>3.0271068202500032E-3</v>
      </c>
      <c r="AZ1443" s="13">
        <f t="shared" si="1777"/>
        <v>1.4413240091270421E-3</v>
      </c>
      <c r="BA1443" s="13">
        <f t="shared" si="1778"/>
        <v>4.5751384025368488E-4</v>
      </c>
      <c r="BB1443" s="13">
        <f t="shared" si="1779"/>
        <v>1.0892012103013419E-4</v>
      </c>
      <c r="BC1443" s="13">
        <f t="shared" si="1780"/>
        <v>2.074445268565584E-5</v>
      </c>
      <c r="BD1443" s="13">
        <f t="shared" si="1781"/>
        <v>6.454921081526132E-5</v>
      </c>
      <c r="BE1443" s="13">
        <f t="shared" si="1782"/>
        <v>1.1768387596844332E-4</v>
      </c>
      <c r="BF1443" s="13">
        <f t="shared" si="1783"/>
        <v>1.0727857465672939E-4</v>
      </c>
      <c r="BG1443" s="13">
        <f t="shared" si="1784"/>
        <v>6.5195521961821924E-5</v>
      </c>
      <c r="BH1443" s="13">
        <f t="shared" si="1785"/>
        <v>2.9715551992616233E-5</v>
      </c>
      <c r="BI1443" s="13">
        <f t="shared" si="1786"/>
        <v>1.0835272161704166E-5</v>
      </c>
      <c r="BJ1443" s="14">
        <f t="shared" si="1787"/>
        <v>0.57567664275868125</v>
      </c>
      <c r="BK1443" s="14">
        <f t="shared" si="1788"/>
        <v>0.23062399068808725</v>
      </c>
      <c r="BL1443" s="14">
        <f t="shared" si="1789"/>
        <v>0.18493671527840982</v>
      </c>
      <c r="BM1443" s="14">
        <f t="shared" si="1790"/>
        <v>0.52185550217970611</v>
      </c>
      <c r="BN1443" s="14">
        <f t="shared" si="1791"/>
        <v>0.47532778696868921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1.21333333333333</v>
      </c>
      <c r="F1444" s="10">
        <f>VLOOKUP(B1444,home!$B$2:$E$405,3,FALSE)</f>
        <v>0.93</v>
      </c>
      <c r="G1444" s="10">
        <f>VLOOKUP(C1444,away!$B$2:$E$405,4,FALSE)</f>
        <v>0.93</v>
      </c>
      <c r="H1444" s="10">
        <f>VLOOKUP(A1444,away!$A$2:$E$405,3,FALSE)</f>
        <v>1.2533333333333301</v>
      </c>
      <c r="I1444" s="10">
        <f>VLOOKUP(C1444,away!$B$2:$E$405,3,FALSE)</f>
        <v>0.52</v>
      </c>
      <c r="J1444" s="10">
        <f>VLOOKUP(B1444,home!$B$2:$E$405,4,FALSE)</f>
        <v>0.93</v>
      </c>
      <c r="K1444" s="12">
        <f t="shared" si="1736"/>
        <v>1.0494119999999971</v>
      </c>
      <c r="L1444" s="12">
        <f t="shared" si="1737"/>
        <v>0.60611199999999843</v>
      </c>
      <c r="M1444" s="13">
        <f t="shared" si="1738"/>
        <v>0.19099194969834027</v>
      </c>
      <c r="N1444" s="13">
        <f t="shared" si="1739"/>
        <v>0.20042924391683409</v>
      </c>
      <c r="O1444" s="13">
        <f t="shared" si="1740"/>
        <v>0.11576251261556011</v>
      </c>
      <c r="P1444" s="13">
        <f t="shared" si="1741"/>
        <v>0.12148256988891981</v>
      </c>
      <c r="Q1444" s="13">
        <f t="shared" si="1742"/>
        <v>0.10516642685862607</v>
      </c>
      <c r="R1444" s="13">
        <f t="shared" si="1743"/>
        <v>3.5082524023221089E-2</v>
      </c>
      <c r="S1444" s="13">
        <f t="shared" si="1744"/>
        <v>1.9317587482254674E-2</v>
      </c>
      <c r="T1444" s="13">
        <f t="shared" si="1745"/>
        <v>6.3742633316135403E-2</v>
      </c>
      <c r="U1444" s="13">
        <f t="shared" si="1746"/>
        <v>3.6816021700256385E-2</v>
      </c>
      <c r="V1444" s="13">
        <f t="shared" si="1747"/>
        <v>1.3652408881950093E-3</v>
      </c>
      <c r="W1444" s="13">
        <f t="shared" si="1748"/>
        <v>3.6787636780854727E-2</v>
      </c>
      <c r="X1444" s="13">
        <f t="shared" si="1749"/>
        <v>2.2297428104517361E-2</v>
      </c>
      <c r="Y1444" s="13">
        <f t="shared" si="1750"/>
        <v>6.7573693716425952E-3</v>
      </c>
      <c r="Z1444" s="13">
        <f t="shared" si="1751"/>
        <v>7.0879796002541783E-3</v>
      </c>
      <c r="AA1444" s="13">
        <f t="shared" si="1752"/>
        <v>7.4382108482619162E-3</v>
      </c>
      <c r="AB1444" s="13">
        <f t="shared" si="1753"/>
        <v>3.9028738613481068E-3</v>
      </c>
      <c r="AC1444" s="13">
        <f t="shared" si="1754"/>
        <v>5.4273547876401168E-5</v>
      </c>
      <c r="AD1444" s="13">
        <f t="shared" si="1755"/>
        <v>9.6513468723675548E-3</v>
      </c>
      <c r="AE1444" s="13">
        <f t="shared" si="1756"/>
        <v>5.8497971555044274E-3</v>
      </c>
      <c r="AF1444" s="13">
        <f t="shared" si="1757"/>
        <v>1.772816126758545E-3</v>
      </c>
      <c r="AG1444" s="13">
        <f t="shared" si="1758"/>
        <v>3.5817504274062426E-4</v>
      </c>
      <c r="AH1444" s="13">
        <f t="shared" si="1759"/>
        <v>1.0740273728673123E-3</v>
      </c>
      <c r="AI1444" s="13">
        <f t="shared" si="1760"/>
        <v>1.1270972134154286E-3</v>
      </c>
      <c r="AJ1444" s="13">
        <f t="shared" si="1761"/>
        <v>5.9139467046235433E-4</v>
      </c>
      <c r="AK1444" s="13">
        <f t="shared" si="1762"/>
        <v>2.0687222130641279E-4</v>
      </c>
      <c r="AL1444" s="13">
        <f t="shared" si="1763"/>
        <v>1.380851932959108E-6</v>
      </c>
      <c r="AM1444" s="13">
        <f t="shared" si="1764"/>
        <v>2.0256478448049909E-3</v>
      </c>
      <c r="AN1444" s="13">
        <f t="shared" si="1765"/>
        <v>1.2277694665104395E-3</v>
      </c>
      <c r="AO1444" s="13">
        <f t="shared" si="1766"/>
        <v>3.7208290344278671E-4</v>
      </c>
      <c r="AP1444" s="13">
        <f t="shared" si="1767"/>
        <v>7.5174637590504613E-5</v>
      </c>
      <c r="AQ1444" s="13">
        <f t="shared" si="1768"/>
        <v>1.1391062484813954E-5</v>
      </c>
      <c r="AR1444" s="13">
        <f t="shared" si="1769"/>
        <v>1.301961758046702E-4</v>
      </c>
      <c r="AS1444" s="13">
        <f t="shared" si="1770"/>
        <v>1.3662942924353016E-4</v>
      </c>
      <c r="AT1444" s="13">
        <f t="shared" si="1771"/>
        <v>7.1690281300655553E-5</v>
      </c>
      <c r="AU1444" s="13">
        <f t="shared" si="1772"/>
        <v>2.5077547160094445E-5</v>
      </c>
      <c r="AV1444" s="13">
        <f t="shared" si="1773"/>
        <v>6.5791697300922399E-6</v>
      </c>
      <c r="AW1444" s="13">
        <f t="shared" si="1774"/>
        <v>2.4397398499562176E-8</v>
      </c>
      <c r="AX1444" s="13">
        <f t="shared" si="1775"/>
        <v>3.5428985935208134E-4</v>
      </c>
      <c r="AY1444" s="13">
        <f t="shared" si="1776"/>
        <v>2.1473933523160818E-4</v>
      </c>
      <c r="AZ1444" s="13">
        <f t="shared" si="1777"/>
        <v>6.5078043977950068E-5</v>
      </c>
      <c r="BA1444" s="13">
        <f t="shared" si="1778"/>
        <v>1.3148194463854394E-5</v>
      </c>
      <c r="BB1444" s="13">
        <f t="shared" si="1779"/>
        <v>1.9923196107189236E-6</v>
      </c>
      <c r="BC1444" s="13">
        <f t="shared" si="1780"/>
        <v>2.4151376477841311E-7</v>
      </c>
      <c r="BD1444" s="13">
        <f t="shared" si="1781"/>
        <v>1.3152244084886668E-5</v>
      </c>
      <c r="BE1444" s="13">
        <f t="shared" si="1782"/>
        <v>1.3802122769609048E-5</v>
      </c>
      <c r="BF1444" s="13">
        <f t="shared" si="1783"/>
        <v>7.2420566299504665E-6</v>
      </c>
      <c r="BG1444" s="13">
        <f t="shared" si="1784"/>
        <v>2.5333003773831858E-6</v>
      </c>
      <c r="BH1444" s="13">
        <f t="shared" si="1785"/>
        <v>6.6461895390760914E-7</v>
      </c>
      <c r="BI1444" s="13">
        <f t="shared" si="1786"/>
        <v>1.3949182113161804E-7</v>
      </c>
      <c r="BJ1444" s="14">
        <f t="shared" si="1787"/>
        <v>0.45717442872721581</v>
      </c>
      <c r="BK1444" s="14">
        <f t="shared" si="1788"/>
        <v>0.33342774169275069</v>
      </c>
      <c r="BL1444" s="14">
        <f t="shared" si="1789"/>
        <v>0.20240924096457502</v>
      </c>
      <c r="BM1444" s="14">
        <f t="shared" si="1790"/>
        <v>0.23096944904546127</v>
      </c>
      <c r="BN1444" s="14">
        <f t="shared" si="1791"/>
        <v>0.7689152270015015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1.21333333333333</v>
      </c>
      <c r="F1445" s="10">
        <f>VLOOKUP(B1445,home!$B$2:$E$405,3,FALSE)</f>
        <v>0.72</v>
      </c>
      <c r="G1445" s="10">
        <f>VLOOKUP(C1445,away!$B$2:$E$405,4,FALSE)</f>
        <v>1.53</v>
      </c>
      <c r="H1445" s="10">
        <f>VLOOKUP(A1445,away!$A$2:$E$405,3,FALSE)</f>
        <v>1.2533333333333301</v>
      </c>
      <c r="I1445" s="10">
        <f>VLOOKUP(C1445,away!$B$2:$E$405,3,FALSE)</f>
        <v>0.94</v>
      </c>
      <c r="J1445" s="10">
        <f>VLOOKUP(B1445,home!$B$2:$E$405,4,FALSE)</f>
        <v>0.72</v>
      </c>
      <c r="K1445" s="12">
        <f t="shared" si="1736"/>
        <v>1.3366079999999962</v>
      </c>
      <c r="L1445" s="12">
        <f t="shared" si="1737"/>
        <v>0.84825599999999768</v>
      </c>
      <c r="M1445" s="13">
        <f t="shared" si="1738"/>
        <v>0.11249303166630849</v>
      </c>
      <c r="N1445" s="13">
        <f t="shared" si="1739"/>
        <v>0.15035908606944082</v>
      </c>
      <c r="O1445" s="13">
        <f t="shared" si="1740"/>
        <v>9.5422889069135916E-2</v>
      </c>
      <c r="P1445" s="13">
        <f t="shared" si="1741"/>
        <v>0.12754299691291926</v>
      </c>
      <c r="Q1445" s="13">
        <f t="shared" si="1742"/>
        <v>0.10048557865655132</v>
      </c>
      <c r="R1445" s="13">
        <f t="shared" si="1743"/>
        <v>4.0471519095114358E-2</v>
      </c>
      <c r="S1445" s="13">
        <f t="shared" si="1744"/>
        <v>3.6151608283130972E-2</v>
      </c>
      <c r="T1445" s="13">
        <f t="shared" si="1745"/>
        <v>8.5237495008891356E-2</v>
      </c>
      <c r="U1445" s="13">
        <f t="shared" si="1746"/>
        <v>5.409455619468246E-2</v>
      </c>
      <c r="V1445" s="13">
        <f t="shared" si="1747"/>
        <v>4.5542420572422136E-3</v>
      </c>
      <c r="W1445" s="13">
        <f t="shared" si="1748"/>
        <v>4.4769942772325121E-2</v>
      </c>
      <c r="X1445" s="13">
        <f t="shared" si="1749"/>
        <v>3.7976372576281316E-2</v>
      </c>
      <c r="Y1445" s="13">
        <f t="shared" si="1750"/>
        <v>1.6106842948032996E-2</v>
      </c>
      <c r="Z1445" s="13">
        <f t="shared" si="1751"/>
        <v>1.1443402967181745E-2</v>
      </c>
      <c r="AA1445" s="13">
        <f t="shared" si="1752"/>
        <v>1.5295343953158813E-2</v>
      </c>
      <c r="AB1445" s="13">
        <f t="shared" si="1753"/>
        <v>1.0221939545271822E-2</v>
      </c>
      <c r="AC1445" s="13">
        <f t="shared" si="1754"/>
        <v>3.227209232671398E-4</v>
      </c>
      <c r="AD1445" s="13">
        <f t="shared" si="1755"/>
        <v>1.4959965917257944E-2</v>
      </c>
      <c r="AE1445" s="13">
        <f t="shared" si="1756"/>
        <v>1.2689880849109519E-2</v>
      </c>
      <c r="AF1445" s="13">
        <f t="shared" si="1757"/>
        <v>5.3821337847711065E-3</v>
      </c>
      <c r="AG1445" s="13">
        <f t="shared" si="1758"/>
        <v>1.521809091911596E-3</v>
      </c>
      <c r="AH1445" s="13">
        <f t="shared" si="1759"/>
        <v>2.4267338068324228E-3</v>
      </c>
      <c r="AI1445" s="13">
        <f t="shared" si="1760"/>
        <v>3.2435918200826616E-3</v>
      </c>
      <c r="AJ1445" s="13">
        <f t="shared" si="1761"/>
        <v>2.1677053877285175E-3</v>
      </c>
      <c r="AK1445" s="13">
        <f t="shared" si="1762"/>
        <v>9.6579078762701006E-4</v>
      </c>
      <c r="AL1445" s="13">
        <f t="shared" si="1763"/>
        <v>1.4635855433994092E-5</v>
      </c>
      <c r="AM1445" s="13">
        <f t="shared" si="1764"/>
        <v>3.9991220249468483E-3</v>
      </c>
      <c r="AN1445" s="13">
        <f t="shared" si="1765"/>
        <v>3.3922792523933048E-3</v>
      </c>
      <c r="AO1445" s="13">
        <f t="shared" si="1766"/>
        <v>1.4387606147590634E-3</v>
      </c>
      <c r="AP1445" s="13">
        <f t="shared" si="1767"/>
        <v>4.0681244134435364E-4</v>
      </c>
      <c r="AQ1445" s="13">
        <f t="shared" si="1768"/>
        <v>8.6270273561248767E-5</v>
      </c>
      <c r="AR1445" s="13">
        <f t="shared" si="1769"/>
        <v>4.1169830240968773E-4</v>
      </c>
      <c r="AS1445" s="13">
        <f t="shared" si="1770"/>
        <v>5.5027924458720637E-4</v>
      </c>
      <c r="AT1445" s="13">
        <f t="shared" si="1771"/>
        <v>3.6775382027460737E-4</v>
      </c>
      <c r="AU1445" s="13">
        <f t="shared" si="1772"/>
        <v>1.6384756606986701E-4</v>
      </c>
      <c r="AV1445" s="13">
        <f t="shared" si="1773"/>
        <v>5.4749991897378056E-5</v>
      </c>
      <c r="AW1445" s="13">
        <f t="shared" si="1774"/>
        <v>4.6094234479960522E-7</v>
      </c>
      <c r="AX1445" s="13">
        <f t="shared" si="1775"/>
        <v>8.9087641525335761E-4</v>
      </c>
      <c r="AY1445" s="13">
        <f t="shared" si="1776"/>
        <v>7.5569126449715005E-4</v>
      </c>
      <c r="AZ1445" s="13">
        <f t="shared" si="1777"/>
        <v>3.2050982462864636E-4</v>
      </c>
      <c r="BA1445" s="13">
        <f t="shared" si="1778"/>
        <v>9.0624793933398779E-5</v>
      </c>
      <c r="BB1445" s="13">
        <f t="shared" si="1779"/>
        <v>1.9218256300692226E-5</v>
      </c>
      <c r="BC1445" s="13">
        <f t="shared" si="1780"/>
        <v>3.260400243319989E-6</v>
      </c>
      <c r="BD1445" s="13">
        <f t="shared" si="1781"/>
        <v>5.8204259201471824E-5</v>
      </c>
      <c r="BE1445" s="13">
        <f t="shared" si="1782"/>
        <v>7.7796278482760627E-5</v>
      </c>
      <c r="BF1445" s="13">
        <f t="shared" si="1783"/>
        <v>5.1991564095142725E-5</v>
      </c>
      <c r="BG1445" s="13">
        <f t="shared" si="1784"/>
        <v>2.3164113500693443E-5</v>
      </c>
      <c r="BH1445" s="13">
        <f t="shared" si="1785"/>
        <v>7.7403348544836955E-6</v>
      </c>
      <c r="BI1445" s="13">
        <f t="shared" si="1786"/>
        <v>2.0691586978363417E-6</v>
      </c>
      <c r="BJ1445" s="14">
        <f t="shared" si="1787"/>
        <v>0.48089253323643455</v>
      </c>
      <c r="BK1445" s="14">
        <f t="shared" si="1788"/>
        <v>0.28183492696279916</v>
      </c>
      <c r="BL1445" s="14">
        <f t="shared" si="1789"/>
        <v>0.22607936429370509</v>
      </c>
      <c r="BM1445" s="14">
        <f t="shared" si="1790"/>
        <v>0.372719895668498</v>
      </c>
      <c r="BN1445" s="14">
        <f t="shared" si="1791"/>
        <v>0.62677510146947013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1.21333333333333</v>
      </c>
      <c r="F1446" s="10">
        <f>VLOOKUP(B1446,home!$B$2:$E$405,3,FALSE)</f>
        <v>1.18</v>
      </c>
      <c r="G1446" s="10">
        <f>VLOOKUP(C1446,away!$B$2:$E$405,4,FALSE)</f>
        <v>1.55</v>
      </c>
      <c r="H1446" s="10">
        <f>VLOOKUP(A1446,away!$A$2:$E$405,3,FALSE)</f>
        <v>1.2533333333333301</v>
      </c>
      <c r="I1446" s="10">
        <f>VLOOKUP(C1446,away!$B$2:$E$405,3,FALSE)</f>
        <v>0.93</v>
      </c>
      <c r="J1446" s="10">
        <f>VLOOKUP(B1446,home!$B$2:$E$405,4,FALSE)</f>
        <v>1.18</v>
      </c>
      <c r="K1446" s="12">
        <f t="shared" si="1736"/>
        <v>2.2191866666666606</v>
      </c>
      <c r="L1446" s="12">
        <f t="shared" si="1737"/>
        <v>1.3754079999999964</v>
      </c>
      <c r="M1446" s="13">
        <f t="shared" si="1738"/>
        <v>2.7471816162396523E-2</v>
      </c>
      <c r="N1446" s="13">
        <f t="shared" si="1739"/>
        <v>6.0965088136708034E-2</v>
      </c>
      <c r="O1446" s="13">
        <f t="shared" si="1740"/>
        <v>3.778495572428938E-2</v>
      </c>
      <c r="P1446" s="13">
        <f t="shared" si="1741"/>
        <v>8.3851869943933108E-2</v>
      </c>
      <c r="Q1446" s="13">
        <f t="shared" si="1742"/>
        <v>6.7646455362570149E-2</v>
      </c>
      <c r="R1446" s="13">
        <f t="shared" si="1743"/>
        <v>2.5984865191416639E-2</v>
      </c>
      <c r="S1446" s="13">
        <f t="shared" si="1744"/>
        <v>6.3984995126737443E-2</v>
      </c>
      <c r="T1446" s="13">
        <f t="shared" si="1745"/>
        <v>9.304147587732163E-2</v>
      </c>
      <c r="U1446" s="13">
        <f t="shared" si="1746"/>
        <v>5.7665266367922435E-2</v>
      </c>
      <c r="V1446" s="13">
        <f t="shared" si="1747"/>
        <v>2.1700063876431867E-2</v>
      </c>
      <c r="W1446" s="13">
        <f t="shared" si="1748"/>
        <v>5.0040037262625701E-2</v>
      </c>
      <c r="X1446" s="13">
        <f t="shared" si="1749"/>
        <v>6.8825467571313304E-2</v>
      </c>
      <c r="Y1446" s="13">
        <f t="shared" si="1750"/>
        <v>4.7331549350662333E-2</v>
      </c>
      <c r="Z1446" s="13">
        <f t="shared" si="1751"/>
        <v>1.1913263821065294E-2</v>
      </c>
      <c r="AA1446" s="13">
        <f t="shared" si="1752"/>
        <v>2.6437756228190418E-2</v>
      </c>
      <c r="AB1446" s="13">
        <f t="shared" si="1753"/>
        <v>2.9335158059091822E-2</v>
      </c>
      <c r="AC1446" s="13">
        <f t="shared" si="1754"/>
        <v>4.1396765579341877E-3</v>
      </c>
      <c r="AD1446" s="13">
        <f t="shared" si="1755"/>
        <v>2.7762045873180465E-2</v>
      </c>
      <c r="AE1446" s="13">
        <f t="shared" si="1756"/>
        <v>3.8184139990339296E-2</v>
      </c>
      <c r="AF1446" s="13">
        <f t="shared" si="1757"/>
        <v>2.625938580791623E-2</v>
      </c>
      <c r="AG1446" s="13">
        <f t="shared" si="1758"/>
        <v>1.2039123105098117E-2</v>
      </c>
      <c r="AH1446" s="13">
        <f t="shared" si="1759"/>
        <v>4.096399591400934E-3</v>
      </c>
      <c r="AI1446" s="13">
        <f t="shared" si="1760"/>
        <v>9.0906753545757085E-3</v>
      </c>
      <c r="AJ1446" s="13">
        <f t="shared" si="1761"/>
        <v>1.0086952768934817E-2</v>
      </c>
      <c r="AK1446" s="13">
        <f t="shared" si="1762"/>
        <v>7.4616103640388325E-3</v>
      </c>
      <c r="AL1446" s="13">
        <f t="shared" si="1763"/>
        <v>5.0541925338155706E-4</v>
      </c>
      <c r="AM1446" s="13">
        <f t="shared" si="1764"/>
        <v>1.2321832408230057E-2</v>
      </c>
      <c r="AN1446" s="13">
        <f t="shared" si="1765"/>
        <v>1.6947546868938842E-2</v>
      </c>
      <c r="AO1446" s="13">
        <f t="shared" si="1766"/>
        <v>1.165489577195669E-2</v>
      </c>
      <c r="AP1446" s="13">
        <f t="shared" si="1767"/>
        <v>5.3434122946384548E-3</v>
      </c>
      <c r="AQ1446" s="13">
        <f t="shared" si="1768"/>
        <v>1.8373430043360176E-3</v>
      </c>
      <c r="AR1446" s="13">
        <f t="shared" si="1769"/>
        <v>1.1268441538419118E-3</v>
      </c>
      <c r="AS1446" s="13">
        <f t="shared" si="1770"/>
        <v>2.5006775216172457E-3</v>
      </c>
      <c r="AT1446" s="13">
        <f t="shared" si="1771"/>
        <v>2.7747351068030113E-3</v>
      </c>
      <c r="AU1446" s="13">
        <f t="shared" si="1772"/>
        <v>2.0525517175163785E-3</v>
      </c>
      <c r="AV1446" s="13">
        <f t="shared" si="1773"/>
        <v>1.1387488510390257E-3</v>
      </c>
      <c r="AW1446" s="13">
        <f t="shared" si="1774"/>
        <v>4.2852351793706893E-5</v>
      </c>
      <c r="AX1446" s="13">
        <f t="shared" si="1775"/>
        <v>4.5574076982075476E-3</v>
      </c>
      <c r="AY1446" s="13">
        <f t="shared" si="1776"/>
        <v>6.2682950073762291E-3</v>
      </c>
      <c r="AZ1446" s="13">
        <f t="shared" si="1777"/>
        <v>4.3107315497526522E-3</v>
      </c>
      <c r="BA1446" s="13">
        <f t="shared" si="1778"/>
        <v>1.9763382197940599E-3</v>
      </c>
      <c r="BB1446" s="13">
        <f t="shared" si="1779"/>
        <v>6.7956784955262547E-4</v>
      </c>
      <c r="BC1446" s="13">
        <f t="shared" si="1780"/>
        <v>1.8693661136349495E-4</v>
      </c>
      <c r="BD1446" s="13">
        <f t="shared" si="1781"/>
        <v>2.5831174399123217E-4</v>
      </c>
      <c r="BE1446" s="13">
        <f t="shared" si="1782"/>
        <v>5.7324197810875431E-4</v>
      </c>
      <c r="BF1446" s="13">
        <f t="shared" si="1783"/>
        <v>6.3606547729628475E-4</v>
      </c>
      <c r="BG1446" s="13">
        <f t="shared" si="1784"/>
        <v>4.705160087809602E-4</v>
      </c>
      <c r="BH1446" s="13">
        <f t="shared" si="1785"/>
        <v>2.6104071328498016E-4</v>
      </c>
      <c r="BI1446" s="13">
        <f t="shared" si="1786"/>
        <v>1.1585961407583656E-4</v>
      </c>
      <c r="BJ1446" s="14">
        <f t="shared" si="1787"/>
        <v>0.55817907562188196</v>
      </c>
      <c r="BK1446" s="14">
        <f t="shared" si="1788"/>
        <v>0.20792213592819089</v>
      </c>
      <c r="BL1446" s="14">
        <f t="shared" si="1789"/>
        <v>0.21985223253621655</v>
      </c>
      <c r="BM1446" s="14">
        <f t="shared" si="1790"/>
        <v>0.68793621473045841</v>
      </c>
      <c r="BN1446" s="14">
        <f t="shared" si="1791"/>
        <v>0.3037050505213138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1.61333333333333</v>
      </c>
      <c r="F1447" s="10">
        <f>VLOOKUP(B1447,home!$B$2:$E$405,3,FALSE)</f>
        <v>1.51</v>
      </c>
      <c r="G1447" s="10">
        <f>VLOOKUP(C1447,away!$B$2:$E$405,4,FALSE)</f>
        <v>0.62</v>
      </c>
      <c r="H1447" s="10">
        <f>VLOOKUP(A1447,away!$A$2:$E$405,3,FALSE)</f>
        <v>1.4</v>
      </c>
      <c r="I1447" s="10">
        <f>VLOOKUP(C1447,away!$B$2:$E$405,3,FALSE)</f>
        <v>0.89</v>
      </c>
      <c r="J1447" s="10">
        <f>VLOOKUP(B1447,home!$B$2:$E$405,4,FALSE)</f>
        <v>1.51</v>
      </c>
      <c r="K1447" s="12">
        <f t="shared" si="1736"/>
        <v>1.5104026666666637</v>
      </c>
      <c r="L1447" s="12">
        <f t="shared" si="1737"/>
        <v>1.8814599999999999</v>
      </c>
      <c r="M1447" s="13">
        <f t="shared" si="1738"/>
        <v>3.3645947311027873E-2</v>
      </c>
      <c r="N1447" s="13">
        <f t="shared" si="1739"/>
        <v>5.0818928541102558E-2</v>
      </c>
      <c r="O1447" s="13">
        <f t="shared" si="1740"/>
        <v>6.3303504027806476E-2</v>
      </c>
      <c r="P1447" s="13">
        <f t="shared" si="1741"/>
        <v>9.561378129294279E-2</v>
      </c>
      <c r="Q1447" s="13">
        <f t="shared" si="1742"/>
        <v>3.8378522592811971E-2</v>
      </c>
      <c r="R1447" s="13">
        <f t="shared" si="1743"/>
        <v>5.9551505344078402E-2</v>
      </c>
      <c r="S1447" s="13">
        <f t="shared" si="1744"/>
        <v>6.7927907398659435E-2</v>
      </c>
      <c r="T1447" s="13">
        <f t="shared" si="1745"/>
        <v>7.2207655117472E-2</v>
      </c>
      <c r="U1447" s="13">
        <f t="shared" si="1746"/>
        <v>8.9946752475710087E-2</v>
      </c>
      <c r="V1447" s="13">
        <f t="shared" si="1747"/>
        <v>2.1448328850437248E-2</v>
      </c>
      <c r="W1447" s="13">
        <f t="shared" si="1748"/>
        <v>1.932234095563666E-2</v>
      </c>
      <c r="X1447" s="13">
        <f t="shared" si="1749"/>
        <v>3.6354211614392146E-2</v>
      </c>
      <c r="Y1447" s="13">
        <f t="shared" si="1750"/>
        <v>3.4199497492007125E-2</v>
      </c>
      <c r="Z1447" s="13">
        <f t="shared" si="1751"/>
        <v>3.7347925081556592E-2</v>
      </c>
      <c r="AA1447" s="13">
        <f t="shared" si="1752"/>
        <v>5.6410405637649853E-2</v>
      </c>
      <c r="AB1447" s="13">
        <f t="shared" si="1753"/>
        <v>4.2601213551427271E-2</v>
      </c>
      <c r="AC1447" s="13">
        <f t="shared" si="1754"/>
        <v>3.809440637915744E-3</v>
      </c>
      <c r="AD1447" s="13">
        <f t="shared" si="1755"/>
        <v>7.2961288264090313E-3</v>
      </c>
      <c r="AE1447" s="13">
        <f t="shared" si="1756"/>
        <v>1.3727374541735534E-2</v>
      </c>
      <c r="AF1447" s="13">
        <f t="shared" si="1757"/>
        <v>1.2913753052646871E-2</v>
      </c>
      <c r="AG1447" s="13">
        <f t="shared" si="1758"/>
        <v>8.0989032728109953E-3</v>
      </c>
      <c r="AH1447" s="13">
        <f t="shared" si="1759"/>
        <v>1.7567156780986366E-2</v>
      </c>
      <c r="AI1447" s="13">
        <f t="shared" si="1760"/>
        <v>2.6533480447753173E-2</v>
      </c>
      <c r="AJ1447" s="13">
        <f t="shared" si="1761"/>
        <v>2.0038119812117089E-2</v>
      </c>
      <c r="AK1447" s="13">
        <f t="shared" si="1762"/>
        <v>1.0088543199735917E-2</v>
      </c>
      <c r="AL1447" s="13">
        <f t="shared" si="1763"/>
        <v>4.33020976505829E-4</v>
      </c>
      <c r="AM1447" s="13">
        <f t="shared" si="1764"/>
        <v>2.2040184871503421E-3</v>
      </c>
      <c r="AN1447" s="13">
        <f t="shared" si="1765"/>
        <v>4.1467726228338816E-3</v>
      </c>
      <c r="AO1447" s="13">
        <f t="shared" si="1766"/>
        <v>3.9009934094785177E-3</v>
      </c>
      <c r="AP1447" s="13">
        <f t="shared" si="1767"/>
        <v>2.446521020065818E-3</v>
      </c>
      <c r="AQ1447" s="13">
        <f t="shared" si="1768"/>
        <v>1.1507578596032584E-3</v>
      </c>
      <c r="AR1447" s="13">
        <f t="shared" si="1769"/>
        <v>6.6103805594309164E-3</v>
      </c>
      <c r="AS1447" s="13">
        <f t="shared" si="1770"/>
        <v>9.9843364246459294E-3</v>
      </c>
      <c r="AT1447" s="13">
        <f t="shared" si="1771"/>
        <v>7.5401841803411579E-3</v>
      </c>
      <c r="AU1447" s="13">
        <f t="shared" si="1772"/>
        <v>3.7962380977150244E-3</v>
      </c>
      <c r="AV1447" s="13">
        <f t="shared" si="1773"/>
        <v>1.43346203652259E-3</v>
      </c>
      <c r="AW1447" s="13">
        <f t="shared" si="1774"/>
        <v>3.4181740093681174E-5</v>
      </c>
      <c r="AX1447" s="13">
        <f t="shared" si="1775"/>
        <v>5.5482590006241631E-4</v>
      </c>
      <c r="AY1447" s="13">
        <f t="shared" si="1776"/>
        <v>1.0438827379314335E-3</v>
      </c>
      <c r="AZ1447" s="13">
        <f t="shared" si="1777"/>
        <v>9.8201180805423775E-4</v>
      </c>
      <c r="BA1447" s="13">
        <f t="shared" si="1778"/>
        <v>6.1587197879390881E-4</v>
      </c>
      <c r="BB1447" s="13">
        <f t="shared" si="1779"/>
        <v>2.8968462330539695E-4</v>
      </c>
      <c r="BC1447" s="13">
        <f t="shared" si="1780"/>
        <v>1.0900600627283434E-4</v>
      </c>
      <c r="BD1447" s="13">
        <f t="shared" si="1781"/>
        <v>2.0728611012244837E-3</v>
      </c>
      <c r="BE1447" s="13">
        <f t="shared" si="1782"/>
        <v>3.1308549349190573E-3</v>
      </c>
      <c r="BF1447" s="13">
        <f t="shared" si="1783"/>
        <v>2.3644258213241145E-3</v>
      </c>
      <c r="BG1447" s="13">
        <f t="shared" si="1784"/>
        <v>1.1904116885544859E-3</v>
      </c>
      <c r="BH1447" s="13">
        <f t="shared" si="1785"/>
        <v>4.4950024720596569E-4</v>
      </c>
      <c r="BI1447" s="13">
        <f t="shared" si="1786"/>
        <v>1.3578527440944295E-4</v>
      </c>
      <c r="BJ1447" s="14">
        <f t="shared" si="1787"/>
        <v>0.31076166246057702</v>
      </c>
      <c r="BK1447" s="14">
        <f t="shared" si="1788"/>
        <v>0.22392230920542036</v>
      </c>
      <c r="BL1447" s="14">
        <f t="shared" si="1789"/>
        <v>0.42474912164355777</v>
      </c>
      <c r="BM1447" s="14">
        <f t="shared" si="1790"/>
        <v>0.65445912828350394</v>
      </c>
      <c r="BN1447" s="14">
        <f t="shared" si="1791"/>
        <v>0.34131218910977007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1.61333333333333</v>
      </c>
      <c r="F1448" s="10">
        <f>VLOOKUP(B1448,home!$B$2:$E$405,3,FALSE)</f>
        <v>0.89</v>
      </c>
      <c r="G1448" s="10">
        <f>VLOOKUP(C1448,away!$B$2:$E$405,4,FALSE)</f>
        <v>0.97</v>
      </c>
      <c r="H1448" s="10">
        <f>VLOOKUP(A1448,away!$A$2:$E$405,3,FALSE)</f>
        <v>1.4</v>
      </c>
      <c r="I1448" s="10">
        <f>VLOOKUP(C1448,away!$B$2:$E$405,3,FALSE)</f>
        <v>0.89</v>
      </c>
      <c r="J1448" s="10">
        <f>VLOOKUP(B1448,home!$B$2:$E$405,4,FALSE)</f>
        <v>0.89</v>
      </c>
      <c r="K1448" s="12">
        <f t="shared" si="1736"/>
        <v>1.3927906666666638</v>
      </c>
      <c r="L1448" s="12">
        <f t="shared" si="1737"/>
        <v>1.10894</v>
      </c>
      <c r="M1448" s="13">
        <f t="shared" si="1738"/>
        <v>8.1943059712846322E-2</v>
      </c>
      <c r="N1448" s="13">
        <f t="shared" si="1739"/>
        <v>0.11412952876616149</v>
      </c>
      <c r="O1448" s="13">
        <f t="shared" si="1740"/>
        <v>9.0869936637963819E-2</v>
      </c>
      <c r="P1448" s="13">
        <f t="shared" si="1741"/>
        <v>0.12656279962994713</v>
      </c>
      <c r="Q1448" s="13">
        <f t="shared" si="1742"/>
        <v>7.9479271228287143E-2</v>
      </c>
      <c r="R1448" s="13">
        <f t="shared" si="1743"/>
        <v>5.0384653767651812E-2</v>
      </c>
      <c r="S1448" s="13">
        <f t="shared" si="1744"/>
        <v>4.886973438111368E-2</v>
      </c>
      <c r="T1448" s="13">
        <f t="shared" si="1745"/>
        <v>8.8137743035896748E-2</v>
      </c>
      <c r="U1448" s="13">
        <f t="shared" si="1746"/>
        <v>7.0175275510816801E-2</v>
      </c>
      <c r="V1448" s="13">
        <f t="shared" si="1747"/>
        <v>8.3867049769004685E-3</v>
      </c>
      <c r="W1448" s="13">
        <f t="shared" si="1748"/>
        <v>3.6899329053408883E-2</v>
      </c>
      <c r="X1448" s="13">
        <f t="shared" si="1749"/>
        <v>4.0919141960487251E-2</v>
      </c>
      <c r="Y1448" s="13">
        <f t="shared" si="1750"/>
        <v>2.2688436642831371E-2</v>
      </c>
      <c r="Z1448" s="13">
        <f t="shared" si="1751"/>
        <v>1.8624519316366588E-2</v>
      </c>
      <c r="AA1448" s="13">
        <f t="shared" si="1752"/>
        <v>2.5940056674988381E-2</v>
      </c>
      <c r="AB1448" s="13">
        <f t="shared" si="1753"/>
        <v>1.806453441486406E-2</v>
      </c>
      <c r="AC1448" s="13">
        <f t="shared" si="1754"/>
        <v>8.0959027011146857E-4</v>
      </c>
      <c r="AD1448" s="13">
        <f t="shared" si="1755"/>
        <v>1.2848260277962488E-2</v>
      </c>
      <c r="AE1448" s="13">
        <f t="shared" si="1756"/>
        <v>1.4247949752643723E-2</v>
      </c>
      <c r="AF1448" s="13">
        <f t="shared" si="1757"/>
        <v>7.9000606993483678E-3</v>
      </c>
      <c r="AG1448" s="13">
        <f t="shared" si="1758"/>
        <v>2.9202311039784579E-3</v>
      </c>
      <c r="AH1448" s="13">
        <f t="shared" si="1759"/>
        <v>5.1633686126728966E-3</v>
      </c>
      <c r="AI1448" s="13">
        <f t="shared" si="1760"/>
        <v>7.1914916122904115E-3</v>
      </c>
      <c r="AJ1448" s="13">
        <f t="shared" si="1761"/>
        <v>5.0081211985048427E-3</v>
      </c>
      <c r="AK1448" s="13">
        <f t="shared" si="1762"/>
        <v>2.3250881542710039E-3</v>
      </c>
      <c r="AL1448" s="13">
        <f t="shared" si="1763"/>
        <v>5.00171760720373E-5</v>
      </c>
      <c r="AM1448" s="13">
        <f t="shared" si="1764"/>
        <v>3.5789873996100396E-3</v>
      </c>
      <c r="AN1448" s="13">
        <f t="shared" si="1765"/>
        <v>3.9688822869235578E-3</v>
      </c>
      <c r="AO1448" s="13">
        <f t="shared" si="1766"/>
        <v>2.2006261616305057E-3</v>
      </c>
      <c r="AP1448" s="13">
        <f t="shared" si="1767"/>
        <v>8.1345412522617711E-4</v>
      </c>
      <c r="AQ1448" s="13">
        <f t="shared" si="1768"/>
        <v>2.2551795440707947E-4</v>
      </c>
      <c r="AR1448" s="13">
        <f t="shared" si="1769"/>
        <v>1.1451731978674956E-3</v>
      </c>
      <c r="AS1448" s="13">
        <f t="shared" si="1770"/>
        <v>1.5949865417066644E-3</v>
      </c>
      <c r="AT1448" s="13">
        <f t="shared" si="1771"/>
        <v>1.1107411843739911E-3</v>
      </c>
      <c r="AU1448" s="13">
        <f t="shared" si="1772"/>
        <v>5.1567665155945696E-4</v>
      </c>
      <c r="AV1448" s="13">
        <f t="shared" si="1773"/>
        <v>1.7955740682748224E-4</v>
      </c>
      <c r="AW1448" s="13">
        <f t="shared" si="1774"/>
        <v>2.1459053584296446E-6</v>
      </c>
      <c r="AX1448" s="13">
        <f t="shared" si="1775"/>
        <v>8.3079670771574155E-4</v>
      </c>
      <c r="AY1448" s="13">
        <f t="shared" si="1776"/>
        <v>9.2130370105429453E-4</v>
      </c>
      <c r="AZ1448" s="13">
        <f t="shared" si="1777"/>
        <v>5.1083526312357475E-4</v>
      </c>
      <c r="BA1448" s="13">
        <f t="shared" si="1778"/>
        <v>1.8882855222941892E-4</v>
      </c>
      <c r="BB1448" s="13">
        <f t="shared" si="1779"/>
        <v>5.234988367732301E-5</v>
      </c>
      <c r="BC1448" s="13">
        <f t="shared" si="1780"/>
        <v>1.1610576001026105E-5</v>
      </c>
      <c r="BD1448" s="13">
        <f t="shared" si="1781"/>
        <v>2.1165472767386304E-4</v>
      </c>
      <c r="BE1448" s="13">
        <f t="shared" si="1782"/>
        <v>2.947907292600309E-4</v>
      </c>
      <c r="BF1448" s="13">
        <f t="shared" si="1783"/>
        <v>2.0529088816661527E-4</v>
      </c>
      <c r="BG1448" s="13">
        <f t="shared" si="1784"/>
        <v>9.5309077663390535E-5</v>
      </c>
      <c r="BH1448" s="13">
        <f t="shared" si="1785"/>
        <v>3.3186398454544638E-5</v>
      </c>
      <c r="BI1448" s="13">
        <f t="shared" si="1786"/>
        <v>9.2443412055541569E-6</v>
      </c>
      <c r="BJ1448" s="14">
        <f t="shared" si="1787"/>
        <v>0.43347314513260454</v>
      </c>
      <c r="BK1448" s="14">
        <f t="shared" si="1788"/>
        <v>0.26754320984804542</v>
      </c>
      <c r="BL1448" s="14">
        <f t="shared" si="1789"/>
        <v>0.28051813772878309</v>
      </c>
      <c r="BM1448" s="14">
        <f t="shared" si="1790"/>
        <v>0.45587060448724603</v>
      </c>
      <c r="BN1448" s="14">
        <f t="shared" si="1791"/>
        <v>0.54336924974285772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1.61333333333333</v>
      </c>
      <c r="F1449" s="10">
        <f>VLOOKUP(B1449,home!$B$2:$E$405,3,FALSE)</f>
        <v>0.89</v>
      </c>
      <c r="G1449" s="10">
        <f>VLOOKUP(C1449,away!$B$2:$E$405,4,FALSE)</f>
        <v>1.08</v>
      </c>
      <c r="H1449" s="10">
        <f>VLOOKUP(A1449,away!$A$2:$E$405,3,FALSE)</f>
        <v>1.4</v>
      </c>
      <c r="I1449" s="10">
        <f>VLOOKUP(C1449,away!$B$2:$E$405,3,FALSE)</f>
        <v>0.62</v>
      </c>
      <c r="J1449" s="10">
        <f>VLOOKUP(B1449,home!$B$2:$E$405,4,FALSE)</f>
        <v>0.89</v>
      </c>
      <c r="K1449" s="12">
        <f t="shared" si="1736"/>
        <v>1.550735999999997</v>
      </c>
      <c r="L1449" s="12">
        <f t="shared" si="1737"/>
        <v>0.77251999999999998</v>
      </c>
      <c r="M1449" s="13">
        <f t="shared" si="1738"/>
        <v>9.7954127170193972E-2</v>
      </c>
      <c r="N1449" s="13">
        <f t="shared" si="1739"/>
        <v>0.15190099135139762</v>
      </c>
      <c r="O1449" s="13">
        <f t="shared" si="1740"/>
        <v>7.5671522321518234E-2</v>
      </c>
      <c r="P1449" s="13">
        <f t="shared" si="1741"/>
        <v>0.11734655383878166</v>
      </c>
      <c r="Q1449" s="13">
        <f t="shared" si="1742"/>
        <v>0.11777916786215029</v>
      </c>
      <c r="R1449" s="13">
        <f t="shared" si="1743"/>
        <v>2.9228882211909633E-2</v>
      </c>
      <c r="S1449" s="13">
        <f t="shared" si="1744"/>
        <v>3.514454698246796E-2</v>
      </c>
      <c r="T1449" s="13">
        <f t="shared" si="1745"/>
        <v>9.0986762756868331E-2</v>
      </c>
      <c r="U1449" s="13">
        <f t="shared" si="1746"/>
        <v>4.5326279885767803E-2</v>
      </c>
      <c r="V1449" s="13">
        <f t="shared" si="1747"/>
        <v>4.6780304138943369E-3</v>
      </c>
      <c r="W1449" s="13">
        <f t="shared" si="1748"/>
        <v>6.0881465217959709E-2</v>
      </c>
      <c r="X1449" s="13">
        <f t="shared" si="1749"/>
        <v>4.7032149510178228E-2</v>
      </c>
      <c r="Y1449" s="13">
        <f t="shared" si="1750"/>
        <v>1.8166638069801441E-2</v>
      </c>
      <c r="Z1449" s="13">
        <f t="shared" si="1751"/>
        <v>7.5266320287814773E-3</v>
      </c>
      <c r="AA1449" s="13">
        <f t="shared" si="1752"/>
        <v>1.167181924578445E-2</v>
      </c>
      <c r="AB1449" s="13">
        <f t="shared" si="1753"/>
        <v>9.0499551449653836E-3</v>
      </c>
      <c r="AC1449" s="13">
        <f t="shared" si="1754"/>
        <v>3.5026009347576752E-4</v>
      </c>
      <c r="AD1449" s="13">
        <f t="shared" si="1755"/>
        <v>2.3602769961559442E-2</v>
      </c>
      <c r="AE1449" s="13">
        <f t="shared" si="1756"/>
        <v>1.8233611850703896E-2</v>
      </c>
      <c r="AF1449" s="13">
        <f t="shared" si="1757"/>
        <v>7.0429149134528871E-3</v>
      </c>
      <c r="AG1449" s="13">
        <f t="shared" si="1758"/>
        <v>1.8135975429802084E-3</v>
      </c>
      <c r="AH1449" s="13">
        <f t="shared" si="1759"/>
        <v>1.4536184437185661E-3</v>
      </c>
      <c r="AI1449" s="13">
        <f t="shared" si="1760"/>
        <v>2.2541784509383499E-3</v>
      </c>
      <c r="AJ1449" s="13">
        <f t="shared" si="1761"/>
        <v>1.7478178371471639E-3</v>
      </c>
      <c r="AK1449" s="13">
        <f t="shared" si="1762"/>
        <v>9.03468013835413E-4</v>
      </c>
      <c r="AL1449" s="13">
        <f t="shared" si="1763"/>
        <v>1.6784107460920764E-5</v>
      </c>
      <c r="AM1449" s="13">
        <f t="shared" si="1764"/>
        <v>7.3203330158217511E-3</v>
      </c>
      <c r="AN1449" s="13">
        <f t="shared" si="1765"/>
        <v>5.6551036613826178E-3</v>
      </c>
      <c r="AO1449" s="13">
        <f t="shared" si="1766"/>
        <v>2.1843403402456501E-3</v>
      </c>
      <c r="AP1449" s="13">
        <f t="shared" si="1767"/>
        <v>5.624821998821899E-4</v>
      </c>
      <c r="AQ1449" s="13">
        <f t="shared" si="1768"/>
        <v>1.0863218726324731E-4</v>
      </c>
      <c r="AR1449" s="13">
        <f t="shared" si="1769"/>
        <v>2.2458986402829341E-4</v>
      </c>
      <c r="AS1449" s="13">
        <f t="shared" si="1770"/>
        <v>3.4827958738377888E-4</v>
      </c>
      <c r="AT1449" s="13">
        <f t="shared" si="1771"/>
        <v>2.700448471105855E-4</v>
      </c>
      <c r="AU1449" s="13">
        <f t="shared" si="1772"/>
        <v>1.3958942200962667E-4</v>
      </c>
      <c r="AV1449" s="13">
        <f t="shared" si="1773"/>
        <v>5.411658548238E-5</v>
      </c>
      <c r="AW1449" s="13">
        <f t="shared" si="1774"/>
        <v>5.5852594437642411E-7</v>
      </c>
      <c r="AX1449" s="13">
        <f t="shared" si="1775"/>
        <v>1.8919839899372212E-3</v>
      </c>
      <c r="AY1449" s="13">
        <f t="shared" si="1776"/>
        <v>1.461595471906302E-3</v>
      </c>
      <c r="AZ1449" s="13">
        <f t="shared" si="1777"/>
        <v>5.6455586697852814E-4</v>
      </c>
      <c r="BA1449" s="13">
        <f t="shared" si="1778"/>
        <v>1.4537689945275087E-4</v>
      </c>
      <c r="BB1449" s="13">
        <f t="shared" si="1779"/>
        <v>2.8076640591309768E-5</v>
      </c>
      <c r="BC1449" s="13">
        <f t="shared" si="1780"/>
        <v>4.3379532779197258E-6</v>
      </c>
      <c r="BD1449" s="13">
        <f t="shared" si="1781"/>
        <v>2.8916693626522856E-5</v>
      </c>
      <c r="BE1449" s="13">
        <f t="shared" si="1782"/>
        <v>4.4842157807619459E-5</v>
      </c>
      <c r="BF1449" s="13">
        <f t="shared" si="1783"/>
        <v>3.4769174214978237E-5</v>
      </c>
      <c r="BG1449" s="13">
        <f t="shared" si="1784"/>
        <v>1.7972603381812792E-5</v>
      </c>
      <c r="BH1449" s="13">
        <f t="shared" si="1785"/>
        <v>6.967690769474696E-6</v>
      </c>
      <c r="BI1449" s="13">
        <f t="shared" si="1786"/>
        <v>2.1610097826184173E-6</v>
      </c>
      <c r="BJ1449" s="14">
        <f t="shared" si="1787"/>
        <v>0.55736688726379158</v>
      </c>
      <c r="BK1449" s="14">
        <f t="shared" si="1788"/>
        <v>0.25695189807818097</v>
      </c>
      <c r="BL1449" s="14">
        <f t="shared" si="1789"/>
        <v>0.17847979119118268</v>
      </c>
      <c r="BM1449" s="14">
        <f t="shared" si="1790"/>
        <v>0.40898292686002335</v>
      </c>
      <c r="BN1449" s="14">
        <f t="shared" si="1791"/>
        <v>0.58988124475595149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1.61333333333333</v>
      </c>
      <c r="F1450" s="10">
        <f>VLOOKUP(B1450,home!$B$2:$E$405,3,FALSE)</f>
        <v>0.89</v>
      </c>
      <c r="G1450" s="10">
        <f>VLOOKUP(C1450,away!$B$2:$E$405,4,FALSE)</f>
        <v>0.62</v>
      </c>
      <c r="H1450" s="10">
        <f>VLOOKUP(A1450,away!$A$2:$E$405,3,FALSE)</f>
        <v>1.4</v>
      </c>
      <c r="I1450" s="10">
        <f>VLOOKUP(C1450,away!$B$2:$E$405,3,FALSE)</f>
        <v>0.97</v>
      </c>
      <c r="J1450" s="10">
        <f>VLOOKUP(B1450,home!$B$2:$E$405,4,FALSE)</f>
        <v>0.89</v>
      </c>
      <c r="K1450" s="12">
        <f t="shared" si="1736"/>
        <v>0.89023733333333155</v>
      </c>
      <c r="L1450" s="12">
        <f t="shared" si="1737"/>
        <v>1.2086199999999998</v>
      </c>
      <c r="M1450" s="13">
        <f t="shared" si="1738"/>
        <v>0.12259643510701473</v>
      </c>
      <c r="N1450" s="13">
        <f t="shared" si="1739"/>
        <v>0.10913992346584163</v>
      </c>
      <c r="O1450" s="13">
        <f t="shared" si="1740"/>
        <v>0.14817250339904012</v>
      </c>
      <c r="P1450" s="13">
        <f t="shared" si="1741"/>
        <v>0.13190869429928548</v>
      </c>
      <c r="Q1450" s="13">
        <f t="shared" si="1742"/>
        <v>4.8580217213217369E-2</v>
      </c>
      <c r="R1450" s="13">
        <f t="shared" si="1743"/>
        <v>8.9542125529073952E-2</v>
      </c>
      <c r="S1450" s="13">
        <f t="shared" si="1744"/>
        <v>3.548207502231597E-2</v>
      </c>
      <c r="T1450" s="13">
        <f t="shared" si="1745"/>
        <v>5.8715022128238765E-2</v>
      </c>
      <c r="U1450" s="13">
        <f t="shared" si="1746"/>
        <v>7.9713743052001212E-2</v>
      </c>
      <c r="V1450" s="13">
        <f t="shared" si="1747"/>
        <v>4.2419161546286789E-3</v>
      </c>
      <c r="W1450" s="13">
        <f t="shared" si="1748"/>
        <v>1.4415974341549547E-2</v>
      </c>
      <c r="X1450" s="13">
        <f t="shared" si="1749"/>
        <v>1.7423434908683613E-2</v>
      </c>
      <c r="Y1450" s="13">
        <f t="shared" si="1750"/>
        <v>1.0529155949666595E-2</v>
      </c>
      <c r="Z1450" s="13">
        <f t="shared" si="1751"/>
        <v>3.6074134585649779E-2</v>
      </c>
      <c r="AA1450" s="13">
        <f t="shared" si="1752"/>
        <v>3.2114541375836567E-2</v>
      </c>
      <c r="AB1450" s="13">
        <f t="shared" si="1753"/>
        <v>1.4294781837823841E-2</v>
      </c>
      <c r="AC1450" s="13">
        <f t="shared" si="1754"/>
        <v>2.852578975867479E-4</v>
      </c>
      <c r="AD1450" s="13">
        <f t="shared" si="1755"/>
        <v>3.2084096388056995E-3</v>
      </c>
      <c r="AE1450" s="13">
        <f t="shared" si="1756"/>
        <v>3.8777480576533442E-3</v>
      </c>
      <c r="AF1450" s="13">
        <f t="shared" si="1757"/>
        <v>2.3433619287204928E-3</v>
      </c>
      <c r="AG1450" s="13">
        <f t="shared" si="1758"/>
        <v>9.4407803143005376E-4</v>
      </c>
      <c r="AH1450" s="13">
        <f t="shared" si="1759"/>
        <v>1.0899980135727008E-2</v>
      </c>
      <c r="AI1450" s="13">
        <f t="shared" si="1760"/>
        <v>9.7035692494158964E-3</v>
      </c>
      <c r="AJ1450" s="13">
        <f t="shared" si="1761"/>
        <v>4.3192398062076622E-3</v>
      </c>
      <c r="AK1450" s="13">
        <f t="shared" si="1762"/>
        <v>1.2817161757018285E-3</v>
      </c>
      <c r="AL1450" s="13">
        <f t="shared" si="1763"/>
        <v>1.2277028047799805E-5</v>
      </c>
      <c r="AM1450" s="13">
        <f t="shared" si="1764"/>
        <v>5.7124920821826882E-4</v>
      </c>
      <c r="AN1450" s="13">
        <f t="shared" si="1765"/>
        <v>6.90423218036764E-4</v>
      </c>
      <c r="AO1450" s="13">
        <f t="shared" si="1766"/>
        <v>4.1722965489179691E-4</v>
      </c>
      <c r="AP1450" s="13">
        <f t="shared" si="1767"/>
        <v>1.680907018317745E-4</v>
      </c>
      <c r="AQ1450" s="13">
        <f t="shared" si="1768"/>
        <v>5.0789446011979822E-5</v>
      </c>
      <c r="AR1450" s="13">
        <f t="shared" si="1769"/>
        <v>2.6347867983284741E-3</v>
      </c>
      <c r="AS1450" s="13">
        <f t="shared" si="1770"/>
        <v>2.345585573245807E-3</v>
      </c>
      <c r="AT1450" s="13">
        <f t="shared" si="1771"/>
        <v>1.0440639229157406E-3</v>
      </c>
      <c r="AU1450" s="13">
        <f t="shared" si="1772"/>
        <v>3.0982156085534865E-4</v>
      </c>
      <c r="AV1450" s="13">
        <f t="shared" si="1773"/>
        <v>6.8953680036259009E-5</v>
      </c>
      <c r="AW1450" s="13">
        <f t="shared" si="1774"/>
        <v>3.6693262424785958E-7</v>
      </c>
      <c r="AX1450" s="13">
        <f t="shared" si="1775"/>
        <v>8.4757895298834772E-5</v>
      </c>
      <c r="AY1450" s="13">
        <f t="shared" si="1776"/>
        <v>1.0244008741607766E-4</v>
      </c>
      <c r="AZ1450" s="13">
        <f t="shared" si="1777"/>
        <v>6.1905569226409902E-5</v>
      </c>
      <c r="BA1450" s="13">
        <f t="shared" si="1778"/>
        <v>2.4940103026141172E-5</v>
      </c>
      <c r="BB1450" s="13">
        <f t="shared" si="1779"/>
        <v>7.5357768298636852E-6</v>
      </c>
      <c r="BC1450" s="13">
        <f t="shared" si="1780"/>
        <v>1.8215781184219688E-6</v>
      </c>
      <c r="BD1450" s="13">
        <f t="shared" si="1781"/>
        <v>5.3074267003262612E-4</v>
      </c>
      <c r="BE1450" s="13">
        <f t="shared" si="1782"/>
        <v>4.7248693925605741E-4</v>
      </c>
      <c r="BF1450" s="13">
        <f t="shared" si="1783"/>
        <v>2.1031275641907016E-4</v>
      </c>
      <c r="BG1450" s="13">
        <f t="shared" si="1784"/>
        <v>6.2409422480165183E-5</v>
      </c>
      <c r="BH1450" s="13">
        <f t="shared" si="1785"/>
        <v>1.3889799460903879E-5</v>
      </c>
      <c r="BI1450" s="13">
        <f t="shared" si="1786"/>
        <v>2.473043606521964E-6</v>
      </c>
      <c r="BJ1450" s="14">
        <f t="shared" si="1787"/>
        <v>0.27135850890271329</v>
      </c>
      <c r="BK1450" s="14">
        <f t="shared" si="1788"/>
        <v>0.29462909559629546</v>
      </c>
      <c r="BL1450" s="14">
        <f t="shared" si="1789"/>
        <v>0.3977377267274651</v>
      </c>
      <c r="BM1450" s="14">
        <f t="shared" si="1790"/>
        <v>0.34975749364385855</v>
      </c>
      <c r="BN1450" s="14">
        <f t="shared" si="1791"/>
        <v>0.64993989901347327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1.61333333333333</v>
      </c>
      <c r="F1451" s="10">
        <f>VLOOKUP(B1451,home!$B$2:$E$405,3,FALSE)</f>
        <v>1.01</v>
      </c>
      <c r="G1451" s="10">
        <f>VLOOKUP(C1451,away!$B$2:$E$405,4,FALSE)</f>
        <v>1.51</v>
      </c>
      <c r="H1451" s="10">
        <f>VLOOKUP(A1451,away!$A$2:$E$405,3,FALSE)</f>
        <v>1.4</v>
      </c>
      <c r="I1451" s="10">
        <f>VLOOKUP(C1451,away!$B$2:$E$405,3,FALSE)</f>
        <v>0.71</v>
      </c>
      <c r="J1451" s="10">
        <f>VLOOKUP(B1451,home!$B$2:$E$405,4,FALSE)</f>
        <v>1.01</v>
      </c>
      <c r="K1451" s="12">
        <f t="shared" si="1736"/>
        <v>2.4604946666666616</v>
      </c>
      <c r="L1451" s="12">
        <f t="shared" si="1737"/>
        <v>1.0039399999999998</v>
      </c>
      <c r="M1451" s="13">
        <f t="shared" si="1738"/>
        <v>3.1290690097129183E-2</v>
      </c>
      <c r="N1451" s="13">
        <f t="shared" si="1739"/>
        <v>7.6990576100305672E-2</v>
      </c>
      <c r="O1451" s="13">
        <f t="shared" si="1740"/>
        <v>3.1413975416111871E-2</v>
      </c>
      <c r="P1451" s="13">
        <f t="shared" si="1741"/>
        <v>7.7293918970140874E-2</v>
      </c>
      <c r="Q1451" s="13">
        <f t="shared" si="1742"/>
        <v>9.4717450939197922E-2</v>
      </c>
      <c r="R1451" s="13">
        <f t="shared" si="1743"/>
        <v>1.5768873239625669E-2</v>
      </c>
      <c r="S1451" s="13">
        <f t="shared" si="1744"/>
        <v>4.7732647404210085E-2</v>
      </c>
      <c r="T1451" s="13">
        <f t="shared" si="1745"/>
        <v>9.5090637695898358E-2</v>
      </c>
      <c r="U1451" s="13">
        <f t="shared" si="1746"/>
        <v>3.8799228505441596E-2</v>
      </c>
      <c r="V1451" s="13">
        <f t="shared" si="1747"/>
        <v>1.3100962367325898E-2</v>
      </c>
      <c r="W1451" s="13">
        <f t="shared" si="1748"/>
        <v>7.7683927625385896E-2</v>
      </c>
      <c r="X1451" s="13">
        <f t="shared" si="1749"/>
        <v>7.7990002300229913E-2</v>
      </c>
      <c r="Y1451" s="13">
        <f t="shared" si="1750"/>
        <v>3.9148641454646395E-2</v>
      </c>
      <c r="Z1451" s="13">
        <f t="shared" si="1751"/>
        <v>5.2770008667299305E-3</v>
      </c>
      <c r="AA1451" s="13">
        <f t="shared" si="1752"/>
        <v>1.2984032488584344E-2</v>
      </c>
      <c r="AB1451" s="13">
        <f t="shared" si="1753"/>
        <v>1.597357134499422E-2</v>
      </c>
      <c r="AC1451" s="13">
        <f t="shared" si="1754"/>
        <v>2.0226158333910031E-3</v>
      </c>
      <c r="AD1451" s="13">
        <f t="shared" si="1755"/>
        <v>4.7785222401995231E-2</v>
      </c>
      <c r="AE1451" s="13">
        <f t="shared" si="1756"/>
        <v>4.7973496178259092E-2</v>
      </c>
      <c r="AF1451" s="13">
        <f t="shared" si="1757"/>
        <v>2.4081255876600708E-2</v>
      </c>
      <c r="AG1451" s="13">
        <f t="shared" si="1758"/>
        <v>8.0587120082515028E-3</v>
      </c>
      <c r="AH1451" s="13">
        <f t="shared" si="1759"/>
        <v>1.3244480625362112E-3</v>
      </c>
      <c r="AI1451" s="13">
        <f t="shared" si="1760"/>
        <v>3.258797394147341E-3</v>
      </c>
      <c r="AJ1451" s="13">
        <f t="shared" si="1761"/>
        <v>4.0091268040233739E-3</v>
      </c>
      <c r="AK1451" s="13">
        <f t="shared" si="1762"/>
        <v>3.2881450397632896E-3</v>
      </c>
      <c r="AL1451" s="13">
        <f t="shared" si="1763"/>
        <v>1.9984973658115844E-4</v>
      </c>
      <c r="AM1451" s="13">
        <f t="shared" si="1764"/>
        <v>2.3515056973117916E-2</v>
      </c>
      <c r="AN1451" s="13">
        <f t="shared" si="1765"/>
        <v>2.3607706297591999E-2</v>
      </c>
      <c r="AO1451" s="13">
        <f t="shared" si="1766"/>
        <v>1.1850360330202252E-2</v>
      </c>
      <c r="AP1451" s="13">
        <f t="shared" si="1767"/>
        <v>3.9656835833010821E-3</v>
      </c>
      <c r="AQ1451" s="13">
        <f t="shared" si="1768"/>
        <v>9.953270941548218E-4</v>
      </c>
      <c r="AR1451" s="13">
        <f t="shared" si="1769"/>
        <v>2.6593327758052084E-4</v>
      </c>
      <c r="AS1451" s="13">
        <f t="shared" si="1770"/>
        <v>6.5432741117605643E-4</v>
      </c>
      <c r="AT1451" s="13">
        <f t="shared" si="1771"/>
        <v>8.0498455272624543E-4</v>
      </c>
      <c r="AU1451" s="13">
        <f t="shared" si="1772"/>
        <v>6.6022006624399162E-4</v>
      </c>
      <c r="AV1451" s="13">
        <f t="shared" si="1773"/>
        <v>4.0611698795491285E-4</v>
      </c>
      <c r="AW1451" s="13">
        <f t="shared" si="1774"/>
        <v>1.3712961780110789E-5</v>
      </c>
      <c r="AX1451" s="13">
        <f t="shared" si="1775"/>
        <v>9.6431120447865552E-3</v>
      </c>
      <c r="AY1451" s="13">
        <f t="shared" si="1776"/>
        <v>9.6811059062430135E-3</v>
      </c>
      <c r="AZ1451" s="13">
        <f t="shared" si="1777"/>
        <v>4.8596247317568035E-3</v>
      </c>
      <c r="BA1451" s="13">
        <f t="shared" si="1778"/>
        <v>1.6262572177333083E-3</v>
      </c>
      <c r="BB1451" s="13">
        <f t="shared" si="1779"/>
        <v>4.0816616779279426E-4</v>
      </c>
      <c r="BC1451" s="13">
        <f t="shared" si="1780"/>
        <v>8.1954868498779603E-5</v>
      </c>
      <c r="BD1451" s="13">
        <f t="shared" si="1781"/>
        <v>4.4496842449031321E-5</v>
      </c>
      <c r="BE1451" s="13">
        <f t="shared" si="1782"/>
        <v>1.0948424352934827E-4</v>
      </c>
      <c r="BF1451" s="13">
        <f t="shared" si="1783"/>
        <v>1.3469269864399769E-4</v>
      </c>
      <c r="BG1451" s="13">
        <f t="shared" si="1784"/>
        <v>1.1047022221749875E-4</v>
      </c>
      <c r="BH1451" s="13">
        <f t="shared" si="1785"/>
        <v>6.7952848147909153E-5</v>
      </c>
      <c r="BI1451" s="13">
        <f t="shared" si="1786"/>
        <v>3.3439524090548008E-5</v>
      </c>
      <c r="BJ1451" s="14">
        <f t="shared" si="1787"/>
        <v>0.67975427779595021</v>
      </c>
      <c r="BK1451" s="14">
        <f t="shared" si="1788"/>
        <v>0.18132179031502121</v>
      </c>
      <c r="BL1451" s="14">
        <f t="shared" si="1789"/>
        <v>0.13011231696998798</v>
      </c>
      <c r="BM1451" s="14">
        <f t="shared" si="1790"/>
        <v>0.65932250824071503</v>
      </c>
      <c r="BN1451" s="14">
        <f t="shared" si="1791"/>
        <v>0.3274754847625112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1.3428571428571401</v>
      </c>
      <c r="F1452" s="10">
        <f>VLOOKUP(B1452,home!$B$2:$E$405,3,FALSE)</f>
        <v>0.96</v>
      </c>
      <c r="G1452" s="10">
        <f>VLOOKUP(C1452,away!$B$2:$E$405,4,FALSE)</f>
        <v>0.85</v>
      </c>
      <c r="H1452" s="10">
        <f>VLOOKUP(A1452,away!$A$2:$E$405,3,FALSE)</f>
        <v>1.2</v>
      </c>
      <c r="I1452" s="10">
        <f>VLOOKUP(C1452,away!$B$2:$E$405,3,FALSE)</f>
        <v>0.74</v>
      </c>
      <c r="J1452" s="10">
        <f>VLOOKUP(B1452,home!$B$2:$E$405,4,FALSE)</f>
        <v>0.96</v>
      </c>
      <c r="K1452" s="12">
        <f t="shared" si="1736"/>
        <v>1.0957714285714262</v>
      </c>
      <c r="L1452" s="12">
        <f t="shared" si="1737"/>
        <v>0.85248000000000002</v>
      </c>
      <c r="M1452" s="13">
        <f t="shared" si="1738"/>
        <v>0.14252306559157654</v>
      </c>
      <c r="N1452" s="13">
        <f t="shared" si="1739"/>
        <v>0.15617270318766088</v>
      </c>
      <c r="O1452" s="13">
        <f t="shared" si="1740"/>
        <v>0.12149806295550718</v>
      </c>
      <c r="P1452" s="13">
        <f t="shared" si="1741"/>
        <v>0.13313410601341716</v>
      </c>
      <c r="Q1452" s="13">
        <f t="shared" si="1742"/>
        <v>8.5564793037902237E-2</v>
      </c>
      <c r="R1452" s="13">
        <f t="shared" si="1743"/>
        <v>5.1787334354155369E-2</v>
      </c>
      <c r="S1452" s="13">
        <f t="shared" si="1744"/>
        <v>3.1090915197517627E-2</v>
      </c>
      <c r="T1452" s="13">
        <f t="shared" si="1745"/>
        <v>7.2942274768950904E-2</v>
      </c>
      <c r="U1452" s="13">
        <f t="shared" si="1746"/>
        <v>5.6747081347158917E-2</v>
      </c>
      <c r="V1452" s="13">
        <f t="shared" si="1747"/>
        <v>3.2269717831125704E-3</v>
      </c>
      <c r="W1452" s="13">
        <f t="shared" si="1748"/>
        <v>3.1253151834186858E-2</v>
      </c>
      <c r="X1452" s="13">
        <f t="shared" si="1749"/>
        <v>2.6642686875607613E-2</v>
      </c>
      <c r="Y1452" s="13">
        <f t="shared" si="1750"/>
        <v>1.1356178853858987E-2</v>
      </c>
      <c r="Z1452" s="13">
        <f t="shared" si="1751"/>
        <v>1.4715888930076792E-2</v>
      </c>
      <c r="AA1452" s="13">
        <f t="shared" si="1752"/>
        <v>1.6125250635608681E-2</v>
      </c>
      <c r="AB1452" s="13">
        <f t="shared" si="1753"/>
        <v>8.8347944625266107E-3</v>
      </c>
      <c r="AC1452" s="13">
        <f t="shared" si="1754"/>
        <v>1.8839933105387746E-4</v>
      </c>
      <c r="AD1452" s="13">
        <f t="shared" si="1755"/>
        <v>8.5615777081766552E-3</v>
      </c>
      <c r="AE1452" s="13">
        <f t="shared" si="1756"/>
        <v>7.2985737646664352E-3</v>
      </c>
      <c r="AF1452" s="13">
        <f t="shared" si="1757"/>
        <v>3.1109440814514207E-3</v>
      </c>
      <c r="AG1452" s="13">
        <f t="shared" si="1758"/>
        <v>8.8400587018523582E-4</v>
      </c>
      <c r="AH1452" s="13">
        <f t="shared" si="1759"/>
        <v>3.1362502487779658E-3</v>
      </c>
      <c r="AI1452" s="13">
        <f t="shared" si="1760"/>
        <v>3.436613415460922E-3</v>
      </c>
      <c r="AJ1452" s="13">
        <f t="shared" si="1761"/>
        <v>1.8828713958536714E-3</v>
      </c>
      <c r="AK1452" s="13">
        <f t="shared" si="1762"/>
        <v>6.8773222641695098E-4</v>
      </c>
      <c r="AL1452" s="13">
        <f t="shared" si="1763"/>
        <v>7.0395276467772635E-6</v>
      </c>
      <c r="AM1452" s="13">
        <f t="shared" si="1764"/>
        <v>1.8763064472228025E-3</v>
      </c>
      <c r="AN1452" s="13">
        <f t="shared" si="1765"/>
        <v>1.5995137201284947E-3</v>
      </c>
      <c r="AO1452" s="13">
        <f t="shared" si="1766"/>
        <v>6.8177672806756949E-4</v>
      </c>
      <c r="AP1452" s="13">
        <f t="shared" si="1767"/>
        <v>1.9373367504768057E-4</v>
      </c>
      <c r="AQ1452" s="13">
        <f t="shared" si="1768"/>
        <v>4.1288520826161687E-5</v>
      </c>
      <c r="AR1452" s="13">
        <f t="shared" si="1769"/>
        <v>5.3471812241564815E-4</v>
      </c>
      <c r="AS1452" s="13">
        <f t="shared" si="1770"/>
        <v>5.8592884088242542E-4</v>
      </c>
      <c r="AT1452" s="13">
        <f t="shared" si="1771"/>
        <v>3.2102204150746757E-4</v>
      </c>
      <c r="AU1452" s="13">
        <f t="shared" si="1772"/>
        <v>1.1725559367518449E-4</v>
      </c>
      <c r="AV1452" s="13">
        <f t="shared" si="1773"/>
        <v>3.2121332347361897E-5</v>
      </c>
      <c r="AW1452" s="13">
        <f t="shared" si="1774"/>
        <v>1.8266073013833927E-7</v>
      </c>
      <c r="AX1452" s="13">
        <f t="shared" si="1775"/>
        <v>3.4266716601851778E-4</v>
      </c>
      <c r="AY1452" s="13">
        <f t="shared" si="1776"/>
        <v>2.9211690568746603E-4</v>
      </c>
      <c r="AZ1452" s="13">
        <f t="shared" si="1777"/>
        <v>1.245119098802255E-4</v>
      </c>
      <c r="BA1452" s="13">
        <f t="shared" si="1778"/>
        <v>3.5381304311564885E-5</v>
      </c>
      <c r="BB1452" s="13">
        <f t="shared" si="1779"/>
        <v>7.5404635748807087E-6</v>
      </c>
      <c r="BC1452" s="13">
        <f t="shared" si="1780"/>
        <v>1.2856188776628613E-6</v>
      </c>
      <c r="BD1452" s="13">
        <f t="shared" si="1781"/>
        <v>7.5972750832815257E-5</v>
      </c>
      <c r="BE1452" s="13">
        <f t="shared" si="1782"/>
        <v>8.3248769712574968E-5</v>
      </c>
      <c r="BF1452" s="13">
        <f t="shared" si="1783"/>
        <v>4.5610811657380973E-5</v>
      </c>
      <c r="BG1452" s="13">
        <f t="shared" si="1784"/>
        <v>1.6659674749370206E-5</v>
      </c>
      <c r="BH1452" s="13">
        <f t="shared" si="1785"/>
        <v>4.5637988999131767E-6</v>
      </c>
      <c r="BI1452" s="13">
        <f t="shared" si="1786"/>
        <v>1.0001760880541132E-6</v>
      </c>
      <c r="BJ1452" s="14">
        <f t="shared" si="1787"/>
        <v>0.40898301244229029</v>
      </c>
      <c r="BK1452" s="14">
        <f t="shared" si="1788"/>
        <v>0.31046261435001204</v>
      </c>
      <c r="BL1452" s="14">
        <f t="shared" si="1789"/>
        <v>0.2659540929542345</v>
      </c>
      <c r="BM1452" s="14">
        <f t="shared" si="1790"/>
        <v>0.30914360929143686</v>
      </c>
      <c r="BN1452" s="14">
        <f t="shared" si="1791"/>
        <v>0.6906800651402194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1.3428571428571401</v>
      </c>
      <c r="F1453" s="10">
        <f>VLOOKUP(B1453,home!$B$2:$E$405,3,FALSE)</f>
        <v>1.6</v>
      </c>
      <c r="G1453" s="10">
        <f>VLOOKUP(C1453,away!$B$2:$E$405,4,FALSE)</f>
        <v>1.38</v>
      </c>
      <c r="H1453" s="10">
        <f>VLOOKUP(A1453,away!$A$2:$E$405,3,FALSE)</f>
        <v>1.2</v>
      </c>
      <c r="I1453" s="10">
        <f>VLOOKUP(C1453,away!$B$2:$E$405,3,FALSE)</f>
        <v>0.85</v>
      </c>
      <c r="J1453" s="10">
        <f>VLOOKUP(B1453,home!$B$2:$E$405,4,FALSE)</f>
        <v>1.6</v>
      </c>
      <c r="K1453" s="12">
        <f t="shared" si="1736"/>
        <v>2.9650285714285651</v>
      </c>
      <c r="L1453" s="12">
        <f t="shared" si="1737"/>
        <v>1.6320000000000001</v>
      </c>
      <c r="M1453" s="13">
        <f t="shared" si="1738"/>
        <v>1.0081748476324096E-2</v>
      </c>
      <c r="N1453" s="13">
        <f t="shared" si="1739"/>
        <v>2.9892672282257352E-2</v>
      </c>
      <c r="O1453" s="13">
        <f t="shared" si="1740"/>
        <v>1.6453413513360927E-2</v>
      </c>
      <c r="P1453" s="13">
        <f t="shared" si="1741"/>
        <v>4.8784841164643995E-2</v>
      </c>
      <c r="Q1453" s="13">
        <f t="shared" si="1742"/>
        <v>4.4316313696621902E-2</v>
      </c>
      <c r="R1453" s="13">
        <f t="shared" si="1743"/>
        <v>1.342598542690252E-2</v>
      </c>
      <c r="S1453" s="13">
        <f t="shared" si="1744"/>
        <v>5.9016566745555769E-2</v>
      </c>
      <c r="T1453" s="13">
        <f t="shared" si="1745"/>
        <v>7.2324223952886943E-2</v>
      </c>
      <c r="U1453" s="13">
        <f t="shared" si="1746"/>
        <v>3.9808430390349515E-2</v>
      </c>
      <c r="V1453" s="13">
        <f t="shared" si="1747"/>
        <v>3.1730759594659139E-2</v>
      </c>
      <c r="W1453" s="13">
        <f t="shared" si="1748"/>
        <v>4.3799712096958321E-2</v>
      </c>
      <c r="X1453" s="13">
        <f t="shared" si="1749"/>
        <v>7.1481130142235991E-2</v>
      </c>
      <c r="Y1453" s="13">
        <f t="shared" si="1750"/>
        <v>5.8328602196064581E-2</v>
      </c>
      <c r="Z1453" s="13">
        <f t="shared" si="1751"/>
        <v>7.3037360722349723E-3</v>
      </c>
      <c r="AA1453" s="13">
        <f t="shared" si="1752"/>
        <v>2.1655786132350141E-2</v>
      </c>
      <c r="AB1453" s="13">
        <f t="shared" si="1753"/>
        <v>3.2105012309582341E-2</v>
      </c>
      <c r="AC1453" s="13">
        <f t="shared" si="1754"/>
        <v>9.596426096712133E-3</v>
      </c>
      <c r="AD1453" s="13">
        <f t="shared" si="1755"/>
        <v>3.2466849446956693E-2</v>
      </c>
      <c r="AE1453" s="13">
        <f t="shared" si="1756"/>
        <v>5.2985898297433331E-2</v>
      </c>
      <c r="AF1453" s="13">
        <f t="shared" si="1757"/>
        <v>4.3236493010705611E-2</v>
      </c>
      <c r="AG1453" s="13">
        <f t="shared" si="1758"/>
        <v>2.3520652197823854E-2</v>
      </c>
      <c r="AH1453" s="13">
        <f t="shared" si="1759"/>
        <v>2.9799243174718688E-3</v>
      </c>
      <c r="AI1453" s="13">
        <f t="shared" si="1760"/>
        <v>8.8355607419988574E-3</v>
      </c>
      <c r="AJ1453" s="13">
        <f t="shared" si="1761"/>
        <v>1.3098845022309596E-2</v>
      </c>
      <c r="AK1453" s="13">
        <f t="shared" si="1762"/>
        <v>1.294614991462093E-2</v>
      </c>
      <c r="AL1453" s="13">
        <f t="shared" si="1763"/>
        <v>1.8574560711399203E-3</v>
      </c>
      <c r="AM1453" s="13">
        <f t="shared" si="1764"/>
        <v>1.9253027246899267E-2</v>
      </c>
      <c r="AN1453" s="13">
        <f t="shared" si="1765"/>
        <v>3.1420940466939606E-2</v>
      </c>
      <c r="AO1453" s="13">
        <f t="shared" si="1766"/>
        <v>2.5639487421022723E-2</v>
      </c>
      <c r="AP1453" s="13">
        <f t="shared" si="1767"/>
        <v>1.3947881157036365E-2</v>
      </c>
      <c r="AQ1453" s="13">
        <f t="shared" si="1768"/>
        <v>5.6907355120708368E-3</v>
      </c>
      <c r="AR1453" s="13">
        <f t="shared" si="1769"/>
        <v>9.7264729722281742E-4</v>
      </c>
      <c r="AS1453" s="13">
        <f t="shared" si="1770"/>
        <v>2.8839270261884257E-3</v>
      </c>
      <c r="AT1453" s="13">
        <f t="shared" si="1771"/>
        <v>4.2754630152818506E-3</v>
      </c>
      <c r="AU1453" s="13">
        <f t="shared" si="1772"/>
        <v>4.2256233321322691E-3</v>
      </c>
      <c r="AV1453" s="13">
        <f t="shared" si="1773"/>
        <v>3.1322734779668389E-3</v>
      </c>
      <c r="AW1453" s="13">
        <f t="shared" si="1774"/>
        <v>2.4966926789001681E-4</v>
      </c>
      <c r="AX1453" s="13">
        <f t="shared" si="1775"/>
        <v>9.5142959789248187E-3</v>
      </c>
      <c r="AY1453" s="13">
        <f t="shared" si="1776"/>
        <v>1.5527331037605306E-2</v>
      </c>
      <c r="AZ1453" s="13">
        <f t="shared" si="1777"/>
        <v>1.2670302126685934E-2</v>
      </c>
      <c r="BA1453" s="13">
        <f t="shared" si="1778"/>
        <v>6.8926443569171493E-3</v>
      </c>
      <c r="BB1453" s="13">
        <f t="shared" si="1779"/>
        <v>2.8121988976221972E-3</v>
      </c>
      <c r="BC1453" s="13">
        <f t="shared" si="1780"/>
        <v>9.1790172018388458E-4</v>
      </c>
      <c r="BD1453" s="13">
        <f t="shared" si="1781"/>
        <v>2.6456006484460657E-4</v>
      </c>
      <c r="BE1453" s="13">
        <f t="shared" si="1782"/>
        <v>7.8442815112325247E-4</v>
      </c>
      <c r="BF1453" s="13">
        <f t="shared" si="1783"/>
        <v>1.1629259401566643E-3</v>
      </c>
      <c r="BG1453" s="13">
        <f t="shared" si="1784"/>
        <v>1.1493695463399782E-3</v>
      </c>
      <c r="BH1453" s="13">
        <f t="shared" si="1785"/>
        <v>8.5197838600698092E-4</v>
      </c>
      <c r="BI1453" s="13">
        <f t="shared" si="1786"/>
        <v>5.0522805135005879E-4</v>
      </c>
      <c r="BJ1453" s="14">
        <f t="shared" si="1787"/>
        <v>0.61663929324185274</v>
      </c>
      <c r="BK1453" s="14">
        <f t="shared" si="1788"/>
        <v>0.17659512918664036</v>
      </c>
      <c r="BL1453" s="14">
        <f t="shared" si="1789"/>
        <v>0.18151753205756044</v>
      </c>
      <c r="BM1453" s="14">
        <f t="shared" si="1790"/>
        <v>0.80382305422846256</v>
      </c>
      <c r="BN1453" s="14">
        <f t="shared" si="1791"/>
        <v>0.16295497456011077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1.3428571428571401</v>
      </c>
      <c r="F1454" s="10">
        <f>VLOOKUP(B1454,home!$B$2:$E$405,3,FALSE)</f>
        <v>1.02</v>
      </c>
      <c r="G1454" s="10">
        <f>VLOOKUP(C1454,away!$B$2:$E$405,4,FALSE)</f>
        <v>1.06</v>
      </c>
      <c r="H1454" s="10">
        <f>VLOOKUP(A1454,away!$A$2:$E$405,3,FALSE)</f>
        <v>1.2</v>
      </c>
      <c r="I1454" s="10">
        <f>VLOOKUP(C1454,away!$B$2:$E$405,3,FALSE)</f>
        <v>0.85</v>
      </c>
      <c r="J1454" s="10">
        <f>VLOOKUP(B1454,home!$B$2:$E$405,4,FALSE)</f>
        <v>1.02</v>
      </c>
      <c r="K1454" s="12">
        <f t="shared" si="1736"/>
        <v>1.4518971428571401</v>
      </c>
      <c r="L1454" s="12">
        <f t="shared" si="1737"/>
        <v>1.0404</v>
      </c>
      <c r="M1454" s="13">
        <f t="shared" si="1738"/>
        <v>8.271972912262622E-2</v>
      </c>
      <c r="N1454" s="13">
        <f t="shared" si="1739"/>
        <v>0.12010053837105758</v>
      </c>
      <c r="O1454" s="13">
        <f t="shared" si="1740"/>
        <v>8.6061606179180308E-2</v>
      </c>
      <c r="P1454" s="13">
        <f t="shared" si="1741"/>
        <v>0.12495260012124829</v>
      </c>
      <c r="Q1454" s="13">
        <f t="shared" si="1742"/>
        <v>8.7186814258271433E-2</v>
      </c>
      <c r="R1454" s="13">
        <f t="shared" si="1743"/>
        <v>4.4769247534409591E-2</v>
      </c>
      <c r="S1454" s="13">
        <f t="shared" si="1744"/>
        <v>4.7186905840549763E-2</v>
      </c>
      <c r="T1454" s="13">
        <f t="shared" si="1745"/>
        <v>9.0709161554305584E-2</v>
      </c>
      <c r="U1454" s="13">
        <f t="shared" si="1746"/>
        <v>6.5000342583073356E-2</v>
      </c>
      <c r="V1454" s="13">
        <f t="shared" si="1747"/>
        <v>7.9198177038308556E-3</v>
      </c>
      <c r="W1454" s="13">
        <f t="shared" si="1748"/>
        <v>4.2195428838800154E-2</v>
      </c>
      <c r="X1454" s="13">
        <f t="shared" si="1749"/>
        <v>4.390012416388768E-2</v>
      </c>
      <c r="Y1454" s="13">
        <f t="shared" si="1750"/>
        <v>2.2836844590054368E-2</v>
      </c>
      <c r="Z1454" s="13">
        <f t="shared" si="1751"/>
        <v>1.5525975044933249E-2</v>
      </c>
      <c r="AA1454" s="13">
        <f t="shared" si="1752"/>
        <v>2.2542118807809843E-2</v>
      </c>
      <c r="AB1454" s="13">
        <f t="shared" si="1753"/>
        <v>1.6364418945502657E-2</v>
      </c>
      <c r="AC1454" s="13">
        <f t="shared" si="1754"/>
        <v>7.4770691426659537E-4</v>
      </c>
      <c r="AD1454" s="13">
        <f t="shared" si="1755"/>
        <v>1.5315855643171429E-2</v>
      </c>
      <c r="AE1454" s="13">
        <f t="shared" si="1756"/>
        <v>1.5934616211155554E-2</v>
      </c>
      <c r="AF1454" s="13">
        <f t="shared" si="1757"/>
        <v>8.2891873530431173E-3</v>
      </c>
      <c r="AG1454" s="13">
        <f t="shared" si="1758"/>
        <v>2.8746901740353535E-3</v>
      </c>
      <c r="AH1454" s="13">
        <f t="shared" si="1759"/>
        <v>4.0383061091871369E-3</v>
      </c>
      <c r="AI1454" s="13">
        <f t="shared" si="1760"/>
        <v>5.8632051019113394E-3</v>
      </c>
      <c r="AJ1454" s="13">
        <f t="shared" si="1761"/>
        <v>4.2563853677252406E-3</v>
      </c>
      <c r="AK1454" s="13">
        <f t="shared" si="1762"/>
        <v>2.0599445847664052E-3</v>
      </c>
      <c r="AL1454" s="13">
        <f t="shared" si="1763"/>
        <v>4.5178060449277352E-5</v>
      </c>
      <c r="AM1454" s="13">
        <f t="shared" si="1764"/>
        <v>4.4474094097465998E-3</v>
      </c>
      <c r="AN1454" s="13">
        <f t="shared" si="1765"/>
        <v>4.6270847499003615E-3</v>
      </c>
      <c r="AO1454" s="13">
        <f t="shared" si="1766"/>
        <v>2.4070094868981679E-3</v>
      </c>
      <c r="AP1454" s="13">
        <f t="shared" si="1767"/>
        <v>8.3475089005628474E-4</v>
      </c>
      <c r="AQ1454" s="13">
        <f t="shared" si="1768"/>
        <v>2.1711870650363961E-4</v>
      </c>
      <c r="AR1454" s="13">
        <f t="shared" si="1769"/>
        <v>8.4029073519965999E-4</v>
      </c>
      <c r="AS1454" s="13">
        <f t="shared" si="1770"/>
        <v>1.2200157176057121E-3</v>
      </c>
      <c r="AT1454" s="13">
        <f t="shared" si="1771"/>
        <v>8.8566866731626859E-4</v>
      </c>
      <c r="AU1454" s="13">
        <f t="shared" si="1772"/>
        <v>4.2863326919819383E-4</v>
      </c>
      <c r="AV1454" s="13">
        <f t="shared" si="1773"/>
        <v>1.5558285472059324E-4</v>
      </c>
      <c r="AW1454" s="13">
        <f t="shared" si="1774"/>
        <v>1.8956636200092399E-6</v>
      </c>
      <c r="AX1454" s="13">
        <f t="shared" si="1775"/>
        <v>1.0761968358545073E-3</v>
      </c>
      <c r="AY1454" s="13">
        <f t="shared" si="1776"/>
        <v>1.1196751880230293E-3</v>
      </c>
      <c r="AZ1454" s="13">
        <f t="shared" si="1777"/>
        <v>5.8245503280957977E-4</v>
      </c>
      <c r="BA1454" s="13">
        <f t="shared" si="1778"/>
        <v>2.0199540537836229E-4</v>
      </c>
      <c r="BB1454" s="13">
        <f t="shared" si="1779"/>
        <v>5.2539004938912024E-5</v>
      </c>
      <c r="BC1454" s="13">
        <f t="shared" si="1780"/>
        <v>1.093231614768882E-5</v>
      </c>
      <c r="BD1454" s="13">
        <f t="shared" si="1781"/>
        <v>1.4570641348362094E-4</v>
      </c>
      <c r="BE1454" s="13">
        <f t="shared" si="1782"/>
        <v>2.1155072543283031E-4</v>
      </c>
      <c r="BF1454" s="13">
        <f t="shared" si="1783"/>
        <v>1.5357494691264087E-4</v>
      </c>
      <c r="BG1454" s="13">
        <f t="shared" si="1784"/>
        <v>7.4325008878966753E-5</v>
      </c>
      <c r="BH1454" s="13">
        <f t="shared" si="1785"/>
        <v>2.697806700855085E-5</v>
      </c>
      <c r="BI1454" s="13">
        <f t="shared" si="1786"/>
        <v>7.8338756819046886E-6</v>
      </c>
      <c r="BJ1454" s="14">
        <f t="shared" si="1787"/>
        <v>0.46492042818403939</v>
      </c>
      <c r="BK1454" s="14">
        <f t="shared" si="1788"/>
        <v>0.26469161295099408</v>
      </c>
      <c r="BL1454" s="14">
        <f t="shared" si="1789"/>
        <v>0.25510573549500487</v>
      </c>
      <c r="BM1454" s="14">
        <f t="shared" si="1790"/>
        <v>0.45333543656377506</v>
      </c>
      <c r="BN1454" s="14">
        <f t="shared" si="1791"/>
        <v>0.54579053558679347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1.3428571428571401</v>
      </c>
      <c r="F1455" s="10">
        <f>VLOOKUP(B1455,home!$B$2:$E$405,3,FALSE)</f>
        <v>0.96</v>
      </c>
      <c r="G1455" s="10">
        <f>VLOOKUP(C1455,away!$B$2:$E$405,4,FALSE)</f>
        <v>1.28</v>
      </c>
      <c r="H1455" s="10">
        <f>VLOOKUP(A1455,away!$A$2:$E$405,3,FALSE)</f>
        <v>1.2</v>
      </c>
      <c r="I1455" s="10">
        <f>VLOOKUP(C1455,away!$B$2:$E$405,3,FALSE)</f>
        <v>0.53</v>
      </c>
      <c r="J1455" s="10">
        <f>VLOOKUP(B1455,home!$B$2:$E$405,4,FALSE)</f>
        <v>0.96</v>
      </c>
      <c r="K1455" s="12">
        <f t="shared" si="1736"/>
        <v>1.6501028571428538</v>
      </c>
      <c r="L1455" s="12">
        <f t="shared" si="1737"/>
        <v>0.61055999999999999</v>
      </c>
      <c r="M1455" s="13">
        <f t="shared" si="1738"/>
        <v>0.10428133821025733</v>
      </c>
      <c r="N1455" s="13">
        <f t="shared" si="1739"/>
        <v>0.17207493412742586</v>
      </c>
      <c r="O1455" s="13">
        <f t="shared" si="1740"/>
        <v>6.3670013857654723E-2</v>
      </c>
      <c r="P1455" s="13">
        <f t="shared" si="1741"/>
        <v>0.10506207178084113</v>
      </c>
      <c r="Q1455" s="13">
        <f t="shared" si="1742"/>
        <v>0.14197067022316689</v>
      </c>
      <c r="R1455" s="13">
        <f t="shared" si="1743"/>
        <v>1.943718183046483E-2</v>
      </c>
      <c r="S1455" s="13">
        <f t="shared" si="1744"/>
        <v>2.6462162636969523E-2</v>
      </c>
      <c r="T1455" s="13">
        <f t="shared" si="1745"/>
        <v>8.668161241145679E-2</v>
      </c>
      <c r="U1455" s="13">
        <f t="shared" si="1746"/>
        <v>3.2073349273255176E-2</v>
      </c>
      <c r="V1455" s="13">
        <f t="shared" si="1747"/>
        <v>2.9622532853663258E-3</v>
      </c>
      <c r="W1455" s="13">
        <f t="shared" si="1748"/>
        <v>7.8088736188577867E-2</v>
      </c>
      <c r="X1455" s="13">
        <f t="shared" si="1749"/>
        <v>4.7677858767298111E-2</v>
      </c>
      <c r="Y1455" s="13">
        <f t="shared" si="1750"/>
        <v>1.4555096724480764E-2</v>
      </c>
      <c r="Z1455" s="13">
        <f t="shared" si="1751"/>
        <v>3.9558552461362029E-3</v>
      </c>
      <c r="AA1455" s="13">
        <f t="shared" si="1752"/>
        <v>6.5275680440928944E-3</v>
      </c>
      <c r="AB1455" s="13">
        <f t="shared" si="1753"/>
        <v>5.3855793398760385E-3</v>
      </c>
      <c r="AC1455" s="13">
        <f t="shared" si="1754"/>
        <v>1.8652694278858579E-4</v>
      </c>
      <c r="AD1455" s="13">
        <f t="shared" si="1755"/>
        <v>3.2213611673861726E-2</v>
      </c>
      <c r="AE1455" s="13">
        <f t="shared" si="1756"/>
        <v>1.9668342743593015E-2</v>
      </c>
      <c r="AF1455" s="13">
        <f t="shared" si="1757"/>
        <v>6.0043516727640751E-3</v>
      </c>
      <c r="AG1455" s="13">
        <f t="shared" si="1758"/>
        <v>1.2220056524409448E-3</v>
      </c>
      <c r="AH1455" s="13">
        <f t="shared" si="1759"/>
        <v>6.0382174477023002E-4</v>
      </c>
      <c r="AI1455" s="13">
        <f t="shared" si="1760"/>
        <v>9.9636798625033938E-4</v>
      </c>
      <c r="AJ1455" s="13">
        <f t="shared" si="1761"/>
        <v>8.2205483043867845E-4</v>
      </c>
      <c r="AK1455" s="13">
        <f t="shared" si="1762"/>
        <v>4.5215834147831592E-4</v>
      </c>
      <c r="AL1455" s="13">
        <f t="shared" si="1763"/>
        <v>7.5169373115649781E-6</v>
      </c>
      <c r="AM1455" s="13">
        <f t="shared" si="1764"/>
        <v>1.063115453238592E-2</v>
      </c>
      <c r="AN1455" s="13">
        <f t="shared" si="1765"/>
        <v>6.4909577112935478E-3</v>
      </c>
      <c r="AO1455" s="13">
        <f t="shared" si="1766"/>
        <v>1.9815595701036942E-3</v>
      </c>
      <c r="AP1455" s="13">
        <f t="shared" si="1767"/>
        <v>4.0328700370750387E-4</v>
      </c>
      <c r="AQ1455" s="13">
        <f t="shared" si="1768"/>
        <v>6.1557728245913395E-5</v>
      </c>
      <c r="AR1455" s="13">
        <f t="shared" si="1769"/>
        <v>7.3733880897382348E-5</v>
      </c>
      <c r="AS1455" s="13">
        <f t="shared" si="1770"/>
        <v>1.2166848753700148E-4</v>
      </c>
      <c r="AT1455" s="13">
        <f t="shared" si="1771"/>
        <v>1.0038275945452793E-4</v>
      </c>
      <c r="AU1455" s="13">
        <f t="shared" si="1772"/>
        <v>5.5213959394600129E-5</v>
      </c>
      <c r="AV1455" s="13">
        <f t="shared" si="1773"/>
        <v>2.2777178037799797E-5</v>
      </c>
      <c r="AW1455" s="13">
        <f t="shared" si="1774"/>
        <v>2.1036708670181933E-7</v>
      </c>
      <c r="AX1455" s="13">
        <f t="shared" si="1775"/>
        <v>2.9237497447695336E-3</v>
      </c>
      <c r="AY1455" s="13">
        <f t="shared" si="1776"/>
        <v>1.7851246441664866E-3</v>
      </c>
      <c r="AZ1455" s="13">
        <f t="shared" si="1777"/>
        <v>5.4496285137114488E-4</v>
      </c>
      <c r="BA1455" s="13">
        <f t="shared" si="1778"/>
        <v>1.1091083951105543E-4</v>
      </c>
      <c r="BB1455" s="13">
        <f t="shared" si="1779"/>
        <v>1.6929430542967502E-5</v>
      </c>
      <c r="BC1455" s="13">
        <f t="shared" si="1780"/>
        <v>2.0672866224628481E-6</v>
      </c>
      <c r="BD1455" s="13">
        <f t="shared" si="1781"/>
        <v>7.5031597201176241E-6</v>
      </c>
      <c r="BE1455" s="13">
        <f t="shared" si="1782"/>
        <v>1.2380985291765265E-5</v>
      </c>
      <c r="BF1455" s="13">
        <f t="shared" si="1783"/>
        <v>1.0214949602092759E-5</v>
      </c>
      <c r="BG1455" s="13">
        <f t="shared" si="1784"/>
        <v>5.6185725079945067E-6</v>
      </c>
      <c r="BH1455" s="13">
        <f t="shared" si="1785"/>
        <v>2.3178056371265061E-6</v>
      </c>
      <c r="BI1455" s="13">
        <f t="shared" si="1786"/>
        <v>7.6492354082485183E-7</v>
      </c>
      <c r="BJ1455" s="14">
        <f t="shared" si="1787"/>
        <v>0.62510948152778623</v>
      </c>
      <c r="BK1455" s="14">
        <f t="shared" si="1788"/>
        <v>0.24074699443770098</v>
      </c>
      <c r="BL1455" s="14">
        <f t="shared" si="1789"/>
        <v>0.13038067190990243</v>
      </c>
      <c r="BM1455" s="14">
        <f t="shared" si="1790"/>
        <v>0.39191187881463529</v>
      </c>
      <c r="BN1455" s="14">
        <f t="shared" si="1791"/>
        <v>0.6064962100298108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1.3428571428571401</v>
      </c>
      <c r="F1456" s="10">
        <f>VLOOKUP(B1456,home!$B$2:$E$405,3,FALSE)</f>
        <v>1.17</v>
      </c>
      <c r="G1456" s="10">
        <f>VLOOKUP(C1456,away!$B$2:$E$405,4,FALSE)</f>
        <v>1.4</v>
      </c>
      <c r="H1456" s="10">
        <f>VLOOKUP(A1456,away!$A$2:$E$405,3,FALSE)</f>
        <v>1.2</v>
      </c>
      <c r="I1456" s="10">
        <f>VLOOKUP(C1456,away!$B$2:$E$405,3,FALSE)</f>
        <v>0.28000000000000003</v>
      </c>
      <c r="J1456" s="10">
        <f>VLOOKUP(B1456,home!$B$2:$E$405,4,FALSE)</f>
        <v>1.17</v>
      </c>
      <c r="K1456" s="12">
        <f t="shared" si="1736"/>
        <v>2.1995999999999953</v>
      </c>
      <c r="L1456" s="12">
        <f t="shared" si="1737"/>
        <v>0.39312000000000002</v>
      </c>
      <c r="M1456" s="13">
        <f t="shared" si="1738"/>
        <v>7.4816262838985681E-2</v>
      </c>
      <c r="N1456" s="13">
        <f t="shared" si="1739"/>
        <v>0.16456585174063257</v>
      </c>
      <c r="O1456" s="13">
        <f t="shared" si="1740"/>
        <v>2.9411769247262059E-2</v>
      </c>
      <c r="P1456" s="13">
        <f t="shared" si="1741"/>
        <v>6.4694127636277493E-2</v>
      </c>
      <c r="Q1456" s="13">
        <f t="shared" si="1742"/>
        <v>0.18098952374434735</v>
      </c>
      <c r="R1456" s="13">
        <f t="shared" si="1743"/>
        <v>5.7811773632418292E-3</v>
      </c>
      <c r="S1456" s="13">
        <f t="shared" si="1744"/>
        <v>1.3985362245459706E-2</v>
      </c>
      <c r="T1456" s="13">
        <f t="shared" si="1745"/>
        <v>7.1150601574377845E-2</v>
      </c>
      <c r="U1456" s="13">
        <f t="shared" si="1746"/>
        <v>1.27162777281867E-2</v>
      </c>
      <c r="V1456" s="13">
        <f t="shared" si="1747"/>
        <v>1.3436930180905408E-3</v>
      </c>
      <c r="W1456" s="13">
        <f t="shared" si="1748"/>
        <v>0.13270151880935521</v>
      </c>
      <c r="X1456" s="13">
        <f t="shared" si="1749"/>
        <v>5.2167621074333724E-2</v>
      </c>
      <c r="Y1456" s="13">
        <f t="shared" si="1750"/>
        <v>1.0254067598371035E-2</v>
      </c>
      <c r="Z1456" s="13">
        <f t="shared" si="1751"/>
        <v>7.5756548167920951E-4</v>
      </c>
      <c r="AA1456" s="13">
        <f t="shared" si="1752"/>
        <v>1.6663410335015858E-3</v>
      </c>
      <c r="AB1456" s="13">
        <f t="shared" si="1753"/>
        <v>1.8326418686450403E-3</v>
      </c>
      <c r="AC1456" s="13">
        <f t="shared" si="1754"/>
        <v>7.2618776584884101E-5</v>
      </c>
      <c r="AD1456" s="13">
        <f t="shared" si="1755"/>
        <v>7.2972565193264255E-2</v>
      </c>
      <c r="AE1456" s="13">
        <f t="shared" si="1756"/>
        <v>2.8686974828776052E-2</v>
      </c>
      <c r="AF1456" s="13">
        <f t="shared" si="1757"/>
        <v>5.6387117723442192E-3</v>
      </c>
      <c r="AG1456" s="13">
        <f t="shared" si="1758"/>
        <v>7.3889679064798671E-4</v>
      </c>
      <c r="AH1456" s="13">
        <f t="shared" si="1759"/>
        <v>7.4453535539432679E-5</v>
      </c>
      <c r="AI1456" s="13">
        <f t="shared" si="1760"/>
        <v>1.6376799677253579E-4</v>
      </c>
      <c r="AJ1456" s="13">
        <f t="shared" si="1761"/>
        <v>1.801120428504345E-4</v>
      </c>
      <c r="AK1456" s="13">
        <f t="shared" si="1762"/>
        <v>1.320581498179383E-4</v>
      </c>
      <c r="AL1456" s="13">
        <f t="shared" si="1763"/>
        <v>2.5117578573971472E-6</v>
      </c>
      <c r="AM1456" s="13">
        <f t="shared" si="1764"/>
        <v>3.2102090879820737E-2</v>
      </c>
      <c r="AN1456" s="13">
        <f t="shared" si="1765"/>
        <v>1.261997396667513E-2</v>
      </c>
      <c r="AO1456" s="13">
        <f t="shared" si="1766"/>
        <v>2.4805820828896629E-3</v>
      </c>
      <c r="AP1456" s="13">
        <f t="shared" si="1767"/>
        <v>3.2505547614186149E-4</v>
      </c>
      <c r="AQ1456" s="13">
        <f t="shared" si="1768"/>
        <v>3.194645219522214E-5</v>
      </c>
      <c r="AR1456" s="13">
        <f t="shared" si="1769"/>
        <v>5.8538347782523594E-6</v>
      </c>
      <c r="AS1456" s="13">
        <f t="shared" si="1770"/>
        <v>1.2876094978243862E-5</v>
      </c>
      <c r="AT1456" s="13">
        <f t="shared" si="1771"/>
        <v>1.4161129257072572E-5</v>
      </c>
      <c r="AU1456" s="13">
        <f t="shared" si="1772"/>
        <v>1.0382939971285588E-5</v>
      </c>
      <c r="AV1456" s="13">
        <f t="shared" si="1773"/>
        <v>5.709578690209932E-6</v>
      </c>
      <c r="AW1456" s="13">
        <f t="shared" si="1774"/>
        <v>6.0331499407787783E-8</v>
      </c>
      <c r="AX1456" s="13">
        <f t="shared" si="1775"/>
        <v>1.1768626516542251E-2</v>
      </c>
      <c r="AY1456" s="13">
        <f t="shared" si="1776"/>
        <v>4.6264824561830908E-3</v>
      </c>
      <c r="AZ1456" s="13">
        <f t="shared" si="1777"/>
        <v>9.0938139158734806E-4</v>
      </c>
      <c r="BA1456" s="13">
        <f t="shared" si="1778"/>
        <v>1.1916533755360614E-4</v>
      </c>
      <c r="BB1456" s="13">
        <f t="shared" si="1779"/>
        <v>1.1711569374768406E-5</v>
      </c>
      <c r="BC1456" s="13">
        <f t="shared" si="1780"/>
        <v>9.2081043052179185E-7</v>
      </c>
      <c r="BD1456" s="13">
        <f t="shared" si="1781"/>
        <v>3.8354325467109447E-7</v>
      </c>
      <c r="BE1456" s="13">
        <f t="shared" si="1782"/>
        <v>8.4364174297453763E-7</v>
      </c>
      <c r="BF1456" s="13">
        <f t="shared" si="1783"/>
        <v>9.278371889233946E-7</v>
      </c>
      <c r="BG1456" s="13">
        <f t="shared" si="1784"/>
        <v>6.8029022691863157E-7</v>
      </c>
      <c r="BH1456" s="13">
        <f t="shared" si="1785"/>
        <v>3.7409159578255463E-7</v>
      </c>
      <c r="BI1456" s="13">
        <f t="shared" si="1786"/>
        <v>1.6457037481666102E-7</v>
      </c>
      <c r="BJ1456" s="14">
        <f t="shared" si="1787"/>
        <v>0.7848622700658443</v>
      </c>
      <c r="BK1456" s="14">
        <f t="shared" si="1788"/>
        <v>0.15954105872943877</v>
      </c>
      <c r="BL1456" s="14">
        <f t="shared" si="1789"/>
        <v>5.2010956517876711E-2</v>
      </c>
      <c r="BM1456" s="14">
        <f t="shared" si="1790"/>
        <v>0.47228671609940848</v>
      </c>
      <c r="BN1456" s="14">
        <f t="shared" si="1791"/>
        <v>0.52025871257074685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1.3537414965986401</v>
      </c>
      <c r="F1457" s="10">
        <f>VLOOKUP(B1457,home!$B$2:$E$405,3,FALSE)</f>
        <v>0.55000000000000004</v>
      </c>
      <c r="G1457" s="10">
        <f>VLOOKUP(C1457,away!$B$2:$E$405,4,FALSE)</f>
        <v>1.06</v>
      </c>
      <c r="H1457" s="10">
        <f>VLOOKUP(A1457,away!$A$2:$E$405,3,FALSE)</f>
        <v>1.08843537414966</v>
      </c>
      <c r="I1457" s="10">
        <f>VLOOKUP(C1457,away!$B$2:$E$405,3,FALSE)</f>
        <v>1.58</v>
      </c>
      <c r="J1457" s="10">
        <f>VLOOKUP(B1457,home!$B$2:$E$405,4,FALSE)</f>
        <v>0.55000000000000004</v>
      </c>
      <c r="K1457" s="12">
        <f t="shared" si="1736"/>
        <v>0.7892312925170073</v>
      </c>
      <c r="L1457" s="12">
        <f t="shared" si="1737"/>
        <v>0.94585034013605462</v>
      </c>
      <c r="M1457" s="13">
        <f t="shared" si="1738"/>
        <v>0.17638580085772976</v>
      </c>
      <c r="N1457" s="13">
        <f t="shared" si="1739"/>
        <v>0.13920919359259351</v>
      </c>
      <c r="O1457" s="13">
        <f t="shared" si="1740"/>
        <v>0.16683456973645408</v>
      </c>
      <c r="P1457" s="13">
        <f t="shared" si="1741"/>
        <v>0.13167106310962043</v>
      </c>
      <c r="Q1457" s="13">
        <f t="shared" si="1742"/>
        <v>5.4934125894666425E-2</v>
      </c>
      <c r="R1457" s="13">
        <f t="shared" si="1743"/>
        <v>7.8900267265838694E-2</v>
      </c>
      <c r="S1457" s="13">
        <f t="shared" si="1744"/>
        <v>2.4572937243403217E-2</v>
      </c>
      <c r="T1457" s="13">
        <f t="shared" si="1745"/>
        <v>5.1959461662547078E-2</v>
      </c>
      <c r="U1457" s="13">
        <f t="shared" si="1746"/>
        <v>6.2270559914155185E-2</v>
      </c>
      <c r="V1457" s="13">
        <f t="shared" si="1747"/>
        <v>2.0381741203600707E-3</v>
      </c>
      <c r="W1457" s="13">
        <f t="shared" si="1748"/>
        <v>1.4451910394379864E-2</v>
      </c>
      <c r="X1457" s="13">
        <f t="shared" si="1749"/>
        <v>1.3669344362139976E-2</v>
      </c>
      <c r="Y1457" s="13">
        <f t="shared" si="1750"/>
        <v>6.4645770071834778E-3</v>
      </c>
      <c r="Z1457" s="13">
        <f t="shared" si="1751"/>
        <v>2.4875948210073055E-2</v>
      </c>
      <c r="AA1457" s="13">
        <f t="shared" si="1752"/>
        <v>1.963287675842209E-2</v>
      </c>
      <c r="AB1457" s="13">
        <f t="shared" si="1753"/>
        <v>7.747440349938288E-3</v>
      </c>
      <c r="AC1457" s="13">
        <f t="shared" si="1754"/>
        <v>9.509288443475253E-5</v>
      </c>
      <c r="AD1457" s="13">
        <f t="shared" si="1755"/>
        <v>2.8514749799740976E-3</v>
      </c>
      <c r="AE1457" s="13">
        <f t="shared" si="1756"/>
        <v>2.6970685796979497E-3</v>
      </c>
      <c r="AF1457" s="13">
        <f t="shared" si="1757"/>
        <v>1.2755116167387855E-3</v>
      </c>
      <c r="AG1457" s="13">
        <f t="shared" si="1758"/>
        <v>4.0214769884662315E-4</v>
      </c>
      <c r="AH1457" s="13">
        <f t="shared" si="1759"/>
        <v>5.8822310189261184E-3</v>
      </c>
      <c r="AI1457" s="13">
        <f t="shared" si="1760"/>
        <v>4.6424407899506928E-3</v>
      </c>
      <c r="AJ1457" s="13">
        <f t="shared" si="1761"/>
        <v>1.8319797725432306E-3</v>
      </c>
      <c r="AK1457" s="13">
        <f t="shared" si="1762"/>
        <v>4.8195192124976906E-4</v>
      </c>
      <c r="AL1457" s="13">
        <f t="shared" si="1763"/>
        <v>2.8394533180782268E-6</v>
      </c>
      <c r="AM1457" s="13">
        <f t="shared" si="1764"/>
        <v>4.500946568049731E-4</v>
      </c>
      <c r="AN1457" s="13">
        <f t="shared" si="1765"/>
        <v>4.2572218423240452E-4</v>
      </c>
      <c r="AO1457" s="13">
        <f t="shared" si="1766"/>
        <v>2.0133473637984193E-4</v>
      </c>
      <c r="AP1457" s="13">
        <f t="shared" si="1767"/>
        <v>6.3477509628692141E-5</v>
      </c>
      <c r="AQ1457" s="13">
        <f t="shared" si="1768"/>
        <v>1.5010056018322033E-5</v>
      </c>
      <c r="AR1457" s="13">
        <f t="shared" si="1769"/>
        <v>1.1127420420020244E-3</v>
      </c>
      <c r="AS1457" s="13">
        <f t="shared" si="1770"/>
        <v>8.7821084004727169E-4</v>
      </c>
      <c r="AT1457" s="13">
        <f t="shared" si="1771"/>
        <v>3.4655573819647743E-4</v>
      </c>
      <c r="AU1457" s="13">
        <f t="shared" si="1772"/>
        <v>9.1170877728663849E-5</v>
      </c>
      <c r="AV1457" s="13">
        <f t="shared" si="1773"/>
        <v>1.7988727417425849E-5</v>
      </c>
      <c r="AW1457" s="13">
        <f t="shared" si="1774"/>
        <v>5.8878800400949309E-8</v>
      </c>
      <c r="AX1457" s="13">
        <f t="shared" si="1775"/>
        <v>5.9204797957531266E-5</v>
      </c>
      <c r="AY1457" s="13">
        <f t="shared" si="1776"/>
        <v>5.5998878285817339E-5</v>
      </c>
      <c r="AZ1457" s="13">
        <f t="shared" si="1777"/>
        <v>2.6483279036938921E-5</v>
      </c>
      <c r="BA1457" s="13">
        <f t="shared" si="1778"/>
        <v>8.3497394950022435E-6</v>
      </c>
      <c r="BB1457" s="13">
        <f t="shared" si="1779"/>
        <v>1.9744009853488299E-6</v>
      </c>
      <c r="BC1457" s="13">
        <f t="shared" si="1780"/>
        <v>3.7349756871143056E-7</v>
      </c>
      <c r="BD1457" s="13">
        <f t="shared" si="1781"/>
        <v>1.7541457315188371E-4</v>
      </c>
      <c r="BE1457" s="13">
        <f t="shared" si="1782"/>
        <v>1.3844267029498029E-4</v>
      </c>
      <c r="BF1457" s="13">
        <f t="shared" si="1783"/>
        <v>5.4631643808206588E-5</v>
      </c>
      <c r="BG1457" s="13">
        <f t="shared" si="1784"/>
        <v>1.4372334285026552E-5</v>
      </c>
      <c r="BH1457" s="13">
        <f t="shared" si="1785"/>
        <v>2.8357739910645005E-6</v>
      </c>
      <c r="BI1457" s="13">
        <f t="shared" si="1786"/>
        <v>4.4761631445078972E-7</v>
      </c>
      <c r="BJ1457" s="14">
        <f t="shared" si="1787"/>
        <v>0.28922283952516137</v>
      </c>
      <c r="BK1457" s="14">
        <f t="shared" si="1788"/>
        <v>0.33482190654715216</v>
      </c>
      <c r="BL1457" s="14">
        <f t="shared" si="1789"/>
        <v>0.35105713036471559</v>
      </c>
      <c r="BM1457" s="14">
        <f t="shared" si="1790"/>
        <v>0.25198686419071381</v>
      </c>
      <c r="BN1457" s="14">
        <f t="shared" si="1791"/>
        <v>0.74793502045690274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1.3537414965986401</v>
      </c>
      <c r="F1458" s="10">
        <f>VLOOKUP(B1458,home!$B$2:$E$405,3,FALSE)</f>
        <v>1.29</v>
      </c>
      <c r="G1458" s="10">
        <f>VLOOKUP(C1458,away!$B$2:$E$405,4,FALSE)</f>
        <v>0.37</v>
      </c>
      <c r="H1458" s="10">
        <f>VLOOKUP(A1458,away!$A$2:$E$405,3,FALSE)</f>
        <v>1.08843537414966</v>
      </c>
      <c r="I1458" s="10">
        <f>VLOOKUP(C1458,away!$B$2:$E$405,3,FALSE)</f>
        <v>0.37</v>
      </c>
      <c r="J1458" s="10">
        <f>VLOOKUP(B1458,home!$B$2:$E$405,4,FALSE)</f>
        <v>1.29</v>
      </c>
      <c r="K1458" s="12">
        <f t="shared" si="1736"/>
        <v>0.64614081632653086</v>
      </c>
      <c r="L1458" s="12">
        <f t="shared" si="1737"/>
        <v>0.51951020408163273</v>
      </c>
      <c r="M1458" s="13">
        <f t="shared" si="1738"/>
        <v>0.31171966010026508</v>
      </c>
      <c r="N1458" s="13">
        <f t="shared" si="1739"/>
        <v>0.20141479564221401</v>
      </c>
      <c r="O1458" s="13">
        <f t="shared" si="1740"/>
        <v>0.16194154423494586</v>
      </c>
      <c r="P1458" s="13">
        <f t="shared" si="1741"/>
        <v>0.10463704158914694</v>
      </c>
      <c r="Q1458" s="13">
        <f t="shared" si="1742"/>
        <v>6.5071160238250769E-2</v>
      </c>
      <c r="R1458" s="13">
        <f t="shared" si="1743"/>
        <v>4.2065142347395737E-2</v>
      </c>
      <c r="S1458" s="13">
        <f t="shared" si="1744"/>
        <v>8.7810554433807048E-3</v>
      </c>
      <c r="T1458" s="13">
        <f t="shared" si="1745"/>
        <v>3.3805131735202276E-2</v>
      </c>
      <c r="U1458" s="13">
        <f t="shared" si="1746"/>
        <v>2.7180005415238004E-2</v>
      </c>
      <c r="V1458" s="13">
        <f t="shared" si="1747"/>
        <v>3.2751068106447932E-4</v>
      </c>
      <c r="W1458" s="13">
        <f t="shared" si="1748"/>
        <v>1.4015044198552618E-2</v>
      </c>
      <c r="X1458" s="13">
        <f t="shared" si="1749"/>
        <v>7.2809584718031726E-3</v>
      </c>
      <c r="Y1458" s="13">
        <f t="shared" si="1750"/>
        <v>1.891266110798179E-3</v>
      </c>
      <c r="Z1458" s="13">
        <f t="shared" si="1751"/>
        <v>7.2844235618728312E-3</v>
      </c>
      <c r="AA1458" s="13">
        <f t="shared" si="1752"/>
        <v>4.7067633867367269E-3</v>
      </c>
      <c r="AB1458" s="13">
        <f t="shared" si="1753"/>
        <v>1.5206159684809477E-3</v>
      </c>
      <c r="AC1458" s="13">
        <f t="shared" si="1754"/>
        <v>6.8711075089895749E-6</v>
      </c>
      <c r="AD1458" s="13">
        <f t="shared" si="1755"/>
        <v>2.2639230248262992E-3</v>
      </c>
      <c r="AE1458" s="13">
        <f t="shared" si="1756"/>
        <v>1.1761311126526177E-3</v>
      </c>
      <c r="AF1458" s="13">
        <f t="shared" si="1757"/>
        <v>3.0550605718045957E-4</v>
      </c>
      <c r="AG1458" s="13">
        <f t="shared" si="1758"/>
        <v>5.2904504704665173E-5</v>
      </c>
      <c r="AH1458" s="13">
        <f t="shared" si="1759"/>
        <v>9.4608309281140203E-4</v>
      </c>
      <c r="AI1458" s="13">
        <f t="shared" si="1760"/>
        <v>6.1130290190188844E-4</v>
      </c>
      <c r="AJ1458" s="13">
        <f t="shared" si="1761"/>
        <v>1.9749387802883164E-4</v>
      </c>
      <c r="AK1458" s="13">
        <f t="shared" si="1762"/>
        <v>4.253628518968054E-5</v>
      </c>
      <c r="AL1458" s="13">
        <f t="shared" si="1763"/>
        <v>9.2258840773839448E-8</v>
      </c>
      <c r="AM1458" s="13">
        <f t="shared" si="1764"/>
        <v>2.9256261427233895E-4</v>
      </c>
      <c r="AN1458" s="13">
        <f t="shared" si="1765"/>
        <v>1.5198926344727877E-4</v>
      </c>
      <c r="AO1458" s="13">
        <f t="shared" si="1766"/>
        <v>3.9479986635856415E-5</v>
      </c>
      <c r="AP1458" s="13">
        <f t="shared" si="1767"/>
        <v>6.8367519714446337E-6</v>
      </c>
      <c r="AQ1458" s="13">
        <f t="shared" si="1768"/>
        <v>8.8794060298517651E-7</v>
      </c>
      <c r="AR1458" s="13">
        <f t="shared" si="1769"/>
        <v>9.8299964124926774E-5</v>
      </c>
      <c r="AS1458" s="13">
        <f t="shared" si="1770"/>
        <v>6.3515619064548895E-5</v>
      </c>
      <c r="AT1458" s="13">
        <f t="shared" si="1771"/>
        <v>2.0520016975926287E-5</v>
      </c>
      <c r="AU1458" s="13">
        <f t="shared" si="1772"/>
        <v>4.419606839953095E-6</v>
      </c>
      <c r="AV1458" s="13">
        <f t="shared" si="1773"/>
        <v>7.1392209285240287E-7</v>
      </c>
      <c r="AW1458" s="13">
        <f t="shared" si="1774"/>
        <v>8.6025409960361243E-10</v>
      </c>
      <c r="AX1458" s="13">
        <f t="shared" si="1775"/>
        <v>3.1506107735425493E-5</v>
      </c>
      <c r="AY1458" s="13">
        <f t="shared" si="1776"/>
        <v>1.6367744459448803E-5</v>
      </c>
      <c r="AZ1458" s="13">
        <f t="shared" si="1777"/>
        <v>4.2516051322421299E-6</v>
      </c>
      <c r="BA1458" s="13">
        <f t="shared" si="1778"/>
        <v>7.3625074997520873E-7</v>
      </c>
      <c r="BB1458" s="13">
        <f t="shared" si="1779"/>
        <v>9.5622444343718959E-8</v>
      </c>
      <c r="BC1458" s="13">
        <f t="shared" si="1780"/>
        <v>9.9353671151580025E-9</v>
      </c>
      <c r="BD1458" s="13">
        <f t="shared" si="1781"/>
        <v>8.5113057372929778E-6</v>
      </c>
      <c r="BE1458" s="13">
        <f t="shared" si="1782"/>
        <v>5.4995020370991707E-6</v>
      </c>
      <c r="BF1458" s="13">
        <f t="shared" si="1783"/>
        <v>1.7767263678203382E-6</v>
      </c>
      <c r="BG1458" s="13">
        <f t="shared" si="1784"/>
        <v>3.8267180856410189E-7</v>
      </c>
      <c r="BH1458" s="13">
        <f t="shared" si="1785"/>
        <v>6.1814968692689665E-8</v>
      </c>
      <c r="BI1458" s="13">
        <f t="shared" si="1786"/>
        <v>7.9882348664586953E-9</v>
      </c>
      <c r="BJ1458" s="14">
        <f t="shared" si="1787"/>
        <v>0.32782154491900356</v>
      </c>
      <c r="BK1458" s="14">
        <f t="shared" si="1788"/>
        <v>0.42548859892466639</v>
      </c>
      <c r="BL1458" s="14">
        <f t="shared" si="1789"/>
        <v>0.23941519664898164</v>
      </c>
      <c r="BM1458" s="14">
        <f t="shared" si="1790"/>
        <v>0.11314405301810071</v>
      </c>
      <c r="BN1458" s="14">
        <f t="shared" si="1791"/>
        <v>0.88684934415221839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1.3537414965986401</v>
      </c>
      <c r="F1459" s="10">
        <f>VLOOKUP(B1459,home!$B$2:$E$405,3,FALSE)</f>
        <v>2.09</v>
      </c>
      <c r="G1459" s="10">
        <f>VLOOKUP(C1459,away!$B$2:$E$405,4,FALSE)</f>
        <v>1.06</v>
      </c>
      <c r="H1459" s="10">
        <f>VLOOKUP(A1459,away!$A$2:$E$405,3,FALSE)</f>
        <v>1.08843537414966</v>
      </c>
      <c r="I1459" s="10">
        <f>VLOOKUP(C1459,away!$B$2:$E$405,3,FALSE)</f>
        <v>0.53</v>
      </c>
      <c r="J1459" s="10">
        <f>VLOOKUP(B1459,home!$B$2:$E$405,4,FALSE)</f>
        <v>2.09</v>
      </c>
      <c r="K1459" s="12">
        <f t="shared" si="1736"/>
        <v>2.9990789115646272</v>
      </c>
      <c r="L1459" s="12">
        <f t="shared" si="1737"/>
        <v>1.2056598639455784</v>
      </c>
      <c r="M1459" s="13">
        <f t="shared" si="1738"/>
        <v>1.4924684252924444E-2</v>
      </c>
      <c r="N1459" s="13">
        <f t="shared" si="1739"/>
        <v>4.4760305804706378E-2</v>
      </c>
      <c r="O1459" s="13">
        <f t="shared" si="1740"/>
        <v>1.79940927858116E-2</v>
      </c>
      <c r="P1459" s="13">
        <f t="shared" si="1741"/>
        <v>5.3965704206664772E-2</v>
      </c>
      <c r="Q1459" s="13">
        <f t="shared" si="1742"/>
        <v>6.7119844607039347E-2</v>
      </c>
      <c r="R1459" s="13">
        <f t="shared" si="1743"/>
        <v>1.0847377729982866E-2</v>
      </c>
      <c r="S1459" s="13">
        <f t="shared" si="1744"/>
        <v>4.8783230203858101E-2</v>
      </c>
      <c r="T1459" s="13">
        <f t="shared" si="1745"/>
        <v>8.0923702716971413E-2</v>
      </c>
      <c r="U1459" s="13">
        <f t="shared" si="1746"/>
        <v>3.253214179576739E-2</v>
      </c>
      <c r="V1459" s="13">
        <f t="shared" si="1747"/>
        <v>1.9599308149973002E-2</v>
      </c>
      <c r="W1459" s="13">
        <f t="shared" si="1748"/>
        <v>6.7099236836155485E-2</v>
      </c>
      <c r="X1459" s="13">
        <f t="shared" si="1749"/>
        <v>8.0898856754731352E-2</v>
      </c>
      <c r="Y1459" s="13">
        <f t="shared" si="1750"/>
        <v>4.8768252314131129E-2</v>
      </c>
      <c r="Z1459" s="13">
        <f t="shared" si="1751"/>
        <v>4.3594159860324815E-3</v>
      </c>
      <c r="AA1459" s="13">
        <f t="shared" si="1752"/>
        <v>1.3074232550447732E-2</v>
      </c>
      <c r="AB1459" s="13">
        <f t="shared" si="1753"/>
        <v>1.9605327563469804E-2</v>
      </c>
      <c r="AC1459" s="13">
        <f t="shared" si="1754"/>
        <v>4.4292832613421389E-3</v>
      </c>
      <c r="AD1459" s="13">
        <f t="shared" si="1755"/>
        <v>5.0308976544348592E-2</v>
      </c>
      <c r="AE1459" s="13">
        <f t="shared" si="1756"/>
        <v>6.0655513815700619E-2</v>
      </c>
      <c r="AF1459" s="13">
        <f t="shared" si="1757"/>
        <v>3.6564959267293383E-2</v>
      </c>
      <c r="AG1459" s="13">
        <f t="shared" si="1758"/>
        <v>1.4694967938460193E-2</v>
      </c>
      <c r="AH1459" s="13">
        <f t="shared" si="1759"/>
        <v>1.3139932211505257E-3</v>
      </c>
      <c r="AI1459" s="13">
        <f t="shared" si="1760"/>
        <v>3.9407693594914178E-3</v>
      </c>
      <c r="AJ1459" s="13">
        <f t="shared" si="1761"/>
        <v>5.9093391406953768E-3</v>
      </c>
      <c r="AK1459" s="13">
        <f t="shared" si="1762"/>
        <v>5.9075247993809797E-3</v>
      </c>
      <c r="AL1459" s="13">
        <f t="shared" si="1763"/>
        <v>6.406283343174488E-4</v>
      </c>
      <c r="AM1459" s="13">
        <f t="shared" si="1764"/>
        <v>3.0176118123311068E-2</v>
      </c>
      <c r="AN1459" s="13">
        <f t="shared" si="1765"/>
        <v>3.6382134470956923E-2</v>
      </c>
      <c r="AO1459" s="13">
        <f t="shared" si="1766"/>
        <v>2.1932239648151837E-2</v>
      </c>
      <c r="AP1459" s="13">
        <f t="shared" si="1767"/>
        <v>8.814273690070859E-3</v>
      </c>
      <c r="AQ1459" s="13">
        <f t="shared" si="1768"/>
        <v>2.656754004487481E-3</v>
      </c>
      <c r="AR1459" s="13">
        <f t="shared" si="1769"/>
        <v>3.1684577764755074E-4</v>
      </c>
      <c r="AS1459" s="13">
        <f t="shared" si="1770"/>
        <v>9.502454899610644E-4</v>
      </c>
      <c r="AT1459" s="13">
        <f t="shared" si="1771"/>
        <v>1.4249306048758127E-3</v>
      </c>
      <c r="AU1459" s="13">
        <f t="shared" si="1772"/>
        <v>1.4244931091753593E-3</v>
      </c>
      <c r="AV1459" s="13">
        <f t="shared" si="1773"/>
        <v>1.0680418108492374E-3</v>
      </c>
      <c r="AW1459" s="13">
        <f t="shared" si="1774"/>
        <v>6.4345227250340095E-5</v>
      </c>
      <c r="AX1459" s="13">
        <f t="shared" si="1775"/>
        <v>1.5083426582750909E-2</v>
      </c>
      <c r="AY1459" s="13">
        <f t="shared" si="1776"/>
        <v>1.8185482041592579E-2</v>
      </c>
      <c r="AZ1459" s="13">
        <f t="shared" si="1777"/>
        <v>1.0962752902025637E-2</v>
      </c>
      <c r="BA1459" s="13">
        <f t="shared" si="1778"/>
        <v>4.4057837241084103E-3</v>
      </c>
      <c r="BB1459" s="13">
        <f t="shared" si="1779"/>
        <v>1.3279691513455477E-3</v>
      </c>
      <c r="BC1459" s="13">
        <f t="shared" si="1780"/>
        <v>3.2021582126703934E-4</v>
      </c>
      <c r="BD1459" s="13">
        <f t="shared" si="1781"/>
        <v>6.366803952837954E-5</v>
      </c>
      <c r="BE1459" s="13">
        <f t="shared" si="1782"/>
        <v>1.9094547469022621E-4</v>
      </c>
      <c r="BF1459" s="13">
        <f t="shared" si="1783"/>
        <v>2.8633027320107738E-4</v>
      </c>
      <c r="BG1459" s="13">
        <f t="shared" si="1784"/>
        <v>2.8624236136662979E-4</v>
      </c>
      <c r="BH1459" s="13">
        <f t="shared" si="1785"/>
        <v>2.1461585739278026E-4</v>
      </c>
      <c r="BI1459" s="13">
        <f t="shared" si="1786"/>
        <v>1.2872997839880973E-4</v>
      </c>
      <c r="BJ1459" s="14">
        <f t="shared" si="1787"/>
        <v>0.70204176675960617</v>
      </c>
      <c r="BK1459" s="14">
        <f t="shared" si="1788"/>
        <v>0.16052832045067245</v>
      </c>
      <c r="BL1459" s="14">
        <f t="shared" si="1789"/>
        <v>0.11747988772328462</v>
      </c>
      <c r="BM1459" s="14">
        <f t="shared" si="1790"/>
        <v>0.756676244718124</v>
      </c>
      <c r="BN1459" s="14">
        <f t="shared" si="1791"/>
        <v>0.2096120093871294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1.3537414965986401</v>
      </c>
      <c r="F1460" s="10">
        <f>VLOOKUP(B1460,home!$B$2:$E$405,3,FALSE)</f>
        <v>1.69</v>
      </c>
      <c r="G1460" s="10">
        <f>VLOOKUP(C1460,away!$B$2:$E$405,4,FALSE)</f>
        <v>0.74</v>
      </c>
      <c r="H1460" s="10">
        <f>VLOOKUP(A1460,away!$A$2:$E$405,3,FALSE)</f>
        <v>1.08843537414966</v>
      </c>
      <c r="I1460" s="10">
        <f>VLOOKUP(C1460,away!$B$2:$E$405,3,FALSE)</f>
        <v>0.42</v>
      </c>
      <c r="J1460" s="10">
        <f>VLOOKUP(B1460,home!$B$2:$E$405,4,FALSE)</f>
        <v>1.69</v>
      </c>
      <c r="K1460" s="12">
        <f t="shared" si="1736"/>
        <v>1.6929891156462593</v>
      </c>
      <c r="L1460" s="12">
        <f t="shared" si="1737"/>
        <v>0.77257142857142858</v>
      </c>
      <c r="M1460" s="13">
        <f t="shared" si="1738"/>
        <v>8.4961204509467217E-2</v>
      </c>
      <c r="N1460" s="13">
        <f t="shared" si="1739"/>
        <v>0.14383839448672386</v>
      </c>
      <c r="O1460" s="13">
        <f t="shared" si="1740"/>
        <v>6.5638599141028389E-2</v>
      </c>
      <c r="P1460" s="13">
        <f t="shared" si="1741"/>
        <v>0.11112543391202895</v>
      </c>
      <c r="Q1460" s="13">
        <f t="shared" si="1742"/>
        <v>0.12175841813902823</v>
      </c>
      <c r="R1460" s="13">
        <f t="shared" si="1743"/>
        <v>2.535525315390582E-2</v>
      </c>
      <c r="S1460" s="13">
        <f t="shared" si="1744"/>
        <v>3.6336767273469753E-2</v>
      </c>
      <c r="T1460" s="13">
        <f t="shared" si="1745"/>
        <v>9.4067075042266385E-2</v>
      </c>
      <c r="U1460" s="13">
        <f t="shared" si="1746"/>
        <v>4.2926167614018039E-2</v>
      </c>
      <c r="V1460" s="13">
        <f t="shared" si="1747"/>
        <v>5.2807619058319651E-3</v>
      </c>
      <c r="W1460" s="13">
        <f t="shared" si="1748"/>
        <v>6.8711892215893633E-2</v>
      </c>
      <c r="X1460" s="13">
        <f t="shared" si="1749"/>
        <v>5.3084844729078963E-2</v>
      </c>
      <c r="Y1460" s="13">
        <f t="shared" si="1750"/>
        <v>2.0505917163918499E-2</v>
      </c>
      <c r="Z1460" s="13">
        <f t="shared" si="1751"/>
        <v>6.5295813836344137E-3</v>
      </c>
      <c r="AA1460" s="13">
        <f t="shared" si="1752"/>
        <v>1.1054510212219502E-2</v>
      </c>
      <c r="AB1460" s="13">
        <f t="shared" si="1753"/>
        <v>9.3575827340440215E-3</v>
      </c>
      <c r="AC1460" s="13">
        <f t="shared" si="1754"/>
        <v>4.3168744013797217E-4</v>
      </c>
      <c r="AD1460" s="13">
        <f t="shared" si="1755"/>
        <v>2.9082121409241716E-2</v>
      </c>
      <c r="AE1460" s="13">
        <f t="shared" si="1756"/>
        <v>2.2468016083025601E-2</v>
      </c>
      <c r="AF1460" s="13">
        <f t="shared" si="1757"/>
        <v>8.679073641214459E-3</v>
      </c>
      <c r="AG1460" s="13">
        <f t="shared" si="1758"/>
        <v>2.2350681072232288E-3</v>
      </c>
      <c r="AH1460" s="13">
        <f t="shared" si="1759"/>
        <v>1.261142004381961E-3</v>
      </c>
      <c r="AI1460" s="13">
        <f t="shared" si="1760"/>
        <v>2.1350996867029667E-3</v>
      </c>
      <c r="AJ1460" s="13">
        <f t="shared" si="1761"/>
        <v>1.8073502652039307E-3</v>
      </c>
      <c r="AK1460" s="13">
        <f t="shared" si="1762"/>
        <v>1.0199414423835451E-3</v>
      </c>
      <c r="AL1460" s="13">
        <f t="shared" si="1763"/>
        <v>2.2585110169599688E-5</v>
      </c>
      <c r="AM1460" s="13">
        <f t="shared" si="1764"/>
        <v>9.8471430011498485E-3</v>
      </c>
      <c r="AN1460" s="13">
        <f t="shared" si="1765"/>
        <v>7.6076213357454837E-3</v>
      </c>
      <c r="AO1460" s="13">
        <f t="shared" si="1766"/>
        <v>2.9387154416936835E-3</v>
      </c>
      <c r="AP1460" s="13">
        <f t="shared" si="1767"/>
        <v>7.5678919565140199E-4</v>
      </c>
      <c r="AQ1460" s="13">
        <f t="shared" si="1768"/>
        <v>1.461684275029565E-4</v>
      </c>
      <c r="AR1460" s="13">
        <f t="shared" si="1769"/>
        <v>1.9486445599136137E-4</v>
      </c>
      <c r="AS1460" s="13">
        <f t="shared" si="1770"/>
        <v>3.2990340301970424E-4</v>
      </c>
      <c r="AT1460" s="13">
        <f t="shared" si="1771"/>
        <v>2.7926143526351034E-4</v>
      </c>
      <c r="AU1460" s="13">
        <f t="shared" si="1772"/>
        <v>1.5759552344029185E-4</v>
      </c>
      <c r="AV1460" s="13">
        <f t="shared" si="1773"/>
        <v>6.6701876464747266E-5</v>
      </c>
      <c r="AW1460" s="13">
        <f t="shared" si="1774"/>
        <v>8.2056411709001386E-7</v>
      </c>
      <c r="AX1460" s="13">
        <f t="shared" si="1775"/>
        <v>2.7785176535264897E-3</v>
      </c>
      <c r="AY1460" s="13">
        <f t="shared" si="1776"/>
        <v>2.1466033528958939E-3</v>
      </c>
      <c r="AZ1460" s="13">
        <f t="shared" si="1777"/>
        <v>8.292022094614996E-4</v>
      </c>
      <c r="BA1460" s="13">
        <f t="shared" si="1778"/>
        <v>2.1353931184608523E-4</v>
      </c>
      <c r="BB1460" s="13">
        <f t="shared" si="1779"/>
        <v>4.1243592802272458E-5</v>
      </c>
      <c r="BC1460" s="13">
        <f t="shared" si="1780"/>
        <v>6.3727242821339877E-6</v>
      </c>
      <c r="BD1460" s="13">
        <f t="shared" si="1781"/>
        <v>2.5091118523840039E-5</v>
      </c>
      <c r="BE1460" s="13">
        <f t="shared" si="1782"/>
        <v>4.2478990560251414E-5</v>
      </c>
      <c r="BF1460" s="13">
        <f t="shared" si="1783"/>
        <v>3.5958234331072928E-5</v>
      </c>
      <c r="BG1460" s="13">
        <f t="shared" si="1784"/>
        <v>2.0292299780121376E-5</v>
      </c>
      <c r="BH1460" s="13">
        <f t="shared" si="1785"/>
        <v>8.5886606647941189E-6</v>
      </c>
      <c r="BI1460" s="13">
        <f t="shared" si="1786"/>
        <v>2.9081018046951201E-6</v>
      </c>
      <c r="BJ1460" s="14">
        <f t="shared" si="1787"/>
        <v>0.59174273726417204</v>
      </c>
      <c r="BK1460" s="14">
        <f t="shared" si="1788"/>
        <v>0.24030504350400131</v>
      </c>
      <c r="BL1460" s="14">
        <f t="shared" si="1789"/>
        <v>0.16171929035373261</v>
      </c>
      <c r="BM1460" s="14">
        <f t="shared" si="1790"/>
        <v>0.44547356637457947</v>
      </c>
      <c r="BN1460" s="14">
        <f t="shared" si="1791"/>
        <v>0.55267730334218246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1.3434343434343401</v>
      </c>
      <c r="F1461" s="10">
        <f>VLOOKUP(B1461,home!$B$2:$E$405,3,FALSE)</f>
        <v>0.74</v>
      </c>
      <c r="G1461" s="10">
        <f>VLOOKUP(C1461,away!$B$2:$E$405,4,FALSE)</f>
        <v>1.1599999999999999</v>
      </c>
      <c r="H1461" s="10">
        <f>VLOOKUP(A1461,away!$A$2:$E$405,3,FALSE)</f>
        <v>0.98989898989898994</v>
      </c>
      <c r="I1461" s="10">
        <f>VLOOKUP(C1461,away!$B$2:$E$405,3,FALSE)</f>
        <v>0.41</v>
      </c>
      <c r="J1461" s="10">
        <f>VLOOKUP(B1461,home!$B$2:$E$405,4,FALSE)</f>
        <v>0.74</v>
      </c>
      <c r="K1461" s="12">
        <f t="shared" si="1736"/>
        <v>1.1532040404040373</v>
      </c>
      <c r="L1461" s="12">
        <f t="shared" si="1737"/>
        <v>0.30033535353535351</v>
      </c>
      <c r="M1461" s="13">
        <f t="shared" si="1738"/>
        <v>0.2337415189731458</v>
      </c>
      <c r="N1461" s="13">
        <f t="shared" si="1739"/>
        <v>0.26955166409000864</v>
      </c>
      <c r="O1461" s="13">
        <f t="shared" si="1740"/>
        <v>7.0200841736690292E-2</v>
      </c>
      <c r="P1461" s="13">
        <f t="shared" si="1741"/>
        <v>8.0955894330515601E-2</v>
      </c>
      <c r="Q1461" s="13">
        <f t="shared" si="1742"/>
        <v>0.15542403406311495</v>
      </c>
      <c r="R1461" s="13">
        <f t="shared" si="1743"/>
        <v>1.054189731073414E-2</v>
      </c>
      <c r="S1461" s="13">
        <f t="shared" si="1744"/>
        <v>7.0097268722791326E-3</v>
      </c>
      <c r="T1461" s="13">
        <f t="shared" si="1745"/>
        <v>4.6679332218236461E-2</v>
      </c>
      <c r="U1461" s="13">
        <f t="shared" si="1746"/>
        <v>1.2156958572263062E-2</v>
      </c>
      <c r="V1461" s="13">
        <f t="shared" si="1747"/>
        <v>2.6975605382437742E-4</v>
      </c>
      <c r="W1461" s="13">
        <f t="shared" si="1748"/>
        <v>5.9745208019159599E-2</v>
      </c>
      <c r="X1461" s="13">
        <f t="shared" si="1749"/>
        <v>1.7943598172477541E-2</v>
      </c>
      <c r="Y1461" s="13">
        <f t="shared" si="1750"/>
        <v>2.6945484504136826E-3</v>
      </c>
      <c r="Z1461" s="13">
        <f t="shared" si="1751"/>
        <v>1.0553681519175767E-3</v>
      </c>
      <c r="AA1461" s="13">
        <f t="shared" si="1752"/>
        <v>1.2170548169050911E-3</v>
      </c>
      <c r="AB1461" s="13">
        <f t="shared" si="1753"/>
        <v>7.0175626612407373E-4</v>
      </c>
      <c r="AC1461" s="13">
        <f t="shared" si="1754"/>
        <v>5.8393409000360818E-6</v>
      </c>
      <c r="AD1461" s="13">
        <f t="shared" si="1755"/>
        <v>1.7224603820618647E-2</v>
      </c>
      <c r="AE1461" s="13">
        <f t="shared" si="1756"/>
        <v>5.1731574779719037E-3</v>
      </c>
      <c r="AF1461" s="13">
        <f t="shared" si="1757"/>
        <v>7.7684104002037461E-4</v>
      </c>
      <c r="AG1461" s="13">
        <f t="shared" si="1758"/>
        <v>7.7770942798430304E-5</v>
      </c>
      <c r="AH1461" s="13">
        <f t="shared" si="1759"/>
        <v>7.9241091754029541E-5</v>
      </c>
      <c r="AI1461" s="13">
        <f t="shared" si="1760"/>
        <v>9.1381147176773886E-5</v>
      </c>
      <c r="AJ1461" s="13">
        <f t="shared" si="1761"/>
        <v>5.2690554070505838E-5</v>
      </c>
      <c r="AK1461" s="13">
        <f t="shared" si="1762"/>
        <v>2.0254319948411565E-5</v>
      </c>
      <c r="AL1461" s="13">
        <f t="shared" si="1763"/>
        <v>8.0897748408572695E-8</v>
      </c>
      <c r="AM1461" s="13">
        <f t="shared" si="1764"/>
        <v>3.9726965440592486E-3</v>
      </c>
      <c r="AN1461" s="13">
        <f t="shared" si="1765"/>
        <v>1.1931412210487119E-3</v>
      </c>
      <c r="AO1461" s="13">
        <f t="shared" si="1766"/>
        <v>1.7917124522063413E-4</v>
      </c>
      <c r="AP1461" s="13">
        <f t="shared" si="1767"/>
        <v>1.7937153092236223E-5</v>
      </c>
      <c r="AQ1461" s="13">
        <f t="shared" si="1768"/>
        <v>1.3467903038436315E-6</v>
      </c>
      <c r="AR1461" s="13">
        <f t="shared" si="1769"/>
        <v>4.7597802612947717E-6</v>
      </c>
      <c r="AS1461" s="13">
        <f t="shared" si="1770"/>
        <v>5.4889978287605149E-6</v>
      </c>
      <c r="AT1461" s="13">
        <f t="shared" si="1771"/>
        <v>3.1649672369478078E-6</v>
      </c>
      <c r="AU1461" s="13">
        <f t="shared" si="1772"/>
        <v>1.2166176684648708E-6</v>
      </c>
      <c r="AV1461" s="13">
        <f t="shared" si="1773"/>
        <v>3.5075210272515739E-7</v>
      </c>
      <c r="AW1461" s="13">
        <f t="shared" si="1774"/>
        <v>7.7829913246243453E-10</v>
      </c>
      <c r="AX1461" s="13">
        <f t="shared" si="1775"/>
        <v>7.6355495098471312E-4</v>
      </c>
      <c r="AY1461" s="13">
        <f t="shared" si="1776"/>
        <v>2.2932254614766337E-4</v>
      </c>
      <c r="AZ1461" s="13">
        <f t="shared" si="1777"/>
        <v>3.4436833985442948E-5</v>
      </c>
      <c r="BA1461" s="13">
        <f t="shared" si="1778"/>
        <v>3.4475329032187616E-6</v>
      </c>
      <c r="BB1461" s="13">
        <f t="shared" si="1779"/>
        <v>2.5885400332824266E-7</v>
      </c>
      <c r="BC1461" s="13">
        <f t="shared" si="1780"/>
        <v>1.5548601720725877E-8</v>
      </c>
      <c r="BD1461" s="13">
        <f t="shared" si="1781"/>
        <v>2.3825504792109353E-7</v>
      </c>
      <c r="BE1461" s="13">
        <f t="shared" si="1782"/>
        <v>2.7475668390926254E-7</v>
      </c>
      <c r="BF1461" s="13">
        <f t="shared" si="1783"/>
        <v>1.5842525900608832E-7</v>
      </c>
      <c r="BG1461" s="13">
        <f t="shared" si="1784"/>
        <v>6.0898882929292357E-8</v>
      </c>
      <c r="BH1461" s="13">
        <f t="shared" si="1785"/>
        <v>1.7557209462538114E-8</v>
      </c>
      <c r="BI1461" s="13">
        <f t="shared" si="1786"/>
        <v>4.0494089780837902E-9</v>
      </c>
      <c r="BJ1461" s="14">
        <f t="shared" si="1787"/>
        <v>0.58168608751517126</v>
      </c>
      <c r="BK1461" s="14">
        <f t="shared" si="1788"/>
        <v>0.32221213901456103</v>
      </c>
      <c r="BL1461" s="14">
        <f t="shared" si="1789"/>
        <v>9.5077810873256785E-2</v>
      </c>
      <c r="BM1461" s="14">
        <f t="shared" si="1790"/>
        <v>0.17938623328284825</v>
      </c>
      <c r="BN1461" s="14">
        <f t="shared" si="1791"/>
        <v>0.82041585050420951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1.3434343434343401</v>
      </c>
      <c r="F1462" s="10">
        <f>VLOOKUP(B1462,home!$B$2:$E$405,3,FALSE)</f>
        <v>1.24</v>
      </c>
      <c r="G1462" s="10">
        <f>VLOOKUP(C1462,away!$B$2:$E$405,4,FALSE)</f>
        <v>0.99</v>
      </c>
      <c r="H1462" s="10">
        <f>VLOOKUP(A1462,away!$A$2:$E$405,3,FALSE)</f>
        <v>0.98989898989898994</v>
      </c>
      <c r="I1462" s="10">
        <f>VLOOKUP(C1462,away!$B$2:$E$405,3,FALSE)</f>
        <v>0.91</v>
      </c>
      <c r="J1462" s="10">
        <f>VLOOKUP(B1462,home!$B$2:$E$405,4,FALSE)</f>
        <v>1.24</v>
      </c>
      <c r="K1462" s="12">
        <f t="shared" ref="K1462:K1525" si="1792">E1462*F1462*G1462</f>
        <v>1.6491999999999958</v>
      </c>
      <c r="L1462" s="12">
        <f t="shared" ref="L1462:L1525" si="1793">H1462*I1462*J1462</f>
        <v>1.1170020202020203</v>
      </c>
      <c r="M1462" s="13">
        <f t="shared" ref="M1462:M1525" si="1794">_xlfn.POISSON.DIST(0,K1462,FALSE) * _xlfn.POISSON.DIST(0,L1462,FALSE)</f>
        <v>6.2900446281720576E-2</v>
      </c>
      <c r="N1462" s="13">
        <f t="shared" ref="N1462:N1525" si="1795">_xlfn.POISSON.DIST(1,K1462,FALSE) * _xlfn.POISSON.DIST(0,L1462,FALSE)</f>
        <v>0.10373541600781329</v>
      </c>
      <c r="O1462" s="13">
        <f t="shared" ref="O1462:O1525" si="1796">_xlfn.POISSON.DIST(0,K1462,FALSE) * _xlfn.POISSON.DIST(1,L1462,FALSE)</f>
        <v>7.0259925568290527E-2</v>
      </c>
      <c r="P1462" s="13">
        <f t="shared" ref="P1462:P1525" si="1797">_xlfn.POISSON.DIST(1,K1462,FALSE) * _xlfn.POISSON.DIST(1,L1462,FALSE)</f>
        <v>0.11587266924722443</v>
      </c>
      <c r="Q1462" s="13">
        <f t="shared" ref="Q1462:Q1525" si="1798">_xlfn.POISSON.DIST(2,K1462,FALSE) * _xlfn.POISSON.DIST(0,L1462,FALSE)</f>
        <v>8.5540224040042648E-2</v>
      </c>
      <c r="R1462" s="13">
        <f t="shared" ref="R1462:R1525" si="1799">_xlfn.POISSON.DIST(0,K1462,FALSE) * _xlfn.POISSON.DIST(2,L1462,FALSE)</f>
        <v>3.9240239399512059E-2</v>
      </c>
      <c r="S1462" s="13">
        <f t="shared" ref="S1462:S1525" si="1800">_xlfn.POISSON.DIST(2,K1462,FALSE) * _xlfn.POISSON.DIST(2,L1462,FALSE)</f>
        <v>5.3363991323454776E-2</v>
      </c>
      <c r="T1462" s="13">
        <f t="shared" ref="T1462:T1525" si="1801">_xlfn.POISSON.DIST(2,K1462,FALSE) * _xlfn.POISSON.DIST(1,L1462,FALSE)</f>
        <v>9.5548603061261048E-2</v>
      </c>
      <c r="U1462" s="13">
        <f t="shared" ref="U1462:U1525" si="1802">_xlfn.POISSON.DIST(1,K1462,FALSE) * _xlfn.POISSON.DIST(2,L1462,FALSE)</f>
        <v>6.4715002817675116E-2</v>
      </c>
      <c r="V1462" s="13">
        <f t="shared" ref="V1462:V1525" si="1803">_xlfn.POISSON.DIST(3,K1462,FALSE) * _xlfn.POISSON.DIST(3,L1462,FALSE)</f>
        <v>1.0922777326641406E-2</v>
      </c>
      <c r="W1462" s="13">
        <f t="shared" ref="W1462:W1525" si="1804">_xlfn.POISSON.DIST(3,K1462,FALSE) * _xlfn.POISSON.DIST(0,L1462,FALSE)</f>
        <v>4.7024312495612647E-2</v>
      </c>
      <c r="X1462" s="13">
        <f t="shared" ref="X1462:X1525" si="1805">_xlfn.POISSON.DIST(3,K1462,FALSE) * _xlfn.POISSON.DIST(1,L1462,FALSE)</f>
        <v>5.2526252056210428E-2</v>
      </c>
      <c r="Y1462" s="13">
        <f t="shared" ref="Y1462:Y1525" si="1806">_xlfn.POISSON.DIST(3,K1462,FALSE) * _xlfn.POISSON.DIST(2,L1462,FALSE)</f>
        <v>2.9335964830213793E-2</v>
      </c>
      <c r="Z1462" s="13">
        <f t="shared" ref="Z1462:Z1525" si="1807">_xlfn.POISSON.DIST(0,K1462,FALSE) * _xlfn.POISSON.DIST(3,L1462,FALSE)</f>
        <v>1.461047556082196E-2</v>
      </c>
      <c r="AA1462" s="13">
        <f t="shared" ref="AA1462:AA1525" si="1808">_xlfn.POISSON.DIST(1,K1462,FALSE) * _xlfn.POISSON.DIST(3,L1462,FALSE)</f>
        <v>2.4095596294907512E-2</v>
      </c>
      <c r="AB1462" s="13">
        <f t="shared" ref="AB1462:AB1525" si="1809">_xlfn.POISSON.DIST(2,K1462,FALSE) * _xlfn.POISSON.DIST(3,L1462,FALSE)</f>
        <v>1.9869228704780691E-2</v>
      </c>
      <c r="AC1462" s="13">
        <f t="shared" ref="AC1462:AC1525" si="1810">_xlfn.POISSON.DIST(4,K1462,FALSE) * _xlfn.POISSON.DIST(4,L1462,FALSE)</f>
        <v>1.2575937843532557E-3</v>
      </c>
      <c r="AD1462" s="13">
        <f t="shared" ref="AD1462:AD1525" si="1811">_xlfn.POISSON.DIST(4,K1462,FALSE) * _xlfn.POISSON.DIST(0,L1462,FALSE)</f>
        <v>1.9388124041941047E-2</v>
      </c>
      <c r="AE1462" s="13">
        <f t="shared" ref="AE1462:AE1525" si="1812">_xlfn.POISSON.DIST(4,K1462,FALSE) * _xlfn.POISSON.DIST(1,L1462,FALSE)</f>
        <v>2.1656573722775505E-2</v>
      </c>
      <c r="AF1462" s="13">
        <f t="shared" ref="AF1462:AF1525" si="1813">_xlfn.POISSON.DIST(4,K1462,FALSE) * _xlfn.POISSON.DIST(2,L1462,FALSE)</f>
        <v>1.2095218299497116E-2</v>
      </c>
      <c r="AG1462" s="13">
        <f t="shared" ref="AG1462:AG1525" si="1814">_xlfn.POISSON.DIST(4,K1462,FALSE) * _xlfn.POISSON.DIST(3,L1462,FALSE)</f>
        <v>4.5034610917742413E-3</v>
      </c>
      <c r="AH1462" s="13">
        <f t="shared" ref="AH1462:AH1525" si="1815">_xlfn.POISSON.DIST(0,K1462,FALSE) * _xlfn.POISSON.DIST(4,L1462,FALSE)</f>
        <v>4.0799826793875933E-3</v>
      </c>
      <c r="AI1462" s="13">
        <f t="shared" ref="AI1462:AI1525" si="1816">_xlfn.POISSON.DIST(1,K1462,FALSE) * _xlfn.POISSON.DIST(4,L1462,FALSE)</f>
        <v>6.7287074348460017E-3</v>
      </c>
      <c r="AJ1462" s="13">
        <f t="shared" ref="AJ1462:AJ1525" si="1817">_xlfn.POISSON.DIST(2,K1462,FALSE) * _xlfn.POISSON.DIST(4,L1462,FALSE)</f>
        <v>5.5484921507740004E-3</v>
      </c>
      <c r="AK1462" s="13">
        <f t="shared" ref="AK1462:AK1525" si="1818">_xlfn.POISSON.DIST(3,K1462,FALSE) * _xlfn.POISSON.DIST(4,L1462,FALSE)</f>
        <v>3.0501910850188186E-3</v>
      </c>
      <c r="AL1462" s="13">
        <f t="shared" ref="AL1462:AL1525" si="1819">_xlfn.POISSON.DIST(5,K1462,FALSE) * _xlfn.POISSON.DIST(5,L1462,FALSE)</f>
        <v>9.266754513573477E-5</v>
      </c>
      <c r="AM1462" s="13">
        <f t="shared" ref="AM1462:AM1525" si="1820">_xlfn.POISSON.DIST(5,K1462,FALSE) * _xlfn.POISSON.DIST(0,L1462,FALSE)</f>
        <v>6.3949788339938141E-3</v>
      </c>
      <c r="AN1462" s="13">
        <f t="shared" ref="AN1462:AN1525" si="1821">_xlfn.POISSON.DIST(5,K1462,FALSE) * _xlfn.POISSON.DIST(1,L1462,FALSE)</f>
        <v>7.1432042767202494E-3</v>
      </c>
      <c r="AO1462" s="13">
        <f t="shared" ref="AO1462:AO1525" si="1822">_xlfn.POISSON.DIST(5,K1462,FALSE) * _xlfn.POISSON.DIST(2,L1462,FALSE)</f>
        <v>3.9894868039061157E-3</v>
      </c>
      <c r="AP1462" s="13">
        <f t="shared" ref="AP1462:AP1525" si="1823">_xlfn.POISSON.DIST(5,K1462,FALSE) * _xlfn.POISSON.DIST(3,L1462,FALSE)</f>
        <v>1.485421606510811E-3</v>
      </c>
      <c r="AQ1462" s="13">
        <f t="shared" ref="AQ1462:AQ1525" si="1824">_xlfn.POISSON.DIST(5,K1462,FALSE) * _xlfn.POISSON.DIST(4,L1462,FALSE)</f>
        <v>4.1480473383107653E-4</v>
      </c>
      <c r="AR1462" s="13">
        <f t="shared" ref="AR1462:AR1525" si="1825">_xlfn.POISSON.DIST(0,K1462,FALSE) * _xlfn.POISSON.DIST(5,L1462,FALSE)</f>
        <v>9.1146977905303881E-4</v>
      </c>
      <c r="AS1462" s="13">
        <f t="shared" ref="AS1462:AS1525" si="1826">_xlfn.POISSON.DIST(1,K1462,FALSE) * _xlfn.POISSON.DIST(5,L1462,FALSE)</f>
        <v>1.5031959596142677E-3</v>
      </c>
      <c r="AT1462" s="13">
        <f t="shared" ref="AT1462:AT1525" si="1827">_xlfn.POISSON.DIST(2,K1462,FALSE) * _xlfn.POISSON.DIST(5,L1462,FALSE)</f>
        <v>1.2395353882979224E-3</v>
      </c>
      <c r="AU1462" s="13">
        <f t="shared" ref="AU1462:AU1525" si="1828">_xlfn.POISSON.DIST(3,K1462,FALSE) * _xlfn.POISSON.DIST(5,L1462,FALSE)</f>
        <v>6.8141392079364258E-4</v>
      </c>
      <c r="AV1462" s="13">
        <f t="shared" ref="AV1462:AV1525" si="1829">_xlfn.POISSON.DIST(4,K1462,FALSE) * _xlfn.POISSON.DIST(5,L1462,FALSE)</f>
        <v>2.8094695954321817E-4</v>
      </c>
      <c r="AW1462" s="13">
        <f t="shared" ref="AW1462:AW1525" si="1830">_xlfn.POISSON.DIST(6,K1462,FALSE) * _xlfn.POISSON.DIST(6,L1462,FALSE)</f>
        <v>4.7419005579481658E-6</v>
      </c>
      <c r="AX1462" s="13">
        <f t="shared" ref="AX1462:AX1525" si="1831">_xlfn.POISSON.DIST(6,K1462,FALSE) * _xlfn.POISSON.DIST(0,L1462,FALSE)</f>
        <v>1.757766515503764E-3</v>
      </c>
      <c r="AY1462" s="13">
        <f t="shared" ref="AY1462:AY1525" si="1832">_xlfn.POISSON.DIST(6,K1462,FALSE) * _xlfn.POISSON.DIST(1,L1462,FALSE)</f>
        <v>1.9634287488611698E-3</v>
      </c>
      <c r="AZ1462" s="13">
        <f t="shared" ref="AZ1462:AZ1525" si="1833">_xlfn.POISSON.DIST(6,K1462,FALSE) * _xlfn.POISSON.DIST(2,L1462,FALSE)</f>
        <v>1.0965769395003262E-3</v>
      </c>
      <c r="BA1462" s="13">
        <f t="shared" ref="BA1462:BA1525" si="1834">_xlfn.POISSON.DIST(6,K1462,FALSE) * _xlfn.POISSON.DIST(3,L1462,FALSE)</f>
        <v>4.0829288557627105E-4</v>
      </c>
      <c r="BB1462" s="13">
        <f t="shared" ref="BB1462:BB1525" si="1835">_xlfn.POISSON.DIST(6,K1462,FALSE) * _xlfn.POISSON.DIST(4,L1462,FALSE)</f>
        <v>1.1401599450570176E-4</v>
      </c>
      <c r="BC1462" s="13">
        <f t="shared" ref="BC1462:BC1525" si="1836">_xlfn.POISSON.DIST(6,K1462,FALSE) * _xlfn.POISSON.DIST(5,L1462,FALSE)</f>
        <v>2.5471219239642266E-5</v>
      </c>
      <c r="BD1462" s="13">
        <f t="shared" ref="BD1462:BD1525" si="1837">_xlfn.POISSON.DIST(0,K1462,FALSE) * _xlfn.POISSON.DIST(6,L1462,FALSE)</f>
        <v>1.6968559742588902E-4</v>
      </c>
      <c r="BE1462" s="13">
        <f t="shared" ref="BE1462:BE1525" si="1838">_xlfn.POISSON.DIST(1,K1462,FALSE) * _xlfn.POISSON.DIST(6,L1462,FALSE)</f>
        <v>2.7984548727477546E-4</v>
      </c>
      <c r="BF1462" s="13">
        <f t="shared" ref="BF1462:BF1525" si="1839">_xlfn.POISSON.DIST(2,K1462,FALSE) * _xlfn.POISSON.DIST(6,L1462,FALSE)</f>
        <v>2.3076058880677929E-4</v>
      </c>
      <c r="BG1462" s="13">
        <f t="shared" ref="BG1462:BG1525" si="1840">_xlfn.POISSON.DIST(3,K1462,FALSE) * _xlfn.POISSON.DIST(6,L1462,FALSE)</f>
        <v>1.2685678768671312E-4</v>
      </c>
      <c r="BH1462" s="13">
        <f t="shared" ref="BH1462:BH1525" si="1841">_xlfn.POISSON.DIST(4,K1462,FALSE) * _xlfn.POISSON.DIST(6,L1462,FALSE)</f>
        <v>5.2303053563231687E-5</v>
      </c>
      <c r="BI1462" s="13">
        <f t="shared" ref="BI1462:BI1525" si="1842">_xlfn.POISSON.DIST(5,K1462,FALSE) * _xlfn.POISSON.DIST(6,L1462,FALSE)</f>
        <v>1.7251639187296284E-5</v>
      </c>
      <c r="BJ1462" s="14">
        <f t="shared" ref="BJ1462:BJ1525" si="1843">SUM(N1462,Q1462,T1462,W1462,X1462,Y1462,AD1462,AE1462,AF1462,AG1462,AM1462,AN1462,AO1462,AP1462,AQ1462,AX1462,AY1462,AZ1462,BA1462,BB1462,BC1462)</f>
        <v>0.4961475982052907</v>
      </c>
      <c r="BK1462" s="14">
        <f t="shared" ref="BK1462:BK1525" si="1844">SUM(M1462,P1462,S1462,V1462,AC1462,AL1462,AY1462)</f>
        <v>0.24637357425739134</v>
      </c>
      <c r="BL1462" s="14">
        <f t="shared" ref="BL1462:BL1525" si="1845">SUM(O1462,R1462,U1462,AA1462,AB1462,AH1462,AI1462,AJ1462,AK1462,AR1462,AS1462,AT1462,AU1462,AV1462,BD1462,BE1462,BF1462,BG1462,BH1462,BI1462)</f>
        <v>0.24308063129643909</v>
      </c>
      <c r="BM1462" s="14">
        <f t="shared" ref="BM1462:BM1525" si="1846">SUM(S1462:BI1462)</f>
        <v>0.52070467192703618</v>
      </c>
      <c r="BN1462" s="14">
        <f t="shared" ref="BN1462:BN1525" si="1847">SUM(M1462:R1462)</f>
        <v>0.47754892054460352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1.3434343434343401</v>
      </c>
      <c r="F1463" s="10">
        <f>VLOOKUP(B1463,home!$B$2:$E$405,3,FALSE)</f>
        <v>1.57</v>
      </c>
      <c r="G1463" s="10">
        <f>VLOOKUP(C1463,away!$B$2:$E$405,4,FALSE)</f>
        <v>0.66</v>
      </c>
      <c r="H1463" s="10">
        <f>VLOOKUP(A1463,away!$A$2:$E$405,3,FALSE)</f>
        <v>0.98989898989898994</v>
      </c>
      <c r="I1463" s="10">
        <f>VLOOKUP(C1463,away!$B$2:$E$405,3,FALSE)</f>
        <v>0.66</v>
      </c>
      <c r="J1463" s="10">
        <f>VLOOKUP(B1463,home!$B$2:$E$405,4,FALSE)</f>
        <v>1.57</v>
      </c>
      <c r="K1463" s="12">
        <f t="shared" si="1792"/>
        <v>1.3920666666666635</v>
      </c>
      <c r="L1463" s="12">
        <f t="shared" si="1793"/>
        <v>1.0257333333333336</v>
      </c>
      <c r="M1463" s="13">
        <f t="shared" si="1794"/>
        <v>8.9117460366004556E-2</v>
      </c>
      <c r="N1463" s="13">
        <f t="shared" si="1795"/>
        <v>0.12405744599350246</v>
      </c>
      <c r="O1463" s="13">
        <f t="shared" si="1796"/>
        <v>9.1410749679423101E-2</v>
      </c>
      <c r="P1463" s="13">
        <f t="shared" si="1797"/>
        <v>0.12724985760373528</v>
      </c>
      <c r="Q1463" s="13">
        <f t="shared" si="1798"/>
        <v>8.6348117659677315E-2</v>
      </c>
      <c r="R1463" s="13">
        <f t="shared" si="1799"/>
        <v>4.68815264855868E-2</v>
      </c>
      <c r="S1463" s="13">
        <f t="shared" si="1800"/>
        <v>4.5424673777922857E-2</v>
      </c>
      <c r="T1463" s="13">
        <f t="shared" si="1801"/>
        <v>8.8570142554119699E-2</v>
      </c>
      <c r="U1463" s="13">
        <f t="shared" si="1802"/>
        <v>6.5262210303035709E-2</v>
      </c>
      <c r="V1463" s="13">
        <f t="shared" si="1803"/>
        <v>7.2068222548299287E-3</v>
      </c>
      <c r="W1463" s="13">
        <f t="shared" si="1804"/>
        <v>4.0067445441149277E-2</v>
      </c>
      <c r="X1463" s="13">
        <f t="shared" si="1805"/>
        <v>4.1098514370501521E-2</v>
      </c>
      <c r="Y1463" s="13">
        <f t="shared" si="1806"/>
        <v>2.1078058070151218E-2</v>
      </c>
      <c r="Z1463" s="13">
        <f t="shared" si="1807"/>
        <v>1.6029314811271973E-2</v>
      </c>
      <c r="AA1463" s="13">
        <f t="shared" si="1808"/>
        <v>2.2313874838277951E-2</v>
      </c>
      <c r="AB1463" s="13">
        <f t="shared" si="1809"/>
        <v>1.5531200683269365E-2</v>
      </c>
      <c r="AC1463" s="13">
        <f t="shared" si="1810"/>
        <v>6.4315897099187481E-4</v>
      </c>
      <c r="AD1463" s="13">
        <f t="shared" si="1811"/>
        <v>1.3944138804277272E-2</v>
      </c>
      <c r="AE1463" s="13">
        <f t="shared" si="1812"/>
        <v>1.4302967976174009E-2</v>
      </c>
      <c r="AF1463" s="13">
        <f t="shared" si="1813"/>
        <v>7.3355155093804449E-3</v>
      </c>
      <c r="AG1463" s="13">
        <f t="shared" si="1814"/>
        <v>2.508094258385057E-3</v>
      </c>
      <c r="AH1463" s="13">
        <f t="shared" si="1815"/>
        <v>4.1104506281038431E-3</v>
      </c>
      <c r="AI1463" s="13">
        <f t="shared" si="1816"/>
        <v>5.7220213043624102E-3</v>
      </c>
      <c r="AJ1463" s="13">
        <f t="shared" si="1817"/>
        <v>3.9827175618797079E-3</v>
      </c>
      <c r="AK1463" s="13">
        <f t="shared" si="1818"/>
        <v>1.8480694535468881E-3</v>
      </c>
      <c r="AL1463" s="13">
        <f t="shared" si="1819"/>
        <v>3.6734389485138895E-5</v>
      </c>
      <c r="AM1463" s="13">
        <f t="shared" si="1820"/>
        <v>3.8822341649615059E-3</v>
      </c>
      <c r="AN1463" s="13">
        <f t="shared" si="1821"/>
        <v>3.9821369908065157E-3</v>
      </c>
      <c r="AO1463" s="13">
        <f t="shared" si="1822"/>
        <v>2.0423053246849689E-3</v>
      </c>
      <c r="AP1463" s="13">
        <f t="shared" si="1823"/>
        <v>6.9828688279117653E-4</v>
      </c>
      <c r="AQ1463" s="13">
        <f t="shared" si="1824"/>
        <v>1.7906403297708405E-4</v>
      </c>
      <c r="AR1463" s="13">
        <f t="shared" si="1825"/>
        <v>8.4324524485341029E-4</v>
      </c>
      <c r="AS1463" s="13">
        <f t="shared" si="1826"/>
        <v>1.1738535971856014E-3</v>
      </c>
      <c r="AT1463" s="13">
        <f t="shared" si="1827"/>
        <v>8.1704123209441629E-4</v>
      </c>
      <c r="AU1463" s="13">
        <f t="shared" si="1828"/>
        <v>3.7912528816363251E-4</v>
      </c>
      <c r="AV1463" s="13">
        <f t="shared" si="1829"/>
        <v>1.3194191903574657E-4</v>
      </c>
      <c r="AW1463" s="13">
        <f t="shared" si="1830"/>
        <v>1.4570177044824277E-6</v>
      </c>
      <c r="AX1463" s="13">
        <f t="shared" si="1831"/>
        <v>9.0072146220623265E-4</v>
      </c>
      <c r="AY1463" s="13">
        <f t="shared" si="1832"/>
        <v>9.2390002783367326E-4</v>
      </c>
      <c r="AZ1463" s="13">
        <f t="shared" si="1833"/>
        <v>4.7383752760829663E-4</v>
      </c>
      <c r="BA1463" s="13">
        <f t="shared" si="1834"/>
        <v>1.6201031555069457E-4</v>
      </c>
      <c r="BB1463" s="13">
        <f t="shared" si="1835"/>
        <v>4.1544845251049777E-5</v>
      </c>
      <c r="BC1463" s="13">
        <f t="shared" si="1836"/>
        <v>8.5227865204353633E-6</v>
      </c>
      <c r="BD1463" s="13">
        <f t="shared" si="1837"/>
        <v>1.441574593034952E-4</v>
      </c>
      <c r="BE1463" s="13">
        <f t="shared" si="1838"/>
        <v>2.0067679384775178E-4</v>
      </c>
      <c r="BF1463" s="13">
        <f t="shared" si="1839"/>
        <v>1.3967773774449651E-4</v>
      </c>
      <c r="BG1463" s="13">
        <f t="shared" si="1840"/>
        <v>6.4813574263173883E-5</v>
      </c>
      <c r="BH1463" s="13">
        <f t="shared" si="1841"/>
        <v>2.2556204069822183E-5</v>
      </c>
      <c r="BI1463" s="13">
        <f t="shared" si="1842"/>
        <v>6.279947962426077E-6</v>
      </c>
      <c r="BJ1463" s="14">
        <f t="shared" si="1843"/>
        <v>0.45260500499850986</v>
      </c>
      <c r="BK1463" s="14">
        <f t="shared" si="1844"/>
        <v>0.27060260739080333</v>
      </c>
      <c r="BL1463" s="14">
        <f t="shared" si="1845"/>
        <v>0.26098618993600975</v>
      </c>
      <c r="BM1463" s="14">
        <f t="shared" si="1846"/>
        <v>0.43423551633853619</v>
      </c>
      <c r="BN1463" s="14">
        <f t="shared" si="1847"/>
        <v>0.56506515778792954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1.55</v>
      </c>
      <c r="F1464" s="10">
        <f>VLOOKUP(B1464,home!$B$2:$E$405,3,FALSE)</f>
        <v>1.1299999999999999</v>
      </c>
      <c r="G1464" s="10">
        <f>VLOOKUP(C1464,away!$B$2:$E$405,4,FALSE)</f>
        <v>1.01</v>
      </c>
      <c r="H1464" s="10">
        <f>VLOOKUP(A1464,away!$A$2:$E$405,3,FALSE)</f>
        <v>1.0857142857142901</v>
      </c>
      <c r="I1464" s="10">
        <f>VLOOKUP(C1464,away!$B$2:$E$405,3,FALSE)</f>
        <v>0.83</v>
      </c>
      <c r="J1464" s="10">
        <f>VLOOKUP(B1464,home!$B$2:$E$405,4,FALSE)</f>
        <v>1.1299999999999999</v>
      </c>
      <c r="K1464" s="12">
        <f t="shared" si="1792"/>
        <v>1.7690149999999998</v>
      </c>
      <c r="L1464" s="12">
        <f t="shared" si="1793"/>
        <v>1.0182914285714324</v>
      </c>
      <c r="M1464" s="13">
        <f t="shared" si="1794"/>
        <v>6.15868793575979E-2</v>
      </c>
      <c r="N1464" s="13">
        <f t="shared" si="1795"/>
        <v>0.10894811338678104</v>
      </c>
      <c r="O1464" s="13">
        <f t="shared" si="1796"/>
        <v>6.2713391362304818E-2</v>
      </c>
      <c r="P1464" s="13">
        <f t="shared" si="1797"/>
        <v>0.11094093002078766</v>
      </c>
      <c r="Q1464" s="13">
        <f t="shared" si="1798"/>
        <v>9.6365423401458233E-2</v>
      </c>
      <c r="R1464" s="13">
        <f t="shared" si="1799"/>
        <v>3.1930254440440356E-2</v>
      </c>
      <c r="S1464" s="13">
        <f t="shared" si="1800"/>
        <v>4.9961493755889159E-2</v>
      </c>
      <c r="T1464" s="13">
        <f t="shared" si="1801"/>
        <v>9.8128084660361839E-2</v>
      </c>
      <c r="U1464" s="13">
        <f t="shared" si="1802"/>
        <v>5.6485099058955587E-2</v>
      </c>
      <c r="V1464" s="13">
        <f t="shared" si="1803"/>
        <v>9.9999196082777558E-3</v>
      </c>
      <c r="W1464" s="13">
        <f t="shared" si="1804"/>
        <v>5.6823959826176849E-2</v>
      </c>
      <c r="X1464" s="13">
        <f t="shared" si="1805"/>
        <v>5.7863351228483302E-2</v>
      </c>
      <c r="Y1464" s="13">
        <f t="shared" si="1806"/>
        <v>2.9460877292191406E-2</v>
      </c>
      <c r="Z1464" s="13">
        <f t="shared" si="1807"/>
        <v>1.0838101469601779E-2</v>
      </c>
      <c r="AA1464" s="13">
        <f t="shared" si="1808"/>
        <v>1.9172764071247586E-2</v>
      </c>
      <c r="AB1464" s="13">
        <f t="shared" si="1809"/>
        <v>1.6958453616749025E-2</v>
      </c>
      <c r="AC1464" s="13">
        <f t="shared" si="1810"/>
        <v>1.1258489562300127E-3</v>
      </c>
      <c r="AD1464" s="13">
        <f t="shared" si="1811"/>
        <v>2.5130609322976064E-2</v>
      </c>
      <c r="AE1464" s="13">
        <f t="shared" si="1812"/>
        <v>2.5590284068363854E-2</v>
      </c>
      <c r="AF1464" s="13">
        <f t="shared" si="1813"/>
        <v>1.3029183460761498E-2</v>
      </c>
      <c r="AG1464" s="13">
        <f t="shared" si="1814"/>
        <v>4.4225019464593689E-3</v>
      </c>
      <c r="AH1464" s="13">
        <f t="shared" si="1815"/>
        <v>2.7590864571207336E-3</v>
      </c>
      <c r="AI1464" s="13">
        <f t="shared" si="1816"/>
        <v>4.880865328943434E-3</v>
      </c>
      <c r="AJ1464" s="13">
        <f t="shared" si="1817"/>
        <v>4.3171619899404342E-3</v>
      </c>
      <c r="AK1464" s="13">
        <f t="shared" si="1818"/>
        <v>2.5457081058781581E-3</v>
      </c>
      <c r="AL1464" s="13">
        <f t="shared" si="1819"/>
        <v>8.1122947984979619E-5</v>
      </c>
      <c r="AM1464" s="13">
        <f t="shared" si="1820"/>
        <v>8.8912849702969046E-3</v>
      </c>
      <c r="AN1464" s="13">
        <f t="shared" si="1821"/>
        <v>9.0539192742393401E-3</v>
      </c>
      <c r="AO1464" s="13">
        <f t="shared" si="1822"/>
        <v>4.6097641959678025E-3</v>
      </c>
      <c r="AP1464" s="13">
        <f t="shared" si="1823"/>
        <v>1.5646944561631649E-3</v>
      </c>
      <c r="AQ1464" s="13">
        <f t="shared" si="1824"/>
        <v>3.9832873826104733E-4</v>
      </c>
      <c r="AR1464" s="13">
        <f t="shared" si="1825"/>
        <v>5.6191081799471286E-4</v>
      </c>
      <c r="AS1464" s="13">
        <f t="shared" si="1826"/>
        <v>9.9402866569491682E-4</v>
      </c>
      <c r="AT1464" s="13">
        <f t="shared" si="1827"/>
        <v>8.7922581002214666E-4</v>
      </c>
      <c r="AU1464" s="13">
        <f t="shared" si="1828"/>
        <v>5.1845454877210903E-4</v>
      </c>
      <c r="AV1464" s="13">
        <f t="shared" si="1829"/>
        <v>2.2928846839902314E-4</v>
      </c>
      <c r="AW1464" s="13">
        <f t="shared" si="1830"/>
        <v>4.0592409136119522E-6</v>
      </c>
      <c r="AX1464" s="13">
        <f t="shared" si="1831"/>
        <v>2.6214694136216278E-3</v>
      </c>
      <c r="AY1464" s="13">
        <f t="shared" si="1832"/>
        <v>2.6694198341530822E-3</v>
      </c>
      <c r="AZ1464" s="13">
        <f t="shared" si="1833"/>
        <v>1.3591236681883292E-3</v>
      </c>
      <c r="BA1464" s="13">
        <f t="shared" si="1834"/>
        <v>4.6132799389491313E-4</v>
      </c>
      <c r="BB1464" s="13">
        <f t="shared" si="1835"/>
        <v>1.1744158548581101E-4</v>
      </c>
      <c r="BC1464" s="13">
        <f t="shared" si="1836"/>
        <v>2.3917951971608102E-5</v>
      </c>
      <c r="BD1464" s="13">
        <f t="shared" si="1837"/>
        <v>9.5364828264263006E-5</v>
      </c>
      <c r="BE1464" s="13">
        <f t="shared" si="1838"/>
        <v>1.6870181167190519E-4</v>
      </c>
      <c r="BF1464" s="13">
        <f t="shared" si="1839"/>
        <v>1.4921801768738769E-4</v>
      </c>
      <c r="BG1464" s="13">
        <f t="shared" si="1840"/>
        <v>8.7989637186418009E-5</v>
      </c>
      <c r="BH1464" s="13">
        <f t="shared" si="1841"/>
        <v>3.891374700683282E-5</v>
      </c>
      <c r="BI1464" s="13">
        <f t="shared" si="1842"/>
        <v>1.3767800432258478E-5</v>
      </c>
      <c r="BJ1464" s="14">
        <f t="shared" si="1843"/>
        <v>0.54753308067625694</v>
      </c>
      <c r="BK1464" s="14">
        <f t="shared" si="1844"/>
        <v>0.23636561448092056</v>
      </c>
      <c r="BL1464" s="14">
        <f t="shared" si="1845"/>
        <v>0.20549964858471206</v>
      </c>
      <c r="BM1464" s="14">
        <f t="shared" si="1846"/>
        <v>0.52508609264888184</v>
      </c>
      <c r="BN1464" s="14">
        <f t="shared" si="1847"/>
        <v>0.47248499196936994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1.55</v>
      </c>
      <c r="F1465" s="10">
        <f>VLOOKUP(B1465,home!$B$2:$E$405,3,FALSE)</f>
        <v>1.05</v>
      </c>
      <c r="G1465" s="10">
        <f>VLOOKUP(C1465,away!$B$2:$E$405,4,FALSE)</f>
        <v>0.75</v>
      </c>
      <c r="H1465" s="10">
        <f>VLOOKUP(A1465,away!$A$2:$E$405,3,FALSE)</f>
        <v>1.0857142857142901</v>
      </c>
      <c r="I1465" s="10">
        <f>VLOOKUP(C1465,away!$B$2:$E$405,3,FALSE)</f>
        <v>0.32</v>
      </c>
      <c r="J1465" s="10">
        <f>VLOOKUP(B1465,home!$B$2:$E$405,4,FALSE)</f>
        <v>1.05</v>
      </c>
      <c r="K1465" s="12">
        <f t="shared" si="1792"/>
        <v>1.2206250000000001</v>
      </c>
      <c r="L1465" s="12">
        <f t="shared" si="1793"/>
        <v>0.36480000000000146</v>
      </c>
      <c r="M1465" s="13">
        <f t="shared" si="1794"/>
        <v>0.20486070881144802</v>
      </c>
      <c r="N1465" s="13">
        <f t="shared" si="1795"/>
        <v>0.25005810269297374</v>
      </c>
      <c r="O1465" s="13">
        <f t="shared" si="1796"/>
        <v>7.4733186574416535E-2</v>
      </c>
      <c r="P1465" s="13">
        <f t="shared" si="1797"/>
        <v>9.1221195862397186E-2</v>
      </c>
      <c r="Q1465" s="13">
        <f t="shared" si="1798"/>
        <v>0.15261358579980561</v>
      </c>
      <c r="R1465" s="13">
        <f t="shared" si="1799"/>
        <v>1.363133323117363E-2</v>
      </c>
      <c r="S1465" s="13">
        <f t="shared" si="1800"/>
        <v>1.0154834744597959E-2</v>
      </c>
      <c r="T1465" s="13">
        <f t="shared" si="1801"/>
        <v>5.5673436099769297E-2</v>
      </c>
      <c r="U1465" s="13">
        <f t="shared" si="1802"/>
        <v>1.663874612530131E-2</v>
      </c>
      <c r="V1465" s="13">
        <f t="shared" si="1803"/>
        <v>5.0242060382373077E-4</v>
      </c>
      <c r="W1465" s="13">
        <f t="shared" si="1804"/>
        <v>6.2094652722295918E-2</v>
      </c>
      <c r="X1465" s="13">
        <f t="shared" si="1805"/>
        <v>2.2652129313093638E-2</v>
      </c>
      <c r="Y1465" s="13">
        <f t="shared" si="1806"/>
        <v>4.1317483867082958E-3</v>
      </c>
      <c r="Z1465" s="13">
        <f t="shared" si="1807"/>
        <v>1.6575701209107197E-3</v>
      </c>
      <c r="AA1465" s="13">
        <f t="shared" si="1808"/>
        <v>2.0232715288366473E-3</v>
      </c>
      <c r="AB1465" s="13">
        <f t="shared" si="1809"/>
        <v>1.2348279049431167E-3</v>
      </c>
      <c r="AC1465" s="13">
        <f t="shared" si="1810"/>
        <v>1.3982491009565437E-5</v>
      </c>
      <c r="AD1465" s="13">
        <f t="shared" si="1811"/>
        <v>1.8948571369788111E-2</v>
      </c>
      <c r="AE1465" s="13">
        <f t="shared" si="1812"/>
        <v>6.9124388356987298E-3</v>
      </c>
      <c r="AF1465" s="13">
        <f t="shared" si="1813"/>
        <v>1.2608288436314532E-3</v>
      </c>
      <c r="AG1465" s="13">
        <f t="shared" si="1814"/>
        <v>1.5331678738558533E-4</v>
      </c>
      <c r="AH1465" s="13">
        <f t="shared" si="1815"/>
        <v>1.5117039502705824E-4</v>
      </c>
      <c r="AI1465" s="13">
        <f t="shared" si="1816"/>
        <v>1.8452236342990299E-4</v>
      </c>
      <c r="AJ1465" s="13">
        <f t="shared" si="1817"/>
        <v>1.126163049308127E-4</v>
      </c>
      <c r="AK1465" s="13">
        <f t="shared" si="1818"/>
        <v>4.5820759068724426E-5</v>
      </c>
      <c r="AL1465" s="13">
        <f t="shared" si="1819"/>
        <v>2.490471810681345E-7</v>
      </c>
      <c r="AM1465" s="13">
        <f t="shared" si="1820"/>
        <v>4.625819985649521E-3</v>
      </c>
      <c r="AN1465" s="13">
        <f t="shared" si="1821"/>
        <v>1.6874991307649519E-3</v>
      </c>
      <c r="AO1465" s="13">
        <f t="shared" si="1822"/>
        <v>3.0779984145152845E-4</v>
      </c>
      <c r="AP1465" s="13">
        <f t="shared" si="1823"/>
        <v>3.7428460720506005E-5</v>
      </c>
      <c r="AQ1465" s="13">
        <f t="shared" si="1824"/>
        <v>3.4134756177101613E-6</v>
      </c>
      <c r="AR1465" s="13">
        <f t="shared" si="1825"/>
        <v>1.1029392021174219E-5</v>
      </c>
      <c r="AS1465" s="13">
        <f t="shared" si="1826"/>
        <v>1.3462751635845782E-5</v>
      </c>
      <c r="AT1465" s="13">
        <f t="shared" si="1827"/>
        <v>8.2164856077521322E-6</v>
      </c>
      <c r="AU1465" s="13">
        <f t="shared" si="1828"/>
        <v>3.3430825816541496E-6</v>
      </c>
      <c r="AV1465" s="13">
        <f t="shared" si="1829"/>
        <v>1.0201625440578988E-6</v>
      </c>
      <c r="AW1465" s="13">
        <f t="shared" si="1830"/>
        <v>3.0804645826317674E-9</v>
      </c>
      <c r="AX1465" s="13">
        <f t="shared" si="1831"/>
        <v>9.410652533305752E-4</v>
      </c>
      <c r="AY1465" s="13">
        <f t="shared" si="1832"/>
        <v>3.4330060441499515E-4</v>
      </c>
      <c r="AZ1465" s="13">
        <f t="shared" si="1833"/>
        <v>6.2618030245295366E-5</v>
      </c>
      <c r="BA1465" s="13">
        <f t="shared" si="1834"/>
        <v>7.6143524778279465E-6</v>
      </c>
      <c r="BB1465" s="13">
        <f t="shared" si="1835"/>
        <v>6.9442894597791144E-7</v>
      </c>
      <c r="BC1465" s="13">
        <f t="shared" si="1836"/>
        <v>5.066553589854865E-8</v>
      </c>
      <c r="BD1465" s="13">
        <f t="shared" si="1837"/>
        <v>6.7058703488739466E-7</v>
      </c>
      <c r="BE1465" s="13">
        <f t="shared" si="1838"/>
        <v>8.1853529945942613E-7</v>
      </c>
      <c r="BF1465" s="13">
        <f t="shared" si="1839"/>
        <v>4.9956232495133115E-7</v>
      </c>
      <c r="BG1465" s="13">
        <f t="shared" si="1840"/>
        <v>2.0325942096457293E-7</v>
      </c>
      <c r="BH1465" s="13">
        <f t="shared" si="1841"/>
        <v>6.2025882678720444E-8</v>
      </c>
      <c r="BI1465" s="13">
        <f t="shared" si="1842"/>
        <v>1.5142068608942623E-8</v>
      </c>
      <c r="BJ1465" s="14">
        <f t="shared" si="1843"/>
        <v>0.58251611508030532</v>
      </c>
      <c r="BK1465" s="14">
        <f t="shared" si="1844"/>
        <v>0.30709669216487251</v>
      </c>
      <c r="BL1465" s="14">
        <f t="shared" si="1845"/>
        <v>0.10879483617354976</v>
      </c>
      <c r="BM1465" s="14">
        <f t="shared" si="1846"/>
        <v>0.21260380304347301</v>
      </c>
      <c r="BN1465" s="14">
        <f t="shared" si="1847"/>
        <v>0.78711811297221479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1.55</v>
      </c>
      <c r="F1466" s="10">
        <f>VLOOKUP(B1466,home!$B$2:$E$405,3,FALSE)</f>
        <v>0.83</v>
      </c>
      <c r="G1466" s="10">
        <f>VLOOKUP(C1466,away!$B$2:$E$405,4,FALSE)</f>
        <v>1.57</v>
      </c>
      <c r="H1466" s="10">
        <f>VLOOKUP(A1466,away!$A$2:$E$405,3,FALSE)</f>
        <v>1.0857142857142901</v>
      </c>
      <c r="I1466" s="10">
        <f>VLOOKUP(C1466,away!$B$2:$E$405,3,FALSE)</f>
        <v>0.37</v>
      </c>
      <c r="J1466" s="10">
        <f>VLOOKUP(B1466,home!$B$2:$E$405,4,FALSE)</f>
        <v>0.83</v>
      </c>
      <c r="K1466" s="12">
        <f t="shared" si="1792"/>
        <v>2.0198049999999999</v>
      </c>
      <c r="L1466" s="12">
        <f t="shared" si="1793"/>
        <v>0.33342285714285846</v>
      </c>
      <c r="M1466" s="13">
        <f t="shared" si="1794"/>
        <v>9.5061820478545292E-2</v>
      </c>
      <c r="N1466" s="13">
        <f t="shared" si="1795"/>
        <v>0.19200634031166816</v>
      </c>
      <c r="O1466" s="13">
        <f t="shared" si="1796"/>
        <v>3.1695783789158057E-2</v>
      </c>
      <c r="P1466" s="13">
        <f t="shared" si="1797"/>
        <v>6.4019302576260387E-2</v>
      </c>
      <c r="Q1466" s="13">
        <f t="shared" si="1798"/>
        <v>0.19390768309660444</v>
      </c>
      <c r="R1466" s="13">
        <f t="shared" si="1799"/>
        <v>5.2840493951816876E-3</v>
      </c>
      <c r="S1466" s="13">
        <f t="shared" si="1800"/>
        <v>1.0778436289455906E-2</v>
      </c>
      <c r="T1466" s="13">
        <f t="shared" si="1801"/>
        <v>6.4653253720021814E-2</v>
      </c>
      <c r="U1466" s="13">
        <f t="shared" si="1802"/>
        <v>1.0672749388634948E-2</v>
      </c>
      <c r="V1466" s="13">
        <f t="shared" si="1803"/>
        <v>8.0652542225211695E-4</v>
      </c>
      <c r="W1466" s="13">
        <f t="shared" si="1804"/>
        <v>0.13055190261897906</v>
      </c>
      <c r="X1466" s="13">
        <f t="shared" si="1805"/>
        <v>4.3528988376656225E-2</v>
      </c>
      <c r="Y1466" s="13">
        <f t="shared" si="1806"/>
        <v>7.2567798365414963E-3</v>
      </c>
      <c r="Z1466" s="13">
        <f t="shared" si="1807"/>
        <v>5.8727428220849045E-4</v>
      </c>
      <c r="AA1466" s="13">
        <f t="shared" si="1808"/>
        <v>1.1861795315761198E-3</v>
      </c>
      <c r="AB1466" s="13">
        <f t="shared" si="1809"/>
        <v>1.1979256743875526E-3</v>
      </c>
      <c r="AC1466" s="13">
        <f t="shared" si="1810"/>
        <v>3.39471164545087E-5</v>
      </c>
      <c r="AD1466" s="13">
        <f t="shared" si="1811"/>
        <v>6.5922346417331731E-2</v>
      </c>
      <c r="AE1466" s="13">
        <f t="shared" si="1812"/>
        <v>2.1980017092028022E-2</v>
      </c>
      <c r="AF1466" s="13">
        <f t="shared" si="1813"/>
        <v>3.6643200494364228E-3</v>
      </c>
      <c r="AG1466" s="13">
        <f t="shared" si="1814"/>
        <v>4.0725602012298411E-4</v>
      </c>
      <c r="AH1466" s="13">
        <f t="shared" si="1815"/>
        <v>4.8952667275119052E-5</v>
      </c>
      <c r="AI1466" s="13">
        <f t="shared" si="1816"/>
        <v>9.8874842125621829E-5</v>
      </c>
      <c r="AJ1466" s="13">
        <f t="shared" si="1817"/>
        <v>9.9853950249770805E-5</v>
      </c>
      <c r="AK1466" s="13">
        <f t="shared" si="1818"/>
        <v>6.7228502661412779E-5</v>
      </c>
      <c r="AL1466" s="13">
        <f t="shared" si="1819"/>
        <v>9.1446627424234157E-7</v>
      </c>
      <c r="AM1466" s="13">
        <f t="shared" si="1820"/>
        <v>2.6630056981091742E-2</v>
      </c>
      <c r="AN1466" s="13">
        <f t="shared" si="1821"/>
        <v>8.8790696845127311E-3</v>
      </c>
      <c r="AO1466" s="13">
        <f t="shared" si="1822"/>
        <v>1.4802423914903867E-3</v>
      </c>
      <c r="AP1466" s="13">
        <f t="shared" si="1823"/>
        <v>1.6451554914490078E-4</v>
      </c>
      <c r="AQ1466" s="13">
        <f t="shared" si="1824"/>
        <v>1.3713311110079788E-5</v>
      </c>
      <c r="AR1466" s="13">
        <f t="shared" si="1825"/>
        <v>3.2643876375267812E-6</v>
      </c>
      <c r="AS1466" s="13">
        <f t="shared" si="1826"/>
        <v>6.5934264722147793E-6</v>
      </c>
      <c r="AT1466" s="13">
        <f t="shared" si="1827"/>
        <v>6.6587178778558868E-6</v>
      </c>
      <c r="AU1466" s="13">
        <f t="shared" si="1828"/>
        <v>4.4831038877609038E-6</v>
      </c>
      <c r="AV1466" s="13">
        <f t="shared" si="1829"/>
        <v>2.2637489120047273E-6</v>
      </c>
      <c r="AW1466" s="13">
        <f t="shared" si="1830"/>
        <v>1.7106848297886423E-8</v>
      </c>
      <c r="AX1466" s="13">
        <f t="shared" si="1831"/>
        <v>8.9645870401156656E-3</v>
      </c>
      <c r="AY1466" s="13">
        <f t="shared" si="1832"/>
        <v>2.9889982240212053E-3</v>
      </c>
      <c r="AZ1466" s="13">
        <f t="shared" si="1833"/>
        <v>4.9830016392403995E-4</v>
      </c>
      <c r="BA1466" s="13">
        <f t="shared" si="1834"/>
        <v>5.5381554790102703E-5</v>
      </c>
      <c r="BB1466" s="13">
        <f t="shared" si="1835"/>
        <v>4.6163690577824495E-6</v>
      </c>
      <c r="BC1466" s="13">
        <f t="shared" si="1836"/>
        <v>3.0784059217434205E-7</v>
      </c>
      <c r="BD1466" s="13">
        <f t="shared" si="1837"/>
        <v>1.8140357548766743E-7</v>
      </c>
      <c r="BE1466" s="13">
        <f t="shared" si="1838"/>
        <v>3.663998487878681E-7</v>
      </c>
      <c r="BF1466" s="13">
        <f t="shared" si="1839"/>
        <v>3.7002812329049001E-7</v>
      </c>
      <c r="BG1466" s="13">
        <f t="shared" si="1840"/>
        <v>2.491282178542494E-7</v>
      </c>
      <c r="BH1466" s="13">
        <f t="shared" si="1841"/>
        <v>1.2579760501577551E-7</v>
      </c>
      <c r="BI1466" s="13">
        <f t="shared" si="1842"/>
        <v>5.0817326319777684E-8</v>
      </c>
      <c r="BJ1466" s="14">
        <f t="shared" si="1843"/>
        <v>0.77355867664924127</v>
      </c>
      <c r="BK1466" s="14">
        <f t="shared" si="1844"/>
        <v>0.17368994457326367</v>
      </c>
      <c r="BL1466" s="14">
        <f t="shared" si="1845"/>
        <v>5.0376204700734409E-2</v>
      </c>
      <c r="BM1466" s="14">
        <f t="shared" si="1846"/>
        <v>0.4132481394408567</v>
      </c>
      <c r="BN1466" s="14">
        <f t="shared" si="1847"/>
        <v>0.58197497964741796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1.6111111111111101</v>
      </c>
      <c r="F1467" s="10">
        <f>VLOOKUP(B1467,home!$B$2:$E$405,3,FALSE)</f>
        <v>1.4</v>
      </c>
      <c r="G1467" s="10">
        <f>VLOOKUP(C1467,away!$B$2:$E$405,4,FALSE)</f>
        <v>0.85</v>
      </c>
      <c r="H1467" s="10">
        <f>VLOOKUP(A1467,away!$A$2:$E$405,3,FALSE)</f>
        <v>1.4652777777777799</v>
      </c>
      <c r="I1467" s="10">
        <f>VLOOKUP(C1467,away!$B$2:$E$405,3,FALSE)</f>
        <v>1.0900000000000001</v>
      </c>
      <c r="J1467" s="10">
        <f>VLOOKUP(B1467,home!$B$2:$E$405,4,FALSE)</f>
        <v>1.4</v>
      </c>
      <c r="K1467" s="12">
        <f t="shared" si="1792"/>
        <v>1.9172222222222206</v>
      </c>
      <c r="L1467" s="12">
        <f t="shared" si="1793"/>
        <v>2.2360138888888921</v>
      </c>
      <c r="M1467" s="13">
        <f t="shared" si="1794"/>
        <v>1.5713483538294028E-2</v>
      </c>
      <c r="N1467" s="13">
        <f t="shared" si="1795"/>
        <v>3.0126239828140361E-2</v>
      </c>
      <c r="O1467" s="13">
        <f t="shared" si="1796"/>
        <v>3.5135567434452418E-2</v>
      </c>
      <c r="P1467" s="13">
        <f t="shared" si="1797"/>
        <v>6.7362690675719553E-2</v>
      </c>
      <c r="Q1467" s="13">
        <f t="shared" si="1798"/>
        <v>2.887934823525342E-2</v>
      </c>
      <c r="R1467" s="13">
        <f t="shared" si="1799"/>
        <v>3.9281808388713937E-2</v>
      </c>
      <c r="S1467" s="13">
        <f t="shared" si="1800"/>
        <v>7.2194877794190968E-2</v>
      </c>
      <c r="T1467" s="13">
        <f t="shared" si="1801"/>
        <v>6.4574623756085567E-2</v>
      </c>
      <c r="U1467" s="13">
        <f t="shared" si="1802"/>
        <v>7.5311955971917602E-2</v>
      </c>
      <c r="V1467" s="13">
        <f t="shared" si="1803"/>
        <v>3.4388309528845494E-2</v>
      </c>
      <c r="W1467" s="13">
        <f t="shared" si="1804"/>
        <v>1.845604273330731E-2</v>
      </c>
      <c r="X1467" s="13">
        <f t="shared" si="1805"/>
        <v>4.1267967885602046E-2</v>
      </c>
      <c r="Y1467" s="13">
        <f t="shared" si="1806"/>
        <v>4.6137874679213479E-2</v>
      </c>
      <c r="Z1467" s="13">
        <f t="shared" si="1807"/>
        <v>2.9278223045945517E-2</v>
      </c>
      <c r="AA1467" s="13">
        <f t="shared" si="1808"/>
        <v>5.6132859850865503E-2</v>
      </c>
      <c r="AB1467" s="13">
        <f t="shared" si="1809"/>
        <v>5.3809583151482418E-2</v>
      </c>
      <c r="AC1467" s="13">
        <f t="shared" si="1810"/>
        <v>9.2137790929967701E-3</v>
      </c>
      <c r="AD1467" s="13">
        <f t="shared" si="1811"/>
        <v>8.846083815644926E-3</v>
      </c>
      <c r="AE1467" s="13">
        <f t="shared" si="1812"/>
        <v>1.9779966274057301E-2</v>
      </c>
      <c r="AF1467" s="13">
        <f t="shared" si="1813"/>
        <v>2.2114139655273E-2</v>
      </c>
      <c r="AG1467" s="13">
        <f t="shared" si="1814"/>
        <v>1.648250780333968E-2</v>
      </c>
      <c r="AH1467" s="13">
        <f t="shared" si="1815"/>
        <v>1.636662834318026E-2</v>
      </c>
      <c r="AI1467" s="13">
        <f t="shared" si="1816"/>
        <v>3.1378463562397235E-2</v>
      </c>
      <c r="AJ1467" s="13">
        <f t="shared" si="1817"/>
        <v>3.0079743820509108E-2</v>
      </c>
      <c r="AK1467" s="13">
        <f t="shared" si="1818"/>
        <v>1.9223184430477193E-2</v>
      </c>
      <c r="AL1467" s="13">
        <f t="shared" si="1819"/>
        <v>1.5799550735732958E-3</v>
      </c>
      <c r="AM1467" s="13">
        <f t="shared" si="1820"/>
        <v>3.3919816941989566E-3</v>
      </c>
      <c r="AN1467" s="13">
        <f t="shared" si="1821"/>
        <v>7.5845181790857412E-3</v>
      </c>
      <c r="AO1467" s="13">
        <f t="shared" si="1822"/>
        <v>8.4795439944830037E-3</v>
      </c>
      <c r="AP1467" s="13">
        <f t="shared" si="1823"/>
        <v>6.3201260477027971E-3</v>
      </c>
      <c r="AQ1467" s="13">
        <f t="shared" si="1824"/>
        <v>3.5329724055479794E-3</v>
      </c>
      <c r="AR1467" s="13">
        <f t="shared" si="1825"/>
        <v>7.3192016579267279E-3</v>
      </c>
      <c r="AS1467" s="13">
        <f t="shared" si="1826"/>
        <v>1.4032536067502844E-2</v>
      </c>
      <c r="AT1467" s="13">
        <f t="shared" si="1827"/>
        <v>1.3451744991375632E-2</v>
      </c>
      <c r="AU1467" s="13">
        <f t="shared" si="1828"/>
        <v>8.5966614750439384E-3</v>
      </c>
      <c r="AV1467" s="13">
        <f t="shared" si="1829"/>
        <v>4.1204276042189729E-3</v>
      </c>
      <c r="AW1467" s="13">
        <f t="shared" si="1830"/>
        <v>1.8814348667018621E-4</v>
      </c>
      <c r="AX1467" s="13">
        <f t="shared" si="1831"/>
        <v>1.0838637802482031E-3</v>
      </c>
      <c r="AY1467" s="13">
        <f t="shared" si="1832"/>
        <v>2.4235344662986002E-3</v>
      </c>
      <c r="AZ1467" s="13">
        <f t="shared" si="1833"/>
        <v>2.7095283634222993E-3</v>
      </c>
      <c r="BA1467" s="13">
        <f t="shared" si="1834"/>
        <v>2.0195143509835504E-3</v>
      </c>
      <c r="BB1467" s="13">
        <f t="shared" si="1835"/>
        <v>1.1289155344024141E-3</v>
      </c>
      <c r="BC1467" s="13">
        <f t="shared" si="1836"/>
        <v>5.0485416286124457E-4</v>
      </c>
      <c r="BD1467" s="13">
        <f t="shared" si="1837"/>
        <v>2.7276394271171277E-3</v>
      </c>
      <c r="BE1467" s="13">
        <f t="shared" si="1838"/>
        <v>5.2294909238784441E-3</v>
      </c>
      <c r="BF1467" s="13">
        <f t="shared" si="1839"/>
        <v>5.0130481050845834E-3</v>
      </c>
      <c r="BG1467" s="13">
        <f t="shared" si="1840"/>
        <v>3.2037090760457187E-3</v>
      </c>
      <c r="BH1467" s="13">
        <f t="shared" si="1841"/>
        <v>1.5355555585324675E-3</v>
      </c>
      <c r="BI1467" s="13">
        <f t="shared" si="1842"/>
        <v>5.8880024805506E-4</v>
      </c>
      <c r="BJ1467" s="14">
        <f t="shared" si="1843"/>
        <v>0.33584414764515202</v>
      </c>
      <c r="BK1467" s="14">
        <f t="shared" si="1844"/>
        <v>0.20287663016991875</v>
      </c>
      <c r="BL1467" s="14">
        <f t="shared" si="1845"/>
        <v>0.42253861008877719</v>
      </c>
      <c r="BM1467" s="14">
        <f t="shared" si="1846"/>
        <v>0.77180308186959157</v>
      </c>
      <c r="BN1467" s="14">
        <f t="shared" si="1847"/>
        <v>0.21649913810057375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1.6111111111111101</v>
      </c>
      <c r="F1468" s="10">
        <f>VLOOKUP(B1468,home!$B$2:$E$405,3,FALSE)</f>
        <v>1.47</v>
      </c>
      <c r="G1468" s="10">
        <f>VLOOKUP(C1468,away!$B$2:$E$405,4,FALSE)</f>
        <v>0.89</v>
      </c>
      <c r="H1468" s="10">
        <f>VLOOKUP(A1468,away!$A$2:$E$405,3,FALSE)</f>
        <v>1.4652777777777799</v>
      </c>
      <c r="I1468" s="10">
        <f>VLOOKUP(C1468,away!$B$2:$E$405,3,FALSE)</f>
        <v>0.89</v>
      </c>
      <c r="J1468" s="10">
        <f>VLOOKUP(B1468,home!$B$2:$E$405,4,FALSE)</f>
        <v>1.47</v>
      </c>
      <c r="K1468" s="12">
        <f t="shared" si="1792"/>
        <v>2.1078166666666656</v>
      </c>
      <c r="L1468" s="12">
        <f t="shared" si="1793"/>
        <v>1.9170229166666697</v>
      </c>
      <c r="M1468" s="13">
        <f t="shared" si="1794"/>
        <v>1.7866289974128501E-2</v>
      </c>
      <c r="N1468" s="13">
        <f t="shared" si="1795"/>
        <v>3.76588637789676E-2</v>
      </c>
      <c r="O1468" s="13">
        <f t="shared" si="1796"/>
        <v>3.4250087316216302E-2</v>
      </c>
      <c r="P1468" s="13">
        <f t="shared" si="1797"/>
        <v>7.2192904879909273E-2</v>
      </c>
      <c r="Q1468" s="13">
        <f t="shared" si="1798"/>
        <v>3.9688990360518761E-2</v>
      </c>
      <c r="R1468" s="13">
        <f t="shared" si="1799"/>
        <v>3.2829101141510539E-2</v>
      </c>
      <c r="S1468" s="13">
        <f t="shared" si="1800"/>
        <v>7.2928060645868042E-2</v>
      </c>
      <c r="T1468" s="13">
        <f t="shared" si="1801"/>
        <v>7.6084704060477029E-2</v>
      </c>
      <c r="U1468" s="13">
        <f t="shared" si="1802"/>
        <v>6.9197726537761559E-2</v>
      </c>
      <c r="V1468" s="13">
        <f t="shared" si="1803"/>
        <v>3.2742534515542911E-2</v>
      </c>
      <c r="W1468" s="13">
        <f t="shared" si="1804"/>
        <v>2.7885705121691359E-2</v>
      </c>
      <c r="X1468" s="13">
        <f t="shared" si="1805"/>
        <v>5.3457535765691462E-2</v>
      </c>
      <c r="Y1468" s="13">
        <f t="shared" si="1806"/>
        <v>5.1239660565679329E-2</v>
      </c>
      <c r="Z1468" s="13">
        <f t="shared" si="1807"/>
        <v>2.0978046407281212E-2</v>
      </c>
      <c r="AA1468" s="13">
        <f t="shared" si="1808"/>
        <v>4.42178758513741E-2</v>
      </c>
      <c r="AB1468" s="13">
        <f t="shared" si="1809"/>
        <v>4.6601587842061913E-2</v>
      </c>
      <c r="AC1468" s="13">
        <f t="shared" si="1810"/>
        <v>8.2689896840314747E-3</v>
      </c>
      <c r="AD1468" s="13">
        <f t="shared" si="1811"/>
        <v>1.4694488504313262E-2</v>
      </c>
      <c r="AE1468" s="13">
        <f t="shared" si="1812"/>
        <v>2.8169671211463462E-2</v>
      </c>
      <c r="AF1468" s="13">
        <f t="shared" si="1813"/>
        <v>2.7000952633670403E-2</v>
      </c>
      <c r="AG1468" s="13">
        <f t="shared" si="1814"/>
        <v>1.7253814990192479E-2</v>
      </c>
      <c r="AH1468" s="13">
        <f t="shared" si="1815"/>
        <v>1.0053848927413747E-2</v>
      </c>
      <c r="AI1468" s="13">
        <f t="shared" si="1816"/>
        <v>2.1191670333351474E-2</v>
      </c>
      <c r="AJ1468" s="13">
        <f t="shared" si="1817"/>
        <v>2.2334077961571892E-2</v>
      </c>
      <c r="AK1468" s="13">
        <f t="shared" si="1818"/>
        <v>1.5692047254011299E-2</v>
      </c>
      <c r="AL1468" s="13">
        <f t="shared" si="1819"/>
        <v>1.3365111314697664E-3</v>
      </c>
      <c r="AM1468" s="13">
        <f t="shared" si="1820"/>
        <v>6.1946575555066477E-3</v>
      </c>
      <c r="AN1468" s="13">
        <f t="shared" si="1821"/>
        <v>1.1875300494808576E-2</v>
      </c>
      <c r="AO1468" s="13">
        <f t="shared" si="1822"/>
        <v>1.1382611595425541E-2</v>
      </c>
      <c r="AP1468" s="13">
        <f t="shared" si="1823"/>
        <v>7.273575759982177E-3</v>
      </c>
      <c r="AQ1468" s="13">
        <f t="shared" si="1824"/>
        <v>3.485902854499256E-3</v>
      </c>
      <c r="AR1468" s="13">
        <f t="shared" si="1825"/>
        <v>3.8546917589113534E-3</v>
      </c>
      <c r="AS1468" s="13">
        <f t="shared" si="1826"/>
        <v>8.1249835342959934E-3</v>
      </c>
      <c r="AT1468" s="13">
        <f t="shared" si="1827"/>
        <v>8.5629878549906644E-3</v>
      </c>
      <c r="AU1468" s="13">
        <f t="shared" si="1828"/>
        <v>6.0164028390711872E-3</v>
      </c>
      <c r="AV1468" s="13">
        <f t="shared" si="1829"/>
        <v>3.1703685443937235E-3</v>
      </c>
      <c r="AW1468" s="13">
        <f t="shared" si="1830"/>
        <v>1.5001345663452628E-4</v>
      </c>
      <c r="AX1468" s="13">
        <f t="shared" si="1831"/>
        <v>2.1762004066315827E-3</v>
      </c>
      <c r="AY1468" s="13">
        <f t="shared" si="1832"/>
        <v>4.1718260507720697E-3</v>
      </c>
      <c r="AZ1468" s="13">
        <f t="shared" si="1833"/>
        <v>3.9987430718385333E-3</v>
      </c>
      <c r="BA1468" s="13">
        <f t="shared" si="1834"/>
        <v>2.5552273688588482E-3</v>
      </c>
      <c r="BB1468" s="13">
        <f t="shared" si="1835"/>
        <v>1.2246073558490726E-3</v>
      </c>
      <c r="BC1468" s="13">
        <f t="shared" si="1836"/>
        <v>4.6952007301624937E-4</v>
      </c>
      <c r="BD1468" s="13">
        <f t="shared" si="1837"/>
        <v>1.2315887397532025E-3</v>
      </c>
      <c r="BE1468" s="13">
        <f t="shared" si="1838"/>
        <v>2.5959632721307942E-3</v>
      </c>
      <c r="BF1468" s="13">
        <f t="shared" si="1839"/>
        <v>2.735907325525911E-3</v>
      </c>
      <c r="BG1468" s="13">
        <f t="shared" si="1840"/>
        <v>1.9222636863996459E-3</v>
      </c>
      <c r="BH1468" s="13">
        <f t="shared" si="1841"/>
        <v>1.0129448589803196E-3</v>
      </c>
      <c r="BI1468" s="13">
        <f t="shared" si="1842"/>
        <v>4.2702041123460687E-4</v>
      </c>
      <c r="BJ1468" s="14">
        <f t="shared" si="1843"/>
        <v>0.42794255957985355</v>
      </c>
      <c r="BK1468" s="14">
        <f t="shared" si="1844"/>
        <v>0.20950711688172202</v>
      </c>
      <c r="BL1468" s="14">
        <f t="shared" si="1845"/>
        <v>0.33602314599096017</v>
      </c>
      <c r="BM1468" s="14">
        <f t="shared" si="1846"/>
        <v>0.75594281881442871</v>
      </c>
      <c r="BN1468" s="14">
        <f t="shared" si="1847"/>
        <v>0.23448623745125097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1.6111111111111101</v>
      </c>
      <c r="F1469" s="10">
        <f>VLOOKUP(B1469,home!$B$2:$E$405,3,FALSE)</f>
        <v>0.85</v>
      </c>
      <c r="G1469" s="10">
        <f>VLOOKUP(C1469,away!$B$2:$E$405,4,FALSE)</f>
        <v>0.78</v>
      </c>
      <c r="H1469" s="10">
        <f>VLOOKUP(A1469,away!$A$2:$E$405,3,FALSE)</f>
        <v>1.4652777777777799</v>
      </c>
      <c r="I1469" s="10">
        <f>VLOOKUP(C1469,away!$B$2:$E$405,3,FALSE)</f>
        <v>0.85</v>
      </c>
      <c r="J1469" s="10">
        <f>VLOOKUP(B1469,home!$B$2:$E$405,4,FALSE)</f>
        <v>0.85</v>
      </c>
      <c r="K1469" s="12">
        <f t="shared" si="1792"/>
        <v>1.068166666666666</v>
      </c>
      <c r="L1469" s="12">
        <f t="shared" si="1793"/>
        <v>1.0586631944444458</v>
      </c>
      <c r="M1469" s="13">
        <f t="shared" si="1794"/>
        <v>0.11921462235497567</v>
      </c>
      <c r="N1469" s="13">
        <f t="shared" si="1795"/>
        <v>0.12734108577883976</v>
      </c>
      <c r="O1469" s="13">
        <f t="shared" si="1796"/>
        <v>0.12620813292680677</v>
      </c>
      <c r="P1469" s="13">
        <f t="shared" si="1797"/>
        <v>0.13481132065465068</v>
      </c>
      <c r="Q1469" s="13">
        <f t="shared" si="1798"/>
        <v>6.8010751563048616E-2</v>
      </c>
      <c r="R1469" s="13">
        <f t="shared" si="1799"/>
        <v>6.6805952584581246E-2</v>
      </c>
      <c r="S1469" s="13">
        <f t="shared" si="1800"/>
        <v>3.811212881783816E-2</v>
      </c>
      <c r="T1469" s="13">
        <f t="shared" si="1801"/>
        <v>7.2000479506304629E-2</v>
      </c>
      <c r="U1469" s="13">
        <f t="shared" si="1802"/>
        <v>7.1359891685763482E-2</v>
      </c>
      <c r="V1469" s="13">
        <f t="shared" si="1803"/>
        <v>4.78869893772491E-3</v>
      </c>
      <c r="W1469" s="13">
        <f t="shared" si="1804"/>
        <v>2.4215605931532137E-2</v>
      </c>
      <c r="X1469" s="13">
        <f t="shared" si="1805"/>
        <v>2.5636170730883676E-2</v>
      </c>
      <c r="Y1469" s="13">
        <f t="shared" si="1806"/>
        <v>1.3570035199640259E-2</v>
      </c>
      <c r="Z1469" s="13">
        <f t="shared" si="1807"/>
        <v>2.3575001057032322E-2</v>
      </c>
      <c r="AA1469" s="13">
        <f t="shared" si="1808"/>
        <v>2.5182030295753343E-2</v>
      </c>
      <c r="AB1469" s="13">
        <f t="shared" si="1809"/>
        <v>1.3449302680456921E-2</v>
      </c>
      <c r="AC1469" s="13">
        <f t="shared" si="1810"/>
        <v>3.3844989778705271E-4</v>
      </c>
      <c r="AD1469" s="13">
        <f t="shared" si="1811"/>
        <v>6.4665757672995559E-3</v>
      </c>
      <c r="AE1469" s="13">
        <f t="shared" si="1812"/>
        <v>6.8459257589263906E-3</v>
      </c>
      <c r="AF1469" s="13">
        <f t="shared" si="1813"/>
        <v>3.6237648164372648E-3</v>
      </c>
      <c r="AG1469" s="13">
        <f t="shared" si="1814"/>
        <v>1.2787821454949553E-3</v>
      </c>
      <c r="AH1469" s="13">
        <f t="shared" si="1815"/>
        <v>6.239496482017254E-3</v>
      </c>
      <c r="AI1469" s="13">
        <f t="shared" si="1816"/>
        <v>6.6648221588747588E-3</v>
      </c>
      <c r="AJ1469" s="13">
        <f t="shared" si="1817"/>
        <v>3.5595704346856917E-3</v>
      </c>
      <c r="AK1469" s="13">
        <f t="shared" si="1818"/>
        <v>1.267404828661144E-3</v>
      </c>
      <c r="AL1469" s="13">
        <f t="shared" si="1819"/>
        <v>1.5309154798224235E-5</v>
      </c>
      <c r="AM1469" s="13">
        <f t="shared" si="1820"/>
        <v>1.3814761364207614E-3</v>
      </c>
      <c r="AN1469" s="13">
        <f t="shared" si="1821"/>
        <v>1.462517939631974E-3</v>
      </c>
      <c r="AO1469" s="13">
        <f t="shared" si="1822"/>
        <v>7.7415695695154743E-4</v>
      </c>
      <c r="AP1469" s="13">
        <f t="shared" si="1823"/>
        <v>2.7319049234923888E-4</v>
      </c>
      <c r="AQ1469" s="13">
        <f t="shared" si="1824"/>
        <v>7.2304179830574007E-5</v>
      </c>
      <c r="AR1469" s="13">
        <f t="shared" si="1825"/>
        <v>1.321105055475454E-3</v>
      </c>
      <c r="AS1469" s="13">
        <f t="shared" si="1826"/>
        <v>1.4111603834236967E-3</v>
      </c>
      <c r="AT1469" s="13">
        <f t="shared" si="1827"/>
        <v>7.5367724144687217E-4</v>
      </c>
      <c r="AU1469" s="13">
        <f t="shared" si="1828"/>
        <v>2.6835096891294455E-4</v>
      </c>
      <c r="AV1469" s="13">
        <f t="shared" si="1829"/>
        <v>7.1660889990127509E-5</v>
      </c>
      <c r="AW1469" s="13">
        <f t="shared" si="1830"/>
        <v>4.8088978229293884E-7</v>
      </c>
      <c r="AX1469" s="13">
        <f t="shared" si="1831"/>
        <v>2.4594112662001808E-4</v>
      </c>
      <c r="AY1469" s="13">
        <f t="shared" si="1832"/>
        <v>2.6036881875281422E-4</v>
      </c>
      <c r="AZ1469" s="13">
        <f t="shared" si="1833"/>
        <v>1.378214426972906E-4</v>
      </c>
      <c r="BA1469" s="13">
        <f t="shared" si="1834"/>
        <v>4.863549626295194E-5</v>
      </c>
      <c r="BB1469" s="13">
        <f t="shared" si="1835"/>
        <v>1.2872152459281898E-5</v>
      </c>
      <c r="BC1469" s="13">
        <f t="shared" si="1836"/>
        <v>2.7254548083838617E-6</v>
      </c>
      <c r="BD1469" s="13">
        <f t="shared" si="1837"/>
        <v>2.3310088303772508E-4</v>
      </c>
      <c r="BE1469" s="13">
        <f t="shared" si="1838"/>
        <v>2.4899059323146318E-4</v>
      </c>
      <c r="BF1469" s="13">
        <f t="shared" si="1839"/>
        <v>1.3298172600170388E-4</v>
      </c>
      <c r="BG1469" s="13">
        <f t="shared" si="1840"/>
        <v>4.7348882330273319E-5</v>
      </c>
      <c r="BH1469" s="13">
        <f t="shared" si="1841"/>
        <v>1.2644124452280061E-5</v>
      </c>
      <c r="BI1469" s="13">
        <f t="shared" si="1842"/>
        <v>2.7012064538220964E-6</v>
      </c>
      <c r="BJ1469" s="14">
        <f t="shared" si="1843"/>
        <v>0.35366118739519209</v>
      </c>
      <c r="BK1469" s="14">
        <f t="shared" si="1844"/>
        <v>0.2975408986365275</v>
      </c>
      <c r="BL1469" s="14">
        <f t="shared" si="1845"/>
        <v>0.32524032603235697</v>
      </c>
      <c r="BM1469" s="14">
        <f t="shared" si="1846"/>
        <v>0.35736565932923553</v>
      </c>
      <c r="BN1469" s="14">
        <f t="shared" si="1847"/>
        <v>0.64239186586290264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1.6111111111111101</v>
      </c>
      <c r="F1470" s="10">
        <f>VLOOKUP(B1470,home!$B$2:$E$405,3,FALSE)</f>
        <v>0.93</v>
      </c>
      <c r="G1470" s="10">
        <f>VLOOKUP(C1470,away!$B$2:$E$405,4,FALSE)</f>
        <v>1.32</v>
      </c>
      <c r="H1470" s="10">
        <f>VLOOKUP(A1470,away!$A$2:$E$405,3,FALSE)</f>
        <v>1.4652777777777799</v>
      </c>
      <c r="I1470" s="10">
        <f>VLOOKUP(C1470,away!$B$2:$E$405,3,FALSE)</f>
        <v>0.93</v>
      </c>
      <c r="J1470" s="10">
        <f>VLOOKUP(B1470,home!$B$2:$E$405,4,FALSE)</f>
        <v>0.93</v>
      </c>
      <c r="K1470" s="12">
        <f t="shared" si="1792"/>
        <v>1.9777999999999989</v>
      </c>
      <c r="L1470" s="12">
        <f t="shared" si="1793"/>
        <v>1.267318750000002</v>
      </c>
      <c r="M1470" s="13">
        <f t="shared" si="1794"/>
        <v>3.8963937115015751E-2</v>
      </c>
      <c r="N1470" s="13">
        <f t="shared" si="1795"/>
        <v>7.7062874826078112E-2</v>
      </c>
      <c r="O1470" s="13">
        <f t="shared" si="1796"/>
        <v>4.9379728079680454E-2</v>
      </c>
      <c r="P1470" s="13">
        <f t="shared" si="1797"/>
        <v>9.7663226195991951E-2</v>
      </c>
      <c r="Q1470" s="13">
        <f t="shared" si="1798"/>
        <v>7.6207476915508623E-2</v>
      </c>
      <c r="R1470" s="13">
        <f t="shared" si="1799"/>
        <v>3.128992763264031E-2</v>
      </c>
      <c r="S1470" s="13">
        <f t="shared" si="1800"/>
        <v>6.1198292942358581E-2</v>
      </c>
      <c r="T1470" s="13">
        <f t="shared" si="1801"/>
        <v>9.6579164385216409E-2</v>
      </c>
      <c r="U1470" s="13">
        <f t="shared" si="1802"/>
        <v>6.1885218871835984E-2</v>
      </c>
      <c r="V1470" s="13">
        <f t="shared" si="1803"/>
        <v>1.7043745145373362E-2</v>
      </c>
      <c r="W1470" s="13">
        <f t="shared" si="1804"/>
        <v>5.0241049281164289E-2</v>
      </c>
      <c r="X1470" s="13">
        <f t="shared" si="1805"/>
        <v>6.3671423773693628E-2</v>
      </c>
      <c r="Y1470" s="13">
        <f t="shared" si="1806"/>
        <v>4.0345994593798916E-2</v>
      </c>
      <c r="Z1470" s="13">
        <f t="shared" si="1807"/>
        <v>1.321810399166275E-2</v>
      </c>
      <c r="AA1470" s="13">
        <f t="shared" si="1808"/>
        <v>2.6142766074710576E-2</v>
      </c>
      <c r="AB1470" s="13">
        <f t="shared" si="1809"/>
        <v>2.585258137128128E-2</v>
      </c>
      <c r="AC1470" s="13">
        <f t="shared" si="1810"/>
        <v>2.6700124214314195E-3</v>
      </c>
      <c r="AD1470" s="13">
        <f t="shared" si="1811"/>
        <v>2.4841686817071655E-2</v>
      </c>
      <c r="AE1470" s="13">
        <f t="shared" si="1812"/>
        <v>3.1482335484902785E-2</v>
      </c>
      <c r="AF1470" s="13">
        <f t="shared" si="1813"/>
        <v>1.994907702690385E-2</v>
      </c>
      <c r="AG1470" s="13">
        <f t="shared" si="1814"/>
        <v>8.4272797871298502E-3</v>
      </c>
      <c r="AH1470" s="13">
        <f t="shared" si="1815"/>
        <v>4.1878877570210166E-3</v>
      </c>
      <c r="AI1470" s="13">
        <f t="shared" si="1816"/>
        <v>8.2828044058361628E-3</v>
      </c>
      <c r="AJ1470" s="13">
        <f t="shared" si="1817"/>
        <v>8.1908652769313774E-3</v>
      </c>
      <c r="AK1470" s="13">
        <f t="shared" si="1818"/>
        <v>5.3999644482382904E-3</v>
      </c>
      <c r="AL1470" s="13">
        <f t="shared" si="1819"/>
        <v>2.6769576831071705E-4</v>
      </c>
      <c r="AM1470" s="13">
        <f t="shared" si="1820"/>
        <v>9.826377637360861E-3</v>
      </c>
      <c r="AN1470" s="13">
        <f t="shared" si="1821"/>
        <v>1.2453152624408142E-2</v>
      </c>
      <c r="AO1470" s="13">
        <f t="shared" si="1822"/>
        <v>7.8910569087620851E-3</v>
      </c>
      <c r="AP1470" s="13">
        <f t="shared" si="1823"/>
        <v>3.3334947925970828E-3</v>
      </c>
      <c r="AQ1470" s="13">
        <f t="shared" si="1824"/>
        <v>1.0561501134214121E-3</v>
      </c>
      <c r="AR1470" s="13">
        <f t="shared" si="1825"/>
        <v>1.0614777354736381E-3</v>
      </c>
      <c r="AS1470" s="13">
        <f t="shared" si="1826"/>
        <v>2.0993906652197604E-3</v>
      </c>
      <c r="AT1470" s="13">
        <f t="shared" si="1827"/>
        <v>2.0760874288358201E-3</v>
      </c>
      <c r="AU1470" s="13">
        <f t="shared" si="1828"/>
        <v>1.3686952389171609E-3</v>
      </c>
      <c r="AV1470" s="13">
        <f t="shared" si="1829"/>
        <v>6.767513608825895E-4</v>
      </c>
      <c r="AW1470" s="13">
        <f t="shared" si="1830"/>
        <v>1.8638340353219234E-5</v>
      </c>
      <c r="AX1470" s="13">
        <f t="shared" si="1831"/>
        <v>3.2391016151953867E-3</v>
      </c>
      <c r="AY1470" s="13">
        <f t="shared" si="1832"/>
        <v>4.1049742100924061E-3</v>
      </c>
      <c r="AZ1470" s="13">
        <f t="shared" si="1833"/>
        <v>2.6011553923582765E-3</v>
      </c>
      <c r="BA1470" s="13">
        <f t="shared" si="1834"/>
        <v>1.0988310001330856E-3</v>
      </c>
      <c r="BB1470" s="13">
        <f t="shared" si="1835"/>
        <v>3.4814228238747832E-4</v>
      </c>
      <c r="BC1470" s="13">
        <f t="shared" si="1836"/>
        <v>8.8241448427489393E-5</v>
      </c>
      <c r="BD1470" s="13">
        <f t="shared" si="1837"/>
        <v>2.2420510614554708E-4</v>
      </c>
      <c r="BE1470" s="13">
        <f t="shared" si="1838"/>
        <v>4.4343285893466282E-4</v>
      </c>
      <c r="BF1470" s="13">
        <f t="shared" si="1839"/>
        <v>4.385107542004879E-4</v>
      </c>
      <c r="BG1470" s="13">
        <f t="shared" si="1840"/>
        <v>2.8909552321924149E-4</v>
      </c>
      <c r="BH1470" s="13">
        <f t="shared" si="1841"/>
        <v>1.4294328145575378E-4</v>
      </c>
      <c r="BI1470" s="13">
        <f t="shared" si="1842"/>
        <v>5.6542644412637958E-5</v>
      </c>
      <c r="BJ1470" s="14">
        <f t="shared" si="1843"/>
        <v>0.53484904091661167</v>
      </c>
      <c r="BK1470" s="14">
        <f t="shared" si="1844"/>
        <v>0.22191188379857416</v>
      </c>
      <c r="BL1470" s="14">
        <f t="shared" si="1845"/>
        <v>0.22948887651587271</v>
      </c>
      <c r="BM1470" s="14">
        <f t="shared" si="1846"/>
        <v>0.62481439858806698</v>
      </c>
      <c r="BN1470" s="14">
        <f t="shared" si="1847"/>
        <v>0.37056717076491519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1.6111111111111101</v>
      </c>
      <c r="F1471" s="10">
        <f>VLOOKUP(B1471,home!$B$2:$E$405,3,FALSE)</f>
        <v>1.1599999999999999</v>
      </c>
      <c r="G1471" s="10">
        <f>VLOOKUP(C1471,away!$B$2:$E$405,4,FALSE)</f>
        <v>1.47</v>
      </c>
      <c r="H1471" s="10">
        <f>VLOOKUP(A1471,away!$A$2:$E$405,3,FALSE)</f>
        <v>1.4652777777777799</v>
      </c>
      <c r="I1471" s="10">
        <f>VLOOKUP(C1471,away!$B$2:$E$405,3,FALSE)</f>
        <v>0.62</v>
      </c>
      <c r="J1471" s="10">
        <f>VLOOKUP(B1471,home!$B$2:$E$405,4,FALSE)</f>
        <v>1.1599999999999999</v>
      </c>
      <c r="K1471" s="12">
        <f t="shared" si="1792"/>
        <v>2.7472666666666647</v>
      </c>
      <c r="L1471" s="12">
        <f t="shared" si="1793"/>
        <v>1.0538277777777794</v>
      </c>
      <c r="M1471" s="13">
        <f t="shared" si="1794"/>
        <v>2.2346301682255185E-2</v>
      </c>
      <c r="N1471" s="13">
        <f t="shared" si="1795"/>
        <v>6.139124973493687E-2</v>
      </c>
      <c r="O1471" s="13">
        <f t="shared" si="1796"/>
        <v>2.3549153443362832E-2</v>
      </c>
      <c r="P1471" s="13">
        <f t="shared" si="1797"/>
        <v>6.4695804283169206E-2</v>
      </c>
      <c r="Q1471" s="13">
        <f t="shared" si="1798"/>
        <v>8.4329067010900427E-2</v>
      </c>
      <c r="R1471" s="13">
        <f t="shared" si="1799"/>
        <v>1.2408376020883497E-2</v>
      </c>
      <c r="S1471" s="13">
        <f t="shared" si="1800"/>
        <v>4.6825948554720005E-2</v>
      </c>
      <c r="T1471" s="13">
        <f t="shared" si="1801"/>
        <v>8.8868313290170628E-2</v>
      </c>
      <c r="U1471" s="13">
        <f t="shared" si="1802"/>
        <v>3.4089117829639172E-2</v>
      </c>
      <c r="V1471" s="13">
        <f t="shared" si="1803"/>
        <v>1.5063106022573075E-2</v>
      </c>
      <c r="W1471" s="13">
        <f t="shared" si="1804"/>
        <v>7.7224811610048724E-2</v>
      </c>
      <c r="X1471" s="13">
        <f t="shared" si="1805"/>
        <v>8.1381651608325306E-2</v>
      </c>
      <c r="Y1471" s="13">
        <f t="shared" si="1806"/>
        <v>4.2881122533143447E-2</v>
      </c>
      <c r="Z1471" s="13">
        <f t="shared" si="1807"/>
        <v>4.3587637759729143E-3</v>
      </c>
      <c r="AA1471" s="13">
        <f t="shared" si="1808"/>
        <v>1.197468642960451E-2</v>
      </c>
      <c r="AB1471" s="13">
        <f t="shared" si="1809"/>
        <v>1.644882843591907E-2</v>
      </c>
      <c r="AC1471" s="13">
        <f t="shared" si="1810"/>
        <v>2.725618127413855E-3</v>
      </c>
      <c r="AD1471" s="13">
        <f t="shared" si="1811"/>
        <v>5.3039287693974937E-2</v>
      </c>
      <c r="AE1471" s="13">
        <f t="shared" si="1812"/>
        <v>5.5894274685457927E-2</v>
      </c>
      <c r="AF1471" s="13">
        <f t="shared" si="1813"/>
        <v>2.9451469641138456E-2</v>
      </c>
      <c r="AG1471" s="13">
        <f t="shared" si="1814"/>
        <v>1.0345592268070226E-2</v>
      </c>
      <c r="AH1471" s="13">
        <f t="shared" si="1815"/>
        <v>1.1483465859729544E-3</v>
      </c>
      <c r="AI1471" s="13">
        <f t="shared" si="1816"/>
        <v>3.1548142974239623E-3</v>
      </c>
      <c r="AJ1471" s="13">
        <f t="shared" si="1817"/>
        <v>4.3335580794181339E-3</v>
      </c>
      <c r="AK1471" s="13">
        <f t="shared" si="1818"/>
        <v>3.9684798865498166E-3</v>
      </c>
      <c r="AL1471" s="13">
        <f t="shared" si="1819"/>
        <v>3.156424887288627E-4</v>
      </c>
      <c r="AM1471" s="13">
        <f t="shared" si="1820"/>
        <v>2.9142613421080148E-2</v>
      </c>
      <c r="AN1471" s="13">
        <f t="shared" si="1821"/>
        <v>3.0711295540173777E-2</v>
      </c>
      <c r="AO1471" s="13">
        <f t="shared" si="1822"/>
        <v>1.618220816588898E-2</v>
      </c>
      <c r="AP1471" s="13">
        <f t="shared" si="1823"/>
        <v>5.6844201569987403E-3</v>
      </c>
      <c r="AQ1471" s="13">
        <f t="shared" si="1824"/>
        <v>1.497599965501299E-3</v>
      </c>
      <c r="AR1471" s="13">
        <f t="shared" si="1825"/>
        <v>2.420319061629157E-4</v>
      </c>
      <c r="AS1471" s="13">
        <f t="shared" si="1826"/>
        <v>6.6492618807117228E-4</v>
      </c>
      <c r="AT1471" s="13">
        <f t="shared" si="1827"/>
        <v>9.1336477614083092E-4</v>
      </c>
      <c r="AU1471" s="13">
        <f t="shared" si="1828"/>
        <v>8.3641886799972159E-4</v>
      </c>
      <c r="AV1471" s="13">
        <f t="shared" si="1829"/>
        <v>5.7446641885667519E-4</v>
      </c>
      <c r="AW1471" s="13">
        <f t="shared" si="1830"/>
        <v>2.5384196261372005E-5</v>
      </c>
      <c r="AX1471" s="13">
        <f t="shared" si="1831"/>
        <v>1.3343755071881016E-2</v>
      </c>
      <c r="AY1471" s="13">
        <f t="shared" si="1832"/>
        <v>1.4062019754611341E-2</v>
      </c>
      <c r="AZ1471" s="13">
        <f t="shared" si="1833"/>
        <v>7.4094735145346516E-3</v>
      </c>
      <c r="BA1471" s="13">
        <f t="shared" si="1834"/>
        <v>2.6027696694417889E-3</v>
      </c>
      <c r="BB1471" s="13">
        <f t="shared" si="1835"/>
        <v>6.8571774420381128E-4</v>
      </c>
      <c r="BC1471" s="13">
        <f t="shared" si="1836"/>
        <v>1.4452568131141888E-4</v>
      </c>
      <c r="BD1471" s="13">
        <f t="shared" si="1837"/>
        <v>4.2509990970497565E-5</v>
      </c>
      <c r="BE1471" s="13">
        <f t="shared" si="1838"/>
        <v>1.1678628119354882E-4</v>
      </c>
      <c r="BF1471" s="13">
        <f t="shared" si="1839"/>
        <v>1.6042152872349839E-4</v>
      </c>
      <c r="BG1471" s="13">
        <f t="shared" si="1840"/>
        <v>1.4690690615925866E-4</v>
      </c>
      <c r="BH1471" s="13">
        <f t="shared" si="1841"/>
        <v>1.008981115986148E-4</v>
      </c>
      <c r="BI1471" s="13">
        <f t="shared" si="1842"/>
        <v>5.5438803744897501E-5</v>
      </c>
      <c r="BJ1471" s="14">
        <f t="shared" si="1843"/>
        <v>0.70627323876179393</v>
      </c>
      <c r="BK1471" s="14">
        <f t="shared" si="1844"/>
        <v>0.16603444091347153</v>
      </c>
      <c r="BL1471" s="14">
        <f t="shared" si="1845"/>
        <v>0.11492953078839561</v>
      </c>
      <c r="BM1471" s="14">
        <f t="shared" si="1846"/>
        <v>0.70883938650577605</v>
      </c>
      <c r="BN1471" s="14">
        <f t="shared" si="1847"/>
        <v>0.26871995217550804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1.8034188034187999</v>
      </c>
      <c r="F1472" s="10">
        <f>VLOOKUP(B1472,home!$B$2:$E$405,3,FALSE)</f>
        <v>0.83</v>
      </c>
      <c r="G1472" s="10">
        <f>VLOOKUP(C1472,away!$B$2:$E$405,4,FALSE)</f>
        <v>1.1100000000000001</v>
      </c>
      <c r="H1472" s="10">
        <f>VLOOKUP(A1472,away!$A$2:$E$405,3,FALSE)</f>
        <v>1.23931623931624</v>
      </c>
      <c r="I1472" s="10">
        <f>VLOOKUP(C1472,away!$B$2:$E$405,3,FALSE)</f>
        <v>0.37</v>
      </c>
      <c r="J1472" s="10">
        <f>VLOOKUP(B1472,home!$B$2:$E$405,4,FALSE)</f>
        <v>0.83</v>
      </c>
      <c r="K1472" s="12">
        <f t="shared" si="1792"/>
        <v>1.6614897435897404</v>
      </c>
      <c r="L1472" s="12">
        <f t="shared" si="1793"/>
        <v>0.3805940170940173</v>
      </c>
      <c r="M1472" s="13">
        <f t="shared" si="1794"/>
        <v>0.129758044263101</v>
      </c>
      <c r="N1472" s="13">
        <f t="shared" si="1795"/>
        <v>0.21559165969140587</v>
      </c>
      <c r="O1472" s="13">
        <f t="shared" si="1796"/>
        <v>4.938513531635691E-2</v>
      </c>
      <c r="P1472" s="13">
        <f t="shared" si="1797"/>
        <v>8.2052895813918475E-2</v>
      </c>
      <c r="Q1472" s="13">
        <f t="shared" si="1798"/>
        <v>0.17910166569038027</v>
      </c>
      <c r="R1472" s="13">
        <f t="shared" si="1799"/>
        <v>9.3978435173919482E-3</v>
      </c>
      <c r="S1472" s="13">
        <f t="shared" si="1800"/>
        <v>1.297159985279679E-2</v>
      </c>
      <c r="T1472" s="13">
        <f t="shared" si="1801"/>
        <v>6.8165022413331555E-2</v>
      </c>
      <c r="U1472" s="13">
        <f t="shared" si="1802"/>
        <v>1.5614420616008052E-2</v>
      </c>
      <c r="V1472" s="13">
        <f t="shared" si="1803"/>
        <v>9.1140342294245187E-4</v>
      </c>
      <c r="W1472" s="13">
        <f t="shared" si="1804"/>
        <v>9.919186020146846E-2</v>
      </c>
      <c r="X1472" s="13">
        <f t="shared" si="1805"/>
        <v>3.7751828537105056E-2</v>
      </c>
      <c r="Y1472" s="13">
        <f t="shared" si="1806"/>
        <v>7.1840600377906854E-3</v>
      </c>
      <c r="Z1472" s="13">
        <f t="shared" si="1807"/>
        <v>1.1922543387683907E-3</v>
      </c>
      <c r="AA1472" s="13">
        <f t="shared" si="1808"/>
        <v>1.980918355614049E-3</v>
      </c>
      <c r="AB1472" s="13">
        <f t="shared" si="1809"/>
        <v>1.6456377653706986E-3</v>
      </c>
      <c r="AC1472" s="13">
        <f t="shared" si="1810"/>
        <v>3.6020546226941896E-5</v>
      </c>
      <c r="AD1472" s="13">
        <f t="shared" si="1811"/>
        <v>4.1201564593081788E-2</v>
      </c>
      <c r="AE1472" s="13">
        <f t="shared" si="1812"/>
        <v>1.5681068979039627E-2</v>
      </c>
      <c r="AF1472" s="13">
        <f t="shared" si="1813"/>
        <v>2.984060517530536E-3</v>
      </c>
      <c r="AG1472" s="13">
        <f t="shared" si="1814"/>
        <v>3.785718598728664E-4</v>
      </c>
      <c r="AH1472" s="13">
        <f t="shared" si="1815"/>
        <v>1.1344121704740823E-4</v>
      </c>
      <c r="AI1472" s="13">
        <f t="shared" si="1816"/>
        <v>1.8848141862460642E-4</v>
      </c>
      <c r="AJ1472" s="13">
        <f t="shared" si="1817"/>
        <v>1.5657997195101393E-4</v>
      </c>
      <c r="AK1472" s="13">
        <f t="shared" si="1818"/>
        <v>8.6718672482726317E-5</v>
      </c>
      <c r="AL1472" s="13">
        <f t="shared" si="1819"/>
        <v>9.1110809923332697E-7</v>
      </c>
      <c r="AM1472" s="13">
        <f t="shared" si="1820"/>
        <v>1.3691195398251111E-2</v>
      </c>
      <c r="AN1472" s="13">
        <f t="shared" si="1821"/>
        <v>5.2107870554395138E-3</v>
      </c>
      <c r="AO1472" s="13">
        <f t="shared" si="1822"/>
        <v>9.9159718882561518E-4</v>
      </c>
      <c r="AP1472" s="13">
        <f t="shared" si="1823"/>
        <v>1.2579865247809192E-4</v>
      </c>
      <c r="AQ1472" s="13">
        <f t="shared" si="1824"/>
        <v>1.196955362291281E-5</v>
      </c>
      <c r="AR1472" s="13">
        <f t="shared" si="1825"/>
        <v>8.6350097000214845E-6</v>
      </c>
      <c r="AS1472" s="13">
        <f t="shared" si="1826"/>
        <v>1.4346980052383618E-5</v>
      </c>
      <c r="AT1472" s="13">
        <f t="shared" si="1827"/>
        <v>1.1918680104260991E-5</v>
      </c>
      <c r="AU1472" s="13">
        <f t="shared" si="1828"/>
        <v>6.600921583452246E-6</v>
      </c>
      <c r="AV1472" s="13">
        <f t="shared" si="1829"/>
        <v>2.7418408772865132E-6</v>
      </c>
      <c r="AW1472" s="13">
        <f t="shared" si="1830"/>
        <v>1.6003944188364855E-8</v>
      </c>
      <c r="AX1472" s="13">
        <f t="shared" si="1831"/>
        <v>3.7912967886128838E-3</v>
      </c>
      <c r="AY1472" s="13">
        <f t="shared" si="1832"/>
        <v>1.4429448747738246E-3</v>
      </c>
      <c r="AZ1472" s="13">
        <f t="shared" si="1833"/>
        <v>2.7458809316769679E-4</v>
      </c>
      <c r="BA1472" s="13">
        <f t="shared" si="1834"/>
        <v>3.4835528474960015E-5</v>
      </c>
      <c r="BB1472" s="13">
        <f t="shared" si="1835"/>
        <v>3.3145484299695131E-6</v>
      </c>
      <c r="BC1472" s="13">
        <f t="shared" si="1836"/>
        <v>2.5229946036295304E-7</v>
      </c>
      <c r="BD1472" s="13">
        <f t="shared" si="1837"/>
        <v>5.4773883822949725E-7</v>
      </c>
      <c r="BE1472" s="13">
        <f t="shared" si="1838"/>
        <v>9.1006246188406964E-7</v>
      </c>
      <c r="BF1472" s="13">
        <f t="shared" si="1839"/>
        <v>7.5602972322320554E-7</v>
      </c>
      <c r="BG1472" s="13">
        <f t="shared" si="1840"/>
        <v>4.1871187699478212E-7</v>
      </c>
      <c r="BH1472" s="13">
        <f t="shared" si="1841"/>
        <v>1.7392137228650983E-7</v>
      </c>
      <c r="BI1472" s="13">
        <f t="shared" si="1842"/>
        <v>5.7793715249017767E-8</v>
      </c>
      <c r="BJ1472" s="14">
        <f t="shared" si="1843"/>
        <v>0.69280994250254357</v>
      </c>
      <c r="BK1472" s="14">
        <f t="shared" si="1844"/>
        <v>0.22717381988185875</v>
      </c>
      <c r="BL1472" s="14">
        <f t="shared" si="1845"/>
        <v>7.8616284541152714E-2</v>
      </c>
      <c r="BM1472" s="14">
        <f t="shared" si="1846"/>
        <v>0.33306212810093933</v>
      </c>
      <c r="BN1472" s="14">
        <f t="shared" si="1847"/>
        <v>0.66528724429255448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1.8034188034187999</v>
      </c>
      <c r="F1473" s="10">
        <f>VLOOKUP(B1473,home!$B$2:$E$405,3,FALSE)</f>
        <v>0.92</v>
      </c>
      <c r="G1473" s="10">
        <f>VLOOKUP(C1473,away!$B$2:$E$405,4,FALSE)</f>
        <v>0.87</v>
      </c>
      <c r="H1473" s="10">
        <f>VLOOKUP(A1473,away!$A$2:$E$405,3,FALSE)</f>
        <v>1.23931623931624</v>
      </c>
      <c r="I1473" s="10">
        <f>VLOOKUP(C1473,away!$B$2:$E$405,3,FALSE)</f>
        <v>0.24</v>
      </c>
      <c r="J1473" s="10">
        <f>VLOOKUP(B1473,home!$B$2:$E$405,4,FALSE)</f>
        <v>0.92</v>
      </c>
      <c r="K1473" s="12">
        <f t="shared" si="1792"/>
        <v>1.4434564102564076</v>
      </c>
      <c r="L1473" s="12">
        <f t="shared" si="1793"/>
        <v>0.27364102564102583</v>
      </c>
      <c r="M1473" s="13">
        <f t="shared" si="1794"/>
        <v>0.17958665392000048</v>
      </c>
      <c r="N1473" s="13">
        <f t="shared" si="1795"/>
        <v>0.2592255067973237</v>
      </c>
      <c r="O1473" s="13">
        <f t="shared" si="1796"/>
        <v>4.9142276170108884E-2</v>
      </c>
      <c r="P1473" s="13">
        <f t="shared" si="1797"/>
        <v>7.0934733552334372E-2</v>
      </c>
      <c r="Q1473" s="13">
        <f t="shared" si="1798"/>
        <v>0.18709035974428143</v>
      </c>
      <c r="R1473" s="13">
        <f t="shared" si="1799"/>
        <v>6.7236714267615667E-3</v>
      </c>
      <c r="S1473" s="13">
        <f t="shared" si="1800"/>
        <v>7.0046079626581437E-3</v>
      </c>
      <c r="T1473" s="13">
        <f t="shared" si="1801"/>
        <v>5.1195597927973666E-2</v>
      </c>
      <c r="U1473" s="13">
        <f t="shared" si="1802"/>
        <v>9.7053266214168297E-3</v>
      </c>
      <c r="V1473" s="13">
        <f t="shared" si="1803"/>
        <v>3.0741581578467615E-4</v>
      </c>
      <c r="W1473" s="13">
        <f t="shared" si="1804"/>
        <v>9.0018926356686804E-2</v>
      </c>
      <c r="X1473" s="13">
        <f t="shared" si="1805"/>
        <v>2.463287133534775E-2</v>
      </c>
      <c r="Y1473" s="13">
        <f t="shared" si="1806"/>
        <v>3.3702820883439915E-3</v>
      </c>
      <c r="Z1473" s="13">
        <f t="shared" si="1807"/>
        <v>6.1329078176409839E-4</v>
      </c>
      <c r="AA1473" s="13">
        <f t="shared" si="1808"/>
        <v>8.8525851028855131E-4</v>
      </c>
      <c r="AB1473" s="13">
        <f t="shared" si="1809"/>
        <v>6.3891603570502369E-4</v>
      </c>
      <c r="AC1473" s="13">
        <f t="shared" si="1810"/>
        <v>7.5891145397187704E-6</v>
      </c>
      <c r="AD1473" s="13">
        <f t="shared" si="1811"/>
        <v>3.2484599073489759E-2</v>
      </c>
      <c r="AE1473" s="13">
        <f t="shared" si="1812"/>
        <v>8.8891190080072537E-3</v>
      </c>
      <c r="AF1473" s="13">
        <f t="shared" si="1813"/>
        <v>1.2162138211981213E-3</v>
      </c>
      <c r="AG1473" s="13">
        <f t="shared" si="1814"/>
        <v>1.109353324771484E-4</v>
      </c>
      <c r="AH1473" s="13">
        <f t="shared" si="1815"/>
        <v>4.1955379634528587E-5</v>
      </c>
      <c r="AI1473" s="13">
        <f t="shared" si="1816"/>
        <v>6.0560761678201423E-5</v>
      </c>
      <c r="AJ1473" s="13">
        <f t="shared" si="1817"/>
        <v>4.3708409827205228E-5</v>
      </c>
      <c r="AK1473" s="13">
        <f t="shared" si="1818"/>
        <v>2.103039478239785E-5</v>
      </c>
      <c r="AL1473" s="13">
        <f t="shared" si="1819"/>
        <v>1.1990463790542149E-7</v>
      </c>
      <c r="AM1473" s="13">
        <f t="shared" si="1820"/>
        <v>9.3780205534476288E-3</v>
      </c>
      <c r="AN1473" s="13">
        <f t="shared" si="1821"/>
        <v>2.5662111627280295E-3</v>
      </c>
      <c r="AO1473" s="13">
        <f t="shared" si="1822"/>
        <v>3.5111032729017366E-4</v>
      </c>
      <c r="AP1473" s="13">
        <f t="shared" si="1823"/>
        <v>3.2026063357613136E-5</v>
      </c>
      <c r="AQ1473" s="13">
        <f t="shared" si="1824"/>
        <v>2.1909112061054326E-6</v>
      </c>
      <c r="AR1473" s="13">
        <f t="shared" si="1825"/>
        <v>2.2961426228702016E-6</v>
      </c>
      <c r="AS1473" s="13">
        <f t="shared" si="1826"/>
        <v>3.3143817878449536E-6</v>
      </c>
      <c r="AT1473" s="13">
        <f t="shared" si="1827"/>
        <v>2.3920828188509459E-6</v>
      </c>
      <c r="AU1473" s="13">
        <f t="shared" si="1828"/>
        <v>1.150955759578205E-6</v>
      </c>
      <c r="AV1473" s="13">
        <f t="shared" si="1829"/>
        <v>4.1533861727117312E-7</v>
      </c>
      <c r="AW1473" s="13">
        <f t="shared" si="1830"/>
        <v>1.3155833372319566E-9</v>
      </c>
      <c r="AX1473" s="13">
        <f t="shared" si="1831"/>
        <v>2.2561273138983875E-3</v>
      </c>
      <c r="AY1473" s="13">
        <f t="shared" si="1832"/>
        <v>6.1736899215188731E-4</v>
      </c>
      <c r="AZ1473" s="13">
        <f t="shared" si="1833"/>
        <v>8.4468742105704421E-5</v>
      </c>
      <c r="BA1473" s="13">
        <f t="shared" si="1834"/>
        <v>7.7047044081374218E-6</v>
      </c>
      <c r="BB1473" s="13">
        <f t="shared" si="1835"/>
        <v>5.2708080412591413E-7</v>
      </c>
      <c r="BC1473" s="13">
        <f t="shared" si="1836"/>
        <v>2.8846186367342349E-8</v>
      </c>
      <c r="BD1473" s="13">
        <f t="shared" si="1837"/>
        <v>1.0471980372337954E-7</v>
      </c>
      <c r="BE1473" s="13">
        <f t="shared" si="1838"/>
        <v>1.5115847196530503E-7</v>
      </c>
      <c r="BF1473" s="13">
        <f t="shared" si="1839"/>
        <v>1.0909533266144152E-7</v>
      </c>
      <c r="BG1473" s="13">
        <f t="shared" si="1840"/>
        <v>5.249145241973767E-8</v>
      </c>
      <c r="BH1473" s="13">
        <f t="shared" si="1841"/>
        <v>1.8942280869734884E-8</v>
      </c>
      <c r="BI1473" s="13">
        <f t="shared" si="1842"/>
        <v>5.4684713492592269E-9</v>
      </c>
      <c r="BJ1473" s="14">
        <f t="shared" si="1843"/>
        <v>0.67353019618271381</v>
      </c>
      <c r="BK1473" s="14">
        <f t="shared" si="1844"/>
        <v>0.25845848926210718</v>
      </c>
      <c r="BL1473" s="14">
        <f t="shared" si="1845"/>
        <v>6.7272714487622565E-2</v>
      </c>
      <c r="BM1473" s="14">
        <f t="shared" si="1846"/>
        <v>0.24655412142682873</v>
      </c>
      <c r="BN1473" s="14">
        <f t="shared" si="1847"/>
        <v>0.7527032016108105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1.5777777777777799</v>
      </c>
      <c r="F1474" s="10">
        <f>VLOOKUP(B1474,home!$B$2:$E$405,3,FALSE)</f>
        <v>0.81</v>
      </c>
      <c r="G1474" s="10">
        <f>VLOOKUP(C1474,away!$B$2:$E$405,4,FALSE)</f>
        <v>1.03</v>
      </c>
      <c r="H1474" s="10">
        <f>VLOOKUP(A1474,away!$A$2:$E$405,3,FALSE)</f>
        <v>1.31111111111111</v>
      </c>
      <c r="I1474" s="10">
        <f>VLOOKUP(C1474,away!$B$2:$E$405,3,FALSE)</f>
        <v>0.87</v>
      </c>
      <c r="J1474" s="10">
        <f>VLOOKUP(B1474,home!$B$2:$E$405,4,FALSE)</f>
        <v>0.81</v>
      </c>
      <c r="K1474" s="12">
        <f t="shared" si="1792"/>
        <v>1.3163400000000018</v>
      </c>
      <c r="L1474" s="12">
        <f t="shared" si="1793"/>
        <v>0.92393999999999921</v>
      </c>
      <c r="M1474" s="13">
        <f t="shared" si="1794"/>
        <v>0.10642870017081044</v>
      </c>
      <c r="N1474" s="13">
        <f t="shared" si="1795"/>
        <v>0.14009635518284477</v>
      </c>
      <c r="O1474" s="13">
        <f t="shared" si="1796"/>
        <v>9.8333733235818496E-2</v>
      </c>
      <c r="P1474" s="13">
        <f t="shared" si="1797"/>
        <v>0.12944062640763751</v>
      </c>
      <c r="Q1474" s="13">
        <f t="shared" si="1798"/>
        <v>9.2207218090693099E-2</v>
      </c>
      <c r="R1474" s="13">
        <f t="shared" si="1799"/>
        <v>4.5427234742951031E-2</v>
      </c>
      <c r="S1474" s="13">
        <f t="shared" si="1800"/>
        <v>3.9357043114101764E-2</v>
      </c>
      <c r="T1474" s="13">
        <f t="shared" si="1801"/>
        <v>8.5193937082714902E-2</v>
      </c>
      <c r="U1474" s="13">
        <f t="shared" si="1802"/>
        <v>5.9797686181536233E-2</v>
      </c>
      <c r="V1474" s="13">
        <f t="shared" si="1803"/>
        <v>5.3185322986349674E-3</v>
      </c>
      <c r="W1474" s="13">
        <f t="shared" si="1804"/>
        <v>4.0458683153834371E-2</v>
      </c>
      <c r="X1474" s="13">
        <f t="shared" si="1805"/>
        <v>3.7381395713153694E-2</v>
      </c>
      <c r="Y1474" s="13">
        <f t="shared" si="1806"/>
        <v>1.7269083377605597E-2</v>
      </c>
      <c r="Z1474" s="13">
        <f t="shared" si="1807"/>
        <v>1.3990679756134048E-2</v>
      </c>
      <c r="AA1474" s="13">
        <f t="shared" si="1808"/>
        <v>1.8416491390189516E-2</v>
      </c>
      <c r="AB1474" s="13">
        <f t="shared" si="1809"/>
        <v>1.2121182138281054E-2</v>
      </c>
      <c r="AC1474" s="13">
        <f t="shared" si="1810"/>
        <v>4.0428131180762024E-4</v>
      </c>
      <c r="AD1474" s="13">
        <f t="shared" si="1811"/>
        <v>1.3314345745679601E-2</v>
      </c>
      <c r="AE1474" s="13">
        <f t="shared" si="1812"/>
        <v>1.23016566082632E-2</v>
      </c>
      <c r="AF1474" s="13">
        <f t="shared" si="1813"/>
        <v>5.6829963033193445E-3</v>
      </c>
      <c r="AG1474" s="13">
        <f t="shared" si="1814"/>
        <v>1.7502492014962905E-3</v>
      </c>
      <c r="AH1474" s="13">
        <f t="shared" si="1815"/>
        <v>3.2316371634706197E-3</v>
      </c>
      <c r="AI1474" s="13">
        <f t="shared" si="1816"/>
        <v>4.2539332637629209E-3</v>
      </c>
      <c r="AJ1474" s="13">
        <f t="shared" si="1817"/>
        <v>2.7998112562108461E-3</v>
      </c>
      <c r="AK1474" s="13">
        <f t="shared" si="1818"/>
        <v>1.2285011830001967E-3</v>
      </c>
      <c r="AL1474" s="13">
        <f t="shared" si="1819"/>
        <v>1.9667787414971042E-5</v>
      </c>
      <c r="AM1474" s="13">
        <f t="shared" si="1820"/>
        <v>3.5052411757735815E-3</v>
      </c>
      <c r="AN1474" s="13">
        <f t="shared" si="1821"/>
        <v>3.2386325319442399E-3</v>
      </c>
      <c r="AO1474" s="13">
        <f t="shared" si="1822"/>
        <v>1.4961510707822792E-3</v>
      </c>
      <c r="AP1474" s="13">
        <f t="shared" si="1823"/>
        <v>4.6078460677952598E-4</v>
      </c>
      <c r="AQ1474" s="13">
        <f t="shared" si="1824"/>
        <v>1.0643433239696869E-4</v>
      </c>
      <c r="AR1474" s="13">
        <f t="shared" si="1825"/>
        <v>5.9716776816340865E-4</v>
      </c>
      <c r="AS1474" s="13">
        <f t="shared" si="1826"/>
        <v>7.8607581994422234E-4</v>
      </c>
      <c r="AT1474" s="13">
        <f t="shared" si="1827"/>
        <v>5.1737152241268958E-4</v>
      </c>
      <c r="AU1474" s="13">
        <f t="shared" si="1828"/>
        <v>2.2701227660424023E-4</v>
      </c>
      <c r="AV1474" s="13">
        <f t="shared" si="1829"/>
        <v>7.4706335046306494E-5</v>
      </c>
      <c r="AW1474" s="13">
        <f t="shared" si="1830"/>
        <v>6.6445389651064683E-7</v>
      </c>
      <c r="AX1474" s="13">
        <f t="shared" si="1831"/>
        <v>7.6901486155296693E-4</v>
      </c>
      <c r="AY1474" s="13">
        <f t="shared" si="1832"/>
        <v>7.1052359118324766E-4</v>
      </c>
      <c r="AZ1474" s="13">
        <f t="shared" si="1833"/>
        <v>3.282405834189246E-4</v>
      </c>
      <c r="BA1474" s="13">
        <f t="shared" si="1834"/>
        <v>1.0109153488136034E-4</v>
      </c>
      <c r="BB1474" s="13">
        <f t="shared" si="1835"/>
        <v>2.3350628184570989E-5</v>
      </c>
      <c r="BC1474" s="13">
        <f t="shared" si="1836"/>
        <v>4.3149158809705024E-6</v>
      </c>
      <c r="BD1474" s="13">
        <f t="shared" si="1837"/>
        <v>9.1957864619483174E-5</v>
      </c>
      <c r="BE1474" s="13">
        <f t="shared" si="1838"/>
        <v>1.2104781551321064E-4</v>
      </c>
      <c r="BF1474" s="13">
        <f t="shared" si="1839"/>
        <v>7.9670040736329973E-5</v>
      </c>
      <c r="BG1474" s="13">
        <f t="shared" si="1840"/>
        <v>3.495762047428691E-5</v>
      </c>
      <c r="BH1474" s="13">
        <f t="shared" si="1841"/>
        <v>1.1504028533780722E-5</v>
      </c>
      <c r="BI1474" s="13">
        <f t="shared" si="1842"/>
        <v>3.0286425840313872E-6</v>
      </c>
      <c r="BJ1474" s="14">
        <f t="shared" si="1843"/>
        <v>0.45639970029238347</v>
      </c>
      <c r="BK1474" s="14">
        <f t="shared" si="1844"/>
        <v>0.28167937468159054</v>
      </c>
      <c r="BL1474" s="14">
        <f t="shared" si="1845"/>
        <v>0.24815471028985289</v>
      </c>
      <c r="BM1474" s="14">
        <f t="shared" si="1846"/>
        <v>0.387580738051919</v>
      </c>
      <c r="BN1474" s="14">
        <f t="shared" si="1847"/>
        <v>0.61193386783075543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1.5777777777777799</v>
      </c>
      <c r="F1475" s="10">
        <f>VLOOKUP(B1475,home!$B$2:$E$405,3,FALSE)</f>
        <v>1.27</v>
      </c>
      <c r="G1475" s="10">
        <f>VLOOKUP(C1475,away!$B$2:$E$405,4,FALSE)</f>
        <v>0.81</v>
      </c>
      <c r="H1475" s="10">
        <f>VLOOKUP(A1475,away!$A$2:$E$405,3,FALSE)</f>
        <v>1.31111111111111</v>
      </c>
      <c r="I1475" s="10">
        <f>VLOOKUP(C1475,away!$B$2:$E$405,3,FALSE)</f>
        <v>0.81</v>
      </c>
      <c r="J1475" s="10">
        <f>VLOOKUP(B1475,home!$B$2:$E$405,4,FALSE)</f>
        <v>1.27</v>
      </c>
      <c r="K1475" s="12">
        <f t="shared" si="1792"/>
        <v>1.6230600000000026</v>
      </c>
      <c r="L1475" s="12">
        <f t="shared" si="1793"/>
        <v>1.3487399999999989</v>
      </c>
      <c r="M1475" s="13">
        <f t="shared" si="1794"/>
        <v>5.1211047434839937E-2</v>
      </c>
      <c r="N1475" s="13">
        <f t="shared" si="1795"/>
        <v>8.3118602649591436E-2</v>
      </c>
      <c r="O1475" s="13">
        <f t="shared" si="1796"/>
        <v>6.9070388117265957E-2</v>
      </c>
      <c r="P1475" s="13">
        <f t="shared" si="1797"/>
        <v>0.11210538413760986</v>
      </c>
      <c r="Q1475" s="13">
        <f t="shared" si="1798"/>
        <v>6.7453239608223067E-2</v>
      </c>
      <c r="R1475" s="13">
        <f t="shared" si="1799"/>
        <v>4.6578997634640615E-2</v>
      </c>
      <c r="S1475" s="13">
        <f t="shared" si="1800"/>
        <v>6.1352080176801195E-2</v>
      </c>
      <c r="T1475" s="13">
        <f t="shared" si="1801"/>
        <v>9.0976882389194699E-2</v>
      </c>
      <c r="U1475" s="13">
        <f t="shared" si="1802"/>
        <v>7.560050790087991E-2</v>
      </c>
      <c r="V1475" s="13">
        <f t="shared" si="1803"/>
        <v>1.492277515274861E-2</v>
      </c>
      <c r="W1475" s="13">
        <f t="shared" si="1804"/>
        <v>3.6493551692840902E-2</v>
      </c>
      <c r="X1475" s="13">
        <f t="shared" si="1805"/>
        <v>4.9220312910202201E-2</v>
      </c>
      <c r="Y1475" s="13">
        <f t="shared" si="1806"/>
        <v>3.3192702417253035E-2</v>
      </c>
      <c r="Z1475" s="13">
        <f t="shared" si="1807"/>
        <v>2.0940985756581713E-2</v>
      </c>
      <c r="AA1475" s="13">
        <f t="shared" si="1808"/>
        <v>3.3988476342077564E-2</v>
      </c>
      <c r="AB1475" s="13">
        <f t="shared" si="1809"/>
        <v>2.7582668205886261E-2</v>
      </c>
      <c r="AC1475" s="13">
        <f t="shared" si="1810"/>
        <v>2.0417023336452237E-3</v>
      </c>
      <c r="AD1475" s="13">
        <f t="shared" si="1811"/>
        <v>1.4807806002645616E-2</v>
      </c>
      <c r="AE1475" s="13">
        <f t="shared" si="1812"/>
        <v>1.9971880268008231E-2</v>
      </c>
      <c r="AF1475" s="13">
        <f t="shared" si="1813"/>
        <v>1.3468436896336703E-2</v>
      </c>
      <c r="AG1475" s="13">
        <f t="shared" si="1814"/>
        <v>6.0551398598550502E-3</v>
      </c>
      <c r="AH1475" s="13">
        <f t="shared" si="1815"/>
        <v>7.060986282332999E-3</v>
      </c>
      <c r="AI1475" s="13">
        <f t="shared" si="1816"/>
        <v>1.1460404395403415E-2</v>
      </c>
      <c r="AJ1475" s="13">
        <f t="shared" si="1817"/>
        <v>9.3004619790017506E-3</v>
      </c>
      <c r="AK1475" s="13">
        <f t="shared" si="1818"/>
        <v>5.031735939879536E-3</v>
      </c>
      <c r="AL1475" s="13">
        <f t="shared" si="1819"/>
        <v>1.7877847524925766E-4</v>
      </c>
      <c r="AM1475" s="13">
        <f t="shared" si="1820"/>
        <v>4.8067915221308086E-3</v>
      </c>
      <c r="AN1475" s="13">
        <f t="shared" si="1821"/>
        <v>6.483111997558702E-3</v>
      </c>
      <c r="AO1475" s="13">
        <f t="shared" si="1822"/>
        <v>4.3720162377936592E-3</v>
      </c>
      <c r="AP1475" s="13">
        <f t="shared" si="1823"/>
        <v>1.9655710601872716E-3</v>
      </c>
      <c r="AQ1475" s="13">
        <f t="shared" si="1824"/>
        <v>6.6276107792924465E-4</v>
      </c>
      <c r="AR1475" s="13">
        <f t="shared" si="1825"/>
        <v>1.9046869276867593E-3</v>
      </c>
      <c r="AS1475" s="13">
        <f t="shared" si="1826"/>
        <v>3.0914211648512763E-3</v>
      </c>
      <c r="AT1475" s="13">
        <f t="shared" si="1827"/>
        <v>2.5087810179117609E-3</v>
      </c>
      <c r="AU1475" s="13">
        <f t="shared" si="1828"/>
        <v>1.3573007063106231E-3</v>
      </c>
      <c r="AV1475" s="13">
        <f t="shared" si="1829"/>
        <v>5.5074512109613101E-4</v>
      </c>
      <c r="AW1475" s="13">
        <f t="shared" si="1830"/>
        <v>1.0871151314705909E-5</v>
      </c>
      <c r="AX1475" s="13">
        <f t="shared" si="1831"/>
        <v>1.3002851746516057E-3</v>
      </c>
      <c r="AY1475" s="13">
        <f t="shared" si="1832"/>
        <v>1.7537466264596054E-3</v>
      </c>
      <c r="AZ1475" s="13">
        <f t="shared" si="1833"/>
        <v>1.1826741124855633E-3</v>
      </c>
      <c r="BA1475" s="13">
        <f t="shared" si="1834"/>
        <v>5.3170662749125921E-4</v>
      </c>
      <c r="BB1475" s="13">
        <f t="shared" si="1835"/>
        <v>1.7928349919064008E-4</v>
      </c>
      <c r="BC1475" s="13">
        <f t="shared" si="1836"/>
        <v>4.836136533967671E-5</v>
      </c>
      <c r="BD1475" s="13">
        <f t="shared" si="1837"/>
        <v>4.281545744747059E-4</v>
      </c>
      <c r="BE1475" s="13">
        <f t="shared" si="1838"/>
        <v>6.9492056364691714E-4</v>
      </c>
      <c r="BF1475" s="13">
        <f t="shared" si="1839"/>
        <v>5.6394888501638373E-4</v>
      </c>
      <c r="BG1475" s="13">
        <f t="shared" si="1840"/>
        <v>3.0510762577156444E-4</v>
      </c>
      <c r="BH1475" s="13">
        <f t="shared" si="1841"/>
        <v>1.2380199577119907E-4</v>
      </c>
      <c r="BI1475" s="13">
        <f t="shared" si="1842"/>
        <v>4.0187613451280557E-5</v>
      </c>
      <c r="BJ1475" s="14">
        <f t="shared" si="1843"/>
        <v>0.43804486399536902</v>
      </c>
      <c r="BK1475" s="14">
        <f t="shared" si="1844"/>
        <v>0.24356551433735368</v>
      </c>
      <c r="BL1475" s="14">
        <f t="shared" si="1845"/>
        <v>0.29724368299335663</v>
      </c>
      <c r="BM1475" s="14">
        <f t="shared" si="1846"/>
        <v>0.56851451202534509</v>
      </c>
      <c r="BN1475" s="14">
        <f t="shared" si="1847"/>
        <v>0.42953765958217088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1.5777777777777799</v>
      </c>
      <c r="F1476" s="10">
        <f>VLOOKUP(B1476,home!$B$2:$E$405,3,FALSE)</f>
        <v>0.36</v>
      </c>
      <c r="G1476" s="10">
        <f>VLOOKUP(C1476,away!$B$2:$E$405,4,FALSE)</f>
        <v>1.27</v>
      </c>
      <c r="H1476" s="10">
        <f>VLOOKUP(A1476,away!$A$2:$E$405,3,FALSE)</f>
        <v>1.31111111111111</v>
      </c>
      <c r="I1476" s="10">
        <f>VLOOKUP(C1476,away!$B$2:$E$405,3,FALSE)</f>
        <v>0.87</v>
      </c>
      <c r="J1476" s="10">
        <f>VLOOKUP(B1476,home!$B$2:$E$405,4,FALSE)</f>
        <v>0.36</v>
      </c>
      <c r="K1476" s="12">
        <f t="shared" si="1792"/>
        <v>0.72136000000000089</v>
      </c>
      <c r="L1476" s="12">
        <f t="shared" si="1793"/>
        <v>0.41063999999999962</v>
      </c>
      <c r="M1476" s="13">
        <f t="shared" si="1794"/>
        <v>0.32238783554542538</v>
      </c>
      <c r="N1476" s="13">
        <f t="shared" si="1795"/>
        <v>0.23255768904904831</v>
      </c>
      <c r="O1476" s="13">
        <f t="shared" si="1796"/>
        <v>0.13238534078837336</v>
      </c>
      <c r="P1476" s="13">
        <f t="shared" si="1797"/>
        <v>9.5497489431101104E-2</v>
      </c>
      <c r="Q1476" s="13">
        <f t="shared" si="1798"/>
        <v>8.3878907286210849E-2</v>
      </c>
      <c r="R1476" s="13">
        <f t="shared" si="1799"/>
        <v>2.7181358170668787E-2</v>
      </c>
      <c r="S1476" s="13">
        <f t="shared" si="1800"/>
        <v>7.0720491610781217E-3</v>
      </c>
      <c r="T1476" s="13">
        <f t="shared" si="1801"/>
        <v>3.4444034488009589E-2</v>
      </c>
      <c r="U1476" s="13">
        <f t="shared" si="1802"/>
        <v>1.9607544529993658E-2</v>
      </c>
      <c r="V1476" s="13">
        <f t="shared" si="1803"/>
        <v>2.3276413808083276E-4</v>
      </c>
      <c r="W1476" s="13">
        <f t="shared" si="1804"/>
        <v>2.016896285332705E-2</v>
      </c>
      <c r="X1476" s="13">
        <f t="shared" si="1805"/>
        <v>8.2821829060902106E-3</v>
      </c>
      <c r="Y1476" s="13">
        <f t="shared" si="1806"/>
        <v>1.7004977942784404E-3</v>
      </c>
      <c r="Z1476" s="13">
        <f t="shared" si="1807"/>
        <v>3.7205843064011409E-3</v>
      </c>
      <c r="AA1476" s="13">
        <f t="shared" si="1808"/>
        <v>2.6838806952655301E-3</v>
      </c>
      <c r="AB1476" s="13">
        <f t="shared" si="1809"/>
        <v>9.6802208916837258E-4</v>
      </c>
      <c r="AC1476" s="13">
        <f t="shared" si="1810"/>
        <v>4.3093264473493201E-6</v>
      </c>
      <c r="AD1476" s="13">
        <f t="shared" si="1811"/>
        <v>3.6372707609690037E-3</v>
      </c>
      <c r="AE1476" s="13">
        <f t="shared" si="1812"/>
        <v>1.4936088652843101E-3</v>
      </c>
      <c r="AF1476" s="13">
        <f t="shared" si="1813"/>
        <v>3.0666777222017425E-4</v>
      </c>
      <c r="AG1476" s="13">
        <f t="shared" si="1814"/>
        <v>4.1976684661497418E-5</v>
      </c>
      <c r="AH1476" s="13">
        <f t="shared" si="1815"/>
        <v>3.8195518489514066E-4</v>
      </c>
      <c r="AI1476" s="13">
        <f t="shared" si="1816"/>
        <v>2.7552719217595898E-4</v>
      </c>
      <c r="AJ1476" s="13">
        <f t="shared" si="1817"/>
        <v>9.9377147674025007E-5</v>
      </c>
      <c r="AK1476" s="13">
        <f t="shared" si="1818"/>
        <v>2.3895566415378261E-5</v>
      </c>
      <c r="AL1476" s="13">
        <f t="shared" si="1819"/>
        <v>5.1060221445969639E-8</v>
      </c>
      <c r="AM1476" s="13">
        <f t="shared" si="1820"/>
        <v>5.2475632722652097E-4</v>
      </c>
      <c r="AN1476" s="13">
        <f t="shared" si="1821"/>
        <v>2.1548593821229837E-4</v>
      </c>
      <c r="AO1476" s="13">
        <f t="shared" si="1822"/>
        <v>4.4243572833749053E-5</v>
      </c>
      <c r="AP1476" s="13">
        <f t="shared" si="1823"/>
        <v>6.0560602494835665E-6</v>
      </c>
      <c r="AQ1476" s="13">
        <f t="shared" si="1824"/>
        <v>6.2171514521198217E-7</v>
      </c>
      <c r="AR1476" s="13">
        <f t="shared" si="1825"/>
        <v>3.1369215425068094E-5</v>
      </c>
      <c r="AS1476" s="13">
        <f t="shared" si="1826"/>
        <v>2.2628497239027145E-5</v>
      </c>
      <c r="AT1476" s="13">
        <f t="shared" si="1827"/>
        <v>8.1616463841723208E-6</v>
      </c>
      <c r="AU1476" s="13">
        <f t="shared" si="1828"/>
        <v>1.9624950785621847E-6</v>
      </c>
      <c r="AV1476" s="13">
        <f t="shared" si="1829"/>
        <v>3.5391636246790473E-7</v>
      </c>
      <c r="AW1476" s="13">
        <f t="shared" si="1830"/>
        <v>4.2013948731076548E-10</v>
      </c>
      <c r="AX1476" s="13">
        <f t="shared" si="1831"/>
        <v>6.3089704034687244E-5</v>
      </c>
      <c r="AY1476" s="13">
        <f t="shared" si="1832"/>
        <v>2.5907156064803944E-5</v>
      </c>
      <c r="AZ1476" s="13">
        <f t="shared" si="1833"/>
        <v>5.3192572832255405E-6</v>
      </c>
      <c r="BA1476" s="13">
        <f t="shared" si="1834"/>
        <v>7.2809993692791141E-7</v>
      </c>
      <c r="BB1476" s="13">
        <f t="shared" si="1835"/>
        <v>7.4746739525019297E-8</v>
      </c>
      <c r="BC1476" s="13">
        <f t="shared" si="1836"/>
        <v>6.1388002237107803E-9</v>
      </c>
      <c r="BD1476" s="13">
        <f t="shared" si="1837"/>
        <v>2.1469091036916585E-6</v>
      </c>
      <c r="BE1476" s="13">
        <f t="shared" si="1838"/>
        <v>1.5486943510390163E-6</v>
      </c>
      <c r="BF1476" s="13">
        <f t="shared" si="1839"/>
        <v>5.5858307853275319E-7</v>
      </c>
      <c r="BG1476" s="13">
        <f t="shared" si="1840"/>
        <v>1.3431316317679579E-7</v>
      </c>
      <c r="BH1476" s="13">
        <f t="shared" si="1841"/>
        <v>2.4222035847303377E-8</v>
      </c>
      <c r="BI1476" s="13">
        <f t="shared" si="1842"/>
        <v>3.4945615557621588E-9</v>
      </c>
      <c r="BJ1476" s="14">
        <f t="shared" si="1843"/>
        <v>0.3873980871766261</v>
      </c>
      <c r="BK1476" s="14">
        <f t="shared" si="1844"/>
        <v>0.42522040581841902</v>
      </c>
      <c r="BL1476" s="14">
        <f t="shared" si="1845"/>
        <v>0.18367579335141337</v>
      </c>
      <c r="BM1476" s="14">
        <f t="shared" si="1846"/>
        <v>0.10610034364610652</v>
      </c>
      <c r="BN1476" s="14">
        <f t="shared" si="1847"/>
        <v>0.89388862027082783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1.50359712230216</v>
      </c>
      <c r="F1477" s="10">
        <f>VLOOKUP(B1477,home!$B$2:$E$405,3,FALSE)</f>
        <v>0.67</v>
      </c>
      <c r="G1477" s="10">
        <f>VLOOKUP(C1477,away!$B$2:$E$405,4,FALSE)</f>
        <v>0.56999999999999995</v>
      </c>
      <c r="H1477" s="10">
        <f>VLOOKUP(A1477,away!$A$2:$E$405,3,FALSE)</f>
        <v>1.27338129496403</v>
      </c>
      <c r="I1477" s="10">
        <f>VLOOKUP(C1477,away!$B$2:$E$405,3,FALSE)</f>
        <v>0.67</v>
      </c>
      <c r="J1477" s="10">
        <f>VLOOKUP(B1477,home!$B$2:$E$405,4,FALSE)</f>
        <v>0.67</v>
      </c>
      <c r="K1477" s="12">
        <f t="shared" si="1792"/>
        <v>0.57422374100719487</v>
      </c>
      <c r="L1477" s="12">
        <f t="shared" si="1793"/>
        <v>0.57162086330935313</v>
      </c>
      <c r="M1477" s="13">
        <f t="shared" si="1794"/>
        <v>0.31795525796741847</v>
      </c>
      <c r="N1477" s="13">
        <f t="shared" si="1795"/>
        <v>0.18257745770295872</v>
      </c>
      <c r="O1477" s="13">
        <f t="shared" si="1796"/>
        <v>0.1817498590530838</v>
      </c>
      <c r="P1477" s="13">
        <f t="shared" si="1797"/>
        <v>0.10436508399299216</v>
      </c>
      <c r="Q1477" s="13">
        <f t="shared" si="1798"/>
        <v>5.2420155392887927E-2</v>
      </c>
      <c r="R1477" s="13">
        <f t="shared" si="1799"/>
        <v>5.1946005669138505E-2</v>
      </c>
      <c r="S1477" s="13">
        <f t="shared" si="1800"/>
        <v>8.5641536693666209E-3</v>
      </c>
      <c r="T1477" s="13">
        <f t="shared" si="1801"/>
        <v>2.9964454480493036E-2</v>
      </c>
      <c r="U1477" s="13">
        <f t="shared" si="1802"/>
        <v>2.9828629705713663E-2</v>
      </c>
      <c r="V1477" s="13">
        <f t="shared" si="1803"/>
        <v>3.1234255436723843E-4</v>
      </c>
      <c r="W1477" s="13">
        <f t="shared" si="1804"/>
        <v>1.0033632577960862E-2</v>
      </c>
      <c r="X1477" s="13">
        <f t="shared" si="1805"/>
        <v>5.7354337163428373E-3</v>
      </c>
      <c r="Y1477" s="13">
        <f t="shared" si="1806"/>
        <v>1.6392467861947319E-3</v>
      </c>
      <c r="Z1477" s="13">
        <f t="shared" si="1807"/>
        <v>9.8978068686885017E-3</v>
      </c>
      <c r="AA1477" s="13">
        <f t="shared" si="1808"/>
        <v>5.6835556879050201E-3</v>
      </c>
      <c r="AB1477" s="13">
        <f t="shared" si="1809"/>
        <v>1.6318163046657708E-3</v>
      </c>
      <c r="AC1477" s="13">
        <f t="shared" si="1810"/>
        <v>6.4076737418789043E-6</v>
      </c>
      <c r="AD1477" s="13">
        <f t="shared" si="1811"/>
        <v>1.4403875087020876E-3</v>
      </c>
      <c r="AE1477" s="13">
        <f t="shared" si="1812"/>
        <v>8.233555512242956E-4</v>
      </c>
      <c r="AF1477" s="13">
        <f t="shared" si="1813"/>
        <v>2.3532360550069007E-4</v>
      </c>
      <c r="AG1477" s="13">
        <f t="shared" si="1814"/>
        <v>4.48386275111247E-5</v>
      </c>
      <c r="AH1477" s="13">
        <f t="shared" si="1815"/>
        <v>1.4144482267872416E-3</v>
      </c>
      <c r="AI1477" s="13">
        <f t="shared" si="1816"/>
        <v>8.1220975224676297E-4</v>
      </c>
      <c r="AJ1477" s="13">
        <f t="shared" si="1817"/>
        <v>2.331950612088316E-4</v>
      </c>
      <c r="AK1477" s="13">
        <f t="shared" si="1818"/>
        <v>4.4635380143912356E-5</v>
      </c>
      <c r="AL1477" s="13">
        <f t="shared" si="1819"/>
        <v>8.4129749895742797E-8</v>
      </c>
      <c r="AM1477" s="13">
        <f t="shared" si="1820"/>
        <v>1.6542094074938928E-4</v>
      </c>
      <c r="AN1477" s="13">
        <f t="shared" si="1821"/>
        <v>9.4558060960611232E-5</v>
      </c>
      <c r="AO1477" s="13">
        <f t="shared" si="1822"/>
        <v>2.7025680219581514E-5</v>
      </c>
      <c r="AP1477" s="13">
        <f t="shared" si="1823"/>
        <v>5.1494808862132311E-6</v>
      </c>
      <c r="AQ1477" s="13">
        <f t="shared" si="1824"/>
        <v>7.3588767744305509E-7</v>
      </c>
      <c r="AR1477" s="13">
        <f t="shared" si="1825"/>
        <v>1.6170562330050138E-4</v>
      </c>
      <c r="AS1477" s="13">
        <f t="shared" si="1826"/>
        <v>9.2855207953514114E-5</v>
      </c>
      <c r="AT1477" s="13">
        <f t="shared" si="1827"/>
        <v>2.6659832441533958E-5</v>
      </c>
      <c r="AU1477" s="13">
        <f t="shared" si="1828"/>
        <v>5.1029029064008686E-6</v>
      </c>
      <c r="AV1477" s="13">
        <f t="shared" si="1829"/>
        <v>7.3255199922749857E-7</v>
      </c>
      <c r="AW1477" s="13">
        <f t="shared" si="1830"/>
        <v>7.6707232247318464E-10</v>
      </c>
      <c r="AX1477" s="13">
        <f t="shared" si="1831"/>
        <v>1.5831438573007302E-5</v>
      </c>
      <c r="AY1477" s="13">
        <f t="shared" si="1832"/>
        <v>9.0495805845314255E-6</v>
      </c>
      <c r="AZ1477" s="13">
        <f t="shared" si="1833"/>
        <v>2.586464533158707E-6</v>
      </c>
      <c r="BA1477" s="13">
        <f t="shared" si="1834"/>
        <v>4.9282569645440099E-7</v>
      </c>
      <c r="BB1477" s="13">
        <f t="shared" si="1835"/>
        <v>7.0427362517074481E-8</v>
      </c>
      <c r="BC1477" s="13">
        <f t="shared" si="1836"/>
        <v>8.0515499525221808E-9</v>
      </c>
      <c r="BD1477" s="13">
        <f t="shared" si="1837"/>
        <v>1.5405717998834936E-5</v>
      </c>
      <c r="BE1477" s="13">
        <f t="shared" si="1838"/>
        <v>8.846329022192871E-6</v>
      </c>
      <c r="BF1477" s="13">
        <f t="shared" si="1839"/>
        <v>2.5398860726520556E-6</v>
      </c>
      <c r="BG1477" s="13">
        <f t="shared" si="1840"/>
        <v>4.8615429412344511E-7</v>
      </c>
      <c r="BH1477" s="13">
        <f t="shared" si="1841"/>
        <v>6.9790334369569196E-8</v>
      </c>
      <c r="BI1477" s="13">
        <f t="shared" si="1842"/>
        <v>8.0150533775674075E-9</v>
      </c>
      <c r="BJ1477" s="14">
        <f t="shared" si="1843"/>
        <v>0.28523521478856917</v>
      </c>
      <c r="BK1477" s="14">
        <f t="shared" si="1844"/>
        <v>0.43121237956822078</v>
      </c>
      <c r="BL1477" s="14">
        <f t="shared" si="1845"/>
        <v>0.2736587668522702</v>
      </c>
      <c r="BM1477" s="14">
        <f t="shared" si="1846"/>
        <v>0.10898129948575692</v>
      </c>
      <c r="BN1477" s="14">
        <f t="shared" si="1847"/>
        <v>0.8910138197784796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1.50359712230216</v>
      </c>
      <c r="F1478" s="10">
        <f>VLOOKUP(B1478,home!$B$2:$E$405,3,FALSE)</f>
        <v>1.1399999999999999</v>
      </c>
      <c r="G1478" s="10">
        <f>VLOOKUP(C1478,away!$B$2:$E$405,4,FALSE)</f>
        <v>1</v>
      </c>
      <c r="H1478" s="10">
        <f>VLOOKUP(A1478,away!$A$2:$E$405,3,FALSE)</f>
        <v>1.27338129496403</v>
      </c>
      <c r="I1478" s="10">
        <f>VLOOKUP(C1478,away!$B$2:$E$405,3,FALSE)</f>
        <v>0.55000000000000004</v>
      </c>
      <c r="J1478" s="10">
        <f>VLOOKUP(B1478,home!$B$2:$E$405,4,FALSE)</f>
        <v>1.1399999999999999</v>
      </c>
      <c r="K1478" s="12">
        <f t="shared" si="1792"/>
        <v>1.7141007194244622</v>
      </c>
      <c r="L1478" s="12">
        <f t="shared" si="1793"/>
        <v>0.79841007194244673</v>
      </c>
      <c r="M1478" s="13">
        <f t="shared" si="1794"/>
        <v>8.1064447593615863E-2</v>
      </c>
      <c r="N1478" s="13">
        <f t="shared" si="1795"/>
        <v>0.13895262793996357</v>
      </c>
      <c r="O1478" s="13">
        <f t="shared" si="1796"/>
        <v>6.4722671435193543E-2</v>
      </c>
      <c r="P1478" s="13">
        <f t="shared" si="1797"/>
        <v>0.11094117767013835</v>
      </c>
      <c r="Q1478" s="13">
        <f t="shared" si="1798"/>
        <v>0.11908939975890562</v>
      </c>
      <c r="R1478" s="13">
        <f t="shared" si="1799"/>
        <v>2.5837616378440106E-2</v>
      </c>
      <c r="S1478" s="13">
        <f t="shared" si="1800"/>
        <v>3.7957283581756318E-2</v>
      </c>
      <c r="T1478" s="13">
        <f t="shared" si="1801"/>
        <v>9.508217622909064E-2</v>
      </c>
      <c r="U1478" s="13">
        <f t="shared" si="1802"/>
        <v>4.4288276822497454E-2</v>
      </c>
      <c r="V1478" s="13">
        <f t="shared" si="1803"/>
        <v>5.7718489790435272E-3</v>
      </c>
      <c r="W1478" s="13">
        <f t="shared" si="1804"/>
        <v>6.8043741934189148E-2</v>
      </c>
      <c r="X1478" s="13">
        <f t="shared" si="1805"/>
        <v>5.4326808892909244E-2</v>
      </c>
      <c r="Y1478" s="13">
        <f t="shared" si="1806"/>
        <v>2.168753569829561E-2</v>
      </c>
      <c r="Z1478" s="13">
        <f t="shared" si="1807"/>
        <v>6.8763377171772366E-3</v>
      </c>
      <c r="AA1478" s="13">
        <f t="shared" si="1808"/>
        <v>1.1786735428019066E-2</v>
      </c>
      <c r="AB1478" s="13">
        <f t="shared" si="1809"/>
        <v>1.010182583841664E-2</v>
      </c>
      <c r="AC1478" s="13">
        <f t="shared" si="1810"/>
        <v>4.9369339926250816E-4</v>
      </c>
      <c r="AD1478" s="13">
        <f t="shared" si="1811"/>
        <v>2.9158456750431529E-2</v>
      </c>
      <c r="AE1478" s="13">
        <f t="shared" si="1812"/>
        <v>2.328040555184276E-2</v>
      </c>
      <c r="AF1478" s="13">
        <f t="shared" si="1813"/>
        <v>9.2936551357480565E-3</v>
      </c>
      <c r="AG1478" s="13">
        <f t="shared" si="1814"/>
        <v>2.4733826218469655E-3</v>
      </c>
      <c r="AH1478" s="13">
        <f t="shared" si="1815"/>
        <v>1.3725343228680091E-3</v>
      </c>
      <c r="AI1478" s="13">
        <f t="shared" si="1816"/>
        <v>2.3526620702628213E-3</v>
      </c>
      <c r="AJ1478" s="13">
        <f t="shared" si="1817"/>
        <v>2.016349873600074E-3</v>
      </c>
      <c r="AK1478" s="13">
        <f t="shared" si="1818"/>
        <v>1.1520755896497698E-3</v>
      </c>
      <c r="AL1478" s="13">
        <f t="shared" si="1819"/>
        <v>2.7025868305044653E-5</v>
      </c>
      <c r="AM1478" s="13">
        <f t="shared" si="1820"/>
        <v>9.9961063386443359E-3</v>
      </c>
      <c r="AN1478" s="13">
        <f t="shared" si="1821"/>
        <v>7.9809919809813723E-3</v>
      </c>
      <c r="AO1478" s="13">
        <f t="shared" si="1822"/>
        <v>3.1860521908537139E-3</v>
      </c>
      <c r="AP1478" s="13">
        <f t="shared" si="1823"/>
        <v>8.47925386303968E-4</v>
      </c>
      <c r="AQ1478" s="13">
        <f t="shared" si="1824"/>
        <v>1.6924804217019449E-4</v>
      </c>
      <c r="AR1478" s="13">
        <f t="shared" si="1825"/>
        <v>2.1916904549290495E-4</v>
      </c>
      <c r="AS1478" s="13">
        <f t="shared" si="1826"/>
        <v>3.7567781855496105E-4</v>
      </c>
      <c r="AT1478" s="13">
        <f t="shared" si="1827"/>
        <v>3.2197480952843576E-4</v>
      </c>
      <c r="AU1478" s="13">
        <f t="shared" si="1828"/>
        <v>1.8396575088308194E-4</v>
      </c>
      <c r="AV1478" s="13">
        <f t="shared" si="1829"/>
        <v>7.8833956484538066E-5</v>
      </c>
      <c r="AW1478" s="13">
        <f t="shared" si="1830"/>
        <v>1.0273998536292185E-6</v>
      </c>
      <c r="AX1478" s="13">
        <f t="shared" si="1831"/>
        <v>2.8557221777522806E-3</v>
      </c>
      <c r="AY1478" s="13">
        <f t="shared" si="1832"/>
        <v>2.2800373493868393E-3</v>
      </c>
      <c r="AZ1478" s="13">
        <f t="shared" si="1833"/>
        <v>9.1020239207770584E-4</v>
      </c>
      <c r="BA1478" s="13">
        <f t="shared" si="1834"/>
        <v>2.4223825244698276E-4</v>
      </c>
      <c r="BB1478" s="13">
        <f t="shared" si="1835"/>
        <v>4.8351365140852015E-5</v>
      </c>
      <c r="BC1478" s="13">
        <f t="shared" si="1836"/>
        <v>7.7208433841246355E-6</v>
      </c>
      <c r="BD1478" s="13">
        <f t="shared" si="1837"/>
        <v>2.9164462229924594E-5</v>
      </c>
      <c r="BE1478" s="13">
        <f t="shared" si="1838"/>
        <v>4.99908256899413E-5</v>
      </c>
      <c r="BF1478" s="13">
        <f t="shared" si="1839"/>
        <v>4.2844655139875643E-5</v>
      </c>
      <c r="BG1478" s="13">
        <f t="shared" si="1840"/>
        <v>2.4480018066251274E-5</v>
      </c>
      <c r="BH1478" s="13">
        <f t="shared" si="1841"/>
        <v>1.0490304144721289E-5</v>
      </c>
      <c r="BI1478" s="13">
        <f t="shared" si="1842"/>
        <v>3.5962875762896307E-6</v>
      </c>
      <c r="BJ1478" s="14">
        <f t="shared" si="1843"/>
        <v>0.58991278683236548</v>
      </c>
      <c r="BK1478" s="14">
        <f t="shared" si="1844"/>
        <v>0.23853551444150844</v>
      </c>
      <c r="BL1478" s="14">
        <f t="shared" si="1845"/>
        <v>0.16497093569273844</v>
      </c>
      <c r="BM1478" s="14">
        <f t="shared" si="1846"/>
        <v>0.45740862395799942</v>
      </c>
      <c r="BN1478" s="14">
        <f t="shared" si="1847"/>
        <v>0.54060794077625696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1.61006289308176</v>
      </c>
      <c r="F1479" s="10">
        <f>VLOOKUP(B1479,home!$B$2:$E$405,3,FALSE)</f>
        <v>0.85</v>
      </c>
      <c r="G1479" s="10">
        <f>VLOOKUP(C1479,away!$B$2:$E$405,4,FALSE)</f>
        <v>0.71</v>
      </c>
      <c r="H1479" s="10">
        <f>VLOOKUP(A1479,away!$A$2:$E$405,3,FALSE)</f>
        <v>1.22012578616352</v>
      </c>
      <c r="I1479" s="10">
        <f>VLOOKUP(C1479,away!$B$2:$E$405,3,FALSE)</f>
        <v>0.8</v>
      </c>
      <c r="J1479" s="10">
        <f>VLOOKUP(B1479,home!$B$2:$E$405,4,FALSE)</f>
        <v>0.85</v>
      </c>
      <c r="K1479" s="12">
        <f t="shared" si="1792"/>
        <v>0.97167295597484205</v>
      </c>
      <c r="L1479" s="12">
        <f t="shared" si="1793"/>
        <v>0.82968553459119365</v>
      </c>
      <c r="M1479" s="13">
        <f t="shared" si="1794"/>
        <v>0.16507448370158451</v>
      </c>
      <c r="N1479" s="13">
        <f t="shared" si="1795"/>
        <v>0.16039841153433948</v>
      </c>
      <c r="O1479" s="13">
        <f t="shared" si="1796"/>
        <v>0.13695991125731444</v>
      </c>
      <c r="P1479" s="13">
        <f t="shared" si="1797"/>
        <v>0.13308024182144673</v>
      </c>
      <c r="Q1479" s="13">
        <f t="shared" si="1798"/>
        <v>7.7927399334620409E-2</v>
      </c>
      <c r="R1479" s="13">
        <f t="shared" si="1799"/>
        <v>5.6816828594543678E-2</v>
      </c>
      <c r="S1479" s="13">
        <f t="shared" si="1800"/>
        <v>2.6821757012535707E-2</v>
      </c>
      <c r="T1479" s="13">
        <f t="shared" si="1801"/>
        <v>6.4655235976245964E-2</v>
      </c>
      <c r="U1479" s="13">
        <f t="shared" si="1802"/>
        <v>5.5207375789576185E-2</v>
      </c>
      <c r="V1479" s="13">
        <f t="shared" si="1803"/>
        <v>2.4025827138177409E-3</v>
      </c>
      <c r="W1479" s="13">
        <f t="shared" si="1804"/>
        <v>2.5239982154300858E-2</v>
      </c>
      <c r="X1479" s="13">
        <f t="shared" si="1805"/>
        <v>2.0941248086763297E-2</v>
      </c>
      <c r="Y1479" s="13">
        <f t="shared" si="1806"/>
        <v>8.6873253069365084E-3</v>
      </c>
      <c r="Z1479" s="13">
        <f t="shared" si="1807"/>
        <v>1.5713366935413399E-2</v>
      </c>
      <c r="AA1479" s="13">
        <f t="shared" si="1808"/>
        <v>1.526825369845048E-2</v>
      </c>
      <c r="AB1479" s="13">
        <f t="shared" si="1809"/>
        <v>7.4178746018735949E-3</v>
      </c>
      <c r="AC1479" s="13">
        <f t="shared" si="1810"/>
        <v>1.2105758313656909E-4</v>
      </c>
      <c r="AD1479" s="13">
        <f t="shared" si="1811"/>
        <v>6.1312520171554431E-3</v>
      </c>
      <c r="AE1479" s="13">
        <f t="shared" si="1812"/>
        <v>5.0870111075669482E-3</v>
      </c>
      <c r="AF1479" s="13">
        <f t="shared" si="1813"/>
        <v>2.1103097651265119E-3</v>
      </c>
      <c r="AG1479" s="13">
        <f t="shared" si="1814"/>
        <v>5.8363116187733547E-4</v>
      </c>
      <c r="AH1479" s="13">
        <f t="shared" si="1815"/>
        <v>3.2592883115090117E-3</v>
      </c>
      <c r="AI1479" s="13">
        <f t="shared" si="1816"/>
        <v>3.1669623080182131E-3</v>
      </c>
      <c r="AJ1479" s="13">
        <f t="shared" si="1817"/>
        <v>1.5386258136464825E-3</v>
      </c>
      <c r="AK1479" s="13">
        <f t="shared" si="1818"/>
        <v>4.9834703082835821E-4</v>
      </c>
      <c r="AL1479" s="13">
        <f t="shared" si="1819"/>
        <v>3.903782602103E-6</v>
      </c>
      <c r="AM1479" s="13">
        <f t="shared" si="1820"/>
        <v>1.1915143542672287E-3</v>
      </c>
      <c r="AN1479" s="13">
        <f t="shared" si="1821"/>
        <v>9.8858222399328659E-4</v>
      </c>
      <c r="AO1479" s="13">
        <f t="shared" si="1822"/>
        <v>4.1010618550061057E-4</v>
      </c>
      <c r="AP1479" s="13">
        <f t="shared" si="1823"/>
        <v>1.1341972325207644E-4</v>
      </c>
      <c r="AQ1479" s="13">
        <f t="shared" si="1824"/>
        <v>2.3525675929896062E-5</v>
      </c>
      <c r="AR1479" s="13">
        <f t="shared" si="1825"/>
        <v>5.4083687302423683E-4</v>
      </c>
      <c r="AS1479" s="13">
        <f t="shared" si="1826"/>
        <v>5.2551656311165048E-4</v>
      </c>
      <c r="AT1479" s="13">
        <f t="shared" si="1827"/>
        <v>2.553151161462185E-4</v>
      </c>
      <c r="AU1479" s="13">
        <f t="shared" si="1828"/>
        <v>8.2694264536952109E-5</v>
      </c>
      <c r="AV1479" s="13">
        <f t="shared" si="1829"/>
        <v>2.0087945116196448E-5</v>
      </c>
      <c r="AW1479" s="13">
        <f t="shared" si="1830"/>
        <v>8.7421198711288297E-8</v>
      </c>
      <c r="AX1479" s="13">
        <f t="shared" si="1831"/>
        <v>1.9296037911621547E-4</v>
      </c>
      <c r="AY1479" s="13">
        <f t="shared" si="1832"/>
        <v>1.6009643530195662E-4</v>
      </c>
      <c r="AZ1479" s="13">
        <f t="shared" si="1833"/>
        <v>6.6414848254824161E-5</v>
      </c>
      <c r="BA1479" s="13">
        <f t="shared" si="1834"/>
        <v>1.8367812959698931E-5</v>
      </c>
      <c r="BB1479" s="13">
        <f t="shared" si="1835"/>
        <v>3.8098771786847149E-6</v>
      </c>
      <c r="BC1479" s="13">
        <f t="shared" si="1836"/>
        <v>6.3219999674476351E-7</v>
      </c>
      <c r="BD1479" s="13">
        <f t="shared" si="1837"/>
        <v>7.4787421686957218E-5</v>
      </c>
      <c r="BE1479" s="13">
        <f t="shared" si="1838"/>
        <v>7.2668915100302734E-5</v>
      </c>
      <c r="BF1479" s="13">
        <f t="shared" si="1839"/>
        <v>3.5305209771497991E-5</v>
      </c>
      <c r="BG1479" s="13">
        <f t="shared" si="1840"/>
        <v>1.1435039179994445E-5</v>
      </c>
      <c r="BH1479" s="13">
        <f t="shared" si="1841"/>
        <v>2.7777795804283335E-6</v>
      </c>
      <c r="BI1479" s="13">
        <f t="shared" si="1842"/>
        <v>5.3981865919227122E-7</v>
      </c>
      <c r="BJ1479" s="14">
        <f t="shared" si="1843"/>
        <v>0.37493123616068386</v>
      </c>
      <c r="BK1479" s="14">
        <f t="shared" si="1844"/>
        <v>0.3276641230504253</v>
      </c>
      <c r="BL1479" s="14">
        <f t="shared" si="1845"/>
        <v>0.28175543235167422</v>
      </c>
      <c r="BM1479" s="14">
        <f t="shared" si="1846"/>
        <v>0.26964687324024439</v>
      </c>
      <c r="BN1479" s="14">
        <f t="shared" si="1847"/>
        <v>0.73025727624384928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1.61006289308176</v>
      </c>
      <c r="F1480" s="10">
        <f>VLOOKUP(B1480,home!$B$2:$E$405,3,FALSE)</f>
        <v>1.01</v>
      </c>
      <c r="G1480" s="10">
        <f>VLOOKUP(C1480,away!$B$2:$E$405,4,FALSE)</f>
        <v>1.1599999999999999</v>
      </c>
      <c r="H1480" s="10">
        <f>VLOOKUP(A1480,away!$A$2:$E$405,3,FALSE)</f>
        <v>1.22012578616352</v>
      </c>
      <c r="I1480" s="10">
        <f>VLOOKUP(C1480,away!$B$2:$E$405,3,FALSE)</f>
        <v>0.62</v>
      </c>
      <c r="J1480" s="10">
        <f>VLOOKUP(B1480,home!$B$2:$E$405,4,FALSE)</f>
        <v>1.01</v>
      </c>
      <c r="K1480" s="12">
        <f t="shared" si="1792"/>
        <v>1.8863496855345898</v>
      </c>
      <c r="L1480" s="12">
        <f t="shared" si="1793"/>
        <v>0.76404276729559617</v>
      </c>
      <c r="M1480" s="13">
        <f t="shared" si="1794"/>
        <v>7.0623491232018762E-2</v>
      </c>
      <c r="N1480" s="13">
        <f t="shared" si="1795"/>
        <v>0.13322060047687342</v>
      </c>
      <c r="O1480" s="13">
        <f t="shared" si="1796"/>
        <v>5.395936767698789E-2</v>
      </c>
      <c r="P1480" s="13">
        <f t="shared" si="1797"/>
        <v>0.1017862362491314</v>
      </c>
      <c r="Q1480" s="13">
        <f t="shared" si="1798"/>
        <v>0.12565031890813974</v>
      </c>
      <c r="R1480" s="13">
        <f t="shared" si="1799"/>
        <v>2.0613632300723186E-2</v>
      </c>
      <c r="S1480" s="13">
        <f t="shared" si="1800"/>
        <v>3.6674899913001095E-2</v>
      </c>
      <c r="T1480" s="13">
        <f t="shared" si="1801"/>
        <v>9.6002217370149273E-2</v>
      </c>
      <c r="U1480" s="13">
        <f t="shared" si="1802"/>
        <v>3.8884518808194837E-2</v>
      </c>
      <c r="V1480" s="13">
        <f t="shared" si="1803"/>
        <v>5.8730851949876407E-3</v>
      </c>
      <c r="W1480" s="13">
        <f t="shared" si="1804"/>
        <v>7.9006813186563454E-2</v>
      </c>
      <c r="X1480" s="13">
        <f t="shared" si="1805"/>
        <v>6.0364584182268151E-2</v>
      </c>
      <c r="Y1480" s="13">
        <f t="shared" si="1806"/>
        <v>2.3060561972634064E-2</v>
      </c>
      <c r="Z1480" s="13">
        <f t="shared" si="1807"/>
        <v>5.2498988890194772E-3</v>
      </c>
      <c r="AA1480" s="13">
        <f t="shared" si="1808"/>
        <v>9.9031451183902823E-3</v>
      </c>
      <c r="AB1480" s="13">
        <f t="shared" si="1809"/>
        <v>9.3403973399394605E-3</v>
      </c>
      <c r="AC1480" s="13">
        <f t="shared" si="1810"/>
        <v>5.2903717546717453E-4</v>
      </c>
      <c r="AD1480" s="13">
        <f t="shared" si="1811"/>
        <v>3.7258619302390987E-2</v>
      </c>
      <c r="AE1480" s="13">
        <f t="shared" si="1812"/>
        <v>2.8467178597411928E-2</v>
      </c>
      <c r="AF1480" s="13">
        <f t="shared" si="1813"/>
        <v>1.0875070956332288E-2</v>
      </c>
      <c r="AG1480" s="13">
        <f t="shared" si="1814"/>
        <v>2.769673102670696E-3</v>
      </c>
      <c r="AH1480" s="13">
        <f t="shared" si="1815"/>
        <v>1.0027868187971291E-3</v>
      </c>
      <c r="AI1480" s="13">
        <f t="shared" si="1816"/>
        <v>1.8916066002961961E-3</v>
      </c>
      <c r="AJ1480" s="13">
        <f t="shared" si="1817"/>
        <v>1.7841157578119423E-3</v>
      </c>
      <c r="AK1480" s="13">
        <f t="shared" si="1818"/>
        <v>1.1218220662352883E-3</v>
      </c>
      <c r="AL1480" s="13">
        <f t="shared" si="1819"/>
        <v>3.0499031972104777E-5</v>
      </c>
      <c r="AM1480" s="13">
        <f t="shared" si="1820"/>
        <v>1.4056556960903651E-2</v>
      </c>
      <c r="AN1480" s="13">
        <f t="shared" si="1821"/>
        <v>1.0739810679057002E-2</v>
      </c>
      <c r="AO1480" s="13">
        <f t="shared" si="1822"/>
        <v>4.1028373357287536E-3</v>
      </c>
      <c r="AP1480" s="13">
        <f t="shared" si="1823"/>
        <v>1.044914397251296E-3</v>
      </c>
      <c r="AQ1480" s="13">
        <f t="shared" si="1824"/>
        <v>1.9958982191572248E-4</v>
      </c>
      <c r="AR1480" s="13">
        <f t="shared" si="1825"/>
        <v>1.5323440320826127E-4</v>
      </c>
      <c r="AS1480" s="13">
        <f t="shared" si="1826"/>
        <v>2.8905366830498411E-4</v>
      </c>
      <c r="AT1480" s="13">
        <f t="shared" si="1827"/>
        <v>2.7262814815486329E-4</v>
      </c>
      <c r="AU1480" s="13">
        <f t="shared" si="1828"/>
        <v>1.7142400717993467E-4</v>
      </c>
      <c r="AV1480" s="13">
        <f t="shared" si="1829"/>
        <v>8.0841405509237199E-5</v>
      </c>
      <c r="AW1480" s="13">
        <f t="shared" si="1830"/>
        <v>1.2210218266561964E-6</v>
      </c>
      <c r="AX1480" s="13">
        <f t="shared" si="1831"/>
        <v>4.4192636338166074E-3</v>
      </c>
      <c r="AY1480" s="13">
        <f t="shared" si="1832"/>
        <v>3.3765064161900334E-3</v>
      </c>
      <c r="AZ1480" s="13">
        <f t="shared" si="1833"/>
        <v>1.2898976530085844E-3</v>
      </c>
      <c r="BA1480" s="13">
        <f t="shared" si="1834"/>
        <v>3.2851232411092456E-4</v>
      </c>
      <c r="BB1480" s="13">
        <f t="shared" si="1835"/>
        <v>6.2749366301104634E-5</v>
      </c>
      <c r="BC1480" s="13">
        <f t="shared" si="1836"/>
        <v>9.5886398949482052E-6</v>
      </c>
      <c r="BD1480" s="13">
        <f t="shared" si="1837"/>
        <v>1.9512939578688177E-5</v>
      </c>
      <c r="BE1480" s="13">
        <f t="shared" si="1838"/>
        <v>3.6808227438113892E-5</v>
      </c>
      <c r="BF1480" s="13">
        <f t="shared" si="1839"/>
        <v>3.4716594126485908E-5</v>
      </c>
      <c r="BG1480" s="13">
        <f t="shared" si="1840"/>
        <v>2.1829212137776232E-5</v>
      </c>
      <c r="BH1480" s="13">
        <f t="shared" si="1841"/>
        <v>1.0294381862890504E-5</v>
      </c>
      <c r="BI1480" s="13">
        <f t="shared" si="1842"/>
        <v>3.883760797967298E-6</v>
      </c>
      <c r="BJ1480" s="14">
        <f t="shared" si="1843"/>
        <v>0.63630586528361277</v>
      </c>
      <c r="BK1480" s="14">
        <f t="shared" si="1844"/>
        <v>0.21889375521276822</v>
      </c>
      <c r="BL1480" s="14">
        <f t="shared" si="1845"/>
        <v>0.13959561923567546</v>
      </c>
      <c r="BM1480" s="14">
        <f t="shared" si="1846"/>
        <v>0.49081620638283796</v>
      </c>
      <c r="BN1480" s="14">
        <f t="shared" si="1847"/>
        <v>0.50585364684387446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1.61006289308176</v>
      </c>
      <c r="F1481" s="10">
        <f>VLOOKUP(B1481,home!$B$2:$E$405,3,FALSE)</f>
        <v>0.71</v>
      </c>
      <c r="G1481" s="10">
        <f>VLOOKUP(C1481,away!$B$2:$E$405,4,FALSE)</f>
        <v>1.01</v>
      </c>
      <c r="H1481" s="10">
        <f>VLOOKUP(A1481,away!$A$2:$E$405,3,FALSE)</f>
        <v>1.22012578616352</v>
      </c>
      <c r="I1481" s="10">
        <f>VLOOKUP(C1481,away!$B$2:$E$405,3,FALSE)</f>
        <v>0.7</v>
      </c>
      <c r="J1481" s="10">
        <f>VLOOKUP(B1481,home!$B$2:$E$405,4,FALSE)</f>
        <v>0.71</v>
      </c>
      <c r="K1481" s="12">
        <f t="shared" si="1792"/>
        <v>1.1545761006289299</v>
      </c>
      <c r="L1481" s="12">
        <f t="shared" si="1793"/>
        <v>0.60640251572326931</v>
      </c>
      <c r="M1481" s="13">
        <f t="shared" si="1794"/>
        <v>0.17187658026195404</v>
      </c>
      <c r="N1481" s="13">
        <f t="shared" si="1795"/>
        <v>0.19844459182828222</v>
      </c>
      <c r="O1481" s="13">
        <f t="shared" si="1796"/>
        <v>0.10422639066476133</v>
      </c>
      <c r="P1481" s="13">
        <f t="shared" si="1797"/>
        <v>0.12033729971634764</v>
      </c>
      <c r="Q1481" s="13">
        <f t="shared" si="1798"/>
        <v>0.11455969151199885</v>
      </c>
      <c r="R1481" s="13">
        <f t="shared" si="1799"/>
        <v>3.1601572751933774E-2</v>
      </c>
      <c r="S1481" s="13">
        <f t="shared" si="1800"/>
        <v>2.1063174635182629E-2</v>
      </c>
      <c r="T1481" s="13">
        <f t="shared" si="1801"/>
        <v>6.9469285133357747E-2</v>
      </c>
      <c r="U1481" s="13">
        <f t="shared" si="1802"/>
        <v>3.648642064166914E-2</v>
      </c>
      <c r="V1481" s="13">
        <f t="shared" si="1803"/>
        <v>1.6385695384112087E-3</v>
      </c>
      <c r="W1481" s="13">
        <f t="shared" si="1804"/>
        <v>4.4089293971725584E-2</v>
      </c>
      <c r="X1481" s="13">
        <f t="shared" si="1805"/>
        <v>2.6735858780917162E-2</v>
      </c>
      <c r="Y1481" s="13">
        <f t="shared" si="1806"/>
        <v>8.1063460123851142E-3</v>
      </c>
      <c r="Z1481" s="13">
        <f t="shared" si="1807"/>
        <v>6.3877577391948537E-3</v>
      </c>
      <c r="AA1481" s="13">
        <f t="shared" si="1808"/>
        <v>7.3751524222818634E-3</v>
      </c>
      <c r="AB1481" s="13">
        <f t="shared" si="1809"/>
        <v>4.2575873626311007E-3</v>
      </c>
      <c r="AC1481" s="13">
        <f t="shared" si="1810"/>
        <v>7.1701534812562532E-5</v>
      </c>
      <c r="AD1481" s="13">
        <f t="shared" si="1811"/>
        <v>1.2726111278339383E-2</v>
      </c>
      <c r="AE1481" s="13">
        <f t="shared" si="1812"/>
        <v>7.7171458945592721E-3</v>
      </c>
      <c r="AF1481" s="13">
        <f t="shared" si="1813"/>
        <v>2.3398483423321213E-3</v>
      </c>
      <c r="AG1481" s="13">
        <f t="shared" si="1814"/>
        <v>4.7296330706703995E-4</v>
      </c>
      <c r="AH1481" s="13">
        <f t="shared" si="1815"/>
        <v>9.6838809071963551E-4</v>
      </c>
      <c r="AI1481" s="13">
        <f t="shared" si="1816"/>
        <v>1.1180777456785713E-3</v>
      </c>
      <c r="AJ1481" s="13">
        <f t="shared" si="1817"/>
        <v>6.4545292190277463E-4</v>
      </c>
      <c r="AK1481" s="13">
        <f t="shared" si="1818"/>
        <v>2.4840817257001826E-4</v>
      </c>
      <c r="AL1481" s="13">
        <f t="shared" si="1819"/>
        <v>2.0080383427948409E-6</v>
      </c>
      <c r="AM1481" s="13">
        <f t="shared" si="1820"/>
        <v>2.9386527871829832E-3</v>
      </c>
      <c r="AN1481" s="13">
        <f t="shared" si="1821"/>
        <v>1.7820064429849578E-3</v>
      </c>
      <c r="AO1481" s="13">
        <f t="shared" si="1822"/>
        <v>5.4030659503057662E-4</v>
      </c>
      <c r="AP1481" s="13">
        <f t="shared" si="1823"/>
        <v>1.0921442616280512E-4</v>
      </c>
      <c r="AQ1481" s="13">
        <f t="shared" si="1824"/>
        <v>1.6556975694599566E-5</v>
      </c>
      <c r="AR1481" s="13">
        <f t="shared" si="1825"/>
        <v>1.1744659488176817E-4</v>
      </c>
      <c r="AS1481" s="13">
        <f t="shared" si="1826"/>
        <v>1.3560103155073753E-4</v>
      </c>
      <c r="AT1481" s="13">
        <f t="shared" si="1827"/>
        <v>7.8280855124555519E-5</v>
      </c>
      <c r="AU1481" s="13">
        <f t="shared" si="1828"/>
        <v>3.0127068154535832E-5</v>
      </c>
      <c r="AV1481" s="13">
        <f t="shared" si="1829"/>
        <v>8.6959982183115027E-6</v>
      </c>
      <c r="AW1481" s="13">
        <f t="shared" si="1830"/>
        <v>3.9052879224689872E-8</v>
      </c>
      <c r="AX1481" s="13">
        <f t="shared" si="1831"/>
        <v>5.6548304602134503E-4</v>
      </c>
      <c r="AY1481" s="13">
        <f t="shared" si="1832"/>
        <v>3.4291034170620086E-4</v>
      </c>
      <c r="AZ1481" s="13">
        <f t="shared" si="1833"/>
        <v>1.0397084693908307E-4</v>
      </c>
      <c r="BA1481" s="13">
        <f t="shared" si="1834"/>
        <v>2.101606104857965E-5</v>
      </c>
      <c r="BB1481" s="13">
        <f t="shared" si="1835"/>
        <v>3.1860480726131273E-6</v>
      </c>
      <c r="BC1481" s="13">
        <f t="shared" si="1836"/>
        <v>3.8640551328957495E-7</v>
      </c>
      <c r="BD1481" s="13">
        <f t="shared" si="1837"/>
        <v>1.186998509990597E-5</v>
      </c>
      <c r="BE1481" s="13">
        <f t="shared" si="1838"/>
        <v>1.3704801111172933E-5</v>
      </c>
      <c r="BF1481" s="13">
        <f t="shared" si="1839"/>
        <v>7.9116179134165359E-6</v>
      </c>
      <c r="BG1481" s="13">
        <f t="shared" si="1840"/>
        <v>3.0448549867128183E-6</v>
      </c>
      <c r="BH1481" s="13">
        <f t="shared" si="1841"/>
        <v>8.788791993848599E-7</v>
      </c>
      <c r="BI1481" s="13">
        <f t="shared" si="1842"/>
        <v>2.0294658378992924E-7</v>
      </c>
      <c r="BJ1481" s="14">
        <f t="shared" si="1843"/>
        <v>0.49108482603732156</v>
      </c>
      <c r="BK1481" s="14">
        <f t="shared" si="1844"/>
        <v>0.31533224406675703</v>
      </c>
      <c r="BL1481" s="14">
        <f t="shared" si="1845"/>
        <v>0.18733521540697254</v>
      </c>
      <c r="BM1481" s="14">
        <f t="shared" si="1846"/>
        <v>0.25875104522614106</v>
      </c>
      <c r="BN1481" s="14">
        <f t="shared" si="1847"/>
        <v>0.74104612673527792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1.61006289308176</v>
      </c>
      <c r="F1482" s="10">
        <f>VLOOKUP(B1482,home!$B$2:$E$405,3,FALSE)</f>
        <v>0.7</v>
      </c>
      <c r="G1482" s="10">
        <f>VLOOKUP(C1482,away!$B$2:$E$405,4,FALSE)</f>
        <v>0.78</v>
      </c>
      <c r="H1482" s="10">
        <f>VLOOKUP(A1482,away!$A$2:$E$405,3,FALSE)</f>
        <v>1.22012578616352</v>
      </c>
      <c r="I1482" s="10">
        <f>VLOOKUP(C1482,away!$B$2:$E$405,3,FALSE)</f>
        <v>0.85</v>
      </c>
      <c r="J1482" s="10">
        <f>VLOOKUP(B1482,home!$B$2:$E$405,4,FALSE)</f>
        <v>0.7</v>
      </c>
      <c r="K1482" s="12">
        <f t="shared" si="1792"/>
        <v>0.87909433962264105</v>
      </c>
      <c r="L1482" s="12">
        <f t="shared" si="1793"/>
        <v>0.7259748427672944</v>
      </c>
      <c r="M1482" s="13">
        <f t="shared" si="1794"/>
        <v>0.20087565737144833</v>
      </c>
      <c r="N1482" s="13">
        <f t="shared" si="1795"/>
        <v>0.17658865336321725</v>
      </c>
      <c r="O1482" s="13">
        <f t="shared" si="1796"/>
        <v>0.14583067377601411</v>
      </c>
      <c r="P1482" s="13">
        <f t="shared" si="1797"/>
        <v>0.12819891985984988</v>
      </c>
      <c r="Q1482" s="13">
        <f t="shared" si="1798"/>
        <v>7.7619042806594471E-2</v>
      </c>
      <c r="R1482" s="13">
        <f t="shared" si="1799"/>
        <v>5.2934700232595208E-2</v>
      </c>
      <c r="S1482" s="13">
        <f t="shared" si="1800"/>
        <v>2.0454149681812337E-2</v>
      </c>
      <c r="T1482" s="13">
        <f t="shared" si="1801"/>
        <v>5.6349472397265316E-2</v>
      </c>
      <c r="U1482" s="13">
        <f t="shared" si="1802"/>
        <v>4.6534595344095743E-2</v>
      </c>
      <c r="V1482" s="13">
        <f t="shared" si="1803"/>
        <v>1.4504273329928154E-3</v>
      </c>
      <c r="W1482" s="13">
        <f t="shared" si="1804"/>
        <v>2.2744820392734892E-2</v>
      </c>
      <c r="X1482" s="13">
        <f t="shared" si="1805"/>
        <v>1.6512167408386062E-2</v>
      </c>
      <c r="Y1482" s="13">
        <f t="shared" si="1806"/>
        <v>5.993709069025157E-3</v>
      </c>
      <c r="Z1482" s="13">
        <f t="shared" si="1807"/>
        <v>1.2809753559430728E-2</v>
      </c>
      <c r="AA1482" s="13">
        <f t="shared" si="1808"/>
        <v>1.1260981846056528E-2</v>
      </c>
      <c r="AB1482" s="13">
        <f t="shared" si="1809"/>
        <v>4.9497326997308072E-3</v>
      </c>
      <c r="AC1482" s="13">
        <f t="shared" si="1810"/>
        <v>5.7853954237796727E-5</v>
      </c>
      <c r="AD1482" s="13">
        <f t="shared" si="1811"/>
        <v>4.9987107157467145E-3</v>
      </c>
      <c r="AE1482" s="13">
        <f t="shared" si="1812"/>
        <v>3.6289382259034105E-3</v>
      </c>
      <c r="AF1482" s="13">
        <f t="shared" si="1813"/>
        <v>1.3172589289812261E-3</v>
      </c>
      <c r="AG1482" s="13">
        <f t="shared" si="1814"/>
        <v>3.1876561461698685E-4</v>
      </c>
      <c r="AH1482" s="13">
        <f t="shared" si="1815"/>
        <v>2.3248897065488773E-3</v>
      </c>
      <c r="AI1482" s="13">
        <f t="shared" si="1816"/>
        <v>2.0437973812740605E-3</v>
      </c>
      <c r="AJ1482" s="13">
        <f t="shared" si="1817"/>
        <v>8.9834535460680165E-4</v>
      </c>
      <c r="AK1482" s="13">
        <f t="shared" si="1818"/>
        <v>2.6324343875371123E-4</v>
      </c>
      <c r="AL1482" s="13">
        <f t="shared" si="1819"/>
        <v>1.4768966115574596E-6</v>
      </c>
      <c r="AM1482" s="13">
        <f t="shared" si="1820"/>
        <v>8.7886765912479573E-4</v>
      </c>
      <c r="AN1482" s="13">
        <f t="shared" si="1821"/>
        <v>6.3803581064638358E-4</v>
      </c>
      <c r="AO1482" s="13">
        <f t="shared" si="1822"/>
        <v>2.3159897365695572E-4</v>
      </c>
      <c r="AP1482" s="13">
        <f t="shared" si="1823"/>
        <v>5.6045009495225084E-5</v>
      </c>
      <c r="AQ1482" s="13">
        <f t="shared" si="1824"/>
        <v>1.0171816739046884E-5</v>
      </c>
      <c r="AR1482" s="13">
        <f t="shared" si="1825"/>
        <v>3.3756228783262462E-4</v>
      </c>
      <c r="AS1482" s="13">
        <f t="shared" si="1826"/>
        <v>2.9674909650372896E-4</v>
      </c>
      <c r="AT1482" s="13">
        <f t="shared" si="1827"/>
        <v>1.3043522551228049E-4</v>
      </c>
      <c r="AU1482" s="13">
        <f t="shared" si="1828"/>
        <v>3.8221622811749499E-5</v>
      </c>
      <c r="AV1482" s="13">
        <f t="shared" si="1829"/>
        <v>8.4001030662501493E-6</v>
      </c>
      <c r="AW1482" s="13">
        <f t="shared" si="1830"/>
        <v>2.6182110314174725E-8</v>
      </c>
      <c r="AX1482" s="13">
        <f t="shared" si="1831"/>
        <v>1.2876793073566807E-4</v>
      </c>
      <c r="AY1482" s="13">
        <f t="shared" si="1832"/>
        <v>9.3482278269296478E-5</v>
      </c>
      <c r="AZ1482" s="13">
        <f t="shared" si="1833"/>
        <v>3.3932891134040474E-5</v>
      </c>
      <c r="BA1482" s="13">
        <f t="shared" si="1834"/>
        <v>8.211475101891588E-6</v>
      </c>
      <c r="BB1482" s="13">
        <f t="shared" si="1835"/>
        <v>1.4903310864958239E-6</v>
      </c>
      <c r="BC1482" s="13">
        <f t="shared" si="1836"/>
        <v>2.1638857523800346E-7</v>
      </c>
      <c r="BD1482" s="13">
        <f t="shared" si="1837"/>
        <v>4.0843621472242952E-5</v>
      </c>
      <c r="BE1482" s="13">
        <f t="shared" si="1838"/>
        <v>3.5905396445938533E-5</v>
      </c>
      <c r="BF1482" s="13">
        <f t="shared" si="1839"/>
        <v>1.5782115388765731E-5</v>
      </c>
      <c r="BG1482" s="13">
        <f t="shared" si="1840"/>
        <v>4.6246561018451109E-6</v>
      </c>
      <c r="BH1482" s="13">
        <f t="shared" si="1841"/>
        <v>1.0163772504583361E-6</v>
      </c>
      <c r="BI1482" s="13">
        <f t="shared" si="1842"/>
        <v>1.7869829755982938E-7</v>
      </c>
      <c r="BJ1482" s="14">
        <f t="shared" si="1843"/>
        <v>0.36815235948703645</v>
      </c>
      <c r="BK1482" s="14">
        <f t="shared" si="1844"/>
        <v>0.35113196737522201</v>
      </c>
      <c r="BL1482" s="14">
        <f t="shared" si="1845"/>
        <v>0.26795067898035929</v>
      </c>
      <c r="BM1482" s="14">
        <f t="shared" si="1846"/>
        <v>0.21790365589617028</v>
      </c>
      <c r="BN1482" s="14">
        <f t="shared" si="1847"/>
        <v>0.78204764740971922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1.61006289308176</v>
      </c>
      <c r="F1483" s="10">
        <f>VLOOKUP(B1483,home!$B$2:$E$405,3,FALSE)</f>
        <v>0.78</v>
      </c>
      <c r="G1483" s="10">
        <f>VLOOKUP(C1483,away!$B$2:$E$405,4,FALSE)</f>
        <v>0.78</v>
      </c>
      <c r="H1483" s="10">
        <f>VLOOKUP(A1483,away!$A$2:$E$405,3,FALSE)</f>
        <v>1.22012578616352</v>
      </c>
      <c r="I1483" s="10">
        <f>VLOOKUP(C1483,away!$B$2:$E$405,3,FALSE)</f>
        <v>0.78</v>
      </c>
      <c r="J1483" s="10">
        <f>VLOOKUP(B1483,home!$B$2:$E$405,4,FALSE)</f>
        <v>0.78</v>
      </c>
      <c r="K1483" s="12">
        <f t="shared" si="1792"/>
        <v>0.97956226415094283</v>
      </c>
      <c r="L1483" s="12">
        <f t="shared" si="1793"/>
        <v>0.74232452830188556</v>
      </c>
      <c r="M1483" s="13">
        <f t="shared" si="1794"/>
        <v>0.17872860579115646</v>
      </c>
      <c r="N1483" s="13">
        <f t="shared" si="1795"/>
        <v>0.17507579775732654</v>
      </c>
      <c r="O1483" s="13">
        <f t="shared" si="1796"/>
        <v>0.13267462798797386</v>
      </c>
      <c r="P1483" s="13">
        <f t="shared" si="1797"/>
        <v>0.12996305898728372</v>
      </c>
      <c r="Q1483" s="13">
        <f t="shared" si="1798"/>
        <v>8.5748822424599649E-2</v>
      </c>
      <c r="R1483" s="13">
        <f t="shared" si="1799"/>
        <v>4.9243815319400412E-2</v>
      </c>
      <c r="S1483" s="13">
        <f t="shared" si="1800"/>
        <v>2.3625760166602169E-2</v>
      </c>
      <c r="T1483" s="13">
        <f t="shared" si="1801"/>
        <v>6.3653454158783082E-2</v>
      </c>
      <c r="U1483" s="13">
        <f t="shared" si="1802"/>
        <v>4.8237383229702752E-2</v>
      </c>
      <c r="V1483" s="13">
        <f t="shared" si="1803"/>
        <v>1.9088382936549894E-3</v>
      </c>
      <c r="W1483" s="13">
        <f t="shared" si="1804"/>
        <v>2.7998770214172665E-2</v>
      </c>
      <c r="X1483" s="13">
        <f t="shared" si="1805"/>
        <v>2.0784173892268606E-2</v>
      </c>
      <c r="Y1483" s="13">
        <f t="shared" si="1806"/>
        <v>7.7143010403613278E-3</v>
      </c>
      <c r="Z1483" s="13">
        <f t="shared" si="1807"/>
        <v>1.2184963992919694E-2</v>
      </c>
      <c r="AA1483" s="13">
        <f t="shared" si="1808"/>
        <v>1.1935930917502129E-2</v>
      </c>
      <c r="AB1483" s="13">
        <f t="shared" si="1809"/>
        <v>5.8459937571488114E-3</v>
      </c>
      <c r="AC1483" s="13">
        <f t="shared" si="1810"/>
        <v>8.6751104648766984E-5</v>
      </c>
      <c r="AD1483" s="13">
        <f t="shared" si="1811"/>
        <v>6.8566346861092366E-3</v>
      </c>
      <c r="AE1483" s="13">
        <f t="shared" si="1812"/>
        <v>5.0898481091043862E-3</v>
      </c>
      <c r="AF1483" s="13">
        <f t="shared" si="1813"/>
        <v>1.8891595483595785E-3</v>
      </c>
      <c r="AG1483" s="13">
        <f t="shared" si="1814"/>
        <v>4.6745649020767582E-4</v>
      </c>
      <c r="AH1483" s="13">
        <f t="shared" si="1815"/>
        <v>2.2612994121048928E-3</v>
      </c>
      <c r="AI1483" s="13">
        <f t="shared" si="1816"/>
        <v>2.2150835720446647E-3</v>
      </c>
      <c r="AJ1483" s="13">
        <f t="shared" si="1817"/>
        <v>1.0849061395578148E-3</v>
      </c>
      <c r="AK1483" s="13">
        <f t="shared" si="1818"/>
        <v>3.5424437148550401E-4</v>
      </c>
      <c r="AL1483" s="13">
        <f t="shared" si="1819"/>
        <v>2.5232533719540928E-6</v>
      </c>
      <c r="AM1483" s="13">
        <f t="shared" si="1820"/>
        <v>1.3433001195162111E-3</v>
      </c>
      <c r="AN1483" s="13">
        <f t="shared" si="1821"/>
        <v>9.9716462758773789E-4</v>
      </c>
      <c r="AO1483" s="13">
        <f t="shared" si="1822"/>
        <v>3.7010988090669641E-4</v>
      </c>
      <c r="AP1483" s="13">
        <f t="shared" si="1823"/>
        <v>9.1580547587976821E-5</v>
      </c>
      <c r="AQ1483" s="13">
        <f t="shared" si="1824"/>
        <v>1.6995621697468319E-5</v>
      </c>
      <c r="AR1483" s="13">
        <f t="shared" si="1825"/>
        <v>3.3572360388801925E-4</v>
      </c>
      <c r="AS1483" s="13">
        <f t="shared" si="1826"/>
        <v>3.2886217355346237E-4</v>
      </c>
      <c r="AT1483" s="13">
        <f t="shared" si="1827"/>
        <v>1.6107048765981493E-4</v>
      </c>
      <c r="AU1483" s="13">
        <f t="shared" si="1828"/>
        <v>5.2592857193314946E-5</v>
      </c>
      <c r="AV1483" s="13">
        <f t="shared" si="1829"/>
        <v>1.2879494567612695E-5</v>
      </c>
      <c r="AW1483" s="13">
        <f t="shared" si="1830"/>
        <v>5.0966430572133678E-8</v>
      </c>
      <c r="AX1483" s="13">
        <f t="shared" si="1831"/>
        <v>2.1930768441792188E-4</v>
      </c>
      <c r="AY1483" s="13">
        <f t="shared" si="1832"/>
        <v>1.6279747338851264E-4</v>
      </c>
      <c r="AZ1483" s="13">
        <f t="shared" si="1833"/>
        <v>6.0424278820933196E-5</v>
      </c>
      <c r="BA1483" s="13">
        <f t="shared" si="1834"/>
        <v>1.4951474757910283E-5</v>
      </c>
      <c r="BB1483" s="13">
        <f t="shared" si="1835"/>
        <v>2.7747116117708251E-6</v>
      </c>
      <c r="BC1483" s="13">
        <f t="shared" si="1836"/>
        <v>4.1194729767630855E-7</v>
      </c>
      <c r="BD1483" s="13">
        <f t="shared" si="1837"/>
        <v>4.1535977649330477E-5</v>
      </c>
      <c r="BE1483" s="13">
        <f t="shared" si="1838"/>
        <v>4.0687076309901119E-5</v>
      </c>
      <c r="BF1483" s="13">
        <f t="shared" si="1839"/>
        <v>1.9927762295904457E-5</v>
      </c>
      <c r="BG1483" s="13">
        <f t="shared" si="1840"/>
        <v>6.5068279846793221E-6</v>
      </c>
      <c r="BH1483" s="13">
        <f t="shared" si="1841"/>
        <v>1.5934607882782979E-6</v>
      </c>
      <c r="BI1483" s="13">
        <f t="shared" si="1842"/>
        <v>3.1217881152032727E-7</v>
      </c>
      <c r="BJ1483" s="14">
        <f t="shared" si="1843"/>
        <v>0.39855823668888352</v>
      </c>
      <c r="BK1483" s="14">
        <f t="shared" si="1844"/>
        <v>0.3344783350701066</v>
      </c>
      <c r="BL1483" s="14">
        <f t="shared" si="1845"/>
        <v>0.25485497660762269</v>
      </c>
      <c r="BM1483" s="14">
        <f t="shared" si="1846"/>
        <v>0.24847903758483392</v>
      </c>
      <c r="BN1483" s="14">
        <f t="shared" si="1847"/>
        <v>0.7514347282677406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1.61006289308176</v>
      </c>
      <c r="F1484" s="10">
        <f>VLOOKUP(B1484,home!$B$2:$E$405,3,FALSE)</f>
        <v>1.0900000000000001</v>
      </c>
      <c r="G1484" s="10">
        <f>VLOOKUP(C1484,away!$B$2:$E$405,4,FALSE)</f>
        <v>1.0900000000000001</v>
      </c>
      <c r="H1484" s="10">
        <f>VLOOKUP(A1484,away!$A$2:$E$405,3,FALSE)</f>
        <v>1.22012578616352</v>
      </c>
      <c r="I1484" s="10">
        <f>VLOOKUP(C1484,away!$B$2:$E$405,3,FALSE)</f>
        <v>0.93</v>
      </c>
      <c r="J1484" s="10">
        <f>VLOOKUP(B1484,home!$B$2:$E$405,4,FALSE)</f>
        <v>1.0900000000000001</v>
      </c>
      <c r="K1484" s="12">
        <f t="shared" si="1792"/>
        <v>1.9129157232704395</v>
      </c>
      <c r="L1484" s="12">
        <f t="shared" si="1793"/>
        <v>1.2368415094339604</v>
      </c>
      <c r="M1484" s="13">
        <f t="shared" si="1794"/>
        <v>4.2862531224858211E-2</v>
      </c>
      <c r="N1484" s="13">
        <f t="shared" si="1795"/>
        <v>8.1992409919201439E-2</v>
      </c>
      <c r="O1484" s="13">
        <f t="shared" si="1796"/>
        <v>5.3014157818313888E-2</v>
      </c>
      <c r="P1484" s="13">
        <f t="shared" si="1797"/>
        <v>0.10141161604659313</v>
      </c>
      <c r="Q1484" s="13">
        <f t="shared" si="1798"/>
        <v>7.8422285061637786E-2</v>
      </c>
      <c r="R1484" s="13">
        <f t="shared" si="1799"/>
        <v>3.2785055488686779E-2</v>
      </c>
      <c r="S1484" s="13">
        <f t="shared" si="1800"/>
        <v>5.9984300829259117E-2</v>
      </c>
      <c r="T1484" s="13">
        <f t="shared" si="1801"/>
        <v>9.6995937428896409E-2</v>
      </c>
      <c r="U1484" s="13">
        <f t="shared" si="1802"/>
        <v>6.2715048132602758E-2</v>
      </c>
      <c r="V1484" s="13">
        <f t="shared" si="1803"/>
        <v>1.5769030045814772E-2</v>
      </c>
      <c r="W1484" s="13">
        <f t="shared" si="1804"/>
        <v>5.0005074049734491E-2</v>
      </c>
      <c r="X1484" s="13">
        <f t="shared" si="1805"/>
        <v>6.1848351267030567E-2</v>
      </c>
      <c r="Y1484" s="13">
        <f t="shared" si="1806"/>
        <v>3.8248304068557948E-2</v>
      </c>
      <c r="Z1484" s="13">
        <f t="shared" si="1807"/>
        <v>1.351663917250117E-2</v>
      </c>
      <c r="AA1484" s="13">
        <f t="shared" si="1808"/>
        <v>2.5856191598850633E-2</v>
      </c>
      <c r="AB1484" s="13">
        <f t="shared" si="1809"/>
        <v>2.473035772666721E-2</v>
      </c>
      <c r="AC1484" s="13">
        <f t="shared" si="1810"/>
        <v>2.3318192701396057E-3</v>
      </c>
      <c r="AD1484" s="13">
        <f t="shared" si="1811"/>
        <v>2.3913873098259941E-2</v>
      </c>
      <c r="AE1484" s="13">
        <f t="shared" si="1812"/>
        <v>2.9577670899264004E-2</v>
      </c>
      <c r="AF1484" s="13">
        <f t="shared" si="1813"/>
        <v>1.8291445560293312E-2</v>
      </c>
      <c r="AG1484" s="13">
        <f t="shared" si="1814"/>
        <v>7.5412063788407669E-3</v>
      </c>
      <c r="AH1484" s="13">
        <f t="shared" si="1815"/>
        <v>4.1794850991476356E-3</v>
      </c>
      <c r="AI1484" s="13">
        <f t="shared" si="1816"/>
        <v>7.9950027613340229E-3</v>
      </c>
      <c r="AJ1484" s="13">
        <f t="shared" si="1817"/>
        <v>7.6468832448732173E-3</v>
      </c>
      <c r="AK1484" s="13">
        <f t="shared" si="1818"/>
        <v>4.8759477310437536E-3</v>
      </c>
      <c r="AL1484" s="13">
        <f t="shared" si="1819"/>
        <v>2.2068091058168897E-4</v>
      </c>
      <c r="AM1484" s="13">
        <f t="shared" si="1820"/>
        <v>9.1490447707910857E-3</v>
      </c>
      <c r="AN1484" s="13">
        <f t="shared" si="1821"/>
        <v>1.1315918344184129E-2</v>
      </c>
      <c r="AO1484" s="13">
        <f t="shared" si="1822"/>
        <v>6.9979987627260716E-3</v>
      </c>
      <c r="AP1484" s="13">
        <f t="shared" si="1823"/>
        <v>2.8851384509023677E-3</v>
      </c>
      <c r="AQ1484" s="13">
        <f t="shared" si="1824"/>
        <v>8.9211474913501059E-4</v>
      </c>
      <c r="AR1484" s="13">
        <f t="shared" si="1825"/>
        <v>1.0338721317373009E-3</v>
      </c>
      <c r="AS1484" s="13">
        <f t="shared" si="1826"/>
        <v>1.9777102566514103E-3</v>
      </c>
      <c r="AT1484" s="13">
        <f t="shared" si="1827"/>
        <v>1.8915965230108494E-3</v>
      </c>
      <c r="AU1484" s="13">
        <f t="shared" si="1828"/>
        <v>1.2061549103170495E-3</v>
      </c>
      <c r="AV1484" s="13">
        <f t="shared" si="1829"/>
        <v>5.7681817316133292E-4</v>
      </c>
      <c r="AW1484" s="13">
        <f t="shared" si="1830"/>
        <v>1.4503477832498883E-5</v>
      </c>
      <c r="AX1484" s="13">
        <f t="shared" si="1831"/>
        <v>2.9168919324919084E-3</v>
      </c>
      <c r="AY1484" s="13">
        <f t="shared" si="1832"/>
        <v>3.6077330206390336E-3</v>
      </c>
      <c r="AZ1484" s="13">
        <f t="shared" si="1833"/>
        <v>2.2310969774409625E-3</v>
      </c>
      <c r="BA1484" s="13">
        <f t="shared" si="1834"/>
        <v>9.1983778442387574E-4</v>
      </c>
      <c r="BB1484" s="13">
        <f t="shared" si="1835"/>
        <v>2.8442338843030405E-4</v>
      </c>
      <c r="BC1484" s="13">
        <f t="shared" si="1836"/>
        <v>7.035733061289175E-5</v>
      </c>
      <c r="BD1484" s="13">
        <f t="shared" si="1837"/>
        <v>2.1312266132994515E-4</v>
      </c>
      <c r="BE1484" s="13">
        <f t="shared" si="1838"/>
        <v>4.0768568984329297E-4</v>
      </c>
      <c r="BF1484" s="13">
        <f t="shared" si="1839"/>
        <v>3.899341831267954E-4</v>
      </c>
      <c r="BG1484" s="13">
        <f t="shared" si="1840"/>
        <v>2.48637076647954E-4</v>
      </c>
      <c r="BH1484" s="13">
        <f t="shared" si="1841"/>
        <v>1.1890544332696719E-4</v>
      </c>
      <c r="BI1484" s="13">
        <f t="shared" si="1842"/>
        <v>4.5491218424519549E-5</v>
      </c>
      <c r="BJ1484" s="14">
        <f t="shared" si="1843"/>
        <v>0.52810711324349413</v>
      </c>
      <c r="BK1484" s="14">
        <f t="shared" si="1844"/>
        <v>0.22618771134788557</v>
      </c>
      <c r="BL1484" s="14">
        <f t="shared" si="1845"/>
        <v>0.23190805786909732</v>
      </c>
      <c r="BM1484" s="14">
        <f t="shared" si="1846"/>
        <v>0.60563823653088023</v>
      </c>
      <c r="BN1484" s="14">
        <f t="shared" si="1847"/>
        <v>0.39048805555929123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1.4155844155844199</v>
      </c>
      <c r="F1485" s="10">
        <f>VLOOKUP(B1485,home!$B$2:$E$405,3,FALSE)</f>
        <v>1.1299999999999999</v>
      </c>
      <c r="G1485" s="10">
        <f>VLOOKUP(C1485,away!$B$2:$E$405,4,FALSE)</f>
        <v>0.71</v>
      </c>
      <c r="H1485" s="10">
        <f>VLOOKUP(A1485,away!$A$2:$E$405,3,FALSE)</f>
        <v>1.1818181818181801</v>
      </c>
      <c r="I1485" s="10">
        <f>VLOOKUP(C1485,away!$B$2:$E$405,3,FALSE)</f>
        <v>1.55</v>
      </c>
      <c r="J1485" s="10">
        <f>VLOOKUP(B1485,home!$B$2:$E$405,4,FALSE)</f>
        <v>1.1299999999999999</v>
      </c>
      <c r="K1485" s="12">
        <f t="shared" si="1792"/>
        <v>1.1357233766233799</v>
      </c>
      <c r="L1485" s="12">
        <f t="shared" si="1793"/>
        <v>2.069954545454542</v>
      </c>
      <c r="M1485" s="13">
        <f t="shared" si="1794"/>
        <v>4.0531415180886106E-2</v>
      </c>
      <c r="N1485" s="13">
        <f t="shared" si="1795"/>
        <v>4.6032475708560096E-2</v>
      </c>
      <c r="O1485" s="13">
        <f t="shared" si="1796"/>
        <v>8.3898187087380421E-2</v>
      </c>
      <c r="P1485" s="13">
        <f t="shared" si="1797"/>
        <v>9.5285132331459743E-2</v>
      </c>
      <c r="Q1485" s="13">
        <f t="shared" si="1798"/>
        <v>2.6140079373029798E-2</v>
      </c>
      <c r="R1485" s="13">
        <f t="shared" si="1799"/>
        <v>8.683271685845935E-2</v>
      </c>
      <c r="S1485" s="13">
        <f t="shared" si="1800"/>
        <v>5.6001353535919805E-2</v>
      </c>
      <c r="T1485" s="13">
        <f t="shared" si="1801"/>
        <v>5.4108776116745541E-2</v>
      </c>
      <c r="U1485" s="13">
        <f t="shared" si="1802"/>
        <v>9.8617946391871339E-2</v>
      </c>
      <c r="V1485" s="13">
        <f t="shared" si="1803"/>
        <v>1.4628149434201473E-2</v>
      </c>
      <c r="W1485" s="13">
        <f t="shared" si="1804"/>
        <v>9.8959664035801805E-3</v>
      </c>
      <c r="X1485" s="13">
        <f t="shared" si="1805"/>
        <v>2.0484200638756233E-2</v>
      </c>
      <c r="Y1485" s="13">
        <f t="shared" si="1806"/>
        <v>2.120068211109815E-2</v>
      </c>
      <c r="Z1485" s="13">
        <f t="shared" si="1807"/>
        <v>5.9913258985111732E-2</v>
      </c>
      <c r="AA1485" s="13">
        <f t="shared" si="1808"/>
        <v>6.8044888799082159E-2</v>
      </c>
      <c r="AB1485" s="13">
        <f t="shared" si="1809"/>
        <v>3.8640085434428005E-2</v>
      </c>
      <c r="AC1485" s="13">
        <f t="shared" si="1810"/>
        <v>2.1493284104159051E-3</v>
      </c>
      <c r="AD1485" s="13">
        <f t="shared" si="1811"/>
        <v>2.8097700947064042E-3</v>
      </c>
      <c r="AE1485" s="13">
        <f t="shared" si="1812"/>
        <v>5.8160963792197604E-3</v>
      </c>
      <c r="AF1485" s="13">
        <f t="shared" si="1813"/>
        <v>6.0195275684838236E-3</v>
      </c>
      <c r="AG1485" s="13">
        <f t="shared" si="1814"/>
        <v>4.1533828172906732E-3</v>
      </c>
      <c r="AH1485" s="13">
        <f t="shared" si="1815"/>
        <v>3.1004430692306802E-2</v>
      </c>
      <c r="AI1485" s="13">
        <f t="shared" si="1816"/>
        <v>3.5212456716152238E-2</v>
      </c>
      <c r="AJ1485" s="13">
        <f t="shared" si="1817"/>
        <v>1.999580512043652E-2</v>
      </c>
      <c r="AK1485" s="13">
        <f t="shared" si="1818"/>
        <v>7.5699011032284063E-3</v>
      </c>
      <c r="AL1485" s="13">
        <f t="shared" si="1819"/>
        <v>2.0211388237618185E-4</v>
      </c>
      <c r="AM1485" s="13">
        <f t="shared" si="1820"/>
        <v>6.3822431589906912E-4</v>
      </c>
      <c r="AN1485" s="13">
        <f t="shared" si="1821"/>
        <v>1.3210953237148936E-3</v>
      </c>
      <c r="AO1485" s="13">
        <f t="shared" si="1822"/>
        <v>1.3673036351511921E-3</v>
      </c>
      <c r="AP1485" s="13">
        <f t="shared" si="1823"/>
        <v>9.4341879153257637E-4</v>
      </c>
      <c r="AQ1485" s="13">
        <f t="shared" si="1824"/>
        <v>4.8820850395002186E-4</v>
      </c>
      <c r="AR1485" s="13">
        <f t="shared" si="1825"/>
        <v>1.2835552448154153E-2</v>
      </c>
      <c r="AS1485" s="13">
        <f t="shared" si="1826"/>
        <v>1.4577636967244125E-2</v>
      </c>
      <c r="AT1485" s="13">
        <f t="shared" si="1827"/>
        <v>8.2780815398141548E-3</v>
      </c>
      <c r="AU1485" s="13">
        <f t="shared" si="1828"/>
        <v>3.1338702394537975E-3</v>
      </c>
      <c r="AV1485" s="13">
        <f t="shared" si="1829"/>
        <v>8.8980242256299748E-4</v>
      </c>
      <c r="AW1485" s="13">
        <f t="shared" si="1830"/>
        <v>1.3198574174769926E-5</v>
      </c>
      <c r="AX1485" s="13">
        <f t="shared" si="1831"/>
        <v>1.2080771251600618E-4</v>
      </c>
      <c r="AY1485" s="13">
        <f t="shared" si="1832"/>
        <v>2.5006647364847256E-4</v>
      </c>
      <c r="AZ1485" s="13">
        <f t="shared" si="1833"/>
        <v>2.5881311689722214E-4</v>
      </c>
      <c r="BA1485" s="13">
        <f t="shared" si="1834"/>
        <v>1.7857712924822093E-4</v>
      </c>
      <c r="BB1485" s="13">
        <f t="shared" si="1835"/>
        <v>9.2411635100394536E-5</v>
      </c>
      <c r="BC1485" s="13">
        <f t="shared" si="1836"/>
        <v>3.8257576825789624E-5</v>
      </c>
      <c r="BD1485" s="13">
        <f t="shared" si="1837"/>
        <v>4.4281683555794753E-3</v>
      </c>
      <c r="BE1485" s="13">
        <f t="shared" si="1838"/>
        <v>5.0291743170555216E-3</v>
      </c>
      <c r="BF1485" s="13">
        <f t="shared" si="1839"/>
        <v>2.8558754184969397E-3</v>
      </c>
      <c r="BG1485" s="13">
        <f t="shared" si="1840"/>
        <v>1.08116149117035E-3</v>
      </c>
      <c r="BH1485" s="13">
        <f t="shared" si="1841"/>
        <v>3.0697509485678987E-4</v>
      </c>
      <c r="BI1485" s="13">
        <f t="shared" si="1842"/>
        <v>6.9727758254007019E-5</v>
      </c>
      <c r="BJ1485" s="14">
        <f t="shared" si="1843"/>
        <v>0.20235814142595449</v>
      </c>
      <c r="BK1485" s="14">
        <f t="shared" si="1844"/>
        <v>0.20904755924890767</v>
      </c>
      <c r="BL1485" s="14">
        <f t="shared" si="1845"/>
        <v>0.52330244425598749</v>
      </c>
      <c r="BM1485" s="14">
        <f t="shared" si="1846"/>
        <v>0.61566452947671224</v>
      </c>
      <c r="BN1485" s="14">
        <f t="shared" si="1847"/>
        <v>0.3787200065397755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1.4155844155844199</v>
      </c>
      <c r="F1486" s="10">
        <f>VLOOKUP(B1486,home!$B$2:$E$405,3,FALSE)</f>
        <v>1.88</v>
      </c>
      <c r="G1486" s="10">
        <f>VLOOKUP(C1486,away!$B$2:$E$405,4,FALSE)</f>
        <v>1.84</v>
      </c>
      <c r="H1486" s="10">
        <f>VLOOKUP(A1486,away!$A$2:$E$405,3,FALSE)</f>
        <v>1.1818181818181801</v>
      </c>
      <c r="I1486" s="10">
        <f>VLOOKUP(C1486,away!$B$2:$E$405,3,FALSE)</f>
        <v>1.41</v>
      </c>
      <c r="J1486" s="10">
        <f>VLOOKUP(B1486,home!$B$2:$E$405,4,FALSE)</f>
        <v>1.88</v>
      </c>
      <c r="K1486" s="12">
        <f t="shared" si="1792"/>
        <v>4.8967896103896251</v>
      </c>
      <c r="L1486" s="12">
        <f t="shared" si="1793"/>
        <v>3.1327636363636313</v>
      </c>
      <c r="M1486" s="13">
        <f t="shared" si="1794"/>
        <v>3.2569368113241653E-4</v>
      </c>
      <c r="N1486" s="13">
        <f t="shared" si="1795"/>
        <v>1.5948534339387688E-3</v>
      </c>
      <c r="O1486" s="13">
        <f t="shared" si="1796"/>
        <v>1.0203213208450459E-3</v>
      </c>
      <c r="P1486" s="13">
        <f t="shared" si="1797"/>
        <v>4.9962988431730415E-3</v>
      </c>
      <c r="Q1486" s="13">
        <f t="shared" si="1798"/>
        <v>3.90483086270279E-3</v>
      </c>
      <c r="R1486" s="13">
        <f t="shared" si="1799"/>
        <v>1.5982127656749355E-3</v>
      </c>
      <c r="S1486" s="13">
        <f t="shared" si="1800"/>
        <v>1.9161411148273959E-2</v>
      </c>
      <c r="T1486" s="13">
        <f t="shared" si="1801"/>
        <v>1.2232912132825725E-2</v>
      </c>
      <c r="U1486" s="13">
        <f t="shared" si="1802"/>
        <v>7.8261116661490927E-3</v>
      </c>
      <c r="V1486" s="13">
        <f t="shared" si="1803"/>
        <v>3.2660592145224598E-2</v>
      </c>
      <c r="W1486" s="13">
        <f t="shared" si="1804"/>
        <v>6.3737117329372593E-3</v>
      </c>
      <c r="X1486" s="13">
        <f t="shared" si="1805"/>
        <v>1.9967332345610066E-2</v>
      </c>
      <c r="Y1486" s="13">
        <f t="shared" si="1806"/>
        <v>3.1276466343757282E-2</v>
      </c>
      <c r="Z1486" s="13">
        <f t="shared" si="1807"/>
        <v>1.6689409451595286E-3</v>
      </c>
      <c r="AA1486" s="13">
        <f t="shared" si="1808"/>
        <v>8.1724526806110226E-3</v>
      </c>
      <c r="AB1486" s="13">
        <f t="shared" si="1809"/>
        <v>2.000939068890845E-2</v>
      </c>
      <c r="AC1486" s="13">
        <f t="shared" si="1810"/>
        <v>3.1314331572452982E-2</v>
      </c>
      <c r="AD1486" s="13">
        <f t="shared" si="1811"/>
        <v>7.8026813483664074E-3</v>
      </c>
      <c r="AE1486" s="13">
        <f t="shared" si="1812"/>
        <v>2.4443956394295023E-2</v>
      </c>
      <c r="AF1486" s="13">
        <f t="shared" si="1813"/>
        <v>3.8288568860452871E-2</v>
      </c>
      <c r="AG1486" s="13">
        <f t="shared" si="1814"/>
        <v>3.9983012071477204E-2</v>
      </c>
      <c r="AH1486" s="13">
        <f t="shared" si="1815"/>
        <v>1.3070993760585304E-3</v>
      </c>
      <c r="AI1486" s="13">
        <f t="shared" si="1816"/>
        <v>6.4005906444301744E-3</v>
      </c>
      <c r="AJ1486" s="13">
        <f t="shared" si="1817"/>
        <v>1.5671172884001355E-2</v>
      </c>
      <c r="AK1486" s="13">
        <f t="shared" si="1818"/>
        <v>2.5579478853665818E-2</v>
      </c>
      <c r="AL1486" s="13">
        <f t="shared" si="1819"/>
        <v>1.9215080632353315E-2</v>
      </c>
      <c r="AM1486" s="13">
        <f t="shared" si="1820"/>
        <v>7.6416177919723044E-3</v>
      </c>
      <c r="AN1486" s="13">
        <f t="shared" si="1821"/>
        <v>2.3939382341680176E-2</v>
      </c>
      <c r="AO1486" s="13">
        <f t="shared" si="1822"/>
        <v>3.7498213238510658E-2</v>
      </c>
      <c r="AP1486" s="13">
        <f t="shared" si="1823"/>
        <v>3.9157679620738503E-2</v>
      </c>
      <c r="AQ1486" s="13">
        <f t="shared" si="1824"/>
        <v>3.0667938700056706E-2</v>
      </c>
      <c r="AR1486" s="13">
        <f t="shared" si="1825"/>
        <v>8.1896667888595111E-4</v>
      </c>
      <c r="AS1486" s="13">
        <f t="shared" si="1826"/>
        <v>4.0103075244240227E-3</v>
      </c>
      <c r="AT1486" s="13">
        <f t="shared" si="1827"/>
        <v>9.8188161100334452E-3</v>
      </c>
      <c r="AU1486" s="13">
        <f t="shared" si="1828"/>
        <v>1.6026892237979349E-2</v>
      </c>
      <c r="AV1486" s="13">
        <f t="shared" si="1829"/>
        <v>1.9620079849442851E-2</v>
      </c>
      <c r="AW1486" s="13">
        <f t="shared" si="1830"/>
        <v>8.1880179219919712E-3</v>
      </c>
      <c r="AX1486" s="13">
        <f t="shared" si="1831"/>
        <v>6.2365657683830806E-3</v>
      </c>
      <c r="AY1486" s="13">
        <f t="shared" si="1832"/>
        <v>1.9537686454980722E-2</v>
      </c>
      <c r="AZ1486" s="13">
        <f t="shared" si="1833"/>
        <v>3.0603476832418944E-2</v>
      </c>
      <c r="BA1486" s="13">
        <f t="shared" si="1834"/>
        <v>3.19578197889663E-2</v>
      </c>
      <c r="BB1486" s="13">
        <f t="shared" si="1835"/>
        <v>2.5029073933083925E-2</v>
      </c>
      <c r="BC1486" s="13">
        <f t="shared" si="1836"/>
        <v>1.5682034533884434E-2</v>
      </c>
      <c r="BD1486" s="13">
        <f t="shared" si="1837"/>
        <v>4.2760483850123291E-4</v>
      </c>
      <c r="BE1486" s="13">
        <f t="shared" si="1838"/>
        <v>2.0938909305251714E-3</v>
      </c>
      <c r="BF1486" s="13">
        <f t="shared" si="1839"/>
        <v>5.1266716769423609E-3</v>
      </c>
      <c r="BG1486" s="13">
        <f t="shared" si="1840"/>
        <v>8.3680775345100367E-3</v>
      </c>
      <c r="BH1486" s="13">
        <f t="shared" si="1841"/>
        <v>1.0244178782480896E-2</v>
      </c>
      <c r="BI1486" s="13">
        <f t="shared" si="1842"/>
        <v>1.0032717645805257E-2</v>
      </c>
      <c r="BJ1486" s="14">
        <f t="shared" si="1843"/>
        <v>0.45381981453103909</v>
      </c>
      <c r="BK1486" s="14">
        <f t="shared" si="1844"/>
        <v>0.12721109447759105</v>
      </c>
      <c r="BL1486" s="14">
        <f t="shared" si="1845"/>
        <v>0.17417303468987505</v>
      </c>
      <c r="BM1486" s="14">
        <f t="shared" si="1846"/>
        <v>0.73208300520320879</v>
      </c>
      <c r="BN1486" s="14">
        <f t="shared" si="1847"/>
        <v>1.3440210907466998E-2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1.4155844155844199</v>
      </c>
      <c r="F1487" s="10">
        <f>VLOOKUP(B1487,home!$B$2:$E$405,3,FALSE)</f>
        <v>0.85</v>
      </c>
      <c r="G1487" s="10">
        <f>VLOOKUP(C1487,away!$B$2:$E$405,4,FALSE)</f>
        <v>1.84</v>
      </c>
      <c r="H1487" s="10">
        <f>VLOOKUP(A1487,away!$A$2:$E$405,3,FALSE)</f>
        <v>1.1818181818181801</v>
      </c>
      <c r="I1487" s="10">
        <f>VLOOKUP(C1487,away!$B$2:$E$405,3,FALSE)</f>
        <v>0.71</v>
      </c>
      <c r="J1487" s="10">
        <f>VLOOKUP(B1487,home!$B$2:$E$405,4,FALSE)</f>
        <v>0.85</v>
      </c>
      <c r="K1487" s="12">
        <f t="shared" si="1792"/>
        <v>2.213974025974033</v>
      </c>
      <c r="L1487" s="12">
        <f t="shared" si="1793"/>
        <v>0.7132272727272716</v>
      </c>
      <c r="M1487" s="13">
        <f t="shared" si="1794"/>
        <v>5.3546689822690875E-2</v>
      </c>
      <c r="N1487" s="13">
        <f t="shared" si="1795"/>
        <v>0.11855098044432567</v>
      </c>
      <c r="O1487" s="13">
        <f t="shared" si="1796"/>
        <v>3.8190959545810962E-2</v>
      </c>
      <c r="P1487" s="13">
        <f t="shared" si="1797"/>
        <v>8.4553792461450519E-2</v>
      </c>
      <c r="Q1487" s="13">
        <f t="shared" si="1798"/>
        <v>0.13123439572874634</v>
      </c>
      <c r="R1487" s="13">
        <f t="shared" si="1799"/>
        <v>1.3619416959848156E-2</v>
      </c>
      <c r="S1487" s="13">
        <f t="shared" si="1800"/>
        <v>3.3379018587739354E-2</v>
      </c>
      <c r="T1487" s="13">
        <f t="shared" si="1801"/>
        <v>9.3599950153625266E-2</v>
      </c>
      <c r="U1487" s="13">
        <f t="shared" si="1802"/>
        <v>3.0153035398014044E-2</v>
      </c>
      <c r="V1487" s="13">
        <f t="shared" si="1803"/>
        <v>5.8564105862673153E-3</v>
      </c>
      <c r="W1487" s="13">
        <f t="shared" si="1804"/>
        <v>9.6849847819280632E-2</v>
      </c>
      <c r="X1487" s="13">
        <f t="shared" si="1805"/>
        <v>6.9075952824196818E-2</v>
      </c>
      <c r="Y1487" s="13">
        <f t="shared" si="1806"/>
        <v>2.4633426721919788E-2</v>
      </c>
      <c r="Z1487" s="13">
        <f t="shared" si="1807"/>
        <v>3.2379132048026837E-3</v>
      </c>
      <c r="AA1487" s="13">
        <f t="shared" si="1808"/>
        <v>7.1686557337914802E-3</v>
      </c>
      <c r="AB1487" s="13">
        <f t="shared" si="1809"/>
        <v>7.9356087978820836E-3</v>
      </c>
      <c r="AC1487" s="13">
        <f t="shared" si="1810"/>
        <v>5.779789176977877E-4</v>
      </c>
      <c r="AD1487" s="13">
        <f t="shared" si="1811"/>
        <v>5.3605761872856296E-2</v>
      </c>
      <c r="AE1487" s="13">
        <f t="shared" si="1812"/>
        <v>3.8233091343044853E-2</v>
      </c>
      <c r="AF1487" s="13">
        <f t="shared" si="1813"/>
        <v>1.363444173326627E-2</v>
      </c>
      <c r="AG1487" s="13">
        <f t="shared" si="1814"/>
        <v>3.2414852308587988E-3</v>
      </c>
      <c r="AH1487" s="13">
        <f t="shared" si="1815"/>
        <v>5.7734200109725922E-4</v>
      </c>
      <c r="AI1487" s="13">
        <f t="shared" si="1816"/>
        <v>1.2782201945332034E-3</v>
      </c>
      <c r="AJ1487" s="13">
        <f t="shared" si="1817"/>
        <v>1.4149731550859945E-3</v>
      </c>
      <c r="AK1487" s="13">
        <f t="shared" si="1818"/>
        <v>1.0442379376036394E-3</v>
      </c>
      <c r="AL1487" s="13">
        <f t="shared" si="1819"/>
        <v>3.6506689482346561E-5</v>
      </c>
      <c r="AM1487" s="13">
        <f t="shared" si="1820"/>
        <v>2.3736352885810601E-2</v>
      </c>
      <c r="AN1487" s="13">
        <f t="shared" si="1821"/>
        <v>1.6929414233238797E-2</v>
      </c>
      <c r="AO1487" s="13">
        <f t="shared" si="1822"/>
        <v>6.0372599712215803E-3</v>
      </c>
      <c r="AP1487" s="13">
        <f t="shared" si="1823"/>
        <v>1.435312821339965E-3</v>
      </c>
      <c r="AQ1487" s="13">
        <f t="shared" si="1824"/>
        <v>2.559260622686971E-4</v>
      </c>
      <c r="AR1487" s="13">
        <f t="shared" si="1825"/>
        <v>8.2355212174700762E-5</v>
      </c>
      <c r="AS1487" s="13">
        <f t="shared" si="1826"/>
        <v>1.8233230065836791E-4</v>
      </c>
      <c r="AT1487" s="13">
        <f t="shared" si="1827"/>
        <v>2.0183948887685742E-4</v>
      </c>
      <c r="AU1487" s="13">
        <f t="shared" si="1828"/>
        <v>1.4895579526307898E-4</v>
      </c>
      <c r="AV1487" s="13">
        <f t="shared" si="1829"/>
        <v>8.2446065432690682E-5</v>
      </c>
      <c r="AW1487" s="13">
        <f t="shared" si="1830"/>
        <v>1.6012915582883507E-6</v>
      </c>
      <c r="AX1487" s="13">
        <f t="shared" si="1831"/>
        <v>8.7586114600897366E-3</v>
      </c>
      <c r="AY1487" s="13">
        <f t="shared" si="1832"/>
        <v>6.2468805645576296E-3</v>
      </c>
      <c r="AZ1487" s="13">
        <f t="shared" si="1833"/>
        <v>2.2277227940562185E-3</v>
      </c>
      <c r="BA1487" s="13">
        <f t="shared" si="1834"/>
        <v>5.2962421759903137E-4</v>
      </c>
      <c r="BB1487" s="13">
        <f t="shared" si="1835"/>
        <v>9.4435609072118031E-5</v>
      </c>
      <c r="BC1487" s="13">
        <f t="shared" si="1836"/>
        <v>1.3470810381369111E-5</v>
      </c>
      <c r="BD1487" s="13">
        <f t="shared" si="1837"/>
        <v>9.789663895706265E-6</v>
      </c>
      <c r="BE1487" s="13">
        <f t="shared" si="1838"/>
        <v>2.1674061588109432E-5</v>
      </c>
      <c r="BF1487" s="13">
        <f t="shared" si="1839"/>
        <v>2.3992904696717904E-5</v>
      </c>
      <c r="BG1487" s="13">
        <f t="shared" si="1840"/>
        <v>1.770655593540127E-5</v>
      </c>
      <c r="BH1487" s="13">
        <f t="shared" si="1841"/>
        <v>9.8004637326086886E-6</v>
      </c>
      <c r="BI1487" s="13">
        <f t="shared" si="1842"/>
        <v>4.339594429299233E-6</v>
      </c>
      <c r="BJ1487" s="14">
        <f t="shared" si="1843"/>
        <v>0.7089243453017563</v>
      </c>
      <c r="BK1487" s="14">
        <f t="shared" si="1844"/>
        <v>0.18419727762988583</v>
      </c>
      <c r="BL1487" s="14">
        <f t="shared" si="1845"/>
        <v>0.10216768183035037</v>
      </c>
      <c r="BM1487" s="14">
        <f t="shared" si="1846"/>
        <v>0.55258570373092342</v>
      </c>
      <c r="BN1487" s="14">
        <f t="shared" si="1847"/>
        <v>0.43969623496287252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1.4155844155844199</v>
      </c>
      <c r="F1488" s="10">
        <f>VLOOKUP(B1488,home!$B$2:$E$405,3,FALSE)</f>
        <v>1.41</v>
      </c>
      <c r="G1488" s="10">
        <f>VLOOKUP(C1488,away!$B$2:$E$405,4,FALSE)</f>
        <v>1.18</v>
      </c>
      <c r="H1488" s="10">
        <f>VLOOKUP(A1488,away!$A$2:$E$405,3,FALSE)</f>
        <v>1.1818181818181801</v>
      </c>
      <c r="I1488" s="10">
        <f>VLOOKUP(C1488,away!$B$2:$E$405,3,FALSE)</f>
        <v>1.53</v>
      </c>
      <c r="J1488" s="10">
        <f>VLOOKUP(B1488,home!$B$2:$E$405,4,FALSE)</f>
        <v>1.41</v>
      </c>
      <c r="K1488" s="12">
        <f t="shared" si="1792"/>
        <v>2.3552493506493577</v>
      </c>
      <c r="L1488" s="12">
        <f t="shared" si="1793"/>
        <v>2.5495363636363599</v>
      </c>
      <c r="M1488" s="13">
        <f t="shared" si="1794"/>
        <v>7.4110309908450587E-3</v>
      </c>
      <c r="N1488" s="13">
        <f t="shared" si="1795"/>
        <v>1.7454825928830089E-2</v>
      </c>
      <c r="O1488" s="13">
        <f t="shared" si="1796"/>
        <v>1.8894693003195483E-2</v>
      </c>
      <c r="P1488" s="13">
        <f t="shared" si="1797"/>
        <v>4.4501713426495115E-2</v>
      </c>
      <c r="Q1488" s="13">
        <f t="shared" si="1798"/>
        <v>2.0555233717287322E-2</v>
      </c>
      <c r="R1488" s="13">
        <f t="shared" si="1799"/>
        <v>2.4086353445696193E-2</v>
      </c>
      <c r="S1488" s="13">
        <f t="shared" si="1800"/>
        <v>6.6805903940366493E-2</v>
      </c>
      <c r="T1488" s="13">
        <f t="shared" si="1801"/>
        <v>5.2406315825268224E-2</v>
      </c>
      <c r="U1488" s="13">
        <f t="shared" si="1802"/>
        <v>5.6729368312486879E-2</v>
      </c>
      <c r="V1488" s="13">
        <f t="shared" si="1803"/>
        <v>4.4572853568997456E-2</v>
      </c>
      <c r="W1488" s="13">
        <f t="shared" si="1804"/>
        <v>1.6137566955028916E-2</v>
      </c>
      <c r="X1488" s="13">
        <f t="shared" si="1805"/>
        <v>4.1143313772462713E-2</v>
      </c>
      <c r="Y1488" s="13">
        <f t="shared" si="1806"/>
        <v>5.2448187291697181E-2</v>
      </c>
      <c r="Z1488" s="13">
        <f t="shared" si="1807"/>
        <v>2.0469677992400126E-2</v>
      </c>
      <c r="AA1488" s="13">
        <f t="shared" si="1808"/>
        <v>4.8211195799601841E-2</v>
      </c>
      <c r="AB1488" s="13">
        <f t="shared" si="1809"/>
        <v>5.6774693800520651E-2</v>
      </c>
      <c r="AC1488" s="13">
        <f t="shared" si="1810"/>
        <v>1.6728174853294558E-2</v>
      </c>
      <c r="AD1488" s="13">
        <f t="shared" si="1811"/>
        <v>9.5019985229730982E-3</v>
      </c>
      <c r="AE1488" s="13">
        <f t="shared" si="1812"/>
        <v>2.4225690761538899E-2</v>
      </c>
      <c r="AF1488" s="13">
        <f t="shared" si="1813"/>
        <v>3.0882139765376425E-2</v>
      </c>
      <c r="AG1488" s="13">
        <f t="shared" si="1814"/>
        <v>2.6245046106242547E-2</v>
      </c>
      <c r="AH1488" s="13">
        <f t="shared" si="1815"/>
        <v>1.3047047098387762E-2</v>
      </c>
      <c r="AI1488" s="13">
        <f t="shared" si="1816"/>
        <v>3.072904920636936E-2</v>
      </c>
      <c r="AJ1488" s="13">
        <f t="shared" si="1817"/>
        <v>3.6187286594686806E-2</v>
      </c>
      <c r="AK1488" s="13">
        <f t="shared" si="1818"/>
        <v>2.8410027751299433E-2</v>
      </c>
      <c r="AL1488" s="13">
        <f t="shared" si="1819"/>
        <v>4.0179696692091713E-3</v>
      </c>
      <c r="AM1488" s="13">
        <f t="shared" si="1820"/>
        <v>4.4759151702207078E-3</v>
      </c>
      <c r="AN1488" s="13">
        <f t="shared" si="1821"/>
        <v>1.1411508487029324E-2</v>
      </c>
      <c r="AO1488" s="13">
        <f t="shared" si="1822"/>
        <v>1.4547027925813102E-2</v>
      </c>
      <c r="AP1488" s="13">
        <f t="shared" si="1823"/>
        <v>1.2362725559898039E-2</v>
      </c>
      <c r="AQ1488" s="13">
        <f t="shared" si="1824"/>
        <v>7.8798045921541823E-3</v>
      </c>
      <c r="AR1488" s="13">
        <f t="shared" si="1825"/>
        <v>6.6527842030831685E-3</v>
      </c>
      <c r="AS1488" s="13">
        <f t="shared" si="1826"/>
        <v>1.5668965674321935E-2</v>
      </c>
      <c r="AT1488" s="13">
        <f t="shared" si="1827"/>
        <v>1.845216061489691E-2</v>
      </c>
      <c r="AU1488" s="13">
        <f t="shared" si="1828"/>
        <v>1.44864797687712E-2</v>
      </c>
      <c r="AV1488" s="13">
        <f t="shared" si="1829"/>
        <v>8.5298180171483589E-3</v>
      </c>
      <c r="AW1488" s="13">
        <f t="shared" si="1830"/>
        <v>6.7019665608520935E-4</v>
      </c>
      <c r="AX1488" s="13">
        <f t="shared" si="1831"/>
        <v>1.756982716370654E-3</v>
      </c>
      <c r="AY1488" s="13">
        <f t="shared" si="1832"/>
        <v>4.4794913256675714E-3</v>
      </c>
      <c r="AZ1488" s="13">
        <f t="shared" si="1833"/>
        <v>5.7103130126915595E-3</v>
      </c>
      <c r="BA1488" s="13">
        <f t="shared" si="1834"/>
        <v>4.8528835578676753E-3</v>
      </c>
      <c r="BB1488" s="13">
        <f t="shared" si="1835"/>
        <v>3.0931507748191587E-3</v>
      </c>
      <c r="BC1488" s="13">
        <f t="shared" si="1836"/>
        <v>1.5772200757222846E-3</v>
      </c>
      <c r="BD1488" s="13">
        <f t="shared" si="1837"/>
        <v>2.8269192075310121E-3</v>
      </c>
      <c r="BE1488" s="13">
        <f t="shared" si="1838"/>
        <v>6.6580996278756133E-3</v>
      </c>
      <c r="BF1488" s="13">
        <f t="shared" si="1839"/>
        <v>7.8407424125563844E-3</v>
      </c>
      <c r="BG1488" s="13">
        <f t="shared" si="1840"/>
        <v>6.1556344919274347E-3</v>
      </c>
      <c r="BH1488" s="13">
        <f t="shared" si="1841"/>
        <v>3.6245135349867205E-3</v>
      </c>
      <c r="BI1488" s="13">
        <f t="shared" si="1842"/>
        <v>1.7073266299394557E-3</v>
      </c>
      <c r="BJ1488" s="14">
        <f t="shared" si="1843"/>
        <v>0.36314734184495967</v>
      </c>
      <c r="BK1488" s="14">
        <f t="shared" si="1844"/>
        <v>0.18851713777487542</v>
      </c>
      <c r="BL1488" s="14">
        <f t="shared" si="1845"/>
        <v>0.40567315919528257</v>
      </c>
      <c r="BM1488" s="14">
        <f t="shared" si="1846"/>
        <v>0.84109417162558642</v>
      </c>
      <c r="BN1488" s="14">
        <f t="shared" si="1847"/>
        <v>0.13290385051234926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1.6666666666666701</v>
      </c>
      <c r="F1489" s="10">
        <f>VLOOKUP(B1489,home!$B$2:$E$405,3,FALSE)</f>
        <v>0.6</v>
      </c>
      <c r="G1489" s="10">
        <f>VLOOKUP(C1489,away!$B$2:$E$405,4,FALSE)</f>
        <v>1.03</v>
      </c>
      <c r="H1489" s="10">
        <f>VLOOKUP(A1489,away!$A$2:$E$405,3,FALSE)</f>
        <v>1.38</v>
      </c>
      <c r="I1489" s="10">
        <f>VLOOKUP(C1489,away!$B$2:$E$405,3,FALSE)</f>
        <v>0.77</v>
      </c>
      <c r="J1489" s="10">
        <f>VLOOKUP(B1489,home!$B$2:$E$405,4,FALSE)</f>
        <v>0.6</v>
      </c>
      <c r="K1489" s="12">
        <f t="shared" si="1792"/>
        <v>1.030000000000002</v>
      </c>
      <c r="L1489" s="12">
        <f t="shared" si="1793"/>
        <v>0.63756000000000002</v>
      </c>
      <c r="M1489" s="13">
        <f t="shared" si="1794"/>
        <v>0.18870694930881884</v>
      </c>
      <c r="N1489" s="13">
        <f t="shared" si="1795"/>
        <v>0.19436815778808375</v>
      </c>
      <c r="O1489" s="13">
        <f t="shared" si="1796"/>
        <v>0.12031200260133054</v>
      </c>
      <c r="P1489" s="13">
        <f t="shared" si="1797"/>
        <v>0.12392136267937069</v>
      </c>
      <c r="Q1489" s="13">
        <f t="shared" si="1798"/>
        <v>0.10009960126086334</v>
      </c>
      <c r="R1489" s="13">
        <f t="shared" si="1799"/>
        <v>3.8353060189252143E-2</v>
      </c>
      <c r="S1489" s="13">
        <f t="shared" si="1800"/>
        <v>2.0344380777388878E-2</v>
      </c>
      <c r="T1489" s="13">
        <f t="shared" si="1801"/>
        <v>6.3819501779876026E-2</v>
      </c>
      <c r="U1489" s="13">
        <f t="shared" si="1802"/>
        <v>3.9503651994929785E-2</v>
      </c>
      <c r="V1489" s="13">
        <f t="shared" si="1803"/>
        <v>1.4844318122983384E-3</v>
      </c>
      <c r="W1489" s="13">
        <f t="shared" si="1804"/>
        <v>3.4367529766229817E-2</v>
      </c>
      <c r="X1489" s="13">
        <f t="shared" si="1805"/>
        <v>2.1911362277757484E-2</v>
      </c>
      <c r="Y1489" s="13">
        <f t="shared" si="1806"/>
        <v>6.9849040669035297E-3</v>
      </c>
      <c r="Z1489" s="13">
        <f t="shared" si="1807"/>
        <v>8.1507923514198676E-3</v>
      </c>
      <c r="AA1489" s="13">
        <f t="shared" si="1808"/>
        <v>8.3953161219624782E-3</v>
      </c>
      <c r="AB1489" s="13">
        <f t="shared" si="1809"/>
        <v>4.3235878028106854E-3</v>
      </c>
      <c r="AC1489" s="13">
        <f t="shared" si="1810"/>
        <v>6.0925423539774877E-5</v>
      </c>
      <c r="AD1489" s="13">
        <f t="shared" si="1811"/>
        <v>8.8496389148041942E-3</v>
      </c>
      <c r="AE1489" s="13">
        <f t="shared" si="1812"/>
        <v>5.6421757865225616E-3</v>
      </c>
      <c r="AF1489" s="13">
        <f t="shared" si="1813"/>
        <v>1.7986127972276619E-3</v>
      </c>
      <c r="AG1489" s="13">
        <f t="shared" si="1814"/>
        <v>3.8224119166682278E-4</v>
      </c>
      <c r="AH1489" s="13">
        <f t="shared" si="1815"/>
        <v>1.2991547928928125E-3</v>
      </c>
      <c r="AI1489" s="13">
        <f t="shared" si="1816"/>
        <v>1.3381294366795993E-3</v>
      </c>
      <c r="AJ1489" s="13">
        <f t="shared" si="1817"/>
        <v>6.8913665988999499E-4</v>
      </c>
      <c r="AK1489" s="13">
        <f t="shared" si="1818"/>
        <v>2.3660358656223213E-4</v>
      </c>
      <c r="AL1489" s="13">
        <f t="shared" si="1819"/>
        <v>1.6003568569191817E-6</v>
      </c>
      <c r="AM1489" s="13">
        <f t="shared" si="1820"/>
        <v>1.823025616449668E-3</v>
      </c>
      <c r="AN1489" s="13">
        <f t="shared" si="1821"/>
        <v>1.1622882120236504E-3</v>
      </c>
      <c r="AO1489" s="13">
        <f t="shared" si="1822"/>
        <v>3.7051423622889925E-4</v>
      </c>
      <c r="AP1489" s="13">
        <f t="shared" si="1823"/>
        <v>7.8741685483365678E-5</v>
      </c>
      <c r="AQ1489" s="13">
        <f t="shared" si="1824"/>
        <v>1.2550637249193653E-5</v>
      </c>
      <c r="AR1489" s="13">
        <f t="shared" si="1825"/>
        <v>1.6565782595134837E-4</v>
      </c>
      <c r="AS1489" s="13">
        <f t="shared" si="1826"/>
        <v>1.7062756072988913E-4</v>
      </c>
      <c r="AT1489" s="13">
        <f t="shared" si="1827"/>
        <v>8.7873193775893068E-5</v>
      </c>
      <c r="AU1489" s="13">
        <f t="shared" si="1828"/>
        <v>3.0169796529723353E-5</v>
      </c>
      <c r="AV1489" s="13">
        <f t="shared" si="1829"/>
        <v>7.7687226064037763E-6</v>
      </c>
      <c r="AW1489" s="13">
        <f t="shared" si="1830"/>
        <v>2.9192589534119899E-8</v>
      </c>
      <c r="AX1489" s="13">
        <f t="shared" si="1831"/>
        <v>3.1295273082386016E-4</v>
      </c>
      <c r="AY1489" s="13">
        <f t="shared" si="1832"/>
        <v>1.995261430640603E-4</v>
      </c>
      <c r="AZ1489" s="13">
        <f t="shared" si="1833"/>
        <v>6.3604943885961127E-5</v>
      </c>
      <c r="BA1489" s="13">
        <f t="shared" si="1834"/>
        <v>1.3517322674644462E-5</v>
      </c>
      <c r="BB1489" s="13">
        <f t="shared" si="1835"/>
        <v>2.1545260611115804E-6</v>
      </c>
      <c r="BC1489" s="13">
        <f t="shared" si="1836"/>
        <v>2.7472792710445994E-7</v>
      </c>
      <c r="BD1489" s="13">
        <f t="shared" si="1837"/>
        <v>1.7602800585590269E-5</v>
      </c>
      <c r="BE1489" s="13">
        <f t="shared" si="1838"/>
        <v>1.8130884603158009E-5</v>
      </c>
      <c r="BF1489" s="13">
        <f t="shared" si="1839"/>
        <v>9.337405570626393E-6</v>
      </c>
      <c r="BG1489" s="13">
        <f t="shared" si="1840"/>
        <v>3.205842579248402E-6</v>
      </c>
      <c r="BH1489" s="13">
        <f t="shared" si="1841"/>
        <v>8.2550446415646495E-7</v>
      </c>
      <c r="BI1489" s="13">
        <f t="shared" si="1842"/>
        <v>1.7005391961623218E-7</v>
      </c>
      <c r="BJ1489" s="14">
        <f t="shared" si="1843"/>
        <v>0.44226287641180667</v>
      </c>
      <c r="BK1489" s="14">
        <f t="shared" si="1844"/>
        <v>0.33471917650133748</v>
      </c>
      <c r="BL1489" s="14">
        <f t="shared" si="1845"/>
        <v>0.21496201277762592</v>
      </c>
      <c r="BM1489" s="14">
        <f t="shared" si="1846"/>
        <v>0.23413422726399616</v>
      </c>
      <c r="BN1489" s="14">
        <f t="shared" si="1847"/>
        <v>0.76576113382771938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1.6666666666666701</v>
      </c>
      <c r="F1490" s="10">
        <f>VLOOKUP(B1490,home!$B$2:$E$405,3,FALSE)</f>
        <v>0.82</v>
      </c>
      <c r="G1490" s="10">
        <f>VLOOKUP(C1490,away!$B$2:$E$405,4,FALSE)</f>
        <v>1.29</v>
      </c>
      <c r="H1490" s="10">
        <f>VLOOKUP(A1490,away!$A$2:$E$405,3,FALSE)</f>
        <v>1.38</v>
      </c>
      <c r="I1490" s="10">
        <f>VLOOKUP(C1490,away!$B$2:$E$405,3,FALSE)</f>
        <v>0.6</v>
      </c>
      <c r="J1490" s="10">
        <f>VLOOKUP(B1490,home!$B$2:$E$405,4,FALSE)</f>
        <v>0.82</v>
      </c>
      <c r="K1490" s="12">
        <f t="shared" si="1792"/>
        <v>1.7630000000000035</v>
      </c>
      <c r="L1490" s="12">
        <f t="shared" si="1793"/>
        <v>0.6789599999999999</v>
      </c>
      <c r="M1490" s="13">
        <f t="shared" si="1794"/>
        <v>8.6990183502352464E-2</v>
      </c>
      <c r="N1490" s="13">
        <f t="shared" si="1795"/>
        <v>0.15336369351464768</v>
      </c>
      <c r="O1490" s="13">
        <f t="shared" si="1796"/>
        <v>5.906285499075721E-2</v>
      </c>
      <c r="P1490" s="13">
        <f t="shared" si="1797"/>
        <v>0.10412781334870516</v>
      </c>
      <c r="Q1490" s="13">
        <f t="shared" si="1798"/>
        <v>0.13519009583316224</v>
      </c>
      <c r="R1490" s="13">
        <f t="shared" si="1799"/>
        <v>2.0050658012262253E-2</v>
      </c>
      <c r="S1490" s="13">
        <f t="shared" si="1800"/>
        <v>3.1160416831657704E-2</v>
      </c>
      <c r="T1490" s="13">
        <f t="shared" si="1801"/>
        <v>9.17886674668838E-2</v>
      </c>
      <c r="U1490" s="13">
        <f t="shared" si="1802"/>
        <v>3.5349310075618416E-2</v>
      </c>
      <c r="V1490" s="13">
        <f t="shared" si="1803"/>
        <v>4.1443578741106003E-3</v>
      </c>
      <c r="W1490" s="13">
        <f t="shared" si="1804"/>
        <v>7.9446712984621817E-2</v>
      </c>
      <c r="X1490" s="13">
        <f t="shared" si="1805"/>
        <v>5.394114024803881E-2</v>
      </c>
      <c r="Y1490" s="13">
        <f t="shared" si="1806"/>
        <v>1.831193829140421E-2</v>
      </c>
      <c r="Z1490" s="13">
        <f t="shared" si="1807"/>
        <v>4.5378649213351921E-3</v>
      </c>
      <c r="AA1490" s="13">
        <f t="shared" si="1808"/>
        <v>8.0002558563139585E-3</v>
      </c>
      <c r="AB1490" s="13">
        <f t="shared" si="1809"/>
        <v>7.0522255373407705E-3</v>
      </c>
      <c r="AC1490" s="13">
        <f t="shared" si="1810"/>
        <v>3.1005145192183897E-4</v>
      </c>
      <c r="AD1490" s="13">
        <f t="shared" si="1811"/>
        <v>3.5016138747972152E-2</v>
      </c>
      <c r="AE1490" s="13">
        <f t="shared" si="1812"/>
        <v>2.3774557564323163E-2</v>
      </c>
      <c r="AF1490" s="13">
        <f t="shared" si="1813"/>
        <v>8.0709868019364257E-3</v>
      </c>
      <c r="AG1490" s="13">
        <f t="shared" si="1814"/>
        <v>1.8266257330142514E-3</v>
      </c>
      <c r="AH1490" s="13">
        <f t="shared" si="1815"/>
        <v>7.7025719174743531E-4</v>
      </c>
      <c r="AI1490" s="13">
        <f t="shared" si="1816"/>
        <v>1.3579634290507309E-3</v>
      </c>
      <c r="AJ1490" s="13">
        <f t="shared" si="1817"/>
        <v>1.1970447627082221E-3</v>
      </c>
      <c r="AK1490" s="13">
        <f t="shared" si="1818"/>
        <v>7.0346330555153317E-4</v>
      </c>
      <c r="AL1490" s="13">
        <f t="shared" si="1819"/>
        <v>1.4845343883354006E-5</v>
      </c>
      <c r="AM1490" s="13">
        <f t="shared" si="1820"/>
        <v>1.2346690522534995E-2</v>
      </c>
      <c r="AN1490" s="13">
        <f t="shared" si="1821"/>
        <v>8.3829089971803571E-3</v>
      </c>
      <c r="AO1490" s="13">
        <f t="shared" si="1822"/>
        <v>2.845829946362787E-3</v>
      </c>
      <c r="AP1490" s="13">
        <f t="shared" si="1823"/>
        <v>6.4406823346082579E-4</v>
      </c>
      <c r="AQ1490" s="13">
        <f t="shared" si="1824"/>
        <v>1.0932414194764054E-4</v>
      </c>
      <c r="AR1490" s="13">
        <f t="shared" si="1825"/>
        <v>1.0459476458176774E-4</v>
      </c>
      <c r="AS1490" s="13">
        <f t="shared" si="1826"/>
        <v>1.8440056995765687E-4</v>
      </c>
      <c r="AT1490" s="13">
        <f t="shared" si="1827"/>
        <v>1.625491024176749E-4</v>
      </c>
      <c r="AU1490" s="13">
        <f t="shared" si="1828"/>
        <v>9.5524689187453799E-5</v>
      </c>
      <c r="AV1490" s="13">
        <f t="shared" si="1829"/>
        <v>4.2102506759370359E-5</v>
      </c>
      <c r="AW1490" s="13">
        <f t="shared" si="1830"/>
        <v>4.936103562834203E-7</v>
      </c>
      <c r="AX1490" s="13">
        <f t="shared" si="1831"/>
        <v>3.6278692318715386E-3</v>
      </c>
      <c r="AY1490" s="13">
        <f t="shared" si="1832"/>
        <v>2.4631780936714993E-3</v>
      </c>
      <c r="AZ1490" s="13">
        <f t="shared" si="1833"/>
        <v>8.3619969923960028E-4</v>
      </c>
      <c r="BA1490" s="13">
        <f t="shared" si="1834"/>
        <v>1.892487159319063E-4</v>
      </c>
      <c r="BB1490" s="13">
        <f t="shared" si="1835"/>
        <v>3.2123077042281772E-5</v>
      </c>
      <c r="BC1490" s="13">
        <f t="shared" si="1836"/>
        <v>4.3620568777255264E-6</v>
      </c>
      <c r="BD1490" s="13">
        <f t="shared" si="1837"/>
        <v>1.1835943560072831E-5</v>
      </c>
      <c r="BE1490" s="13">
        <f t="shared" si="1838"/>
        <v>2.086676849640844E-5</v>
      </c>
      <c r="BF1490" s="13">
        <f t="shared" si="1839"/>
        <v>1.8394056429584083E-5</v>
      </c>
      <c r="BG1490" s="13">
        <f t="shared" si="1840"/>
        <v>1.0809573828452265E-5</v>
      </c>
      <c r="BH1490" s="13">
        <f t="shared" si="1841"/>
        <v>4.7643196648903473E-6</v>
      </c>
      <c r="BI1490" s="13">
        <f t="shared" si="1842"/>
        <v>1.6798991138403383E-6</v>
      </c>
      <c r="BJ1490" s="14">
        <f t="shared" si="1843"/>
        <v>0.63221235990212565</v>
      </c>
      <c r="BK1490" s="14">
        <f t="shared" si="1844"/>
        <v>0.22921084644630263</v>
      </c>
      <c r="BL1490" s="14">
        <f t="shared" si="1845"/>
        <v>0.13420155535534775</v>
      </c>
      <c r="BM1490" s="14">
        <f t="shared" si="1846"/>
        <v>0.43891464293990884</v>
      </c>
      <c r="BN1490" s="14">
        <f t="shared" si="1847"/>
        <v>0.55878529920188702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1.6666666666666701</v>
      </c>
      <c r="F1491" s="10">
        <f>VLOOKUP(B1491,home!$B$2:$E$405,3,FALSE)</f>
        <v>0.75</v>
      </c>
      <c r="G1491" s="10">
        <f>VLOOKUP(C1491,away!$B$2:$E$405,4,FALSE)</f>
        <v>1.29</v>
      </c>
      <c r="H1491" s="10">
        <f>VLOOKUP(A1491,away!$A$2:$E$405,3,FALSE)</f>
        <v>1.38</v>
      </c>
      <c r="I1491" s="10">
        <f>VLOOKUP(C1491,away!$B$2:$E$405,3,FALSE)</f>
        <v>0.51</v>
      </c>
      <c r="J1491" s="10">
        <f>VLOOKUP(B1491,home!$B$2:$E$405,4,FALSE)</f>
        <v>0.75</v>
      </c>
      <c r="K1491" s="12">
        <f t="shared" si="1792"/>
        <v>1.6125000000000034</v>
      </c>
      <c r="L1491" s="12">
        <f t="shared" si="1793"/>
        <v>0.52784999999999993</v>
      </c>
      <c r="M1491" s="13">
        <f t="shared" si="1794"/>
        <v>0.11761367103223966</v>
      </c>
      <c r="N1491" s="13">
        <f t="shared" si="1795"/>
        <v>0.18965204453948684</v>
      </c>
      <c r="O1491" s="13">
        <f t="shared" si="1796"/>
        <v>6.2082376254367688E-2</v>
      </c>
      <c r="P1491" s="13">
        <f t="shared" si="1797"/>
        <v>0.1001078317101681</v>
      </c>
      <c r="Q1491" s="13">
        <f t="shared" si="1798"/>
        <v>0.15290696090996161</v>
      </c>
      <c r="R1491" s="13">
        <f t="shared" si="1799"/>
        <v>1.6385091152933989E-2</v>
      </c>
      <c r="S1491" s="13">
        <f t="shared" si="1800"/>
        <v>2.1301898584060602E-2</v>
      </c>
      <c r="T1491" s="13">
        <f t="shared" si="1801"/>
        <v>8.0711939316323228E-2</v>
      </c>
      <c r="U1491" s="13">
        <f t="shared" si="1802"/>
        <v>2.642095948410611E-2</v>
      </c>
      <c r="V1491" s="13">
        <f t="shared" si="1803"/>
        <v>2.0145871175276894E-3</v>
      </c>
      <c r="W1491" s="13">
        <f t="shared" si="1804"/>
        <v>8.2187491489104508E-2</v>
      </c>
      <c r="X1491" s="13">
        <f t="shared" si="1805"/>
        <v>4.3382667382523804E-2</v>
      </c>
      <c r="Y1491" s="13">
        <f t="shared" si="1806"/>
        <v>1.1449770488932594E-2</v>
      </c>
      <c r="Z1491" s="13">
        <f t="shared" si="1807"/>
        <v>2.882956788358735E-3</v>
      </c>
      <c r="AA1491" s="13">
        <f t="shared" si="1808"/>
        <v>4.6487678212284696E-3</v>
      </c>
      <c r="AB1491" s="13">
        <f t="shared" si="1809"/>
        <v>3.7480690558654626E-3</v>
      </c>
      <c r="AC1491" s="13">
        <f t="shared" si="1810"/>
        <v>1.071707621002517E-4</v>
      </c>
      <c r="AD1491" s="13">
        <f t="shared" si="1811"/>
        <v>3.3131832506545347E-2</v>
      </c>
      <c r="AE1491" s="13">
        <f t="shared" si="1812"/>
        <v>1.7488637788579956E-2</v>
      </c>
      <c r="AF1491" s="13">
        <f t="shared" si="1813"/>
        <v>4.6156887283509643E-3</v>
      </c>
      <c r="AG1491" s="13">
        <f t="shared" si="1814"/>
        <v>8.1213043175335214E-4</v>
      </c>
      <c r="AH1491" s="13">
        <f t="shared" si="1815"/>
        <v>3.8044218518378946E-4</v>
      </c>
      <c r="AI1491" s="13">
        <f t="shared" si="1816"/>
        <v>6.1346302360886179E-4</v>
      </c>
      <c r="AJ1491" s="13">
        <f t="shared" si="1817"/>
        <v>4.9460456278464598E-4</v>
      </c>
      <c r="AK1491" s="13">
        <f t="shared" si="1818"/>
        <v>2.6584995249674768E-4</v>
      </c>
      <c r="AL1491" s="13">
        <f t="shared" si="1819"/>
        <v>3.6487705969628573E-6</v>
      </c>
      <c r="AM1491" s="13">
        <f t="shared" si="1820"/>
        <v>1.0685015983360887E-2</v>
      </c>
      <c r="AN1491" s="13">
        <f t="shared" si="1821"/>
        <v>5.6400856868170429E-3</v>
      </c>
      <c r="AO1491" s="13">
        <f t="shared" si="1822"/>
        <v>1.4885596148931878E-3</v>
      </c>
      <c r="AP1491" s="13">
        <f t="shared" si="1823"/>
        <v>2.6191206424045637E-4</v>
      </c>
      <c r="AQ1491" s="13">
        <f t="shared" si="1824"/>
        <v>3.4562570777331214E-5</v>
      </c>
      <c r="AR1491" s="13">
        <f t="shared" si="1825"/>
        <v>4.0163281489852669E-5</v>
      </c>
      <c r="AS1491" s="13">
        <f t="shared" si="1826"/>
        <v>6.4763291402387561E-5</v>
      </c>
      <c r="AT1491" s="13">
        <f t="shared" si="1827"/>
        <v>5.2215403693175094E-5</v>
      </c>
      <c r="AU1491" s="13">
        <f t="shared" si="1828"/>
        <v>2.8065779485081658E-5</v>
      </c>
      <c r="AV1491" s="13">
        <f t="shared" si="1829"/>
        <v>1.1314017354923575E-5</v>
      </c>
      <c r="AW1491" s="13">
        <f t="shared" si="1830"/>
        <v>8.6268909440723369E-8</v>
      </c>
      <c r="AX1491" s="13">
        <f t="shared" si="1831"/>
        <v>2.8715980455282452E-3</v>
      </c>
      <c r="AY1491" s="13">
        <f t="shared" si="1832"/>
        <v>1.5157730283320838E-3</v>
      </c>
      <c r="AZ1491" s="13">
        <f t="shared" si="1833"/>
        <v>4.0005039650254515E-4</v>
      </c>
      <c r="BA1491" s="13">
        <f t="shared" si="1834"/>
        <v>7.0388867264622806E-5</v>
      </c>
      <c r="BB1491" s="13">
        <f t="shared" si="1835"/>
        <v>9.2886908964077859E-6</v>
      </c>
      <c r="BC1491" s="13">
        <f t="shared" si="1836"/>
        <v>9.8060709793377018E-7</v>
      </c>
      <c r="BD1491" s="13">
        <f t="shared" si="1837"/>
        <v>3.5333646890697858E-6</v>
      </c>
      <c r="BE1491" s="13">
        <f t="shared" si="1838"/>
        <v>5.6975505611250407E-6</v>
      </c>
      <c r="BF1491" s="13">
        <f t="shared" si="1839"/>
        <v>4.5936501399070751E-6</v>
      </c>
      <c r="BG1491" s="13">
        <f t="shared" si="1840"/>
        <v>2.469086950200057E-6</v>
      </c>
      <c r="BH1491" s="13">
        <f t="shared" si="1841"/>
        <v>9.9535067679940073E-7</v>
      </c>
      <c r="BI1491" s="13">
        <f t="shared" si="1842"/>
        <v>3.210005932678071E-7</v>
      </c>
      <c r="BJ1491" s="14">
        <f t="shared" si="1843"/>
        <v>0.63931737913727316</v>
      </c>
      <c r="BK1491" s="14">
        <f t="shared" si="1844"/>
        <v>0.24266458100502536</v>
      </c>
      <c r="BL1491" s="14">
        <f t="shared" si="1845"/>
        <v>0.11525375526961155</v>
      </c>
      <c r="BM1491" s="14">
        <f t="shared" si="1846"/>
        <v>0.35985500984168806</v>
      </c>
      <c r="BN1491" s="14">
        <f t="shared" si="1847"/>
        <v>0.63874797559915786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1.6666666666666701</v>
      </c>
      <c r="F1492" s="10">
        <f>VLOOKUP(B1492,home!$B$2:$E$405,3,FALSE)</f>
        <v>0.75</v>
      </c>
      <c r="G1492" s="10">
        <f>VLOOKUP(C1492,away!$B$2:$E$405,4,FALSE)</f>
        <v>0.75</v>
      </c>
      <c r="H1492" s="10">
        <f>VLOOKUP(A1492,away!$A$2:$E$405,3,FALSE)</f>
        <v>1.38</v>
      </c>
      <c r="I1492" s="10">
        <f>VLOOKUP(C1492,away!$B$2:$E$405,3,FALSE)</f>
        <v>0.53</v>
      </c>
      <c r="J1492" s="10">
        <f>VLOOKUP(B1492,home!$B$2:$E$405,4,FALSE)</f>
        <v>0.75</v>
      </c>
      <c r="K1492" s="12">
        <f t="shared" si="1792"/>
        <v>0.937500000000002</v>
      </c>
      <c r="L1492" s="12">
        <f t="shared" si="1793"/>
        <v>0.54854999999999998</v>
      </c>
      <c r="M1492" s="13">
        <f t="shared" si="1794"/>
        <v>0.22626463803448399</v>
      </c>
      <c r="N1492" s="13">
        <f t="shared" si="1795"/>
        <v>0.21212309815732916</v>
      </c>
      <c r="O1492" s="13">
        <f t="shared" si="1796"/>
        <v>0.12411746719381619</v>
      </c>
      <c r="P1492" s="13">
        <f t="shared" si="1797"/>
        <v>0.11636012549420292</v>
      </c>
      <c r="Q1492" s="13">
        <f t="shared" si="1798"/>
        <v>9.9432702261248257E-2</v>
      </c>
      <c r="R1492" s="13">
        <f t="shared" si="1799"/>
        <v>3.404231831458393E-2</v>
      </c>
      <c r="S1492" s="13">
        <f t="shared" si="1800"/>
        <v>1.4960003165588704E-2</v>
      </c>
      <c r="T1492" s="13">
        <f t="shared" si="1801"/>
        <v>5.4543808825407734E-2</v>
      </c>
      <c r="U1492" s="13">
        <f t="shared" si="1802"/>
        <v>3.1914673419922497E-2</v>
      </c>
      <c r="V1492" s="13">
        <f t="shared" si="1803"/>
        <v>8.5482393088371906E-4</v>
      </c>
      <c r="W1492" s="13">
        <f t="shared" si="1804"/>
        <v>3.1072719456640148E-2</v>
      </c>
      <c r="X1492" s="13">
        <f t="shared" si="1805"/>
        <v>1.7044940257939952E-2</v>
      </c>
      <c r="Y1492" s="13">
        <f t="shared" si="1806"/>
        <v>4.6750009892464793E-3</v>
      </c>
      <c r="Z1492" s="13">
        <f t="shared" si="1807"/>
        <v>6.2246379038216728E-3</v>
      </c>
      <c r="AA1492" s="13">
        <f t="shared" si="1808"/>
        <v>5.8355980348328302E-3</v>
      </c>
      <c r="AB1492" s="13">
        <f t="shared" si="1809"/>
        <v>2.7354365788278948E-3</v>
      </c>
      <c r="AC1492" s="13">
        <f t="shared" si="1810"/>
        <v>2.7475410192554586E-5</v>
      </c>
      <c r="AD1492" s="13">
        <f t="shared" si="1811"/>
        <v>7.2826686226500504E-3</v>
      </c>
      <c r="AE1492" s="13">
        <f t="shared" si="1812"/>
        <v>3.9949078729546858E-3</v>
      </c>
      <c r="AF1492" s="13">
        <f t="shared" si="1813"/>
        <v>1.095703356854646E-3</v>
      </c>
      <c r="AG1492" s="13">
        <f t="shared" si="1814"/>
        <v>2.0034935880087207E-4</v>
      </c>
      <c r="AH1492" s="13">
        <f t="shared" si="1815"/>
        <v>8.5363128053534451E-4</v>
      </c>
      <c r="AI1492" s="13">
        <f t="shared" si="1816"/>
        <v>8.0027932550188704E-4</v>
      </c>
      <c r="AJ1492" s="13">
        <f t="shared" si="1817"/>
        <v>3.7513093382901037E-4</v>
      </c>
      <c r="AK1492" s="13">
        <f t="shared" si="1818"/>
        <v>1.1722841682156599E-4</v>
      </c>
      <c r="AL1492" s="13">
        <f t="shared" si="1819"/>
        <v>5.6518635979221983E-7</v>
      </c>
      <c r="AM1492" s="13">
        <f t="shared" si="1820"/>
        <v>1.3655003667468876E-3</v>
      </c>
      <c r="AN1492" s="13">
        <f t="shared" si="1821"/>
        <v>7.4904522617900526E-4</v>
      </c>
      <c r="AO1492" s="13">
        <f t="shared" si="1822"/>
        <v>2.0544437941024662E-4</v>
      </c>
      <c r="AP1492" s="13">
        <f t="shared" si="1823"/>
        <v>3.75655047751636E-5</v>
      </c>
      <c r="AQ1492" s="13">
        <f t="shared" si="1824"/>
        <v>5.1516394111039969E-6</v>
      </c>
      <c r="AR1492" s="13">
        <f t="shared" si="1825"/>
        <v>9.3651887787532699E-5</v>
      </c>
      <c r="AS1492" s="13">
        <f t="shared" si="1826"/>
        <v>8.7798644800812084E-5</v>
      </c>
      <c r="AT1492" s="13">
        <f t="shared" si="1827"/>
        <v>4.115561475038075E-5</v>
      </c>
      <c r="AU1492" s="13">
        <f t="shared" si="1828"/>
        <v>1.2861129609494011E-5</v>
      </c>
      <c r="AV1492" s="13">
        <f t="shared" si="1829"/>
        <v>3.0143272522251658E-6</v>
      </c>
      <c r="AW1492" s="13">
        <f t="shared" si="1830"/>
        <v>8.0737754600005876E-9</v>
      </c>
      <c r="AX1492" s="13">
        <f t="shared" si="1831"/>
        <v>2.1335943230420157E-4</v>
      </c>
      <c r="AY1492" s="13">
        <f t="shared" si="1832"/>
        <v>1.1703831659046978E-4</v>
      </c>
      <c r="AZ1492" s="13">
        <f t="shared" si="1833"/>
        <v>3.2100684282851093E-5</v>
      </c>
      <c r="BA1492" s="13">
        <f t="shared" si="1834"/>
        <v>5.8696101211193235E-6</v>
      </c>
      <c r="BB1492" s="13">
        <f t="shared" si="1835"/>
        <v>8.0494365798500094E-7</v>
      </c>
      <c r="BC1492" s="13">
        <f t="shared" si="1836"/>
        <v>8.8310368717534513E-8</v>
      </c>
      <c r="BD1492" s="13">
        <f t="shared" si="1837"/>
        <v>8.5621238409751711E-6</v>
      </c>
      <c r="BE1492" s="13">
        <f t="shared" si="1838"/>
        <v>8.0269911009142398E-6</v>
      </c>
      <c r="BF1492" s="13">
        <f t="shared" si="1839"/>
        <v>3.7626520785535576E-6</v>
      </c>
      <c r="BG1492" s="13">
        <f t="shared" si="1840"/>
        <v>1.1758287745479892E-6</v>
      </c>
      <c r="BH1492" s="13">
        <f t="shared" si="1841"/>
        <v>2.7558486903468559E-7</v>
      </c>
      <c r="BI1492" s="13">
        <f t="shared" si="1842"/>
        <v>5.1672162944003661E-8</v>
      </c>
      <c r="BJ1492" s="14">
        <f t="shared" si="1843"/>
        <v>0.43419786757291984</v>
      </c>
      <c r="BK1492" s="14">
        <f t="shared" si="1844"/>
        <v>0.35858466953830215</v>
      </c>
      <c r="BL1492" s="14">
        <f t="shared" si="1845"/>
        <v>0.20105209995569856</v>
      </c>
      <c r="BM1492" s="14">
        <f t="shared" si="1846"/>
        <v>0.18760189527226259</v>
      </c>
      <c r="BN1492" s="14">
        <f t="shared" si="1847"/>
        <v>0.81234034945566447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1.6666666666666701</v>
      </c>
      <c r="F1493" s="10">
        <f>VLOOKUP(B1493,home!$B$2:$E$405,3,FALSE)</f>
        <v>1.65</v>
      </c>
      <c r="G1493" s="10">
        <f>VLOOKUP(C1493,away!$B$2:$E$405,4,FALSE)</f>
        <v>0.9</v>
      </c>
      <c r="H1493" s="10">
        <f>VLOOKUP(A1493,away!$A$2:$E$405,3,FALSE)</f>
        <v>1.38</v>
      </c>
      <c r="I1493" s="10">
        <f>VLOOKUP(C1493,away!$B$2:$E$405,3,FALSE)</f>
        <v>1.05</v>
      </c>
      <c r="J1493" s="10">
        <f>VLOOKUP(B1493,home!$B$2:$E$405,4,FALSE)</f>
        <v>1.65</v>
      </c>
      <c r="K1493" s="12">
        <f t="shared" si="1792"/>
        <v>2.475000000000005</v>
      </c>
      <c r="L1493" s="12">
        <f t="shared" si="1793"/>
        <v>2.3908499999999995</v>
      </c>
      <c r="M1493" s="13">
        <f t="shared" si="1794"/>
        <v>7.7052759226088558E-3</v>
      </c>
      <c r="N1493" s="13">
        <f t="shared" si="1795"/>
        <v>1.9070557908456957E-2</v>
      </c>
      <c r="O1493" s="13">
        <f t="shared" si="1796"/>
        <v>1.8422158939569378E-2</v>
      </c>
      <c r="P1493" s="13">
        <f t="shared" si="1797"/>
        <v>4.5594843375434305E-2</v>
      </c>
      <c r="Q1493" s="13">
        <f t="shared" si="1798"/>
        <v>2.3599815411715533E-2</v>
      </c>
      <c r="R1493" s="13">
        <f t="shared" si="1799"/>
        <v>2.2022309350334723E-2</v>
      </c>
      <c r="S1493" s="13">
        <f t="shared" si="1800"/>
        <v>6.7450204357072358E-2</v>
      </c>
      <c r="T1493" s="13">
        <f t="shared" si="1801"/>
        <v>5.6423618677100072E-2</v>
      </c>
      <c r="U1493" s="13">
        <f t="shared" si="1802"/>
        <v>5.4505215642078553E-2</v>
      </c>
      <c r="V1493" s="13">
        <f t="shared" si="1803"/>
        <v>4.434741329895435E-2</v>
      </c>
      <c r="W1493" s="13">
        <f t="shared" si="1804"/>
        <v>1.9469847714665353E-2</v>
      </c>
      <c r="X1493" s="13">
        <f t="shared" si="1805"/>
        <v>4.6549485408607656E-2</v>
      </c>
      <c r="Y1493" s="13">
        <f t="shared" si="1806"/>
        <v>5.5646418594584801E-2</v>
      </c>
      <c r="Z1493" s="13">
        <f t="shared" si="1807"/>
        <v>1.7550679436749254E-2</v>
      </c>
      <c r="AA1493" s="13">
        <f t="shared" si="1808"/>
        <v>4.3437931605954494E-2</v>
      </c>
      <c r="AB1493" s="13">
        <f t="shared" si="1809"/>
        <v>5.3754440362368802E-2</v>
      </c>
      <c r="AC1493" s="13">
        <f t="shared" si="1810"/>
        <v>1.6401208274210495E-2</v>
      </c>
      <c r="AD1493" s="13">
        <f t="shared" si="1811"/>
        <v>1.2046968273449211E-2</v>
      </c>
      <c r="AE1493" s="13">
        <f t="shared" si="1812"/>
        <v>2.8802494096576044E-2</v>
      </c>
      <c r="AF1493" s="13">
        <f t="shared" si="1813"/>
        <v>3.4431221505399415E-2</v>
      </c>
      <c r="AG1493" s="13">
        <f t="shared" si="1814"/>
        <v>2.7439961978728059E-2</v>
      </c>
      <c r="AH1493" s="13">
        <f t="shared" si="1815"/>
        <v>1.049026048283799E-2</v>
      </c>
      <c r="AI1493" s="13">
        <f t="shared" si="1816"/>
        <v>2.5963394695024077E-2</v>
      </c>
      <c r="AJ1493" s="13">
        <f t="shared" si="1817"/>
        <v>3.2129700935092362E-2</v>
      </c>
      <c r="AK1493" s="13">
        <f t="shared" si="1818"/>
        <v>2.6507003271451252E-2</v>
      </c>
      <c r="AL1493" s="13">
        <f t="shared" si="1819"/>
        <v>3.8820700514372222E-3</v>
      </c>
      <c r="AM1493" s="13">
        <f t="shared" si="1820"/>
        <v>5.96324929535737E-3</v>
      </c>
      <c r="AN1493" s="13">
        <f t="shared" si="1821"/>
        <v>1.4257234577805165E-2</v>
      </c>
      <c r="AO1493" s="13">
        <f t="shared" si="1822"/>
        <v>1.7043454645172738E-2</v>
      </c>
      <c r="AP1493" s="13">
        <f t="shared" si="1823"/>
        <v>1.3582781179470411E-2</v>
      </c>
      <c r="AQ1493" s="13">
        <f t="shared" si="1824"/>
        <v>8.1185980957342082E-3</v>
      </c>
      <c r="AR1493" s="13">
        <f t="shared" si="1825"/>
        <v>5.0161278550786359E-3</v>
      </c>
      <c r="AS1493" s="13">
        <f t="shared" si="1826"/>
        <v>1.2414916441319649E-2</v>
      </c>
      <c r="AT1493" s="13">
        <f t="shared" si="1827"/>
        <v>1.5363459096133099E-2</v>
      </c>
      <c r="AU1493" s="13">
        <f t="shared" si="1828"/>
        <v>1.2674853754309831E-2</v>
      </c>
      <c r="AV1493" s="13">
        <f t="shared" si="1829"/>
        <v>7.842565760479224E-3</v>
      </c>
      <c r="AW1493" s="13">
        <f t="shared" si="1830"/>
        <v>6.3809949379541151E-4</v>
      </c>
      <c r="AX1493" s="13">
        <f t="shared" si="1831"/>
        <v>2.4598403343349209E-3</v>
      </c>
      <c r="AY1493" s="13">
        <f t="shared" si="1832"/>
        <v>5.8811092633446454E-3</v>
      </c>
      <c r="AZ1493" s="13">
        <f t="shared" si="1833"/>
        <v>7.0304250411337716E-3</v>
      </c>
      <c r="BA1493" s="13">
        <f t="shared" si="1834"/>
        <v>5.602897236531559E-3</v>
      </c>
      <c r="BB1493" s="13">
        <f t="shared" si="1835"/>
        <v>3.3489217144903691E-3</v>
      </c>
      <c r="BC1493" s="13">
        <f t="shared" si="1836"/>
        <v>1.6013538962178582E-3</v>
      </c>
      <c r="BD1493" s="13">
        <f t="shared" si="1837"/>
        <v>1.9988015470524608E-3</v>
      </c>
      <c r="BE1493" s="13">
        <f t="shared" si="1838"/>
        <v>4.9470338289548509E-3</v>
      </c>
      <c r="BF1493" s="13">
        <f t="shared" si="1839"/>
        <v>6.1219543633316414E-3</v>
      </c>
      <c r="BG1493" s="13">
        <f t="shared" si="1840"/>
        <v>5.0506123497486141E-3</v>
      </c>
      <c r="BH1493" s="13">
        <f t="shared" si="1841"/>
        <v>3.1250663914069608E-3</v>
      </c>
      <c r="BI1493" s="13">
        <f t="shared" si="1842"/>
        <v>1.5469078637464482E-3</v>
      </c>
      <c r="BJ1493" s="14">
        <f t="shared" si="1843"/>
        <v>0.40837025484887612</v>
      </c>
      <c r="BK1493" s="14">
        <f t="shared" si="1844"/>
        <v>0.19126212454306224</v>
      </c>
      <c r="BL1493" s="14">
        <f t="shared" si="1845"/>
        <v>0.36333471453627308</v>
      </c>
      <c r="BM1493" s="14">
        <f t="shared" si="1846"/>
        <v>0.8388598026872921</v>
      </c>
      <c r="BN1493" s="14">
        <f t="shared" si="1847"/>
        <v>0.13641496090811975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1.6666666666666701</v>
      </c>
      <c r="F1494" s="10">
        <f>VLOOKUP(B1494,home!$B$2:$E$405,3,FALSE)</f>
        <v>1.29</v>
      </c>
      <c r="G1494" s="10">
        <f>VLOOKUP(C1494,away!$B$2:$E$405,4,FALSE)</f>
        <v>1.29</v>
      </c>
      <c r="H1494" s="10">
        <f>VLOOKUP(A1494,away!$A$2:$E$405,3,FALSE)</f>
        <v>1.38</v>
      </c>
      <c r="I1494" s="10">
        <f>VLOOKUP(C1494,away!$B$2:$E$405,3,FALSE)</f>
        <v>0.43</v>
      </c>
      <c r="J1494" s="10">
        <f>VLOOKUP(B1494,home!$B$2:$E$405,4,FALSE)</f>
        <v>1.29</v>
      </c>
      <c r="K1494" s="12">
        <f t="shared" si="1792"/>
        <v>2.7735000000000056</v>
      </c>
      <c r="L1494" s="12">
        <f t="shared" si="1793"/>
        <v>0.76548599999999989</v>
      </c>
      <c r="M1494" s="13">
        <f t="shared" si="1794"/>
        <v>2.9042761516594452E-2</v>
      </c>
      <c r="N1494" s="13">
        <f t="shared" si="1795"/>
        <v>8.0550099066274874E-2</v>
      </c>
      <c r="O1494" s="13">
        <f t="shared" si="1796"/>
        <v>2.2231827342291816E-2</v>
      </c>
      <c r="P1494" s="13">
        <f t="shared" si="1797"/>
        <v>6.1659973133846468E-2</v>
      </c>
      <c r="Q1494" s="13">
        <f t="shared" si="1798"/>
        <v>0.11170284988015693</v>
      </c>
      <c r="R1494" s="13">
        <f t="shared" si="1799"/>
        <v>8.5090762924707932E-3</v>
      </c>
      <c r="S1494" s="13">
        <f t="shared" si="1800"/>
        <v>3.2727193354997512E-2</v>
      </c>
      <c r="T1494" s="13">
        <f t="shared" si="1801"/>
        <v>8.5506967743361778E-2</v>
      </c>
      <c r="U1494" s="13">
        <f t="shared" si="1802"/>
        <v>2.3599923097167796E-2</v>
      </c>
      <c r="V1494" s="13">
        <f t="shared" si="1803"/>
        <v>7.7202555344788766E-3</v>
      </c>
      <c r="W1494" s="13">
        <f t="shared" si="1804"/>
        <v>0.10326928471420528</v>
      </c>
      <c r="X1494" s="13">
        <f t="shared" si="1805"/>
        <v>7.9051191678738128E-2</v>
      </c>
      <c r="Y1494" s="13">
        <f t="shared" si="1806"/>
        <v>3.025629025669526E-2</v>
      </c>
      <c r="Z1494" s="13">
        <f t="shared" si="1807"/>
        <v>2.1711929249394329E-3</v>
      </c>
      <c r="AA1494" s="13">
        <f t="shared" si="1808"/>
        <v>6.021803577319529E-3</v>
      </c>
      <c r="AB1494" s="13">
        <f t="shared" si="1809"/>
        <v>8.3507361108478752E-3</v>
      </c>
      <c r="AC1494" s="13">
        <f t="shared" si="1810"/>
        <v>1.0244177980682095E-3</v>
      </c>
      <c r="AD1494" s="13">
        <f t="shared" si="1811"/>
        <v>7.1604340288712237E-2</v>
      </c>
      <c r="AE1494" s="13">
        <f t="shared" si="1812"/>
        <v>5.4812120030245166E-2</v>
      </c>
      <c r="AF1494" s="13">
        <f t="shared" si="1813"/>
        <v>2.0978955256736122E-2</v>
      </c>
      <c r="AG1494" s="13">
        <f t="shared" si="1814"/>
        <v>5.3530321812193023E-3</v>
      </c>
      <c r="AH1494" s="13">
        <f t="shared" si="1815"/>
        <v>4.1550444683504658E-4</v>
      </c>
      <c r="AI1494" s="13">
        <f t="shared" si="1816"/>
        <v>1.152401583297004E-3</v>
      </c>
      <c r="AJ1494" s="13">
        <f t="shared" si="1817"/>
        <v>1.5980928956371239E-3</v>
      </c>
      <c r="AK1494" s="13">
        <f t="shared" si="1818"/>
        <v>1.477436882016524E-3</v>
      </c>
      <c r="AL1494" s="13">
        <f t="shared" si="1819"/>
        <v>8.6996649916542437E-5</v>
      </c>
      <c r="AM1494" s="13">
        <f t="shared" si="1820"/>
        <v>3.9718927558148751E-2</v>
      </c>
      <c r="AN1494" s="13">
        <f t="shared" si="1821"/>
        <v>3.0404282980777048E-2</v>
      </c>
      <c r="AO1494" s="13">
        <f t="shared" si="1822"/>
        <v>1.1637026480911548E-2</v>
      </c>
      <c r="AP1494" s="13">
        <f t="shared" si="1823"/>
        <v>2.9693269509223526E-3</v>
      </c>
      <c r="AQ1494" s="13">
        <f t="shared" si="1824"/>
        <v>5.6824455258843679E-4</v>
      </c>
      <c r="AR1494" s="13">
        <f t="shared" si="1825"/>
        <v>6.3612567397994501E-5</v>
      </c>
      <c r="AS1494" s="13">
        <f t="shared" si="1826"/>
        <v>1.7642945567833811E-4</v>
      </c>
      <c r="AT1494" s="13">
        <f t="shared" si="1827"/>
        <v>2.4466354766193587E-4</v>
      </c>
      <c r="AU1494" s="13">
        <f t="shared" si="1828"/>
        <v>2.2619144981346018E-4</v>
      </c>
      <c r="AV1494" s="13">
        <f t="shared" si="1829"/>
        <v>1.5683549651440831E-4</v>
      </c>
      <c r="AW1494" s="13">
        <f t="shared" si="1830"/>
        <v>5.1305680318653706E-6</v>
      </c>
      <c r="AX1494" s="13">
        <f t="shared" si="1831"/>
        <v>1.8360074263754304E-2</v>
      </c>
      <c r="AY1494" s="13">
        <f t="shared" si="1832"/>
        <v>1.4054379807864224E-2</v>
      </c>
      <c r="AZ1494" s="13">
        <f t="shared" si="1833"/>
        <v>5.3792154908013758E-3</v>
      </c>
      <c r="BA1494" s="13">
        <f t="shared" si="1834"/>
        <v>1.3725713830638605E-3</v>
      </c>
      <c r="BB1494" s="13">
        <f t="shared" si="1835"/>
        <v>2.6267104443400554E-4</v>
      </c>
      <c r="BC1494" s="13">
        <f t="shared" si="1836"/>
        <v>4.0214201423921838E-5</v>
      </c>
      <c r="BD1494" s="13">
        <f t="shared" si="1837"/>
        <v>8.1157549612035343E-6</v>
      </c>
      <c r="BE1494" s="13">
        <f t="shared" si="1838"/>
        <v>2.2509046384898046E-5</v>
      </c>
      <c r="BF1494" s="13">
        <f t="shared" si="1839"/>
        <v>3.1214420074257432E-5</v>
      </c>
      <c r="BG1494" s="13">
        <f t="shared" si="1840"/>
        <v>2.8857731358651058E-5</v>
      </c>
      <c r="BH1494" s="13">
        <f t="shared" si="1841"/>
        <v>2.0009229480804721E-5</v>
      </c>
      <c r="BI1494" s="13">
        <f t="shared" si="1842"/>
        <v>1.1099119593002398E-5</v>
      </c>
      <c r="BJ1494" s="14">
        <f t="shared" si="1843"/>
        <v>0.76785206581103482</v>
      </c>
      <c r="BK1494" s="14">
        <f t="shared" si="1844"/>
        <v>0.1463159777957663</v>
      </c>
      <c r="BL1494" s="14">
        <f t="shared" si="1845"/>
        <v>7.4346340046802489E-2</v>
      </c>
      <c r="BM1494" s="14">
        <f t="shared" si="1846"/>
        <v>0.66293974010707524</v>
      </c>
      <c r="BN1494" s="14">
        <f t="shared" si="1847"/>
        <v>0.31369658723163529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1.38</v>
      </c>
      <c r="F1495" s="10">
        <f>VLOOKUP(B1495,home!$B$2:$E$405,3,FALSE)</f>
        <v>0.83</v>
      </c>
      <c r="G1495" s="10">
        <f>VLOOKUP(C1495,away!$B$2:$E$405,4,FALSE)</f>
        <v>1.54</v>
      </c>
      <c r="H1495" s="10">
        <f>VLOOKUP(A1495,away!$A$2:$E$405,3,FALSE)</f>
        <v>1.17333333333333</v>
      </c>
      <c r="I1495" s="10">
        <f>VLOOKUP(C1495,away!$B$2:$E$405,3,FALSE)</f>
        <v>0.82</v>
      </c>
      <c r="J1495" s="10">
        <f>VLOOKUP(B1495,home!$B$2:$E$405,4,FALSE)</f>
        <v>0.83</v>
      </c>
      <c r="K1495" s="12">
        <f t="shared" si="1792"/>
        <v>1.7639159999999996</v>
      </c>
      <c r="L1495" s="12">
        <f t="shared" si="1793"/>
        <v>0.79857066666666432</v>
      </c>
      <c r="M1495" s="13">
        <f t="shared" si="1794"/>
        <v>7.7112748131437578E-2</v>
      </c>
      <c r="N1495" s="13">
        <f t="shared" si="1795"/>
        <v>0.13602041023301281</v>
      </c>
      <c r="O1495" s="13">
        <f t="shared" si="1796"/>
        <v>6.1579978683820688E-2</v>
      </c>
      <c r="P1495" s="13">
        <f t="shared" si="1797"/>
        <v>0.10862190968005021</v>
      </c>
      <c r="Q1495" s="13">
        <f t="shared" si="1798"/>
        <v>0.11996428896828752</v>
      </c>
      <c r="R1495" s="13">
        <f t="shared" si="1799"/>
        <v>2.458798231542883E-2</v>
      </c>
      <c r="S1495" s="13">
        <f t="shared" si="1800"/>
        <v>3.8251519847374141E-2</v>
      </c>
      <c r="T1495" s="13">
        <f t="shared" si="1801"/>
        <v>9.5799962217597734E-2</v>
      </c>
      <c r="U1495" s="13">
        <f t="shared" si="1802"/>
        <v>4.3371135413901946E-2</v>
      </c>
      <c r="V1495" s="13">
        <f t="shared" si="1803"/>
        <v>5.9868370732280964E-3</v>
      </c>
      <c r="W1495" s="13">
        <f t="shared" si="1804"/>
        <v>7.053564291326192E-2</v>
      </c>
      <c r="X1495" s="13">
        <f t="shared" si="1805"/>
        <v>5.6327695385005351E-2</v>
      </c>
      <c r="Y1495" s="13">
        <f t="shared" si="1806"/>
        <v>2.2490822627700257E-2</v>
      </c>
      <c r="Z1495" s="13">
        <f t="shared" si="1807"/>
        <v>6.5450804765400496E-3</v>
      </c>
      <c r="AA1495" s="13">
        <f t="shared" si="1808"/>
        <v>1.1544972173856615E-2</v>
      </c>
      <c r="AB1495" s="13">
        <f t="shared" si="1809"/>
        <v>1.0182180568510233E-2</v>
      </c>
      <c r="AC1495" s="13">
        <f t="shared" si="1810"/>
        <v>5.2707050033488673E-4</v>
      </c>
      <c r="AD1495" s="13">
        <f t="shared" si="1811"/>
        <v>3.1104737276247324E-2</v>
      </c>
      <c r="AE1495" s="13">
        <f t="shared" si="1812"/>
        <v>2.4839330783184271E-2</v>
      </c>
      <c r="AF1495" s="13">
        <f t="shared" si="1813"/>
        <v>9.9179804715406293E-3</v>
      </c>
      <c r="AG1495" s="13">
        <f t="shared" si="1814"/>
        <v>2.6400694257150523E-3</v>
      </c>
      <c r="AH1495" s="13">
        <f t="shared" si="1815"/>
        <v>1.3066773198843892E-3</v>
      </c>
      <c r="AI1495" s="13">
        <f t="shared" si="1816"/>
        <v>2.3048690313811917E-3</v>
      </c>
      <c r="AJ1495" s="13">
        <f t="shared" si="1817"/>
        <v>2.0327976811788931E-3</v>
      </c>
      <c r="AK1495" s="13">
        <f t="shared" si="1818"/>
        <v>1.1952281181981158E-3</v>
      </c>
      <c r="AL1495" s="13">
        <f t="shared" si="1819"/>
        <v>2.969750432694256E-5</v>
      </c>
      <c r="AM1495" s="13">
        <f t="shared" si="1820"/>
        <v>1.0973228751473817E-2</v>
      </c>
      <c r="AN1495" s="13">
        <f t="shared" si="1821"/>
        <v>8.7628985995502548E-3</v>
      </c>
      <c r="AO1495" s="13">
        <f t="shared" si="1822"/>
        <v>3.4988968882876128E-3</v>
      </c>
      <c r="AP1495" s="13">
        <f t="shared" si="1823"/>
        <v>9.3137214022591852E-4</v>
      </c>
      <c r="AQ1495" s="13">
        <f t="shared" si="1824"/>
        <v>1.8594161773374246E-4</v>
      </c>
      <c r="AR1495" s="13">
        <f t="shared" si="1825"/>
        <v>2.0869483569165744E-4</v>
      </c>
      <c r="AS1495" s="13">
        <f t="shared" si="1826"/>
        <v>3.6812015979388547E-4</v>
      </c>
      <c r="AT1495" s="13">
        <f t="shared" si="1827"/>
        <v>3.2466651989149567E-4</v>
      </c>
      <c r="AU1495" s="13">
        <f t="shared" si="1828"/>
        <v>1.9089482303364242E-4</v>
      </c>
      <c r="AV1495" s="13">
        <f t="shared" si="1829"/>
        <v>8.4180608166552583E-5</v>
      </c>
      <c r="AW1495" s="13">
        <f t="shared" si="1830"/>
        <v>1.1620068993094957E-6</v>
      </c>
      <c r="AX1495" s="13">
        <f t="shared" si="1831"/>
        <v>3.2259756277307787E-3</v>
      </c>
      <c r="AY1495" s="13">
        <f t="shared" si="1832"/>
        <v>2.5761695076873788E-3</v>
      </c>
      <c r="AZ1495" s="13">
        <f t="shared" si="1833"/>
        <v>1.0286267006001213E-3</v>
      </c>
      <c r="BA1495" s="13">
        <f t="shared" si="1834"/>
        <v>2.7381037001645664E-4</v>
      </c>
      <c r="BB1495" s="13">
        <f t="shared" si="1835"/>
        <v>5.4664232431071958E-5</v>
      </c>
      <c r="BC1495" s="13">
        <f t="shared" si="1836"/>
        <v>8.7306505070605284E-6</v>
      </c>
      <c r="BD1495" s="13">
        <f t="shared" si="1837"/>
        <v>2.7776262344696131E-5</v>
      </c>
      <c r="BE1495" s="13">
        <f t="shared" si="1838"/>
        <v>4.8994993570007009E-5</v>
      </c>
      <c r="BF1495" s="13">
        <f t="shared" si="1839"/>
        <v>4.3211526539016242E-5</v>
      </c>
      <c r="BG1495" s="13">
        <f t="shared" si="1840"/>
        <v>2.5407167682198451E-5</v>
      </c>
      <c r="BH1495" s="13">
        <f t="shared" si="1841"/>
        <v>1.1204027397328187E-5</v>
      </c>
      <c r="BI1495" s="13">
        <f t="shared" si="1842"/>
        <v>3.9525926381171098E-6</v>
      </c>
      <c r="BJ1495" s="14">
        <f t="shared" si="1843"/>
        <v>0.60116125538779697</v>
      </c>
      <c r="BK1495" s="14">
        <f t="shared" si="1844"/>
        <v>0.2331059522444392</v>
      </c>
      <c r="BL1495" s="14">
        <f t="shared" si="1845"/>
        <v>0.1594429248229095</v>
      </c>
      <c r="BM1495" s="14">
        <f t="shared" si="1846"/>
        <v>0.46979288741886022</v>
      </c>
      <c r="BN1495" s="14">
        <f t="shared" si="1847"/>
        <v>0.52788731801203759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1.38</v>
      </c>
      <c r="F1496" s="10">
        <f>VLOOKUP(B1496,home!$B$2:$E$405,3,FALSE)</f>
        <v>0.52</v>
      </c>
      <c r="G1496" s="10">
        <f>VLOOKUP(C1496,away!$B$2:$E$405,4,FALSE)</f>
        <v>0.83</v>
      </c>
      <c r="H1496" s="10">
        <f>VLOOKUP(A1496,away!$A$2:$E$405,3,FALSE)</f>
        <v>1.17333333333333</v>
      </c>
      <c r="I1496" s="10">
        <f>VLOOKUP(C1496,away!$B$2:$E$405,3,FALSE)</f>
        <v>1.1399999999999999</v>
      </c>
      <c r="J1496" s="10">
        <f>VLOOKUP(B1496,home!$B$2:$E$405,4,FALSE)</f>
        <v>0.52</v>
      </c>
      <c r="K1496" s="12">
        <f t="shared" si="1792"/>
        <v>0.59560800000000003</v>
      </c>
      <c r="L1496" s="12">
        <f t="shared" si="1793"/>
        <v>0.69555199999999806</v>
      </c>
      <c r="M1496" s="13">
        <f t="shared" si="1794"/>
        <v>0.27495165411196087</v>
      </c>
      <c r="N1496" s="13">
        <f t="shared" si="1795"/>
        <v>0.1637634048023168</v>
      </c>
      <c r="O1496" s="13">
        <f t="shared" si="1796"/>
        <v>0.19124317292088208</v>
      </c>
      <c r="P1496" s="13">
        <f t="shared" si="1797"/>
        <v>0.11390596373706073</v>
      </c>
      <c r="Q1496" s="13">
        <f t="shared" si="1798"/>
        <v>4.8769397003749153E-2</v>
      </c>
      <c r="R1496" s="13">
        <f t="shared" si="1799"/>
        <v>6.6509785705732488E-2</v>
      </c>
      <c r="S1496" s="13">
        <f t="shared" si="1800"/>
        <v>1.179713631544959E-2</v>
      </c>
      <c r="T1496" s="13">
        <f t="shared" si="1801"/>
        <v>3.3921651624751636E-2</v>
      </c>
      <c r="U1496" s="13">
        <f t="shared" si="1802"/>
        <v>3.9613760444619915E-2</v>
      </c>
      <c r="V1496" s="13">
        <f t="shared" si="1803"/>
        <v>5.4303048928076489E-4</v>
      </c>
      <c r="W1496" s="13">
        <f t="shared" si="1804"/>
        <v>9.6824810035363428E-3</v>
      </c>
      <c r="X1496" s="13">
        <f t="shared" si="1805"/>
        <v>6.7346690269716918E-3</v>
      </c>
      <c r="Y1496" s="13">
        <f t="shared" si="1806"/>
        <v>2.3421562555240999E-3</v>
      </c>
      <c r="Z1496" s="13">
        <f t="shared" si="1807"/>
        <v>1.5420338155731177E-2</v>
      </c>
      <c r="AA1496" s="13">
        <f t="shared" si="1808"/>
        <v>9.1844767682587349E-3</v>
      </c>
      <c r="AB1496" s="13">
        <f t="shared" si="1809"/>
        <v>2.7351739194945244E-3</v>
      </c>
      <c r="AC1496" s="13">
        <f t="shared" si="1810"/>
        <v>1.4060292576687383E-5</v>
      </c>
      <c r="AD1496" s="13">
        <f t="shared" si="1811"/>
        <v>1.4417407863885681E-3</v>
      </c>
      <c r="AE1496" s="13">
        <f t="shared" si="1812"/>
        <v>1.0028056874541386E-3</v>
      </c>
      <c r="AF1496" s="13">
        <f t="shared" si="1813"/>
        <v>3.4875175076004951E-4</v>
      </c>
      <c r="AG1496" s="13">
        <f t="shared" si="1814"/>
        <v>8.085832591488444E-5</v>
      </c>
      <c r="AH1496" s="13">
        <f t="shared" si="1815"/>
        <v>2.6814117612237744E-3</v>
      </c>
      <c r="AI1496" s="13">
        <f t="shared" si="1816"/>
        <v>1.5970702962789698E-3</v>
      </c>
      <c r="AJ1496" s="13">
        <f t="shared" si="1817"/>
        <v>4.7561392251306236E-4</v>
      </c>
      <c r="AK1496" s="13">
        <f t="shared" si="1818"/>
        <v>9.4426485720053364E-5</v>
      </c>
      <c r="AL1496" s="13">
        <f t="shared" si="1819"/>
        <v>2.3299385945435532E-7</v>
      </c>
      <c r="AM1496" s="13">
        <f t="shared" si="1820"/>
        <v>1.7174246925986451E-4</v>
      </c>
      <c r="AN1496" s="13">
        <f t="shared" si="1821"/>
        <v>1.1945581797863696E-4</v>
      </c>
      <c r="AO1496" s="13">
        <f t="shared" si="1822"/>
        <v>4.1543866553338328E-5</v>
      </c>
      <c r="AP1496" s="13">
        <f t="shared" si="1823"/>
        <v>9.6319731563025016E-6</v>
      </c>
      <c r="AQ1496" s="13">
        <f t="shared" si="1824"/>
        <v>1.6748845482031243E-6</v>
      </c>
      <c r="AR1496" s="13">
        <f t="shared" si="1825"/>
        <v>3.7301226266854283E-4</v>
      </c>
      <c r="AS1496" s="13">
        <f t="shared" si="1826"/>
        <v>2.2216908774348544E-4</v>
      </c>
      <c r="AT1496" s="13">
        <f t="shared" si="1827"/>
        <v>6.6162843006360947E-5</v>
      </c>
      <c r="AU1496" s="13">
        <f t="shared" si="1828"/>
        <v>1.3135706199110878E-5</v>
      </c>
      <c r="AV1496" s="13">
        <f t="shared" si="1829"/>
        <v>1.9559329244600077E-6</v>
      </c>
      <c r="AW1496" s="13">
        <f t="shared" si="1830"/>
        <v>2.6812178421049814E-9</v>
      </c>
      <c r="AX1496" s="13">
        <f t="shared" si="1831"/>
        <v>1.7048531438488224E-5</v>
      </c>
      <c r="AY1496" s="13">
        <f t="shared" si="1832"/>
        <v>1.1858140139103329E-5</v>
      </c>
      <c r="AZ1496" s="13">
        <f t="shared" si="1833"/>
        <v>4.1239765450167871E-6</v>
      </c>
      <c r="BA1496" s="13">
        <f t="shared" si="1834"/>
        <v>9.5614671127983637E-7</v>
      </c>
      <c r="BB1496" s="13">
        <f t="shared" si="1835"/>
        <v>1.6626243933102769E-7</v>
      </c>
      <c r="BC1496" s="13">
        <f t="shared" si="1836"/>
        <v>2.3128834440314935E-8</v>
      </c>
      <c r="BD1496" s="13">
        <f t="shared" si="1837"/>
        <v>4.3241570887271594E-5</v>
      </c>
      <c r="BE1496" s="13">
        <f t="shared" si="1838"/>
        <v>2.5755025553026058E-5</v>
      </c>
      <c r="BF1496" s="13">
        <f t="shared" si="1839"/>
        <v>7.6699496297933721E-6</v>
      </c>
      <c r="BG1496" s="13">
        <f t="shared" si="1840"/>
        <v>1.5227611197006571E-6</v>
      </c>
      <c r="BH1496" s="13">
        <f t="shared" si="1841"/>
        <v>2.2674217624566723E-7</v>
      </c>
      <c r="BI1496" s="13">
        <f t="shared" si="1842"/>
        <v>2.7009890821865881E-8</v>
      </c>
      <c r="BJ1496" s="14">
        <f t="shared" si="1843"/>
        <v>0.26846614146497139</v>
      </c>
      <c r="BK1496" s="14">
        <f t="shared" si="1844"/>
        <v>0.40122393608032719</v>
      </c>
      <c r="BL1496" s="14">
        <f t="shared" si="1845"/>
        <v>0.31488977111652239</v>
      </c>
      <c r="BM1496" s="14">
        <f t="shared" si="1846"/>
        <v>0.14084495307692879</v>
      </c>
      <c r="BN1496" s="14">
        <f t="shared" si="1847"/>
        <v>0.85914337828170217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1.38</v>
      </c>
      <c r="F1497" s="10">
        <f>VLOOKUP(B1497,home!$B$2:$E$405,3,FALSE)</f>
        <v>1.18</v>
      </c>
      <c r="G1497" s="10">
        <f>VLOOKUP(C1497,away!$B$2:$E$405,4,FALSE)</f>
        <v>0.52</v>
      </c>
      <c r="H1497" s="10">
        <f>VLOOKUP(A1497,away!$A$2:$E$405,3,FALSE)</f>
        <v>1.17333333333333</v>
      </c>
      <c r="I1497" s="10">
        <f>VLOOKUP(C1497,away!$B$2:$E$405,3,FALSE)</f>
        <v>0.41</v>
      </c>
      <c r="J1497" s="10">
        <f>VLOOKUP(B1497,home!$B$2:$E$405,4,FALSE)</f>
        <v>1.18</v>
      </c>
      <c r="K1497" s="12">
        <f t="shared" si="1792"/>
        <v>0.84676799999999997</v>
      </c>
      <c r="L1497" s="12">
        <f t="shared" si="1793"/>
        <v>0.56765866666666498</v>
      </c>
      <c r="M1497" s="13">
        <f t="shared" si="1794"/>
        <v>0.24306493073425908</v>
      </c>
      <c r="N1497" s="13">
        <f t="shared" si="1795"/>
        <v>0.20581960526798707</v>
      </c>
      <c r="O1497" s="13">
        <f t="shared" si="1796"/>
        <v>0.13797791449403479</v>
      </c>
      <c r="P1497" s="13">
        <f t="shared" si="1797"/>
        <v>0.11683528270028483</v>
      </c>
      <c r="Q1497" s="13">
        <f t="shared" si="1798"/>
        <v>8.7140727756781416E-2</v>
      </c>
      <c r="R1497" s="13">
        <f t="shared" si="1799"/>
        <v>3.916217948556544E-2</v>
      </c>
      <c r="S1497" s="13">
        <f t="shared" si="1800"/>
        <v>1.4039955540294946E-2</v>
      </c>
      <c r="T1497" s="13">
        <f t="shared" si="1801"/>
        <v>4.9466189330777385E-2</v>
      </c>
      <c r="U1497" s="13">
        <f t="shared" si="1802"/>
        <v>3.3161280398633267E-2</v>
      </c>
      <c r="V1497" s="13">
        <f t="shared" si="1803"/>
        <v>7.4985092789565304E-4</v>
      </c>
      <c r="W1497" s="13">
        <f t="shared" si="1804"/>
        <v>2.4595993253718102E-2</v>
      </c>
      <c r="X1497" s="13">
        <f t="shared" si="1805"/>
        <v>1.3962128735747904E-2</v>
      </c>
      <c r="Y1497" s="13">
        <f t="shared" si="1806"/>
        <v>3.9628616909814915E-3</v>
      </c>
      <c r="Z1497" s="13">
        <f t="shared" si="1807"/>
        <v>7.4102501968455669E-3</v>
      </c>
      <c r="AA1497" s="13">
        <f t="shared" si="1808"/>
        <v>6.2747627386825263E-3</v>
      </c>
      <c r="AB1497" s="13">
        <f t="shared" si="1809"/>
        <v>2.6566341473543624E-3</v>
      </c>
      <c r="AC1497" s="13">
        <f t="shared" si="1810"/>
        <v>2.2527171258083957E-5</v>
      </c>
      <c r="AD1497" s="13">
        <f t="shared" si="1811"/>
        <v>5.2067750038660909E-3</v>
      </c>
      <c r="AE1497" s="13">
        <f t="shared" si="1812"/>
        <v>2.9556709563279444E-3</v>
      </c>
      <c r="AF1497" s="13">
        <f t="shared" si="1813"/>
        <v>8.3890611708725357E-4</v>
      </c>
      <c r="AG1497" s="13">
        <f t="shared" si="1814"/>
        <v>1.5873744262808655E-4</v>
      </c>
      <c r="AH1497" s="13">
        <f t="shared" si="1815"/>
        <v>1.0516231866019366E-3</v>
      </c>
      <c r="AI1497" s="13">
        <f t="shared" si="1816"/>
        <v>8.9048086247254838E-4</v>
      </c>
      <c r="AJ1497" s="13">
        <f t="shared" si="1817"/>
        <v>3.770153494770774E-4</v>
      </c>
      <c r="AK1497" s="13">
        <f t="shared" si="1818"/>
        <v>1.0641484448200197E-4</v>
      </c>
      <c r="AL1497" s="13">
        <f t="shared" si="1819"/>
        <v>4.331300964602715E-7</v>
      </c>
      <c r="AM1497" s="13">
        <f t="shared" si="1820"/>
        <v>8.817860912947366E-4</v>
      </c>
      <c r="AN1497" s="13">
        <f t="shared" si="1821"/>
        <v>5.0055351686958027E-4</v>
      </c>
      <c r="AO1497" s="13">
        <f t="shared" si="1822"/>
        <v>1.4207177099074793E-4</v>
      </c>
      <c r="AP1497" s="13">
        <f t="shared" si="1823"/>
        <v>2.6882757363859921E-5</v>
      </c>
      <c r="AQ1497" s="13">
        <f t="shared" si="1824"/>
        <v>3.8150575503730482E-6</v>
      </c>
      <c r="AR1497" s="13">
        <f t="shared" si="1825"/>
        <v>1.1939260318844094E-4</v>
      </c>
      <c r="AS1497" s="13">
        <f t="shared" si="1826"/>
        <v>1.0109783581666974E-4</v>
      </c>
      <c r="AT1497" s="13">
        <f t="shared" si="1827"/>
        <v>4.2803206119404893E-5</v>
      </c>
      <c r="AU1497" s="13">
        <f t="shared" si="1828"/>
        <v>1.208146174643875E-5</v>
      </c>
      <c r="AV1497" s="13">
        <f t="shared" si="1829"/>
        <v>2.5575488000271115E-6</v>
      </c>
      <c r="AW1497" s="13">
        <f t="shared" si="1830"/>
        <v>5.7831914744696736E-9</v>
      </c>
      <c r="AX1497" s="13">
        <f t="shared" si="1831"/>
        <v>1.2444470749224356E-4</v>
      </c>
      <c r="AY1497" s="13">
        <f t="shared" si="1832"/>
        <v>7.0642116728770115E-5</v>
      </c>
      <c r="AZ1497" s="13">
        <f t="shared" si="1833"/>
        <v>2.005030489638227E-5</v>
      </c>
      <c r="BA1497" s="13">
        <f t="shared" si="1834"/>
        <v>3.793909781246822E-6</v>
      </c>
      <c r="BB1497" s="13">
        <f t="shared" si="1835"/>
        <v>5.3841144196904741E-7</v>
      </c>
      <c r="BC1497" s="13">
        <f t="shared" si="1836"/>
        <v>6.1126784253245182E-8</v>
      </c>
      <c r="BD1497" s="13">
        <f t="shared" si="1837"/>
        <v>1.1295707655968764E-5</v>
      </c>
      <c r="BE1497" s="13">
        <f t="shared" si="1838"/>
        <v>9.5648437804293554E-6</v>
      </c>
      <c r="BF1497" s="13">
        <f t="shared" si="1839"/>
        <v>4.0496018191333019E-6</v>
      </c>
      <c r="BG1497" s="13">
        <f t="shared" si="1840"/>
        <v>1.1430244110612894E-6</v>
      </c>
      <c r="BH1497" s="13">
        <f t="shared" si="1841"/>
        <v>2.4196912362638646E-7</v>
      </c>
      <c r="BI1497" s="13">
        <f t="shared" si="1842"/>
        <v>4.0978342174973609E-8</v>
      </c>
      <c r="BJ1497" s="14">
        <f t="shared" si="1843"/>
        <v>0.39588223532709677</v>
      </c>
      <c r="BK1497" s="14">
        <f t="shared" si="1844"/>
        <v>0.3747836223208178</v>
      </c>
      <c r="BL1497" s="14">
        <f t="shared" si="1845"/>
        <v>0.22196257428810726</v>
      </c>
      <c r="BM1497" s="14">
        <f t="shared" si="1846"/>
        <v>0.16996740536041766</v>
      </c>
      <c r="BN1497" s="14">
        <f t="shared" si="1847"/>
        <v>0.83000064043891264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1.38</v>
      </c>
      <c r="F1498" s="10">
        <f>VLOOKUP(B1498,home!$B$2:$E$405,3,FALSE)</f>
        <v>0.62</v>
      </c>
      <c r="G1498" s="10">
        <f>VLOOKUP(C1498,away!$B$2:$E$405,4,FALSE)</f>
        <v>0.72</v>
      </c>
      <c r="H1498" s="10">
        <f>VLOOKUP(A1498,away!$A$2:$E$405,3,FALSE)</f>
        <v>1.17333333333333</v>
      </c>
      <c r="I1498" s="10">
        <f>VLOOKUP(C1498,away!$B$2:$E$405,3,FALSE)</f>
        <v>0.72</v>
      </c>
      <c r="J1498" s="10">
        <f>VLOOKUP(B1498,home!$B$2:$E$405,4,FALSE)</f>
        <v>0.62</v>
      </c>
      <c r="K1498" s="12">
        <f t="shared" si="1792"/>
        <v>0.61603199999999991</v>
      </c>
      <c r="L1498" s="12">
        <f t="shared" si="1793"/>
        <v>0.52377599999999847</v>
      </c>
      <c r="M1498" s="13">
        <f t="shared" si="1794"/>
        <v>0.31988043296377466</v>
      </c>
      <c r="N1498" s="13">
        <f t="shared" si="1795"/>
        <v>0.19705658287953998</v>
      </c>
      <c r="O1498" s="13">
        <f t="shared" si="1796"/>
        <v>0.16754569365603356</v>
      </c>
      <c r="P1498" s="13">
        <f t="shared" si="1797"/>
        <v>0.10321350875431363</v>
      </c>
      <c r="Q1498" s="13">
        <f t="shared" si="1798"/>
        <v>6.0696580432224381E-2</v>
      </c>
      <c r="R1498" s="13">
        <f t="shared" si="1799"/>
        <v>4.3878206620191186E-2</v>
      </c>
      <c r="S1498" s="13">
        <f t="shared" si="1800"/>
        <v>8.3257893353101686E-3</v>
      </c>
      <c r="T1498" s="13">
        <f t="shared" si="1801"/>
        <v>3.1791412112468664E-2</v>
      </c>
      <c r="U1498" s="13">
        <f t="shared" si="1802"/>
        <v>2.7030379380649606E-2</v>
      </c>
      <c r="V1498" s="13">
        <f t="shared" si="1803"/>
        <v>2.9849136736104698E-4</v>
      </c>
      <c r="W1498" s="13">
        <f t="shared" si="1804"/>
        <v>1.2463678612274683E-2</v>
      </c>
      <c r="X1498" s="13">
        <f t="shared" si="1805"/>
        <v>6.5281757288227649E-3</v>
      </c>
      <c r="Y1498" s="13">
        <f t="shared" si="1806"/>
        <v>1.7096508852699312E-3</v>
      </c>
      <c r="Z1498" s="13">
        <f t="shared" si="1807"/>
        <v>7.6607838502323966E-3</v>
      </c>
      <c r="AA1498" s="13">
        <f t="shared" si="1808"/>
        <v>4.7192879968263627E-3</v>
      </c>
      <c r="AB1498" s="13">
        <f t="shared" si="1809"/>
        <v>1.4536162116304686E-3</v>
      </c>
      <c r="AC1498" s="13">
        <f t="shared" si="1810"/>
        <v>6.0195033408184816E-6</v>
      </c>
      <c r="AD1498" s="13">
        <f t="shared" si="1811"/>
        <v>1.9195062157191989E-3</v>
      </c>
      <c r="AE1498" s="13">
        <f t="shared" si="1812"/>
        <v>1.005391287644536E-3</v>
      </c>
      <c r="AF1498" s="13">
        <f t="shared" si="1813"/>
        <v>2.6329991353865145E-4</v>
      </c>
      <c r="AG1498" s="13">
        <f t="shared" si="1814"/>
        <v>4.5970058504540102E-5</v>
      </c>
      <c r="AH1498" s="13">
        <f t="shared" si="1815"/>
        <v>1.003133680484828E-3</v>
      </c>
      <c r="AI1498" s="13">
        <f t="shared" si="1816"/>
        <v>6.1796244745642933E-4</v>
      </c>
      <c r="AJ1498" s="13">
        <f t="shared" si="1817"/>
        <v>1.9034232121573953E-4</v>
      </c>
      <c r="AK1498" s="13">
        <f t="shared" si="1818"/>
        <v>3.9085653607724817E-5</v>
      </c>
      <c r="AL1498" s="13">
        <f t="shared" si="1819"/>
        <v>7.7690786523919519E-8</v>
      </c>
      <c r="AM1498" s="13">
        <f t="shared" si="1820"/>
        <v>2.3649545061638598E-4</v>
      </c>
      <c r="AN1498" s="13">
        <f t="shared" si="1821"/>
        <v>1.2387064114204781E-4</v>
      </c>
      <c r="AO1498" s="13">
        <f t="shared" si="1822"/>
        <v>3.2440234467408523E-5</v>
      </c>
      <c r="AP1498" s="13">
        <f t="shared" si="1823"/>
        <v>5.663805416133772E-6</v>
      </c>
      <c r="AQ1498" s="13">
        <f t="shared" si="1824"/>
        <v>7.4164133641021842E-7</v>
      </c>
      <c r="AR1498" s="13">
        <f t="shared" si="1825"/>
        <v>1.0508346932592399E-4</v>
      </c>
      <c r="AS1498" s="13">
        <f t="shared" si="1826"/>
        <v>6.4734779775787581E-5</v>
      </c>
      <c r="AT1498" s="13">
        <f t="shared" si="1827"/>
        <v>1.9939347927418989E-5</v>
      </c>
      <c r="AU1498" s="13">
        <f t="shared" si="1828"/>
        <v>4.0944254608079243E-6</v>
      </c>
      <c r="AV1498" s="13">
        <f t="shared" si="1829"/>
        <v>6.3057427636810666E-7</v>
      </c>
      <c r="AW1498" s="13">
        <f t="shared" si="1830"/>
        <v>6.9633124761305236E-10</v>
      </c>
      <c r="AX1498" s="13">
        <f t="shared" si="1831"/>
        <v>2.4281460905685559E-5</v>
      </c>
      <c r="AY1498" s="13">
        <f t="shared" si="1832"/>
        <v>1.2718046467336322E-5</v>
      </c>
      <c r="AZ1498" s="13">
        <f t="shared" si="1833"/>
        <v>3.3307037532377648E-6</v>
      </c>
      <c r="BA1498" s="13">
        <f t="shared" si="1834"/>
        <v>5.8151422968528609E-7</v>
      </c>
      <c r="BB1498" s="13">
        <f t="shared" si="1835"/>
        <v>7.6145799291909879E-8</v>
      </c>
      <c r="BC1498" s="13">
        <f t="shared" si="1836"/>
        <v>7.9766684339838579E-9</v>
      </c>
      <c r="BD1498" s="13">
        <f t="shared" si="1837"/>
        <v>9.1733665382758275E-6</v>
      </c>
      <c r="BE1498" s="13">
        <f t="shared" si="1838"/>
        <v>5.6510873353071328E-6</v>
      </c>
      <c r="BF1498" s="13">
        <f t="shared" si="1839"/>
        <v>1.7406253166719617E-6</v>
      </c>
      <c r="BG1498" s="13">
        <f t="shared" si="1840"/>
        <v>3.574269650266873E-7</v>
      </c>
      <c r="BH1498" s="13">
        <f t="shared" si="1841"/>
        <v>5.5046612029830037E-8</v>
      </c>
      <c r="BI1498" s="13">
        <f t="shared" si="1842"/>
        <v>6.7820949003920543E-9</v>
      </c>
      <c r="BJ1498" s="14">
        <f t="shared" si="1843"/>
        <v>0.31392045574680927</v>
      </c>
      <c r="BK1498" s="14">
        <f t="shared" si="1844"/>
        <v>0.43173703766135424</v>
      </c>
      <c r="BL1498" s="14">
        <f t="shared" si="1845"/>
        <v>0.24668917489972439</v>
      </c>
      <c r="BM1498" s="14">
        <f t="shared" si="1846"/>
        <v>0.10772372950190691</v>
      </c>
      <c r="BN1498" s="14">
        <f t="shared" si="1847"/>
        <v>0.89227100530607739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1.6850393700787401</v>
      </c>
      <c r="F1499" s="10">
        <f>VLOOKUP(B1499,home!$B$2:$E$405,3,FALSE)</f>
        <v>0.45</v>
      </c>
      <c r="G1499" s="10">
        <f>VLOOKUP(C1499,away!$B$2:$E$405,4,FALSE)</f>
        <v>1.44</v>
      </c>
      <c r="H1499" s="10">
        <f>VLOOKUP(A1499,away!$A$2:$E$405,3,FALSE)</f>
        <v>1.2913385826771699</v>
      </c>
      <c r="I1499" s="10">
        <f>VLOOKUP(C1499,away!$B$2:$E$405,3,FALSE)</f>
        <v>0.93</v>
      </c>
      <c r="J1499" s="10">
        <f>VLOOKUP(B1499,home!$B$2:$E$405,4,FALSE)</f>
        <v>0.45</v>
      </c>
      <c r="K1499" s="12">
        <f t="shared" si="1792"/>
        <v>1.0919055118110235</v>
      </c>
      <c r="L1499" s="12">
        <f t="shared" si="1793"/>
        <v>0.54042519685039569</v>
      </c>
      <c r="M1499" s="13">
        <f t="shared" si="1794"/>
        <v>0.19547345112286107</v>
      </c>
      <c r="N1499" s="13">
        <f t="shared" si="1795"/>
        <v>0.21343853869377469</v>
      </c>
      <c r="O1499" s="13">
        <f t="shared" si="1796"/>
        <v>0.1056387783020984</v>
      </c>
      <c r="P1499" s="13">
        <f t="shared" si="1797"/>
        <v>0.11534756428904398</v>
      </c>
      <c r="Q1499" s="13">
        <f t="shared" si="1798"/>
        <v>0.1165273584163115</v>
      </c>
      <c r="R1499" s="13">
        <f t="shared" si="1799"/>
        <v>2.854492877947342E-2</v>
      </c>
      <c r="S1499" s="13">
        <f t="shared" si="1800"/>
        <v>1.7016454806249491E-2</v>
      </c>
      <c r="T1499" s="13">
        <f t="shared" si="1801"/>
        <v>6.2974320610591758E-2</v>
      </c>
      <c r="U1499" s="13">
        <f t="shared" si="1802"/>
        <v>3.1168365068560133E-2</v>
      </c>
      <c r="V1499" s="13">
        <f t="shared" si="1803"/>
        <v>1.1156994599866208E-3</v>
      </c>
      <c r="W1499" s="13">
        <f t="shared" si="1804"/>
        <v>4.241228831051639E-2</v>
      </c>
      <c r="X1499" s="13">
        <f t="shared" si="1805"/>
        <v>2.2920669259086559E-2</v>
      </c>
      <c r="Y1499" s="13">
        <f t="shared" si="1806"/>
        <v>6.1934535981423332E-3</v>
      </c>
      <c r="Z1499" s="13">
        <f t="shared" si="1807"/>
        <v>5.1421329182424827E-3</v>
      </c>
      <c r="AA1499" s="13">
        <f t="shared" si="1808"/>
        <v>5.6147232758938697E-3</v>
      </c>
      <c r="AB1499" s="13">
        <f t="shared" si="1809"/>
        <v>3.0653736461210813E-3</v>
      </c>
      <c r="AC1499" s="13">
        <f t="shared" si="1810"/>
        <v>4.1147920103984713E-5</v>
      </c>
      <c r="AD1499" s="13">
        <f t="shared" si="1811"/>
        <v>1.1577552843692772E-2</v>
      </c>
      <c r="AE1499" s="13">
        <f t="shared" si="1812"/>
        <v>6.2568012745985247E-3</v>
      </c>
      <c r="AF1499" s="13">
        <f t="shared" si="1813"/>
        <v>1.6906665302393572E-3</v>
      </c>
      <c r="AG1499" s="13">
        <f t="shared" si="1814"/>
        <v>3.045595974709934E-4</v>
      </c>
      <c r="AH1499" s="13">
        <f t="shared" si="1815"/>
        <v>6.9473454864302329E-4</v>
      </c>
      <c r="AI1499" s="13">
        <f t="shared" si="1816"/>
        <v>7.5858448290886066E-4</v>
      </c>
      <c r="AJ1499" s="13">
        <f t="shared" si="1817"/>
        <v>4.1415128903125008E-4</v>
      </c>
      <c r="AK1499" s="13">
        <f t="shared" si="1818"/>
        <v>1.5073802507228741E-4</v>
      </c>
      <c r="AL1499" s="13">
        <f t="shared" si="1819"/>
        <v>9.7124439810941339E-7</v>
      </c>
      <c r="AM1499" s="13">
        <f t="shared" si="1820"/>
        <v>2.5283187526623061E-3</v>
      </c>
      <c r="AN1499" s="13">
        <f t="shared" si="1821"/>
        <v>1.3663671596080738E-3</v>
      </c>
      <c r="AO1499" s="13">
        <f t="shared" si="1822"/>
        <v>3.6920962060055462E-4</v>
      </c>
      <c r="AP1499" s="13">
        <f t="shared" si="1823"/>
        <v>6.6510060630704882E-5</v>
      </c>
      <c r="AQ1499" s="13">
        <f t="shared" si="1824"/>
        <v>8.9859281522201094E-6</v>
      </c>
      <c r="AR1499" s="13">
        <f t="shared" si="1825"/>
        <v>7.5090411041835362E-5</v>
      </c>
      <c r="AS1499" s="13">
        <f t="shared" si="1826"/>
        <v>8.1991633700735368E-5</v>
      </c>
      <c r="AT1499" s="13">
        <f t="shared" si="1827"/>
        <v>4.4763558380111705E-5</v>
      </c>
      <c r="AU1499" s="13">
        <f t="shared" si="1828"/>
        <v>1.6292525374506167E-5</v>
      </c>
      <c r="AV1499" s="13">
        <f t="shared" si="1829"/>
        <v>4.44747456443606E-6</v>
      </c>
      <c r="AW1499" s="13">
        <f t="shared" si="1830"/>
        <v>1.592013234871536E-8</v>
      </c>
      <c r="AX1499" s="13">
        <f t="shared" si="1831"/>
        <v>4.6011419694119037E-4</v>
      </c>
      <c r="AY1499" s="13">
        <f t="shared" si="1832"/>
        <v>2.4865730545560455E-4</v>
      </c>
      <c r="AZ1499" s="13">
        <f t="shared" si="1833"/>
        <v>6.7190336624567033E-5</v>
      </c>
      <c r="BA1499" s="13">
        <f t="shared" si="1834"/>
        <v>1.2103783632258664E-5</v>
      </c>
      <c r="BB1499" s="13">
        <f t="shared" si="1835"/>
        <v>1.6352974130244963E-6</v>
      </c>
      <c r="BC1499" s="13">
        <f t="shared" si="1836"/>
        <v>1.7675118526854132E-7</v>
      </c>
      <c r="BD1499" s="13">
        <f t="shared" si="1837"/>
        <v>6.7634583614768319E-6</v>
      </c>
      <c r="BE1499" s="13">
        <f t="shared" si="1838"/>
        <v>7.3850574638009054E-6</v>
      </c>
      <c r="BF1499" s="13">
        <f t="shared" si="1839"/>
        <v>4.0318924748826735E-6</v>
      </c>
      <c r="BG1499" s="13">
        <f t="shared" si="1840"/>
        <v>1.4674818721179265E-6</v>
      </c>
      <c r="BH1499" s="13">
        <f t="shared" si="1841"/>
        <v>4.0058788616208084E-7</v>
      </c>
      <c r="BI1499" s="13">
        <f t="shared" si="1842"/>
        <v>8.7480824173020599E-8</v>
      </c>
      <c r="BJ1499" s="14">
        <f t="shared" si="1843"/>
        <v>0.48942547832733063</v>
      </c>
      <c r="BK1499" s="14">
        <f t="shared" si="1844"/>
        <v>0.32924394614809888</v>
      </c>
      <c r="BL1499" s="14">
        <f t="shared" si="1845"/>
        <v>0.1762930989797466</v>
      </c>
      <c r="BM1499" s="14">
        <f t="shared" si="1846"/>
        <v>0.22488539538453223</v>
      </c>
      <c r="BN1499" s="14">
        <f t="shared" si="1847"/>
        <v>0.77497061960356317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1.6850393700787401</v>
      </c>
      <c r="F1500" s="10">
        <f>VLOOKUP(B1500,home!$B$2:$E$405,3,FALSE)</f>
        <v>1.58</v>
      </c>
      <c r="G1500" s="10">
        <f>VLOOKUP(C1500,away!$B$2:$E$405,4,FALSE)</f>
        <v>1.19</v>
      </c>
      <c r="H1500" s="10">
        <f>VLOOKUP(A1500,away!$A$2:$E$405,3,FALSE)</f>
        <v>1.2913385826771699</v>
      </c>
      <c r="I1500" s="10">
        <f>VLOOKUP(C1500,away!$B$2:$E$405,3,FALSE)</f>
        <v>0.51</v>
      </c>
      <c r="J1500" s="10">
        <f>VLOOKUP(B1500,home!$B$2:$E$405,4,FALSE)</f>
        <v>1.58</v>
      </c>
      <c r="K1500" s="12">
        <f t="shared" si="1792"/>
        <v>3.1682110236220469</v>
      </c>
      <c r="L1500" s="12">
        <f t="shared" si="1793"/>
        <v>1.0405606299212635</v>
      </c>
      <c r="M1500" s="13">
        <f t="shared" si="1794"/>
        <v>1.486461602697723E-2</v>
      </c>
      <c r="N1500" s="13">
        <f t="shared" si="1795"/>
        <v>4.7094240358578211E-2</v>
      </c>
      <c r="O1500" s="13">
        <f t="shared" si="1796"/>
        <v>1.5467534216569136E-2</v>
      </c>
      <c r="P1500" s="13">
        <f t="shared" si="1797"/>
        <v>4.9004412413185539E-2</v>
      </c>
      <c r="Q1500" s="13">
        <f t="shared" si="1798"/>
        <v>7.4602245726576907E-2</v>
      </c>
      <c r="R1500" s="13">
        <f t="shared" si="1799"/>
        <v>8.0474535738609358E-3</v>
      </c>
      <c r="S1500" s="13">
        <f t="shared" si="1800"/>
        <v>4.0388403434089781E-2</v>
      </c>
      <c r="T1500" s="13">
        <f t="shared" si="1801"/>
        <v>7.7628159806787764E-2</v>
      </c>
      <c r="U1500" s="13">
        <f t="shared" si="1802"/>
        <v>2.5496031124792859E-2</v>
      </c>
      <c r="V1500" s="13">
        <f t="shared" si="1803"/>
        <v>1.479434244683453E-2</v>
      </c>
      <c r="W1500" s="13">
        <f t="shared" si="1804"/>
        <v>7.8785219099300544E-2</v>
      </c>
      <c r="X1500" s="13">
        <f t="shared" si="1805"/>
        <v>8.198079721445295E-2</v>
      </c>
      <c r="Y1500" s="13">
        <f t="shared" si="1806"/>
        <v>4.2652994995459249E-2</v>
      </c>
      <c r="Z1500" s="13">
        <f t="shared" si="1807"/>
        <v>2.7912877866929538E-3</v>
      </c>
      <c r="AA1500" s="13">
        <f t="shared" si="1808"/>
        <v>8.8433887359022009E-3</v>
      </c>
      <c r="AB1500" s="13">
        <f t="shared" si="1809"/>
        <v>1.4008860839630198E-2</v>
      </c>
      <c r="AC1500" s="13">
        <f t="shared" si="1810"/>
        <v>3.0482962750720492E-3</v>
      </c>
      <c r="AD1500" s="13">
        <f t="shared" si="1811"/>
        <v>6.2402049912220564E-2</v>
      </c>
      <c r="AE1500" s="13">
        <f t="shared" si="1812"/>
        <v>6.493311636503836E-2</v>
      </c>
      <c r="AF1500" s="13">
        <f t="shared" si="1813"/>
        <v>3.3783422233777498E-2</v>
      </c>
      <c r="AG1500" s="13">
        <f t="shared" si="1814"/>
        <v>1.171789970682518E-2</v>
      </c>
      <c r="AH1500" s="13">
        <f t="shared" si="1815"/>
        <v>7.2612604440318719E-4</v>
      </c>
      <c r="AI1500" s="13">
        <f t="shared" si="1816"/>
        <v>2.3005205384172499E-3</v>
      </c>
      <c r="AJ1500" s="13">
        <f t="shared" si="1817"/>
        <v>3.6442672649412296E-3</v>
      </c>
      <c r="AK1500" s="13">
        <f t="shared" si="1818"/>
        <v>3.8486025739372554E-3</v>
      </c>
      <c r="AL1500" s="13">
        <f t="shared" si="1819"/>
        <v>4.0197464246665755E-4</v>
      </c>
      <c r="AM1500" s="13">
        <f t="shared" si="1820"/>
        <v>3.9540572485702072E-2</v>
      </c>
      <c r="AN1500" s="13">
        <f t="shared" si="1821"/>
        <v>4.1144363013169531E-2</v>
      </c>
      <c r="AO1500" s="13">
        <f t="shared" si="1822"/>
        <v>2.1406602147346406E-2</v>
      </c>
      <c r="AP1500" s="13">
        <f t="shared" si="1823"/>
        <v>7.4249558049722178E-3</v>
      </c>
      <c r="AQ1500" s="13">
        <f t="shared" si="1824"/>
        <v>1.9315291723898578E-3</v>
      </c>
      <c r="AR1500" s="13">
        <f t="shared" si="1825"/>
        <v>1.5111563483328322E-4</v>
      </c>
      <c r="AS1500" s="13">
        <f t="shared" si="1826"/>
        <v>4.787662201204517E-4</v>
      </c>
      <c r="AT1500" s="13">
        <f t="shared" si="1827"/>
        <v>7.5841620816173734E-4</v>
      </c>
      <c r="AU1500" s="13">
        <f t="shared" si="1828"/>
        <v>8.0094086373054952E-4</v>
      </c>
      <c r="AV1500" s="13">
        <f t="shared" si="1829"/>
        <v>6.3438741843512274E-4</v>
      </c>
      <c r="AW1500" s="13">
        <f t="shared" si="1830"/>
        <v>3.6811002725698794E-5</v>
      </c>
      <c r="AX1500" s="13">
        <f t="shared" si="1831"/>
        <v>2.0878812938254658E-2</v>
      </c>
      <c r="AY1500" s="13">
        <f t="shared" si="1832"/>
        <v>2.1725670743038494E-2</v>
      </c>
      <c r="AZ1500" s="13">
        <f t="shared" si="1833"/>
        <v>1.1303438816919047E-2</v>
      </c>
      <c r="BA1500" s="13">
        <f t="shared" si="1834"/>
        <v>3.9206378052032498E-3</v>
      </c>
      <c r="BB1500" s="13">
        <f t="shared" si="1835"/>
        <v>1.0199153360688532E-3</v>
      </c>
      <c r="BC1500" s="13">
        <f t="shared" si="1836"/>
        <v>2.1225674891323267E-4</v>
      </c>
      <c r="BD1500" s="13">
        <f t="shared" si="1837"/>
        <v>2.6207496695512124E-5</v>
      </c>
      <c r="BE1500" s="13">
        <f t="shared" si="1838"/>
        <v>8.3030879932259892E-5</v>
      </c>
      <c r="BF1500" s="13">
        <f t="shared" si="1839"/>
        <v>1.3152967455121222E-4</v>
      </c>
      <c r="BG1500" s="13">
        <f t="shared" si="1840"/>
        <v>1.3890458828219021E-4</v>
      </c>
      <c r="BH1500" s="13">
        <f t="shared" si="1841"/>
        <v>1.1001976195682921E-4</v>
      </c>
      <c r="BI1500" s="13">
        <f t="shared" si="1842"/>
        <v>6.9713164529579957E-5</v>
      </c>
      <c r="BJ1500" s="14">
        <f t="shared" si="1843"/>
        <v>0.74608890043099485</v>
      </c>
      <c r="BK1500" s="14">
        <f t="shared" si="1844"/>
        <v>0.14422771598166428</v>
      </c>
      <c r="BL1500" s="14">
        <f t="shared" si="1845"/>
        <v>8.5765816823682992E-2</v>
      </c>
      <c r="BM1500" s="14">
        <f t="shared" si="1846"/>
        <v>0.7481043589669738</v>
      </c>
      <c r="BN1500" s="14">
        <f t="shared" si="1847"/>
        <v>0.20908050231574798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1.6850393700787401</v>
      </c>
      <c r="F1501" s="10">
        <f>VLOOKUP(B1501,home!$B$2:$E$405,3,FALSE)</f>
        <v>0.82</v>
      </c>
      <c r="G1501" s="10">
        <f>VLOOKUP(C1501,away!$B$2:$E$405,4,FALSE)</f>
        <v>1.1000000000000001</v>
      </c>
      <c r="H1501" s="10">
        <f>VLOOKUP(A1501,away!$A$2:$E$405,3,FALSE)</f>
        <v>1.2913385826771699</v>
      </c>
      <c r="I1501" s="10">
        <f>VLOOKUP(C1501,away!$B$2:$E$405,3,FALSE)</f>
        <v>1.02</v>
      </c>
      <c r="J1501" s="10">
        <f>VLOOKUP(B1501,home!$B$2:$E$405,4,FALSE)</f>
        <v>0.82</v>
      </c>
      <c r="K1501" s="12">
        <f t="shared" si="1792"/>
        <v>1.5199055118110234</v>
      </c>
      <c r="L1501" s="12">
        <f t="shared" si="1793"/>
        <v>1.080075590551185</v>
      </c>
      <c r="M1501" s="13">
        <f t="shared" si="1794"/>
        <v>7.4274981822774866E-2</v>
      </c>
      <c r="N1501" s="13">
        <f t="shared" si="1795"/>
        <v>0.11289095426209909</v>
      </c>
      <c r="O1501" s="13">
        <f t="shared" si="1796"/>
        <v>8.0222594855412083E-2</v>
      </c>
      <c r="P1501" s="13">
        <f t="shared" si="1797"/>
        <v>0.12193076409252349</v>
      </c>
      <c r="Q1501" s="13">
        <f t="shared" si="1798"/>
        <v>8.5791791808285292E-2</v>
      </c>
      <c r="R1501" s="13">
        <f t="shared" si="1799"/>
        <v>4.3323233257003831E-2</v>
      </c>
      <c r="S1501" s="13">
        <f t="shared" si="1800"/>
        <v>5.0040777080432509E-2</v>
      </c>
      <c r="T1501" s="13">
        <f t="shared" si="1801"/>
        <v>9.2661620201778039E-2</v>
      </c>
      <c r="U1501" s="13">
        <f t="shared" si="1802"/>
        <v>6.5847221016794757E-2</v>
      </c>
      <c r="V1501" s="13">
        <f t="shared" si="1803"/>
        <v>9.1275091490569879E-3</v>
      </c>
      <c r="W1501" s="13">
        <f t="shared" si="1804"/>
        <v>4.3465139079185519E-2</v>
      </c>
      <c r="X1501" s="13">
        <f t="shared" si="1805"/>
        <v>4.6945635759340687E-2</v>
      </c>
      <c r="Y1501" s="13">
        <f t="shared" si="1806"/>
        <v>2.535241763328536E-2</v>
      </c>
      <c r="Z1501" s="13">
        <f t="shared" si="1807"/>
        <v>1.5597455581548385E-2</v>
      </c>
      <c r="AA1501" s="13">
        <f t="shared" si="1808"/>
        <v>2.3706658708623003E-2</v>
      </c>
      <c r="AB1501" s="13">
        <f t="shared" si="1809"/>
        <v>1.8015940618929454E-2</v>
      </c>
      <c r="AC1501" s="13">
        <f t="shared" si="1810"/>
        <v>9.3648976537410186E-4</v>
      </c>
      <c r="AD1501" s="13">
        <f t="shared" si="1811"/>
        <v>1.6515726114521706E-2</v>
      </c>
      <c r="AE1501" s="13">
        <f t="shared" si="1812"/>
        <v>1.7838232636523656E-2</v>
      </c>
      <c r="AF1501" s="13">
        <f t="shared" si="1813"/>
        <v>9.6333198246413548E-3</v>
      </c>
      <c r="AG1501" s="13">
        <f t="shared" si="1814"/>
        <v>3.4682378661893172E-3</v>
      </c>
      <c r="AH1501" s="13">
        <f t="shared" si="1815"/>
        <v>4.2116077620841866E-3</v>
      </c>
      <c r="AI1501" s="13">
        <f t="shared" si="1816"/>
        <v>6.4012458511778442E-3</v>
      </c>
      <c r="AJ1501" s="13">
        <f t="shared" si="1817"/>
        <v>4.8646444258313264E-3</v>
      </c>
      <c r="AK1501" s="13">
        <f t="shared" si="1818"/>
        <v>2.464599958607267E-3</v>
      </c>
      <c r="AL1501" s="13">
        <f t="shared" si="1819"/>
        <v>6.1494145056460541E-5</v>
      </c>
      <c r="AM1501" s="13">
        <f t="shared" si="1820"/>
        <v>5.020468630604554E-3</v>
      </c>
      <c r="AN1501" s="13">
        <f t="shared" si="1821"/>
        <v>5.4224856210439119E-3</v>
      </c>
      <c r="AO1501" s="13">
        <f t="shared" si="1822"/>
        <v>2.9283471797021559E-3</v>
      </c>
      <c r="AP1501" s="13">
        <f t="shared" si="1823"/>
        <v>1.0542787698185679E-3</v>
      </c>
      <c r="AQ1501" s="13">
        <f t="shared" si="1824"/>
        <v>2.8467519122934157E-4</v>
      </c>
      <c r="AR1501" s="13">
        <f t="shared" si="1825"/>
        <v>9.0977094816060674E-4</v>
      </c>
      <c r="AS1501" s="13">
        <f t="shared" si="1826"/>
        <v>1.382765878594847E-3</v>
      </c>
      <c r="AT1501" s="13">
        <f t="shared" si="1827"/>
        <v>1.0508367402102604E-3</v>
      </c>
      <c r="AU1501" s="13">
        <f t="shared" si="1828"/>
        <v>5.3239085115303422E-4</v>
      </c>
      <c r="AV1501" s="13">
        <f t="shared" si="1829"/>
        <v>2.022959472763148E-4</v>
      </c>
      <c r="AW1501" s="13">
        <f t="shared" si="1830"/>
        <v>2.8041549530401021E-6</v>
      </c>
      <c r="AX1501" s="13">
        <f t="shared" si="1831"/>
        <v>1.2717729905883689E-3</v>
      </c>
      <c r="AY1501" s="13">
        <f t="shared" si="1832"/>
        <v>1.373610963856779E-3</v>
      </c>
      <c r="AZ1501" s="13">
        <f t="shared" si="1833"/>
        <v>7.4180183648759647E-4</v>
      </c>
      <c r="BA1501" s="13">
        <f t="shared" si="1834"/>
        <v>2.670673522054315E-4</v>
      </c>
      <c r="BB1501" s="13">
        <f t="shared" si="1835"/>
        <v>7.2113232037555666E-5</v>
      </c>
      <c r="BC1501" s="13">
        <f t="shared" si="1836"/>
        <v>1.5577548335903522E-5</v>
      </c>
      <c r="BD1501" s="13">
        <f t="shared" si="1837"/>
        <v>1.6377023235014635E-4</v>
      </c>
      <c r="BE1501" s="13">
        <f t="shared" si="1838"/>
        <v>2.4891527881955945E-4</v>
      </c>
      <c r="BF1501" s="13">
        <f t="shared" si="1839"/>
        <v>1.8916385212591305E-4</v>
      </c>
      <c r="BG1501" s="13">
        <f t="shared" si="1840"/>
        <v>9.5837060493860176E-5</v>
      </c>
      <c r="BH1501" s="13">
        <f t="shared" si="1841"/>
        <v>3.6415819120096156E-5</v>
      </c>
      <c r="BI1501" s="13">
        <f t="shared" si="1842"/>
        <v>1.1069720839549469E-5</v>
      </c>
      <c r="BJ1501" s="14">
        <f t="shared" si="1843"/>
        <v>0.47301527450176029</v>
      </c>
      <c r="BK1501" s="14">
        <f t="shared" si="1844"/>
        <v>0.25774562701907516</v>
      </c>
      <c r="BL1501" s="14">
        <f t="shared" si="1845"/>
        <v>0.25388097878360799</v>
      </c>
      <c r="BM1501" s="14">
        <f t="shared" si="1846"/>
        <v>0.48043420897898936</v>
      </c>
      <c r="BN1501" s="14">
        <f t="shared" si="1847"/>
        <v>0.51843432009809864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1.6850393700787401</v>
      </c>
      <c r="F1502" s="10">
        <f>VLOOKUP(B1502,home!$B$2:$E$405,3,FALSE)</f>
        <v>0.85</v>
      </c>
      <c r="G1502" s="10">
        <f>VLOOKUP(C1502,away!$B$2:$E$405,4,FALSE)</f>
        <v>0.93</v>
      </c>
      <c r="H1502" s="10">
        <f>VLOOKUP(A1502,away!$A$2:$E$405,3,FALSE)</f>
        <v>1.2913385826771699</v>
      </c>
      <c r="I1502" s="10">
        <f>VLOOKUP(C1502,away!$B$2:$E$405,3,FALSE)</f>
        <v>0.76</v>
      </c>
      <c r="J1502" s="10">
        <f>VLOOKUP(B1502,home!$B$2:$E$405,4,FALSE)</f>
        <v>0.85</v>
      </c>
      <c r="K1502" s="12">
        <f t="shared" si="1792"/>
        <v>1.3320236220472439</v>
      </c>
      <c r="L1502" s="12">
        <f t="shared" si="1793"/>
        <v>0.83420472440945181</v>
      </c>
      <c r="M1502" s="13">
        <f t="shared" si="1794"/>
        <v>0.11460906845563508</v>
      </c>
      <c r="N1502" s="13">
        <f t="shared" si="1795"/>
        <v>0.15266198648373555</v>
      </c>
      <c r="O1502" s="13">
        <f t="shared" si="1796"/>
        <v>9.5607426365857062E-2</v>
      </c>
      <c r="P1502" s="13">
        <f t="shared" si="1797"/>
        <v>0.12735135036246409</v>
      </c>
      <c r="Q1502" s="13">
        <f t="shared" si="1798"/>
        <v>0.10167468609249644</v>
      </c>
      <c r="R1502" s="13">
        <f t="shared" si="1799"/>
        <v>3.9878083381513371E-2</v>
      </c>
      <c r="S1502" s="13">
        <f t="shared" si="1800"/>
        <v>3.5377581062490657E-2</v>
      </c>
      <c r="T1502" s="13">
        <f t="shared" si="1801"/>
        <v>8.4817503491208521E-2</v>
      </c>
      <c r="U1502" s="13">
        <f t="shared" si="1802"/>
        <v>5.3118549066145444E-2</v>
      </c>
      <c r="V1502" s="13">
        <f t="shared" si="1803"/>
        <v>4.3678749582540376E-3</v>
      </c>
      <c r="W1502" s="13">
        <f t="shared" si="1804"/>
        <v>4.5144361213147868E-2</v>
      </c>
      <c r="X1502" s="13">
        <f t="shared" si="1805"/>
        <v>3.7659639404454763E-2</v>
      </c>
      <c r="Y1502" s="13">
        <f t="shared" si="1806"/>
        <v>1.5707924555376257E-2</v>
      </c>
      <c r="Z1502" s="13">
        <f t="shared" si="1807"/>
        <v>1.1088828519084168E-2</v>
      </c>
      <c r="AA1502" s="13">
        <f t="shared" si="1808"/>
        <v>1.4770581528251269E-2</v>
      </c>
      <c r="AB1502" s="13">
        <f t="shared" si="1809"/>
        <v>9.8373817535026865E-3</v>
      </c>
      <c r="AC1502" s="13">
        <f t="shared" si="1810"/>
        <v>3.033435648044773E-4</v>
      </c>
      <c r="AD1502" s="13">
        <f t="shared" si="1811"/>
        <v>1.5033338884536595E-2</v>
      </c>
      <c r="AE1502" s="13">
        <f t="shared" si="1812"/>
        <v>1.2540882321128747E-2</v>
      </c>
      <c r="AF1502" s="13">
        <f t="shared" si="1813"/>
        <v>5.2308316402742859E-3</v>
      </c>
      <c r="AG1502" s="13">
        <f t="shared" si="1814"/>
        <v>1.4545281556357505E-3</v>
      </c>
      <c r="AH1502" s="13">
        <f t="shared" si="1815"/>
        <v>2.3125882846965692E-3</v>
      </c>
      <c r="AI1502" s="13">
        <f t="shared" si="1816"/>
        <v>3.0804222232855465E-3</v>
      </c>
      <c r="AJ1502" s="13">
        <f t="shared" si="1817"/>
        <v>2.0515975836478194E-3</v>
      </c>
      <c r="AK1502" s="13">
        <f t="shared" si="1818"/>
        <v>9.1092548145131364E-4</v>
      </c>
      <c r="AL1502" s="13">
        <f t="shared" si="1819"/>
        <v>1.3482776929320523E-5</v>
      </c>
      <c r="AM1502" s="13">
        <f t="shared" si="1820"/>
        <v>4.0049525024888222E-3</v>
      </c>
      <c r="AN1502" s="13">
        <f t="shared" si="1821"/>
        <v>3.340950298611632E-3</v>
      </c>
      <c r="AO1502" s="13">
        <f t="shared" si="1822"/>
        <v>1.3935182615594961E-3</v>
      </c>
      <c r="AP1502" s="13">
        <f t="shared" si="1823"/>
        <v>3.8749317244792593E-4</v>
      </c>
      <c r="AQ1502" s="13">
        <f t="shared" si="1824"/>
        <v>8.081215878311655E-5</v>
      </c>
      <c r="AR1502" s="13">
        <f t="shared" si="1825"/>
        <v>3.8583441454156573E-4</v>
      </c>
      <c r="AS1502" s="13">
        <f t="shared" si="1826"/>
        <v>5.1394055436813414E-4</v>
      </c>
      <c r="AT1502" s="13">
        <f t="shared" si="1827"/>
        <v>3.4229047937320539E-4</v>
      </c>
      <c r="AU1502" s="13">
        <f t="shared" si="1828"/>
        <v>1.5197966804232811E-4</v>
      </c>
      <c r="AV1502" s="13">
        <f t="shared" si="1829"/>
        <v>5.0610126975819953E-5</v>
      </c>
      <c r="AW1502" s="13">
        <f t="shared" si="1830"/>
        <v>4.1616104004736471E-7</v>
      </c>
      <c r="AX1502" s="13">
        <f t="shared" si="1831"/>
        <v>8.8911522308205381E-4</v>
      </c>
      <c r="AY1502" s="13">
        <f t="shared" si="1832"/>
        <v>7.41704119639413E-4</v>
      </c>
      <c r="AZ1502" s="13">
        <f t="shared" si="1833"/>
        <v>3.093665403585758E-4</v>
      </c>
      <c r="BA1502" s="13">
        <f t="shared" si="1834"/>
        <v>8.6025009847110422E-5</v>
      </c>
      <c r="BB1502" s="13">
        <f t="shared" si="1835"/>
        <v>1.794061740795728E-5</v>
      </c>
      <c r="BC1502" s="13">
        <f t="shared" si="1836"/>
        <v>2.993229560108084E-6</v>
      </c>
      <c r="BD1502" s="13">
        <f t="shared" si="1837"/>
        <v>5.3644148575054823E-5</v>
      </c>
      <c r="BE1502" s="13">
        <f t="shared" si="1838"/>
        <v>7.1455273086585029E-5</v>
      </c>
      <c r="BF1502" s="13">
        <f t="shared" si="1839"/>
        <v>4.7590055835583976E-5</v>
      </c>
      <c r="BG1502" s="13">
        <f t="shared" si="1840"/>
        <v>2.1130359515848375E-5</v>
      </c>
      <c r="BH1502" s="13">
        <f t="shared" si="1841"/>
        <v>7.036534504365206E-6</v>
      </c>
      <c r="BI1502" s="13">
        <f t="shared" si="1842"/>
        <v>1.8745660354329898E-6</v>
      </c>
      <c r="BJ1502" s="14">
        <f t="shared" si="1843"/>
        <v>0.48318055337578097</v>
      </c>
      <c r="BK1502" s="14">
        <f t="shared" si="1844"/>
        <v>0.28276440530021707</v>
      </c>
      <c r="BL1502" s="14">
        <f t="shared" si="1845"/>
        <v>0.22321494184920501</v>
      </c>
      <c r="BM1502" s="14">
        <f t="shared" si="1846"/>
        <v>0.3677248399439863</v>
      </c>
      <c r="BN1502" s="14">
        <f t="shared" si="1847"/>
        <v>0.63178260114170159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1.4074074074074101</v>
      </c>
      <c r="F1503" s="10">
        <f>VLOOKUP(B1503,home!$B$2:$E$405,3,FALSE)</f>
        <v>0.47</v>
      </c>
      <c r="G1503" s="10">
        <f>VLOOKUP(C1503,away!$B$2:$E$405,4,FALSE)</f>
        <v>1.07</v>
      </c>
      <c r="H1503" s="10">
        <f>VLOOKUP(A1503,away!$A$2:$E$405,3,FALSE)</f>
        <v>1.24074074074074</v>
      </c>
      <c r="I1503" s="10">
        <f>VLOOKUP(C1503,away!$B$2:$E$405,3,FALSE)</f>
        <v>0.95</v>
      </c>
      <c r="J1503" s="10">
        <f>VLOOKUP(B1503,home!$B$2:$E$405,4,FALSE)</f>
        <v>0.47</v>
      </c>
      <c r="K1503" s="12">
        <f t="shared" si="1792"/>
        <v>0.70778518518518652</v>
      </c>
      <c r="L1503" s="12">
        <f t="shared" si="1793"/>
        <v>0.55399074074074039</v>
      </c>
      <c r="M1503" s="13">
        <f t="shared" si="1794"/>
        <v>0.28315072500548277</v>
      </c>
      <c r="N1503" s="13">
        <f t="shared" si="1795"/>
        <v>0.20040988833332543</v>
      </c>
      <c r="O1503" s="13">
        <f t="shared" si="1796"/>
        <v>0.15686287988706507</v>
      </c>
      <c r="P1503" s="13">
        <f t="shared" si="1797"/>
        <v>0.11102522248954801</v>
      </c>
      <c r="Q1503" s="13">
        <f t="shared" si="1798"/>
        <v>7.0923574963472638E-2</v>
      </c>
      <c r="R1503" s="13">
        <f t="shared" si="1799"/>
        <v>4.3450291511680471E-2</v>
      </c>
      <c r="S1503" s="13">
        <f t="shared" si="1800"/>
        <v>1.0883426158113271E-2</v>
      </c>
      <c r="T1503" s="13">
        <f t="shared" si="1801"/>
        <v>3.9291003829995633E-2</v>
      </c>
      <c r="U1503" s="13">
        <f t="shared" si="1802"/>
        <v>3.0753472623945097E-2</v>
      </c>
      <c r="V1503" s="13">
        <f t="shared" si="1803"/>
        <v>4.7416238614010083E-4</v>
      </c>
      <c r="W1503" s="13">
        <f t="shared" si="1804"/>
        <v>1.6732885213172313E-2</v>
      </c>
      <c r="X1503" s="13">
        <f t="shared" si="1805"/>
        <v>9.2698634739751089E-3</v>
      </c>
      <c r="Y1503" s="13">
        <f t="shared" si="1806"/>
        <v>2.5677092662565013E-3</v>
      </c>
      <c r="Z1503" s="13">
        <f t="shared" si="1807"/>
        <v>8.0236863933189906E-3</v>
      </c>
      <c r="AA1503" s="13">
        <f t="shared" si="1808"/>
        <v>5.679046359763143E-3</v>
      </c>
      <c r="AB1503" s="13">
        <f t="shared" si="1809"/>
        <v>2.0097724397101072E-3</v>
      </c>
      <c r="AC1503" s="13">
        <f t="shared" si="1810"/>
        <v>1.1620132796843511E-5</v>
      </c>
      <c r="AD1503" s="13">
        <f t="shared" si="1811"/>
        <v>2.9608220648219079E-3</v>
      </c>
      <c r="AE1503" s="13">
        <f t="shared" si="1812"/>
        <v>1.6402680088922169E-3</v>
      </c>
      <c r="AF1503" s="13">
        <f t="shared" si="1813"/>
        <v>4.5434664462976922E-4</v>
      </c>
      <c r="AG1503" s="13">
        <f t="shared" si="1814"/>
        <v>8.3901278070505283E-5</v>
      </c>
      <c r="AH1503" s="13">
        <f t="shared" si="1815"/>
        <v>1.1112619921265466E-3</v>
      </c>
      <c r="AI1503" s="13">
        <f t="shared" si="1816"/>
        <v>7.8653477488654705E-4</v>
      </c>
      <c r="AJ1503" s="13">
        <f t="shared" si="1817"/>
        <v>2.7834883064883182E-4</v>
      </c>
      <c r="AK1503" s="13">
        <f t="shared" si="1818"/>
        <v>6.5670392882287846E-5</v>
      </c>
      <c r="AL1503" s="13">
        <f t="shared" si="1819"/>
        <v>1.8225315567921141E-7</v>
      </c>
      <c r="AM1503" s="13">
        <f t="shared" si="1820"/>
        <v>4.1912519869007233E-4</v>
      </c>
      <c r="AN1503" s="13">
        <f t="shared" si="1821"/>
        <v>2.3219147928542309E-4</v>
      </c>
      <c r="AO1503" s="13">
        <f t="shared" si="1822"/>
        <v>6.4315964801509894E-5</v>
      </c>
      <c r="AP1503" s="13">
        <f t="shared" si="1823"/>
        <v>1.1876816327281286E-5</v>
      </c>
      <c r="AQ1503" s="13">
        <f t="shared" si="1824"/>
        <v>1.6449115686980697E-6</v>
      </c>
      <c r="AR1503" s="13">
        <f t="shared" si="1825"/>
        <v>1.2312577083504331E-4</v>
      </c>
      <c r="AS1503" s="13">
        <f t="shared" si="1826"/>
        <v>8.7146596511549949E-5</v>
      </c>
      <c r="AT1503" s="13">
        <f t="shared" si="1827"/>
        <v>3.084053497509305E-5</v>
      </c>
      <c r="AU1503" s="13">
        <f t="shared" si="1828"/>
        <v>7.2761579195188189E-6</v>
      </c>
      <c r="AV1503" s="13">
        <f t="shared" si="1829"/>
        <v>1.2874891951258219E-6</v>
      </c>
      <c r="AW1503" s="13">
        <f t="shared" si="1830"/>
        <v>1.9850732187399528E-9</v>
      </c>
      <c r="AX1503" s="13">
        <f t="shared" si="1831"/>
        <v>4.9441767728438449E-5</v>
      </c>
      <c r="AY1503" s="13">
        <f t="shared" si="1832"/>
        <v>2.7390281527409245E-5</v>
      </c>
      <c r="AZ1503" s="13">
        <f t="shared" si="1833"/>
        <v>7.5869811762334311E-6</v>
      </c>
      <c r="BA1503" s="13">
        <f t="shared" si="1834"/>
        <v>1.4010391072692043E-6</v>
      </c>
      <c r="BB1503" s="13">
        <f t="shared" si="1835"/>
        <v>1.9404067321070301E-7</v>
      </c>
      <c r="BC1503" s="13">
        <f t="shared" si="1836"/>
        <v>2.1499347257165861E-8</v>
      </c>
      <c r="BD1503" s="13">
        <f t="shared" si="1837"/>
        <v>1.1368422831530043E-5</v>
      </c>
      <c r="BE1503" s="13">
        <f t="shared" si="1838"/>
        <v>8.0464012590779941E-6</v>
      </c>
      <c r="BF1503" s="13">
        <f t="shared" si="1839"/>
        <v>2.8475618026154175E-6</v>
      </c>
      <c r="BG1503" s="13">
        <f t="shared" si="1840"/>
        <v>6.7182068593013888E-7</v>
      </c>
      <c r="BH1503" s="13">
        <f t="shared" si="1841"/>
        <v>1.1887618215057557E-7</v>
      </c>
      <c r="BI1503" s="13">
        <f t="shared" si="1842"/>
        <v>1.6827760119510628E-8</v>
      </c>
      <c r="BJ1503" s="14">
        <f t="shared" si="1843"/>
        <v>0.34514945305684486</v>
      </c>
      <c r="BK1503" s="14">
        <f t="shared" si="1844"/>
        <v>0.40557272870676409</v>
      </c>
      <c r="BL1503" s="14">
        <f t="shared" si="1845"/>
        <v>0.24127002527266586</v>
      </c>
      <c r="BM1503" s="14">
        <f t="shared" si="1846"/>
        <v>0.13416592294256516</v>
      </c>
      <c r="BN1503" s="14">
        <f t="shared" si="1847"/>
        <v>0.8658225821905744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1.4074074074074101</v>
      </c>
      <c r="F1504" s="10">
        <f>VLOOKUP(B1504,home!$B$2:$E$405,3,FALSE)</f>
        <v>0.47</v>
      </c>
      <c r="G1504" s="10">
        <f>VLOOKUP(C1504,away!$B$2:$E$405,4,FALSE)</f>
        <v>1.66</v>
      </c>
      <c r="H1504" s="10">
        <f>VLOOKUP(A1504,away!$A$2:$E$405,3,FALSE)</f>
        <v>1.24074074074074</v>
      </c>
      <c r="I1504" s="10">
        <f>VLOOKUP(C1504,away!$B$2:$E$405,3,FALSE)</f>
        <v>0.47</v>
      </c>
      <c r="J1504" s="10">
        <f>VLOOKUP(B1504,home!$B$2:$E$405,4,FALSE)</f>
        <v>0.47</v>
      </c>
      <c r="K1504" s="12">
        <f t="shared" si="1792"/>
        <v>1.0980592592592613</v>
      </c>
      <c r="L1504" s="12">
        <f t="shared" si="1793"/>
        <v>0.27407962962962945</v>
      </c>
      <c r="M1504" s="13">
        <f t="shared" si="1794"/>
        <v>0.25356403383629772</v>
      </c>
      <c r="N1504" s="13">
        <f t="shared" si="1795"/>
        <v>0.27842833516907539</v>
      </c>
      <c r="O1504" s="13">
        <f t="shared" si="1796"/>
        <v>6.9496736481247309E-2</v>
      </c>
      <c r="P1504" s="13">
        <f t="shared" si="1797"/>
        <v>7.6311534981534507E-2</v>
      </c>
      <c r="Q1504" s="13">
        <f t="shared" si="1798"/>
        <v>0.15286540573627208</v>
      </c>
      <c r="R1504" s="13">
        <f t="shared" si="1799"/>
        <v>9.5238198976241098E-3</v>
      </c>
      <c r="S1504" s="13">
        <f t="shared" si="1800"/>
        <v>5.741597381864509E-3</v>
      </c>
      <c r="T1504" s="13">
        <f t="shared" si="1801"/>
        <v>4.1897293787380489E-2</v>
      </c>
      <c r="U1504" s="13">
        <f t="shared" si="1802"/>
        <v>1.0457718622103745E-2</v>
      </c>
      <c r="V1504" s="13">
        <f t="shared" si="1803"/>
        <v>1.9199625734991205E-4</v>
      </c>
      <c r="W1504" s="13">
        <f t="shared" si="1804"/>
        <v>5.5951758063045788E-2</v>
      </c>
      <c r="X1504" s="13">
        <f t="shared" si="1805"/>
        <v>1.5335237127046224E-2</v>
      </c>
      <c r="Y1504" s="13">
        <f t="shared" si="1806"/>
        <v>2.1015380560316858E-3</v>
      </c>
      <c r="Z1504" s="13">
        <f t="shared" si="1807"/>
        <v>8.7009501006670407E-4</v>
      </c>
      <c r="AA1504" s="13">
        <f t="shared" si="1808"/>
        <v>9.5541588223902471E-4</v>
      </c>
      <c r="AB1504" s="13">
        <f t="shared" si="1809"/>
        <v>5.2455162796795839E-4</v>
      </c>
      <c r="AC1504" s="13">
        <f t="shared" si="1810"/>
        <v>3.6113977028334713E-6</v>
      </c>
      <c r="AD1504" s="13">
        <f t="shared" si="1811"/>
        <v>1.5359586503240362E-2</v>
      </c>
      <c r="AE1504" s="13">
        <f t="shared" si="1812"/>
        <v>4.2097497800723744E-3</v>
      </c>
      <c r="AF1504" s="13">
        <f t="shared" si="1813"/>
        <v>5.7690333027782508E-4</v>
      </c>
      <c r="AG1504" s="13">
        <f t="shared" si="1814"/>
        <v>5.2705817031548717E-5</v>
      </c>
      <c r="AH1504" s="13">
        <f t="shared" si="1815"/>
        <v>5.9618829525417727E-5</v>
      </c>
      <c r="AI1504" s="13">
        <f t="shared" si="1816"/>
        <v>6.5465007786584377E-5</v>
      </c>
      <c r="AJ1504" s="13">
        <f t="shared" si="1817"/>
        <v>3.5942228978769298E-5</v>
      </c>
      <c r="AK1504" s="13">
        <f t="shared" si="1818"/>
        <v>1.3155565776184725E-5</v>
      </c>
      <c r="AL1504" s="13">
        <f t="shared" si="1819"/>
        <v>4.3474825346868109E-8</v>
      </c>
      <c r="AM1504" s="13">
        <f t="shared" si="1820"/>
        <v>3.3731472356553337E-3</v>
      </c>
      <c r="AN1504" s="13">
        <f t="shared" si="1821"/>
        <v>9.245109450346223E-4</v>
      </c>
      <c r="AO1504" s="13">
        <f t="shared" si="1822"/>
        <v>1.2669480870181399E-4</v>
      </c>
      <c r="AP1504" s="13">
        <f t="shared" si="1823"/>
        <v>1.1574822081663315E-5</v>
      </c>
      <c r="AQ1504" s="13">
        <f t="shared" si="1824"/>
        <v>7.9310573729278428E-7</v>
      </c>
      <c r="AR1504" s="13">
        <f t="shared" si="1825"/>
        <v>3.2680613430557019E-6</v>
      </c>
      <c r="AS1504" s="13">
        <f t="shared" si="1826"/>
        <v>3.5885250175695713E-6</v>
      </c>
      <c r="AT1504" s="13">
        <f t="shared" si="1827"/>
        <v>1.9702065613128853E-6</v>
      </c>
      <c r="AU1504" s="13">
        <f t="shared" si="1828"/>
        <v>7.2113451910098775E-7</v>
      </c>
      <c r="AV1504" s="13">
        <f t="shared" si="1829"/>
        <v>1.9796210896757852E-7</v>
      </c>
      <c r="AW1504" s="13">
        <f t="shared" si="1830"/>
        <v>3.6344431699028261E-10</v>
      </c>
      <c r="AX1504" s="13">
        <f t="shared" si="1831"/>
        <v>6.1731925915935312E-4</v>
      </c>
      <c r="AY1504" s="13">
        <f t="shared" si="1832"/>
        <v>1.6919463391363275E-4</v>
      </c>
      <c r="AZ1504" s="13">
        <f t="shared" si="1833"/>
        <v>2.3186401299184602E-5</v>
      </c>
      <c r="BA1504" s="13">
        <f t="shared" si="1834"/>
        <v>2.1183067601748256E-6</v>
      </c>
      <c r="BB1504" s="13">
        <f t="shared" si="1835"/>
        <v>1.4514618306766411E-7</v>
      </c>
      <c r="BC1504" s="13">
        <f t="shared" si="1836"/>
        <v>7.9563224194679559E-9</v>
      </c>
      <c r="BD1504" s="13">
        <f t="shared" si="1837"/>
        <v>1.4928484041860279E-7</v>
      </c>
      <c r="BE1504" s="13">
        <f t="shared" si="1838"/>
        <v>1.6392360128868803E-7</v>
      </c>
      <c r="BF1504" s="13">
        <f t="shared" si="1839"/>
        <v>8.9998914103083608E-8</v>
      </c>
      <c r="BG1504" s="13">
        <f t="shared" si="1840"/>
        <v>3.2941380318056629E-8</v>
      </c>
      <c r="BH1504" s="13">
        <f t="shared" si="1841"/>
        <v>9.0428969177557153E-9</v>
      </c>
      <c r="BI1504" s="13">
        <f t="shared" si="1842"/>
        <v>1.9859273382137408E-9</v>
      </c>
      <c r="BJ1504" s="14">
        <f t="shared" si="1843"/>
        <v>0.5720272059903222</v>
      </c>
      <c r="BK1504" s="14">
        <f t="shared" si="1844"/>
        <v>0.33598201196348843</v>
      </c>
      <c r="BL1504" s="14">
        <f t="shared" si="1845"/>
        <v>9.1142617210359489E-2</v>
      </c>
      <c r="BM1504" s="14">
        <f t="shared" si="1846"/>
        <v>0.15966286980171651</v>
      </c>
      <c r="BN1504" s="14">
        <f t="shared" si="1847"/>
        <v>0.84018986610205115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1.39130434782609</v>
      </c>
      <c r="F1505" s="10">
        <f>VLOOKUP(B1505,home!$B$2:$E$405,3,FALSE)</f>
        <v>0.54</v>
      </c>
      <c r="G1505" s="10">
        <f>VLOOKUP(C1505,away!$B$2:$E$405,4,FALSE)</f>
        <v>1.26</v>
      </c>
      <c r="H1505" s="10">
        <f>VLOOKUP(A1505,away!$A$2:$E$405,3,FALSE)</f>
        <v>1.1304347826087</v>
      </c>
      <c r="I1505" s="10">
        <f>VLOOKUP(C1505,away!$B$2:$E$405,3,FALSE)</f>
        <v>0.81</v>
      </c>
      <c r="J1505" s="10">
        <f>VLOOKUP(B1505,home!$B$2:$E$405,4,FALSE)</f>
        <v>0.54</v>
      </c>
      <c r="K1505" s="12">
        <f t="shared" si="1792"/>
        <v>0.9466434782608717</v>
      </c>
      <c r="L1505" s="12">
        <f t="shared" si="1793"/>
        <v>0.49445217391304547</v>
      </c>
      <c r="M1505" s="13">
        <f t="shared" si="1794"/>
        <v>0.2366683104267375</v>
      </c>
      <c r="N1505" s="13">
        <f t="shared" si="1795"/>
        <v>0.22404051257649052</v>
      </c>
      <c r="O1505" s="13">
        <f t="shared" si="1796"/>
        <v>0.11702116058682785</v>
      </c>
      <c r="P1505" s="13">
        <f t="shared" si="1797"/>
        <v>0.11077731848803875</v>
      </c>
      <c r="Q1505" s="13">
        <f t="shared" si="1798"/>
        <v>0.10604324504837877</v>
      </c>
      <c r="R1505" s="13">
        <f t="shared" si="1799"/>
        <v>2.8930683622992316E-2</v>
      </c>
      <c r="S1505" s="13">
        <f t="shared" si="1800"/>
        <v>1.2962882809778564E-2</v>
      </c>
      <c r="T1505" s="13">
        <f t="shared" si="1801"/>
        <v>5.2433313042964676E-2</v>
      </c>
      <c r="U1505" s="13">
        <f t="shared" si="1802"/>
        <v>2.7387042973334282E-2</v>
      </c>
      <c r="V1505" s="13">
        <f t="shared" si="1803"/>
        <v>6.7417062158179567E-4</v>
      </c>
      <c r="W1505" s="13">
        <f t="shared" si="1804"/>
        <v>3.3461715446222416E-2</v>
      </c>
      <c r="X1505" s="13">
        <f t="shared" si="1805"/>
        <v>1.6545217945244408E-2</v>
      </c>
      <c r="Y1505" s="13">
        <f t="shared" si="1806"/>
        <v>4.0904094904456144E-3</v>
      </c>
      <c r="Z1505" s="13">
        <f t="shared" si="1807"/>
        <v>4.7682798033930312E-3</v>
      </c>
      <c r="AA1505" s="13">
        <f t="shared" si="1808"/>
        <v>4.5138609784050451E-3</v>
      </c>
      <c r="AB1505" s="13">
        <f t="shared" si="1809"/>
        <v>2.1365085284916862E-3</v>
      </c>
      <c r="AC1505" s="13">
        <f t="shared" si="1810"/>
        <v>1.9722437049024631E-5</v>
      </c>
      <c r="AD1505" s="13">
        <f t="shared" si="1811"/>
        <v>7.9190786746468796E-3</v>
      </c>
      <c r="AE1505" s="13">
        <f t="shared" si="1812"/>
        <v>3.9156056660675891E-3</v>
      </c>
      <c r="AF1505" s="13">
        <f t="shared" si="1813"/>
        <v>9.6803986688667894E-4</v>
      </c>
      <c r="AG1505" s="13">
        <f t="shared" si="1814"/>
        <v>1.5954980553887119E-4</v>
      </c>
      <c r="AH1505" s="13">
        <f t="shared" si="1815"/>
        <v>5.8942157865333837E-4</v>
      </c>
      <c r="AI1505" s="13">
        <f t="shared" si="1816"/>
        <v>5.5797209337841015E-4</v>
      </c>
      <c r="AJ1505" s="13">
        <f t="shared" si="1817"/>
        <v>2.6410032162411902E-4</v>
      </c>
      <c r="AK1505" s="13">
        <f t="shared" si="1818"/>
        <v>8.3336282357356994E-5</v>
      </c>
      <c r="AL1505" s="13">
        <f t="shared" si="1819"/>
        <v>3.6925918580323311E-7</v>
      </c>
      <c r="AM1505" s="13">
        <f t="shared" si="1820"/>
        <v>1.4993088362378435E-3</v>
      </c>
      <c r="AN1505" s="13">
        <f t="shared" si="1821"/>
        <v>7.4133651344484002E-4</v>
      </c>
      <c r="AO1505" s="13">
        <f t="shared" si="1822"/>
        <v>1.8327772533695941E-4</v>
      </c>
      <c r="AP1505" s="13">
        <f t="shared" si="1823"/>
        <v>3.020735657423255E-5</v>
      </c>
      <c r="AQ1505" s="13">
        <f t="shared" si="1824"/>
        <v>3.7340232815739527E-6</v>
      </c>
      <c r="AR1505" s="13">
        <f t="shared" si="1825"/>
        <v>5.8288156183280476E-5</v>
      </c>
      <c r="AS1505" s="13">
        <f t="shared" si="1826"/>
        <v>5.5178102910753567E-5</v>
      </c>
      <c r="AT1505" s="13">
        <f t="shared" si="1827"/>
        <v>2.611699563163604E-5</v>
      </c>
      <c r="AU1505" s="13">
        <f t="shared" si="1828"/>
        <v>8.2411611954853108E-6</v>
      </c>
      <c r="AV1505" s="13">
        <f t="shared" si="1829"/>
        <v>1.9503603747506843E-6</v>
      </c>
      <c r="AW1505" s="13">
        <f t="shared" si="1830"/>
        <v>4.8010866577834484E-9</v>
      </c>
      <c r="AX1505" s="13">
        <f t="shared" si="1831"/>
        <v>2.365518219539086E-4</v>
      </c>
      <c r="AY1505" s="13">
        <f t="shared" si="1832"/>
        <v>1.1696356260820179E-4</v>
      </c>
      <c r="AZ1505" s="13">
        <f t="shared" si="1833"/>
        <v>2.8916443900119989E-5</v>
      </c>
      <c r="BA1505" s="13">
        <f t="shared" si="1834"/>
        <v>4.765932849416318E-6</v>
      </c>
      <c r="BB1505" s="13">
        <f t="shared" si="1835"/>
        <v>5.8913146452937336E-7</v>
      </c>
      <c r="BC1505" s="13">
        <f t="shared" si="1836"/>
        <v>5.8259466671425007E-8</v>
      </c>
      <c r="BD1505" s="13">
        <f t="shared" si="1837"/>
        <v>4.8034509230343554E-6</v>
      </c>
      <c r="BE1505" s="13">
        <f t="shared" si="1838"/>
        <v>4.5471554894366371E-6</v>
      </c>
      <c r="BF1505" s="13">
        <f t="shared" si="1839"/>
        <v>2.1522675443566569E-6</v>
      </c>
      <c r="BG1505" s="13">
        <f t="shared" si="1840"/>
        <v>6.7914334477925696E-7</v>
      </c>
      <c r="BH1505" s="13">
        <f t="shared" si="1841"/>
        <v>1.6072665453488952E-7</v>
      </c>
      <c r="BI1505" s="13">
        <f t="shared" si="1842"/>
        <v>3.0430167859628273E-8</v>
      </c>
      <c r="BJ1505" s="14">
        <f t="shared" si="1843"/>
        <v>0.45242239717000471</v>
      </c>
      <c r="BK1505" s="14">
        <f t="shared" si="1844"/>
        <v>0.36121973760497966</v>
      </c>
      <c r="BL1505" s="14">
        <f t="shared" si="1845"/>
        <v>0.18164623491648427</v>
      </c>
      <c r="BM1505" s="14">
        <f t="shared" si="1846"/>
        <v>0.17645845998387447</v>
      </c>
      <c r="BN1505" s="14">
        <f t="shared" si="1847"/>
        <v>0.82348123074946578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1.39130434782609</v>
      </c>
      <c r="F1506" s="10">
        <f>VLOOKUP(B1506,home!$B$2:$E$405,3,FALSE)</f>
        <v>1.89</v>
      </c>
      <c r="G1506" s="10">
        <f>VLOOKUP(C1506,away!$B$2:$E$405,4,FALSE)</f>
        <v>0.88</v>
      </c>
      <c r="H1506" s="10">
        <f>VLOOKUP(A1506,away!$A$2:$E$405,3,FALSE)</f>
        <v>1.1304347826087</v>
      </c>
      <c r="I1506" s="10">
        <f>VLOOKUP(C1506,away!$B$2:$E$405,3,FALSE)</f>
        <v>0.72</v>
      </c>
      <c r="J1506" s="10">
        <f>VLOOKUP(B1506,home!$B$2:$E$405,4,FALSE)</f>
        <v>1.89</v>
      </c>
      <c r="K1506" s="12">
        <f t="shared" si="1792"/>
        <v>2.3140173913043531</v>
      </c>
      <c r="L1506" s="12">
        <f t="shared" si="1793"/>
        <v>1.5382956521739188</v>
      </c>
      <c r="M1506" s="13">
        <f t="shared" si="1794"/>
        <v>2.1230572364029483E-2</v>
      </c>
      <c r="N1506" s="13">
        <f t="shared" si="1795"/>
        <v>4.9127913677709793E-2</v>
      </c>
      <c r="O1506" s="13">
        <f t="shared" si="1796"/>
        <v>3.2658897160750301E-2</v>
      </c>
      <c r="P1506" s="13">
        <f t="shared" si="1797"/>
        <v>7.5573256010796563E-2</v>
      </c>
      <c r="Q1506" s="13">
        <f t="shared" si="1798"/>
        <v>5.6841423324359742E-2</v>
      </c>
      <c r="R1506" s="13">
        <f t="shared" si="1799"/>
        <v>2.5119519753588677E-2</v>
      </c>
      <c r="S1506" s="13">
        <f t="shared" si="1800"/>
        <v>6.7253450897889699E-2</v>
      </c>
      <c r="T1506" s="13">
        <f t="shared" si="1801"/>
        <v>8.743891436323975E-2</v>
      </c>
      <c r="U1506" s="13">
        <f t="shared" si="1802"/>
        <v>5.8127005571017437E-2</v>
      </c>
      <c r="V1506" s="13">
        <f t="shared" si="1803"/>
        <v>2.6599807606417371E-2</v>
      </c>
      <c r="W1506" s="13">
        <f t="shared" si="1804"/>
        <v>4.3844014039687108E-2</v>
      </c>
      <c r="X1506" s="13">
        <f t="shared" si="1805"/>
        <v>6.7445056171102913E-2</v>
      </c>
      <c r="Y1506" s="13">
        <f t="shared" si="1806"/>
        <v>5.18752183343167E-2</v>
      </c>
      <c r="Z1506" s="13">
        <f t="shared" si="1807"/>
        <v>1.2880416007214106E-2</v>
      </c>
      <c r="AA1506" s="13">
        <f t="shared" si="1808"/>
        <v>2.9805506647928418E-2</v>
      </c>
      <c r="AB1506" s="13">
        <f t="shared" si="1809"/>
        <v>3.4485230369971941E-2</v>
      </c>
      <c r="AC1506" s="13">
        <f t="shared" si="1810"/>
        <v>5.9178635048354033E-3</v>
      </c>
      <c r="AD1506" s="13">
        <f t="shared" si="1811"/>
        <v>2.5363952748107047E-2</v>
      </c>
      <c r="AE1506" s="13">
        <f t="shared" si="1812"/>
        <v>3.9017258234357782E-2</v>
      </c>
      <c r="AF1506" s="13">
        <f t="shared" si="1813"/>
        <v>3.0010039350829819E-2</v>
      </c>
      <c r="AG1506" s="13">
        <f t="shared" si="1814"/>
        <v>1.5388104351649903E-2</v>
      </c>
      <c r="AH1506" s="13">
        <f t="shared" si="1815"/>
        <v>4.953471985522203E-3</v>
      </c>
      <c r="AI1506" s="13">
        <f t="shared" si="1816"/>
        <v>1.1462420321837282E-2</v>
      </c>
      <c r="AJ1506" s="13">
        <f t="shared" si="1817"/>
        <v>1.3262119985585959E-2</v>
      </c>
      <c r="AK1506" s="13">
        <f t="shared" si="1818"/>
        <v>1.0229592097403647E-2</v>
      </c>
      <c r="AL1506" s="13">
        <f t="shared" si="1819"/>
        <v>8.4261923045581574E-4</v>
      </c>
      <c r="AM1506" s="13">
        <f t="shared" si="1820"/>
        <v>1.173852555426831E-2</v>
      </c>
      <c r="AN1506" s="13">
        <f t="shared" si="1821"/>
        <v>1.8057322823063379E-2</v>
      </c>
      <c r="AO1506" s="13">
        <f t="shared" si="1822"/>
        <v>1.388875059430964E-2</v>
      </c>
      <c r="AP1506" s="13">
        <f t="shared" si="1823"/>
        <v>7.1216682177848148E-3</v>
      </c>
      <c r="AQ1506" s="13">
        <f t="shared" si="1824"/>
        <v>2.7388078139108912E-3</v>
      </c>
      <c r="AR1506" s="13">
        <f t="shared" si="1825"/>
        <v>1.5239808836988228E-3</v>
      </c>
      <c r="AS1506" s="13">
        <f t="shared" si="1826"/>
        <v>3.5265182688944525E-3</v>
      </c>
      <c r="AT1506" s="13">
        <f t="shared" si="1827"/>
        <v>4.0802123024871427E-3</v>
      </c>
      <c r="AU1506" s="13">
        <f t="shared" si="1828"/>
        <v>3.1472274093897411E-3</v>
      </c>
      <c r="AV1506" s="13">
        <f t="shared" si="1829"/>
        <v>1.8206847399294018E-3</v>
      </c>
      <c r="AW1506" s="13">
        <f t="shared" si="1830"/>
        <v>8.3317320956594312E-5</v>
      </c>
      <c r="AX1506" s="13">
        <f t="shared" si="1831"/>
        <v>4.5271920468079032E-3</v>
      </c>
      <c r="AY1506" s="13">
        <f t="shared" si="1832"/>
        <v>6.9641598421609401E-3</v>
      </c>
      <c r="AZ1506" s="13">
        <f t="shared" si="1833"/>
        <v>5.3564684031201914E-3</v>
      </c>
      <c r="BA1506" s="13">
        <f t="shared" si="1834"/>
        <v>2.7466106851755873E-3</v>
      </c>
      <c r="BB1506" s="13">
        <f t="shared" si="1835"/>
        <v>1.0562748188050089E-3</v>
      </c>
      <c r="BC1506" s="13">
        <f t="shared" si="1836"/>
        <v>3.2497259225370775E-4</v>
      </c>
      <c r="BD1506" s="13">
        <f t="shared" si="1837"/>
        <v>3.9072219456501051E-4</v>
      </c>
      <c r="BE1506" s="13">
        <f t="shared" si="1838"/>
        <v>9.0413795339203747E-4</v>
      </c>
      <c r="BF1506" s="13">
        <f t="shared" si="1839"/>
        <v>1.0460954741437498E-3</v>
      </c>
      <c r="BG1506" s="13">
        <f t="shared" si="1840"/>
        <v>8.0689437337780323E-4</v>
      </c>
      <c r="BH1506" s="13">
        <f t="shared" si="1841"/>
        <v>4.6679190323546628E-4</v>
      </c>
      <c r="BI1506" s="13">
        <f t="shared" si="1842"/>
        <v>2.1603291644138554E-4</v>
      </c>
      <c r="BJ1506" s="14">
        <f t="shared" si="1843"/>
        <v>0.54087264798702073</v>
      </c>
      <c r="BK1506" s="14">
        <f t="shared" si="1844"/>
        <v>0.20438172945658525</v>
      </c>
      <c r="BL1506" s="14">
        <f t="shared" si="1845"/>
        <v>0.23803306231316088</v>
      </c>
      <c r="BM1506" s="14">
        <f t="shared" si="1846"/>
        <v>0.72873543095154225</v>
      </c>
      <c r="BN1506" s="14">
        <f t="shared" si="1847"/>
        <v>0.26055158229123454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1.39130434782609</v>
      </c>
      <c r="F1507" s="10">
        <f>VLOOKUP(B1507,home!$B$2:$E$405,3,FALSE)</f>
        <v>0.92</v>
      </c>
      <c r="G1507" s="10">
        <f>VLOOKUP(C1507,away!$B$2:$E$405,4,FALSE)</f>
        <v>0.41</v>
      </c>
      <c r="H1507" s="10">
        <f>VLOOKUP(A1507,away!$A$2:$E$405,3,FALSE)</f>
        <v>1.1304347826087</v>
      </c>
      <c r="I1507" s="10">
        <f>VLOOKUP(C1507,away!$B$2:$E$405,3,FALSE)</f>
        <v>0.21</v>
      </c>
      <c r="J1507" s="10">
        <f>VLOOKUP(B1507,home!$B$2:$E$405,4,FALSE)</f>
        <v>0.92</v>
      </c>
      <c r="K1507" s="12">
        <f t="shared" si="1792"/>
        <v>0.52480000000000115</v>
      </c>
      <c r="L1507" s="12">
        <f t="shared" si="1793"/>
        <v>0.21840000000000084</v>
      </c>
      <c r="M1507" s="13">
        <f t="shared" si="1794"/>
        <v>0.47558959121101868</v>
      </c>
      <c r="N1507" s="13">
        <f t="shared" si="1795"/>
        <v>0.24958941746754312</v>
      </c>
      <c r="O1507" s="13">
        <f t="shared" si="1796"/>
        <v>0.10386876672048689</v>
      </c>
      <c r="P1507" s="13">
        <f t="shared" si="1797"/>
        <v>5.4510328774911632E-2</v>
      </c>
      <c r="Q1507" s="13">
        <f t="shared" si="1798"/>
        <v>6.5492263143483456E-2</v>
      </c>
      <c r="R1507" s="13">
        <f t="shared" si="1799"/>
        <v>1.1342469325877211E-2</v>
      </c>
      <c r="S1507" s="13">
        <f t="shared" si="1800"/>
        <v>1.5619433215426292E-3</v>
      </c>
      <c r="T1507" s="13">
        <f t="shared" si="1801"/>
        <v>1.4303510270536843E-2</v>
      </c>
      <c r="U1507" s="13">
        <f t="shared" si="1802"/>
        <v>5.9525279022203731E-3</v>
      </c>
      <c r="V1507" s="13">
        <f t="shared" si="1803"/>
        <v>1.9891577284866004E-5</v>
      </c>
      <c r="W1507" s="13">
        <f t="shared" si="1804"/>
        <v>1.14567798992334E-2</v>
      </c>
      <c r="X1507" s="13">
        <f t="shared" si="1805"/>
        <v>2.5021607299925844E-3</v>
      </c>
      <c r="Y1507" s="13">
        <f t="shared" si="1806"/>
        <v>2.7323595171519128E-4</v>
      </c>
      <c r="Z1507" s="13">
        <f t="shared" si="1807"/>
        <v>8.2573176692386427E-4</v>
      </c>
      <c r="AA1507" s="13">
        <f t="shared" si="1808"/>
        <v>4.3334403128164487E-4</v>
      </c>
      <c r="AB1507" s="13">
        <f t="shared" si="1809"/>
        <v>1.1370947380830386E-4</v>
      </c>
      <c r="AC1507" s="13">
        <f t="shared" si="1810"/>
        <v>1.4249371171168411E-7</v>
      </c>
      <c r="AD1507" s="13">
        <f t="shared" si="1811"/>
        <v>1.503129522779425E-3</v>
      </c>
      <c r="AE1507" s="13">
        <f t="shared" si="1812"/>
        <v>3.2828348777502774E-4</v>
      </c>
      <c r="AF1507" s="13">
        <f t="shared" si="1813"/>
        <v>3.5848556865033164E-5</v>
      </c>
      <c r="AG1507" s="13">
        <f t="shared" si="1814"/>
        <v>2.6097749397744247E-6</v>
      </c>
      <c r="AH1507" s="13">
        <f t="shared" si="1815"/>
        <v>4.5084954474043155E-5</v>
      </c>
      <c r="AI1507" s="13">
        <f t="shared" si="1816"/>
        <v>2.3660584107977898E-5</v>
      </c>
      <c r="AJ1507" s="13">
        <f t="shared" si="1817"/>
        <v>6.2085372699334137E-6</v>
      </c>
      <c r="AK1507" s="13">
        <f t="shared" si="1818"/>
        <v>1.0860801197536879E-6</v>
      </c>
      <c r="AL1507" s="13">
        <f t="shared" si="1819"/>
        <v>6.5328419438136963E-10</v>
      </c>
      <c r="AM1507" s="13">
        <f t="shared" si="1820"/>
        <v>1.5776847471092882E-4</v>
      </c>
      <c r="AN1507" s="13">
        <f t="shared" si="1821"/>
        <v>3.445663487686699E-5</v>
      </c>
      <c r="AO1507" s="13">
        <f t="shared" si="1822"/>
        <v>3.7626645285538897E-6</v>
      </c>
      <c r="AP1507" s="13">
        <f t="shared" si="1823"/>
        <v>2.7392197767872425E-7</v>
      </c>
      <c r="AQ1507" s="13">
        <f t="shared" si="1824"/>
        <v>1.49561399812584E-8</v>
      </c>
      <c r="AR1507" s="13">
        <f t="shared" si="1825"/>
        <v>1.9693108114262133E-6</v>
      </c>
      <c r="AS1507" s="13">
        <f t="shared" si="1826"/>
        <v>1.0334943138364789E-6</v>
      </c>
      <c r="AT1507" s="13">
        <f t="shared" si="1827"/>
        <v>2.7118890795069262E-7</v>
      </c>
      <c r="AU1507" s="13">
        <f t="shared" si="1828"/>
        <v>4.7439979630841277E-8</v>
      </c>
      <c r="AV1507" s="13">
        <f t="shared" si="1829"/>
        <v>6.2241253275663881E-9</v>
      </c>
      <c r="AW1507" s="13">
        <f t="shared" si="1830"/>
        <v>2.0799175076154913E-12</v>
      </c>
      <c r="AX1507" s="13">
        <f t="shared" si="1831"/>
        <v>1.3799482588049272E-5</v>
      </c>
      <c r="AY1507" s="13">
        <f t="shared" si="1832"/>
        <v>3.013806997229973E-6</v>
      </c>
      <c r="AZ1507" s="13">
        <f t="shared" si="1833"/>
        <v>3.2910772409751431E-7</v>
      </c>
      <c r="BA1507" s="13">
        <f t="shared" si="1834"/>
        <v>2.3959042314299135E-8</v>
      </c>
      <c r="BB1507" s="13">
        <f t="shared" si="1835"/>
        <v>1.3081637103607377E-9</v>
      </c>
      <c r="BC1507" s="13">
        <f t="shared" si="1836"/>
        <v>5.714059086855726E-11</v>
      </c>
      <c r="BD1507" s="13">
        <f t="shared" si="1837"/>
        <v>7.1682913535914407E-8</v>
      </c>
      <c r="BE1507" s="13">
        <f t="shared" si="1838"/>
        <v>3.7619193023647962E-8</v>
      </c>
      <c r="BF1507" s="13">
        <f t="shared" si="1839"/>
        <v>9.8712762494052446E-9</v>
      </c>
      <c r="BG1507" s="13">
        <f t="shared" si="1840"/>
        <v>1.7268152585626285E-9</v>
      </c>
      <c r="BH1507" s="13">
        <f t="shared" si="1841"/>
        <v>2.265581619234173E-10</v>
      </c>
      <c r="BI1507" s="13">
        <f t="shared" si="1842"/>
        <v>2.3779544675481933E-11</v>
      </c>
      <c r="BJ1507" s="14">
        <f t="shared" si="1843"/>
        <v>0.34570068317875385</v>
      </c>
      <c r="BK1507" s="14">
        <f t="shared" si="1844"/>
        <v>0.53168491183875088</v>
      </c>
      <c r="BL1507" s="14">
        <f t="shared" si="1845"/>
        <v>0.12179030641832007</v>
      </c>
      <c r="BM1507" s="14">
        <f t="shared" si="1846"/>
        <v>3.9605782754510432E-2</v>
      </c>
      <c r="BN1507" s="14">
        <f t="shared" si="1847"/>
        <v>0.96039283664332087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1.21333333333333</v>
      </c>
      <c r="F1508" s="10">
        <f>VLOOKUP(B1508,home!$B$2:$E$405,3,FALSE)</f>
        <v>1.55</v>
      </c>
      <c r="G1508" s="10">
        <f>VLOOKUP(C1508,away!$B$2:$E$405,4,FALSE)</f>
        <v>1.03</v>
      </c>
      <c r="H1508" s="10">
        <f>VLOOKUP(A1508,away!$A$2:$E$405,3,FALSE)</f>
        <v>1.2533333333333301</v>
      </c>
      <c r="I1508" s="10">
        <f>VLOOKUP(C1508,away!$B$2:$E$405,3,FALSE)</f>
        <v>1.85</v>
      </c>
      <c r="J1508" s="10">
        <f>VLOOKUP(B1508,home!$B$2:$E$405,4,FALSE)</f>
        <v>1.55</v>
      </c>
      <c r="K1508" s="12">
        <f t="shared" si="1792"/>
        <v>1.9370866666666615</v>
      </c>
      <c r="L1508" s="12">
        <f t="shared" si="1793"/>
        <v>3.5939333333333243</v>
      </c>
      <c r="M1508" s="13">
        <f t="shared" si="1794"/>
        <v>3.9619458426264952E-3</v>
      </c>
      <c r="N1508" s="13">
        <f t="shared" si="1795"/>
        <v>7.6746324658071947E-3</v>
      </c>
      <c r="O1508" s="13">
        <f t="shared" si="1796"/>
        <v>1.4238969228676748E-2</v>
      </c>
      <c r="P1508" s="13">
        <f t="shared" si="1797"/>
        <v>2.7582117439946607E-2</v>
      </c>
      <c r="Q1508" s="13">
        <f t="shared" si="1798"/>
        <v>7.4332141105411028E-3</v>
      </c>
      <c r="R1508" s="13">
        <f t="shared" si="1799"/>
        <v>2.5586953071624424E-2</v>
      </c>
      <c r="S1508" s="13">
        <f t="shared" si="1800"/>
        <v>4.8005022827789776E-2</v>
      </c>
      <c r="T1508" s="13">
        <f t="shared" si="1801"/>
        <v>2.671447596567729E-2</v>
      </c>
      <c r="U1508" s="13">
        <f t="shared" si="1802"/>
        <v>4.956414563566925E-2</v>
      </c>
      <c r="V1508" s="13">
        <f t="shared" si="1803"/>
        <v>3.7133273787330098E-2</v>
      </c>
      <c r="W1508" s="13">
        <f t="shared" si="1804"/>
        <v>4.7995933146692173E-3</v>
      </c>
      <c r="X1508" s="13">
        <f t="shared" si="1805"/>
        <v>1.7249418400033485E-2</v>
      </c>
      <c r="Y1508" s="13">
        <f t="shared" si="1806"/>
        <v>3.099662988424675E-2</v>
      </c>
      <c r="Z1508" s="13">
        <f t="shared" si="1807"/>
        <v>3.0652601180848844E-2</v>
      </c>
      <c r="AA1508" s="13">
        <f t="shared" si="1808"/>
        <v>5.9376745046073064E-2</v>
      </c>
      <c r="AB1508" s="13">
        <f t="shared" si="1809"/>
        <v>5.7508950569406955E-2</v>
      </c>
      <c r="AC1508" s="13">
        <f t="shared" si="1810"/>
        <v>1.6157059548750151E-2</v>
      </c>
      <c r="AD1508" s="13">
        <f t="shared" si="1811"/>
        <v>2.3243070538170483E-3</v>
      </c>
      <c r="AE1508" s="13">
        <f t="shared" si="1812"/>
        <v>8.3534045976148639E-3</v>
      </c>
      <c r="AF1508" s="13">
        <f t="shared" si="1813"/>
        <v>1.501078961509395E-2</v>
      </c>
      <c r="AG1508" s="13">
        <f t="shared" si="1814"/>
        <v>1.7982592385779955E-2</v>
      </c>
      <c r="AH1508" s="13">
        <f t="shared" si="1815"/>
        <v>2.7540851284306268E-2</v>
      </c>
      <c r="AI1508" s="13">
        <f t="shared" si="1816"/>
        <v>5.3349015811479078E-2</v>
      </c>
      <c r="AJ1508" s="13">
        <f t="shared" si="1817"/>
        <v>5.1670833604102531E-2</v>
      </c>
      <c r="AK1508" s="13">
        <f t="shared" si="1818"/>
        <v>3.3363627610019549E-2</v>
      </c>
      <c r="AL1508" s="13">
        <f t="shared" si="1819"/>
        <v>4.4992630556747338E-3</v>
      </c>
      <c r="AM1508" s="13">
        <f t="shared" si="1820"/>
        <v>9.0047684063765474E-4</v>
      </c>
      <c r="AN1508" s="13">
        <f t="shared" si="1821"/>
        <v>3.2362537334623474E-3</v>
      </c>
      <c r="AO1508" s="13">
        <f t="shared" si="1822"/>
        <v>5.8154400839073739E-3</v>
      </c>
      <c r="AP1508" s="13">
        <f t="shared" si="1823"/>
        <v>6.9667679885191541E-3</v>
      </c>
      <c r="AQ1508" s="13">
        <f t="shared" si="1824"/>
        <v>6.2595249248846348E-3</v>
      </c>
      <c r="AR1508" s="13">
        <f t="shared" si="1825"/>
        <v>1.9795996691808843E-2</v>
      </c>
      <c r="AS1508" s="13">
        <f t="shared" si="1826"/>
        <v>3.8346561245080249E-2</v>
      </c>
      <c r="AT1508" s="13">
        <f t="shared" si="1827"/>
        <v>3.7140306250180756E-2</v>
      </c>
      <c r="AU1508" s="13">
        <f t="shared" si="1828"/>
        <v>2.3981330677713866E-2</v>
      </c>
      <c r="AV1508" s="13">
        <f t="shared" si="1829"/>
        <v>1.1613478976180931E-2</v>
      </c>
      <c r="AW1508" s="13">
        <f t="shared" si="1830"/>
        <v>8.7007753067285367E-4</v>
      </c>
      <c r="AX1508" s="13">
        <f t="shared" si="1831"/>
        <v>2.9071694694021998E-4</v>
      </c>
      <c r="AY1508" s="13">
        <f t="shared" si="1832"/>
        <v>1.0448173261733522E-3</v>
      </c>
      <c r="AZ1508" s="13">
        <f t="shared" si="1833"/>
        <v>1.8775019078893028E-3</v>
      </c>
      <c r="BA1508" s="13">
        <f t="shared" si="1834"/>
        <v>2.2492055633867602E-3</v>
      </c>
      <c r="BB1508" s="13">
        <f t="shared" si="1835"/>
        <v>2.020873711943609E-3</v>
      </c>
      <c r="BC1508" s="13">
        <f t="shared" si="1836"/>
        <v>1.4525770791622369E-3</v>
      </c>
      <c r="BD1508" s="13">
        <f t="shared" si="1837"/>
        <v>1.1857582062874669E-2</v>
      </c>
      <c r="BE1508" s="13">
        <f t="shared" si="1838"/>
        <v>2.296916411290029E-2</v>
      </c>
      <c r="BF1508" s="13">
        <f t="shared" si="1839"/>
        <v>2.2246630773788773E-2</v>
      </c>
      <c r="BG1508" s="13">
        <f t="shared" si="1840"/>
        <v>1.4364550616720817E-2</v>
      </c>
      <c r="BH1508" s="13">
        <f t="shared" si="1841"/>
        <v>6.95634486807707E-3</v>
      </c>
      <c r="BI1508" s="13">
        <f t="shared" si="1842"/>
        <v>2.6950085785374289E-3</v>
      </c>
      <c r="BJ1508" s="14">
        <f t="shared" si="1843"/>
        <v>0.17065321390018751</v>
      </c>
      <c r="BK1508" s="14">
        <f t="shared" si="1844"/>
        <v>0.13838349982829121</v>
      </c>
      <c r="BL1508" s="14">
        <f t="shared" si="1845"/>
        <v>0.58416704671522157</v>
      </c>
      <c r="BM1508" s="14">
        <f t="shared" si="1846"/>
        <v>0.83720378966982612</v>
      </c>
      <c r="BN1508" s="14">
        <f t="shared" si="1847"/>
        <v>8.6477832159222584E-2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1.3537414965986401</v>
      </c>
      <c r="F1509" s="10">
        <f>VLOOKUP(B1509,home!$B$2:$E$405,3,FALSE)</f>
        <v>0.74</v>
      </c>
      <c r="G1509" s="10">
        <f>VLOOKUP(C1509,away!$B$2:$E$405,4,FALSE)</f>
        <v>0.84</v>
      </c>
      <c r="H1509" s="10">
        <f>VLOOKUP(A1509,away!$A$2:$E$405,3,FALSE)</f>
        <v>1.08843537414966</v>
      </c>
      <c r="I1509" s="10">
        <f>VLOOKUP(C1509,away!$B$2:$E$405,3,FALSE)</f>
        <v>1.06</v>
      </c>
      <c r="J1509" s="10">
        <f>VLOOKUP(B1509,home!$B$2:$E$405,4,FALSE)</f>
        <v>0.74</v>
      </c>
      <c r="K1509" s="12">
        <f t="shared" si="1792"/>
        <v>0.84148571428571473</v>
      </c>
      <c r="L1509" s="12">
        <f t="shared" si="1793"/>
        <v>0.85376870748299338</v>
      </c>
      <c r="M1509" s="13">
        <f t="shared" si="1794"/>
        <v>0.18355252332886041</v>
      </c>
      <c r="N1509" s="13">
        <f t="shared" si="1795"/>
        <v>0.15445682620233139</v>
      </c>
      <c r="O1509" s="13">
        <f t="shared" si="1796"/>
        <v>0.15671140059772312</v>
      </c>
      <c r="P1509" s="13">
        <f t="shared" si="1797"/>
        <v>0.13187040486868981</v>
      </c>
      <c r="Q1509" s="13">
        <f t="shared" si="1798"/>
        <v>6.4986606361586666E-2</v>
      </c>
      <c r="R1509" s="13">
        <f t="shared" si="1799"/>
        <v>6.6897644968083841E-2</v>
      </c>
      <c r="S1509" s="13">
        <f t="shared" si="1800"/>
        <v>2.3685051238816084E-2</v>
      </c>
      <c r="T1509" s="13">
        <f t="shared" si="1801"/>
        <v>5.5483530917037914E-2</v>
      </c>
      <c r="U1509" s="13">
        <f t="shared" si="1802"/>
        <v>5.6293412560000172E-2</v>
      </c>
      <c r="V1509" s="13">
        <f t="shared" si="1803"/>
        <v>1.8906833492875633E-3</v>
      </c>
      <c r="W1509" s="13">
        <f t="shared" si="1804"/>
        <v>1.8228433624394774E-2</v>
      </c>
      <c r="X1509" s="13">
        <f t="shared" si="1805"/>
        <v>1.5562866214939063E-2</v>
      </c>
      <c r="Y1509" s="13">
        <f t="shared" si="1806"/>
        <v>6.6435440865296345E-3</v>
      </c>
      <c r="Z1509" s="13">
        <f t="shared" si="1807"/>
        <v>1.903837195935237E-2</v>
      </c>
      <c r="AA1509" s="13">
        <f t="shared" si="1808"/>
        <v>1.602051802705275E-2</v>
      </c>
      <c r="AB1509" s="13">
        <f t="shared" si="1809"/>
        <v>6.7405185276108257E-3</v>
      </c>
      <c r="AC1509" s="13">
        <f t="shared" si="1810"/>
        <v>8.4895720250580524E-5</v>
      </c>
      <c r="AD1509" s="13">
        <f t="shared" si="1811"/>
        <v>3.8347416221833938E-3</v>
      </c>
      <c r="AE1509" s="13">
        <f t="shared" si="1812"/>
        <v>3.2739823983027531E-3</v>
      </c>
      <c r="AF1509" s="13">
        <f t="shared" si="1813"/>
        <v>1.3976118602605063E-3</v>
      </c>
      <c r="AG1509" s="13">
        <f t="shared" si="1814"/>
        <v>3.9774575716583813E-4</v>
      </c>
      <c r="AH1509" s="13">
        <f t="shared" si="1815"/>
        <v>4.0635915550791832E-3</v>
      </c>
      <c r="AI1509" s="13">
        <f t="shared" si="1816"/>
        <v>3.4194542422912046E-3</v>
      </c>
      <c r="AJ1509" s="13">
        <f t="shared" si="1817"/>
        <v>1.4387109477708659E-3</v>
      </c>
      <c r="AK1509" s="13">
        <f t="shared" si="1818"/>
        <v>4.0355156984521489E-4</v>
      </c>
      <c r="AL1509" s="13">
        <f t="shared" si="1819"/>
        <v>2.4396794548022079E-6</v>
      </c>
      <c r="AM1509" s="13">
        <f t="shared" si="1820"/>
        <v>6.4537605860883092E-4</v>
      </c>
      <c r="AN1509" s="13">
        <f t="shared" si="1821"/>
        <v>5.5100188339893014E-4</v>
      </c>
      <c r="AO1509" s="13">
        <f t="shared" si="1822"/>
        <v>2.3521408290509981E-4</v>
      </c>
      <c r="AP1509" s="13">
        <f t="shared" si="1823"/>
        <v>6.6939474514561572E-5</v>
      </c>
      <c r="AQ1509" s="13">
        <f t="shared" si="1824"/>
        <v>1.4287707158971999E-5</v>
      </c>
      <c r="AR1509" s="13">
        <f t="shared" si="1825"/>
        <v>6.9387346194375258E-4</v>
      </c>
      <c r="AS1509" s="13">
        <f t="shared" si="1826"/>
        <v>5.8388460574764032E-4</v>
      </c>
      <c r="AT1509" s="13">
        <f t="shared" si="1827"/>
        <v>2.4566527726399301E-4</v>
      </c>
      <c r="AU1509" s="13">
        <f t="shared" si="1828"/>
        <v>6.8907940437896431E-5</v>
      </c>
      <c r="AV1509" s="13">
        <f t="shared" si="1829"/>
        <v>1.449626186983519E-5</v>
      </c>
      <c r="AW1509" s="13">
        <f t="shared" si="1830"/>
        <v>4.8687474604594307E-8</v>
      </c>
      <c r="AX1509" s="13">
        <f t="shared" si="1831"/>
        <v>9.0512455610225183E-5</v>
      </c>
      <c r="AY1509" s="13">
        <f t="shared" si="1832"/>
        <v>7.7276702237453771E-5</v>
      </c>
      <c r="AZ1509" s="13">
        <f t="shared" si="1833"/>
        <v>3.2988215093909524E-5</v>
      </c>
      <c r="BA1509" s="13">
        <f t="shared" si="1834"/>
        <v>9.3881019209660353E-6</v>
      </c>
      <c r="BB1509" s="13">
        <f t="shared" si="1835"/>
        <v>2.0038169106954445E-6</v>
      </c>
      <c r="BC1509" s="13">
        <f t="shared" si="1836"/>
        <v>3.4215923477540299E-7</v>
      </c>
      <c r="BD1509" s="13">
        <f t="shared" si="1837"/>
        <v>9.8734574793411253E-5</v>
      </c>
      <c r="BE1509" s="13">
        <f t="shared" si="1838"/>
        <v>8.3083734194729986E-5</v>
      </c>
      <c r="BF1509" s="13">
        <f t="shared" si="1839"/>
        <v>3.4956887707188413E-5</v>
      </c>
      <c r="BG1509" s="13">
        <f t="shared" si="1840"/>
        <v>9.8052405404963196E-6</v>
      </c>
      <c r="BH1509" s="13">
        <f t="shared" si="1841"/>
        <v>2.0627424599906979E-6</v>
      </c>
      <c r="BI1509" s="13">
        <f t="shared" si="1842"/>
        <v>3.4715366246654911E-7</v>
      </c>
      <c r="BJ1509" s="14">
        <f t="shared" si="1843"/>
        <v>0.32599121970232625</v>
      </c>
      <c r="BK1509" s="14">
        <f t="shared" si="1844"/>
        <v>0.34116327488759668</v>
      </c>
      <c r="BL1509" s="14">
        <f t="shared" si="1845"/>
        <v>0.31382462087607876</v>
      </c>
      <c r="BM1509" s="14">
        <f t="shared" si="1846"/>
        <v>0.241464853083316</v>
      </c>
      <c r="BN1509" s="14">
        <f t="shared" si="1847"/>
        <v>0.75847540632727528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1.3537414965986401</v>
      </c>
      <c r="F1510" s="10">
        <f>VLOOKUP(B1510,home!$B$2:$E$405,3,FALSE)</f>
        <v>1.48</v>
      </c>
      <c r="G1510" s="10">
        <f>VLOOKUP(C1510,away!$B$2:$E$405,4,FALSE)</f>
        <v>1.57</v>
      </c>
      <c r="H1510" s="10">
        <f>VLOOKUP(A1510,away!$A$2:$E$405,3,FALSE)</f>
        <v>1.08843537414966</v>
      </c>
      <c r="I1510" s="10">
        <f>VLOOKUP(C1510,away!$B$2:$E$405,3,FALSE)</f>
        <v>0.65</v>
      </c>
      <c r="J1510" s="10">
        <f>VLOOKUP(B1510,home!$B$2:$E$405,4,FALSE)</f>
        <v>1.48</v>
      </c>
      <c r="K1510" s="12">
        <f t="shared" si="1792"/>
        <v>3.1455537414966006</v>
      </c>
      <c r="L1510" s="12">
        <f t="shared" si="1793"/>
        <v>1.047074829931973</v>
      </c>
      <c r="M1510" s="13">
        <f t="shared" si="1794"/>
        <v>1.5106524061341038E-2</v>
      </c>
      <c r="N1510" s="13">
        <f t="shared" si="1795"/>
        <v>4.7518383282159724E-2</v>
      </c>
      <c r="O1510" s="13">
        <f t="shared" si="1796"/>
        <v>1.5817661112391926E-2</v>
      </c>
      <c r="P1510" s="13">
        <f t="shared" si="1797"/>
        <v>4.9755303093809711E-2</v>
      </c>
      <c r="Q1510" s="13">
        <f t="shared" si="1798"/>
        <v>7.4735814161533562E-2</v>
      </c>
      <c r="R1510" s="13">
        <f t="shared" si="1799"/>
        <v>8.2811374095896791E-3</v>
      </c>
      <c r="S1510" s="13">
        <f t="shared" si="1800"/>
        <v>4.0968891584599029E-2</v>
      </c>
      <c r="T1510" s="13">
        <f t="shared" si="1801"/>
        <v>7.8253989903015297E-2</v>
      </c>
      <c r="U1510" s="13">
        <f t="shared" si="1802"/>
        <v>2.6048762762582282E-2</v>
      </c>
      <c r="V1510" s="13">
        <f t="shared" si="1803"/>
        <v>1.4992930721205229E-2</v>
      </c>
      <c r="W1510" s="13">
        <f t="shared" si="1804"/>
        <v>7.8361839953202159E-2</v>
      </c>
      <c r="X1510" s="13">
        <f t="shared" si="1805"/>
        <v>8.2050710242155642E-2</v>
      </c>
      <c r="Y1510" s="13">
        <f t="shared" si="1806"/>
        <v>4.2956616736301349E-2</v>
      </c>
      <c r="Z1510" s="13">
        <f t="shared" si="1807"/>
        <v>2.8903235149298047E-3</v>
      </c>
      <c r="AA1510" s="13">
        <f t="shared" si="1808"/>
        <v>9.0916679465230521E-3</v>
      </c>
      <c r="AB1510" s="13">
        <f t="shared" si="1809"/>
        <v>1.4299165062815158E-2</v>
      </c>
      <c r="AC1510" s="13">
        <f t="shared" si="1810"/>
        <v>3.0863230402513706E-3</v>
      </c>
      <c r="AD1510" s="13">
        <f t="shared" si="1811"/>
        <v>6.1622844713838207E-2</v>
      </c>
      <c r="AE1510" s="13">
        <f t="shared" si="1812"/>
        <v>6.4523729648666525E-2</v>
      </c>
      <c r="AF1510" s="13">
        <f t="shared" si="1813"/>
        <v>3.3780586624227046E-2</v>
      </c>
      <c r="AG1510" s="13">
        <f t="shared" si="1814"/>
        <v>1.1790267331521609E-2</v>
      </c>
      <c r="AH1510" s="13">
        <f t="shared" si="1815"/>
        <v>7.5659625071087665E-4</v>
      </c>
      <c r="AI1510" s="13">
        <f t="shared" si="1816"/>
        <v>2.3799141672258984E-3</v>
      </c>
      <c r="AJ1510" s="13">
        <f t="shared" si="1817"/>
        <v>3.7430739565790972E-3</v>
      </c>
      <c r="AK1510" s="13">
        <f t="shared" si="1818"/>
        <v>3.9246800962719538E-3</v>
      </c>
      <c r="AL1510" s="13">
        <f t="shared" si="1819"/>
        <v>4.0660826458706448E-4</v>
      </c>
      <c r="AM1510" s="13">
        <f t="shared" si="1820"/>
        <v>3.8767593950255579E-2</v>
      </c>
      <c r="AN1510" s="13">
        <f t="shared" si="1821"/>
        <v>4.0592571842335647E-2</v>
      </c>
      <c r="AO1510" s="13">
        <f t="shared" si="1822"/>
        <v>2.1251730129157494E-2</v>
      </c>
      <c r="AP1510" s="13">
        <f t="shared" si="1823"/>
        <v>7.4173839035825912E-3</v>
      </c>
      <c r="AQ1510" s="13">
        <f t="shared" si="1824"/>
        <v>1.9416389973459735E-3</v>
      </c>
      <c r="AR1510" s="13">
        <f t="shared" si="1825"/>
        <v>1.5844257810805197E-4</v>
      </c>
      <c r="AS1510" s="13">
        <f t="shared" si="1826"/>
        <v>4.9838964438015027E-4</v>
      </c>
      <c r="AT1510" s="13">
        <f t="shared" si="1827"/>
        <v>7.8385570530157135E-4</v>
      </c>
      <c r="AU1510" s="13">
        <f t="shared" si="1828"/>
        <v>8.2188674886827129E-4</v>
      </c>
      <c r="AV1510" s="13">
        <f t="shared" si="1829"/>
        <v>6.4632223449726694E-4</v>
      </c>
      <c r="AW1510" s="13">
        <f t="shared" si="1830"/>
        <v>3.7200478862326782E-5</v>
      </c>
      <c r="AX1510" s="13">
        <f t="shared" si="1831"/>
        <v>2.0324258366507884E-2</v>
      </c>
      <c r="AY1510" s="13">
        <f t="shared" si="1832"/>
        <v>2.1281019372604723E-2</v>
      </c>
      <c r="AZ1510" s="13">
        <f t="shared" si="1833"/>
        <v>1.1141409870174555E-2</v>
      </c>
      <c r="BA1510" s="13">
        <f t="shared" si="1834"/>
        <v>3.8886299483384765E-3</v>
      </c>
      <c r="BB1510" s="13">
        <f t="shared" si="1835"/>
        <v>1.0179216354562217E-3</v>
      </c>
      <c r="BC1510" s="13">
        <f t="shared" si="1836"/>
        <v>2.131680246658799E-4</v>
      </c>
      <c r="BD1510" s="13">
        <f t="shared" si="1837"/>
        <v>2.7650205921078632E-5</v>
      </c>
      <c r="BE1510" s="13">
        <f t="shared" si="1838"/>
        <v>8.6975208688200347E-5</v>
      </c>
      <c r="BF1510" s="13">
        <f t="shared" si="1839"/>
        <v>1.3679259655330819E-4</v>
      </c>
      <c r="BG1510" s="13">
        <f t="shared" si="1840"/>
        <v>1.4342948796576449E-4</v>
      </c>
      <c r="BH1510" s="13">
        <f t="shared" si="1841"/>
        <v>1.1279129062791304E-4</v>
      </c>
      <c r="BI1510" s="13">
        <f t="shared" si="1842"/>
        <v>7.0958213248572494E-5</v>
      </c>
      <c r="BJ1510" s="14">
        <f t="shared" si="1843"/>
        <v>0.74343210863704601</v>
      </c>
      <c r="BK1510" s="14">
        <f t="shared" si="1844"/>
        <v>0.14559760013839818</v>
      </c>
      <c r="BL1510" s="14">
        <f t="shared" si="1845"/>
        <v>8.7830152678850054E-2</v>
      </c>
      <c r="BM1510" s="14">
        <f t="shared" si="1846"/>
        <v>0.74729154295465616</v>
      </c>
      <c r="BN1510" s="14">
        <f t="shared" si="1847"/>
        <v>0.21121482312082568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1.3537414965986401</v>
      </c>
      <c r="F1511" s="10">
        <f>VLOOKUP(B1511,home!$B$2:$E$405,3,FALSE)</f>
        <v>0.53</v>
      </c>
      <c r="G1511" s="10">
        <f>VLOOKUP(C1511,away!$B$2:$E$405,4,FALSE)</f>
        <v>1.1100000000000001</v>
      </c>
      <c r="H1511" s="10">
        <f>VLOOKUP(A1511,away!$A$2:$E$405,3,FALSE)</f>
        <v>1.08843537414966</v>
      </c>
      <c r="I1511" s="10">
        <f>VLOOKUP(C1511,away!$B$2:$E$405,3,FALSE)</f>
        <v>0.55000000000000004</v>
      </c>
      <c r="J1511" s="10">
        <f>VLOOKUP(B1511,home!$B$2:$E$405,4,FALSE)</f>
        <v>0.53</v>
      </c>
      <c r="K1511" s="12">
        <f t="shared" si="1792"/>
        <v>0.79640612244898001</v>
      </c>
      <c r="L1511" s="12">
        <f t="shared" si="1793"/>
        <v>0.3172789115646259</v>
      </c>
      <c r="M1511" s="13">
        <f t="shared" si="1794"/>
        <v>0.32834675996705009</v>
      </c>
      <c r="N1511" s="13">
        <f t="shared" si="1795"/>
        <v>0.26149736992404432</v>
      </c>
      <c r="O1511" s="13">
        <f t="shared" si="1796"/>
        <v>0.10417750261811712</v>
      </c>
      <c r="P1511" s="13">
        <f t="shared" si="1797"/>
        <v>8.2967600906513117E-2</v>
      </c>
      <c r="Q1511" s="13">
        <f t="shared" si="1798"/>
        <v>0.10412905320590732</v>
      </c>
      <c r="R1511" s="13">
        <f t="shared" si="1799"/>
        <v>1.6526662320098581E-2</v>
      </c>
      <c r="S1511" s="13">
        <f t="shared" si="1800"/>
        <v>5.2411228306876046E-3</v>
      </c>
      <c r="T1511" s="13">
        <f t="shared" si="1801"/>
        <v>3.3037952663425289E-2</v>
      </c>
      <c r="U1511" s="13">
        <f t="shared" si="1802"/>
        <v>1.3161935055373374E-2</v>
      </c>
      <c r="V1511" s="13">
        <f t="shared" si="1803"/>
        <v>1.47149105199414E-4</v>
      </c>
      <c r="W1511" s="13">
        <f t="shared" si="1804"/>
        <v>2.7643005166000063E-2</v>
      </c>
      <c r="X1511" s="13">
        <f t="shared" si="1805"/>
        <v>8.7705425914438306E-3</v>
      </c>
      <c r="Y1511" s="13">
        <f t="shared" si="1806"/>
        <v>1.3913541036222458E-3</v>
      </c>
      <c r="Z1511" s="13">
        <f t="shared" si="1807"/>
        <v>1.7478538109056648E-3</v>
      </c>
      <c r="AA1511" s="13">
        <f t="shared" si="1808"/>
        <v>1.3920014761510532E-3</v>
      </c>
      <c r="AB1511" s="13">
        <f t="shared" si="1809"/>
        <v>5.5429924903235828E-4</v>
      </c>
      <c r="AC1511" s="13">
        <f t="shared" si="1810"/>
        <v>2.3238786175247769E-6</v>
      </c>
      <c r="AD1511" s="13">
        <f t="shared" si="1811"/>
        <v>5.5037646392728078E-3</v>
      </c>
      <c r="AE1511" s="13">
        <f t="shared" si="1812"/>
        <v>1.7462284542563522E-3</v>
      </c>
      <c r="AF1511" s="13">
        <f t="shared" si="1813"/>
        <v>2.7702073165481724E-4</v>
      </c>
      <c r="AG1511" s="13">
        <f t="shared" si="1814"/>
        <v>2.9297612073425585E-5</v>
      </c>
      <c r="AH1511" s="13">
        <f t="shared" si="1815"/>
        <v>1.3863928867455813E-4</v>
      </c>
      <c r="AI1511" s="13">
        <f t="shared" si="1816"/>
        <v>1.1041317831238962E-4</v>
      </c>
      <c r="AJ1511" s="13">
        <f t="shared" si="1817"/>
        <v>4.3966865603519017E-5</v>
      </c>
      <c r="AK1511" s="13">
        <f t="shared" si="1818"/>
        <v>1.1671826983844672E-5</v>
      </c>
      <c r="AL1511" s="13">
        <f t="shared" si="1819"/>
        <v>2.3488172529958707E-8</v>
      </c>
      <c r="AM1511" s="13">
        <f t="shared" si="1820"/>
        <v>8.7664637104701367E-4</v>
      </c>
      <c r="AN1511" s="13">
        <f t="shared" si="1821"/>
        <v>2.7814140643287567E-4</v>
      </c>
      <c r="AO1511" s="13">
        <f t="shared" si="1822"/>
        <v>4.4124201347038509E-5</v>
      </c>
      <c r="AP1511" s="13">
        <f t="shared" si="1823"/>
        <v>4.6665595256822604E-6</v>
      </c>
      <c r="AQ1511" s="13">
        <f t="shared" si="1824"/>
        <v>3.7015023176500099E-7</v>
      </c>
      <c r="AR1511" s="13">
        <f t="shared" si="1825"/>
        <v>8.7974645221515544E-6</v>
      </c>
      <c r="AS1511" s="13">
        <f t="shared" si="1826"/>
        <v>7.0063546074691882E-6</v>
      </c>
      <c r="AT1511" s="13">
        <f t="shared" si="1827"/>
        <v>2.7899518527185404E-6</v>
      </c>
      <c r="AU1511" s="13">
        <f t="shared" si="1828"/>
        <v>7.4064491228097356E-7</v>
      </c>
      <c r="AV1511" s="13">
        <f t="shared" si="1829"/>
        <v>1.4746353567531376E-7</v>
      </c>
      <c r="AW1511" s="13">
        <f t="shared" si="1830"/>
        <v>1.6486274421560527E-10</v>
      </c>
      <c r="AX1511" s="13">
        <f t="shared" si="1831"/>
        <v>1.163610895207536E-4</v>
      </c>
      <c r="AY1511" s="13">
        <f t="shared" si="1832"/>
        <v>3.6918919831618698E-5</v>
      </c>
      <c r="AZ1511" s="13">
        <f t="shared" si="1833"/>
        <v>5.85679735015883E-6</v>
      </c>
      <c r="BA1511" s="13">
        <f t="shared" si="1834"/>
        <v>6.1941276283765987E-7</v>
      </c>
      <c r="BB1511" s="13">
        <f t="shared" si="1835"/>
        <v>4.913165180059259E-8</v>
      </c>
      <c r="BC1511" s="13">
        <f t="shared" si="1836"/>
        <v>3.1176874013328421E-9</v>
      </c>
      <c r="BD1511" s="13">
        <f t="shared" si="1837"/>
        <v>4.65208328019443E-7</v>
      </c>
      <c r="BE1511" s="13">
        <f t="shared" si="1838"/>
        <v>3.7049476064893776E-7</v>
      </c>
      <c r="BF1511" s="13">
        <f t="shared" si="1839"/>
        <v>1.4753214785804173E-7</v>
      </c>
      <c r="BG1511" s="13">
        <f t="shared" si="1840"/>
        <v>3.9165168604064201E-8</v>
      </c>
      <c r="BH1511" s="13">
        <f t="shared" si="1841"/>
        <v>7.7978450157558253E-9</v>
      </c>
      <c r="BI1511" s="13">
        <f t="shared" si="1842"/>
        <v>1.2420503024912411E-9</v>
      </c>
      <c r="BJ1511" s="14">
        <f t="shared" si="1843"/>
        <v>0.44538934624908938</v>
      </c>
      <c r="BK1511" s="14">
        <f t="shared" si="1844"/>
        <v>0.4167418990960719</v>
      </c>
      <c r="BL1511" s="14">
        <f t="shared" si="1845"/>
        <v>0.13613760519807755</v>
      </c>
      <c r="BM1511" s="14">
        <f t="shared" si="1846"/>
        <v>0.10233483665744511</v>
      </c>
      <c r="BN1511" s="14">
        <f t="shared" si="1847"/>
        <v>0.89764494894173041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1.3537414965986401</v>
      </c>
      <c r="F1512" s="10">
        <f>VLOOKUP(B1512,home!$B$2:$E$405,3,FALSE)</f>
        <v>1.69</v>
      </c>
      <c r="G1512" s="10">
        <f>VLOOKUP(C1512,away!$B$2:$E$405,4,FALSE)</f>
        <v>1.48</v>
      </c>
      <c r="H1512" s="10">
        <f>VLOOKUP(A1512,away!$A$2:$E$405,3,FALSE)</f>
        <v>1.08843537414966</v>
      </c>
      <c r="I1512" s="10">
        <f>VLOOKUP(C1512,away!$B$2:$E$405,3,FALSE)</f>
        <v>0.84</v>
      </c>
      <c r="J1512" s="10">
        <f>VLOOKUP(B1512,home!$B$2:$E$405,4,FALSE)</f>
        <v>1.69</v>
      </c>
      <c r="K1512" s="12">
        <f t="shared" si="1792"/>
        <v>3.3859782312925186</v>
      </c>
      <c r="L1512" s="12">
        <f t="shared" si="1793"/>
        <v>1.5451428571428572</v>
      </c>
      <c r="M1512" s="13">
        <f t="shared" si="1794"/>
        <v>7.2184062716995111E-3</v>
      </c>
      <c r="N1512" s="13">
        <f t="shared" si="1795"/>
        <v>2.4441366500599939E-2</v>
      </c>
      <c r="O1512" s="13">
        <f t="shared" si="1796"/>
        <v>1.1153468890671701E-2</v>
      </c>
      <c r="P1512" s="13">
        <f t="shared" si="1797"/>
        <v>3.7765402867212701E-2</v>
      </c>
      <c r="Q1512" s="13">
        <f t="shared" si="1798"/>
        <v>4.1378967457036814E-2</v>
      </c>
      <c r="R1512" s="13">
        <f t="shared" si="1799"/>
        <v>8.6168513943932247E-3</v>
      </c>
      <c r="S1512" s="13">
        <f t="shared" si="1800"/>
        <v>4.9395448248546893E-2</v>
      </c>
      <c r="T1512" s="13">
        <f t="shared" si="1801"/>
        <v>6.3936416002187163E-2</v>
      </c>
      <c r="U1512" s="13">
        <f t="shared" si="1802"/>
        <v>2.917647124369805E-2</v>
      </c>
      <c r="V1512" s="13">
        <f t="shared" si="1803"/>
        <v>2.8714233103820389E-2</v>
      </c>
      <c r="W1512" s="13">
        <f t="shared" si="1804"/>
        <v>4.670276101429606E-2</v>
      </c>
      <c r="X1512" s="13">
        <f t="shared" si="1805"/>
        <v>7.2162437590089445E-2</v>
      </c>
      <c r="Y1512" s="13">
        <f t="shared" si="1806"/>
        <v>5.5750637498171975E-2</v>
      </c>
      <c r="Z1512" s="13">
        <f t="shared" si="1807"/>
        <v>4.4380887943693877E-3</v>
      </c>
      <c r="AA1512" s="13">
        <f t="shared" si="1808"/>
        <v>1.5027272046278007E-2</v>
      </c>
      <c r="AB1512" s="13">
        <f t="shared" si="1809"/>
        <v>2.5441008012203968E-2</v>
      </c>
      <c r="AC1512" s="13">
        <f t="shared" si="1810"/>
        <v>9.3892313307470474E-3</v>
      </c>
      <c r="AD1512" s="13">
        <f t="shared" si="1811"/>
        <v>3.9533633033915841E-2</v>
      </c>
      <c r="AE1512" s="13">
        <f t="shared" si="1812"/>
        <v>6.1085110699261959E-2</v>
      </c>
      <c r="AF1512" s="13">
        <f t="shared" si="1813"/>
        <v>4.7192611237372679E-2</v>
      </c>
      <c r="AG1512" s="13">
        <f t="shared" si="1814"/>
        <v>2.4306442054448714E-2</v>
      </c>
      <c r="AH1512" s="13">
        <f t="shared" si="1815"/>
        <v>1.7143702999964036E-3</v>
      </c>
      <c r="AI1512" s="13">
        <f t="shared" si="1816"/>
        <v>5.804820516162248E-3</v>
      </c>
      <c r="AJ1512" s="13">
        <f t="shared" si="1817"/>
        <v>9.827497952142791E-3</v>
      </c>
      <c r="AK1512" s="13">
        <f t="shared" si="1818"/>
        <v>1.1091898044675762E-2</v>
      </c>
      <c r="AL1512" s="13">
        <f t="shared" si="1819"/>
        <v>1.9649107599239248E-3</v>
      </c>
      <c r="AM1512" s="13">
        <f t="shared" si="1820"/>
        <v>2.6772004171349163E-2</v>
      </c>
      <c r="AN1512" s="13">
        <f t="shared" si="1821"/>
        <v>4.1366571016758932E-2</v>
      </c>
      <c r="AO1512" s="13">
        <f t="shared" si="1822"/>
        <v>3.1958630865518908E-2</v>
      </c>
      <c r="AP1512" s="13">
        <f t="shared" si="1823"/>
        <v>1.6460216735307266E-2</v>
      </c>
      <c r="AQ1512" s="13">
        <f t="shared" si="1824"/>
        <v>6.3583465788958357E-3</v>
      </c>
      <c r="AR1512" s="13">
        <f t="shared" si="1825"/>
        <v>5.2978940470746006E-4</v>
      </c>
      <c r="AS1512" s="13">
        <f t="shared" si="1826"/>
        <v>1.7938553915088822E-3</v>
      </c>
      <c r="AT1512" s="13">
        <f t="shared" si="1827"/>
        <v>3.0369776528678979E-3</v>
      </c>
      <c r="AU1512" s="13">
        <f t="shared" si="1828"/>
        <v>3.4277134071775159E-3</v>
      </c>
      <c r="AV1512" s="13">
        <f t="shared" si="1829"/>
        <v>2.9015407449531445E-3</v>
      </c>
      <c r="AW1512" s="13">
        <f t="shared" si="1830"/>
        <v>2.8555721017432074E-4</v>
      </c>
      <c r="AX1512" s="13">
        <f t="shared" si="1831"/>
        <v>1.5108237222043458E-2</v>
      </c>
      <c r="AY1512" s="13">
        <f t="shared" si="1832"/>
        <v>2.334438482766029E-2</v>
      </c>
      <c r="AZ1512" s="13">
        <f t="shared" si="1833"/>
        <v>1.8035204735426698E-2</v>
      </c>
      <c r="BA1512" s="13">
        <f t="shared" si="1834"/>
        <v>9.2889892580178667E-3</v>
      </c>
      <c r="BB1512" s="13">
        <f t="shared" si="1835"/>
        <v>3.5882038505257591E-3</v>
      </c>
      <c r="BC1512" s="13">
        <f t="shared" si="1836"/>
        <v>1.1088575099224747E-3</v>
      </c>
      <c r="BD1512" s="13">
        <f t="shared" si="1837"/>
        <v>1.3643338574561624E-4</v>
      </c>
      <c r="BE1512" s="13">
        <f t="shared" si="1838"/>
        <v>4.6196047415619161E-4</v>
      </c>
      <c r="BF1512" s="13">
        <f t="shared" si="1839"/>
        <v>7.8209405460521781E-4</v>
      </c>
      <c r="BG1512" s="13">
        <f t="shared" si="1840"/>
        <v>8.8271781457218974E-4</v>
      </c>
      <c r="BH1512" s="13">
        <f t="shared" si="1841"/>
        <v>7.472158261288851E-4</v>
      </c>
      <c r="BI1512" s="13">
        <f t="shared" si="1842"/>
        <v>5.0601130426993206E-4</v>
      </c>
      <c r="BJ1512" s="14">
        <f t="shared" si="1843"/>
        <v>0.66988002985880735</v>
      </c>
      <c r="BK1512" s="14">
        <f t="shared" si="1844"/>
        <v>0.15779201740961077</v>
      </c>
      <c r="BL1512" s="14">
        <f t="shared" si="1845"/>
        <v>0.13305996786091512</v>
      </c>
      <c r="BM1512" s="14">
        <f t="shared" si="1846"/>
        <v>0.81153681292460289</v>
      </c>
      <c r="BN1512" s="14">
        <f t="shared" si="1847"/>
        <v>0.13057446338161388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1.3537414965986401</v>
      </c>
      <c r="F1513" s="10">
        <f>VLOOKUP(B1513,home!$B$2:$E$405,3,FALSE)</f>
        <v>1.39</v>
      </c>
      <c r="G1513" s="10">
        <f>VLOOKUP(C1513,away!$B$2:$E$405,4,FALSE)</f>
        <v>0.92</v>
      </c>
      <c r="H1513" s="10">
        <f>VLOOKUP(A1513,away!$A$2:$E$405,3,FALSE)</f>
        <v>1.08843537414966</v>
      </c>
      <c r="I1513" s="10">
        <f>VLOOKUP(C1513,away!$B$2:$E$405,3,FALSE)</f>
        <v>0.18</v>
      </c>
      <c r="J1513" s="10">
        <f>VLOOKUP(B1513,home!$B$2:$E$405,4,FALSE)</f>
        <v>1.39</v>
      </c>
      <c r="K1513" s="12">
        <f t="shared" si="1792"/>
        <v>1.7311646258503408</v>
      </c>
      <c r="L1513" s="12">
        <f t="shared" si="1793"/>
        <v>0.27232653061224488</v>
      </c>
      <c r="M1513" s="13">
        <f t="shared" si="1794"/>
        <v>0.13486363037394394</v>
      </c>
      <c r="N1513" s="13">
        <f t="shared" si="1795"/>
        <v>0.23347114621712731</v>
      </c>
      <c r="O1513" s="13">
        <f t="shared" si="1796"/>
        <v>3.6726944565508325E-2</v>
      </c>
      <c r="P1513" s="13">
        <f t="shared" si="1797"/>
        <v>6.3580387247374415E-2</v>
      </c>
      <c r="Q1513" s="13">
        <f t="shared" si="1798"/>
        <v>0.20208849474391175</v>
      </c>
      <c r="R1513" s="13">
        <f t="shared" si="1799"/>
        <v>5.0008606967565615E-3</v>
      </c>
      <c r="S1513" s="13">
        <f t="shared" si="1800"/>
        <v>7.4936171288681056E-3</v>
      </c>
      <c r="T1513" s="13">
        <f t="shared" si="1801"/>
        <v>5.503405865026037E-2</v>
      </c>
      <c r="U1513" s="13">
        <f t="shared" si="1802"/>
        <v>8.6573131370302463E-3</v>
      </c>
      <c r="V1513" s="13">
        <f t="shared" si="1803"/>
        <v>3.9253402996454099E-4</v>
      </c>
      <c r="W1513" s="13">
        <f t="shared" si="1804"/>
        <v>0.11661615113066753</v>
      </c>
      <c r="X1513" s="13">
        <f t="shared" si="1805"/>
        <v>3.1757671850767909E-2</v>
      </c>
      <c r="Y1513" s="13">
        <f t="shared" si="1806"/>
        <v>4.3242282977208873E-3</v>
      </c>
      <c r="Z1513" s="13">
        <f t="shared" si="1807"/>
        <v>4.5395568120761611E-4</v>
      </c>
      <c r="AA1513" s="13">
        <f t="shared" si="1808"/>
        <v>7.8587201701041918E-4</v>
      </c>
      <c r="AB1513" s="13">
        <f t="shared" si="1809"/>
        <v>6.8023691814704773E-4</v>
      </c>
      <c r="AC1513" s="13">
        <f t="shared" si="1810"/>
        <v>1.1566065645217422E-5</v>
      </c>
      <c r="AD1513" s="13">
        <f t="shared" si="1811"/>
        <v>5.047043891005721E-2</v>
      </c>
      <c r="AE1513" s="13">
        <f t="shared" si="1812"/>
        <v>1.3744439526853129E-2</v>
      </c>
      <c r="AF1513" s="13">
        <f t="shared" si="1813"/>
        <v>1.8714877657788585E-3</v>
      </c>
      <c r="AG1513" s="13">
        <f t="shared" si="1814"/>
        <v>1.6988525677927272E-4</v>
      </c>
      <c r="AH1513" s="13">
        <f t="shared" si="1815"/>
        <v>3.0906043928747079E-5</v>
      </c>
      <c r="AI1513" s="13">
        <f t="shared" si="1816"/>
        <v>5.3503449974423634E-5</v>
      </c>
      <c r="AJ1513" s="13">
        <f t="shared" si="1817"/>
        <v>4.6311639978337771E-5</v>
      </c>
      <c r="AK1513" s="13">
        <f t="shared" si="1818"/>
        <v>2.67243576318716E-5</v>
      </c>
      <c r="AL1513" s="13">
        <f t="shared" si="1819"/>
        <v>2.1810919092492505E-7</v>
      </c>
      <c r="AM1513" s="13">
        <f t="shared" si="1820"/>
        <v>1.7474527698446318E-2</v>
      </c>
      <c r="AN1513" s="13">
        <f t="shared" si="1821"/>
        <v>4.7587775022054617E-3</v>
      </c>
      <c r="AO1513" s="13">
        <f t="shared" si="1822"/>
        <v>6.4797068356560895E-4</v>
      </c>
      <c r="AP1513" s="13">
        <f t="shared" si="1823"/>
        <v>5.8819869397955693E-5</v>
      </c>
      <c r="AQ1513" s="13">
        <f t="shared" si="1824"/>
        <v>4.004552741052656E-6</v>
      </c>
      <c r="AR1513" s="13">
        <f t="shared" si="1825"/>
        <v>1.6833071436130653E-6</v>
      </c>
      <c r="AS1513" s="13">
        <f t="shared" si="1826"/>
        <v>2.9140817814641174E-6</v>
      </c>
      <c r="AT1513" s="13">
        <f t="shared" si="1827"/>
        <v>2.5223776484528124E-6</v>
      </c>
      <c r="AU1513" s="13">
        <f t="shared" si="1828"/>
        <v>1.4555503193456921E-6</v>
      </c>
      <c r="AV1513" s="13">
        <f t="shared" si="1829"/>
        <v>6.2994930599910714E-7</v>
      </c>
      <c r="AW1513" s="13">
        <f t="shared" si="1830"/>
        <v>2.856273486279592E-9</v>
      </c>
      <c r="AX1513" s="13">
        <f t="shared" si="1831"/>
        <v>5.0418807008320386E-3</v>
      </c>
      <c r="AY1513" s="13">
        <f t="shared" si="1832"/>
        <v>1.3730378790184226E-3</v>
      </c>
      <c r="AZ1513" s="13">
        <f t="shared" si="1833"/>
        <v>1.8695732099614112E-4</v>
      </c>
      <c r="BA1513" s="13">
        <f t="shared" si="1834"/>
        <v>1.6971146199812975E-5</v>
      </c>
      <c r="BB1513" s="13">
        <f t="shared" si="1835"/>
        <v>1.1554233412770628E-6</v>
      </c>
      <c r="BC1513" s="13">
        <f t="shared" si="1836"/>
        <v>6.2930485983678057E-8</v>
      </c>
      <c r="BD1513" s="13">
        <f t="shared" si="1837"/>
        <v>7.6401532395825651E-8</v>
      </c>
      <c r="BE1513" s="13">
        <f t="shared" si="1838"/>
        <v>1.3226363024441218E-7</v>
      </c>
      <c r="BF1513" s="13">
        <f t="shared" si="1839"/>
        <v>1.1448505898283787E-7</v>
      </c>
      <c r="BG1513" s="13">
        <f t="shared" si="1840"/>
        <v>6.6064161433159577E-8</v>
      </c>
      <c r="BH1513" s="13">
        <f t="shared" si="1841"/>
        <v>2.859198482738805E-8</v>
      </c>
      <c r="BI1513" s="13">
        <f t="shared" si="1842"/>
        <v>9.8994865432047611E-9</v>
      </c>
      <c r="BJ1513" s="14">
        <f t="shared" si="1843"/>
        <v>0.73911216805715418</v>
      </c>
      <c r="BK1513" s="14">
        <f t="shared" si="1844"/>
        <v>0.2077149908340056</v>
      </c>
      <c r="BL1513" s="14">
        <f t="shared" si="1845"/>
        <v>5.201830579801927E-2</v>
      </c>
      <c r="BM1513" s="14">
        <f t="shared" si="1846"/>
        <v>0.32219492150301954</v>
      </c>
      <c r="BN1513" s="14">
        <f t="shared" si="1847"/>
        <v>0.67573146384462235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1.3434343434343401</v>
      </c>
      <c r="F1514" s="10">
        <f>VLOOKUP(B1514,home!$B$2:$E$405,3,FALSE)</f>
        <v>1.27</v>
      </c>
      <c r="G1514" s="10">
        <f>VLOOKUP(C1514,away!$B$2:$E$405,4,FALSE)</f>
        <v>0.91</v>
      </c>
      <c r="H1514" s="10">
        <f>VLOOKUP(A1514,away!$A$2:$E$405,3,FALSE)</f>
        <v>0.98989898989898994</v>
      </c>
      <c r="I1514" s="10">
        <f>VLOOKUP(C1514,away!$B$2:$E$405,3,FALSE)</f>
        <v>0.99</v>
      </c>
      <c r="J1514" s="10">
        <f>VLOOKUP(B1514,home!$B$2:$E$405,4,FALSE)</f>
        <v>1.27</v>
      </c>
      <c r="K1514" s="12">
        <f t="shared" si="1792"/>
        <v>1.5526070707070669</v>
      </c>
      <c r="L1514" s="12">
        <f t="shared" si="1793"/>
        <v>1.2445999999999999</v>
      </c>
      <c r="M1514" s="13">
        <f t="shared" si="1794"/>
        <v>6.0980138224435008E-2</v>
      </c>
      <c r="N1514" s="13">
        <f t="shared" si="1795"/>
        <v>9.4678193779952069E-2</v>
      </c>
      <c r="O1514" s="13">
        <f t="shared" si="1796"/>
        <v>7.5895880034131807E-2</v>
      </c>
      <c r="P1514" s="13">
        <f t="shared" si="1797"/>
        <v>0.11783647997852834</v>
      </c>
      <c r="Q1514" s="13">
        <f t="shared" si="1798"/>
        <v>7.3499016552263735E-2</v>
      </c>
      <c r="R1514" s="13">
        <f t="shared" si="1799"/>
        <v>4.7230006145240221E-2</v>
      </c>
      <c r="S1514" s="13">
        <f t="shared" si="1800"/>
        <v>5.6926059935389593E-2</v>
      </c>
      <c r="T1514" s="13">
        <f t="shared" si="1801"/>
        <v>9.1476876000947435E-2</v>
      </c>
      <c r="U1514" s="13">
        <f t="shared" si="1802"/>
        <v>7.3329641490638184E-2</v>
      </c>
      <c r="V1514" s="13">
        <f t="shared" si="1803"/>
        <v>1.2222497935210446E-2</v>
      </c>
      <c r="W1514" s="13">
        <f t="shared" si="1804"/>
        <v>3.8038364263020132E-2</v>
      </c>
      <c r="X1514" s="13">
        <f t="shared" si="1805"/>
        <v>4.7342548161754851E-2</v>
      </c>
      <c r="Y1514" s="13">
        <f t="shared" si="1806"/>
        <v>2.9461267721060048E-2</v>
      </c>
      <c r="Z1514" s="13">
        <f t="shared" si="1807"/>
        <v>1.9594155216121997E-2</v>
      </c>
      <c r="AA1514" s="13">
        <f t="shared" si="1808"/>
        <v>3.042202393308277E-2</v>
      </c>
      <c r="AB1514" s="13">
        <f t="shared" si="1809"/>
        <v>2.3616724731861969E-2</v>
      </c>
      <c r="AC1514" s="13">
        <f t="shared" si="1810"/>
        <v>1.4761529072888702E-3</v>
      </c>
      <c r="AD1514" s="13">
        <f t="shared" si="1811"/>
        <v>1.4764658328224028E-2</v>
      </c>
      <c r="AE1514" s="13">
        <f t="shared" si="1812"/>
        <v>1.8376093755307622E-2</v>
      </c>
      <c r="AF1514" s="13">
        <f t="shared" si="1813"/>
        <v>1.1435443143927934E-2</v>
      </c>
      <c r="AG1514" s="13">
        <f t="shared" si="1814"/>
        <v>4.74418417897757E-3</v>
      </c>
      <c r="AH1514" s="13">
        <f t="shared" si="1815"/>
        <v>6.0967213954963573E-3</v>
      </c>
      <c r="AI1514" s="13">
        <f t="shared" si="1816"/>
        <v>9.4658127467787002E-3</v>
      </c>
      <c r="AJ1514" s="13">
        <f t="shared" si="1817"/>
        <v>7.3483439003188475E-3</v>
      </c>
      <c r="AK1514" s="13">
        <f t="shared" si="1818"/>
        <v>3.8030302325407291E-3</v>
      </c>
      <c r="AL1514" s="13">
        <f t="shared" si="1819"/>
        <v>1.1409922480975353E-4</v>
      </c>
      <c r="AM1514" s="13">
        <f t="shared" si="1820"/>
        <v>4.5847425833949202E-3</v>
      </c>
      <c r="AN1514" s="13">
        <f t="shared" si="1821"/>
        <v>5.7061706192933171E-3</v>
      </c>
      <c r="AO1514" s="13">
        <f t="shared" si="1822"/>
        <v>3.5509499763862317E-3</v>
      </c>
      <c r="AP1514" s="13">
        <f t="shared" si="1823"/>
        <v>1.4731707802034348E-3</v>
      </c>
      <c r="AQ1514" s="13">
        <f t="shared" si="1824"/>
        <v>4.5837708826029853E-4</v>
      </c>
      <c r="AR1514" s="13">
        <f t="shared" si="1825"/>
        <v>1.5175958897669533E-3</v>
      </c>
      <c r="AS1514" s="13">
        <f t="shared" si="1826"/>
        <v>2.3562301089281542E-3</v>
      </c>
      <c r="AT1514" s="13">
        <f t="shared" si="1827"/>
        <v>1.8291497636673678E-3</v>
      </c>
      <c r="AU1514" s="13">
        <f t="shared" si="1828"/>
        <v>9.4665028548403826E-4</v>
      </c>
      <c r="AV1514" s="13">
        <f t="shared" si="1829"/>
        <v>3.6744398168234561E-4</v>
      </c>
      <c r="AW1514" s="13">
        <f t="shared" si="1830"/>
        <v>6.1245128383606401E-6</v>
      </c>
      <c r="AX1514" s="13">
        <f t="shared" si="1831"/>
        <v>1.1863839587251226E-3</v>
      </c>
      <c r="AY1514" s="13">
        <f t="shared" si="1832"/>
        <v>1.4765734750292873E-3</v>
      </c>
      <c r="AZ1514" s="13">
        <f t="shared" si="1833"/>
        <v>9.1887167351072563E-4</v>
      </c>
      <c r="BA1514" s="13">
        <f t="shared" si="1834"/>
        <v>3.8120922828381641E-4</v>
      </c>
      <c r="BB1514" s="13">
        <f t="shared" si="1835"/>
        <v>1.1861325138050942E-4</v>
      </c>
      <c r="BC1514" s="13">
        <f t="shared" si="1836"/>
        <v>2.9525210533636409E-5</v>
      </c>
      <c r="BD1514" s="13">
        <f t="shared" si="1837"/>
        <v>3.1479997406732473E-4</v>
      </c>
      <c r="BE1514" s="13">
        <f t="shared" si="1838"/>
        <v>4.8876066559532959E-4</v>
      </c>
      <c r="BF1514" s="13">
        <f t="shared" si="1839"/>
        <v>3.7942663264340059E-4</v>
      </c>
      <c r="BG1514" s="13">
        <f t="shared" si="1840"/>
        <v>1.9636682421890548E-4</v>
      </c>
      <c r="BH1514" s="13">
        <f t="shared" si="1841"/>
        <v>7.6220129933641156E-5</v>
      </c>
      <c r="BI1514" s="13">
        <f t="shared" si="1842"/>
        <v>2.3667982533036518E-5</v>
      </c>
      <c r="BJ1514" s="14">
        <f t="shared" si="1843"/>
        <v>0.44370123373043674</v>
      </c>
      <c r="BK1514" s="14">
        <f t="shared" si="1844"/>
        <v>0.25103200168069129</v>
      </c>
      <c r="BL1514" s="14">
        <f t="shared" si="1845"/>
        <v>0.28570449684861021</v>
      </c>
      <c r="BM1514" s="14">
        <f t="shared" si="1846"/>
        <v>0.52844172379911836</v>
      </c>
      <c r="BN1514" s="14">
        <f t="shared" si="1847"/>
        <v>0.47011971471455116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1.3434343434343401</v>
      </c>
      <c r="F1515" s="10">
        <f>VLOOKUP(B1515,home!$B$2:$E$405,3,FALSE)</f>
        <v>0.83</v>
      </c>
      <c r="G1515" s="10">
        <f>VLOOKUP(C1515,away!$B$2:$E$405,4,FALSE)</f>
        <v>1.57</v>
      </c>
      <c r="H1515" s="10">
        <f>VLOOKUP(A1515,away!$A$2:$E$405,3,FALSE)</f>
        <v>0.98989898989898994</v>
      </c>
      <c r="I1515" s="10">
        <f>VLOOKUP(C1515,away!$B$2:$E$405,3,FALSE)</f>
        <v>0.5</v>
      </c>
      <c r="J1515" s="10">
        <f>VLOOKUP(B1515,home!$B$2:$E$405,4,FALSE)</f>
        <v>0.83</v>
      </c>
      <c r="K1515" s="12">
        <f t="shared" si="1792"/>
        <v>1.7506292929292886</v>
      </c>
      <c r="L1515" s="12">
        <f t="shared" si="1793"/>
        <v>0.41080808080808079</v>
      </c>
      <c r="M1515" s="13">
        <f t="shared" si="1794"/>
        <v>0.11515947481410882</v>
      </c>
      <c r="N1515" s="13">
        <f t="shared" si="1795"/>
        <v>0.2016015499679315</v>
      </c>
      <c r="O1515" s="13">
        <f t="shared" si="1796"/>
        <v>4.7308442835250562E-2</v>
      </c>
      <c r="P1515" s="13">
        <f t="shared" si="1797"/>
        <v>8.2819545830260355E-2</v>
      </c>
      <c r="Q1515" s="13">
        <f t="shared" si="1798"/>
        <v>0.17646478943690433</v>
      </c>
      <c r="R1515" s="13">
        <f t="shared" si="1799"/>
        <v>9.7173453035840421E-3</v>
      </c>
      <c r="S1515" s="13">
        <f t="shared" si="1800"/>
        <v>1.4890388269403287E-2</v>
      </c>
      <c r="T1515" s="13">
        <f t="shared" si="1801"/>
        <v>7.2493161478776769E-2</v>
      </c>
      <c r="U1515" s="13">
        <f t="shared" si="1802"/>
        <v>1.7011469337963072E-2</v>
      </c>
      <c r="V1515" s="13">
        <f t="shared" si="1803"/>
        <v>1.1898622378506767E-3</v>
      </c>
      <c r="W1515" s="13">
        <f t="shared" si="1804"/>
        <v>0.10297480985294789</v>
      </c>
      <c r="X1515" s="13">
        <f t="shared" si="1805"/>
        <v>4.2302884007266575E-2</v>
      </c>
      <c r="Y1515" s="13">
        <f t="shared" si="1806"/>
        <v>8.6891832958360185E-3</v>
      </c>
      <c r="Z1515" s="13">
        <f t="shared" si="1807"/>
        <v>1.3306546582382596E-3</v>
      </c>
      <c r="AA1515" s="13">
        <f t="shared" si="1808"/>
        <v>2.3294830234847083E-3</v>
      </c>
      <c r="AB1515" s="13">
        <f t="shared" si="1809"/>
        <v>2.0390306091469085E-3</v>
      </c>
      <c r="AC1515" s="13">
        <f t="shared" si="1810"/>
        <v>5.3482274416868637E-5</v>
      </c>
      <c r="AD1515" s="13">
        <f t="shared" si="1811"/>
        <v>4.5067679640598532E-2</v>
      </c>
      <c r="AE1515" s="13">
        <f t="shared" si="1812"/>
        <v>1.85141669796277E-2</v>
      </c>
      <c r="AF1515" s="13">
        <f t="shared" si="1813"/>
        <v>3.8028847023305985E-3</v>
      </c>
      <c r="AG1515" s="13">
        <f t="shared" si="1814"/>
        <v>5.2075192203294778E-4</v>
      </c>
      <c r="AH1515" s="13">
        <f t="shared" si="1815"/>
        <v>1.3666092159229801E-4</v>
      </c>
      <c r="AI1515" s="13">
        <f t="shared" si="1816"/>
        <v>2.3924261253818957E-4</v>
      </c>
      <c r="AJ1515" s="13">
        <f t="shared" si="1817"/>
        <v>2.0941256281314333E-4</v>
      </c>
      <c r="AK1515" s="13">
        <f t="shared" si="1818"/>
        <v>1.2220125558936112E-4</v>
      </c>
      <c r="AL1515" s="13">
        <f t="shared" si="1819"/>
        <v>1.5385195822833826E-6</v>
      </c>
      <c r="AM1515" s="13">
        <f t="shared" si="1820"/>
        <v>1.5779360028636925E-2</v>
      </c>
      <c r="AN1515" s="13">
        <f t="shared" si="1821"/>
        <v>6.4822886097440791E-3</v>
      </c>
      <c r="AO1515" s="13">
        <f t="shared" si="1822"/>
        <v>1.3314882715065237E-3</v>
      </c>
      <c r="AP1515" s="13">
        <f t="shared" si="1823"/>
        <v>1.8232871381202131E-4</v>
      </c>
      <c r="AQ1515" s="13">
        <f t="shared" si="1824"/>
        <v>1.8725527249330568E-5</v>
      </c>
      <c r="AR1515" s="13">
        <f t="shared" si="1825"/>
        <v>1.1228282184159111E-5</v>
      </c>
      <c r="AS1515" s="13">
        <f t="shared" si="1826"/>
        <v>1.9656559700864993E-5</v>
      </c>
      <c r="AT1515" s="13">
        <f t="shared" si="1827"/>
        <v>1.7205674605273819E-5</v>
      </c>
      <c r="AU1515" s="13">
        <f t="shared" si="1828"/>
        <v>1.0040252656200642E-5</v>
      </c>
      <c r="AV1515" s="13">
        <f t="shared" si="1829"/>
        <v>4.3941901020889851E-6</v>
      </c>
      <c r="AW1515" s="13">
        <f t="shared" si="1830"/>
        <v>3.0735033902949951E-8</v>
      </c>
      <c r="AX1515" s="13">
        <f t="shared" si="1831"/>
        <v>4.6039683149682242E-3</v>
      </c>
      <c r="AY1515" s="13">
        <f t="shared" si="1832"/>
        <v>1.8913473875733099E-3</v>
      </c>
      <c r="AZ1515" s="13">
        <f t="shared" si="1833"/>
        <v>3.8849039521518438E-4</v>
      </c>
      <c r="BA1515" s="13">
        <f t="shared" si="1834"/>
        <v>5.3198331223574252E-5</v>
      </c>
      <c r="BB1515" s="13">
        <f t="shared" si="1835"/>
        <v>5.463576088037284E-6</v>
      </c>
      <c r="BC1515" s="13">
        <f t="shared" si="1836"/>
        <v>4.4889624141510377E-7</v>
      </c>
      <c r="BD1515" s="13">
        <f t="shared" si="1837"/>
        <v>7.6877817580766177E-7</v>
      </c>
      <c r="BE1515" s="13">
        <f t="shared" si="1838"/>
        <v>1.345845594333635E-6</v>
      </c>
      <c r="BF1515" s="13">
        <f t="shared" si="1839"/>
        <v>1.1780383606001451E-6</v>
      </c>
      <c r="BG1515" s="13">
        <f t="shared" si="1840"/>
        <v>6.8743615408700356E-7</v>
      </c>
      <c r="BH1515" s="13">
        <f t="shared" si="1841"/>
        <v>3.0086146709084014E-7</v>
      </c>
      <c r="BI1515" s="13">
        <f t="shared" si="1842"/>
        <v>1.0533937948058108E-7</v>
      </c>
      <c r="BJ1515" s="14">
        <f t="shared" si="1843"/>
        <v>0.70316896933651141</v>
      </c>
      <c r="BK1515" s="14">
        <f t="shared" si="1844"/>
        <v>0.21600563933319561</v>
      </c>
      <c r="BL1515" s="14">
        <f t="shared" si="1845"/>
        <v>7.9180199720342279E-2</v>
      </c>
      <c r="BM1515" s="14">
        <f t="shared" si="1846"/>
        <v>0.36472299820770876</v>
      </c>
      <c r="BN1515" s="14">
        <f t="shared" si="1847"/>
        <v>0.63307114818803956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1.3434343434343401</v>
      </c>
      <c r="F1516" s="10">
        <f>VLOOKUP(B1516,home!$B$2:$E$405,3,FALSE)</f>
        <v>0.91</v>
      </c>
      <c r="G1516" s="10">
        <f>VLOOKUP(C1516,away!$B$2:$E$405,4,FALSE)</f>
        <v>1.1599999999999999</v>
      </c>
      <c r="H1516" s="10">
        <f>VLOOKUP(A1516,away!$A$2:$E$405,3,FALSE)</f>
        <v>0.98989898989898994</v>
      </c>
      <c r="I1516" s="10">
        <f>VLOOKUP(C1516,away!$B$2:$E$405,3,FALSE)</f>
        <v>0.83</v>
      </c>
      <c r="J1516" s="10">
        <f>VLOOKUP(B1516,home!$B$2:$E$405,4,FALSE)</f>
        <v>0.91</v>
      </c>
      <c r="K1516" s="12">
        <f t="shared" si="1792"/>
        <v>1.4181292929292892</v>
      </c>
      <c r="L1516" s="12">
        <f t="shared" si="1793"/>
        <v>0.74767070707070704</v>
      </c>
      <c r="M1516" s="13">
        <f t="shared" si="1794"/>
        <v>0.11465817135979038</v>
      </c>
      <c r="N1516" s="13">
        <f t="shared" si="1795"/>
        <v>0.16260011147902484</v>
      </c>
      <c r="O1516" s="13">
        <f t="shared" si="1796"/>
        <v>8.5726556052008782E-2</v>
      </c>
      <c r="P1516" s="13">
        <f t="shared" si="1797"/>
        <v>0.12157134031929831</v>
      </c>
      <c r="Q1516" s="13">
        <f t="shared" si="1798"/>
        <v>0.11529399056098656</v>
      </c>
      <c r="R1516" s="13">
        <f t="shared" si="1799"/>
        <v>3.2047617389070998E-2</v>
      </c>
      <c r="S1516" s="13">
        <f t="shared" si="1800"/>
        <v>3.2225332507382277E-2</v>
      </c>
      <c r="T1516" s="13">
        <f t="shared" si="1801"/>
        <v>8.6201939443736261E-2</v>
      </c>
      <c r="U1516" s="13">
        <f t="shared" si="1802"/>
        <v>4.5447664988031655E-2</v>
      </c>
      <c r="V1516" s="13">
        <f t="shared" si="1803"/>
        <v>3.7964797824658236E-3</v>
      </c>
      <c r="W1516" s="13">
        <f t="shared" si="1804"/>
        <v>5.4500595104415989E-2</v>
      </c>
      <c r="X1516" s="13">
        <f t="shared" si="1805"/>
        <v>4.0748498477493018E-2</v>
      </c>
      <c r="Y1516" s="13">
        <f t="shared" si="1806"/>
        <v>1.5233229334368416E-2</v>
      </c>
      <c r="Z1516" s="13">
        <f t="shared" si="1807"/>
        <v>7.9870215844060673E-3</v>
      </c>
      <c r="AA1516" s="13">
        <f t="shared" si="1808"/>
        <v>1.132662927210475E-2</v>
      </c>
      <c r="AB1516" s="13">
        <f t="shared" si="1809"/>
        <v>8.0313123804610503E-3</v>
      </c>
      <c r="AC1516" s="13">
        <f t="shared" si="1810"/>
        <v>2.5158648211451616E-4</v>
      </c>
      <c r="AD1516" s="13">
        <f t="shared" si="1811"/>
        <v>1.9322222599912748E-2</v>
      </c>
      <c r="AE1516" s="13">
        <f t="shared" si="1812"/>
        <v>1.4446659833454362E-2</v>
      </c>
      <c r="AF1516" s="13">
        <f t="shared" si="1813"/>
        <v>5.4006721862444023E-3</v>
      </c>
      <c r="AG1516" s="13">
        <f t="shared" si="1814"/>
        <v>1.3459747973821512E-3</v>
      </c>
      <c r="AH1516" s="13">
        <f t="shared" si="1815"/>
        <v>1.4929155188504707E-3</v>
      </c>
      <c r="AI1516" s="13">
        <f t="shared" si="1816"/>
        <v>2.1171472291505811E-3</v>
      </c>
      <c r="AJ1516" s="13">
        <f t="shared" si="1817"/>
        <v>1.501194251551259E-3</v>
      </c>
      <c r="AK1516" s="13">
        <f t="shared" si="1818"/>
        <v>7.0962918083396654E-4</v>
      </c>
      <c r="AL1516" s="13">
        <f t="shared" si="1819"/>
        <v>1.067022279324613E-5</v>
      </c>
      <c r="AM1516" s="13">
        <f t="shared" si="1820"/>
        <v>5.4802819746873205E-3</v>
      </c>
      <c r="AN1516" s="13">
        <f t="shared" si="1821"/>
        <v>4.0974462989613204E-3</v>
      </c>
      <c r="AO1516" s="13">
        <f t="shared" si="1822"/>
        <v>1.5317702857643308E-3</v>
      </c>
      <c r="AP1516" s="13">
        <f t="shared" si="1823"/>
        <v>3.8175325754243874E-4</v>
      </c>
      <c r="AQ1516" s="13">
        <f t="shared" si="1824"/>
        <v>7.1356431998325214E-5</v>
      </c>
      <c r="AR1516" s="13">
        <f t="shared" si="1825"/>
        <v>2.2324184031515261E-4</v>
      </c>
      <c r="AS1516" s="13">
        <f t="shared" si="1826"/>
        <v>3.1658579315836069E-4</v>
      </c>
      <c r="AT1516" s="13">
        <f t="shared" si="1827"/>
        <v>2.2447979350156215E-4</v>
      </c>
      <c r="AU1516" s="13">
        <f t="shared" si="1828"/>
        <v>1.0611379027842769E-4</v>
      </c>
      <c r="AV1516" s="13">
        <f t="shared" si="1829"/>
        <v>3.7620768594398422E-5</v>
      </c>
      <c r="AW1516" s="13">
        <f t="shared" si="1830"/>
        <v>3.1426584271616797E-7</v>
      </c>
      <c r="AX1516" s="13">
        <f t="shared" si="1831"/>
        <v>1.2952914003027402E-3</v>
      </c>
      <c r="AY1516" s="13">
        <f t="shared" si="1832"/>
        <v>9.6845143712695611E-4</v>
      </c>
      <c r="AZ1516" s="13">
        <f t="shared" si="1833"/>
        <v>3.6204138538017678E-4</v>
      </c>
      <c r="BA1516" s="13">
        <f t="shared" si="1834"/>
        <v>9.0229246198685048E-5</v>
      </c>
      <c r="BB1516" s="13">
        <f t="shared" si="1835"/>
        <v>1.6865441075956936E-5</v>
      </c>
      <c r="BC1516" s="13">
        <f t="shared" si="1836"/>
        <v>2.5219592508640142E-6</v>
      </c>
      <c r="BD1516" s="13">
        <f t="shared" si="1837"/>
        <v>2.7818564099365997E-5</v>
      </c>
      <c r="BE1516" s="13">
        <f t="shared" si="1838"/>
        <v>3.945032063654202E-5</v>
      </c>
      <c r="BF1516" s="13">
        <f t="shared" si="1839"/>
        <v>2.7972827655066541E-5</v>
      </c>
      <c r="BG1516" s="13">
        <f t="shared" si="1840"/>
        <v>1.3223028767904122E-5</v>
      </c>
      <c r="BH1516" s="13">
        <f t="shared" si="1841"/>
        <v>4.6879911092528847E-6</v>
      </c>
      <c r="BI1516" s="13">
        <f t="shared" si="1842"/>
        <v>1.3296355034047177E-6</v>
      </c>
      <c r="BJ1516" s="14">
        <f t="shared" si="1843"/>
        <v>0.52939190293530802</v>
      </c>
      <c r="BK1516" s="14">
        <f t="shared" si="1844"/>
        <v>0.27348203211097155</v>
      </c>
      <c r="BL1516" s="14">
        <f t="shared" si="1845"/>
        <v>0.18942319061568297</v>
      </c>
      <c r="BM1516" s="14">
        <f t="shared" si="1846"/>
        <v>0.36741822291490417</v>
      </c>
      <c r="BN1516" s="14">
        <f t="shared" si="1847"/>
        <v>0.63189778716017986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1.3434343434343401</v>
      </c>
      <c r="F1517" s="10">
        <f>VLOOKUP(B1517,home!$B$2:$E$405,3,FALSE)</f>
        <v>0.91</v>
      </c>
      <c r="G1517" s="10">
        <f>VLOOKUP(C1517,away!$B$2:$E$405,4,FALSE)</f>
        <v>0.83</v>
      </c>
      <c r="H1517" s="10">
        <f>VLOOKUP(A1517,away!$A$2:$E$405,3,FALSE)</f>
        <v>0.98989898989898994</v>
      </c>
      <c r="I1517" s="10">
        <f>VLOOKUP(C1517,away!$B$2:$E$405,3,FALSE)</f>
        <v>0.91</v>
      </c>
      <c r="J1517" s="10">
        <f>VLOOKUP(B1517,home!$B$2:$E$405,4,FALSE)</f>
        <v>0.91</v>
      </c>
      <c r="K1517" s="12">
        <f t="shared" si="1792"/>
        <v>1.014695959595957</v>
      </c>
      <c r="L1517" s="12">
        <f t="shared" si="1793"/>
        <v>0.81973535353535354</v>
      </c>
      <c r="M1517" s="13">
        <f t="shared" si="1794"/>
        <v>0.15970429768541505</v>
      </c>
      <c r="N1517" s="13">
        <f t="shared" si="1795"/>
        <v>0.16205130559150063</v>
      </c>
      <c r="O1517" s="13">
        <f t="shared" si="1796"/>
        <v>0.13091525892426903</v>
      </c>
      <c r="P1517" s="13">
        <f t="shared" si="1797"/>
        <v>0.13283918427991437</v>
      </c>
      <c r="Q1517" s="13">
        <f t="shared" si="1798"/>
        <v>8.22164025154727E-2</v>
      </c>
      <c r="R1517" s="13">
        <f t="shared" si="1799"/>
        <v>5.3657933028729003E-2</v>
      </c>
      <c r="S1517" s="13">
        <f t="shared" si="1800"/>
        <v>2.7623315615013317E-2</v>
      </c>
      <c r="T1517" s="13">
        <f t="shared" si="1801"/>
        <v>6.7395691782425937E-2</v>
      </c>
      <c r="U1517" s="13">
        <f t="shared" si="1802"/>
        <v>5.4446487844521781E-2</v>
      </c>
      <c r="V1517" s="13">
        <f t="shared" si="1803"/>
        <v>2.552953431634618E-3</v>
      </c>
      <c r="W1517" s="13">
        <f t="shared" si="1804"/>
        <v>2.7808217148321678E-2</v>
      </c>
      <c r="X1517" s="13">
        <f t="shared" si="1805"/>
        <v>2.279537871526735E-2</v>
      </c>
      <c r="Y1517" s="13">
        <f t="shared" si="1806"/>
        <v>9.3430889150659755E-3</v>
      </c>
      <c r="Z1517" s="13">
        <f t="shared" si="1807"/>
        <v>1.4661768233760504E-2</v>
      </c>
      <c r="AA1517" s="13">
        <f t="shared" si="1808"/>
        <v>1.4877236987329137E-2</v>
      </c>
      <c r="AB1517" s="13">
        <f t="shared" si="1809"/>
        <v>7.5479361304972015E-3</v>
      </c>
      <c r="AC1517" s="13">
        <f t="shared" si="1810"/>
        <v>1.3271881857516293E-4</v>
      </c>
      <c r="AD1517" s="13">
        <f t="shared" si="1811"/>
        <v>7.0542213959922523E-3</v>
      </c>
      <c r="AE1517" s="13">
        <f t="shared" si="1812"/>
        <v>5.7825946699603635E-3</v>
      </c>
      <c r="AF1517" s="13">
        <f t="shared" si="1813"/>
        <v>2.3700986430658043E-3</v>
      </c>
      <c r="AG1517" s="13">
        <f t="shared" si="1814"/>
        <v>6.4761788302906997E-4</v>
      </c>
      <c r="AH1517" s="13">
        <f t="shared" si="1815"/>
        <v>3.00469244163877E-3</v>
      </c>
      <c r="AI1517" s="13">
        <f t="shared" si="1816"/>
        <v>3.0488492803593713E-3</v>
      </c>
      <c r="AJ1517" s="13">
        <f t="shared" si="1817"/>
        <v>1.5468275230988476E-3</v>
      </c>
      <c r="AK1517" s="13">
        <f t="shared" si="1818"/>
        <v>5.2318654596007427E-4</v>
      </c>
      <c r="AL1517" s="13">
        <f t="shared" si="1819"/>
        <v>4.415725776609122E-6</v>
      </c>
      <c r="AM1517" s="13">
        <f t="shared" si="1820"/>
        <v>1.4315779897217382E-3</v>
      </c>
      <c r="AN1517" s="13">
        <f t="shared" si="1821"/>
        <v>1.1735150895179798E-3</v>
      </c>
      <c r="AO1517" s="13">
        <f t="shared" si="1822"/>
        <v>4.809859033925465E-4</v>
      </c>
      <c r="AP1517" s="13">
        <f t="shared" si="1823"/>
        <v>1.314270498543369E-4</v>
      </c>
      <c r="AQ1517" s="13">
        <f t="shared" si="1824"/>
        <v>2.6933849794113344E-5</v>
      </c>
      <c r="AR1517" s="13">
        <f t="shared" si="1825"/>
        <v>4.9261052418235235E-4</v>
      </c>
      <c r="AS1517" s="13">
        <f t="shared" si="1826"/>
        <v>4.9984990854227951E-4</v>
      </c>
      <c r="AT1517" s="13">
        <f t="shared" si="1827"/>
        <v>2.5359784130112983E-4</v>
      </c>
      <c r="AU1517" s="13">
        <f t="shared" si="1828"/>
        <v>8.5774901643504402E-5</v>
      </c>
      <c r="AV1517" s="13">
        <f t="shared" si="1829"/>
        <v>2.1758861533101127E-5</v>
      </c>
      <c r="AW1517" s="13">
        <f t="shared" si="1830"/>
        <v>1.0202560792905608E-7</v>
      </c>
      <c r="AX1517" s="13">
        <f t="shared" si="1831"/>
        <v>2.4210273366952499E-4</v>
      </c>
      <c r="AY1517" s="13">
        <f t="shared" si="1832"/>
        <v>1.9846016997646359E-4</v>
      </c>
      <c r="AZ1517" s="13">
        <f t="shared" si="1833"/>
        <v>8.1342408799171348E-5</v>
      </c>
      <c r="BA1517" s="13">
        <f t="shared" si="1834"/>
        <v>2.2226416078135339E-5</v>
      </c>
      <c r="BB1517" s="13">
        <f t="shared" si="1835"/>
        <v>4.5549447604085333E-6</v>
      </c>
      <c r="BC1517" s="13">
        <f t="shared" si="1836"/>
        <v>7.4676985070149913E-7</v>
      </c>
      <c r="BD1517" s="13">
        <f t="shared" si="1837"/>
        <v>6.7301710365976069E-5</v>
      </c>
      <c r="BE1517" s="13">
        <f t="shared" si="1838"/>
        <v>6.8290773582253266E-5</v>
      </c>
      <c r="BF1517" s="13">
        <f t="shared" si="1839"/>
        <v>3.4647186015797352E-5</v>
      </c>
      <c r="BG1517" s="13">
        <f t="shared" si="1840"/>
        <v>1.1718786553866374E-5</v>
      </c>
      <c r="BH1517" s="13">
        <f t="shared" si="1841"/>
        <v>2.9727513418939092E-6</v>
      </c>
      <c r="BI1517" s="13">
        <f t="shared" si="1842"/>
        <v>6.0328775510064197E-7</v>
      </c>
      <c r="BJ1517" s="14">
        <f t="shared" si="1843"/>
        <v>0.39125849058551687</v>
      </c>
      <c r="BK1517" s="14">
        <f t="shared" si="1844"/>
        <v>0.32305534572630562</v>
      </c>
      <c r="BL1517" s="14">
        <f t="shared" si="1845"/>
        <v>0.27110753523922049</v>
      </c>
      <c r="BM1517" s="14">
        <f t="shared" si="1846"/>
        <v>0.27850039961513412</v>
      </c>
      <c r="BN1517" s="14">
        <f t="shared" si="1847"/>
        <v>0.72138438202530075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1.3434343434343401</v>
      </c>
      <c r="F1518" s="10">
        <f>VLOOKUP(B1518,home!$B$2:$E$405,3,FALSE)</f>
        <v>1.32</v>
      </c>
      <c r="G1518" s="10">
        <f>VLOOKUP(C1518,away!$B$2:$E$405,4,FALSE)</f>
        <v>1.24</v>
      </c>
      <c r="H1518" s="10">
        <f>VLOOKUP(A1518,away!$A$2:$E$405,3,FALSE)</f>
        <v>0.98989898989898994</v>
      </c>
      <c r="I1518" s="10">
        <f>VLOOKUP(C1518,away!$B$2:$E$405,3,FALSE)</f>
        <v>0.41</v>
      </c>
      <c r="J1518" s="10">
        <f>VLOOKUP(B1518,home!$B$2:$E$405,4,FALSE)</f>
        <v>1.32</v>
      </c>
      <c r="K1518" s="12">
        <f t="shared" si="1792"/>
        <v>2.1989333333333279</v>
      </c>
      <c r="L1518" s="12">
        <f t="shared" si="1793"/>
        <v>0.53573333333333339</v>
      </c>
      <c r="M1518" s="13">
        <f t="shared" si="1794"/>
        <v>6.4915642045194136E-2</v>
      </c>
      <c r="N1518" s="13">
        <f t="shared" si="1795"/>
        <v>0.14274516914791185</v>
      </c>
      <c r="O1518" s="13">
        <f t="shared" si="1796"/>
        <v>3.4777473298345331E-2</v>
      </c>
      <c r="P1518" s="13">
        <f t="shared" si="1797"/>
        <v>7.6473345284841301E-2</v>
      </c>
      <c r="Q1518" s="13">
        <f t="shared" si="1798"/>
        <v>0.15694355530582382</v>
      </c>
      <c r="R1518" s="13">
        <f t="shared" si="1799"/>
        <v>9.3157258475167707E-3</v>
      </c>
      <c r="S1518" s="13">
        <f t="shared" si="1800"/>
        <v>2.2522200947281235E-2</v>
      </c>
      <c r="T1518" s="13">
        <f t="shared" si="1801"/>
        <v>8.4079894029173333E-2</v>
      </c>
      <c r="U1518" s="13">
        <f t="shared" si="1802"/>
        <v>2.0484660090299492E-2</v>
      </c>
      <c r="V1518" s="13">
        <f t="shared" si="1803"/>
        <v>2.9480106717523972E-3</v>
      </c>
      <c r="W1518" s="13">
        <f t="shared" si="1804"/>
        <v>0.11503613840460621</v>
      </c>
      <c r="X1518" s="13">
        <f t="shared" si="1805"/>
        <v>6.1628693881294348E-2</v>
      </c>
      <c r="Y1518" s="13">
        <f t="shared" si="1806"/>
        <v>1.6508272801002716E-2</v>
      </c>
      <c r="Z1518" s="13">
        <f t="shared" si="1807"/>
        <v>1.6635816202365511E-3</v>
      </c>
      <c r="AA1518" s="13">
        <f t="shared" si="1808"/>
        <v>3.6581050774588172E-3</v>
      </c>
      <c r="AB1518" s="13">
        <f t="shared" si="1809"/>
        <v>4.0219645958300453E-3</v>
      </c>
      <c r="AC1518" s="13">
        <f t="shared" si="1810"/>
        <v>2.1705500294459475E-4</v>
      </c>
      <c r="AD1518" s="13">
        <f t="shared" si="1811"/>
        <v>6.3239199818958675E-2</v>
      </c>
      <c r="AE1518" s="13">
        <f t="shared" si="1812"/>
        <v>3.3879347316343456E-2</v>
      </c>
      <c r="AF1518" s="13">
        <f t="shared" si="1813"/>
        <v>9.0751478344712026E-3</v>
      </c>
      <c r="AG1518" s="13">
        <f t="shared" si="1814"/>
        <v>1.6206197332846799E-3</v>
      </c>
      <c r="AH1518" s="13">
        <f t="shared" si="1815"/>
        <v>2.2280903167034866E-4</v>
      </c>
      <c r="AI1518" s="13">
        <f t="shared" si="1816"/>
        <v>4.8994220670765083E-4</v>
      </c>
      <c r="AJ1518" s="13">
        <f t="shared" si="1817"/>
        <v>5.3867512486817056E-4</v>
      </c>
      <c r="AK1518" s="13">
        <f t="shared" si="1818"/>
        <v>3.9483689597003761E-4</v>
      </c>
      <c r="AL1518" s="13">
        <f t="shared" si="1819"/>
        <v>1.022799538787777E-5</v>
      </c>
      <c r="AM1518" s="13">
        <f t="shared" si="1820"/>
        <v>2.7811756891047035E-2</v>
      </c>
      <c r="AN1518" s="13">
        <f t="shared" si="1821"/>
        <v>1.4899685225096928E-2</v>
      </c>
      <c r="AO1518" s="13">
        <f t="shared" si="1822"/>
        <v>3.9911290156292977E-3</v>
      </c>
      <c r="AP1518" s="13">
        <f t="shared" si="1823"/>
        <v>7.1272695043548997E-4</v>
      </c>
      <c r="AQ1518" s="13">
        <f t="shared" si="1824"/>
        <v>9.5457896228326596E-5</v>
      </c>
      <c r="AR1518" s="13">
        <f t="shared" si="1825"/>
        <v>2.3873245046705634E-5</v>
      </c>
      <c r="AS1518" s="13">
        <f t="shared" si="1826"/>
        <v>5.2495674308035771E-5</v>
      </c>
      <c r="AT1518" s="13">
        <f t="shared" si="1827"/>
        <v>5.7717244045874936E-5</v>
      </c>
      <c r="AU1518" s="13">
        <f t="shared" si="1828"/>
        <v>4.2305457280202977E-5</v>
      </c>
      <c r="AV1518" s="13">
        <f t="shared" si="1829"/>
        <v>2.3256720048836852E-5</v>
      </c>
      <c r="AW1518" s="13">
        <f t="shared" si="1830"/>
        <v>3.3469463780068307E-7</v>
      </c>
      <c r="AX1518" s="13">
        <f t="shared" si="1831"/>
        <v>1.0192699881047708E-2</v>
      </c>
      <c r="AY1518" s="13">
        <f t="shared" si="1832"/>
        <v>5.4605690829399572E-3</v>
      </c>
      <c r="AZ1518" s="13">
        <f t="shared" si="1833"/>
        <v>1.4627044383501836E-3</v>
      </c>
      <c r="BA1518" s="13">
        <f t="shared" si="1834"/>
        <v>2.6120650814626838E-4</v>
      </c>
      <c r="BB1518" s="13">
        <f t="shared" si="1835"/>
        <v>3.4984258324390208E-5</v>
      </c>
      <c r="BC1518" s="13">
        <f t="shared" si="1836"/>
        <v>3.748446665263997E-6</v>
      </c>
      <c r="BD1518" s="13">
        <f t="shared" si="1837"/>
        <v>2.131615524392516E-6</v>
      </c>
      <c r="BE1518" s="13">
        <f t="shared" si="1838"/>
        <v>4.6872804304375047E-6</v>
      </c>
      <c r="BF1518" s="13">
        <f t="shared" si="1839"/>
        <v>5.1535085905850108E-6</v>
      </c>
      <c r="BG1518" s="13">
        <f t="shared" si="1840"/>
        <v>3.7774072744856789E-6</v>
      </c>
      <c r="BH1518" s="13">
        <f t="shared" si="1841"/>
        <v>2.0765666923605879E-6</v>
      </c>
      <c r="BI1518" s="13">
        <f t="shared" si="1842"/>
        <v>9.1324634374428613E-7</v>
      </c>
      <c r="BJ1518" s="14">
        <f t="shared" si="1843"/>
        <v>0.74968270686678107</v>
      </c>
      <c r="BK1518" s="14">
        <f t="shared" si="1844"/>
        <v>0.17254705103034151</v>
      </c>
      <c r="BL1518" s="14">
        <f t="shared" si="1845"/>
        <v>7.4122580134252325E-2</v>
      </c>
      <c r="BM1518" s="14">
        <f t="shared" si="1846"/>
        <v>0.50738477433367624</v>
      </c>
      <c r="BN1518" s="14">
        <f t="shared" si="1847"/>
        <v>0.48517091092963321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1.55</v>
      </c>
      <c r="F1519" s="10">
        <f>VLOOKUP(B1519,home!$B$2:$E$405,3,FALSE)</f>
        <v>0.46</v>
      </c>
      <c r="G1519" s="10">
        <f>VLOOKUP(C1519,away!$B$2:$E$405,4,FALSE)</f>
        <v>1.37</v>
      </c>
      <c r="H1519" s="10">
        <f>VLOOKUP(A1519,away!$A$2:$E$405,3,FALSE)</f>
        <v>1.0857142857142901</v>
      </c>
      <c r="I1519" s="10">
        <f>VLOOKUP(C1519,away!$B$2:$E$405,3,FALSE)</f>
        <v>0.65</v>
      </c>
      <c r="J1519" s="10">
        <f>VLOOKUP(B1519,home!$B$2:$E$405,4,FALSE)</f>
        <v>0.46</v>
      </c>
      <c r="K1519" s="12">
        <f t="shared" si="1792"/>
        <v>0.97681000000000018</v>
      </c>
      <c r="L1519" s="12">
        <f t="shared" si="1793"/>
        <v>0.32462857142857277</v>
      </c>
      <c r="M1519" s="13">
        <f t="shared" si="1794"/>
        <v>0.27214001844860303</v>
      </c>
      <c r="N1519" s="13">
        <f t="shared" si="1795"/>
        <v>0.26582909142077998</v>
      </c>
      <c r="O1519" s="13">
        <f t="shared" si="1796"/>
        <v>8.8344425417515415E-2</v>
      </c>
      <c r="P1519" s="13">
        <f t="shared" si="1797"/>
        <v>8.6295718192083246E-2</v>
      </c>
      <c r="Q1519" s="13">
        <f t="shared" si="1798"/>
        <v>0.12983225739536605</v>
      </c>
      <c r="R1519" s="13">
        <f t="shared" si="1799"/>
        <v>1.433956230848306E-2</v>
      </c>
      <c r="S1519" s="13">
        <f t="shared" si="1800"/>
        <v>6.8411024412547922E-3</v>
      </c>
      <c r="T1519" s="13">
        <f t="shared" si="1801"/>
        <v>4.2147260243604427E-2</v>
      </c>
      <c r="U1519" s="13">
        <f t="shared" si="1802"/>
        <v>1.4007027858549341E-2</v>
      </c>
      <c r="V1519" s="13">
        <f t="shared" si="1803"/>
        <v>2.4103517322490736E-4</v>
      </c>
      <c r="W1519" s="13">
        <f t="shared" si="1804"/>
        <v>4.2273815782122519E-2</v>
      </c>
      <c r="X1519" s="13">
        <f t="shared" si="1805"/>
        <v>1.3723288426185084E-2</v>
      </c>
      <c r="Y1519" s="13">
        <f t="shared" si="1806"/>
        <v>2.2274857585473651E-3</v>
      </c>
      <c r="Z1519" s="13">
        <f t="shared" si="1807"/>
        <v>1.5516772090379549E-3</v>
      </c>
      <c r="AA1519" s="13">
        <f t="shared" si="1808"/>
        <v>1.5156938145603649E-3</v>
      </c>
      <c r="AB1519" s="13">
        <f t="shared" si="1809"/>
        <v>7.4027243750035511E-4</v>
      </c>
      <c r="AC1519" s="13">
        <f t="shared" si="1810"/>
        <v>4.7770223903428233E-6</v>
      </c>
      <c r="AD1519" s="13">
        <f t="shared" si="1811"/>
        <v>1.0323371498533775E-2</v>
      </c>
      <c r="AE1519" s="13">
        <f t="shared" si="1812"/>
        <v>3.3512613418954632E-3</v>
      </c>
      <c r="AF1519" s="13">
        <f t="shared" si="1813"/>
        <v>5.4395759095166301E-4</v>
      </c>
      <c r="AG1519" s="13">
        <f t="shared" si="1814"/>
        <v>5.8861391889455448E-5</v>
      </c>
      <c r="AH1519" s="13">
        <f t="shared" si="1815"/>
        <v>1.259296889220665E-4</v>
      </c>
      <c r="AI1519" s="13">
        <f t="shared" si="1816"/>
        <v>1.2300937943596378E-4</v>
      </c>
      <c r="AJ1519" s="13">
        <f t="shared" si="1817"/>
        <v>6.0078395963421898E-5</v>
      </c>
      <c r="AK1519" s="13">
        <f t="shared" si="1818"/>
        <v>1.9561725987010056E-5</v>
      </c>
      <c r="AL1519" s="13">
        <f t="shared" si="1819"/>
        <v>6.0591835092000974E-8</v>
      </c>
      <c r="AM1519" s="13">
        <f t="shared" si="1820"/>
        <v>2.0167945026965564E-3</v>
      </c>
      <c r="AN1519" s="13">
        <f t="shared" si="1821"/>
        <v>6.5470911827538185E-4</v>
      </c>
      <c r="AO1519" s="13">
        <f t="shared" si="1822"/>
        <v>1.0626864288349883E-4</v>
      </c>
      <c r="AP1519" s="13">
        <f t="shared" si="1823"/>
        <v>1.1499279242307801E-5</v>
      </c>
      <c r="AQ1519" s="13">
        <f t="shared" si="1824"/>
        <v>9.3324864822215513E-7</v>
      </c>
      <c r="AR1519" s="13">
        <f t="shared" si="1825"/>
        <v>8.1760750030430026E-6</v>
      </c>
      <c r="AS1519" s="13">
        <f t="shared" si="1826"/>
        <v>7.9864718237224357E-6</v>
      </c>
      <c r="AT1519" s="13">
        <f t="shared" si="1827"/>
        <v>3.9006327710651571E-6</v>
      </c>
      <c r="AU1519" s="13">
        <f t="shared" si="1828"/>
        <v>1.2700590323680525E-6</v>
      </c>
      <c r="AV1519" s="13">
        <f t="shared" si="1829"/>
        <v>3.1015159085185935E-7</v>
      </c>
      <c r="AW1519" s="13">
        <f t="shared" si="1830"/>
        <v>5.3371381267960757E-10</v>
      </c>
      <c r="AX1519" s="13">
        <f t="shared" si="1831"/>
        <v>3.2833750636317041E-4</v>
      </c>
      <c r="AY1519" s="13">
        <f t="shared" si="1832"/>
        <v>1.0658773563709592E-4</v>
      </c>
      <c r="AZ1519" s="13">
        <f t="shared" si="1833"/>
        <v>1.730071217583841E-5</v>
      </c>
      <c r="BA1519" s="13">
        <f t="shared" si="1834"/>
        <v>1.8721018261131133E-6</v>
      </c>
      <c r="BB1519" s="13">
        <f t="shared" si="1835"/>
        <v>1.5193443534498051E-7</v>
      </c>
      <c r="BC1519" s="13">
        <f t="shared" si="1836"/>
        <v>9.8644517393695768E-9</v>
      </c>
      <c r="BD1519" s="13">
        <f t="shared" si="1837"/>
        <v>4.4236459135511896E-7</v>
      </c>
      <c r="BE1519" s="13">
        <f t="shared" si="1838"/>
        <v>4.3210615648159382E-7</v>
      </c>
      <c r="BF1519" s="13">
        <f t="shared" si="1839"/>
        <v>2.1104280735639288E-7</v>
      </c>
      <c r="BG1519" s="13">
        <f t="shared" si="1840"/>
        <v>6.8716241551266054E-8</v>
      </c>
      <c r="BH1519" s="13">
        <f t="shared" si="1841"/>
        <v>1.6780677977423051E-8</v>
      </c>
      <c r="BI1519" s="13">
        <f t="shared" si="1842"/>
        <v>3.2783068110253235E-9</v>
      </c>
      <c r="BJ1519" s="14">
        <f t="shared" si="1843"/>
        <v>0.51355511549651112</v>
      </c>
      <c r="BK1519" s="14">
        <f t="shared" si="1844"/>
        <v>0.36562929960502855</v>
      </c>
      <c r="BL1519" s="14">
        <f t="shared" si="1845"/>
        <v>0.11929837870591957</v>
      </c>
      <c r="BM1519" s="14">
        <f t="shared" si="1846"/>
        <v>0.14314681063174303</v>
      </c>
      <c r="BN1519" s="14">
        <f t="shared" si="1847"/>
        <v>0.85678107318283092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1.55</v>
      </c>
      <c r="F1520" s="10">
        <f>VLOOKUP(B1520,home!$B$2:$E$405,3,FALSE)</f>
        <v>0.97</v>
      </c>
      <c r="G1520" s="10">
        <f>VLOOKUP(C1520,away!$B$2:$E$405,4,FALSE)</f>
        <v>1.75</v>
      </c>
      <c r="H1520" s="10">
        <f>VLOOKUP(A1520,away!$A$2:$E$405,3,FALSE)</f>
        <v>1.0857142857142901</v>
      </c>
      <c r="I1520" s="10">
        <f>VLOOKUP(C1520,away!$B$2:$E$405,3,FALSE)</f>
        <v>0.37</v>
      </c>
      <c r="J1520" s="10">
        <f>VLOOKUP(B1520,home!$B$2:$E$405,4,FALSE)</f>
        <v>0.97</v>
      </c>
      <c r="K1520" s="12">
        <f t="shared" si="1792"/>
        <v>2.6311249999999999</v>
      </c>
      <c r="L1520" s="12">
        <f t="shared" si="1793"/>
        <v>0.38966285714285864</v>
      </c>
      <c r="M1520" s="13">
        <f t="shared" si="1794"/>
        <v>4.8762785115488164E-2</v>
      </c>
      <c r="N1520" s="13">
        <f t="shared" si="1795"/>
        <v>0.1283009829869888</v>
      </c>
      <c r="O1520" s="13">
        <f t="shared" si="1796"/>
        <v>1.9001046170344378E-2</v>
      </c>
      <c r="P1520" s="13">
        <f t="shared" si="1797"/>
        <v>4.9994127604947348E-2</v>
      </c>
      <c r="Q1520" s="13">
        <f t="shared" si="1798"/>
        <v>0.16878796193082046</v>
      </c>
      <c r="R1520" s="13">
        <f t="shared" si="1799"/>
        <v>3.7020009697198812E-3</v>
      </c>
      <c r="S1520" s="13">
        <f t="shared" si="1800"/>
        <v>1.2814140891769372E-2</v>
      </c>
      <c r="T1520" s="13">
        <f t="shared" si="1801"/>
        <v>6.5770399497283555E-2</v>
      </c>
      <c r="U1520" s="13">
        <f t="shared" si="1802"/>
        <v>9.7404273014542221E-3</v>
      </c>
      <c r="V1520" s="13">
        <f t="shared" si="1803"/>
        <v>1.4597466156793335E-3</v>
      </c>
      <c r="W1520" s="13">
        <f t="shared" si="1804"/>
        <v>0.14803407544507668</v>
      </c>
      <c r="X1520" s="13">
        <f t="shared" si="1805"/>
        <v>5.7683380792430065E-2</v>
      </c>
      <c r="Y1520" s="13">
        <f t="shared" si="1806"/>
        <v>1.1238535484618896E-2</v>
      </c>
      <c r="Z1520" s="13">
        <f t="shared" si="1807"/>
        <v>4.8084409166889407E-4</v>
      </c>
      <c r="AA1520" s="13">
        <f t="shared" si="1808"/>
        <v>1.2651609106923188E-3</v>
      </c>
      <c r="AB1520" s="13">
        <f t="shared" si="1809"/>
        <v>1.6643982505726641E-3</v>
      </c>
      <c r="AC1520" s="13">
        <f t="shared" si="1810"/>
        <v>9.3537979837393103E-5</v>
      </c>
      <c r="AD1520" s="13">
        <f t="shared" si="1811"/>
        <v>9.7374039188856829E-2</v>
      </c>
      <c r="AE1520" s="13">
        <f t="shared" si="1812"/>
        <v>3.7943046321870635E-2</v>
      </c>
      <c r="AF1520" s="13">
        <f t="shared" si="1813"/>
        <v>7.3924979192419721E-3</v>
      </c>
      <c r="AG1520" s="13">
        <f t="shared" si="1814"/>
        <v>9.6019395354482147E-4</v>
      </c>
      <c r="AH1520" s="13">
        <f t="shared" si="1815"/>
        <v>4.6841770649990973E-5</v>
      </c>
      <c r="AI1520" s="13">
        <f t="shared" si="1816"/>
        <v>1.232465538014575E-4</v>
      </c>
      <c r="AJ1520" s="13">
        <f t="shared" si="1817"/>
        <v>1.6213854443542994E-4</v>
      </c>
      <c r="AK1520" s="13">
        <f t="shared" si="1818"/>
        <v>1.4220225924255688E-4</v>
      </c>
      <c r="AL1520" s="13">
        <f t="shared" si="1819"/>
        <v>3.835998857591349E-6</v>
      </c>
      <c r="AM1520" s="13">
        <f t="shared" si="1820"/>
        <v>5.124065377215619E-2</v>
      </c>
      <c r="AN1520" s="13">
        <f t="shared" si="1821"/>
        <v>1.9966579550726376E-2</v>
      </c>
      <c r="AO1520" s="13">
        <f t="shared" si="1822"/>
        <v>3.8901172175531073E-3</v>
      </c>
      <c r="AP1520" s="13">
        <f t="shared" si="1823"/>
        <v>5.0527806320412375E-4</v>
      </c>
      <c r="AQ1520" s="13">
        <f t="shared" si="1824"/>
        <v>4.9222023439932189E-5</v>
      </c>
      <c r="AR1520" s="13">
        <f t="shared" si="1825"/>
        <v>3.6504996370211973E-6</v>
      </c>
      <c r="AS1520" s="13">
        <f t="shared" si="1826"/>
        <v>9.6049208574573968E-6</v>
      </c>
      <c r="AT1520" s="13">
        <f t="shared" si="1827"/>
        <v>1.2635873695538801E-5</v>
      </c>
      <c r="AU1520" s="13">
        <f t="shared" si="1828"/>
        <v>1.1082187725724842E-5</v>
      </c>
      <c r="AV1520" s="13">
        <f t="shared" si="1829"/>
        <v>7.289655294961942E-6</v>
      </c>
      <c r="AW1520" s="13">
        <f t="shared" si="1830"/>
        <v>1.0924623034454497E-7</v>
      </c>
      <c r="AX1520" s="13">
        <f t="shared" si="1831"/>
        <v>2.247009419271075E-2</v>
      </c>
      <c r="AY1520" s="13">
        <f t="shared" si="1832"/>
        <v>8.7557611034008252E-3</v>
      </c>
      <c r="AZ1520" s="13">
        <f t="shared" si="1833"/>
        <v>1.705897444005737E-3</v>
      </c>
      <c r="BA1520" s="13">
        <f t="shared" si="1834"/>
        <v>2.2157495734132507E-4</v>
      </c>
      <c r="BB1520" s="13">
        <f t="shared" si="1835"/>
        <v>2.1584882737231936E-5</v>
      </c>
      <c r="BC1520" s="13">
        <f t="shared" si="1836"/>
        <v>1.6821654156966733E-6</v>
      </c>
      <c r="BD1520" s="13">
        <f t="shared" si="1837"/>
        <v>2.3707735309344122E-7</v>
      </c>
      <c r="BE1520" s="13">
        <f t="shared" si="1838"/>
        <v>6.2378015065798044E-7</v>
      </c>
      <c r="BF1520" s="13">
        <f t="shared" si="1839"/>
        <v>8.2062177444998956E-7</v>
      </c>
      <c r="BG1520" s="13">
        <f t="shared" si="1840"/>
        <v>7.1971948876657629E-7</v>
      </c>
      <c r="BH1520" s="13">
        <f t="shared" si="1841"/>
        <v>4.7341798497023945E-7</v>
      </c>
      <c r="BI1520" s="13">
        <f t="shared" si="1842"/>
        <v>2.4912437914096428E-7</v>
      </c>
      <c r="BJ1520" s="14">
        <f t="shared" si="1843"/>
        <v>0.83231355889342395</v>
      </c>
      <c r="BK1520" s="14">
        <f t="shared" si="1844"/>
        <v>0.12188393530998004</v>
      </c>
      <c r="BL1520" s="14">
        <f t="shared" si="1845"/>
        <v>3.5894849609254681E-2</v>
      </c>
      <c r="BM1520" s="14">
        <f t="shared" si="1846"/>
        <v>0.56326863126884785</v>
      </c>
      <c r="BN1520" s="14">
        <f t="shared" si="1847"/>
        <v>0.41854890477830903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1.55</v>
      </c>
      <c r="F1521" s="10">
        <f>VLOOKUP(B1521,home!$B$2:$E$405,3,FALSE)</f>
        <v>1.38</v>
      </c>
      <c r="G1521" s="10">
        <f>VLOOKUP(C1521,away!$B$2:$E$405,4,FALSE)</f>
        <v>0.81</v>
      </c>
      <c r="H1521" s="10">
        <f>VLOOKUP(A1521,away!$A$2:$E$405,3,FALSE)</f>
        <v>1.0857142857142901</v>
      </c>
      <c r="I1521" s="10">
        <f>VLOOKUP(C1521,away!$B$2:$E$405,3,FALSE)</f>
        <v>0.81</v>
      </c>
      <c r="J1521" s="10">
        <f>VLOOKUP(B1521,home!$B$2:$E$405,4,FALSE)</f>
        <v>1.38</v>
      </c>
      <c r="K1521" s="12">
        <f t="shared" si="1792"/>
        <v>1.7325899999999999</v>
      </c>
      <c r="L1521" s="12">
        <f t="shared" si="1793"/>
        <v>1.2136114285714334</v>
      </c>
      <c r="M1521" s="13">
        <f t="shared" si="1794"/>
        <v>5.2538900147207024E-2</v>
      </c>
      <c r="N1521" s="13">
        <f t="shared" si="1795"/>
        <v>9.1028373006049393E-2</v>
      </c>
      <c r="O1521" s="13">
        <f t="shared" si="1796"/>
        <v>6.3761809663223798E-2</v>
      </c>
      <c r="P1521" s="13">
        <f t="shared" si="1797"/>
        <v>0.11047307380440489</v>
      </c>
      <c r="Q1521" s="13">
        <f t="shared" si="1798"/>
        <v>7.8857424393275574E-2</v>
      </c>
      <c r="R1521" s="13">
        <f t="shared" si="1799"/>
        <v>3.869103045684244E-2</v>
      </c>
      <c r="S1521" s="13">
        <f t="shared" si="1800"/>
        <v>5.8072685198960541E-2</v>
      </c>
      <c r="T1521" s="13">
        <f t="shared" si="1801"/>
        <v>9.5702271471386949E-2</v>
      </c>
      <c r="U1521" s="13">
        <f t="shared" si="1802"/>
        <v>6.7035692459220628E-2</v>
      </c>
      <c r="V1521" s="13">
        <f t="shared" si="1803"/>
        <v>1.3567657107462709E-2</v>
      </c>
      <c r="W1521" s="13">
        <f t="shared" si="1804"/>
        <v>4.5542528309848451E-2</v>
      </c>
      <c r="X1521" s="13">
        <f t="shared" si="1805"/>
        <v>5.5270932842870116E-2</v>
      </c>
      <c r="Y1521" s="13">
        <f t="shared" si="1806"/>
        <v>3.3538717882955683E-2</v>
      </c>
      <c r="Z1521" s="13">
        <f t="shared" si="1807"/>
        <v>1.5651958915209794E-2</v>
      </c>
      <c r="AA1521" s="13">
        <f t="shared" si="1808"/>
        <v>2.7118427496903331E-2</v>
      </c>
      <c r="AB1521" s="13">
        <f t="shared" si="1809"/>
        <v>2.3492558148429876E-2</v>
      </c>
      <c r="AC1521" s="13">
        <f t="shared" si="1810"/>
        <v>1.7830369269079404E-3</v>
      </c>
      <c r="AD1521" s="13">
        <f t="shared" si="1811"/>
        <v>1.9726632281090069E-2</v>
      </c>
      <c r="AE1521" s="13">
        <f t="shared" si="1812"/>
        <v>2.3940466383557069E-2</v>
      </c>
      <c r="AF1521" s="13">
        <f t="shared" si="1813"/>
        <v>1.4527211804207539E-2</v>
      </c>
      <c r="AG1521" s="13">
        <f t="shared" si="1814"/>
        <v>5.8767967569546995E-3</v>
      </c>
      <c r="AH1521" s="13">
        <f t="shared" si="1815"/>
        <v>4.7488490547572858E-3</v>
      </c>
      <c r="AI1521" s="13">
        <f t="shared" si="1816"/>
        <v>8.2278083837819243E-3</v>
      </c>
      <c r="AJ1521" s="13">
        <f t="shared" si="1817"/>
        <v>7.127709263828364E-3</v>
      </c>
      <c r="AK1521" s="13">
        <f t="shared" si="1818"/>
        <v>4.1164659311387951E-3</v>
      </c>
      <c r="AL1521" s="13">
        <f t="shared" si="1819"/>
        <v>1.499670297401546E-4</v>
      </c>
      <c r="AM1521" s="13">
        <f t="shared" si="1820"/>
        <v>6.8356331647787703E-3</v>
      </c>
      <c r="AN1521" s="13">
        <f t="shared" si="1821"/>
        <v>8.2958025302974307E-3</v>
      </c>
      <c r="AO1521" s="13">
        <f t="shared" si="1822"/>
        <v>5.0339403799703891E-3</v>
      </c>
      <c r="AP1521" s="13">
        <f t="shared" si="1823"/>
        <v>2.0364158586264293E-3</v>
      </c>
      <c r="AQ1521" s="13">
        <f t="shared" si="1824"/>
        <v>6.1785438983828582E-4</v>
      </c>
      <c r="AR1521" s="13">
        <f t="shared" si="1825"/>
        <v>1.1526514970828176E-3</v>
      </c>
      <c r="AS1521" s="13">
        <f t="shared" si="1826"/>
        <v>1.9970724573307183E-3</v>
      </c>
      <c r="AT1521" s="13">
        <f t="shared" si="1827"/>
        <v>1.730053884423315E-3</v>
      </c>
      <c r="AU1521" s="13">
        <f t="shared" si="1828"/>
        <v>9.9915801987099742E-4</v>
      </c>
      <c r="AV1521" s="13">
        <f t="shared" si="1829"/>
        <v>4.3278279841207256E-4</v>
      </c>
      <c r="AW1521" s="13">
        <f t="shared" si="1830"/>
        <v>8.7592868745782497E-6</v>
      </c>
      <c r="AX1521" s="13">
        <f t="shared" si="1831"/>
        <v>1.9738916108273429E-3</v>
      </c>
      <c r="AY1521" s="13">
        <f t="shared" si="1832"/>
        <v>2.3955374176613388E-3</v>
      </c>
      <c r="AZ1521" s="13">
        <f t="shared" si="1833"/>
        <v>1.4536257938221504E-3</v>
      </c>
      <c r="BA1521" s="13">
        <f t="shared" si="1834"/>
        <v>5.8804562541626124E-4</v>
      </c>
      <c r="BB1521" s="13">
        <f t="shared" si="1835"/>
        <v>1.7841472288165271E-4</v>
      </c>
      <c r="BC1521" s="13">
        <f t="shared" si="1836"/>
        <v>4.3305229342915765E-5</v>
      </c>
      <c r="BD1521" s="13">
        <f t="shared" si="1837"/>
        <v>2.3314517166994633E-4</v>
      </c>
      <c r="BE1521" s="13">
        <f t="shared" si="1838"/>
        <v>4.0394499298363222E-4</v>
      </c>
      <c r="BF1521" s="13">
        <f t="shared" si="1839"/>
        <v>3.4993552769675576E-4</v>
      </c>
      <c r="BG1521" s="13">
        <f t="shared" si="1840"/>
        <v>2.0209826531070738E-4</v>
      </c>
      <c r="BH1521" s="13">
        <f t="shared" si="1841"/>
        <v>8.7538358373669568E-5</v>
      </c>
      <c r="BI1521" s="13">
        <f t="shared" si="1842"/>
        <v>3.0333616866927238E-5</v>
      </c>
      <c r="BJ1521" s="14">
        <f t="shared" si="1843"/>
        <v>0.49346382185565846</v>
      </c>
      <c r="BK1521" s="14">
        <f t="shared" si="1844"/>
        <v>0.23898085763234458</v>
      </c>
      <c r="BL1521" s="14">
        <f t="shared" si="1845"/>
        <v>0.25193906544814798</v>
      </c>
      <c r="BM1521" s="14">
        <f t="shared" si="1846"/>
        <v>0.562298314249571</v>
      </c>
      <c r="BN1521" s="14">
        <f t="shared" si="1847"/>
        <v>0.43535061147100318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1.55</v>
      </c>
      <c r="F1522" s="10">
        <f>VLOOKUP(B1522,home!$B$2:$E$405,3,FALSE)</f>
        <v>0.86</v>
      </c>
      <c r="G1522" s="10">
        <f>VLOOKUP(C1522,away!$B$2:$E$405,4,FALSE)</f>
        <v>1.01</v>
      </c>
      <c r="H1522" s="10">
        <f>VLOOKUP(A1522,away!$A$2:$E$405,3,FALSE)</f>
        <v>1.0857142857142901</v>
      </c>
      <c r="I1522" s="10">
        <f>VLOOKUP(C1522,away!$B$2:$E$405,3,FALSE)</f>
        <v>0.92</v>
      </c>
      <c r="J1522" s="10">
        <f>VLOOKUP(B1522,home!$B$2:$E$405,4,FALSE)</f>
        <v>0.86</v>
      </c>
      <c r="K1522" s="12">
        <f t="shared" si="1792"/>
        <v>1.34633</v>
      </c>
      <c r="L1522" s="12">
        <f t="shared" si="1793"/>
        <v>0.85901714285714625</v>
      </c>
      <c r="M1522" s="13">
        <f t="shared" si="1794"/>
        <v>0.11021225926440467</v>
      </c>
      <c r="N1522" s="13">
        <f t="shared" si="1795"/>
        <v>0.14838207101544595</v>
      </c>
      <c r="O1522" s="13">
        <f t="shared" si="1796"/>
        <v>9.467422006113993E-2</v>
      </c>
      <c r="P1522" s="13">
        <f t="shared" si="1797"/>
        <v>0.12746274269491453</v>
      </c>
      <c r="Q1522" s="13">
        <f t="shared" si="1798"/>
        <v>9.9885616835112698E-2</v>
      </c>
      <c r="R1522" s="13">
        <f t="shared" si="1799"/>
        <v>4.0663389009574571E-2</v>
      </c>
      <c r="S1522" s="13">
        <f t="shared" si="1800"/>
        <v>3.6853320319687022E-2</v>
      </c>
      <c r="T1522" s="13">
        <f t="shared" si="1801"/>
        <v>8.5803457186222162E-2</v>
      </c>
      <c r="U1522" s="13">
        <f t="shared" si="1802"/>
        <v>5.4746340525260541E-2</v>
      </c>
      <c r="V1522" s="13">
        <f t="shared" si="1803"/>
        <v>4.735735809260541E-3</v>
      </c>
      <c r="W1522" s="13">
        <f t="shared" si="1804"/>
        <v>4.4826334171205753E-2</v>
      </c>
      <c r="X1522" s="13">
        <f t="shared" si="1805"/>
        <v>3.8506589504508824E-2</v>
      </c>
      <c r="Y1522" s="13">
        <f t="shared" si="1806"/>
        <v>1.6538910248668073E-2</v>
      </c>
      <c r="Z1522" s="13">
        <f t="shared" si="1807"/>
        <v>1.1643516081964478E-2</v>
      </c>
      <c r="AA1522" s="13">
        <f t="shared" si="1808"/>
        <v>1.5676015006631235E-2</v>
      </c>
      <c r="AB1522" s="13">
        <f t="shared" si="1809"/>
        <v>1.0552544641938919E-2</v>
      </c>
      <c r="AC1522" s="13">
        <f t="shared" si="1810"/>
        <v>3.423109864068816E-4</v>
      </c>
      <c r="AD1522" s="13">
        <f t="shared" si="1811"/>
        <v>1.5087759621179865E-2</v>
      </c>
      <c r="AE1522" s="13">
        <f t="shared" si="1812"/>
        <v>1.2960644161901345E-2</v>
      </c>
      <c r="AF1522" s="13">
        <f t="shared" si="1813"/>
        <v>5.5667077587723242E-3</v>
      </c>
      <c r="AG1522" s="13">
        <f t="shared" si="1814"/>
        <v>1.5939657980204365E-3</v>
      </c>
      <c r="AH1522" s="13">
        <f t="shared" si="1815"/>
        <v>2.5004949793850898E-3</v>
      </c>
      <c r="AI1522" s="13">
        <f t="shared" si="1816"/>
        <v>3.3664914055955282E-3</v>
      </c>
      <c r="AJ1522" s="13">
        <f t="shared" si="1817"/>
        <v>2.2662041870477141E-3</v>
      </c>
      <c r="AK1522" s="13">
        <f t="shared" si="1818"/>
        <v>1.0170195610493162E-3</v>
      </c>
      <c r="AL1522" s="13">
        <f t="shared" si="1819"/>
        <v>1.583558761003081E-5</v>
      </c>
      <c r="AM1522" s="13">
        <f t="shared" si="1820"/>
        <v>4.0626206821566179E-3</v>
      </c>
      <c r="AN1522" s="13">
        <f t="shared" si="1821"/>
        <v>3.489860810898528E-3</v>
      </c>
      <c r="AO1522" s="13">
        <f t="shared" si="1822"/>
        <v>1.4989251313735886E-3</v>
      </c>
      <c r="AP1522" s="13">
        <f t="shared" si="1823"/>
        <v>4.292007945697709E-4</v>
      </c>
      <c r="AQ1522" s="13">
        <f t="shared" si="1824"/>
        <v>9.2172710065835392E-5</v>
      </c>
      <c r="AR1522" s="13">
        <f t="shared" si="1825"/>
        <v>4.2959361058400375E-4</v>
      </c>
      <c r="AS1522" s="13">
        <f t="shared" si="1826"/>
        <v>5.7837476573756178E-4</v>
      </c>
      <c r="AT1522" s="13">
        <f t="shared" si="1827"/>
        <v>3.8934164917772587E-4</v>
      </c>
      <c r="AU1522" s="13">
        <f t="shared" si="1828"/>
        <v>1.7472744751248254E-4</v>
      </c>
      <c r="AV1522" s="13">
        <f t="shared" si="1829"/>
        <v>5.8810201102370177E-5</v>
      </c>
      <c r="AW1522" s="13">
        <f t="shared" si="1830"/>
        <v>5.0872729142836626E-7</v>
      </c>
      <c r="AX1522" s="13">
        <f t="shared" si="1831"/>
        <v>9.1160468383465274E-4</v>
      </c>
      <c r="AY1522" s="13">
        <f t="shared" si="1832"/>
        <v>7.8308405092283547E-4</v>
      </c>
      <c r="AZ1522" s="13">
        <f t="shared" si="1833"/>
        <v>3.363413120203671E-4</v>
      </c>
      <c r="BA1522" s="13">
        <f t="shared" si="1834"/>
        <v>9.6307650958853225E-5</v>
      </c>
      <c r="BB1522" s="13">
        <f t="shared" si="1835"/>
        <v>2.068248079048935E-5</v>
      </c>
      <c r="BC1522" s="13">
        <f t="shared" si="1836"/>
        <v>3.5533211111687946E-6</v>
      </c>
      <c r="BD1522" s="13">
        <f t="shared" si="1837"/>
        <v>6.1504712658926053E-5</v>
      </c>
      <c r="BE1522" s="13">
        <f t="shared" si="1838"/>
        <v>8.2805639794091923E-5</v>
      </c>
      <c r="BF1522" s="13">
        <f t="shared" si="1839"/>
        <v>5.5741858511989906E-5</v>
      </c>
      <c r="BG1522" s="13">
        <f t="shared" si="1840"/>
        <v>2.5015645456815786E-5</v>
      </c>
      <c r="BH1522" s="13">
        <f t="shared" si="1841"/>
        <v>8.4198284869687029E-6</v>
      </c>
      <c r="BI1522" s="13">
        <f t="shared" si="1842"/>
        <v>2.2671735373721148E-6</v>
      </c>
      <c r="BJ1522" s="14">
        <f t="shared" si="1843"/>
        <v>0.48087640992974012</v>
      </c>
      <c r="BK1522" s="14">
        <f t="shared" si="1844"/>
        <v>0.28040528871320652</v>
      </c>
      <c r="BL1522" s="14">
        <f t="shared" si="1845"/>
        <v>0.22732932191018315</v>
      </c>
      <c r="BM1522" s="14">
        <f t="shared" si="1846"/>
        <v>0.37819166243087038</v>
      </c>
      <c r="BN1522" s="14">
        <f t="shared" si="1847"/>
        <v>0.62128029888059233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1.50359712230216</v>
      </c>
      <c r="F1523" s="10">
        <f>VLOOKUP(B1523,home!$B$2:$E$405,3,FALSE)</f>
        <v>0.95</v>
      </c>
      <c r="G1523" s="10">
        <f>VLOOKUP(C1523,away!$B$2:$E$405,4,FALSE)</f>
        <v>0.67</v>
      </c>
      <c r="H1523" s="10">
        <f>VLOOKUP(A1523,away!$A$2:$E$405,3,FALSE)</f>
        <v>1.27338129496403</v>
      </c>
      <c r="I1523" s="10">
        <f>VLOOKUP(C1523,away!$B$2:$E$405,3,FALSE)</f>
        <v>0.67</v>
      </c>
      <c r="J1523" s="10">
        <f>VLOOKUP(B1523,home!$B$2:$E$405,4,FALSE)</f>
        <v>0.95</v>
      </c>
      <c r="K1523" s="12">
        <f t="shared" si="1792"/>
        <v>0.95703956834532489</v>
      </c>
      <c r="L1523" s="12">
        <f t="shared" si="1793"/>
        <v>0.81050719424460516</v>
      </c>
      <c r="M1523" s="13">
        <f t="shared" si="1794"/>
        <v>0.17075136906896685</v>
      </c>
      <c r="N1523" s="13">
        <f t="shared" si="1795"/>
        <v>0.16341581654813728</v>
      </c>
      <c r="O1523" s="13">
        <f t="shared" si="1796"/>
        <v>0.13839521305751334</v>
      </c>
      <c r="P1523" s="13">
        <f t="shared" si="1797"/>
        <v>0.13244969496562187</v>
      </c>
      <c r="Q1523" s="13">
        <f t="shared" si="1798"/>
        <v>7.8197701265014033E-2</v>
      </c>
      <c r="R1523" s="13">
        <f t="shared" si="1799"/>
        <v>5.6085157916064741E-2</v>
      </c>
      <c r="S1523" s="13">
        <f t="shared" si="1800"/>
        <v>2.5684891711469454E-2</v>
      </c>
      <c r="T1523" s="13">
        <f t="shared" si="1801"/>
        <v>6.337979944868434E-2</v>
      </c>
      <c r="U1523" s="13">
        <f t="shared" si="1802"/>
        <v>5.3675715322569977E-2</v>
      </c>
      <c r="V1523" s="13">
        <f t="shared" si="1803"/>
        <v>2.2137164768728751E-3</v>
      </c>
      <c r="W1523" s="13">
        <f t="shared" si="1804"/>
        <v>2.4946098088088568E-2</v>
      </c>
      <c r="X1523" s="13">
        <f t="shared" si="1805"/>
        <v>2.0218991968727371E-2</v>
      </c>
      <c r="Y1523" s="13">
        <f t="shared" si="1806"/>
        <v>8.1938192255137134E-3</v>
      </c>
      <c r="Z1523" s="13">
        <f t="shared" si="1807"/>
        <v>1.5152474660438417E-2</v>
      </c>
      <c r="AA1523" s="13">
        <f t="shared" si="1808"/>
        <v>1.4501517808389456E-2</v>
      </c>
      <c r="AB1523" s="13">
        <f t="shared" si="1809"/>
        <v>6.9392631718465424E-3</v>
      </c>
      <c r="AC1523" s="13">
        <f t="shared" si="1810"/>
        <v>1.0732200629668038E-4</v>
      </c>
      <c r="AD1523" s="13">
        <f t="shared" si="1811"/>
        <v>5.9686007365311045E-3</v>
      </c>
      <c r="AE1523" s="13">
        <f t="shared" si="1812"/>
        <v>4.8375938365321086E-3</v>
      </c>
      <c r="AF1523" s="13">
        <f t="shared" si="1813"/>
        <v>1.9604523036713169E-3</v>
      </c>
      <c r="AG1523" s="13">
        <f t="shared" si="1814"/>
        <v>5.2965356536633745E-4</v>
      </c>
      <c r="AH1523" s="13">
        <f t="shared" si="1815"/>
        <v>3.0702974307236031E-3</v>
      </c>
      <c r="AI1523" s="13">
        <f t="shared" si="1816"/>
        <v>2.9383961277914773E-3</v>
      </c>
      <c r="AJ1523" s="13">
        <f t="shared" si="1817"/>
        <v>1.4060806808845645E-3</v>
      </c>
      <c r="AK1523" s="13">
        <f t="shared" si="1818"/>
        <v>4.4855828263082136E-4</v>
      </c>
      <c r="AL1523" s="13">
        <f t="shared" si="1819"/>
        <v>3.3299333585670989E-6</v>
      </c>
      <c r="AM1523" s="13">
        <f t="shared" si="1820"/>
        <v>1.1424374145030634E-3</v>
      </c>
      <c r="AN1523" s="13">
        <f t="shared" si="1821"/>
        <v>9.2595374342893894E-4</v>
      </c>
      <c r="AO1523" s="13">
        <f t="shared" si="1822"/>
        <v>3.7524608529343906E-4</v>
      </c>
      <c r="AP1523" s="13">
        <f t="shared" si="1823"/>
        <v>1.0137988391415241E-4</v>
      </c>
      <c r="AQ1523" s="13">
        <f t="shared" si="1824"/>
        <v>2.0542281316025851E-5</v>
      </c>
      <c r="AR1523" s="13">
        <f t="shared" si="1825"/>
        <v>4.9769963121444171E-4</v>
      </c>
      <c r="AS1523" s="13">
        <f t="shared" si="1826"/>
        <v>4.7631824022309672E-4</v>
      </c>
      <c r="AT1523" s="13">
        <f t="shared" si="1827"/>
        <v>2.2792770150905858E-4</v>
      </c>
      <c r="AU1523" s="13">
        <f t="shared" si="1828"/>
        <v>7.271194302205716E-5</v>
      </c>
      <c r="AV1523" s="13">
        <f t="shared" si="1829"/>
        <v>1.7397051640844859E-5</v>
      </c>
      <c r="AW1523" s="13">
        <f t="shared" si="1830"/>
        <v>7.1749653702617075E-8</v>
      </c>
      <c r="AX1523" s="13">
        <f t="shared" si="1831"/>
        <v>1.8222630167292675E-4</v>
      </c>
      <c r="AY1523" s="13">
        <f t="shared" si="1832"/>
        <v>1.4769572848649486E-4</v>
      </c>
      <c r="AZ1523" s="13">
        <f t="shared" si="1833"/>
        <v>5.9854225248750966E-5</v>
      </c>
      <c r="BA1523" s="13">
        <f t="shared" si="1834"/>
        <v>1.6170760056683253E-5</v>
      </c>
      <c r="BB1523" s="13">
        <f t="shared" si="1835"/>
        <v>3.2766293405862677E-6</v>
      </c>
      <c r="BC1523" s="13">
        <f t="shared" si="1836"/>
        <v>5.3114633068362559E-7</v>
      </c>
      <c r="BD1523" s="13">
        <f t="shared" si="1837"/>
        <v>6.7231521945365299E-5</v>
      </c>
      <c r="BE1523" s="13">
        <f t="shared" si="1838"/>
        <v>6.4343226741791647E-5</v>
      </c>
      <c r="BF1523" s="13">
        <f t="shared" si="1839"/>
        <v>3.0789506973454814E-5</v>
      </c>
      <c r="BG1523" s="13">
        <f t="shared" si="1840"/>
        <v>9.8222588211468556E-6</v>
      </c>
      <c r="BH1523" s="13">
        <f t="shared" si="1841"/>
        <v>2.3500725855916116E-6</v>
      </c>
      <c r="BI1523" s="13">
        <f t="shared" si="1842"/>
        <v>4.4982249057895562E-7</v>
      </c>
      <c r="BJ1523" s="14">
        <f t="shared" si="1843"/>
        <v>0.3746238411858579</v>
      </c>
      <c r="BK1523" s="14">
        <f t="shared" si="1844"/>
        <v>0.33135801989107277</v>
      </c>
      <c r="BL1523" s="14">
        <f t="shared" si="1845"/>
        <v>0.2789272407755819</v>
      </c>
      <c r="BM1523" s="14">
        <f t="shared" si="1846"/>
        <v>0.26061899971280006</v>
      </c>
      <c r="BN1523" s="14">
        <f t="shared" si="1847"/>
        <v>0.73929495282131807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1.175</v>
      </c>
      <c r="F1524" s="10">
        <f>VLOOKUP(B1524,home!$B$2:$E$405,3,FALSE)</f>
        <v>2.34</v>
      </c>
      <c r="G1524" s="10">
        <f>VLOOKUP(C1524,away!$B$2:$E$405,4,FALSE)</f>
        <v>0.73</v>
      </c>
      <c r="H1524" s="10">
        <f>VLOOKUP(A1524,away!$A$2:$E$405,3,FALSE)</f>
        <v>0.99375000000000002</v>
      </c>
      <c r="I1524" s="10">
        <f>VLOOKUP(C1524,away!$B$2:$E$405,3,FALSE)</f>
        <v>0.73</v>
      </c>
      <c r="J1524" s="10">
        <f>VLOOKUP(B1524,home!$B$2:$E$405,4,FALSE)</f>
        <v>2.34</v>
      </c>
      <c r="K1524" s="12">
        <f t="shared" si="1792"/>
        <v>2.0071349999999999</v>
      </c>
      <c r="L1524" s="12">
        <f t="shared" si="1793"/>
        <v>1.6975237499999998</v>
      </c>
      <c r="M1524" s="13">
        <f t="shared" si="1794"/>
        <v>2.4608613624344838E-2</v>
      </c>
      <c r="N1524" s="13">
        <f t="shared" si="1795"/>
        <v>4.9392809706899368E-2</v>
      </c>
      <c r="O1524" s="13">
        <f t="shared" si="1796"/>
        <v>4.177370608189894E-2</v>
      </c>
      <c r="P1524" s="13">
        <f t="shared" si="1797"/>
        <v>8.3845467556692199E-2</v>
      </c>
      <c r="Q1524" s="13">
        <f t="shared" si="1798"/>
        <v>4.956901855552874E-2</v>
      </c>
      <c r="R1524" s="13">
        <f t="shared" si="1799"/>
        <v>3.5455929099771452E-2</v>
      </c>
      <c r="S1524" s="13">
        <f t="shared" si="1800"/>
        <v>7.1418716807004734E-2</v>
      </c>
      <c r="T1524" s="13">
        <f t="shared" si="1801"/>
        <v>8.4144586262200727E-2</v>
      </c>
      <c r="U1524" s="13">
        <f t="shared" si="1802"/>
        <v>7.1164836253669747E-2</v>
      </c>
      <c r="V1524" s="13">
        <f t="shared" si="1803"/>
        <v>2.7037216382814096E-2</v>
      </c>
      <c r="W1524" s="13">
        <f t="shared" si="1804"/>
        <v>3.3163904019483728E-2</v>
      </c>
      <c r="X1524" s="13">
        <f t="shared" si="1805"/>
        <v>5.6296514715794083E-2</v>
      </c>
      <c r="Y1524" s="13">
        <f t="shared" si="1806"/>
        <v>4.7782335386142481E-2</v>
      </c>
      <c r="Z1524" s="13">
        <f t="shared" si="1807"/>
        <v>2.0062427241726053E-2</v>
      </c>
      <c r="AA1524" s="13">
        <f t="shared" si="1808"/>
        <v>4.026799990182181E-2</v>
      </c>
      <c r="AB1524" s="13">
        <f t="shared" si="1809"/>
        <v>4.0411655991471569E-2</v>
      </c>
      <c r="AC1524" s="13">
        <f t="shared" si="1810"/>
        <v>5.7575065068015911E-3</v>
      </c>
      <c r="AD1524" s="13">
        <f t="shared" si="1811"/>
        <v>1.6641108123536617E-2</v>
      </c>
      <c r="AE1524" s="13">
        <f t="shared" si="1812"/>
        <v>2.8248676266021341E-2</v>
      </c>
      <c r="AF1524" s="13">
        <f t="shared" si="1813"/>
        <v>2.3976399433816274E-2</v>
      </c>
      <c r="AG1524" s="13">
        <f t="shared" si="1814"/>
        <v>1.3566835826129893E-2</v>
      </c>
      <c r="AH1524" s="13">
        <f t="shared" si="1815"/>
        <v>8.5141116813692401E-3</v>
      </c>
      <c r="AI1524" s="13">
        <f t="shared" si="1816"/>
        <v>1.7088971549585049E-2</v>
      </c>
      <c r="AJ1524" s="13">
        <f t="shared" si="1817"/>
        <v>1.7149936455588197E-2</v>
      </c>
      <c r="AK1524" s="13">
        <f t="shared" si="1818"/>
        <v>1.1474079235929005E-2</v>
      </c>
      <c r="AL1524" s="13">
        <f t="shared" si="1819"/>
        <v>7.846696809379139E-4</v>
      </c>
      <c r="AM1524" s="13">
        <f t="shared" si="1820"/>
        <v>6.6801901107069279E-3</v>
      </c>
      <c r="AN1524" s="13">
        <f t="shared" si="1821"/>
        <v>1.1339781367440138E-2</v>
      </c>
      <c r="AO1524" s="13">
        <f t="shared" si="1822"/>
        <v>9.6247740955185557E-3</v>
      </c>
      <c r="AP1524" s="13">
        <f t="shared" si="1823"/>
        <v>5.4460942051758393E-3</v>
      </c>
      <c r="AQ1524" s="13">
        <f t="shared" si="1824"/>
        <v>2.3112185645058399E-3</v>
      </c>
      <c r="AR1524" s="13">
        <f t="shared" si="1825"/>
        <v>2.8905813578553432E-3</v>
      </c>
      <c r="AS1524" s="13">
        <f t="shared" si="1826"/>
        <v>5.801787013698983E-3</v>
      </c>
      <c r="AT1524" s="13">
        <f t="shared" si="1827"/>
        <v>5.8224848888703551E-3</v>
      </c>
      <c r="AU1524" s="13">
        <f t="shared" si="1828"/>
        <v>3.8955044024742667E-3</v>
      </c>
      <c r="AV1524" s="13">
        <f t="shared" si="1829"/>
        <v>1.9547008072150467E-3</v>
      </c>
      <c r="AW1524" s="13">
        <f t="shared" si="1830"/>
        <v>7.4263739608631708E-5</v>
      </c>
      <c r="AX1524" s="13">
        <f t="shared" si="1831"/>
        <v>2.2346738963089576E-3</v>
      </c>
      <c r="AY1524" s="13">
        <f t="shared" si="1832"/>
        <v>3.7934120124894924E-3</v>
      </c>
      <c r="AZ1524" s="13">
        <f t="shared" si="1833"/>
        <v>3.219703492368105E-3</v>
      </c>
      <c r="BA1524" s="13">
        <f t="shared" si="1834"/>
        <v>1.8218410487509341E-3</v>
      </c>
      <c r="BB1524" s="13">
        <f t="shared" si="1835"/>
        <v>7.7315461224490459E-4</v>
      </c>
      <c r="BC1524" s="13">
        <f t="shared" si="1836"/>
        <v>2.6248966334155321E-4</v>
      </c>
      <c r="BD1524" s="13">
        <f t="shared" si="1837"/>
        <v>8.1780508437778103E-4</v>
      </c>
      <c r="BE1524" s="13">
        <f t="shared" si="1838"/>
        <v>1.6414452080325971E-3</v>
      </c>
      <c r="BF1524" s="13">
        <f t="shared" si="1839"/>
        <v>1.6473010638122538E-3</v>
      </c>
      <c r="BG1524" s="13">
        <f t="shared" si="1840"/>
        <v>1.1021185402382693E-3</v>
      </c>
      <c r="BH1524" s="13">
        <f t="shared" si="1841"/>
        <v>5.5302517406528471E-4</v>
      </c>
      <c r="BI1524" s="13">
        <f t="shared" si="1842"/>
        <v>2.2199923654950482E-4</v>
      </c>
      <c r="BJ1524" s="14">
        <f t="shared" si="1843"/>
        <v>0.45028952136440448</v>
      </c>
      <c r="BK1524" s="14">
        <f t="shared" si="1844"/>
        <v>0.21724560257108488</v>
      </c>
      <c r="BL1524" s="14">
        <f t="shared" si="1845"/>
        <v>0.30964997902829478</v>
      </c>
      <c r="BM1524" s="14">
        <f t="shared" si="1846"/>
        <v>0.7088828373074938</v>
      </c>
      <c r="BN1524" s="14">
        <f t="shared" si="1847"/>
        <v>0.28464554462513558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1.4155844155844199</v>
      </c>
      <c r="F1525" s="10">
        <f>VLOOKUP(B1525,home!$B$2:$E$405,3,FALSE)</f>
        <v>0.94</v>
      </c>
      <c r="G1525" s="10">
        <f>VLOOKUP(C1525,away!$B$2:$E$405,4,FALSE)</f>
        <v>0.28000000000000003</v>
      </c>
      <c r="H1525" s="10">
        <f>VLOOKUP(A1525,away!$A$2:$E$405,3,FALSE)</f>
        <v>1.1818181818181801</v>
      </c>
      <c r="I1525" s="10">
        <f>VLOOKUP(C1525,away!$B$2:$E$405,3,FALSE)</f>
        <v>0.71</v>
      </c>
      <c r="J1525" s="10">
        <f>VLOOKUP(B1525,home!$B$2:$E$405,4,FALSE)</f>
        <v>0.94</v>
      </c>
      <c r="K1525" s="12">
        <f t="shared" si="1792"/>
        <v>0.37258181818181935</v>
      </c>
      <c r="L1525" s="12">
        <f t="shared" si="1793"/>
        <v>0.78874545454545331</v>
      </c>
      <c r="M1525" s="13">
        <f t="shared" si="1794"/>
        <v>0.31307037522913689</v>
      </c>
      <c r="N1525" s="13">
        <f t="shared" si="1795"/>
        <v>0.11664432962173624</v>
      </c>
      <c r="O1525" s="13">
        <f t="shared" si="1796"/>
        <v>0.24693283541482119</v>
      </c>
      <c r="P1525" s="13">
        <f t="shared" si="1797"/>
        <v>9.2002684787646033E-2</v>
      </c>
      <c r="Q1525" s="13">
        <f t="shared" si="1798"/>
        <v>2.1729778205532964E-2</v>
      </c>
      <c r="R1525" s="13">
        <f t="shared" si="1799"/>
        <v>9.7383575755730367E-2</v>
      </c>
      <c r="S1525" s="13">
        <f t="shared" si="1800"/>
        <v>6.7592582034788273E-3</v>
      </c>
      <c r="T1525" s="13">
        <f t="shared" si="1801"/>
        <v>1.713926378789498E-2</v>
      </c>
      <c r="U1525" s="13">
        <f t="shared" si="1802"/>
        <v>3.6283349716116964E-2</v>
      </c>
      <c r="V1525" s="13">
        <f t="shared" si="1803"/>
        <v>2.2070646484936141E-4</v>
      </c>
      <c r="W1525" s="13">
        <f t="shared" si="1804"/>
        <v>2.6987067575017141E-3</v>
      </c>
      <c r="X1525" s="13">
        <f t="shared" si="1805"/>
        <v>2.1285926881305759E-3</v>
      </c>
      <c r="Y1525" s="13">
        <f t="shared" si="1806"/>
        <v>8.3945890367083961E-4</v>
      </c>
      <c r="Z1525" s="13">
        <f t="shared" si="1807"/>
        <v>2.5603617574905046E-2</v>
      </c>
      <c r="AA1525" s="13">
        <f t="shared" si="1808"/>
        <v>9.5394423880901056E-3</v>
      </c>
      <c r="AB1525" s="13">
        <f t="shared" si="1809"/>
        <v>1.7771113946976637E-3</v>
      </c>
      <c r="AC1525" s="13">
        <f t="shared" si="1810"/>
        <v>4.0537186130414312E-6</v>
      </c>
      <c r="AD1525" s="13">
        <f t="shared" si="1811"/>
        <v>2.5137226761238769E-4</v>
      </c>
      <c r="AE1525" s="13">
        <f t="shared" si="1812"/>
        <v>1.9826873347805404E-4</v>
      </c>
      <c r="AF1525" s="13">
        <f t="shared" si="1813"/>
        <v>7.8191781154649534E-5</v>
      </c>
      <c r="AG1525" s="13">
        <f t="shared" si="1814"/>
        <v>2.0557803989514219E-5</v>
      </c>
      <c r="AH1525" s="13">
        <f t="shared" si="1815"/>
        <v>5.0486842455316093E-3</v>
      </c>
      <c r="AI1525" s="13">
        <f t="shared" si="1816"/>
        <v>1.8810479556260738E-3</v>
      </c>
      <c r="AJ1525" s="13">
        <f t="shared" si="1817"/>
        <v>3.5042213369717836E-4</v>
      </c>
      <c r="AK1525" s="13">
        <f t="shared" si="1818"/>
        <v>4.3520305234682422E-5</v>
      </c>
      <c r="AL1525" s="13">
        <f t="shared" si="1819"/>
        <v>4.7651010799153355E-8</v>
      </c>
      <c r="AM1525" s="13">
        <f t="shared" si="1820"/>
        <v>1.8731347301502065E-5</v>
      </c>
      <c r="AN1525" s="13">
        <f t="shared" si="1821"/>
        <v>1.4774265041571997E-5</v>
      </c>
      <c r="AO1525" s="13">
        <f t="shared" si="1822"/>
        <v>5.8265671978948519E-6</v>
      </c>
      <c r="AP1525" s="13">
        <f t="shared" si="1823"/>
        <v>1.5318927976477343E-6</v>
      </c>
      <c r="AQ1525" s="13">
        <f t="shared" si="1824"/>
        <v>3.0206837024889208E-7</v>
      </c>
      <c r="AR1525" s="13">
        <f t="shared" si="1825"/>
        <v>7.9642535001965998E-4</v>
      </c>
      <c r="AS1525" s="13">
        <f t="shared" si="1826"/>
        <v>2.9673360495641681E-4</v>
      </c>
      <c r="AT1525" s="13">
        <f t="shared" si="1827"/>
        <v>5.527877302515373E-5</v>
      </c>
      <c r="AU1525" s="13">
        <f t="shared" si="1828"/>
        <v>6.8652885868572948E-6</v>
      </c>
      <c r="AV1525" s="13">
        <f t="shared" si="1829"/>
        <v>6.3947042600854598E-7</v>
      </c>
      <c r="AW1525" s="13">
        <f t="shared" si="1830"/>
        <v>3.8898078100371568E-10</v>
      </c>
      <c r="AX1525" s="13">
        <f t="shared" si="1831"/>
        <v>1.1631599057647912E-6</v>
      </c>
      <c r="AY1525" s="13">
        <f t="shared" si="1832"/>
        <v>9.1743708858149687E-7</v>
      </c>
      <c r="AZ1525" s="13">
        <f t="shared" si="1833"/>
        <v>3.6181216672503501E-7</v>
      </c>
      <c r="BA1525" s="13">
        <f t="shared" si="1834"/>
        <v>9.5125900634537681E-8</v>
      </c>
      <c r="BB1525" s="13">
        <f t="shared" si="1835"/>
        <v>1.8757530433758512E-8</v>
      </c>
      <c r="BC1525" s="13">
        <f t="shared" si="1836"/>
        <v>2.9589833736250077E-9</v>
      </c>
      <c r="BD1525" s="13">
        <f t="shared" si="1837"/>
        <v>1.0469614578546301E-4</v>
      </c>
      <c r="BE1525" s="13">
        <f t="shared" si="1838"/>
        <v>3.9007880353376631E-5</v>
      </c>
      <c r="BF1525" s="13">
        <f t="shared" si="1839"/>
        <v>7.2668134927399661E-6</v>
      </c>
      <c r="BG1525" s="13">
        <f t="shared" si="1840"/>
        <v>9.0249419450441103E-7</v>
      </c>
      <c r="BH1525" s="13">
        <f t="shared" si="1841"/>
        <v>8.4063231971747492E-8</v>
      </c>
      <c r="BI1525" s="13">
        <f t="shared" si="1842"/>
        <v>6.2640863620547488E-9</v>
      </c>
      <c r="BJ1525" s="14">
        <f t="shared" si="1843"/>
        <v>0.16177224594298628</v>
      </c>
      <c r="BK1525" s="14">
        <f t="shared" si="1844"/>
        <v>0.41205804349182351</v>
      </c>
      <c r="BL1525" s="14">
        <f t="shared" si="1845"/>
        <v>0.40054789545770431</v>
      </c>
      <c r="BM1525" s="14">
        <f t="shared" si="1846"/>
        <v>0.11221730640470776</v>
      </c>
      <c r="BN1525" s="14">
        <f t="shared" si="1847"/>
        <v>0.8877635790146039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1.4155844155844199</v>
      </c>
      <c r="F1526" s="10">
        <f>VLOOKUP(B1526,home!$B$2:$E$405,3,FALSE)</f>
        <v>0.47</v>
      </c>
      <c r="G1526" s="10">
        <f>VLOOKUP(C1526,away!$B$2:$E$405,4,FALSE)</f>
        <v>1.18</v>
      </c>
      <c r="H1526" s="10">
        <f>VLOOKUP(A1526,away!$A$2:$E$405,3,FALSE)</f>
        <v>1.1818181818181801</v>
      </c>
      <c r="I1526" s="10">
        <f>VLOOKUP(C1526,away!$B$2:$E$405,3,FALSE)</f>
        <v>0.47</v>
      </c>
      <c r="J1526" s="10">
        <f>VLOOKUP(B1526,home!$B$2:$E$405,4,FALSE)</f>
        <v>0.47</v>
      </c>
      <c r="K1526" s="12">
        <f t="shared" ref="K1526:K1534" si="1848">E1526*F1526*G1526</f>
        <v>0.78508311688311916</v>
      </c>
      <c r="L1526" s="12">
        <f t="shared" ref="L1526:L1534" si="1849">H1526*I1526*J1526</f>
        <v>0.26106363636363594</v>
      </c>
      <c r="M1526" s="13">
        <f t="shared" ref="M1526:M1534" si="1850">_xlfn.POISSON.DIST(0,K1526,FALSE) * _xlfn.POISSON.DIST(0,L1526,FALSE)</f>
        <v>0.35128874679890371</v>
      </c>
      <c r="N1526" s="13">
        <f t="shared" ref="N1526:N1534" si="1851">_xlfn.POISSON.DIST(1,K1526,FALSE) * _xlfn.POISSON.DIST(0,L1526,FALSE)</f>
        <v>0.27579086426284821</v>
      </c>
      <c r="O1526" s="13">
        <f t="shared" ref="O1526:O1534" si="1852">_xlfn.POISSON.DIST(0,K1526,FALSE) * _xlfn.POISSON.DIST(1,L1526,FALSE)</f>
        <v>9.17087176529464E-2</v>
      </c>
      <c r="P1526" s="13">
        <f t="shared" ref="P1526:P1534" si="1853">_xlfn.POISSON.DIST(1,K1526,FALSE) * _xlfn.POISSON.DIST(1,L1526,FALSE)</f>
        <v>7.1998965900329087E-2</v>
      </c>
      <c r="Q1526" s="13">
        <f t="shared" ref="Q1526:Q1534" si="1854">_xlfn.POISSON.DIST(2,K1526,FALSE) * _xlfn.POISSON.DIST(0,L1526,FALSE)</f>
        <v>0.10825937566168305</v>
      </c>
      <c r="R1526" s="13">
        <f t="shared" ref="R1526:R1534" si="1855">_xlfn.POISSON.DIST(0,K1526,FALSE) * _xlfn.POISSON.DIST(2,L1526,FALSE)</f>
        <v>1.1970905658362077E-2</v>
      </c>
      <c r="S1526" s="13">
        <f t="shared" ref="S1526:S1534" si="1856">_xlfn.POISSON.DIST(2,K1526,FALSE) * _xlfn.POISSON.DIST(2,L1526,FALSE)</f>
        <v>3.6891667737397383E-3</v>
      </c>
      <c r="T1526" s="13">
        <f t="shared" ref="T1526:T1534" si="1857">_xlfn.POISSON.DIST(2,K1526,FALSE) * _xlfn.POISSON.DIST(1,L1526,FALSE)</f>
        <v>2.8262586280695886E-2</v>
      </c>
      <c r="U1526" s="13">
        <f t="shared" ref="U1526:U1534" si="1858">_xlfn.POISSON.DIST(1,K1526,FALSE) * _xlfn.POISSON.DIST(2,L1526,FALSE)</f>
        <v>9.3981559261806687E-3</v>
      </c>
      <c r="V1526" s="13">
        <f t="shared" ref="V1526:V1534" si="1859">_xlfn.POISSON.DIST(3,K1526,FALSE) * _xlfn.POISSON.DIST(3,L1526,FALSE)</f>
        <v>8.4013252840362847E-5</v>
      </c>
      <c r="W1526" s="13">
        <f t="shared" ref="W1526:W1534" si="1860">_xlfn.POISSON.DIST(3,K1526,FALSE) * _xlfn.POISSON.DIST(0,L1526,FALSE)</f>
        <v>2.833086935876487E-2</v>
      </c>
      <c r="X1526" s="13">
        <f t="shared" ref="X1526:X1534" si="1861">_xlfn.POISSON.DIST(3,K1526,FALSE) * _xlfn.POISSON.DIST(1,L1526,FALSE)</f>
        <v>7.3961597761422688E-3</v>
      </c>
      <c r="Y1526" s="13">
        <f t="shared" ref="Y1526:Y1534" si="1862">_xlfn.POISSON.DIST(3,K1526,FALSE) * _xlfn.POISSON.DIST(2,L1526,FALSE)</f>
        <v>9.6543418314307811E-4</v>
      </c>
      <c r="Z1526" s="13">
        <f t="shared" ref="Z1526:Z1534" si="1863">_xlfn.POISSON.DIST(0,K1526,FALSE) * _xlfn.POISSON.DIST(3,L1526,FALSE)</f>
        <v>1.0417227205793435E-3</v>
      </c>
      <c r="AA1526" s="13">
        <f t="shared" ref="AA1526:AA1534" si="1864">_xlfn.POISSON.DIST(1,K1526,FALSE) * _xlfn.POISSON.DIST(3,L1526,FALSE)</f>
        <v>8.1783892040039369E-4</v>
      </c>
      <c r="AB1526" s="13">
        <f t="shared" ref="AB1526:AB1534" si="1865">_xlfn.POISSON.DIST(2,K1526,FALSE) * _xlfn.POISSON.DIST(3,L1526,FALSE)</f>
        <v>3.2103576436813314E-4</v>
      </c>
      <c r="AC1526" s="13">
        <f t="shared" ref="AC1526:AC1534" si="1866">_xlfn.POISSON.DIST(4,K1526,FALSE) * _xlfn.POISSON.DIST(4,L1526,FALSE)</f>
        <v>1.0761921961543254E-6</v>
      </c>
      <c r="AD1526" s="13">
        <f t="shared" ref="AD1526:AD1534" si="1867">_xlfn.POISSON.DIST(4,K1526,FALSE) * _xlfn.POISSON.DIST(0,L1526,FALSE)</f>
        <v>5.5605218050468952E-3</v>
      </c>
      <c r="AE1526" s="13">
        <f t="shared" ref="AE1526:AE1534" si="1868">_xlfn.POISSON.DIST(4,K1526,FALSE) * _xlfn.POISSON.DIST(1,L1526,FALSE)</f>
        <v>1.4516500425048313E-3</v>
      </c>
      <c r="AF1526" s="13">
        <f t="shared" ref="AF1526:AF1534" si="1869">_xlfn.POISSON.DIST(4,K1526,FALSE) * _xlfn.POISSON.DIST(2,L1526,FALSE)</f>
        <v>1.8948651941186895E-4</v>
      </c>
      <c r="AG1526" s="13">
        <f t="shared" ref="AG1526:AG1534" si="1870">_xlfn.POISSON.DIST(4,K1526,FALSE) * _xlfn.POISSON.DIST(3,L1526,FALSE)</f>
        <v>1.6489346599850408E-5</v>
      </c>
      <c r="AH1526" s="13">
        <f t="shared" ref="AH1526:AH1534" si="1871">_xlfn.POISSON.DIST(0,K1526,FALSE) * _xlfn.POISSON.DIST(4,L1526,FALSE)</f>
        <v>6.7988980379265793E-5</v>
      </c>
      <c r="AI1526" s="13">
        <f t="shared" ref="AI1526:AI1534" si="1872">_xlfn.POISSON.DIST(1,K1526,FALSE) * _xlfn.POISSON.DIST(4,L1526,FALSE)</f>
        <v>5.337700062985923E-5</v>
      </c>
      <c r="AJ1526" s="13">
        <f t="shared" ref="AJ1526:AJ1534" si="1873">_xlfn.POISSON.DIST(2,K1526,FALSE) * _xlfn.POISSON.DIST(4,L1526,FALSE)</f>
        <v>2.0952691012181048E-5</v>
      </c>
      <c r="AK1526" s="13">
        <f t="shared" ref="AK1526:AK1534" si="1874">_xlfn.POISSON.DIST(3,K1526,FALSE) * _xlfn.POISSON.DIST(4,L1526,FALSE)</f>
        <v>5.4832013223106711E-6</v>
      </c>
      <c r="AL1526" s="13">
        <f t="shared" ref="AL1526:AL1534" si="1875">_xlfn.POISSON.DIST(5,K1526,FALSE) * _xlfn.POISSON.DIST(5,L1526,FALSE)</f>
        <v>8.8229100350284703E-9</v>
      </c>
      <c r="AM1526" s="13">
        <f t="shared" ref="AM1526:AM1534" si="1876">_xlfn.POISSON.DIST(5,K1526,FALSE) * _xlfn.POISSON.DIST(0,L1526,FALSE)</f>
        <v>8.7309435804055298E-4</v>
      </c>
      <c r="AN1526" s="13">
        <f t="shared" ref="AN1526:AN1534" si="1877">_xlfn.POISSON.DIST(5,K1526,FALSE) * _xlfn.POISSON.DIST(1,L1526,FALSE)</f>
        <v>2.2793318799864111E-4</v>
      </c>
      <c r="AO1526" s="13">
        <f t="shared" ref="AO1526:AO1534" si="1878">_xlfn.POISSON.DIST(5,K1526,FALSE) * _xlfn.POISSON.DIST(2,L1526,FALSE)</f>
        <v>2.9752533453440756E-5</v>
      </c>
      <c r="AP1526" s="13">
        <f t="shared" ref="AP1526:AP1534" si="1879">_xlfn.POISSON.DIST(5,K1526,FALSE) * _xlfn.POISSON.DIST(3,L1526,FALSE)</f>
        <v>2.5891015247953245E-6</v>
      </c>
      <c r="AQ1526" s="13">
        <f t="shared" ref="AQ1526:AQ1534" si="1880">_xlfn.POISSON.DIST(5,K1526,FALSE) * _xlfn.POISSON.DIST(4,L1526,FALSE)</f>
        <v>1.6898006474442543E-7</v>
      </c>
      <c r="AR1526" s="13">
        <f t="shared" ref="AR1526:AR1534" si="1881">_xlfn.POISSON.DIST(0,K1526,FALSE) * _xlfn.POISSON.DIST(5,L1526,FALSE)</f>
        <v>3.5498900900934061E-6</v>
      </c>
      <c r="AS1526" s="13">
        <f t="shared" ref="AS1526:AS1534" si="1882">_xlfn.POISSON.DIST(1,K1526,FALSE) * _xlfn.POISSON.DIST(5,L1526,FALSE)</f>
        <v>2.7869587765230282E-6</v>
      </c>
      <c r="AT1526" s="13">
        <f t="shared" ref="AT1526:AT1534" si="1883">_xlfn.POISSON.DIST(2,K1526,FALSE) * _xlfn.POISSON.DIST(5,L1526,FALSE)</f>
        <v>1.0939971414487315E-6</v>
      </c>
      <c r="AU1526" s="13">
        <f t="shared" ref="AU1526:AU1534" si="1884">_xlfn.POISSON.DIST(3,K1526,FALSE) * _xlfn.POISSON.DIST(5,L1526,FALSE)</f>
        <v>2.8629289522326425E-7</v>
      </c>
      <c r="AV1526" s="13">
        <f t="shared" ref="AV1526:AV1534" si="1885">_xlfn.POISSON.DIST(4,K1526,FALSE) * _xlfn.POISSON.DIST(5,L1526,FALSE)</f>
        <v>5.6190929630843131E-8</v>
      </c>
      <c r="AW1526" s="13">
        <f t="shared" ref="AW1526:AW1534" si="1886">_xlfn.POISSON.DIST(6,K1526,FALSE) * _xlfn.POISSON.DIST(6,L1526,FALSE)</f>
        <v>5.0230947597499027E-11</v>
      </c>
      <c r="AX1526" s="13">
        <f t="shared" ref="AX1526:AX1534" si="1887">_xlfn.POISSON.DIST(6,K1526,FALSE) * _xlfn.POISSON.DIST(0,L1526,FALSE)</f>
        <v>1.1424193999059054E-4</v>
      </c>
      <c r="AY1526" s="13">
        <f t="shared" ref="AY1526:AY1534" si="1888">_xlfn.POISSON.DIST(6,K1526,FALSE) * _xlfn.POISSON.DIST(1,L1526,FALSE)</f>
        <v>2.9824416279179849E-5</v>
      </c>
      <c r="AZ1526" s="13">
        <f t="shared" ref="AZ1526:AZ1534" si="1889">_xlfn.POISSON.DIST(6,K1526,FALSE) * _xlfn.POISSON.DIST(2,L1526,FALSE)</f>
        <v>3.8930352831327555E-6</v>
      </c>
      <c r="BA1526" s="13">
        <f t="shared" ref="BA1526:BA1534" si="1890">_xlfn.POISSON.DIST(6,K1526,FALSE) * _xlfn.POISSON.DIST(3,L1526,FALSE)</f>
        <v>3.3877664916885823E-7</v>
      </c>
      <c r="BB1526" s="13">
        <f t="shared" ref="BB1526:BB1534" si="1891">_xlfn.POISSON.DIST(6,K1526,FALSE) * _xlfn.POISSON.DIST(4,L1526,FALSE)</f>
        <v>2.2110565986777461E-8</v>
      </c>
      <c r="BC1526" s="13">
        <f t="shared" ref="BC1526:BC1534" si="1892">_xlfn.POISSON.DIST(6,K1526,FALSE) * _xlfn.POISSON.DIST(5,L1526,FALSE)</f>
        <v>1.1544529517132501E-9</v>
      </c>
      <c r="BD1526" s="13">
        <f t="shared" ref="BD1526:BD1534" si="1893">_xlfn.POISSON.DIST(0,K1526,FALSE) * _xlfn.POISSON.DIST(6,L1526,FALSE)</f>
        <v>1.5445786926850335E-7</v>
      </c>
      <c r="BE1526" s="13">
        <f t="shared" ref="BE1526:BE1534" si="1894">_xlfn.POISSON.DIST(1,K1526,FALSE) * _xlfn.POISSON.DIST(6,L1526,FALSE)</f>
        <v>1.2126226543244198E-7</v>
      </c>
      <c r="BF1526" s="13">
        <f t="shared" ref="BF1526:BF1534" si="1895">_xlfn.POISSON.DIST(2,K1526,FALSE) * _xlfn.POISSON.DIST(6,L1526,FALSE)</f>
        <v>4.7600478653004827E-8</v>
      </c>
      <c r="BG1526" s="13">
        <f t="shared" ref="BG1526:BG1534" si="1896">_xlfn.POISSON.DIST(3,K1526,FALSE) * _xlfn.POISSON.DIST(6,L1526,FALSE)</f>
        <v>1.2456777382009802E-8</v>
      </c>
      <c r="BH1526" s="13">
        <f t="shared" ref="BH1526:BH1534" si="1897">_xlfn.POISSON.DIST(4,K1526,FALSE) * _xlfn.POISSON.DIST(6,L1526,FALSE)</f>
        <v>2.444901403346849E-9</v>
      </c>
      <c r="BI1526" s="13">
        <f t="shared" ref="BI1526:BI1534" si="1898">_xlfn.POISSON.DIST(5,K1526,FALSE) * _xlfn.POISSON.DIST(6,L1526,FALSE)</f>
        <v>3.8389016284229132E-10</v>
      </c>
      <c r="BJ1526" s="14">
        <f t="shared" ref="BJ1526:BJ1534" si="1899">SUM(N1526,Q1526,T1526,W1526,X1526,Y1526,AD1526,AE1526,AF1526,AG1526,AM1526,AN1526,AO1526,AP1526,AQ1526,AX1526,AY1526,AZ1526,BA1526,BB1526,BC1526)</f>
        <v>0.45750529683114405</v>
      </c>
      <c r="BK1526" s="14">
        <f t="shared" ref="BK1526:BK1534" si="1900">SUM(M1526,P1526,S1526,V1526,AC1526,AL1526,AY1526)</f>
        <v>0.42709180215719827</v>
      </c>
      <c r="BL1526" s="14">
        <f t="shared" ref="BL1526:BL1534" si="1901">SUM(O1526,R1526,U1526,AA1526,AB1526,AH1526,AI1526,AJ1526,AK1526,AR1526,AS1526,AT1526,AU1526,AV1526,BD1526,BE1526,BF1526,BG1526,BH1526,BI1526)</f>
        <v>0.11437256773161654</v>
      </c>
      <c r="BM1526" s="14">
        <f t="shared" ref="BM1526:BM1534" si="1902">SUM(S1526:BI1526)</f>
        <v>8.8963989139417346E-2</v>
      </c>
      <c r="BN1526" s="14">
        <f t="shared" ref="BN1526:BN1534" si="1903">SUM(M1526:R1526)</f>
        <v>0.9110175759350726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1.4155844155844199</v>
      </c>
      <c r="F1527" s="10">
        <f>VLOOKUP(B1527,home!$B$2:$E$405,3,FALSE)</f>
        <v>0.71</v>
      </c>
      <c r="G1527" s="10">
        <f>VLOOKUP(C1527,away!$B$2:$E$405,4,FALSE)</f>
        <v>0.59</v>
      </c>
      <c r="H1527" s="10">
        <f>VLOOKUP(A1527,away!$A$2:$E$405,3,FALSE)</f>
        <v>1.1818181818181801</v>
      </c>
      <c r="I1527" s="10">
        <f>VLOOKUP(C1527,away!$B$2:$E$405,3,FALSE)</f>
        <v>0.94</v>
      </c>
      <c r="J1527" s="10">
        <f>VLOOKUP(B1527,home!$B$2:$E$405,4,FALSE)</f>
        <v>0.71</v>
      </c>
      <c r="K1527" s="12">
        <f t="shared" si="1848"/>
        <v>0.59298831168831345</v>
      </c>
      <c r="L1527" s="12">
        <f t="shared" si="1849"/>
        <v>0.78874545454545331</v>
      </c>
      <c r="M1527" s="13">
        <f t="shared" si="1850"/>
        <v>0.25114275255658619</v>
      </c>
      <c r="N1527" s="13">
        <f t="shared" si="1851"/>
        <v>0.14892471683128589</v>
      </c>
      <c r="O1527" s="13">
        <f t="shared" si="1852"/>
        <v>0.19808770452104088</v>
      </c>
      <c r="P1527" s="13">
        <f t="shared" si="1853"/>
        <v>0.1174636934701455</v>
      </c>
      <c r="Q1527" s="13">
        <f t="shared" si="1854"/>
        <v>4.4155308201222196E-2</v>
      </c>
      <c r="R1527" s="13">
        <f t="shared" si="1855"/>
        <v>7.8120388271156915E-2</v>
      </c>
      <c r="S1527" s="13">
        <f t="shared" si="1856"/>
        <v>1.3734936747318119E-2</v>
      </c>
      <c r="T1527" s="13">
        <f t="shared" si="1857"/>
        <v>3.4827298637767581E-2</v>
      </c>
      <c r="U1527" s="13">
        <f t="shared" si="1858"/>
        <v>4.6324477149348849E-2</v>
      </c>
      <c r="V1527" s="13">
        <f t="shared" si="1859"/>
        <v>7.1378457227353636E-4</v>
      </c>
      <c r="W1527" s="13">
        <f t="shared" si="1860"/>
        <v>8.7278605541066308E-3</v>
      </c>
      <c r="X1527" s="13">
        <f t="shared" si="1861"/>
        <v>6.8840603399581667E-3</v>
      </c>
      <c r="Y1527" s="13">
        <f t="shared" si="1862"/>
        <v>2.7148856509793158E-3</v>
      </c>
      <c r="Z1527" s="13">
        <f t="shared" si="1863"/>
        <v>2.0539033718733651E-2</v>
      </c>
      <c r="AA1527" s="13">
        <f t="shared" si="1864"/>
        <v>1.2179406928581207E-2</v>
      </c>
      <c r="AB1527" s="13">
        <f t="shared" si="1865"/>
        <v>3.6111229759721595E-3</v>
      </c>
      <c r="AC1527" s="13">
        <f t="shared" si="1866"/>
        <v>2.0865566333226745E-5</v>
      </c>
      <c r="AD1527" s="13">
        <f t="shared" si="1867"/>
        <v>1.2938798236576796E-3</v>
      </c>
      <c r="AE1527" s="13">
        <f t="shared" si="1868"/>
        <v>1.0205418296380675E-3</v>
      </c>
      <c r="AF1527" s="13">
        <f t="shared" si="1869"/>
        <v>4.0247386465026299E-4</v>
      </c>
      <c r="AG1527" s="13">
        <f t="shared" si="1870"/>
        <v>1.0581647710541231E-4</v>
      </c>
      <c r="AH1527" s="13">
        <f t="shared" si="1871"/>
        <v>4.0500173716017419E-3</v>
      </c>
      <c r="AI1527" s="13">
        <f t="shared" si="1872"/>
        <v>2.401612963494457E-3</v>
      </c>
      <c r="AJ1527" s="13">
        <f t="shared" si="1873"/>
        <v>7.1206420827567274E-4</v>
      </c>
      <c r="AK1527" s="13">
        <f t="shared" si="1874"/>
        <v>1.4074858422635561E-4</v>
      </c>
      <c r="AL1527" s="13">
        <f t="shared" si="1875"/>
        <v>3.9036706620389562E-7</v>
      </c>
      <c r="AM1527" s="13">
        <f t="shared" si="1876"/>
        <v>1.5345112243166805E-4</v>
      </c>
      <c r="AN1527" s="13">
        <f t="shared" si="1877"/>
        <v>1.2103387531287602E-4</v>
      </c>
      <c r="AO1527" s="13">
        <f t="shared" si="1878"/>
        <v>4.7732459499526058E-5</v>
      </c>
      <c r="AP1527" s="13">
        <f t="shared" si="1879"/>
        <v>1.2549586821508706E-5</v>
      </c>
      <c r="AQ1527" s="13">
        <f t="shared" si="1880"/>
        <v>2.4746073904721289E-6</v>
      </c>
      <c r="AR1527" s="13">
        <f t="shared" si="1881"/>
        <v>6.388865585361999E-4</v>
      </c>
      <c r="AS1527" s="13">
        <f t="shared" si="1882"/>
        <v>3.7885226170673793E-4</v>
      </c>
      <c r="AT1527" s="13">
        <f t="shared" si="1883"/>
        <v>1.1232748152438883E-4</v>
      </c>
      <c r="AU1527" s="13">
        <f t="shared" si="1884"/>
        <v>2.2202961208449185E-5</v>
      </c>
      <c r="AV1527" s="13">
        <f t="shared" si="1885"/>
        <v>3.2915241203698489E-6</v>
      </c>
      <c r="AW1527" s="13">
        <f t="shared" si="1886"/>
        <v>5.0717013573875672E-9</v>
      </c>
      <c r="AX1527" s="13">
        <f t="shared" si="1887"/>
        <v>1.5165787002905253E-5</v>
      </c>
      <c r="AY1527" s="13">
        <f t="shared" si="1888"/>
        <v>1.1961945563146031E-5</v>
      </c>
      <c r="AZ1527" s="13">
        <f t="shared" si="1889"/>
        <v>4.7174650952257921E-6</v>
      </c>
      <c r="BA1527" s="13">
        <f t="shared" si="1890"/>
        <v>1.2402930502787259E-6</v>
      </c>
      <c r="BB1527" s="13">
        <f t="shared" si="1891"/>
        <v>2.4456887642791509E-7</v>
      </c>
      <c r="BC1527" s="13">
        <f t="shared" si="1892"/>
        <v>3.8580517921161355E-8</v>
      </c>
      <c r="BD1527" s="13">
        <f t="shared" si="1893"/>
        <v>8.3986478169269159E-5</v>
      </c>
      <c r="BE1527" s="13">
        <f t="shared" si="1894"/>
        <v>4.9802999894242303E-5</v>
      </c>
      <c r="BF1527" s="13">
        <f t="shared" si="1895"/>
        <v>1.4766298412150002E-5</v>
      </c>
      <c r="BG1527" s="13">
        <f t="shared" si="1896"/>
        <v>2.9187474551022182E-6</v>
      </c>
      <c r="BH1527" s="13">
        <f t="shared" si="1897"/>
        <v>4.3269578141140639E-7</v>
      </c>
      <c r="BI1527" s="13">
        <f t="shared" si="1898"/>
        <v>5.1316708178761084E-8</v>
      </c>
      <c r="BJ1527" s="14">
        <f t="shared" si="1899"/>
        <v>0.24942745250193316</v>
      </c>
      <c r="BK1527" s="14">
        <f t="shared" si="1900"/>
        <v>0.38308838522528599</v>
      </c>
      <c r="BL1527" s="14">
        <f t="shared" si="1901"/>
        <v>0.34693506229721488</v>
      </c>
      <c r="BM1527" s="14">
        <f t="shared" si="1902"/>
        <v>0.16208341301786808</v>
      </c>
      <c r="BN1527" s="14">
        <f t="shared" si="1903"/>
        <v>0.83789456385143746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1.6666666666666701</v>
      </c>
      <c r="F1528" s="10">
        <f>VLOOKUP(B1528,home!$B$2:$E$405,3,FALSE)</f>
        <v>0.7</v>
      </c>
      <c r="G1528" s="10">
        <f>VLOOKUP(C1528,away!$B$2:$E$405,4,FALSE)</f>
        <v>0.6</v>
      </c>
      <c r="H1528" s="10">
        <f>VLOOKUP(A1528,away!$A$2:$E$405,3,FALSE)</f>
        <v>1.38</v>
      </c>
      <c r="I1528" s="10">
        <f>VLOOKUP(C1528,away!$B$2:$E$405,3,FALSE)</f>
        <v>0.26</v>
      </c>
      <c r="J1528" s="10">
        <f>VLOOKUP(B1528,home!$B$2:$E$405,4,FALSE)</f>
        <v>0.7</v>
      </c>
      <c r="K1528" s="12">
        <f t="shared" si="1848"/>
        <v>0.7000000000000014</v>
      </c>
      <c r="L1528" s="12">
        <f t="shared" si="1849"/>
        <v>0.25115999999999999</v>
      </c>
      <c r="M1528" s="13">
        <f t="shared" si="1850"/>
        <v>0.38629266396607281</v>
      </c>
      <c r="N1528" s="13">
        <f t="shared" si="1851"/>
        <v>0.27040486477625153</v>
      </c>
      <c r="O1528" s="13">
        <f t="shared" si="1852"/>
        <v>9.7021265481718827E-2</v>
      </c>
      <c r="P1528" s="13">
        <f t="shared" si="1853"/>
        <v>6.7914885837203315E-2</v>
      </c>
      <c r="Q1528" s="13">
        <f t="shared" si="1854"/>
        <v>9.4641702671688199E-2</v>
      </c>
      <c r="R1528" s="13">
        <f t="shared" si="1855"/>
        <v>1.2183930519194249E-2</v>
      </c>
      <c r="S1528" s="13">
        <f t="shared" si="1856"/>
        <v>2.9850629772026028E-3</v>
      </c>
      <c r="T1528" s="13">
        <f t="shared" si="1857"/>
        <v>2.3770210043021208E-2</v>
      </c>
      <c r="U1528" s="13">
        <f t="shared" si="1858"/>
        <v>8.5287513634359925E-3</v>
      </c>
      <c r="V1528" s="13">
        <f t="shared" si="1859"/>
        <v>5.8312210238660574E-5</v>
      </c>
      <c r="W1528" s="13">
        <f t="shared" si="1860"/>
        <v>2.2083063956727291E-2</v>
      </c>
      <c r="X1528" s="13">
        <f t="shared" si="1861"/>
        <v>5.5463823433716261E-3</v>
      </c>
      <c r="Y1528" s="13">
        <f t="shared" si="1862"/>
        <v>6.9651469468060879E-4</v>
      </c>
      <c r="Z1528" s="13">
        <f t="shared" si="1863"/>
        <v>1.0200386630669427E-3</v>
      </c>
      <c r="AA1528" s="13">
        <f t="shared" si="1864"/>
        <v>7.1402706414686143E-4</v>
      </c>
      <c r="AB1528" s="13">
        <f t="shared" si="1865"/>
        <v>2.4990947245140193E-4</v>
      </c>
      <c r="AC1528" s="13">
        <f t="shared" si="1866"/>
        <v>6.4074914415496302E-7</v>
      </c>
      <c r="AD1528" s="13">
        <f t="shared" si="1867"/>
        <v>3.8645361924272833E-3</v>
      </c>
      <c r="AE1528" s="13">
        <f t="shared" si="1868"/>
        <v>9.7061691009003642E-4</v>
      </c>
      <c r="AF1528" s="13">
        <f t="shared" si="1869"/>
        <v>1.2189007156910676E-4</v>
      </c>
      <c r="AG1528" s="13">
        <f t="shared" si="1870"/>
        <v>1.020463679176562E-5</v>
      </c>
      <c r="AH1528" s="13">
        <f t="shared" si="1871"/>
        <v>6.4048227653973317E-5</v>
      </c>
      <c r="AI1528" s="13">
        <f t="shared" si="1872"/>
        <v>4.483375935778141E-5</v>
      </c>
      <c r="AJ1528" s="13">
        <f t="shared" si="1873"/>
        <v>1.5691815775223522E-5</v>
      </c>
      <c r="AK1528" s="13">
        <f t="shared" si="1874"/>
        <v>3.6614236808854964E-6</v>
      </c>
      <c r="AL1528" s="13">
        <f t="shared" si="1875"/>
        <v>4.5060555412869065E-9</v>
      </c>
      <c r="AM1528" s="13">
        <f t="shared" si="1876"/>
        <v>5.4103506693982091E-4</v>
      </c>
      <c r="AN1528" s="13">
        <f t="shared" si="1877"/>
        <v>1.3588636741260541E-4</v>
      </c>
      <c r="AO1528" s="13">
        <f t="shared" si="1878"/>
        <v>1.7064610019674983E-5</v>
      </c>
      <c r="AP1528" s="13">
        <f t="shared" si="1879"/>
        <v>1.4286491508471898E-6</v>
      </c>
      <c r="AQ1528" s="13">
        <f t="shared" si="1880"/>
        <v>8.9704880181695022E-8</v>
      </c>
      <c r="AR1528" s="13">
        <f t="shared" si="1881"/>
        <v>3.2172705715143889E-6</v>
      </c>
      <c r="AS1528" s="13">
        <f t="shared" si="1882"/>
        <v>2.2520894000600768E-6</v>
      </c>
      <c r="AT1528" s="13">
        <f t="shared" si="1883"/>
        <v>7.8823129002102837E-7</v>
      </c>
      <c r="AU1528" s="13">
        <f t="shared" si="1884"/>
        <v>1.8392063433824034E-7</v>
      </c>
      <c r="AV1528" s="13">
        <f t="shared" si="1885"/>
        <v>3.2186111009192121E-8</v>
      </c>
      <c r="AW1528" s="13">
        <f t="shared" si="1886"/>
        <v>2.2006073245131512E-11</v>
      </c>
      <c r="AX1528" s="13">
        <f t="shared" si="1887"/>
        <v>6.3120757809645878E-5</v>
      </c>
      <c r="AY1528" s="13">
        <f t="shared" si="1888"/>
        <v>1.5853409531470654E-5</v>
      </c>
      <c r="AZ1528" s="13">
        <f t="shared" si="1889"/>
        <v>1.9908711689620849E-6</v>
      </c>
      <c r="BA1528" s="13">
        <f t="shared" si="1890"/>
        <v>1.6667573426550575E-7</v>
      </c>
      <c r="BB1528" s="13">
        <f t="shared" si="1891"/>
        <v>1.0465569354531104E-8</v>
      </c>
      <c r="BC1528" s="13">
        <f t="shared" si="1892"/>
        <v>5.2570647981680666E-10</v>
      </c>
      <c r="BD1528" s="13">
        <f t="shared" si="1893"/>
        <v>1.3467494612359224E-7</v>
      </c>
      <c r="BE1528" s="13">
        <f t="shared" si="1894"/>
        <v>9.4272462286514764E-8</v>
      </c>
      <c r="BF1528" s="13">
        <f t="shared" si="1895"/>
        <v>3.2995361800280227E-8</v>
      </c>
      <c r="BG1528" s="13">
        <f t="shared" si="1896"/>
        <v>7.6989177533987357E-9</v>
      </c>
      <c r="BH1528" s="13">
        <f t="shared" si="1897"/>
        <v>1.3473106068447814E-9</v>
      </c>
      <c r="BI1528" s="13">
        <f t="shared" si="1898"/>
        <v>1.886234849582698E-10</v>
      </c>
      <c r="BJ1528" s="14">
        <f t="shared" si="1899"/>
        <v>0.42288663340054194</v>
      </c>
      <c r="BK1528" s="14">
        <f t="shared" si="1900"/>
        <v>0.45726742365544853</v>
      </c>
      <c r="BL1528" s="14">
        <f t="shared" si="1901"/>
        <v>0.1188328640030442</v>
      </c>
      <c r="BM1528" s="14">
        <f t="shared" si="1902"/>
        <v>7.1531793082447365E-2</v>
      </c>
      <c r="BN1528" s="14">
        <f t="shared" si="1903"/>
        <v>0.92845931325212883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1.4074074074074101</v>
      </c>
      <c r="F1529" s="10">
        <f>VLOOKUP(B1529,home!$B$2:$E$405,3,FALSE)</f>
        <v>0.59</v>
      </c>
      <c r="G1529" s="10">
        <f>VLOOKUP(C1529,away!$B$2:$E$405,4,FALSE)</f>
        <v>0.95</v>
      </c>
      <c r="H1529" s="10">
        <f>VLOOKUP(A1529,away!$A$2:$E$405,3,FALSE)</f>
        <v>1.24074074074074</v>
      </c>
      <c r="I1529" s="10">
        <f>VLOOKUP(C1529,away!$B$2:$E$405,3,FALSE)</f>
        <v>0.24</v>
      </c>
      <c r="J1529" s="10">
        <f>VLOOKUP(B1529,home!$B$2:$E$405,4,FALSE)</f>
        <v>0.59</v>
      </c>
      <c r="K1529" s="12">
        <f t="shared" si="1848"/>
        <v>0.78885185185185325</v>
      </c>
      <c r="L1529" s="12">
        <f t="shared" si="1849"/>
        <v>0.17568888888888876</v>
      </c>
      <c r="M1529" s="13">
        <f t="shared" si="1850"/>
        <v>0.38115820998590128</v>
      </c>
      <c r="N1529" s="13">
        <f t="shared" si="1851"/>
        <v>0.30067735979591576</v>
      </c>
      <c r="O1529" s="13">
        <f t="shared" si="1852"/>
        <v>6.6965262403300738E-2</v>
      </c>
      <c r="P1529" s="13">
        <f t="shared" si="1853"/>
        <v>5.2825671256589067E-2</v>
      </c>
      <c r="Q1529" s="13">
        <f t="shared" si="1854"/>
        <v>0.11859494604246702</v>
      </c>
      <c r="R1529" s="13">
        <f t="shared" si="1855"/>
        <v>5.8825262728943919E-3</v>
      </c>
      <c r="S1529" s="13">
        <f t="shared" si="1856"/>
        <v>1.8303105315588244E-3</v>
      </c>
      <c r="T1529" s="13">
        <f t="shared" si="1857"/>
        <v>2.0835814298038744E-2</v>
      </c>
      <c r="U1529" s="13">
        <f t="shared" si="1858"/>
        <v>4.6404417439399204E-3</v>
      </c>
      <c r="V1529" s="13">
        <f t="shared" si="1859"/>
        <v>2.818525801520571E-5</v>
      </c>
      <c r="W1529" s="13">
        <f t="shared" si="1860"/>
        <v>3.1184614268623581E-2</v>
      </c>
      <c r="X1529" s="13">
        <f t="shared" si="1861"/>
        <v>5.4787902312830629E-3</v>
      </c>
      <c r="Y1529" s="13">
        <f t="shared" si="1862"/>
        <v>4.8128128409470958E-4</v>
      </c>
      <c r="Z1529" s="13">
        <f t="shared" si="1863"/>
        <v>3.4449816824817049E-4</v>
      </c>
      <c r="AA1529" s="13">
        <f t="shared" si="1864"/>
        <v>2.7175801798214061E-4</v>
      </c>
      <c r="AB1529" s="13">
        <f t="shared" si="1865"/>
        <v>1.071884078704004E-4</v>
      </c>
      <c r="AC1529" s="13">
        <f t="shared" si="1866"/>
        <v>2.4414159514110825E-7</v>
      </c>
      <c r="AD1529" s="13">
        <f t="shared" si="1867"/>
        <v>6.1500101787723598E-3</v>
      </c>
      <c r="AE1529" s="13">
        <f t="shared" si="1868"/>
        <v>1.0804884549638718E-3</v>
      </c>
      <c r="AF1529" s="13">
        <f t="shared" si="1869"/>
        <v>9.4914908054937388E-5</v>
      </c>
      <c r="AG1529" s="13">
        <f t="shared" si="1870"/>
        <v>5.5584982450543284E-6</v>
      </c>
      <c r="AH1529" s="13">
        <f t="shared" si="1871"/>
        <v>1.5131125100944633E-5</v>
      </c>
      <c r="AI1529" s="13">
        <f t="shared" si="1872"/>
        <v>1.1936216056482234E-5</v>
      </c>
      <c r="AJ1529" s="13">
        <f t="shared" si="1873"/>
        <v>4.7079530701299161E-6</v>
      </c>
      <c r="AK1529" s="13">
        <f t="shared" si="1874"/>
        <v>1.2379591659345342E-6</v>
      </c>
      <c r="AL1529" s="13">
        <f t="shared" si="1875"/>
        <v>1.3534478132280567E-9</v>
      </c>
      <c r="AM1529" s="13">
        <f t="shared" si="1876"/>
        <v>9.7028938368646492E-4</v>
      </c>
      <c r="AN1529" s="13">
        <f t="shared" si="1877"/>
        <v>1.7046906372055967E-4</v>
      </c>
      <c r="AO1529" s="13">
        <f t="shared" si="1878"/>
        <v>1.4974760197497155E-5</v>
      </c>
      <c r="AP1529" s="13">
        <f t="shared" si="1879"/>
        <v>8.7696632682527708E-7</v>
      </c>
      <c r="AQ1529" s="13">
        <f t="shared" si="1880"/>
        <v>3.8518309888225751E-8</v>
      </c>
      <c r="AR1529" s="13">
        <f t="shared" si="1881"/>
        <v>5.3167411132474781E-7</v>
      </c>
      <c r="AS1529" s="13">
        <f t="shared" si="1882"/>
        <v>4.1941210730021568E-7</v>
      </c>
      <c r="AT1529" s="13">
        <f t="shared" si="1883"/>
        <v>1.6542700876643161E-7</v>
      </c>
      <c r="AU1529" s="13">
        <f t="shared" si="1884"/>
        <v>4.3499134070570783E-8</v>
      </c>
      <c r="AV1529" s="13">
        <f t="shared" si="1885"/>
        <v>8.5785931163804521E-9</v>
      </c>
      <c r="AW1529" s="13">
        <f t="shared" si="1886"/>
        <v>5.2104923137632406E-12</v>
      </c>
      <c r="AX1529" s="13">
        <f t="shared" si="1887"/>
        <v>1.2756909619221013E-4</v>
      </c>
      <c r="AY1529" s="13">
        <f t="shared" si="1888"/>
        <v>2.2412472766569164E-5</v>
      </c>
      <c r="AZ1529" s="13">
        <f t="shared" si="1889"/>
        <v>1.9688112188055075E-6</v>
      </c>
      <c r="BA1529" s="13">
        <f t="shared" si="1890"/>
        <v>1.1529941848797282E-7</v>
      </c>
      <c r="BB1529" s="13">
        <f t="shared" si="1891"/>
        <v>5.0642066809217356E-9</v>
      </c>
      <c r="BC1529" s="13">
        <f t="shared" si="1892"/>
        <v>1.7794496897496548E-10</v>
      </c>
      <c r="BD1529" s="13">
        <f t="shared" si="1893"/>
        <v>1.5568205644938701E-8</v>
      </c>
      <c r="BE1529" s="13">
        <f t="shared" si="1894"/>
        <v>1.228100785302037E-8</v>
      </c>
      <c r="BF1529" s="13">
        <f t="shared" si="1895"/>
        <v>4.8439478937311341E-9</v>
      </c>
      <c r="BG1529" s="13">
        <f t="shared" si="1896"/>
        <v>1.2737190887478966E-9</v>
      </c>
      <c r="BH1529" s="13">
        <f t="shared" si="1897"/>
        <v>2.5119391547445829E-10</v>
      </c>
      <c r="BI1529" s="13">
        <f t="shared" si="1898"/>
        <v>3.9630957079188882E-11</v>
      </c>
      <c r="BJ1529" s="14">
        <f t="shared" si="1899"/>
        <v>0.48589249757444813</v>
      </c>
      <c r="BK1529" s="14">
        <f t="shared" si="1900"/>
        <v>0.43586503499987383</v>
      </c>
      <c r="BL1529" s="14">
        <f t="shared" si="1901"/>
        <v>7.7901392948040979E-2</v>
      </c>
      <c r="BM1529" s="14">
        <f t="shared" si="1902"/>
        <v>7.3877035465986785E-2</v>
      </c>
      <c r="BN1529" s="14">
        <f t="shared" si="1903"/>
        <v>0.92610397575706827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1.4074074074074101</v>
      </c>
      <c r="F1530" s="10">
        <f>VLOOKUP(B1530,home!$B$2:$E$405,3,FALSE)</f>
        <v>1.07</v>
      </c>
      <c r="G1530" s="10">
        <f>VLOOKUP(C1530,away!$B$2:$E$405,4,FALSE)</f>
        <v>0.47</v>
      </c>
      <c r="H1530" s="10">
        <f>VLOOKUP(A1530,away!$A$2:$E$405,3,FALSE)</f>
        <v>1.24074074074074</v>
      </c>
      <c r="I1530" s="10">
        <f>VLOOKUP(C1530,away!$B$2:$E$405,3,FALSE)</f>
        <v>1.3</v>
      </c>
      <c r="J1530" s="10">
        <f>VLOOKUP(B1530,home!$B$2:$E$405,4,FALSE)</f>
        <v>1.07</v>
      </c>
      <c r="K1530" s="12">
        <f t="shared" si="1848"/>
        <v>0.70778518518518663</v>
      </c>
      <c r="L1530" s="12">
        <f t="shared" si="1849"/>
        <v>1.7258703703703695</v>
      </c>
      <c r="M1530" s="13">
        <f t="shared" si="1850"/>
        <v>8.7715596555728748E-2</v>
      </c>
      <c r="N1530" s="13">
        <f t="shared" si="1851"/>
        <v>6.2083799751825583E-2</v>
      </c>
      <c r="O1530" s="13">
        <f t="shared" si="1852"/>
        <v>0.15138574911489347</v>
      </c>
      <c r="P1530" s="13">
        <f t="shared" si="1853"/>
        <v>0.10714859047168307</v>
      </c>
      <c r="Q1530" s="13">
        <f t="shared" si="1854"/>
        <v>2.1970996852172953E-2</v>
      </c>
      <c r="R1530" s="13">
        <f t="shared" si="1855"/>
        <v>0.13063608944685856</v>
      </c>
      <c r="S1530" s="13">
        <f t="shared" si="1856"/>
        <v>3.2721719086680021E-2</v>
      </c>
      <c r="T1530" s="13">
        <f t="shared" si="1857"/>
        <v>3.7919092474665954E-2</v>
      </c>
      <c r="U1530" s="13">
        <f t="shared" si="1858"/>
        <v>9.2462288761013367E-2</v>
      </c>
      <c r="V1530" s="13">
        <f t="shared" si="1859"/>
        <v>4.4412297820321011E-3</v>
      </c>
      <c r="W1530" s="13">
        <f t="shared" si="1860"/>
        <v>5.1835820252394632E-3</v>
      </c>
      <c r="X1530" s="13">
        <f t="shared" si="1861"/>
        <v>8.9461906297452227E-3</v>
      </c>
      <c r="Y1530" s="13">
        <f t="shared" si="1862"/>
        <v>7.7199826677811596E-3</v>
      </c>
      <c r="Z1530" s="13">
        <f t="shared" si="1863"/>
        <v>7.5153652025795492E-2</v>
      </c>
      <c r="AA1530" s="13">
        <f t="shared" si="1864"/>
        <v>5.3192641516420731E-2</v>
      </c>
      <c r="AB1530" s="13">
        <f t="shared" si="1865"/>
        <v>1.8824481813094544E-2</v>
      </c>
      <c r="AC1530" s="13">
        <f t="shared" si="1866"/>
        <v>3.3907276028390094E-4</v>
      </c>
      <c r="AD1530" s="13">
        <f t="shared" si="1867"/>
        <v>9.1721564091417935E-4</v>
      </c>
      <c r="AE1530" s="13">
        <f t="shared" si="1868"/>
        <v>1.5829952978940504E-3</v>
      </c>
      <c r="AF1530" s="13">
        <f t="shared" si="1869"/>
        <v>1.3660223405354795E-3</v>
      </c>
      <c r="AG1530" s="13">
        <f t="shared" si="1870"/>
        <v>7.8585916093138895E-4</v>
      </c>
      <c r="AH1530" s="13">
        <f t="shared" si="1871"/>
        <v>3.2426365314111374E-2</v>
      </c>
      <c r="AI1530" s="13">
        <f t="shared" si="1872"/>
        <v>2.2950900978730829E-2</v>
      </c>
      <c r="AJ1530" s="13">
        <f t="shared" si="1873"/>
        <v>8.122153849698938E-3</v>
      </c>
      <c r="AK1530" s="13">
        <f t="shared" si="1874"/>
        <v>1.9162467222039138E-3</v>
      </c>
      <c r="AL1530" s="13">
        <f t="shared" si="1875"/>
        <v>1.656771190454388E-5</v>
      </c>
      <c r="AM1530" s="13">
        <f t="shared" si="1876"/>
        <v>1.2983832845183844E-4</v>
      </c>
      <c r="AN1530" s="13">
        <f t="shared" si="1877"/>
        <v>2.2408412401344409E-4</v>
      </c>
      <c r="AO1530" s="13">
        <f t="shared" si="1878"/>
        <v>1.9337007505260134E-4</v>
      </c>
      <c r="AP1530" s="13">
        <f t="shared" si="1879"/>
        <v>1.1124389434985972E-4</v>
      </c>
      <c r="AQ1530" s="13">
        <f t="shared" si="1880"/>
        <v>4.7998135285758653E-5</v>
      </c>
      <c r="AR1530" s="13">
        <f t="shared" si="1881"/>
        <v>1.119274062288606E-2</v>
      </c>
      <c r="AS1530" s="13">
        <f t="shared" si="1882"/>
        <v>7.9220559944991713E-3</v>
      </c>
      <c r="AT1530" s="13">
        <f t="shared" si="1883"/>
        <v>2.803556934557006E-3</v>
      </c>
      <c r="AU1530" s="13">
        <f t="shared" si="1884"/>
        <v>6.6143868803421508E-4</v>
      </c>
      <c r="AV1530" s="13">
        <f t="shared" si="1885"/>
        <v>1.1703912607473593E-4</v>
      </c>
      <c r="AW1530" s="13">
        <f t="shared" si="1886"/>
        <v>5.6217259960938696E-7</v>
      </c>
      <c r="AX1530" s="13">
        <f t="shared" si="1887"/>
        <v>1.5316274224569922E-5</v>
      </c>
      <c r="AY1530" s="13">
        <f t="shared" si="1888"/>
        <v>2.6433903868652636E-5</v>
      </c>
      <c r="AZ1530" s="13">
        <f t="shared" si="1889"/>
        <v>2.281074573006314E-5</v>
      </c>
      <c r="BA1530" s="13">
        <f t="shared" si="1890"/>
        <v>1.3122796727189464E-5</v>
      </c>
      <c r="BB1530" s="13">
        <f t="shared" si="1891"/>
        <v>5.6620615119623863E-6</v>
      </c>
      <c r="BC1530" s="13">
        <f t="shared" si="1892"/>
        <v>1.9543968397420677E-6</v>
      </c>
      <c r="BD1530" s="13">
        <f t="shared" si="1893"/>
        <v>3.2195365673799736E-3</v>
      </c>
      <c r="BE1530" s="13">
        <f t="shared" si="1894"/>
        <v>2.2787402855535144E-3</v>
      </c>
      <c r="BF1530" s="13">
        <f t="shared" si="1895"/>
        <v>8.0642930749971948E-4</v>
      </c>
      <c r="BG1530" s="13">
        <f t="shared" si="1896"/>
        <v>1.902595722491503E-4</v>
      </c>
      <c r="BH1530" s="13">
        <f t="shared" si="1897"/>
        <v>3.36657266444048E-5</v>
      </c>
      <c r="BI1530" s="13">
        <f t="shared" si="1898"/>
        <v>4.765620513480786E-6</v>
      </c>
      <c r="BJ1530" s="14">
        <f t="shared" si="1899"/>
        <v>0.1492675715777611</v>
      </c>
      <c r="BK1530" s="14">
        <f t="shared" si="1900"/>
        <v>0.232409210272181</v>
      </c>
      <c r="BL1530" s="14">
        <f t="shared" si="1901"/>
        <v>0.54114714596291724</v>
      </c>
      <c r="BM1530" s="14">
        <f t="shared" si="1902"/>
        <v>0.43701088591422349</v>
      </c>
      <c r="BN1530" s="14">
        <f t="shared" si="1903"/>
        <v>0.56094082219316244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1.3537414965986401</v>
      </c>
      <c r="F1531" s="10">
        <f>VLOOKUP(B1531,home!$B$2:$E$405,3,FALSE)</f>
        <v>0.65</v>
      </c>
      <c r="G1531" s="10">
        <f>VLOOKUP(C1531,away!$B$2:$E$405,4,FALSE)</f>
        <v>1.02</v>
      </c>
      <c r="H1531" s="10">
        <f>VLOOKUP(A1531,away!$A$2:$E$405,3,FALSE)</f>
        <v>1.08843537414966</v>
      </c>
      <c r="I1531" s="10">
        <f>VLOOKUP(C1531,away!$B$2:$E$405,3,FALSE)</f>
        <v>0.65</v>
      </c>
      <c r="J1531" s="10">
        <f>VLOOKUP(B1531,home!$B$2:$E$405,4,FALSE)</f>
        <v>0.65</v>
      </c>
      <c r="K1531" s="12">
        <f t="shared" si="1848"/>
        <v>0.89753061224489838</v>
      </c>
      <c r="L1531" s="12">
        <f t="shared" si="1849"/>
        <v>0.4598639455782314</v>
      </c>
      <c r="M1531" s="13">
        <f t="shared" si="1850"/>
        <v>0.2573303636729376</v>
      </c>
      <c r="N1531" s="13">
        <f t="shared" si="1851"/>
        <v>0.23096187885657407</v>
      </c>
      <c r="O1531" s="13">
        <f t="shared" si="1852"/>
        <v>0.11833695635571827</v>
      </c>
      <c r="P1531" s="13">
        <f t="shared" si="1853"/>
        <v>0.10621104088914564</v>
      </c>
      <c r="Q1531" s="13">
        <f t="shared" si="1854"/>
        <v>0.10364767826768648</v>
      </c>
      <c r="R1531" s="13">
        <f t="shared" si="1855"/>
        <v>2.7209449828729786E-2</v>
      </c>
      <c r="S1531" s="13">
        <f t="shared" si="1856"/>
        <v>1.0959438526552435E-2</v>
      </c>
      <c r="T1531" s="13">
        <f t="shared" si="1857"/>
        <v>4.7663830278201411E-2</v>
      </c>
      <c r="U1531" s="13">
        <f t="shared" si="1858"/>
        <v>2.4421314163626688E-2</v>
      </c>
      <c r="V1531" s="13">
        <f t="shared" si="1859"/>
        <v>5.0260224805166514E-4</v>
      </c>
      <c r="W1531" s="13">
        <f t="shared" si="1860"/>
        <v>3.100898804445297E-2</v>
      </c>
      <c r="X1531" s="13">
        <f t="shared" si="1861"/>
        <v>1.4259915590510347E-2</v>
      </c>
      <c r="Y1531" s="13">
        <f t="shared" si="1862"/>
        <v>3.2788105235323117E-3</v>
      </c>
      <c r="Z1531" s="13">
        <f t="shared" si="1863"/>
        <v>4.1708816517508707E-3</v>
      </c>
      <c r="AA1531" s="13">
        <f t="shared" si="1864"/>
        <v>3.7434939624969724E-3</v>
      </c>
      <c r="AB1531" s="13">
        <f t="shared" si="1865"/>
        <v>1.6799502140474941E-3</v>
      </c>
      <c r="AC1531" s="13">
        <f t="shared" si="1866"/>
        <v>1.2965315080986565E-5</v>
      </c>
      <c r="AD1531" s="13">
        <f t="shared" si="1867"/>
        <v>6.9578790061581514E-3</v>
      </c>
      <c r="AE1531" s="13">
        <f t="shared" si="1868"/>
        <v>3.1996776926278307E-3</v>
      </c>
      <c r="AF1531" s="13">
        <f t="shared" si="1869"/>
        <v>7.357082041552428E-4</v>
      </c>
      <c r="AG1531" s="13">
        <f t="shared" si="1870"/>
        <v>1.1277522585236832E-4</v>
      </c>
      <c r="AH1531" s="13">
        <f t="shared" si="1871"/>
        <v>4.7950952322850163E-4</v>
      </c>
      <c r="AI1531" s="13">
        <f t="shared" si="1872"/>
        <v>4.3037447596053636E-4</v>
      </c>
      <c r="AJ1531" s="13">
        <f t="shared" si="1873"/>
        <v>1.9313713345171874E-4</v>
      </c>
      <c r="AK1531" s="13">
        <f t="shared" si="1874"/>
        <v>5.7782163211381933E-5</v>
      </c>
      <c r="AL1531" s="13">
        <f t="shared" si="1875"/>
        <v>2.1405318681436908E-7</v>
      </c>
      <c r="AM1531" s="13">
        <f t="shared" si="1876"/>
        <v>1.2489818808646101E-3</v>
      </c>
      <c r="AN1531" s="13">
        <f t="shared" si="1877"/>
        <v>5.7436173569012016E-4</v>
      </c>
      <c r="AO1531" s="13">
        <f t="shared" si="1878"/>
        <v>1.3206412698180996E-4</v>
      </c>
      <c r="AP1531" s="13">
        <f t="shared" si="1879"/>
        <v>2.0243843501066567E-5</v>
      </c>
      <c r="AQ1531" s="13">
        <f t="shared" si="1880"/>
        <v>2.3273534365171776E-6</v>
      </c>
      <c r="AR1531" s="13">
        <f t="shared" si="1881"/>
        <v>4.4101828258839081E-5</v>
      </c>
      <c r="AS1531" s="13">
        <f t="shared" si="1882"/>
        <v>3.95827409182752E-5</v>
      </c>
      <c r="AT1531" s="13">
        <f t="shared" si="1883"/>
        <v>1.7763360845355365E-5</v>
      </c>
      <c r="AU1531" s="13">
        <f t="shared" si="1884"/>
        <v>5.3143867116862856E-6</v>
      </c>
      <c r="AV1531" s="13">
        <f t="shared" si="1885"/>
        <v>1.192456189761486E-6</v>
      </c>
      <c r="AW1531" s="13">
        <f t="shared" si="1886"/>
        <v>2.4541314921123053E-9</v>
      </c>
      <c r="AX1531" s="13">
        <f t="shared" si="1887"/>
        <v>1.8683324536919964E-4</v>
      </c>
      <c r="AY1531" s="13">
        <f t="shared" si="1888"/>
        <v>8.5917873380665977E-5</v>
      </c>
      <c r="AZ1531" s="13">
        <f t="shared" si="1889"/>
        <v>1.9755266124261977E-5</v>
      </c>
      <c r="BA1531" s="13">
        <f t="shared" si="1890"/>
        <v>3.0282448752836962E-6</v>
      </c>
      <c r="BB1531" s="13">
        <f t="shared" si="1891"/>
        <v>3.4814515913125497E-7</v>
      </c>
      <c r="BC1531" s="13">
        <f t="shared" si="1892"/>
        <v>3.2019881302412034E-8</v>
      </c>
      <c r="BD1531" s="13">
        <f t="shared" si="1893"/>
        <v>3.3801401250538791E-6</v>
      </c>
      <c r="BE1531" s="13">
        <f t="shared" si="1894"/>
        <v>3.0337792359131555E-6</v>
      </c>
      <c r="BF1531" s="13">
        <f t="shared" si="1895"/>
        <v>1.3614548675124972E-6</v>
      </c>
      <c r="BG1531" s="13">
        <f t="shared" si="1896"/>
        <v>4.0731580692742956E-7</v>
      </c>
      <c r="BH1531" s="13">
        <f t="shared" si="1897"/>
        <v>9.1394601392150156E-8</v>
      </c>
      <c r="BI1531" s="13">
        <f t="shared" si="1898"/>
        <v>1.6405890508674998E-8</v>
      </c>
      <c r="BJ1531" s="14">
        <f t="shared" si="1899"/>
        <v>0.44410103542501517</v>
      </c>
      <c r="BK1531" s="14">
        <f t="shared" si="1900"/>
        <v>0.37510254257833581</v>
      </c>
      <c r="BL1531" s="14">
        <f t="shared" si="1901"/>
        <v>0.17666821308392261</v>
      </c>
      <c r="BM1531" s="14">
        <f t="shared" si="1902"/>
        <v>0.1562593894489834</v>
      </c>
      <c r="BN1531" s="14">
        <f t="shared" si="1903"/>
        <v>0.84369736787079186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1.3434343434343401</v>
      </c>
      <c r="F1532" s="10">
        <f>VLOOKUP(B1532,home!$B$2:$E$405,3,FALSE)</f>
        <v>0.74</v>
      </c>
      <c r="G1532" s="10">
        <f>VLOOKUP(C1532,away!$B$2:$E$405,4,FALSE)</f>
        <v>1.41</v>
      </c>
      <c r="H1532" s="10">
        <f>VLOOKUP(A1532,away!$A$2:$E$405,3,FALSE)</f>
        <v>0.98989898989898994</v>
      </c>
      <c r="I1532" s="10">
        <f>VLOOKUP(C1532,away!$B$2:$E$405,3,FALSE)</f>
        <v>0.6</v>
      </c>
      <c r="J1532" s="10">
        <f>VLOOKUP(B1532,home!$B$2:$E$405,4,FALSE)</f>
        <v>0.74</v>
      </c>
      <c r="K1532" s="12">
        <f t="shared" si="1848"/>
        <v>1.4017393939393903</v>
      </c>
      <c r="L1532" s="12">
        <f t="shared" si="1849"/>
        <v>0.43951515151515153</v>
      </c>
      <c r="M1532" s="13">
        <f t="shared" si="1850"/>
        <v>0.15861830735477475</v>
      </c>
      <c r="N1532" s="13">
        <f t="shared" si="1851"/>
        <v>0.22234153001917387</v>
      </c>
      <c r="O1532" s="13">
        <f t="shared" si="1852"/>
        <v>6.9715149390110684E-2</v>
      </c>
      <c r="P1532" s="13">
        <f t="shared" si="1853"/>
        <v>9.7722471254487811E-2</v>
      </c>
      <c r="Q1532" s="13">
        <f t="shared" si="1854"/>
        <v>0.15583244076831682</v>
      </c>
      <c r="R1532" s="13">
        <f t="shared" si="1855"/>
        <v>1.5320432223547962E-2</v>
      </c>
      <c r="S1532" s="13">
        <f t="shared" si="1856"/>
        <v>1.5051354328735897E-2</v>
      </c>
      <c r="T1532" s="13">
        <f t="shared" si="1857"/>
        <v>6.8490718815262641E-2</v>
      </c>
      <c r="U1532" s="13">
        <f t="shared" si="1858"/>
        <v>2.1475253379925622E-2</v>
      </c>
      <c r="V1532" s="13">
        <f t="shared" si="1859"/>
        <v>1.0303249110395741E-3</v>
      </c>
      <c r="W1532" s="13">
        <f t="shared" si="1860"/>
        <v>7.2812157026225455E-2</v>
      </c>
      <c r="X1532" s="13">
        <f t="shared" si="1861"/>
        <v>3.2002046227526483E-2</v>
      </c>
      <c r="Y1532" s="13">
        <f t="shared" si="1862"/>
        <v>7.0326920982430917E-3</v>
      </c>
      <c r="Z1532" s="13">
        <f t="shared" si="1863"/>
        <v>2.2445206966700978E-3</v>
      </c>
      <c r="AA1532" s="13">
        <f t="shared" si="1864"/>
        <v>3.1462330810347609E-3</v>
      </c>
      <c r="AB1532" s="13">
        <f t="shared" si="1865"/>
        <v>2.2050994261008641E-3</v>
      </c>
      <c r="AC1532" s="13">
        <f t="shared" si="1866"/>
        <v>3.9673027888833025E-5</v>
      </c>
      <c r="AD1532" s="13">
        <f t="shared" si="1867"/>
        <v>2.5515917215340245E-2</v>
      </c>
      <c r="AE1532" s="13">
        <f t="shared" si="1868"/>
        <v>1.1214632220948331E-2</v>
      </c>
      <c r="AF1532" s="13">
        <f t="shared" si="1869"/>
        <v>2.4645003898884029E-3</v>
      </c>
      <c r="AG1532" s="13">
        <f t="shared" si="1870"/>
        <v>3.6106175409031719E-4</v>
      </c>
      <c r="AH1532" s="13">
        <f t="shared" si="1871"/>
        <v>2.4662521351896281E-4</v>
      </c>
      <c r="AI1532" s="13">
        <f t="shared" si="1872"/>
        <v>3.4570427732824366E-4</v>
      </c>
      <c r="AJ1532" s="13">
        <f t="shared" si="1873"/>
        <v>2.4229365209217364E-4</v>
      </c>
      <c r="AK1532" s="13">
        <f t="shared" si="1874"/>
        <v>1.1321085234634832E-4</v>
      </c>
      <c r="AL1532" s="13">
        <f t="shared" si="1875"/>
        <v>9.7767940967206953E-7</v>
      </c>
      <c r="AM1532" s="13">
        <f t="shared" si="1876"/>
        <v>7.153333266647733E-3</v>
      </c>
      <c r="AN1532" s="13">
        <f t="shared" si="1877"/>
        <v>3.1439983545290518E-3</v>
      </c>
      <c r="AO1532" s="13">
        <f t="shared" si="1878"/>
        <v>6.9091745657711161E-4</v>
      </c>
      <c r="AP1532" s="13">
        <f t="shared" si="1879"/>
        <v>1.0122289687065081E-4</v>
      </c>
      <c r="AQ1532" s="13">
        <f t="shared" si="1880"/>
        <v>1.1122249213726659E-5</v>
      </c>
      <c r="AR1532" s="13">
        <f t="shared" si="1881"/>
        <v>2.1679103617448711E-5</v>
      </c>
      <c r="AS1532" s="13">
        <f t="shared" si="1882"/>
        <v>3.0388453565871796E-5</v>
      </c>
      <c r="AT1532" s="13">
        <f t="shared" si="1883"/>
        <v>2.1298346242090224E-5</v>
      </c>
      <c r="AU1532" s="13">
        <f t="shared" si="1884"/>
        <v>9.9515769844329474E-6</v>
      </c>
      <c r="AV1532" s="13">
        <f t="shared" si="1885"/>
        <v>3.4873793727250564E-6</v>
      </c>
      <c r="AW1532" s="13">
        <f t="shared" si="1886"/>
        <v>1.6731508487452492E-8</v>
      </c>
      <c r="AX1532" s="13">
        <f t="shared" si="1887"/>
        <v>1.6711848396395446E-3</v>
      </c>
      <c r="AY1532" s="13">
        <f t="shared" si="1888"/>
        <v>7.345110580039985E-4</v>
      </c>
      <c r="AZ1532" s="13">
        <f t="shared" si="1889"/>
        <v>1.6141436947409083E-4</v>
      </c>
      <c r="BA1532" s="13">
        <f t="shared" si="1890"/>
        <v>2.3648020352042566E-5</v>
      </c>
      <c r="BB1532" s="13">
        <f t="shared" si="1891"/>
        <v>2.5984158120153429E-6</v>
      </c>
      <c r="BC1532" s="13">
        <f t="shared" si="1892"/>
        <v>2.2840862386345782E-7</v>
      </c>
      <c r="BD1532" s="13">
        <f t="shared" si="1893"/>
        <v>1.5880490851892737E-6</v>
      </c>
      <c r="BE1532" s="13">
        <f t="shared" si="1894"/>
        <v>2.2260309622192158E-6</v>
      </c>
      <c r="BF1532" s="13">
        <f t="shared" si="1895"/>
        <v>1.5601576459357411E-6</v>
      </c>
      <c r="BG1532" s="13">
        <f t="shared" si="1896"/>
        <v>7.2897814435462384E-7</v>
      </c>
      <c r="BH1532" s="13">
        <f t="shared" si="1897"/>
        <v>2.5545934556567792E-7</v>
      </c>
      <c r="BI1532" s="13">
        <f t="shared" si="1898"/>
        <v>7.1617485645877284E-8</v>
      </c>
      <c r="BJ1532" s="14">
        <f t="shared" si="1899"/>
        <v>0.61176187587075948</v>
      </c>
      <c r="BK1532" s="14">
        <f t="shared" si="1900"/>
        <v>0.27319761961434047</v>
      </c>
      <c r="BL1532" s="14">
        <f t="shared" si="1901"/>
        <v>0.1129032366484571</v>
      </c>
      <c r="BM1532" s="14">
        <f t="shared" si="1902"/>
        <v>0.27982242749331981</v>
      </c>
      <c r="BN1532" s="14">
        <f t="shared" si="1903"/>
        <v>0.71955033101041188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1.55</v>
      </c>
      <c r="F1533" s="10">
        <f>VLOOKUP(B1533,home!$B$2:$E$405,3,FALSE)</f>
        <v>0.92</v>
      </c>
      <c r="G1533" s="10">
        <f>VLOOKUP(C1533,away!$B$2:$E$405,4,FALSE)</f>
        <v>0.65</v>
      </c>
      <c r="H1533" s="10">
        <f>VLOOKUP(A1533,away!$A$2:$E$405,3,FALSE)</f>
        <v>1.0857142857142901</v>
      </c>
      <c r="I1533" s="10">
        <f>VLOOKUP(C1533,away!$B$2:$E$405,3,FALSE)</f>
        <v>0.74</v>
      </c>
      <c r="J1533" s="10">
        <f>VLOOKUP(B1533,home!$B$2:$E$405,4,FALSE)</f>
        <v>0.92</v>
      </c>
      <c r="K1533" s="12">
        <f t="shared" si="1848"/>
        <v>0.92690000000000017</v>
      </c>
      <c r="L1533" s="12">
        <f t="shared" si="1849"/>
        <v>0.73915428571428865</v>
      </c>
      <c r="M1533" s="13">
        <f t="shared" si="1850"/>
        <v>0.18899130208149933</v>
      </c>
      <c r="N1533" s="13">
        <f t="shared" si="1851"/>
        <v>0.17517603789934177</v>
      </c>
      <c r="O1533" s="13">
        <f t="shared" si="1852"/>
        <v>0.13969373089626397</v>
      </c>
      <c r="P1533" s="13">
        <f t="shared" si="1853"/>
        <v>0.1294821191677471</v>
      </c>
      <c r="Q1533" s="13">
        <f t="shared" si="1854"/>
        <v>8.1185334764449946E-2</v>
      </c>
      <c r="R1533" s="13">
        <f t="shared" si="1855"/>
        <v>5.162760993969602E-2</v>
      </c>
      <c r="S1533" s="13">
        <f t="shared" si="1856"/>
        <v>2.2177765589631169E-2</v>
      </c>
      <c r="T1533" s="13">
        <f t="shared" si="1857"/>
        <v>6.0008488128292403E-2</v>
      </c>
      <c r="U1533" s="13">
        <f t="shared" si="1858"/>
        <v>4.7853631653104252E-2</v>
      </c>
      <c r="V1533" s="13">
        <f t="shared" si="1859"/>
        <v>1.688275277647225E-3</v>
      </c>
      <c r="W1533" s="13">
        <f t="shared" si="1860"/>
        <v>2.5083562264389559E-2</v>
      </c>
      <c r="X1533" s="13">
        <f t="shared" si="1861"/>
        <v>1.8540622548704748E-2</v>
      </c>
      <c r="Y1533" s="13">
        <f t="shared" si="1862"/>
        <v>6.8521903083430449E-3</v>
      </c>
      <c r="Z1533" s="13">
        <f t="shared" si="1863"/>
        <v>1.2720256382703975E-2</v>
      </c>
      <c r="AA1533" s="13">
        <f t="shared" si="1864"/>
        <v>1.1790405641128317E-2</v>
      </c>
      <c r="AB1533" s="13">
        <f t="shared" si="1865"/>
        <v>5.4642634943809186E-3</v>
      </c>
      <c r="AC1533" s="13">
        <f t="shared" si="1866"/>
        <v>7.2292169758826725E-5</v>
      </c>
      <c r="AD1533" s="13">
        <f t="shared" si="1867"/>
        <v>5.8124884657156702E-3</v>
      </c>
      <c r="AE1533" s="13">
        <f t="shared" si="1868"/>
        <v>4.2963257600986075E-3</v>
      </c>
      <c r="AF1533" s="13">
        <f t="shared" si="1869"/>
        <v>1.5878237992007921E-3</v>
      </c>
      <c r="AG1533" s="13">
        <f t="shared" si="1870"/>
        <v>3.9121558871280321E-4</v>
      </c>
      <c r="AH1533" s="13">
        <f t="shared" si="1871"/>
        <v>2.3505580051650442E-3</v>
      </c>
      <c r="AI1533" s="13">
        <f t="shared" si="1872"/>
        <v>2.1787322149874797E-3</v>
      </c>
      <c r="AJ1533" s="13">
        <f t="shared" si="1873"/>
        <v>1.0097334450359476E-3</v>
      </c>
      <c r="AK1533" s="13">
        <f t="shared" si="1874"/>
        <v>3.1197397673460672E-4</v>
      </c>
      <c r="AL1533" s="13">
        <f t="shared" si="1875"/>
        <v>1.9811585478300663E-6</v>
      </c>
      <c r="AM1533" s="13">
        <f t="shared" si="1876"/>
        <v>1.0775191117743717E-3</v>
      </c>
      <c r="AN1533" s="13">
        <f t="shared" si="1877"/>
        <v>7.9645286940708041E-4</v>
      </c>
      <c r="AO1533" s="13">
        <f t="shared" si="1878"/>
        <v>2.9435077589584304E-4</v>
      </c>
      <c r="AP1533" s="13">
        <f t="shared" si="1879"/>
        <v>7.2523545835579504E-5</v>
      </c>
      <c r="AQ1533" s="13">
        <f t="shared" si="1880"/>
        <v>1.3401522429891308E-5</v>
      </c>
      <c r="AR1533" s="13">
        <f t="shared" si="1881"/>
        <v>3.474850046675544E-4</v>
      </c>
      <c r="AS1533" s="13">
        <f t="shared" si="1882"/>
        <v>3.2208385082635623E-4</v>
      </c>
      <c r="AT1533" s="13">
        <f t="shared" si="1883"/>
        <v>1.4926976066547481E-4</v>
      </c>
      <c r="AU1533" s="13">
        <f t="shared" si="1884"/>
        <v>4.6119380386942875E-5</v>
      </c>
      <c r="AV1533" s="13">
        <f t="shared" si="1885"/>
        <v>1.0687013420164337E-5</v>
      </c>
      <c r="AW1533" s="13">
        <f t="shared" si="1886"/>
        <v>3.7703764428874092E-8</v>
      </c>
      <c r="AX1533" s="13">
        <f t="shared" si="1887"/>
        <v>1.6645874411727745E-4</v>
      </c>
      <c r="AY1533" s="13">
        <f t="shared" si="1888"/>
        <v>1.2303869410890375E-4</v>
      </c>
      <c r="AZ1533" s="13">
        <f t="shared" si="1889"/>
        <v>4.5472289029642804E-5</v>
      </c>
      <c r="BA1533" s="13">
        <f t="shared" si="1890"/>
        <v>1.1203679105833104E-5</v>
      </c>
      <c r="BB1533" s="13">
        <f t="shared" si="1891"/>
        <v>2.0703118567110415E-6</v>
      </c>
      <c r="BC1533" s="13">
        <f t="shared" si="1892"/>
        <v>3.0605597633061463E-7</v>
      </c>
      <c r="BD1533" s="13">
        <f t="shared" si="1893"/>
        <v>4.2807505070245377E-5</v>
      </c>
      <c r="BE1533" s="13">
        <f t="shared" si="1894"/>
        <v>3.9678276449610445E-5</v>
      </c>
      <c r="BF1533" s="13">
        <f t="shared" si="1895"/>
        <v>1.8388897220571961E-5</v>
      </c>
      <c r="BG1533" s="13">
        <f t="shared" si="1896"/>
        <v>5.6815562779160522E-6</v>
      </c>
      <c r="BH1533" s="13">
        <f t="shared" si="1897"/>
        <v>1.3165586285000972E-6</v>
      </c>
      <c r="BI1533" s="13">
        <f t="shared" si="1898"/>
        <v>2.4406363855134819E-7</v>
      </c>
      <c r="BJ1533" s="14">
        <f t="shared" si="1899"/>
        <v>0.38153688712678696</v>
      </c>
      <c r="BK1533" s="14">
        <f t="shared" si="1900"/>
        <v>0.3425367741389404</v>
      </c>
      <c r="BL1533" s="14">
        <f t="shared" si="1901"/>
        <v>0.26326440113374849</v>
      </c>
      <c r="BM1533" s="14">
        <f t="shared" si="1902"/>
        <v>0.23377918304283704</v>
      </c>
      <c r="BN1533" s="14">
        <f t="shared" si="1903"/>
        <v>0.76615613474899813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1.55</v>
      </c>
      <c r="F1534" s="31">
        <f>VLOOKUP(B1534,home!$B$2:$E$405,3,FALSE)</f>
        <v>1.4</v>
      </c>
      <c r="G1534" s="31">
        <f>VLOOKUP(C1534,away!$B$2:$E$405,4,FALSE)</f>
        <v>1.05</v>
      </c>
      <c r="H1534" s="31">
        <f>VLOOKUP(A1534,away!$A$2:$E$405,3,FALSE)</f>
        <v>1.0857142857142901</v>
      </c>
      <c r="I1534" s="31">
        <f>VLOOKUP(C1534,away!$B$2:$E$405,3,FALSE)</f>
        <v>0.48</v>
      </c>
      <c r="J1534" s="31">
        <f>VLOOKUP(B1534,home!$B$2:$E$405,4,FALSE)</f>
        <v>1.4</v>
      </c>
      <c r="K1534" s="33">
        <f t="shared" si="1848"/>
        <v>2.2785000000000002</v>
      </c>
      <c r="L1534" s="33">
        <f t="shared" si="1849"/>
        <v>0.72960000000000291</v>
      </c>
      <c r="M1534" s="34">
        <f t="shared" si="1850"/>
        <v>4.9385421977962425E-2</v>
      </c>
      <c r="N1534" s="34">
        <f t="shared" si="1851"/>
        <v>0.1125246839767874</v>
      </c>
      <c r="O1534" s="34">
        <f t="shared" si="1852"/>
        <v>3.6031603875121533E-2</v>
      </c>
      <c r="P1534" s="34">
        <f t="shared" si="1853"/>
        <v>8.2098009429464422E-2</v>
      </c>
      <c r="Q1534" s="34">
        <f t="shared" si="1854"/>
        <v>0.12819374622055507</v>
      </c>
      <c r="R1534" s="34">
        <f t="shared" si="1855"/>
        <v>1.3144329093644384E-2</v>
      </c>
      <c r="S1534" s="34">
        <f t="shared" si="1856"/>
        <v>3.4119801362070462E-2</v>
      </c>
      <c r="T1534" s="34">
        <f t="shared" si="1857"/>
        <v>9.353015724251737E-2</v>
      </c>
      <c r="U1534" s="34">
        <f t="shared" si="1858"/>
        <v>2.9949353839868732E-2</v>
      </c>
      <c r="V1534" s="34">
        <f t="shared" si="1859"/>
        <v>6.3022821575086062E-3</v>
      </c>
      <c r="W1534" s="34">
        <f t="shared" si="1860"/>
        <v>9.7363150254511602E-2</v>
      </c>
      <c r="X1534" s="34">
        <f t="shared" si="1861"/>
        <v>7.1036154425691944E-2</v>
      </c>
      <c r="Y1534" s="34">
        <f t="shared" si="1862"/>
        <v>2.591398913449252E-2</v>
      </c>
      <c r="Z1534" s="34">
        <f t="shared" si="1863"/>
        <v>3.1967008355743274E-3</v>
      </c>
      <c r="AA1534" s="34">
        <f t="shared" si="1864"/>
        <v>7.2836828538561053E-3</v>
      </c>
      <c r="AB1534" s="34">
        <f t="shared" si="1865"/>
        <v>8.2979356912555712E-3</v>
      </c>
      <c r="AC1534" s="34">
        <f t="shared" si="1866"/>
        <v>6.5480459525228392E-4</v>
      </c>
      <c r="AD1534" s="34">
        <f t="shared" si="1867"/>
        <v>5.5460484463726187E-2</v>
      </c>
      <c r="AE1534" s="34">
        <f t="shared" si="1868"/>
        <v>4.0463969464734788E-2</v>
      </c>
      <c r="AF1534" s="34">
        <f t="shared" si="1869"/>
        <v>1.4761256060735308E-2</v>
      </c>
      <c r="AG1534" s="34">
        <f t="shared" si="1870"/>
        <v>3.5899374739708414E-3</v>
      </c>
      <c r="AH1534" s="34">
        <f t="shared" si="1871"/>
        <v>5.8307823240875956E-4</v>
      </c>
      <c r="AI1534" s="34">
        <f t="shared" si="1872"/>
        <v>1.3285437525433585E-3</v>
      </c>
      <c r="AJ1534" s="34">
        <f t="shared" si="1873"/>
        <v>1.5135434700850217E-3</v>
      </c>
      <c r="AK1534" s="34">
        <f t="shared" si="1874"/>
        <v>1.1495362655295743E-3</v>
      </c>
      <c r="AL1534" s="34">
        <f t="shared" si="1875"/>
        <v>4.3541718735919632E-5</v>
      </c>
      <c r="AM1534" s="34">
        <f t="shared" si="1876"/>
        <v>2.5273342770119996E-2</v>
      </c>
      <c r="AN1534" s="34">
        <f t="shared" si="1877"/>
        <v>1.8439430885079624E-2</v>
      </c>
      <c r="AO1534" s="34">
        <f t="shared" si="1878"/>
        <v>6.7267043868770721E-3</v>
      </c>
      <c r="AP1534" s="34">
        <f t="shared" si="1879"/>
        <v>1.6359345068885107E-3</v>
      </c>
      <c r="AQ1534" s="34">
        <f t="shared" si="1880"/>
        <v>2.9839445405646544E-4</v>
      </c>
      <c r="AR1534" s="34">
        <f t="shared" si="1881"/>
        <v>8.5082775673086562E-5</v>
      </c>
      <c r="AS1534" s="34">
        <f t="shared" si="1882"/>
        <v>1.9386110437112774E-4</v>
      </c>
      <c r="AT1534" s="34">
        <f t="shared" si="1883"/>
        <v>2.2085626315480734E-4</v>
      </c>
      <c r="AU1534" s="34">
        <f t="shared" si="1884"/>
        <v>1.6774033186607619E-4</v>
      </c>
      <c r="AV1534" s="34">
        <f t="shared" si="1885"/>
        <v>9.5549086539213691E-5</v>
      </c>
      <c r="AW1534" s="34">
        <f t="shared" si="1886"/>
        <v>2.0106520710998114E-6</v>
      </c>
      <c r="AX1534" s="34">
        <f t="shared" si="1887"/>
        <v>9.597551916953077E-3</v>
      </c>
      <c r="AY1534" s="34">
        <f t="shared" si="1888"/>
        <v>7.002373878608993E-3</v>
      </c>
      <c r="AZ1534" s="34">
        <f t="shared" si="1889"/>
        <v>2.5544659909165703E-3</v>
      </c>
      <c r="BA1534" s="34">
        <f t="shared" si="1890"/>
        <v>6.2124612899091246E-4</v>
      </c>
      <c r="BB1534" s="34">
        <f t="shared" si="1891"/>
        <v>1.1331529392794285E-4</v>
      </c>
      <c r="BC1534" s="34">
        <f t="shared" si="1892"/>
        <v>1.6534967689965493E-5</v>
      </c>
      <c r="BD1534" s="34">
        <f t="shared" si="1893"/>
        <v>1.0346065521847363E-5</v>
      </c>
      <c r="BE1534" s="34">
        <f t="shared" si="1894"/>
        <v>2.3573510291529216E-5</v>
      </c>
      <c r="BF1534" s="34">
        <f t="shared" si="1895"/>
        <v>2.6856121599624669E-5</v>
      </c>
      <c r="BG1534" s="34">
        <f t="shared" si="1896"/>
        <v>2.0397224354914937E-5</v>
      </c>
      <c r="BH1534" s="34">
        <f t="shared" si="1897"/>
        <v>1.1618768923168426E-5</v>
      </c>
      <c r="BI1534" s="34">
        <f t="shared" si="1898"/>
        <v>5.2946729982878463E-6</v>
      </c>
      <c r="BJ1534" s="35">
        <f t="shared" si="1899"/>
        <v>0.71511682389783215</v>
      </c>
      <c r="BK1534" s="35">
        <f t="shared" si="1900"/>
        <v>0.17960623511960311</v>
      </c>
      <c r="BL1534" s="35">
        <f t="shared" si="1901"/>
        <v>0.10014278299960673</v>
      </c>
      <c r="BM1534" s="35">
        <f t="shared" si="1902"/>
        <v>0.56968438505254315</v>
      </c>
      <c r="BN1534" s="35">
        <f t="shared" si="1903"/>
        <v>0.42137779457353525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1.36666666666667</v>
      </c>
      <c r="F1535" s="10">
        <f>VLOOKUP(B1535,home!$B$2:$E$405,3,FALSE)</f>
        <v>0.51</v>
      </c>
      <c r="G1535" s="10">
        <f>VLOOKUP(C1535,away!$B$2:$E$405,4,FALSE)</f>
        <v>0.59</v>
      </c>
      <c r="H1535" s="10">
        <f>VLOOKUP(A1535,away!$A$2:$E$405,3,FALSE)</f>
        <v>1.0874999999999999</v>
      </c>
      <c r="I1535" s="10">
        <f>VLOOKUP(C1535,away!$B$2:$E$405,3,FALSE)</f>
        <v>1.02</v>
      </c>
      <c r="J1535" s="10">
        <f>VLOOKUP(B1535,home!$B$2:$E$405,4,FALSE)</f>
        <v>0.51</v>
      </c>
      <c r="K1535" s="12">
        <f t="shared" ref="K1535:K1598" si="1904">E1535*F1535*G1535</f>
        <v>0.41123000000000098</v>
      </c>
      <c r="L1535" s="12">
        <f t="shared" ref="L1535:L1598" si="1905">H1535*I1535*J1535</f>
        <v>0.56571749999999998</v>
      </c>
      <c r="M1535" s="13">
        <f t="shared" ref="M1535:M1598" si="1906">_xlfn.POISSON.DIST(0,K1535,FALSE) * _xlfn.POISSON.DIST(0,L1535,FALSE)</f>
        <v>0.376458486289798</v>
      </c>
      <c r="N1535" s="13">
        <f t="shared" ref="N1535:N1598" si="1907">_xlfn.POISSON.DIST(1,K1535,FALSE) * _xlfn.POISSON.DIST(0,L1535,FALSE)</f>
        <v>0.15481102331695401</v>
      </c>
      <c r="O1535" s="13">
        <f t="shared" ref="O1535:O1598" si="1908">_xlfn.POISSON.DIST(0,K1535,FALSE) * _xlfn.POISSON.DIST(1,L1535,FALSE)</f>
        <v>0.2129691537176488</v>
      </c>
      <c r="P1535" s="13">
        <f t="shared" ref="P1535:P1598" si="1909">_xlfn.POISSON.DIST(1,K1535,FALSE) * _xlfn.POISSON.DIST(1,L1535,FALSE)</f>
        <v>8.7579305083308939E-2</v>
      </c>
      <c r="Q1535" s="13">
        <f t="shared" ref="Q1535:Q1598" si="1910">_xlfn.POISSON.DIST(2,K1535,FALSE) * _xlfn.POISSON.DIST(0,L1535,FALSE)</f>
        <v>3.1831468559315575E-2</v>
      </c>
      <c r="R1535" s="13">
        <f t="shared" ref="R1535:R1598" si="1911">_xlfn.POISSON.DIST(0,K1535,FALSE) * _xlfn.POISSON.DIST(2,L1535,FALSE)</f>
        <v>6.0240188609131981E-2</v>
      </c>
      <c r="S1535" s="13">
        <f t="shared" ref="S1535:S1598" si="1912">_xlfn.POISSON.DIST(2,K1535,FALSE) * _xlfn.POISSON.DIST(2,L1535,FALSE)</f>
        <v>5.0936125484038258E-3</v>
      </c>
      <c r="T1535" s="13">
        <f t="shared" ref="T1535:T1598" si="1913">_xlfn.POISSON.DIST(2,K1535,FALSE) * _xlfn.POISSON.DIST(1,L1535,FALSE)</f>
        <v>1.8007618814704605E-2</v>
      </c>
      <c r="U1535" s="13">
        <f t="shared" ref="U1535:U1598" si="1914">_xlfn.POISSON.DIST(1,K1535,FALSE) * _xlfn.POISSON.DIST(2,L1535,FALSE)</f>
        <v>2.4772572761733409E-2</v>
      </c>
      <c r="V1535" s="13">
        <f t="shared" ref="V1535:V1598" si="1915">_xlfn.POISSON.DIST(3,K1535,FALSE) * _xlfn.POISSON.DIST(3,L1535,FALSE)</f>
        <v>1.3166422906556703E-4</v>
      </c>
      <c r="W1535" s="13">
        <f t="shared" ref="W1535:W1598" si="1916">_xlfn.POISSON.DIST(3,K1535,FALSE) * _xlfn.POISSON.DIST(0,L1535,FALSE)</f>
        <v>4.3633516052157912E-3</v>
      </c>
      <c r="X1535" s="13">
        <f t="shared" ref="X1535:X1598" si="1917">_xlfn.POISSON.DIST(3,K1535,FALSE) * _xlfn.POISSON.DIST(1,L1535,FALSE)</f>
        <v>2.4684243617236639E-3</v>
      </c>
      <c r="Y1535" s="13">
        <f t="shared" ref="Y1535:Y1598" si="1918">_xlfn.POISSON.DIST(3,K1535,FALSE) * _xlfn.POISSON.DIST(2,L1535,FALSE)</f>
        <v>6.9821542942670337E-4</v>
      </c>
      <c r="Z1535" s="13">
        <f t="shared" ref="Z1535:Z1598" si="1919">_xlfn.POISSON.DIST(0,K1535,FALSE) * _xlfn.POISSON.DIST(3,L1535,FALSE)</f>
        <v>1.1359642966495541E-2</v>
      </c>
      <c r="AA1535" s="13">
        <f t="shared" ref="AA1535:AA1598" si="1920">_xlfn.POISSON.DIST(1,K1535,FALSE) * _xlfn.POISSON.DIST(3,L1535,FALSE)</f>
        <v>4.6714259771119728E-3</v>
      </c>
      <c r="AB1535" s="13">
        <f t="shared" ref="AB1535:AB1598" si="1921">_xlfn.POISSON.DIST(2,K1535,FALSE) * _xlfn.POISSON.DIST(3,L1535,FALSE)</f>
        <v>9.6051525228388042E-4</v>
      </c>
      <c r="AC1535" s="13">
        <f t="shared" ref="AC1535:AC1598" si="1922">_xlfn.POISSON.DIST(4,K1535,FALSE) * _xlfn.POISSON.DIST(4,L1535,FALSE)</f>
        <v>1.9143979525366818E-6</v>
      </c>
      <c r="AD1535" s="13">
        <f t="shared" ref="AD1535:AD1598" si="1923">_xlfn.POISSON.DIST(4,K1535,FALSE) * _xlfn.POISSON.DIST(0,L1535,FALSE)</f>
        <v>4.4858527015322351E-4</v>
      </c>
      <c r="AE1535" s="13">
        <f t="shared" ref="AE1535:AE1598" si="1924">_xlfn.POISSON.DIST(4,K1535,FALSE) * _xlfn.POISSON.DIST(1,L1535,FALSE)</f>
        <v>2.5377253756790624E-4</v>
      </c>
      <c r="AF1535" s="13">
        <f t="shared" ref="AF1535:AF1598" si="1925">_xlfn.POISSON.DIST(4,K1535,FALSE) * _xlfn.POISSON.DIST(2,L1535,FALSE)</f>
        <v>7.1781782760785981E-5</v>
      </c>
      <c r="AG1535" s="13">
        <f t="shared" ref="AG1535:AG1598" si="1926">_xlfn.POISSON.DIST(4,K1535,FALSE) * _xlfn.POISSON.DIST(3,L1535,FALSE)</f>
        <v>1.3536070229658315E-5</v>
      </c>
      <c r="AH1535" s="13">
        <f t="shared" ref="AH1535:AH1598" si="1927">_xlfn.POISSON.DIST(0,K1535,FALSE) * _xlfn.POISSON.DIST(4,L1535,FALSE)</f>
        <v>1.60658720497461E-3</v>
      </c>
      <c r="AI1535" s="13">
        <f t="shared" ref="AI1535:AI1598" si="1928">_xlfn.POISSON.DIST(1,K1535,FALSE) * _xlfn.POISSON.DIST(4,L1535,FALSE)</f>
        <v>6.6067685630171054E-4</v>
      </c>
      <c r="AJ1535" s="13">
        <f t="shared" ref="AJ1535:AJ1598" si="1929">_xlfn.POISSON.DIST(2,K1535,FALSE) * _xlfn.POISSON.DIST(4,L1535,FALSE)</f>
        <v>1.3584507180847653E-4</v>
      </c>
      <c r="AK1535" s="13">
        <f t="shared" ref="AK1535:AK1598" si="1930">_xlfn.POISSON.DIST(3,K1535,FALSE) * _xlfn.POISSON.DIST(4,L1535,FALSE)</f>
        <v>1.8621189626599975E-5</v>
      </c>
      <c r="AL1535" s="13">
        <f t="shared" ref="AL1535:AL1598" si="1931">_xlfn.POISSON.DIST(5,K1535,FALSE) * _xlfn.POISSON.DIST(5,L1535,FALSE)</f>
        <v>1.7814622163359178E-8</v>
      </c>
      <c r="AM1535" s="13">
        <f t="shared" ref="AM1535:AM1598" si="1932">_xlfn.POISSON.DIST(5,K1535,FALSE) * _xlfn.POISSON.DIST(0,L1535,FALSE)</f>
        <v>3.6894344129022122E-5</v>
      </c>
      <c r="AN1535" s="13">
        <f t="shared" ref="AN1535:AN1598" si="1933">_xlfn.POISSON.DIST(5,K1535,FALSE) * _xlfn.POISSON.DIST(1,L1535,FALSE)</f>
        <v>2.0871776124810071E-5</v>
      </c>
      <c r="AO1535" s="13">
        <f t="shared" ref="AO1535:AO1598" si="1934">_xlfn.POISSON.DIST(5,K1535,FALSE) * _xlfn.POISSON.DIST(2,L1535,FALSE)</f>
        <v>5.9037645049436194E-6</v>
      </c>
      <c r="AP1535" s="13">
        <f t="shared" ref="AP1535:AP1598" si="1935">_xlfn.POISSON.DIST(5,K1535,FALSE) * _xlfn.POISSON.DIST(3,L1535,FALSE)</f>
        <v>1.1132876321084806E-6</v>
      </c>
      <c r="AQ1535" s="13">
        <f t="shared" ref="AQ1535:AQ1598" si="1936">_xlfn.POISSON.DIST(5,K1535,FALSE) * _xlfn.POISSON.DIST(4,L1535,FALSE)</f>
        <v>1.5745157400433235E-7</v>
      </c>
      <c r="AR1535" s="13">
        <f t="shared" ref="AR1535:AR1598" si="1937">_xlfn.POISSON.DIST(0,K1535,FALSE) * _xlfn.POISSON.DIST(5,L1535,FALSE)</f>
        <v>1.8177489942604482E-4</v>
      </c>
      <c r="AS1535" s="13">
        <f t="shared" ref="AS1535:AS1598" si="1938">_xlfn.POISSON.DIST(1,K1535,FALSE) * _xlfn.POISSON.DIST(5,L1535,FALSE)</f>
        <v>7.4751291890972604E-5</v>
      </c>
      <c r="AT1535" s="13">
        <f t="shared" ref="AT1535:AT1598" si="1939">_xlfn.POISSON.DIST(2,K1535,FALSE) * _xlfn.POISSON.DIST(5,L1535,FALSE)</f>
        <v>1.5369986882162367E-5</v>
      </c>
      <c r="AU1535" s="13">
        <f t="shared" ref="AU1535:AU1598" si="1940">_xlfn.POISSON.DIST(3,K1535,FALSE) * _xlfn.POISSON.DIST(5,L1535,FALSE)</f>
        <v>2.1068665685172148E-6</v>
      </c>
      <c r="AV1535" s="13">
        <f t="shared" ref="AV1535:AV1598" si="1941">_xlfn.POISSON.DIST(4,K1535,FALSE) * _xlfn.POISSON.DIST(5,L1535,FALSE)</f>
        <v>2.1660168474283407E-7</v>
      </c>
      <c r="AW1535" s="13">
        <f t="shared" ref="AW1535:AW1598" si="1942">_xlfn.POISSON.DIST(6,K1535,FALSE) * _xlfn.POISSON.DIST(6,L1535,FALSE)</f>
        <v>1.1512205094830329E-10</v>
      </c>
      <c r="AX1535" s="13">
        <f t="shared" ref="AX1535:AX1598" si="1943">_xlfn.POISSON.DIST(6,K1535,FALSE) * _xlfn.POISSON.DIST(0,L1535,FALSE)</f>
        <v>2.5286768560296325E-6</v>
      </c>
      <c r="AY1535" s="13">
        <f t="shared" ref="AY1535:AY1598" si="1944">_xlfn.POISSON.DIST(6,K1535,FALSE) * _xlfn.POISSON.DIST(1,L1535,FALSE)</f>
        <v>1.4305167493009438E-6</v>
      </c>
      <c r="AZ1535" s="13">
        <f t="shared" ref="AZ1535:AZ1598" si="1945">_xlfn.POISSON.DIST(6,K1535,FALSE) * _xlfn.POISSON.DIST(2,L1535,FALSE)</f>
        <v>4.0463417956132827E-7</v>
      </c>
      <c r="BA1535" s="13">
        <f t="shared" ref="BA1535:BA1598" si="1946">_xlfn.POISSON.DIST(6,K1535,FALSE) * _xlfn.POISSON.DIST(3,L1535,FALSE)</f>
        <v>7.6302878825328574E-8</v>
      </c>
      <c r="BB1535" s="13">
        <f t="shared" ref="BB1535:BB1598" si="1947">_xlfn.POISSON.DIST(6,K1535,FALSE) * _xlfn.POISSON.DIST(4,L1535,FALSE)</f>
        <v>1.0791468462966953E-8</v>
      </c>
      <c r="BC1535" s="13">
        <f t="shared" ref="BC1535:BC1598" si="1948">_xlfn.POISSON.DIST(6,K1535,FALSE) * _xlfn.POISSON.DIST(5,L1535,FALSE)</f>
        <v>1.2209845120397015E-9</v>
      </c>
      <c r="BD1535" s="13">
        <f t="shared" ref="BD1535:BD1598" si="1949">_xlfn.POISSON.DIST(0,K1535,FALSE) * _xlfn.POISSON.DIST(6,L1535,FALSE)</f>
        <v>1.7138873611008913E-5</v>
      </c>
      <c r="BE1535" s="13">
        <f t="shared" ref="BE1535:BE1598" si="1950">_xlfn.POISSON.DIST(1,K1535,FALSE) * _xlfn.POISSON.DIST(6,L1535,FALSE)</f>
        <v>7.0480189950552135E-6</v>
      </c>
      <c r="BF1535" s="13">
        <f t="shared" ref="BF1535:BF1598" si="1951">_xlfn.POISSON.DIST(2,K1535,FALSE) * _xlfn.POISSON.DIST(6,L1535,FALSE)</f>
        <v>1.4491784256682811E-6</v>
      </c>
      <c r="BG1535" s="13">
        <f t="shared" ref="BG1535:BG1598" si="1952">_xlfn.POISSON.DIST(3,K1535,FALSE) * _xlfn.POISSON.DIST(6,L1535,FALSE)</f>
        <v>1.9864854799585618E-7</v>
      </c>
      <c r="BH1535" s="13">
        <f t="shared" ref="BH1535:BH1598" si="1953">_xlfn.POISSON.DIST(4,K1535,FALSE) * _xlfn.POISSON.DIST(6,L1535,FALSE)</f>
        <v>2.0422560598084034E-8</v>
      </c>
      <c r="BI1535" s="13">
        <f t="shared" ref="BI1535:BI1598" si="1954">_xlfn.POISSON.DIST(5,K1535,FALSE) * _xlfn.POISSON.DIST(6,L1535,FALSE)</f>
        <v>1.679673918950024E-9</v>
      </c>
      <c r="BJ1535" s="14">
        <f t="shared" ref="BJ1535:BJ1598" si="1955">SUM(N1535,Q1535,T1535,W1535,X1535,Y1535,AD1535,AE1535,AF1535,AG1535,AM1535,AN1535,AO1535,AP1535,AQ1535,AX1535,AY1535,AZ1535,BA1535,BB1535,BC1535)</f>
        <v>0.21303717051513349</v>
      </c>
      <c r="BK1535" s="14">
        <f t="shared" ref="BK1535:BK1598" si="1956">SUM(M1535,P1535,S1535,V1535,AC1535,AL1535,AY1535)</f>
        <v>0.46926643087990039</v>
      </c>
      <c r="BL1535" s="14">
        <f t="shared" ref="BL1535:BL1598" si="1957">SUM(O1535,R1535,U1535,AA1535,AB1535,AH1535,AI1535,AJ1535,AK1535,AR1535,AS1535,AT1535,AU1535,AV1535,BD1535,BE1535,BF1535,BG1535,BH1535,BI1535)</f>
        <v>0.30633566310888805</v>
      </c>
      <c r="BM1535" s="14">
        <f t="shared" ref="BM1535:BM1598" si="1958">SUM(S1535:BI1535)</f>
        <v>7.6107851492632925E-2</v>
      </c>
      <c r="BN1535" s="14">
        <f t="shared" ref="BN1535:BN1598" si="1959">SUM(M1535:R1535)</f>
        <v>0.92388962557615728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1.36666666666667</v>
      </c>
      <c r="F1536" s="10">
        <f>VLOOKUP(B1536,home!$B$2:$E$405,3,FALSE)</f>
        <v>0.88</v>
      </c>
      <c r="G1536" s="10">
        <f>VLOOKUP(C1536,away!$B$2:$E$405,4,FALSE)</f>
        <v>1.24</v>
      </c>
      <c r="H1536" s="10">
        <f>VLOOKUP(A1536,away!$A$2:$E$405,3,FALSE)</f>
        <v>1.0874999999999999</v>
      </c>
      <c r="I1536" s="10">
        <f>VLOOKUP(C1536,away!$B$2:$E$405,3,FALSE)</f>
        <v>0.8</v>
      </c>
      <c r="J1536" s="10">
        <f>VLOOKUP(B1536,home!$B$2:$E$405,4,FALSE)</f>
        <v>0.88</v>
      </c>
      <c r="K1536" s="12">
        <f t="shared" si="1904"/>
        <v>1.4913066666666703</v>
      </c>
      <c r="L1536" s="12">
        <f t="shared" si="1905"/>
        <v>0.76559999999999995</v>
      </c>
      <c r="M1536" s="13">
        <f t="shared" si="1906"/>
        <v>0.10467377535260788</v>
      </c>
      <c r="N1536" s="13">
        <f t="shared" si="1907"/>
        <v>0.15610069900851356</v>
      </c>
      <c r="O1536" s="13">
        <f t="shared" si="1908"/>
        <v>8.0138242409956595E-2</v>
      </c>
      <c r="P1536" s="13">
        <f t="shared" si="1909"/>
        <v>0.11951069516091796</v>
      </c>
      <c r="Q1536" s="13">
        <f t="shared" si="1910"/>
        <v>0.11639700655136181</v>
      </c>
      <c r="R1536" s="13">
        <f t="shared" si="1911"/>
        <v>3.0676919194531374E-2</v>
      </c>
      <c r="S1536" s="13">
        <f t="shared" si="1912"/>
        <v>3.4112666256978598E-2</v>
      </c>
      <c r="T1536" s="13">
        <f t="shared" si="1913"/>
        <v>8.9113548215722593E-2</v>
      </c>
      <c r="U1536" s="13">
        <f t="shared" si="1914"/>
        <v>4.574869410759938E-2</v>
      </c>
      <c r="V1536" s="13">
        <f t="shared" si="1915"/>
        <v>4.3275494580190758E-3</v>
      </c>
      <c r="W1536" s="13">
        <f t="shared" si="1916"/>
        <v>5.7861210616696614E-2</v>
      </c>
      <c r="X1536" s="13">
        <f t="shared" si="1917"/>
        <v>4.429854284814292E-2</v>
      </c>
      <c r="Y1536" s="13">
        <f t="shared" si="1918"/>
        <v>1.6957482202269104E-2</v>
      </c>
      <c r="Z1536" s="13">
        <f t="shared" si="1919"/>
        <v>7.8287497784444073E-3</v>
      </c>
      <c r="AA1536" s="13">
        <f t="shared" si="1920"/>
        <v>1.1675066736259364E-2</v>
      </c>
      <c r="AB1536" s="13">
        <f t="shared" si="1921"/>
        <v>8.7055524287809397E-3</v>
      </c>
      <c r="AC1536" s="13">
        <f t="shared" si="1922"/>
        <v>3.0880970563597132E-4</v>
      </c>
      <c r="AD1536" s="13">
        <f t="shared" si="1923"/>
        <v>2.1572202283521021E-2</v>
      </c>
      <c r="AE1536" s="13">
        <f t="shared" si="1924"/>
        <v>1.6515678068263689E-2</v>
      </c>
      <c r="AF1536" s="13">
        <f t="shared" si="1925"/>
        <v>6.3222015645313387E-3</v>
      </c>
      <c r="AG1536" s="13">
        <f t="shared" si="1926"/>
        <v>1.6134258392683978E-3</v>
      </c>
      <c r="AH1536" s="13">
        <f t="shared" si="1927"/>
        <v>1.4984227075942593E-3</v>
      </c>
      <c r="AI1536" s="13">
        <f t="shared" si="1928"/>
        <v>2.2346077733200417E-3</v>
      </c>
      <c r="AJ1536" s="13">
        <f t="shared" si="1929"/>
        <v>1.6662427348686714E-3</v>
      </c>
      <c r="AK1536" s="13">
        <f t="shared" si="1930"/>
        <v>8.2829296626485101E-4</v>
      </c>
      <c r="AL1536" s="13">
        <f t="shared" si="1931"/>
        <v>1.4103269885382574E-5</v>
      </c>
      <c r="AM1536" s="13">
        <f t="shared" si="1932"/>
        <v>6.4341538160193733E-3</v>
      </c>
      <c r="AN1536" s="13">
        <f t="shared" si="1933"/>
        <v>4.9259881615444315E-3</v>
      </c>
      <c r="AO1536" s="13">
        <f t="shared" si="1934"/>
        <v>1.8856682682392078E-3</v>
      </c>
      <c r="AP1536" s="13">
        <f t="shared" si="1935"/>
        <v>4.8122254205464586E-4</v>
      </c>
      <c r="AQ1536" s="13">
        <f t="shared" si="1936"/>
        <v>9.2105994549259205E-5</v>
      </c>
      <c r="AR1536" s="13">
        <f t="shared" si="1937"/>
        <v>2.2943848498683305E-4</v>
      </c>
      <c r="AS1536" s="13">
        <f t="shared" si="1938"/>
        <v>3.4216314225076486E-4</v>
      </c>
      <c r="AT1536" s="13">
        <f t="shared" si="1939"/>
        <v>2.5513508756309103E-4</v>
      </c>
      <c r="AU1536" s="13">
        <f t="shared" si="1940"/>
        <v>1.26828218994474E-4</v>
      </c>
      <c r="AV1536" s="13">
        <f t="shared" si="1941"/>
        <v>4.7284942126979936E-5</v>
      </c>
      <c r="AW1536" s="13">
        <f t="shared" si="1942"/>
        <v>4.4728692187977514E-7</v>
      </c>
      <c r="AX1536" s="13">
        <f t="shared" si="1943"/>
        <v>1.5992160800314143E-3</v>
      </c>
      <c r="AY1536" s="13">
        <f t="shared" si="1944"/>
        <v>1.2243598308720506E-3</v>
      </c>
      <c r="AZ1536" s="13">
        <f t="shared" si="1945"/>
        <v>4.6868494325782089E-4</v>
      </c>
      <c r="BA1536" s="13">
        <f t="shared" si="1946"/>
        <v>1.196083975193959E-4</v>
      </c>
      <c r="BB1536" s="13">
        <f t="shared" si="1947"/>
        <v>2.2893047285212369E-5</v>
      </c>
      <c r="BC1536" s="13">
        <f t="shared" si="1948"/>
        <v>3.505383400311719E-6</v>
      </c>
      <c r="BD1536" s="13">
        <f t="shared" si="1949"/>
        <v>2.9276350684319883E-5</v>
      </c>
      <c r="BE1536" s="13">
        <f t="shared" si="1950"/>
        <v>4.3660016951197579E-5</v>
      </c>
      <c r="BF1536" s="13">
        <f t="shared" si="1951"/>
        <v>3.2555237173050401E-5</v>
      </c>
      <c r="BG1536" s="13">
        <f t="shared" si="1952"/>
        <v>1.6183280743694877E-5</v>
      </c>
      <c r="BH1536" s="13">
        <f t="shared" si="1953"/>
        <v>6.0335586154026376E-6</v>
      </c>
      <c r="BI1536" s="13">
        <f t="shared" si="1954"/>
        <v>1.7995772373748155E-6</v>
      </c>
      <c r="BJ1536" s="14">
        <f t="shared" si="1955"/>
        <v>0.54400940366306427</v>
      </c>
      <c r="BK1536" s="14">
        <f t="shared" si="1956"/>
        <v>0.26417195903491691</v>
      </c>
      <c r="BL1536" s="14">
        <f t="shared" si="1957"/>
        <v>0.18430239895650263</v>
      </c>
      <c r="BM1536" s="14">
        <f t="shared" si="1958"/>
        <v>0.39159126121108884</v>
      </c>
      <c r="BN1536" s="14">
        <f t="shared" si="1959"/>
        <v>0.60749733767788927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1.36666666666667</v>
      </c>
      <c r="F1537" s="10">
        <f>VLOOKUP(B1537,home!$B$2:$E$405,3,FALSE)</f>
        <v>1.68</v>
      </c>
      <c r="G1537" s="10">
        <f>VLOOKUP(C1537,away!$B$2:$E$405,4,FALSE)</f>
        <v>1.32</v>
      </c>
      <c r="H1537" s="10">
        <f>VLOOKUP(A1537,away!$A$2:$E$405,3,FALSE)</f>
        <v>1.0874999999999999</v>
      </c>
      <c r="I1537" s="10">
        <f>VLOOKUP(C1537,away!$B$2:$E$405,3,FALSE)</f>
        <v>0.88</v>
      </c>
      <c r="J1537" s="10">
        <f>VLOOKUP(B1537,home!$B$2:$E$405,4,FALSE)</f>
        <v>1.68</v>
      </c>
      <c r="K1537" s="12">
        <f t="shared" si="1904"/>
        <v>3.0307200000000076</v>
      </c>
      <c r="L1537" s="12">
        <f t="shared" si="1905"/>
        <v>1.6077599999999999</v>
      </c>
      <c r="M1537" s="13">
        <f t="shared" si="1906"/>
        <v>9.6723884901586711E-3</v>
      </c>
      <c r="N1537" s="13">
        <f t="shared" si="1907"/>
        <v>2.9314301244893759E-2</v>
      </c>
      <c r="O1537" s="13">
        <f t="shared" si="1908"/>
        <v>1.5550879318937503E-2</v>
      </c>
      <c r="P1537" s="13">
        <f t="shared" si="1909"/>
        <v>4.7130360969490387E-2</v>
      </c>
      <c r="Q1537" s="13">
        <f t="shared" si="1910"/>
        <v>4.4421719534462327E-2</v>
      </c>
      <c r="R1537" s="13">
        <f t="shared" si="1911"/>
        <v>1.2501040866907481E-2</v>
      </c>
      <c r="S1537" s="13">
        <f t="shared" si="1912"/>
        <v>5.7412678558520773E-2</v>
      </c>
      <c r="T1537" s="13">
        <f t="shared" si="1913"/>
        <v>7.1419463798727142E-2</v>
      </c>
      <c r="U1537" s="13">
        <f t="shared" si="1914"/>
        <v>3.7887154576153929E-2</v>
      </c>
      <c r="V1537" s="13">
        <f t="shared" si="1915"/>
        <v>3.10836731846597E-2</v>
      </c>
      <c r="W1537" s="13">
        <f t="shared" si="1916"/>
        <v>4.4876597942495329E-2</v>
      </c>
      <c r="X1537" s="13">
        <f t="shared" si="1917"/>
        <v>7.2150799108026284E-2</v>
      </c>
      <c r="Y1537" s="13">
        <f t="shared" si="1918"/>
        <v>5.8000584386960173E-2</v>
      </c>
      <c r="Z1537" s="13">
        <f t="shared" si="1919"/>
        <v>6.6995578213930587E-3</v>
      </c>
      <c r="AA1537" s="13">
        <f t="shared" si="1920"/>
        <v>2.0304483880452417E-2</v>
      </c>
      <c r="AB1537" s="13">
        <f t="shared" si="1921"/>
        <v>3.0768602693082459E-2</v>
      </c>
      <c r="AC1537" s="13">
        <f t="shared" si="1922"/>
        <v>9.4662808657684002E-3</v>
      </c>
      <c r="AD1537" s="13">
        <f t="shared" si="1923"/>
        <v>3.4002100729069958E-2</v>
      </c>
      <c r="AE1537" s="13">
        <f t="shared" si="1924"/>
        <v>5.4667217468169507E-2</v>
      </c>
      <c r="AF1537" s="13">
        <f t="shared" si="1925"/>
        <v>4.3945882778312101E-2</v>
      </c>
      <c r="AG1537" s="13">
        <f t="shared" si="1926"/>
        <v>2.3551477498553026E-2</v>
      </c>
      <c r="AH1537" s="13">
        <f t="shared" si="1927"/>
        <v>2.692820270730725E-3</v>
      </c>
      <c r="AI1537" s="13">
        <f t="shared" si="1928"/>
        <v>8.161184250909042E-3</v>
      </c>
      <c r="AJ1537" s="13">
        <f t="shared" si="1929"/>
        <v>1.2367132166457561E-2</v>
      </c>
      <c r="AK1537" s="13">
        <f t="shared" si="1930"/>
        <v>1.2493771599842116E-2</v>
      </c>
      <c r="AL1537" s="13">
        <f t="shared" si="1931"/>
        <v>1.8450426580619086E-3</v>
      </c>
      <c r="AM1537" s="13">
        <f t="shared" si="1932"/>
        <v>2.0610169344321423E-2</v>
      </c>
      <c r="AN1537" s="13">
        <f t="shared" si="1933"/>
        <v>3.3136205865026212E-2</v>
      </c>
      <c r="AO1537" s="13">
        <f t="shared" si="1934"/>
        <v>2.6637533170777269E-2</v>
      </c>
      <c r="AP1537" s="13">
        <f t="shared" si="1935"/>
        <v>1.4275586776882957E-2</v>
      </c>
      <c r="AQ1537" s="13">
        <f t="shared" si="1936"/>
        <v>5.7379293491003338E-3</v>
      </c>
      <c r="AR1537" s="13">
        <f t="shared" si="1937"/>
        <v>8.6588174369400513E-4</v>
      </c>
      <c r="AS1537" s="13">
        <f t="shared" si="1938"/>
        <v>2.6242451182483017E-3</v>
      </c>
      <c r="AT1537" s="13">
        <f t="shared" si="1939"/>
        <v>3.9766760823887566E-3</v>
      </c>
      <c r="AU1537" s="13">
        <f t="shared" si="1940"/>
        <v>4.0173972454724278E-3</v>
      </c>
      <c r="AV1537" s="13">
        <f t="shared" si="1941"/>
        <v>3.0439015449495576E-3</v>
      </c>
      <c r="AW1537" s="13">
        <f t="shared" si="1942"/>
        <v>2.4973013119608523E-4</v>
      </c>
      <c r="AX1537" s="13">
        <f t="shared" si="1943"/>
        <v>1.0410608739203664E-2</v>
      </c>
      <c r="AY1537" s="13">
        <f t="shared" si="1944"/>
        <v>1.6737760306542081E-2</v>
      </c>
      <c r="AZ1537" s="13">
        <f t="shared" si="1945"/>
        <v>1.3455150755223048E-2</v>
      </c>
      <c r="BA1537" s="13">
        <f t="shared" si="1946"/>
        <v>7.210884392739138E-3</v>
      </c>
      <c r="BB1537" s="13">
        <f t="shared" si="1947"/>
        <v>2.8983428728175682E-3</v>
      </c>
      <c r="BC1537" s="13">
        <f t="shared" si="1948"/>
        <v>9.319679474402336E-4</v>
      </c>
      <c r="BD1537" s="13">
        <f t="shared" si="1949"/>
        <v>2.3202167204024583E-4</v>
      </c>
      <c r="BE1537" s="13">
        <f t="shared" si="1950"/>
        <v>7.031927218858155E-4</v>
      </c>
      <c r="BF1537" s="13">
        <f t="shared" si="1951"/>
        <v>1.0655901230368922E-3</v>
      </c>
      <c r="BG1537" s="13">
        <f t="shared" si="1952"/>
        <v>1.0765017658967927E-3</v>
      </c>
      <c r="BH1537" s="13">
        <f t="shared" si="1953"/>
        <v>8.1564385798468418E-4</v>
      </c>
      <c r="BI1537" s="13">
        <f t="shared" si="1954"/>
        <v>4.9439763065426952E-4</v>
      </c>
      <c r="BJ1537" s="14">
        <f t="shared" si="1955"/>
        <v>0.62839228400974345</v>
      </c>
      <c r="BK1537" s="14">
        <f t="shared" si="1956"/>
        <v>0.17334818503320193</v>
      </c>
      <c r="BL1537" s="14">
        <f t="shared" si="1957"/>
        <v>0.17164251912972497</v>
      </c>
      <c r="BM1537" s="14">
        <f t="shared" si="1958"/>
        <v>0.80500382539386739</v>
      </c>
      <c r="BN1537" s="14">
        <f t="shared" si="1959"/>
        <v>0.15859069042485013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1.36666666666667</v>
      </c>
      <c r="F1538" s="10">
        <f>VLOOKUP(B1538,home!$B$2:$E$405,3,FALSE)</f>
        <v>1.17</v>
      </c>
      <c r="G1538" s="10">
        <f>VLOOKUP(C1538,away!$B$2:$E$405,4,FALSE)</f>
        <v>1.1000000000000001</v>
      </c>
      <c r="H1538" s="10">
        <f>VLOOKUP(A1538,away!$A$2:$E$405,3,FALSE)</f>
        <v>1.0874999999999999</v>
      </c>
      <c r="I1538" s="10">
        <f>VLOOKUP(C1538,away!$B$2:$E$405,3,FALSE)</f>
        <v>0.59</v>
      </c>
      <c r="J1538" s="10">
        <f>VLOOKUP(B1538,home!$B$2:$E$405,4,FALSE)</f>
        <v>1.17</v>
      </c>
      <c r="K1538" s="12">
        <f t="shared" si="1904"/>
        <v>1.7589000000000043</v>
      </c>
      <c r="L1538" s="12">
        <f t="shared" si="1905"/>
        <v>0.75070124999999988</v>
      </c>
      <c r="M1538" s="13">
        <f t="shared" si="1906"/>
        <v>8.130065141303601E-2</v>
      </c>
      <c r="N1538" s="13">
        <f t="shared" si="1907"/>
        <v>0.14299971577038939</v>
      </c>
      <c r="O1538" s="13">
        <f t="shared" si="1908"/>
        <v>6.1032500641580383E-2</v>
      </c>
      <c r="P1538" s="13">
        <f t="shared" si="1909"/>
        <v>0.107350065378476</v>
      </c>
      <c r="Q1538" s="13">
        <f t="shared" si="1910"/>
        <v>0.1257611000342693</v>
      </c>
      <c r="R1538" s="13">
        <f t="shared" si="1911"/>
        <v>2.2908587261130094E-2</v>
      </c>
      <c r="S1538" s="13">
        <f t="shared" si="1912"/>
        <v>3.5436482784796219E-2</v>
      </c>
      <c r="T1538" s="13">
        <f t="shared" si="1913"/>
        <v>9.4409014997100971E-2</v>
      </c>
      <c r="U1538" s="13">
        <f t="shared" si="1914"/>
        <v>4.0293914133601817E-2</v>
      </c>
      <c r="V1538" s="13">
        <f t="shared" si="1915"/>
        <v>5.1989589499855252E-3</v>
      </c>
      <c r="W1538" s="13">
        <f t="shared" si="1916"/>
        <v>7.3733732950092237E-2</v>
      </c>
      <c r="X1538" s="13">
        <f t="shared" si="1917"/>
        <v>5.5352005492800414E-2</v>
      </c>
      <c r="Y1538" s="13">
        <f t="shared" si="1918"/>
        <v>2.0776409856726064E-2</v>
      </c>
      <c r="Z1538" s="13">
        <f t="shared" si="1919"/>
        <v>5.7325016975548109E-3</v>
      </c>
      <c r="AA1538" s="13">
        <f t="shared" si="1920"/>
        <v>1.0082897235829183E-2</v>
      </c>
      <c r="AB1538" s="13">
        <f t="shared" si="1921"/>
        <v>8.867403974049998E-3</v>
      </c>
      <c r="AC1538" s="13">
        <f t="shared" si="1922"/>
        <v>4.2904682610226785E-4</v>
      </c>
      <c r="AD1538" s="13">
        <f t="shared" si="1923"/>
        <v>3.2422565721479404E-2</v>
      </c>
      <c r="AE1538" s="13">
        <f t="shared" si="1924"/>
        <v>2.4339660615321734E-2</v>
      </c>
      <c r="AF1538" s="13">
        <f t="shared" si="1925"/>
        <v>9.1359068242488958E-3</v>
      </c>
      <c r="AG1538" s="13">
        <f t="shared" si="1926"/>
        <v>2.2861122242823916E-3</v>
      </c>
      <c r="AH1538" s="13">
        <f t="shared" si="1927"/>
        <v>1.0758490474953794E-3</v>
      </c>
      <c r="AI1538" s="13">
        <f t="shared" si="1928"/>
        <v>1.8923108896396275E-3</v>
      </c>
      <c r="AJ1538" s="13">
        <f t="shared" si="1929"/>
        <v>1.664192811893575E-3</v>
      </c>
      <c r="AK1538" s="13">
        <f t="shared" si="1930"/>
        <v>9.7571624561320507E-4</v>
      </c>
      <c r="AL1538" s="13">
        <f t="shared" si="1931"/>
        <v>2.2660681818409633E-5</v>
      </c>
      <c r="AM1538" s="13">
        <f t="shared" si="1932"/>
        <v>1.1405610169502055E-2</v>
      </c>
      <c r="AN1538" s="13">
        <f t="shared" si="1933"/>
        <v>8.5622058112579027E-3</v>
      </c>
      <c r="AO1538" s="13">
        <f t="shared" si="1934"/>
        <v>3.2138293026342849E-3</v>
      </c>
      <c r="AP1538" s="13">
        <f t="shared" si="1935"/>
        <v>8.042085582580619E-4</v>
      </c>
      <c r="AQ1538" s="13">
        <f t="shared" si="1936"/>
        <v>1.509300924862562E-4</v>
      </c>
      <c r="AR1538" s="13">
        <f t="shared" si="1937"/>
        <v>1.6152824495321822E-4</v>
      </c>
      <c r="AS1538" s="13">
        <f t="shared" si="1938"/>
        <v>2.8411203004821619E-4</v>
      </c>
      <c r="AT1538" s="13">
        <f t="shared" si="1939"/>
        <v>2.4986232482590446E-4</v>
      </c>
      <c r="AU1538" s="13">
        <f t="shared" si="1940"/>
        <v>1.4649428104542806E-4</v>
      </c>
      <c r="AV1538" s="13">
        <f t="shared" si="1941"/>
        <v>6.4417197732701052E-5</v>
      </c>
      <c r="AW1538" s="13">
        <f t="shared" si="1942"/>
        <v>8.311487575393726E-7</v>
      </c>
      <c r="AX1538" s="13">
        <f t="shared" si="1943"/>
        <v>3.3435546211895346E-3</v>
      </c>
      <c r="AY1538" s="13">
        <f t="shared" si="1944"/>
        <v>2.5100106335702592E-3</v>
      </c>
      <c r="AZ1538" s="13">
        <f t="shared" si="1945"/>
        <v>9.421340600672427E-4</v>
      </c>
      <c r="BA1538" s="13">
        <f t="shared" si="1946"/>
        <v>2.3575373885335133E-4</v>
      </c>
      <c r="BB1538" s="13">
        <f t="shared" si="1947"/>
        <v>4.4245156612346092E-5</v>
      </c>
      <c r="BC1538" s="13">
        <f t="shared" si="1948"/>
        <v>6.6429788750667982E-6</v>
      </c>
      <c r="BD1538" s="13">
        <f t="shared" si="1949"/>
        <v>2.020990923278117E-5</v>
      </c>
      <c r="BE1538" s="13">
        <f t="shared" si="1950"/>
        <v>3.5547209349538881E-5</v>
      </c>
      <c r="BF1538" s="13">
        <f t="shared" si="1951"/>
        <v>3.1261993262452062E-5</v>
      </c>
      <c r="BG1538" s="13">
        <f t="shared" si="1952"/>
        <v>1.832890664977568E-5</v>
      </c>
      <c r="BH1538" s="13">
        <f t="shared" si="1953"/>
        <v>8.0596784765726353E-6</v>
      </c>
      <c r="BI1538" s="13">
        <f t="shared" si="1954"/>
        <v>2.8352336944887287E-6</v>
      </c>
      <c r="BJ1538" s="14">
        <f t="shared" si="1955"/>
        <v>0.61243534961001711</v>
      </c>
      <c r="BK1538" s="14">
        <f t="shared" si="1956"/>
        <v>0.23224787666778471</v>
      </c>
      <c r="BL1538" s="14">
        <f t="shared" si="1957"/>
        <v>0.14981602925010437</v>
      </c>
      <c r="BM1538" s="14">
        <f t="shared" si="1958"/>
        <v>0.45636995724176699</v>
      </c>
      <c r="BN1538" s="14">
        <f t="shared" si="1959"/>
        <v>0.54135262049888122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1.36666666666667</v>
      </c>
      <c r="F1539" s="10">
        <f>VLOOKUP(B1539,home!$B$2:$E$405,3,FALSE)</f>
        <v>0.8</v>
      </c>
      <c r="G1539" s="10">
        <f>VLOOKUP(C1539,away!$B$2:$E$405,4,FALSE)</f>
        <v>1.46</v>
      </c>
      <c r="H1539" s="10">
        <f>VLOOKUP(A1539,away!$A$2:$E$405,3,FALSE)</f>
        <v>1.0874999999999999</v>
      </c>
      <c r="I1539" s="10">
        <f>VLOOKUP(C1539,away!$B$2:$E$405,3,FALSE)</f>
        <v>0.95</v>
      </c>
      <c r="J1539" s="10">
        <f>VLOOKUP(B1539,home!$B$2:$E$405,4,FALSE)</f>
        <v>0.8</v>
      </c>
      <c r="K1539" s="12">
        <f t="shared" si="1904"/>
        <v>1.5962666666666707</v>
      </c>
      <c r="L1539" s="12">
        <f t="shared" si="1905"/>
        <v>0.8264999999999999</v>
      </c>
      <c r="M1539" s="13">
        <f t="shared" si="1906"/>
        <v>8.8675940993569111E-2</v>
      </c>
      <c r="N1539" s="13">
        <f t="shared" si="1907"/>
        <v>0.14155044874333494</v>
      </c>
      <c r="O1539" s="13">
        <f t="shared" si="1908"/>
        <v>7.3290665231184868E-2</v>
      </c>
      <c r="P1539" s="13">
        <f t="shared" si="1909"/>
        <v>0.11699144588636633</v>
      </c>
      <c r="Q1539" s="13">
        <f t="shared" si="1910"/>
        <v>0.11297613149034737</v>
      </c>
      <c r="R1539" s="13">
        <f t="shared" si="1911"/>
        <v>3.0287367406787141E-2</v>
      </c>
      <c r="S1539" s="13">
        <f t="shared" si="1912"/>
        <v>3.8587124808676064E-2</v>
      </c>
      <c r="T1539" s="13">
        <f t="shared" si="1913"/>
        <v>9.3374772676772091E-2</v>
      </c>
      <c r="U1539" s="13">
        <f t="shared" si="1914"/>
        <v>4.8346715012540876E-2</v>
      </c>
      <c r="V1539" s="13">
        <f t="shared" si="1915"/>
        <v>5.6565054905204117E-3</v>
      </c>
      <c r="W1539" s="13">
        <f t="shared" si="1916"/>
        <v>6.0113344275664109E-2</v>
      </c>
      <c r="X1539" s="13">
        <f t="shared" si="1917"/>
        <v>4.968367904383638E-2</v>
      </c>
      <c r="Y1539" s="13">
        <f t="shared" si="1918"/>
        <v>2.053178036486538E-2</v>
      </c>
      <c r="Z1539" s="13">
        <f t="shared" si="1919"/>
        <v>8.3441697205698558E-3</v>
      </c>
      <c r="AA1539" s="13">
        <f t="shared" si="1920"/>
        <v>1.3319519985955009E-2</v>
      </c>
      <c r="AB1539" s="13">
        <f t="shared" si="1921"/>
        <v>1.0630752884790253E-2</v>
      </c>
      <c r="AC1539" s="13">
        <f t="shared" si="1922"/>
        <v>4.6641932170766586E-4</v>
      </c>
      <c r="AD1539" s="13">
        <f t="shared" si="1923"/>
        <v>2.3989231922275069E-2</v>
      </c>
      <c r="AE1539" s="13">
        <f t="shared" si="1924"/>
        <v>1.9827100183760344E-2</v>
      </c>
      <c r="AF1539" s="13">
        <f t="shared" si="1925"/>
        <v>8.1935491509389606E-3</v>
      </c>
      <c r="AG1539" s="13">
        <f t="shared" si="1926"/>
        <v>2.2573227910836833E-3</v>
      </c>
      <c r="AH1539" s="13">
        <f t="shared" si="1927"/>
        <v>1.7241140685127459E-3</v>
      </c>
      <c r="AI1539" s="13">
        <f t="shared" si="1928"/>
        <v>2.7521458170979528E-3</v>
      </c>
      <c r="AJ1539" s="13">
        <f t="shared" si="1929"/>
        <v>2.1965793148197854E-3</v>
      </c>
      <c r="AK1539" s="13">
        <f t="shared" si="1930"/>
        <v>1.1687754469787797E-3</v>
      </c>
      <c r="AL1539" s="13">
        <f t="shared" si="1931"/>
        <v>2.4614149102686325E-5</v>
      </c>
      <c r="AM1539" s="13">
        <f t="shared" si="1932"/>
        <v>7.6586422552927446E-3</v>
      </c>
      <c r="AN1539" s="13">
        <f t="shared" si="1933"/>
        <v>6.3298678239994532E-3</v>
      </c>
      <c r="AO1539" s="13">
        <f t="shared" si="1934"/>
        <v>2.6158178782677735E-3</v>
      </c>
      <c r="AP1539" s="13">
        <f t="shared" si="1935"/>
        <v>7.2065782546277158E-4</v>
      </c>
      <c r="AQ1539" s="13">
        <f t="shared" si="1936"/>
        <v>1.489059231862451E-4</v>
      </c>
      <c r="AR1539" s="13">
        <f t="shared" si="1937"/>
        <v>2.8499605552515699E-4</v>
      </c>
      <c r="AS1539" s="13">
        <f t="shared" si="1938"/>
        <v>4.5492970356629173E-4</v>
      </c>
      <c r="AT1539" s="13">
        <f t="shared" si="1939"/>
        <v>3.6309456073971064E-4</v>
      </c>
      <c r="AU1539" s="13">
        <f t="shared" si="1940"/>
        <v>1.9319858138559234E-4</v>
      </c>
      <c r="AV1539" s="13">
        <f t="shared" si="1941"/>
        <v>7.7099113878277198E-5</v>
      </c>
      <c r="AW1539" s="13">
        <f t="shared" si="1942"/>
        <v>9.0205003763670094E-7</v>
      </c>
      <c r="AX1539" s="13">
        <f t="shared" si="1943"/>
        <v>2.0375392240081121E-3</v>
      </c>
      <c r="AY1539" s="13">
        <f t="shared" si="1944"/>
        <v>1.6840261686427043E-3</v>
      </c>
      <c r="AZ1539" s="13">
        <f t="shared" si="1945"/>
        <v>6.9592381419159748E-4</v>
      </c>
      <c r="BA1539" s="13">
        <f t="shared" si="1946"/>
        <v>1.9172701080978508E-4</v>
      </c>
      <c r="BB1539" s="13">
        <f t="shared" si="1947"/>
        <v>3.9615593608571829E-5</v>
      </c>
      <c r="BC1539" s="13">
        <f t="shared" si="1948"/>
        <v>6.5484576234969256E-6</v>
      </c>
      <c r="BD1539" s="13">
        <f t="shared" si="1949"/>
        <v>3.9258206648590352E-5</v>
      </c>
      <c r="BE1539" s="13">
        <f t="shared" si="1950"/>
        <v>6.2666566666256642E-5</v>
      </c>
      <c r="BF1539" s="13">
        <f t="shared" si="1951"/>
        <v>5.0016275741895107E-5</v>
      </c>
      <c r="BG1539" s="13">
        <f t="shared" si="1952"/>
        <v>2.6613104585865329E-5</v>
      </c>
      <c r="BH1539" s="13">
        <f t="shared" si="1953"/>
        <v>1.0620402936732677E-5</v>
      </c>
      <c r="BI1539" s="13">
        <f t="shared" si="1954"/>
        <v>3.3905990388950393E-6</v>
      </c>
      <c r="BJ1539" s="14">
        <f t="shared" si="1955"/>
        <v>0.55462663261797163</v>
      </c>
      <c r="BK1539" s="14">
        <f t="shared" si="1956"/>
        <v>0.25208607681858503</v>
      </c>
      <c r="BL1539" s="14">
        <f t="shared" si="1957"/>
        <v>0.18528251833938067</v>
      </c>
      <c r="BM1539" s="14">
        <f t="shared" si="1958"/>
        <v>0.43488427362631227</v>
      </c>
      <c r="BN1539" s="14">
        <f t="shared" si="1959"/>
        <v>0.56377199975158987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1.36666666666667</v>
      </c>
      <c r="F1540" s="10">
        <f>VLOOKUP(B1540,home!$B$2:$E$405,3,FALSE)</f>
        <v>0.88</v>
      </c>
      <c r="G1540" s="10">
        <f>VLOOKUP(C1540,away!$B$2:$E$405,4,FALSE)</f>
        <v>0.37</v>
      </c>
      <c r="H1540" s="10">
        <f>VLOOKUP(A1540,away!$A$2:$E$405,3,FALSE)</f>
        <v>1.0874999999999999</v>
      </c>
      <c r="I1540" s="10">
        <f>VLOOKUP(C1540,away!$B$2:$E$405,3,FALSE)</f>
        <v>0.95</v>
      </c>
      <c r="J1540" s="10">
        <f>VLOOKUP(B1540,home!$B$2:$E$405,4,FALSE)</f>
        <v>0.88</v>
      </c>
      <c r="K1540" s="12">
        <f t="shared" si="1904"/>
        <v>0.44498666666666775</v>
      </c>
      <c r="L1540" s="12">
        <f t="shared" si="1905"/>
        <v>0.9091499999999999</v>
      </c>
      <c r="M1540" s="13">
        <f t="shared" si="1906"/>
        <v>0.25817008510683026</v>
      </c>
      <c r="N1540" s="13">
        <f t="shared" si="1907"/>
        <v>0.11488224560473831</v>
      </c>
      <c r="O1540" s="13">
        <f t="shared" si="1908"/>
        <v>0.2347153328748747</v>
      </c>
      <c r="P1540" s="13">
        <f t="shared" si="1909"/>
        <v>0.10444519359154782</v>
      </c>
      <c r="Q1540" s="13">
        <f t="shared" si="1910"/>
        <v>2.5560533765416973E-2</v>
      </c>
      <c r="R1540" s="13">
        <f t="shared" si="1911"/>
        <v>0.10669572244159614</v>
      </c>
      <c r="S1540" s="13">
        <f t="shared" si="1912"/>
        <v>1.0563577166446165E-2</v>
      </c>
      <c r="T1540" s="13">
        <f t="shared" si="1913"/>
        <v>2.3238359272828836E-2</v>
      </c>
      <c r="U1540" s="13">
        <f t="shared" si="1914"/>
        <v>4.747817387687784E-2</v>
      </c>
      <c r="V1540" s="13">
        <f t="shared" si="1915"/>
        <v>4.7484409431186293E-4</v>
      </c>
      <c r="W1540" s="13">
        <f t="shared" si="1916"/>
        <v>3.7913655728312361E-3</v>
      </c>
      <c r="X1540" s="13">
        <f t="shared" si="1917"/>
        <v>3.4469200105395176E-3</v>
      </c>
      <c r="Y1540" s="13">
        <f t="shared" si="1918"/>
        <v>1.5668836637910009E-3</v>
      </c>
      <c r="Z1540" s="13">
        <f t="shared" si="1919"/>
        <v>3.2334138685925717E-2</v>
      </c>
      <c r="AA1540" s="13">
        <f t="shared" si="1920"/>
        <v>1.4388260593387832E-2</v>
      </c>
      <c r="AB1540" s="13">
        <f t="shared" si="1921"/>
        <v>3.201292060291511E-3</v>
      </c>
      <c r="AC1540" s="13">
        <f t="shared" si="1922"/>
        <v>1.2006421884550286E-5</v>
      </c>
      <c r="AD1540" s="13">
        <f t="shared" si="1923"/>
        <v>4.2177678209223332E-4</v>
      </c>
      <c r="AE1540" s="13">
        <f t="shared" si="1924"/>
        <v>3.8345836143915388E-4</v>
      </c>
      <c r="AF1540" s="13">
        <f t="shared" si="1925"/>
        <v>1.7431058465120332E-4</v>
      </c>
      <c r="AG1540" s="13">
        <f t="shared" si="1926"/>
        <v>5.2824822678547181E-5</v>
      </c>
      <c r="AH1540" s="13">
        <f t="shared" si="1927"/>
        <v>7.3491455465773386E-3</v>
      </c>
      <c r="AI1540" s="13">
        <f t="shared" si="1928"/>
        <v>3.2702717796196353E-3</v>
      </c>
      <c r="AJ1540" s="13">
        <f t="shared" si="1929"/>
        <v>7.2761366915350659E-4</v>
      </c>
      <c r="AK1540" s="13">
        <f t="shared" si="1930"/>
        <v>1.0792612708590749E-4</v>
      </c>
      <c r="AL1540" s="13">
        <f t="shared" si="1931"/>
        <v>1.942925428489895E-7</v>
      </c>
      <c r="AM1540" s="13">
        <f t="shared" si="1932"/>
        <v>3.7537008868123294E-5</v>
      </c>
      <c r="AN1540" s="13">
        <f t="shared" si="1933"/>
        <v>3.4126771612454288E-5</v>
      </c>
      <c r="AO1540" s="13">
        <f t="shared" si="1934"/>
        <v>1.5513177205731404E-5</v>
      </c>
      <c r="AP1540" s="13">
        <f t="shared" si="1935"/>
        <v>4.7012683521969027E-6</v>
      </c>
      <c r="AQ1540" s="13">
        <f t="shared" si="1936"/>
        <v>1.0685395305999531E-6</v>
      </c>
      <c r="AR1540" s="13">
        <f t="shared" si="1937"/>
        <v>1.3362951347341576E-3</v>
      </c>
      <c r="AS1540" s="13">
        <f t="shared" si="1938"/>
        <v>5.9463351768823842E-4</v>
      </c>
      <c r="AT1540" s="13">
        <f t="shared" si="1939"/>
        <v>1.3230199346218213E-4</v>
      </c>
      <c r="AU1540" s="13">
        <f t="shared" si="1940"/>
        <v>1.9624207688030565E-5</v>
      </c>
      <c r="AV1540" s="13">
        <f t="shared" si="1941"/>
        <v>2.183127691267779E-6</v>
      </c>
      <c r="AW1540" s="13">
        <f t="shared" si="1942"/>
        <v>2.1834144127267045E-9</v>
      </c>
      <c r="AX1540" s="13">
        <f t="shared" si="1943"/>
        <v>2.7839114088105534E-6</v>
      </c>
      <c r="AY1540" s="13">
        <f t="shared" si="1944"/>
        <v>2.5309930573201142E-6</v>
      </c>
      <c r="AZ1540" s="13">
        <f t="shared" si="1945"/>
        <v>1.1505261690312904E-6</v>
      </c>
      <c r="BA1540" s="13">
        <f t="shared" si="1946"/>
        <v>3.4866695552493271E-7</v>
      </c>
      <c r="BB1540" s="13">
        <f t="shared" si="1947"/>
        <v>7.9247640653873106E-8</v>
      </c>
      <c r="BC1540" s="13">
        <f t="shared" si="1948"/>
        <v>1.4409598500093748E-8</v>
      </c>
      <c r="BD1540" s="13">
        <f t="shared" si="1949"/>
        <v>2.0248212029059316E-4</v>
      </c>
      <c r="BE1540" s="13">
        <f t="shared" si="1950"/>
        <v>9.0101843767710293E-5</v>
      </c>
      <c r="BF1540" s="13">
        <f t="shared" si="1951"/>
        <v>2.0047059559357137E-5</v>
      </c>
      <c r="BG1540" s="13">
        <f t="shared" si="1952"/>
        <v>2.9735580699288301E-6</v>
      </c>
      <c r="BH1540" s="13">
        <f t="shared" si="1953"/>
        <v>3.3079842341935005E-7</v>
      </c>
      <c r="BI1540" s="13">
        <f t="shared" si="1954"/>
        <v>2.9440177555193123E-8</v>
      </c>
      <c r="BJ1540" s="14">
        <f t="shared" si="1955"/>
        <v>0.173618532961406</v>
      </c>
      <c r="BK1540" s="14">
        <f t="shared" si="1956"/>
        <v>0.37366843166662078</v>
      </c>
      <c r="BL1540" s="14">
        <f t="shared" si="1957"/>
        <v>0.4203347417710171</v>
      </c>
      <c r="BM1540" s="14">
        <f t="shared" si="1958"/>
        <v>0.1554842028903223</v>
      </c>
      <c r="BN1540" s="14">
        <f t="shared" si="1959"/>
        <v>0.84446911338500419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1.8034188034187999</v>
      </c>
      <c r="F1541" s="10">
        <f>VLOOKUP(B1541,home!$B$2:$E$405,3,FALSE)</f>
        <v>1.35</v>
      </c>
      <c r="G1541" s="10">
        <f>VLOOKUP(C1541,away!$B$2:$E$405,4,FALSE)</f>
        <v>1.9</v>
      </c>
      <c r="H1541" s="10">
        <f>VLOOKUP(A1541,away!$A$2:$E$405,3,FALSE)</f>
        <v>1.23931623931624</v>
      </c>
      <c r="I1541" s="10">
        <f>VLOOKUP(C1541,away!$B$2:$E$405,3,FALSE)</f>
        <v>0.4</v>
      </c>
      <c r="J1541" s="10">
        <f>VLOOKUP(B1541,home!$B$2:$E$405,4,FALSE)</f>
        <v>1.35</v>
      </c>
      <c r="K1541" s="12">
        <f t="shared" si="1904"/>
        <v>4.6257692307692215</v>
      </c>
      <c r="L1541" s="12">
        <f t="shared" si="1905"/>
        <v>0.66923076923076963</v>
      </c>
      <c r="M1541" s="13">
        <f t="shared" si="1906"/>
        <v>5.0166143754903072E-3</v>
      </c>
      <c r="N1541" s="13">
        <f t="shared" si="1907"/>
        <v>2.3205700420777613E-2</v>
      </c>
      <c r="O1541" s="13">
        <f t="shared" si="1908"/>
        <v>3.357272697443515E-3</v>
      </c>
      <c r="P1541" s="13">
        <f t="shared" si="1909"/>
        <v>1.5529968743135798E-2</v>
      </c>
      <c r="Q1541" s="13">
        <f t="shared" si="1910"/>
        <v>5.3672107492440738E-2</v>
      </c>
      <c r="R1541" s="13">
        <f t="shared" si="1911"/>
        <v>1.1233950949137922E-3</v>
      </c>
      <c r="S1541" s="13">
        <f t="shared" si="1912"/>
        <v>1.2019058627523208E-2</v>
      </c>
      <c r="T1541" s="13">
        <f t="shared" si="1913"/>
        <v>3.5919025783402669E-2</v>
      </c>
      <c r="U1541" s="13">
        <f t="shared" si="1914"/>
        <v>5.1965664640492891E-3</v>
      </c>
      <c r="V1541" s="13">
        <f t="shared" si="1915"/>
        <v>4.1341650150724064E-3</v>
      </c>
      <c r="W1541" s="13">
        <f t="shared" si="1916"/>
        <v>8.2758261129690175E-2</v>
      </c>
      <c r="X1541" s="13">
        <f t="shared" si="1917"/>
        <v>5.5384374756023459E-2</v>
      </c>
      <c r="Y1541" s="13">
        <f t="shared" si="1918"/>
        <v>1.8532463860669399E-2</v>
      </c>
      <c r="Z1541" s="13">
        <f t="shared" si="1919"/>
        <v>2.5060352117307688E-4</v>
      </c>
      <c r="AA1541" s="13">
        <f t="shared" si="1920"/>
        <v>1.1592340573648421E-3</v>
      </c>
      <c r="AB1541" s="13">
        <f t="shared" si="1921"/>
        <v>2.6811746169090249E-3</v>
      </c>
      <c r="AC1541" s="13">
        <f t="shared" si="1922"/>
        <v>7.9988524951109328E-4</v>
      </c>
      <c r="AD1541" s="13">
        <f t="shared" si="1923"/>
        <v>9.5705154481421348E-2</v>
      </c>
      <c r="AE1541" s="13">
        <f t="shared" si="1924"/>
        <v>6.4048834152951248E-2</v>
      </c>
      <c r="AF1541" s="13">
        <f t="shared" si="1925"/>
        <v>2.1431725274256776E-2</v>
      </c>
      <c r="AG1541" s="13">
        <f t="shared" si="1926"/>
        <v>4.7809233304111293E-3</v>
      </c>
      <c r="AH1541" s="13">
        <f t="shared" si="1927"/>
        <v>4.1927896811649418E-5</v>
      </c>
      <c r="AI1541" s="13">
        <f t="shared" si="1928"/>
        <v>1.9394877498219484E-4</v>
      </c>
      <c r="AJ1541" s="13">
        <f t="shared" si="1929"/>
        <v>4.4858113782901017E-4</v>
      </c>
      <c r="AK1541" s="13">
        <f t="shared" si="1930"/>
        <v>6.916776082909607E-4</v>
      </c>
      <c r="AL1541" s="13">
        <f t="shared" si="1931"/>
        <v>9.9048417862802578E-5</v>
      </c>
      <c r="AM1541" s="13">
        <f t="shared" si="1932"/>
        <v>8.8541991765234779E-2</v>
      </c>
      <c r="AN1541" s="13">
        <f t="shared" si="1933"/>
        <v>5.9255025258272538E-2</v>
      </c>
      <c r="AO1541" s="13">
        <f t="shared" si="1934"/>
        <v>1.9827643067191206E-2</v>
      </c>
      <c r="AP1541" s="13">
        <f t="shared" si="1935"/>
        <v>4.4230896072965029E-3</v>
      </c>
      <c r="AQ1541" s="13">
        <f t="shared" si="1936"/>
        <v>7.4001691506691517E-4</v>
      </c>
      <c r="AR1541" s="13">
        <f t="shared" si="1937"/>
        <v>5.6118877270976964E-6</v>
      </c>
      <c r="AS1541" s="13">
        <f t="shared" si="1938"/>
        <v>2.5959297574539947E-5</v>
      </c>
      <c r="AT1541" s="13">
        <f t="shared" si="1939"/>
        <v>6.0040859986344488E-5</v>
      </c>
      <c r="AU1541" s="13">
        <f t="shared" si="1940"/>
        <v>9.2578387571251738E-5</v>
      </c>
      <c r="AV1541" s="13">
        <f t="shared" si="1941"/>
        <v>1.0706156416533103E-4</v>
      </c>
      <c r="AW1541" s="13">
        <f t="shared" si="1942"/>
        <v>8.5173580688959075E-6</v>
      </c>
      <c r="AX1541" s="13">
        <f t="shared" si="1943"/>
        <v>6.8262470189774133E-2</v>
      </c>
      <c r="AY1541" s="13">
        <f t="shared" si="1944"/>
        <v>4.5683345434695023E-2</v>
      </c>
      <c r="AZ1541" s="13">
        <f t="shared" si="1945"/>
        <v>1.5286350203147957E-2</v>
      </c>
      <c r="BA1541" s="13">
        <f t="shared" si="1946"/>
        <v>3.4100319683945464E-3</v>
      </c>
      <c r="BB1541" s="13">
        <f t="shared" si="1947"/>
        <v>5.7052457932754935E-4</v>
      </c>
      <c r="BC1541" s="13">
        <f t="shared" si="1948"/>
        <v>7.6362520617687441E-5</v>
      </c>
      <c r="BD1541" s="13">
        <f t="shared" si="1949"/>
        <v>6.2594132340705078E-7</v>
      </c>
      <c r="BE1541" s="13">
        <f t="shared" si="1950"/>
        <v>2.8954601140833019E-6</v>
      </c>
      <c r="BF1541" s="13">
        <f t="shared" si="1951"/>
        <v>6.6968651523230397E-6</v>
      </c>
      <c r="BG1541" s="13">
        <f t="shared" si="1952"/>
        <v>1.032605092140885E-5</v>
      </c>
      <c r="BH1541" s="13">
        <f t="shared" si="1953"/>
        <v>1.1941482156902308E-5</v>
      </c>
      <c r="BI1541" s="13">
        <f t="shared" si="1954"/>
        <v>1.1047708146235674E-5</v>
      </c>
      <c r="BJ1541" s="14">
        <f t="shared" si="1955"/>
        <v>0.7615154221910635</v>
      </c>
      <c r="BK1541" s="14">
        <f t="shared" si="1956"/>
        <v>8.3282085863290639E-2</v>
      </c>
      <c r="BL1541" s="14">
        <f t="shared" si="1957"/>
        <v>1.5228563853433208E-2</v>
      </c>
      <c r="BM1541" s="14">
        <f t="shared" si="1958"/>
        <v>0.71269678852813245</v>
      </c>
      <c r="BN1541" s="14">
        <f t="shared" si="1959"/>
        <v>0.10190505882420177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1.8034188034187999</v>
      </c>
      <c r="F1542" s="10">
        <f>VLOOKUP(B1542,home!$B$2:$E$405,3,FALSE)</f>
        <v>0.4</v>
      </c>
      <c r="G1542" s="10">
        <f>VLOOKUP(C1542,away!$B$2:$E$405,4,FALSE)</f>
        <v>0.55000000000000004</v>
      </c>
      <c r="H1542" s="10">
        <f>VLOOKUP(A1542,away!$A$2:$E$405,3,FALSE)</f>
        <v>1.23931623931624</v>
      </c>
      <c r="I1542" s="10">
        <f>VLOOKUP(C1542,away!$B$2:$E$405,3,FALSE)</f>
        <v>1.43</v>
      </c>
      <c r="J1542" s="10">
        <f>VLOOKUP(B1542,home!$B$2:$E$405,4,FALSE)</f>
        <v>0.4</v>
      </c>
      <c r="K1542" s="12">
        <f t="shared" si="1904"/>
        <v>0.39675213675213605</v>
      </c>
      <c r="L1542" s="12">
        <f t="shared" si="1905"/>
        <v>0.70888888888888935</v>
      </c>
      <c r="M1542" s="13">
        <f t="shared" si="1906"/>
        <v>0.33099863560891218</v>
      </c>
      <c r="N1542" s="13">
        <f t="shared" si="1907"/>
        <v>0.13132441593987756</v>
      </c>
      <c r="O1542" s="13">
        <f t="shared" si="1908"/>
        <v>0.23464125502054012</v>
      </c>
      <c r="P1542" s="13">
        <f t="shared" si="1909"/>
        <v>9.3094419299602146E-2</v>
      </c>
      <c r="Q1542" s="13">
        <f t="shared" si="1910"/>
        <v>2.6051621315936347E-2</v>
      </c>
      <c r="R1542" s="13">
        <f t="shared" si="1911"/>
        <v>8.3167289279502607E-2</v>
      </c>
      <c r="S1542" s="13">
        <f t="shared" si="1912"/>
        <v>6.5457753993358077E-3</v>
      </c>
      <c r="T1542" s="13">
        <f t="shared" si="1913"/>
        <v>1.846770488840822E-2</v>
      </c>
      <c r="U1542" s="13">
        <f t="shared" si="1914"/>
        <v>3.2996799729525669E-2</v>
      </c>
      <c r="V1542" s="13">
        <f t="shared" si="1915"/>
        <v>2.0455779507830871E-4</v>
      </c>
      <c r="W1542" s="13">
        <f t="shared" si="1916"/>
        <v>3.4453454743184142E-3</v>
      </c>
      <c r="X1542" s="13">
        <f t="shared" si="1917"/>
        <v>2.442367125127944E-3</v>
      </c>
      <c r="Y1542" s="13">
        <f t="shared" si="1918"/>
        <v>8.656834587953496E-4</v>
      </c>
      <c r="Z1542" s="13">
        <f t="shared" si="1919"/>
        <v>1.965212242974915E-2</v>
      </c>
      <c r="AA1542" s="13">
        <f t="shared" si="1920"/>
        <v>7.7970215657175539E-3</v>
      </c>
      <c r="AB1542" s="13">
        <f t="shared" si="1921"/>
        <v>1.5467424832504625E-3</v>
      </c>
      <c r="AC1542" s="13">
        <f t="shared" si="1922"/>
        <v>3.5957831651990605E-6</v>
      </c>
      <c r="AD1542" s="13">
        <f t="shared" si="1923"/>
        <v>3.4173704469628302E-4</v>
      </c>
      <c r="AE1542" s="13">
        <f t="shared" si="1924"/>
        <v>2.4225359390692077E-4</v>
      </c>
      <c r="AF1542" s="13">
        <f t="shared" si="1925"/>
        <v>8.5865440507008642E-5</v>
      </c>
      <c r="AG1542" s="13">
        <f t="shared" si="1926"/>
        <v>2.0289685571656131E-5</v>
      </c>
      <c r="AH1542" s="13">
        <f t="shared" si="1927"/>
        <v>3.4827928083833231E-3</v>
      </c>
      <c r="AI1542" s="13">
        <f t="shared" si="1928"/>
        <v>1.3818054885910559E-3</v>
      </c>
      <c r="AJ1542" s="13">
        <f t="shared" si="1929"/>
        <v>2.7411714008716538E-4</v>
      </c>
      <c r="AK1542" s="13">
        <f t="shared" si="1930"/>
        <v>3.6252187016655835E-5</v>
      </c>
      <c r="AL1542" s="13">
        <f t="shared" si="1931"/>
        <v>4.0453018191532265E-8</v>
      </c>
      <c r="AM1542" s="13">
        <f t="shared" si="1932"/>
        <v>2.7116980538122105E-5</v>
      </c>
      <c r="AN1542" s="13">
        <f t="shared" si="1933"/>
        <v>1.9222926203691013E-5</v>
      </c>
      <c r="AO1542" s="13">
        <f t="shared" si="1934"/>
        <v>6.813459398863819E-6</v>
      </c>
      <c r="AP1542" s="13">
        <f t="shared" si="1935"/>
        <v>1.6099952209167112E-6</v>
      </c>
      <c r="AQ1542" s="13">
        <f t="shared" si="1936"/>
        <v>2.8532693081801726E-7</v>
      </c>
      <c r="AR1542" s="13">
        <f t="shared" si="1937"/>
        <v>4.937826248330139E-4</v>
      </c>
      <c r="AS1542" s="13">
        <f t="shared" si="1938"/>
        <v>1.9590931149357659E-4</v>
      </c>
      <c r="AT1542" s="13">
        <f t="shared" si="1939"/>
        <v>3.8863718972358154E-5</v>
      </c>
      <c r="AU1542" s="13">
        <f t="shared" si="1940"/>
        <v>5.1397545148058767E-6</v>
      </c>
      <c r="AV1542" s="13">
        <f t="shared" si="1941"/>
        <v>5.0980214653266728E-7</v>
      </c>
      <c r="AW1542" s="13">
        <f t="shared" si="1942"/>
        <v>3.1604277952930534E-10</v>
      </c>
      <c r="AX1542" s="13">
        <f t="shared" si="1943"/>
        <v>1.7931199951276725E-6</v>
      </c>
      <c r="AY1542" s="13">
        <f t="shared" si="1944"/>
        <v>1.2711228409905064E-6</v>
      </c>
      <c r="AZ1542" s="13">
        <f t="shared" si="1945"/>
        <v>4.5054242919552419E-7</v>
      </c>
      <c r="BA1542" s="13">
        <f t="shared" si="1946"/>
        <v>1.0646150734323877E-7</v>
      </c>
      <c r="BB1542" s="13">
        <f t="shared" si="1947"/>
        <v>1.8867344912496213E-8</v>
      </c>
      <c r="BC1542" s="13">
        <f t="shared" si="1948"/>
        <v>2.6749702342605769E-9</v>
      </c>
      <c r="BD1542" s="13">
        <f t="shared" si="1949"/>
        <v>5.8339502711752412E-5</v>
      </c>
      <c r="BE1542" s="13">
        <f t="shared" si="1950"/>
        <v>2.3146322357944803E-5</v>
      </c>
      <c r="BF1542" s="13">
        <f t="shared" si="1951"/>
        <v>4.5916764267341695E-6</v>
      </c>
      <c r="BG1542" s="13">
        <f t="shared" si="1952"/>
        <v>6.0725247786039836E-7</v>
      </c>
      <c r="BH1542" s="13">
        <f t="shared" si="1953"/>
        <v>6.0232179534785534E-8</v>
      </c>
      <c r="BI1542" s="13">
        <f t="shared" si="1954"/>
        <v>4.7794491863328887E-9</v>
      </c>
      <c r="BJ1542" s="14">
        <f t="shared" si="1955"/>
        <v>0.18334597544452588</v>
      </c>
      <c r="BK1542" s="14">
        <f t="shared" si="1956"/>
        <v>0.43084829546195291</v>
      </c>
      <c r="BL1542" s="14">
        <f t="shared" si="1957"/>
        <v>0.36614503068017806</v>
      </c>
      <c r="BM1542" s="14">
        <f t="shared" si="1958"/>
        <v>0.10071251674523661</v>
      </c>
      <c r="BN1542" s="14">
        <f t="shared" si="1959"/>
        <v>0.89927763646437087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1.8034188034187999</v>
      </c>
      <c r="F1543" s="10">
        <f>VLOOKUP(B1543,home!$B$2:$E$405,3,FALSE)</f>
        <v>0.65</v>
      </c>
      <c r="G1543" s="10">
        <f>VLOOKUP(C1543,away!$B$2:$E$405,4,FALSE)</f>
        <v>0.55000000000000004</v>
      </c>
      <c r="H1543" s="10">
        <f>VLOOKUP(A1543,away!$A$2:$E$405,3,FALSE)</f>
        <v>1.23931623931624</v>
      </c>
      <c r="I1543" s="10">
        <f>VLOOKUP(C1543,away!$B$2:$E$405,3,FALSE)</f>
        <v>0.71</v>
      </c>
      <c r="J1543" s="10">
        <f>VLOOKUP(B1543,home!$B$2:$E$405,4,FALSE)</f>
        <v>0.65</v>
      </c>
      <c r="K1543" s="12">
        <f t="shared" si="1904"/>
        <v>0.64472222222222109</v>
      </c>
      <c r="L1543" s="12">
        <f t="shared" si="1905"/>
        <v>0.5719444444444447</v>
      </c>
      <c r="M1543" s="13">
        <f t="shared" si="1906"/>
        <v>0.29621590947195003</v>
      </c>
      <c r="N1543" s="13">
        <f t="shared" si="1907"/>
        <v>0.19097697941233185</v>
      </c>
      <c r="O1543" s="13">
        <f t="shared" si="1908"/>
        <v>0.16941904377854036</v>
      </c>
      <c r="P1543" s="13">
        <f t="shared" si="1909"/>
        <v>0.10922822239166428</v>
      </c>
      <c r="Q1543" s="13">
        <f t="shared" si="1910"/>
        <v>6.156355128000298E-2</v>
      </c>
      <c r="R1543" s="13">
        <f t="shared" si="1911"/>
        <v>4.8449140436113161E-2</v>
      </c>
      <c r="S1543" s="13">
        <f t="shared" si="1912"/>
        <v>1.0069348223151951E-2</v>
      </c>
      <c r="T1543" s="13">
        <f t="shared" si="1913"/>
        <v>3.5210931134868381E-2</v>
      </c>
      <c r="U1543" s="13">
        <f t="shared" si="1914"/>
        <v>3.1236237486727346E-2</v>
      </c>
      <c r="V1543" s="13">
        <f t="shared" si="1915"/>
        <v>4.1255830699761243E-4</v>
      </c>
      <c r="W1543" s="13">
        <f t="shared" si="1916"/>
        <v>1.3230463196378401E-2</v>
      </c>
      <c r="X1543" s="13">
        <f t="shared" si="1917"/>
        <v>7.5670899225953152E-3</v>
      </c>
      <c r="Y1543" s="13">
        <f t="shared" si="1918"/>
        <v>2.163977520919967E-3</v>
      </c>
      <c r="Z1543" s="13">
        <f t="shared" si="1919"/>
        <v>9.2367389035145422E-3</v>
      </c>
      <c r="AA1543" s="13">
        <f t="shared" si="1920"/>
        <v>5.9551308319603369E-3</v>
      </c>
      <c r="AB1543" s="13">
        <f t="shared" si="1921"/>
        <v>1.9197025918027662E-3</v>
      </c>
      <c r="AC1543" s="13">
        <f t="shared" si="1922"/>
        <v>9.5080583675002872E-6</v>
      </c>
      <c r="AD1543" s="13">
        <f t="shared" si="1923"/>
        <v>2.1324934082495974E-3</v>
      </c>
      <c r="AE1543" s="13">
        <f t="shared" si="1924"/>
        <v>1.2196677576627563E-3</v>
      </c>
      <c r="AF1543" s="13">
        <f t="shared" si="1925"/>
        <v>3.4879109903161341E-4</v>
      </c>
      <c r="AG1543" s="13">
        <f t="shared" si="1926"/>
        <v>6.6496377120934478E-5</v>
      </c>
      <c r="AH1543" s="13">
        <f t="shared" si="1927"/>
        <v>1.3207253751622533E-3</v>
      </c>
      <c r="AI1543" s="13">
        <f t="shared" si="1928"/>
        <v>8.5150099881988448E-4</v>
      </c>
      <c r="AJ1543" s="13">
        <f t="shared" si="1929"/>
        <v>2.744908080917984E-4</v>
      </c>
      <c r="AK1543" s="13">
        <f t="shared" si="1930"/>
        <v>5.8990107924172524E-5</v>
      </c>
      <c r="AL1543" s="13">
        <f t="shared" si="1931"/>
        <v>1.402420708232204E-7</v>
      </c>
      <c r="AM1543" s="13">
        <f t="shared" si="1932"/>
        <v>2.7497317780818378E-4</v>
      </c>
      <c r="AN1543" s="13">
        <f t="shared" si="1933"/>
        <v>1.5726938141862517E-4</v>
      </c>
      <c r="AO1543" s="13">
        <f t="shared" si="1934"/>
        <v>4.4974674491798527E-5</v>
      </c>
      <c r="AP1543" s="13">
        <f t="shared" si="1935"/>
        <v>8.5743384054271491E-6</v>
      </c>
      <c r="AQ1543" s="13">
        <f t="shared" si="1936"/>
        <v>1.226011303942674E-6</v>
      </c>
      <c r="AR1543" s="13">
        <f t="shared" si="1937"/>
        <v>1.5107630819217118E-4</v>
      </c>
      <c r="AS1543" s="13">
        <f t="shared" si="1938"/>
        <v>9.7402253142785732E-5</v>
      </c>
      <c r="AT1543" s="13">
        <f t="shared" si="1939"/>
        <v>3.1398698547834072E-5</v>
      </c>
      <c r="AU1543" s="13">
        <f t="shared" si="1940"/>
        <v>6.7478129008817382E-6</v>
      </c>
      <c r="AV1543" s="13">
        <f t="shared" si="1941"/>
        <v>1.0876162321490613E-6</v>
      </c>
      <c r="AW1543" s="13">
        <f t="shared" si="1942"/>
        <v>1.4364889868352387E-9</v>
      </c>
      <c r="AX1543" s="13">
        <f t="shared" si="1943"/>
        <v>2.9546886374666357E-5</v>
      </c>
      <c r="AY1543" s="13">
        <f t="shared" si="1944"/>
        <v>1.6899177512621679E-5</v>
      </c>
      <c r="AZ1543" s="13">
        <f t="shared" si="1945"/>
        <v>4.8326953470122308E-6</v>
      </c>
      <c r="BA1543" s="13">
        <f t="shared" si="1946"/>
        <v>9.2134441847205438E-7</v>
      </c>
      <c r="BB1543" s="13">
        <f t="shared" si="1947"/>
        <v>1.3173945539124727E-7</v>
      </c>
      <c r="BC1543" s="13">
        <f t="shared" si="1948"/>
        <v>1.5069529925032126E-8</v>
      </c>
      <c r="BD1543" s="13">
        <f t="shared" si="1949"/>
        <v>1.4401209192948173E-5</v>
      </c>
      <c r="BE1543" s="13">
        <f t="shared" si="1950"/>
        <v>9.284779593564625E-6</v>
      </c>
      <c r="BF1543" s="13">
        <f t="shared" si="1951"/>
        <v>2.9930518662032577E-6</v>
      </c>
      <c r="BG1543" s="13">
        <f t="shared" si="1952"/>
        <v>6.4322901680164368E-7</v>
      </c>
      <c r="BH1543" s="13">
        <f t="shared" si="1953"/>
        <v>1.0367601027754249E-7</v>
      </c>
      <c r="BI1543" s="13">
        <f t="shared" si="1954"/>
        <v>1.3368445547454209E-8</v>
      </c>
      <c r="BJ1543" s="14">
        <f t="shared" si="1955"/>
        <v>0.31501980560522785</v>
      </c>
      <c r="BK1543" s="14">
        <f t="shared" si="1956"/>
        <v>0.41595258587171491</v>
      </c>
      <c r="BL1543" s="14">
        <f t="shared" si="1957"/>
        <v>0.25980011441828321</v>
      </c>
      <c r="BM1543" s="14">
        <f t="shared" si="1958"/>
        <v>0.12413950028711412</v>
      </c>
      <c r="BN1543" s="14">
        <f t="shared" si="1959"/>
        <v>0.87585284677060271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1.8034188034187999</v>
      </c>
      <c r="F1544" s="10">
        <f>VLOOKUP(B1544,home!$B$2:$E$405,3,FALSE)</f>
        <v>0.87</v>
      </c>
      <c r="G1544" s="10">
        <f>VLOOKUP(C1544,away!$B$2:$E$405,4,FALSE)</f>
        <v>1.1100000000000001</v>
      </c>
      <c r="H1544" s="10">
        <f>VLOOKUP(A1544,away!$A$2:$E$405,3,FALSE)</f>
        <v>1.23931623931624</v>
      </c>
      <c r="I1544" s="10">
        <f>VLOOKUP(C1544,away!$B$2:$E$405,3,FALSE)</f>
        <v>0.92</v>
      </c>
      <c r="J1544" s="10">
        <f>VLOOKUP(B1544,home!$B$2:$E$405,4,FALSE)</f>
        <v>0.87</v>
      </c>
      <c r="K1544" s="12">
        <f t="shared" si="1904"/>
        <v>1.7415615384615353</v>
      </c>
      <c r="L1544" s="12">
        <f t="shared" si="1905"/>
        <v>0.99194871794871853</v>
      </c>
      <c r="M1544" s="13">
        <f t="shared" si="1906"/>
        <v>6.4990754581539606E-2</v>
      </c>
      <c r="N1544" s="13">
        <f t="shared" si="1907"/>
        <v>0.11318539853480218</v>
      </c>
      <c r="O1544" s="13">
        <f t="shared" si="1908"/>
        <v>6.4467495685678014E-2</v>
      </c>
      <c r="P1544" s="13">
        <f t="shared" si="1909"/>
        <v>0.11227411096711179</v>
      </c>
      <c r="Q1544" s="13">
        <f t="shared" si="1910"/>
        <v>9.8559668401826062E-2</v>
      </c>
      <c r="R1544" s="13">
        <f t="shared" si="1911"/>
        <v>3.197422484738642E-2</v>
      </c>
      <c r="S1544" s="13">
        <f t="shared" si="1912"/>
        <v>4.8489496985452275E-2</v>
      </c>
      <c r="T1544" s="13">
        <f t="shared" si="1913"/>
        <v>9.7766136712642185E-2</v>
      </c>
      <c r="U1544" s="13">
        <f t="shared" si="1914"/>
        <v>5.5685080216329341E-2</v>
      </c>
      <c r="V1544" s="13">
        <f t="shared" si="1915"/>
        <v>9.307503643039514E-3</v>
      </c>
      <c r="W1544" s="13">
        <f t="shared" si="1916"/>
        <v>5.7215909244047639E-2</v>
      </c>
      <c r="X1544" s="13">
        <f t="shared" si="1917"/>
        <v>5.6755247820903292E-2</v>
      </c>
      <c r="Y1544" s="13">
        <f t="shared" si="1918"/>
        <v>2.8149147656403407E-2</v>
      </c>
      <c r="Z1544" s="13">
        <f t="shared" si="1919"/>
        <v>1.0572263781589675E-2</v>
      </c>
      <c r="AA1544" s="13">
        <f t="shared" si="1920"/>
        <v>1.8412247976486485E-2</v>
      </c>
      <c r="AB1544" s="13">
        <f t="shared" si="1921"/>
        <v>1.6033031456232548E-2</v>
      </c>
      <c r="AC1544" s="13">
        <f t="shared" si="1922"/>
        <v>1.0049426487408427E-3</v>
      </c>
      <c r="AD1544" s="13">
        <f t="shared" si="1923"/>
        <v>2.4911256731884802E-2</v>
      </c>
      <c r="AE1544" s="13">
        <f t="shared" si="1924"/>
        <v>2.471068917768451E-2</v>
      </c>
      <c r="AF1544" s="13">
        <f t="shared" si="1925"/>
        <v>1.2255868224716712E-2</v>
      </c>
      <c r="AG1544" s="13">
        <f t="shared" si="1926"/>
        <v>4.0523975909520608E-3</v>
      </c>
      <c r="AH1544" s="13">
        <f t="shared" si="1927"/>
        <v>2.6217858759908868E-3</v>
      </c>
      <c r="AI1544" s="13">
        <f t="shared" si="1928"/>
        <v>4.5660014437074129E-3</v>
      </c>
      <c r="AJ1544" s="13">
        <f t="shared" si="1929"/>
        <v>3.9759862494603369E-3</v>
      </c>
      <c r="AK1544" s="13">
        <f t="shared" si="1930"/>
        <v>2.3081415765040174E-3</v>
      </c>
      <c r="AL1544" s="13">
        <f t="shared" si="1931"/>
        <v>6.9443134296127312E-5</v>
      </c>
      <c r="AM1544" s="13">
        <f t="shared" si="1932"/>
        <v>8.676897319798314E-3</v>
      </c>
      <c r="AN1544" s="13">
        <f t="shared" si="1933"/>
        <v>8.6070371721466091E-3</v>
      </c>
      <c r="AO1544" s="13">
        <f t="shared" si="1934"/>
        <v>4.268869744123896E-3</v>
      </c>
      <c r="AP1544" s="13">
        <f t="shared" si="1935"/>
        <v>1.4114999565912579E-3</v>
      </c>
      <c r="AQ1544" s="13">
        <f t="shared" si="1936"/>
        <v>3.5003389308134247E-4</v>
      </c>
      <c r="AR1544" s="13">
        <f t="shared" si="1937"/>
        <v>5.2013542768504376E-4</v>
      </c>
      <c r="AS1544" s="13">
        <f t="shared" si="1938"/>
        <v>9.0584785564751344E-4</v>
      </c>
      <c r="AT1544" s="13">
        <f t="shared" si="1939"/>
        <v>7.8879489254678333E-4</v>
      </c>
      <c r="AU1544" s="13">
        <f t="shared" si="1940"/>
        <v>4.57911615531459E-4</v>
      </c>
      <c r="AV1544" s="13">
        <f t="shared" si="1941"/>
        <v>1.9937031440609373E-4</v>
      </c>
      <c r="AW1544" s="13">
        <f t="shared" si="1942"/>
        <v>3.3323826066869741E-6</v>
      </c>
      <c r="AX1544" s="13">
        <f t="shared" si="1943"/>
        <v>2.5185584408901193E-3</v>
      </c>
      <c r="AY1544" s="13">
        <f t="shared" si="1944"/>
        <v>2.4982808165198772E-3</v>
      </c>
      <c r="AZ1544" s="13">
        <f t="shared" si="1945"/>
        <v>1.2390832265113847E-3</v>
      </c>
      <c r="BA1544" s="13">
        <f t="shared" si="1946"/>
        <v>4.0970233932324335E-4</v>
      </c>
      <c r="BB1544" s="13">
        <f t="shared" si="1947"/>
        <v>1.016009275580705E-4</v>
      </c>
      <c r="BC1544" s="13">
        <f t="shared" si="1948"/>
        <v>2.0156581966725737E-5</v>
      </c>
      <c r="BD1544" s="13">
        <f t="shared" si="1949"/>
        <v>8.599127844198122E-5</v>
      </c>
      <c r="BE1544" s="13">
        <f t="shared" si="1950"/>
        <v>1.4975910317769107E-4</v>
      </c>
      <c r="BF1544" s="13">
        <f t="shared" si="1951"/>
        <v>1.3040734706437976E-4</v>
      </c>
      <c r="BG1544" s="13">
        <f t="shared" si="1952"/>
        <v>7.5704139993376164E-5</v>
      </c>
      <c r="BH1544" s="13">
        <f t="shared" si="1953"/>
        <v>3.2960854628692918E-5</v>
      </c>
      <c r="BI1544" s="13">
        <f t="shared" si="1954"/>
        <v>1.1480671339230691E-5</v>
      </c>
      <c r="BJ1544" s="14">
        <f t="shared" si="1955"/>
        <v>0.54766344051437366</v>
      </c>
      <c r="BK1544" s="14">
        <f t="shared" si="1956"/>
        <v>0.23863453277670002</v>
      </c>
      <c r="BL1544" s="14">
        <f t="shared" si="1957"/>
        <v>0.20340235882823773</v>
      </c>
      <c r="BM1544" s="14">
        <f t="shared" si="1958"/>
        <v>0.51232599444864368</v>
      </c>
      <c r="BN1544" s="14">
        <f t="shared" si="1959"/>
        <v>0.48545165301834403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1.8034188034187999</v>
      </c>
      <c r="F1545" s="10">
        <f>VLOOKUP(B1545,home!$B$2:$E$405,3,FALSE)</f>
        <v>1.1100000000000001</v>
      </c>
      <c r="G1545" s="10">
        <f>VLOOKUP(C1545,away!$B$2:$E$405,4,FALSE)</f>
        <v>1.19</v>
      </c>
      <c r="H1545" s="10">
        <f>VLOOKUP(A1545,away!$A$2:$E$405,3,FALSE)</f>
        <v>1.23931623931624</v>
      </c>
      <c r="I1545" s="10">
        <f>VLOOKUP(C1545,away!$B$2:$E$405,3,FALSE)</f>
        <v>1.03</v>
      </c>
      <c r="J1545" s="10">
        <f>VLOOKUP(B1545,home!$B$2:$E$405,4,FALSE)</f>
        <v>1.1100000000000001</v>
      </c>
      <c r="K1545" s="12">
        <f t="shared" si="1904"/>
        <v>2.382135897435893</v>
      </c>
      <c r="L1545" s="12">
        <f t="shared" si="1905"/>
        <v>1.4169102564102574</v>
      </c>
      <c r="M1545" s="13">
        <f t="shared" si="1906"/>
        <v>2.2392120310811312E-2</v>
      </c>
      <c r="N1545" s="13">
        <f t="shared" si="1907"/>
        <v>5.3341073612086995E-2</v>
      </c>
      <c r="O1545" s="13">
        <f t="shared" si="1908"/>
        <v>3.1727624931160991E-2</v>
      </c>
      <c r="P1545" s="13">
        <f t="shared" si="1909"/>
        <v>7.5579514288900598E-2</v>
      </c>
      <c r="Q1545" s="13">
        <f t="shared" si="1910"/>
        <v>6.3532843129561464E-2</v>
      </c>
      <c r="R1545" s="13">
        <f t="shared" si="1911"/>
        <v>2.2477598588249898E-2</v>
      </c>
      <c r="S1545" s="13">
        <f t="shared" si="1912"/>
        <v>6.3775369425245435E-2</v>
      </c>
      <c r="T1545" s="13">
        <f t="shared" si="1913"/>
        <v>9.0020337049179583E-2</v>
      </c>
      <c r="U1545" s="13">
        <f t="shared" si="1914"/>
        <v>5.3544694485224441E-2</v>
      </c>
      <c r="V1545" s="13">
        <f t="shared" si="1915"/>
        <v>2.3917696532184014E-2</v>
      </c>
      <c r="W1545" s="13">
        <f t="shared" si="1916"/>
        <v>5.0447955428363896E-2</v>
      </c>
      <c r="X1545" s="13">
        <f t="shared" si="1917"/>
        <v>7.148022546137632E-2</v>
      </c>
      <c r="Y1545" s="13">
        <f t="shared" si="1918"/>
        <v>5.0640532293370871E-2</v>
      </c>
      <c r="Z1545" s="13">
        <f t="shared" si="1919"/>
        <v>1.0616246659721334E-2</v>
      </c>
      <c r="AA1545" s="13">
        <f t="shared" si="1920"/>
        <v>2.5289342264156082E-2</v>
      </c>
      <c r="AB1545" s="13">
        <f t="shared" si="1921"/>
        <v>3.0121325014994461E-2</v>
      </c>
      <c r="AC1545" s="13">
        <f t="shared" si="1922"/>
        <v>5.0455468869193207E-3</v>
      </c>
      <c r="AD1545" s="13">
        <f t="shared" si="1923"/>
        <v>3.0043471394537894E-2</v>
      </c>
      <c r="AE1545" s="13">
        <f t="shared" si="1924"/>
        <v>4.2568902757088918E-2</v>
      </c>
      <c r="AF1545" s="13">
        <f t="shared" si="1925"/>
        <v>3.0158157460325088E-2</v>
      </c>
      <c r="AG1545" s="13">
        <f t="shared" si="1926"/>
        <v>1.424380087332338E-2</v>
      </c>
      <c r="AH1545" s="13">
        <f t="shared" si="1927"/>
        <v>3.7605671941850745E-3</v>
      </c>
      <c r="AI1545" s="13">
        <f t="shared" si="1928"/>
        <v>8.9581821079880407E-3</v>
      </c>
      <c r="AJ1545" s="13">
        <f t="shared" si="1929"/>
        <v>1.0669803587603128E-2</v>
      </c>
      <c r="AK1545" s="13">
        <f t="shared" si="1930"/>
        <v>8.472307381539897E-3</v>
      </c>
      <c r="AL1545" s="13">
        <f t="shared" si="1931"/>
        <v>6.8120388376284092E-4</v>
      </c>
      <c r="AM1545" s="13">
        <f t="shared" si="1932"/>
        <v>1.431352633850342E-2</v>
      </c>
      <c r="AN1545" s="13">
        <f t="shared" si="1933"/>
        <v>2.0280982274423855E-2</v>
      </c>
      <c r="AO1545" s="13">
        <f t="shared" si="1934"/>
        <v>1.4368165897352896E-2</v>
      </c>
      <c r="AP1545" s="13">
        <f t="shared" si="1935"/>
        <v>6.7861338752544685E-3</v>
      </c>
      <c r="AQ1545" s="13">
        <f t="shared" si="1936"/>
        <v>2.4038356723052865E-3</v>
      </c>
      <c r="AR1545" s="13">
        <f t="shared" si="1937"/>
        <v>1.0656772454721544E-3</v>
      </c>
      <c r="AS1545" s="13">
        <f t="shared" si="1938"/>
        <v>2.5385880215198211E-3</v>
      </c>
      <c r="AT1545" s="13">
        <f t="shared" si="1939"/>
        <v>3.0236308274315645E-3</v>
      </c>
      <c r="AU1545" s="13">
        <f t="shared" si="1940"/>
        <v>2.4008998448728403E-3</v>
      </c>
      <c r="AV1545" s="13">
        <f t="shared" si="1941"/>
        <v>1.4298174266549652E-3</v>
      </c>
      <c r="AW1545" s="13">
        <f t="shared" si="1942"/>
        <v>6.3868025835124627E-5</v>
      </c>
      <c r="AX1545" s="13">
        <f t="shared" si="1943"/>
        <v>5.682794151640521E-3</v>
      </c>
      <c r="AY1545" s="13">
        <f t="shared" si="1944"/>
        <v>8.0520093185276823E-3</v>
      </c>
      <c r="AZ1545" s="13">
        <f t="shared" si="1945"/>
        <v>5.7044872940664208E-3</v>
      </c>
      <c r="BA1545" s="13">
        <f t="shared" si="1946"/>
        <v>2.6942488515082357E-3</v>
      </c>
      <c r="BB1545" s="13">
        <f t="shared" si="1947"/>
        <v>9.5437720775589415E-4</v>
      </c>
      <c r="BC1545" s="13">
        <f t="shared" si="1948"/>
        <v>2.7045337083070168E-4</v>
      </c>
      <c r="BD1545" s="13">
        <f t="shared" si="1949"/>
        <v>2.5166150318875442E-4</v>
      </c>
      <c r="BE1545" s="13">
        <f t="shared" si="1950"/>
        <v>5.9949190074860934E-4</v>
      </c>
      <c r="BF1545" s="13">
        <f t="shared" si="1951"/>
        <v>7.1403558849766912E-4</v>
      </c>
      <c r="BG1545" s="13">
        <f t="shared" si="1952"/>
        <v>5.6697660246902027E-4</v>
      </c>
      <c r="BH1545" s="13">
        <f t="shared" si="1953"/>
        <v>3.3765382943692332E-4</v>
      </c>
      <c r="BI1545" s="13">
        <f t="shared" si="1954"/>
        <v>1.6086746160167824E-4</v>
      </c>
      <c r="BJ1545" s="14">
        <f t="shared" si="1955"/>
        <v>0.57798831371138393</v>
      </c>
      <c r="BK1545" s="14">
        <f t="shared" si="1956"/>
        <v>0.19944346064635118</v>
      </c>
      <c r="BL1545" s="14">
        <f t="shared" si="1957"/>
        <v>0.20811074580699604</v>
      </c>
      <c r="BM1545" s="14">
        <f t="shared" si="1958"/>
        <v>0.71911985067098882</v>
      </c>
      <c r="BN1545" s="14">
        <f t="shared" si="1959"/>
        <v>0.26905077486077122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1.8034188034187999</v>
      </c>
      <c r="F1546" s="10">
        <f>VLOOKUP(B1546,home!$B$2:$E$405,3,FALSE)</f>
        <v>0.48</v>
      </c>
      <c r="G1546" s="10">
        <f>VLOOKUP(C1546,away!$B$2:$E$405,4,FALSE)</f>
        <v>1.1100000000000001</v>
      </c>
      <c r="H1546" s="10">
        <f>VLOOKUP(A1546,away!$A$2:$E$405,3,FALSE)</f>
        <v>1.23931623931624</v>
      </c>
      <c r="I1546" s="10">
        <f>VLOOKUP(C1546,away!$B$2:$E$405,3,FALSE)</f>
        <v>0.48</v>
      </c>
      <c r="J1546" s="10">
        <f>VLOOKUP(B1546,home!$B$2:$E$405,4,FALSE)</f>
        <v>0.48</v>
      </c>
      <c r="K1546" s="12">
        <f t="shared" si="1904"/>
        <v>0.96086153846153666</v>
      </c>
      <c r="L1546" s="12">
        <f t="shared" si="1905"/>
        <v>0.28553846153846169</v>
      </c>
      <c r="M1546" s="13">
        <f t="shared" si="1906"/>
        <v>0.28753807290983874</v>
      </c>
      <c r="N1546" s="13">
        <f t="shared" si="1907"/>
        <v>0.2762842751024131</v>
      </c>
      <c r="O1546" s="13">
        <f t="shared" si="1908"/>
        <v>8.2103178972409374E-2</v>
      </c>
      <c r="P1546" s="13">
        <f t="shared" si="1909"/>
        <v>7.8889786860012148E-2</v>
      </c>
      <c r="Q1546" s="13">
        <f t="shared" si="1910"/>
        <v>0.13273546681381754</v>
      </c>
      <c r="R1546" s="13">
        <f t="shared" si="1911"/>
        <v>1.1721807705599375E-2</v>
      </c>
      <c r="S1546" s="13">
        <f t="shared" si="1912"/>
        <v>5.4111081776374312E-3</v>
      </c>
      <c r="T1546" s="13">
        <f t="shared" si="1913"/>
        <v>3.7901080985606996E-2</v>
      </c>
      <c r="U1546" s="13">
        <f t="shared" si="1914"/>
        <v>1.1263034185552509E-2</v>
      </c>
      <c r="V1546" s="13">
        <f t="shared" si="1915"/>
        <v>1.6495638550104481E-4</v>
      </c>
      <c r="W1546" s="13">
        <f t="shared" si="1916"/>
        <v>4.2513468283711671E-2</v>
      </c>
      <c r="X1546" s="13">
        <f t="shared" si="1917"/>
        <v>1.2139230328395213E-2</v>
      </c>
      <c r="Y1546" s="13">
        <f t="shared" si="1918"/>
        <v>1.733108576115502E-3</v>
      </c>
      <c r="Z1546" s="13">
        <f t="shared" si="1919"/>
        <v>1.1156756462355104E-3</v>
      </c>
      <c r="AA1546" s="13">
        <f t="shared" si="1920"/>
        <v>1.0720098178659215E-3</v>
      </c>
      <c r="AB1546" s="13">
        <f t="shared" si="1921"/>
        <v>5.1502650142026048E-4</v>
      </c>
      <c r="AC1546" s="13">
        <f t="shared" si="1922"/>
        <v>2.8286197810437285E-6</v>
      </c>
      <c r="AD1546" s="13">
        <f t="shared" si="1923"/>
        <v>1.0212389135105731E-2</v>
      </c>
      <c r="AE1546" s="13">
        <f t="shared" si="1924"/>
        <v>2.9160298822701915E-3</v>
      </c>
      <c r="AF1546" s="13">
        <f t="shared" si="1925"/>
        <v>4.1631934319180593E-4</v>
      </c>
      <c r="AG1546" s="13">
        <f t="shared" si="1926"/>
        <v>3.9625061587897042E-5</v>
      </c>
      <c r="AH1546" s="13">
        <f t="shared" si="1927"/>
        <v>7.9642076900504161E-5</v>
      </c>
      <c r="AI1546" s="13">
        <f t="shared" si="1928"/>
        <v>7.6525008536890423E-5</v>
      </c>
      <c r="AJ1546" s="13">
        <f t="shared" si="1929"/>
        <v>3.676496871676938E-5</v>
      </c>
      <c r="AK1546" s="13">
        <f t="shared" si="1930"/>
        <v>1.1775348134228434E-5</v>
      </c>
      <c r="AL1546" s="13">
        <f t="shared" si="1931"/>
        <v>3.1042735923812825E-8</v>
      </c>
      <c r="AM1546" s="13">
        <f t="shared" si="1932"/>
        <v>1.9625383871451152E-3</v>
      </c>
      <c r="AN1546" s="13">
        <f t="shared" si="1933"/>
        <v>5.6038019177559006E-4</v>
      </c>
      <c r="AO1546" s="13">
        <f t="shared" si="1934"/>
        <v>8.0005048918115046E-5</v>
      </c>
      <c r="AP1546" s="13">
        <f t="shared" si="1935"/>
        <v>7.6148395277959808E-6</v>
      </c>
      <c r="AQ1546" s="13">
        <f t="shared" si="1936"/>
        <v>5.4358239090728255E-7</v>
      </c>
      <c r="AR1546" s="13">
        <f t="shared" si="1937"/>
        <v>4.5481752223795623E-6</v>
      </c>
      <c r="AS1546" s="13">
        <f t="shared" si="1938"/>
        <v>4.3701666413682667E-6</v>
      </c>
      <c r="AT1546" s="13">
        <f t="shared" si="1939"/>
        <v>2.0995625211791996E-6</v>
      </c>
      <c r="AU1546" s="13">
        <f t="shared" si="1940"/>
        <v>6.724629580654764E-7</v>
      </c>
      <c r="AV1546" s="13">
        <f t="shared" si="1941"/>
        <v>1.6153594811129729E-7</v>
      </c>
      <c r="AW1546" s="13">
        <f t="shared" si="1942"/>
        <v>2.3658266227322817E-10</v>
      </c>
      <c r="AX1546" s="13">
        <f t="shared" si="1943"/>
        <v>3.1428794232701298E-4</v>
      </c>
      <c r="AY1546" s="13">
        <f t="shared" si="1944"/>
        <v>8.9741295532144052E-5</v>
      </c>
      <c r="AZ1546" s="13">
        <f t="shared" si="1945"/>
        <v>1.2812295731358419E-5</v>
      </c>
      <c r="BA1546" s="13">
        <f t="shared" si="1946"/>
        <v>1.2194677373026276E-6</v>
      </c>
      <c r="BB1546" s="13">
        <f t="shared" si="1947"/>
        <v>8.7051235401295301E-8</v>
      </c>
      <c r="BC1546" s="13">
        <f t="shared" si="1948"/>
        <v>4.9712951663016653E-9</v>
      </c>
      <c r="BD1546" s="13">
        <f t="shared" si="1949"/>
        <v>2.1644649263426856E-7</v>
      </c>
      <c r="BE1546" s="13">
        <f t="shared" si="1950"/>
        <v>2.0797510990716692E-7</v>
      </c>
      <c r="BF1546" s="13">
        <f t="shared" si="1951"/>
        <v>9.9917642033553788E-8</v>
      </c>
      <c r="BG1546" s="13">
        <f t="shared" si="1952"/>
        <v>3.2002339747936541E-8</v>
      </c>
      <c r="BH1546" s="13">
        <f t="shared" si="1953"/>
        <v>7.6874543511427696E-9</v>
      </c>
      <c r="BI1546" s="13">
        <f t="shared" si="1954"/>
        <v>1.4773158429383756E-9</v>
      </c>
      <c r="BJ1546" s="14">
        <f t="shared" si="1955"/>
        <v>0.51992022858583176</v>
      </c>
      <c r="BK1546" s="14">
        <f t="shared" si="1956"/>
        <v>0.37209652529103854</v>
      </c>
      <c r="BL1546" s="14">
        <f t="shared" si="1957"/>
        <v>0.10689218199478147</v>
      </c>
      <c r="BM1546" s="14">
        <f t="shared" si="1958"/>
        <v>0.13066228209484723</v>
      </c>
      <c r="BN1546" s="14">
        <f t="shared" si="1959"/>
        <v>0.86927258836409027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1.8034188034187999</v>
      </c>
      <c r="F1547" s="10">
        <f>VLOOKUP(B1547,home!$B$2:$E$405,3,FALSE)</f>
        <v>1.66</v>
      </c>
      <c r="G1547" s="10">
        <f>VLOOKUP(C1547,away!$B$2:$E$405,4,FALSE)</f>
        <v>0.87</v>
      </c>
      <c r="H1547" s="10">
        <f>VLOOKUP(A1547,away!$A$2:$E$405,3,FALSE)</f>
        <v>1.23931623931624</v>
      </c>
      <c r="I1547" s="10">
        <f>VLOOKUP(C1547,away!$B$2:$E$405,3,FALSE)</f>
        <v>0.24</v>
      </c>
      <c r="J1547" s="10">
        <f>VLOOKUP(B1547,home!$B$2:$E$405,4,FALSE)</f>
        <v>1.66</v>
      </c>
      <c r="K1547" s="12">
        <f t="shared" si="1904"/>
        <v>2.6044974358974309</v>
      </c>
      <c r="L1547" s="12">
        <f t="shared" si="1905"/>
        <v>0.49374358974359001</v>
      </c>
      <c r="M1547" s="13">
        <f t="shared" si="1906"/>
        <v>4.5128512517248795E-2</v>
      </c>
      <c r="N1547" s="13">
        <f t="shared" si="1907"/>
        <v>0.1175370951370396</v>
      </c>
      <c r="O1547" s="13">
        <f t="shared" si="1908"/>
        <v>2.2281913770054954E-2</v>
      </c>
      <c r="P1547" s="13">
        <f t="shared" si="1909"/>
        <v>5.8033187280995775E-2</v>
      </c>
      <c r="Q1547" s="13">
        <f t="shared" si="1910"/>
        <v>0.15306253145362603</v>
      </c>
      <c r="R1547" s="13">
        <f t="shared" si="1911"/>
        <v>5.5007760455920308E-3</v>
      </c>
      <c r="S1547" s="13">
        <f t="shared" si="1912"/>
        <v>1.8657001073899167E-2</v>
      </c>
      <c r="T1547" s="13">
        <f t="shared" si="1913"/>
        <v>7.5573643735154461E-2</v>
      </c>
      <c r="U1547" s="13">
        <f t="shared" si="1914"/>
        <v>1.4326757106190453E-2</v>
      </c>
      <c r="V1547" s="13">
        <f t="shared" si="1915"/>
        <v>2.6657826160825979E-3</v>
      </c>
      <c r="W1547" s="13">
        <f t="shared" si="1916"/>
        <v>0.13288365690097961</v>
      </c>
      <c r="X1547" s="13">
        <f t="shared" si="1917"/>
        <v>6.5610453776545244E-2</v>
      </c>
      <c r="Y1547" s="13">
        <f t="shared" si="1918"/>
        <v>1.6197370486168663E-2</v>
      </c>
      <c r="Z1547" s="13">
        <f t="shared" si="1919"/>
        <v>9.0532430370871963E-4</v>
      </c>
      <c r="AA1547" s="13">
        <f t="shared" si="1920"/>
        <v>2.3579148276649869E-3</v>
      </c>
      <c r="AB1547" s="13">
        <f t="shared" si="1921"/>
        <v>3.0705915613589959E-3</v>
      </c>
      <c r="AC1547" s="13">
        <f t="shared" si="1922"/>
        <v>2.142545992270604E-4</v>
      </c>
      <c r="AD1547" s="13">
        <f t="shared" si="1923"/>
        <v>8.6523785917818841E-2</v>
      </c>
      <c r="AE1547" s="13">
        <f t="shared" si="1924"/>
        <v>4.2720564657269748E-2</v>
      </c>
      <c r="AF1547" s="13">
        <f t="shared" si="1925"/>
        <v>1.0546502474876754E-2</v>
      </c>
      <c r="AG1547" s="13">
        <f t="shared" si="1926"/>
        <v>1.7357559970617681E-3</v>
      </c>
      <c r="AH1547" s="13">
        <f t="shared" si="1927"/>
        <v>1.1174951789881483E-4</v>
      </c>
      <c r="AI1547" s="13">
        <f t="shared" si="1928"/>
        <v>2.9105133283023729E-4</v>
      </c>
      <c r="AJ1547" s="13">
        <f t="shared" si="1929"/>
        <v>3.790212250354414E-4</v>
      </c>
      <c r="AK1547" s="13">
        <f t="shared" si="1930"/>
        <v>3.290532695851701E-4</v>
      </c>
      <c r="AL1547" s="13">
        <f t="shared" si="1931"/>
        <v>1.1020861614267727E-5</v>
      </c>
      <c r="AM1547" s="13">
        <f t="shared" si="1932"/>
        <v>4.5070195713419477E-2</v>
      </c>
      <c r="AN1547" s="13">
        <f t="shared" si="1933"/>
        <v>2.2253120221989893E-2</v>
      </c>
      <c r="AO1547" s="13">
        <f t="shared" si="1934"/>
        <v>5.4936677307004817E-3</v>
      </c>
      <c r="AP1547" s="13">
        <f t="shared" si="1935"/>
        <v>9.041544087381926E-4</v>
      </c>
      <c r="AQ1547" s="13">
        <f t="shared" si="1936"/>
        <v>1.1160511086322209E-4</v>
      </c>
      <c r="AR1547" s="13">
        <f t="shared" si="1937"/>
        <v>1.1035121623895287E-5</v>
      </c>
      <c r="AS1547" s="13">
        <f t="shared" si="1938"/>
        <v>2.8740945974251564E-5</v>
      </c>
      <c r="AT1547" s="13">
        <f t="shared" si="1939"/>
        <v>3.7427860047602396E-5</v>
      </c>
      <c r="AU1547" s="13">
        <f t="shared" si="1940"/>
        <v>3.2493588508369446E-5</v>
      </c>
      <c r="AV1547" s="13">
        <f t="shared" si="1941"/>
        <v>2.1157366988288612E-5</v>
      </c>
      <c r="AW1547" s="13">
        <f t="shared" si="1942"/>
        <v>3.9367555896574302E-7</v>
      </c>
      <c r="AX1547" s="13">
        <f t="shared" si="1943"/>
        <v>1.9564201528499404E-2</v>
      </c>
      <c r="AY1547" s="13">
        <f t="shared" si="1944"/>
        <v>9.6596990931483249E-3</v>
      </c>
      <c r="AZ1547" s="13">
        <f t="shared" si="1945"/>
        <v>2.3847072530469773E-3</v>
      </c>
      <c r="BA1547" s="13">
        <f t="shared" si="1946"/>
        <v>3.924779732023301E-4</v>
      </c>
      <c r="BB1547" s="13">
        <f t="shared" si="1947"/>
        <v>4.8445870846051745E-5</v>
      </c>
      <c r="BC1547" s="13">
        <f t="shared" si="1948"/>
        <v>4.7839676359567863E-6</v>
      </c>
      <c r="BD1547" s="13">
        <f t="shared" si="1949"/>
        <v>9.0808676063986147E-7</v>
      </c>
      <c r="BE1547" s="13">
        <f t="shared" si="1950"/>
        <v>2.365109639658923E-6</v>
      </c>
      <c r="BF1547" s="13">
        <f t="shared" si="1951"/>
        <v>3.0799609960539815E-6</v>
      </c>
      <c r="BG1547" s="13">
        <f t="shared" si="1952"/>
        <v>2.6739168389622305E-6</v>
      </c>
      <c r="BH1547" s="13">
        <f t="shared" si="1953"/>
        <v>1.7410523877200232E-6</v>
      </c>
      <c r="BI1547" s="13">
        <f t="shared" si="1954"/>
        <v>9.0691329591597995E-7</v>
      </c>
      <c r="BJ1547" s="14">
        <f t="shared" si="1955"/>
        <v>0.80827841940863088</v>
      </c>
      <c r="BK1547" s="14">
        <f t="shared" si="1956"/>
        <v>0.13436945804221598</v>
      </c>
      <c r="BL1547" s="14">
        <f t="shared" si="1957"/>
        <v>4.8791358579272442E-2</v>
      </c>
      <c r="BM1547" s="14">
        <f t="shared" si="1958"/>
        <v>0.58114123871168144</v>
      </c>
      <c r="BN1547" s="14">
        <f t="shared" si="1959"/>
        <v>0.40154401620455715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1.8034188034187999</v>
      </c>
      <c r="F1548" s="10">
        <f>VLOOKUP(B1548,home!$B$2:$E$405,3,FALSE)</f>
        <v>1.66</v>
      </c>
      <c r="G1548" s="10">
        <f>VLOOKUP(C1548,away!$B$2:$E$405,4,FALSE)</f>
        <v>1.27</v>
      </c>
      <c r="H1548" s="10">
        <f>VLOOKUP(A1548,away!$A$2:$E$405,3,FALSE)</f>
        <v>1.23931623931624</v>
      </c>
      <c r="I1548" s="10">
        <f>VLOOKUP(C1548,away!$B$2:$E$405,3,FALSE)</f>
        <v>0.24</v>
      </c>
      <c r="J1548" s="10">
        <f>VLOOKUP(B1548,home!$B$2:$E$405,4,FALSE)</f>
        <v>1.66</v>
      </c>
      <c r="K1548" s="12">
        <f t="shared" si="1904"/>
        <v>3.8019675213675139</v>
      </c>
      <c r="L1548" s="12">
        <f t="shared" si="1905"/>
        <v>0.49374358974359001</v>
      </c>
      <c r="M1548" s="13">
        <f t="shared" si="1906"/>
        <v>1.362687802667723E-2</v>
      </c>
      <c r="N1548" s="13">
        <f t="shared" si="1907"/>
        <v>5.1808947675063464E-2</v>
      </c>
      <c r="O1548" s="13">
        <f t="shared" si="1908"/>
        <v>6.7281836738896624E-3</v>
      </c>
      <c r="P1548" s="13">
        <f t="shared" si="1909"/>
        <v>2.5580335805923653E-2</v>
      </c>
      <c r="Q1548" s="13">
        <f t="shared" si="1910"/>
        <v>9.8487968188410116E-2</v>
      </c>
      <c r="R1548" s="13">
        <f t="shared" si="1911"/>
        <v>1.6609987798002488E-3</v>
      </c>
      <c r="S1548" s="13">
        <f t="shared" si="1912"/>
        <v>1.2004832997382031E-2</v>
      </c>
      <c r="T1548" s="13">
        <f t="shared" si="1913"/>
        <v>4.8627802959898103E-2</v>
      </c>
      <c r="U1548" s="13">
        <f t="shared" si="1914"/>
        <v>6.3150634138316166E-3</v>
      </c>
      <c r="V1548" s="13">
        <f t="shared" si="1915"/>
        <v>2.5039375104104499E-3</v>
      </c>
      <c r="W1548" s="13">
        <f t="shared" si="1916"/>
        <v>0.12481601876593744</v>
      </c>
      <c r="X1548" s="13">
        <f t="shared" si="1917"/>
        <v>6.1627109162997233E-2</v>
      </c>
      <c r="Y1548" s="13">
        <f t="shared" si="1918"/>
        <v>1.5213995051829172E-2</v>
      </c>
      <c r="Z1548" s="13">
        <f t="shared" si="1919"/>
        <v>2.733691666994325E-4</v>
      </c>
      <c r="AA1548" s="13">
        <f t="shared" si="1920"/>
        <v>1.0393406931345443E-3</v>
      </c>
      <c r="AB1548" s="13">
        <f t="shared" si="1921"/>
        <v>1.9757697794665682E-3</v>
      </c>
      <c r="AC1548" s="13">
        <f t="shared" si="1922"/>
        <v>2.93774013332119E-4</v>
      </c>
      <c r="AD1548" s="13">
        <f t="shared" si="1923"/>
        <v>0.11863661237362305</v>
      </c>
      <c r="AE1548" s="13">
        <f t="shared" si="1924"/>
        <v>5.8576066868371447E-2</v>
      </c>
      <c r="AF1548" s="13">
        <f t="shared" si="1925"/>
        <v>1.4460778764325144E-2</v>
      </c>
      <c r="AG1548" s="13">
        <f t="shared" si="1926"/>
        <v>2.3799722725285906E-3</v>
      </c>
      <c r="AH1548" s="13">
        <f t="shared" si="1927"/>
        <v>3.374356842284792E-5</v>
      </c>
      <c r="AI1548" s="13">
        <f t="shared" si="1928"/>
        <v>1.2829195119871021E-4</v>
      </c>
      <c r="AJ1548" s="13">
        <f t="shared" si="1929"/>
        <v>2.4388091585518114E-4</v>
      </c>
      <c r="AK1548" s="13">
        <f t="shared" si="1930"/>
        <v>3.0907577372092085E-4</v>
      </c>
      <c r="AL1548" s="13">
        <f t="shared" si="1931"/>
        <v>2.2058868942329306E-5</v>
      </c>
      <c r="AM1548" s="13">
        <f t="shared" si="1932"/>
        <v>9.0210509417916418E-2</v>
      </c>
      <c r="AN1548" s="13">
        <f t="shared" si="1933"/>
        <v>4.4540860752599984E-2</v>
      </c>
      <c r="AO1548" s="13">
        <f t="shared" si="1934"/>
        <v>1.0995882239129048E-2</v>
      </c>
      <c r="AP1548" s="13">
        <f t="shared" si="1935"/>
        <v>1.8097154563817867E-3</v>
      </c>
      <c r="AQ1548" s="13">
        <f t="shared" si="1936"/>
        <v>2.2338385146210065E-4</v>
      </c>
      <c r="AR1548" s="13">
        <f t="shared" si="1937"/>
        <v>3.3321341207710782E-6</v>
      </c>
      <c r="AS1548" s="13">
        <f t="shared" si="1938"/>
        <v>1.2668665704012136E-5</v>
      </c>
      <c r="AT1548" s="13">
        <f t="shared" si="1939"/>
        <v>2.4082927772858323E-5</v>
      </c>
      <c r="AU1548" s="13">
        <f t="shared" si="1940"/>
        <v>3.0520836403949016E-5</v>
      </c>
      <c r="AV1548" s="13">
        <f t="shared" si="1941"/>
        <v>2.9009807183196354E-5</v>
      </c>
      <c r="AW1548" s="13">
        <f t="shared" si="1942"/>
        <v>1.1502456842584074E-6</v>
      </c>
      <c r="AX1548" s="13">
        <f t="shared" si="1943"/>
        <v>5.7162904482156093E-2</v>
      </c>
      <c r="AY1548" s="13">
        <f t="shared" si="1944"/>
        <v>2.8223817659189698E-2</v>
      </c>
      <c r="AZ1548" s="13">
        <f t="shared" si="1945"/>
        <v>6.9676645236584241E-3</v>
      </c>
      <c r="BA1548" s="13">
        <f t="shared" si="1946"/>
        <v>1.1467465646800572E-3</v>
      </c>
      <c r="BB1548" s="13">
        <f t="shared" si="1947"/>
        <v>1.4154969134281533E-4</v>
      </c>
      <c r="BC1548" s="13">
        <f t="shared" si="1948"/>
        <v>1.3977850546139768E-5</v>
      </c>
      <c r="BD1548" s="13">
        <f t="shared" si="1949"/>
        <v>2.7420331038276868E-7</v>
      </c>
      <c r="BE1548" s="13">
        <f t="shared" si="1950"/>
        <v>1.0425120803267421E-6</v>
      </c>
      <c r="BF1548" s="13">
        <f t="shared" si="1951"/>
        <v>1.9817985350177768E-6</v>
      </c>
      <c r="BG1548" s="13">
        <f t="shared" si="1952"/>
        <v>2.5115778880104368E-6</v>
      </c>
      <c r="BH1548" s="13">
        <f t="shared" si="1953"/>
        <v>2.3872343894001234E-6</v>
      </c>
      <c r="BI1548" s="13">
        <f t="shared" si="1954"/>
        <v>1.8152375228781755E-6</v>
      </c>
      <c r="BJ1548" s="14">
        <f t="shared" si="1955"/>
        <v>0.83607228457204641</v>
      </c>
      <c r="BK1548" s="14">
        <f t="shared" si="1956"/>
        <v>8.2255634881857498E-2</v>
      </c>
      <c r="BL1548" s="14">
        <f t="shared" si="1957"/>
        <v>1.8543975484231104E-2</v>
      </c>
      <c r="BM1548" s="14">
        <f t="shared" si="1958"/>
        <v>0.71102928454156478</v>
      </c>
      <c r="BN1548" s="14">
        <f t="shared" si="1959"/>
        <v>0.19789331214976438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1.8034188034187999</v>
      </c>
      <c r="F1549" s="10">
        <f>VLOOKUP(B1549,home!$B$2:$E$405,3,FALSE)</f>
        <v>1.82</v>
      </c>
      <c r="G1549" s="10">
        <f>VLOOKUP(C1549,away!$B$2:$E$405,4,FALSE)</f>
        <v>0.87</v>
      </c>
      <c r="H1549" s="10">
        <f>VLOOKUP(A1549,away!$A$2:$E$405,3,FALSE)</f>
        <v>1.23931623931624</v>
      </c>
      <c r="I1549" s="10">
        <f>VLOOKUP(C1549,away!$B$2:$E$405,3,FALSE)</f>
        <v>0.79</v>
      </c>
      <c r="J1549" s="10">
        <f>VLOOKUP(B1549,home!$B$2:$E$405,4,FALSE)</f>
        <v>1.82</v>
      </c>
      <c r="K1549" s="12">
        <f t="shared" si="1904"/>
        <v>2.8555333333333275</v>
      </c>
      <c r="L1549" s="12">
        <f t="shared" si="1905"/>
        <v>1.7818888888888902</v>
      </c>
      <c r="M1549" s="13">
        <f t="shared" si="1906"/>
        <v>9.6826251408580477E-3</v>
      </c>
      <c r="N1549" s="13">
        <f t="shared" si="1907"/>
        <v>2.7649058843891461E-2</v>
      </c>
      <c r="O1549" s="13">
        <f t="shared" si="1908"/>
        <v>1.7253362153771181E-2</v>
      </c>
      <c r="P1549" s="13">
        <f t="shared" si="1909"/>
        <v>4.9267550742165302E-2</v>
      </c>
      <c r="Q1549" s="13">
        <f t="shared" si="1910"/>
        <v>3.9476404582013354E-2</v>
      </c>
      <c r="R1549" s="13">
        <f t="shared" si="1911"/>
        <v>1.537178715889048E-2</v>
      </c>
      <c r="S1549" s="13">
        <f t="shared" si="1912"/>
        <v>6.2671319007521056E-2</v>
      </c>
      <c r="T1549" s="13">
        <f t="shared" si="1913"/>
        <v>7.0342566697972078E-2</v>
      </c>
      <c r="U1549" s="13">
        <f t="shared" si="1914"/>
        <v>4.3894650625116979E-2</v>
      </c>
      <c r="V1549" s="13">
        <f t="shared" si="1915"/>
        <v>3.543187862983304E-2</v>
      </c>
      <c r="W1549" s="13">
        <f t="shared" si="1916"/>
        <v>3.7575396388030542E-2</v>
      </c>
      <c r="X1549" s="13">
        <f t="shared" si="1917"/>
        <v>6.6955181319427362E-2</v>
      </c>
      <c r="Y1549" s="13">
        <f t="shared" si="1918"/>
        <v>5.9653346823314309E-2</v>
      </c>
      <c r="Z1549" s="13">
        <f t="shared" si="1919"/>
        <v>9.1302722469306201E-3</v>
      </c>
      <c r="AA1549" s="13">
        <f t="shared" si="1920"/>
        <v>2.6071796743518567E-2</v>
      </c>
      <c r="AB1549" s="13">
        <f t="shared" si="1921"/>
        <v>3.7224442330504287E-2</v>
      </c>
      <c r="AC1549" s="13">
        <f t="shared" si="1922"/>
        <v>1.1267875788401948E-2</v>
      </c>
      <c r="AD1549" s="13">
        <f t="shared" si="1923"/>
        <v>2.6824449224808481E-2</v>
      </c>
      <c r="AE1549" s="13">
        <f t="shared" si="1924"/>
        <v>4.779818802425044E-2</v>
      </c>
      <c r="AF1549" s="13">
        <f t="shared" si="1925"/>
        <v>4.2585530074716937E-2</v>
      </c>
      <c r="AG1549" s="13">
        <f t="shared" si="1926"/>
        <v>2.5294227622527254E-2</v>
      </c>
      <c r="AH1549" s="13">
        <f t="shared" si="1927"/>
        <v>4.0672826673340701E-3</v>
      </c>
      <c r="AI1549" s="13">
        <f t="shared" si="1928"/>
        <v>1.1614261232661327E-2</v>
      </c>
      <c r="AJ1549" s="13">
        <f t="shared" si="1929"/>
        <v>1.6582455045952724E-2</v>
      </c>
      <c r="AK1549" s="13">
        <f t="shared" si="1930"/>
        <v>1.5783917710739809E-2</v>
      </c>
      <c r="AL1549" s="13">
        <f t="shared" si="1931"/>
        <v>2.2933476576263039E-3</v>
      </c>
      <c r="AM1549" s="13">
        <f t="shared" si="1932"/>
        <v>1.5319621781949592E-2</v>
      </c>
      <c r="AN1549" s="13">
        <f t="shared" si="1933"/>
        <v>2.7297863835236202E-2</v>
      </c>
      <c r="AO1549" s="13">
        <f t="shared" si="1934"/>
        <v>2.4320880129204629E-2</v>
      </c>
      <c r="AP1549" s="13">
        <f t="shared" si="1935"/>
        <v>1.4445702023409437E-2</v>
      </c>
      <c r="AQ1549" s="13">
        <f t="shared" si="1936"/>
        <v>6.4351589819282616E-3</v>
      </c>
      <c r="AR1549" s="13">
        <f t="shared" si="1937"/>
        <v>1.4494891585785908E-3</v>
      </c>
      <c r="AS1549" s="13">
        <f t="shared" si="1938"/>
        <v>4.139064608626444E-3</v>
      </c>
      <c r="AT1549" s="13">
        <f t="shared" si="1939"/>
        <v>5.9096184793765378E-3</v>
      </c>
      <c r="AU1549" s="13">
        <f t="shared" si="1940"/>
        <v>5.6250375183807709E-3</v>
      </c>
      <c r="AV1549" s="13">
        <f t="shared" si="1941"/>
        <v>4.0156205337467171E-3</v>
      </c>
      <c r="AW1549" s="13">
        <f t="shared" si="1942"/>
        <v>3.241419565913212E-4</v>
      </c>
      <c r="AX1549" s="13">
        <f t="shared" si="1943"/>
        <v>7.2909484420693926E-3</v>
      </c>
      <c r="AY1549" s="13">
        <f t="shared" si="1944"/>
        <v>1.2991660018385216E-2</v>
      </c>
      <c r="AZ1549" s="13">
        <f t="shared" si="1945"/>
        <v>1.1574847317491326E-2</v>
      </c>
      <c r="BA1549" s="13">
        <f t="shared" si="1946"/>
        <v>6.8750306085410551E-3</v>
      </c>
      <c r="BB1549" s="13">
        <f t="shared" si="1947"/>
        <v>3.0626351630325846E-3</v>
      </c>
      <c r="BC1549" s="13">
        <f t="shared" si="1948"/>
        <v>1.0914551135456361E-3</v>
      </c>
      <c r="BD1549" s="13">
        <f t="shared" si="1949"/>
        <v>4.3047143770601535E-4</v>
      </c>
      <c r="BE1549" s="13">
        <f t="shared" si="1950"/>
        <v>1.229225539417448E-3</v>
      </c>
      <c r="BF1549" s="13">
        <f t="shared" si="1951"/>
        <v>1.7550472509955816E-3</v>
      </c>
      <c r="BG1549" s="13">
        <f t="shared" si="1952"/>
        <v>1.6705319755976353E-3</v>
      </c>
      <c r="BH1549" s="13">
        <f t="shared" si="1953"/>
        <v>1.1925649351795559E-3</v>
      </c>
      <c r="BI1549" s="13">
        <f t="shared" si="1954"/>
        <v>6.8108178491394433E-4</v>
      </c>
      <c r="BJ1549" s="14">
        <f t="shared" si="1955"/>
        <v>0.57486015301574556</v>
      </c>
      <c r="BK1549" s="14">
        <f t="shared" si="1956"/>
        <v>0.18360625698479094</v>
      </c>
      <c r="BL1549" s="14">
        <f t="shared" si="1957"/>
        <v>0.21596170889100871</v>
      </c>
      <c r="BM1549" s="14">
        <f t="shared" si="1958"/>
        <v>0.812190084455092</v>
      </c>
      <c r="BN1549" s="14">
        <f t="shared" si="1959"/>
        <v>0.15870078862158982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1.61006289308176</v>
      </c>
      <c r="F1550" s="10">
        <f>VLOOKUP(B1550,home!$B$2:$E$405,3,FALSE)</f>
        <v>1.32</v>
      </c>
      <c r="G1550" s="10">
        <f>VLOOKUP(C1550,away!$B$2:$E$405,4,FALSE)</f>
        <v>0.76</v>
      </c>
      <c r="H1550" s="10">
        <f>VLOOKUP(A1550,away!$A$2:$E$405,3,FALSE)</f>
        <v>1.22012578616352</v>
      </c>
      <c r="I1550" s="10">
        <f>VLOOKUP(C1550,away!$B$2:$E$405,3,FALSE)</f>
        <v>0.69</v>
      </c>
      <c r="J1550" s="10">
        <f>VLOOKUP(B1550,home!$B$2:$E$405,4,FALSE)</f>
        <v>1.32</v>
      </c>
      <c r="K1550" s="12">
        <f t="shared" si="1904"/>
        <v>1.6152150943396217</v>
      </c>
      <c r="L1550" s="12">
        <f t="shared" si="1905"/>
        <v>1.1112905660377339</v>
      </c>
      <c r="M1550" s="13">
        <f t="shared" si="1906"/>
        <v>6.5447586657483472E-2</v>
      </c>
      <c r="N1550" s="13">
        <f t="shared" si="1907"/>
        <v>0.10571192985726771</v>
      </c>
      <c r="O1550" s="13">
        <f t="shared" si="1908"/>
        <v>7.2731285622398445E-2</v>
      </c>
      <c r="P1550" s="13">
        <f t="shared" si="1909"/>
        <v>0.11747667036802427</v>
      </c>
      <c r="Q1550" s="13">
        <f t="shared" si="1910"/>
        <v>8.5373752378615109E-2</v>
      </c>
      <c r="R1550" s="13">
        <f t="shared" si="1911"/>
        <v>4.041279578398365E-2</v>
      </c>
      <c r="S1550" s="13">
        <f t="shared" si="1912"/>
        <v>5.2716871566949597E-2</v>
      </c>
      <c r="T1550" s="13">
        <f t="shared" si="1913"/>
        <v>9.4875045605596522E-2</v>
      </c>
      <c r="U1550" s="13">
        <f t="shared" si="1914"/>
        <v>6.5275357754755001E-2</v>
      </c>
      <c r="V1550" s="13">
        <f t="shared" si="1915"/>
        <v>1.0513930748406461E-2</v>
      </c>
      <c r="W1550" s="13">
        <f t="shared" si="1916"/>
        <v>4.5965657834117435E-2</v>
      </c>
      <c r="X1550" s="13">
        <f t="shared" si="1917"/>
        <v>5.1081201912773162E-2</v>
      </c>
      <c r="Y1550" s="13">
        <f t="shared" si="1918"/>
        <v>2.8383028893766742E-2</v>
      </c>
      <c r="Z1550" s="13">
        <f t="shared" si="1919"/>
        <v>1.4970119567316838E-2</v>
      </c>
      <c r="AA1550" s="13">
        <f t="shared" si="1920"/>
        <v>2.4179963089199077E-2</v>
      </c>
      <c r="AB1550" s="13">
        <f t="shared" si="1921"/>
        <v>1.9527920681124637E-2</v>
      </c>
      <c r="AC1550" s="13">
        <f t="shared" si="1922"/>
        <v>1.1795140583896065E-3</v>
      </c>
      <c r="AD1550" s="13">
        <f t="shared" si="1923"/>
        <v>1.8561106088729191E-2</v>
      </c>
      <c r="AE1550" s="13">
        <f t="shared" si="1924"/>
        <v>2.0626782091630293E-2</v>
      </c>
      <c r="AF1550" s="13">
        <f t="shared" si="1925"/>
        <v>1.1461174173072413E-2</v>
      </c>
      <c r="AG1550" s="13">
        <f t="shared" si="1926"/>
        <v>4.245564911416898E-3</v>
      </c>
      <c r="AH1550" s="13">
        <f t="shared" si="1927"/>
        <v>4.1590381619040218E-3</v>
      </c>
      <c r="AI1550" s="13">
        <f t="shared" si="1928"/>
        <v>6.7177412170418898E-3</v>
      </c>
      <c r="AJ1550" s="13">
        <f t="shared" si="1929"/>
        <v>5.4252985068167425E-3</v>
      </c>
      <c r="AK1550" s="13">
        <f t="shared" si="1930"/>
        <v>2.9210080131695381E-3</v>
      </c>
      <c r="AL1550" s="13">
        <f t="shared" si="1931"/>
        <v>8.4687849504404806E-5</v>
      </c>
      <c r="AM1550" s="13">
        <f t="shared" si="1932"/>
        <v>5.9960357444308887E-3</v>
      </c>
      <c r="AN1550" s="13">
        <f t="shared" si="1933"/>
        <v>6.6633379564110876E-3</v>
      </c>
      <c r="AO1550" s="13">
        <f t="shared" si="1934"/>
        <v>3.7024523046403986E-3</v>
      </c>
      <c r="AP1550" s="13">
        <f t="shared" si="1935"/>
        <v>1.3715001057838462E-3</v>
      </c>
      <c r="AQ1550" s="13">
        <f t="shared" si="1936"/>
        <v>3.8103378221933566E-4</v>
      </c>
      <c r="AR1550" s="13">
        <f t="shared" si="1937"/>
        <v>9.24379974622971E-4</v>
      </c>
      <c r="AS1550" s="13">
        <f t="shared" si="1938"/>
        <v>1.493072487916299E-3</v>
      </c>
      <c r="AT1550" s="13">
        <f t="shared" si="1939"/>
        <v>1.2058166097128097E-3</v>
      </c>
      <c r="AU1550" s="13">
        <f t="shared" si="1940"/>
        <v>6.4921772967118632E-4</v>
      </c>
      <c r="AV1550" s="13">
        <f t="shared" si="1941"/>
        <v>2.6215656911945007E-4</v>
      </c>
      <c r="AW1550" s="13">
        <f t="shared" si="1942"/>
        <v>4.2225674554207223E-6</v>
      </c>
      <c r="AX1550" s="13">
        <f t="shared" si="1943"/>
        <v>1.6141479067674489E-3</v>
      </c>
      <c r="AY1550" s="13">
        <f t="shared" si="1944"/>
        <v>1.7937873409802215E-3</v>
      </c>
      <c r="AZ1550" s="13">
        <f t="shared" si="1945"/>
        <v>9.9670947475461618E-4</v>
      </c>
      <c r="BA1550" s="13">
        <f t="shared" si="1946"/>
        <v>3.6921127879174315E-4</v>
      </c>
      <c r="BB1550" s="13">
        <f t="shared" si="1947"/>
        <v>1.0257525274899796E-4</v>
      </c>
      <c r="BC1550" s="13">
        <f t="shared" si="1948"/>
        <v>2.279818213777951E-5</v>
      </c>
      <c r="BD1550" s="13">
        <f t="shared" si="1949"/>
        <v>1.712091242054512E-4</v>
      </c>
      <c r="BE1550" s="13">
        <f t="shared" si="1950"/>
        <v>2.7653956170531178E-4</v>
      </c>
      <c r="BF1550" s="13">
        <f t="shared" si="1951"/>
        <v>2.2333543712424152E-4</v>
      </c>
      <c r="BG1550" s="13">
        <f t="shared" si="1952"/>
        <v>1.2024492304800414E-4</v>
      </c>
      <c r="BH1550" s="13">
        <f t="shared" si="1953"/>
        <v>4.8555353681210639E-5</v>
      </c>
      <c r="BI1550" s="13">
        <f t="shared" si="1954"/>
        <v>1.5685468035378066E-5</v>
      </c>
      <c r="BJ1550" s="14">
        <f t="shared" si="1955"/>
        <v>0.4892988330766519</v>
      </c>
      <c r="BK1550" s="14">
        <f t="shared" si="1956"/>
        <v>0.24921304858973806</v>
      </c>
      <c r="BL1550" s="14">
        <f t="shared" si="1957"/>
        <v>0.24674062206923533</v>
      </c>
      <c r="BM1550" s="14">
        <f t="shared" si="1958"/>
        <v>0.51127903786164464</v>
      </c>
      <c r="BN1550" s="14">
        <f t="shared" si="1959"/>
        <v>0.48715402066777269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1.6850393700787401</v>
      </c>
      <c r="F1551" s="10">
        <f>VLOOKUP(B1551,home!$B$2:$E$405,3,FALSE)</f>
        <v>0.49</v>
      </c>
      <c r="G1551" s="10">
        <f>VLOOKUP(C1551,away!$B$2:$E$405,4,FALSE)</f>
        <v>1.1000000000000001</v>
      </c>
      <c r="H1551" s="10">
        <f>VLOOKUP(A1551,away!$A$2:$E$405,3,FALSE)</f>
        <v>1.2913385826771699</v>
      </c>
      <c r="I1551" s="10">
        <f>VLOOKUP(C1551,away!$B$2:$E$405,3,FALSE)</f>
        <v>1.02</v>
      </c>
      <c r="J1551" s="10">
        <f>VLOOKUP(B1551,home!$B$2:$E$405,4,FALSE)</f>
        <v>0.49</v>
      </c>
      <c r="K1551" s="12">
        <f t="shared" si="1904"/>
        <v>0.9082362204724409</v>
      </c>
      <c r="L1551" s="12">
        <f t="shared" si="1905"/>
        <v>0.6454110236220495</v>
      </c>
      <c r="M1551" s="13">
        <f t="shared" si="1906"/>
        <v>0.2114752636455326</v>
      </c>
      <c r="N1551" s="13">
        <f t="shared" si="1907"/>
        <v>0.1920694941768315</v>
      </c>
      <c r="O1551" s="13">
        <f t="shared" si="1908"/>
        <v>0.13648846638020601</v>
      </c>
      <c r="P1551" s="13">
        <f t="shared" si="1909"/>
        <v>0.12396376884323811</v>
      </c>
      <c r="Q1551" s="13">
        <f t="shared" si="1910"/>
        <v>8.7222235729609465E-2</v>
      </c>
      <c r="R1551" s="13">
        <f t="shared" si="1911"/>
        <v>4.4045580399526219E-2</v>
      </c>
      <c r="S1551" s="13">
        <f t="shared" si="1912"/>
        <v>1.8166446184903946E-2</v>
      </c>
      <c r="T1551" s="13">
        <f t="shared" si="1913"/>
        <v>5.6294192444850948E-2</v>
      </c>
      <c r="U1551" s="13">
        <f t="shared" si="1914"/>
        <v>4.000379147058071E-2</v>
      </c>
      <c r="V1551" s="13">
        <f t="shared" si="1915"/>
        <v>1.1832122672923789E-3</v>
      </c>
      <c r="W1551" s="13">
        <f t="shared" si="1916"/>
        <v>2.6406131240072267E-2</v>
      </c>
      <c r="X1551" s="13">
        <f t="shared" si="1917"/>
        <v>1.7042808193553225E-2</v>
      </c>
      <c r="Y1551" s="13">
        <f t="shared" si="1918"/>
        <v>5.4998081407977182E-3</v>
      </c>
      <c r="Z1551" s="13">
        <f t="shared" si="1919"/>
        <v>9.4758343772284991E-3</v>
      </c>
      <c r="AA1551" s="13">
        <f t="shared" si="1920"/>
        <v>8.6062960005968379E-3</v>
      </c>
      <c r="AB1551" s="13">
        <f t="shared" si="1921"/>
        <v>3.9082748759245774E-3</v>
      </c>
      <c r="AC1551" s="13">
        <f t="shared" si="1922"/>
        <v>4.3348879635684095E-5</v>
      </c>
      <c r="AD1551" s="13">
        <f t="shared" si="1923"/>
        <v>5.9957512086956212E-3</v>
      </c>
      <c r="AE1551" s="13">
        <f t="shared" si="1924"/>
        <v>3.8697239249873817E-3</v>
      </c>
      <c r="AF1551" s="13">
        <f t="shared" si="1925"/>
        <v>1.2487812397804204E-3</v>
      </c>
      <c r="AG1551" s="13">
        <f t="shared" si="1926"/>
        <v>2.686590594155644E-4</v>
      </c>
      <c r="AH1551" s="13">
        <f t="shared" si="1927"/>
        <v>1.5289519912700124E-3</v>
      </c>
      <c r="AI1551" s="13">
        <f t="shared" si="1928"/>
        <v>1.3886495778348885E-3</v>
      </c>
      <c r="AJ1551" s="13">
        <f t="shared" si="1929"/>
        <v>6.3061092206670487E-4</v>
      </c>
      <c r="AK1551" s="13">
        <f t="shared" si="1930"/>
        <v>1.9091456014883504E-4</v>
      </c>
      <c r="AL1551" s="13">
        <f t="shared" si="1931"/>
        <v>1.0164196799448831E-6</v>
      </c>
      <c r="AM1551" s="13">
        <f t="shared" si="1932"/>
        <v>1.0891116833357565E-3</v>
      </c>
      <c r="AN1551" s="13">
        <f t="shared" si="1933"/>
        <v>7.0292468638046403E-4</v>
      </c>
      <c r="AO1551" s="13">
        <f t="shared" si="1934"/>
        <v>2.2683767068301167E-4</v>
      </c>
      <c r="AP1551" s="13">
        <f t="shared" si="1935"/>
        <v>4.8801177743854651E-5</v>
      </c>
      <c r="AQ1551" s="13">
        <f t="shared" si="1936"/>
        <v>7.8742045204057002E-6</v>
      </c>
      <c r="AR1551" s="13">
        <f t="shared" si="1937"/>
        <v>1.9736049395091004E-4</v>
      </c>
      <c r="AS1551" s="13">
        <f t="shared" si="1938"/>
        <v>1.7924994909654854E-4</v>
      </c>
      <c r="AT1551" s="13">
        <f t="shared" si="1939"/>
        <v>8.1400648143663333E-5</v>
      </c>
      <c r="AU1551" s="13">
        <f t="shared" si="1940"/>
        <v>2.4643672338002605E-5</v>
      </c>
      <c r="AV1551" s="13">
        <f t="shared" si="1941"/>
        <v>5.5955689557071806E-6</v>
      </c>
      <c r="AW1551" s="13">
        <f t="shared" si="1942"/>
        <v>1.6550295828189479E-8</v>
      </c>
      <c r="AX1551" s="13">
        <f t="shared" si="1943"/>
        <v>1.6486177982420744E-4</v>
      </c>
      <c r="AY1551" s="13">
        <f t="shared" si="1944"/>
        <v>1.0640361007249468E-4</v>
      </c>
      <c r="AZ1551" s="13">
        <f t="shared" si="1945"/>
        <v>3.4337031446985098E-5</v>
      </c>
      <c r="BA1551" s="13">
        <f t="shared" si="1946"/>
        <v>7.3871662047803867E-6</v>
      </c>
      <c r="BB1551" s="13">
        <f t="shared" si="1947"/>
        <v>1.1919396254733796E-6</v>
      </c>
      <c r="BC1551" s="13">
        <f t="shared" si="1948"/>
        <v>1.5385819475449133E-7</v>
      </c>
      <c r="BD1551" s="13">
        <f t="shared" si="1949"/>
        <v>2.1229773070568352E-5</v>
      </c>
      <c r="BE1551" s="13">
        <f t="shared" si="1950"/>
        <v>1.9281648855100604E-5</v>
      </c>
      <c r="BF1551" s="13">
        <f t="shared" si="1951"/>
        <v>8.7561459403166693E-6</v>
      </c>
      <c r="BG1551" s="13">
        <f t="shared" si="1952"/>
        <v>2.6508829649127736E-6</v>
      </c>
      <c r="BH1551" s="13">
        <f t="shared" si="1953"/>
        <v>6.0190698124178887E-7</v>
      </c>
      <c r="BI1551" s="13">
        <f t="shared" si="1954"/>
        <v>1.0933474434380378E-7</v>
      </c>
      <c r="BJ1551" s="14">
        <f t="shared" si="1955"/>
        <v>0.39830747016662632</v>
      </c>
      <c r="BK1551" s="14">
        <f t="shared" si="1956"/>
        <v>0.35493945985035513</v>
      </c>
      <c r="BL1551" s="14">
        <f t="shared" si="1957"/>
        <v>0.23733241620319606</v>
      </c>
      <c r="BM1551" s="14">
        <f t="shared" si="1958"/>
        <v>0.20468398436268551</v>
      </c>
      <c r="BN1551" s="14">
        <f t="shared" si="1959"/>
        <v>0.7952648091749438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1.6111111111111101</v>
      </c>
      <c r="F1552" s="10">
        <f>VLOOKUP(B1552,home!$B$2:$E$405,3,FALSE)</f>
        <v>0.85</v>
      </c>
      <c r="G1552" s="10">
        <f>VLOOKUP(C1552,away!$B$2:$E$405,4,FALSE)</f>
        <v>1.55</v>
      </c>
      <c r="H1552" s="10">
        <f>VLOOKUP(A1552,away!$A$2:$E$405,3,FALSE)</f>
        <v>1.4652777777777799</v>
      </c>
      <c r="I1552" s="10">
        <f>VLOOKUP(C1552,away!$B$2:$E$405,3,FALSE)</f>
        <v>0.78</v>
      </c>
      <c r="J1552" s="10">
        <f>VLOOKUP(B1552,home!$B$2:$E$405,4,FALSE)</f>
        <v>0.85</v>
      </c>
      <c r="K1552" s="12">
        <f t="shared" si="1904"/>
        <v>2.1226388888888876</v>
      </c>
      <c r="L1552" s="12">
        <f t="shared" si="1905"/>
        <v>0.97147916666666811</v>
      </c>
      <c r="M1552" s="13">
        <f t="shared" si="1906"/>
        <v>4.5314960119184934E-2</v>
      </c>
      <c r="N1552" s="13">
        <f t="shared" si="1907"/>
        <v>9.6187296597430971E-2</v>
      </c>
      <c r="O1552" s="13">
        <f t="shared" si="1908"/>
        <v>4.4022539694119074E-2</v>
      </c>
      <c r="P1552" s="13">
        <f t="shared" si="1909"/>
        <v>9.3443954742391866E-2</v>
      </c>
      <c r="Q1552" s="13">
        <f t="shared" si="1910"/>
        <v>0.1020854481873984</v>
      </c>
      <c r="R1552" s="13">
        <f t="shared" si="1911"/>
        <v>2.1383490088296559E-2</v>
      </c>
      <c r="S1552" s="13">
        <f t="shared" si="1912"/>
        <v>4.8172682128221837E-2</v>
      </c>
      <c r="T1552" s="13">
        <f t="shared" si="1913"/>
        <v>9.9173886133887112E-2</v>
      </c>
      <c r="U1552" s="13">
        <f t="shared" si="1914"/>
        <v>4.5389427641588348E-2</v>
      </c>
      <c r="V1552" s="13">
        <f t="shared" si="1915"/>
        <v>1.1037429083438657E-2</v>
      </c>
      <c r="W1552" s="13">
        <f t="shared" si="1916"/>
        <v>7.2230180770741143E-2</v>
      </c>
      <c r="X1552" s="13">
        <f t="shared" si="1917"/>
        <v>7.0170115823342399E-2</v>
      </c>
      <c r="Y1552" s="13">
        <f t="shared" si="1918"/>
        <v>3.4084402822482124E-2</v>
      </c>
      <c r="Z1552" s="13">
        <f t="shared" si="1919"/>
        <v>6.924538377134434E-3</v>
      </c>
      <c r="AA1552" s="13">
        <f t="shared" si="1920"/>
        <v>1.4698294446909095E-2</v>
      </c>
      <c r="AB1552" s="13">
        <f t="shared" si="1921"/>
        <v>1.5599585696674419E-2</v>
      </c>
      <c r="AC1552" s="13">
        <f t="shared" si="1922"/>
        <v>1.4225172837961783E-3</v>
      </c>
      <c r="AD1552" s="13">
        <f t="shared" si="1923"/>
        <v>3.8329647663862376E-2</v>
      </c>
      <c r="AE1552" s="13">
        <f t="shared" si="1924"/>
        <v>3.7236454171116019E-2</v>
      </c>
      <c r="AF1552" s="13">
        <f t="shared" si="1925"/>
        <v>1.8087219733888681E-2</v>
      </c>
      <c r="AG1552" s="13">
        <f t="shared" si="1926"/>
        <v>5.8571190514650319E-3</v>
      </c>
      <c r="AH1552" s="13">
        <f t="shared" si="1927"/>
        <v>1.6817611930424802E-3</v>
      </c>
      <c r="AI1552" s="13">
        <f t="shared" si="1928"/>
        <v>3.5697717101761399E-3</v>
      </c>
      <c r="AJ1552" s="13">
        <f t="shared" si="1929"/>
        <v>3.7886681282376339E-3</v>
      </c>
      <c r="AK1552" s="13">
        <f t="shared" si="1930"/>
        <v>2.6806581020303575E-3</v>
      </c>
      <c r="AL1552" s="13">
        <f t="shared" si="1931"/>
        <v>1.1733488484836489E-4</v>
      </c>
      <c r="AM1552" s="13">
        <f t="shared" si="1932"/>
        <v>1.6272000145744672E-2</v>
      </c>
      <c r="AN1552" s="13">
        <f t="shared" si="1933"/>
        <v>1.5807909141587934E-2</v>
      </c>
      <c r="AO1552" s="13">
        <f t="shared" si="1934"/>
        <v>7.6785271998061249E-3</v>
      </c>
      <c r="AP1552" s="13">
        <f t="shared" si="1935"/>
        <v>2.4865097350983334E-3</v>
      </c>
      <c r="AQ1552" s="13">
        <f t="shared" si="1936"/>
        <v>6.0389810134047145E-4</v>
      </c>
      <c r="AR1552" s="13">
        <f t="shared" si="1937"/>
        <v>3.267591924698501E-4</v>
      </c>
      <c r="AS1552" s="13">
        <f t="shared" si="1938"/>
        <v>6.9359176923843274E-4</v>
      </c>
      <c r="AT1552" s="13">
        <f t="shared" si="1939"/>
        <v>7.3612243119937251E-4</v>
      </c>
      <c r="AU1552" s="13">
        <f t="shared" si="1940"/>
        <v>5.208406998157409E-4</v>
      </c>
      <c r="AV1552" s="13">
        <f t="shared" si="1941"/>
        <v>2.7638918108624874E-4</v>
      </c>
      <c r="AW1552" s="13">
        <f t="shared" si="1942"/>
        <v>6.7210056265922094E-6</v>
      </c>
      <c r="AX1552" s="13">
        <f t="shared" si="1943"/>
        <v>5.7565967182272139E-3</v>
      </c>
      <c r="AY1552" s="13">
        <f t="shared" si="1944"/>
        <v>5.5924137826594495E-3</v>
      </c>
      <c r="AZ1552" s="13">
        <f t="shared" si="1945"/>
        <v>2.7164567406165953E-3</v>
      </c>
      <c r="BA1552" s="13">
        <f t="shared" si="1946"/>
        <v>8.7966037688675465E-4</v>
      </c>
      <c r="BB1552" s="13">
        <f t="shared" si="1947"/>
        <v>2.1364293247190785E-4</v>
      </c>
      <c r="BC1552" s="13">
        <f t="shared" si="1948"/>
        <v>4.1509931600406462E-5</v>
      </c>
      <c r="BD1552" s="13">
        <f t="shared" si="1949"/>
        <v>5.290662466688055E-5</v>
      </c>
      <c r="BE1552" s="13">
        <f t="shared" si="1950"/>
        <v>1.1230165899776874E-4</v>
      </c>
      <c r="BF1552" s="13">
        <f t="shared" si="1951"/>
        <v>1.1918793433770133E-4</v>
      </c>
      <c r="BG1552" s="13">
        <f t="shared" si="1952"/>
        <v>8.4330981503846677E-5</v>
      </c>
      <c r="BH1552" s="13">
        <f t="shared" si="1953"/>
        <v>4.4751055219558613E-5</v>
      </c>
      <c r="BI1552" s="13">
        <f t="shared" si="1954"/>
        <v>1.8998066025569828E-5</v>
      </c>
      <c r="BJ1552" s="14">
        <f t="shared" si="1955"/>
        <v>0.63149089576165429</v>
      </c>
      <c r="BK1552" s="14">
        <f t="shared" si="1956"/>
        <v>0.20510129202454128</v>
      </c>
      <c r="BL1552" s="14">
        <f t="shared" si="1957"/>
        <v>0.15580037629563509</v>
      </c>
      <c r="BM1552" s="14">
        <f t="shared" si="1958"/>
        <v>0.59129372025311033</v>
      </c>
      <c r="BN1552" s="14">
        <f t="shared" si="1959"/>
        <v>0.40243768942882174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1.6111111111111101</v>
      </c>
      <c r="F1553" s="10">
        <f>VLOOKUP(B1553,home!$B$2:$E$405,3,FALSE)</f>
        <v>0.89</v>
      </c>
      <c r="G1553" s="10">
        <f>VLOOKUP(C1553,away!$B$2:$E$405,4,FALSE)</f>
        <v>1.01</v>
      </c>
      <c r="H1553" s="10">
        <f>VLOOKUP(A1553,away!$A$2:$E$405,3,FALSE)</f>
        <v>1.4652777777777799</v>
      </c>
      <c r="I1553" s="10">
        <f>VLOOKUP(C1553,away!$B$2:$E$405,3,FALSE)</f>
        <v>1.24</v>
      </c>
      <c r="J1553" s="10">
        <f>VLOOKUP(B1553,home!$B$2:$E$405,4,FALSE)</f>
        <v>0.89</v>
      </c>
      <c r="K1553" s="12">
        <f t="shared" si="1904"/>
        <v>1.4482277777777768</v>
      </c>
      <c r="L1553" s="12">
        <f t="shared" si="1905"/>
        <v>1.6170805555555581</v>
      </c>
      <c r="M1553" s="13">
        <f t="shared" si="1906"/>
        <v>4.6639459147346178E-2</v>
      </c>
      <c r="N1553" s="13">
        <f t="shared" si="1907"/>
        <v>6.754456027771856E-2</v>
      </c>
      <c r="O1553" s="13">
        <f t="shared" si="1908"/>
        <v>7.5419762508801308E-2</v>
      </c>
      <c r="P1553" s="13">
        <f t="shared" si="1909"/>
        <v>0.10922499505864899</v>
      </c>
      <c r="Q1553" s="13">
        <f t="shared" si="1910"/>
        <v>4.8909954215988732E-2</v>
      </c>
      <c r="R1553" s="13">
        <f t="shared" si="1911"/>
        <v>6.0979915728800349E-2</v>
      </c>
      <c r="S1553" s="13">
        <f t="shared" si="1912"/>
        <v>6.3948530727337652E-2</v>
      </c>
      <c r="T1553" s="13">
        <f t="shared" si="1913"/>
        <v>7.909133593578796E-2</v>
      </c>
      <c r="U1553" s="13">
        <f t="shared" si="1914"/>
        <v>8.8312807844996621E-2</v>
      </c>
      <c r="V1553" s="13">
        <f t="shared" si="1915"/>
        <v>1.6640125193930246E-2</v>
      </c>
      <c r="W1553" s="13">
        <f t="shared" si="1916"/>
        <v>2.3610918101811391E-2</v>
      </c>
      <c r="X1553" s="13">
        <f t="shared" si="1917"/>
        <v>3.8180756561253942E-2</v>
      </c>
      <c r="Y1553" s="13">
        <f t="shared" si="1918"/>
        <v>3.0870679515802028E-2</v>
      </c>
      <c r="Z1553" s="13">
        <f t="shared" si="1919"/>
        <v>3.2869812001486531E-2</v>
      </c>
      <c r="AA1553" s="13">
        <f t="shared" si="1920"/>
        <v>4.7602974790886134E-2</v>
      </c>
      <c r="AB1553" s="13">
        <f t="shared" si="1921"/>
        <v>3.4469975198508286E-2</v>
      </c>
      <c r="AC1553" s="13">
        <f t="shared" si="1922"/>
        <v>2.4355953431250145E-3</v>
      </c>
      <c r="AD1553" s="13">
        <f t="shared" si="1923"/>
        <v>8.5484968634698486E-3</v>
      </c>
      <c r="AE1553" s="13">
        <f t="shared" si="1924"/>
        <v>1.3823608057144767E-2</v>
      </c>
      <c r="AF1553" s="13">
        <f t="shared" si="1925"/>
        <v>1.1176943898414978E-2</v>
      </c>
      <c r="AG1553" s="13">
        <f t="shared" si="1926"/>
        <v>6.0246728828873995E-3</v>
      </c>
      <c r="AH1553" s="13">
        <f t="shared" si="1927"/>
        <v>1.3288283463092642E-2</v>
      </c>
      <c r="AI1553" s="13">
        <f t="shared" si="1928"/>
        <v>1.9244461230235838E-2</v>
      </c>
      <c r="AJ1553" s="13">
        <f t="shared" si="1929"/>
        <v>1.3935181660997517E-2</v>
      </c>
      <c r="AK1553" s="13">
        <f t="shared" si="1930"/>
        <v>6.7271057232786875E-3</v>
      </c>
      <c r="AL1553" s="13">
        <f t="shared" si="1931"/>
        <v>2.2815692478529546E-4</v>
      </c>
      <c r="AM1553" s="13">
        <f t="shared" si="1932"/>
        <v>2.476034123184645E-3</v>
      </c>
      <c r="AN1553" s="13">
        <f t="shared" si="1933"/>
        <v>4.0039466354939452E-3</v>
      </c>
      <c r="AO1553" s="13">
        <f t="shared" si="1934"/>
        <v>3.2373521248696786E-3</v>
      </c>
      <c r="AP1553" s="13">
        <f t="shared" si="1935"/>
        <v>1.7450197242044089E-3</v>
      </c>
      <c r="AQ1553" s="13">
        <f t="shared" si="1936"/>
        <v>7.0545936626796786E-4</v>
      </c>
      <c r="AR1553" s="13">
        <f t="shared" si="1937"/>
        <v>4.2976449609755168E-3</v>
      </c>
      <c r="AS1553" s="13">
        <f t="shared" si="1938"/>
        <v>6.2239688115114334E-3</v>
      </c>
      <c r="AT1553" s="13">
        <f t="shared" si="1939"/>
        <v>4.5068622604266979E-3</v>
      </c>
      <c r="AU1553" s="13">
        <f t="shared" si="1940"/>
        <v>2.1756543720560951E-3</v>
      </c>
      <c r="AV1553" s="13">
        <f t="shared" si="1941"/>
        <v>7.8771077411382573E-4</v>
      </c>
      <c r="AW1553" s="13">
        <f t="shared" si="1942"/>
        <v>1.4842247934034356E-5</v>
      </c>
      <c r="AX1553" s="13">
        <f t="shared" si="1943"/>
        <v>5.9764356598694072E-4</v>
      </c>
      <c r="AY1553" s="13">
        <f t="shared" si="1944"/>
        <v>9.6643778971036687E-4</v>
      </c>
      <c r="AZ1553" s="13">
        <f t="shared" si="1945"/>
        <v>7.8140387894736298E-4</v>
      </c>
      <c r="BA1553" s="13">
        <f t="shared" si="1946"/>
        <v>4.2119767289382334E-4</v>
      </c>
      <c r="BB1553" s="13">
        <f t="shared" si="1947"/>
        <v>1.7027764172046294E-4</v>
      </c>
      <c r="BC1553" s="13">
        <f t="shared" si="1948"/>
        <v>5.5070532694403304E-5</v>
      </c>
      <c r="BD1553" s="13">
        <f t="shared" si="1949"/>
        <v>1.1582730168458047E-3</v>
      </c>
      <c r="BE1553" s="13">
        <f t="shared" si="1950"/>
        <v>1.6774431572465609E-3</v>
      </c>
      <c r="BF1553" s="13">
        <f t="shared" si="1951"/>
        <v>1.2146598879838628E-3</v>
      </c>
      <c r="BG1553" s="13">
        <f t="shared" si="1952"/>
        <v>5.8636806344355757E-4</v>
      </c>
      <c r="BH1553" s="13">
        <f t="shared" si="1953"/>
        <v>2.1229862937018046E-4</v>
      </c>
      <c r="BI1553" s="13">
        <f t="shared" si="1954"/>
        <v>6.1491354447608821E-5</v>
      </c>
      <c r="BJ1553" s="14">
        <f t="shared" si="1955"/>
        <v>0.3429417693662537</v>
      </c>
      <c r="BK1553" s="14">
        <f t="shared" si="1956"/>
        <v>0.24008330018488375</v>
      </c>
      <c r="BL1553" s="14">
        <f t="shared" si="1957"/>
        <v>0.38288284343801837</v>
      </c>
      <c r="BM1553" s="14">
        <f t="shared" si="1958"/>
        <v>0.58910748251156231</v>
      </c>
      <c r="BN1553" s="14">
        <f t="shared" si="1959"/>
        <v>0.40871864693730409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1.6111111111111101</v>
      </c>
      <c r="F1554" s="10">
        <f>VLOOKUP(B1554,home!$B$2:$E$405,3,FALSE)</f>
        <v>1.55</v>
      </c>
      <c r="G1554" s="10">
        <f>VLOOKUP(C1554,away!$B$2:$E$405,4,FALSE)</f>
        <v>0.9</v>
      </c>
      <c r="H1554" s="10">
        <f>VLOOKUP(A1554,away!$A$2:$E$405,3,FALSE)</f>
        <v>1.4652777777777799</v>
      </c>
      <c r="I1554" s="10">
        <f>VLOOKUP(C1554,away!$B$2:$E$405,3,FALSE)</f>
        <v>1.03</v>
      </c>
      <c r="J1554" s="10">
        <f>VLOOKUP(B1554,home!$B$2:$E$405,4,FALSE)</f>
        <v>1.55</v>
      </c>
      <c r="K1554" s="12">
        <f t="shared" si="1904"/>
        <v>2.2474999999999983</v>
      </c>
      <c r="L1554" s="12">
        <f t="shared" si="1905"/>
        <v>2.3393159722222259</v>
      </c>
      <c r="M1554" s="13">
        <f t="shared" si="1906"/>
        <v>1.0185236876125962E-2</v>
      </c>
      <c r="N1554" s="13">
        <f t="shared" si="1907"/>
        <v>2.2891319879093076E-2</v>
      </c>
      <c r="O1554" s="13">
        <f t="shared" si="1908"/>
        <v>2.3826487305188271E-2</v>
      </c>
      <c r="P1554" s="13">
        <f t="shared" si="1909"/>
        <v>5.3550030218410594E-2</v>
      </c>
      <c r="Q1554" s="13">
        <f t="shared" si="1910"/>
        <v>2.5724120714130834E-2</v>
      </c>
      <c r="R1554" s="13">
        <f t="shared" si="1911"/>
        <v>2.7868841157488517E-2</v>
      </c>
      <c r="S1554" s="13">
        <f t="shared" si="1912"/>
        <v>7.0386329038510456E-2</v>
      </c>
      <c r="T1554" s="13">
        <f t="shared" si="1913"/>
        <v>6.017684645793888E-2</v>
      </c>
      <c r="U1554" s="13">
        <f t="shared" si="1914"/>
        <v>6.2635220501455383E-2</v>
      </c>
      <c r="V1554" s="13">
        <f t="shared" si="1915"/>
        <v>4.1118228196539701E-2</v>
      </c>
      <c r="W1554" s="13">
        <f t="shared" si="1916"/>
        <v>1.9271653768336339E-2</v>
      </c>
      <c r="X1554" s="13">
        <f t="shared" si="1917"/>
        <v>4.5082487471405849E-2</v>
      </c>
      <c r="Y1554" s="13">
        <f t="shared" si="1918"/>
        <v>5.2731091504684045E-2</v>
      </c>
      <c r="Z1554" s="13">
        <f t="shared" si="1919"/>
        <v>2.1731341749012343E-2</v>
      </c>
      <c r="AA1554" s="13">
        <f t="shared" si="1920"/>
        <v>4.8841190580905192E-2</v>
      </c>
      <c r="AB1554" s="13">
        <f t="shared" si="1921"/>
        <v>5.4885287915292187E-2</v>
      </c>
      <c r="AC1554" s="13">
        <f t="shared" si="1922"/>
        <v>1.3511482288235864E-2</v>
      </c>
      <c r="AD1554" s="13">
        <f t="shared" si="1923"/>
        <v>1.0828260461083965E-2</v>
      </c>
      <c r="AE1554" s="13">
        <f t="shared" si="1924"/>
        <v>2.5330722647996129E-2</v>
      </c>
      <c r="AF1554" s="13">
        <f t="shared" si="1925"/>
        <v>2.9628282039194313E-2</v>
      </c>
      <c r="AG1554" s="13">
        <f t="shared" si="1926"/>
        <v>2.3103304467930717E-2</v>
      </c>
      <c r="AH1554" s="13">
        <f t="shared" si="1927"/>
        <v>1.2709118712821068E-2</v>
      </c>
      <c r="AI1554" s="13">
        <f t="shared" si="1928"/>
        <v>2.8563744307065323E-2</v>
      </c>
      <c r="AJ1554" s="13">
        <f t="shared" si="1929"/>
        <v>3.2098507665064648E-2</v>
      </c>
      <c r="AK1554" s="13">
        <f t="shared" si="1930"/>
        <v>2.4047131992410913E-2</v>
      </c>
      <c r="AL1554" s="13">
        <f t="shared" si="1931"/>
        <v>2.8415256066415804E-3</v>
      </c>
      <c r="AM1554" s="13">
        <f t="shared" si="1932"/>
        <v>4.867303077257243E-3</v>
      </c>
      <c r="AN1554" s="13">
        <f t="shared" si="1933"/>
        <v>1.1386159830274261E-2</v>
      </c>
      <c r="AO1554" s="13">
        <f t="shared" si="1934"/>
        <v>1.3317912776617844E-2</v>
      </c>
      <c r="AP1554" s="13">
        <f t="shared" si="1935"/>
        <v>1.0384935358334858E-2</v>
      </c>
      <c r="AQ1554" s="13">
        <f t="shared" si="1936"/>
        <v>6.0734112885620214E-3</v>
      </c>
      <c r="AR1554" s="13">
        <f t="shared" si="1937"/>
        <v>5.946128879554138E-3</v>
      </c>
      <c r="AS1554" s="13">
        <f t="shared" si="1938"/>
        <v>1.3363924656797912E-2</v>
      </c>
      <c r="AT1554" s="13">
        <f t="shared" si="1939"/>
        <v>1.5017710333076648E-2</v>
      </c>
      <c r="AU1554" s="13">
        <f t="shared" si="1940"/>
        <v>1.1250767991196581E-2</v>
      </c>
      <c r="AV1554" s="13">
        <f t="shared" si="1941"/>
        <v>6.3215252650535708E-3</v>
      </c>
      <c r="AW1554" s="13">
        <f t="shared" si="1942"/>
        <v>4.1499002688531164E-4</v>
      </c>
      <c r="AX1554" s="13">
        <f t="shared" si="1943"/>
        <v>1.8232106110226071E-3</v>
      </c>
      <c r="AY1554" s="13">
        <f t="shared" si="1944"/>
        <v>4.2650657030902286E-3</v>
      </c>
      <c r="AZ1554" s="13">
        <f t="shared" si="1945"/>
        <v>4.9886681609080958E-3</v>
      </c>
      <c r="BA1554" s="13">
        <f t="shared" si="1946"/>
        <v>3.8900237029762617E-3</v>
      </c>
      <c r="BB1554" s="13">
        <f t="shared" si="1947"/>
        <v>2.2749986451738547E-3</v>
      </c>
      <c r="BC1554" s="13">
        <f t="shared" si="1948"/>
        <v>1.0643881334878242E-3</v>
      </c>
      <c r="BD1554" s="13">
        <f t="shared" si="1949"/>
        <v>2.3183123768054739E-3</v>
      </c>
      <c r="BE1554" s="13">
        <f t="shared" si="1950"/>
        <v>5.2104070668702977E-3</v>
      </c>
      <c r="BF1554" s="13">
        <f t="shared" si="1951"/>
        <v>5.8551949413954947E-3</v>
      </c>
      <c r="BG1554" s="13">
        <f t="shared" si="1952"/>
        <v>4.3865168769287883E-3</v>
      </c>
      <c r="BH1554" s="13">
        <f t="shared" si="1953"/>
        <v>2.4646741702243598E-3</v>
      </c>
      <c r="BI1554" s="13">
        <f t="shared" si="1954"/>
        <v>1.1078710395158499E-3</v>
      </c>
      <c r="BJ1554" s="14">
        <f t="shared" si="1955"/>
        <v>0.3791041666994992</v>
      </c>
      <c r="BK1554" s="14">
        <f t="shared" si="1956"/>
        <v>0.19585789792755443</v>
      </c>
      <c r="BL1554" s="14">
        <f t="shared" si="1957"/>
        <v>0.38871856373511066</v>
      </c>
      <c r="BM1554" s="14">
        <f t="shared" si="1958"/>
        <v>0.81751585828453466</v>
      </c>
      <c r="BN1554" s="14">
        <f t="shared" si="1959"/>
        <v>0.16404603615043725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1.6111111111111101</v>
      </c>
      <c r="F1555" s="10">
        <f>VLOOKUP(B1555,home!$B$2:$E$405,3,FALSE)</f>
        <v>0.93</v>
      </c>
      <c r="G1555" s="10">
        <f>VLOOKUP(C1555,away!$B$2:$E$405,4,FALSE)</f>
        <v>1.24</v>
      </c>
      <c r="H1555" s="10">
        <f>VLOOKUP(A1555,away!$A$2:$E$405,3,FALSE)</f>
        <v>1.4652777777777799</v>
      </c>
      <c r="I1555" s="10">
        <f>VLOOKUP(C1555,away!$B$2:$E$405,3,FALSE)</f>
        <v>1.1599999999999999</v>
      </c>
      <c r="J1555" s="10">
        <f>VLOOKUP(B1555,home!$B$2:$E$405,4,FALSE)</f>
        <v>0.93</v>
      </c>
      <c r="K1555" s="12">
        <f t="shared" si="1904"/>
        <v>1.8579333333333321</v>
      </c>
      <c r="L1555" s="12">
        <f t="shared" si="1905"/>
        <v>1.5807416666666689</v>
      </c>
      <c r="M1555" s="13">
        <f t="shared" si="1906"/>
        <v>3.2107199195137354E-2</v>
      </c>
      <c r="N1555" s="13">
        <f t="shared" si="1907"/>
        <v>5.9653035624618815E-2</v>
      </c>
      <c r="O1555" s="13">
        <f t="shared" si="1908"/>
        <v>5.0753187567720154E-2</v>
      </c>
      <c r="P1555" s="13">
        <f t="shared" si="1909"/>
        <v>9.4296038954986117E-2</v>
      </c>
      <c r="Q1555" s="13">
        <f t="shared" si="1910"/>
        <v>5.5415681660750046E-2</v>
      </c>
      <c r="R1555" s="13">
        <f t="shared" si="1911"/>
        <v>4.0113839152222018E-2</v>
      </c>
      <c r="S1555" s="13">
        <f t="shared" si="1912"/>
        <v>6.9234807033144483E-2</v>
      </c>
      <c r="T1555" s="13">
        <f t="shared" si="1913"/>
        <v>8.7597876987883586E-2</v>
      </c>
      <c r="U1555" s="13">
        <f t="shared" si="1914"/>
        <v>7.4528838888884966E-2</v>
      </c>
      <c r="V1555" s="13">
        <f t="shared" si="1915"/>
        <v>2.2592953275611283E-2</v>
      </c>
      <c r="W1555" s="13">
        <f t="shared" si="1916"/>
        <v>3.4319547382298705E-2</v>
      </c>
      <c r="X1555" s="13">
        <f t="shared" si="1917"/>
        <v>5.4250338528340568E-2</v>
      </c>
      <c r="Y1555" s="13">
        <f t="shared" si="1918"/>
        <v>4.2877885271260047E-2</v>
      </c>
      <c r="Z1555" s="13">
        <f t="shared" si="1919"/>
        <v>2.1136538985960709E-2</v>
      </c>
      <c r="AA1555" s="13">
        <f t="shared" si="1920"/>
        <v>3.92702803333159E-2</v>
      </c>
      <c r="AB1555" s="13">
        <f t="shared" si="1921"/>
        <v>3.6480781420306016E-2</v>
      </c>
      <c r="AC1555" s="13">
        <f t="shared" si="1922"/>
        <v>4.1470956195002575E-3</v>
      </c>
      <c r="AD1555" s="13">
        <f t="shared" si="1923"/>
        <v>1.5940857766621359E-2</v>
      </c>
      <c r="AE1555" s="13">
        <f t="shared" si="1924"/>
        <v>2.5198378074105361E-2</v>
      </c>
      <c r="AF1555" s="13">
        <f t="shared" si="1925"/>
        <v>1.991606307707908E-2</v>
      </c>
      <c r="AG1555" s="13">
        <f t="shared" si="1926"/>
        <v>1.0494050247300168E-2</v>
      </c>
      <c r="AH1555" s="13">
        <f t="shared" si="1927"/>
        <v>8.3528519660581342E-3</v>
      </c>
      <c r="AI1555" s="13">
        <f t="shared" si="1928"/>
        <v>1.5519042096138264E-2</v>
      </c>
      <c r="AJ1555" s="13">
        <f t="shared" si="1929"/>
        <v>1.4416672805909239E-2</v>
      </c>
      <c r="AK1555" s="13">
        <f t="shared" si="1930"/>
        <v>8.9284056539529841E-3</v>
      </c>
      <c r="AL1555" s="13">
        <f t="shared" si="1931"/>
        <v>4.8718630075422341E-4</v>
      </c>
      <c r="AM1555" s="13">
        <f t="shared" si="1932"/>
        <v>5.9234102013062759E-3</v>
      </c>
      <c r="AN1555" s="13">
        <f t="shared" si="1933"/>
        <v>9.3633813139632309E-3</v>
      </c>
      <c r="AO1555" s="13">
        <f t="shared" si="1934"/>
        <v>7.400543491934892E-3</v>
      </c>
      <c r="AP1555" s="13">
        <f t="shared" si="1935"/>
        <v>3.8994491512267786E-3</v>
      </c>
      <c r="AQ1555" s="13">
        <f t="shared" si="1936"/>
        <v>1.5410054375980355E-3</v>
      </c>
      <c r="AR1555" s="13">
        <f t="shared" si="1937"/>
        <v>2.6407402276493385E-3</v>
      </c>
      <c r="AS1555" s="13">
        <f t="shared" si="1938"/>
        <v>4.9063192936239569E-3</v>
      </c>
      <c r="AT1555" s="13">
        <f t="shared" si="1939"/>
        <v>4.5578070798002008E-3</v>
      </c>
      <c r="AU1555" s="13">
        <f t="shared" si="1940"/>
        <v>2.8227005668211486E-3</v>
      </c>
      <c r="AV1555" s="13">
        <f t="shared" si="1941"/>
        <v>1.3110973682789752E-3</v>
      </c>
      <c r="AW1555" s="13">
        <f t="shared" si="1942"/>
        <v>3.9745100048407567E-5</v>
      </c>
      <c r="AX1555" s="13">
        <f t="shared" si="1943"/>
        <v>1.8342168766689398E-3</v>
      </c>
      <c r="AY1555" s="13">
        <f t="shared" si="1944"/>
        <v>2.8994230426537919E-3</v>
      </c>
      <c r="AZ1555" s="13">
        <f t="shared" si="1945"/>
        <v>2.2916194064081501E-3</v>
      </c>
      <c r="BA1555" s="13">
        <f t="shared" si="1946"/>
        <v>1.2074860932837677E-3</v>
      </c>
      <c r="BB1555" s="13">
        <f t="shared" si="1947"/>
        <v>4.7718089489355169E-4</v>
      </c>
      <c r="BC1555" s="13">
        <f t="shared" si="1948"/>
        <v>1.5085994461910501E-4</v>
      </c>
      <c r="BD1555" s="13">
        <f t="shared" si="1949"/>
        <v>6.9572135144802222E-4</v>
      </c>
      <c r="BE1555" s="13">
        <f t="shared" si="1950"/>
        <v>1.2926038895669945E-3</v>
      </c>
      <c r="BF1555" s="13">
        <f t="shared" si="1951"/>
        <v>1.2007859266114187E-3</v>
      </c>
      <c r="BG1555" s="13">
        <f t="shared" si="1952"/>
        <v>7.4366006641630219E-4</v>
      </c>
      <c r="BH1555" s="13">
        <f t="shared" si="1953"/>
        <v>3.4541770651593174E-4</v>
      </c>
      <c r="BI1555" s="13">
        <f t="shared" si="1954"/>
        <v>1.2835261417190003E-4</v>
      </c>
      <c r="BJ1555" s="14">
        <f t="shared" si="1955"/>
        <v>0.44265229047481425</v>
      </c>
      <c r="BK1555" s="14">
        <f t="shared" si="1956"/>
        <v>0.22576470342178748</v>
      </c>
      <c r="BL1555" s="14">
        <f t="shared" si="1957"/>
        <v>0.30900910597541181</v>
      </c>
      <c r="BM1555" s="14">
        <f t="shared" si="1958"/>
        <v>0.66336397875993447</v>
      </c>
      <c r="BN1555" s="14">
        <f t="shared" si="1959"/>
        <v>0.3323389821554345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1.6111111111111101</v>
      </c>
      <c r="F1556" s="10">
        <f>VLOOKUP(B1556,home!$B$2:$E$405,3,FALSE)</f>
        <v>1.1599999999999999</v>
      </c>
      <c r="G1556" s="10">
        <f>VLOOKUP(C1556,away!$B$2:$E$405,4,FALSE)</f>
        <v>0.54</v>
      </c>
      <c r="H1556" s="10">
        <f>VLOOKUP(A1556,away!$A$2:$E$405,3,FALSE)</f>
        <v>1.4652777777777799</v>
      </c>
      <c r="I1556" s="10">
        <f>VLOOKUP(C1556,away!$B$2:$E$405,3,FALSE)</f>
        <v>0.54</v>
      </c>
      <c r="J1556" s="10">
        <f>VLOOKUP(B1556,home!$B$2:$E$405,4,FALSE)</f>
        <v>1.1599999999999999</v>
      </c>
      <c r="K1556" s="12">
        <f t="shared" si="1904"/>
        <v>1.0091999999999992</v>
      </c>
      <c r="L1556" s="12">
        <f t="shared" si="1905"/>
        <v>0.91785000000000139</v>
      </c>
      <c r="M1556" s="13">
        <f t="shared" si="1906"/>
        <v>0.14557701786675711</v>
      </c>
      <c r="N1556" s="13">
        <f t="shared" si="1907"/>
        <v>0.14691632643113114</v>
      </c>
      <c r="O1556" s="13">
        <f t="shared" si="1908"/>
        <v>0.1336178658490032</v>
      </c>
      <c r="P1556" s="13">
        <f t="shared" si="1909"/>
        <v>0.13484715021481394</v>
      </c>
      <c r="Q1556" s="13">
        <f t="shared" si="1910"/>
        <v>7.4133978317148713E-2</v>
      </c>
      <c r="R1556" s="13">
        <f t="shared" si="1911"/>
        <v>6.1320579084753885E-2</v>
      </c>
      <c r="S1556" s="13">
        <f t="shared" si="1912"/>
        <v>3.1227033956863492E-2</v>
      </c>
      <c r="T1556" s="13">
        <f t="shared" si="1913"/>
        <v>6.8043871998395053E-2</v>
      </c>
      <c r="U1556" s="13">
        <f t="shared" si="1914"/>
        <v>6.188472841233357E-2</v>
      </c>
      <c r="V1556" s="13">
        <f t="shared" si="1915"/>
        <v>3.2139356735540457E-3</v>
      </c>
      <c r="W1556" s="13">
        <f t="shared" si="1916"/>
        <v>2.493867030588881E-2</v>
      </c>
      <c r="X1556" s="13">
        <f t="shared" si="1917"/>
        <v>2.2889958540260078E-2</v>
      </c>
      <c r="Y1556" s="13">
        <f t="shared" si="1918"/>
        <v>1.0504774223088872E-2</v>
      </c>
      <c r="Z1556" s="13">
        <f t="shared" si="1919"/>
        <v>1.8761031170980481E-2</v>
      </c>
      <c r="AA1556" s="13">
        <f t="shared" si="1920"/>
        <v>1.8933632657753489E-2</v>
      </c>
      <c r="AB1556" s="13">
        <f t="shared" si="1921"/>
        <v>9.5539110391024019E-3</v>
      </c>
      <c r="AC1556" s="13">
        <f t="shared" si="1922"/>
        <v>1.8606562736655754E-4</v>
      </c>
      <c r="AD1556" s="13">
        <f t="shared" si="1923"/>
        <v>6.2920265181757419E-3</v>
      </c>
      <c r="AE1556" s="13">
        <f t="shared" si="1924"/>
        <v>5.775136539707613E-3</v>
      </c>
      <c r="AF1556" s="13">
        <f t="shared" si="1925"/>
        <v>2.6503545364853199E-3</v>
      </c>
      <c r="AG1556" s="13">
        <f t="shared" si="1926"/>
        <v>8.1087597043768504E-4</v>
      </c>
      <c r="AH1556" s="13">
        <f t="shared" si="1927"/>
        <v>4.3049531150711143E-3</v>
      </c>
      <c r="AI1556" s="13">
        <f t="shared" si="1928"/>
        <v>4.3445586837297656E-3</v>
      </c>
      <c r="AJ1556" s="13">
        <f t="shared" si="1929"/>
        <v>2.1922643118100376E-3</v>
      </c>
      <c r="AK1556" s="13">
        <f t="shared" si="1930"/>
        <v>7.3747771449289611E-4</v>
      </c>
      <c r="AL1556" s="13">
        <f t="shared" si="1931"/>
        <v>6.8940606068126504E-6</v>
      </c>
      <c r="AM1556" s="13">
        <f t="shared" si="1932"/>
        <v>1.2699826324285908E-3</v>
      </c>
      <c r="AN1556" s="13">
        <f t="shared" si="1933"/>
        <v>1.1656535591745838E-3</v>
      </c>
      <c r="AO1556" s="13">
        <f t="shared" si="1934"/>
        <v>5.3494755964419668E-4</v>
      </c>
      <c r="AP1556" s="13">
        <f t="shared" si="1935"/>
        <v>1.6366720587314223E-4</v>
      </c>
      <c r="AQ1556" s="13">
        <f t="shared" si="1936"/>
        <v>3.7555486227665947E-5</v>
      </c>
      <c r="AR1556" s="13">
        <f t="shared" si="1937"/>
        <v>7.9026024333360585E-4</v>
      </c>
      <c r="AS1556" s="13">
        <f t="shared" si="1938"/>
        <v>7.9753063757227445E-4</v>
      </c>
      <c r="AT1556" s="13">
        <f t="shared" si="1939"/>
        <v>4.0243395971896928E-4</v>
      </c>
      <c r="AU1556" s="13">
        <f t="shared" si="1940"/>
        <v>1.3537878404946117E-4</v>
      </c>
      <c r="AV1556" s="13">
        <f t="shared" si="1941"/>
        <v>3.415606721567903E-5</v>
      </c>
      <c r="AW1556" s="13">
        <f t="shared" si="1942"/>
        <v>1.7738690256722923E-7</v>
      </c>
      <c r="AX1556" s="13">
        <f t="shared" si="1943"/>
        <v>2.1361107877448875E-4</v>
      </c>
      <c r="AY1556" s="13">
        <f t="shared" si="1944"/>
        <v>1.960629286531648E-4</v>
      </c>
      <c r="AZ1556" s="13">
        <f t="shared" si="1945"/>
        <v>8.9978179532153776E-5</v>
      </c>
      <c r="BA1556" s="13">
        <f t="shared" si="1946"/>
        <v>2.7528824027862497E-5</v>
      </c>
      <c r="BB1556" s="13">
        <f t="shared" si="1947"/>
        <v>6.3168327834934063E-6</v>
      </c>
      <c r="BC1556" s="13">
        <f t="shared" si="1948"/>
        <v>1.1595809940658866E-6</v>
      </c>
      <c r="BD1556" s="13">
        <f t="shared" si="1949"/>
        <v>1.208900607239585E-4</v>
      </c>
      <c r="BE1556" s="13">
        <f t="shared" si="1950"/>
        <v>1.2200224928261883E-4</v>
      </c>
      <c r="BF1556" s="13">
        <f t="shared" si="1951"/>
        <v>6.1562334988009409E-5</v>
      </c>
      <c r="BG1556" s="13">
        <f t="shared" si="1952"/>
        <v>2.0709569489966352E-5</v>
      </c>
      <c r="BH1556" s="13">
        <f t="shared" si="1953"/>
        <v>5.2250243823185061E-6</v>
      </c>
      <c r="BI1556" s="13">
        <f t="shared" si="1954"/>
        <v>1.0546189213271664E-6</v>
      </c>
      <c r="BJ1556" s="14">
        <f t="shared" si="1955"/>
        <v>0.36666243724883246</v>
      </c>
      <c r="BK1556" s="14">
        <f t="shared" si="1956"/>
        <v>0.31525416032861514</v>
      </c>
      <c r="BL1556" s="14">
        <f t="shared" si="1957"/>
        <v>0.29938117441772849</v>
      </c>
      <c r="BM1556" s="14">
        <f t="shared" si="1958"/>
        <v>0.3034499998607979</v>
      </c>
      <c r="BN1556" s="14">
        <f t="shared" si="1959"/>
        <v>0.69641291776360803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1.6111111111111101</v>
      </c>
      <c r="F1557" s="10">
        <f>VLOOKUP(B1557,home!$B$2:$E$405,3,FALSE)</f>
        <v>0.78</v>
      </c>
      <c r="G1557" s="10">
        <f>VLOOKUP(C1557,away!$B$2:$E$405,4,FALSE)</f>
        <v>1.1599999999999999</v>
      </c>
      <c r="H1557" s="10">
        <f>VLOOKUP(A1557,away!$A$2:$E$405,3,FALSE)</f>
        <v>1.4652777777777799</v>
      </c>
      <c r="I1557" s="10">
        <f>VLOOKUP(C1557,away!$B$2:$E$405,3,FALSE)</f>
        <v>0.62</v>
      </c>
      <c r="J1557" s="10">
        <f>VLOOKUP(B1557,home!$B$2:$E$405,4,FALSE)</f>
        <v>0.78</v>
      </c>
      <c r="K1557" s="12">
        <f t="shared" si="1904"/>
        <v>1.4577333333333324</v>
      </c>
      <c r="L1557" s="12">
        <f t="shared" si="1905"/>
        <v>0.70860833333333439</v>
      </c>
      <c r="M1557" s="13">
        <f t="shared" si="1906"/>
        <v>0.11459608166777976</v>
      </c>
      <c r="N1557" s="13">
        <f t="shared" si="1907"/>
        <v>0.16705052811651142</v>
      </c>
      <c r="O1557" s="13">
        <f t="shared" si="1908"/>
        <v>8.1203738437136089E-2</v>
      </c>
      <c r="P1557" s="13">
        <f t="shared" si="1909"/>
        <v>0.11837339631109446</v>
      </c>
      <c r="Q1557" s="13">
        <f t="shared" si="1910"/>
        <v>0.12175756159318787</v>
      </c>
      <c r="R1557" s="13">
        <f t="shared" si="1911"/>
        <v>2.8770822877187508E-2</v>
      </c>
      <c r="S1557" s="13">
        <f t="shared" si="1912"/>
        <v>3.0568804688378724E-2</v>
      </c>
      <c r="T1557" s="13">
        <f t="shared" si="1913"/>
        <v>8.6278422791279674E-2</v>
      </c>
      <c r="U1557" s="13">
        <f t="shared" si="1914"/>
        <v>4.1940187535505449E-2</v>
      </c>
      <c r="V1557" s="13">
        <f t="shared" si="1915"/>
        <v>3.5084903616553731E-3</v>
      </c>
      <c r="W1557" s="13">
        <f t="shared" si="1916"/>
        <v>5.9163352039925406E-2</v>
      </c>
      <c r="X1557" s="13">
        <f t="shared" si="1917"/>
        <v>4.192364428342487E-2</v>
      </c>
      <c r="Y1557" s="13">
        <f t="shared" si="1918"/>
        <v>1.4853721851468632E-2</v>
      </c>
      <c r="Z1557" s="13">
        <f t="shared" si="1919"/>
        <v>6.7957482825441373E-3</v>
      </c>
      <c r="AA1557" s="13">
        <f t="shared" si="1920"/>
        <v>9.9063887964073363E-3</v>
      </c>
      <c r="AB1557" s="13">
        <f t="shared" si="1921"/>
        <v>7.2204365807414222E-3</v>
      </c>
      <c r="AC1557" s="13">
        <f t="shared" si="1922"/>
        <v>2.2650857362966961E-4</v>
      </c>
      <c r="AD1557" s="13">
        <f t="shared" si="1923"/>
        <v>2.1561097595083487E-2</v>
      </c>
      <c r="AE1557" s="13">
        <f t="shared" si="1924"/>
        <v>1.5278373431689474E-2</v>
      </c>
      <c r="AF1557" s="13">
        <f t="shared" si="1925"/>
        <v>5.413191366736886E-3</v>
      </c>
      <c r="AG1557" s="13">
        <f t="shared" si="1926"/>
        <v>1.27861083746594E-3</v>
      </c>
      <c r="AH1557" s="13">
        <f t="shared" si="1927"/>
        <v>1.2038809660616175E-3</v>
      </c>
      <c r="AI1557" s="13">
        <f t="shared" si="1928"/>
        <v>1.7549374135935544E-3</v>
      </c>
      <c r="AJ1557" s="13">
        <f t="shared" si="1929"/>
        <v>1.2791153828545546E-3</v>
      </c>
      <c r="AK1557" s="13">
        <f t="shared" si="1930"/>
        <v>6.2153637692217024E-4</v>
      </c>
      <c r="AL1557" s="13">
        <f t="shared" si="1931"/>
        <v>9.3589898586085093E-6</v>
      </c>
      <c r="AM1557" s="13">
        <f t="shared" si="1932"/>
        <v>6.2860661335212634E-3</v>
      </c>
      <c r="AN1557" s="13">
        <f t="shared" si="1933"/>
        <v>4.4543588460976193E-3</v>
      </c>
      <c r="AO1557" s="13">
        <f t="shared" si="1934"/>
        <v>1.578197899000914E-3</v>
      </c>
      <c r="AP1557" s="13">
        <f t="shared" si="1935"/>
        <v>3.7277472762706931E-4</v>
      </c>
      <c r="AQ1557" s="13">
        <f t="shared" si="1936"/>
        <v>6.6037819613151306E-5</v>
      </c>
      <c r="AR1557" s="13">
        <f t="shared" si="1937"/>
        <v>1.7061601697852954E-4</v>
      </c>
      <c r="AS1557" s="13">
        <f t="shared" si="1938"/>
        <v>2.4871265515016833E-4</v>
      </c>
      <c r="AT1557" s="13">
        <f t="shared" si="1939"/>
        <v>1.8127836391711925E-4</v>
      </c>
      <c r="AU1557" s="13">
        <f t="shared" si="1940"/>
        <v>8.8085171231371673E-5</v>
      </c>
      <c r="AV1557" s="13">
        <f t="shared" si="1941"/>
        <v>3.2101172569086221E-5</v>
      </c>
      <c r="AW1557" s="13">
        <f t="shared" si="1942"/>
        <v>2.6854113244278634E-7</v>
      </c>
      <c r="AX1557" s="13">
        <f t="shared" si="1943"/>
        <v>1.5272346897286198E-3</v>
      </c>
      <c r="AY1557" s="13">
        <f t="shared" si="1944"/>
        <v>1.0822112280974494E-3</v>
      </c>
      <c r="AZ1557" s="13">
        <f t="shared" si="1945"/>
        <v>3.8343194732837725E-4</v>
      </c>
      <c r="BA1557" s="13">
        <f t="shared" si="1946"/>
        <v>9.056769104770543E-5</v>
      </c>
      <c r="BB1557" s="13">
        <f t="shared" si="1947"/>
        <v>1.6044255151790718E-5</v>
      </c>
      <c r="BC1557" s="13">
        <f t="shared" si="1948"/>
        <v>2.2738185805370382E-6</v>
      </c>
      <c r="BD1557" s="13">
        <f t="shared" si="1949"/>
        <v>2.0149988571854605E-5</v>
      </c>
      <c r="BE1557" s="13">
        <f t="shared" si="1950"/>
        <v>2.9373310007478176E-5</v>
      </c>
      <c r="BF1557" s="13">
        <f t="shared" si="1951"/>
        <v>2.1409226554117247E-5</v>
      </c>
      <c r="BG1557" s="13">
        <f t="shared" si="1952"/>
        <v>1.0402981062940604E-5</v>
      </c>
      <c r="BH1557" s="13">
        <f t="shared" si="1953"/>
        <v>3.7911930653709885E-6</v>
      </c>
      <c r="BI1557" s="13">
        <f t="shared" si="1954"/>
        <v>1.1053097008986919E-6</v>
      </c>
      <c r="BJ1557" s="14">
        <f t="shared" si="1955"/>
        <v>0.5504177029625682</v>
      </c>
      <c r="BK1557" s="14">
        <f t="shared" si="1956"/>
        <v>0.26836485182049402</v>
      </c>
      <c r="BL1557" s="14">
        <f t="shared" si="1957"/>
        <v>0.17470806975521866</v>
      </c>
      <c r="BM1557" s="14">
        <f t="shared" si="1958"/>
        <v>0.36745230113096289</v>
      </c>
      <c r="BN1557" s="14">
        <f t="shared" si="1959"/>
        <v>0.63175212900289701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1.6111111111111101</v>
      </c>
      <c r="F1558" s="10">
        <f>VLOOKUP(B1558,home!$B$2:$E$405,3,FALSE)</f>
        <v>1.24</v>
      </c>
      <c r="G1558" s="10">
        <f>VLOOKUP(C1558,away!$B$2:$E$405,4,FALSE)</f>
        <v>1.0900000000000001</v>
      </c>
      <c r="H1558" s="10">
        <f>VLOOKUP(A1558,away!$A$2:$E$405,3,FALSE)</f>
        <v>1.4652777777777799</v>
      </c>
      <c r="I1558" s="10">
        <f>VLOOKUP(C1558,away!$B$2:$E$405,3,FALSE)</f>
        <v>0.7</v>
      </c>
      <c r="J1558" s="10">
        <f>VLOOKUP(B1558,home!$B$2:$E$405,4,FALSE)</f>
        <v>1.24</v>
      </c>
      <c r="K1558" s="12">
        <f t="shared" si="1904"/>
        <v>2.1775777777777767</v>
      </c>
      <c r="L1558" s="12">
        <f t="shared" si="1905"/>
        <v>1.2718611111111129</v>
      </c>
      <c r="M1558" s="13">
        <f t="shared" si="1906"/>
        <v>3.1763454205792012E-2</v>
      </c>
      <c r="N1558" s="13">
        <f t="shared" si="1907"/>
        <v>6.9167392023994745E-2</v>
      </c>
      <c r="O1558" s="13">
        <f t="shared" si="1908"/>
        <v>4.0398702158905578E-2</v>
      </c>
      <c r="P1558" s="13">
        <f t="shared" si="1909"/>
        <v>8.7971316072295871E-2</v>
      </c>
      <c r="Q1558" s="13">
        <f t="shared" si="1910"/>
        <v>7.5308687909147423E-2</v>
      </c>
      <c r="R1558" s="13">
        <f t="shared" si="1911"/>
        <v>2.5690769107636287E-2</v>
      </c>
      <c r="S1558" s="13">
        <f t="shared" si="1912"/>
        <v>6.0910822240490166E-2</v>
      </c>
      <c r="T1558" s="13">
        <f t="shared" si="1913"/>
        <v>9.5782191480448267E-2</v>
      </c>
      <c r="U1558" s="13">
        <f t="shared" si="1914"/>
        <v>5.5943647902808577E-2</v>
      </c>
      <c r="V1558" s="13">
        <f t="shared" si="1915"/>
        <v>1.8744131264905397E-2</v>
      </c>
      <c r="W1558" s="13">
        <f t="shared" si="1916"/>
        <v>5.466350842152045E-2</v>
      </c>
      <c r="X1558" s="13">
        <f t="shared" si="1917"/>
        <v>6.9524390558226679E-2</v>
      </c>
      <c r="Y1558" s="13">
        <f t="shared" si="1918"/>
        <v>4.4212684312354582E-2</v>
      </c>
      <c r="Z1558" s="13">
        <f t="shared" si="1919"/>
        <v>1.0891696714179118E-2</v>
      </c>
      <c r="AA1558" s="13">
        <f t="shared" si="1920"/>
        <v>2.3717516727091676E-2</v>
      </c>
      <c r="AB1558" s="13">
        <f t="shared" si="1921"/>
        <v>2.5823368684493777E-2</v>
      </c>
      <c r="AC1558" s="13">
        <f t="shared" si="1922"/>
        <v>3.2445815821113399E-3</v>
      </c>
      <c r="AD1558" s="13">
        <f t="shared" si="1923"/>
        <v>2.975851029851783E-2</v>
      </c>
      <c r="AE1558" s="13">
        <f t="shared" si="1924"/>
        <v>3.784869197328438E-2</v>
      </c>
      <c r="AF1558" s="13">
        <f t="shared" si="1925"/>
        <v>2.406913971362187E-2</v>
      </c>
      <c r="AG1558" s="13">
        <f t="shared" si="1926"/>
        <v>1.0204200926551912E-2</v>
      </c>
      <c r="AH1558" s="13">
        <f t="shared" si="1927"/>
        <v>3.4631813711952768E-3</v>
      </c>
      <c r="AI1558" s="13">
        <f t="shared" si="1928"/>
        <v>7.5413467943288041E-3</v>
      </c>
      <c r="AJ1558" s="13">
        <f t="shared" si="1929"/>
        <v>8.2109345969230418E-3</v>
      </c>
      <c r="AK1558" s="13">
        <f t="shared" si="1930"/>
        <v>5.9599829043487798E-3</v>
      </c>
      <c r="AL1558" s="13">
        <f t="shared" si="1931"/>
        <v>3.5944467504446509E-4</v>
      </c>
      <c r="AM1558" s="13">
        <f t="shared" si="1932"/>
        <v>1.2960294145164706E-2</v>
      </c>
      <c r="AN1558" s="13">
        <f t="shared" si="1933"/>
        <v>1.6483694111796031E-2</v>
      </c>
      <c r="AO1558" s="13">
        <f t="shared" si="1934"/>
        <v>1.0482484754122307E-2</v>
      </c>
      <c r="AP1558" s="13">
        <f t="shared" si="1935"/>
        <v>4.4440882355277671E-3</v>
      </c>
      <c r="AQ1558" s="13">
        <f t="shared" si="1936"/>
        <v>1.4130657502785427E-3</v>
      </c>
      <c r="AR1558" s="13">
        <f t="shared" si="1937"/>
        <v>8.8093714134954636E-4</v>
      </c>
      <c r="AS1558" s="13">
        <f t="shared" si="1938"/>
        <v>1.9183091426218522E-3</v>
      </c>
      <c r="AT1558" s="13">
        <f t="shared" si="1939"/>
        <v>2.0886336799406432E-3</v>
      </c>
      <c r="AU1558" s="13">
        <f t="shared" si="1940"/>
        <v>1.5160540957856552E-3</v>
      </c>
      <c r="AV1558" s="13">
        <f t="shared" si="1941"/>
        <v>8.2533142722295613E-4</v>
      </c>
      <c r="AW1558" s="13">
        <f t="shared" si="1942"/>
        <v>2.7653042282468187E-5</v>
      </c>
      <c r="AX1558" s="13">
        <f t="shared" si="1943"/>
        <v>4.703674753995679E-3</v>
      </c>
      <c r="AY1558" s="13">
        <f t="shared" si="1944"/>
        <v>5.9824209989222344E-3</v>
      </c>
      <c r="AZ1558" s="13">
        <f t="shared" si="1945"/>
        <v>3.8044043094118442E-3</v>
      </c>
      <c r="BA1558" s="13">
        <f t="shared" si="1946"/>
        <v>1.6128912973614852E-3</v>
      </c>
      <c r="BB1558" s="13">
        <f t="shared" si="1947"/>
        <v>5.1284342939090567E-4</v>
      </c>
      <c r="BC1558" s="13">
        <f t="shared" si="1948"/>
        <v>1.3045312278623015E-4</v>
      </c>
      <c r="BD1558" s="13">
        <f t="shared" si="1949"/>
        <v>1.8673828190264691E-4</v>
      </c>
      <c r="BE1558" s="13">
        <f t="shared" si="1950"/>
        <v>4.0663713293160588E-4</v>
      </c>
      <c r="BF1558" s="13">
        <f t="shared" si="1951"/>
        <v>4.4274199214556652E-4</v>
      </c>
      <c r="BG1558" s="13">
        <f t="shared" si="1952"/>
        <v>3.2136837446174952E-4</v>
      </c>
      <c r="BH1558" s="13">
        <f t="shared" si="1953"/>
        <v>1.7495115767711826E-4</v>
      </c>
      <c r="BI1558" s="13">
        <f t="shared" si="1954"/>
        <v>7.61939506308377E-5</v>
      </c>
      <c r="BJ1558" s="14">
        <f t="shared" si="1955"/>
        <v>0.57306971252642613</v>
      </c>
      <c r="BK1558" s="14">
        <f t="shared" si="1956"/>
        <v>0.20897617103956145</v>
      </c>
      <c r="BL1558" s="14">
        <f t="shared" si="1957"/>
        <v>0.20558734662440201</v>
      </c>
      <c r="BM1558" s="14">
        <f t="shared" si="1958"/>
        <v>0.66226983747015677</v>
      </c>
      <c r="BN1558" s="14">
        <f t="shared" si="1959"/>
        <v>0.33030032147777189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1.6111111111111101</v>
      </c>
      <c r="F1559" s="10">
        <f>VLOOKUP(B1559,home!$B$2:$E$405,3,FALSE)</f>
        <v>0.55000000000000004</v>
      </c>
      <c r="G1559" s="10">
        <f>VLOOKUP(C1559,away!$B$2:$E$405,4,FALSE)</f>
        <v>0.62</v>
      </c>
      <c r="H1559" s="10">
        <f>VLOOKUP(A1559,away!$A$2:$E$405,3,FALSE)</f>
        <v>1.4652777777777799</v>
      </c>
      <c r="I1559" s="10">
        <f>VLOOKUP(C1559,away!$B$2:$E$405,3,FALSE)</f>
        <v>1.78</v>
      </c>
      <c r="J1559" s="10">
        <f>VLOOKUP(B1559,home!$B$2:$E$405,4,FALSE)</f>
        <v>0.55000000000000004</v>
      </c>
      <c r="K1559" s="12">
        <f t="shared" si="1904"/>
        <v>0.54938888888888859</v>
      </c>
      <c r="L1559" s="12">
        <f t="shared" si="1905"/>
        <v>1.4345069444444467</v>
      </c>
      <c r="M1559" s="13">
        <f t="shared" si="1906"/>
        <v>0.1375323889886651</v>
      </c>
      <c r="N1559" s="13">
        <f t="shared" si="1907"/>
        <v>7.555876637271712E-2</v>
      </c>
      <c r="O1559" s="13">
        <f t="shared" si="1908"/>
        <v>0.197291167090275</v>
      </c>
      <c r="P1559" s="13">
        <f t="shared" si="1909"/>
        <v>0.10838957507531824</v>
      </c>
      <c r="Q1559" s="13">
        <f t="shared" si="1910"/>
        <v>2.0755573351661089E-2</v>
      </c>
      <c r="R1559" s="13">
        <f t="shared" si="1911"/>
        <v>0.14150777463427464</v>
      </c>
      <c r="S1559" s="13">
        <f t="shared" si="1912"/>
        <v>2.1355515001590473E-2</v>
      </c>
      <c r="T1559" s="13">
        <f t="shared" si="1913"/>
        <v>2.9774014108883931E-2</v>
      </c>
      <c r="U1559" s="13">
        <f t="shared" si="1914"/>
        <v>7.7742799075463387E-2</v>
      </c>
      <c r="V1559" s="13">
        <f t="shared" si="1915"/>
        <v>1.8700364276679139E-3</v>
      </c>
      <c r="W1559" s="13">
        <f t="shared" si="1916"/>
        <v>3.8009604606403045E-3</v>
      </c>
      <c r="X1559" s="13">
        <f t="shared" si="1917"/>
        <v>5.4525041763472792E-3</v>
      </c>
      <c r="Y1559" s="13">
        <f t="shared" si="1918"/>
        <v>3.910827552791262E-3</v>
      </c>
      <c r="Z1559" s="13">
        <f t="shared" si="1919"/>
        <v>6.7664628468582191E-2</v>
      </c>
      <c r="AA1559" s="13">
        <f t="shared" si="1920"/>
        <v>3.7174195051433823E-2</v>
      </c>
      <c r="AB1559" s="13">
        <f t="shared" si="1921"/>
        <v>1.0211544857323025E-2</v>
      </c>
      <c r="AC1559" s="13">
        <f t="shared" si="1922"/>
        <v>9.2111236151705937E-5</v>
      </c>
      <c r="AD1559" s="13">
        <f t="shared" si="1923"/>
        <v>5.2205136104544359E-4</v>
      </c>
      <c r="AE1559" s="13">
        <f t="shared" si="1924"/>
        <v>7.4888630277636392E-4</v>
      </c>
      <c r="AF1559" s="13">
        <f t="shared" si="1925"/>
        <v>5.3714130096601045E-4</v>
      </c>
      <c r="AG1559" s="13">
        <f t="shared" si="1926"/>
        <v>2.5684430879455535E-4</v>
      </c>
      <c r="AH1559" s="13">
        <f t="shared" si="1927"/>
        <v>2.4266344857858651E-2</v>
      </c>
      <c r="AI1559" s="13">
        <f t="shared" si="1928"/>
        <v>1.3331660238853559E-2</v>
      </c>
      <c r="AJ1559" s="13">
        <f t="shared" si="1929"/>
        <v>3.6621330028339658E-3</v>
      </c>
      <c r="AK1559" s="13">
        <f t="shared" si="1930"/>
        <v>6.7064506046342733E-4</v>
      </c>
      <c r="AL1559" s="13">
        <f t="shared" si="1931"/>
        <v>2.903722626956924E-6</v>
      </c>
      <c r="AM1559" s="13">
        <f t="shared" si="1932"/>
        <v>5.7361843437537662E-5</v>
      </c>
      <c r="AN1559" s="13">
        <f t="shared" si="1933"/>
        <v>8.2285962757282889E-5</v>
      </c>
      <c r="AO1559" s="13">
        <f t="shared" si="1934"/>
        <v>5.9019892502809727E-5</v>
      </c>
      <c r="AP1559" s="13">
        <f t="shared" si="1935"/>
        <v>2.8221481885215077E-5</v>
      </c>
      <c r="AQ1559" s="13">
        <f t="shared" si="1936"/>
        <v>1.012097793671355E-5</v>
      </c>
      <c r="AR1559" s="13">
        <f t="shared" si="1937"/>
        <v>6.9620480429764065E-3</v>
      </c>
      <c r="AS1559" s="13">
        <f t="shared" si="1938"/>
        <v>3.824871838721869E-3</v>
      </c>
      <c r="AT1559" s="13">
        <f t="shared" si="1939"/>
        <v>1.050671044808904E-3</v>
      </c>
      <c r="AU1559" s="13">
        <f t="shared" si="1940"/>
        <v>1.9240899929843049E-4</v>
      </c>
      <c r="AV1559" s="13">
        <f t="shared" si="1941"/>
        <v>2.6426841584196911E-5</v>
      </c>
      <c r="AW1559" s="13">
        <f t="shared" si="1942"/>
        <v>6.3567503380843259E-8</v>
      </c>
      <c r="AX1559" s="13">
        <f t="shared" si="1943"/>
        <v>5.2523265717945343E-6</v>
      </c>
      <c r="AY1559" s="13">
        <f t="shared" si="1944"/>
        <v>7.534498941729352E-6</v>
      </c>
      <c r="AZ1559" s="13">
        <f t="shared" si="1945"/>
        <v>5.4041455274100471E-6</v>
      </c>
      <c r="BA1559" s="13">
        <f t="shared" si="1946"/>
        <v>2.5840947626193681E-6</v>
      </c>
      <c r="BB1559" s="13">
        <f t="shared" si="1947"/>
        <v>9.2672547052000244E-7</v>
      </c>
      <c r="BC1559" s="13">
        <f t="shared" si="1948"/>
        <v>2.6587882461089823E-7</v>
      </c>
      <c r="BD1559" s="13">
        <f t="shared" si="1949"/>
        <v>1.6645177108675832E-3</v>
      </c>
      <c r="BE1559" s="13">
        <f t="shared" si="1950"/>
        <v>9.1446753570941777E-4</v>
      </c>
      <c r="BF1559" s="13">
        <f t="shared" si="1951"/>
        <v>2.5119915168417853E-4</v>
      </c>
      <c r="BG1559" s="13">
        <f t="shared" si="1952"/>
        <v>4.6002007611200757E-5</v>
      </c>
      <c r="BH1559" s="13">
        <f t="shared" si="1953"/>
        <v>6.3182479620439424E-6</v>
      </c>
      <c r="BI1559" s="13">
        <f t="shared" si="1954"/>
        <v>6.9423504551836143E-7</v>
      </c>
      <c r="BJ1559" s="14">
        <f t="shared" si="1955"/>
        <v>0.14157654712524159</v>
      </c>
      <c r="BK1559" s="14">
        <f t="shared" si="1956"/>
        <v>0.26925006495096215</v>
      </c>
      <c r="BL1559" s="14">
        <f t="shared" si="1957"/>
        <v>0.52079788952504913</v>
      </c>
      <c r="BM1559" s="14">
        <f t="shared" si="1958"/>
        <v>0.31824641362548556</v>
      </c>
      <c r="BN1559" s="14">
        <f t="shared" si="1959"/>
        <v>0.68103524551291128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1.6111111111111101</v>
      </c>
      <c r="F1560" s="10">
        <f>VLOOKUP(B1560,home!$B$2:$E$405,3,FALSE)</f>
        <v>1.01</v>
      </c>
      <c r="G1560" s="10">
        <f>VLOOKUP(C1560,away!$B$2:$E$405,4,FALSE)</f>
        <v>1.06</v>
      </c>
      <c r="H1560" s="10">
        <f>VLOOKUP(A1560,away!$A$2:$E$405,3,FALSE)</f>
        <v>1.4652777777777799</v>
      </c>
      <c r="I1560" s="10">
        <f>VLOOKUP(C1560,away!$B$2:$E$405,3,FALSE)</f>
        <v>0.98</v>
      </c>
      <c r="J1560" s="10">
        <f>VLOOKUP(B1560,home!$B$2:$E$405,4,FALSE)</f>
        <v>1.01</v>
      </c>
      <c r="K1560" s="12">
        <f t="shared" si="1904"/>
        <v>1.7248555555555547</v>
      </c>
      <c r="L1560" s="12">
        <f t="shared" si="1905"/>
        <v>1.4503319444444465</v>
      </c>
      <c r="M1560" s="13">
        <f t="shared" si="1906"/>
        <v>4.1786268425020007E-2</v>
      </c>
      <c r="N1560" s="13">
        <f t="shared" si="1907"/>
        <v>7.207527723883142E-2</v>
      </c>
      <c r="O1560" s="13">
        <f t="shared" si="1908"/>
        <v>6.0603959935936848E-2</v>
      </c>
      <c r="P1560" s="13">
        <f t="shared" si="1909"/>
        <v>0.10453307698416692</v>
      </c>
      <c r="Q1560" s="13">
        <f t="shared" si="1910"/>
        <v>6.2159721181802609E-2</v>
      </c>
      <c r="R1560" s="13">
        <f t="shared" si="1911"/>
        <v>4.3947929527460322E-2</v>
      </c>
      <c r="S1560" s="13">
        <f t="shared" si="1912"/>
        <v>6.5375328999436391E-2</v>
      </c>
      <c r="T1560" s="13">
        <f t="shared" si="1913"/>
        <v>9.0152229287728425E-2</v>
      </c>
      <c r="U1560" s="13">
        <f t="shared" si="1914"/>
        <v>7.5803830400603928E-2</v>
      </c>
      <c r="V1560" s="13">
        <f t="shared" si="1915"/>
        <v>1.8171531134619369E-2</v>
      </c>
      <c r="W1560" s="13">
        <f t="shared" si="1916"/>
        <v>3.5738846804072161E-2</v>
      </c>
      <c r="X1560" s="13">
        <f t="shared" si="1917"/>
        <v>5.1833191177552168E-2</v>
      </c>
      <c r="Y1560" s="13">
        <f t="shared" si="1918"/>
        <v>3.7587666473649993E-2</v>
      </c>
      <c r="Z1560" s="13">
        <f t="shared" si="1919"/>
        <v>2.1246362028623001E-2</v>
      </c>
      <c r="AA1560" s="13">
        <f t="shared" si="1920"/>
        <v>3.6646905580414967E-2</v>
      </c>
      <c r="AB1560" s="13">
        <f t="shared" si="1921"/>
        <v>3.1605309342149321E-2</v>
      </c>
      <c r="AC1560" s="13">
        <f t="shared" si="1922"/>
        <v>2.8411337842116201E-3</v>
      </c>
      <c r="AD1560" s="13">
        <f t="shared" si="1923"/>
        <v>1.541108711478819E-2</v>
      </c>
      <c r="AE1560" s="13">
        <f t="shared" si="1924"/>
        <v>2.2351191941193511E-2</v>
      </c>
      <c r="AF1560" s="13">
        <f t="shared" si="1925"/>
        <v>1.6208323834361115E-2</v>
      </c>
      <c r="AG1560" s="13">
        <f t="shared" si="1926"/>
        <v>7.8358166076247394E-3</v>
      </c>
      <c r="AH1560" s="13">
        <f t="shared" si="1927"/>
        <v>7.7035693883358673E-3</v>
      </c>
      <c r="AI1560" s="13">
        <f t="shared" si="1928"/>
        <v>1.3287544457078826E-2</v>
      </c>
      <c r="AJ1560" s="13">
        <f t="shared" si="1929"/>
        <v>1.1459547438241919E-2</v>
      </c>
      <c r="AK1560" s="13">
        <f t="shared" si="1930"/>
        <v>6.5886880210013305E-3</v>
      </c>
      <c r="AL1560" s="13">
        <f t="shared" si="1931"/>
        <v>2.8429670107559359E-4</v>
      </c>
      <c r="AM1560" s="13">
        <f t="shared" si="1932"/>
        <v>5.3163798454186071E-3</v>
      </c>
      <c r="AN1560" s="13">
        <f t="shared" si="1933"/>
        <v>7.7105155186112349E-3</v>
      </c>
      <c r="AO1560" s="13">
        <f t="shared" si="1934"/>
        <v>5.5914034823882569E-3</v>
      </c>
      <c r="AP1560" s="13">
        <f t="shared" si="1935"/>
        <v>2.7031303615952023E-3</v>
      </c>
      <c r="AQ1560" s="13">
        <f t="shared" si="1936"/>
        <v>9.8010907835479797E-4</v>
      </c>
      <c r="AR1560" s="13">
        <f t="shared" si="1937"/>
        <v>2.234546554029574E-3</v>
      </c>
      <c r="AS1560" s="13">
        <f t="shared" si="1938"/>
        <v>3.8542700378654312E-3</v>
      </c>
      <c r="AT1560" s="13">
        <f t="shared" si="1939"/>
        <v>3.3240295437117545E-3</v>
      </c>
      <c r="AU1560" s="13">
        <f t="shared" si="1940"/>
        <v>1.9111569417673377E-3</v>
      </c>
      <c r="AV1560" s="13">
        <f t="shared" si="1941"/>
        <v>8.2411741713648917E-4</v>
      </c>
      <c r="AW1560" s="13">
        <f t="shared" si="1942"/>
        <v>1.9755565417916538E-5</v>
      </c>
      <c r="AX1560" s="13">
        <f t="shared" si="1943"/>
        <v>1.528331218635643E-3</v>
      </c>
      <c r="AY1560" s="13">
        <f t="shared" si="1944"/>
        <v>2.2165875880789825E-3</v>
      </c>
      <c r="AZ1560" s="13">
        <f t="shared" si="1945"/>
        <v>1.6073938933250087E-3</v>
      </c>
      <c r="BA1560" s="13">
        <f t="shared" si="1946"/>
        <v>7.7708490359806274E-4</v>
      </c>
      <c r="BB1560" s="13">
        <f t="shared" si="1947"/>
        <v>2.8175776480845105E-4</v>
      </c>
      <c r="BC1560" s="13">
        <f t="shared" si="1948"/>
        <v>8.172845737939235E-5</v>
      </c>
      <c r="BD1560" s="13">
        <f t="shared" si="1949"/>
        <v>5.401390414428919E-4</v>
      </c>
      <c r="BE1560" s="13">
        <f t="shared" si="1950"/>
        <v>9.3166182640522395E-4</v>
      </c>
      <c r="BF1560" s="13">
        <f t="shared" si="1951"/>
        <v>8.0349103858704289E-4</v>
      </c>
      <c r="BG1560" s="13">
        <f t="shared" si="1952"/>
        <v>4.6196866058198765E-4</v>
      </c>
      <c r="BH1560" s="13">
        <f t="shared" si="1953"/>
        <v>1.9920730267434999E-4</v>
      </c>
      <c r="BI1560" s="13">
        <f t="shared" si="1954"/>
        <v>6.8720764545017904E-5</v>
      </c>
      <c r="BJ1560" s="14">
        <f t="shared" si="1955"/>
        <v>0.44014777377379782</v>
      </c>
      <c r="BK1560" s="14">
        <f t="shared" si="1956"/>
        <v>0.2352082236166089</v>
      </c>
      <c r="BL1560" s="14">
        <f t="shared" si="1957"/>
        <v>0.30280059321997049</v>
      </c>
      <c r="BM1560" s="14">
        <f t="shared" si="1958"/>
        <v>0.61209988732312104</v>
      </c>
      <c r="BN1560" s="14">
        <f t="shared" si="1959"/>
        <v>0.38510623329321814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1.50359712230216</v>
      </c>
      <c r="F1561" s="10">
        <f>VLOOKUP(B1561,home!$B$2:$E$405,3,FALSE)</f>
        <v>1.24</v>
      </c>
      <c r="G1561" s="10">
        <f>VLOOKUP(C1561,away!$B$2:$E$405,4,FALSE)</f>
        <v>1.1399999999999999</v>
      </c>
      <c r="H1561" s="10">
        <f>VLOOKUP(A1561,away!$A$2:$E$405,3,FALSE)</f>
        <v>1.27338129496403</v>
      </c>
      <c r="I1561" s="10">
        <f>VLOOKUP(C1561,away!$B$2:$E$405,3,FALSE)</f>
        <v>0.56999999999999995</v>
      </c>
      <c r="J1561" s="10">
        <f>VLOOKUP(B1561,home!$B$2:$E$405,4,FALSE)</f>
        <v>1.24</v>
      </c>
      <c r="K1561" s="12">
        <f t="shared" si="1904"/>
        <v>2.1254848920863334</v>
      </c>
      <c r="L1561" s="12">
        <f t="shared" si="1905"/>
        <v>0.90002589928057641</v>
      </c>
      <c r="M1561" s="13">
        <f t="shared" si="1906"/>
        <v>4.853302468758855E-2</v>
      </c>
      <c r="N1561" s="13">
        <f t="shared" si="1907"/>
        <v>0.10315621074072248</v>
      </c>
      <c r="O1561" s="13">
        <f t="shared" si="1908"/>
        <v>4.3680979189253295E-2</v>
      </c>
      <c r="P1561" s="13">
        <f t="shared" si="1909"/>
        <v>9.2843261338295402E-2</v>
      </c>
      <c r="Q1561" s="13">
        <f t="shared" si="1910"/>
        <v>0.10962848372713983</v>
      </c>
      <c r="R1561" s="13">
        <f t="shared" si="1911"/>
        <v>1.9657006288131922E-2</v>
      </c>
      <c r="S1561" s="13">
        <f t="shared" si="1912"/>
        <v>4.4402091315232824E-2</v>
      </c>
      <c r="T1561" s="13">
        <f t="shared" si="1913"/>
        <v>9.8668474653285057E-2</v>
      </c>
      <c r="U1561" s="13">
        <f t="shared" si="1914"/>
        <v>4.1780669889070449E-2</v>
      </c>
      <c r="V1561" s="13">
        <f t="shared" si="1915"/>
        <v>9.437869012293985E-3</v>
      </c>
      <c r="W1561" s="13">
        <f t="shared" si="1916"/>
        <v>7.7671228634789383E-2</v>
      </c>
      <c r="X1561" s="13">
        <f t="shared" si="1917"/>
        <v>6.990611740025357E-2</v>
      </c>
      <c r="Y1561" s="13">
        <f t="shared" si="1918"/>
        <v>3.1458658089188386E-2</v>
      </c>
      <c r="Z1561" s="13">
        <f t="shared" si="1919"/>
        <v>5.8972715872132927E-3</v>
      </c>
      <c r="AA1561" s="13">
        <f t="shared" si="1920"/>
        <v>1.2534561663151844E-2</v>
      </c>
      <c r="AB1561" s="13">
        <f t="shared" si="1921"/>
        <v>1.3321010721976898E-2</v>
      </c>
      <c r="AC1561" s="13">
        <f t="shared" si="1922"/>
        <v>1.128410171251255E-3</v>
      </c>
      <c r="AD1561" s="13">
        <f t="shared" si="1923"/>
        <v>4.1272255753257076E-2</v>
      </c>
      <c r="AE1561" s="13">
        <f t="shared" si="1924"/>
        <v>3.7146099099663141E-2</v>
      </c>
      <c r="AF1561" s="13">
        <f t="shared" si="1925"/>
        <v>1.6716225623469864E-2</v>
      </c>
      <c r="AG1561" s="13">
        <f t="shared" si="1926"/>
        <v>5.0150119997801603E-3</v>
      </c>
      <c r="AH1561" s="13">
        <f t="shared" si="1927"/>
        <v>1.326924290895859E-3</v>
      </c>
      <c r="AI1561" s="13">
        <f t="shared" si="1928"/>
        <v>2.8203575332415185E-3</v>
      </c>
      <c r="AJ1561" s="13">
        <f t="shared" si="1929"/>
        <v>2.9973136635933644E-3</v>
      </c>
      <c r="AK1561" s="13">
        <f t="shared" si="1930"/>
        <v>2.1235816362705448E-3</v>
      </c>
      <c r="AL1561" s="13">
        <f t="shared" si="1931"/>
        <v>8.6345560451387082E-5</v>
      </c>
      <c r="AM1561" s="13">
        <f t="shared" si="1932"/>
        <v>1.7544711213174233E-2</v>
      </c>
      <c r="AN1561" s="13">
        <f t="shared" si="1933"/>
        <v>1.579069448725515E-2</v>
      </c>
      <c r="AO1561" s="13">
        <f t="shared" si="1934"/>
        <v>7.1060170030783285E-3</v>
      </c>
      <c r="AP1561" s="13">
        <f t="shared" si="1935"/>
        <v>2.1318664478328798E-3</v>
      </c>
      <c r="AQ1561" s="13">
        <f t="shared" si="1936"/>
        <v>4.7968375421421886E-4</v>
      </c>
      <c r="AR1561" s="13">
        <f t="shared" si="1937"/>
        <v>2.3885324563815738E-4</v>
      </c>
      <c r="AS1561" s="13">
        <f t="shared" si="1938"/>
        <v>5.0767896502968931E-4</v>
      </c>
      <c r="AT1561" s="13">
        <f t="shared" si="1939"/>
        <v>5.3953198510031544E-4</v>
      </c>
      <c r="AU1561" s="13">
        <f t="shared" si="1940"/>
        <v>3.8225569437602306E-4</v>
      </c>
      <c r="AV1561" s="13">
        <f t="shared" si="1941"/>
        <v>2.0311967582755205E-4</v>
      </c>
      <c r="AW1561" s="13">
        <f t="shared" si="1942"/>
        <v>4.5882866391798311E-6</v>
      </c>
      <c r="AX1561" s="13">
        <f t="shared" si="1943"/>
        <v>6.2151697699365819E-3</v>
      </c>
      <c r="AY1561" s="13">
        <f t="shared" si="1944"/>
        <v>5.5938137613686248E-3</v>
      </c>
      <c r="AZ1561" s="13">
        <f t="shared" si="1945"/>
        <v>2.5172886304919303E-3</v>
      </c>
      <c r="BA1561" s="13">
        <f t="shared" si="1946"/>
        <v>7.5520832113575671E-4</v>
      </c>
      <c r="BB1561" s="13">
        <f t="shared" si="1947"/>
        <v>1.6992676209359592E-4</v>
      </c>
      <c r="BC1561" s="13">
        <f t="shared" si="1948"/>
        <v>3.0587697373025053E-5</v>
      </c>
      <c r="BD1561" s="13">
        <f t="shared" si="1949"/>
        <v>3.5829017866927818E-5</v>
      </c>
      <c r="BE1561" s="13">
        <f t="shared" si="1950"/>
        <v>7.6154036174446376E-5</v>
      </c>
      <c r="BF1561" s="13">
        <f t="shared" si="1951"/>
        <v>8.0932126680090968E-5</v>
      </c>
      <c r="BG1561" s="13">
        <f t="shared" si="1952"/>
        <v>5.7340004180983532E-5</v>
      </c>
      <c r="BH1561" s="13">
        <f t="shared" si="1953"/>
        <v>3.0468828149711937E-5</v>
      </c>
      <c r="BI1561" s="13">
        <f t="shared" si="1954"/>
        <v>1.29522067823575E-5</v>
      </c>
      <c r="BJ1561" s="14">
        <f t="shared" si="1955"/>
        <v>0.64897373356950339</v>
      </c>
      <c r="BK1561" s="14">
        <f t="shared" si="1956"/>
        <v>0.20202481584648205</v>
      </c>
      <c r="BL1561" s="14">
        <f t="shared" si="1957"/>
        <v>0.14240752066139198</v>
      </c>
      <c r="BM1561" s="14">
        <f t="shared" si="1958"/>
        <v>0.57621515021872971</v>
      </c>
      <c r="BN1561" s="14">
        <f t="shared" si="1959"/>
        <v>0.41749896597113151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1.50359712230216</v>
      </c>
      <c r="F1562" s="10">
        <f>VLOOKUP(B1562,home!$B$2:$E$405,3,FALSE)</f>
        <v>0.89</v>
      </c>
      <c r="G1562" s="10">
        <f>VLOOKUP(C1562,away!$B$2:$E$405,4,FALSE)</f>
        <v>1.62</v>
      </c>
      <c r="H1562" s="10">
        <f>VLOOKUP(A1562,away!$A$2:$E$405,3,FALSE)</f>
        <v>1.27338129496403</v>
      </c>
      <c r="I1562" s="10">
        <f>VLOOKUP(C1562,away!$B$2:$E$405,3,FALSE)</f>
        <v>0.28999999999999998</v>
      </c>
      <c r="J1562" s="10">
        <f>VLOOKUP(B1562,home!$B$2:$E$405,4,FALSE)</f>
        <v>0.89</v>
      </c>
      <c r="K1562" s="12">
        <f t="shared" si="1904"/>
        <v>2.1678863309352545</v>
      </c>
      <c r="L1562" s="12">
        <f t="shared" si="1905"/>
        <v>0.32865971223021612</v>
      </c>
      <c r="M1562" s="13">
        <f t="shared" si="1906"/>
        <v>8.2369006859654467E-2</v>
      </c>
      <c r="N1562" s="13">
        <f t="shared" si="1907"/>
        <v>0.17856664406375711</v>
      </c>
      <c r="O1562" s="13">
        <f t="shared" si="1908"/>
        <v>2.707137409118273E-2</v>
      </c>
      <c r="P1562" s="13">
        <f t="shared" si="1909"/>
        <v>5.8687661851909829E-2</v>
      </c>
      <c r="Q1562" s="13">
        <f t="shared" si="1910"/>
        <v>0.19355609341340005</v>
      </c>
      <c r="R1562" s="13">
        <f t="shared" si="1911"/>
        <v>4.4486350092423216E-3</v>
      </c>
      <c r="S1562" s="13">
        <f t="shared" si="1912"/>
        <v>1.0453694250291955E-2</v>
      </c>
      <c r="T1562" s="13">
        <f t="shared" si="1913"/>
        <v>6.3614089961652881E-2</v>
      </c>
      <c r="U1562" s="13">
        <f t="shared" si="1914"/>
        <v>9.6441350278564566E-3</v>
      </c>
      <c r="V1562" s="13">
        <f t="shared" si="1915"/>
        <v>8.2758052472834364E-4</v>
      </c>
      <c r="W1562" s="13">
        <f t="shared" si="1916"/>
        <v>0.13986920306004572</v>
      </c>
      <c r="X1562" s="13">
        <f t="shared" si="1917"/>
        <v>4.5969372027584277E-2</v>
      </c>
      <c r="Y1562" s="13">
        <f t="shared" si="1918"/>
        <v>7.554140290994796E-3</v>
      </c>
      <c r="Z1562" s="13">
        <f t="shared" si="1919"/>
        <v>4.8736236731828205E-4</v>
      </c>
      <c r="AA1562" s="13">
        <f t="shared" si="1920"/>
        <v>1.0565462143215501E-3</v>
      </c>
      <c r="AB1562" s="13">
        <f t="shared" si="1921"/>
        <v>1.1452360480145396E-3</v>
      </c>
      <c r="AC1562" s="13">
        <f t="shared" si="1922"/>
        <v>3.6853034777721123E-5</v>
      </c>
      <c r="AD1562" s="13">
        <f t="shared" si="1923"/>
        <v>7.5805133358170129E-2</v>
      </c>
      <c r="AE1562" s="13">
        <f t="shared" si="1924"/>
        <v>2.4914093315069347E-2</v>
      </c>
      <c r="AF1562" s="13">
        <f t="shared" si="1925"/>
        <v>4.0941293697037209E-3</v>
      </c>
      <c r="AG1562" s="13">
        <f t="shared" si="1926"/>
        <v>4.4852512682670031E-4</v>
      </c>
      <c r="AH1562" s="13">
        <f t="shared" si="1927"/>
        <v>4.0044093848665857E-5</v>
      </c>
      <c r="AI1562" s="13">
        <f t="shared" si="1928"/>
        <v>8.6811043689211218E-5</v>
      </c>
      <c r="AJ1562" s="13">
        <f t="shared" si="1929"/>
        <v>9.4098237494032123E-5</v>
      </c>
      <c r="AK1562" s="13">
        <f t="shared" si="1930"/>
        <v>6.7998094276137158E-5</v>
      </c>
      <c r="AL1562" s="13">
        <f t="shared" si="1931"/>
        <v>1.0503069179584577E-6</v>
      </c>
      <c r="AM1562" s="13">
        <f t="shared" si="1932"/>
        <v>3.2867382484380196E-2</v>
      </c>
      <c r="AN1562" s="13">
        <f t="shared" si="1933"/>
        <v>1.0802184469076839E-2</v>
      </c>
      <c r="AO1562" s="13">
        <f t="shared" si="1934"/>
        <v>1.7751214195322516E-3</v>
      </c>
      <c r="AP1562" s="13">
        <f t="shared" si="1935"/>
        <v>1.9447029830572084E-4</v>
      </c>
      <c r="AQ1562" s="13">
        <f t="shared" si="1936"/>
        <v>1.597863806962062E-5</v>
      </c>
      <c r="AR1562" s="13">
        <f t="shared" si="1937"/>
        <v>2.6321760721644569E-6</v>
      </c>
      <c r="AS1562" s="13">
        <f t="shared" si="1938"/>
        <v>5.7062585274601743E-6</v>
      </c>
      <c r="AT1562" s="13">
        <f t="shared" si="1939"/>
        <v>6.1852599312318248E-6</v>
      </c>
      <c r="AU1562" s="13">
        <f t="shared" si="1940"/>
        <v>4.4696468193996675E-6</v>
      </c>
      <c r="AV1562" s="13">
        <f t="shared" si="1941"/>
        <v>2.4224215609711933E-6</v>
      </c>
      <c r="AW1562" s="13">
        <f t="shared" si="1942"/>
        <v>2.0787233906941454E-8</v>
      </c>
      <c r="AX1562" s="13">
        <f t="shared" si="1943"/>
        <v>1.1875458203584795E-2</v>
      </c>
      <c r="AY1562" s="13">
        <f t="shared" si="1944"/>
        <v>3.9029846757921375E-3</v>
      </c>
      <c r="AZ1562" s="13">
        <f t="shared" si="1945"/>
        <v>6.4137691019239349E-4</v>
      </c>
      <c r="BA1562" s="13">
        <f t="shared" si="1946"/>
        <v>7.0264916911645734E-5</v>
      </c>
      <c r="BB1562" s="13">
        <f t="shared" si="1947"/>
        <v>5.7733118430153823E-6</v>
      </c>
      <c r="BC1562" s="13">
        <f t="shared" si="1948"/>
        <v>3.7949100178814674E-7</v>
      </c>
      <c r="BD1562" s="13">
        <f t="shared" si="1949"/>
        <v>1.4418170506947182E-7</v>
      </c>
      <c r="BE1562" s="13">
        <f t="shared" si="1950"/>
        <v>3.1256954759104619E-7</v>
      </c>
      <c r="BF1562" s="13">
        <f t="shared" si="1951"/>
        <v>3.3880762484462289E-7</v>
      </c>
      <c r="BG1562" s="13">
        <f t="shared" si="1952"/>
        <v>2.4483213957243252E-7</v>
      </c>
      <c r="BH1562" s="13">
        <f t="shared" si="1953"/>
        <v>1.326920621881772E-7</v>
      </c>
      <c r="BI1562" s="13">
        <f t="shared" si="1954"/>
        <v>5.7532261568271971E-8</v>
      </c>
      <c r="BJ1562" s="14">
        <f t="shared" si="1955"/>
        <v>0.79654279880589496</v>
      </c>
      <c r="BK1562" s="14">
        <f t="shared" si="1956"/>
        <v>0.15627883150407243</v>
      </c>
      <c r="BL1562" s="14">
        <f t="shared" si="1957"/>
        <v>4.3677524238177695E-2</v>
      </c>
      <c r="BM1562" s="14">
        <f t="shared" si="1958"/>
        <v>0.4483841377377587</v>
      </c>
      <c r="BN1562" s="14">
        <f t="shared" si="1959"/>
        <v>0.54469941528914645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1.50359712230216</v>
      </c>
      <c r="F1563" s="10">
        <f>VLOOKUP(B1563,home!$B$2:$E$405,3,FALSE)</f>
        <v>1.71</v>
      </c>
      <c r="G1563" s="10">
        <f>VLOOKUP(C1563,away!$B$2:$E$405,4,FALSE)</f>
        <v>1.33</v>
      </c>
      <c r="H1563" s="10">
        <f>VLOOKUP(A1563,away!$A$2:$E$405,3,FALSE)</f>
        <v>1.27338129496403</v>
      </c>
      <c r="I1563" s="10">
        <f>VLOOKUP(C1563,away!$B$2:$E$405,3,FALSE)</f>
        <v>0.56999999999999995</v>
      </c>
      <c r="J1563" s="10">
        <f>VLOOKUP(B1563,home!$B$2:$E$405,4,FALSE)</f>
        <v>1.71</v>
      </c>
      <c r="K1563" s="12">
        <f t="shared" si="1904"/>
        <v>3.4196309352518028</v>
      </c>
      <c r="L1563" s="12">
        <f t="shared" si="1905"/>
        <v>1.2411647482014401</v>
      </c>
      <c r="M1563" s="13">
        <f t="shared" si="1906"/>
        <v>9.458933090088115E-3</v>
      </c>
      <c r="N1563" s="13">
        <f t="shared" si="1907"/>
        <v>3.2346060209342241E-2</v>
      </c>
      <c r="O1563" s="13">
        <f t="shared" si="1908"/>
        <v>1.1740094307013485E-2</v>
      </c>
      <c r="P1563" s="13">
        <f t="shared" si="1909"/>
        <v>4.0146789675036883E-2</v>
      </c>
      <c r="Q1563" s="13">
        <f t="shared" si="1910"/>
        <v>5.5305794062692086E-2</v>
      </c>
      <c r="R1563" s="13">
        <f t="shared" si="1911"/>
        <v>7.2856955972127775E-3</v>
      </c>
      <c r="S1563" s="13">
        <f t="shared" si="1912"/>
        <v>4.259900947234195E-2</v>
      </c>
      <c r="T1563" s="13">
        <f t="shared" si="1913"/>
        <v>6.8643601961901918E-2</v>
      </c>
      <c r="U1563" s="13">
        <f t="shared" si="1914"/>
        <v>2.491439004905667E-2</v>
      </c>
      <c r="V1563" s="13">
        <f t="shared" si="1915"/>
        <v>2.0089339620520261E-2</v>
      </c>
      <c r="W1563" s="13">
        <f t="shared" si="1916"/>
        <v>6.3041801425149105E-2</v>
      </c>
      <c r="X1563" s="13">
        <f t="shared" si="1917"/>
        <v>7.8245261592010382E-2</v>
      </c>
      <c r="Y1563" s="13">
        <f t="shared" si="1918"/>
        <v>4.8557630200901696E-2</v>
      </c>
      <c r="Z1563" s="13">
        <f t="shared" si="1919"/>
        <v>3.0142495137956454E-3</v>
      </c>
      <c r="AA1563" s="13">
        <f t="shared" si="1920"/>
        <v>1.0307620883943294E-2</v>
      </c>
      <c r="AB1563" s="13">
        <f t="shared" si="1921"/>
        <v>1.7624129621790014E-2</v>
      </c>
      <c r="AC1563" s="13">
        <f t="shared" si="1922"/>
        <v>5.3291058619798016E-3</v>
      </c>
      <c r="AD1563" s="13">
        <f t="shared" si="1923"/>
        <v>5.3894923591860266E-2</v>
      </c>
      <c r="AE1563" s="13">
        <f t="shared" si="1924"/>
        <v>6.6892479269227104E-2</v>
      </c>
      <c r="AF1563" s="13">
        <f t="shared" si="1925"/>
        <v>4.1512293594380162E-2</v>
      </c>
      <c r="AG1563" s="13">
        <f t="shared" si="1926"/>
        <v>1.7174531808777701E-2</v>
      </c>
      <c r="AH1563" s="13">
        <f t="shared" si="1927"/>
        <v>9.3529505970162163E-4</v>
      </c>
      <c r="AI1563" s="13">
        <f t="shared" si="1928"/>
        <v>3.1983639197438467E-3</v>
      </c>
      <c r="AJ1563" s="13">
        <f t="shared" si="1929"/>
        <v>5.4686121010746385E-3</v>
      </c>
      <c r="AK1563" s="13">
        <f t="shared" si="1930"/>
        <v>6.2335450379090631E-3</v>
      </c>
      <c r="AL1563" s="13">
        <f t="shared" si="1931"/>
        <v>9.0473836809819828E-4</v>
      </c>
      <c r="AM1563" s="13">
        <f t="shared" si="1932"/>
        <v>3.6860149593551508E-2</v>
      </c>
      <c r="AN1563" s="13">
        <f t="shared" si="1933"/>
        <v>4.5749518288947771E-2</v>
      </c>
      <c r="AO1563" s="13">
        <f t="shared" si="1934"/>
        <v>2.8391344673719527E-2</v>
      </c>
      <c r="AP1563" s="13">
        <f t="shared" si="1935"/>
        <v>1.1746112054352461E-2</v>
      </c>
      <c r="AQ1563" s="13">
        <f t="shared" si="1936"/>
        <v>3.6447150525715697E-3</v>
      </c>
      <c r="AR1563" s="13">
        <f t="shared" si="1937"/>
        <v>2.3217105145372286E-4</v>
      </c>
      <c r="AS1563" s="13">
        <f t="shared" si="1938"/>
        <v>7.9393930982108872E-4</v>
      </c>
      <c r="AT1563" s="13">
        <f t="shared" si="1939"/>
        <v>1.3574897122883307E-3</v>
      </c>
      <c r="AU1563" s="13">
        <f t="shared" si="1940"/>
        <v>1.547371271475748E-3</v>
      </c>
      <c r="AV1563" s="13">
        <f t="shared" si="1941"/>
        <v>1.3228596670645958E-3</v>
      </c>
      <c r="AW1563" s="13">
        <f t="shared" si="1942"/>
        <v>1.0666677799304673E-4</v>
      </c>
      <c r="AX1563" s="13">
        <f t="shared" si="1943"/>
        <v>2.1008017971352985E-2</v>
      </c>
      <c r="AY1563" s="13">
        <f t="shared" si="1944"/>
        <v>2.6074411335625654E-2</v>
      </c>
      <c r="AZ1563" s="13">
        <f t="shared" si="1945"/>
        <v>1.6181320089941297E-2</v>
      </c>
      <c r="BA1563" s="13">
        <f t="shared" si="1946"/>
        <v>6.6945613583329639E-3</v>
      </c>
      <c r="BB1563" s="13">
        <f t="shared" si="1947"/>
        <v>2.0772633906586068E-3</v>
      </c>
      <c r="BC1563" s="13">
        <f t="shared" si="1948"/>
        <v>5.1564521864297191E-4</v>
      </c>
      <c r="BD1563" s="13">
        <f t="shared" si="1949"/>
        <v>4.8027087436203893E-5</v>
      </c>
      <c r="BE1563" s="13">
        <f t="shared" si="1950"/>
        <v>1.6423491392688599E-4</v>
      </c>
      <c r="BF1563" s="13">
        <f t="shared" si="1951"/>
        <v>2.8081139615639833E-4</v>
      </c>
      <c r="BG1563" s="13">
        <f t="shared" si="1952"/>
        <v>3.2009044575588964E-4</v>
      </c>
      <c r="BH1563" s="13">
        <f t="shared" si="1953"/>
        <v>2.7364779759634484E-4</v>
      </c>
      <c r="BI1563" s="13">
        <f t="shared" si="1954"/>
        <v>1.8715489480479689E-4</v>
      </c>
      <c r="BJ1563" s="14">
        <f t="shared" si="1955"/>
        <v>0.72455743674394013</v>
      </c>
      <c r="BK1563" s="14">
        <f t="shared" si="1956"/>
        <v>0.14460232742369086</v>
      </c>
      <c r="BL1563" s="14">
        <f t="shared" si="1957"/>
        <v>9.4235544125225404E-2</v>
      </c>
      <c r="BM1563" s="14">
        <f t="shared" si="1958"/>
        <v>0.78415844630763387</v>
      </c>
      <c r="BN1563" s="14">
        <f t="shared" si="1959"/>
        <v>0.15628336694138559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1.50359712230216</v>
      </c>
      <c r="F1564" s="10">
        <f>VLOOKUP(B1564,home!$B$2:$E$405,3,FALSE)</f>
        <v>0.67</v>
      </c>
      <c r="G1564" s="10">
        <f>VLOOKUP(C1564,away!$B$2:$E$405,4,FALSE)</f>
        <v>1.1399999999999999</v>
      </c>
      <c r="H1564" s="10">
        <f>VLOOKUP(A1564,away!$A$2:$E$405,3,FALSE)</f>
        <v>1.27338129496403</v>
      </c>
      <c r="I1564" s="10">
        <f>VLOOKUP(C1564,away!$B$2:$E$405,3,FALSE)</f>
        <v>0.95</v>
      </c>
      <c r="J1564" s="10">
        <f>VLOOKUP(B1564,home!$B$2:$E$405,4,FALSE)</f>
        <v>0.67</v>
      </c>
      <c r="K1564" s="12">
        <f t="shared" si="1904"/>
        <v>1.1484474820143897</v>
      </c>
      <c r="L1564" s="12">
        <f t="shared" si="1905"/>
        <v>0.81050719424460504</v>
      </c>
      <c r="M1564" s="13">
        <f t="shared" si="1906"/>
        <v>0.14100574055749632</v>
      </c>
      <c r="N1564" s="13">
        <f t="shared" si="1907"/>
        <v>0.16193768769283096</v>
      </c>
      <c r="O1564" s="13">
        <f t="shared" si="1908"/>
        <v>0.11428616715163903</v>
      </c>
      <c r="P1564" s="13">
        <f t="shared" si="1909"/>
        <v>0.13125166089437551</v>
      </c>
      <c r="Q1564" s="13">
        <f t="shared" si="1910"/>
        <v>9.2988464837032214E-2</v>
      </c>
      <c r="R1564" s="13">
        <f t="shared" si="1911"/>
        <v>4.6314880339522441E-2</v>
      </c>
      <c r="S1564" s="13">
        <f t="shared" si="1912"/>
        <v>3.0543080053729604E-2</v>
      </c>
      <c r="T1564" s="13">
        <f t="shared" si="1913"/>
        <v>7.5367819732176072E-2</v>
      </c>
      <c r="U1564" s="13">
        <f t="shared" si="1914"/>
        <v>5.3190207705722317E-2</v>
      </c>
      <c r="V1564" s="13">
        <f t="shared" si="1915"/>
        <v>3.158917872604269E-3</v>
      </c>
      <c r="W1564" s="13">
        <f t="shared" si="1916"/>
        <v>3.5597456099491075E-2</v>
      </c>
      <c r="X1564" s="13">
        <f t="shared" si="1917"/>
        <v>2.8851994265444006E-2</v>
      </c>
      <c r="Y1564" s="13">
        <f t="shared" si="1918"/>
        <v>1.1692374460223228E-2</v>
      </c>
      <c r="Z1564" s="13">
        <f t="shared" si="1919"/>
        <v>1.2512847905253654E-2</v>
      </c>
      <c r="AA1564" s="13">
        <f t="shared" si="1920"/>
        <v>1.437034866961759E-2</v>
      </c>
      <c r="AB1564" s="13">
        <f t="shared" si="1921"/>
        <v>8.2517953726455821E-3</v>
      </c>
      <c r="AC1564" s="13">
        <f t="shared" si="1922"/>
        <v>1.8377497246254657E-4</v>
      </c>
      <c r="AD1564" s="13">
        <f t="shared" si="1923"/>
        <v>1.0220452205894586E-2</v>
      </c>
      <c r="AE1564" s="13">
        <f t="shared" si="1924"/>
        <v>8.2837500413107026E-3</v>
      </c>
      <c r="AF1564" s="13">
        <f t="shared" si="1925"/>
        <v>3.3570195019031841E-3</v>
      </c>
      <c r="AG1564" s="13">
        <f t="shared" si="1926"/>
        <v>9.0696281917065729E-4</v>
      </c>
      <c r="AH1564" s="13">
        <f t="shared" si="1927"/>
        <v>2.535438311924155E-3</v>
      </c>
      <c r="AI1564" s="13">
        <f t="shared" si="1928"/>
        <v>2.9118177451321107E-3</v>
      </c>
      <c r="AJ1564" s="13">
        <f t="shared" si="1929"/>
        <v>1.672034878740896E-3</v>
      </c>
      <c r="AK1564" s="13">
        <f t="shared" si="1930"/>
        <v>6.4008141544340562E-4</v>
      </c>
      <c r="AL1564" s="13">
        <f t="shared" si="1931"/>
        <v>6.8424931555724528E-6</v>
      </c>
      <c r="AM1564" s="13">
        <f t="shared" si="1932"/>
        <v>2.347530520181607E-3</v>
      </c>
      <c r="AN1564" s="13">
        <f t="shared" si="1933"/>
        <v>1.9026903753159719E-3</v>
      </c>
      <c r="AO1564" s="13">
        <f t="shared" si="1934"/>
        <v>7.710721188067814E-4</v>
      </c>
      <c r="AP1564" s="13">
        <f t="shared" si="1935"/>
        <v>2.083198331914424E-4</v>
      </c>
      <c r="AQ1564" s="13">
        <f t="shared" si="1936"/>
        <v>4.2211180876375028E-5</v>
      </c>
      <c r="AR1564" s="13">
        <f t="shared" si="1937"/>
        <v>4.1099819847558507E-4</v>
      </c>
      <c r="AS1564" s="13">
        <f t="shared" si="1938"/>
        <v>4.7200984615173609E-4</v>
      </c>
      <c r="AT1564" s="13">
        <f t="shared" si="1939"/>
        <v>2.7103925964948051E-4</v>
      </c>
      <c r="AU1564" s="13">
        <f t="shared" si="1940"/>
        <v>1.0375811842383005E-4</v>
      </c>
      <c r="AV1564" s="13">
        <f t="shared" si="1941"/>
        <v>2.9790187460599646E-5</v>
      </c>
      <c r="AW1564" s="13">
        <f t="shared" si="1942"/>
        <v>1.769212034631624E-7</v>
      </c>
      <c r="AX1564" s="13">
        <f t="shared" si="1943"/>
        <v>4.4933591914241629E-4</v>
      </c>
      <c r="AY1564" s="13">
        <f t="shared" si="1944"/>
        <v>3.6418999509744049E-4</v>
      </c>
      <c r="AZ1564" s="13">
        <f t="shared" si="1945"/>
        <v>1.4758930554919147E-4</v>
      </c>
      <c r="BA1564" s="13">
        <f t="shared" si="1946"/>
        <v>3.9874064647061634E-5</v>
      </c>
      <c r="BB1564" s="13">
        <f t="shared" si="1947"/>
        <v>8.0795540650544789E-6</v>
      </c>
      <c r="BC1564" s="13">
        <f t="shared" si="1948"/>
        <v>1.3097073392029802E-6</v>
      </c>
      <c r="BD1564" s="13">
        <f t="shared" si="1949"/>
        <v>5.5519499447672274E-5</v>
      </c>
      <c r="BE1564" s="13">
        <f t="shared" si="1950"/>
        <v>6.3761229343378532E-5</v>
      </c>
      <c r="BF1564" s="13">
        <f t="shared" si="1951"/>
        <v>3.6613211644772559E-5</v>
      </c>
      <c r="BG1564" s="13">
        <f t="shared" si="1952"/>
        <v>1.4016116907299655E-5</v>
      </c>
      <c r="BH1564" s="13">
        <f t="shared" si="1953"/>
        <v>4.0241935424519048E-6</v>
      </c>
      <c r="BI1564" s="13">
        <f t="shared" si="1954"/>
        <v>9.243149881934901E-7</v>
      </c>
      <c r="BJ1564" s="14">
        <f t="shared" si="1955"/>
        <v>0.43548618422968927</v>
      </c>
      <c r="BK1564" s="14">
        <f t="shared" si="1956"/>
        <v>0.30651420683892128</v>
      </c>
      <c r="BL1564" s="14">
        <f t="shared" si="1957"/>
        <v>0.24563522576642255</v>
      </c>
      <c r="BM1564" s="14">
        <f t="shared" si="1958"/>
        <v>0.3119998501934963</v>
      </c>
      <c r="BN1564" s="14">
        <f t="shared" si="1959"/>
        <v>0.68778460147289644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1.50359712230216</v>
      </c>
      <c r="F1565" s="10">
        <f>VLOOKUP(B1565,home!$B$2:$E$405,3,FALSE)</f>
        <v>0.48</v>
      </c>
      <c r="G1565" s="10">
        <f>VLOOKUP(C1565,away!$B$2:$E$405,4,FALSE)</f>
        <v>1.24</v>
      </c>
      <c r="H1565" s="10">
        <f>VLOOKUP(A1565,away!$A$2:$E$405,3,FALSE)</f>
        <v>1.27338129496403</v>
      </c>
      <c r="I1565" s="10">
        <f>VLOOKUP(C1565,away!$B$2:$E$405,3,FALSE)</f>
        <v>0.48</v>
      </c>
      <c r="J1565" s="10">
        <f>VLOOKUP(B1565,home!$B$2:$E$405,4,FALSE)</f>
        <v>0.48</v>
      </c>
      <c r="K1565" s="12">
        <f t="shared" si="1904"/>
        <v>0.89494100719424552</v>
      </c>
      <c r="L1565" s="12">
        <f t="shared" si="1905"/>
        <v>0.29338705035971246</v>
      </c>
      <c r="M1565" s="13">
        <f t="shared" si="1906"/>
        <v>0.304730329956934</v>
      </c>
      <c r="N1565" s="13">
        <f t="shared" si="1907"/>
        <v>0.27271566841429329</v>
      </c>
      <c r="O1565" s="13">
        <f t="shared" si="1908"/>
        <v>8.9403932661206803E-2</v>
      </c>
      <c r="P1565" s="13">
        <f t="shared" si="1909"/>
        <v>8.0011245542946918E-2</v>
      </c>
      <c r="Q1565" s="13">
        <f t="shared" si="1910"/>
        <v>0.12203221748416976</v>
      </c>
      <c r="R1565" s="13">
        <f t="shared" si="1911"/>
        <v>1.3114978047014912E-2</v>
      </c>
      <c r="S1565" s="13">
        <f t="shared" si="1912"/>
        <v>5.2520202159057131E-3</v>
      </c>
      <c r="T1565" s="13">
        <f t="shared" si="1913"/>
        <v>3.5802672336535502E-2</v>
      </c>
      <c r="U1565" s="13">
        <f t="shared" si="1914"/>
        <v>1.1737131662725945E-2</v>
      </c>
      <c r="V1565" s="13">
        <f t="shared" si="1915"/>
        <v>1.5322133038842749E-4</v>
      </c>
      <c r="W1565" s="13">
        <f t="shared" si="1916"/>
        <v>3.6403878541810042E-2</v>
      </c>
      <c r="X1565" s="13">
        <f t="shared" si="1917"/>
        <v>1.0680426547034879E-2</v>
      </c>
      <c r="Y1565" s="13">
        <f t="shared" si="1918"/>
        <v>1.5667494206090661E-3</v>
      </c>
      <c r="Z1565" s="13">
        <f t="shared" si="1919"/>
        <v>1.2825882415820294E-3</v>
      </c>
      <c r="AA1565" s="13">
        <f t="shared" si="1920"/>
        <v>1.1478408127369177E-3</v>
      </c>
      <c r="AB1565" s="13">
        <f t="shared" si="1921"/>
        <v>5.1362490652471918E-4</v>
      </c>
      <c r="AC1565" s="13">
        <f t="shared" si="1922"/>
        <v>2.5144013171124987E-6</v>
      </c>
      <c r="AD1565" s="13">
        <f t="shared" si="1923"/>
        <v>8.1448309319961127E-3</v>
      </c>
      <c r="AE1565" s="13">
        <f t="shared" si="1924"/>
        <v>2.3895879228168874E-3</v>
      </c>
      <c r="AF1565" s="13">
        <f t="shared" si="1925"/>
        <v>3.5053707612521946E-4</v>
      </c>
      <c r="AG1565" s="13">
        <f t="shared" si="1926"/>
        <v>3.4281012935365377E-5</v>
      </c>
      <c r="AH1565" s="13">
        <f t="shared" si="1927"/>
        <v>9.4073695255950446E-5</v>
      </c>
      <c r="AI1565" s="13">
        <f t="shared" si="1928"/>
        <v>8.4190407582844813E-5</v>
      </c>
      <c r="AJ1565" s="13">
        <f t="shared" si="1929"/>
        <v>3.7672724079142593E-5</v>
      </c>
      <c r="AK1565" s="13">
        <f t="shared" si="1930"/>
        <v>1.1238288543712927E-5</v>
      </c>
      <c r="AL1565" s="13">
        <f t="shared" si="1931"/>
        <v>2.6407660990677137E-8</v>
      </c>
      <c r="AM1565" s="13">
        <f t="shared" si="1932"/>
        <v>1.4578286395414896E-3</v>
      </c>
      <c r="AN1565" s="13">
        <f t="shared" si="1933"/>
        <v>4.2770804448499019E-4</v>
      </c>
      <c r="AO1565" s="13">
        <f t="shared" si="1934"/>
        <v>6.2742000793285986E-5</v>
      </c>
      <c r="AP1565" s="13">
        <f t="shared" si="1935"/>
        <v>6.1358968488029724E-6</v>
      </c>
      <c r="AQ1565" s="13">
        <f t="shared" si="1936"/>
        <v>4.5004816944543955E-7</v>
      </c>
      <c r="AR1565" s="13">
        <f t="shared" si="1937"/>
        <v>5.5200007935163601E-6</v>
      </c>
      <c r="AS1565" s="13">
        <f t="shared" si="1938"/>
        <v>4.9400750698625663E-6</v>
      </c>
      <c r="AT1565" s="13">
        <f t="shared" si="1939"/>
        <v>2.2105378793189936E-6</v>
      </c>
      <c r="AU1565" s="13">
        <f t="shared" si="1940"/>
        <v>6.5943366538625732E-7</v>
      </c>
      <c r="AV1565" s="13">
        <f t="shared" si="1941"/>
        <v>1.475385571696425E-7</v>
      </c>
      <c r="AW1565" s="13">
        <f t="shared" si="1942"/>
        <v>1.9260288341923075E-10</v>
      </c>
      <c r="AX1565" s="13">
        <f t="shared" si="1943"/>
        <v>2.1744510516464617E-4</v>
      </c>
      <c r="AY1565" s="13">
        <f t="shared" si="1944"/>
        <v>6.3795578019413022E-5</v>
      </c>
      <c r="AZ1565" s="13">
        <f t="shared" si="1945"/>
        <v>9.3583982305542482E-6</v>
      </c>
      <c r="BA1565" s="13">
        <f t="shared" si="1946"/>
        <v>9.1521095098462123E-7</v>
      </c>
      <c r="BB1565" s="13">
        <f t="shared" si="1947"/>
        <v>6.7127760341571337E-8</v>
      </c>
      <c r="BC1565" s="13">
        <f t="shared" si="1948"/>
        <v>3.9388831207734629E-9</v>
      </c>
      <c r="BD1565" s="13">
        <f t="shared" si="1949"/>
        <v>2.6991612513217266E-7</v>
      </c>
      <c r="BE1565" s="13">
        <f t="shared" si="1950"/>
        <v>2.4155900888375463E-7</v>
      </c>
      <c r="BF1565" s="13">
        <f t="shared" si="1951"/>
        <v>1.0809053135363552E-7</v>
      </c>
      <c r="BG1565" s="13">
        <f t="shared" si="1952"/>
        <v>3.2244882999261256E-8</v>
      </c>
      <c r="BH1565" s="13">
        <f t="shared" si="1953"/>
        <v>7.2143170170548655E-9</v>
      </c>
      <c r="BI1565" s="13">
        <f t="shared" si="1954"/>
        <v>1.2912776274923336E-9</v>
      </c>
      <c r="BJ1565" s="14">
        <f t="shared" si="1955"/>
        <v>0.49236729967717313</v>
      </c>
      <c r="BK1565" s="14">
        <f t="shared" si="1956"/>
        <v>0.39021315343317253</v>
      </c>
      <c r="BL1565" s="14">
        <f t="shared" si="1957"/>
        <v>0.1161588211077792</v>
      </c>
      <c r="BM1565" s="14">
        <f t="shared" si="1958"/>
        <v>0.1179496949677248</v>
      </c>
      <c r="BN1565" s="14">
        <f t="shared" si="1959"/>
        <v>0.88200837210656557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1.50359712230216</v>
      </c>
      <c r="F1566" s="10">
        <f>VLOOKUP(B1566,home!$B$2:$E$405,3,FALSE)</f>
        <v>0.56999999999999995</v>
      </c>
      <c r="G1566" s="10">
        <f>VLOOKUP(C1566,away!$B$2:$E$405,4,FALSE)</f>
        <v>1.33</v>
      </c>
      <c r="H1566" s="10">
        <f>VLOOKUP(A1566,away!$A$2:$E$405,3,FALSE)</f>
        <v>1.27338129496403</v>
      </c>
      <c r="I1566" s="10">
        <f>VLOOKUP(C1566,away!$B$2:$E$405,3,FALSE)</f>
        <v>0.48</v>
      </c>
      <c r="J1566" s="10">
        <f>VLOOKUP(B1566,home!$B$2:$E$405,4,FALSE)</f>
        <v>0.56999999999999995</v>
      </c>
      <c r="K1566" s="12">
        <f t="shared" si="1904"/>
        <v>1.1398769784172673</v>
      </c>
      <c r="L1566" s="12">
        <f t="shared" si="1905"/>
        <v>0.34839712230215852</v>
      </c>
      <c r="M1566" s="13">
        <f t="shared" si="1906"/>
        <v>0.22576196189864148</v>
      </c>
      <c r="N1566" s="13">
        <f t="shared" si="1907"/>
        <v>0.25734086297057768</v>
      </c>
      <c r="O1566" s="13">
        <f t="shared" si="1908"/>
        <v>7.8654817850776243E-2</v>
      </c>
      <c r="P1566" s="13">
        <f t="shared" si="1909"/>
        <v>8.9656816109703372E-2</v>
      </c>
      <c r="Q1566" s="13">
        <f t="shared" si="1910"/>
        <v>0.14666846265309708</v>
      </c>
      <c r="R1566" s="13">
        <f t="shared" si="1911"/>
        <v>1.3701556097205447E-2</v>
      </c>
      <c r="S1566" s="13">
        <f t="shared" si="1912"/>
        <v>8.9013496863325423E-3</v>
      </c>
      <c r="T1566" s="13">
        <f t="shared" si="1913"/>
        <v>5.1098870320820639E-2</v>
      </c>
      <c r="U1566" s="13">
        <f t="shared" si="1914"/>
        <v>1.5618088363697233E-2</v>
      </c>
      <c r="V1566" s="13">
        <f t="shared" si="1915"/>
        <v>3.9277686070762373E-4</v>
      </c>
      <c r="W1566" s="13">
        <f t="shared" si="1916"/>
        <v>5.5728001346039405E-2</v>
      </c>
      <c r="X1566" s="13">
        <f t="shared" si="1917"/>
        <v>1.9415475300610944E-2</v>
      </c>
      <c r="Y1566" s="13">
        <f t="shared" si="1918"/>
        <v>3.3821478614307447E-3</v>
      </c>
      <c r="Z1566" s="13">
        <f t="shared" si="1919"/>
        <v>1.5911942384426575E-3</v>
      </c>
      <c r="AA1566" s="13">
        <f t="shared" si="1920"/>
        <v>1.8137656805909813E-3</v>
      </c>
      <c r="AB1566" s="13">
        <f t="shared" si="1921"/>
        <v>1.0337348717744932E-3</v>
      </c>
      <c r="AC1566" s="13">
        <f t="shared" si="1922"/>
        <v>9.7489637084048041E-6</v>
      </c>
      <c r="AD1566" s="13">
        <f t="shared" si="1923"/>
        <v>1.5880766446889193E-2</v>
      </c>
      <c r="AE1566" s="13">
        <f t="shared" si="1924"/>
        <v>5.5328133300488703E-3</v>
      </c>
      <c r="AF1566" s="13">
        <f t="shared" si="1925"/>
        <v>9.638081212120246E-4</v>
      </c>
      <c r="AG1566" s="13">
        <f t="shared" si="1926"/>
        <v>1.1192932529390647E-4</v>
      </c>
      <c r="AH1566" s="13">
        <f t="shared" si="1927"/>
        <v>1.3859187342429911E-4</v>
      </c>
      <c r="AI1566" s="13">
        <f t="shared" si="1928"/>
        <v>1.5797768591207847E-4</v>
      </c>
      <c r="AJ1566" s="13">
        <f t="shared" si="1929"/>
        <v>9.0037563637406068E-5</v>
      </c>
      <c r="AK1566" s="13">
        <f t="shared" si="1930"/>
        <v>3.4210581994352965E-5</v>
      </c>
      <c r="AL1566" s="13">
        <f t="shared" si="1931"/>
        <v>1.5486418333962591E-7</v>
      </c>
      <c r="AM1566" s="13">
        <f t="shared" si="1932"/>
        <v>3.6204240144860748E-3</v>
      </c>
      <c r="AN1566" s="13">
        <f t="shared" si="1933"/>
        <v>1.2613453081605768E-3</v>
      </c>
      <c r="AO1566" s="13">
        <f t="shared" si="1934"/>
        <v>2.1972453779623715E-4</v>
      </c>
      <c r="AP1566" s="13">
        <f t="shared" si="1935"/>
        <v>2.5517132222460299E-5</v>
      </c>
      <c r="AQ1566" s="13">
        <f t="shared" si="1936"/>
        <v>2.2225238589272125E-6</v>
      </c>
      <c r="AR1566" s="13">
        <f t="shared" si="1937"/>
        <v>9.6570019750981661E-6</v>
      </c>
      <c r="AS1566" s="13">
        <f t="shared" si="1938"/>
        <v>1.1007794231944481E-5</v>
      </c>
      <c r="AT1566" s="13">
        <f t="shared" si="1939"/>
        <v>6.2737656140739502E-6</v>
      </c>
      <c r="AU1566" s="13">
        <f t="shared" si="1940"/>
        <v>2.3837736638229228E-6</v>
      </c>
      <c r="AV1566" s="13">
        <f t="shared" si="1941"/>
        <v>6.7930218028728284E-7</v>
      </c>
      <c r="AW1566" s="13">
        <f t="shared" si="1942"/>
        <v>1.7083664250822601E-9</v>
      </c>
      <c r="AX1566" s="13">
        <f t="shared" si="1943"/>
        <v>6.8780633103694992E-4</v>
      </c>
      <c r="AY1566" s="13">
        <f t="shared" si="1944"/>
        <v>2.3962974643447919E-4</v>
      </c>
      <c r="AZ1566" s="13">
        <f t="shared" si="1945"/>
        <v>4.1743157037884239E-5</v>
      </c>
      <c r="BA1566" s="13">
        <f t="shared" si="1946"/>
        <v>4.8477319292686554E-6</v>
      </c>
      <c r="BB1566" s="13">
        <f t="shared" si="1947"/>
        <v>4.2223396346237265E-7</v>
      </c>
      <c r="BC1566" s="13">
        <f t="shared" si="1948"/>
        <v>2.9421019561705083E-8</v>
      </c>
      <c r="BD1566" s="13">
        <f t="shared" si="1949"/>
        <v>5.6074528303174344E-7</v>
      </c>
      <c r="BE1566" s="13">
        <f t="shared" si="1950"/>
        <v>6.3918063888395916E-7</v>
      </c>
      <c r="BF1566" s="13">
        <f t="shared" si="1951"/>
        <v>3.6429364765693296E-7</v>
      </c>
      <c r="BG1566" s="13">
        <f t="shared" si="1952"/>
        <v>1.3841664744926318E-7</v>
      </c>
      <c r="BH1566" s="13">
        <f t="shared" si="1953"/>
        <v>3.9444487464278557E-8</v>
      </c>
      <c r="BI1566" s="13">
        <f t="shared" si="1954"/>
        <v>8.9923726371999219E-9</v>
      </c>
      <c r="BJ1566" s="14">
        <f t="shared" si="1955"/>
        <v>0.56222684981396609</v>
      </c>
      <c r="BK1566" s="14">
        <f t="shared" si="1956"/>
        <v>0.32496243812971126</v>
      </c>
      <c r="BL1566" s="14">
        <f t="shared" si="1957"/>
        <v>0.11127453327975487</v>
      </c>
      <c r="BM1566" s="14">
        <f t="shared" si="1958"/>
        <v>0.18803090984380574</v>
      </c>
      <c r="BN1566" s="14">
        <f t="shared" si="1959"/>
        <v>0.81178447758000127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1.36666666666667</v>
      </c>
      <c r="F1567" s="10">
        <f>VLOOKUP(B1567,home!$B$2:$E$405,3,FALSE)</f>
        <v>0.51</v>
      </c>
      <c r="G1567" s="10">
        <f>VLOOKUP(C1567,away!$B$2:$E$405,4,FALSE)</f>
        <v>0.8</v>
      </c>
      <c r="H1567" s="10">
        <f>VLOOKUP(A1567,away!$A$2:$E$405,3,FALSE)</f>
        <v>1.0874999999999999</v>
      </c>
      <c r="I1567" s="10">
        <f>VLOOKUP(C1567,away!$B$2:$E$405,3,FALSE)</f>
        <v>0.66</v>
      </c>
      <c r="J1567" s="10">
        <f>VLOOKUP(B1567,home!$B$2:$E$405,4,FALSE)</f>
        <v>0.51</v>
      </c>
      <c r="K1567" s="12">
        <f t="shared" si="1904"/>
        <v>0.55760000000000143</v>
      </c>
      <c r="L1567" s="12">
        <f t="shared" si="1905"/>
        <v>0.3660525</v>
      </c>
      <c r="M1567" s="13">
        <f t="shared" si="1906"/>
        <v>0.39706610532615255</v>
      </c>
      <c r="N1567" s="13">
        <f t="shared" si="1907"/>
        <v>0.22140406032986323</v>
      </c>
      <c r="O1567" s="13">
        <f t="shared" si="1908"/>
        <v>0.14534704051990144</v>
      </c>
      <c r="P1567" s="13">
        <f t="shared" si="1909"/>
        <v>8.1045509793897241E-2</v>
      </c>
      <c r="Q1567" s="13">
        <f t="shared" si="1910"/>
        <v>6.1727452019966024E-2</v>
      </c>
      <c r="R1567" s="13">
        <f t="shared" si="1911"/>
        <v>2.6602323774955611E-2</v>
      </c>
      <c r="S1567" s="13">
        <f t="shared" si="1912"/>
        <v>4.1355674594519927E-3</v>
      </c>
      <c r="T1567" s="13">
        <f t="shared" si="1913"/>
        <v>2.2595488130538612E-2</v>
      </c>
      <c r="U1567" s="13">
        <f t="shared" si="1914"/>
        <v>1.4833455736915286E-2</v>
      </c>
      <c r="V1567" s="13">
        <f t="shared" si="1915"/>
        <v>9.3790476514967548E-5</v>
      </c>
      <c r="W1567" s="13">
        <f t="shared" si="1916"/>
        <v>1.1473075748777714E-2</v>
      </c>
      <c r="X1567" s="13">
        <f t="shared" si="1917"/>
        <v>4.1997480605294535E-3</v>
      </c>
      <c r="Y1567" s="13">
        <f t="shared" si="1918"/>
        <v>7.6866413846347892E-4</v>
      </c>
      <c r="Z1567" s="13">
        <f t="shared" si="1919"/>
        <v>3.2459490412106466E-3</v>
      </c>
      <c r="AA1567" s="13">
        <f t="shared" si="1920"/>
        <v>1.8099411853790611E-3</v>
      </c>
      <c r="AB1567" s="13">
        <f t="shared" si="1921"/>
        <v>5.0461160248368357E-4</v>
      </c>
      <c r="AC1567" s="13">
        <f t="shared" si="1922"/>
        <v>1.1964785083966592E-6</v>
      </c>
      <c r="AD1567" s="13">
        <f t="shared" si="1923"/>
        <v>1.5993467593796173E-3</v>
      </c>
      <c r="AE1567" s="13">
        <f t="shared" si="1924"/>
        <v>5.8544487963780732E-4</v>
      </c>
      <c r="AF1567" s="13">
        <f t="shared" si="1925"/>
        <v>1.0715178090180923E-4</v>
      </c>
      <c r="AG1567" s="13">
        <f t="shared" si="1926"/>
        <v>1.3074392426186509E-5</v>
      </c>
      <c r="AH1567" s="13">
        <f t="shared" si="1927"/>
        <v>2.9704694035194006E-4</v>
      </c>
      <c r="AI1567" s="13">
        <f t="shared" si="1928"/>
        <v>1.6563337394024218E-4</v>
      </c>
      <c r="AJ1567" s="13">
        <f t="shared" si="1929"/>
        <v>4.6178584654539643E-5</v>
      </c>
      <c r="AK1567" s="13">
        <f t="shared" si="1930"/>
        <v>8.5830596011237891E-6</v>
      </c>
      <c r="AL1567" s="13">
        <f t="shared" si="1931"/>
        <v>9.7685709628423622E-9</v>
      </c>
      <c r="AM1567" s="13">
        <f t="shared" si="1932"/>
        <v>1.7835915060601537E-4</v>
      </c>
      <c r="AN1567" s="13">
        <f t="shared" si="1933"/>
        <v>6.5288812977208437E-5</v>
      </c>
      <c r="AO1567" s="13">
        <f t="shared" si="1934"/>
        <v>1.1949566606169796E-5</v>
      </c>
      <c r="AP1567" s="13">
        <f t="shared" si="1935"/>
        <v>1.4580562433683232E-6</v>
      </c>
      <c r="AQ1567" s="13">
        <f t="shared" si="1936"/>
        <v>1.3343128325639578E-7</v>
      </c>
      <c r="AR1567" s="13">
        <f t="shared" si="1937"/>
        <v>2.1746955026635704E-5</v>
      </c>
      <c r="AS1567" s="13">
        <f t="shared" si="1938"/>
        <v>1.21261021228521E-5</v>
      </c>
      <c r="AT1567" s="13">
        <f t="shared" si="1939"/>
        <v>3.3807572718511737E-6</v>
      </c>
      <c r="AU1567" s="13">
        <f t="shared" si="1940"/>
        <v>6.2837008492807314E-7</v>
      </c>
      <c r="AV1567" s="13">
        <f t="shared" si="1941"/>
        <v>8.7594789838973601E-8</v>
      </c>
      <c r="AW1567" s="13">
        <f t="shared" si="1942"/>
        <v>5.5385321026577238E-11</v>
      </c>
      <c r="AX1567" s="13">
        <f t="shared" si="1943"/>
        <v>1.6575510396319067E-5</v>
      </c>
      <c r="AY1567" s="13">
        <f t="shared" si="1944"/>
        <v>6.0675070193485838E-6</v>
      </c>
      <c r="AZ1567" s="13">
        <f t="shared" si="1945"/>
        <v>1.1105130566000489E-6</v>
      </c>
      <c r="BA1567" s="13">
        <f t="shared" si="1946"/>
        <v>1.3550202688369646E-7</v>
      </c>
      <c r="BB1567" s="13">
        <f t="shared" si="1947"/>
        <v>1.2400213923961075E-8</v>
      </c>
      <c r="BC1567" s="13">
        <f t="shared" si="1948"/>
        <v>9.0782586148015215E-10</v>
      </c>
      <c r="BD1567" s="13">
        <f t="shared" si="1949"/>
        <v>1.326754542481261E-6</v>
      </c>
      <c r="BE1567" s="13">
        <f t="shared" si="1950"/>
        <v>7.3979833288755308E-7</v>
      </c>
      <c r="BF1567" s="13">
        <f t="shared" si="1951"/>
        <v>2.0625577520905032E-7</v>
      </c>
      <c r="BG1567" s="13">
        <f t="shared" si="1952"/>
        <v>3.8336073418855582E-8</v>
      </c>
      <c r="BH1567" s="13">
        <f t="shared" si="1953"/>
        <v>5.3440486345884816E-9</v>
      </c>
      <c r="BI1567" s="13">
        <f t="shared" si="1954"/>
        <v>5.9596830372930898E-10</v>
      </c>
      <c r="BJ1567" s="14">
        <f t="shared" si="1955"/>
        <v>0.32475459759873887</v>
      </c>
      <c r="BK1567" s="14">
        <f t="shared" si="1956"/>
        <v>0.48234824681011546</v>
      </c>
      <c r="BL1567" s="14">
        <f t="shared" si="1957"/>
        <v>0.18965510164221996</v>
      </c>
      <c r="BM1567" s="14">
        <f t="shared" si="1958"/>
        <v>6.6805335875914834E-2</v>
      </c>
      <c r="BN1567" s="14">
        <f t="shared" si="1959"/>
        <v>0.93319249176473607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1.36666666666667</v>
      </c>
      <c r="F1568" s="10">
        <f>VLOOKUP(B1568,home!$B$2:$E$405,3,FALSE)</f>
        <v>0.73</v>
      </c>
      <c r="G1568" s="10">
        <f>VLOOKUP(C1568,away!$B$2:$E$405,4,FALSE)</f>
        <v>0.59</v>
      </c>
      <c r="H1568" s="10">
        <f>VLOOKUP(A1568,away!$A$2:$E$405,3,FALSE)</f>
        <v>1.0874999999999999</v>
      </c>
      <c r="I1568" s="10">
        <f>VLOOKUP(C1568,away!$B$2:$E$405,3,FALSE)</f>
        <v>1.02</v>
      </c>
      <c r="J1568" s="10">
        <f>VLOOKUP(B1568,home!$B$2:$E$405,4,FALSE)</f>
        <v>0.73</v>
      </c>
      <c r="K1568" s="12">
        <f t="shared" si="1904"/>
        <v>0.58862333333333472</v>
      </c>
      <c r="L1568" s="12">
        <f t="shared" si="1905"/>
        <v>0.80975249999999988</v>
      </c>
      <c r="M1568" s="13">
        <f t="shared" si="1906"/>
        <v>0.24699780393790643</v>
      </c>
      <c r="N1568" s="13">
        <f t="shared" si="1907"/>
        <v>0.14538867067994393</v>
      </c>
      <c r="O1568" s="13">
        <f t="shared" si="1908"/>
        <v>0.20000708923322955</v>
      </c>
      <c r="P1568" s="13">
        <f t="shared" si="1909"/>
        <v>0.11772883955476128</v>
      </c>
      <c r="Q1568" s="13">
        <f t="shared" si="1910"/>
        <v>4.2789581982265526E-2</v>
      </c>
      <c r="R1568" s="13">
        <f t="shared" si="1911"/>
        <v>8.0978120262165332E-2</v>
      </c>
      <c r="S1568" s="13">
        <f t="shared" si="1912"/>
        <v>1.4028545438398973E-2</v>
      </c>
      <c r="T1568" s="13">
        <f t="shared" si="1913"/>
        <v>3.4648970984094467E-2</v>
      </c>
      <c r="U1568" s="13">
        <f t="shared" si="1914"/>
        <v>4.7665611075783404E-2</v>
      </c>
      <c r="V1568" s="13">
        <f t="shared" si="1915"/>
        <v>7.429505439467811E-4</v>
      </c>
      <c r="W1568" s="13">
        <f t="shared" si="1916"/>
        <v>8.3956487927803799E-3</v>
      </c>
      <c r="X1568" s="13">
        <f t="shared" si="1917"/>
        <v>6.7983975990758942E-3</v>
      </c>
      <c r="Y1568" s="13">
        <f t="shared" si="1918"/>
        <v>2.7525097259228507E-3</v>
      </c>
      <c r="Z1568" s="13">
        <f t="shared" si="1919"/>
        <v>2.1857411775863013E-2</v>
      </c>
      <c r="AA1568" s="13">
        <f t="shared" si="1920"/>
        <v>1.2865782577547768E-2</v>
      </c>
      <c r="AB1568" s="13">
        <f t="shared" si="1921"/>
        <v>3.7865499133690546E-3</v>
      </c>
      <c r="AC1568" s="13">
        <f t="shared" si="1922"/>
        <v>2.213246028682853E-5</v>
      </c>
      <c r="AD1568" s="13">
        <f t="shared" si="1923"/>
        <v>1.2354686944755933E-3</v>
      </c>
      <c r="AE1568" s="13">
        <f t="shared" si="1924"/>
        <v>1.0004238640233479E-3</v>
      </c>
      <c r="AF1568" s="13">
        <f t="shared" si="1925"/>
        <v>4.050478624762829E-4</v>
      </c>
      <c r="AG1568" s="13">
        <f t="shared" si="1926"/>
        <v>1.0932950641994208E-4</v>
      </c>
      <c r="AH1568" s="13">
        <f t="shared" si="1927"/>
        <v>4.4247734572586267E-3</v>
      </c>
      <c r="AI1568" s="13">
        <f t="shared" si="1928"/>
        <v>2.6045249016564361E-3</v>
      </c>
      <c r="AJ1568" s="13">
        <f t="shared" si="1929"/>
        <v>7.6654206468134355E-4</v>
      </c>
      <c r="AK1568" s="13">
        <f t="shared" si="1930"/>
        <v>1.5040151508431641E-4</v>
      </c>
      <c r="AL1568" s="13">
        <f t="shared" si="1931"/>
        <v>4.2196794052714768E-7</v>
      </c>
      <c r="AM1568" s="13">
        <f t="shared" si="1932"/>
        <v>1.4544514023424147E-4</v>
      </c>
      <c r="AN1568" s="13">
        <f t="shared" si="1933"/>
        <v>1.177745659175276E-4</v>
      </c>
      <c r="AO1568" s="13">
        <f t="shared" si="1934"/>
        <v>4.7684124594066373E-5</v>
      </c>
      <c r="AP1568" s="13">
        <f t="shared" si="1935"/>
        <v>1.2870779700118911E-5</v>
      </c>
      <c r="AQ1568" s="13">
        <f t="shared" si="1936"/>
        <v>2.6055365097801335E-6</v>
      </c>
      <c r="AR1568" s="13">
        <f t="shared" si="1937"/>
        <v>7.1659427378976352E-4</v>
      </c>
      <c r="AS1568" s="13">
        <f t="shared" si="1938"/>
        <v>4.2180411008571085E-4</v>
      </c>
      <c r="AT1568" s="13">
        <f t="shared" si="1939"/>
        <v>1.2414187064617598E-4</v>
      </c>
      <c r="AU1568" s="13">
        <f t="shared" si="1940"/>
        <v>2.4357600568662591E-5</v>
      </c>
      <c r="AV1568" s="13">
        <f t="shared" si="1941"/>
        <v>3.5843630096820253E-6</v>
      </c>
      <c r="AW1568" s="13">
        <f t="shared" si="1942"/>
        <v>5.5868463398320391E-9</v>
      </c>
      <c r="AX1568" s="13">
        <f t="shared" si="1943"/>
        <v>1.4268733876968918E-5</v>
      </c>
      <c r="AY1568" s="13">
        <f t="shared" si="1944"/>
        <v>1.1554142928710273E-5</v>
      </c>
      <c r="AZ1568" s="13">
        <f t="shared" si="1945"/>
        <v>4.6779980609402312E-6</v>
      </c>
      <c r="BA1568" s="13">
        <f t="shared" si="1946"/>
        <v>1.2626735416138349E-6</v>
      </c>
      <c r="BB1568" s="13">
        <f t="shared" si="1947"/>
        <v>2.5561326425141413E-7</v>
      </c>
      <c r="BC1568" s="13">
        <f t="shared" si="1948"/>
        <v>4.1396695952148653E-8</v>
      </c>
      <c r="BD1568" s="13">
        <f t="shared" si="1949"/>
        <v>9.6710667447824197E-5</v>
      </c>
      <c r="BE1568" s="13">
        <f t="shared" si="1950"/>
        <v>5.6926155442029891E-5</v>
      </c>
      <c r="BF1568" s="13">
        <f t="shared" si="1951"/>
        <v>1.6754031685069593E-5</v>
      </c>
      <c r="BG1568" s="13">
        <f t="shared" si="1952"/>
        <v>3.2872713257459907E-6</v>
      </c>
      <c r="BH1568" s="13">
        <f t="shared" si="1953"/>
        <v>4.8374115133292377E-7</v>
      </c>
      <c r="BI1568" s="13">
        <f t="shared" si="1954"/>
        <v>5.6948265793618159E-8</v>
      </c>
      <c r="BJ1568" s="14">
        <f t="shared" si="1955"/>
        <v>0.2438824903968024</v>
      </c>
      <c r="BK1568" s="14">
        <f t="shared" si="1956"/>
        <v>0.37953224804616953</v>
      </c>
      <c r="BL1568" s="14">
        <f t="shared" si="1957"/>
        <v>0.35471409603419357</v>
      </c>
      <c r="BM1568" s="14">
        <f t="shared" si="1958"/>
        <v>0.16608459204667417</v>
      </c>
      <c r="BN1568" s="14">
        <f t="shared" si="1959"/>
        <v>0.83389010565027211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1.36666666666667</v>
      </c>
      <c r="F1569" s="10">
        <f>VLOOKUP(B1569,home!$B$2:$E$405,3,FALSE)</f>
        <v>0.51</v>
      </c>
      <c r="G1569" s="10">
        <f>VLOOKUP(C1569,away!$B$2:$E$405,4,FALSE)</f>
        <v>0.8</v>
      </c>
      <c r="H1569" s="10">
        <f>VLOOKUP(A1569,away!$A$2:$E$405,3,FALSE)</f>
        <v>1.0874999999999999</v>
      </c>
      <c r="I1569" s="10">
        <f>VLOOKUP(C1569,away!$B$2:$E$405,3,FALSE)</f>
        <v>0.8</v>
      </c>
      <c r="J1569" s="10">
        <f>VLOOKUP(B1569,home!$B$2:$E$405,4,FALSE)</f>
        <v>0.51</v>
      </c>
      <c r="K1569" s="12">
        <f t="shared" si="1904"/>
        <v>0.55760000000000143</v>
      </c>
      <c r="L1569" s="12">
        <f t="shared" si="1905"/>
        <v>0.44369999999999998</v>
      </c>
      <c r="M1569" s="13">
        <f t="shared" si="1906"/>
        <v>0.36740150862138532</v>
      </c>
      <c r="N1569" s="13">
        <f t="shared" si="1907"/>
        <v>0.20486308120728497</v>
      </c>
      <c r="O1569" s="13">
        <f t="shared" si="1908"/>
        <v>0.16301604937530864</v>
      </c>
      <c r="P1569" s="13">
        <f t="shared" si="1909"/>
        <v>9.0897749131672326E-2</v>
      </c>
      <c r="Q1569" s="13">
        <f t="shared" si="1910"/>
        <v>5.7115827040591191E-2</v>
      </c>
      <c r="R1569" s="13">
        <f t="shared" si="1911"/>
        <v>3.6165110553912215E-2</v>
      </c>
      <c r="S1569" s="13">
        <f t="shared" si="1912"/>
        <v>5.6221875817874011E-3</v>
      </c>
      <c r="T1569" s="13">
        <f t="shared" si="1913"/>
        <v>2.5342292457910309E-2</v>
      </c>
      <c r="U1569" s="13">
        <f t="shared" si="1914"/>
        <v>2.0165665644861504E-2</v>
      </c>
      <c r="V1569" s="13">
        <f t="shared" si="1915"/>
        <v>1.5455213752330987E-4</v>
      </c>
      <c r="W1569" s="13">
        <f t="shared" si="1916"/>
        <v>1.0615928385944577E-2</v>
      </c>
      <c r="X1569" s="13">
        <f t="shared" si="1917"/>
        <v>4.7102874248436078E-3</v>
      </c>
      <c r="Y1569" s="13">
        <f t="shared" si="1918"/>
        <v>1.0449772652015542E-3</v>
      </c>
      <c r="Z1569" s="13">
        <f t="shared" si="1919"/>
        <v>5.3488198509236166E-3</v>
      </c>
      <c r="AA1569" s="13">
        <f t="shared" si="1920"/>
        <v>2.9825019488750161E-3</v>
      </c>
      <c r="AB1569" s="13">
        <f t="shared" si="1921"/>
        <v>8.3152154334635662E-4</v>
      </c>
      <c r="AC1569" s="13">
        <f t="shared" si="1922"/>
        <v>2.3898312021553826E-6</v>
      </c>
      <c r="AD1569" s="13">
        <f t="shared" si="1923"/>
        <v>1.4798604170006776E-3</v>
      </c>
      <c r="AE1569" s="13">
        <f t="shared" si="1924"/>
        <v>6.566140670232006E-4</v>
      </c>
      <c r="AF1569" s="13">
        <f t="shared" si="1925"/>
        <v>1.4566983076909703E-4</v>
      </c>
      <c r="AG1569" s="13">
        <f t="shared" si="1926"/>
        <v>2.1544567970749448E-5</v>
      </c>
      <c r="AH1569" s="13">
        <f t="shared" si="1927"/>
        <v>5.933178419637021E-4</v>
      </c>
      <c r="AI1569" s="13">
        <f t="shared" si="1928"/>
        <v>3.3083402867896113E-4</v>
      </c>
      <c r="AJ1569" s="13">
        <f t="shared" si="1929"/>
        <v>9.22365271956946E-5</v>
      </c>
      <c r="AK1569" s="13">
        <f t="shared" si="1930"/>
        <v>1.7143695854773147E-5</v>
      </c>
      <c r="AL1569" s="13">
        <f t="shared" si="1931"/>
        <v>2.3650450200456095E-8</v>
      </c>
      <c r="AM1569" s="13">
        <f t="shared" si="1932"/>
        <v>1.6503403370391601E-4</v>
      </c>
      <c r="AN1569" s="13">
        <f t="shared" si="1933"/>
        <v>7.3225600754427519E-5</v>
      </c>
      <c r="AO1569" s="13">
        <f t="shared" si="1934"/>
        <v>1.6245099527369742E-5</v>
      </c>
      <c r="AP1569" s="13">
        <f t="shared" si="1935"/>
        <v>2.4026502200979849E-6</v>
      </c>
      <c r="AQ1569" s="13">
        <f t="shared" si="1936"/>
        <v>2.6651397566436896E-7</v>
      </c>
      <c r="AR1569" s="13">
        <f t="shared" si="1937"/>
        <v>5.2651025295858915E-5</v>
      </c>
      <c r="AS1569" s="13">
        <f t="shared" si="1938"/>
        <v>2.9358211704971003E-5</v>
      </c>
      <c r="AT1569" s="13">
        <f t="shared" si="1939"/>
        <v>8.1850694233459362E-6</v>
      </c>
      <c r="AU1569" s="13">
        <f t="shared" si="1940"/>
        <v>1.5213315701525685E-6</v>
      </c>
      <c r="AV1569" s="13">
        <f t="shared" si="1941"/>
        <v>2.1207362087926858E-7</v>
      </c>
      <c r="AW1569" s="13">
        <f t="shared" si="1942"/>
        <v>1.6253582696661883E-10</v>
      </c>
      <c r="AX1569" s="13">
        <f t="shared" si="1943"/>
        <v>1.5337162865550628E-5</v>
      </c>
      <c r="AY1569" s="13">
        <f t="shared" si="1944"/>
        <v>6.8050991634448125E-6</v>
      </c>
      <c r="AZ1569" s="13">
        <f t="shared" si="1945"/>
        <v>1.5097112494102314E-6</v>
      </c>
      <c r="BA1569" s="13">
        <f t="shared" si="1946"/>
        <v>2.2328629378777321E-7</v>
      </c>
      <c r="BB1569" s="13">
        <f t="shared" si="1947"/>
        <v>2.4768032138408741E-8</v>
      </c>
      <c r="BC1569" s="13">
        <f t="shared" si="1948"/>
        <v>2.1979151719623913E-9</v>
      </c>
      <c r="BD1569" s="13">
        <f t="shared" si="1949"/>
        <v>3.8935433206287666E-6</v>
      </c>
      <c r="BE1569" s="13">
        <f t="shared" si="1950"/>
        <v>2.1710397555826057E-6</v>
      </c>
      <c r="BF1569" s="13">
        <f t="shared" si="1951"/>
        <v>6.0528588385643203E-7</v>
      </c>
      <c r="BG1569" s="13">
        <f t="shared" si="1952"/>
        <v>1.1250246961278246E-7</v>
      </c>
      <c r="BH1569" s="13">
        <f t="shared" si="1953"/>
        <v>1.5682844264021912E-8</v>
      </c>
      <c r="BI1569" s="13">
        <f t="shared" si="1954"/>
        <v>1.7489507923237282E-9</v>
      </c>
      <c r="BJ1569" s="14">
        <f t="shared" si="1955"/>
        <v>0.30627715878824086</v>
      </c>
      <c r="BK1569" s="14">
        <f t="shared" si="1956"/>
        <v>0.46408521605318415</v>
      </c>
      <c r="BL1569" s="14">
        <f t="shared" si="1957"/>
        <v>0.22429310867483682</v>
      </c>
      <c r="BM1569" s="14">
        <f t="shared" si="1958"/>
        <v>8.053817250040321E-2</v>
      </c>
      <c r="BN1569" s="14">
        <f t="shared" si="1959"/>
        <v>0.91945932593015467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1.36666666666667</v>
      </c>
      <c r="F1570" s="10">
        <f>VLOOKUP(B1570,home!$B$2:$E$405,3,FALSE)</f>
        <v>1.68</v>
      </c>
      <c r="G1570" s="10">
        <f>VLOOKUP(C1570,away!$B$2:$E$405,4,FALSE)</f>
        <v>1.1000000000000001</v>
      </c>
      <c r="H1570" s="10">
        <f>VLOOKUP(A1570,away!$A$2:$E$405,3,FALSE)</f>
        <v>1.0874999999999999</v>
      </c>
      <c r="I1570" s="10">
        <f>VLOOKUP(C1570,away!$B$2:$E$405,3,FALSE)</f>
        <v>0.73</v>
      </c>
      <c r="J1570" s="10">
        <f>VLOOKUP(B1570,home!$B$2:$E$405,4,FALSE)</f>
        <v>1.68</v>
      </c>
      <c r="K1570" s="12">
        <f t="shared" si="1904"/>
        <v>2.5256000000000065</v>
      </c>
      <c r="L1570" s="12">
        <f t="shared" si="1905"/>
        <v>1.3337099999999997</v>
      </c>
      <c r="M1570" s="13">
        <f t="shared" si="1906"/>
        <v>2.1082541459103189E-2</v>
      </c>
      <c r="N1570" s="13">
        <f t="shared" si="1907"/>
        <v>5.3246066709111146E-2</v>
      </c>
      <c r="O1570" s="13">
        <f t="shared" si="1908"/>
        <v>2.8117996369420507E-2</v>
      </c>
      <c r="P1570" s="13">
        <f t="shared" si="1909"/>
        <v>7.1014811630608604E-2</v>
      </c>
      <c r="Q1570" s="13">
        <f t="shared" si="1910"/>
        <v>6.7239133040265742E-2</v>
      </c>
      <c r="R1570" s="13">
        <f t="shared" si="1911"/>
        <v>1.8750626468929912E-2</v>
      </c>
      <c r="S1570" s="13">
        <f t="shared" si="1912"/>
        <v>5.980189201469914E-2</v>
      </c>
      <c r="T1570" s="13">
        <f t="shared" si="1913"/>
        <v>8.9677504127132809E-2</v>
      </c>
      <c r="U1570" s="13">
        <f t="shared" si="1914"/>
        <v>4.7356582209929499E-2</v>
      </c>
      <c r="V1570" s="13">
        <f t="shared" si="1915"/>
        <v>2.2381974229013779E-2</v>
      </c>
      <c r="W1570" s="13">
        <f t="shared" si="1916"/>
        <v>5.6606384802165198E-2</v>
      </c>
      <c r="X1570" s="13">
        <f t="shared" si="1917"/>
        <v>7.5496501474495728E-2</v>
      </c>
      <c r="Y1570" s="13">
        <f t="shared" si="1918"/>
        <v>5.0345219490774841E-2</v>
      </c>
      <c r="Z1570" s="13">
        <f t="shared" si="1919"/>
        <v>8.3359660092921714E-3</v>
      </c>
      <c r="AA1570" s="13">
        <f t="shared" si="1920"/>
        <v>2.1053315753068361E-2</v>
      </c>
      <c r="AB1570" s="13">
        <f t="shared" si="1921"/>
        <v>2.6586127132974802E-2</v>
      </c>
      <c r="AC1570" s="13">
        <f t="shared" si="1922"/>
        <v>4.7119902707111793E-3</v>
      </c>
      <c r="AD1570" s="13">
        <f t="shared" si="1923"/>
        <v>3.5741271364087203E-2</v>
      </c>
      <c r="AE1570" s="13">
        <f t="shared" si="1924"/>
        <v>4.7668491030996733E-2</v>
      </c>
      <c r="AF1570" s="13">
        <f t="shared" si="1925"/>
        <v>3.1787971586475318E-2</v>
      </c>
      <c r="AG1570" s="13">
        <f t="shared" si="1926"/>
        <v>1.4131978528199337E-2</v>
      </c>
      <c r="AH1570" s="13">
        <f t="shared" si="1927"/>
        <v>2.7794403065632628E-3</v>
      </c>
      <c r="AI1570" s="13">
        <f t="shared" si="1928"/>
        <v>7.0197544382561931E-3</v>
      </c>
      <c r="AJ1570" s="13">
        <f t="shared" si="1929"/>
        <v>8.8645459046299471E-3</v>
      </c>
      <c r="AK1570" s="13">
        <f t="shared" si="1930"/>
        <v>7.4627657122444836E-3</v>
      </c>
      <c r="AL1570" s="13">
        <f t="shared" si="1931"/>
        <v>6.3487810922402681E-4</v>
      </c>
      <c r="AM1570" s="13">
        <f t="shared" si="1932"/>
        <v>1.8053630991427764E-2</v>
      </c>
      <c r="AN1570" s="13">
        <f t="shared" si="1933"/>
        <v>2.4078308189577121E-2</v>
      </c>
      <c r="AO1570" s="13">
        <f t="shared" si="1934"/>
        <v>1.6056740207760448E-2</v>
      </c>
      <c r="AP1570" s="13">
        <f t="shared" si="1935"/>
        <v>7.138344994164064E-3</v>
      </c>
      <c r="AQ1570" s="13">
        <f t="shared" si="1936"/>
        <v>2.3801205255416357E-3</v>
      </c>
      <c r="AR1570" s="13">
        <f t="shared" si="1937"/>
        <v>7.4139346625329749E-4</v>
      </c>
      <c r="AS1570" s="13">
        <f t="shared" si="1938"/>
        <v>1.8724633383693328E-3</v>
      </c>
      <c r="AT1570" s="13">
        <f t="shared" si="1939"/>
        <v>2.3645467036928001E-3</v>
      </c>
      <c r="AU1570" s="13">
        <f t="shared" si="1940"/>
        <v>1.9906330516155173E-3</v>
      </c>
      <c r="AV1570" s="13">
        <f t="shared" si="1941"/>
        <v>1.2568857087900409E-3</v>
      </c>
      <c r="AW1570" s="13">
        <f t="shared" si="1942"/>
        <v>5.9403745435530902E-5</v>
      </c>
      <c r="AX1570" s="13">
        <f t="shared" si="1943"/>
        <v>7.5993750719916871E-3</v>
      </c>
      <c r="AY1570" s="13">
        <f t="shared" si="1944"/>
        <v>1.0135362527266031E-2</v>
      </c>
      <c r="AZ1570" s="13">
        <f t="shared" si="1945"/>
        <v>6.7588171781199878E-3</v>
      </c>
      <c r="BA1570" s="13">
        <f t="shared" si="1946"/>
        <v>3.0047673528768035E-3</v>
      </c>
      <c r="BB1570" s="13">
        <f t="shared" si="1947"/>
        <v>1.0018720665513293E-3</v>
      </c>
      <c r="BC1570" s="13">
        <f t="shared" si="1948"/>
        <v>2.6724135877603458E-4</v>
      </c>
      <c r="BD1570" s="13">
        <f t="shared" si="1949"/>
        <v>1.6480064664611439E-4</v>
      </c>
      <c r="BE1570" s="13">
        <f t="shared" si="1950"/>
        <v>4.1622051316942749E-4</v>
      </c>
      <c r="BF1570" s="13">
        <f t="shared" si="1951"/>
        <v>5.2560326403035458E-4</v>
      </c>
      <c r="BG1570" s="13">
        <f t="shared" si="1952"/>
        <v>4.4248786787835559E-4</v>
      </c>
      <c r="BH1570" s="13">
        <f t="shared" si="1953"/>
        <v>2.7938683977839446E-4</v>
      </c>
      <c r="BI1570" s="13">
        <f t="shared" si="1954"/>
        <v>1.4112388050886292E-4</v>
      </c>
      <c r="BJ1570" s="14">
        <f t="shared" si="1955"/>
        <v>0.61841510261775701</v>
      </c>
      <c r="BK1570" s="14">
        <f t="shared" si="1956"/>
        <v>0.18976345024062596</v>
      </c>
      <c r="BL1570" s="14">
        <f t="shared" si="1957"/>
        <v>0.17818669957674946</v>
      </c>
      <c r="BM1570" s="14">
        <f t="shared" si="1958"/>
        <v>0.72517408398515504</v>
      </c>
      <c r="BN1570" s="14">
        <f t="shared" si="1959"/>
        <v>0.25945117567743908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1.36666666666667</v>
      </c>
      <c r="F1571" s="10">
        <f>VLOOKUP(B1571,home!$B$2:$E$405,3,FALSE)</f>
        <v>0.51</v>
      </c>
      <c r="G1571" s="10">
        <f>VLOOKUP(C1571,away!$B$2:$E$405,4,FALSE)</f>
        <v>1.24</v>
      </c>
      <c r="H1571" s="10">
        <f>VLOOKUP(A1571,away!$A$2:$E$405,3,FALSE)</f>
        <v>1.0874999999999999</v>
      </c>
      <c r="I1571" s="10">
        <f>VLOOKUP(C1571,away!$B$2:$E$405,3,FALSE)</f>
        <v>0.8</v>
      </c>
      <c r="J1571" s="10">
        <f>VLOOKUP(B1571,home!$B$2:$E$405,4,FALSE)</f>
        <v>0.51</v>
      </c>
      <c r="K1571" s="12">
        <f t="shared" si="1904"/>
        <v>0.86428000000000216</v>
      </c>
      <c r="L1571" s="12">
        <f t="shared" si="1905"/>
        <v>0.44369999999999998</v>
      </c>
      <c r="M1571" s="13">
        <f t="shared" si="1906"/>
        <v>0.27036564375631084</v>
      </c>
      <c r="N1571" s="13">
        <f t="shared" si="1907"/>
        <v>0.2336716185857049</v>
      </c>
      <c r="O1571" s="13">
        <f t="shared" si="1908"/>
        <v>0.11996123613467512</v>
      </c>
      <c r="P1571" s="13">
        <f t="shared" si="1909"/>
        <v>0.10368009716647726</v>
      </c>
      <c r="Q1571" s="13">
        <f t="shared" si="1910"/>
        <v>0.10097885325562675</v>
      </c>
      <c r="R1571" s="13">
        <f t="shared" si="1911"/>
        <v>2.661340023647767E-2</v>
      </c>
      <c r="S1571" s="13">
        <f t="shared" si="1912"/>
        <v>9.9398377684953611E-3</v>
      </c>
      <c r="T1571" s="13">
        <f t="shared" si="1913"/>
        <v>4.4804317189521589E-2</v>
      </c>
      <c r="U1571" s="13">
        <f t="shared" si="1914"/>
        <v>2.3001429556382975E-2</v>
      </c>
      <c r="V1571" s="13">
        <f t="shared" si="1915"/>
        <v>4.2352658723717102E-4</v>
      </c>
      <c r="W1571" s="13">
        <f t="shared" si="1916"/>
        <v>2.9091334430591104E-2</v>
      </c>
      <c r="X1571" s="13">
        <f t="shared" si="1917"/>
        <v>1.2907825086853272E-2</v>
      </c>
      <c r="Y1571" s="13">
        <f t="shared" si="1918"/>
        <v>2.8636009955183978E-3</v>
      </c>
      <c r="Z1571" s="13">
        <f t="shared" si="1919"/>
        <v>3.9361218949750471E-3</v>
      </c>
      <c r="AA1571" s="13">
        <f t="shared" si="1920"/>
        <v>3.4019114313890418E-3</v>
      </c>
      <c r="AB1571" s="13">
        <f t="shared" si="1921"/>
        <v>1.4701020059604639E-3</v>
      </c>
      <c r="AC1571" s="13">
        <f t="shared" si="1922"/>
        <v>1.0150900902953442E-5</v>
      </c>
      <c r="AD1571" s="13">
        <f t="shared" si="1923"/>
        <v>6.2857646304178335E-3</v>
      </c>
      <c r="AE1571" s="13">
        <f t="shared" si="1924"/>
        <v>2.7889937665163925E-3</v>
      </c>
      <c r="AF1571" s="13">
        <f t="shared" si="1925"/>
        <v>6.1873826710166161E-4</v>
      </c>
      <c r="AG1571" s="13">
        <f t="shared" si="1926"/>
        <v>9.1511389704335749E-5</v>
      </c>
      <c r="AH1571" s="13">
        <f t="shared" si="1927"/>
        <v>4.3661432120010703E-4</v>
      </c>
      <c r="AI1571" s="13">
        <f t="shared" si="1928"/>
        <v>3.7735702552682944E-4</v>
      </c>
      <c r="AJ1571" s="13">
        <f t="shared" si="1929"/>
        <v>1.6307106501116446E-4</v>
      </c>
      <c r="AK1571" s="13">
        <f t="shared" si="1930"/>
        <v>4.6979686689283186E-5</v>
      </c>
      <c r="AL1571" s="13">
        <f t="shared" si="1931"/>
        <v>1.5570711978391725E-7</v>
      </c>
      <c r="AM1571" s="13">
        <f t="shared" si="1932"/>
        <v>1.0865321309555082E-3</v>
      </c>
      <c r="AN1571" s="13">
        <f t="shared" si="1933"/>
        <v>4.8209430650495891E-4</v>
      </c>
      <c r="AO1571" s="13">
        <f t="shared" si="1934"/>
        <v>1.0695262189812512E-4</v>
      </c>
      <c r="AP1571" s="13">
        <f t="shared" si="1935"/>
        <v>1.5818292778732705E-5</v>
      </c>
      <c r="AQ1571" s="13">
        <f t="shared" si="1936"/>
        <v>1.7546441264809251E-6</v>
      </c>
      <c r="AR1571" s="13">
        <f t="shared" si="1937"/>
        <v>3.8745154863297488E-5</v>
      </c>
      <c r="AS1571" s="13">
        <f t="shared" si="1938"/>
        <v>3.3486662445250833E-5</v>
      </c>
      <c r="AT1571" s="13">
        <f t="shared" si="1939"/>
        <v>1.447092630909073E-5</v>
      </c>
      <c r="AU1571" s="13">
        <f t="shared" si="1940"/>
        <v>4.1689773968069894E-6</v>
      </c>
      <c r="AV1571" s="13">
        <f t="shared" si="1941"/>
        <v>9.0079094612808821E-7</v>
      </c>
      <c r="AW1571" s="13">
        <f t="shared" si="1942"/>
        <v>1.6586313224253562E-9</v>
      </c>
      <c r="AX1571" s="13">
        <f t="shared" si="1943"/>
        <v>1.5651133169037145E-4</v>
      </c>
      <c r="AY1571" s="13">
        <f t="shared" si="1944"/>
        <v>6.9444077871017815E-5</v>
      </c>
      <c r="AZ1571" s="13">
        <f t="shared" si="1945"/>
        <v>1.5406168675685298E-5</v>
      </c>
      <c r="BA1571" s="13">
        <f t="shared" si="1946"/>
        <v>2.2785723471338556E-6</v>
      </c>
      <c r="BB1571" s="13">
        <f t="shared" si="1947"/>
        <v>2.5275063760582292E-7</v>
      </c>
      <c r="BC1571" s="13">
        <f t="shared" si="1948"/>
        <v>2.242909158114072E-8</v>
      </c>
      <c r="BD1571" s="13">
        <f t="shared" si="1949"/>
        <v>2.8652042021408496E-6</v>
      </c>
      <c r="BE1571" s="13">
        <f t="shared" si="1950"/>
        <v>2.4763386878262994E-6</v>
      </c>
      <c r="BF1571" s="13">
        <f t="shared" si="1951"/>
        <v>1.0701250005572596E-6</v>
      </c>
      <c r="BG1571" s="13">
        <f t="shared" si="1952"/>
        <v>3.0829587849387686E-7</v>
      </c>
      <c r="BH1571" s="13">
        <f t="shared" si="1953"/>
        <v>6.6613490466172119E-8</v>
      </c>
      <c r="BI1571" s="13">
        <f t="shared" si="1954"/>
        <v>1.1514541508020681E-8</v>
      </c>
      <c r="BJ1571" s="14">
        <f t="shared" si="1955"/>
        <v>0.43603962492413351</v>
      </c>
      <c r="BK1571" s="14">
        <f t="shared" si="1956"/>
        <v>0.3844888559644144</v>
      </c>
      <c r="BL1571" s="14">
        <f t="shared" si="1957"/>
        <v>0.17557067206707427</v>
      </c>
      <c r="BM1571" s="14">
        <f t="shared" si="1958"/>
        <v>0.14469498329608488</v>
      </c>
      <c r="BN1571" s="14">
        <f t="shared" si="1959"/>
        <v>0.85527084913527252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1.36666666666667</v>
      </c>
      <c r="F1572" s="10">
        <f>VLOOKUP(B1572,home!$B$2:$E$405,3,FALSE)</f>
        <v>1.39</v>
      </c>
      <c r="G1572" s="10">
        <f>VLOOKUP(C1572,away!$B$2:$E$405,4,FALSE)</f>
        <v>0.73</v>
      </c>
      <c r="H1572" s="10">
        <f>VLOOKUP(A1572,away!$A$2:$E$405,3,FALSE)</f>
        <v>1.0874999999999999</v>
      </c>
      <c r="I1572" s="10">
        <f>VLOOKUP(C1572,away!$B$2:$E$405,3,FALSE)</f>
        <v>1.9</v>
      </c>
      <c r="J1572" s="10">
        <f>VLOOKUP(B1572,home!$B$2:$E$405,4,FALSE)</f>
        <v>1.39</v>
      </c>
      <c r="K1572" s="12">
        <f t="shared" si="1904"/>
        <v>1.38675666666667</v>
      </c>
      <c r="L1572" s="12">
        <f t="shared" si="1905"/>
        <v>2.8720874999999992</v>
      </c>
      <c r="M1572" s="13">
        <f t="shared" si="1906"/>
        <v>1.4138634875018371E-2</v>
      </c>
      <c r="N1572" s="13">
        <f t="shared" si="1907"/>
        <v>1.9606846170497603E-2</v>
      </c>
      <c r="O1572" s="13">
        <f t="shared" si="1908"/>
        <v>4.0607396491604317E-2</v>
      </c>
      <c r="P1572" s="13">
        <f t="shared" si="1909"/>
        <v>5.6312577800709022E-2</v>
      </c>
      <c r="Q1572" s="13">
        <f t="shared" si="1910"/>
        <v>1.3594962319622712E-2</v>
      </c>
      <c r="R1572" s="13">
        <f t="shared" si="1911"/>
        <v>5.831399793554029E-2</v>
      </c>
      <c r="S1572" s="13">
        <f t="shared" si="1912"/>
        <v>5.6071651304963548E-2</v>
      </c>
      <c r="T1572" s="13">
        <f t="shared" si="1913"/>
        <v>3.904592134115939E-2</v>
      </c>
      <c r="U1572" s="13">
        <f t="shared" si="1914"/>
        <v>8.0867325397096915E-2</v>
      </c>
      <c r="V1572" s="13">
        <f t="shared" si="1915"/>
        <v>2.481411359281983E-2</v>
      </c>
      <c r="W1572" s="13">
        <f t="shared" si="1916"/>
        <v>6.2843015432729925E-3</v>
      </c>
      <c r="X1572" s="13">
        <f t="shared" si="1917"/>
        <v>1.8049063908665067E-2</v>
      </c>
      <c r="Y1572" s="13">
        <f t="shared" si="1918"/>
        <v>2.5919245419389034E-2</v>
      </c>
      <c r="Z1572" s="13">
        <f t="shared" si="1919"/>
        <v>5.5827634848563686E-2</v>
      </c>
      <c r="AA1572" s="13">
        <f t="shared" si="1920"/>
        <v>7.7419344810478186E-2</v>
      </c>
      <c r="AB1572" s="13">
        <f t="shared" si="1921"/>
        <v>5.3680896272448153E-2</v>
      </c>
      <c r="AC1572" s="13">
        <f t="shared" si="1922"/>
        <v>6.1769873585898524E-3</v>
      </c>
      <c r="AD1572" s="13">
        <f t="shared" si="1923"/>
        <v>2.1786992651193658E-3</v>
      </c>
      <c r="AE1572" s="13">
        <f t="shared" si="1924"/>
        <v>6.2574149256085145E-3</v>
      </c>
      <c r="AF1572" s="13">
        <f t="shared" si="1925"/>
        <v>8.9859215950768203E-3</v>
      </c>
      <c r="AG1572" s="13">
        <f t="shared" si="1926"/>
        <v>8.6027843630667299E-3</v>
      </c>
      <c r="AH1572" s="13">
        <f t="shared" si="1927"/>
        <v>4.008546305078102E-2</v>
      </c>
      <c r="AI1572" s="13">
        <f t="shared" si="1928"/>
        <v>5.5588783122091048E-2</v>
      </c>
      <c r="AJ1572" s="13">
        <f t="shared" si="1929"/>
        <v>3.8544057793223716E-2</v>
      </c>
      <c r="AK1572" s="13">
        <f t="shared" si="1930"/>
        <v>1.7817076368379474E-2</v>
      </c>
      <c r="AL1572" s="13">
        <f t="shared" si="1931"/>
        <v>9.840895794520901E-4</v>
      </c>
      <c r="AM1572" s="13">
        <f t="shared" si="1932"/>
        <v>6.0426514611321104E-4</v>
      </c>
      <c r="AN1572" s="13">
        <f t="shared" si="1933"/>
        <v>1.7355023728374264E-3</v>
      </c>
      <c r="AO1572" s="13">
        <f t="shared" si="1934"/>
        <v>2.4922573356233554E-3</v>
      </c>
      <c r="AP1572" s="13">
        <f t="shared" si="1935"/>
        <v>2.3859937134757142E-3</v>
      </c>
      <c r="AQ1572" s="13">
        <f t="shared" si="1936"/>
        <v>1.7131956798880446E-3</v>
      </c>
      <c r="AR1572" s="13">
        <f t="shared" si="1937"/>
        <v>2.3025791471971993E-2</v>
      </c>
      <c r="AS1572" s="13">
        <f t="shared" si="1938"/>
        <v>3.1931169829033712E-2</v>
      </c>
      <c r="AT1572" s="13">
        <f t="shared" si="1939"/>
        <v>2.2140381317439072E-2</v>
      </c>
      <c r="AU1572" s="13">
        <f t="shared" si="1940"/>
        <v>1.023444046483361E-2</v>
      </c>
      <c r="AV1572" s="13">
        <f t="shared" si="1941"/>
        <v>3.5481696360527845E-3</v>
      </c>
      <c r="AW1572" s="13">
        <f t="shared" si="1942"/>
        <v>1.0887547469050919E-4</v>
      </c>
      <c r="AX1572" s="13">
        <f t="shared" si="1943"/>
        <v>1.3966145330113422E-4</v>
      </c>
      <c r="AY1572" s="13">
        <f t="shared" si="1944"/>
        <v>4.011199142580212E-4</v>
      </c>
      <c r="AZ1572" s="13">
        <f t="shared" si="1945"/>
        <v>5.7602574587076714E-4</v>
      </c>
      <c r="BA1572" s="13">
        <f t="shared" si="1946"/>
        <v>5.5146544813120218E-4</v>
      </c>
      <c r="BB1572" s="13">
        <f t="shared" si="1947"/>
        <v>3.959642550648809E-4</v>
      </c>
      <c r="BC1572" s="13">
        <f t="shared" si="1948"/>
        <v>2.2744879748373109E-4</v>
      </c>
      <c r="BD1572" s="13">
        <f t="shared" si="1949"/>
        <v>1.1022014644042889E-2</v>
      </c>
      <c r="BE1572" s="13">
        <f t="shared" si="1950"/>
        <v>1.5284852287724136E-2</v>
      </c>
      <c r="BF1572" s="13">
        <f t="shared" si="1951"/>
        <v>1.0598185404508376E-2</v>
      </c>
      <c r="BG1572" s="13">
        <f t="shared" si="1952"/>
        <v>4.899034754757131E-3</v>
      </c>
      <c r="BH1572" s="13">
        <f t="shared" si="1953"/>
        <v>1.698442276597791E-3</v>
      </c>
      <c r="BI1572" s="13">
        <f t="shared" si="1954"/>
        <v>4.7106523000410062E-4</v>
      </c>
      <c r="BJ1572" s="14">
        <f t="shared" si="1955"/>
        <v>0.15974806071352568</v>
      </c>
      <c r="BK1572" s="14">
        <f t="shared" si="1956"/>
        <v>0.1588991744258107</v>
      </c>
      <c r="BL1572" s="14">
        <f t="shared" si="1957"/>
        <v>0.59777788855860858</v>
      </c>
      <c r="BM1572" s="14">
        <f t="shared" si="1958"/>
        <v>0.76938609851394879</v>
      </c>
      <c r="BN1572" s="14">
        <f t="shared" si="1959"/>
        <v>0.2025744155929923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1.36666666666667</v>
      </c>
      <c r="F1573" s="10">
        <f>VLOOKUP(B1573,home!$B$2:$E$405,3,FALSE)</f>
        <v>0.88</v>
      </c>
      <c r="G1573" s="10">
        <f>VLOOKUP(C1573,away!$B$2:$E$405,4,FALSE)</f>
        <v>1.32</v>
      </c>
      <c r="H1573" s="10">
        <f>VLOOKUP(A1573,away!$A$2:$E$405,3,FALSE)</f>
        <v>1.0874999999999999</v>
      </c>
      <c r="I1573" s="10">
        <f>VLOOKUP(C1573,away!$B$2:$E$405,3,FALSE)</f>
        <v>0.88</v>
      </c>
      <c r="J1573" s="10">
        <f>VLOOKUP(B1573,home!$B$2:$E$405,4,FALSE)</f>
        <v>0.88</v>
      </c>
      <c r="K1573" s="12">
        <f t="shared" si="1904"/>
        <v>1.587520000000004</v>
      </c>
      <c r="L1573" s="12">
        <f t="shared" si="1905"/>
        <v>0.84216000000000002</v>
      </c>
      <c r="M1573" s="13">
        <f t="shared" si="1906"/>
        <v>8.806500887676523E-2</v>
      </c>
      <c r="N1573" s="13">
        <f t="shared" si="1907"/>
        <v>0.13980496289204267</v>
      </c>
      <c r="O1573" s="13">
        <f t="shared" si="1908"/>
        <v>7.4164827875656605E-2</v>
      </c>
      <c r="P1573" s="13">
        <f t="shared" si="1909"/>
        <v>0.11773814754916266</v>
      </c>
      <c r="Q1573" s="13">
        <f t="shared" si="1910"/>
        <v>0.11097158734518811</v>
      </c>
      <c r="R1573" s="13">
        <f t="shared" si="1911"/>
        <v>3.122932572188148E-2</v>
      </c>
      <c r="S1573" s="13">
        <f t="shared" si="1912"/>
        <v>3.9352381737980432E-2</v>
      </c>
      <c r="T1573" s="13">
        <f t="shared" si="1913"/>
        <v>9.3455831998623631E-2</v>
      </c>
      <c r="U1573" s="13">
        <f t="shared" si="1914"/>
        <v>4.9577179170001408E-2</v>
      </c>
      <c r="V1573" s="13">
        <f t="shared" si="1915"/>
        <v>5.8457781316236289E-3</v>
      </c>
      <c r="W1573" s="13">
        <f t="shared" si="1916"/>
        <v>5.8723204780744491E-2</v>
      </c>
      <c r="X1573" s="13">
        <f t="shared" si="1917"/>
        <v>4.9454334138151777E-2</v>
      </c>
      <c r="Y1573" s="13">
        <f t="shared" si="1918"/>
        <v>2.0824231018892948E-2</v>
      </c>
      <c r="Z1573" s="13">
        <f t="shared" si="1919"/>
        <v>8.7666963166465692E-3</v>
      </c>
      <c r="AA1573" s="13">
        <f t="shared" si="1920"/>
        <v>1.3917305736602796E-2</v>
      </c>
      <c r="AB1573" s="13">
        <f t="shared" si="1921"/>
        <v>1.1047000601485868E-2</v>
      </c>
      <c r="AC1573" s="13">
        <f t="shared" si="1922"/>
        <v>4.8846804833398074E-4</v>
      </c>
      <c r="AD1573" s="13">
        <f t="shared" si="1923"/>
        <v>2.3306065513381928E-2</v>
      </c>
      <c r="AE1573" s="13">
        <f t="shared" si="1924"/>
        <v>1.9627436132749726E-2</v>
      </c>
      <c r="AF1573" s="13">
        <f t="shared" si="1925"/>
        <v>8.2647208067782533E-3</v>
      </c>
      <c r="AG1573" s="13">
        <f t="shared" si="1926"/>
        <v>2.3200724248787913E-3</v>
      </c>
      <c r="AH1573" s="13">
        <f t="shared" si="1927"/>
        <v>1.8457402425067686E-3</v>
      </c>
      <c r="AI1573" s="13">
        <f t="shared" si="1928"/>
        <v>2.9301495497843525E-3</v>
      </c>
      <c r="AJ1573" s="13">
        <f t="shared" si="1929"/>
        <v>2.3258355066368345E-3</v>
      </c>
      <c r="AK1573" s="13">
        <f t="shared" si="1930"/>
        <v>1.2307701278320387E-3</v>
      </c>
      <c r="AL1573" s="13">
        <f t="shared" si="1931"/>
        <v>2.6122213070245358E-5</v>
      </c>
      <c r="AM1573" s="13">
        <f t="shared" si="1932"/>
        <v>7.3997690247608319E-3</v>
      </c>
      <c r="AN1573" s="13">
        <f t="shared" si="1933"/>
        <v>6.231789481892582E-3</v>
      </c>
      <c r="AO1573" s="13">
        <f t="shared" si="1934"/>
        <v>2.6240819150353282E-3</v>
      </c>
      <c r="AP1573" s="13">
        <f t="shared" si="1935"/>
        <v>7.3663227518871739E-4</v>
      </c>
      <c r="AQ1573" s="13">
        <f t="shared" si="1936"/>
        <v>1.5509055921823255E-4</v>
      </c>
      <c r="AR1573" s="13">
        <f t="shared" si="1937"/>
        <v>3.1088172052590022E-4</v>
      </c>
      <c r="AS1573" s="13">
        <f t="shared" si="1938"/>
        <v>4.9353094896927832E-4</v>
      </c>
      <c r="AT1573" s="13">
        <f t="shared" si="1939"/>
        <v>3.9174512605385549E-4</v>
      </c>
      <c r="AU1573" s="13">
        <f t="shared" si="1940"/>
        <v>2.0730107417100607E-4</v>
      </c>
      <c r="AV1573" s="13">
        <f t="shared" si="1941"/>
        <v>8.2273650316989078E-5</v>
      </c>
      <c r="AW1573" s="13">
        <f t="shared" si="1942"/>
        <v>9.7011067165137055E-7</v>
      </c>
      <c r="AX1573" s="13">
        <f t="shared" si="1943"/>
        <v>1.957880220364726E-3</v>
      </c>
      <c r="AY1573" s="13">
        <f t="shared" si="1944"/>
        <v>1.6488484063823577E-3</v>
      </c>
      <c r="AZ1573" s="13">
        <f t="shared" si="1945"/>
        <v>6.942970869594831E-4</v>
      </c>
      <c r="BA1573" s="13">
        <f t="shared" si="1946"/>
        <v>1.949030782512661E-4</v>
      </c>
      <c r="BB1573" s="13">
        <f t="shared" si="1947"/>
        <v>4.1034894095021565E-5</v>
      </c>
      <c r="BC1573" s="13">
        <f t="shared" si="1948"/>
        <v>6.9115892822126755E-6</v>
      </c>
      <c r="BD1573" s="13">
        <f t="shared" si="1949"/>
        <v>4.3635358293015325E-5</v>
      </c>
      <c r="BE1573" s="13">
        <f t="shared" si="1950"/>
        <v>6.9272003997327856E-5</v>
      </c>
      <c r="BF1573" s="13">
        <f t="shared" si="1951"/>
        <v>5.4985345892919121E-5</v>
      </c>
      <c r="BG1573" s="13">
        <f t="shared" si="1952"/>
        <v>2.9096778770642392E-5</v>
      </c>
      <c r="BH1573" s="13">
        <f t="shared" si="1953"/>
        <v>1.1547929558492579E-5</v>
      </c>
      <c r="BI1573" s="13">
        <f t="shared" si="1954"/>
        <v>3.6665138265396362E-6</v>
      </c>
      <c r="BJ1573" s="14">
        <f t="shared" si="1955"/>
        <v>0.54844368558286305</v>
      </c>
      <c r="BK1573" s="14">
        <f t="shared" si="1956"/>
        <v>0.25316475496331853</v>
      </c>
      <c r="BL1573" s="14">
        <f t="shared" si="1957"/>
        <v>0.18996607098276416</v>
      </c>
      <c r="BM1573" s="14">
        <f t="shared" si="1958"/>
        <v>0.43671946928918487</v>
      </c>
      <c r="BN1573" s="14">
        <f t="shared" si="1959"/>
        <v>0.56197386026069684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1.36666666666667</v>
      </c>
      <c r="F1574" s="10">
        <f>VLOOKUP(B1574,home!$B$2:$E$405,3,FALSE)</f>
        <v>0.66</v>
      </c>
      <c r="G1574" s="10">
        <f>VLOOKUP(C1574,away!$B$2:$E$405,4,FALSE)</f>
        <v>0.8</v>
      </c>
      <c r="H1574" s="10">
        <f>VLOOKUP(A1574,away!$A$2:$E$405,3,FALSE)</f>
        <v>1.0874999999999999</v>
      </c>
      <c r="I1574" s="10">
        <f>VLOOKUP(C1574,away!$B$2:$E$405,3,FALSE)</f>
        <v>0.66</v>
      </c>
      <c r="J1574" s="10">
        <f>VLOOKUP(B1574,home!$B$2:$E$405,4,FALSE)</f>
        <v>0.66</v>
      </c>
      <c r="K1574" s="12">
        <f t="shared" si="1904"/>
        <v>0.7216000000000018</v>
      </c>
      <c r="L1574" s="12">
        <f t="shared" si="1905"/>
        <v>0.473715</v>
      </c>
      <c r="M1574" s="13">
        <f t="shared" si="1906"/>
        <v>0.30260861745289813</v>
      </c>
      <c r="N1574" s="13">
        <f t="shared" si="1907"/>
        <v>0.21836237835401182</v>
      </c>
      <c r="O1574" s="13">
        <f t="shared" si="1908"/>
        <v>0.14335024121669965</v>
      </c>
      <c r="P1574" s="13">
        <f t="shared" si="1909"/>
        <v>0.10344153406197072</v>
      </c>
      <c r="Q1574" s="13">
        <f t="shared" si="1910"/>
        <v>7.8785146110127643E-2</v>
      </c>
      <c r="R1574" s="13">
        <f t="shared" si="1911"/>
        <v>3.3953579758984435E-2</v>
      </c>
      <c r="S1574" s="13">
        <f t="shared" si="1912"/>
        <v>8.8399258579932496E-3</v>
      </c>
      <c r="T1574" s="13">
        <f t="shared" si="1913"/>
        <v>3.7321705489559126E-2</v>
      </c>
      <c r="U1574" s="13">
        <f t="shared" si="1914"/>
        <v>2.4500903154083226E-2</v>
      </c>
      <c r="V1574" s="13">
        <f t="shared" si="1915"/>
        <v>3.3575290142159945E-4</v>
      </c>
      <c r="W1574" s="13">
        <f t="shared" si="1916"/>
        <v>1.8950453811022755E-2</v>
      </c>
      <c r="X1574" s="13">
        <f t="shared" si="1917"/>
        <v>8.9771142270886461E-3</v>
      </c>
      <c r="Y1574" s="13">
        <f t="shared" si="1918"/>
        <v>2.1262968330426485E-3</v>
      </c>
      <c r="Z1574" s="13">
        <f t="shared" si="1919"/>
        <v>5.3614400118424371E-3</v>
      </c>
      <c r="AA1574" s="13">
        <f t="shared" si="1920"/>
        <v>3.8688151125455118E-3</v>
      </c>
      <c r="AB1574" s="13">
        <f t="shared" si="1921"/>
        <v>1.3958684926064239E-3</v>
      </c>
      <c r="AC1574" s="13">
        <f t="shared" si="1922"/>
        <v>7.1732084749316933E-6</v>
      </c>
      <c r="AD1574" s="13">
        <f t="shared" si="1923"/>
        <v>3.4186618675085129E-3</v>
      </c>
      <c r="AE1574" s="13">
        <f t="shared" si="1924"/>
        <v>1.6194714065667954E-3</v>
      </c>
      <c r="AF1574" s="13">
        <f t="shared" si="1925"/>
        <v>3.835839486808947E-4</v>
      </c>
      <c r="AG1574" s="13">
        <f t="shared" si="1926"/>
        <v>6.0569823416456678E-5</v>
      </c>
      <c r="AH1574" s="13">
        <f t="shared" si="1927"/>
        <v>6.3494863880248496E-4</v>
      </c>
      <c r="AI1574" s="13">
        <f t="shared" si="1928"/>
        <v>4.5817893775987426E-4</v>
      </c>
      <c r="AJ1574" s="13">
        <f t="shared" si="1929"/>
        <v>1.6531096074376303E-4</v>
      </c>
      <c r="AK1574" s="13">
        <f t="shared" si="1930"/>
        <v>3.9762796424233247E-5</v>
      </c>
      <c r="AL1574" s="13">
        <f t="shared" si="1931"/>
        <v>9.8081501450798552E-8</v>
      </c>
      <c r="AM1574" s="13">
        <f t="shared" si="1932"/>
        <v>4.9338128071882989E-4</v>
      </c>
      <c r="AN1574" s="13">
        <f t="shared" si="1933"/>
        <v>2.3372211339572053E-4</v>
      </c>
      <c r="AO1574" s="13">
        <f t="shared" si="1934"/>
        <v>5.5358835473626867E-5</v>
      </c>
      <c r="AP1574" s="13">
        <f t="shared" si="1935"/>
        <v>8.7414369154630509E-6</v>
      </c>
      <c r="AQ1574" s="13">
        <f t="shared" si="1936"/>
        <v>1.0352374471021448E-6</v>
      </c>
      <c r="AR1574" s="13">
        <f t="shared" si="1937"/>
        <v>6.015693888606387E-5</v>
      </c>
      <c r="AS1574" s="13">
        <f t="shared" si="1938"/>
        <v>4.340924710018379E-5</v>
      </c>
      <c r="AT1574" s="13">
        <f t="shared" si="1939"/>
        <v>1.5662056353746349E-5</v>
      </c>
      <c r="AU1574" s="13">
        <f t="shared" si="1940"/>
        <v>3.7672466216211324E-6</v>
      </c>
      <c r="AV1574" s="13">
        <f t="shared" si="1941"/>
        <v>6.7961129054045382E-7</v>
      </c>
      <c r="AW1574" s="13">
        <f t="shared" si="1942"/>
        <v>9.3131857712684742E-10</v>
      </c>
      <c r="AX1574" s="13">
        <f t="shared" si="1943"/>
        <v>5.9337322027784746E-5</v>
      </c>
      <c r="AY1574" s="13">
        <f t="shared" si="1944"/>
        <v>2.8108979504392054E-5</v>
      </c>
      <c r="AZ1574" s="13">
        <f t="shared" si="1945"/>
        <v>6.6578226129615402E-6</v>
      </c>
      <c r="BA1574" s="13">
        <f t="shared" si="1946"/>
        <v>1.051303479699692E-6</v>
      </c>
      <c r="BB1574" s="13">
        <f t="shared" si="1947"/>
        <v>1.245045569714849E-7</v>
      </c>
      <c r="BC1574" s="13">
        <f t="shared" si="1948"/>
        <v>1.1795935241149399E-8</v>
      </c>
      <c r="BD1574" s="13">
        <f t="shared" si="1949"/>
        <v>4.7495407174019546E-6</v>
      </c>
      <c r="BE1574" s="13">
        <f t="shared" si="1950"/>
        <v>3.4272685816772588E-6</v>
      </c>
      <c r="BF1574" s="13">
        <f t="shared" si="1951"/>
        <v>1.2365585042691578E-6</v>
      </c>
      <c r="BG1574" s="13">
        <f t="shared" si="1952"/>
        <v>2.9743353889354226E-7</v>
      </c>
      <c r="BH1574" s="13">
        <f t="shared" si="1953"/>
        <v>5.3657010416395142E-8</v>
      </c>
      <c r="BI1574" s="13">
        <f t="shared" si="1954"/>
        <v>7.7437797432941674E-9</v>
      </c>
      <c r="BJ1574" s="14">
        <f t="shared" si="1955"/>
        <v>0.37089291250309314</v>
      </c>
      <c r="BK1574" s="14">
        <f t="shared" si="1956"/>
        <v>0.41526121054376453</v>
      </c>
      <c r="BL1574" s="14">
        <f t="shared" si="1957"/>
        <v>0.20850105637103419</v>
      </c>
      <c r="BM1574" s="14">
        <f t="shared" si="1958"/>
        <v>0.11948701442685591</v>
      </c>
      <c r="BN1574" s="14">
        <f t="shared" si="1959"/>
        <v>0.88050149695469238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1.36666666666667</v>
      </c>
      <c r="F1575" s="10">
        <f>VLOOKUP(B1575,home!$B$2:$E$405,3,FALSE)</f>
        <v>1.17</v>
      </c>
      <c r="G1575" s="10">
        <f>VLOOKUP(C1575,away!$B$2:$E$405,4,FALSE)</f>
        <v>0.88</v>
      </c>
      <c r="H1575" s="10">
        <f>VLOOKUP(A1575,away!$A$2:$E$405,3,FALSE)</f>
        <v>1.0874999999999999</v>
      </c>
      <c r="I1575" s="10">
        <f>VLOOKUP(C1575,away!$B$2:$E$405,3,FALSE)</f>
        <v>0.66</v>
      </c>
      <c r="J1575" s="10">
        <f>VLOOKUP(B1575,home!$B$2:$E$405,4,FALSE)</f>
        <v>1.17</v>
      </c>
      <c r="K1575" s="12">
        <f t="shared" si="1904"/>
        <v>1.4071200000000033</v>
      </c>
      <c r="L1575" s="12">
        <f t="shared" si="1905"/>
        <v>0.8397675</v>
      </c>
      <c r="M1575" s="13">
        <f t="shared" si="1906"/>
        <v>0.10572779071413431</v>
      </c>
      <c r="N1575" s="13">
        <f t="shared" si="1907"/>
        <v>0.14877168886967301</v>
      </c>
      <c r="O1575" s="13">
        <f t="shared" si="1908"/>
        <v>8.878676248853179E-2</v>
      </c>
      <c r="P1575" s="13">
        <f t="shared" si="1909"/>
        <v>0.12493362923286312</v>
      </c>
      <c r="Q1575" s="13">
        <f t="shared" si="1910"/>
        <v>0.10466980942114741</v>
      </c>
      <c r="R1575" s="13">
        <f t="shared" si="1911"/>
        <v>3.728011878404406E-2</v>
      </c>
      <c r="S1575" s="13">
        <f t="shared" si="1912"/>
        <v>3.6907069579029547E-2</v>
      </c>
      <c r="T1575" s="13">
        <f t="shared" si="1913"/>
        <v>8.7898304183073414E-2</v>
      </c>
      <c r="U1575" s="13">
        <f t="shared" si="1914"/>
        <v>5.2457600743404192E-2</v>
      </c>
      <c r="V1575" s="13">
        <f t="shared" si="1915"/>
        <v>4.8457081421740163E-3</v>
      </c>
      <c r="W1575" s="13">
        <f t="shared" si="1916"/>
        <v>4.9094327410895089E-2</v>
      </c>
      <c r="X1575" s="13">
        <f t="shared" si="1917"/>
        <v>4.1227820594028838E-2</v>
      </c>
      <c r="Y1575" s="13">
        <f t="shared" si="1918"/>
        <v>1.7310891915348056E-2</v>
      </c>
      <c r="Z1575" s="13">
        <f t="shared" si="1919"/>
        <v>1.0435544050326572E-2</v>
      </c>
      <c r="AA1575" s="13">
        <f t="shared" si="1920"/>
        <v>1.4684062744095561E-2</v>
      </c>
      <c r="AB1575" s="13">
        <f t="shared" si="1921"/>
        <v>1.0331119184235899E-2</v>
      </c>
      <c r="AC1575" s="13">
        <f t="shared" si="1922"/>
        <v>3.5787179292923958E-4</v>
      </c>
      <c r="AD1575" s="13">
        <f t="shared" si="1923"/>
        <v>1.7270402496604709E-2</v>
      </c>
      <c r="AE1575" s="13">
        <f t="shared" si="1924"/>
        <v>1.4503122728567496E-2</v>
      </c>
      <c r="AF1575" s="13">
        <f t="shared" si="1925"/>
        <v>6.0896255579811522E-3</v>
      </c>
      <c r="AG1575" s="13">
        <f t="shared" si="1926"/>
        <v>1.7046232102539791E-3</v>
      </c>
      <c r="AH1575" s="13">
        <f t="shared" si="1927"/>
        <v>2.190857684570655E-3</v>
      </c>
      <c r="AI1575" s="13">
        <f t="shared" si="1928"/>
        <v>3.0827996651130668E-3</v>
      </c>
      <c r="AJ1575" s="13">
        <f t="shared" si="1929"/>
        <v>2.1689345323869548E-3</v>
      </c>
      <c r="AK1575" s="13">
        <f t="shared" si="1930"/>
        <v>1.0173170530707795E-3</v>
      </c>
      <c r="AL1575" s="13">
        <f t="shared" si="1931"/>
        <v>1.6915220336574947E-5</v>
      </c>
      <c r="AM1575" s="13">
        <f t="shared" si="1932"/>
        <v>4.8603057522044963E-3</v>
      </c>
      <c r="AN1575" s="13">
        <f t="shared" si="1933"/>
        <v>4.081526810764389E-3</v>
      </c>
      <c r="AO1575" s="13">
        <f t="shared" si="1934"/>
        <v>1.713766783029292E-3</v>
      </c>
      <c r="AP1575" s="13">
        <f t="shared" si="1935"/>
        <v>4.7972188232251698E-4</v>
      </c>
      <c r="AQ1575" s="13">
        <f t="shared" si="1936"/>
        <v>1.0071371145331856E-4</v>
      </c>
      <c r="AR1575" s="13">
        <f t="shared" si="1937"/>
        <v>3.679622161255376E-4</v>
      </c>
      <c r="AS1575" s="13">
        <f t="shared" si="1938"/>
        <v>5.1776699355456763E-4</v>
      </c>
      <c r="AT1575" s="13">
        <f t="shared" si="1939"/>
        <v>3.6428014598525256E-4</v>
      </c>
      <c r="AU1575" s="13">
        <f t="shared" si="1940"/>
        <v>1.7086195967292323E-4</v>
      </c>
      <c r="AV1575" s="13">
        <f t="shared" si="1941"/>
        <v>6.0105820173741058E-5</v>
      </c>
      <c r="AW1575" s="13">
        <f t="shared" si="1942"/>
        <v>5.5522032666460654E-7</v>
      </c>
      <c r="AX1575" s="13">
        <f t="shared" si="1943"/>
        <v>1.1398389050069997E-3</v>
      </c>
      <c r="AY1575" s="13">
        <f t="shared" si="1944"/>
        <v>9.5719966766046559E-4</v>
      </c>
      <c r="AZ1575" s="13">
        <f t="shared" si="1945"/>
        <v>4.0191258595602999E-4</v>
      </c>
      <c r="BA1575" s="13">
        <f t="shared" si="1946"/>
        <v>1.1250437584227681E-4</v>
      </c>
      <c r="BB1575" s="13">
        <f t="shared" si="1947"/>
        <v>2.3619379610032294E-5</v>
      </c>
      <c r="BC1575" s="13">
        <f t="shared" si="1948"/>
        <v>3.9669574733335604E-6</v>
      </c>
      <c r="BD1575" s="13">
        <f t="shared" si="1949"/>
        <v>5.1500451721700381E-5</v>
      </c>
      <c r="BE1575" s="13">
        <f t="shared" si="1950"/>
        <v>7.24673156266392E-5</v>
      </c>
      <c r="BF1575" s="13">
        <f t="shared" si="1951"/>
        <v>5.0985104582278405E-5</v>
      </c>
      <c r="BG1575" s="13">
        <f t="shared" si="1952"/>
        <v>2.3914053453271914E-5</v>
      </c>
      <c r="BH1575" s="13">
        <f t="shared" si="1953"/>
        <v>8.4124857237920117E-6</v>
      </c>
      <c r="BI1575" s="13">
        <f t="shared" si="1954"/>
        <v>2.367475382332449E-6</v>
      </c>
      <c r="BJ1575" s="14">
        <f t="shared" si="1955"/>
        <v>0.50241569319889645</v>
      </c>
      <c r="BK1575" s="14">
        <f t="shared" si="1956"/>
        <v>0.27374618434912723</v>
      </c>
      <c r="BL1575" s="14">
        <f t="shared" si="1957"/>
        <v>0.21369019690145499</v>
      </c>
      <c r="BM1575" s="14">
        <f t="shared" si="1958"/>
        <v>0.38916117454207783</v>
      </c>
      <c r="BN1575" s="14">
        <f t="shared" si="1959"/>
        <v>0.61016979951039363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1.36666666666667</v>
      </c>
      <c r="F1576" s="10">
        <f>VLOOKUP(B1576,home!$B$2:$E$405,3,FALSE)</f>
        <v>0.88</v>
      </c>
      <c r="G1576" s="10">
        <f>VLOOKUP(C1576,away!$B$2:$E$405,4,FALSE)</f>
        <v>1.46</v>
      </c>
      <c r="H1576" s="10">
        <f>VLOOKUP(A1576,away!$A$2:$E$405,3,FALSE)</f>
        <v>1.0874999999999999</v>
      </c>
      <c r="I1576" s="10">
        <f>VLOOKUP(C1576,away!$B$2:$E$405,3,FALSE)</f>
        <v>0.95</v>
      </c>
      <c r="J1576" s="10">
        <f>VLOOKUP(B1576,home!$B$2:$E$405,4,FALSE)</f>
        <v>0.88</v>
      </c>
      <c r="K1576" s="12">
        <f t="shared" si="1904"/>
        <v>1.7558933333333377</v>
      </c>
      <c r="L1576" s="12">
        <f t="shared" si="1905"/>
        <v>0.9091499999999999</v>
      </c>
      <c r="M1576" s="13">
        <f t="shared" si="1906"/>
        <v>6.9596337626627397E-2</v>
      </c>
      <c r="N1576" s="13">
        <f t="shared" si="1907"/>
        <v>0.12220374526301116</v>
      </c>
      <c r="O1576" s="13">
        <f t="shared" si="1908"/>
        <v>6.3273510353248297E-2</v>
      </c>
      <c r="P1576" s="13">
        <f t="shared" si="1909"/>
        <v>0.11110153500586657</v>
      </c>
      <c r="Q1576" s="13">
        <f t="shared" si="1910"/>
        <v>0.1072883708078434</v>
      </c>
      <c r="R1576" s="13">
        <f t="shared" si="1911"/>
        <v>2.8762555968827833E-2</v>
      </c>
      <c r="S1576" s="13">
        <f t="shared" si="1912"/>
        <v>4.4339801136091629E-2</v>
      </c>
      <c r="T1576" s="13">
        <f t="shared" si="1913"/>
        <v>9.7541222319950813E-2</v>
      </c>
      <c r="U1576" s="13">
        <f t="shared" si="1914"/>
        <v>5.0503980275291786E-2</v>
      </c>
      <c r="V1576" s="13">
        <f t="shared" si="1915"/>
        <v>7.8647496821887194E-3</v>
      </c>
      <c r="W1576" s="13">
        <f t="shared" si="1916"/>
        <v>6.2795645015229107E-2</v>
      </c>
      <c r="X1576" s="13">
        <f t="shared" si="1917"/>
        <v>5.7090660665595538E-2</v>
      </c>
      <c r="Y1576" s="13">
        <f t="shared" si="1918"/>
        <v>2.5951987072063087E-2</v>
      </c>
      <c r="Z1576" s="13">
        <f t="shared" si="1919"/>
        <v>8.7164925863532777E-3</v>
      </c>
      <c r="AA1576" s="13">
        <f t="shared" si="1920"/>
        <v>1.530523122242718E-2</v>
      </c>
      <c r="AB1576" s="13">
        <f t="shared" si="1921"/>
        <v>1.3437176734292572E-2</v>
      </c>
      <c r="AC1576" s="13">
        <f t="shared" si="1922"/>
        <v>7.8469086155059367E-4</v>
      </c>
      <c r="AD1576" s="13">
        <f t="shared" si="1923"/>
        <v>2.7565613611151913E-2</v>
      </c>
      <c r="AE1576" s="13">
        <f t="shared" si="1924"/>
        <v>2.5061277614578759E-2</v>
      </c>
      <c r="AF1576" s="13">
        <f t="shared" si="1925"/>
        <v>1.1392230271647135E-2</v>
      </c>
      <c r="AG1576" s="13">
        <f t="shared" si="1926"/>
        <v>3.4524153838226654E-3</v>
      </c>
      <c r="AH1576" s="13">
        <f t="shared" si="1927"/>
        <v>1.9811498087207698E-3</v>
      </c>
      <c r="AI1576" s="13">
        <f t="shared" si="1928"/>
        <v>3.4786877414674159E-3</v>
      </c>
      <c r="AJ1576" s="13">
        <f t="shared" si="1929"/>
        <v>3.0541023069955214E-3</v>
      </c>
      <c r="AK1576" s="13">
        <f t="shared" si="1930"/>
        <v>1.7875592933904679E-3</v>
      </c>
      <c r="AL1576" s="13">
        <f t="shared" si="1931"/>
        <v>5.0106291334497967E-5</v>
      </c>
      <c r="AM1576" s="13">
        <f t="shared" si="1932"/>
        <v>9.6804554338128651E-3</v>
      </c>
      <c r="AN1576" s="13">
        <f t="shared" si="1933"/>
        <v>8.8009860576509658E-3</v>
      </c>
      <c r="AO1576" s="13">
        <f t="shared" si="1934"/>
        <v>4.0007082371566862E-3</v>
      </c>
      <c r="AP1576" s="13">
        <f t="shared" si="1935"/>
        <v>1.2124146312703342E-3</v>
      </c>
      <c r="AQ1576" s="13">
        <f t="shared" si="1936"/>
        <v>2.7556669050485597E-4</v>
      </c>
      <c r="AR1576" s="13">
        <f t="shared" si="1937"/>
        <v>3.6023246971969759E-4</v>
      </c>
      <c r="AS1576" s="13">
        <f t="shared" si="1938"/>
        <v>6.3252979203102036E-4</v>
      </c>
      <c r="AT1576" s="13">
        <f t="shared" si="1939"/>
        <v>5.5532742248099582E-4</v>
      </c>
      <c r="AU1576" s="13">
        <f t="shared" si="1940"/>
        <v>3.2503190631718882E-4</v>
      </c>
      <c r="AV1576" s="13">
        <f t="shared" si="1941"/>
        <v>1.4268033935574447E-4</v>
      </c>
      <c r="AW1576" s="13">
        <f t="shared" si="1942"/>
        <v>2.2218944872977832E-6</v>
      </c>
      <c r="AX1576" s="13">
        <f t="shared" si="1943"/>
        <v>2.8329745266437488E-3</v>
      </c>
      <c r="AY1576" s="13">
        <f t="shared" si="1944"/>
        <v>2.5755987908981635E-3</v>
      </c>
      <c r="AZ1576" s="13">
        <f t="shared" si="1945"/>
        <v>1.1708028203725324E-3</v>
      </c>
      <c r="BA1576" s="13">
        <f t="shared" si="1946"/>
        <v>3.5481179471389605E-4</v>
      </c>
      <c r="BB1576" s="13">
        <f t="shared" si="1947"/>
        <v>8.0644285791034619E-5</v>
      </c>
      <c r="BC1576" s="13">
        <f t="shared" si="1948"/>
        <v>1.4663550485383826E-5</v>
      </c>
      <c r="BD1576" s="13">
        <f t="shared" si="1949"/>
        <v>5.4584224974277154E-5</v>
      </c>
      <c r="BE1576" s="13">
        <f t="shared" si="1950"/>
        <v>9.5844076737500319E-5</v>
      </c>
      <c r="BF1576" s="13">
        <f t="shared" si="1951"/>
        <v>8.4145987691432847E-5</v>
      </c>
      <c r="BG1576" s="13">
        <f t="shared" si="1952"/>
        <v>4.925045960471202E-5</v>
      </c>
      <c r="BH1576" s="13">
        <f t="shared" si="1953"/>
        <v>2.1619638420879172E-5</v>
      </c>
      <c r="BI1576" s="13">
        <f t="shared" si="1954"/>
        <v>7.5923557944598015E-6</v>
      </c>
      <c r="BJ1576" s="14">
        <f t="shared" si="1955"/>
        <v>0.57134279484419426</v>
      </c>
      <c r="BK1576" s="14">
        <f t="shared" si="1956"/>
        <v>0.23631281939455759</v>
      </c>
      <c r="BL1576" s="14">
        <f t="shared" si="1957"/>
        <v>0.18391279237778974</v>
      </c>
      <c r="BM1576" s="14">
        <f t="shared" si="1958"/>
        <v>0.49548546728105919</v>
      </c>
      <c r="BN1576" s="14">
        <f t="shared" si="1959"/>
        <v>0.50222605502542461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1.36666666666667</v>
      </c>
      <c r="F1577" s="10">
        <f>VLOOKUP(B1577,home!$B$2:$E$405,3,FALSE)</f>
        <v>1.17</v>
      </c>
      <c r="G1577" s="10">
        <f>VLOOKUP(C1577,away!$B$2:$E$405,4,FALSE)</f>
        <v>1.1000000000000001</v>
      </c>
      <c r="H1577" s="10">
        <f>VLOOKUP(A1577,away!$A$2:$E$405,3,FALSE)</f>
        <v>1.0874999999999999</v>
      </c>
      <c r="I1577" s="10">
        <f>VLOOKUP(C1577,away!$B$2:$E$405,3,FALSE)</f>
        <v>0.66</v>
      </c>
      <c r="J1577" s="10">
        <f>VLOOKUP(B1577,home!$B$2:$E$405,4,FALSE)</f>
        <v>1.17</v>
      </c>
      <c r="K1577" s="12">
        <f t="shared" si="1904"/>
        <v>1.7589000000000043</v>
      </c>
      <c r="L1577" s="12">
        <f t="shared" si="1905"/>
        <v>0.8397675</v>
      </c>
      <c r="M1577" s="13">
        <f t="shared" si="1906"/>
        <v>7.4372613725059586E-2</v>
      </c>
      <c r="N1577" s="13">
        <f t="shared" si="1907"/>
        <v>0.13081399028100762</v>
      </c>
      <c r="O1577" s="13">
        <f t="shared" si="1908"/>
        <v>6.2455703896358974E-2</v>
      </c>
      <c r="P1577" s="13">
        <f t="shared" si="1909"/>
        <v>0.10985333758330607</v>
      </c>
      <c r="Q1577" s="13">
        <f t="shared" si="1910"/>
        <v>0.11504436375263247</v>
      </c>
      <c r="R1577" s="13">
        <f t="shared" si="1911"/>
        <v>2.6224135160892816E-2</v>
      </c>
      <c r="S1577" s="13">
        <f t="shared" si="1912"/>
        <v>4.056518647712129E-2</v>
      </c>
      <c r="T1577" s="13">
        <f t="shared" si="1913"/>
        <v>9.661051773763879E-2</v>
      </c>
      <c r="U1577" s="13">
        <f t="shared" si="1914"/>
        <v>4.6125631334494488E-2</v>
      </c>
      <c r="V1577" s="13">
        <f t="shared" si="1915"/>
        <v>6.6575000617457086E-3</v>
      </c>
      <c r="W1577" s="13">
        <f t="shared" si="1916"/>
        <v>6.7450510468168551E-2</v>
      </c>
      <c r="X1577" s="13">
        <f t="shared" si="1917"/>
        <v>5.6642746549577738E-2</v>
      </c>
      <c r="Y1577" s="13">
        <f t="shared" si="1918"/>
        <v>2.3783368831536259E-2</v>
      </c>
      <c r="Z1577" s="13">
        <f t="shared" si="1919"/>
        <v>7.3407254745750192E-3</v>
      </c>
      <c r="AA1577" s="13">
        <f t="shared" si="1920"/>
        <v>1.2911602037230033E-2</v>
      </c>
      <c r="AB1577" s="13">
        <f t="shared" si="1921"/>
        <v>1.1355108411641984E-2</v>
      </c>
      <c r="AC1577" s="13">
        <f t="shared" si="1922"/>
        <v>6.1459837592863788E-4</v>
      </c>
      <c r="AD1577" s="13">
        <f t="shared" si="1923"/>
        <v>2.9659675715615504E-2</v>
      </c>
      <c r="AE1577" s="13">
        <f t="shared" si="1924"/>
        <v>2.4907231726513143E-2</v>
      </c>
      <c r="AF1577" s="13">
        <f t="shared" si="1925"/>
        <v>1.0458141859447313E-2</v>
      </c>
      <c r="AG1577" s="13">
        <f t="shared" si="1926"/>
        <v>2.9274692146511404E-3</v>
      </c>
      <c r="AH1577" s="13">
        <f t="shared" si="1927"/>
        <v>1.5411256699925443E-3</v>
      </c>
      <c r="AI1577" s="13">
        <f t="shared" si="1928"/>
        <v>2.7106859409498927E-3</v>
      </c>
      <c r="AJ1577" s="13">
        <f t="shared" si="1929"/>
        <v>2.3839127507683895E-3</v>
      </c>
      <c r="AK1577" s="13">
        <f t="shared" si="1930"/>
        <v>1.3976880457755097E-3</v>
      </c>
      <c r="AL1577" s="13">
        <f t="shared" si="1931"/>
        <v>3.63121205440659E-5</v>
      </c>
      <c r="AM1577" s="13">
        <f t="shared" si="1932"/>
        <v>1.043368072323925E-2</v>
      </c>
      <c r="AN1577" s="13">
        <f t="shared" si="1933"/>
        <v>8.7618659767528164E-3</v>
      </c>
      <c r="AO1577" s="13">
        <f t="shared" si="1934"/>
        <v>3.6789651433163854E-3</v>
      </c>
      <c r="AP1577" s="13">
        <f t="shared" si="1935"/>
        <v>1.0298251203299808E-3</v>
      </c>
      <c r="AQ1577" s="13">
        <f t="shared" si="1936"/>
        <v>2.1620341668417679E-4</v>
      </c>
      <c r="AR1577" s="13">
        <f t="shared" si="1937"/>
        <v>2.588374502150929E-4</v>
      </c>
      <c r="AS1577" s="13">
        <f t="shared" si="1938"/>
        <v>4.5526919118332797E-4</v>
      </c>
      <c r="AT1577" s="13">
        <f t="shared" si="1939"/>
        <v>4.0038649018617889E-4</v>
      </c>
      <c r="AU1577" s="13">
        <f t="shared" si="1940"/>
        <v>2.3474659919615716E-4</v>
      </c>
      <c r="AV1577" s="13">
        <f t="shared" si="1941"/>
        <v>1.0322394833153052E-4</v>
      </c>
      <c r="AW1577" s="13">
        <f t="shared" si="1942"/>
        <v>1.4898732494461833E-6</v>
      </c>
      <c r="AX1577" s="13">
        <f t="shared" si="1943"/>
        <v>3.0586335040175927E-3</v>
      </c>
      <c r="AY1577" s="13">
        <f t="shared" si="1944"/>
        <v>2.5685410110850935E-3</v>
      </c>
      <c r="AZ1577" s="13">
        <f t="shared" si="1945"/>
        <v>1.0784886317632006E-3</v>
      </c>
      <c r="BA1577" s="13">
        <f t="shared" si="1946"/>
        <v>3.0189323402473456E-4</v>
      </c>
      <c r="BB1577" s="13">
        <f t="shared" si="1947"/>
        <v>6.338003160096656E-5</v>
      </c>
      <c r="BC1577" s="13">
        <f t="shared" si="1948"/>
        <v>1.0644898137492941E-5</v>
      </c>
      <c r="BD1577" s="13">
        <f t="shared" si="1949"/>
        <v>3.6227213078917152E-5</v>
      </c>
      <c r="BE1577" s="13">
        <f t="shared" si="1950"/>
        <v>6.3720045084507531E-5</v>
      </c>
      <c r="BF1577" s="13">
        <f t="shared" si="1951"/>
        <v>5.6038593649570306E-5</v>
      </c>
      <c r="BG1577" s="13">
        <f t="shared" si="1952"/>
        <v>3.2855427456743141E-5</v>
      </c>
      <c r="BH1577" s="13">
        <f t="shared" si="1953"/>
        <v>1.444735283841642E-5</v>
      </c>
      <c r="BI1577" s="13">
        <f t="shared" si="1954"/>
        <v>5.0822897814981415E-6</v>
      </c>
      <c r="BJ1577" s="14">
        <f t="shared" si="1955"/>
        <v>0.58950013782774002</v>
      </c>
      <c r="BK1577" s="14">
        <f t="shared" si="1956"/>
        <v>0.23466808935479044</v>
      </c>
      <c r="BL1577" s="14">
        <f t="shared" si="1957"/>
        <v>0.16876642784910653</v>
      </c>
      <c r="BM1577" s="14">
        <f t="shared" si="1958"/>
        <v>0.47894418496911911</v>
      </c>
      <c r="BN1577" s="14">
        <f t="shared" si="1959"/>
        <v>0.51876414439925755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1.36666666666667</v>
      </c>
      <c r="F1578" s="10">
        <f>VLOOKUP(B1578,home!$B$2:$E$405,3,FALSE)</f>
        <v>1.1000000000000001</v>
      </c>
      <c r="G1578" s="10">
        <f>VLOOKUP(C1578,away!$B$2:$E$405,4,FALSE)</f>
        <v>0.8</v>
      </c>
      <c r="H1578" s="10">
        <f>VLOOKUP(A1578,away!$A$2:$E$405,3,FALSE)</f>
        <v>1.0874999999999999</v>
      </c>
      <c r="I1578" s="10">
        <f>VLOOKUP(C1578,away!$B$2:$E$405,3,FALSE)</f>
        <v>0.8</v>
      </c>
      <c r="J1578" s="10">
        <f>VLOOKUP(B1578,home!$B$2:$E$405,4,FALSE)</f>
        <v>1.1000000000000001</v>
      </c>
      <c r="K1578" s="12">
        <f t="shared" si="1904"/>
        <v>1.2026666666666699</v>
      </c>
      <c r="L1578" s="12">
        <f t="shared" si="1905"/>
        <v>0.95700000000000007</v>
      </c>
      <c r="M1578" s="13">
        <f t="shared" si="1906"/>
        <v>0.11536356915273795</v>
      </c>
      <c r="N1578" s="13">
        <f t="shared" si="1907"/>
        <v>0.13874391916769321</v>
      </c>
      <c r="O1578" s="13">
        <f t="shared" si="1908"/>
        <v>0.11040293567917023</v>
      </c>
      <c r="P1578" s="13">
        <f t="shared" si="1909"/>
        <v>0.13277793064348242</v>
      </c>
      <c r="Q1578" s="13">
        <f t="shared" si="1910"/>
        <v>8.3431343392839752E-2</v>
      </c>
      <c r="R1578" s="13">
        <f t="shared" si="1911"/>
        <v>5.2827804722482948E-2</v>
      </c>
      <c r="S1578" s="13">
        <f t="shared" si="1912"/>
        <v>3.8205256207494445E-2</v>
      </c>
      <c r="T1578" s="13">
        <f t="shared" si="1913"/>
        <v>7.9843795626947642E-2</v>
      </c>
      <c r="U1578" s="13">
        <f t="shared" si="1914"/>
        <v>6.3534239812906332E-2</v>
      </c>
      <c r="V1578" s="13">
        <f t="shared" si="1915"/>
        <v>4.8858240047253611E-3</v>
      </c>
      <c r="W1578" s="13">
        <f t="shared" si="1916"/>
        <v>3.3446698551262942E-2</v>
      </c>
      <c r="X1578" s="13">
        <f t="shared" si="1917"/>
        <v>3.2008490513558641E-2</v>
      </c>
      <c r="Y1578" s="13">
        <f t="shared" si="1918"/>
        <v>1.5316062710737807E-2</v>
      </c>
      <c r="Z1578" s="13">
        <f t="shared" si="1919"/>
        <v>1.6852069706472062E-2</v>
      </c>
      <c r="AA1578" s="13">
        <f t="shared" si="1920"/>
        <v>2.0267422500317125E-2</v>
      </c>
      <c r="AB1578" s="13">
        <f t="shared" si="1921"/>
        <v>1.218747673019073E-2</v>
      </c>
      <c r="AC1578" s="13">
        <f t="shared" si="1922"/>
        <v>3.5145930686791735E-4</v>
      </c>
      <c r="AD1578" s="13">
        <f t="shared" si="1923"/>
        <v>1.0056307364413083E-2</v>
      </c>
      <c r="AE1578" s="13">
        <f t="shared" si="1924"/>
        <v>9.6238861477433209E-3</v>
      </c>
      <c r="AF1578" s="13">
        <f t="shared" si="1925"/>
        <v>4.6050295216951784E-3</v>
      </c>
      <c r="AG1578" s="13">
        <f t="shared" si="1926"/>
        <v>1.4690044174207623E-3</v>
      </c>
      <c r="AH1578" s="13">
        <f t="shared" si="1927"/>
        <v>4.0318576772734403E-3</v>
      </c>
      <c r="AI1578" s="13">
        <f t="shared" si="1928"/>
        <v>4.8489808332008713E-3</v>
      </c>
      <c r="AJ1578" s="13">
        <f t="shared" si="1929"/>
        <v>2.9158538076981318E-3</v>
      </c>
      <c r="AK1578" s="13">
        <f t="shared" si="1930"/>
        <v>1.1689333931305425E-3</v>
      </c>
      <c r="AL1578" s="13">
        <f t="shared" si="1931"/>
        <v>1.6180511686329779E-5</v>
      </c>
      <c r="AM1578" s="13">
        <f t="shared" si="1932"/>
        <v>2.4188771313868335E-3</v>
      </c>
      <c r="AN1578" s="13">
        <f t="shared" si="1933"/>
        <v>2.3148654147371996E-3</v>
      </c>
      <c r="AO1578" s="13">
        <f t="shared" si="1934"/>
        <v>1.10766310095175E-3</v>
      </c>
      <c r="AP1578" s="13">
        <f t="shared" si="1935"/>
        <v>3.533445292036083E-4</v>
      </c>
      <c r="AQ1578" s="13">
        <f t="shared" si="1936"/>
        <v>8.4537678611963275E-5</v>
      </c>
      <c r="AR1578" s="13">
        <f t="shared" si="1937"/>
        <v>7.7169755943013688E-4</v>
      </c>
      <c r="AS1578" s="13">
        <f t="shared" si="1938"/>
        <v>9.2809493147464717E-4</v>
      </c>
      <c r="AT1578" s="13">
        <f t="shared" si="1939"/>
        <v>5.5809441879342266E-4</v>
      </c>
      <c r="AU1578" s="13">
        <f t="shared" si="1940"/>
        <v>2.2373385144518594E-4</v>
      </c>
      <c r="AV1578" s="13">
        <f t="shared" si="1941"/>
        <v>6.7269311334519413E-5</v>
      </c>
      <c r="AW1578" s="13">
        <f t="shared" si="1942"/>
        <v>5.1730534128901802E-7</v>
      </c>
      <c r="AX1578" s="13">
        <f t="shared" si="1943"/>
        <v>4.8485048278020584E-4</v>
      </c>
      <c r="AY1578" s="13">
        <f t="shared" si="1944"/>
        <v>4.6400191202065699E-4</v>
      </c>
      <c r="AZ1578" s="13">
        <f t="shared" si="1945"/>
        <v>2.2202491490188434E-4</v>
      </c>
      <c r="BA1578" s="13">
        <f t="shared" si="1946"/>
        <v>7.0825947853701113E-5</v>
      </c>
      <c r="BB1578" s="13">
        <f t="shared" si="1947"/>
        <v>1.6945108023997992E-5</v>
      </c>
      <c r="BC1578" s="13">
        <f t="shared" si="1948"/>
        <v>3.2432936757932171E-6</v>
      </c>
      <c r="BD1578" s="13">
        <f t="shared" si="1949"/>
        <v>1.2308576072910682E-4</v>
      </c>
      <c r="BE1578" s="13">
        <f t="shared" si="1950"/>
        <v>1.4803114157020621E-4</v>
      </c>
      <c r="BF1578" s="13">
        <f t="shared" si="1951"/>
        <v>8.9016059797550906E-5</v>
      </c>
      <c r="BG1578" s="13">
        <f t="shared" si="1952"/>
        <v>3.5685549305507155E-5</v>
      </c>
      <c r="BH1578" s="13">
        <f t="shared" si="1953"/>
        <v>1.0729455157855843E-5</v>
      </c>
      <c r="BI1578" s="13">
        <f t="shared" si="1954"/>
        <v>2.5807916139695989E-6</v>
      </c>
      <c r="BJ1578" s="14">
        <f t="shared" si="1955"/>
        <v>0.41608571692845986</v>
      </c>
      <c r="BK1578" s="14">
        <f t="shared" si="1956"/>
        <v>0.29206422173901508</v>
      </c>
      <c r="BL1578" s="14">
        <f t="shared" si="1957"/>
        <v>0.27514352398702241</v>
      </c>
      <c r="BM1578" s="14">
        <f t="shared" si="1958"/>
        <v>0.3661345449958836</v>
      </c>
      <c r="BN1578" s="14">
        <f t="shared" si="1959"/>
        <v>0.63354750275840654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1.5021645021645</v>
      </c>
      <c r="F1579" s="10">
        <f>VLOOKUP(B1579,home!$B$2:$E$405,3,FALSE)</f>
        <v>1.1100000000000001</v>
      </c>
      <c r="G1579" s="10">
        <f>VLOOKUP(C1579,away!$B$2:$E$405,4,FALSE)</f>
        <v>0.81</v>
      </c>
      <c r="H1579" s="10">
        <f>VLOOKUP(A1579,away!$A$2:$E$405,3,FALSE)</f>
        <v>1.2640692640692599</v>
      </c>
      <c r="I1579" s="10">
        <f>VLOOKUP(C1579,away!$B$2:$E$405,3,FALSE)</f>
        <v>0.3</v>
      </c>
      <c r="J1579" s="10">
        <f>VLOOKUP(B1579,home!$B$2:$E$405,4,FALSE)</f>
        <v>1.1100000000000001</v>
      </c>
      <c r="K1579" s="12">
        <f t="shared" si="1904"/>
        <v>1.3505961038961023</v>
      </c>
      <c r="L1579" s="12">
        <f t="shared" si="1905"/>
        <v>0.42093506493506355</v>
      </c>
      <c r="M1579" s="13">
        <f t="shared" si="1906"/>
        <v>0.17007237983110127</v>
      </c>
      <c r="N1579" s="13">
        <f t="shared" si="1907"/>
        <v>0.22969909358022336</v>
      </c>
      <c r="O1579" s="13">
        <f t="shared" si="1908"/>
        <v>7.1589428247865405E-2</v>
      </c>
      <c r="P1579" s="13">
        <f t="shared" si="1909"/>
        <v>9.6688402871716581E-2</v>
      </c>
      <c r="Q1579" s="13">
        <f t="shared" si="1910"/>
        <v>0.15511535042895799</v>
      </c>
      <c r="R1579" s="13">
        <f t="shared" si="1911"/>
        <v>1.5067250314089647E-2</v>
      </c>
      <c r="S1579" s="13">
        <f t="shared" si="1912"/>
        <v>1.3742159748642763E-2</v>
      </c>
      <c r="T1579" s="13">
        <f t="shared" si="1913"/>
        <v>6.5293490105238577E-2</v>
      </c>
      <c r="U1579" s="13">
        <f t="shared" si="1914"/>
        <v>2.0349769570636798E-2</v>
      </c>
      <c r="V1579" s="13">
        <f t="shared" si="1915"/>
        <v>8.6806666891133043E-4</v>
      </c>
      <c r="W1579" s="13">
        <f t="shared" si="1916"/>
        <v>6.9832729314609765E-2</v>
      </c>
      <c r="X1579" s="13">
        <f t="shared" si="1917"/>
        <v>2.9395044448637983E-2</v>
      </c>
      <c r="Y1579" s="13">
        <f t="shared" si="1918"/>
        <v>6.1867024718782531E-3</v>
      </c>
      <c r="Z1579" s="13">
        <f t="shared" si="1919"/>
        <v>2.1141113297847279E-3</v>
      </c>
      <c r="AA1579" s="13">
        <f t="shared" si="1920"/>
        <v>2.8553105252098611E-3</v>
      </c>
      <c r="AB1579" s="13">
        <f t="shared" si="1921"/>
        <v>1.9281856353809863E-3</v>
      </c>
      <c r="AC1579" s="13">
        <f t="shared" si="1922"/>
        <v>3.0844213169181435E-5</v>
      </c>
      <c r="AD1579" s="13">
        <f t="shared" si="1923"/>
        <v>2.3578953034185769E-2</v>
      </c>
      <c r="AE1579" s="13">
        <f t="shared" si="1924"/>
        <v>9.9252081265458012E-3</v>
      </c>
      <c r="AF1579" s="13">
        <f t="shared" si="1925"/>
        <v>2.0889340636207881E-3</v>
      </c>
      <c r="AG1579" s="13">
        <f t="shared" si="1926"/>
        <v>2.931018652384276E-4</v>
      </c>
      <c r="AH1579" s="13">
        <f t="shared" si="1927"/>
        <v>2.2247589747072195E-4</v>
      </c>
      <c r="AI1579" s="13">
        <f t="shared" si="1928"/>
        <v>3.0047508033474572E-4</v>
      </c>
      <c r="AJ1579" s="13">
        <f t="shared" si="1929"/>
        <v>2.0291023640898803E-4</v>
      </c>
      <c r="AK1579" s="13">
        <f t="shared" si="1930"/>
        <v>9.1349924911538779E-5</v>
      </c>
      <c r="AL1579" s="13">
        <f t="shared" si="1931"/>
        <v>7.0141376562722708E-7</v>
      </c>
      <c r="AM1579" s="13">
        <f t="shared" si="1932"/>
        <v>6.3691284203840929E-3</v>
      </c>
      <c r="AN1579" s="13">
        <f t="shared" si="1933"/>
        <v>2.680989485214137E-3</v>
      </c>
      <c r="AO1579" s="13">
        <f t="shared" si="1934"/>
        <v>5.6426124152441758E-4</v>
      </c>
      <c r="AP1579" s="13">
        <f t="shared" si="1935"/>
        <v>7.9172447447140124E-5</v>
      </c>
      <c r="AQ1579" s="13">
        <f t="shared" si="1936"/>
        <v>8.3316148268074555E-6</v>
      </c>
      <c r="AR1579" s="13">
        <f t="shared" si="1937"/>
        <v>1.8729581269664979E-5</v>
      </c>
      <c r="AS1579" s="13">
        <f t="shared" si="1938"/>
        <v>2.529609949041493E-5</v>
      </c>
      <c r="AT1579" s="13">
        <f t="shared" si="1939"/>
        <v>1.7082406707761297E-5</v>
      </c>
      <c r="AU1579" s="13">
        <f t="shared" si="1940"/>
        <v>7.6904773148903519E-6</v>
      </c>
      <c r="AV1579" s="13">
        <f t="shared" si="1941"/>
        <v>2.5966821746480666E-6</v>
      </c>
      <c r="AW1579" s="13">
        <f t="shared" si="1942"/>
        <v>1.1076750710831937E-8</v>
      </c>
      <c r="AX1579" s="13">
        <f t="shared" si="1943"/>
        <v>1.4336866716307811E-3</v>
      </c>
      <c r="AY1579" s="13">
        <f t="shared" si="1944"/>
        <v>6.0348899221943813E-4</v>
      </c>
      <c r="AZ1579" s="13">
        <f t="shared" si="1945"/>
        <v>1.2701483906374259E-4</v>
      </c>
      <c r="BA1579" s="13">
        <f t="shared" si="1946"/>
        <v>1.782166650967105E-5</v>
      </c>
      <c r="BB1579" s="13">
        <f t="shared" si="1947"/>
        <v>1.8754410873748573E-6</v>
      </c>
      <c r="BC1579" s="13">
        <f t="shared" si="1948"/>
        <v>1.5788778317920438E-7</v>
      </c>
      <c r="BD1579" s="13">
        <f t="shared" si="1949"/>
        <v>1.3139895846588296E-6</v>
      </c>
      <c r="BE1579" s="13">
        <f t="shared" si="1950"/>
        <v>1.7746692136002727E-6</v>
      </c>
      <c r="BF1579" s="13">
        <f t="shared" si="1951"/>
        <v>1.1984306627964444E-6</v>
      </c>
      <c r="BG1579" s="13">
        <f t="shared" si="1952"/>
        <v>5.3953192798750051E-7</v>
      </c>
      <c r="BH1579" s="13">
        <f t="shared" si="1953"/>
        <v>1.8217242996686764E-7</v>
      </c>
      <c r="BI1579" s="13">
        <f t="shared" si="1954"/>
        <v>4.9208274830107377E-8</v>
      </c>
      <c r="BJ1579" s="14">
        <f t="shared" si="1955"/>
        <v>0.6032945361468276</v>
      </c>
      <c r="BK1579" s="14">
        <f t="shared" si="1956"/>
        <v>0.28200604373952615</v>
      </c>
      <c r="BL1579" s="14">
        <f t="shared" si="1957"/>
        <v>0.11268360868135989</v>
      </c>
      <c r="BM1579" s="14">
        <f t="shared" si="1958"/>
        <v>0.26126291670807539</v>
      </c>
      <c r="BN1579" s="14">
        <f t="shared" si="1959"/>
        <v>0.73823190527395421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1.5021645021645</v>
      </c>
      <c r="F1580" s="10">
        <f>VLOOKUP(B1580,home!$B$2:$E$405,3,FALSE)</f>
        <v>0.74</v>
      </c>
      <c r="G1580" s="10">
        <f>VLOOKUP(C1580,away!$B$2:$E$405,4,FALSE)</f>
        <v>1.33</v>
      </c>
      <c r="H1580" s="10">
        <f>VLOOKUP(A1580,away!$A$2:$E$405,3,FALSE)</f>
        <v>1.2640692640692599</v>
      </c>
      <c r="I1580" s="10">
        <f>VLOOKUP(C1580,away!$B$2:$E$405,3,FALSE)</f>
        <v>0.89</v>
      </c>
      <c r="J1580" s="10">
        <f>VLOOKUP(B1580,home!$B$2:$E$405,4,FALSE)</f>
        <v>0.74</v>
      </c>
      <c r="K1580" s="12">
        <f t="shared" si="1904"/>
        <v>1.478430303030301</v>
      </c>
      <c r="L1580" s="12">
        <f t="shared" si="1905"/>
        <v>0.83251601731601454</v>
      </c>
      <c r="M1580" s="13">
        <f t="shared" si="1906"/>
        <v>9.9167363049004573E-2</v>
      </c>
      <c r="N1580" s="13">
        <f t="shared" si="1907"/>
        <v>0.1466120346032557</v>
      </c>
      <c r="O1580" s="13">
        <f t="shared" si="1908"/>
        <v>8.2558418133288583E-2</v>
      </c>
      <c r="P1580" s="13">
        <f t="shared" si="1909"/>
        <v>0.12205686713850014</v>
      </c>
      <c r="Q1580" s="13">
        <f t="shared" si="1910"/>
        <v>0.10837783737319016</v>
      </c>
      <c r="R1580" s="13">
        <f t="shared" si="1911"/>
        <v>3.4365602730117822E-2</v>
      </c>
      <c r="S1580" s="13">
        <f t="shared" si="1912"/>
        <v>3.755741394551234E-2</v>
      </c>
      <c r="T1580" s="13">
        <f t="shared" si="1913"/>
        <v>9.0226285535250986E-2</v>
      </c>
      <c r="U1580" s="13">
        <f t="shared" si="1914"/>
        <v>5.0807148458107035E-2</v>
      </c>
      <c r="V1580" s="13">
        <f t="shared" si="1915"/>
        <v>5.1362555662006959E-3</v>
      </c>
      <c r="W1580" s="13">
        <f t="shared" si="1916"/>
        <v>5.3409692983138093E-2</v>
      </c>
      <c r="X1580" s="13">
        <f t="shared" si="1917"/>
        <v>4.4464424888393209E-2</v>
      </c>
      <c r="Y1580" s="13">
        <f t="shared" si="1918"/>
        <v>1.8508672960166093E-2</v>
      </c>
      <c r="Z1580" s="13">
        <f t="shared" si="1919"/>
        <v>9.536638239180684E-3</v>
      </c>
      <c r="AA1580" s="13">
        <f t="shared" si="1920"/>
        <v>1.4099254961842254E-2</v>
      </c>
      <c r="AB1580" s="13">
        <f t="shared" si="1921"/>
        <v>1.0422382892868962E-2</v>
      </c>
      <c r="AC1580" s="13">
        <f t="shared" si="1922"/>
        <v>3.9511188709040256E-4</v>
      </c>
      <c r="AD1580" s="13">
        <f t="shared" si="1923"/>
        <v>1.9740627145454048E-2</v>
      </c>
      <c r="AE1580" s="13">
        <f t="shared" si="1924"/>
        <v>1.6434388290453811E-2</v>
      </c>
      <c r="AF1580" s="13">
        <f t="shared" si="1925"/>
        <v>6.840945743296775E-3</v>
      </c>
      <c r="AG1580" s="13">
        <f t="shared" si="1926"/>
        <v>1.8983989682947915E-3</v>
      </c>
      <c r="AH1580" s="13">
        <f t="shared" si="1927"/>
        <v>1.9848510213665775E-3</v>
      </c>
      <c r="AI1580" s="13">
        <f t="shared" si="1928"/>
        <v>2.9344638969889918E-3</v>
      </c>
      <c r="AJ1580" s="13">
        <f t="shared" si="1929"/>
        <v>2.1692001742284568E-3</v>
      </c>
      <c r="AK1580" s="13">
        <f t="shared" si="1930"/>
        <v>1.0690037569726534E-3</v>
      </c>
      <c r="AL1580" s="13">
        <f t="shared" si="1931"/>
        <v>1.9452415643483E-5</v>
      </c>
      <c r="AM1580" s="13">
        <f t="shared" si="1932"/>
        <v>5.8370282745323632E-3</v>
      </c>
      <c r="AN1580" s="13">
        <f t="shared" si="1933"/>
        <v>4.8594195320746511E-3</v>
      </c>
      <c r="AO1580" s="13">
        <f t="shared" si="1934"/>
        <v>2.0227722976552199E-3</v>
      </c>
      <c r="AP1580" s="13">
        <f t="shared" si="1935"/>
        <v>5.6133011239369588E-4</v>
      </c>
      <c r="AQ1580" s="13">
        <f t="shared" si="1936"/>
        <v>1.1682907739238759E-4</v>
      </c>
      <c r="AR1580" s="13">
        <f t="shared" si="1937"/>
        <v>3.3048405345474549E-4</v>
      </c>
      <c r="AS1580" s="13">
        <f t="shared" si="1938"/>
        <v>4.8859763929578158E-4</v>
      </c>
      <c r="AT1580" s="13">
        <f t="shared" si="1939"/>
        <v>3.6117877796197612E-4</v>
      </c>
      <c r="AU1580" s="13">
        <f t="shared" si="1940"/>
        <v>1.7799255005014611E-4</v>
      </c>
      <c r="AV1580" s="13">
        <f t="shared" si="1941"/>
        <v>6.5787394926943387E-5</v>
      </c>
      <c r="AW1580" s="13">
        <f t="shared" si="1942"/>
        <v>6.6506561307602542E-7</v>
      </c>
      <c r="AX1580" s="13">
        <f t="shared" si="1943"/>
        <v>1.4382732467855524E-3</v>
      </c>
      <c r="AY1580" s="13">
        <f t="shared" si="1944"/>
        <v>1.1973855152260812E-3</v>
      </c>
      <c r="AZ1580" s="13">
        <f t="shared" si="1945"/>
        <v>4.984213101639506E-4</v>
      </c>
      <c r="BA1580" s="13">
        <f t="shared" si="1946"/>
        <v>1.3831457469437407E-4</v>
      </c>
      <c r="BB1580" s="13">
        <f t="shared" si="1947"/>
        <v>2.8787274715329672E-5</v>
      </c>
      <c r="BC1580" s="13">
        <f t="shared" si="1948"/>
        <v>4.7931734590776548E-6</v>
      </c>
      <c r="BD1580" s="13">
        <f t="shared" si="1949"/>
        <v>4.5855544661432906E-5</v>
      </c>
      <c r="BE1580" s="13">
        <f t="shared" si="1950"/>
        <v>6.7794226789421764E-5</v>
      </c>
      <c r="BF1580" s="13">
        <f t="shared" si="1951"/>
        <v>5.0114519627994891E-5</v>
      </c>
      <c r="BG1580" s="13">
        <f t="shared" si="1952"/>
        <v>2.4696941479944825E-5</v>
      </c>
      <c r="BH1580" s="13">
        <f t="shared" si="1953"/>
        <v>9.1281766690291101E-6</v>
      </c>
      <c r="BI1580" s="13">
        <f t="shared" si="1954"/>
        <v>2.6990745997813663E-6</v>
      </c>
      <c r="BJ1580" s="14">
        <f t="shared" si="1955"/>
        <v>0.52321666287998636</v>
      </c>
      <c r="BK1580" s="14">
        <f t="shared" si="1956"/>
        <v>0.26552984951717767</v>
      </c>
      <c r="BL1580" s="14">
        <f t="shared" si="1957"/>
        <v>0.20203465492529851</v>
      </c>
      <c r="BM1580" s="14">
        <f t="shared" si="1958"/>
        <v>0.40598296208467338</v>
      </c>
      <c r="BN1580" s="14">
        <f t="shared" si="1959"/>
        <v>0.59313812302735691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1.5021645021645</v>
      </c>
      <c r="F1581" s="10">
        <f>VLOOKUP(B1581,home!$B$2:$E$405,3,FALSE)</f>
        <v>1.1100000000000001</v>
      </c>
      <c r="G1581" s="10">
        <f>VLOOKUP(C1581,away!$B$2:$E$405,4,FALSE)</f>
        <v>0.87</v>
      </c>
      <c r="H1581" s="10">
        <f>VLOOKUP(A1581,away!$A$2:$E$405,3,FALSE)</f>
        <v>1.2640692640692599</v>
      </c>
      <c r="I1581" s="10">
        <f>VLOOKUP(C1581,away!$B$2:$E$405,3,FALSE)</f>
        <v>0.73</v>
      </c>
      <c r="J1581" s="10">
        <f>VLOOKUP(B1581,home!$B$2:$E$405,4,FALSE)</f>
        <v>1.1100000000000001</v>
      </c>
      <c r="K1581" s="12">
        <f t="shared" si="1904"/>
        <v>1.4506402597402579</v>
      </c>
      <c r="L1581" s="12">
        <f t="shared" si="1905"/>
        <v>1.0242753246753213</v>
      </c>
      <c r="M1581" s="13">
        <f t="shared" si="1906"/>
        <v>8.4170095225200317E-2</v>
      </c>
      <c r="N1581" s="13">
        <f t="shared" si="1907"/>
        <v>0.12210052879984683</v>
      </c>
      <c r="O1581" s="13">
        <f t="shared" si="1908"/>
        <v>8.6213351614744776E-2</v>
      </c>
      <c r="P1581" s="13">
        <f t="shared" si="1909"/>
        <v>0.12506455877949152</v>
      </c>
      <c r="Q1581" s="13">
        <f t="shared" si="1910"/>
        <v>8.8561971406316345E-2</v>
      </c>
      <c r="R1581" s="13">
        <f t="shared" si="1911"/>
        <v>4.4153104358270162E-2</v>
      </c>
      <c r="S1581" s="13">
        <f t="shared" si="1912"/>
        <v>4.6456950716464128E-2</v>
      </c>
      <c r="T1581" s="13">
        <f t="shared" si="1913"/>
        <v>9.0711842016091199E-2</v>
      </c>
      <c r="U1581" s="13">
        <f t="shared" si="1914"/>
        <v>6.4050270774619736E-2</v>
      </c>
      <c r="V1581" s="13">
        <f t="shared" si="1915"/>
        <v>7.6698103974259585E-3</v>
      </c>
      <c r="W1581" s="13">
        <f t="shared" si="1916"/>
        <v>4.2823853734656012E-2</v>
      </c>
      <c r="X1581" s="13">
        <f t="shared" si="1917"/>
        <v>4.3863416687913256E-2</v>
      </c>
      <c r="Y1581" s="13">
        <f t="shared" si="1918"/>
        <v>2.2464107684690624E-2</v>
      </c>
      <c r="Z1581" s="13">
        <f t="shared" si="1919"/>
        <v>1.5074978433996843E-2</v>
      </c>
      <c r="AA1581" s="13">
        <f t="shared" si="1920"/>
        <v>2.1868370631071964E-2</v>
      </c>
      <c r="AB1581" s="13">
        <f t="shared" si="1921"/>
        <v>1.5861569426177235E-2</v>
      </c>
      <c r="AC1581" s="13">
        <f t="shared" si="1922"/>
        <v>7.1226414404516327E-4</v>
      </c>
      <c r="AD1581" s="13">
        <f t="shared" si="1923"/>
        <v>1.5530501576180066E-2</v>
      </c>
      <c r="AE1581" s="13">
        <f t="shared" si="1924"/>
        <v>1.5907509544312429E-2</v>
      </c>
      <c r="AF1581" s="13">
        <f t="shared" si="1925"/>
        <v>8.1468347516381913E-3</v>
      </c>
      <c r="AG1581" s="13">
        <f t="shared" si="1926"/>
        <v>2.7815339367701338E-3</v>
      </c>
      <c r="AH1581" s="13">
        <f t="shared" si="1927"/>
        <v>3.8602321074888953E-3</v>
      </c>
      <c r="AI1581" s="13">
        <f t="shared" si="1928"/>
        <v>5.5998081070653743E-3</v>
      </c>
      <c r="AJ1581" s="13">
        <f t="shared" si="1929"/>
        <v>4.0616535434644593E-3</v>
      </c>
      <c r="AK1581" s="13">
        <f t="shared" si="1930"/>
        <v>1.9639993837554074E-3</v>
      </c>
      <c r="AL1581" s="13">
        <f t="shared" si="1931"/>
        <v>4.2332850246219236E-5</v>
      </c>
      <c r="AM1581" s="13">
        <f t="shared" si="1932"/>
        <v>4.5058341680732604E-3</v>
      </c>
      <c r="AN1581" s="13">
        <f t="shared" si="1933"/>
        <v>4.6152147554363952E-3</v>
      </c>
      <c r="AO1581" s="13">
        <f t="shared" si="1934"/>
        <v>2.3636252960354733E-3</v>
      </c>
      <c r="AP1581" s="13">
        <f t="shared" si="1935"/>
        <v>8.0700102250251256E-4</v>
      </c>
      <c r="AQ1581" s="13">
        <f t="shared" si="1936"/>
        <v>2.0664780858426933E-4</v>
      </c>
      <c r="AR1581" s="13">
        <f t="shared" si="1937"/>
        <v>7.9078809904405795E-4</v>
      </c>
      <c r="AS1581" s="13">
        <f t="shared" si="1938"/>
        <v>1.1471490533967769E-3</v>
      </c>
      <c r="AT1581" s="13">
        <f t="shared" si="1939"/>
        <v>8.3205030039014589E-4</v>
      </c>
      <c r="AU1581" s="13">
        <f t="shared" si="1940"/>
        <v>4.0233522129164026E-4</v>
      </c>
      <c r="AV1581" s="13">
        <f t="shared" si="1941"/>
        <v>1.4591091747928993E-4</v>
      </c>
      <c r="AW1581" s="13">
        <f t="shared" si="1942"/>
        <v>1.7472355049341478E-6</v>
      </c>
      <c r="AX1581" s="13">
        <f t="shared" si="1943"/>
        <v>1.0893907413200537E-3</v>
      </c>
      <c r="AY1581" s="13">
        <f t="shared" si="1944"/>
        <v>1.115836055263887E-3</v>
      </c>
      <c r="AZ1581" s="13">
        <f t="shared" si="1945"/>
        <v>5.7146166889492371E-4</v>
      </c>
      <c r="BA1581" s="13">
        <f t="shared" si="1946"/>
        <v>1.951113621489497E-4</v>
      </c>
      <c r="BB1581" s="13">
        <f t="shared" si="1947"/>
        <v>4.9961938453239914E-5</v>
      </c>
      <c r="BC1581" s="13">
        <f t="shared" si="1948"/>
        <v>1.023495614612015E-5</v>
      </c>
      <c r="BD1581" s="13">
        <f t="shared" si="1949"/>
        <v>1.3499745614962202E-4</v>
      </c>
      <c r="BE1581" s="13">
        <f t="shared" si="1950"/>
        <v>1.9583274485316177E-4</v>
      </c>
      <c r="BF1581" s="13">
        <f t="shared" si="1951"/>
        <v>1.4204143192971915E-4</v>
      </c>
      <c r="BG1581" s="13">
        <f t="shared" si="1952"/>
        <v>6.8683673236135317E-5</v>
      </c>
      <c r="BH1581" s="13">
        <f t="shared" si="1953"/>
        <v>2.4908825395795606E-5</v>
      </c>
      <c r="BI1581" s="13">
        <f t="shared" si="1954"/>
        <v>7.2267489883963242E-6</v>
      </c>
      <c r="BJ1581" s="14">
        <f t="shared" si="1955"/>
        <v>0.46842241991127415</v>
      </c>
      <c r="BK1581" s="14">
        <f t="shared" si="1956"/>
        <v>0.26523184816813722</v>
      </c>
      <c r="BL1581" s="14">
        <f t="shared" si="1957"/>
        <v>0.25152428441881275</v>
      </c>
      <c r="BM1581" s="14">
        <f t="shared" si="1958"/>
        <v>0.44887583192859204</v>
      </c>
      <c r="BN1581" s="14">
        <f t="shared" si="1959"/>
        <v>0.55026361018386993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1.5021645021645</v>
      </c>
      <c r="F1582" s="10">
        <f>VLOOKUP(B1582,home!$B$2:$E$405,3,FALSE)</f>
        <v>1</v>
      </c>
      <c r="G1582" s="10">
        <f>VLOOKUP(C1582,away!$B$2:$E$405,4,FALSE)</f>
        <v>0.96</v>
      </c>
      <c r="H1582" s="10">
        <f>VLOOKUP(A1582,away!$A$2:$E$405,3,FALSE)</f>
        <v>1.2640692640692599</v>
      </c>
      <c r="I1582" s="10">
        <f>VLOOKUP(C1582,away!$B$2:$E$405,3,FALSE)</f>
        <v>1.1100000000000001</v>
      </c>
      <c r="J1582" s="10">
        <f>VLOOKUP(B1582,home!$B$2:$E$405,4,FALSE)</f>
        <v>1</v>
      </c>
      <c r="K1582" s="12">
        <f t="shared" si="1904"/>
        <v>1.4420779220779201</v>
      </c>
      <c r="L1582" s="12">
        <f t="shared" si="1905"/>
        <v>1.4031168831168785</v>
      </c>
      <c r="M1582" s="13">
        <f t="shared" si="1906"/>
        <v>5.8122942985663624E-2</v>
      </c>
      <c r="N1582" s="13">
        <f t="shared" si="1907"/>
        <v>8.3817812845819212E-2</v>
      </c>
      <c r="O1582" s="13">
        <f t="shared" si="1908"/>
        <v>8.1553282599624397E-2</v>
      </c>
      <c r="P1582" s="13">
        <f t="shared" si="1909"/>
        <v>0.11760618830989973</v>
      </c>
      <c r="Q1582" s="13">
        <f t="shared" si="1910"/>
        <v>6.0435908690907501E-2</v>
      </c>
      <c r="R1582" s="13">
        <f t="shared" si="1911"/>
        <v>5.7214393844567488E-2</v>
      </c>
      <c r="S1582" s="13">
        <f t="shared" si="1912"/>
        <v>5.9491204412150792E-2</v>
      </c>
      <c r="T1582" s="13">
        <f t="shared" si="1913"/>
        <v>8.4798643830722414E-2</v>
      </c>
      <c r="U1582" s="13">
        <f t="shared" si="1914"/>
        <v>8.2507614188321615E-2</v>
      </c>
      <c r="V1582" s="13">
        <f t="shared" si="1915"/>
        <v>1.3374970420896111E-2</v>
      </c>
      <c r="W1582" s="13">
        <f t="shared" si="1916"/>
        <v>2.9051096541291593E-2</v>
      </c>
      <c r="X1582" s="13">
        <f t="shared" si="1917"/>
        <v>4.0762084030144592E-2</v>
      </c>
      <c r="Y1582" s="13">
        <f t="shared" si="1918"/>
        <v>2.8596984146862393E-2</v>
      </c>
      <c r="Z1582" s="13">
        <f t="shared" si="1919"/>
        <v>2.6759493986870341E-2</v>
      </c>
      <c r="AA1582" s="13">
        <f t="shared" si="1920"/>
        <v>3.8589275484442576E-2</v>
      </c>
      <c r="AB1582" s="13">
        <f t="shared" si="1921"/>
        <v>2.7824371102548692E-2</v>
      </c>
      <c r="AC1582" s="13">
        <f t="shared" si="1922"/>
        <v>1.6914354396456166E-3</v>
      </c>
      <c r="AD1582" s="13">
        <f t="shared" si="1923"/>
        <v>1.0473486233587717E-2</v>
      </c>
      <c r="AE1582" s="13">
        <f t="shared" si="1924"/>
        <v>1.4695525359439136E-2</v>
      </c>
      <c r="AF1582" s="13">
        <f t="shared" si="1925"/>
        <v>1.0309769869050646E-2</v>
      </c>
      <c r="AG1582" s="13">
        <f t="shared" si="1926"/>
        <v>4.8219373881048817E-3</v>
      </c>
      <c r="AH1582" s="13">
        <f t="shared" si="1927"/>
        <v>9.3866744491605952E-3</v>
      </c>
      <c r="AI1582" s="13">
        <f t="shared" si="1928"/>
        <v>1.3536315984867415E-2</v>
      </c>
      <c r="AJ1582" s="13">
        <f t="shared" si="1929"/>
        <v>9.7602112140238711E-3</v>
      </c>
      <c r="AK1582" s="13">
        <f t="shared" si="1930"/>
        <v>4.6916617021870513E-3</v>
      </c>
      <c r="AL1582" s="13">
        <f t="shared" si="1931"/>
        <v>1.3689828120235805E-4</v>
      </c>
      <c r="AM1582" s="13">
        <f t="shared" si="1932"/>
        <v>3.0207166529287728E-3</v>
      </c>
      <c r="AN1582" s="13">
        <f t="shared" si="1933"/>
        <v>4.2384185348366696E-3</v>
      </c>
      <c r="AO1582" s="13">
        <f t="shared" si="1934"/>
        <v>2.9734983019724182E-3</v>
      </c>
      <c r="AP1582" s="13">
        <f t="shared" si="1935"/>
        <v>1.390721889805623E-3</v>
      </c>
      <c r="AQ1582" s="13">
        <f t="shared" si="1936"/>
        <v>4.8783634082662041E-4</v>
      </c>
      <c r="AR1582" s="13">
        <f t="shared" si="1937"/>
        <v>2.6341202791878089E-3</v>
      </c>
      <c r="AS1582" s="13">
        <f t="shared" si="1938"/>
        <v>3.798606698714466E-3</v>
      </c>
      <c r="AT1582" s="13">
        <f t="shared" si="1939"/>
        <v>2.738943427436713E-3</v>
      </c>
      <c r="AU1582" s="13">
        <f t="shared" si="1940"/>
        <v>1.3165899488423035E-3</v>
      </c>
      <c r="AV1582" s="13">
        <f t="shared" si="1941"/>
        <v>4.746563244137965E-4</v>
      </c>
      <c r="AW1582" s="13">
        <f t="shared" si="1942"/>
        <v>7.6944587012726724E-6</v>
      </c>
      <c r="AX1582" s="13">
        <f t="shared" si="1943"/>
        <v>7.2601813234028189E-4</v>
      </c>
      <c r="AY1582" s="13">
        <f t="shared" si="1944"/>
        <v>1.0186882989356339E-3</v>
      </c>
      <c r="AZ1582" s="13">
        <f t="shared" si="1945"/>
        <v>7.1466937543510089E-4</v>
      </c>
      <c r="BA1582" s="13">
        <f t="shared" si="1946"/>
        <v>3.3425488883986155E-4</v>
      </c>
      <c r="BB1582" s="13">
        <f t="shared" si="1947"/>
        <v>1.1724966944889137E-4</v>
      </c>
      <c r="BC1582" s="13">
        <f t="shared" si="1948"/>
        <v>3.290299814872252E-5</v>
      </c>
      <c r="BD1582" s="13">
        <f t="shared" si="1949"/>
        <v>6.1599643931482763E-4</v>
      </c>
      <c r="BE1582" s="13">
        <f t="shared" si="1950"/>
        <v>8.8831486521452412E-4</v>
      </c>
      <c r="BF1582" s="13">
        <f t="shared" si="1951"/>
        <v>6.4050962748974445E-4</v>
      </c>
      <c r="BG1582" s="13">
        <f t="shared" si="1952"/>
        <v>3.0788826422710437E-4</v>
      </c>
      <c r="BH1582" s="13">
        <f t="shared" si="1953"/>
        <v>1.1099971707720018E-4</v>
      </c>
      <c r="BI1582" s="13">
        <f t="shared" si="1954"/>
        <v>3.2014048270785144E-5</v>
      </c>
      <c r="BJ1582" s="14">
        <f t="shared" si="1955"/>
        <v>0.38281822401944871</v>
      </c>
      <c r="BK1582" s="14">
        <f t="shared" si="1956"/>
        <v>0.2514423281483939</v>
      </c>
      <c r="BL1582" s="14">
        <f t="shared" si="1957"/>
        <v>0.33862244020993293</v>
      </c>
      <c r="BM1582" s="14">
        <f t="shared" si="1958"/>
        <v>0.53988096324792978</v>
      </c>
      <c r="BN1582" s="14">
        <f t="shared" si="1959"/>
        <v>0.45875052927648191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1.5021645021645</v>
      </c>
      <c r="F1583" s="10">
        <f>VLOOKUP(B1583,home!$B$2:$E$405,3,FALSE)</f>
        <v>0.67</v>
      </c>
      <c r="G1583" s="10">
        <f>VLOOKUP(C1583,away!$B$2:$E$405,4,FALSE)</f>
        <v>0.93</v>
      </c>
      <c r="H1583" s="10">
        <f>VLOOKUP(A1583,away!$A$2:$E$405,3,FALSE)</f>
        <v>1.2640692640692599</v>
      </c>
      <c r="I1583" s="10">
        <f>VLOOKUP(C1583,away!$B$2:$E$405,3,FALSE)</f>
        <v>1.46</v>
      </c>
      <c r="J1583" s="10">
        <f>VLOOKUP(B1583,home!$B$2:$E$405,4,FALSE)</f>
        <v>0.67</v>
      </c>
      <c r="K1583" s="12">
        <f t="shared" si="1904"/>
        <v>0.93599870129870011</v>
      </c>
      <c r="L1583" s="12">
        <f t="shared" si="1905"/>
        <v>1.2365125541125501</v>
      </c>
      <c r="M1583" s="13">
        <f t="shared" si="1906"/>
        <v>0.11389124747641814</v>
      </c>
      <c r="N1583" s="13">
        <f t="shared" si="1907"/>
        <v>0.10660205972721623</v>
      </c>
      <c r="O1583" s="13">
        <f t="shared" si="1908"/>
        <v>0.14082795730813033</v>
      </c>
      <c r="P1583" s="13">
        <f t="shared" si="1909"/>
        <v>0.13181478514695877</v>
      </c>
      <c r="Q1583" s="13">
        <f t="shared" si="1910"/>
        <v>4.9889694730220431E-2</v>
      </c>
      <c r="R1583" s="13">
        <f t="shared" si="1911"/>
        <v>8.7067768590764705E-2</v>
      </c>
      <c r="S1583" s="13">
        <f t="shared" si="1912"/>
        <v>3.8139756057498031E-2</v>
      </c>
      <c r="T1583" s="13">
        <f t="shared" si="1913"/>
        <v>6.1689233854760293E-2</v>
      </c>
      <c r="U1583" s="13">
        <f t="shared" si="1914"/>
        <v>8.1495318325931515E-2</v>
      </c>
      <c r="V1583" s="13">
        <f t="shared" si="1915"/>
        <v>4.9046630610559451E-3</v>
      </c>
      <c r="W1583" s="13">
        <f t="shared" si="1916"/>
        <v>1.556556315855831E-2</v>
      </c>
      <c r="X1583" s="13">
        <f t="shared" si="1917"/>
        <v>1.9247014257389148E-2</v>
      </c>
      <c r="Y1583" s="13">
        <f t="shared" si="1918"/>
        <v>1.1899587379222462E-2</v>
      </c>
      <c r="Z1583" s="13">
        <f t="shared" si="1919"/>
        <v>3.5886796307015648E-2</v>
      </c>
      <c r="AA1583" s="13">
        <f t="shared" si="1920"/>
        <v>3.3589994737137627E-2</v>
      </c>
      <c r="AB1583" s="13">
        <f t="shared" si="1921"/>
        <v>1.5720095725295497E-2</v>
      </c>
      <c r="AC1583" s="13">
        <f t="shared" si="1922"/>
        <v>3.5478313848545402E-4</v>
      </c>
      <c r="AD1583" s="13">
        <f t="shared" si="1923"/>
        <v>3.6423367253483668E-3</v>
      </c>
      <c r="AE1583" s="13">
        <f t="shared" si="1924"/>
        <v>4.5037950871984513E-3</v>
      </c>
      <c r="AF1583" s="13">
        <f t="shared" si="1925"/>
        <v>2.7844995832356561E-3</v>
      </c>
      <c r="AG1583" s="13">
        <f t="shared" si="1926"/>
        <v>1.1476895638640175E-3</v>
      </c>
      <c r="AH1583" s="13">
        <f t="shared" si="1927"/>
        <v>1.1093618540126195E-2</v>
      </c>
      <c r="AI1583" s="13">
        <f t="shared" si="1928"/>
        <v>1.0383612546261299E-2</v>
      </c>
      <c r="AJ1583" s="13">
        <f t="shared" si="1929"/>
        <v>4.8595239290447328E-3</v>
      </c>
      <c r="AK1583" s="13">
        <f t="shared" si="1930"/>
        <v>1.5161693621719423E-3</v>
      </c>
      <c r="AL1583" s="13">
        <f t="shared" si="1931"/>
        <v>1.6424673259604772E-5</v>
      </c>
      <c r="AM1583" s="13">
        <f t="shared" si="1932"/>
        <v>6.8184448892372651E-4</v>
      </c>
      <c r="AN1583" s="13">
        <f t="shared" si="1933"/>
        <v>8.4310927050664343E-4</v>
      </c>
      <c r="AO1583" s="13">
        <f t="shared" si="1934"/>
        <v>5.2125759873506935E-4</v>
      </c>
      <c r="AP1583" s="13">
        <f t="shared" si="1935"/>
        <v>2.1484718825415846E-4</v>
      </c>
      <c r="AQ1583" s="13">
        <f t="shared" si="1936"/>
        <v>6.6415311373012382E-5</v>
      </c>
      <c r="AR1583" s="13">
        <f t="shared" si="1937"/>
        <v>2.7434797190803561E-3</v>
      </c>
      <c r="AS1583" s="13">
        <f t="shared" si="1938"/>
        <v>2.567893454098536E-3</v>
      </c>
      <c r="AT1583" s="13">
        <f t="shared" si="1939"/>
        <v>1.2017724690548315E-3</v>
      </c>
      <c r="AU1583" s="13">
        <f t="shared" si="1940"/>
        <v>3.7495249009728487E-4</v>
      </c>
      <c r="AV1583" s="13">
        <f t="shared" si="1941"/>
        <v>8.7738760944943076E-5</v>
      </c>
      <c r="AW1583" s="13">
        <f t="shared" si="1942"/>
        <v>5.2804144909088692E-7</v>
      </c>
      <c r="AX1583" s="13">
        <f t="shared" si="1943"/>
        <v>1.0636759268671394E-4</v>
      </c>
      <c r="AY1583" s="13">
        <f t="shared" si="1944"/>
        <v>1.3152486370785206E-4</v>
      </c>
      <c r="AZ1583" s="13">
        <f t="shared" si="1945"/>
        <v>8.1316072576350602E-5</v>
      </c>
      <c r="BA1583" s="13">
        <f t="shared" si="1946"/>
        <v>3.351611486392826E-5</v>
      </c>
      <c r="BB1583" s="13">
        <f t="shared" si="1947"/>
        <v>1.0360774198581392E-5</v>
      </c>
      <c r="BC1583" s="13">
        <f t="shared" si="1948"/>
        <v>2.5622454733742576E-6</v>
      </c>
      <c r="BD1583" s="13">
        <f t="shared" si="1949"/>
        <v>5.6539118576600517E-4</v>
      </c>
      <c r="BE1583" s="13">
        <f t="shared" si="1950"/>
        <v>5.2920541560271287E-4</v>
      </c>
      <c r="BF1583" s="13">
        <f t="shared" si="1951"/>
        <v>2.4766779086218908E-4</v>
      </c>
      <c r="BG1583" s="13">
        <f t="shared" si="1952"/>
        <v>7.7272243533509021E-5</v>
      </c>
      <c r="BH1583" s="13">
        <f t="shared" si="1953"/>
        <v>1.8081679898450327E-5</v>
      </c>
      <c r="BI1583" s="13">
        <f t="shared" si="1954"/>
        <v>3.3848857804496644E-6</v>
      </c>
      <c r="BJ1583" s="14">
        <f t="shared" si="1955"/>
        <v>0.27966459558831275</v>
      </c>
      <c r="BK1583" s="14">
        <f t="shared" si="1956"/>
        <v>0.2892531844173839</v>
      </c>
      <c r="BL1583" s="14">
        <f t="shared" si="1957"/>
        <v>0.394970899159583</v>
      </c>
      <c r="BM1583" s="14">
        <f t="shared" si="1958"/>
        <v>0.3695509656703278</v>
      </c>
      <c r="BN1583" s="14">
        <f t="shared" si="1959"/>
        <v>0.63009351297970861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1.5021645021645</v>
      </c>
      <c r="F1584" s="10">
        <f>VLOOKUP(B1584,home!$B$2:$E$405,3,FALSE)</f>
        <v>1.1100000000000001</v>
      </c>
      <c r="G1584" s="10">
        <f>VLOOKUP(C1584,away!$B$2:$E$405,4,FALSE)</f>
        <v>1.48</v>
      </c>
      <c r="H1584" s="10">
        <f>VLOOKUP(A1584,away!$A$2:$E$405,3,FALSE)</f>
        <v>1.2640692640692599</v>
      </c>
      <c r="I1584" s="10">
        <f>VLOOKUP(C1584,away!$B$2:$E$405,3,FALSE)</f>
        <v>1.1100000000000001</v>
      </c>
      <c r="J1584" s="10">
        <f>VLOOKUP(B1584,home!$B$2:$E$405,4,FALSE)</f>
        <v>1.1100000000000001</v>
      </c>
      <c r="K1584" s="12">
        <f t="shared" si="1904"/>
        <v>2.4677558441558407</v>
      </c>
      <c r="L1584" s="12">
        <f t="shared" si="1905"/>
        <v>1.5574597402597352</v>
      </c>
      <c r="M1584" s="13">
        <f t="shared" si="1906"/>
        <v>1.7859573492543905E-2</v>
      </c>
      <c r="N1584" s="13">
        <f t="shared" si="1907"/>
        <v>4.4073066860355954E-2</v>
      </c>
      <c r="O1584" s="13">
        <f t="shared" si="1908"/>
        <v>2.7815566692847082E-2</v>
      </c>
      <c r="P1584" s="13">
        <f t="shared" si="1909"/>
        <v>6.8642027264779915E-2</v>
      </c>
      <c r="Q1584" s="13">
        <f t="shared" si="1910"/>
        <v>5.4380784157257278E-2</v>
      </c>
      <c r="R1584" s="13">
        <f t="shared" si="1911"/>
        <v>2.166081263830948E-2</v>
      </c>
      <c r="S1584" s="13">
        <f t="shared" si="1912"/>
        <v>6.5955213166006832E-2</v>
      </c>
      <c r="T1584" s="13">
        <f t="shared" si="1913"/>
        <v>8.4695881968682635E-2</v>
      </c>
      <c r="U1584" s="13">
        <f t="shared" si="1914"/>
        <v>5.3453596977352906E-2</v>
      </c>
      <c r="V1584" s="13">
        <f t="shared" si="1915"/>
        <v>2.8166029971329696E-2</v>
      </c>
      <c r="W1584" s="13">
        <f t="shared" si="1916"/>
        <v>4.4732832637949659E-2</v>
      </c>
      <c r="X1584" s="13">
        <f t="shared" si="1917"/>
        <v>6.966958590138328E-2</v>
      </c>
      <c r="Y1584" s="13">
        <f t="shared" si="1918"/>
        <v>5.4253787580985854E-2</v>
      </c>
      <c r="Z1584" s="13">
        <f t="shared" si="1919"/>
        <v>1.1245281208492093E-2</v>
      </c>
      <c r="AA1584" s="13">
        <f t="shared" si="1920"/>
        <v>2.7750608421432212E-2</v>
      </c>
      <c r="AB1584" s="13">
        <f t="shared" si="1921"/>
        <v>3.4240863055434827E-2</v>
      </c>
      <c r="AC1584" s="13">
        <f t="shared" si="1922"/>
        <v>6.7658859478075487E-3</v>
      </c>
      <c r="AD1584" s="13">
        <f t="shared" si="1923"/>
        <v>2.7597427291986366E-2</v>
      </c>
      <c r="AE1584" s="13">
        <f t="shared" si="1924"/>
        <v>4.2981881942014008E-2</v>
      </c>
      <c r="AF1584" s="13">
        <f t="shared" si="1925"/>
        <v>3.3471275342641875E-2</v>
      </c>
      <c r="AG1584" s="13">
        <f t="shared" si="1926"/>
        <v>1.7376721267104364E-2</v>
      </c>
      <c r="AH1584" s="13">
        <f t="shared" si="1927"/>
        <v>4.3785181875314457E-3</v>
      </c>
      <c r="AI1584" s="13">
        <f t="shared" si="1928"/>
        <v>1.0805113846023362E-2</v>
      </c>
      <c r="AJ1584" s="13">
        <f t="shared" si="1929"/>
        <v>1.3332191420146678E-2</v>
      </c>
      <c r="AK1584" s="13">
        <f t="shared" si="1930"/>
        <v>1.0966864430823772E-2</v>
      </c>
      <c r="AL1584" s="13">
        <f t="shared" si="1931"/>
        <v>1.0401684629113613E-3</v>
      </c>
      <c r="AM1584" s="13">
        <f t="shared" si="1932"/>
        <v>1.3620742496693046E-2</v>
      </c>
      <c r="AN1584" s="13">
        <f t="shared" si="1933"/>
        <v>2.1213758071044288E-2</v>
      </c>
      <c r="AO1584" s="13">
        <f t="shared" si="1934"/>
        <v>1.6519787067630749E-2</v>
      </c>
      <c r="AP1584" s="13">
        <f t="shared" si="1935"/>
        <v>8.5763010918327737E-3</v>
      </c>
      <c r="AQ1584" s="13">
        <f t="shared" si="1936"/>
        <v>3.3393109177187906E-3</v>
      </c>
      <c r="AR1584" s="13">
        <f t="shared" si="1937"/>
        <v>1.3638731598150508E-3</v>
      </c>
      <c r="AS1584" s="13">
        <f t="shared" si="1938"/>
        <v>3.3657059608208839E-3</v>
      </c>
      <c r="AT1584" s="13">
        <f t="shared" si="1939"/>
        <v>4.1528702772629439E-3</v>
      </c>
      <c r="AU1584" s="13">
        <f t="shared" si="1940"/>
        <v>3.4160899655789048E-3</v>
      </c>
      <c r="AV1584" s="13">
        <f t="shared" si="1941"/>
        <v>2.1075189941798678E-3</v>
      </c>
      <c r="AW1584" s="13">
        <f t="shared" si="1942"/>
        <v>1.110504185160194E-4</v>
      </c>
      <c r="AX1584" s="13">
        <f t="shared" si="1943"/>
        <v>5.6021111496593438E-3</v>
      </c>
      <c r="AY1584" s="13">
        <f t="shared" si="1944"/>
        <v>8.7250625760546072E-3</v>
      </c>
      <c r="AZ1584" s="13">
        <f t="shared" si="1945"/>
        <v>6.7944668467259731E-3</v>
      </c>
      <c r="BA1584" s="13">
        <f t="shared" si="1946"/>
        <v>3.5273695234350724E-3</v>
      </c>
      <c r="BB1584" s="13">
        <f t="shared" si="1947"/>
        <v>1.3734340054423241E-3</v>
      </c>
      <c r="BC1584" s="13">
        <f t="shared" si="1948"/>
        <v>4.2781363387601806E-4</v>
      </c>
      <c r="BD1584" s="13">
        <f t="shared" si="1949"/>
        <v>3.540295895387955E-4</v>
      </c>
      <c r="BE1584" s="13">
        <f t="shared" si="1950"/>
        <v>8.7365858858845589E-4</v>
      </c>
      <c r="BF1584" s="13">
        <f t="shared" si="1951"/>
        <v>1.077988043893053E-3</v>
      </c>
      <c r="BG1584" s="13">
        <f t="shared" si="1952"/>
        <v>8.8673709841573473E-4</v>
      </c>
      <c r="BH1584" s="13">
        <f t="shared" si="1953"/>
        <v>5.4706266421130582E-4</v>
      </c>
      <c r="BI1584" s="13">
        <f t="shared" si="1954"/>
        <v>2.7000341734538275E-4</v>
      </c>
      <c r="BJ1584" s="14">
        <f t="shared" si="1955"/>
        <v>0.56295340233047442</v>
      </c>
      <c r="BK1584" s="14">
        <f t="shared" si="1956"/>
        <v>0.19715396088143386</v>
      </c>
      <c r="BL1584" s="14">
        <f t="shared" si="1957"/>
        <v>0.22281967342955217</v>
      </c>
      <c r="BM1584" s="14">
        <f t="shared" si="1958"/>
        <v>0.75112647458631998</v>
      </c>
      <c r="BN1584" s="14">
        <f t="shared" si="1959"/>
        <v>0.23443183110609361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1.5021645021645</v>
      </c>
      <c r="F1585" s="10">
        <f>VLOOKUP(B1585,home!$B$2:$E$405,3,FALSE)</f>
        <v>1</v>
      </c>
      <c r="G1585" s="10">
        <f>VLOOKUP(C1585,away!$B$2:$E$405,4,FALSE)</f>
        <v>0.86</v>
      </c>
      <c r="H1585" s="10">
        <f>VLOOKUP(A1585,away!$A$2:$E$405,3,FALSE)</f>
        <v>1.2640692640692599</v>
      </c>
      <c r="I1585" s="10">
        <f>VLOOKUP(C1585,away!$B$2:$E$405,3,FALSE)</f>
        <v>0.76</v>
      </c>
      <c r="J1585" s="10">
        <f>VLOOKUP(B1585,home!$B$2:$E$405,4,FALSE)</f>
        <v>1</v>
      </c>
      <c r="K1585" s="12">
        <f t="shared" si="1904"/>
        <v>1.29186147186147</v>
      </c>
      <c r="L1585" s="12">
        <f t="shared" si="1905"/>
        <v>0.96069264069263749</v>
      </c>
      <c r="M1585" s="13">
        <f t="shared" si="1906"/>
        <v>0.10513036657215878</v>
      </c>
      <c r="N1585" s="13">
        <f t="shared" si="1907"/>
        <v>0.13581387009724491</v>
      </c>
      <c r="O1585" s="13">
        <f t="shared" si="1908"/>
        <v>0.10099796947919219</v>
      </c>
      <c r="P1585" s="13">
        <f t="shared" si="1909"/>
        <v>0.13047538550640903</v>
      </c>
      <c r="Q1585" s="13">
        <f t="shared" si="1910"/>
        <v>8.7726353061514689E-2</v>
      </c>
      <c r="R1585" s="13">
        <f t="shared" si="1911"/>
        <v>4.8514003001779771E-2</v>
      </c>
      <c r="S1585" s="13">
        <f t="shared" si="1912"/>
        <v>4.0482656862423631E-2</v>
      </c>
      <c r="T1585" s="13">
        <f t="shared" si="1913"/>
        <v>8.4278061781001182E-2</v>
      </c>
      <c r="U1585" s="13">
        <f t="shared" si="1914"/>
        <v>6.2673371323770974E-2</v>
      </c>
      <c r="V1585" s="13">
        <f t="shared" si="1915"/>
        <v>5.5824765560354471E-3</v>
      </c>
      <c r="W1585" s="13">
        <f t="shared" si="1916"/>
        <v>3.7776765195695783E-2</v>
      </c>
      <c r="X1585" s="13">
        <f t="shared" si="1917"/>
        <v>3.6291860312678705E-2</v>
      </c>
      <c r="Y1585" s="13">
        <f t="shared" si="1918"/>
        <v>1.7432661559717812E-2</v>
      </c>
      <c r="Z1585" s="13">
        <f t="shared" si="1919"/>
        <v>1.5535681884783452E-2</v>
      </c>
      <c r="AA1585" s="13">
        <f t="shared" si="1920"/>
        <v>2.0069948866047925E-2</v>
      </c>
      <c r="AB1585" s="13">
        <f t="shared" si="1921"/>
        <v>1.2963796841138561E-2</v>
      </c>
      <c r="AC1585" s="13">
        <f t="shared" si="1922"/>
        <v>4.3301938136332724E-4</v>
      </c>
      <c r="AD1585" s="13">
        <f t="shared" si="1923"/>
        <v>1.2200586871969185E-2</v>
      </c>
      <c r="AE1585" s="13">
        <f t="shared" si="1924"/>
        <v>1.1721014020032002E-2</v>
      </c>
      <c r="AF1585" s="13">
        <f t="shared" si="1925"/>
        <v>5.6301459552499846E-3</v>
      </c>
      <c r="AG1585" s="13">
        <f t="shared" si="1926"/>
        <v>1.8029465950780267E-3</v>
      </c>
      <c r="AH1585" s="13">
        <f t="shared" si="1927"/>
        <v>3.7312538137133466E-3</v>
      </c>
      <c r="AI1585" s="13">
        <f t="shared" si="1928"/>
        <v>4.8202630436724467E-3</v>
      </c>
      <c r="AJ1585" s="13">
        <f t="shared" si="1929"/>
        <v>3.1135560551790696E-3</v>
      </c>
      <c r="AK1585" s="13">
        <f t="shared" si="1930"/>
        <v>1.3407610360556086E-3</v>
      </c>
      <c r="AL1585" s="13">
        <f t="shared" si="1931"/>
        <v>2.1496499082916371E-5</v>
      </c>
      <c r="AM1585" s="13">
        <f t="shared" si="1932"/>
        <v>3.1522936227991643E-3</v>
      </c>
      <c r="AN1585" s="13">
        <f t="shared" si="1933"/>
        <v>3.0283852847254903E-3</v>
      </c>
      <c r="AO1585" s="13">
        <f t="shared" si="1934"/>
        <v>1.4546737281088276E-3</v>
      </c>
      <c r="AP1585" s="13">
        <f t="shared" si="1935"/>
        <v>4.6583144840102458E-4</v>
      </c>
      <c r="AQ1585" s="13">
        <f t="shared" si="1936"/>
        <v>1.118802110705141E-4</v>
      </c>
      <c r="AR1585" s="13">
        <f t="shared" si="1937"/>
        <v>7.1691761587814999E-4</v>
      </c>
      <c r="AS1585" s="13">
        <f t="shared" si="1938"/>
        <v>9.2615824645176259E-4</v>
      </c>
      <c r="AT1585" s="13">
        <f t="shared" si="1939"/>
        <v>5.982340777189064E-4</v>
      </c>
      <c r="AU1585" s="13">
        <f t="shared" si="1940"/>
        <v>2.5761185205321182E-4</v>
      </c>
      <c r="AV1585" s="13">
        <f t="shared" si="1941"/>
        <v>8.3199706590605431E-5</v>
      </c>
      <c r="AW1585" s="13">
        <f t="shared" si="1942"/>
        <v>7.4108094347067535E-7</v>
      </c>
      <c r="AX1585" s="13">
        <f t="shared" si="1943"/>
        <v>6.7872111321480902E-4</v>
      </c>
      <c r="AY1585" s="13">
        <f t="shared" si="1944"/>
        <v>6.5204237854818144E-4</v>
      </c>
      <c r="AZ1585" s="13">
        <f t="shared" si="1945"/>
        <v>3.1320615724548032E-4</v>
      </c>
      <c r="BA1585" s="13">
        <f t="shared" si="1946"/>
        <v>1.0029828342845133E-4</v>
      </c>
      <c r="BB1585" s="13">
        <f t="shared" si="1947"/>
        <v>2.408895569095438E-5</v>
      </c>
      <c r="BC1585" s="13">
        <f t="shared" si="1948"/>
        <v>4.6284164908541801E-6</v>
      </c>
      <c r="BD1585" s="13">
        <f t="shared" si="1949"/>
        <v>1.147895795928416E-4</v>
      </c>
      <c r="BE1585" s="13">
        <f t="shared" si="1950"/>
        <v>1.4829223524716768E-4</v>
      </c>
      <c r="BF1585" s="13">
        <f t="shared" si="1951"/>
        <v>9.578651264601675E-5</v>
      </c>
      <c r="BG1585" s="13">
        <f t="shared" si="1952"/>
        <v>4.1247635070453507E-5</v>
      </c>
      <c r="BH1585" s="13">
        <f t="shared" si="1953"/>
        <v>1.3321557638230224E-5</v>
      </c>
      <c r="BI1585" s="13">
        <f t="shared" si="1954"/>
        <v>3.4419214116022971E-6</v>
      </c>
      <c r="BJ1585" s="14">
        <f t="shared" si="1955"/>
        <v>0.44066031504990594</v>
      </c>
      <c r="BK1585" s="14">
        <f t="shared" si="1956"/>
        <v>0.28277744375602126</v>
      </c>
      <c r="BL1585" s="14">
        <f t="shared" si="1957"/>
        <v>0.26122392440084885</v>
      </c>
      <c r="BM1585" s="14">
        <f t="shared" si="1958"/>
        <v>0.39088811607565538</v>
      </c>
      <c r="BN1585" s="14">
        <f t="shared" si="1959"/>
        <v>0.6086579477182994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1.5021645021645</v>
      </c>
      <c r="F1586" s="10">
        <f>VLOOKUP(B1586,home!$B$2:$E$405,3,FALSE)</f>
        <v>0.53</v>
      </c>
      <c r="G1586" s="10">
        <f>VLOOKUP(C1586,away!$B$2:$E$405,4,FALSE)</f>
        <v>0.81</v>
      </c>
      <c r="H1586" s="10">
        <f>VLOOKUP(A1586,away!$A$2:$E$405,3,FALSE)</f>
        <v>1.2640692640692599</v>
      </c>
      <c r="I1586" s="10">
        <f>VLOOKUP(C1586,away!$B$2:$E$405,3,FALSE)</f>
        <v>1.18</v>
      </c>
      <c r="J1586" s="10">
        <f>VLOOKUP(B1586,home!$B$2:$E$405,4,FALSE)</f>
        <v>0.53</v>
      </c>
      <c r="K1586" s="12">
        <f t="shared" si="1904"/>
        <v>0.64487922077921989</v>
      </c>
      <c r="L1586" s="12">
        <f t="shared" si="1905"/>
        <v>0.79054891774891523</v>
      </c>
      <c r="M1586" s="13">
        <f t="shared" si="1906"/>
        <v>0.23801343947367981</v>
      </c>
      <c r="N1586" s="13">
        <f t="shared" si="1907"/>
        <v>0.15348992138276865</v>
      </c>
      <c r="O1586" s="13">
        <f t="shared" si="1908"/>
        <v>0.1881612669856145</v>
      </c>
      <c r="P1586" s="13">
        <f t="shared" si="1909"/>
        <v>0.12134129123451383</v>
      </c>
      <c r="Q1586" s="13">
        <f t="shared" si="1910"/>
        <v>4.9491230449391785E-2</v>
      </c>
      <c r="R1586" s="13">
        <f t="shared" si="1911"/>
        <v>7.4375342988871107E-2</v>
      </c>
      <c r="S1586" s="13">
        <f t="shared" si="1912"/>
        <v>1.5465207543550593E-2</v>
      </c>
      <c r="T1586" s="13">
        <f t="shared" si="1913"/>
        <v>3.9125238669828831E-2</v>
      </c>
      <c r="U1586" s="13">
        <f t="shared" si="1914"/>
        <v>4.7963113231850416E-2</v>
      </c>
      <c r="V1586" s="13">
        <f t="shared" si="1915"/>
        <v>8.7603281594977574E-4</v>
      </c>
      <c r="W1586" s="13">
        <f t="shared" si="1916"/>
        <v>1.0638622042536192E-2</v>
      </c>
      <c r="X1586" s="13">
        <f t="shared" si="1917"/>
        <v>8.4103511420667403E-3</v>
      </c>
      <c r="Y1586" s="13">
        <f t="shared" si="1918"/>
        <v>3.3243969966246065E-3</v>
      </c>
      <c r="Z1586" s="13">
        <f t="shared" si="1919"/>
        <v>1.9599115635685477E-2</v>
      </c>
      <c r="AA1586" s="13">
        <f t="shared" si="1920"/>
        <v>1.2639062419102674E-2</v>
      </c>
      <c r="AB1586" s="13">
        <f t="shared" si="1921"/>
        <v>4.075334362105428E-3</v>
      </c>
      <c r="AC1586" s="13">
        <f t="shared" si="1922"/>
        <v>2.7913064826878137E-5</v>
      </c>
      <c r="AD1586" s="13">
        <f t="shared" si="1923"/>
        <v>1.7151565732388427E-3</v>
      </c>
      <c r="AE1586" s="13">
        <f t="shared" si="1924"/>
        <v>1.355915172743905E-3</v>
      </c>
      <c r="AF1586" s="13">
        <f t="shared" si="1925"/>
        <v>5.3595863618601371E-4</v>
      </c>
      <c r="AG1586" s="13">
        <f t="shared" si="1926"/>
        <v>1.4123383993167927E-4</v>
      </c>
      <c r="AH1586" s="13">
        <f t="shared" si="1927"/>
        <v>3.8735149136567486E-3</v>
      </c>
      <c r="AI1586" s="13">
        <f t="shared" si="1928"/>
        <v>2.4979492791956511E-3</v>
      </c>
      <c r="AJ1586" s="13">
        <f t="shared" si="1929"/>
        <v>8.0543779235685276E-4</v>
      </c>
      <c r="AK1586" s="13">
        <f t="shared" si="1930"/>
        <v>1.7313669864040744E-4</v>
      </c>
      <c r="AL1586" s="13">
        <f t="shared" si="1931"/>
        <v>5.6921278662176241E-7</v>
      </c>
      <c r="AM1586" s="13">
        <f t="shared" si="1932"/>
        <v>2.2121376689292443E-4</v>
      </c>
      <c r="AN1586" s="13">
        <f t="shared" si="1933"/>
        <v>1.7488030400836222E-4</v>
      </c>
      <c r="AO1586" s="13">
        <f t="shared" si="1934"/>
        <v>6.9125717534706009E-5</v>
      </c>
      <c r="AP1586" s="13">
        <f t="shared" si="1935"/>
        <v>1.8215753728559683E-5</v>
      </c>
      <c r="AQ1586" s="13">
        <f t="shared" si="1936"/>
        <v>3.6001110990234058E-6</v>
      </c>
      <c r="AR1586" s="13">
        <f t="shared" si="1937"/>
        <v>6.1244060457512522E-4</v>
      </c>
      <c r="AS1586" s="13">
        <f t="shared" si="1938"/>
        <v>3.9495021985196105E-4</v>
      </c>
      <c r="AT1586" s="13">
        <f t="shared" si="1939"/>
        <v>1.2734759501235713E-4</v>
      </c>
      <c r="AU1586" s="13">
        <f t="shared" si="1940"/>
        <v>2.7374605946558845E-5</v>
      </c>
      <c r="AV1586" s="13">
        <f t="shared" si="1941"/>
        <v>4.4133286379887655E-6</v>
      </c>
      <c r="AW1586" s="13">
        <f t="shared" si="1942"/>
        <v>8.0608210225221157E-9</v>
      </c>
      <c r="AX1586" s="13">
        <f t="shared" si="1943"/>
        <v>2.377602693659084E-5</v>
      </c>
      <c r="AY1586" s="13">
        <f t="shared" si="1944"/>
        <v>1.8796112363090943E-5</v>
      </c>
      <c r="AZ1586" s="13">
        <f t="shared" si="1945"/>
        <v>7.4296231432642749E-6</v>
      </c>
      <c r="BA1586" s="13">
        <f t="shared" si="1946"/>
        <v>1.957826845063289E-6</v>
      </c>
      <c r="BB1586" s="13">
        <f t="shared" si="1947"/>
        <v>3.86939473376139E-7</v>
      </c>
      <c r="BC1586" s="13">
        <f t="shared" si="1948"/>
        <v>6.1178916382368388E-8</v>
      </c>
      <c r="BD1586" s="13">
        <f t="shared" si="1949"/>
        <v>8.0694042855392734E-5</v>
      </c>
      <c r="BE1586" s="13">
        <f t="shared" si="1950"/>
        <v>5.2037911478110643E-5</v>
      </c>
      <c r="BF1586" s="13">
        <f t="shared" si="1951"/>
        <v>1.6779083902491007E-5</v>
      </c>
      <c r="BG1586" s="13">
        <f t="shared" si="1952"/>
        <v>3.6068275174758509E-6</v>
      </c>
      <c r="BH1586" s="13">
        <f t="shared" si="1953"/>
        <v>5.8149202973871856E-7</v>
      </c>
      <c r="BI1586" s="13">
        <f t="shared" si="1954"/>
        <v>7.499842540544639E-8</v>
      </c>
      <c r="BJ1586" s="14">
        <f t="shared" si="1955"/>
        <v>0.26876746826625864</v>
      </c>
      <c r="BK1586" s="14">
        <f t="shared" si="1956"/>
        <v>0.37574324945767057</v>
      </c>
      <c r="BL1586" s="14">
        <f t="shared" si="1957"/>
        <v>0.33588445938162642</v>
      </c>
      <c r="BM1586" s="14">
        <f t="shared" si="1958"/>
        <v>0.17510301217485932</v>
      </c>
      <c r="BN1586" s="14">
        <f t="shared" si="1959"/>
        <v>0.82487249251483963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1.5021645021645</v>
      </c>
      <c r="F1587" s="10">
        <f>VLOOKUP(B1587,home!$B$2:$E$405,3,FALSE)</f>
        <v>0.96</v>
      </c>
      <c r="G1587" s="10">
        <f>VLOOKUP(C1587,away!$B$2:$E$405,4,FALSE)</f>
        <v>0.22</v>
      </c>
      <c r="H1587" s="10">
        <f>VLOOKUP(A1587,away!$A$2:$E$405,3,FALSE)</f>
        <v>1.2640692640692599</v>
      </c>
      <c r="I1587" s="10">
        <f>VLOOKUP(C1587,away!$B$2:$E$405,3,FALSE)</f>
        <v>0.89</v>
      </c>
      <c r="J1587" s="10">
        <f>VLOOKUP(B1587,home!$B$2:$E$405,4,FALSE)</f>
        <v>0.96</v>
      </c>
      <c r="K1587" s="12">
        <f t="shared" si="1904"/>
        <v>0.3172571428571424</v>
      </c>
      <c r="L1587" s="12">
        <f t="shared" si="1905"/>
        <v>1.0800207792207757</v>
      </c>
      <c r="M1587" s="13">
        <f t="shared" si="1906"/>
        <v>0.24726913452811214</v>
      </c>
      <c r="N1587" s="13">
        <f t="shared" si="1907"/>
        <v>7.8447899137147226E-2</v>
      </c>
      <c r="O1587" s="13">
        <f t="shared" si="1908"/>
        <v>0.26705580335029844</v>
      </c>
      <c r="P1587" s="13">
        <f t="shared" si="1909"/>
        <v>8.4725361154334558E-2</v>
      </c>
      <c r="Q1587" s="13">
        <f t="shared" si="1910"/>
        <v>1.2444078171698306E-2</v>
      </c>
      <c r="R1587" s="13">
        <f t="shared" si="1911"/>
        <v>0.14421290841490975</v>
      </c>
      <c r="S1587" s="13">
        <f t="shared" si="1912"/>
        <v>7.2576656569284708E-3</v>
      </c>
      <c r="T1587" s="13">
        <f t="shared" si="1913"/>
        <v>1.3439863003681846E-2</v>
      </c>
      <c r="U1587" s="13">
        <f t="shared" si="1914"/>
        <v>4.5752575286833012E-2</v>
      </c>
      <c r="V1587" s="13">
        <f t="shared" si="1915"/>
        <v>2.7631086853968759E-4</v>
      </c>
      <c r="W1587" s="13">
        <f t="shared" si="1916"/>
        <v>1.3159908954146454E-3</v>
      </c>
      <c r="X1587" s="13">
        <f t="shared" si="1917"/>
        <v>1.4212975123131715E-3</v>
      </c>
      <c r="Y1587" s="13">
        <f t="shared" si="1918"/>
        <v>7.6751542337651058E-4</v>
      </c>
      <c r="Z1587" s="13">
        <f t="shared" si="1919"/>
        <v>5.1917645906655083E-2</v>
      </c>
      <c r="AA1587" s="13">
        <f t="shared" si="1920"/>
        <v>1.6471244004214205E-2</v>
      </c>
      <c r="AB1587" s="13">
        <f t="shared" si="1921"/>
        <v>2.6128099060399174E-3</v>
      </c>
      <c r="AC1587" s="13">
        <f t="shared" si="1922"/>
        <v>5.9172716230256314E-6</v>
      </c>
      <c r="AD1587" s="13">
        <f t="shared" si="1923"/>
        <v>1.0437687787631571E-4</v>
      </c>
      <c r="AE1587" s="13">
        <f t="shared" si="1924"/>
        <v>1.1272919697661022E-4</v>
      </c>
      <c r="AF1587" s="13">
        <f t="shared" si="1925"/>
        <v>6.0874937579805433E-5</v>
      </c>
      <c r="AG1587" s="13">
        <f t="shared" si="1926"/>
        <v>2.1915399173319191E-5</v>
      </c>
      <c r="AH1587" s="13">
        <f t="shared" si="1927"/>
        <v>1.4018034096853479E-2</v>
      </c>
      <c r="AI1587" s="13">
        <f t="shared" si="1928"/>
        <v>4.4473214460417371E-3</v>
      </c>
      <c r="AJ1587" s="13">
        <f t="shared" si="1929"/>
        <v>7.0547224766924813E-4</v>
      </c>
      <c r="AK1587" s="13">
        <f t="shared" si="1930"/>
        <v>7.4605369886850649E-5</v>
      </c>
      <c r="AL1587" s="13">
        <f t="shared" si="1931"/>
        <v>8.110077729934297E-8</v>
      </c>
      <c r="AM1587" s="13">
        <f t="shared" si="1932"/>
        <v>6.6228620110777628E-6</v>
      </c>
      <c r="AN1587" s="13">
        <f t="shared" si="1933"/>
        <v>7.1528285898758784E-6</v>
      </c>
      <c r="AO1587" s="13">
        <f t="shared" si="1934"/>
        <v>3.8626017536351934E-6</v>
      </c>
      <c r="AP1587" s="13">
        <f t="shared" si="1935"/>
        <v>1.3905633852602059E-6</v>
      </c>
      <c r="AQ1587" s="13">
        <f t="shared" si="1936"/>
        <v>3.7545933772615169E-7</v>
      </c>
      <c r="AR1587" s="13">
        <f t="shared" si="1937"/>
        <v>3.0279536216854205E-3</v>
      </c>
      <c r="AS1587" s="13">
        <f t="shared" si="1938"/>
        <v>9.6063991471985303E-4</v>
      </c>
      <c r="AT1587" s="13">
        <f t="shared" si="1939"/>
        <v>1.5238493732927473E-4</v>
      </c>
      <c r="AU1587" s="13">
        <f t="shared" si="1940"/>
        <v>1.6115069943850134E-5</v>
      </c>
      <c r="AV1587" s="13">
        <f t="shared" si="1941"/>
        <v>1.2781552618322257E-6</v>
      </c>
      <c r="AW1587" s="13">
        <f t="shared" si="1942"/>
        <v>7.7190887794040935E-10</v>
      </c>
      <c r="AX1587" s="13">
        <f t="shared" si="1943"/>
        <v>3.5019171319527281E-7</v>
      </c>
      <c r="AY1587" s="13">
        <f t="shared" si="1944"/>
        <v>3.7821432696181689E-7</v>
      </c>
      <c r="AZ1587" s="13">
        <f t="shared" si="1945"/>
        <v>2.0423966605888132E-7</v>
      </c>
      <c r="BA1587" s="13">
        <f t="shared" si="1946"/>
        <v>7.3527694428234695E-8</v>
      </c>
      <c r="BB1587" s="13">
        <f t="shared" si="1947"/>
        <v>1.9852859457672274E-8</v>
      </c>
      <c r="BC1587" s="13">
        <f t="shared" si="1948"/>
        <v>4.2883001482471528E-9</v>
      </c>
      <c r="BD1587" s="13">
        <f t="shared" si="1949"/>
        <v>5.4504213832284269E-4</v>
      </c>
      <c r="BE1587" s="13">
        <f t="shared" si="1950"/>
        <v>1.7291851154105248E-4</v>
      </c>
      <c r="BF1587" s="13">
        <f t="shared" si="1951"/>
        <v>2.7429816459312049E-5</v>
      </c>
      <c r="BG1587" s="13">
        <f t="shared" si="1952"/>
        <v>2.9007683996590527E-6</v>
      </c>
      <c r="BH1587" s="13">
        <f t="shared" si="1953"/>
        <v>2.300723736415291E-7</v>
      </c>
      <c r="BI1587" s="13">
        <f t="shared" si="1954"/>
        <v>1.4598420782374493E-8</v>
      </c>
      <c r="BJ1587" s="14">
        <f t="shared" si="1955"/>
        <v>0.10815697518487558</v>
      </c>
      <c r="BK1587" s="14">
        <f t="shared" si="1956"/>
        <v>0.33953484879464219</v>
      </c>
      <c r="BL1587" s="14">
        <f t="shared" si="1957"/>
        <v>0.50025768172720408</v>
      </c>
      <c r="BM1587" s="14">
        <f t="shared" si="1958"/>
        <v>0.16571158941445849</v>
      </c>
      <c r="BN1587" s="14">
        <f t="shared" si="1959"/>
        <v>0.83415518475650052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1.5021645021645</v>
      </c>
      <c r="F1588" s="10">
        <f>VLOOKUP(B1588,home!$B$2:$E$405,3,FALSE)</f>
        <v>1.07</v>
      </c>
      <c r="G1588" s="10">
        <f>VLOOKUP(C1588,away!$B$2:$E$405,4,FALSE)</f>
        <v>1.04</v>
      </c>
      <c r="H1588" s="10">
        <f>VLOOKUP(A1588,away!$A$2:$E$405,3,FALSE)</f>
        <v>1.2640692640692599</v>
      </c>
      <c r="I1588" s="10">
        <f>VLOOKUP(C1588,away!$B$2:$E$405,3,FALSE)</f>
        <v>0.37</v>
      </c>
      <c r="J1588" s="10">
        <f>VLOOKUP(B1588,home!$B$2:$E$405,4,FALSE)</f>
        <v>1.07</v>
      </c>
      <c r="K1588" s="12">
        <f t="shared" si="1904"/>
        <v>1.6716086580086558</v>
      </c>
      <c r="L1588" s="12">
        <f t="shared" si="1905"/>
        <v>0.50044502164502003</v>
      </c>
      <c r="M1588" s="13">
        <f t="shared" si="1906"/>
        <v>0.11394337327510469</v>
      </c>
      <c r="N1588" s="13">
        <f t="shared" si="1907"/>
        <v>0.19046872928937705</v>
      </c>
      <c r="O1588" s="13">
        <f t="shared" si="1908"/>
        <v>5.7022393904966356E-2</v>
      </c>
      <c r="P1588" s="13">
        <f t="shared" si="1909"/>
        <v>9.5319127351921759E-2</v>
      </c>
      <c r="Q1588" s="13">
        <f t="shared" si="1910"/>
        <v>0.15919458848001483</v>
      </c>
      <c r="R1588" s="13">
        <f t="shared" si="1911"/>
        <v>1.4268286576010872E-2</v>
      </c>
      <c r="S1588" s="13">
        <f t="shared" si="1912"/>
        <v>1.9934761842611278E-2</v>
      </c>
      <c r="T1588" s="13">
        <f t="shared" si="1913"/>
        <v>7.9668139277651082E-2</v>
      </c>
      <c r="U1588" s="13">
        <f t="shared" si="1914"/>
        <v>2.3850991375408449E-2</v>
      </c>
      <c r="V1588" s="13">
        <f t="shared" si="1915"/>
        <v>1.8529321950692338E-3</v>
      </c>
      <c r="W1588" s="13">
        <f t="shared" si="1916"/>
        <v>8.8703684137105929E-2</v>
      </c>
      <c r="X1588" s="13">
        <f t="shared" si="1917"/>
        <v>4.4391317127986989E-2</v>
      </c>
      <c r="Y1588" s="13">
        <f t="shared" si="1918"/>
        <v>1.1107706830483198E-2</v>
      </c>
      <c r="Z1588" s="13">
        <f t="shared" si="1919"/>
        <v>2.3801643281230367E-3</v>
      </c>
      <c r="AA1588" s="13">
        <f t="shared" si="1920"/>
        <v>3.9787032983738231E-3</v>
      </c>
      <c r="AB1588" s="13">
        <f t="shared" si="1921"/>
        <v>3.3254174406046407E-3</v>
      </c>
      <c r="AC1588" s="13">
        <f t="shared" si="1922"/>
        <v>9.6879196876290436E-5</v>
      </c>
      <c r="AD1588" s="13">
        <f t="shared" si="1923"/>
        <v>3.706946160021285E-2</v>
      </c>
      <c r="AE1588" s="13">
        <f t="shared" si="1924"/>
        <v>1.8551227512887757E-2</v>
      </c>
      <c r="AF1588" s="13">
        <f t="shared" si="1925"/>
        <v>4.641934727114402E-3</v>
      </c>
      <c r="AG1588" s="13">
        <f t="shared" si="1926"/>
        <v>7.7434437499517895E-4</v>
      </c>
      <c r="AH1588" s="13">
        <f t="shared" si="1927"/>
        <v>2.9778534717655932E-4</v>
      </c>
      <c r="AI1588" s="13">
        <f t="shared" si="1928"/>
        <v>4.977805645684499E-4</v>
      </c>
      <c r="AJ1588" s="13">
        <f t="shared" si="1929"/>
        <v>4.1604715076052896E-4</v>
      </c>
      <c r="AK1588" s="13">
        <f t="shared" si="1930"/>
        <v>2.3182267311704422E-4</v>
      </c>
      <c r="AL1588" s="13">
        <f t="shared" si="1931"/>
        <v>3.2417648308541537E-6</v>
      </c>
      <c r="AM1588" s="13">
        <f t="shared" si="1932"/>
        <v>1.2393126591727043E-2</v>
      </c>
      <c r="AN1588" s="13">
        <f t="shared" si="1933"/>
        <v>6.202078505446313E-3</v>
      </c>
      <c r="AO1588" s="13">
        <f t="shared" si="1934"/>
        <v>1.5518996559510966E-3</v>
      </c>
      <c r="AP1588" s="13">
        <f t="shared" si="1935"/>
        <v>2.5888015230444858E-4</v>
      </c>
      <c r="AQ1588" s="13">
        <f t="shared" si="1936"/>
        <v>3.2388820855866456E-5</v>
      </c>
      <c r="AR1588" s="13">
        <f t="shared" si="1937"/>
        <v>2.9805038902668616E-5</v>
      </c>
      <c r="AS1588" s="13">
        <f t="shared" si="1938"/>
        <v>4.982236108198566E-5</v>
      </c>
      <c r="AT1588" s="13">
        <f t="shared" si="1939"/>
        <v>4.1641745073540384E-5</v>
      </c>
      <c r="AU1588" s="13">
        <f t="shared" si="1940"/>
        <v>2.3202900533173126E-5</v>
      </c>
      <c r="AV1588" s="13">
        <f t="shared" si="1941"/>
        <v>9.6965423555414673E-6</v>
      </c>
      <c r="AW1588" s="13">
        <f t="shared" si="1942"/>
        <v>7.5330350963776361E-8</v>
      </c>
      <c r="AX1588" s="13">
        <f t="shared" si="1943"/>
        <v>3.4527429517546998E-3</v>
      </c>
      <c r="AY1588" s="13">
        <f t="shared" si="1944"/>
        <v>1.727908021225571E-3</v>
      </c>
      <c r="AZ1588" s="13">
        <f t="shared" si="1945"/>
        <v>4.3236148354141728E-4</v>
      </c>
      <c r="BA1588" s="13">
        <f t="shared" si="1946"/>
        <v>7.2124383996452517E-5</v>
      </c>
      <c r="BB1588" s="13">
        <f t="shared" si="1947"/>
        <v>9.0235722275596004E-6</v>
      </c>
      <c r="BC1588" s="13">
        <f t="shared" si="1948"/>
        <v>9.0316035974729352E-7</v>
      </c>
      <c r="BD1588" s="13">
        <f t="shared" si="1949"/>
        <v>2.4859638897961091E-6</v>
      </c>
      <c r="BE1588" s="13">
        <f t="shared" si="1950"/>
        <v>4.1555587616800509E-6</v>
      </c>
      <c r="BF1588" s="13">
        <f t="shared" si="1951"/>
        <v>3.4732340024440523E-6</v>
      </c>
      <c r="BG1588" s="13">
        <f t="shared" si="1952"/>
        <v>1.9352960099251778E-6</v>
      </c>
      <c r="BH1588" s="13">
        <f t="shared" si="1953"/>
        <v>8.0876439150013356E-7</v>
      </c>
      <c r="BI1588" s="13">
        <f t="shared" si="1954"/>
        <v>2.7038751182414516E-7</v>
      </c>
      <c r="BJ1588" s="14">
        <f t="shared" si="1955"/>
        <v>0.66070457065721944</v>
      </c>
      <c r="BK1588" s="14">
        <f t="shared" si="1956"/>
        <v>0.23287822364763969</v>
      </c>
      <c r="BL1588" s="14">
        <f t="shared" si="1957"/>
        <v>0.1040565261235008</v>
      </c>
      <c r="BM1588" s="14">
        <f t="shared" si="1958"/>
        <v>0.36807515318821277</v>
      </c>
      <c r="BN1588" s="14">
        <f t="shared" si="1959"/>
        <v>0.63021649887739561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1.5021645021645</v>
      </c>
      <c r="F1589" s="10">
        <f>VLOOKUP(B1589,home!$B$2:$E$405,3,FALSE)</f>
        <v>1.04</v>
      </c>
      <c r="G1589" s="10">
        <f>VLOOKUP(C1589,away!$B$2:$E$405,4,FALSE)</f>
        <v>1.26</v>
      </c>
      <c r="H1589" s="10">
        <f>VLOOKUP(A1589,away!$A$2:$E$405,3,FALSE)</f>
        <v>1.2640692640692599</v>
      </c>
      <c r="I1589" s="10">
        <f>VLOOKUP(C1589,away!$B$2:$E$405,3,FALSE)</f>
        <v>0.93</v>
      </c>
      <c r="J1589" s="10">
        <f>VLOOKUP(B1589,home!$B$2:$E$405,4,FALSE)</f>
        <v>1.04</v>
      </c>
      <c r="K1589" s="12">
        <f t="shared" si="1904"/>
        <v>1.9684363636363609</v>
      </c>
      <c r="L1589" s="12">
        <f t="shared" si="1905"/>
        <v>1.2226077922077883</v>
      </c>
      <c r="M1589" s="13">
        <f t="shared" si="1906"/>
        <v>4.1128903525653876E-2</v>
      </c>
      <c r="N1589" s="13">
        <f t="shared" si="1907"/>
        <v>8.0959629296388808E-2</v>
      </c>
      <c r="O1589" s="13">
        <f t="shared" si="1908"/>
        <v>5.0284517935426799E-2</v>
      </c>
      <c r="P1589" s="13">
        <f t="shared" si="1909"/>
        <v>9.898187363201888E-2</v>
      </c>
      <c r="Q1589" s="13">
        <f t="shared" si="1910"/>
        <v>7.9681939146765704E-2</v>
      </c>
      <c r="R1589" s="13">
        <f t="shared" si="1911"/>
        <v>3.0739121727632549E-2</v>
      </c>
      <c r="S1589" s="13">
        <f t="shared" si="1912"/>
        <v>5.9553078661542073E-2</v>
      </c>
      <c r="T1589" s="13">
        <f t="shared" si="1913"/>
        <v>9.7419759699062539E-2</v>
      </c>
      <c r="U1589" s="13">
        <f t="shared" si="1914"/>
        <v>6.0508004994916459E-2</v>
      </c>
      <c r="V1589" s="13">
        <f t="shared" si="1915"/>
        <v>1.5924662872013488E-2</v>
      </c>
      <c r="W1589" s="13">
        <f t="shared" si="1916"/>
        <v>5.228294218051778E-2</v>
      </c>
      <c r="X1589" s="13">
        <f t="shared" si="1917"/>
        <v>6.3921532509450277E-2</v>
      </c>
      <c r="Y1589" s="13">
        <f t="shared" si="1918"/>
        <v>3.9075481867958693E-2</v>
      </c>
      <c r="Z1589" s="13">
        <f t="shared" si="1919"/>
        <v>1.2527296583275768E-2</v>
      </c>
      <c r="AA1589" s="13">
        <f t="shared" si="1920"/>
        <v>2.4659186132577556E-2</v>
      </c>
      <c r="AB1589" s="13">
        <f t="shared" si="1921"/>
        <v>2.4270019340521577E-2</v>
      </c>
      <c r="AC1589" s="13">
        <f t="shared" si="1922"/>
        <v>2.3952938701717473E-3</v>
      </c>
      <c r="AD1589" s="13">
        <f t="shared" si="1923"/>
        <v>2.5728911146507143E-2</v>
      </c>
      <c r="AE1589" s="13">
        <f t="shared" si="1924"/>
        <v>3.1456367252741452E-2</v>
      </c>
      <c r="AF1589" s="13">
        <f t="shared" si="1925"/>
        <v>1.9229399858875802E-2</v>
      </c>
      <c r="AG1589" s="13">
        <f t="shared" si="1926"/>
        <v>7.8366713689803028E-3</v>
      </c>
      <c r="AH1589" s="13">
        <f t="shared" si="1927"/>
        <v>3.8289926045027372E-3</v>
      </c>
      <c r="AI1589" s="13">
        <f t="shared" si="1928"/>
        <v>7.5371282787978855E-3</v>
      </c>
      <c r="AJ1589" s="13">
        <f t="shared" si="1929"/>
        <v>7.4181786906888482E-3</v>
      </c>
      <c r="AK1589" s="13">
        <f t="shared" si="1930"/>
        <v>4.8674042289014348E-3</v>
      </c>
      <c r="AL1589" s="13">
        <f t="shared" si="1931"/>
        <v>2.3058302541034738E-4</v>
      </c>
      <c r="AM1589" s="13">
        <f t="shared" si="1932"/>
        <v>1.0129144859510709E-2</v>
      </c>
      <c r="AN1589" s="13">
        <f t="shared" si="1933"/>
        <v>1.2383971433639254E-2</v>
      </c>
      <c r="AO1589" s="13">
        <f t="shared" si="1934"/>
        <v>7.5703699866230051E-3</v>
      </c>
      <c r="AP1589" s="13">
        <f t="shared" si="1935"/>
        <v>3.0851977785137531E-3</v>
      </c>
      <c r="AQ1589" s="13">
        <f t="shared" si="1936"/>
        <v>9.429967111282678E-4</v>
      </c>
      <c r="AR1589" s="13">
        <f t="shared" si="1937"/>
        <v>9.362712389142081E-4</v>
      </c>
      <c r="AS1589" s="13">
        <f t="shared" si="1938"/>
        <v>1.8429903529055939E-3</v>
      </c>
      <c r="AT1589" s="13">
        <f t="shared" si="1939"/>
        <v>1.8139046142451908E-3</v>
      </c>
      <c r="AU1589" s="13">
        <f t="shared" si="1940"/>
        <v>1.1901852676160069E-3</v>
      </c>
      <c r="AV1589" s="13">
        <f t="shared" si="1941"/>
        <v>5.8570099005990567E-4</v>
      </c>
      <c r="AW1589" s="13">
        <f t="shared" si="1942"/>
        <v>1.5414639453560095E-5</v>
      </c>
      <c r="AX1589" s="13">
        <f t="shared" si="1943"/>
        <v>3.3230961790001986E-3</v>
      </c>
      <c r="AY1589" s="13">
        <f t="shared" si="1944"/>
        <v>4.0628432827015696E-3</v>
      </c>
      <c r="AZ1589" s="13">
        <f t="shared" si="1945"/>
        <v>2.483631927975005E-3</v>
      </c>
      <c r="BA1589" s="13">
        <f t="shared" si="1946"/>
        <v>1.0121692493727649E-3</v>
      </c>
      <c r="BB1589" s="13">
        <f t="shared" si="1947"/>
        <v>3.0937150282906248E-4</v>
      </c>
      <c r="BC1589" s="13">
        <f t="shared" si="1948"/>
        <v>7.5648002009169108E-5</v>
      </c>
      <c r="BD1589" s="13">
        <f t="shared" si="1949"/>
        <v>1.9078208538609174E-4</v>
      </c>
      <c r="BE1589" s="13">
        <f t="shared" si="1950"/>
        <v>3.7554239440436011E-4</v>
      </c>
      <c r="BF1589" s="13">
        <f t="shared" si="1951"/>
        <v>3.696156526163054E-4</v>
      </c>
      <c r="BG1589" s="13">
        <f t="shared" si="1952"/>
        <v>2.425216303930403E-4</v>
      </c>
      <c r="BH1589" s="13">
        <f t="shared" si="1953"/>
        <v>1.1934709905850949E-4</v>
      </c>
      <c r="BI1589" s="13">
        <f t="shared" si="1954"/>
        <v>4.6985433936256189E-5</v>
      </c>
      <c r="BJ1589" s="14">
        <f t="shared" si="1955"/>
        <v>0.5429710752405511</v>
      </c>
      <c r="BK1589" s="14">
        <f t="shared" si="1956"/>
        <v>0.22227723886951201</v>
      </c>
      <c r="BL1589" s="14">
        <f t="shared" si="1957"/>
        <v>0.22182640069350126</v>
      </c>
      <c r="BM1589" s="14">
        <f t="shared" si="1958"/>
        <v>0.61377859747970576</v>
      </c>
      <c r="BN1589" s="14">
        <f t="shared" si="1959"/>
        <v>0.38177598526388662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1.5021645021645</v>
      </c>
      <c r="F1590" s="10">
        <f>VLOOKUP(B1590,home!$B$2:$E$405,3,FALSE)</f>
        <v>0.47</v>
      </c>
      <c r="G1590" s="10">
        <f>VLOOKUP(C1590,away!$B$2:$E$405,4,FALSE)</f>
        <v>0.59</v>
      </c>
      <c r="H1590" s="10">
        <f>VLOOKUP(A1590,away!$A$2:$E$405,3,FALSE)</f>
        <v>1.2640692640692599</v>
      </c>
      <c r="I1590" s="10">
        <f>VLOOKUP(C1590,away!$B$2:$E$405,3,FALSE)</f>
        <v>1.63</v>
      </c>
      <c r="J1590" s="10">
        <f>VLOOKUP(B1590,home!$B$2:$E$405,4,FALSE)</f>
        <v>0.47</v>
      </c>
      <c r="K1590" s="12">
        <f t="shared" si="1904"/>
        <v>0.41655021645021584</v>
      </c>
      <c r="L1590" s="12">
        <f t="shared" si="1905"/>
        <v>0.96840346320345994</v>
      </c>
      <c r="M1590" s="13">
        <f t="shared" si="1906"/>
        <v>0.25033539514534403</v>
      </c>
      <c r="N1590" s="13">
        <f t="shared" si="1907"/>
        <v>0.10427726303294335</v>
      </c>
      <c r="O1590" s="13">
        <f t="shared" si="1908"/>
        <v>0.24242566362115772</v>
      </c>
      <c r="P1590" s="13">
        <f t="shared" si="1909"/>
        <v>0.10098246265448045</v>
      </c>
      <c r="Q1590" s="13">
        <f t="shared" si="1910"/>
        <v>2.1718358243604317E-2</v>
      </c>
      <c r="R1590" s="13">
        <f t="shared" si="1911"/>
        <v>0.11738292611006307</v>
      </c>
      <c r="S1590" s="13">
        <f t="shared" si="1912"/>
        <v>1.018379538163483E-2</v>
      </c>
      <c r="T1590" s="13">
        <f t="shared" si="1913"/>
        <v>2.1032133338199831E-2</v>
      </c>
      <c r="U1590" s="13">
        <f t="shared" si="1914"/>
        <v>4.8895883278706455E-2</v>
      </c>
      <c r="V1590" s="13">
        <f t="shared" si="1915"/>
        <v>4.5644752189345945E-4</v>
      </c>
      <c r="W1590" s="13">
        <f t="shared" si="1916"/>
        <v>3.0155956091055688E-3</v>
      </c>
      <c r="X1590" s="13">
        <f t="shared" si="1917"/>
        <v>2.9203132314789795E-3</v>
      </c>
      <c r="Y1590" s="13">
        <f t="shared" si="1918"/>
        <v>1.4140207235015655E-3</v>
      </c>
      <c r="Z1590" s="13">
        <f t="shared" si="1919"/>
        <v>3.7891344055313643E-2</v>
      </c>
      <c r="AA1590" s="13">
        <f t="shared" si="1920"/>
        <v>1.5783647567830496E-2</v>
      </c>
      <c r="AB1590" s="13">
        <f t="shared" si="1921"/>
        <v>3.2873409053768574E-3</v>
      </c>
      <c r="AC1590" s="13">
        <f t="shared" si="1922"/>
        <v>1.1507859986842562E-5</v>
      </c>
      <c r="AD1590" s="13">
        <f t="shared" si="1923"/>
        <v>3.1403675092481133E-4</v>
      </c>
      <c r="AE1590" s="13">
        <f t="shared" si="1924"/>
        <v>3.0411427716874962E-4</v>
      </c>
      <c r="AF1590" s="13">
        <f t="shared" si="1925"/>
        <v>1.4725265960991699E-4</v>
      </c>
      <c r="AG1590" s="13">
        <f t="shared" si="1926"/>
        <v>4.7533328510721298E-5</v>
      </c>
      <c r="AH1590" s="13">
        <f t="shared" si="1927"/>
        <v>9.1735272021498896E-3</v>
      </c>
      <c r="AI1590" s="13">
        <f t="shared" si="1928"/>
        <v>3.8212347416674793E-3</v>
      </c>
      <c r="AJ1590" s="13">
        <f t="shared" si="1929"/>
        <v>7.9586807937433634E-4</v>
      </c>
      <c r="AK1590" s="13">
        <f t="shared" si="1930"/>
        <v>1.1050634024306578E-4</v>
      </c>
      <c r="AL1590" s="13">
        <f t="shared" si="1931"/>
        <v>1.856856144021684E-7</v>
      </c>
      <c r="AM1590" s="13">
        <f t="shared" si="1932"/>
        <v>2.6162415314210548E-5</v>
      </c>
      <c r="AN1590" s="13">
        <f t="shared" si="1933"/>
        <v>2.5335773596048728E-5</v>
      </c>
      <c r="AO1590" s="13">
        <f t="shared" si="1934"/>
        <v>1.2267625446676182E-5</v>
      </c>
      <c r="AP1590" s="13">
        <f t="shared" si="1935"/>
        <v>3.9600036559480361E-6</v>
      </c>
      <c r="AQ1590" s="13">
        <f t="shared" si="1936"/>
        <v>9.5872031367961002E-7</v>
      </c>
      <c r="AR1590" s="13">
        <f t="shared" si="1937"/>
        <v>1.7767351024706205E-3</v>
      </c>
      <c r="AS1590" s="13">
        <f t="shared" si="1938"/>
        <v>7.400993915088333E-4</v>
      </c>
      <c r="AT1590" s="13">
        <f t="shared" si="1939"/>
        <v>1.5414428086383874E-4</v>
      </c>
      <c r="AU1590" s="13">
        <f t="shared" si="1940"/>
        <v>2.1402944519464963E-5</v>
      </c>
      <c r="AV1590" s="13">
        <f t="shared" si="1941"/>
        <v>2.2288502930637731E-6</v>
      </c>
      <c r="AW1590" s="13">
        <f t="shared" si="1942"/>
        <v>2.0806520400532645E-9</v>
      </c>
      <c r="AX1590" s="13">
        <f t="shared" si="1943"/>
        <v>1.8163266269991388E-6</v>
      </c>
      <c r="AY1590" s="13">
        <f t="shared" si="1944"/>
        <v>1.7589369958946248E-6</v>
      </c>
      <c r="AZ1590" s="13">
        <f t="shared" si="1945"/>
        <v>8.5168033919052225E-7</v>
      </c>
      <c r="BA1590" s="13">
        <f t="shared" si="1946"/>
        <v>2.7492339667146643E-7</v>
      </c>
      <c r="BB1590" s="13">
        <f t="shared" si="1947"/>
        <v>6.6559192363076652E-8</v>
      </c>
      <c r="BC1590" s="13">
        <f t="shared" si="1948"/>
        <v>1.2891230478485747E-8</v>
      </c>
      <c r="BD1590" s="13">
        <f t="shared" si="1949"/>
        <v>2.8676607107128372E-4</v>
      </c>
      <c r="BE1590" s="13">
        <f t="shared" si="1950"/>
        <v>1.194524689753212E-4</v>
      </c>
      <c r="BF1590" s="13">
        <f t="shared" si="1951"/>
        <v>2.4878975903591365E-5</v>
      </c>
      <c r="BG1590" s="13">
        <f t="shared" si="1952"/>
        <v>3.454447599233562E-6</v>
      </c>
      <c r="BH1590" s="13">
        <f t="shared" si="1953"/>
        <v>3.597377237941672E-7</v>
      </c>
      <c r="BI1590" s="13">
        <f t="shared" si="1954"/>
        <v>2.9969765342353675E-8</v>
      </c>
      <c r="BJ1590" s="14">
        <f t="shared" si="1955"/>
        <v>0.15526408705115599</v>
      </c>
      <c r="BK1590" s="14">
        <f t="shared" si="1956"/>
        <v>0.36197155318594987</v>
      </c>
      <c r="BL1590" s="14">
        <f t="shared" si="1957"/>
        <v>0.44480615008726371</v>
      </c>
      <c r="BM1590" s="14">
        <f t="shared" si="1958"/>
        <v>0.16280930871574648</v>
      </c>
      <c r="BN1590" s="14">
        <f t="shared" si="1959"/>
        <v>0.83712206880759288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1.3644444444444399</v>
      </c>
      <c r="F1591" s="10">
        <f>VLOOKUP(B1591,home!$B$2:$E$405,3,FALSE)</f>
        <v>1.03</v>
      </c>
      <c r="G1591" s="10">
        <f>VLOOKUP(C1591,away!$B$2:$E$405,4,FALSE)</f>
        <v>0.88</v>
      </c>
      <c r="H1591" s="10">
        <f>VLOOKUP(A1591,away!$A$2:$E$405,3,FALSE)</f>
        <v>1.1155555555555601</v>
      </c>
      <c r="I1591" s="10">
        <f>VLOOKUP(C1591,away!$B$2:$E$405,3,FALSE)</f>
        <v>0.66</v>
      </c>
      <c r="J1591" s="10">
        <f>VLOOKUP(B1591,home!$B$2:$E$405,4,FALSE)</f>
        <v>1.03</v>
      </c>
      <c r="K1591" s="12">
        <f t="shared" si="1904"/>
        <v>1.2367324444444403</v>
      </c>
      <c r="L1591" s="12">
        <f t="shared" si="1905"/>
        <v>0.75835466666666984</v>
      </c>
      <c r="M1591" s="13">
        <f t="shared" si="1906"/>
        <v>0.13600180638235287</v>
      </c>
      <c r="N1591" s="13">
        <f t="shared" si="1907"/>
        <v>0.16819784645610675</v>
      </c>
      <c r="O1591" s="13">
        <f t="shared" si="1908"/>
        <v>0.10313760454515418</v>
      </c>
      <c r="P1591" s="13">
        <f t="shared" si="1909"/>
        <v>0.12755362178327256</v>
      </c>
      <c r="Q1591" s="13">
        <f t="shared" si="1910"/>
        <v>0.10400786689897579</v>
      </c>
      <c r="R1591" s="13">
        <f t="shared" si="1911"/>
        <v>3.91074418578196E-2</v>
      </c>
      <c r="S1591" s="13">
        <f t="shared" si="1912"/>
        <v>2.9907555757548509E-2</v>
      </c>
      <c r="T1591" s="13">
        <f t="shared" si="1913"/>
        <v>7.8874851232884138E-2</v>
      </c>
      <c r="U1591" s="13">
        <f t="shared" si="1914"/>
        <v>4.8365442164790058E-2</v>
      </c>
      <c r="V1591" s="13">
        <f t="shared" si="1915"/>
        <v>3.1166392050506011E-3</v>
      </c>
      <c r="W1591" s="13">
        <f t="shared" si="1916"/>
        <v>4.2876634490474103E-2</v>
      </c>
      <c r="X1591" s="13">
        <f t="shared" si="1917"/>
        <v>3.2515695856812125E-2</v>
      </c>
      <c r="Y1591" s="13">
        <f t="shared" si="1918"/>
        <v>1.2329214846463786E-2</v>
      </c>
      <c r="Z1591" s="13">
        <f t="shared" si="1919"/>
        <v>9.8857703447576533E-3</v>
      </c>
      <c r="AA1591" s="13">
        <f t="shared" si="1920"/>
        <v>1.222605292368849E-2</v>
      </c>
      <c r="AB1591" s="13">
        <f t="shared" si="1921"/>
        <v>7.5601781591101815E-3</v>
      </c>
      <c r="AC1591" s="13">
        <f t="shared" si="1922"/>
        <v>1.8268995324881526E-4</v>
      </c>
      <c r="AD1591" s="13">
        <f t="shared" si="1923"/>
        <v>1.3256731245738711E-2</v>
      </c>
      <c r="AE1591" s="13">
        <f t="shared" si="1924"/>
        <v>1.0053304004951807E-2</v>
      </c>
      <c r="AF1591" s="13">
        <f t="shared" si="1925"/>
        <v>3.8119850037869616E-3</v>
      </c>
      <c r="AG1591" s="13">
        <f t="shared" si="1926"/>
        <v>9.6361220562840187E-4</v>
      </c>
      <c r="AH1591" s="13">
        <f t="shared" si="1927"/>
        <v>1.8742300186354846E-3</v>
      </c>
      <c r="AI1591" s="13">
        <f t="shared" si="1928"/>
        <v>2.3179210723982117E-3</v>
      </c>
      <c r="AJ1591" s="13">
        <f t="shared" si="1929"/>
        <v>1.4333240969481595E-3</v>
      </c>
      <c r="AK1591" s="13">
        <f t="shared" si="1930"/>
        <v>5.9087947136660579E-4</v>
      </c>
      <c r="AL1591" s="13">
        <f t="shared" si="1931"/>
        <v>6.8536634387899783E-6</v>
      </c>
      <c r="AM1591" s="13">
        <f t="shared" si="1932"/>
        <v>3.2790059277770845E-3</v>
      </c>
      <c r="AN1591" s="13">
        <f t="shared" si="1933"/>
        <v>2.4866494473574255E-3</v>
      </c>
      <c r="AO1591" s="13">
        <f t="shared" si="1934"/>
        <v>9.4288110638379935E-4</v>
      </c>
      <c r="AP1591" s="13">
        <f t="shared" si="1935"/>
        <v>2.3834609571266236E-4</v>
      </c>
      <c r="AQ1591" s="13">
        <f t="shared" si="1936"/>
        <v>4.5187718491369556E-5</v>
      </c>
      <c r="AR1591" s="13">
        <f t="shared" si="1937"/>
        <v>2.84266216207796E-4</v>
      </c>
      <c r="AS1591" s="13">
        <f t="shared" si="1938"/>
        <v>3.5156125244363931E-4</v>
      </c>
      <c r="AT1591" s="13">
        <f t="shared" si="1939"/>
        <v>2.1739360355328553E-4</v>
      </c>
      <c r="AU1591" s="13">
        <f t="shared" si="1940"/>
        <v>8.9619240909680114E-5</v>
      </c>
      <c r="AV1591" s="13">
        <f t="shared" si="1941"/>
        <v>2.7708755719870976E-5</v>
      </c>
      <c r="AW1591" s="13">
        <f t="shared" si="1942"/>
        <v>1.7855350956056878E-7</v>
      </c>
      <c r="AX1591" s="13">
        <f t="shared" si="1943"/>
        <v>6.7587550273459315E-4</v>
      </c>
      <c r="AY1591" s="13">
        <f t="shared" si="1944"/>
        <v>5.1255334158446027E-4</v>
      </c>
      <c r="AZ1591" s="13">
        <f t="shared" si="1945"/>
        <v>1.9434860925308551E-4</v>
      </c>
      <c r="BA1591" s="13">
        <f t="shared" si="1946"/>
        <v>4.912839159575152E-5</v>
      </c>
      <c r="BB1591" s="13">
        <f t="shared" si="1947"/>
        <v>9.3141862581164395E-6</v>
      </c>
      <c r="BC1591" s="13">
        <f t="shared" si="1948"/>
        <v>1.4126913230090347E-6</v>
      </c>
      <c r="BD1591" s="13">
        <f t="shared" si="1949"/>
        <v>3.592910193947642E-5</v>
      </c>
      <c r="BE1591" s="13">
        <f t="shared" si="1950"/>
        <v>4.4434686068302153E-5</v>
      </c>
      <c r="BF1591" s="13">
        <f t="shared" si="1951"/>
        <v>2.747690895968632E-5</v>
      </c>
      <c r="BG1591" s="13">
        <f t="shared" si="1952"/>
        <v>1.1327194927830069E-5</v>
      </c>
      <c r="BH1591" s="13">
        <f t="shared" si="1953"/>
        <v>3.502177367948487E-6</v>
      </c>
      <c r="BI1591" s="13">
        <f t="shared" si="1954"/>
        <v>8.6625127542818546E-7</v>
      </c>
      <c r="BJ1591" s="14">
        <f t="shared" si="1955"/>
        <v>0.47532244526029394</v>
      </c>
      <c r="BK1591" s="14">
        <f t="shared" si="1956"/>
        <v>0.29728172008649661</v>
      </c>
      <c r="BL1591" s="14">
        <f t="shared" si="1957"/>
        <v>0.21770715969928386</v>
      </c>
      <c r="BM1591" s="14">
        <f t="shared" si="1958"/>
        <v>0.32167853267907554</v>
      </c>
      <c r="BN1591" s="14">
        <f t="shared" si="1959"/>
        <v>0.67800618792368172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1.3644444444444399</v>
      </c>
      <c r="F1592" s="10">
        <f>VLOOKUP(B1592,home!$B$2:$E$405,3,FALSE)</f>
        <v>0.81</v>
      </c>
      <c r="G1592" s="10">
        <f>VLOOKUP(C1592,away!$B$2:$E$405,4,FALSE)</f>
        <v>1.1000000000000001</v>
      </c>
      <c r="H1592" s="10">
        <f>VLOOKUP(A1592,away!$A$2:$E$405,3,FALSE)</f>
        <v>1.1155555555555601</v>
      </c>
      <c r="I1592" s="10">
        <f>VLOOKUP(C1592,away!$B$2:$E$405,3,FALSE)</f>
        <v>0.73</v>
      </c>
      <c r="J1592" s="10">
        <f>VLOOKUP(B1592,home!$B$2:$E$405,4,FALSE)</f>
        <v>0.81</v>
      </c>
      <c r="K1592" s="12">
        <f t="shared" si="1904"/>
        <v>1.2157199999999961</v>
      </c>
      <c r="L1592" s="12">
        <f t="shared" si="1905"/>
        <v>0.65962800000000266</v>
      </c>
      <c r="M1592" s="13">
        <f t="shared" si="1906"/>
        <v>0.15330160860133948</v>
      </c>
      <c r="N1592" s="13">
        <f t="shared" si="1907"/>
        <v>0.18637183160881987</v>
      </c>
      <c r="O1592" s="13">
        <f t="shared" si="1908"/>
        <v>0.10112203347848477</v>
      </c>
      <c r="P1592" s="13">
        <f t="shared" si="1909"/>
        <v>0.12293607854046312</v>
      </c>
      <c r="Q1592" s="13">
        <f t="shared" si="1910"/>
        <v>0.11328798156173689</v>
      </c>
      <c r="R1592" s="13">
        <f t="shared" si="1911"/>
        <v>3.3351462349673101E-2</v>
      </c>
      <c r="S1592" s="13">
        <f t="shared" si="1912"/>
        <v>2.464631575753547E-2</v>
      </c>
      <c r="T1592" s="13">
        <f t="shared" si="1913"/>
        <v>7.4727924701605677E-2</v>
      </c>
      <c r="U1592" s="13">
        <f t="shared" si="1914"/>
        <v>4.0546039807744461E-2</v>
      </c>
      <c r="V1592" s="13">
        <f t="shared" si="1915"/>
        <v>2.1960495880167102E-3</v>
      </c>
      <c r="W1592" s="13">
        <f t="shared" si="1916"/>
        <v>4.5908821648078114E-2</v>
      </c>
      <c r="X1592" s="13">
        <f t="shared" si="1917"/>
        <v>3.0282744206078592E-2</v>
      </c>
      <c r="Y1592" s="13">
        <f t="shared" si="1918"/>
        <v>9.9876729975836437E-3</v>
      </c>
      <c r="Z1592" s="13">
        <f t="shared" si="1919"/>
        <v>7.3331861355967537E-3</v>
      </c>
      <c r="AA1592" s="13">
        <f t="shared" si="1920"/>
        <v>8.9151010487676582E-3</v>
      </c>
      <c r="AB1592" s="13">
        <f t="shared" si="1921"/>
        <v>5.4191333235038917E-3</v>
      </c>
      <c r="AC1592" s="13">
        <f t="shared" si="1922"/>
        <v>1.1006641054450701E-4</v>
      </c>
      <c r="AD1592" s="13">
        <f t="shared" si="1923"/>
        <v>1.3953068163500329E-2</v>
      </c>
      <c r="AE1592" s="13">
        <f t="shared" si="1924"/>
        <v>9.2038344465534324E-3</v>
      </c>
      <c r="AF1592" s="13">
        <f t="shared" si="1925"/>
        <v>3.0355534541555854E-3</v>
      </c>
      <c r="AG1592" s="13">
        <f t="shared" si="1926"/>
        <v>6.6744535128591628E-4</v>
      </c>
      <c r="AH1592" s="13">
        <f t="shared" si="1927"/>
        <v>1.2092937260628584E-3</v>
      </c>
      <c r="AI1592" s="13">
        <f t="shared" si="1928"/>
        <v>1.470162568649134E-3</v>
      </c>
      <c r="AJ1592" s="13">
        <f t="shared" si="1929"/>
        <v>8.9365301897905976E-4</v>
      </c>
      <c r="AK1592" s="13">
        <f t="shared" si="1930"/>
        <v>3.6214394941107303E-4</v>
      </c>
      <c r="AL1592" s="13">
        <f t="shared" si="1931"/>
        <v>3.5305912351002317E-6</v>
      </c>
      <c r="AM1592" s="13">
        <f t="shared" si="1932"/>
        <v>3.3926048055461155E-3</v>
      </c>
      <c r="AN1592" s="13">
        <f t="shared" si="1933"/>
        <v>2.2378571226727819E-3</v>
      </c>
      <c r="AO1592" s="13">
        <f t="shared" si="1934"/>
        <v>7.3807660905720381E-4</v>
      </c>
      <c r="AP1592" s="13">
        <f t="shared" si="1935"/>
        <v>1.6228533249306243E-4</v>
      </c>
      <c r="AQ1592" s="13">
        <f t="shared" si="1936"/>
        <v>2.6761987325433548E-5</v>
      </c>
      <c r="AR1592" s="13">
        <f t="shared" si="1937"/>
        <v>1.5953680038707896E-4</v>
      </c>
      <c r="AS1592" s="13">
        <f t="shared" si="1938"/>
        <v>1.9395207896657905E-4</v>
      </c>
      <c r="AT1592" s="13">
        <f t="shared" si="1939"/>
        <v>1.1789571072062437E-4</v>
      </c>
      <c r="AU1592" s="13">
        <f t="shared" si="1940"/>
        <v>4.7776057812425675E-5</v>
      </c>
      <c r="AV1592" s="13">
        <f t="shared" si="1941"/>
        <v>1.4520577250930482E-5</v>
      </c>
      <c r="AW1592" s="13">
        <f t="shared" si="1942"/>
        <v>7.8646170725605477E-8</v>
      </c>
      <c r="AX1592" s="13">
        <f t="shared" si="1943"/>
        <v>6.8740958569975122E-4</v>
      </c>
      <c r="AY1592" s="13">
        <f t="shared" si="1944"/>
        <v>4.534346101959573E-4</v>
      </c>
      <c r="AZ1592" s="13">
        <f t="shared" si="1945"/>
        <v>1.4954908252717004E-4</v>
      </c>
      <c r="BA1592" s="13">
        <f t="shared" si="1946"/>
        <v>3.2882254069744181E-5</v>
      </c>
      <c r="BB1592" s="13">
        <f t="shared" si="1947"/>
        <v>5.4225138718793237E-6</v>
      </c>
      <c r="BC1592" s="13">
        <f t="shared" si="1948"/>
        <v>7.1536839605600623E-7</v>
      </c>
      <c r="BD1592" s="13">
        <f t="shared" si="1949"/>
        <v>1.7539156760954748E-5</v>
      </c>
      <c r="BE1592" s="13">
        <f t="shared" si="1950"/>
        <v>2.1322703657427841E-5</v>
      </c>
      <c r="BF1592" s="13">
        <f t="shared" si="1951"/>
        <v>1.2961218645204047E-5</v>
      </c>
      <c r="BG1592" s="13">
        <f t="shared" si="1952"/>
        <v>5.2524042437824714E-6</v>
      </c>
      <c r="BH1592" s="13">
        <f t="shared" si="1953"/>
        <v>1.5963632218128007E-6</v>
      </c>
      <c r="BI1592" s="13">
        <f t="shared" si="1954"/>
        <v>3.8814613920445058E-7</v>
      </c>
      <c r="BJ1592" s="14">
        <f t="shared" si="1955"/>
        <v>0.49531387741125321</v>
      </c>
      <c r="BK1592" s="14">
        <f t="shared" si="1956"/>
        <v>0.30364708409933039</v>
      </c>
      <c r="BL1592" s="14">
        <f t="shared" si="1957"/>
        <v>0.19388176448908201</v>
      </c>
      <c r="BM1592" s="14">
        <f t="shared" si="1958"/>
        <v>0.28935156003071982</v>
      </c>
      <c r="BN1592" s="14">
        <f t="shared" si="1959"/>
        <v>0.71037099614051724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1.3644444444444399</v>
      </c>
      <c r="F1593" s="10">
        <f>VLOOKUP(B1593,home!$B$2:$E$405,3,FALSE)</f>
        <v>0.44</v>
      </c>
      <c r="G1593" s="10">
        <f>VLOOKUP(C1593,away!$B$2:$E$405,4,FALSE)</f>
        <v>0.41</v>
      </c>
      <c r="H1593" s="10">
        <f>VLOOKUP(A1593,away!$A$2:$E$405,3,FALSE)</f>
        <v>1.1155555555555601</v>
      </c>
      <c r="I1593" s="10">
        <f>VLOOKUP(C1593,away!$B$2:$E$405,3,FALSE)</f>
        <v>1.47</v>
      </c>
      <c r="J1593" s="10">
        <f>VLOOKUP(B1593,home!$B$2:$E$405,4,FALSE)</f>
        <v>0.44</v>
      </c>
      <c r="K1593" s="12">
        <f t="shared" si="1904"/>
        <v>0.24614577777777694</v>
      </c>
      <c r="L1593" s="12">
        <f t="shared" si="1905"/>
        <v>0.72154133333333625</v>
      </c>
      <c r="M1593" s="13">
        <f t="shared" si="1906"/>
        <v>0.37996082977618811</v>
      </c>
      <c r="N1593" s="13">
        <f t="shared" si="1907"/>
        <v>9.3525753970349332E-2</v>
      </c>
      <c r="O1593" s="13">
        <f t="shared" si="1908"/>
        <v>0.27415744373115158</v>
      </c>
      <c r="P1593" s="13">
        <f t="shared" si="1909"/>
        <v>6.7482697220771423E-2</v>
      </c>
      <c r="Q1593" s="13">
        <f t="shared" si="1910"/>
        <v>1.1510484726642324E-2</v>
      </c>
      <c r="R1593" s="13">
        <f t="shared" si="1911"/>
        <v>9.8907963746517072E-2</v>
      </c>
      <c r="S1593" s="13">
        <f t="shared" si="1912"/>
        <v>2.9963051894538345E-3</v>
      </c>
      <c r="T1593" s="13">
        <f t="shared" si="1913"/>
        <v>8.3052904969745048E-3</v>
      </c>
      <c r="U1593" s="13">
        <f t="shared" si="1914"/>
        <v>2.4345777664802611E-2</v>
      </c>
      <c r="V1593" s="13">
        <f t="shared" si="1915"/>
        <v>5.9128538182341459E-5</v>
      </c>
      <c r="W1593" s="13">
        <f t="shared" si="1916"/>
        <v>9.4441907187953233E-4</v>
      </c>
      <c r="X1593" s="13">
        <f t="shared" si="1917"/>
        <v>6.8143739634938974E-4</v>
      </c>
      <c r="Y1593" s="13">
        <f t="shared" si="1918"/>
        <v>2.458426237725678E-4</v>
      </c>
      <c r="Z1593" s="13">
        <f t="shared" si="1919"/>
        <v>2.3788728012982412E-2</v>
      </c>
      <c r="AA1593" s="13">
        <f t="shared" si="1920"/>
        <v>5.8554949590995456E-3</v>
      </c>
      <c r="AB1593" s="13">
        <f t="shared" si="1921"/>
        <v>7.2065268049070503E-4</v>
      </c>
      <c r="AC1593" s="13">
        <f t="shared" si="1922"/>
        <v>6.5634285934423272E-7</v>
      </c>
      <c r="AD1593" s="13">
        <f t="shared" si="1923"/>
        <v>5.8116191748988416E-5</v>
      </c>
      <c r="AE1593" s="13">
        <f t="shared" si="1924"/>
        <v>4.1933234482820937E-5</v>
      </c>
      <c r="AF1593" s="13">
        <f t="shared" si="1925"/>
        <v>1.5128280959857022E-5</v>
      </c>
      <c r="AG1593" s="13">
        <f t="shared" si="1926"/>
        <v>3.6385600049388538E-6</v>
      </c>
      <c r="AH1593" s="13">
        <f t="shared" si="1927"/>
        <v>4.2911376321978535E-3</v>
      </c>
      <c r="AI1593" s="13">
        <f t="shared" si="1928"/>
        <v>1.0562454100288287E-3</v>
      </c>
      <c r="AJ1593" s="13">
        <f t="shared" si="1929"/>
        <v>1.2999517398787648E-4</v>
      </c>
      <c r="AK1593" s="13">
        <f t="shared" si="1930"/>
        <v>1.0665921069534432E-5</v>
      </c>
      <c r="AL1593" s="13">
        <f t="shared" si="1931"/>
        <v>4.6627739471178488E-9</v>
      </c>
      <c r="AM1593" s="13">
        <f t="shared" si="1932"/>
        <v>2.8610110439074363E-6</v>
      </c>
      <c r="AN1593" s="13">
        <f t="shared" si="1933"/>
        <v>2.0643377233023717E-6</v>
      </c>
      <c r="AO1593" s="13">
        <f t="shared" si="1934"/>
        <v>7.4475249666094838E-7</v>
      </c>
      <c r="AP1593" s="13">
        <f t="shared" si="1935"/>
        <v>1.7912323648135727E-7</v>
      </c>
      <c r="AQ1593" s="13">
        <f t="shared" si="1936"/>
        <v>3.2311204720435254E-8</v>
      </c>
      <c r="AR1593" s="13">
        <f t="shared" si="1937"/>
        <v>6.1924663373057903E-4</v>
      </c>
      <c r="AS1593" s="13">
        <f t="shared" si="1938"/>
        <v>1.5242494429588356E-4</v>
      </c>
      <c r="AT1593" s="13">
        <f t="shared" si="1939"/>
        <v>1.8759378233222291E-5</v>
      </c>
      <c r="AU1593" s="13">
        <f t="shared" si="1940"/>
        <v>1.5391805819480001E-6</v>
      </c>
      <c r="AV1593" s="13">
        <f t="shared" si="1941"/>
        <v>9.4715700371010433E-8</v>
      </c>
      <c r="AW1593" s="13">
        <f t="shared" si="1942"/>
        <v>2.3003581906324395E-11</v>
      </c>
      <c r="AX1593" s="13">
        <f t="shared" si="1943"/>
        <v>1.1737096477223421E-7</v>
      </c>
      <c r="AY1593" s="13">
        <f t="shared" si="1944"/>
        <v>8.4688002416377909E-8</v>
      </c>
      <c r="AZ1593" s="13">
        <f t="shared" si="1945"/>
        <v>3.0552947090425051E-8</v>
      </c>
      <c r="BA1593" s="13">
        <f t="shared" si="1946"/>
        <v>7.3484047269627245E-9</v>
      </c>
      <c r="BB1593" s="13">
        <f t="shared" si="1947"/>
        <v>1.3255444361414184E-9</v>
      </c>
      <c r="BC1593" s="13">
        <f t="shared" si="1948"/>
        <v>1.9128701996921294E-10</v>
      </c>
      <c r="BD1593" s="13">
        <f t="shared" si="1949"/>
        <v>7.4468673627356985E-5</v>
      </c>
      <c r="BE1593" s="13">
        <f t="shared" si="1950"/>
        <v>1.8330149590085211E-5</v>
      </c>
      <c r="BF1593" s="13">
        <f t="shared" si="1951"/>
        <v>2.2559444638172622E-6</v>
      </c>
      <c r="BG1593" s="13">
        <f t="shared" si="1952"/>
        <v>1.8509706822325664E-7</v>
      </c>
      <c r="BH1593" s="13">
        <f t="shared" si="1953"/>
        <v>1.1390215455549935E-8</v>
      </c>
      <c r="BI1593" s="13">
        <f t="shared" si="1954"/>
        <v>5.6073068847255915E-10</v>
      </c>
      <c r="BJ1593" s="14">
        <f t="shared" si="1955"/>
        <v>0.11533816756601981</v>
      </c>
      <c r="BK1593" s="14">
        <f t="shared" si="1956"/>
        <v>0.45049970641823145</v>
      </c>
      <c r="BL1593" s="14">
        <f t="shared" si="1957"/>
        <v>0.4103626935875832</v>
      </c>
      <c r="BM1593" s="14">
        <f t="shared" si="1958"/>
        <v>7.4444037748198161E-2</v>
      </c>
      <c r="BN1593" s="14">
        <f t="shared" si="1959"/>
        <v>0.92554517317161977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1.3644444444444399</v>
      </c>
      <c r="F1594" s="10">
        <f>VLOOKUP(B1594,home!$B$2:$E$405,3,FALSE)</f>
        <v>0.81</v>
      </c>
      <c r="G1594" s="10">
        <f>VLOOKUP(C1594,away!$B$2:$E$405,4,FALSE)</f>
        <v>0.88</v>
      </c>
      <c r="H1594" s="10">
        <f>VLOOKUP(A1594,away!$A$2:$E$405,3,FALSE)</f>
        <v>1.1155555555555601</v>
      </c>
      <c r="I1594" s="10">
        <f>VLOOKUP(C1594,away!$B$2:$E$405,3,FALSE)</f>
        <v>1.25</v>
      </c>
      <c r="J1594" s="10">
        <f>VLOOKUP(B1594,home!$B$2:$E$405,4,FALSE)</f>
        <v>0.81</v>
      </c>
      <c r="K1594" s="12">
        <f t="shared" si="1904"/>
        <v>0.97257599999999689</v>
      </c>
      <c r="L1594" s="12">
        <f t="shared" si="1905"/>
        <v>1.1295000000000046</v>
      </c>
      <c r="M1594" s="13">
        <f t="shared" si="1906"/>
        <v>0.12220247240530614</v>
      </c>
      <c r="N1594" s="13">
        <f t="shared" si="1907"/>
        <v>0.11885119180206266</v>
      </c>
      <c r="O1594" s="13">
        <f t="shared" si="1908"/>
        <v>0.13802769258179387</v>
      </c>
      <c r="P1594" s="13">
        <f t="shared" si="1909"/>
        <v>0.13424242114043033</v>
      </c>
      <c r="Q1594" s="13">
        <f t="shared" si="1910"/>
        <v>5.7795908359041248E-2</v>
      </c>
      <c r="R1594" s="13">
        <f t="shared" si="1911"/>
        <v>7.7951139385568413E-2</v>
      </c>
      <c r="S1594" s="13">
        <f t="shared" si="1912"/>
        <v>3.6867150228095884E-2</v>
      </c>
      <c r="T1594" s="13">
        <f t="shared" si="1913"/>
        <v>6.5280478491537369E-2</v>
      </c>
      <c r="U1594" s="13">
        <f t="shared" si="1914"/>
        <v>7.581340733905835E-2</v>
      </c>
      <c r="V1594" s="13">
        <f t="shared" si="1915"/>
        <v>4.4999412402801963E-3</v>
      </c>
      <c r="W1594" s="13">
        <f t="shared" si="1916"/>
        <v>1.8736971122734244E-2</v>
      </c>
      <c r="X1594" s="13">
        <f t="shared" si="1917"/>
        <v>2.1163408883128416E-2</v>
      </c>
      <c r="Y1594" s="13">
        <f t="shared" si="1918"/>
        <v>1.1952035166746823E-2</v>
      </c>
      <c r="Z1594" s="13">
        <f t="shared" si="1919"/>
        <v>2.9348603978666617E-2</v>
      </c>
      <c r="AA1594" s="13">
        <f t="shared" si="1920"/>
        <v>2.8543747863155576E-2</v>
      </c>
      <c r="AB1594" s="13">
        <f t="shared" si="1921"/>
        <v>1.3880482060878151E-2</v>
      </c>
      <c r="AC1594" s="13">
        <f t="shared" si="1922"/>
        <v>3.0895600718767395E-4</v>
      </c>
      <c r="AD1594" s="13">
        <f t="shared" si="1923"/>
        <v>4.5557821066660792E-3</v>
      </c>
      <c r="AE1594" s="13">
        <f t="shared" si="1924"/>
        <v>5.1457558894793583E-3</v>
      </c>
      <c r="AF1594" s="13">
        <f t="shared" si="1925"/>
        <v>2.9060656385834797E-3</v>
      </c>
      <c r="AG1594" s="13">
        <f t="shared" si="1926"/>
        <v>1.0941337129266842E-3</v>
      </c>
      <c r="AH1594" s="13">
        <f t="shared" si="1927"/>
        <v>8.2873120484760268E-3</v>
      </c>
      <c r="AI1594" s="13">
        <f t="shared" si="1928"/>
        <v>8.0600408028585948E-3</v>
      </c>
      <c r="AJ1594" s="13">
        <f t="shared" si="1929"/>
        <v>3.9195011219404869E-3</v>
      </c>
      <c r="AK1594" s="13">
        <f t="shared" si="1930"/>
        <v>1.2706709077241266E-3</v>
      </c>
      <c r="AL1594" s="13">
        <f t="shared" si="1931"/>
        <v>1.3575830869671544E-5</v>
      </c>
      <c r="AM1594" s="13">
        <f t="shared" si="1932"/>
        <v>8.8616886763457129E-4</v>
      </c>
      <c r="AN1594" s="13">
        <f t="shared" si="1933"/>
        <v>1.0009277359932524E-3</v>
      </c>
      <c r="AO1594" s="13">
        <f t="shared" si="1934"/>
        <v>5.6527393890219171E-4</v>
      </c>
      <c r="AP1594" s="13">
        <f t="shared" si="1935"/>
        <v>2.1282563799667598E-4</v>
      </c>
      <c r="AQ1594" s="13">
        <f t="shared" si="1936"/>
        <v>6.0096639529311671E-5</v>
      </c>
      <c r="AR1594" s="13">
        <f t="shared" si="1937"/>
        <v>1.8721037917507396E-3</v>
      </c>
      <c r="AS1594" s="13">
        <f t="shared" si="1938"/>
        <v>1.8207632173657617E-3</v>
      </c>
      <c r="AT1594" s="13">
        <f t="shared" si="1939"/>
        <v>8.854153034463585E-4</v>
      </c>
      <c r="AU1594" s="13">
        <f t="shared" si="1940"/>
        <v>2.8704455805488098E-4</v>
      </c>
      <c r="AV1594" s="13">
        <f t="shared" si="1941"/>
        <v>6.9793162023695744E-5</v>
      </c>
      <c r="AW1594" s="13">
        <f t="shared" si="1942"/>
        <v>4.1426066853241468E-7</v>
      </c>
      <c r="AX1594" s="13">
        <f t="shared" si="1943"/>
        <v>1.4364442876809295E-4</v>
      </c>
      <c r="AY1594" s="13">
        <f t="shared" si="1944"/>
        <v>1.6224638229356167E-4</v>
      </c>
      <c r="AZ1594" s="13">
        <f t="shared" si="1945"/>
        <v>9.1628644400289339E-5</v>
      </c>
      <c r="BA1594" s="13">
        <f t="shared" si="1946"/>
        <v>3.4498184616709067E-5</v>
      </c>
      <c r="BB1594" s="13">
        <f t="shared" si="1947"/>
        <v>9.7414248811432692E-6</v>
      </c>
      <c r="BC1594" s="13">
        <f t="shared" si="1948"/>
        <v>2.2005878806502708E-6</v>
      </c>
      <c r="BD1594" s="13">
        <f t="shared" si="1949"/>
        <v>3.5242353879707774E-4</v>
      </c>
      <c r="BE1594" s="13">
        <f t="shared" si="1950"/>
        <v>3.427586756691056E-4</v>
      </c>
      <c r="BF1594" s="13">
        <f t="shared" si="1951"/>
        <v>1.6667943087377745E-4</v>
      </c>
      <c r="BG1594" s="13">
        <f t="shared" si="1952"/>
        <v>5.4036138053831498E-5</v>
      </c>
      <c r="BH1594" s="13">
        <f t="shared" si="1953"/>
        <v>1.313856275096076E-5</v>
      </c>
      <c r="BI1594" s="13">
        <f t="shared" si="1954"/>
        <v>2.5556501612156757E-6</v>
      </c>
      <c r="BJ1594" s="14">
        <f t="shared" si="1955"/>
        <v>0.31065098364580274</v>
      </c>
      <c r="BK1594" s="14">
        <f t="shared" si="1956"/>
        <v>0.29829676323446347</v>
      </c>
      <c r="BL1594" s="14">
        <f t="shared" si="1957"/>
        <v>0.36162070614040109</v>
      </c>
      <c r="BM1594" s="14">
        <f t="shared" si="1958"/>
        <v>0.3506843992035063</v>
      </c>
      <c r="BN1594" s="14">
        <f t="shared" si="1959"/>
        <v>0.6490708256742026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1.3644444444444399</v>
      </c>
      <c r="F1595" s="10">
        <f>VLOOKUP(B1595,home!$B$2:$E$405,3,FALSE)</f>
        <v>0.73</v>
      </c>
      <c r="G1595" s="10">
        <f>VLOOKUP(C1595,away!$B$2:$E$405,4,FALSE)</f>
        <v>1.47</v>
      </c>
      <c r="H1595" s="10">
        <f>VLOOKUP(A1595,away!$A$2:$E$405,3,FALSE)</f>
        <v>1.1155555555555601</v>
      </c>
      <c r="I1595" s="10">
        <f>VLOOKUP(C1595,away!$B$2:$E$405,3,FALSE)</f>
        <v>0.44</v>
      </c>
      <c r="J1595" s="10">
        <f>VLOOKUP(B1595,home!$B$2:$E$405,4,FALSE)</f>
        <v>0.73</v>
      </c>
      <c r="K1595" s="12">
        <f t="shared" si="1904"/>
        <v>1.4641853333333283</v>
      </c>
      <c r="L1595" s="12">
        <f t="shared" si="1905"/>
        <v>0.35831644444444588</v>
      </c>
      <c r="M1595" s="13">
        <f t="shared" si="1906"/>
        <v>0.16162090513903085</v>
      </c>
      <c r="N1595" s="13">
        <f t="shared" si="1907"/>
        <v>0.23664295886462614</v>
      </c>
      <c r="O1595" s="13">
        <f t="shared" si="1908"/>
        <v>5.7911428077310589E-2</v>
      </c>
      <c r="P1595" s="13">
        <f t="shared" si="1909"/>
        <v>8.4793063623186074E-2</v>
      </c>
      <c r="Q1595" s="13">
        <f t="shared" si="1910"/>
        <v>0.17324457480309391</v>
      </c>
      <c r="R1595" s="13">
        <f t="shared" si="1911"/>
        <v>1.037530850068109E-2</v>
      </c>
      <c r="S1595" s="13">
        <f t="shared" si="1912"/>
        <v>1.1121493894030542E-2</v>
      </c>
      <c r="T1595" s="13">
        <f t="shared" si="1913"/>
        <v>6.2076380062734429E-2</v>
      </c>
      <c r="U1595" s="13">
        <f t="shared" si="1914"/>
        <v>1.5191374535505857E-2</v>
      </c>
      <c r="V1595" s="13">
        <f t="shared" si="1915"/>
        <v>6.4831103001337194E-4</v>
      </c>
      <c r="W1595" s="13">
        <f t="shared" si="1916"/>
        <v>8.4554055168752904E-2</v>
      </c>
      <c r="X1595" s="13">
        <f t="shared" si="1917"/>
        <v>3.0297108411427055E-2</v>
      </c>
      <c r="Y1595" s="13">
        <f t="shared" si="1918"/>
        <v>5.4279760814652279E-3</v>
      </c>
      <c r="Z1595" s="13">
        <f t="shared" si="1919"/>
        <v>1.2392145506594275E-3</v>
      </c>
      <c r="AA1595" s="13">
        <f t="shared" si="1920"/>
        <v>1.8144397699287845E-3</v>
      </c>
      <c r="AB1595" s="13">
        <f t="shared" si="1921"/>
        <v>1.3283380496732127E-3</v>
      </c>
      <c r="AC1595" s="13">
        <f t="shared" si="1922"/>
        <v>2.1258186854080106E-5</v>
      </c>
      <c r="AD1595" s="13">
        <f t="shared" si="1923"/>
        <v>3.0950701862986284E-2</v>
      </c>
      <c r="AE1595" s="13">
        <f t="shared" si="1924"/>
        <v>1.1090145444605331E-2</v>
      </c>
      <c r="AF1595" s="13">
        <f t="shared" si="1925"/>
        <v>1.9868907420413748E-3</v>
      </c>
      <c r="AG1595" s="13">
        <f t="shared" si="1926"/>
        <v>2.3731187539595067E-4</v>
      </c>
      <c r="AH1595" s="13">
        <f t="shared" si="1927"/>
        <v>1.1100773792402693E-4</v>
      </c>
      <c r="AI1595" s="13">
        <f t="shared" si="1928"/>
        <v>1.6253590175487013E-4</v>
      </c>
      <c r="AJ1595" s="13">
        <f t="shared" si="1929"/>
        <v>1.1899134174479384E-4</v>
      </c>
      <c r="AK1595" s="13">
        <f t="shared" si="1930"/>
        <v>5.8075125792126975E-5</v>
      </c>
      <c r="AL1595" s="13">
        <f t="shared" si="1931"/>
        <v>4.4611723684655565E-7</v>
      </c>
      <c r="AM1595" s="13">
        <f t="shared" si="1932"/>
        <v>9.0635127448314041E-3</v>
      </c>
      <c r="AN1595" s="13">
        <f t="shared" si="1933"/>
        <v>3.2476056609049083E-3</v>
      </c>
      <c r="AO1595" s="13">
        <f t="shared" si="1934"/>
        <v>5.8183525668655065E-4</v>
      </c>
      <c r="AP1595" s="13">
        <f t="shared" si="1935"/>
        <v>6.9493713476115435E-5</v>
      </c>
      <c r="AQ1595" s="13">
        <f t="shared" si="1936"/>
        <v>6.22518508100069E-6</v>
      </c>
      <c r="AR1595" s="13">
        <f t="shared" si="1937"/>
        <v>7.9551795917516459E-6</v>
      </c>
      <c r="AS1595" s="13">
        <f t="shared" si="1938"/>
        <v>1.1647857282275374E-5</v>
      </c>
      <c r="AT1595" s="13">
        <f t="shared" si="1939"/>
        <v>8.5273108987337033E-6</v>
      </c>
      <c r="AU1595" s="13">
        <f t="shared" si="1940"/>
        <v>4.1618545168997765E-6</v>
      </c>
      <c r="AV1595" s="13">
        <f t="shared" si="1941"/>
        <v>1.5234315857779297E-6</v>
      </c>
      <c r="AW1595" s="13">
        <f t="shared" si="1942"/>
        <v>6.50143604992559E-9</v>
      </c>
      <c r="AX1595" s="13">
        <f t="shared" si="1943"/>
        <v>2.211777071576976E-3</v>
      </c>
      <c r="AY1595" s="13">
        <f t="shared" si="1944"/>
        <v>7.9251609619121043E-4</v>
      </c>
      <c r="AZ1595" s="13">
        <f t="shared" si="1945"/>
        <v>1.4198577487611349E-4</v>
      </c>
      <c r="BA1595" s="13">
        <f t="shared" si="1946"/>
        <v>1.6958612671766167E-5</v>
      </c>
      <c r="BB1595" s="13">
        <f t="shared" si="1947"/>
        <v>1.5191374488144447E-6</v>
      </c>
      <c r="BC1595" s="13">
        <f t="shared" si="1948"/>
        <v>1.0886638585631969E-7</v>
      </c>
      <c r="BD1595" s="13">
        <f t="shared" si="1949"/>
        <v>4.7507861103891082E-7</v>
      </c>
      <c r="BE1595" s="13">
        <f t="shared" si="1950"/>
        <v>6.9560313446354227E-7</v>
      </c>
      <c r="BF1595" s="13">
        <f t="shared" si="1951"/>
        <v>5.0924595365110498E-7</v>
      </c>
      <c r="BG1595" s="13">
        <f t="shared" si="1952"/>
        <v>2.4854348546509723E-7</v>
      </c>
      <c r="BH1595" s="13">
        <f t="shared" si="1953"/>
        <v>9.0978431528385172E-8</v>
      </c>
      <c r="BI1595" s="13">
        <f t="shared" si="1954"/>
        <v>2.6641857018706397E-8</v>
      </c>
      <c r="BJ1595" s="14">
        <f t="shared" si="1955"/>
        <v>0.65264164143725945</v>
      </c>
      <c r="BK1595" s="14">
        <f t="shared" si="1956"/>
        <v>0.258997994086543</v>
      </c>
      <c r="BL1595" s="14">
        <f t="shared" si="1957"/>
        <v>8.7107360765663958E-2</v>
      </c>
      <c r="BM1595" s="14">
        <f t="shared" si="1958"/>
        <v>0.27460546223744192</v>
      </c>
      <c r="BN1595" s="14">
        <f t="shared" si="1959"/>
        <v>0.72458823900792868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1.3644444444444399</v>
      </c>
      <c r="F1596" s="10">
        <f>VLOOKUP(B1596,home!$B$2:$E$405,3,FALSE)</f>
        <v>1.17</v>
      </c>
      <c r="G1596" s="10">
        <f>VLOOKUP(C1596,away!$B$2:$E$405,4,FALSE)</f>
        <v>0.95</v>
      </c>
      <c r="H1596" s="10">
        <f>VLOOKUP(A1596,away!$A$2:$E$405,3,FALSE)</f>
        <v>1.1155555555555601</v>
      </c>
      <c r="I1596" s="10">
        <f>VLOOKUP(C1596,away!$B$2:$E$405,3,FALSE)</f>
        <v>0.95</v>
      </c>
      <c r="J1596" s="10">
        <f>VLOOKUP(B1596,home!$B$2:$E$405,4,FALSE)</f>
        <v>1.17</v>
      </c>
      <c r="K1596" s="12">
        <f t="shared" si="1904"/>
        <v>1.5165799999999947</v>
      </c>
      <c r="L1596" s="12">
        <f t="shared" si="1905"/>
        <v>1.2399400000000047</v>
      </c>
      <c r="M1596" s="13">
        <f t="shared" si="1906"/>
        <v>6.3512407402798524E-2</v>
      </c>
      <c r="N1596" s="13">
        <f t="shared" si="1907"/>
        <v>9.632164681893586E-2</v>
      </c>
      <c r="O1596" s="13">
        <f t="shared" si="1908"/>
        <v>7.8751574435026298E-2</v>
      </c>
      <c r="P1596" s="13">
        <f t="shared" si="1909"/>
        <v>0.11943306275667177</v>
      </c>
      <c r="Q1596" s="13">
        <f t="shared" si="1910"/>
        <v>7.303974156633064E-2</v>
      </c>
      <c r="R1596" s="13">
        <f t="shared" si="1911"/>
        <v>4.8823613602483454E-2</v>
      </c>
      <c r="S1596" s="13">
        <f t="shared" si="1912"/>
        <v>5.6147519290894433E-2</v>
      </c>
      <c r="T1596" s="13">
        <f t="shared" si="1913"/>
        <v>9.0564897157756341E-2</v>
      </c>
      <c r="U1596" s="13">
        <f t="shared" si="1914"/>
        <v>7.4044915917254109E-2</v>
      </c>
      <c r="V1596" s="13">
        <f t="shared" si="1915"/>
        <v>1.1731513869708962E-2</v>
      </c>
      <c r="W1596" s="13">
        <f t="shared" si="1916"/>
        <v>3.6923537088221776E-2</v>
      </c>
      <c r="X1596" s="13">
        <f t="shared" si="1917"/>
        <v>4.5782970577169874E-2</v>
      </c>
      <c r="Y1596" s="13">
        <f t="shared" si="1918"/>
        <v>2.8384068268728125E-2</v>
      </c>
      <c r="Z1596" s="13">
        <f t="shared" si="1919"/>
        <v>2.017945048342119E-2</v>
      </c>
      <c r="AA1596" s="13">
        <f t="shared" si="1920"/>
        <v>3.0603751014146804E-2</v>
      </c>
      <c r="AB1596" s="13">
        <f t="shared" si="1921"/>
        <v>2.3206518356517304E-2</v>
      </c>
      <c r="AC1596" s="13">
        <f t="shared" si="1922"/>
        <v>1.3787961769281569E-3</v>
      </c>
      <c r="AD1596" s="13">
        <f t="shared" si="1923"/>
        <v>1.3999374469313788E-2</v>
      </c>
      <c r="AE1596" s="13">
        <f t="shared" si="1924"/>
        <v>1.7358384379481003E-2</v>
      </c>
      <c r="AF1596" s="13">
        <f t="shared" si="1925"/>
        <v>1.0761677563746882E-2</v>
      </c>
      <c r="AG1596" s="13">
        <f t="shared" si="1926"/>
        <v>4.4479448261307867E-3</v>
      </c>
      <c r="AH1596" s="13">
        <f t="shared" si="1927"/>
        <v>6.25532695810334E-3</v>
      </c>
      <c r="AI1596" s="13">
        <f t="shared" si="1928"/>
        <v>9.4867037581203312E-3</v>
      </c>
      <c r="AJ1596" s="13">
        <f t="shared" si="1929"/>
        <v>7.1936725927450422E-3</v>
      </c>
      <c r="AK1596" s="13">
        <f t="shared" si="1930"/>
        <v>3.6365933269017457E-3</v>
      </c>
      <c r="AL1596" s="13">
        <f t="shared" si="1931"/>
        <v>1.0371129488658855E-4</v>
      </c>
      <c r="AM1596" s="13">
        <f t="shared" si="1932"/>
        <v>4.2462342665343664E-3</v>
      </c>
      <c r="AN1596" s="13">
        <f t="shared" si="1933"/>
        <v>5.2650757164466409E-3</v>
      </c>
      <c r="AO1596" s="13">
        <f t="shared" si="1934"/>
        <v>3.264188991925438E-3</v>
      </c>
      <c r="AP1596" s="13">
        <f t="shared" si="1935"/>
        <v>1.3491328328826811E-3</v>
      </c>
      <c r="AQ1596" s="13">
        <f t="shared" si="1936"/>
        <v>4.1821094120113935E-4</v>
      </c>
      <c r="AR1596" s="13">
        <f t="shared" si="1937"/>
        <v>1.5512460216861371E-3</v>
      </c>
      <c r="AS1596" s="13">
        <f t="shared" si="1938"/>
        <v>2.3525886915687537E-3</v>
      </c>
      <c r="AT1596" s="13">
        <f t="shared" si="1939"/>
        <v>1.7839444789296644E-3</v>
      </c>
      <c r="AU1596" s="13">
        <f t="shared" si="1940"/>
        <v>9.0183150595171365E-4</v>
      </c>
      <c r="AV1596" s="13">
        <f t="shared" si="1941"/>
        <v>3.4192490632406106E-4</v>
      </c>
      <c r="AW1596" s="13">
        <f t="shared" si="1942"/>
        <v>5.417383126509752E-6</v>
      </c>
      <c r="AX1596" s="13">
        <f t="shared" si="1943"/>
        <v>1.0732923273234442E-3</v>
      </c>
      <c r="AY1596" s="13">
        <f t="shared" si="1944"/>
        <v>1.3308180883414363E-3</v>
      </c>
      <c r="AZ1596" s="13">
        <f t="shared" si="1945"/>
        <v>8.2506729022904378E-4</v>
      </c>
      <c r="BA1596" s="13">
        <f t="shared" si="1946"/>
        <v>3.4101131194886816E-4</v>
      </c>
      <c r="BB1596" s="13">
        <f t="shared" si="1947"/>
        <v>1.0570839153447028E-4</v>
      </c>
      <c r="BC1596" s="13">
        <f t="shared" si="1948"/>
        <v>2.6214412599850316E-5</v>
      </c>
      <c r="BD1596" s="13">
        <f t="shared" si="1949"/>
        <v>3.2057533202158587E-4</v>
      </c>
      <c r="BE1596" s="13">
        <f t="shared" si="1950"/>
        <v>4.8617813703729506E-4</v>
      </c>
      <c r="BF1596" s="13">
        <f t="shared" si="1951"/>
        <v>3.6866401953400928E-4</v>
      </c>
      <c r="BG1596" s="13">
        <f t="shared" si="1952"/>
        <v>1.8636949291496194E-4</v>
      </c>
      <c r="BH1596" s="13">
        <f t="shared" si="1953"/>
        <v>7.0661061391242953E-5</v>
      </c>
      <c r="BI1596" s="13">
        <f t="shared" si="1954"/>
        <v>2.1432630496946174E-5</v>
      </c>
      <c r="BJ1596" s="14">
        <f t="shared" si="1955"/>
        <v>0.43582919728678243</v>
      </c>
      <c r="BK1596" s="14">
        <f t="shared" si="1956"/>
        <v>0.25363782888022984</v>
      </c>
      <c r="BL1596" s="14">
        <f t="shared" si="1957"/>
        <v>0.29038808623915474</v>
      </c>
      <c r="BM1596" s="14">
        <f t="shared" si="1958"/>
        <v>0.5188271156021268</v>
      </c>
      <c r="BN1596" s="14">
        <f t="shared" si="1959"/>
        <v>0.47988204658224654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1.3644444444444399</v>
      </c>
      <c r="F1597" s="10">
        <f>VLOOKUP(B1597,home!$B$2:$E$405,3,FALSE)</f>
        <v>1.22</v>
      </c>
      <c r="G1597" s="10">
        <f>VLOOKUP(C1597,away!$B$2:$E$405,4,FALSE)</f>
        <v>0.98</v>
      </c>
      <c r="H1597" s="10">
        <f>VLOOKUP(A1597,away!$A$2:$E$405,3,FALSE)</f>
        <v>1.1155555555555601</v>
      </c>
      <c r="I1597" s="10">
        <f>VLOOKUP(C1597,away!$B$2:$E$405,3,FALSE)</f>
        <v>1.06</v>
      </c>
      <c r="J1597" s="10">
        <f>VLOOKUP(B1597,home!$B$2:$E$405,4,FALSE)</f>
        <v>1.22</v>
      </c>
      <c r="K1597" s="12">
        <f t="shared" si="1904"/>
        <v>1.6313297777777722</v>
      </c>
      <c r="L1597" s="12">
        <f t="shared" si="1905"/>
        <v>1.4426364444444504</v>
      </c>
      <c r="M1597" s="13">
        <f t="shared" si="1906"/>
        <v>4.6237402882919047E-2</v>
      </c>
      <c r="N1597" s="13">
        <f t="shared" si="1907"/>
        <v>7.5428452170013649E-2</v>
      </c>
      <c r="O1597" s="13">
        <f t="shared" si="1908"/>
        <v>6.6703762495359906E-2</v>
      </c>
      <c r="P1597" s="13">
        <f t="shared" si="1909"/>
        <v>0.10881583404849676</v>
      </c>
      <c r="Q1597" s="13">
        <f t="shared" si="1910"/>
        <v>6.1524340058314857E-2</v>
      </c>
      <c r="R1597" s="13">
        <f t="shared" si="1911"/>
        <v>4.8114639378686562E-2</v>
      </c>
      <c r="S1597" s="13">
        <f t="shared" si="1912"/>
        <v>6.4022225521906631E-2</v>
      </c>
      <c r="T1597" s="13">
        <f t="shared" si="1913"/>
        <v>8.8757255188518597E-2</v>
      </c>
      <c r="U1597" s="13">
        <f t="shared" si="1914"/>
        <v>7.8490843965490387E-2</v>
      </c>
      <c r="V1597" s="13">
        <f t="shared" si="1915"/>
        <v>1.6741212941700334E-2</v>
      </c>
      <c r="W1597" s="13">
        <f t="shared" si="1916"/>
        <v>3.3455495998418294E-2</v>
      </c>
      <c r="X1597" s="13">
        <f t="shared" si="1917"/>
        <v>4.8264117794283697E-2</v>
      </c>
      <c r="Y1597" s="13">
        <f t="shared" si="1918"/>
        <v>3.4813787644496795E-2</v>
      </c>
      <c r="Z1597" s="13">
        <f t="shared" si="1919"/>
        <v>2.313731075966511E-2</v>
      </c>
      <c r="AA1597" s="13">
        <f t="shared" si="1920"/>
        <v>3.7744584019939735E-2</v>
      </c>
      <c r="AB1597" s="13">
        <f t="shared" si="1921"/>
        <v>3.0786931930781379E-2</v>
      </c>
      <c r="AC1597" s="13">
        <f t="shared" si="1922"/>
        <v>2.4624396803918222E-3</v>
      </c>
      <c r="AD1597" s="13">
        <f t="shared" si="1923"/>
        <v>1.3644236713136216E-2</v>
      </c>
      <c r="AE1597" s="13">
        <f t="shared" si="1924"/>
        <v>1.968367313899726E-2</v>
      </c>
      <c r="AF1597" s="13">
        <f t="shared" si="1925"/>
        <v>1.4198192115424875E-2</v>
      </c>
      <c r="AG1597" s="13">
        <f t="shared" si="1926"/>
        <v>6.8276097969785917E-3</v>
      </c>
      <c r="AH1597" s="13">
        <f t="shared" si="1927"/>
        <v>8.344681932082397E-3</v>
      </c>
      <c r="AI1597" s="13">
        <f t="shared" si="1928"/>
        <v>1.3612928121890166E-2</v>
      </c>
      <c r="AJ1597" s="13">
        <f t="shared" si="1929"/>
        <v>1.1103587503993938E-2</v>
      </c>
      <c r="AK1597" s="13">
        <f t="shared" si="1930"/>
        <v>6.0378709784754949E-3</v>
      </c>
      <c r="AL1597" s="13">
        <f t="shared" si="1931"/>
        <v>2.3180577706273932E-4</v>
      </c>
      <c r="AM1597" s="13">
        <f t="shared" si="1932"/>
        <v>4.4516499290375641E-3</v>
      </c>
      <c r="AN1597" s="13">
        <f t="shared" si="1933"/>
        <v>6.422112425538141E-3</v>
      </c>
      <c r="AO1597" s="13">
        <f t="shared" si="1934"/>
        <v>4.6323867177004352E-3</v>
      </c>
      <c r="AP1597" s="13">
        <f t="shared" si="1935"/>
        <v>2.2276166345716851E-3</v>
      </c>
      <c r="AQ1597" s="13">
        <f t="shared" si="1936"/>
        <v>8.0341023532095181E-4</v>
      </c>
      <c r="AR1597" s="13">
        <f t="shared" si="1937"/>
        <v>2.4076684545038382E-3</v>
      </c>
      <c r="AS1597" s="13">
        <f t="shared" si="1938"/>
        <v>3.9277012448482983E-3</v>
      </c>
      <c r="AT1597" s="13">
        <f t="shared" si="1939"/>
        <v>3.2036879994679275E-3</v>
      </c>
      <c r="AU1597" s="13">
        <f t="shared" si="1940"/>
        <v>1.7420905440804436E-3</v>
      </c>
      <c r="AV1597" s="13">
        <f t="shared" si="1941"/>
        <v>7.1048104503587705E-4</v>
      </c>
      <c r="AW1597" s="13">
        <f t="shared" si="1942"/>
        <v>1.5153760445252582E-5</v>
      </c>
      <c r="AX1597" s="13">
        <f t="shared" si="1943"/>
        <v>1.2103515149135479E-3</v>
      </c>
      <c r="AY1597" s="13">
        <f t="shared" si="1944"/>
        <v>1.7460972060028346E-3</v>
      </c>
      <c r="AZ1597" s="13">
        <f t="shared" si="1945"/>
        <v>1.2594917324611596E-3</v>
      </c>
      <c r="BA1597" s="13">
        <f t="shared" si="1946"/>
        <v>6.0566289157498287E-4</v>
      </c>
      <c r="BB1597" s="13">
        <f t="shared" si="1947"/>
        <v>2.1843784010841942E-4</v>
      </c>
      <c r="BC1597" s="13">
        <f t="shared" si="1948"/>
        <v>6.3025277797227076E-5</v>
      </c>
      <c r="BD1597" s="13">
        <f t="shared" si="1949"/>
        <v>5.7889837643441402E-4</v>
      </c>
      <c r="BE1597" s="13">
        <f t="shared" si="1950"/>
        <v>9.4437415978466564E-4</v>
      </c>
      <c r="BF1597" s="13">
        <f t="shared" si="1951"/>
        <v>7.7029284411029469E-4</v>
      </c>
      <c r="BG1597" s="13">
        <f t="shared" si="1952"/>
        <v>4.1886721806875182E-4</v>
      </c>
      <c r="BH1597" s="13">
        <f t="shared" si="1953"/>
        <v>1.7082764144262262E-4</v>
      </c>
      <c r="BI1597" s="13">
        <f t="shared" si="1954"/>
        <v>5.57352436705789E-5</v>
      </c>
      <c r="BJ1597" s="14">
        <f t="shared" si="1955"/>
        <v>0.42023740302360979</v>
      </c>
      <c r="BK1597" s="14">
        <f t="shared" si="1956"/>
        <v>0.24025701805848015</v>
      </c>
      <c r="BL1597" s="14">
        <f t="shared" si="1957"/>
        <v>0.31587045509814765</v>
      </c>
      <c r="BM1597" s="14">
        <f t="shared" si="1958"/>
        <v>0.59094681246055436</v>
      </c>
      <c r="BN1597" s="14">
        <f t="shared" si="1959"/>
        <v>0.40682443103379079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1.3644444444444399</v>
      </c>
      <c r="F1598" s="10">
        <f>VLOOKUP(B1598,home!$B$2:$E$405,3,FALSE)</f>
        <v>0.73</v>
      </c>
      <c r="G1598" s="10">
        <f>VLOOKUP(C1598,away!$B$2:$E$405,4,FALSE)</f>
        <v>1.1000000000000001</v>
      </c>
      <c r="H1598" s="10">
        <f>VLOOKUP(A1598,away!$A$2:$E$405,3,FALSE)</f>
        <v>1.1155555555555601</v>
      </c>
      <c r="I1598" s="10">
        <f>VLOOKUP(C1598,away!$B$2:$E$405,3,FALSE)</f>
        <v>0.82</v>
      </c>
      <c r="J1598" s="10">
        <f>VLOOKUP(B1598,home!$B$2:$E$405,4,FALSE)</f>
        <v>0.73</v>
      </c>
      <c r="K1598" s="12">
        <f t="shared" si="1904"/>
        <v>1.0956488888888853</v>
      </c>
      <c r="L1598" s="12">
        <f t="shared" si="1905"/>
        <v>0.66777155555555823</v>
      </c>
      <c r="M1598" s="13">
        <f t="shared" si="1906"/>
        <v>0.17145739919220887</v>
      </c>
      <c r="N1598" s="13">
        <f t="shared" si="1907"/>
        <v>0.18785710891672172</v>
      </c>
      <c r="O1598" s="13">
        <f t="shared" si="1908"/>
        <v>0.11449437417009162</v>
      </c>
      <c r="P1598" s="13">
        <f t="shared" si="1909"/>
        <v>0.12544563384348917</v>
      </c>
      <c r="Q1598" s="13">
        <f t="shared" si="1910"/>
        <v>0.10291271632724221</v>
      </c>
      <c r="R1598" s="13">
        <f t="shared" si="1911"/>
        <v>3.8228043170961096E-2</v>
      </c>
      <c r="S1598" s="13">
        <f t="shared" si="1912"/>
        <v>2.2945360078560312E-2</v>
      </c>
      <c r="T1598" s="13">
        <f t="shared" si="1913"/>
        <v>6.8722184668290429E-2</v>
      </c>
      <c r="U1598" s="13">
        <f t="shared" si="1914"/>
        <v>4.188451302465987E-2</v>
      </c>
      <c r="V1598" s="13">
        <f t="shared" si="1915"/>
        <v>1.8653128690230799E-3</v>
      </c>
      <c r="W1598" s="13">
        <f t="shared" si="1916"/>
        <v>3.7585401098826667E-2</v>
      </c>
      <c r="X1598" s="13">
        <f t="shared" si="1917"/>
        <v>2.5098461757943068E-2</v>
      </c>
      <c r="Y1598" s="13">
        <f t="shared" si="1918"/>
        <v>8.3800194250766655E-3</v>
      </c>
      <c r="Z1598" s="13">
        <f t="shared" si="1919"/>
        <v>8.5091999513725765E-3</v>
      </c>
      <c r="AA1598" s="13">
        <f t="shared" si="1920"/>
        <v>9.32309547205472E-3</v>
      </c>
      <c r="AB1598" s="13">
        <f t="shared" si="1921"/>
        <v>5.1074195974808757E-3</v>
      </c>
      <c r="AC1598" s="13">
        <f t="shared" si="1922"/>
        <v>8.5296462952840307E-5</v>
      </c>
      <c r="AD1598" s="13">
        <f t="shared" si="1923"/>
        <v>1.029510073809313E-2</v>
      </c>
      <c r="AE1598" s="13">
        <f t="shared" si="1924"/>
        <v>6.8747754344776245E-3</v>
      </c>
      <c r="AF1598" s="13">
        <f t="shared" si="1925"/>
        <v>2.2953897429881308E-3</v>
      </c>
      <c r="AG1598" s="13">
        <f t="shared" si="1926"/>
        <v>5.1093199309381904E-4</v>
      </c>
      <c r="AH1598" s="13">
        <f t="shared" si="1927"/>
        <v>1.4205504220153363E-3</v>
      </c>
      <c r="AI1598" s="13">
        <f t="shared" si="1928"/>
        <v>1.5564244914917404E-3</v>
      </c>
      <c r="AJ1598" s="13">
        <f t="shared" si="1929"/>
        <v>8.5264738237118669E-4</v>
      </c>
      <c r="AK1598" s="13">
        <f t="shared" si="1930"/>
        <v>3.1140071903633577E-4</v>
      </c>
      <c r="AL1598" s="13">
        <f t="shared" si="1931"/>
        <v>2.4962629574782381E-6</v>
      </c>
      <c r="AM1598" s="13">
        <f t="shared" si="1932"/>
        <v>2.2559631369381767E-3</v>
      </c>
      <c r="AN1598" s="13">
        <f t="shared" si="1933"/>
        <v>1.5064680132292031E-3</v>
      </c>
      <c r="AO1598" s="13">
        <f t="shared" si="1934"/>
        <v>5.0298824429437802E-4</v>
      </c>
      <c r="AP1598" s="13">
        <f t="shared" si="1935"/>
        <v>1.1196041410620533E-4</v>
      </c>
      <c r="AQ1598" s="13">
        <f t="shared" si="1936"/>
        <v>1.8690994972086294E-5</v>
      </c>
      <c r="AR1598" s="13">
        <f t="shared" si="1937"/>
        <v>1.8972063301085727E-4</v>
      </c>
      <c r="AS1598" s="13">
        <f t="shared" si="1938"/>
        <v>2.0786720075764175E-4</v>
      </c>
      <c r="AT1598" s="13">
        <f t="shared" si="1939"/>
        <v>1.138747337732765E-4</v>
      </c>
      <c r="AU1598" s="13">
        <f t="shared" si="1940"/>
        <v>4.158890851040268E-5</v>
      </c>
      <c r="AV1598" s="13">
        <f t="shared" si="1941"/>
        <v>1.1391710349881051E-5</v>
      </c>
      <c r="AW1598" s="13">
        <f t="shared" si="1942"/>
        <v>5.0732603488324967E-8</v>
      </c>
      <c r="AX1598" s="13">
        <f t="shared" si="1943"/>
        <v>4.1195725072676613E-4</v>
      </c>
      <c r="AY1598" s="13">
        <f t="shared" si="1944"/>
        <v>2.7509333414020375E-4</v>
      </c>
      <c r="AZ1598" s="13">
        <f t="shared" si="1945"/>
        <v>9.1849751830884381E-5</v>
      </c>
      <c r="BA1598" s="13">
        <f t="shared" si="1946"/>
        <v>2.0444883885833885E-5</v>
      </c>
      <c r="BB1598" s="13">
        <f t="shared" si="1947"/>
        <v>3.4131279788990141E-6</v>
      </c>
      <c r="BC1598" s="13">
        <f t="shared" si="1948"/>
        <v>4.558379559559189E-7</v>
      </c>
      <c r="BD1598" s="13">
        <f t="shared" si="1949"/>
        <v>2.111500703777421E-5</v>
      </c>
      <c r="BE1598" s="13">
        <f t="shared" si="1950"/>
        <v>2.3134633999818308E-5</v>
      </c>
      <c r="BF1598" s="13">
        <f t="shared" si="1951"/>
        <v>1.2673718018375976E-5</v>
      </c>
      <c r="BG1598" s="13">
        <f t="shared" si="1952"/>
        <v>4.628648354974895E-6</v>
      </c>
      <c r="BH1598" s="13">
        <f t="shared" si="1953"/>
        <v>1.2678433567964025E-6</v>
      </c>
      <c r="BI1598" s="13">
        <f t="shared" si="1954"/>
        <v>2.7782223303182672E-7</v>
      </c>
      <c r="BJ1598" s="14">
        <f t="shared" si="1955"/>
        <v>0.45573137509281214</v>
      </c>
      <c r="BK1598" s="14">
        <f t="shared" si="1956"/>
        <v>0.32207659204333194</v>
      </c>
      <c r="BL1598" s="14">
        <f t="shared" si="1957"/>
        <v>0.21380600930956564</v>
      </c>
      <c r="BM1598" s="14">
        <f t="shared" si="1958"/>
        <v>0.25945285817483088</v>
      </c>
      <c r="BN1598" s="14">
        <f t="shared" si="1959"/>
        <v>0.74039527562071461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1.3644444444444399</v>
      </c>
      <c r="F1599" s="10">
        <f>VLOOKUP(B1599,home!$B$2:$E$405,3,FALSE)</f>
        <v>1.37</v>
      </c>
      <c r="G1599" s="10">
        <f>VLOOKUP(C1599,away!$B$2:$E$405,4,FALSE)</f>
        <v>1.63</v>
      </c>
      <c r="H1599" s="10">
        <f>VLOOKUP(A1599,away!$A$2:$E$405,3,FALSE)</f>
        <v>1.1155555555555601</v>
      </c>
      <c r="I1599" s="10">
        <f>VLOOKUP(C1599,away!$B$2:$E$405,3,FALSE)</f>
        <v>0.56999999999999995</v>
      </c>
      <c r="J1599" s="10">
        <f>VLOOKUP(B1599,home!$B$2:$E$405,4,FALSE)</f>
        <v>1.37</v>
      </c>
      <c r="K1599" s="12">
        <f t="shared" ref="K1599:K1662" si="1960">E1599*F1599*G1599</f>
        <v>3.0469408888888787</v>
      </c>
      <c r="L1599" s="12">
        <f t="shared" ref="L1599:L1662" si="1961">H1599*I1599*J1599</f>
        <v>0.87113733333333676</v>
      </c>
      <c r="M1599" s="13">
        <f t="shared" ref="M1599:M1662" si="1962">_xlfn.POISSON.DIST(0,K1599,FALSE) * _xlfn.POISSON.DIST(0,L1599,FALSE)</f>
        <v>1.9879261581680258E-2</v>
      </c>
      <c r="N1599" s="13">
        <f t="shared" ref="N1599:N1662" si="1963">_xlfn.POISSON.DIST(1,K1599,FALSE) * _xlfn.POISSON.DIST(0,L1599,FALSE)</f>
        <v>6.0570934954139385E-2</v>
      </c>
      <c r="O1599" s="13">
        <f t="shared" ref="O1599:O1662" si="1964">_xlfn.POISSON.DIST(0,K1599,FALSE) * _xlfn.POISSON.DIST(1,L1599,FALSE)</f>
        <v>1.7317566922900787E-2</v>
      </c>
      <c r="P1599" s="13">
        <f t="shared" ref="P1599:P1662" si="1965">_xlfn.POISSON.DIST(1,K1599,FALSE) * _xlfn.POISSON.DIST(1,L1599,FALSE)</f>
        <v>5.2765602753455973E-2</v>
      </c>
      <c r="Q1599" s="13">
        <f t="shared" ref="Q1599:Q1662" si="1966">_xlfn.POISSON.DIST(2,K1599,FALSE) * _xlfn.POISSON.DIST(0,L1599,FALSE)</f>
        <v>9.2278029194997946E-2</v>
      </c>
      <c r="R1599" s="13">
        <f t="shared" ref="R1599:R1662" si="1967">_xlfn.POISSON.DIST(0,K1599,FALSE) * _xlfn.POISSON.DIST(2,L1599,FALSE)</f>
        <v>7.5429895345186949E-3</v>
      </c>
      <c r="S1599" s="13">
        <f t="shared" ref="S1599:S1662" si="1968">_xlfn.POISSON.DIST(2,K1599,FALSE) * _xlfn.POISSON.DIST(2,L1599,FALSE)</f>
        <v>3.5013987095241374E-2</v>
      </c>
      <c r="T1599" s="13">
        <f t="shared" ref="T1599:T1662" si="1969">_xlfn.POISSON.DIST(2,K1599,FALSE) * _xlfn.POISSON.DIST(1,L1599,FALSE)</f>
        <v>8.0386836278186297E-2</v>
      </c>
      <c r="U1599" s="13">
        <f t="shared" ref="U1599:U1662" si="1970">_xlfn.POISSON.DIST(1,K1599,FALSE) * _xlfn.POISSON.DIST(2,L1599,FALSE)</f>
        <v>2.2983043237185904E-2</v>
      </c>
      <c r="V1599" s="13">
        <f t="shared" ref="V1599:V1662" si="1971">_xlfn.POISSON.DIST(3,K1599,FALSE) * _xlfn.POISSON.DIST(3,L1599,FALSE)</f>
        <v>1.0326418292142517E-2</v>
      </c>
      <c r="W1599" s="13">
        <f t="shared" ref="W1599:W1662" si="1972">_xlfn.POISSON.DIST(3,K1599,FALSE) * _xlfn.POISSON.DIST(0,L1599,FALSE)</f>
        <v>9.3721900100106989E-2</v>
      </c>
      <c r="X1599" s="13">
        <f t="shared" ref="X1599:X1662" si="1973">_xlfn.POISSON.DIST(3,K1599,FALSE) * _xlfn.POISSON.DIST(1,L1599,FALSE)</f>
        <v>8.1644646128140583E-2</v>
      </c>
      <c r="Y1599" s="13">
        <f t="shared" ref="Y1599:Y1662" si="1974">_xlfn.POISSON.DIST(3,K1599,FALSE) * _xlfn.POISSON.DIST(2,L1599,FALSE)</f>
        <v>3.5561849654506157E-2</v>
      </c>
      <c r="Z1599" s="13">
        <f t="shared" ref="Z1599:Z1662" si="1975">_xlfn.POISSON.DIST(0,K1599,FALSE) * _xlfn.POISSON.DIST(3,L1599,FALSE)</f>
        <v>2.1903265961539615E-3</v>
      </c>
      <c r="AA1599" s="13">
        <f t="shared" ref="AA1599:AA1662" si="1976">_xlfn.POISSON.DIST(1,K1599,FALSE) * _xlfn.POISSON.DIST(3,L1599,FALSE)</f>
        <v>6.6737956658423046E-3</v>
      </c>
      <c r="AB1599" s="13">
        <f t="shared" ref="AB1599:AB1662" si="1977">_xlfn.POISSON.DIST(2,K1599,FALSE) * _xlfn.POISSON.DIST(3,L1599,FALSE)</f>
        <v>1.0167330449172148E-2</v>
      </c>
      <c r="AC1599" s="13">
        <f t="shared" ref="AC1599:AC1662" si="1978">_xlfn.POISSON.DIST(4,K1599,FALSE) * _xlfn.POISSON.DIST(4,L1599,FALSE)</f>
        <v>1.713090810838226E-3</v>
      </c>
      <c r="AD1599" s="13">
        <f t="shared" ref="AD1599:AD1662" si="1979">_xlfn.POISSON.DIST(4,K1599,FALSE) * _xlfn.POISSON.DIST(0,L1599,FALSE)</f>
        <v>7.1391272399843678E-2</v>
      </c>
      <c r="AE1599" s="13">
        <f t="shared" ref="AE1599:AE1662" si="1980">_xlfn.POISSON.DIST(4,K1599,FALSE) * _xlfn.POISSON.DIST(1,L1599,FALSE)</f>
        <v>6.2191602661673659E-2</v>
      </c>
      <c r="AF1599" s="13">
        <f t="shared" ref="AF1599:AF1662" si="1981">_xlfn.POISSON.DIST(4,K1599,FALSE) * _xlfn.POISSON.DIST(2,L1599,FALSE)</f>
        <v>2.7088713449208417E-2</v>
      </c>
      <c r="AG1599" s="13">
        <f t="shared" ref="AG1599:AG1662" si="1982">_xlfn.POISSON.DIST(4,K1599,FALSE) * _xlfn.POISSON.DIST(3,L1599,FALSE)</f>
        <v>7.8659965325247744E-3</v>
      </c>
      <c r="AH1599" s="13">
        <f t="shared" ref="AH1599:AH1662" si="1983">_xlfn.POISSON.DIST(0,K1599,FALSE) * _xlfn.POISSON.DIST(4,L1599,FALSE)</f>
        <v>4.7701881752566149E-4</v>
      </c>
      <c r="AI1599" s="13">
        <f t="shared" ref="AI1599:AI1662" si="1984">_xlfn.POISSON.DIST(1,K1599,FALSE) * _xlfn.POISSON.DIST(4,L1599,FALSE)</f>
        <v>1.4534481398883611E-3</v>
      </c>
      <c r="AJ1599" s="13">
        <f t="shared" ref="AJ1599:AJ1662" si="1985">_xlfn.POISSON.DIST(2,K1599,FALSE) * _xlfn.POISSON.DIST(4,L1599,FALSE)</f>
        <v>2.214285283652665E-3</v>
      </c>
      <c r="AK1599" s="13">
        <f t="shared" ref="AK1599:AK1662" si="1986">_xlfn.POISSON.DIST(3,K1599,FALSE) * _xlfn.POISSON.DIST(4,L1599,FALSE)</f>
        <v>2.2489321234754047E-3</v>
      </c>
      <c r="AL1599" s="13">
        <f t="shared" ref="AL1599:AL1662" si="1987">_xlfn.POISSON.DIST(5,K1599,FALSE) * _xlfn.POISSON.DIST(5,L1599,FALSE)</f>
        <v>1.8188254897472992E-4</v>
      </c>
      <c r="AM1599" s="13">
        <f t="shared" ref="AM1599:AM1662" si="1988">_xlfn.POISSON.DIST(5,K1599,FALSE) * _xlfn.POISSON.DIST(0,L1599,FALSE)</f>
        <v>4.3504997396977552E-2</v>
      </c>
      <c r="AN1599" s="13">
        <f t="shared" ref="AN1599:AN1662" si="1989">_xlfn.POISSON.DIST(5,K1599,FALSE) * _xlfn.POISSON.DIST(1,L1599,FALSE)</f>
        <v>3.7898827419076783E-2</v>
      </c>
      <c r="AO1599" s="13">
        <f t="shared" ref="AO1599:AO1662" si="1990">_xlfn.POISSON.DIST(5,K1599,FALSE) * _xlfn.POISSON.DIST(2,L1599,FALSE)</f>
        <v>1.6507541727157446E-2</v>
      </c>
      <c r="AP1599" s="13">
        <f t="shared" ref="AP1599:AP1662" si="1991">_xlfn.POISSON.DIST(5,K1599,FALSE) * _xlfn.POISSON.DIST(3,L1599,FALSE)</f>
        <v>4.793445293361575E-3</v>
      </c>
      <c r="AQ1599" s="13">
        <f t="shared" ref="AQ1599:AQ1662" si="1992">_xlfn.POISSON.DIST(5,K1599,FALSE) * _xlfn.POISSON.DIST(4,L1599,FALSE)</f>
        <v>1.0439372875845588E-3</v>
      </c>
      <c r="AR1599" s="13">
        <f t="shared" ref="AR1599:AR1662" si="1993">_xlfn.POISSON.DIST(0,K1599,FALSE) * _xlfn.POISSON.DIST(5,L1599,FALSE)</f>
        <v>8.3109780129825289E-5</v>
      </c>
      <c r="AS1599" s="13">
        <f t="shared" ref="AS1599:AS1662" si="1994">_xlfn.POISSON.DIST(1,K1599,FALSE) * _xlfn.POISSON.DIST(5,L1599,FALSE)</f>
        <v>2.5323058734412918E-4</v>
      </c>
      <c r="AT1599" s="13">
        <f t="shared" ref="AT1599:AT1662" si="1995">_xlfn.POISSON.DIST(2,K1599,FALSE) * _xlfn.POISSON.DIST(5,L1599,FALSE)</f>
        <v>3.8578931544808686E-4</v>
      </c>
      <c r="AU1599" s="13">
        <f t="shared" ref="AU1599:AU1662" si="1996">_xlfn.POISSON.DIST(3,K1599,FALSE) * _xlfn.POISSON.DIST(5,L1599,FALSE)</f>
        <v>3.9182574657840863E-4</v>
      </c>
      <c r="AV1599" s="13">
        <f t="shared" ref="AV1599:AV1662" si="1997">_xlfn.POISSON.DIST(4,K1599,FALSE) * _xlfn.POISSON.DIST(5,L1599,FALSE)</f>
        <v>2.9846747214229126E-4</v>
      </c>
      <c r="AW1599" s="13">
        <f t="shared" ref="AW1599:AW1662" si="1998">_xlfn.POISSON.DIST(6,K1599,FALSE) * _xlfn.POISSON.DIST(6,L1599,FALSE)</f>
        <v>1.3410321392742882E-5</v>
      </c>
      <c r="AX1599" s="13">
        <f t="shared" ref="AX1599:AX1662" si="1999">_xlfn.POISSON.DIST(6,K1599,FALSE) * _xlfn.POISSON.DIST(0,L1599,FALSE)</f>
        <v>2.2092859239975834E-2</v>
      </c>
      <c r="AY1599" s="13">
        <f t="shared" ref="AY1599:AY1662" si="2000">_xlfn.POISSON.DIST(6,K1599,FALSE) * _xlfn.POISSON.DIST(1,L1599,FALSE)</f>
        <v>1.9245914484021315E-2</v>
      </c>
      <c r="AZ1599" s="13">
        <f t="shared" ref="AZ1599:AZ1662" si="2001">_xlfn.POISSON.DIST(6,K1599,FALSE) * _xlfn.POISSON.DIST(2,L1599,FALSE)</f>
        <v>8.3829173105858835E-3</v>
      </c>
      <c r="BA1599" s="13">
        <f t="shared" ref="BA1599:BA1662" si="2002">_xlfn.POISSON.DIST(6,K1599,FALSE) * _xlfn.POISSON.DIST(3,L1599,FALSE)</f>
        <v>2.4342240771658857E-3</v>
      </c>
      <c r="BB1599" s="13">
        <f t="shared" ref="BB1599:BB1662" si="2003">_xlfn.POISSON.DIST(6,K1599,FALSE) * _xlfn.POISSON.DIST(4,L1599,FALSE)</f>
        <v>5.3013586782952292E-4</v>
      </c>
      <c r="BC1599" s="13">
        <f t="shared" ref="BC1599:BC1662" si="2004">_xlfn.POISSON.DIST(6,K1599,FALSE) * _xlfn.POISSON.DIST(5,L1599,FALSE)</f>
        <v>9.2364229241072995E-5</v>
      </c>
      <c r="BD1599" s="13">
        <f t="shared" ref="BD1599:BD1662" si="2005">_xlfn.POISSON.DIST(0,K1599,FALSE) * _xlfn.POISSON.DIST(6,L1599,FALSE)</f>
        <v>1.2066672039369318E-5</v>
      </c>
      <c r="BE1599" s="13">
        <f t="shared" ref="BE1599:BE1662" si="2006">_xlfn.POISSON.DIST(1,K1599,FALSE) * _xlfn.POISSON.DIST(6,L1599,FALSE)</f>
        <v>3.6766436429566531E-5</v>
      </c>
      <c r="BF1599" s="13">
        <f t="shared" ref="BF1599:BF1662" si="2007">_xlfn.POISSON.DIST(2,K1599,FALSE) * _xlfn.POISSON.DIST(6,L1599,FALSE)</f>
        <v>5.6012579247989945E-5</v>
      </c>
      <c r="BG1599" s="13">
        <f t="shared" ref="BG1599:BG1662" si="2008">_xlfn.POISSON.DIST(3,K1599,FALSE) * _xlfn.POISSON.DIST(6,L1599,FALSE)</f>
        <v>5.6889006000943087E-5</v>
      </c>
      <c r="BH1599" s="13">
        <f t="shared" ref="BH1599:BH1662" si="2009">_xlfn.POISSON.DIST(4,K1599,FALSE) * _xlfn.POISSON.DIST(6,L1599,FALSE)</f>
        <v>4.3334359628129572E-5</v>
      </c>
      <c r="BI1599" s="13">
        <f t="shared" ref="BI1599:BI1662" si="2010">_xlfn.POISSON.DIST(5,K1599,FALSE) * _xlfn.POISSON.DIST(6,L1599,FALSE)</f>
        <v>2.6407446448952693E-5</v>
      </c>
      <c r="BJ1599" s="14">
        <f t="shared" ref="BJ1599:BJ1662" si="2011">SUM(N1599,Q1599,T1599,W1599,X1599,Y1599,AD1599,AE1599,AF1599,AG1599,AM1599,AN1599,AO1599,AP1599,AQ1599,AX1599,AY1599,AZ1599,BA1599,BB1599,BC1599)</f>
        <v>0.7692289456863054</v>
      </c>
      <c r="BK1599" s="14">
        <f t="shared" ref="BK1599:BK1662" si="2012">SUM(M1599,P1599,S1599,V1599,AC1599,AL1599,AY1599)</f>
        <v>0.13912615756635441</v>
      </c>
      <c r="BL1599" s="14">
        <f t="shared" ref="BL1599:BL1662" si="2013">SUM(O1599,R1599,U1599,AA1599,AB1599,AH1599,AI1599,AJ1599,AK1599,AR1599,AS1599,AT1599,AU1599,AV1599,BD1599,BE1599,BF1599,BG1599,BH1599,BI1599)</f>
        <v>7.2722309575599622E-2</v>
      </c>
      <c r="BM1599" s="14">
        <f t="shared" ref="BM1599:BM1662" si="2014">SUM(S1599:BI1599)</f>
        <v>0.71368085032009188</v>
      </c>
      <c r="BN1599" s="14">
        <f t="shared" ref="BN1599:BN1662" si="2015">SUM(M1599:R1599)</f>
        <v>0.25035438494169304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1.3644444444444399</v>
      </c>
      <c r="F1600" s="10">
        <f>VLOOKUP(B1600,home!$B$2:$E$405,3,FALSE)</f>
        <v>1.17</v>
      </c>
      <c r="G1600" s="10">
        <f>VLOOKUP(C1600,away!$B$2:$E$405,4,FALSE)</f>
        <v>0.95</v>
      </c>
      <c r="H1600" s="10">
        <f>VLOOKUP(A1600,away!$A$2:$E$405,3,FALSE)</f>
        <v>1.1155555555555601</v>
      </c>
      <c r="I1600" s="10">
        <f>VLOOKUP(C1600,away!$B$2:$E$405,3,FALSE)</f>
        <v>0.88</v>
      </c>
      <c r="J1600" s="10">
        <f>VLOOKUP(B1600,home!$B$2:$E$405,4,FALSE)</f>
        <v>1.17</v>
      </c>
      <c r="K1600" s="12">
        <f t="shared" si="1960"/>
        <v>1.5165799999999947</v>
      </c>
      <c r="L1600" s="12">
        <f t="shared" si="1961"/>
        <v>1.1485760000000045</v>
      </c>
      <c r="M1600" s="13">
        <f t="shared" si="1962"/>
        <v>6.9588496880958792E-2</v>
      </c>
      <c r="N1600" s="13">
        <f t="shared" si="1963"/>
        <v>0.10553652259972411</v>
      </c>
      <c r="O1600" s="13">
        <f t="shared" si="1964"/>
        <v>7.9927677393544436E-2</v>
      </c>
      <c r="P1600" s="13">
        <f t="shared" si="1965"/>
        <v>0.1212167169815012</v>
      </c>
      <c r="Q1600" s="13">
        <f t="shared" si="1966"/>
        <v>8.002728972214454E-2</v>
      </c>
      <c r="R1600" s="13">
        <f t="shared" si="1967"/>
        <v>4.5901505994984035E-2</v>
      </c>
      <c r="S1600" s="13">
        <f t="shared" si="1968"/>
        <v>5.2787073777828236E-2</v>
      </c>
      <c r="T1600" s="13">
        <f t="shared" si="1969"/>
        <v>9.1917424319902241E-2</v>
      </c>
      <c r="U1600" s="13">
        <f t="shared" si="1970"/>
        <v>6.9613305961872651E-2</v>
      </c>
      <c r="V1600" s="13">
        <f t="shared" si="1971"/>
        <v>1.0216688212699689E-2</v>
      </c>
      <c r="W1600" s="13">
        <f t="shared" si="1972"/>
        <v>4.045592901560318E-2</v>
      </c>
      <c r="X1600" s="13">
        <f t="shared" si="1973"/>
        <v>4.6466709125025617E-2</v>
      </c>
      <c r="Y1600" s="13">
        <f t="shared" si="1974"/>
        <v>2.668527344999282E-2</v>
      </c>
      <c r="Z1600" s="13">
        <f t="shared" si="1975"/>
        <v>1.7573789383231658E-2</v>
      </c>
      <c r="AA1600" s="13">
        <f t="shared" si="1976"/>
        <v>2.6652057502821378E-2</v>
      </c>
      <c r="AB1600" s="13">
        <f t="shared" si="1977"/>
        <v>2.0209988683814357E-2</v>
      </c>
      <c r="AC1600" s="13">
        <f t="shared" si="1978"/>
        <v>1.1122827937403003E-3</v>
      </c>
      <c r="AD1600" s="13">
        <f t="shared" si="1979"/>
        <v>1.5338663206620804E-2</v>
      </c>
      <c r="AE1600" s="13">
        <f t="shared" si="1980"/>
        <v>1.7617620431207768E-2</v>
      </c>
      <c r="AF1600" s="13">
        <f t="shared" si="1981"/>
        <v>1.0117588002197487E-2</v>
      </c>
      <c r="AG1600" s="13">
        <f t="shared" si="1982"/>
        <v>3.8736062524040082E-3</v>
      </c>
      <c r="AH1600" s="13">
        <f t="shared" si="1983"/>
        <v>5.0462081786586885E-3</v>
      </c>
      <c r="AI1600" s="13">
        <f t="shared" si="1984"/>
        <v>7.6529783995901678E-3</v>
      </c>
      <c r="AJ1600" s="13">
        <f t="shared" si="1985"/>
        <v>5.8031769906252096E-3</v>
      </c>
      <c r="AK1600" s="13">
        <f t="shared" si="1986"/>
        <v>2.9336607201474497E-3</v>
      </c>
      <c r="AL1600" s="13">
        <f t="shared" si="1987"/>
        <v>7.7499744731002301E-5</v>
      </c>
      <c r="AM1600" s="13">
        <f t="shared" si="1988"/>
        <v>4.6524619691793801E-3</v>
      </c>
      <c r="AN1600" s="13">
        <f t="shared" si="1989"/>
        <v>5.3437061587121963E-3</v>
      </c>
      <c r="AO1600" s="13">
        <f t="shared" si="1990"/>
        <v>3.0688263224745221E-3</v>
      </c>
      <c r="AP1600" s="13">
        <f t="shared" si="1991"/>
        <v>1.17492675405417E-3</v>
      </c>
      <c r="AQ1600" s="13">
        <f t="shared" si="1992"/>
        <v>3.3737316786613177E-4</v>
      </c>
      <c r="AR1600" s="13">
        <f t="shared" si="1993"/>
        <v>1.1591907210022204E-3</v>
      </c>
      <c r="AS1600" s="13">
        <f t="shared" si="1994"/>
        <v>1.7580054636575414E-3</v>
      </c>
      <c r="AT1600" s="13">
        <f t="shared" si="1995"/>
        <v>1.3330779630368727E-3</v>
      </c>
      <c r="AU1600" s="13">
        <f t="shared" si="1996"/>
        <v>6.7390645906081773E-4</v>
      </c>
      <c r="AV1600" s="13">
        <f t="shared" si="1997"/>
        <v>2.5550826442061273E-4</v>
      </c>
      <c r="AW1600" s="13">
        <f t="shared" si="1998"/>
        <v>3.7499271687846267E-6</v>
      </c>
      <c r="AX1600" s="13">
        <f t="shared" si="1999"/>
        <v>1.1759717955363398E-3</v>
      </c>
      <c r="AY1600" s="13">
        <f t="shared" si="2000"/>
        <v>1.3506929810299523E-3</v>
      </c>
      <c r="AZ1600" s="13">
        <f t="shared" si="2001"/>
        <v>7.7568677068973234E-4</v>
      </c>
      <c r="BA1600" s="13">
        <f t="shared" si="2002"/>
        <v>2.9697840277724443E-4</v>
      </c>
      <c r="BB1600" s="13">
        <f t="shared" si="2003"/>
        <v>8.527556648706937E-5</v>
      </c>
      <c r="BC1600" s="13">
        <f t="shared" si="2004"/>
        <v>1.9589093810690507E-5</v>
      </c>
      <c r="BD1600" s="13">
        <f t="shared" si="2005"/>
        <v>2.2190310692764205E-4</v>
      </c>
      <c r="BE1600" s="13">
        <f t="shared" si="2006"/>
        <v>3.3653381390432222E-4</v>
      </c>
      <c r="BF1600" s="13">
        <f t="shared" si="2007"/>
        <v>2.5519022574550766E-4</v>
      </c>
      <c r="BG1600" s="13">
        <f t="shared" si="2008"/>
        <v>1.2900546418704022E-4</v>
      </c>
      <c r="BH1600" s="13">
        <f t="shared" si="2009"/>
        <v>4.8911776719195166E-5</v>
      </c>
      <c r="BI1600" s="13">
        <f t="shared" si="2010"/>
        <v>1.4835724467359348E-5</v>
      </c>
      <c r="BJ1600" s="14">
        <f t="shared" si="2011"/>
        <v>0.45631811510744008</v>
      </c>
      <c r="BK1600" s="14">
        <f t="shared" si="2012"/>
        <v>0.25634945137248916</v>
      </c>
      <c r="BL1600" s="14">
        <f t="shared" si="2013"/>
        <v>0.2699266288091875</v>
      </c>
      <c r="BM1600" s="14">
        <f t="shared" si="2014"/>
        <v>0.49662283204563018</v>
      </c>
      <c r="BN1600" s="14">
        <f t="shared" si="2015"/>
        <v>0.5021982095728571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1.3644444444444399</v>
      </c>
      <c r="F1601" s="10">
        <f>VLOOKUP(B1601,home!$B$2:$E$405,3,FALSE)</f>
        <v>0.98</v>
      </c>
      <c r="G1601" s="10">
        <f>VLOOKUP(C1601,away!$B$2:$E$405,4,FALSE)</f>
        <v>0.56999999999999995</v>
      </c>
      <c r="H1601" s="10">
        <f>VLOOKUP(A1601,away!$A$2:$E$405,3,FALSE)</f>
        <v>1.1155555555555601</v>
      </c>
      <c r="I1601" s="10">
        <f>VLOOKUP(C1601,away!$B$2:$E$405,3,FALSE)</f>
        <v>1.47</v>
      </c>
      <c r="J1601" s="10">
        <f>VLOOKUP(B1601,home!$B$2:$E$405,4,FALSE)</f>
        <v>0.98</v>
      </c>
      <c r="K1601" s="12">
        <f t="shared" si="1960"/>
        <v>0.76217866666666401</v>
      </c>
      <c r="L1601" s="12">
        <f t="shared" si="1961"/>
        <v>1.6070693333333397</v>
      </c>
      <c r="M1601" s="13">
        <f t="shared" si="1962"/>
        <v>9.355105022270839E-2</v>
      </c>
      <c r="N1601" s="13">
        <f t="shared" si="1963"/>
        <v>7.1302614724010005E-2</v>
      </c>
      <c r="O1601" s="13">
        <f t="shared" si="1964"/>
        <v>0.15034302391404175</v>
      </c>
      <c r="P1601" s="13">
        <f t="shared" si="1965"/>
        <v>0.11458824550943872</v>
      </c>
      <c r="Q1601" s="13">
        <f t="shared" si="1966"/>
        <v>2.7172665910096389E-2</v>
      </c>
      <c r="R1601" s="13">
        <f t="shared" si="1967"/>
        <v>0.12080583160642872</v>
      </c>
      <c r="S1601" s="13">
        <f t="shared" si="1968"/>
        <v>3.5089039560948027E-2</v>
      </c>
      <c r="T1601" s="13">
        <f t="shared" si="1969"/>
        <v>4.3668358089028171E-2</v>
      </c>
      <c r="U1601" s="13">
        <f t="shared" si="1970"/>
        <v>9.2075627659345377E-2</v>
      </c>
      <c r="V1601" s="13">
        <f t="shared" si="1971"/>
        <v>4.7755167666666039E-3</v>
      </c>
      <c r="W1601" s="13">
        <f t="shared" si="1972"/>
        <v>6.9034754243786599E-3</v>
      </c>
      <c r="X1601" s="13">
        <f t="shared" si="1973"/>
        <v>1.1094363647939308E-2</v>
      </c>
      <c r="Y1601" s="13">
        <f t="shared" si="1974"/>
        <v>8.9147057957257303E-3</v>
      </c>
      <c r="Z1601" s="13">
        <f t="shared" si="1975"/>
        <v>6.4714449087507703E-2</v>
      </c>
      <c r="AA1601" s="13">
        <f t="shared" si="1976"/>
        <v>4.9323972519584335E-2</v>
      </c>
      <c r="AB1601" s="13">
        <f t="shared" si="1977"/>
        <v>1.8796839804839979E-2</v>
      </c>
      <c r="AC1601" s="13">
        <f t="shared" si="1978"/>
        <v>3.6558788382821581E-4</v>
      </c>
      <c r="AD1601" s="13">
        <f t="shared" si="1979"/>
        <v>1.3154204235797521E-3</v>
      </c>
      <c r="AE1601" s="13">
        <f t="shared" si="1980"/>
        <v>2.1139718231753717E-3</v>
      </c>
      <c r="AF1601" s="13">
        <f t="shared" si="1981"/>
        <v>1.6986496442779548E-3</v>
      </c>
      <c r="AG1601" s="13">
        <f t="shared" si="1982"/>
        <v>9.0994925046556253E-4</v>
      </c>
      <c r="AH1601" s="13">
        <f t="shared" si="1983"/>
        <v>2.6000151638023831E-2</v>
      </c>
      <c r="AI1601" s="13">
        <f t="shared" si="1984"/>
        <v>1.9816760908600083E-2</v>
      </c>
      <c r="AJ1601" s="13">
        <f t="shared" si="1985"/>
        <v>7.5519562034844397E-3</v>
      </c>
      <c r="AK1601" s="13">
        <f t="shared" si="1986"/>
        <v>1.9186466366322705E-3</v>
      </c>
      <c r="AL1601" s="13">
        <f t="shared" si="1987"/>
        <v>1.7911963184872926E-5</v>
      </c>
      <c r="AM1601" s="13">
        <f t="shared" si="1988"/>
        <v>2.005170769100228E-4</v>
      </c>
      <c r="AN1601" s="13">
        <f t="shared" si="1989"/>
        <v>3.2224484511174031E-4</v>
      </c>
      <c r="AO1601" s="13">
        <f t="shared" si="1990"/>
        <v>2.5893490420191495E-4</v>
      </c>
      <c r="AP1601" s="13">
        <f t="shared" si="1991"/>
        <v>1.3870878129083455E-4</v>
      </c>
      <c r="AQ1601" s="13">
        <f t="shared" si="1992"/>
        <v>5.5728657169135359E-5</v>
      </c>
      <c r="AR1601" s="13">
        <f t="shared" si="1993"/>
        <v>8.3568092718969422E-3</v>
      </c>
      <c r="AS1601" s="13">
        <f t="shared" si="1994"/>
        <v>6.3693817484420266E-3</v>
      </c>
      <c r="AT1601" s="13">
        <f t="shared" si="1995"/>
        <v>2.4273034442592639E-3</v>
      </c>
      <c r="AU1601" s="13">
        <f t="shared" si="1996"/>
        <v>6.1667963424697565E-4</v>
      </c>
      <c r="AV1601" s="13">
        <f t="shared" si="1997"/>
        <v>1.1750501534771147E-4</v>
      </c>
      <c r="AW1601" s="13">
        <f t="shared" si="1998"/>
        <v>6.094415919015008E-7</v>
      </c>
      <c r="AX1601" s="13">
        <f t="shared" si="1999"/>
        <v>2.5471639720529676E-5</v>
      </c>
      <c r="AY1601" s="13">
        <f t="shared" si="2000"/>
        <v>4.0934691064578641E-5</v>
      </c>
      <c r="AZ1601" s="13">
        <f t="shared" si="2001"/>
        <v>3.2892443339679309E-5</v>
      </c>
      <c r="BA1601" s="13">
        <f t="shared" si="2002"/>
        <v>1.7620145663201028E-5</v>
      </c>
      <c r="BB1601" s="13">
        <f t="shared" si="2003"/>
        <v>7.079198936049201E-6</v>
      </c>
      <c r="BC1601" s="13">
        <f t="shared" si="2004"/>
        <v>2.275352702938136E-6</v>
      </c>
      <c r="BD1601" s="13">
        <f t="shared" si="2005"/>
        <v>2.2383286508968828E-3</v>
      </c>
      <c r="BE1601" s="13">
        <f t="shared" si="2006"/>
        <v>1.7060063467023792E-3</v>
      </c>
      <c r="BF1601" s="13">
        <f t="shared" si="2007"/>
        <v>6.5014082132724288E-4</v>
      </c>
      <c r="BG1601" s="13">
        <f t="shared" si="2008"/>
        <v>1.6517448811492259E-4</v>
      </c>
      <c r="BH1601" s="13">
        <f t="shared" si="2009"/>
        <v>3.1473117779695104E-5</v>
      </c>
      <c r="BI1601" s="13">
        <f t="shared" si="2010"/>
        <v>4.797627789034179E-6</v>
      </c>
      <c r="BJ1601" s="14">
        <f t="shared" si="2011"/>
        <v>0.17619658246878753</v>
      </c>
      <c r="BK1601" s="14">
        <f t="shared" si="2012"/>
        <v>0.24842828659783942</v>
      </c>
      <c r="BL1601" s="14">
        <f t="shared" si="2013"/>
        <v>0.50931641105778369</v>
      </c>
      <c r="BM1601" s="14">
        <f t="shared" si="2014"/>
        <v>0.42085197207572195</v>
      </c>
      <c r="BN1601" s="14">
        <f t="shared" si="2015"/>
        <v>0.57776343188672397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1.3644444444444399</v>
      </c>
      <c r="F1602" s="10">
        <f>VLOOKUP(B1602,home!$B$2:$E$405,3,FALSE)</f>
        <v>1.3</v>
      </c>
      <c r="G1602" s="10">
        <f>VLOOKUP(C1602,away!$B$2:$E$405,4,FALSE)</f>
        <v>0.73</v>
      </c>
      <c r="H1602" s="10">
        <f>VLOOKUP(A1602,away!$A$2:$E$405,3,FALSE)</f>
        <v>1.1155555555555601</v>
      </c>
      <c r="I1602" s="10">
        <f>VLOOKUP(C1602,away!$B$2:$E$405,3,FALSE)</f>
        <v>0.66</v>
      </c>
      <c r="J1602" s="10">
        <f>VLOOKUP(B1602,home!$B$2:$E$405,4,FALSE)</f>
        <v>1.3</v>
      </c>
      <c r="K1602" s="12">
        <f t="shared" si="1960"/>
        <v>1.2948577777777734</v>
      </c>
      <c r="L1602" s="12">
        <f t="shared" si="1961"/>
        <v>0.9571466666666707</v>
      </c>
      <c r="M1602" s="13">
        <f t="shared" si="1962"/>
        <v>0.10518816926671429</v>
      </c>
      <c r="N1602" s="13">
        <f t="shared" si="1963"/>
        <v>0.13620371910520995</v>
      </c>
      <c r="O1602" s="13">
        <f t="shared" si="1964"/>
        <v>0.10068050558640511</v>
      </c>
      <c r="P1602" s="13">
        <f t="shared" si="1965"/>
        <v>0.13036693572915523</v>
      </c>
      <c r="Q1602" s="13">
        <f t="shared" si="1966"/>
        <v>8.8182222522820111E-2</v>
      </c>
      <c r="R1602" s="13">
        <f t="shared" si="1967"/>
        <v>4.8183005160171384E-2</v>
      </c>
      <c r="S1602" s="13">
        <f t="shared" si="1968"/>
        <v>4.0393178362853568E-2</v>
      </c>
      <c r="T1602" s="13">
        <f t="shared" si="1969"/>
        <v>8.4403320346975882E-2</v>
      </c>
      <c r="U1602" s="13">
        <f t="shared" si="1970"/>
        <v>6.2390138988354507E-2</v>
      </c>
      <c r="V1602" s="13">
        <f t="shared" si="1971"/>
        <v>5.562449470037277E-3</v>
      </c>
      <c r="W1602" s="13">
        <f t="shared" si="1972"/>
        <v>3.8061145565134659E-2</v>
      </c>
      <c r="X1602" s="13">
        <f t="shared" si="1973"/>
        <v>3.6430098607183575E-2</v>
      </c>
      <c r="Y1602" s="13">
        <f t="shared" si="1974"/>
        <v>1.7434473724101941E-2</v>
      </c>
      <c r="Z1602" s="13">
        <f t="shared" si="1975"/>
        <v>1.5372734259680347E-2</v>
      </c>
      <c r="AA1602" s="13">
        <f t="shared" si="1976"/>
        <v>1.990550452185794E-2</v>
      </c>
      <c r="AB1602" s="13">
        <f t="shared" si="1977"/>
        <v>1.2887398675359197E-2</v>
      </c>
      <c r="AC1602" s="13">
        <f t="shared" si="1978"/>
        <v>4.3087039731525966E-4</v>
      </c>
      <c r="AD1602" s="13">
        <f t="shared" si="1979"/>
        <v>1.2320942591536661E-2</v>
      </c>
      <c r="AE1602" s="13">
        <f t="shared" si="1980"/>
        <v>1.1792949131680726E-2</v>
      </c>
      <c r="AF1602" s="13">
        <f t="shared" si="1981"/>
        <v>5.6437909757789074E-3</v>
      </c>
      <c r="AG1602" s="13">
        <f t="shared" si="1982"/>
        <v>1.8006452399434063E-3</v>
      </c>
      <c r="AH1602" s="13">
        <f t="shared" si="1983"/>
        <v>3.6784903385513931E-3</v>
      </c>
      <c r="AI1602" s="13">
        <f t="shared" si="1984"/>
        <v>4.7631218253536669E-3</v>
      </c>
      <c r="AJ1602" s="13">
        <f t="shared" si="1985"/>
        <v>3.0837826710311302E-3</v>
      </c>
      <c r="AK1602" s="13">
        <f t="shared" si="1986"/>
        <v>1.331019992186992E-3</v>
      </c>
      <c r="AL1602" s="13">
        <f t="shared" si="1987"/>
        <v>2.1360293191135079E-5</v>
      </c>
      <c r="AM1602" s="13">
        <f t="shared" si="1988"/>
        <v>3.1907736688409354E-3</v>
      </c>
      <c r="AN1602" s="13">
        <f t="shared" si="1989"/>
        <v>3.0540383812188848E-3</v>
      </c>
      <c r="AO1602" s="13">
        <f t="shared" si="1990"/>
        <v>1.4615813282278652E-3</v>
      </c>
      <c r="AP1602" s="13">
        <f t="shared" si="1991"/>
        <v>4.6631589879184886E-4</v>
      </c>
      <c r="AQ1602" s="13">
        <f t="shared" si="1992"/>
        <v>1.1158317703557266E-4</v>
      </c>
      <c r="AR1602" s="13">
        <f t="shared" si="1993"/>
        <v>7.0417095318200398E-4</v>
      </c>
      <c r="AS1602" s="13">
        <f t="shared" si="1994"/>
        <v>9.118012356129062E-4</v>
      </c>
      <c r="AT1602" s="13">
        <f t="shared" si="1995"/>
        <v>5.9032646086037792E-4</v>
      </c>
      <c r="AU1602" s="13">
        <f t="shared" si="1996"/>
        <v>2.5479626975769557E-4</v>
      </c>
      <c r="AV1602" s="13">
        <f t="shared" si="1997"/>
        <v>8.2481232911128981E-5</v>
      </c>
      <c r="AW1602" s="13">
        <f t="shared" si="1998"/>
        <v>7.3536891844425427E-7</v>
      </c>
      <c r="AX1602" s="13">
        <f t="shared" si="1999"/>
        <v>6.8859968370453366E-4</v>
      </c>
      <c r="AY1602" s="13">
        <f t="shared" si="2000"/>
        <v>6.5909089192551812E-4</v>
      </c>
      <c r="AZ1602" s="13">
        <f t="shared" si="2001"/>
        <v>3.1542332511843625E-4</v>
      </c>
      <c r="BA1602" s="13">
        <f t="shared" si="2002"/>
        <v>1.006354614086763E-4</v>
      </c>
      <c r="BB1602" s="13">
        <f t="shared" si="2003"/>
        <v>2.4080724108944219E-5</v>
      </c>
      <c r="BC1602" s="13">
        <f t="shared" si="2004"/>
        <v>4.6097569623591401E-6</v>
      </c>
      <c r="BD1602" s="13">
        <f t="shared" si="2005"/>
        <v>1.1233248010027449E-4</v>
      </c>
      <c r="BE1602" s="13">
        <f t="shared" si="2006"/>
        <v>1.454545855549074E-4</v>
      </c>
      <c r="BF1602" s="13">
        <f t="shared" si="2007"/>
        <v>9.4171500709607203E-5</v>
      </c>
      <c r="BG1602" s="13">
        <f t="shared" si="2008"/>
        <v>4.0646233379613334E-5</v>
      </c>
      <c r="BH1602" s="13">
        <f t="shared" si="2009"/>
        <v>1.3157772857240726E-5</v>
      </c>
      <c r="BI1602" s="13">
        <f t="shared" si="2010"/>
        <v>3.4074889044862854E-6</v>
      </c>
      <c r="BJ1602" s="14">
        <f t="shared" si="2011"/>
        <v>0.4423500401077094</v>
      </c>
      <c r="BK1602" s="14">
        <f t="shared" si="2012"/>
        <v>0.2826220544111922</v>
      </c>
      <c r="BL1602" s="14">
        <f t="shared" si="2013"/>
        <v>0.25985571397310164</v>
      </c>
      <c r="BM1602" s="14">
        <f t="shared" si="2014"/>
        <v>0.39073762985820043</v>
      </c>
      <c r="BN1602" s="14">
        <f t="shared" si="2015"/>
        <v>0.60880455737047612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1.5025641025640999</v>
      </c>
      <c r="F1603" s="10">
        <f>VLOOKUP(B1603,home!$B$2:$E$405,3,FALSE)</f>
        <v>0.52</v>
      </c>
      <c r="G1603" s="10">
        <f>VLOOKUP(C1603,away!$B$2:$E$405,4,FALSE)</f>
        <v>1</v>
      </c>
      <c r="H1603" s="10">
        <f>VLOOKUP(A1603,away!$A$2:$E$405,3,FALSE)</f>
        <v>1.3487179487179499</v>
      </c>
      <c r="I1603" s="10">
        <f>VLOOKUP(C1603,away!$B$2:$E$405,3,FALSE)</f>
        <v>1.73</v>
      </c>
      <c r="J1603" s="10">
        <f>VLOOKUP(B1603,home!$B$2:$E$405,4,FALSE)</f>
        <v>0.52</v>
      </c>
      <c r="K1603" s="12">
        <f t="shared" si="1960"/>
        <v>0.78133333333333199</v>
      </c>
      <c r="L1603" s="12">
        <f t="shared" si="1961"/>
        <v>1.2133066666666679</v>
      </c>
      <c r="M1603" s="13">
        <f t="shared" si="1962"/>
        <v>0.13606262789709178</v>
      </c>
      <c r="N1603" s="13">
        <f t="shared" si="1963"/>
        <v>0.10631026659692752</v>
      </c>
      <c r="O1603" s="13">
        <f t="shared" si="1964"/>
        <v>0.16508569351172758</v>
      </c>
      <c r="P1603" s="13">
        <f t="shared" si="1965"/>
        <v>0.12898695519716294</v>
      </c>
      <c r="Q1603" s="13">
        <f t="shared" si="1966"/>
        <v>4.1531877483866275E-2</v>
      </c>
      <c r="R1603" s="13">
        <f t="shared" si="1967"/>
        <v>0.10014978625453469</v>
      </c>
      <c r="S1603" s="13">
        <f t="shared" si="1968"/>
        <v>3.0569809778366288E-2</v>
      </c>
      <c r="T1603" s="13">
        <f t="shared" si="1969"/>
        <v>5.0390903830358227E-2</v>
      </c>
      <c r="U1603" s="13">
        <f t="shared" si="1970"/>
        <v>7.8250366326876306E-2</v>
      </c>
      <c r="V1603" s="13">
        <f t="shared" si="1971"/>
        <v>3.2200095771340248E-3</v>
      </c>
      <c r="W1603" s="13">
        <f t="shared" si="1972"/>
        <v>1.0816746758020265E-2</v>
      </c>
      <c r="X1603" s="13">
        <f t="shared" si="1973"/>
        <v>1.3124030953151053E-2</v>
      </c>
      <c r="Y1603" s="13">
        <f t="shared" si="1974"/>
        <v>7.9617371244989389E-3</v>
      </c>
      <c r="Z1603" s="13">
        <f t="shared" si="1975"/>
        <v>4.0504134442622942E-2</v>
      </c>
      <c r="AA1603" s="13">
        <f t="shared" si="1976"/>
        <v>3.1647230377836004E-2</v>
      </c>
      <c r="AB1603" s="13">
        <f t="shared" si="1977"/>
        <v>1.2363518000941244E-2</v>
      </c>
      <c r="AC1603" s="13">
        <f t="shared" si="1978"/>
        <v>1.907849520655827E-4</v>
      </c>
      <c r="AD1603" s="13">
        <f t="shared" si="1979"/>
        <v>2.1128712000666214E-3</v>
      </c>
      <c r="AE1603" s="13">
        <f t="shared" si="1980"/>
        <v>2.5635607128488345E-3</v>
      </c>
      <c r="AF1603" s="13">
        <f t="shared" si="1981"/>
        <v>1.5551926516521235E-3</v>
      </c>
      <c r="AG1603" s="13">
        <f t="shared" si="1982"/>
        <v>6.2897520406684517E-4</v>
      </c>
      <c r="AH1603" s="13">
        <f t="shared" si="1983"/>
        <v>1.2285984086699351E-2</v>
      </c>
      <c r="AI1603" s="13">
        <f t="shared" si="1984"/>
        <v>9.5994488997410751E-3</v>
      </c>
      <c r="AJ1603" s="13">
        <f t="shared" si="1985"/>
        <v>3.7501847034988401E-3</v>
      </c>
      <c r="AK1603" s="13">
        <f t="shared" si="1986"/>
        <v>9.7671477166680733E-4</v>
      </c>
      <c r="AL1603" s="13">
        <f t="shared" si="1987"/>
        <v>7.2345420472074203E-6</v>
      </c>
      <c r="AM1603" s="13">
        <f t="shared" si="1988"/>
        <v>3.3017133953041022E-4</v>
      </c>
      <c r="AN1603" s="13">
        <f t="shared" si="1989"/>
        <v>4.0059908739451065E-4</v>
      </c>
      <c r="AO1603" s="13">
        <f t="shared" si="1990"/>
        <v>2.4302477169817148E-4</v>
      </c>
      <c r="AP1603" s="13">
        <f t="shared" si="1991"/>
        <v>9.8287858555512196E-5</v>
      </c>
      <c r="AQ1603" s="13">
        <f t="shared" si="1992"/>
        <v>2.9813328509448347E-5</v>
      </c>
      <c r="AR1603" s="13">
        <f t="shared" si="1993"/>
        <v>2.9813332797905823E-3</v>
      </c>
      <c r="AS1603" s="13">
        <f t="shared" si="1994"/>
        <v>2.3294150692763707E-3</v>
      </c>
      <c r="AT1603" s="13">
        <f t="shared" si="1995"/>
        <v>9.100248203973005E-4</v>
      </c>
      <c r="AU1603" s="13">
        <f t="shared" si="1996"/>
        <v>2.3701090877902988E-4</v>
      </c>
      <c r="AV1603" s="13">
        <f t="shared" si="1997"/>
        <v>4.6296130848170419E-5</v>
      </c>
      <c r="AW1603" s="13">
        <f t="shared" si="1998"/>
        <v>1.9050899275363113E-7</v>
      </c>
      <c r="AX1603" s="13">
        <f t="shared" si="1999"/>
        <v>4.299564554773776E-5</v>
      </c>
      <c r="AY1603" s="13">
        <f t="shared" si="2000"/>
        <v>5.2166903380707257E-5</v>
      </c>
      <c r="AZ1603" s="13">
        <f t="shared" si="2001"/>
        <v>3.1647225825584033E-5</v>
      </c>
      <c r="BA1603" s="13">
        <f t="shared" si="2002"/>
        <v>1.2799263358562223E-5</v>
      </c>
      <c r="BB1603" s="13">
        <f t="shared" si="2003"/>
        <v>3.8823578903414862E-6</v>
      </c>
      <c r="BC1603" s="13">
        <f t="shared" si="2004"/>
        <v>9.4209814214745296E-7</v>
      </c>
      <c r="BD1603" s="13">
        <f t="shared" si="2005"/>
        <v>6.0287859065418599E-4</v>
      </c>
      <c r="BE1603" s="13">
        <f t="shared" si="2006"/>
        <v>4.710491388311365E-4</v>
      </c>
      <c r="BF1603" s="13">
        <f t="shared" si="2007"/>
        <v>1.8402319690336366E-4</v>
      </c>
      <c r="BG1603" s="13">
        <f t="shared" si="2008"/>
        <v>4.7927819282387074E-5</v>
      </c>
      <c r="BH1603" s="13">
        <f t="shared" si="2009"/>
        <v>9.3619006998262588E-6</v>
      </c>
      <c r="BI1603" s="13">
        <f t="shared" si="2010"/>
        <v>1.4629530160261812E-6</v>
      </c>
      <c r="BJ1603" s="14">
        <f t="shared" si="2011"/>
        <v>0.23824249239528983</v>
      </c>
      <c r="BK1603" s="14">
        <f t="shared" si="2012"/>
        <v>0.29908958884724857</v>
      </c>
      <c r="BL1603" s="14">
        <f t="shared" si="2013"/>
        <v>0.42192971074200025</v>
      </c>
      <c r="BM1603" s="14">
        <f t="shared" si="2014"/>
        <v>0.32158674309146296</v>
      </c>
      <c r="BN1603" s="14">
        <f t="shared" si="2015"/>
        <v>0.67812720694131068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1.5025641025640999</v>
      </c>
      <c r="F1604" s="10">
        <f>VLOOKUP(B1604,home!$B$2:$E$405,3,FALSE)</f>
        <v>0.67</v>
      </c>
      <c r="G1604" s="10">
        <f>VLOOKUP(C1604,away!$B$2:$E$405,4,FALSE)</f>
        <v>0.67</v>
      </c>
      <c r="H1604" s="10">
        <f>VLOOKUP(A1604,away!$A$2:$E$405,3,FALSE)</f>
        <v>1.3487179487179499</v>
      </c>
      <c r="I1604" s="10">
        <f>VLOOKUP(C1604,away!$B$2:$E$405,3,FALSE)</f>
        <v>0.89</v>
      </c>
      <c r="J1604" s="10">
        <f>VLOOKUP(B1604,home!$B$2:$E$405,4,FALSE)</f>
        <v>0.67</v>
      </c>
      <c r="K1604" s="12">
        <f t="shared" si="1960"/>
        <v>0.67450102564102454</v>
      </c>
      <c r="L1604" s="12">
        <f t="shared" si="1961"/>
        <v>0.80424051282051368</v>
      </c>
      <c r="M1604" s="13">
        <f t="shared" si="1962"/>
        <v>0.2279243419927873</v>
      </c>
      <c r="N1604" s="13">
        <f t="shared" si="1963"/>
        <v>0.15373520244269065</v>
      </c>
      <c r="O1604" s="13">
        <f t="shared" si="1964"/>
        <v>0.18330598968855738</v>
      </c>
      <c r="P1604" s="13">
        <f t="shared" si="1965"/>
        <v>0.12364007805107501</v>
      </c>
      <c r="Q1604" s="13">
        <f t="shared" si="1966"/>
        <v>5.1847275862362686E-2</v>
      </c>
      <c r="R1604" s="13">
        <f t="shared" si="1967"/>
        <v>7.371105157509858E-2</v>
      </c>
      <c r="S1604" s="13">
        <f t="shared" si="1968"/>
        <v>1.6767481663893181E-2</v>
      </c>
      <c r="T1604" s="13">
        <f t="shared" si="1969"/>
        <v>4.1697679727893205E-2</v>
      </c>
      <c r="U1604" s="13">
        <f t="shared" si="1970"/>
        <v>4.9718179888482449E-2</v>
      </c>
      <c r="V1604" s="13">
        <f t="shared" si="1971"/>
        <v>1.010633969109572E-3</v>
      </c>
      <c r="W1604" s="13">
        <f t="shared" si="1972"/>
        <v>1.1657013581952256E-2</v>
      </c>
      <c r="X1604" s="13">
        <f t="shared" si="1973"/>
        <v>9.375042581104975E-3</v>
      </c>
      <c r="Y1604" s="13">
        <f t="shared" si="1974"/>
        <v>3.7698945265710083E-3</v>
      </c>
      <c r="Z1604" s="13">
        <f t="shared" si="1975"/>
        <v>1.9760471306432211E-2</v>
      </c>
      <c r="AA1604" s="13">
        <f t="shared" si="1976"/>
        <v>1.3328458163338561E-2</v>
      </c>
      <c r="AB1604" s="13">
        <f t="shared" si="1977"/>
        <v>4.4950293506926722E-3</v>
      </c>
      <c r="AC1604" s="13">
        <f t="shared" si="1978"/>
        <v>3.4264347801026399E-5</v>
      </c>
      <c r="AD1604" s="13">
        <f t="shared" si="1979"/>
        <v>1.9656669042345375E-3</v>
      </c>
      <c r="AE1604" s="13">
        <f t="shared" si="1980"/>
        <v>1.5808689590958958E-3</v>
      </c>
      <c r="AF1604" s="13">
        <f t="shared" si="1981"/>
        <v>6.3569943118265738E-4</v>
      </c>
      <c r="AG1604" s="13">
        <f t="shared" si="1982"/>
        <v>1.7041841217801647E-4</v>
      </c>
      <c r="AH1604" s="13">
        <f t="shared" si="1983"/>
        <v>3.973042894265021E-3</v>
      </c>
      <c r="AI1604" s="13">
        <f t="shared" si="1984"/>
        <v>2.6798215070975408E-3</v>
      </c>
      <c r="AJ1604" s="13">
        <f t="shared" si="1985"/>
        <v>9.0377117753608354E-4</v>
      </c>
      <c r="AK1604" s="13">
        <f t="shared" si="1986"/>
        <v>2.0319819539762828E-4</v>
      </c>
      <c r="AL1604" s="13">
        <f t="shared" si="1987"/>
        <v>7.4348296446935016E-7</v>
      </c>
      <c r="AM1604" s="13">
        <f t="shared" si="1988"/>
        <v>2.651688685949627E-4</v>
      </c>
      <c r="AN1604" s="13">
        <f t="shared" si="1989"/>
        <v>2.132595468628482E-4</v>
      </c>
      <c r="AO1604" s="13">
        <f t="shared" si="1990"/>
        <v>8.57559836664237E-5</v>
      </c>
      <c r="AP1604" s="13">
        <f t="shared" si="1991"/>
        <v>2.2989478760437402E-5</v>
      </c>
      <c r="AQ1604" s="13">
        <f t="shared" si="1992"/>
        <v>4.6222675469426193E-6</v>
      </c>
      <c r="AR1604" s="13">
        <f t="shared" si="1993"/>
        <v>6.3905641094831969E-4</v>
      </c>
      <c r="AS1604" s="13">
        <f t="shared" si="1994"/>
        <v>4.310442046271137E-4</v>
      </c>
      <c r="AT1604" s="13">
        <f t="shared" si="1995"/>
        <v>1.4536987905880389E-4</v>
      </c>
      <c r="AU1604" s="13">
        <f t="shared" si="1996"/>
        <v>3.268404417415831E-5</v>
      </c>
      <c r="AV1604" s="13">
        <f t="shared" si="1997"/>
        <v>5.5113553293915828E-6</v>
      </c>
      <c r="AW1604" s="13">
        <f t="shared" si="1998"/>
        <v>1.1203070836884207E-8</v>
      </c>
      <c r="AX1604" s="13">
        <f t="shared" si="1999"/>
        <v>2.9809445639228721E-5</v>
      </c>
      <c r="AY1604" s="13">
        <f t="shared" si="2000"/>
        <v>2.3973963847788528E-5</v>
      </c>
      <c r="AZ1604" s="13">
        <f t="shared" si="2001"/>
        <v>9.6404164896429506E-6</v>
      </c>
      <c r="BA1604" s="13">
        <f t="shared" si="2002"/>
        <v>2.5844045004779282E-6</v>
      </c>
      <c r="BB1604" s="13">
        <f t="shared" si="2003"/>
        <v>5.19620700200003E-7</v>
      </c>
      <c r="BC1604" s="13">
        <f t="shared" si="2004"/>
        <v>8.3580003680200976E-8</v>
      </c>
      <c r="BD1604" s="13">
        <f t="shared" si="2005"/>
        <v>8.5659175943718932E-5</v>
      </c>
      <c r="BE1604" s="13">
        <f t="shared" si="2006"/>
        <v>5.7777202029603387E-5</v>
      </c>
      <c r="BF1604" s="13">
        <f t="shared" si="2007"/>
        <v>1.9485391013818082E-5</v>
      </c>
      <c r="BG1604" s="13">
        <f t="shared" si="2008"/>
        <v>4.3809720746122331E-6</v>
      </c>
      <c r="BH1604" s="13">
        <f t="shared" si="2009"/>
        <v>7.3874253940765955E-7</v>
      </c>
      <c r="BI1604" s="13">
        <f t="shared" si="2010"/>
        <v>9.9656520103024309E-8</v>
      </c>
      <c r="BJ1604" s="14">
        <f t="shared" si="2011"/>
        <v>0.27709317000587852</v>
      </c>
      <c r="BK1604" s="14">
        <f t="shared" si="2012"/>
        <v>0.36940151747147831</v>
      </c>
      <c r="BL1604" s="14">
        <f t="shared" si="2013"/>
        <v>0.33374034947472497</v>
      </c>
      <c r="BM1604" s="14">
        <f t="shared" si="2014"/>
        <v>0.18580760588516551</v>
      </c>
      <c r="BN1604" s="14">
        <f t="shared" si="2015"/>
        <v>0.81416393961257172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1.5025641025640999</v>
      </c>
      <c r="F1605" s="10">
        <f>VLOOKUP(B1605,home!$B$2:$E$405,3,FALSE)</f>
        <v>1.58</v>
      </c>
      <c r="G1605" s="10">
        <f>VLOOKUP(C1605,away!$B$2:$E$405,4,FALSE)</f>
        <v>0.5</v>
      </c>
      <c r="H1605" s="10">
        <f>VLOOKUP(A1605,away!$A$2:$E$405,3,FALSE)</f>
        <v>1.3487179487179499</v>
      </c>
      <c r="I1605" s="10">
        <f>VLOOKUP(C1605,away!$B$2:$E$405,3,FALSE)</f>
        <v>0.92</v>
      </c>
      <c r="J1605" s="10">
        <f>VLOOKUP(B1605,home!$B$2:$E$405,4,FALSE)</f>
        <v>1.58</v>
      </c>
      <c r="K1605" s="12">
        <f t="shared" si="1960"/>
        <v>1.187025641025639</v>
      </c>
      <c r="L1605" s="12">
        <f t="shared" si="1961"/>
        <v>1.9604964102564124</v>
      </c>
      <c r="M1605" s="13">
        <f t="shared" si="1962"/>
        <v>4.2958443909560419E-2</v>
      </c>
      <c r="N1605" s="13">
        <f t="shared" si="1963"/>
        <v>5.0992774419209914E-2</v>
      </c>
      <c r="O1605" s="13">
        <f t="shared" si="1964"/>
        <v>8.4219875074894646E-2</v>
      </c>
      <c r="P1605" s="13">
        <f t="shared" si="1965"/>
        <v>9.9971151197876043E-2</v>
      </c>
      <c r="Q1605" s="13">
        <f t="shared" si="1966"/>
        <v>3.0264865371319238E-2</v>
      </c>
      <c r="R1605" s="13">
        <f t="shared" si="1967"/>
        <v>8.2556381378287233E-2</v>
      </c>
      <c r="S1605" s="13">
        <f t="shared" si="1968"/>
        <v>5.8162203761786969E-2</v>
      </c>
      <c r="T1605" s="13">
        <f t="shared" si="1969"/>
        <v>5.9334159917364966E-2</v>
      </c>
      <c r="U1605" s="13">
        <f t="shared" si="1970"/>
        <v>9.7996541526318523E-2</v>
      </c>
      <c r="V1605" s="13">
        <f t="shared" si="1971"/>
        <v>1.5039191721894789E-2</v>
      </c>
      <c r="W1605" s="13">
        <f t="shared" si="1972"/>
        <v>1.1975057072648298E-2</v>
      </c>
      <c r="X1605" s="13">
        <f t="shared" si="1973"/>
        <v>2.347705640354265E-2</v>
      </c>
      <c r="Y1605" s="13">
        <f t="shared" si="1974"/>
        <v>2.3013342401266346E-2</v>
      </c>
      <c r="Z1605" s="13">
        <f t="shared" si="1975"/>
        <v>5.3950496445297161E-2</v>
      </c>
      <c r="AA1605" s="13">
        <f t="shared" si="1976"/>
        <v>6.4040622626630322E-2</v>
      </c>
      <c r="AB1605" s="13">
        <f t="shared" si="1977"/>
        <v>3.8008930562528465E-2</v>
      </c>
      <c r="AC1605" s="13">
        <f t="shared" si="1978"/>
        <v>2.1874123756214386E-3</v>
      </c>
      <c r="AD1605" s="13">
        <f t="shared" si="1979"/>
        <v>3.5536749494947395E-3</v>
      </c>
      <c r="AE1605" s="13">
        <f t="shared" si="1980"/>
        <v>6.9669669817025741E-3</v>
      </c>
      <c r="AF1605" s="13">
        <f t="shared" si="1981"/>
        <v>6.8293568790014246E-3</v>
      </c>
      <c r="AG1605" s="13">
        <f t="shared" si="1982"/>
        <v>4.4629765485474111E-3</v>
      </c>
      <c r="AH1605" s="13">
        <f t="shared" si="1983"/>
        <v>2.6442438653139111E-2</v>
      </c>
      <c r="AI1605" s="13">
        <f t="shared" si="1984"/>
        <v>3.1387852692523588E-2</v>
      </c>
      <c r="AJ1605" s="13">
        <f t="shared" si="1985"/>
        <v>1.8629092981380577E-2</v>
      </c>
      <c r="AK1605" s="13">
        <f t="shared" si="1986"/>
        <v>7.3710703459831731E-3</v>
      </c>
      <c r="AL1605" s="13">
        <f t="shared" si="1987"/>
        <v>2.0361830032366595E-4</v>
      </c>
      <c r="AM1605" s="13">
        <f t="shared" si="1988"/>
        <v>8.436606569841486E-4</v>
      </c>
      <c r="AN1605" s="13">
        <f t="shared" si="1989"/>
        <v>1.6539936894919896E-3</v>
      </c>
      <c r="AO1605" s="13">
        <f t="shared" si="1990"/>
        <v>1.6213243454179026E-3</v>
      </c>
      <c r="AP1605" s="13">
        <f t="shared" si="1991"/>
        <v>1.0595335196843755E-3</v>
      </c>
      <c r="AQ1605" s="13">
        <f t="shared" si="1992"/>
        <v>5.1930291547189005E-4</v>
      </c>
      <c r="AR1605" s="13">
        <f t="shared" si="1993"/>
        <v>1.0368061211580928E-2</v>
      </c>
      <c r="AS1605" s="13">
        <f t="shared" si="1994"/>
        <v>1.2307154505869913E-2</v>
      </c>
      <c r="AT1605" s="13">
        <f t="shared" si="1995"/>
        <v>7.3044539832659095E-3</v>
      </c>
      <c r="AU1605" s="13">
        <f t="shared" si="1996"/>
        <v>2.8901913906095008E-3</v>
      </c>
      <c r="AV1605" s="13">
        <f t="shared" si="1997"/>
        <v>8.5768282203125634E-4</v>
      </c>
      <c r="AW1605" s="13">
        <f t="shared" si="1998"/>
        <v>1.3162562878445682E-5</v>
      </c>
      <c r="AX1605" s="13">
        <f t="shared" si="1999"/>
        <v>1.6690780536078687E-4</v>
      </c>
      <c r="AY1605" s="13">
        <f t="shared" si="2000"/>
        <v>3.2722215325359862E-4</v>
      </c>
      <c r="AZ1605" s="13">
        <f t="shared" si="2001"/>
        <v>3.2075892840502694E-4</v>
      </c>
      <c r="BA1605" s="13">
        <f t="shared" si="2002"/>
        <v>2.0961557589858299E-4</v>
      </c>
      <c r="BB1605" s="13">
        <f t="shared" si="2003"/>
        <v>1.0273764602075065E-4</v>
      </c>
      <c r="BC1605" s="13">
        <f t="shared" si="2004"/>
        <v>4.0283357244375128E-5</v>
      </c>
      <c r="BD1605" s="13">
        <f t="shared" si="2005"/>
        <v>3.3877577977705262E-3</v>
      </c>
      <c r="BE1605" s="13">
        <f t="shared" si="2006"/>
        <v>4.0213553715381656E-3</v>
      </c>
      <c r="BF1605" s="13">
        <f t="shared" si="2007"/>
        <v>2.3867259688459949E-3</v>
      </c>
      <c r="BG1605" s="13">
        <f t="shared" si="2008"/>
        <v>9.4436830770731916E-4</v>
      </c>
      <c r="BH1605" s="13">
        <f t="shared" si="2009"/>
        <v>2.8024734895514458E-4</v>
      </c>
      <c r="BI1605" s="13">
        <f t="shared" si="2010"/>
        <v>6.6532157807843201E-5</v>
      </c>
      <c r="BJ1605" s="14">
        <f t="shared" si="2011"/>
        <v>0.22773557153733098</v>
      </c>
      <c r="BK1605" s="14">
        <f t="shared" si="2012"/>
        <v>0.21884924342031695</v>
      </c>
      <c r="BL1605" s="14">
        <f t="shared" si="2013"/>
        <v>0.49546733670766807</v>
      </c>
      <c r="BM1605" s="14">
        <f t="shared" si="2014"/>
        <v>0.60472509716909084</v>
      </c>
      <c r="BN1605" s="14">
        <f t="shared" si="2015"/>
        <v>0.3909634913511475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1.5025641025640999</v>
      </c>
      <c r="F1606" s="10">
        <f>VLOOKUP(B1606,home!$B$2:$E$405,3,FALSE)</f>
        <v>1.63</v>
      </c>
      <c r="G1606" s="10">
        <f>VLOOKUP(C1606,away!$B$2:$E$405,4,FALSE)</f>
        <v>1.1100000000000001</v>
      </c>
      <c r="H1606" s="10">
        <f>VLOOKUP(A1606,away!$A$2:$E$405,3,FALSE)</f>
        <v>1.3487179487179499</v>
      </c>
      <c r="I1606" s="10">
        <f>VLOOKUP(C1606,away!$B$2:$E$405,3,FALSE)</f>
        <v>1.18</v>
      </c>
      <c r="J1606" s="10">
        <f>VLOOKUP(B1606,home!$B$2:$E$405,4,FALSE)</f>
        <v>1.63</v>
      </c>
      <c r="K1606" s="12">
        <f t="shared" si="1960"/>
        <v>2.7185892307692257</v>
      </c>
      <c r="L1606" s="12">
        <f t="shared" si="1961"/>
        <v>2.5941241025641046</v>
      </c>
      <c r="M1606" s="13">
        <f t="shared" si="1962"/>
        <v>4.9285357984151928E-3</v>
      </c>
      <c r="N1606" s="13">
        <f t="shared" si="1963"/>
        <v>1.339866434503215E-2</v>
      </c>
      <c r="O1606" s="13">
        <f t="shared" si="1964"/>
        <v>1.2785233505018874E-2</v>
      </c>
      <c r="P1606" s="13">
        <f t="shared" si="1965"/>
        <v>3.4757798119614193E-2</v>
      </c>
      <c r="Q1606" s="13">
        <f t="shared" si="1966"/>
        <v>1.8212732297548002E-2</v>
      </c>
      <c r="R1606" s="13">
        <f t="shared" si="1967"/>
        <v>1.6583241196139808E-2</v>
      </c>
      <c r="S1606" s="13">
        <f t="shared" si="1968"/>
        <v>6.1281107591443854E-2</v>
      </c>
      <c r="T1606" s="13">
        <f t="shared" si="1969"/>
        <v>4.7246087826616996E-2</v>
      </c>
      <c r="U1606" s="13">
        <f t="shared" si="1970"/>
        <v>4.5083020927074252E-2</v>
      </c>
      <c r="V1606" s="13">
        <f t="shared" si="1971"/>
        <v>4.8019588898653751E-2</v>
      </c>
      <c r="W1606" s="13">
        <f t="shared" si="1972"/>
        <v>1.6504312628998954E-2</v>
      </c>
      <c r="X1606" s="13">
        <f t="shared" si="1973"/>
        <v>4.2814235187139324E-2</v>
      </c>
      <c r="Y1606" s="13">
        <f t="shared" si="1974"/>
        <v>5.5532719715903164E-2</v>
      </c>
      <c r="Z1606" s="13">
        <f t="shared" si="1975"/>
        <v>1.4339661895180088E-2</v>
      </c>
      <c r="AA1606" s="13">
        <f t="shared" si="1976"/>
        <v>3.8983650401108412E-2</v>
      </c>
      <c r="AB1606" s="13">
        <f t="shared" si="1977"/>
        <v>5.2990266078262876E-2</v>
      </c>
      <c r="AC1606" s="13">
        <f t="shared" si="1978"/>
        <v>2.1165707790726757E-2</v>
      </c>
      <c r="AD1606" s="13">
        <f t="shared" si="1979"/>
        <v>1.121711164361127E-2</v>
      </c>
      <c r="AE1606" s="13">
        <f t="shared" si="1980"/>
        <v>2.9098579675844456E-2</v>
      </c>
      <c r="AF1606" s="13">
        <f t="shared" si="1981"/>
        <v>3.774266344374505E-2</v>
      </c>
      <c r="AG1606" s="13">
        <f t="shared" si="1982"/>
        <v>3.2636384311461389E-2</v>
      </c>
      <c r="AH1606" s="13">
        <f t="shared" si="1983"/>
        <v>9.299715636226686E-3</v>
      </c>
      <c r="AI1606" s="13">
        <f t="shared" si="1984"/>
        <v>2.5282106777862048E-2</v>
      </c>
      <c r="AJ1606" s="13">
        <f t="shared" si="1985"/>
        <v>3.4365831608726707E-2</v>
      </c>
      <c r="AK1606" s="13">
        <f t="shared" si="1986"/>
        <v>3.114219323930436E-2</v>
      </c>
      <c r="AL1606" s="13">
        <f t="shared" si="1987"/>
        <v>5.9707258182877497E-3</v>
      </c>
      <c r="AM1606" s="13">
        <f t="shared" si="1988"/>
        <v>6.0989437829315381E-3</v>
      </c>
      <c r="AN1606" s="13">
        <f t="shared" si="1989"/>
        <v>1.5821417067486201E-2</v>
      </c>
      <c r="AO1606" s="13">
        <f t="shared" si="1990"/>
        <v>2.0521359675742527E-2</v>
      </c>
      <c r="AP1606" s="13">
        <f t="shared" si="1991"/>
        <v>1.7744984584076931E-2</v>
      </c>
      <c r="AQ1606" s="13">
        <f t="shared" si="1992"/>
        <v>1.1508173052295612E-2</v>
      </c>
      <c r="AR1606" s="13">
        <f t="shared" si="1993"/>
        <v>4.8249232957855819E-3</v>
      </c>
      <c r="AS1606" s="13">
        <f t="shared" si="1994"/>
        <v>1.3116984511210241E-2</v>
      </c>
      <c r="AT1606" s="13">
        <f t="shared" si="1995"/>
        <v>1.7829846416171451E-2</v>
      </c>
      <c r="AU1606" s="13">
        <f t="shared" si="1996"/>
        <v>1.6157342817757658E-2</v>
      </c>
      <c r="AV1606" s="13">
        <f t="shared" si="1997"/>
        <v>1.0981294545550618E-2</v>
      </c>
      <c r="AW1606" s="13">
        <f t="shared" si="1998"/>
        <v>1.169658196830579E-3</v>
      </c>
      <c r="AX1606" s="13">
        <f t="shared" si="1999"/>
        <v>2.7634204812240996E-3</v>
      </c>
      <c r="AY1606" s="13">
        <f t="shared" si="2000"/>
        <v>7.1686556758627333E-3</v>
      </c>
      <c r="AZ1606" s="13">
        <f t="shared" si="2001"/>
        <v>9.2981912358692451E-3</v>
      </c>
      <c r="BA1606" s="13">
        <f t="shared" si="2002"/>
        <v>8.0402206650729089E-3</v>
      </c>
      <c r="BB1606" s="13">
        <f t="shared" si="2003"/>
        <v>5.2143325542999084E-3</v>
      </c>
      <c r="BC1606" s="13">
        <f t="shared" si="2004"/>
        <v>2.7053251515788074E-3</v>
      </c>
      <c r="BD1606" s="13">
        <f t="shared" si="2005"/>
        <v>2.0860749691034024E-3</v>
      </c>
      <c r="BE1606" s="13">
        <f t="shared" si="2006"/>
        <v>5.6711809455817549E-3</v>
      </c>
      <c r="BF1606" s="13">
        <f t="shared" si="2007"/>
        <v>7.7088057222010967E-3</v>
      </c>
      <c r="BG1606" s="13">
        <f t="shared" si="2008"/>
        <v>6.9856920728226949E-3</v>
      </c>
      <c r="BH1606" s="13">
        <f t="shared" si="2009"/>
        <v>4.7478068096614319E-3</v>
      </c>
      <c r="BI1606" s="13">
        <f t="shared" si="2010"/>
        <v>2.5814672925036732E-3</v>
      </c>
      <c r="BJ1606" s="14">
        <f t="shared" si="2011"/>
        <v>0.4112885150023412</v>
      </c>
      <c r="BK1606" s="14">
        <f t="shared" si="2012"/>
        <v>0.18329211969300424</v>
      </c>
      <c r="BL1606" s="14">
        <f t="shared" si="2013"/>
        <v>0.35920667876807372</v>
      </c>
      <c r="BM1606" s="14">
        <f t="shared" si="2014"/>
        <v>0.8614617726177991</v>
      </c>
      <c r="BN1606" s="14">
        <f t="shared" si="2015"/>
        <v>0.10066620526176821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1.5025641025640999</v>
      </c>
      <c r="F1607" s="10">
        <f>VLOOKUP(B1607,home!$B$2:$E$405,3,FALSE)</f>
        <v>1.33</v>
      </c>
      <c r="G1607" s="10">
        <f>VLOOKUP(C1607,away!$B$2:$E$405,4,FALSE)</f>
        <v>0.75</v>
      </c>
      <c r="H1607" s="10">
        <f>VLOOKUP(A1607,away!$A$2:$E$405,3,FALSE)</f>
        <v>1.3487179487179499</v>
      </c>
      <c r="I1607" s="10">
        <f>VLOOKUP(C1607,away!$B$2:$E$405,3,FALSE)</f>
        <v>0.92</v>
      </c>
      <c r="J1607" s="10">
        <f>VLOOKUP(B1607,home!$B$2:$E$405,4,FALSE)</f>
        <v>1.33</v>
      </c>
      <c r="K1607" s="12">
        <f t="shared" si="1960"/>
        <v>1.4988076923076898</v>
      </c>
      <c r="L1607" s="12">
        <f t="shared" si="1961"/>
        <v>1.6502912820512838</v>
      </c>
      <c r="M1607" s="13">
        <f t="shared" si="1962"/>
        <v>4.2890755132035156E-2</v>
      </c>
      <c r="N1607" s="13">
        <f t="shared" si="1963"/>
        <v>6.4284993720779823E-2</v>
      </c>
      <c r="O1607" s="13">
        <f t="shared" si="1964"/>
        <v>7.0782239274993969E-2</v>
      </c>
      <c r="P1607" s="13">
        <f t="shared" si="1965"/>
        <v>0.10608896470412445</v>
      </c>
      <c r="Q1607" s="13">
        <f t="shared" si="1966"/>
        <v>4.8175421544328183E-2</v>
      </c>
      <c r="R1607" s="13">
        <f t="shared" si="1967"/>
        <v>5.8405656199795278E-2</v>
      </c>
      <c r="S1607" s="13">
        <f t="shared" si="1968"/>
        <v>6.5601948469698856E-2</v>
      </c>
      <c r="T1607" s="13">
        <f t="shared" si="1969"/>
        <v>7.9503478183750378E-2</v>
      </c>
      <c r="U1607" s="13">
        <f t="shared" si="1970"/>
        <v>8.7538846786531482E-2</v>
      </c>
      <c r="V1607" s="13">
        <f t="shared" si="1971"/>
        <v>1.8029378162934772E-2</v>
      </c>
      <c r="W1607" s="13">
        <f t="shared" si="1972"/>
        <v>2.4068564130268224E-2</v>
      </c>
      <c r="X1607" s="13">
        <f t="shared" si="1973"/>
        <v>3.9720141555673882E-2</v>
      </c>
      <c r="Y1607" s="13">
        <f t="shared" si="1974"/>
        <v>3.2774901665585769E-2</v>
      </c>
      <c r="Z1607" s="13">
        <f t="shared" si="1975"/>
        <v>3.2128781749668898E-2</v>
      </c>
      <c r="AA1607" s="13">
        <f t="shared" si="1976"/>
        <v>4.8154865230878661E-2</v>
      </c>
      <c r="AB1607" s="13">
        <f t="shared" si="1977"/>
        <v>3.6087441215040539E-2</v>
      </c>
      <c r="AC1607" s="13">
        <f t="shared" si="1978"/>
        <v>2.7871945505458808E-3</v>
      </c>
      <c r="AD1607" s="13">
        <f t="shared" si="1979"/>
        <v>9.0185372653117397E-3</v>
      </c>
      <c r="AE1607" s="13">
        <f t="shared" si="1980"/>
        <v>1.4883213425798588E-2</v>
      </c>
      <c r="AF1607" s="13">
        <f t="shared" si="1981"/>
        <v>1.2280818682752019E-2</v>
      </c>
      <c r="AG1607" s="13">
        <f t="shared" si="1982"/>
        <v>6.7556426695327314E-3</v>
      </c>
      <c r="AH1607" s="13">
        <f t="shared" si="1983"/>
        <v>1.3255462106101738E-2</v>
      </c>
      <c r="AI1607" s="13">
        <f t="shared" si="1984"/>
        <v>1.9867388569718376E-2</v>
      </c>
      <c r="AJ1607" s="13">
        <f t="shared" si="1985"/>
        <v>1.4888697407179892E-2</v>
      </c>
      <c r="AK1607" s="13">
        <f t="shared" si="1986"/>
        <v>7.4384314007742581E-3</v>
      </c>
      <c r="AL1607" s="13">
        <f t="shared" si="1987"/>
        <v>2.7576160259816751E-4</v>
      </c>
      <c r="AM1607" s="13">
        <f t="shared" si="1988"/>
        <v>2.7034106053225575E-3</v>
      </c>
      <c r="AN1607" s="13">
        <f t="shared" si="1989"/>
        <v>4.4614149537688004E-3</v>
      </c>
      <c r="AO1607" s="13">
        <f t="shared" si="1990"/>
        <v>3.6813171019089417E-3</v>
      </c>
      <c r="AP1607" s="13">
        <f t="shared" si="1991"/>
        <v>2.0250818399155418E-3</v>
      </c>
      <c r="AQ1607" s="13">
        <f t="shared" si="1992"/>
        <v>8.3549372646324772E-4</v>
      </c>
      <c r="AR1607" s="13">
        <f t="shared" si="1993"/>
        <v>4.3750747106521687E-3</v>
      </c>
      <c r="AS1607" s="13">
        <f t="shared" si="1994"/>
        <v>6.5573956307463108E-3</v>
      </c>
      <c r="AT1607" s="13">
        <f t="shared" si="1995"/>
        <v>4.9141375064337047E-3</v>
      </c>
      <c r="AU1607" s="13">
        <f t="shared" si="1996"/>
        <v>2.4551156985668549E-3</v>
      </c>
      <c r="AV1607" s="13">
        <f t="shared" si="1997"/>
        <v>9.1993657362934248E-4</v>
      </c>
      <c r="AW1607" s="13">
        <f t="shared" si="1998"/>
        <v>1.8946884704025803E-5</v>
      </c>
      <c r="AX1607" s="13">
        <f t="shared" si="1999"/>
        <v>6.7531543512060687E-4</v>
      </c>
      <c r="AY1607" s="13">
        <f t="shared" si="2000"/>
        <v>1.1144671752142067E-3</v>
      </c>
      <c r="AZ1607" s="13">
        <f t="shared" si="2001"/>
        <v>9.1959773169416324E-4</v>
      </c>
      <c r="BA1607" s="13">
        <f t="shared" si="2002"/>
        <v>5.0586803986967118E-4</v>
      </c>
      <c r="BB1607" s="13">
        <f t="shared" si="2003"/>
        <v>2.087074040163223E-4</v>
      </c>
      <c r="BC1607" s="13">
        <f t="shared" si="2004"/>
        <v>6.8885601869538341E-5</v>
      </c>
      <c r="BD1607" s="13">
        <f t="shared" si="2005"/>
        <v>1.2033579422187201E-3</v>
      </c>
      <c r="BE1607" s="13">
        <f t="shared" si="2006"/>
        <v>1.8036021403969704E-3</v>
      </c>
      <c r="BF1607" s="13">
        <f t="shared" si="2007"/>
        <v>1.3516263809447971E-3</v>
      </c>
      <c r="BG1607" s="13">
        <f t="shared" si="2008"/>
        <v>6.7527600562868842E-4</v>
      </c>
      <c r="BH1607" s="13">
        <f t="shared" si="2009"/>
        <v>2.5302721791677232E-4</v>
      </c>
      <c r="BI1607" s="13">
        <f t="shared" si="2010"/>
        <v>7.5847828115374458E-5</v>
      </c>
      <c r="BJ1607" s="14">
        <f t="shared" si="2011"/>
        <v>0.34866527245894485</v>
      </c>
      <c r="BK1607" s="14">
        <f t="shared" si="2012"/>
        <v>0.23678846979715149</v>
      </c>
      <c r="BL1607" s="14">
        <f t="shared" si="2013"/>
        <v>0.3810034258262639</v>
      </c>
      <c r="BM1607" s="14">
        <f t="shared" si="2014"/>
        <v>0.60686239896546201</v>
      </c>
      <c r="BN1607" s="14">
        <f t="shared" si="2015"/>
        <v>0.39062803057605683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1.5025641025640999</v>
      </c>
      <c r="F1608" s="10">
        <f>VLOOKUP(B1608,home!$B$2:$E$405,3,FALSE)</f>
        <v>1.58</v>
      </c>
      <c r="G1608" s="10">
        <f>VLOOKUP(C1608,away!$B$2:$E$405,4,FALSE)</f>
        <v>1.91</v>
      </c>
      <c r="H1608" s="10">
        <f>VLOOKUP(A1608,away!$A$2:$E$405,3,FALSE)</f>
        <v>1.3487179487179499</v>
      </c>
      <c r="I1608" s="10">
        <f>VLOOKUP(C1608,away!$B$2:$E$405,3,FALSE)</f>
        <v>0.57999999999999996</v>
      </c>
      <c r="J1608" s="10">
        <f>VLOOKUP(B1608,home!$B$2:$E$405,4,FALSE)</f>
        <v>1.58</v>
      </c>
      <c r="K1608" s="12">
        <f t="shared" si="1960"/>
        <v>4.5344379487179411</v>
      </c>
      <c r="L1608" s="12">
        <f t="shared" si="1961"/>
        <v>1.2359651282051294</v>
      </c>
      <c r="M1608" s="13">
        <f t="shared" si="1962"/>
        <v>3.1185002653064805E-3</v>
      </c>
      <c r="N1608" s="13">
        <f t="shared" si="1963"/>
        <v>1.4140645946092672E-2</v>
      </c>
      <c r="O1608" s="13">
        <f t="shared" si="1964"/>
        <v>3.8543575802172541E-3</v>
      </c>
      <c r="P1608" s="13">
        <f t="shared" si="1965"/>
        <v>1.7477345279665771E-2</v>
      </c>
      <c r="Q1608" s="13">
        <f t="shared" si="1966"/>
        <v>3.2059940798673567E-2</v>
      </c>
      <c r="R1608" s="13">
        <f t="shared" si="1967"/>
        <v>2.3819257803908158E-3</v>
      </c>
      <c r="S1608" s="13">
        <f t="shared" si="1968"/>
        <v>2.4487539845906969E-2</v>
      </c>
      <c r="T1608" s="13">
        <f t="shared" si="1969"/>
        <v>3.9624968839481432E-2</v>
      </c>
      <c r="U1608" s="13">
        <f t="shared" si="1970"/>
        <v>1.0800694649633711E-2</v>
      </c>
      <c r="V1608" s="13">
        <f t="shared" si="1971"/>
        <v>1.5248682683138998E-2</v>
      </c>
      <c r="W1608" s="13">
        <f t="shared" si="1972"/>
        <v>4.8457937397051988E-2</v>
      </c>
      <c r="X1608" s="13">
        <f t="shared" si="1973"/>
        <v>5.9892320807503494E-2</v>
      </c>
      <c r="Y1608" s="13">
        <f t="shared" si="1974"/>
        <v>3.7012409982674403E-2</v>
      </c>
      <c r="Z1608" s="13">
        <f t="shared" si="1975"/>
        <v>9.8132573417861278E-4</v>
      </c>
      <c r="AA1608" s="13">
        <f t="shared" si="1976"/>
        <v>4.4497606491129965E-3</v>
      </c>
      <c r="AB1608" s="13">
        <f t="shared" si="1977"/>
        <v>1.0088581775024877E-2</v>
      </c>
      <c r="AC1608" s="13">
        <f t="shared" si="1978"/>
        <v>5.3412391702788763E-3</v>
      </c>
      <c r="AD1608" s="13">
        <f t="shared" si="1979"/>
        <v>5.4932377562447725E-2</v>
      </c>
      <c r="AE1608" s="13">
        <f t="shared" si="1980"/>
        <v>6.7894503076583262E-2</v>
      </c>
      <c r="AF1608" s="13">
        <f t="shared" si="1981"/>
        <v>4.1957619099736408E-2</v>
      </c>
      <c r="AG1608" s="13">
        <f t="shared" si="1982"/>
        <v>1.7286051356595902E-2</v>
      </c>
      <c r="AH1608" s="13">
        <f t="shared" si="1983"/>
        <v>3.0322109671376547E-4</v>
      </c>
      <c r="AI1608" s="13">
        <f t="shared" si="1984"/>
        <v>1.3749372477907711E-3</v>
      </c>
      <c r="AJ1608" s="13">
        <f t="shared" si="1985"/>
        <v>3.1172838167441382E-3</v>
      </c>
      <c r="AK1608" s="13">
        <f t="shared" si="1986"/>
        <v>4.7117100118563068E-3</v>
      </c>
      <c r="AL1608" s="13">
        <f t="shared" si="1987"/>
        <v>1.1973791663739373E-3</v>
      </c>
      <c r="AM1608" s="13">
        <f t="shared" si="1988"/>
        <v>4.9817491486492976E-2</v>
      </c>
      <c r="AN1608" s="13">
        <f t="shared" si="1989"/>
        <v>6.1572682251961233E-2</v>
      </c>
      <c r="AO1608" s="13">
        <f t="shared" si="1990"/>
        <v>3.8050844056739488E-2</v>
      </c>
      <c r="AP1608" s="13">
        <f t="shared" si="1991"/>
        <v>1.5676505450967142E-2</v>
      </c>
      <c r="AQ1608" s="13">
        <f t="shared" si="1992"/>
        <v>4.8439035173782523E-3</v>
      </c>
      <c r="AR1608" s="13">
        <f t="shared" si="1993"/>
        <v>7.4954140334865786E-5</v>
      </c>
      <c r="AS1608" s="13">
        <f t="shared" si="1994"/>
        <v>3.3987489834794545E-4</v>
      </c>
      <c r="AT1608" s="13">
        <f t="shared" si="1995"/>
        <v>7.7057081844278852E-4</v>
      </c>
      <c r="AU1608" s="13">
        <f t="shared" si="1996"/>
        <v>1.1647018537738738E-3</v>
      </c>
      <c r="AV1608" s="13">
        <f t="shared" si="1997"/>
        <v>1.3203170711735975E-3</v>
      </c>
      <c r="AW1608" s="13">
        <f t="shared" si="1998"/>
        <v>1.8640556660992559E-4</v>
      </c>
      <c r="AX1608" s="13">
        <f t="shared" si="1999"/>
        <v>3.7649053984381113E-2</v>
      </c>
      <c r="AY1608" s="13">
        <f t="shared" si="2000"/>
        <v>4.6532917834607439E-2</v>
      </c>
      <c r="AZ1608" s="13">
        <f t="shared" si="2001"/>
        <v>2.8756531878604673E-2</v>
      </c>
      <c r="BA1608" s="13">
        <f t="shared" si="2002"/>
        <v>1.1847356870024842E-2</v>
      </c>
      <c r="BB1608" s="13">
        <f t="shared" si="2003"/>
        <v>3.6607299881880433E-3</v>
      </c>
      <c r="BC1608" s="13">
        <f t="shared" si="2004"/>
        <v>9.0490692183503899E-4</v>
      </c>
      <c r="BD1608" s="13">
        <f t="shared" si="2005"/>
        <v>1.5440117278081284E-5</v>
      </c>
      <c r="BE1608" s="13">
        <f t="shared" si="2006"/>
        <v>7.001225371838733E-5</v>
      </c>
      <c r="BF1608" s="13">
        <f t="shared" si="2007"/>
        <v>1.5873311006796216E-4</v>
      </c>
      <c r="BG1608" s="13">
        <f t="shared" si="2008"/>
        <v>2.3992181267006312E-4</v>
      </c>
      <c r="BH1608" s="13">
        <f t="shared" si="2009"/>
        <v>2.7197764302408289E-4</v>
      </c>
      <c r="BI1608" s="13">
        <f t="shared" si="2010"/>
        <v>2.4665314914625253E-4</v>
      </c>
      <c r="BJ1608" s="14">
        <f t="shared" si="2011"/>
        <v>0.71257169910802109</v>
      </c>
      <c r="BK1608" s="14">
        <f t="shared" si="2012"/>
        <v>0.11340360424527848</v>
      </c>
      <c r="BL1608" s="14">
        <f t="shared" si="2013"/>
        <v>4.5755629475462543E-2</v>
      </c>
      <c r="BM1608" s="14">
        <f t="shared" si="2014"/>
        <v>0.75333303064459667</v>
      </c>
      <c r="BN1608" s="14">
        <f t="shared" si="2015"/>
        <v>7.3032715650346552E-2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1.5025641025640999</v>
      </c>
      <c r="F1609" s="10">
        <f>VLOOKUP(B1609,home!$B$2:$E$405,3,FALSE)</f>
        <v>1.25</v>
      </c>
      <c r="G1609" s="10">
        <f>VLOOKUP(C1609,away!$B$2:$E$405,4,FALSE)</f>
        <v>1.75</v>
      </c>
      <c r="H1609" s="10">
        <f>VLOOKUP(A1609,away!$A$2:$E$405,3,FALSE)</f>
        <v>1.3487179487179499</v>
      </c>
      <c r="I1609" s="10">
        <f>VLOOKUP(C1609,away!$B$2:$E$405,3,FALSE)</f>
        <v>0.92</v>
      </c>
      <c r="J1609" s="10">
        <f>VLOOKUP(B1609,home!$B$2:$E$405,4,FALSE)</f>
        <v>1.25</v>
      </c>
      <c r="K1609" s="12">
        <f t="shared" si="1960"/>
        <v>3.2868589743589687</v>
      </c>
      <c r="L1609" s="12">
        <f t="shared" si="1961"/>
        <v>1.5510256410256427</v>
      </c>
      <c r="M1609" s="13">
        <f t="shared" si="1962"/>
        <v>7.9237982160171652E-3</v>
      </c>
      <c r="N1609" s="13">
        <f t="shared" si="1963"/>
        <v>2.6044407277325612E-2</v>
      </c>
      <c r="O1609" s="13">
        <f t="shared" si="1964"/>
        <v>1.2290014207355869E-2</v>
      </c>
      <c r="P1609" s="13">
        <f t="shared" si="1965"/>
        <v>4.0395543492446867E-2</v>
      </c>
      <c r="Q1609" s="13">
        <f t="shared" si="1966"/>
        <v>4.2802146895668858E-2</v>
      </c>
      <c r="R1609" s="13">
        <f t="shared" si="1967"/>
        <v>9.5310635820891974E-3</v>
      </c>
      <c r="S1609" s="13">
        <f t="shared" si="1968"/>
        <v>5.1484145909711773E-2</v>
      </c>
      <c r="T1609" s="13">
        <f t="shared" si="1969"/>
        <v>6.638722732612852E-2</v>
      </c>
      <c r="U1609" s="13">
        <f t="shared" si="1970"/>
        <v>3.1327261869975816E-2</v>
      </c>
      <c r="V1609" s="13">
        <f t="shared" si="1971"/>
        <v>2.9162923001346562E-2</v>
      </c>
      <c r="W1609" s="13">
        <f t="shared" si="1972"/>
        <v>4.6894873548620028E-2</v>
      </c>
      <c r="X1609" s="13">
        <f t="shared" si="1973"/>
        <v>7.2735151306564827E-2</v>
      </c>
      <c r="Y1609" s="13">
        <f t="shared" si="1974"/>
        <v>5.6407042340180916E-2</v>
      </c>
      <c r="Z1609" s="13">
        <f t="shared" si="1975"/>
        <v>4.9276413340220192E-3</v>
      </c>
      <c r="AA1609" s="13">
        <f t="shared" si="1976"/>
        <v>1.6196462141152477E-2</v>
      </c>
      <c r="AB1609" s="13">
        <f t="shared" si="1977"/>
        <v>2.6617743470756149E-2</v>
      </c>
      <c r="AC1609" s="13">
        <f t="shared" si="1978"/>
        <v>9.292040984890771E-3</v>
      </c>
      <c r="AD1609" s="13">
        <f t="shared" si="1979"/>
        <v>3.8534208993677689E-2</v>
      </c>
      <c r="AE1609" s="13">
        <f t="shared" si="1980"/>
        <v>5.9767546205835013E-2</v>
      </c>
      <c r="AF1609" s="13">
        <f t="shared" si="1981"/>
        <v>4.6350498333217492E-2</v>
      </c>
      <c r="AG1609" s="13">
        <f t="shared" si="1982"/>
        <v>2.3963603796378883E-2</v>
      </c>
      <c r="AH1609" s="13">
        <f t="shared" si="1983"/>
        <v>1.9107245147114889E-3</v>
      </c>
      <c r="AI1609" s="13">
        <f t="shared" si="1984"/>
        <v>6.2802820187071425E-3</v>
      </c>
      <c r="AJ1609" s="13">
        <f t="shared" si="1985"/>
        <v>1.0321200657346418E-2</v>
      </c>
      <c r="AK1609" s="13">
        <f t="shared" si="1986"/>
        <v>1.1308110335586253E-2</v>
      </c>
      <c r="AL1609" s="13">
        <f t="shared" si="1987"/>
        <v>1.8948339445596014E-3</v>
      </c>
      <c r="AM1609" s="13">
        <f t="shared" si="1988"/>
        <v>2.5331302130138705E-2</v>
      </c>
      <c r="AN1609" s="13">
        <f t="shared" si="1989"/>
        <v>3.9289499124412611E-2</v>
      </c>
      <c r="AO1609" s="13">
        <f t="shared" si="1990"/>
        <v>3.046951028250925E-2</v>
      </c>
      <c r="AP1609" s="13">
        <f t="shared" si="1991"/>
        <v>1.5752997239222109E-2</v>
      </c>
      <c r="AQ1609" s="13">
        <f t="shared" si="1992"/>
        <v>6.1083256602599131E-3</v>
      </c>
      <c r="AR1609" s="13">
        <f t="shared" si="1993"/>
        <v>5.9271654305075895E-4</v>
      </c>
      <c r="AS1609" s="13">
        <f t="shared" si="1994"/>
        <v>1.9481756887774113E-3</v>
      </c>
      <c r="AT1609" s="13">
        <f t="shared" si="1995"/>
        <v>3.2016893731429998E-3</v>
      </c>
      <c r="AU1609" s="13">
        <f t="shared" si="1996"/>
        <v>3.5078338164082701E-3</v>
      </c>
      <c r="AV1609" s="13">
        <f t="shared" si="1997"/>
        <v>2.8824387650053483E-3</v>
      </c>
      <c r="AW1609" s="13">
        <f t="shared" si="1998"/>
        <v>2.6832967435469111E-4</v>
      </c>
      <c r="AX1609" s="13">
        <f t="shared" si="1999"/>
        <v>1.3876736289774148E-2</v>
      </c>
      <c r="AY1609" s="13">
        <f t="shared" si="2000"/>
        <v>2.1523173799190744E-2</v>
      </c>
      <c r="AZ1609" s="13">
        <f t="shared" si="2001"/>
        <v>1.6691497219398072E-2</v>
      </c>
      <c r="BA1609" s="13">
        <f t="shared" si="2002"/>
        <v>8.6296467247982105E-3</v>
      </c>
      <c r="BB1609" s="13">
        <f t="shared" si="2003"/>
        <v>3.3462008357887461E-3</v>
      </c>
      <c r="BC1609" s="13">
        <f t="shared" si="2004"/>
        <v>1.0380086592659554E-3</v>
      </c>
      <c r="BD1609" s="13">
        <f t="shared" si="2005"/>
        <v>1.5321975935530106E-4</v>
      </c>
      <c r="BE1609" s="13">
        <f t="shared" si="2006"/>
        <v>5.0361174108609294E-4</v>
      </c>
      <c r="BF1609" s="13">
        <f t="shared" si="2007"/>
        <v>8.2765038539068506E-4</v>
      </c>
      <c r="BG1609" s="13">
        <f t="shared" si="2008"/>
        <v>9.0679003228434413E-4</v>
      </c>
      <c r="BH1609" s="13">
        <f t="shared" si="2009"/>
        <v>7.4512273886826374E-4</v>
      </c>
      <c r="BI1609" s="13">
        <f t="shared" si="2010"/>
        <v>4.8982267224961719E-4</v>
      </c>
      <c r="BJ1609" s="14">
        <f t="shared" si="2011"/>
        <v>0.66194360398835617</v>
      </c>
      <c r="BK1609" s="14">
        <f t="shared" si="2012"/>
        <v>0.16167645934816352</v>
      </c>
      <c r="BL1609" s="14">
        <f t="shared" si="2013"/>
        <v>0.14154193431329989</v>
      </c>
      <c r="BM1609" s="14">
        <f t="shared" si="2014"/>
        <v>0.80984782118810172</v>
      </c>
      <c r="BN1609" s="14">
        <f t="shared" si="2015"/>
        <v>0.13898697367090357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1.5025641025640999</v>
      </c>
      <c r="F1610" s="10">
        <f>VLOOKUP(B1610,home!$B$2:$E$405,3,FALSE)</f>
        <v>1.18</v>
      </c>
      <c r="G1610" s="10">
        <f>VLOOKUP(C1610,away!$B$2:$E$405,4,FALSE)</f>
        <v>0.96</v>
      </c>
      <c r="H1610" s="10">
        <f>VLOOKUP(A1610,away!$A$2:$E$405,3,FALSE)</f>
        <v>1.3487179487179499</v>
      </c>
      <c r="I1610" s="10">
        <f>VLOOKUP(C1610,away!$B$2:$E$405,3,FALSE)</f>
        <v>1.41</v>
      </c>
      <c r="J1610" s="10">
        <f>VLOOKUP(B1610,home!$B$2:$E$405,4,FALSE)</f>
        <v>1.18</v>
      </c>
      <c r="K1610" s="12">
        <f t="shared" si="1960"/>
        <v>1.7021046153846122</v>
      </c>
      <c r="L1610" s="12">
        <f t="shared" si="1961"/>
        <v>2.2439969230769248</v>
      </c>
      <c r="M1610" s="13">
        <f t="shared" si="1962"/>
        <v>1.9329911996516298E-2</v>
      </c>
      <c r="N1610" s="13">
        <f t="shared" si="1963"/>
        <v>3.2901532424248772E-2</v>
      </c>
      <c r="O1610" s="13">
        <f t="shared" si="1964"/>
        <v>4.3376263043530303E-2</v>
      </c>
      <c r="P1610" s="13">
        <f t="shared" si="1965"/>
        <v>7.3830937524529919E-2</v>
      </c>
      <c r="Q1610" s="13">
        <f t="shared" si="1966"/>
        <v>2.8000925096270154E-2</v>
      </c>
      <c r="R1610" s="13">
        <f t="shared" si="1967"/>
        <v>4.8668100402128676E-2</v>
      </c>
      <c r="S1610" s="13">
        <f t="shared" si="1968"/>
        <v>7.0499639842300385E-2</v>
      </c>
      <c r="T1610" s="13">
        <f t="shared" si="1969"/>
        <v>6.2833989759337669E-2</v>
      </c>
      <c r="U1610" s="13">
        <f t="shared" si="1970"/>
        <v>8.2838198316464925E-2</v>
      </c>
      <c r="V1610" s="13">
        <f t="shared" si="1971"/>
        <v>2.9919401056518066E-2</v>
      </c>
      <c r="W1610" s="13">
        <f t="shared" si="1972"/>
        <v>1.5886834613800079E-2</v>
      </c>
      <c r="X1610" s="13">
        <f t="shared" si="1973"/>
        <v>3.5650007990799357E-2</v>
      </c>
      <c r="Y1610" s="13">
        <f t="shared" si="1974"/>
        <v>3.9999254119510781E-2</v>
      </c>
      <c r="Z1610" s="13">
        <f t="shared" si="1975"/>
        <v>3.6403689184791865E-2</v>
      </c>
      <c r="AA1610" s="13">
        <f t="shared" si="1976"/>
        <v>6.1962887378461125E-2</v>
      </c>
      <c r="AB1610" s="13">
        <f t="shared" si="1977"/>
        <v>5.2733658294717808E-2</v>
      </c>
      <c r="AC1610" s="13">
        <f t="shared" si="1978"/>
        <v>7.142354782102899E-3</v>
      </c>
      <c r="AD1610" s="13">
        <f t="shared" si="1979"/>
        <v>6.7602636300002844E-3</v>
      </c>
      <c r="AE1610" s="13">
        <f t="shared" si="1980"/>
        <v>1.5170010784909481E-2</v>
      </c>
      <c r="AF1610" s="13">
        <f t="shared" si="1981"/>
        <v>1.7020728762190324E-2</v>
      </c>
      <c r="AG1610" s="13">
        <f t="shared" si="1982"/>
        <v>1.2731487656960666E-2</v>
      </c>
      <c r="AH1610" s="13">
        <f t="shared" si="1983"/>
        <v>2.0422441629830427E-2</v>
      </c>
      <c r="AI1610" s="13">
        <f t="shared" si="1984"/>
        <v>3.4761132155557213E-2</v>
      </c>
      <c r="AJ1610" s="13">
        <f t="shared" si="1985"/>
        <v>2.9583541738984195E-2</v>
      </c>
      <c r="AK1610" s="13">
        <f t="shared" si="1986"/>
        <v>1.6784760977782767E-2</v>
      </c>
      <c r="AL1610" s="13">
        <f t="shared" si="1987"/>
        <v>1.0912139688799482E-3</v>
      </c>
      <c r="AM1610" s="13">
        <f t="shared" si="1988"/>
        <v>2.3013351851680452E-3</v>
      </c>
      <c r="AN1610" s="13">
        <f t="shared" si="1989"/>
        <v>5.1641890744857583E-3</v>
      </c>
      <c r="AO1610" s="13">
        <f t="shared" si="1990"/>
        <v>5.7942121966667584E-3</v>
      </c>
      <c r="AP1610" s="13">
        <f t="shared" si="1991"/>
        <v>4.3340647803249985E-3</v>
      </c>
      <c r="AQ1610" s="13">
        <f t="shared" si="1992"/>
        <v>2.4314070078663421E-3</v>
      </c>
      <c r="AR1610" s="13">
        <f t="shared" si="1993"/>
        <v>9.1655792358115093E-3</v>
      </c>
      <c r="AS1610" s="13">
        <f t="shared" si="1994"/>
        <v>1.5600774719948139E-2</v>
      </c>
      <c r="AT1610" s="13">
        <f t="shared" si="1995"/>
        <v>1.3277075327199654E-2</v>
      </c>
      <c r="AU1610" s="13">
        <f t="shared" si="1996"/>
        <v>7.5329903977452281E-3</v>
      </c>
      <c r="AV1610" s="13">
        <f t="shared" si="1997"/>
        <v>3.2054844309125311E-3</v>
      </c>
      <c r="AW1610" s="13">
        <f t="shared" si="1998"/>
        <v>1.1577530199595648E-4</v>
      </c>
      <c r="AX1610" s="13">
        <f t="shared" si="1999"/>
        <v>6.5285220670358794E-4</v>
      </c>
      <c r="AY1610" s="13">
        <f t="shared" si="2000"/>
        <v>1.4649983430668316E-3</v>
      </c>
      <c r="AZ1610" s="13">
        <f t="shared" si="2001"/>
        <v>1.643725887077382E-3</v>
      </c>
      <c r="BA1610" s="13">
        <f t="shared" si="2002"/>
        <v>1.229505277661178E-3</v>
      </c>
      <c r="BB1610" s="13">
        <f t="shared" si="2003"/>
        <v>6.897515149946312E-4</v>
      </c>
      <c r="BC1610" s="13">
        <f t="shared" si="2004"/>
        <v>3.0956005546711979E-4</v>
      </c>
      <c r="BD1610" s="13">
        <f t="shared" si="2005"/>
        <v>3.4279219338964628E-3</v>
      </c>
      <c r="BE1610" s="13">
        <f t="shared" si="2006"/>
        <v>5.8346817448633147E-3</v>
      </c>
      <c r="BF1610" s="13">
        <f t="shared" si="2007"/>
        <v>4.9656193636160957E-3</v>
      </c>
      <c r="BG1610" s="13">
        <f t="shared" si="2008"/>
        <v>2.8173345456847182E-3</v>
      </c>
      <c r="BH1610" s="13">
        <f t="shared" si="2009"/>
        <v>1.1988495333231178E-3</v>
      </c>
      <c r="BI1610" s="13">
        <f t="shared" si="2010"/>
        <v>4.0811346476419375E-4</v>
      </c>
      <c r="BJ1610" s="14">
        <f t="shared" si="2011"/>
        <v>0.29297063636751014</v>
      </c>
      <c r="BK1610" s="14">
        <f t="shared" si="2012"/>
        <v>0.20327845751391435</v>
      </c>
      <c r="BL1610" s="14">
        <f t="shared" si="2013"/>
        <v>0.45856540863522238</v>
      </c>
      <c r="BM1610" s="14">
        <f t="shared" si="2014"/>
        <v>0.74376129817314385</v>
      </c>
      <c r="BN1610" s="14">
        <f t="shared" si="2015"/>
        <v>0.24610767048722412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1.5025641025640999</v>
      </c>
      <c r="F1611" s="10">
        <f>VLOOKUP(B1611,home!$B$2:$E$405,3,FALSE)</f>
        <v>1.06</v>
      </c>
      <c r="G1611" s="10">
        <f>VLOOKUP(C1611,away!$B$2:$E$405,4,FALSE)</f>
        <v>0.89</v>
      </c>
      <c r="H1611" s="10">
        <f>VLOOKUP(A1611,away!$A$2:$E$405,3,FALSE)</f>
        <v>1.3487179487179499</v>
      </c>
      <c r="I1611" s="10">
        <f>VLOOKUP(C1611,away!$B$2:$E$405,3,FALSE)</f>
        <v>0.3</v>
      </c>
      <c r="J1611" s="10">
        <f>VLOOKUP(B1611,home!$B$2:$E$405,4,FALSE)</f>
        <v>1.06</v>
      </c>
      <c r="K1611" s="12">
        <f t="shared" si="1960"/>
        <v>1.4175189743589718</v>
      </c>
      <c r="L1611" s="12">
        <f t="shared" si="1961"/>
        <v>0.42889230769230813</v>
      </c>
      <c r="M1611" s="13">
        <f t="shared" si="1962"/>
        <v>0.15780245988748429</v>
      </c>
      <c r="N1611" s="13">
        <f t="shared" si="1963"/>
        <v>0.22368798109102953</v>
      </c>
      <c r="O1611" s="13">
        <f t="shared" si="1964"/>
        <v>6.7680261180666015E-2</v>
      </c>
      <c r="P1611" s="13">
        <f t="shared" si="1965"/>
        <v>9.5938054413165025E-2</v>
      </c>
      <c r="Q1611" s="13">
        <f t="shared" si="1966"/>
        <v>0.15854097876629267</v>
      </c>
      <c r="R1611" s="13">
        <f t="shared" si="1967"/>
        <v>1.4513771701496994E-2</v>
      </c>
      <c r="S1611" s="13">
        <f t="shared" si="1968"/>
        <v>1.4581696462694716E-2</v>
      </c>
      <c r="T1611" s="13">
        <f t="shared" si="1969"/>
        <v>6.799700624687248E-2</v>
      </c>
      <c r="U1611" s="13">
        <f t="shared" si="1970"/>
        <v>2.057354677638629E-2</v>
      </c>
      <c r="V1611" s="13">
        <f t="shared" si="1971"/>
        <v>9.8501463276141313E-4</v>
      </c>
      <c r="W1611" s="13">
        <f t="shared" si="1972"/>
        <v>7.4911615204887552E-2</v>
      </c>
      <c r="X1611" s="13">
        <f t="shared" si="1973"/>
        <v>3.2129015518182417E-2</v>
      </c>
      <c r="Y1611" s="13">
        <f t="shared" si="1974"/>
        <v>6.8899438047376194E-3</v>
      </c>
      <c r="Z1611" s="13">
        <f t="shared" si="1975"/>
        <v>2.0749483461247882E-3</v>
      </c>
      <c r="AA1611" s="13">
        <f t="shared" si="1976"/>
        <v>2.9412786514466547E-3</v>
      </c>
      <c r="AB1611" s="13">
        <f t="shared" si="1977"/>
        <v>2.0846591486513013E-3</v>
      </c>
      <c r="AC1611" s="13">
        <f t="shared" si="1978"/>
        <v>3.7428277220380693E-5</v>
      </c>
      <c r="AD1611" s="13">
        <f t="shared" si="1979"/>
        <v>2.6547158988201553E-2</v>
      </c>
      <c r="AE1611" s="13">
        <f t="shared" si="1980"/>
        <v>1.1385872281124363E-2</v>
      </c>
      <c r="AF1611" s="13">
        <f t="shared" si="1981"/>
        <v>2.4416565188706565E-3</v>
      </c>
      <c r="AG1611" s="13">
        <f t="shared" si="1982"/>
        <v>3.4906923299013459E-4</v>
      </c>
      <c r="AH1611" s="13">
        <f t="shared" si="1983"/>
        <v>2.2248234612794957E-4</v>
      </c>
      <c r="AI1611" s="13">
        <f t="shared" si="1984"/>
        <v>3.1537294709626883E-4</v>
      </c>
      <c r="AJ1611" s="13">
        <f t="shared" si="1985"/>
        <v>2.235235682542347E-4</v>
      </c>
      <c r="AK1611" s="13">
        <f t="shared" si="1986"/>
        <v>1.0561629973893346E-4</v>
      </c>
      <c r="AL1611" s="13">
        <f t="shared" si="1987"/>
        <v>9.1020028436063757E-7</v>
      </c>
      <c r="AM1611" s="13">
        <f t="shared" si="1988"/>
        <v>7.5262203162200026E-3</v>
      </c>
      <c r="AN1611" s="13">
        <f t="shared" si="1989"/>
        <v>3.2279379996243297E-3</v>
      </c>
      <c r="AO1611" s="13">
        <f t="shared" si="1990"/>
        <v>6.9221888887328583E-4</v>
      </c>
      <c r="AP1611" s="13">
        <f t="shared" si="1991"/>
        <v>9.8962452225689667E-5</v>
      </c>
      <c r="AQ1611" s="13">
        <f t="shared" si="1992"/>
        <v>1.0611058627491458E-5</v>
      </c>
      <c r="AR1611" s="13">
        <f t="shared" si="1993"/>
        <v>1.9084193370323032E-5</v>
      </c>
      <c r="AS1611" s="13">
        <f t="shared" si="1994"/>
        <v>2.7052206212768596E-5</v>
      </c>
      <c r="AT1611" s="13">
        <f t="shared" si="1995"/>
        <v>1.9173507802435576E-5</v>
      </c>
      <c r="AU1611" s="13">
        <f t="shared" si="1996"/>
        <v>9.0596037049907401E-6</v>
      </c>
      <c r="AV1611" s="13">
        <f t="shared" si="1997"/>
        <v>3.2105400379993052E-6</v>
      </c>
      <c r="AW1611" s="13">
        <f t="shared" si="1998"/>
        <v>1.5371335583835465E-8</v>
      </c>
      <c r="AX1611" s="13">
        <f t="shared" si="1999"/>
        <v>1.7780933505746406E-3</v>
      </c>
      <c r="AY1611" s="13">
        <f t="shared" si="2000"/>
        <v>7.626105604203058E-4</v>
      </c>
      <c r="AZ1611" s="13">
        <f t="shared" si="2001"/>
        <v>1.6353890156459467E-4</v>
      </c>
      <c r="BA1611" s="13">
        <f t="shared" si="2002"/>
        <v>2.3380192296501415E-5</v>
      </c>
      <c r="BB1611" s="13">
        <f t="shared" si="2003"/>
        <v>2.5068961570841036E-6</v>
      </c>
      <c r="BC1611" s="13">
        <f t="shared" si="2004"/>
        <v>2.1503769559135608E-7</v>
      </c>
      <c r="BD1611" s="13">
        <f t="shared" si="2005"/>
        <v>1.3641772891740156E-6</v>
      </c>
      <c r="BE1611" s="13">
        <f t="shared" si="2006"/>
        <v>1.9337471917937533E-6</v>
      </c>
      <c r="BF1611" s="13">
        <f t="shared" si="2007"/>
        <v>1.3705616679905119E-6</v>
      </c>
      <c r="BG1611" s="13">
        <f t="shared" si="2008"/>
        <v>6.4759905663521057E-7</v>
      </c>
      <c r="BH1611" s="13">
        <f t="shared" si="2009"/>
        <v>2.2949598763934543E-7</v>
      </c>
      <c r="BI1611" s="13">
        <f t="shared" si="2010"/>
        <v>6.5062983403604816E-8</v>
      </c>
      <c r="BJ1611" s="14">
        <f t="shared" si="2011"/>
        <v>0.61916659330746848</v>
      </c>
      <c r="BK1611" s="14">
        <f t="shared" si="2012"/>
        <v>0.27010817443403046</v>
      </c>
      <c r="BL1611" s="14">
        <f t="shared" si="2013"/>
        <v>0.1087437033151698</v>
      </c>
      <c r="BM1611" s="14">
        <f t="shared" si="2014"/>
        <v>0.28116731717357452</v>
      </c>
      <c r="BN1611" s="14">
        <f t="shared" si="2015"/>
        <v>0.71816350704013454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1.5025641025640999</v>
      </c>
      <c r="F1612" s="10">
        <f>VLOOKUP(B1612,home!$B$2:$E$405,3,FALSE)</f>
        <v>1.1599999999999999</v>
      </c>
      <c r="G1612" s="10">
        <f>VLOOKUP(C1612,away!$B$2:$E$405,4,FALSE)</f>
        <v>1.25</v>
      </c>
      <c r="H1612" s="10">
        <f>VLOOKUP(A1612,away!$A$2:$E$405,3,FALSE)</f>
        <v>1.3487179487179499</v>
      </c>
      <c r="I1612" s="10">
        <f>VLOOKUP(C1612,away!$B$2:$E$405,3,FALSE)</f>
        <v>0.75</v>
      </c>
      <c r="J1612" s="10">
        <f>VLOOKUP(B1612,home!$B$2:$E$405,4,FALSE)</f>
        <v>1.1599999999999999</v>
      </c>
      <c r="K1612" s="12">
        <f t="shared" si="1960"/>
        <v>2.1787179487179449</v>
      </c>
      <c r="L1612" s="12">
        <f t="shared" si="1961"/>
        <v>1.1733846153846164</v>
      </c>
      <c r="M1612" s="13">
        <f t="shared" si="1962"/>
        <v>3.5010664493060173E-2</v>
      </c>
      <c r="N1612" s="13">
        <f t="shared" si="1963"/>
        <v>7.627836312757226E-2</v>
      </c>
      <c r="O1612" s="13">
        <f t="shared" si="1964"/>
        <v>4.1080975090549254E-2</v>
      </c>
      <c r="P1612" s="13">
        <f t="shared" si="1965"/>
        <v>8.9503857780614468E-2</v>
      </c>
      <c r="Q1612" s="13">
        <f t="shared" si="1966"/>
        <v>8.3094519422433386E-2</v>
      </c>
      <c r="R1612" s="13">
        <f t="shared" si="1967"/>
        <v>2.4101892078124579E-2</v>
      </c>
      <c r="S1612" s="13">
        <f t="shared" si="1968"/>
        <v>5.7203574065270851E-2</v>
      </c>
      <c r="T1612" s="13">
        <f t="shared" si="1969"/>
        <v>9.7501830713061524E-2</v>
      </c>
      <c r="U1612" s="13">
        <f t="shared" si="1970"/>
        <v>5.2511224868672865E-2</v>
      </c>
      <c r="V1612" s="13">
        <f t="shared" si="1971"/>
        <v>1.6248828533360869E-2</v>
      </c>
      <c r="W1612" s="13">
        <f t="shared" si="1972"/>
        <v>6.0346506968582486E-2</v>
      </c>
      <c r="X1612" s="13">
        <f t="shared" si="1973"/>
        <v>7.0809662869135218E-2</v>
      </c>
      <c r="Y1612" s="13">
        <f t="shared" si="1974"/>
        <v>4.1543484515607305E-2</v>
      </c>
      <c r="Z1612" s="13">
        <f t="shared" si="1975"/>
        <v>9.4269297887105748E-3</v>
      </c>
      <c r="AA1612" s="13">
        <f t="shared" si="1976"/>
        <v>2.0538621131967593E-2</v>
      </c>
      <c r="AB1612" s="13">
        <f t="shared" si="1977"/>
        <v>2.2373931251067739E-2</v>
      </c>
      <c r="AC1612" s="13">
        <f t="shared" si="1978"/>
        <v>2.5962318539394635E-3</v>
      </c>
      <c r="AD1612" s="13">
        <f t="shared" si="1979"/>
        <v>3.2869504468720806E-2</v>
      </c>
      <c r="AE1612" s="13">
        <f t="shared" si="1980"/>
        <v>3.8568570858912889E-2</v>
      </c>
      <c r="AF1612" s="13">
        <f t="shared" si="1981"/>
        <v>2.2627883841609919E-2</v>
      </c>
      <c r="AG1612" s="13">
        <f t="shared" si="1982"/>
        <v>8.8504035928184035E-3</v>
      </c>
      <c r="AH1612" s="13">
        <f t="shared" si="1983"/>
        <v>2.7653535960959863E-3</v>
      </c>
      <c r="AI1612" s="13">
        <f t="shared" si="1984"/>
        <v>6.0249255143660398E-3</v>
      </c>
      <c r="AJ1612" s="13">
        <f t="shared" si="1985"/>
        <v>6.5633066789189945E-3</v>
      </c>
      <c r="AK1612" s="13">
        <f t="shared" si="1986"/>
        <v>4.7665313547670587E-3</v>
      </c>
      <c r="AL1612" s="13">
        <f t="shared" si="1987"/>
        <v>2.6548798200223806E-4</v>
      </c>
      <c r="AM1612" s="13">
        <f t="shared" si="1988"/>
        <v>1.4322675870293339E-2</v>
      </c>
      <c r="AN1612" s="13">
        <f t="shared" si="1989"/>
        <v>1.6806007517342673E-2</v>
      </c>
      <c r="AO1612" s="13">
        <f t="shared" si="1990"/>
        <v>9.8599553334440555E-3</v>
      </c>
      <c r="AP1612" s="13">
        <f t="shared" si="1991"/>
        <v>3.8565066322142475E-3</v>
      </c>
      <c r="AQ1612" s="13">
        <f t="shared" si="1992"/>
        <v>1.1312913878422347E-3</v>
      </c>
      <c r="AR1612" s="13">
        <f t="shared" si="1993"/>
        <v>6.4896467315151134E-4</v>
      </c>
      <c r="AS1612" s="13">
        <f t="shared" si="1994"/>
        <v>1.4139109814790723E-3</v>
      </c>
      <c r="AT1612" s="13">
        <f t="shared" si="1995"/>
        <v>1.5402566166189304E-3</v>
      </c>
      <c r="AU1612" s="13">
        <f t="shared" si="1996"/>
        <v>1.1185949120864126E-3</v>
      </c>
      <c r="AV1612" s="13">
        <f t="shared" si="1997"/>
        <v>6.0927570307680971E-4</v>
      </c>
      <c r="AW1612" s="13">
        <f t="shared" si="1998"/>
        <v>1.8853143215754787E-5</v>
      </c>
      <c r="AX1612" s="13">
        <f t="shared" si="1999"/>
        <v>5.2008451653795824E-3</v>
      </c>
      <c r="AY1612" s="13">
        <f t="shared" si="2000"/>
        <v>6.1025917040538622E-3</v>
      </c>
      <c r="AZ1612" s="13">
        <f t="shared" si="2001"/>
        <v>3.5803436097552968E-3</v>
      </c>
      <c r="BA1612" s="13">
        <f t="shared" si="2002"/>
        <v>1.4003733698258285E-3</v>
      </c>
      <c r="BB1612" s="13">
        <f t="shared" si="2003"/>
        <v>4.1079414198698491E-4</v>
      </c>
      <c r="BC1612" s="13">
        <f t="shared" si="2004"/>
        <v>9.6403905259530401E-5</v>
      </c>
      <c r="BD1612" s="13">
        <f t="shared" si="2005"/>
        <v>1.2691419390068115E-4</v>
      </c>
      <c r="BE1612" s="13">
        <f t="shared" si="2006"/>
        <v>2.7651023219848352E-4</v>
      </c>
      <c r="BF1612" s="13">
        <f t="shared" si="2007"/>
        <v>3.012189029475014E-4</v>
      </c>
      <c r="BG1612" s="13">
        <f t="shared" si="2008"/>
        <v>2.1875701011494993E-4</v>
      </c>
      <c r="BH1612" s="13">
        <f t="shared" si="2009"/>
        <v>1.1915245608632863E-4</v>
      </c>
      <c r="BI1612" s="13">
        <f t="shared" si="2010"/>
        <v>5.1919918941822168E-5</v>
      </c>
      <c r="BJ1612" s="14">
        <f t="shared" si="2011"/>
        <v>0.59525851901585181</v>
      </c>
      <c r="BK1612" s="14">
        <f t="shared" si="2012"/>
        <v>0.20693123641230191</v>
      </c>
      <c r="BL1612" s="14">
        <f t="shared" si="2013"/>
        <v>0.18715223716513263</v>
      </c>
      <c r="BM1612" s="14">
        <f t="shared" si="2014"/>
        <v>0.64361491182880459</v>
      </c>
      <c r="BN1612" s="14">
        <f t="shared" si="2015"/>
        <v>0.34907027199235413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1.5025641025640999</v>
      </c>
      <c r="F1613" s="10">
        <f>VLOOKUP(B1613,home!$B$2:$E$405,3,FALSE)</f>
        <v>0.81</v>
      </c>
      <c r="G1613" s="10">
        <f>VLOOKUP(C1613,away!$B$2:$E$405,4,FALSE)</f>
        <v>0.74</v>
      </c>
      <c r="H1613" s="10">
        <f>VLOOKUP(A1613,away!$A$2:$E$405,3,FALSE)</f>
        <v>1.3487179487179499</v>
      </c>
      <c r="I1613" s="10">
        <f>VLOOKUP(C1613,away!$B$2:$E$405,3,FALSE)</f>
        <v>1.26</v>
      </c>
      <c r="J1613" s="10">
        <f>VLOOKUP(B1613,home!$B$2:$E$405,4,FALSE)</f>
        <v>0.81</v>
      </c>
      <c r="K1613" s="12">
        <f t="shared" si="1960"/>
        <v>0.90063692307692145</v>
      </c>
      <c r="L1613" s="12">
        <f t="shared" si="1961"/>
        <v>1.3765015384615398</v>
      </c>
      <c r="M1613" s="13">
        <f t="shared" si="1962"/>
        <v>0.10257731607891224</v>
      </c>
      <c r="N1613" s="13">
        <f t="shared" si="1963"/>
        <v>9.2384918330800328E-2</v>
      </c>
      <c r="O1613" s="13">
        <f t="shared" si="1964"/>
        <v>0.14119783339387834</v>
      </c>
      <c r="P1613" s="13">
        <f t="shared" si="1965"/>
        <v>0.12716798221299036</v>
      </c>
      <c r="Q1613" s="13">
        <f t="shared" si="1966"/>
        <v>4.1602634292082337E-2</v>
      </c>
      <c r="R1613" s="13">
        <f t="shared" si="1967"/>
        <v>9.7179517447054872E-2</v>
      </c>
      <c r="S1613" s="13">
        <f t="shared" si="1968"/>
        <v>3.9413430567053022E-2</v>
      </c>
      <c r="T1613" s="13">
        <f t="shared" si="1969"/>
        <v>5.7266090107104158E-2</v>
      </c>
      <c r="U1613" s="13">
        <f t="shared" si="1970"/>
        <v>8.7523461579615491E-2</v>
      </c>
      <c r="V1613" s="13">
        <f t="shared" si="1971"/>
        <v>5.4291041993123658E-3</v>
      </c>
      <c r="W1613" s="13">
        <f t="shared" si="1972"/>
        <v>1.2489622846905154E-2</v>
      </c>
      <c r="X1613" s="13">
        <f t="shared" si="1973"/>
        <v>1.7191985063569341E-2</v>
      </c>
      <c r="Y1613" s="13">
        <f t="shared" si="1974"/>
        <v>1.1832396944605507E-2</v>
      </c>
      <c r="Z1613" s="13">
        <f t="shared" si="1975"/>
        <v>4.4589251757607008E-2</v>
      </c>
      <c r="AA1613" s="13">
        <f t="shared" si="1976"/>
        <v>4.0158726505273384E-2</v>
      </c>
      <c r="AB1613" s="13">
        <f t="shared" si="1977"/>
        <v>1.8084215937198514E-2</v>
      </c>
      <c r="AC1613" s="13">
        <f t="shared" si="1978"/>
        <v>4.2066331807188924E-4</v>
      </c>
      <c r="AD1613" s="13">
        <f t="shared" si="1979"/>
        <v>2.812153872806969E-3</v>
      </c>
      <c r="AE1613" s="13">
        <f t="shared" si="1980"/>
        <v>3.8709341323093704E-3</v>
      </c>
      <c r="AF1613" s="13">
        <f t="shared" si="1981"/>
        <v>2.6641733942035675E-3</v>
      </c>
      <c r="AG1613" s="13">
        <f t="shared" si="1982"/>
        <v>1.2224129252831706E-3</v>
      </c>
      <c r="AH1613" s="13">
        <f t="shared" si="1983"/>
        <v>1.5344293410798756E-2</v>
      </c>
      <c r="AI1613" s="13">
        <f t="shared" si="1984"/>
        <v>1.3819637204291271E-2</v>
      </c>
      <c r="AJ1613" s="13">
        <f t="shared" si="1985"/>
        <v>6.2232377648561189E-3</v>
      </c>
      <c r="AK1613" s="13">
        <f t="shared" si="1986"/>
        <v>1.8682925707053713E-3</v>
      </c>
      <c r="AL1613" s="13">
        <f t="shared" si="1987"/>
        <v>2.0860325613928202E-5</v>
      </c>
      <c r="AM1613" s="13">
        <f t="shared" si="1988"/>
        <v>5.0654592224474353E-4</v>
      </c>
      <c r="AN1613" s="13">
        <f t="shared" si="1989"/>
        <v>6.9726124127130894E-4</v>
      </c>
      <c r="AO1613" s="13">
        <f t="shared" si="1990"/>
        <v>4.7989058565977991E-4</v>
      </c>
      <c r="AP1613" s="13">
        <f t="shared" si="1991"/>
        <v>2.2019004315129871E-4</v>
      </c>
      <c r="AQ1613" s="13">
        <f t="shared" si="1992"/>
        <v>7.5772983287918948E-5</v>
      </c>
      <c r="AR1613" s="13">
        <f t="shared" si="1993"/>
        <v>4.2242886973139519E-3</v>
      </c>
      <c r="AS1613" s="13">
        <f t="shared" si="1994"/>
        <v>3.8045503745374543E-3</v>
      </c>
      <c r="AT1613" s="13">
        <f t="shared" si="1995"/>
        <v>1.7132592715072808E-3</v>
      </c>
      <c r="AU1613" s="13">
        <f t="shared" si="1996"/>
        <v>5.1434151957444182E-4</v>
      </c>
      <c r="AV1613" s="13">
        <f t="shared" si="1997"/>
        <v>1.1580874090005836E-4</v>
      </c>
      <c r="AW1613" s="13">
        <f t="shared" si="1998"/>
        <v>7.1836477921483308E-7</v>
      </c>
      <c r="AX1613" s="13">
        <f t="shared" si="1999"/>
        <v>7.6035660134611186E-5</v>
      </c>
      <c r="AY1613" s="13">
        <f t="shared" si="2000"/>
        <v>1.0466320315323106E-4</v>
      </c>
      <c r="AZ1613" s="13">
        <f t="shared" si="2001"/>
        <v>7.2034530080367629E-5</v>
      </c>
      <c r="BA1613" s="13">
        <f t="shared" si="2002"/>
        <v>3.3051880492660024E-5</v>
      </c>
      <c r="BB1613" s="13">
        <f t="shared" si="2003"/>
        <v>1.1373991086798382E-5</v>
      </c>
      <c r="BC1613" s="13">
        <f t="shared" si="2004"/>
        <v>3.1312632458851634E-6</v>
      </c>
      <c r="BD1613" s="13">
        <f t="shared" si="2005"/>
        <v>9.6912331512639071E-4</v>
      </c>
      <c r="BE1613" s="13">
        <f t="shared" si="2006"/>
        <v>8.7282824061753813E-4</v>
      </c>
      <c r="BF1613" s="13">
        <f t="shared" si="2007"/>
        <v>3.9305067050221114E-4</v>
      </c>
      <c r="BG1613" s="13">
        <f t="shared" si="2008"/>
        <v>1.1799864883147747E-4</v>
      </c>
      <c r="BH1613" s="13">
        <f t="shared" si="2009"/>
        <v>2.6568485002704007E-5</v>
      </c>
      <c r="BI1613" s="13">
        <f t="shared" si="2010"/>
        <v>4.7857117167301351E-6</v>
      </c>
      <c r="BJ1613" s="14">
        <f t="shared" si="2011"/>
        <v>0.24561727321347854</v>
      </c>
      <c r="BK1613" s="14">
        <f t="shared" si="2012"/>
        <v>0.27513401990510705</v>
      </c>
      <c r="BL1613" s="14">
        <f t="shared" si="2013"/>
        <v>0.43415581948930237</v>
      </c>
      <c r="BM1613" s="14">
        <f t="shared" si="2014"/>
        <v>0.39728221777140249</v>
      </c>
      <c r="BN1613" s="14">
        <f t="shared" si="2015"/>
        <v>0.6021102017557185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1.61006289308176</v>
      </c>
      <c r="F1614" s="10">
        <f>VLOOKUP(B1614,home!$B$2:$E$405,3,FALSE)</f>
        <v>1.0900000000000001</v>
      </c>
      <c r="G1614" s="10">
        <f>VLOOKUP(C1614,away!$B$2:$E$405,4,FALSE)</f>
        <v>1.06</v>
      </c>
      <c r="H1614" s="10">
        <f>VLOOKUP(A1614,away!$A$2:$E$405,3,FALSE)</f>
        <v>1.22012578616352</v>
      </c>
      <c r="I1614" s="10">
        <f>VLOOKUP(C1614,away!$B$2:$E$405,3,FALSE)</f>
        <v>0.71</v>
      </c>
      <c r="J1614" s="10">
        <f>VLOOKUP(B1614,home!$B$2:$E$405,4,FALSE)</f>
        <v>1.0900000000000001</v>
      </c>
      <c r="K1614" s="12">
        <f t="shared" si="1960"/>
        <v>1.8602666666666658</v>
      </c>
      <c r="L1614" s="12">
        <f t="shared" si="1961"/>
        <v>0.94425534591194815</v>
      </c>
      <c r="M1614" s="13">
        <f t="shared" si="1962"/>
        <v>6.0535699561261758E-2</v>
      </c>
      <c r="N1614" s="13">
        <f t="shared" si="1963"/>
        <v>0.11261254403716314</v>
      </c>
      <c r="O1614" s="13">
        <f t="shared" si="1964"/>
        <v>5.716115792924098E-2</v>
      </c>
      <c r="P1614" s="13">
        <f t="shared" si="1965"/>
        <v>0.10633499672383596</v>
      </c>
      <c r="Q1614" s="13">
        <f t="shared" si="1966"/>
        <v>0.10474468096043332</v>
      </c>
      <c r="R1614" s="13">
        <f t="shared" si="1967"/>
        <v>2.6987364476601473E-2</v>
      </c>
      <c r="S1614" s="13">
        <f t="shared" si="1968"/>
        <v>4.6696129763956325E-2</v>
      </c>
      <c r="T1614" s="13">
        <f t="shared" si="1969"/>
        <v>9.8905724952730617E-2</v>
      </c>
      <c r="U1614" s="13">
        <f t="shared" si="1970"/>
        <v>5.0203694557005803E-2</v>
      </c>
      <c r="V1614" s="13">
        <f t="shared" si="1971"/>
        <v>9.1138742950276803E-3</v>
      </c>
      <c r="W1614" s="13">
        <f t="shared" si="1972"/>
        <v>6.4951012833776231E-2</v>
      </c>
      <c r="X1614" s="13">
        <f t="shared" si="1973"/>
        <v>6.1330341090688759E-2</v>
      </c>
      <c r="Y1614" s="13">
        <f t="shared" si="1974"/>
        <v>2.8955751220743044E-2</v>
      </c>
      <c r="Z1614" s="13">
        <f t="shared" si="1975"/>
        <v>8.4943210597017167E-3</v>
      </c>
      <c r="AA1614" s="13">
        <f t="shared" si="1976"/>
        <v>1.5801702323327772E-2</v>
      </c>
      <c r="AB1614" s="13">
        <f t="shared" si="1977"/>
        <v>1.4697690054337935E-2</v>
      </c>
      <c r="AC1614" s="13">
        <f t="shared" si="1978"/>
        <v>1.0005705314457393E-3</v>
      </c>
      <c r="AD1614" s="13">
        <f t="shared" si="1979"/>
        <v>3.0206551035228176E-2</v>
      </c>
      <c r="AE1614" s="13">
        <f t="shared" si="1980"/>
        <v>2.8522697296576294E-2</v>
      </c>
      <c r="AF1614" s="13">
        <f t="shared" si="1981"/>
        <v>1.3466354701060218E-2</v>
      </c>
      <c r="AG1614" s="13">
        <f t="shared" si="1982"/>
        <v>4.238559138807536E-3</v>
      </c>
      <c r="AH1614" s="13">
        <f t="shared" si="1983"/>
        <v>2.0052020176289467E-3</v>
      </c>
      <c r="AI1614" s="13">
        <f t="shared" si="1984"/>
        <v>3.7302104733278733E-3</v>
      </c>
      <c r="AJ1614" s="13">
        <f t="shared" si="1985"/>
        <v>3.4695931015913655E-3</v>
      </c>
      <c r="AK1614" s="13">
        <f t="shared" si="1986"/>
        <v>2.151456131262343E-3</v>
      </c>
      <c r="AL1614" s="13">
        <f t="shared" si="1987"/>
        <v>7.0302756855450442E-5</v>
      </c>
      <c r="AM1614" s="13">
        <f t="shared" si="1988"/>
        <v>1.1238448001160089E-2</v>
      </c>
      <c r="AN1614" s="13">
        <f t="shared" si="1989"/>
        <v>1.0611964604848862E-2</v>
      </c>
      <c r="AO1614" s="13">
        <f t="shared" si="1990"/>
        <v>5.0102021543784563E-3</v>
      </c>
      <c r="AP1614" s="13">
        <f t="shared" si="1991"/>
        <v>1.5769700561238059E-3</v>
      </c>
      <c r="AQ1614" s="13">
        <f t="shared" si="1992"/>
        <v>3.7226560145949206E-4</v>
      </c>
      <c r="AR1614" s="13">
        <f t="shared" si="1993"/>
        <v>3.7868454495591162E-4</v>
      </c>
      <c r="AS1614" s="13">
        <f t="shared" si="1994"/>
        <v>7.0445423616331685E-4</v>
      </c>
      <c r="AT1614" s="13">
        <f t="shared" si="1995"/>
        <v>6.5523636686337303E-4</v>
      </c>
      <c r="AU1614" s="13">
        <f t="shared" si="1996"/>
        <v>4.0630479068790124E-4</v>
      </c>
      <c r="AV1614" s="13">
        <f t="shared" si="1997"/>
        <v>1.8895881465591977E-4</v>
      </c>
      <c r="AW1614" s="13">
        <f t="shared" si="1998"/>
        <v>3.4303190211549141E-6</v>
      </c>
      <c r="AX1614" s="13">
        <f t="shared" si="1999"/>
        <v>3.4844183669374544E-3</v>
      </c>
      <c r="AY1614" s="13">
        <f t="shared" si="2000"/>
        <v>3.290180670374471E-3</v>
      </c>
      <c r="AZ1614" s="13">
        <f t="shared" si="2001"/>
        <v>1.5533853435086261E-3</v>
      </c>
      <c r="BA1614" s="13">
        <f t="shared" si="2002"/>
        <v>4.8893080495642936E-4</v>
      </c>
      <c r="BB1614" s="13">
        <f t="shared" si="2003"/>
        <v>1.1541888159028509E-4</v>
      </c>
      <c r="BC1614" s="13">
        <f t="shared" si="2004"/>
        <v>2.1796979192160972E-5</v>
      </c>
      <c r="BD1614" s="13">
        <f t="shared" si="2005"/>
        <v>5.9595817664808807E-5</v>
      </c>
      <c r="BE1614" s="13">
        <f t="shared" si="2006"/>
        <v>1.1086411307458827E-4</v>
      </c>
      <c r="BF1614" s="13">
        <f t="shared" si="2007"/>
        <v>1.0311840704111036E-4</v>
      </c>
      <c r="BG1614" s="13">
        <f t="shared" si="2008"/>
        <v>6.3942578446114282E-5</v>
      </c>
      <c r="BH1614" s="13">
        <f t="shared" si="2009"/>
        <v>2.9737561816006186E-5</v>
      </c>
      <c r="BI1614" s="13">
        <f t="shared" si="2010"/>
        <v>1.1063958998851151E-5</v>
      </c>
      <c r="BJ1614" s="14">
        <f t="shared" si="2011"/>
        <v>0.58569819873173734</v>
      </c>
      <c r="BK1614" s="14">
        <f t="shared" si="2012"/>
        <v>0.22704175430275739</v>
      </c>
      <c r="BL1614" s="14">
        <f t="shared" si="2013"/>
        <v>0.17892003225469236</v>
      </c>
      <c r="BM1614" s="14">
        <f t="shared" si="2014"/>
        <v>0.52849111230899892</v>
      </c>
      <c r="BN1614" s="14">
        <f t="shared" si="2015"/>
        <v>0.46837644368853665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1.61006289308176</v>
      </c>
      <c r="F1615" s="10">
        <f>VLOOKUP(B1615,home!$B$2:$E$405,3,FALSE)</f>
        <v>0.93</v>
      </c>
      <c r="G1615" s="10">
        <f>VLOOKUP(C1615,away!$B$2:$E$405,4,FALSE)</f>
        <v>1.01</v>
      </c>
      <c r="H1615" s="10">
        <f>VLOOKUP(A1615,away!$A$2:$E$405,3,FALSE)</f>
        <v>1.22012578616352</v>
      </c>
      <c r="I1615" s="10">
        <f>VLOOKUP(C1615,away!$B$2:$E$405,3,FALSE)</f>
        <v>0.78</v>
      </c>
      <c r="J1615" s="10">
        <f>VLOOKUP(B1615,home!$B$2:$E$405,4,FALSE)</f>
        <v>0.93</v>
      </c>
      <c r="K1615" s="12">
        <f t="shared" si="1960"/>
        <v>1.5123320754716973</v>
      </c>
      <c r="L1615" s="12">
        <f t="shared" si="1961"/>
        <v>0.88507924528301751</v>
      </c>
      <c r="M1615" s="13">
        <f t="shared" si="1962"/>
        <v>9.0953097197030833E-2</v>
      </c>
      <c r="N1615" s="13">
        <f t="shared" si="1963"/>
        <v>0.13755128625456467</v>
      </c>
      <c r="O1615" s="13">
        <f t="shared" si="1964"/>
        <v>8.050069862330099E-2</v>
      </c>
      <c r="P1615" s="13">
        <f t="shared" si="1965"/>
        <v>0.12174378862589841</v>
      </c>
      <c r="Q1615" s="13">
        <f t="shared" si="1966"/>
        <v>0.10401161111258368</v>
      </c>
      <c r="R1615" s="13">
        <f t="shared" si="1967"/>
        <v>3.5624748791133441E-2</v>
      </c>
      <c r="S1615" s="13">
        <f t="shared" si="1968"/>
        <v>4.0739541933573861E-2</v>
      </c>
      <c r="T1615" s="13">
        <f t="shared" si="1969"/>
        <v>9.2058518264196282E-2</v>
      </c>
      <c r="U1615" s="13">
        <f t="shared" si="1970"/>
        <v>5.3876450277452685E-2</v>
      </c>
      <c r="V1615" s="13">
        <f t="shared" si="1971"/>
        <v>6.0590279003700882E-3</v>
      </c>
      <c r="W1615" s="13">
        <f t="shared" si="1972"/>
        <v>5.2433365235682913E-2</v>
      </c>
      <c r="X1615" s="13">
        <f t="shared" si="1973"/>
        <v>4.6407683330447043E-2</v>
      </c>
      <c r="Y1615" s="13">
        <f t="shared" si="1974"/>
        <v>2.053723866872267E-2</v>
      </c>
      <c r="Z1615" s="13">
        <f t="shared" si="1975"/>
        <v>1.0510241924484492E-2</v>
      </c>
      <c r="AA1615" s="13">
        <f t="shared" si="1976"/>
        <v>1.589497598336528E-2</v>
      </c>
      <c r="AB1615" s="13">
        <f t="shared" si="1977"/>
        <v>1.20192410092478E-2</v>
      </c>
      <c r="AC1615" s="13">
        <f t="shared" si="1978"/>
        <v>5.0688832672673816E-4</v>
      </c>
      <c r="AD1615" s="13">
        <f t="shared" si="1979"/>
        <v>1.9824165017711483E-2</v>
      </c>
      <c r="AE1615" s="13">
        <f t="shared" si="1980"/>
        <v>1.7545957012242076E-2</v>
      </c>
      <c r="AF1615" s="13">
        <f t="shared" si="1981"/>
        <v>7.7647811950817425E-3</v>
      </c>
      <c r="AG1615" s="13">
        <f t="shared" si="1982"/>
        <v>2.2908155599769054E-3</v>
      </c>
      <c r="AH1615" s="13">
        <f t="shared" si="1983"/>
        <v>2.3255992475661662E-3</v>
      </c>
      <c r="AI1615" s="13">
        <f t="shared" si="1984"/>
        <v>3.5170783367871579E-3</v>
      </c>
      <c r="AJ1615" s="13">
        <f t="shared" si="1985"/>
        <v>2.659495190334934E-3</v>
      </c>
      <c r="AK1615" s="13">
        <f t="shared" si="1986"/>
        <v>1.3406799603020759E-3</v>
      </c>
      <c r="AL1615" s="13">
        <f t="shared" si="1987"/>
        <v>2.713948494674016E-5</v>
      </c>
      <c r="AM1615" s="13">
        <f t="shared" si="1988"/>
        <v>5.9961441251458027E-3</v>
      </c>
      <c r="AN1615" s="13">
        <f t="shared" si="1989"/>
        <v>5.3070627168922465E-3</v>
      </c>
      <c r="AO1615" s="13">
        <f t="shared" si="1990"/>
        <v>2.348585532068315E-3</v>
      </c>
      <c r="AP1615" s="13">
        <f t="shared" si="1991"/>
        <v>6.9289477006854614E-4</v>
      </c>
      <c r="AQ1615" s="13">
        <f t="shared" si="1992"/>
        <v>1.5331669503820469E-4</v>
      </c>
      <c r="AR1615" s="13">
        <f t="shared" si="1993"/>
        <v>4.1166792537332322E-4</v>
      </c>
      <c r="AS1615" s="13">
        <f t="shared" si="1994"/>
        <v>6.225786079849658E-4</v>
      </c>
      <c r="AT1615" s="13">
        <f t="shared" si="1995"/>
        <v>4.7077279917909177E-4</v>
      </c>
      <c r="AU1615" s="13">
        <f t="shared" si="1996"/>
        <v>2.3732160148604549E-4</v>
      </c>
      <c r="AV1615" s="13">
        <f t="shared" si="1997"/>
        <v>8.9727267532414614E-5</v>
      </c>
      <c r="AW1615" s="13">
        <f t="shared" si="1998"/>
        <v>1.0090865574905787E-6</v>
      </c>
      <c r="AX1615" s="13">
        <f t="shared" si="1999"/>
        <v>1.5113601816015287E-3</v>
      </c>
      <c r="AY1615" s="13">
        <f t="shared" si="2000"/>
        <v>1.3376735288826854E-3</v>
      </c>
      <c r="AZ1615" s="13">
        <f t="shared" si="2001"/>
        <v>5.9197353868927893E-4</v>
      </c>
      <c r="BA1615" s="13">
        <f t="shared" si="2002"/>
        <v>1.7464783095020805E-4</v>
      </c>
      <c r="BB1615" s="13">
        <f t="shared" si="2003"/>
        <v>3.864429260193154E-5</v>
      </c>
      <c r="BC1615" s="13">
        <f t="shared" si="2004"/>
        <v>6.8406522661227349E-6</v>
      </c>
      <c r="BD1615" s="13">
        <f t="shared" si="2005"/>
        <v>6.0726456116107734E-5</v>
      </c>
      <c r="BE1615" s="13">
        <f t="shared" si="2006"/>
        <v>9.1838567414114159E-5</v>
      </c>
      <c r="BF1615" s="13">
        <f t="shared" si="2007"/>
        <v>6.9445205632867339E-5</v>
      </c>
      <c r="BG1615" s="13">
        <f t="shared" si="2008"/>
        <v>3.5008070655437692E-5</v>
      </c>
      <c r="BH1615" s="13">
        <f t="shared" si="2009"/>
        <v>1.3235957038149484E-5</v>
      </c>
      <c r="BI1615" s="13">
        <f t="shared" si="2010"/>
        <v>4.0034324756717647E-6</v>
      </c>
      <c r="BJ1615" s="14">
        <f t="shared" si="2011"/>
        <v>0.51858456551541432</v>
      </c>
      <c r="BK1615" s="14">
        <f t="shared" si="2012"/>
        <v>0.26136715699742941</v>
      </c>
      <c r="BL1615" s="14">
        <f t="shared" si="2013"/>
        <v>0.2098652933103787</v>
      </c>
      <c r="BM1615" s="14">
        <f t="shared" si="2014"/>
        <v>0.42860536270086963</v>
      </c>
      <c r="BN1615" s="14">
        <f t="shared" si="2015"/>
        <v>0.57038523060451207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1.175</v>
      </c>
      <c r="F1616" s="10">
        <f>VLOOKUP(B1616,home!$B$2:$E$405,3,FALSE)</f>
        <v>0.56999999999999995</v>
      </c>
      <c r="G1616" s="10">
        <f>VLOOKUP(C1616,away!$B$2:$E$405,4,FALSE)</f>
        <v>1.38</v>
      </c>
      <c r="H1616" s="10">
        <f>VLOOKUP(A1616,away!$A$2:$E$405,3,FALSE)</f>
        <v>0.99375000000000002</v>
      </c>
      <c r="I1616" s="10">
        <f>VLOOKUP(C1616,away!$B$2:$E$405,3,FALSE)</f>
        <v>0.74</v>
      </c>
      <c r="J1616" s="10">
        <f>VLOOKUP(B1616,home!$B$2:$E$405,4,FALSE)</f>
        <v>0.56999999999999995</v>
      </c>
      <c r="K1616" s="12">
        <f t="shared" si="1960"/>
        <v>0.92425499999999983</v>
      </c>
      <c r="L1616" s="12">
        <f t="shared" si="1961"/>
        <v>0.41916374999999995</v>
      </c>
      <c r="M1616" s="13">
        <f t="shared" si="1962"/>
        <v>0.2609520121652118</v>
      </c>
      <c r="N1616" s="13">
        <f t="shared" si="1963"/>
        <v>0.24118620200375776</v>
      </c>
      <c r="O1616" s="13">
        <f t="shared" si="1964"/>
        <v>0.10938162398921579</v>
      </c>
      <c r="P1616" s="13">
        <f t="shared" si="1965"/>
        <v>0.1010965128801526</v>
      </c>
      <c r="Q1616" s="13">
        <f t="shared" si="1966"/>
        <v>0.11145877656649153</v>
      </c>
      <c r="R1616" s="13">
        <f t="shared" si="1967"/>
        <v>2.2924405846204816E-2</v>
      </c>
      <c r="S1616" s="13">
        <f t="shared" si="1968"/>
        <v>9.7915559567099027E-3</v>
      </c>
      <c r="T1616" s="13">
        <f t="shared" si="1969"/>
        <v>4.6719478756022711E-2</v>
      </c>
      <c r="U1616" s="13">
        <f t="shared" si="1970"/>
        <v>2.1187996725384028E-2</v>
      </c>
      <c r="V1616" s="13">
        <f t="shared" si="1971"/>
        <v>4.2148752633387352E-4</v>
      </c>
      <c r="W1616" s="13">
        <f t="shared" si="1972"/>
        <v>3.4338777178487545E-2</v>
      </c>
      <c r="X1616" s="13">
        <f t="shared" si="1973"/>
        <v>1.4393570612549257E-2</v>
      </c>
      <c r="Y1616" s="13">
        <f t="shared" si="1974"/>
        <v>3.0166315169229707E-3</v>
      </c>
      <c r="Z1616" s="13">
        <f t="shared" si="1975"/>
        <v>3.2030266403390438E-3</v>
      </c>
      <c r="AA1616" s="13">
        <f t="shared" si="1976"/>
        <v>2.9604133874665622E-3</v>
      </c>
      <c r="AB1616" s="13">
        <f t="shared" si="1977"/>
        <v>1.3680884377164533E-3</v>
      </c>
      <c r="AC1616" s="13">
        <f t="shared" si="1978"/>
        <v>1.0205640584373667E-5</v>
      </c>
      <c r="AD1616" s="13">
        <f t="shared" si="1979"/>
        <v>7.9344466252757474E-3</v>
      </c>
      <c r="AE1616" s="13">
        <f t="shared" si="1980"/>
        <v>3.3258324016254268E-3</v>
      </c>
      <c r="AF1616" s="13">
        <f t="shared" si="1981"/>
        <v>6.9703419066840979E-4</v>
      </c>
      <c r="AG1616" s="13">
        <f t="shared" si="1982"/>
        <v>9.7390488412928524E-5</v>
      </c>
      <c r="AH1616" s="13">
        <f t="shared" si="1983"/>
        <v>3.3564816447860372E-4</v>
      </c>
      <c r="AI1616" s="13">
        <f t="shared" si="1984"/>
        <v>3.102244942601718E-4</v>
      </c>
      <c r="AJ1616" s="13">
        <f t="shared" si="1985"/>
        <v>1.433632699712175E-4</v>
      </c>
      <c r="AK1616" s="13">
        <f t="shared" si="1986"/>
        <v>4.4168073029082545E-5</v>
      </c>
      <c r="AL1616" s="13">
        <f t="shared" si="1987"/>
        <v>1.581523999339963E-7</v>
      </c>
      <c r="AM1616" s="13">
        <f t="shared" si="1988"/>
        <v>1.4666903931288475E-3</v>
      </c>
      <c r="AN1616" s="13">
        <f t="shared" si="1989"/>
        <v>6.1478344527286192E-4</v>
      </c>
      <c r="AO1616" s="13">
        <f t="shared" si="1990"/>
        <v>1.2884746717924624E-4</v>
      </c>
      <c r="AP1616" s="13">
        <f t="shared" si="1991"/>
        <v>1.8002729173618253E-5</v>
      </c>
      <c r="AQ1616" s="13">
        <f t="shared" si="1992"/>
        <v>1.8865228676620569E-6</v>
      </c>
      <c r="AR1616" s="13">
        <f t="shared" si="1993"/>
        <v>2.8138308660693661E-5</v>
      </c>
      <c r="AS1616" s="13">
        <f t="shared" si="1994"/>
        <v>2.6006972471189413E-5</v>
      </c>
      <c r="AT1616" s="13">
        <f t="shared" si="1995"/>
        <v>1.2018537170679581E-5</v>
      </c>
      <c r="AU1616" s="13">
        <f t="shared" si="1996"/>
        <v>3.7027310242288192E-6</v>
      </c>
      <c r="AV1616" s="13">
        <f t="shared" si="1997"/>
        <v>8.555669156996515E-7</v>
      </c>
      <c r="AW1616" s="13">
        <f t="shared" si="1998"/>
        <v>1.7019578942983426E-9</v>
      </c>
      <c r="AX1616" s="13">
        <f t="shared" si="1999"/>
        <v>2.2593265488355039E-4</v>
      </c>
      <c r="AY1616" s="13">
        <f t="shared" si="2000"/>
        <v>9.4702778868444785E-5</v>
      </c>
      <c r="AZ1616" s="13">
        <f t="shared" si="2001"/>
        <v>1.9847985962959031E-5</v>
      </c>
      <c r="BA1616" s="13">
        <f t="shared" si="2002"/>
        <v>2.7731854087270888E-6</v>
      </c>
      <c r="BB1616" s="13">
        <f t="shared" si="2003"/>
        <v>2.9060469884183229E-7</v>
      </c>
      <c r="BC1616" s="13">
        <f t="shared" si="2004"/>
        <v>2.4362191066832615E-8</v>
      </c>
      <c r="BD1616" s="13">
        <f t="shared" si="2005"/>
        <v>1.9657598294789715E-6</v>
      </c>
      <c r="BE1616" s="13">
        <f t="shared" si="2006"/>
        <v>1.8168633511950864E-6</v>
      </c>
      <c r="BF1616" s="13">
        <f t="shared" si="2007"/>
        <v>8.396225183294069E-7</v>
      </c>
      <c r="BG1616" s="13">
        <f t="shared" si="2008"/>
        <v>2.5867510355951535E-7</v>
      </c>
      <c r="BH1616" s="13">
        <f t="shared" si="2009"/>
        <v>5.9770439460099935E-8</v>
      </c>
      <c r="BI1616" s="13">
        <f t="shared" si="2010"/>
        <v>1.1048625504638936E-8</v>
      </c>
      <c r="BJ1616" s="14">
        <f t="shared" si="2011"/>
        <v>0.46574192246985019</v>
      </c>
      <c r="BK1616" s="14">
        <f t="shared" si="2012"/>
        <v>0.37236663510026091</v>
      </c>
      <c r="BL1616" s="14">
        <f t="shared" si="2013"/>
        <v>0.1587316062438367</v>
      </c>
      <c r="BM1616" s="14">
        <f t="shared" si="2014"/>
        <v>0.152948955926342</v>
      </c>
      <c r="BN1616" s="14">
        <f t="shared" si="2015"/>
        <v>0.84699953345103429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1.175</v>
      </c>
      <c r="F1617" s="10">
        <f>VLOOKUP(B1617,home!$B$2:$E$405,3,FALSE)</f>
        <v>0.85</v>
      </c>
      <c r="G1617" s="10">
        <f>VLOOKUP(C1617,away!$B$2:$E$405,4,FALSE)</f>
        <v>1.22</v>
      </c>
      <c r="H1617" s="10">
        <f>VLOOKUP(A1617,away!$A$2:$E$405,3,FALSE)</f>
        <v>0.99375000000000002</v>
      </c>
      <c r="I1617" s="10">
        <f>VLOOKUP(C1617,away!$B$2:$E$405,3,FALSE)</f>
        <v>0.61</v>
      </c>
      <c r="J1617" s="10">
        <f>VLOOKUP(B1617,home!$B$2:$E$405,4,FALSE)</f>
        <v>0.85</v>
      </c>
      <c r="K1617" s="12">
        <f t="shared" si="1960"/>
        <v>1.218475</v>
      </c>
      <c r="L1617" s="12">
        <f t="shared" si="1961"/>
        <v>0.51525937499999996</v>
      </c>
      <c r="M1617" s="13">
        <f t="shared" si="1962"/>
        <v>0.17662359812895465</v>
      </c>
      <c r="N1617" s="13">
        <f t="shared" si="1963"/>
        <v>0.21521143873017803</v>
      </c>
      <c r="O1617" s="13">
        <f t="shared" si="1964"/>
        <v>9.1006964782176333E-2</v>
      </c>
      <c r="P1617" s="13">
        <f t="shared" si="1965"/>
        <v>0.11088971141296232</v>
      </c>
      <c r="Q1617" s="13">
        <f t="shared" si="1966"/>
        <v>0.13111487890337689</v>
      </c>
      <c r="R1617" s="13">
        <f t="shared" si="1967"/>
        <v>2.344609589715559E-2</v>
      </c>
      <c r="S1617" s="13">
        <f t="shared" si="1968"/>
        <v>1.7404990368659924E-2</v>
      </c>
      <c r="T1617" s="13">
        <f t="shared" si="1969"/>
        <v>6.755817055695465E-2</v>
      </c>
      <c r="U1617" s="13">
        <f t="shared" si="1970"/>
        <v>2.8568481698286661E-2</v>
      </c>
      <c r="V1617" s="13">
        <f t="shared" si="1971"/>
        <v>1.2141540790520525E-3</v>
      </c>
      <c r="W1617" s="13">
        <f t="shared" si="1972"/>
        <v>5.3253400690597356E-2</v>
      </c>
      <c r="X1617" s="13">
        <f t="shared" si="1973"/>
        <v>2.7439313956461757E-2</v>
      </c>
      <c r="Y1617" s="13">
        <f t="shared" si="1974"/>
        <v>7.0691818798176301E-3</v>
      </c>
      <c r="Z1617" s="13">
        <f t="shared" si="1975"/>
        <v>4.0269402393861512E-3</v>
      </c>
      <c r="AA1617" s="13">
        <f t="shared" si="1976"/>
        <v>4.9067260081860414E-3</v>
      </c>
      <c r="AB1617" s="13">
        <f t="shared" si="1977"/>
        <v>2.9893614864122441E-3</v>
      </c>
      <c r="AC1617" s="13">
        <f t="shared" si="1978"/>
        <v>4.7642697827194211E-5</v>
      </c>
      <c r="AD1617" s="13">
        <f t="shared" si="1979"/>
        <v>1.6221984351618909E-2</v>
      </c>
      <c r="AE1617" s="13">
        <f t="shared" si="1980"/>
        <v>8.3585295182749385E-3</v>
      </c>
      <c r="AF1617" s="13">
        <f t="shared" si="1981"/>
        <v>2.1534053477526975E-3</v>
      </c>
      <c r="AG1617" s="13">
        <f t="shared" si="1982"/>
        <v>3.6985409786823758E-4</v>
      </c>
      <c r="AH1617" s="13">
        <f t="shared" si="1983"/>
        <v>5.1872967772711445E-4</v>
      </c>
      <c r="AI1617" s="13">
        <f t="shared" si="1984"/>
        <v>6.3205914406854586E-4</v>
      </c>
      <c r="AJ1617" s="13">
        <f t="shared" si="1985"/>
        <v>3.8507413278446084E-4</v>
      </c>
      <c r="AK1617" s="13">
        <f t="shared" si="1986"/>
        <v>1.5640106798151524E-4</v>
      </c>
      <c r="AL1617" s="13">
        <f t="shared" si="1987"/>
        <v>1.1964618700917414E-6</v>
      </c>
      <c r="AM1617" s="13">
        <f t="shared" si="1988"/>
        <v>3.9532164765677686E-3</v>
      </c>
      <c r="AN1617" s="13">
        <f t="shared" si="1989"/>
        <v>2.0369318509560106E-3</v>
      </c>
      <c r="AO1617" s="13">
        <f t="shared" si="1990"/>
        <v>5.2477411622059347E-4</v>
      </c>
      <c r="AP1617" s="13">
        <f t="shared" si="1991"/>
        <v>9.0131594380000129E-5</v>
      </c>
      <c r="AQ1617" s="13">
        <f t="shared" si="1992"/>
        <v>1.161028724699809E-5</v>
      </c>
      <c r="AR1617" s="13">
        <f t="shared" si="1993"/>
        <v>5.3456065907924895E-5</v>
      </c>
      <c r="AS1617" s="13">
        <f t="shared" si="1994"/>
        <v>6.513487990715879E-5</v>
      </c>
      <c r="AT1617" s="13">
        <f t="shared" si="1995"/>
        <v>3.9682611397437666E-5</v>
      </c>
      <c r="AU1617" s="13">
        <f t="shared" si="1996"/>
        <v>1.6117423307497614E-5</v>
      </c>
      <c r="AV1617" s="13">
        <f t="shared" si="1997"/>
        <v>4.9096693411507908E-6</v>
      </c>
      <c r="AW1617" s="13">
        <f t="shared" si="1998"/>
        <v>2.0865984830102229E-8</v>
      </c>
      <c r="AX1617" s="13">
        <f t="shared" si="1999"/>
        <v>8.0281590771431768E-4</v>
      </c>
      <c r="AY1617" s="13">
        <f t="shared" si="2000"/>
        <v>4.1365842284893698E-4</v>
      </c>
      <c r="AZ1617" s="13">
        <f t="shared" si="2001"/>
        <v>1.0657069021031447E-4</v>
      </c>
      <c r="BA1617" s="13">
        <f t="shared" si="2002"/>
        <v>1.8303849077028421E-5</v>
      </c>
      <c r="BB1617" s="13">
        <f t="shared" si="2003"/>
        <v>2.3578074588809967E-6</v>
      </c>
      <c r="BC1617" s="13">
        <f t="shared" si="2004"/>
        <v>2.4297647952667212E-7</v>
      </c>
      <c r="BD1617" s="13">
        <f t="shared" si="2005"/>
        <v>4.5906231849460316E-6</v>
      </c>
      <c r="BE1617" s="13">
        <f t="shared" si="2006"/>
        <v>5.5935595852771165E-6</v>
      </c>
      <c r="BF1617" s="13">
        <f t="shared" si="2007"/>
        <v>3.407806257835268E-6</v>
      </c>
      <c r="BG1617" s="13">
        <f t="shared" si="2008"/>
        <v>1.3841089100052753E-6</v>
      </c>
      <c r="BH1617" s="13">
        <f t="shared" si="2009"/>
        <v>4.2162552602966968E-7</v>
      </c>
      <c r="BI1617" s="13">
        <f t="shared" si="2010"/>
        <v>1.0274803256580031E-7</v>
      </c>
      <c r="BJ1617" s="14">
        <f t="shared" si="2011"/>
        <v>0.53671077201206141</v>
      </c>
      <c r="BK1617" s="14">
        <f t="shared" si="2012"/>
        <v>0.3065949515721752</v>
      </c>
      <c r="BL1617" s="14">
        <f t="shared" si="2013"/>
        <v>0.15280469501613636</v>
      </c>
      <c r="BM1617" s="14">
        <f t="shared" si="2014"/>
        <v>0.2514310334280912</v>
      </c>
      <c r="BN1617" s="14">
        <f t="shared" si="2015"/>
        <v>0.74829268785480385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1.175</v>
      </c>
      <c r="F1618" s="10">
        <f>VLOOKUP(B1618,home!$B$2:$E$405,3,FALSE)</f>
        <v>1.7</v>
      </c>
      <c r="G1618" s="10">
        <f>VLOOKUP(C1618,away!$B$2:$E$405,4,FALSE)</f>
        <v>1.06</v>
      </c>
      <c r="H1618" s="10">
        <f>VLOOKUP(A1618,away!$A$2:$E$405,3,FALSE)</f>
        <v>0.99375000000000002</v>
      </c>
      <c r="I1618" s="10">
        <f>VLOOKUP(C1618,away!$B$2:$E$405,3,FALSE)</f>
        <v>1.17</v>
      </c>
      <c r="J1618" s="10">
        <f>VLOOKUP(B1618,home!$B$2:$E$405,4,FALSE)</f>
        <v>1.7</v>
      </c>
      <c r="K1618" s="12">
        <f t="shared" si="1960"/>
        <v>2.1173500000000001</v>
      </c>
      <c r="L1618" s="12">
        <f t="shared" si="1961"/>
        <v>1.9765687499999998</v>
      </c>
      <c r="M1618" s="13">
        <f t="shared" si="1962"/>
        <v>1.667376504821657E-2</v>
      </c>
      <c r="N1618" s="13">
        <f t="shared" si="1963"/>
        <v>3.5304196424841353E-2</v>
      </c>
      <c r="O1618" s="13">
        <f t="shared" si="1964"/>
        <v>3.2956842939147107E-2</v>
      </c>
      <c r="P1618" s="13">
        <f t="shared" si="1965"/>
        <v>6.9781171397203121E-2</v>
      </c>
      <c r="Q1618" s="13">
        <f t="shared" si="1966"/>
        <v>3.7375670150068936E-2</v>
      </c>
      <c r="R1618" s="13">
        <f t="shared" si="1967"/>
        <v>3.257073292608817E-2</v>
      </c>
      <c r="S1618" s="13">
        <f t="shared" si="1968"/>
        <v>7.3010083017912591E-2</v>
      </c>
      <c r="T1618" s="13">
        <f t="shared" si="1969"/>
        <v>7.3875581628934053E-2</v>
      </c>
      <c r="U1618" s="13">
        <f t="shared" si="1970"/>
        <v>6.8963641361052791E-2</v>
      </c>
      <c r="V1618" s="13">
        <f t="shared" si="1971"/>
        <v>3.3950401204555246E-2</v>
      </c>
      <c r="W1618" s="13">
        <f t="shared" si="1972"/>
        <v>2.6379125064082815E-2</v>
      </c>
      <c r="X1618" s="13">
        <f t="shared" si="1973"/>
        <v>5.2140154254007823E-2</v>
      </c>
      <c r="Y1618" s="13">
        <f t="shared" si="1974"/>
        <v>5.1529299759325735E-2</v>
      </c>
      <c r="Z1618" s="13">
        <f t="shared" si="1975"/>
        <v>2.1459430955433977E-2</v>
      </c>
      <c r="AA1618" s="13">
        <f t="shared" si="1976"/>
        <v>4.5437126133488132E-2</v>
      </c>
      <c r="AB1618" s="13">
        <f t="shared" si="1977"/>
        <v>4.8103149509370564E-2</v>
      </c>
      <c r="AC1618" s="13">
        <f t="shared" si="1978"/>
        <v>8.880338208736939E-3</v>
      </c>
      <c r="AD1618" s="13">
        <f t="shared" si="1979"/>
        <v>1.3963460113608942E-2</v>
      </c>
      <c r="AE1618" s="13">
        <f t="shared" si="1980"/>
        <v>2.7599738902430875E-2</v>
      </c>
      <c r="AF1618" s="13">
        <f t="shared" si="1981"/>
        <v>2.7276390711352093E-2</v>
      </c>
      <c r="AG1618" s="13">
        <f t="shared" si="1982"/>
        <v>1.7971220497616271E-2</v>
      </c>
      <c r="AH1618" s="13">
        <f t="shared" si="1983"/>
        <v>1.0604010154823356E-2</v>
      </c>
      <c r="AI1618" s="13">
        <f t="shared" si="1984"/>
        <v>2.2452400901315232E-2</v>
      </c>
      <c r="AJ1618" s="13">
        <f t="shared" si="1985"/>
        <v>2.3769795524199912E-2</v>
      </c>
      <c r="AK1618" s="13">
        <f t="shared" si="1986"/>
        <v>1.6776325517721558E-2</v>
      </c>
      <c r="AL1618" s="13">
        <f t="shared" si="1987"/>
        <v>1.4865998190979317E-3</v>
      </c>
      <c r="AM1618" s="13">
        <f t="shared" si="1988"/>
        <v>5.9131064543099746E-3</v>
      </c>
      <c r="AN1618" s="13">
        <f t="shared" si="1989"/>
        <v>1.1687661433012395E-2</v>
      </c>
      <c r="AO1618" s="13">
        <f t="shared" si="1990"/>
        <v>1.1550733174536264E-2</v>
      </c>
      <c r="AP1618" s="13">
        <f t="shared" si="1991"/>
        <v>7.6102727441255576E-3</v>
      </c>
      <c r="AQ1618" s="13">
        <f t="shared" si="1992"/>
        <v>3.7605568212538288E-3</v>
      </c>
      <c r="AR1618" s="13">
        <f t="shared" si="1993"/>
        <v>4.1919110193413033E-3</v>
      </c>
      <c r="AS1618" s="13">
        <f t="shared" si="1994"/>
        <v>8.8757427968023089E-3</v>
      </c>
      <c r="AT1618" s="13">
        <f t="shared" si="1995"/>
        <v>9.3965270054046889E-3</v>
      </c>
      <c r="AU1618" s="13">
        <f t="shared" si="1996"/>
        <v>6.6319121516312043E-3</v>
      </c>
      <c r="AV1618" s="13">
        <f t="shared" si="1997"/>
        <v>3.5105197985640839E-3</v>
      </c>
      <c r="AW1618" s="13">
        <f t="shared" si="1998"/>
        <v>1.7282085638983377E-4</v>
      </c>
      <c r="AX1618" s="13">
        <f t="shared" si="1999"/>
        <v>2.0866859918388715E-3</v>
      </c>
      <c r="AY1618" s="13">
        <f t="shared" si="2000"/>
        <v>4.1244783225314677E-3</v>
      </c>
      <c r="AZ1618" s="13">
        <f t="shared" si="2001"/>
        <v>4.0761574811840617E-3</v>
      </c>
      <c r="BA1618" s="13">
        <f t="shared" si="2002"/>
        <v>2.6856018324623756E-3</v>
      </c>
      <c r="BB1618" s="13">
        <f t="shared" si="2003"/>
        <v>1.3270691642469662E-3</v>
      </c>
      <c r="BC1618" s="13">
        <f t="shared" si="2004"/>
        <v>5.2460868782783449E-4</v>
      </c>
      <c r="BD1618" s="13">
        <f t="shared" si="2005"/>
        <v>1.3809333872684439E-3</v>
      </c>
      <c r="BE1618" s="13">
        <f t="shared" si="2006"/>
        <v>2.9239193075328396E-3</v>
      </c>
      <c r="BF1618" s="13">
        <f t="shared" si="2007"/>
        <v>3.0954802729023299E-3</v>
      </c>
      <c r="BG1618" s="13">
        <f t="shared" si="2008"/>
        <v>2.1847383852765822E-3</v>
      </c>
      <c r="BH1618" s="13">
        <f t="shared" si="2009"/>
        <v>1.1564639550163433E-3</v>
      </c>
      <c r="BI1618" s="13">
        <f t="shared" si="2010"/>
        <v>4.8972779103077064E-4</v>
      </c>
      <c r="BJ1618" s="14">
        <f t="shared" si="2011"/>
        <v>0.41876176961359857</v>
      </c>
      <c r="BK1618" s="14">
        <f t="shared" si="2012"/>
        <v>0.20790683701825385</v>
      </c>
      <c r="BL1618" s="14">
        <f t="shared" si="2013"/>
        <v>0.3454719008379778</v>
      </c>
      <c r="BM1618" s="14">
        <f t="shared" si="2014"/>
        <v>0.7649859020735571</v>
      </c>
      <c r="BN1618" s="14">
        <f t="shared" si="2015"/>
        <v>0.22466237888556526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1.175</v>
      </c>
      <c r="F1619" s="10">
        <f>VLOOKUP(B1619,home!$B$2:$E$405,3,FALSE)</f>
        <v>1.0900000000000001</v>
      </c>
      <c r="G1619" s="10">
        <f>VLOOKUP(C1619,away!$B$2:$E$405,4,FALSE)</f>
        <v>1.28</v>
      </c>
      <c r="H1619" s="10">
        <f>VLOOKUP(A1619,away!$A$2:$E$405,3,FALSE)</f>
        <v>0.99375000000000002</v>
      </c>
      <c r="I1619" s="10">
        <f>VLOOKUP(C1619,away!$B$2:$E$405,3,FALSE)</f>
        <v>0.74</v>
      </c>
      <c r="J1619" s="10">
        <f>VLOOKUP(B1619,home!$B$2:$E$405,4,FALSE)</f>
        <v>1.0900000000000001</v>
      </c>
      <c r="K1619" s="12">
        <f t="shared" si="1960"/>
        <v>1.6393600000000002</v>
      </c>
      <c r="L1619" s="12">
        <f t="shared" si="1961"/>
        <v>0.8015587500000001</v>
      </c>
      <c r="M1619" s="13">
        <f t="shared" si="1962"/>
        <v>8.7080809204742815E-2</v>
      </c>
      <c r="N1619" s="13">
        <f t="shared" si="1963"/>
        <v>0.14275679537788719</v>
      </c>
      <c r="O1619" s="13">
        <f t="shared" si="1964"/>
        <v>6.9800384575142135E-2</v>
      </c>
      <c r="P1619" s="13">
        <f t="shared" si="1965"/>
        <v>0.11442795845710503</v>
      </c>
      <c r="Q1619" s="13">
        <f t="shared" si="1966"/>
        <v>0.1170148900353466</v>
      </c>
      <c r="R1619" s="13">
        <f t="shared" si="1967"/>
        <v>2.7974554504785112E-2</v>
      </c>
      <c r="S1619" s="13">
        <f t="shared" si="1968"/>
        <v>3.7590824534815569E-2</v>
      </c>
      <c r="T1619" s="13">
        <f t="shared" si="1969"/>
        <v>9.379430898811987E-2</v>
      </c>
      <c r="U1619" s="13">
        <f t="shared" si="1970"/>
        <v>4.5860365672964525E-2</v>
      </c>
      <c r="V1619" s="13">
        <f t="shared" si="1971"/>
        <v>5.4884414545788044E-3</v>
      </c>
      <c r="W1619" s="13">
        <f t="shared" si="1972"/>
        <v>6.3943176709448601E-2</v>
      </c>
      <c r="X1619" s="13">
        <f t="shared" si="1973"/>
        <v>5.1254212794254739E-2</v>
      </c>
      <c r="Y1619" s="13">
        <f t="shared" si="1974"/>
        <v>2.0541631369798419E-2</v>
      </c>
      <c r="Z1619" s="13">
        <f t="shared" si="1975"/>
        <v>7.4744163135541421E-3</v>
      </c>
      <c r="AA1619" s="13">
        <f t="shared" si="1976"/>
        <v>1.2253259127788119E-2</v>
      </c>
      <c r="AB1619" s="13">
        <f t="shared" si="1977"/>
        <v>1.0043751441865369E-2</v>
      </c>
      <c r="AC1619" s="13">
        <f t="shared" si="1978"/>
        <v>4.5075312552661669E-4</v>
      </c>
      <c r="AD1619" s="13">
        <f t="shared" si="1979"/>
        <v>2.6206471542600428E-2</v>
      </c>
      <c r="AE1619" s="13">
        <f t="shared" si="1980"/>
        <v>2.1006026571597371E-2</v>
      </c>
      <c r="AF1619" s="13">
        <f t="shared" si="1981"/>
        <v>8.4187822005981888E-3</v>
      </c>
      <c r="AG1619" s="13">
        <f t="shared" si="1982"/>
        <v>2.2493828457445784E-3</v>
      </c>
      <c r="AH1619" s="13">
        <f t="shared" si="1983"/>
        <v>1.4977959493180167E-3</v>
      </c>
      <c r="AI1619" s="13">
        <f t="shared" si="1984"/>
        <v>2.4554267674739838E-3</v>
      </c>
      <c r="AJ1619" s="13">
        <f t="shared" si="1985"/>
        <v>2.0126642127630758E-3</v>
      </c>
      <c r="AK1619" s="13">
        <f t="shared" si="1986"/>
        <v>1.0998270679450919E-3</v>
      </c>
      <c r="AL1619" s="13">
        <f t="shared" si="1987"/>
        <v>2.3692365926870937E-5</v>
      </c>
      <c r="AM1619" s="13">
        <f t="shared" si="1988"/>
        <v>8.5923682376154824E-3</v>
      </c>
      <c r="AN1619" s="13">
        <f t="shared" si="1989"/>
        <v>6.88728794408277E-3</v>
      </c>
      <c r="AO1619" s="13">
        <f t="shared" si="1990"/>
        <v>2.760282957674528E-3</v>
      </c>
      <c r="AP1619" s="13">
        <f t="shared" si="1991"/>
        <v>7.3750965239996599E-4</v>
      </c>
      <c r="AQ1619" s="13">
        <f t="shared" si="1992"/>
        <v>1.477893287726628E-4</v>
      </c>
      <c r="AR1619" s="13">
        <f t="shared" si="1993"/>
        <v>2.4011428977808267E-4</v>
      </c>
      <c r="AS1619" s="13">
        <f t="shared" si="1994"/>
        <v>3.9363376209059766E-4</v>
      </c>
      <c r="AT1619" s="13">
        <f t="shared" si="1995"/>
        <v>3.2265372211042116E-4</v>
      </c>
      <c r="AU1619" s="13">
        <f t="shared" si="1996"/>
        <v>1.763152019596467E-4</v>
      </c>
      <c r="AV1619" s="13">
        <f t="shared" si="1997"/>
        <v>7.2261022371141633E-5</v>
      </c>
      <c r="AW1619" s="13">
        <f t="shared" si="1998"/>
        <v>8.6479988746758376E-7</v>
      </c>
      <c r="AX1619" s="13">
        <f t="shared" si="1999"/>
        <v>2.3476641323362203E-3</v>
      </c>
      <c r="AY1619" s="13">
        <f t="shared" si="2000"/>
        <v>1.8817907273352553E-3</v>
      </c>
      <c r="AZ1619" s="13">
        <f t="shared" si="2001"/>
        <v>7.5418291158221916E-4</v>
      </c>
      <c r="BA1619" s="13">
        <f t="shared" si="2002"/>
        <v>2.0150730395973474E-4</v>
      </c>
      <c r="BB1619" s="13">
        <f t="shared" si="2003"/>
        <v>4.037998566945876E-5</v>
      </c>
      <c r="BC1619" s="13">
        <f t="shared" si="2004"/>
        <v>6.4733861676458584E-6</v>
      </c>
      <c r="BD1619" s="13">
        <f t="shared" si="2005"/>
        <v>3.2077618328609605E-5</v>
      </c>
      <c r="BE1619" s="13">
        <f t="shared" si="2006"/>
        <v>5.2586764383189449E-5</v>
      </c>
      <c r="BF1619" s="13">
        <f t="shared" si="2007"/>
        <v>4.3104319029612738E-5</v>
      </c>
      <c r="BG1619" s="13">
        <f t="shared" si="2008"/>
        <v>2.3554498814795314E-5</v>
      </c>
      <c r="BH1619" s="13">
        <f t="shared" si="2009"/>
        <v>9.653575794255717E-6</v>
      </c>
      <c r="BI1619" s="13">
        <f t="shared" si="2010"/>
        <v>3.1651372028142083E-6</v>
      </c>
      <c r="BJ1619" s="14">
        <f t="shared" si="2011"/>
        <v>0.57154291500299192</v>
      </c>
      <c r="BK1619" s="14">
        <f t="shared" si="2012"/>
        <v>0.24694426987003093</v>
      </c>
      <c r="BL1619" s="14">
        <f t="shared" si="2013"/>
        <v>0.1743671492319086</v>
      </c>
      <c r="BM1619" s="14">
        <f t="shared" si="2014"/>
        <v>0.4393924323360292</v>
      </c>
      <c r="BN1619" s="14">
        <f t="shared" si="2015"/>
        <v>0.55905539215500888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1.175</v>
      </c>
      <c r="F1620" s="10">
        <f>VLOOKUP(B1620,home!$B$2:$E$405,3,FALSE)</f>
        <v>0.64</v>
      </c>
      <c r="G1620" s="10">
        <f>VLOOKUP(C1620,away!$B$2:$E$405,4,FALSE)</f>
        <v>1.04</v>
      </c>
      <c r="H1620" s="10">
        <f>VLOOKUP(A1620,away!$A$2:$E$405,3,FALSE)</f>
        <v>0.99375000000000002</v>
      </c>
      <c r="I1620" s="10">
        <f>VLOOKUP(C1620,away!$B$2:$E$405,3,FALSE)</f>
        <v>0.76</v>
      </c>
      <c r="J1620" s="10">
        <f>VLOOKUP(B1620,home!$B$2:$E$405,4,FALSE)</f>
        <v>0.64</v>
      </c>
      <c r="K1620" s="12">
        <f t="shared" si="1960"/>
        <v>0.78208</v>
      </c>
      <c r="L1620" s="12">
        <f t="shared" si="1961"/>
        <v>0.48336000000000001</v>
      </c>
      <c r="M1620" s="13">
        <f t="shared" si="1962"/>
        <v>0.28211513816697875</v>
      </c>
      <c r="N1620" s="13">
        <f t="shared" si="1963"/>
        <v>0.22063660725763071</v>
      </c>
      <c r="O1620" s="13">
        <f t="shared" si="1964"/>
        <v>0.13636317318439084</v>
      </c>
      <c r="P1620" s="13">
        <f t="shared" si="1965"/>
        <v>0.10664691048404838</v>
      </c>
      <c r="Q1620" s="13">
        <f t="shared" si="1966"/>
        <v>8.6277738902023907E-2</v>
      </c>
      <c r="R1620" s="13">
        <f t="shared" si="1967"/>
        <v>3.2956251695203581E-2</v>
      </c>
      <c r="S1620" s="13">
        <f t="shared" si="1968"/>
        <v>1.0078831279394894E-2</v>
      </c>
      <c r="T1620" s="13">
        <f t="shared" si="1969"/>
        <v>4.1703207875682276E-2</v>
      </c>
      <c r="U1620" s="13">
        <f t="shared" si="1970"/>
        <v>2.5774425325784816E-2</v>
      </c>
      <c r="V1620" s="13">
        <f t="shared" si="1971"/>
        <v>4.2334024178976456E-4</v>
      </c>
      <c r="W1620" s="13">
        <f t="shared" si="1972"/>
        <v>2.2492031346831622E-2</v>
      </c>
      <c r="X1620" s="13">
        <f t="shared" si="1973"/>
        <v>1.0871748271804533E-2</v>
      </c>
      <c r="Y1620" s="13">
        <f t="shared" si="1974"/>
        <v>2.6274841223297195E-3</v>
      </c>
      <c r="Z1620" s="13">
        <f t="shared" si="1975"/>
        <v>5.309911273131203E-3</v>
      </c>
      <c r="AA1620" s="13">
        <f t="shared" si="1976"/>
        <v>4.1527754084904507E-3</v>
      </c>
      <c r="AB1620" s="13">
        <f t="shared" si="1977"/>
        <v>1.6239012957361058E-3</v>
      </c>
      <c r="AC1620" s="13">
        <f t="shared" si="1978"/>
        <v>1.0002106135590947E-5</v>
      </c>
      <c r="AD1620" s="13">
        <f t="shared" si="1979"/>
        <v>4.3976419689325183E-3</v>
      </c>
      <c r="AE1620" s="13">
        <f t="shared" si="1980"/>
        <v>2.125644222103222E-3</v>
      </c>
      <c r="AF1620" s="13">
        <f t="shared" si="1981"/>
        <v>5.1372569559790678E-4</v>
      </c>
      <c r="AG1620" s="13">
        <f t="shared" si="1982"/>
        <v>8.2771484074734762E-5</v>
      </c>
      <c r="AH1620" s="13">
        <f t="shared" si="1983"/>
        <v>6.4164967824517443E-4</v>
      </c>
      <c r="AI1620" s="13">
        <f t="shared" si="1984"/>
        <v>5.01821380361986E-4</v>
      </c>
      <c r="AJ1620" s="13">
        <f t="shared" si="1985"/>
        <v>1.96232232576751E-4</v>
      </c>
      <c r="AK1620" s="13">
        <f t="shared" si="1986"/>
        <v>5.1156434817875142E-5</v>
      </c>
      <c r="AL1620" s="13">
        <f t="shared" si="1987"/>
        <v>1.5124232249642174E-7</v>
      </c>
      <c r="AM1620" s="13">
        <f t="shared" si="1988"/>
        <v>6.8786156621254908E-4</v>
      </c>
      <c r="AN1620" s="13">
        <f t="shared" si="1989"/>
        <v>3.3248476664449769E-4</v>
      </c>
      <c r="AO1620" s="13">
        <f t="shared" si="1990"/>
        <v>8.0354918402642209E-5</v>
      </c>
      <c r="AP1620" s="13">
        <f t="shared" si="1991"/>
        <v>1.2946784453033718E-5</v>
      </c>
      <c r="AQ1620" s="13">
        <f t="shared" si="1992"/>
        <v>1.5644894333045942E-6</v>
      </c>
      <c r="AR1620" s="13">
        <f t="shared" si="1993"/>
        <v>6.2029557695317511E-5</v>
      </c>
      <c r="AS1620" s="13">
        <f t="shared" si="1994"/>
        <v>4.851207648235391E-5</v>
      </c>
      <c r="AT1620" s="13">
        <f t="shared" si="1995"/>
        <v>1.8970162387659674E-5</v>
      </c>
      <c r="AU1620" s="13">
        <f t="shared" si="1996"/>
        <v>4.945394866713626E-6</v>
      </c>
      <c r="AV1620" s="13">
        <f t="shared" si="1997"/>
        <v>9.6692360433984812E-7</v>
      </c>
      <c r="AW1620" s="13">
        <f t="shared" si="1998"/>
        <v>1.5881544099606328E-9</v>
      </c>
      <c r="AX1620" s="13">
        <f t="shared" si="1999"/>
        <v>8.9660462283918345E-5</v>
      </c>
      <c r="AY1620" s="13">
        <f t="shared" si="2000"/>
        <v>4.3338281049554768E-5</v>
      </c>
      <c r="AZ1620" s="13">
        <f t="shared" si="2001"/>
        <v>1.0473995764056398E-5</v>
      </c>
      <c r="BA1620" s="13">
        <f t="shared" si="2002"/>
        <v>1.6875701975047672E-6</v>
      </c>
      <c r="BB1620" s="13">
        <f t="shared" si="2003"/>
        <v>2.0392598266647605E-7</v>
      </c>
      <c r="BC1620" s="13">
        <f t="shared" si="2004"/>
        <v>1.9713932596333574E-8</v>
      </c>
      <c r="BD1620" s="13">
        <f t="shared" si="2005"/>
        <v>4.9971011679347784E-6</v>
      </c>
      <c r="BE1620" s="13">
        <f t="shared" si="2006"/>
        <v>3.9081328814184318E-6</v>
      </c>
      <c r="BF1620" s="13">
        <f t="shared" si="2007"/>
        <v>1.5282362819498634E-6</v>
      </c>
      <c r="BG1620" s="13">
        <f t="shared" si="2008"/>
        <v>3.9840101046244974E-7</v>
      </c>
      <c r="BH1620" s="13">
        <f t="shared" si="2009"/>
        <v>7.789536556561816E-8</v>
      </c>
      <c r="BI1620" s="13">
        <f t="shared" si="2010"/>
        <v>1.2184081500311736E-8</v>
      </c>
      <c r="BJ1620" s="14">
        <f t="shared" si="2011"/>
        <v>0.39298919762136747</v>
      </c>
      <c r="BK1620" s="14">
        <f t="shared" si="2012"/>
        <v>0.39931771180171949</v>
      </c>
      <c r="BL1620" s="14">
        <f t="shared" si="2013"/>
        <v>0.20240773270143281</v>
      </c>
      <c r="BM1620" s="14">
        <f t="shared" si="2014"/>
        <v>0.13498539701447962</v>
      </c>
      <c r="BN1620" s="14">
        <f t="shared" si="2015"/>
        <v>0.86499581969027617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1.175</v>
      </c>
      <c r="F1621" s="10">
        <f>VLOOKUP(B1621,home!$B$2:$E$405,3,FALSE)</f>
        <v>1.28</v>
      </c>
      <c r="G1621" s="10">
        <f>VLOOKUP(C1621,away!$B$2:$E$405,4,FALSE)</f>
        <v>1.34</v>
      </c>
      <c r="H1621" s="10">
        <f>VLOOKUP(A1621,away!$A$2:$E$405,3,FALSE)</f>
        <v>0.99375000000000002</v>
      </c>
      <c r="I1621" s="10">
        <f>VLOOKUP(C1621,away!$B$2:$E$405,3,FALSE)</f>
        <v>0.61</v>
      </c>
      <c r="J1621" s="10">
        <f>VLOOKUP(B1621,home!$B$2:$E$405,4,FALSE)</f>
        <v>1.28</v>
      </c>
      <c r="K1621" s="12">
        <f t="shared" si="1960"/>
        <v>2.0153600000000003</v>
      </c>
      <c r="L1621" s="12">
        <f t="shared" si="1961"/>
        <v>0.77592000000000005</v>
      </c>
      <c r="M1621" s="13">
        <f t="shared" si="1962"/>
        <v>6.1342645055985946E-2</v>
      </c>
      <c r="N1621" s="13">
        <f t="shared" si="1963"/>
        <v>0.12362751314003184</v>
      </c>
      <c r="O1621" s="13">
        <f t="shared" si="1964"/>
        <v>4.7596985151840618E-2</v>
      </c>
      <c r="P1621" s="13">
        <f t="shared" si="1965"/>
        <v>9.5925059995613515E-2</v>
      </c>
      <c r="Q1621" s="13">
        <f t="shared" si="1966"/>
        <v>0.12457697244094734</v>
      </c>
      <c r="R1621" s="13">
        <f t="shared" si="1967"/>
        <v>1.8465726359508085E-2</v>
      </c>
      <c r="S1621" s="13">
        <f t="shared" si="1968"/>
        <v>3.7500898138497135E-2</v>
      </c>
      <c r="T1621" s="13">
        <f t="shared" si="1969"/>
        <v>9.6661764456379862E-2</v>
      </c>
      <c r="U1621" s="13">
        <f t="shared" si="1970"/>
        <v>3.7215086275898222E-2</v>
      </c>
      <c r="V1621" s="13">
        <f t="shared" si="1971"/>
        <v>6.5158149323753167E-3</v>
      </c>
      <c r="W1621" s="13">
        <f t="shared" si="1972"/>
        <v>8.3689149059529219E-2</v>
      </c>
      <c r="X1621" s="13">
        <f t="shared" si="1973"/>
        <v>6.4936084538269906E-2</v>
      </c>
      <c r="Y1621" s="13">
        <f t="shared" si="1974"/>
        <v>2.5192603357467196E-2</v>
      </c>
      <c r="Z1621" s="13">
        <f t="shared" si="1975"/>
        <v>4.775975465623172E-3</v>
      </c>
      <c r="AA1621" s="13">
        <f t="shared" si="1976"/>
        <v>9.6253099143983178E-3</v>
      </c>
      <c r="AB1621" s="13">
        <f t="shared" si="1977"/>
        <v>9.6992322945409007E-3</v>
      </c>
      <c r="AC1621" s="13">
        <f t="shared" si="1978"/>
        <v>6.3682241136851737E-4</v>
      </c>
      <c r="AD1621" s="13">
        <f t="shared" si="1979"/>
        <v>4.2165940862153202E-2</v>
      </c>
      <c r="AE1621" s="13">
        <f t="shared" si="1980"/>
        <v>3.2717396833761916E-2</v>
      </c>
      <c r="AF1621" s="13">
        <f t="shared" si="1981"/>
        <v>1.2693041275626272E-2</v>
      </c>
      <c r="AG1621" s="13">
        <f t="shared" si="1982"/>
        <v>3.2829281955279797E-3</v>
      </c>
      <c r="AH1621" s="13">
        <f t="shared" si="1983"/>
        <v>9.2644372082158275E-4</v>
      </c>
      <c r="AI1621" s="13">
        <f t="shared" si="1984"/>
        <v>1.8671176171949852E-3</v>
      </c>
      <c r="AJ1621" s="13">
        <f t="shared" si="1985"/>
        <v>1.8814570804950434E-3</v>
      </c>
      <c r="AK1621" s="13">
        <f t="shared" si="1986"/>
        <v>1.2639377805821635E-3</v>
      </c>
      <c r="AL1621" s="13">
        <f t="shared" si="1987"/>
        <v>3.9833448956316462E-5</v>
      </c>
      <c r="AM1621" s="13">
        <f t="shared" si="1988"/>
        <v>1.6995910115189826E-2</v>
      </c>
      <c r="AN1621" s="13">
        <f t="shared" si="1989"/>
        <v>1.3187466576578091E-2</v>
      </c>
      <c r="AO1621" s="13">
        <f t="shared" si="1990"/>
        <v>5.1162095330492367E-3</v>
      </c>
      <c r="AP1621" s="13">
        <f t="shared" si="1991"/>
        <v>1.3232564336278548E-3</v>
      </c>
      <c r="AQ1621" s="13">
        <f t="shared" si="1992"/>
        <v>2.5668528299513122E-4</v>
      </c>
      <c r="AR1621" s="13">
        <f t="shared" si="1993"/>
        <v>1.4376924237197657E-4</v>
      </c>
      <c r="AS1621" s="13">
        <f t="shared" si="1994"/>
        <v>2.897467803067867E-4</v>
      </c>
      <c r="AT1621" s="13">
        <f t="shared" si="1995"/>
        <v>2.9197203557954294E-4</v>
      </c>
      <c r="AU1621" s="13">
        <f t="shared" si="1996"/>
        <v>1.9614292054186258E-4</v>
      </c>
      <c r="AV1621" s="13">
        <f t="shared" si="1997"/>
        <v>9.8824649085812037E-5</v>
      </c>
      <c r="AW1621" s="13">
        <f t="shared" si="1998"/>
        <v>1.7302744360883311E-6</v>
      </c>
      <c r="AX1621" s="13">
        <f t="shared" si="1999"/>
        <v>5.7088129016248223E-3</v>
      </c>
      <c r="AY1621" s="13">
        <f t="shared" si="2000"/>
        <v>4.4295821066287324E-3</v>
      </c>
      <c r="AZ1621" s="13">
        <f t="shared" si="2001"/>
        <v>1.718500674087683E-3</v>
      </c>
      <c r="BA1621" s="13">
        <f t="shared" si="2002"/>
        <v>4.4447301434603843E-4</v>
      </c>
      <c r="BB1621" s="13">
        <f t="shared" si="2003"/>
        <v>8.6218875322844514E-5</v>
      </c>
      <c r="BC1621" s="13">
        <f t="shared" si="2004"/>
        <v>1.3379789948100309E-5</v>
      </c>
      <c r="BD1621" s="13">
        <f t="shared" si="2005"/>
        <v>1.8592238423544001E-5</v>
      </c>
      <c r="BE1621" s="13">
        <f t="shared" si="2006"/>
        <v>3.7470053629273635E-5</v>
      </c>
      <c r="BF1621" s="13">
        <f t="shared" si="2007"/>
        <v>3.7757823641146474E-5</v>
      </c>
      <c r="BG1621" s="13">
        <f t="shared" si="2008"/>
        <v>2.5365202484473655E-5</v>
      </c>
      <c r="BH1621" s="13">
        <f t="shared" si="2009"/>
        <v>1.2780003619777207E-5</v>
      </c>
      <c r="BI1621" s="13">
        <f t="shared" si="2010"/>
        <v>5.1512616190308421E-6</v>
      </c>
      <c r="BJ1621" s="14">
        <f t="shared" si="2011"/>
        <v>0.65882388946309323</v>
      </c>
      <c r="BK1621" s="14">
        <f t="shared" si="2012"/>
        <v>0.20639065608942544</v>
      </c>
      <c r="BL1621" s="14">
        <f t="shared" si="2013"/>
        <v>0.12969886840658321</v>
      </c>
      <c r="BM1621" s="14">
        <f t="shared" si="2014"/>
        <v>0.52372663544860498</v>
      </c>
      <c r="BN1621" s="14">
        <f t="shared" si="2015"/>
        <v>0.47153490214392735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1.175</v>
      </c>
      <c r="F1622" s="10">
        <f>VLOOKUP(B1622,home!$B$2:$E$405,3,FALSE)</f>
        <v>1.06</v>
      </c>
      <c r="G1622" s="10">
        <f>VLOOKUP(C1622,away!$B$2:$E$405,4,FALSE)</f>
        <v>1.1299999999999999</v>
      </c>
      <c r="H1622" s="10">
        <f>VLOOKUP(A1622,away!$A$2:$E$405,3,FALSE)</f>
        <v>0.99375000000000002</v>
      </c>
      <c r="I1622" s="10">
        <f>VLOOKUP(C1622,away!$B$2:$E$405,3,FALSE)</f>
        <v>0.85</v>
      </c>
      <c r="J1622" s="10">
        <f>VLOOKUP(B1622,home!$B$2:$E$405,4,FALSE)</f>
        <v>1.06</v>
      </c>
      <c r="K1622" s="12">
        <f t="shared" si="1960"/>
        <v>1.4074149999999999</v>
      </c>
      <c r="L1622" s="12">
        <f t="shared" si="1961"/>
        <v>0.89536875000000005</v>
      </c>
      <c r="M1622" s="13">
        <f t="shared" si="1962"/>
        <v>9.9980136272504225E-2</v>
      </c>
      <c r="N1622" s="13">
        <f t="shared" si="1963"/>
        <v>0.14071354349196652</v>
      </c>
      <c r="O1622" s="13">
        <f t="shared" si="1964"/>
        <v>8.9519089639141777E-2</v>
      </c>
      <c r="P1622" s="13">
        <f t="shared" si="1965"/>
        <v>0.12599050954447272</v>
      </c>
      <c r="Q1622" s="13">
        <f t="shared" si="1966"/>
        <v>9.9021175906873024E-2</v>
      </c>
      <c r="R1622" s="13">
        <f t="shared" si="1967"/>
        <v>4.0076297695668159E-2</v>
      </c>
      <c r="S1622" s="13">
        <f t="shared" si="1968"/>
        <v>3.9691905530142055E-2</v>
      </c>
      <c r="T1622" s="13">
        <f t="shared" si="1969"/>
        <v>8.8660466495267029E-2</v>
      </c>
      <c r="U1622" s="13">
        <f t="shared" si="1970"/>
        <v>5.6403982521348796E-2</v>
      </c>
      <c r="V1622" s="13">
        <f t="shared" si="1971"/>
        <v>5.5575521620543199E-3</v>
      </c>
      <c r="W1622" s="13">
        <f t="shared" si="1972"/>
        <v>4.6454629429657231E-2</v>
      </c>
      <c r="X1622" s="13">
        <f t="shared" si="1973"/>
        <v>4.1594023484145419E-2</v>
      </c>
      <c r="Y1622" s="13">
        <f t="shared" si="1974"/>
        <v>1.8620994407234959E-2</v>
      </c>
      <c r="Z1622" s="13">
        <f t="shared" si="1975"/>
        <v>1.196102152413276E-2</v>
      </c>
      <c r="AA1622" s="13">
        <f t="shared" si="1976"/>
        <v>1.683412110838731E-2</v>
      </c>
      <c r="AB1622" s="13">
        <f t="shared" si="1977"/>
        <v>1.1846297279880461E-2</v>
      </c>
      <c r="AC1622" s="13">
        <f t="shared" si="1978"/>
        <v>4.377112137109661E-4</v>
      </c>
      <c r="AD1622" s="13">
        <f t="shared" si="1979"/>
        <v>1.634523556968526E-2</v>
      </c>
      <c r="AE1622" s="13">
        <f t="shared" si="1980"/>
        <v>1.4635013140484633E-2</v>
      </c>
      <c r="AF1622" s="13">
        <f t="shared" si="1981"/>
        <v>6.5518667109146491E-3</v>
      </c>
      <c r="AG1622" s="13">
        <f t="shared" si="1982"/>
        <v>1.9554455690394207E-3</v>
      </c>
      <c r="AH1622" s="13">
        <f t="shared" si="1983"/>
        <v>2.677381222696461E-3</v>
      </c>
      <c r="AI1622" s="13">
        <f t="shared" si="1984"/>
        <v>3.7681864935413391E-3</v>
      </c>
      <c r="AJ1622" s="13">
        <f t="shared" si="1985"/>
        <v>2.6517010969037418E-3</v>
      </c>
      <c r="AK1622" s="13">
        <f t="shared" si="1986"/>
        <v>1.2440146330995933E-3</v>
      </c>
      <c r="AL1622" s="13">
        <f t="shared" si="1987"/>
        <v>2.20633661464374E-5</v>
      </c>
      <c r="AM1622" s="13">
        <f t="shared" si="1988"/>
        <v>4.6009059438617134E-3</v>
      </c>
      <c r="AN1622" s="13">
        <f t="shared" si="1989"/>
        <v>4.1195074038230329E-3</v>
      </c>
      <c r="AO1622" s="13">
        <f t="shared" si="1990"/>
        <v>1.8442390973883868E-3</v>
      </c>
      <c r="AP1622" s="13">
        <f t="shared" si="1991"/>
        <v>5.5042468510992277E-4</v>
      </c>
      <c r="AQ1622" s="13">
        <f t="shared" si="1992"/>
        <v>1.2320826556900378E-4</v>
      </c>
      <c r="AR1622" s="13">
        <f t="shared" si="1993"/>
        <v>4.7944869572784057E-4</v>
      </c>
      <c r="AS1622" s="13">
        <f t="shared" si="1994"/>
        <v>6.7478328609779864E-4</v>
      </c>
      <c r="AT1622" s="13">
        <f t="shared" si="1995"/>
        <v>4.7485005930166663E-4</v>
      </c>
      <c r="AU1622" s="13">
        <f t="shared" si="1996"/>
        <v>2.2277036540401839E-4</v>
      </c>
      <c r="AV1622" s="13">
        <f t="shared" si="1997"/>
        <v>7.8382588456274156E-5</v>
      </c>
      <c r="AW1622" s="13">
        <f t="shared" si="1998"/>
        <v>7.7231306101071883E-7</v>
      </c>
      <c r="AX1622" s="13">
        <f t="shared" si="1999"/>
        <v>1.0792306731633552E-3</v>
      </c>
      <c r="AY1622" s="13">
        <f t="shared" si="2000"/>
        <v>9.6630941879193195E-4</v>
      </c>
      <c r="AZ1622" s="13">
        <f t="shared" si="2001"/>
        <v>4.3260162820847923E-4</v>
      </c>
      <c r="BA1622" s="13">
        <f t="shared" si="2002"/>
        <v>1.2911265969899695E-4</v>
      </c>
      <c r="BB1622" s="13">
        <f t="shared" si="2003"/>
        <v>2.8900860180966567E-5</v>
      </c>
      <c r="BC1622" s="13">
        <f t="shared" si="2004"/>
        <v>5.1753854108313635E-6</v>
      </c>
      <c r="BD1622" s="13">
        <f t="shared" si="2005"/>
        <v>7.1547229897161134E-5</v>
      </c>
      <c r="BE1622" s="13">
        <f t="shared" si="2006"/>
        <v>1.0069664456571303E-4</v>
      </c>
      <c r="BF1622" s="13">
        <f t="shared" si="2007"/>
        <v>7.0860984005726506E-5</v>
      </c>
      <c r="BG1622" s="13">
        <f t="shared" si="2008"/>
        <v>3.3243603934806522E-5</v>
      </c>
      <c r="BH1622" s="13">
        <f t="shared" si="2009"/>
        <v>1.1696886707976432E-5</v>
      </c>
      <c r="BI1622" s="13">
        <f t="shared" si="2010"/>
        <v>3.2924747612213277E-6</v>
      </c>
      <c r="BJ1622" s="14">
        <f t="shared" si="2011"/>
        <v>0.48843201022647481</v>
      </c>
      <c r="BK1622" s="14">
        <f t="shared" si="2012"/>
        <v>0.27264618750782271</v>
      </c>
      <c r="BL1622" s="14">
        <f t="shared" si="2013"/>
        <v>0.2272426445095278</v>
      </c>
      <c r="BM1622" s="14">
        <f t="shared" si="2014"/>
        <v>0.40401557411160066</v>
      </c>
      <c r="BN1622" s="14">
        <f t="shared" si="2015"/>
        <v>0.59530075255062642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1.175</v>
      </c>
      <c r="F1623" s="10">
        <f>VLOOKUP(B1623,home!$B$2:$E$405,3,FALSE)</f>
        <v>1.22</v>
      </c>
      <c r="G1623" s="10">
        <f>VLOOKUP(C1623,away!$B$2:$E$405,4,FALSE)</f>
        <v>0.95</v>
      </c>
      <c r="H1623" s="10">
        <f>VLOOKUP(A1623,away!$A$2:$E$405,3,FALSE)</f>
        <v>0.99375000000000002</v>
      </c>
      <c r="I1623" s="10">
        <f>VLOOKUP(C1623,away!$B$2:$E$405,3,FALSE)</f>
        <v>1.04</v>
      </c>
      <c r="J1623" s="10">
        <f>VLOOKUP(B1623,home!$B$2:$E$405,4,FALSE)</f>
        <v>1.22</v>
      </c>
      <c r="K1623" s="12">
        <f t="shared" si="1960"/>
        <v>1.3618249999999998</v>
      </c>
      <c r="L1623" s="12">
        <f t="shared" si="1961"/>
        <v>1.2608700000000002</v>
      </c>
      <c r="M1623" s="13">
        <f t="shared" si="1962"/>
        <v>7.2606923259276562E-2</v>
      </c>
      <c r="N1623" s="13">
        <f t="shared" si="1963"/>
        <v>9.8877923267564283E-2</v>
      </c>
      <c r="O1623" s="13">
        <f t="shared" si="1964"/>
        <v>9.1547891329924039E-2</v>
      </c>
      <c r="P1623" s="13">
        <f t="shared" si="1965"/>
        <v>0.1246722071103738</v>
      </c>
      <c r="Q1623" s="13">
        <f t="shared" si="1966"/>
        <v>6.7327213926925381E-2</v>
      </c>
      <c r="R1623" s="13">
        <f t="shared" si="1967"/>
        <v>5.7714994870580676E-2</v>
      </c>
      <c r="S1623" s="13">
        <f t="shared" si="1968"/>
        <v>5.3518171987084188E-2</v>
      </c>
      <c r="T1623" s="13">
        <f t="shared" si="1969"/>
        <v>8.4890864224042406E-2</v>
      </c>
      <c r="U1623" s="13">
        <f t="shared" si="1970"/>
        <v>7.8597722889628518E-2</v>
      </c>
      <c r="V1623" s="13">
        <f t="shared" si="1971"/>
        <v>1.0210579136458274E-2</v>
      </c>
      <c r="W1623" s="13">
        <f t="shared" si="1972"/>
        <v>3.0562627702011711E-2</v>
      </c>
      <c r="X1623" s="13">
        <f t="shared" si="1973"/>
        <v>3.853550039063551E-2</v>
      </c>
      <c r="Y1623" s="13">
        <f t="shared" si="1974"/>
        <v>2.4294128188770303E-2</v>
      </c>
      <c r="Z1623" s="13">
        <f t="shared" si="1975"/>
        <v>2.4257035194156361E-2</v>
      </c>
      <c r="AA1623" s="13">
        <f t="shared" si="1976"/>
        <v>3.3033836953281985E-2</v>
      </c>
      <c r="AB1623" s="13">
        <f t="shared" si="1977"/>
        <v>2.2493152504451622E-2</v>
      </c>
      <c r="AC1623" s="13">
        <f t="shared" si="1978"/>
        <v>1.0957765627525287E-3</v>
      </c>
      <c r="AD1623" s="13">
        <f t="shared" si="1979"/>
        <v>1.0405237617573025E-2</v>
      </c>
      <c r="AE1623" s="13">
        <f t="shared" si="1980"/>
        <v>1.3119651954869303E-2</v>
      </c>
      <c r="AF1623" s="13">
        <f t="shared" si="1981"/>
        <v>8.2710877801680308E-3</v>
      </c>
      <c r="AG1623" s="13">
        <f t="shared" si="1982"/>
        <v>3.476255483126823E-3</v>
      </c>
      <c r="AH1623" s="13">
        <f t="shared" si="1983"/>
        <v>7.6462419913139786E-3</v>
      </c>
      <c r="AI1623" s="13">
        <f t="shared" si="1984"/>
        <v>1.0412843499821158E-2</v>
      </c>
      <c r="AJ1623" s="13">
        <f t="shared" si="1985"/>
        <v>7.0902352995719752E-3</v>
      </c>
      <c r="AK1623" s="13">
        <f t="shared" si="1986"/>
        <v>3.2185532289465343E-3</v>
      </c>
      <c r="AL1623" s="13">
        <f t="shared" si="1987"/>
        <v>7.526162875148276E-5</v>
      </c>
      <c r="AM1623" s="13">
        <f t="shared" si="1988"/>
        <v>2.8340225437102754E-3</v>
      </c>
      <c r="AN1623" s="13">
        <f t="shared" si="1989"/>
        <v>3.5733340046879753E-3</v>
      </c>
      <c r="AO1623" s="13">
        <f t="shared" si="1990"/>
        <v>2.252754823245464E-3</v>
      </c>
      <c r="AP1623" s="13">
        <f t="shared" si="1991"/>
        <v>9.4681032466183645E-4</v>
      </c>
      <c r="AQ1623" s="13">
        <f t="shared" si="1992"/>
        <v>2.9845118351409225E-4</v>
      </c>
      <c r="AR1623" s="13">
        <f t="shared" si="1993"/>
        <v>1.9281834279176128E-3</v>
      </c>
      <c r="AS1623" s="13">
        <f t="shared" si="1994"/>
        <v>2.6258483967239029E-3</v>
      </c>
      <c r="AT1623" s="13">
        <f t="shared" si="1995"/>
        <v>1.7879729964342648E-3</v>
      </c>
      <c r="AU1623" s="13">
        <f t="shared" si="1996"/>
        <v>8.1163544195636409E-4</v>
      </c>
      <c r="AV1623" s="13">
        <f t="shared" si="1997"/>
        <v>2.7632635893555638E-4</v>
      </c>
      <c r="AW1623" s="13">
        <f t="shared" si="1998"/>
        <v>3.5897377833234612E-6</v>
      </c>
      <c r="AX1623" s="13">
        <f t="shared" si="1999"/>
        <v>6.4324045843137381E-4</v>
      </c>
      <c r="AY1623" s="13">
        <f t="shared" si="2000"/>
        <v>8.1104259682236648E-4</v>
      </c>
      <c r="AZ1623" s="13">
        <f t="shared" si="2001"/>
        <v>5.1130963952770862E-4</v>
      </c>
      <c r="BA1623" s="13">
        <f t="shared" si="2002"/>
        <v>2.1489832839710076E-4</v>
      </c>
      <c r="BB1623" s="13">
        <f t="shared" si="2003"/>
        <v>6.7739713831513074E-5</v>
      </c>
      <c r="BC1623" s="13">
        <f t="shared" si="2004"/>
        <v>1.7082194595747993E-5</v>
      </c>
      <c r="BD1623" s="13">
        <f t="shared" si="2005"/>
        <v>4.0519810645974668E-4</v>
      </c>
      <c r="BE1623" s="13">
        <f t="shared" si="2006"/>
        <v>5.5180891132954448E-4</v>
      </c>
      <c r="BF1623" s="13">
        <f t="shared" si="2007"/>
        <v>3.7573358533567853E-4</v>
      </c>
      <c r="BG1623" s="13">
        <f t="shared" si="2008"/>
        <v>1.7056112994992008E-4</v>
      </c>
      <c r="BH1623" s="13">
        <f t="shared" si="2009"/>
        <v>5.806860269851249E-5</v>
      </c>
      <c r="BI1623" s="13">
        <f t="shared" si="2010"/>
        <v>1.5815854973980343E-5</v>
      </c>
      <c r="BJ1623" s="14">
        <f t="shared" si="2011"/>
        <v>0.39193117634711216</v>
      </c>
      <c r="BK1623" s="14">
        <f t="shared" si="2012"/>
        <v>0.26298996228151916</v>
      </c>
      <c r="BL1623" s="14">
        <f t="shared" si="2013"/>
        <v>0.32076262538023542</v>
      </c>
      <c r="BM1623" s="14">
        <f t="shared" si="2014"/>
        <v>0.48638619257933935</v>
      </c>
      <c r="BN1623" s="14">
        <f t="shared" si="2015"/>
        <v>0.51274715376464475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1.175</v>
      </c>
      <c r="F1624" s="10">
        <f>VLOOKUP(B1624,home!$B$2:$E$405,3,FALSE)</f>
        <v>0.74</v>
      </c>
      <c r="G1624" s="10">
        <f>VLOOKUP(C1624,away!$B$2:$E$405,4,FALSE)</f>
        <v>0.53</v>
      </c>
      <c r="H1624" s="10">
        <f>VLOOKUP(A1624,away!$A$2:$E$405,3,FALSE)</f>
        <v>0.99375000000000002</v>
      </c>
      <c r="I1624" s="10">
        <f>VLOOKUP(C1624,away!$B$2:$E$405,3,FALSE)</f>
        <v>1.49</v>
      </c>
      <c r="J1624" s="10">
        <f>VLOOKUP(B1624,home!$B$2:$E$405,4,FALSE)</f>
        <v>0.74</v>
      </c>
      <c r="K1624" s="12">
        <f t="shared" si="1960"/>
        <v>0.46083500000000005</v>
      </c>
      <c r="L1624" s="12">
        <f t="shared" si="1961"/>
        <v>1.09570875</v>
      </c>
      <c r="M1624" s="13">
        <f t="shared" si="1962"/>
        <v>0.21086361055154801</v>
      </c>
      <c r="N1624" s="13">
        <f t="shared" si="1963"/>
        <v>9.7173331968522667E-2</v>
      </c>
      <c r="O1624" s="13">
        <f t="shared" si="1964"/>
        <v>0.23104510313792348</v>
      </c>
      <c r="P1624" s="13">
        <f t="shared" si="1965"/>
        <v>0.106473670104565</v>
      </c>
      <c r="Q1624" s="13">
        <f t="shared" si="1966"/>
        <v>2.2390436218857071E-2</v>
      </c>
      <c r="R1624" s="13">
        <f t="shared" si="1967"/>
        <v>0.12657907057643758</v>
      </c>
      <c r="S1624" s="13">
        <f t="shared" si="1968"/>
        <v>1.344072881504175E-2</v>
      </c>
      <c r="T1624" s="13">
        <f t="shared" si="1969"/>
        <v>2.4533396881318604E-2</v>
      </c>
      <c r="U1624" s="13">
        <f t="shared" si="1970"/>
        <v>5.833206598909263E-2</v>
      </c>
      <c r="V1624" s="13">
        <f t="shared" si="1971"/>
        <v>7.5408602960328765E-4</v>
      </c>
      <c r="W1624" s="13">
        <f t="shared" si="1972"/>
        <v>3.4394322249723338E-3</v>
      </c>
      <c r="X1624" s="13">
        <f t="shared" si="1973"/>
        <v>3.7686159839341541E-3</v>
      </c>
      <c r="Y1624" s="13">
        <f t="shared" si="1974"/>
        <v>2.0646527544932558E-3</v>
      </c>
      <c r="Z1624" s="13">
        <f t="shared" si="1975"/>
        <v>4.6231265065823417E-2</v>
      </c>
      <c r="AA1624" s="13">
        <f t="shared" si="1976"/>
        <v>2.1304985036608739E-2</v>
      </c>
      <c r="AB1624" s="13">
        <f t="shared" si="1977"/>
        <v>4.9090413896727943E-3</v>
      </c>
      <c r="AC1624" s="13">
        <f t="shared" si="1978"/>
        <v>2.3798056874426235E-5</v>
      </c>
      <c r="AD1624" s="13">
        <f t="shared" si="1979"/>
        <v>3.9625268734878134E-4</v>
      </c>
      <c r="AE1624" s="13">
        <f t="shared" si="1980"/>
        <v>4.3417753673907398E-4</v>
      </c>
      <c r="AF1624" s="13">
        <f t="shared" si="1981"/>
        <v>2.3786606302922487E-4</v>
      </c>
      <c r="AG1624" s="13">
        <f t="shared" si="1982"/>
        <v>8.6877308863057758E-5</v>
      </c>
      <c r="AH1624" s="13">
        <f t="shared" si="1983"/>
        <v>1.2664000414048009E-2</v>
      </c>
      <c r="AI1624" s="13">
        <f t="shared" si="1984"/>
        <v>5.8360146308078162E-3</v>
      </c>
      <c r="AJ1624" s="13">
        <f t="shared" si="1985"/>
        <v>1.34471990119416E-3</v>
      </c>
      <c r="AK1624" s="13">
        <f t="shared" si="1986"/>
        <v>2.0656466522227032E-4</v>
      </c>
      <c r="AL1624" s="13">
        <f t="shared" si="1987"/>
        <v>4.8066453005325962E-7</v>
      </c>
      <c r="AM1624" s="13">
        <f t="shared" si="1988"/>
        <v>3.6521421434875134E-5</v>
      </c>
      <c r="AN1624" s="13">
        <f t="shared" si="1989"/>
        <v>4.001684102863024E-5</v>
      </c>
      <c r="AO1624" s="13">
        <f t="shared" si="1990"/>
        <v>2.1923401431214574E-5</v>
      </c>
      <c r="AP1624" s="13">
        <f t="shared" si="1991"/>
        <v>8.0072209259814458E-6</v>
      </c>
      <c r="AQ1624" s="13">
        <f t="shared" si="1992"/>
        <v>2.193395507945243E-6</v>
      </c>
      <c r="AR1624" s="13">
        <f t="shared" si="1993"/>
        <v>2.7752112127352058E-3</v>
      </c>
      <c r="AS1624" s="13">
        <f t="shared" si="1994"/>
        <v>1.278914459220829E-3</v>
      </c>
      <c r="AT1624" s="13">
        <f t="shared" si="1995"/>
        <v>2.9468427240751535E-4</v>
      </c>
      <c r="AU1624" s="13">
        <f t="shared" si="1996"/>
        <v>4.5266942224972466E-5</v>
      </c>
      <c r="AV1624" s="13">
        <f t="shared" si="1997"/>
        <v>5.2151478300612959E-6</v>
      </c>
      <c r="AW1624" s="13">
        <f t="shared" si="1998"/>
        <v>6.7418666804986502E-9</v>
      </c>
      <c r="AX1624" s="13">
        <f t="shared" si="1999"/>
        <v>2.8050582078234479E-6</v>
      </c>
      <c r="AY1624" s="13">
        <f t="shared" si="2000"/>
        <v>3.0735268225714698E-6</v>
      </c>
      <c r="AZ1624" s="13">
        <f t="shared" si="2001"/>
        <v>1.6838451164256282E-6</v>
      </c>
      <c r="BA1624" s="13">
        <f t="shared" si="2002"/>
        <v>6.1500127590411006E-7</v>
      </c>
      <c r="BB1624" s="13">
        <f t="shared" si="2003"/>
        <v>1.6846556981732437E-7</v>
      </c>
      <c r="BC1624" s="13">
        <f t="shared" si="2004"/>
        <v>3.6917839784515654E-8</v>
      </c>
      <c r="BD1624" s="13">
        <f t="shared" si="2005"/>
        <v>5.0680386814867925E-4</v>
      </c>
      <c r="BE1624" s="13">
        <f t="shared" si="2006"/>
        <v>2.3355296057829669E-4</v>
      </c>
      <c r="BF1624" s="13">
        <f t="shared" si="2007"/>
        <v>5.3814689294049678E-5</v>
      </c>
      <c r="BG1624" s="13">
        <f t="shared" si="2008"/>
        <v>8.2665641136077973E-6</v>
      </c>
      <c r="BH1624" s="13">
        <f t="shared" si="2009"/>
        <v>9.5238051832361225E-7</v>
      </c>
      <c r="BI1624" s="13">
        <f t="shared" si="2010"/>
        <v>8.7778055232332384E-8</v>
      </c>
      <c r="BJ1624" s="14">
        <f t="shared" si="2011"/>
        <v>0.1546420847232392</v>
      </c>
      <c r="BK1624" s="14">
        <f t="shared" si="2012"/>
        <v>0.3315594477489851</v>
      </c>
      <c r="BL1624" s="14">
        <f t="shared" si="2013"/>
        <v>0.46742433601613431</v>
      </c>
      <c r="BM1624" s="14">
        <f t="shared" si="2014"/>
        <v>0.20532884421137229</v>
      </c>
      <c r="BN1624" s="14">
        <f t="shared" si="2015"/>
        <v>0.79452522255785374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1.175</v>
      </c>
      <c r="F1625" s="10">
        <f>VLOOKUP(B1625,home!$B$2:$E$405,3,FALSE)</f>
        <v>0.95</v>
      </c>
      <c r="G1625" s="10">
        <f>VLOOKUP(C1625,away!$B$2:$E$405,4,FALSE)</f>
        <v>0.74</v>
      </c>
      <c r="H1625" s="10">
        <f>VLOOKUP(A1625,away!$A$2:$E$405,3,FALSE)</f>
        <v>0.99375000000000002</v>
      </c>
      <c r="I1625" s="10">
        <f>VLOOKUP(C1625,away!$B$2:$E$405,3,FALSE)</f>
        <v>0.64</v>
      </c>
      <c r="J1625" s="10">
        <f>VLOOKUP(B1625,home!$B$2:$E$405,4,FALSE)</f>
        <v>0.95</v>
      </c>
      <c r="K1625" s="12">
        <f t="shared" si="1960"/>
        <v>0.82602500000000001</v>
      </c>
      <c r="L1625" s="12">
        <f t="shared" si="1961"/>
        <v>0.60419999999999996</v>
      </c>
      <c r="M1625" s="13">
        <f t="shared" si="1962"/>
        <v>0.23925508379330251</v>
      </c>
      <c r="N1625" s="13">
        <f t="shared" si="1963"/>
        <v>0.19763068059036273</v>
      </c>
      <c r="O1625" s="13">
        <f t="shared" si="1964"/>
        <v>0.14455792162791334</v>
      </c>
      <c r="P1625" s="13">
        <f t="shared" si="1965"/>
        <v>0.11940845721269712</v>
      </c>
      <c r="Q1625" s="13">
        <f t="shared" si="1966"/>
        <v>8.1623941467327168E-2</v>
      </c>
      <c r="R1625" s="13">
        <f t="shared" si="1967"/>
        <v>4.3670948123792616E-2</v>
      </c>
      <c r="S1625" s="13">
        <f t="shared" si="1968"/>
        <v>1.4898721719780291E-2</v>
      </c>
      <c r="T1625" s="13">
        <f t="shared" si="1969"/>
        <v>4.9317185434559062E-2</v>
      </c>
      <c r="U1625" s="13">
        <f t="shared" si="1970"/>
        <v>3.60732949239558E-2</v>
      </c>
      <c r="V1625" s="13">
        <f t="shared" si="1971"/>
        <v>8.2619090832277255E-4</v>
      </c>
      <c r="W1625" s="13">
        <f t="shared" si="1972"/>
        <v>2.2474472083516311E-2</v>
      </c>
      <c r="X1625" s="13">
        <f t="shared" si="1973"/>
        <v>1.3579076032860552E-2</v>
      </c>
      <c r="Y1625" s="13">
        <f t="shared" si="1974"/>
        <v>4.1022388695271719E-3</v>
      </c>
      <c r="Z1625" s="13">
        <f t="shared" si="1975"/>
        <v>8.7953289521318333E-3</v>
      </c>
      <c r="AA1625" s="13">
        <f t="shared" si="1976"/>
        <v>7.2651615976846978E-3</v>
      </c>
      <c r="AB1625" s="13">
        <f t="shared" si="1977"/>
        <v>3.0006025543637509E-3</v>
      </c>
      <c r="AC1625" s="13">
        <f t="shared" si="1978"/>
        <v>2.577118220484934E-5</v>
      </c>
      <c r="AD1625" s="13">
        <f t="shared" si="1979"/>
        <v>4.64111895069664E-3</v>
      </c>
      <c r="AE1625" s="13">
        <f t="shared" si="1980"/>
        <v>2.8041640700109086E-3</v>
      </c>
      <c r="AF1625" s="13">
        <f t="shared" si="1981"/>
        <v>8.4713796555029551E-4</v>
      </c>
      <c r="AG1625" s="13">
        <f t="shared" si="1982"/>
        <v>1.7061358626182952E-4</v>
      </c>
      <c r="AH1625" s="13">
        <f t="shared" si="1983"/>
        <v>1.3285344382195131E-3</v>
      </c>
      <c r="AI1625" s="13">
        <f t="shared" si="1984"/>
        <v>1.0974026593302735E-3</v>
      </c>
      <c r="AJ1625" s="13">
        <f t="shared" si="1985"/>
        <v>4.5324101583664445E-4</v>
      </c>
      <c r="AK1625" s="13">
        <f t="shared" si="1986"/>
        <v>1.2479613670215477E-4</v>
      </c>
      <c r="AL1625" s="13">
        <f t="shared" si="1987"/>
        <v>5.1447970238942442E-7</v>
      </c>
      <c r="AM1625" s="13">
        <f t="shared" si="1988"/>
        <v>7.6673605624983873E-4</v>
      </c>
      <c r="AN1625" s="13">
        <f t="shared" si="1989"/>
        <v>4.6326192518615238E-4</v>
      </c>
      <c r="AO1625" s="13">
        <f t="shared" si="1990"/>
        <v>1.3995142759873661E-4</v>
      </c>
      <c r="AP1625" s="13">
        <f t="shared" si="1991"/>
        <v>2.8186217518385557E-5</v>
      </c>
      <c r="AQ1625" s="13">
        <f t="shared" si="1992"/>
        <v>4.2575281561521377E-6</v>
      </c>
      <c r="AR1625" s="13">
        <f t="shared" si="1993"/>
        <v>1.60540101514446E-4</v>
      </c>
      <c r="AS1625" s="13">
        <f t="shared" si="1994"/>
        <v>1.3261013735347025E-4</v>
      </c>
      <c r="AT1625" s="13">
        <f t="shared" si="1995"/>
        <v>5.4769644353700127E-5</v>
      </c>
      <c r="AU1625" s="13">
        <f t="shared" si="1996"/>
        <v>1.5080365159088384E-5</v>
      </c>
      <c r="AV1625" s="13">
        <f t="shared" si="1997"/>
        <v>3.1141896576339951E-6</v>
      </c>
      <c r="AW1625" s="13">
        <f t="shared" si="1998"/>
        <v>7.132465130656455E-9</v>
      </c>
      <c r="AX1625" s="13">
        <f t="shared" si="1999"/>
        <v>1.0555719181062876E-4</v>
      </c>
      <c r="AY1625" s="13">
        <f t="shared" si="2000"/>
        <v>6.3777655291981874E-5</v>
      </c>
      <c r="AZ1625" s="13">
        <f t="shared" si="2001"/>
        <v>1.9267229663707723E-5</v>
      </c>
      <c r="BA1625" s="13">
        <f t="shared" si="2002"/>
        <v>3.8804200542707357E-6</v>
      </c>
      <c r="BB1625" s="13">
        <f t="shared" si="2003"/>
        <v>5.8613744919759446E-7</v>
      </c>
      <c r="BC1625" s="13">
        <f t="shared" si="2004"/>
        <v>7.0828849361037325E-8</v>
      </c>
      <c r="BD1625" s="13">
        <f t="shared" si="2005"/>
        <v>1.6166388222504702E-5</v>
      </c>
      <c r="BE1625" s="13">
        <f t="shared" si="2006"/>
        <v>1.3353840831494447E-5</v>
      </c>
      <c r="BF1625" s="13">
        <f t="shared" si="2007"/>
        <v>5.515303186417599E-6</v>
      </c>
      <c r="BG1625" s="13">
        <f t="shared" si="2008"/>
        <v>1.5185927715201992E-6</v>
      </c>
      <c r="BH1625" s="13">
        <f t="shared" si="2009"/>
        <v>3.135988985237431E-7</v>
      </c>
      <c r="BI1625" s="13">
        <f t="shared" si="2010"/>
        <v>5.1808106030615004E-8</v>
      </c>
      <c r="BJ1625" s="14">
        <f t="shared" si="2011"/>
        <v>0.37878616166850099</v>
      </c>
      <c r="BK1625" s="14">
        <f t="shared" si="2012"/>
        <v>0.37447851695130191</v>
      </c>
      <c r="BL1625" s="14">
        <f t="shared" si="2013"/>
        <v>0.23797493704785355</v>
      </c>
      <c r="BM1625" s="14">
        <f t="shared" si="2014"/>
        <v>0.17382414128156601</v>
      </c>
      <c r="BN1625" s="14">
        <f t="shared" si="2015"/>
        <v>0.82614703281539548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1.6850393700787401</v>
      </c>
      <c r="F1626" s="10">
        <f>VLOOKUP(B1626,home!$B$2:$E$405,3,FALSE)</f>
        <v>0.42</v>
      </c>
      <c r="G1626" s="10">
        <f>VLOOKUP(C1626,away!$B$2:$E$405,4,FALSE)</f>
        <v>1.19</v>
      </c>
      <c r="H1626" s="10">
        <f>VLOOKUP(A1626,away!$A$2:$E$405,3,FALSE)</f>
        <v>1.2913385826771699</v>
      </c>
      <c r="I1626" s="10">
        <f>VLOOKUP(C1626,away!$B$2:$E$405,3,FALSE)</f>
        <v>0.51</v>
      </c>
      <c r="J1626" s="10">
        <f>VLOOKUP(B1626,home!$B$2:$E$405,4,FALSE)</f>
        <v>0.42</v>
      </c>
      <c r="K1626" s="12">
        <f t="shared" si="1960"/>
        <v>0.84218267716535422</v>
      </c>
      <c r="L1626" s="12">
        <f t="shared" si="1961"/>
        <v>0.27660472440944978</v>
      </c>
      <c r="M1626" s="13">
        <f t="shared" si="1962"/>
        <v>0.32667568096524108</v>
      </c>
      <c r="N1626" s="13">
        <f t="shared" si="1963"/>
        <v>0.27512059956012186</v>
      </c>
      <c r="O1626" s="13">
        <f t="shared" si="1964"/>
        <v>9.0360036704659835E-2</v>
      </c>
      <c r="P1626" s="13">
        <f t="shared" si="1965"/>
        <v>7.6099657620690098E-2</v>
      </c>
      <c r="Q1626" s="13">
        <f t="shared" si="1966"/>
        <v>0.11585090154044042</v>
      </c>
      <c r="R1626" s="13">
        <f t="shared" si="1967"/>
        <v>1.2497006525160097E-2</v>
      </c>
      <c r="S1626" s="13">
        <f t="shared" si="1968"/>
        <v>4.431886292296767E-3</v>
      </c>
      <c r="T1626" s="13">
        <f t="shared" si="1969"/>
        <v>3.2044906693179817E-2</v>
      </c>
      <c r="U1626" s="13">
        <f t="shared" si="1970"/>
        <v>1.0524762411912232E-2</v>
      </c>
      <c r="V1626" s="13">
        <f t="shared" si="1971"/>
        <v>1.1471283093749602E-4</v>
      </c>
      <c r="W1626" s="13">
        <f t="shared" si="1972"/>
        <v>3.2522540803782654E-2</v>
      </c>
      <c r="X1626" s="13">
        <f t="shared" si="1973"/>
        <v>8.9958884361253846E-3</v>
      </c>
      <c r="Y1626" s="13">
        <f t="shared" si="1974"/>
        <v>1.2441526208463087E-3</v>
      </c>
      <c r="Z1626" s="13">
        <f t="shared" si="1975"/>
        <v>1.152243681945002E-3</v>
      </c>
      <c r="AA1626" s="13">
        <f t="shared" si="1976"/>
        <v>9.7039966880730667E-4</v>
      </c>
      <c r="AB1626" s="13">
        <f t="shared" si="1977"/>
        <v>4.0862689549825534E-4</v>
      </c>
      <c r="AC1626" s="13">
        <f t="shared" si="1978"/>
        <v>1.6701593636481151E-6</v>
      </c>
      <c r="AD1626" s="13">
        <f t="shared" si="1979"/>
        <v>6.8474801205872854E-3</v>
      </c>
      <c r="AE1626" s="13">
        <f t="shared" si="1980"/>
        <v>1.894045351654232E-3</v>
      </c>
      <c r="AF1626" s="13">
        <f t="shared" si="1981"/>
        <v>2.6195094625665907E-4</v>
      </c>
      <c r="AG1626" s="13">
        <f t="shared" si="1982"/>
        <v>2.4152289766039266E-5</v>
      </c>
      <c r="AH1626" s="13">
        <f t="shared" si="1983"/>
        <v>7.967901152423169E-5</v>
      </c>
      <c r="AI1626" s="13">
        <f t="shared" si="1984"/>
        <v>6.7104283239366558E-5</v>
      </c>
      <c r="AJ1626" s="13">
        <f t="shared" si="1985"/>
        <v>2.8257032453895966E-5</v>
      </c>
      <c r="AK1626" s="13">
        <f t="shared" si="1986"/>
        <v>7.9325277469234662E-6</v>
      </c>
      <c r="AL1626" s="13">
        <f t="shared" si="1987"/>
        <v>1.5562659010314855E-8</v>
      </c>
      <c r="AM1626" s="13">
        <f t="shared" si="1988"/>
        <v>1.1533658279585489E-3</v>
      </c>
      <c r="AN1626" s="13">
        <f t="shared" si="1989"/>
        <v>3.1902643698575127E-4</v>
      </c>
      <c r="AO1626" s="13">
        <f t="shared" si="1990"/>
        <v>4.4122109840886199E-5</v>
      </c>
      <c r="AP1626" s="13">
        <f t="shared" si="1991"/>
        <v>4.0681280109672682E-6</v>
      </c>
      <c r="AQ1626" s="13">
        <f t="shared" si="1992"/>
        <v>2.813158568339909E-7</v>
      </c>
      <c r="AR1626" s="13">
        <f t="shared" si="1993"/>
        <v>4.4079182047754961E-6</v>
      </c>
      <c r="AS1626" s="13">
        <f t="shared" si="1994"/>
        <v>3.7122723544237294E-6</v>
      </c>
      <c r="AT1626" s="13">
        <f t="shared" si="1995"/>
        <v>1.5632057349077546E-6</v>
      </c>
      <c r="AU1626" s="13">
        <f t="shared" si="1996"/>
        <v>4.3883493026161588E-7</v>
      </c>
      <c r="AV1626" s="13">
        <f t="shared" si="1997"/>
        <v>9.2394794100349788E-8</v>
      </c>
      <c r="AW1626" s="13">
        <f t="shared" si="1998"/>
        <v>1.0070411074688081E-10</v>
      </c>
      <c r="AX1626" s="13">
        <f t="shared" si="1999"/>
        <v>1.6189078679019429E-4</v>
      </c>
      <c r="AY1626" s="13">
        <f t="shared" si="2000"/>
        <v>4.4779756464530684E-5</v>
      </c>
      <c r="AZ1626" s="13">
        <f t="shared" si="2001"/>
        <v>6.1931460979968916E-6</v>
      </c>
      <c r="BA1626" s="13">
        <f t="shared" si="2002"/>
        <v>5.7101782322129676E-7</v>
      </c>
      <c r="BB1626" s="13">
        <f t="shared" si="2003"/>
        <v>3.9486556906252646E-8</v>
      </c>
      <c r="BC1626" s="13">
        <f t="shared" si="2004"/>
        <v>2.1844336381864137E-9</v>
      </c>
      <c r="BD1626" s="13">
        <f t="shared" si="2005"/>
        <v>2.0320850004188715E-7</v>
      </c>
      <c r="BE1626" s="13">
        <f t="shared" si="2006"/>
        <v>1.7113867858803251E-7</v>
      </c>
      <c r="BF1626" s="13">
        <f t="shared" si="2007"/>
        <v>7.2065015249905152E-8</v>
      </c>
      <c r="BG1626" s="13">
        <f t="shared" si="2008"/>
        <v>2.023063582437573E-8</v>
      </c>
      <c r="BH1626" s="13">
        <f t="shared" si="2009"/>
        <v>4.2594727598325185E-9</v>
      </c>
      <c r="BI1626" s="13">
        <f t="shared" si="2010"/>
        <v>7.1745083443773032E-10</v>
      </c>
      <c r="BJ1626" s="14">
        <f t="shared" si="2011"/>
        <v>0.47654095855958012</v>
      </c>
      <c r="BK1626" s="14">
        <f t="shared" si="2012"/>
        <v>0.40736840318765266</v>
      </c>
      <c r="BL1626" s="14">
        <f t="shared" si="2013"/>
        <v>0.11495449130677389</v>
      </c>
      <c r="BM1626" s="14">
        <f t="shared" si="2014"/>
        <v>0.10336743416387781</v>
      </c>
      <c r="BN1626" s="14">
        <f t="shared" si="2015"/>
        <v>0.89660388291631343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1.6850393700787401</v>
      </c>
      <c r="F1627" s="10">
        <f>VLOOKUP(B1627,home!$B$2:$E$405,3,FALSE)</f>
        <v>0.25</v>
      </c>
      <c r="G1627" s="10">
        <f>VLOOKUP(C1627,away!$B$2:$E$405,4,FALSE)</f>
        <v>0.69</v>
      </c>
      <c r="H1627" s="10">
        <f>VLOOKUP(A1627,away!$A$2:$E$405,3,FALSE)</f>
        <v>1.2913385826771699</v>
      </c>
      <c r="I1627" s="10">
        <f>VLOOKUP(C1627,away!$B$2:$E$405,3,FALSE)</f>
        <v>0.59</v>
      </c>
      <c r="J1627" s="10">
        <f>VLOOKUP(B1627,home!$B$2:$E$405,4,FALSE)</f>
        <v>0.25</v>
      </c>
      <c r="K1627" s="12">
        <f t="shared" si="1960"/>
        <v>0.29066929133858266</v>
      </c>
      <c r="L1627" s="12">
        <f t="shared" si="1961"/>
        <v>0.19047244094488255</v>
      </c>
      <c r="M1627" s="13">
        <f t="shared" si="1962"/>
        <v>0.61807730998614918</v>
      </c>
      <c r="N1627" s="13">
        <f t="shared" si="1963"/>
        <v>0.17965609368613147</v>
      </c>
      <c r="O1627" s="13">
        <f t="shared" si="1964"/>
        <v>0.1177266939257087</v>
      </c>
      <c r="P1627" s="13">
        <f t="shared" si="1965"/>
        <v>3.4219534695019968E-2</v>
      </c>
      <c r="Q1627" s="13">
        <f t="shared" si="1966"/>
        <v>2.611025471820292E-2</v>
      </c>
      <c r="R1627" s="13">
        <f t="shared" si="1967"/>
        <v>1.1211845378200405E-2</v>
      </c>
      <c r="S1627" s="13">
        <f t="shared" si="1968"/>
        <v>4.7363676672175362E-4</v>
      </c>
      <c r="T1627" s="13">
        <f t="shared" si="1969"/>
        <v>4.9732839498687481E-3</v>
      </c>
      <c r="U1627" s="13">
        <f t="shared" si="1970"/>
        <v>3.2589391506792752E-3</v>
      </c>
      <c r="V1627" s="13">
        <f t="shared" si="1971"/>
        <v>2.9136286404824836E-6</v>
      </c>
      <c r="W1627" s="13">
        <f t="shared" si="1972"/>
        <v>2.5298164118699759E-3</v>
      </c>
      <c r="X1627" s="13">
        <f t="shared" si="1973"/>
        <v>4.8186030711129876E-4</v>
      </c>
      <c r="Y1627" s="13">
        <f t="shared" si="1974"/>
        <v>4.5890554444969912E-5</v>
      </c>
      <c r="Z1627" s="13">
        <f t="shared" si="1975"/>
        <v>7.118491855608105E-4</v>
      </c>
      <c r="AA1627" s="13">
        <f t="shared" si="1976"/>
        <v>2.0691269830690803E-4</v>
      </c>
      <c r="AB1627" s="13">
        <f t="shared" si="1977"/>
        <v>3.0071583692911452E-5</v>
      </c>
      <c r="AC1627" s="13">
        <f t="shared" si="1978"/>
        <v>1.0081972629122689E-8</v>
      </c>
      <c r="AD1627" s="13">
        <f t="shared" si="1979"/>
        <v>1.8383498591374042E-4</v>
      </c>
      <c r="AE1627" s="13">
        <f t="shared" si="1980"/>
        <v>3.5015498498058244E-5</v>
      </c>
      <c r="AF1627" s="13">
        <f t="shared" si="1981"/>
        <v>3.3347437349135111E-6</v>
      </c>
      <c r="AG1627" s="13">
        <f t="shared" si="1982"/>
        <v>2.1172559303821032E-7</v>
      </c>
      <c r="AH1627" s="13">
        <f t="shared" si="1983"/>
        <v>3.3896912989598557E-5</v>
      </c>
      <c r="AI1627" s="13">
        <f t="shared" si="1984"/>
        <v>9.8527916772522101E-6</v>
      </c>
      <c r="AJ1627" s="13">
        <f t="shared" si="1985"/>
        <v>1.4319519872667925E-6</v>
      </c>
      <c r="AK1627" s="13">
        <f t="shared" si="1986"/>
        <v>1.3874148978990456E-7</v>
      </c>
      <c r="AL1627" s="13">
        <f t="shared" si="1987"/>
        <v>2.2327330681932769E-11</v>
      </c>
      <c r="AM1627" s="13">
        <f t="shared" si="1988"/>
        <v>1.0687037015757048E-5</v>
      </c>
      <c r="AN1627" s="13">
        <f t="shared" si="1989"/>
        <v>2.0355860268595588E-6</v>
      </c>
      <c r="AO1627" s="13">
        <f t="shared" si="1990"/>
        <v>1.9386151964461769E-7</v>
      </c>
      <c r="AP1627" s="13">
        <f t="shared" si="1991"/>
        <v>1.2308425617331547E-8</v>
      </c>
      <c r="AQ1627" s="13">
        <f t="shared" si="1992"/>
        <v>5.8610396788041562E-10</v>
      </c>
      <c r="AR1627" s="13">
        <f t="shared" si="1993"/>
        <v>1.291285551525027E-6</v>
      </c>
      <c r="AS1627" s="13">
        <f t="shared" si="1994"/>
        <v>3.7533705617753052E-7</v>
      </c>
      <c r="AT1627" s="13">
        <f t="shared" si="1995"/>
        <v>5.4549478066116283E-8</v>
      </c>
      <c r="AU1627" s="13">
        <f t="shared" si="1996"/>
        <v>5.2852860441225261E-9</v>
      </c>
      <c r="AV1627" s="13">
        <f t="shared" si="1997"/>
        <v>3.840675872416988E-10</v>
      </c>
      <c r="AW1627" s="13">
        <f t="shared" si="1998"/>
        <v>3.4337257319921837E-14</v>
      </c>
      <c r="AX1627" s="13">
        <f t="shared" si="1999"/>
        <v>5.1773224597988383E-7</v>
      </c>
      <c r="AY1627" s="13">
        <f t="shared" si="2000"/>
        <v>9.8613724647664847E-8</v>
      </c>
      <c r="AZ1627" s="13">
        <f t="shared" si="2001"/>
        <v>9.391598422153624E-9</v>
      </c>
      <c r="BA1627" s="13">
        <f t="shared" si="2002"/>
        <v>5.9628022528056964E-10</v>
      </c>
      <c r="BB1627" s="13">
        <f t="shared" si="2003"/>
        <v>2.8393737499088642E-11</v>
      </c>
      <c r="BC1627" s="13">
        <f t="shared" si="2004"/>
        <v>1.081644897799932E-12</v>
      </c>
      <c r="BD1627" s="13">
        <f t="shared" si="2005"/>
        <v>4.0992385159305127E-8</v>
      </c>
      <c r="BE1627" s="13">
        <f t="shared" si="2006"/>
        <v>1.1915227544533455E-8</v>
      </c>
      <c r="BF1627" s="13">
        <f t="shared" si="2007"/>
        <v>1.7316953732537497E-9</v>
      </c>
      <c r="BG1627" s="13">
        <f t="shared" si="2008"/>
        <v>1.677835556526566E-10</v>
      </c>
      <c r="BH1627" s="13">
        <f t="shared" si="2009"/>
        <v>1.2192381804956333E-11</v>
      </c>
      <c r="BI1627" s="13">
        <f t="shared" si="2010"/>
        <v>7.0879019579521715E-13</v>
      </c>
      <c r="BJ1627" s="14">
        <f t="shared" si="2011"/>
        <v>0.21403315232378559</v>
      </c>
      <c r="BK1627" s="14">
        <f t="shared" si="2012"/>
        <v>0.6527735037945559</v>
      </c>
      <c r="BL1627" s="14">
        <f t="shared" si="2013"/>
        <v>0.13248156479616435</v>
      </c>
      <c r="BM1627" s="14">
        <f t="shared" si="2014"/>
        <v>1.29982390969638E-2</v>
      </c>
      <c r="BN1627" s="14">
        <f t="shared" si="2015"/>
        <v>0.98700173238941258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1.6850393700787401</v>
      </c>
      <c r="F1628" s="10">
        <f>VLOOKUP(B1628,home!$B$2:$E$405,3,FALSE)</f>
        <v>0.68</v>
      </c>
      <c r="G1628" s="10">
        <f>VLOOKUP(C1628,away!$B$2:$E$405,4,FALSE)</f>
        <v>1.19</v>
      </c>
      <c r="H1628" s="10">
        <f>VLOOKUP(A1628,away!$A$2:$E$405,3,FALSE)</f>
        <v>1.2913385826771699</v>
      </c>
      <c r="I1628" s="10">
        <f>VLOOKUP(C1628,away!$B$2:$E$405,3,FALSE)</f>
        <v>0.93</v>
      </c>
      <c r="J1628" s="10">
        <f>VLOOKUP(B1628,home!$B$2:$E$405,4,FALSE)</f>
        <v>0.68</v>
      </c>
      <c r="K1628" s="12">
        <f t="shared" si="1960"/>
        <v>1.3635338582677166</v>
      </c>
      <c r="L1628" s="12">
        <f t="shared" si="1961"/>
        <v>0.81664251968504242</v>
      </c>
      <c r="M1628" s="13">
        <f t="shared" si="1962"/>
        <v>0.11302159436491017</v>
      </c>
      <c r="N1628" s="13">
        <f t="shared" si="1963"/>
        <v>0.15410877063195477</v>
      </c>
      <c r="O1628" s="13">
        <f t="shared" si="1964"/>
        <v>9.2298239600981033E-2</v>
      </c>
      <c r="P1628" s="13">
        <f t="shared" si="1965"/>
        <v>0.12585177475444381</v>
      </c>
      <c r="Q1628" s="13">
        <f t="shared" si="1966"/>
        <v>0.10506626330634196</v>
      </c>
      <c r="R1628" s="13">
        <f t="shared" si="1967"/>
        <v>3.7687333475119454E-2</v>
      </c>
      <c r="S1628" s="13">
        <f t="shared" si="1968"/>
        <v>3.503460842559282E-2</v>
      </c>
      <c r="T1628" s="13">
        <f t="shared" si="1969"/>
        <v>8.5801578000383211E-2</v>
      </c>
      <c r="U1628" s="13">
        <f t="shared" si="1970"/>
        <v>5.1387955221151693E-2</v>
      </c>
      <c r="V1628" s="13">
        <f t="shared" si="1971"/>
        <v>4.3346363959754757E-3</v>
      </c>
      <c r="W1628" s="13">
        <f t="shared" si="1972"/>
        <v>4.7753802459956078E-2</v>
      </c>
      <c r="X1628" s="13">
        <f t="shared" si="1973"/>
        <v>3.8997785565440306E-2</v>
      </c>
      <c r="Y1628" s="13">
        <f t="shared" si="1974"/>
        <v>1.5923624933149073E-2</v>
      </c>
      <c r="Z1628" s="13">
        <f t="shared" si="1975"/>
        <v>1.0259026323110669E-2</v>
      </c>
      <c r="AA1628" s="13">
        <f t="shared" si="1976"/>
        <v>1.3988529744421156E-2</v>
      </c>
      <c r="AB1628" s="13">
        <f t="shared" si="1977"/>
        <v>9.5369169669516484E-3</v>
      </c>
      <c r="AC1628" s="13">
        <f t="shared" si="1978"/>
        <v>3.016689456637191E-4</v>
      </c>
      <c r="AD1628" s="13">
        <f t="shared" si="1979"/>
        <v>1.6278481628794576E-2</v>
      </c>
      <c r="AE1628" s="13">
        <f t="shared" si="1980"/>
        <v>1.3293700253985477E-2</v>
      </c>
      <c r="AF1628" s="13">
        <f t="shared" si="1981"/>
        <v>5.4281004356761938E-3</v>
      </c>
      <c r="AG1628" s="13">
        <f t="shared" si="1982"/>
        <v>1.4776058722980282E-3</v>
      </c>
      <c r="AH1628" s="13">
        <f t="shared" si="1983"/>
        <v>2.0944892765050677E-3</v>
      </c>
      <c r="AI1628" s="13">
        <f t="shared" si="1984"/>
        <v>2.8559070442933129E-3</v>
      </c>
      <c r="AJ1628" s="13">
        <f t="shared" si="1985"/>
        <v>1.9470629754796062E-3</v>
      </c>
      <c r="AK1628" s="13">
        <f t="shared" si="1986"/>
        <v>8.849620970819758E-4</v>
      </c>
      <c r="AL1628" s="13">
        <f t="shared" si="1987"/>
        <v>1.3436572865005727E-5</v>
      </c>
      <c r="AM1628" s="13">
        <f t="shared" si="1988"/>
        <v>4.4392521724100787E-3</v>
      </c>
      <c r="AN1628" s="13">
        <f t="shared" si="1989"/>
        <v>3.6252820795942648E-3</v>
      </c>
      <c r="AO1628" s="13">
        <f t="shared" si="1990"/>
        <v>1.4802797460244453E-3</v>
      </c>
      <c r="AP1628" s="13">
        <f t="shared" si="1991"/>
        <v>4.0295312721071267E-4</v>
      </c>
      <c r="AQ1628" s="13">
        <f t="shared" si="1992"/>
        <v>8.226716428008093E-5</v>
      </c>
      <c r="AR1628" s="13">
        <f t="shared" si="1993"/>
        <v>3.4208980004368008E-4</v>
      </c>
      <c r="AS1628" s="13">
        <f t="shared" si="1994"/>
        <v>4.6645102492759075E-4</v>
      </c>
      <c r="AT1628" s="13">
        <f t="shared" si="1995"/>
        <v>3.1801088285622441E-4</v>
      </c>
      <c r="AU1628" s="13">
        <f t="shared" si="1996"/>
        <v>1.4453953535735681E-4</v>
      </c>
      <c r="AV1628" s="13">
        <f t="shared" si="1997"/>
        <v>4.9271137579509962E-5</v>
      </c>
      <c r="AW1628" s="13">
        <f t="shared" si="1998"/>
        <v>4.156080258576831E-7</v>
      </c>
      <c r="AX1628" s="13">
        <f t="shared" si="1999"/>
        <v>1.008845107078277E-3</v>
      </c>
      <c r="AY1628" s="13">
        <f t="shared" si="2000"/>
        <v>8.2386581021633056E-4</v>
      </c>
      <c r="AZ1628" s="13">
        <f t="shared" si="2001"/>
        <v>3.3640192556871152E-4</v>
      </c>
      <c r="BA1628" s="13">
        <f t="shared" si="2002"/>
        <v>9.157337204111093E-5</v>
      </c>
      <c r="BB1628" s="13">
        <f t="shared" si="2003"/>
        <v>1.8695677319927158E-5</v>
      </c>
      <c r="BC1628" s="13">
        <f t="shared" si="2004"/>
        <v>3.0535370067527635E-6</v>
      </c>
      <c r="BD1628" s="13">
        <f t="shared" si="2005"/>
        <v>4.6560846044370529E-5</v>
      </c>
      <c r="BE1628" s="13">
        <f t="shared" si="2006"/>
        <v>6.3487290051089684E-5</v>
      </c>
      <c r="BF1628" s="13">
        <f t="shared" si="2007"/>
        <v>4.3283534777161978E-5</v>
      </c>
      <c r="BG1628" s="13">
        <f t="shared" si="2008"/>
        <v>1.9672855058056183E-5</v>
      </c>
      <c r="BH1628" s="13">
        <f t="shared" si="2009"/>
        <v>6.7061509901132311E-6</v>
      </c>
      <c r="BI1628" s="13">
        <f t="shared" si="2010"/>
        <v>1.8288127867349904E-6</v>
      </c>
      <c r="BJ1628" s="14">
        <f t="shared" si="2011"/>
        <v>0.49644218280673036</v>
      </c>
      <c r="BK1628" s="14">
        <f t="shared" si="2012"/>
        <v>0.27938158526966733</v>
      </c>
      <c r="BL1628" s="14">
        <f t="shared" si="2013"/>
        <v>0.21418329827245686</v>
      </c>
      <c r="BM1628" s="14">
        <f t="shared" si="2014"/>
        <v>0.37140866633602365</v>
      </c>
      <c r="BN1628" s="14">
        <f t="shared" si="2015"/>
        <v>0.62803397613375123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1.6850393700787401</v>
      </c>
      <c r="F1629" s="10">
        <f>VLOOKUP(B1629,home!$B$2:$E$405,3,FALSE)</f>
        <v>0.85</v>
      </c>
      <c r="G1629" s="10">
        <f>VLOOKUP(C1629,away!$B$2:$E$405,4,FALSE)</f>
        <v>1.26</v>
      </c>
      <c r="H1629" s="10">
        <f>VLOOKUP(A1629,away!$A$2:$E$405,3,FALSE)</f>
        <v>1.2913385826771699</v>
      </c>
      <c r="I1629" s="10">
        <f>VLOOKUP(C1629,away!$B$2:$E$405,3,FALSE)</f>
        <v>0.74</v>
      </c>
      <c r="J1629" s="10">
        <f>VLOOKUP(B1629,home!$B$2:$E$405,4,FALSE)</f>
        <v>0.85</v>
      </c>
      <c r="K1629" s="12">
        <f t="shared" si="1960"/>
        <v>1.8046771653543303</v>
      </c>
      <c r="L1629" s="12">
        <f t="shared" si="1961"/>
        <v>0.81225196850393977</v>
      </c>
      <c r="M1629" s="13">
        <f t="shared" si="1962"/>
        <v>7.302677429903065E-2</v>
      </c>
      <c r="N1629" s="13">
        <f t="shared" si="1963"/>
        <v>0.1317897520369451</v>
      </c>
      <c r="O1629" s="13">
        <f t="shared" si="1964"/>
        <v>5.9316141177880567E-2</v>
      </c>
      <c r="P1629" s="13">
        <f t="shared" si="1965"/>
        <v>0.10704648552065475</v>
      </c>
      <c r="Q1629" s="13">
        <f t="shared" si="1966"/>
        <v>0.11891897806439211</v>
      </c>
      <c r="R1629" s="13">
        <f t="shared" si="1967"/>
        <v>2.408982621789554E-2</v>
      </c>
      <c r="S1629" s="13">
        <f t="shared" si="1968"/>
        <v>3.9228591747054113E-2</v>
      </c>
      <c r="T1629" s="13">
        <f t="shared" si="1969"/>
        <v>9.6592174025279323E-2</v>
      </c>
      <c r="U1629" s="13">
        <f t="shared" si="1970"/>
        <v>4.347435929279015E-2</v>
      </c>
      <c r="V1629" s="13">
        <f t="shared" si="1971"/>
        <v>6.3892591583395719E-3</v>
      </c>
      <c r="W1629" s="13">
        <f t="shared" si="1972"/>
        <v>7.1536788080026989E-2</v>
      </c>
      <c r="X1629" s="13">
        <f t="shared" si="1973"/>
        <v>5.8105896938451092E-2</v>
      </c>
      <c r="Y1629" s="13">
        <f t="shared" si="1974"/>
        <v>2.3598314584971969E-2</v>
      </c>
      <c r="Z1629" s="13">
        <f t="shared" si="1975"/>
        <v>6.5223362554678241E-3</v>
      </c>
      <c r="AA1629" s="13">
        <f t="shared" si="1976"/>
        <v>1.1770711305005449E-2</v>
      </c>
      <c r="AB1629" s="13">
        <f t="shared" si="1977"/>
        <v>1.0621166956060704E-2</v>
      </c>
      <c r="AC1629" s="13">
        <f t="shared" si="1978"/>
        <v>5.8535700137550984E-4</v>
      </c>
      <c r="AD1629" s="13">
        <f t="shared" si="1979"/>
        <v>3.227520198270413E-2</v>
      </c>
      <c r="AE1629" s="13">
        <f t="shared" si="1980"/>
        <v>2.6215596344313689E-2</v>
      </c>
      <c r="AF1629" s="13">
        <f t="shared" si="1981"/>
        <v>1.0646834868086739E-2</v>
      </c>
      <c r="AG1629" s="13">
        <f t="shared" si="1982"/>
        <v>2.882637526646613E-3</v>
      </c>
      <c r="AH1629" s="13">
        <f t="shared" si="1983"/>
        <v>1.3244451156870889E-3</v>
      </c>
      <c r="AI1629" s="13">
        <f t="shared" si="1984"/>
        <v>2.3901958570455638E-3</v>
      </c>
      <c r="AJ1629" s="13">
        <f t="shared" si="1985"/>
        <v>2.1567659419673263E-3</v>
      </c>
      <c r="AK1629" s="13">
        <f t="shared" si="1986"/>
        <v>1.2974220821607857E-3</v>
      </c>
      <c r="AL1629" s="13">
        <f t="shared" si="1987"/>
        <v>3.4321882829207313E-5</v>
      </c>
      <c r="AM1629" s="13">
        <f t="shared" si="1988"/>
        <v>1.1649264005076999E-2</v>
      </c>
      <c r="AN1629" s="13">
        <f t="shared" si="1989"/>
        <v>9.462137619745882E-3</v>
      </c>
      <c r="AO1629" s="13">
        <f t="shared" si="1990"/>
        <v>3.8428199539468871E-3</v>
      </c>
      <c r="AP1629" s="13">
        <f t="shared" si="1991"/>
        <v>1.0404460240665261E-3</v>
      </c>
      <c r="AQ1629" s="13">
        <f t="shared" si="1992"/>
        <v>2.1127608279253334E-4</v>
      </c>
      <c r="AR1629" s="13">
        <f t="shared" si="1993"/>
        <v>2.1515663047845326E-4</v>
      </c>
      <c r="AS1629" s="13">
        <f t="shared" si="1994"/>
        <v>3.8828825799904409E-4</v>
      </c>
      <c r="AT1629" s="13">
        <f t="shared" si="1995"/>
        <v>3.5036747639304294E-4</v>
      </c>
      <c r="AU1629" s="13">
        <f t="shared" si="1996"/>
        <v>2.1076672804311568E-4</v>
      </c>
      <c r="AV1629" s="13">
        <f t="shared" si="1997"/>
        <v>9.509147532896426E-5</v>
      </c>
      <c r="AW1629" s="13">
        <f t="shared" si="1998"/>
        <v>1.3975227916156218E-6</v>
      </c>
      <c r="AX1629" s="13">
        <f t="shared" si="1999"/>
        <v>3.5038601238577653E-3</v>
      </c>
      <c r="AY1629" s="13">
        <f t="shared" si="2000"/>
        <v>2.8460172829659282E-3</v>
      </c>
      <c r="AZ1629" s="13">
        <f t="shared" si="2001"/>
        <v>1.1558415702426544E-3</v>
      </c>
      <c r="BA1629" s="13">
        <f t="shared" si="2002"/>
        <v>3.1294486356942696E-4</v>
      </c>
      <c r="BB1629" s="13">
        <f t="shared" si="2003"/>
        <v>6.3547520366865991E-5</v>
      </c>
      <c r="BC1629" s="13">
        <f t="shared" si="2004"/>
        <v>1.032331970230622E-5</v>
      </c>
      <c r="BD1629" s="13">
        <f t="shared" si="2005"/>
        <v>2.9126899440466397E-5</v>
      </c>
      <c r="BE1629" s="13">
        <f t="shared" si="2006"/>
        <v>5.2564650317781518E-5</v>
      </c>
      <c r="BF1629" s="13">
        <f t="shared" si="2007"/>
        <v>4.7431112066667788E-5</v>
      </c>
      <c r="BG1629" s="13">
        <f t="shared" si="2008"/>
        <v>2.8532614958025868E-5</v>
      </c>
      <c r="BH1629" s="13">
        <f t="shared" si="2009"/>
        <v>1.287303967064917E-5</v>
      </c>
      <c r="BI1629" s="13">
        <f t="shared" si="2010"/>
        <v>4.6463361484642005E-6</v>
      </c>
      <c r="BJ1629" s="14">
        <f t="shared" si="2011"/>
        <v>0.60666065281815162</v>
      </c>
      <c r="BK1629" s="14">
        <f t="shared" si="2012"/>
        <v>0.22915680689224976</v>
      </c>
      <c r="BL1629" s="14">
        <f t="shared" si="2013"/>
        <v>0.15787587916733783</v>
      </c>
      <c r="BM1629" s="14">
        <f t="shared" si="2014"/>
        <v>0.48318309805623377</v>
      </c>
      <c r="BN1629" s="14">
        <f t="shared" si="2015"/>
        <v>0.51418795731679878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1.39130434782609</v>
      </c>
      <c r="F1630" s="10">
        <f>VLOOKUP(B1630,home!$B$2:$E$405,3,FALSE)</f>
        <v>1.44</v>
      </c>
      <c r="G1630" s="10">
        <f>VLOOKUP(C1630,away!$B$2:$E$405,4,FALSE)</f>
        <v>1.03</v>
      </c>
      <c r="H1630" s="10">
        <f>VLOOKUP(A1630,away!$A$2:$E$405,3,FALSE)</f>
        <v>1.1304347826087</v>
      </c>
      <c r="I1630" s="10">
        <f>VLOOKUP(C1630,away!$B$2:$E$405,3,FALSE)</f>
        <v>0.72</v>
      </c>
      <c r="J1630" s="10">
        <f>VLOOKUP(B1630,home!$B$2:$E$405,4,FALSE)</f>
        <v>1.44</v>
      </c>
      <c r="K1630" s="12">
        <f t="shared" si="1960"/>
        <v>2.0635826086956564</v>
      </c>
      <c r="L1630" s="12">
        <f t="shared" si="1961"/>
        <v>1.1720347826087001</v>
      </c>
      <c r="M1630" s="13">
        <f t="shared" si="1962"/>
        <v>3.9335911791799349E-2</v>
      </c>
      <c r="N1630" s="13">
        <f t="shared" si="1963"/>
        <v>8.1172903470743532E-2</v>
      </c>
      <c r="O1630" s="13">
        <f t="shared" si="1964"/>
        <v>4.6103056825616544E-2</v>
      </c>
      <c r="P1630" s="13">
        <f t="shared" si="1965"/>
        <v>9.5137466273049878E-2</v>
      </c>
      <c r="Q1630" s="13">
        <f t="shared" si="1966"/>
        <v>8.3753495949778836E-2</v>
      </c>
      <c r="R1630" s="13">
        <f t="shared" si="1967"/>
        <v>2.7017193092104028E-2</v>
      </c>
      <c r="S1630" s="13">
        <f t="shared" si="1968"/>
        <v>5.7524645270474378E-2</v>
      </c>
      <c r="T1630" s="13">
        <f t="shared" si="1969"/>
        <v>9.8162010418217677E-2</v>
      </c>
      <c r="U1630" s="13">
        <f t="shared" si="1970"/>
        <v>5.5752209800638296E-2</v>
      </c>
      <c r="V1630" s="13">
        <f t="shared" si="1971"/>
        <v>1.5458729553842046E-2</v>
      </c>
      <c r="W1630" s="13">
        <f t="shared" si="1972"/>
        <v>5.7610752553141888E-2</v>
      </c>
      <c r="X1630" s="13">
        <f t="shared" si="1973"/>
        <v>6.7521805844545257E-2</v>
      </c>
      <c r="Y1630" s="13">
        <f t="shared" si="1974"/>
        <v>3.9568952517179241E-2</v>
      </c>
      <c r="Z1630" s="13">
        <f t="shared" si="1975"/>
        <v>1.055503001080047E-2</v>
      </c>
      <c r="AA1630" s="13">
        <f t="shared" si="1976"/>
        <v>2.1781176364548578E-2</v>
      </c>
      <c r="AB1630" s="13">
        <f t="shared" si="1977"/>
        <v>2.2473628371407667E-2</v>
      </c>
      <c r="AC1630" s="13">
        <f t="shared" si="1978"/>
        <v>2.3367711185537095E-3</v>
      </c>
      <c r="AD1630" s="13">
        <f t="shared" si="1979"/>
        <v>2.9721136760633128E-2</v>
      </c>
      <c r="AE1630" s="13">
        <f t="shared" si="1980"/>
        <v>3.4834206062132091E-2</v>
      </c>
      <c r="AF1630" s="13">
        <f t="shared" si="1981"/>
        <v>2.041345056468883E-2</v>
      </c>
      <c r="AG1630" s="13">
        <f t="shared" si="1982"/>
        <v>7.9750913649595054E-3</v>
      </c>
      <c r="AH1630" s="13">
        <f t="shared" si="1983"/>
        <v>3.0927155760342097E-3</v>
      </c>
      <c r="AI1630" s="13">
        <f t="shared" si="1984"/>
        <v>6.3820740763463647E-3</v>
      </c>
      <c r="AJ1630" s="13">
        <f t="shared" si="1985"/>
        <v>6.584968535677878E-3</v>
      </c>
      <c r="AK1630" s="13">
        <f t="shared" si="1986"/>
        <v>4.5295421830109893E-3</v>
      </c>
      <c r="AL1630" s="13">
        <f t="shared" si="1987"/>
        <v>2.2606770592320497E-4</v>
      </c>
      <c r="AM1630" s="13">
        <f t="shared" si="1988"/>
        <v>1.2266404185981539E-2</v>
      </c>
      <c r="AN1630" s="13">
        <f t="shared" si="1989"/>
        <v>1.4376652363507322E-2</v>
      </c>
      <c r="AO1630" s="13">
        <f t="shared" si="1990"/>
        <v>8.4249683137520813E-3</v>
      </c>
      <c r="AP1630" s="13">
        <f t="shared" si="1991"/>
        <v>3.2914519686978688E-3</v>
      </c>
      <c r="AQ1630" s="13">
        <f t="shared" si="1992"/>
        <v>9.6442404814994645E-4</v>
      </c>
      <c r="AR1630" s="13">
        <f t="shared" si="1993"/>
        <v>7.2495404556555912E-4</v>
      </c>
      <c r="AS1630" s="13">
        <f t="shared" si="1994"/>
        <v>1.4960025605326463E-3</v>
      </c>
      <c r="AT1630" s="13">
        <f t="shared" si="1995"/>
        <v>1.5435624332396703E-3</v>
      </c>
      <c r="AU1630" s="13">
        <f t="shared" si="1996"/>
        <v>1.0617561975564444E-3</v>
      </c>
      <c r="AV1630" s="13">
        <f t="shared" si="1997"/>
        <v>5.4775540598807717E-4</v>
      </c>
      <c r="AW1630" s="13">
        <f t="shared" si="1998"/>
        <v>1.5187922977588757E-5</v>
      </c>
      <c r="AX1630" s="13">
        <f t="shared" si="1999"/>
        <v>4.2187897249038485E-3</v>
      </c>
      <c r="AY1630" s="13">
        <f t="shared" si="2000"/>
        <v>4.9445682980994998E-3</v>
      </c>
      <c r="AZ1630" s="13">
        <f t="shared" si="2001"/>
        <v>2.8976030151784595E-3</v>
      </c>
      <c r="BA1630" s="13">
        <f t="shared" si="2002"/>
        <v>1.1320305066603331E-3</v>
      </c>
      <c r="BB1630" s="13">
        <f t="shared" si="2003"/>
        <v>3.3169478219501514E-4</v>
      </c>
      <c r="BC1630" s="13">
        <f t="shared" si="2004"/>
        <v>7.7751564388474928E-5</v>
      </c>
      <c r="BD1630" s="13">
        <f t="shared" si="2005"/>
        <v>1.416118928659546E-4</v>
      </c>
      <c r="BE1630" s="13">
        <f t="shared" si="2006"/>
        <v>2.9222783930265639E-4</v>
      </c>
      <c r="BF1630" s="13">
        <f t="shared" si="2007"/>
        <v>3.0151814348083547E-4</v>
      </c>
      <c r="BG1630" s="13">
        <f t="shared" si="2008"/>
        <v>2.0740253236441783E-4</v>
      </c>
      <c r="BH1630" s="13">
        <f t="shared" si="2009"/>
        <v>1.0699806469666268E-4</v>
      </c>
      <c r="BI1630" s="13">
        <f t="shared" si="2010"/>
        <v>4.4159869094425172E-5</v>
      </c>
      <c r="BJ1630" s="14">
        <f t="shared" si="2011"/>
        <v>0.57366014427753442</v>
      </c>
      <c r="BK1630" s="14">
        <f t="shared" si="2012"/>
        <v>0.21496416001174207</v>
      </c>
      <c r="BL1630" s="14">
        <f t="shared" si="2013"/>
        <v>0.20018451381007193</v>
      </c>
      <c r="BM1630" s="14">
        <f t="shared" si="2014"/>
        <v>0.62191444033193466</v>
      </c>
      <c r="BN1630" s="14">
        <f t="shared" si="2015"/>
        <v>0.37252002740309215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1.39130434782609</v>
      </c>
      <c r="F1631" s="10">
        <f>VLOOKUP(B1631,home!$B$2:$E$405,3,FALSE)</f>
        <v>0.62</v>
      </c>
      <c r="G1631" s="10">
        <f>VLOOKUP(C1631,away!$B$2:$E$405,4,FALSE)</f>
        <v>1.26</v>
      </c>
      <c r="H1631" s="10">
        <f>VLOOKUP(A1631,away!$A$2:$E$405,3,FALSE)</f>
        <v>1.1304347826087</v>
      </c>
      <c r="I1631" s="10">
        <f>VLOOKUP(C1631,away!$B$2:$E$405,3,FALSE)</f>
        <v>0.81</v>
      </c>
      <c r="J1631" s="10">
        <f>VLOOKUP(B1631,home!$B$2:$E$405,4,FALSE)</f>
        <v>0.62</v>
      </c>
      <c r="K1631" s="12">
        <f t="shared" si="1960"/>
        <v>1.0868869565217416</v>
      </c>
      <c r="L1631" s="12">
        <f t="shared" si="1961"/>
        <v>0.56770434782608925</v>
      </c>
      <c r="M1631" s="13">
        <f t="shared" si="1962"/>
        <v>0.19117017015922705</v>
      </c>
      <c r="N1631" s="13">
        <f t="shared" si="1963"/>
        <v>0.20778036442210573</v>
      </c>
      <c r="O1631" s="13">
        <f t="shared" si="1964"/>
        <v>0.10852813677404649</v>
      </c>
      <c r="P1631" s="13">
        <f t="shared" si="1965"/>
        <v>0.11795781627531869</v>
      </c>
      <c r="Q1631" s="13">
        <f t="shared" si="1966"/>
        <v>0.11291688395586041</v>
      </c>
      <c r="R1631" s="13">
        <f t="shared" si="1967"/>
        <v>3.0805947554045338E-2</v>
      </c>
      <c r="S1631" s="13">
        <f t="shared" si="1968"/>
        <v>1.8195891138315049E-2</v>
      </c>
      <c r="T1631" s="13">
        <f t="shared" si="1969"/>
        <v>6.4103405964715934E-2</v>
      </c>
      <c r="U1631" s="13">
        <f t="shared" si="1970"/>
        <v>3.3482582579784724E-2</v>
      </c>
      <c r="V1631" s="13">
        <f t="shared" si="1971"/>
        <v>1.2474909902240258E-3</v>
      </c>
      <c r="W1631" s="13">
        <f t="shared" si="1972"/>
        <v>4.0909296114234606E-2</v>
      </c>
      <c r="X1631" s="13">
        <f t="shared" si="1973"/>
        <v>2.3224385270555922E-2</v>
      </c>
      <c r="Y1631" s="13">
        <f t="shared" si="1974"/>
        <v>6.5922922468413915E-3</v>
      </c>
      <c r="Z1631" s="13">
        <f t="shared" si="1975"/>
        <v>5.8295567884446729E-3</v>
      </c>
      <c r="AA1631" s="13">
        <f t="shared" si="1976"/>
        <v>6.336069235663289E-3</v>
      </c>
      <c r="AB1631" s="13">
        <f t="shared" si="1977"/>
        <v>3.4432955039305547E-3</v>
      </c>
      <c r="AC1631" s="13">
        <f t="shared" si="1978"/>
        <v>4.8108745505181846E-5</v>
      </c>
      <c r="AD1631" s="13">
        <f t="shared" si="1979"/>
        <v>1.1115945086761789E-2</v>
      </c>
      <c r="AE1631" s="13">
        <f t="shared" si="1980"/>
        <v>6.3105703559507217E-3</v>
      </c>
      <c r="AF1631" s="13">
        <f t="shared" si="1981"/>
        <v>1.791269114167828E-3</v>
      </c>
      <c r="AG1631" s="13">
        <f t="shared" si="1982"/>
        <v>3.3897042141322123E-4</v>
      </c>
      <c r="AH1631" s="13">
        <f t="shared" si="1983"/>
        <v>8.2736618367478356E-4</v>
      </c>
      <c r="AI1631" s="13">
        <f t="shared" si="1984"/>
        <v>8.9925351330329378E-4</v>
      </c>
      <c r="AJ1631" s="13">
        <f t="shared" si="1985"/>
        <v>4.8869345710785017E-4</v>
      </c>
      <c r="AK1631" s="13">
        <f t="shared" si="1986"/>
        <v>1.7705151475601319E-4</v>
      </c>
      <c r="AL1631" s="13">
        <f t="shared" si="1987"/>
        <v>1.1873824370841381E-6</v>
      </c>
      <c r="AM1631" s="13">
        <f t="shared" si="1988"/>
        <v>2.4163551448426667E-3</v>
      </c>
      <c r="AN1631" s="13">
        <f t="shared" si="1989"/>
        <v>1.3717753216191213E-3</v>
      </c>
      <c r="AO1631" s="13">
        <f t="shared" si="1990"/>
        <v>3.8938140716185355E-4</v>
      </c>
      <c r="AP1631" s="13">
        <f t="shared" si="1991"/>
        <v>7.3684505936141677E-5</v>
      </c>
      <c r="AQ1631" s="13">
        <f t="shared" si="1992"/>
        <v>1.0457753596841227E-5</v>
      </c>
      <c r="AR1631" s="13">
        <f t="shared" si="1993"/>
        <v>9.393987594329073E-5</v>
      </c>
      <c r="AS1631" s="13">
        <f t="shared" si="1994"/>
        <v>1.0210202586003322E-4</v>
      </c>
      <c r="AT1631" s="13">
        <f t="shared" si="1995"/>
        <v>5.5486680070857827E-5</v>
      </c>
      <c r="AU1631" s="13">
        <f t="shared" si="1996"/>
        <v>2.0102582943236747E-5</v>
      </c>
      <c r="AV1631" s="13">
        <f t="shared" si="1997"/>
        <v>5.4623087983501144E-6</v>
      </c>
      <c r="AW1631" s="13">
        <f t="shared" si="1998"/>
        <v>2.0351420012258201E-8</v>
      </c>
      <c r="AX1631" s="13">
        <f t="shared" si="1999"/>
        <v>4.3771748154228284E-4</v>
      </c>
      <c r="AY1631" s="13">
        <f t="shared" si="2000"/>
        <v>2.4849411739103991E-4</v>
      </c>
      <c r="AZ1631" s="13">
        <f t="shared" si="2001"/>
        <v>7.0535595426049992E-5</v>
      </c>
      <c r="BA1631" s="13">
        <f t="shared" si="2002"/>
        <v>1.3347788066623532E-5</v>
      </c>
      <c r="BB1631" s="13">
        <f t="shared" si="2003"/>
        <v>1.8943993298208423E-6</v>
      </c>
      <c r="BC1631" s="13">
        <f t="shared" si="2004"/>
        <v>2.1509174721162447E-7</v>
      </c>
      <c r="BD1631" s="13">
        <f t="shared" si="2005"/>
        <v>8.888346001208257E-6</v>
      </c>
      <c r="BE1631" s="13">
        <f t="shared" si="2006"/>
        <v>9.660627333765436E-6</v>
      </c>
      <c r="BF1631" s="13">
        <f t="shared" si="2007"/>
        <v>5.2500049204435299E-6</v>
      </c>
      <c r="BG1631" s="13">
        <f t="shared" si="2008"/>
        <v>1.9020539565683456E-6</v>
      </c>
      <c r="BH1631" s="13">
        <f t="shared" si="2009"/>
        <v>5.1682940899867643E-7</v>
      </c>
      <c r="BI1631" s="13">
        <f t="shared" si="2010"/>
        <v>1.1234702867750043E-7</v>
      </c>
      <c r="BJ1631" s="14">
        <f t="shared" si="2011"/>
        <v>0.4801172415592671</v>
      </c>
      <c r="BK1631" s="14">
        <f t="shared" si="2012"/>
        <v>0.32886915880841816</v>
      </c>
      <c r="BL1631" s="14">
        <f t="shared" si="2013"/>
        <v>0.1852918199985778</v>
      </c>
      <c r="BM1631" s="14">
        <f t="shared" si="2014"/>
        <v>0.23069998424813309</v>
      </c>
      <c r="BN1631" s="14">
        <f t="shared" si="2015"/>
        <v>0.76915931914060365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1.39130434782609</v>
      </c>
      <c r="F1632" s="10">
        <f>VLOOKUP(B1632,home!$B$2:$E$405,3,FALSE)</f>
        <v>0.63</v>
      </c>
      <c r="G1632" s="10">
        <f>VLOOKUP(C1632,away!$B$2:$E$405,4,FALSE)</f>
        <v>1.44</v>
      </c>
      <c r="H1632" s="10">
        <f>VLOOKUP(A1632,away!$A$2:$E$405,3,FALSE)</f>
        <v>1.1304347826087</v>
      </c>
      <c r="I1632" s="10">
        <f>VLOOKUP(C1632,away!$B$2:$E$405,3,FALSE)</f>
        <v>0.36</v>
      </c>
      <c r="J1632" s="10">
        <f>VLOOKUP(B1632,home!$B$2:$E$405,4,FALSE)</f>
        <v>0.63</v>
      </c>
      <c r="K1632" s="12">
        <f t="shared" si="1960"/>
        <v>1.2621913043478288</v>
      </c>
      <c r="L1632" s="12">
        <f t="shared" si="1961"/>
        <v>0.25638260869565316</v>
      </c>
      <c r="M1632" s="13">
        <f t="shared" si="1962"/>
        <v>0.21902401162699858</v>
      </c>
      <c r="N1632" s="13">
        <f t="shared" si="1963"/>
        <v>0.27645020291897537</v>
      </c>
      <c r="O1632" s="13">
        <f t="shared" si="1964"/>
        <v>5.6153947467916972E-2</v>
      </c>
      <c r="P1632" s="13">
        <f t="shared" si="1965"/>
        <v>7.0877024198809577E-2</v>
      </c>
      <c r="Q1632" s="13">
        <f t="shared" si="1966"/>
        <v>0.17446652110476177</v>
      </c>
      <c r="R1632" s="13">
        <f t="shared" si="1967"/>
        <v>7.1984477701916103E-3</v>
      </c>
      <c r="S1632" s="13">
        <f t="shared" si="1968"/>
        <v>5.7340203500539366E-3</v>
      </c>
      <c r="T1632" s="13">
        <f t="shared" si="1969"/>
        <v>4.4730181810894061E-2</v>
      </c>
      <c r="U1632" s="13">
        <f t="shared" si="1970"/>
        <v>9.0858181803378686E-3</v>
      </c>
      <c r="V1632" s="13">
        <f t="shared" si="1971"/>
        <v>2.0617237153754164E-4</v>
      </c>
      <c r="W1632" s="13">
        <f t="shared" si="1972"/>
        <v>7.3403375279415761E-2</v>
      </c>
      <c r="X1632" s="13">
        <f t="shared" si="1973"/>
        <v>1.8819348841202635E-2</v>
      </c>
      <c r="Y1632" s="13">
        <f t="shared" si="1974"/>
        <v>2.4124768749305241E-3</v>
      </c>
      <c r="Z1632" s="13">
        <f t="shared" si="1975"/>
        <v>6.1518560596037766E-4</v>
      </c>
      <c r="AA1632" s="13">
        <f t="shared" si="1976"/>
        <v>7.7648192240313844E-4</v>
      </c>
      <c r="AB1632" s="13">
        <f t="shared" si="1977"/>
        <v>4.9003436522026362E-4</v>
      </c>
      <c r="AC1632" s="13">
        <f t="shared" si="1978"/>
        <v>4.1698864596060434E-6</v>
      </c>
      <c r="AD1632" s="13">
        <f t="shared" si="1979"/>
        <v>2.3162275496864729E-2</v>
      </c>
      <c r="AE1632" s="13">
        <f t="shared" si="1980"/>
        <v>5.9384046152135862E-3</v>
      </c>
      <c r="AF1632" s="13">
        <f t="shared" si="1981"/>
        <v>7.6125183336938273E-4</v>
      </c>
      <c r="AG1632" s="13">
        <f t="shared" si="1982"/>
        <v>6.5057243637863679E-5</v>
      </c>
      <c r="AH1632" s="13">
        <f t="shared" si="1983"/>
        <v>3.9430722622034435E-5</v>
      </c>
      <c r="AI1632" s="13">
        <f t="shared" si="1984"/>
        <v>4.9769115217683082E-5</v>
      </c>
      <c r="AJ1632" s="13">
        <f t="shared" si="1985"/>
        <v>3.1409072226422404E-5</v>
      </c>
      <c r="AK1632" s="13">
        <f t="shared" si="1986"/>
        <v>1.3214752613941086E-5</v>
      </c>
      <c r="AL1632" s="13">
        <f t="shared" si="1987"/>
        <v>5.3975660715613394E-8</v>
      </c>
      <c r="AM1632" s="13">
        <f t="shared" si="1988"/>
        <v>5.847044544210288E-3</v>
      </c>
      <c r="AN1632" s="13">
        <f t="shared" si="1989"/>
        <v>1.4990805334043201E-3</v>
      </c>
      <c r="AO1632" s="13">
        <f t="shared" si="1990"/>
        <v>1.9216908889953539E-4</v>
      </c>
      <c r="AP1632" s="13">
        <f t="shared" si="1991"/>
        <v>1.6422937440909925E-5</v>
      </c>
      <c r="AQ1632" s="13">
        <f t="shared" si="1992"/>
        <v>1.0526388858865E-6</v>
      </c>
      <c r="AR1632" s="13">
        <f t="shared" si="1993"/>
        <v>2.0218703057183799E-6</v>
      </c>
      <c r="AS1632" s="13">
        <f t="shared" si="1994"/>
        <v>2.5519871183968251E-6</v>
      </c>
      <c r="AT1632" s="13">
        <f t="shared" si="1995"/>
        <v>1.6105479748240733E-6</v>
      </c>
      <c r="AU1632" s="13">
        <f t="shared" si="1996"/>
        <v>6.7760654968598373E-7</v>
      </c>
      <c r="AV1632" s="13">
        <f t="shared" si="1997"/>
        <v>2.1381727369569585E-7</v>
      </c>
      <c r="AW1632" s="13">
        <f t="shared" si="1998"/>
        <v>4.8518706316324267E-10</v>
      </c>
      <c r="AX1632" s="13">
        <f t="shared" si="1999"/>
        <v>1.2300147966394425E-3</v>
      </c>
      <c r="AY1632" s="13">
        <f t="shared" si="2000"/>
        <v>3.1535440229667362E-4</v>
      </c>
      <c r="AZ1632" s="13">
        <f t="shared" si="2001"/>
        <v>4.042569216223983E-5</v>
      </c>
      <c r="BA1632" s="13">
        <f t="shared" si="2002"/>
        <v>3.4548148049608228E-6</v>
      </c>
      <c r="BB1632" s="13">
        <f t="shared" si="2003"/>
        <v>2.2143860806405494E-7</v>
      </c>
      <c r="BC1632" s="13">
        <f t="shared" si="2004"/>
        <v>1.1354601600279346E-8</v>
      </c>
      <c r="BD1632" s="13">
        <f t="shared" si="2005"/>
        <v>8.6395397237392641E-8</v>
      </c>
      <c r="BE1632" s="13">
        <f t="shared" si="2006"/>
        <v>1.0904751912871342E-7</v>
      </c>
      <c r="BF1632" s="13">
        <f t="shared" si="2007"/>
        <v>6.8819415202482815E-8</v>
      </c>
      <c r="BG1632" s="13">
        <f t="shared" si="2008"/>
        <v>2.8954422479625532E-8</v>
      </c>
      <c r="BH1632" s="13">
        <f t="shared" si="2009"/>
        <v>9.1365050690491568E-9</v>
      </c>
      <c r="BI1632" s="13">
        <f t="shared" si="2010"/>
        <v>2.3064034500567405E-9</v>
      </c>
      <c r="BJ1632" s="14">
        <f t="shared" si="2011"/>
        <v>0.6293543482612195</v>
      </c>
      <c r="BK1632" s="14">
        <f t="shared" si="2012"/>
        <v>0.29616080681181667</v>
      </c>
      <c r="BL1632" s="14">
        <f t="shared" si="2013"/>
        <v>7.3845933857634813E-2</v>
      </c>
      <c r="BM1632" s="14">
        <f t="shared" si="2014"/>
        <v>0.19549076553186789</v>
      </c>
      <c r="BN1632" s="14">
        <f t="shared" si="2015"/>
        <v>0.80417015508765399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1.39130434782609</v>
      </c>
      <c r="F1633" s="10">
        <f>VLOOKUP(B1633,home!$B$2:$E$405,3,FALSE)</f>
        <v>1.44</v>
      </c>
      <c r="G1633" s="10">
        <f>VLOOKUP(C1633,away!$B$2:$E$405,4,FALSE)</f>
        <v>0.92</v>
      </c>
      <c r="H1633" s="10">
        <f>VLOOKUP(A1633,away!$A$2:$E$405,3,FALSE)</f>
        <v>1.1304347826087</v>
      </c>
      <c r="I1633" s="10">
        <f>VLOOKUP(C1633,away!$B$2:$E$405,3,FALSE)</f>
        <v>0.82</v>
      </c>
      <c r="J1633" s="10">
        <f>VLOOKUP(B1633,home!$B$2:$E$405,4,FALSE)</f>
        <v>1.44</v>
      </c>
      <c r="K1633" s="12">
        <f t="shared" si="1960"/>
        <v>1.8432000000000039</v>
      </c>
      <c r="L1633" s="12">
        <f t="shared" si="1961"/>
        <v>1.3348173913043528</v>
      </c>
      <c r="M1633" s="13">
        <f t="shared" si="1962"/>
        <v>4.1668184987812454E-2</v>
      </c>
      <c r="N1633" s="13">
        <f t="shared" si="1963"/>
        <v>7.6802798569536063E-2</v>
      </c>
      <c r="O1633" s="13">
        <f t="shared" si="1964"/>
        <v>5.5619417985819014E-2</v>
      </c>
      <c r="P1633" s="13">
        <f t="shared" si="1965"/>
        <v>0.10251771123146182</v>
      </c>
      <c r="Q1633" s="13">
        <f t="shared" si="1966"/>
        <v>7.0781459161684615E-2</v>
      </c>
      <c r="R1633" s="13">
        <f t="shared" si="1967"/>
        <v>3.7120883210848679E-2</v>
      </c>
      <c r="S1633" s="13">
        <f t="shared" si="1968"/>
        <v>6.3056988918592433E-2</v>
      </c>
      <c r="T1633" s="13">
        <f t="shared" si="1969"/>
        <v>9.448032267091544E-2</v>
      </c>
      <c r="U1633" s="13">
        <f t="shared" si="1970"/>
        <v>6.842121193423642E-2</v>
      </c>
      <c r="V1633" s="13">
        <f t="shared" si="1971"/>
        <v>1.7237927004533402E-2</v>
      </c>
      <c r="W1633" s="13">
        <f t="shared" si="1972"/>
        <v>4.3488128508939114E-2</v>
      </c>
      <c r="X1633" s="13">
        <f t="shared" si="1973"/>
        <v>5.8048710249010572E-2</v>
      </c>
      <c r="Y1633" s="13">
        <f t="shared" si="1974"/>
        <v>3.8742213991583271E-2</v>
      </c>
      <c r="Z1633" s="13">
        <f t="shared" si="1975"/>
        <v>1.6516533496806197E-2</v>
      </c>
      <c r="AA1633" s="13">
        <f t="shared" si="1976"/>
        <v>3.0443274541313247E-2</v>
      </c>
      <c r="AB1633" s="13">
        <f t="shared" si="1977"/>
        <v>2.8056521817274357E-2</v>
      </c>
      <c r="AC1633" s="13">
        <f t="shared" si="1978"/>
        <v>2.6506926438550483E-3</v>
      </c>
      <c r="AD1633" s="13">
        <f t="shared" si="1979"/>
        <v>2.0039329616919187E-2</v>
      </c>
      <c r="AE1633" s="13">
        <f t="shared" si="1980"/>
        <v>2.6748845682744129E-2</v>
      </c>
      <c r="AF1633" s="13">
        <f t="shared" si="1981"/>
        <v>1.7852412207321613E-2</v>
      </c>
      <c r="AG1633" s="13">
        <f t="shared" si="1982"/>
        <v>7.9432367636890072E-3</v>
      </c>
      <c r="AH1633" s="13">
        <f t="shared" si="1983"/>
        <v>5.5116390388994536E-3</v>
      </c>
      <c r="AI1633" s="13">
        <f t="shared" si="1984"/>
        <v>1.0159053076499494E-2</v>
      </c>
      <c r="AJ1633" s="13">
        <f t="shared" si="1985"/>
        <v>9.3625833153019571E-3</v>
      </c>
      <c r="AK1633" s="13">
        <f t="shared" si="1986"/>
        <v>5.7523711889215338E-3</v>
      </c>
      <c r="AL1633" s="13">
        <f t="shared" si="1987"/>
        <v>2.6086371950741232E-4</v>
      </c>
      <c r="AM1633" s="13">
        <f t="shared" si="1988"/>
        <v>7.3872984699811066E-3</v>
      </c>
      <c r="AN1633" s="13">
        <f t="shared" si="1989"/>
        <v>9.8606944724868185E-3</v>
      </c>
      <c r="AO1633" s="13">
        <f t="shared" si="1990"/>
        <v>6.5811132361070536E-3</v>
      </c>
      <c r="AP1633" s="13">
        <f t="shared" si="1991"/>
        <v>2.9281948005663227E-3</v>
      </c>
      <c r="AQ1633" s="13">
        <f t="shared" si="1992"/>
        <v>9.7715133623072739E-4</v>
      </c>
      <c r="AR1633" s="13">
        <f t="shared" si="1993"/>
        <v>1.4714063287429994E-3</v>
      </c>
      <c r="AS1633" s="13">
        <f t="shared" si="1994"/>
        <v>2.7120961451391019E-3</v>
      </c>
      <c r="AT1633" s="13">
        <f t="shared" si="1995"/>
        <v>2.4994678073602026E-3</v>
      </c>
      <c r="AU1633" s="13">
        <f t="shared" si="1996"/>
        <v>1.5356730208421117E-3</v>
      </c>
      <c r="AV1633" s="13">
        <f t="shared" si="1997"/>
        <v>7.0763812800404662E-4</v>
      </c>
      <c r="AW1633" s="13">
        <f t="shared" si="1998"/>
        <v>1.7828117993412349E-5</v>
      </c>
      <c r="AX1633" s="13">
        <f t="shared" si="1999"/>
        <v>2.2693780899781992E-3</v>
      </c>
      <c r="AY1633" s="13">
        <f t="shared" si="2000"/>
        <v>3.0292053419479553E-3</v>
      </c>
      <c r="AZ1633" s="13">
        <f t="shared" si="2001"/>
        <v>2.0217179861320902E-3</v>
      </c>
      <c r="BA1633" s="13">
        <f t="shared" si="2002"/>
        <v>8.9954144273397569E-4</v>
      </c>
      <c r="BB1633" s="13">
        <f t="shared" si="2003"/>
        <v>3.0018089049007988E-4</v>
      </c>
      <c r="BC1633" s="13">
        <f t="shared" si="2004"/>
        <v>8.0137334632677195E-5</v>
      </c>
      <c r="BD1633" s="13">
        <f t="shared" si="2005"/>
        <v>3.2734312621357411E-4</v>
      </c>
      <c r="BE1633" s="13">
        <f t="shared" si="2006"/>
        <v>6.0335885023686108E-4</v>
      </c>
      <c r="BF1633" s="13">
        <f t="shared" si="2007"/>
        <v>5.5605551637829252E-4</v>
      </c>
      <c r="BG1633" s="13">
        <f t="shared" si="2008"/>
        <v>3.4164050926282363E-4</v>
      </c>
      <c r="BH1633" s="13">
        <f t="shared" si="2009"/>
        <v>1.5742794666830947E-4</v>
      </c>
      <c r="BI1633" s="13">
        <f t="shared" si="2010"/>
        <v>5.8034238259805738E-5</v>
      </c>
      <c r="BJ1633" s="14">
        <f t="shared" si="2011"/>
        <v>0.49126207082362999</v>
      </c>
      <c r="BK1633" s="14">
        <f t="shared" si="2012"/>
        <v>0.23042157384771053</v>
      </c>
      <c r="BL1633" s="14">
        <f t="shared" si="2013"/>
        <v>0.26141709772622229</v>
      </c>
      <c r="BM1633" s="14">
        <f t="shared" si="2014"/>
        <v>0.61209544352325174</v>
      </c>
      <c r="BN1633" s="14">
        <f t="shared" si="2015"/>
        <v>0.38451045514716259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1.39130434782609</v>
      </c>
      <c r="F1634" s="10">
        <f>VLOOKUP(B1634,home!$B$2:$E$405,3,FALSE)</f>
        <v>0.6</v>
      </c>
      <c r="G1634" s="10">
        <f>VLOOKUP(C1634,away!$B$2:$E$405,4,FALSE)</f>
        <v>1.44</v>
      </c>
      <c r="H1634" s="10">
        <f>VLOOKUP(A1634,away!$A$2:$E$405,3,FALSE)</f>
        <v>1.1304347826087</v>
      </c>
      <c r="I1634" s="10">
        <f>VLOOKUP(C1634,away!$B$2:$E$405,3,FALSE)</f>
        <v>0.9</v>
      </c>
      <c r="J1634" s="10">
        <f>VLOOKUP(B1634,home!$B$2:$E$405,4,FALSE)</f>
        <v>0.6</v>
      </c>
      <c r="K1634" s="12">
        <f t="shared" si="1960"/>
        <v>1.2020869565217418</v>
      </c>
      <c r="L1634" s="12">
        <f t="shared" si="1961"/>
        <v>0.61043478260869799</v>
      </c>
      <c r="M1634" s="13">
        <f t="shared" si="1962"/>
        <v>0.16324196367704327</v>
      </c>
      <c r="N1634" s="13">
        <f t="shared" si="1963"/>
        <v>0.19623103529316965</v>
      </c>
      <c r="O1634" s="13">
        <f t="shared" si="1964"/>
        <v>9.9648572609812872E-2</v>
      </c>
      <c r="P1634" s="13">
        <f t="shared" si="1965"/>
        <v>0.11978624937026575</v>
      </c>
      <c r="Q1634" s="13">
        <f t="shared" si="1966"/>
        <v>0.11794338399533846</v>
      </c>
      <c r="R1634" s="13">
        <f t="shared" si="1967"/>
        <v>3.0414477379169084E-2</v>
      </c>
      <c r="S1634" s="13">
        <f t="shared" si="1968"/>
        <v>2.19746583767256E-2</v>
      </c>
      <c r="T1634" s="13">
        <f t="shared" si="1969"/>
        <v>7.1996743969328619E-2</v>
      </c>
      <c r="U1634" s="13">
        <f t="shared" si="1970"/>
        <v>3.6560846546924722E-2</v>
      </c>
      <c r="V1634" s="13">
        <f t="shared" si="1971"/>
        <v>1.7916566228498155E-3</v>
      </c>
      <c r="W1634" s="13">
        <f t="shared" si="1972"/>
        <v>4.7259401169610513E-2</v>
      </c>
      <c r="X1634" s="13">
        <f t="shared" si="1973"/>
        <v>2.8848782279188436E-2</v>
      </c>
      <c r="Y1634" s="13">
        <f t="shared" si="1974"/>
        <v>8.8051500695610248E-3</v>
      </c>
      <c r="Z1634" s="13">
        <f t="shared" si="1975"/>
        <v>6.188684962370081E-3</v>
      </c>
      <c r="AA1634" s="13">
        <f t="shared" si="1976"/>
        <v>7.4393374712873207E-3</v>
      </c>
      <c r="AB1634" s="13">
        <f t="shared" si="1977"/>
        <v>4.4713652696989651E-3</v>
      </c>
      <c r="AC1634" s="13">
        <f t="shared" si="1978"/>
        <v>8.2169369235830596E-5</v>
      </c>
      <c r="AD1634" s="13">
        <f t="shared" si="1979"/>
        <v>1.4202477429754291E-2</v>
      </c>
      <c r="AE1634" s="13">
        <f t="shared" si="1980"/>
        <v>8.6696862223369989E-3</v>
      </c>
      <c r="AF1634" s="13">
        <f t="shared" si="1981"/>
        <v>2.6461390122089548E-3</v>
      </c>
      <c r="AG1634" s="13">
        <f t="shared" si="1982"/>
        <v>5.3843176422338945E-4</v>
      </c>
      <c r="AH1634" s="13">
        <f t="shared" si="1983"/>
        <v>9.4444713990952456E-4</v>
      </c>
      <c r="AI1634" s="13">
        <f t="shared" si="1984"/>
        <v>1.1353075880095038E-3</v>
      </c>
      <c r="AJ1634" s="13">
        <f t="shared" si="1985"/>
        <v>6.8236922159319242E-4</v>
      </c>
      <c r="AK1634" s="13">
        <f t="shared" si="1986"/>
        <v>2.7342238026969025E-4</v>
      </c>
      <c r="AL1634" s="13">
        <f t="shared" si="1987"/>
        <v>2.4118211597487239E-6</v>
      </c>
      <c r="AM1634" s="13">
        <f t="shared" si="1988"/>
        <v>3.4145225737204086E-3</v>
      </c>
      <c r="AN1634" s="13">
        <f t="shared" si="1989"/>
        <v>2.0843433450015094E-3</v>
      </c>
      <c r="AO1634" s="13">
        <f t="shared" si="1990"/>
        <v>6.3617783834394128E-4</v>
      </c>
      <c r="AP1634" s="13">
        <f t="shared" si="1991"/>
        <v>1.2944836014998508E-4</v>
      </c>
      <c r="AQ1634" s="13">
        <f t="shared" si="1992"/>
        <v>1.9754945396802141E-5</v>
      </c>
      <c r="AR1634" s="13">
        <f t="shared" si="1993"/>
        <v>1.1530467690721549E-4</v>
      </c>
      <c r="AS1634" s="13">
        <f t="shared" si="1994"/>
        <v>1.3860624813611741E-4</v>
      </c>
      <c r="AT1634" s="13">
        <f t="shared" si="1995"/>
        <v>8.3308381488421415E-5</v>
      </c>
      <c r="AU1634" s="13">
        <f t="shared" si="1996"/>
        <v>3.3381306252056237E-5</v>
      </c>
      <c r="AV1634" s="13">
        <f t="shared" si="1997"/>
        <v>1.0031808209313621E-5</v>
      </c>
      <c r="AW1634" s="13">
        <f t="shared" si="1998"/>
        <v>4.9160665889689839E-8</v>
      </c>
      <c r="AX1634" s="13">
        <f t="shared" si="1999"/>
        <v>6.8409217476972568E-4</v>
      </c>
      <c r="AY1634" s="13">
        <f t="shared" si="2000"/>
        <v>4.1759365798986887E-4</v>
      </c>
      <c r="AZ1634" s="13">
        <f t="shared" si="2001"/>
        <v>1.2745684691690829E-4</v>
      </c>
      <c r="BA1634" s="13">
        <f t="shared" si="2002"/>
        <v>2.5934697546571004E-5</v>
      </c>
      <c r="BB1634" s="13">
        <f t="shared" si="2003"/>
        <v>3.95786036471585E-6</v>
      </c>
      <c r="BC1634" s="13">
        <f t="shared" si="2004"/>
        <v>4.8320312626618063E-7</v>
      </c>
      <c r="BD1634" s="13">
        <f t="shared" si="2005"/>
        <v>1.17309975636037E-5</v>
      </c>
      <c r="BE1634" s="13">
        <f t="shared" si="2006"/>
        <v>1.4101679158196339E-5</v>
      </c>
      <c r="BF1634" s="13">
        <f t="shared" si="2007"/>
        <v>8.4757222905611621E-6</v>
      </c>
      <c r="BG1634" s="13">
        <f t="shared" si="2008"/>
        <v>3.3961850708613843E-6</v>
      </c>
      <c r="BH1634" s="13">
        <f t="shared" si="2009"/>
        <v>1.0206274439040848E-6</v>
      </c>
      <c r="BI1634" s="13">
        <f t="shared" si="2010"/>
        <v>2.4537658755704486E-7</v>
      </c>
      <c r="BJ1634" s="14">
        <f t="shared" si="2011"/>
        <v>0.50468499670804701</v>
      </c>
      <c r="BK1634" s="14">
        <f t="shared" si="2012"/>
        <v>0.30729670289526984</v>
      </c>
      <c r="BL1634" s="14">
        <f t="shared" si="2013"/>
        <v>0.18198974861578271</v>
      </c>
      <c r="BM1634" s="14">
        <f t="shared" si="2014"/>
        <v>0.27247690635934674</v>
      </c>
      <c r="BN1634" s="14">
        <f t="shared" si="2015"/>
        <v>0.72726568232479905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1.39130434782609</v>
      </c>
      <c r="F1635" s="10">
        <f>VLOOKUP(B1635,home!$B$2:$E$405,3,FALSE)</f>
        <v>0.81</v>
      </c>
      <c r="G1635" s="10">
        <f>VLOOKUP(C1635,away!$B$2:$E$405,4,FALSE)</f>
        <v>0.82</v>
      </c>
      <c r="H1635" s="10">
        <f>VLOOKUP(A1635,away!$A$2:$E$405,3,FALSE)</f>
        <v>1.1304347826087</v>
      </c>
      <c r="I1635" s="10">
        <f>VLOOKUP(C1635,away!$B$2:$E$405,3,FALSE)</f>
        <v>1.23</v>
      </c>
      <c r="J1635" s="10">
        <f>VLOOKUP(B1635,home!$B$2:$E$405,4,FALSE)</f>
        <v>0.81</v>
      </c>
      <c r="K1635" s="12">
        <f t="shared" si="1960"/>
        <v>0.92410434782608908</v>
      </c>
      <c r="L1635" s="12">
        <f t="shared" si="1961"/>
        <v>1.1262521739130478</v>
      </c>
      <c r="M1635" s="13">
        <f t="shared" si="1962"/>
        <v>0.12868901497671925</v>
      </c>
      <c r="N1635" s="13">
        <f t="shared" si="1963"/>
        <v>0.11892207825744294</v>
      </c>
      <c r="O1635" s="13">
        <f t="shared" si="1964"/>
        <v>0.14493628287625884</v>
      </c>
      <c r="P1635" s="13">
        <f t="shared" si="1965"/>
        <v>0.13393624916370273</v>
      </c>
      <c r="Q1635" s="13">
        <f t="shared" si="1966"/>
        <v>5.4948204785108722E-2</v>
      </c>
      <c r="R1635" s="13">
        <f t="shared" si="1967"/>
        <v>8.1617401834131506E-2</v>
      </c>
      <c r="S1635" s="13">
        <f t="shared" si="1968"/>
        <v>3.4849359215483044E-2</v>
      </c>
      <c r="T1635" s="13">
        <f t="shared" si="1969"/>
        <v>6.1885535091848035E-2</v>
      </c>
      <c r="U1635" s="13">
        <f t="shared" si="1970"/>
        <v>7.5422995893189931E-2</v>
      </c>
      <c r="V1635" s="13">
        <f t="shared" si="1971"/>
        <v>4.030036164594776E-3</v>
      </c>
      <c r="W1635" s="13">
        <f t="shared" si="1972"/>
        <v>1.6925958315719095E-2</v>
      </c>
      <c r="X1635" s="13">
        <f t="shared" si="1973"/>
        <v>1.9062897348640261E-2</v>
      </c>
      <c r="Y1635" s="13">
        <f t="shared" si="1974"/>
        <v>1.0734814789993689E-2</v>
      </c>
      <c r="Z1635" s="13">
        <f t="shared" si="1975"/>
        <v>3.0640592081608457E-2</v>
      </c>
      <c r="AA1635" s="13">
        <f t="shared" si="1976"/>
        <v>2.8315104362580008E-2</v>
      </c>
      <c r="AB1635" s="13">
        <f t="shared" si="1977"/>
        <v>1.3083055525304825E-2</v>
      </c>
      <c r="AC1635" s="13">
        <f t="shared" si="1978"/>
        <v>2.6214743735972082E-4</v>
      </c>
      <c r="AD1635" s="13">
        <f t="shared" si="1979"/>
        <v>3.9103379176697907E-3</v>
      </c>
      <c r="AE1635" s="13">
        <f t="shared" si="1980"/>
        <v>4.4040265805102225E-3</v>
      </c>
      <c r="AF1635" s="13">
        <f t="shared" si="1981"/>
        <v>2.4800222551352429E-3</v>
      </c>
      <c r="AG1635" s="13">
        <f t="shared" si="1982"/>
        <v>9.3104348539960213E-4</v>
      </c>
      <c r="AH1635" s="13">
        <f t="shared" si="1983"/>
        <v>8.627258360473615E-3</v>
      </c>
      <c r="AI1635" s="13">
        <f t="shared" si="1984"/>
        <v>7.9724869607326436E-3</v>
      </c>
      <c r="AJ1635" s="13">
        <f t="shared" si="1985"/>
        <v>3.6837049316999194E-3</v>
      </c>
      <c r="AK1635" s="13">
        <f t="shared" si="1986"/>
        <v>1.1347092478307674E-3</v>
      </c>
      <c r="AL1635" s="13">
        <f t="shared" si="1987"/>
        <v>1.0913455043288515E-5</v>
      </c>
      <c r="AM1635" s="13">
        <f t="shared" si="1988"/>
        <v>7.2271205423757399E-4</v>
      </c>
      <c r="AN1635" s="13">
        <f t="shared" si="1989"/>
        <v>8.139560221982322E-4</v>
      </c>
      <c r="AO1635" s="13">
        <f t="shared" si="1990"/>
        <v>4.583598697351882E-4</v>
      </c>
      <c r="AP1635" s="13">
        <f t="shared" si="1991"/>
        <v>1.7207626657458569E-4</v>
      </c>
      <c r="AQ1635" s="13">
        <f t="shared" si="1992"/>
        <v>4.8450317327117083E-5</v>
      </c>
      <c r="AR1635" s="13">
        <f t="shared" si="1993"/>
        <v>1.9432936966785833E-3</v>
      </c>
      <c r="AS1635" s="13">
        <f t="shared" si="1994"/>
        <v>1.7958061542037117E-3</v>
      </c>
      <c r="AT1635" s="13">
        <f t="shared" si="1995"/>
        <v>8.297561374762491E-4</v>
      </c>
      <c r="AU1635" s="13">
        <f t="shared" si="1996"/>
        <v>2.5559375142572799E-4</v>
      </c>
      <c r="AV1635" s="13">
        <f t="shared" si="1997"/>
        <v>5.9048824242423969E-5</v>
      </c>
      <c r="AW1635" s="13">
        <f t="shared" si="1998"/>
        <v>3.1551239029376197E-7</v>
      </c>
      <c r="AX1635" s="13">
        <f t="shared" si="1999"/>
        <v>1.113102252578777E-4</v>
      </c>
      <c r="AY1635" s="13">
        <f t="shared" si="2000"/>
        <v>1.253633831754358E-4</v>
      </c>
      <c r="AZ1635" s="13">
        <f t="shared" si="2001"/>
        <v>7.0595391415214514E-5</v>
      </c>
      <c r="BA1635" s="13">
        <f t="shared" si="2002"/>
        <v>2.6502737683209281E-5</v>
      </c>
      <c r="BB1635" s="13">
        <f t="shared" si="2003"/>
        <v>7.4621914825904299E-6</v>
      </c>
      <c r="BC1635" s="13">
        <f t="shared" si="2004"/>
        <v>1.6808618758845787E-6</v>
      </c>
      <c r="BD1635" s="13">
        <f t="shared" si="2005"/>
        <v>3.6477312507262986E-4</v>
      </c>
      <c r="BE1635" s="13">
        <f t="shared" si="2006"/>
        <v>3.3708843084972697E-4</v>
      </c>
      <c r="BF1635" s="13">
        <f t="shared" si="2007"/>
        <v>1.5575244227505335E-4</v>
      </c>
      <c r="BG1635" s="13">
        <f t="shared" si="2008"/>
        <v>4.7977169696969589E-5</v>
      </c>
      <c r="BH1635" s="13">
        <f t="shared" si="2009"/>
        <v>1.1083977778339922E-5</v>
      </c>
      <c r="BI1635" s="13">
        <f t="shared" si="2010"/>
        <v>2.0485504112343359E-6</v>
      </c>
      <c r="BJ1635" s="14">
        <f t="shared" si="2011"/>
        <v>0.29676338814843056</v>
      </c>
      <c r="BK1635" s="14">
        <f t="shared" si="2012"/>
        <v>0.30190308379607822</v>
      </c>
      <c r="BL1635" s="14">
        <f t="shared" si="2013"/>
        <v>0.37059522225231267</v>
      </c>
      <c r="BM1635" s="14">
        <f t="shared" si="2014"/>
        <v>0.33672800651428075</v>
      </c>
      <c r="BN1635" s="14">
        <f t="shared" si="2015"/>
        <v>0.66304923189336396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1.21333333333333</v>
      </c>
      <c r="F1636" s="10" t="e">
        <f>VLOOKUP(B1636,home!$B$2:$E$405,3,FALSE)</f>
        <v>#N/A</v>
      </c>
      <c r="G1636" s="10">
        <f>VLOOKUP(C1636,away!$B$2:$E$405,4,FALSE)</f>
        <v>0.72</v>
      </c>
      <c r="H1636" s="10">
        <f>VLOOKUP(A1636,away!$A$2:$E$405,3,FALSE)</f>
        <v>1.2533333333333301</v>
      </c>
      <c r="I1636" s="10">
        <f>VLOOKUP(C1636,away!$B$2:$E$405,3,FALSE)</f>
        <v>1.34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1.21333333333333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1.2533333333333301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1.21333333333333</v>
      </c>
      <c r="F1638" s="10" t="e">
        <f>VLOOKUP(B1638,home!$B$2:$E$405,3,FALSE)</f>
        <v>#N/A</v>
      </c>
      <c r="G1638" s="10">
        <f>VLOOKUP(C1638,away!$B$2:$E$405,4,FALSE)</f>
        <v>1.41</v>
      </c>
      <c r="H1638" s="10">
        <f>VLOOKUP(A1638,away!$A$2:$E$405,3,FALSE)</f>
        <v>1.2533333333333301</v>
      </c>
      <c r="I1638" s="10">
        <f>VLOOKUP(C1638,away!$B$2:$E$405,3,FALSE)</f>
        <v>0.94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1.21333333333333</v>
      </c>
      <c r="F1639" s="10">
        <f>VLOOKUP(B1639,home!$B$2:$E$405,3,FALSE)</f>
        <v>0.52</v>
      </c>
      <c r="G1639" s="10" t="e">
        <f>VLOOKUP(C1639,away!$B$2:$E$405,4,FALSE)</f>
        <v>#N/A</v>
      </c>
      <c r="H1639" s="10">
        <f>VLOOKUP(A1639,away!$A$2:$E$405,3,FALSE)</f>
        <v>1.2533333333333301</v>
      </c>
      <c r="I1639" s="10" t="e">
        <f>VLOOKUP(C1639,away!$B$2:$E$405,3,FALSE)</f>
        <v>#N/A</v>
      </c>
      <c r="J1639" s="10">
        <f>VLOOKUP(B1639,home!$B$2:$E$405,4,FALSE)</f>
        <v>0.52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1.21333333333333</v>
      </c>
      <c r="F1640" s="10">
        <f>VLOOKUP(B1640,home!$B$2:$E$405,3,FALSE)</f>
        <v>1.03</v>
      </c>
      <c r="G1640" s="10" t="e">
        <f>VLOOKUP(C1640,away!$B$2:$E$405,4,FALSE)</f>
        <v>#N/A</v>
      </c>
      <c r="H1640" s="10">
        <f>VLOOKUP(A1640,away!$A$2:$E$405,3,FALSE)</f>
        <v>1.2533333333333301</v>
      </c>
      <c r="I1640" s="10" t="e">
        <f>VLOOKUP(C1640,away!$B$2:$E$405,3,FALSE)</f>
        <v>#N/A</v>
      </c>
      <c r="J1640" s="10">
        <f>VLOOKUP(B1640,home!$B$2:$E$405,4,FALSE)</f>
        <v>1.03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1.5777777777777799</v>
      </c>
      <c r="F1641" s="10">
        <f>VLOOKUP(B1641,home!$B$2:$E$405,3,FALSE)</f>
        <v>0.45</v>
      </c>
      <c r="G1641" s="10">
        <f>VLOOKUP(C1641,away!$B$2:$E$405,4,FALSE)</f>
        <v>1.1100000000000001</v>
      </c>
      <c r="H1641" s="10">
        <f>VLOOKUP(A1641,away!$A$2:$E$405,3,FALSE)</f>
        <v>1.31111111111111</v>
      </c>
      <c r="I1641" s="10">
        <f>VLOOKUP(C1641,away!$B$2:$E$405,3,FALSE)</f>
        <v>1.35</v>
      </c>
      <c r="J1641" s="10">
        <f>VLOOKUP(B1641,home!$B$2:$E$405,4,FALSE)</f>
        <v>0.45</v>
      </c>
      <c r="K1641" s="12">
        <f t="shared" si="1960"/>
        <v>0.78810000000000113</v>
      </c>
      <c r="L1641" s="12">
        <f t="shared" si="1961"/>
        <v>0.79649999999999943</v>
      </c>
      <c r="M1641" s="13">
        <f t="shared" si="1962"/>
        <v>0.20502978863205368</v>
      </c>
      <c r="N1641" s="13">
        <f t="shared" si="1963"/>
        <v>0.16158397642092173</v>
      </c>
      <c r="O1641" s="13">
        <f t="shared" si="1964"/>
        <v>0.16330622664543065</v>
      </c>
      <c r="P1641" s="13">
        <f t="shared" si="1965"/>
        <v>0.12870163721926406</v>
      </c>
      <c r="Q1641" s="13">
        <f t="shared" si="1966"/>
        <v>6.3672165908664285E-2</v>
      </c>
      <c r="R1641" s="13">
        <f t="shared" si="1967"/>
        <v>6.5036704761542705E-2</v>
      </c>
      <c r="S1641" s="13">
        <f t="shared" si="1968"/>
        <v>2.0197201018244473E-2</v>
      </c>
      <c r="T1641" s="13">
        <f t="shared" si="1969"/>
        <v>5.0714880146251071E-2</v>
      </c>
      <c r="U1641" s="13">
        <f t="shared" si="1970"/>
        <v>5.1255427022571874E-2</v>
      </c>
      <c r="V1641" s="13">
        <f t="shared" si="1971"/>
        <v>1.4086911498393459E-3</v>
      </c>
      <c r="W1641" s="13">
        <f t="shared" si="1972"/>
        <v>1.6726677984206139E-2</v>
      </c>
      <c r="X1641" s="13">
        <f t="shared" si="1973"/>
        <v>1.332279901442018E-2</v>
      </c>
      <c r="Y1641" s="13">
        <f t="shared" si="1974"/>
        <v>5.3058047074928325E-3</v>
      </c>
      <c r="Z1641" s="13">
        <f t="shared" si="1975"/>
        <v>1.7267245114189575E-2</v>
      </c>
      <c r="AA1641" s="13">
        <f t="shared" si="1976"/>
        <v>1.3608315874492823E-2</v>
      </c>
      <c r="AB1641" s="13">
        <f t="shared" si="1977"/>
        <v>5.3623568703439033E-3</v>
      </c>
      <c r="AC1641" s="13">
        <f t="shared" si="1978"/>
        <v>5.5266620807346992E-5</v>
      </c>
      <c r="AD1641" s="13">
        <f t="shared" si="1979"/>
        <v>3.2955737298382181E-3</v>
      </c>
      <c r="AE1641" s="13">
        <f t="shared" si="1980"/>
        <v>2.6249244758161389E-3</v>
      </c>
      <c r="AF1641" s="13">
        <f t="shared" si="1981"/>
        <v>1.0453761724937766E-3</v>
      </c>
      <c r="AG1641" s="13">
        <f t="shared" si="1982"/>
        <v>2.7754737379709745E-4</v>
      </c>
      <c r="AH1641" s="13">
        <f t="shared" si="1983"/>
        <v>3.4383401833629965E-3</v>
      </c>
      <c r="AI1641" s="13">
        <f t="shared" si="1984"/>
        <v>2.7097558985083813E-3</v>
      </c>
      <c r="AJ1641" s="13">
        <f t="shared" si="1985"/>
        <v>1.0677793118072289E-3</v>
      </c>
      <c r="AK1641" s="13">
        <f t="shared" si="1986"/>
        <v>2.8050562521175955E-4</v>
      </c>
      <c r="AL1641" s="13">
        <f t="shared" si="1987"/>
        <v>1.3876821761244893E-6</v>
      </c>
      <c r="AM1641" s="13">
        <f t="shared" si="1988"/>
        <v>5.194483312971008E-4</v>
      </c>
      <c r="AN1641" s="13">
        <f t="shared" si="1989"/>
        <v>4.1374059587814056E-4</v>
      </c>
      <c r="AO1641" s="13">
        <f t="shared" si="1990"/>
        <v>1.6477219230846935E-4</v>
      </c>
      <c r="AP1641" s="13">
        <f t="shared" si="1991"/>
        <v>4.3747017057898578E-5</v>
      </c>
      <c r="AQ1641" s="13">
        <f t="shared" si="1992"/>
        <v>8.711124771654048E-6</v>
      </c>
      <c r="AR1641" s="13">
        <f t="shared" si="1993"/>
        <v>5.4772759120972508E-4</v>
      </c>
      <c r="AS1641" s="13">
        <f t="shared" si="1994"/>
        <v>4.3166411463238492E-4</v>
      </c>
      <c r="AT1641" s="13">
        <f t="shared" si="1995"/>
        <v>1.7009724437089149E-4</v>
      </c>
      <c r="AU1641" s="13">
        <f t="shared" si="1996"/>
        <v>4.4684546096233278E-5</v>
      </c>
      <c r="AV1641" s="13">
        <f t="shared" si="1997"/>
        <v>8.8039726946103721E-6</v>
      </c>
      <c r="AW1641" s="13">
        <f t="shared" si="1998"/>
        <v>2.419661514645708E-8</v>
      </c>
      <c r="AX1641" s="13">
        <f t="shared" si="1999"/>
        <v>6.8229538315874272E-5</v>
      </c>
      <c r="AY1641" s="13">
        <f t="shared" si="2000"/>
        <v>5.4344827268593825E-5</v>
      </c>
      <c r="AZ1641" s="13">
        <f t="shared" si="2001"/>
        <v>2.1642827459717475E-5</v>
      </c>
      <c r="BA1641" s="13">
        <f t="shared" si="2002"/>
        <v>5.7461706905549848E-6</v>
      </c>
      <c r="BB1641" s="13">
        <f t="shared" si="2003"/>
        <v>1.1442062387567606E-6</v>
      </c>
      <c r="BC1641" s="13">
        <f t="shared" si="2004"/>
        <v>1.8227205383395186E-7</v>
      </c>
      <c r="BD1641" s="13">
        <f t="shared" si="2005"/>
        <v>7.2710837733090919E-5</v>
      </c>
      <c r="BE1641" s="13">
        <f t="shared" si="2006"/>
        <v>5.7303411217449032E-5</v>
      </c>
      <c r="BF1641" s="13">
        <f t="shared" si="2007"/>
        <v>2.2580409190235817E-5</v>
      </c>
      <c r="BG1641" s="13">
        <f t="shared" si="2008"/>
        <v>5.9318734942749601E-6</v>
      </c>
      <c r="BH1641" s="13">
        <f t="shared" si="2009"/>
        <v>1.1687273752095255E-6</v>
      </c>
      <c r="BI1641" s="13">
        <f t="shared" si="2010"/>
        <v>1.8421480888052572E-7</v>
      </c>
      <c r="BJ1641" s="14">
        <f t="shared" si="2011"/>
        <v>0.31987143503724197</v>
      </c>
      <c r="BK1641" s="14">
        <f t="shared" si="2012"/>
        <v>0.35544831714965358</v>
      </c>
      <c r="BL1641" s="14">
        <f t="shared" si="2013"/>
        <v>0.30742826913609533</v>
      </c>
      <c r="BM1641" s="14">
        <f t="shared" si="2014"/>
        <v>0.21263044621865004</v>
      </c>
      <c r="BN1641" s="14">
        <f t="shared" si="2015"/>
        <v>0.78733049958787715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1.5777777777777799</v>
      </c>
      <c r="F1642" s="10">
        <f>VLOOKUP(B1642,home!$B$2:$E$405,3,FALSE)</f>
        <v>1.99</v>
      </c>
      <c r="G1642" s="10">
        <f>VLOOKUP(C1642,away!$B$2:$E$405,4,FALSE)</f>
        <v>1.27</v>
      </c>
      <c r="H1642" s="10">
        <f>VLOOKUP(A1642,away!$A$2:$E$405,3,FALSE)</f>
        <v>1.31111111111111</v>
      </c>
      <c r="I1642" s="10">
        <f>VLOOKUP(C1642,away!$B$2:$E$405,3,FALSE)</f>
        <v>0.55000000000000004</v>
      </c>
      <c r="J1642" s="10">
        <f>VLOOKUP(B1642,home!$B$2:$E$405,4,FALSE)</f>
        <v>1.99</v>
      </c>
      <c r="K1642" s="12">
        <f t="shared" si="1960"/>
        <v>3.9875177777777835</v>
      </c>
      <c r="L1642" s="12">
        <f t="shared" si="1961"/>
        <v>1.4350111111111101</v>
      </c>
      <c r="M1642" s="13">
        <f t="shared" si="1962"/>
        <v>4.4159650303575325E-3</v>
      </c>
      <c r="N1642" s="13">
        <f t="shared" si="1963"/>
        <v>1.7608739064595671E-2</v>
      </c>
      <c r="O1642" s="13">
        <f t="shared" si="1964"/>
        <v>6.3369588848411693E-3</v>
      </c>
      <c r="P1642" s="13">
        <f t="shared" si="1965"/>
        <v>2.5268736210351042E-2</v>
      </c>
      <c r="Q1642" s="13">
        <f t="shared" si="1966"/>
        <v>3.5107580032162695E-2</v>
      </c>
      <c r="R1642" s="13">
        <f t="shared" si="1967"/>
        <v>4.5468032052006745E-3</v>
      </c>
      <c r="S1642" s="13">
        <f t="shared" si="1968"/>
        <v>3.6147763018891603E-2</v>
      </c>
      <c r="T1642" s="13">
        <f t="shared" si="1969"/>
        <v>5.0379767430376005E-2</v>
      </c>
      <c r="U1642" s="13">
        <f t="shared" si="1970"/>
        <v>1.8130458612794699E-2</v>
      </c>
      <c r="V1642" s="13">
        <f t="shared" si="1971"/>
        <v>2.2982475883638703E-2</v>
      </c>
      <c r="W1642" s="13">
        <f t="shared" si="1972"/>
        <v>4.6664033171001679E-2</v>
      </c>
      <c r="X1642" s="13">
        <f t="shared" si="1973"/>
        <v>6.6963406089644822E-2</v>
      </c>
      <c r="Y1642" s="13">
        <f t="shared" si="1974"/>
        <v>4.8046615888242848E-2</v>
      </c>
      <c r="Z1642" s="13">
        <f t="shared" si="1975"/>
        <v>2.1749043731661925E-3</v>
      </c>
      <c r="AA1642" s="13">
        <f t="shared" si="1976"/>
        <v>8.6724698529668399E-3</v>
      </c>
      <c r="AB1642" s="13">
        <f t="shared" si="1977"/>
        <v>1.729081385797358E-2</v>
      </c>
      <c r="AC1642" s="13">
        <f t="shared" si="1978"/>
        <v>8.2192979984575809E-3</v>
      </c>
      <c r="AD1642" s="13">
        <f t="shared" si="1979"/>
        <v>4.6518415463045353E-2</v>
      </c>
      <c r="AE1642" s="13">
        <f t="shared" si="1980"/>
        <v>6.6754443060752955E-2</v>
      </c>
      <c r="AF1642" s="13">
        <f t="shared" si="1981"/>
        <v>4.7896683754107224E-2</v>
      </c>
      <c r="AG1642" s="13">
        <f t="shared" si="1982"/>
        <v>2.2910757790839627E-2</v>
      </c>
      <c r="AH1642" s="13">
        <f t="shared" si="1983"/>
        <v>7.8025298527440823E-4</v>
      </c>
      <c r="AI1642" s="13">
        <f t="shared" si="1984"/>
        <v>3.1112726499458905E-3</v>
      </c>
      <c r="AJ1642" s="13">
        <f t="shared" si="1985"/>
        <v>6.2031275015865172E-3</v>
      </c>
      <c r="AK1642" s="13">
        <f t="shared" si="1986"/>
        <v>8.2450270634661735E-3</v>
      </c>
      <c r="AL1642" s="13">
        <f t="shared" si="1987"/>
        <v>1.8812764279564529E-3</v>
      </c>
      <c r="AM1642" s="13">
        <f t="shared" si="1988"/>
        <v>3.7098601730589251E-2</v>
      </c>
      <c r="AN1642" s="13">
        <f t="shared" si="1989"/>
        <v>5.3236905690081431E-2</v>
      </c>
      <c r="AO1642" s="13">
        <f t="shared" si="1990"/>
        <v>3.8197775593220573E-2</v>
      </c>
      <c r="AP1642" s="13">
        <f t="shared" si="1991"/>
        <v>1.827141079866677E-2</v>
      </c>
      <c r="AQ1642" s="13">
        <f t="shared" si="1992"/>
        <v>6.5549193779405896E-3</v>
      </c>
      <c r="AR1642" s="13">
        <f t="shared" si="1993"/>
        <v>2.2393434066927766E-4</v>
      </c>
      <c r="AS1642" s="13">
        <f t="shared" si="1994"/>
        <v>8.9294216447369126E-4</v>
      </c>
      <c r="AT1642" s="13">
        <f t="shared" si="1995"/>
        <v>1.7803113776831089E-3</v>
      </c>
      <c r="AU1642" s="13">
        <f t="shared" si="1996"/>
        <v>2.3663410894971511E-3</v>
      </c>
      <c r="AV1642" s="13">
        <f t="shared" si="1997"/>
        <v>2.358956790663985E-3</v>
      </c>
      <c r="AW1642" s="13">
        <f t="shared" si="1998"/>
        <v>2.9902535126012403E-4</v>
      </c>
      <c r="AX1642" s="13">
        <f t="shared" si="1999"/>
        <v>2.4655222321903723E-2</v>
      </c>
      <c r="AY1642" s="13">
        <f t="shared" si="2000"/>
        <v>3.5380517978846504E-2</v>
      </c>
      <c r="AZ1642" s="13">
        <f t="shared" si="2001"/>
        <v>2.5385718208255571E-2</v>
      </c>
      <c r="BA1642" s="13">
        <f t="shared" si="2002"/>
        <v>1.2142929230794125E-2</v>
      </c>
      <c r="BB1642" s="13">
        <f t="shared" si="2003"/>
        <v>4.3563095919063669E-3</v>
      </c>
      <c r="BC1642" s="13">
        <f t="shared" si="2004"/>
        <v>1.2502705335651074E-3</v>
      </c>
      <c r="BD1642" s="13">
        <f t="shared" si="2005"/>
        <v>5.3558044503292298E-5</v>
      </c>
      <c r="BE1642" s="13">
        <f t="shared" si="2006"/>
        <v>2.1356365459989174E-4</v>
      </c>
      <c r="BF1642" s="13">
        <f t="shared" si="2007"/>
        <v>4.2579443470213129E-4</v>
      </c>
      <c r="BG1642" s="13">
        <f t="shared" si="2008"/>
        <v>5.6595429268452996E-4</v>
      </c>
      <c r="BH1642" s="13">
        <f t="shared" si="2009"/>
        <v>5.6418820087230357E-4</v>
      </c>
      <c r="BI1642" s="13">
        <f t="shared" si="2010"/>
        <v>4.4994209619815469E-4</v>
      </c>
      <c r="BJ1642" s="14">
        <f t="shared" si="2011"/>
        <v>0.70538102280053872</v>
      </c>
      <c r="BK1642" s="14">
        <f t="shared" si="2012"/>
        <v>0.13429603254849942</v>
      </c>
      <c r="BL1642" s="14">
        <f t="shared" si="2013"/>
        <v>8.3212671100597491E-2</v>
      </c>
      <c r="BM1642" s="14">
        <f t="shared" si="2014"/>
        <v>0.79669835576770676</v>
      </c>
      <c r="BN1642" s="14">
        <f t="shared" si="2015"/>
        <v>9.3284782427508789E-2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1.5777777777777799</v>
      </c>
      <c r="F1643" s="10">
        <f>VLOOKUP(B1643,home!$B$2:$E$405,3,FALSE)</f>
        <v>0.55000000000000004</v>
      </c>
      <c r="G1643" s="10">
        <f>VLOOKUP(C1643,away!$B$2:$E$405,4,FALSE)</f>
        <v>0.63</v>
      </c>
      <c r="H1643" s="10">
        <f>VLOOKUP(A1643,away!$A$2:$E$405,3,FALSE)</f>
        <v>1.31111111111111</v>
      </c>
      <c r="I1643" s="10">
        <f>VLOOKUP(C1643,away!$B$2:$E$405,3,FALSE)</f>
        <v>1</v>
      </c>
      <c r="J1643" s="10">
        <f>VLOOKUP(B1643,home!$B$2:$E$405,4,FALSE)</f>
        <v>0.55000000000000004</v>
      </c>
      <c r="K1643" s="12">
        <f t="shared" si="1960"/>
        <v>0.54670000000000085</v>
      </c>
      <c r="L1643" s="12">
        <f t="shared" si="1961"/>
        <v>0.72111111111111059</v>
      </c>
      <c r="M1643" s="13">
        <f t="shared" si="1962"/>
        <v>0.28144700425116409</v>
      </c>
      <c r="N1643" s="13">
        <f t="shared" si="1963"/>
        <v>0.15386707722411164</v>
      </c>
      <c r="O1643" s="13">
        <f t="shared" si="1964"/>
        <v>0.20295456195445039</v>
      </c>
      <c r="P1643" s="13">
        <f t="shared" si="1965"/>
        <v>0.11095525902049821</v>
      </c>
      <c r="Q1643" s="13">
        <f t="shared" si="1966"/>
        <v>4.2059565559210983E-2</v>
      </c>
      <c r="R1643" s="13">
        <f t="shared" si="1967"/>
        <v>7.3176394838021214E-2</v>
      </c>
      <c r="S1643" s="13">
        <f t="shared" si="1968"/>
        <v>1.0935513008089627E-2</v>
      </c>
      <c r="T1643" s="13">
        <f t="shared" si="1969"/>
        <v>3.032962005325323E-2</v>
      </c>
      <c r="U1643" s="13">
        <f t="shared" si="1970"/>
        <v>4.0005535057946261E-2</v>
      </c>
      <c r="V1643" s="13">
        <f t="shared" si="1971"/>
        <v>4.7901367654668768E-4</v>
      </c>
      <c r="W1643" s="13">
        <f t="shared" si="1972"/>
        <v>7.6646548304068933E-3</v>
      </c>
      <c r="X1643" s="13">
        <f t="shared" si="1973"/>
        <v>5.5270677610378552E-3</v>
      </c>
      <c r="Y1643" s="13">
        <f t="shared" si="1974"/>
        <v>1.9928149871742025E-3</v>
      </c>
      <c r="Z1643" s="13">
        <f t="shared" si="1975"/>
        <v>1.7589437129583607E-2</v>
      </c>
      <c r="AA1643" s="13">
        <f t="shared" si="1976"/>
        <v>9.6161452787433734E-3</v>
      </c>
      <c r="AB1643" s="13">
        <f t="shared" si="1977"/>
        <v>2.6285733119445049E-3</v>
      </c>
      <c r="AC1643" s="13">
        <f t="shared" si="1978"/>
        <v>1.1802640850852795E-5</v>
      </c>
      <c r="AD1643" s="13">
        <f t="shared" si="1979"/>
        <v>1.0475666989458636E-3</v>
      </c>
      <c r="AE1643" s="13">
        <f t="shared" si="1980"/>
        <v>7.5541198623984998E-4</v>
      </c>
      <c r="AF1643" s="13">
        <f t="shared" si="1981"/>
        <v>2.7236798837203453E-4</v>
      </c>
      <c r="AG1643" s="13">
        <f t="shared" si="1982"/>
        <v>6.5469194242018635E-5</v>
      </c>
      <c r="AH1643" s="13">
        <f t="shared" si="1983"/>
        <v>3.1709846380832646E-3</v>
      </c>
      <c r="AI1643" s="13">
        <f t="shared" si="1984"/>
        <v>1.7335773016401235E-3</v>
      </c>
      <c r="AJ1643" s="13">
        <f t="shared" si="1985"/>
        <v>4.7387335540332844E-4</v>
      </c>
      <c r="AK1643" s="13">
        <f t="shared" si="1986"/>
        <v>8.6355521133000017E-5</v>
      </c>
      <c r="AL1643" s="13">
        <f t="shared" si="1987"/>
        <v>1.8611888603562849E-7</v>
      </c>
      <c r="AM1643" s="13">
        <f t="shared" si="1988"/>
        <v>1.1454094286274096E-4</v>
      </c>
      <c r="AN1643" s="13">
        <f t="shared" si="1989"/>
        <v>8.2596746575465369E-5</v>
      </c>
      <c r="AO1643" s="13">
        <f t="shared" si="1990"/>
        <v>2.9780715848598317E-5</v>
      </c>
      <c r="AP1643" s="13">
        <f t="shared" si="1991"/>
        <v>7.1584016984223323E-6</v>
      </c>
      <c r="AQ1643" s="13">
        <f t="shared" si="1992"/>
        <v>1.2905007506322471E-6</v>
      </c>
      <c r="AR1643" s="13">
        <f t="shared" si="1993"/>
        <v>4.5732645113689735E-4</v>
      </c>
      <c r="AS1643" s="13">
        <f t="shared" si="1994"/>
        <v>2.5002037083654219E-4</v>
      </c>
      <c r="AT1643" s="13">
        <f t="shared" si="1995"/>
        <v>6.8343068368168907E-5</v>
      </c>
      <c r="AU1643" s="13">
        <f t="shared" si="1996"/>
        <v>1.2454385158959332E-5</v>
      </c>
      <c r="AV1643" s="13">
        <f t="shared" si="1997"/>
        <v>1.7022030916007694E-6</v>
      </c>
      <c r="AW1643" s="13">
        <f t="shared" si="1998"/>
        <v>2.0381643688949088E-9</v>
      </c>
      <c r="AX1643" s="13">
        <f t="shared" si="1999"/>
        <v>1.0436588910510089E-5</v>
      </c>
      <c r="AY1643" s="13">
        <f t="shared" si="2000"/>
        <v>7.5259402254678255E-6</v>
      </c>
      <c r="AZ1643" s="13">
        <f t="shared" si="2001"/>
        <v>2.7135195590714522E-6</v>
      </c>
      <c r="BA1643" s="13">
        <f t="shared" si="2002"/>
        <v>6.5224970142124871E-7</v>
      </c>
      <c r="BB1643" s="13">
        <f t="shared" si="2003"/>
        <v>1.1758612672844169E-7</v>
      </c>
      <c r="BC1643" s="13">
        <f t="shared" si="2004"/>
        <v>1.6958532499279696E-8</v>
      </c>
      <c r="BD1643" s="13">
        <f t="shared" si="2005"/>
        <v>5.4963864219971474E-5</v>
      </c>
      <c r="BE1643" s="13">
        <f t="shared" si="2006"/>
        <v>3.0048744569058451E-5</v>
      </c>
      <c r="BF1643" s="13">
        <f t="shared" si="2007"/>
        <v>8.2138243279521411E-6</v>
      </c>
      <c r="BG1643" s="13">
        <f t="shared" si="2008"/>
        <v>1.4968325866971473E-6</v>
      </c>
      <c r="BH1643" s="13">
        <f t="shared" si="2009"/>
        <v>2.0457959378683291E-7</v>
      </c>
      <c r="BI1643" s="13">
        <f t="shared" si="2010"/>
        <v>2.2368732784652356E-8</v>
      </c>
      <c r="BJ1643" s="14">
        <f t="shared" si="2011"/>
        <v>0.24383844643378616</v>
      </c>
      <c r="BK1643" s="14">
        <f t="shared" si="2012"/>
        <v>0.40383630465626097</v>
      </c>
      <c r="BL1643" s="14">
        <f t="shared" si="2013"/>
        <v>0.33473079794998789</v>
      </c>
      <c r="BM1643" s="14">
        <f t="shared" si="2014"/>
        <v>0.1355275994201009</v>
      </c>
      <c r="BN1643" s="14">
        <f t="shared" si="2015"/>
        <v>0.86445986284745646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1.5777777777777799</v>
      </c>
      <c r="F1644" s="10">
        <f>VLOOKUP(B1644,home!$B$2:$E$405,3,FALSE)</f>
        <v>0.95</v>
      </c>
      <c r="G1644" s="10">
        <f>VLOOKUP(C1644,away!$B$2:$E$405,4,FALSE)</f>
        <v>1.19</v>
      </c>
      <c r="H1644" s="10">
        <f>VLOOKUP(A1644,away!$A$2:$E$405,3,FALSE)</f>
        <v>1.31111111111111</v>
      </c>
      <c r="I1644" s="10">
        <f>VLOOKUP(C1644,away!$B$2:$E$405,3,FALSE)</f>
        <v>0.48</v>
      </c>
      <c r="J1644" s="10">
        <f>VLOOKUP(B1644,home!$B$2:$E$405,4,FALSE)</f>
        <v>0.95</v>
      </c>
      <c r="K1644" s="12">
        <f t="shared" si="1960"/>
        <v>1.7836777777777801</v>
      </c>
      <c r="L1644" s="12">
        <f t="shared" si="1961"/>
        <v>0.5978666666666661</v>
      </c>
      <c r="M1644" s="13">
        <f t="shared" si="1962"/>
        <v>9.2407748609119572E-2</v>
      </c>
      <c r="N1644" s="13">
        <f t="shared" si="1963"/>
        <v>0.16482564768856214</v>
      </c>
      <c r="O1644" s="13">
        <f t="shared" si="1964"/>
        <v>5.5247512635105557E-2</v>
      </c>
      <c r="P1644" s="13">
        <f t="shared" si="1965"/>
        <v>9.8543760564734906E-2</v>
      </c>
      <c r="Q1644" s="13">
        <f t="shared" si="1966"/>
        <v>0.14699792249495894</v>
      </c>
      <c r="R1644" s="13">
        <f t="shared" si="1967"/>
        <v>1.6515323110387538E-2</v>
      </c>
      <c r="S1644" s="13">
        <f t="shared" si="1968"/>
        <v>2.6271803210238191E-2</v>
      </c>
      <c r="T1644" s="13">
        <f t="shared" si="1969"/>
        <v>8.7885157928986019E-2</v>
      </c>
      <c r="U1644" s="13">
        <f t="shared" si="1970"/>
        <v>2.9458014824818055E-2</v>
      </c>
      <c r="V1644" s="13">
        <f t="shared" si="1971"/>
        <v>3.1129211133636347E-3</v>
      </c>
      <c r="W1644" s="13">
        <f t="shared" si="1972"/>
        <v>8.7398975911252869E-2</v>
      </c>
      <c r="X1644" s="13">
        <f t="shared" si="1973"/>
        <v>5.2252934398140986E-2</v>
      </c>
      <c r="Y1644" s="13">
        <f t="shared" si="1974"/>
        <v>1.5620143856084262E-2</v>
      </c>
      <c r="Z1644" s="13">
        <f t="shared" si="1975"/>
        <v>3.2913203923101179E-3</v>
      </c>
      <c r="AA1644" s="13">
        <f t="shared" si="1976"/>
        <v>5.8706550433104019E-3</v>
      </c>
      <c r="AB1644" s="13">
        <f t="shared" si="1977"/>
        <v>5.2356784708759091E-3</v>
      </c>
      <c r="AC1644" s="13">
        <f t="shared" si="1978"/>
        <v>2.074764815920566E-4</v>
      </c>
      <c r="AD1644" s="13">
        <f t="shared" si="1979"/>
        <v>3.8972902783359346E-2</v>
      </c>
      <c r="AE1644" s="13">
        <f t="shared" si="1980"/>
        <v>2.3300599477411081E-2</v>
      </c>
      <c r="AF1644" s="13">
        <f t="shared" si="1981"/>
        <v>6.9653258704474117E-3</v>
      </c>
      <c r="AG1644" s="13">
        <f t="shared" si="1982"/>
        <v>1.3881120534704964E-3</v>
      </c>
      <c r="AH1644" s="13">
        <f t="shared" si="1983"/>
        <v>4.9194268797061839E-4</v>
      </c>
      <c r="AI1644" s="13">
        <f t="shared" si="1984"/>
        <v>8.7746724047346031E-4</v>
      </c>
      <c r="AJ1644" s="13">
        <f t="shared" si="1985"/>
        <v>7.8255940878025156E-4</v>
      </c>
      <c r="AK1644" s="13">
        <f t="shared" si="1986"/>
        <v>4.6527794241075067E-4</v>
      </c>
      <c r="AL1644" s="13">
        <f t="shared" si="1987"/>
        <v>8.8501291428729939E-6</v>
      </c>
      <c r="AM1644" s="13">
        <f t="shared" si="1988"/>
        <v>1.3903020126034366E-2</v>
      </c>
      <c r="AN1644" s="13">
        <f t="shared" si="1989"/>
        <v>8.3121522993517376E-3</v>
      </c>
      <c r="AO1644" s="13">
        <f t="shared" si="1990"/>
        <v>2.484779394019543E-3</v>
      </c>
      <c r="AP1644" s="13">
        <f t="shared" si="1991"/>
        <v>4.9518892456816099E-4</v>
      </c>
      <c r="AQ1644" s="13">
        <f t="shared" si="1992"/>
        <v>7.4014237925454376E-5</v>
      </c>
      <c r="AR1644" s="13">
        <f t="shared" si="1993"/>
        <v>5.8823227009606712E-5</v>
      </c>
      <c r="AS1644" s="13">
        <f t="shared" si="1994"/>
        <v>1.0492168283421318E-4</v>
      </c>
      <c r="AT1644" s="13">
        <f t="shared" si="1995"/>
        <v>9.3573237039217241E-5</v>
      </c>
      <c r="AU1644" s="13">
        <f t="shared" si="1996"/>
        <v>5.5634834500528138E-5</v>
      </c>
      <c r="AV1644" s="13">
        <f t="shared" si="1997"/>
        <v>2.4808654492234172E-5</v>
      </c>
      <c r="AW1644" s="13">
        <f t="shared" si="1998"/>
        <v>2.6216085782520554E-7</v>
      </c>
      <c r="AX1644" s="13">
        <f t="shared" si="1999"/>
        <v>4.1330846738007881E-3</v>
      </c>
      <c r="AY1644" s="13">
        <f t="shared" si="2000"/>
        <v>2.4710335569763618E-3</v>
      </c>
      <c r="AZ1644" s="13">
        <f t="shared" si="2001"/>
        <v>7.3867429796546625E-4</v>
      </c>
      <c r="BA1644" s="13">
        <f t="shared" si="2002"/>
        <v>1.4720958009231769E-4</v>
      </c>
      <c r="BB1644" s="13">
        <f t="shared" si="2003"/>
        <v>2.2002925237798389E-5</v>
      </c>
      <c r="BC1644" s="13">
        <f t="shared" si="2004"/>
        <v>2.630963113767678E-6</v>
      </c>
      <c r="BD1644" s="13">
        <f t="shared" si="2005"/>
        <v>5.8614077758016907E-6</v>
      </c>
      <c r="BE1644" s="13">
        <f t="shared" si="2006"/>
        <v>1.045486279619136E-5</v>
      </c>
      <c r="BF1644" s="13">
        <f t="shared" si="2007"/>
        <v>9.3240532196410989E-6</v>
      </c>
      <c r="BG1644" s="13">
        <f t="shared" si="2008"/>
        <v>5.5437021755637274E-6</v>
      </c>
      <c r="BH1644" s="13">
        <f t="shared" si="2009"/>
        <v>2.4720445942928409E-6</v>
      </c>
      <c r="BI1644" s="13">
        <f t="shared" si="2010"/>
        <v>8.8186620170316533E-7</v>
      </c>
      <c r="BJ1644" s="14">
        <f t="shared" si="2011"/>
        <v>0.65839151344175917</v>
      </c>
      <c r="BK1644" s="14">
        <f t="shared" si="2012"/>
        <v>0.22302359366516761</v>
      </c>
      <c r="BL1644" s="14">
        <f t="shared" si="2013"/>
        <v>0.11531673093677151</v>
      </c>
      <c r="BM1644" s="14">
        <f t="shared" si="2014"/>
        <v>0.42301447193702152</v>
      </c>
      <c r="BN1644" s="14">
        <f t="shared" si="2015"/>
        <v>0.57453791510286867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1.5777777777777799</v>
      </c>
      <c r="F1645" s="10">
        <f>VLOOKUP(B1645,home!$B$2:$E$405,3,FALSE)</f>
        <v>0.63</v>
      </c>
      <c r="G1645" s="10">
        <f>VLOOKUP(C1645,away!$B$2:$E$405,4,FALSE)</f>
        <v>0.95</v>
      </c>
      <c r="H1645" s="10">
        <f>VLOOKUP(A1645,away!$A$2:$E$405,3,FALSE)</f>
        <v>1.31111111111111</v>
      </c>
      <c r="I1645" s="10">
        <f>VLOOKUP(C1645,away!$B$2:$E$405,3,FALSE)</f>
        <v>0.79</v>
      </c>
      <c r="J1645" s="10">
        <f>VLOOKUP(B1645,home!$B$2:$E$405,4,FALSE)</f>
        <v>0.63</v>
      </c>
      <c r="K1645" s="12">
        <f t="shared" si="1960"/>
        <v>0.94430000000000125</v>
      </c>
      <c r="L1645" s="12">
        <f t="shared" si="1961"/>
        <v>0.65253999999999956</v>
      </c>
      <c r="M1645" s="13">
        <f t="shared" si="1962"/>
        <v>0.2025355200830832</v>
      </c>
      <c r="N1645" s="13">
        <f t="shared" si="1963"/>
        <v>0.19125429161445573</v>
      </c>
      <c r="O1645" s="13">
        <f t="shared" si="1964"/>
        <v>0.13216252827501501</v>
      </c>
      <c r="P1645" s="13">
        <f t="shared" si="1965"/>
        <v>0.12480107545009685</v>
      </c>
      <c r="Q1645" s="13">
        <f t="shared" si="1966"/>
        <v>9.0300713785765388E-2</v>
      </c>
      <c r="R1645" s="13">
        <f t="shared" si="1967"/>
        <v>4.3120668100289125E-2</v>
      </c>
      <c r="S1645" s="13">
        <f t="shared" si="1968"/>
        <v>1.9225403557745744E-2</v>
      </c>
      <c r="T1645" s="13">
        <f t="shared" si="1969"/>
        <v>5.8924827773763302E-2</v>
      </c>
      <c r="U1645" s="13">
        <f t="shared" si="1970"/>
        <v>4.0718846887103075E-2</v>
      </c>
      <c r="V1645" s="13">
        <f t="shared" si="1971"/>
        <v>1.3162854589020764E-3</v>
      </c>
      <c r="W1645" s="13">
        <f t="shared" si="1972"/>
        <v>2.8423654675966126E-2</v>
      </c>
      <c r="X1645" s="13">
        <f t="shared" si="1973"/>
        <v>1.8547571622254923E-2</v>
      </c>
      <c r="Y1645" s="13">
        <f t="shared" si="1974"/>
        <v>6.0515161931931098E-3</v>
      </c>
      <c r="Z1645" s="13">
        <f t="shared" si="1975"/>
        <v>9.3793202540542152E-3</v>
      </c>
      <c r="AA1645" s="13">
        <f t="shared" si="1976"/>
        <v>8.8568921159034083E-3</v>
      </c>
      <c r="AB1645" s="13">
        <f t="shared" si="1977"/>
        <v>4.1817816125237998E-3</v>
      </c>
      <c r="AC1645" s="13">
        <f t="shared" si="1978"/>
        <v>5.069291080489107E-5</v>
      </c>
      <c r="AD1645" s="13">
        <f t="shared" si="1979"/>
        <v>6.7101142776287113E-3</v>
      </c>
      <c r="AE1645" s="13">
        <f t="shared" si="1980"/>
        <v>4.378617970723836E-3</v>
      </c>
      <c r="AF1645" s="13">
        <f t="shared" si="1981"/>
        <v>1.4286116853080651E-3</v>
      </c>
      <c r="AG1645" s="13">
        <f t="shared" si="1982"/>
        <v>3.1074208971030806E-4</v>
      </c>
      <c r="AH1645" s="13">
        <f t="shared" si="1983"/>
        <v>1.5300954096451333E-3</v>
      </c>
      <c r="AI1645" s="13">
        <f t="shared" si="1984"/>
        <v>1.4448690953279013E-3</v>
      </c>
      <c r="AJ1645" s="13">
        <f t="shared" si="1985"/>
        <v>6.8219494335906947E-4</v>
      </c>
      <c r="AK1645" s="13">
        <f t="shared" si="1986"/>
        <v>2.1473222833799009E-4</v>
      </c>
      <c r="AL1645" s="13">
        <f t="shared" si="1987"/>
        <v>1.2494657299719086E-6</v>
      </c>
      <c r="AM1645" s="13">
        <f t="shared" si="1988"/>
        <v>1.2672721824729604E-3</v>
      </c>
      <c r="AN1645" s="13">
        <f t="shared" si="1989"/>
        <v>8.2694578995090497E-4</v>
      </c>
      <c r="AO1645" s="13">
        <f t="shared" si="1990"/>
        <v>2.698076028872816E-4</v>
      </c>
      <c r="AP1645" s="13">
        <f t="shared" si="1991"/>
        <v>5.8686751062688876E-5</v>
      </c>
      <c r="AQ1645" s="13">
        <f t="shared" si="1992"/>
        <v>9.5738631346117418E-6</v>
      </c>
      <c r="AR1645" s="13">
        <f t="shared" si="1993"/>
        <v>1.9968969172196694E-4</v>
      </c>
      <c r="AS1645" s="13">
        <f t="shared" si="1994"/>
        <v>1.8856697589305363E-4</v>
      </c>
      <c r="AT1645" s="13">
        <f t="shared" si="1995"/>
        <v>8.903189766790539E-5</v>
      </c>
      <c r="AU1645" s="13">
        <f t="shared" si="1996"/>
        <v>2.8024273655934394E-5</v>
      </c>
      <c r="AV1645" s="13">
        <f t="shared" si="1997"/>
        <v>6.6158304033247199E-6</v>
      </c>
      <c r="AW1645" s="13">
        <f t="shared" si="1998"/>
        <v>2.1386463576935868E-8</v>
      </c>
      <c r="AX1645" s="13">
        <f t="shared" si="1999"/>
        <v>1.9944752031820291E-4</v>
      </c>
      <c r="AY1645" s="13">
        <f t="shared" si="2000"/>
        <v>1.3014748490844003E-4</v>
      </c>
      <c r="AZ1645" s="13">
        <f t="shared" si="2001"/>
        <v>4.2463219901076708E-5</v>
      </c>
      <c r="BA1645" s="13">
        <f t="shared" si="2002"/>
        <v>9.2363165047495256E-6</v>
      </c>
      <c r="BB1645" s="13">
        <f t="shared" si="2003"/>
        <v>1.5067664930023126E-6</v>
      </c>
      <c r="BC1645" s="13">
        <f t="shared" si="2004"/>
        <v>1.966450814687457E-7</v>
      </c>
      <c r="BD1645" s="13">
        <f t="shared" si="2005"/>
        <v>2.1717585239375362E-5</v>
      </c>
      <c r="BE1645" s="13">
        <f t="shared" si="2006"/>
        <v>2.0507915741542185E-5</v>
      </c>
      <c r="BF1645" s="13">
        <f t="shared" si="2007"/>
        <v>9.6828124173691551E-6</v>
      </c>
      <c r="BG1645" s="13">
        <f t="shared" si="2008"/>
        <v>3.0478265885739018E-6</v>
      </c>
      <c r="BH1645" s="13">
        <f t="shared" si="2009"/>
        <v>7.1951566189758473E-7</v>
      </c>
      <c r="BI1645" s="13">
        <f t="shared" si="2010"/>
        <v>1.3588772790597807E-7</v>
      </c>
      <c r="BJ1645" s="14">
        <f t="shared" si="2011"/>
        <v>0.40914594583148489</v>
      </c>
      <c r="BK1645" s="14">
        <f t="shared" si="2012"/>
        <v>0.34806037441127119</v>
      </c>
      <c r="BL1645" s="14">
        <f t="shared" si="2013"/>
        <v>0.2334803488802234</v>
      </c>
      <c r="BM1645" s="14">
        <f t="shared" si="2014"/>
        <v>0.21576106596988348</v>
      </c>
      <c r="BN1645" s="14">
        <f t="shared" si="2015"/>
        <v>0.78417479730870532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1.5777777777777799</v>
      </c>
      <c r="F1646" s="10">
        <f>VLOOKUP(B1646,home!$B$2:$E$405,3,FALSE)</f>
        <v>0.91</v>
      </c>
      <c r="G1646" s="10">
        <f>VLOOKUP(C1646,away!$B$2:$E$405,4,FALSE)</f>
        <v>1.0900000000000001</v>
      </c>
      <c r="H1646" s="10">
        <f>VLOOKUP(A1646,away!$A$2:$E$405,3,FALSE)</f>
        <v>1.31111111111111</v>
      </c>
      <c r="I1646" s="10">
        <f>VLOOKUP(C1646,away!$B$2:$E$405,3,FALSE)</f>
        <v>0.54</v>
      </c>
      <c r="J1646" s="10">
        <f>VLOOKUP(B1646,home!$B$2:$E$405,4,FALSE)</f>
        <v>0.91</v>
      </c>
      <c r="K1646" s="12">
        <f t="shared" si="1960"/>
        <v>1.5649977777777802</v>
      </c>
      <c r="L1646" s="12">
        <f t="shared" si="1961"/>
        <v>0.64427999999999952</v>
      </c>
      <c r="M1646" s="13">
        <f t="shared" si="1962"/>
        <v>0.10977990537875017</v>
      </c>
      <c r="N1646" s="13">
        <f t="shared" si="1963"/>
        <v>0.17180530796239898</v>
      </c>
      <c r="O1646" s="13">
        <f t="shared" si="1964"/>
        <v>7.0728997437421087E-2</v>
      </c>
      <c r="P1646" s="13">
        <f t="shared" si="1965"/>
        <v>0.11069072381401432</v>
      </c>
      <c r="Q1646" s="13">
        <f t="shared" si="1966"/>
        <v>0.13443746258579081</v>
      </c>
      <c r="R1646" s="13">
        <f t="shared" si="1967"/>
        <v>2.2784639234490815E-2</v>
      </c>
      <c r="S1646" s="13">
        <f t="shared" si="1968"/>
        <v>2.7902274774692228E-2</v>
      </c>
      <c r="T1646" s="13">
        <f t="shared" si="1969"/>
        <v>8.6615368394773226E-2</v>
      </c>
      <c r="U1646" s="13">
        <f t="shared" si="1970"/>
        <v>3.565790976944655E-2</v>
      </c>
      <c r="V1646" s="13">
        <f t="shared" si="1971"/>
        <v>3.1259748314011932E-3</v>
      </c>
      <c r="W1646" s="13">
        <f t="shared" si="1972"/>
        <v>7.0131443398948709E-2</v>
      </c>
      <c r="X1646" s="13">
        <f t="shared" si="1973"/>
        <v>4.5184286353074636E-2</v>
      </c>
      <c r="Y1646" s="13">
        <f t="shared" si="1974"/>
        <v>1.4555666005779453E-2</v>
      </c>
      <c r="Z1646" s="13">
        <f t="shared" si="1975"/>
        <v>4.8932291219992447E-3</v>
      </c>
      <c r="AA1646" s="13">
        <f t="shared" si="1976"/>
        <v>7.6578927020863356E-3</v>
      </c>
      <c r="AB1646" s="13">
        <f t="shared" si="1977"/>
        <v>5.9922925306128989E-3</v>
      </c>
      <c r="AC1646" s="13">
        <f t="shared" si="1978"/>
        <v>1.9699439501154767E-4</v>
      </c>
      <c r="AD1646" s="13">
        <f t="shared" si="1979"/>
        <v>2.7438888267925721E-2</v>
      </c>
      <c r="AE1646" s="13">
        <f t="shared" si="1980"/>
        <v>1.7678326933259166E-2</v>
      </c>
      <c r="AF1646" s="13">
        <f t="shared" si="1981"/>
        <v>5.6948962382801045E-3</v>
      </c>
      <c r="AG1646" s="13">
        <f t="shared" si="1982"/>
        <v>1.2230359161330344E-3</v>
      </c>
      <c r="AH1646" s="13">
        <f t="shared" si="1983"/>
        <v>7.8815241468041758E-4</v>
      </c>
      <c r="AI1646" s="13">
        <f t="shared" si="1984"/>
        <v>1.233456777525045E-3</v>
      </c>
      <c r="AJ1646" s="13">
        <f t="shared" si="1985"/>
        <v>9.6517855790581879E-4</v>
      </c>
      <c r="AK1646" s="13">
        <f t="shared" si="1986"/>
        <v>5.0350076609378979E-4</v>
      </c>
      <c r="AL1646" s="13">
        <f t="shared" si="1987"/>
        <v>7.9451524742716349E-6</v>
      </c>
      <c r="AM1646" s="13">
        <f t="shared" si="1988"/>
        <v>8.588359832799309E-3</v>
      </c>
      <c r="AN1646" s="13">
        <f t="shared" si="1989"/>
        <v>5.5333084730759333E-3</v>
      </c>
      <c r="AO1646" s="13">
        <f t="shared" si="1990"/>
        <v>1.7824999915166801E-3</v>
      </c>
      <c r="AP1646" s="13">
        <f t="shared" si="1991"/>
        <v>3.8280969817812199E-4</v>
      </c>
      <c r="AQ1646" s="13">
        <f t="shared" si="1992"/>
        <v>6.1659158085550049E-5</v>
      </c>
      <c r="AR1646" s="13">
        <f t="shared" si="1993"/>
        <v>1.0155816754605985E-4</v>
      </c>
      <c r="AS1646" s="13">
        <f t="shared" si="1994"/>
        <v>1.5893830652476715E-4</v>
      </c>
      <c r="AT1646" s="13">
        <f t="shared" si="1995"/>
        <v>1.2436904825751215E-4</v>
      </c>
      <c r="AU1646" s="13">
        <f t="shared" si="1996"/>
        <v>6.4879094715781347E-5</v>
      </c>
      <c r="AV1646" s="13">
        <f t="shared" si="1997"/>
        <v>2.5383909763607978E-5</v>
      </c>
      <c r="AW1646" s="13">
        <f t="shared" si="1998"/>
        <v>2.2252976564427757E-7</v>
      </c>
      <c r="AX1646" s="13">
        <f t="shared" si="1999"/>
        <v>2.2401273421811425E-3</v>
      </c>
      <c r="AY1646" s="13">
        <f t="shared" si="2000"/>
        <v>1.4432692440204651E-3</v>
      </c>
      <c r="AZ1646" s="13">
        <f t="shared" si="2001"/>
        <v>4.6493475426875235E-4</v>
      </c>
      <c r="BA1646" s="13">
        <f t="shared" si="2002"/>
        <v>9.9849387826757185E-5</v>
      </c>
      <c r="BB1646" s="13">
        <f t="shared" si="2003"/>
        <v>1.6082740897255764E-5</v>
      </c>
      <c r="BC1646" s="13">
        <f t="shared" si="2004"/>
        <v>2.0723576610567884E-6</v>
      </c>
      <c r="BD1646" s="13">
        <f t="shared" si="2005"/>
        <v>1.090531603109589E-5</v>
      </c>
      <c r="BE1646" s="13">
        <f t="shared" si="2006"/>
        <v>1.706679535462947E-5</v>
      </c>
      <c r="BF1646" s="13">
        <f t="shared" si="2007"/>
        <v>1.3354748401891633E-5</v>
      </c>
      <c r="BG1646" s="13">
        <f t="shared" si="2008"/>
        <v>6.9667171905805907E-6</v>
      </c>
      <c r="BH1646" s="13">
        <f t="shared" si="2009"/>
        <v>2.7257242304162206E-6</v>
      </c>
      <c r="BI1646" s="13">
        <f t="shared" si="2010"/>
        <v>8.5315047268728683E-7</v>
      </c>
      <c r="BJ1646" s="14">
        <f t="shared" si="2011"/>
        <v>0.59537965503687507</v>
      </c>
      <c r="BK1646" s="14">
        <f t="shared" si="2012"/>
        <v>0.25314708759036414</v>
      </c>
      <c r="BL1646" s="14">
        <f t="shared" si="2013"/>
        <v>0.14683902116875178</v>
      </c>
      <c r="BM1646" s="14">
        <f t="shared" si="2014"/>
        <v>0.37858890979086918</v>
      </c>
      <c r="BN1646" s="14">
        <f t="shared" si="2015"/>
        <v>0.62022703641286625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1.5777777777777799</v>
      </c>
      <c r="F1647" s="10">
        <f>VLOOKUP(B1647,home!$B$2:$E$405,3,FALSE)</f>
        <v>1.51</v>
      </c>
      <c r="G1647" s="10">
        <f>VLOOKUP(C1647,away!$B$2:$E$405,4,FALSE)</f>
        <v>1.74</v>
      </c>
      <c r="H1647" s="10">
        <f>VLOOKUP(A1647,away!$A$2:$E$405,3,FALSE)</f>
        <v>1.31111111111111</v>
      </c>
      <c r="I1647" s="10">
        <f>VLOOKUP(C1647,away!$B$2:$E$405,3,FALSE)</f>
        <v>0.4</v>
      </c>
      <c r="J1647" s="10">
        <f>VLOOKUP(B1647,home!$B$2:$E$405,4,FALSE)</f>
        <v>1.51</v>
      </c>
      <c r="K1647" s="12">
        <f t="shared" si="1960"/>
        <v>4.1454533333333394</v>
      </c>
      <c r="L1647" s="12">
        <f t="shared" si="1961"/>
        <v>0.79191111111111057</v>
      </c>
      <c r="M1647" s="13">
        <f t="shared" si="1962"/>
        <v>7.1734795841144772E-3</v>
      </c>
      <c r="N1647" s="13">
        <f t="shared" si="1963"/>
        <v>2.9737324853566026E-2</v>
      </c>
      <c r="O1647" s="13">
        <f t="shared" si="1964"/>
        <v>5.6807581879889622E-3</v>
      </c>
      <c r="P1647" s="13">
        <f t="shared" si="1965"/>
        <v>2.354931796625951E-2</v>
      </c>
      <c r="Q1647" s="13">
        <f t="shared" si="1966"/>
        <v>6.1637346219315818E-2</v>
      </c>
      <c r="R1647" s="13">
        <f t="shared" si="1967"/>
        <v>2.2493277643019392E-3</v>
      </c>
      <c r="S1647" s="13">
        <f t="shared" si="1968"/>
        <v>1.9327105143788156E-2</v>
      </c>
      <c r="T1647" s="13">
        <f t="shared" si="1969"/>
        <v>4.8811299330478591E-2</v>
      </c>
      <c r="U1647" s="13">
        <f t="shared" si="1970"/>
        <v>9.324483278284704E-3</v>
      </c>
      <c r="V1647" s="13">
        <f t="shared" si="1971"/>
        <v>7.0497345900818005E-3</v>
      </c>
      <c r="W1647" s="13">
        <f t="shared" si="1972"/>
        <v>8.5171580780894623E-2</v>
      </c>
      <c r="X1647" s="13">
        <f t="shared" si="1973"/>
        <v>6.7448321171287948E-2</v>
      </c>
      <c r="Y1647" s="13">
        <f t="shared" si="1974"/>
        <v>2.6706537480666846E-2</v>
      </c>
      <c r="Z1647" s="13">
        <f t="shared" si="1975"/>
        <v>5.9375588302713965E-4</v>
      </c>
      <c r="AA1647" s="13">
        <f t="shared" si="1976"/>
        <v>2.4613873044811371E-3</v>
      </c>
      <c r="AB1647" s="13">
        <f t="shared" si="1977"/>
        <v>5.1017831029928464E-3</v>
      </c>
      <c r="AC1647" s="13">
        <f t="shared" si="1978"/>
        <v>1.4464427574242913E-3</v>
      </c>
      <c r="AD1647" s="13">
        <f t="shared" si="1979"/>
        <v>8.8268703363357348E-2</v>
      </c>
      <c r="AE1647" s="13">
        <f t="shared" si="1980"/>
        <v>6.9900966956813332E-2</v>
      </c>
      <c r="AF1647" s="13">
        <f t="shared" si="1981"/>
        <v>2.7677676205255533E-2</v>
      </c>
      <c r="AG1647" s="13">
        <f t="shared" si="1982"/>
        <v>7.3060864388924856E-3</v>
      </c>
      <c r="AH1647" s="13">
        <f t="shared" si="1983"/>
        <v>1.1755047026419518E-4</v>
      </c>
      <c r="AI1647" s="13">
        <f t="shared" si="1984"/>
        <v>4.8729998879160964E-4</v>
      </c>
      <c r="AJ1647" s="13">
        <f t="shared" si="1985"/>
        <v>1.0100396814347384E-3</v>
      </c>
      <c r="AK1647" s="13">
        <f t="shared" si="1986"/>
        <v>1.3956907880675268E-3</v>
      </c>
      <c r="AL1647" s="13">
        <f t="shared" si="1987"/>
        <v>1.8993705922023703E-4</v>
      </c>
      <c r="AM1647" s="13">
        <f t="shared" si="1988"/>
        <v>7.3182758117328287E-2</v>
      </c>
      <c r="AN1647" s="13">
        <f t="shared" si="1989"/>
        <v>5.7954239294869078E-2</v>
      </c>
      <c r="AO1647" s="13">
        <f t="shared" si="1990"/>
        <v>2.2947303016799481E-2</v>
      </c>
      <c r="AP1647" s="13">
        <f t="shared" si="1991"/>
        <v>6.0574080763456722E-3</v>
      </c>
      <c r="AQ1647" s="13">
        <f t="shared" si="1992"/>
        <v>1.199232190048079E-3</v>
      </c>
      <c r="AR1647" s="13">
        <f t="shared" si="1993"/>
        <v>1.8617904703710481E-5</v>
      </c>
      <c r="AS1647" s="13">
        <f t="shared" si="1994"/>
        <v>7.7179655113679098E-5</v>
      </c>
      <c r="AT1647" s="13">
        <f t="shared" si="1995"/>
        <v>1.5997232927825926E-4</v>
      </c>
      <c r="AU1647" s="13">
        <f t="shared" si="1996"/>
        <v>2.2105260854921944E-4</v>
      </c>
      <c r="AV1647" s="13">
        <f t="shared" si="1997"/>
        <v>2.290908182380979E-4</v>
      </c>
      <c r="AW1647" s="13">
        <f t="shared" si="1998"/>
        <v>1.7320310599563376E-5</v>
      </c>
      <c r="AX1647" s="13">
        <f t="shared" si="1999"/>
        <v>5.0562618096667664E-2</v>
      </c>
      <c r="AY1647" s="13">
        <f t="shared" si="2000"/>
        <v>4.0041099077618832E-2</v>
      </c>
      <c r="AZ1647" s="13">
        <f t="shared" si="2001"/>
        <v>1.5854495630333598E-2</v>
      </c>
      <c r="BA1647" s="13">
        <f t="shared" si="2002"/>
        <v>4.1851170835745756E-3</v>
      </c>
      <c r="BB1647" s="13">
        <f t="shared" si="2003"/>
        <v>8.285601799459081E-4</v>
      </c>
      <c r="BC1647" s="13">
        <f t="shared" si="2004"/>
        <v>1.3122920254467722E-4</v>
      </c>
      <c r="BD1647" s="13">
        <f t="shared" si="2005"/>
        <v>2.4572876000793552E-6</v>
      </c>
      <c r="BE1647" s="13">
        <f t="shared" si="2006"/>
        <v>1.0186571072707647E-5</v>
      </c>
      <c r="BF1647" s="13">
        <f t="shared" si="2007"/>
        <v>2.1113977504296446E-5</v>
      </c>
      <c r="BG1647" s="13">
        <f t="shared" si="2008"/>
        <v>2.9175669475036945E-5</v>
      </c>
      <c r="BH1647" s="13">
        <f t="shared" si="2009"/>
        <v>3.0236594069380917E-5</v>
      </c>
      <c r="BI1647" s="13">
        <f t="shared" si="2010"/>
        <v>2.5068877934712438E-5</v>
      </c>
      <c r="BJ1647" s="14">
        <f t="shared" si="2011"/>
        <v>0.78560990276660458</v>
      </c>
      <c r="BK1647" s="14">
        <f t="shared" si="2012"/>
        <v>9.877711617850729E-2</v>
      </c>
      <c r="BL1647" s="14">
        <f t="shared" si="2013"/>
        <v>2.8652472860146841E-2</v>
      </c>
      <c r="BM1647" s="14">
        <f t="shared" si="2014"/>
        <v>0.74358191434571963</v>
      </c>
      <c r="BN1647" s="14">
        <f t="shared" si="2015"/>
        <v>0.13002755457554674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1.5777777777777799</v>
      </c>
      <c r="F1648" s="10">
        <f>VLOOKUP(B1648,home!$B$2:$E$405,3,FALSE)</f>
        <v>1.74</v>
      </c>
      <c r="G1648" s="10">
        <f>VLOOKUP(C1648,away!$B$2:$E$405,4,FALSE)</f>
        <v>0.91</v>
      </c>
      <c r="H1648" s="10">
        <f>VLOOKUP(A1648,away!$A$2:$E$405,3,FALSE)</f>
        <v>1.31111111111111</v>
      </c>
      <c r="I1648" s="10">
        <f>VLOOKUP(C1648,away!$B$2:$E$405,3,FALSE)</f>
        <v>0.91</v>
      </c>
      <c r="J1648" s="10">
        <f>VLOOKUP(B1648,home!$B$2:$E$405,4,FALSE)</f>
        <v>1.74</v>
      </c>
      <c r="K1648" s="12">
        <f t="shared" si="1960"/>
        <v>2.4982533333333365</v>
      </c>
      <c r="L1648" s="12">
        <f t="shared" si="1961"/>
        <v>2.0760133333333317</v>
      </c>
      <c r="M1648" s="13">
        <f t="shared" si="1962"/>
        <v>1.0313859902658136E-2</v>
      </c>
      <c r="N1648" s="13">
        <f t="shared" si="1963"/>
        <v>2.576663488134873E-2</v>
      </c>
      <c r="O1648" s="13">
        <f t="shared" si="1964"/>
        <v>2.1411710676050306E-2</v>
      </c>
      <c r="P1648" s="13">
        <f t="shared" si="1965"/>
        <v>5.3491877568811665E-2</v>
      </c>
      <c r="Q1648" s="13">
        <f t="shared" si="1966"/>
        <v>3.2185790740556247E-2</v>
      </c>
      <c r="R1648" s="13">
        <f t="shared" si="1967"/>
        <v>2.2225498426478047E-2</v>
      </c>
      <c r="S1648" s="13">
        <f t="shared" si="1968"/>
        <v>6.9357665142884328E-2</v>
      </c>
      <c r="T1648" s="13">
        <f t="shared" si="1969"/>
        <v>6.6818130721271254E-2</v>
      </c>
      <c r="U1648" s="13">
        <f t="shared" si="1970"/>
        <v>5.5524925528943607E-2</v>
      </c>
      <c r="V1648" s="13">
        <f t="shared" si="1971"/>
        <v>3.9968566217339664E-2</v>
      </c>
      <c r="W1648" s="13">
        <f t="shared" si="1972"/>
        <v>2.6802753001187958E-2</v>
      </c>
      <c r="X1648" s="13">
        <f t="shared" si="1973"/>
        <v>5.5642872600506169E-2</v>
      </c>
      <c r="Y1648" s="13">
        <f t="shared" si="1974"/>
        <v>5.7757672711809371E-2</v>
      </c>
      <c r="Z1648" s="13">
        <f t="shared" si="1975"/>
        <v>1.5380143691115801E-2</v>
      </c>
      <c r="AA1648" s="13">
        <f t="shared" si="1976"/>
        <v>3.8423495243475735E-2</v>
      </c>
      <c r="AB1648" s="13">
        <f t="shared" si="1977"/>
        <v>4.7995812535165445E-2</v>
      </c>
      <c r="AC1648" s="13">
        <f t="shared" si="1978"/>
        <v>1.2955828800257536E-2</v>
      </c>
      <c r="AD1648" s="13">
        <f t="shared" si="1979"/>
        <v>1.6740016756931975E-2</v>
      </c>
      <c r="AE1648" s="13">
        <f t="shared" si="1980"/>
        <v>3.4752497987614171E-2</v>
      </c>
      <c r="AF1648" s="13">
        <f t="shared" si="1981"/>
        <v>3.6073324594463413E-2</v>
      </c>
      <c r="AG1648" s="13">
        <f t="shared" si="1982"/>
        <v>2.4962900945255745E-2</v>
      </c>
      <c r="AH1648" s="13">
        <f t="shared" si="1983"/>
        <v>7.9823458428347292E-3</v>
      </c>
      <c r="AI1648" s="13">
        <f t="shared" si="1984"/>
        <v>1.9941922109681365E-2</v>
      </c>
      <c r="AJ1648" s="13">
        <f t="shared" si="1985"/>
        <v>2.4909986691792622E-2</v>
      </c>
      <c r="AK1648" s="13">
        <f t="shared" si="1986"/>
        <v>2.0743819095353323E-2</v>
      </c>
      <c r="AL1648" s="13">
        <f t="shared" si="1987"/>
        <v>2.6877681664349506E-3</v>
      </c>
      <c r="AM1648" s="13">
        <f t="shared" si="1988"/>
        <v>8.3641605326122432E-3</v>
      </c>
      <c r="AN1648" s="13">
        <f t="shared" si="1989"/>
        <v>1.7364108787843432E-2</v>
      </c>
      <c r="AO1648" s="13">
        <f t="shared" si="1990"/>
        <v>1.8024060682506726E-2</v>
      </c>
      <c r="AP1648" s="13">
        <f t="shared" si="1991"/>
        <v>1.2472730099231012E-2</v>
      </c>
      <c r="AQ1648" s="13">
        <f t="shared" si="1992"/>
        <v>6.4733884972678858E-3</v>
      </c>
      <c r="AR1648" s="13">
        <f t="shared" si="1993"/>
        <v>3.3142912802005585E-3</v>
      </c>
      <c r="AS1648" s="13">
        <f t="shared" si="1994"/>
        <v>8.2799392383986568E-3</v>
      </c>
      <c r="AT1648" s="13">
        <f t="shared" si="1995"/>
        <v>1.0342692901063467E-2</v>
      </c>
      <c r="AU1648" s="13">
        <f t="shared" si="1996"/>
        <v>8.612889005241613E-3</v>
      </c>
      <c r="AV1648" s="13">
        <f t="shared" si="1997"/>
        <v>5.3792946667437259E-3</v>
      </c>
      <c r="AW1648" s="13">
        <f t="shared" si="1998"/>
        <v>3.872183403078206E-4</v>
      </c>
      <c r="AX1648" s="13">
        <f t="shared" si="1999"/>
        <v>3.4826319885222774E-3</v>
      </c>
      <c r="AY1648" s="13">
        <f t="shared" si="2000"/>
        <v>7.2299904432654213E-3</v>
      </c>
      <c r="AZ1648" s="13">
        <f t="shared" si="2001"/>
        <v>7.5047782800457923E-3</v>
      </c>
      <c r="BA1648" s="13">
        <f t="shared" si="2002"/>
        <v>5.1933399243618179E-3</v>
      </c>
      <c r="BB1648" s="13">
        <f t="shared" si="2003"/>
        <v>2.695360731876862E-3</v>
      </c>
      <c r="BC1648" s="13">
        <f t="shared" si="2004"/>
        <v>1.1191209635038905E-3</v>
      </c>
      <c r="BD1648" s="13">
        <f t="shared" si="2005"/>
        <v>1.1467521480411271E-3</v>
      </c>
      <c r="BE1648" s="13">
        <f t="shared" si="2006"/>
        <v>2.8648773763509097E-3</v>
      </c>
      <c r="BF1648" s="13">
        <f t="shared" si="2007"/>
        <v>3.5785947275299625E-3</v>
      </c>
      <c r="BG1648" s="13">
        <f t="shared" si="2008"/>
        <v>2.9800787355669434E-3</v>
      </c>
      <c r="BH1648" s="13">
        <f t="shared" si="2009"/>
        <v>1.8612479086814776E-3</v>
      </c>
      <c r="BI1648" s="13">
        <f t="shared" si="2010"/>
        <v>9.2997375840464047E-4</v>
      </c>
      <c r="BJ1648" s="14">
        <f t="shared" si="2011"/>
        <v>0.46742626587198249</v>
      </c>
      <c r="BK1648" s="14">
        <f t="shared" si="2012"/>
        <v>0.19600555624165167</v>
      </c>
      <c r="BL1648" s="14">
        <f t="shared" si="2013"/>
        <v>0.30845014789599823</v>
      </c>
      <c r="BM1648" s="14">
        <f t="shared" si="2014"/>
        <v>0.81502396940188726</v>
      </c>
      <c r="BN1648" s="14">
        <f t="shared" si="2015"/>
        <v>0.16539537219590314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1.5777777777777799</v>
      </c>
      <c r="F1649" s="10">
        <f>VLOOKUP(B1649,home!$B$2:$E$405,3,FALSE)</f>
        <v>1</v>
      </c>
      <c r="G1649" s="10">
        <f>VLOOKUP(C1649,away!$B$2:$E$405,4,FALSE)</f>
        <v>0.54</v>
      </c>
      <c r="H1649" s="10">
        <f>VLOOKUP(A1649,away!$A$2:$E$405,3,FALSE)</f>
        <v>1.31111111111111</v>
      </c>
      <c r="I1649" s="10">
        <f>VLOOKUP(C1649,away!$B$2:$E$405,3,FALSE)</f>
        <v>1.63</v>
      </c>
      <c r="J1649" s="10">
        <f>VLOOKUP(B1649,home!$B$2:$E$405,4,FALSE)</f>
        <v>1</v>
      </c>
      <c r="K1649" s="12">
        <f t="shared" si="1960"/>
        <v>0.8520000000000012</v>
      </c>
      <c r="L1649" s="12">
        <f t="shared" si="1961"/>
        <v>2.1371111111111092</v>
      </c>
      <c r="M1649" s="13">
        <f t="shared" si="1962"/>
        <v>5.0332156539875605E-2</v>
      </c>
      <c r="N1649" s="13">
        <f t="shared" si="1963"/>
        <v>4.2882997371974076E-2</v>
      </c>
      <c r="O1649" s="13">
        <f t="shared" si="1964"/>
        <v>0.10756541098755182</v>
      </c>
      <c r="P1649" s="13">
        <f t="shared" si="1965"/>
        <v>9.1645730161394295E-2</v>
      </c>
      <c r="Q1649" s="13">
        <f t="shared" si="1966"/>
        <v>1.8268156880460979E-2</v>
      </c>
      <c r="R1649" s="13">
        <f t="shared" si="1967"/>
        <v>0.11493961749636503</v>
      </c>
      <c r="S1649" s="13">
        <f t="shared" si="1968"/>
        <v>4.1717564049540794E-2</v>
      </c>
      <c r="T1649" s="13">
        <f t="shared" si="1969"/>
        <v>3.904108104875402E-2</v>
      </c>
      <c r="U1649" s="13">
        <f t="shared" si="1970"/>
        <v>9.792855410690314E-2</v>
      </c>
      <c r="V1649" s="13">
        <f t="shared" si="1971"/>
        <v>8.4400132610295726E-3</v>
      </c>
      <c r="W1649" s="13">
        <f t="shared" si="1972"/>
        <v>5.1881565540509251E-3</v>
      </c>
      <c r="X1649" s="13">
        <f t="shared" si="1973"/>
        <v>1.1087667017846156E-2</v>
      </c>
      <c r="Y1649" s="13">
        <f t="shared" si="1974"/>
        <v>1.18477881900696E-2</v>
      </c>
      <c r="Z1649" s="13">
        <f t="shared" si="1975"/>
        <v>8.1879577886114163E-2</v>
      </c>
      <c r="AA1649" s="13">
        <f t="shared" si="1976"/>
        <v>6.9761400358969369E-2</v>
      </c>
      <c r="AB1649" s="13">
        <f t="shared" si="1977"/>
        <v>2.9718356552920992E-2</v>
      </c>
      <c r="AC1649" s="13">
        <f t="shared" si="1978"/>
        <v>9.6048335578730396E-4</v>
      </c>
      <c r="AD1649" s="13">
        <f t="shared" si="1979"/>
        <v>1.1050773460128487E-3</v>
      </c>
      <c r="AE1649" s="13">
        <f t="shared" si="1980"/>
        <v>2.3616730748012345E-3</v>
      </c>
      <c r="AF1649" s="13">
        <f t="shared" si="1981"/>
        <v>2.5235788844848285E-3</v>
      </c>
      <c r="AG1649" s="13">
        <f t="shared" si="1982"/>
        <v>1.7977228245993015E-3</v>
      </c>
      <c r="AH1649" s="13">
        <f t="shared" si="1983"/>
        <v>4.374643891837552E-2</v>
      </c>
      <c r="AI1649" s="13">
        <f t="shared" si="1984"/>
        <v>3.7271965958455999E-2</v>
      </c>
      <c r="AJ1649" s="13">
        <f t="shared" si="1985"/>
        <v>1.5877857498302277E-2</v>
      </c>
      <c r="AK1649" s="13">
        <f t="shared" si="1986"/>
        <v>4.5093115295178525E-3</v>
      </c>
      <c r="AL1649" s="13">
        <f t="shared" si="1987"/>
        <v>6.9954640929606617E-5</v>
      </c>
      <c r="AM1649" s="13">
        <f t="shared" si="1988"/>
        <v>1.8830517976058971E-4</v>
      </c>
      <c r="AN1649" s="13">
        <f t="shared" si="1989"/>
        <v>4.0242909194613104E-4</v>
      </c>
      <c r="AO1649" s="13">
        <f t="shared" si="1990"/>
        <v>4.300178419162155E-4</v>
      </c>
      <c r="AP1649" s="13">
        <f t="shared" si="1991"/>
        <v>3.0633196931172146E-4</v>
      </c>
      <c r="AQ1649" s="13">
        <f t="shared" si="1992"/>
        <v>1.6366636382615687E-4</v>
      </c>
      <c r="AR1649" s="13">
        <f t="shared" si="1993"/>
        <v>1.8698200136800753E-2</v>
      </c>
      <c r="AS1649" s="13">
        <f t="shared" si="1994"/>
        <v>1.5930866516554266E-2</v>
      </c>
      <c r="AT1649" s="13">
        <f t="shared" si="1995"/>
        <v>6.7865491360521264E-3</v>
      </c>
      <c r="AU1649" s="13">
        <f t="shared" si="1996"/>
        <v>1.9273799546388065E-3</v>
      </c>
      <c r="AV1649" s="13">
        <f t="shared" si="1997"/>
        <v>4.1053193033806635E-4</v>
      </c>
      <c r="AW1649" s="13">
        <f t="shared" si="1998"/>
        <v>3.5381865562386602E-6</v>
      </c>
      <c r="AX1649" s="13">
        <f t="shared" si="1999"/>
        <v>2.6739335526003766E-5</v>
      </c>
      <c r="AY1649" s="13">
        <f t="shared" si="2000"/>
        <v>5.7144931056350663E-5</v>
      </c>
      <c r="AZ1649" s="13">
        <f t="shared" si="2001"/>
        <v>6.1062533552102665E-5</v>
      </c>
      <c r="BA1649" s="13">
        <f t="shared" si="2002"/>
        <v>4.3499139642264492E-5</v>
      </c>
      <c r="BB1649" s="13">
        <f t="shared" si="2003"/>
        <v>2.3240623663314298E-5</v>
      </c>
      <c r="BC1649" s="13">
        <f t="shared" si="2004"/>
        <v>9.9335590120041496E-6</v>
      </c>
      <c r="BD1649" s="13">
        <f t="shared" si="2005"/>
        <v>6.6600218783560254E-3</v>
      </c>
      <c r="BE1649" s="13">
        <f t="shared" si="2006"/>
        <v>5.6743386403593421E-3</v>
      </c>
      <c r="BF1649" s="13">
        <f t="shared" si="2007"/>
        <v>2.4172682607930831E-3</v>
      </c>
      <c r="BG1649" s="13">
        <f t="shared" si="2008"/>
        <v>6.8650418606523646E-4</v>
      </c>
      <c r="BH1649" s="13">
        <f t="shared" si="2009"/>
        <v>1.4622539163189558E-4</v>
      </c>
      <c r="BI1649" s="13">
        <f t="shared" si="2010"/>
        <v>2.4916806734075047E-5</v>
      </c>
      <c r="BJ1649" s="14">
        <f t="shared" si="2011"/>
        <v>0.13781626976226682</v>
      </c>
      <c r="BK1649" s="14">
        <f t="shared" si="2012"/>
        <v>0.19322304693961354</v>
      </c>
      <c r="BL1649" s="14">
        <f t="shared" si="2013"/>
        <v>0.58068171624568576</v>
      </c>
      <c r="BM1649" s="14">
        <f t="shared" si="2014"/>
        <v>0.56791293465155823</v>
      </c>
      <c r="BN1649" s="14">
        <f t="shared" si="2015"/>
        <v>0.42563406943762172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1.50359712230216</v>
      </c>
      <c r="F1650" s="10">
        <f>VLOOKUP(B1650,home!$B$2:$E$405,3,FALSE)</f>
        <v>0.95</v>
      </c>
      <c r="G1650" s="10">
        <f>VLOOKUP(C1650,away!$B$2:$E$405,4,FALSE)</f>
        <v>1.24</v>
      </c>
      <c r="H1650" s="10">
        <f>VLOOKUP(A1650,away!$A$2:$E$405,3,FALSE)</f>
        <v>1.27338129496403</v>
      </c>
      <c r="I1650" s="10">
        <f>VLOOKUP(C1650,away!$B$2:$E$405,3,FALSE)</f>
        <v>1.05</v>
      </c>
      <c r="J1650" s="10">
        <f>VLOOKUP(B1650,home!$B$2:$E$405,4,FALSE)</f>
        <v>0.95</v>
      </c>
      <c r="K1650" s="12">
        <f t="shared" si="1960"/>
        <v>1.7712374100719446</v>
      </c>
      <c r="L1650" s="12">
        <f t="shared" si="1961"/>
        <v>1.27019784172662</v>
      </c>
      <c r="M1650" s="13">
        <f t="shared" si="1962"/>
        <v>4.7766283628141053E-2</v>
      </c>
      <c r="N1650" s="13">
        <f t="shared" si="1963"/>
        <v>8.4605428502270486E-2</v>
      </c>
      <c r="O1650" s="13">
        <f t="shared" si="1964"/>
        <v>6.0672630371766345E-2</v>
      </c>
      <c r="P1650" s="13">
        <f t="shared" si="1965"/>
        <v>0.10746563268193982</v>
      </c>
      <c r="Q1650" s="13">
        <f t="shared" si="1966"/>
        <v>7.492815002919434E-2</v>
      </c>
      <c r="R1650" s="13">
        <f t="shared" si="1967"/>
        <v>3.8533122075047298E-2</v>
      </c>
      <c r="S1650" s="13">
        <f t="shared" si="1968"/>
        <v>6.0444634428947465E-2</v>
      </c>
      <c r="T1650" s="13">
        <f t="shared" si="1969"/>
        <v>9.5173574451651019E-2</v>
      </c>
      <c r="U1650" s="13">
        <f t="shared" si="1970"/>
        <v>6.8251307346192849E-2</v>
      </c>
      <c r="V1650" s="13">
        <f t="shared" si="1971"/>
        <v>1.510996271322624E-2</v>
      </c>
      <c r="W1650" s="13">
        <f t="shared" si="1972"/>
        <v>4.4238514133064094E-2</v>
      </c>
      <c r="X1650" s="13">
        <f t="shared" si="1973"/>
        <v>5.6191665173010587E-2</v>
      </c>
      <c r="Y1650" s="13">
        <f t="shared" si="1974"/>
        <v>3.5687265912891467E-2</v>
      </c>
      <c r="Z1650" s="13">
        <f t="shared" si="1975"/>
        <v>1.6314896164904485E-2</v>
      </c>
      <c r="AA1650" s="13">
        <f t="shared" si="1976"/>
        <v>2.8897554428718122E-2</v>
      </c>
      <c r="AB1650" s="13">
        <f t="shared" si="1977"/>
        <v>2.5592214731867874E-2</v>
      </c>
      <c r="AC1650" s="13">
        <f t="shared" si="1978"/>
        <v>2.1246703472613403E-3</v>
      </c>
      <c r="AD1650" s="13">
        <f t="shared" si="1979"/>
        <v>1.9589227799619888E-2</v>
      </c>
      <c r="AE1650" s="13">
        <f t="shared" si="1980"/>
        <v>2.4882194872168285E-2</v>
      </c>
      <c r="AF1650" s="13">
        <f t="shared" si="1981"/>
        <v>1.5802655112024666E-2</v>
      </c>
      <c r="AG1650" s="13">
        <f t="shared" si="1982"/>
        <v>6.6908328056146235E-3</v>
      </c>
      <c r="AH1650" s="13">
        <f t="shared" si="1983"/>
        <v>5.1807864741638971E-3</v>
      </c>
      <c r="AI1650" s="13">
        <f t="shared" si="1984"/>
        <v>9.1764028166338215E-3</v>
      </c>
      <c r="AJ1650" s="13">
        <f t="shared" si="1985"/>
        <v>8.1267939793556957E-3</v>
      </c>
      <c r="AK1650" s="13">
        <f t="shared" si="1986"/>
        <v>4.7981605067274179E-3</v>
      </c>
      <c r="AL1650" s="13">
        <f t="shared" si="1987"/>
        <v>1.9120519811549976E-4</v>
      </c>
      <c r="AM1650" s="13">
        <f t="shared" si="1988"/>
        <v>6.9394346226216101E-3</v>
      </c>
      <c r="AN1650" s="13">
        <f t="shared" si="1989"/>
        <v>8.8144548804569497E-3</v>
      </c>
      <c r="AO1650" s="13">
        <f t="shared" si="1990"/>
        <v>5.5980507825765455E-3</v>
      </c>
      <c r="AP1650" s="13">
        <f t="shared" si="1991"/>
        <v>2.3702106739682486E-3</v>
      </c>
      <c r="AQ1650" s="13">
        <f t="shared" si="1992"/>
        <v>7.5265912062796663E-4</v>
      </c>
      <c r="AR1650" s="13">
        <f t="shared" si="1993"/>
        <v>1.3161247595858893E-3</v>
      </c>
      <c r="AS1650" s="13">
        <f t="shared" si="1994"/>
        <v>2.3311694105004714E-3</v>
      </c>
      <c r="AT1650" s="13">
        <f t="shared" si="1995"/>
        <v>2.0645272345468989E-3</v>
      </c>
      <c r="AU1650" s="13">
        <f t="shared" si="1996"/>
        <v>1.2189226239806142E-3</v>
      </c>
      <c r="AV1650" s="13">
        <f t="shared" si="1997"/>
        <v>5.3975033789438042E-4</v>
      </c>
      <c r="AW1650" s="13">
        <f t="shared" si="1998"/>
        <v>1.194937913594453E-5</v>
      </c>
      <c r="AX1650" s="13">
        <f t="shared" si="1999"/>
        <v>2.0485643680559825E-3</v>
      </c>
      <c r="AY1650" s="13">
        <f t="shared" si="2000"/>
        <v>2.602082038942766E-3</v>
      </c>
      <c r="AZ1650" s="13">
        <f t="shared" si="2001"/>
        <v>1.6525794949303523E-3</v>
      </c>
      <c r="BA1650" s="13">
        <f t="shared" si="2002"/>
        <v>6.9970096924740048E-4</v>
      </c>
      <c r="BB1650" s="13">
        <f t="shared" si="2003"/>
        <v>2.2218966524801805E-4</v>
      </c>
      <c r="BC1650" s="13">
        <f t="shared" si="2004"/>
        <v>5.6444966650398537E-5</v>
      </c>
      <c r="BD1650" s="13">
        <f t="shared" si="2005"/>
        <v>2.7862313817816019E-4</v>
      </c>
      <c r="BE1650" s="13">
        <f t="shared" si="2006"/>
        <v>4.9350772565280197E-4</v>
      </c>
      <c r="BF1650" s="13">
        <f t="shared" si="2007"/>
        <v>4.370596729178825E-4</v>
      </c>
      <c r="BG1650" s="13">
        <f t="shared" si="2008"/>
        <v>2.5804548103532045E-4</v>
      </c>
      <c r="BH1650" s="13">
        <f t="shared" si="2009"/>
        <v>1.1426495237744251E-4</v>
      </c>
      <c r="BI1650" s="13">
        <f t="shared" si="2010"/>
        <v>4.0478071662203049E-5</v>
      </c>
      <c r="BJ1650" s="14">
        <f t="shared" si="2011"/>
        <v>0.48954588037483571</v>
      </c>
      <c r="BK1650" s="14">
        <f t="shared" si="2012"/>
        <v>0.23570447103657419</v>
      </c>
      <c r="BL1650" s="14">
        <f t="shared" si="2013"/>
        <v>0.25832144613880542</v>
      </c>
      <c r="BM1650" s="14">
        <f t="shared" si="2014"/>
        <v>0.58332531376695351</v>
      </c>
      <c r="BN1650" s="14">
        <f t="shared" si="2015"/>
        <v>0.41397124728835932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1.50359712230216</v>
      </c>
      <c r="F1651" s="10">
        <f>VLOOKUP(B1651,home!$B$2:$E$405,3,FALSE)</f>
        <v>0.76</v>
      </c>
      <c r="G1651" s="10">
        <f>VLOOKUP(C1651,away!$B$2:$E$405,4,FALSE)</f>
        <v>1.24</v>
      </c>
      <c r="H1651" s="10">
        <f>VLOOKUP(A1651,away!$A$2:$E$405,3,FALSE)</f>
        <v>1.27338129496403</v>
      </c>
      <c r="I1651" s="10">
        <f>VLOOKUP(C1651,away!$B$2:$E$405,3,FALSE)</f>
        <v>0.67</v>
      </c>
      <c r="J1651" s="10">
        <f>VLOOKUP(B1651,home!$B$2:$E$405,4,FALSE)</f>
        <v>0.76</v>
      </c>
      <c r="K1651" s="12">
        <f t="shared" si="1960"/>
        <v>1.4169899280575555</v>
      </c>
      <c r="L1651" s="12">
        <f t="shared" si="1961"/>
        <v>0.64840575539568412</v>
      </c>
      <c r="M1651" s="13">
        <f t="shared" si="1962"/>
        <v>0.1267681205952178</v>
      </c>
      <c r="N1651" s="13">
        <f t="shared" si="1963"/>
        <v>0.1796291500822092</v>
      </c>
      <c r="O1651" s="13">
        <f t="shared" si="1964"/>
        <v>8.2197178994633371E-2</v>
      </c>
      <c r="P1651" s="13">
        <f t="shared" si="1965"/>
        <v>0.11647257475013956</v>
      </c>
      <c r="Q1651" s="13">
        <f t="shared" si="1966"/>
        <v>0.12726634822601474</v>
      </c>
      <c r="R1651" s="13">
        <f t="shared" si="1967"/>
        <v>2.664856196870476E-2</v>
      </c>
      <c r="S1651" s="13">
        <f t="shared" si="1968"/>
        <v>2.6753296895999357E-2</v>
      </c>
      <c r="T1651" s="13">
        <f t="shared" si="1969"/>
        <v>8.2520232657939271E-2</v>
      </c>
      <c r="U1651" s="13">
        <f t="shared" si="1970"/>
        <v>3.7760743906872264E-2</v>
      </c>
      <c r="V1651" s="13">
        <f t="shared" si="1971"/>
        <v>2.7311680552397611E-3</v>
      </c>
      <c r="W1651" s="13">
        <f t="shared" si="1972"/>
        <v>6.0111711205642841E-2</v>
      </c>
      <c r="X1651" s="13">
        <f t="shared" si="1973"/>
        <v>3.8976779512422052E-2</v>
      </c>
      <c r="Y1651" s="13">
        <f t="shared" si="1974"/>
        <v>1.2636384081321525E-2</v>
      </c>
      <c r="Z1651" s="13">
        <f t="shared" si="1975"/>
        <v>5.7596936511755707E-3</v>
      </c>
      <c r="AA1651" s="13">
        <f t="shared" si="1976"/>
        <v>8.1614278924128317E-3</v>
      </c>
      <c r="AB1651" s="13">
        <f t="shared" si="1977"/>
        <v>5.7823305610584935E-3</v>
      </c>
      <c r="AC1651" s="13">
        <f t="shared" si="1978"/>
        <v>1.5683466689786322E-4</v>
      </c>
      <c r="AD1651" s="13">
        <f t="shared" si="1979"/>
        <v>2.1294422334175094E-2</v>
      </c>
      <c r="AE1651" s="13">
        <f t="shared" si="1980"/>
        <v>1.3807425999305529E-2</v>
      </c>
      <c r="AF1651" s="13">
        <f t="shared" si="1981"/>
        <v>4.4764072425748551E-3</v>
      </c>
      <c r="AG1651" s="13">
        <f t="shared" si="1982"/>
        <v>9.6750940652682042E-4</v>
      </c>
      <c r="AH1651" s="13">
        <f t="shared" si="1983"/>
        <v>9.3365462818455528E-4</v>
      </c>
      <c r="AI1651" s="13">
        <f t="shared" si="1984"/>
        <v>1.3229792044218366E-3</v>
      </c>
      <c r="AJ1651" s="13">
        <f t="shared" si="1985"/>
        <v>9.3732410384767028E-4</v>
      </c>
      <c r="AK1651" s="13">
        <f t="shared" si="1986"/>
        <v>4.4272627149257457E-4</v>
      </c>
      <c r="AL1651" s="13">
        <f t="shared" si="1987"/>
        <v>5.763889967889519E-6</v>
      </c>
      <c r="AM1651" s="13">
        <f t="shared" si="1988"/>
        <v>6.0347963942659934E-3</v>
      </c>
      <c r="AN1651" s="13">
        <f t="shared" si="1989"/>
        <v>3.9129967146831921E-3</v>
      </c>
      <c r="AO1651" s="13">
        <f t="shared" si="1990"/>
        <v>1.2686047953224928E-3</v>
      </c>
      <c r="AP1651" s="13">
        <f t="shared" si="1991"/>
        <v>2.7419021686988945E-4</v>
      </c>
      <c r="AQ1651" s="13">
        <f t="shared" si="1992"/>
        <v>4.444662867290677E-5</v>
      </c>
      <c r="AR1651" s="13">
        <f t="shared" si="1993"/>
        <v>1.2107740689333667E-4</v>
      </c>
      <c r="AS1651" s="13">
        <f t="shared" si="1994"/>
        <v>1.7156546608318449E-4</v>
      </c>
      <c r="AT1651" s="13">
        <f t="shared" si="1995"/>
        <v>1.2155326872118631E-4</v>
      </c>
      <c r="AU1651" s="13">
        <f t="shared" si="1996"/>
        <v>5.7413252500131529E-5</v>
      </c>
      <c r="AV1651" s="13">
        <f t="shared" si="1997"/>
        <v>2.0338500132427904E-5</v>
      </c>
      <c r="AW1651" s="13">
        <f t="shared" si="1998"/>
        <v>1.471047868923664E-7</v>
      </c>
      <c r="AX1651" s="13">
        <f t="shared" si="1999"/>
        <v>1.425207618092161E-3</v>
      </c>
      <c r="AY1651" s="13">
        <f t="shared" si="2000"/>
        <v>9.2411282220473121E-4</v>
      </c>
      <c r="AZ1651" s="13">
        <f t="shared" si="2001"/>
        <v>2.9960003627624819E-4</v>
      </c>
      <c r="BA1651" s="13">
        <f t="shared" si="2002"/>
        <v>6.4754129279425039E-5</v>
      </c>
      <c r="BB1651" s="13">
        <f t="shared" si="2003"/>
        <v>1.0496737527603841E-5</v>
      </c>
      <c r="BC1651" s="13">
        <f t="shared" si="2004"/>
        <v>1.3612290051552394E-6</v>
      </c>
      <c r="BD1651" s="13">
        <f t="shared" si="2005"/>
        <v>1.3084547913004093E-5</v>
      </c>
      <c r="BE1651" s="13">
        <f t="shared" si="2006"/>
        <v>1.8540672605913306E-5</v>
      </c>
      <c r="BF1651" s="13">
        <f t="shared" si="2007"/>
        <v>1.3135973170995896E-5</v>
      </c>
      <c r="BG1651" s="13">
        <f t="shared" si="2008"/>
        <v>6.2045138928451547E-6</v>
      </c>
      <c r="BH1651" s="13">
        <f t="shared" si="2009"/>
        <v>2.1979334236636892E-6</v>
      </c>
      <c r="BI1651" s="13">
        <f t="shared" si="2010"/>
        <v>6.2288990477450142E-7</v>
      </c>
      <c r="BJ1651" s="14">
        <f t="shared" si="2011"/>
        <v>0.55594693807033169</v>
      </c>
      <c r="BK1651" s="14">
        <f t="shared" si="2012"/>
        <v>0.27381187167566695</v>
      </c>
      <c r="BL1651" s="14">
        <f t="shared" si="2013"/>
        <v>0.16473266195686986</v>
      </c>
      <c r="BM1651" s="14">
        <f t="shared" si="2014"/>
        <v>0.34034526501970686</v>
      </c>
      <c r="BN1651" s="14">
        <f t="shared" si="2015"/>
        <v>0.65898193461691956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1.50359712230216</v>
      </c>
      <c r="F1652" s="10">
        <f>VLOOKUP(B1652,home!$B$2:$E$405,3,FALSE)</f>
        <v>1.24</v>
      </c>
      <c r="G1652" s="10">
        <f>VLOOKUP(C1652,away!$B$2:$E$405,4,FALSE)</f>
        <v>0.95</v>
      </c>
      <c r="H1652" s="10">
        <f>VLOOKUP(A1652,away!$A$2:$E$405,3,FALSE)</f>
        <v>1.27338129496403</v>
      </c>
      <c r="I1652" s="10">
        <f>VLOOKUP(C1652,away!$B$2:$E$405,3,FALSE)</f>
        <v>0.86</v>
      </c>
      <c r="J1652" s="10">
        <f>VLOOKUP(B1652,home!$B$2:$E$405,4,FALSE)</f>
        <v>1.24</v>
      </c>
      <c r="K1652" s="12">
        <f t="shared" si="1960"/>
        <v>1.7712374100719444</v>
      </c>
      <c r="L1652" s="12">
        <f t="shared" si="1961"/>
        <v>1.3579338129496417</v>
      </c>
      <c r="M1652" s="13">
        <f t="shared" si="1962"/>
        <v>4.3754044575059346E-2</v>
      </c>
      <c r="N1652" s="13">
        <f t="shared" si="1963"/>
        <v>7.7498800593300513E-2</v>
      </c>
      <c r="O1652" s="13">
        <f t="shared" si="1964"/>
        <v>5.941509658177891E-2</v>
      </c>
      <c r="P1652" s="13">
        <f t="shared" si="1965"/>
        <v>0.1052382417886845</v>
      </c>
      <c r="Q1652" s="13">
        <f t="shared" si="1966"/>
        <v>6.8634387423279861E-2</v>
      </c>
      <c r="R1652" s="13">
        <f t="shared" si="1967"/>
        <v>4.0340884324033141E-2</v>
      </c>
      <c r="S1652" s="13">
        <f t="shared" si="1968"/>
        <v>6.3280364377369169E-2</v>
      </c>
      <c r="T1652" s="13">
        <f t="shared" si="1969"/>
        <v>9.320095541315733E-2</v>
      </c>
      <c r="U1652" s="13">
        <f t="shared" si="1970"/>
        <v>7.1453283470112358E-2</v>
      </c>
      <c r="V1652" s="13">
        <f t="shared" si="1971"/>
        <v>1.6911488733337681E-2</v>
      </c>
      <c r="W1652" s="13">
        <f t="shared" si="1972"/>
        <v>4.0522598207161559E-2</v>
      </c>
      <c r="X1652" s="13">
        <f t="shared" si="1973"/>
        <v>5.5027006294077196E-2</v>
      </c>
      <c r="Y1652" s="13">
        <f t="shared" si="1974"/>
        <v>3.7361516236060099E-2</v>
      </c>
      <c r="Z1652" s="13">
        <f t="shared" si="1975"/>
        <v>1.8260083622631589E-2</v>
      </c>
      <c r="AA1652" s="13">
        <f t="shared" si="1976"/>
        <v>3.2342943223447093E-2</v>
      </c>
      <c r="AB1652" s="13">
        <f t="shared" si="1977"/>
        <v>2.8643515494601198E-2</v>
      </c>
      <c r="AC1652" s="13">
        <f t="shared" si="1978"/>
        <v>2.5422440336808445E-3</v>
      </c>
      <c r="AD1652" s="13">
        <f t="shared" si="1979"/>
        <v>1.7943785474459711E-2</v>
      </c>
      <c r="AE1652" s="13">
        <f t="shared" si="1980"/>
        <v>2.4366473028083466E-2</v>
      </c>
      <c r="AF1652" s="13">
        <f t="shared" si="1981"/>
        <v>1.6544028813579997E-2</v>
      </c>
      <c r="AG1652" s="13">
        <f t="shared" si="1982"/>
        <v>7.4885653761244753E-3</v>
      </c>
      <c r="AH1652" s="13">
        <f t="shared" si="1983"/>
        <v>6.1989962446148553E-3</v>
      </c>
      <c r="AI1652" s="13">
        <f t="shared" si="1984"/>
        <v>1.0979894053357324E-2</v>
      </c>
      <c r="AJ1652" s="13">
        <f t="shared" si="1985"/>
        <v>9.7239995529664891E-3</v>
      </c>
      <c r="AK1652" s="13">
        <f t="shared" si="1986"/>
        <v>5.7411705945790365E-3</v>
      </c>
      <c r="AL1652" s="13">
        <f t="shared" si="1987"/>
        <v>2.445865701337689E-4</v>
      </c>
      <c r="AM1652" s="13">
        <f t="shared" si="1988"/>
        <v>6.3565408221337161E-3</v>
      </c>
      <c r="AN1652" s="13">
        <f t="shared" si="1989"/>
        <v>8.6317617157700855E-3</v>
      </c>
      <c r="AO1652" s="13">
        <f t="shared" si="1990"/>
        <v>5.8606805495842089E-3</v>
      </c>
      <c r="AP1652" s="13">
        <f t="shared" si="1991"/>
        <v>2.6528054283922291E-3</v>
      </c>
      <c r="AQ1652" s="13">
        <f t="shared" si="1992"/>
        <v>9.0058354759754201E-4</v>
      </c>
      <c r="AR1652" s="13">
        <f t="shared" si="1993"/>
        <v>1.6835653213820706E-3</v>
      </c>
      <c r="AS1652" s="13">
        <f t="shared" si="1994"/>
        <v>2.9819938795317192E-3</v>
      </c>
      <c r="AT1652" s="13">
        <f t="shared" si="1995"/>
        <v>2.6409095580160768E-3</v>
      </c>
      <c r="AU1652" s="13">
        <f t="shared" si="1996"/>
        <v>1.5592259352582133E-3</v>
      </c>
      <c r="AV1652" s="13">
        <f t="shared" si="1997"/>
        <v>6.9043982682094076E-4</v>
      </c>
      <c r="AW1652" s="13">
        <f t="shared" si="1998"/>
        <v>1.6341257931434279E-5</v>
      </c>
      <c r="AX1652" s="13">
        <f t="shared" si="1999"/>
        <v>1.8764904838021192E-3</v>
      </c>
      <c r="AY1652" s="13">
        <f t="shared" si="2000"/>
        <v>2.5481498776331289E-3</v>
      </c>
      <c r="AZ1652" s="13">
        <f t="shared" si="2001"/>
        <v>1.7301094396507594E-3</v>
      </c>
      <c r="BA1652" s="13">
        <f t="shared" si="2002"/>
        <v>7.8312470273504133E-4</v>
      </c>
      <c r="BB1652" s="13">
        <f t="shared" si="2003"/>
        <v>2.6585787840001238E-4</v>
      </c>
      <c r="BC1652" s="13">
        <f t="shared" si="2004"/>
        <v>7.2203480503686156E-5</v>
      </c>
      <c r="BD1652" s="13">
        <f t="shared" si="2005"/>
        <v>3.810283793690242E-4</v>
      </c>
      <c r="BE1652" s="13">
        <f t="shared" si="2006"/>
        <v>6.7489171983750064E-4</v>
      </c>
      <c r="BF1652" s="13">
        <f t="shared" si="2007"/>
        <v>5.9769673096198765E-4</v>
      </c>
      <c r="BG1652" s="13">
        <f t="shared" si="2008"/>
        <v>3.528876032525263E-4</v>
      </c>
      <c r="BH1652" s="13">
        <f t="shared" si="2009"/>
        <v>1.5626193110787511E-4</v>
      </c>
      <c r="BI1652" s="13">
        <f t="shared" si="2010"/>
        <v>5.535539562967064E-5</v>
      </c>
      <c r="BJ1652" s="14">
        <f t="shared" si="2011"/>
        <v>0.47026642478548669</v>
      </c>
      <c r="BK1652" s="14">
        <f t="shared" si="2012"/>
        <v>0.23451911995589841</v>
      </c>
      <c r="BL1652" s="14">
        <f t="shared" si="2013"/>
        <v>0.27661403982065808</v>
      </c>
      <c r="BM1652" s="14">
        <f t="shared" si="2014"/>
        <v>0.6022464042788368</v>
      </c>
      <c r="BN1652" s="14">
        <f t="shared" si="2015"/>
        <v>0.39488145528613627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1.50359712230216</v>
      </c>
      <c r="F1653" s="10">
        <f>VLOOKUP(B1653,home!$B$2:$E$405,3,FALSE)</f>
        <v>1.71</v>
      </c>
      <c r="G1653" s="10">
        <f>VLOOKUP(C1653,away!$B$2:$E$405,4,FALSE)</f>
        <v>0.48</v>
      </c>
      <c r="H1653" s="10">
        <f>VLOOKUP(A1653,away!$A$2:$E$405,3,FALSE)</f>
        <v>1.27338129496403</v>
      </c>
      <c r="I1653" s="10">
        <f>VLOOKUP(C1653,away!$B$2:$E$405,3,FALSE)</f>
        <v>1.1399999999999999</v>
      </c>
      <c r="J1653" s="10">
        <f>VLOOKUP(B1653,home!$B$2:$E$405,4,FALSE)</f>
        <v>1.71</v>
      </c>
      <c r="K1653" s="12">
        <f t="shared" si="1960"/>
        <v>1.234152517985613</v>
      </c>
      <c r="L1653" s="12">
        <f t="shared" si="1961"/>
        <v>2.4823294964028801</v>
      </c>
      <c r="M1653" s="13">
        <f t="shared" si="1962"/>
        <v>2.4319372734384292E-2</v>
      </c>
      <c r="N1653" s="13">
        <f t="shared" si="1963"/>
        <v>3.0013815095971032E-2</v>
      </c>
      <c r="O1653" s="13">
        <f t="shared" si="1964"/>
        <v>6.0368696272578092E-2</v>
      </c>
      <c r="P1653" s="13">
        <f t="shared" si="1965"/>
        <v>7.4504178512310934E-2</v>
      </c>
      <c r="Q1653" s="13">
        <f t="shared" si="1966"/>
        <v>1.852081273752363E-2</v>
      </c>
      <c r="R1653" s="13">
        <f t="shared" si="1967"/>
        <v>7.4927497708403623E-2</v>
      </c>
      <c r="S1653" s="13">
        <f t="shared" si="1968"/>
        <v>5.7062251115816379E-2</v>
      </c>
      <c r="T1653" s="13">
        <f t="shared" si="1969"/>
        <v>4.5974759755709083E-2</v>
      </c>
      <c r="U1653" s="13">
        <f t="shared" si="1970"/>
        <v>9.2471959963187564E-2</v>
      </c>
      <c r="V1653" s="13">
        <f t="shared" si="1971"/>
        <v>1.9423820351328513E-2</v>
      </c>
      <c r="W1653" s="13">
        <f t="shared" si="1972"/>
        <v>7.6191692250515992E-3</v>
      </c>
      <c r="X1653" s="13">
        <f t="shared" si="1973"/>
        <v>1.8913288505430659E-2</v>
      </c>
      <c r="Y1653" s="13">
        <f t="shared" si="1974"/>
        <v>2.347450696550404E-2</v>
      </c>
      <c r="Z1653" s="13">
        <f t="shared" si="1975"/>
        <v>6.1998245884409824E-2</v>
      </c>
      <c r="AA1653" s="13">
        <f t="shared" si="1976"/>
        <v>7.6515291268935554E-2</v>
      </c>
      <c r="AB1653" s="13">
        <f t="shared" si="1977"/>
        <v>4.7215769691979707E-2</v>
      </c>
      <c r="AC1653" s="13">
        <f t="shared" si="1978"/>
        <v>3.7191434649966222E-3</v>
      </c>
      <c r="AD1653" s="13">
        <f t="shared" si="1979"/>
        <v>2.3508042210139807E-3</v>
      </c>
      <c r="AE1653" s="13">
        <f t="shared" si="1980"/>
        <v>5.8354706580913997E-3</v>
      </c>
      <c r="AF1653" s="13">
        <f t="shared" si="1981"/>
        <v>7.242780469986906E-3</v>
      </c>
      <c r="AG1653" s="13">
        <f t="shared" si="1982"/>
        <v>5.9929891988730688E-3</v>
      </c>
      <c r="AH1653" s="13">
        <f t="shared" si="1983"/>
        <v>3.847501862102725E-2</v>
      </c>
      <c r="AI1653" s="13">
        <f t="shared" si="1984"/>
        <v>4.7484041110684126E-2</v>
      </c>
      <c r="AJ1653" s="13">
        <f t="shared" si="1985"/>
        <v>2.9301274450441596E-2</v>
      </c>
      <c r="AK1653" s="13">
        <f t="shared" si="1986"/>
        <v>1.2054080547733333E-2</v>
      </c>
      <c r="AL1653" s="13">
        <f t="shared" si="1987"/>
        <v>4.5575472962299364E-4</v>
      </c>
      <c r="AM1653" s="13">
        <f t="shared" si="1988"/>
        <v>5.8025018973112223E-4</v>
      </c>
      <c r="AN1653" s="13">
        <f t="shared" si="1989"/>
        <v>1.4403721612629324E-3</v>
      </c>
      <c r="AO1653" s="13">
        <f t="shared" si="1990"/>
        <v>1.7877391508502719E-3</v>
      </c>
      <c r="AP1653" s="13">
        <f t="shared" si="1991"/>
        <v>1.4792525420099557E-3</v>
      </c>
      <c r="AQ1653" s="13">
        <f t="shared" si="1992"/>
        <v>9.1799805441506355E-4</v>
      </c>
      <c r="AR1653" s="13">
        <f t="shared" si="1993"/>
        <v>1.91015347195252E-2</v>
      </c>
      <c r="AS1653" s="13">
        <f t="shared" si="1994"/>
        <v>2.3574207171491633E-2</v>
      </c>
      <c r="AT1653" s="13">
        <f t="shared" si="1995"/>
        <v>1.4547083570105451E-2</v>
      </c>
      <c r="AU1653" s="13">
        <f t="shared" si="1996"/>
        <v>5.9844399391309261E-3</v>
      </c>
      <c r="AV1653" s="13">
        <f t="shared" si="1997"/>
        <v>1.8464279049030252E-3</v>
      </c>
      <c r="AW1653" s="13">
        <f t="shared" si="1998"/>
        <v>3.8784388187288019E-5</v>
      </c>
      <c r="AX1653" s="13">
        <f t="shared" si="1999"/>
        <v>1.1935287211971566E-4</v>
      </c>
      <c r="AY1653" s="13">
        <f t="shared" si="2000"/>
        <v>2.9627315494317109E-4</v>
      </c>
      <c r="AZ1653" s="13">
        <f t="shared" si="2001"/>
        <v>3.6772379575388729E-4</v>
      </c>
      <c r="BA1653" s="13">
        <f t="shared" si="2002"/>
        <v>3.0427054157636745E-4</v>
      </c>
      <c r="BB1653" s="13">
        <f t="shared" si="2003"/>
        <v>1.8882493506037403E-4</v>
      </c>
      <c r="BC1653" s="13">
        <f t="shared" si="2004"/>
        <v>9.3745141191344943E-5</v>
      </c>
      <c r="BD1653" s="13">
        <f t="shared" si="2005"/>
        <v>7.9027171768068522E-3</v>
      </c>
      <c r="BE1653" s="13">
        <f t="shared" si="2006"/>
        <v>9.7531583026843303E-3</v>
      </c>
      <c r="BF1653" s="13">
        <f t="shared" si="2007"/>
        <v>6.0184424387850774E-3</v>
      </c>
      <c r="BG1653" s="13">
        <f t="shared" si="2008"/>
        <v>2.475891963392692E-3</v>
      </c>
      <c r="BH1653" s="13">
        <f t="shared" si="2009"/>
        <v>7.6390707522035846E-4</v>
      </c>
      <c r="BI1653" s="13">
        <f t="shared" si="2010"/>
        <v>1.8855556807804606E-4</v>
      </c>
      <c r="BJ1653" s="14">
        <f t="shared" si="2011"/>
        <v>0.17351419937206958</v>
      </c>
      <c r="BK1653" s="14">
        <f t="shared" si="2012"/>
        <v>0.17978079406340292</v>
      </c>
      <c r="BL1653" s="14">
        <f t="shared" si="2013"/>
        <v>0.57096999546509442</v>
      </c>
      <c r="BM1653" s="14">
        <f t="shared" si="2014"/>
        <v>0.70335137295704941</v>
      </c>
      <c r="BN1653" s="14">
        <f t="shared" si="2015"/>
        <v>0.28265437306117158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1.61006289308176</v>
      </c>
      <c r="F1654" s="10">
        <f>VLOOKUP(B1654,home!$B$2:$E$405,3,FALSE)</f>
        <v>1.24</v>
      </c>
      <c r="G1654" s="10">
        <f>VLOOKUP(C1654,away!$B$2:$E$405,4,FALSE)</f>
        <v>0.7</v>
      </c>
      <c r="H1654" s="10">
        <f>VLOOKUP(A1654,away!$A$2:$E$405,3,FALSE)</f>
        <v>1.22012578616352</v>
      </c>
      <c r="I1654" s="10">
        <f>VLOOKUP(C1654,away!$B$2:$E$405,3,FALSE)</f>
        <v>1.24</v>
      </c>
      <c r="J1654" s="10">
        <f>VLOOKUP(B1654,home!$B$2:$E$405,4,FALSE)</f>
        <v>1.24</v>
      </c>
      <c r="K1654" s="12">
        <f t="shared" si="1960"/>
        <v>1.3975345911949675</v>
      </c>
      <c r="L1654" s="12">
        <f t="shared" si="1961"/>
        <v>1.8760654088050284</v>
      </c>
      <c r="M1654" s="13">
        <f t="shared" si="1962"/>
        <v>3.7869849924079109E-2</v>
      </c>
      <c r="N1654" s="13">
        <f t="shared" si="1963"/>
        <v>5.2924425232262665E-2</v>
      </c>
      <c r="O1654" s="13">
        <f t="shared" si="1964"/>
        <v>7.1046315479202538E-2</v>
      </c>
      <c r="P1654" s="13">
        <f t="shared" si="1965"/>
        <v>9.9289683459136011E-2</v>
      </c>
      <c r="Q1654" s="13">
        <f t="shared" si="1966"/>
        <v>3.6981857490599415E-2</v>
      </c>
      <c r="R1654" s="13">
        <f t="shared" si="1967"/>
        <v>6.6643767446790583E-2</v>
      </c>
      <c r="S1654" s="13">
        <f t="shared" si="1968"/>
        <v>6.5081068852791094E-2</v>
      </c>
      <c r="T1654" s="13">
        <f t="shared" si="1969"/>
        <v>6.9380383591470682E-2</v>
      </c>
      <c r="U1654" s="13">
        <f t="shared" si="1970"/>
        <v>9.3136970294442956E-2</v>
      </c>
      <c r="V1654" s="13">
        <f t="shared" si="1971"/>
        <v>1.8959317940350787E-2</v>
      </c>
      <c r="W1654" s="13">
        <f t="shared" si="1972"/>
        <v>1.7227808363251801E-2</v>
      </c>
      <c r="X1654" s="13">
        <f t="shared" si="1973"/>
        <v>3.2320495339818671E-2</v>
      </c>
      <c r="Y1654" s="13">
        <f t="shared" si="1974"/>
        <v>3.0317681651238975E-2</v>
      </c>
      <c r="Z1654" s="13">
        <f t="shared" si="1975"/>
        <v>4.1676022273123468E-2</v>
      </c>
      <c r="AA1654" s="13">
        <f t="shared" si="1976"/>
        <v>5.8243682750101972E-2</v>
      </c>
      <c r="AB1654" s="13">
        <f t="shared" si="1977"/>
        <v>4.0698780680926569E-2</v>
      </c>
      <c r="AC1654" s="13">
        <f t="shared" si="1978"/>
        <v>3.1067998035912551E-3</v>
      </c>
      <c r="AD1654" s="13">
        <f t="shared" si="1979"/>
        <v>6.0191145295305894E-3</v>
      </c>
      <c r="AE1654" s="13">
        <f t="shared" si="1980"/>
        <v>1.1292252560488091E-2</v>
      </c>
      <c r="AF1654" s="13">
        <f t="shared" si="1981"/>
        <v>1.0592502208110862E-2</v>
      </c>
      <c r="AG1654" s="13">
        <f t="shared" si="1982"/>
        <v>6.6240756617758903E-3</v>
      </c>
      <c r="AH1654" s="13">
        <f t="shared" si="1983"/>
        <v>1.9546735940798709E-2</v>
      </c>
      <c r="AI1654" s="13">
        <f t="shared" si="1984"/>
        <v>2.7317239622220102E-2</v>
      </c>
      <c r="AJ1654" s="13">
        <f t="shared" si="1985"/>
        <v>1.908839365400717E-2</v>
      </c>
      <c r="AK1654" s="13">
        <f t="shared" si="1986"/>
        <v>8.8922301406071744E-3</v>
      </c>
      <c r="AL1654" s="13">
        <f t="shared" si="1987"/>
        <v>3.2582454875094936E-4</v>
      </c>
      <c r="AM1654" s="13">
        <f t="shared" si="1988"/>
        <v>1.6823841526766427E-3</v>
      </c>
      <c r="AN1654" s="13">
        <f t="shared" si="1989"/>
        <v>3.1562627131584069E-3</v>
      </c>
      <c r="AO1654" s="13">
        <f t="shared" si="1990"/>
        <v>2.9606776486287979E-3</v>
      </c>
      <c r="AP1654" s="13">
        <f t="shared" si="1991"/>
        <v>1.8514749744048987E-3</v>
      </c>
      <c r="AQ1654" s="13">
        <f t="shared" si="1992"/>
        <v>8.6837203868730126E-4</v>
      </c>
      <c r="AR1654" s="13">
        <f t="shared" si="1993"/>
        <v>7.3341910307156899E-3</v>
      </c>
      <c r="AS1654" s="13">
        <f t="shared" si="1994"/>
        <v>1.0249785663857048E-2</v>
      </c>
      <c r="AT1654" s="13">
        <f t="shared" si="1995"/>
        <v>7.16221500878725E-3</v>
      </c>
      <c r="AU1654" s="13">
        <f t="shared" si="1996"/>
        <v>3.3364810747853169E-3</v>
      </c>
      <c r="AV1654" s="13">
        <f t="shared" si="1997"/>
        <v>1.1657119287199614E-3</v>
      </c>
      <c r="AW1654" s="13">
        <f t="shared" si="1998"/>
        <v>2.3729677928743964E-5</v>
      </c>
      <c r="AX1654" s="13">
        <f t="shared" si="1999"/>
        <v>3.9186500817397379E-4</v>
      </c>
      <c r="AY1654" s="13">
        <f t="shared" si="2000"/>
        <v>7.3516438675629188E-4</v>
      </c>
      <c r="AZ1654" s="13">
        <f t="shared" si="2001"/>
        <v>6.8960823788942048E-4</v>
      </c>
      <c r="BA1654" s="13">
        <f t="shared" si="2002"/>
        <v>4.312500535771103E-4</v>
      </c>
      <c r="BB1654" s="13">
        <f t="shared" si="2003"/>
        <v>2.0226332701533291E-4</v>
      </c>
      <c r="BC1654" s="13">
        <f t="shared" si="2004"/>
        <v>7.5891846256657098E-5</v>
      </c>
      <c r="BD1654" s="13">
        <f t="shared" si="2005"/>
        <v>2.2932370157156346E-3</v>
      </c>
      <c r="BE1654" s="13">
        <f t="shared" si="2006"/>
        <v>3.2048780552713166E-3</v>
      </c>
      <c r="BF1654" s="13">
        <f t="shared" si="2007"/>
        <v>2.2394639714016611E-3</v>
      </c>
      <c r="BG1654" s="13">
        <f t="shared" si="2008"/>
        <v>1.0432427885895595E-3</v>
      </c>
      <c r="BH1654" s="13">
        <f t="shared" si="2009"/>
        <v>3.6449197101715215E-4</v>
      </c>
      <c r="BI1654" s="13">
        <f t="shared" si="2010"/>
        <v>1.0187802754186064E-4</v>
      </c>
      <c r="BJ1654" s="14">
        <f t="shared" si="2011"/>
        <v>0.28672581101577244</v>
      </c>
      <c r="BK1654" s="14">
        <f t="shared" si="2012"/>
        <v>0.22536770891545546</v>
      </c>
      <c r="BL1654" s="14">
        <f t="shared" si="2013"/>
        <v>0.44310969254550026</v>
      </c>
      <c r="BM1654" s="14">
        <f t="shared" si="2014"/>
        <v>0.63141190100895384</v>
      </c>
      <c r="BN1654" s="14">
        <f t="shared" si="2015"/>
        <v>0.36475589903207029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1.61006289308176</v>
      </c>
      <c r="F1655" s="10">
        <f>VLOOKUP(B1655,home!$B$2:$E$405,3,FALSE)</f>
        <v>0.93</v>
      </c>
      <c r="G1655" s="10">
        <f>VLOOKUP(C1655,away!$B$2:$E$405,4,FALSE)</f>
        <v>1.1599999999999999</v>
      </c>
      <c r="H1655" s="10">
        <f>VLOOKUP(A1655,away!$A$2:$E$405,3,FALSE)</f>
        <v>1.22012578616352</v>
      </c>
      <c r="I1655" s="10">
        <f>VLOOKUP(C1655,away!$B$2:$E$405,3,FALSE)</f>
        <v>0.62</v>
      </c>
      <c r="J1655" s="10">
        <f>VLOOKUP(B1655,home!$B$2:$E$405,4,FALSE)</f>
        <v>0.93</v>
      </c>
      <c r="K1655" s="12">
        <f t="shared" si="1960"/>
        <v>1.7369358490566027</v>
      </c>
      <c r="L1655" s="12">
        <f t="shared" si="1961"/>
        <v>0.70352452830188561</v>
      </c>
      <c r="M1655" s="13">
        <f t="shared" si="1962"/>
        <v>8.7120733814758433E-2</v>
      </c>
      <c r="N1655" s="13">
        <f t="shared" si="1963"/>
        <v>0.15132312575897169</v>
      </c>
      <c r="O1655" s="13">
        <f t="shared" si="1964"/>
        <v>6.1291573162342065E-2</v>
      </c>
      <c r="P1655" s="13">
        <f t="shared" si="1965"/>
        <v>0.1064595306707475</v>
      </c>
      <c r="Q1655" s="13">
        <f t="shared" si="1966"/>
        <v>0.13141928096102931</v>
      </c>
      <c r="R1655" s="13">
        <f t="shared" si="1967"/>
        <v>2.1560062548958602E-2</v>
      </c>
      <c r="S1655" s="13">
        <f t="shared" si="1968"/>
        <v>3.2522773782915168E-2</v>
      </c>
      <c r="T1655" s="13">
        <f t="shared" si="1969"/>
        <v>9.2456687647881133E-2</v>
      </c>
      <c r="U1655" s="13">
        <f t="shared" si="1970"/>
        <v>3.7448445549188872E-2</v>
      </c>
      <c r="V1655" s="13">
        <f t="shared" si="1971"/>
        <v>4.4157867433357563E-3</v>
      </c>
      <c r="W1655" s="13">
        <f t="shared" si="1972"/>
        <v>7.6088953452817909E-2</v>
      </c>
      <c r="X1655" s="13">
        <f t="shared" si="1973"/>
        <v>5.3530445086877848E-2</v>
      </c>
      <c r="Y1655" s="13">
        <f t="shared" si="1974"/>
        <v>1.8829990564767862E-2</v>
      </c>
      <c r="Z1655" s="13">
        <f t="shared" si="1975"/>
        <v>5.0560109449717507E-3</v>
      </c>
      <c r="AA1655" s="13">
        <f t="shared" si="1976"/>
        <v>8.7819666635439841E-3</v>
      </c>
      <c r="AB1655" s="13">
        <f t="shared" si="1977"/>
        <v>7.6268563615647759E-3</v>
      </c>
      <c r="AC1655" s="13">
        <f t="shared" si="1978"/>
        <v>3.3724935762507086E-4</v>
      </c>
      <c r="AD1655" s="13">
        <f t="shared" si="1979"/>
        <v>3.3040407742349655E-2</v>
      </c>
      <c r="AE1655" s="13">
        <f t="shared" si="1980"/>
        <v>2.3244737271838511E-2</v>
      </c>
      <c r="AF1655" s="13">
        <f t="shared" si="1981"/>
        <v>8.1766214123357231E-3</v>
      </c>
      <c r="AG1655" s="13">
        <f t="shared" si="1982"/>
        <v>1.9174845740721957E-3</v>
      </c>
      <c r="AH1655" s="13">
        <f t="shared" si="1983"/>
        <v>8.8925692878760525E-4</v>
      </c>
      <c r="AI1655" s="13">
        <f t="shared" si="1984"/>
        <v>1.544582238633166E-3</v>
      </c>
      <c r="AJ1655" s="13">
        <f t="shared" si="1985"/>
        <v>1.3414201310490235E-3</v>
      </c>
      <c r="AK1655" s="13">
        <f t="shared" si="1986"/>
        <v>7.7665357142175169E-4</v>
      </c>
      <c r="AL1655" s="13">
        <f t="shared" si="1987"/>
        <v>1.6484437979191597E-5</v>
      </c>
      <c r="AM1655" s="13">
        <f t="shared" si="1988"/>
        <v>1.147781373502689E-2</v>
      </c>
      <c r="AN1655" s="13">
        <f t="shared" si="1989"/>
        <v>8.0749234938716965E-3</v>
      </c>
      <c r="AO1655" s="13">
        <f t="shared" si="1990"/>
        <v>2.8404533710499496E-3</v>
      </c>
      <c r="AP1655" s="13">
        <f t="shared" si="1991"/>
        <v>6.6610953934380563E-4</v>
      </c>
      <c r="AQ1655" s="13">
        <f t="shared" si="1992"/>
        <v>1.1715609986605927E-4</v>
      </c>
      <c r="AR1655" s="13">
        <f t="shared" si="1993"/>
        <v>1.2512281227289676E-4</v>
      </c>
      <c r="AS1655" s="13">
        <f t="shared" si="1994"/>
        <v>2.1733029817157384E-4</v>
      </c>
      <c r="AT1655" s="13">
        <f t="shared" si="1995"/>
        <v>1.8874439299018366E-4</v>
      </c>
      <c r="AU1655" s="13">
        <f t="shared" si="1996"/>
        <v>1.0927896749769259E-4</v>
      </c>
      <c r="AV1655" s="13">
        <f t="shared" si="1997"/>
        <v>4.7452639048658398E-5</v>
      </c>
      <c r="AW1655" s="13">
        <f t="shared" si="1998"/>
        <v>5.5954454550624387E-7</v>
      </c>
      <c r="AX1655" s="13">
        <f t="shared" si="1999"/>
        <v>3.3227043575270753E-3</v>
      </c>
      <c r="AY1655" s="13">
        <f t="shared" si="2000"/>
        <v>2.3376040158158556E-3</v>
      </c>
      <c r="AZ1655" s="13">
        <f t="shared" si="2001"/>
        <v>8.2228088129172156E-4</v>
      </c>
      <c r="BA1655" s="13">
        <f t="shared" si="2002"/>
        <v>1.9283158971413909E-4</v>
      </c>
      <c r="BB1655" s="13">
        <f t="shared" si="2003"/>
        <v>3.3915438298835603E-5</v>
      </c>
      <c r="BC1655" s="13">
        <f t="shared" si="2004"/>
        <v>4.7720685462680068E-6</v>
      </c>
      <c r="BD1655" s="13">
        <f t="shared" si="2005"/>
        <v>1.4671161247349171E-5</v>
      </c>
      <c r="BE1655" s="13">
        <f t="shared" si="2006"/>
        <v>2.548286591781076E-5</v>
      </c>
      <c r="BF1655" s="13">
        <f t="shared" si="2007"/>
        <v>2.2131051674674101E-5</v>
      </c>
      <c r="BG1655" s="13">
        <f t="shared" si="2008"/>
        <v>1.2813405677021871E-5</v>
      </c>
      <c r="BH1655" s="13">
        <f t="shared" si="2009"/>
        <v>5.5640159172311702E-6</v>
      </c>
      <c r="BI1655" s="13">
        <f t="shared" si="2010"/>
        <v>1.9328677422720753E-6</v>
      </c>
      <c r="BJ1655" s="14">
        <f t="shared" si="2011"/>
        <v>0.61991829906329421</v>
      </c>
      <c r="BK1655" s="14">
        <f t="shared" si="2012"/>
        <v>0.23321016282317697</v>
      </c>
      <c r="BL1655" s="14">
        <f t="shared" si="2013"/>
        <v>0.14203134163364717</v>
      </c>
      <c r="BM1655" s="14">
        <f t="shared" si="2014"/>
        <v>0.43870446307701216</v>
      </c>
      <c r="BN1655" s="14">
        <f t="shared" si="2015"/>
        <v>0.55917430691680758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1.61006289308176</v>
      </c>
      <c r="F1656" s="10">
        <f>VLOOKUP(B1656,home!$B$2:$E$405,3,FALSE)</f>
        <v>0.62</v>
      </c>
      <c r="G1656" s="10">
        <f>VLOOKUP(C1656,away!$B$2:$E$405,4,FALSE)</f>
        <v>1.55</v>
      </c>
      <c r="H1656" s="10">
        <f>VLOOKUP(A1656,away!$A$2:$E$405,3,FALSE)</f>
        <v>1.22012578616352</v>
      </c>
      <c r="I1656" s="10">
        <f>VLOOKUP(C1656,away!$B$2:$E$405,3,FALSE)</f>
        <v>0.7</v>
      </c>
      <c r="J1656" s="10">
        <f>VLOOKUP(B1656,home!$B$2:$E$405,4,FALSE)</f>
        <v>0.62</v>
      </c>
      <c r="K1656" s="12">
        <f t="shared" si="1960"/>
        <v>1.5472704402515713</v>
      </c>
      <c r="L1656" s="12">
        <f t="shared" si="1961"/>
        <v>0.5295345911949676</v>
      </c>
      <c r="M1656" s="13">
        <f t="shared" si="1962"/>
        <v>0.12532999861036193</v>
      </c>
      <c r="N1656" s="13">
        <f t="shared" si="1963"/>
        <v>0.19391940212658354</v>
      </c>
      <c r="O1656" s="13">
        <f t="shared" si="1964"/>
        <v>6.636656957860386E-2</v>
      </c>
      <c r="P1656" s="13">
        <f t="shared" si="1965"/>
        <v>0.10268703132987293</v>
      </c>
      <c r="Q1656" s="13">
        <f t="shared" si="1966"/>
        <v>0.15002287935086023</v>
      </c>
      <c r="R1656" s="13">
        <f t="shared" si="1967"/>
        <v>1.7571697145409178E-2</v>
      </c>
      <c r="S1656" s="13">
        <f t="shared" si="1968"/>
        <v>2.1033724009134603E-2</v>
      </c>
      <c r="T1656" s="13">
        <f t="shared" si="1969"/>
        <v>7.9442304086949703E-2</v>
      </c>
      <c r="U1656" s="13">
        <f t="shared" si="1970"/>
        <v>2.7188167578144545E-2</v>
      </c>
      <c r="V1656" s="13">
        <f t="shared" si="1971"/>
        <v>1.9148476468863647E-3</v>
      </c>
      <c r="W1656" s="13">
        <f t="shared" si="1972"/>
        <v>7.7375322193671298E-2</v>
      </c>
      <c r="X1656" s="13">
        <f t="shared" si="1973"/>
        <v>4.0972909606404623E-2</v>
      </c>
      <c r="Y1656" s="13">
        <f t="shared" si="1974"/>
        <v>1.0848286469247915E-2</v>
      </c>
      <c r="Z1656" s="13">
        <f t="shared" si="1975"/>
        <v>3.1016071548320098E-3</v>
      </c>
      <c r="AA1656" s="13">
        <f t="shared" si="1976"/>
        <v>4.7990250679443482E-3</v>
      </c>
      <c r="AB1656" s="13">
        <f t="shared" si="1977"/>
        <v>3.7126948148282894E-3</v>
      </c>
      <c r="AC1656" s="13">
        <f t="shared" si="1978"/>
        <v>9.8056143026387552E-5</v>
      </c>
      <c r="AD1656" s="13">
        <f t="shared" si="1979"/>
        <v>2.9930137208802256E-2</v>
      </c>
      <c r="AE1656" s="13">
        <f t="shared" si="1980"/>
        <v>1.584904297127239E-2</v>
      </c>
      <c r="AF1656" s="13">
        <f t="shared" si="1981"/>
        <v>4.1963082453120989E-3</v>
      </c>
      <c r="AG1656" s="13">
        <f t="shared" si="1982"/>
        <v>7.4069679040313801E-4</v>
      </c>
      <c r="AH1656" s="13">
        <f t="shared" si="1983"/>
        <v>4.1060206919533862E-4</v>
      </c>
      <c r="AI1656" s="13">
        <f t="shared" si="1984"/>
        <v>6.3531244437207784E-4</v>
      </c>
      <c r="AJ1656" s="13">
        <f t="shared" si="1985"/>
        <v>4.915000827504434E-4</v>
      </c>
      <c r="AK1656" s="13">
        <f t="shared" si="1986"/>
        <v>2.5349451647365415E-4</v>
      </c>
      <c r="AL1656" s="13">
        <f t="shared" si="1987"/>
        <v>3.2136262164466873E-6</v>
      </c>
      <c r="AM1656" s="13">
        <f t="shared" si="1988"/>
        <v>9.2620033151706686E-3</v>
      </c>
      <c r="AN1656" s="13">
        <f t="shared" si="1989"/>
        <v>4.9045511391453342E-3</v>
      </c>
      <c r="AO1656" s="13">
        <f t="shared" si="1990"/>
        <v>1.2985647412310684E-3</v>
      </c>
      <c r="AP1656" s="13">
        <f t="shared" si="1991"/>
        <v>2.2921164979599758E-4</v>
      </c>
      <c r="AQ1656" s="13">
        <f t="shared" si="1992"/>
        <v>3.0343874317961906E-5</v>
      </c>
      <c r="AR1656" s="13">
        <f t="shared" si="1993"/>
        <v>4.3485599771032292E-5</v>
      </c>
      <c r="AS1656" s="13">
        <f t="shared" si="1994"/>
        <v>6.7283983102328765E-5</v>
      </c>
      <c r="AT1656" s="13">
        <f t="shared" si="1995"/>
        <v>5.2053259078309768E-5</v>
      </c>
      <c r="AU1656" s="13">
        <f t="shared" si="1996"/>
        <v>2.6846823030208486E-5</v>
      </c>
      <c r="AV1656" s="13">
        <f t="shared" si="1997"/>
        <v>1.0384823922326682E-5</v>
      </c>
      <c r="AW1656" s="13">
        <f t="shared" si="1998"/>
        <v>7.3139742109657463E-8</v>
      </c>
      <c r="AX1656" s="13">
        <f t="shared" si="1999"/>
        <v>2.3884706578459368E-3</v>
      </c>
      <c r="AY1656" s="13">
        <f t="shared" si="2000"/>
        <v>1.2647778333836233E-3</v>
      </c>
      <c r="AZ1656" s="13">
        <f t="shared" si="2001"/>
        <v>3.3487180647662684E-4</v>
      </c>
      <c r="BA1656" s="13">
        <f t="shared" si="2002"/>
        <v>5.9108735048440304E-5</v>
      </c>
      <c r="BB1656" s="13">
        <f t="shared" si="2003"/>
        <v>7.8250299624818708E-6</v>
      </c>
      <c r="BC1656" s="13">
        <f t="shared" si="2004"/>
        <v>8.2872480845424206E-7</v>
      </c>
      <c r="BD1656" s="13">
        <f t="shared" si="2005"/>
        <v>3.8378548829369257E-6</v>
      </c>
      <c r="BE1656" s="13">
        <f t="shared" si="2006"/>
        <v>5.9381994143434608E-6</v>
      </c>
      <c r="BF1656" s="13">
        <f t="shared" si="2007"/>
        <v>4.5940002110664146E-6</v>
      </c>
      <c r="BG1656" s="13">
        <f t="shared" si="2008"/>
        <v>2.3693869096975147E-6</v>
      </c>
      <c r="BH1656" s="13">
        <f t="shared" si="2009"/>
        <v>9.1652058172349631E-7</v>
      </c>
      <c r="BI1656" s="13">
        <f t="shared" si="2010"/>
        <v>2.8362104079658775E-7</v>
      </c>
      <c r="BJ1656" s="14">
        <f t="shared" si="2011"/>
        <v>0.62307784655669385</v>
      </c>
      <c r="BK1656" s="14">
        <f t="shared" si="2012"/>
        <v>0.25233164919888235</v>
      </c>
      <c r="BL1656" s="14">
        <f t="shared" si="2013"/>
        <v>0.12164705736966648</v>
      </c>
      <c r="BM1656" s="14">
        <f t="shared" si="2014"/>
        <v>0.34299587744474147</v>
      </c>
      <c r="BN1656" s="14">
        <f t="shared" si="2015"/>
        <v>0.6558975781416917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1.61006289308176</v>
      </c>
      <c r="F1657" s="10">
        <f>VLOOKUP(B1657,home!$B$2:$E$405,3,FALSE)</f>
        <v>1.01</v>
      </c>
      <c r="G1657" s="10">
        <f>VLOOKUP(C1657,away!$B$2:$E$405,4,FALSE)</f>
        <v>1.71</v>
      </c>
      <c r="H1657" s="10">
        <f>VLOOKUP(A1657,away!$A$2:$E$405,3,FALSE)</f>
        <v>1.22012578616352</v>
      </c>
      <c r="I1657" s="10">
        <f>VLOOKUP(C1657,away!$B$2:$E$405,3,FALSE)</f>
        <v>1.01</v>
      </c>
      <c r="J1657" s="10">
        <f>VLOOKUP(B1657,home!$B$2:$E$405,4,FALSE)</f>
        <v>1.01</v>
      </c>
      <c r="K1657" s="12">
        <f t="shared" si="1960"/>
        <v>2.7807396226415078</v>
      </c>
      <c r="L1657" s="12">
        <f t="shared" si="1961"/>
        <v>1.2446503144654069</v>
      </c>
      <c r="M1657" s="13">
        <f t="shared" si="1962"/>
        <v>1.7856459899278886E-2</v>
      </c>
      <c r="N1657" s="13">
        <f t="shared" si="1963"/>
        <v>4.9654165562033989E-2</v>
      </c>
      <c r="O1657" s="13">
        <f t="shared" si="1964"/>
        <v>2.2225048428876393E-2</v>
      </c>
      <c r="P1657" s="13">
        <f t="shared" si="1965"/>
        <v>6.180207278130298E-2</v>
      </c>
      <c r="Q1657" s="13">
        <f t="shared" si="1966"/>
        <v>6.9037652803774677E-2</v>
      </c>
      <c r="R1657" s="13">
        <f t="shared" si="1967"/>
        <v>1.3831206758004953E-2</v>
      </c>
      <c r="S1657" s="13">
        <f t="shared" si="1968"/>
        <v>5.3474991986229556E-2</v>
      </c>
      <c r="T1657" s="13">
        <f t="shared" si="1969"/>
        <v>8.5927736272171734E-2</v>
      </c>
      <c r="U1657" s="13">
        <f t="shared" si="1970"/>
        <v>3.8460984660931362E-2</v>
      </c>
      <c r="V1657" s="13">
        <f t="shared" si="1971"/>
        <v>2.056439310015018E-2</v>
      </c>
      <c r="W1657" s="13">
        <f t="shared" si="1972"/>
        <v>6.3991912201874612E-2</v>
      </c>
      <c r="X1657" s="13">
        <f t="shared" si="1973"/>
        <v>7.9647553645305944E-2</v>
      </c>
      <c r="Y1657" s="13">
        <f t="shared" si="1974"/>
        <v>4.9566676345515211E-2</v>
      </c>
      <c r="Z1657" s="13">
        <f t="shared" si="1975"/>
        <v>5.7383386135956404E-3</v>
      </c>
      <c r="AA1657" s="13">
        <f t="shared" si="1976"/>
        <v>1.5956825550959133E-2</v>
      </c>
      <c r="AB1657" s="13">
        <f t="shared" si="1977"/>
        <v>2.2185888530565238E-2</v>
      </c>
      <c r="AC1657" s="13">
        <f t="shared" si="1978"/>
        <v>4.4483975485887436E-3</v>
      </c>
      <c r="AD1657" s="13">
        <f t="shared" si="1979"/>
        <v>4.4486211447087323E-2</v>
      </c>
      <c r="AE1657" s="13">
        <f t="shared" si="1980"/>
        <v>5.5369777066991824E-2</v>
      </c>
      <c r="AF1657" s="13">
        <f t="shared" si="1981"/>
        <v>3.445800521915543E-2</v>
      </c>
      <c r="AG1657" s="13">
        <f t="shared" si="1982"/>
        <v>1.4296055677290809E-2</v>
      </c>
      <c r="AH1657" s="13">
        <f t="shared" si="1983"/>
        <v>1.7855562399802009E-3</v>
      </c>
      <c r="AI1657" s="13">
        <f t="shared" si="1984"/>
        <v>4.9651669849677333E-3</v>
      </c>
      <c r="AJ1657" s="13">
        <f t="shared" si="1985"/>
        <v>6.903418284065624E-3</v>
      </c>
      <c r="AK1657" s="13">
        <f t="shared" si="1986"/>
        <v>6.3988695847230432E-3</v>
      </c>
      <c r="AL1657" s="13">
        <f t="shared" si="1987"/>
        <v>6.158447768679023E-4</v>
      </c>
      <c r="AM1657" s="13">
        <f t="shared" si="1988"/>
        <v>2.4740914166424783E-2</v>
      </c>
      <c r="AN1657" s="13">
        <f t="shared" si="1989"/>
        <v>3.0793786597402246E-2</v>
      </c>
      <c r="AO1657" s="13">
        <f t="shared" si="1990"/>
        <v>1.9163748086018673E-2</v>
      </c>
      <c r="AP1657" s="13">
        <f t="shared" si="1991"/>
        <v>7.9507216938663246E-3</v>
      </c>
      <c r="AQ1657" s="13">
        <f t="shared" si="1992"/>
        <v>2.4739670641244142E-3</v>
      </c>
      <c r="AR1657" s="13">
        <f t="shared" si="1993"/>
        <v>4.4447862711740531E-4</v>
      </c>
      <c r="AS1657" s="13">
        <f t="shared" si="1994"/>
        <v>1.2359793298426689E-3</v>
      </c>
      <c r="AT1657" s="13">
        <f t="shared" si="1995"/>
        <v>1.7184683476297038E-3</v>
      </c>
      <c r="AU1657" s="13">
        <f t="shared" si="1996"/>
        <v>1.5928710081697327E-3</v>
      </c>
      <c r="AV1657" s="13">
        <f t="shared" si="1997"/>
        <v>1.1073398815436251E-3</v>
      </c>
      <c r="AW1657" s="13">
        <f t="shared" si="1998"/>
        <v>5.9207461328124523E-5</v>
      </c>
      <c r="AX1657" s="13">
        <f t="shared" si="1999"/>
        <v>1.1466340053825005E-2</v>
      </c>
      <c r="AY1657" s="13">
        <f t="shared" si="2000"/>
        <v>1.4271583753760584E-2</v>
      </c>
      <c r="AZ1657" s="13">
        <f t="shared" si="2001"/>
        <v>8.8815656035187533E-3</v>
      </c>
      <c r="BA1657" s="13">
        <f t="shared" si="2002"/>
        <v>3.6848144737882515E-3</v>
      </c>
      <c r="BB1657" s="13">
        <f t="shared" si="2003"/>
        <v>1.1465763733868079E-3</v>
      </c>
      <c r="BC1657" s="13">
        <f t="shared" si="2004"/>
        <v>2.8541732873889927E-4</v>
      </c>
      <c r="BD1657" s="13">
        <f t="shared" si="2005"/>
        <v>9.2203410502471735E-5</v>
      </c>
      <c r="BE1657" s="13">
        <f t="shared" si="2006"/>
        <v>2.5639367692690331E-4</v>
      </c>
      <c r="BF1657" s="13">
        <f t="shared" si="2007"/>
        <v>3.564820282126929E-4</v>
      </c>
      <c r="BG1657" s="13">
        <f t="shared" si="2008"/>
        <v>3.3042790020354772E-4</v>
      </c>
      <c r="BH1657" s="13">
        <f t="shared" si="2009"/>
        <v>2.2970848863055972E-4</v>
      </c>
      <c r="BI1657" s="13">
        <f t="shared" si="2010"/>
        <v>1.2775189919841874E-4</v>
      </c>
      <c r="BJ1657" s="14">
        <f t="shared" si="2011"/>
        <v>0.67129518143605604</v>
      </c>
      <c r="BK1657" s="14">
        <f t="shared" si="2012"/>
        <v>0.17303374384617887</v>
      </c>
      <c r="BL1657" s="14">
        <f t="shared" si="2013"/>
        <v>0.14020506962105145</v>
      </c>
      <c r="BM1657" s="14">
        <f t="shared" si="2014"/>
        <v>0.74165335099117746</v>
      </c>
      <c r="BN1657" s="14">
        <f t="shared" si="2015"/>
        <v>0.23440660623327184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1.61006289308176</v>
      </c>
      <c r="F1658" s="10">
        <f>VLOOKUP(B1658,home!$B$2:$E$405,3,FALSE)</f>
        <v>0.85</v>
      </c>
      <c r="G1658" s="10">
        <f>VLOOKUP(C1658,away!$B$2:$E$405,4,FALSE)</f>
        <v>1.0900000000000001</v>
      </c>
      <c r="H1658" s="10">
        <f>VLOOKUP(A1658,away!$A$2:$E$405,3,FALSE)</f>
        <v>1.22012578616352</v>
      </c>
      <c r="I1658" s="10">
        <f>VLOOKUP(C1658,away!$B$2:$E$405,3,FALSE)</f>
        <v>0.47</v>
      </c>
      <c r="J1658" s="10">
        <f>VLOOKUP(B1658,home!$B$2:$E$405,4,FALSE)</f>
        <v>0.85</v>
      </c>
      <c r="K1658" s="12">
        <f t="shared" si="1960"/>
        <v>1.4917232704402505</v>
      </c>
      <c r="L1658" s="12">
        <f t="shared" si="1961"/>
        <v>0.48744025157232618</v>
      </c>
      <c r="M1658" s="13">
        <f t="shared" si="1962"/>
        <v>0.13818477750532143</v>
      </c>
      <c r="N1658" s="13">
        <f t="shared" si="1963"/>
        <v>0.20613344822529647</v>
      </c>
      <c r="O1658" s="13">
        <f t="shared" si="1964"/>
        <v>6.7356822710659792E-2</v>
      </c>
      <c r="P1658" s="13">
        <f t="shared" si="1965"/>
        <v>0.10047773986040956</v>
      </c>
      <c r="Q1658" s="13">
        <f t="shared" si="1966"/>
        <v>0.15374703076688268</v>
      </c>
      <c r="R1658" s="13">
        <f t="shared" si="1967"/>
        <v>1.6416213303598295E-2</v>
      </c>
      <c r="S1658" s="13">
        <f t="shared" si="1968"/>
        <v>1.8264993419892718E-2</v>
      </c>
      <c r="T1658" s="13">
        <f t="shared" si="1969"/>
        <v>7.4942491355507443E-2</v>
      </c>
      <c r="U1658" s="13">
        <f t="shared" si="1970"/>
        <v>2.4488447397488396E-2</v>
      </c>
      <c r="V1658" s="13">
        <f t="shared" si="1971"/>
        <v>1.4756612209373063E-3</v>
      </c>
      <c r="W1658" s="13">
        <f t="shared" si="1972"/>
        <v>7.6449341185350697E-2</v>
      </c>
      <c r="X1658" s="13">
        <f t="shared" si="1973"/>
        <v>3.7264486099925928E-2</v>
      </c>
      <c r="Y1658" s="13">
        <f t="shared" si="1974"/>
        <v>9.0821052396306765E-3</v>
      </c>
      <c r="Z1658" s="13">
        <f t="shared" si="1975"/>
        <v>2.667307714190307E-3</v>
      </c>
      <c r="AA1658" s="13">
        <f t="shared" si="1976"/>
        <v>3.9788849866824738E-3</v>
      </c>
      <c r="AB1658" s="13">
        <f t="shared" si="1977"/>
        <v>2.9676976625197969E-3</v>
      </c>
      <c r="AC1658" s="13">
        <f t="shared" si="1978"/>
        <v>6.7061974442935278E-5</v>
      </c>
      <c r="AD1658" s="13">
        <f t="shared" si="1979"/>
        <v>2.851031531400347E-2</v>
      </c>
      <c r="AE1658" s="13">
        <f t="shared" si="1980"/>
        <v>1.3897075269064191E-2</v>
      </c>
      <c r="AF1658" s="13">
        <f t="shared" si="1981"/>
        <v>3.3869969326361018E-3</v>
      </c>
      <c r="AG1658" s="13">
        <f t="shared" si="1982"/>
        <v>5.5031954563961288E-4</v>
      </c>
      <c r="AH1658" s="13">
        <f t="shared" si="1983"/>
        <v>3.2503828580643233E-4</v>
      </c>
      <c r="AI1658" s="13">
        <f t="shared" si="1984"/>
        <v>4.8486717472146412E-4</v>
      </c>
      <c r="AJ1658" s="13">
        <f t="shared" si="1985"/>
        <v>3.6164382380231345E-4</v>
      </c>
      <c r="AK1658" s="13">
        <f t="shared" si="1986"/>
        <v>1.7982416919230161E-4</v>
      </c>
      <c r="AL1658" s="13">
        <f t="shared" si="1987"/>
        <v>1.9505001185367745E-6</v>
      </c>
      <c r="AM1658" s="13">
        <f t="shared" si="1988"/>
        <v>8.5059001602975914E-3</v>
      </c>
      <c r="AN1658" s="13">
        <f t="shared" si="1989"/>
        <v>4.1461181139845465E-3</v>
      </c>
      <c r="AO1658" s="13">
        <f t="shared" si="1990"/>
        <v>1.0104924282646032E-3</v>
      </c>
      <c r="AP1658" s="13">
        <f t="shared" si="1991"/>
        <v>1.6418489448174301E-4</v>
      </c>
      <c r="AQ1658" s="13">
        <f t="shared" si="1992"/>
        <v>2.0007581567639156E-5</v>
      </c>
      <c r="AR1658" s="13">
        <f t="shared" si="1993"/>
        <v>3.1687348760825026E-5</v>
      </c>
      <c r="AS1658" s="13">
        <f t="shared" si="1994"/>
        <v>4.7268755525078727E-5</v>
      </c>
      <c r="AT1658" s="13">
        <f t="shared" si="1995"/>
        <v>3.5255951290755554E-5</v>
      </c>
      <c r="AU1658" s="13">
        <f t="shared" si="1996"/>
        <v>1.7530707653976016E-5</v>
      </c>
      <c r="AV1658" s="13">
        <f t="shared" si="1997"/>
        <v>6.537741138680259E-6</v>
      </c>
      <c r="AW1658" s="13">
        <f t="shared" si="1998"/>
        <v>3.9396091202851993E-8</v>
      </c>
      <c r="AX1658" s="13">
        <f t="shared" si="1999"/>
        <v>2.1147415341928998E-3</v>
      </c>
      <c r="AY1658" s="13">
        <f t="shared" si="2000"/>
        <v>1.0308101454374339E-3</v>
      </c>
      <c r="AZ1658" s="13">
        <f t="shared" si="2001"/>
        <v>2.5122917830766453E-4</v>
      </c>
      <c r="BA1658" s="13">
        <f t="shared" si="2002"/>
        <v>4.0819737958865602E-5</v>
      </c>
      <c r="BB1658" s="13">
        <f t="shared" si="2003"/>
        <v>4.9742958349464694E-6</v>
      </c>
      <c r="BC1658" s="13">
        <f t="shared" si="2004"/>
        <v>4.8493440263629652E-7</v>
      </c>
      <c r="BD1658" s="13">
        <f t="shared" si="2005"/>
        <v>2.5742815419394298E-6</v>
      </c>
      <c r="BE1658" s="13">
        <f t="shared" si="2006"/>
        <v>3.8401156807758568E-6</v>
      </c>
      <c r="BF1658" s="13">
        <f t="shared" si="2007"/>
        <v>2.8641949610979258E-6</v>
      </c>
      <c r="BG1658" s="13">
        <f t="shared" si="2008"/>
        <v>1.4241954248491615E-6</v>
      </c>
      <c r="BH1658" s="13">
        <f t="shared" si="2009"/>
        <v>5.3112636422550835E-7</v>
      </c>
      <c r="BI1658" s="13">
        <f t="shared" si="2010"/>
        <v>1.5845871141190279E-7</v>
      </c>
      <c r="BJ1658" s="14">
        <f t="shared" si="2011"/>
        <v>0.621253372938668</v>
      </c>
      <c r="BK1658" s="14">
        <f t="shared" si="2012"/>
        <v>0.2595029946265599</v>
      </c>
      <c r="BL1658" s="14">
        <f t="shared" si="2013"/>
        <v>0.11670911239152487</v>
      </c>
      <c r="BM1658" s="14">
        <f t="shared" si="2014"/>
        <v>0.31678598454942858</v>
      </c>
      <c r="BN1658" s="14">
        <f t="shared" si="2015"/>
        <v>0.6823160323721682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1.61006289308176</v>
      </c>
      <c r="F1659" s="10">
        <f>VLOOKUP(B1659,home!$B$2:$E$405,3,FALSE)</f>
        <v>0.8</v>
      </c>
      <c r="G1659" s="10">
        <f>VLOOKUP(C1659,away!$B$2:$E$405,4,FALSE)</f>
        <v>0.44</v>
      </c>
      <c r="H1659" s="10">
        <f>VLOOKUP(A1659,away!$A$2:$E$405,3,FALSE)</f>
        <v>1.22012578616352</v>
      </c>
      <c r="I1659" s="10">
        <f>VLOOKUP(C1659,away!$B$2:$E$405,3,FALSE)</f>
        <v>0.71</v>
      </c>
      <c r="J1659" s="10">
        <f>VLOOKUP(B1659,home!$B$2:$E$405,4,FALSE)</f>
        <v>0.8</v>
      </c>
      <c r="K1659" s="12">
        <f t="shared" si="1960"/>
        <v>0.5667421383647796</v>
      </c>
      <c r="L1659" s="12">
        <f t="shared" si="1961"/>
        <v>0.69303144654087934</v>
      </c>
      <c r="M1659" s="13">
        <f t="shared" si="1962"/>
        <v>0.28371825732408024</v>
      </c>
      <c r="N1659" s="13">
        <f t="shared" si="1963"/>
        <v>0.160795091848978</v>
      </c>
      <c r="O1659" s="13">
        <f t="shared" si="1964"/>
        <v>0.19662567428336472</v>
      </c>
      <c r="P1659" s="13">
        <f t="shared" si="1965"/>
        <v>0.11143605510077076</v>
      </c>
      <c r="Q1659" s="13">
        <f t="shared" si="1966"/>
        <v>4.5564677096525459E-2</v>
      </c>
      <c r="R1659" s="13">
        <f t="shared" si="1967"/>
        <v>6.8133887737838003E-2</v>
      </c>
      <c r="S1659" s="13">
        <f t="shared" si="1968"/>
        <v>1.0942188294070048E-2</v>
      </c>
      <c r="T1659" s="13">
        <f t="shared" si="1969"/>
        <v>3.1577754079373112E-2</v>
      </c>
      <c r="U1659" s="13">
        <f t="shared" si="1970"/>
        <v>3.8614345231648146E-2</v>
      </c>
      <c r="V1659" s="13">
        <f t="shared" si="1971"/>
        <v>4.7752940585865899E-4</v>
      </c>
      <c r="W1659" s="13">
        <f t="shared" si="1972"/>
        <v>8.6078075105285139E-3</v>
      </c>
      <c r="X1659" s="13">
        <f t="shared" si="1973"/>
        <v>5.96548129056702E-3</v>
      </c>
      <c r="Y1659" s="13">
        <f t="shared" si="1974"/>
        <v>2.0671330640571065E-3</v>
      </c>
      <c r="Z1659" s="13">
        <f t="shared" si="1975"/>
        <v>1.5739642259135919E-2</v>
      </c>
      <c r="AA1659" s="13">
        <f t="shared" si="1976"/>
        <v>8.9203185110393411E-3</v>
      </c>
      <c r="AB1659" s="13">
        <f t="shared" si="1977"/>
        <v>2.5277601939206812E-3</v>
      </c>
      <c r="AC1659" s="13">
        <f t="shared" si="1978"/>
        <v>1.1722455246050574E-5</v>
      </c>
      <c r="AD1659" s="13">
        <f t="shared" si="1979"/>
        <v>1.2196018087873349E-3</v>
      </c>
      <c r="AE1659" s="13">
        <f t="shared" si="1980"/>
        <v>8.4522240574775947E-4</v>
      </c>
      <c r="AF1659" s="13">
        <f t="shared" si="1981"/>
        <v>2.9288285325206585E-4</v>
      </c>
      <c r="AG1659" s="13">
        <f t="shared" si="1982"/>
        <v>6.765900915209977E-5</v>
      </c>
      <c r="AH1659" s="13">
        <f t="shared" si="1983"/>
        <v>2.72701676072123E-3</v>
      </c>
      <c r="AI1659" s="13">
        <f t="shared" si="1984"/>
        <v>1.5455153103277443E-3</v>
      </c>
      <c r="AJ1659" s="13">
        <f t="shared" si="1985"/>
        <v>4.3795432592532579E-4</v>
      </c>
      <c r="AK1659" s="13">
        <f t="shared" si="1986"/>
        <v>8.2735723727008268E-5</v>
      </c>
      <c r="AL1659" s="13">
        <f t="shared" si="1987"/>
        <v>1.8416920800737512E-7</v>
      </c>
      <c r="AM1659" s="13">
        <f t="shared" si="1988"/>
        <v>1.3823994741313754E-4</v>
      </c>
      <c r="AN1659" s="13">
        <f t="shared" si="1989"/>
        <v>9.5804630725461774E-5</v>
      </c>
      <c r="AO1659" s="13">
        <f t="shared" si="1990"/>
        <v>3.3197810908490768E-5</v>
      </c>
      <c r="AP1659" s="13">
        <f t="shared" si="1991"/>
        <v>7.6690423053006478E-6</v>
      </c>
      <c r="AQ1659" s="13">
        <f t="shared" si="1992"/>
        <v>1.3287218706064269E-6</v>
      </c>
      <c r="AR1659" s="13">
        <f t="shared" si="1993"/>
        <v>3.7798167408477156E-4</v>
      </c>
      <c r="AS1659" s="13">
        <f t="shared" si="1994"/>
        <v>2.1421814223350261E-4</v>
      </c>
      <c r="AT1659" s="13">
        <f t="shared" si="1995"/>
        <v>6.070322400297288E-5</v>
      </c>
      <c r="AU1659" s="13">
        <f t="shared" si="1996"/>
        <v>1.1467691659027023E-5</v>
      </c>
      <c r="AV1659" s="13">
        <f t="shared" si="1997"/>
        <v>1.6248060232362303E-6</v>
      </c>
      <c r="AW1659" s="13">
        <f t="shared" si="1998"/>
        <v>2.0093378516636055E-9</v>
      </c>
      <c r="AX1659" s="13">
        <f t="shared" si="1999"/>
        <v>1.3057733900726031E-5</v>
      </c>
      <c r="AY1659" s="13">
        <f t="shared" si="2000"/>
        <v>9.0494202137660385E-6</v>
      </c>
      <c r="AZ1659" s="13">
        <f t="shared" si="2001"/>
        <v>3.1357663905512753E-6</v>
      </c>
      <c r="BA1659" s="13">
        <f t="shared" si="2002"/>
        <v>7.2439490588600752E-7</v>
      </c>
      <c r="BB1659" s="13">
        <f t="shared" si="2003"/>
        <v>1.2550711237325597E-7</v>
      </c>
      <c r="BC1659" s="13">
        <f t="shared" si="2004"/>
        <v>1.7396075127841263E-8</v>
      </c>
      <c r="BD1659" s="13">
        <f t="shared" si="2005"/>
        <v>4.365886439281871E-5</v>
      </c>
      <c r="BE1659" s="13">
        <f t="shared" si="2006"/>
        <v>2.4743318164564007E-5</v>
      </c>
      <c r="BF1659" s="13">
        <f t="shared" si="2007"/>
        <v>7.0115405234125485E-6</v>
      </c>
      <c r="BG1659" s="13">
        <f t="shared" si="2008"/>
        <v>1.3245784898233781E-6</v>
      </c>
      <c r="BH1659" s="13">
        <f t="shared" si="2009"/>
        <v>1.8767361143862292E-7</v>
      </c>
      <c r="BI1659" s="13">
        <f t="shared" si="2010"/>
        <v>2.1272508772273197E-8</v>
      </c>
      <c r="BJ1659" s="14">
        <f t="shared" si="2011"/>
        <v>0.25730566133878985</v>
      </c>
      <c r="BK1659" s="14">
        <f t="shared" si="2012"/>
        <v>0.40659498616944756</v>
      </c>
      <c r="BL1659" s="14">
        <f t="shared" si="2013"/>
        <v>0.32035815086420655</v>
      </c>
      <c r="BM1659" s="14">
        <f t="shared" si="2014"/>
        <v>0.13371574982914677</v>
      </c>
      <c r="BN1659" s="14">
        <f t="shared" si="2015"/>
        <v>0.8662736433915571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1.61006289308176</v>
      </c>
      <c r="F1660" s="10">
        <f>VLOOKUP(B1660,home!$B$2:$E$405,3,FALSE)</f>
        <v>0.78</v>
      </c>
      <c r="G1660" s="10">
        <f>VLOOKUP(C1660,away!$B$2:$E$405,4,FALSE)</f>
        <v>1.1499999999999999</v>
      </c>
      <c r="H1660" s="10">
        <f>VLOOKUP(A1660,away!$A$2:$E$405,3,FALSE)</f>
        <v>1.22012578616352</v>
      </c>
      <c r="I1660" s="10">
        <f>VLOOKUP(C1660,away!$B$2:$E$405,3,FALSE)</f>
        <v>0.62</v>
      </c>
      <c r="J1660" s="10">
        <f>VLOOKUP(B1660,home!$B$2:$E$405,4,FALSE)</f>
        <v>0.78</v>
      </c>
      <c r="K1660" s="12">
        <f t="shared" si="1960"/>
        <v>1.4442264150943385</v>
      </c>
      <c r="L1660" s="12">
        <f t="shared" si="1961"/>
        <v>0.59005283018867827</v>
      </c>
      <c r="M1660" s="13">
        <f t="shared" si="1962"/>
        <v>0.13077470502979349</v>
      </c>
      <c r="N1660" s="13">
        <f t="shared" si="1963"/>
        <v>0.18886828343019821</v>
      </c>
      <c r="O1660" s="13">
        <f t="shared" si="1964"/>
        <v>7.7163984819919207E-2</v>
      </c>
      <c r="P1660" s="13">
        <f t="shared" si="1965"/>
        <v>0.11144226517086588</v>
      </c>
      <c r="Q1660" s="13">
        <f t="shared" si="1966"/>
        <v>0.13638428195170832</v>
      </c>
      <c r="R1660" s="13">
        <f t="shared" si="1967"/>
        <v>2.2765413815814768E-2</v>
      </c>
      <c r="S1660" s="13">
        <f t="shared" si="1968"/>
        <v>2.3741935536356534E-2</v>
      </c>
      <c r="T1660" s="13">
        <f t="shared" si="1969"/>
        <v>8.0473931558856154E-2</v>
      </c>
      <c r="U1660" s="13">
        <f t="shared" si="1970"/>
        <v>3.2878411983353284E-2</v>
      </c>
      <c r="V1660" s="13">
        <f t="shared" si="1971"/>
        <v>2.2480180493191296E-3</v>
      </c>
      <c r="W1660" s="13">
        <f t="shared" si="1972"/>
        <v>6.5656594199443724E-2</v>
      </c>
      <c r="X1660" s="13">
        <f t="shared" si="1973"/>
        <v>3.8740859227931315E-2</v>
      </c>
      <c r="Y1660" s="13">
        <f t="shared" si="1974"/>
        <v>1.1429576815691022E-2</v>
      </c>
      <c r="Z1660" s="13">
        <f t="shared" si="1975"/>
        <v>4.4775989508126467E-3</v>
      </c>
      <c r="AA1660" s="13">
        <f t="shared" si="1976"/>
        <v>6.4666666809623198E-3</v>
      </c>
      <c r="AB1660" s="13">
        <f t="shared" si="1977"/>
        <v>4.6696654191281089E-3</v>
      </c>
      <c r="AC1660" s="13">
        <f t="shared" si="1978"/>
        <v>1.1973082997206905E-4</v>
      </c>
      <c r="AD1660" s="13">
        <f t="shared" si="1979"/>
        <v>2.3705746916991576E-2</v>
      </c>
      <c r="AE1660" s="13">
        <f t="shared" si="1980"/>
        <v>1.3987643060107413E-2</v>
      </c>
      <c r="AF1660" s="13">
        <f t="shared" si="1981"/>
        <v>4.1267241876427017E-3</v>
      </c>
      <c r="AG1660" s="13">
        <f t="shared" si="1982"/>
        <v>8.1166176210888325E-4</v>
      </c>
      <c r="AH1660" s="13">
        <f t="shared" si="1983"/>
        <v>6.6050498334421456E-4</v>
      </c>
      <c r="AI1660" s="13">
        <f t="shared" si="1984"/>
        <v>9.5391874424716075E-4</v>
      </c>
      <c r="AJ1660" s="13">
        <f t="shared" si="1985"/>
        <v>6.8883732414768513E-4</v>
      </c>
      <c r="AK1660" s="13">
        <f t="shared" si="1986"/>
        <v>3.3161235307899595E-4</v>
      </c>
      <c r="AL1660" s="13">
        <f t="shared" si="1987"/>
        <v>4.0812402979109246E-6</v>
      </c>
      <c r="AM1660" s="13">
        <f t="shared" si="1988"/>
        <v>6.8472931774120858E-3</v>
      </c>
      <c r="AN1660" s="13">
        <f t="shared" si="1989"/>
        <v>4.040264718463628E-3</v>
      </c>
      <c r="AO1660" s="13">
        <f t="shared" si="1990"/>
        <v>1.1919848159204637E-3</v>
      </c>
      <c r="AP1660" s="13">
        <f t="shared" si="1991"/>
        <v>2.3444467139193339E-4</v>
      </c>
      <c r="AQ1660" s="13">
        <f t="shared" si="1992"/>
        <v>3.4583685469366229E-5</v>
      </c>
      <c r="AR1660" s="13">
        <f t="shared" si="1993"/>
        <v>7.7946566955195955E-5</v>
      </c>
      <c r="AS1660" s="13">
        <f t="shared" si="1994"/>
        <v>1.1257249096261348E-4</v>
      </c>
      <c r="AT1660" s="13">
        <f t="shared" si="1995"/>
        <v>8.1290082530587564E-5</v>
      </c>
      <c r="AU1660" s="13">
        <f t="shared" si="1996"/>
        <v>3.9133761491957781E-5</v>
      </c>
      <c r="AV1660" s="13">
        <f t="shared" si="1997"/>
        <v>1.4129503017171761E-5</v>
      </c>
      <c r="AW1660" s="13">
        <f t="shared" si="1998"/>
        <v>9.6608613051607746E-8</v>
      </c>
      <c r="AX1660" s="13">
        <f t="shared" si="1999"/>
        <v>1.6481736131189631E-3</v>
      </c>
      <c r="AY1660" s="13">
        <f t="shared" si="2000"/>
        <v>9.7250950506314363E-4</v>
      </c>
      <c r="AZ1660" s="13">
        <f t="shared" si="2001"/>
        <v>2.8691599292394933E-4</v>
      </c>
      <c r="BA1660" s="13">
        <f t="shared" si="2002"/>
        <v>5.6431864550390353E-5</v>
      </c>
      <c r="BB1660" s="13">
        <f t="shared" si="2003"/>
        <v>8.3244453476954925E-6</v>
      </c>
      <c r="BC1660" s="13">
        <f t="shared" si="2004"/>
        <v>9.8237250743174054E-7</v>
      </c>
      <c r="BD1660" s="13">
        <f t="shared" si="2005"/>
        <v>7.6654320725674407E-6</v>
      </c>
      <c r="BE1660" s="13">
        <f t="shared" si="2006"/>
        <v>1.1070619482313239E-5</v>
      </c>
      <c r="BF1660" s="13">
        <f t="shared" si="2007"/>
        <v>7.9942405439073974E-6</v>
      </c>
      <c r="BG1660" s="13">
        <f t="shared" si="2008"/>
        <v>3.8484977873763971E-6</v>
      </c>
      <c r="BH1660" s="13">
        <f t="shared" si="2009"/>
        <v>1.3895255407402766E-6</v>
      </c>
      <c r="BI1660" s="13">
        <f t="shared" si="2010"/>
        <v>4.0135789807707056E-7</v>
      </c>
      <c r="BJ1660" s="14">
        <f t="shared" si="2011"/>
        <v>0.57950721197284838</v>
      </c>
      <c r="BK1660" s="14">
        <f t="shared" si="2012"/>
        <v>0.26930324536166816</v>
      </c>
      <c r="BL1660" s="14">
        <f t="shared" si="2013"/>
        <v>0.14693645820227821</v>
      </c>
      <c r="BM1660" s="14">
        <f t="shared" si="2014"/>
        <v>0.33185316737285764</v>
      </c>
      <c r="BN1660" s="14">
        <f t="shared" si="2015"/>
        <v>0.66739893421829988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1.6666666666666701</v>
      </c>
      <c r="F1661" s="10">
        <f>VLOOKUP(B1661,home!$B$2:$E$405,3,FALSE)</f>
        <v>1.27</v>
      </c>
      <c r="G1661" s="10">
        <f>VLOOKUP(C1661,away!$B$2:$E$405,4,FALSE)</f>
        <v>0.82</v>
      </c>
      <c r="H1661" s="10">
        <f>VLOOKUP(A1661,away!$A$2:$E$405,3,FALSE)</f>
        <v>1.38</v>
      </c>
      <c r="I1661" s="10">
        <f>VLOOKUP(C1661,away!$B$2:$E$405,3,FALSE)</f>
        <v>1.43</v>
      </c>
      <c r="J1661" s="10">
        <f>VLOOKUP(B1661,home!$B$2:$E$405,4,FALSE)</f>
        <v>1.27</v>
      </c>
      <c r="K1661" s="12">
        <f t="shared" si="1960"/>
        <v>1.7356666666666702</v>
      </c>
      <c r="L1661" s="12">
        <f t="shared" si="1961"/>
        <v>2.5062179999999996</v>
      </c>
      <c r="M1661" s="13">
        <f t="shared" si="1962"/>
        <v>1.4380463906607285E-2</v>
      </c>
      <c r="N1661" s="13">
        <f t="shared" si="1963"/>
        <v>2.4959691853901428E-2</v>
      </c>
      <c r="O1661" s="13">
        <f t="shared" si="1964"/>
        <v>3.6040577491089493E-2</v>
      </c>
      <c r="P1661" s="13">
        <f t="shared" si="1965"/>
        <v>6.2554428998701117E-2</v>
      </c>
      <c r="Q1661" s="13">
        <f t="shared" si="1966"/>
        <v>2.1660852580544173E-2</v>
      </c>
      <c r="R1661" s="13">
        <f t="shared" si="1967"/>
        <v>4.5162772019281663E-2</v>
      </c>
      <c r="S1661" s="13">
        <f t="shared" si="1968"/>
        <v>6.8027301010011906E-2</v>
      </c>
      <c r="T1661" s="13">
        <f t="shared" si="1969"/>
        <v>5.4286818632706256E-2</v>
      </c>
      <c r="U1661" s="13">
        <f t="shared" si="1970"/>
        <v>7.8387517968133369E-2</v>
      </c>
      <c r="V1661" s="13">
        <f t="shared" si="1971"/>
        <v>3.2879552570150843E-2</v>
      </c>
      <c r="W1661" s="13">
        <f t="shared" si="1972"/>
        <v>1.2532006598543751E-2</v>
      </c>
      <c r="X1661" s="13">
        <f t="shared" si="1973"/>
        <v>3.1407940513389118E-2</v>
      </c>
      <c r="Y1661" s="13">
        <f t="shared" si="1974"/>
        <v>3.9357572928792522E-2</v>
      </c>
      <c r="Z1661" s="13">
        <f t="shared" si="1975"/>
        <v>3.7729250721540014E-2</v>
      </c>
      <c r="AA1661" s="13">
        <f t="shared" si="1976"/>
        <v>6.5485402835686421E-2</v>
      </c>
      <c r="AB1661" s="13">
        <f t="shared" si="1977"/>
        <v>5.6830415427569995E-2</v>
      </c>
      <c r="AC1661" s="13">
        <f t="shared" si="1978"/>
        <v>8.9390441874651443E-3</v>
      </c>
      <c r="AD1661" s="13">
        <f t="shared" si="1979"/>
        <v>5.4378465298847867E-3</v>
      </c>
      <c r="AE1661" s="13">
        <f t="shared" si="1980"/>
        <v>1.3628428854434788E-2</v>
      </c>
      <c r="AF1661" s="13">
        <f t="shared" si="1981"/>
        <v>1.7077906853351924E-2</v>
      </c>
      <c r="AG1661" s="13">
        <f t="shared" si="1982"/>
        <v>1.4266985852731316E-2</v>
      </c>
      <c r="AH1661" s="13">
        <f t="shared" si="1983"/>
        <v>2.3639431821209145E-2</v>
      </c>
      <c r="AI1661" s="13">
        <f t="shared" si="1984"/>
        <v>4.1030173831012089E-2</v>
      </c>
      <c r="AJ1661" s="13">
        <f t="shared" si="1985"/>
        <v>3.5607352523013412E-2</v>
      </c>
      <c r="AK1661" s="13">
        <f t="shared" si="1986"/>
        <v>2.060083162081458E-2</v>
      </c>
      <c r="AL1661" s="13">
        <f t="shared" si="1987"/>
        <v>1.5553790436040643E-3</v>
      </c>
      <c r="AM1661" s="13">
        <f t="shared" si="1988"/>
        <v>1.8876577920740093E-3</v>
      </c>
      <c r="AN1661" s="13">
        <f t="shared" si="1989"/>
        <v>4.730881936336139E-3</v>
      </c>
      <c r="AO1661" s="13">
        <f t="shared" si="1990"/>
        <v>5.9283107323602428E-3</v>
      </c>
      <c r="AP1661" s="13">
        <f t="shared" si="1991"/>
        <v>4.9525463556781401E-3</v>
      </c>
      <c r="AQ1661" s="13">
        <f t="shared" si="1992"/>
        <v>3.1030402056087397E-3</v>
      </c>
      <c r="AR1661" s="13">
        <f t="shared" si="1993"/>
        <v>1.1849113908017423E-2</v>
      </c>
      <c r="AS1661" s="13">
        <f t="shared" si="1994"/>
        <v>2.0566112039682283E-2</v>
      </c>
      <c r="AT1661" s="13">
        <f t="shared" si="1995"/>
        <v>1.7847957565104319E-2</v>
      </c>
      <c r="AU1661" s="13">
        <f t="shared" si="1996"/>
        <v>1.032603500461093E-2</v>
      </c>
      <c r="AV1661" s="13">
        <f t="shared" si="1997"/>
        <v>4.4806386890841017E-3</v>
      </c>
      <c r="AW1661" s="13">
        <f t="shared" si="1998"/>
        <v>1.879398648461893E-4</v>
      </c>
      <c r="AX1661" s="13">
        <f t="shared" si="1999"/>
        <v>5.4605745129607654E-4</v>
      </c>
      <c r="AY1661" s="13">
        <f t="shared" si="2000"/>
        <v>1.3685390134723502E-3</v>
      </c>
      <c r="AZ1661" s="13">
        <f t="shared" si="2001"/>
        <v>1.7149285546333231E-3</v>
      </c>
      <c r="BA1661" s="13">
        <f t="shared" si="2002"/>
        <v>1.4326616041120059E-3</v>
      </c>
      <c r="BB1661" s="13">
        <f t="shared" si="2003"/>
        <v>8.9764057503359583E-4</v>
      </c>
      <c r="BC1661" s="13">
        <f t="shared" si="2004"/>
        <v>4.4993659333590955E-4</v>
      </c>
      <c r="BD1661" s="13">
        <f t="shared" si="2005"/>
        <v>4.9494104267205977E-3</v>
      </c>
      <c r="BE1661" s="13">
        <f t="shared" si="2006"/>
        <v>8.5905266973114024E-3</v>
      </c>
      <c r="BF1661" s="13">
        <f t="shared" si="2007"/>
        <v>7.4551454188167632E-3</v>
      </c>
      <c r="BG1661" s="13">
        <f t="shared" si="2008"/>
        <v>4.3132157995309965E-3</v>
      </c>
      <c r="BH1661" s="13">
        <f t="shared" si="2009"/>
        <v>1.8715762223464952E-3</v>
      </c>
      <c r="BI1661" s="13">
        <f t="shared" si="2010"/>
        <v>6.4968649265054797E-4</v>
      </c>
      <c r="BJ1661" s="14">
        <f t="shared" si="2011"/>
        <v>0.26162825201222067</v>
      </c>
      <c r="BK1661" s="14">
        <f t="shared" si="2012"/>
        <v>0.18970470873001272</v>
      </c>
      <c r="BL1661" s="14">
        <f t="shared" si="2013"/>
        <v>0.49568389380168604</v>
      </c>
      <c r="BM1661" s="14">
        <f t="shared" si="2014"/>
        <v>0.77880671926670786</v>
      </c>
      <c r="BN1661" s="14">
        <f t="shared" si="2015"/>
        <v>0.20475878685012516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1.6666666666666701</v>
      </c>
      <c r="F1662" s="10">
        <f>VLOOKUP(B1662,home!$B$2:$E$405,3,FALSE)</f>
        <v>1.05</v>
      </c>
      <c r="G1662" s="10">
        <f>VLOOKUP(C1662,away!$B$2:$E$405,4,FALSE)</f>
        <v>1.46</v>
      </c>
      <c r="H1662" s="10">
        <f>VLOOKUP(A1662,away!$A$2:$E$405,3,FALSE)</f>
        <v>1.38</v>
      </c>
      <c r="I1662" s="10">
        <f>VLOOKUP(C1662,away!$B$2:$E$405,3,FALSE)</f>
        <v>0.6</v>
      </c>
      <c r="J1662" s="10">
        <f>VLOOKUP(B1662,home!$B$2:$E$405,4,FALSE)</f>
        <v>1.05</v>
      </c>
      <c r="K1662" s="12">
        <f t="shared" si="1960"/>
        <v>2.555000000000005</v>
      </c>
      <c r="L1662" s="12">
        <f t="shared" si="1961"/>
        <v>0.86939999999999995</v>
      </c>
      <c r="M1662" s="13">
        <f t="shared" si="1962"/>
        <v>3.2568816417739253E-2</v>
      </c>
      <c r="N1662" s="13">
        <f t="shared" si="1963"/>
        <v>8.321332594732396E-2</v>
      </c>
      <c r="O1662" s="13">
        <f t="shared" si="1964"/>
        <v>2.8315328993582505E-2</v>
      </c>
      <c r="P1662" s="13">
        <f t="shared" si="1965"/>
        <v>7.2345665578603446E-2</v>
      </c>
      <c r="Q1662" s="13">
        <f t="shared" si="1966"/>
        <v>0.10630502389770659</v>
      </c>
      <c r="R1662" s="13">
        <f t="shared" si="1967"/>
        <v>1.2308673513510315E-2</v>
      </c>
      <c r="S1662" s="13">
        <f t="shared" si="1968"/>
        <v>4.0175664206516755E-2</v>
      </c>
      <c r="T1662" s="13">
        <f t="shared" si="1969"/>
        <v>9.2421587776666106E-2</v>
      </c>
      <c r="U1662" s="13">
        <f t="shared" si="1970"/>
        <v>3.1448660827018915E-2</v>
      </c>
      <c r="V1662" s="13">
        <f t="shared" si="1971"/>
        <v>9.9158762098030366E-3</v>
      </c>
      <c r="W1662" s="13">
        <f t="shared" si="1972"/>
        <v>9.0536445352880288E-2</v>
      </c>
      <c r="X1662" s="13">
        <f t="shared" si="1973"/>
        <v>7.8712385589794112E-2</v>
      </c>
      <c r="Y1662" s="13">
        <f t="shared" si="1974"/>
        <v>3.4216274015883501E-2</v>
      </c>
      <c r="Z1662" s="13">
        <f t="shared" si="1975"/>
        <v>3.5670535842152887E-3</v>
      </c>
      <c r="AA1662" s="13">
        <f t="shared" si="1976"/>
        <v>9.1138219076700808E-3</v>
      </c>
      <c r="AB1662" s="13">
        <f t="shared" si="1977"/>
        <v>1.1642907487048553E-2</v>
      </c>
      <c r="AC1662" s="13">
        <f t="shared" si="1978"/>
        <v>1.3766440246706939E-3</v>
      </c>
      <c r="AD1662" s="13">
        <f t="shared" si="1979"/>
        <v>5.783015446915242E-2</v>
      </c>
      <c r="AE1662" s="13">
        <f t="shared" si="1980"/>
        <v>5.0277536295481109E-2</v>
      </c>
      <c r="AF1662" s="13">
        <f t="shared" si="1981"/>
        <v>2.1855645027645639E-2</v>
      </c>
      <c r="AG1662" s="13">
        <f t="shared" si="1982"/>
        <v>6.3337659290117051E-3</v>
      </c>
      <c r="AH1662" s="13">
        <f t="shared" si="1983"/>
        <v>7.7529909652919286E-4</v>
      </c>
      <c r="AI1662" s="13">
        <f t="shared" si="1984"/>
        <v>1.9808891916320917E-3</v>
      </c>
      <c r="AJ1662" s="13">
        <f t="shared" si="1985"/>
        <v>2.5305859423100027E-3</v>
      </c>
      <c r="AK1662" s="13">
        <f t="shared" si="1986"/>
        <v>2.1552156942006898E-3</v>
      </c>
      <c r="AL1662" s="13">
        <f t="shared" si="1987"/>
        <v>1.2231851099797747E-4</v>
      </c>
      <c r="AM1662" s="13">
        <f t="shared" si="1988"/>
        <v>2.9551208933736927E-2</v>
      </c>
      <c r="AN1662" s="13">
        <f t="shared" si="1989"/>
        <v>2.569182104699088E-2</v>
      </c>
      <c r="AO1662" s="13">
        <f t="shared" si="1990"/>
        <v>1.1168234609126935E-2</v>
      </c>
      <c r="AP1662" s="13">
        <f t="shared" si="1991"/>
        <v>3.2365543897249858E-3</v>
      </c>
      <c r="AQ1662" s="13">
        <f t="shared" si="1992"/>
        <v>7.0346509660672546E-4</v>
      </c>
      <c r="AR1662" s="13">
        <f t="shared" si="1993"/>
        <v>1.3480900690449608E-4</v>
      </c>
      <c r="AS1662" s="13">
        <f t="shared" si="1994"/>
        <v>3.444370126409882E-4</v>
      </c>
      <c r="AT1662" s="13">
        <f t="shared" si="1995"/>
        <v>4.4001828364886338E-4</v>
      </c>
      <c r="AU1662" s="13">
        <f t="shared" si="1996"/>
        <v>3.7474890490761601E-4</v>
      </c>
      <c r="AV1662" s="13">
        <f t="shared" si="1997"/>
        <v>2.3937086300974031E-4</v>
      </c>
      <c r="AW1662" s="13">
        <f t="shared" si="1998"/>
        <v>7.5474496637359651E-6</v>
      </c>
      <c r="AX1662" s="13">
        <f t="shared" si="1999"/>
        <v>1.2583889804283002E-2</v>
      </c>
      <c r="AY1662" s="13">
        <f t="shared" si="2000"/>
        <v>1.094043379584364E-2</v>
      </c>
      <c r="AZ1662" s="13">
        <f t="shared" si="2001"/>
        <v>4.7558065710532312E-3</v>
      </c>
      <c r="BA1662" s="13">
        <f t="shared" si="2002"/>
        <v>1.3782327442912262E-3</v>
      </c>
      <c r="BB1662" s="13">
        <f t="shared" si="2003"/>
        <v>2.9955888697169792E-4</v>
      </c>
      <c r="BC1662" s="13">
        <f t="shared" si="2004"/>
        <v>5.2087299266638852E-5</v>
      </c>
      <c r="BD1662" s="13">
        <f t="shared" si="2005"/>
        <v>1.9533825100461473E-5</v>
      </c>
      <c r="BE1662" s="13">
        <f t="shared" si="2006"/>
        <v>4.9908923131679161E-5</v>
      </c>
      <c r="BF1662" s="13">
        <f t="shared" si="2007"/>
        <v>6.3758649300720268E-5</v>
      </c>
      <c r="BG1662" s="13">
        <f t="shared" si="2008"/>
        <v>5.4301116321113529E-5</v>
      </c>
      <c r="BH1662" s="13">
        <f t="shared" si="2009"/>
        <v>3.4684838050111351E-5</v>
      </c>
      <c r="BI1662" s="13">
        <f t="shared" si="2010"/>
        <v>1.7723952243606923E-5</v>
      </c>
      <c r="BJ1662" s="14">
        <f t="shared" si="2011"/>
        <v>0.72206343747944157</v>
      </c>
      <c r="BK1662" s="14">
        <f t="shared" si="2012"/>
        <v>0.16744541874417479</v>
      </c>
      <c r="BL1662" s="14">
        <f t="shared" si="2013"/>
        <v>0.10204467802876174</v>
      </c>
      <c r="BM1662" s="14">
        <f t="shared" si="2014"/>
        <v>0.64913086714194745</v>
      </c>
      <c r="BN1662" s="14">
        <f t="shared" si="2015"/>
        <v>0.33505683434846606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1.6666666666666701</v>
      </c>
      <c r="F1663" s="10">
        <f>VLOOKUP(B1663,home!$B$2:$E$405,3,FALSE)</f>
        <v>0.82</v>
      </c>
      <c r="G1663" s="10">
        <f>VLOOKUP(C1663,away!$B$2:$E$405,4,FALSE)</f>
        <v>1.07</v>
      </c>
      <c r="H1663" s="10">
        <f>VLOOKUP(A1663,away!$A$2:$E$405,3,FALSE)</f>
        <v>1.38</v>
      </c>
      <c r="I1663" s="10">
        <f>VLOOKUP(C1663,away!$B$2:$E$405,3,FALSE)</f>
        <v>0.33</v>
      </c>
      <c r="J1663" s="10">
        <f>VLOOKUP(B1663,home!$B$2:$E$405,4,FALSE)</f>
        <v>0.82</v>
      </c>
      <c r="K1663" s="12">
        <f t="shared" ref="K1663:K1725" si="2016">E1663*F1663*G1663</f>
        <v>1.4623333333333364</v>
      </c>
      <c r="L1663" s="12">
        <f t="shared" ref="L1663:L1725" si="2017">H1663*I1663*J1663</f>
        <v>0.37342799999999993</v>
      </c>
      <c r="M1663" s="13">
        <f t="shared" ref="M1663:M1725" si="2018">_xlfn.POISSON.DIST(0,K1663,FALSE) * _xlfn.POISSON.DIST(0,L1663,FALSE)</f>
        <v>0.15949202893529721</v>
      </c>
      <c r="N1663" s="13">
        <f t="shared" ref="N1663:N1725" si="2019">_xlfn.POISSON.DIST(1,K1663,FALSE) * _xlfn.POISSON.DIST(0,L1663,FALSE)</f>
        <v>0.23323051031305009</v>
      </c>
      <c r="O1663" s="13">
        <f t="shared" ref="O1663:O1725" si="2020">_xlfn.POISSON.DIST(0,K1663,FALSE) * _xlfn.POISSON.DIST(1,L1663,FALSE)</f>
        <v>5.9558789381250164E-2</v>
      </c>
      <c r="P1663" s="13">
        <f t="shared" ref="P1663:P1725" si="2021">_xlfn.POISSON.DIST(1,K1663,FALSE) * _xlfn.POISSON.DIST(1,L1663,FALSE)</f>
        <v>8.7094803005181659E-2</v>
      </c>
      <c r="Q1663" s="13">
        <f t="shared" ref="Q1663:Q1725" si="2022">_xlfn.POISSON.DIST(2,K1663,FALSE) * _xlfn.POISSON.DIST(0,L1663,FALSE)</f>
        <v>0.17053037479055885</v>
      </c>
      <c r="R1663" s="13">
        <f t="shared" ref="R1663:R1725" si="2023">_xlfn.POISSON.DIST(0,K1663,FALSE) * _xlfn.POISSON.DIST(2,L1663,FALSE)</f>
        <v>1.112045980053074E-2</v>
      </c>
      <c r="S1663" s="13">
        <f t="shared" ref="S1663:S1725" si="2024">_xlfn.POISSON.DIST(2,K1663,FALSE) * _xlfn.POISSON.DIST(2,L1663,FALSE)</f>
        <v>1.1890100027488979E-2</v>
      </c>
      <c r="T1663" s="13">
        <f t="shared" ref="T1663:T1725" si="2025">_xlfn.POISSON.DIST(2,K1663,FALSE) * _xlfn.POISSON.DIST(1,L1663,FALSE)</f>
        <v>6.3680816797288806E-2</v>
      </c>
      <c r="U1663" s="13">
        <f t="shared" ref="U1663:U1725" si="2026">_xlfn.POISSON.DIST(1,K1663,FALSE) * _xlfn.POISSON.DIST(2,L1663,FALSE)</f>
        <v>1.6261819048309485E-2</v>
      </c>
      <c r="V1663" s="13">
        <f t="shared" ref="V1663:V1725" si="2027">_xlfn.POISSON.DIST(3,K1663,FALSE) * _xlfn.POISSON.DIST(3,L1663,FALSE)</f>
        <v>7.21433420368032E-4</v>
      </c>
      <c r="W1663" s="13">
        <f t="shared" ref="W1663:W1725" si="2028">_xlfn.POISSON.DIST(3,K1663,FALSE) * _xlfn.POISSON.DIST(0,L1663,FALSE)</f>
        <v>8.3124083800687004E-2</v>
      </c>
      <c r="X1663" s="13">
        <f t="shared" ref="X1663:X1725" si="2029">_xlfn.POISSON.DIST(3,K1663,FALSE) * _xlfn.POISSON.DIST(1,L1663,FALSE)</f>
        <v>3.1040860365522949E-2</v>
      </c>
      <c r="Y1663" s="13">
        <f t="shared" ref="Y1663:Y1725" si="2030">_xlfn.POISSON.DIST(3,K1663,FALSE) * _xlfn.POISSON.DIST(2,L1663,FALSE)</f>
        <v>5.7957632022882493E-3</v>
      </c>
      <c r="Z1663" s="13">
        <f t="shared" ref="Z1663:Z1725" si="2031">_xlfn.POISSON.DIST(0,K1663,FALSE) * _xlfn.POISSON.DIST(3,L1663,FALSE)</f>
        <v>1.3842303541308641E-3</v>
      </c>
      <c r="AA1663" s="13">
        <f t="shared" ref="AA1663:AA1725" si="2032">_xlfn.POISSON.DIST(1,K1663,FALSE) * _xlfn.POISSON.DIST(3,L1663,FALSE)</f>
        <v>2.0242061878573709E-3</v>
      </c>
      <c r="AB1663" s="13">
        <f t="shared" ref="AB1663:AB1725" si="2033">_xlfn.POISSON.DIST(2,K1663,FALSE) * _xlfn.POISSON.DIST(3,L1663,FALSE)</f>
        <v>1.4800320910217178E-3</v>
      </c>
      <c r="AC1663" s="13">
        <f t="shared" ref="AC1663:AC1725" si="2034">_xlfn.POISSON.DIST(4,K1663,FALSE) * _xlfn.POISSON.DIST(4,L1663,FALSE)</f>
        <v>2.4622351837798722E-5</v>
      </c>
      <c r="AD1663" s="13">
        <f t="shared" ref="AD1663:AD1725" si="2035">_xlfn.POISSON.DIST(4,K1663,FALSE) * _xlfn.POISSON.DIST(0,L1663,FALSE)</f>
        <v>3.038877963613458E-2</v>
      </c>
      <c r="AE1663" s="13">
        <f t="shared" ref="AE1663:AE1725" si="2036">_xlfn.POISSON.DIST(4,K1663,FALSE) * _xlfn.POISSON.DIST(1,L1663,FALSE)</f>
        <v>1.1348021201962464E-2</v>
      </c>
      <c r="AF1663" s="13">
        <f t="shared" ref="AF1663:AF1725" si="2037">_xlfn.POISSON.DIST(4,K1663,FALSE) * _xlfn.POISSON.DIST(2,L1663,FALSE)</f>
        <v>2.1188344307032187E-3</v>
      </c>
      <c r="AG1663" s="13">
        <f t="shared" ref="AG1663:AG1725" si="2038">_xlfn.POISSON.DIST(4,K1663,FALSE) * _xlfn.POISSON.DIST(3,L1663,FALSE)</f>
        <v>2.6374403459621381E-4</v>
      </c>
      <c r="AH1663" s="13">
        <f t="shared" ref="AH1663:AH1725" si="2039">_xlfn.POISSON.DIST(0,K1663,FALSE) * _xlfn.POISSON.DIST(4,L1663,FALSE)</f>
        <v>1.2922759317059501E-4</v>
      </c>
      <c r="AI1663" s="13">
        <f t="shared" ref="AI1663:AI1725" si="2040">_xlfn.POISSON.DIST(1,K1663,FALSE) * _xlfn.POISSON.DIST(4,L1663,FALSE)</f>
        <v>1.8897381707980049E-4</v>
      </c>
      <c r="AJ1663" s="13">
        <f t="shared" ref="AJ1663:AJ1725" si="2041">_xlfn.POISSON.DIST(2,K1663,FALSE) * _xlfn.POISSON.DIST(4,L1663,FALSE)</f>
        <v>1.3817135592151446E-4</v>
      </c>
      <c r="AK1663" s="13">
        <f t="shared" ref="AK1663:AK1725" si="2042">_xlfn.POISSON.DIST(3,K1663,FALSE) * _xlfn.POISSON.DIST(4,L1663,FALSE)</f>
        <v>6.7350859825298333E-5</v>
      </c>
      <c r="AL1663" s="13">
        <f t="shared" ref="AL1663:AL1725" si="2043">_xlfn.POISSON.DIST(5,K1663,FALSE) * _xlfn.POISSON.DIST(5,L1663,FALSE)</f>
        <v>5.3782722488465522E-7</v>
      </c>
      <c r="AM1663" s="13">
        <f t="shared" ref="AM1663:AM1725" si="2044">_xlfn.POISSON.DIST(5,K1663,FALSE) * _xlfn.POISSON.DIST(0,L1663,FALSE)</f>
        <v>8.8877050842481702E-3</v>
      </c>
      <c r="AN1663" s="13">
        <f t="shared" ref="AN1663:AN1725" si="2045">_xlfn.POISSON.DIST(5,K1663,FALSE) * _xlfn.POISSON.DIST(1,L1663,FALSE)</f>
        <v>3.3189179342006255E-3</v>
      </c>
      <c r="AO1663" s="13">
        <f t="shared" ref="AO1663:AO1725" si="2046">_xlfn.POISSON.DIST(5,K1663,FALSE) * _xlfn.POISSON.DIST(2,L1663,FALSE)</f>
        <v>6.1968844316633541E-4</v>
      </c>
      <c r="AP1663" s="13">
        <f t="shared" ref="AP1663:AP1725" si="2047">_xlfn.POISSON.DIST(5,K1663,FALSE) * _xlfn.POISSON.DIST(3,L1663,FALSE)</f>
        <v>7.7136338651572755E-5</v>
      </c>
      <c r="AQ1663" s="13">
        <f t="shared" ref="AQ1663:AQ1725" si="2048">_xlfn.POISSON.DIST(5,K1663,FALSE) * _xlfn.POISSON.DIST(4,L1663,FALSE)</f>
        <v>7.2012171674948747E-6</v>
      </c>
      <c r="AR1663" s="13">
        <f t="shared" ref="AR1663:AR1725" si="2049">_xlfn.POISSON.DIST(0,K1663,FALSE) * _xlfn.POISSON.DIST(5,L1663,FALSE)</f>
        <v>9.6514403325017906E-6</v>
      </c>
      <c r="AS1663" s="13">
        <f t="shared" ref="AS1663:AS1725" si="2050">_xlfn.POISSON.DIST(1,K1663,FALSE) * _xlfn.POISSON.DIST(5,L1663,FALSE)</f>
        <v>1.4113622912895148E-5</v>
      </c>
      <c r="AT1663" s="13">
        <f t="shared" ref="AT1663:AT1725" si="2051">_xlfn.POISSON.DIST(2,K1663,FALSE) * _xlfn.POISSON.DIST(5,L1663,FALSE)</f>
        <v>1.031941061981186E-5</v>
      </c>
      <c r="AU1663" s="13">
        <f t="shared" ref="AU1663:AU1725" si="2052">_xlfn.POISSON.DIST(3,K1663,FALSE) * _xlfn.POISSON.DIST(5,L1663,FALSE)</f>
        <v>5.0301393765683015E-6</v>
      </c>
      <c r="AV1663" s="13">
        <f t="shared" ref="AV1663:AV1725" si="2053">_xlfn.POISSON.DIST(4,K1663,FALSE) * _xlfn.POISSON.DIST(5,L1663,FALSE)</f>
        <v>1.8389351204171002E-6</v>
      </c>
      <c r="AW1663" s="13">
        <f t="shared" ref="AW1663:AW1725" si="2054">_xlfn.POISSON.DIST(6,K1663,FALSE) * _xlfn.POISSON.DIST(6,L1663,FALSE)</f>
        <v>8.158184824319026E-9</v>
      </c>
      <c r="AX1663" s="13">
        <f t="shared" ref="AX1663:AX1725" si="2055">_xlfn.POISSON.DIST(6,K1663,FALSE) * _xlfn.POISSON.DIST(0,L1663,FALSE)</f>
        <v>2.1661312335887104E-3</v>
      </c>
      <c r="AY1663" s="13">
        <f t="shared" ref="AY1663:AY1725" si="2056">_xlfn.POISSON.DIST(6,K1663,FALSE) * _xlfn.POISSON.DIST(1,L1663,FALSE)</f>
        <v>8.0889405429656496E-4</v>
      </c>
      <c r="AZ1663" s="13">
        <f t="shared" ref="AZ1663:AZ1725" si="2057">_xlfn.POISSON.DIST(6,K1663,FALSE) * _xlfn.POISSON.DIST(2,L1663,FALSE)</f>
        <v>1.5103184445392878E-4</v>
      </c>
      <c r="BA1663" s="13">
        <f t="shared" ref="BA1663:BA1725" si="2058">_xlfn.POISSON.DIST(6,K1663,FALSE) * _xlfn.POISSON.DIST(3,L1663,FALSE)</f>
        <v>1.8799839870247236E-5</v>
      </c>
      <c r="BB1663" s="13">
        <f t="shared" ref="BB1663:BB1725" si="2059">_xlfn.POISSON.DIST(6,K1663,FALSE) * _xlfn.POISSON.DIST(4,L1663,FALSE)</f>
        <v>1.7550966507666703E-6</v>
      </c>
      <c r="BC1663" s="13">
        <f t="shared" ref="BC1663:BC1725" si="2060">_xlfn.POISSON.DIST(6,K1663,FALSE) * _xlfn.POISSON.DIST(5,L1663,FALSE)</f>
        <v>1.3108044642049925E-7</v>
      </c>
      <c r="BD1663" s="13">
        <f t="shared" ref="BD1663:BD1725" si="2061">_xlfn.POISSON.DIST(0,K1663,FALSE) * _xlfn.POISSON.DIST(6,L1663,FALSE)</f>
        <v>6.0068634341424616E-7</v>
      </c>
      <c r="BE1663" s="13">
        <f t="shared" ref="BE1663:BE1725" si="2062">_xlfn.POISSON.DIST(1,K1663,FALSE) * _xlfn.POISSON.DIST(6,L1663,FALSE)</f>
        <v>8.7840366285276776E-7</v>
      </c>
      <c r="BF1663" s="13">
        <f t="shared" ref="BF1663:BF1725" si="2063">_xlfn.POISSON.DIST(2,K1663,FALSE) * _xlfn.POISSON.DIST(6,L1663,FALSE)</f>
        <v>6.4225947815585019E-7</v>
      </c>
      <c r="BG1663" s="13">
        <f t="shared" ref="BG1663:BG1725" si="2064">_xlfn.POISSON.DIST(3,K1663,FALSE) * _xlfn.POISSON.DIST(6,L1663,FALSE)</f>
        <v>3.1306581451885775E-7</v>
      </c>
      <c r="BH1663" s="13">
        <f t="shared" ref="BH1663:BH1725" si="2065">_xlfn.POISSON.DIST(4,K1663,FALSE) * _xlfn.POISSON.DIST(6,L1663,FALSE)</f>
        <v>1.1445164402451942E-7</v>
      </c>
      <c r="BI1663" s="13">
        <f t="shared" ref="BI1663:BI1725" si="2066">_xlfn.POISSON.DIST(5,K1663,FALSE) * _xlfn.POISSON.DIST(6,L1663,FALSE)</f>
        <v>3.3473290822371151E-8</v>
      </c>
      <c r="BJ1663" s="14">
        <f t="shared" ref="BJ1663:BJ1725" si="2067">SUM(N1663,Q1663,T1663,W1663,X1663,Y1663,AD1663,AE1663,AF1663,AG1663,AM1663,AN1663,AO1663,AP1663,AQ1663,AX1663,AY1663,AZ1663,BA1663,BB1663,BC1663)</f>
        <v>0.64757918073953313</v>
      </c>
      <c r="BK1663" s="14">
        <f t="shared" ref="BK1663:BK1725" si="2068">SUM(M1663,P1663,S1663,V1663,AC1663,AL1663,AY1663)</f>
        <v>0.2600324196216951</v>
      </c>
      <c r="BL1663" s="14">
        <f t="shared" ref="BL1663:BL1725" si="2069">SUM(O1663,R1663,U1663,AA1663,AB1663,AH1663,AI1663,AJ1663,AK1663,AR1663,AS1663,AT1663,AU1663,AV1663,BD1663,BE1663,BF1663,BG1663,BH1663,BI1663)</f>
        <v>9.1012566023562697E-2</v>
      </c>
      <c r="BM1663" s="14">
        <f t="shared" ref="BM1663:BM1725" si="2070">SUM(S1663:BI1663)</f>
        <v>0.27817254461694152</v>
      </c>
      <c r="BN1663" s="14">
        <f t="shared" ref="BN1663:BN1725" si="2071">SUM(M1663:R1663)</f>
        <v>0.72102696622586882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1.6666666666666701</v>
      </c>
      <c r="F1664" s="10">
        <f>VLOOKUP(B1664,home!$B$2:$E$405,3,FALSE)</f>
        <v>1.46</v>
      </c>
      <c r="G1664" s="10">
        <f>VLOOKUP(C1664,away!$B$2:$E$405,4,FALSE)</f>
        <v>0.53</v>
      </c>
      <c r="H1664" s="10">
        <f>VLOOKUP(A1664,away!$A$2:$E$405,3,FALSE)</f>
        <v>1.38</v>
      </c>
      <c r="I1664" s="10">
        <f>VLOOKUP(C1664,away!$B$2:$E$405,3,FALSE)</f>
        <v>1.27</v>
      </c>
      <c r="J1664" s="10">
        <f>VLOOKUP(B1664,home!$B$2:$E$405,4,FALSE)</f>
        <v>1.46</v>
      </c>
      <c r="K1664" s="12">
        <f t="shared" si="2016"/>
        <v>1.2896666666666694</v>
      </c>
      <c r="L1664" s="12">
        <f t="shared" si="2017"/>
        <v>2.5587959999999996</v>
      </c>
      <c r="M1664" s="13">
        <f t="shared" si="2018"/>
        <v>2.1312475645617713E-2</v>
      </c>
      <c r="N1664" s="13">
        <f t="shared" si="2019"/>
        <v>2.748598942429837E-2</v>
      </c>
      <c r="O1664" s="13">
        <f t="shared" si="2020"/>
        <v>5.4534277432104011E-2</v>
      </c>
      <c r="P1664" s="13">
        <f t="shared" si="2021"/>
        <v>7.0331039794936961E-2</v>
      </c>
      <c r="Q1664" s="13">
        <f t="shared" si="2022"/>
        <v>1.7723882180435104E-2</v>
      </c>
      <c r="R1664" s="13">
        <f t="shared" si="2023"/>
        <v>6.9771045478079011E-2</v>
      </c>
      <c r="S1664" s="13">
        <f t="shared" si="2024"/>
        <v>5.8023000716649516E-2</v>
      </c>
      <c r="T1664" s="13">
        <f t="shared" si="2025"/>
        <v>4.5351798827768616E-2</v>
      </c>
      <c r="U1664" s="13">
        <f t="shared" si="2026"/>
        <v>8.9981391651562756E-2</v>
      </c>
      <c r="V1664" s="13">
        <f t="shared" si="2027"/>
        <v>2.1275060987647042E-2</v>
      </c>
      <c r="W1664" s="13">
        <f t="shared" si="2028"/>
        <v>7.6193000173448398E-3</v>
      </c>
      <c r="X1664" s="13">
        <f t="shared" si="2029"/>
        <v>1.9496234407181904E-2</v>
      </c>
      <c r="Y1664" s="13">
        <f t="shared" si="2030"/>
        <v>2.4943443308079714E-2</v>
      </c>
      <c r="Z1664" s="13">
        <f t="shared" si="2031"/>
        <v>5.9509957361708873E-2</v>
      </c>
      <c r="AA1664" s="13">
        <f t="shared" si="2032"/>
        <v>7.6748008344150714E-2</v>
      </c>
      <c r="AB1664" s="13">
        <f t="shared" si="2033"/>
        <v>4.9489674047253296E-2</v>
      </c>
      <c r="AC1664" s="13">
        <f t="shared" si="2034"/>
        <v>4.3879732282227409E-3</v>
      </c>
      <c r="AD1664" s="13">
        <f t="shared" si="2035"/>
        <v>2.4565893139256046E-3</v>
      </c>
      <c r="AE1664" s="13">
        <f t="shared" si="2036"/>
        <v>6.2859109101155797E-3</v>
      </c>
      <c r="AF1664" s="13">
        <f t="shared" si="2037"/>
        <v>8.0421818465800533E-3</v>
      </c>
      <c r="AG1664" s="13">
        <f t="shared" si="2038"/>
        <v>6.8594342467672171E-3</v>
      </c>
      <c r="AH1664" s="13">
        <f t="shared" si="2039"/>
        <v>3.8068460214327797E-2</v>
      </c>
      <c r="AI1664" s="13">
        <f t="shared" si="2040"/>
        <v>4.9095624189744856E-2</v>
      </c>
      <c r="AJ1664" s="13">
        <f t="shared" si="2041"/>
        <v>3.1658494998353881E-2</v>
      </c>
      <c r="AK1664" s="13">
        <f t="shared" si="2042"/>
        <v>1.3609635238736824E-2</v>
      </c>
      <c r="AL1664" s="13">
        <f t="shared" si="2043"/>
        <v>5.7921139686408613E-4</v>
      </c>
      <c r="AM1664" s="13">
        <f t="shared" si="2044"/>
        <v>6.3363627037187878E-4</v>
      </c>
      <c r="AN1664" s="13">
        <f t="shared" si="2045"/>
        <v>1.6213459540824816E-3</v>
      </c>
      <c r="AO1664" s="13">
        <f t="shared" si="2046"/>
        <v>2.0743467709612188E-3</v>
      </c>
      <c r="AP1664" s="13">
        <f t="shared" si="2047"/>
        <v>1.7692767400494941E-3</v>
      </c>
      <c r="AQ1664" s="13">
        <f t="shared" si="2048"/>
        <v>1.131804561332921E-3</v>
      </c>
      <c r="AR1664" s="13">
        <f t="shared" si="2049"/>
        <v>1.9481884744516207E-2</v>
      </c>
      <c r="AS1664" s="13">
        <f t="shared" si="2050"/>
        <v>2.5125137358844456E-2</v>
      </c>
      <c r="AT1664" s="13">
        <f t="shared" si="2051"/>
        <v>1.6201526073561571E-2</v>
      </c>
      <c r="AU1664" s="13">
        <f t="shared" si="2052"/>
        <v>6.96485604206776E-3</v>
      </c>
      <c r="AV1664" s="13">
        <f t="shared" si="2053"/>
        <v>2.2455856688966855E-3</v>
      </c>
      <c r="AW1664" s="13">
        <f t="shared" si="2054"/>
        <v>5.3094280030435049E-5</v>
      </c>
      <c r="AX1664" s="13">
        <f t="shared" si="2055"/>
        <v>1.3619659611493372E-4</v>
      </c>
      <c r="AY1664" s="13">
        <f t="shared" si="2056"/>
        <v>3.4849930535250787E-4</v>
      </c>
      <c r="AZ1664" s="13">
        <f t="shared" si="2057"/>
        <v>4.4586931426938791E-4</v>
      </c>
      <c r="BA1664" s="13">
        <f t="shared" si="2058"/>
        <v>3.802962059584175E-4</v>
      </c>
      <c r="BB1664" s="13">
        <f t="shared" si="2059"/>
        <v>2.4327510265539367E-4</v>
      </c>
      <c r="BC1664" s="13">
        <f t="shared" si="2060"/>
        <v>1.2449827191484206E-4</v>
      </c>
      <c r="BD1664" s="13">
        <f t="shared" si="2061"/>
        <v>8.3083614594548529E-3</v>
      </c>
      <c r="BE1664" s="13">
        <f t="shared" si="2062"/>
        <v>1.0715016828876964E-2</v>
      </c>
      <c r="BF1664" s="13">
        <f t="shared" si="2063"/>
        <v>6.9094000184875114E-3</v>
      </c>
      <c r="BG1664" s="13">
        <f t="shared" si="2064"/>
        <v>2.9702742968364705E-3</v>
      </c>
      <c r="BH1664" s="13">
        <f t="shared" si="2065"/>
        <v>9.5766593787169427E-4</v>
      </c>
      <c r="BI1664" s="13">
        <f t="shared" si="2066"/>
        <v>2.4701396757503949E-4</v>
      </c>
      <c r="BJ1664" s="14">
        <f t="shared" si="2067"/>
        <v>0.1751738095755605</v>
      </c>
      <c r="BK1664" s="14">
        <f t="shared" si="2068"/>
        <v>0.17625726107529055</v>
      </c>
      <c r="BL1664" s="14">
        <f t="shared" si="2069"/>
        <v>0.57308333399130251</v>
      </c>
      <c r="BM1664" s="14">
        <f t="shared" si="2070"/>
        <v>0.72257024702306916</v>
      </c>
      <c r="BN1664" s="14">
        <f t="shared" si="2071"/>
        <v>0.26115870995547119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1.6666666666666701</v>
      </c>
      <c r="F1665" s="10">
        <f>VLOOKUP(B1665,home!$B$2:$E$405,3,FALSE)</f>
        <v>1.35</v>
      </c>
      <c r="G1665" s="10">
        <f>VLOOKUP(C1665,away!$B$2:$E$405,4,FALSE)</f>
        <v>1.88</v>
      </c>
      <c r="H1665" s="10">
        <f>VLOOKUP(A1665,away!$A$2:$E$405,3,FALSE)</f>
        <v>1.38</v>
      </c>
      <c r="I1665" s="10">
        <f>VLOOKUP(C1665,away!$B$2:$E$405,3,FALSE)</f>
        <v>0.6</v>
      </c>
      <c r="J1665" s="10">
        <f>VLOOKUP(B1665,home!$B$2:$E$405,4,FALSE)</f>
        <v>1.35</v>
      </c>
      <c r="K1665" s="12">
        <f t="shared" si="2016"/>
        <v>4.2300000000000093</v>
      </c>
      <c r="L1665" s="12">
        <f t="shared" si="2017"/>
        <v>1.1178000000000001</v>
      </c>
      <c r="M1665" s="13">
        <f t="shared" si="2018"/>
        <v>4.7586084305665756E-3</v>
      </c>
      <c r="N1665" s="13">
        <f t="shared" si="2019"/>
        <v>2.0128913661296662E-2</v>
      </c>
      <c r="O1665" s="13">
        <f t="shared" si="2020"/>
        <v>5.3191725036873198E-3</v>
      </c>
      <c r="P1665" s="13">
        <f t="shared" si="2021"/>
        <v>2.2500099690597412E-2</v>
      </c>
      <c r="Q1665" s="13">
        <f t="shared" si="2022"/>
        <v>4.2572652393642538E-2</v>
      </c>
      <c r="R1665" s="13">
        <f t="shared" si="2023"/>
        <v>2.9728855123108428E-3</v>
      </c>
      <c r="S1665" s="13">
        <f t="shared" si="2024"/>
        <v>2.6596771591613461E-2</v>
      </c>
      <c r="T1665" s="13">
        <f t="shared" si="2025"/>
        <v>4.7587710845613633E-2</v>
      </c>
      <c r="U1665" s="13">
        <f t="shared" si="2026"/>
        <v>1.2575305717074894E-2</v>
      </c>
      <c r="V1665" s="13">
        <f t="shared" si="2027"/>
        <v>1.3973039503999637E-2</v>
      </c>
      <c r="W1665" s="13">
        <f t="shared" si="2028"/>
        <v>6.0027439875036115E-2</v>
      </c>
      <c r="X1665" s="13">
        <f t="shared" si="2029"/>
        <v>6.7098672292315378E-2</v>
      </c>
      <c r="Y1665" s="13">
        <f t="shared" si="2030"/>
        <v>3.7501447944175065E-2</v>
      </c>
      <c r="Z1665" s="13">
        <f t="shared" si="2031"/>
        <v>1.1076971418870205E-3</v>
      </c>
      <c r="AA1665" s="13">
        <f t="shared" si="2032"/>
        <v>4.6855589101821079E-3</v>
      </c>
      <c r="AB1665" s="13">
        <f t="shared" si="2033"/>
        <v>9.9099570950351799E-3</v>
      </c>
      <c r="AC1665" s="13">
        <f t="shared" si="2034"/>
        <v>4.129289928032789E-3</v>
      </c>
      <c r="AD1665" s="13">
        <f t="shared" si="2035"/>
        <v>6.3479017667850829E-2</v>
      </c>
      <c r="AE1665" s="13">
        <f t="shared" si="2036"/>
        <v>7.0956845949123659E-2</v>
      </c>
      <c r="AF1665" s="13">
        <f t="shared" si="2037"/>
        <v>3.965778120096522E-2</v>
      </c>
      <c r="AG1665" s="13">
        <f t="shared" si="2038"/>
        <v>1.4776489275479646E-2</v>
      </c>
      <c r="AH1665" s="13">
        <f t="shared" si="2039"/>
        <v>3.0954596630032805E-4</v>
      </c>
      <c r="AI1665" s="13">
        <f t="shared" si="2040"/>
        <v>1.3093794374503906E-3</v>
      </c>
      <c r="AJ1665" s="13">
        <f t="shared" si="2041"/>
        <v>2.7693375102075825E-3</v>
      </c>
      <c r="AK1665" s="13">
        <f t="shared" si="2042"/>
        <v>3.9047658893927003E-3</v>
      </c>
      <c r="AL1665" s="13">
        <f t="shared" si="2043"/>
        <v>7.8097987163911679E-4</v>
      </c>
      <c r="AM1665" s="13">
        <f t="shared" si="2044"/>
        <v>5.3703248947001909E-2</v>
      </c>
      <c r="AN1665" s="13">
        <f t="shared" si="2045"/>
        <v>6.0029491672958742E-2</v>
      </c>
      <c r="AO1665" s="13">
        <f t="shared" si="2046"/>
        <v>3.3550482896016642E-2</v>
      </c>
      <c r="AP1665" s="13">
        <f t="shared" si="2047"/>
        <v>1.2500909927055808E-2</v>
      </c>
      <c r="AQ1665" s="13">
        <f t="shared" si="2048"/>
        <v>3.493379279115747E-3</v>
      </c>
      <c r="AR1665" s="13">
        <f t="shared" si="2049"/>
        <v>6.920209622610138E-5</v>
      </c>
      <c r="AS1665" s="13">
        <f t="shared" si="2050"/>
        <v>2.9272486703640948E-4</v>
      </c>
      <c r="AT1665" s="13">
        <f t="shared" si="2051"/>
        <v>6.1911309378200746E-4</v>
      </c>
      <c r="AU1665" s="13">
        <f t="shared" si="2052"/>
        <v>8.7294946223263252E-4</v>
      </c>
      <c r="AV1665" s="13">
        <f t="shared" si="2053"/>
        <v>9.2314405631101085E-4</v>
      </c>
      <c r="AW1665" s="13">
        <f t="shared" si="2054"/>
        <v>1.0257506781088909E-4</v>
      </c>
      <c r="AX1665" s="13">
        <f t="shared" si="2055"/>
        <v>3.786079050763641E-2</v>
      </c>
      <c r="AY1665" s="13">
        <f t="shared" si="2056"/>
        <v>4.2320791629435986E-2</v>
      </c>
      <c r="AZ1665" s="13">
        <f t="shared" si="2057"/>
        <v>2.3653090441691775E-2</v>
      </c>
      <c r="BA1665" s="13">
        <f t="shared" si="2058"/>
        <v>8.8131414985743589E-3</v>
      </c>
      <c r="BB1665" s="13">
        <f t="shared" si="2059"/>
        <v>2.4628323917766058E-3</v>
      </c>
      <c r="BC1665" s="13">
        <f t="shared" si="2060"/>
        <v>5.5059080950557835E-4</v>
      </c>
      <c r="BD1665" s="13">
        <f t="shared" si="2061"/>
        <v>1.2892350526922668E-5</v>
      </c>
      <c r="BE1665" s="13">
        <f t="shared" si="2062"/>
        <v>5.4534642728883011E-5</v>
      </c>
      <c r="BF1665" s="13">
        <f t="shared" si="2063"/>
        <v>1.1534076937158783E-4</v>
      </c>
      <c r="BG1665" s="13">
        <f t="shared" si="2064"/>
        <v>1.6263048481393922E-4</v>
      </c>
      <c r="BH1665" s="13">
        <f t="shared" si="2065"/>
        <v>1.7198173769074107E-4</v>
      </c>
      <c r="BI1665" s="13">
        <f t="shared" si="2066"/>
        <v>1.4549655008636725E-4</v>
      </c>
      <c r="BJ1665" s="14">
        <f t="shared" si="2067"/>
        <v>0.74272572110626833</v>
      </c>
      <c r="BK1665" s="14">
        <f t="shared" si="2068"/>
        <v>0.11505958064588498</v>
      </c>
      <c r="BL1665" s="14">
        <f t="shared" si="2069"/>
        <v>4.7195918652447939E-2</v>
      </c>
      <c r="BM1665" s="14">
        <f t="shared" si="2070"/>
        <v>0.76561836879276179</v>
      </c>
      <c r="BN1665" s="14">
        <f t="shared" si="2071"/>
        <v>9.8252332192101346E-2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1.6666666666666701</v>
      </c>
      <c r="F1666" s="10">
        <f>VLOOKUP(B1666,home!$B$2:$E$405,3,FALSE)</f>
        <v>0.86</v>
      </c>
      <c r="G1666" s="10">
        <f>VLOOKUP(C1666,away!$B$2:$E$405,4,FALSE)</f>
        <v>0.77</v>
      </c>
      <c r="H1666" s="10">
        <f>VLOOKUP(A1666,away!$A$2:$E$405,3,FALSE)</f>
        <v>1.38</v>
      </c>
      <c r="I1666" s="10">
        <f>VLOOKUP(C1666,away!$B$2:$E$405,3,FALSE)</f>
        <v>1.03</v>
      </c>
      <c r="J1666" s="10">
        <f>VLOOKUP(B1666,home!$B$2:$E$405,4,FALSE)</f>
        <v>0.86</v>
      </c>
      <c r="K1666" s="12">
        <f t="shared" si="2016"/>
        <v>1.103666666666669</v>
      </c>
      <c r="L1666" s="12">
        <f t="shared" si="2017"/>
        <v>1.222404</v>
      </c>
      <c r="M1666" s="13">
        <f t="shared" si="2018"/>
        <v>9.7678806603161847E-2</v>
      </c>
      <c r="N1666" s="13">
        <f t="shared" si="2019"/>
        <v>0.10780484288768986</v>
      </c>
      <c r="O1666" s="13">
        <f t="shared" si="2020"/>
        <v>0.11940296390693145</v>
      </c>
      <c r="P1666" s="13">
        <f t="shared" si="2021"/>
        <v>0.13178107116528362</v>
      </c>
      <c r="Q1666" s="13">
        <f t="shared" si="2022"/>
        <v>5.9490305800190324E-2</v>
      </c>
      <c r="R1666" s="13">
        <f t="shared" si="2023"/>
        <v>7.2979330345844334E-2</v>
      </c>
      <c r="S1666" s="13">
        <f t="shared" si="2024"/>
        <v>4.4447335408240474E-2</v>
      </c>
      <c r="T1666" s="13">
        <f t="shared" si="2025"/>
        <v>7.2721187771375845E-2</v>
      </c>
      <c r="U1666" s="13">
        <f t="shared" si="2026"/>
        <v>8.0544854258363704E-2</v>
      </c>
      <c r="V1666" s="13">
        <f t="shared" si="2027"/>
        <v>6.6627866874575297E-3</v>
      </c>
      <c r="W1666" s="13">
        <f t="shared" si="2028"/>
        <v>2.1885822500492282E-2</v>
      </c>
      <c r="X1666" s="13">
        <f t="shared" si="2029"/>
        <v>2.6753316967891766E-2</v>
      </c>
      <c r="Y1666" s="13">
        <f t="shared" si="2030"/>
        <v>1.6351680837409389E-2</v>
      </c>
      <c r="Z1666" s="13">
        <f t="shared" si="2031"/>
        <v>2.9736741777360503E-2</v>
      </c>
      <c r="AA1666" s="13">
        <f t="shared" si="2032"/>
        <v>3.2819450674946946E-2</v>
      </c>
      <c r="AB1666" s="13">
        <f t="shared" si="2033"/>
        <v>1.8110866864124935E-2</v>
      </c>
      <c r="AC1666" s="13">
        <f t="shared" si="2034"/>
        <v>5.6180890023187246E-4</v>
      </c>
      <c r="AD1666" s="13">
        <f t="shared" si="2035"/>
        <v>6.0386631915941777E-3</v>
      </c>
      <c r="AE1666" s="13">
        <f t="shared" si="2036"/>
        <v>7.3816860400574887E-3</v>
      </c>
      <c r="AF1666" s="13">
        <f t="shared" si="2037"/>
        <v>4.5117012710552181E-3</v>
      </c>
      <c r="AG1666" s="13">
        <f t="shared" si="2038"/>
        <v>1.8383738935143282E-3</v>
      </c>
      <c r="AH1666" s="13">
        <f t="shared" si="2039"/>
        <v>9.087578023903151E-3</v>
      </c>
      <c r="AI1666" s="13">
        <f t="shared" si="2040"/>
        <v>1.0029656945714466E-2</v>
      </c>
      <c r="AJ1666" s="13">
        <f t="shared" si="2041"/>
        <v>5.534699024543446E-3</v>
      </c>
      <c r="AK1666" s="13">
        <f t="shared" si="2042"/>
        <v>2.0361542744737095E-3</v>
      </c>
      <c r="AL1666" s="13">
        <f t="shared" si="2043"/>
        <v>3.0318052088220171E-5</v>
      </c>
      <c r="AM1666" s="13">
        <f t="shared" si="2044"/>
        <v>1.3329342551578912E-3</v>
      </c>
      <c r="AN1666" s="13">
        <f t="shared" si="2045"/>
        <v>1.6293841652420267E-3</v>
      </c>
      <c r="AO1666" s="13">
        <f t="shared" si="2046"/>
        <v>9.9588286056425746E-4</v>
      </c>
      <c r="AP1666" s="13">
        <f t="shared" si="2047"/>
        <v>4.0579039742839694E-4</v>
      </c>
      <c r="AQ1666" s="13">
        <f t="shared" si="2048"/>
        <v>1.240099512445156E-4</v>
      </c>
      <c r="AR1666" s="13">
        <f t="shared" si="2049"/>
        <v>2.221738345346262E-3</v>
      </c>
      <c r="AS1666" s="13">
        <f t="shared" si="2050"/>
        <v>2.4520585538138299E-3</v>
      </c>
      <c r="AT1666" s="13">
        <f t="shared" si="2051"/>
        <v>1.3531276452796016E-3</v>
      </c>
      <c r="AU1666" s="13">
        <f t="shared" si="2052"/>
        <v>4.9780062594675207E-4</v>
      </c>
      <c r="AV1666" s="13">
        <f t="shared" si="2053"/>
        <v>1.3735148937580837E-4</v>
      </c>
      <c r="AW1666" s="13">
        <f t="shared" si="2054"/>
        <v>1.1361913598851296E-6</v>
      </c>
      <c r="AX1666" s="13">
        <f t="shared" si="2055"/>
        <v>2.4518585104598773E-4</v>
      </c>
      <c r="AY1666" s="13">
        <f t="shared" si="2056"/>
        <v>2.9971616506201956E-4</v>
      </c>
      <c r="AZ1666" s="13">
        <f t="shared" si="2057"/>
        <v>1.8318711951823653E-4</v>
      </c>
      <c r="BA1666" s="13">
        <f t="shared" si="2058"/>
        <v>7.4642889215856812E-5</v>
      </c>
      <c r="BB1666" s="13">
        <f t="shared" si="2059"/>
        <v>2.2810941587255068E-5</v>
      </c>
      <c r="BC1666" s="13">
        <f t="shared" si="2060"/>
        <v>5.5768372480053898E-6</v>
      </c>
      <c r="BD1666" s="13">
        <f t="shared" si="2061"/>
        <v>4.526436400507751E-4</v>
      </c>
      <c r="BE1666" s="13">
        <f t="shared" si="2062"/>
        <v>4.9956769740270657E-4</v>
      </c>
      <c r="BF1666" s="13">
        <f t="shared" si="2063"/>
        <v>2.7567810768339422E-4</v>
      </c>
      <c r="BG1666" s="13">
        <f t="shared" si="2064"/>
        <v>1.0141891272663555E-4</v>
      </c>
      <c r="BH1666" s="13">
        <f t="shared" si="2065"/>
        <v>2.7983168336490932E-5</v>
      </c>
      <c r="BI1666" s="13">
        <f t="shared" si="2066"/>
        <v>6.1768180241414452E-6</v>
      </c>
      <c r="BJ1666" s="14">
        <f t="shared" si="2067"/>
        <v>0.33009670259458518</v>
      </c>
      <c r="BK1666" s="14">
        <f t="shared" si="2068"/>
        <v>0.28146184298152555</v>
      </c>
      <c r="BL1666" s="14">
        <f t="shared" si="2069"/>
        <v>0.35857109932283254</v>
      </c>
      <c r="BM1666" s="14">
        <f t="shared" si="2070"/>
        <v>0.41043048599350029</v>
      </c>
      <c r="BN1666" s="14">
        <f t="shared" si="2071"/>
        <v>0.58913732070910141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1.6666666666666701</v>
      </c>
      <c r="F1667" s="10">
        <f>VLOOKUP(B1667,home!$B$2:$E$405,3,FALSE)</f>
        <v>0.38</v>
      </c>
      <c r="G1667" s="10">
        <f>VLOOKUP(C1667,away!$B$2:$E$405,4,FALSE)</f>
        <v>1.1299999999999999</v>
      </c>
      <c r="H1667" s="10">
        <f>VLOOKUP(A1667,away!$A$2:$E$405,3,FALSE)</f>
        <v>1.38</v>
      </c>
      <c r="I1667" s="10">
        <f>VLOOKUP(C1667,away!$B$2:$E$405,3,FALSE)</f>
        <v>0.75</v>
      </c>
      <c r="J1667" s="10">
        <f>VLOOKUP(B1667,home!$B$2:$E$405,4,FALSE)</f>
        <v>0.38</v>
      </c>
      <c r="K1667" s="12">
        <f t="shared" si="2016"/>
        <v>0.71566666666666812</v>
      </c>
      <c r="L1667" s="12">
        <f t="shared" si="2017"/>
        <v>0.39329999999999998</v>
      </c>
      <c r="M1667" s="13">
        <f t="shared" si="2018"/>
        <v>0.32989968134345377</v>
      </c>
      <c r="N1667" s="13">
        <f t="shared" si="2019"/>
        <v>0.23609820528146558</v>
      </c>
      <c r="O1667" s="13">
        <f t="shared" si="2020"/>
        <v>0.12974954467238037</v>
      </c>
      <c r="P1667" s="13">
        <f t="shared" si="2021"/>
        <v>9.2857424137200412E-2</v>
      </c>
      <c r="Q1667" s="13">
        <f t="shared" si="2022"/>
        <v>8.4483807789884582E-2</v>
      </c>
      <c r="R1667" s="13">
        <f t="shared" si="2023"/>
        <v>2.5515247959823597E-2</v>
      </c>
      <c r="S1667" s="13">
        <f t="shared" si="2024"/>
        <v>6.5341842573797193E-3</v>
      </c>
      <c r="T1667" s="13">
        <f t="shared" si="2025"/>
        <v>3.3227481603761606E-2</v>
      </c>
      <c r="U1667" s="13">
        <f t="shared" si="2026"/>
        <v>1.8260412456580461E-2</v>
      </c>
      <c r="V1667" s="13">
        <f t="shared" si="2027"/>
        <v>2.0435421678199016E-4</v>
      </c>
      <c r="W1667" s="13">
        <f t="shared" si="2028"/>
        <v>2.0154081702764733E-2</v>
      </c>
      <c r="X1667" s="13">
        <f t="shared" si="2029"/>
        <v>7.926600333697369E-3</v>
      </c>
      <c r="Y1667" s="13">
        <f t="shared" si="2030"/>
        <v>1.5587659556215874E-3</v>
      </c>
      <c r="Z1667" s="13">
        <f t="shared" si="2031"/>
        <v>3.3450490075328742E-3</v>
      </c>
      <c r="AA1667" s="13">
        <f t="shared" si="2032"/>
        <v>2.3939400730576986E-3</v>
      </c>
      <c r="AB1667" s="13">
        <f t="shared" si="2033"/>
        <v>8.566315561424813E-4</v>
      </c>
      <c r="AC1667" s="13">
        <f t="shared" si="2034"/>
        <v>3.594995549987212E-6</v>
      </c>
      <c r="AD1667" s="13">
        <f t="shared" si="2035"/>
        <v>3.6059011179863298E-3</v>
      </c>
      <c r="AE1667" s="13">
        <f t="shared" si="2036"/>
        <v>1.4182009097040236E-3</v>
      </c>
      <c r="AF1667" s="13">
        <f t="shared" si="2037"/>
        <v>2.7888920889329621E-4</v>
      </c>
      <c r="AG1667" s="13">
        <f t="shared" si="2038"/>
        <v>3.6562375285911139E-5</v>
      </c>
      <c r="AH1667" s="13">
        <f t="shared" si="2039"/>
        <v>3.2890194366566979E-4</v>
      </c>
      <c r="AI1667" s="13">
        <f t="shared" si="2040"/>
        <v>2.3538415768339818E-4</v>
      </c>
      <c r="AJ1667" s="13">
        <f t="shared" si="2041"/>
        <v>8.422829775770946E-5</v>
      </c>
      <c r="AK1667" s="13">
        <f t="shared" si="2042"/>
        <v>2.0093128365089177E-5</v>
      </c>
      <c r="AL1667" s="13">
        <f t="shared" si="2043"/>
        <v>4.0475580357893506E-8</v>
      </c>
      <c r="AM1667" s="13">
        <f t="shared" si="2044"/>
        <v>5.1612464668777784E-4</v>
      </c>
      <c r="AN1667" s="13">
        <f t="shared" si="2045"/>
        <v>2.0299182354230301E-4</v>
      </c>
      <c r="AO1667" s="13">
        <f t="shared" si="2046"/>
        <v>3.9918342099593885E-5</v>
      </c>
      <c r="AP1667" s="13">
        <f t="shared" si="2047"/>
        <v>5.2332946492567593E-6</v>
      </c>
      <c r="AQ1667" s="13">
        <f t="shared" si="2048"/>
        <v>5.1456369638817067E-7</v>
      </c>
      <c r="AR1667" s="13">
        <f t="shared" si="2049"/>
        <v>2.587142688874158E-5</v>
      </c>
      <c r="AS1667" s="13">
        <f t="shared" si="2050"/>
        <v>1.8515317843376098E-5</v>
      </c>
      <c r="AT1667" s="13">
        <f t="shared" si="2051"/>
        <v>6.6253979016214258E-6</v>
      </c>
      <c r="AU1667" s="13">
        <f t="shared" si="2052"/>
        <v>1.5805254771979145E-6</v>
      </c>
      <c r="AV1667" s="13">
        <f t="shared" si="2053"/>
        <v>2.8278234996199405E-7</v>
      </c>
      <c r="AW1667" s="13">
        <f t="shared" si="2054"/>
        <v>3.1646473366174761E-10</v>
      </c>
      <c r="AX1667" s="13">
        <f t="shared" si="2055"/>
        <v>6.1562200913258948E-5</v>
      </c>
      <c r="AY1667" s="13">
        <f t="shared" si="2056"/>
        <v>2.4212413619184745E-5</v>
      </c>
      <c r="AZ1667" s="13">
        <f t="shared" si="2057"/>
        <v>4.7613711382126798E-6</v>
      </c>
      <c r="BA1667" s="13">
        <f t="shared" si="2058"/>
        <v>6.2421575621968241E-7</v>
      </c>
      <c r="BB1667" s="13">
        <f t="shared" si="2059"/>
        <v>6.1376014230300256E-8</v>
      </c>
      <c r="BC1667" s="13">
        <f t="shared" si="2060"/>
        <v>4.8278372793554179E-9</v>
      </c>
      <c r="BD1667" s="13">
        <f t="shared" si="2061"/>
        <v>1.6958720325570105E-6</v>
      </c>
      <c r="BE1667" s="13">
        <f t="shared" si="2062"/>
        <v>1.2136790846333031E-6</v>
      </c>
      <c r="BF1667" s="13">
        <f t="shared" si="2063"/>
        <v>4.342948324512844E-7</v>
      </c>
      <c r="BG1667" s="13">
        <f t="shared" si="2064"/>
        <v>1.0360344503032328E-7</v>
      </c>
      <c r="BH1667" s="13">
        <f t="shared" si="2065"/>
        <v>1.8536383040008709E-8</v>
      </c>
      <c r="BI1667" s="13">
        <f t="shared" si="2066"/>
        <v>2.6531742924599191E-9</v>
      </c>
      <c r="BJ1667" s="14">
        <f t="shared" si="2067"/>
        <v>0.38964450535501854</v>
      </c>
      <c r="BK1667" s="14">
        <f t="shared" si="2068"/>
        <v>0.42952349183956534</v>
      </c>
      <c r="BL1667" s="14">
        <f t="shared" si="2069"/>
        <v>0.17750072833486935</v>
      </c>
      <c r="BM1667" s="14">
        <f t="shared" si="2070"/>
        <v>0.10138565125562367</v>
      </c>
      <c r="BN1667" s="14">
        <f t="shared" si="2071"/>
        <v>0.89860391118420846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1.6666666666666701</v>
      </c>
      <c r="F1668" s="10">
        <f>VLOOKUP(B1668,home!$B$2:$E$405,3,FALSE)</f>
        <v>0.9</v>
      </c>
      <c r="G1668" s="10">
        <f>VLOOKUP(C1668,away!$B$2:$E$405,4,FALSE)</f>
        <v>1.1100000000000001</v>
      </c>
      <c r="H1668" s="10">
        <f>VLOOKUP(A1668,away!$A$2:$E$405,3,FALSE)</f>
        <v>1.38</v>
      </c>
      <c r="I1668" s="10">
        <f>VLOOKUP(C1668,away!$B$2:$E$405,3,FALSE)</f>
        <v>0.86</v>
      </c>
      <c r="J1668" s="10">
        <f>VLOOKUP(B1668,home!$B$2:$E$405,4,FALSE)</f>
        <v>0.9</v>
      </c>
      <c r="K1668" s="12">
        <f t="shared" si="2016"/>
        <v>1.6650000000000036</v>
      </c>
      <c r="L1668" s="12">
        <f t="shared" si="2017"/>
        <v>1.06812</v>
      </c>
      <c r="M1668" s="13">
        <f t="shared" si="2018"/>
        <v>6.5016122589814013E-2</v>
      </c>
      <c r="N1668" s="13">
        <f t="shared" si="2019"/>
        <v>0.10825184411204056</v>
      </c>
      <c r="O1668" s="13">
        <f t="shared" si="2020"/>
        <v>6.9445020860632131E-2</v>
      </c>
      <c r="P1668" s="13">
        <f t="shared" si="2021"/>
        <v>0.11562595973295275</v>
      </c>
      <c r="Q1668" s="13">
        <f t="shared" si="2022"/>
        <v>9.0119660223273973E-2</v>
      </c>
      <c r="R1668" s="13">
        <f t="shared" si="2023"/>
        <v>3.7087807840829198E-2</v>
      </c>
      <c r="S1668" s="13">
        <f t="shared" si="2024"/>
        <v>5.1407874045771594E-2</v>
      </c>
      <c r="T1668" s="13">
        <f t="shared" si="2025"/>
        <v>9.6258611477683401E-2</v>
      </c>
      <c r="U1668" s="13">
        <f t="shared" si="2026"/>
        <v>6.1751200054980748E-2</v>
      </c>
      <c r="V1668" s="13">
        <f t="shared" si="2027"/>
        <v>1.015830900876739E-2</v>
      </c>
      <c r="W1668" s="13">
        <f t="shared" si="2028"/>
        <v>5.0016411423917176E-2</v>
      </c>
      <c r="X1668" s="13">
        <f t="shared" si="2029"/>
        <v>5.3423529370114409E-2</v>
      </c>
      <c r="Y1668" s="13">
        <f t="shared" si="2030"/>
        <v>2.85313700954033E-2</v>
      </c>
      <c r="Z1668" s="13">
        <f t="shared" si="2031"/>
        <v>1.3204743103648827E-2</v>
      </c>
      <c r="AA1668" s="13">
        <f t="shared" si="2032"/>
        <v>2.1985897267575345E-2</v>
      </c>
      <c r="AB1668" s="13">
        <f t="shared" si="2033"/>
        <v>1.8303259475256517E-2</v>
      </c>
      <c r="AC1668" s="13">
        <f t="shared" si="2034"/>
        <v>1.129108617231896E-3</v>
      </c>
      <c r="AD1668" s="13">
        <f t="shared" si="2035"/>
        <v>2.0819331255205565E-2</v>
      </c>
      <c r="AE1668" s="13">
        <f t="shared" si="2036"/>
        <v>2.2237544100310168E-2</v>
      </c>
      <c r="AF1668" s="13">
        <f t="shared" si="2037"/>
        <v>1.1876182802211649E-2</v>
      </c>
      <c r="AG1668" s="13">
        <f t="shared" si="2038"/>
        <v>4.2283961248994351E-3</v>
      </c>
      <c r="AH1668" s="13">
        <f t="shared" si="2039"/>
        <v>3.5260625509673455E-3</v>
      </c>
      <c r="AI1668" s="13">
        <f t="shared" si="2040"/>
        <v>5.8708941473606434E-3</v>
      </c>
      <c r="AJ1668" s="13">
        <f t="shared" si="2041"/>
        <v>4.8875193776777466E-3</v>
      </c>
      <c r="AK1668" s="13">
        <f t="shared" si="2042"/>
        <v>2.7125732546111562E-3</v>
      </c>
      <c r="AL1668" s="13">
        <f t="shared" si="2043"/>
        <v>8.0321164849433155E-5</v>
      </c>
      <c r="AM1668" s="13">
        <f t="shared" si="2044"/>
        <v>6.9328373079834632E-3</v>
      </c>
      <c r="AN1668" s="13">
        <f t="shared" si="2045"/>
        <v>7.4051021854032971E-3</v>
      </c>
      <c r="AO1668" s="13">
        <f t="shared" si="2046"/>
        <v>3.954768873136485E-3</v>
      </c>
      <c r="AP1668" s="13">
        <f t="shared" si="2047"/>
        <v>1.4080559095915139E-3</v>
      </c>
      <c r="AQ1668" s="13">
        <f t="shared" si="2048"/>
        <v>3.7599316953822192E-4</v>
      </c>
      <c r="AR1668" s="13">
        <f t="shared" si="2049"/>
        <v>7.5325158638784857E-4</v>
      </c>
      <c r="AS1668" s="13">
        <f t="shared" si="2050"/>
        <v>1.2541638913357706E-3</v>
      </c>
      <c r="AT1668" s="13">
        <f t="shared" si="2051"/>
        <v>1.0440914395370314E-3</v>
      </c>
      <c r="AU1668" s="13">
        <f t="shared" si="2052"/>
        <v>5.7947074894305385E-4</v>
      </c>
      <c r="AV1668" s="13">
        <f t="shared" si="2053"/>
        <v>2.4120469924754663E-4</v>
      </c>
      <c r="AW1668" s="13">
        <f t="shared" si="2054"/>
        <v>3.9679097202026758E-6</v>
      </c>
      <c r="AX1668" s="13">
        <f t="shared" si="2055"/>
        <v>1.9238623529654177E-3</v>
      </c>
      <c r="AY1668" s="13">
        <f t="shared" si="2056"/>
        <v>2.0549158564494218E-3</v>
      </c>
      <c r="AZ1668" s="13">
        <f t="shared" si="2057"/>
        <v>1.0974483622953782E-3</v>
      </c>
      <c r="BA1668" s="13">
        <f t="shared" si="2058"/>
        <v>3.9073551491164643E-4</v>
      </c>
      <c r="BB1668" s="13">
        <f t="shared" si="2059"/>
        <v>1.0433810454685693E-4</v>
      </c>
      <c r="BC1668" s="13">
        <f t="shared" si="2060"/>
        <v>2.2289123245717772E-5</v>
      </c>
      <c r="BD1668" s="13">
        <f t="shared" si="2061"/>
        <v>1.3409384740876475E-4</v>
      </c>
      <c r="BE1668" s="13">
        <f t="shared" si="2062"/>
        <v>2.2326625593559378E-4</v>
      </c>
      <c r="BF1668" s="13">
        <f t="shared" si="2063"/>
        <v>1.8586915806638224E-4</v>
      </c>
      <c r="BG1668" s="13">
        <f t="shared" si="2064"/>
        <v>1.0315738272684239E-4</v>
      </c>
      <c r="BH1668" s="13">
        <f t="shared" si="2065"/>
        <v>4.2939260560048232E-5</v>
      </c>
      <c r="BI1668" s="13">
        <f t="shared" si="2066"/>
        <v>1.4298773766496083E-5</v>
      </c>
      <c r="BJ1668" s="14">
        <f t="shared" si="2067"/>
        <v>0.51143322774512701</v>
      </c>
      <c r="BK1668" s="14">
        <f t="shared" si="2068"/>
        <v>0.24547261101583651</v>
      </c>
      <c r="BL1668" s="14">
        <f t="shared" si="2069"/>
        <v>0.23014604187380619</v>
      </c>
      <c r="BM1668" s="14">
        <f t="shared" si="2070"/>
        <v>0.51265926043214682</v>
      </c>
      <c r="BN1668" s="14">
        <f t="shared" si="2071"/>
        <v>0.48554641535954268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1.6666666666666701</v>
      </c>
      <c r="F1669" s="10">
        <f>VLOOKUP(B1669,home!$B$2:$E$405,3,FALSE)</f>
        <v>0.75</v>
      </c>
      <c r="G1669" s="10">
        <f>VLOOKUP(C1669,away!$B$2:$E$405,4,FALSE)</f>
        <v>0.67</v>
      </c>
      <c r="H1669" s="10">
        <f>VLOOKUP(A1669,away!$A$2:$E$405,3,FALSE)</f>
        <v>1.38</v>
      </c>
      <c r="I1669" s="10">
        <f>VLOOKUP(C1669,away!$B$2:$E$405,3,FALSE)</f>
        <v>1.2</v>
      </c>
      <c r="J1669" s="10">
        <f>VLOOKUP(B1669,home!$B$2:$E$405,4,FALSE)</f>
        <v>0.75</v>
      </c>
      <c r="K1669" s="12">
        <f t="shared" si="2016"/>
        <v>0.8375000000000018</v>
      </c>
      <c r="L1669" s="12">
        <f t="shared" si="2017"/>
        <v>1.242</v>
      </c>
      <c r="M1669" s="13">
        <f t="shared" si="2018"/>
        <v>0.12499269292356108</v>
      </c>
      <c r="N1669" s="13">
        <f t="shared" si="2019"/>
        <v>0.10468138032348262</v>
      </c>
      <c r="O1669" s="13">
        <f t="shared" si="2020"/>
        <v>0.15524092461106284</v>
      </c>
      <c r="P1669" s="13">
        <f t="shared" si="2021"/>
        <v>0.13001427436176541</v>
      </c>
      <c r="Q1669" s="13">
        <f t="shared" si="2022"/>
        <v>4.3835328010458433E-2</v>
      </c>
      <c r="R1669" s="13">
        <f t="shared" si="2023"/>
        <v>9.640461418347003E-2</v>
      </c>
      <c r="S1669" s="13">
        <f t="shared" si="2024"/>
        <v>3.38093994585624E-2</v>
      </c>
      <c r="T1669" s="13">
        <f t="shared" si="2025"/>
        <v>5.4443477388989373E-2</v>
      </c>
      <c r="U1669" s="13">
        <f t="shared" si="2026"/>
        <v>8.0738864378656322E-2</v>
      </c>
      <c r="V1669" s="13">
        <f t="shared" si="2027"/>
        <v>3.9075213424233576E-3</v>
      </c>
      <c r="W1669" s="13">
        <f t="shared" si="2028"/>
        <v>1.2237362402919675E-2</v>
      </c>
      <c r="X1669" s="13">
        <f t="shared" si="2029"/>
        <v>1.5198804104426235E-2</v>
      </c>
      <c r="Y1669" s="13">
        <f t="shared" si="2030"/>
        <v>9.438457348848692E-3</v>
      </c>
      <c r="Z1669" s="13">
        <f t="shared" si="2031"/>
        <v>3.9911510271956586E-2</v>
      </c>
      <c r="AA1669" s="13">
        <f t="shared" si="2032"/>
        <v>3.3425889852763707E-2</v>
      </c>
      <c r="AB1669" s="13">
        <f t="shared" si="2033"/>
        <v>1.3997091375844832E-2</v>
      </c>
      <c r="AC1669" s="13">
        <f t="shared" si="2034"/>
        <v>2.5403162577220157E-4</v>
      </c>
      <c r="AD1669" s="13">
        <f t="shared" si="2035"/>
        <v>2.562197753111312E-3</v>
      </c>
      <c r="AE1669" s="13">
        <f t="shared" si="2036"/>
        <v>3.1822496093642494E-3</v>
      </c>
      <c r="AF1669" s="13">
        <f t="shared" si="2037"/>
        <v>1.9761770074151991E-3</v>
      </c>
      <c r="AG1669" s="13">
        <f t="shared" si="2038"/>
        <v>8.1813728106989222E-4</v>
      </c>
      <c r="AH1669" s="13">
        <f t="shared" si="2039"/>
        <v>1.2392523939442523E-2</v>
      </c>
      <c r="AI1669" s="13">
        <f t="shared" si="2040"/>
        <v>1.0378738799283135E-2</v>
      </c>
      <c r="AJ1669" s="13">
        <f t="shared" si="2041"/>
        <v>4.3460968721998209E-3</v>
      </c>
      <c r="AK1669" s="13">
        <f t="shared" si="2042"/>
        <v>1.2132853768224529E-3</v>
      </c>
      <c r="AL1669" s="13">
        <f t="shared" si="2043"/>
        <v>1.0569493853504017E-5</v>
      </c>
      <c r="AM1669" s="13">
        <f t="shared" si="2044"/>
        <v>4.2916812364614579E-4</v>
      </c>
      <c r="AN1669" s="13">
        <f t="shared" si="2045"/>
        <v>5.3302680956851295E-4</v>
      </c>
      <c r="AO1669" s="13">
        <f t="shared" si="2046"/>
        <v>3.3100964874204658E-4</v>
      </c>
      <c r="AP1669" s="13">
        <f t="shared" si="2047"/>
        <v>1.3703799457920728E-4</v>
      </c>
      <c r="AQ1669" s="13">
        <f t="shared" si="2048"/>
        <v>4.2550297316843865E-5</v>
      </c>
      <c r="AR1669" s="13">
        <f t="shared" si="2049"/>
        <v>3.0783029465575227E-3</v>
      </c>
      <c r="AS1669" s="13">
        <f t="shared" si="2050"/>
        <v>2.5780787177419307E-3</v>
      </c>
      <c r="AT1669" s="13">
        <f t="shared" si="2051"/>
        <v>1.0795704630544357E-3</v>
      </c>
      <c r="AU1669" s="13">
        <f t="shared" si="2052"/>
        <v>3.013800876026973E-4</v>
      </c>
      <c r="AV1669" s="13">
        <f t="shared" si="2053"/>
        <v>6.3101455841814874E-5</v>
      </c>
      <c r="AW1669" s="13">
        <f t="shared" si="2054"/>
        <v>3.0539231302968203E-7</v>
      </c>
      <c r="AX1669" s="13">
        <f t="shared" si="2055"/>
        <v>5.9904717258941288E-5</v>
      </c>
      <c r="AY1669" s="13">
        <f t="shared" si="2056"/>
        <v>7.4401658835605071E-5</v>
      </c>
      <c r="AZ1669" s="13">
        <f t="shared" si="2057"/>
        <v>4.6203430136910754E-5</v>
      </c>
      <c r="BA1669" s="13">
        <f t="shared" si="2058"/>
        <v>1.9128220076681048E-5</v>
      </c>
      <c r="BB1669" s="13">
        <f t="shared" si="2059"/>
        <v>5.9393123338094668E-6</v>
      </c>
      <c r="BC1669" s="13">
        <f t="shared" si="2060"/>
        <v>1.4753251837182715E-6</v>
      </c>
      <c r="BD1669" s="13">
        <f t="shared" si="2061"/>
        <v>6.3720870993740672E-4</v>
      </c>
      <c r="BE1669" s="13">
        <f t="shared" si="2062"/>
        <v>5.3366229457257929E-4</v>
      </c>
      <c r="BF1669" s="13">
        <f t="shared" si="2063"/>
        <v>2.2347108585226802E-4</v>
      </c>
      <c r="BG1669" s="13">
        <f t="shared" si="2064"/>
        <v>6.2385678133758301E-5</v>
      </c>
      <c r="BH1669" s="13">
        <f t="shared" si="2065"/>
        <v>1.3062001359255671E-5</v>
      </c>
      <c r="BI1669" s="13">
        <f t="shared" si="2066"/>
        <v>2.1878852276753302E-6</v>
      </c>
      <c r="BJ1669" s="14">
        <f t="shared" si="2067"/>
        <v>0.2500534167677641</v>
      </c>
      <c r="BK1669" s="14">
        <f t="shared" si="2068"/>
        <v>0.29306289086477355</v>
      </c>
      <c r="BL1669" s="14">
        <f t="shared" si="2069"/>
        <v>0.41671044071542701</v>
      </c>
      <c r="BM1669" s="14">
        <f t="shared" si="2070"/>
        <v>0.34449494793959828</v>
      </c>
      <c r="BN1669" s="14">
        <f t="shared" si="2071"/>
        <v>0.65516921441380038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1.6666666666666701</v>
      </c>
      <c r="F1670" s="10">
        <f>VLOOKUP(B1670,home!$B$2:$E$405,3,FALSE)</f>
        <v>1.2</v>
      </c>
      <c r="G1670" s="10">
        <f>VLOOKUP(C1670,away!$B$2:$E$405,4,FALSE)</f>
        <v>0.67</v>
      </c>
      <c r="H1670" s="10">
        <f>VLOOKUP(A1670,away!$A$2:$E$405,3,FALSE)</f>
        <v>1.38</v>
      </c>
      <c r="I1670" s="10">
        <f>VLOOKUP(C1670,away!$B$2:$E$405,3,FALSE)</f>
        <v>0.97</v>
      </c>
      <c r="J1670" s="10">
        <f>VLOOKUP(B1670,home!$B$2:$E$405,4,FALSE)</f>
        <v>1.2</v>
      </c>
      <c r="K1670" s="12">
        <f t="shared" si="2016"/>
        <v>1.3400000000000027</v>
      </c>
      <c r="L1670" s="12">
        <f t="shared" si="2017"/>
        <v>1.6063199999999997</v>
      </c>
      <c r="M1670" s="13">
        <f t="shared" si="2018"/>
        <v>5.2532670904073535E-2</v>
      </c>
      <c r="N1670" s="13">
        <f t="shared" si="2019"/>
        <v>7.0393779011458671E-2</v>
      </c>
      <c r="O1670" s="13">
        <f t="shared" si="2020"/>
        <v>8.4384279926631389E-2</v>
      </c>
      <c r="P1670" s="13">
        <f t="shared" si="2021"/>
        <v>0.11307493510168629</v>
      </c>
      <c r="Q1670" s="13">
        <f t="shared" si="2022"/>
        <v>4.7163831937677418E-2</v>
      </c>
      <c r="R1670" s="13">
        <f t="shared" si="2023"/>
        <v>6.7774078265873269E-2</v>
      </c>
      <c r="S1670" s="13">
        <f t="shared" si="2024"/>
        <v>6.084756746710128E-2</v>
      </c>
      <c r="T1670" s="13">
        <f t="shared" si="2025"/>
        <v>7.576020651812998E-2</v>
      </c>
      <c r="U1670" s="13">
        <f t="shared" si="2026"/>
        <v>9.0817264876270357E-2</v>
      </c>
      <c r="V1670" s="13">
        <f t="shared" si="2027"/>
        <v>1.4552498947647862E-2</v>
      </c>
      <c r="W1670" s="13">
        <f t="shared" si="2028"/>
        <v>2.1066511598829295E-2</v>
      </c>
      <c r="X1670" s="13">
        <f t="shared" si="2029"/>
        <v>3.3839558911431471E-2</v>
      </c>
      <c r="Y1670" s="13">
        <f t="shared" si="2030"/>
        <v>2.7178580135305299E-2</v>
      </c>
      <c r="Z1670" s="13">
        <f t="shared" si="2031"/>
        <v>3.6288952466679167E-2</v>
      </c>
      <c r="AA1670" s="13">
        <f t="shared" si="2032"/>
        <v>4.862719630535018E-2</v>
      </c>
      <c r="AB1670" s="13">
        <f t="shared" si="2033"/>
        <v>3.2580221524584695E-2</v>
      </c>
      <c r="AC1670" s="13">
        <f t="shared" si="2034"/>
        <v>1.957737496677808E-3</v>
      </c>
      <c r="AD1670" s="13">
        <f t="shared" si="2035"/>
        <v>7.057281385607829E-3</v>
      </c>
      <c r="AE1670" s="13">
        <f t="shared" si="2036"/>
        <v>1.1336252235329568E-2</v>
      </c>
      <c r="AF1670" s="13">
        <f t="shared" si="2037"/>
        <v>9.1048243453272955E-3</v>
      </c>
      <c r="AG1670" s="13">
        <f t="shared" si="2038"/>
        <v>4.8750871474620445E-3</v>
      </c>
      <c r="AH1670" s="13">
        <f t="shared" si="2039"/>
        <v>1.4572917531569019E-2</v>
      </c>
      <c r="AI1670" s="13">
        <f t="shared" si="2040"/>
        <v>1.9527709492302526E-2</v>
      </c>
      <c r="AJ1670" s="13">
        <f t="shared" si="2041"/>
        <v>1.3083565359842722E-2</v>
      </c>
      <c r="AK1670" s="13">
        <f t="shared" si="2042"/>
        <v>5.8439925273964287E-3</v>
      </c>
      <c r="AL1670" s="13">
        <f t="shared" si="2043"/>
        <v>1.6855875520756361E-4</v>
      </c>
      <c r="AM1670" s="13">
        <f t="shared" si="2044"/>
        <v>1.891351411342901E-3</v>
      </c>
      <c r="AN1670" s="13">
        <f t="shared" si="2045"/>
        <v>3.0381155990683285E-3</v>
      </c>
      <c r="AO1670" s="13">
        <f t="shared" si="2046"/>
        <v>2.4400929245477188E-3</v>
      </c>
      <c r="AP1670" s="13">
        <f t="shared" si="2047"/>
        <v>1.3065233555198299E-3</v>
      </c>
      <c r="AQ1670" s="13">
        <f t="shared" si="2048"/>
        <v>5.2467364910965331E-4</v>
      </c>
      <c r="AR1670" s="13">
        <f t="shared" si="2049"/>
        <v>4.6817537778619878E-3</v>
      </c>
      <c r="AS1670" s="13">
        <f t="shared" si="2050"/>
        <v>6.2735500623350765E-3</v>
      </c>
      <c r="AT1670" s="13">
        <f t="shared" si="2051"/>
        <v>4.2032785417645104E-3</v>
      </c>
      <c r="AU1670" s="13">
        <f t="shared" si="2052"/>
        <v>1.8774644153214857E-3</v>
      </c>
      <c r="AV1670" s="13">
        <f t="shared" si="2053"/>
        <v>6.2895057913269913E-4</v>
      </c>
      <c r="AW1670" s="13">
        <f t="shared" si="2054"/>
        <v>1.0078262820864399E-5</v>
      </c>
      <c r="AX1670" s="13">
        <f t="shared" si="2055"/>
        <v>4.2240181519991499E-4</v>
      </c>
      <c r="AY1670" s="13">
        <f t="shared" si="2056"/>
        <v>6.7851248379192735E-4</v>
      </c>
      <c r="AZ1670" s="13">
        <f t="shared" si="2057"/>
        <v>5.4495408648232439E-4</v>
      </c>
      <c r="BA1670" s="13">
        <f t="shared" si="2058"/>
        <v>2.9179021606609562E-4</v>
      </c>
      <c r="BB1670" s="13">
        <f t="shared" si="2059"/>
        <v>1.1717711496782269E-4</v>
      </c>
      <c r="BC1670" s="13">
        <f t="shared" si="2060"/>
        <v>3.7644788663022578E-5</v>
      </c>
      <c r="BD1670" s="13">
        <f t="shared" si="2061"/>
        <v>1.2533991214092107E-3</v>
      </c>
      <c r="BE1670" s="13">
        <f t="shared" si="2062"/>
        <v>1.6795548226883458E-3</v>
      </c>
      <c r="BF1670" s="13">
        <f t="shared" si="2063"/>
        <v>1.1253017312011942E-3</v>
      </c>
      <c r="BG1670" s="13">
        <f t="shared" si="2064"/>
        <v>5.0263477326986791E-4</v>
      </c>
      <c r="BH1670" s="13">
        <f t="shared" si="2065"/>
        <v>1.6838264904540611E-4</v>
      </c>
      <c r="BI1670" s="13">
        <f t="shared" si="2066"/>
        <v>4.5126549944168907E-5</v>
      </c>
      <c r="BJ1670" s="14">
        <f t="shared" si="2067"/>
        <v>0.31906915067131836</v>
      </c>
      <c r="BK1670" s="14">
        <f t="shared" si="2068"/>
        <v>0.24381248115618626</v>
      </c>
      <c r="BL1670" s="14">
        <f t="shared" si="2069"/>
        <v>0.39965062283379454</v>
      </c>
      <c r="BM1670" s="14">
        <f t="shared" si="2070"/>
        <v>0.56282919775960649</v>
      </c>
      <c r="BN1670" s="14">
        <f t="shared" si="2071"/>
        <v>0.43532357514740061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1.6850393700787401</v>
      </c>
      <c r="F1671" s="10">
        <f>VLOOKUP(B1671,home!$B$2:$E$405,3,FALSE)</f>
        <v>1.27</v>
      </c>
      <c r="G1671" s="10">
        <f>VLOOKUP(C1671,away!$B$2:$E$405,4,FALSE)</f>
        <v>0.89</v>
      </c>
      <c r="H1671" s="10">
        <f>VLOOKUP(A1671,away!$A$2:$E$405,3,FALSE)</f>
        <v>1.2913385826771699</v>
      </c>
      <c r="I1671" s="10">
        <f>VLOOKUP(C1671,away!$B$2:$E$405,3,FALSE)</f>
        <v>0.67</v>
      </c>
      <c r="J1671" s="10">
        <f>VLOOKUP(B1671,home!$B$2:$E$405,4,FALSE)</f>
        <v>1.27</v>
      </c>
      <c r="K1671" s="12">
        <f t="shared" si="2016"/>
        <v>1.9045999999999998</v>
      </c>
      <c r="L1671" s="12">
        <f t="shared" si="2017"/>
        <v>1.098800000000004</v>
      </c>
      <c r="M1671" s="13">
        <f t="shared" si="2018"/>
        <v>4.961807977880673E-2</v>
      </c>
      <c r="N1671" s="13">
        <f t="shared" si="2019"/>
        <v>9.4502594746715282E-2</v>
      </c>
      <c r="O1671" s="13">
        <f t="shared" si="2020"/>
        <v>5.4520346060953018E-2</v>
      </c>
      <c r="P1671" s="13">
        <f t="shared" si="2021"/>
        <v>0.10383945110769112</v>
      </c>
      <c r="Q1671" s="13">
        <f t="shared" si="2022"/>
        <v>8.9994820977296983E-2</v>
      </c>
      <c r="R1671" s="13">
        <f t="shared" si="2023"/>
        <v>2.9953478125887702E-2</v>
      </c>
      <c r="S1671" s="13">
        <f t="shared" si="2024"/>
        <v>5.4328138323846135E-2</v>
      </c>
      <c r="T1671" s="13">
        <f t="shared" si="2025"/>
        <v>9.8886309289854257E-2</v>
      </c>
      <c r="U1671" s="13">
        <f t="shared" si="2026"/>
        <v>5.7049394438565715E-2</v>
      </c>
      <c r="V1671" s="13">
        <f t="shared" si="2027"/>
        <v>1.2632949047783953E-2</v>
      </c>
      <c r="W1671" s="13">
        <f t="shared" si="2028"/>
        <v>5.7134712011119929E-2</v>
      </c>
      <c r="X1671" s="13">
        <f t="shared" si="2029"/>
        <v>6.2779621557818799E-2</v>
      </c>
      <c r="Y1671" s="13">
        <f t="shared" si="2030"/>
        <v>3.449112408386578E-2</v>
      </c>
      <c r="Z1671" s="13">
        <f t="shared" si="2031"/>
        <v>1.0970960588241842E-2</v>
      </c>
      <c r="AA1671" s="13">
        <f t="shared" si="2032"/>
        <v>2.0895291536365414E-2</v>
      </c>
      <c r="AB1671" s="13">
        <f t="shared" si="2033"/>
        <v>1.9898586130080786E-2</v>
      </c>
      <c r="AC1671" s="13">
        <f t="shared" si="2034"/>
        <v>1.652369585896415E-3</v>
      </c>
      <c r="AD1671" s="13">
        <f t="shared" si="2035"/>
        <v>2.7204693124094754E-2</v>
      </c>
      <c r="AE1671" s="13">
        <f t="shared" si="2036"/>
        <v>2.9892516804755419E-2</v>
      </c>
      <c r="AF1671" s="13">
        <f t="shared" si="2037"/>
        <v>1.642294873253269E-2</v>
      </c>
      <c r="AG1671" s="13">
        <f t="shared" si="2038"/>
        <v>6.0151786891023285E-3</v>
      </c>
      <c r="AH1671" s="13">
        <f t="shared" si="2039"/>
        <v>3.013722873590044E-3</v>
      </c>
      <c r="AI1671" s="13">
        <f t="shared" si="2040"/>
        <v>5.7399365850395977E-3</v>
      </c>
      <c r="AJ1671" s="13">
        <f t="shared" si="2041"/>
        <v>5.4661416099332097E-3</v>
      </c>
      <c r="AK1671" s="13">
        <f t="shared" si="2042"/>
        <v>3.4702711034262628E-3</v>
      </c>
      <c r="AL1671" s="13">
        <f t="shared" si="2043"/>
        <v>1.3832147603568798E-4</v>
      </c>
      <c r="AM1671" s="13">
        <f t="shared" si="2044"/>
        <v>1.0362811704830171E-2</v>
      </c>
      <c r="AN1671" s="13">
        <f t="shared" si="2045"/>
        <v>1.1386657501267432E-2</v>
      </c>
      <c r="AO1671" s="13">
        <f t="shared" si="2046"/>
        <v>6.2558296311963513E-3</v>
      </c>
      <c r="AP1671" s="13">
        <f t="shared" si="2047"/>
        <v>2.2913018662528589E-3</v>
      </c>
      <c r="AQ1671" s="13">
        <f t="shared" si="2048"/>
        <v>6.2942062265966233E-4</v>
      </c>
      <c r="AR1671" s="13">
        <f t="shared" si="2049"/>
        <v>6.6229573870015088E-4</v>
      </c>
      <c r="AS1671" s="13">
        <f t="shared" si="2050"/>
        <v>1.2614084639283073E-3</v>
      </c>
      <c r="AT1671" s="13">
        <f t="shared" si="2051"/>
        <v>1.2012392801989272E-3</v>
      </c>
      <c r="AU1671" s="13">
        <f t="shared" si="2052"/>
        <v>7.6262677768895878E-4</v>
      </c>
      <c r="AV1671" s="13">
        <f t="shared" si="2053"/>
        <v>3.6312474019659774E-4</v>
      </c>
      <c r="AW1671" s="13">
        <f t="shared" si="2054"/>
        <v>8.040990418983896E-6</v>
      </c>
      <c r="AX1671" s="13">
        <f t="shared" si="2055"/>
        <v>3.2895018621699242E-3</v>
      </c>
      <c r="AY1671" s="13">
        <f t="shared" si="2056"/>
        <v>3.6145046461523254E-3</v>
      </c>
      <c r="AZ1671" s="13">
        <f t="shared" si="2057"/>
        <v>1.9858088525960952E-3</v>
      </c>
      <c r="BA1671" s="13">
        <f t="shared" si="2058"/>
        <v>7.2733558907753248E-4</v>
      </c>
      <c r="BB1671" s="13">
        <f t="shared" si="2059"/>
        <v>1.9979908631959881E-4</v>
      </c>
      <c r="BC1671" s="13">
        <f t="shared" si="2060"/>
        <v>4.3907847209595222E-5</v>
      </c>
      <c r="BD1671" s="13">
        <f t="shared" si="2061"/>
        <v>1.2128842628062134E-4</v>
      </c>
      <c r="BE1671" s="13">
        <f t="shared" si="2062"/>
        <v>2.3100593669407138E-4</v>
      </c>
      <c r="BF1671" s="13">
        <f t="shared" si="2063"/>
        <v>2.1998695351376421E-4</v>
      </c>
      <c r="BG1671" s="13">
        <f t="shared" si="2064"/>
        <v>1.3966238388743842E-4</v>
      </c>
      <c r="BH1671" s="13">
        <f t="shared" si="2065"/>
        <v>6.65002440880038E-5</v>
      </c>
      <c r="BI1671" s="13">
        <f t="shared" si="2066"/>
        <v>2.5331272978002401E-5</v>
      </c>
      <c r="BJ1671" s="14">
        <f t="shared" si="2067"/>
        <v>0.55811139922688779</v>
      </c>
      <c r="BK1671" s="14">
        <f t="shared" si="2068"/>
        <v>0.22582381396621234</v>
      </c>
      <c r="BL1671" s="14">
        <f t="shared" si="2069"/>
        <v>0.20506163868199656</v>
      </c>
      <c r="BM1671" s="14">
        <f t="shared" si="2070"/>
        <v>0.57393257801025443</v>
      </c>
      <c r="BN1671" s="14">
        <f t="shared" si="2071"/>
        <v>0.42242877079735086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1.6850393700787401</v>
      </c>
      <c r="F1672" s="10">
        <f>VLOOKUP(B1672,home!$B$2:$E$405,3,FALSE)</f>
        <v>0.59</v>
      </c>
      <c r="G1672" s="10">
        <f>VLOOKUP(C1672,away!$B$2:$E$405,4,FALSE)</f>
        <v>0.59</v>
      </c>
      <c r="H1672" s="10">
        <f>VLOOKUP(A1672,away!$A$2:$E$405,3,FALSE)</f>
        <v>1.2913385826771699</v>
      </c>
      <c r="I1672" s="10">
        <f>VLOOKUP(C1672,away!$B$2:$E$405,3,FALSE)</f>
        <v>1.19</v>
      </c>
      <c r="J1672" s="10">
        <f>VLOOKUP(B1672,home!$B$2:$E$405,4,FALSE)</f>
        <v>0.59</v>
      </c>
      <c r="K1672" s="12">
        <f t="shared" si="2016"/>
        <v>0.58656220472440934</v>
      </c>
      <c r="L1672" s="12">
        <f t="shared" si="2017"/>
        <v>0.90664881889764093</v>
      </c>
      <c r="M1672" s="13">
        <f t="shared" si="2018"/>
        <v>0.2246501392479793</v>
      </c>
      <c r="N1672" s="13">
        <f t="shared" si="2019"/>
        <v>0.13177128096894028</v>
      </c>
      <c r="O1672" s="13">
        <f t="shared" si="2020"/>
        <v>0.20367878341437101</v>
      </c>
      <c r="P1672" s="13">
        <f t="shared" si="2021"/>
        <v>0.1194702762551189</v>
      </c>
      <c r="Q1672" s="13">
        <f t="shared" si="2022"/>
        <v>3.8646026542250606E-2</v>
      </c>
      <c r="R1672" s="13">
        <f t="shared" si="2023"/>
        <v>9.2332564208573928E-2</v>
      </c>
      <c r="S1672" s="13">
        <f t="shared" si="2024"/>
        <v>1.5883750346487726E-2</v>
      </c>
      <c r="T1672" s="13">
        <f t="shared" si="2025"/>
        <v>3.5038374319618398E-2</v>
      </c>
      <c r="U1672" s="13">
        <f t="shared" si="2026"/>
        <v>5.4158792430039203E-2</v>
      </c>
      <c r="V1672" s="13">
        <f t="shared" si="2027"/>
        <v>9.3856362520683303E-4</v>
      </c>
      <c r="W1672" s="13">
        <f t="shared" si="2028"/>
        <v>7.5560995108201875E-3</v>
      </c>
      <c r="X1672" s="13">
        <f t="shared" si="2029"/>
        <v>6.8507286969581652E-3</v>
      </c>
      <c r="Y1672" s="13">
        <f t="shared" si="2030"/>
        <v>3.1056025408426474E-3</v>
      </c>
      <c r="Z1672" s="13">
        <f t="shared" si="2031"/>
        <v>2.7904403428498054E-2</v>
      </c>
      <c r="AA1672" s="13">
        <f t="shared" si="2032"/>
        <v>1.6367668396539182E-2</v>
      </c>
      <c r="AB1672" s="13">
        <f t="shared" si="2033"/>
        <v>4.8003278304360308E-3</v>
      </c>
      <c r="AC1672" s="13">
        <f t="shared" si="2034"/>
        <v>3.1195856355193316E-5</v>
      </c>
      <c r="AD1672" s="13">
        <f t="shared" si="2035"/>
        <v>1.1080305970459299E-3</v>
      </c>
      <c r="AE1672" s="13">
        <f t="shared" si="2036"/>
        <v>1.0045946321141403E-3</v>
      </c>
      <c r="AF1672" s="13">
        <f t="shared" si="2037"/>
        <v>4.5540726833859761E-4</v>
      </c>
      <c r="AG1672" s="13">
        <f t="shared" si="2038"/>
        <v>1.3763148731886355E-4</v>
      </c>
      <c r="AH1672" s="13">
        <f t="shared" si="2039"/>
        <v>6.3248736026227598E-3</v>
      </c>
      <c r="AI1672" s="13">
        <f t="shared" si="2040"/>
        <v>3.7099318049576232E-3</v>
      </c>
      <c r="AJ1672" s="13">
        <f t="shared" si="2041"/>
        <v>1.0880528894465754E-3</v>
      </c>
      <c r="AK1672" s="13">
        <f t="shared" si="2042"/>
        <v>2.1273690056351579E-4</v>
      </c>
      <c r="AL1672" s="13">
        <f t="shared" si="2043"/>
        <v>6.6360565619876037E-7</v>
      </c>
      <c r="AM1672" s="13">
        <f t="shared" si="2044"/>
        <v>1.2998577398107289E-4</v>
      </c>
      <c r="AN1672" s="13">
        <f t="shared" si="2045"/>
        <v>1.1785144845343545E-4</v>
      </c>
      <c r="AO1672" s="13">
        <f t="shared" si="2046"/>
        <v>5.3424938272841721E-5</v>
      </c>
      <c r="AP1672" s="13">
        <f t="shared" si="2047"/>
        <v>1.6145885728250444E-5</v>
      </c>
      <c r="AQ1672" s="13">
        <f t="shared" si="2048"/>
        <v>3.6596620563936347E-6</v>
      </c>
      <c r="AR1672" s="13">
        <f t="shared" si="2049"/>
        <v>1.1468878362989588E-3</v>
      </c>
      <c r="AS1672" s="13">
        <f t="shared" si="2050"/>
        <v>6.7272105783112469E-4</v>
      </c>
      <c r="AT1672" s="13">
        <f t="shared" si="2051"/>
        <v>1.9729637342298068E-4</v>
      </c>
      <c r="AU1672" s="13">
        <f t="shared" si="2052"/>
        <v>3.8575531926371306E-5</v>
      </c>
      <c r="AV1672" s="13">
        <f t="shared" si="2053"/>
        <v>5.6567372637872982E-6</v>
      </c>
      <c r="AW1672" s="13">
        <f t="shared" si="2054"/>
        <v>9.8030395341644084E-9</v>
      </c>
      <c r="AX1672" s="13">
        <f t="shared" si="2055"/>
        <v>1.2707457028191141E-5</v>
      </c>
      <c r="AY1672" s="13">
        <f t="shared" si="2056"/>
        <v>1.1521200905802025E-5</v>
      </c>
      <c r="AZ1672" s="13">
        <f t="shared" si="2057"/>
        <v>5.2228415967639177E-6</v>
      </c>
      <c r="BA1672" s="13">
        <f t="shared" si="2058"/>
        <v>1.5784277216651585E-6</v>
      </c>
      <c r="BB1672" s="13">
        <f t="shared" si="2059"/>
        <v>3.5776990739075249E-7</v>
      </c>
      <c r="BC1672" s="13">
        <f t="shared" si="2060"/>
        <v>6.4874332794588852E-8</v>
      </c>
      <c r="BD1672" s="13">
        <f t="shared" si="2061"/>
        <v>1.7330408369808692E-4</v>
      </c>
      <c r="BE1672" s="13">
        <f t="shared" si="2062"/>
        <v>1.0165362542169342E-4</v>
      </c>
      <c r="BF1672" s="13">
        <f t="shared" si="2063"/>
        <v>2.9813087322788879E-5</v>
      </c>
      <c r="BG1672" s="13">
        <f t="shared" si="2064"/>
        <v>5.8290767432321284E-6</v>
      </c>
      <c r="BH1672" s="13">
        <f t="shared" si="2065"/>
        <v>8.5477902650450415E-7</v>
      </c>
      <c r="BI1672" s="13">
        <f t="shared" si="2066"/>
        <v>1.0027621406773329E-7</v>
      </c>
      <c r="BJ1672" s="14">
        <f t="shared" si="2067"/>
        <v>0.22602629684423242</v>
      </c>
      <c r="BK1672" s="14">
        <f t="shared" si="2068"/>
        <v>0.36098611013770993</v>
      </c>
      <c r="BL1672" s="14">
        <f t="shared" si="2069"/>
        <v>0.38504642394271937</v>
      </c>
      <c r="BM1672" s="14">
        <f t="shared" si="2070"/>
        <v>0.18940265231805958</v>
      </c>
      <c r="BN1672" s="14">
        <f t="shared" si="2071"/>
        <v>0.81054907063723391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1.6850393700787401</v>
      </c>
      <c r="F1673" s="10">
        <f>VLOOKUP(B1673,home!$B$2:$E$405,3,FALSE)</f>
        <v>1.78</v>
      </c>
      <c r="G1673" s="10">
        <f>VLOOKUP(C1673,away!$B$2:$E$405,4,FALSE)</f>
        <v>0.99</v>
      </c>
      <c r="H1673" s="10">
        <f>VLOOKUP(A1673,away!$A$2:$E$405,3,FALSE)</f>
        <v>1.2913385826771699</v>
      </c>
      <c r="I1673" s="10">
        <f>VLOOKUP(C1673,away!$B$2:$E$405,3,FALSE)</f>
        <v>0.49</v>
      </c>
      <c r="J1673" s="10">
        <f>VLOOKUP(B1673,home!$B$2:$E$405,4,FALSE)</f>
        <v>1.78</v>
      </c>
      <c r="K1673" s="12">
        <f t="shared" si="2016"/>
        <v>2.9693763779527558</v>
      </c>
      <c r="L1673" s="12">
        <f t="shared" si="2017"/>
        <v>1.1263055118110277</v>
      </c>
      <c r="M1673" s="13">
        <f t="shared" si="2018"/>
        <v>1.6644392771371742E-2</v>
      </c>
      <c r="N1673" s="13">
        <f t="shared" si="2019"/>
        <v>4.9423466720678856E-2</v>
      </c>
      <c r="O1673" s="13">
        <f t="shared" si="2020"/>
        <v>1.8746671319143617E-2</v>
      </c>
      <c r="P1673" s="13">
        <f t="shared" si="2021"/>
        <v>5.5665922980309493E-2</v>
      </c>
      <c r="Q1673" s="13">
        <f t="shared" si="2022"/>
        <v>7.3378437298458984E-2</v>
      </c>
      <c r="R1673" s="13">
        <f t="shared" si="2023"/>
        <v>1.0557239617430587E-2</v>
      </c>
      <c r="S1673" s="13">
        <f t="shared" si="2024"/>
        <v>4.6542625853246609E-2</v>
      </c>
      <c r="T1673" s="13">
        <f t="shared" si="2025"/>
        <v>8.2646538377334239E-2</v>
      </c>
      <c r="U1673" s="13">
        <f t="shared" si="2026"/>
        <v>3.1348417936385375E-2</v>
      </c>
      <c r="V1673" s="13">
        <f t="shared" si="2027"/>
        <v>1.7295368954552089E-2</v>
      </c>
      <c r="W1673" s="13">
        <f t="shared" si="2028"/>
        <v>7.2629399455043847E-2</v>
      </c>
      <c r="X1673" s="13">
        <f t="shared" si="2029"/>
        <v>8.1802892925740722E-2</v>
      </c>
      <c r="Y1673" s="13">
        <f t="shared" si="2030"/>
        <v>4.6067524592174565E-2</v>
      </c>
      <c r="Z1673" s="13">
        <f t="shared" si="2031"/>
        <v>3.9635590568739372E-3</v>
      </c>
      <c r="AA1673" s="13">
        <f t="shared" si="2032"/>
        <v>1.1769298636102174E-2</v>
      </c>
      <c r="AB1673" s="13">
        <f t="shared" si="2033"/>
        <v>1.747373867755669E-2</v>
      </c>
      <c r="AC1673" s="13">
        <f t="shared" si="2034"/>
        <v>3.6151914993411425E-3</v>
      </c>
      <c r="AD1673" s="13">
        <f t="shared" si="2035"/>
        <v>5.3916005771675483E-2</v>
      </c>
      <c r="AE1673" s="13">
        <f t="shared" si="2036"/>
        <v>6.0725894475473274E-2</v>
      </c>
      <c r="AF1673" s="13">
        <f t="shared" si="2037"/>
        <v>3.4197954828690202E-2</v>
      </c>
      <c r="AG1673" s="13">
        <f t="shared" si="2038"/>
        <v>1.2839115005406104E-2</v>
      </c>
      <c r="AH1673" s="13">
        <f t="shared" si="2039"/>
        <v>1.1160446030364086E-3</v>
      </c>
      <c r="AI1673" s="13">
        <f t="shared" si="2040"/>
        <v>3.3139564809979722E-3</v>
      </c>
      <c r="AJ1673" s="13">
        <f t="shared" si="2041"/>
        <v>4.9201920461194098E-3</v>
      </c>
      <c r="AK1673" s="13">
        <f t="shared" si="2042"/>
        <v>4.8699673455793371E-3</v>
      </c>
      <c r="AL1673" s="13">
        <f t="shared" si="2043"/>
        <v>4.8362947047856302E-4</v>
      </c>
      <c r="AM1673" s="13">
        <f t="shared" si="2044"/>
        <v>3.2019382786395517E-2</v>
      </c>
      <c r="AN1673" s="13">
        <f t="shared" si="2045"/>
        <v>3.6063607317104417E-2</v>
      </c>
      <c r="AO1673" s="13">
        <f t="shared" si="2046"/>
        <v>2.0309319848521613E-2</v>
      </c>
      <c r="AP1673" s="13">
        <f t="shared" si="2047"/>
        <v>7.6248329621743296E-3</v>
      </c>
      <c r="AQ1673" s="13">
        <f t="shared" si="2048"/>
        <v>2.1469728479838386E-3</v>
      </c>
      <c r="AR1673" s="13">
        <f t="shared" si="2049"/>
        <v>2.5140143756537131E-4</v>
      </c>
      <c r="AS1673" s="13">
        <f t="shared" si="2050"/>
        <v>7.465054900899781E-4</v>
      </c>
      <c r="AT1673" s="13">
        <f t="shared" si="2051"/>
        <v>1.1083278841426132E-3</v>
      </c>
      <c r="AU1673" s="13">
        <f t="shared" si="2052"/>
        <v>1.0970142127331446E-3</v>
      </c>
      <c r="AV1673" s="13">
        <f t="shared" si="2053"/>
        <v>8.1436202239205978E-4</v>
      </c>
      <c r="AW1673" s="13">
        <f t="shared" si="2054"/>
        <v>4.4929513407750405E-5</v>
      </c>
      <c r="AX1673" s="13">
        <f t="shared" si="2055"/>
        <v>1.5846266480424986E-2</v>
      </c>
      <c r="AY1673" s="13">
        <f t="shared" si="2056"/>
        <v>1.7847737278528994E-2</v>
      </c>
      <c r="AZ1673" s="13">
        <f t="shared" si="2057"/>
        <v>1.0051002435081183E-2</v>
      </c>
      <c r="BA1673" s="13">
        <f t="shared" si="2058"/>
        <v>3.7734998139526644E-3</v>
      </c>
      <c r="BB1673" s="13">
        <f t="shared" si="2059"/>
        <v>1.0625284098181934E-3</v>
      </c>
      <c r="BC1673" s="13">
        <f t="shared" si="2060"/>
        <v>2.3934632088680737E-4</v>
      </c>
      <c r="BD1673" s="13">
        <f t="shared" si="2061"/>
        <v>4.7192470801182339E-5</v>
      </c>
      <c r="BE1673" s="13">
        <f t="shared" si="2062"/>
        <v>1.40132208014256E-4</v>
      </c>
      <c r="BF1673" s="13">
        <f t="shared" si="2063"/>
        <v>2.0805263413394684E-4</v>
      </c>
      <c r="BG1673" s="13">
        <f t="shared" si="2064"/>
        <v>2.0592885905606299E-4</v>
      </c>
      <c r="BH1673" s="13">
        <f t="shared" si="2065"/>
        <v>1.5287007240495897E-4</v>
      </c>
      <c r="BI1673" s="13">
        <f t="shared" si="2066"/>
        <v>9.0785756379042494E-5</v>
      </c>
      <c r="BJ1673" s="14">
        <f t="shared" si="2067"/>
        <v>0.71461172595154887</v>
      </c>
      <c r="BK1673" s="14">
        <f t="shared" si="2068"/>
        <v>0.15809486880782864</v>
      </c>
      <c r="BL1673" s="14">
        <f t="shared" si="2069"/>
        <v>0.10897809971006416</v>
      </c>
      <c r="BM1673" s="14">
        <f t="shared" si="2070"/>
        <v>0.74342931505380094</v>
      </c>
      <c r="BN1673" s="14">
        <f t="shared" si="2071"/>
        <v>0.22441613070739327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1.6850393700787401</v>
      </c>
      <c r="F1674" s="10">
        <f>VLOOKUP(B1674,home!$B$2:$E$405,3,FALSE)</f>
        <v>2.37</v>
      </c>
      <c r="G1674" s="10">
        <f>VLOOKUP(C1674,away!$B$2:$E$405,4,FALSE)</f>
        <v>0.85</v>
      </c>
      <c r="H1674" s="10">
        <f>VLOOKUP(A1674,away!$A$2:$E$405,3,FALSE)</f>
        <v>1.2913385826771699</v>
      </c>
      <c r="I1674" s="10">
        <f>VLOOKUP(C1674,away!$B$2:$E$405,3,FALSE)</f>
        <v>0.59</v>
      </c>
      <c r="J1674" s="10">
        <f>VLOOKUP(B1674,home!$B$2:$E$405,4,FALSE)</f>
        <v>2.37</v>
      </c>
      <c r="K1674" s="12">
        <f t="shared" si="2016"/>
        <v>3.3945118110236221</v>
      </c>
      <c r="L1674" s="12">
        <f t="shared" si="2017"/>
        <v>1.8056787401574868</v>
      </c>
      <c r="M1674" s="13">
        <f t="shared" si="2018"/>
        <v>5.5155133330409166E-3</v>
      </c>
      <c r="N1674" s="13">
        <f t="shared" si="2019"/>
        <v>1.8722475152865656E-2</v>
      </c>
      <c r="O1674" s="13">
        <f t="shared" si="2020"/>
        <v>9.9592451665271413E-3</v>
      </c>
      <c r="P1674" s="13">
        <f t="shared" si="2021"/>
        <v>3.3806775346656312E-2</v>
      </c>
      <c r="Q1674" s="13">
        <f t="shared" si="2022"/>
        <v>3.1776831518999384E-2</v>
      </c>
      <c r="R1674" s="13">
        <f t="shared" si="2023"/>
        <v>8.9915986326071368E-3</v>
      </c>
      <c r="S1674" s="13">
        <f t="shared" si="2024"/>
        <v>5.1803793696441162E-2</v>
      </c>
      <c r="T1674" s="13">
        <f t="shared" si="2025"/>
        <v>5.7378749103423519E-2</v>
      </c>
      <c r="U1674" s="13">
        <f t="shared" si="2026"/>
        <v>3.0522087758368781E-2</v>
      </c>
      <c r="V1674" s="13">
        <f t="shared" si="2027"/>
        <v>3.5280673294698202E-2</v>
      </c>
      <c r="W1674" s="13">
        <f t="shared" si="2028"/>
        <v>3.5955609969383705E-2</v>
      </c>
      <c r="X1674" s="13">
        <f t="shared" si="2029"/>
        <v>6.4924280511110738E-2</v>
      </c>
      <c r="Y1674" s="13">
        <f t="shared" si="2030"/>
        <v>5.8616196519466868E-2</v>
      </c>
      <c r="Z1674" s="13">
        <f t="shared" si="2031"/>
        <v>5.4119794969759456E-3</v>
      </c>
      <c r="AA1674" s="13">
        <f t="shared" si="2032"/>
        <v>1.8371028323502531E-2</v>
      </c>
      <c r="AB1674" s="13">
        <f t="shared" si="2033"/>
        <v>3.1180336312389412E-2</v>
      </c>
      <c r="AC1674" s="13">
        <f t="shared" si="2034"/>
        <v>1.3515580102575909E-2</v>
      </c>
      <c r="AD1674" s="13">
        <f t="shared" si="2035"/>
        <v>3.0512935678407925E-2</v>
      </c>
      <c r="AE1674" s="13">
        <f t="shared" si="2036"/>
        <v>5.5096559254294047E-2</v>
      </c>
      <c r="AF1674" s="13">
        <f t="shared" si="2037"/>
        <v>4.9743342850653009E-2</v>
      </c>
      <c r="AG1674" s="13">
        <f t="shared" si="2038"/>
        <v>2.9940165549929686E-2</v>
      </c>
      <c r="AH1674" s="13">
        <f t="shared" si="2039"/>
        <v>2.4430740799644191E-3</v>
      </c>
      <c r="AI1674" s="13">
        <f t="shared" si="2040"/>
        <v>8.2930438196448918E-3</v>
      </c>
      <c r="AJ1674" s="13">
        <f t="shared" si="2041"/>
        <v>1.4075417597560516E-2</v>
      </c>
      <c r="AK1674" s="13">
        <f t="shared" si="2042"/>
        <v>1.5926390426669636E-2</v>
      </c>
      <c r="AL1674" s="13">
        <f t="shared" si="2043"/>
        <v>3.313694683469144E-3</v>
      </c>
      <c r="AM1674" s="13">
        <f t="shared" si="2044"/>
        <v>2.0715304109871959E-2</v>
      </c>
      <c r="AN1674" s="13">
        <f t="shared" si="2045"/>
        <v>3.7405184227092804E-2</v>
      </c>
      <c r="AO1674" s="13">
        <f t="shared" si="2046"/>
        <v>3.3770872965267824E-2</v>
      </c>
      <c r="AP1674" s="13">
        <f t="shared" si="2047"/>
        <v>2.0326449116647778E-2</v>
      </c>
      <c r="AQ1674" s="13">
        <f t="shared" si="2048"/>
        <v>9.175759258205957E-3</v>
      </c>
      <c r="AR1674" s="13">
        <f t="shared" si="2049"/>
        <v>8.8228138536431224E-4</v>
      </c>
      <c r="AS1674" s="13">
        <f t="shared" si="2050"/>
        <v>2.9949145832654425E-3</v>
      </c>
      <c r="AT1674" s="13">
        <f t="shared" si="2051"/>
        <v>5.0831364629507162E-3</v>
      </c>
      <c r="AU1674" s="13">
        <f t="shared" si="2052"/>
        <v>5.7515889201770146E-3</v>
      </c>
      <c r="AV1674" s="13">
        <f t="shared" si="2053"/>
        <v>4.8809591304233698E-3</v>
      </c>
      <c r="AW1674" s="13">
        <f t="shared" si="2054"/>
        <v>5.641931371422168E-4</v>
      </c>
      <c r="AX1674" s="13">
        <f t="shared" si="2055"/>
        <v>1.1719724078317758E-2</v>
      </c>
      <c r="AY1674" s="13">
        <f t="shared" si="2056"/>
        <v>2.1162056608730169E-2</v>
      </c>
      <c r="AZ1674" s="13">
        <f t="shared" si="2057"/>
        <v>1.9105937858196659E-2</v>
      </c>
      <c r="BA1674" s="13">
        <f t="shared" si="2058"/>
        <v>1.1499728600438594E-2</v>
      </c>
      <c r="BB1674" s="13">
        <f t="shared" si="2059"/>
        <v>5.1912038628482452E-3</v>
      </c>
      <c r="BC1674" s="13">
        <f t="shared" si="2060"/>
        <v>1.8747292901936988E-3</v>
      </c>
      <c r="BD1674" s="13">
        <f t="shared" si="2061"/>
        <v>2.6551945673150578E-4</v>
      </c>
      <c r="BE1674" s="13">
        <f t="shared" si="2062"/>
        <v>9.0130893193167221E-4</v>
      </c>
      <c r="BF1674" s="13">
        <f t="shared" si="2063"/>
        <v>1.5297519074115734E-3</v>
      </c>
      <c r="BG1674" s="13">
        <f t="shared" si="2064"/>
        <v>1.7309203058815002E-3</v>
      </c>
      <c r="BH1674" s="13">
        <f t="shared" si="2065"/>
        <v>1.4689073555638435E-3</v>
      </c>
      <c r="BI1674" s="13">
        <f t="shared" si="2066"/>
        <v>9.9724467355218841E-4</v>
      </c>
      <c r="BJ1674" s="14">
        <f t="shared" si="2067"/>
        <v>0.62461409608434604</v>
      </c>
      <c r="BK1674" s="14">
        <f t="shared" si="2068"/>
        <v>0.16439808706561182</v>
      </c>
      <c r="BL1674" s="14">
        <f t="shared" si="2069"/>
        <v>0.16624875523048763</v>
      </c>
      <c r="BM1674" s="14">
        <f t="shared" si="2070"/>
        <v>0.83130261525513671</v>
      </c>
      <c r="BN1674" s="14">
        <f t="shared" si="2071"/>
        <v>0.10877243915069655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1.4074074074074101</v>
      </c>
      <c r="F1675" s="10">
        <f>VLOOKUP(B1675,home!$B$2:$E$405,3,FALSE)</f>
        <v>1.54</v>
      </c>
      <c r="G1675" s="10">
        <f>VLOOKUP(C1675,away!$B$2:$E$405,4,FALSE)</f>
        <v>1.78</v>
      </c>
      <c r="H1675" s="10">
        <f>VLOOKUP(A1675,away!$A$2:$E$405,3,FALSE)</f>
        <v>1.24074074074074</v>
      </c>
      <c r="I1675" s="10">
        <f>VLOOKUP(C1675,away!$B$2:$E$405,3,FALSE)</f>
        <v>0.71</v>
      </c>
      <c r="J1675" s="10">
        <f>VLOOKUP(B1675,home!$B$2:$E$405,4,FALSE)</f>
        <v>1.54</v>
      </c>
      <c r="K1675" s="12">
        <f t="shared" si="2016"/>
        <v>3.8579851851851927</v>
      </c>
      <c r="L1675" s="12">
        <f t="shared" si="2017"/>
        <v>1.356625925925925</v>
      </c>
      <c r="M1675" s="13">
        <f t="shared" si="2018"/>
        <v>5.4365472782676371E-3</v>
      </c>
      <c r="N1675" s="13">
        <f t="shared" si="2019"/>
        <v>2.0974118858115426E-2</v>
      </c>
      <c r="O1675" s="13">
        <f t="shared" si="2020"/>
        <v>7.3753609852199005E-3</v>
      </c>
      <c r="P1675" s="13">
        <f t="shared" si="2021"/>
        <v>2.8454033416371243E-2</v>
      </c>
      <c r="Q1675" s="13">
        <f t="shared" si="2022"/>
        <v>4.0458919913461351E-2</v>
      </c>
      <c r="R1675" s="13">
        <f t="shared" si="2023"/>
        <v>5.0028029628059459E-3</v>
      </c>
      <c r="S1675" s="13">
        <f t="shared" si="2024"/>
        <v>3.7230983941611284E-2</v>
      </c>
      <c r="T1675" s="13">
        <f t="shared" si="2025"/>
        <v>5.488761968956235E-2</v>
      </c>
      <c r="U1675" s="13">
        <f t="shared" si="2026"/>
        <v>1.9300739714905927E-2</v>
      </c>
      <c r="V1675" s="13">
        <f t="shared" si="2027"/>
        <v>2.1651234934712275E-2</v>
      </c>
      <c r="W1675" s="13">
        <f t="shared" si="2028"/>
        <v>5.2029971211576022E-2</v>
      </c>
      <c r="X1675" s="13">
        <f t="shared" si="2029"/>
        <v>7.0585207870803537E-2</v>
      </c>
      <c r="Y1675" s="13">
        <f t="shared" si="2030"/>
        <v>4.7878861492201379E-2</v>
      </c>
      <c r="Z1675" s="13">
        <f t="shared" si="2031"/>
        <v>2.2623107338805262E-3</v>
      </c>
      <c r="AA1675" s="13">
        <f t="shared" si="2032"/>
        <v>8.7279612955965102E-3</v>
      </c>
      <c r="AB1675" s="13">
        <f t="shared" si="2033"/>
        <v>1.6836172687640552E-2</v>
      </c>
      <c r="AC1675" s="13">
        <f t="shared" si="2034"/>
        <v>7.0824474018728375E-3</v>
      </c>
      <c r="AD1675" s="13">
        <f t="shared" si="2035"/>
        <v>5.01827145299681E-2</v>
      </c>
      <c r="AE1675" s="13">
        <f t="shared" si="2036"/>
        <v>6.8079171564694341E-2</v>
      </c>
      <c r="AF1675" s="13">
        <f t="shared" si="2037"/>
        <v>4.6178984580111687E-2</v>
      </c>
      <c r="AG1675" s="13">
        <f t="shared" si="2038"/>
        <v>2.0882535904771016E-2</v>
      </c>
      <c r="AH1675" s="13">
        <f t="shared" si="2039"/>
        <v>7.6727734852070689E-4</v>
      </c>
      <c r="AI1675" s="13">
        <f t="shared" si="2040"/>
        <v>2.9601446435210624E-3</v>
      </c>
      <c r="AJ1675" s="13">
        <f t="shared" si="2041"/>
        <v>5.7100970903547835E-3</v>
      </c>
      <c r="AK1675" s="13">
        <f t="shared" si="2042"/>
        <v>7.3431566601859424E-3</v>
      </c>
      <c r="AL1675" s="13">
        <f t="shared" si="2043"/>
        <v>1.4827366321132952E-3</v>
      </c>
      <c r="AM1675" s="13">
        <f t="shared" si="2044"/>
        <v>3.8720833841798925E-2</v>
      </c>
      <c r="AN1675" s="13">
        <f t="shared" si="2045"/>
        <v>5.2529687063254352E-2</v>
      </c>
      <c r="AO1675" s="13">
        <f t="shared" si="2046"/>
        <v>3.5631567675393265E-2</v>
      </c>
      <c r="AP1675" s="13">
        <f t="shared" si="2047"/>
        <v>1.6112902829940885E-2</v>
      </c>
      <c r="AQ1675" s="13">
        <f t="shared" si="2048"/>
        <v>5.4647954302557518E-3</v>
      </c>
      <c r="AR1675" s="13">
        <f t="shared" si="2049"/>
        <v>2.0818166867577858E-4</v>
      </c>
      <c r="AS1675" s="13">
        <f t="shared" si="2050"/>
        <v>8.0316179357828603E-4</v>
      </c>
      <c r="AT1675" s="13">
        <f t="shared" si="2051"/>
        <v>1.5492931504658982E-3</v>
      </c>
      <c r="AU1675" s="13">
        <f t="shared" si="2052"/>
        <v>1.9923833406687761E-3</v>
      </c>
      <c r="AV1675" s="13">
        <f t="shared" si="2053"/>
        <v>1.9216463528774807E-3</v>
      </c>
      <c r="AW1675" s="13">
        <f t="shared" si="2054"/>
        <v>2.1556695371344241E-4</v>
      </c>
      <c r="AX1675" s="13">
        <f t="shared" si="2055"/>
        <v>2.4897400553279624E-2</v>
      </c>
      <c r="AY1675" s="13">
        <f t="shared" si="2056"/>
        <v>3.3776459078741605E-2</v>
      </c>
      <c r="AZ1675" s="13">
        <f t="shared" si="2057"/>
        <v>2.2911010036098474E-2</v>
      </c>
      <c r="BA1675" s="13">
        <f t="shared" si="2058"/>
        <v>1.0360556734706754E-2</v>
      </c>
      <c r="BB1675" s="13">
        <f t="shared" si="2059"/>
        <v>3.5138499683324063E-3</v>
      </c>
      <c r="BC1675" s="13">
        <f t="shared" si="2060"/>
        <v>9.5339599337074699E-4</v>
      </c>
      <c r="BD1675" s="13">
        <f t="shared" si="2061"/>
        <v>4.7070774838013631E-5</v>
      </c>
      <c r="BE1675" s="13">
        <f t="shared" si="2062"/>
        <v>1.8159835198024453E-4</v>
      </c>
      <c r="BF1675" s="13">
        <f t="shared" si="2063"/>
        <v>3.5030187579691483E-4</v>
      </c>
      <c r="BG1675" s="13">
        <f t="shared" si="2064"/>
        <v>4.5048648238902694E-4</v>
      </c>
      <c r="BH1675" s="13">
        <f t="shared" si="2065"/>
        <v>4.3449254379576409E-4</v>
      </c>
      <c r="BI1675" s="13">
        <f t="shared" si="2066"/>
        <v>3.3525315940749722E-4</v>
      </c>
      <c r="BJ1675" s="14">
        <f t="shared" si="2067"/>
        <v>0.71701056482043801</v>
      </c>
      <c r="BK1675" s="14">
        <f t="shared" si="2068"/>
        <v>0.13511444268369016</v>
      </c>
      <c r="BL1675" s="14">
        <f t="shared" si="2069"/>
        <v>8.2297582883225001E-2</v>
      </c>
      <c r="BM1675" s="14">
        <f t="shared" si="2070"/>
        <v>0.79542222558196396</v>
      </c>
      <c r="BN1675" s="14">
        <f t="shared" si="2071"/>
        <v>0.1077017834142415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1.4074074074074101</v>
      </c>
      <c r="F1676" s="10">
        <f>VLOOKUP(B1676,home!$B$2:$E$405,3,FALSE)</f>
        <v>0.83</v>
      </c>
      <c r="G1676" s="10">
        <f>VLOOKUP(C1676,away!$B$2:$E$405,4,FALSE)</f>
        <v>0.83</v>
      </c>
      <c r="H1676" s="10">
        <f>VLOOKUP(A1676,away!$A$2:$E$405,3,FALSE)</f>
        <v>1.24074074074074</v>
      </c>
      <c r="I1676" s="10">
        <f>VLOOKUP(C1676,away!$B$2:$E$405,3,FALSE)</f>
        <v>0.95</v>
      </c>
      <c r="J1676" s="10">
        <f>VLOOKUP(B1676,home!$B$2:$E$405,4,FALSE)</f>
        <v>0.83</v>
      </c>
      <c r="K1676" s="12">
        <f t="shared" si="2016"/>
        <v>0.96956296296296474</v>
      </c>
      <c r="L1676" s="12">
        <f t="shared" si="2017"/>
        <v>0.9783240740740734</v>
      </c>
      <c r="M1676" s="13">
        <f t="shared" si="2018"/>
        <v>0.14257500925347372</v>
      </c>
      <c r="N1676" s="13">
        <f t="shared" si="2019"/>
        <v>0.13823544841627008</v>
      </c>
      <c r="O1676" s="13">
        <f t="shared" si="2020"/>
        <v>0.1394845639140071</v>
      </c>
      <c r="P1676" s="13">
        <f t="shared" si="2021"/>
        <v>0.13523906707606176</v>
      </c>
      <c r="Q1676" s="13">
        <f t="shared" si="2022"/>
        <v>6.7013985476496438E-2</v>
      </c>
      <c r="R1676" s="13">
        <f t="shared" si="2023"/>
        <v>6.823055341939846E-2</v>
      </c>
      <c r="S1676" s="13">
        <f t="shared" si="2024"/>
        <v>3.2070145671686007E-2</v>
      </c>
      <c r="T1676" s="13">
        <f t="shared" si="2025"/>
        <v>6.5561395291306779E-2</v>
      </c>
      <c r="U1676" s="13">
        <f t="shared" si="2026"/>
        <v>6.6153817537914814E-2</v>
      </c>
      <c r="V1676" s="13">
        <f t="shared" si="2027"/>
        <v>3.3800037408313246E-3</v>
      </c>
      <c r="W1676" s="13">
        <f t="shared" si="2028"/>
        <v>2.165809277284966E-2</v>
      </c>
      <c r="X1676" s="13">
        <f t="shared" si="2029"/>
        <v>2.1188633558208523E-2</v>
      </c>
      <c r="Y1676" s="13">
        <f t="shared" si="2030"/>
        <v>1.0364675153364597E-2</v>
      </c>
      <c r="Z1676" s="13">
        <f t="shared" si="2031"/>
        <v>2.2250530999198201E-2</v>
      </c>
      <c r="AA1676" s="13">
        <f t="shared" si="2032"/>
        <v>2.1573290763081905E-2</v>
      </c>
      <c r="AB1676" s="13">
        <f t="shared" si="2033"/>
        <v>1.0458331856557623E-2</v>
      </c>
      <c r="AC1676" s="13">
        <f t="shared" si="2034"/>
        <v>2.0038073073651668E-4</v>
      </c>
      <c r="AD1676" s="13">
        <f t="shared" si="2035"/>
        <v>5.2497211502427216E-3</v>
      </c>
      <c r="AE1676" s="13">
        <f t="shared" si="2036"/>
        <v>5.13592858345829E-3</v>
      </c>
      <c r="AF1676" s="13">
        <f t="shared" si="2037"/>
        <v>2.5123012879611994E-3</v>
      </c>
      <c r="AG1676" s="13">
        <f t="shared" si="2038"/>
        <v>8.1928161044658081E-4</v>
      </c>
      <c r="AH1676" s="13">
        <f t="shared" si="2039"/>
        <v>5.4420575343617607E-3</v>
      </c>
      <c r="AI1676" s="13">
        <f t="shared" si="2040"/>
        <v>5.276417427630715E-3</v>
      </c>
      <c r="AJ1676" s="13">
        <f t="shared" si="2041"/>
        <v>2.5579094574815298E-3</v>
      </c>
      <c r="AK1676" s="13">
        <f t="shared" si="2042"/>
        <v>8.2668475752892734E-4</v>
      </c>
      <c r="AL1676" s="13">
        <f t="shared" si="2043"/>
        <v>7.6028199406666566E-6</v>
      </c>
      <c r="AM1676" s="13">
        <f t="shared" si="2044"/>
        <v>1.0179870386317358E-3</v>
      </c>
      <c r="AN1676" s="13">
        <f t="shared" si="2045"/>
        <v>9.9592122698880067E-4</v>
      </c>
      <c r="AO1676" s="13">
        <f t="shared" si="2046"/>
        <v>4.8716685612226681E-4</v>
      </c>
      <c r="AP1676" s="13">
        <f t="shared" si="2047"/>
        <v>1.5886902114513134E-4</v>
      </c>
      <c r="AQ1676" s="13">
        <f t="shared" si="2048"/>
        <v>3.8856347002716243E-5</v>
      </c>
      <c r="AR1676" s="13">
        <f t="shared" si="2049"/>
        <v>1.0648191796724614E-3</v>
      </c>
      <c r="AS1676" s="13">
        <f t="shared" si="2050"/>
        <v>1.0324092388630253E-3</v>
      </c>
      <c r="AT1676" s="13">
        <f t="shared" si="2051"/>
        <v>5.0049288031118685E-4</v>
      </c>
      <c r="AU1676" s="13">
        <f t="shared" si="2052"/>
        <v>1.6175311999212761E-4</v>
      </c>
      <c r="AV1676" s="13">
        <f t="shared" si="2053"/>
        <v>3.9207458572017801E-5</v>
      </c>
      <c r="AW1676" s="13">
        <f t="shared" si="2054"/>
        <v>2.0032306762335703E-7</v>
      </c>
      <c r="AX1676" s="13">
        <f t="shared" si="2055"/>
        <v>1.6450042157227989E-4</v>
      </c>
      <c r="AY1676" s="13">
        <f t="shared" si="2056"/>
        <v>1.6093472261949547E-4</v>
      </c>
      <c r="AZ1676" s="13">
        <f t="shared" si="2057"/>
        <v>7.8723156746542868E-5</v>
      </c>
      <c r="BA1676" s="13">
        <f t="shared" si="2058"/>
        <v>2.5672253144083231E-5</v>
      </c>
      <c r="BB1676" s="13">
        <f t="shared" si="2059"/>
        <v>6.2789458216451107E-6</v>
      </c>
      <c r="BC1676" s="13">
        <f t="shared" si="2060"/>
        <v>1.2285687714244455E-6</v>
      </c>
      <c r="BD1676" s="13">
        <f t="shared" si="2061"/>
        <v>1.7362303966822912E-4</v>
      </c>
      <c r="BE1676" s="13">
        <f t="shared" si="2062"/>
        <v>1.6833846877936461E-4</v>
      </c>
      <c r="BF1676" s="13">
        <f t="shared" si="2063"/>
        <v>8.160737228518462E-5</v>
      </c>
      <c r="BG1676" s="13">
        <f t="shared" si="2064"/>
        <v>2.6374495224148448E-5</v>
      </c>
      <c r="BH1676" s="13">
        <f t="shared" si="2065"/>
        <v>6.3929334340444813E-6</v>
      </c>
      <c r="BI1676" s="13">
        <f t="shared" si="2066"/>
        <v>1.2396702964674343E-6</v>
      </c>
      <c r="BJ1676" s="14">
        <f t="shared" si="2067"/>
        <v>0.34087560185917121</v>
      </c>
      <c r="BK1676" s="14">
        <f t="shared" si="2068"/>
        <v>0.31363314401534947</v>
      </c>
      <c r="BL1676" s="14">
        <f t="shared" si="2069"/>
        <v>0.32325988452506105</v>
      </c>
      <c r="BM1676" s="14">
        <f t="shared" si="2070"/>
        <v>0.30907979944352054</v>
      </c>
      <c r="BN1676" s="14">
        <f t="shared" si="2071"/>
        <v>0.6907786275557074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1.4074074074074101</v>
      </c>
      <c r="F1677" s="10">
        <f>VLOOKUP(B1677,home!$B$2:$E$405,3,FALSE)</f>
        <v>0.71</v>
      </c>
      <c r="G1677" s="10">
        <f>VLOOKUP(C1677,away!$B$2:$E$405,4,FALSE)</f>
        <v>1.3</v>
      </c>
      <c r="H1677" s="10">
        <f>VLOOKUP(A1677,away!$A$2:$E$405,3,FALSE)</f>
        <v>1.24074074074074</v>
      </c>
      <c r="I1677" s="10">
        <f>VLOOKUP(C1677,away!$B$2:$E$405,3,FALSE)</f>
        <v>0.47</v>
      </c>
      <c r="J1677" s="10">
        <f>VLOOKUP(B1677,home!$B$2:$E$405,4,FALSE)</f>
        <v>0.71</v>
      </c>
      <c r="K1677" s="12">
        <f t="shared" si="2016"/>
        <v>1.2990370370370397</v>
      </c>
      <c r="L1677" s="12">
        <f t="shared" si="2017"/>
        <v>0.4140351851851849</v>
      </c>
      <c r="M1677" s="13">
        <f t="shared" si="2018"/>
        <v>0.18031098539172816</v>
      </c>
      <c r="N1677" s="13">
        <f t="shared" si="2019"/>
        <v>0.23423064820849945</v>
      </c>
      <c r="O1677" s="13">
        <f t="shared" si="2020"/>
        <v>7.4655092227587344E-2</v>
      </c>
      <c r="P1677" s="13">
        <f t="shared" si="2021"/>
        <v>9.6979729807051981E-2</v>
      </c>
      <c r="Q1677" s="13">
        <f t="shared" si="2022"/>
        <v>0.15213714361601721</v>
      </c>
      <c r="R1677" s="13">
        <f t="shared" si="2023"/>
        <v>1.545491746773309E-2</v>
      </c>
      <c r="S1677" s="13">
        <f t="shared" si="2024"/>
        <v>1.3040065158836782E-2</v>
      </c>
      <c r="T1677" s="13">
        <f t="shared" si="2025"/>
        <v>6.2990130430602753E-2</v>
      </c>
      <c r="U1677" s="13">
        <f t="shared" si="2026"/>
        <v>2.0076510194935979E-2</v>
      </c>
      <c r="V1677" s="13">
        <f t="shared" si="2027"/>
        <v>7.7928449439908492E-4</v>
      </c>
      <c r="W1677" s="13">
        <f t="shared" si="2028"/>
        <v>6.5877261422076491E-2</v>
      </c>
      <c r="X1677" s="13">
        <f t="shared" si="2029"/>
        <v>2.7275504132382278E-2</v>
      </c>
      <c r="Y1677" s="13">
        <f t="shared" si="2030"/>
        <v>5.6465092022350864E-3</v>
      </c>
      <c r="Z1677" s="13">
        <f t="shared" si="2031"/>
        <v>2.1329598719248728E-3</v>
      </c>
      <c r="AA1677" s="13">
        <f t="shared" si="2032"/>
        <v>2.7707938721441903E-3</v>
      </c>
      <c r="AB1677" s="13">
        <f t="shared" si="2033"/>
        <v>1.7996819309552881E-3</v>
      </c>
      <c r="AC1677" s="13">
        <f t="shared" si="2034"/>
        <v>2.6195991173756371E-5</v>
      </c>
      <c r="AD1677" s="13">
        <f t="shared" si="2035"/>
        <v>2.1394250621462191E-2</v>
      </c>
      <c r="AE1677" s="13">
        <f t="shared" si="2036"/>
        <v>8.8579725179553561E-3</v>
      </c>
      <c r="AF1677" s="13">
        <f t="shared" si="2037"/>
        <v>1.833756145918462E-3</v>
      </c>
      <c r="AG1677" s="13">
        <f t="shared" si="2038"/>
        <v>2.5307985515327379E-4</v>
      </c>
      <c r="AH1677" s="13">
        <f t="shared" si="2039"/>
        <v>2.2078010889124575E-4</v>
      </c>
      <c r="AI1677" s="13">
        <f t="shared" si="2040"/>
        <v>2.8680153849079882E-4</v>
      </c>
      <c r="AJ1677" s="13">
        <f t="shared" si="2041"/>
        <v>1.8628291038937596E-4</v>
      </c>
      <c r="AK1677" s="13">
        <f t="shared" si="2042"/>
        <v>8.0662799987617066E-5</v>
      </c>
      <c r="AL1677" s="13">
        <f t="shared" si="2043"/>
        <v>5.6357745270807152E-7</v>
      </c>
      <c r="AM1677" s="13">
        <f t="shared" si="2044"/>
        <v>5.5583847873864178E-3</v>
      </c>
      <c r="AN1677" s="13">
        <f t="shared" si="2045"/>
        <v>2.3013668747760502E-3</v>
      </c>
      <c r="AO1677" s="13">
        <f t="shared" si="2046"/>
        <v>4.7642343008847603E-4</v>
      </c>
      <c r="AP1677" s="13">
        <f t="shared" si="2047"/>
        <v>6.5752021034414394E-5</v>
      </c>
      <c r="AQ1677" s="13">
        <f t="shared" si="2048"/>
        <v>6.8059125513209838E-6</v>
      </c>
      <c r="AR1677" s="13">
        <f t="shared" si="2049"/>
        <v>1.8282146653998446E-5</v>
      </c>
      <c r="AS1677" s="13">
        <f t="shared" si="2050"/>
        <v>2.3749185620086768E-5</v>
      </c>
      <c r="AT1677" s="13">
        <f t="shared" si="2051"/>
        <v>1.5425535859980096E-5</v>
      </c>
      <c r="AU1677" s="13">
        <f t="shared" si="2052"/>
        <v>6.6794474660857129E-6</v>
      </c>
      <c r="AV1677" s="13">
        <f t="shared" si="2053"/>
        <v>2.1692124113471375E-6</v>
      </c>
      <c r="AW1677" s="13">
        <f t="shared" si="2054"/>
        <v>8.4199573571668871E-9</v>
      </c>
      <c r="AX1677" s="13">
        <f t="shared" si="2055"/>
        <v>1.203424617486367E-3</v>
      </c>
      <c r="AY1677" s="13">
        <f t="shared" si="2056"/>
        <v>4.9826013435737835E-4</v>
      </c>
      <c r="AZ1677" s="13">
        <f t="shared" si="2057"/>
        <v>1.0314861349952612E-4</v>
      </c>
      <c r="BA1677" s="13">
        <f t="shared" si="2058"/>
        <v>1.4235718430623786E-5</v>
      </c>
      <c r="BB1677" s="13">
        <f t="shared" si="2059"/>
        <v>1.4735220791668673E-6</v>
      </c>
      <c r="BC1677" s="13">
        <f t="shared" si="2060"/>
        <v>1.220179973844625E-7</v>
      </c>
      <c r="BD1677" s="13">
        <f t="shared" si="2061"/>
        <v>1.2615753292451588E-6</v>
      </c>
      <c r="BE1677" s="13">
        <f t="shared" si="2062"/>
        <v>1.6388330777016585E-6</v>
      </c>
      <c r="BF1677" s="13">
        <f t="shared" si="2063"/>
        <v>1.064452432727928E-6</v>
      </c>
      <c r="BG1677" s="13">
        <f t="shared" si="2064"/>
        <v>4.6092104475925186E-7</v>
      </c>
      <c r="BH1677" s="13">
        <f t="shared" si="2065"/>
        <v>1.4968837707301887E-7</v>
      </c>
      <c r="BI1677" s="13">
        <f t="shared" si="2066"/>
        <v>3.8890149166363515E-8</v>
      </c>
      <c r="BJ1677" s="14">
        <f t="shared" si="2067"/>
        <v>0.5907256538019896</v>
      </c>
      <c r="BK1677" s="14">
        <f t="shared" si="2068"/>
        <v>0.29163508455499981</v>
      </c>
      <c r="BL1677" s="14">
        <f t="shared" si="2069"/>
        <v>0.11560244293953709</v>
      </c>
      <c r="BM1677" s="14">
        <f t="shared" si="2070"/>
        <v>0.24582937273543423</v>
      </c>
      <c r="BN1677" s="14">
        <f t="shared" si="2071"/>
        <v>0.75376851671861711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1.4074074074074101</v>
      </c>
      <c r="F1678" s="10">
        <f>VLOOKUP(B1678,home!$B$2:$E$405,3,FALSE)</f>
        <v>2.13</v>
      </c>
      <c r="G1678" s="10">
        <f>VLOOKUP(C1678,away!$B$2:$E$405,4,FALSE)</f>
        <v>1.07</v>
      </c>
      <c r="H1678" s="10">
        <f>VLOOKUP(A1678,away!$A$2:$E$405,3,FALSE)</f>
        <v>1.24074074074074</v>
      </c>
      <c r="I1678" s="10">
        <f>VLOOKUP(C1678,away!$B$2:$E$405,3,FALSE)</f>
        <v>0.47</v>
      </c>
      <c r="J1678" s="10">
        <f>VLOOKUP(B1678,home!$B$2:$E$405,4,FALSE)</f>
        <v>2.13</v>
      </c>
      <c r="K1678" s="12">
        <f t="shared" si="2016"/>
        <v>3.2076222222222284</v>
      </c>
      <c r="L1678" s="12">
        <f t="shared" si="2017"/>
        <v>1.2421055555555547</v>
      </c>
      <c r="M1678" s="13">
        <f t="shared" si="2018"/>
        <v>1.1681746568607446E-2</v>
      </c>
      <c r="N1678" s="13">
        <f t="shared" si="2019"/>
        <v>3.7470629887833506E-2</v>
      </c>
      <c r="O1678" s="13">
        <f t="shared" si="2020"/>
        <v>1.4509962311459346E-2</v>
      </c>
      <c r="P1678" s="13">
        <f t="shared" si="2021"/>
        <v>4.6542477553844011E-2</v>
      </c>
      <c r="Q1678" s="13">
        <f t="shared" si="2022"/>
        <v>6.0095812554439597E-2</v>
      </c>
      <c r="R1678" s="13">
        <f t="shared" si="2023"/>
        <v>9.0114523989826886E-3</v>
      </c>
      <c r="S1678" s="13">
        <f t="shared" si="2024"/>
        <v>4.6358697394432144E-2</v>
      </c>
      <c r="T1678" s="13">
        <f t="shared" si="2025"/>
        <v>7.4645342639494669E-2</v>
      </c>
      <c r="U1678" s="13">
        <f t="shared" si="2026"/>
        <v>2.8905334969474682E-2</v>
      </c>
      <c r="V1678" s="13">
        <f t="shared" si="2027"/>
        <v>2.0522507964159033E-2</v>
      </c>
      <c r="W1678" s="13">
        <f t="shared" si="2028"/>
        <v>6.4254887937373995E-2</v>
      </c>
      <c r="X1678" s="13">
        <f t="shared" si="2029"/>
        <v>7.9811353278611843E-2</v>
      </c>
      <c r="Y1678" s="13">
        <f t="shared" si="2030"/>
        <v>4.9567062651885416E-2</v>
      </c>
      <c r="Z1678" s="13">
        <f t="shared" si="2031"/>
        <v>3.7310583628002753E-3</v>
      </c>
      <c r="AA1678" s="13">
        <f t="shared" si="2032"/>
        <v>1.1967825716926247E-2</v>
      </c>
      <c r="AB1678" s="13">
        <f t="shared" si="2033"/>
        <v>1.9194131860647657E-2</v>
      </c>
      <c r="AC1678" s="13">
        <f t="shared" si="2034"/>
        <v>5.110367918127163E-3</v>
      </c>
      <c r="AD1678" s="13">
        <f t="shared" si="2035"/>
        <v>5.1526351608579969E-2</v>
      </c>
      <c r="AE1678" s="13">
        <f t="shared" si="2036"/>
        <v>6.400116759052607E-2</v>
      </c>
      <c r="AF1678" s="13">
        <f t="shared" si="2037"/>
        <v>3.9748102913117284E-2</v>
      </c>
      <c r="AG1678" s="13">
        <f t="shared" si="2038"/>
        <v>1.6457113150392298E-2</v>
      </c>
      <c r="AH1678" s="13">
        <f t="shared" si="2039"/>
        <v>1.1585920801340586E-3</v>
      </c>
      <c r="AI1678" s="13">
        <f t="shared" si="2040"/>
        <v>3.7163257027286829E-3</v>
      </c>
      <c r="AJ1678" s="13">
        <f t="shared" si="2041"/>
        <v>5.9602844545440826E-3</v>
      </c>
      <c r="AK1678" s="13">
        <f t="shared" si="2042"/>
        <v>6.3727802890537633E-3</v>
      </c>
      <c r="AL1678" s="13">
        <f t="shared" si="2043"/>
        <v>8.1443021460675792E-4</v>
      </c>
      <c r="AM1678" s="13">
        <f t="shared" si="2044"/>
        <v>3.3055414089943426E-2</v>
      </c>
      <c r="AN1678" s="13">
        <f t="shared" si="2045"/>
        <v>4.1058313482308088E-2</v>
      </c>
      <c r="AO1678" s="13">
        <f t="shared" si="2046"/>
        <v>2.5499379639058212E-2</v>
      </c>
      <c r="AP1678" s="13">
        <f t="shared" si="2047"/>
        <v>1.0557640370964797E-2</v>
      </c>
      <c r="AQ1678" s="13">
        <f t="shared" si="2048"/>
        <v>3.2784259395832456E-3</v>
      </c>
      <c r="AR1678" s="13">
        <f t="shared" si="2049"/>
        <v>2.8781873187143619E-4</v>
      </c>
      <c r="AS1678" s="13">
        <f t="shared" si="2050"/>
        <v>9.2321376032263979E-4</v>
      </c>
      <c r="AT1678" s="13">
        <f t="shared" si="2051"/>
        <v>1.4806604867361232E-3</v>
      </c>
      <c r="AU1678" s="13">
        <f t="shared" si="2052"/>
        <v>1.5831331602737229E-3</v>
      </c>
      <c r="AV1678" s="13">
        <f t="shared" si="2053"/>
        <v>1.2695232764077249E-3</v>
      </c>
      <c r="AW1678" s="13">
        <f t="shared" si="2054"/>
        <v>9.0134923460588652E-5</v>
      </c>
      <c r="AX1678" s="13">
        <f t="shared" si="2055"/>
        <v>1.7671546799943375E-2</v>
      </c>
      <c r="AY1678" s="13">
        <f t="shared" si="2056"/>
        <v>2.194992645546965E-2</v>
      </c>
      <c r="AZ1678" s="13">
        <f t="shared" si="2057"/>
        <v>1.3632062797187353E-2</v>
      </c>
      <c r="BA1678" s="13">
        <f t="shared" si="2058"/>
        <v>5.6441536446895334E-3</v>
      </c>
      <c r="BB1678" s="13">
        <f t="shared" si="2059"/>
        <v>1.7526586496195006E-3</v>
      </c>
      <c r="BC1678" s="13">
        <f t="shared" si="2060"/>
        <v>4.3539740913697573E-4</v>
      </c>
      <c r="BD1678" s="13">
        <f t="shared" si="2061"/>
        <v>5.9583540975077535E-5</v>
      </c>
      <c r="BE1678" s="13">
        <f t="shared" si="2062"/>
        <v>1.911214901103474E-4</v>
      </c>
      <c r="BF1678" s="13">
        <f t="shared" si="2063"/>
        <v>3.0652276941108816E-4</v>
      </c>
      <c r="BG1678" s="13">
        <f t="shared" si="2064"/>
        <v>3.2773641559336871E-4</v>
      </c>
      <c r="BH1678" s="13">
        <f t="shared" si="2065"/>
        <v>2.6281365242218733E-4</v>
      </c>
      <c r="BI1678" s="13">
        <f t="shared" si="2066"/>
        <v>1.6860138236255933E-4</v>
      </c>
      <c r="BJ1678" s="14">
        <f t="shared" si="2067"/>
        <v>0.71211274349015885</v>
      </c>
      <c r="BK1678" s="14">
        <f t="shared" si="2068"/>
        <v>0.1529801540692462</v>
      </c>
      <c r="BL1678" s="14">
        <f t="shared" si="2069"/>
        <v>0.10765741845043747</v>
      </c>
      <c r="BM1678" s="14">
        <f t="shared" si="2070"/>
        <v>0.7753095015654673</v>
      </c>
      <c r="BN1678" s="14">
        <f t="shared" si="2071"/>
        <v>0.1793120812751666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1.4074074074074101</v>
      </c>
      <c r="F1679" s="10">
        <f>VLOOKUP(B1679,home!$B$2:$E$405,3,FALSE)</f>
        <v>1.85</v>
      </c>
      <c r="G1679" s="10">
        <f>VLOOKUP(C1679,away!$B$2:$E$405,4,FALSE)</f>
        <v>0.47</v>
      </c>
      <c r="H1679" s="10">
        <f>VLOOKUP(A1679,away!$A$2:$E$405,3,FALSE)</f>
        <v>1.24074074074074</v>
      </c>
      <c r="I1679" s="10">
        <f>VLOOKUP(C1679,away!$B$2:$E$405,3,FALSE)</f>
        <v>1.07</v>
      </c>
      <c r="J1679" s="10">
        <f>VLOOKUP(B1679,home!$B$2:$E$405,4,FALSE)</f>
        <v>1.85</v>
      </c>
      <c r="K1679" s="12">
        <f t="shared" si="2016"/>
        <v>1.2237407407407432</v>
      </c>
      <c r="L1679" s="12">
        <f t="shared" si="2017"/>
        <v>2.4560462962962952</v>
      </c>
      <c r="M1679" s="13">
        <f t="shared" si="2018"/>
        <v>2.5228346966695042E-2</v>
      </c>
      <c r="N1679" s="13">
        <f t="shared" si="2019"/>
        <v>3.0872956004687868E-2</v>
      </c>
      <c r="O1679" s="13">
        <f t="shared" si="2020"/>
        <v>6.1961988129229234E-2</v>
      </c>
      <c r="P1679" s="13">
        <f t="shared" si="2021"/>
        <v>7.5825409251032108E-2</v>
      </c>
      <c r="Q1679" s="13">
        <f t="shared" si="2022"/>
        <v>1.8890247025016561E-2</v>
      </c>
      <c r="R1679" s="13">
        <f t="shared" si="2023"/>
        <v>7.609075572797426E-2</v>
      </c>
      <c r="S1679" s="13">
        <f t="shared" si="2024"/>
        <v>5.6974528450839917E-2</v>
      </c>
      <c r="T1679" s="13">
        <f t="shared" si="2025"/>
        <v>4.6395321241914034E-2</v>
      </c>
      <c r="U1679" s="13">
        <f t="shared" si="2026"/>
        <v>9.3115357778074156E-2</v>
      </c>
      <c r="V1679" s="13">
        <f t="shared" si="2027"/>
        <v>1.9026731858292709E-2</v>
      </c>
      <c r="W1679" s="13">
        <f t="shared" si="2028"/>
        <v>7.7055882957231293E-3</v>
      </c>
      <c r="X1679" s="13">
        <f t="shared" si="2029"/>
        <v>1.8925281594494876E-2</v>
      </c>
      <c r="Y1679" s="13">
        <f t="shared" si="2030"/>
        <v>2.3240683883261799E-2</v>
      </c>
      <c r="Z1679" s="13">
        <f t="shared" si="2031"/>
        <v>6.2294139596025755E-2</v>
      </c>
      <c r="AA1679" s="13">
        <f t="shared" si="2032"/>
        <v>7.6231876533047804E-2</v>
      </c>
      <c r="AB1679" s="13">
        <f t="shared" si="2033"/>
        <v>4.6644026528304412E-2</v>
      </c>
      <c r="AC1679" s="13">
        <f t="shared" si="2034"/>
        <v>3.574128667073578E-3</v>
      </c>
      <c r="AD1679" s="13">
        <f t="shared" si="2035"/>
        <v>2.3574105822128555E-3</v>
      </c>
      <c r="AE1679" s="13">
        <f t="shared" si="2036"/>
        <v>5.7899095292935771E-3</v>
      </c>
      <c r="AF1679" s="13">
        <f t="shared" si="2037"/>
        <v>7.1101429276560603E-3</v>
      </c>
      <c r="AG1679" s="13">
        <f t="shared" si="2038"/>
        <v>5.8209467345356541E-3</v>
      </c>
      <c r="AH1679" s="13">
        <f t="shared" si="2039"/>
        <v>3.8249322708945876E-2</v>
      </c>
      <c r="AI1679" s="13">
        <f t="shared" si="2040"/>
        <v>4.6807254504677154E-2</v>
      </c>
      <c r="AJ1679" s="13">
        <f t="shared" si="2041"/>
        <v>2.8639972149797063E-2</v>
      </c>
      <c r="AK1679" s="13">
        <f t="shared" si="2042"/>
        <v>1.1682633577795639E-2</v>
      </c>
      <c r="AL1679" s="13">
        <f t="shared" si="2043"/>
        <v>4.2969088581898879E-4</v>
      </c>
      <c r="AM1679" s="13">
        <f t="shared" si="2044"/>
        <v>5.769718744214451E-4</v>
      </c>
      <c r="AN1679" s="13">
        <f t="shared" si="2045"/>
        <v>1.4170696352399214E-3</v>
      </c>
      <c r="AO1679" s="13">
        <f t="shared" si="2046"/>
        <v>1.7401943146124761E-3</v>
      </c>
      <c r="AP1679" s="13">
        <f t="shared" si="2047"/>
        <v>1.4246659337466138E-3</v>
      </c>
      <c r="AQ1679" s="13">
        <f t="shared" si="2048"/>
        <v>8.7476137250946885E-4</v>
      </c>
      <c r="AR1679" s="13">
        <f t="shared" si="2049"/>
        <v>1.8788421475029651E-2</v>
      </c>
      <c r="AS1679" s="13">
        <f t="shared" si="2050"/>
        <v>2.2992156813202071E-2</v>
      </c>
      <c r="AT1679" s="13">
        <f t="shared" si="2051"/>
        <v>1.4068219504907617E-2</v>
      </c>
      <c r="AU1679" s="13">
        <f t="shared" si="2052"/>
        <v>5.7386177859463407E-3</v>
      </c>
      <c r="AV1679" s="13">
        <f t="shared" si="2053"/>
        <v>1.7556450950504945E-3</v>
      </c>
      <c r="AW1679" s="13">
        <f t="shared" si="2054"/>
        <v>3.5873983904423328E-5</v>
      </c>
      <c r="AX1679" s="13">
        <f t="shared" si="2055"/>
        <v>1.1767733149851231E-4</v>
      </c>
      <c r="AY1679" s="13">
        <f t="shared" si="2056"/>
        <v>2.8902097418495251E-4</v>
      </c>
      <c r="AZ1679" s="13">
        <f t="shared" si="2057"/>
        <v>3.5492444659945003E-4</v>
      </c>
      <c r="BA1679" s="13">
        <f t="shared" si="2058"/>
        <v>2.9057029084519708E-4</v>
      </c>
      <c r="BB1679" s="13">
        <f t="shared" si="2059"/>
        <v>1.7841352166102098E-4</v>
      </c>
      <c r="BC1679" s="13">
        <f t="shared" si="2060"/>
        <v>8.7638373816945839E-5</v>
      </c>
      <c r="BD1679" s="13">
        <f t="shared" si="2061"/>
        <v>7.6908721628333888E-3</v>
      </c>
      <c r="BE1679" s="13">
        <f t="shared" si="2062"/>
        <v>9.4116335974880928E-3</v>
      </c>
      <c r="BF1679" s="13">
        <f t="shared" si="2063"/>
        <v>5.7586997350852738E-3</v>
      </c>
      <c r="BG1679" s="13">
        <f t="shared" si="2064"/>
        <v>2.3490518265055918E-3</v>
      </c>
      <c r="BH1679" s="13">
        <f t="shared" si="2065"/>
        <v>7.1865760555158711E-4</v>
      </c>
      <c r="BI1679" s="13">
        <f t="shared" si="2066"/>
        <v>1.7589011811133354E-4</v>
      </c>
      <c r="BJ1679" s="14">
        <f t="shared" si="2067"/>
        <v>0.17446039588793238</v>
      </c>
      <c r="BK1679" s="14">
        <f t="shared" si="2068"/>
        <v>0.18134785705393727</v>
      </c>
      <c r="BL1679" s="14">
        <f t="shared" si="2069"/>
        <v>0.56887105335755694</v>
      </c>
      <c r="BM1679" s="14">
        <f t="shared" si="2070"/>
        <v>0.69785059580053688</v>
      </c>
      <c r="BN1679" s="14">
        <f t="shared" si="2071"/>
        <v>0.28886970310463506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1.4074074074074101</v>
      </c>
      <c r="F1680" s="10">
        <f>VLOOKUP(B1680,home!$B$2:$E$405,3,FALSE)</f>
        <v>0.71</v>
      </c>
      <c r="G1680" s="10">
        <f>VLOOKUP(C1680,away!$B$2:$E$405,4,FALSE)</f>
        <v>1.42</v>
      </c>
      <c r="H1680" s="10">
        <f>VLOOKUP(A1680,away!$A$2:$E$405,3,FALSE)</f>
        <v>1.24074074074074</v>
      </c>
      <c r="I1680" s="10">
        <f>VLOOKUP(C1680,away!$B$2:$E$405,3,FALSE)</f>
        <v>0.59</v>
      </c>
      <c r="J1680" s="10">
        <f>VLOOKUP(B1680,home!$B$2:$E$405,4,FALSE)</f>
        <v>0.71</v>
      </c>
      <c r="K1680" s="12">
        <f t="shared" si="2016"/>
        <v>1.4189481481481507</v>
      </c>
      <c r="L1680" s="12">
        <f t="shared" si="2017"/>
        <v>0.51974629629629598</v>
      </c>
      <c r="M1680" s="13">
        <f t="shared" si="2018"/>
        <v>0.14389168579092171</v>
      </c>
      <c r="N1680" s="13">
        <f t="shared" si="2019"/>
        <v>0.20417484108694398</v>
      </c>
      <c r="O1680" s="13">
        <f t="shared" si="2020"/>
        <v>7.4787170757661919E-2</v>
      </c>
      <c r="P1680" s="13">
        <f t="shared" si="2021"/>
        <v>0.10611911745182392</v>
      </c>
      <c r="Q1680" s="13">
        <f t="shared" si="2022"/>
        <v>0.14485675632938108</v>
      </c>
      <c r="R1680" s="13">
        <f t="shared" si="2023"/>
        <v>1.9435177505886716E-2</v>
      </c>
      <c r="S1680" s="13">
        <f t="shared" si="2024"/>
        <v>1.9565527755920704E-2</v>
      </c>
      <c r="T1680" s="13">
        <f t="shared" si="2025"/>
        <v>7.5288762595690839E-2</v>
      </c>
      <c r="U1680" s="13">
        <f t="shared" si="2026"/>
        <v>2.7577509130908551E-2</v>
      </c>
      <c r="V1680" s="13">
        <f t="shared" si="2027"/>
        <v>1.6032711816259663E-3</v>
      </c>
      <c r="W1680" s="13">
        <f t="shared" si="2028"/>
        <v>6.851474204677438E-2</v>
      </c>
      <c r="X1680" s="13">
        <f t="shared" si="2029"/>
        <v>3.561028342050708E-2</v>
      </c>
      <c r="Y1680" s="13">
        <f t="shared" si="2030"/>
        <v>9.2541564589349746E-3</v>
      </c>
      <c r="Z1680" s="13">
        <f t="shared" si="2031"/>
        <v>3.3671205088485682E-3</v>
      </c>
      <c r="AA1680" s="13">
        <f t="shared" si="2032"/>
        <v>4.777769410622335E-3</v>
      </c>
      <c r="AB1680" s="13">
        <f t="shared" si="2033"/>
        <v>3.3897035287407222E-3</v>
      </c>
      <c r="AC1680" s="13">
        <f t="shared" si="2034"/>
        <v>7.3900084069704737E-5</v>
      </c>
      <c r="AD1680" s="13">
        <f t="shared" si="2035"/>
        <v>2.4304716587029693E-2</v>
      </c>
      <c r="AE1680" s="13">
        <f t="shared" si="2036"/>
        <v>1.2632286428639833E-2</v>
      </c>
      <c r="AF1680" s="13">
        <f t="shared" si="2037"/>
        <v>3.2827920425197582E-3</v>
      </c>
      <c r="AG1680" s="13">
        <f t="shared" si="2038"/>
        <v>5.687396685368657E-4</v>
      </c>
      <c r="AH1680" s="13">
        <f t="shared" si="2039"/>
        <v>4.3751210341433562E-4</v>
      </c>
      <c r="AI1680" s="13">
        <f t="shared" si="2040"/>
        <v>6.2080698893217379E-4</v>
      </c>
      <c r="AJ1680" s="13">
        <f t="shared" si="2041"/>
        <v>4.4044646365136881E-4</v>
      </c>
      <c r="AK1680" s="13">
        <f t="shared" si="2042"/>
        <v>2.0832356465217048E-4</v>
      </c>
      <c r="AL1680" s="13">
        <f t="shared" si="2043"/>
        <v>2.1800319199783622E-6</v>
      </c>
      <c r="AM1680" s="13">
        <f t="shared" si="2044"/>
        <v>6.8974265184862825E-3</v>
      </c>
      <c r="AN1680" s="13">
        <f t="shared" si="2045"/>
        <v>3.5849118869591004E-3</v>
      </c>
      <c r="AO1680" s="13">
        <f t="shared" si="2046"/>
        <v>9.3162233789777888E-4</v>
      </c>
      <c r="AP1680" s="13">
        <f t="shared" si="2047"/>
        <v>1.6140241988975567E-4</v>
      </c>
      <c r="AQ1680" s="13">
        <f t="shared" si="2048"/>
        <v>2.0972077487740029E-5</v>
      </c>
      <c r="AR1680" s="13">
        <f t="shared" si="2049"/>
        <v>4.5479059066880608E-5</v>
      </c>
      <c r="AS1680" s="13">
        <f t="shared" si="2050"/>
        <v>6.4532426642470604E-5</v>
      </c>
      <c r="AT1680" s="13">
        <f t="shared" si="2051"/>
        <v>4.578408363992003E-5</v>
      </c>
      <c r="AU1680" s="13">
        <f t="shared" si="2052"/>
        <v>2.1655080231841521E-5</v>
      </c>
      <c r="AV1680" s="13">
        <f t="shared" si="2053"/>
        <v>7.6818589982427908E-6</v>
      </c>
      <c r="AW1680" s="13">
        <f t="shared" si="2054"/>
        <v>4.4659954946377044E-8</v>
      </c>
      <c r="AX1680" s="13">
        <f t="shared" si="2055"/>
        <v>1.6311817642323436E-3</v>
      </c>
      <c r="AY1680" s="13">
        <f t="shared" si="2056"/>
        <v>8.4780068054581838E-4</v>
      </c>
      <c r="AZ1680" s="13">
        <f t="shared" si="2057"/>
        <v>2.2032063185558414E-4</v>
      </c>
      <c r="BA1680" s="13">
        <f t="shared" si="2058"/>
        <v>3.817027746819986E-5</v>
      </c>
      <c r="BB1680" s="13">
        <f t="shared" si="2059"/>
        <v>4.9597150856747089E-6</v>
      </c>
      <c r="BC1680" s="13">
        <f t="shared" si="2060"/>
        <v>5.1555870929285933E-7</v>
      </c>
      <c r="BD1680" s="13">
        <f t="shared" si="2061"/>
        <v>3.939595418175277E-6</v>
      </c>
      <c r="BE1680" s="13">
        <f t="shared" si="2062"/>
        <v>5.59008162307275E-6</v>
      </c>
      <c r="BF1680" s="13">
        <f t="shared" si="2063"/>
        <v>3.9660179835280441E-6</v>
      </c>
      <c r="BG1680" s="13">
        <f t="shared" si="2064"/>
        <v>1.8758579577497931E-6</v>
      </c>
      <c r="BH1680" s="13">
        <f t="shared" si="2065"/>
        <v>6.6543629383451047E-7</v>
      </c>
      <c r="BI1680" s="13">
        <f t="shared" si="2066"/>
        <v>1.8884391936940938E-7</v>
      </c>
      <c r="BJ1680" s="14">
        <f t="shared" si="2067"/>
        <v>0.59282736053357599</v>
      </c>
      <c r="BK1680" s="14">
        <f t="shared" si="2068"/>
        <v>0.27210348297682774</v>
      </c>
      <c r="BL1680" s="14">
        <f t="shared" si="2069"/>
        <v>0.13187577779624535</v>
      </c>
      <c r="BM1680" s="14">
        <f t="shared" si="2070"/>
        <v>0.30606123687228765</v>
      </c>
      <c r="BN1680" s="14">
        <f t="shared" si="2071"/>
        <v>0.69326474892261936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1.4074074074074101</v>
      </c>
      <c r="F1681" s="10">
        <f>VLOOKUP(B1681,home!$B$2:$E$405,3,FALSE)</f>
        <v>1.07</v>
      </c>
      <c r="G1681" s="10">
        <f>VLOOKUP(C1681,away!$B$2:$E$405,4,FALSE)</f>
        <v>0.43</v>
      </c>
      <c r="H1681" s="10">
        <f>VLOOKUP(A1681,away!$A$2:$E$405,3,FALSE)</f>
        <v>1.24074074074074</v>
      </c>
      <c r="I1681" s="10">
        <f>VLOOKUP(C1681,away!$B$2:$E$405,3,FALSE)</f>
        <v>1.1399999999999999</v>
      </c>
      <c r="J1681" s="10">
        <f>VLOOKUP(B1681,home!$B$2:$E$405,4,FALSE)</f>
        <v>1.07</v>
      </c>
      <c r="K1681" s="12">
        <f t="shared" si="2016"/>
        <v>0.64754814814814943</v>
      </c>
      <c r="L1681" s="12">
        <f t="shared" si="2017"/>
        <v>1.5134555555555547</v>
      </c>
      <c r="M1681" s="13">
        <f t="shared" si="2018"/>
        <v>0.11520942685799773</v>
      </c>
      <c r="N1681" s="13">
        <f t="shared" si="2019"/>
        <v>7.4603651011106109E-2</v>
      </c>
      <c r="O1681" s="13">
        <f t="shared" si="2020"/>
        <v>0.174364347130608</v>
      </c>
      <c r="P1681" s="13">
        <f t="shared" si="2021"/>
        <v>0.11290931008748631</v>
      </c>
      <c r="Q1681" s="13">
        <f t="shared" si="2022"/>
        <v>2.4154728028666281E-2</v>
      </c>
      <c r="R1681" s="13">
        <f t="shared" si="2023"/>
        <v>0.13194634492781798</v>
      </c>
      <c r="S1681" s="13">
        <f t="shared" si="2024"/>
        <v>2.7663778590239437E-2</v>
      </c>
      <c r="T1681" s="13">
        <f t="shared" si="2025"/>
        <v>3.6557107327918455E-2</v>
      </c>
      <c r="U1681" s="13">
        <f t="shared" si="2026"/>
        <v>8.5441611312925506E-2</v>
      </c>
      <c r="V1681" s="13">
        <f t="shared" si="2027"/>
        <v>3.0123867466802204E-3</v>
      </c>
      <c r="W1681" s="13">
        <f t="shared" si="2028"/>
        <v>5.2137831346616842E-3</v>
      </c>
      <c r="X1681" s="13">
        <f t="shared" si="2029"/>
        <v>7.8908290506155814E-3</v>
      </c>
      <c r="Y1681" s="13">
        <f t="shared" si="2030"/>
        <v>5.971209532296658E-3</v>
      </c>
      <c r="Z1681" s="13">
        <f t="shared" si="2031"/>
        <v>6.6564976255418531E-2</v>
      </c>
      <c r="AA1681" s="13">
        <f t="shared" si="2032"/>
        <v>4.3104027105721809E-2</v>
      </c>
      <c r="AB1681" s="13">
        <f t="shared" si="2033"/>
        <v>1.3955966465018893E-2</v>
      </c>
      <c r="AC1681" s="13">
        <f t="shared" si="2034"/>
        <v>1.8451534227727334E-4</v>
      </c>
      <c r="AD1681" s="13">
        <f t="shared" si="2035"/>
        <v>8.4404390342405675E-4</v>
      </c>
      <c r="AE1681" s="13">
        <f t="shared" si="2036"/>
        <v>1.2774229347699347E-3</v>
      </c>
      <c r="AF1681" s="13">
        <f t="shared" si="2037"/>
        <v>9.6666141871081955E-4</v>
      </c>
      <c r="AG1681" s="13">
        <f t="shared" si="2038"/>
        <v>4.8766636482970127E-4</v>
      </c>
      <c r="AH1681" s="13">
        <f t="shared" si="2039"/>
        <v>2.5185783279796689E-2</v>
      </c>
      <c r="AI1681" s="13">
        <f t="shared" si="2040"/>
        <v>1.6309007322492974E-2</v>
      </c>
      <c r="AJ1681" s="13">
        <f t="shared" si="2041"/>
        <v>5.2804337449074657E-3</v>
      </c>
      <c r="AK1681" s="13">
        <f t="shared" si="2042"/>
        <v>1.1397783643112757E-3</v>
      </c>
      <c r="AL1681" s="13">
        <f t="shared" si="2043"/>
        <v>7.2332622651657877E-6</v>
      </c>
      <c r="AM1681" s="13">
        <f t="shared" si="2044"/>
        <v>1.0931181332359671E-4</v>
      </c>
      <c r="AN1681" s="13">
        <f t="shared" si="2045"/>
        <v>1.6543857116244913E-4</v>
      </c>
      <c r="AO1681" s="13">
        <f t="shared" si="2046"/>
        <v>1.2519196231449084E-4</v>
      </c>
      <c r="AP1681" s="13">
        <f t="shared" si="2047"/>
        <v>6.3157490291922586E-5</v>
      </c>
      <c r="AQ1681" s="13">
        <f t="shared" si="2048"/>
        <v>2.3896513639314064E-5</v>
      </c>
      <c r="AR1681" s="13">
        <f t="shared" si="2049"/>
        <v>7.6235127251652957E-3</v>
      </c>
      <c r="AS1681" s="13">
        <f t="shared" si="2050"/>
        <v>4.9365915475646392E-3</v>
      </c>
      <c r="AT1681" s="13">
        <f t="shared" si="2051"/>
        <v>1.5983403573946444E-3</v>
      </c>
      <c r="AU1681" s="13">
        <f t="shared" si="2052"/>
        <v>3.4500077951378445E-4</v>
      </c>
      <c r="AV1681" s="13">
        <f t="shared" si="2053"/>
        <v>5.5851153970954778E-5</v>
      </c>
      <c r="AW1681" s="13">
        <f t="shared" si="2054"/>
        <v>1.969125738894492E-7</v>
      </c>
      <c r="AX1681" s="13">
        <f t="shared" si="2055"/>
        <v>1.1797443714735204E-5</v>
      </c>
      <c r="AY1681" s="13">
        <f t="shared" si="2056"/>
        <v>1.7854906731419954E-5</v>
      </c>
      <c r="AZ1681" s="13">
        <f t="shared" si="2057"/>
        <v>1.3511303893296901E-5</v>
      </c>
      <c r="BA1681" s="13">
        <f t="shared" si="2058"/>
        <v>6.8162526467031964E-6</v>
      </c>
      <c r="BB1681" s="13">
        <f t="shared" si="2059"/>
        <v>2.5790238590558017E-6</v>
      </c>
      <c r="BC1681" s="13">
        <f t="shared" si="2060"/>
        <v>7.8064759747966529E-7</v>
      </c>
      <c r="BD1681" s="13">
        <f t="shared" si="2061"/>
        <v>1.9229746144583126E-3</v>
      </c>
      <c r="BE1681" s="13">
        <f t="shared" si="2062"/>
        <v>1.245218650528382E-3</v>
      </c>
      <c r="BF1681" s="13">
        <f t="shared" si="2063"/>
        <v>4.0316951559459565E-4</v>
      </c>
      <c r="BG1681" s="13">
        <f t="shared" si="2064"/>
        <v>8.702389107102229E-5</v>
      </c>
      <c r="BH1681" s="13">
        <f t="shared" si="2065"/>
        <v>1.408803987692169E-5</v>
      </c>
      <c r="BI1681" s="13">
        <f t="shared" si="2066"/>
        <v>1.824536826667585E-6</v>
      </c>
      <c r="BJ1681" s="14">
        <f t="shared" si="2067"/>
        <v>0.15850743863617373</v>
      </c>
      <c r="BK1681" s="14">
        <f t="shared" si="2068"/>
        <v>0.25900450579367745</v>
      </c>
      <c r="BL1681" s="14">
        <f t="shared" si="2069"/>
        <v>0.51496089546556589</v>
      </c>
      <c r="BM1681" s="14">
        <f t="shared" si="2070"/>
        <v>0.36583235011299564</v>
      </c>
      <c r="BN1681" s="14">
        <f t="shared" si="2071"/>
        <v>0.63318780804368235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1.4074074074074101</v>
      </c>
      <c r="F1682" s="10">
        <f>VLOOKUP(B1682,home!$B$2:$E$405,3,FALSE)</f>
        <v>0.59</v>
      </c>
      <c r="G1682" s="10">
        <f>VLOOKUP(C1682,away!$B$2:$E$405,4,FALSE)</f>
        <v>1.3</v>
      </c>
      <c r="H1682" s="10">
        <f>VLOOKUP(A1682,away!$A$2:$E$405,3,FALSE)</f>
        <v>1.24074074074074</v>
      </c>
      <c r="I1682" s="10">
        <f>VLOOKUP(C1682,away!$B$2:$E$405,3,FALSE)</f>
        <v>0.59</v>
      </c>
      <c r="J1682" s="10">
        <f>VLOOKUP(B1682,home!$B$2:$E$405,4,FALSE)</f>
        <v>0.59</v>
      </c>
      <c r="K1682" s="12">
        <f t="shared" si="2016"/>
        <v>1.0794814814814835</v>
      </c>
      <c r="L1682" s="12">
        <f t="shared" si="2017"/>
        <v>0.43190185185185159</v>
      </c>
      <c r="M1682" s="13">
        <f t="shared" si="2018"/>
        <v>0.22060459709366445</v>
      </c>
      <c r="N1682" s="13">
        <f t="shared" si="2019"/>
        <v>0.23813857729229468</v>
      </c>
      <c r="O1682" s="13">
        <f t="shared" si="2020"/>
        <v>9.527953401178528E-2</v>
      </c>
      <c r="P1682" s="13">
        <f t="shared" si="2021"/>
        <v>0.10285249252990737</v>
      </c>
      <c r="Q1682" s="13">
        <f t="shared" si="2022"/>
        <v>0.12853309210668951</v>
      </c>
      <c r="R1682" s="13">
        <f t="shared" si="2023"/>
        <v>2.0575703591635769E-2</v>
      </c>
      <c r="S1682" s="13">
        <f t="shared" si="2024"/>
        <v>1.1988230706637501E-2</v>
      </c>
      <c r="T1682" s="13">
        <f t="shared" si="2025"/>
        <v>5.5513680505123814E-2</v>
      </c>
      <c r="U1682" s="13">
        <f t="shared" si="2026"/>
        <v>2.2211090995622861E-2</v>
      </c>
      <c r="V1682" s="13">
        <f t="shared" si="2027"/>
        <v>6.2103037916180466E-4</v>
      </c>
      <c r="W1682" s="13">
        <f t="shared" si="2028"/>
        <v>4.6249697562241725E-2</v>
      </c>
      <c r="X1682" s="13">
        <f t="shared" si="2029"/>
        <v>1.9975330024720267E-2</v>
      </c>
      <c r="Y1682" s="13">
        <f t="shared" si="2030"/>
        <v>4.313691014514287E-3</v>
      </c>
      <c r="Z1682" s="13">
        <f t="shared" si="2031"/>
        <v>2.9622281614607618E-3</v>
      </c>
      <c r="AA1682" s="13">
        <f t="shared" si="2032"/>
        <v>3.1976704442198346E-3</v>
      </c>
      <c r="AB1682" s="13">
        <f t="shared" si="2033"/>
        <v>1.7259130142079902E-3</v>
      </c>
      <c r="AC1682" s="13">
        <f t="shared" si="2034"/>
        <v>1.8096439080116132E-5</v>
      </c>
      <c r="AD1682" s="13">
        <f t="shared" si="2035"/>
        <v>1.248142301063981E-2</v>
      </c>
      <c r="AE1682" s="13">
        <f t="shared" si="2036"/>
        <v>5.3907497120416472E-3</v>
      </c>
      <c r="AF1682" s="13">
        <f t="shared" si="2037"/>
        <v>1.1641373917503114E-3</v>
      </c>
      <c r="AG1682" s="13">
        <f t="shared" si="2038"/>
        <v>1.6759769843564804E-4</v>
      </c>
      <c r="AH1682" s="13">
        <f t="shared" si="2039"/>
        <v>3.1984795713565199E-4</v>
      </c>
      <c r="AI1682" s="13">
        <f t="shared" si="2040"/>
        <v>3.4526994661761968E-4</v>
      </c>
      <c r="AJ1682" s="13">
        <f t="shared" si="2041"/>
        <v>1.863562567429104E-4</v>
      </c>
      <c r="AK1682" s="13">
        <f t="shared" si="2042"/>
        <v>6.7056042704060208E-5</v>
      </c>
      <c r="AL1682" s="13">
        <f t="shared" si="2043"/>
        <v>3.3748414853119531E-7</v>
      </c>
      <c r="AM1682" s="13">
        <f t="shared" si="2044"/>
        <v>2.6946930005045089E-3</v>
      </c>
      <c r="AN1682" s="13">
        <f t="shared" si="2045"/>
        <v>1.1638428970901201E-3</v>
      </c>
      <c r="AO1682" s="13">
        <f t="shared" si="2046"/>
        <v>2.5133295125892336E-4</v>
      </c>
      <c r="AP1682" s="13">
        <f t="shared" si="2047"/>
        <v>3.6183722360040066E-5</v>
      </c>
      <c r="AQ1682" s="13">
        <f t="shared" si="2048"/>
        <v>3.9069541735486365E-6</v>
      </c>
      <c r="AR1682" s="13">
        <f t="shared" si="2049"/>
        <v>2.7628584999583952E-5</v>
      </c>
      <c r="AS1682" s="13">
        <f t="shared" si="2050"/>
        <v>2.9824545866587979E-5</v>
      </c>
      <c r="AT1682" s="13">
        <f t="shared" si="2051"/>
        <v>1.6097522478288422E-5</v>
      </c>
      <c r="AU1682" s="13">
        <f t="shared" si="2052"/>
        <v>5.7923258043480895E-6</v>
      </c>
      <c r="AV1682" s="13">
        <f t="shared" si="2053"/>
        <v>1.563177110125275E-6</v>
      </c>
      <c r="AW1682" s="13">
        <f t="shared" si="2054"/>
        <v>4.3707014373560719E-9</v>
      </c>
      <c r="AX1682" s="13">
        <f t="shared" si="2055"/>
        <v>4.8481186538706504E-4</v>
      </c>
      <c r="AY1682" s="13">
        <f t="shared" si="2056"/>
        <v>2.0939114246042398E-4</v>
      </c>
      <c r="AZ1682" s="13">
        <f t="shared" si="2057"/>
        <v>4.5218211095015992E-5</v>
      </c>
      <c r="BA1682" s="13">
        <f t="shared" si="2058"/>
        <v>6.5099430364551184E-6</v>
      </c>
      <c r="BB1682" s="13">
        <f t="shared" si="2059"/>
        <v>7.0291411322375755E-7</v>
      </c>
      <c r="BC1682" s="13">
        <f t="shared" si="2060"/>
        <v>6.0717981438828591E-8</v>
      </c>
      <c r="BD1682" s="13">
        <f t="shared" si="2061"/>
        <v>1.9888061708944334E-6</v>
      </c>
      <c r="BE1682" s="13">
        <f t="shared" si="2062"/>
        <v>2.1468794317366393E-6</v>
      </c>
      <c r="BF1682" s="13">
        <f t="shared" si="2063"/>
        <v>1.1587582947665965E-6</v>
      </c>
      <c r="BG1682" s="13">
        <f t="shared" si="2064"/>
        <v>4.1695270690453437E-7</v>
      </c>
      <c r="BH1682" s="13">
        <f t="shared" si="2065"/>
        <v>1.1252318143925537E-7</v>
      </c>
      <c r="BI1682" s="13">
        <f t="shared" si="2066"/>
        <v>2.4293338120211438E-8</v>
      </c>
      <c r="BJ1682" s="14">
        <f t="shared" si="2067"/>
        <v>0.51682463063791262</v>
      </c>
      <c r="BK1682" s="14">
        <f t="shared" si="2068"/>
        <v>0.33629417577506021</v>
      </c>
      <c r="BL1682" s="14">
        <f t="shared" si="2069"/>
        <v>0.14399519663005478</v>
      </c>
      <c r="BM1682" s="14">
        <f t="shared" si="2070"/>
        <v>0.19388284780675219</v>
      </c>
      <c r="BN1682" s="14">
        <f t="shared" si="2071"/>
        <v>0.80598399662597697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1.4074074074074101</v>
      </c>
      <c r="F1683" s="10">
        <f>VLOOKUP(B1683,home!$B$2:$E$405,3,FALSE)</f>
        <v>0.47</v>
      </c>
      <c r="G1683" s="10">
        <f>VLOOKUP(C1683,away!$B$2:$E$405,4,FALSE)</f>
        <v>0.71</v>
      </c>
      <c r="H1683" s="10">
        <f>VLOOKUP(A1683,away!$A$2:$E$405,3,FALSE)</f>
        <v>1.24074074074074</v>
      </c>
      <c r="I1683" s="10">
        <f>VLOOKUP(C1683,away!$B$2:$E$405,3,FALSE)</f>
        <v>0.59</v>
      </c>
      <c r="J1683" s="10">
        <f>VLOOKUP(B1683,home!$B$2:$E$405,4,FALSE)</f>
        <v>0.47</v>
      </c>
      <c r="K1683" s="12">
        <f t="shared" si="2016"/>
        <v>0.46965185185185265</v>
      </c>
      <c r="L1683" s="12">
        <f t="shared" si="2017"/>
        <v>0.3440574074074072</v>
      </c>
      <c r="M1683" s="13">
        <f t="shared" si="2018"/>
        <v>0.44321102885446273</v>
      </c>
      <c r="N1683" s="13">
        <f t="shared" si="2019"/>
        <v>0.20815488046266337</v>
      </c>
      <c r="O1683" s="13">
        <f t="shared" si="2020"/>
        <v>0.15249003752203602</v>
      </c>
      <c r="P1683" s="13">
        <f t="shared" si="2021"/>
        <v>7.1617228511182726E-2</v>
      </c>
      <c r="Q1683" s="13">
        <f t="shared" si="2022"/>
        <v>4.8880162540645429E-2</v>
      </c>
      <c r="R1683" s="13">
        <f t="shared" si="2023"/>
        <v>2.6232663482644976E-2</v>
      </c>
      <c r="S1683" s="13">
        <f t="shared" si="2024"/>
        <v>2.8931068304412499E-3</v>
      </c>
      <c r="T1683" s="13">
        <f t="shared" si="2025"/>
        <v>1.6817581997387129E-2</v>
      </c>
      <c r="U1683" s="13">
        <f t="shared" si="2026"/>
        <v>1.2320218983630686E-2</v>
      </c>
      <c r="V1683" s="13">
        <f t="shared" si="2027"/>
        <v>5.1943225309497649E-5</v>
      </c>
      <c r="W1683" s="13">
        <f t="shared" si="2028"/>
        <v>7.6522196186778971E-3</v>
      </c>
      <c r="X1683" s="13">
        <f t="shared" si="2029"/>
        <v>2.6328028429144158E-3</v>
      </c>
      <c r="Y1683" s="13">
        <f t="shared" si="2030"/>
        <v>4.5291766017399251E-4</v>
      </c>
      <c r="Z1683" s="13">
        <f t="shared" si="2031"/>
        <v>3.0085140624099317E-3</v>
      </c>
      <c r="AA1683" s="13">
        <f t="shared" si="2032"/>
        <v>1.412954200733165E-3</v>
      </c>
      <c r="AB1683" s="13">
        <f t="shared" si="2033"/>
        <v>3.3179827847809259E-4</v>
      </c>
      <c r="AC1683" s="13">
        <f t="shared" si="2034"/>
        <v>5.2458501628065398E-7</v>
      </c>
      <c r="AD1683" s="13">
        <f t="shared" si="2035"/>
        <v>8.9846977867228761E-4</v>
      </c>
      <c r="AE1683" s="13">
        <f t="shared" si="2036"/>
        <v>3.0912518268389426E-4</v>
      </c>
      <c r="AF1683" s="13">
        <f t="shared" si="2037"/>
        <v>5.3178404459280891E-5</v>
      </c>
      <c r="AG1683" s="13">
        <f t="shared" si="2038"/>
        <v>6.0988079894408951E-6</v>
      </c>
      <c r="AH1683" s="13">
        <f t="shared" si="2039"/>
        <v>2.5877538711537192E-4</v>
      </c>
      <c r="AI1683" s="13">
        <f t="shared" si="2040"/>
        <v>1.2153433977241449E-4</v>
      </c>
      <c r="AJ1683" s="13">
        <f t="shared" si="2041"/>
        <v>2.8539413868853358E-5</v>
      </c>
      <c r="AK1683" s="13">
        <f t="shared" si="2042"/>
        <v>4.4678628580911439E-6</v>
      </c>
      <c r="AL1683" s="13">
        <f t="shared" si="2043"/>
        <v>3.3906489269111377E-9</v>
      </c>
      <c r="AM1683" s="13">
        <f t="shared" si="2044"/>
        <v>8.4393599077272846E-5</v>
      </c>
      <c r="AN1683" s="13">
        <f t="shared" si="2045"/>
        <v>2.9036242900306651E-5</v>
      </c>
      <c r="AO1683" s="13">
        <f t="shared" si="2046"/>
        <v>4.99506722656562E-6</v>
      </c>
      <c r="AP1683" s="13">
        <f t="shared" si="2047"/>
        <v>5.7286329326595838E-7</v>
      </c>
      <c r="AQ1683" s="13">
        <f t="shared" si="2048"/>
        <v>4.9274464869988702E-8</v>
      </c>
      <c r="AR1683" s="13">
        <f t="shared" si="2049"/>
        <v>1.7806717758352616E-5</v>
      </c>
      <c r="AS1683" s="13">
        <f t="shared" si="2050"/>
        <v>8.3629579706135788E-6</v>
      </c>
      <c r="AT1683" s="13">
        <f t="shared" si="2051"/>
        <v>1.9638393489289391E-6</v>
      </c>
      <c r="AU1683" s="13">
        <f t="shared" si="2052"/>
        <v>3.0744026232133773E-7</v>
      </c>
      <c r="AV1683" s="13">
        <f t="shared" si="2053"/>
        <v>3.6097472133258883E-8</v>
      </c>
      <c r="AW1683" s="13">
        <f t="shared" si="2054"/>
        <v>1.5219040591830637E-11</v>
      </c>
      <c r="AX1683" s="13">
        <f t="shared" si="2055"/>
        <v>6.6059350151806681E-6</v>
      </c>
      <c r="AY1683" s="13">
        <f t="shared" si="2056"/>
        <v>2.2728208748248718E-6</v>
      </c>
      <c r="AZ1683" s="13">
        <f t="shared" si="2057"/>
        <v>3.9099042884684025E-7</v>
      </c>
      <c r="BA1683" s="13">
        <f t="shared" si="2058"/>
        <v>4.4841051090051392E-8</v>
      </c>
      <c r="BB1683" s="13">
        <f t="shared" si="2059"/>
        <v>3.8569739458665431E-9</v>
      </c>
      <c r="BC1683" s="13">
        <f t="shared" si="2060"/>
        <v>2.6540409125055218E-10</v>
      </c>
      <c r="BD1683" s="13">
        <f t="shared" si="2061"/>
        <v>1.0210888577290387E-6</v>
      </c>
      <c r="BE1683" s="13">
        <f t="shared" si="2062"/>
        <v>4.79556272937736E-7</v>
      </c>
      <c r="BF1683" s="13">
        <f t="shared" si="2063"/>
        <v>1.1261224582619008E-7</v>
      </c>
      <c r="BG1683" s="13">
        <f t="shared" si="2064"/>
        <v>1.7629516597822084E-8</v>
      </c>
      <c r="BH1683" s="13">
        <f t="shared" si="2065"/>
        <v>2.0699337793550278E-9</v>
      </c>
      <c r="BI1683" s="13">
        <f t="shared" si="2066"/>
        <v>1.9442964653695867E-10</v>
      </c>
      <c r="BJ1683" s="14">
        <f t="shared" si="2067"/>
        <v>0.28598580305297744</v>
      </c>
      <c r="BK1683" s="14">
        <f t="shared" si="2068"/>
        <v>0.51777610821793629</v>
      </c>
      <c r="BL1683" s="14">
        <f t="shared" si="2069"/>
        <v>0.19323109967520655</v>
      </c>
      <c r="BM1683" s="14">
        <f t="shared" si="2070"/>
        <v>4.9413250829239086E-2</v>
      </c>
      <c r="BN1683" s="14">
        <f t="shared" si="2071"/>
        <v>0.95058600137363525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1.3537414965986401</v>
      </c>
      <c r="F1684" s="10">
        <f>VLOOKUP(B1684,home!$B$2:$E$405,3,FALSE)</f>
        <v>0.95</v>
      </c>
      <c r="G1684" s="10">
        <f>VLOOKUP(C1684,away!$B$2:$E$405,4,FALSE)</f>
        <v>0.98</v>
      </c>
      <c r="H1684" s="10">
        <f>VLOOKUP(A1684,away!$A$2:$E$405,3,FALSE)</f>
        <v>1.08843537414966</v>
      </c>
      <c r="I1684" s="10">
        <f>VLOOKUP(C1684,away!$B$2:$E$405,3,FALSE)</f>
        <v>0.62</v>
      </c>
      <c r="J1684" s="10">
        <f>VLOOKUP(B1684,home!$B$2:$E$405,4,FALSE)</f>
        <v>0.95</v>
      </c>
      <c r="K1684" s="12">
        <f t="shared" si="2016"/>
        <v>1.2603333333333337</v>
      </c>
      <c r="L1684" s="12">
        <f t="shared" si="2017"/>
        <v>0.64108843537414972</v>
      </c>
      <c r="M1684" s="13">
        <f t="shared" si="2018"/>
        <v>0.14935611833955198</v>
      </c>
      <c r="N1684" s="13">
        <f t="shared" si="2019"/>
        <v>0.18823849448061539</v>
      </c>
      <c r="O1684" s="13">
        <f t="shared" si="2020"/>
        <v>9.5750480219859727E-2</v>
      </c>
      <c r="P1684" s="13">
        <f t="shared" si="2021"/>
        <v>0.12067752190376324</v>
      </c>
      <c r="Q1684" s="13">
        <f t="shared" si="2022"/>
        <v>0.1186216246052012</v>
      </c>
      <c r="R1684" s="13">
        <f t="shared" si="2023"/>
        <v>3.0692262775236671E-2</v>
      </c>
      <c r="S1684" s="13">
        <f t="shared" si="2024"/>
        <v>2.4376410646474198E-2</v>
      </c>
      <c r="T1684" s="13">
        <f t="shared" si="2025"/>
        <v>7.6046951719688172E-2</v>
      </c>
      <c r="U1684" s="13">
        <f t="shared" si="2026"/>
        <v>3.8682481851056626E-2</v>
      </c>
      <c r="V1684" s="13">
        <f t="shared" si="2027"/>
        <v>2.1884196884814867E-3</v>
      </c>
      <c r="W1684" s="13">
        <f t="shared" si="2028"/>
        <v>4.9834262514696206E-2</v>
      </c>
      <c r="X1684" s="13">
        <f t="shared" si="2029"/>
        <v>3.1948169383571229E-2</v>
      </c>
      <c r="Y1684" s="13">
        <f t="shared" si="2030"/>
        <v>1.0240800961590996E-2</v>
      </c>
      <c r="Z1684" s="13">
        <f t="shared" si="2031"/>
        <v>6.558818240222912E-3</v>
      </c>
      <c r="AA1684" s="13">
        <f t="shared" si="2032"/>
        <v>8.2662972554276119E-3</v>
      </c>
      <c r="AB1684" s="13">
        <f t="shared" si="2033"/>
        <v>5.2091449871286364E-3</v>
      </c>
      <c r="AC1684" s="13">
        <f t="shared" si="2034"/>
        <v>1.1051315968311722E-4</v>
      </c>
      <c r="AD1684" s="13">
        <f t="shared" si="2035"/>
        <v>1.5701945547338874E-2</v>
      </c>
      <c r="AE1684" s="13">
        <f t="shared" si="2036"/>
        <v>1.0066335703273574E-2</v>
      </c>
      <c r="AF1684" s="13">
        <f t="shared" si="2037"/>
        <v>3.2267057029812985E-3</v>
      </c>
      <c r="AG1684" s="13">
        <f t="shared" si="2038"/>
        <v>6.8953457017904222E-4</v>
      </c>
      <c r="AH1684" s="13">
        <f t="shared" si="2039"/>
        <v>1.0511956308819851E-3</v>
      </c>
      <c r="AI1684" s="13">
        <f t="shared" si="2040"/>
        <v>1.3248568934549289E-3</v>
      </c>
      <c r="AJ1684" s="13">
        <f t="shared" si="2041"/>
        <v>8.3488065235884812E-4</v>
      </c>
      <c r="AK1684" s="13">
        <f t="shared" si="2042"/>
        <v>3.5074263850764506E-4</v>
      </c>
      <c r="AL1684" s="13">
        <f t="shared" si="2043"/>
        <v>3.5717195643753566E-6</v>
      </c>
      <c r="AM1684" s="13">
        <f t="shared" si="2044"/>
        <v>3.9579370742992195E-3</v>
      </c>
      <c r="AN1684" s="13">
        <f t="shared" si="2045"/>
        <v>2.5373876862718261E-3</v>
      </c>
      <c r="AO1684" s="13">
        <f t="shared" si="2046"/>
        <v>8.1334495086481942E-4</v>
      </c>
      <c r="AP1684" s="13">
        <f t="shared" si="2047"/>
        <v>1.7380868065646393E-4</v>
      </c>
      <c r="AQ1684" s="13">
        <f t="shared" si="2048"/>
        <v>2.7856683784124421E-5</v>
      </c>
      <c r="AR1684" s="13">
        <f t="shared" si="2049"/>
        <v>1.3478187245485486E-4</v>
      </c>
      <c r="AS1684" s="13">
        <f t="shared" si="2050"/>
        <v>1.6987008658393547E-4</v>
      </c>
      <c r="AT1684" s="13">
        <f t="shared" si="2051"/>
        <v>1.0704646622897672E-4</v>
      </c>
      <c r="AU1684" s="13">
        <f t="shared" si="2052"/>
        <v>4.4971409867973451E-5</v>
      </c>
      <c r="AV1684" s="13">
        <f t="shared" si="2053"/>
        <v>1.4169741725900644E-5</v>
      </c>
      <c r="AW1684" s="13">
        <f t="shared" si="2054"/>
        <v>8.0163785490954858E-8</v>
      </c>
      <c r="AX1684" s="13">
        <f t="shared" si="2055"/>
        <v>8.3138667099585289E-4</v>
      </c>
      <c r="AY1684" s="13">
        <f t="shared" si="2056"/>
        <v>5.3299238009965426E-4</v>
      </c>
      <c r="AZ1684" s="13">
        <f t="shared" si="2057"/>
        <v>1.7084762551221571E-4</v>
      </c>
      <c r="BA1684" s="13">
        <f t="shared" si="2058"/>
        <v>3.6509478975671678E-5</v>
      </c>
      <c r="BB1684" s="13">
        <f t="shared" si="2059"/>
        <v>5.8514511882096925E-6</v>
      </c>
      <c r="BC1684" s="13">
        <f t="shared" si="2060"/>
        <v>7.5025953738351249E-7</v>
      </c>
      <c r="BD1684" s="13">
        <f t="shared" si="2061"/>
        <v>1.4401183288146845E-5</v>
      </c>
      <c r="BE1684" s="13">
        <f t="shared" si="2062"/>
        <v>1.815029133749441E-5</v>
      </c>
      <c r="BF1684" s="13">
        <f t="shared" si="2063"/>
        <v>1.1437708591177734E-5</v>
      </c>
      <c r="BG1684" s="13">
        <f t="shared" si="2064"/>
        <v>4.8051084648047797E-6</v>
      </c>
      <c r="BH1684" s="13">
        <f t="shared" si="2065"/>
        <v>1.5140095921189072E-6</v>
      </c>
      <c r="BI1684" s="13">
        <f t="shared" si="2066"/>
        <v>3.8163135118677261E-7</v>
      </c>
      <c r="BJ1684" s="14">
        <f t="shared" si="2067"/>
        <v>0.51370349813132155</v>
      </c>
      <c r="BK1684" s="14">
        <f t="shared" si="2068"/>
        <v>0.29724554783761808</v>
      </c>
      <c r="BL1684" s="14">
        <f t="shared" si="2069"/>
        <v>0.18268387241339928</v>
      </c>
      <c r="BM1684" s="14">
        <f t="shared" si="2070"/>
        <v>0.29632232208201936</v>
      </c>
      <c r="BN1684" s="14">
        <f t="shared" si="2071"/>
        <v>0.70333650232422817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1.3537414965986401</v>
      </c>
      <c r="F1685" s="10">
        <f>VLOOKUP(B1685,home!$B$2:$E$405,3,FALSE)</f>
        <v>1.1599999999999999</v>
      </c>
      <c r="G1685" s="10">
        <f>VLOOKUP(C1685,away!$B$2:$E$405,4,FALSE)</f>
        <v>0.98</v>
      </c>
      <c r="H1685" s="10">
        <f>VLOOKUP(A1685,away!$A$2:$E$405,3,FALSE)</f>
        <v>1.08843537414966</v>
      </c>
      <c r="I1685" s="10">
        <f>VLOOKUP(C1685,away!$B$2:$E$405,3,FALSE)</f>
        <v>0.86</v>
      </c>
      <c r="J1685" s="10">
        <f>VLOOKUP(B1685,home!$B$2:$E$405,4,FALSE)</f>
        <v>1.1599999999999999</v>
      </c>
      <c r="K1685" s="12">
        <f t="shared" si="2016"/>
        <v>1.5389333333333339</v>
      </c>
      <c r="L1685" s="12">
        <f t="shared" si="2017"/>
        <v>1.0858231292517007</v>
      </c>
      <c r="M1685" s="13">
        <f t="shared" si="2018"/>
        <v>7.2457400973812813E-2</v>
      </c>
      <c r="N1685" s="13">
        <f t="shared" si="2019"/>
        <v>0.11150710960529972</v>
      </c>
      <c r="O1685" s="13">
        <f t="shared" si="2020"/>
        <v>7.867592186283065E-2</v>
      </c>
      <c r="P1685" s="13">
        <f t="shared" si="2021"/>
        <v>0.12107699868543889</v>
      </c>
      <c r="Q1685" s="13">
        <f t="shared" si="2022"/>
        <v>8.5801003937624673E-2</v>
      </c>
      <c r="R1685" s="13">
        <f t="shared" si="2023"/>
        <v>4.2714067836930526E-2</v>
      </c>
      <c r="S1685" s="13">
        <f t="shared" si="2024"/>
        <v>5.0580200965157397E-2</v>
      </c>
      <c r="T1685" s="13">
        <f t="shared" si="2025"/>
        <v>9.31647145884891E-2</v>
      </c>
      <c r="U1685" s="13">
        <f t="shared" si="2026"/>
        <v>6.5734102796513649E-2</v>
      </c>
      <c r="V1685" s="13">
        <f t="shared" si="2027"/>
        <v>9.3911101840697623E-3</v>
      </c>
      <c r="W1685" s="13">
        <f t="shared" si="2028"/>
        <v>4.4014008331025083E-2</v>
      </c>
      <c r="X1685" s="13">
        <f t="shared" si="2029"/>
        <v>4.7791428256904071E-2</v>
      </c>
      <c r="Y1685" s="13">
        <f t="shared" si="2030"/>
        <v>2.5946519090659863E-2</v>
      </c>
      <c r="Z1685" s="13">
        <f t="shared" si="2031"/>
        <v>1.5459974267255112E-2</v>
      </c>
      <c r="AA1685" s="13">
        <f t="shared" si="2032"/>
        <v>2.3791869732354476E-2</v>
      </c>
      <c r="AB1685" s="13">
        <f t="shared" si="2033"/>
        <v>1.8307050696722369E-2</v>
      </c>
      <c r="AC1685" s="13">
        <f t="shared" si="2034"/>
        <v>9.8078959165121427E-4</v>
      </c>
      <c r="AD1685" s="13">
        <f t="shared" si="2035"/>
        <v>1.6933656138556394E-2</v>
      </c>
      <c r="AE1685" s="13">
        <f t="shared" si="2036"/>
        <v>1.8386955498039571E-2</v>
      </c>
      <c r="AF1685" s="13">
        <f t="shared" si="2037"/>
        <v>9.9824907781465438E-3</v>
      </c>
      <c r="AG1685" s="13">
        <f t="shared" si="2038"/>
        <v>3.6130731248177755E-3</v>
      </c>
      <c r="AH1685" s="13">
        <f t="shared" si="2039"/>
        <v>4.1966994092554281E-3</v>
      </c>
      <c r="AI1685" s="13">
        <f t="shared" si="2040"/>
        <v>6.4584406108834889E-3</v>
      </c>
      <c r="AJ1685" s="13">
        <f t="shared" si="2041"/>
        <v>4.969554768721152E-3</v>
      </c>
      <c r="AK1685" s="13">
        <f t="shared" si="2042"/>
        <v>2.5492711618035359E-3</v>
      </c>
      <c r="AL1685" s="13">
        <f t="shared" si="2043"/>
        <v>6.5556345385319378E-5</v>
      </c>
      <c r="AM1685" s="13">
        <f t="shared" si="2044"/>
        <v>5.2119535773658115E-3</v>
      </c>
      <c r="AN1685" s="13">
        <f t="shared" si="2045"/>
        <v>5.6592597428899404E-3</v>
      </c>
      <c r="AO1685" s="13">
        <f t="shared" si="2046"/>
        <v>3.0724775616364649E-3</v>
      </c>
      <c r="AP1685" s="13">
        <f t="shared" si="2047"/>
        <v>1.1120557335105804E-3</v>
      </c>
      <c r="AQ1685" s="13">
        <f t="shared" si="2048"/>
        <v>3.0187395911568843E-4</v>
      </c>
      <c r="AR1685" s="13">
        <f t="shared" si="2049"/>
        <v>9.113746570172987E-4</v>
      </c>
      <c r="AS1685" s="13">
        <f t="shared" si="2050"/>
        <v>1.4025448388391554E-3</v>
      </c>
      <c r="AT1685" s="13">
        <f t="shared" si="2051"/>
        <v>1.0792115019921027E-3</v>
      </c>
      <c r="AU1685" s="13">
        <f t="shared" si="2052"/>
        <v>5.5361151804412688E-4</v>
      </c>
      <c r="AV1685" s="13">
        <f t="shared" si="2053"/>
        <v>2.129928047088439E-4</v>
      </c>
      <c r="AW1685" s="13">
        <f t="shared" si="2054"/>
        <v>3.0429241631649514E-6</v>
      </c>
      <c r="AX1685" s="13">
        <f t="shared" si="2055"/>
        <v>1.3368081819990258E-3</v>
      </c>
      <c r="AY1685" s="13">
        <f t="shared" si="2056"/>
        <v>1.4515372433874588E-3</v>
      </c>
      <c r="AZ1685" s="13">
        <f t="shared" si="2057"/>
        <v>7.8805635592017894E-4</v>
      </c>
      <c r="BA1685" s="13">
        <f t="shared" si="2058"/>
        <v>2.8522993947064691E-4</v>
      </c>
      <c r="BB1685" s="13">
        <f t="shared" si="2059"/>
        <v>7.7427316358072757E-5</v>
      </c>
      <c r="BC1685" s="13">
        <f t="shared" si="2060"/>
        <v>1.6814474187496793E-5</v>
      </c>
      <c r="BD1685" s="13">
        <f t="shared" si="2061"/>
        <v>1.6493194700053639E-4</v>
      </c>
      <c r="BE1685" s="13">
        <f t="shared" si="2062"/>
        <v>2.5381927097069219E-4</v>
      </c>
      <c r="BF1685" s="13">
        <f t="shared" si="2063"/>
        <v>1.9530546836958208E-4</v>
      </c>
      <c r="BG1685" s="13">
        <f t="shared" si="2064"/>
        <v>1.0018736515207632E-4</v>
      </c>
      <c r="BH1685" s="13">
        <f t="shared" si="2065"/>
        <v>3.854541895284219E-5</v>
      </c>
      <c r="BI1685" s="13">
        <f t="shared" si="2066"/>
        <v>1.1863766014765456E-5</v>
      </c>
      <c r="BJ1685" s="14">
        <f t="shared" si="2067"/>
        <v>0.47645445343540432</v>
      </c>
      <c r="BK1685" s="14">
        <f t="shared" si="2068"/>
        <v>0.25600359398890282</v>
      </c>
      <c r="BL1685" s="14">
        <f t="shared" si="2069"/>
        <v>0.25232136743307715</v>
      </c>
      <c r="BM1685" s="14">
        <f t="shared" si="2070"/>
        <v>0.48655839190347777</v>
      </c>
      <c r="BN1685" s="14">
        <f t="shared" si="2071"/>
        <v>0.51223250290193734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1.3537414965986401</v>
      </c>
      <c r="F1686" s="10">
        <f>VLOOKUP(B1686,home!$B$2:$E$405,3,FALSE)</f>
        <v>0.74</v>
      </c>
      <c r="G1686" s="10">
        <f>VLOOKUP(C1686,away!$B$2:$E$405,4,FALSE)</f>
        <v>1.57</v>
      </c>
      <c r="H1686" s="10">
        <f>VLOOKUP(A1686,away!$A$2:$E$405,3,FALSE)</f>
        <v>1.08843537414966</v>
      </c>
      <c r="I1686" s="10">
        <f>VLOOKUP(C1686,away!$B$2:$E$405,3,FALSE)</f>
        <v>0.65</v>
      </c>
      <c r="J1686" s="10">
        <f>VLOOKUP(B1686,home!$B$2:$E$405,4,FALSE)</f>
        <v>0.74</v>
      </c>
      <c r="K1686" s="12">
        <f t="shared" si="2016"/>
        <v>1.5727768707483003</v>
      </c>
      <c r="L1686" s="12">
        <f t="shared" si="2017"/>
        <v>0.52353741496598649</v>
      </c>
      <c r="M1686" s="13">
        <f t="shared" si="2018"/>
        <v>0.12290860043683291</v>
      </c>
      <c r="N1686" s="13">
        <f t="shared" si="2019"/>
        <v>0.19330780398309524</v>
      </c>
      <c r="O1686" s="13">
        <f t="shared" si="2020"/>
        <v>6.4347250949786813E-2</v>
      </c>
      <c r="P1686" s="13">
        <f t="shared" si="2021"/>
        <v>0.10120386799006131</v>
      </c>
      <c r="Q1686" s="13">
        <f t="shared" si="2022"/>
        <v>0.1520150215198792</v>
      </c>
      <c r="R1686" s="13">
        <f t="shared" si="2023"/>
        <v>1.68440967112095E-2</v>
      </c>
      <c r="S1686" s="13">
        <f t="shared" si="2024"/>
        <v>2.0833006924958025E-2</v>
      </c>
      <c r="T1686" s="13">
        <f t="shared" si="2025"/>
        <v>7.9585551402516358E-2</v>
      </c>
      <c r="U1686" s="13">
        <f t="shared" si="2026"/>
        <v>2.6492005716037818E-2</v>
      </c>
      <c r="V1686" s="13">
        <f t="shared" si="2027"/>
        <v>1.9060061027969201E-3</v>
      </c>
      <c r="W1686" s="13">
        <f t="shared" si="2028"/>
        <v>7.969523661759037E-2</v>
      </c>
      <c r="X1686" s="13">
        <f t="shared" si="2029"/>
        <v>4.1723438163875887E-2</v>
      </c>
      <c r="Y1686" s="13">
        <f t="shared" si="2030"/>
        <v>1.0921890479904384E-2</v>
      </c>
      <c r="Z1686" s="13">
        <f t="shared" si="2031"/>
        <v>2.9395049498745665E-3</v>
      </c>
      <c r="AA1686" s="13">
        <f t="shared" si="2032"/>
        <v>4.6231853966128608E-3</v>
      </c>
      <c r="AB1686" s="13">
        <f t="shared" si="2033"/>
        <v>3.6356195304870073E-3</v>
      </c>
      <c r="AC1686" s="13">
        <f t="shared" si="2034"/>
        <v>9.8088736940568261E-5</v>
      </c>
      <c r="AD1686" s="13">
        <f t="shared" si="2035"/>
        <v>3.1335706215239789E-2</v>
      </c>
      <c r="AE1686" s="13">
        <f t="shared" si="2036"/>
        <v>1.6405414628060232E-2</v>
      </c>
      <c r="AF1686" s="13">
        <f t="shared" si="2037"/>
        <v>4.2944241829099171E-3</v>
      </c>
      <c r="AG1686" s="13">
        <f t="shared" si="2038"/>
        <v>7.4943057849602575E-4</v>
      </c>
      <c r="AH1686" s="13">
        <f t="shared" si="2039"/>
        <v>3.8473520568426295E-4</v>
      </c>
      <c r="AI1686" s="13">
        <f t="shared" si="2040"/>
        <v>6.0510263286279878E-4</v>
      </c>
      <c r="AJ1686" s="13">
        <f t="shared" si="2041"/>
        <v>4.7584571269775516E-4</v>
      </c>
      <c r="AK1686" s="13">
        <f t="shared" si="2042"/>
        <v>2.4946637699192336E-4</v>
      </c>
      <c r="AL1686" s="13">
        <f t="shared" si="2043"/>
        <v>3.2306802125688339E-6</v>
      </c>
      <c r="AM1686" s="13">
        <f t="shared" si="2044"/>
        <v>9.856814792778586E-3</v>
      </c>
      <c r="AN1686" s="13">
        <f t="shared" si="2045"/>
        <v>5.1604113364097969E-3</v>
      </c>
      <c r="AO1686" s="13">
        <f t="shared" si="2046"/>
        <v>1.3508342056125782E-3</v>
      </c>
      <c r="AP1686" s="13">
        <f t="shared" si="2047"/>
        <v>2.3573741601801376E-4</v>
      </c>
      <c r="AQ1686" s="13">
        <f t="shared" si="2048"/>
        <v>3.0854339348208055E-5</v>
      </c>
      <c r="AR1686" s="13">
        <f t="shared" si="2049"/>
        <v>4.0284655006069236E-5</v>
      </c>
      <c r="AS1686" s="13">
        <f t="shared" si="2050"/>
        <v>6.3358773639620437E-5</v>
      </c>
      <c r="AT1686" s="13">
        <f t="shared" si="2051"/>
        <v>4.9824606869686058E-5</v>
      </c>
      <c r="AU1686" s="13">
        <f t="shared" si="2052"/>
        <v>2.612099642625637E-5</v>
      </c>
      <c r="AV1686" s="13">
        <f t="shared" si="2053"/>
        <v>1.0270624755028757E-5</v>
      </c>
      <c r="AW1686" s="13">
        <f t="shared" si="2054"/>
        <v>7.3893512150237046E-8</v>
      </c>
      <c r="AX1686" s="13">
        <f t="shared" si="2055"/>
        <v>2.5837617208886382E-3</v>
      </c>
      <c r="AY1686" s="13">
        <f t="shared" si="2056"/>
        <v>1.3526959322421065E-3</v>
      </c>
      <c r="AZ1686" s="13">
        <f t="shared" si="2057"/>
        <v>3.5409346580051875E-4</v>
      </c>
      <c r="BA1686" s="13">
        <f t="shared" si="2058"/>
        <v>6.1793725913850199E-5</v>
      </c>
      <c r="BB1686" s="13">
        <f t="shared" si="2059"/>
        <v>8.0878318815134534E-6</v>
      </c>
      <c r="BC1686" s="13">
        <f t="shared" si="2060"/>
        <v>8.4685651918540897E-7</v>
      </c>
      <c r="BD1686" s="13">
        <f t="shared" si="2061"/>
        <v>3.5150873574456789E-6</v>
      </c>
      <c r="BE1686" s="13">
        <f t="shared" si="2062"/>
        <v>5.5284480944503272E-6</v>
      </c>
      <c r="BF1686" s="13">
        <f t="shared" si="2063"/>
        <v>4.3475076470419948E-6</v>
      </c>
      <c r="BG1686" s="13">
        <f t="shared" si="2064"/>
        <v>2.2792198242230048E-6</v>
      </c>
      <c r="BH1686" s="13">
        <f t="shared" si="2065"/>
        <v>8.9617605572223721E-7</v>
      </c>
      <c r="BI1686" s="13">
        <f t="shared" si="2066"/>
        <v>2.8189699451167514E-7</v>
      </c>
      <c r="BJ1686" s="14">
        <f t="shared" si="2067"/>
        <v>0.63102984939498019</v>
      </c>
      <c r="BK1686" s="14">
        <f t="shared" si="2068"/>
        <v>0.2483054968040444</v>
      </c>
      <c r="BL1686" s="14">
        <f t="shared" si="2069"/>
        <v>0.11786401622504079</v>
      </c>
      <c r="BM1686" s="14">
        <f t="shared" si="2070"/>
        <v>0.34815960374434524</v>
      </c>
      <c r="BN1686" s="14">
        <f t="shared" si="2071"/>
        <v>0.65062664159086492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1.3537414965986401</v>
      </c>
      <c r="F1687" s="10">
        <f>VLOOKUP(B1687,home!$B$2:$E$405,3,FALSE)</f>
        <v>0.84</v>
      </c>
      <c r="G1687" s="10">
        <f>VLOOKUP(C1687,away!$B$2:$E$405,4,FALSE)</f>
        <v>0.92</v>
      </c>
      <c r="H1687" s="10">
        <f>VLOOKUP(A1687,away!$A$2:$E$405,3,FALSE)</f>
        <v>1.08843537414966</v>
      </c>
      <c r="I1687" s="10">
        <f>VLOOKUP(C1687,away!$B$2:$E$405,3,FALSE)</f>
        <v>1.29</v>
      </c>
      <c r="J1687" s="10">
        <f>VLOOKUP(B1687,home!$B$2:$E$405,4,FALSE)</f>
        <v>0.84</v>
      </c>
      <c r="K1687" s="12">
        <f t="shared" si="2016"/>
        <v>1.0461714285714292</v>
      </c>
      <c r="L1687" s="12">
        <f t="shared" si="2017"/>
        <v>1.1794285714285715</v>
      </c>
      <c r="M1687" s="13">
        <f t="shared" si="2018"/>
        <v>0.10800259763189382</v>
      </c>
      <c r="N1687" s="13">
        <f t="shared" si="2019"/>
        <v>0.11298923185398359</v>
      </c>
      <c r="O1687" s="13">
        <f t="shared" si="2020"/>
        <v>0.12738134943555934</v>
      </c>
      <c r="P1687" s="13">
        <f t="shared" si="2021"/>
        <v>0.1332627283123555</v>
      </c>
      <c r="Q1687" s="13">
        <f t="shared" si="2022"/>
        <v>5.9103053050935217E-2</v>
      </c>
      <c r="R1687" s="13">
        <f t="shared" si="2023"/>
        <v>7.5118601495712714E-2</v>
      </c>
      <c r="S1687" s="13">
        <f t="shared" si="2024"/>
        <v>4.1107702839196236E-2</v>
      </c>
      <c r="T1687" s="13">
        <f t="shared" si="2025"/>
        <v>6.9707829426931586E-2</v>
      </c>
      <c r="U1687" s="13">
        <f t="shared" si="2026"/>
        <v>7.8586934639057665E-2</v>
      </c>
      <c r="V1687" s="13">
        <f t="shared" si="2027"/>
        <v>5.6357951414753053E-3</v>
      </c>
      <c r="W1687" s="13">
        <f t="shared" si="2028"/>
        <v>2.0610641814409962E-2</v>
      </c>
      <c r="X1687" s="13">
        <f t="shared" si="2029"/>
        <v>2.4308779831395521E-2</v>
      </c>
      <c r="Y1687" s="13">
        <f t="shared" si="2030"/>
        <v>1.4335234734857247E-2</v>
      </c>
      <c r="Z1687" s="13">
        <f t="shared" si="2031"/>
        <v>2.9532341616600195E-2</v>
      </c>
      <c r="AA1687" s="13">
        <f t="shared" si="2032"/>
        <v>3.089589201809809E-2</v>
      </c>
      <c r="AB1687" s="13">
        <f t="shared" si="2033"/>
        <v>1.6161199744781148E-2</v>
      </c>
      <c r="AC1687" s="13">
        <f t="shared" si="2034"/>
        <v>4.3462000754503717E-4</v>
      </c>
      <c r="AD1687" s="13">
        <f t="shared" si="2035"/>
        <v>5.3905661476888241E-3</v>
      </c>
      <c r="AE1687" s="13">
        <f t="shared" si="2036"/>
        <v>6.3577877307598469E-3</v>
      </c>
      <c r="AF1687" s="13">
        <f t="shared" si="2037"/>
        <v>3.7492782503680934E-3</v>
      </c>
      <c r="AG1687" s="13">
        <f t="shared" si="2038"/>
        <v>1.4740019635732845E-3</v>
      </c>
      <c r="AH1687" s="13">
        <f t="shared" si="2039"/>
        <v>8.7078218709518308E-3</v>
      </c>
      <c r="AI1687" s="13">
        <f t="shared" si="2040"/>
        <v>9.1098744464792117E-3</v>
      </c>
      <c r="AJ1687" s="13">
        <f t="shared" si="2041"/>
        <v>4.7652451818897563E-3</v>
      </c>
      <c r="AK1687" s="13">
        <f t="shared" si="2042"/>
        <v>1.6617544531435761E-3</v>
      </c>
      <c r="AL1687" s="13">
        <f t="shared" si="2043"/>
        <v>2.1450835166758799E-5</v>
      </c>
      <c r="AM1687" s="13">
        <f t="shared" si="2044"/>
        <v>1.1278912575072811E-3</v>
      </c>
      <c r="AN1687" s="13">
        <f t="shared" si="2045"/>
        <v>1.3302671745685874E-3</v>
      </c>
      <c r="AO1687" s="13">
        <f t="shared" si="2046"/>
        <v>7.8447755665987575E-4</v>
      </c>
      <c r="AP1687" s="13">
        <f t="shared" si="2047"/>
        <v>3.084117479897111E-4</v>
      </c>
      <c r="AQ1687" s="13">
        <f t="shared" si="2048"/>
        <v>9.0937406835823412E-5</v>
      </c>
      <c r="AR1687" s="13">
        <f t="shared" si="2049"/>
        <v>2.0540507819022374E-3</v>
      </c>
      <c r="AS1687" s="13">
        <f t="shared" si="2050"/>
        <v>2.1488892408609247E-3</v>
      </c>
      <c r="AT1687" s="13">
        <f t="shared" si="2051"/>
        <v>1.1240532634766236E-3</v>
      </c>
      <c r="AU1687" s="13">
        <f t="shared" si="2052"/>
        <v>3.9198413614723894E-4</v>
      </c>
      <c r="AV1687" s="13">
        <f t="shared" si="2053"/>
        <v>1.0252065092262361E-4</v>
      </c>
      <c r="AW1687" s="13">
        <f t="shared" si="2054"/>
        <v>7.352181237559667E-7</v>
      </c>
      <c r="AX1687" s="13">
        <f t="shared" si="2055"/>
        <v>1.9666126802326959E-4</v>
      </c>
      <c r="AY1687" s="13">
        <f t="shared" si="2056"/>
        <v>2.3194791840001623E-4</v>
      </c>
      <c r="AZ1687" s="13">
        <f t="shared" si="2057"/>
        <v>1.3678300102218103E-4</v>
      </c>
      <c r="BA1687" s="13">
        <f t="shared" si="2058"/>
        <v>5.3775259830434586E-5</v>
      </c>
      <c r="BB1687" s="13">
        <f t="shared" si="2059"/>
        <v>1.5856019470002432E-5</v>
      </c>
      <c r="BC1687" s="13">
        <f t="shared" si="2060"/>
        <v>3.740208478409716E-6</v>
      </c>
      <c r="BD1687" s="13">
        <f t="shared" si="2061"/>
        <v>4.0376769655678249E-4</v>
      </c>
      <c r="BE1687" s="13">
        <f t="shared" si="2062"/>
        <v>4.2241022791780438E-4</v>
      </c>
      <c r="BF1687" s="13">
        <f t="shared" si="2063"/>
        <v>2.2095675579197617E-4</v>
      </c>
      <c r="BG1687" s="13">
        <f t="shared" si="2064"/>
        <v>7.7052881619800079E-5</v>
      </c>
      <c r="BH1687" s="13">
        <f t="shared" si="2065"/>
        <v>2.015263080993286E-5</v>
      </c>
      <c r="BI1687" s="13">
        <f t="shared" si="2066"/>
        <v>4.216621312780013E-6</v>
      </c>
      <c r="BJ1687" s="14">
        <f t="shared" si="2067"/>
        <v>0.32230715362368878</v>
      </c>
      <c r="BK1687" s="14">
        <f t="shared" si="2068"/>
        <v>0.28869684268603268</v>
      </c>
      <c r="BL1687" s="14">
        <f t="shared" si="2069"/>
        <v>0.35935872817299203</v>
      </c>
      <c r="BM1687" s="14">
        <f t="shared" si="2070"/>
        <v>0.3838062916185972</v>
      </c>
      <c r="BN1687" s="14">
        <f t="shared" si="2071"/>
        <v>0.61585756178044015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1.3537414965986401</v>
      </c>
      <c r="F1688" s="10">
        <f>VLOOKUP(B1688,home!$B$2:$E$405,3,FALSE)</f>
        <v>0.46</v>
      </c>
      <c r="G1688" s="10">
        <f>VLOOKUP(C1688,away!$B$2:$E$405,4,FALSE)</f>
        <v>1.27</v>
      </c>
      <c r="H1688" s="10">
        <f>VLOOKUP(A1688,away!$A$2:$E$405,3,FALSE)</f>
        <v>1.08843537414966</v>
      </c>
      <c r="I1688" s="10">
        <f>VLOOKUP(C1688,away!$B$2:$E$405,3,FALSE)</f>
        <v>0.84</v>
      </c>
      <c r="J1688" s="10">
        <f>VLOOKUP(B1688,home!$B$2:$E$405,4,FALSE)</f>
        <v>0.46</v>
      </c>
      <c r="K1688" s="12">
        <f t="shared" si="2016"/>
        <v>0.79085578231292553</v>
      </c>
      <c r="L1688" s="12">
        <f t="shared" si="2017"/>
        <v>0.42057142857142865</v>
      </c>
      <c r="M1688" s="13">
        <f t="shared" si="2018"/>
        <v>0.29777199258619635</v>
      </c>
      <c r="N1688" s="13">
        <f t="shared" si="2019"/>
        <v>0.23549470214763502</v>
      </c>
      <c r="O1688" s="13">
        <f t="shared" si="2020"/>
        <v>0.12523439231053748</v>
      </c>
      <c r="P1688" s="13">
        <f t="shared" si="2021"/>
        <v>9.9042343303233957E-2</v>
      </c>
      <c r="Q1688" s="13">
        <f t="shared" si="2022"/>
        <v>9.3121173448758615E-2</v>
      </c>
      <c r="R1688" s="13">
        <f t="shared" si="2023"/>
        <v>2.6335003640158745E-2</v>
      </c>
      <c r="S1688" s="13">
        <f t="shared" si="2024"/>
        <v>8.2356517832651056E-3</v>
      </c>
      <c r="T1688" s="13">
        <f t="shared" si="2025"/>
        <v>3.9164104947592204E-2</v>
      </c>
      <c r="U1688" s="13">
        <f t="shared" si="2026"/>
        <v>2.0827189906051487E-2</v>
      </c>
      <c r="V1688" s="13">
        <f t="shared" si="2027"/>
        <v>3.0436346957196647E-4</v>
      </c>
      <c r="W1688" s="13">
        <f t="shared" si="2028"/>
        <v>2.4548472825905207E-2</v>
      </c>
      <c r="X1688" s="13">
        <f t="shared" si="2029"/>
        <v>1.0324386285637852E-2</v>
      </c>
      <c r="Y1688" s="13">
        <f t="shared" si="2030"/>
        <v>2.1710709446369886E-3</v>
      </c>
      <c r="Z1688" s="13">
        <f t="shared" si="2031"/>
        <v>3.6919167007917796E-3</v>
      </c>
      <c r="AA1688" s="13">
        <f t="shared" si="2032"/>
        <v>2.9197736706388379E-3</v>
      </c>
      <c r="AB1688" s="13">
        <f t="shared" si="2033"/>
        <v>1.1545599452348798E-3</v>
      </c>
      <c r="AC1688" s="13">
        <f t="shared" si="2034"/>
        <v>6.3271714585413936E-6</v>
      </c>
      <c r="AD1688" s="13">
        <f t="shared" si="2035"/>
        <v>4.8535754203297143E-3</v>
      </c>
      <c r="AE1688" s="13">
        <f t="shared" si="2036"/>
        <v>2.0412751482072403E-3</v>
      </c>
      <c r="AF1688" s="13">
        <f t="shared" si="2037"/>
        <v>4.2925100259443689E-4</v>
      </c>
      <c r="AG1688" s="13">
        <f t="shared" si="2038"/>
        <v>6.0176902458953461E-5</v>
      </c>
      <c r="AH1688" s="13">
        <f t="shared" si="2039"/>
        <v>3.8817867025467862E-4</v>
      </c>
      <c r="AI1688" s="13">
        <f t="shared" si="2040"/>
        <v>3.0699334594145504E-4</v>
      </c>
      <c r="AJ1688" s="13">
        <f t="shared" si="2041"/>
        <v>1.2139373138469597E-4</v>
      </c>
      <c r="AK1688" s="13">
        <f t="shared" si="2042"/>
        <v>3.2001644800709626E-5</v>
      </c>
      <c r="AL1688" s="13">
        <f t="shared" si="2043"/>
        <v>8.4179560648757962E-8</v>
      </c>
      <c r="AM1688" s="13">
        <f t="shared" si="2044"/>
        <v>7.6769563721192861E-4</v>
      </c>
      <c r="AN1688" s="13">
        <f t="shared" si="2045"/>
        <v>3.2287085085027408E-4</v>
      </c>
      <c r="AO1688" s="13">
        <f t="shared" si="2046"/>
        <v>6.7895127493086211E-5</v>
      </c>
      <c r="AP1688" s="13">
        <f t="shared" si="2047"/>
        <v>9.5182502542688518E-6</v>
      </c>
      <c r="AQ1688" s="13">
        <f t="shared" si="2048"/>
        <v>1.0007760267345536E-6</v>
      </c>
      <c r="AR1688" s="13">
        <f t="shared" si="2049"/>
        <v>3.2651371577993563E-5</v>
      </c>
      <c r="AS1688" s="13">
        <f t="shared" si="2050"/>
        <v>2.5822526012904123E-5</v>
      </c>
      <c r="AT1688" s="13">
        <f t="shared" si="2051"/>
        <v>1.0210947005615577E-5</v>
      </c>
      <c r="AU1688" s="13">
        <f t="shared" si="2052"/>
        <v>2.6917954940939776E-6</v>
      </c>
      <c r="AV1688" s="13">
        <f t="shared" si="2053"/>
        <v>5.3220550782702511E-7</v>
      </c>
      <c r="AW1688" s="13">
        <f t="shared" si="2054"/>
        <v>7.7775213851811105E-10</v>
      </c>
      <c r="AX1688" s="13">
        <f t="shared" si="2055"/>
        <v>1.0118942229090992E-4</v>
      </c>
      <c r="AY1688" s="13">
        <f t="shared" si="2056"/>
        <v>4.2557379889205562E-5</v>
      </c>
      <c r="AZ1688" s="13">
        <f t="shared" si="2057"/>
        <v>8.9492090281300847E-6</v>
      </c>
      <c r="BA1688" s="13">
        <f t="shared" si="2058"/>
        <v>1.2545938751816656E-6</v>
      </c>
      <c r="BB1688" s="13">
        <f t="shared" si="2059"/>
        <v>1.3191158459052942E-7</v>
      </c>
      <c r="BC1688" s="13">
        <f t="shared" si="2060"/>
        <v>1.109564871527197E-8</v>
      </c>
      <c r="BD1688" s="13">
        <f t="shared" si="2061"/>
        <v>2.2887056648955476E-6</v>
      </c>
      <c r="BE1688" s="13">
        <f t="shared" si="2062"/>
        <v>1.8100361090949929E-6</v>
      </c>
      <c r="BF1688" s="13">
        <f t="shared" si="2063"/>
        <v>7.1573876153648196E-7</v>
      </c>
      <c r="BG1688" s="13">
        <f t="shared" si="2064"/>
        <v>1.8868204606220631E-7</v>
      </c>
      <c r="BH1688" s="13">
        <f t="shared" si="2065"/>
        <v>3.7305071786732402E-8</v>
      </c>
      <c r="BI1688" s="13">
        <f t="shared" si="2066"/>
        <v>5.9005863464272215E-9</v>
      </c>
      <c r="BJ1688" s="14">
        <f t="shared" si="2067"/>
        <v>0.41353126332790924</v>
      </c>
      <c r="BK1688" s="14">
        <f t="shared" si="2068"/>
        <v>0.40540331987317585</v>
      </c>
      <c r="BL1688" s="14">
        <f t="shared" si="2069"/>
        <v>0.17739644207884117</v>
      </c>
      <c r="BM1688" s="14">
        <f t="shared" si="2070"/>
        <v>0.12298077794206069</v>
      </c>
      <c r="BN1688" s="14">
        <f t="shared" si="2071"/>
        <v>0.87699960743652006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1.3537414965986401</v>
      </c>
      <c r="F1689" s="10">
        <f>VLOOKUP(B1689,home!$B$2:$E$405,3,FALSE)</f>
        <v>0.86</v>
      </c>
      <c r="G1689" s="10">
        <f>VLOOKUP(C1689,away!$B$2:$E$405,4,FALSE)</f>
        <v>0.46</v>
      </c>
      <c r="H1689" s="10">
        <f>VLOOKUP(A1689,away!$A$2:$E$405,3,FALSE)</f>
        <v>1.08843537414966</v>
      </c>
      <c r="I1689" s="10">
        <f>VLOOKUP(C1689,away!$B$2:$E$405,3,FALSE)</f>
        <v>0.65</v>
      </c>
      <c r="J1689" s="10">
        <f>VLOOKUP(B1689,home!$B$2:$E$405,4,FALSE)</f>
        <v>0.86</v>
      </c>
      <c r="K1689" s="12">
        <f t="shared" si="2016"/>
        <v>0.53554013605442197</v>
      </c>
      <c r="L1689" s="12">
        <f t="shared" si="2017"/>
        <v>0.60843537414965998</v>
      </c>
      <c r="M1689" s="13">
        <f t="shared" si="2018"/>
        <v>0.31855010200468231</v>
      </c>
      <c r="N1689" s="13">
        <f t="shared" si="2019"/>
        <v>0.17059636496773756</v>
      </c>
      <c r="O1689" s="13">
        <f t="shared" si="2020"/>
        <v>0.19381715049863124</v>
      </c>
      <c r="P1689" s="13">
        <f t="shared" si="2021"/>
        <v>0.10379686314771736</v>
      </c>
      <c r="Q1689" s="13">
        <f t="shared" si="2022"/>
        <v>4.5680600252605986E-2</v>
      </c>
      <c r="R1689" s="13">
        <f t="shared" si="2023"/>
        <v>5.8962605240127829E-2</v>
      </c>
      <c r="S1689" s="13">
        <f t="shared" si="2024"/>
        <v>8.455333031997898E-3</v>
      </c>
      <c r="T1689" s="13">
        <f t="shared" si="2025"/>
        <v>2.7793693106075379E-2</v>
      </c>
      <c r="U1689" s="13">
        <f t="shared" si="2026"/>
        <v>3.1576841632421228E-2</v>
      </c>
      <c r="V1689" s="13">
        <f t="shared" si="2027"/>
        <v>3.0612210347500621E-4</v>
      </c>
      <c r="W1689" s="13">
        <f t="shared" si="2028"/>
        <v>8.1545982914427613E-3</v>
      </c>
      <c r="X1689" s="13">
        <f t="shared" si="2029"/>
        <v>4.9615460624941547E-3</v>
      </c>
      <c r="Y1689" s="13">
        <f t="shared" si="2030"/>
        <v>1.5093900674472015E-3</v>
      </c>
      <c r="Z1689" s="13">
        <f t="shared" si="2031"/>
        <v>1.1958311593371962E-2</v>
      </c>
      <c r="AA1689" s="13">
        <f t="shared" si="2032"/>
        <v>6.4041558176955917E-3</v>
      </c>
      <c r="AB1689" s="13">
        <f t="shared" si="2033"/>
        <v>1.7148412389612071E-3</v>
      </c>
      <c r="AC1689" s="13">
        <f t="shared" si="2034"/>
        <v>6.2342065425746439E-6</v>
      </c>
      <c r="AD1689" s="13">
        <f t="shared" si="2035"/>
        <v>1.0917786696171029E-3</v>
      </c>
      <c r="AE1689" s="13">
        <f t="shared" si="2036"/>
        <v>6.6427676333710001E-4</v>
      </c>
      <c r="AF1689" s="13">
        <f t="shared" si="2037"/>
        <v>2.0208474051996677E-4</v>
      </c>
      <c r="AG1689" s="13">
        <f t="shared" si="2038"/>
        <v>4.0985168236067657E-5</v>
      </c>
      <c r="AH1689" s="13">
        <f t="shared" si="2039"/>
        <v>1.8189649471278709E-3</v>
      </c>
      <c r="AI1689" s="13">
        <f t="shared" si="2040"/>
        <v>9.7412873526308446E-4</v>
      </c>
      <c r="AJ1689" s="13">
        <f t="shared" si="2041"/>
        <v>2.6084251770865704E-4</v>
      </c>
      <c r="AK1689" s="13">
        <f t="shared" si="2042"/>
        <v>4.6563879140824072E-5</v>
      </c>
      <c r="AL1689" s="13">
        <f t="shared" si="2043"/>
        <v>8.1254544168968894E-8</v>
      </c>
      <c r="AM1689" s="13">
        <f t="shared" si="2044"/>
        <v>1.1693825945361186E-4</v>
      </c>
      <c r="AN1689" s="13">
        <f t="shared" si="2045"/>
        <v>7.1149373643068342E-5</v>
      </c>
      <c r="AO1689" s="13">
        <f t="shared" si="2046"/>
        <v>2.1644897886517122E-5</v>
      </c>
      <c r="AP1689" s="13">
        <f t="shared" si="2047"/>
        <v>4.3898405146714109E-6</v>
      </c>
      <c r="AQ1689" s="13">
        <f t="shared" si="2048"/>
        <v>6.6773356400035869E-7</v>
      </c>
      <c r="AR1689" s="13">
        <f t="shared" si="2049"/>
        <v>2.2134452363417267E-4</v>
      </c>
      <c r="AS1689" s="13">
        <f t="shared" si="2050"/>
        <v>1.1853887630194606E-4</v>
      </c>
      <c r="AT1689" s="13">
        <f t="shared" si="2051"/>
        <v>3.1741162971241231E-5</v>
      </c>
      <c r="AU1689" s="13">
        <f t="shared" si="2052"/>
        <v>5.6662222453813725E-6</v>
      </c>
      <c r="AV1689" s="13">
        <f t="shared" si="2053"/>
        <v>7.5862235805153288E-7</v>
      </c>
      <c r="AW1689" s="13">
        <f t="shared" si="2054"/>
        <v>7.3544743547582451E-10</v>
      </c>
      <c r="AX1689" s="13">
        <f t="shared" si="2055"/>
        <v>1.043752189629243E-5</v>
      </c>
      <c r="AY1689" s="13">
        <f t="shared" si="2056"/>
        <v>6.3505575401659536E-6</v>
      </c>
      <c r="AZ1689" s="13">
        <f t="shared" si="2057"/>
        <v>1.9319519265049081E-6</v>
      </c>
      <c r="BA1689" s="13">
        <f t="shared" si="2058"/>
        <v>3.9182263108072344E-7</v>
      </c>
      <c r="BB1689" s="13">
        <f t="shared" si="2059"/>
        <v>5.9599687285476024E-8</v>
      </c>
      <c r="BC1689" s="13">
        <f t="shared" si="2060"/>
        <v>7.2525116065482722E-9</v>
      </c>
      <c r="BD1689" s="13">
        <f t="shared" si="2061"/>
        <v>2.2445639675556003E-5</v>
      </c>
      <c r="BE1689" s="13">
        <f t="shared" si="2062"/>
        <v>1.2020540925675795E-5</v>
      </c>
      <c r="BF1689" s="13">
        <f t="shared" si="2063"/>
        <v>3.2187410613920805E-6</v>
      </c>
      <c r="BG1689" s="13">
        <f t="shared" si="2064"/>
        <v>5.7458834198062331E-7</v>
      </c>
      <c r="BH1689" s="13">
        <f t="shared" si="2065"/>
        <v>7.6928779709896903E-8</v>
      </c>
      <c r="BI1689" s="13">
        <f t="shared" si="2066"/>
        <v>8.2396898304677719E-9</v>
      </c>
      <c r="BJ1689" s="14">
        <f t="shared" si="2067"/>
        <v>0.26092928690076805</v>
      </c>
      <c r="BK1689" s="14">
        <f t="shared" si="2068"/>
        <v>0.43112108630649948</v>
      </c>
      <c r="BL1689" s="14">
        <f t="shared" si="2069"/>
        <v>0.29599248859306243</v>
      </c>
      <c r="BM1689" s="14">
        <f t="shared" si="2070"/>
        <v>0.10859113746010697</v>
      </c>
      <c r="BN1689" s="14">
        <f t="shared" si="2071"/>
        <v>0.89140368611150234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1.3537414965986401</v>
      </c>
      <c r="F1690" s="10">
        <f>VLOOKUP(B1690,home!$B$2:$E$405,3,FALSE)</f>
        <v>0.92</v>
      </c>
      <c r="G1690" s="10">
        <f>VLOOKUP(C1690,away!$B$2:$E$405,4,FALSE)</f>
        <v>0.92</v>
      </c>
      <c r="H1690" s="10">
        <f>VLOOKUP(A1690,away!$A$2:$E$405,3,FALSE)</f>
        <v>1.08843537414966</v>
      </c>
      <c r="I1690" s="10">
        <f>VLOOKUP(C1690,away!$B$2:$E$405,3,FALSE)</f>
        <v>1.75</v>
      </c>
      <c r="J1690" s="10">
        <f>VLOOKUP(B1690,home!$B$2:$E$405,4,FALSE)</f>
        <v>0.92</v>
      </c>
      <c r="K1690" s="12">
        <f t="shared" si="2016"/>
        <v>1.145806802721089</v>
      </c>
      <c r="L1690" s="12">
        <f t="shared" si="2017"/>
        <v>1.7523809523809526</v>
      </c>
      <c r="M1690" s="13">
        <f t="shared" si="2018"/>
        <v>5.5123026015328126E-2</v>
      </c>
      <c r="N1690" s="13">
        <f t="shared" si="2019"/>
        <v>6.3160338194934523E-2</v>
      </c>
      <c r="O1690" s="13">
        <f t="shared" si="2020"/>
        <v>9.6596540826860713E-2</v>
      </c>
      <c r="P1690" s="13">
        <f t="shared" si="2021"/>
        <v>0.11068097359874242</v>
      </c>
      <c r="Q1690" s="13">
        <f t="shared" si="2022"/>
        <v>3.6184772582960323E-2</v>
      </c>
      <c r="R1690" s="13">
        <f t="shared" si="2023"/>
        <v>8.4636969105439899E-2</v>
      </c>
      <c r="S1690" s="13">
        <f t="shared" si="2024"/>
        <v>5.5558805467968486E-2</v>
      </c>
      <c r="T1690" s="13">
        <f t="shared" si="2025"/>
        <v>6.3409506240616184E-2</v>
      </c>
      <c r="U1690" s="13">
        <f t="shared" si="2026"/>
        <v>9.6977614962707681E-2</v>
      </c>
      <c r="V1690" s="13">
        <f t="shared" si="2027"/>
        <v>1.2395107867884751E-2</v>
      </c>
      <c r="W1690" s="13">
        <f t="shared" si="2028"/>
        <v>1.3820252860157161E-2</v>
      </c>
      <c r="X1690" s="13">
        <f t="shared" si="2029"/>
        <v>2.4218347869227788E-2</v>
      </c>
      <c r="Y1690" s="13">
        <f t="shared" si="2030"/>
        <v>2.1219885752085308E-2</v>
      </c>
      <c r="Z1690" s="13">
        <f t="shared" si="2031"/>
        <v>4.9438737509209338E-2</v>
      </c>
      <c r="AA1690" s="13">
        <f t="shared" si="2032"/>
        <v>5.6647241755994324E-2</v>
      </c>
      <c r="AB1690" s="13">
        <f t="shared" si="2033"/>
        <v>3.2453397479702224E-2</v>
      </c>
      <c r="AC1690" s="13">
        <f t="shared" si="2034"/>
        <v>1.5555008336006334E-3</v>
      </c>
      <c r="AD1690" s="13">
        <f t="shared" si="2035"/>
        <v>3.958834935623416E-3</v>
      </c>
      <c r="AE1690" s="13">
        <f t="shared" si="2036"/>
        <v>6.9373869348067487E-3</v>
      </c>
      <c r="AF1690" s="13">
        <f t="shared" si="2037"/>
        <v>6.0784723619259151E-3</v>
      </c>
      <c r="AG1690" s="13">
        <f t="shared" si="2038"/>
        <v>3.5505997288710106E-3</v>
      </c>
      <c r="AH1690" s="13">
        <f t="shared" si="2039"/>
        <v>2.1658875480225045E-2</v>
      </c>
      <c r="AI1690" s="13">
        <f t="shared" si="2040"/>
        <v>2.4816886864530849E-2</v>
      </c>
      <c r="AJ1690" s="13">
        <f t="shared" si="2041"/>
        <v>1.421767889586955E-2</v>
      </c>
      <c r="AK1690" s="13">
        <f t="shared" si="2042"/>
        <v>5.4302377325971297E-3</v>
      </c>
      <c r="AL1690" s="13">
        <f t="shared" si="2043"/>
        <v>1.2493098375891023E-4</v>
      </c>
      <c r="AM1690" s="13">
        <f t="shared" si="2044"/>
        <v>9.0721200001744255E-4</v>
      </c>
      <c r="AN1690" s="13">
        <f t="shared" si="2045"/>
        <v>1.5897810286019947E-3</v>
      </c>
      <c r="AO1690" s="13">
        <f t="shared" si="2046"/>
        <v>1.3929509964893674E-3</v>
      </c>
      <c r="AP1690" s="13">
        <f t="shared" si="2047"/>
        <v>8.136602646160113E-4</v>
      </c>
      <c r="AQ1690" s="13">
        <f t="shared" si="2048"/>
        <v>3.5646068735558598E-4</v>
      </c>
      <c r="AR1690" s="13">
        <f t="shared" si="2049"/>
        <v>7.5909201683074506E-3</v>
      </c>
      <c r="AS1690" s="13">
        <f t="shared" si="2050"/>
        <v>8.6977279677593906E-3</v>
      </c>
      <c r="AT1690" s="13">
        <f t="shared" si="2051"/>
        <v>4.9829579368380937E-3</v>
      </c>
      <c r="AU1690" s="13">
        <f t="shared" si="2052"/>
        <v>1.9031690339007098E-3</v>
      </c>
      <c r="AV1690" s="13">
        <f t="shared" si="2053"/>
        <v>5.4516600644288911E-4</v>
      </c>
      <c r="AW1690" s="13">
        <f t="shared" si="2054"/>
        <v>6.9679909723105561E-6</v>
      </c>
      <c r="AX1690" s="13">
        <f t="shared" si="2055"/>
        <v>1.7324828018836519E-4</v>
      </c>
      <c r="AY1690" s="13">
        <f t="shared" si="2056"/>
        <v>3.0359698623484948E-4</v>
      </c>
      <c r="AZ1690" s="13">
        <f t="shared" si="2057"/>
        <v>2.660087879391063E-4</v>
      </c>
      <c r="BA1690" s="13">
        <f t="shared" si="2058"/>
        <v>1.5538291105014464E-4</v>
      </c>
      <c r="BB1690" s="13">
        <f t="shared" si="2059"/>
        <v>6.8072513412444321E-5</v>
      </c>
      <c r="BC1690" s="13">
        <f t="shared" si="2060"/>
        <v>2.3857795176932887E-5</v>
      </c>
      <c r="BD1690" s="13">
        <f t="shared" si="2061"/>
        <v>2.2170306523310646E-3</v>
      </c>
      <c r="BE1690" s="13">
        <f t="shared" si="2062"/>
        <v>2.540288803282107E-3</v>
      </c>
      <c r="BF1690" s="13">
        <f t="shared" si="2063"/>
        <v>1.4553400958384271E-3</v>
      </c>
      <c r="BG1690" s="13">
        <f t="shared" si="2064"/>
        <v>5.5584619402814363E-4</v>
      </c>
      <c r="BH1690" s="13">
        <f t="shared" si="2065"/>
        <v>1.5922308759601839E-4</v>
      </c>
      <c r="BI1690" s="13">
        <f t="shared" si="2066"/>
        <v>3.6487779383554729E-5</v>
      </c>
      <c r="BJ1690" s="14">
        <f t="shared" si="2067"/>
        <v>0.24858862971229065</v>
      </c>
      <c r="BK1690" s="14">
        <f t="shared" si="2068"/>
        <v>0.23574194175351817</v>
      </c>
      <c r="BL1690" s="14">
        <f t="shared" si="2069"/>
        <v>0.46411960082963538</v>
      </c>
      <c r="BM1690" s="14">
        <f t="shared" si="2070"/>
        <v>0.55120966048512487</v>
      </c>
      <c r="BN1690" s="14">
        <f t="shared" si="2071"/>
        <v>0.44638262032426596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1.3537414965986401</v>
      </c>
      <c r="F1691" s="10">
        <f>VLOOKUP(B1691,home!$B$2:$E$405,3,FALSE)</f>
        <v>0.46</v>
      </c>
      <c r="G1691" s="10">
        <f>VLOOKUP(C1691,away!$B$2:$E$405,4,FALSE)</f>
        <v>1.2</v>
      </c>
      <c r="H1691" s="10">
        <f>VLOOKUP(A1691,away!$A$2:$E$405,3,FALSE)</f>
        <v>1.08843537414966</v>
      </c>
      <c r="I1691" s="10">
        <f>VLOOKUP(C1691,away!$B$2:$E$405,3,FALSE)</f>
        <v>0.65</v>
      </c>
      <c r="J1691" s="10">
        <f>VLOOKUP(B1691,home!$B$2:$E$405,4,FALSE)</f>
        <v>0.46</v>
      </c>
      <c r="K1691" s="12">
        <f t="shared" si="2016"/>
        <v>0.74726530612244935</v>
      </c>
      <c r="L1691" s="12">
        <f t="shared" si="2017"/>
        <v>0.32544217687074839</v>
      </c>
      <c r="M1691" s="13">
        <f t="shared" si="2018"/>
        <v>0.34208108376324148</v>
      </c>
      <c r="N1691" s="13">
        <f t="shared" si="2019"/>
        <v>0.25562532577703789</v>
      </c>
      <c r="O1691" s="13">
        <f t="shared" si="2020"/>
        <v>0.11132761256621411</v>
      </c>
      <c r="P1691" s="13">
        <f t="shared" si="2021"/>
        <v>8.3191262484173426E-2</v>
      </c>
      <c r="Q1691" s="13">
        <f t="shared" si="2022"/>
        <v>9.550996865971452E-2</v>
      </c>
      <c r="R1691" s="13">
        <f t="shared" si="2023"/>
        <v>1.8115350289685996E-2</v>
      </c>
      <c r="S1691" s="13">
        <f t="shared" si="2024"/>
        <v>5.0578550541109431E-3</v>
      </c>
      <c r="T1691" s="13">
        <f t="shared" si="2025"/>
        <v>3.1082972113474439E-2</v>
      </c>
      <c r="U1691" s="13">
        <f t="shared" si="2026"/>
        <v>1.3536972779737607E-2</v>
      </c>
      <c r="V1691" s="13">
        <f t="shared" si="2027"/>
        <v>1.3666978950804232E-4</v>
      </c>
      <c r="W1691" s="13">
        <f t="shared" si="2028"/>
        <v>2.3790428656082375E-2</v>
      </c>
      <c r="X1691" s="13">
        <f t="shared" si="2029"/>
        <v>7.7424088905236792E-3</v>
      </c>
      <c r="Y1691" s="13">
        <f t="shared" si="2030"/>
        <v>1.2598532017777306E-3</v>
      </c>
      <c r="Z1691" s="13">
        <f t="shared" si="2031"/>
        <v>1.9651663443505181E-3</v>
      </c>
      <c r="AA1691" s="13">
        <f t="shared" si="2032"/>
        <v>1.4685006298926246E-3</v>
      </c>
      <c r="AB1691" s="13">
        <f t="shared" si="2033"/>
        <v>5.4867978636886081E-4</v>
      </c>
      <c r="AC1691" s="13">
        <f t="shared" si="2034"/>
        <v>2.0773094582470048E-6</v>
      </c>
      <c r="AD1691" s="13">
        <f t="shared" si="2035"/>
        <v>4.4444404881179211E-3</v>
      </c>
      <c r="AE1691" s="13">
        <f t="shared" si="2036"/>
        <v>1.4464083874255874E-3</v>
      </c>
      <c r="AF1691" s="13">
        <f t="shared" si="2037"/>
        <v>2.3536114712394593E-4</v>
      </c>
      <c r="AG1691" s="13">
        <f t="shared" si="2038"/>
        <v>2.5532148023604484E-5</v>
      </c>
      <c r="AH1691" s="13">
        <f t="shared" si="2039"/>
        <v>1.598870032546408E-4</v>
      </c>
      <c r="AI1691" s="13">
        <f t="shared" si="2040"/>
        <v>1.194780104320802E-4</v>
      </c>
      <c r="AJ1691" s="13">
        <f t="shared" si="2041"/>
        <v>4.4640886020214797E-5</v>
      </c>
      <c r="AK1691" s="13">
        <f t="shared" si="2042"/>
        <v>1.1119528452491063E-5</v>
      </c>
      <c r="AL1691" s="13">
        <f t="shared" si="2043"/>
        <v>2.0207372416007592E-8</v>
      </c>
      <c r="AM1691" s="13">
        <f t="shared" si="2044"/>
        <v>6.6423523637928951E-4</v>
      </c>
      <c r="AN1691" s="13">
        <f t="shared" si="2045"/>
        <v>2.1617016128153206E-4</v>
      </c>
      <c r="AO1691" s="13">
        <f t="shared" si="2046"/>
        <v>3.5175443930981271E-5</v>
      </c>
      <c r="AP1691" s="13">
        <f t="shared" si="2047"/>
        <v>3.8158576817645E-6</v>
      </c>
      <c r="AQ1691" s="13">
        <f t="shared" si="2048"/>
        <v>3.1046025764560155E-7</v>
      </c>
      <c r="AR1691" s="13">
        <f t="shared" si="2049"/>
        <v>1.0406794878506144E-5</v>
      </c>
      <c r="AS1691" s="13">
        <f t="shared" si="2050"/>
        <v>7.7766367606404312E-6</v>
      </c>
      <c r="AT1691" s="13">
        <f t="shared" si="2051"/>
        <v>2.9056054247715322E-6</v>
      </c>
      <c r="AU1691" s="13">
        <f t="shared" si="2052"/>
        <v>7.2375270907098299E-7</v>
      </c>
      <c r="AV1691" s="13">
        <f t="shared" si="2053"/>
        <v>1.3520882242522001E-7</v>
      </c>
      <c r="AW1691" s="13">
        <f t="shared" si="2054"/>
        <v>1.3650733883534683E-10</v>
      </c>
      <c r="AX1691" s="13">
        <f t="shared" si="2055"/>
        <v>8.2726657875047862E-5</v>
      </c>
      <c r="AY1691" s="13">
        <f t="shared" si="2056"/>
        <v>2.6922743624097206E-5</v>
      </c>
      <c r="AZ1691" s="13">
        <f t="shared" si="2057"/>
        <v>4.3808981461796274E-6</v>
      </c>
      <c r="BA1691" s="13">
        <f t="shared" si="2058"/>
        <v>4.7524300978057471E-7</v>
      </c>
      <c r="BB1691" s="13">
        <f t="shared" si="2059"/>
        <v>3.8666029911399143E-8</v>
      </c>
      <c r="BC1691" s="13">
        <f t="shared" si="2060"/>
        <v>2.5167113890630412E-9</v>
      </c>
      <c r="BD1691" s="13">
        <f t="shared" si="2061"/>
        <v>5.6446832991806582E-7</v>
      </c>
      <c r="BE1691" s="13">
        <f t="shared" si="2062"/>
        <v>4.2180759935265117E-7</v>
      </c>
      <c r="BF1691" s="13">
        <f t="shared" si="2063"/>
        <v>1.5760109242751714E-7</v>
      </c>
      <c r="BG1691" s="13">
        <f t="shared" si="2064"/>
        <v>3.9256609526027018E-8</v>
      </c>
      <c r="BH1691" s="13">
        <f t="shared" si="2065"/>
        <v>7.3337755836990091E-9</v>
      </c>
      <c r="BI1691" s="13">
        <f t="shared" si="2066"/>
        <v>1.0960552113172374E-9</v>
      </c>
      <c r="BJ1691" s="14">
        <f t="shared" si="2067"/>
        <v>0.42219695335422947</v>
      </c>
      <c r="BK1691" s="14">
        <f t="shared" si="2068"/>
        <v>0.43049589135148864</v>
      </c>
      <c r="BL1691" s="14">
        <f t="shared" si="2069"/>
        <v>0.14535538104211601</v>
      </c>
      <c r="BM1691" s="14">
        <f t="shared" si="2070"/>
        <v>9.4135865945000355E-2</v>
      </c>
      <c r="BN1691" s="14">
        <f t="shared" si="2071"/>
        <v>0.90585060354006741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1.3537414965986401</v>
      </c>
      <c r="F1692" s="10">
        <f>VLOOKUP(B1692,home!$B$2:$E$405,3,FALSE)</f>
        <v>1.27</v>
      </c>
      <c r="G1692" s="10">
        <f>VLOOKUP(C1692,away!$B$2:$E$405,4,FALSE)</f>
        <v>0.84</v>
      </c>
      <c r="H1692" s="10">
        <f>VLOOKUP(A1692,away!$A$2:$E$405,3,FALSE)</f>
        <v>1.08843537414966</v>
      </c>
      <c r="I1692" s="10">
        <f>VLOOKUP(C1692,away!$B$2:$E$405,3,FALSE)</f>
        <v>1.06</v>
      </c>
      <c r="J1692" s="10">
        <f>VLOOKUP(B1692,home!$B$2:$E$405,4,FALSE)</f>
        <v>1.27</v>
      </c>
      <c r="K1692" s="12">
        <f t="shared" si="2016"/>
        <v>1.4441714285714293</v>
      </c>
      <c r="L1692" s="12">
        <f t="shared" si="2017"/>
        <v>1.4652517006802723</v>
      </c>
      <c r="M1692" s="13">
        <f t="shared" si="2018"/>
        <v>5.4507164390199696E-2</v>
      </c>
      <c r="N1692" s="13">
        <f t="shared" si="2019"/>
        <v>7.871768946477245E-2</v>
      </c>
      <c r="O1692" s="13">
        <f t="shared" si="2020"/>
        <v>7.9866715321999293E-2</v>
      </c>
      <c r="P1692" s="13">
        <f t="shared" si="2021"/>
        <v>0.11534122836187938</v>
      </c>
      <c r="Q1692" s="13">
        <f t="shared" si="2022"/>
        <v>5.6840919024091302E-2</v>
      </c>
      <c r="R1692" s="13">
        <f t="shared" si="2023"/>
        <v>5.8512420226653324E-2</v>
      </c>
      <c r="S1692" s="13">
        <f t="shared" si="2024"/>
        <v>6.1017662122317171E-2</v>
      </c>
      <c r="T1692" s="13">
        <f t="shared" si="2025"/>
        <v>8.3286253268279431E-2</v>
      </c>
      <c r="U1692" s="13">
        <f t="shared" si="2026"/>
        <v>8.4501965507897736E-2</v>
      </c>
      <c r="V1692" s="13">
        <f t="shared" si="2027"/>
        <v>1.4346436390914701E-2</v>
      </c>
      <c r="W1692" s="13">
        <f t="shared" si="2028"/>
        <v>2.7362677076111622E-2</v>
      </c>
      <c r="X1692" s="13">
        <f t="shared" si="2029"/>
        <v>4.009320912093766E-2</v>
      </c>
      <c r="Y1692" s="13">
        <f t="shared" si="2030"/>
        <v>2.9373321425091862E-2</v>
      </c>
      <c r="Z1692" s="13">
        <f t="shared" si="2031"/>
        <v>2.8578474416007499E-2</v>
      </c>
      <c r="AA1692" s="13">
        <f t="shared" si="2032"/>
        <v>4.1272216223757596E-2</v>
      </c>
      <c r="AB1692" s="13">
        <f t="shared" si="2033"/>
        <v>2.9802077732086471E-2</v>
      </c>
      <c r="AC1692" s="13">
        <f t="shared" si="2034"/>
        <v>1.897383140427579E-3</v>
      </c>
      <c r="AD1692" s="13">
        <f t="shared" si="2035"/>
        <v>9.879099110636707E-3</v>
      </c>
      <c r="AE1692" s="13">
        <f t="shared" si="2036"/>
        <v>1.4475366773049402E-2</v>
      </c>
      <c r="AF1692" s="13">
        <f t="shared" si="2037"/>
        <v>1.0605027891090673E-2</v>
      </c>
      <c r="AG1692" s="13">
        <f t="shared" si="2038"/>
        <v>5.1796783843941069E-3</v>
      </c>
      <c r="AH1692" s="13">
        <f t="shared" si="2039"/>
        <v>1.0468664560225667E-2</v>
      </c>
      <c r="AI1692" s="13">
        <f t="shared" si="2040"/>
        <v>1.5118546253176195E-2</v>
      </c>
      <c r="AJ1692" s="13">
        <f t="shared" si="2041"/>
        <v>1.0916886270186351E-2</v>
      </c>
      <c r="AK1692" s="13">
        <f t="shared" si="2042"/>
        <v>5.2552850801222814E-3</v>
      </c>
      <c r="AL1692" s="13">
        <f t="shared" si="2043"/>
        <v>1.606001739686062E-4</v>
      </c>
      <c r="AM1692" s="13">
        <f t="shared" si="2044"/>
        <v>2.8534225351213895E-3</v>
      </c>
      <c r="AN1692" s="13">
        <f t="shared" si="2045"/>
        <v>4.1809822223460302E-3</v>
      </c>
      <c r="AO1692" s="13">
        <f t="shared" si="2046"/>
        <v>3.0630956559032532E-3</v>
      </c>
      <c r="AP1692" s="13">
        <f t="shared" si="2047"/>
        <v>1.4960687063861977E-3</v>
      </c>
      <c r="AQ1692" s="13">
        <f t="shared" si="2048"/>
        <v>5.4802930409172815E-4</v>
      </c>
      <c r="AR1692" s="13">
        <f t="shared" si="2049"/>
        <v>3.0678457101443912E-3</v>
      </c>
      <c r="AS1692" s="13">
        <f t="shared" si="2050"/>
        <v>4.4304951218559572E-3</v>
      </c>
      <c r="AT1692" s="13">
        <f t="shared" si="2051"/>
        <v>3.1991972347047339E-3</v>
      </c>
      <c r="AU1692" s="13">
        <f t="shared" si="2052"/>
        <v>1.5400630802417672E-3</v>
      </c>
      <c r="AV1692" s="13">
        <f t="shared" si="2053"/>
        <v>5.560287746707173E-4</v>
      </c>
      <c r="AW1692" s="13">
        <f t="shared" si="2054"/>
        <v>9.4400543222703142E-6</v>
      </c>
      <c r="AX1692" s="13">
        <f t="shared" si="2055"/>
        <v>6.8680521647736074E-4</v>
      </c>
      <c r="AY1692" s="13">
        <f t="shared" si="2056"/>
        <v>1.0063425114795355E-3</v>
      </c>
      <c r="AZ1692" s="13">
        <f t="shared" si="2057"/>
        <v>7.3727253820612309E-4</v>
      </c>
      <c r="BA1692" s="13">
        <f t="shared" si="2058"/>
        <v>3.6009661349046076E-4</v>
      </c>
      <c r="BB1692" s="13">
        <f t="shared" si="2059"/>
        <v>1.3190804383152616E-4</v>
      </c>
      <c r="BC1692" s="13">
        <f t="shared" si="2060"/>
        <v>3.8655697111510331E-5</v>
      </c>
      <c r="BD1692" s="13">
        <f t="shared" si="2061"/>
        <v>7.4919435736895638E-4</v>
      </c>
      <c r="BE1692" s="13">
        <f t="shared" si="2062"/>
        <v>1.0819650853591796E-3</v>
      </c>
      <c r="BF1692" s="13">
        <f t="shared" si="2063"/>
        <v>7.8127153149378761E-4</v>
      </c>
      <c r="BG1692" s="13">
        <f t="shared" si="2064"/>
        <v>3.7609667457985728E-4</v>
      </c>
      <c r="BH1692" s="13">
        <f t="shared" si="2065"/>
        <v>1.3578701795223915E-4</v>
      </c>
      <c r="BI1692" s="13">
        <f t="shared" si="2066"/>
        <v>3.9219946339507895E-5</v>
      </c>
      <c r="BJ1692" s="14">
        <f t="shared" si="2067"/>
        <v>0.37091592058290024</v>
      </c>
      <c r="BK1692" s="14">
        <f t="shared" si="2068"/>
        <v>0.24827681709118671</v>
      </c>
      <c r="BL1692" s="14">
        <f t="shared" si="2069"/>
        <v>0.35167194171081606</v>
      </c>
      <c r="BM1692" s="14">
        <f t="shared" si="2070"/>
        <v>0.55466011455415798</v>
      </c>
      <c r="BN1692" s="14">
        <f t="shared" si="2071"/>
        <v>0.44378613678959539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1.3537414965986401</v>
      </c>
      <c r="F1693" s="10">
        <f>VLOOKUP(B1693,home!$B$2:$E$405,3,FALSE)</f>
        <v>0.63</v>
      </c>
      <c r="G1693" s="10">
        <f>VLOOKUP(C1693,away!$B$2:$E$405,4,FALSE)</f>
        <v>0.74</v>
      </c>
      <c r="H1693" s="10">
        <f>VLOOKUP(A1693,away!$A$2:$E$405,3,FALSE)</f>
        <v>1.08843537414966</v>
      </c>
      <c r="I1693" s="10">
        <f>VLOOKUP(C1693,away!$B$2:$E$405,3,FALSE)</f>
        <v>0.95</v>
      </c>
      <c r="J1693" s="10">
        <f>VLOOKUP(B1693,home!$B$2:$E$405,4,FALSE)</f>
        <v>0.63</v>
      </c>
      <c r="K1693" s="12">
        <f t="shared" si="2016"/>
        <v>0.63111428571428596</v>
      </c>
      <c r="L1693" s="12">
        <f t="shared" si="2017"/>
        <v>0.65142857142857147</v>
      </c>
      <c r="M1693" s="13">
        <f t="shared" si="2018"/>
        <v>0.27733118946792046</v>
      </c>
      <c r="N1693" s="13">
        <f t="shared" si="2019"/>
        <v>0.17502767554733992</v>
      </c>
      <c r="O1693" s="13">
        <f t="shared" si="2020"/>
        <v>0.1806614605676739</v>
      </c>
      <c r="P1693" s="13">
        <f t="shared" si="2021"/>
        <v>0.11401802864226715</v>
      </c>
      <c r="Q1693" s="13">
        <f t="shared" si="2022"/>
        <v>5.5231233216645616E-2</v>
      </c>
      <c r="R1693" s="13">
        <f t="shared" si="2023"/>
        <v>5.8844018584899509E-2</v>
      </c>
      <c r="S1693" s="13">
        <f t="shared" si="2024"/>
        <v>1.1718940520547371E-2</v>
      </c>
      <c r="T1693" s="13">
        <f t="shared" si="2025"/>
        <v>3.597920335255772E-2</v>
      </c>
      <c r="U1693" s="13">
        <f t="shared" si="2026"/>
        <v>3.7137300757767021E-2</v>
      </c>
      <c r="V1693" s="13">
        <f t="shared" si="2027"/>
        <v>5.3532885616425045E-4</v>
      </c>
      <c r="W1693" s="13">
        <f t="shared" si="2028"/>
        <v>1.1619073433547481E-2</v>
      </c>
      <c r="X1693" s="13">
        <f t="shared" si="2029"/>
        <v>7.5689964081395028E-3</v>
      </c>
      <c r="Y1693" s="13">
        <f t="shared" si="2030"/>
        <v>2.4653302586511525E-3</v>
      </c>
      <c r="Z1693" s="13">
        <f t="shared" si="2031"/>
        <v>1.2777558321292468E-2</v>
      </c>
      <c r="AA1693" s="13">
        <f t="shared" si="2032"/>
        <v>8.0640995931151264E-3</v>
      </c>
      <c r="AB1693" s="13">
        <f t="shared" si="2033"/>
        <v>2.5446842273188584E-3</v>
      </c>
      <c r="AC1693" s="13">
        <f t="shared" si="2034"/>
        <v>1.3755471610556966E-5</v>
      </c>
      <c r="AD1693" s="13">
        <f t="shared" si="2035"/>
        <v>1.8332408076687883E-3</v>
      </c>
      <c r="AE1693" s="13">
        <f t="shared" si="2036"/>
        <v>1.1942254404242393E-3</v>
      </c>
      <c r="AF1693" s="13">
        <f t="shared" si="2037"/>
        <v>3.889762863096094E-4</v>
      </c>
      <c r="AG1693" s="13">
        <f t="shared" si="2038"/>
        <v>8.446342217008663E-5</v>
      </c>
      <c r="AH1693" s="13">
        <f t="shared" si="2039"/>
        <v>2.0809166408962019E-3</v>
      </c>
      <c r="AI1693" s="13">
        <f t="shared" si="2040"/>
        <v>1.3132962194501775E-3</v>
      </c>
      <c r="AJ1693" s="13">
        <f t="shared" si="2041"/>
        <v>4.1442000273478552E-4</v>
      </c>
      <c r="AK1693" s="13">
        <f t="shared" si="2042"/>
        <v>8.7182128003892201E-5</v>
      </c>
      <c r="AL1693" s="13">
        <f t="shared" si="2043"/>
        <v>2.262092134807355E-7</v>
      </c>
      <c r="AM1693" s="13">
        <f t="shared" si="2044"/>
        <v>2.3139689257483371E-4</v>
      </c>
      <c r="AN1693" s="13">
        <f t="shared" si="2045"/>
        <v>1.5073854716303453E-4</v>
      </c>
      <c r="AO1693" s="13">
        <f t="shared" si="2046"/>
        <v>4.9097698218816973E-5</v>
      </c>
      <c r="AP1693" s="13">
        <f t="shared" si="2047"/>
        <v>1.0661214470371687E-5</v>
      </c>
      <c r="AQ1693" s="13">
        <f t="shared" si="2048"/>
        <v>1.7362549280319604E-6</v>
      </c>
      <c r="AR1693" s="13">
        <f t="shared" si="2049"/>
        <v>2.7111371092819096E-4</v>
      </c>
      <c r="AS1693" s="13">
        <f t="shared" si="2050"/>
        <v>1.7110373601979462E-4</v>
      </c>
      <c r="AT1693" s="13">
        <f t="shared" si="2051"/>
        <v>5.3993006070589211E-5</v>
      </c>
      <c r="AU1693" s="13">
        <f t="shared" si="2052"/>
        <v>1.1358585819935673E-5</v>
      </c>
      <c r="AV1693" s="13">
        <f t="shared" si="2053"/>
        <v>1.7921414441182794E-6</v>
      </c>
      <c r="AW1693" s="13">
        <f t="shared" si="2054"/>
        <v>2.5833461500664848E-9</v>
      </c>
      <c r="AX1693" s="13">
        <f t="shared" si="2055"/>
        <v>2.4339647428978574E-5</v>
      </c>
      <c r="AY1693" s="13">
        <f t="shared" si="2056"/>
        <v>1.5855541753734616E-5</v>
      </c>
      <c r="AZ1693" s="13">
        <f t="shared" si="2057"/>
        <v>5.1643764569307039E-6</v>
      </c>
      <c r="BA1693" s="13">
        <f t="shared" si="2058"/>
        <v>1.1214074592192388E-6</v>
      </c>
      <c r="BB1693" s="13">
        <f t="shared" si="2059"/>
        <v>1.8262921478713318E-7</v>
      </c>
      <c r="BC1693" s="13">
        <f t="shared" si="2060"/>
        <v>2.3793977697980785E-8</v>
      </c>
      <c r="BD1693" s="13">
        <f t="shared" si="2061"/>
        <v>2.943520290077501E-5</v>
      </c>
      <c r="BE1693" s="13">
        <f t="shared" si="2062"/>
        <v>1.8576977053577699E-5</v>
      </c>
      <c r="BF1693" s="13">
        <f t="shared" si="2063"/>
        <v>5.862097801949685E-6</v>
      </c>
      <c r="BG1693" s="13">
        <f t="shared" si="2064"/>
        <v>1.2332178890215872E-6</v>
      </c>
      <c r="BH1693" s="13">
        <f t="shared" si="2065"/>
        <v>1.9457535678998459E-7</v>
      </c>
      <c r="BI1693" s="13">
        <f t="shared" si="2066"/>
        <v>2.4559857463622706E-8</v>
      </c>
      <c r="BJ1693" s="14">
        <f t="shared" si="2067"/>
        <v>0.29188273617710059</v>
      </c>
      <c r="BK1693" s="14">
        <f t="shared" si="2068"/>
        <v>0.40363332470947705</v>
      </c>
      <c r="BL1693" s="14">
        <f t="shared" si="2069"/>
        <v>0.29171206653300169</v>
      </c>
      <c r="BM1693" s="14">
        <f t="shared" si="2070"/>
        <v>0.13887622675571756</v>
      </c>
      <c r="BN1693" s="14">
        <f t="shared" si="2071"/>
        <v>0.86111360602674658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1.3434343434343401</v>
      </c>
      <c r="F1694" s="10">
        <f>VLOOKUP(B1694,home!$B$2:$E$405,3,FALSE)</f>
        <v>0.99</v>
      </c>
      <c r="G1694" s="10">
        <f>VLOOKUP(C1694,away!$B$2:$E$405,4,FALSE)</f>
        <v>0.57999999999999996</v>
      </c>
      <c r="H1694" s="10">
        <f>VLOOKUP(A1694,away!$A$2:$E$405,3,FALSE)</f>
        <v>0.98989898989898994</v>
      </c>
      <c r="I1694" s="10">
        <f>VLOOKUP(C1694,away!$B$2:$E$405,3,FALSE)</f>
        <v>1.32</v>
      </c>
      <c r="J1694" s="10">
        <f>VLOOKUP(B1694,home!$B$2:$E$405,4,FALSE)</f>
        <v>0.99</v>
      </c>
      <c r="K1694" s="12">
        <f t="shared" si="2016"/>
        <v>0.77139999999999809</v>
      </c>
      <c r="L1694" s="12">
        <f t="shared" si="2017"/>
        <v>1.2936000000000001</v>
      </c>
      <c r="M1694" s="13">
        <f t="shared" si="2018"/>
        <v>0.12681829056799532</v>
      </c>
      <c r="N1694" s="13">
        <f t="shared" si="2019"/>
        <v>9.7827629344151346E-2</v>
      </c>
      <c r="O1694" s="13">
        <f t="shared" si="2020"/>
        <v>0.16405214067875876</v>
      </c>
      <c r="P1694" s="13">
        <f t="shared" si="2021"/>
        <v>0.12654982131959419</v>
      </c>
      <c r="Q1694" s="13">
        <f t="shared" si="2022"/>
        <v>3.7732116638039076E-2</v>
      </c>
      <c r="R1694" s="13">
        <f t="shared" si="2023"/>
        <v>0.1061089245910212</v>
      </c>
      <c r="S1694" s="13">
        <f t="shared" si="2024"/>
        <v>3.1570480102463293E-2</v>
      </c>
      <c r="T1694" s="13">
        <f t="shared" si="2025"/>
        <v>4.8810266082967353E-2</v>
      </c>
      <c r="U1694" s="13">
        <f t="shared" si="2026"/>
        <v>8.1852424429513557E-2</v>
      </c>
      <c r="V1694" s="13">
        <f t="shared" si="2027"/>
        <v>3.5004051843228346E-3</v>
      </c>
      <c r="W1694" s="13">
        <f t="shared" si="2028"/>
        <v>9.7021849248610913E-3</v>
      </c>
      <c r="X1694" s="13">
        <f t="shared" si="2029"/>
        <v>1.255074641880031E-2</v>
      </c>
      <c r="Y1694" s="13">
        <f t="shared" si="2030"/>
        <v>8.117822783680043E-3</v>
      </c>
      <c r="Z1694" s="13">
        <f t="shared" si="2031"/>
        <v>4.5754168283648339E-2</v>
      </c>
      <c r="AA1694" s="13">
        <f t="shared" si="2032"/>
        <v>3.5294765414006245E-2</v>
      </c>
      <c r="AB1694" s="13">
        <f t="shared" si="2033"/>
        <v>1.3613191020182174E-2</v>
      </c>
      <c r="AC1694" s="13">
        <f t="shared" si="2034"/>
        <v>2.1831218541023894E-4</v>
      </c>
      <c r="AD1694" s="13">
        <f t="shared" si="2035"/>
        <v>1.8710663627594566E-3</v>
      </c>
      <c r="AE1694" s="13">
        <f t="shared" si="2036"/>
        <v>2.4204114468656334E-3</v>
      </c>
      <c r="AF1694" s="13">
        <f t="shared" si="2037"/>
        <v>1.5655221238326921E-3</v>
      </c>
      <c r="AG1694" s="13">
        <f t="shared" si="2038"/>
        <v>6.7505313979665689E-4</v>
      </c>
      <c r="AH1694" s="13">
        <f t="shared" si="2039"/>
        <v>1.4796898022931881E-2</v>
      </c>
      <c r="AI1694" s="13">
        <f t="shared" si="2040"/>
        <v>1.1414327134889626E-2</v>
      </c>
      <c r="AJ1694" s="13">
        <f t="shared" si="2041"/>
        <v>4.4025059759269175E-3</v>
      </c>
      <c r="AK1694" s="13">
        <f t="shared" si="2042"/>
        <v>1.1320310366100053E-3</v>
      </c>
      <c r="AL1694" s="13">
        <f t="shared" si="2043"/>
        <v>8.7140010898484856E-6</v>
      </c>
      <c r="AM1694" s="13">
        <f t="shared" si="2044"/>
        <v>2.8866811844652826E-4</v>
      </c>
      <c r="AN1694" s="13">
        <f t="shared" si="2045"/>
        <v>3.7342107802242904E-4</v>
      </c>
      <c r="AO1694" s="13">
        <f t="shared" si="2046"/>
        <v>2.4152875326490718E-4</v>
      </c>
      <c r="AP1694" s="13">
        <f t="shared" si="2047"/>
        <v>1.0414719840782797E-4</v>
      </c>
      <c r="AQ1694" s="13">
        <f t="shared" si="2048"/>
        <v>3.3681203965091587E-5</v>
      </c>
      <c r="AR1694" s="13">
        <f t="shared" si="2049"/>
        <v>3.8282534564929322E-3</v>
      </c>
      <c r="AS1694" s="13">
        <f t="shared" si="2050"/>
        <v>2.9531147163386409E-3</v>
      </c>
      <c r="AT1694" s="13">
        <f t="shared" si="2051"/>
        <v>1.1390163460918109E-3</v>
      </c>
      <c r="AU1694" s="13">
        <f t="shared" si="2052"/>
        <v>2.9287906979174027E-4</v>
      </c>
      <c r="AV1694" s="13">
        <f t="shared" si="2053"/>
        <v>5.6481728609336957E-5</v>
      </c>
      <c r="AW1694" s="13">
        <f t="shared" si="2054"/>
        <v>2.4154316383614764E-7</v>
      </c>
      <c r="AX1694" s="13">
        <f t="shared" si="2055"/>
        <v>3.711309776160855E-5</v>
      </c>
      <c r="AY1694" s="13">
        <f t="shared" si="2056"/>
        <v>4.8009503264416828E-5</v>
      </c>
      <c r="AZ1694" s="13">
        <f t="shared" si="2057"/>
        <v>3.1052546711424809E-5</v>
      </c>
      <c r="BA1694" s="13">
        <f t="shared" si="2058"/>
        <v>1.338985814196638E-5</v>
      </c>
      <c r="BB1694" s="13">
        <f t="shared" si="2059"/>
        <v>4.3302801231119293E-6</v>
      </c>
      <c r="BC1694" s="13">
        <f t="shared" si="2060"/>
        <v>1.1203300734515173E-6</v>
      </c>
      <c r="BD1694" s="13">
        <f t="shared" si="2061"/>
        <v>8.2537144521987798E-4</v>
      </c>
      <c r="BE1694" s="13">
        <f t="shared" si="2062"/>
        <v>6.3669153284261237E-4</v>
      </c>
      <c r="BF1694" s="13">
        <f t="shared" si="2063"/>
        <v>2.4557192421739493E-4</v>
      </c>
      <c r="BG1694" s="13">
        <f t="shared" si="2064"/>
        <v>6.3144727447099334E-5</v>
      </c>
      <c r="BH1694" s="13">
        <f t="shared" si="2065"/>
        <v>1.2177460688173074E-5</v>
      </c>
      <c r="BI1694" s="13">
        <f t="shared" si="2066"/>
        <v>1.8787386349713374E-6</v>
      </c>
      <c r="BJ1694" s="14">
        <f t="shared" si="2067"/>
        <v>0.22244928123393642</v>
      </c>
      <c r="BK1694" s="14">
        <f t="shared" si="2068"/>
        <v>0.2887140328641401</v>
      </c>
      <c r="BL1694" s="14">
        <f t="shared" si="2069"/>
        <v>0.44272178945021495</v>
      </c>
      <c r="BM1694" s="14">
        <f t="shared" si="2070"/>
        <v>0.34050258073227929</v>
      </c>
      <c r="BN1694" s="14">
        <f t="shared" si="2071"/>
        <v>0.6590889231395598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1.3434343434343401</v>
      </c>
      <c r="F1695" s="10">
        <f>VLOOKUP(B1695,home!$B$2:$E$405,3,FALSE)</f>
        <v>1.57</v>
      </c>
      <c r="G1695" s="10">
        <f>VLOOKUP(C1695,away!$B$2:$E$405,4,FALSE)</f>
        <v>1.41</v>
      </c>
      <c r="H1695" s="10">
        <f>VLOOKUP(A1695,away!$A$2:$E$405,3,FALSE)</f>
        <v>0.98989898989898994</v>
      </c>
      <c r="I1695" s="10">
        <f>VLOOKUP(C1695,away!$B$2:$E$405,3,FALSE)</f>
        <v>0.6</v>
      </c>
      <c r="J1695" s="10">
        <f>VLOOKUP(B1695,home!$B$2:$E$405,4,FALSE)</f>
        <v>1.57</v>
      </c>
      <c r="K1695" s="12">
        <f t="shared" si="2016"/>
        <v>2.973960606060599</v>
      </c>
      <c r="L1695" s="12">
        <f t="shared" si="2017"/>
        <v>0.93248484848484858</v>
      </c>
      <c r="M1695" s="13">
        <f t="shared" si="2018"/>
        <v>2.0111862687574648E-2</v>
      </c>
      <c r="N1695" s="13">
        <f t="shared" si="2019"/>
        <v>5.9811887347347048E-2</v>
      </c>
      <c r="O1695" s="13">
        <f t="shared" si="2020"/>
        <v>1.8754007230971124E-2</v>
      </c>
      <c r="P1695" s="13">
        <f t="shared" si="2021"/>
        <v>5.5773678710683741E-2</v>
      </c>
      <c r="Q1695" s="13">
        <f t="shared" si="2022"/>
        <v>8.8939098372572259E-2</v>
      </c>
      <c r="R1695" s="13">
        <f t="shared" si="2023"/>
        <v>8.7439137956279306E-3</v>
      </c>
      <c r="S1695" s="13">
        <f t="shared" si="2024"/>
        <v>3.8667517838171288E-2</v>
      </c>
      <c r="T1695" s="13">
        <f t="shared" si="2025"/>
        <v>8.2934361670327084E-2</v>
      </c>
      <c r="U1695" s="13">
        <f t="shared" si="2026"/>
        <v>2.6004055170987275E-2</v>
      </c>
      <c r="V1695" s="13">
        <f t="shared" si="2027"/>
        <v>1.1914636042019951E-2</v>
      </c>
      <c r="W1695" s="13">
        <f t="shared" si="2028"/>
        <v>8.816712496619275E-2</v>
      </c>
      <c r="X1695" s="13">
        <f t="shared" si="2029"/>
        <v>8.2214508165444955E-2</v>
      </c>
      <c r="Y1695" s="13">
        <f t="shared" si="2030"/>
        <v>3.833189159495564E-2</v>
      </c>
      <c r="Z1695" s="13">
        <f t="shared" si="2031"/>
        <v>2.717855710293563E-3</v>
      </c>
      <c r="AA1695" s="13">
        <f t="shared" si="2032"/>
        <v>8.0827958153699055E-3</v>
      </c>
      <c r="AB1695" s="13">
        <f t="shared" si="2033"/>
        <v>1.2018958170870779E-2</v>
      </c>
      <c r="AC1695" s="13">
        <f t="shared" si="2034"/>
        <v>2.0650843387970464E-3</v>
      </c>
      <c r="AD1695" s="13">
        <f t="shared" si="2035"/>
        <v>6.5551389099769791E-2</v>
      </c>
      <c r="AE1695" s="13">
        <f t="shared" si="2036"/>
        <v>6.1125677132670184E-2</v>
      </c>
      <c r="AF1695" s="13">
        <f t="shared" si="2037"/>
        <v>2.8499383889795862E-2</v>
      </c>
      <c r="AG1695" s="13">
        <f t="shared" si="2038"/>
        <v>8.8584145561292783E-3</v>
      </c>
      <c r="AH1695" s="13">
        <f t="shared" si="2039"/>
        <v>6.3358981755419334E-4</v>
      </c>
      <c r="AI1695" s="13">
        <f t="shared" si="2040"/>
        <v>1.8842711578072934E-3</v>
      </c>
      <c r="AJ1695" s="13">
        <f t="shared" si="2041"/>
        <v>2.8018740972275431E-3</v>
      </c>
      <c r="AK1695" s="13">
        <f t="shared" si="2042"/>
        <v>2.7775543960987725E-3</v>
      </c>
      <c r="AL1695" s="13">
        <f t="shared" si="2043"/>
        <v>2.2907346218844116E-4</v>
      </c>
      <c r="AM1695" s="13">
        <f t="shared" si="2044"/>
        <v>3.8989449771053099E-2</v>
      </c>
      <c r="AN1695" s="13">
        <f t="shared" si="2045"/>
        <v>3.6357071162268065E-2</v>
      </c>
      <c r="AO1695" s="13">
        <f t="shared" si="2046"/>
        <v>1.6951208997050195E-2</v>
      </c>
      <c r="AP1695" s="13">
        <f t="shared" si="2047"/>
        <v>5.2689151844164516E-3</v>
      </c>
      <c r="AQ1695" s="13">
        <f t="shared" si="2048"/>
        <v>1.2282958943550231E-3</v>
      </c>
      <c r="AR1695" s="13">
        <f t="shared" si="2049"/>
        <v>1.1816258100471301E-4</v>
      </c>
      <c r="AS1695" s="13">
        <f t="shared" si="2050"/>
        <v>3.5141086101846098E-4</v>
      </c>
      <c r="AT1695" s="13">
        <f t="shared" si="2051"/>
        <v>5.2254102860536966E-4</v>
      </c>
      <c r="AU1695" s="13">
        <f t="shared" si="2052"/>
        <v>5.1800547804091792E-4</v>
      </c>
      <c r="AV1695" s="13">
        <f t="shared" si="2053"/>
        <v>3.8513197135431966E-4</v>
      </c>
      <c r="AW1695" s="13">
        <f t="shared" si="2054"/>
        <v>1.764612187083801E-5</v>
      </c>
      <c r="AX1695" s="13">
        <f t="shared" si="2055"/>
        <v>1.9325514611848386E-2</v>
      </c>
      <c r="AY1695" s="13">
        <f t="shared" si="2056"/>
        <v>1.8020749564721168E-2</v>
      </c>
      <c r="AZ1695" s="13">
        <f t="shared" si="2057"/>
        <v>8.4020379637212098E-3</v>
      </c>
      <c r="BA1695" s="13">
        <f t="shared" si="2058"/>
        <v>2.6115910325215062E-3</v>
      </c>
      <c r="BB1695" s="13">
        <f t="shared" si="2059"/>
        <v>6.0881726706630147E-4</v>
      </c>
      <c r="BC1695" s="13">
        <f t="shared" si="2060"/>
        <v>1.1354257540705598E-4</v>
      </c>
      <c r="BD1695" s="13">
        <f t="shared" si="2061"/>
        <v>1.8364136074126402E-5</v>
      </c>
      <c r="BE1695" s="13">
        <f t="shared" si="2062"/>
        <v>5.461421724878827E-5</v>
      </c>
      <c r="BF1695" s="13">
        <f t="shared" si="2063"/>
        <v>8.1210265314365804E-5</v>
      </c>
      <c r="BG1695" s="13">
        <f t="shared" si="2064"/>
        <v>8.0505376617551126E-5</v>
      </c>
      <c r="BH1695" s="13">
        <f t="shared" si="2065"/>
        <v>5.9854954659167283E-5</v>
      </c>
      <c r="BI1695" s="13">
        <f t="shared" si="2066"/>
        <v>3.5601255446781363E-5</v>
      </c>
      <c r="BJ1695" s="14">
        <f t="shared" si="2067"/>
        <v>0.75231093081963318</v>
      </c>
      <c r="BK1695" s="14">
        <f t="shared" si="2068"/>
        <v>0.14678260264415627</v>
      </c>
      <c r="BL1695" s="14">
        <f t="shared" si="2069"/>
        <v>8.3926421777899357E-2</v>
      </c>
      <c r="BM1695" s="14">
        <f t="shared" si="2070"/>
        <v>0.71560025936435556</v>
      </c>
      <c r="BN1695" s="14">
        <f t="shared" si="2071"/>
        <v>0.25213444814477676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1.3434343434343401</v>
      </c>
      <c r="F1696" s="10">
        <f>VLOOKUP(B1696,home!$B$2:$E$405,3,FALSE)</f>
        <v>0.99</v>
      </c>
      <c r="G1696" s="10" t="e">
        <f>VLOOKUP(C1696,away!$B$2:$E$405,4,FALSE)</f>
        <v>#N/A</v>
      </c>
      <c r="H1696" s="10">
        <f>VLOOKUP(A1696,away!$A$2:$E$405,3,FALSE)</f>
        <v>0.98989898989898994</v>
      </c>
      <c r="I1696" s="10" t="e">
        <f>VLOOKUP(C1696,away!$B$2:$E$405,3,FALSE)</f>
        <v>#N/A</v>
      </c>
      <c r="J1696" s="10">
        <f>VLOOKUP(B1696,home!$B$2:$E$405,4,FALSE)</f>
        <v>0.99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1.3434343434343401</v>
      </c>
      <c r="F1697" s="10">
        <f>VLOOKUP(B1697,home!$B$2:$E$405,3,FALSE)</f>
        <v>0.91</v>
      </c>
      <c r="G1697" s="10">
        <f>VLOOKUP(C1697,away!$B$2:$E$405,4,FALSE)</f>
        <v>0.83</v>
      </c>
      <c r="H1697" s="10">
        <f>VLOOKUP(A1697,away!$A$2:$E$405,3,FALSE)</f>
        <v>0.98989898989898994</v>
      </c>
      <c r="I1697" s="10">
        <f>VLOOKUP(C1697,away!$B$2:$E$405,3,FALSE)</f>
        <v>0.41</v>
      </c>
      <c r="J1697" s="10">
        <f>VLOOKUP(B1697,home!$B$2:$E$405,4,FALSE)</f>
        <v>0.91</v>
      </c>
      <c r="K1697" s="12">
        <f t="shared" si="2016"/>
        <v>1.014695959595957</v>
      </c>
      <c r="L1697" s="12">
        <f t="shared" si="2017"/>
        <v>0.36933131313131312</v>
      </c>
      <c r="M1697" s="13">
        <f t="shared" si="2018"/>
        <v>0.25056741504515834</v>
      </c>
      <c r="N1697" s="13">
        <f t="shared" si="2019"/>
        <v>0.25424974365272546</v>
      </c>
      <c r="O1697" s="13">
        <f t="shared" si="2020"/>
        <v>9.2542392426547077E-2</v>
      </c>
      <c r="P1697" s="13">
        <f t="shared" si="2021"/>
        <v>9.3902391686560824E-2</v>
      </c>
      <c r="Q1697" s="13">
        <f t="shared" si="2022"/>
        <v>0.12899309380636415</v>
      </c>
      <c r="R1697" s="13">
        <f t="shared" si="2023"/>
        <v>1.7089401657604954E-2</v>
      </c>
      <c r="S1697" s="13">
        <f t="shared" si="2024"/>
        <v>8.797691394616421E-3</v>
      </c>
      <c r="T1697" s="13">
        <f t="shared" si="2025"/>
        <v>4.7641188720375122E-2</v>
      </c>
      <c r="U1697" s="13">
        <f t="shared" si="2026"/>
        <v>1.7340546813884201E-2</v>
      </c>
      <c r="V1697" s="13">
        <f t="shared" si="2027"/>
        <v>3.6633488353528829E-4</v>
      </c>
      <c r="W1697" s="13">
        <f t="shared" si="2028"/>
        <v>4.362959036703333E-2</v>
      </c>
      <c r="X1697" s="13">
        <f t="shared" si="2029"/>
        <v>1.611377390163771E-2</v>
      </c>
      <c r="Y1697" s="13">
        <f t="shared" si="2030"/>
        <v>2.9756606372964684E-3</v>
      </c>
      <c r="Z1697" s="13">
        <f t="shared" si="2031"/>
        <v>2.1038837182772259E-3</v>
      </c>
      <c r="AA1697" s="13">
        <f t="shared" si="2032"/>
        <v>2.1348023083956201E-3</v>
      </c>
      <c r="AB1697" s="13">
        <f t="shared" si="2033"/>
        <v>1.0830876384325789E-3</v>
      </c>
      <c r="AC1697" s="13">
        <f t="shared" si="2034"/>
        <v>8.5804557118843653E-6</v>
      </c>
      <c r="AD1697" s="13">
        <f t="shared" si="2035"/>
        <v>1.106769226606385E-2</v>
      </c>
      <c r="AE1697" s="13">
        <f t="shared" si="2036"/>
        <v>4.0876453179586403E-3</v>
      </c>
      <c r="AF1697" s="13">
        <f t="shared" si="2037"/>
        <v>7.5484770644836411E-4</v>
      </c>
      <c r="AG1697" s="13">
        <f t="shared" si="2038"/>
        <v>9.2929631545578113E-5</v>
      </c>
      <c r="AH1697" s="13">
        <f t="shared" si="2039"/>
        <v>1.9425753408672936E-4</v>
      </c>
      <c r="AI1697" s="13">
        <f t="shared" si="2040"/>
        <v>1.971123349588782E-4</v>
      </c>
      <c r="AJ1697" s="13">
        <f t="shared" si="2041"/>
        <v>1.0000454493464931E-4</v>
      </c>
      <c r="AK1697" s="13">
        <f t="shared" si="2042"/>
        <v>3.3824735895473668E-5</v>
      </c>
      <c r="AL1697" s="13">
        <f t="shared" si="2043"/>
        <v>1.286241170602877E-7</v>
      </c>
      <c r="AM1697" s="13">
        <f t="shared" si="2044"/>
        <v>2.2460685248852827E-3</v>
      </c>
      <c r="AN1697" s="13">
        <f t="shared" si="2045"/>
        <v>8.2954343767879292E-4</v>
      </c>
      <c r="AO1697" s="13">
        <f t="shared" si="2046"/>
        <v>1.5318818356868606E-4</v>
      </c>
      <c r="AP1697" s="13">
        <f t="shared" si="2047"/>
        <v>1.8859064331207824E-5</v>
      </c>
      <c r="AQ1697" s="13">
        <f t="shared" si="2048"/>
        <v>1.7413107484682237E-6</v>
      </c>
      <c r="AR1697" s="13">
        <f t="shared" si="2049"/>
        <v>1.4349078029980512E-5</v>
      </c>
      <c r="AS1697" s="13">
        <f t="shared" si="2050"/>
        <v>1.4559951500948342E-5</v>
      </c>
      <c r="AT1697" s="13">
        <f t="shared" si="2051"/>
        <v>7.386961979962686E-6</v>
      </c>
      <c r="AU1697" s="13">
        <f t="shared" si="2052"/>
        <v>2.49850682491903E-6</v>
      </c>
      <c r="AV1697" s="13">
        <f t="shared" si="2053"/>
        <v>6.3380619506706552E-7</v>
      </c>
      <c r="AW1697" s="13">
        <f t="shared" si="2054"/>
        <v>1.3389734542161717E-9</v>
      </c>
      <c r="AX1697" s="13">
        <f t="shared" si="2055"/>
        <v>3.7984610952945786E-4</v>
      </c>
      <c r="AY1697" s="13">
        <f t="shared" si="2056"/>
        <v>1.4028906242033524E-4</v>
      </c>
      <c r="AZ1697" s="13">
        <f t="shared" si="2057"/>
        <v>2.590657182083158E-5</v>
      </c>
      <c r="BA1697" s="13">
        <f t="shared" si="2058"/>
        <v>3.1893693964394672E-6</v>
      </c>
      <c r="BB1697" s="13">
        <f t="shared" si="2059"/>
        <v>2.9448349681195298E-7</v>
      </c>
      <c r="BC1697" s="13">
        <f t="shared" si="2060"/>
        <v>2.1752395314611885E-8</v>
      </c>
      <c r="BD1697" s="13">
        <f t="shared" si="2061"/>
        <v>8.8326063850606293E-7</v>
      </c>
      <c r="BE1697" s="13">
        <f t="shared" si="2062"/>
        <v>8.9624100116224732E-7</v>
      </c>
      <c r="BF1697" s="13">
        <f t="shared" si="2063"/>
        <v>4.5470606135178388E-7</v>
      </c>
      <c r="BG1697" s="13">
        <f t="shared" si="2064"/>
        <v>1.5379613441914885E-7</v>
      </c>
      <c r="BH1697" s="13">
        <f t="shared" si="2065"/>
        <v>3.9014079049146754E-8</v>
      </c>
      <c r="BI1697" s="13">
        <f t="shared" si="2066"/>
        <v>7.9174856757052984E-9</v>
      </c>
      <c r="BJ1697" s="14">
        <f t="shared" si="2067"/>
        <v>0.51340511387772048</v>
      </c>
      <c r="BK1697" s="14">
        <f t="shared" si="2068"/>
        <v>0.35378283115212023</v>
      </c>
      <c r="BL1697" s="14">
        <f t="shared" si="2069"/>
        <v>0.13075729323467117</v>
      </c>
      <c r="BM1697" s="14">
        <f t="shared" si="2070"/>
        <v>0.16256439598438119</v>
      </c>
      <c r="BN1697" s="14">
        <f t="shared" si="2071"/>
        <v>0.83734443827496075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1.3434343434343401</v>
      </c>
      <c r="F1698" s="10">
        <f>VLOOKUP(B1698,home!$B$2:$E$405,3,FALSE)</f>
        <v>0.74</v>
      </c>
      <c r="G1698" s="10">
        <f>VLOOKUP(C1698,away!$B$2:$E$405,4,FALSE)</f>
        <v>1.08</v>
      </c>
      <c r="H1698" s="10">
        <f>VLOOKUP(A1698,away!$A$2:$E$405,3,FALSE)</f>
        <v>0.98989898989898994</v>
      </c>
      <c r="I1698" s="10">
        <f>VLOOKUP(C1698,away!$B$2:$E$405,3,FALSE)</f>
        <v>0.99</v>
      </c>
      <c r="J1698" s="10">
        <f>VLOOKUP(B1698,home!$B$2:$E$405,4,FALSE)</f>
        <v>0.74</v>
      </c>
      <c r="K1698" s="12">
        <f t="shared" si="2016"/>
        <v>1.0736727272727247</v>
      </c>
      <c r="L1698" s="12">
        <f t="shared" si="2017"/>
        <v>0.72519999999999996</v>
      </c>
      <c r="M1698" s="13">
        <f t="shared" si="2018"/>
        <v>0.16548533021587203</v>
      </c>
      <c r="N1698" s="13">
        <f t="shared" si="2019"/>
        <v>0.17767708581650277</v>
      </c>
      <c r="O1698" s="13">
        <f t="shared" si="2020"/>
        <v>0.12000996147255039</v>
      </c>
      <c r="P1698" s="13">
        <f t="shared" si="2021"/>
        <v>0.12885142263412777</v>
      </c>
      <c r="Q1698" s="13">
        <f t="shared" si="2022"/>
        <v>9.5383520651237216E-2</v>
      </c>
      <c r="R1698" s="13">
        <f t="shared" si="2023"/>
        <v>4.3515612029946762E-2</v>
      </c>
      <c r="S1698" s="13">
        <f t="shared" si="2024"/>
        <v>2.5081814039318116E-2</v>
      </c>
      <c r="T1698" s="13">
        <f t="shared" si="2025"/>
        <v>6.9172129176277214E-2</v>
      </c>
      <c r="U1698" s="13">
        <f t="shared" si="2026"/>
        <v>4.672152584713473E-2</v>
      </c>
      <c r="V1698" s="13">
        <f t="shared" si="2027"/>
        <v>2.1699321336922069E-3</v>
      </c>
      <c r="W1698" s="13">
        <f t="shared" si="2028"/>
        <v>3.4136894918162713E-2</v>
      </c>
      <c r="X1698" s="13">
        <f t="shared" si="2029"/>
        <v>2.4756076194651595E-2</v>
      </c>
      <c r="Y1698" s="13">
        <f t="shared" si="2030"/>
        <v>8.976553228180667E-3</v>
      </c>
      <c r="Z1698" s="13">
        <f t="shared" si="2031"/>
        <v>1.0519173948039131E-2</v>
      </c>
      <c r="AA1698" s="13">
        <f t="shared" si="2032"/>
        <v>1.1294150181447369E-2</v>
      </c>
      <c r="AB1698" s="13">
        <f t="shared" si="2033"/>
        <v>6.0631105137711654E-3</v>
      </c>
      <c r="AC1698" s="13">
        <f t="shared" si="2034"/>
        <v>1.0559804684840436E-4</v>
      </c>
      <c r="AD1698" s="13">
        <f t="shared" si="2035"/>
        <v>9.1629632668515423E-3</v>
      </c>
      <c r="AE1698" s="13">
        <f t="shared" si="2036"/>
        <v>6.6449809611207368E-3</v>
      </c>
      <c r="AF1698" s="13">
        <f t="shared" si="2037"/>
        <v>2.4094700965023789E-3</v>
      </c>
      <c r="AG1698" s="13">
        <f t="shared" si="2038"/>
        <v>5.824492379945084E-4</v>
      </c>
      <c r="AH1698" s="13">
        <f t="shared" si="2039"/>
        <v>1.9071262367794941E-3</v>
      </c>
      <c r="AI1698" s="13">
        <f t="shared" si="2040"/>
        <v>2.0476294278964076E-3</v>
      </c>
      <c r="AJ1698" s="13">
        <f t="shared" si="2041"/>
        <v>1.0992419361467122E-3</v>
      </c>
      <c r="AK1698" s="13">
        <f t="shared" si="2042"/>
        <v>3.9340869583839703E-4</v>
      </c>
      <c r="AL1698" s="13">
        <f t="shared" si="2043"/>
        <v>3.2888615676212157E-6</v>
      </c>
      <c r="AM1698" s="13">
        <f t="shared" si="2044"/>
        <v>1.9676047521240587E-3</v>
      </c>
      <c r="AN1698" s="13">
        <f t="shared" si="2045"/>
        <v>1.4269069662403672E-3</v>
      </c>
      <c r="AO1698" s="13">
        <f t="shared" si="2046"/>
        <v>5.1739646595875708E-4</v>
      </c>
      <c r="AP1698" s="13">
        <f t="shared" si="2047"/>
        <v>1.2507197237109687E-4</v>
      </c>
      <c r="AQ1698" s="13">
        <f t="shared" si="2048"/>
        <v>2.2675548590879858E-5</v>
      </c>
      <c r="AR1698" s="13">
        <f t="shared" si="2049"/>
        <v>2.7660958938249786E-4</v>
      </c>
      <c r="AS1698" s="13">
        <f t="shared" si="2050"/>
        <v>2.9698817222209502E-4</v>
      </c>
      <c r="AT1698" s="13">
        <f t="shared" si="2051"/>
        <v>1.5943405041871916E-4</v>
      </c>
      <c r="AU1698" s="13">
        <f t="shared" si="2052"/>
        <v>5.7059997244401116E-5</v>
      </c>
      <c r="AV1698" s="13">
        <f t="shared" si="2053"/>
        <v>1.5315940714892571E-5</v>
      </c>
      <c r="AW1698" s="13">
        <f t="shared" si="2054"/>
        <v>7.1133275963007372E-8</v>
      </c>
      <c r="AX1698" s="13">
        <f t="shared" si="2055"/>
        <v>3.5209392673463515E-4</v>
      </c>
      <c r="AY1698" s="13">
        <f t="shared" si="2056"/>
        <v>2.5533851566795736E-4</v>
      </c>
      <c r="AZ1698" s="13">
        <f t="shared" si="2057"/>
        <v>9.2585745781201343E-5</v>
      </c>
      <c r="BA1698" s="13">
        <f t="shared" si="2058"/>
        <v>2.2381060946842403E-5</v>
      </c>
      <c r="BB1698" s="13">
        <f t="shared" si="2059"/>
        <v>4.0576863496625268E-6</v>
      </c>
      <c r="BC1698" s="13">
        <f t="shared" si="2060"/>
        <v>5.8852682815505306E-7</v>
      </c>
      <c r="BD1698" s="13">
        <f t="shared" si="2061"/>
        <v>3.3432879036697898E-5</v>
      </c>
      <c r="BE1698" s="13">
        <f t="shared" si="2062"/>
        <v>3.5895970415910532E-5</v>
      </c>
      <c r="BF1698" s="13">
        <f t="shared" si="2063"/>
        <v>1.9270262227275847E-5</v>
      </c>
      <c r="BG1698" s="13">
        <f t="shared" si="2064"/>
        <v>6.896651666939945E-6</v>
      </c>
      <c r="BH1698" s="13">
        <f t="shared" si="2065"/>
        <v>1.8511867010733481E-6</v>
      </c>
      <c r="BI1698" s="13">
        <f t="shared" si="2066"/>
        <v>3.9751373480648406E-7</v>
      </c>
      <c r="BJ1698" s="14">
        <f t="shared" si="2067"/>
        <v>0.43368882471507503</v>
      </c>
      <c r="BK1698" s="14">
        <f t="shared" si="2068"/>
        <v>0.32195272444709416</v>
      </c>
      <c r="BL1698" s="14">
        <f t="shared" si="2069"/>
        <v>0.23395491855527675</v>
      </c>
      <c r="BM1698" s="14">
        <f t="shared" si="2070"/>
        <v>0.26893744146285586</v>
      </c>
      <c r="BN1698" s="14">
        <f t="shared" si="2071"/>
        <v>0.73092293282023701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1.3434343434343401</v>
      </c>
      <c r="F1699" s="10">
        <f>VLOOKUP(B1699,home!$B$2:$E$405,3,FALSE)</f>
        <v>0.41</v>
      </c>
      <c r="G1699" s="10">
        <f>VLOOKUP(C1699,away!$B$2:$E$405,4,FALSE)</f>
        <v>0.66</v>
      </c>
      <c r="H1699" s="10">
        <f>VLOOKUP(A1699,away!$A$2:$E$405,3,FALSE)</f>
        <v>0.98989898989898994</v>
      </c>
      <c r="I1699" s="10">
        <f>VLOOKUP(C1699,away!$B$2:$E$405,3,FALSE)</f>
        <v>0.66</v>
      </c>
      <c r="J1699" s="10">
        <f>VLOOKUP(B1699,home!$B$2:$E$405,4,FALSE)</f>
        <v>0.41</v>
      </c>
      <c r="K1699" s="12">
        <f t="shared" si="2016"/>
        <v>0.36353333333333243</v>
      </c>
      <c r="L1699" s="12">
        <f t="shared" si="2017"/>
        <v>0.2678666666666667</v>
      </c>
      <c r="M1699" s="13">
        <f t="shared" si="2018"/>
        <v>0.53184669418196617</v>
      </c>
      <c r="N1699" s="13">
        <f t="shared" si="2019"/>
        <v>0.19334400155828363</v>
      </c>
      <c r="O1699" s="13">
        <f t="shared" si="2020"/>
        <v>0.14246400114820937</v>
      </c>
      <c r="P1699" s="13">
        <f t="shared" si="2021"/>
        <v>5.1790413217412241E-2</v>
      </c>
      <c r="Q1699" s="13">
        <f t="shared" si="2022"/>
        <v>3.5143494683243931E-2</v>
      </c>
      <c r="R1699" s="13">
        <f t="shared" si="2023"/>
        <v>1.9080678553783509E-2</v>
      </c>
      <c r="S1699" s="13">
        <f t="shared" si="2024"/>
        <v>1.260817699241261E-3</v>
      </c>
      <c r="T1699" s="13">
        <f t="shared" si="2025"/>
        <v>9.4137707758182743E-3</v>
      </c>
      <c r="U1699" s="13">
        <f t="shared" si="2026"/>
        <v>6.9364626769187468E-3</v>
      </c>
      <c r="V1699" s="13">
        <f t="shared" si="2027"/>
        <v>1.3641832077186002E-5</v>
      </c>
      <c r="W1699" s="13">
        <f t="shared" si="2028"/>
        <v>4.2586105890606392E-3</v>
      </c>
      <c r="X1699" s="13">
        <f t="shared" si="2029"/>
        <v>1.1407398231230432E-3</v>
      </c>
      <c r="Y1699" s="13">
        <f t="shared" si="2030"/>
        <v>1.5278308697694627E-4</v>
      </c>
      <c r="Z1699" s="13">
        <f t="shared" si="2031"/>
        <v>1.7036925873133808E-3</v>
      </c>
      <c r="AA1699" s="13">
        <f t="shared" si="2032"/>
        <v>6.1934904524132278E-4</v>
      </c>
      <c r="AB1699" s="13">
        <f t="shared" si="2033"/>
        <v>1.1257701145669749E-4</v>
      </c>
      <c r="AC1699" s="13">
        <f t="shared" si="2034"/>
        <v>8.3026289348134546E-8</v>
      </c>
      <c r="AD1699" s="13">
        <f t="shared" si="2035"/>
        <v>3.8703672570245988E-4</v>
      </c>
      <c r="AE1699" s="13">
        <f t="shared" si="2036"/>
        <v>1.0367423759149892E-4</v>
      </c>
      <c r="AF1699" s="13">
        <f t="shared" si="2037"/>
        <v>1.3885436221421425E-5</v>
      </c>
      <c r="AG1699" s="13">
        <f t="shared" si="2038"/>
        <v>1.2398151719482507E-6</v>
      </c>
      <c r="AH1699" s="13">
        <f t="shared" si="2039"/>
        <v>1.1409061359708609E-4</v>
      </c>
      <c r="AI1699" s="13">
        <f t="shared" si="2040"/>
        <v>4.1475741062993927E-5</v>
      </c>
      <c r="AJ1699" s="13">
        <f t="shared" si="2041"/>
        <v>7.5389072005501765E-6</v>
      </c>
      <c r="AK1699" s="13">
        <f t="shared" si="2042"/>
        <v>9.1354802143555614E-7</v>
      </c>
      <c r="AL1699" s="13">
        <f t="shared" si="2043"/>
        <v>3.2339889522954379E-10</v>
      </c>
      <c r="AM1699" s="13">
        <f t="shared" si="2044"/>
        <v>2.8140150203406779E-5</v>
      </c>
      <c r="AN1699" s="13">
        <f t="shared" si="2045"/>
        <v>7.5378082344858963E-6</v>
      </c>
      <c r="AO1699" s="13">
        <f t="shared" si="2046"/>
        <v>1.0095637828721445E-6</v>
      </c>
      <c r="AP1699" s="13">
        <f t="shared" si="2047"/>
        <v>9.0142828435117252E-8</v>
      </c>
      <c r="AQ1699" s="13">
        <f t="shared" si="2048"/>
        <v>6.0365647442050207E-9</v>
      </c>
      <c r="AR1699" s="13">
        <f t="shared" si="2049"/>
        <v>6.1122144724412284E-6</v>
      </c>
      <c r="AS1699" s="13">
        <f t="shared" si="2050"/>
        <v>2.2219937012147957E-6</v>
      </c>
      <c r="AT1699" s="13">
        <f t="shared" si="2051"/>
        <v>4.0388438842414166E-7</v>
      </c>
      <c r="AU1699" s="13">
        <f t="shared" si="2052"/>
        <v>4.8941812668374212E-8</v>
      </c>
      <c r="AV1699" s="13">
        <f t="shared" si="2053"/>
        <v>4.4479950746773963E-9</v>
      </c>
      <c r="AW1699" s="13">
        <f t="shared" si="2054"/>
        <v>8.7478019727273407E-13</v>
      </c>
      <c r="AX1699" s="13">
        <f t="shared" si="2055"/>
        <v>1.7049804339908535E-6</v>
      </c>
      <c r="AY1699" s="13">
        <f t="shared" si="2056"/>
        <v>4.5670742558501664E-7</v>
      </c>
      <c r="AZ1699" s="13">
        <f t="shared" si="2057"/>
        <v>6.116834786668657E-8</v>
      </c>
      <c r="BA1699" s="13">
        <f t="shared" si="2058"/>
        <v>5.4616538161854803E-9</v>
      </c>
      <c r="BB1699" s="13">
        <f t="shared" si="2059"/>
        <v>3.6574875055722109E-10</v>
      </c>
      <c r="BC1699" s="13">
        <f t="shared" si="2060"/>
        <v>1.95943797298522E-11</v>
      </c>
      <c r="BD1699" s="13">
        <f t="shared" si="2061"/>
        <v>2.7287641944743147E-7</v>
      </c>
      <c r="BE1699" s="13">
        <f t="shared" si="2062"/>
        <v>9.9199674349789333E-8</v>
      </c>
      <c r="BF1699" s="13">
        <f t="shared" si="2063"/>
        <v>1.8031194140979995E-8</v>
      </c>
      <c r="BG1699" s="13">
        <f t="shared" si="2064"/>
        <v>2.1849800366836379E-9</v>
      </c>
      <c r="BH1699" s="13">
        <f t="shared" si="2065"/>
        <v>1.9857826900059736E-10</v>
      </c>
      <c r="BI1699" s="13">
        <f t="shared" si="2066"/>
        <v>1.4437964011470063E-11</v>
      </c>
      <c r="BJ1699" s="14">
        <f t="shared" si="2067"/>
        <v>0.24399824913601209</v>
      </c>
      <c r="BK1699" s="14">
        <f t="shared" si="2068"/>
        <v>0.58491210698781071</v>
      </c>
      <c r="BL1699" s="14">
        <f t="shared" si="2069"/>
        <v>0.1693862712331457</v>
      </c>
      <c r="BM1699" s="14">
        <f t="shared" si="2070"/>
        <v>2.6330579894832278E-2</v>
      </c>
      <c r="BN1699" s="14">
        <f t="shared" si="2071"/>
        <v>0.97366928334289893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1.3434343434343401</v>
      </c>
      <c r="F1700" s="10">
        <f>VLOOKUP(B1700,home!$B$2:$E$405,3,FALSE)</f>
        <v>0.74</v>
      </c>
      <c r="G1700" s="10" t="e">
        <f>VLOOKUP(C1700,away!$B$2:$E$405,4,FALSE)</f>
        <v>#N/A</v>
      </c>
      <c r="H1700" s="10">
        <f>VLOOKUP(A1700,away!$A$2:$E$405,3,FALSE)</f>
        <v>0.98989898989898994</v>
      </c>
      <c r="I1700" s="10" t="e">
        <f>VLOOKUP(C1700,away!$B$2:$E$405,3,FALSE)</f>
        <v>#N/A</v>
      </c>
      <c r="J1700" s="10">
        <f>VLOOKUP(B1700,home!$B$2:$E$405,4,FALSE)</f>
        <v>0.74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1.3434343434343401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0.98989898989898994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1.3434343434343401</v>
      </c>
      <c r="F1702" s="10">
        <f>VLOOKUP(B1702,home!$B$2:$E$405,3,FALSE)</f>
        <v>0.57999999999999996</v>
      </c>
      <c r="G1702" s="10">
        <f>VLOOKUP(C1702,away!$B$2:$E$405,4,FALSE)</f>
        <v>0.74</v>
      </c>
      <c r="H1702" s="10">
        <f>VLOOKUP(A1702,away!$A$2:$E$405,3,FALSE)</f>
        <v>0.98989898989898994</v>
      </c>
      <c r="I1702" s="10">
        <f>VLOOKUP(C1702,away!$B$2:$E$405,3,FALSE)</f>
        <v>0.83</v>
      </c>
      <c r="J1702" s="10">
        <f>VLOOKUP(B1702,home!$B$2:$E$405,4,FALSE)</f>
        <v>0.57999999999999996</v>
      </c>
      <c r="K1702" s="12">
        <f t="shared" si="2016"/>
        <v>0.57660202020201878</v>
      </c>
      <c r="L1702" s="12">
        <f t="shared" si="2017"/>
        <v>0.4765373737373737</v>
      </c>
      <c r="M1702" s="13">
        <f t="shared" si="2018"/>
        <v>0.34884087931650076</v>
      </c>
      <c r="N1702" s="13">
        <f t="shared" si="2019"/>
        <v>0.20114235574294292</v>
      </c>
      <c r="O1702" s="13">
        <f t="shared" si="2020"/>
        <v>0.16623571648172139</v>
      </c>
      <c r="P1702" s="13">
        <f t="shared" si="2021"/>
        <v>9.5851849953090568E-2</v>
      </c>
      <c r="Q1702" s="13">
        <f t="shared" si="2022"/>
        <v>5.7989544334787015E-2</v>
      </c>
      <c r="R1702" s="13">
        <f t="shared" si="2023"/>
        <v>3.9608765876775087E-2</v>
      </c>
      <c r="S1702" s="13">
        <f t="shared" si="2024"/>
        <v>6.5843610111230473E-3</v>
      </c>
      <c r="T1702" s="13">
        <f t="shared" si="2025"/>
        <v>2.7634185161526402E-2</v>
      </c>
      <c r="U1702" s="13">
        <f t="shared" si="2026"/>
        <v>2.2838494422257296E-2</v>
      </c>
      <c r="V1702" s="13">
        <f t="shared" si="2027"/>
        <v>2.0102230657004981E-4</v>
      </c>
      <c r="W1702" s="13">
        <f t="shared" si="2028"/>
        <v>1.1145629471344242E-2</v>
      </c>
      <c r="X1702" s="13">
        <f t="shared" si="2029"/>
        <v>5.3113089969242574E-3</v>
      </c>
      <c r="Y1702" s="13">
        <f t="shared" si="2030"/>
        <v>1.2655186202509853E-3</v>
      </c>
      <c r="Z1702" s="13">
        <f t="shared" si="2031"/>
        <v>6.2916857559656364E-3</v>
      </c>
      <c r="AA1702" s="13">
        <f t="shared" si="2032"/>
        <v>3.6277987173660509E-3</v>
      </c>
      <c r="AB1702" s="13">
        <f t="shared" si="2033"/>
        <v>1.0458980346597787E-3</v>
      </c>
      <c r="AC1702" s="13">
        <f t="shared" si="2034"/>
        <v>3.4522115076381543E-6</v>
      </c>
      <c r="AD1702" s="13">
        <f t="shared" si="2035"/>
        <v>1.6066481174000621E-3</v>
      </c>
      <c r="AE1702" s="13">
        <f t="shared" si="2036"/>
        <v>7.6562787438592126E-4</v>
      </c>
      <c r="AF1702" s="13">
        <f t="shared" si="2037"/>
        <v>1.8242514825999741E-4</v>
      </c>
      <c r="AG1702" s="13">
        <f t="shared" si="2038"/>
        <v>2.8977467018490073E-5</v>
      </c>
      <c r="AH1702" s="13">
        <f t="shared" si="2039"/>
        <v>7.495558516321764E-4</v>
      </c>
      <c r="AI1702" s="13">
        <f t="shared" si="2040"/>
        <v>4.3219541830535749E-4</v>
      </c>
      <c r="AJ1702" s="13">
        <f t="shared" si="2041"/>
        <v>1.2460237565846286E-4</v>
      </c>
      <c r="AK1702" s="13">
        <f t="shared" si="2042"/>
        <v>2.3948660508880177E-5</v>
      </c>
      <c r="AL1702" s="13">
        <f t="shared" si="2043"/>
        <v>3.7942899362576293E-8</v>
      </c>
      <c r="AM1702" s="13">
        <f t="shared" si="2044"/>
        <v>1.8527931004932928E-4</v>
      </c>
      <c r="AN1702" s="13">
        <f t="shared" si="2045"/>
        <v>8.829251581877997E-5</v>
      </c>
      <c r="AO1702" s="13">
        <f t="shared" si="2046"/>
        <v>2.1037341804473467E-5</v>
      </c>
      <c r="AP1702" s="13">
        <f t="shared" si="2047"/>
        <v>3.3416932046397505E-6</v>
      </c>
      <c r="AQ1702" s="13">
        <f t="shared" si="2048"/>
        <v>3.9811042589376351E-7</v>
      </c>
      <c r="AR1702" s="13">
        <f t="shared" si="2049"/>
        <v>7.1438275401255596E-5</v>
      </c>
      <c r="AS1702" s="13">
        <f t="shared" si="2050"/>
        <v>4.1191453916112148E-5</v>
      </c>
      <c r="AT1702" s="13">
        <f t="shared" si="2051"/>
        <v>1.1875537771544312E-5</v>
      </c>
      <c r="AU1702" s="13">
        <f t="shared" si="2052"/>
        <v>2.2824863566859436E-6</v>
      </c>
      <c r="AV1702" s="13">
        <f t="shared" si="2053"/>
        <v>3.2902156108716516E-7</v>
      </c>
      <c r="AW1702" s="13">
        <f t="shared" si="2054"/>
        <v>2.8960172197937426E-10</v>
      </c>
      <c r="AX1702" s="13">
        <f t="shared" si="2055"/>
        <v>1.7805404079346565E-5</v>
      </c>
      <c r="AY1702" s="13">
        <f t="shared" si="2056"/>
        <v>8.4849404983045312E-6</v>
      </c>
      <c r="AZ1702" s="13">
        <f t="shared" si="2057"/>
        <v>2.0216956306899626E-6</v>
      </c>
      <c r="BA1702" s="13">
        <f t="shared" si="2058"/>
        <v>3.2113784211510615E-7</v>
      </c>
      <c r="BB1702" s="13">
        <f t="shared" si="2059"/>
        <v>3.8258545972304993E-8</v>
      </c>
      <c r="BC1702" s="13">
        <f t="shared" si="2060"/>
        <v>3.6463254041305602E-9</v>
      </c>
      <c r="BD1702" s="13">
        <f t="shared" si="2061"/>
        <v>5.6738346906735962E-6</v>
      </c>
      <c r="BE1702" s="13">
        <f t="shared" si="2062"/>
        <v>3.2715445449346913E-6</v>
      </c>
      <c r="BF1702" s="13">
        <f t="shared" si="2063"/>
        <v>9.4318959689511857E-7</v>
      </c>
      <c r="BG1702" s="13">
        <f t="shared" si="2064"/>
        <v>1.8128167566775105E-7</v>
      </c>
      <c r="BH1702" s="13">
        <f t="shared" si="2065"/>
        <v>2.6131845103908101E-8</v>
      </c>
      <c r="BI1702" s="13">
        <f t="shared" si="2066"/>
        <v>3.0135349357039301E-9</v>
      </c>
      <c r="BJ1702" s="14">
        <f t="shared" si="2067"/>
        <v>0.30739924498906529</v>
      </c>
      <c r="BK1702" s="14">
        <f t="shared" si="2068"/>
        <v>0.45149008768218979</v>
      </c>
      <c r="BL1702" s="14">
        <f t="shared" si="2069"/>
        <v>0.23482419160977941</v>
      </c>
      <c r="BM1702" s="14">
        <f t="shared" si="2070"/>
        <v>9.0327613680285676E-2</v>
      </c>
      <c r="BN1702" s="14">
        <f t="shared" si="2071"/>
        <v>0.90966911170581777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1.3434343434343401</v>
      </c>
      <c r="F1703" s="10">
        <f>VLOOKUP(B1703,home!$B$2:$E$405,3,FALSE)</f>
        <v>1.41</v>
      </c>
      <c r="G1703" s="10" t="e">
        <f>VLOOKUP(C1703,away!$B$2:$E$405,4,FALSE)</f>
        <v>#N/A</v>
      </c>
      <c r="H1703" s="10">
        <f>VLOOKUP(A1703,away!$A$2:$E$405,3,FALSE)</f>
        <v>0.98989898989898994</v>
      </c>
      <c r="I1703" s="10" t="e">
        <f>VLOOKUP(C1703,away!$B$2:$E$405,3,FALSE)</f>
        <v>#N/A</v>
      </c>
      <c r="J1703" s="10">
        <f>VLOOKUP(B1703,home!$B$2:$E$405,4,FALSE)</f>
        <v>1.41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1.3434343434343401</v>
      </c>
      <c r="F1704" s="10">
        <f>VLOOKUP(B1704,home!$B$2:$E$405,3,FALSE)</f>
        <v>1.32</v>
      </c>
      <c r="G1704" s="10">
        <f>VLOOKUP(C1704,away!$B$2:$E$405,4,FALSE)</f>
        <v>1.24</v>
      </c>
      <c r="H1704" s="10">
        <f>VLOOKUP(A1704,away!$A$2:$E$405,3,FALSE)</f>
        <v>0.98989898989898994</v>
      </c>
      <c r="I1704" s="10">
        <f>VLOOKUP(C1704,away!$B$2:$E$405,3,FALSE)</f>
        <v>0.91</v>
      </c>
      <c r="J1704" s="10">
        <f>VLOOKUP(B1704,home!$B$2:$E$405,4,FALSE)</f>
        <v>1.32</v>
      </c>
      <c r="K1704" s="12">
        <f t="shared" si="2016"/>
        <v>2.1989333333333279</v>
      </c>
      <c r="L1704" s="12">
        <f t="shared" si="2017"/>
        <v>1.1890666666666667</v>
      </c>
      <c r="M1704" s="13">
        <f t="shared" si="2018"/>
        <v>3.3776161715692914E-2</v>
      </c>
      <c r="N1704" s="13">
        <f t="shared" si="2019"/>
        <v>7.4271527868694148E-2</v>
      </c>
      <c r="O1704" s="13">
        <f t="shared" si="2020"/>
        <v>4.0162108024073252E-2</v>
      </c>
      <c r="P1704" s="13">
        <f t="shared" si="2021"/>
        <v>8.831379807106858E-2</v>
      </c>
      <c r="Q1704" s="13">
        <f t="shared" si="2022"/>
        <v>8.1659069174033413E-2</v>
      </c>
      <c r="R1704" s="13">
        <f t="shared" si="2023"/>
        <v>2.3877711957245692E-2</v>
      </c>
      <c r="S1704" s="13">
        <f t="shared" si="2024"/>
        <v>5.7728043489572986E-2</v>
      </c>
      <c r="T1704" s="13">
        <f t="shared" si="2025"/>
        <v>9.7098077185870657E-2</v>
      </c>
      <c r="U1704" s="13">
        <f t="shared" si="2026"/>
        <v>5.2505496746519324E-2</v>
      </c>
      <c r="V1704" s="13">
        <f t="shared" si="2027"/>
        <v>1.6771140475704605E-2</v>
      </c>
      <c r="W1704" s="13">
        <f t="shared" si="2028"/>
        <v>5.9854283058584687E-2</v>
      </c>
      <c r="X1704" s="13">
        <f t="shared" si="2029"/>
        <v>7.1170732842194426E-2</v>
      </c>
      <c r="Y1704" s="13">
        <f t="shared" si="2030"/>
        <v>4.2313373032446013E-2</v>
      </c>
      <c r="Z1704" s="13">
        <f t="shared" si="2031"/>
        <v>9.4640637882096503E-3</v>
      </c>
      <c r="AA1704" s="13">
        <f t="shared" si="2032"/>
        <v>2.0810845332687084E-2</v>
      </c>
      <c r="AB1704" s="13">
        <f t="shared" si="2033"/>
        <v>2.2880830748444977E-2</v>
      </c>
      <c r="AC1704" s="13">
        <f t="shared" si="2034"/>
        <v>2.7406960970359994E-3</v>
      </c>
      <c r="AD1704" s="13">
        <f t="shared" si="2035"/>
        <v>3.2903894540072531E-2</v>
      </c>
      <c r="AE1704" s="13">
        <f t="shared" si="2036"/>
        <v>3.9124924201115574E-2</v>
      </c>
      <c r="AF1704" s="13">
        <f t="shared" si="2037"/>
        <v>2.3261071601703254E-2</v>
      </c>
      <c r="AG1704" s="13">
        <f t="shared" si="2038"/>
        <v>9.2196549575106514E-3</v>
      </c>
      <c r="AH1704" s="13">
        <f t="shared" si="2039"/>
        <v>2.813350695441788E-3</v>
      </c>
      <c r="AI1704" s="13">
        <f t="shared" si="2040"/>
        <v>6.1863706225634462E-3</v>
      </c>
      <c r="AJ1704" s="13">
        <f t="shared" si="2041"/>
        <v>6.8017082871544088E-3</v>
      </c>
      <c r="AK1704" s="13">
        <f t="shared" si="2042"/>
        <v>4.9855010254111209E-3</v>
      </c>
      <c r="AL1704" s="13">
        <f t="shared" si="2043"/>
        <v>2.8664154763961467E-4</v>
      </c>
      <c r="AM1704" s="13">
        <f t="shared" si="2044"/>
        <v>1.4470694100129994E-2</v>
      </c>
      <c r="AN1704" s="13">
        <f t="shared" si="2045"/>
        <v>1.7206619997994572E-2</v>
      </c>
      <c r="AO1704" s="13">
        <f t="shared" si="2046"/>
        <v>1.0229909142807709E-2</v>
      </c>
      <c r="AP1704" s="13">
        <f t="shared" si="2047"/>
        <v>4.0546813215804074E-3</v>
      </c>
      <c r="AQ1704" s="13">
        <f t="shared" si="2048"/>
        <v>1.2053216008618022E-3</v>
      </c>
      <c r="AR1704" s="13">
        <f t="shared" si="2049"/>
        <v>6.690523067186629E-4</v>
      </c>
      <c r="AS1704" s="13">
        <f t="shared" si="2050"/>
        <v>1.4712014189872213E-3</v>
      </c>
      <c r="AT1704" s="13">
        <f t="shared" si="2051"/>
        <v>1.6175369201291466E-3</v>
      </c>
      <c r="AU1704" s="13">
        <f t="shared" si="2052"/>
        <v>1.1856186171897696E-3</v>
      </c>
      <c r="AV1704" s="13">
        <f t="shared" si="2053"/>
        <v>6.5177407448978753E-4</v>
      </c>
      <c r="AW1704" s="13">
        <f t="shared" si="2054"/>
        <v>2.0818762299235277E-5</v>
      </c>
      <c r="AX1704" s="13">
        <f t="shared" si="2055"/>
        <v>5.3033486022076312E-3</v>
      </c>
      <c r="AY1704" s="13">
        <f t="shared" si="2056"/>
        <v>6.3060350445983543E-3</v>
      </c>
      <c r="AZ1704" s="13">
        <f t="shared" si="2057"/>
        <v>3.7491480351818764E-3</v>
      </c>
      <c r="BA1704" s="13">
        <f t="shared" si="2058"/>
        <v>1.4859956523445325E-3</v>
      </c>
      <c r="BB1704" s="13">
        <f t="shared" si="2059"/>
        <v>4.4173697425361791E-4</v>
      </c>
      <c r="BC1704" s="13">
        <f t="shared" si="2060"/>
        <v>1.0505094230383368E-4</v>
      </c>
      <c r="BD1704" s="13">
        <f t="shared" si="2061"/>
        <v>1.3259129936260059E-4</v>
      </c>
      <c r="BE1704" s="13">
        <f t="shared" si="2062"/>
        <v>2.9155942787840045E-4</v>
      </c>
      <c r="BF1704" s="13">
        <f t="shared" si="2063"/>
        <v>3.2055987230470464E-4</v>
      </c>
      <c r="BG1704" s="13">
        <f t="shared" si="2064"/>
        <v>2.3496326284662999E-4</v>
      </c>
      <c r="BH1704" s="13">
        <f t="shared" si="2065"/>
        <v>1.2916713769555371E-4</v>
      </c>
      <c r="BI1704" s="13">
        <f t="shared" si="2066"/>
        <v>5.680598493000177E-5</v>
      </c>
      <c r="BJ1704" s="14">
        <f t="shared" si="2067"/>
        <v>0.59543514987648982</v>
      </c>
      <c r="BK1704" s="14">
        <f t="shared" si="2068"/>
        <v>0.20592251644131304</v>
      </c>
      <c r="BL1704" s="14">
        <f t="shared" si="2069"/>
        <v>0.18778475376207357</v>
      </c>
      <c r="BM1704" s="14">
        <f t="shared" si="2070"/>
        <v>0.65026089077497873</v>
      </c>
      <c r="BN1704" s="14">
        <f t="shared" si="2071"/>
        <v>0.34206037681080803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1.55</v>
      </c>
      <c r="F1705" s="10">
        <f>VLOOKUP(B1705,home!$B$2:$E$405,3,FALSE)</f>
        <v>1.2</v>
      </c>
      <c r="G1705" s="10">
        <f>VLOOKUP(C1705,away!$B$2:$E$405,4,FALSE)</f>
        <v>1.1100000000000001</v>
      </c>
      <c r="H1705" s="10">
        <f>VLOOKUP(A1705,away!$A$2:$E$405,3,FALSE)</f>
        <v>1.0857142857142901</v>
      </c>
      <c r="I1705" s="10">
        <f>VLOOKUP(C1705,away!$B$2:$E$405,3,FALSE)</f>
        <v>0.83</v>
      </c>
      <c r="J1705" s="10">
        <f>VLOOKUP(B1705,home!$B$2:$E$405,4,FALSE)</f>
        <v>1.2</v>
      </c>
      <c r="K1705" s="12">
        <f t="shared" si="2016"/>
        <v>2.0646</v>
      </c>
      <c r="L1705" s="12">
        <f t="shared" si="2017"/>
        <v>1.0813714285714329</v>
      </c>
      <c r="M1705" s="13">
        <f t="shared" si="2018"/>
        <v>4.3025107920306518E-2</v>
      </c>
      <c r="N1705" s="13">
        <f t="shared" si="2019"/>
        <v>8.8829637812264842E-2</v>
      </c>
      <c r="O1705" s="13">
        <f t="shared" si="2020"/>
        <v>4.6526122416221935E-2</v>
      </c>
      <c r="P1705" s="13">
        <f t="shared" si="2021"/>
        <v>9.6057832340531807E-2</v>
      </c>
      <c r="Q1705" s="13">
        <f t="shared" si="2022"/>
        <v>9.1698835113600996E-2</v>
      </c>
      <c r="R1705" s="13">
        <f t="shared" si="2023"/>
        <v>2.5156009731559639E-2</v>
      </c>
      <c r="S1705" s="13">
        <f t="shared" si="2024"/>
        <v>5.3614665947222466E-2</v>
      </c>
      <c r="T1705" s="13">
        <f t="shared" si="2025"/>
        <v>9.916050032513099E-2</v>
      </c>
      <c r="U1705" s="13">
        <f t="shared" si="2026"/>
        <v>5.1937097691778025E-2</v>
      </c>
      <c r="V1705" s="13">
        <f t="shared" si="2027"/>
        <v>1.3300008198032828E-2</v>
      </c>
      <c r="W1705" s="13">
        <f t="shared" si="2028"/>
        <v>6.3107138325180209E-2</v>
      </c>
      <c r="X1705" s="13">
        <f t="shared" si="2029"/>
        <v>6.8242256323755149E-2</v>
      </c>
      <c r="Y1705" s="13">
        <f t="shared" si="2030"/>
        <v>3.6897613104878497E-2</v>
      </c>
      <c r="Z1705" s="13">
        <f t="shared" si="2031"/>
        <v>9.0676633935245048E-3</v>
      </c>
      <c r="AA1705" s="13">
        <f t="shared" si="2032"/>
        <v>1.872109784227069E-2</v>
      </c>
      <c r="AB1705" s="13">
        <f t="shared" si="2033"/>
        <v>1.9325789302576037E-2</v>
      </c>
      <c r="AC1705" s="13">
        <f t="shared" si="2034"/>
        <v>1.8558494379327319E-3</v>
      </c>
      <c r="AD1705" s="13">
        <f t="shared" si="2035"/>
        <v>3.257274944654176E-2</v>
      </c>
      <c r="AE1705" s="13">
        <f t="shared" si="2036"/>
        <v>3.5223240601506216E-2</v>
      </c>
      <c r="AF1705" s="13">
        <f t="shared" si="2037"/>
        <v>1.9044703004083036E-2</v>
      </c>
      <c r="AG1705" s="13">
        <f t="shared" si="2038"/>
        <v>6.8647992314146439E-3</v>
      </c>
      <c r="AH1705" s="13">
        <f t="shared" si="2039"/>
        <v>2.4513780294151198E-3</v>
      </c>
      <c r="AI1705" s="13">
        <f t="shared" si="2040"/>
        <v>5.0611150795304566E-3</v>
      </c>
      <c r="AJ1705" s="13">
        <f t="shared" si="2041"/>
        <v>5.2245890965992902E-3</v>
      </c>
      <c r="AK1705" s="13">
        <f t="shared" si="2042"/>
        <v>3.5955622162796319E-3</v>
      </c>
      <c r="AL1705" s="13">
        <f t="shared" si="2043"/>
        <v>1.6573473748250623E-4</v>
      </c>
      <c r="AM1705" s="13">
        <f t="shared" si="2044"/>
        <v>1.344993970146602E-2</v>
      </c>
      <c r="AN1705" s="13">
        <f t="shared" si="2045"/>
        <v>1.4544380509173942E-2</v>
      </c>
      <c r="AO1705" s="13">
        <f t="shared" si="2046"/>
        <v>7.863938764445964E-3</v>
      </c>
      <c r="AP1705" s="13">
        <f t="shared" si="2047"/>
        <v>2.8346128986357338E-3</v>
      </c>
      <c r="AQ1705" s="13">
        <f t="shared" si="2048"/>
        <v>7.6631734991118334E-4</v>
      </c>
      <c r="AR1705" s="13">
        <f t="shared" si="2049"/>
        <v>5.3017003232745056E-4</v>
      </c>
      <c r="AS1705" s="13">
        <f t="shared" si="2050"/>
        <v>1.0945890487432544E-3</v>
      </c>
      <c r="AT1705" s="13">
        <f t="shared" si="2051"/>
        <v>1.1299442750176618E-3</v>
      </c>
      <c r="AU1705" s="13">
        <f t="shared" si="2052"/>
        <v>7.7762765006715476E-4</v>
      </c>
      <c r="AV1705" s="13">
        <f t="shared" si="2053"/>
        <v>4.0137251158216188E-4</v>
      </c>
      <c r="AW1705" s="13">
        <f t="shared" si="2054"/>
        <v>1.0278313444058429E-5</v>
      </c>
      <c r="AX1705" s="13">
        <f t="shared" si="2055"/>
        <v>4.6281242512744621E-3</v>
      </c>
      <c r="AY1705" s="13">
        <f t="shared" si="2056"/>
        <v>5.0047213332067592E-3</v>
      </c>
      <c r="AZ1705" s="13">
        <f t="shared" si="2057"/>
        <v>2.7059813288458595E-3</v>
      </c>
      <c r="BA1705" s="13">
        <f t="shared" si="2058"/>
        <v>9.7539029842055706E-4</v>
      </c>
      <c r="BB1705" s="13">
        <f t="shared" si="2059"/>
        <v>2.6368980010443849E-4</v>
      </c>
      <c r="BC1705" s="13">
        <f t="shared" si="2060"/>
        <v>5.7029323167730456E-5</v>
      </c>
      <c r="BD1705" s="13">
        <f t="shared" si="2061"/>
        <v>9.5551787540616278E-5</v>
      </c>
      <c r="BE1705" s="13">
        <f t="shared" si="2062"/>
        <v>1.9727622055635638E-4</v>
      </c>
      <c r="BF1705" s="13">
        <f t="shared" si="2063"/>
        <v>2.0364824248032671E-4</v>
      </c>
      <c r="BG1705" s="13">
        <f t="shared" si="2064"/>
        <v>1.4015072047496085E-4</v>
      </c>
      <c r="BH1705" s="13">
        <f t="shared" si="2065"/>
        <v>7.2338794373151037E-5</v>
      </c>
      <c r="BI1705" s="13">
        <f t="shared" si="2066"/>
        <v>2.9870134972561516E-5</v>
      </c>
      <c r="BJ1705" s="14">
        <f t="shared" si="2067"/>
        <v>0.59473559884700877</v>
      </c>
      <c r="BK1705" s="14">
        <f t="shared" si="2068"/>
        <v>0.21302391991471564</v>
      </c>
      <c r="BL1705" s="14">
        <f t="shared" si="2069"/>
        <v>0.18267130082436642</v>
      </c>
      <c r="BM1705" s="14">
        <f t="shared" si="2070"/>
        <v>0.60321049462536691</v>
      </c>
      <c r="BN1705" s="14">
        <f t="shared" si="2071"/>
        <v>0.39129354533448568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1.55</v>
      </c>
      <c r="F1706" s="10">
        <f>VLOOKUP(B1706,home!$B$2:$E$405,3,FALSE)</f>
        <v>1.1100000000000001</v>
      </c>
      <c r="G1706" s="10">
        <f>VLOOKUP(C1706,away!$B$2:$E$405,4,FALSE)</f>
        <v>1.08</v>
      </c>
      <c r="H1706" s="10">
        <f>VLOOKUP(A1706,away!$A$2:$E$405,3,FALSE)</f>
        <v>1.0857142857142901</v>
      </c>
      <c r="I1706" s="10">
        <f>VLOOKUP(C1706,away!$B$2:$E$405,3,FALSE)</f>
        <v>0.86</v>
      </c>
      <c r="J1706" s="10">
        <f>VLOOKUP(B1706,home!$B$2:$E$405,4,FALSE)</f>
        <v>1.1100000000000001</v>
      </c>
      <c r="K1706" s="12">
        <f t="shared" si="2016"/>
        <v>1.8581400000000003</v>
      </c>
      <c r="L1706" s="12">
        <f t="shared" si="2017"/>
        <v>1.0364228571428615</v>
      </c>
      <c r="M1706" s="13">
        <f t="shared" si="2018"/>
        <v>5.5323203952940783E-2</v>
      </c>
      <c r="N1706" s="13">
        <f t="shared" si="2019"/>
        <v>0.1027982581931174</v>
      </c>
      <c r="O1706" s="13">
        <f t="shared" si="2020"/>
        <v>5.733823310720413E-2</v>
      </c>
      <c r="P1706" s="13">
        <f t="shared" si="2021"/>
        <v>0.1065424644658203</v>
      </c>
      <c r="Q1706" s="13">
        <f t="shared" si="2022"/>
        <v>9.5506777739479604E-2</v>
      </c>
      <c r="R1706" s="13">
        <f t="shared" si="2023"/>
        <v>2.9713327690245959E-2</v>
      </c>
      <c r="S1706" s="13">
        <f t="shared" si="2024"/>
        <v>5.1295369408224545E-2</v>
      </c>
      <c r="T1706" s="13">
        <f t="shared" si="2025"/>
        <v>9.8985407461259695E-2</v>
      </c>
      <c r="U1706" s="13">
        <f t="shared" si="2026"/>
        <v>5.5211522714353638E-2</v>
      </c>
      <c r="V1706" s="13">
        <f t="shared" si="2027"/>
        <v>1.0976176122903076E-2</v>
      </c>
      <c r="W1706" s="13">
        <f t="shared" si="2028"/>
        <v>5.9154987996278899E-2</v>
      </c>
      <c r="X1706" s="13">
        <f t="shared" si="2029"/>
        <v>6.1309581673355054E-2</v>
      </c>
      <c r="Y1706" s="13">
        <f t="shared" si="2030"/>
        <v>3.1771325904066131E-2</v>
      </c>
      <c r="Z1706" s="13">
        <f t="shared" si="2031"/>
        <v>1.0265190659982272E-2</v>
      </c>
      <c r="AA1706" s="13">
        <f t="shared" si="2032"/>
        <v>1.9074161372939463E-2</v>
      </c>
      <c r="AB1706" s="13">
        <f t="shared" si="2033"/>
        <v>1.7721231106756875E-2</v>
      </c>
      <c r="AC1706" s="13">
        <f t="shared" si="2034"/>
        <v>1.3211328734907171E-3</v>
      </c>
      <c r="AD1706" s="13">
        <f t="shared" si="2035"/>
        <v>2.7479562348851426E-2</v>
      </c>
      <c r="AE1706" s="13">
        <f t="shared" si="2036"/>
        <v>2.8480446522631996E-2</v>
      </c>
      <c r="AF1706" s="13">
        <f t="shared" si="2037"/>
        <v>1.4758892878845362E-2</v>
      </c>
      <c r="AG1706" s="13">
        <f t="shared" si="2038"/>
        <v>5.0988179752527816E-3</v>
      </c>
      <c r="AH1706" s="13">
        <f t="shared" si="2039"/>
        <v>2.6597695582337611E-3</v>
      </c>
      <c r="AI1706" s="13">
        <f t="shared" si="2040"/>
        <v>4.9422242069364821E-3</v>
      </c>
      <c r="AJ1706" s="13">
        <f t="shared" si="2041"/>
        <v>4.5916722439384786E-3</v>
      </c>
      <c r="AK1706" s="13">
        <f t="shared" si="2042"/>
        <v>2.8439899544506157E-3</v>
      </c>
      <c r="AL1706" s="13">
        <f t="shared" si="2043"/>
        <v>1.0177049929952922E-4</v>
      </c>
      <c r="AM1706" s="13">
        <f t="shared" si="2044"/>
        <v>1.0212174796578955E-2</v>
      </c>
      <c r="AN1706" s="13">
        <f t="shared" si="2045"/>
        <v>1.0584131380312681E-2</v>
      </c>
      <c r="AO1706" s="13">
        <f t="shared" si="2046"/>
        <v>5.4848178427795427E-3</v>
      </c>
      <c r="AP1706" s="13">
        <f t="shared" si="2047"/>
        <v>1.89486352650724E-3</v>
      </c>
      <c r="AQ1706" s="13">
        <f t="shared" si="2048"/>
        <v>4.9096996750960808E-4</v>
      </c>
      <c r="AR1706" s="13">
        <f t="shared" si="2049"/>
        <v>5.5132919297724847E-4</v>
      </c>
      <c r="AS1706" s="13">
        <f t="shared" si="2050"/>
        <v>1.0244468266387447E-3</v>
      </c>
      <c r="AT1706" s="13">
        <f t="shared" si="2051"/>
        <v>9.5178281322525881E-4</v>
      </c>
      <c r="AU1706" s="13">
        <f t="shared" si="2052"/>
        <v>5.89515238855461E-4</v>
      </c>
      <c r="AV1706" s="13">
        <f t="shared" si="2053"/>
        <v>2.7385046148172161E-4</v>
      </c>
      <c r="AW1706" s="13">
        <f t="shared" si="2054"/>
        <v>5.4442093765695335E-6</v>
      </c>
      <c r="AX1706" s="13">
        <f t="shared" si="2055"/>
        <v>3.1626084127525387E-3</v>
      </c>
      <c r="AY1706" s="13">
        <f t="shared" si="2056"/>
        <v>3.2777996471690359E-3</v>
      </c>
      <c r="AZ1706" s="13">
        <f t="shared" si="2057"/>
        <v>1.6985932377303978E-3</v>
      </c>
      <c r="BA1706" s="13">
        <f t="shared" si="2058"/>
        <v>5.8682028552402754E-4</v>
      </c>
      <c r="BB1706" s="13">
        <f t="shared" si="2059"/>
        <v>1.5204848923805063E-4</v>
      </c>
      <c r="BC1706" s="13">
        <f t="shared" si="2060"/>
        <v>3.1517305928071223E-5</v>
      </c>
      <c r="BD1706" s="13">
        <f t="shared" si="2061"/>
        <v>9.5235029568624586E-5</v>
      </c>
      <c r="BE1706" s="13">
        <f t="shared" si="2062"/>
        <v>1.7696001784264412E-4</v>
      </c>
      <c r="BF1706" s="13">
        <f t="shared" si="2063"/>
        <v>1.6440824377706543E-4</v>
      </c>
      <c r="BG1706" s="13">
        <f t="shared" si="2064"/>
        <v>1.0183117803063882E-4</v>
      </c>
      <c r="BH1706" s="13">
        <f t="shared" si="2065"/>
        <v>4.7304146286462815E-5</v>
      </c>
      <c r="BI1706" s="13">
        <f t="shared" si="2066"/>
        <v>1.7579545276145599E-5</v>
      </c>
      <c r="BJ1706" s="14">
        <f t="shared" si="2067"/>
        <v>0.56292040358516837</v>
      </c>
      <c r="BK1706" s="14">
        <f t="shared" si="2068"/>
        <v>0.22883791696984801</v>
      </c>
      <c r="BL1706" s="14">
        <f t="shared" si="2069"/>
        <v>0.19809037464901941</v>
      </c>
      <c r="BM1706" s="14">
        <f t="shared" si="2070"/>
        <v>0.54961926527741756</v>
      </c>
      <c r="BN1706" s="14">
        <f t="shared" si="2071"/>
        <v>0.4472222651488082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1.55</v>
      </c>
      <c r="F1707" s="10">
        <f>VLOOKUP(B1707,home!$B$2:$E$405,3,FALSE)</f>
        <v>1.21</v>
      </c>
      <c r="G1707" s="10">
        <f>VLOOKUP(C1707,away!$B$2:$E$405,4,FALSE)</f>
        <v>0.86</v>
      </c>
      <c r="H1707" s="10">
        <f>VLOOKUP(A1707,away!$A$2:$E$405,3,FALSE)</f>
        <v>1.0857142857142901</v>
      </c>
      <c r="I1707" s="10">
        <f>VLOOKUP(C1707,away!$B$2:$E$405,3,FALSE)</f>
        <v>0.65</v>
      </c>
      <c r="J1707" s="10">
        <f>VLOOKUP(B1707,home!$B$2:$E$405,4,FALSE)</f>
        <v>1.21</v>
      </c>
      <c r="K1707" s="12">
        <f t="shared" si="2016"/>
        <v>1.61293</v>
      </c>
      <c r="L1707" s="12">
        <f t="shared" si="2017"/>
        <v>0.85391428571428918</v>
      </c>
      <c r="M1707" s="13">
        <f t="shared" si="2018"/>
        <v>8.4852206263391988E-2</v>
      </c>
      <c r="N1707" s="13">
        <f t="shared" si="2019"/>
        <v>0.13686066904841285</v>
      </c>
      <c r="O1707" s="13">
        <f t="shared" si="2020"/>
        <v>7.2456511102685889E-2</v>
      </c>
      <c r="P1707" s="13">
        <f t="shared" si="2021"/>
        <v>0.11686728045285515</v>
      </c>
      <c r="Q1707" s="13">
        <f t="shared" si="2022"/>
        <v>0.11037333946412825</v>
      </c>
      <c r="R1707" s="13">
        <f t="shared" si="2023"/>
        <v>3.0935824961799738E-2</v>
      </c>
      <c r="S1707" s="13">
        <f t="shared" si="2024"/>
        <v>4.0240442299314706E-2</v>
      </c>
      <c r="T1707" s="13">
        <f t="shared" si="2025"/>
        <v>9.4249371330411835E-2</v>
      </c>
      <c r="U1707" s="13">
        <f t="shared" si="2026"/>
        <v>4.9897320155635652E-2</v>
      </c>
      <c r="V1707" s="13">
        <f t="shared" si="2027"/>
        <v>6.1581467652681394E-3</v>
      </c>
      <c r="W1707" s="13">
        <f t="shared" si="2028"/>
        <v>5.9341490140625466E-2</v>
      </c>
      <c r="X1707" s="13">
        <f t="shared" si="2029"/>
        <v>5.0672546166653724E-2</v>
      </c>
      <c r="Y1707" s="13">
        <f t="shared" si="2030"/>
        <v>2.1635005532611225E-2</v>
      </c>
      <c r="Z1707" s="13">
        <f t="shared" si="2031"/>
        <v>8.805514291745838E-3</v>
      </c>
      <c r="AA1707" s="13">
        <f t="shared" si="2032"/>
        <v>1.4202678166585615E-2</v>
      </c>
      <c r="AB1707" s="13">
        <f t="shared" si="2033"/>
        <v>1.1453962847615467E-2</v>
      </c>
      <c r="AC1707" s="13">
        <f t="shared" si="2034"/>
        <v>5.3010249878803828E-4</v>
      </c>
      <c r="AD1707" s="13">
        <f t="shared" si="2035"/>
        <v>2.392841742312975E-2</v>
      </c>
      <c r="AE1707" s="13">
        <f t="shared" si="2036"/>
        <v>2.043281747214519E-2</v>
      </c>
      <c r="AF1707" s="13">
        <f t="shared" si="2037"/>
        <v>8.7239373684286532E-3</v>
      </c>
      <c r="AG1707" s="13">
        <f t="shared" si="2038"/>
        <v>2.483164915525984E-3</v>
      </c>
      <c r="AH1707" s="13">
        <f t="shared" si="2039"/>
        <v>1.8797886116957774E-3</v>
      </c>
      <c r="AI1707" s="13">
        <f t="shared" si="2040"/>
        <v>3.0319674454624703E-3</v>
      </c>
      <c r="AJ1707" s="13">
        <f t="shared" si="2041"/>
        <v>2.4451756259048912E-3</v>
      </c>
      <c r="AK1707" s="13">
        <f t="shared" si="2042"/>
        <v>1.3146323740969254E-3</v>
      </c>
      <c r="AL1707" s="13">
        <f t="shared" si="2043"/>
        <v>2.9204491019274258E-5</v>
      </c>
      <c r="AM1707" s="13">
        <f t="shared" si="2044"/>
        <v>7.7189724628577271E-3</v>
      </c>
      <c r="AN1707" s="13">
        <f t="shared" si="2045"/>
        <v>6.5913408570694226E-3</v>
      </c>
      <c r="AO1707" s="13">
        <f t="shared" si="2046"/>
        <v>2.8142200599319228E-3</v>
      </c>
      <c r="AP1707" s="13">
        <f t="shared" si="2047"/>
        <v>8.0103423743986448E-4</v>
      </c>
      <c r="AQ1707" s="13">
        <f t="shared" si="2048"/>
        <v>1.7100364467403798E-4</v>
      </c>
      <c r="AR1707" s="13">
        <f t="shared" si="2049"/>
        <v>3.210356699300111E-4</v>
      </c>
      <c r="AS1707" s="13">
        <f t="shared" si="2050"/>
        <v>5.178080631002128E-4</v>
      </c>
      <c r="AT1707" s="13">
        <f t="shared" si="2051"/>
        <v>4.175940796081131E-4</v>
      </c>
      <c r="AU1707" s="13">
        <f t="shared" si="2052"/>
        <v>2.2451667294077132E-4</v>
      </c>
      <c r="AV1707" s="13">
        <f t="shared" si="2053"/>
        <v>9.0532419321589543E-5</v>
      </c>
      <c r="AW1707" s="13">
        <f t="shared" si="2054"/>
        <v>1.1173183719249821E-6</v>
      </c>
      <c r="AX1707" s="13">
        <f t="shared" si="2055"/>
        <v>2.0750270424195181E-3</v>
      </c>
      <c r="AY1707" s="13">
        <f t="shared" si="2056"/>
        <v>1.7718952347654966E-3</v>
      </c>
      <c r="AZ1707" s="13">
        <f t="shared" si="2057"/>
        <v>7.5652332687766572E-4</v>
      </c>
      <c r="BA1707" s="13">
        <f t="shared" si="2058"/>
        <v>2.1533535876564665E-4</v>
      </c>
      <c r="BB1707" s="13">
        <f t="shared" si="2059"/>
        <v>4.5969484767349329E-5</v>
      </c>
      <c r="BC1707" s="13">
        <f t="shared" si="2060"/>
        <v>7.8507999499530018E-6</v>
      </c>
      <c r="BD1707" s="13">
        <f t="shared" si="2061"/>
        <v>4.5689490796182276E-5</v>
      </c>
      <c r="BE1707" s="13">
        <f t="shared" si="2062"/>
        <v>7.369395038988627E-5</v>
      </c>
      <c r="BF1707" s="13">
        <f t="shared" si="2063"/>
        <v>5.9431591701179638E-5</v>
      </c>
      <c r="BG1707" s="13">
        <f t="shared" si="2064"/>
        <v>3.1952999067527894E-5</v>
      </c>
      <c r="BH1707" s="13">
        <f t="shared" si="2065"/>
        <v>1.2884487696496937E-5</v>
      </c>
      <c r="BI1707" s="13">
        <f t="shared" si="2066"/>
        <v>4.1563553480621569E-6</v>
      </c>
      <c r="BJ1707" s="14">
        <f t="shared" si="2067"/>
        <v>0.55166993137159148</v>
      </c>
      <c r="BK1707" s="14">
        <f t="shared" si="2068"/>
        <v>0.25044927800540279</v>
      </c>
      <c r="BL1707" s="14">
        <f t="shared" si="2069"/>
        <v>0.1894171570713824</v>
      </c>
      <c r="BM1707" s="14">
        <f t="shared" si="2070"/>
        <v>0.44622527153045533</v>
      </c>
      <c r="BN1707" s="14">
        <f t="shared" si="2071"/>
        <v>0.55234583129327386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1.55</v>
      </c>
      <c r="F1708" s="10">
        <f>VLOOKUP(B1708,home!$B$2:$E$405,3,FALSE)</f>
        <v>0.73</v>
      </c>
      <c r="G1708" s="10" t="e">
        <f>VLOOKUP(C1708,away!$B$2:$E$405,4,FALSE)</f>
        <v>#N/A</v>
      </c>
      <c r="H1708" s="10">
        <f>VLOOKUP(A1708,away!$A$2:$E$405,3,FALSE)</f>
        <v>1.0857142857142901</v>
      </c>
      <c r="I1708" s="10" t="e">
        <f>VLOOKUP(C1708,away!$B$2:$E$405,3,FALSE)</f>
        <v>#N/A</v>
      </c>
      <c r="J1708" s="10">
        <f>VLOOKUP(B1708,home!$B$2:$E$405,4,FALSE)</f>
        <v>0.73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1.55</v>
      </c>
      <c r="F1709" s="10">
        <f>VLOOKUP(B1709,home!$B$2:$E$405,3,FALSE)</f>
        <v>1.05</v>
      </c>
      <c r="G1709" s="10">
        <f>VLOOKUP(C1709,away!$B$2:$E$405,4,FALSE)</f>
        <v>1.2</v>
      </c>
      <c r="H1709" s="10">
        <f>VLOOKUP(A1709,away!$A$2:$E$405,3,FALSE)</f>
        <v>1.0857142857142901</v>
      </c>
      <c r="I1709" s="10">
        <f>VLOOKUP(C1709,away!$B$2:$E$405,3,FALSE)</f>
        <v>1.01</v>
      </c>
      <c r="J1709" s="10">
        <f>VLOOKUP(B1709,home!$B$2:$E$405,4,FALSE)</f>
        <v>1.05</v>
      </c>
      <c r="K1709" s="12">
        <f t="shared" si="2016"/>
        <v>1.9530000000000001</v>
      </c>
      <c r="L1709" s="12">
        <f t="shared" si="2017"/>
        <v>1.1514000000000046</v>
      </c>
      <c r="M1709" s="13">
        <f t="shared" si="2018"/>
        <v>4.4851421340429486E-2</v>
      </c>
      <c r="N1709" s="13">
        <f t="shared" si="2019"/>
        <v>8.7594825877858773E-2</v>
      </c>
      <c r="O1709" s="13">
        <f t="shared" si="2020"/>
        <v>5.1641926531370709E-2</v>
      </c>
      <c r="P1709" s="13">
        <f t="shared" si="2021"/>
        <v>0.10085668251576699</v>
      </c>
      <c r="Q1709" s="13">
        <f t="shared" si="2022"/>
        <v>8.5536347469729115E-2</v>
      </c>
      <c r="R1709" s="13">
        <f t="shared" si="2023"/>
        <v>2.9730257104110248E-2</v>
      </c>
      <c r="S1709" s="13">
        <f t="shared" si="2024"/>
        <v>5.6698707109405638E-2</v>
      </c>
      <c r="T1709" s="13">
        <f t="shared" si="2025"/>
        <v>9.8486550476646492E-2</v>
      </c>
      <c r="U1709" s="13">
        <f t="shared" si="2026"/>
        <v>5.8063192124327312E-2</v>
      </c>
      <c r="V1709" s="13">
        <f t="shared" si="2027"/>
        <v>1.4166387426372069E-2</v>
      </c>
      <c r="W1709" s="13">
        <f t="shared" si="2028"/>
        <v>5.5684162202793666E-2</v>
      </c>
      <c r="X1709" s="13">
        <f t="shared" si="2029"/>
        <v>6.4114744360296877E-2</v>
      </c>
      <c r="Y1709" s="13">
        <f t="shared" si="2030"/>
        <v>3.6910858328223078E-2</v>
      </c>
      <c r="Z1709" s="13">
        <f t="shared" si="2031"/>
        <v>1.1410472676557556E-2</v>
      </c>
      <c r="AA1709" s="13">
        <f t="shared" si="2032"/>
        <v>2.2284653137316906E-2</v>
      </c>
      <c r="AB1709" s="13">
        <f t="shared" si="2033"/>
        <v>2.1760963788589965E-2</v>
      </c>
      <c r="AC1709" s="13">
        <f t="shared" si="2034"/>
        <v>1.9909832235476049E-3</v>
      </c>
      <c r="AD1709" s="13">
        <f t="shared" si="2035"/>
        <v>2.718779219551401E-2</v>
      </c>
      <c r="AE1709" s="13">
        <f t="shared" si="2036"/>
        <v>3.1304023933914953E-2</v>
      </c>
      <c r="AF1709" s="13">
        <f t="shared" si="2037"/>
        <v>1.8021726578754917E-2</v>
      </c>
      <c r="AG1709" s="13">
        <f t="shared" si="2038"/>
        <v>6.916738660926164E-3</v>
      </c>
      <c r="AH1709" s="13">
        <f t="shared" si="2039"/>
        <v>3.2845045599471071E-3</v>
      </c>
      <c r="AI1709" s="13">
        <f t="shared" si="2040"/>
        <v>6.4146374055766989E-3</v>
      </c>
      <c r="AJ1709" s="13">
        <f t="shared" si="2041"/>
        <v>6.263893426545649E-3</v>
      </c>
      <c r="AK1709" s="13">
        <f t="shared" si="2042"/>
        <v>4.0777946206812183E-3</v>
      </c>
      <c r="AL1709" s="13">
        <f t="shared" si="2043"/>
        <v>1.7908370069026297E-4</v>
      </c>
      <c r="AM1709" s="13">
        <f t="shared" si="2044"/>
        <v>1.061955163156776E-2</v>
      </c>
      <c r="AN1709" s="13">
        <f t="shared" si="2045"/>
        <v>1.2227351748587167E-2</v>
      </c>
      <c r="AO1709" s="13">
        <f t="shared" si="2046"/>
        <v>7.0392864016616628E-3</v>
      </c>
      <c r="AP1709" s="13">
        <f t="shared" si="2047"/>
        <v>2.7016781209577563E-3</v>
      </c>
      <c r="AQ1709" s="13">
        <f t="shared" si="2048"/>
        <v>7.776780471176935E-4</v>
      </c>
      <c r="AR1709" s="13">
        <f t="shared" si="2049"/>
        <v>7.5635571006462191E-4</v>
      </c>
      <c r="AS1709" s="13">
        <f t="shared" si="2050"/>
        <v>1.4771627017562065E-3</v>
      </c>
      <c r="AT1709" s="13">
        <f t="shared" si="2051"/>
        <v>1.442449378264936E-3</v>
      </c>
      <c r="AU1709" s="13">
        <f t="shared" si="2052"/>
        <v>9.3903454525047351E-4</v>
      </c>
      <c r="AV1709" s="13">
        <f t="shared" si="2053"/>
        <v>4.5848361671854373E-4</v>
      </c>
      <c r="AW1709" s="13">
        <f t="shared" si="2054"/>
        <v>1.1186185783881283E-5</v>
      </c>
      <c r="AX1709" s="13">
        <f t="shared" si="2055"/>
        <v>3.4566640560753088E-3</v>
      </c>
      <c r="AY1709" s="13">
        <f t="shared" si="2056"/>
        <v>3.9800029941651259E-3</v>
      </c>
      <c r="AZ1709" s="13">
        <f t="shared" si="2057"/>
        <v>2.2912877237408731E-3</v>
      </c>
      <c r="BA1709" s="13">
        <f t="shared" si="2058"/>
        <v>8.7939622837175039E-4</v>
      </c>
      <c r="BB1709" s="13">
        <f t="shared" si="2059"/>
        <v>2.5313420433680948E-4</v>
      </c>
      <c r="BC1709" s="13">
        <f t="shared" si="2060"/>
        <v>5.8291744574680647E-5</v>
      </c>
      <c r="BD1709" s="13">
        <f t="shared" si="2061"/>
        <v>1.451446607614018E-4</v>
      </c>
      <c r="BE1709" s="13">
        <f t="shared" si="2062"/>
        <v>2.834675224670177E-4</v>
      </c>
      <c r="BF1709" s="13">
        <f t="shared" si="2063"/>
        <v>2.7680603568904286E-4</v>
      </c>
      <c r="BG1709" s="13">
        <f t="shared" si="2064"/>
        <v>1.8020072923356694E-4</v>
      </c>
      <c r="BH1709" s="13">
        <f t="shared" si="2065"/>
        <v>8.7983006048289068E-5</v>
      </c>
      <c r="BI1709" s="13">
        <f t="shared" si="2066"/>
        <v>3.4366162162461671E-5</v>
      </c>
      <c r="BJ1709" s="14">
        <f t="shared" si="2067"/>
        <v>0.55604209298581453</v>
      </c>
      <c r="BK1709" s="14">
        <f t="shared" si="2068"/>
        <v>0.22272326831037717</v>
      </c>
      <c r="BL1709" s="14">
        <f t="shared" si="2069"/>
        <v>0.2096032767668824</v>
      </c>
      <c r="BM1709" s="14">
        <f t="shared" si="2070"/>
        <v>0.59559883309198514</v>
      </c>
      <c r="BN1709" s="14">
        <f t="shared" si="2071"/>
        <v>0.40021146083926534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1.55</v>
      </c>
      <c r="F1710" s="10">
        <f>VLOOKUP(B1710,home!$B$2:$E$405,3,FALSE)</f>
        <v>1.08</v>
      </c>
      <c r="G1710" s="10">
        <f>VLOOKUP(C1710,away!$B$2:$E$405,4,FALSE)</f>
        <v>0.4</v>
      </c>
      <c r="H1710" s="10">
        <f>VLOOKUP(A1710,away!$A$2:$E$405,3,FALSE)</f>
        <v>1.0857142857142901</v>
      </c>
      <c r="I1710" s="10">
        <f>VLOOKUP(C1710,away!$B$2:$E$405,3,FALSE)</f>
        <v>1.29</v>
      </c>
      <c r="J1710" s="10">
        <f>VLOOKUP(B1710,home!$B$2:$E$405,4,FALSE)</f>
        <v>1.08</v>
      </c>
      <c r="K1710" s="12">
        <f t="shared" si="2016"/>
        <v>0.66960000000000008</v>
      </c>
      <c r="L1710" s="12">
        <f t="shared" si="2017"/>
        <v>1.5126171428571489</v>
      </c>
      <c r="M1710" s="13">
        <f t="shared" si="2018"/>
        <v>0.11279117905340059</v>
      </c>
      <c r="N1710" s="13">
        <f t="shared" si="2019"/>
        <v>7.5524973494157044E-2</v>
      </c>
      <c r="O1710" s="13">
        <f t="shared" si="2020"/>
        <v>0.17060987099924391</v>
      </c>
      <c r="P1710" s="13">
        <f t="shared" si="2021"/>
        <v>0.11424036962109371</v>
      </c>
      <c r="Q1710" s="13">
        <f t="shared" si="2022"/>
        <v>2.528576112584378E-2</v>
      </c>
      <c r="R1710" s="13">
        <f t="shared" si="2023"/>
        <v>0.12903370780705156</v>
      </c>
      <c r="S1710" s="13">
        <f t="shared" si="2024"/>
        <v>2.8927045006297065E-2</v>
      </c>
      <c r="T1710" s="13">
        <f t="shared" si="2025"/>
        <v>3.8247675749142181E-2</v>
      </c>
      <c r="U1710" s="13">
        <f t="shared" si="2026"/>
        <v>8.6400970747601738E-2</v>
      </c>
      <c r="V1710" s="13">
        <f t="shared" si="2027"/>
        <v>3.2554124861531564E-3</v>
      </c>
      <c r="W1710" s="13">
        <f t="shared" si="2028"/>
        <v>5.6437818832883336E-3</v>
      </c>
      <c r="X1710" s="13">
        <f t="shared" si="2029"/>
        <v>8.5368812272085381E-3</v>
      </c>
      <c r="Y1710" s="13">
        <f t="shared" si="2030"/>
        <v>6.4565164454055066E-3</v>
      </c>
      <c r="Z1710" s="13">
        <f t="shared" si="2031"/>
        <v>6.5059532811788834E-2</v>
      </c>
      <c r="AA1710" s="13">
        <f t="shared" si="2032"/>
        <v>4.3563863170773799E-2</v>
      </c>
      <c r="AB1710" s="13">
        <f t="shared" si="2033"/>
        <v>1.4585181389575071E-2</v>
      </c>
      <c r="AC1710" s="13">
        <f t="shared" si="2034"/>
        <v>2.0607746590226803E-4</v>
      </c>
      <c r="AD1710" s="13">
        <f t="shared" si="2035"/>
        <v>9.4476908726246703E-4</v>
      </c>
      <c r="AE1710" s="13">
        <f t="shared" si="2036"/>
        <v>1.4290739174347093E-3</v>
      </c>
      <c r="AF1710" s="13">
        <f t="shared" si="2037"/>
        <v>1.0808208529608817E-3</v>
      </c>
      <c r="AG1710" s="13">
        <f t="shared" si="2038"/>
        <v>5.4495605018203841E-4</v>
      </c>
      <c r="AH1710" s="13">
        <f t="shared" si="2039"/>
        <v>2.4602541159347239E-2</v>
      </c>
      <c r="AI1710" s="13">
        <f t="shared" si="2040"/>
        <v>1.6473861560298911E-2</v>
      </c>
      <c r="AJ1710" s="13">
        <f t="shared" si="2041"/>
        <v>5.5154488503880768E-3</v>
      </c>
      <c r="AK1710" s="13">
        <f t="shared" si="2042"/>
        <v>1.2310481834066191E-3</v>
      </c>
      <c r="AL1710" s="13">
        <f t="shared" si="2043"/>
        <v>8.3490095849099676E-6</v>
      </c>
      <c r="AM1710" s="13">
        <f t="shared" si="2044"/>
        <v>1.2652347616618967E-4</v>
      </c>
      <c r="AN1710" s="13">
        <f t="shared" si="2045"/>
        <v>1.9138157902285637E-4</v>
      </c>
      <c r="AO1710" s="13">
        <f t="shared" si="2046"/>
        <v>1.4474352862852138E-4</v>
      </c>
      <c r="AP1710" s="13">
        <f t="shared" si="2047"/>
        <v>7.2980514240378628E-5</v>
      </c>
      <c r="AQ1710" s="13">
        <f t="shared" si="2048"/>
        <v>2.759789423363175E-5</v>
      </c>
      <c r="AR1710" s="13">
        <f t="shared" si="2049"/>
        <v>7.4428451030954445E-3</v>
      </c>
      <c r="AS1710" s="13">
        <f t="shared" si="2050"/>
        <v>4.9837290810327093E-3</v>
      </c>
      <c r="AT1710" s="13">
        <f t="shared" si="2051"/>
        <v>1.6685524963297514E-3</v>
      </c>
      <c r="AU1710" s="13">
        <f t="shared" si="2052"/>
        <v>3.7242091718080064E-4</v>
      </c>
      <c r="AV1710" s="13">
        <f t="shared" si="2053"/>
        <v>6.234326153606602E-5</v>
      </c>
      <c r="AW1710" s="13">
        <f t="shared" si="2054"/>
        <v>2.3489670344665042E-7</v>
      </c>
      <c r="AX1710" s="13">
        <f t="shared" si="2055"/>
        <v>1.412001994014676E-5</v>
      </c>
      <c r="AY1710" s="13">
        <f t="shared" si="2056"/>
        <v>2.1358184218950761E-5</v>
      </c>
      <c r="AZ1710" s="13">
        <f t="shared" si="2057"/>
        <v>1.6153377794942976E-5</v>
      </c>
      <c r="BA1710" s="13">
        <f t="shared" si="2058"/>
        <v>8.1446253892262506E-6</v>
      </c>
      <c r="BB1710" s="13">
        <f t="shared" si="2059"/>
        <v>3.0799249964733017E-6</v>
      </c>
      <c r="BC1710" s="13">
        <f t="shared" si="2060"/>
        <v>9.3174946967595187E-7</v>
      </c>
      <c r="BD1710" s="13">
        <f t="shared" si="2061"/>
        <v>1.8763625157620929E-3</v>
      </c>
      <c r="BE1710" s="13">
        <f t="shared" si="2062"/>
        <v>1.2564123405542976E-3</v>
      </c>
      <c r="BF1710" s="13">
        <f t="shared" si="2063"/>
        <v>4.2064685161757886E-4</v>
      </c>
      <c r="BG1710" s="13">
        <f t="shared" si="2064"/>
        <v>9.3888377281043625E-5</v>
      </c>
      <c r="BH1710" s="13">
        <f t="shared" si="2065"/>
        <v>1.5716914356846704E-5</v>
      </c>
      <c r="BI1710" s="13">
        <f t="shared" si="2066"/>
        <v>2.1048091706689118E-6</v>
      </c>
      <c r="BJ1710" s="14">
        <f t="shared" si="2067"/>
        <v>0.16432222470698646</v>
      </c>
      <c r="BK1710" s="14">
        <f t="shared" si="2068"/>
        <v>0.25944979082665065</v>
      </c>
      <c r="BL1710" s="14">
        <f t="shared" si="2069"/>
        <v>0.51021151653560426</v>
      </c>
      <c r="BM1710" s="14">
        <f t="shared" si="2070"/>
        <v>0.37153607949272432</v>
      </c>
      <c r="BN1710" s="14">
        <f t="shared" si="2071"/>
        <v>0.6274858621007906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1.55</v>
      </c>
      <c r="F1711" s="10">
        <f>VLOOKUP(B1711,home!$B$2:$E$405,3,FALSE)</f>
        <v>1.38</v>
      </c>
      <c r="G1711" s="10">
        <f>VLOOKUP(C1711,away!$B$2:$E$405,4,FALSE)</f>
        <v>1.05</v>
      </c>
      <c r="H1711" s="10">
        <f>VLOOKUP(A1711,away!$A$2:$E$405,3,FALSE)</f>
        <v>1.0857142857142901</v>
      </c>
      <c r="I1711" s="10">
        <f>VLOOKUP(C1711,away!$B$2:$E$405,3,FALSE)</f>
        <v>0.48</v>
      </c>
      <c r="J1711" s="10">
        <f>VLOOKUP(B1711,home!$B$2:$E$405,4,FALSE)</f>
        <v>1.38</v>
      </c>
      <c r="K1711" s="12">
        <f t="shared" si="2016"/>
        <v>2.2459499999999997</v>
      </c>
      <c r="L1711" s="12">
        <f t="shared" si="2017"/>
        <v>0.71917714285714573</v>
      </c>
      <c r="M1711" s="13">
        <f t="shared" si="2018"/>
        <v>5.1553914116466329E-2</v>
      </c>
      <c r="N1711" s="13">
        <f t="shared" si="2019"/>
        <v>0.11578751340987754</v>
      </c>
      <c r="O1711" s="13">
        <f t="shared" si="2020"/>
        <v>3.7076396657382923E-2</v>
      </c>
      <c r="P1711" s="13">
        <f t="shared" si="2021"/>
        <v>8.3271733072649165E-2</v>
      </c>
      <c r="Q1711" s="13">
        <f t="shared" si="2022"/>
        <v>0.13002648287145724</v>
      </c>
      <c r="R1711" s="13">
        <f t="shared" si="2023"/>
        <v>1.3332248507747439E-2</v>
      </c>
      <c r="S1711" s="13">
        <f t="shared" si="2024"/>
        <v>3.3625873261811927E-2</v>
      </c>
      <c r="T1711" s="13">
        <f t="shared" si="2025"/>
        <v>9.3512074447258217E-2</v>
      </c>
      <c r="U1711" s="13">
        <f t="shared" si="2026"/>
        <v>2.9943563535975357E-2</v>
      </c>
      <c r="V1711" s="13">
        <f t="shared" si="2027"/>
        <v>6.0348575328702725E-3</v>
      </c>
      <c r="W1711" s="13">
        <f t="shared" si="2028"/>
        <v>9.7344326401716461E-2</v>
      </c>
      <c r="X1711" s="13">
        <f t="shared" si="2029"/>
        <v>7.0007814534939858E-2</v>
      </c>
      <c r="Y1711" s="13">
        <f t="shared" si="2030"/>
        <v>2.5174010017455499E-2</v>
      </c>
      <c r="Z1711" s="13">
        <f t="shared" si="2031"/>
        <v>3.1960827965544169E-3</v>
      </c>
      <c r="AA1711" s="13">
        <f t="shared" si="2032"/>
        <v>7.1782421569213913E-3</v>
      </c>
      <c r="AB1711" s="13">
        <f t="shared" si="2033"/>
        <v>8.0609864861688005E-3</v>
      </c>
      <c r="AC1711" s="13">
        <f t="shared" si="2034"/>
        <v>6.0923241016355993E-4</v>
      </c>
      <c r="AD1711" s="13">
        <f t="shared" si="2035"/>
        <v>5.4657622470483766E-2</v>
      </c>
      <c r="AE1711" s="13">
        <f t="shared" si="2036"/>
        <v>3.9308512763687041E-2</v>
      </c>
      <c r="AF1711" s="13">
        <f t="shared" si="2037"/>
        <v>1.4134891949676045E-2</v>
      </c>
      <c r="AG1711" s="13">
        <f t="shared" si="2038"/>
        <v>3.388497068987497E-3</v>
      </c>
      <c r="AH1711" s="13">
        <f t="shared" si="2039"/>
        <v>5.7463742349022023E-4</v>
      </c>
      <c r="AI1711" s="13">
        <f t="shared" si="2040"/>
        <v>1.2906069212878599E-3</v>
      </c>
      <c r="AJ1711" s="13">
        <f t="shared" si="2041"/>
        <v>1.4493193074332346E-3</v>
      </c>
      <c r="AK1711" s="13">
        <f t="shared" si="2042"/>
        <v>1.0850328995098911E-3</v>
      </c>
      <c r="AL1711" s="13">
        <f t="shared" si="2043"/>
        <v>3.9362162511065626E-5</v>
      </c>
      <c r="AM1711" s="13">
        <f t="shared" si="2044"/>
        <v>2.4551657437516597E-2</v>
      </c>
      <c r="AN1711" s="13">
        <f t="shared" si="2045"/>
        <v>1.7656990848320578E-2</v>
      </c>
      <c r="AO1711" s="13">
        <f t="shared" si="2046"/>
        <v>6.3492521148749807E-3</v>
      </c>
      <c r="AP1711" s="13">
        <f t="shared" si="2047"/>
        <v>1.5220789984184933E-3</v>
      </c>
      <c r="AQ1711" s="13">
        <f t="shared" si="2048"/>
        <v>2.7366110632136943E-4</v>
      </c>
      <c r="AR1711" s="13">
        <f t="shared" si="2049"/>
        <v>8.2653220080897689E-5</v>
      </c>
      <c r="AS1711" s="13">
        <f t="shared" si="2050"/>
        <v>1.8563499964069214E-4</v>
      </c>
      <c r="AT1711" s="13">
        <f t="shared" si="2051"/>
        <v>2.0846346372150628E-4</v>
      </c>
      <c r="AU1711" s="13">
        <f t="shared" si="2052"/>
        <v>1.5606617211510568E-4</v>
      </c>
      <c r="AV1711" s="13">
        <f t="shared" si="2053"/>
        <v>8.7629204815480396E-5</v>
      </c>
      <c r="AW1711" s="13">
        <f t="shared" si="2054"/>
        <v>1.7660882818598946E-6</v>
      </c>
      <c r="AX1711" s="13">
        <f t="shared" si="2055"/>
        <v>9.1902991702983976E-3</v>
      </c>
      <c r="AY1711" s="13">
        <f t="shared" si="2056"/>
        <v>6.6094530992975983E-3</v>
      </c>
      <c r="AZ1711" s="13">
        <f t="shared" si="2057"/>
        <v>2.3766837979005764E-3</v>
      </c>
      <c r="BA1711" s="13">
        <f t="shared" si="2058"/>
        <v>5.6975222108300236E-4</v>
      </c>
      <c r="BB1711" s="13">
        <f t="shared" si="2059"/>
        <v>1.0243819362374658E-4</v>
      </c>
      <c r="BC1711" s="13">
        <f t="shared" si="2060"/>
        <v>1.4734241481954638E-5</v>
      </c>
      <c r="BD1711" s="13">
        <f t="shared" si="2061"/>
        <v>9.907051110953806E-6</v>
      </c>
      <c r="BE1711" s="13">
        <f t="shared" si="2062"/>
        <v>2.2250741442646698E-5</v>
      </c>
      <c r="BF1711" s="13">
        <f t="shared" si="2063"/>
        <v>2.4987026371556177E-5</v>
      </c>
      <c r="BG1711" s="13">
        <f t="shared" si="2064"/>
        <v>1.8706537293065532E-5</v>
      </c>
      <c r="BH1711" s="13">
        <f t="shared" si="2065"/>
        <v>1.0503486858340133E-5</v>
      </c>
      <c r="BI1711" s="13">
        <f t="shared" si="2066"/>
        <v>4.7180612618978022E-6</v>
      </c>
      <c r="BJ1711" s="14">
        <f t="shared" si="2067"/>
        <v>0.71255874716467649</v>
      </c>
      <c r="BK1711" s="14">
        <f t="shared" si="2068"/>
        <v>0.18174442565576993</v>
      </c>
      <c r="BL1711" s="14">
        <f t="shared" si="2069"/>
        <v>0.10080255386062929</v>
      </c>
      <c r="BM1711" s="14">
        <f t="shared" si="2070"/>
        <v>0.56064583383103372</v>
      </c>
      <c r="BN1711" s="14">
        <f t="shared" si="2071"/>
        <v>0.43104828863558065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1.55</v>
      </c>
      <c r="F1712" s="10">
        <f>VLOOKUP(B1712,home!$B$2:$E$405,3,FALSE)</f>
        <v>1.08</v>
      </c>
      <c r="G1712" s="10">
        <f>VLOOKUP(C1712,away!$B$2:$E$405,4,FALSE)</f>
        <v>1.01</v>
      </c>
      <c r="H1712" s="10">
        <f>VLOOKUP(A1712,away!$A$2:$E$405,3,FALSE)</f>
        <v>1.0857142857142901</v>
      </c>
      <c r="I1712" s="10">
        <f>VLOOKUP(C1712,away!$B$2:$E$405,3,FALSE)</f>
        <v>0.28000000000000003</v>
      </c>
      <c r="J1712" s="10">
        <f>VLOOKUP(B1712,home!$B$2:$E$405,4,FALSE)</f>
        <v>1.08</v>
      </c>
      <c r="K1712" s="12">
        <f t="shared" si="2016"/>
        <v>1.6907400000000001</v>
      </c>
      <c r="L1712" s="12">
        <f t="shared" si="2017"/>
        <v>0.32832000000000139</v>
      </c>
      <c r="M1712" s="13">
        <f t="shared" si="2018"/>
        <v>0.13278021984284918</v>
      </c>
      <c r="N1712" s="13">
        <f t="shared" si="2019"/>
        <v>0.22449682889709885</v>
      </c>
      <c r="O1712" s="13">
        <f t="shared" si="2020"/>
        <v>4.3594401778804429E-2</v>
      </c>
      <c r="P1712" s="13">
        <f t="shared" si="2021"/>
        <v>7.3706798863495807E-2</v>
      </c>
      <c r="Q1712" s="13">
        <f t="shared" si="2022"/>
        <v>0.18978288424474052</v>
      </c>
      <c r="R1712" s="13">
        <f t="shared" si="2023"/>
        <v>7.1564569960085641E-3</v>
      </c>
      <c r="S1712" s="13">
        <f t="shared" si="2024"/>
        <v>1.0228730237707167E-2</v>
      </c>
      <c r="T1712" s="13">
        <f t="shared" si="2025"/>
        <v>6.2309516555233466E-2</v>
      </c>
      <c r="U1712" s="13">
        <f t="shared" si="2026"/>
        <v>1.209970810143152E-2</v>
      </c>
      <c r="V1712" s="13">
        <f t="shared" si="2027"/>
        <v>6.3088962024944798E-4</v>
      </c>
      <c r="W1712" s="13">
        <f t="shared" si="2028"/>
        <v>0.1069578379026509</v>
      </c>
      <c r="X1712" s="13">
        <f t="shared" si="2029"/>
        <v>3.5116397340198488E-2</v>
      </c>
      <c r="Y1712" s="13">
        <f t="shared" si="2030"/>
        <v>5.7647077873670067E-3</v>
      </c>
      <c r="Z1712" s="13">
        <f t="shared" si="2031"/>
        <v>7.8320265364318058E-4</v>
      </c>
      <c r="AA1712" s="13">
        <f t="shared" si="2032"/>
        <v>1.3241920546206713E-3</v>
      </c>
      <c r="AB1712" s="13">
        <f t="shared" si="2033"/>
        <v>1.1194322372146772E-3</v>
      </c>
      <c r="AC1712" s="13">
        <f t="shared" si="2034"/>
        <v>2.1888074895412207E-5</v>
      </c>
      <c r="AD1712" s="13">
        <f t="shared" si="2035"/>
        <v>4.5209473713881988E-2</v>
      </c>
      <c r="AE1712" s="13">
        <f t="shared" si="2036"/>
        <v>1.4843174409741795E-2</v>
      </c>
      <c r="AF1712" s="13">
        <f t="shared" si="2037"/>
        <v>2.4366555111032229E-3</v>
      </c>
      <c r="AG1712" s="13">
        <f t="shared" si="2038"/>
        <v>2.666675791351379E-4</v>
      </c>
      <c r="AH1712" s="13">
        <f t="shared" si="2039"/>
        <v>6.4285273811032521E-5</v>
      </c>
      <c r="AI1712" s="13">
        <f t="shared" si="2040"/>
        <v>1.0868968384326514E-4</v>
      </c>
      <c r="AJ1712" s="13">
        <f t="shared" si="2041"/>
        <v>9.188299803058107E-5</v>
      </c>
      <c r="AK1712" s="13">
        <f t="shared" si="2042"/>
        <v>5.1783420030074898E-5</v>
      </c>
      <c r="AL1712" s="13">
        <f t="shared" si="2043"/>
        <v>4.8600610414252526E-7</v>
      </c>
      <c r="AM1712" s="13">
        <f t="shared" si="2044"/>
        <v>1.5287493117401766E-2</v>
      </c>
      <c r="AN1712" s="13">
        <f t="shared" si="2045"/>
        <v>5.0191897403053685E-3</v>
      </c>
      <c r="AO1712" s="13">
        <f t="shared" si="2046"/>
        <v>8.2395018776853265E-4</v>
      </c>
      <c r="AP1712" s="13">
        <f t="shared" si="2047"/>
        <v>9.0173108549388599E-5</v>
      </c>
      <c r="AQ1712" s="13">
        <f t="shared" si="2048"/>
        <v>7.4014087497338459E-6</v>
      </c>
      <c r="AR1712" s="13">
        <f t="shared" si="2049"/>
        <v>4.2212282195276561E-6</v>
      </c>
      <c r="AS1712" s="13">
        <f t="shared" si="2050"/>
        <v>7.1369993998841902E-6</v>
      </c>
      <c r="AT1712" s="13">
        <f t="shared" si="2051"/>
        <v>6.0334051826800998E-6</v>
      </c>
      <c r="AU1712" s="13">
        <f t="shared" si="2052"/>
        <v>3.4003064928548516E-6</v>
      </c>
      <c r="AV1712" s="13">
        <f t="shared" si="2053"/>
        <v>1.4372585499323527E-6</v>
      </c>
      <c r="AW1712" s="13">
        <f t="shared" si="2054"/>
        <v>7.4939948399235902E-9</v>
      </c>
      <c r="AX1712" s="13">
        <f t="shared" si="2055"/>
        <v>4.3078626855526493E-3</v>
      </c>
      <c r="AY1712" s="13">
        <f t="shared" si="2056"/>
        <v>1.4143574769206516E-3</v>
      </c>
      <c r="AZ1712" s="13">
        <f t="shared" si="2057"/>
        <v>2.3218092341129512E-4</v>
      </c>
      <c r="BA1712" s="13">
        <f t="shared" si="2058"/>
        <v>2.5409880258132248E-5</v>
      </c>
      <c r="BB1712" s="13">
        <f t="shared" si="2059"/>
        <v>2.085642971587503E-6</v>
      </c>
      <c r="BC1712" s="13">
        <f t="shared" si="2060"/>
        <v>1.3695166008632235E-7</v>
      </c>
      <c r="BD1712" s="13">
        <f t="shared" si="2061"/>
        <v>2.309856081725543E-7</v>
      </c>
      <c r="BE1712" s="13">
        <f t="shared" si="2062"/>
        <v>3.9053660716166453E-7</v>
      </c>
      <c r="BF1712" s="13">
        <f t="shared" si="2063"/>
        <v>3.3014793159625644E-7</v>
      </c>
      <c r="BG1712" s="13">
        <f t="shared" si="2064"/>
        <v>1.8606477128901824E-7</v>
      </c>
      <c r="BH1712" s="13">
        <f t="shared" si="2065"/>
        <v>7.8646787852298671E-8</v>
      </c>
      <c r="BI1712" s="13">
        <f t="shared" si="2066"/>
        <v>2.659425401867909E-8</v>
      </c>
      <c r="BJ1712" s="14">
        <f t="shared" si="2067"/>
        <v>0.71439438506470043</v>
      </c>
      <c r="BK1712" s="14">
        <f t="shared" si="2068"/>
        <v>0.21878337012222185</v>
      </c>
      <c r="BL1712" s="14">
        <f t="shared" si="2069"/>
        <v>6.563430471759979E-2</v>
      </c>
      <c r="BM1712" s="14">
        <f t="shared" si="2070"/>
        <v>0.32666332195224218</v>
      </c>
      <c r="BN1712" s="14">
        <f t="shared" si="2071"/>
        <v>0.67151759062299732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1.55</v>
      </c>
      <c r="F1713" s="10">
        <f>VLOOKUP(B1713,home!$B$2:$E$405,3,FALSE)</f>
        <v>0.28000000000000003</v>
      </c>
      <c r="G1713" s="10">
        <f>VLOOKUP(C1713,away!$B$2:$E$405,4,FALSE)</f>
        <v>0.55000000000000004</v>
      </c>
      <c r="H1713" s="10">
        <f>VLOOKUP(A1713,away!$A$2:$E$405,3,FALSE)</f>
        <v>1.0857142857142901</v>
      </c>
      <c r="I1713" s="10">
        <f>VLOOKUP(C1713,away!$B$2:$E$405,3,FALSE)</f>
        <v>0.65</v>
      </c>
      <c r="J1713" s="10">
        <f>VLOOKUP(B1713,home!$B$2:$E$405,4,FALSE)</f>
        <v>0.28000000000000003</v>
      </c>
      <c r="K1713" s="12">
        <f t="shared" si="2016"/>
        <v>0.23870000000000005</v>
      </c>
      <c r="L1713" s="12">
        <f t="shared" si="2017"/>
        <v>0.19760000000000083</v>
      </c>
      <c r="M1713" s="13">
        <f t="shared" si="2018"/>
        <v>0.64642376971254656</v>
      </c>
      <c r="N1713" s="13">
        <f t="shared" si="2019"/>
        <v>0.15430135383038487</v>
      </c>
      <c r="O1713" s="13">
        <f t="shared" si="2020"/>
        <v>0.12773333689519975</v>
      </c>
      <c r="P1713" s="13">
        <f t="shared" si="2021"/>
        <v>3.0489947516884181E-2</v>
      </c>
      <c r="Q1713" s="13">
        <f t="shared" si="2022"/>
        <v>1.841586657965644E-2</v>
      </c>
      <c r="R1713" s="13">
        <f t="shared" si="2023"/>
        <v>1.2620053685245788E-2</v>
      </c>
      <c r="S1713" s="13">
        <f t="shared" si="2024"/>
        <v>3.5953075333064618E-4</v>
      </c>
      <c r="T1713" s="13">
        <f t="shared" si="2025"/>
        <v>3.6389752361401283E-3</v>
      </c>
      <c r="U1713" s="13">
        <f t="shared" si="2026"/>
        <v>3.0124068146681698E-3</v>
      </c>
      <c r="V1713" s="13">
        <f t="shared" si="2027"/>
        <v>1.8842255762263417E-6</v>
      </c>
      <c r="W1713" s="13">
        <f t="shared" si="2028"/>
        <v>1.4652891175213315E-3</v>
      </c>
      <c r="X1713" s="13">
        <f t="shared" si="2029"/>
        <v>2.8954112962221632E-4</v>
      </c>
      <c r="Y1713" s="13">
        <f t="shared" si="2030"/>
        <v>2.8606663606675094E-5</v>
      </c>
      <c r="Z1713" s="13">
        <f t="shared" si="2031"/>
        <v>8.3124086940152648E-4</v>
      </c>
      <c r="AA1713" s="13">
        <f t="shared" si="2032"/>
        <v>1.984171955261444E-4</v>
      </c>
      <c r="AB1713" s="13">
        <f t="shared" si="2033"/>
        <v>2.3681092286045341E-5</v>
      </c>
      <c r="AC1713" s="13">
        <f t="shared" si="2034"/>
        <v>5.5545933663085864E-9</v>
      </c>
      <c r="AD1713" s="13">
        <f t="shared" si="2035"/>
        <v>8.7441128088085472E-5</v>
      </c>
      <c r="AE1713" s="13">
        <f t="shared" si="2036"/>
        <v>1.7278366910205763E-5</v>
      </c>
      <c r="AF1713" s="13">
        <f t="shared" si="2037"/>
        <v>1.7071026507283365E-6</v>
      </c>
      <c r="AG1713" s="13">
        <f t="shared" si="2038"/>
        <v>1.1244116126130697E-7</v>
      </c>
      <c r="AH1713" s="13">
        <f t="shared" si="2039"/>
        <v>4.1063298948435569E-5</v>
      </c>
      <c r="AI1713" s="13">
        <f t="shared" si="2040"/>
        <v>9.8018094589915716E-6</v>
      </c>
      <c r="AJ1713" s="13">
        <f t="shared" si="2041"/>
        <v>1.1698459589306445E-6</v>
      </c>
      <c r="AK1713" s="13">
        <f t="shared" si="2042"/>
        <v>9.3080743465581657E-8</v>
      </c>
      <c r="AL1713" s="13">
        <f t="shared" si="2043"/>
        <v>1.0479766874395303E-11</v>
      </c>
      <c r="AM1713" s="13">
        <f t="shared" si="2044"/>
        <v>4.1744394549252035E-6</v>
      </c>
      <c r="AN1713" s="13">
        <f t="shared" si="2045"/>
        <v>8.2486923629322368E-7</v>
      </c>
      <c r="AO1713" s="13">
        <f t="shared" si="2046"/>
        <v>8.1497080545770847E-8</v>
      </c>
      <c r="AP1713" s="13">
        <f t="shared" si="2047"/>
        <v>5.3679410386147984E-9</v>
      </c>
      <c r="AQ1713" s="13">
        <f t="shared" si="2048"/>
        <v>2.6517628730757211E-10</v>
      </c>
      <c r="AR1713" s="13">
        <f t="shared" si="2049"/>
        <v>1.6228215744421822E-6</v>
      </c>
      <c r="AS1713" s="13">
        <f t="shared" si="2050"/>
        <v>3.8736750981934892E-7</v>
      </c>
      <c r="AT1713" s="13">
        <f t="shared" si="2051"/>
        <v>4.6232312296939311E-8</v>
      </c>
      <c r="AU1713" s="13">
        <f t="shared" si="2052"/>
        <v>3.6785509817598062E-9</v>
      </c>
      <c r="AV1713" s="13">
        <f t="shared" si="2053"/>
        <v>2.1951752983651648E-10</v>
      </c>
      <c r="AW1713" s="13">
        <f t="shared" si="2054"/>
        <v>1.3730567270461943E-14</v>
      </c>
      <c r="AX1713" s="13">
        <f t="shared" si="2055"/>
        <v>1.6607311631510764E-7</v>
      </c>
      <c r="AY1713" s="13">
        <f t="shared" si="2056"/>
        <v>3.2816047783865412E-8</v>
      </c>
      <c r="AZ1713" s="13">
        <f t="shared" si="2057"/>
        <v>3.2422255210459159E-9</v>
      </c>
      <c r="BA1713" s="13">
        <f t="shared" si="2058"/>
        <v>2.1355458765289202E-10</v>
      </c>
      <c r="BB1713" s="13">
        <f t="shared" si="2059"/>
        <v>1.0549596630052908E-11</v>
      </c>
      <c r="BC1713" s="13">
        <f t="shared" si="2060"/>
        <v>4.1692005881969305E-13</v>
      </c>
      <c r="BD1713" s="13">
        <f t="shared" si="2061"/>
        <v>5.3444923851629396E-8</v>
      </c>
      <c r="BE1713" s="13">
        <f t="shared" si="2062"/>
        <v>1.2757303323383938E-8</v>
      </c>
      <c r="BF1713" s="13">
        <f t="shared" si="2063"/>
        <v>1.5225841516458735E-9</v>
      </c>
      <c r="BG1713" s="13">
        <f t="shared" si="2064"/>
        <v>1.2114694566595673E-10</v>
      </c>
      <c r="BH1713" s="13">
        <f t="shared" si="2065"/>
        <v>7.2294439826159692E-12</v>
      </c>
      <c r="BI1713" s="13">
        <f t="shared" si="2066"/>
        <v>3.451336557300866E-13</v>
      </c>
      <c r="BJ1713" s="14">
        <f t="shared" si="2067"/>
        <v>0.17825146039054179</v>
      </c>
      <c r="BK1713" s="14">
        <f t="shared" si="2068"/>
        <v>0.67727517058945841</v>
      </c>
      <c r="BL1713" s="14">
        <f t="shared" si="2069"/>
        <v>0.14364215189103369</v>
      </c>
      <c r="BM1713" s="14">
        <f t="shared" si="2070"/>
        <v>1.0015662704483808E-2</v>
      </c>
      <c r="BN1713" s="14">
        <f t="shared" si="2071"/>
        <v>0.98998432821991755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1.55</v>
      </c>
      <c r="F1714" s="10">
        <f>VLOOKUP(B1714,home!$B$2:$E$405,3,FALSE)</f>
        <v>0.74</v>
      </c>
      <c r="G1714" s="10">
        <f>VLOOKUP(C1714,away!$B$2:$E$405,4,FALSE)</f>
        <v>0.97</v>
      </c>
      <c r="H1714" s="10">
        <f>VLOOKUP(A1714,away!$A$2:$E$405,3,FALSE)</f>
        <v>1.0857142857142901</v>
      </c>
      <c r="I1714" s="10">
        <f>VLOOKUP(C1714,away!$B$2:$E$405,3,FALSE)</f>
        <v>0.89</v>
      </c>
      <c r="J1714" s="10">
        <f>VLOOKUP(B1714,home!$B$2:$E$405,4,FALSE)</f>
        <v>0.74</v>
      </c>
      <c r="K1714" s="12">
        <f t="shared" si="2016"/>
        <v>1.11259</v>
      </c>
      <c r="L1714" s="12">
        <f t="shared" si="2017"/>
        <v>0.71505142857143145</v>
      </c>
      <c r="M1714" s="13">
        <f t="shared" si="2018"/>
        <v>0.16079236116291501</v>
      </c>
      <c r="N1714" s="13">
        <f t="shared" si="2019"/>
        <v>0.17889597310624761</v>
      </c>
      <c r="O1714" s="13">
        <f t="shared" si="2020"/>
        <v>0.11497480755291595</v>
      </c>
      <c r="P1714" s="13">
        <f t="shared" si="2021"/>
        <v>0.12791982113529873</v>
      </c>
      <c r="Q1714" s="13">
        <f t="shared" si="2022"/>
        <v>9.951893535914004E-2</v>
      </c>
      <c r="R1714" s="13">
        <f t="shared" si="2023"/>
        <v>4.1106450195218976E-2</v>
      </c>
      <c r="S1714" s="13">
        <f t="shared" si="2024"/>
        <v>2.5441943449520166E-2</v>
      </c>
      <c r="T1714" s="13">
        <f t="shared" si="2025"/>
        <v>7.1161156898461031E-2</v>
      </c>
      <c r="U1714" s="13">
        <f t="shared" si="2026"/>
        <v>4.5734625422698676E-2</v>
      </c>
      <c r="V1714" s="13">
        <f t="shared" si="2027"/>
        <v>2.24895209356336E-3</v>
      </c>
      <c r="W1714" s="13">
        <f t="shared" si="2028"/>
        <v>3.6907924097075183E-2</v>
      </c>
      <c r="X1714" s="13">
        <f t="shared" si="2029"/>
        <v>2.639106385121957E-2</v>
      </c>
      <c r="Y1714" s="13">
        <f t="shared" si="2030"/>
        <v>9.4354839541672085E-3</v>
      </c>
      <c r="Z1714" s="13">
        <f t="shared" si="2031"/>
        <v>9.797741978530573E-3</v>
      </c>
      <c r="AA1714" s="13">
        <f t="shared" si="2032"/>
        <v>1.0900869747893329E-2</v>
      </c>
      <c r="AB1714" s="13">
        <f t="shared" si="2033"/>
        <v>6.0640993364043218E-3</v>
      </c>
      <c r="AC1714" s="13">
        <f t="shared" si="2034"/>
        <v>1.118233895992568E-4</v>
      </c>
      <c r="AD1714" s="13">
        <f t="shared" si="2035"/>
        <v>1.0265846817791226E-2</v>
      </c>
      <c r="AE1714" s="13">
        <f t="shared" si="2036"/>
        <v>7.3406084325571006E-3</v>
      </c>
      <c r="AF1714" s="13">
        <f t="shared" si="2037"/>
        <v>2.6244562731417252E-3</v>
      </c>
      <c r="AG1714" s="13">
        <f t="shared" si="2038"/>
        <v>6.2554040244441509E-4</v>
      </c>
      <c r="AH1714" s="13">
        <f t="shared" si="2039"/>
        <v>1.7514723496306426E-3</v>
      </c>
      <c r="AI1714" s="13">
        <f t="shared" si="2040"/>
        <v>1.9486706214755566E-3</v>
      </c>
      <c r="AJ1714" s="13">
        <f t="shared" si="2041"/>
        <v>1.0840357233737449E-3</v>
      </c>
      <c r="AK1714" s="13">
        <f t="shared" si="2042"/>
        <v>4.0202910182279806E-4</v>
      </c>
      <c r="AL1714" s="13">
        <f t="shared" si="2043"/>
        <v>3.5584844684969816E-6</v>
      </c>
      <c r="AM1714" s="13">
        <f t="shared" si="2044"/>
        <v>2.2843357022012678E-3</v>
      </c>
      <c r="AN1714" s="13">
        <f t="shared" si="2045"/>
        <v>1.6334175071957406E-3</v>
      </c>
      <c r="AO1714" s="13">
        <f t="shared" si="2046"/>
        <v>5.8398876098695034E-4</v>
      </c>
      <c r="AP1714" s="13">
        <f t="shared" si="2047"/>
        <v>1.3919399927112634E-4</v>
      </c>
      <c r="AQ1714" s="13">
        <f t="shared" si="2048"/>
        <v>2.4882717006847422E-5</v>
      </c>
      <c r="AR1714" s="13">
        <f t="shared" si="2049"/>
        <v>2.5047856114135061E-4</v>
      </c>
      <c r="AS1714" s="13">
        <f t="shared" si="2050"/>
        <v>2.7867994234025525E-4</v>
      </c>
      <c r="AT1714" s="13">
        <f t="shared" si="2051"/>
        <v>1.5502825852417235E-4</v>
      </c>
      <c r="AU1714" s="13">
        <f t="shared" si="2052"/>
        <v>5.7494296717136262E-5</v>
      </c>
      <c r="AV1714" s="13">
        <f t="shared" si="2053"/>
        <v>1.5991894896129669E-5</v>
      </c>
      <c r="AW1714" s="13">
        <f t="shared" si="2054"/>
        <v>7.8638460847317067E-8</v>
      </c>
      <c r="AX1714" s="13">
        <f t="shared" si="2055"/>
        <v>4.2358817648535137E-4</v>
      </c>
      <c r="AY1714" s="13">
        <f t="shared" si="2056"/>
        <v>3.0288733072181815E-4</v>
      </c>
      <c r="AZ1714" s="13">
        <f t="shared" si="2057"/>
        <v>1.0829000926441184E-4</v>
      </c>
      <c r="BA1714" s="13">
        <f t="shared" si="2058"/>
        <v>2.5810975274843739E-5</v>
      </c>
      <c r="BB1714" s="13">
        <f t="shared" si="2059"/>
        <v>4.6140436857747287E-6</v>
      </c>
      <c r="BC1714" s="13">
        <f t="shared" si="2060"/>
        <v>6.5985570580084272E-7</v>
      </c>
      <c r="BD1714" s="13">
        <f t="shared" si="2061"/>
        <v>2.985084216177321E-5</v>
      </c>
      <c r="BE1714" s="13">
        <f t="shared" si="2062"/>
        <v>3.3211748480767251E-5</v>
      </c>
      <c r="BF1714" s="13">
        <f t="shared" si="2063"/>
        <v>1.8475529621108425E-5</v>
      </c>
      <c r="BG1714" s="13">
        <f t="shared" si="2064"/>
        <v>6.8518965003830037E-6</v>
      </c>
      <c r="BH1714" s="13">
        <f t="shared" si="2065"/>
        <v>1.9058378818402826E-6</v>
      </c>
      <c r="BI1714" s="13">
        <f t="shared" si="2066"/>
        <v>4.2408323379133598E-7</v>
      </c>
      <c r="BJ1714" s="14">
        <f t="shared" si="2067"/>
        <v>0.44869865827004513</v>
      </c>
      <c r="BK1714" s="14">
        <f t="shared" si="2068"/>
        <v>0.31682134704608678</v>
      </c>
      <c r="BL1714" s="14">
        <f t="shared" si="2069"/>
        <v>0.22481545294293268</v>
      </c>
      <c r="BM1714" s="14">
        <f t="shared" si="2070"/>
        <v>0.27662204303359794</v>
      </c>
      <c r="BN1714" s="14">
        <f t="shared" si="2071"/>
        <v>0.72320834851173632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1.5025641025640999</v>
      </c>
      <c r="F1715" s="10">
        <f>VLOOKUP(B1715,home!$B$2:$E$405,3,FALSE)</f>
        <v>1.25</v>
      </c>
      <c r="G1715" s="10">
        <f>VLOOKUP(C1715,away!$B$2:$E$405,4,FALSE)</f>
        <v>0.89</v>
      </c>
      <c r="H1715" s="10">
        <f>VLOOKUP(A1715,away!$A$2:$E$405,3,FALSE)</f>
        <v>1.3487179487179499</v>
      </c>
      <c r="I1715" s="10">
        <f>VLOOKUP(C1715,away!$B$2:$E$405,3,FALSE)</f>
        <v>0.74</v>
      </c>
      <c r="J1715" s="10">
        <f>VLOOKUP(B1715,home!$B$2:$E$405,4,FALSE)</f>
        <v>1.25</v>
      </c>
      <c r="K1715" s="12">
        <f t="shared" si="2016"/>
        <v>1.6716025641025611</v>
      </c>
      <c r="L1715" s="12">
        <f t="shared" si="2017"/>
        <v>1.2475641025641035</v>
      </c>
      <c r="M1715" s="13">
        <f t="shared" si="2018"/>
        <v>5.3978650771950867E-2</v>
      </c>
      <c r="N1715" s="13">
        <f t="shared" si="2019"/>
        <v>9.0230851037189752E-2</v>
      </c>
      <c r="O1715" s="13">
        <f t="shared" si="2020"/>
        <v>6.7341827007930025E-2</v>
      </c>
      <c r="P1715" s="13">
        <f t="shared" si="2021"/>
        <v>0.11256877069780694</v>
      </c>
      <c r="Q1715" s="13">
        <f t="shared" si="2022"/>
        <v>7.5415060977461326E-2</v>
      </c>
      <c r="R1715" s="13">
        <f t="shared" si="2023"/>
        <v>4.2006622988087682E-2</v>
      </c>
      <c r="S1715" s="13">
        <f t="shared" si="2024"/>
        <v>5.8688610937827033E-2</v>
      </c>
      <c r="T1715" s="13">
        <f t="shared" si="2025"/>
        <v>9.4085122868163687E-2</v>
      </c>
      <c r="U1715" s="13">
        <f t="shared" si="2026"/>
        <v>7.0218378696176947E-2</v>
      </c>
      <c r="V1715" s="13">
        <f t="shared" si="2027"/>
        <v>1.3599007699758588E-2</v>
      </c>
      <c r="W1715" s="13">
        <f t="shared" si="2028"/>
        <v>4.2021336433958445E-2</v>
      </c>
      <c r="X1715" s="13">
        <f t="shared" si="2029"/>
        <v>5.2424310876775633E-2</v>
      </c>
      <c r="Y1715" s="13">
        <f t="shared" si="2030"/>
        <v>3.2701344175763092E-2</v>
      </c>
      <c r="Z1715" s="13">
        <f t="shared" si="2031"/>
        <v>1.7468651636627419E-2</v>
      </c>
      <c r="AA1715" s="13">
        <f t="shared" si="2032"/>
        <v>2.9200642867200796E-2</v>
      </c>
      <c r="AB1715" s="13">
        <f t="shared" si="2033"/>
        <v>2.4405934745128012E-2</v>
      </c>
      <c r="AC1715" s="13">
        <f t="shared" si="2034"/>
        <v>1.7724873139420244E-3</v>
      </c>
      <c r="AD1715" s="13">
        <f t="shared" si="2035"/>
        <v>1.7560743432505334E-2</v>
      </c>
      <c r="AE1715" s="13">
        <f t="shared" si="2036"/>
        <v>2.190815312073199E-2</v>
      </c>
      <c r="AF1715" s="13">
        <f t="shared" si="2037"/>
        <v>1.3665912693451489E-2</v>
      </c>
      <c r="AG1715" s="13">
        <f t="shared" si="2038"/>
        <v>5.6830340350417343E-3</v>
      </c>
      <c r="AH1715" s="13">
        <f t="shared" si="2039"/>
        <v>5.4483156755135119E-3</v>
      </c>
      <c r="AI1715" s="13">
        <f t="shared" si="2040"/>
        <v>9.1074184532285631E-3</v>
      </c>
      <c r="AJ1715" s="13">
        <f t="shared" si="2041"/>
        <v>7.6119920193859257E-3</v>
      </c>
      <c r="AK1715" s="13">
        <f t="shared" si="2042"/>
        <v>4.2414084591779148E-3</v>
      </c>
      <c r="AL1715" s="13">
        <f t="shared" si="2043"/>
        <v>1.4785602467232628E-4</v>
      </c>
      <c r="AM1715" s="13">
        <f t="shared" si="2044"/>
        <v>5.8709167498646256E-3</v>
      </c>
      <c r="AN1715" s="13">
        <f t="shared" si="2045"/>
        <v>7.324344986273424E-3</v>
      </c>
      <c r="AO1715" s="13">
        <f t="shared" si="2046"/>
        <v>4.5687949398350493E-3</v>
      </c>
      <c r="AP1715" s="13">
        <f t="shared" si="2047"/>
        <v>1.8999548529715774E-3</v>
      </c>
      <c r="AQ1715" s="13">
        <f t="shared" si="2048"/>
        <v>5.9257886776494981E-4</v>
      </c>
      <c r="AR1715" s="13">
        <f t="shared" si="2049"/>
        <v>1.3594246112415889E-3</v>
      </c>
      <c r="AS1715" s="13">
        <f t="shared" si="2050"/>
        <v>2.2724176658555674E-3</v>
      </c>
      <c r="AT1715" s="13">
        <f t="shared" si="2051"/>
        <v>1.899289598478062E-3</v>
      </c>
      <c r="AU1715" s="13">
        <f t="shared" si="2052"/>
        <v>1.0582857875964173E-3</v>
      </c>
      <c r="AV1715" s="13">
        <f t="shared" si="2053"/>
        <v>4.4225830902486755E-4</v>
      </c>
      <c r="AW1715" s="13">
        <f t="shared" si="2054"/>
        <v>8.5650997094850789E-6</v>
      </c>
      <c r="AX1715" s="13">
        <f t="shared" si="2055"/>
        <v>1.6356399154510621E-3</v>
      </c>
      <c r="AY1715" s="13">
        <f t="shared" si="2056"/>
        <v>2.0405656432377303E-3</v>
      </c>
      <c r="AZ1715" s="13">
        <f t="shared" si="2057"/>
        <v>1.272868222714511E-3</v>
      </c>
      <c r="BA1715" s="13">
        <f t="shared" si="2058"/>
        <v>5.2932823398439829E-4</v>
      </c>
      <c r="BB1715" s="13">
        <f t="shared" si="2059"/>
        <v>1.6509272579814694E-4</v>
      </c>
      <c r="BC1715" s="13">
        <f t="shared" si="2060"/>
        <v>4.1192751660045317E-5</v>
      </c>
      <c r="BD1715" s="13">
        <f t="shared" si="2061"/>
        <v>2.8266155752119498E-4</v>
      </c>
      <c r="BE1715" s="13">
        <f t="shared" si="2062"/>
        <v>4.7249778432565309E-4</v>
      </c>
      <c r="BF1715" s="13">
        <f t="shared" si="2063"/>
        <v>3.9491425390577039E-4</v>
      </c>
      <c r="BG1715" s="13">
        <f t="shared" si="2064"/>
        <v>2.2004655980984518E-4</v>
      </c>
      <c r="BH1715" s="13">
        <f t="shared" si="2065"/>
        <v>9.1957598400021226E-5</v>
      </c>
      <c r="BI1715" s="13">
        <f t="shared" si="2066"/>
        <v>3.0743311454837812E-5</v>
      </c>
      <c r="BJ1715" s="14">
        <f t="shared" si="2067"/>
        <v>0.47163714754059782</v>
      </c>
      <c r="BK1715" s="14">
        <f t="shared" si="2068"/>
        <v>0.24279594908919552</v>
      </c>
      <c r="BL1715" s="14">
        <f t="shared" si="2069"/>
        <v>0.26810703794944335</v>
      </c>
      <c r="BM1715" s="14">
        <f t="shared" si="2070"/>
        <v>0.55643500219190944</v>
      </c>
      <c r="BN1715" s="14">
        <f t="shared" si="2071"/>
        <v>0.4415417834804265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1.5025641025640999</v>
      </c>
      <c r="F1716" s="10">
        <f>VLOOKUP(B1716,home!$B$2:$E$405,3,FALSE)</f>
        <v>1.1100000000000001</v>
      </c>
      <c r="G1716" s="10">
        <f>VLOOKUP(C1716,away!$B$2:$E$405,4,FALSE)</f>
        <v>1.18</v>
      </c>
      <c r="H1716" s="10">
        <f>VLOOKUP(A1716,away!$A$2:$E$405,3,FALSE)</f>
        <v>1.3487179487179499</v>
      </c>
      <c r="I1716" s="10">
        <f>VLOOKUP(C1716,away!$B$2:$E$405,3,FALSE)</f>
        <v>0.74</v>
      </c>
      <c r="J1716" s="10">
        <f>VLOOKUP(B1716,home!$B$2:$E$405,4,FALSE)</f>
        <v>1.1100000000000001</v>
      </c>
      <c r="K1716" s="12">
        <f t="shared" si="2016"/>
        <v>1.9680584615384582</v>
      </c>
      <c r="L1716" s="12">
        <f t="shared" si="2017"/>
        <v>1.1078369230769241</v>
      </c>
      <c r="M1716" s="13">
        <f t="shared" si="2018"/>
        <v>4.6148289408938871E-2</v>
      </c>
      <c r="N1716" s="13">
        <f t="shared" si="2019"/>
        <v>9.0822531456787758E-2</v>
      </c>
      <c r="O1716" s="13">
        <f t="shared" si="2020"/>
        <v>5.1124778944062234E-2</v>
      </c>
      <c r="P1716" s="13">
        <f t="shared" si="2021"/>
        <v>0.10061655379514489</v>
      </c>
      <c r="Q1716" s="13">
        <f t="shared" si="2022"/>
        <v>8.9372025765937002E-2</v>
      </c>
      <c r="R1716" s="13">
        <f t="shared" si="2023"/>
        <v>2.8318958899188916E-2</v>
      </c>
      <c r="S1716" s="13">
        <f t="shared" si="2024"/>
        <v>5.4843261945752335E-2</v>
      </c>
      <c r="T1716" s="13">
        <f t="shared" si="2025"/>
        <v>9.9009630033687207E-2</v>
      </c>
      <c r="U1716" s="13">
        <f t="shared" si="2026"/>
        <v>5.5733366683508569E-2</v>
      </c>
      <c r="V1716" s="13">
        <f t="shared" si="2027"/>
        <v>1.3286010733710852E-2</v>
      </c>
      <c r="W1716" s="13">
        <f t="shared" si="2028"/>
        <v>5.8629790511161795E-2</v>
      </c>
      <c r="X1716" s="13">
        <f t="shared" si="2029"/>
        <v>6.4952246720530113E-2</v>
      </c>
      <c r="Y1716" s="13">
        <f t="shared" si="2030"/>
        <v>3.5978248576902662E-2</v>
      </c>
      <c r="Z1716" s="13">
        <f t="shared" si="2031"/>
        <v>1.0457596097206439E-2</v>
      </c>
      <c r="AA1716" s="13">
        <f t="shared" si="2032"/>
        <v>2.058116048645869E-2</v>
      </c>
      <c r="AB1716" s="13">
        <f t="shared" si="2033"/>
        <v>2.0252463521828003E-2</v>
      </c>
      <c r="AC1716" s="13">
        <f t="shared" si="2034"/>
        <v>1.8104579698846263E-3</v>
      </c>
      <c r="AD1716" s="13">
        <f t="shared" si="2035"/>
        <v>2.8846713828429786E-2</v>
      </c>
      <c r="AE1716" s="13">
        <f t="shared" si="2036"/>
        <v>3.1957454688568206E-2</v>
      </c>
      <c r="AF1716" s="13">
        <f t="shared" si="2037"/>
        <v>1.7701824135776815E-2</v>
      </c>
      <c r="AG1716" s="13">
        <f t="shared" si="2038"/>
        <v>6.5369114611426036E-3</v>
      </c>
      <c r="AH1716" s="13">
        <f t="shared" si="2039"/>
        <v>2.896327770777609E-3</v>
      </c>
      <c r="AI1716" s="13">
        <f t="shared" si="2040"/>
        <v>5.7001423766676936E-3</v>
      </c>
      <c r="AJ1716" s="13">
        <f t="shared" si="2041"/>
        <v>5.6091067181873976E-3</v>
      </c>
      <c r="AK1716" s="13">
        <f t="shared" si="2042"/>
        <v>3.6796833128003061E-3</v>
      </c>
      <c r="AL1716" s="13">
        <f t="shared" si="2043"/>
        <v>1.5789277917240479E-4</v>
      </c>
      <c r="AM1716" s="13">
        <f t="shared" si="2044"/>
        <v>1.1354403847523937E-2</v>
      </c>
      <c r="AN1716" s="13">
        <f t="shared" si="2045"/>
        <v>1.2578827821813705E-2</v>
      </c>
      <c r="AO1716" s="13">
        <f t="shared" si="2046"/>
        <v>6.9676449550162521E-3</v>
      </c>
      <c r="AP1716" s="13">
        <f t="shared" si="2047"/>
        <v>2.5730047826858851E-3</v>
      </c>
      <c r="AQ1716" s="13">
        <f t="shared" si="2048"/>
        <v>7.1261742537823548E-4</v>
      </c>
      <c r="AR1716" s="13">
        <f t="shared" si="2049"/>
        <v>6.4173176916010257E-4</v>
      </c>
      <c r="AS1716" s="13">
        <f t="shared" si="2050"/>
        <v>1.2629656383335846E-3</v>
      </c>
      <c r="AT1716" s="13">
        <f t="shared" si="2051"/>
        <v>1.242795105577366E-3</v>
      </c>
      <c r="AU1716" s="13">
        <f t="shared" si="2052"/>
        <v>8.1529780783003874E-4</v>
      </c>
      <c r="AV1716" s="13">
        <f t="shared" si="2053"/>
        <v>4.0113843734341576E-4</v>
      </c>
      <c r="AW1716" s="13">
        <f t="shared" si="2054"/>
        <v>9.5625473596692296E-6</v>
      </c>
      <c r="AX1716" s="13">
        <f t="shared" si="2055"/>
        <v>3.7243550946407197E-3</v>
      </c>
      <c r="AY1716" s="13">
        <f t="shared" si="2056"/>
        <v>4.1259780884926401E-3</v>
      </c>
      <c r="AZ1716" s="13">
        <f t="shared" si="2057"/>
        <v>2.285455435119248E-3</v>
      </c>
      <c r="BA1716" s="13">
        <f t="shared" si="2058"/>
        <v>8.4397063902397998E-4</v>
      </c>
      <c r="BB1716" s="13">
        <f t="shared" si="2059"/>
        <v>2.3374545897589794E-4</v>
      </c>
      <c r="BC1716" s="13">
        <f t="shared" si="2060"/>
        <v>5.1790370011012427E-5</v>
      </c>
      <c r="BD1716" s="13">
        <f t="shared" si="2061"/>
        <v>1.1848902476450641E-4</v>
      </c>
      <c r="BE1716" s="13">
        <f t="shared" si="2062"/>
        <v>2.3319332778722678E-4</v>
      </c>
      <c r="BF1716" s="13">
        <f t="shared" si="2063"/>
        <v>2.2946905096298155E-4</v>
      </c>
      <c r="BG1716" s="13">
        <f t="shared" si="2064"/>
        <v>1.5053616913629847E-4</v>
      </c>
      <c r="BH1716" s="13">
        <f t="shared" si="2065"/>
        <v>7.4065995359069164E-5</v>
      </c>
      <c r="BI1716" s="13">
        <f t="shared" si="2066"/>
        <v>2.9153241775736842E-5</v>
      </c>
      <c r="BJ1716" s="14">
        <f t="shared" si="2067"/>
        <v>0.5692591710976056</v>
      </c>
      <c r="BK1716" s="14">
        <f t="shared" si="2068"/>
        <v>0.22098844472109663</v>
      </c>
      <c r="BL1716" s="14">
        <f t="shared" si="2069"/>
        <v>0.19909482428150974</v>
      </c>
      <c r="BM1716" s="14">
        <f t="shared" si="2070"/>
        <v>0.58928048238622599</v>
      </c>
      <c r="BN1716" s="14">
        <f t="shared" si="2071"/>
        <v>0.40640313827005964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1.5025641025640999</v>
      </c>
      <c r="F1717" s="10">
        <f>VLOOKUP(B1717,home!$B$2:$E$405,3,FALSE)</f>
        <v>1.41</v>
      </c>
      <c r="G1717" s="10">
        <f>VLOOKUP(C1717,away!$B$2:$E$405,4,FALSE)</f>
        <v>1.66</v>
      </c>
      <c r="H1717" s="10">
        <f>VLOOKUP(A1717,away!$A$2:$E$405,3,FALSE)</f>
        <v>1.3487179487179499</v>
      </c>
      <c r="I1717" s="10">
        <f>VLOOKUP(C1717,away!$B$2:$E$405,3,FALSE)</f>
        <v>0.75</v>
      </c>
      <c r="J1717" s="10">
        <f>VLOOKUP(B1717,home!$B$2:$E$405,4,FALSE)</f>
        <v>1.41</v>
      </c>
      <c r="K1717" s="12">
        <f t="shared" si="2016"/>
        <v>3.5169015384615316</v>
      </c>
      <c r="L1717" s="12">
        <f t="shared" si="2017"/>
        <v>1.426269230769232</v>
      </c>
      <c r="M1717" s="13">
        <f t="shared" si="2018"/>
        <v>7.1319487193247811E-3</v>
      </c>
      <c r="N1717" s="13">
        <f t="shared" si="2019"/>
        <v>2.5082361423222073E-2</v>
      </c>
      <c r="O1717" s="13">
        <f t="shared" si="2020"/>
        <v>1.0172079013796964E-2</v>
      </c>
      <c r="P1717" s="13">
        <f t="shared" si="2021"/>
        <v>3.57742003329748E-2</v>
      </c>
      <c r="Q1717" s="13">
        <f t="shared" si="2022"/>
        <v>4.4106097738788951E-2</v>
      </c>
      <c r="R1717" s="13">
        <f t="shared" si="2023"/>
        <v>7.254061655166023E-3</v>
      </c>
      <c r="S1717" s="13">
        <f t="shared" si="2024"/>
        <v>4.4861280550015641E-2</v>
      </c>
      <c r="T1717" s="13">
        <f t="shared" si="2025"/>
        <v>6.2907170094135073E-2</v>
      </c>
      <c r="U1717" s="13">
        <f t="shared" si="2026"/>
        <v>2.5511820595148192E-2</v>
      </c>
      <c r="V1717" s="13">
        <f t="shared" si="2027"/>
        <v>2.5002928539502201E-2</v>
      </c>
      <c r="W1717" s="13">
        <f t="shared" si="2028"/>
        <v>5.1705600997693835E-2</v>
      </c>
      <c r="X1717" s="13">
        <f t="shared" si="2029"/>
        <v>7.3746107761441609E-2</v>
      </c>
      <c r="Y1717" s="13">
        <f t="shared" si="2030"/>
        <v>5.259090219456812E-2</v>
      </c>
      <c r="Z1717" s="13">
        <f t="shared" si="2031"/>
        <v>3.4487483122887424E-3</v>
      </c>
      <c r="AA1717" s="13">
        <f t="shared" si="2032"/>
        <v>1.212890824525489E-2</v>
      </c>
      <c r="AB1717" s="13">
        <f t="shared" si="2033"/>
        <v>2.1328088033797845E-2</v>
      </c>
      <c r="AC1717" s="13">
        <f t="shared" si="2034"/>
        <v>7.8384938121783057E-3</v>
      </c>
      <c r="AD1717" s="13">
        <f t="shared" si="2035"/>
        <v>4.5460876923966893E-2</v>
      </c>
      <c r="AE1717" s="13">
        <f t="shared" si="2036"/>
        <v>6.4839449960440984E-2</v>
      </c>
      <c r="AF1717" s="13">
        <f t="shared" si="2037"/>
        <v>4.6239256209289141E-2</v>
      </c>
      <c r="AG1717" s="13">
        <f t="shared" si="2038"/>
        <v>2.1983209461654756E-2</v>
      </c>
      <c r="AH1717" s="13">
        <f t="shared" si="2039"/>
        <v>1.2297109006211874E-3</v>
      </c>
      <c r="AI1717" s="13">
        <f t="shared" si="2040"/>
        <v>4.3247721582575704E-3</v>
      </c>
      <c r="AJ1717" s="13">
        <f t="shared" si="2041"/>
        <v>7.6048989284358253E-3</v>
      </c>
      <c r="AK1717" s="13">
        <f t="shared" si="2042"/>
        <v>8.915226913753467E-3</v>
      </c>
      <c r="AL1717" s="13">
        <f t="shared" si="2043"/>
        <v>1.5727305900886987E-3</v>
      </c>
      <c r="AM1717" s="13">
        <f t="shared" si="2044"/>
        <v>3.1976285598741903E-2</v>
      </c>
      <c r="AN1717" s="13">
        <f t="shared" si="2045"/>
        <v>4.5606792263774877E-2</v>
      </c>
      <c r="AO1717" s="13">
        <f t="shared" si="2046"/>
        <v>3.2523782259953185E-2</v>
      </c>
      <c r="AP1717" s="13">
        <f t="shared" si="2047"/>
        <v>1.5462556635203142E-2</v>
      </c>
      <c r="AQ1717" s="13">
        <f t="shared" si="2048"/>
        <v>5.5134421894542157E-3</v>
      </c>
      <c r="AR1717" s="13">
        <f t="shared" si="2049"/>
        <v>3.5077976405950404E-4</v>
      </c>
      <c r="AS1717" s="13">
        <f t="shared" si="2050"/>
        <v>1.233657891882043E-3</v>
      </c>
      <c r="AT1717" s="13">
        <f t="shared" si="2051"/>
        <v>2.169326668947584E-3</v>
      </c>
      <c r="AU1717" s="13">
        <f t="shared" si="2052"/>
        <v>2.5431027664824619E-3</v>
      </c>
      <c r="AV1717" s="13">
        <f t="shared" si="2053"/>
        <v>2.2359605079769872E-3</v>
      </c>
      <c r="AW1717" s="13">
        <f t="shared" si="2054"/>
        <v>2.1913591227091728E-4</v>
      </c>
      <c r="AX1717" s="13">
        <f t="shared" si="2055"/>
        <v>1.8742908002750126E-2</v>
      </c>
      <c r="AY1717" s="13">
        <f t="shared" si="2056"/>
        <v>2.6732432979460898E-2</v>
      </c>
      <c r="AZ1717" s="13">
        <f t="shared" si="2057"/>
        <v>1.9063823311102877E-2</v>
      </c>
      <c r="BA1717" s="13">
        <f t="shared" si="2058"/>
        <v>9.0633815364824198E-3</v>
      </c>
      <c r="BB1717" s="13">
        <f t="shared" si="2059"/>
        <v>3.2317055530517087E-3</v>
      </c>
      <c r="BC1717" s="13">
        <f t="shared" si="2060"/>
        <v>9.2185643864474312E-4</v>
      </c>
      <c r="BD1717" s="13">
        <f t="shared" si="2061"/>
        <v>8.3384397375760389E-5</v>
      </c>
      <c r="BE1717" s="13">
        <f t="shared" si="2062"/>
        <v>2.9325471541449946E-4</v>
      </c>
      <c r="BF1717" s="13">
        <f t="shared" si="2063"/>
        <v>5.1567397990117596E-4</v>
      </c>
      <c r="BG1717" s="13">
        <f t="shared" si="2064"/>
        <v>6.0452487108634211E-4</v>
      </c>
      <c r="BH1717" s="13">
        <f t="shared" si="2065"/>
        <v>5.3151361229045397E-4</v>
      </c>
      <c r="BI1717" s="13">
        <f t="shared" si="2066"/>
        <v>3.7385620815550872E-4</v>
      </c>
      <c r="BJ1717" s="14">
        <f t="shared" si="2067"/>
        <v>0.69749999953382169</v>
      </c>
      <c r="BK1717" s="14">
        <f t="shared" si="2068"/>
        <v>0.14891401552354533</v>
      </c>
      <c r="BL1717" s="14">
        <f t="shared" si="2069"/>
        <v>0.1094046018278043</v>
      </c>
      <c r="BM1717" s="14">
        <f t="shared" si="2070"/>
        <v>0.80323331924699648</v>
      </c>
      <c r="BN1717" s="14">
        <f t="shared" si="2071"/>
        <v>0.12952074888327358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1.5025641025640999</v>
      </c>
      <c r="F1718" s="10">
        <f>VLOOKUP(B1718,home!$B$2:$E$405,3,FALSE)</f>
        <v>0.52</v>
      </c>
      <c r="G1718" s="10">
        <f>VLOOKUP(C1718,away!$B$2:$E$405,4,FALSE)</f>
        <v>1</v>
      </c>
      <c r="H1718" s="10">
        <f>VLOOKUP(A1718,away!$A$2:$E$405,3,FALSE)</f>
        <v>1.3487179487179499</v>
      </c>
      <c r="I1718" s="10">
        <f>VLOOKUP(C1718,away!$B$2:$E$405,3,FALSE)</f>
        <v>0.92</v>
      </c>
      <c r="J1718" s="10">
        <f>VLOOKUP(B1718,home!$B$2:$E$405,4,FALSE)</f>
        <v>0.52</v>
      </c>
      <c r="K1718" s="12">
        <f t="shared" si="2016"/>
        <v>0.78133333333333199</v>
      </c>
      <c r="L1718" s="12">
        <f t="shared" si="2017"/>
        <v>0.64522666666666739</v>
      </c>
      <c r="M1718" s="13">
        <f t="shared" si="2018"/>
        <v>0.24013356250431625</v>
      </c>
      <c r="N1718" s="13">
        <f t="shared" si="2019"/>
        <v>0.18762435683670545</v>
      </c>
      <c r="O1718" s="13">
        <f t="shared" si="2020"/>
        <v>0.1549405780894518</v>
      </c>
      <c r="P1718" s="13">
        <f t="shared" si="2021"/>
        <v>0.12106023834722481</v>
      </c>
      <c r="Q1718" s="13">
        <f t="shared" si="2022"/>
        <v>7.3298582070872795E-2</v>
      </c>
      <c r="R1718" s="13">
        <f t="shared" si="2023"/>
        <v>4.9985896366031735E-2</v>
      </c>
      <c r="S1718" s="13">
        <f t="shared" si="2024"/>
        <v>1.5257739438675352E-2</v>
      </c>
      <c r="T1718" s="13">
        <f t="shared" si="2025"/>
        <v>4.7294199780982399E-2</v>
      </c>
      <c r="U1718" s="13">
        <f t="shared" si="2026"/>
        <v>3.9055647027326057E-2</v>
      </c>
      <c r="V1718" s="13">
        <f t="shared" si="2027"/>
        <v>8.5466583856394496E-4</v>
      </c>
      <c r="W1718" s="13">
        <f t="shared" si="2028"/>
        <v>1.9090208486013949E-2</v>
      </c>
      <c r="X1718" s="13">
        <f t="shared" si="2029"/>
        <v>1.2317511587402507E-2</v>
      </c>
      <c r="Y1718" s="13">
        <f t="shared" si="2030"/>
        <v>3.9737934715838846E-3</v>
      </c>
      <c r="Z1718" s="13">
        <f t="shared" si="2031"/>
        <v>1.0750744430866715E-2</v>
      </c>
      <c r="AA1718" s="13">
        <f t="shared" si="2032"/>
        <v>8.3999149819838446E-3</v>
      </c>
      <c r="AB1718" s="13">
        <f t="shared" si="2033"/>
        <v>3.2815667862950162E-3</v>
      </c>
      <c r="AC1718" s="13">
        <f t="shared" si="2034"/>
        <v>2.6929297451372024E-5</v>
      </c>
      <c r="AD1718" s="13">
        <f t="shared" si="2035"/>
        <v>3.7289540576013846E-3</v>
      </c>
      <c r="AE1718" s="13">
        <f t="shared" si="2036"/>
        <v>2.4060205967392852E-3</v>
      </c>
      <c r="AF1718" s="13">
        <f t="shared" si="2037"/>
        <v>7.7621432478271754E-4</v>
      </c>
      <c r="AG1718" s="13">
        <f t="shared" si="2038"/>
        <v>1.6694472713282363E-4</v>
      </c>
      <c r="AH1718" s="13">
        <f t="shared" si="2039"/>
        <v>1.7341667483283417E-3</v>
      </c>
      <c r="AI1718" s="13">
        <f t="shared" si="2040"/>
        <v>1.3549622860272086E-3</v>
      </c>
      <c r="AJ1718" s="13">
        <f t="shared" si="2041"/>
        <v>5.2933859974129522E-4</v>
      </c>
      <c r="AK1718" s="13">
        <f t="shared" si="2042"/>
        <v>1.3786329753262154E-4</v>
      </c>
      <c r="AL1718" s="13">
        <f t="shared" si="2043"/>
        <v>5.4304231928059874E-7</v>
      </c>
      <c r="AM1718" s="13">
        <f t="shared" si="2044"/>
        <v>5.8271122073450888E-4</v>
      </c>
      <c r="AN1718" s="13">
        <f t="shared" si="2045"/>
        <v>3.7598081858379178E-4</v>
      </c>
      <c r="AO1718" s="13">
        <f t="shared" si="2046"/>
        <v>1.2129642515271249E-4</v>
      </c>
      <c r="AP1718" s="13">
        <f t="shared" si="2047"/>
        <v>2.6087896026622534E-5</v>
      </c>
      <c r="AQ1718" s="13">
        <f t="shared" si="2048"/>
        <v>4.2081515484010623E-6</v>
      </c>
      <c r="AR1718" s="13">
        <f t="shared" si="2049"/>
        <v>2.2378612609361397E-4</v>
      </c>
      <c r="AS1718" s="13">
        <f t="shared" si="2050"/>
        <v>1.7485155985447675E-4</v>
      </c>
      <c r="AT1718" s="13">
        <f t="shared" si="2051"/>
        <v>6.8308676049815464E-5</v>
      </c>
      <c r="AU1718" s="13">
        <f t="shared" si="2052"/>
        <v>1.7790615184529685E-5</v>
      </c>
      <c r="AV1718" s="13">
        <f t="shared" si="2053"/>
        <v>3.4751001660447923E-6</v>
      </c>
      <c r="AW1718" s="13">
        <f t="shared" si="2054"/>
        <v>7.6046605896154276E-9</v>
      </c>
      <c r="AX1718" s="13">
        <f t="shared" si="2055"/>
        <v>7.5881950077871411E-5</v>
      </c>
      <c r="AY1718" s="13">
        <f t="shared" si="2056"/>
        <v>4.8961057708911435E-5</v>
      </c>
      <c r="AZ1718" s="13">
        <f t="shared" si="2057"/>
        <v>1.5795490030997632E-5</v>
      </c>
      <c r="BA1718" s="13">
        <f t="shared" si="2058"/>
        <v>3.3972237936890593E-6</v>
      </c>
      <c r="BB1718" s="13">
        <f t="shared" si="2059"/>
        <v>5.4799484608067039E-7</v>
      </c>
      <c r="BC1718" s="13">
        <f t="shared" si="2060"/>
        <v>7.0716177577428914E-8</v>
      </c>
      <c r="BD1718" s="13">
        <f t="shared" si="2061"/>
        <v>2.4065462697604834E-5</v>
      </c>
      <c r="BE1718" s="13">
        <f t="shared" si="2062"/>
        <v>1.8803148187728543E-5</v>
      </c>
      <c r="BF1718" s="13">
        <f t="shared" si="2063"/>
        <v>7.3457632253392705E-6</v>
      </c>
      <c r="BG1718" s="13">
        <f t="shared" si="2064"/>
        <v>1.9131632222439133E-6</v>
      </c>
      <c r="BH1718" s="13">
        <f t="shared" si="2065"/>
        <v>3.7370454941164377E-7</v>
      </c>
      <c r="BI1718" s="13">
        <f t="shared" si="2066"/>
        <v>5.8397564254726118E-8</v>
      </c>
      <c r="BJ1718" s="14">
        <f t="shared" si="2067"/>
        <v>0.35193172488449825</v>
      </c>
      <c r="BK1718" s="14">
        <f t="shared" si="2068"/>
        <v>0.37738263952625994</v>
      </c>
      <c r="BL1718" s="14">
        <f t="shared" si="2069"/>
        <v>0.25996070589951303</v>
      </c>
      <c r="BM1718" s="14">
        <f t="shared" si="2070"/>
        <v>0.1729336470734868</v>
      </c>
      <c r="BN1718" s="14">
        <f t="shared" si="2071"/>
        <v>0.82704321421460292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1.5025641025640999</v>
      </c>
      <c r="F1719" s="10">
        <f>VLOOKUP(B1719,home!$B$2:$E$405,3,FALSE)</f>
        <v>1.33</v>
      </c>
      <c r="G1719" s="10">
        <f>VLOOKUP(C1719,away!$B$2:$E$405,4,FALSE)</f>
        <v>0.67</v>
      </c>
      <c r="H1719" s="10">
        <f>VLOOKUP(A1719,away!$A$2:$E$405,3,FALSE)</f>
        <v>1.3487179487179499</v>
      </c>
      <c r="I1719" s="10">
        <f>VLOOKUP(C1719,away!$B$2:$E$405,3,FALSE)</f>
        <v>0.96</v>
      </c>
      <c r="J1719" s="10">
        <f>VLOOKUP(B1719,home!$B$2:$E$405,4,FALSE)</f>
        <v>1.33</v>
      </c>
      <c r="K1719" s="12">
        <f t="shared" si="2016"/>
        <v>1.3389348717948697</v>
      </c>
      <c r="L1719" s="12">
        <f t="shared" si="2017"/>
        <v>1.7220430769230783</v>
      </c>
      <c r="M1719" s="13">
        <f t="shared" si="2018"/>
        <v>4.6841863872566988E-2</v>
      </c>
      <c r="N1719" s="13">
        <f t="shared" si="2019"/>
        <v>6.2718204998848212E-2</v>
      </c>
      <c r="O1719" s="13">
        <f t="shared" si="2020"/>
        <v>8.0663707391927228E-2</v>
      </c>
      <c r="P1719" s="13">
        <f t="shared" si="2021"/>
        <v>0.10800345071530895</v>
      </c>
      <c r="Q1719" s="13">
        <f t="shared" si="2022"/>
        <v>4.1987795884668604E-2</v>
      </c>
      <c r="R1719" s="13">
        <f t="shared" si="2023"/>
        <v>6.9453189436608623E-2</v>
      </c>
      <c r="S1719" s="13">
        <f t="shared" si="2024"/>
        <v>6.2255984295095781E-2</v>
      </c>
      <c r="T1719" s="13">
        <f t="shared" si="2025"/>
        <v>7.2304793218452873E-2</v>
      </c>
      <c r="U1719" s="13">
        <f t="shared" si="2026"/>
        <v>9.299329729405037E-2</v>
      </c>
      <c r="V1719" s="13">
        <f t="shared" si="2027"/>
        <v>1.594931583669745E-2</v>
      </c>
      <c r="W1719" s="13">
        <f t="shared" si="2028"/>
        <v>1.8739641366595974E-2</v>
      </c>
      <c r="X1719" s="13">
        <f t="shared" si="2029"/>
        <v>3.2270469679367926E-2</v>
      </c>
      <c r="Y1719" s="13">
        <f t="shared" si="2030"/>
        <v>2.7785569450205834E-2</v>
      </c>
      <c r="Z1719" s="13">
        <f t="shared" si="2031"/>
        <v>3.986712801317966E-2</v>
      </c>
      <c r="AA1719" s="13">
        <f t="shared" si="2032"/>
        <v>5.3379487935156365E-2</v>
      </c>
      <c r="AB1719" s="13">
        <f t="shared" si="2033"/>
        <v>3.5735828917467197E-2</v>
      </c>
      <c r="AC1719" s="13">
        <f t="shared" si="2034"/>
        <v>2.2983996105464537E-3</v>
      </c>
      <c r="AD1719" s="13">
        <f t="shared" si="2035"/>
        <v>6.2727898276662489E-3</v>
      </c>
      <c r="AE1719" s="13">
        <f t="shared" si="2036"/>
        <v>1.0802014295726171E-2</v>
      </c>
      <c r="AF1719" s="13">
        <f t="shared" si="2037"/>
        <v>9.3007669673896894E-3</v>
      </c>
      <c r="AG1719" s="13">
        <f t="shared" si="2038"/>
        <v>5.3387737887560906E-3</v>
      </c>
      <c r="AH1719" s="13">
        <f t="shared" si="2039"/>
        <v>1.7163227947975531E-2</v>
      </c>
      <c r="AI1719" s="13">
        <f t="shared" si="2040"/>
        <v>2.2980444412108742E-2</v>
      </c>
      <c r="AJ1719" s="13">
        <f t="shared" si="2041"/>
        <v>1.5384659196357977E-2</v>
      </c>
      <c r="AK1719" s="13">
        <f t="shared" si="2042"/>
        <v>6.8663522295611115E-3</v>
      </c>
      <c r="AL1719" s="13">
        <f t="shared" si="2043"/>
        <v>2.1197712348685477E-4</v>
      </c>
      <c r="AM1719" s="13">
        <f t="shared" si="2044"/>
        <v>1.6797714087404951E-3</v>
      </c>
      <c r="AN1719" s="13">
        <f t="shared" si="2045"/>
        <v>2.8926387252348955E-3</v>
      </c>
      <c r="AO1719" s="13">
        <f t="shared" si="2046"/>
        <v>2.4906242454151759E-3</v>
      </c>
      <c r="AP1719" s="13">
        <f t="shared" si="2047"/>
        <v>1.4296540796779902E-3</v>
      </c>
      <c r="AQ1719" s="13">
        <f t="shared" si="2048"/>
        <v>6.1548147757607924E-4</v>
      </c>
      <c r="AR1719" s="13">
        <f t="shared" si="2049"/>
        <v>5.911163573092789E-3</v>
      </c>
      <c r="AS1719" s="13">
        <f t="shared" si="2050"/>
        <v>7.9146630408974978E-3</v>
      </c>
      <c r="AT1719" s="13">
        <f t="shared" si="2051"/>
        <v>5.298609171981843E-3</v>
      </c>
      <c r="AU1719" s="13">
        <f t="shared" si="2052"/>
        <v>2.3648308641262103E-3</v>
      </c>
      <c r="AV1719" s="13">
        <f t="shared" si="2053"/>
        <v>7.9158862746884378E-4</v>
      </c>
      <c r="AW1719" s="13">
        <f t="shared" si="2054"/>
        <v>1.3576566698475583E-5</v>
      </c>
      <c r="AX1719" s="13">
        <f t="shared" si="2055"/>
        <v>3.7485075263444037E-4</v>
      </c>
      <c r="AY1719" s="13">
        <f t="shared" si="2056"/>
        <v>6.4550914345354337E-4</v>
      </c>
      <c r="AZ1719" s="13">
        <f t="shared" si="2057"/>
        <v>5.5579727578736042E-4</v>
      </c>
      <c r="BA1719" s="13">
        <f t="shared" si="2058"/>
        <v>3.1903561698077703E-4</v>
      </c>
      <c r="BB1719" s="13">
        <f t="shared" si="2059"/>
        <v>1.3734826887840744E-4</v>
      </c>
      <c r="BC1719" s="13">
        <f t="shared" si="2060"/>
        <v>4.7303927109886187E-5</v>
      </c>
      <c r="BD1719" s="13">
        <f t="shared" si="2061"/>
        <v>1.6965463846007221E-3</v>
      </c>
      <c r="BE1719" s="13">
        <f t="shared" si="2062"/>
        <v>2.2715651159594175E-3</v>
      </c>
      <c r="BF1719" s="13">
        <f t="shared" si="2063"/>
        <v>1.5207388736554108E-3</v>
      </c>
      <c r="BG1719" s="13">
        <f t="shared" si="2064"/>
        <v>6.787234362770941E-4</v>
      </c>
      <c r="BH1719" s="13">
        <f t="shared" si="2065"/>
        <v>2.2719161928396088E-4</v>
      </c>
      <c r="BI1719" s="13">
        <f t="shared" si="2066"/>
        <v>6.0838956327767833E-5</v>
      </c>
      <c r="BJ1719" s="14">
        <f t="shared" si="2067"/>
        <v>0.29870883439916668</v>
      </c>
      <c r="BK1719" s="14">
        <f t="shared" si="2068"/>
        <v>0.236206500597156</v>
      </c>
      <c r="BL1719" s="14">
        <f t="shared" si="2069"/>
        <v>0.42335665442488463</v>
      </c>
      <c r="BM1719" s="14">
        <f t="shared" si="2070"/>
        <v>0.58783897255770334</v>
      </c>
      <c r="BN1719" s="14">
        <f t="shared" si="2071"/>
        <v>0.40966821229992856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1.5025641025640999</v>
      </c>
      <c r="F1720" s="10">
        <f>VLOOKUP(B1720,home!$B$2:$E$405,3,FALSE)</f>
        <v>0.3</v>
      </c>
      <c r="G1720" s="10">
        <f>VLOOKUP(C1720,away!$B$2:$E$405,4,FALSE)</f>
        <v>1.18</v>
      </c>
      <c r="H1720" s="10">
        <f>VLOOKUP(A1720,away!$A$2:$E$405,3,FALSE)</f>
        <v>1.3487179487179499</v>
      </c>
      <c r="I1720" s="10">
        <f>VLOOKUP(C1720,away!$B$2:$E$405,3,FALSE)</f>
        <v>0.96</v>
      </c>
      <c r="J1720" s="10">
        <f>VLOOKUP(B1720,home!$B$2:$E$405,4,FALSE)</f>
        <v>0.3</v>
      </c>
      <c r="K1720" s="12">
        <f t="shared" si="2016"/>
        <v>0.5319076923076913</v>
      </c>
      <c r="L1720" s="12">
        <f t="shared" si="2017"/>
        <v>0.38843076923076952</v>
      </c>
      <c r="M1720" s="13">
        <f t="shared" si="2018"/>
        <v>0.39838418054060376</v>
      </c>
      <c r="N1720" s="13">
        <f t="shared" si="2019"/>
        <v>0.21190361012324319</v>
      </c>
      <c r="O1720" s="13">
        <f t="shared" si="2020"/>
        <v>0.15474467369675646</v>
      </c>
      <c r="P1720" s="13">
        <f t="shared" si="2021"/>
        <v>8.2309882282948429E-2</v>
      </c>
      <c r="Q1720" s="13">
        <f t="shared" si="2022"/>
        <v>5.6356580126161508E-2</v>
      </c>
      <c r="R1720" s="13">
        <f t="shared" si="2023"/>
        <v>3.0053796319197766E-2</v>
      </c>
      <c r="S1720" s="13">
        <f t="shared" si="2024"/>
        <v>4.2514970801798193E-3</v>
      </c>
      <c r="T1720" s="13">
        <f t="shared" si="2025"/>
        <v>2.1890629769620411E-2</v>
      </c>
      <c r="U1720" s="13">
        <f t="shared" si="2026"/>
        <v>1.5985845445229872E-2</v>
      </c>
      <c r="V1720" s="13">
        <f t="shared" si="2027"/>
        <v>9.7599877284572188E-5</v>
      </c>
      <c r="W1720" s="13">
        <f t="shared" si="2028"/>
        <v>9.9921661604200247E-3</v>
      </c>
      <c r="X1720" s="13">
        <f t="shared" si="2029"/>
        <v>3.8812647879736145E-3</v>
      </c>
      <c r="Y1720" s="13">
        <f t="shared" si="2030"/>
        <v>7.5380133359044521E-4</v>
      </c>
      <c r="Z1720" s="13">
        <f t="shared" si="2031"/>
        <v>3.8912730741902865E-3</v>
      </c>
      <c r="AA1720" s="13">
        <f t="shared" si="2032"/>
        <v>2.069798081031611E-3</v>
      </c>
      <c r="AB1720" s="13">
        <f t="shared" si="2033"/>
        <v>5.5047076041220592E-4</v>
      </c>
      <c r="AC1720" s="13">
        <f t="shared" si="2034"/>
        <v>1.2603152312709255E-6</v>
      </c>
      <c r="AD1720" s="13">
        <f t="shared" si="2035"/>
        <v>1.3287275108860048E-3</v>
      </c>
      <c r="AE1720" s="13">
        <f t="shared" si="2036"/>
        <v>5.1611864915153654E-4</v>
      </c>
      <c r="AF1720" s="13">
        <f t="shared" si="2037"/>
        <v>1.0023818195213848E-4</v>
      </c>
      <c r="AG1720" s="13">
        <f t="shared" si="2038"/>
        <v>1.2978531373987663E-5</v>
      </c>
      <c r="AH1720" s="13">
        <f t="shared" si="2039"/>
        <v>3.7787254837367841E-4</v>
      </c>
      <c r="AI1720" s="13">
        <f t="shared" si="2040"/>
        <v>2.0099331519186973E-4</v>
      </c>
      <c r="AJ1720" s="13">
        <f t="shared" si="2041"/>
        <v>5.3454945226489927E-5</v>
      </c>
      <c r="AK1720" s="13">
        <f t="shared" si="2042"/>
        <v>9.4776988526187673E-6</v>
      </c>
      <c r="AL1720" s="13">
        <f t="shared" si="2043"/>
        <v>1.0415714618441681E-8</v>
      </c>
      <c r="AM1720" s="13">
        <f t="shared" si="2044"/>
        <v>1.4135207680422354E-4</v>
      </c>
      <c r="AN1720" s="13">
        <f t="shared" si="2045"/>
        <v>5.490549592543136E-5</v>
      </c>
      <c r="AO1720" s="13">
        <f t="shared" si="2046"/>
        <v>1.0663492008656091E-5</v>
      </c>
      <c r="AP1720" s="13">
        <f t="shared" si="2047"/>
        <v>1.3806761345361498E-6</v>
      </c>
      <c r="AQ1720" s="13">
        <f t="shared" si="2048"/>
        <v>1.3407427324911048E-7</v>
      </c>
      <c r="AR1720" s="13">
        <f t="shared" si="2049"/>
        <v>2.9355464927195836E-5</v>
      </c>
      <c r="AS1720" s="13">
        <f t="shared" si="2050"/>
        <v>1.5614397606044107E-5</v>
      </c>
      <c r="AT1720" s="13">
        <f t="shared" si="2051"/>
        <v>4.1527090987028296E-6</v>
      </c>
      <c r="AU1720" s="13">
        <f t="shared" si="2052"/>
        <v>7.3628597117205842E-7</v>
      </c>
      <c r="AV1720" s="13">
        <f t="shared" si="2053"/>
        <v>9.7909042951164227E-8</v>
      </c>
      <c r="AW1720" s="13">
        <f t="shared" si="2054"/>
        <v>5.977732369441232E-11</v>
      </c>
      <c r="AX1720" s="13">
        <f t="shared" si="2055"/>
        <v>1.2531042829305678E-5</v>
      </c>
      <c r="AY1720" s="13">
        <f t="shared" si="2056"/>
        <v>4.8674426054509227E-6</v>
      </c>
      <c r="AZ1720" s="13">
        <f t="shared" si="2057"/>
        <v>9.4533223771096136E-7</v>
      </c>
      <c r="BA1720" s="13">
        <f t="shared" si="2058"/>
        <v>1.2239870942423781E-7</v>
      </c>
      <c r="BB1720" s="13">
        <f t="shared" si="2059"/>
        <v>1.1885856213627528E-8</v>
      </c>
      <c r="BC1720" s="13">
        <f t="shared" si="2060"/>
        <v>9.2336645440513308E-10</v>
      </c>
      <c r="BD1720" s="13">
        <f t="shared" si="2061"/>
        <v>1.9004276371329245E-6</v>
      </c>
      <c r="BE1720" s="13">
        <f t="shared" si="2062"/>
        <v>1.0108520788651325E-6</v>
      </c>
      <c r="BF1720" s="13">
        <f t="shared" si="2063"/>
        <v>2.6883999826679247E-7</v>
      </c>
      <c r="BG1720" s="13">
        <f t="shared" si="2064"/>
        <v>4.7666021026031111E-8</v>
      </c>
      <c r="BH1720" s="13">
        <f t="shared" si="2065"/>
        <v>6.3384808113615255E-9</v>
      </c>
      <c r="BI1720" s="13">
        <f t="shared" si="2066"/>
        <v>6.742973402215785E-10</v>
      </c>
      <c r="BJ1720" s="14">
        <f t="shared" si="2067"/>
        <v>0.30696303001512348</v>
      </c>
      <c r="BK1720" s="14">
        <f t="shared" si="2068"/>
        <v>0.48504929795456797</v>
      </c>
      <c r="BL1720" s="14">
        <f t="shared" si="2069"/>
        <v>0.20409957437543211</v>
      </c>
      <c r="BM1720" s="14">
        <f t="shared" si="2070"/>
        <v>6.6245584947574557E-2</v>
      </c>
      <c r="BN1720" s="14">
        <f t="shared" si="2071"/>
        <v>0.93375272308891122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1.5025641025640999</v>
      </c>
      <c r="F1721" s="10">
        <f>VLOOKUP(B1721,home!$B$2:$E$405,3,FALSE)</f>
        <v>0.86</v>
      </c>
      <c r="G1721" s="10">
        <f>VLOOKUP(C1721,away!$B$2:$E$405,4,FALSE)</f>
        <v>0.92</v>
      </c>
      <c r="H1721" s="10">
        <f>VLOOKUP(A1721,away!$A$2:$E$405,3,FALSE)</f>
        <v>1.3487179487179499</v>
      </c>
      <c r="I1721" s="10">
        <f>VLOOKUP(C1721,away!$B$2:$E$405,3,FALSE)</f>
        <v>0.42</v>
      </c>
      <c r="J1721" s="10">
        <f>VLOOKUP(B1721,home!$B$2:$E$405,4,FALSE)</f>
        <v>0.86</v>
      </c>
      <c r="K1721" s="12">
        <f t="shared" si="2016"/>
        <v>1.1888287179487158</v>
      </c>
      <c r="L1721" s="12">
        <f t="shared" si="2017"/>
        <v>0.48715692307692343</v>
      </c>
      <c r="M1721" s="13">
        <f t="shared" si="2018"/>
        <v>0.18712365180978272</v>
      </c>
      <c r="N1721" s="13">
        <f t="shared" si="2019"/>
        <v>0.22245797107890586</v>
      </c>
      <c r="O1721" s="13">
        <f t="shared" si="2020"/>
        <v>9.1158582450571332E-2</v>
      </c>
      <c r="P1721" s="13">
        <f t="shared" si="2021"/>
        <v>0.10837194070473499</v>
      </c>
      <c r="Q1721" s="13">
        <f t="shared" si="2022"/>
        <v>0.13223221227760409</v>
      </c>
      <c r="R1721" s="13">
        <f t="shared" si="2023"/>
        <v>2.2204267269337174E-2</v>
      </c>
      <c r="S1721" s="13">
        <f t="shared" si="2024"/>
        <v>1.5690797794029324E-2</v>
      </c>
      <c r="T1721" s="13">
        <f t="shared" si="2025"/>
        <v>6.4417837664812183E-2</v>
      </c>
      <c r="U1721" s="13">
        <f t="shared" si="2026"/>
        <v>2.6397070590796743E-2</v>
      </c>
      <c r="V1721" s="13">
        <f t="shared" si="2027"/>
        <v>1.0096961089623884E-3</v>
      </c>
      <c r="W1721" s="13">
        <f t="shared" si="2028"/>
        <v>5.2400483797835538E-2</v>
      </c>
      <c r="X1721" s="13">
        <f t="shared" si="2029"/>
        <v>2.552725845469574E-2</v>
      </c>
      <c r="Y1721" s="13">
        <f t="shared" si="2030"/>
        <v>6.2178903416894764E-3</v>
      </c>
      <c r="Z1721" s="13">
        <f t="shared" si="2031"/>
        <v>3.6056541740359794E-3</v>
      </c>
      <c r="AA1721" s="13">
        <f t="shared" si="2032"/>
        <v>4.2865052290856284E-3</v>
      </c>
      <c r="AB1721" s="13">
        <f t="shared" si="2033"/>
        <v>2.5479602579871674E-3</v>
      </c>
      <c r="AC1721" s="13">
        <f t="shared" si="2034"/>
        <v>3.6547600273930539E-5</v>
      </c>
      <c r="AD1721" s="13">
        <f t="shared" si="2035"/>
        <v>1.5573799993318314E-2</v>
      </c>
      <c r="AE1721" s="13">
        <f t="shared" si="2036"/>
        <v>7.5868844853603607E-3</v>
      </c>
      <c r="AF1721" s="13">
        <f t="shared" si="2037"/>
        <v>1.8480016508141003E-3</v>
      </c>
      <c r="AG1721" s="13">
        <f t="shared" si="2038"/>
        <v>3.0008893268389068E-4</v>
      </c>
      <c r="AH1721" s="13">
        <f t="shared" si="2039"/>
        <v>4.3912984827570832E-4</v>
      </c>
      <c r="AI1721" s="13">
        <f t="shared" si="2040"/>
        <v>5.2205017453862425E-4</v>
      </c>
      <c r="AJ1721" s="13">
        <f t="shared" si="2041"/>
        <v>3.1031411985082806E-4</v>
      </c>
      <c r="AK1721" s="13">
        <f t="shared" si="2042"/>
        <v>1.2297011242121478E-4</v>
      </c>
      <c r="AL1721" s="13">
        <f t="shared" si="2043"/>
        <v>8.4665606543698171E-7</v>
      </c>
      <c r="AM1721" s="13">
        <f t="shared" si="2044"/>
        <v>3.7029161359292658E-3</v>
      </c>
      <c r="AN1721" s="13">
        <f t="shared" si="2045"/>
        <v>1.803901231191192E-3</v>
      </c>
      <c r="AO1721" s="13">
        <f t="shared" si="2046"/>
        <v>4.3939148666088739E-4</v>
      </c>
      <c r="AP1721" s="13">
        <f t="shared" si="2047"/>
        <v>7.1350868222637651E-5</v>
      </c>
      <c r="AQ1721" s="13">
        <f t="shared" si="2048"/>
        <v>8.6897673555517959E-6</v>
      </c>
      <c r="AR1721" s="13">
        <f t="shared" si="2049"/>
        <v>4.2785029143446077E-5</v>
      </c>
      <c r="AS1721" s="13">
        <f t="shared" si="2050"/>
        <v>5.0864071344001432E-5</v>
      </c>
      <c r="AT1721" s="13">
        <f t="shared" si="2051"/>
        <v>3.0234334362770624E-5</v>
      </c>
      <c r="AU1721" s="13">
        <f t="shared" si="2052"/>
        <v>1.1981148319508476E-5</v>
      </c>
      <c r="AV1721" s="13">
        <f t="shared" si="2053"/>
        <v>3.5608832990586669E-6</v>
      </c>
      <c r="AW1721" s="13">
        <f t="shared" si="2054"/>
        <v>1.362048867946056E-8</v>
      </c>
      <c r="AX1721" s="13">
        <f t="shared" si="2055"/>
        <v>7.3368884042473363E-4</v>
      </c>
      <c r="AY1721" s="13">
        <f t="shared" si="2056"/>
        <v>3.5742159799718911E-4</v>
      </c>
      <c r="AZ1721" s="13">
        <f t="shared" si="2057"/>
        <v>8.7060202960773835E-5</v>
      </c>
      <c r="BA1721" s="13">
        <f t="shared" si="2058"/>
        <v>1.4137326865607681E-5</v>
      </c>
      <c r="BB1721" s="13">
        <f t="shared" si="2059"/>
        <v>1.7217741640955405E-6</v>
      </c>
      <c r="BC1721" s="13">
        <f t="shared" si="2060"/>
        <v>1.6775484080282517E-7</v>
      </c>
      <c r="BD1721" s="13">
        <f t="shared" si="2061"/>
        <v>3.4738371918796115E-6</v>
      </c>
      <c r="BE1721" s="13">
        <f t="shared" si="2062"/>
        <v>4.1297974151848051E-6</v>
      </c>
      <c r="BF1721" s="13">
        <f t="shared" si="2063"/>
        <v>2.4548108832410363E-6</v>
      </c>
      <c r="BG1721" s="13">
        <f t="shared" si="2064"/>
        <v>9.7278322504333257E-7</v>
      </c>
      <c r="BH1721" s="13">
        <f t="shared" si="2065"/>
        <v>2.8911815856757049E-7</v>
      </c>
      <c r="BI1721" s="13">
        <f t="shared" si="2066"/>
        <v>6.8742393957115669E-8</v>
      </c>
      <c r="BJ1721" s="14">
        <f t="shared" si="2067"/>
        <v>0.53578287566433225</v>
      </c>
      <c r="BK1721" s="14">
        <f t="shared" si="2068"/>
        <v>0.31259090227184599</v>
      </c>
      <c r="BL1721" s="14">
        <f t="shared" si="2069"/>
        <v>0.14813966460860112</v>
      </c>
      <c r="BM1721" s="14">
        <f t="shared" si="2070"/>
        <v>0.23621306315037072</v>
      </c>
      <c r="BN1721" s="14">
        <f t="shared" si="2071"/>
        <v>0.76354862559093617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1.5025641025640999</v>
      </c>
      <c r="F1722" s="10">
        <f>VLOOKUP(B1722,home!$B$2:$E$405,3,FALSE)</f>
        <v>0.59</v>
      </c>
      <c r="G1722" s="10">
        <f>VLOOKUP(C1722,away!$B$2:$E$405,4,FALSE)</f>
        <v>0.86</v>
      </c>
      <c r="H1722" s="10">
        <f>VLOOKUP(A1722,away!$A$2:$E$405,3,FALSE)</f>
        <v>1.3487179487179499</v>
      </c>
      <c r="I1722" s="10">
        <f>VLOOKUP(C1722,away!$B$2:$E$405,3,FALSE)</f>
        <v>0.56999999999999995</v>
      </c>
      <c r="J1722" s="10">
        <f>VLOOKUP(B1722,home!$B$2:$E$405,4,FALSE)</f>
        <v>0.59</v>
      </c>
      <c r="K1722" s="12">
        <f t="shared" si="2016"/>
        <v>0.76240102564102419</v>
      </c>
      <c r="L1722" s="12">
        <f t="shared" si="2017"/>
        <v>0.45357384615384649</v>
      </c>
      <c r="M1722" s="13">
        <f t="shared" si="2018"/>
        <v>0.29642090101694124</v>
      </c>
      <c r="N1722" s="13">
        <f t="shared" si="2019"/>
        <v>0.2259915989567525</v>
      </c>
      <c r="O1722" s="13">
        <f t="shared" si="2020"/>
        <v>0.13444876815464266</v>
      </c>
      <c r="P1722" s="13">
        <f t="shared" si="2021"/>
        <v>0.10250387873727182</v>
      </c>
      <c r="Q1722" s="13">
        <f t="shared" si="2022"/>
        <v>8.6148113415441541E-2</v>
      </c>
      <c r="R1722" s="13">
        <f t="shared" si="2023"/>
        <v>3.049122244127403E-2</v>
      </c>
      <c r="S1722" s="13">
        <f t="shared" si="2024"/>
        <v>8.8615926880817528E-3</v>
      </c>
      <c r="T1722" s="13">
        <f t="shared" si="2025"/>
        <v>3.9074531140739596E-2</v>
      </c>
      <c r="U1722" s="13">
        <f t="shared" si="2026"/>
        <v>2.3246539262275934E-2</v>
      </c>
      <c r="V1722" s="13">
        <f t="shared" si="2027"/>
        <v>3.4048716957764679E-4</v>
      </c>
      <c r="W1722" s="13">
        <f t="shared" si="2028"/>
        <v>2.1893136674990637E-2</v>
      </c>
      <c r="X1722" s="13">
        <f t="shared" si="2029"/>
        <v>9.9301542060473355E-3</v>
      </c>
      <c r="Y1722" s="13">
        <f t="shared" si="2030"/>
        <v>2.2520291180688429E-3</v>
      </c>
      <c r="Z1722" s="13">
        <f t="shared" si="2031"/>
        <v>4.6100070122070472E-3</v>
      </c>
      <c r="AA1722" s="13">
        <f t="shared" si="2032"/>
        <v>3.5146740743189665E-3</v>
      </c>
      <c r="AB1722" s="13">
        <f t="shared" si="2033"/>
        <v>1.3397955595273485E-3</v>
      </c>
      <c r="AC1722" s="13">
        <f t="shared" si="2034"/>
        <v>7.3588888768991761E-6</v>
      </c>
      <c r="AD1722" s="13">
        <f t="shared" si="2035"/>
        <v>4.1728374638779955E-3</v>
      </c>
      <c r="AE1722" s="13">
        <f t="shared" si="2036"/>
        <v>1.8926899378660048E-3</v>
      </c>
      <c r="AF1722" s="13">
        <f t="shared" si="2037"/>
        <v>4.2923732734728422E-4</v>
      </c>
      <c r="AG1722" s="13">
        <f t="shared" si="2038"/>
        <v>6.4896941825901797E-5</v>
      </c>
      <c r="AH1722" s="13">
        <f t="shared" si="2039"/>
        <v>5.2274465283073815E-4</v>
      </c>
      <c r="AI1722" s="13">
        <f t="shared" si="2040"/>
        <v>3.9854105946651584E-4</v>
      </c>
      <c r="AJ1722" s="13">
        <f t="shared" si="2041"/>
        <v>1.5192405624866602E-4</v>
      </c>
      <c r="AK1722" s="13">
        <f t="shared" si="2042"/>
        <v>3.8609018767842541E-5</v>
      </c>
      <c r="AL1722" s="13">
        <f t="shared" si="2043"/>
        <v>1.017896714423145E-7</v>
      </c>
      <c r="AM1722" s="13">
        <f t="shared" si="2044"/>
        <v>6.3627511245877488E-4</v>
      </c>
      <c r="AN1722" s="13">
        <f t="shared" si="2045"/>
        <v>2.8859774996989774E-4</v>
      </c>
      <c r="AO1722" s="13">
        <f t="shared" si="2046"/>
        <v>6.5450195722596325E-5</v>
      </c>
      <c r="AP1722" s="13">
        <f t="shared" si="2047"/>
        <v>9.895499001806685E-6</v>
      </c>
      <c r="AQ1722" s="13">
        <f t="shared" si="2048"/>
        <v>1.1220848854652514E-6</v>
      </c>
      <c r="AR1722" s="13">
        <f t="shared" si="2049"/>
        <v>4.7420660548159027E-5</v>
      </c>
      <c r="AS1722" s="13">
        <f t="shared" si="2050"/>
        <v>3.6153560238491291E-5</v>
      </c>
      <c r="AT1722" s="13">
        <f t="shared" si="2051"/>
        <v>1.3781755703200154E-5</v>
      </c>
      <c r="AU1722" s="13">
        <f t="shared" si="2052"/>
        <v>3.5024082277512772E-6</v>
      </c>
      <c r="AV1722" s="13">
        <f t="shared" si="2053"/>
        <v>6.6755990626278383E-7</v>
      </c>
      <c r="AW1722" s="13">
        <f t="shared" si="2054"/>
        <v>9.7776094945790764E-10</v>
      </c>
      <c r="AX1722" s="13">
        <f t="shared" si="2055"/>
        <v>8.0849466388071295E-5</v>
      </c>
      <c r="AY1722" s="13">
        <f t="shared" si="2056"/>
        <v>3.6671203429123632E-5</v>
      </c>
      <c r="AZ1722" s="13">
        <f t="shared" si="2057"/>
        <v>8.3165493912188649E-6</v>
      </c>
      <c r="BA1722" s="13">
        <f t="shared" si="2058"/>
        <v>1.2573897647011908E-6</v>
      </c>
      <c r="BB1722" s="13">
        <f t="shared" si="2059"/>
        <v>1.4257977792249975E-7</v>
      </c>
      <c r="BC1722" s="13">
        <f t="shared" si="2060"/>
        <v>1.2934091651213901E-8</v>
      </c>
      <c r="BD1722" s="13">
        <f t="shared" si="2061"/>
        <v>3.5847952319974107E-6</v>
      </c>
      <c r="BE1722" s="13">
        <f t="shared" si="2062"/>
        <v>2.7330515615878791E-6</v>
      </c>
      <c r="BF1722" s="13">
        <f t="shared" si="2063"/>
        <v>1.0418406568422006E-6</v>
      </c>
      <c r="BG1722" s="13">
        <f t="shared" si="2064"/>
        <v>2.647667951103374E-7</v>
      </c>
      <c r="BH1722" s="13">
        <f t="shared" si="2065"/>
        <v>5.0464619036952027E-8</v>
      </c>
      <c r="BI1722" s="13">
        <f t="shared" si="2066"/>
        <v>7.6948554624711571E-9</v>
      </c>
      <c r="BJ1722" s="14">
        <f t="shared" si="2067"/>
        <v>0.39297781594783887</v>
      </c>
      <c r="BK1722" s="14">
        <f t="shared" si="2068"/>
        <v>0.40817099149384989</v>
      </c>
      <c r="BL1722" s="14">
        <f t="shared" si="2069"/>
        <v>0.19426202683769658</v>
      </c>
      <c r="BM1722" s="14">
        <f t="shared" si="2070"/>
        <v>0.12397968834360049</v>
      </c>
      <c r="BN1722" s="14">
        <f t="shared" si="2071"/>
        <v>0.87600448272232379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1.5025641025640999</v>
      </c>
      <c r="F1723" s="10">
        <f>VLOOKUP(B1723,home!$B$2:$E$405,3,FALSE)</f>
        <v>0.92</v>
      </c>
      <c r="G1723" s="10">
        <f>VLOOKUP(C1723,away!$B$2:$E$405,4,FALSE)</f>
        <v>0.74</v>
      </c>
      <c r="H1723" s="10">
        <f>VLOOKUP(A1723,away!$A$2:$E$405,3,FALSE)</f>
        <v>1.3487179487179499</v>
      </c>
      <c r="I1723" s="10">
        <f>VLOOKUP(C1723,away!$B$2:$E$405,3,FALSE)</f>
        <v>0.89</v>
      </c>
      <c r="J1723" s="10">
        <f>VLOOKUP(B1723,home!$B$2:$E$405,4,FALSE)</f>
        <v>0.92</v>
      </c>
      <c r="K1723" s="12">
        <f t="shared" si="2016"/>
        <v>1.0229456410256392</v>
      </c>
      <c r="L1723" s="12">
        <f t="shared" si="2017"/>
        <v>1.1043302564102575</v>
      </c>
      <c r="M1723" s="13">
        <f t="shared" si="2018"/>
        <v>0.11916146015997625</v>
      </c>
      <c r="N1723" s="13">
        <f t="shared" si="2019"/>
        <v>0.12189569624889805</v>
      </c>
      <c r="O1723" s="13">
        <f t="shared" si="2020"/>
        <v>0.13159360585268728</v>
      </c>
      <c r="P1723" s="13">
        <f t="shared" si="2021"/>
        <v>0.13461310549385247</v>
      </c>
      <c r="Q1723" s="13">
        <f t="shared" si="2022"/>
        <v>6.234633556879781E-2</v>
      </c>
      <c r="R1723" s="13">
        <f t="shared" si="2023"/>
        <v>7.266140024662425E-2</v>
      </c>
      <c r="S1723" s="13">
        <f t="shared" si="2024"/>
        <v>3.8017090732128757E-2</v>
      </c>
      <c r="T1723" s="13">
        <f t="shared" si="2025"/>
        <v>6.8850944744930448E-2</v>
      </c>
      <c r="U1723" s="13">
        <f t="shared" si="2026"/>
        <v>7.4328662653103561E-2</v>
      </c>
      <c r="V1723" s="13">
        <f t="shared" si="2027"/>
        <v>4.7718622357923726E-3</v>
      </c>
      <c r="W1723" s="13">
        <f t="shared" si="2028"/>
        <v>2.12589707346745E-2</v>
      </c>
      <c r="X1723" s="13">
        <f t="shared" si="2029"/>
        <v>2.3476924602441256E-2</v>
      </c>
      <c r="Y1723" s="13">
        <f t="shared" si="2030"/>
        <v>1.2963139082969116E-2</v>
      </c>
      <c r="Z1723" s="13">
        <f t="shared" si="2031"/>
        <v>2.6747394255160973E-2</v>
      </c>
      <c r="AA1723" s="13">
        <f t="shared" si="2032"/>
        <v>2.7361130362111134E-2</v>
      </c>
      <c r="AB1723" s="13">
        <f t="shared" si="2033"/>
        <v>1.3994474518727927E-2</v>
      </c>
      <c r="AC1723" s="13">
        <f t="shared" si="2034"/>
        <v>3.3691429767145157E-4</v>
      </c>
      <c r="AD1723" s="13">
        <f t="shared" si="2035"/>
        <v>5.4366928614317271E-3</v>
      </c>
      <c r="AE1723" s="13">
        <f t="shared" si="2036"/>
        <v>6.0039044216887161E-3</v>
      </c>
      <c r="AF1723" s="13">
        <f t="shared" si="2037"/>
        <v>3.3151466547330891E-3</v>
      </c>
      <c r="AG1723" s="13">
        <f t="shared" si="2038"/>
        <v>1.2203389184196668E-3</v>
      </c>
      <c r="AH1723" s="13">
        <f t="shared" si="2039"/>
        <v>7.3844891890270364E-3</v>
      </c>
      <c r="AI1723" s="13">
        <f t="shared" si="2040"/>
        <v>7.5539310271161633E-3</v>
      </c>
      <c r="AJ1723" s="13">
        <f t="shared" si="2041"/>
        <v>3.8636304083984043E-3</v>
      </c>
      <c r="AK1723" s="13">
        <f t="shared" si="2042"/>
        <v>1.317427961601753E-3</v>
      </c>
      <c r="AL1723" s="13">
        <f t="shared" si="2043"/>
        <v>1.5224076587832037E-5</v>
      </c>
      <c r="AM1723" s="13">
        <f t="shared" si="2044"/>
        <v>1.1122882528393592E-3</v>
      </c>
      <c r="AN1723" s="13">
        <f t="shared" si="2045"/>
        <v>1.2283335714602069E-3</v>
      </c>
      <c r="AO1723" s="13">
        <f t="shared" si="2046"/>
        <v>6.7824296396398883E-4</v>
      </c>
      <c r="AP1723" s="13">
        <f t="shared" si="2047"/>
        <v>2.496680754342683E-4</v>
      </c>
      <c r="AQ1723" s="13">
        <f t="shared" si="2048"/>
        <v>6.8929002440445216E-5</v>
      </c>
      <c r="AR1723" s="13">
        <f t="shared" si="2049"/>
        <v>1.6309829679154017E-3</v>
      </c>
      <c r="AS1723" s="13">
        <f t="shared" si="2050"/>
        <v>1.6684069176161197E-3</v>
      </c>
      <c r="AT1723" s="13">
        <f t="shared" si="2051"/>
        <v>8.5334479191621622E-4</v>
      </c>
      <c r="AU1723" s="13">
        <f t="shared" si="2052"/>
        <v>2.9097511172754162E-4</v>
      </c>
      <c r="AV1723" s="13">
        <f t="shared" si="2053"/>
        <v>7.4412930547159244E-5</v>
      </c>
      <c r="AW1723" s="13">
        <f t="shared" si="2054"/>
        <v>4.7772721916153474E-7</v>
      </c>
      <c r="AX1723" s="13">
        <f t="shared" si="2055"/>
        <v>1.8963506996767435E-4</v>
      </c>
      <c r="AY1723" s="13">
        <f t="shared" si="2056"/>
        <v>2.0941974544177899E-4</v>
      </c>
      <c r="AZ1723" s="13">
        <f t="shared" si="2057"/>
        <v>1.1563428059054532E-4</v>
      </c>
      <c r="BA1723" s="13">
        <f t="shared" si="2058"/>
        <v>4.2566144911457527E-5</v>
      </c>
      <c r="BB1723" s="13">
        <f t="shared" si="2059"/>
        <v>1.1751770431116512E-5</v>
      </c>
      <c r="BC1723" s="13">
        <f t="shared" si="2060"/>
        <v>2.5955671306938777E-6</v>
      </c>
      <c r="BD1723" s="13">
        <f t="shared" si="2061"/>
        <v>3.0019063985979659E-4</v>
      </c>
      <c r="BE1723" s="13">
        <f t="shared" si="2062"/>
        <v>3.070787065212764E-4</v>
      </c>
      <c r="BF1723" s="13">
        <f t="shared" si="2063"/>
        <v>1.5706241214386561E-4</v>
      </c>
      <c r="BG1723" s="13">
        <f t="shared" si="2064"/>
        <v>5.3555436623846593E-5</v>
      </c>
      <c r="BH1723" s="13">
        <f t="shared" si="2065"/>
        <v>1.3696075111897185E-5</v>
      </c>
      <c r="BI1723" s="13">
        <f t="shared" si="2066"/>
        <v>2.8020680669749944E-6</v>
      </c>
      <c r="BJ1723" s="14">
        <f t="shared" si="2067"/>
        <v>0.33067715828359573</v>
      </c>
      <c r="BK1723" s="14">
        <f t="shared" si="2068"/>
        <v>0.29712507674145089</v>
      </c>
      <c r="BL1723" s="14">
        <f t="shared" si="2069"/>
        <v>0.34541126027744762</v>
      </c>
      <c r="BM1723" s="14">
        <f t="shared" si="2070"/>
        <v>0.35748034396859663</v>
      </c>
      <c r="BN1723" s="14">
        <f t="shared" si="2071"/>
        <v>0.64227160357083601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1.5025641025640999</v>
      </c>
      <c r="F1724" s="10">
        <f>VLOOKUP(B1724,home!$B$2:$E$405,3,FALSE)</f>
        <v>0.57999999999999996</v>
      </c>
      <c r="G1724" s="10">
        <f>VLOOKUP(C1724,away!$B$2:$E$405,4,FALSE)</f>
        <v>0.44</v>
      </c>
      <c r="H1724" s="10">
        <f>VLOOKUP(A1724,away!$A$2:$E$405,3,FALSE)</f>
        <v>1.3487179487179499</v>
      </c>
      <c r="I1724" s="10">
        <f>VLOOKUP(C1724,away!$B$2:$E$405,3,FALSE)</f>
        <v>1.18</v>
      </c>
      <c r="J1724" s="10">
        <f>VLOOKUP(B1724,home!$B$2:$E$405,4,FALSE)</f>
        <v>0.57999999999999996</v>
      </c>
      <c r="K1724" s="12">
        <f t="shared" si="2016"/>
        <v>0.38345435897435826</v>
      </c>
      <c r="L1724" s="12">
        <f t="shared" si="2017"/>
        <v>0.92306256410256482</v>
      </c>
      <c r="M1724" s="13">
        <f t="shared" si="2018"/>
        <v>0.27076149900320862</v>
      </c>
      <c r="N1724" s="13">
        <f t="shared" si="2019"/>
        <v>0.10382467703521168</v>
      </c>
      <c r="O1724" s="13">
        <f t="shared" si="2020"/>
        <v>0.24992980353015579</v>
      </c>
      <c r="P1724" s="13">
        <f t="shared" si="2021"/>
        <v>9.5836672601243178E-2</v>
      </c>
      <c r="Q1724" s="13">
        <f t="shared" si="2022"/>
        <v>1.9906012489128436E-2</v>
      </c>
      <c r="R1724" s="13">
        <f t="shared" si="2023"/>
        <v>0.11535042264609793</v>
      </c>
      <c r="S1724" s="13">
        <f t="shared" si="2024"/>
        <v>8.4804042017519576E-3</v>
      </c>
      <c r="T1724" s="13">
        <f t="shared" si="2025"/>
        <v>1.8374494929272574E-2</v>
      </c>
      <c r="U1724" s="13">
        <f t="shared" si="2026"/>
        <v>4.4231622373180776E-2</v>
      </c>
      <c r="V1724" s="13">
        <f t="shared" si="2027"/>
        <v>3.3351767925381544E-4</v>
      </c>
      <c r="W1724" s="13">
        <f t="shared" si="2028"/>
        <v>2.5443490862514379E-3</v>
      </c>
      <c r="X1724" s="13">
        <f t="shared" si="2029"/>
        <v>2.3485933915272702E-3</v>
      </c>
      <c r="Y1724" s="13">
        <f t="shared" si="2030"/>
        <v>1.0839493190087505E-3</v>
      </c>
      <c r="Z1724" s="13">
        <f t="shared" si="2031"/>
        <v>3.5491885632673907E-2</v>
      </c>
      <c r="AA1724" s="13">
        <f t="shared" si="2032"/>
        <v>1.3609518254068207E-2</v>
      </c>
      <c r="AB1724" s="13">
        <f t="shared" si="2033"/>
        <v>2.6093145490317759E-3</v>
      </c>
      <c r="AC1724" s="13">
        <f t="shared" si="2034"/>
        <v>7.3780856840441091E-6</v>
      </c>
      <c r="AD1724" s="13">
        <f t="shared" si="2035"/>
        <v>2.4391043696888486E-4</v>
      </c>
      <c r="AE1724" s="13">
        <f t="shared" si="2036"/>
        <v>2.2514459335987589E-4</v>
      </c>
      <c r="AF1724" s="13">
        <f t="shared" si="2037"/>
        <v>1.0391127282029816E-4</v>
      </c>
      <c r="AG1724" s="13">
        <f t="shared" si="2038"/>
        <v>3.1972201976221858E-5</v>
      </c>
      <c r="AH1724" s="13">
        <f t="shared" si="2039"/>
        <v>8.1903077392327384E-3</v>
      </c>
      <c r="AI1724" s="13">
        <f t="shared" si="2040"/>
        <v>3.1406092039502147E-3</v>
      </c>
      <c r="AJ1724" s="13">
        <f t="shared" si="2041"/>
        <v>6.0214014454484954E-4</v>
      </c>
      <c r="AK1724" s="13">
        <f t="shared" si="2042"/>
        <v>7.6964421046390899E-5</v>
      </c>
      <c r="AL1724" s="13">
        <f t="shared" si="2043"/>
        <v>1.0445963473075257E-7</v>
      </c>
      <c r="AM1724" s="13">
        <f t="shared" si="2044"/>
        <v>1.8705704051011875E-5</v>
      </c>
      <c r="AN1724" s="13">
        <f t="shared" si="2045"/>
        <v>1.7266535144670755E-5</v>
      </c>
      <c r="AO1724" s="13">
        <f t="shared" si="2046"/>
        <v>7.9690461019034188E-6</v>
      </c>
      <c r="AP1724" s="13">
        <f t="shared" si="2047"/>
        <v>2.4519760427581729E-6</v>
      </c>
      <c r="AQ1724" s="13">
        <f t="shared" si="2048"/>
        <v>5.6583182328660479E-7</v>
      </c>
      <c r="AR1724" s="13">
        <f t="shared" si="2049"/>
        <v>1.512033292513051E-3</v>
      </c>
      <c r="AS1724" s="13">
        <f t="shared" si="2050"/>
        <v>5.7979575692848021E-4</v>
      </c>
      <c r="AT1724" s="13">
        <f t="shared" si="2051"/>
        <v>1.1116260515453161E-4</v>
      </c>
      <c r="AU1724" s="13">
        <f t="shared" si="2052"/>
        <v>1.4208595167150203E-5</v>
      </c>
      <c r="AV1724" s="13">
        <f t="shared" si="2053"/>
        <v>1.3620869379364366E-6</v>
      </c>
      <c r="AW1724" s="13">
        <f t="shared" si="2054"/>
        <v>1.0270481843278305E-9</v>
      </c>
      <c r="AX1724" s="13">
        <f t="shared" si="2055"/>
        <v>1.1954639593408016E-6</v>
      </c>
      <c r="AY1724" s="13">
        <f t="shared" si="2056"/>
        <v>1.1034880276013246E-6</v>
      </c>
      <c r="AZ1724" s="13">
        <f t="shared" si="2057"/>
        <v>5.0929424410708023E-7</v>
      </c>
      <c r="BA1724" s="13">
        <f t="shared" si="2058"/>
        <v>1.5670348361605302E-7</v>
      </c>
      <c r="BB1724" s="13">
        <f t="shared" si="2059"/>
        <v>3.6161779847609534E-8</v>
      </c>
      <c r="BC1724" s="13">
        <f t="shared" si="2060"/>
        <v>6.6759170457293845E-9</v>
      </c>
      <c r="BD1724" s="13">
        <f t="shared" si="2061"/>
        <v>2.3261688799925659E-4</v>
      </c>
      <c r="BE1724" s="13">
        <f t="shared" si="2062"/>
        <v>8.919795967436502E-5</v>
      </c>
      <c r="BF1724" s="13">
        <f t="shared" si="2063"/>
        <v>1.7101673224377146E-5</v>
      </c>
      <c r="BG1724" s="13">
        <f t="shared" si="2064"/>
        <v>2.1859037145474952E-6</v>
      </c>
      <c r="BH1724" s="13">
        <f t="shared" si="2065"/>
        <v>2.0954857691036961E-7</v>
      </c>
      <c r="BI1724" s="13">
        <f t="shared" si="2066"/>
        <v>1.607046304663096E-8</v>
      </c>
      <c r="BJ1724" s="14">
        <f t="shared" si="2067"/>
        <v>0.14873698163610063</v>
      </c>
      <c r="BK1724" s="14">
        <f t="shared" si="2068"/>
        <v>0.37542067951880392</v>
      </c>
      <c r="BL1724" s="14">
        <f t="shared" si="2069"/>
        <v>0.44030059324166237</v>
      </c>
      <c r="BM1724" s="14">
        <f t="shared" si="2070"/>
        <v>0.14433995026321567</v>
      </c>
      <c r="BN1724" s="14">
        <f t="shared" si="2071"/>
        <v>0.8556090873050457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1.5025641025640999</v>
      </c>
      <c r="F1725" s="15">
        <f>VLOOKUP(B1725,home!$B$2:$E$405,3,FALSE)</f>
        <v>0.59</v>
      </c>
      <c r="G1725" s="15">
        <f>VLOOKUP(C1725,away!$B$2:$E$405,4,FALSE)</f>
        <v>1.1399999999999999</v>
      </c>
      <c r="H1725" s="15">
        <f>VLOOKUP(A1725,away!$A$2:$E$405,3,FALSE)</f>
        <v>1.3487179487179499</v>
      </c>
      <c r="I1725" s="15">
        <f>VLOOKUP(C1725,away!$B$2:$E$405,3,FALSE)</f>
        <v>0.28999999999999998</v>
      </c>
      <c r="J1725" s="15">
        <f>VLOOKUP(B1725,home!$B$2:$E$405,4,FALSE)</f>
        <v>0.59</v>
      </c>
      <c r="K1725" s="20">
        <f t="shared" si="2016"/>
        <v>1.0106246153846135</v>
      </c>
      <c r="L1725" s="20">
        <f t="shared" si="2017"/>
        <v>0.2307656410256412</v>
      </c>
      <c r="M1725" s="21">
        <f t="shared" si="2018"/>
        <v>0.28898217920825114</v>
      </c>
      <c r="N1725" s="21">
        <f t="shared" si="2019"/>
        <v>0.29205250371534625</v>
      </c>
      <c r="O1725" s="21">
        <f t="shared" si="2020"/>
        <v>6.6687157829978791E-2</v>
      </c>
      <c r="P1725" s="21">
        <f t="shared" si="2021"/>
        <v>6.7395683233015327E-2</v>
      </c>
      <c r="Q1725" s="21">
        <f t="shared" si="2022"/>
        <v>0.14757772461971758</v>
      </c>
      <c r="R1725" s="21">
        <f t="shared" si="2023"/>
        <v>7.6945523624065825E-3</v>
      </c>
      <c r="S1725" s="21">
        <f t="shared" si="2024"/>
        <v>3.9294621305797578E-3</v>
      </c>
      <c r="T1725" s="21">
        <f t="shared" si="2025"/>
        <v>3.4055868222974676E-2</v>
      </c>
      <c r="U1725" s="21">
        <f t="shared" si="2026"/>
        <v>7.7763040218139208E-3</v>
      </c>
      <c r="V1725" s="21">
        <f t="shared" si="2027"/>
        <v>1.018243430766626E-4</v>
      </c>
      <c r="W1725" s="21">
        <f t="shared" si="2028"/>
        <v>4.9715227061046169E-2</v>
      </c>
      <c r="X1725" s="21">
        <f t="shared" si="2029"/>
        <v>1.1472566241477623E-2</v>
      </c>
      <c r="Y1725" s="21">
        <f t="shared" si="2030"/>
        <v>1.3237370514618575E-3</v>
      </c>
      <c r="Z1725" s="21">
        <f t="shared" si="2031"/>
        <v>5.9187943610537232E-4</v>
      </c>
      <c r="AA1725" s="21">
        <f t="shared" si="2032"/>
        <v>5.9816792746805378E-4</v>
      </c>
      <c r="AB1725" s="21">
        <f t="shared" si="2033"/>
        <v>3.0226161581640656E-4</v>
      </c>
      <c r="AC1725" s="21">
        <f t="shared" si="2034"/>
        <v>1.4842007710921951E-6</v>
      </c>
      <c r="AD1725" s="21">
        <f t="shared" si="2035"/>
        <v>1.2560858056832122E-2</v>
      </c>
      <c r="AE1725" s="21">
        <f t="shared" si="2036"/>
        <v>2.8986144613169546E-3</v>
      </c>
      <c r="AF1725" s="21">
        <f t="shared" si="2037"/>
        <v>3.3445031212600036E-4</v>
      </c>
      <c r="AG1725" s="21">
        <f t="shared" si="2038"/>
        <v>2.5726546889660752E-5</v>
      </c>
      <c r="AH1725" s="21">
        <f t="shared" si="2039"/>
        <v>3.4146359370687825E-5</v>
      </c>
      <c r="AI1725" s="21">
        <f t="shared" si="2040"/>
        <v>3.4509151305786176E-5</v>
      </c>
      <c r="AJ1725" s="21">
        <f t="shared" si="2041"/>
        <v>1.7437898882829792E-5</v>
      </c>
      <c r="AK1725" s="21">
        <f t="shared" si="2042"/>
        <v>5.874389950525214E-6</v>
      </c>
      <c r="AL1725" s="21">
        <f t="shared" si="2043"/>
        <v>1.3845660005303291E-8</v>
      </c>
      <c r="AM1725" s="21">
        <f t="shared" si="2044"/>
        <v>2.5388624685173384E-3</v>
      </c>
      <c r="AN1725" s="21">
        <f t="shared" si="2045"/>
        <v>5.8588222502334536E-4</v>
      </c>
      <c r="AO1725" s="21">
        <f t="shared" si="2046"/>
        <v>6.7600743611520629E-5</v>
      </c>
      <c r="AP1725" s="21">
        <f t="shared" si="2047"/>
        <v>5.1999763111075269E-6</v>
      </c>
      <c r="AQ1725" s="21">
        <f t="shared" si="2048"/>
        <v>2.9999396668771941E-7</v>
      </c>
      <c r="AR1725" s="21">
        <f t="shared" si="2049"/>
        <v>1.5759613017737383E-6</v>
      </c>
      <c r="AS1725" s="21">
        <f t="shared" si="2050"/>
        <v>1.592705284466119E-6</v>
      </c>
      <c r="AT1725" s="21">
        <f t="shared" si="2051"/>
        <v>8.0481358276730633E-7</v>
      </c>
      <c r="AU1725" s="21">
        <f t="shared" si="2052"/>
        <v>2.7112147251350732E-7</v>
      </c>
      <c r="AV1725" s="21">
        <f t="shared" si="2053"/>
        <v>6.8500508470368315E-8</v>
      </c>
      <c r="AW1725" s="21">
        <f t="shared" si="2054"/>
        <v>8.9695815079328578E-11</v>
      </c>
      <c r="AX1725" s="21">
        <f t="shared" si="2055"/>
        <v>4.2763948429329406E-4</v>
      </c>
      <c r="AY1725" s="21">
        <f t="shared" si="2056"/>
        <v>9.8684499720816626E-5</v>
      </c>
      <c r="AZ1725" s="21">
        <f t="shared" si="2057"/>
        <v>1.1386495918684481E-5</v>
      </c>
      <c r="BA1725" s="21">
        <f t="shared" si="2058"/>
        <v>8.7587067657035724E-7</v>
      </c>
      <c r="BB1725" s="21">
        <f t="shared" si="2059"/>
        <v>5.0530214533580139E-8</v>
      </c>
      <c r="BC1725" s="21">
        <f t="shared" si="2060"/>
        <v>2.3321274696009598E-9</v>
      </c>
      <c r="BD1725" s="21">
        <f t="shared" si="2061"/>
        <v>6.0612953339236712E-8</v>
      </c>
      <c r="BE1725" s="21">
        <f t="shared" si="2062"/>
        <v>6.1256942655791614E-8</v>
      </c>
      <c r="BF1725" s="21">
        <f t="shared" si="2063"/>
        <v>3.0953887055573363E-8</v>
      </c>
      <c r="BG1725" s="21">
        <f t="shared" si="2064"/>
        <v>1.04275867333992E-8</v>
      </c>
      <c r="BH1725" s="21">
        <f t="shared" si="2065"/>
        <v>2.6345939579578147E-9</v>
      </c>
      <c r="BI1725" s="21">
        <f t="shared" si="2066"/>
        <v>5.3251710109114888E-10</v>
      </c>
      <c r="BJ1725" s="22">
        <f t="shared" si="2067"/>
        <v>0.55575376090957029</v>
      </c>
      <c r="BK1725" s="22">
        <f t="shared" si="2068"/>
        <v>0.36050933146107483</v>
      </c>
      <c r="BL1725" s="22">
        <f t="shared" si="2069"/>
        <v>8.3154891077624415E-2</v>
      </c>
      <c r="BM1725" s="22">
        <f t="shared" si="2070"/>
        <v>0.12952137750563425</v>
      </c>
      <c r="BN1725" s="22">
        <f t="shared" si="2071"/>
        <v>0.87038980096871565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1.36666666666667</v>
      </c>
      <c r="F1726" s="10">
        <f>VLOOKUP(B1726,home!$B$2:$E$405,3,FALSE)</f>
        <v>0.51</v>
      </c>
      <c r="G1726" s="10">
        <f>VLOOKUP(C1726,away!$B$2:$E$405,4,FALSE)</f>
        <v>0.8</v>
      </c>
      <c r="H1726" s="10">
        <f>VLOOKUP(A1726,away!$A$2:$E$405,3,FALSE)</f>
        <v>1.0874999999999999</v>
      </c>
      <c r="I1726" s="10">
        <f>VLOOKUP(C1726,away!$B$2:$E$405,3,FALSE)</f>
        <v>0.8</v>
      </c>
      <c r="J1726" s="10">
        <f>VLOOKUP(B1726,home!$B$2:$E$405,4,FALSE)</f>
        <v>0.51</v>
      </c>
      <c r="K1726" s="12">
        <f t="shared" ref="K1726:K1753" si="2072">E1726*F1726*G1726</f>
        <v>0.55760000000000143</v>
      </c>
      <c r="L1726" s="12">
        <f t="shared" ref="L1726:L1753" si="2073">H1726*I1726*J1726</f>
        <v>0.44369999999999998</v>
      </c>
      <c r="M1726" s="13">
        <f t="shared" ref="M1726:M1753" si="2074">_xlfn.POISSON.DIST(0,K1726,FALSE) * _xlfn.POISSON.DIST(0,L1726,FALSE)</f>
        <v>0.36740150862138532</v>
      </c>
      <c r="N1726" s="13">
        <f t="shared" ref="N1726:N1753" si="2075">_xlfn.POISSON.DIST(1,K1726,FALSE) * _xlfn.POISSON.DIST(0,L1726,FALSE)</f>
        <v>0.20486308120728497</v>
      </c>
      <c r="O1726" s="13">
        <f t="shared" ref="O1726:O1753" si="2076">_xlfn.POISSON.DIST(0,K1726,FALSE) * _xlfn.POISSON.DIST(1,L1726,FALSE)</f>
        <v>0.16301604937530864</v>
      </c>
      <c r="P1726" s="13">
        <f t="shared" ref="P1726:P1753" si="2077">_xlfn.POISSON.DIST(1,K1726,FALSE) * _xlfn.POISSON.DIST(1,L1726,FALSE)</f>
        <v>9.0897749131672326E-2</v>
      </c>
      <c r="Q1726" s="13">
        <f t="shared" ref="Q1726:Q1753" si="2078">_xlfn.POISSON.DIST(2,K1726,FALSE) * _xlfn.POISSON.DIST(0,L1726,FALSE)</f>
        <v>5.7115827040591191E-2</v>
      </c>
      <c r="R1726" s="13">
        <f t="shared" ref="R1726:R1753" si="2079">_xlfn.POISSON.DIST(0,K1726,FALSE) * _xlfn.POISSON.DIST(2,L1726,FALSE)</f>
        <v>3.6165110553912215E-2</v>
      </c>
      <c r="S1726" s="13">
        <f t="shared" ref="S1726:S1753" si="2080">_xlfn.POISSON.DIST(2,K1726,FALSE) * _xlfn.POISSON.DIST(2,L1726,FALSE)</f>
        <v>5.6221875817874011E-3</v>
      </c>
      <c r="T1726" s="13">
        <f t="shared" ref="T1726:T1753" si="2081">_xlfn.POISSON.DIST(2,K1726,FALSE) * _xlfn.POISSON.DIST(1,L1726,FALSE)</f>
        <v>2.5342292457910309E-2</v>
      </c>
      <c r="U1726" s="13">
        <f t="shared" ref="U1726:U1753" si="2082">_xlfn.POISSON.DIST(1,K1726,FALSE) * _xlfn.POISSON.DIST(2,L1726,FALSE)</f>
        <v>2.0165665644861504E-2</v>
      </c>
      <c r="V1726" s="13">
        <f t="shared" ref="V1726:V1753" si="2083">_xlfn.POISSON.DIST(3,K1726,FALSE) * _xlfn.POISSON.DIST(3,L1726,FALSE)</f>
        <v>1.5455213752330987E-4</v>
      </c>
      <c r="W1726" s="13">
        <f t="shared" ref="W1726:W1753" si="2084">_xlfn.POISSON.DIST(3,K1726,FALSE) * _xlfn.POISSON.DIST(0,L1726,FALSE)</f>
        <v>1.0615928385944577E-2</v>
      </c>
      <c r="X1726" s="13">
        <f t="shared" ref="X1726:X1753" si="2085">_xlfn.POISSON.DIST(3,K1726,FALSE) * _xlfn.POISSON.DIST(1,L1726,FALSE)</f>
        <v>4.7102874248436078E-3</v>
      </c>
      <c r="Y1726" s="13">
        <f t="shared" ref="Y1726:Y1753" si="2086">_xlfn.POISSON.DIST(3,K1726,FALSE) * _xlfn.POISSON.DIST(2,L1726,FALSE)</f>
        <v>1.0449772652015542E-3</v>
      </c>
      <c r="Z1726" s="13">
        <f t="shared" ref="Z1726:Z1753" si="2087">_xlfn.POISSON.DIST(0,K1726,FALSE) * _xlfn.POISSON.DIST(3,L1726,FALSE)</f>
        <v>5.3488198509236166E-3</v>
      </c>
      <c r="AA1726" s="13">
        <f t="shared" ref="AA1726:AA1753" si="2088">_xlfn.POISSON.DIST(1,K1726,FALSE) * _xlfn.POISSON.DIST(3,L1726,FALSE)</f>
        <v>2.9825019488750161E-3</v>
      </c>
      <c r="AB1726" s="13">
        <f t="shared" ref="AB1726:AB1753" si="2089">_xlfn.POISSON.DIST(2,K1726,FALSE) * _xlfn.POISSON.DIST(3,L1726,FALSE)</f>
        <v>8.3152154334635662E-4</v>
      </c>
      <c r="AC1726" s="13">
        <f t="shared" ref="AC1726:AC1753" si="2090">_xlfn.POISSON.DIST(4,K1726,FALSE) * _xlfn.POISSON.DIST(4,L1726,FALSE)</f>
        <v>2.3898312021553826E-6</v>
      </c>
      <c r="AD1726" s="13">
        <f t="shared" ref="AD1726:AD1753" si="2091">_xlfn.POISSON.DIST(4,K1726,FALSE) * _xlfn.POISSON.DIST(0,L1726,FALSE)</f>
        <v>1.4798604170006776E-3</v>
      </c>
      <c r="AE1726" s="13">
        <f t="shared" ref="AE1726:AE1753" si="2092">_xlfn.POISSON.DIST(4,K1726,FALSE) * _xlfn.POISSON.DIST(1,L1726,FALSE)</f>
        <v>6.566140670232006E-4</v>
      </c>
      <c r="AF1726" s="13">
        <f t="shared" ref="AF1726:AF1753" si="2093">_xlfn.POISSON.DIST(4,K1726,FALSE) * _xlfn.POISSON.DIST(2,L1726,FALSE)</f>
        <v>1.4566983076909703E-4</v>
      </c>
      <c r="AG1726" s="13">
        <f t="shared" ref="AG1726:AG1753" si="2094">_xlfn.POISSON.DIST(4,K1726,FALSE) * _xlfn.POISSON.DIST(3,L1726,FALSE)</f>
        <v>2.1544567970749448E-5</v>
      </c>
      <c r="AH1726" s="13">
        <f t="shared" ref="AH1726:AH1753" si="2095">_xlfn.POISSON.DIST(0,K1726,FALSE) * _xlfn.POISSON.DIST(4,L1726,FALSE)</f>
        <v>5.933178419637021E-4</v>
      </c>
      <c r="AI1726" s="13">
        <f t="shared" ref="AI1726:AI1753" si="2096">_xlfn.POISSON.DIST(1,K1726,FALSE) * _xlfn.POISSON.DIST(4,L1726,FALSE)</f>
        <v>3.3083402867896113E-4</v>
      </c>
      <c r="AJ1726" s="13">
        <f t="shared" ref="AJ1726:AJ1753" si="2097">_xlfn.POISSON.DIST(2,K1726,FALSE) * _xlfn.POISSON.DIST(4,L1726,FALSE)</f>
        <v>9.22365271956946E-5</v>
      </c>
      <c r="AK1726" s="13">
        <f t="shared" ref="AK1726:AK1753" si="2098">_xlfn.POISSON.DIST(3,K1726,FALSE) * _xlfn.POISSON.DIST(4,L1726,FALSE)</f>
        <v>1.7143695854773147E-5</v>
      </c>
      <c r="AL1726" s="13">
        <f t="shared" ref="AL1726:AL1753" si="2099">_xlfn.POISSON.DIST(5,K1726,FALSE) * _xlfn.POISSON.DIST(5,L1726,FALSE)</f>
        <v>2.3650450200456095E-8</v>
      </c>
      <c r="AM1726" s="13">
        <f t="shared" ref="AM1726:AM1753" si="2100">_xlfn.POISSON.DIST(5,K1726,FALSE) * _xlfn.POISSON.DIST(0,L1726,FALSE)</f>
        <v>1.6503403370391601E-4</v>
      </c>
      <c r="AN1726" s="13">
        <f t="shared" ref="AN1726:AN1753" si="2101">_xlfn.POISSON.DIST(5,K1726,FALSE) * _xlfn.POISSON.DIST(1,L1726,FALSE)</f>
        <v>7.3225600754427519E-5</v>
      </c>
      <c r="AO1726" s="13">
        <f t="shared" ref="AO1726:AO1753" si="2102">_xlfn.POISSON.DIST(5,K1726,FALSE) * _xlfn.POISSON.DIST(2,L1726,FALSE)</f>
        <v>1.6245099527369742E-5</v>
      </c>
      <c r="AP1726" s="13">
        <f t="shared" ref="AP1726:AP1753" si="2103">_xlfn.POISSON.DIST(5,K1726,FALSE) * _xlfn.POISSON.DIST(3,L1726,FALSE)</f>
        <v>2.4026502200979849E-6</v>
      </c>
      <c r="AQ1726" s="13">
        <f t="shared" ref="AQ1726:AQ1753" si="2104">_xlfn.POISSON.DIST(5,K1726,FALSE) * _xlfn.POISSON.DIST(4,L1726,FALSE)</f>
        <v>2.6651397566436896E-7</v>
      </c>
      <c r="AR1726" s="13">
        <f t="shared" ref="AR1726:AR1753" si="2105">_xlfn.POISSON.DIST(0,K1726,FALSE) * _xlfn.POISSON.DIST(5,L1726,FALSE)</f>
        <v>5.2651025295858915E-5</v>
      </c>
      <c r="AS1726" s="13">
        <f t="shared" ref="AS1726:AS1753" si="2106">_xlfn.POISSON.DIST(1,K1726,FALSE) * _xlfn.POISSON.DIST(5,L1726,FALSE)</f>
        <v>2.9358211704971003E-5</v>
      </c>
      <c r="AT1726" s="13">
        <f t="shared" ref="AT1726:AT1753" si="2107">_xlfn.POISSON.DIST(2,K1726,FALSE) * _xlfn.POISSON.DIST(5,L1726,FALSE)</f>
        <v>8.1850694233459362E-6</v>
      </c>
      <c r="AU1726" s="13">
        <f t="shared" ref="AU1726:AU1753" si="2108">_xlfn.POISSON.DIST(3,K1726,FALSE) * _xlfn.POISSON.DIST(5,L1726,FALSE)</f>
        <v>1.5213315701525685E-6</v>
      </c>
      <c r="AV1726" s="13">
        <f t="shared" ref="AV1726:AV1753" si="2109">_xlfn.POISSON.DIST(4,K1726,FALSE) * _xlfn.POISSON.DIST(5,L1726,FALSE)</f>
        <v>2.1207362087926858E-7</v>
      </c>
      <c r="AW1726" s="13">
        <f t="shared" ref="AW1726:AW1753" si="2110">_xlfn.POISSON.DIST(6,K1726,FALSE) * _xlfn.POISSON.DIST(6,L1726,FALSE)</f>
        <v>1.6253582696661883E-10</v>
      </c>
      <c r="AX1726" s="13">
        <f t="shared" ref="AX1726:AX1753" si="2111">_xlfn.POISSON.DIST(6,K1726,FALSE) * _xlfn.POISSON.DIST(0,L1726,FALSE)</f>
        <v>1.5337162865550628E-5</v>
      </c>
      <c r="AY1726" s="13">
        <f t="shared" ref="AY1726:AY1753" si="2112">_xlfn.POISSON.DIST(6,K1726,FALSE) * _xlfn.POISSON.DIST(1,L1726,FALSE)</f>
        <v>6.8050991634448125E-6</v>
      </c>
      <c r="AZ1726" s="13">
        <f t="shared" ref="AZ1726:AZ1753" si="2113">_xlfn.POISSON.DIST(6,K1726,FALSE) * _xlfn.POISSON.DIST(2,L1726,FALSE)</f>
        <v>1.5097112494102314E-6</v>
      </c>
      <c r="BA1726" s="13">
        <f t="shared" ref="BA1726:BA1753" si="2114">_xlfn.POISSON.DIST(6,K1726,FALSE) * _xlfn.POISSON.DIST(3,L1726,FALSE)</f>
        <v>2.2328629378777321E-7</v>
      </c>
      <c r="BB1726" s="13">
        <f t="shared" ref="BB1726:BB1753" si="2115">_xlfn.POISSON.DIST(6,K1726,FALSE) * _xlfn.POISSON.DIST(4,L1726,FALSE)</f>
        <v>2.4768032138408741E-8</v>
      </c>
      <c r="BC1726" s="13">
        <f t="shared" ref="BC1726:BC1753" si="2116">_xlfn.POISSON.DIST(6,K1726,FALSE) * _xlfn.POISSON.DIST(5,L1726,FALSE)</f>
        <v>2.1979151719623913E-9</v>
      </c>
      <c r="BD1726" s="13">
        <f t="shared" ref="BD1726:BD1753" si="2117">_xlfn.POISSON.DIST(0,K1726,FALSE) * _xlfn.POISSON.DIST(6,L1726,FALSE)</f>
        <v>3.8935433206287666E-6</v>
      </c>
      <c r="BE1726" s="13">
        <f t="shared" ref="BE1726:BE1753" si="2118">_xlfn.POISSON.DIST(1,K1726,FALSE) * _xlfn.POISSON.DIST(6,L1726,FALSE)</f>
        <v>2.1710397555826057E-6</v>
      </c>
      <c r="BF1726" s="13">
        <f t="shared" ref="BF1726:BF1753" si="2119">_xlfn.POISSON.DIST(2,K1726,FALSE) * _xlfn.POISSON.DIST(6,L1726,FALSE)</f>
        <v>6.0528588385643203E-7</v>
      </c>
      <c r="BG1726" s="13">
        <f t="shared" ref="BG1726:BG1753" si="2120">_xlfn.POISSON.DIST(3,K1726,FALSE) * _xlfn.POISSON.DIST(6,L1726,FALSE)</f>
        <v>1.1250246961278246E-7</v>
      </c>
      <c r="BH1726" s="13">
        <f t="shared" ref="BH1726:BH1753" si="2121">_xlfn.POISSON.DIST(4,K1726,FALSE) * _xlfn.POISSON.DIST(6,L1726,FALSE)</f>
        <v>1.5682844264021912E-8</v>
      </c>
      <c r="BI1726" s="13">
        <f t="shared" ref="BI1726:BI1753" si="2122">_xlfn.POISSON.DIST(5,K1726,FALSE) * _xlfn.POISSON.DIST(6,L1726,FALSE)</f>
        <v>1.7489507923237282E-9</v>
      </c>
      <c r="BJ1726" s="14">
        <f t="shared" ref="BJ1726:BJ1753" si="2123">SUM(N1726,Q1726,T1726,W1726,X1726,Y1726,AD1726,AE1726,AF1726,AG1726,AM1726,AN1726,AO1726,AP1726,AQ1726,AX1726,AY1726,AZ1726,BA1726,BB1726,BC1726)</f>
        <v>0.30627715878824086</v>
      </c>
      <c r="BK1726" s="14">
        <f t="shared" ref="BK1726:BK1753" si="2124">SUM(M1726,P1726,S1726,V1726,AC1726,AL1726,AY1726)</f>
        <v>0.46408521605318415</v>
      </c>
      <c r="BL1726" s="14">
        <f t="shared" ref="BL1726:BL1753" si="2125">SUM(O1726,R1726,U1726,AA1726,AB1726,AH1726,AI1726,AJ1726,AK1726,AR1726,AS1726,AT1726,AU1726,AV1726,BD1726,BE1726,BF1726,BG1726,BH1726,BI1726)</f>
        <v>0.22429310867483682</v>
      </c>
      <c r="BM1726" s="14">
        <f t="shared" ref="BM1726:BM1753" si="2126">SUM(S1726:BI1726)</f>
        <v>8.053817250040321E-2</v>
      </c>
      <c r="BN1726" s="14">
        <f t="shared" ref="BN1726:BN1753" si="2127">SUM(M1726:R1726)</f>
        <v>0.91945932593015467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1.36666666666667</v>
      </c>
      <c r="F1727" s="10">
        <f>VLOOKUP(B1727,home!$B$2:$E$405,3,FALSE)</f>
        <v>1.02</v>
      </c>
      <c r="G1727" s="10">
        <f>VLOOKUP(C1727,away!$B$2:$E$405,4,FALSE)</f>
        <v>0.8</v>
      </c>
      <c r="H1727" s="10">
        <f>VLOOKUP(A1727,away!$A$2:$E$405,3,FALSE)</f>
        <v>1.0874999999999999</v>
      </c>
      <c r="I1727" s="10">
        <f>VLOOKUP(C1727,away!$B$2:$E$405,3,FALSE)</f>
        <v>0.8</v>
      </c>
      <c r="J1727" s="10">
        <f>VLOOKUP(B1727,home!$B$2:$E$405,4,FALSE)</f>
        <v>1.02</v>
      </c>
      <c r="K1727" s="12">
        <f t="shared" si="2072"/>
        <v>1.1152000000000029</v>
      </c>
      <c r="L1727" s="12">
        <f t="shared" si="2073"/>
        <v>0.88739999999999997</v>
      </c>
      <c r="M1727" s="13">
        <f t="shared" si="2074"/>
        <v>0.13498386853726987</v>
      </c>
      <c r="N1727" s="13">
        <f t="shared" si="2075"/>
        <v>0.15053401019276372</v>
      </c>
      <c r="O1727" s="13">
        <f t="shared" si="2076"/>
        <v>0.11978468493997325</v>
      </c>
      <c r="P1727" s="13">
        <f t="shared" si="2077"/>
        <v>0.13358388064505852</v>
      </c>
      <c r="Q1727" s="13">
        <f t="shared" si="2078"/>
        <v>8.39377640834853E-2</v>
      </c>
      <c r="R1727" s="13">
        <f t="shared" si="2079"/>
        <v>5.3148464707866126E-2</v>
      </c>
      <c r="S1727" s="13">
        <f t="shared" si="2080"/>
        <v>3.3049603188817764E-2</v>
      </c>
      <c r="T1727" s="13">
        <f t="shared" si="2081"/>
        <v>7.4486371847684835E-2</v>
      </c>
      <c r="U1727" s="13">
        <f t="shared" si="2082"/>
        <v>5.9271167842212459E-2</v>
      </c>
      <c r="V1727" s="13">
        <f t="shared" si="2083"/>
        <v>3.6340920631503285E-3</v>
      </c>
      <c r="W1727" s="13">
        <f t="shared" si="2084"/>
        <v>3.1202464835301001E-2</v>
      </c>
      <c r="X1727" s="13">
        <f t="shared" si="2085"/>
        <v>2.7689067294846104E-2</v>
      </c>
      <c r="Y1727" s="13">
        <f t="shared" si="2086"/>
        <v>1.2285639158723216E-2</v>
      </c>
      <c r="Z1727" s="13">
        <f t="shared" si="2087"/>
        <v>1.5721315860586806E-2</v>
      </c>
      <c r="AA1727" s="13">
        <f t="shared" si="2088"/>
        <v>1.7532411447726451E-2</v>
      </c>
      <c r="AB1727" s="13">
        <f t="shared" si="2089"/>
        <v>9.7760726232522972E-3</v>
      </c>
      <c r="AC1727" s="13">
        <f t="shared" si="2090"/>
        <v>2.2477506278972083E-4</v>
      </c>
      <c r="AD1727" s="13">
        <f t="shared" si="2091"/>
        <v>8.6992471960819478E-3</v>
      </c>
      <c r="AE1727" s="13">
        <f t="shared" si="2092"/>
        <v>7.7197119618031187E-3</v>
      </c>
      <c r="AF1727" s="13">
        <f t="shared" si="2093"/>
        <v>3.4252361974520433E-3</v>
      </c>
      <c r="AG1727" s="13">
        <f t="shared" si="2094"/>
        <v>1.0131848672063149E-3</v>
      </c>
      <c r="AH1727" s="13">
        <f t="shared" si="2095"/>
        <v>3.4877739236711812E-3</v>
      </c>
      <c r="AI1727" s="13">
        <f t="shared" si="2096"/>
        <v>3.8895654796781112E-3</v>
      </c>
      <c r="AJ1727" s="13">
        <f t="shared" si="2097"/>
        <v>2.1688217114685208E-3</v>
      </c>
      <c r="AK1727" s="13">
        <f t="shared" si="2098"/>
        <v>8.0622332420989993E-4</v>
      </c>
      <c r="AL1727" s="13">
        <f t="shared" si="2099"/>
        <v>8.8977521492198615E-6</v>
      </c>
      <c r="AM1727" s="13">
        <f t="shared" si="2100"/>
        <v>1.9402800946141216E-3</v>
      </c>
      <c r="AN1727" s="13">
        <f t="shared" si="2101"/>
        <v>1.7218045559605714E-3</v>
      </c>
      <c r="AO1727" s="13">
        <f t="shared" si="2102"/>
        <v>7.6396468147970546E-4</v>
      </c>
      <c r="AP1727" s="13">
        <f t="shared" si="2103"/>
        <v>2.2598075278169692E-4</v>
      </c>
      <c r="AQ1727" s="13">
        <f t="shared" si="2104"/>
        <v>5.013383000461944E-5</v>
      </c>
      <c r="AR1727" s="13">
        <f t="shared" si="2105"/>
        <v>6.1901011597316155E-4</v>
      </c>
      <c r="AS1727" s="13">
        <f t="shared" si="2106"/>
        <v>6.9032008133327152E-4</v>
      </c>
      <c r="AT1727" s="13">
        <f t="shared" si="2107"/>
        <v>3.8492247735143328E-4</v>
      </c>
      <c r="AU1727" s="13">
        <f t="shared" si="2108"/>
        <v>1.430885155807731E-4</v>
      </c>
      <c r="AV1727" s="13">
        <f t="shared" si="2109"/>
        <v>3.9893078143919672E-5</v>
      </c>
      <c r="AW1727" s="13">
        <f t="shared" si="2110"/>
        <v>2.4459635930136657E-7</v>
      </c>
      <c r="AX1727" s="13">
        <f t="shared" si="2111"/>
        <v>3.6063339358561203E-4</v>
      </c>
      <c r="AY1727" s="13">
        <f t="shared" si="2112"/>
        <v>3.2002607346787209E-4</v>
      </c>
      <c r="AZ1727" s="13">
        <f t="shared" si="2113"/>
        <v>1.4199556879769483E-4</v>
      </c>
      <c r="BA1727" s="13">
        <f t="shared" si="2114"/>
        <v>4.2002289250358144E-5</v>
      </c>
      <c r="BB1727" s="13">
        <f t="shared" si="2115"/>
        <v>9.3182078701919503E-6</v>
      </c>
      <c r="BC1727" s="13">
        <f t="shared" si="2116"/>
        <v>1.653795532801668E-6</v>
      </c>
      <c r="BD1727" s="13">
        <f t="shared" si="2117"/>
        <v>9.155159615243054E-5</v>
      </c>
      <c r="BE1727" s="13">
        <f t="shared" si="2118"/>
        <v>1.0209834002919081E-4</v>
      </c>
      <c r="BF1727" s="13">
        <f t="shared" si="2119"/>
        <v>5.6930034400276958E-5</v>
      </c>
      <c r="BG1727" s="13">
        <f t="shared" si="2120"/>
        <v>2.1162791454396332E-5</v>
      </c>
      <c r="BH1727" s="13">
        <f t="shared" si="2121"/>
        <v>5.9001862574857161E-6</v>
      </c>
      <c r="BI1727" s="13">
        <f t="shared" si="2122"/>
        <v>1.315977542869617E-6</v>
      </c>
      <c r="BJ1727" s="14">
        <f t="shared" si="2123"/>
        <v>0.40657049087869274</v>
      </c>
      <c r="BK1727" s="14">
        <f t="shared" si="2124"/>
        <v>0.30580514332270337</v>
      </c>
      <c r="BL1727" s="14">
        <f t="shared" si="2125"/>
        <v>0.27202137919427749</v>
      </c>
      <c r="BM1727" s="14">
        <f t="shared" si="2126"/>
        <v>0.32382587467273499</v>
      </c>
      <c r="BN1727" s="14">
        <f t="shared" si="2127"/>
        <v>0.67597267310641684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1.36666666666667</v>
      </c>
      <c r="F1728" s="10">
        <f>VLOOKUP(B1728,home!$B$2:$E$405,3,FALSE)</f>
        <v>0.66</v>
      </c>
      <c r="G1728" s="10">
        <f>VLOOKUP(C1728,away!$B$2:$E$405,4,FALSE)</f>
        <v>0.95</v>
      </c>
      <c r="H1728" s="10">
        <f>VLOOKUP(A1728,away!$A$2:$E$405,3,FALSE)</f>
        <v>1.0874999999999999</v>
      </c>
      <c r="I1728" s="10">
        <f>VLOOKUP(C1728,away!$B$2:$E$405,3,FALSE)</f>
        <v>0.95</v>
      </c>
      <c r="J1728" s="10">
        <f>VLOOKUP(B1728,home!$B$2:$E$405,4,FALSE)</f>
        <v>0.66</v>
      </c>
      <c r="K1728" s="12">
        <f t="shared" si="2072"/>
        <v>0.8569000000000021</v>
      </c>
      <c r="L1728" s="12">
        <f t="shared" si="2073"/>
        <v>0.68186249999999993</v>
      </c>
      <c r="M1728" s="13">
        <f t="shared" si="2074"/>
        <v>0.2146465622600065</v>
      </c>
      <c r="N1728" s="13">
        <f t="shared" si="2075"/>
        <v>0.18393063920060002</v>
      </c>
      <c r="O1728" s="13">
        <f t="shared" si="2076"/>
        <v>0.14635944155901365</v>
      </c>
      <c r="P1728" s="13">
        <f t="shared" si="2077"/>
        <v>0.12541540547191909</v>
      </c>
      <c r="Q1728" s="13">
        <f t="shared" si="2078"/>
        <v>7.880508236549727E-2</v>
      </c>
      <c r="R1728" s="13">
        <f t="shared" si="2079"/>
        <v>4.9898507360016449E-2</v>
      </c>
      <c r="S1728" s="13">
        <f t="shared" si="2080"/>
        <v>1.8319678363440235E-2</v>
      </c>
      <c r="T1728" s="13">
        <f t="shared" si="2081"/>
        <v>5.3734230474443867E-2</v>
      </c>
      <c r="U1728" s="13">
        <f t="shared" si="2082"/>
        <v>4.2758030956798199E-2</v>
      </c>
      <c r="V1728" s="13">
        <f t="shared" si="2083"/>
        <v>1.1893297551694925E-3</v>
      </c>
      <c r="W1728" s="13">
        <f t="shared" si="2084"/>
        <v>2.2509358359664926E-2</v>
      </c>
      <c r="X1728" s="13">
        <f t="shared" si="2085"/>
        <v>1.5348287364517021E-2</v>
      </c>
      <c r="Y1728" s="13">
        <f t="shared" si="2086"/>
        <v>5.232710796543992E-3</v>
      </c>
      <c r="Z1728" s="13">
        <f t="shared" si="2087"/>
        <v>1.134130699158974E-2</v>
      </c>
      <c r="AA1728" s="13">
        <f t="shared" si="2088"/>
        <v>9.7183659610932706E-3</v>
      </c>
      <c r="AB1728" s="13">
        <f t="shared" si="2089"/>
        <v>4.1638338960304222E-3</v>
      </c>
      <c r="AC1728" s="13">
        <f t="shared" si="2090"/>
        <v>4.3431942233868265E-5</v>
      </c>
      <c r="AD1728" s="13">
        <f t="shared" si="2091"/>
        <v>4.8220672945992298E-3</v>
      </c>
      <c r="AE1728" s="13">
        <f t="shared" si="2092"/>
        <v>3.2879868606636663E-3</v>
      </c>
      <c r="AF1728" s="13">
        <f t="shared" si="2093"/>
        <v>1.1209774703896391E-3</v>
      </c>
      <c r="AG1728" s="13">
        <f t="shared" si="2094"/>
        <v>2.5478416680118509E-4</v>
      </c>
      <c r="AH1728" s="13">
        <f t="shared" si="2095"/>
        <v>1.9333029846382143E-3</v>
      </c>
      <c r="AI1728" s="13">
        <f t="shared" si="2096"/>
        <v>1.6566473275364897E-3</v>
      </c>
      <c r="AJ1728" s="13">
        <f t="shared" si="2097"/>
        <v>7.0979054748301082E-4</v>
      </c>
      <c r="AK1728" s="13">
        <f t="shared" si="2098"/>
        <v>2.0273984004606449E-4</v>
      </c>
      <c r="AL1728" s="13">
        <f t="shared" si="2099"/>
        <v>1.0150704652973549E-6</v>
      </c>
      <c r="AM1728" s="13">
        <f t="shared" si="2100"/>
        <v>8.2640589294841833E-4</v>
      </c>
      <c r="AN1728" s="13">
        <f t="shared" si="2101"/>
        <v>5.6349518818054071E-4</v>
      </c>
      <c r="AO1728" s="13">
        <f t="shared" si="2102"/>
        <v>1.921131188753769E-4</v>
      </c>
      <c r="AP1728" s="13">
        <f t="shared" si="2103"/>
        <v>4.3664910506387233E-5</v>
      </c>
      <c r="AQ1728" s="13">
        <f t="shared" si="2104"/>
        <v>7.4433662600403643E-6</v>
      </c>
      <c r="AR1728" s="13">
        <f t="shared" si="2105"/>
        <v>2.6364936127257498E-4</v>
      </c>
      <c r="AS1728" s="13">
        <f t="shared" si="2106"/>
        <v>2.2592113767447002E-4</v>
      </c>
      <c r="AT1728" s="13">
        <f t="shared" si="2107"/>
        <v>9.679591143662692E-5</v>
      </c>
      <c r="AU1728" s="13">
        <f t="shared" si="2108"/>
        <v>2.7648138836681938E-5</v>
      </c>
      <c r="AV1728" s="13">
        <f t="shared" si="2109"/>
        <v>5.9229225422882016E-6</v>
      </c>
      <c r="AW1728" s="13">
        <f t="shared" si="2110"/>
        <v>1.6474818553326055E-8</v>
      </c>
      <c r="AX1728" s="13">
        <f t="shared" si="2111"/>
        <v>1.1802453494458351E-4</v>
      </c>
      <c r="AY1728" s="13">
        <f t="shared" si="2112"/>
        <v>8.047650445865106E-5</v>
      </c>
      <c r="AZ1728" s="13">
        <f t="shared" si="2113"/>
        <v>2.7436955260718468E-5</v>
      </c>
      <c r="BA1728" s="13">
        <f t="shared" si="2114"/>
        <v>6.2360769688205485E-6</v>
      </c>
      <c r="BB1728" s="13">
        <f t="shared" si="2115"/>
        <v>1.0630367580381001E-6</v>
      </c>
      <c r="BC1728" s="13">
        <f t="shared" si="2116"/>
        <v>1.4496898028555086E-7</v>
      </c>
      <c r="BD1728" s="13">
        <f t="shared" si="2117"/>
        <v>2.9962102100120163E-5</v>
      </c>
      <c r="BE1728" s="13">
        <f t="shared" si="2118"/>
        <v>2.5674525289593031E-5</v>
      </c>
      <c r="BF1728" s="13">
        <f t="shared" si="2119"/>
        <v>1.1000250360326161E-5</v>
      </c>
      <c r="BG1728" s="13">
        <f t="shared" si="2120"/>
        <v>3.14203817792117E-6</v>
      </c>
      <c r="BH1728" s="13">
        <f t="shared" si="2121"/>
        <v>6.7310312866516415E-7</v>
      </c>
      <c r="BI1728" s="13">
        <f t="shared" si="2122"/>
        <v>1.1535641419063617E-7</v>
      </c>
      <c r="BJ1728" s="14">
        <f t="shared" si="2123"/>
        <v>0.37091262890786264</v>
      </c>
      <c r="BK1728" s="14">
        <f t="shared" si="2124"/>
        <v>0.35969589936769314</v>
      </c>
      <c r="BL1728" s="14">
        <f t="shared" si="2125"/>
        <v>0.25809116527988923</v>
      </c>
      <c r="BM1728" s="14">
        <f t="shared" si="2126"/>
        <v>0.20090490230034172</v>
      </c>
      <c r="BN1728" s="14">
        <f t="shared" si="2127"/>
        <v>0.79905563821705283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1.36666666666667</v>
      </c>
      <c r="F1729" s="10">
        <f>VLOOKUP(B1729,home!$B$2:$E$405,3,FALSE)</f>
        <v>1.02</v>
      </c>
      <c r="G1729" s="10">
        <f>VLOOKUP(C1729,away!$B$2:$E$405,4,FALSE)</f>
        <v>1.1000000000000001</v>
      </c>
      <c r="H1729" s="10">
        <f>VLOOKUP(A1729,away!$A$2:$E$405,3,FALSE)</f>
        <v>1.0874999999999999</v>
      </c>
      <c r="I1729" s="10">
        <f>VLOOKUP(C1729,away!$B$2:$E$405,3,FALSE)</f>
        <v>0.73</v>
      </c>
      <c r="J1729" s="10">
        <f>VLOOKUP(B1729,home!$B$2:$E$405,4,FALSE)</f>
        <v>1.02</v>
      </c>
      <c r="K1729" s="12">
        <f t="shared" si="2072"/>
        <v>1.5334000000000039</v>
      </c>
      <c r="L1729" s="12">
        <f t="shared" si="2073"/>
        <v>0.80975249999999988</v>
      </c>
      <c r="M1729" s="13">
        <f t="shared" si="2074"/>
        <v>9.6024443512747068E-2</v>
      </c>
      <c r="N1729" s="13">
        <f t="shared" si="2075"/>
        <v>0.14724388168244673</v>
      </c>
      <c r="O1729" s="13">
        <f t="shared" si="2076"/>
        <v>7.7756033195555713E-2</v>
      </c>
      <c r="P1729" s="13">
        <f t="shared" si="2077"/>
        <v>0.11923110130206542</v>
      </c>
      <c r="Q1729" s="13">
        <f t="shared" si="2078"/>
        <v>0.1128918840859322</v>
      </c>
      <c r="R1729" s="13">
        <f t="shared" si="2079"/>
        <v>3.1481571135092104E-2</v>
      </c>
      <c r="S1729" s="13">
        <f t="shared" si="2080"/>
        <v>3.701155403159466E-2</v>
      </c>
      <c r="T1729" s="13">
        <f t="shared" si="2081"/>
        <v>9.1414485368293816E-2</v>
      </c>
      <c r="U1729" s="13">
        <f t="shared" si="2082"/>
        <v>4.8273841178550353E-2</v>
      </c>
      <c r="V1729" s="13">
        <f t="shared" si="2083"/>
        <v>5.1062558039680836E-3</v>
      </c>
      <c r="W1729" s="13">
        <f t="shared" si="2084"/>
        <v>5.7702805019122963E-2</v>
      </c>
      <c r="X1729" s="13">
        <f t="shared" si="2085"/>
        <v>4.672499062124736E-2</v>
      </c>
      <c r="Y1729" s="13">
        <f t="shared" si="2086"/>
        <v>1.8917838984015795E-2</v>
      </c>
      <c r="Z1729" s="13">
        <f t="shared" si="2087"/>
        <v>8.4974269768562233E-3</v>
      </c>
      <c r="AA1729" s="13">
        <f t="shared" si="2088"/>
        <v>1.3029954526311366E-2</v>
      </c>
      <c r="AB1729" s="13">
        <f t="shared" si="2089"/>
        <v>9.9900661353229513E-3</v>
      </c>
      <c r="AC1729" s="13">
        <f t="shared" si="2090"/>
        <v>3.9626922112568491E-4</v>
      </c>
      <c r="AD1729" s="13">
        <f t="shared" si="2091"/>
        <v>2.2120370304080834E-2</v>
      </c>
      <c r="AE1729" s="13">
        <f t="shared" si="2092"/>
        <v>1.791202515465521E-2</v>
      </c>
      <c r="AF1729" s="13">
        <f t="shared" si="2093"/>
        <v>7.2521535745224703E-3</v>
      </c>
      <c r="AG1729" s="13">
        <f t="shared" si="2094"/>
        <v>1.9574831624511687E-3</v>
      </c>
      <c r="AH1729" s="13">
        <f t="shared" si="2095"/>
        <v>1.7202031845191916E-3</v>
      </c>
      <c r="AI1729" s="13">
        <f t="shared" si="2096"/>
        <v>2.637759563141735E-3</v>
      </c>
      <c r="AJ1729" s="13">
        <f t="shared" si="2097"/>
        <v>2.0223702570607736E-3</v>
      </c>
      <c r="AK1729" s="13">
        <f t="shared" si="2098"/>
        <v>1.0337008507256662E-3</v>
      </c>
      <c r="AL1729" s="13">
        <f t="shared" si="2099"/>
        <v>1.9681495218727337E-5</v>
      </c>
      <c r="AM1729" s="13">
        <f t="shared" si="2100"/>
        <v>6.7838751648555259E-3</v>
      </c>
      <c r="AN1729" s="13">
        <f t="shared" si="2101"/>
        <v>5.493259874429674E-3</v>
      </c>
      <c r="AO1729" s="13">
        <f t="shared" si="2102"/>
        <v>2.2240904582345568E-3</v>
      </c>
      <c r="AP1729" s="13">
        <f t="shared" si="2103"/>
        <v>6.0032093626052592E-4</v>
      </c>
      <c r="AQ1729" s="13">
        <f t="shared" si="2104"/>
        <v>1.2152784473482535E-4</v>
      </c>
      <c r="AR1729" s="13">
        <f t="shared" si="2105"/>
        <v>2.7858776583447543E-4</v>
      </c>
      <c r="AS1729" s="13">
        <f t="shared" si="2106"/>
        <v>4.2718648013058571E-4</v>
      </c>
      <c r="AT1729" s="13">
        <f t="shared" si="2107"/>
        <v>3.2752387431612094E-4</v>
      </c>
      <c r="AU1729" s="13">
        <f t="shared" si="2108"/>
        <v>1.6740836962544705E-4</v>
      </c>
      <c r="AV1729" s="13">
        <f t="shared" si="2109"/>
        <v>6.4175998495915251E-5</v>
      </c>
      <c r="AW1729" s="13">
        <f t="shared" si="2110"/>
        <v>6.7883362250613983E-7</v>
      </c>
      <c r="AX1729" s="13">
        <f t="shared" si="2111"/>
        <v>1.733732362964915E-3</v>
      </c>
      <c r="AY1729" s="13">
        <f t="shared" si="2112"/>
        <v>1.4038941152417471E-3</v>
      </c>
      <c r="AZ1729" s="13">
        <f t="shared" si="2113"/>
        <v>5.6840338477614626E-4</v>
      </c>
      <c r="BA1729" s="13">
        <f t="shared" si="2114"/>
        <v>1.5342202061031547E-4</v>
      </c>
      <c r="BB1729" s="13">
        <f t="shared" si="2115"/>
        <v>3.1058466186063609E-5</v>
      </c>
      <c r="BC1729" s="13">
        <f t="shared" si="2116"/>
        <v>5.0299341280660957E-6</v>
      </c>
      <c r="BD1729" s="13">
        <f t="shared" si="2117"/>
        <v>3.7597856642313487E-5</v>
      </c>
      <c r="BE1729" s="13">
        <f t="shared" si="2118"/>
        <v>5.7652553375323649E-5</v>
      </c>
      <c r="BF1729" s="13">
        <f t="shared" si="2119"/>
        <v>4.4202212672860762E-5</v>
      </c>
      <c r="BG1729" s="13">
        <f t="shared" si="2120"/>
        <v>2.2593224304188286E-5</v>
      </c>
      <c r="BH1729" s="13">
        <f t="shared" si="2121"/>
        <v>8.6611125370105981E-6</v>
      </c>
      <c r="BI1729" s="13">
        <f t="shared" si="2122"/>
        <v>2.6561899928504166E-6</v>
      </c>
      <c r="BJ1729" s="14">
        <f t="shared" si="2123"/>
        <v>0.54325653251919104</v>
      </c>
      <c r="BK1729" s="14">
        <f t="shared" si="2124"/>
        <v>0.25919319948196134</v>
      </c>
      <c r="BL1729" s="14">
        <f t="shared" si="2125"/>
        <v>0.18938374566420696</v>
      </c>
      <c r="BM1729" s="14">
        <f t="shared" si="2126"/>
        <v>0.41429877444675678</v>
      </c>
      <c r="BN1729" s="14">
        <f t="shared" si="2127"/>
        <v>0.58462891491383917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1.36666666666667</v>
      </c>
      <c r="F1730" s="10">
        <f>VLOOKUP(B1730,home!$B$2:$E$405,3,FALSE)</f>
        <v>0.95</v>
      </c>
      <c r="G1730" s="10">
        <f>VLOOKUP(C1730,away!$B$2:$E$405,4,FALSE)</f>
        <v>0.88</v>
      </c>
      <c r="H1730" s="10">
        <f>VLOOKUP(A1730,away!$A$2:$E$405,3,FALSE)</f>
        <v>1.0874999999999999</v>
      </c>
      <c r="I1730" s="10">
        <f>VLOOKUP(C1730,away!$B$2:$E$405,3,FALSE)</f>
        <v>0.66</v>
      </c>
      <c r="J1730" s="10">
        <f>VLOOKUP(B1730,home!$B$2:$E$405,4,FALSE)</f>
        <v>0.95</v>
      </c>
      <c r="K1730" s="12">
        <f t="shared" si="2072"/>
        <v>1.1425333333333361</v>
      </c>
      <c r="L1730" s="12">
        <f t="shared" si="2073"/>
        <v>0.68186249999999993</v>
      </c>
      <c r="M1730" s="13">
        <f t="shared" si="2074"/>
        <v>0.16131507588598409</v>
      </c>
      <c r="N1730" s="13">
        <f t="shared" si="2075"/>
        <v>0.18430785136893346</v>
      </c>
      <c r="O1730" s="13">
        <f t="shared" si="2076"/>
        <v>0.10999470093130681</v>
      </c>
      <c r="P1730" s="13">
        <f t="shared" si="2077"/>
        <v>0.12567261230404936</v>
      </c>
      <c r="Q1730" s="13">
        <f t="shared" si="2078"/>
        <v>0.1052889318920263</v>
      </c>
      <c r="R1730" s="13">
        <f t="shared" si="2079"/>
        <v>3.7500630881886578E-2</v>
      </c>
      <c r="S1730" s="13">
        <f t="shared" si="2080"/>
        <v>2.4476332104394666E-2</v>
      </c>
      <c r="T1730" s="13">
        <f t="shared" si="2081"/>
        <v>7.1792574322226771E-2</v>
      </c>
      <c r="U1730" s="13">
        <f t="shared" si="2082"/>
        <v>4.2845720803584918E-2</v>
      </c>
      <c r="V1730" s="13">
        <f t="shared" si="2083"/>
        <v>2.1187002298221776E-3</v>
      </c>
      <c r="W1730" s="13">
        <f t="shared" si="2084"/>
        <v>4.0098704772567807E-2</v>
      </c>
      <c r="X1730" s="13">
        <f t="shared" si="2085"/>
        <v>2.7341803082985013E-2</v>
      </c>
      <c r="Y1730" s="13">
        <f t="shared" si="2086"/>
        <v>9.3216751023359294E-3</v>
      </c>
      <c r="Z1730" s="13">
        <f t="shared" si="2087"/>
        <v>8.5234246415667961E-3</v>
      </c>
      <c r="AA1730" s="13">
        <f t="shared" si="2088"/>
        <v>9.7382967671448065E-3</v>
      </c>
      <c r="AB1730" s="13">
        <f t="shared" si="2089"/>
        <v>5.5631643331776025E-3</v>
      </c>
      <c r="AC1730" s="13">
        <f t="shared" si="2090"/>
        <v>1.0316092246360098E-4</v>
      </c>
      <c r="AD1730" s="13">
        <f t="shared" si="2091"/>
        <v>1.1453526706537804E-2</v>
      </c>
      <c r="AE1730" s="13">
        <f t="shared" si="2092"/>
        <v>7.8097303539366317E-3</v>
      </c>
      <c r="AF1730" s="13">
        <f t="shared" si="2093"/>
        <v>2.6625811317305573E-3</v>
      </c>
      <c r="AG1730" s="13">
        <f t="shared" si="2094"/>
        <v>6.0517140897820899E-4</v>
      </c>
      <c r="AH1730" s="13">
        <f t="shared" si="2095"/>
        <v>1.4529509086650845E-3</v>
      </c>
      <c r="AI1730" s="13">
        <f t="shared" si="2096"/>
        <v>1.6600448448468184E-3</v>
      </c>
      <c r="AJ1730" s="13">
        <f t="shared" si="2097"/>
        <v>9.4832828503282809E-4</v>
      </c>
      <c r="AK1730" s="13">
        <f t="shared" si="2098"/>
        <v>3.6116555886428107E-4</v>
      </c>
      <c r="AL1730" s="13">
        <f t="shared" si="2099"/>
        <v>3.214703286098173E-6</v>
      </c>
      <c r="AM1730" s="13">
        <f t="shared" si="2100"/>
        <v>2.6172072092886041E-3</v>
      </c>
      <c r="AN1730" s="13">
        <f t="shared" si="2101"/>
        <v>1.7845754507435506E-3</v>
      </c>
      <c r="AO1730" s="13">
        <f t="shared" si="2102"/>
        <v>6.0841753914131188E-4</v>
      </c>
      <c r="AP1730" s="13">
        <f t="shared" si="2103"/>
        <v>1.3828570142758093E-4</v>
      </c>
      <c r="AQ1730" s="13">
        <f t="shared" si="2104"/>
        <v>2.3572958522415971E-5</v>
      </c>
      <c r="AR1730" s="13">
        <f t="shared" si="2105"/>
        <v>1.981425477919293E-4</v>
      </c>
      <c r="AS1730" s="13">
        <f t="shared" si="2106"/>
        <v>2.2638446560387283E-4</v>
      </c>
      <c r="AT1730" s="13">
        <f t="shared" si="2107"/>
        <v>1.293258990506394E-4</v>
      </c>
      <c r="AU1730" s="13">
        <f t="shared" si="2108"/>
        <v>4.9253050176219188E-5</v>
      </c>
      <c r="AV1730" s="13">
        <f t="shared" si="2109"/>
        <v>1.406831289866743E-5</v>
      </c>
      <c r="AW1730" s="13">
        <f t="shared" si="2110"/>
        <v>6.9567128788093739E-8</v>
      </c>
      <c r="AX1730" s="13">
        <f t="shared" si="2111"/>
        <v>4.9837441280875842E-4</v>
      </c>
      <c r="AY1730" s="13">
        <f t="shared" si="2112"/>
        <v>3.3982282305381194E-4</v>
      </c>
      <c r="AZ1730" s="13">
        <f t="shared" si="2113"/>
        <v>1.1585621984226487E-4</v>
      </c>
      <c r="BA1730" s="13">
        <f t="shared" si="2114"/>
        <v>2.6332670567398776E-5</v>
      </c>
      <c r="BB1730" s="13">
        <f t="shared" si="2115"/>
        <v>4.4888151461907364E-6</v>
      </c>
      <c r="BC1730" s="13">
        <f t="shared" si="2116"/>
        <v>6.1215094352389641E-7</v>
      </c>
      <c r="BD1730" s="13">
        <f t="shared" si="2117"/>
        <v>2.2517662165629045E-5</v>
      </c>
      <c r="BE1730" s="13">
        <f t="shared" si="2118"/>
        <v>2.5727179612970099E-5</v>
      </c>
      <c r="BF1730" s="13">
        <f t="shared" si="2119"/>
        <v>1.4697080140236087E-5</v>
      </c>
      <c r="BG1730" s="13">
        <f t="shared" si="2120"/>
        <v>5.5973013209637044E-6</v>
      </c>
      <c r="BH1730" s="13">
        <f t="shared" si="2121"/>
        <v>1.5987758339779353E-6</v>
      </c>
      <c r="BI1730" s="13">
        <f t="shared" si="2122"/>
        <v>3.6533093656951892E-7</v>
      </c>
      <c r="BJ1730" s="14">
        <f t="shared" si="2123"/>
        <v>0.46684009609374405</v>
      </c>
      <c r="BK1730" s="14">
        <f t="shared" si="2124"/>
        <v>0.31402891897305385</v>
      </c>
      <c r="BL1730" s="14">
        <f t="shared" si="2125"/>
        <v>0.21075268092004143</v>
      </c>
      <c r="BM1730" s="14">
        <f t="shared" si="2126"/>
        <v>0.27572556410829435</v>
      </c>
      <c r="BN1730" s="14">
        <f t="shared" si="2127"/>
        <v>0.72407980326418664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1.36666666666667</v>
      </c>
      <c r="F1731" s="10">
        <f>VLOOKUP(B1731,home!$B$2:$E$405,3,FALSE)</f>
        <v>1.17</v>
      </c>
      <c r="G1731" s="10">
        <f>VLOOKUP(C1731,away!$B$2:$E$405,4,FALSE)</f>
        <v>0.66</v>
      </c>
      <c r="H1731" s="10">
        <f>VLOOKUP(A1731,away!$A$2:$E$405,3,FALSE)</f>
        <v>1.0874999999999999</v>
      </c>
      <c r="I1731" s="10">
        <f>VLOOKUP(C1731,away!$B$2:$E$405,3,FALSE)</f>
        <v>0.66</v>
      </c>
      <c r="J1731" s="10">
        <f>VLOOKUP(B1731,home!$B$2:$E$405,4,FALSE)</f>
        <v>1.17</v>
      </c>
      <c r="K1731" s="12">
        <f t="shared" si="2072"/>
        <v>1.0553400000000026</v>
      </c>
      <c r="L1731" s="12">
        <f t="shared" si="2073"/>
        <v>0.8397675</v>
      </c>
      <c r="M1731" s="13">
        <f t="shared" si="2074"/>
        <v>0.15030217669390947</v>
      </c>
      <c r="N1731" s="13">
        <f t="shared" si="2075"/>
        <v>0.1586198991521508</v>
      </c>
      <c r="O1731" s="13">
        <f t="shared" si="2076"/>
        <v>0.1262188831668026</v>
      </c>
      <c r="P1731" s="13">
        <f t="shared" si="2077"/>
        <v>0.13320383616125378</v>
      </c>
      <c r="Q1731" s="13">
        <f t="shared" si="2078"/>
        <v>8.3698962185615608E-2</v>
      </c>
      <c r="R1731" s="13">
        <f t="shared" si="2079"/>
        <v>5.2997257984888954E-2</v>
      </c>
      <c r="S1731" s="13">
        <f t="shared" si="2080"/>
        <v>2.9512649713996347E-2</v>
      </c>
      <c r="T1731" s="13">
        <f t="shared" si="2081"/>
        <v>7.0287668227208958E-2</v>
      </c>
      <c r="U1731" s="13">
        <f t="shared" si="2082"/>
        <v>5.5930126241772848E-2</v>
      </c>
      <c r="V1731" s="13">
        <f t="shared" si="2083"/>
        <v>2.9061441746955855E-3</v>
      </c>
      <c r="W1731" s="13">
        <f t="shared" si="2084"/>
        <v>2.9443620917655938E-2</v>
      </c>
      <c r="X1731" s="13">
        <f t="shared" si="2085"/>
        <v>2.4725795928967634E-2</v>
      </c>
      <c r="Y1731" s="13">
        <f t="shared" si="2086"/>
        <v>1.0381959916389663E-2</v>
      </c>
      <c r="Z1731" s="13">
        <f t="shared" si="2087"/>
        <v>1.4835124948275078E-2</v>
      </c>
      <c r="AA1731" s="13">
        <f t="shared" si="2088"/>
        <v>1.5656100762912659E-2</v>
      </c>
      <c r="AB1731" s="13">
        <f t="shared" si="2089"/>
        <v>8.2612546895661429E-3</v>
      </c>
      <c r="AC1731" s="13">
        <f t="shared" si="2090"/>
        <v>1.6097136823884863E-4</v>
      </c>
      <c r="AD1731" s="13">
        <f t="shared" si="2091"/>
        <v>7.768257724809771E-3</v>
      </c>
      <c r="AE1731" s="13">
        <f t="shared" si="2092"/>
        <v>6.5235303689191891E-3</v>
      </c>
      <c r="AF1731" s="13">
        <f t="shared" si="2093"/>
        <v>2.7391243945406726E-3</v>
      </c>
      <c r="AG1731" s="13">
        <f t="shared" si="2094"/>
        <v>7.6674254833081136E-4</v>
      </c>
      <c r="AH1731" s="13">
        <f t="shared" si="2095"/>
        <v>3.1145139475001475E-3</v>
      </c>
      <c r="AI1731" s="13">
        <f t="shared" si="2096"/>
        <v>3.2868711493548139E-3</v>
      </c>
      <c r="AJ1731" s="13">
        <f t="shared" si="2097"/>
        <v>1.7343832993800587E-3</v>
      </c>
      <c r="AK1731" s="13">
        <f t="shared" si="2098"/>
        <v>6.1012135705591872E-4</v>
      </c>
      <c r="AL1731" s="13">
        <f t="shared" si="2099"/>
        <v>5.7063721186705451E-6</v>
      </c>
      <c r="AM1731" s="13">
        <f t="shared" si="2100"/>
        <v>1.6396306214601535E-3</v>
      </c>
      <c r="AN1731" s="13">
        <f t="shared" si="2101"/>
        <v>1.3769085079070396E-3</v>
      </c>
      <c r="AO1731" s="13">
        <f t="shared" si="2102"/>
        <v>5.7814150770691243E-4</v>
      </c>
      <c r="AP1731" s="13">
        <f t="shared" si="2103"/>
        <v>1.6183481619108818E-4</v>
      </c>
      <c r="AQ1731" s="13">
        <f t="shared" si="2104"/>
        <v>3.3975904751437411E-5</v>
      </c>
      <c r="AR1731" s="13">
        <f t="shared" si="2105"/>
        <v>5.2309351828146622E-4</v>
      </c>
      <c r="AS1731" s="13">
        <f t="shared" si="2106"/>
        <v>5.5204151358316392E-4</v>
      </c>
      <c r="AT1731" s="13">
        <f t="shared" si="2107"/>
        <v>2.912957454724288E-4</v>
      </c>
      <c r="AU1731" s="13">
        <f t="shared" si="2108"/>
        <v>1.0247201734229128E-4</v>
      </c>
      <c r="AV1731" s="13">
        <f t="shared" si="2109"/>
        <v>2.7035704695503476E-5</v>
      </c>
      <c r="AW1731" s="13">
        <f t="shared" si="2110"/>
        <v>1.4047823773897675E-7</v>
      </c>
      <c r="AX1731" s="13">
        <f t="shared" si="2111"/>
        <v>2.88394630008627E-4</v>
      </c>
      <c r="AY1731" s="13">
        <f t="shared" si="2112"/>
        <v>2.4218443745576966E-4</v>
      </c>
      <c r="AZ1731" s="13">
        <f t="shared" si="2113"/>
        <v>1.0168930979056902E-4</v>
      </c>
      <c r="BA1731" s="13">
        <f t="shared" si="2114"/>
        <v>2.8465125819850557E-5</v>
      </c>
      <c r="BB1731" s="13">
        <f t="shared" si="2115"/>
        <v>5.9760218867303372E-6</v>
      </c>
      <c r="BC1731" s="13">
        <f t="shared" si="2116"/>
        <v>1.0036937919529642E-6</v>
      </c>
      <c r="BD1731" s="13">
        <f t="shared" si="2117"/>
        <v>7.3212822685571837E-5</v>
      </c>
      <c r="BE1731" s="13">
        <f t="shared" si="2118"/>
        <v>7.7264420292991569E-5</v>
      </c>
      <c r="BF1731" s="13">
        <f t="shared" si="2119"/>
        <v>4.0770116656002957E-5</v>
      </c>
      <c r="BG1731" s="13">
        <f t="shared" si="2120"/>
        <v>1.4342111637248759E-5</v>
      </c>
      <c r="BH1731" s="13">
        <f t="shared" si="2121"/>
        <v>3.7839510238135345E-6</v>
      </c>
      <c r="BI1731" s="13">
        <f t="shared" si="2122"/>
        <v>7.9867097469427747E-7</v>
      </c>
      <c r="BJ1731" s="14">
        <f t="shared" si="2123"/>
        <v>0.39941376594135919</v>
      </c>
      <c r="BK1731" s="14">
        <f t="shared" si="2124"/>
        <v>0.31633366892166848</v>
      </c>
      <c r="BL1731" s="14">
        <f t="shared" si="2125"/>
        <v>0.26951562319187933</v>
      </c>
      <c r="BM1731" s="14">
        <f t="shared" si="2126"/>
        <v>0.29481512369934282</v>
      </c>
      <c r="BN1731" s="14">
        <f t="shared" si="2127"/>
        <v>0.70504101534462116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1.5021645021645</v>
      </c>
      <c r="F1732" s="10">
        <f>VLOOKUP(B1732,home!$B$2:$E$405,3,FALSE)</f>
        <v>1.0900000000000001</v>
      </c>
      <c r="G1732" s="10">
        <f>VLOOKUP(C1732,away!$B$2:$E$405,4,FALSE)</f>
        <v>0.73</v>
      </c>
      <c r="H1732" s="10">
        <f>VLOOKUP(A1732,away!$A$2:$E$405,3,FALSE)</f>
        <v>1.2640692640692599</v>
      </c>
      <c r="I1732" s="10">
        <f>VLOOKUP(C1732,away!$B$2:$E$405,3,FALSE)</f>
        <v>0.73</v>
      </c>
      <c r="J1732" s="10">
        <f>VLOOKUP(B1732,home!$B$2:$E$405,4,FALSE)</f>
        <v>1.0900000000000001</v>
      </c>
      <c r="K1732" s="12">
        <f t="shared" si="2072"/>
        <v>1.1952722943722927</v>
      </c>
      <c r="L1732" s="12">
        <f t="shared" si="2073"/>
        <v>1.0058199134199102</v>
      </c>
      <c r="M1732" s="13">
        <f t="shared" si="2074"/>
        <v>0.11068220435484862</v>
      </c>
      <c r="N1732" s="13">
        <f t="shared" si="2075"/>
        <v>0.13229537234540287</v>
      </c>
      <c r="O1732" s="13">
        <f t="shared" si="2076"/>
        <v>0.11132636520131863</v>
      </c>
      <c r="P1732" s="13">
        <f t="shared" si="2077"/>
        <v>0.13306531995830786</v>
      </c>
      <c r="Q1732" s="13">
        <f t="shared" si="2078"/>
        <v>7.9064496619063243E-2</v>
      </c>
      <c r="R1732" s="13">
        <f t="shared" si="2079"/>
        <v>5.5987137504071804E-2</v>
      </c>
      <c r="S1732" s="13">
        <f t="shared" si="2080"/>
        <v>3.9993735846730986E-2</v>
      </c>
      <c r="T1732" s="13">
        <f t="shared" si="2081"/>
        <v>7.9524645143974962E-2</v>
      </c>
      <c r="U1732" s="13">
        <f t="shared" si="2082"/>
        <v>6.6919874299828944E-2</v>
      </c>
      <c r="V1732" s="13">
        <f t="shared" si="2083"/>
        <v>5.3424017867624062E-3</v>
      </c>
      <c r="W1732" s="13">
        <f t="shared" si="2084"/>
        <v>3.1501200759086023E-2</v>
      </c>
      <c r="X1732" s="13">
        <f t="shared" si="2085"/>
        <v>3.1684535020127108E-2</v>
      </c>
      <c r="Y1732" s="13">
        <f t="shared" si="2086"/>
        <v>1.5934468135347182E-2</v>
      </c>
      <c r="Z1732" s="13">
        <f t="shared" si="2087"/>
        <v>1.8770992598991371E-2</v>
      </c>
      <c r="AA1732" s="13">
        <f t="shared" si="2088"/>
        <v>2.2436447391441738E-2</v>
      </c>
      <c r="AB1732" s="13">
        <f t="shared" si="2089"/>
        <v>1.3408831975565907E-2</v>
      </c>
      <c r="AC1732" s="13">
        <f t="shared" si="2090"/>
        <v>4.0142428905184338E-4</v>
      </c>
      <c r="AD1732" s="13">
        <f t="shared" si="2091"/>
        <v>9.4131281266987381E-3</v>
      </c>
      <c r="AE1732" s="13">
        <f t="shared" si="2092"/>
        <v>9.4679117174066452E-3</v>
      </c>
      <c r="AF1732" s="13">
        <f t="shared" si="2093"/>
        <v>4.7615070719346526E-3</v>
      </c>
      <c r="AG1732" s="13">
        <f t="shared" si="2094"/>
        <v>1.5964062102805342E-3</v>
      </c>
      <c r="AH1732" s="13">
        <f t="shared" si="2095"/>
        <v>4.7200595376808178E-3</v>
      </c>
      <c r="AI1732" s="13">
        <f t="shared" si="2096"/>
        <v>5.6417563931775742E-3</v>
      </c>
      <c r="AJ1732" s="13">
        <f t="shared" si="2097"/>
        <v>3.3717175541814557E-3</v>
      </c>
      <c r="AK1732" s="13">
        <f t="shared" si="2098"/>
        <v>1.3433735256539339E-3</v>
      </c>
      <c r="AL1732" s="13">
        <f t="shared" si="2099"/>
        <v>1.9304151655841094E-5</v>
      </c>
      <c r="AM1732" s="13">
        <f t="shared" si="2100"/>
        <v>2.2502502506439128E-3</v>
      </c>
      <c r="AN1732" s="13">
        <f t="shared" si="2101"/>
        <v>2.2633465122757911E-3</v>
      </c>
      <c r="AO1732" s="13">
        <f t="shared" si="2102"/>
        <v>1.1382594965082459E-3</v>
      </c>
      <c r="AP1732" s="13">
        <f t="shared" si="2103"/>
        <v>3.8162802274243821E-4</v>
      </c>
      <c r="AQ1732" s="13">
        <f t="shared" si="2104"/>
        <v>9.5962266198352654E-5</v>
      </c>
      <c r="AR1732" s="13">
        <f t="shared" si="2105"/>
        <v>9.4950597510538848E-4</v>
      </c>
      <c r="AS1732" s="13">
        <f t="shared" si="2106"/>
        <v>1.1349181853844187E-3</v>
      </c>
      <c r="AT1732" s="13">
        <f t="shared" si="2107"/>
        <v>6.7826813168463671E-4</v>
      </c>
      <c r="AU1732" s="13">
        <f t="shared" si="2108"/>
        <v>2.7023836865276794E-4</v>
      </c>
      <c r="AV1732" s="13">
        <f t="shared" si="2109"/>
        <v>8.0752108731754844E-5</v>
      </c>
      <c r="AW1732" s="13">
        <f t="shared" si="2110"/>
        <v>6.4466679665365415E-7</v>
      </c>
      <c r="AX1732" s="13">
        <f t="shared" si="2111"/>
        <v>4.4827696333316275E-4</v>
      </c>
      <c r="AY1732" s="13">
        <f t="shared" si="2112"/>
        <v>4.5088589644790201E-4</v>
      </c>
      <c r="AZ1732" s="13">
        <f t="shared" si="2113"/>
        <v>2.267550066637437E-4</v>
      </c>
      <c r="BA1732" s="13">
        <f t="shared" si="2114"/>
        <v>7.6024900390019286E-5</v>
      </c>
      <c r="BB1732" s="13">
        <f t="shared" si="2115"/>
        <v>1.911683968201162E-5</v>
      </c>
      <c r="BC1732" s="13">
        <f t="shared" si="2116"/>
        <v>3.8456196067646474E-6</v>
      </c>
      <c r="BD1732" s="13">
        <f t="shared" si="2117"/>
        <v>1.591720029453648E-4</v>
      </c>
      <c r="BE1732" s="13">
        <f t="shared" si="2118"/>
        <v>1.9025388516033951E-4</v>
      </c>
      <c r="BF1732" s="13">
        <f t="shared" si="2119"/>
        <v>1.1370259891442088E-4</v>
      </c>
      <c r="BG1732" s="13">
        <f t="shared" si="2120"/>
        <v>4.5301855426844118E-5</v>
      </c>
      <c r="BH1732" s="13">
        <f t="shared" si="2121"/>
        <v>1.3537013168841466E-5</v>
      </c>
      <c r="BI1732" s="13">
        <f t="shared" si="2122"/>
        <v>3.2360833578538159E-6</v>
      </c>
      <c r="BJ1732" s="14">
        <f t="shared" si="2123"/>
        <v>0.4025980229238143</v>
      </c>
      <c r="BK1732" s="14">
        <f t="shared" si="2124"/>
        <v>0.28995527628380552</v>
      </c>
      <c r="BL1732" s="14">
        <f t="shared" si="2125"/>
        <v>0.28879444959145351</v>
      </c>
      <c r="BM1732" s="14">
        <f t="shared" si="2126"/>
        <v>0.37724760418540032</v>
      </c>
      <c r="BN1732" s="14">
        <f t="shared" si="2127"/>
        <v>0.62242089598301298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1.5021645021645</v>
      </c>
      <c r="F1733" s="10">
        <f>VLOOKUP(B1733,home!$B$2:$E$405,3,FALSE)</f>
        <v>0.91</v>
      </c>
      <c r="G1733" s="10">
        <f>VLOOKUP(C1733,away!$B$2:$E$405,4,FALSE)</f>
        <v>0.87</v>
      </c>
      <c r="H1733" s="10">
        <f>VLOOKUP(A1733,away!$A$2:$E$405,3,FALSE)</f>
        <v>1.2640692640692599</v>
      </c>
      <c r="I1733" s="10">
        <f>VLOOKUP(C1733,away!$B$2:$E$405,3,FALSE)</f>
        <v>0.6</v>
      </c>
      <c r="J1733" s="10">
        <f>VLOOKUP(B1733,home!$B$2:$E$405,4,FALSE)</f>
        <v>0.91</v>
      </c>
      <c r="K1733" s="12">
        <f t="shared" si="2072"/>
        <v>1.1892636363636349</v>
      </c>
      <c r="L1733" s="12">
        <f t="shared" si="2073"/>
        <v>0.6901818181818159</v>
      </c>
      <c r="M1733" s="13">
        <f t="shared" si="2074"/>
        <v>0.1526747473730832</v>
      </c>
      <c r="N1733" s="13">
        <f t="shared" si="2075"/>
        <v>0.18157052524181225</v>
      </c>
      <c r="O1733" s="13">
        <f t="shared" si="2076"/>
        <v>0.105373334732404</v>
      </c>
      <c r="P1733" s="13">
        <f t="shared" si="2077"/>
        <v>0.12531667523962128</v>
      </c>
      <c r="Q1733" s="13">
        <f t="shared" si="2078"/>
        <v>0.10796761155276641</v>
      </c>
      <c r="R1733" s="13">
        <f t="shared" si="2079"/>
        <v>3.6363379876745837E-2</v>
      </c>
      <c r="S1733" s="13">
        <f t="shared" si="2080"/>
        <v>2.5715236742355659E-2</v>
      </c>
      <c r="T1733" s="13">
        <f t="shared" si="2081"/>
        <v>7.4517282446236358E-2</v>
      </c>
      <c r="U1733" s="13">
        <f t="shared" si="2082"/>
        <v>4.3245645382690975E-2</v>
      </c>
      <c r="V1733" s="13">
        <f t="shared" si="2083"/>
        <v>2.3452528455999264E-3</v>
      </c>
      <c r="W1733" s="13">
        <f t="shared" si="2084"/>
        <v>4.2800651441579775E-2</v>
      </c>
      <c r="X1733" s="13">
        <f t="shared" si="2085"/>
        <v>2.9540231431315688E-2</v>
      </c>
      <c r="Y1733" s="13">
        <f t="shared" si="2086"/>
        <v>1.0194065319388544E-2</v>
      </c>
      <c r="Z1733" s="13">
        <f t="shared" si="2087"/>
        <v>8.3657812128561677E-3</v>
      </c>
      <c r="AA1733" s="13">
        <f t="shared" si="2088"/>
        <v>9.9491193862239046E-3</v>
      </c>
      <c r="AB1733" s="13">
        <f t="shared" si="2089"/>
        <v>5.9160629499382892E-3</v>
      </c>
      <c r="AC1733" s="13">
        <f t="shared" si="2090"/>
        <v>1.2031266395706605E-4</v>
      </c>
      <c r="AD1733" s="13">
        <f t="shared" si="2091"/>
        <v>1.2725314593036397E-2</v>
      </c>
      <c r="AE1733" s="13">
        <f t="shared" si="2092"/>
        <v>8.7827807627574566E-3</v>
      </c>
      <c r="AF1733" s="13">
        <f t="shared" si="2093"/>
        <v>3.030857797766108E-3</v>
      </c>
      <c r="AG1733" s="13">
        <f t="shared" si="2094"/>
        <v>6.9728098183758247E-4</v>
      </c>
      <c r="AH1733" s="13">
        <f t="shared" si="2095"/>
        <v>1.4434775220000863E-3</v>
      </c>
      <c r="AI1733" s="13">
        <f t="shared" si="2096"/>
        <v>1.7166753268229912E-3</v>
      </c>
      <c r="AJ1733" s="13">
        <f t="shared" si="2097"/>
        <v>1.0207897708166211E-3</v>
      </c>
      <c r="AK1733" s="13">
        <f t="shared" si="2098"/>
        <v>4.0466271826805855E-4</v>
      </c>
      <c r="AL1733" s="13">
        <f t="shared" si="2099"/>
        <v>3.950144551273573E-6</v>
      </c>
      <c r="AM1733" s="13">
        <f t="shared" si="2100"/>
        <v>3.0267507813571404E-3</v>
      </c>
      <c r="AN1733" s="13">
        <f t="shared" si="2101"/>
        <v>2.0890083574603029E-3</v>
      </c>
      <c r="AO1733" s="13">
        <f t="shared" si="2102"/>
        <v>7.2089779317448038E-4</v>
      </c>
      <c r="AP1733" s="13">
        <f t="shared" si="2103"/>
        <v>1.6585018320547387E-4</v>
      </c>
      <c r="AQ1733" s="13">
        <f t="shared" si="2104"/>
        <v>2.8616695247635293E-5</v>
      </c>
      <c r="AR1733" s="13">
        <f t="shared" si="2105"/>
        <v>1.9925238812772042E-4</v>
      </c>
      <c r="AS1733" s="13">
        <f t="shared" si="2106"/>
        <v>2.369636196589111E-4</v>
      </c>
      <c r="AT1733" s="13">
        <f t="shared" si="2107"/>
        <v>1.40906108000723E-4</v>
      </c>
      <c r="AU1733" s="13">
        <f t="shared" si="2108"/>
        <v>5.5858170128928943E-5</v>
      </c>
      <c r="AV1733" s="13">
        <f t="shared" si="2109"/>
        <v>1.6607522632037144E-5</v>
      </c>
      <c r="AW1733" s="13">
        <f t="shared" si="2110"/>
        <v>9.0064188813654607E-8</v>
      </c>
      <c r="AX1733" s="13">
        <f t="shared" si="2111"/>
        <v>5.9993410676721106E-4</v>
      </c>
      <c r="AY1733" s="13">
        <f t="shared" si="2112"/>
        <v>4.1406361259787737E-4</v>
      </c>
      <c r="AZ1733" s="13">
        <f t="shared" si="2113"/>
        <v>1.4288958849286703E-4</v>
      </c>
      <c r="BA1733" s="13">
        <f t="shared" si="2114"/>
        <v>3.2873265328419482E-5</v>
      </c>
      <c r="BB1733" s="13">
        <f t="shared" si="2115"/>
        <v>5.6721325084854499E-6</v>
      </c>
      <c r="BC1733" s="13">
        <f t="shared" si="2116"/>
        <v>7.8296054553493475E-7</v>
      </c>
      <c r="BD1733" s="13">
        <f t="shared" si="2117"/>
        <v>2.2920062585843152E-5</v>
      </c>
      <c r="BE1733" s="13">
        <f t="shared" si="2118"/>
        <v>2.7257996976521921E-5</v>
      </c>
      <c r="BF1733" s="13">
        <f t="shared" si="2119"/>
        <v>1.6208472302143716E-5</v>
      </c>
      <c r="BG1733" s="13">
        <f t="shared" si="2120"/>
        <v>6.425382236648894E-6</v>
      </c>
      <c r="BH1733" s="13">
        <f t="shared" si="2121"/>
        <v>1.9103683609458414E-6</v>
      </c>
      <c r="BI1733" s="13">
        <f t="shared" si="2122"/>
        <v>4.5438632474649791E-7</v>
      </c>
      <c r="BJ1733" s="14">
        <f t="shared" si="2123"/>
        <v>0.4790539410451819</v>
      </c>
      <c r="BK1733" s="14">
        <f t="shared" si="2124"/>
        <v>0.30659023862176632</v>
      </c>
      <c r="BL1733" s="14">
        <f t="shared" si="2125"/>
        <v>0.20615791214324589</v>
      </c>
      <c r="BM1733" s="14">
        <f t="shared" si="2126"/>
        <v>0.29048762545820822</v>
      </c>
      <c r="BN1733" s="14">
        <f t="shared" si="2127"/>
        <v>0.70926627401643294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1.5021645021645</v>
      </c>
      <c r="F1734" s="10">
        <f>VLOOKUP(B1734,home!$B$2:$E$405,3,FALSE)</f>
        <v>1</v>
      </c>
      <c r="G1734" s="10">
        <f>VLOOKUP(C1734,away!$B$2:$E$405,4,FALSE)</f>
        <v>0.93</v>
      </c>
      <c r="H1734" s="10">
        <f>VLOOKUP(A1734,away!$A$2:$E$405,3,FALSE)</f>
        <v>1.2640692640692599</v>
      </c>
      <c r="I1734" s="10">
        <f>VLOOKUP(C1734,away!$B$2:$E$405,3,FALSE)</f>
        <v>0.87</v>
      </c>
      <c r="J1734" s="10">
        <f>VLOOKUP(B1734,home!$B$2:$E$405,4,FALSE)</f>
        <v>1</v>
      </c>
      <c r="K1734" s="12">
        <f t="shared" si="2072"/>
        <v>1.397012987012985</v>
      </c>
      <c r="L1734" s="12">
        <f t="shared" si="2073"/>
        <v>1.0997402597402561</v>
      </c>
      <c r="M1734" s="13">
        <f t="shared" si="2074"/>
        <v>8.2351941473977675E-2</v>
      </c>
      <c r="N1734" s="13">
        <f t="shared" si="2075"/>
        <v>0.11504673174488007</v>
      </c>
      <c r="O1734" s="13">
        <f t="shared" si="2076"/>
        <v>9.0565745506706583E-2</v>
      </c>
      <c r="P1734" s="13">
        <f t="shared" si="2077"/>
        <v>0.12652152265138197</v>
      </c>
      <c r="Q1734" s="13">
        <f t="shared" si="2078"/>
        <v>8.0360889180498288E-2</v>
      </c>
      <c r="R1734" s="13">
        <f t="shared" si="2079"/>
        <v>4.9799398243557717E-2</v>
      </c>
      <c r="S1734" s="13">
        <f t="shared" si="2080"/>
        <v>4.8595380410923365E-2</v>
      </c>
      <c r="T1734" s="13">
        <f t="shared" si="2081"/>
        <v>8.8376105140319128E-2</v>
      </c>
      <c r="U1734" s="13">
        <f t="shared" si="2082"/>
        <v>6.9570406091681747E-2</v>
      </c>
      <c r="V1734" s="13">
        <f t="shared" si="2083"/>
        <v>8.2955091058188185E-3</v>
      </c>
      <c r="W1734" s="13">
        <f t="shared" si="2084"/>
        <v>3.7421735277689119E-2</v>
      </c>
      <c r="X1734" s="13">
        <f t="shared" si="2085"/>
        <v>4.1154188874216936E-2</v>
      </c>
      <c r="Y1734" s="13">
        <f t="shared" si="2086"/>
        <v>2.2629459180965445E-2</v>
      </c>
      <c r="Z1734" s="13">
        <f t="shared" si="2087"/>
        <v>1.8255467719759534E-2</v>
      </c>
      <c r="AA1734" s="13">
        <f t="shared" si="2088"/>
        <v>2.5503125488500391E-2</v>
      </c>
      <c r="AB1734" s="13">
        <f t="shared" si="2089"/>
        <v>1.781409875842847E-2</v>
      </c>
      <c r="AC1734" s="13">
        <f t="shared" si="2090"/>
        <v>7.9655107734182191E-4</v>
      </c>
      <c r="AD1734" s="13">
        <f t="shared" si="2091"/>
        <v>1.3069662544873418E-2</v>
      </c>
      <c r="AE1734" s="13">
        <f t="shared" si="2092"/>
        <v>1.437323408181659E-2</v>
      </c>
      <c r="AF1734" s="13">
        <f t="shared" si="2093"/>
        <v>7.9034120912222384E-3</v>
      </c>
      <c r="AG1734" s="13">
        <f t="shared" si="2094"/>
        <v>2.8972334886783416E-3</v>
      </c>
      <c r="AH1734" s="13">
        <f t="shared" si="2095"/>
        <v>5.0190682029520525E-3</v>
      </c>
      <c r="AI1734" s="13">
        <f t="shared" si="2096"/>
        <v>7.011703462227941E-3</v>
      </c>
      <c r="AJ1734" s="13">
        <f t="shared" si="2097"/>
        <v>4.8977203989081742E-3</v>
      </c>
      <c r="AK1734" s="13">
        <f t="shared" si="2098"/>
        <v>2.280726334677712E-3</v>
      </c>
      <c r="AL1734" s="13">
        <f t="shared" si="2099"/>
        <v>4.8951295316689857E-5</v>
      </c>
      <c r="AM1734" s="13">
        <f t="shared" si="2100"/>
        <v>3.6516976622130671E-3</v>
      </c>
      <c r="AN1734" s="13">
        <f t="shared" si="2101"/>
        <v>4.0159189355350846E-3</v>
      </c>
      <c r="AO1734" s="13">
        <f t="shared" si="2102"/>
        <v>2.2082338666305833E-3</v>
      </c>
      <c r="AP1734" s="13">
        <f t="shared" si="2103"/>
        <v>8.0949456201851583E-4</v>
      </c>
      <c r="AQ1734" s="13">
        <f t="shared" si="2104"/>
        <v>2.2255843997314186E-4</v>
      </c>
      <c r="AR1734" s="13">
        <f t="shared" si="2105"/>
        <v>1.1039342738337105E-3</v>
      </c>
      <c r="AS1734" s="13">
        <f t="shared" si="2106"/>
        <v>1.5422105173544423E-3</v>
      </c>
      <c r="AT1734" s="13">
        <f t="shared" si="2107"/>
        <v>1.0772440607260856E-3</v>
      </c>
      <c r="AU1734" s="13">
        <f t="shared" si="2108"/>
        <v>5.0164131433898197E-4</v>
      </c>
      <c r="AV1734" s="13">
        <f t="shared" si="2109"/>
        <v>1.7519985773845525E-4</v>
      </c>
      <c r="AW1734" s="13">
        <f t="shared" si="2110"/>
        <v>2.0890664534748071E-6</v>
      </c>
      <c r="AX1734" s="13">
        <f t="shared" si="2111"/>
        <v>8.5024484312610246E-4</v>
      </c>
      <c r="AY1734" s="13">
        <f t="shared" si="2112"/>
        <v>9.3504848462231326E-4</v>
      </c>
      <c r="AZ1734" s="13">
        <f t="shared" si="2113"/>
        <v>5.1415523167413785E-4</v>
      </c>
      <c r="BA1734" s="13">
        <f t="shared" si="2114"/>
        <v>1.8847906934270928E-4</v>
      </c>
      <c r="BB1734" s="13">
        <f t="shared" si="2115"/>
        <v>5.1819505168638203E-5</v>
      </c>
      <c r="BC1734" s="13">
        <f t="shared" si="2116"/>
        <v>1.1397599214753948E-5</v>
      </c>
      <c r="BD1734" s="13">
        <f t="shared" si="2117"/>
        <v>2.0234016084034258E-4</v>
      </c>
      <c r="BE1734" s="13">
        <f t="shared" si="2118"/>
        <v>2.8267183248825478E-4</v>
      </c>
      <c r="BF1734" s="13">
        <f t="shared" si="2119"/>
        <v>1.9744811052442555E-4</v>
      </c>
      <c r="BG1734" s="13">
        <f t="shared" si="2120"/>
        <v>9.1945858221265892E-5</v>
      </c>
      <c r="BH1734" s="13">
        <f t="shared" si="2121"/>
        <v>3.2112389509290775E-5</v>
      </c>
      <c r="BI1734" s="13">
        <f t="shared" si="2122"/>
        <v>8.9722850376997452E-6</v>
      </c>
      <c r="BJ1734" s="14">
        <f t="shared" si="2123"/>
        <v>0.43669169980467865</v>
      </c>
      <c r="BK1734" s="14">
        <f t="shared" si="2124"/>
        <v>0.26754490449938267</v>
      </c>
      <c r="BL1734" s="14">
        <f t="shared" si="2125"/>
        <v>0.27767771314825374</v>
      </c>
      <c r="BM1734" s="14">
        <f t="shared" si="2126"/>
        <v>0.45459059695290349</v>
      </c>
      <c r="BN1734" s="14">
        <f t="shared" si="2127"/>
        <v>0.54464622880100222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1.5021645021645</v>
      </c>
      <c r="F1735" s="10">
        <f>VLOOKUP(B1735,home!$B$2:$E$405,3,FALSE)</f>
        <v>1.27</v>
      </c>
      <c r="G1735" s="10">
        <f>VLOOKUP(C1735,away!$B$2:$E$405,4,FALSE)</f>
        <v>1.57</v>
      </c>
      <c r="H1735" s="10">
        <f>VLOOKUP(A1735,away!$A$2:$E$405,3,FALSE)</f>
        <v>1.2640692640692599</v>
      </c>
      <c r="I1735" s="10">
        <f>VLOOKUP(C1735,away!$B$2:$E$405,3,FALSE)</f>
        <v>0.18</v>
      </c>
      <c r="J1735" s="10">
        <f>VLOOKUP(B1735,home!$B$2:$E$405,4,FALSE)</f>
        <v>1.27</v>
      </c>
      <c r="K1735" s="12">
        <f t="shared" si="2072"/>
        <v>2.9951658008657969</v>
      </c>
      <c r="L1735" s="12">
        <f t="shared" si="2073"/>
        <v>0.28896623376623282</v>
      </c>
      <c r="M1735" s="13">
        <f t="shared" si="2074"/>
        <v>3.747309633189843E-2</v>
      </c>
      <c r="N1735" s="13">
        <f t="shared" si="2075"/>
        <v>0.1122381365858517</v>
      </c>
      <c r="O1735" s="13">
        <f t="shared" si="2076"/>
        <v>1.0828459514587921E-2</v>
      </c>
      <c r="P1735" s="13">
        <f t="shared" si="2077"/>
        <v>3.2433031614153583E-2</v>
      </c>
      <c r="Q1735" s="13">
        <f t="shared" si="2078"/>
        <v>0.1680859141274236</v>
      </c>
      <c r="R1735" s="13">
        <f t="shared" si="2079"/>
        <v>1.5645295817103004E-3</v>
      </c>
      <c r="S1735" s="13">
        <f t="shared" si="2080"/>
        <v>7.0177116561707118E-3</v>
      </c>
      <c r="T1735" s="13">
        <f t="shared" si="2081"/>
        <v>4.8571153554556018E-2</v>
      </c>
      <c r="U1735" s="13">
        <f t="shared" si="2082"/>
        <v>4.6860254975815618E-3</v>
      </c>
      <c r="V1735" s="13">
        <f t="shared" si="2083"/>
        <v>6.748713263145746E-4</v>
      </c>
      <c r="W1735" s="13">
        <f t="shared" si="2084"/>
        <v>0.16781506053390813</v>
      </c>
      <c r="X1735" s="13">
        <f t="shared" si="2085"/>
        <v>4.8492886011735799E-2</v>
      </c>
      <c r="Y1735" s="13">
        <f t="shared" si="2086"/>
        <v>7.006403317633263E-3</v>
      </c>
      <c r="Z1735" s="13">
        <f t="shared" si="2087"/>
        <v>1.5069874028089512E-4</v>
      </c>
      <c r="AA1735" s="13">
        <f t="shared" si="2088"/>
        <v>4.513677131228939E-4</v>
      </c>
      <c r="AB1735" s="13">
        <f t="shared" si="2089"/>
        <v>6.7596056898034794E-4</v>
      </c>
      <c r="AC1735" s="13">
        <f t="shared" si="2090"/>
        <v>3.6506395928667902E-5</v>
      </c>
      <c r="AD1735" s="13">
        <f t="shared" si="2091"/>
        <v>0.12565848254534628</v>
      </c>
      <c r="AE1735" s="13">
        <f t="shared" si="2092"/>
        <v>3.6311058441908614E-2</v>
      </c>
      <c r="AF1735" s="13">
        <f t="shared" si="2093"/>
        <v>5.2463349010119526E-3</v>
      </c>
      <c r="AG1735" s="13">
        <f t="shared" si="2094"/>
        <v>5.053378791405888E-4</v>
      </c>
      <c r="AH1735" s="13">
        <f t="shared" si="2095"/>
        <v>1.0886711853071479E-5</v>
      </c>
      <c r="AI1735" s="13">
        <f t="shared" si="2096"/>
        <v>3.2607507026199998E-5</v>
      </c>
      <c r="AJ1735" s="13">
        <f t="shared" si="2097"/>
        <v>4.8832444948182712E-5</v>
      </c>
      <c r="AK1735" s="13">
        <f t="shared" si="2098"/>
        <v>4.8753756360486211E-5</v>
      </c>
      <c r="AL1735" s="13">
        <f t="shared" si="2099"/>
        <v>1.2638540277392771E-6</v>
      </c>
      <c r="AM1735" s="13">
        <f t="shared" si="2100"/>
        <v>7.527359790170253E-2</v>
      </c>
      <c r="AN1735" s="13">
        <f t="shared" si="2101"/>
        <v>2.1751528087688782E-2</v>
      </c>
      <c r="AO1735" s="13">
        <f t="shared" si="2102"/>
        <v>3.1427285750799277E-3</v>
      </c>
      <c r="AP1735" s="13">
        <f t="shared" si="2103"/>
        <v>3.0271414669678887E-4</v>
      </c>
      <c r="AQ1735" s="13">
        <f t="shared" si="2104"/>
        <v>2.1868541719682483E-5</v>
      </c>
      <c r="AR1735" s="13">
        <f t="shared" si="2105"/>
        <v>6.2917842445605442E-7</v>
      </c>
      <c r="AS1735" s="13">
        <f t="shared" si="2106"/>
        <v>1.8844936995733981E-6</v>
      </c>
      <c r="AT1735" s="13">
        <f t="shared" si="2107"/>
        <v>2.8221855404546533E-6</v>
      </c>
      <c r="AU1735" s="13">
        <f t="shared" si="2108"/>
        <v>2.8176378714892447E-6</v>
      </c>
      <c r="AV1735" s="13">
        <f t="shared" si="2109"/>
        <v>2.1098231479772205E-6</v>
      </c>
      <c r="AW1735" s="13">
        <f t="shared" si="2110"/>
        <v>3.0385219775253566E-8</v>
      </c>
      <c r="AX1735" s="13">
        <f t="shared" si="2111"/>
        <v>3.7576151023883821E-2</v>
      </c>
      <c r="AY1735" s="13">
        <f t="shared" si="2112"/>
        <v>1.085823884080288E-2</v>
      </c>
      <c r="AZ1735" s="13">
        <f t="shared" si="2113"/>
        <v>1.5688321915805167E-3</v>
      </c>
      <c r="BA1735" s="13">
        <f t="shared" si="2114"/>
        <v>1.5111317660408238E-4</v>
      </c>
      <c r="BB1735" s="13">
        <f t="shared" si="2115"/>
        <v>1.0916651378933317E-5</v>
      </c>
      <c r="BC1735" s="13">
        <f t="shared" si="2116"/>
        <v>6.3090872686186276E-7</v>
      </c>
      <c r="BD1735" s="13">
        <f t="shared" si="2117"/>
        <v>3.0301886613673047E-8</v>
      </c>
      <c r="BE1735" s="13">
        <f t="shared" si="2118"/>
        <v>9.0759174486986593E-8</v>
      </c>
      <c r="BF1735" s="13">
        <f t="shared" si="2119"/>
        <v>1.3591938776911692E-7</v>
      </c>
      <c r="BG1735" s="13">
        <f t="shared" si="2120"/>
        <v>1.3570036730689196E-7</v>
      </c>
      <c r="BH1735" s="13">
        <f t="shared" si="2121"/>
        <v>1.0161127483063247E-7</v>
      </c>
      <c r="BI1735" s="13">
        <f t="shared" si="2122"/>
        <v>6.0868523071017152E-8</v>
      </c>
      <c r="BJ1735" s="14">
        <f t="shared" si="2123"/>
        <v>0.87058908794438095</v>
      </c>
      <c r="BK1735" s="14">
        <f t="shared" si="2124"/>
        <v>8.8494720019296591E-2</v>
      </c>
      <c r="BL1735" s="14">
        <f t="shared" si="2125"/>
        <v>1.8358241775469002E-2</v>
      </c>
      <c r="BM1735" s="14">
        <f t="shared" si="2126"/>
        <v>0.60411137226821865</v>
      </c>
      <c r="BN1735" s="14">
        <f t="shared" si="2127"/>
        <v>0.36262316775562559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1.5021645021645</v>
      </c>
      <c r="F1736" s="10">
        <f>VLOOKUP(B1736,home!$B$2:$E$405,3,FALSE)</f>
        <v>1.1100000000000001</v>
      </c>
      <c r="G1736" s="10">
        <f>VLOOKUP(C1736,away!$B$2:$E$405,4,FALSE)</f>
        <v>1.33</v>
      </c>
      <c r="H1736" s="10">
        <f>VLOOKUP(A1736,away!$A$2:$E$405,3,FALSE)</f>
        <v>1.2640692640692599</v>
      </c>
      <c r="I1736" s="10">
        <f>VLOOKUP(C1736,away!$B$2:$E$405,3,FALSE)</f>
        <v>1.1100000000000001</v>
      </c>
      <c r="J1736" s="10">
        <f>VLOOKUP(B1736,home!$B$2:$E$405,4,FALSE)</f>
        <v>1.1100000000000001</v>
      </c>
      <c r="K1736" s="12">
        <f t="shared" si="2072"/>
        <v>2.2176454545454516</v>
      </c>
      <c r="L1736" s="12">
        <f t="shared" si="2073"/>
        <v>1.5574597402597352</v>
      </c>
      <c r="M1736" s="13">
        <f t="shared" si="2074"/>
        <v>2.2934677906053167E-2</v>
      </c>
      <c r="N1736" s="13">
        <f t="shared" si="2075"/>
        <v>5.0860984209822796E-2</v>
      </c>
      <c r="O1736" s="13">
        <f t="shared" si="2076"/>
        <v>3.5719837494502249E-2</v>
      </c>
      <c r="P1736" s="13">
        <f t="shared" si="2077"/>
        <v>7.9213935256785092E-2</v>
      </c>
      <c r="Q1736" s="13">
        <f t="shared" si="2078"/>
        <v>5.6395815223310761E-2</v>
      </c>
      <c r="R1736" s="13">
        <f t="shared" si="2079"/>
        <v>2.7816104413153714E-2</v>
      </c>
      <c r="S1736" s="13">
        <f t="shared" si="2080"/>
        <v>6.8399124293021127E-2</v>
      </c>
      <c r="T1736" s="13">
        <f t="shared" si="2081"/>
        <v>8.7834211729433592E-2</v>
      </c>
      <c r="U1736" s="13">
        <f t="shared" si="2082"/>
        <v>6.1686257514992009E-2</v>
      </c>
      <c r="V1736" s="13">
        <f t="shared" si="2083"/>
        <v>2.6249254637029384E-2</v>
      </c>
      <c r="W1736" s="13">
        <f t="shared" si="2084"/>
        <v>4.1688641095120098E-2</v>
      </c>
      <c r="X1736" s="13">
        <f t="shared" si="2085"/>
        <v>6.4928380131787061E-2</v>
      </c>
      <c r="Y1736" s="13">
        <f t="shared" si="2086"/>
        <v>5.0561669027769221E-2</v>
      </c>
      <c r="Z1736" s="13">
        <f t="shared" si="2087"/>
        <v>1.4440820918116021E-2</v>
      </c>
      <c r="AA1736" s="13">
        <f t="shared" si="2088"/>
        <v>3.2024620868964869E-2</v>
      </c>
      <c r="AB1736" s="13">
        <f t="shared" si="2089"/>
        <v>3.5509627451800675E-2</v>
      </c>
      <c r="AC1736" s="13">
        <f t="shared" si="2090"/>
        <v>5.6663831455196741E-3</v>
      </c>
      <c r="AD1736" s="13">
        <f t="shared" si="2091"/>
        <v>2.3112656357692458E-2</v>
      </c>
      <c r="AE1736" s="13">
        <f t="shared" si="2092"/>
        <v>3.5997031767564212E-2</v>
      </c>
      <c r="AF1736" s="13">
        <f t="shared" si="2093"/>
        <v>2.8031963873415999E-2</v>
      </c>
      <c r="AG1736" s="13">
        <f t="shared" si="2094"/>
        <v>1.455288505775359E-2</v>
      </c>
      <c r="AH1736" s="13">
        <f t="shared" si="2095"/>
        <v>5.6227492990665847E-3</v>
      </c>
      <c r="AI1736" s="13">
        <f t="shared" si="2096"/>
        <v>1.2469264425123635E-2</v>
      </c>
      <c r="AJ1736" s="13">
        <f t="shared" si="2097"/>
        <v>1.3826203786950368E-2</v>
      </c>
      <c r="AK1736" s="13">
        <f t="shared" si="2098"/>
        <v>1.0220539327249863E-2</v>
      </c>
      <c r="AL1736" s="13">
        <f t="shared" si="2099"/>
        <v>7.8284335968087284E-4</v>
      </c>
      <c r="AM1736" s="13">
        <f t="shared" si="2100"/>
        <v>1.0251135462821536E-2</v>
      </c>
      <c r="AN1736" s="13">
        <f t="shared" si="2101"/>
        <v>1.5965730775293389E-2</v>
      </c>
      <c r="AO1736" s="13">
        <f t="shared" si="2102"/>
        <v>1.2432991453172653E-2</v>
      </c>
      <c r="AP1736" s="13">
        <f t="shared" si="2103"/>
        <v>6.4546278797699298E-3</v>
      </c>
      <c r="AQ1736" s="13">
        <f t="shared" si="2104"/>
        <v>2.5132057652749312E-3</v>
      </c>
      <c r="AR1736" s="13">
        <f t="shared" si="2105"/>
        <v>1.7514411325739705E-3</v>
      </c>
      <c r="AS1736" s="13">
        <f t="shared" si="2106"/>
        <v>3.8840754665566035E-3</v>
      </c>
      <c r="AT1736" s="13">
        <f t="shared" si="2107"/>
        <v>4.3067511517603787E-3</v>
      </c>
      <c r="AU1736" s="13">
        <f t="shared" si="2108"/>
        <v>3.1836157051865969E-3</v>
      </c>
      <c r="AV1736" s="13">
        <f t="shared" si="2109"/>
        <v>1.7650327244066431E-3</v>
      </c>
      <c r="AW1736" s="13">
        <f t="shared" si="2110"/>
        <v>7.510715561627247E-5</v>
      </c>
      <c r="AX1736" s="13">
        <f t="shared" si="2111"/>
        <v>3.7888973271759754E-3</v>
      </c>
      <c r="AY1736" s="13">
        <f t="shared" si="2112"/>
        <v>5.9010550470542994E-3</v>
      </c>
      <c r="AZ1736" s="13">
        <f t="shared" si="2113"/>
        <v>4.5953278304217944E-3</v>
      </c>
      <c r="BA1736" s="13">
        <f t="shared" si="2114"/>
        <v>2.3856793630590207E-3</v>
      </c>
      <c r="BB1736" s="13">
        <f t="shared" si="2115"/>
        <v>9.2889989028322861E-4</v>
      </c>
      <c r="BC1736" s="13">
        <f t="shared" si="2116"/>
        <v>2.8934483636956283E-4</v>
      </c>
      <c r="BD1736" s="13">
        <f t="shared" si="2117"/>
        <v>4.5463317523647873E-4</v>
      </c>
      <c r="BE1736" s="13">
        <f t="shared" si="2118"/>
        <v>1.0082151945487428E-3</v>
      </c>
      <c r="BF1736" s="13">
        <f t="shared" si="2119"/>
        <v>1.1179319216973389E-3</v>
      </c>
      <c r="BG1736" s="13">
        <f t="shared" si="2120"/>
        <v>8.263922148811217E-4</v>
      </c>
      <c r="BH1736" s="13">
        <f t="shared" si="2121"/>
        <v>4.5816123475071708E-4</v>
      </c>
      <c r="BI1736" s="13">
        <f t="shared" si="2122"/>
        <v>2.0320783593877174E-4</v>
      </c>
      <c r="BJ1736" s="14">
        <f t="shared" si="2123"/>
        <v>0.51947113410436607</v>
      </c>
      <c r="BK1736" s="14">
        <f t="shared" si="2124"/>
        <v>0.2091472736451436</v>
      </c>
      <c r="BL1736" s="14">
        <f t="shared" si="2125"/>
        <v>0.2538546623393414</v>
      </c>
      <c r="BM1736" s="14">
        <f t="shared" si="2126"/>
        <v>0.71814658861190095</v>
      </c>
      <c r="BN1736" s="14">
        <f t="shared" si="2127"/>
        <v>0.27294135450362778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1.5021645021645</v>
      </c>
      <c r="F1737" s="10">
        <f>VLOOKUP(B1737,home!$B$2:$E$405,3,FALSE)</f>
        <v>0.93</v>
      </c>
      <c r="G1737" s="10">
        <f>VLOOKUP(C1737,away!$B$2:$E$405,4,FALSE)</f>
        <v>0.81</v>
      </c>
      <c r="H1737" s="10">
        <f>VLOOKUP(A1737,away!$A$2:$E$405,3,FALSE)</f>
        <v>1.2640692640692599</v>
      </c>
      <c r="I1737" s="10">
        <f>VLOOKUP(C1737,away!$B$2:$E$405,3,FALSE)</f>
        <v>0.89</v>
      </c>
      <c r="J1737" s="10">
        <f>VLOOKUP(B1737,home!$B$2:$E$405,4,FALSE)</f>
        <v>0.93</v>
      </c>
      <c r="K1737" s="12">
        <f t="shared" si="2072"/>
        <v>1.131580519480518</v>
      </c>
      <c r="L1737" s="12">
        <f t="shared" si="2073"/>
        <v>1.0462701298701265</v>
      </c>
      <c r="M1737" s="13">
        <f t="shared" si="2074"/>
        <v>0.11328475782435236</v>
      </c>
      <c r="N1737" s="13">
        <f t="shared" si="2075"/>
        <v>0.12819082510810531</v>
      </c>
      <c r="O1737" s="13">
        <f t="shared" si="2076"/>
        <v>0.11852645828119095</v>
      </c>
      <c r="P1737" s="13">
        <f t="shared" si="2077"/>
        <v>0.13412223123401598</v>
      </c>
      <c r="Q1737" s="13">
        <f t="shared" si="2078"/>
        <v>7.2529120234233038E-2</v>
      </c>
      <c r="R1737" s="13">
        <f t="shared" si="2079"/>
        <v>6.2005346449453887E-2</v>
      </c>
      <c r="S1737" s="13">
        <f t="shared" si="2080"/>
        <v>3.9698131630122729E-2</v>
      </c>
      <c r="T1737" s="13">
        <f t="shared" si="2081"/>
        <v>7.5885052046837015E-2</v>
      </c>
      <c r="U1737" s="13">
        <f t="shared" si="2082"/>
        <v>7.0164042145842515E-2</v>
      </c>
      <c r="V1737" s="13">
        <f t="shared" si="2083"/>
        <v>5.2222402420134461E-3</v>
      </c>
      <c r="W1737" s="13">
        <f t="shared" si="2084"/>
        <v>2.7357513184039443E-2</v>
      </c>
      <c r="X1737" s="13">
        <f t="shared" si="2085"/>
        <v>2.8623348871988641E-2</v>
      </c>
      <c r="Y1737" s="13">
        <f t="shared" si="2086"/>
        <v>1.4973877470806746E-2</v>
      </c>
      <c r="Z1737" s="13">
        <f t="shared" si="2087"/>
        <v>2.1624780627437439E-2</v>
      </c>
      <c r="AA1737" s="13">
        <f t="shared" si="2088"/>
        <v>2.4470180496047895E-2</v>
      </c>
      <c r="AB1737" s="13">
        <f t="shared" si="2089"/>
        <v>1.3844989778749964E-2</v>
      </c>
      <c r="AC1737" s="13">
        <f t="shared" si="2090"/>
        <v>3.8642583452450649E-4</v>
      </c>
      <c r="AD1737" s="13">
        <f t="shared" si="2091"/>
        <v>7.7393072451226253E-3</v>
      </c>
      <c r="AE1737" s="13">
        <f t="shared" si="2092"/>
        <v>8.0974059964592573E-3</v>
      </c>
      <c r="AF1737" s="13">
        <f t="shared" si="2093"/>
        <v>4.2360370117632837E-3</v>
      </c>
      <c r="AG1737" s="13">
        <f t="shared" si="2094"/>
        <v>1.4773463314774115E-3</v>
      </c>
      <c r="AH1737" s="13">
        <f t="shared" si="2095"/>
        <v>5.6563405088704893E-3</v>
      </c>
      <c r="AI1737" s="13">
        <f t="shared" si="2096"/>
        <v>6.4006047313863654E-3</v>
      </c>
      <c r="AJ1737" s="13">
        <f t="shared" si="2097"/>
        <v>3.6213998134658238E-3</v>
      </c>
      <c r="AK1737" s="13">
        <f t="shared" si="2098"/>
        <v>1.365968494056102E-3</v>
      </c>
      <c r="AL1737" s="13">
        <f t="shared" si="2099"/>
        <v>1.8300183053135215E-5</v>
      </c>
      <c r="AM1737" s="13">
        <f t="shared" si="2100"/>
        <v>1.7515298625710399E-3</v>
      </c>
      <c r="AN1737" s="13">
        <f t="shared" si="2101"/>
        <v>1.8325733767836064E-3</v>
      </c>
      <c r="AO1737" s="13">
        <f t="shared" si="2102"/>
        <v>9.5868339246195995E-4</v>
      </c>
      <c r="AP1737" s="13">
        <f t="shared" si="2103"/>
        <v>3.3434726584516948E-4</v>
      </c>
      <c r="AQ1737" s="13">
        <f t="shared" si="2104"/>
        <v>8.7454389314386779E-5</v>
      </c>
      <c r="AR1737" s="13">
        <f t="shared" si="2105"/>
        <v>1.1836120237611171E-3</v>
      </c>
      <c r="AS1737" s="13">
        <f t="shared" si="2106"/>
        <v>1.3393523087109921E-3</v>
      </c>
      <c r="AT1737" s="13">
        <f t="shared" si="2107"/>
        <v>7.5779249062930809E-4</v>
      </c>
      <c r="AU1737" s="13">
        <f t="shared" si="2108"/>
        <v>2.8583440673491582E-4</v>
      </c>
      <c r="AV1737" s="13">
        <f t="shared" si="2109"/>
        <v>8.0861161614625502E-5</v>
      </c>
      <c r="AW1737" s="13">
        <f t="shared" si="2110"/>
        <v>6.0184162611684874E-7</v>
      </c>
      <c r="AX1737" s="13">
        <f t="shared" si="2111"/>
        <v>3.3033284529562914E-4</v>
      </c>
      <c r="AY1737" s="13">
        <f t="shared" si="2112"/>
        <v>3.4561738894782625E-4</v>
      </c>
      <c r="AZ1737" s="13">
        <f t="shared" si="2113"/>
        <v>1.8080457520990806E-4</v>
      </c>
      <c r="BA1737" s="13">
        <f t="shared" si="2114"/>
        <v>6.3056808795327872E-5</v>
      </c>
      <c r="BB1737" s="13">
        <f t="shared" si="2115"/>
        <v>1.6493613881870853E-5</v>
      </c>
      <c r="BC1737" s="13">
        <f t="shared" si="2116"/>
        <v>3.4513551076425482E-6</v>
      </c>
      <c r="BD1737" s="13">
        <f t="shared" si="2117"/>
        <v>2.063963176360645E-4</v>
      </c>
      <c r="BE1737" s="13">
        <f t="shared" si="2118"/>
        <v>2.3355405232948387E-4</v>
      </c>
      <c r="BF1737" s="13">
        <f t="shared" si="2119"/>
        <v>1.3214260793088876E-4</v>
      </c>
      <c r="BG1737" s="13">
        <f t="shared" si="2120"/>
        <v>4.9843333642648479E-5</v>
      </c>
      <c r="BH1737" s="13">
        <f t="shared" si="2121"/>
        <v>1.4100436343997249E-5</v>
      </c>
      <c r="BI1737" s="13">
        <f t="shared" si="2122"/>
        <v>3.1911558166084774E-6</v>
      </c>
      <c r="BJ1737" s="14">
        <f t="shared" si="2123"/>
        <v>0.37501417837504719</v>
      </c>
      <c r="BK1737" s="14">
        <f t="shared" si="2124"/>
        <v>0.29307770433703001</v>
      </c>
      <c r="BL1737" s="14">
        <f t="shared" si="2125"/>
        <v>0.31034201099421466</v>
      </c>
      <c r="BM1737" s="14">
        <f t="shared" si="2126"/>
        <v>0.37105491965505605</v>
      </c>
      <c r="BN1737" s="14">
        <f t="shared" si="2127"/>
        <v>0.62865873913135162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1.5021645021645</v>
      </c>
      <c r="F1738" s="10">
        <f>VLOOKUP(B1738,home!$B$2:$E$405,3,FALSE)</f>
        <v>1.27</v>
      </c>
      <c r="G1738" s="10">
        <f>VLOOKUP(C1738,away!$B$2:$E$405,4,FALSE)</f>
        <v>1.27</v>
      </c>
      <c r="H1738" s="10">
        <f>VLOOKUP(A1738,away!$A$2:$E$405,3,FALSE)</f>
        <v>1.2640692640692599</v>
      </c>
      <c r="I1738" s="10">
        <f>VLOOKUP(C1738,away!$B$2:$E$405,3,FALSE)</f>
        <v>0.67</v>
      </c>
      <c r="J1738" s="10">
        <f>VLOOKUP(B1738,home!$B$2:$E$405,4,FALSE)</f>
        <v>1.27</v>
      </c>
      <c r="K1738" s="12">
        <f t="shared" si="2072"/>
        <v>2.4228411255411224</v>
      </c>
      <c r="L1738" s="12">
        <f t="shared" si="2073"/>
        <v>1.0755965367965334</v>
      </c>
      <c r="M1738" s="13">
        <f t="shared" si="2074"/>
        <v>3.0244598805324995E-2</v>
      </c>
      <c r="N1738" s="13">
        <f t="shared" si="2075"/>
        <v>7.3277857811033298E-2</v>
      </c>
      <c r="O1738" s="13">
        <f t="shared" si="2076"/>
        <v>3.2530985731808133E-2</v>
      </c>
      <c r="P1738" s="13">
        <f t="shared" si="2077"/>
        <v>7.881741008541622E-2</v>
      </c>
      <c r="Q1738" s="13">
        <f t="shared" si="2078"/>
        <v>8.8770303748063134E-2</v>
      </c>
      <c r="R1738" s="13">
        <f t="shared" si="2079"/>
        <v>1.7495107795855135E-2</v>
      </c>
      <c r="S1738" s="13">
        <f t="shared" si="2080"/>
        <v>5.1349533288229034E-2</v>
      </c>
      <c r="T1738" s="13">
        <f t="shared" si="2081"/>
        <v>9.5481031281793041E-2</v>
      </c>
      <c r="U1738" s="13">
        <f t="shared" si="2082"/>
        <v>4.2387866663572922E-2</v>
      </c>
      <c r="V1738" s="13">
        <f t="shared" si="2083"/>
        <v>1.4868539922060414E-2</v>
      </c>
      <c r="W1738" s="13">
        <f t="shared" si="2084"/>
        <v>7.169211421586151E-2</v>
      </c>
      <c r="X1738" s="13">
        <f t="shared" si="2085"/>
        <v>7.7111789766202171E-2</v>
      </c>
      <c r="Y1738" s="13">
        <f t="shared" si="2086"/>
        <v>4.1470587009354708E-2</v>
      </c>
      <c r="Z1738" s="13">
        <f t="shared" si="2087"/>
        <v>6.2725591187012741E-3</v>
      </c>
      <c r="AA1738" s="13">
        <f t="shared" si="2088"/>
        <v>1.5197414195177426E-2</v>
      </c>
      <c r="AB1738" s="13">
        <f t="shared" si="2089"/>
        <v>1.8410460056979154E-2</v>
      </c>
      <c r="AC1738" s="13">
        <f t="shared" si="2090"/>
        <v>2.4217129973180701E-3</v>
      </c>
      <c r="AD1738" s="13">
        <f t="shared" si="2091"/>
        <v>4.3424650674795152E-2</v>
      </c>
      <c r="AE1738" s="13">
        <f t="shared" si="2092"/>
        <v>4.6707403877408918E-2</v>
      </c>
      <c r="AF1738" s="13">
        <f t="shared" si="2093"/>
        <v>2.5119160926649002E-2</v>
      </c>
      <c r="AG1738" s="13">
        <f t="shared" si="2094"/>
        <v>9.0060274999794916E-3</v>
      </c>
      <c r="AH1738" s="13">
        <f t="shared" si="2095"/>
        <v>1.6866857162316511E-3</v>
      </c>
      <c r="AI1738" s="13">
        <f t="shared" si="2096"/>
        <v>4.0865715191488279E-3</v>
      </c>
      <c r="AJ1738" s="13">
        <f t="shared" si="2097"/>
        <v>4.9505567695294211E-3</v>
      </c>
      <c r="AK1738" s="13">
        <f t="shared" si="2098"/>
        <v>3.9981375118472943E-3</v>
      </c>
      <c r="AL1738" s="13">
        <f t="shared" si="2099"/>
        <v>2.524393167155452E-4</v>
      </c>
      <c r="AM1738" s="13">
        <f t="shared" si="2100"/>
        <v>2.1042205903430155E-2</v>
      </c>
      <c r="AN1738" s="13">
        <f t="shared" si="2101"/>
        <v>2.2632923796289044E-2</v>
      </c>
      <c r="AO1738" s="13">
        <f t="shared" si="2102"/>
        <v>1.2171947226434172E-2</v>
      </c>
      <c r="AP1738" s="13">
        <f t="shared" si="2103"/>
        <v>4.3640347609409233E-3</v>
      </c>
      <c r="AQ1738" s="13">
        <f t="shared" si="2104"/>
        <v>1.1734851688319358E-3</v>
      </c>
      <c r="AR1738" s="13">
        <f t="shared" si="2105"/>
        <v>3.6283866300858904E-4</v>
      </c>
      <c r="AS1738" s="13">
        <f t="shared" si="2106"/>
        <v>8.7910043467356587E-4</v>
      </c>
      <c r="AT1738" s="13">
        <f t="shared" si="2107"/>
        <v>1.0649603433040963E-3</v>
      </c>
      <c r="AU1738" s="13">
        <f t="shared" si="2108"/>
        <v>8.6007657227585212E-4</v>
      </c>
      <c r="AV1738" s="13">
        <f t="shared" si="2109"/>
        <v>5.2095722260609399E-4</v>
      </c>
      <c r="AW1738" s="13">
        <f t="shared" si="2110"/>
        <v>1.8273798309979655E-5</v>
      </c>
      <c r="AX1738" s="13">
        <f t="shared" si="2111"/>
        <v>8.4969869724891255E-3</v>
      </c>
      <c r="AY1738" s="13">
        <f t="shared" si="2112"/>
        <v>9.1393297608145657E-3</v>
      </c>
      <c r="AZ1738" s="13">
        <f t="shared" si="2113"/>
        <v>4.9151157196868182E-3</v>
      </c>
      <c r="BA1738" s="13">
        <f t="shared" si="2114"/>
        <v>1.7622271486831145E-3</v>
      </c>
      <c r="BB1738" s="13">
        <f t="shared" si="2115"/>
        <v>4.7386135454309688E-4</v>
      </c>
      <c r="BC1738" s="13">
        <f t="shared" si="2116"/>
        <v>1.0193672637365389E-4</v>
      </c>
      <c r="BD1738" s="13">
        <f t="shared" si="2117"/>
        <v>6.5044668224653775E-5</v>
      </c>
      <c r="BE1738" s="13">
        <f t="shared" si="2118"/>
        <v>1.5759289717186901E-4</v>
      </c>
      <c r="BF1738" s="13">
        <f t="shared" si="2119"/>
        <v>1.909112761805888E-4</v>
      </c>
      <c r="BG1738" s="13">
        <f t="shared" si="2120"/>
        <v>1.541825637532899E-4</v>
      </c>
      <c r="BH1738" s="13">
        <f t="shared" si="2121"/>
        <v>9.3389964075709194E-5</v>
      </c>
      <c r="BI1738" s="13">
        <f t="shared" si="2122"/>
        <v>4.5253809135087255E-5</v>
      </c>
      <c r="BJ1738" s="14">
        <f t="shared" si="2123"/>
        <v>0.65833498134965718</v>
      </c>
      <c r="BK1738" s="14">
        <f t="shared" si="2124"/>
        <v>0.18709356417587886</v>
      </c>
      <c r="BL1738" s="14">
        <f t="shared" si="2125"/>
        <v>0.14513809437455938</v>
      </c>
      <c r="BM1738" s="14">
        <f t="shared" si="2126"/>
        <v>0.66658187907879118</v>
      </c>
      <c r="BN1738" s="14">
        <f t="shared" si="2127"/>
        <v>0.32113626397750089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1.5021645021645</v>
      </c>
      <c r="F1739" s="10">
        <f>VLOOKUP(B1739,home!$B$2:$E$405,3,FALSE)</f>
        <v>1.03</v>
      </c>
      <c r="G1739" s="10">
        <f>VLOOKUP(C1739,away!$B$2:$E$405,4,FALSE)</f>
        <v>1.21</v>
      </c>
      <c r="H1739" s="10">
        <f>VLOOKUP(A1739,away!$A$2:$E$405,3,FALSE)</f>
        <v>1.2640692640692599</v>
      </c>
      <c r="I1739" s="10">
        <f>VLOOKUP(C1739,away!$B$2:$E$405,3,FALSE)</f>
        <v>0.42</v>
      </c>
      <c r="J1739" s="10">
        <f>VLOOKUP(B1739,home!$B$2:$E$405,4,FALSE)</f>
        <v>1.03</v>
      </c>
      <c r="K1739" s="12">
        <f t="shared" si="2072"/>
        <v>1.8721476190476163</v>
      </c>
      <c r="L1739" s="12">
        <f t="shared" si="2073"/>
        <v>0.54683636363636179</v>
      </c>
      <c r="M1739" s="13">
        <f t="shared" si="2074"/>
        <v>8.9012009274542572E-2</v>
      </c>
      <c r="N1739" s="13">
        <f t="shared" si="2075"/>
        <v>0.16664362122997922</v>
      </c>
      <c r="O1739" s="13">
        <f t="shared" si="2076"/>
        <v>4.8675003471656965E-2</v>
      </c>
      <c r="P1739" s="13">
        <f t="shared" si="2077"/>
        <v>9.1126791856597056E-2</v>
      </c>
      <c r="Q1739" s="13">
        <f t="shared" si="2078"/>
        <v>0.1559907293575892</v>
      </c>
      <c r="R1739" s="13">
        <f t="shared" si="2079"/>
        <v>1.3308630949214091E-2</v>
      </c>
      <c r="S1739" s="13">
        <f t="shared" si="2080"/>
        <v>2.3322954570273172E-2</v>
      </c>
      <c r="T1739" s="13">
        <f t="shared" si="2081"/>
        <v>8.530140320288794E-2</v>
      </c>
      <c r="U1739" s="13">
        <f t="shared" si="2082"/>
        <v>2.491572174435458E-2</v>
      </c>
      <c r="V1739" s="13">
        <f t="shared" si="2083"/>
        <v>2.6530078405873438E-3</v>
      </c>
      <c r="W1739" s="13">
        <f t="shared" si="2084"/>
        <v>9.7345890853437256E-2</v>
      </c>
      <c r="X1739" s="13">
        <f t="shared" si="2085"/>
        <v>5.3232272969235793E-2</v>
      </c>
      <c r="Y1739" s="13">
        <f t="shared" si="2086"/>
        <v>1.4554671289297549E-2</v>
      </c>
      <c r="Z1739" s="13">
        <f t="shared" si="2087"/>
        <v>2.4258811177488588E-3</v>
      </c>
      <c r="AA1739" s="13">
        <f t="shared" si="2088"/>
        <v>4.541607558686097E-3</v>
      </c>
      <c r="AB1739" s="13">
        <f t="shared" si="2089"/>
        <v>4.2512798888214159E-3</v>
      </c>
      <c r="AC1739" s="13">
        <f t="shared" si="2090"/>
        <v>1.697524407475277E-4</v>
      </c>
      <c r="AD1739" s="13">
        <f t="shared" si="2091"/>
        <v>4.5561469446332915E-2</v>
      </c>
      <c r="AE1739" s="13">
        <f t="shared" si="2092"/>
        <v>2.4914668273961889E-2</v>
      </c>
      <c r="AF1739" s="13">
        <f t="shared" si="2093"/>
        <v>6.8121233000697752E-3</v>
      </c>
      <c r="AG1739" s="13">
        <f t="shared" si="2094"/>
        <v>1.2417055780175631E-3</v>
      </c>
      <c r="AH1739" s="13">
        <f t="shared" si="2095"/>
        <v>3.3164000226097468E-4</v>
      </c>
      <c r="AI1739" s="13">
        <f t="shared" si="2096"/>
        <v>6.2087904061382975E-4</v>
      </c>
      <c r="AJ1739" s="13">
        <f t="shared" si="2097"/>
        <v>5.8118860880087479E-4</v>
      </c>
      <c r="AK1739" s="13">
        <f t="shared" si="2098"/>
        <v>3.6269029006138484E-4</v>
      </c>
      <c r="AL1739" s="13">
        <f t="shared" si="2099"/>
        <v>6.9514194595642785E-6</v>
      </c>
      <c r="AM1739" s="13">
        <f t="shared" si="2100"/>
        <v>1.7059559308852574E-2</v>
      </c>
      <c r="AN1739" s="13">
        <f t="shared" si="2101"/>
        <v>9.3287873776917857E-3</v>
      </c>
      <c r="AO1739" s="13">
        <f t="shared" si="2102"/>
        <v>2.5506600833768837E-3</v>
      </c>
      <c r="AP1739" s="13">
        <f t="shared" si="2103"/>
        <v>4.6493122828874492E-4</v>
      </c>
      <c r="AQ1739" s="13">
        <f t="shared" si="2104"/>
        <v>6.3560325554601108E-5</v>
      </c>
      <c r="AR1739" s="13">
        <f t="shared" si="2105"/>
        <v>3.6270562574549239E-5</v>
      </c>
      <c r="AS1739" s="13">
        <f t="shared" si="2106"/>
        <v>6.7903847365459948E-5</v>
      </c>
      <c r="AT1739" s="13">
        <f t="shared" si="2107"/>
        <v>6.3563013084709288E-5</v>
      </c>
      <c r="AU1739" s="13">
        <f t="shared" si="2108"/>
        <v>3.9666447868677003E-5</v>
      </c>
      <c r="AV1739" s="13">
        <f t="shared" si="2109"/>
        <v>1.8565361483355008E-5</v>
      </c>
      <c r="AW1739" s="13">
        <f t="shared" si="2110"/>
        <v>1.9768261214363218E-7</v>
      </c>
      <c r="AX1739" s="13">
        <f t="shared" si="2111"/>
        <v>5.3230022236783244E-3</v>
      </c>
      <c r="AY1739" s="13">
        <f t="shared" si="2112"/>
        <v>2.9108111796245224E-3</v>
      </c>
      <c r="AZ1739" s="13">
        <f t="shared" si="2113"/>
        <v>7.9586870034897134E-4</v>
      </c>
      <c r="BA1739" s="13">
        <f t="shared" si="2114"/>
        <v>1.4506998201027627E-4</v>
      </c>
      <c r="BB1739" s="13">
        <f t="shared" si="2115"/>
        <v>1.9832385358822973E-5</v>
      </c>
      <c r="BC1739" s="13">
        <f t="shared" si="2116"/>
        <v>2.1690138983707553E-6</v>
      </c>
      <c r="BD1739" s="13">
        <f t="shared" si="2117"/>
        <v>3.3056770908852706E-6</v>
      </c>
      <c r="BE1739" s="13">
        <f t="shared" si="2118"/>
        <v>6.1887154950411104E-6</v>
      </c>
      <c r="BF1739" s="13">
        <f t="shared" si="2119"/>
        <v>5.7930944895021519E-6</v>
      </c>
      <c r="BG1739" s="13">
        <f t="shared" si="2120"/>
        <v>3.615176018479774E-6</v>
      </c>
      <c r="BH1739" s="13">
        <f t="shared" si="2121"/>
        <v>1.6920357938587372E-6</v>
      </c>
      <c r="BI1739" s="13">
        <f t="shared" si="2122"/>
        <v>6.3354815656319553E-7</v>
      </c>
      <c r="BJ1739" s="14">
        <f t="shared" si="2123"/>
        <v>0.69026280730949308</v>
      </c>
      <c r="BK1739" s="14">
        <f t="shared" si="2124"/>
        <v>0.20920227858183171</v>
      </c>
      <c r="BL1739" s="14">
        <f t="shared" si="2125"/>
        <v>9.7835839033891314E-2</v>
      </c>
      <c r="BM1739" s="14">
        <f t="shared" si="2126"/>
        <v>0.43205940640637319</v>
      </c>
      <c r="BN1739" s="14">
        <f t="shared" si="2127"/>
        <v>0.56475678613957914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1.5021645021645</v>
      </c>
      <c r="F1740" s="10">
        <f>VLOOKUP(B1740,home!$B$2:$E$405,3,FALSE)</f>
        <v>1.46</v>
      </c>
      <c r="G1740" s="10">
        <f>VLOOKUP(C1740,away!$B$2:$E$405,4,FALSE)</f>
        <v>1.1100000000000001</v>
      </c>
      <c r="H1740" s="10">
        <f>VLOOKUP(A1740,away!$A$2:$E$405,3,FALSE)</f>
        <v>1.2640692640692599</v>
      </c>
      <c r="I1740" s="10">
        <f>VLOOKUP(C1740,away!$B$2:$E$405,3,FALSE)</f>
        <v>0.81</v>
      </c>
      <c r="J1740" s="10">
        <f>VLOOKUP(B1740,home!$B$2:$E$405,4,FALSE)</f>
        <v>1.46</v>
      </c>
      <c r="K1740" s="12">
        <f t="shared" si="2072"/>
        <v>2.4344077922077889</v>
      </c>
      <c r="L1740" s="12">
        <f t="shared" si="2073"/>
        <v>1.4948883116883067</v>
      </c>
      <c r="M1740" s="13">
        <f t="shared" si="2074"/>
        <v>1.9657504525206312E-2</v>
      </c>
      <c r="N1740" s="13">
        <f t="shared" si="2075"/>
        <v>4.7854382191522112E-2</v>
      </c>
      <c r="O1740" s="13">
        <f t="shared" si="2076"/>
        <v>2.9385773751690908E-2</v>
      </c>
      <c r="P1740" s="13">
        <f t="shared" si="2077"/>
        <v>7.1536956601171459E-2</v>
      </c>
      <c r="Q1740" s="13">
        <f t="shared" si="2078"/>
        <v>5.8248540449165553E-2</v>
      </c>
      <c r="R1740" s="13">
        <f t="shared" si="2079"/>
        <v>2.1964224855659895E-2</v>
      </c>
      <c r="S1740" s="13">
        <f t="shared" si="2080"/>
        <v>6.5083746428696049E-2</v>
      </c>
      <c r="T1740" s="13">
        <f t="shared" si="2081"/>
        <v>8.7075062290361119E-2</v>
      </c>
      <c r="U1740" s="13">
        <f t="shared" si="2082"/>
        <v>5.3469880138422438E-2</v>
      </c>
      <c r="V1740" s="13">
        <f t="shared" si="2083"/>
        <v>2.6316741260266091E-2</v>
      </c>
      <c r="W1740" s="13">
        <f t="shared" si="2084"/>
        <v>4.726690025139306E-2</v>
      </c>
      <c r="X1740" s="13">
        <f t="shared" si="2085"/>
        <v>7.0658736715544568E-2</v>
      </c>
      <c r="Y1740" s="13">
        <f t="shared" si="2086"/>
        <v>5.2813459817364496E-2</v>
      </c>
      <c r="Z1740" s="13">
        <f t="shared" si="2087"/>
        <v>1.0944687670673258E-2</v>
      </c>
      <c r="AA1740" s="13">
        <f t="shared" si="2088"/>
        <v>2.6643832948767491E-2</v>
      </c>
      <c r="AB1740" s="13">
        <f t="shared" si="2089"/>
        <v>3.243097727238111E-2</v>
      </c>
      <c r="AC1740" s="13">
        <f t="shared" si="2090"/>
        <v>5.9856897622924329E-3</v>
      </c>
      <c r="AD1740" s="13">
        <f t="shared" si="2091"/>
        <v>2.8766727571374894E-2</v>
      </c>
      <c r="AE1740" s="13">
        <f t="shared" si="2092"/>
        <v>4.3003044811970079E-2</v>
      </c>
      <c r="AF1740" s="13">
        <f t="shared" si="2093"/>
        <v>3.2142374528211275E-2</v>
      </c>
      <c r="AG1740" s="13">
        <f t="shared" si="2094"/>
        <v>1.6016419997377001E-2</v>
      </c>
      <c r="AH1740" s="13">
        <f t="shared" si="2095"/>
        <v>4.0902714184921415E-3</v>
      </c>
      <c r="AI1740" s="13">
        <f t="shared" si="2096"/>
        <v>9.9573886134220746E-3</v>
      </c>
      <c r="AJ1740" s="13">
        <f t="shared" si="2097"/>
        <v>1.2120172215277909E-2</v>
      </c>
      <c r="AK1740" s="13">
        <f t="shared" si="2098"/>
        <v>9.8351472279242912E-3</v>
      </c>
      <c r="AL1740" s="13">
        <f t="shared" si="2099"/>
        <v>8.7131716684408817E-4</v>
      </c>
      <c r="AM1740" s="13">
        <f t="shared" si="2100"/>
        <v>1.4005989151214737E-2</v>
      </c>
      <c r="AN1740" s="13">
        <f t="shared" si="2101"/>
        <v>2.0937389475784135E-2</v>
      </c>
      <c r="AO1740" s="13">
        <f t="shared" si="2102"/>
        <v>1.5649529402307735E-2</v>
      </c>
      <c r="AP1740" s="13">
        <f t="shared" si="2103"/>
        <v>7.7980995289774454E-3</v>
      </c>
      <c r="AQ1740" s="13">
        <f t="shared" si="2104"/>
        <v>2.9143219598126171E-3</v>
      </c>
      <c r="AR1740" s="13">
        <f t="shared" si="2105"/>
        <v>1.2228997870273308E-3</v>
      </c>
      <c r="AS1740" s="13">
        <f t="shared" si="2106"/>
        <v>2.9770367706285794E-3</v>
      </c>
      <c r="AT1740" s="13">
        <f t="shared" si="2107"/>
        <v>3.6236607560536636E-3</v>
      </c>
      <c r="AU1740" s="13">
        <f t="shared" si="2108"/>
        <v>2.940489326951535E-3</v>
      </c>
      <c r="AV1740" s="13">
        <f t="shared" si="2109"/>
        <v>1.7895875326086636E-3</v>
      </c>
      <c r="AW1740" s="13">
        <f t="shared" si="2110"/>
        <v>8.8079703818931434E-5</v>
      </c>
      <c r="AX1740" s="13">
        <f t="shared" si="2111"/>
        <v>5.6827148545491478E-3</v>
      </c>
      <c r="AY1740" s="13">
        <f t="shared" si="2112"/>
        <v>8.4950240147230356E-3</v>
      </c>
      <c r="AZ1740" s="13">
        <f t="shared" si="2113"/>
        <v>6.3495560535604704E-3</v>
      </c>
      <c r="BA1740" s="13">
        <f t="shared" si="2114"/>
        <v>3.1639590429590947E-3</v>
      </c>
      <c r="BB1740" s="13">
        <f t="shared" si="2115"/>
        <v>1.1824413479950176E-3</v>
      </c>
      <c r="BC1740" s="13">
        <f t="shared" si="2116"/>
        <v>3.5352355007494345E-4</v>
      </c>
      <c r="BD1740" s="13">
        <f t="shared" si="2117"/>
        <v>3.0468309966554593E-4</v>
      </c>
      <c r="BE1740" s="13">
        <f t="shared" si="2118"/>
        <v>7.4172291197982727E-4</v>
      </c>
      <c r="BF1740" s="13">
        <f t="shared" si="2119"/>
        <v>9.0282801829137194E-4</v>
      </c>
      <c r="BG1740" s="13">
        <f t="shared" si="2120"/>
        <v>7.3261718758401058E-4</v>
      </c>
      <c r="BH1740" s="13">
        <f t="shared" si="2121"/>
        <v>4.4587224753996779E-4</v>
      </c>
      <c r="BI1740" s="13">
        <f t="shared" si="2122"/>
        <v>2.1708697474809953E-4</v>
      </c>
      <c r="BJ1740" s="14">
        <f t="shared" si="2123"/>
        <v>0.57037819700624259</v>
      </c>
      <c r="BK1740" s="14">
        <f t="shared" si="2124"/>
        <v>0.19794697975919948</v>
      </c>
      <c r="BL1740" s="14">
        <f t="shared" si="2125"/>
        <v>0.21579615305511687</v>
      </c>
      <c r="BM1740" s="14">
        <f t="shared" si="2126"/>
        <v>0.738011690805912</v>
      </c>
      <c r="BN1740" s="14">
        <f t="shared" si="2127"/>
        <v>0.24864738237441625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1.5021645021645</v>
      </c>
      <c r="F1741" s="10">
        <f>VLOOKUP(B1741,home!$B$2:$E$405,3,FALSE)</f>
        <v>0.87</v>
      </c>
      <c r="G1741" s="10">
        <f>VLOOKUP(C1741,away!$B$2:$E$405,4,FALSE)</f>
        <v>0.73</v>
      </c>
      <c r="H1741" s="10">
        <f>VLOOKUP(A1741,away!$A$2:$E$405,3,FALSE)</f>
        <v>1.2640692640692599</v>
      </c>
      <c r="I1741" s="10">
        <f>VLOOKUP(C1741,away!$B$2:$E$405,3,FALSE)</f>
        <v>1.03</v>
      </c>
      <c r="J1741" s="10">
        <f>VLOOKUP(B1741,home!$B$2:$E$405,4,FALSE)</f>
        <v>0.87</v>
      </c>
      <c r="K1741" s="12">
        <f t="shared" si="2072"/>
        <v>0.95402467532467394</v>
      </c>
      <c r="L1741" s="12">
        <f t="shared" si="2073"/>
        <v>1.1327324675324639</v>
      </c>
      <c r="M1741" s="13">
        <f t="shared" si="2074"/>
        <v>0.12408888658742601</v>
      </c>
      <c r="N1741" s="13">
        <f t="shared" si="2075"/>
        <v>0.11838385973796939</v>
      </c>
      <c r="O1741" s="13">
        <f t="shared" si="2076"/>
        <v>0.14055951069753114</v>
      </c>
      <c r="P1741" s="13">
        <f t="shared" si="2077"/>
        <v>0.13409724155700717</v>
      </c>
      <c r="Q1741" s="13">
        <f t="shared" si="2078"/>
        <v>5.6470561675098986E-2</v>
      </c>
      <c r="R1741" s="13">
        <f t="shared" si="2079"/>
        <v>7.960816069378511E-2</v>
      </c>
      <c r="S1741" s="13">
        <f t="shared" si="2080"/>
        <v>3.6228204410008111E-2</v>
      </c>
      <c r="T1741" s="13">
        <f t="shared" si="2081"/>
        <v>6.3966038669179062E-2</v>
      </c>
      <c r="U1741" s="13">
        <f t="shared" si="2082"/>
        <v>7.5948149659082809E-2</v>
      </c>
      <c r="V1741" s="13">
        <f t="shared" si="2083"/>
        <v>4.350020028696432E-3</v>
      </c>
      <c r="W1741" s="13">
        <f t="shared" si="2084"/>
        <v>1.795810308916276E-2</v>
      </c>
      <c r="X1741" s="13">
        <f t="shared" si="2085"/>
        <v>2.0341726424389698E-2</v>
      </c>
      <c r="Y1741" s="13">
        <f t="shared" si="2086"/>
        <v>1.1520866983284637E-2</v>
      </c>
      <c r="Z1741" s="13">
        <f t="shared" si="2087"/>
        <v>3.0058249432797363E-2</v>
      </c>
      <c r="AA1741" s="13">
        <f t="shared" si="2088"/>
        <v>2.867631165595257E-2</v>
      </c>
      <c r="AB1741" s="13">
        <f t="shared" si="2089"/>
        <v>1.3678954458539656E-2</v>
      </c>
      <c r="AC1741" s="13">
        <f t="shared" si="2090"/>
        <v>2.9380435599834446E-4</v>
      </c>
      <c r="AD1741" s="13">
        <f t="shared" si="2091"/>
        <v>4.2831183672713815E-3</v>
      </c>
      <c r="AE1741" s="13">
        <f t="shared" si="2092"/>
        <v>4.8516272368929305E-3</v>
      </c>
      <c r="AF1741" s="13">
        <f t="shared" si="2093"/>
        <v>2.7477978457967202E-3</v>
      </c>
      <c r="AG1741" s="13">
        <f t="shared" si="2094"/>
        <v>1.0375066113832356E-3</v>
      </c>
      <c r="AH1741" s="13">
        <f t="shared" si="2095"/>
        <v>8.511988762429713E-3</v>
      </c>
      <c r="AI1741" s="13">
        <f t="shared" si="2096"/>
        <v>8.12064731544428E-3</v>
      </c>
      <c r="AJ1741" s="13">
        <f t="shared" si="2097"/>
        <v>3.8736489592714569E-3</v>
      </c>
      <c r="AK1741" s="13">
        <f t="shared" si="2098"/>
        <v>1.2318522302302375E-3</v>
      </c>
      <c r="AL1741" s="13">
        <f t="shared" si="2099"/>
        <v>1.2700042616323446E-5</v>
      </c>
      <c r="AM1741" s="13">
        <f t="shared" si="2100"/>
        <v>8.1724012194264576E-4</v>
      </c>
      <c r="AN1741" s="13">
        <f t="shared" si="2101"/>
        <v>9.2571441989462483E-4</v>
      </c>
      <c r="AO1741" s="13">
        <f t="shared" si="2102"/>
        <v>5.2429338953881104E-4</v>
      </c>
      <c r="AP1741" s="13">
        <f t="shared" si="2103"/>
        <v>1.9796138161441885E-4</v>
      </c>
      <c r="AQ1741" s="13">
        <f t="shared" si="2104"/>
        <v>5.6059321068059115E-5</v>
      </c>
      <c r="AR1741" s="13">
        <f t="shared" si="2105"/>
        <v>1.9283612068951221E-3</v>
      </c>
      <c r="AS1741" s="13">
        <f t="shared" si="2106"/>
        <v>1.8397041743168153E-3</v>
      </c>
      <c r="AT1741" s="13">
        <f t="shared" si="2107"/>
        <v>8.7756158879802348E-4</v>
      </c>
      <c r="AU1741" s="13">
        <f t="shared" si="2108"/>
        <v>2.7907180327681311E-4</v>
      </c>
      <c r="AV1741" s="13">
        <f t="shared" si="2109"/>
        <v>6.6560346628358218E-5</v>
      </c>
      <c r="AW1741" s="13">
        <f t="shared" si="2110"/>
        <v>3.812322515426931E-7</v>
      </c>
      <c r="AX1741" s="13">
        <f t="shared" si="2111"/>
        <v>1.2994454033310489E-4</v>
      </c>
      <c r="AY1741" s="13">
        <f t="shared" si="2112"/>
        <v>1.4719239981388969E-4</v>
      </c>
      <c r="AZ1741" s="13">
        <f t="shared" si="2113"/>
        <v>8.3364805121606141E-5</v>
      </c>
      <c r="BA1741" s="13">
        <f t="shared" si="2114"/>
        <v>3.1476673803586624E-5</v>
      </c>
      <c r="BB1741" s="13">
        <f t="shared" si="2115"/>
        <v>8.9136625968127893E-6</v>
      </c>
      <c r="BC1741" s="13">
        <f t="shared" si="2116"/>
        <v>2.0193590056079155E-6</v>
      </c>
      <c r="BD1741" s="13">
        <f t="shared" si="2117"/>
        <v>3.6405289136336557E-4</v>
      </c>
      <c r="BE1741" s="13">
        <f t="shared" si="2118"/>
        <v>3.4731544148394365E-4</v>
      </c>
      <c r="BF1741" s="13">
        <f t="shared" si="2119"/>
        <v>1.6567375064848255E-4</v>
      </c>
      <c r="BG1741" s="13">
        <f t="shared" si="2120"/>
        <v>5.2685615390746514E-5</v>
      </c>
      <c r="BH1741" s="13">
        <f t="shared" si="2121"/>
        <v>1.2565844279359397E-5</v>
      </c>
      <c r="BI1741" s="13">
        <f t="shared" si="2122"/>
        <v>2.3976251017592528E-6</v>
      </c>
      <c r="BJ1741" s="14">
        <f t="shared" si="2123"/>
        <v>0.3044853867151619</v>
      </c>
      <c r="BK1741" s="14">
        <f t="shared" si="2124"/>
        <v>0.29921804938156632</v>
      </c>
      <c r="BL1741" s="14">
        <f t="shared" si="2125"/>
        <v>0.36614517472044972</v>
      </c>
      <c r="BM1741" s="14">
        <f t="shared" si="2126"/>
        <v>0.34655182813359514</v>
      </c>
      <c r="BN1741" s="14">
        <f t="shared" si="2127"/>
        <v>0.65320822094881781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1.5021645021645</v>
      </c>
      <c r="F1742" s="10">
        <f>VLOOKUP(B1742,home!$B$2:$E$405,3,FALSE)</f>
        <v>1.33</v>
      </c>
      <c r="G1742" s="10">
        <f>VLOOKUP(C1742,away!$B$2:$E$405,4,FALSE)</f>
        <v>1.26</v>
      </c>
      <c r="H1742" s="10">
        <f>VLOOKUP(A1742,away!$A$2:$E$405,3,FALSE)</f>
        <v>1.2640692640692599</v>
      </c>
      <c r="I1742" s="10">
        <f>VLOOKUP(C1742,away!$B$2:$E$405,3,FALSE)</f>
        <v>0.87</v>
      </c>
      <c r="J1742" s="10">
        <f>VLOOKUP(B1742,home!$B$2:$E$405,4,FALSE)</f>
        <v>1.33</v>
      </c>
      <c r="K1742" s="12">
        <f t="shared" si="2072"/>
        <v>2.5173272727272691</v>
      </c>
      <c r="L1742" s="12">
        <f t="shared" si="2073"/>
        <v>1.4626545454545408</v>
      </c>
      <c r="M1742" s="13">
        <f t="shared" si="2074"/>
        <v>1.8685979079718529E-2</v>
      </c>
      <c r="N1742" s="13">
        <f t="shared" si="2075"/>
        <v>4.7038724754986654E-2</v>
      </c>
      <c r="O1742" s="13">
        <f t="shared" si="2076"/>
        <v>2.7331132237218763E-2</v>
      </c>
      <c r="P1742" s="13">
        <f t="shared" si="2077"/>
        <v>6.8801404575266262E-2</v>
      </c>
      <c r="Q1742" s="13">
        <f t="shared" si="2078"/>
        <v>5.9205932350019634E-2</v>
      </c>
      <c r="R1742" s="13">
        <f t="shared" si="2079"/>
        <v>1.9988002399593582E-2</v>
      </c>
      <c r="S1742" s="13">
        <f t="shared" si="2080"/>
        <v>6.3331351963613225E-2</v>
      </c>
      <c r="T1742" s="13">
        <f t="shared" si="2081"/>
        <v>8.6597826069630249E-2</v>
      </c>
      <c r="U1742" s="13">
        <f t="shared" si="2082"/>
        <v>5.0316343567835028E-2</v>
      </c>
      <c r="V1742" s="13">
        <f t="shared" si="2083"/>
        <v>2.5909420285171427E-2</v>
      </c>
      <c r="W1742" s="13">
        <f t="shared" si="2084"/>
        <v>4.968023607065003E-2</v>
      </c>
      <c r="X1742" s="13">
        <f t="shared" si="2085"/>
        <v>7.2665023107990889E-2</v>
      </c>
      <c r="Y1742" s="13">
        <f t="shared" si="2086"/>
        <v>5.3141913172231076E-2</v>
      </c>
      <c r="Z1742" s="13">
        <f t="shared" si="2087"/>
        <v>9.7451808547739365E-3</v>
      </c>
      <c r="AA1742" s="13">
        <f t="shared" si="2088"/>
        <v>2.453180954338207E-2</v>
      </c>
      <c r="AB1742" s="13">
        <f t="shared" si="2089"/>
        <v>3.08772966064534E-2</v>
      </c>
      <c r="AC1742" s="13">
        <f t="shared" si="2090"/>
        <v>5.962373244351101E-3</v>
      </c>
      <c r="AD1742" s="13">
        <f t="shared" si="2091"/>
        <v>3.126535329404409E-2</v>
      </c>
      <c r="AE1742" s="13">
        <f t="shared" si="2092"/>
        <v>4.5730411110775686E-2</v>
      </c>
      <c r="AF1742" s="13">
        <f t="shared" si="2093"/>
        <v>3.3443896838340453E-2</v>
      </c>
      <c r="AG1742" s="13">
        <f t="shared" si="2094"/>
        <v>1.6305622576103795E-2</v>
      </c>
      <c r="AH1742" s="13">
        <f t="shared" si="2095"/>
        <v>3.5634582683779174E-3</v>
      </c>
      <c r="AI1742" s="13">
        <f t="shared" si="2096"/>
        <v>8.9703906842132208E-3</v>
      </c>
      <c r="AJ1742" s="13">
        <f t="shared" si="2097"/>
        <v>1.1290704558194286E-2</v>
      </c>
      <c r="AK1742" s="13">
        <f t="shared" si="2098"/>
        <v>9.4741328375495207E-3</v>
      </c>
      <c r="AL1742" s="13">
        <f t="shared" si="2099"/>
        <v>8.7813360394604879E-4</v>
      </c>
      <c r="AM1742" s="13">
        <f t="shared" si="2100"/>
        <v>1.5741025307710106E-2</v>
      </c>
      <c r="AN1742" s="13">
        <f t="shared" si="2101"/>
        <v>2.3023682216437143E-2</v>
      </c>
      <c r="AO1742" s="13">
        <f t="shared" si="2102"/>
        <v>1.6837846723486337E-2</v>
      </c>
      <c r="AP1742" s="13">
        <f t="shared" si="2103"/>
        <v>8.2093176819247084E-3</v>
      </c>
      <c r="AQ1742" s="13">
        <f t="shared" si="2104"/>
        <v>3.0018489556368783E-3</v>
      </c>
      <c r="AR1742" s="13">
        <f t="shared" si="2105"/>
        <v>1.0424216867561051E-3</v>
      </c>
      <c r="AS1742" s="13">
        <f t="shared" si="2106"/>
        <v>2.6241165417535059E-3</v>
      </c>
      <c r="AT1742" s="13">
        <f t="shared" si="2107"/>
        <v>3.3028800686854334E-3</v>
      </c>
      <c r="AU1742" s="13">
        <f t="shared" si="2108"/>
        <v>2.7714766918163856E-3</v>
      </c>
      <c r="AV1742" s="13">
        <f t="shared" si="2109"/>
        <v>1.7441784655093343E-3</v>
      </c>
      <c r="AW1742" s="13">
        <f t="shared" si="2110"/>
        <v>8.9813070089844792E-5</v>
      </c>
      <c r="AX1742" s="13">
        <f t="shared" si="2111"/>
        <v>6.6042187179648033E-3</v>
      </c>
      <c r="AY1742" s="13">
        <f t="shared" si="2112"/>
        <v>9.6596905270071778E-3</v>
      </c>
      <c r="AZ1742" s="13">
        <f t="shared" si="2113"/>
        <v>7.0643951285056109E-3</v>
      </c>
      <c r="BA1742" s="13">
        <f t="shared" si="2114"/>
        <v>3.4442565485318806E-3</v>
      </c>
      <c r="BB1742" s="13">
        <f t="shared" si="2115"/>
        <v>1.2594393741054311E-3</v>
      </c>
      <c r="BC1742" s="13">
        <f t="shared" si="2116"/>
        <v>3.68424945051946E-4</v>
      </c>
      <c r="BD1742" s="13">
        <f t="shared" si="2117"/>
        <v>2.5411713640236802E-4</v>
      </c>
      <c r="BE1742" s="13">
        <f t="shared" si="2118"/>
        <v>6.3969599793303647E-4</v>
      </c>
      <c r="BF1742" s="13">
        <f t="shared" si="2119"/>
        <v>8.0516209092566001E-4</v>
      </c>
      <c r="BG1742" s="13">
        <f t="shared" si="2120"/>
        <v>6.756188301510923E-4</v>
      </c>
      <c r="BH1742" s="13">
        <f t="shared" si="2121"/>
        <v>4.2518842677685936E-4</v>
      </c>
      <c r="BI1742" s="13">
        <f t="shared" si="2122"/>
        <v>2.1406768455467783E-4</v>
      </c>
      <c r="BJ1742" s="14">
        <f t="shared" si="2123"/>
        <v>0.59028908547113479</v>
      </c>
      <c r="BK1742" s="14">
        <f t="shared" si="2124"/>
        <v>0.19322835327907376</v>
      </c>
      <c r="BL1742" s="14">
        <f t="shared" si="2125"/>
        <v>0.20084219432408226</v>
      </c>
      <c r="BM1742" s="14">
        <f t="shared" si="2126"/>
        <v>0.74348376107534375</v>
      </c>
      <c r="BN1742" s="14">
        <f t="shared" si="2127"/>
        <v>0.24105117539680343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1.5021645021645</v>
      </c>
      <c r="F1743" s="10">
        <f>VLOOKUP(B1743,home!$B$2:$E$405,3,FALSE)</f>
        <v>0.89</v>
      </c>
      <c r="G1743" s="10">
        <f>VLOOKUP(C1743,away!$B$2:$E$405,4,FALSE)</f>
        <v>0.87</v>
      </c>
      <c r="H1743" s="10">
        <f>VLOOKUP(A1743,away!$A$2:$E$405,3,FALSE)</f>
        <v>1.2640692640692599</v>
      </c>
      <c r="I1743" s="10">
        <f>VLOOKUP(C1743,away!$B$2:$E$405,3,FALSE)</f>
        <v>0.87</v>
      </c>
      <c r="J1743" s="10">
        <f>VLOOKUP(B1743,home!$B$2:$E$405,4,FALSE)</f>
        <v>0.89</v>
      </c>
      <c r="K1743" s="12">
        <f t="shared" si="2072"/>
        <v>1.1631259740259725</v>
      </c>
      <c r="L1743" s="12">
        <f t="shared" si="2073"/>
        <v>0.97876883116882796</v>
      </c>
      <c r="M1743" s="13">
        <f t="shared" si="2074"/>
        <v>0.11743212108800294</v>
      </c>
      <c r="N1743" s="13">
        <f t="shared" si="2075"/>
        <v>0.13658835022241936</v>
      </c>
      <c r="O1743" s="13">
        <f t="shared" si="2076"/>
        <v>0.11493889989898091</v>
      </c>
      <c r="P1743" s="13">
        <f t="shared" si="2077"/>
        <v>0.13368841989847591</v>
      </c>
      <c r="Q1743" s="13">
        <f t="shared" si="2078"/>
        <v>7.9434728946526117E-2</v>
      </c>
      <c r="R1743" s="13">
        <f t="shared" si="2079"/>
        <v>5.6249306354978226E-2</v>
      </c>
      <c r="S1743" s="13">
        <f t="shared" si="2080"/>
        <v>3.8048775431633396E-2</v>
      </c>
      <c r="T1743" s="13">
        <f t="shared" si="2081"/>
        <v>7.7748236805204027E-2</v>
      </c>
      <c r="U1743" s="13">
        <f t="shared" si="2082"/>
        <v>6.5425029242419372E-2</v>
      </c>
      <c r="V1743" s="13">
        <f t="shared" si="2083"/>
        <v>4.8128802876827616E-3</v>
      </c>
      <c r="W1743" s="13">
        <f t="shared" si="2084"/>
        <v>3.0797532159139093E-2</v>
      </c>
      <c r="X1743" s="13">
        <f t="shared" si="2085"/>
        <v>3.0143664554284962E-2</v>
      </c>
      <c r="Y1743" s="13">
        <f t="shared" si="2086"/>
        <v>1.475183966147136E-2</v>
      </c>
      <c r="Z1743" s="13">
        <f t="shared" si="2087"/>
        <v>1.8351689278373128E-2</v>
      </c>
      <c r="AA1743" s="13">
        <f t="shared" si="2088"/>
        <v>2.1345326466929739E-2</v>
      </c>
      <c r="AB1743" s="13">
        <f t="shared" si="2089"/>
        <v>1.2413651818875014E-2</v>
      </c>
      <c r="AC1743" s="13">
        <f t="shared" si="2090"/>
        <v>3.4244589281637571E-4</v>
      </c>
      <c r="AD1743" s="13">
        <f t="shared" si="2091"/>
        <v>8.9553523975487177E-3</v>
      </c>
      <c r="AE1743" s="13">
        <f t="shared" si="2092"/>
        <v>8.7652197988537205E-3</v>
      </c>
      <c r="AF1743" s="13">
        <f t="shared" si="2093"/>
        <v>4.2895619687309625E-3</v>
      </c>
      <c r="AG1743" s="13">
        <f t="shared" si="2094"/>
        <v>1.3994965181203538E-3</v>
      </c>
      <c r="AH1743" s="13">
        <f t="shared" si="2095"/>
        <v>4.4905153662416928E-3</v>
      </c>
      <c r="AI1743" s="13">
        <f t="shared" si="2096"/>
        <v>5.2230350592384657E-3</v>
      </c>
      <c r="AJ1743" s="13">
        <f t="shared" si="2097"/>
        <v>3.0375238703242726E-3</v>
      </c>
      <c r="AK1743" s="13">
        <f t="shared" si="2098"/>
        <v>1.177674303432687E-3</v>
      </c>
      <c r="AL1743" s="13">
        <f t="shared" si="2099"/>
        <v>1.5594046973582664E-5</v>
      </c>
      <c r="AM1743" s="13">
        <f t="shared" si="2100"/>
        <v>2.0832405960289364E-3</v>
      </c>
      <c r="AN1743" s="13">
        <f t="shared" si="2101"/>
        <v>2.0390109632186944E-3</v>
      </c>
      <c r="AO1743" s="13">
        <f t="shared" si="2102"/>
        <v>9.9786018860499376E-4</v>
      </c>
      <c r="AP1743" s="13">
        <f t="shared" si="2103"/>
        <v>3.2555815015693874E-4</v>
      </c>
      <c r="AQ1743" s="13">
        <f t="shared" si="2104"/>
        <v>7.9661542526648167E-5</v>
      </c>
      <c r="AR1743" s="13">
        <f t="shared" si="2105"/>
        <v>8.7903529527240897E-4</v>
      </c>
      <c r="AS1743" s="13">
        <f t="shared" si="2106"/>
        <v>1.022428784016929E-3</v>
      </c>
      <c r="AT1743" s="13">
        <f t="shared" si="2107"/>
        <v>5.9460673764094075E-4</v>
      </c>
      <c r="AU1743" s="13">
        <f t="shared" si="2108"/>
        <v>2.3053418029367499E-4</v>
      </c>
      <c r="AV1743" s="13">
        <f t="shared" si="2109"/>
        <v>6.7035073250089978E-5</v>
      </c>
      <c r="AW1743" s="13">
        <f t="shared" si="2110"/>
        <v>4.9313204191820813E-7</v>
      </c>
      <c r="AX1743" s="13">
        <f t="shared" si="2111"/>
        <v>4.0384520789776688E-4</v>
      </c>
      <c r="AY1743" s="13">
        <f t="shared" si="2112"/>
        <v>3.9527110210722956E-4</v>
      </c>
      <c r="AZ1743" s="13">
        <f t="shared" si="2113"/>
        <v>1.9343951730215378E-4</v>
      </c>
      <c r="BA1743" s="13">
        <f t="shared" si="2114"/>
        <v>6.3110856750563788E-5</v>
      </c>
      <c r="BB1743" s="13">
        <f t="shared" si="2115"/>
        <v>1.5442734873953159E-5</v>
      </c>
      <c r="BC1743" s="13">
        <f t="shared" si="2116"/>
        <v>3.0229735125258471E-6</v>
      </c>
      <c r="BD1743" s="13">
        <f t="shared" si="2117"/>
        <v>1.4339539141832017E-4</v>
      </c>
      <c r="BE1743" s="13">
        <f t="shared" si="2118"/>
        <v>1.667869043142692E-4</v>
      </c>
      <c r="BF1743" s="13">
        <f t="shared" si="2119"/>
        <v>9.6997090267655553E-5</v>
      </c>
      <c r="BG1743" s="13">
        <f t="shared" si="2120"/>
        <v>3.7606611698417341E-5</v>
      </c>
      <c r="BH1743" s="13">
        <f t="shared" si="2121"/>
        <v>1.093530671538455E-5</v>
      </c>
      <c r="BI1743" s="13">
        <f t="shared" si="2122"/>
        <v>2.5438278549208829E-6</v>
      </c>
      <c r="BJ1743" s="14">
        <f t="shared" si="2123"/>
        <v>0.39947344686527914</v>
      </c>
      <c r="BK1743" s="14">
        <f t="shared" si="2124"/>
        <v>0.29473550774769225</v>
      </c>
      <c r="BL1743" s="14">
        <f t="shared" si="2125"/>
        <v>0.28755286758416337</v>
      </c>
      <c r="BM1743" s="14">
        <f t="shared" si="2126"/>
        <v>0.36138690709605903</v>
      </c>
      <c r="BN1743" s="14">
        <f t="shared" si="2127"/>
        <v>0.63833182640938346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1.5025641025640999</v>
      </c>
      <c r="F1744" s="10">
        <f>VLOOKUP(B1744,home!$B$2:$E$405,3,FALSE)</f>
        <v>1.25</v>
      </c>
      <c r="G1744" s="10">
        <f>VLOOKUP(C1744,away!$B$2:$E$405,4,FALSE)</f>
        <v>1.75</v>
      </c>
      <c r="H1744" s="10">
        <f>VLOOKUP(A1744,away!$A$2:$E$405,3,FALSE)</f>
        <v>1.3487179487179499</v>
      </c>
      <c r="I1744" s="10">
        <f>VLOOKUP(C1744,away!$B$2:$E$405,3,FALSE)</f>
        <v>0.92</v>
      </c>
      <c r="J1744" s="10">
        <f>VLOOKUP(B1744,home!$B$2:$E$405,4,FALSE)</f>
        <v>1.25</v>
      </c>
      <c r="K1744" s="12">
        <f t="shared" si="2072"/>
        <v>3.2868589743589687</v>
      </c>
      <c r="L1744" s="12">
        <f t="shared" si="2073"/>
        <v>1.5510256410256427</v>
      </c>
      <c r="M1744" s="13">
        <f t="shared" si="2074"/>
        <v>7.9237982160171652E-3</v>
      </c>
      <c r="N1744" s="13">
        <f t="shared" si="2075"/>
        <v>2.6044407277325612E-2</v>
      </c>
      <c r="O1744" s="13">
        <f t="shared" si="2076"/>
        <v>1.2290014207355869E-2</v>
      </c>
      <c r="P1744" s="13">
        <f t="shared" si="2077"/>
        <v>4.0395543492446867E-2</v>
      </c>
      <c r="Q1744" s="13">
        <f t="shared" si="2078"/>
        <v>4.2802146895668858E-2</v>
      </c>
      <c r="R1744" s="13">
        <f t="shared" si="2079"/>
        <v>9.5310635820891974E-3</v>
      </c>
      <c r="S1744" s="13">
        <f t="shared" si="2080"/>
        <v>5.1484145909711773E-2</v>
      </c>
      <c r="T1744" s="13">
        <f t="shared" si="2081"/>
        <v>6.638722732612852E-2</v>
      </c>
      <c r="U1744" s="13">
        <f t="shared" si="2082"/>
        <v>3.1327261869975816E-2</v>
      </c>
      <c r="V1744" s="13">
        <f t="shared" si="2083"/>
        <v>2.9162923001346562E-2</v>
      </c>
      <c r="W1744" s="13">
        <f t="shared" si="2084"/>
        <v>4.6894873548620028E-2</v>
      </c>
      <c r="X1744" s="13">
        <f t="shared" si="2085"/>
        <v>7.2735151306564827E-2</v>
      </c>
      <c r="Y1744" s="13">
        <f t="shared" si="2086"/>
        <v>5.6407042340180916E-2</v>
      </c>
      <c r="Z1744" s="13">
        <f t="shared" si="2087"/>
        <v>4.9276413340220192E-3</v>
      </c>
      <c r="AA1744" s="13">
        <f t="shared" si="2088"/>
        <v>1.6196462141152477E-2</v>
      </c>
      <c r="AB1744" s="13">
        <f t="shared" si="2089"/>
        <v>2.6617743470756149E-2</v>
      </c>
      <c r="AC1744" s="13">
        <f t="shared" si="2090"/>
        <v>9.292040984890771E-3</v>
      </c>
      <c r="AD1744" s="13">
        <f t="shared" si="2091"/>
        <v>3.8534208993677689E-2</v>
      </c>
      <c r="AE1744" s="13">
        <f t="shared" si="2092"/>
        <v>5.9767546205835013E-2</v>
      </c>
      <c r="AF1744" s="13">
        <f t="shared" si="2093"/>
        <v>4.6350498333217492E-2</v>
      </c>
      <c r="AG1744" s="13">
        <f t="shared" si="2094"/>
        <v>2.3963603796378883E-2</v>
      </c>
      <c r="AH1744" s="13">
        <f t="shared" si="2095"/>
        <v>1.9107245147114889E-3</v>
      </c>
      <c r="AI1744" s="13">
        <f t="shared" si="2096"/>
        <v>6.2802820187071425E-3</v>
      </c>
      <c r="AJ1744" s="13">
        <f t="shared" si="2097"/>
        <v>1.0321200657346418E-2</v>
      </c>
      <c r="AK1744" s="13">
        <f t="shared" si="2098"/>
        <v>1.1308110335586253E-2</v>
      </c>
      <c r="AL1744" s="13">
        <f t="shared" si="2099"/>
        <v>1.8948339445596014E-3</v>
      </c>
      <c r="AM1744" s="13">
        <f t="shared" si="2100"/>
        <v>2.5331302130138705E-2</v>
      </c>
      <c r="AN1744" s="13">
        <f t="shared" si="2101"/>
        <v>3.9289499124412611E-2</v>
      </c>
      <c r="AO1744" s="13">
        <f t="shared" si="2102"/>
        <v>3.046951028250925E-2</v>
      </c>
      <c r="AP1744" s="13">
        <f t="shared" si="2103"/>
        <v>1.5752997239222109E-2</v>
      </c>
      <c r="AQ1744" s="13">
        <f t="shared" si="2104"/>
        <v>6.1083256602599131E-3</v>
      </c>
      <c r="AR1744" s="13">
        <f t="shared" si="2105"/>
        <v>5.9271654305075895E-4</v>
      </c>
      <c r="AS1744" s="13">
        <f t="shared" si="2106"/>
        <v>1.9481756887774113E-3</v>
      </c>
      <c r="AT1744" s="13">
        <f t="shared" si="2107"/>
        <v>3.2016893731429998E-3</v>
      </c>
      <c r="AU1744" s="13">
        <f t="shared" si="2108"/>
        <v>3.5078338164082701E-3</v>
      </c>
      <c r="AV1744" s="13">
        <f t="shared" si="2109"/>
        <v>2.8824387650053483E-3</v>
      </c>
      <c r="AW1744" s="13">
        <f t="shared" si="2110"/>
        <v>2.6832967435469111E-4</v>
      </c>
      <c r="AX1744" s="13">
        <f t="shared" si="2111"/>
        <v>1.3876736289774148E-2</v>
      </c>
      <c r="AY1744" s="13">
        <f t="shared" si="2112"/>
        <v>2.1523173799190744E-2</v>
      </c>
      <c r="AZ1744" s="13">
        <f t="shared" si="2113"/>
        <v>1.6691497219398072E-2</v>
      </c>
      <c r="BA1744" s="13">
        <f t="shared" si="2114"/>
        <v>8.6296467247982105E-3</v>
      </c>
      <c r="BB1744" s="13">
        <f t="shared" si="2115"/>
        <v>3.3462008357887461E-3</v>
      </c>
      <c r="BC1744" s="13">
        <f t="shared" si="2116"/>
        <v>1.0380086592659554E-3</v>
      </c>
      <c r="BD1744" s="13">
        <f t="shared" si="2117"/>
        <v>1.5321975935530106E-4</v>
      </c>
      <c r="BE1744" s="13">
        <f t="shared" si="2118"/>
        <v>5.0361174108609294E-4</v>
      </c>
      <c r="BF1744" s="13">
        <f t="shared" si="2119"/>
        <v>8.2765038539068506E-4</v>
      </c>
      <c r="BG1744" s="13">
        <f t="shared" si="2120"/>
        <v>9.0679003228434413E-4</v>
      </c>
      <c r="BH1744" s="13">
        <f t="shared" si="2121"/>
        <v>7.4512273886826374E-4</v>
      </c>
      <c r="BI1744" s="13">
        <f t="shared" si="2122"/>
        <v>4.8982267224961719E-4</v>
      </c>
      <c r="BJ1744" s="14">
        <f t="shared" si="2123"/>
        <v>0.66194360398835617</v>
      </c>
      <c r="BK1744" s="14">
        <f t="shared" si="2124"/>
        <v>0.16167645934816352</v>
      </c>
      <c r="BL1744" s="14">
        <f t="shared" si="2125"/>
        <v>0.14154193431329989</v>
      </c>
      <c r="BM1744" s="14">
        <f t="shared" si="2126"/>
        <v>0.80984782118810172</v>
      </c>
      <c r="BN1744" s="14">
        <f t="shared" si="2127"/>
        <v>0.13898697367090357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1.5025641025640999</v>
      </c>
      <c r="F1745" s="10">
        <f>VLOOKUP(B1745,home!$B$2:$E$405,3,FALSE)</f>
        <v>1.41</v>
      </c>
      <c r="G1745" s="10">
        <f>VLOOKUP(C1745,away!$B$2:$E$405,4,FALSE)</f>
        <v>0.89</v>
      </c>
      <c r="H1745" s="10">
        <f>VLOOKUP(A1745,away!$A$2:$E$405,3,FALSE)</f>
        <v>1.3487179487179499</v>
      </c>
      <c r="I1745" s="10">
        <f>VLOOKUP(C1745,away!$B$2:$E$405,3,FALSE)</f>
        <v>0.74</v>
      </c>
      <c r="J1745" s="10">
        <f>VLOOKUP(B1745,home!$B$2:$E$405,4,FALSE)</f>
        <v>1.41</v>
      </c>
      <c r="K1745" s="12">
        <f t="shared" si="2072"/>
        <v>1.8855676923076887</v>
      </c>
      <c r="L1745" s="12">
        <f t="shared" si="2073"/>
        <v>1.4072523076923089</v>
      </c>
      <c r="M1745" s="13">
        <f t="shared" si="2074"/>
        <v>3.714894153053161E-2</v>
      </c>
      <c r="N1745" s="13">
        <f t="shared" si="2075"/>
        <v>7.0046843953397761E-2</v>
      </c>
      <c r="O1745" s="13">
        <f t="shared" si="2076"/>
        <v>5.2277933697167267E-2</v>
      </c>
      <c r="P1745" s="13">
        <f t="shared" si="2077"/>
        <v>9.8573582799982046E-2</v>
      </c>
      <c r="Q1745" s="13">
        <f t="shared" si="2078"/>
        <v>6.6039032953322516E-2</v>
      </c>
      <c r="R1745" s="13">
        <f t="shared" si="2079"/>
        <v>3.6784121418362084E-2</v>
      </c>
      <c r="S1745" s="13">
        <f t="shared" si="2080"/>
        <v>6.5390498529002569E-2</v>
      </c>
      <c r="T1745" s="13">
        <f t="shared" si="2081"/>
        <v>9.2933581521331535E-2</v>
      </c>
      <c r="U1745" s="13">
        <f t="shared" si="2082"/>
        <v>6.9358950936386832E-2</v>
      </c>
      <c r="V1745" s="13">
        <f t="shared" si="2083"/>
        <v>1.9279076949034551E-2</v>
      </c>
      <c r="W1745" s="13">
        <f t="shared" si="2084"/>
        <v>4.1507022322675904E-2</v>
      </c>
      <c r="X1745" s="13">
        <f t="shared" si="2085"/>
        <v>5.8410852949021846E-2</v>
      </c>
      <c r="Y1745" s="13">
        <f t="shared" si="2086"/>
        <v>4.109940380339356E-2</v>
      </c>
      <c r="Z1745" s="13">
        <f t="shared" si="2087"/>
        <v>1.7254846584141382E-2</v>
      </c>
      <c r="AA1745" s="13">
        <f t="shared" si="2088"/>
        <v>3.253518125478267E-2</v>
      </c>
      <c r="AB1745" s="13">
        <f t="shared" si="2089"/>
        <v>3.0673643318696476E-2</v>
      </c>
      <c r="AC1745" s="13">
        <f t="shared" si="2090"/>
        <v>3.197277650530423E-3</v>
      </c>
      <c r="AD1745" s="13">
        <f t="shared" si="2091"/>
        <v>1.9566075073882937E-2</v>
      </c>
      <c r="AE1745" s="13">
        <f t="shared" si="2092"/>
        <v>2.7534404300202726E-2</v>
      </c>
      <c r="AF1745" s="13">
        <f t="shared" si="2093"/>
        <v>1.9373926996196663E-2</v>
      </c>
      <c r="AG1745" s="13">
        <f t="shared" si="2094"/>
        <v>9.088001158153362E-3</v>
      </c>
      <c r="AH1745" s="13">
        <f t="shared" si="2095"/>
        <v>6.0704806686024274E-3</v>
      </c>
      <c r="AI1745" s="13">
        <f t="shared" si="2096"/>
        <v>1.1446302225495116E-2</v>
      </c>
      <c r="AJ1745" s="13">
        <f t="shared" si="2097"/>
        <v>1.0791388836391596E-2</v>
      </c>
      <c r="AK1745" s="13">
        <f t="shared" si="2098"/>
        <v>6.7826313816766164E-3</v>
      </c>
      <c r="AL1745" s="13">
        <f t="shared" si="2099"/>
        <v>3.3935514739774332E-4</v>
      </c>
      <c r="AM1745" s="13">
        <f t="shared" si="2100"/>
        <v>7.3786318049160879E-3</v>
      </c>
      <c r="AN1745" s="13">
        <f t="shared" si="2101"/>
        <v>1.038359663508003E-2</v>
      </c>
      <c r="AO1745" s="13">
        <f t="shared" si="2102"/>
        <v>7.3061701634312354E-3</v>
      </c>
      <c r="AP1745" s="13">
        <f t="shared" si="2103"/>
        <v>3.4272082742937671E-3</v>
      </c>
      <c r="AQ1745" s="13">
        <f t="shared" si="2104"/>
        <v>1.2057366882355198E-3</v>
      </c>
      <c r="AR1745" s="13">
        <f t="shared" si="2105"/>
        <v>1.7085395859384625E-3</v>
      </c>
      <c r="AS1745" s="13">
        <f t="shared" si="2106"/>
        <v>3.2215670442743215E-3</v>
      </c>
      <c r="AT1745" s="13">
        <f t="shared" si="2107"/>
        <v>3.0372413686434174E-3</v>
      </c>
      <c r="AU1745" s="13">
        <f t="shared" si="2108"/>
        <v>1.9089747328181379E-3</v>
      </c>
      <c r="AV1745" s="13">
        <f t="shared" si="2109"/>
        <v>8.9987527040839594E-4</v>
      </c>
      <c r="AW1745" s="13">
        <f t="shared" si="2110"/>
        <v>2.5013014684504568E-5</v>
      </c>
      <c r="AX1745" s="13">
        <f t="shared" si="2111"/>
        <v>2.3188182907972915E-3</v>
      </c>
      <c r="AY1745" s="13">
        <f t="shared" si="2112"/>
        <v>3.2631623908436235E-3</v>
      </c>
      <c r="AZ1745" s="13">
        <f t="shared" si="2113"/>
        <v>2.2960464024447211E-3</v>
      </c>
      <c r="BA1745" s="13">
        <f t="shared" si="2114"/>
        <v>1.0770388661363196E-3</v>
      </c>
      <c r="BB1745" s="13">
        <f t="shared" si="2115"/>
        <v>3.789163574611608E-4</v>
      </c>
      <c r="BC1745" s="13">
        <f t="shared" si="2116"/>
        <v>1.0664618369191644E-4</v>
      </c>
      <c r="BD1745" s="13">
        <f t="shared" si="2117"/>
        <v>4.0072437918259421E-4</v>
      </c>
      <c r="BE1745" s="13">
        <f t="shared" si="2118"/>
        <v>7.5559294290675541E-4</v>
      </c>
      <c r="BF1745" s="13">
        <f t="shared" si="2119"/>
        <v>7.1236082084033319E-4</v>
      </c>
      <c r="BG1745" s="13">
        <f t="shared" si="2120"/>
        <v>4.4773484968077255E-4</v>
      </c>
      <c r="BH1745" s="13">
        <f t="shared" si="2121"/>
        <v>2.1105859181957612E-4</v>
      </c>
      <c r="BI1745" s="13">
        <f t="shared" si="2122"/>
        <v>7.9593052383789711E-5</v>
      </c>
      <c r="BJ1745" s="14">
        <f t="shared" si="2123"/>
        <v>0.48474111708891043</v>
      </c>
      <c r="BK1745" s="14">
        <f t="shared" si="2124"/>
        <v>0.22719189499732256</v>
      </c>
      <c r="BL1745" s="14">
        <f t="shared" si="2125"/>
        <v>0.27010389637645771</v>
      </c>
      <c r="BM1745" s="14">
        <f t="shared" si="2126"/>
        <v>0.63518314931790953</v>
      </c>
      <c r="BN1745" s="14">
        <f t="shared" si="2127"/>
        <v>0.36087045635276332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1.5025641025640999</v>
      </c>
      <c r="F1746" s="10">
        <f>VLOOKUP(B1746,home!$B$2:$E$405,3,FALSE)</f>
        <v>0.92</v>
      </c>
      <c r="G1746" s="10">
        <f>VLOOKUP(C1746,away!$B$2:$E$405,4,FALSE)</f>
        <v>0.44</v>
      </c>
      <c r="H1746" s="10">
        <f>VLOOKUP(A1746,away!$A$2:$E$405,3,FALSE)</f>
        <v>1.3487179487179499</v>
      </c>
      <c r="I1746" s="10">
        <f>VLOOKUP(C1746,away!$B$2:$E$405,3,FALSE)</f>
        <v>1.18</v>
      </c>
      <c r="J1746" s="10">
        <f>VLOOKUP(B1746,home!$B$2:$E$405,4,FALSE)</f>
        <v>0.92</v>
      </c>
      <c r="K1746" s="12">
        <f t="shared" si="2072"/>
        <v>0.60823794871794767</v>
      </c>
      <c r="L1746" s="12">
        <f t="shared" si="2073"/>
        <v>1.4641682051282063</v>
      </c>
      <c r="M1746" s="13">
        <f t="shared" si="2074"/>
        <v>0.12588252428936875</v>
      </c>
      <c r="N1746" s="13">
        <f t="shared" si="2075"/>
        <v>7.6566528353202865E-2</v>
      </c>
      <c r="O1746" s="13">
        <f t="shared" si="2076"/>
        <v>0.18431318964577287</v>
      </c>
      <c r="P1746" s="13">
        <f t="shared" si="2077"/>
        <v>0.11210627639180694</v>
      </c>
      <c r="Q1746" s="13">
        <f t="shared" si="2078"/>
        <v>2.3285334073003348E-2</v>
      </c>
      <c r="R1746" s="13">
        <f t="shared" si="2079"/>
        <v>0.134932756032553</v>
      </c>
      <c r="S1746" s="13">
        <f t="shared" si="2080"/>
        <v>2.4959416085322369E-2</v>
      </c>
      <c r="T1746" s="13">
        <f t="shared" si="2081"/>
        <v>3.4093645795479972E-2</v>
      </c>
      <c r="U1746" s="13">
        <f t="shared" si="2082"/>
        <v>8.2071222744099309E-2</v>
      </c>
      <c r="V1746" s="13">
        <f t="shared" si="2083"/>
        <v>2.4697693469324499E-3</v>
      </c>
      <c r="W1746" s="13">
        <f t="shared" si="2084"/>
        <v>4.7210079439252307E-3</v>
      </c>
      <c r="X1746" s="13">
        <f t="shared" si="2085"/>
        <v>6.9123497276530081E-3</v>
      </c>
      <c r="Y1746" s="13">
        <f t="shared" si="2086"/>
        <v>5.0604213469780763E-3</v>
      </c>
      <c r="Z1746" s="13">
        <f t="shared" si="2087"/>
        <v>6.585475040439509E-2</v>
      </c>
      <c r="AA1746" s="13">
        <f t="shared" si="2088"/>
        <v>4.0055358299301701E-2</v>
      </c>
      <c r="AB1746" s="13">
        <f t="shared" si="2089"/>
        <v>1.2181594483564845E-2</v>
      </c>
      <c r="AC1746" s="13">
        <f t="shared" si="2090"/>
        <v>1.3746777332390061E-4</v>
      </c>
      <c r="AD1746" s="13">
        <f t="shared" si="2091"/>
        <v>7.1787404692355431E-4</v>
      </c>
      <c r="AE1746" s="13">
        <f t="shared" si="2092"/>
        <v>1.0510883547921821E-3</v>
      </c>
      <c r="AF1746" s="13">
        <f t="shared" si="2093"/>
        <v>7.6948507493361442E-4</v>
      </c>
      <c r="AG1746" s="13">
        <f t="shared" si="2094"/>
        <v>3.7555186034616455E-4</v>
      </c>
      <c r="AH1746" s="13">
        <f t="shared" si="2095"/>
        <v>2.4105607924692293E-2</v>
      </c>
      <c r="AI1746" s="13">
        <f t="shared" si="2096"/>
        <v>1.466194551671394E-2</v>
      </c>
      <c r="AJ1746" s="13">
        <f t="shared" si="2097"/>
        <v>4.4589758326501984E-3</v>
      </c>
      <c r="AK1746" s="13">
        <f t="shared" si="2098"/>
        <v>9.0403943794468674E-4</v>
      </c>
      <c r="AL1746" s="13">
        <f t="shared" si="2099"/>
        <v>4.8969466661758018E-6</v>
      </c>
      <c r="AM1746" s="13">
        <f t="shared" si="2100"/>
        <v>8.7327647547726892E-5</v>
      </c>
      <c r="AN1746" s="13">
        <f t="shared" si="2101"/>
        <v>1.2786236496802389E-4</v>
      </c>
      <c r="AO1746" s="13">
        <f t="shared" si="2102"/>
        <v>9.3606004709339606E-5</v>
      </c>
      <c r="AP1746" s="13">
        <f t="shared" si="2103"/>
        <v>4.5684978634832065E-5</v>
      </c>
      <c r="AQ1746" s="13">
        <f t="shared" si="2104"/>
        <v>1.6722623292270627E-5</v>
      </c>
      <c r="AR1746" s="13">
        <f t="shared" si="2105"/>
        <v>7.058932937724193E-3</v>
      </c>
      <c r="AS1746" s="13">
        <f t="shared" si="2106"/>
        <v>4.2935108901789188E-3</v>
      </c>
      <c r="AT1746" s="13">
        <f t="shared" si="2107"/>
        <v>1.3057381283202976E-3</v>
      </c>
      <c r="AU1746" s="13">
        <f t="shared" si="2108"/>
        <v>2.6473316024411676E-4</v>
      </c>
      <c r="AV1746" s="13">
        <f t="shared" si="2109"/>
        <v>4.025518858612532E-5</v>
      </c>
      <c r="AW1746" s="13">
        <f t="shared" si="2110"/>
        <v>1.2113994101805372E-7</v>
      </c>
      <c r="AX1746" s="13">
        <f t="shared" si="2111"/>
        <v>8.852664868465553E-6</v>
      </c>
      <c r="AY1746" s="13">
        <f t="shared" si="2112"/>
        <v>1.2961790431062735E-5</v>
      </c>
      <c r="AZ1746" s="13">
        <f t="shared" si="2113"/>
        <v>9.4891207153485449E-6</v>
      </c>
      <c r="BA1746" s="13">
        <f t="shared" si="2114"/>
        <v>4.6312229486789194E-6</v>
      </c>
      <c r="BB1746" s="13">
        <f t="shared" si="2115"/>
        <v>1.6952223480789429E-6</v>
      </c>
      <c r="BC1746" s="13">
        <f t="shared" si="2116"/>
        <v>4.9641813253599371E-7</v>
      </c>
      <c r="BD1746" s="13">
        <f t="shared" si="2117"/>
        <v>1.7225775282580023E-3</v>
      </c>
      <c r="BE1746" s="13">
        <f t="shared" si="2118"/>
        <v>1.0477370222952797E-3</v>
      </c>
      <c r="BF1746" s="13">
        <f t="shared" si="2119"/>
        <v>3.1863670861836583E-4</v>
      </c>
      <c r="BG1746" s="13">
        <f t="shared" si="2120"/>
        <v>6.4602312678757753E-5</v>
      </c>
      <c r="BH1746" s="13">
        <f t="shared" si="2121"/>
        <v>9.8233945365407657E-6</v>
      </c>
      <c r="BI1746" s="13">
        <f t="shared" si="2122"/>
        <v>1.1949922684705303E-6</v>
      </c>
      <c r="BJ1746" s="14">
        <f t="shared" si="2123"/>
        <v>0.15396261663583441</v>
      </c>
      <c r="BK1746" s="14">
        <f t="shared" si="2124"/>
        <v>0.26557331262385164</v>
      </c>
      <c r="BL1746" s="14">
        <f t="shared" si="2125"/>
        <v>0.51381243218100192</v>
      </c>
      <c r="BM1746" s="14">
        <f t="shared" si="2126"/>
        <v>0.34210366240888512</v>
      </c>
      <c r="BN1746" s="14">
        <f t="shared" si="2127"/>
        <v>0.65708660878570768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1.36666666666667</v>
      </c>
      <c r="F1747" s="10">
        <f>VLOOKUP(B1747,home!$B$2:$E$405,3,FALSE)</f>
        <v>0.51</v>
      </c>
      <c r="G1747" s="10">
        <f>VLOOKUP(C1747,away!$B$2:$E$405,4,FALSE)</f>
        <v>0.59</v>
      </c>
      <c r="H1747" s="10">
        <f>VLOOKUP(A1747,away!$A$2:$E$405,3,FALSE)</f>
        <v>1.0874999999999999</v>
      </c>
      <c r="I1747" s="10">
        <f>VLOOKUP(C1747,away!$B$2:$E$405,3,FALSE)</f>
        <v>1.02</v>
      </c>
      <c r="J1747" s="10">
        <f>VLOOKUP(B1747,home!$B$2:$E$405,4,FALSE)</f>
        <v>0.51</v>
      </c>
      <c r="K1747" s="12">
        <f t="shared" si="2072"/>
        <v>0.41123000000000098</v>
      </c>
      <c r="L1747" s="12">
        <f t="shared" si="2073"/>
        <v>0.56571749999999998</v>
      </c>
      <c r="M1747" s="13">
        <f t="shared" si="2074"/>
        <v>0.376458486289798</v>
      </c>
      <c r="N1747" s="13">
        <f t="shared" si="2075"/>
        <v>0.15481102331695401</v>
      </c>
      <c r="O1747" s="13">
        <f t="shared" si="2076"/>
        <v>0.2129691537176488</v>
      </c>
      <c r="P1747" s="13">
        <f t="shared" si="2077"/>
        <v>8.7579305083308939E-2</v>
      </c>
      <c r="Q1747" s="13">
        <f t="shared" si="2078"/>
        <v>3.1831468559315575E-2</v>
      </c>
      <c r="R1747" s="13">
        <f t="shared" si="2079"/>
        <v>6.0240188609131981E-2</v>
      </c>
      <c r="S1747" s="13">
        <f t="shared" si="2080"/>
        <v>5.0936125484038258E-3</v>
      </c>
      <c r="T1747" s="13">
        <f t="shared" si="2081"/>
        <v>1.8007618814704605E-2</v>
      </c>
      <c r="U1747" s="13">
        <f t="shared" si="2082"/>
        <v>2.4772572761733409E-2</v>
      </c>
      <c r="V1747" s="13">
        <f t="shared" si="2083"/>
        <v>1.3166422906556703E-4</v>
      </c>
      <c r="W1747" s="13">
        <f t="shared" si="2084"/>
        <v>4.3633516052157912E-3</v>
      </c>
      <c r="X1747" s="13">
        <f t="shared" si="2085"/>
        <v>2.4684243617236639E-3</v>
      </c>
      <c r="Y1747" s="13">
        <f t="shared" si="2086"/>
        <v>6.9821542942670337E-4</v>
      </c>
      <c r="Z1747" s="13">
        <f t="shared" si="2087"/>
        <v>1.1359642966495541E-2</v>
      </c>
      <c r="AA1747" s="13">
        <f t="shared" si="2088"/>
        <v>4.6714259771119728E-3</v>
      </c>
      <c r="AB1747" s="13">
        <f t="shared" si="2089"/>
        <v>9.6051525228388042E-4</v>
      </c>
      <c r="AC1747" s="13">
        <f t="shared" si="2090"/>
        <v>1.9143979525366818E-6</v>
      </c>
      <c r="AD1747" s="13">
        <f t="shared" si="2091"/>
        <v>4.4858527015322351E-4</v>
      </c>
      <c r="AE1747" s="13">
        <f t="shared" si="2092"/>
        <v>2.5377253756790624E-4</v>
      </c>
      <c r="AF1747" s="13">
        <f t="shared" si="2093"/>
        <v>7.1781782760785981E-5</v>
      </c>
      <c r="AG1747" s="13">
        <f t="shared" si="2094"/>
        <v>1.3536070229658315E-5</v>
      </c>
      <c r="AH1747" s="13">
        <f t="shared" si="2095"/>
        <v>1.60658720497461E-3</v>
      </c>
      <c r="AI1747" s="13">
        <f t="shared" si="2096"/>
        <v>6.6067685630171054E-4</v>
      </c>
      <c r="AJ1747" s="13">
        <f t="shared" si="2097"/>
        <v>1.3584507180847653E-4</v>
      </c>
      <c r="AK1747" s="13">
        <f t="shared" si="2098"/>
        <v>1.8621189626599975E-5</v>
      </c>
      <c r="AL1747" s="13">
        <f t="shared" si="2099"/>
        <v>1.7814622163359178E-8</v>
      </c>
      <c r="AM1747" s="13">
        <f t="shared" si="2100"/>
        <v>3.6894344129022122E-5</v>
      </c>
      <c r="AN1747" s="13">
        <f t="shared" si="2101"/>
        <v>2.0871776124810071E-5</v>
      </c>
      <c r="AO1747" s="13">
        <f t="shared" si="2102"/>
        <v>5.9037645049436194E-6</v>
      </c>
      <c r="AP1747" s="13">
        <f t="shared" si="2103"/>
        <v>1.1132876321084806E-6</v>
      </c>
      <c r="AQ1747" s="13">
        <f t="shared" si="2104"/>
        <v>1.5745157400433235E-7</v>
      </c>
      <c r="AR1747" s="13">
        <f t="shared" si="2105"/>
        <v>1.8177489942604482E-4</v>
      </c>
      <c r="AS1747" s="13">
        <f t="shared" si="2106"/>
        <v>7.4751291890972604E-5</v>
      </c>
      <c r="AT1747" s="13">
        <f t="shared" si="2107"/>
        <v>1.5369986882162367E-5</v>
      </c>
      <c r="AU1747" s="13">
        <f t="shared" si="2108"/>
        <v>2.1068665685172148E-6</v>
      </c>
      <c r="AV1747" s="13">
        <f t="shared" si="2109"/>
        <v>2.1660168474283407E-7</v>
      </c>
      <c r="AW1747" s="13">
        <f t="shared" si="2110"/>
        <v>1.1512205094830329E-10</v>
      </c>
      <c r="AX1747" s="13">
        <f t="shared" si="2111"/>
        <v>2.5286768560296325E-6</v>
      </c>
      <c r="AY1747" s="13">
        <f t="shared" si="2112"/>
        <v>1.4305167493009438E-6</v>
      </c>
      <c r="AZ1747" s="13">
        <f t="shared" si="2113"/>
        <v>4.0463417956132827E-7</v>
      </c>
      <c r="BA1747" s="13">
        <f t="shared" si="2114"/>
        <v>7.6302878825328574E-8</v>
      </c>
      <c r="BB1747" s="13">
        <f t="shared" si="2115"/>
        <v>1.0791468462966953E-8</v>
      </c>
      <c r="BC1747" s="13">
        <f t="shared" si="2116"/>
        <v>1.2209845120397015E-9</v>
      </c>
      <c r="BD1747" s="13">
        <f t="shared" si="2117"/>
        <v>1.7138873611008913E-5</v>
      </c>
      <c r="BE1747" s="13">
        <f t="shared" si="2118"/>
        <v>7.0480189950552135E-6</v>
      </c>
      <c r="BF1747" s="13">
        <f t="shared" si="2119"/>
        <v>1.4491784256682811E-6</v>
      </c>
      <c r="BG1747" s="13">
        <f t="shared" si="2120"/>
        <v>1.9864854799585618E-7</v>
      </c>
      <c r="BH1747" s="13">
        <f t="shared" si="2121"/>
        <v>2.0422560598084034E-8</v>
      </c>
      <c r="BI1747" s="13">
        <f t="shared" si="2122"/>
        <v>1.679673918950024E-9</v>
      </c>
      <c r="BJ1747" s="14">
        <f t="shared" si="2123"/>
        <v>0.21303717051513349</v>
      </c>
      <c r="BK1747" s="14">
        <f t="shared" si="2124"/>
        <v>0.46926643087990039</v>
      </c>
      <c r="BL1747" s="14">
        <f t="shared" si="2125"/>
        <v>0.30633566310888805</v>
      </c>
      <c r="BM1747" s="14">
        <f t="shared" si="2126"/>
        <v>7.6107851492632925E-2</v>
      </c>
      <c r="BN1747" s="14">
        <f t="shared" si="2127"/>
        <v>0.92388962557615728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1.36666666666667</v>
      </c>
      <c r="F1748" s="10">
        <f>VLOOKUP(B1748,home!$B$2:$E$405,3,FALSE)</f>
        <v>0.88</v>
      </c>
      <c r="G1748" s="10">
        <f>VLOOKUP(C1748,away!$B$2:$E$405,4,FALSE)</f>
        <v>1.24</v>
      </c>
      <c r="H1748" s="10">
        <f>VLOOKUP(A1748,away!$A$2:$E$405,3,FALSE)</f>
        <v>1.0874999999999999</v>
      </c>
      <c r="I1748" s="10">
        <f>VLOOKUP(C1748,away!$B$2:$E$405,3,FALSE)</f>
        <v>0.8</v>
      </c>
      <c r="J1748" s="10">
        <f>VLOOKUP(B1748,home!$B$2:$E$405,4,FALSE)</f>
        <v>0.88</v>
      </c>
      <c r="K1748" s="12">
        <f t="shared" si="2072"/>
        <v>1.4913066666666703</v>
      </c>
      <c r="L1748" s="12">
        <f t="shared" si="2073"/>
        <v>0.76559999999999995</v>
      </c>
      <c r="M1748" s="13">
        <f t="shared" si="2074"/>
        <v>0.10467377535260788</v>
      </c>
      <c r="N1748" s="13">
        <f t="shared" si="2075"/>
        <v>0.15610069900851356</v>
      </c>
      <c r="O1748" s="13">
        <f t="shared" si="2076"/>
        <v>8.0138242409956595E-2</v>
      </c>
      <c r="P1748" s="13">
        <f t="shared" si="2077"/>
        <v>0.11951069516091796</v>
      </c>
      <c r="Q1748" s="13">
        <f t="shared" si="2078"/>
        <v>0.11639700655136181</v>
      </c>
      <c r="R1748" s="13">
        <f t="shared" si="2079"/>
        <v>3.0676919194531374E-2</v>
      </c>
      <c r="S1748" s="13">
        <f t="shared" si="2080"/>
        <v>3.4112666256978598E-2</v>
      </c>
      <c r="T1748" s="13">
        <f t="shared" si="2081"/>
        <v>8.9113548215722593E-2</v>
      </c>
      <c r="U1748" s="13">
        <f t="shared" si="2082"/>
        <v>4.574869410759938E-2</v>
      </c>
      <c r="V1748" s="13">
        <f t="shared" si="2083"/>
        <v>4.3275494580190758E-3</v>
      </c>
      <c r="W1748" s="13">
        <f t="shared" si="2084"/>
        <v>5.7861210616696614E-2</v>
      </c>
      <c r="X1748" s="13">
        <f t="shared" si="2085"/>
        <v>4.429854284814292E-2</v>
      </c>
      <c r="Y1748" s="13">
        <f t="shared" si="2086"/>
        <v>1.6957482202269104E-2</v>
      </c>
      <c r="Z1748" s="13">
        <f t="shared" si="2087"/>
        <v>7.8287497784444073E-3</v>
      </c>
      <c r="AA1748" s="13">
        <f t="shared" si="2088"/>
        <v>1.1675066736259364E-2</v>
      </c>
      <c r="AB1748" s="13">
        <f t="shared" si="2089"/>
        <v>8.7055524287809397E-3</v>
      </c>
      <c r="AC1748" s="13">
        <f t="shared" si="2090"/>
        <v>3.0880970563597132E-4</v>
      </c>
      <c r="AD1748" s="13">
        <f t="shared" si="2091"/>
        <v>2.1572202283521021E-2</v>
      </c>
      <c r="AE1748" s="13">
        <f t="shared" si="2092"/>
        <v>1.6515678068263689E-2</v>
      </c>
      <c r="AF1748" s="13">
        <f t="shared" si="2093"/>
        <v>6.3222015645313387E-3</v>
      </c>
      <c r="AG1748" s="13">
        <f t="shared" si="2094"/>
        <v>1.6134258392683978E-3</v>
      </c>
      <c r="AH1748" s="13">
        <f t="shared" si="2095"/>
        <v>1.4984227075942593E-3</v>
      </c>
      <c r="AI1748" s="13">
        <f t="shared" si="2096"/>
        <v>2.2346077733200417E-3</v>
      </c>
      <c r="AJ1748" s="13">
        <f t="shared" si="2097"/>
        <v>1.6662427348686714E-3</v>
      </c>
      <c r="AK1748" s="13">
        <f t="shared" si="2098"/>
        <v>8.2829296626485101E-4</v>
      </c>
      <c r="AL1748" s="13">
        <f t="shared" si="2099"/>
        <v>1.4103269885382574E-5</v>
      </c>
      <c r="AM1748" s="13">
        <f t="shared" si="2100"/>
        <v>6.4341538160193733E-3</v>
      </c>
      <c r="AN1748" s="13">
        <f t="shared" si="2101"/>
        <v>4.9259881615444315E-3</v>
      </c>
      <c r="AO1748" s="13">
        <f t="shared" si="2102"/>
        <v>1.8856682682392078E-3</v>
      </c>
      <c r="AP1748" s="13">
        <f t="shared" si="2103"/>
        <v>4.8122254205464586E-4</v>
      </c>
      <c r="AQ1748" s="13">
        <f t="shared" si="2104"/>
        <v>9.2105994549259205E-5</v>
      </c>
      <c r="AR1748" s="13">
        <f t="shared" si="2105"/>
        <v>2.2943848498683305E-4</v>
      </c>
      <c r="AS1748" s="13">
        <f t="shared" si="2106"/>
        <v>3.4216314225076486E-4</v>
      </c>
      <c r="AT1748" s="13">
        <f t="shared" si="2107"/>
        <v>2.5513508756309103E-4</v>
      </c>
      <c r="AU1748" s="13">
        <f t="shared" si="2108"/>
        <v>1.26828218994474E-4</v>
      </c>
      <c r="AV1748" s="13">
        <f t="shared" si="2109"/>
        <v>4.7284942126979936E-5</v>
      </c>
      <c r="AW1748" s="13">
        <f t="shared" si="2110"/>
        <v>4.4728692187977514E-7</v>
      </c>
      <c r="AX1748" s="13">
        <f t="shared" si="2111"/>
        <v>1.5992160800314143E-3</v>
      </c>
      <c r="AY1748" s="13">
        <f t="shared" si="2112"/>
        <v>1.2243598308720506E-3</v>
      </c>
      <c r="AZ1748" s="13">
        <f t="shared" si="2113"/>
        <v>4.6868494325782089E-4</v>
      </c>
      <c r="BA1748" s="13">
        <f t="shared" si="2114"/>
        <v>1.196083975193959E-4</v>
      </c>
      <c r="BB1748" s="13">
        <f t="shared" si="2115"/>
        <v>2.2893047285212369E-5</v>
      </c>
      <c r="BC1748" s="13">
        <f t="shared" si="2116"/>
        <v>3.505383400311719E-6</v>
      </c>
      <c r="BD1748" s="13">
        <f t="shared" si="2117"/>
        <v>2.9276350684319883E-5</v>
      </c>
      <c r="BE1748" s="13">
        <f t="shared" si="2118"/>
        <v>4.3660016951197579E-5</v>
      </c>
      <c r="BF1748" s="13">
        <f t="shared" si="2119"/>
        <v>3.2555237173050401E-5</v>
      </c>
      <c r="BG1748" s="13">
        <f t="shared" si="2120"/>
        <v>1.6183280743694877E-5</v>
      </c>
      <c r="BH1748" s="13">
        <f t="shared" si="2121"/>
        <v>6.0335586154026376E-6</v>
      </c>
      <c r="BI1748" s="13">
        <f t="shared" si="2122"/>
        <v>1.7995772373748155E-6</v>
      </c>
      <c r="BJ1748" s="14">
        <f t="shared" si="2123"/>
        <v>0.54400940366306427</v>
      </c>
      <c r="BK1748" s="14">
        <f t="shared" si="2124"/>
        <v>0.26417195903491691</v>
      </c>
      <c r="BL1748" s="14">
        <f t="shared" si="2125"/>
        <v>0.18430239895650263</v>
      </c>
      <c r="BM1748" s="14">
        <f t="shared" si="2126"/>
        <v>0.39159126121108884</v>
      </c>
      <c r="BN1748" s="14">
        <f t="shared" si="2127"/>
        <v>0.60749733767788927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1.36666666666667</v>
      </c>
      <c r="F1749" s="10">
        <f>VLOOKUP(B1749,home!$B$2:$E$405,3,FALSE)</f>
        <v>1.68</v>
      </c>
      <c r="G1749" s="10">
        <f>VLOOKUP(C1749,away!$B$2:$E$405,4,FALSE)</f>
        <v>1.32</v>
      </c>
      <c r="H1749" s="10">
        <f>VLOOKUP(A1749,away!$A$2:$E$405,3,FALSE)</f>
        <v>1.0874999999999999</v>
      </c>
      <c r="I1749" s="10">
        <f>VLOOKUP(C1749,away!$B$2:$E$405,3,FALSE)</f>
        <v>0.88</v>
      </c>
      <c r="J1749" s="10">
        <f>VLOOKUP(B1749,home!$B$2:$E$405,4,FALSE)</f>
        <v>1.68</v>
      </c>
      <c r="K1749" s="12">
        <f t="shared" si="2072"/>
        <v>3.0307200000000076</v>
      </c>
      <c r="L1749" s="12">
        <f t="shared" si="2073"/>
        <v>1.6077599999999999</v>
      </c>
      <c r="M1749" s="13">
        <f t="shared" si="2074"/>
        <v>9.6723884901586711E-3</v>
      </c>
      <c r="N1749" s="13">
        <f t="shared" si="2075"/>
        <v>2.9314301244893759E-2</v>
      </c>
      <c r="O1749" s="13">
        <f t="shared" si="2076"/>
        <v>1.5550879318937503E-2</v>
      </c>
      <c r="P1749" s="13">
        <f t="shared" si="2077"/>
        <v>4.7130360969490387E-2</v>
      </c>
      <c r="Q1749" s="13">
        <f t="shared" si="2078"/>
        <v>4.4421719534462327E-2</v>
      </c>
      <c r="R1749" s="13">
        <f t="shared" si="2079"/>
        <v>1.2501040866907481E-2</v>
      </c>
      <c r="S1749" s="13">
        <f t="shared" si="2080"/>
        <v>5.7412678558520773E-2</v>
      </c>
      <c r="T1749" s="13">
        <f t="shared" si="2081"/>
        <v>7.1419463798727142E-2</v>
      </c>
      <c r="U1749" s="13">
        <f t="shared" si="2082"/>
        <v>3.7887154576153929E-2</v>
      </c>
      <c r="V1749" s="13">
        <f t="shared" si="2083"/>
        <v>3.10836731846597E-2</v>
      </c>
      <c r="W1749" s="13">
        <f t="shared" si="2084"/>
        <v>4.4876597942495329E-2</v>
      </c>
      <c r="X1749" s="13">
        <f t="shared" si="2085"/>
        <v>7.2150799108026284E-2</v>
      </c>
      <c r="Y1749" s="13">
        <f t="shared" si="2086"/>
        <v>5.8000584386960173E-2</v>
      </c>
      <c r="Z1749" s="13">
        <f t="shared" si="2087"/>
        <v>6.6995578213930587E-3</v>
      </c>
      <c r="AA1749" s="13">
        <f t="shared" si="2088"/>
        <v>2.0304483880452417E-2</v>
      </c>
      <c r="AB1749" s="13">
        <f t="shared" si="2089"/>
        <v>3.0768602693082459E-2</v>
      </c>
      <c r="AC1749" s="13">
        <f t="shared" si="2090"/>
        <v>9.4662808657684002E-3</v>
      </c>
      <c r="AD1749" s="13">
        <f t="shared" si="2091"/>
        <v>3.4002100729069958E-2</v>
      </c>
      <c r="AE1749" s="13">
        <f t="shared" si="2092"/>
        <v>5.4667217468169507E-2</v>
      </c>
      <c r="AF1749" s="13">
        <f t="shared" si="2093"/>
        <v>4.3945882778312101E-2</v>
      </c>
      <c r="AG1749" s="13">
        <f t="shared" si="2094"/>
        <v>2.3551477498553026E-2</v>
      </c>
      <c r="AH1749" s="13">
        <f t="shared" si="2095"/>
        <v>2.692820270730725E-3</v>
      </c>
      <c r="AI1749" s="13">
        <f t="shared" si="2096"/>
        <v>8.161184250909042E-3</v>
      </c>
      <c r="AJ1749" s="13">
        <f t="shared" si="2097"/>
        <v>1.2367132166457561E-2</v>
      </c>
      <c r="AK1749" s="13">
        <f t="shared" si="2098"/>
        <v>1.2493771599842116E-2</v>
      </c>
      <c r="AL1749" s="13">
        <f t="shared" si="2099"/>
        <v>1.8450426580619086E-3</v>
      </c>
      <c r="AM1749" s="13">
        <f t="shared" si="2100"/>
        <v>2.0610169344321423E-2</v>
      </c>
      <c r="AN1749" s="13">
        <f t="shared" si="2101"/>
        <v>3.3136205865026212E-2</v>
      </c>
      <c r="AO1749" s="13">
        <f t="shared" si="2102"/>
        <v>2.6637533170777269E-2</v>
      </c>
      <c r="AP1749" s="13">
        <f t="shared" si="2103"/>
        <v>1.4275586776882957E-2</v>
      </c>
      <c r="AQ1749" s="13">
        <f t="shared" si="2104"/>
        <v>5.7379293491003338E-3</v>
      </c>
      <c r="AR1749" s="13">
        <f t="shared" si="2105"/>
        <v>8.6588174369400513E-4</v>
      </c>
      <c r="AS1749" s="13">
        <f t="shared" si="2106"/>
        <v>2.6242451182483017E-3</v>
      </c>
      <c r="AT1749" s="13">
        <f t="shared" si="2107"/>
        <v>3.9766760823887566E-3</v>
      </c>
      <c r="AU1749" s="13">
        <f t="shared" si="2108"/>
        <v>4.0173972454724278E-3</v>
      </c>
      <c r="AV1749" s="13">
        <f t="shared" si="2109"/>
        <v>3.0439015449495576E-3</v>
      </c>
      <c r="AW1749" s="13">
        <f t="shared" si="2110"/>
        <v>2.4973013119608523E-4</v>
      </c>
      <c r="AX1749" s="13">
        <f t="shared" si="2111"/>
        <v>1.0410608739203664E-2</v>
      </c>
      <c r="AY1749" s="13">
        <f t="shared" si="2112"/>
        <v>1.6737760306542081E-2</v>
      </c>
      <c r="AZ1749" s="13">
        <f t="shared" si="2113"/>
        <v>1.3455150755223048E-2</v>
      </c>
      <c r="BA1749" s="13">
        <f t="shared" si="2114"/>
        <v>7.210884392739138E-3</v>
      </c>
      <c r="BB1749" s="13">
        <f t="shared" si="2115"/>
        <v>2.8983428728175682E-3</v>
      </c>
      <c r="BC1749" s="13">
        <f t="shared" si="2116"/>
        <v>9.319679474402336E-4</v>
      </c>
      <c r="BD1749" s="13">
        <f t="shared" si="2117"/>
        <v>2.3202167204024583E-4</v>
      </c>
      <c r="BE1749" s="13">
        <f t="shared" si="2118"/>
        <v>7.031927218858155E-4</v>
      </c>
      <c r="BF1749" s="13">
        <f t="shared" si="2119"/>
        <v>1.0655901230368922E-3</v>
      </c>
      <c r="BG1749" s="13">
        <f t="shared" si="2120"/>
        <v>1.0765017658967927E-3</v>
      </c>
      <c r="BH1749" s="13">
        <f t="shared" si="2121"/>
        <v>8.1564385798468418E-4</v>
      </c>
      <c r="BI1749" s="13">
        <f t="shared" si="2122"/>
        <v>4.9439763065426952E-4</v>
      </c>
      <c r="BJ1749" s="14">
        <f t="shared" si="2123"/>
        <v>0.62839228400974345</v>
      </c>
      <c r="BK1749" s="14">
        <f t="shared" si="2124"/>
        <v>0.17334818503320193</v>
      </c>
      <c r="BL1749" s="14">
        <f t="shared" si="2125"/>
        <v>0.17164251912972497</v>
      </c>
      <c r="BM1749" s="14">
        <f t="shared" si="2126"/>
        <v>0.80500382539386739</v>
      </c>
      <c r="BN1749" s="14">
        <f t="shared" si="2127"/>
        <v>0.15859069042485013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1.36666666666667</v>
      </c>
      <c r="F1750" s="10">
        <f>VLOOKUP(B1750,home!$B$2:$E$405,3,FALSE)</f>
        <v>1.17</v>
      </c>
      <c r="G1750" s="10">
        <f>VLOOKUP(C1750,away!$B$2:$E$405,4,FALSE)</f>
        <v>1.1000000000000001</v>
      </c>
      <c r="H1750" s="10">
        <f>VLOOKUP(A1750,away!$A$2:$E$405,3,FALSE)</f>
        <v>1.0874999999999999</v>
      </c>
      <c r="I1750" s="10">
        <f>VLOOKUP(C1750,away!$B$2:$E$405,3,FALSE)</f>
        <v>0.59</v>
      </c>
      <c r="J1750" s="10">
        <f>VLOOKUP(B1750,home!$B$2:$E$405,4,FALSE)</f>
        <v>1.17</v>
      </c>
      <c r="K1750" s="12">
        <f t="shared" si="2072"/>
        <v>1.7589000000000043</v>
      </c>
      <c r="L1750" s="12">
        <f t="shared" si="2073"/>
        <v>0.75070124999999988</v>
      </c>
      <c r="M1750" s="13">
        <f t="shared" si="2074"/>
        <v>8.130065141303601E-2</v>
      </c>
      <c r="N1750" s="13">
        <f t="shared" si="2075"/>
        <v>0.14299971577038939</v>
      </c>
      <c r="O1750" s="13">
        <f t="shared" si="2076"/>
        <v>6.1032500641580383E-2</v>
      </c>
      <c r="P1750" s="13">
        <f t="shared" si="2077"/>
        <v>0.107350065378476</v>
      </c>
      <c r="Q1750" s="13">
        <f t="shared" si="2078"/>
        <v>0.1257611000342693</v>
      </c>
      <c r="R1750" s="13">
        <f t="shared" si="2079"/>
        <v>2.2908587261130094E-2</v>
      </c>
      <c r="S1750" s="13">
        <f t="shared" si="2080"/>
        <v>3.5436482784796219E-2</v>
      </c>
      <c r="T1750" s="13">
        <f t="shared" si="2081"/>
        <v>9.4409014997100971E-2</v>
      </c>
      <c r="U1750" s="13">
        <f t="shared" si="2082"/>
        <v>4.0293914133601817E-2</v>
      </c>
      <c r="V1750" s="13">
        <f t="shared" si="2083"/>
        <v>5.1989589499855252E-3</v>
      </c>
      <c r="W1750" s="13">
        <f t="shared" si="2084"/>
        <v>7.3733732950092237E-2</v>
      </c>
      <c r="X1750" s="13">
        <f t="shared" si="2085"/>
        <v>5.5352005492800414E-2</v>
      </c>
      <c r="Y1750" s="13">
        <f t="shared" si="2086"/>
        <v>2.0776409856726064E-2</v>
      </c>
      <c r="Z1750" s="13">
        <f t="shared" si="2087"/>
        <v>5.7325016975548109E-3</v>
      </c>
      <c r="AA1750" s="13">
        <f t="shared" si="2088"/>
        <v>1.0082897235829183E-2</v>
      </c>
      <c r="AB1750" s="13">
        <f t="shared" si="2089"/>
        <v>8.867403974049998E-3</v>
      </c>
      <c r="AC1750" s="13">
        <f t="shared" si="2090"/>
        <v>4.2904682610226785E-4</v>
      </c>
      <c r="AD1750" s="13">
        <f t="shared" si="2091"/>
        <v>3.2422565721479404E-2</v>
      </c>
      <c r="AE1750" s="13">
        <f t="shared" si="2092"/>
        <v>2.4339660615321734E-2</v>
      </c>
      <c r="AF1750" s="13">
        <f t="shared" si="2093"/>
        <v>9.1359068242488958E-3</v>
      </c>
      <c r="AG1750" s="13">
        <f t="shared" si="2094"/>
        <v>2.2861122242823916E-3</v>
      </c>
      <c r="AH1750" s="13">
        <f t="shared" si="2095"/>
        <v>1.0758490474953794E-3</v>
      </c>
      <c r="AI1750" s="13">
        <f t="shared" si="2096"/>
        <v>1.8923108896396275E-3</v>
      </c>
      <c r="AJ1750" s="13">
        <f t="shared" si="2097"/>
        <v>1.664192811893575E-3</v>
      </c>
      <c r="AK1750" s="13">
        <f t="shared" si="2098"/>
        <v>9.7571624561320507E-4</v>
      </c>
      <c r="AL1750" s="13">
        <f t="shared" si="2099"/>
        <v>2.2660681818409633E-5</v>
      </c>
      <c r="AM1750" s="13">
        <f t="shared" si="2100"/>
        <v>1.1405610169502055E-2</v>
      </c>
      <c r="AN1750" s="13">
        <f t="shared" si="2101"/>
        <v>8.5622058112579027E-3</v>
      </c>
      <c r="AO1750" s="13">
        <f t="shared" si="2102"/>
        <v>3.2138293026342849E-3</v>
      </c>
      <c r="AP1750" s="13">
        <f t="shared" si="2103"/>
        <v>8.042085582580619E-4</v>
      </c>
      <c r="AQ1750" s="13">
        <f t="shared" si="2104"/>
        <v>1.509300924862562E-4</v>
      </c>
      <c r="AR1750" s="13">
        <f t="shared" si="2105"/>
        <v>1.6152824495321822E-4</v>
      </c>
      <c r="AS1750" s="13">
        <f t="shared" si="2106"/>
        <v>2.8411203004821619E-4</v>
      </c>
      <c r="AT1750" s="13">
        <f t="shared" si="2107"/>
        <v>2.4986232482590446E-4</v>
      </c>
      <c r="AU1750" s="13">
        <f t="shared" si="2108"/>
        <v>1.4649428104542806E-4</v>
      </c>
      <c r="AV1750" s="13">
        <f t="shared" si="2109"/>
        <v>6.4417197732701052E-5</v>
      </c>
      <c r="AW1750" s="13">
        <f t="shared" si="2110"/>
        <v>8.311487575393726E-7</v>
      </c>
      <c r="AX1750" s="13">
        <f t="shared" si="2111"/>
        <v>3.3435546211895346E-3</v>
      </c>
      <c r="AY1750" s="13">
        <f t="shared" si="2112"/>
        <v>2.5100106335702592E-3</v>
      </c>
      <c r="AZ1750" s="13">
        <f t="shared" si="2113"/>
        <v>9.421340600672427E-4</v>
      </c>
      <c r="BA1750" s="13">
        <f t="shared" si="2114"/>
        <v>2.3575373885335133E-4</v>
      </c>
      <c r="BB1750" s="13">
        <f t="shared" si="2115"/>
        <v>4.4245156612346092E-5</v>
      </c>
      <c r="BC1750" s="13">
        <f t="shared" si="2116"/>
        <v>6.6429788750667982E-6</v>
      </c>
      <c r="BD1750" s="13">
        <f t="shared" si="2117"/>
        <v>2.020990923278117E-5</v>
      </c>
      <c r="BE1750" s="13">
        <f t="shared" si="2118"/>
        <v>3.5547209349538881E-5</v>
      </c>
      <c r="BF1750" s="13">
        <f t="shared" si="2119"/>
        <v>3.1261993262452062E-5</v>
      </c>
      <c r="BG1750" s="13">
        <f t="shared" si="2120"/>
        <v>1.832890664977568E-5</v>
      </c>
      <c r="BH1750" s="13">
        <f t="shared" si="2121"/>
        <v>8.0596784765726353E-6</v>
      </c>
      <c r="BI1750" s="13">
        <f t="shared" si="2122"/>
        <v>2.8352336944887287E-6</v>
      </c>
      <c r="BJ1750" s="14">
        <f t="shared" si="2123"/>
        <v>0.61243534961001711</v>
      </c>
      <c r="BK1750" s="14">
        <f t="shared" si="2124"/>
        <v>0.23224787666778471</v>
      </c>
      <c r="BL1750" s="14">
        <f t="shared" si="2125"/>
        <v>0.14981602925010437</v>
      </c>
      <c r="BM1750" s="14">
        <f t="shared" si="2126"/>
        <v>0.45636995724176699</v>
      </c>
      <c r="BN1750" s="14">
        <f t="shared" si="2127"/>
        <v>0.54135262049888122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1.36666666666667</v>
      </c>
      <c r="F1751" s="10">
        <f>VLOOKUP(B1751,home!$B$2:$E$405,3,FALSE)</f>
        <v>0.8</v>
      </c>
      <c r="G1751" s="10">
        <f>VLOOKUP(C1751,away!$B$2:$E$405,4,FALSE)</f>
        <v>1.46</v>
      </c>
      <c r="H1751" s="10">
        <f>VLOOKUP(A1751,away!$A$2:$E$405,3,FALSE)</f>
        <v>1.0874999999999999</v>
      </c>
      <c r="I1751" s="10">
        <f>VLOOKUP(C1751,away!$B$2:$E$405,3,FALSE)</f>
        <v>0.95</v>
      </c>
      <c r="J1751" s="10">
        <f>VLOOKUP(B1751,home!$B$2:$E$405,4,FALSE)</f>
        <v>0.8</v>
      </c>
      <c r="K1751" s="12">
        <f t="shared" si="2072"/>
        <v>1.5962666666666707</v>
      </c>
      <c r="L1751" s="12">
        <f t="shared" si="2073"/>
        <v>0.8264999999999999</v>
      </c>
      <c r="M1751" s="13">
        <f t="shared" si="2074"/>
        <v>8.8675940993569111E-2</v>
      </c>
      <c r="N1751" s="13">
        <f t="shared" si="2075"/>
        <v>0.14155044874333494</v>
      </c>
      <c r="O1751" s="13">
        <f t="shared" si="2076"/>
        <v>7.3290665231184868E-2</v>
      </c>
      <c r="P1751" s="13">
        <f t="shared" si="2077"/>
        <v>0.11699144588636633</v>
      </c>
      <c r="Q1751" s="13">
        <f t="shared" si="2078"/>
        <v>0.11297613149034737</v>
      </c>
      <c r="R1751" s="13">
        <f t="shared" si="2079"/>
        <v>3.0287367406787141E-2</v>
      </c>
      <c r="S1751" s="13">
        <f t="shared" si="2080"/>
        <v>3.8587124808676064E-2</v>
      </c>
      <c r="T1751" s="13">
        <f t="shared" si="2081"/>
        <v>9.3374772676772091E-2</v>
      </c>
      <c r="U1751" s="13">
        <f t="shared" si="2082"/>
        <v>4.8346715012540876E-2</v>
      </c>
      <c r="V1751" s="13">
        <f t="shared" si="2083"/>
        <v>5.6565054905204117E-3</v>
      </c>
      <c r="W1751" s="13">
        <f t="shared" si="2084"/>
        <v>6.0113344275664109E-2</v>
      </c>
      <c r="X1751" s="13">
        <f t="shared" si="2085"/>
        <v>4.968367904383638E-2</v>
      </c>
      <c r="Y1751" s="13">
        <f t="shared" si="2086"/>
        <v>2.053178036486538E-2</v>
      </c>
      <c r="Z1751" s="13">
        <f t="shared" si="2087"/>
        <v>8.3441697205698558E-3</v>
      </c>
      <c r="AA1751" s="13">
        <f t="shared" si="2088"/>
        <v>1.3319519985955009E-2</v>
      </c>
      <c r="AB1751" s="13">
        <f t="shared" si="2089"/>
        <v>1.0630752884790253E-2</v>
      </c>
      <c r="AC1751" s="13">
        <f t="shared" si="2090"/>
        <v>4.6641932170766586E-4</v>
      </c>
      <c r="AD1751" s="13">
        <f t="shared" si="2091"/>
        <v>2.3989231922275069E-2</v>
      </c>
      <c r="AE1751" s="13">
        <f t="shared" si="2092"/>
        <v>1.9827100183760344E-2</v>
      </c>
      <c r="AF1751" s="13">
        <f t="shared" si="2093"/>
        <v>8.1935491509389606E-3</v>
      </c>
      <c r="AG1751" s="13">
        <f t="shared" si="2094"/>
        <v>2.2573227910836833E-3</v>
      </c>
      <c r="AH1751" s="13">
        <f t="shared" si="2095"/>
        <v>1.7241140685127459E-3</v>
      </c>
      <c r="AI1751" s="13">
        <f t="shared" si="2096"/>
        <v>2.7521458170979528E-3</v>
      </c>
      <c r="AJ1751" s="13">
        <f t="shared" si="2097"/>
        <v>2.1965793148197854E-3</v>
      </c>
      <c r="AK1751" s="13">
        <f t="shared" si="2098"/>
        <v>1.1687754469787797E-3</v>
      </c>
      <c r="AL1751" s="13">
        <f t="shared" si="2099"/>
        <v>2.4614149102686325E-5</v>
      </c>
      <c r="AM1751" s="13">
        <f t="shared" si="2100"/>
        <v>7.6586422552927446E-3</v>
      </c>
      <c r="AN1751" s="13">
        <f t="shared" si="2101"/>
        <v>6.3298678239994532E-3</v>
      </c>
      <c r="AO1751" s="13">
        <f t="shared" si="2102"/>
        <v>2.6158178782677735E-3</v>
      </c>
      <c r="AP1751" s="13">
        <f t="shared" si="2103"/>
        <v>7.2065782546277158E-4</v>
      </c>
      <c r="AQ1751" s="13">
        <f t="shared" si="2104"/>
        <v>1.489059231862451E-4</v>
      </c>
      <c r="AR1751" s="13">
        <f t="shared" si="2105"/>
        <v>2.8499605552515699E-4</v>
      </c>
      <c r="AS1751" s="13">
        <f t="shared" si="2106"/>
        <v>4.5492970356629173E-4</v>
      </c>
      <c r="AT1751" s="13">
        <f t="shared" si="2107"/>
        <v>3.6309456073971064E-4</v>
      </c>
      <c r="AU1751" s="13">
        <f t="shared" si="2108"/>
        <v>1.9319858138559234E-4</v>
      </c>
      <c r="AV1751" s="13">
        <f t="shared" si="2109"/>
        <v>7.7099113878277198E-5</v>
      </c>
      <c r="AW1751" s="13">
        <f t="shared" si="2110"/>
        <v>9.0205003763670094E-7</v>
      </c>
      <c r="AX1751" s="13">
        <f t="shared" si="2111"/>
        <v>2.0375392240081121E-3</v>
      </c>
      <c r="AY1751" s="13">
        <f t="shared" si="2112"/>
        <v>1.6840261686427043E-3</v>
      </c>
      <c r="AZ1751" s="13">
        <f t="shared" si="2113"/>
        <v>6.9592381419159748E-4</v>
      </c>
      <c r="BA1751" s="13">
        <f t="shared" si="2114"/>
        <v>1.9172701080978508E-4</v>
      </c>
      <c r="BB1751" s="13">
        <f t="shared" si="2115"/>
        <v>3.9615593608571829E-5</v>
      </c>
      <c r="BC1751" s="13">
        <f t="shared" si="2116"/>
        <v>6.5484576234969256E-6</v>
      </c>
      <c r="BD1751" s="13">
        <f t="shared" si="2117"/>
        <v>3.9258206648590352E-5</v>
      </c>
      <c r="BE1751" s="13">
        <f t="shared" si="2118"/>
        <v>6.2666566666256642E-5</v>
      </c>
      <c r="BF1751" s="13">
        <f t="shared" si="2119"/>
        <v>5.0016275741895107E-5</v>
      </c>
      <c r="BG1751" s="13">
        <f t="shared" si="2120"/>
        <v>2.6613104585865329E-5</v>
      </c>
      <c r="BH1751" s="13">
        <f t="shared" si="2121"/>
        <v>1.0620402936732677E-5</v>
      </c>
      <c r="BI1751" s="13">
        <f t="shared" si="2122"/>
        <v>3.3905990388950393E-6</v>
      </c>
      <c r="BJ1751" s="14">
        <f t="shared" si="2123"/>
        <v>0.55462663261797163</v>
      </c>
      <c r="BK1751" s="14">
        <f t="shared" si="2124"/>
        <v>0.25208607681858503</v>
      </c>
      <c r="BL1751" s="14">
        <f t="shared" si="2125"/>
        <v>0.18528251833938067</v>
      </c>
      <c r="BM1751" s="14">
        <f t="shared" si="2126"/>
        <v>0.43488427362631227</v>
      </c>
      <c r="BN1751" s="14">
        <f t="shared" si="2127"/>
        <v>0.56377199975158987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1.36666666666667</v>
      </c>
      <c r="F1752" s="10">
        <f>VLOOKUP(B1752,home!$B$2:$E$405,3,FALSE)</f>
        <v>0.88</v>
      </c>
      <c r="G1752" s="10">
        <f>VLOOKUP(C1752,away!$B$2:$E$405,4,FALSE)</f>
        <v>0.37</v>
      </c>
      <c r="H1752" s="10">
        <f>VLOOKUP(A1752,away!$A$2:$E$405,3,FALSE)</f>
        <v>1.0874999999999999</v>
      </c>
      <c r="I1752" s="10">
        <f>VLOOKUP(C1752,away!$B$2:$E$405,3,FALSE)</f>
        <v>0.95</v>
      </c>
      <c r="J1752" s="10">
        <f>VLOOKUP(B1752,home!$B$2:$E$405,4,FALSE)</f>
        <v>0.88</v>
      </c>
      <c r="K1752" s="12">
        <f t="shared" si="2072"/>
        <v>0.44498666666666775</v>
      </c>
      <c r="L1752" s="12">
        <f t="shared" si="2073"/>
        <v>0.9091499999999999</v>
      </c>
      <c r="M1752" s="13">
        <f t="shared" si="2074"/>
        <v>0.25817008510683026</v>
      </c>
      <c r="N1752" s="13">
        <f t="shared" si="2075"/>
        <v>0.11488224560473831</v>
      </c>
      <c r="O1752" s="13">
        <f t="shared" si="2076"/>
        <v>0.2347153328748747</v>
      </c>
      <c r="P1752" s="13">
        <f t="shared" si="2077"/>
        <v>0.10444519359154782</v>
      </c>
      <c r="Q1752" s="13">
        <f t="shared" si="2078"/>
        <v>2.5560533765416973E-2</v>
      </c>
      <c r="R1752" s="13">
        <f t="shared" si="2079"/>
        <v>0.10669572244159614</v>
      </c>
      <c r="S1752" s="13">
        <f t="shared" si="2080"/>
        <v>1.0563577166446165E-2</v>
      </c>
      <c r="T1752" s="13">
        <f t="shared" si="2081"/>
        <v>2.3238359272828836E-2</v>
      </c>
      <c r="U1752" s="13">
        <f t="shared" si="2082"/>
        <v>4.747817387687784E-2</v>
      </c>
      <c r="V1752" s="13">
        <f t="shared" si="2083"/>
        <v>4.7484409431186293E-4</v>
      </c>
      <c r="W1752" s="13">
        <f t="shared" si="2084"/>
        <v>3.7913655728312361E-3</v>
      </c>
      <c r="X1752" s="13">
        <f t="shared" si="2085"/>
        <v>3.4469200105395176E-3</v>
      </c>
      <c r="Y1752" s="13">
        <f t="shared" si="2086"/>
        <v>1.5668836637910009E-3</v>
      </c>
      <c r="Z1752" s="13">
        <f t="shared" si="2087"/>
        <v>3.2334138685925717E-2</v>
      </c>
      <c r="AA1752" s="13">
        <f t="shared" si="2088"/>
        <v>1.4388260593387832E-2</v>
      </c>
      <c r="AB1752" s="13">
        <f t="shared" si="2089"/>
        <v>3.201292060291511E-3</v>
      </c>
      <c r="AC1752" s="13">
        <f t="shared" si="2090"/>
        <v>1.2006421884550286E-5</v>
      </c>
      <c r="AD1752" s="13">
        <f t="shared" si="2091"/>
        <v>4.2177678209223332E-4</v>
      </c>
      <c r="AE1752" s="13">
        <f t="shared" si="2092"/>
        <v>3.8345836143915388E-4</v>
      </c>
      <c r="AF1752" s="13">
        <f t="shared" si="2093"/>
        <v>1.7431058465120332E-4</v>
      </c>
      <c r="AG1752" s="13">
        <f t="shared" si="2094"/>
        <v>5.2824822678547181E-5</v>
      </c>
      <c r="AH1752" s="13">
        <f t="shared" si="2095"/>
        <v>7.3491455465773386E-3</v>
      </c>
      <c r="AI1752" s="13">
        <f t="shared" si="2096"/>
        <v>3.2702717796196353E-3</v>
      </c>
      <c r="AJ1752" s="13">
        <f t="shared" si="2097"/>
        <v>7.2761366915350659E-4</v>
      </c>
      <c r="AK1752" s="13">
        <f t="shared" si="2098"/>
        <v>1.0792612708590749E-4</v>
      </c>
      <c r="AL1752" s="13">
        <f t="shared" si="2099"/>
        <v>1.942925428489895E-7</v>
      </c>
      <c r="AM1752" s="13">
        <f t="shared" si="2100"/>
        <v>3.7537008868123294E-5</v>
      </c>
      <c r="AN1752" s="13">
        <f t="shared" si="2101"/>
        <v>3.4126771612454288E-5</v>
      </c>
      <c r="AO1752" s="13">
        <f t="shared" si="2102"/>
        <v>1.5513177205731404E-5</v>
      </c>
      <c r="AP1752" s="13">
        <f t="shared" si="2103"/>
        <v>4.7012683521969027E-6</v>
      </c>
      <c r="AQ1752" s="13">
        <f t="shared" si="2104"/>
        <v>1.0685395305999531E-6</v>
      </c>
      <c r="AR1752" s="13">
        <f t="shared" si="2105"/>
        <v>1.3362951347341576E-3</v>
      </c>
      <c r="AS1752" s="13">
        <f t="shared" si="2106"/>
        <v>5.9463351768823842E-4</v>
      </c>
      <c r="AT1752" s="13">
        <f t="shared" si="2107"/>
        <v>1.3230199346218213E-4</v>
      </c>
      <c r="AU1752" s="13">
        <f t="shared" si="2108"/>
        <v>1.9624207688030565E-5</v>
      </c>
      <c r="AV1752" s="13">
        <f t="shared" si="2109"/>
        <v>2.183127691267779E-6</v>
      </c>
      <c r="AW1752" s="13">
        <f t="shared" si="2110"/>
        <v>2.1834144127267045E-9</v>
      </c>
      <c r="AX1752" s="13">
        <f t="shared" si="2111"/>
        <v>2.7839114088105534E-6</v>
      </c>
      <c r="AY1752" s="13">
        <f t="shared" si="2112"/>
        <v>2.5309930573201142E-6</v>
      </c>
      <c r="AZ1752" s="13">
        <f t="shared" si="2113"/>
        <v>1.1505261690312904E-6</v>
      </c>
      <c r="BA1752" s="13">
        <f t="shared" si="2114"/>
        <v>3.4866695552493271E-7</v>
      </c>
      <c r="BB1752" s="13">
        <f t="shared" si="2115"/>
        <v>7.9247640653873106E-8</v>
      </c>
      <c r="BC1752" s="13">
        <f t="shared" si="2116"/>
        <v>1.4409598500093748E-8</v>
      </c>
      <c r="BD1752" s="13">
        <f t="shared" si="2117"/>
        <v>2.0248212029059316E-4</v>
      </c>
      <c r="BE1752" s="13">
        <f t="shared" si="2118"/>
        <v>9.0101843767710293E-5</v>
      </c>
      <c r="BF1752" s="13">
        <f t="shared" si="2119"/>
        <v>2.0047059559357137E-5</v>
      </c>
      <c r="BG1752" s="13">
        <f t="shared" si="2120"/>
        <v>2.9735580699288301E-6</v>
      </c>
      <c r="BH1752" s="13">
        <f t="shared" si="2121"/>
        <v>3.3079842341935005E-7</v>
      </c>
      <c r="BI1752" s="13">
        <f t="shared" si="2122"/>
        <v>2.9440177555193123E-8</v>
      </c>
      <c r="BJ1752" s="14">
        <f t="shared" si="2123"/>
        <v>0.173618532961406</v>
      </c>
      <c r="BK1752" s="14">
        <f t="shared" si="2124"/>
        <v>0.37366843166662078</v>
      </c>
      <c r="BL1752" s="14">
        <f t="shared" si="2125"/>
        <v>0.4203347417710171</v>
      </c>
      <c r="BM1752" s="14">
        <f t="shared" si="2126"/>
        <v>0.1554842028903223</v>
      </c>
      <c r="BN1752" s="14">
        <f t="shared" si="2127"/>
        <v>0.84446911338500419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1.21333333333333</v>
      </c>
      <c r="F1753" s="15">
        <f>VLOOKUP(B1753,home!$B$2:$E$405,3,FALSE)</f>
        <v>1.55</v>
      </c>
      <c r="G1753" s="15">
        <f>VLOOKUP(C1753,away!$B$2:$E$405,4,FALSE)</f>
        <v>1.41</v>
      </c>
      <c r="H1753" s="15">
        <f>VLOOKUP(A1753,away!$A$2:$E$405,3,FALSE)</f>
        <v>1.2533333333333301</v>
      </c>
      <c r="I1753" s="15">
        <f>VLOOKUP(C1753,away!$B$2:$E$405,3,FALSE)</f>
        <v>0.94</v>
      </c>
      <c r="J1753" s="15">
        <f>VLOOKUP(B1753,home!$B$2:$E$405,4,FALSE)</f>
        <v>1.55</v>
      </c>
      <c r="K1753" s="20">
        <f t="shared" si="2072"/>
        <v>2.6517399999999927</v>
      </c>
      <c r="L1753" s="20">
        <f t="shared" si="2073"/>
        <v>1.8261066666666619</v>
      </c>
      <c r="M1753" s="21">
        <f t="shared" si="2074"/>
        <v>1.135784406550105E-2</v>
      </c>
      <c r="N1753" s="21">
        <f t="shared" si="2075"/>
        <v>3.0118049422251672E-2</v>
      </c>
      <c r="O1753" s="21">
        <f t="shared" si="2076"/>
        <v>2.0740634766971848E-2</v>
      </c>
      <c r="P1753" s="21">
        <f t="shared" si="2077"/>
        <v>5.4998770836969781E-2</v>
      </c>
      <c r="Q1753" s="21">
        <f t="shared" si="2078"/>
        <v>3.9932618187480715E-2</v>
      </c>
      <c r="R1753" s="21">
        <f t="shared" si="2079"/>
        <v>1.8937305709432826E-2</v>
      </c>
      <c r="S1753" s="21">
        <f t="shared" si="2080"/>
        <v>6.6580963256165235E-2</v>
      </c>
      <c r="T1753" s="21">
        <f t="shared" si="2081"/>
        <v>7.2921220289612926E-2</v>
      </c>
      <c r="U1753" s="21">
        <f t="shared" si="2082"/>
        <v>5.0216811041931271E-2</v>
      </c>
      <c r="V1753" s="21">
        <f t="shared" si="2083"/>
        <v>3.5823222152925112E-2</v>
      </c>
      <c r="W1753" s="21">
        <f t="shared" si="2084"/>
        <v>3.5296973650823273E-2</v>
      </c>
      <c r="X1753" s="21">
        <f t="shared" si="2085"/>
        <v>6.4456038896925874E-2</v>
      </c>
      <c r="Y1753" s="21">
        <f t="shared" si="2086"/>
        <v>5.8851801168301028E-2</v>
      </c>
      <c r="Z1753" s="21">
        <f t="shared" si="2087"/>
        <v>1.1527180068233308E-2</v>
      </c>
      <c r="AA1753" s="21">
        <f t="shared" si="2088"/>
        <v>3.0567084474136908E-2</v>
      </c>
      <c r="AB1753" s="21">
        <f t="shared" si="2089"/>
        <v>4.0527980291723789E-2</v>
      </c>
      <c r="AC1753" s="21">
        <f t="shared" si="2090"/>
        <v>1.0841808833107926E-2</v>
      </c>
      <c r="AD1753" s="21">
        <f t="shared" si="2091"/>
        <v>2.3399599227208464E-2</v>
      </c>
      <c r="AE1753" s="21">
        <f t="shared" si="2092"/>
        <v>4.273016414613344E-2</v>
      </c>
      <c r="AF1753" s="21">
        <f t="shared" si="2093"/>
        <v>3.9014918807507536E-2</v>
      </c>
      <c r="AG1753" s="21">
        <f t="shared" si="2094"/>
        <v>2.3748467777949346E-2</v>
      </c>
      <c r="AH1753" s="21">
        <f t="shared" si="2095"/>
        <v>5.2624650926169766E-3</v>
      </c>
      <c r="AI1753" s="21">
        <f t="shared" si="2096"/>
        <v>1.3954689184696105E-2</v>
      </c>
      <c r="AJ1753" s="21">
        <f t="shared" si="2097"/>
        <v>1.8502103749312975E-2</v>
      </c>
      <c r="AK1753" s="21">
        <f t="shared" si="2098"/>
        <v>1.6354256198734349E-2</v>
      </c>
      <c r="AL1753" s="21">
        <f t="shared" si="2099"/>
        <v>2.0999976968570332E-3</v>
      </c>
      <c r="AM1753" s="21">
        <f t="shared" si="2100"/>
        <v>1.2409930650951518E-2</v>
      </c>
      <c r="AN1753" s="21">
        <f t="shared" si="2101"/>
        <v>2.2661857094573513E-2</v>
      </c>
      <c r="AO1753" s="21">
        <f t="shared" si="2102"/>
        <v>2.0691484159723949E-2</v>
      </c>
      <c r="AP1753" s="21">
        <f t="shared" si="2103"/>
        <v>1.2594952389099844E-2</v>
      </c>
      <c r="AQ1753" s="21">
        <f t="shared" si="2104"/>
        <v>5.7499316310211058E-3</v>
      </c>
      <c r="AR1753" s="21">
        <f t="shared" si="2105"/>
        <v>1.9219645177456931E-3</v>
      </c>
      <c r="AS1753" s="21">
        <f t="shared" si="2106"/>
        <v>5.0965501902869503E-3</v>
      </c>
      <c r="AT1753" s="21">
        <f t="shared" si="2107"/>
        <v>6.7573630007957408E-3</v>
      </c>
      <c r="AU1753" s="21">
        <f t="shared" si="2108"/>
        <v>5.9729232545766816E-3</v>
      </c>
      <c r="AV1753" s="21">
        <f t="shared" si="2109"/>
        <v>3.9596598777727815E-3</v>
      </c>
      <c r="AW1753" s="21">
        <f t="shared" si="2110"/>
        <v>2.8247069558645454E-4</v>
      </c>
      <c r="AX1753" s="21">
        <f t="shared" si="2111"/>
        <v>5.4846515840590174E-3</v>
      </c>
      <c r="AY1753" s="21">
        <f t="shared" si="2112"/>
        <v>1.0015558821994038E-2</v>
      </c>
      <c r="AZ1753" s="21">
        <f t="shared" si="2113"/>
        <v>9.1447393676177095E-3</v>
      </c>
      <c r="BA1753" s="21">
        <f t="shared" si="2114"/>
        <v>5.5664231747119238E-3</v>
      </c>
      <c r="BB1753" s="21">
        <f t="shared" si="2115"/>
        <v>2.541220617207312E-3</v>
      </c>
      <c r="BC1753" s="21">
        <f t="shared" si="2116"/>
        <v>9.2810798211060948E-4</v>
      </c>
      <c r="BD1753" s="21">
        <f t="shared" si="2117"/>
        <v>5.8495203649203099E-4</v>
      </c>
      <c r="BE1753" s="21">
        <f t="shared" si="2118"/>
        <v>1.5511407132473743E-3</v>
      </c>
      <c r="BF1753" s="21">
        <f t="shared" si="2119"/>
        <v>2.0566109374732904E-3</v>
      </c>
      <c r="BG1753" s="21">
        <f t="shared" si="2120"/>
        <v>1.8178658291118025E-3</v>
      </c>
      <c r="BH1753" s="21">
        <f t="shared" si="2121"/>
        <v>1.2051268834222296E-3</v>
      </c>
      <c r="BI1753" s="21">
        <f t="shared" si="2122"/>
        <v>6.3913663236921071E-4</v>
      </c>
      <c r="BJ1753" s="22">
        <f t="shared" si="2123"/>
        <v>0.53825870904726469</v>
      </c>
      <c r="BK1753" s="22">
        <f t="shared" si="2124"/>
        <v>0.19171816566352015</v>
      </c>
      <c r="BL1753" s="22">
        <f t="shared" si="2125"/>
        <v>0.24662662438285082</v>
      </c>
      <c r="BM1753" s="22">
        <f t="shared" si="2126"/>
        <v>0.80231236804685346</v>
      </c>
      <c r="BN1753" s="22">
        <f t="shared" si="2127"/>
        <v>0.17608522298860788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1.5025641025640999</v>
      </c>
      <c r="F1754" s="10">
        <f>VLOOKUP(B1754,home!$B$2:$E$405,3,FALSE)</f>
        <v>1.25</v>
      </c>
      <c r="G1754" s="10">
        <f>VLOOKUP(C1754,away!$B$2:$E$405,4,FALSE)</f>
        <v>0.89</v>
      </c>
      <c r="H1754" s="10">
        <f>VLOOKUP(A1754,away!$A$2:$E$405,3,FALSE)</f>
        <v>1.3487179487179499</v>
      </c>
      <c r="I1754" s="10">
        <f>VLOOKUP(C1754,away!$B$2:$E$405,3,FALSE)</f>
        <v>0.74</v>
      </c>
      <c r="J1754" s="10">
        <f>VLOOKUP(B1754,home!$B$2:$E$405,4,FALSE)</f>
        <v>1.25</v>
      </c>
      <c r="K1754" s="12">
        <f t="shared" ref="K1754:K1764" si="2128">E1754*F1754*G1754</f>
        <v>1.6716025641025611</v>
      </c>
      <c r="L1754" s="12">
        <f t="shared" ref="L1754:L1764" si="2129">H1754*I1754*J1754</f>
        <v>1.2475641025641035</v>
      </c>
      <c r="M1754" s="13">
        <f t="shared" ref="M1754:M1764" si="2130">_xlfn.POISSON.DIST(0,K1754,FALSE) * _xlfn.POISSON.DIST(0,L1754,FALSE)</f>
        <v>5.3978650771950867E-2</v>
      </c>
      <c r="N1754" s="13">
        <f t="shared" ref="N1754:N1764" si="2131">_xlfn.POISSON.DIST(1,K1754,FALSE) * _xlfn.POISSON.DIST(0,L1754,FALSE)</f>
        <v>9.0230851037189752E-2</v>
      </c>
      <c r="O1754" s="13">
        <f t="shared" ref="O1754:O1764" si="2132">_xlfn.POISSON.DIST(0,K1754,FALSE) * _xlfn.POISSON.DIST(1,L1754,FALSE)</f>
        <v>6.7341827007930025E-2</v>
      </c>
      <c r="P1754" s="13">
        <f t="shared" ref="P1754:P1764" si="2133">_xlfn.POISSON.DIST(1,K1754,FALSE) * _xlfn.POISSON.DIST(1,L1754,FALSE)</f>
        <v>0.11256877069780694</v>
      </c>
      <c r="Q1754" s="13">
        <f t="shared" ref="Q1754:Q1764" si="2134">_xlfn.POISSON.DIST(2,K1754,FALSE) * _xlfn.POISSON.DIST(0,L1754,FALSE)</f>
        <v>7.5415060977461326E-2</v>
      </c>
      <c r="R1754" s="13">
        <f t="shared" ref="R1754:R1764" si="2135">_xlfn.POISSON.DIST(0,K1754,FALSE) * _xlfn.POISSON.DIST(2,L1754,FALSE)</f>
        <v>4.2006622988087682E-2</v>
      </c>
      <c r="S1754" s="13">
        <f t="shared" ref="S1754:S1764" si="2136">_xlfn.POISSON.DIST(2,K1754,FALSE) * _xlfn.POISSON.DIST(2,L1754,FALSE)</f>
        <v>5.8688610937827033E-2</v>
      </c>
      <c r="T1754" s="13">
        <f t="shared" ref="T1754:T1764" si="2137">_xlfn.POISSON.DIST(2,K1754,FALSE) * _xlfn.POISSON.DIST(1,L1754,FALSE)</f>
        <v>9.4085122868163687E-2</v>
      </c>
      <c r="U1754" s="13">
        <f t="shared" ref="U1754:U1764" si="2138">_xlfn.POISSON.DIST(1,K1754,FALSE) * _xlfn.POISSON.DIST(2,L1754,FALSE)</f>
        <v>7.0218378696176947E-2</v>
      </c>
      <c r="V1754" s="13">
        <f t="shared" ref="V1754:V1764" si="2139">_xlfn.POISSON.DIST(3,K1754,FALSE) * _xlfn.POISSON.DIST(3,L1754,FALSE)</f>
        <v>1.3599007699758588E-2</v>
      </c>
      <c r="W1754" s="13">
        <f t="shared" ref="W1754:W1764" si="2140">_xlfn.POISSON.DIST(3,K1754,FALSE) * _xlfn.POISSON.DIST(0,L1754,FALSE)</f>
        <v>4.2021336433958445E-2</v>
      </c>
      <c r="X1754" s="13">
        <f t="shared" ref="X1754:X1764" si="2141">_xlfn.POISSON.DIST(3,K1754,FALSE) * _xlfn.POISSON.DIST(1,L1754,FALSE)</f>
        <v>5.2424310876775633E-2</v>
      </c>
      <c r="Y1754" s="13">
        <f t="shared" ref="Y1754:Y1764" si="2142">_xlfn.POISSON.DIST(3,K1754,FALSE) * _xlfn.POISSON.DIST(2,L1754,FALSE)</f>
        <v>3.2701344175763092E-2</v>
      </c>
      <c r="Z1754" s="13">
        <f t="shared" ref="Z1754:Z1764" si="2143">_xlfn.POISSON.DIST(0,K1754,FALSE) * _xlfn.POISSON.DIST(3,L1754,FALSE)</f>
        <v>1.7468651636627419E-2</v>
      </c>
      <c r="AA1754" s="13">
        <f t="shared" ref="AA1754:AA1764" si="2144">_xlfn.POISSON.DIST(1,K1754,FALSE) * _xlfn.POISSON.DIST(3,L1754,FALSE)</f>
        <v>2.9200642867200796E-2</v>
      </c>
      <c r="AB1754" s="13">
        <f t="shared" ref="AB1754:AB1764" si="2145">_xlfn.POISSON.DIST(2,K1754,FALSE) * _xlfn.POISSON.DIST(3,L1754,FALSE)</f>
        <v>2.4405934745128012E-2</v>
      </c>
      <c r="AC1754" s="13">
        <f t="shared" ref="AC1754:AC1764" si="2146">_xlfn.POISSON.DIST(4,K1754,FALSE) * _xlfn.POISSON.DIST(4,L1754,FALSE)</f>
        <v>1.7724873139420244E-3</v>
      </c>
      <c r="AD1754" s="13">
        <f t="shared" ref="AD1754:AD1764" si="2147">_xlfn.POISSON.DIST(4,K1754,FALSE) * _xlfn.POISSON.DIST(0,L1754,FALSE)</f>
        <v>1.7560743432505334E-2</v>
      </c>
      <c r="AE1754" s="13">
        <f t="shared" ref="AE1754:AE1764" si="2148">_xlfn.POISSON.DIST(4,K1754,FALSE) * _xlfn.POISSON.DIST(1,L1754,FALSE)</f>
        <v>2.190815312073199E-2</v>
      </c>
      <c r="AF1754" s="13">
        <f t="shared" ref="AF1754:AF1764" si="2149">_xlfn.POISSON.DIST(4,K1754,FALSE) * _xlfn.POISSON.DIST(2,L1754,FALSE)</f>
        <v>1.3665912693451489E-2</v>
      </c>
      <c r="AG1754" s="13">
        <f t="shared" ref="AG1754:AG1764" si="2150">_xlfn.POISSON.DIST(4,K1754,FALSE) * _xlfn.POISSON.DIST(3,L1754,FALSE)</f>
        <v>5.6830340350417343E-3</v>
      </c>
      <c r="AH1754" s="13">
        <f t="shared" ref="AH1754:AH1764" si="2151">_xlfn.POISSON.DIST(0,K1754,FALSE) * _xlfn.POISSON.DIST(4,L1754,FALSE)</f>
        <v>5.4483156755135119E-3</v>
      </c>
      <c r="AI1754" s="13">
        <f t="shared" ref="AI1754:AI1764" si="2152">_xlfn.POISSON.DIST(1,K1754,FALSE) * _xlfn.POISSON.DIST(4,L1754,FALSE)</f>
        <v>9.1074184532285631E-3</v>
      </c>
      <c r="AJ1754" s="13">
        <f t="shared" ref="AJ1754:AJ1764" si="2153">_xlfn.POISSON.DIST(2,K1754,FALSE) * _xlfn.POISSON.DIST(4,L1754,FALSE)</f>
        <v>7.6119920193859257E-3</v>
      </c>
      <c r="AK1754" s="13">
        <f t="shared" ref="AK1754:AK1764" si="2154">_xlfn.POISSON.DIST(3,K1754,FALSE) * _xlfn.POISSON.DIST(4,L1754,FALSE)</f>
        <v>4.2414084591779148E-3</v>
      </c>
      <c r="AL1754" s="13">
        <f t="shared" ref="AL1754:AL1764" si="2155">_xlfn.POISSON.DIST(5,K1754,FALSE) * _xlfn.POISSON.DIST(5,L1754,FALSE)</f>
        <v>1.4785602467232628E-4</v>
      </c>
      <c r="AM1754" s="13">
        <f t="shared" ref="AM1754:AM1764" si="2156">_xlfn.POISSON.DIST(5,K1754,FALSE) * _xlfn.POISSON.DIST(0,L1754,FALSE)</f>
        <v>5.8709167498646256E-3</v>
      </c>
      <c r="AN1754" s="13">
        <f t="shared" ref="AN1754:AN1764" si="2157">_xlfn.POISSON.DIST(5,K1754,FALSE) * _xlfn.POISSON.DIST(1,L1754,FALSE)</f>
        <v>7.324344986273424E-3</v>
      </c>
      <c r="AO1754" s="13">
        <f t="shared" ref="AO1754:AO1764" si="2158">_xlfn.POISSON.DIST(5,K1754,FALSE) * _xlfn.POISSON.DIST(2,L1754,FALSE)</f>
        <v>4.5687949398350493E-3</v>
      </c>
      <c r="AP1754" s="13">
        <f t="shared" ref="AP1754:AP1764" si="2159">_xlfn.POISSON.DIST(5,K1754,FALSE) * _xlfn.POISSON.DIST(3,L1754,FALSE)</f>
        <v>1.8999548529715774E-3</v>
      </c>
      <c r="AQ1754" s="13">
        <f t="shared" ref="AQ1754:AQ1764" si="2160">_xlfn.POISSON.DIST(5,K1754,FALSE) * _xlfn.POISSON.DIST(4,L1754,FALSE)</f>
        <v>5.9257886776494981E-4</v>
      </c>
      <c r="AR1754" s="13">
        <f t="shared" ref="AR1754:AR1764" si="2161">_xlfn.POISSON.DIST(0,K1754,FALSE) * _xlfn.POISSON.DIST(5,L1754,FALSE)</f>
        <v>1.3594246112415889E-3</v>
      </c>
      <c r="AS1754" s="13">
        <f t="shared" ref="AS1754:AS1764" si="2162">_xlfn.POISSON.DIST(1,K1754,FALSE) * _xlfn.POISSON.DIST(5,L1754,FALSE)</f>
        <v>2.2724176658555674E-3</v>
      </c>
      <c r="AT1754" s="13">
        <f t="shared" ref="AT1754:AT1764" si="2163">_xlfn.POISSON.DIST(2,K1754,FALSE) * _xlfn.POISSON.DIST(5,L1754,FALSE)</f>
        <v>1.899289598478062E-3</v>
      </c>
      <c r="AU1754" s="13">
        <f t="shared" ref="AU1754:AU1764" si="2164">_xlfn.POISSON.DIST(3,K1754,FALSE) * _xlfn.POISSON.DIST(5,L1754,FALSE)</f>
        <v>1.0582857875964173E-3</v>
      </c>
      <c r="AV1754" s="13">
        <f t="shared" ref="AV1754:AV1764" si="2165">_xlfn.POISSON.DIST(4,K1754,FALSE) * _xlfn.POISSON.DIST(5,L1754,FALSE)</f>
        <v>4.4225830902486755E-4</v>
      </c>
      <c r="AW1754" s="13">
        <f t="shared" ref="AW1754:AW1764" si="2166">_xlfn.POISSON.DIST(6,K1754,FALSE) * _xlfn.POISSON.DIST(6,L1754,FALSE)</f>
        <v>8.5650997094850789E-6</v>
      </c>
      <c r="AX1754" s="13">
        <f t="shared" ref="AX1754:AX1764" si="2167">_xlfn.POISSON.DIST(6,K1754,FALSE) * _xlfn.POISSON.DIST(0,L1754,FALSE)</f>
        <v>1.6356399154510621E-3</v>
      </c>
      <c r="AY1754" s="13">
        <f t="shared" ref="AY1754:AY1764" si="2168">_xlfn.POISSON.DIST(6,K1754,FALSE) * _xlfn.POISSON.DIST(1,L1754,FALSE)</f>
        <v>2.0405656432377303E-3</v>
      </c>
      <c r="AZ1754" s="13">
        <f t="shared" ref="AZ1754:AZ1764" si="2169">_xlfn.POISSON.DIST(6,K1754,FALSE) * _xlfn.POISSON.DIST(2,L1754,FALSE)</f>
        <v>1.272868222714511E-3</v>
      </c>
      <c r="BA1754" s="13">
        <f t="shared" ref="BA1754:BA1764" si="2170">_xlfn.POISSON.DIST(6,K1754,FALSE) * _xlfn.POISSON.DIST(3,L1754,FALSE)</f>
        <v>5.2932823398439829E-4</v>
      </c>
      <c r="BB1754" s="13">
        <f t="shared" ref="BB1754:BB1764" si="2171">_xlfn.POISSON.DIST(6,K1754,FALSE) * _xlfn.POISSON.DIST(4,L1754,FALSE)</f>
        <v>1.6509272579814694E-4</v>
      </c>
      <c r="BC1754" s="13">
        <f t="shared" ref="BC1754:BC1764" si="2172">_xlfn.POISSON.DIST(6,K1754,FALSE) * _xlfn.POISSON.DIST(5,L1754,FALSE)</f>
        <v>4.1192751660045317E-5</v>
      </c>
      <c r="BD1754" s="13">
        <f t="shared" ref="BD1754:BD1764" si="2173">_xlfn.POISSON.DIST(0,K1754,FALSE) * _xlfn.POISSON.DIST(6,L1754,FALSE)</f>
        <v>2.8266155752119498E-4</v>
      </c>
      <c r="BE1754" s="13">
        <f t="shared" ref="BE1754:BE1764" si="2174">_xlfn.POISSON.DIST(1,K1754,FALSE) * _xlfn.POISSON.DIST(6,L1754,FALSE)</f>
        <v>4.7249778432565309E-4</v>
      </c>
      <c r="BF1754" s="13">
        <f t="shared" ref="BF1754:BF1764" si="2175">_xlfn.POISSON.DIST(2,K1754,FALSE) * _xlfn.POISSON.DIST(6,L1754,FALSE)</f>
        <v>3.9491425390577039E-4</v>
      </c>
      <c r="BG1754" s="13">
        <f t="shared" ref="BG1754:BG1764" si="2176">_xlfn.POISSON.DIST(3,K1754,FALSE) * _xlfn.POISSON.DIST(6,L1754,FALSE)</f>
        <v>2.2004655980984518E-4</v>
      </c>
      <c r="BH1754" s="13">
        <f t="shared" ref="BH1754:BH1764" si="2177">_xlfn.POISSON.DIST(4,K1754,FALSE) * _xlfn.POISSON.DIST(6,L1754,FALSE)</f>
        <v>9.1957598400021226E-5</v>
      </c>
      <c r="BI1754" s="13">
        <f t="shared" ref="BI1754:BI1764" si="2178">_xlfn.POISSON.DIST(5,K1754,FALSE) * _xlfn.POISSON.DIST(6,L1754,FALSE)</f>
        <v>3.0743311454837812E-5</v>
      </c>
      <c r="BJ1754" s="14">
        <f t="shared" ref="BJ1754:BJ1764" si="2179">SUM(N1754,Q1754,T1754,W1754,X1754,Y1754,AD1754,AE1754,AF1754,AG1754,AM1754,AN1754,AO1754,AP1754,AQ1754,AX1754,AY1754,AZ1754,BA1754,BB1754,BC1754)</f>
        <v>0.47163714754059782</v>
      </c>
      <c r="BK1754" s="14">
        <f t="shared" ref="BK1754:BK1764" si="2180">SUM(M1754,P1754,S1754,V1754,AC1754,AL1754,AY1754)</f>
        <v>0.24279594908919552</v>
      </c>
      <c r="BL1754" s="14">
        <f t="shared" ref="BL1754:BL1764" si="2181">SUM(O1754,R1754,U1754,AA1754,AB1754,AH1754,AI1754,AJ1754,AK1754,AR1754,AS1754,AT1754,AU1754,AV1754,BD1754,BE1754,BF1754,BG1754,BH1754,BI1754)</f>
        <v>0.26810703794944335</v>
      </c>
      <c r="BM1754" s="14">
        <f t="shared" ref="BM1754:BM1764" si="2182">SUM(S1754:BI1754)</f>
        <v>0.55643500219190944</v>
      </c>
      <c r="BN1754" s="14">
        <f t="shared" ref="BN1754:BN1764" si="2183">SUM(M1754:R1754)</f>
        <v>0.4415417834804265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1.5025641025640999</v>
      </c>
      <c r="F1755" s="10">
        <f>VLOOKUP(B1755,home!$B$2:$E$405,3,FALSE)</f>
        <v>1.1100000000000001</v>
      </c>
      <c r="G1755" s="10">
        <f>VLOOKUP(C1755,away!$B$2:$E$405,4,FALSE)</f>
        <v>1.18</v>
      </c>
      <c r="H1755" s="10">
        <f>VLOOKUP(A1755,away!$A$2:$E$405,3,FALSE)</f>
        <v>1.3487179487179499</v>
      </c>
      <c r="I1755" s="10">
        <f>VLOOKUP(C1755,away!$B$2:$E$405,3,FALSE)</f>
        <v>0.74</v>
      </c>
      <c r="J1755" s="10">
        <f>VLOOKUP(B1755,home!$B$2:$E$405,4,FALSE)</f>
        <v>1.1100000000000001</v>
      </c>
      <c r="K1755" s="12">
        <f t="shared" si="2128"/>
        <v>1.9680584615384582</v>
      </c>
      <c r="L1755" s="12">
        <f t="shared" si="2129"/>
        <v>1.1078369230769241</v>
      </c>
      <c r="M1755" s="13">
        <f t="shared" si="2130"/>
        <v>4.6148289408938871E-2</v>
      </c>
      <c r="N1755" s="13">
        <f t="shared" si="2131"/>
        <v>9.0822531456787758E-2</v>
      </c>
      <c r="O1755" s="13">
        <f t="shared" si="2132"/>
        <v>5.1124778944062234E-2</v>
      </c>
      <c r="P1755" s="13">
        <f t="shared" si="2133"/>
        <v>0.10061655379514489</v>
      </c>
      <c r="Q1755" s="13">
        <f t="shared" si="2134"/>
        <v>8.9372025765937002E-2</v>
      </c>
      <c r="R1755" s="13">
        <f t="shared" si="2135"/>
        <v>2.8318958899188916E-2</v>
      </c>
      <c r="S1755" s="13">
        <f t="shared" si="2136"/>
        <v>5.4843261945752335E-2</v>
      </c>
      <c r="T1755" s="13">
        <f t="shared" si="2137"/>
        <v>9.9009630033687207E-2</v>
      </c>
      <c r="U1755" s="13">
        <f t="shared" si="2138"/>
        <v>5.5733366683508569E-2</v>
      </c>
      <c r="V1755" s="13">
        <f t="shared" si="2139"/>
        <v>1.3286010733710852E-2</v>
      </c>
      <c r="W1755" s="13">
        <f t="shared" si="2140"/>
        <v>5.8629790511161795E-2</v>
      </c>
      <c r="X1755" s="13">
        <f t="shared" si="2141"/>
        <v>6.4952246720530113E-2</v>
      </c>
      <c r="Y1755" s="13">
        <f t="shared" si="2142"/>
        <v>3.5978248576902662E-2</v>
      </c>
      <c r="Z1755" s="13">
        <f t="shared" si="2143"/>
        <v>1.0457596097206439E-2</v>
      </c>
      <c r="AA1755" s="13">
        <f t="shared" si="2144"/>
        <v>2.058116048645869E-2</v>
      </c>
      <c r="AB1755" s="13">
        <f t="shared" si="2145"/>
        <v>2.0252463521828003E-2</v>
      </c>
      <c r="AC1755" s="13">
        <f t="shared" si="2146"/>
        <v>1.8104579698846263E-3</v>
      </c>
      <c r="AD1755" s="13">
        <f t="shared" si="2147"/>
        <v>2.8846713828429786E-2</v>
      </c>
      <c r="AE1755" s="13">
        <f t="shared" si="2148"/>
        <v>3.1957454688568206E-2</v>
      </c>
      <c r="AF1755" s="13">
        <f t="shared" si="2149"/>
        <v>1.7701824135776815E-2</v>
      </c>
      <c r="AG1755" s="13">
        <f t="shared" si="2150"/>
        <v>6.5369114611426036E-3</v>
      </c>
      <c r="AH1755" s="13">
        <f t="shared" si="2151"/>
        <v>2.896327770777609E-3</v>
      </c>
      <c r="AI1755" s="13">
        <f t="shared" si="2152"/>
        <v>5.7001423766676936E-3</v>
      </c>
      <c r="AJ1755" s="13">
        <f t="shared" si="2153"/>
        <v>5.6091067181873976E-3</v>
      </c>
      <c r="AK1755" s="13">
        <f t="shared" si="2154"/>
        <v>3.6796833128003061E-3</v>
      </c>
      <c r="AL1755" s="13">
        <f t="shared" si="2155"/>
        <v>1.5789277917240479E-4</v>
      </c>
      <c r="AM1755" s="13">
        <f t="shared" si="2156"/>
        <v>1.1354403847523937E-2</v>
      </c>
      <c r="AN1755" s="13">
        <f t="shared" si="2157"/>
        <v>1.2578827821813705E-2</v>
      </c>
      <c r="AO1755" s="13">
        <f t="shared" si="2158"/>
        <v>6.9676449550162521E-3</v>
      </c>
      <c r="AP1755" s="13">
        <f t="shared" si="2159"/>
        <v>2.5730047826858851E-3</v>
      </c>
      <c r="AQ1755" s="13">
        <f t="shared" si="2160"/>
        <v>7.1261742537823548E-4</v>
      </c>
      <c r="AR1755" s="13">
        <f t="shared" si="2161"/>
        <v>6.4173176916010257E-4</v>
      </c>
      <c r="AS1755" s="13">
        <f t="shared" si="2162"/>
        <v>1.2629656383335846E-3</v>
      </c>
      <c r="AT1755" s="13">
        <f t="shared" si="2163"/>
        <v>1.242795105577366E-3</v>
      </c>
      <c r="AU1755" s="13">
        <f t="shared" si="2164"/>
        <v>8.1529780783003874E-4</v>
      </c>
      <c r="AV1755" s="13">
        <f t="shared" si="2165"/>
        <v>4.0113843734341576E-4</v>
      </c>
      <c r="AW1755" s="13">
        <f t="shared" si="2166"/>
        <v>9.5625473596692296E-6</v>
      </c>
      <c r="AX1755" s="13">
        <f t="shared" si="2167"/>
        <v>3.7243550946407197E-3</v>
      </c>
      <c r="AY1755" s="13">
        <f t="shared" si="2168"/>
        <v>4.1259780884926401E-3</v>
      </c>
      <c r="AZ1755" s="13">
        <f t="shared" si="2169"/>
        <v>2.285455435119248E-3</v>
      </c>
      <c r="BA1755" s="13">
        <f t="shared" si="2170"/>
        <v>8.4397063902397998E-4</v>
      </c>
      <c r="BB1755" s="13">
        <f t="shared" si="2171"/>
        <v>2.3374545897589794E-4</v>
      </c>
      <c r="BC1755" s="13">
        <f t="shared" si="2172"/>
        <v>5.1790370011012427E-5</v>
      </c>
      <c r="BD1755" s="13">
        <f t="shared" si="2173"/>
        <v>1.1848902476450641E-4</v>
      </c>
      <c r="BE1755" s="13">
        <f t="shared" si="2174"/>
        <v>2.3319332778722678E-4</v>
      </c>
      <c r="BF1755" s="13">
        <f t="shared" si="2175"/>
        <v>2.2946905096298155E-4</v>
      </c>
      <c r="BG1755" s="13">
        <f t="shared" si="2176"/>
        <v>1.5053616913629847E-4</v>
      </c>
      <c r="BH1755" s="13">
        <f t="shared" si="2177"/>
        <v>7.4065995359069164E-5</v>
      </c>
      <c r="BI1755" s="13">
        <f t="shared" si="2178"/>
        <v>2.9153241775736842E-5</v>
      </c>
      <c r="BJ1755" s="14">
        <f t="shared" si="2179"/>
        <v>0.5692591710976056</v>
      </c>
      <c r="BK1755" s="14">
        <f t="shared" si="2180"/>
        <v>0.22098844472109663</v>
      </c>
      <c r="BL1755" s="14">
        <f t="shared" si="2181"/>
        <v>0.19909482428150974</v>
      </c>
      <c r="BM1755" s="14">
        <f t="shared" si="2182"/>
        <v>0.58928048238622599</v>
      </c>
      <c r="BN1755" s="14">
        <f t="shared" si="2183"/>
        <v>0.40640313827005964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1.5025641025640999</v>
      </c>
      <c r="F1756" s="10">
        <f>VLOOKUP(B1756,home!$B$2:$E$405,3,FALSE)</f>
        <v>1.41</v>
      </c>
      <c r="G1756" s="10">
        <f>VLOOKUP(C1756,away!$B$2:$E$405,4,FALSE)</f>
        <v>1.66</v>
      </c>
      <c r="H1756" s="10">
        <f>VLOOKUP(A1756,away!$A$2:$E$405,3,FALSE)</f>
        <v>1.3487179487179499</v>
      </c>
      <c r="I1756" s="10">
        <f>VLOOKUP(C1756,away!$B$2:$E$405,3,FALSE)</f>
        <v>0.75</v>
      </c>
      <c r="J1756" s="10">
        <f>VLOOKUP(B1756,home!$B$2:$E$405,4,FALSE)</f>
        <v>1.41</v>
      </c>
      <c r="K1756" s="12">
        <f t="shared" si="2128"/>
        <v>3.5169015384615316</v>
      </c>
      <c r="L1756" s="12">
        <f t="shared" si="2129"/>
        <v>1.426269230769232</v>
      </c>
      <c r="M1756" s="13">
        <f t="shared" si="2130"/>
        <v>7.1319487193247811E-3</v>
      </c>
      <c r="N1756" s="13">
        <f t="shared" si="2131"/>
        <v>2.5082361423222073E-2</v>
      </c>
      <c r="O1756" s="13">
        <f t="shared" si="2132"/>
        <v>1.0172079013796964E-2</v>
      </c>
      <c r="P1756" s="13">
        <f t="shared" si="2133"/>
        <v>3.57742003329748E-2</v>
      </c>
      <c r="Q1756" s="13">
        <f t="shared" si="2134"/>
        <v>4.4106097738788951E-2</v>
      </c>
      <c r="R1756" s="13">
        <f t="shared" si="2135"/>
        <v>7.254061655166023E-3</v>
      </c>
      <c r="S1756" s="13">
        <f t="shared" si="2136"/>
        <v>4.4861280550015641E-2</v>
      </c>
      <c r="T1756" s="13">
        <f t="shared" si="2137"/>
        <v>6.2907170094135073E-2</v>
      </c>
      <c r="U1756" s="13">
        <f t="shared" si="2138"/>
        <v>2.5511820595148192E-2</v>
      </c>
      <c r="V1756" s="13">
        <f t="shared" si="2139"/>
        <v>2.5002928539502201E-2</v>
      </c>
      <c r="W1756" s="13">
        <f t="shared" si="2140"/>
        <v>5.1705600997693835E-2</v>
      </c>
      <c r="X1756" s="13">
        <f t="shared" si="2141"/>
        <v>7.3746107761441609E-2</v>
      </c>
      <c r="Y1756" s="13">
        <f t="shared" si="2142"/>
        <v>5.259090219456812E-2</v>
      </c>
      <c r="Z1756" s="13">
        <f t="shared" si="2143"/>
        <v>3.4487483122887424E-3</v>
      </c>
      <c r="AA1756" s="13">
        <f t="shared" si="2144"/>
        <v>1.212890824525489E-2</v>
      </c>
      <c r="AB1756" s="13">
        <f t="shared" si="2145"/>
        <v>2.1328088033797845E-2</v>
      </c>
      <c r="AC1756" s="13">
        <f t="shared" si="2146"/>
        <v>7.8384938121783057E-3</v>
      </c>
      <c r="AD1756" s="13">
        <f t="shared" si="2147"/>
        <v>4.5460876923966893E-2</v>
      </c>
      <c r="AE1756" s="13">
        <f t="shared" si="2148"/>
        <v>6.4839449960440984E-2</v>
      </c>
      <c r="AF1756" s="13">
        <f t="shared" si="2149"/>
        <v>4.6239256209289141E-2</v>
      </c>
      <c r="AG1756" s="13">
        <f t="shared" si="2150"/>
        <v>2.1983209461654756E-2</v>
      </c>
      <c r="AH1756" s="13">
        <f t="shared" si="2151"/>
        <v>1.2297109006211874E-3</v>
      </c>
      <c r="AI1756" s="13">
        <f t="shared" si="2152"/>
        <v>4.3247721582575704E-3</v>
      </c>
      <c r="AJ1756" s="13">
        <f t="shared" si="2153"/>
        <v>7.6048989284358253E-3</v>
      </c>
      <c r="AK1756" s="13">
        <f t="shared" si="2154"/>
        <v>8.915226913753467E-3</v>
      </c>
      <c r="AL1756" s="13">
        <f t="shared" si="2155"/>
        <v>1.5727305900886987E-3</v>
      </c>
      <c r="AM1756" s="13">
        <f t="shared" si="2156"/>
        <v>3.1976285598741903E-2</v>
      </c>
      <c r="AN1756" s="13">
        <f t="shared" si="2157"/>
        <v>4.5606792263774877E-2</v>
      </c>
      <c r="AO1756" s="13">
        <f t="shared" si="2158"/>
        <v>3.2523782259953185E-2</v>
      </c>
      <c r="AP1756" s="13">
        <f t="shared" si="2159"/>
        <v>1.5462556635203142E-2</v>
      </c>
      <c r="AQ1756" s="13">
        <f t="shared" si="2160"/>
        <v>5.5134421894542157E-3</v>
      </c>
      <c r="AR1756" s="13">
        <f t="shared" si="2161"/>
        <v>3.5077976405950404E-4</v>
      </c>
      <c r="AS1756" s="13">
        <f t="shared" si="2162"/>
        <v>1.233657891882043E-3</v>
      </c>
      <c r="AT1756" s="13">
        <f t="shared" si="2163"/>
        <v>2.169326668947584E-3</v>
      </c>
      <c r="AU1756" s="13">
        <f t="shared" si="2164"/>
        <v>2.5431027664824619E-3</v>
      </c>
      <c r="AV1756" s="13">
        <f t="shared" si="2165"/>
        <v>2.2359605079769872E-3</v>
      </c>
      <c r="AW1756" s="13">
        <f t="shared" si="2166"/>
        <v>2.1913591227091728E-4</v>
      </c>
      <c r="AX1756" s="13">
        <f t="shared" si="2167"/>
        <v>1.8742908002750126E-2</v>
      </c>
      <c r="AY1756" s="13">
        <f t="shared" si="2168"/>
        <v>2.6732432979460898E-2</v>
      </c>
      <c r="AZ1756" s="13">
        <f t="shared" si="2169"/>
        <v>1.9063823311102877E-2</v>
      </c>
      <c r="BA1756" s="13">
        <f t="shared" si="2170"/>
        <v>9.0633815364824198E-3</v>
      </c>
      <c r="BB1756" s="13">
        <f t="shared" si="2171"/>
        <v>3.2317055530517087E-3</v>
      </c>
      <c r="BC1756" s="13">
        <f t="shared" si="2172"/>
        <v>9.2185643864474312E-4</v>
      </c>
      <c r="BD1756" s="13">
        <f t="shared" si="2173"/>
        <v>8.3384397375760389E-5</v>
      </c>
      <c r="BE1756" s="13">
        <f t="shared" si="2174"/>
        <v>2.9325471541449946E-4</v>
      </c>
      <c r="BF1756" s="13">
        <f t="shared" si="2175"/>
        <v>5.1567397990117596E-4</v>
      </c>
      <c r="BG1756" s="13">
        <f t="shared" si="2176"/>
        <v>6.0452487108634211E-4</v>
      </c>
      <c r="BH1756" s="13">
        <f t="shared" si="2177"/>
        <v>5.3151361229045397E-4</v>
      </c>
      <c r="BI1756" s="13">
        <f t="shared" si="2178"/>
        <v>3.7385620815550872E-4</v>
      </c>
      <c r="BJ1756" s="14">
        <f t="shared" si="2179"/>
        <v>0.69749999953382169</v>
      </c>
      <c r="BK1756" s="14">
        <f t="shared" si="2180"/>
        <v>0.14891401552354533</v>
      </c>
      <c r="BL1756" s="14">
        <f t="shared" si="2181"/>
        <v>0.1094046018278043</v>
      </c>
      <c r="BM1756" s="14">
        <f t="shared" si="2182"/>
        <v>0.80323331924699648</v>
      </c>
      <c r="BN1756" s="14">
        <f t="shared" si="2183"/>
        <v>0.12952074888327358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1.5025641025640999</v>
      </c>
      <c r="F1757" s="10">
        <f>VLOOKUP(B1757,home!$B$2:$E$405,3,FALSE)</f>
        <v>0.52</v>
      </c>
      <c r="G1757" s="10">
        <f>VLOOKUP(C1757,away!$B$2:$E$405,4,FALSE)</f>
        <v>1</v>
      </c>
      <c r="H1757" s="10">
        <f>VLOOKUP(A1757,away!$A$2:$E$405,3,FALSE)</f>
        <v>1.3487179487179499</v>
      </c>
      <c r="I1757" s="10">
        <f>VLOOKUP(C1757,away!$B$2:$E$405,3,FALSE)</f>
        <v>0.92</v>
      </c>
      <c r="J1757" s="10">
        <f>VLOOKUP(B1757,home!$B$2:$E$405,4,FALSE)</f>
        <v>0.52</v>
      </c>
      <c r="K1757" s="12">
        <f t="shared" si="2128"/>
        <v>0.78133333333333199</v>
      </c>
      <c r="L1757" s="12">
        <f t="shared" si="2129"/>
        <v>0.64522666666666739</v>
      </c>
      <c r="M1757" s="13">
        <f t="shared" si="2130"/>
        <v>0.24013356250431625</v>
      </c>
      <c r="N1757" s="13">
        <f t="shared" si="2131"/>
        <v>0.18762435683670545</v>
      </c>
      <c r="O1757" s="13">
        <f t="shared" si="2132"/>
        <v>0.1549405780894518</v>
      </c>
      <c r="P1757" s="13">
        <f t="shared" si="2133"/>
        <v>0.12106023834722481</v>
      </c>
      <c r="Q1757" s="13">
        <f t="shared" si="2134"/>
        <v>7.3298582070872795E-2</v>
      </c>
      <c r="R1757" s="13">
        <f t="shared" si="2135"/>
        <v>4.9985896366031735E-2</v>
      </c>
      <c r="S1757" s="13">
        <f t="shared" si="2136"/>
        <v>1.5257739438675352E-2</v>
      </c>
      <c r="T1757" s="13">
        <f t="shared" si="2137"/>
        <v>4.7294199780982399E-2</v>
      </c>
      <c r="U1757" s="13">
        <f t="shared" si="2138"/>
        <v>3.9055647027326057E-2</v>
      </c>
      <c r="V1757" s="13">
        <f t="shared" si="2139"/>
        <v>8.5466583856394496E-4</v>
      </c>
      <c r="W1757" s="13">
        <f t="shared" si="2140"/>
        <v>1.9090208486013949E-2</v>
      </c>
      <c r="X1757" s="13">
        <f t="shared" si="2141"/>
        <v>1.2317511587402507E-2</v>
      </c>
      <c r="Y1757" s="13">
        <f t="shared" si="2142"/>
        <v>3.9737934715838846E-3</v>
      </c>
      <c r="Z1757" s="13">
        <f t="shared" si="2143"/>
        <v>1.0750744430866715E-2</v>
      </c>
      <c r="AA1757" s="13">
        <f t="shared" si="2144"/>
        <v>8.3999149819838446E-3</v>
      </c>
      <c r="AB1757" s="13">
        <f t="shared" si="2145"/>
        <v>3.2815667862950162E-3</v>
      </c>
      <c r="AC1757" s="13">
        <f t="shared" si="2146"/>
        <v>2.6929297451372024E-5</v>
      </c>
      <c r="AD1757" s="13">
        <f t="shared" si="2147"/>
        <v>3.7289540576013846E-3</v>
      </c>
      <c r="AE1757" s="13">
        <f t="shared" si="2148"/>
        <v>2.4060205967392852E-3</v>
      </c>
      <c r="AF1757" s="13">
        <f t="shared" si="2149"/>
        <v>7.7621432478271754E-4</v>
      </c>
      <c r="AG1757" s="13">
        <f t="shared" si="2150"/>
        <v>1.6694472713282363E-4</v>
      </c>
      <c r="AH1757" s="13">
        <f t="shared" si="2151"/>
        <v>1.7341667483283417E-3</v>
      </c>
      <c r="AI1757" s="13">
        <f t="shared" si="2152"/>
        <v>1.3549622860272086E-3</v>
      </c>
      <c r="AJ1757" s="13">
        <f t="shared" si="2153"/>
        <v>5.2933859974129522E-4</v>
      </c>
      <c r="AK1757" s="13">
        <f t="shared" si="2154"/>
        <v>1.3786329753262154E-4</v>
      </c>
      <c r="AL1757" s="13">
        <f t="shared" si="2155"/>
        <v>5.4304231928059874E-7</v>
      </c>
      <c r="AM1757" s="13">
        <f t="shared" si="2156"/>
        <v>5.8271122073450888E-4</v>
      </c>
      <c r="AN1757" s="13">
        <f t="shared" si="2157"/>
        <v>3.7598081858379178E-4</v>
      </c>
      <c r="AO1757" s="13">
        <f t="shared" si="2158"/>
        <v>1.2129642515271249E-4</v>
      </c>
      <c r="AP1757" s="13">
        <f t="shared" si="2159"/>
        <v>2.6087896026622534E-5</v>
      </c>
      <c r="AQ1757" s="13">
        <f t="shared" si="2160"/>
        <v>4.2081515484010623E-6</v>
      </c>
      <c r="AR1757" s="13">
        <f t="shared" si="2161"/>
        <v>2.2378612609361397E-4</v>
      </c>
      <c r="AS1757" s="13">
        <f t="shared" si="2162"/>
        <v>1.7485155985447675E-4</v>
      </c>
      <c r="AT1757" s="13">
        <f t="shared" si="2163"/>
        <v>6.8308676049815464E-5</v>
      </c>
      <c r="AU1757" s="13">
        <f t="shared" si="2164"/>
        <v>1.7790615184529685E-5</v>
      </c>
      <c r="AV1757" s="13">
        <f t="shared" si="2165"/>
        <v>3.4751001660447923E-6</v>
      </c>
      <c r="AW1757" s="13">
        <f t="shared" si="2166"/>
        <v>7.6046605896154276E-9</v>
      </c>
      <c r="AX1757" s="13">
        <f t="shared" si="2167"/>
        <v>7.5881950077871411E-5</v>
      </c>
      <c r="AY1757" s="13">
        <f t="shared" si="2168"/>
        <v>4.8961057708911435E-5</v>
      </c>
      <c r="AZ1757" s="13">
        <f t="shared" si="2169"/>
        <v>1.5795490030997632E-5</v>
      </c>
      <c r="BA1757" s="13">
        <f t="shared" si="2170"/>
        <v>3.3972237936890593E-6</v>
      </c>
      <c r="BB1757" s="13">
        <f t="shared" si="2171"/>
        <v>5.4799484608067039E-7</v>
      </c>
      <c r="BC1757" s="13">
        <f t="shared" si="2172"/>
        <v>7.0716177577428914E-8</v>
      </c>
      <c r="BD1757" s="13">
        <f t="shared" si="2173"/>
        <v>2.4065462697604834E-5</v>
      </c>
      <c r="BE1757" s="13">
        <f t="shared" si="2174"/>
        <v>1.8803148187728543E-5</v>
      </c>
      <c r="BF1757" s="13">
        <f t="shared" si="2175"/>
        <v>7.3457632253392705E-6</v>
      </c>
      <c r="BG1757" s="13">
        <f t="shared" si="2176"/>
        <v>1.9131632222439133E-6</v>
      </c>
      <c r="BH1757" s="13">
        <f t="shared" si="2177"/>
        <v>3.7370454941164377E-7</v>
      </c>
      <c r="BI1757" s="13">
        <f t="shared" si="2178"/>
        <v>5.8397564254726118E-8</v>
      </c>
      <c r="BJ1757" s="14">
        <f t="shared" si="2179"/>
        <v>0.35193172488449825</v>
      </c>
      <c r="BK1757" s="14">
        <f t="shared" si="2180"/>
        <v>0.37738263952625994</v>
      </c>
      <c r="BL1757" s="14">
        <f t="shared" si="2181"/>
        <v>0.25996070589951303</v>
      </c>
      <c r="BM1757" s="14">
        <f t="shared" si="2182"/>
        <v>0.1729336470734868</v>
      </c>
      <c r="BN1757" s="14">
        <f t="shared" si="2183"/>
        <v>0.82704321421460292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1.5025641025640999</v>
      </c>
      <c r="F1758" s="10">
        <f>VLOOKUP(B1758,home!$B$2:$E$405,3,FALSE)</f>
        <v>1.33</v>
      </c>
      <c r="G1758" s="10">
        <f>VLOOKUP(C1758,away!$B$2:$E$405,4,FALSE)</f>
        <v>0.67</v>
      </c>
      <c r="H1758" s="10">
        <f>VLOOKUP(A1758,away!$A$2:$E$405,3,FALSE)</f>
        <v>1.3487179487179499</v>
      </c>
      <c r="I1758" s="10">
        <f>VLOOKUP(C1758,away!$B$2:$E$405,3,FALSE)</f>
        <v>0.96</v>
      </c>
      <c r="J1758" s="10">
        <f>VLOOKUP(B1758,home!$B$2:$E$405,4,FALSE)</f>
        <v>1.33</v>
      </c>
      <c r="K1758" s="12">
        <f t="shared" si="2128"/>
        <v>1.3389348717948697</v>
      </c>
      <c r="L1758" s="12">
        <f t="shared" si="2129"/>
        <v>1.7220430769230783</v>
      </c>
      <c r="M1758" s="13">
        <f t="shared" si="2130"/>
        <v>4.6841863872566988E-2</v>
      </c>
      <c r="N1758" s="13">
        <f t="shared" si="2131"/>
        <v>6.2718204998848212E-2</v>
      </c>
      <c r="O1758" s="13">
        <f t="shared" si="2132"/>
        <v>8.0663707391927228E-2</v>
      </c>
      <c r="P1758" s="13">
        <f t="shared" si="2133"/>
        <v>0.10800345071530895</v>
      </c>
      <c r="Q1758" s="13">
        <f t="shared" si="2134"/>
        <v>4.1987795884668604E-2</v>
      </c>
      <c r="R1758" s="13">
        <f t="shared" si="2135"/>
        <v>6.9453189436608623E-2</v>
      </c>
      <c r="S1758" s="13">
        <f t="shared" si="2136"/>
        <v>6.2255984295095781E-2</v>
      </c>
      <c r="T1758" s="13">
        <f t="shared" si="2137"/>
        <v>7.2304793218452873E-2</v>
      </c>
      <c r="U1758" s="13">
        <f t="shared" si="2138"/>
        <v>9.299329729405037E-2</v>
      </c>
      <c r="V1758" s="13">
        <f t="shared" si="2139"/>
        <v>1.594931583669745E-2</v>
      </c>
      <c r="W1758" s="13">
        <f t="shared" si="2140"/>
        <v>1.8739641366595974E-2</v>
      </c>
      <c r="X1758" s="13">
        <f t="shared" si="2141"/>
        <v>3.2270469679367926E-2</v>
      </c>
      <c r="Y1758" s="13">
        <f t="shared" si="2142"/>
        <v>2.7785569450205834E-2</v>
      </c>
      <c r="Z1758" s="13">
        <f t="shared" si="2143"/>
        <v>3.986712801317966E-2</v>
      </c>
      <c r="AA1758" s="13">
        <f t="shared" si="2144"/>
        <v>5.3379487935156365E-2</v>
      </c>
      <c r="AB1758" s="13">
        <f t="shared" si="2145"/>
        <v>3.5735828917467197E-2</v>
      </c>
      <c r="AC1758" s="13">
        <f t="shared" si="2146"/>
        <v>2.2983996105464537E-3</v>
      </c>
      <c r="AD1758" s="13">
        <f t="shared" si="2147"/>
        <v>6.2727898276662489E-3</v>
      </c>
      <c r="AE1758" s="13">
        <f t="shared" si="2148"/>
        <v>1.0802014295726171E-2</v>
      </c>
      <c r="AF1758" s="13">
        <f t="shared" si="2149"/>
        <v>9.3007669673896894E-3</v>
      </c>
      <c r="AG1758" s="13">
        <f t="shared" si="2150"/>
        <v>5.3387737887560906E-3</v>
      </c>
      <c r="AH1758" s="13">
        <f t="shared" si="2151"/>
        <v>1.7163227947975531E-2</v>
      </c>
      <c r="AI1758" s="13">
        <f t="shared" si="2152"/>
        <v>2.2980444412108742E-2</v>
      </c>
      <c r="AJ1758" s="13">
        <f t="shared" si="2153"/>
        <v>1.5384659196357977E-2</v>
      </c>
      <c r="AK1758" s="13">
        <f t="shared" si="2154"/>
        <v>6.8663522295611115E-3</v>
      </c>
      <c r="AL1758" s="13">
        <f t="shared" si="2155"/>
        <v>2.1197712348685477E-4</v>
      </c>
      <c r="AM1758" s="13">
        <f t="shared" si="2156"/>
        <v>1.6797714087404951E-3</v>
      </c>
      <c r="AN1758" s="13">
        <f t="shared" si="2157"/>
        <v>2.8926387252348955E-3</v>
      </c>
      <c r="AO1758" s="13">
        <f t="shared" si="2158"/>
        <v>2.4906242454151759E-3</v>
      </c>
      <c r="AP1758" s="13">
        <f t="shared" si="2159"/>
        <v>1.4296540796779902E-3</v>
      </c>
      <c r="AQ1758" s="13">
        <f t="shared" si="2160"/>
        <v>6.1548147757607924E-4</v>
      </c>
      <c r="AR1758" s="13">
        <f t="shared" si="2161"/>
        <v>5.911163573092789E-3</v>
      </c>
      <c r="AS1758" s="13">
        <f t="shared" si="2162"/>
        <v>7.9146630408974978E-3</v>
      </c>
      <c r="AT1758" s="13">
        <f t="shared" si="2163"/>
        <v>5.298609171981843E-3</v>
      </c>
      <c r="AU1758" s="13">
        <f t="shared" si="2164"/>
        <v>2.3648308641262103E-3</v>
      </c>
      <c r="AV1758" s="13">
        <f t="shared" si="2165"/>
        <v>7.9158862746884378E-4</v>
      </c>
      <c r="AW1758" s="13">
        <f t="shared" si="2166"/>
        <v>1.3576566698475583E-5</v>
      </c>
      <c r="AX1758" s="13">
        <f t="shared" si="2167"/>
        <v>3.7485075263444037E-4</v>
      </c>
      <c r="AY1758" s="13">
        <f t="shared" si="2168"/>
        <v>6.4550914345354337E-4</v>
      </c>
      <c r="AZ1758" s="13">
        <f t="shared" si="2169"/>
        <v>5.5579727578736042E-4</v>
      </c>
      <c r="BA1758" s="13">
        <f t="shared" si="2170"/>
        <v>3.1903561698077703E-4</v>
      </c>
      <c r="BB1758" s="13">
        <f t="shared" si="2171"/>
        <v>1.3734826887840744E-4</v>
      </c>
      <c r="BC1758" s="13">
        <f t="shared" si="2172"/>
        <v>4.7303927109886187E-5</v>
      </c>
      <c r="BD1758" s="13">
        <f t="shared" si="2173"/>
        <v>1.6965463846007221E-3</v>
      </c>
      <c r="BE1758" s="13">
        <f t="shared" si="2174"/>
        <v>2.2715651159594175E-3</v>
      </c>
      <c r="BF1758" s="13">
        <f t="shared" si="2175"/>
        <v>1.5207388736554108E-3</v>
      </c>
      <c r="BG1758" s="13">
        <f t="shared" si="2176"/>
        <v>6.787234362770941E-4</v>
      </c>
      <c r="BH1758" s="13">
        <f t="shared" si="2177"/>
        <v>2.2719161928396088E-4</v>
      </c>
      <c r="BI1758" s="13">
        <f t="shared" si="2178"/>
        <v>6.0838956327767833E-5</v>
      </c>
      <c r="BJ1758" s="14">
        <f t="shared" si="2179"/>
        <v>0.29870883439916668</v>
      </c>
      <c r="BK1758" s="14">
        <f t="shared" si="2180"/>
        <v>0.236206500597156</v>
      </c>
      <c r="BL1758" s="14">
        <f t="shared" si="2181"/>
        <v>0.42335665442488463</v>
      </c>
      <c r="BM1758" s="14">
        <f t="shared" si="2182"/>
        <v>0.58783897255770334</v>
      </c>
      <c r="BN1758" s="14">
        <f t="shared" si="2183"/>
        <v>0.40966821229992856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1.5025641025640999</v>
      </c>
      <c r="F1759" s="10">
        <f>VLOOKUP(B1759,home!$B$2:$E$405,3,FALSE)</f>
        <v>0.3</v>
      </c>
      <c r="G1759" s="10">
        <f>VLOOKUP(C1759,away!$B$2:$E$405,4,FALSE)</f>
        <v>1.18</v>
      </c>
      <c r="H1759" s="10">
        <f>VLOOKUP(A1759,away!$A$2:$E$405,3,FALSE)</f>
        <v>1.3487179487179499</v>
      </c>
      <c r="I1759" s="10">
        <f>VLOOKUP(C1759,away!$B$2:$E$405,3,FALSE)</f>
        <v>0.96</v>
      </c>
      <c r="J1759" s="10">
        <f>VLOOKUP(B1759,home!$B$2:$E$405,4,FALSE)</f>
        <v>0.3</v>
      </c>
      <c r="K1759" s="12">
        <f t="shared" si="2128"/>
        <v>0.5319076923076913</v>
      </c>
      <c r="L1759" s="12">
        <f t="shared" si="2129"/>
        <v>0.38843076923076952</v>
      </c>
      <c r="M1759" s="13">
        <f t="shared" si="2130"/>
        <v>0.39838418054060376</v>
      </c>
      <c r="N1759" s="13">
        <f t="shared" si="2131"/>
        <v>0.21190361012324319</v>
      </c>
      <c r="O1759" s="13">
        <f t="shared" si="2132"/>
        <v>0.15474467369675646</v>
      </c>
      <c r="P1759" s="13">
        <f t="shared" si="2133"/>
        <v>8.2309882282948429E-2</v>
      </c>
      <c r="Q1759" s="13">
        <f t="shared" si="2134"/>
        <v>5.6356580126161508E-2</v>
      </c>
      <c r="R1759" s="13">
        <f t="shared" si="2135"/>
        <v>3.0053796319197766E-2</v>
      </c>
      <c r="S1759" s="13">
        <f t="shared" si="2136"/>
        <v>4.2514970801798193E-3</v>
      </c>
      <c r="T1759" s="13">
        <f t="shared" si="2137"/>
        <v>2.1890629769620411E-2</v>
      </c>
      <c r="U1759" s="13">
        <f t="shared" si="2138"/>
        <v>1.5985845445229872E-2</v>
      </c>
      <c r="V1759" s="13">
        <f t="shared" si="2139"/>
        <v>9.7599877284572188E-5</v>
      </c>
      <c r="W1759" s="13">
        <f t="shared" si="2140"/>
        <v>9.9921661604200247E-3</v>
      </c>
      <c r="X1759" s="13">
        <f t="shared" si="2141"/>
        <v>3.8812647879736145E-3</v>
      </c>
      <c r="Y1759" s="13">
        <f t="shared" si="2142"/>
        <v>7.5380133359044521E-4</v>
      </c>
      <c r="Z1759" s="13">
        <f t="shared" si="2143"/>
        <v>3.8912730741902865E-3</v>
      </c>
      <c r="AA1759" s="13">
        <f t="shared" si="2144"/>
        <v>2.069798081031611E-3</v>
      </c>
      <c r="AB1759" s="13">
        <f t="shared" si="2145"/>
        <v>5.5047076041220592E-4</v>
      </c>
      <c r="AC1759" s="13">
        <f t="shared" si="2146"/>
        <v>1.2603152312709255E-6</v>
      </c>
      <c r="AD1759" s="13">
        <f t="shared" si="2147"/>
        <v>1.3287275108860048E-3</v>
      </c>
      <c r="AE1759" s="13">
        <f t="shared" si="2148"/>
        <v>5.1611864915153654E-4</v>
      </c>
      <c r="AF1759" s="13">
        <f t="shared" si="2149"/>
        <v>1.0023818195213848E-4</v>
      </c>
      <c r="AG1759" s="13">
        <f t="shared" si="2150"/>
        <v>1.2978531373987663E-5</v>
      </c>
      <c r="AH1759" s="13">
        <f t="shared" si="2151"/>
        <v>3.7787254837367841E-4</v>
      </c>
      <c r="AI1759" s="13">
        <f t="shared" si="2152"/>
        <v>2.0099331519186973E-4</v>
      </c>
      <c r="AJ1759" s="13">
        <f t="shared" si="2153"/>
        <v>5.3454945226489927E-5</v>
      </c>
      <c r="AK1759" s="13">
        <f t="shared" si="2154"/>
        <v>9.4776988526187673E-6</v>
      </c>
      <c r="AL1759" s="13">
        <f t="shared" si="2155"/>
        <v>1.0415714618441681E-8</v>
      </c>
      <c r="AM1759" s="13">
        <f t="shared" si="2156"/>
        <v>1.4135207680422354E-4</v>
      </c>
      <c r="AN1759" s="13">
        <f t="shared" si="2157"/>
        <v>5.490549592543136E-5</v>
      </c>
      <c r="AO1759" s="13">
        <f t="shared" si="2158"/>
        <v>1.0663492008656091E-5</v>
      </c>
      <c r="AP1759" s="13">
        <f t="shared" si="2159"/>
        <v>1.3806761345361498E-6</v>
      </c>
      <c r="AQ1759" s="13">
        <f t="shared" si="2160"/>
        <v>1.3407427324911048E-7</v>
      </c>
      <c r="AR1759" s="13">
        <f t="shared" si="2161"/>
        <v>2.9355464927195836E-5</v>
      </c>
      <c r="AS1759" s="13">
        <f t="shared" si="2162"/>
        <v>1.5614397606044107E-5</v>
      </c>
      <c r="AT1759" s="13">
        <f t="shared" si="2163"/>
        <v>4.1527090987028296E-6</v>
      </c>
      <c r="AU1759" s="13">
        <f t="shared" si="2164"/>
        <v>7.3628597117205842E-7</v>
      </c>
      <c r="AV1759" s="13">
        <f t="shared" si="2165"/>
        <v>9.7909042951164227E-8</v>
      </c>
      <c r="AW1759" s="13">
        <f t="shared" si="2166"/>
        <v>5.977732369441232E-11</v>
      </c>
      <c r="AX1759" s="13">
        <f t="shared" si="2167"/>
        <v>1.2531042829305678E-5</v>
      </c>
      <c r="AY1759" s="13">
        <f t="shared" si="2168"/>
        <v>4.8674426054509227E-6</v>
      </c>
      <c r="AZ1759" s="13">
        <f t="shared" si="2169"/>
        <v>9.4533223771096136E-7</v>
      </c>
      <c r="BA1759" s="13">
        <f t="shared" si="2170"/>
        <v>1.2239870942423781E-7</v>
      </c>
      <c r="BB1759" s="13">
        <f t="shared" si="2171"/>
        <v>1.1885856213627528E-8</v>
      </c>
      <c r="BC1759" s="13">
        <f t="shared" si="2172"/>
        <v>9.2336645440513308E-10</v>
      </c>
      <c r="BD1759" s="13">
        <f t="shared" si="2173"/>
        <v>1.9004276371329245E-6</v>
      </c>
      <c r="BE1759" s="13">
        <f t="shared" si="2174"/>
        <v>1.0108520788651325E-6</v>
      </c>
      <c r="BF1759" s="13">
        <f t="shared" si="2175"/>
        <v>2.6883999826679247E-7</v>
      </c>
      <c r="BG1759" s="13">
        <f t="shared" si="2176"/>
        <v>4.7666021026031111E-8</v>
      </c>
      <c r="BH1759" s="13">
        <f t="shared" si="2177"/>
        <v>6.3384808113615255E-9</v>
      </c>
      <c r="BI1759" s="13">
        <f t="shared" si="2178"/>
        <v>6.742973402215785E-10</v>
      </c>
      <c r="BJ1759" s="14">
        <f t="shared" si="2179"/>
        <v>0.30696303001512348</v>
      </c>
      <c r="BK1759" s="14">
        <f t="shared" si="2180"/>
        <v>0.48504929795456797</v>
      </c>
      <c r="BL1759" s="14">
        <f t="shared" si="2181"/>
        <v>0.20409957437543211</v>
      </c>
      <c r="BM1759" s="14">
        <f t="shared" si="2182"/>
        <v>6.6245584947574557E-2</v>
      </c>
      <c r="BN1759" s="14">
        <f t="shared" si="2183"/>
        <v>0.93375272308891122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1.5025641025640999</v>
      </c>
      <c r="F1760" s="10">
        <f>VLOOKUP(B1760,home!$B$2:$E$405,3,FALSE)</f>
        <v>0.86</v>
      </c>
      <c r="G1760" s="10">
        <f>VLOOKUP(C1760,away!$B$2:$E$405,4,FALSE)</f>
        <v>0.92</v>
      </c>
      <c r="H1760" s="10">
        <f>VLOOKUP(A1760,away!$A$2:$E$405,3,FALSE)</f>
        <v>1.3487179487179499</v>
      </c>
      <c r="I1760" s="10">
        <f>VLOOKUP(C1760,away!$B$2:$E$405,3,FALSE)</f>
        <v>0.42</v>
      </c>
      <c r="J1760" s="10">
        <f>VLOOKUP(B1760,home!$B$2:$E$405,4,FALSE)</f>
        <v>0.86</v>
      </c>
      <c r="K1760" s="12">
        <f t="shared" si="2128"/>
        <v>1.1888287179487158</v>
      </c>
      <c r="L1760" s="12">
        <f t="shared" si="2129"/>
        <v>0.48715692307692343</v>
      </c>
      <c r="M1760" s="13">
        <f t="shared" si="2130"/>
        <v>0.18712365180978272</v>
      </c>
      <c r="N1760" s="13">
        <f t="shared" si="2131"/>
        <v>0.22245797107890586</v>
      </c>
      <c r="O1760" s="13">
        <f t="shared" si="2132"/>
        <v>9.1158582450571332E-2</v>
      </c>
      <c r="P1760" s="13">
        <f t="shared" si="2133"/>
        <v>0.10837194070473499</v>
      </c>
      <c r="Q1760" s="13">
        <f t="shared" si="2134"/>
        <v>0.13223221227760409</v>
      </c>
      <c r="R1760" s="13">
        <f t="shared" si="2135"/>
        <v>2.2204267269337174E-2</v>
      </c>
      <c r="S1760" s="13">
        <f t="shared" si="2136"/>
        <v>1.5690797794029324E-2</v>
      </c>
      <c r="T1760" s="13">
        <f t="shared" si="2137"/>
        <v>6.4417837664812183E-2</v>
      </c>
      <c r="U1760" s="13">
        <f t="shared" si="2138"/>
        <v>2.6397070590796743E-2</v>
      </c>
      <c r="V1760" s="13">
        <f t="shared" si="2139"/>
        <v>1.0096961089623884E-3</v>
      </c>
      <c r="W1760" s="13">
        <f t="shared" si="2140"/>
        <v>5.2400483797835538E-2</v>
      </c>
      <c r="X1760" s="13">
        <f t="shared" si="2141"/>
        <v>2.552725845469574E-2</v>
      </c>
      <c r="Y1760" s="13">
        <f t="shared" si="2142"/>
        <v>6.2178903416894764E-3</v>
      </c>
      <c r="Z1760" s="13">
        <f t="shared" si="2143"/>
        <v>3.6056541740359794E-3</v>
      </c>
      <c r="AA1760" s="13">
        <f t="shared" si="2144"/>
        <v>4.2865052290856284E-3</v>
      </c>
      <c r="AB1760" s="13">
        <f t="shared" si="2145"/>
        <v>2.5479602579871674E-3</v>
      </c>
      <c r="AC1760" s="13">
        <f t="shared" si="2146"/>
        <v>3.6547600273930539E-5</v>
      </c>
      <c r="AD1760" s="13">
        <f t="shared" si="2147"/>
        <v>1.5573799993318314E-2</v>
      </c>
      <c r="AE1760" s="13">
        <f t="shared" si="2148"/>
        <v>7.5868844853603607E-3</v>
      </c>
      <c r="AF1760" s="13">
        <f t="shared" si="2149"/>
        <v>1.8480016508141003E-3</v>
      </c>
      <c r="AG1760" s="13">
        <f t="shared" si="2150"/>
        <v>3.0008893268389068E-4</v>
      </c>
      <c r="AH1760" s="13">
        <f t="shared" si="2151"/>
        <v>4.3912984827570832E-4</v>
      </c>
      <c r="AI1760" s="13">
        <f t="shared" si="2152"/>
        <v>5.2205017453862425E-4</v>
      </c>
      <c r="AJ1760" s="13">
        <f t="shared" si="2153"/>
        <v>3.1031411985082806E-4</v>
      </c>
      <c r="AK1760" s="13">
        <f t="shared" si="2154"/>
        <v>1.2297011242121478E-4</v>
      </c>
      <c r="AL1760" s="13">
        <f t="shared" si="2155"/>
        <v>8.4665606543698171E-7</v>
      </c>
      <c r="AM1760" s="13">
        <f t="shared" si="2156"/>
        <v>3.7029161359292658E-3</v>
      </c>
      <c r="AN1760" s="13">
        <f t="shared" si="2157"/>
        <v>1.803901231191192E-3</v>
      </c>
      <c r="AO1760" s="13">
        <f t="shared" si="2158"/>
        <v>4.3939148666088739E-4</v>
      </c>
      <c r="AP1760" s="13">
        <f t="shared" si="2159"/>
        <v>7.1350868222637651E-5</v>
      </c>
      <c r="AQ1760" s="13">
        <f t="shared" si="2160"/>
        <v>8.6897673555517959E-6</v>
      </c>
      <c r="AR1760" s="13">
        <f t="shared" si="2161"/>
        <v>4.2785029143446077E-5</v>
      </c>
      <c r="AS1760" s="13">
        <f t="shared" si="2162"/>
        <v>5.0864071344001432E-5</v>
      </c>
      <c r="AT1760" s="13">
        <f t="shared" si="2163"/>
        <v>3.0234334362770624E-5</v>
      </c>
      <c r="AU1760" s="13">
        <f t="shared" si="2164"/>
        <v>1.1981148319508476E-5</v>
      </c>
      <c r="AV1760" s="13">
        <f t="shared" si="2165"/>
        <v>3.5608832990586669E-6</v>
      </c>
      <c r="AW1760" s="13">
        <f t="shared" si="2166"/>
        <v>1.362048867946056E-8</v>
      </c>
      <c r="AX1760" s="13">
        <f t="shared" si="2167"/>
        <v>7.3368884042473363E-4</v>
      </c>
      <c r="AY1760" s="13">
        <f t="shared" si="2168"/>
        <v>3.5742159799718911E-4</v>
      </c>
      <c r="AZ1760" s="13">
        <f t="shared" si="2169"/>
        <v>8.7060202960773835E-5</v>
      </c>
      <c r="BA1760" s="13">
        <f t="shared" si="2170"/>
        <v>1.4137326865607681E-5</v>
      </c>
      <c r="BB1760" s="13">
        <f t="shared" si="2171"/>
        <v>1.7217741640955405E-6</v>
      </c>
      <c r="BC1760" s="13">
        <f t="shared" si="2172"/>
        <v>1.6775484080282517E-7</v>
      </c>
      <c r="BD1760" s="13">
        <f t="shared" si="2173"/>
        <v>3.4738371918796115E-6</v>
      </c>
      <c r="BE1760" s="13">
        <f t="shared" si="2174"/>
        <v>4.1297974151848051E-6</v>
      </c>
      <c r="BF1760" s="13">
        <f t="shared" si="2175"/>
        <v>2.4548108832410363E-6</v>
      </c>
      <c r="BG1760" s="13">
        <f t="shared" si="2176"/>
        <v>9.7278322504333257E-7</v>
      </c>
      <c r="BH1760" s="13">
        <f t="shared" si="2177"/>
        <v>2.8911815856757049E-7</v>
      </c>
      <c r="BI1760" s="13">
        <f t="shared" si="2178"/>
        <v>6.8742393957115669E-8</v>
      </c>
      <c r="BJ1760" s="14">
        <f t="shared" si="2179"/>
        <v>0.53578287566433225</v>
      </c>
      <c r="BK1760" s="14">
        <f t="shared" si="2180"/>
        <v>0.31259090227184599</v>
      </c>
      <c r="BL1760" s="14">
        <f t="shared" si="2181"/>
        <v>0.14813966460860112</v>
      </c>
      <c r="BM1760" s="14">
        <f t="shared" si="2182"/>
        <v>0.23621306315037072</v>
      </c>
      <c r="BN1760" s="14">
        <f t="shared" si="2183"/>
        <v>0.76354862559093617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1.5025641025640999</v>
      </c>
      <c r="F1761" s="10">
        <f>VLOOKUP(B1761,home!$B$2:$E$405,3,FALSE)</f>
        <v>0.59</v>
      </c>
      <c r="G1761" s="10">
        <f>VLOOKUP(C1761,away!$B$2:$E$405,4,FALSE)</f>
        <v>0.86</v>
      </c>
      <c r="H1761" s="10">
        <f>VLOOKUP(A1761,away!$A$2:$E$405,3,FALSE)</f>
        <v>1.3487179487179499</v>
      </c>
      <c r="I1761" s="10">
        <f>VLOOKUP(C1761,away!$B$2:$E$405,3,FALSE)</f>
        <v>0.56999999999999995</v>
      </c>
      <c r="J1761" s="10">
        <f>VLOOKUP(B1761,home!$B$2:$E$405,4,FALSE)</f>
        <v>0.59</v>
      </c>
      <c r="K1761" s="12">
        <f t="shared" si="2128"/>
        <v>0.76240102564102419</v>
      </c>
      <c r="L1761" s="12">
        <f t="shared" si="2129"/>
        <v>0.45357384615384649</v>
      </c>
      <c r="M1761" s="13">
        <f t="shared" si="2130"/>
        <v>0.29642090101694124</v>
      </c>
      <c r="N1761" s="13">
        <f t="shared" si="2131"/>
        <v>0.2259915989567525</v>
      </c>
      <c r="O1761" s="13">
        <f t="shared" si="2132"/>
        <v>0.13444876815464266</v>
      </c>
      <c r="P1761" s="13">
        <f t="shared" si="2133"/>
        <v>0.10250387873727182</v>
      </c>
      <c r="Q1761" s="13">
        <f t="shared" si="2134"/>
        <v>8.6148113415441541E-2</v>
      </c>
      <c r="R1761" s="13">
        <f t="shared" si="2135"/>
        <v>3.049122244127403E-2</v>
      </c>
      <c r="S1761" s="13">
        <f t="shared" si="2136"/>
        <v>8.8615926880817528E-3</v>
      </c>
      <c r="T1761" s="13">
        <f t="shared" si="2137"/>
        <v>3.9074531140739596E-2</v>
      </c>
      <c r="U1761" s="13">
        <f t="shared" si="2138"/>
        <v>2.3246539262275934E-2</v>
      </c>
      <c r="V1761" s="13">
        <f t="shared" si="2139"/>
        <v>3.4048716957764679E-4</v>
      </c>
      <c r="W1761" s="13">
        <f t="shared" si="2140"/>
        <v>2.1893136674990637E-2</v>
      </c>
      <c r="X1761" s="13">
        <f t="shared" si="2141"/>
        <v>9.9301542060473355E-3</v>
      </c>
      <c r="Y1761" s="13">
        <f t="shared" si="2142"/>
        <v>2.2520291180688429E-3</v>
      </c>
      <c r="Z1761" s="13">
        <f t="shared" si="2143"/>
        <v>4.6100070122070472E-3</v>
      </c>
      <c r="AA1761" s="13">
        <f t="shared" si="2144"/>
        <v>3.5146740743189665E-3</v>
      </c>
      <c r="AB1761" s="13">
        <f t="shared" si="2145"/>
        <v>1.3397955595273485E-3</v>
      </c>
      <c r="AC1761" s="13">
        <f t="shared" si="2146"/>
        <v>7.3588888768991761E-6</v>
      </c>
      <c r="AD1761" s="13">
        <f t="shared" si="2147"/>
        <v>4.1728374638779955E-3</v>
      </c>
      <c r="AE1761" s="13">
        <f t="shared" si="2148"/>
        <v>1.8926899378660048E-3</v>
      </c>
      <c r="AF1761" s="13">
        <f t="shared" si="2149"/>
        <v>4.2923732734728422E-4</v>
      </c>
      <c r="AG1761" s="13">
        <f t="shared" si="2150"/>
        <v>6.4896941825901797E-5</v>
      </c>
      <c r="AH1761" s="13">
        <f t="shared" si="2151"/>
        <v>5.2274465283073815E-4</v>
      </c>
      <c r="AI1761" s="13">
        <f t="shared" si="2152"/>
        <v>3.9854105946651584E-4</v>
      </c>
      <c r="AJ1761" s="13">
        <f t="shared" si="2153"/>
        <v>1.5192405624866602E-4</v>
      </c>
      <c r="AK1761" s="13">
        <f t="shared" si="2154"/>
        <v>3.8609018767842541E-5</v>
      </c>
      <c r="AL1761" s="13">
        <f t="shared" si="2155"/>
        <v>1.017896714423145E-7</v>
      </c>
      <c r="AM1761" s="13">
        <f t="shared" si="2156"/>
        <v>6.3627511245877488E-4</v>
      </c>
      <c r="AN1761" s="13">
        <f t="shared" si="2157"/>
        <v>2.8859774996989774E-4</v>
      </c>
      <c r="AO1761" s="13">
        <f t="shared" si="2158"/>
        <v>6.5450195722596325E-5</v>
      </c>
      <c r="AP1761" s="13">
        <f t="shared" si="2159"/>
        <v>9.895499001806685E-6</v>
      </c>
      <c r="AQ1761" s="13">
        <f t="shared" si="2160"/>
        <v>1.1220848854652514E-6</v>
      </c>
      <c r="AR1761" s="13">
        <f t="shared" si="2161"/>
        <v>4.7420660548159027E-5</v>
      </c>
      <c r="AS1761" s="13">
        <f t="shared" si="2162"/>
        <v>3.6153560238491291E-5</v>
      </c>
      <c r="AT1761" s="13">
        <f t="shared" si="2163"/>
        <v>1.3781755703200154E-5</v>
      </c>
      <c r="AU1761" s="13">
        <f t="shared" si="2164"/>
        <v>3.5024082277512772E-6</v>
      </c>
      <c r="AV1761" s="13">
        <f t="shared" si="2165"/>
        <v>6.6755990626278383E-7</v>
      </c>
      <c r="AW1761" s="13">
        <f t="shared" si="2166"/>
        <v>9.7776094945790764E-10</v>
      </c>
      <c r="AX1761" s="13">
        <f t="shared" si="2167"/>
        <v>8.0849466388071295E-5</v>
      </c>
      <c r="AY1761" s="13">
        <f t="shared" si="2168"/>
        <v>3.6671203429123632E-5</v>
      </c>
      <c r="AZ1761" s="13">
        <f t="shared" si="2169"/>
        <v>8.3165493912188649E-6</v>
      </c>
      <c r="BA1761" s="13">
        <f t="shared" si="2170"/>
        <v>1.2573897647011908E-6</v>
      </c>
      <c r="BB1761" s="13">
        <f t="shared" si="2171"/>
        <v>1.4257977792249975E-7</v>
      </c>
      <c r="BC1761" s="13">
        <f t="shared" si="2172"/>
        <v>1.2934091651213901E-8</v>
      </c>
      <c r="BD1761" s="13">
        <f t="shared" si="2173"/>
        <v>3.5847952319974107E-6</v>
      </c>
      <c r="BE1761" s="13">
        <f t="shared" si="2174"/>
        <v>2.7330515615878791E-6</v>
      </c>
      <c r="BF1761" s="13">
        <f t="shared" si="2175"/>
        <v>1.0418406568422006E-6</v>
      </c>
      <c r="BG1761" s="13">
        <f t="shared" si="2176"/>
        <v>2.647667951103374E-7</v>
      </c>
      <c r="BH1761" s="13">
        <f t="shared" si="2177"/>
        <v>5.0464619036952027E-8</v>
      </c>
      <c r="BI1761" s="13">
        <f t="shared" si="2178"/>
        <v>7.6948554624711571E-9</v>
      </c>
      <c r="BJ1761" s="14">
        <f t="shared" si="2179"/>
        <v>0.39297781594783887</v>
      </c>
      <c r="BK1761" s="14">
        <f t="shared" si="2180"/>
        <v>0.40817099149384989</v>
      </c>
      <c r="BL1761" s="14">
        <f t="shared" si="2181"/>
        <v>0.19426202683769658</v>
      </c>
      <c r="BM1761" s="14">
        <f t="shared" si="2182"/>
        <v>0.12397968834360049</v>
      </c>
      <c r="BN1761" s="14">
        <f t="shared" si="2183"/>
        <v>0.87600448272232379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1.5025641025640999</v>
      </c>
      <c r="F1762" s="10">
        <f>VLOOKUP(B1762,home!$B$2:$E$405,3,FALSE)</f>
        <v>0.92</v>
      </c>
      <c r="G1762" s="10">
        <f>VLOOKUP(C1762,away!$B$2:$E$405,4,FALSE)</f>
        <v>0.74</v>
      </c>
      <c r="H1762" s="10">
        <f>VLOOKUP(A1762,away!$A$2:$E$405,3,FALSE)</f>
        <v>1.3487179487179499</v>
      </c>
      <c r="I1762" s="10">
        <f>VLOOKUP(C1762,away!$B$2:$E$405,3,FALSE)</f>
        <v>0.89</v>
      </c>
      <c r="J1762" s="10">
        <f>VLOOKUP(B1762,home!$B$2:$E$405,4,FALSE)</f>
        <v>0.92</v>
      </c>
      <c r="K1762" s="12">
        <f t="shared" si="2128"/>
        <v>1.0229456410256392</v>
      </c>
      <c r="L1762" s="12">
        <f t="shared" si="2129"/>
        <v>1.1043302564102575</v>
      </c>
      <c r="M1762" s="13">
        <f t="shared" si="2130"/>
        <v>0.11916146015997625</v>
      </c>
      <c r="N1762" s="13">
        <f t="shared" si="2131"/>
        <v>0.12189569624889805</v>
      </c>
      <c r="O1762" s="13">
        <f t="shared" si="2132"/>
        <v>0.13159360585268728</v>
      </c>
      <c r="P1762" s="13">
        <f t="shared" si="2133"/>
        <v>0.13461310549385247</v>
      </c>
      <c r="Q1762" s="13">
        <f t="shared" si="2134"/>
        <v>6.234633556879781E-2</v>
      </c>
      <c r="R1762" s="13">
        <f t="shared" si="2135"/>
        <v>7.266140024662425E-2</v>
      </c>
      <c r="S1762" s="13">
        <f t="shared" si="2136"/>
        <v>3.8017090732128757E-2</v>
      </c>
      <c r="T1762" s="13">
        <f t="shared" si="2137"/>
        <v>6.8850944744930448E-2</v>
      </c>
      <c r="U1762" s="13">
        <f t="shared" si="2138"/>
        <v>7.4328662653103561E-2</v>
      </c>
      <c r="V1762" s="13">
        <f t="shared" si="2139"/>
        <v>4.7718622357923726E-3</v>
      </c>
      <c r="W1762" s="13">
        <f t="shared" si="2140"/>
        <v>2.12589707346745E-2</v>
      </c>
      <c r="X1762" s="13">
        <f t="shared" si="2141"/>
        <v>2.3476924602441256E-2</v>
      </c>
      <c r="Y1762" s="13">
        <f t="shared" si="2142"/>
        <v>1.2963139082969116E-2</v>
      </c>
      <c r="Z1762" s="13">
        <f t="shared" si="2143"/>
        <v>2.6747394255160973E-2</v>
      </c>
      <c r="AA1762" s="13">
        <f t="shared" si="2144"/>
        <v>2.7361130362111134E-2</v>
      </c>
      <c r="AB1762" s="13">
        <f t="shared" si="2145"/>
        <v>1.3994474518727927E-2</v>
      </c>
      <c r="AC1762" s="13">
        <f t="shared" si="2146"/>
        <v>3.3691429767145157E-4</v>
      </c>
      <c r="AD1762" s="13">
        <f t="shared" si="2147"/>
        <v>5.4366928614317271E-3</v>
      </c>
      <c r="AE1762" s="13">
        <f t="shared" si="2148"/>
        <v>6.0039044216887161E-3</v>
      </c>
      <c r="AF1762" s="13">
        <f t="shared" si="2149"/>
        <v>3.3151466547330891E-3</v>
      </c>
      <c r="AG1762" s="13">
        <f t="shared" si="2150"/>
        <v>1.2203389184196668E-3</v>
      </c>
      <c r="AH1762" s="13">
        <f t="shared" si="2151"/>
        <v>7.3844891890270364E-3</v>
      </c>
      <c r="AI1762" s="13">
        <f t="shared" si="2152"/>
        <v>7.5539310271161633E-3</v>
      </c>
      <c r="AJ1762" s="13">
        <f t="shared" si="2153"/>
        <v>3.8636304083984043E-3</v>
      </c>
      <c r="AK1762" s="13">
        <f t="shared" si="2154"/>
        <v>1.317427961601753E-3</v>
      </c>
      <c r="AL1762" s="13">
        <f t="shared" si="2155"/>
        <v>1.5224076587832037E-5</v>
      </c>
      <c r="AM1762" s="13">
        <f t="shared" si="2156"/>
        <v>1.1122882528393592E-3</v>
      </c>
      <c r="AN1762" s="13">
        <f t="shared" si="2157"/>
        <v>1.2283335714602069E-3</v>
      </c>
      <c r="AO1762" s="13">
        <f t="shared" si="2158"/>
        <v>6.7824296396398883E-4</v>
      </c>
      <c r="AP1762" s="13">
        <f t="shared" si="2159"/>
        <v>2.496680754342683E-4</v>
      </c>
      <c r="AQ1762" s="13">
        <f t="shared" si="2160"/>
        <v>6.8929002440445216E-5</v>
      </c>
      <c r="AR1762" s="13">
        <f t="shared" si="2161"/>
        <v>1.6309829679154017E-3</v>
      </c>
      <c r="AS1762" s="13">
        <f t="shared" si="2162"/>
        <v>1.6684069176161197E-3</v>
      </c>
      <c r="AT1762" s="13">
        <f t="shared" si="2163"/>
        <v>8.5334479191621622E-4</v>
      </c>
      <c r="AU1762" s="13">
        <f t="shared" si="2164"/>
        <v>2.9097511172754162E-4</v>
      </c>
      <c r="AV1762" s="13">
        <f t="shared" si="2165"/>
        <v>7.4412930547159244E-5</v>
      </c>
      <c r="AW1762" s="13">
        <f t="shared" si="2166"/>
        <v>4.7772721916153474E-7</v>
      </c>
      <c r="AX1762" s="13">
        <f t="shared" si="2167"/>
        <v>1.8963506996767435E-4</v>
      </c>
      <c r="AY1762" s="13">
        <f t="shared" si="2168"/>
        <v>2.0941974544177899E-4</v>
      </c>
      <c r="AZ1762" s="13">
        <f t="shared" si="2169"/>
        <v>1.1563428059054532E-4</v>
      </c>
      <c r="BA1762" s="13">
        <f t="shared" si="2170"/>
        <v>4.2566144911457527E-5</v>
      </c>
      <c r="BB1762" s="13">
        <f t="shared" si="2171"/>
        <v>1.1751770431116512E-5</v>
      </c>
      <c r="BC1762" s="13">
        <f t="shared" si="2172"/>
        <v>2.5955671306938777E-6</v>
      </c>
      <c r="BD1762" s="13">
        <f t="shared" si="2173"/>
        <v>3.0019063985979659E-4</v>
      </c>
      <c r="BE1762" s="13">
        <f t="shared" si="2174"/>
        <v>3.070787065212764E-4</v>
      </c>
      <c r="BF1762" s="13">
        <f t="shared" si="2175"/>
        <v>1.5706241214386561E-4</v>
      </c>
      <c r="BG1762" s="13">
        <f t="shared" si="2176"/>
        <v>5.3555436623846593E-5</v>
      </c>
      <c r="BH1762" s="13">
        <f t="shared" si="2177"/>
        <v>1.3696075111897185E-5</v>
      </c>
      <c r="BI1762" s="13">
        <f t="shared" si="2178"/>
        <v>2.8020680669749944E-6</v>
      </c>
      <c r="BJ1762" s="14">
        <f t="shared" si="2179"/>
        <v>0.33067715828359573</v>
      </c>
      <c r="BK1762" s="14">
        <f t="shared" si="2180"/>
        <v>0.29712507674145089</v>
      </c>
      <c r="BL1762" s="14">
        <f t="shared" si="2181"/>
        <v>0.34541126027744762</v>
      </c>
      <c r="BM1762" s="14">
        <f t="shared" si="2182"/>
        <v>0.35748034396859663</v>
      </c>
      <c r="BN1762" s="14">
        <f t="shared" si="2183"/>
        <v>0.64227160357083601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1.5025641025640999</v>
      </c>
      <c r="F1763" s="10">
        <f>VLOOKUP(B1763,home!$B$2:$E$405,3,FALSE)</f>
        <v>0.57999999999999996</v>
      </c>
      <c r="G1763" s="10">
        <f>VLOOKUP(C1763,away!$B$2:$E$405,4,FALSE)</f>
        <v>0.44</v>
      </c>
      <c r="H1763" s="10">
        <f>VLOOKUP(A1763,away!$A$2:$E$405,3,FALSE)</f>
        <v>1.3487179487179499</v>
      </c>
      <c r="I1763" s="10">
        <f>VLOOKUP(C1763,away!$B$2:$E$405,3,FALSE)</f>
        <v>1.18</v>
      </c>
      <c r="J1763" s="10">
        <f>VLOOKUP(B1763,home!$B$2:$E$405,4,FALSE)</f>
        <v>0.57999999999999996</v>
      </c>
      <c r="K1763" s="12">
        <f t="shared" si="2128"/>
        <v>0.38345435897435826</v>
      </c>
      <c r="L1763" s="12">
        <f t="shared" si="2129"/>
        <v>0.92306256410256482</v>
      </c>
      <c r="M1763" s="13">
        <f t="shared" si="2130"/>
        <v>0.27076149900320862</v>
      </c>
      <c r="N1763" s="13">
        <f t="shared" si="2131"/>
        <v>0.10382467703521168</v>
      </c>
      <c r="O1763" s="13">
        <f t="shared" si="2132"/>
        <v>0.24992980353015579</v>
      </c>
      <c r="P1763" s="13">
        <f t="shared" si="2133"/>
        <v>9.5836672601243178E-2</v>
      </c>
      <c r="Q1763" s="13">
        <f t="shared" si="2134"/>
        <v>1.9906012489128436E-2</v>
      </c>
      <c r="R1763" s="13">
        <f t="shared" si="2135"/>
        <v>0.11535042264609793</v>
      </c>
      <c r="S1763" s="13">
        <f t="shared" si="2136"/>
        <v>8.4804042017519576E-3</v>
      </c>
      <c r="T1763" s="13">
        <f t="shared" si="2137"/>
        <v>1.8374494929272574E-2</v>
      </c>
      <c r="U1763" s="13">
        <f t="shared" si="2138"/>
        <v>4.4231622373180776E-2</v>
      </c>
      <c r="V1763" s="13">
        <f t="shared" si="2139"/>
        <v>3.3351767925381544E-4</v>
      </c>
      <c r="W1763" s="13">
        <f t="shared" si="2140"/>
        <v>2.5443490862514379E-3</v>
      </c>
      <c r="X1763" s="13">
        <f t="shared" si="2141"/>
        <v>2.3485933915272702E-3</v>
      </c>
      <c r="Y1763" s="13">
        <f t="shared" si="2142"/>
        <v>1.0839493190087505E-3</v>
      </c>
      <c r="Z1763" s="13">
        <f t="shared" si="2143"/>
        <v>3.5491885632673907E-2</v>
      </c>
      <c r="AA1763" s="13">
        <f t="shared" si="2144"/>
        <v>1.3609518254068207E-2</v>
      </c>
      <c r="AB1763" s="13">
        <f t="shared" si="2145"/>
        <v>2.6093145490317759E-3</v>
      </c>
      <c r="AC1763" s="13">
        <f t="shared" si="2146"/>
        <v>7.3780856840441091E-6</v>
      </c>
      <c r="AD1763" s="13">
        <f t="shared" si="2147"/>
        <v>2.4391043696888486E-4</v>
      </c>
      <c r="AE1763" s="13">
        <f t="shared" si="2148"/>
        <v>2.2514459335987589E-4</v>
      </c>
      <c r="AF1763" s="13">
        <f t="shared" si="2149"/>
        <v>1.0391127282029816E-4</v>
      </c>
      <c r="AG1763" s="13">
        <f t="shared" si="2150"/>
        <v>3.1972201976221858E-5</v>
      </c>
      <c r="AH1763" s="13">
        <f t="shared" si="2151"/>
        <v>8.1903077392327384E-3</v>
      </c>
      <c r="AI1763" s="13">
        <f t="shared" si="2152"/>
        <v>3.1406092039502147E-3</v>
      </c>
      <c r="AJ1763" s="13">
        <f t="shared" si="2153"/>
        <v>6.0214014454484954E-4</v>
      </c>
      <c r="AK1763" s="13">
        <f t="shared" si="2154"/>
        <v>7.6964421046390899E-5</v>
      </c>
      <c r="AL1763" s="13">
        <f t="shared" si="2155"/>
        <v>1.0445963473075257E-7</v>
      </c>
      <c r="AM1763" s="13">
        <f t="shared" si="2156"/>
        <v>1.8705704051011875E-5</v>
      </c>
      <c r="AN1763" s="13">
        <f t="shared" si="2157"/>
        <v>1.7266535144670755E-5</v>
      </c>
      <c r="AO1763" s="13">
        <f t="shared" si="2158"/>
        <v>7.9690461019034188E-6</v>
      </c>
      <c r="AP1763" s="13">
        <f t="shared" si="2159"/>
        <v>2.4519760427581729E-6</v>
      </c>
      <c r="AQ1763" s="13">
        <f t="shared" si="2160"/>
        <v>5.6583182328660479E-7</v>
      </c>
      <c r="AR1763" s="13">
        <f t="shared" si="2161"/>
        <v>1.512033292513051E-3</v>
      </c>
      <c r="AS1763" s="13">
        <f t="shared" si="2162"/>
        <v>5.7979575692848021E-4</v>
      </c>
      <c r="AT1763" s="13">
        <f t="shared" si="2163"/>
        <v>1.1116260515453161E-4</v>
      </c>
      <c r="AU1763" s="13">
        <f t="shared" si="2164"/>
        <v>1.4208595167150203E-5</v>
      </c>
      <c r="AV1763" s="13">
        <f t="shared" si="2165"/>
        <v>1.3620869379364366E-6</v>
      </c>
      <c r="AW1763" s="13">
        <f t="shared" si="2166"/>
        <v>1.0270481843278305E-9</v>
      </c>
      <c r="AX1763" s="13">
        <f t="shared" si="2167"/>
        <v>1.1954639593408016E-6</v>
      </c>
      <c r="AY1763" s="13">
        <f t="shared" si="2168"/>
        <v>1.1034880276013246E-6</v>
      </c>
      <c r="AZ1763" s="13">
        <f t="shared" si="2169"/>
        <v>5.0929424410708023E-7</v>
      </c>
      <c r="BA1763" s="13">
        <f t="shared" si="2170"/>
        <v>1.5670348361605302E-7</v>
      </c>
      <c r="BB1763" s="13">
        <f t="shared" si="2171"/>
        <v>3.6161779847609534E-8</v>
      </c>
      <c r="BC1763" s="13">
        <f t="shared" si="2172"/>
        <v>6.6759170457293845E-9</v>
      </c>
      <c r="BD1763" s="13">
        <f t="shared" si="2173"/>
        <v>2.3261688799925659E-4</v>
      </c>
      <c r="BE1763" s="13">
        <f t="shared" si="2174"/>
        <v>8.919795967436502E-5</v>
      </c>
      <c r="BF1763" s="13">
        <f t="shared" si="2175"/>
        <v>1.7101673224377146E-5</v>
      </c>
      <c r="BG1763" s="13">
        <f t="shared" si="2176"/>
        <v>2.1859037145474952E-6</v>
      </c>
      <c r="BH1763" s="13">
        <f t="shared" si="2177"/>
        <v>2.0954857691036961E-7</v>
      </c>
      <c r="BI1763" s="13">
        <f t="shared" si="2178"/>
        <v>1.607046304663096E-8</v>
      </c>
      <c r="BJ1763" s="14">
        <f t="shared" si="2179"/>
        <v>0.14873698163610063</v>
      </c>
      <c r="BK1763" s="14">
        <f t="shared" si="2180"/>
        <v>0.37542067951880392</v>
      </c>
      <c r="BL1763" s="14">
        <f t="shared" si="2181"/>
        <v>0.44030059324166237</v>
      </c>
      <c r="BM1763" s="14">
        <f t="shared" si="2182"/>
        <v>0.14433995026321567</v>
      </c>
      <c r="BN1763" s="14">
        <f t="shared" si="2183"/>
        <v>0.8556090873050457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1.5025641025640999</v>
      </c>
      <c r="F1764" s="15">
        <f>VLOOKUP(B1764,home!$B$2:$E$405,3,FALSE)</f>
        <v>0.59</v>
      </c>
      <c r="G1764" s="15">
        <f>VLOOKUP(C1764,away!$B$2:$E$405,4,FALSE)</f>
        <v>1.1399999999999999</v>
      </c>
      <c r="H1764" s="15">
        <f>VLOOKUP(A1764,away!$A$2:$E$405,3,FALSE)</f>
        <v>1.3487179487179499</v>
      </c>
      <c r="I1764" s="15">
        <f>VLOOKUP(C1764,away!$B$2:$E$405,3,FALSE)</f>
        <v>0.28999999999999998</v>
      </c>
      <c r="J1764" s="15">
        <f>VLOOKUP(B1764,home!$B$2:$E$405,4,FALSE)</f>
        <v>0.59</v>
      </c>
      <c r="K1764" s="20">
        <f t="shared" si="2128"/>
        <v>1.0106246153846135</v>
      </c>
      <c r="L1764" s="20">
        <f t="shared" si="2129"/>
        <v>0.2307656410256412</v>
      </c>
      <c r="M1764" s="21">
        <f t="shared" si="2130"/>
        <v>0.28898217920825114</v>
      </c>
      <c r="N1764" s="21">
        <f t="shared" si="2131"/>
        <v>0.29205250371534625</v>
      </c>
      <c r="O1764" s="21">
        <f t="shared" si="2132"/>
        <v>6.6687157829978791E-2</v>
      </c>
      <c r="P1764" s="21">
        <f t="shared" si="2133"/>
        <v>6.7395683233015327E-2</v>
      </c>
      <c r="Q1764" s="21">
        <f t="shared" si="2134"/>
        <v>0.14757772461971758</v>
      </c>
      <c r="R1764" s="21">
        <f t="shared" si="2135"/>
        <v>7.6945523624065825E-3</v>
      </c>
      <c r="S1764" s="21">
        <f t="shared" si="2136"/>
        <v>3.9294621305797578E-3</v>
      </c>
      <c r="T1764" s="21">
        <f t="shared" si="2137"/>
        <v>3.4055868222974676E-2</v>
      </c>
      <c r="U1764" s="21">
        <f t="shared" si="2138"/>
        <v>7.7763040218139208E-3</v>
      </c>
      <c r="V1764" s="21">
        <f t="shared" si="2139"/>
        <v>1.018243430766626E-4</v>
      </c>
      <c r="W1764" s="21">
        <f t="shared" si="2140"/>
        <v>4.9715227061046169E-2</v>
      </c>
      <c r="X1764" s="21">
        <f t="shared" si="2141"/>
        <v>1.1472566241477623E-2</v>
      </c>
      <c r="Y1764" s="21">
        <f t="shared" si="2142"/>
        <v>1.3237370514618575E-3</v>
      </c>
      <c r="Z1764" s="21">
        <f t="shared" si="2143"/>
        <v>5.9187943610537232E-4</v>
      </c>
      <c r="AA1764" s="21">
        <f t="shared" si="2144"/>
        <v>5.9816792746805378E-4</v>
      </c>
      <c r="AB1764" s="21">
        <f t="shared" si="2145"/>
        <v>3.0226161581640656E-4</v>
      </c>
      <c r="AC1764" s="21">
        <f t="shared" si="2146"/>
        <v>1.4842007710921951E-6</v>
      </c>
      <c r="AD1764" s="21">
        <f t="shared" si="2147"/>
        <v>1.2560858056832122E-2</v>
      </c>
      <c r="AE1764" s="21">
        <f t="shared" si="2148"/>
        <v>2.8986144613169546E-3</v>
      </c>
      <c r="AF1764" s="21">
        <f t="shared" si="2149"/>
        <v>3.3445031212600036E-4</v>
      </c>
      <c r="AG1764" s="21">
        <f t="shared" si="2150"/>
        <v>2.5726546889660752E-5</v>
      </c>
      <c r="AH1764" s="21">
        <f t="shared" si="2151"/>
        <v>3.4146359370687825E-5</v>
      </c>
      <c r="AI1764" s="21">
        <f t="shared" si="2152"/>
        <v>3.4509151305786176E-5</v>
      </c>
      <c r="AJ1764" s="21">
        <f t="shared" si="2153"/>
        <v>1.7437898882829792E-5</v>
      </c>
      <c r="AK1764" s="21">
        <f t="shared" si="2154"/>
        <v>5.874389950525214E-6</v>
      </c>
      <c r="AL1764" s="21">
        <f t="shared" si="2155"/>
        <v>1.3845660005303291E-8</v>
      </c>
      <c r="AM1764" s="21">
        <f t="shared" si="2156"/>
        <v>2.5388624685173384E-3</v>
      </c>
      <c r="AN1764" s="21">
        <f t="shared" si="2157"/>
        <v>5.8588222502334536E-4</v>
      </c>
      <c r="AO1764" s="21">
        <f t="shared" si="2158"/>
        <v>6.7600743611520629E-5</v>
      </c>
      <c r="AP1764" s="21">
        <f t="shared" si="2159"/>
        <v>5.1999763111075269E-6</v>
      </c>
      <c r="AQ1764" s="21">
        <f t="shared" si="2160"/>
        <v>2.9999396668771941E-7</v>
      </c>
      <c r="AR1764" s="21">
        <f t="shared" si="2161"/>
        <v>1.5759613017737383E-6</v>
      </c>
      <c r="AS1764" s="21">
        <f t="shared" si="2162"/>
        <v>1.592705284466119E-6</v>
      </c>
      <c r="AT1764" s="21">
        <f t="shared" si="2163"/>
        <v>8.0481358276730633E-7</v>
      </c>
      <c r="AU1764" s="21">
        <f t="shared" si="2164"/>
        <v>2.7112147251350732E-7</v>
      </c>
      <c r="AV1764" s="21">
        <f t="shared" si="2165"/>
        <v>6.8500508470368315E-8</v>
      </c>
      <c r="AW1764" s="21">
        <f t="shared" si="2166"/>
        <v>8.9695815079328578E-11</v>
      </c>
      <c r="AX1764" s="21">
        <f t="shared" si="2167"/>
        <v>4.2763948429329406E-4</v>
      </c>
      <c r="AY1764" s="21">
        <f t="shared" si="2168"/>
        <v>9.8684499720816626E-5</v>
      </c>
      <c r="AZ1764" s="21">
        <f t="shared" si="2169"/>
        <v>1.1386495918684481E-5</v>
      </c>
      <c r="BA1764" s="21">
        <f t="shared" si="2170"/>
        <v>8.7587067657035724E-7</v>
      </c>
      <c r="BB1764" s="21">
        <f t="shared" si="2171"/>
        <v>5.0530214533580139E-8</v>
      </c>
      <c r="BC1764" s="21">
        <f t="shared" si="2172"/>
        <v>2.3321274696009598E-9</v>
      </c>
      <c r="BD1764" s="21">
        <f t="shared" si="2173"/>
        <v>6.0612953339236712E-8</v>
      </c>
      <c r="BE1764" s="21">
        <f t="shared" si="2174"/>
        <v>6.1256942655791614E-8</v>
      </c>
      <c r="BF1764" s="21">
        <f t="shared" si="2175"/>
        <v>3.0953887055573363E-8</v>
      </c>
      <c r="BG1764" s="21">
        <f t="shared" si="2176"/>
        <v>1.04275867333992E-8</v>
      </c>
      <c r="BH1764" s="21">
        <f t="shared" si="2177"/>
        <v>2.6345939579578147E-9</v>
      </c>
      <c r="BI1764" s="21">
        <f t="shared" si="2178"/>
        <v>5.3251710109114888E-10</v>
      </c>
      <c r="BJ1764" s="22">
        <f t="shared" si="2179"/>
        <v>0.55575376090957029</v>
      </c>
      <c r="BK1764" s="22">
        <f t="shared" si="2180"/>
        <v>0.36050933146107483</v>
      </c>
      <c r="BL1764" s="22">
        <f t="shared" si="2181"/>
        <v>8.3154891077624415E-2</v>
      </c>
      <c r="BM1764" s="22">
        <f t="shared" si="2182"/>
        <v>0.12952137750563425</v>
      </c>
      <c r="BN1764" s="22">
        <f t="shared" si="2183"/>
        <v>0.87038980096871565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1.3644444444444399</v>
      </c>
      <c r="F1765" s="10">
        <f>VLOOKUP(B1765,home!$B$2:$E$405,3,FALSE)</f>
        <v>0.81</v>
      </c>
      <c r="G1765" s="10">
        <f>VLOOKUP(C1765,away!$B$2:$E$405,4,FALSE)</f>
        <v>0.92</v>
      </c>
      <c r="H1765" s="10">
        <f>VLOOKUP(A1765,away!$A$2:$E$405,3,FALSE)</f>
        <v>1.1155555555555601</v>
      </c>
      <c r="I1765" s="10">
        <f>VLOOKUP(C1765,away!$B$2:$E$405,3,FALSE)</f>
        <v>0.55000000000000004</v>
      </c>
      <c r="J1765" s="10">
        <f>VLOOKUP(B1765,home!$B$2:$E$405,4,FALSE)</f>
        <v>0.81</v>
      </c>
      <c r="K1765" s="12">
        <f t="shared" ref="K1765:K1802" si="2184">E1765*F1765*G1765</f>
        <v>1.0167839999999968</v>
      </c>
      <c r="L1765" s="12">
        <f t="shared" ref="L1765:L1802" si="2185">H1765*I1765*J1765</f>
        <v>0.49698000000000209</v>
      </c>
      <c r="M1765" s="13">
        <f t="shared" ref="M1765:M1802" si="2186">_xlfn.POISSON.DIST(0,K1765,FALSE) * _xlfn.POISSON.DIST(0,L1765,FALSE)</f>
        <v>0.22008003573347237</v>
      </c>
      <c r="N1765" s="13">
        <f t="shared" ref="N1765:N1802" si="2187">_xlfn.POISSON.DIST(1,K1765,FALSE) * _xlfn.POISSON.DIST(0,L1765,FALSE)</f>
        <v>0.22377385905322228</v>
      </c>
      <c r="O1765" s="13">
        <f t="shared" ref="O1765:O1802" si="2188">_xlfn.POISSON.DIST(0,K1765,FALSE) * _xlfn.POISSON.DIST(1,L1765,FALSE)</f>
        <v>0.10937537615882155</v>
      </c>
      <c r="P1765" s="13">
        <f t="shared" ref="P1765:P1802" si="2189">_xlfn.POISSON.DIST(1,K1765,FALSE) * _xlfn.POISSON.DIST(1,L1765,FALSE)</f>
        <v>0.11121113247227087</v>
      </c>
      <c r="Q1765" s="13">
        <f t="shared" ref="Q1765:Q1802" si="2190">_xlfn.POISSON.DIST(2,K1765,FALSE) * _xlfn.POISSON.DIST(0,L1765,FALSE)</f>
        <v>0.11376483975178539</v>
      </c>
      <c r="R1765" s="13">
        <f t="shared" ref="R1765:R1802" si="2191">_xlfn.POISSON.DIST(0,K1765,FALSE) * _xlfn.POISSON.DIST(2,L1765,FALSE)</f>
        <v>2.7178687221705682E-2</v>
      </c>
      <c r="S1765" s="13">
        <f t="shared" ref="S1765:S1802" si="2192">_xlfn.POISSON.DIST(2,K1765,FALSE) * _xlfn.POISSON.DIST(2,L1765,FALSE)</f>
        <v>1.4049338851370332E-2</v>
      </c>
      <c r="T1765" s="13">
        <f t="shared" ref="T1765:T1802" si="2193">_xlfn.POISSON.DIST(2,K1765,FALSE) * _xlfn.POISSON.DIST(1,L1765,FALSE)</f>
        <v>5.6538850059842535E-2</v>
      </c>
      <c r="U1765" s="13">
        <f t="shared" ref="U1765:U1802" si="2194">_xlfn.POISSON.DIST(1,K1765,FALSE) * _xlfn.POISSON.DIST(2,L1765,FALSE)</f>
        <v>2.7634854308034702E-2</v>
      </c>
      <c r="V1765" s="13">
        <f t="shared" ref="V1765:V1802" si="2195">_xlfn.POISSON.DIST(3,K1765,FALSE) * _xlfn.POISSON.DIST(3,L1765,FALSE)</f>
        <v>7.8882559395586957E-4</v>
      </c>
      <c r="W1765" s="13">
        <f t="shared" ref="W1765:W1802" si="2196">_xlfn.POISSON.DIST(3,K1765,FALSE) * _xlfn.POISSON.DIST(0,L1765,FALSE)</f>
        <v>3.8558089607393001E-2</v>
      </c>
      <c r="X1765" s="13">
        <f t="shared" ref="X1765:X1802" si="2197">_xlfn.POISSON.DIST(3,K1765,FALSE) * _xlfn.POISSON.DIST(1,L1765,FALSE)</f>
        <v>1.9162599373082255E-2</v>
      </c>
      <c r="Y1765" s="13">
        <f t="shared" ref="Y1765:Y1802" si="2198">_xlfn.POISSON.DIST(3,K1765,FALSE) * _xlfn.POISSON.DIST(2,L1765,FALSE)</f>
        <v>4.7617143182172288E-3</v>
      </c>
      <c r="Z1765" s="13">
        <f t="shared" ref="Z1765:Z1802" si="2199">_xlfn.POISSON.DIST(0,K1765,FALSE) * _xlfn.POISSON.DIST(3,L1765,FALSE)</f>
        <v>4.5024213251477832E-3</v>
      </c>
      <c r="AA1765" s="13">
        <f t="shared" ref="AA1765:AA1802" si="2200">_xlfn.POISSON.DIST(1,K1765,FALSE) * _xlfn.POISSON.DIST(3,L1765,FALSE)</f>
        <v>4.5779899646690488E-3</v>
      </c>
      <c r="AB1765" s="13">
        <f t="shared" ref="AB1765:AB1802" si="2201">_xlfn.POISSON.DIST(2,K1765,FALSE) * _xlfn.POISSON.DIST(3,L1765,FALSE)</f>
        <v>2.3274134741180191E-3</v>
      </c>
      <c r="AC1765" s="13">
        <f t="shared" ref="AC1765:AC1802" si="2202">_xlfn.POISSON.DIST(4,K1765,FALSE) * _xlfn.POISSON.DIST(4,L1765,FALSE)</f>
        <v>2.491314902058649E-5</v>
      </c>
      <c r="AD1765" s="13">
        <f t="shared" ref="AD1765:AD1802" si="2203">_xlfn.POISSON.DIST(4,K1765,FALSE) * _xlfn.POISSON.DIST(0,L1765,FALSE)</f>
        <v>9.8013121458408407E-3</v>
      </c>
      <c r="AE1765" s="13">
        <f t="shared" ref="AE1765:AE1802" si="2204">_xlfn.POISSON.DIST(4,K1765,FALSE) * _xlfn.POISSON.DIST(1,L1765,FALSE)</f>
        <v>4.8710561102400006E-3</v>
      </c>
      <c r="AF1765" s="13">
        <f t="shared" ref="AF1765:AF1802" si="2205">_xlfn.POISSON.DIST(4,K1765,FALSE) * _xlfn.POISSON.DIST(2,L1765,FALSE)</f>
        <v>1.2104087328335428E-3</v>
      </c>
      <c r="AG1765" s="13">
        <f t="shared" ref="AG1765:AG1802" si="2206">_xlfn.POISSON.DIST(4,K1765,FALSE) * _xlfn.POISSON.DIST(3,L1765,FALSE)</f>
        <v>2.0051631068120559E-4</v>
      </c>
      <c r="AH1765" s="13">
        <f t="shared" ref="AH1765:AH1802" si="2207">_xlfn.POISSON.DIST(0,K1765,FALSE) * _xlfn.POISSON.DIST(4,L1765,FALSE)</f>
        <v>5.5940333754298855E-4</v>
      </c>
      <c r="AI1765" s="13">
        <f t="shared" ref="AI1765:AI1802" si="2208">_xlfn.POISSON.DIST(1,K1765,FALSE) * _xlfn.POISSON.DIST(4,L1765,FALSE)</f>
        <v>5.6879236316030829E-4</v>
      </c>
      <c r="AJ1765" s="13">
        <f t="shared" ref="AJ1765:AJ1802" si="2209">_xlfn.POISSON.DIST(2,K1765,FALSE) * _xlfn.POISSON.DIST(4,L1765,FALSE)</f>
        <v>2.8916948709179445E-4</v>
      </c>
      <c r="AK1765" s="13">
        <f t="shared" ref="AK1765:AK1802" si="2210">_xlfn.POISSON.DIST(3,K1765,FALSE) * _xlfn.POISSON.DIST(4,L1765,FALSE)</f>
        <v>9.8007635921047414E-5</v>
      </c>
      <c r="AL1765" s="13">
        <f t="shared" ref="AL1765:AL1802" si="2211">_xlfn.POISSON.DIST(5,K1765,FALSE) * _xlfn.POISSON.DIST(5,L1765,FALSE)</f>
        <v>5.0356580628426043E-7</v>
      </c>
      <c r="AM1765" s="13">
        <f t="shared" ref="AM1765:AM1802" si="2212">_xlfn.POISSON.DIST(5,K1765,FALSE) * _xlfn.POISSON.DIST(0,L1765,FALSE)</f>
        <v>1.9931634737793209E-3</v>
      </c>
      <c r="AN1765" s="13">
        <f t="shared" ref="AN1765:AN1802" si="2213">_xlfn.POISSON.DIST(5,K1765,FALSE) * _xlfn.POISSON.DIST(1,L1765,FALSE)</f>
        <v>9.9056238319885108E-4</v>
      </c>
      <c r="AO1765" s="13">
        <f t="shared" ref="AO1765:AO1802" si="2214">_xlfn.POISSON.DIST(5,K1765,FALSE) * _xlfn.POISSON.DIST(2,L1765,FALSE)</f>
        <v>2.4614484660108352E-4</v>
      </c>
      <c r="AP1765" s="13">
        <f t="shared" ref="AP1765:AP1802" si="2215">_xlfn.POISSON.DIST(5,K1765,FALSE) * _xlfn.POISSON.DIST(3,L1765,FALSE)</f>
        <v>4.0776355287935679E-5</v>
      </c>
      <c r="AQ1765" s="13">
        <f t="shared" ref="AQ1765:AQ1802" si="2216">_xlfn.POISSON.DIST(5,K1765,FALSE) * _xlfn.POISSON.DIST(4,L1765,FALSE)</f>
        <v>5.0662582627495883E-6</v>
      </c>
      <c r="AR1765" s="13">
        <f t="shared" ref="AR1765:AR1802" si="2217">_xlfn.POISSON.DIST(0,K1765,FALSE) * _xlfn.POISSON.DIST(5,L1765,FALSE)</f>
        <v>5.5602454138423143E-5</v>
      </c>
      <c r="AS1765" s="13">
        <f t="shared" ref="AS1765:AS1802" si="2218">_xlfn.POISSON.DIST(1,K1765,FALSE) * _xlfn.POISSON.DIST(5,L1765,FALSE)</f>
        <v>5.6535685728682258E-5</v>
      </c>
      <c r="AT1765" s="13">
        <f t="shared" ref="AT1765:AT1802" si="2219">_xlfn.POISSON.DIST(2,K1765,FALSE) * _xlfn.POISSON.DIST(5,L1765,FALSE)</f>
        <v>2.8742290338976135E-5</v>
      </c>
      <c r="AU1765" s="13">
        <f t="shared" ref="AU1765:AU1802" si="2220">_xlfn.POISSON.DIST(3,K1765,FALSE) * _xlfn.POISSON.DIST(5,L1765,FALSE)</f>
        <v>9.7415669800084738E-6</v>
      </c>
      <c r="AV1765" s="13">
        <f t="shared" ref="AV1765:AV1802" si="2221">_xlfn.POISSON.DIST(4,K1765,FALSE) * _xlfn.POISSON.DIST(5,L1765,FALSE)</f>
        <v>2.4762673600502262E-6</v>
      </c>
      <c r="AW1765" s="13">
        <f t="shared" ref="AW1765:AW1802" si="2222">_xlfn.POISSON.DIST(6,K1765,FALSE) * _xlfn.POISSON.DIST(6,L1765,FALSE)</f>
        <v>7.0684037241955959E-9</v>
      </c>
      <c r="AX1765" s="13">
        <f t="shared" ref="AX1765:AX1802" si="2223">_xlfn.POISSON.DIST(6,K1765,FALSE) * _xlfn.POISSON.DIST(0,L1765,FALSE)</f>
        <v>3.3776945492053763E-4</v>
      </c>
      <c r="AY1765" s="13">
        <f t="shared" ref="AY1765:AY1802" si="2224">_xlfn.POISSON.DIST(6,K1765,FALSE) * _xlfn.POISSON.DIST(1,L1765,FALSE)</f>
        <v>1.6786466370640948E-4</v>
      </c>
      <c r="AZ1765" s="13">
        <f t="shared" ref="AZ1765:AZ1802" si="2225">_xlfn.POISSON.DIST(6,K1765,FALSE) * _xlfn.POISSON.DIST(2,L1765,FALSE)</f>
        <v>4.1712690284405865E-5</v>
      </c>
      <c r="BA1765" s="13">
        <f t="shared" ref="BA1765:BA1802" si="2226">_xlfn.POISSON.DIST(6,K1765,FALSE) * _xlfn.POISSON.DIST(3,L1765,FALSE)</f>
        <v>6.9101242725147064E-6</v>
      </c>
      <c r="BB1765" s="13">
        <f t="shared" ref="BB1765:BB1802" si="2227">_xlfn.POISSON.DIST(6,K1765,FALSE) * _xlfn.POISSON.DIST(4,L1765,FALSE)</f>
        <v>8.5854839023859309E-7</v>
      </c>
      <c r="BC1765" s="13">
        <f t="shared" ref="BC1765:BC1802" si="2228">_xlfn.POISSON.DIST(6,K1765,FALSE) * _xlfn.POISSON.DIST(5,L1765,FALSE)</f>
        <v>8.5336275796155591E-8</v>
      </c>
      <c r="BD1765" s="13">
        <f t="shared" ref="BD1765:BD1802" si="2229">_xlfn.POISSON.DIST(0,K1765,FALSE) * _xlfn.POISSON.DIST(6,L1765,FALSE)</f>
        <v>4.6055512762856071E-6</v>
      </c>
      <c r="BE1765" s="13">
        <f t="shared" ref="BE1765:BE1802" si="2230">_xlfn.POISSON.DIST(1,K1765,FALSE) * _xlfn.POISSON.DIST(6,L1765,FALSE)</f>
        <v>4.68285084890677E-6</v>
      </c>
      <c r="BF1765" s="13">
        <f t="shared" ref="BF1765:BF1802" si="2231">_xlfn.POISSON.DIST(2,K1765,FALSE) * _xlfn.POISSON.DIST(6,L1765,FALSE)</f>
        <v>2.3807239087774024E-6</v>
      </c>
      <c r="BG1765" s="13">
        <f t="shared" ref="BG1765:BG1802" si="2232">_xlfn.POISSON.DIST(3,K1765,FALSE) * _xlfn.POISSON.DIST(6,L1765,FALSE)</f>
        <v>8.0689399295410498E-7</v>
      </c>
      <c r="BH1765" s="13">
        <f t="shared" ref="BH1765:BH1802" si="2233">_xlfn.POISSON.DIST(4,K1765,FALSE) * _xlfn.POISSON.DIST(6,L1765,FALSE)</f>
        <v>2.0510922543296103E-7</v>
      </c>
      <c r="BI1765" s="13">
        <f t="shared" ref="BI1765:BI1802" si="2234">_xlfn.POISSON.DIST(5,K1765,FALSE) * _xlfn.POISSON.DIST(6,L1765,FALSE)</f>
        <v>4.171035573452545E-8</v>
      </c>
      <c r="BJ1765" s="14">
        <f t="shared" ref="BJ1765:BJ1802" si="2235">SUM(N1765,Q1765,T1765,W1765,X1765,Y1765,AD1765,AE1765,AF1765,AG1765,AM1765,AN1765,AO1765,AP1765,AQ1765,AX1765,AY1765,AZ1765,BA1765,BB1765,BC1765)</f>
        <v>0.47647415959811801</v>
      </c>
      <c r="BK1765" s="14">
        <f t="shared" ref="BK1765:BK1802" si="2236">SUM(M1765,P1765,S1765,V1765,AC1765,AL1765,AY1765)</f>
        <v>0.34632261402960268</v>
      </c>
      <c r="BL1765" s="14">
        <f t="shared" ref="BL1765:BL1802" si="2237">SUM(O1765,R1765,U1765,AA1765,AB1765,AH1765,AI1765,AJ1765,AK1765,AR1765,AS1765,AT1765,AU1765,AV1765,BD1765,BE1765,BF1765,BG1765,BH1765,BI1765)</f>
        <v>0.17277551505521938</v>
      </c>
      <c r="BM1765" s="14">
        <f t="shared" ref="BM1765:BM1802" si="2238">SUM(S1765:BI1765)</f>
        <v>0.19452292202150717</v>
      </c>
      <c r="BN1765" s="14">
        <f t="shared" ref="BN1765:BN1802" si="2239">SUM(M1765:R1765)</f>
        <v>0.8053839303912782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1.3434343434343401</v>
      </c>
      <c r="F1766" s="10">
        <f>VLOOKUP(B1766,home!$B$2:$E$405,3,FALSE)</f>
        <v>1.32</v>
      </c>
      <c r="G1766" s="10">
        <f>VLOOKUP(C1766,away!$B$2:$E$405,4,FALSE)</f>
        <v>1.57</v>
      </c>
      <c r="H1766" s="10">
        <f>VLOOKUP(A1766,away!$A$2:$E$405,3,FALSE)</f>
        <v>0.98989898989898994</v>
      </c>
      <c r="I1766" s="10">
        <f>VLOOKUP(C1766,away!$B$2:$E$405,3,FALSE)</f>
        <v>0.5</v>
      </c>
      <c r="J1766" s="10">
        <f>VLOOKUP(B1766,home!$B$2:$E$405,4,FALSE)</f>
        <v>1.32</v>
      </c>
      <c r="K1766" s="12">
        <f t="shared" si="2184"/>
        <v>2.7841333333333265</v>
      </c>
      <c r="L1766" s="12">
        <f t="shared" si="2185"/>
        <v>0.65333333333333343</v>
      </c>
      <c r="M1766" s="13">
        <f t="shared" si="2186"/>
        <v>3.2146018842979018E-2</v>
      </c>
      <c r="N1766" s="13">
        <f t="shared" si="2187"/>
        <v>8.9498802594699098E-2</v>
      </c>
      <c r="O1766" s="13">
        <f t="shared" si="2188"/>
        <v>2.1002065644079627E-2</v>
      </c>
      <c r="P1766" s="13">
        <f t="shared" si="2189"/>
        <v>5.8472551028536754E-2</v>
      </c>
      <c r="Q1766" s="13">
        <f t="shared" si="2190"/>
        <v>0.12458829979866051</v>
      </c>
      <c r="R1766" s="13">
        <f t="shared" si="2191"/>
        <v>6.8606747770660129E-3</v>
      </c>
      <c r="S1766" s="13">
        <f t="shared" si="2192"/>
        <v>2.6589911805918576E-2</v>
      </c>
      <c r="T1766" s="13">
        <f t="shared" si="2193"/>
        <v>8.1397689201791551E-2</v>
      </c>
      <c r="U1766" s="13">
        <f t="shared" si="2194"/>
        <v>1.9101033335988674E-2</v>
      </c>
      <c r="V1766" s="13">
        <f t="shared" si="2195"/>
        <v>5.3740194513678691E-3</v>
      </c>
      <c r="W1766" s="13">
        <f t="shared" si="2196"/>
        <v>0.11562347947092548</v>
      </c>
      <c r="X1766" s="13">
        <f t="shared" si="2197"/>
        <v>7.5540673254337998E-2</v>
      </c>
      <c r="Y1766" s="13">
        <f t="shared" si="2198"/>
        <v>2.4676619929750412E-2</v>
      </c>
      <c r="Z1766" s="13">
        <f t="shared" si="2199"/>
        <v>1.4941025070054877E-3</v>
      </c>
      <c r="AA1766" s="13">
        <f t="shared" si="2200"/>
        <v>4.1597805931708675E-3</v>
      </c>
      <c r="AB1766" s="13">
        <f t="shared" si="2201"/>
        <v>5.7906919044000468E-3</v>
      </c>
      <c r="AC1766" s="13">
        <f t="shared" si="2202"/>
        <v>6.1094778978184434E-4</v>
      </c>
      <c r="AD1766" s="13">
        <f t="shared" si="2203"/>
        <v>8.0477795827746307E-2</v>
      </c>
      <c r="AE1766" s="13">
        <f t="shared" si="2204"/>
        <v>5.2578826607460931E-2</v>
      </c>
      <c r="AF1766" s="13">
        <f t="shared" si="2205"/>
        <v>1.7175750025103905E-2</v>
      </c>
      <c r="AG1766" s="13">
        <f t="shared" si="2206"/>
        <v>3.7404966721337404E-3</v>
      </c>
      <c r="AH1766" s="13">
        <f t="shared" si="2207"/>
        <v>2.4403674281089631E-4</v>
      </c>
      <c r="AI1766" s="13">
        <f t="shared" si="2208"/>
        <v>6.7943083021790838E-4</v>
      </c>
      <c r="AJ1766" s="13">
        <f t="shared" si="2209"/>
        <v>9.4581301105200761E-4</v>
      </c>
      <c r="AK1766" s="13">
        <f t="shared" si="2210"/>
        <v>8.7775651039008527E-4</v>
      </c>
      <c r="AL1766" s="13">
        <f t="shared" si="2211"/>
        <v>4.4451757448767904E-5</v>
      </c>
      <c r="AM1766" s="13">
        <f t="shared" si="2212"/>
        <v>4.4812182791444444E-2</v>
      </c>
      <c r="AN1766" s="13">
        <f t="shared" si="2213"/>
        <v>2.927729275707704E-2</v>
      </c>
      <c r="AO1766" s="13">
        <f t="shared" si="2214"/>
        <v>9.5639156339785009E-3</v>
      </c>
      <c r="AP1766" s="13">
        <f t="shared" si="2215"/>
        <v>2.082808293621985E-3</v>
      </c>
      <c r="AQ1766" s="13">
        <f t="shared" si="2216"/>
        <v>3.401920212915909E-4</v>
      </c>
      <c r="AR1766" s="13">
        <f t="shared" si="2217"/>
        <v>3.1887467727290467E-5</v>
      </c>
      <c r="AS1766" s="13">
        <f t="shared" si="2218"/>
        <v>8.8778961815140088E-5</v>
      </c>
      <c r="AT1766" s="13">
        <f t="shared" si="2219"/>
        <v>1.2358623344412906E-4</v>
      </c>
      <c r="AU1766" s="13">
        <f t="shared" si="2220"/>
        <v>1.1469351735763787E-4</v>
      </c>
      <c r="AV1766" s="13">
        <f t="shared" si="2221"/>
        <v>7.9830511198161031E-5</v>
      </c>
      <c r="AW1766" s="13">
        <f t="shared" si="2222"/>
        <v>2.2460079119554711E-6</v>
      </c>
      <c r="AX1766" s="13">
        <f t="shared" si="2223"/>
        <v>2.0793848641514429E-2</v>
      </c>
      <c r="AY1766" s="13">
        <f t="shared" si="2224"/>
        <v>1.3585314445789429E-2</v>
      </c>
      <c r="AZ1766" s="13">
        <f t="shared" si="2225"/>
        <v>4.4378693856245476E-3</v>
      </c>
      <c r="BA1766" s="13">
        <f t="shared" si="2226"/>
        <v>9.6646933286934609E-4</v>
      </c>
      <c r="BB1766" s="13">
        <f t="shared" si="2227"/>
        <v>1.5785665770199318E-4</v>
      </c>
      <c r="BC1766" s="13">
        <f t="shared" si="2228"/>
        <v>2.0626603273060456E-5</v>
      </c>
      <c r="BD1766" s="13">
        <f t="shared" si="2229"/>
        <v>3.472190930304961E-6</v>
      </c>
      <c r="BE1766" s="13">
        <f t="shared" si="2230"/>
        <v>9.6670425087596949E-6</v>
      </c>
      <c r="BF1766" s="13">
        <f t="shared" si="2231"/>
        <v>1.345716764169405E-5</v>
      </c>
      <c r="BG1766" s="13">
        <f t="shared" si="2232"/>
        <v>1.2488849667831676E-5</v>
      </c>
      <c r="BH1766" s="13">
        <f t="shared" si="2233"/>
        <v>8.6926556637997537E-6</v>
      </c>
      <c r="BI1766" s="13">
        <f t="shared" si="2234"/>
        <v>4.8403024777547255E-6</v>
      </c>
      <c r="BJ1766" s="14">
        <f t="shared" si="2235"/>
        <v>0.79133680994679612</v>
      </c>
      <c r="BK1766" s="14">
        <f t="shared" si="2236"/>
        <v>0.13682321512182224</v>
      </c>
      <c r="BL1766" s="14">
        <f t="shared" si="2237"/>
        <v>6.0152678249608633E-2</v>
      </c>
      <c r="BM1766" s="14">
        <f t="shared" si="2238"/>
        <v>0.64365532470133413</v>
      </c>
      <c r="BN1766" s="14">
        <f t="shared" si="2239"/>
        <v>0.33256841268602105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1.5021645021645</v>
      </c>
      <c r="F1767" s="10">
        <f>VLOOKUP(B1767,home!$B$2:$E$405,3,FALSE)</f>
        <v>1.27</v>
      </c>
      <c r="G1767" s="10">
        <f>VLOOKUP(C1767,away!$B$2:$E$405,4,FALSE)</f>
        <v>1.04</v>
      </c>
      <c r="H1767" s="10">
        <f>VLOOKUP(A1767,away!$A$2:$E$405,3,FALSE)</f>
        <v>1.2640692640692599</v>
      </c>
      <c r="I1767" s="10">
        <f>VLOOKUP(C1767,away!$B$2:$E$405,3,FALSE)</f>
        <v>0.37</v>
      </c>
      <c r="J1767" s="10">
        <f>VLOOKUP(B1767,home!$B$2:$E$405,4,FALSE)</f>
        <v>1.27</v>
      </c>
      <c r="K1767" s="12">
        <f t="shared" si="2184"/>
        <v>1.9840588744588719</v>
      </c>
      <c r="L1767" s="12">
        <f t="shared" si="2185"/>
        <v>0.59398614718614529</v>
      </c>
      <c r="M1767" s="13">
        <f t="shared" si="2186"/>
        <v>7.5922285456850605E-2</v>
      </c>
      <c r="N1767" s="13">
        <f t="shared" si="2187"/>
        <v>0.15063428422986416</v>
      </c>
      <c r="O1767" s="13">
        <f t="shared" si="2188"/>
        <v>4.5096785824081394E-2</v>
      </c>
      <c r="P1767" s="13">
        <f t="shared" si="2189"/>
        <v>8.9474678123839732E-2</v>
      </c>
      <c r="Q1767" s="13">
        <f t="shared" si="2190"/>
        <v>0.14943364421201108</v>
      </c>
      <c r="R1767" s="13">
        <f t="shared" si="2191"/>
        <v>1.3393433031062441E-2</v>
      </c>
      <c r="S1767" s="13">
        <f t="shared" si="2192"/>
        <v>2.6361555033517361E-2</v>
      </c>
      <c r="T1767" s="13">
        <f t="shared" si="2193"/>
        <v>8.8761514585477666E-2</v>
      </c>
      <c r="U1767" s="13">
        <f t="shared" si="2194"/>
        <v>2.657335966475002E-2</v>
      </c>
      <c r="V1767" s="13">
        <f t="shared" si="2195"/>
        <v>3.4519093911107653E-3</v>
      </c>
      <c r="W1767" s="13">
        <f t="shared" si="2196"/>
        <v>9.8828382647190086E-2</v>
      </c>
      <c r="X1767" s="13">
        <f t="shared" si="2197"/>
        <v>5.8702690241242528E-2</v>
      </c>
      <c r="Y1767" s="13">
        <f t="shared" si="2198"/>
        <v>1.7434292402928691E-2</v>
      </c>
      <c r="Z1767" s="13">
        <f t="shared" si="2199"/>
        <v>2.6518378945721449E-3</v>
      </c>
      <c r="AA1767" s="13">
        <f t="shared" si="2200"/>
        <v>5.2614025083521938E-3</v>
      </c>
      <c r="AB1767" s="13">
        <f t="shared" si="2201"/>
        <v>5.2194661693981707E-3</v>
      </c>
      <c r="AC1767" s="13">
        <f t="shared" si="2202"/>
        <v>2.5425545330974575E-4</v>
      </c>
      <c r="AD1767" s="13">
        <f t="shared" si="2203"/>
        <v>4.9020332409893681E-2</v>
      </c>
      <c r="AE1767" s="13">
        <f t="shared" si="2204"/>
        <v>2.9117398381936874E-2</v>
      </c>
      <c r="AF1767" s="13">
        <f t="shared" si="2205"/>
        <v>8.6476656404853927E-3</v>
      </c>
      <c r="AG1767" s="13">
        <f t="shared" si="2206"/>
        <v>1.7121978653153094E-3</v>
      </c>
      <c r="AH1767" s="13">
        <f t="shared" si="2207"/>
        <v>3.937887434897819E-4</v>
      </c>
      <c r="AI1767" s="13">
        <f t="shared" si="2208"/>
        <v>7.8130005118290998E-4</v>
      </c>
      <c r="AJ1767" s="13">
        <f t="shared" si="2209"/>
        <v>7.750726500823119E-4</v>
      </c>
      <c r="AK1767" s="13">
        <f t="shared" si="2210"/>
        <v>5.1259658991538893E-4</v>
      </c>
      <c r="AL1767" s="13">
        <f t="shared" si="2211"/>
        <v>1.1985637528812163E-5</v>
      </c>
      <c r="AM1767" s="13">
        <f t="shared" si="2212"/>
        <v>1.945184510935467E-2</v>
      </c>
      <c r="AN1767" s="13">
        <f t="shared" si="2213"/>
        <v>1.1554126532167242E-2</v>
      </c>
      <c r="AO1767" s="13">
        <f t="shared" si="2214"/>
        <v>3.4314955514716189E-3</v>
      </c>
      <c r="AP1767" s="13">
        <f t="shared" si="2215"/>
        <v>6.7942027390167459E-4</v>
      </c>
      <c r="AQ1767" s="13">
        <f t="shared" si="2216"/>
        <v>1.008915577037528E-4</v>
      </c>
      <c r="AR1767" s="13">
        <f t="shared" si="2217"/>
        <v>4.678101171015378E-5</v>
      </c>
      <c r="AS1767" s="13">
        <f t="shared" si="2218"/>
        <v>9.2816281439695009E-5</v>
      </c>
      <c r="AT1767" s="13">
        <f t="shared" si="2219"/>
        <v>9.2076483442349606E-5</v>
      </c>
      <c r="AU1767" s="13">
        <f t="shared" si="2220"/>
        <v>6.089505470091971E-5</v>
      </c>
      <c r="AV1767" s="13">
        <f t="shared" si="2221"/>
        <v>3.0204843422504561E-5</v>
      </c>
      <c r="AW1767" s="13">
        <f t="shared" si="2222"/>
        <v>3.9236432269978205E-7</v>
      </c>
      <c r="AX1767" s="13">
        <f t="shared" si="2223"/>
        <v>6.4322676523024197E-3</v>
      </c>
      <c r="AY1767" s="13">
        <f t="shared" si="2224"/>
        <v>3.8206778804611859E-3</v>
      </c>
      <c r="AZ1767" s="13">
        <f t="shared" si="2225"/>
        <v>1.1347148669272338E-3</v>
      </c>
      <c r="BA1767" s="13">
        <f t="shared" si="2226"/>
        <v>2.2466830398698239E-4</v>
      </c>
      <c r="BB1767" s="13">
        <f t="shared" si="2227"/>
        <v>3.3362465070018334E-5</v>
      </c>
      <c r="BC1767" s="13">
        <f t="shared" si="2228"/>
        <v>3.9633684175145108E-6</v>
      </c>
      <c r="BD1767" s="13">
        <f t="shared" si="2229"/>
        <v>4.6312121511973624E-6</v>
      </c>
      <c r="BE1767" s="13">
        <f t="shared" si="2230"/>
        <v>9.188597568084888E-6</v>
      </c>
      <c r="BF1767" s="13">
        <f t="shared" si="2231"/>
        <v>9.1153592743950175E-6</v>
      </c>
      <c r="BG1767" s="13">
        <f t="shared" si="2232"/>
        <v>6.0284698207481395E-6</v>
      </c>
      <c r="BH1767" s="13">
        <f t="shared" si="2233"/>
        <v>2.9902097618157092E-6</v>
      </c>
      <c r="BI1767" s="13">
        <f t="shared" si="2234"/>
        <v>1.1865504428848005E-6</v>
      </c>
      <c r="BJ1767" s="14">
        <f t="shared" si="2235"/>
        <v>0.69915983617810973</v>
      </c>
      <c r="BK1767" s="14">
        <f t="shared" si="2236"/>
        <v>0.19929734697661822</v>
      </c>
      <c r="BL1767" s="14">
        <f t="shared" si="2237"/>
        <v>9.8363119306049324E-2</v>
      </c>
      <c r="BM1767" s="14">
        <f t="shared" si="2238"/>
        <v>0.47169674396150163</v>
      </c>
      <c r="BN1767" s="14">
        <f t="shared" si="2239"/>
        <v>0.52395511087770941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1.5021645021645</v>
      </c>
      <c r="F1768" s="10">
        <f>VLOOKUP(B1768,home!$B$2:$E$405,3,FALSE)</f>
        <v>1.03</v>
      </c>
      <c r="G1768" s="10">
        <f>VLOOKUP(C1768,away!$B$2:$E$405,4,FALSE)</f>
        <v>0.81</v>
      </c>
      <c r="H1768" s="10">
        <f>VLOOKUP(A1768,away!$A$2:$E$405,3,FALSE)</f>
        <v>1.2640692640692599</v>
      </c>
      <c r="I1768" s="10">
        <f>VLOOKUP(C1768,away!$B$2:$E$405,3,FALSE)</f>
        <v>0.3</v>
      </c>
      <c r="J1768" s="10">
        <f>VLOOKUP(B1768,home!$B$2:$E$405,4,FALSE)</f>
        <v>1.03</v>
      </c>
      <c r="K1768" s="12">
        <f t="shared" si="2184"/>
        <v>1.2532558441558426</v>
      </c>
      <c r="L1768" s="12">
        <f t="shared" si="2185"/>
        <v>0.39059740259740133</v>
      </c>
      <c r="M1768" s="13">
        <f t="shared" si="2186"/>
        <v>0.19323402753524621</v>
      </c>
      <c r="N1768" s="13">
        <f t="shared" si="2187"/>
        <v>0.24217167429831829</v>
      </c>
      <c r="O1768" s="13">
        <f t="shared" si="2188"/>
        <v>7.5476709248701895E-2</v>
      </c>
      <c r="P1768" s="13">
        <f t="shared" si="2189"/>
        <v>9.4591626963586986E-2</v>
      </c>
      <c r="Q1768" s="13">
        <f t="shared" si="2190"/>
        <v>0.1517515330516864</v>
      </c>
      <c r="R1768" s="13">
        <f t="shared" si="2191"/>
        <v>1.4740503294571107E-2</v>
      </c>
      <c r="S1768" s="13">
        <f t="shared" si="2192"/>
        <v>1.1576087304274535E-2</v>
      </c>
      <c r="T1768" s="13">
        <f t="shared" si="2193"/>
        <v>5.9273754650162401E-2</v>
      </c>
      <c r="U1768" s="13">
        <f t="shared" si="2194"/>
        <v>1.847362189971969E-2</v>
      </c>
      <c r="V1768" s="13">
        <f t="shared" si="2195"/>
        <v>6.2963429253285028E-4</v>
      </c>
      <c r="W1768" s="13">
        <f t="shared" si="2196"/>
        <v>6.3394498552211492E-2</v>
      </c>
      <c r="X1768" s="13">
        <f t="shared" si="2197"/>
        <v>2.4761726473458527E-2</v>
      </c>
      <c r="Y1768" s="13">
        <f t="shared" si="2198"/>
        <v>4.8359330221801056E-3</v>
      </c>
      <c r="Z1768" s="13">
        <f t="shared" si="2199"/>
        <v>1.919200766612638E-3</v>
      </c>
      <c r="AA1768" s="13">
        <f t="shared" si="2200"/>
        <v>2.4052495768656615E-3</v>
      </c>
      <c r="AB1768" s="13">
        <f t="shared" si="2201"/>
        <v>1.5071965444301296E-3</v>
      </c>
      <c r="AC1768" s="13">
        <f t="shared" si="2202"/>
        <v>1.9263601267084622E-5</v>
      </c>
      <c r="AD1768" s="13">
        <f t="shared" si="2203"/>
        <v>1.9862381449472038E-2</v>
      </c>
      <c r="AE1768" s="13">
        <f t="shared" si="2204"/>
        <v>7.7581946035625848E-3</v>
      </c>
      <c r="AF1768" s="13">
        <f t="shared" si="2205"/>
        <v>1.5151653304983606E-3</v>
      </c>
      <c r="AG1768" s="13">
        <f t="shared" si="2206"/>
        <v>1.9727321419943099E-4</v>
      </c>
      <c r="AH1768" s="13">
        <f t="shared" si="2207"/>
        <v>1.8740870862545933E-4</v>
      </c>
      <c r="AI1768" s="13">
        <f t="shared" si="2208"/>
        <v>2.3487105933055636E-4</v>
      </c>
      <c r="AJ1768" s="13">
        <f t="shared" si="2209"/>
        <v>1.4717676386454676E-4</v>
      </c>
      <c r="AK1768" s="13">
        <f t="shared" si="2210"/>
        <v>6.1483379812395884E-5</v>
      </c>
      <c r="AL1768" s="13">
        <f t="shared" si="2211"/>
        <v>3.7719555055053295E-7</v>
      </c>
      <c r="AM1768" s="13">
        <f t="shared" si="2212"/>
        <v>4.9785291260806865E-3</v>
      </c>
      <c r="AN1768" s="13">
        <f t="shared" si="2213"/>
        <v>1.9446005454026264E-3</v>
      </c>
      <c r="AO1768" s="13">
        <f t="shared" si="2214"/>
        <v>3.797779610618779E-4</v>
      </c>
      <c r="AP1768" s="13">
        <f t="shared" si="2215"/>
        <v>4.944676171816886E-5</v>
      </c>
      <c r="AQ1768" s="13">
        <f t="shared" si="2216"/>
        <v>4.8284441734923407E-6</v>
      </c>
      <c r="AR1768" s="13">
        <f t="shared" si="2217"/>
        <v>1.4640270962647526E-5</v>
      </c>
      <c r="AS1768" s="13">
        <f t="shared" si="2218"/>
        <v>1.8348005143963097E-5</v>
      </c>
      <c r="AT1768" s="13">
        <f t="shared" si="2219"/>
        <v>1.1497372337636609E-5</v>
      </c>
      <c r="AU1768" s="13">
        <f t="shared" si="2220"/>
        <v>4.8030496915262679E-6</v>
      </c>
      <c r="AV1768" s="13">
        <f t="shared" si="2221"/>
        <v>1.5048625239190529E-6</v>
      </c>
      <c r="AW1768" s="13">
        <f t="shared" si="2222"/>
        <v>5.1290053231053184E-9</v>
      </c>
      <c r="AX1768" s="13">
        <f t="shared" si="2223"/>
        <v>1.0398951204267841E-3</v>
      </c>
      <c r="AY1768" s="13">
        <f t="shared" si="2224"/>
        <v>4.0618033301241378E-4</v>
      </c>
      <c r="AZ1768" s="13">
        <f t="shared" si="2225"/>
        <v>7.9326491530398149E-5</v>
      </c>
      <c r="BA1768" s="13">
        <f t="shared" si="2226"/>
        <v>1.0328240516312761E-5</v>
      </c>
      <c r="BB1768" s="13">
        <f t="shared" si="2227"/>
        <v>1.0085459797682515E-6</v>
      </c>
      <c r="BC1768" s="13">
        <f t="shared" si="2228"/>
        <v>7.8787088019506061E-8</v>
      </c>
      <c r="BD1768" s="13">
        <f t="shared" si="2229"/>
        <v>9.5307530188871354E-7</v>
      </c>
      <c r="BE1768" s="13">
        <f t="shared" si="2230"/>
        <v>1.1944471920126242E-6</v>
      </c>
      <c r="BF1768" s="13">
        <f t="shared" si="2231"/>
        <v>7.4847396196267878E-7</v>
      </c>
      <c r="BG1768" s="13">
        <f t="shared" si="2232"/>
        <v>3.1267645567606837E-7</v>
      </c>
      <c r="BH1768" s="13">
        <f t="shared" si="2233"/>
        <v>9.7965898851491973E-8</v>
      </c>
      <c r="BI1768" s="13">
        <f t="shared" si="2234"/>
        <v>2.4555267052722497E-8</v>
      </c>
      <c r="BJ1768" s="14">
        <f t="shared" si="2235"/>
        <v>0.58441613500274003</v>
      </c>
      <c r="BK1768" s="14">
        <f t="shared" si="2236"/>
        <v>0.30045719722547071</v>
      </c>
      <c r="BL1768" s="14">
        <f t="shared" si="2237"/>
        <v>0.11328834523065856</v>
      </c>
      <c r="BM1768" s="14">
        <f t="shared" si="2238"/>
        <v>0.22770862862936408</v>
      </c>
      <c r="BN1768" s="14">
        <f t="shared" si="2239"/>
        <v>0.77196607439211096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1.5021645021645</v>
      </c>
      <c r="F1769" s="10">
        <f>VLOOKUP(B1769,home!$B$2:$E$405,3,FALSE)</f>
        <v>1</v>
      </c>
      <c r="G1769" s="10">
        <f>VLOOKUP(C1769,away!$B$2:$E$405,4,FALSE)</f>
        <v>0.93</v>
      </c>
      <c r="H1769" s="10">
        <f>VLOOKUP(A1769,away!$A$2:$E$405,3,FALSE)</f>
        <v>1.2640692640692599</v>
      </c>
      <c r="I1769" s="10">
        <f>VLOOKUP(C1769,away!$B$2:$E$405,3,FALSE)</f>
        <v>0.87</v>
      </c>
      <c r="J1769" s="10">
        <f>VLOOKUP(B1769,home!$B$2:$E$405,4,FALSE)</f>
        <v>1</v>
      </c>
      <c r="K1769" s="12">
        <f t="shared" si="2184"/>
        <v>1.397012987012985</v>
      </c>
      <c r="L1769" s="12">
        <f t="shared" si="2185"/>
        <v>1.0997402597402561</v>
      </c>
      <c r="M1769" s="13">
        <f t="shared" si="2186"/>
        <v>8.2351941473977675E-2</v>
      </c>
      <c r="N1769" s="13">
        <f t="shared" si="2187"/>
        <v>0.11504673174488007</v>
      </c>
      <c r="O1769" s="13">
        <f t="shared" si="2188"/>
        <v>9.0565745506706583E-2</v>
      </c>
      <c r="P1769" s="13">
        <f t="shared" si="2189"/>
        <v>0.12652152265138197</v>
      </c>
      <c r="Q1769" s="13">
        <f t="shared" si="2190"/>
        <v>8.0360889180498288E-2</v>
      </c>
      <c r="R1769" s="13">
        <f t="shared" si="2191"/>
        <v>4.9799398243557717E-2</v>
      </c>
      <c r="S1769" s="13">
        <f t="shared" si="2192"/>
        <v>4.8595380410923365E-2</v>
      </c>
      <c r="T1769" s="13">
        <f t="shared" si="2193"/>
        <v>8.8376105140319128E-2</v>
      </c>
      <c r="U1769" s="13">
        <f t="shared" si="2194"/>
        <v>6.9570406091681747E-2</v>
      </c>
      <c r="V1769" s="13">
        <f t="shared" si="2195"/>
        <v>8.2955091058188185E-3</v>
      </c>
      <c r="W1769" s="13">
        <f t="shared" si="2196"/>
        <v>3.7421735277689119E-2</v>
      </c>
      <c r="X1769" s="13">
        <f t="shared" si="2197"/>
        <v>4.1154188874216936E-2</v>
      </c>
      <c r="Y1769" s="13">
        <f t="shared" si="2198"/>
        <v>2.2629459180965445E-2</v>
      </c>
      <c r="Z1769" s="13">
        <f t="shared" si="2199"/>
        <v>1.8255467719759534E-2</v>
      </c>
      <c r="AA1769" s="13">
        <f t="shared" si="2200"/>
        <v>2.5503125488500391E-2</v>
      </c>
      <c r="AB1769" s="13">
        <f t="shared" si="2201"/>
        <v>1.781409875842847E-2</v>
      </c>
      <c r="AC1769" s="13">
        <f t="shared" si="2202"/>
        <v>7.9655107734182191E-4</v>
      </c>
      <c r="AD1769" s="13">
        <f t="shared" si="2203"/>
        <v>1.3069662544873418E-2</v>
      </c>
      <c r="AE1769" s="13">
        <f t="shared" si="2204"/>
        <v>1.437323408181659E-2</v>
      </c>
      <c r="AF1769" s="13">
        <f t="shared" si="2205"/>
        <v>7.9034120912222384E-3</v>
      </c>
      <c r="AG1769" s="13">
        <f t="shared" si="2206"/>
        <v>2.8972334886783416E-3</v>
      </c>
      <c r="AH1769" s="13">
        <f t="shared" si="2207"/>
        <v>5.0190682029520525E-3</v>
      </c>
      <c r="AI1769" s="13">
        <f t="shared" si="2208"/>
        <v>7.011703462227941E-3</v>
      </c>
      <c r="AJ1769" s="13">
        <f t="shared" si="2209"/>
        <v>4.8977203989081742E-3</v>
      </c>
      <c r="AK1769" s="13">
        <f t="shared" si="2210"/>
        <v>2.280726334677712E-3</v>
      </c>
      <c r="AL1769" s="13">
        <f t="shared" si="2211"/>
        <v>4.8951295316689857E-5</v>
      </c>
      <c r="AM1769" s="13">
        <f t="shared" si="2212"/>
        <v>3.6516976622130671E-3</v>
      </c>
      <c r="AN1769" s="13">
        <f t="shared" si="2213"/>
        <v>4.0159189355350846E-3</v>
      </c>
      <c r="AO1769" s="13">
        <f t="shared" si="2214"/>
        <v>2.2082338666305833E-3</v>
      </c>
      <c r="AP1769" s="13">
        <f t="shared" si="2215"/>
        <v>8.0949456201851583E-4</v>
      </c>
      <c r="AQ1769" s="13">
        <f t="shared" si="2216"/>
        <v>2.2255843997314186E-4</v>
      </c>
      <c r="AR1769" s="13">
        <f t="shared" si="2217"/>
        <v>1.1039342738337105E-3</v>
      </c>
      <c r="AS1769" s="13">
        <f t="shared" si="2218"/>
        <v>1.5422105173544423E-3</v>
      </c>
      <c r="AT1769" s="13">
        <f t="shared" si="2219"/>
        <v>1.0772440607260856E-3</v>
      </c>
      <c r="AU1769" s="13">
        <f t="shared" si="2220"/>
        <v>5.0164131433898197E-4</v>
      </c>
      <c r="AV1769" s="13">
        <f t="shared" si="2221"/>
        <v>1.7519985773845525E-4</v>
      </c>
      <c r="AW1769" s="13">
        <f t="shared" si="2222"/>
        <v>2.0890664534748071E-6</v>
      </c>
      <c r="AX1769" s="13">
        <f t="shared" si="2223"/>
        <v>8.5024484312610246E-4</v>
      </c>
      <c r="AY1769" s="13">
        <f t="shared" si="2224"/>
        <v>9.3504848462231326E-4</v>
      </c>
      <c r="AZ1769" s="13">
        <f t="shared" si="2225"/>
        <v>5.1415523167413785E-4</v>
      </c>
      <c r="BA1769" s="13">
        <f t="shared" si="2226"/>
        <v>1.8847906934270928E-4</v>
      </c>
      <c r="BB1769" s="13">
        <f t="shared" si="2227"/>
        <v>5.1819505168638203E-5</v>
      </c>
      <c r="BC1769" s="13">
        <f t="shared" si="2228"/>
        <v>1.1397599214753948E-5</v>
      </c>
      <c r="BD1769" s="13">
        <f t="shared" si="2229"/>
        <v>2.0234016084034258E-4</v>
      </c>
      <c r="BE1769" s="13">
        <f t="shared" si="2230"/>
        <v>2.8267183248825478E-4</v>
      </c>
      <c r="BF1769" s="13">
        <f t="shared" si="2231"/>
        <v>1.9744811052442555E-4</v>
      </c>
      <c r="BG1769" s="13">
        <f t="shared" si="2232"/>
        <v>9.1945858221265892E-5</v>
      </c>
      <c r="BH1769" s="13">
        <f t="shared" si="2233"/>
        <v>3.2112389509290775E-5</v>
      </c>
      <c r="BI1769" s="13">
        <f t="shared" si="2234"/>
        <v>8.9722850376997452E-6</v>
      </c>
      <c r="BJ1769" s="14">
        <f t="shared" si="2235"/>
        <v>0.43669169980467865</v>
      </c>
      <c r="BK1769" s="14">
        <f t="shared" si="2236"/>
        <v>0.26754490449938267</v>
      </c>
      <c r="BL1769" s="14">
        <f t="shared" si="2237"/>
        <v>0.27767771314825374</v>
      </c>
      <c r="BM1769" s="14">
        <f t="shared" si="2238"/>
        <v>0.45459059695290349</v>
      </c>
      <c r="BN1769" s="14">
        <f t="shared" si="2239"/>
        <v>0.54464622880100222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1.5021645021645</v>
      </c>
      <c r="F1770" s="10">
        <f>VLOOKUP(B1770,home!$B$2:$E$405,3,FALSE)</f>
        <v>1.1100000000000001</v>
      </c>
      <c r="G1770" s="10">
        <f>VLOOKUP(C1770,away!$B$2:$E$405,4,FALSE)</f>
        <v>0.87</v>
      </c>
      <c r="H1770" s="10">
        <f>VLOOKUP(A1770,away!$A$2:$E$405,3,FALSE)</f>
        <v>1.2640692640692599</v>
      </c>
      <c r="I1770" s="10">
        <f>VLOOKUP(C1770,away!$B$2:$E$405,3,FALSE)</f>
        <v>0.6</v>
      </c>
      <c r="J1770" s="10">
        <f>VLOOKUP(B1770,home!$B$2:$E$405,4,FALSE)</f>
        <v>1.1100000000000001</v>
      </c>
      <c r="K1770" s="12">
        <f t="shared" si="2184"/>
        <v>1.4506402597402579</v>
      </c>
      <c r="L1770" s="12">
        <f t="shared" si="2185"/>
        <v>0.8418701298701271</v>
      </c>
      <c r="M1770" s="13">
        <f t="shared" si="2186"/>
        <v>0.10101256240677273</v>
      </c>
      <c r="N1770" s="13">
        <f t="shared" si="2187"/>
        <v>0.14653288976678977</v>
      </c>
      <c r="O1770" s="13">
        <f t="shared" si="2188"/>
        <v>8.5039459031904061E-2</v>
      </c>
      <c r="P1770" s="13">
        <f t="shared" si="2189"/>
        <v>0.12336166293821232</v>
      </c>
      <c r="Q1770" s="13">
        <f t="shared" si="2190"/>
        <v>0.10628325463589329</v>
      </c>
      <c r="R1770" s="13">
        <f t="shared" si="2191"/>
        <v>3.5796090209637206E-2</v>
      </c>
      <c r="S1770" s="13">
        <f t="shared" si="2192"/>
        <v>3.7663879423230934E-2</v>
      </c>
      <c r="T1770" s="13">
        <f t="shared" si="2193"/>
        <v>8.9476697383339257E-2</v>
      </c>
      <c r="U1770" s="13">
        <f t="shared" si="2194"/>
        <v>5.1927249599393814E-2</v>
      </c>
      <c r="V1770" s="13">
        <f t="shared" si="2195"/>
        <v>5.1107821395342291E-3</v>
      </c>
      <c r="W1770" s="13">
        <f t="shared" si="2196"/>
        <v>5.1392922703684063E-2</v>
      </c>
      <c r="X1770" s="13">
        <f t="shared" si="2197"/>
        <v>4.3266166510955904E-2</v>
      </c>
      <c r="Y1770" s="13">
        <f t="shared" si="2198"/>
        <v>1.8212246609780491E-2</v>
      </c>
      <c r="Z1770" s="13">
        <f t="shared" si="2199"/>
        <v>1.0045219704543355E-2</v>
      </c>
      <c r="AA1770" s="13">
        <f t="shared" si="2200"/>
        <v>1.4572000121346729E-2</v>
      </c>
      <c r="AB1770" s="13">
        <f t="shared" si="2201"/>
        <v>1.0569365020482746E-2</v>
      </c>
      <c r="AC1770" s="13">
        <f t="shared" si="2202"/>
        <v>3.900966428245869E-4</v>
      </c>
      <c r="AD1770" s="13">
        <f t="shared" si="2203"/>
        <v>1.8638160684920829E-2</v>
      </c>
      <c r="AE1770" s="13">
        <f t="shared" si="2204"/>
        <v>1.5690910756354596E-2</v>
      </c>
      <c r="AF1770" s="13">
        <f t="shared" si="2205"/>
        <v>6.6048545381164076E-3</v>
      </c>
      <c r="AG1770" s="13">
        <f t="shared" si="2206"/>
        <v>1.853476582592453E-3</v>
      </c>
      <c r="AH1770" s="13">
        <f t="shared" si="2207"/>
        <v>2.1141926043094683E-3</v>
      </c>
      <c r="AI1770" s="13">
        <f t="shared" si="2208"/>
        <v>3.0669329086564193E-3</v>
      </c>
      <c r="AJ1770" s="13">
        <f t="shared" si="2209"/>
        <v>2.2245081756096471E-3</v>
      </c>
      <c r="AK1770" s="13">
        <f t="shared" si="2210"/>
        <v>1.0756537058869016E-3</v>
      </c>
      <c r="AL1770" s="13">
        <f t="shared" si="2211"/>
        <v>1.9056231984954885E-5</v>
      </c>
      <c r="AM1770" s="13">
        <f t="shared" si="2212"/>
        <v>5.4074532514108353E-3</v>
      </c>
      <c r="AN1770" s="13">
        <f t="shared" si="2213"/>
        <v>4.5523733710318807E-3</v>
      </c>
      <c r="AO1770" s="13">
        <f t="shared" si="2214"/>
        <v>1.9162535805439585E-3</v>
      </c>
      <c r="AP1770" s="13">
        <f t="shared" si="2215"/>
        <v>5.3774555023887959E-4</v>
      </c>
      <c r="AQ1770" s="13">
        <f t="shared" si="2216"/>
        <v>1.131779790541721E-4</v>
      </c>
      <c r="AR1770" s="13">
        <f t="shared" si="2217"/>
        <v>3.5597512047209494E-4</v>
      </c>
      <c r="AS1770" s="13">
        <f t="shared" si="2218"/>
        <v>5.1639184122270938E-4</v>
      </c>
      <c r="AT1770" s="13">
        <f t="shared" si="2219"/>
        <v>3.745493973395307E-4</v>
      </c>
      <c r="AU1770" s="13">
        <f t="shared" si="2220"/>
        <v>1.8111214501405793E-4</v>
      </c>
      <c r="AV1770" s="13">
        <f t="shared" si="2221"/>
        <v>6.5682142271327124E-5</v>
      </c>
      <c r="AW1770" s="13">
        <f t="shared" si="2222"/>
        <v>6.4645657568307405E-7</v>
      </c>
      <c r="AX1770" s="13">
        <f t="shared" si="2223"/>
        <v>1.3073782315266523E-3</v>
      </c>
      <c r="AY1770" s="13">
        <f t="shared" si="2224"/>
        <v>1.1006426815647198E-3</v>
      </c>
      <c r="AZ1770" s="13">
        <f t="shared" si="2225"/>
        <v>4.6329909863474775E-4</v>
      </c>
      <c r="BA1770" s="13">
        <f t="shared" si="2226"/>
        <v>1.3001255744544933E-4</v>
      </c>
      <c r="BB1770" s="13">
        <f t="shared" si="2227"/>
        <v>2.7363422155336942E-5</v>
      </c>
      <c r="BC1770" s="13">
        <f t="shared" si="2228"/>
        <v>4.607289552720926E-6</v>
      </c>
      <c r="BD1770" s="13">
        <f t="shared" si="2229"/>
        <v>4.9947470150396094E-5</v>
      </c>
      <c r="BE1770" s="13">
        <f t="shared" si="2230"/>
        <v>7.2455811072339373E-5</v>
      </c>
      <c r="BF1770" s="13">
        <f t="shared" si="2231"/>
        <v>5.2553658296834731E-5</v>
      </c>
      <c r="BG1770" s="13">
        <f t="shared" si="2232"/>
        <v>2.5412150840673695E-5</v>
      </c>
      <c r="BH1770" s="13">
        <f t="shared" si="2233"/>
        <v>9.2159722740183852E-6</v>
      </c>
      <c r="BI1770" s="13">
        <f t="shared" si="2234"/>
        <v>2.6738120826682049E-6</v>
      </c>
      <c r="BJ1770" s="14">
        <f t="shared" si="2235"/>
        <v>0.51351188718558638</v>
      </c>
      <c r="BK1770" s="14">
        <f t="shared" si="2236"/>
        <v>0.2686586824641245</v>
      </c>
      <c r="BL1770" s="14">
        <f t="shared" si="2237"/>
        <v>0.20809142089826368</v>
      </c>
      <c r="BM1770" s="14">
        <f t="shared" si="2238"/>
        <v>0.40118129503831945</v>
      </c>
      <c r="BN1770" s="14">
        <f t="shared" si="2239"/>
        <v>0.59802591898920943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1.3644444444444399</v>
      </c>
      <c r="F1771" s="10">
        <f>VLOOKUP(B1771,home!$B$2:$E$405,3,FALSE)</f>
        <v>1.3</v>
      </c>
      <c r="G1771" s="10">
        <f>VLOOKUP(C1771,away!$B$2:$E$405,4,FALSE)</f>
        <v>0.56999999999999995</v>
      </c>
      <c r="H1771" s="10">
        <f>VLOOKUP(A1771,away!$A$2:$E$405,3,FALSE)</f>
        <v>1.1155555555555601</v>
      </c>
      <c r="I1771" s="10">
        <f>VLOOKUP(C1771,away!$B$2:$E$405,3,FALSE)</f>
        <v>1.47</v>
      </c>
      <c r="J1771" s="10">
        <f>VLOOKUP(B1771,home!$B$2:$E$405,4,FALSE)</f>
        <v>1.3</v>
      </c>
      <c r="K1771" s="12">
        <f t="shared" si="2184"/>
        <v>1.0110533333333298</v>
      </c>
      <c r="L1771" s="12">
        <f t="shared" si="2185"/>
        <v>2.1318266666666754</v>
      </c>
      <c r="M1771" s="13">
        <f t="shared" si="2186"/>
        <v>4.3158322774229152E-2</v>
      </c>
      <c r="N1771" s="13">
        <f t="shared" si="2187"/>
        <v>4.3635366101960144E-2</v>
      </c>
      <c r="O1771" s="13">
        <f t="shared" si="2188"/>
        <v>9.2006063378709396E-2</v>
      </c>
      <c r="P1771" s="13">
        <f t="shared" si="2189"/>
        <v>9.3023037065921729E-2</v>
      </c>
      <c r="Q1771" s="13">
        <f t="shared" si="2190"/>
        <v>2.2058841174303491E-2</v>
      </c>
      <c r="R1771" s="13">
        <f t="shared" si="2191"/>
        <v>9.8070489702878488E-2</v>
      </c>
      <c r="S1771" s="13">
        <f t="shared" si="2192"/>
        <v>5.0125241603080378E-2</v>
      </c>
      <c r="T1771" s="13">
        <f t="shared" si="2193"/>
        <v>4.7025625851145024E-2</v>
      </c>
      <c r="U1771" s="13">
        <f t="shared" si="2194"/>
        <v>9.9154495515727276E-2</v>
      </c>
      <c r="V1771" s="13">
        <f t="shared" si="2195"/>
        <v>1.2004385269695874E-2</v>
      </c>
      <c r="W1771" s="13">
        <f t="shared" si="2196"/>
        <v>7.434221632916683E-3</v>
      </c>
      <c r="X1771" s="13">
        <f t="shared" si="2197"/>
        <v>1.584847192296206E-2</v>
      </c>
      <c r="Y1771" s="13">
        <f t="shared" si="2198"/>
        <v>1.6893097535644306E-2</v>
      </c>
      <c r="Z1771" s="13">
        <f t="shared" si="2199"/>
        <v>6.9689761720551968E-2</v>
      </c>
      <c r="AA1771" s="13">
        <f t="shared" si="2200"/>
        <v>7.0460065886769549E-2</v>
      </c>
      <c r="AB1771" s="13">
        <f t="shared" si="2201"/>
        <v>3.56194422408522E-2</v>
      </c>
      <c r="AC1771" s="13">
        <f t="shared" si="2202"/>
        <v>1.6171335910951505E-3</v>
      </c>
      <c r="AD1771" s="13">
        <f t="shared" si="2203"/>
        <v>1.8790986406747906E-3</v>
      </c>
      <c r="AE1771" s="13">
        <f t="shared" si="2204"/>
        <v>4.0059125914876197E-3</v>
      </c>
      <c r="AF1771" s="13">
        <f t="shared" si="2205"/>
        <v>4.2699556434345589E-3</v>
      </c>
      <c r="AG1771" s="13">
        <f t="shared" si="2206"/>
        <v>3.0342684353858842E-3</v>
      </c>
      <c r="AH1771" s="13">
        <f t="shared" si="2207"/>
        <v>3.7141623107379819E-2</v>
      </c>
      <c r="AI1771" s="13">
        <f t="shared" si="2208"/>
        <v>3.755216184812659E-2</v>
      </c>
      <c r="AJ1771" s="13">
        <f t="shared" si="2209"/>
        <v>1.898361920521054E-2</v>
      </c>
      <c r="AK1771" s="13">
        <f t="shared" si="2210"/>
        <v>6.3978171587195775E-3</v>
      </c>
      <c r="AL1771" s="13">
        <f t="shared" si="2211"/>
        <v>1.3942217242493676E-4</v>
      </c>
      <c r="AM1771" s="13">
        <f t="shared" si="2212"/>
        <v>3.7997378886327524E-4</v>
      </c>
      <c r="AN1771" s="13">
        <f t="shared" si="2213"/>
        <v>8.1003825573310311E-4</v>
      </c>
      <c r="AO1771" s="13">
        <f t="shared" si="2214"/>
        <v>8.6343057729599485E-4</v>
      </c>
      <c r="AP1771" s="13">
        <f t="shared" si="2215"/>
        <v>6.1356144316500121E-4</v>
      </c>
      <c r="AQ1771" s="13">
        <f t="shared" si="2216"/>
        <v>3.2700166154441001E-4</v>
      </c>
      <c r="AR1771" s="13">
        <f t="shared" si="2217"/>
        <v>1.5835900516719091E-2</v>
      </c>
      <c r="AS1771" s="13">
        <f t="shared" si="2218"/>
        <v>1.6010940003763838E-2</v>
      </c>
      <c r="AT1771" s="13">
        <f t="shared" si="2219"/>
        <v>8.0939571303026911E-3</v>
      </c>
      <c r="AU1771" s="13">
        <f t="shared" si="2220"/>
        <v>2.7278074454832025E-3</v>
      </c>
      <c r="AV1771" s="13">
        <f t="shared" si="2221"/>
        <v>6.8948970261181687E-4</v>
      </c>
      <c r="AW1771" s="13">
        <f t="shared" si="2222"/>
        <v>8.3474783332717851E-6</v>
      </c>
      <c r="AX1771" s="13">
        <f t="shared" si="2223"/>
        <v>6.4028960968251524E-5</v>
      </c>
      <c r="AY1771" s="13">
        <f t="shared" si="2224"/>
        <v>1.364986464310783E-4</v>
      </c>
      <c r="AZ1771" s="13">
        <f t="shared" si="2225"/>
        <v>1.4549572721283941E-4</v>
      </c>
      <c r="BA1771" s="13">
        <f t="shared" si="2226"/>
        <v>1.033905570527971E-4</v>
      </c>
      <c r="BB1771" s="13">
        <f t="shared" si="2227"/>
        <v>5.5102686651668822E-5</v>
      </c>
      <c r="BC1771" s="13">
        <f t="shared" si="2228"/>
        <v>2.3493875361801084E-5</v>
      </c>
      <c r="BD1771" s="13">
        <f t="shared" si="2229"/>
        <v>5.6265658353703875E-3</v>
      </c>
      <c r="BE1771" s="13">
        <f t="shared" si="2230"/>
        <v>5.6887581430706616E-3</v>
      </c>
      <c r="BF1771" s="13">
        <f t="shared" si="2231"/>
        <v>2.8758189415393578E-3</v>
      </c>
      <c r="BG1771" s="13">
        <f t="shared" si="2232"/>
        <v>9.6920210896883196E-4</v>
      </c>
      <c r="BH1771" s="13">
        <f t="shared" si="2233"/>
        <v>2.4497875573665763E-4</v>
      </c>
      <c r="BI1771" s="13">
        <f t="shared" si="2234"/>
        <v>4.953731751667987E-5</v>
      </c>
      <c r="BJ1771" s="14">
        <f t="shared" si="2235"/>
        <v>0.16960687571019478</v>
      </c>
      <c r="BK1771" s="14">
        <f t="shared" si="2236"/>
        <v>0.20020404112287832</v>
      </c>
      <c r="BL1771" s="14">
        <f t="shared" si="2237"/>
        <v>0.5541987339454566</v>
      </c>
      <c r="BM1771" s="14">
        <f t="shared" si="2238"/>
        <v>0.60161914113298132</v>
      </c>
      <c r="BN1771" s="14">
        <f t="shared" si="2239"/>
        <v>0.39195212019800241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1.3644444444444399</v>
      </c>
      <c r="F1772" s="10">
        <f>VLOOKUP(B1772,home!$B$2:$E$405,3,FALSE)</f>
        <v>0.9</v>
      </c>
      <c r="G1772" s="10">
        <f>VLOOKUP(C1772,away!$B$2:$E$405,4,FALSE)</f>
        <v>0.95</v>
      </c>
      <c r="H1772" s="10">
        <f>VLOOKUP(A1772,away!$A$2:$E$405,3,FALSE)</f>
        <v>1.1155555555555601</v>
      </c>
      <c r="I1772" s="10">
        <f>VLOOKUP(C1772,away!$B$2:$E$405,3,FALSE)</f>
        <v>0.95</v>
      </c>
      <c r="J1772" s="10">
        <f>VLOOKUP(B1772,home!$B$2:$E$405,4,FALSE)</f>
        <v>0.9</v>
      </c>
      <c r="K1772" s="12">
        <f t="shared" si="2184"/>
        <v>1.1665999999999961</v>
      </c>
      <c r="L1772" s="12">
        <f t="shared" si="2185"/>
        <v>0.95380000000000376</v>
      </c>
      <c r="M1772" s="13">
        <f t="shared" si="2186"/>
        <v>0.11998362546130224</v>
      </c>
      <c r="N1772" s="13">
        <f t="shared" si="2187"/>
        <v>0.13997289746315472</v>
      </c>
      <c r="O1772" s="13">
        <f t="shared" si="2188"/>
        <v>0.11444038196499053</v>
      </c>
      <c r="P1772" s="13">
        <f t="shared" si="2189"/>
        <v>0.1335061496003575</v>
      </c>
      <c r="Q1772" s="13">
        <f t="shared" si="2190"/>
        <v>8.1646191090257891E-2</v>
      </c>
      <c r="R1772" s="13">
        <f t="shared" si="2191"/>
        <v>5.4576618159104195E-2</v>
      </c>
      <c r="S1772" s="13">
        <f t="shared" si="2192"/>
        <v>3.7138175964814668E-2</v>
      </c>
      <c r="T1772" s="13">
        <f t="shared" si="2193"/>
        <v>7.7874137061888282E-2</v>
      </c>
      <c r="U1772" s="13">
        <f t="shared" si="2194"/>
        <v>6.3669082744410743E-2</v>
      </c>
      <c r="V1772" s="13">
        <f t="shared" si="2195"/>
        <v>4.5915291979590307E-3</v>
      </c>
      <c r="W1772" s="13">
        <f t="shared" si="2196"/>
        <v>3.1749482175298174E-2</v>
      </c>
      <c r="X1772" s="13">
        <f t="shared" si="2197"/>
        <v>3.0282656098799519E-2</v>
      </c>
      <c r="Y1772" s="13">
        <f t="shared" si="2198"/>
        <v>1.4441798693517548E-2</v>
      </c>
      <c r="Z1772" s="13">
        <f t="shared" si="2199"/>
        <v>1.7351726133384596E-2</v>
      </c>
      <c r="AA1772" s="13">
        <f t="shared" si="2200"/>
        <v>2.0242523707206403E-2</v>
      </c>
      <c r="AB1772" s="13">
        <f t="shared" si="2201"/>
        <v>1.1807464078413456E-2</v>
      </c>
      <c r="AC1772" s="13">
        <f t="shared" si="2202"/>
        <v>3.1931304252993422E-4</v>
      </c>
      <c r="AD1772" s="13">
        <f t="shared" si="2203"/>
        <v>9.2597364764256864E-3</v>
      </c>
      <c r="AE1772" s="13">
        <f t="shared" si="2204"/>
        <v>8.8319366512148549E-3</v>
      </c>
      <c r="AF1772" s="13">
        <f t="shared" si="2205"/>
        <v>4.2119505889643806E-3</v>
      </c>
      <c r="AG1772" s="13">
        <f t="shared" si="2206"/>
        <v>1.3391194905847475E-3</v>
      </c>
      <c r="AH1772" s="13">
        <f t="shared" si="2207"/>
        <v>4.1375190965055727E-3</v>
      </c>
      <c r="AI1772" s="13">
        <f t="shared" si="2208"/>
        <v>4.8268297779833855E-3</v>
      </c>
      <c r="AJ1772" s="13">
        <f t="shared" si="2209"/>
        <v>2.8154898094976994E-3</v>
      </c>
      <c r="AK1772" s="13">
        <f t="shared" si="2210"/>
        <v>1.0948501372533351E-3</v>
      </c>
      <c r="AL1772" s="13">
        <f t="shared" si="2211"/>
        <v>1.4212024236289166E-5</v>
      </c>
      <c r="AM1772" s="13">
        <f t="shared" si="2212"/>
        <v>2.1604817146796337E-3</v>
      </c>
      <c r="AN1772" s="13">
        <f t="shared" si="2213"/>
        <v>2.0606674594614428E-3</v>
      </c>
      <c r="AO1772" s="13">
        <f t="shared" si="2214"/>
        <v>9.8273231141716598E-4</v>
      </c>
      <c r="AP1772" s="13">
        <f t="shared" si="2215"/>
        <v>3.1244335954323224E-4</v>
      </c>
      <c r="AQ1772" s="13">
        <f t="shared" si="2216"/>
        <v>7.4502119083083996E-5</v>
      </c>
      <c r="AR1772" s="13">
        <f t="shared" si="2217"/>
        <v>7.8927314284940652E-4</v>
      </c>
      <c r="AS1772" s="13">
        <f t="shared" si="2218"/>
        <v>9.207660484481145E-4</v>
      </c>
      <c r="AT1772" s="13">
        <f t="shared" si="2219"/>
        <v>5.370828360597835E-4</v>
      </c>
      <c r="AU1772" s="13">
        <f t="shared" si="2220"/>
        <v>2.088536121824471E-4</v>
      </c>
      <c r="AV1772" s="13">
        <f t="shared" si="2221"/>
        <v>6.0912155993010517E-5</v>
      </c>
      <c r="AW1772" s="13">
        <f t="shared" si="2222"/>
        <v>4.3927119835426602E-7</v>
      </c>
      <c r="AX1772" s="13">
        <f t="shared" si="2223"/>
        <v>4.2006966139087465E-4</v>
      </c>
      <c r="AY1772" s="13">
        <f t="shared" si="2224"/>
        <v>4.0066244303461782E-4</v>
      </c>
      <c r="AZ1772" s="13">
        <f t="shared" si="2225"/>
        <v>1.9107591908320998E-4</v>
      </c>
      <c r="BA1772" s="13">
        <f t="shared" si="2226"/>
        <v>6.0749403873855472E-5</v>
      </c>
      <c r="BB1772" s="13">
        <f t="shared" si="2227"/>
        <v>1.4485695353720892E-5</v>
      </c>
      <c r="BC1772" s="13">
        <f t="shared" si="2228"/>
        <v>2.7632912456758092E-6</v>
      </c>
      <c r="BD1772" s="13">
        <f t="shared" si="2229"/>
        <v>1.2546812060829443E-4</v>
      </c>
      <c r="BE1772" s="13">
        <f t="shared" si="2230"/>
        <v>1.4637110950163577E-4</v>
      </c>
      <c r="BF1772" s="13">
        <f t="shared" si="2231"/>
        <v>8.537826817230387E-5</v>
      </c>
      <c r="BG1772" s="13">
        <f t="shared" si="2232"/>
        <v>3.3200762549936451E-5</v>
      </c>
      <c r="BH1772" s="13">
        <f t="shared" si="2233"/>
        <v>9.6830023976889389E-6</v>
      </c>
      <c r="BI1772" s="13">
        <f t="shared" si="2234"/>
        <v>2.2592381194287755E-6</v>
      </c>
      <c r="BJ1772" s="14">
        <f t="shared" si="2235"/>
        <v>0.40629053916827224</v>
      </c>
      <c r="BK1772" s="14">
        <f t="shared" si="2236"/>
        <v>0.29595366773423426</v>
      </c>
      <c r="BL1772" s="14">
        <f t="shared" si="2237"/>
        <v>0.28053000777224729</v>
      </c>
      <c r="BM1772" s="14">
        <f t="shared" si="2238"/>
        <v>0.35559985389713505</v>
      </c>
      <c r="BN1772" s="14">
        <f t="shared" si="2239"/>
        <v>0.64412586373916703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1.3644444444444399</v>
      </c>
      <c r="F1773" s="10">
        <f>VLOOKUP(B1773,home!$B$2:$E$405,3,FALSE)</f>
        <v>0.98</v>
      </c>
      <c r="G1773" s="10">
        <f>VLOOKUP(C1773,away!$B$2:$E$405,4,FALSE)</f>
        <v>1.55</v>
      </c>
      <c r="H1773" s="10">
        <f>VLOOKUP(A1773,away!$A$2:$E$405,3,FALSE)</f>
        <v>1.1155555555555601</v>
      </c>
      <c r="I1773" s="10">
        <f>VLOOKUP(C1773,away!$B$2:$E$405,3,FALSE)</f>
        <v>0.56999999999999995</v>
      </c>
      <c r="J1773" s="10">
        <f>VLOOKUP(B1773,home!$B$2:$E$405,4,FALSE)</f>
        <v>0.98</v>
      </c>
      <c r="K1773" s="12">
        <f t="shared" si="2184"/>
        <v>2.0725911111111039</v>
      </c>
      <c r="L1773" s="12">
        <f t="shared" si="2185"/>
        <v>0.62314933333333578</v>
      </c>
      <c r="M1773" s="13">
        <f t="shared" si="2186"/>
        <v>6.7492388903631295E-2</v>
      </c>
      <c r="N1773" s="13">
        <f t="shared" si="2187"/>
        <v>0.1398841253093199</v>
      </c>
      <c r="O1773" s="13">
        <f t="shared" si="2188"/>
        <v>4.2057837150372063E-2</v>
      </c>
      <c r="P1773" s="13">
        <f t="shared" si="2189"/>
        <v>8.716869943041948E-2</v>
      </c>
      <c r="Q1773" s="13">
        <f t="shared" si="2190"/>
        <v>0.14496129735082414</v>
      </c>
      <c r="R1773" s="13">
        <f t="shared" si="2191"/>
        <v>1.3104156590848176E-2</v>
      </c>
      <c r="S1773" s="13">
        <f t="shared" si="2192"/>
        <v>2.8145329732068507E-2</v>
      </c>
      <c r="T1773" s="13">
        <f t="shared" si="2193"/>
        <v>9.03325358033015E-2</v>
      </c>
      <c r="U1773" s="13">
        <f t="shared" si="2194"/>
        <v>2.7159558468799912E-2</v>
      </c>
      <c r="V1773" s="13">
        <f t="shared" si="2195"/>
        <v>4.0389604214612421E-3</v>
      </c>
      <c r="W1773" s="13">
        <f t="shared" si="2196"/>
        <v>0.10014849878148392</v>
      </c>
      <c r="X1773" s="13">
        <f t="shared" si="2197"/>
        <v>6.2407470250016084E-2</v>
      </c>
      <c r="Y1773" s="13">
        <f t="shared" si="2198"/>
        <v>1.9444586740658753E-2</v>
      </c>
      <c r="Z1773" s="13">
        <f t="shared" si="2199"/>
        <v>2.7219488144942269E-3</v>
      </c>
      <c r="AA1773" s="13">
        <f t="shared" si="2200"/>
        <v>5.6414869178201413E-3</v>
      </c>
      <c r="AB1773" s="13">
        <f t="shared" si="2201"/>
        <v>5.8462478196618026E-3</v>
      </c>
      <c r="AC1773" s="13">
        <f t="shared" si="2202"/>
        <v>3.2602836103899272E-4</v>
      </c>
      <c r="AD1773" s="13">
        <f t="shared" si="2203"/>
        <v>5.1891722091406189E-2</v>
      </c>
      <c r="AE1773" s="13">
        <f t="shared" si="2204"/>
        <v>3.2336292026778499E-2</v>
      </c>
      <c r="AF1773" s="13">
        <f t="shared" si="2205"/>
        <v>1.0075169409479539E-2</v>
      </c>
      <c r="AG1773" s="13">
        <f t="shared" si="2206"/>
        <v>2.0927783669125316E-3</v>
      </c>
      <c r="AH1773" s="13">
        <f t="shared" si="2207"/>
        <v>4.2404514727988513E-4</v>
      </c>
      <c r="AI1773" s="13">
        <f t="shared" si="2208"/>
        <v>8.788722029620887E-4</v>
      </c>
      <c r="AJ1773" s="13">
        <f t="shared" si="2209"/>
        <v>9.1077135783092971E-4</v>
      </c>
      <c r="AK1773" s="13">
        <f t="shared" si="2210"/>
        <v>6.2921887349832518E-4</v>
      </c>
      <c r="AL1773" s="13">
        <f t="shared" si="2211"/>
        <v>1.6843065519449232E-5</v>
      </c>
      <c r="AM1773" s="13">
        <f t="shared" si="2212"/>
        <v>2.151006438937924E-2</v>
      </c>
      <c r="AN1773" s="13">
        <f t="shared" si="2213"/>
        <v>1.3403982284198796E-2</v>
      </c>
      <c r="AO1773" s="13">
        <f t="shared" si="2214"/>
        <v>4.1763413122051611E-3</v>
      </c>
      <c r="AP1773" s="13">
        <f t="shared" si="2215"/>
        <v>8.6749476815770521E-4</v>
      </c>
      <c r="AQ1773" s="13">
        <f t="shared" si="2216"/>
        <v>1.3514469661190761E-4</v>
      </c>
      <c r="AR1773" s="13">
        <f t="shared" si="2217"/>
        <v>5.2848690166139326E-5</v>
      </c>
      <c r="AS1773" s="13">
        <f t="shared" si="2218"/>
        <v>1.0953372547220516E-4</v>
      </c>
      <c r="AT1773" s="13">
        <f t="shared" si="2219"/>
        <v>1.1350931289028818E-4</v>
      </c>
      <c r="AU1773" s="13">
        <f t="shared" si="2220"/>
        <v>7.841946430824678E-5</v>
      </c>
      <c r="AV1773" s="13">
        <f t="shared" si="2221"/>
        <v>4.0632871165841681E-5</v>
      </c>
      <c r="AW1773" s="13">
        <f t="shared" si="2222"/>
        <v>6.0426077484911282E-7</v>
      </c>
      <c r="AX1773" s="13">
        <f t="shared" si="2223"/>
        <v>7.4302613754758185E-3</v>
      </c>
      <c r="AY1773" s="13">
        <f t="shared" si="2224"/>
        <v>4.6301624226201899E-3</v>
      </c>
      <c r="AZ1773" s="13">
        <f t="shared" si="2225"/>
        <v>1.442641313440417E-3</v>
      </c>
      <c r="BA1773" s="13">
        <f t="shared" si="2226"/>
        <v>2.9966032423650802E-4</v>
      </c>
      <c r="BB1773" s="13">
        <f t="shared" si="2227"/>
        <v>4.6683282818607787E-5</v>
      </c>
      <c r="BC1773" s="13">
        <f t="shared" si="2228"/>
        <v>5.8181313132454022E-6</v>
      </c>
      <c r="BD1773" s="13">
        <f t="shared" si="2229"/>
        <v>5.4887710074282889E-6</v>
      </c>
      <c r="BE1773" s="13">
        <f t="shared" si="2230"/>
        <v>1.1375978000920209E-5</v>
      </c>
      <c r="BF1773" s="13">
        <f t="shared" si="2231"/>
        <v>1.1788875442451348E-5</v>
      </c>
      <c r="BG1773" s="13">
        <f t="shared" si="2232"/>
        <v>8.1445061506735489E-6</v>
      </c>
      <c r="BH1773" s="13">
        <f t="shared" si="2233"/>
        <v>4.2200577630689271E-6</v>
      </c>
      <c r="BI1773" s="13">
        <f t="shared" si="2234"/>
        <v>1.7492908416224136E-6</v>
      </c>
      <c r="BJ1773" s="14">
        <f t="shared" si="2235"/>
        <v>0.70752273043063862</v>
      </c>
      <c r="BK1773" s="14">
        <f t="shared" si="2236"/>
        <v>0.19181841233675914</v>
      </c>
      <c r="BL1773" s="14">
        <f t="shared" si="2237"/>
        <v>9.7089906072282239E-2</v>
      </c>
      <c r="BM1773" s="14">
        <f t="shared" si="2238"/>
        <v>0.49985493475691395</v>
      </c>
      <c r="BN1773" s="14">
        <f t="shared" si="2239"/>
        <v>0.49466850473541507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1.3644444444444399</v>
      </c>
      <c r="F1774" s="10">
        <f>VLOOKUP(B1774,home!$B$2:$E$405,3,FALSE)</f>
        <v>1.3</v>
      </c>
      <c r="G1774" s="10">
        <f>VLOOKUP(C1774,away!$B$2:$E$405,4,FALSE)</f>
        <v>1.63</v>
      </c>
      <c r="H1774" s="10">
        <f>VLOOKUP(A1774,away!$A$2:$E$405,3,FALSE)</f>
        <v>1.1155555555555601</v>
      </c>
      <c r="I1774" s="10">
        <f>VLOOKUP(C1774,away!$B$2:$E$405,3,FALSE)</f>
        <v>0.56999999999999995</v>
      </c>
      <c r="J1774" s="10">
        <f>VLOOKUP(B1774,home!$B$2:$E$405,4,FALSE)</f>
        <v>1.3</v>
      </c>
      <c r="K1774" s="12">
        <f t="shared" si="2184"/>
        <v>2.8912577777777679</v>
      </c>
      <c r="L1774" s="12">
        <f t="shared" si="2185"/>
        <v>0.82662666666666995</v>
      </c>
      <c r="M1774" s="13">
        <f t="shared" si="2186"/>
        <v>2.4285290419737204E-2</v>
      </c>
      <c r="N1774" s="13">
        <f t="shared" si="2187"/>
        <v>7.0215034811657112E-2</v>
      </c>
      <c r="O1774" s="13">
        <f t="shared" si="2188"/>
        <v>2.007486866869938E-2</v>
      </c>
      <c r="P1774" s="13">
        <f t="shared" si="2189"/>
        <v>5.8041620176244313E-2</v>
      </c>
      <c r="Q1774" s="13">
        <f t="shared" si="2190"/>
        <v>0.10150488275807019</v>
      </c>
      <c r="R1774" s="13">
        <f t="shared" si="2191"/>
        <v>8.2972108856890683E-3</v>
      </c>
      <c r="S1774" s="13">
        <f t="shared" si="2192"/>
        <v>3.4679734259482918E-2</v>
      </c>
      <c r="T1774" s="13">
        <f t="shared" si="2193"/>
        <v>8.390664288469471E-2</v>
      </c>
      <c r="U1774" s="13">
        <f t="shared" si="2194"/>
        <v>2.3989375507110885E-2</v>
      </c>
      <c r="V1774" s="13">
        <f t="shared" si="2195"/>
        <v>9.2093605677089716E-3</v>
      </c>
      <c r="W1774" s="13">
        <f t="shared" si="2196"/>
        <v>9.7825593918896961E-2</v>
      </c>
      <c r="X1774" s="13">
        <f t="shared" si="2197"/>
        <v>8.0865244615865056E-2</v>
      </c>
      <c r="Y1774" s="13">
        <f t="shared" si="2198"/>
        <v>3.3422683802998697E-2</v>
      </c>
      <c r="Z1774" s="13">
        <f t="shared" si="2199"/>
        <v>2.2862319256891877E-3</v>
      </c>
      <c r="AA1774" s="13">
        <f t="shared" si="2200"/>
        <v>6.6100858369527084E-3</v>
      </c>
      <c r="AB1774" s="13">
        <f t="shared" si="2201"/>
        <v>9.5557310439340938E-3</v>
      </c>
      <c r="AC1774" s="13">
        <f t="shared" si="2202"/>
        <v>1.3756429275152504E-3</v>
      </c>
      <c r="AD1774" s="13">
        <f t="shared" si="2203"/>
        <v>7.0709752320935085E-2</v>
      </c>
      <c r="AE1774" s="13">
        <f t="shared" si="2204"/>
        <v>5.8450566861880396E-2</v>
      </c>
      <c r="AF1774" s="13">
        <f t="shared" si="2205"/>
        <v>2.4158398624906752E-2</v>
      </c>
      <c r="AG1774" s="13">
        <f t="shared" si="2206"/>
        <v>6.6566588424371107E-3</v>
      </c>
      <c r="AH1774" s="13">
        <f t="shared" si="2207"/>
        <v>4.7246506898984371E-4</v>
      </c>
      <c r="AI1774" s="13">
        <f t="shared" si="2208"/>
        <v>1.3660183054451955E-3</v>
      </c>
      <c r="AJ1774" s="13">
        <f t="shared" si="2209"/>
        <v>1.9747555251026141E-3</v>
      </c>
      <c r="AK1774" s="13">
        <f t="shared" si="2210"/>
        <v>1.9031757570541843E-3</v>
      </c>
      <c r="AL1774" s="13">
        <f t="shared" si="2211"/>
        <v>1.3151095649584739E-4</v>
      </c>
      <c r="AM1774" s="13">
        <f t="shared" si="2212"/>
        <v>4.0888024272528627E-2</v>
      </c>
      <c r="AN1774" s="13">
        <f t="shared" si="2213"/>
        <v>3.3799131210986232E-2</v>
      </c>
      <c r="AO1774" s="13">
        <f t="shared" si="2214"/>
        <v>1.3969631584583475E-2</v>
      </c>
      <c r="AP1774" s="13">
        <f t="shared" si="2215"/>
        <v>3.8492233304418897E-3</v>
      </c>
      <c r="AQ1774" s="13">
        <f t="shared" si="2216"/>
        <v>7.9546766272468915E-4</v>
      </c>
      <c r="AR1774" s="13">
        <f t="shared" si="2217"/>
        <v>7.8110445019102578E-5</v>
      </c>
      <c r="AS1774" s="13">
        <f t="shared" si="2218"/>
        <v>2.2583743168716307E-4</v>
      </c>
      <c r="AT1774" s="13">
        <f t="shared" si="2219"/>
        <v>3.2647711543943279E-4</v>
      </c>
      <c r="AU1774" s="13">
        <f t="shared" si="2220"/>
        <v>3.1464316642690343E-4</v>
      </c>
      <c r="AV1774" s="13">
        <f t="shared" si="2221"/>
        <v>2.2742862553910227E-4</v>
      </c>
      <c r="AW1774" s="13">
        <f t="shared" si="2222"/>
        <v>8.7308325945676237E-6</v>
      </c>
      <c r="AX1774" s="13">
        <f t="shared" si="2223"/>
        <v>1.9702969699319107E-2</v>
      </c>
      <c r="AY1774" s="13">
        <f t="shared" si="2224"/>
        <v>1.6287000165982553E-2</v>
      </c>
      <c r="AZ1774" s="13">
        <f t="shared" si="2225"/>
        <v>6.7316343286028292E-3</v>
      </c>
      <c r="BA1774" s="13">
        <f t="shared" si="2226"/>
        <v>1.8548494820906278E-3</v>
      </c>
      <c r="BB1774" s="13">
        <f t="shared" si="2227"/>
        <v>3.8331701113724362E-4</v>
      </c>
      <c r="BC1774" s="13">
        <f t="shared" si="2228"/>
        <v>6.3372012638602122E-5</v>
      </c>
      <c r="BD1774" s="13">
        <f t="shared" si="2229"/>
        <v>1.0761362799665157E-5</v>
      </c>
      <c r="BE1774" s="13">
        <f t="shared" si="2230"/>
        <v>3.1113873894020223E-5</v>
      </c>
      <c r="BF1774" s="13">
        <f t="shared" si="2231"/>
        <v>4.4979114946441313E-5</v>
      </c>
      <c r="BG1774" s="13">
        <f t="shared" si="2232"/>
        <v>4.3348738642152894E-5</v>
      </c>
      <c r="BH1774" s="13">
        <f t="shared" si="2233"/>
        <v>3.1333094438995056E-5</v>
      </c>
      <c r="BI1774" s="13">
        <f t="shared" si="2234"/>
        <v>1.8118410599717954E-5</v>
      </c>
      <c r="BJ1774" s="14">
        <f t="shared" si="2235"/>
        <v>0.76604008020337766</v>
      </c>
      <c r="BK1774" s="14">
        <f t="shared" si="2236"/>
        <v>0.14401015947316706</v>
      </c>
      <c r="BL1774" s="14">
        <f t="shared" si="2237"/>
        <v>7.5595837978410671E-2</v>
      </c>
      <c r="BM1774" s="14">
        <f t="shared" si="2238"/>
        <v>0.68923513252715951</v>
      </c>
      <c r="BN1774" s="14">
        <f t="shared" si="2239"/>
        <v>0.28241890772009726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1.3644444444444399</v>
      </c>
      <c r="F1775" s="10">
        <f>VLOOKUP(B1775,home!$B$2:$E$405,3,FALSE)</f>
        <v>1.1399999999999999</v>
      </c>
      <c r="G1775" s="10">
        <f>VLOOKUP(C1775,away!$B$2:$E$405,4,FALSE)</f>
        <v>0.65</v>
      </c>
      <c r="H1775" s="10">
        <f>VLOOKUP(A1775,away!$A$2:$E$405,3,FALSE)</f>
        <v>1.1155555555555601</v>
      </c>
      <c r="I1775" s="10">
        <f>VLOOKUP(C1775,away!$B$2:$E$405,3,FALSE)</f>
        <v>0.73</v>
      </c>
      <c r="J1775" s="10">
        <f>VLOOKUP(B1775,home!$B$2:$E$405,4,FALSE)</f>
        <v>1.1399999999999999</v>
      </c>
      <c r="K1775" s="12">
        <f t="shared" si="2184"/>
        <v>1.01105333333333</v>
      </c>
      <c r="L1775" s="12">
        <f t="shared" si="2185"/>
        <v>0.92836533333333704</v>
      </c>
      <c r="M1775" s="13">
        <f t="shared" si="2186"/>
        <v>0.14378751396080949</v>
      </c>
      <c r="N1775" s="13">
        <f t="shared" si="2187"/>
        <v>0.14537684528178915</v>
      </c>
      <c r="O1775" s="13">
        <f t="shared" si="2188"/>
        <v>0.13348734332739876</v>
      </c>
      <c r="P1775" s="13">
        <f t="shared" si="2189"/>
        <v>0.13496282342897714</v>
      </c>
      <c r="Q1775" s="13">
        <f t="shared" si="2190"/>
        <v>7.3491872005818346E-2</v>
      </c>
      <c r="R1775" s="13">
        <f t="shared" si="2191"/>
        <v>6.1962510991961067E-2</v>
      </c>
      <c r="S1775" s="13">
        <f t="shared" si="2192"/>
        <v>3.1669932955524054E-2</v>
      </c>
      <c r="T1775" s="13">
        <f t="shared" si="2193"/>
        <v>6.8227306251972486E-2</v>
      </c>
      <c r="U1775" s="13">
        <f t="shared" si="2194"/>
        <v>6.2647403280125344E-2</v>
      </c>
      <c r="V1775" s="13">
        <f t="shared" si="2195"/>
        <v>3.3029166532258657E-3</v>
      </c>
      <c r="W1775" s="13">
        <f t="shared" si="2196"/>
        <v>2.4768067388129696E-2</v>
      </c>
      <c r="X1775" s="13">
        <f t="shared" si="2197"/>
        <v>2.299381513680358E-2</v>
      </c>
      <c r="Y1775" s="13">
        <f t="shared" si="2198"/>
        <v>1.0673330427041891E-2</v>
      </c>
      <c r="Z1775" s="13">
        <f t="shared" si="2199"/>
        <v>1.9174615723740837E-2</v>
      </c>
      <c r="AA1775" s="13">
        <f t="shared" si="2200"/>
        <v>1.9386559142873856E-2</v>
      </c>
      <c r="AB1775" s="13">
        <f t="shared" si="2201"/>
        <v>9.8004226216331768E-3</v>
      </c>
      <c r="AC1775" s="13">
        <f t="shared" si="2202"/>
        <v>1.9376289393573893E-4</v>
      </c>
      <c r="AD1775" s="13">
        <f t="shared" si="2203"/>
        <v>6.2604592732482681E-3</v>
      </c>
      <c r="AE1775" s="13">
        <f t="shared" si="2204"/>
        <v>5.8119933600289091E-3</v>
      </c>
      <c r="AF1775" s="13">
        <f t="shared" si="2205"/>
        <v>2.69782657650719E-3</v>
      </c>
      <c r="AG1775" s="13">
        <f t="shared" si="2206"/>
        <v>8.3485622299154442E-4</v>
      </c>
      <c r="AH1775" s="13">
        <f t="shared" si="2207"/>
        <v>4.4502621294773255E-3</v>
      </c>
      <c r="AI1775" s="13">
        <f t="shared" si="2208"/>
        <v>4.4994523602151339E-3</v>
      </c>
      <c r="AJ1775" s="13">
        <f t="shared" si="2209"/>
        <v>2.2745931534850147E-3</v>
      </c>
      <c r="AK1775" s="13">
        <f t="shared" si="2210"/>
        <v>7.6657832993606498E-4</v>
      </c>
      <c r="AL1775" s="13">
        <f t="shared" si="2211"/>
        <v>7.2748423061169E-6</v>
      </c>
      <c r="AM1775" s="13">
        <f t="shared" si="2212"/>
        <v>1.2659316432830439E-3</v>
      </c>
      <c r="AN1775" s="13">
        <f t="shared" si="2213"/>
        <v>1.1752470519936823E-3</v>
      </c>
      <c r="AO1775" s="13">
        <f t="shared" si="2214"/>
        <v>5.4552931058656818E-4</v>
      </c>
      <c r="AP1775" s="13">
        <f t="shared" si="2215"/>
        <v>1.6881683342193503E-4</v>
      </c>
      <c r="AQ1775" s="13">
        <f t="shared" si="2216"/>
        <v>3.9180923958008276E-5</v>
      </c>
      <c r="AR1775" s="13">
        <f t="shared" si="2217"/>
        <v>8.2629381705058916E-4</v>
      </c>
      <c r="AS1775" s="13">
        <f t="shared" si="2218"/>
        <v>8.3542711804171889E-4</v>
      </c>
      <c r="AT1775" s="13">
        <f t="shared" si="2219"/>
        <v>4.2233068622656857E-4</v>
      </c>
      <c r="AU1775" s="13">
        <f t="shared" si="2220"/>
        <v>1.4233294935944162E-4</v>
      </c>
      <c r="AV1775" s="13">
        <f t="shared" si="2221"/>
        <v>3.5976550723256877E-5</v>
      </c>
      <c r="AW1775" s="13">
        <f t="shared" si="2222"/>
        <v>1.8967673405095099E-7</v>
      </c>
      <c r="AX1775" s="13">
        <f t="shared" si="2223"/>
        <v>2.1332073461891022E-4</v>
      </c>
      <c r="AY1775" s="13">
        <f t="shared" si="2224"/>
        <v>1.9803957490139689E-4</v>
      </c>
      <c r="AZ1775" s="13">
        <f t="shared" si="2225"/>
        <v>9.1926537983263841E-5</v>
      </c>
      <c r="BA1775" s="13">
        <f t="shared" si="2226"/>
        <v>2.8447137025670809E-5</v>
      </c>
      <c r="BB1775" s="13">
        <f t="shared" si="2227"/>
        <v>6.602333961803997E-6</v>
      </c>
      <c r="BC1775" s="13">
        <f t="shared" si="2228"/>
        <v>1.2258755938456365E-6</v>
      </c>
      <c r="BD1775" s="13">
        <f t="shared" si="2229"/>
        <v>1.2785042248290751E-4</v>
      </c>
      <c r="BE1775" s="13">
        <f t="shared" si="2230"/>
        <v>1.2926359581941815E-4</v>
      </c>
      <c r="BF1775" s="13">
        <f t="shared" si="2231"/>
        <v>6.53461947159375E-5</v>
      </c>
      <c r="BG1775" s="13">
        <f t="shared" si="2232"/>
        <v>2.2022829329399151E-5</v>
      </c>
      <c r="BH1775" s="13">
        <f t="shared" si="2233"/>
        <v>5.5665637507300088E-6</v>
      </c>
      <c r="BI1775" s="13">
        <f t="shared" si="2234"/>
        <v>1.1256185670776121E-6</v>
      </c>
      <c r="BJ1775" s="14">
        <f t="shared" si="2235"/>
        <v>0.36487063988165919</v>
      </c>
      <c r="BK1775" s="14">
        <f t="shared" si="2236"/>
        <v>0.31412226430967977</v>
      </c>
      <c r="BL1775" s="14">
        <f t="shared" si="2237"/>
        <v>0.30188866168317269</v>
      </c>
      <c r="BM1775" s="14">
        <f t="shared" si="2238"/>
        <v>0.30678942270333126</v>
      </c>
      <c r="BN1775" s="14">
        <f t="shared" si="2239"/>
        <v>0.69306890899675389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1.3644444444444399</v>
      </c>
      <c r="F1776" s="10">
        <f>VLOOKUP(B1776,home!$B$2:$E$405,3,FALSE)</f>
        <v>1.03</v>
      </c>
      <c r="G1776" s="10">
        <f>VLOOKUP(C1776,away!$B$2:$E$405,4,FALSE)</f>
        <v>1.03</v>
      </c>
      <c r="H1776" s="10">
        <f>VLOOKUP(A1776,away!$A$2:$E$405,3,FALSE)</f>
        <v>1.1155555555555601</v>
      </c>
      <c r="I1776" s="10">
        <f>VLOOKUP(C1776,away!$B$2:$E$405,3,FALSE)</f>
        <v>0.44</v>
      </c>
      <c r="J1776" s="10">
        <f>VLOOKUP(B1776,home!$B$2:$E$405,4,FALSE)</f>
        <v>1.03</v>
      </c>
      <c r="K1776" s="12">
        <f t="shared" si="2184"/>
        <v>1.4475391111111064</v>
      </c>
      <c r="L1776" s="12">
        <f t="shared" si="2185"/>
        <v>0.50556977777777978</v>
      </c>
      <c r="M1776" s="13">
        <f t="shared" si="2186"/>
        <v>0.14183244414720225</v>
      </c>
      <c r="N1776" s="13">
        <f t="shared" si="2187"/>
        <v>0.20530801012755678</v>
      </c>
      <c r="O1776" s="13">
        <f t="shared" si="2188"/>
        <v>7.1706197269180399E-2</v>
      </c>
      <c r="P1776" s="13">
        <f t="shared" si="2189"/>
        <v>0.10379752505618704</v>
      </c>
      <c r="Q1776" s="13">
        <f t="shared" si="2190"/>
        <v>0.14859568724201683</v>
      </c>
      <c r="R1776" s="13">
        <f t="shared" si="2191"/>
        <v>1.8126243109334587E-2</v>
      </c>
      <c r="S1776" s="13">
        <f t="shared" si="2192"/>
        <v>1.8990588282833138E-2</v>
      </c>
      <c r="T1776" s="13">
        <f t="shared" si="2193"/>
        <v>7.5125488577682906E-2</v>
      </c>
      <c r="U1776" s="13">
        <f t="shared" si="2194"/>
        <v>2.6238445838270001E-2</v>
      </c>
      <c r="V1776" s="13">
        <f t="shared" si="2195"/>
        <v>1.5442134124226024E-3</v>
      </c>
      <c r="W1776" s="13">
        <f t="shared" si="2196"/>
        <v>7.1699356341750967E-2</v>
      </c>
      <c r="X1776" s="13">
        <f t="shared" si="2197"/>
        <v>3.6249027652508876E-2</v>
      </c>
      <c r="Y1776" s="13">
        <f t="shared" si="2198"/>
        <v>9.1632064274697542E-3</v>
      </c>
      <c r="Z1776" s="13">
        <f t="shared" si="2199"/>
        <v>3.0546935669107664E-3</v>
      </c>
      <c r="AA1776" s="13">
        <f t="shared" si="2200"/>
        <v>4.4217884105628253E-3</v>
      </c>
      <c r="AB1776" s="13">
        <f t="shared" si="2201"/>
        <v>3.2003558326737535E-3</v>
      </c>
      <c r="AC1776" s="13">
        <f t="shared" si="2202"/>
        <v>7.0631551957217083E-5</v>
      </c>
      <c r="AD1776" s="13">
        <f t="shared" si="2203"/>
        <v>2.5946905636544185E-2</v>
      </c>
      <c r="AE1776" s="13">
        <f t="shared" si="2204"/>
        <v>1.3117971316688666E-2</v>
      </c>
      <c r="AF1776" s="13">
        <f t="shared" si="2205"/>
        <v>3.3160249217367883E-3</v>
      </c>
      <c r="AG1776" s="13">
        <f t="shared" si="2206"/>
        <v>5.5882732759601598E-4</v>
      </c>
      <c r="AH1776" s="13">
        <f t="shared" si="2207"/>
        <v>3.8609018695057244E-4</v>
      </c>
      <c r="AI1776" s="13">
        <f t="shared" si="2208"/>
        <v>5.5888064602715244E-4</v>
      </c>
      <c r="AJ1776" s="13">
        <f t="shared" si="2209"/>
        <v>4.045007967836727E-4</v>
      </c>
      <c r="AK1776" s="13">
        <f t="shared" si="2210"/>
        <v>1.9517690793999053E-4</v>
      </c>
      <c r="AL1776" s="13">
        <f t="shared" si="2211"/>
        <v>2.0676172727948391E-6</v>
      </c>
      <c r="AM1776" s="13">
        <f t="shared" si="2212"/>
        <v>7.5118321442413805E-3</v>
      </c>
      <c r="AN1776" s="13">
        <f t="shared" si="2213"/>
        <v>3.7977553078680976E-3</v>
      </c>
      <c r="AO1776" s="13">
        <f t="shared" si="2214"/>
        <v>9.6001515352662885E-4</v>
      </c>
      <c r="AP1776" s="13">
        <f t="shared" si="2215"/>
        <v>1.6178488261058631E-4</v>
      </c>
      <c r="AQ1776" s="13">
        <f t="shared" si="2216"/>
        <v>2.0448386787309576E-5</v>
      </c>
      <c r="AR1776" s="13">
        <f t="shared" si="2217"/>
        <v>3.9039106003756483E-5</v>
      </c>
      <c r="AS1776" s="13">
        <f t="shared" si="2218"/>
        <v>5.6510632803249917E-5</v>
      </c>
      <c r="AT1776" s="13">
        <f t="shared" si="2219"/>
        <v>4.0900675588171274E-5</v>
      </c>
      <c r="AU1776" s="13">
        <f t="shared" si="2220"/>
        <v>1.9735109194915046E-5</v>
      </c>
      <c r="AV1776" s="13">
        <f t="shared" si="2221"/>
        <v>7.1418356054219929E-6</v>
      </c>
      <c r="AW1776" s="13">
        <f t="shared" si="2222"/>
        <v>4.2031903868041992E-8</v>
      </c>
      <c r="AX1776" s="13">
        <f t="shared" si="2223"/>
        <v>1.8122784708151647E-3</v>
      </c>
      <c r="AY1776" s="13">
        <f t="shared" si="2224"/>
        <v>9.1623322376147736E-4</v>
      </c>
      <c r="AZ1776" s="13">
        <f t="shared" si="2225"/>
        <v>2.3160991366485444E-4</v>
      </c>
      <c r="BA1776" s="13">
        <f t="shared" si="2226"/>
        <v>3.9031657527557073E-5</v>
      </c>
      <c r="BB1776" s="13">
        <f t="shared" si="2227"/>
        <v>4.9333066056263588E-6</v>
      </c>
      <c r="BC1776" s="13">
        <f t="shared" si="2228"/>
        <v>4.9882614486323453E-7</v>
      </c>
      <c r="BD1776" s="13">
        <f t="shared" si="2229"/>
        <v>3.2894986911603912E-6</v>
      </c>
      <c r="BE1776" s="13">
        <f t="shared" si="2230"/>
        <v>4.7616780114034609E-6</v>
      </c>
      <c r="BF1776" s="13">
        <f t="shared" si="2231"/>
        <v>3.446357578012134E-6</v>
      </c>
      <c r="BG1776" s="13">
        <f t="shared" si="2232"/>
        <v>1.6629124616822359E-6</v>
      </c>
      <c r="BH1776" s="13">
        <f t="shared" si="2233"/>
        <v>6.017827066597718E-7</v>
      </c>
      <c r="BI1776" s="13">
        <f t="shared" si="2234"/>
        <v>1.7422080085606425E-7</v>
      </c>
      <c r="BJ1776" s="14">
        <f t="shared" si="2235"/>
        <v>0.60453692684510529</v>
      </c>
      <c r="BK1776" s="14">
        <f t="shared" si="2236"/>
        <v>0.26715370329163651</v>
      </c>
      <c r="BL1776" s="14">
        <f t="shared" si="2237"/>
        <v>0.12541494280716828</v>
      </c>
      <c r="BM1776" s="14">
        <f t="shared" si="2238"/>
        <v>0.30987796836748521</v>
      </c>
      <c r="BN1776" s="14">
        <f t="shared" si="2239"/>
        <v>0.68936610695147793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1.3644444444444399</v>
      </c>
      <c r="F1777" s="10">
        <f>VLOOKUP(B1777,home!$B$2:$E$405,3,FALSE)</f>
        <v>1.37</v>
      </c>
      <c r="G1777" s="10">
        <f>VLOOKUP(C1777,away!$B$2:$E$405,4,FALSE)</f>
        <v>0.88</v>
      </c>
      <c r="H1777" s="10">
        <f>VLOOKUP(A1777,away!$A$2:$E$405,3,FALSE)</f>
        <v>1.1155555555555601</v>
      </c>
      <c r="I1777" s="10">
        <f>VLOOKUP(C1777,away!$B$2:$E$405,3,FALSE)</f>
        <v>0.73</v>
      </c>
      <c r="J1777" s="10">
        <f>VLOOKUP(B1777,home!$B$2:$E$405,4,FALSE)</f>
        <v>1.37</v>
      </c>
      <c r="K1777" s="12">
        <f t="shared" si="2184"/>
        <v>1.6449742222222168</v>
      </c>
      <c r="L1777" s="12">
        <f t="shared" si="2185"/>
        <v>1.1156671111111156</v>
      </c>
      <c r="M1777" s="13">
        <f t="shared" si="2186"/>
        <v>6.3251190252303385E-2</v>
      </c>
      <c r="N1777" s="13">
        <f t="shared" si="2187"/>
        <v>0.10404657748991222</v>
      </c>
      <c r="O1777" s="13">
        <f t="shared" si="2188"/>
        <v>7.056727270312689E-2</v>
      </c>
      <c r="P1777" s="13">
        <f t="shared" si="2189"/>
        <v>0.11608134452916921</v>
      </c>
      <c r="Q1777" s="13">
        <f t="shared" si="2190"/>
        <v>8.5576968940676013E-2</v>
      </c>
      <c r="R1777" s="13">
        <f t="shared" si="2191"/>
        <v>3.9364792637843933E-2</v>
      </c>
      <c r="S1777" s="13">
        <f t="shared" si="2192"/>
        <v>5.3259387269826826E-2</v>
      </c>
      <c r="T1777" s="13">
        <f t="shared" si="2193"/>
        <v>9.5475409715689671E-2</v>
      </c>
      <c r="U1777" s="13">
        <f t="shared" si="2194"/>
        <v>6.4754069152376165E-2</v>
      </c>
      <c r="V1777" s="13">
        <f t="shared" si="2195"/>
        <v>1.0860439074427049E-2</v>
      </c>
      <c r="W1777" s="13">
        <f t="shared" si="2196"/>
        <v>4.6923969307774434E-2</v>
      </c>
      <c r="X1777" s="13">
        <f t="shared" si="2197"/>
        <v>5.2351529279471364E-2</v>
      </c>
      <c r="Y1777" s="13">
        <f t="shared" si="2198"/>
        <v>2.9203439716738402E-2</v>
      </c>
      <c r="Z1777" s="13">
        <f t="shared" si="2199"/>
        <v>1.4639334827250484E-2</v>
      </c>
      <c r="AA1777" s="13">
        <f t="shared" si="2200"/>
        <v>2.4081328421306974E-2</v>
      </c>
      <c r="AB1777" s="13">
        <f t="shared" si="2201"/>
        <v>1.9806582244958605E-2</v>
      </c>
      <c r="AC1777" s="13">
        <f t="shared" si="2202"/>
        <v>1.2457219825704271E-3</v>
      </c>
      <c r="AD1777" s="13">
        <f t="shared" si="2203"/>
        <v>1.9297179978908858E-2</v>
      </c>
      <c r="AE1777" s="13">
        <f t="shared" si="2204"/>
        <v>2.1529229039660504E-2</v>
      </c>
      <c r="AF1777" s="13">
        <f t="shared" si="2205"/>
        <v>1.2009726383563788E-2</v>
      </c>
      <c r="AG1777" s="13">
        <f t="shared" si="2206"/>
        <v>4.4662855798618516E-3</v>
      </c>
      <c r="AH1777" s="13">
        <f t="shared" si="2207"/>
        <v>4.0831560988267238E-3</v>
      </c>
      <c r="AI1777" s="13">
        <f t="shared" si="2208"/>
        <v>6.7166865278793907E-3</v>
      </c>
      <c r="AJ1777" s="13">
        <f t="shared" si="2209"/>
        <v>5.5243880985544232E-3</v>
      </c>
      <c r="AK1777" s="13">
        <f t="shared" si="2210"/>
        <v>3.0291586718910772E-3</v>
      </c>
      <c r="AL1777" s="13">
        <f t="shared" si="2211"/>
        <v>9.1448133747049212E-5</v>
      </c>
      <c r="AM1777" s="13">
        <f t="shared" si="2212"/>
        <v>6.348672725377545E-3</v>
      </c>
      <c r="AN1777" s="13">
        <f t="shared" si="2213"/>
        <v>7.0830053589118983E-3</v>
      </c>
      <c r="AO1777" s="13">
        <f t="shared" si="2214"/>
        <v>3.951138063380895E-3</v>
      </c>
      <c r="AP1777" s="13">
        <f t="shared" si="2215"/>
        <v>1.46938492959111E-3</v>
      </c>
      <c r="AQ1777" s="13">
        <f t="shared" si="2216"/>
        <v>4.0983610987678113E-4</v>
      </c>
      <c r="AR1777" s="13">
        <f t="shared" si="2217"/>
        <v>9.1108859379874856E-4</v>
      </c>
      <c r="AS1777" s="13">
        <f t="shared" si="2218"/>
        <v>1.4987172509596295E-3</v>
      </c>
      <c r="AT1777" s="13">
        <f t="shared" si="2219"/>
        <v>1.232675622114168E-3</v>
      </c>
      <c r="AU1777" s="13">
        <f t="shared" si="2220"/>
        <v>6.7590654091318023E-4</v>
      </c>
      <c r="AV1777" s="13">
        <f t="shared" si="2221"/>
        <v>2.7796220910839188E-4</v>
      </c>
      <c r="AW1777" s="13">
        <f t="shared" si="2222"/>
        <v>4.6619334916407548E-6</v>
      </c>
      <c r="AX1777" s="13">
        <f t="shared" si="2223"/>
        <v>1.7405671630952217E-3</v>
      </c>
      <c r="AY1777" s="13">
        <f t="shared" si="2224"/>
        <v>1.9418935385453161E-3</v>
      </c>
      <c r="AZ1777" s="13">
        <f t="shared" si="2225"/>
        <v>1.0832533771170975E-3</v>
      </c>
      <c r="BA1777" s="13">
        <f t="shared" si="2226"/>
        <v>4.028500552831973E-4</v>
      </c>
      <c r="BB1777" s="13">
        <f t="shared" si="2227"/>
        <v>1.1236163934718953E-4</v>
      </c>
      <c r="BC1777" s="13">
        <f t="shared" si="2228"/>
        <v>2.5071637114037594E-5</v>
      </c>
      <c r="BD1777" s="13">
        <f t="shared" si="2229"/>
        <v>1.6941192990162294E-4</v>
      </c>
      <c r="BE1777" s="13">
        <f t="shared" si="2230"/>
        <v>2.7867825762508693E-4</v>
      </c>
      <c r="BF1777" s="13">
        <f t="shared" si="2231"/>
        <v>2.2920927504353501E-4</v>
      </c>
      <c r="BG1777" s="13">
        <f t="shared" si="2232"/>
        <v>1.2568111631361905E-4</v>
      </c>
      <c r="BH1777" s="13">
        <f t="shared" si="2233"/>
        <v>5.1685549139003859E-5</v>
      </c>
      <c r="BI1777" s="13">
        <f t="shared" si="2234"/>
        <v>1.7004279199012205E-5</v>
      </c>
      <c r="BJ1777" s="14">
        <f t="shared" si="2235"/>
        <v>0.49544835002989718</v>
      </c>
      <c r="BK1777" s="14">
        <f t="shared" si="2236"/>
        <v>0.24673142478058926</v>
      </c>
      <c r="BL1777" s="14">
        <f t="shared" si="2237"/>
        <v>0.24339545518088015</v>
      </c>
      <c r="BM1777" s="14">
        <f t="shared" si="2238"/>
        <v>0.51938918666053202</v>
      </c>
      <c r="BN1777" s="14">
        <f t="shared" si="2239"/>
        <v>0.47888814655303164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1.3644444444444399</v>
      </c>
      <c r="F1778" s="10">
        <f>VLOOKUP(B1778,home!$B$2:$E$405,3,FALSE)</f>
        <v>0.81</v>
      </c>
      <c r="G1778" s="10">
        <f>VLOOKUP(C1778,away!$B$2:$E$405,4,FALSE)</f>
        <v>1.1000000000000001</v>
      </c>
      <c r="H1778" s="10">
        <f>VLOOKUP(A1778,away!$A$2:$E$405,3,FALSE)</f>
        <v>1.1155555555555601</v>
      </c>
      <c r="I1778" s="10">
        <f>VLOOKUP(C1778,away!$B$2:$E$405,3,FALSE)</f>
        <v>0.73</v>
      </c>
      <c r="J1778" s="10">
        <f>VLOOKUP(B1778,home!$B$2:$E$405,4,FALSE)</f>
        <v>0.81</v>
      </c>
      <c r="K1778" s="12">
        <f t="shared" si="2184"/>
        <v>1.2157199999999961</v>
      </c>
      <c r="L1778" s="12">
        <f t="shared" si="2185"/>
        <v>0.65962800000000266</v>
      </c>
      <c r="M1778" s="13">
        <f t="shared" si="2186"/>
        <v>0.15330160860133948</v>
      </c>
      <c r="N1778" s="13">
        <f t="shared" si="2187"/>
        <v>0.18637183160881987</v>
      </c>
      <c r="O1778" s="13">
        <f t="shared" si="2188"/>
        <v>0.10112203347848477</v>
      </c>
      <c r="P1778" s="13">
        <f t="shared" si="2189"/>
        <v>0.12293607854046312</v>
      </c>
      <c r="Q1778" s="13">
        <f t="shared" si="2190"/>
        <v>0.11328798156173689</v>
      </c>
      <c r="R1778" s="13">
        <f t="shared" si="2191"/>
        <v>3.3351462349673101E-2</v>
      </c>
      <c r="S1778" s="13">
        <f t="shared" si="2192"/>
        <v>2.464631575753547E-2</v>
      </c>
      <c r="T1778" s="13">
        <f t="shared" si="2193"/>
        <v>7.4727924701605677E-2</v>
      </c>
      <c r="U1778" s="13">
        <f t="shared" si="2194"/>
        <v>4.0546039807744461E-2</v>
      </c>
      <c r="V1778" s="13">
        <f t="shared" si="2195"/>
        <v>2.1960495880167102E-3</v>
      </c>
      <c r="W1778" s="13">
        <f t="shared" si="2196"/>
        <v>4.5908821648078114E-2</v>
      </c>
      <c r="X1778" s="13">
        <f t="shared" si="2197"/>
        <v>3.0282744206078592E-2</v>
      </c>
      <c r="Y1778" s="13">
        <f t="shared" si="2198"/>
        <v>9.9876729975836437E-3</v>
      </c>
      <c r="Z1778" s="13">
        <f t="shared" si="2199"/>
        <v>7.3331861355967537E-3</v>
      </c>
      <c r="AA1778" s="13">
        <f t="shared" si="2200"/>
        <v>8.9151010487676582E-3</v>
      </c>
      <c r="AB1778" s="13">
        <f t="shared" si="2201"/>
        <v>5.4191333235038917E-3</v>
      </c>
      <c r="AC1778" s="13">
        <f t="shared" si="2202"/>
        <v>1.1006641054450701E-4</v>
      </c>
      <c r="AD1778" s="13">
        <f t="shared" si="2203"/>
        <v>1.3953068163500329E-2</v>
      </c>
      <c r="AE1778" s="13">
        <f t="shared" si="2204"/>
        <v>9.2038344465534324E-3</v>
      </c>
      <c r="AF1778" s="13">
        <f t="shared" si="2205"/>
        <v>3.0355534541555854E-3</v>
      </c>
      <c r="AG1778" s="13">
        <f t="shared" si="2206"/>
        <v>6.6744535128591628E-4</v>
      </c>
      <c r="AH1778" s="13">
        <f t="shared" si="2207"/>
        <v>1.2092937260628584E-3</v>
      </c>
      <c r="AI1778" s="13">
        <f t="shared" si="2208"/>
        <v>1.470162568649134E-3</v>
      </c>
      <c r="AJ1778" s="13">
        <f t="shared" si="2209"/>
        <v>8.9365301897905976E-4</v>
      </c>
      <c r="AK1778" s="13">
        <f t="shared" si="2210"/>
        <v>3.6214394941107303E-4</v>
      </c>
      <c r="AL1778" s="13">
        <f t="shared" si="2211"/>
        <v>3.5305912351002317E-6</v>
      </c>
      <c r="AM1778" s="13">
        <f t="shared" si="2212"/>
        <v>3.3926048055461155E-3</v>
      </c>
      <c r="AN1778" s="13">
        <f t="shared" si="2213"/>
        <v>2.2378571226727819E-3</v>
      </c>
      <c r="AO1778" s="13">
        <f t="shared" si="2214"/>
        <v>7.3807660905720381E-4</v>
      </c>
      <c r="AP1778" s="13">
        <f t="shared" si="2215"/>
        <v>1.6228533249306243E-4</v>
      </c>
      <c r="AQ1778" s="13">
        <f t="shared" si="2216"/>
        <v>2.6761987325433548E-5</v>
      </c>
      <c r="AR1778" s="13">
        <f t="shared" si="2217"/>
        <v>1.5953680038707896E-4</v>
      </c>
      <c r="AS1778" s="13">
        <f t="shared" si="2218"/>
        <v>1.9395207896657905E-4</v>
      </c>
      <c r="AT1778" s="13">
        <f t="shared" si="2219"/>
        <v>1.1789571072062437E-4</v>
      </c>
      <c r="AU1778" s="13">
        <f t="shared" si="2220"/>
        <v>4.7776057812425675E-5</v>
      </c>
      <c r="AV1778" s="13">
        <f t="shared" si="2221"/>
        <v>1.4520577250930482E-5</v>
      </c>
      <c r="AW1778" s="13">
        <f t="shared" si="2222"/>
        <v>7.8646170725605477E-8</v>
      </c>
      <c r="AX1778" s="13">
        <f t="shared" si="2223"/>
        <v>6.8740958569975122E-4</v>
      </c>
      <c r="AY1778" s="13">
        <f t="shared" si="2224"/>
        <v>4.534346101959573E-4</v>
      </c>
      <c r="AZ1778" s="13">
        <f t="shared" si="2225"/>
        <v>1.4954908252717004E-4</v>
      </c>
      <c r="BA1778" s="13">
        <f t="shared" si="2226"/>
        <v>3.2882254069744181E-5</v>
      </c>
      <c r="BB1778" s="13">
        <f t="shared" si="2227"/>
        <v>5.4225138718793237E-6</v>
      </c>
      <c r="BC1778" s="13">
        <f t="shared" si="2228"/>
        <v>7.1536839605600623E-7</v>
      </c>
      <c r="BD1778" s="13">
        <f t="shared" si="2229"/>
        <v>1.7539156760954748E-5</v>
      </c>
      <c r="BE1778" s="13">
        <f t="shared" si="2230"/>
        <v>2.1322703657427841E-5</v>
      </c>
      <c r="BF1778" s="13">
        <f t="shared" si="2231"/>
        <v>1.2961218645204047E-5</v>
      </c>
      <c r="BG1778" s="13">
        <f t="shared" si="2232"/>
        <v>5.2524042437824714E-6</v>
      </c>
      <c r="BH1778" s="13">
        <f t="shared" si="2233"/>
        <v>1.5963632218128007E-6</v>
      </c>
      <c r="BI1778" s="13">
        <f t="shared" si="2234"/>
        <v>3.8814613920445058E-7</v>
      </c>
      <c r="BJ1778" s="14">
        <f t="shared" si="2235"/>
        <v>0.49531387741125321</v>
      </c>
      <c r="BK1778" s="14">
        <f t="shared" si="2236"/>
        <v>0.30364708409933039</v>
      </c>
      <c r="BL1778" s="14">
        <f t="shared" si="2237"/>
        <v>0.19388176448908201</v>
      </c>
      <c r="BM1778" s="14">
        <f t="shared" si="2238"/>
        <v>0.28935156003071982</v>
      </c>
      <c r="BN1778" s="14">
        <f t="shared" si="2239"/>
        <v>0.71037099614051724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1.3644444444444399</v>
      </c>
      <c r="F1779" s="10">
        <f>VLOOKUP(B1779,home!$B$2:$E$405,3,FALSE)</f>
        <v>0.73</v>
      </c>
      <c r="G1779" s="10">
        <f>VLOOKUP(C1779,away!$B$2:$E$405,4,FALSE)</f>
        <v>0.95</v>
      </c>
      <c r="H1779" s="10">
        <f>VLOOKUP(A1779,away!$A$2:$E$405,3,FALSE)</f>
        <v>1.1155555555555601</v>
      </c>
      <c r="I1779" s="10">
        <f>VLOOKUP(C1779,away!$B$2:$E$405,3,FALSE)</f>
        <v>1.1000000000000001</v>
      </c>
      <c r="J1779" s="10">
        <f>VLOOKUP(B1779,home!$B$2:$E$405,4,FALSE)</f>
        <v>0.73</v>
      </c>
      <c r="K1779" s="12">
        <f t="shared" si="2184"/>
        <v>0.94624222222221899</v>
      </c>
      <c r="L1779" s="12">
        <f t="shared" si="2185"/>
        <v>0.89579111111111476</v>
      </c>
      <c r="M1779" s="13">
        <f t="shared" si="2186"/>
        <v>0.158494825429007</v>
      </c>
      <c r="N1779" s="13">
        <f t="shared" si="2187"/>
        <v>0.14997449582466621</v>
      </c>
      <c r="O1779" s="13">
        <f t="shared" si="2188"/>
        <v>0.14197825577641232</v>
      </c>
      <c r="P1779" s="13">
        <f t="shared" si="2189"/>
        <v>0.13434582025310698</v>
      </c>
      <c r="Q1779" s="13">
        <f t="shared" si="2190"/>
        <v>7.0956100102894534E-2</v>
      </c>
      <c r="R1779" s="13">
        <f t="shared" si="2191"/>
        <v>6.3591429747785214E-2</v>
      </c>
      <c r="S1779" s="13">
        <f t="shared" si="2192"/>
        <v>2.8469067319116595E-2</v>
      </c>
      <c r="T1779" s="13">
        <f t="shared" si="2193"/>
        <v>6.3561843751283362E-2</v>
      </c>
      <c r="U1779" s="13">
        <f t="shared" si="2194"/>
        <v>6.01728957988324E-2</v>
      </c>
      <c r="V1779" s="13">
        <f t="shared" si="2195"/>
        <v>2.6812653840941974E-3</v>
      </c>
      <c r="W1779" s="13">
        <f t="shared" si="2196"/>
        <v>2.2380552613861716E-2</v>
      </c>
      <c r="X1779" s="13">
        <f t="shared" si="2197"/>
        <v>2.0048300093251949E-2</v>
      </c>
      <c r="Y1779" s="13">
        <f t="shared" si="2198"/>
        <v>8.9795445082116142E-3</v>
      </c>
      <c r="Z1779" s="13">
        <f t="shared" si="2199"/>
        <v>1.8988212503637643E-2</v>
      </c>
      <c r="AA1779" s="13">
        <f t="shared" si="2200"/>
        <v>1.7967448395469807E-2</v>
      </c>
      <c r="AB1779" s="13">
        <f t="shared" si="2201"/>
        <v>8.500779148696196E-3</v>
      </c>
      <c r="AC1779" s="13">
        <f t="shared" si="2202"/>
        <v>1.4204596126694412E-4</v>
      </c>
      <c r="AD1779" s="13">
        <f t="shared" si="2203"/>
        <v>5.2943559599754487E-3</v>
      </c>
      <c r="AE1779" s="13">
        <f t="shared" si="2204"/>
        <v>4.742637008004159E-3</v>
      </c>
      <c r="AF1779" s="13">
        <f t="shared" si="2205"/>
        <v>2.1242060374983694E-3</v>
      </c>
      <c r="AG1779" s="13">
        <f t="shared" si="2206"/>
        <v>6.3428162885320106E-4</v>
      </c>
      <c r="AH1779" s="13">
        <f t="shared" si="2207"/>
        <v>4.2523679941618804E-3</v>
      </c>
      <c r="AI1779" s="13">
        <f t="shared" si="2208"/>
        <v>4.0237701405023774E-3</v>
      </c>
      <c r="AJ1779" s="13">
        <f t="shared" si="2209"/>
        <v>1.90373059973019E-3</v>
      </c>
      <c r="AK1779" s="13">
        <f t="shared" si="2210"/>
        <v>6.0046342440037755E-4</v>
      </c>
      <c r="AL1779" s="13">
        <f t="shared" si="2211"/>
        <v>4.8161272466517151E-6</v>
      </c>
      <c r="AM1779" s="13">
        <f t="shared" si="2212"/>
        <v>1.0019486297605242E-3</v>
      </c>
      <c r="AN1779" s="13">
        <f t="shared" si="2213"/>
        <v>8.9753667632943884E-4</v>
      </c>
      <c r="AO1779" s="13">
        <f t="shared" si="2214"/>
        <v>4.0200268827606249E-4</v>
      </c>
      <c r="AP1779" s="13">
        <f t="shared" si="2215"/>
        <v>1.2003681160015641E-4</v>
      </c>
      <c r="AQ1779" s="13">
        <f t="shared" si="2216"/>
        <v>2.6881977209384906E-5</v>
      </c>
      <c r="AR1779" s="13">
        <f t="shared" si="2217"/>
        <v>7.618466900687227E-4</v>
      </c>
      <c r="AS1779" s="13">
        <f t="shared" si="2218"/>
        <v>7.208915050032703E-4</v>
      </c>
      <c r="AT1779" s="13">
        <f t="shared" si="2219"/>
        <v>3.4106898983770717E-4</v>
      </c>
      <c r="AU1779" s="13">
        <f t="shared" si="2220"/>
        <v>1.0757795962503984E-4</v>
      </c>
      <c r="AV1779" s="13">
        <f t="shared" si="2221"/>
        <v>2.5448701894432452E-5</v>
      </c>
      <c r="AW1779" s="13">
        <f t="shared" si="2222"/>
        <v>1.1339777245853965E-7</v>
      </c>
      <c r="AX1779" s="13">
        <f t="shared" si="2223"/>
        <v>1.5801434966285089E-4</v>
      </c>
      <c r="AY1779" s="13">
        <f t="shared" si="2224"/>
        <v>1.4154784985598537E-4</v>
      </c>
      <c r="AZ1779" s="13">
        <f t="shared" si="2225"/>
        <v>6.3398652848941186E-5</v>
      </c>
      <c r="BA1779" s="13">
        <f t="shared" si="2226"/>
        <v>1.893064989283363E-5</v>
      </c>
      <c r="BB1779" s="13">
        <f t="shared" si="2227"/>
        <v>4.2394769753892343E-6</v>
      </c>
      <c r="BC1779" s="13">
        <f t="shared" si="2228"/>
        <v>7.5953715806278219E-7</v>
      </c>
      <c r="BD1779" s="13">
        <f t="shared" si="2229"/>
        <v>1.1374258216549768E-4</v>
      </c>
      <c r="BE1779" s="13">
        <f t="shared" si="2230"/>
        <v>1.0762803370957385E-4</v>
      </c>
      <c r="BF1779" s="13">
        <f t="shared" si="2231"/>
        <v>5.0921094895377522E-5</v>
      </c>
      <c r="BG1779" s="13">
        <f t="shared" si="2232"/>
        <v>1.6061229997263508E-5</v>
      </c>
      <c r="BH1779" s="13">
        <f t="shared" si="2233"/>
        <v>3.7994534910581956E-6</v>
      </c>
      <c r="BI1779" s="13">
        <f t="shared" si="2234"/>
        <v>7.1904066292177538E-7</v>
      </c>
      <c r="BJ1779" s="14">
        <f t="shared" si="2235"/>
        <v>0.35153161482807016</v>
      </c>
      <c r="BK1779" s="14">
        <f t="shared" si="2236"/>
        <v>0.32427938832369435</v>
      </c>
      <c r="BL1779" s="14">
        <f t="shared" si="2237"/>
        <v>0.30524084630734155</v>
      </c>
      <c r="BM1779" s="14">
        <f t="shared" si="2238"/>
        <v>0.2805577003767879</v>
      </c>
      <c r="BN1779" s="14">
        <f t="shared" si="2239"/>
        <v>0.71934092713387221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1.3644444444444399</v>
      </c>
      <c r="F1780" s="10">
        <f>VLOOKUP(B1780,home!$B$2:$E$405,3,FALSE)</f>
        <v>1.3</v>
      </c>
      <c r="G1780" s="10">
        <f>VLOOKUP(C1780,away!$B$2:$E$405,4,FALSE)</f>
        <v>0.98</v>
      </c>
      <c r="H1780" s="10">
        <f>VLOOKUP(A1780,away!$A$2:$E$405,3,FALSE)</f>
        <v>1.1155555555555601</v>
      </c>
      <c r="I1780" s="10">
        <f>VLOOKUP(C1780,away!$B$2:$E$405,3,FALSE)</f>
        <v>1.3</v>
      </c>
      <c r="J1780" s="10">
        <f>VLOOKUP(B1780,home!$B$2:$E$405,4,FALSE)</f>
        <v>1.3</v>
      </c>
      <c r="K1780" s="12">
        <f t="shared" si="2184"/>
        <v>1.7383022222222164</v>
      </c>
      <c r="L1780" s="12">
        <f t="shared" si="2185"/>
        <v>1.8852888888888966</v>
      </c>
      <c r="M1780" s="13">
        <f t="shared" si="2186"/>
        <v>2.6686669414718468E-2</v>
      </c>
      <c r="N1780" s="13">
        <f t="shared" si="2187"/>
        <v>4.6389496747314768E-2</v>
      </c>
      <c r="O1780" s="13">
        <f t="shared" si="2188"/>
        <v>5.0312081329019882E-2</v>
      </c>
      <c r="P1780" s="13">
        <f t="shared" si="2189"/>
        <v>8.7457602778860138E-2</v>
      </c>
      <c r="Q1780" s="13">
        <f t="shared" si="2190"/>
        <v>4.0319482641813773E-2</v>
      </c>
      <c r="R1780" s="13">
        <f t="shared" si="2191"/>
        <v>4.7426403953237849E-2</v>
      </c>
      <c r="S1780" s="13">
        <f t="shared" si="2192"/>
        <v>7.1654054735716996E-2</v>
      </c>
      <c r="T1780" s="13">
        <f t="shared" si="2193"/>
        <v>7.6013872630360246E-2</v>
      </c>
      <c r="U1780" s="13">
        <f t="shared" si="2194"/>
        <v>8.2441423383921866E-2</v>
      </c>
      <c r="V1780" s="13">
        <f t="shared" si="2195"/>
        <v>2.6091644646766256E-2</v>
      </c>
      <c r="W1780" s="13">
        <f t="shared" si="2196"/>
        <v>2.3362482091704991E-2</v>
      </c>
      <c r="X1780" s="13">
        <f t="shared" si="2197"/>
        <v>4.4045027904357249E-2</v>
      </c>
      <c r="Y1780" s="13">
        <f t="shared" si="2198"/>
        <v>4.1518800859443067E-2</v>
      </c>
      <c r="Z1780" s="13">
        <f t="shared" si="2199"/>
        <v>2.9804157470998582E-2</v>
      </c>
      <c r="AA1780" s="13">
        <f t="shared" si="2200"/>
        <v>5.1808633163297708E-2</v>
      </c>
      <c r="AB1780" s="13">
        <f t="shared" si="2201"/>
        <v>4.5029531079028018E-2</v>
      </c>
      <c r="AC1780" s="13">
        <f t="shared" si="2202"/>
        <v>5.3442241562221566E-3</v>
      </c>
      <c r="AD1780" s="13">
        <f t="shared" si="2203"/>
        <v>1.015276363415938E-2</v>
      </c>
      <c r="AE1780" s="13">
        <f t="shared" si="2204"/>
        <v>1.9140892470995933E-2</v>
      </c>
      <c r="AF1780" s="13">
        <f t="shared" si="2205"/>
        <v>1.8043055949492886E-2</v>
      </c>
      <c r="AG1780" s="13">
        <f t="shared" si="2206"/>
        <v>1.1338790967726544E-2</v>
      </c>
      <c r="AH1780" s="13">
        <f t="shared" si="2207"/>
        <v>1.404736173069215E-2</v>
      </c>
      <c r="AI1780" s="13">
        <f t="shared" si="2208"/>
        <v>2.4418560112821487E-2</v>
      </c>
      <c r="AJ1780" s="13">
        <f t="shared" si="2209"/>
        <v>2.1223418653792184E-2</v>
      </c>
      <c r="AK1780" s="13">
        <f t="shared" si="2210"/>
        <v>1.2297571936346466E-2</v>
      </c>
      <c r="AL1780" s="13">
        <f t="shared" si="2211"/>
        <v>7.0056405488844566E-4</v>
      </c>
      <c r="AM1780" s="13">
        <f t="shared" si="2212"/>
        <v>3.5297143173912272E-3</v>
      </c>
      <c r="AN1780" s="13">
        <f t="shared" si="2213"/>
        <v>6.6545311835297374E-3</v>
      </c>
      <c r="AO1780" s="13">
        <f t="shared" si="2214"/>
        <v>6.2728568505366466E-3</v>
      </c>
      <c r="AP1780" s="13">
        <f t="shared" si="2215"/>
        <v>3.9420491073024451E-3</v>
      </c>
      <c r="AQ1780" s="13">
        <f t="shared" si="2216"/>
        <v>1.8579753453629229E-3</v>
      </c>
      <c r="AR1780" s="13">
        <f t="shared" si="2217"/>
        <v>5.2966669978154017E-3</v>
      </c>
      <c r="AS1780" s="13">
        <f t="shared" si="2218"/>
        <v>9.2072080126735893E-3</v>
      </c>
      <c r="AT1780" s="13">
        <f t="shared" si="2219"/>
        <v>8.0024550744463487E-3</v>
      </c>
      <c r="AU1780" s="13">
        <f t="shared" si="2220"/>
        <v>4.6368951463811809E-3</v>
      </c>
      <c r="AV1780" s="13">
        <f t="shared" si="2221"/>
        <v>2.0150812842914538E-3</v>
      </c>
      <c r="AW1780" s="13">
        <f t="shared" si="2222"/>
        <v>6.3774717424803365E-5</v>
      </c>
      <c r="AX1780" s="13">
        <f t="shared" si="2223"/>
        <v>1.0226183736217905E-3</v>
      </c>
      <c r="AY1780" s="13">
        <f t="shared" si="2224"/>
        <v>1.9279310573627959E-3</v>
      </c>
      <c r="AZ1780" s="13">
        <f t="shared" si="2225"/>
        <v>1.8173535004949507E-3</v>
      </c>
      <c r="BA1780" s="13">
        <f t="shared" si="2226"/>
        <v>1.1420787872221572E-3</v>
      </c>
      <c r="BB1780" s="13">
        <f t="shared" si="2227"/>
        <v>5.3828711194640964E-4</v>
      </c>
      <c r="BC1780" s="13">
        <f t="shared" si="2228"/>
        <v>2.0296534223693193E-4</v>
      </c>
      <c r="BD1780" s="13">
        <f t="shared" si="2229"/>
        <v>1.664291239854315E-3</v>
      </c>
      <c r="BE1780" s="13">
        <f t="shared" si="2230"/>
        <v>2.8930411606637235E-3</v>
      </c>
      <c r="BF1780" s="13">
        <f t="shared" si="2231"/>
        <v>2.5144899392810457E-3</v>
      </c>
      <c r="BG1780" s="13">
        <f t="shared" si="2232"/>
        <v>1.4569811497358828E-3</v>
      </c>
      <c r="BH1780" s="13">
        <f t="shared" si="2233"/>
        <v>6.3316839258044117E-4</v>
      </c>
      <c r="BI1780" s="13">
        <f t="shared" si="2234"/>
        <v>2.2012760477268969E-4</v>
      </c>
      <c r="BJ1780" s="14">
        <f t="shared" si="2235"/>
        <v>0.3592330268743768</v>
      </c>
      <c r="BK1780" s="14">
        <f t="shared" si="2236"/>
        <v>0.21986269084453525</v>
      </c>
      <c r="BL1780" s="14">
        <f t="shared" si="2237"/>
        <v>0.38754539134465366</v>
      </c>
      <c r="BM1780" s="14">
        <f t="shared" si="2238"/>
        <v>0.6959893733296616</v>
      </c>
      <c r="BN1780" s="14">
        <f t="shared" si="2239"/>
        <v>0.29859173686496487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1.3644444444444399</v>
      </c>
      <c r="F1781" s="10">
        <f>VLOOKUP(B1781,home!$B$2:$E$405,3,FALSE)</f>
        <v>0.98</v>
      </c>
      <c r="G1781" s="10">
        <f>VLOOKUP(C1781,away!$B$2:$E$405,4,FALSE)</f>
        <v>1.1000000000000001</v>
      </c>
      <c r="H1781" s="10">
        <f>VLOOKUP(A1781,away!$A$2:$E$405,3,FALSE)</f>
        <v>1.1155555555555601</v>
      </c>
      <c r="I1781" s="10">
        <f>VLOOKUP(C1781,away!$B$2:$E$405,3,FALSE)</f>
        <v>0.82</v>
      </c>
      <c r="J1781" s="10">
        <f>VLOOKUP(B1781,home!$B$2:$E$405,4,FALSE)</f>
        <v>0.98</v>
      </c>
      <c r="K1781" s="12">
        <f t="shared" si="2184"/>
        <v>1.4708711111111061</v>
      </c>
      <c r="L1781" s="12">
        <f t="shared" si="2185"/>
        <v>0.89646044444444806</v>
      </c>
      <c r="M1781" s="13">
        <f t="shared" si="2186"/>
        <v>9.3730507518223316E-2</v>
      </c>
      <c r="N1781" s="13">
        <f t="shared" si="2187"/>
        <v>0.13786549573833703</v>
      </c>
      <c r="O1781" s="13">
        <f t="shared" si="2188"/>
        <v>8.4025692427790163E-2</v>
      </c>
      <c r="P1781" s="13">
        <f t="shared" si="2189"/>
        <v>0.12359096358314378</v>
      </c>
      <c r="Q1781" s="13">
        <f t="shared" si="2190"/>
        <v>0.10139118745026562</v>
      </c>
      <c r="R1781" s="13">
        <f t="shared" si="2191"/>
        <v>3.7662854789284626E-2</v>
      </c>
      <c r="S1781" s="13">
        <f t="shared" si="2192"/>
        <v>4.0741074288006537E-2</v>
      </c>
      <c r="T1781" s="13">
        <f t="shared" si="2193"/>
        <v>9.0893188964415464E-2</v>
      </c>
      <c r="U1781" s="13">
        <f t="shared" si="2194"/>
        <v>5.5397205071531321E-2</v>
      </c>
      <c r="V1781" s="13">
        <f t="shared" si="2195"/>
        <v>5.9689194312845502E-3</v>
      </c>
      <c r="W1781" s="13">
        <f t="shared" si="2196"/>
        <v>4.9711122847282206E-2</v>
      </c>
      <c r="X1781" s="13">
        <f t="shared" si="2197"/>
        <v>4.4564055281507163E-2</v>
      </c>
      <c r="Y1781" s="13">
        <f t="shared" si="2198"/>
        <v>1.9974956401953431E-2</v>
      </c>
      <c r="Z1781" s="13">
        <f t="shared" si="2199"/>
        <v>1.125441984781627E-2</v>
      </c>
      <c r="AA1781" s="13">
        <f t="shared" si="2200"/>
        <v>1.6553801026468404E-2</v>
      </c>
      <c r="AB1781" s="13">
        <f t="shared" si="2201"/>
        <v>1.2174253854456876E-2</v>
      </c>
      <c r="AC1781" s="13">
        <f t="shared" si="2202"/>
        <v>4.9190527955851387E-4</v>
      </c>
      <c r="AD1781" s="13">
        <f t="shared" si="2203"/>
        <v>1.8279663624240685E-2</v>
      </c>
      <c r="AE1781" s="13">
        <f t="shared" si="2204"/>
        <v>1.6386995376881815E-2</v>
      </c>
      <c r="AF1781" s="13">
        <f t="shared" si="2205"/>
        <v>7.3451465793342918E-3</v>
      </c>
      <c r="AG1781" s="13">
        <f t="shared" si="2206"/>
        <v>2.1948777890065463E-3</v>
      </c>
      <c r="AH1781" s="13">
        <f t="shared" si="2207"/>
        <v>2.5222855546844472E-3</v>
      </c>
      <c r="AI1781" s="13">
        <f t="shared" si="2208"/>
        <v>3.7099569563582057E-3</v>
      </c>
      <c r="AJ1781" s="13">
        <f t="shared" si="2209"/>
        <v>2.728434255286486E-3</v>
      </c>
      <c r="AK1781" s="13">
        <f t="shared" si="2210"/>
        <v>1.3377250415556121E-3</v>
      </c>
      <c r="AL1781" s="13">
        <f t="shared" si="2211"/>
        <v>2.5944614662607038E-5</v>
      </c>
      <c r="AM1781" s="13">
        <f t="shared" si="2212"/>
        <v>5.3774058291448275E-3</v>
      </c>
      <c r="AN1781" s="13">
        <f t="shared" si="2213"/>
        <v>4.820631619553338E-3</v>
      </c>
      <c r="AO1781" s="13">
        <f t="shared" si="2214"/>
        <v>2.1607527820838718E-3</v>
      </c>
      <c r="AP1781" s="13">
        <f t="shared" si="2215"/>
        <v>6.4567646645382866E-4</v>
      </c>
      <c r="AQ1781" s="13">
        <f t="shared" si="2216"/>
        <v>1.4470585302112996E-4</v>
      </c>
      <c r="AR1781" s="13">
        <f t="shared" si="2217"/>
        <v>4.5222584587364636E-4</v>
      </c>
      <c r="AS1781" s="13">
        <f t="shared" si="2218"/>
        <v>6.6516593239333008E-4</v>
      </c>
      <c r="AT1781" s="13">
        <f t="shared" si="2219"/>
        <v>4.8918667702631616E-4</v>
      </c>
      <c r="AU1781" s="13">
        <f t="shared" si="2220"/>
        <v>2.3984351705948244E-4</v>
      </c>
      <c r="AV1781" s="13">
        <f t="shared" si="2221"/>
        <v>8.8194725107519197E-5</v>
      </c>
      <c r="AW1781" s="13">
        <f t="shared" si="2222"/>
        <v>9.5027755958323793E-7</v>
      </c>
      <c r="AX1781" s="13">
        <f t="shared" si="2223"/>
        <v>1.318245147801598E-3</v>
      </c>
      <c r="AY1781" s="13">
        <f t="shared" si="2224"/>
        <v>1.1817546310849577E-3</v>
      </c>
      <c r="AZ1781" s="13">
        <f t="shared" si="2225"/>
        <v>5.2969814090335289E-4</v>
      </c>
      <c r="BA1781" s="13">
        <f t="shared" si="2226"/>
        <v>1.5828447693853924E-4</v>
      </c>
      <c r="BB1781" s="13">
        <f t="shared" si="2227"/>
        <v>3.5473943136244962E-5</v>
      </c>
      <c r="BC1781" s="13">
        <f t="shared" si="2228"/>
        <v>6.3601973660230491E-6</v>
      </c>
      <c r="BD1781" s="13">
        <f t="shared" si="2229"/>
        <v>6.7567097130192546E-5</v>
      </c>
      <c r="BE1781" s="13">
        <f t="shared" si="2230"/>
        <v>9.938249123043833E-5</v>
      </c>
      <c r="BF1781" s="13">
        <f t="shared" si="2231"/>
        <v>7.3089417650552303E-5</v>
      </c>
      <c r="BG1781" s="13">
        <f t="shared" si="2232"/>
        <v>3.5835037650043847E-5</v>
      </c>
      <c r="BH1781" s="13">
        <f t="shared" si="2233"/>
        <v>1.3177180411257088E-5</v>
      </c>
      <c r="BI1781" s="13">
        <f t="shared" si="2234"/>
        <v>3.8763867985634391E-6</v>
      </c>
      <c r="BJ1781" s="14">
        <f t="shared" si="2235"/>
        <v>0.50498567914071191</v>
      </c>
      <c r="BK1781" s="14">
        <f t="shared" si="2236"/>
        <v>0.26573106934596419</v>
      </c>
      <c r="BL1781" s="14">
        <f t="shared" si="2237"/>
        <v>0.2183397532857474</v>
      </c>
      <c r="BM1781" s="14">
        <f t="shared" si="2238"/>
        <v>0.4208634157596699</v>
      </c>
      <c r="BN1781" s="14">
        <f t="shared" si="2239"/>
        <v>0.57826670150704462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1.5025641025640999</v>
      </c>
      <c r="F1782" s="10">
        <f>VLOOKUP(B1782,home!$B$2:$E$405,3,FALSE)</f>
        <v>1.25</v>
      </c>
      <c r="G1782" s="10">
        <f>VLOOKUP(C1782,away!$B$2:$E$405,4,FALSE)</f>
        <v>1.1399999999999999</v>
      </c>
      <c r="H1782" s="10">
        <f>VLOOKUP(A1782,away!$A$2:$E$405,3,FALSE)</f>
        <v>1.3487179487179499</v>
      </c>
      <c r="I1782" s="10">
        <f>VLOOKUP(C1782,away!$B$2:$E$405,3,FALSE)</f>
        <v>0.28999999999999998</v>
      </c>
      <c r="J1782" s="10">
        <f>VLOOKUP(B1782,home!$B$2:$E$405,4,FALSE)</f>
        <v>1.25</v>
      </c>
      <c r="K1782" s="12">
        <f t="shared" si="2184"/>
        <v>2.1411538461538422</v>
      </c>
      <c r="L1782" s="12">
        <f t="shared" si="2185"/>
        <v>0.48891025641025682</v>
      </c>
      <c r="M1782" s="13">
        <f t="shared" si="2186"/>
        <v>7.2073841972607314E-2</v>
      </c>
      <c r="N1782" s="13">
        <f t="shared" si="2187"/>
        <v>0.15432118394673236</v>
      </c>
      <c r="O1782" s="13">
        <f t="shared" si="2188"/>
        <v>3.5237640559299767E-2</v>
      </c>
      <c r="P1782" s="13">
        <f t="shared" si="2189"/>
        <v>7.544920961293132E-2</v>
      </c>
      <c r="Q1782" s="13">
        <f t="shared" si="2190"/>
        <v>0.16521269827528032</v>
      </c>
      <c r="R1782" s="13">
        <f t="shared" si="2191"/>
        <v>8.6140219405698576E-3</v>
      </c>
      <c r="S1782" s="13">
        <f t="shared" si="2192"/>
        <v>1.9745663181725475E-2</v>
      </c>
      <c r="T1782" s="13">
        <f t="shared" si="2193"/>
        <v>8.0774182675997674E-2</v>
      </c>
      <c r="U1782" s="13">
        <f t="shared" si="2194"/>
        <v>1.8443946208904733E-2</v>
      </c>
      <c r="V1782" s="13">
        <f t="shared" si="2195"/>
        <v>2.2967103976973503E-3</v>
      </c>
      <c r="W1782" s="13">
        <f t="shared" si="2196"/>
        <v>0.11791526811519024</v>
      </c>
      <c r="X1782" s="13">
        <f t="shared" si="2197"/>
        <v>5.7649983968881831E-2</v>
      </c>
      <c r="Y1782" s="13">
        <f t="shared" si="2198"/>
        <v>1.4092834222136606E-2</v>
      </c>
      <c r="Z1782" s="13">
        <f t="shared" si="2199"/>
        <v>1.4038278918958626E-3</v>
      </c>
      <c r="AA1782" s="13">
        <f t="shared" si="2200"/>
        <v>3.0058114900708664E-3</v>
      </c>
      <c r="AB1782" s="13">
        <f t="shared" si="2201"/>
        <v>3.2179524163893237E-3</v>
      </c>
      <c r="AC1782" s="13">
        <f t="shared" si="2202"/>
        <v>1.5026688209045876E-4</v>
      </c>
      <c r="AD1782" s="13">
        <f t="shared" si="2203"/>
        <v>6.3118682461275277E-2</v>
      </c>
      <c r="AE1782" s="13">
        <f t="shared" si="2204"/>
        <v>3.0859371226419671E-2</v>
      </c>
      <c r="AF1782" s="13">
        <f t="shared" si="2205"/>
        <v>7.5437315494840717E-3</v>
      </c>
      <c r="AG1782" s="13">
        <f t="shared" si="2206"/>
        <v>1.2294025753828007E-3</v>
      </c>
      <c r="AH1782" s="13">
        <f t="shared" si="2207"/>
        <v>1.7158646364566908E-4</v>
      </c>
      <c r="AI1782" s="13">
        <f t="shared" si="2208"/>
        <v>3.6739301658286077E-4</v>
      </c>
      <c r="AJ1782" s="13">
        <f t="shared" si="2209"/>
        <v>3.933224852532274E-4</v>
      </c>
      <c r="AK1782" s="13">
        <f t="shared" si="2210"/>
        <v>2.8072131735957856E-4</v>
      </c>
      <c r="AL1782" s="13">
        <f t="shared" si="2211"/>
        <v>6.2921676849327152E-6</v>
      </c>
      <c r="AM1782" s="13">
        <f t="shared" si="2212"/>
        <v>2.7029361943224545E-2</v>
      </c>
      <c r="AN1782" s="13">
        <f t="shared" si="2213"/>
        <v>1.3214932278267548E-2</v>
      </c>
      <c r="AO1782" s="13">
        <f t="shared" si="2214"/>
        <v>3.2304579643059835E-3</v>
      </c>
      <c r="AP1782" s="13">
        <f t="shared" si="2215"/>
        <v>5.26468010550465E-4</v>
      </c>
      <c r="AQ1782" s="13">
        <f t="shared" si="2216"/>
        <v>6.4348902507506392E-5</v>
      </c>
      <c r="AR1782" s="13">
        <f t="shared" si="2217"/>
        <v>1.6778076387506659E-5</v>
      </c>
      <c r="AS1782" s="13">
        <f t="shared" si="2218"/>
        <v>3.5924442788172844E-5</v>
      </c>
      <c r="AT1782" s="13">
        <f t="shared" si="2219"/>
        <v>3.8459879423414975E-5</v>
      </c>
      <c r="AU1782" s="13">
        <f t="shared" si="2220"/>
        <v>2.744950625001933E-5</v>
      </c>
      <c r="AV1782" s="13">
        <f t="shared" si="2221"/>
        <v>1.4693403970563206E-5</v>
      </c>
      <c r="AW1782" s="13">
        <f t="shared" si="2222"/>
        <v>1.8296785999336323E-7</v>
      </c>
      <c r="AX1782" s="13">
        <f t="shared" si="2223"/>
        <v>9.6456703806365816E-3</v>
      </c>
      <c r="AY1782" s="13">
        <f t="shared" si="2224"/>
        <v>4.7158671790458496E-3</v>
      </c>
      <c r="AZ1782" s="13">
        <f t="shared" si="2225"/>
        <v>1.1528179158520105E-3</v>
      </c>
      <c r="BA1782" s="13">
        <f t="shared" si="2226"/>
        <v>1.8787483427784815E-4</v>
      </c>
      <c r="BB1782" s="13">
        <f t="shared" si="2227"/>
        <v>2.2963483349954306E-5</v>
      </c>
      <c r="BC1782" s="13">
        <f t="shared" si="2228"/>
        <v>2.2454165065397651E-6</v>
      </c>
      <c r="BD1782" s="13">
        <f t="shared" si="2229"/>
        <v>1.3671622714477925E-6</v>
      </c>
      <c r="BE1782" s="13">
        <f t="shared" si="2230"/>
        <v>2.9273047558268641E-6</v>
      </c>
      <c r="BF1782" s="13">
        <f t="shared" si="2231"/>
        <v>3.1339049184015623E-6</v>
      </c>
      <c r="BG1782" s="13">
        <f t="shared" si="2232"/>
        <v>2.2367241898386495E-6</v>
      </c>
      <c r="BH1782" s="13">
        <f t="shared" si="2233"/>
        <v>1.1972926504645903E-6</v>
      </c>
      <c r="BI1782" s="13">
        <f t="shared" si="2234"/>
        <v>5.1271755270279755E-7</v>
      </c>
      <c r="BJ1782" s="14">
        <f t="shared" si="2235"/>
        <v>0.75251034732530564</v>
      </c>
      <c r="BK1782" s="14">
        <f t="shared" si="2236"/>
        <v>0.17443785139378271</v>
      </c>
      <c r="BL1782" s="14">
        <f t="shared" si="2237"/>
        <v>6.9877076313234254E-2</v>
      </c>
      <c r="BM1782" s="14">
        <f t="shared" si="2238"/>
        <v>0.48260482240561164</v>
      </c>
      <c r="BN1782" s="14">
        <f t="shared" si="2239"/>
        <v>0.51090859630742091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1.5025641025640999</v>
      </c>
      <c r="F1783" s="10">
        <f>VLOOKUP(B1783,home!$B$2:$E$405,3,FALSE)</f>
        <v>1.1100000000000001</v>
      </c>
      <c r="G1783" s="10">
        <f>VLOOKUP(C1783,away!$B$2:$E$405,4,FALSE)</f>
        <v>0.74</v>
      </c>
      <c r="H1783" s="10">
        <f>VLOOKUP(A1783,away!$A$2:$E$405,3,FALSE)</f>
        <v>1.3487179487179499</v>
      </c>
      <c r="I1783" s="10">
        <f>VLOOKUP(C1783,away!$B$2:$E$405,3,FALSE)</f>
        <v>0.89</v>
      </c>
      <c r="J1783" s="10">
        <f>VLOOKUP(B1783,home!$B$2:$E$405,4,FALSE)</f>
        <v>1.1100000000000001</v>
      </c>
      <c r="K1783" s="12">
        <f t="shared" si="2184"/>
        <v>1.2342061538461517</v>
      </c>
      <c r="L1783" s="12">
        <f t="shared" si="2185"/>
        <v>1.332398461538463</v>
      </c>
      <c r="M1783" s="13">
        <f t="shared" si="2186"/>
        <v>7.6795854712366385E-2</v>
      </c>
      <c r="N1783" s="13">
        <f t="shared" si="2187"/>
        <v>9.4781916475877567E-2</v>
      </c>
      <c r="O1783" s="13">
        <f t="shared" si="2188"/>
        <v>0.10232267867128829</v>
      </c>
      <c r="P1783" s="13">
        <f t="shared" si="2189"/>
        <v>0.12628727969412637</v>
      </c>
      <c r="Q1783" s="13">
        <f t="shared" si="2190"/>
        <v>5.8490212293930047E-2</v>
      </c>
      <c r="R1783" s="13">
        <f t="shared" si="2191"/>
        <v>6.8167289821059504E-2</v>
      </c>
      <c r="S1783" s="13">
        <f t="shared" si="2192"/>
        <v>5.1918417576952675E-2</v>
      </c>
      <c r="T1783" s="13">
        <f t="shared" si="2193"/>
        <v>7.7932268875490485E-2</v>
      </c>
      <c r="U1783" s="13">
        <f t="shared" si="2194"/>
        <v>8.4132488588165771E-2</v>
      </c>
      <c r="V1783" s="13">
        <f t="shared" si="2195"/>
        <v>9.4863854687274474E-3</v>
      </c>
      <c r="W1783" s="13">
        <f t="shared" si="2196"/>
        <v>2.4062993317645439E-2</v>
      </c>
      <c r="X1783" s="13">
        <f t="shared" si="2197"/>
        <v>3.2061495276441095E-2</v>
      </c>
      <c r="Y1783" s="13">
        <f t="shared" si="2198"/>
        <v>2.1359343490476409E-2</v>
      </c>
      <c r="Z1783" s="13">
        <f t="shared" si="2199"/>
        <v>3.0275330694942065E-2</v>
      </c>
      <c r="AA1783" s="13">
        <f t="shared" si="2200"/>
        <v>3.7365999453424781E-2</v>
      </c>
      <c r="AB1783" s="13">
        <f t="shared" si="2201"/>
        <v>2.3058673235014409E-2</v>
      </c>
      <c r="AC1783" s="13">
        <f t="shared" si="2202"/>
        <v>9.7499550876032259E-4</v>
      </c>
      <c r="AD1783" s="13">
        <f t="shared" si="2203"/>
        <v>7.4246736081492026E-3</v>
      </c>
      <c r="AE1783" s="13">
        <f t="shared" si="2204"/>
        <v>9.8926236929232254E-3</v>
      </c>
      <c r="AF1783" s="13">
        <f t="shared" si="2205"/>
        <v>6.5904582945149268E-3</v>
      </c>
      <c r="AG1783" s="13">
        <f t="shared" si="2206"/>
        <v>2.9270388308150299E-3</v>
      </c>
      <c r="AH1783" s="13">
        <f t="shared" si="2207"/>
        <v>1.0084701010127262E-2</v>
      </c>
      <c r="AI1783" s="13">
        <f t="shared" si="2208"/>
        <v>1.2446600046397567E-2</v>
      </c>
      <c r="AJ1783" s="13">
        <f t="shared" si="2209"/>
        <v>7.6808351858628394E-3</v>
      </c>
      <c r="AK1783" s="13">
        <f t="shared" si="2210"/>
        <v>3.1599113510233233E-3</v>
      </c>
      <c r="AL1783" s="13">
        <f t="shared" si="2211"/>
        <v>6.4133425418080162E-5</v>
      </c>
      <c r="AM1783" s="13">
        <f t="shared" si="2212"/>
        <v>1.8327155714953705E-3</v>
      </c>
      <c r="AN1783" s="13">
        <f t="shared" si="2213"/>
        <v>2.4419074078980163E-3</v>
      </c>
      <c r="AO1783" s="13">
        <f t="shared" si="2214"/>
        <v>1.6267968367513466E-3</v>
      </c>
      <c r="AP1783" s="13">
        <f t="shared" si="2215"/>
        <v>7.2251386750771056E-4</v>
      </c>
      <c r="AQ1783" s="13">
        <f t="shared" si="2216"/>
        <v>2.406690913768698E-4</v>
      </c>
      <c r="AR1783" s="13">
        <f t="shared" si="2217"/>
        <v>2.687368022193787E-3</v>
      </c>
      <c r="AS1783" s="13">
        <f t="shared" si="2218"/>
        <v>3.3167661506409334E-3</v>
      </c>
      <c r="AT1783" s="13">
        <f t="shared" si="2219"/>
        <v>2.0467865969948265E-3</v>
      </c>
      <c r="AU1783" s="13">
        <f t="shared" si="2220"/>
        <v>8.4205220454027961E-4</v>
      </c>
      <c r="AV1783" s="13">
        <f t="shared" si="2221"/>
        <v>2.5981650317583271E-4</v>
      </c>
      <c r="AW1783" s="13">
        <f t="shared" si="2222"/>
        <v>2.9295692325562458E-6</v>
      </c>
      <c r="AX1783" s="13">
        <f t="shared" si="2223"/>
        <v>3.7699147276487577E-4</v>
      </c>
      <c r="AY1783" s="13">
        <f t="shared" si="2224"/>
        <v>5.0230285832503978E-4</v>
      </c>
      <c r="AZ1783" s="13">
        <f t="shared" si="2225"/>
        <v>3.3463377782932778E-4</v>
      </c>
      <c r="BA1783" s="13">
        <f t="shared" si="2226"/>
        <v>1.4862184358620001E-4</v>
      </c>
      <c r="BB1783" s="13">
        <f t="shared" si="2227"/>
        <v>4.9505878936315786E-5</v>
      </c>
      <c r="BC1783" s="13">
        <f t="shared" si="2228"/>
        <v>1.31923113863713E-5</v>
      </c>
      <c r="BD1783" s="13">
        <f t="shared" si="2229"/>
        <v>5.9677416972644427E-4</v>
      </c>
      <c r="BE1783" s="13">
        <f t="shared" si="2230"/>
        <v>7.3654235273280517E-4</v>
      </c>
      <c r="BF1783" s="13">
        <f t="shared" si="2231"/>
        <v>4.5452255215557567E-4</v>
      </c>
      <c r="BG1783" s="13">
        <f t="shared" si="2232"/>
        <v>1.8699151031075669E-4</v>
      </c>
      <c r="BH1783" s="13">
        <f t="shared" si="2233"/>
        <v>5.7696518185630477E-5</v>
      </c>
      <c r="BI1783" s="13">
        <f t="shared" si="2234"/>
        <v>1.4241879560040301E-5</v>
      </c>
      <c r="BJ1783" s="14">
        <f t="shared" si="2235"/>
        <v>0.34381287507412084</v>
      </c>
      <c r="BK1783" s="14">
        <f t="shared" si="2236"/>
        <v>0.26602936924467629</v>
      </c>
      <c r="BL1783" s="14">
        <f t="shared" si="2237"/>
        <v>0.35961873582258064</v>
      </c>
      <c r="BM1783" s="14">
        <f t="shared" si="2238"/>
        <v>0.47239170587857926</v>
      </c>
      <c r="BN1783" s="14">
        <f t="shared" si="2239"/>
        <v>0.52684523166864816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1.5025641025640999</v>
      </c>
      <c r="F1784" s="10">
        <f>VLOOKUP(B1784,home!$B$2:$E$405,3,FALSE)</f>
        <v>1.41</v>
      </c>
      <c r="G1784" s="10">
        <f>VLOOKUP(C1784,away!$B$2:$E$405,4,FALSE)</f>
        <v>1.18</v>
      </c>
      <c r="H1784" s="10">
        <f>VLOOKUP(A1784,away!$A$2:$E$405,3,FALSE)</f>
        <v>1.3487179487179499</v>
      </c>
      <c r="I1784" s="10">
        <f>VLOOKUP(C1784,away!$B$2:$E$405,3,FALSE)</f>
        <v>0.74</v>
      </c>
      <c r="J1784" s="10">
        <f>VLOOKUP(B1784,home!$B$2:$E$405,4,FALSE)</f>
        <v>1.41</v>
      </c>
      <c r="K1784" s="12">
        <f t="shared" si="2184"/>
        <v>2.4999661538461488</v>
      </c>
      <c r="L1784" s="12">
        <f t="shared" si="2185"/>
        <v>1.4072523076923089</v>
      </c>
      <c r="M1784" s="13">
        <f t="shared" si="2186"/>
        <v>2.0096322084346023E-2</v>
      </c>
      <c r="N1784" s="13">
        <f t="shared" si="2187"/>
        <v>5.0240125027655944E-2</v>
      </c>
      <c r="O1784" s="13">
        <f t="shared" si="2188"/>
        <v>2.8280595629323852E-2</v>
      </c>
      <c r="P1784" s="13">
        <f t="shared" si="2189"/>
        <v>7.0700531883918949E-2</v>
      </c>
      <c r="Q1784" s="13">
        <f t="shared" si="2190"/>
        <v>6.2799306067069349E-2</v>
      </c>
      <c r="R1784" s="13">
        <f t="shared" si="2191"/>
        <v>1.9898966731139511E-2</v>
      </c>
      <c r="S1784" s="13">
        <f t="shared" si="2192"/>
        <v>6.2182587287485082E-2</v>
      </c>
      <c r="T1784" s="13">
        <f t="shared" si="2193"/>
        <v>8.8374468384358959E-2</v>
      </c>
      <c r="U1784" s="13">
        <f t="shared" si="2194"/>
        <v>4.9746743324359313E-2</v>
      </c>
      <c r="V1784" s="13">
        <f t="shared" si="2195"/>
        <v>2.430705687610997E-2</v>
      </c>
      <c r="W1784" s="13">
        <f t="shared" si="2196"/>
        <v>5.2332046550899486E-2</v>
      </c>
      <c r="X1784" s="13">
        <f t="shared" si="2197"/>
        <v>7.3644393275014639E-2</v>
      </c>
      <c r="Y1784" s="13">
        <f t="shared" si="2198"/>
        <v>5.1818121192432162E-2</v>
      </c>
      <c r="Z1784" s="13">
        <f t="shared" si="2199"/>
        <v>9.3342889510295221E-3</v>
      </c>
      <c r="AA1784" s="13">
        <f t="shared" si="2200"/>
        <v>2.3335406447793874E-2</v>
      </c>
      <c r="AB1784" s="13">
        <f t="shared" si="2201"/>
        <v>2.9168863152863943E-2</v>
      </c>
      <c r="AC1784" s="13">
        <f t="shared" si="2202"/>
        <v>5.3446404348916985E-3</v>
      </c>
      <c r="AD1784" s="13">
        <f t="shared" si="2203"/>
        <v>3.270708628468745E-2</v>
      </c>
      <c r="AE1784" s="13">
        <f t="shared" si="2204"/>
        <v>4.6027122652017881E-2</v>
      </c>
      <c r="AF1784" s="13">
        <f t="shared" si="2205"/>
        <v>3.2385887284244561E-2</v>
      </c>
      <c r="AG1784" s="13">
        <f t="shared" si="2206"/>
        <v>1.5191704872472058E-2</v>
      </c>
      <c r="AH1784" s="13">
        <f t="shared" si="2207"/>
        <v>3.2839249167507783E-3</v>
      </c>
      <c r="AI1784" s="13">
        <f t="shared" si="2208"/>
        <v>8.2097011436489779E-3</v>
      </c>
      <c r="AJ1784" s="13">
        <f t="shared" si="2209"/>
        <v>1.0261987496157234E-2</v>
      </c>
      <c r="AK1784" s="13">
        <f t="shared" si="2210"/>
        <v>8.5515404705284893E-3</v>
      </c>
      <c r="AL1784" s="13">
        <f t="shared" si="2211"/>
        <v>7.5211557595304072E-4</v>
      </c>
      <c r="AM1784" s="13">
        <f t="shared" si="2212"/>
        <v>1.6353321740528851E-2</v>
      </c>
      <c r="AN1784" s="13">
        <f t="shared" si="2213"/>
        <v>2.3013249757794028E-2</v>
      </c>
      <c r="AO1784" s="13">
        <f t="shared" si="2214"/>
        <v>1.6192724414577562E-2</v>
      </c>
      <c r="AP1784" s="13">
        <f t="shared" si="2215"/>
        <v>7.5957496000799568E-3</v>
      </c>
      <c r="AQ1784" s="13">
        <f t="shared" si="2216"/>
        <v>2.6722840383413627E-3</v>
      </c>
      <c r="AR1784" s="13">
        <f t="shared" si="2217"/>
        <v>9.24262183477161E-4</v>
      </c>
      <c r="AS1784" s="13">
        <f t="shared" si="2218"/>
        <v>2.3106241759728416E-3</v>
      </c>
      <c r="AT1784" s="13">
        <f t="shared" si="2219"/>
        <v>2.8882411170953761E-3</v>
      </c>
      <c r="AU1784" s="13">
        <f t="shared" si="2220"/>
        <v>2.4068350122950772E-3</v>
      </c>
      <c r="AV1784" s="13">
        <f t="shared" si="2221"/>
        <v>1.5042515171573932E-3</v>
      </c>
      <c r="AW1784" s="13">
        <f t="shared" si="2222"/>
        <v>7.3500142401513444E-5</v>
      </c>
      <c r="AX1784" s="13">
        <f t="shared" si="2223"/>
        <v>6.8137918090464154E-3</v>
      </c>
      <c r="AY1784" s="13">
        <f t="shared" si="2224"/>
        <v>9.5887242474155202E-3</v>
      </c>
      <c r="AZ1784" s="13">
        <f t="shared" si="2225"/>
        <v>6.7468771625003457E-3</v>
      </c>
      <c r="BA1784" s="13">
        <f t="shared" si="2226"/>
        <v>3.1648528188817169E-3</v>
      </c>
      <c r="BB1784" s="13">
        <f t="shared" si="2227"/>
        <v>1.1134366082194511E-3</v>
      </c>
      <c r="BC1784" s="13">
        <f t="shared" si="2228"/>
        <v>3.1337724727718386E-4</v>
      </c>
      <c r="BD1784" s="13">
        <f t="shared" si="2229"/>
        <v>2.1677834843516133E-4</v>
      </c>
      <c r="BE1784" s="13">
        <f t="shared" si="2230"/>
        <v>5.4193853397457056E-4</v>
      </c>
      <c r="BF1784" s="13">
        <f t="shared" si="2231"/>
        <v>6.7741399620071391E-4</v>
      </c>
      <c r="BG1784" s="13">
        <f t="shared" si="2232"/>
        <v>5.6450402088114942E-4</v>
      </c>
      <c r="BH1784" s="13">
        <f t="shared" si="2233"/>
        <v>3.5281023647823332E-4</v>
      </c>
      <c r="BI1784" s="13">
        <f t="shared" si="2234"/>
        <v>1.764027299852079E-4</v>
      </c>
      <c r="BJ1784" s="14">
        <f t="shared" si="2235"/>
        <v>0.5990886510355149</v>
      </c>
      <c r="BK1784" s="14">
        <f t="shared" si="2236"/>
        <v>0.19297197839012029</v>
      </c>
      <c r="BL1784" s="14">
        <f t="shared" si="2237"/>
        <v>0.19330179118451885</v>
      </c>
      <c r="BM1784" s="14">
        <f t="shared" si="2238"/>
        <v>0.73316563803271584</v>
      </c>
      <c r="BN1784" s="14">
        <f t="shared" si="2239"/>
        <v>0.25201584742345362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1.5025641025640999</v>
      </c>
      <c r="F1785" s="10">
        <f>VLOOKUP(B1785,home!$B$2:$E$405,3,FALSE)</f>
        <v>0.52</v>
      </c>
      <c r="G1785" s="10">
        <f>VLOOKUP(C1785,away!$B$2:$E$405,4,FALSE)</f>
        <v>1.18</v>
      </c>
      <c r="H1785" s="10">
        <f>VLOOKUP(A1785,away!$A$2:$E$405,3,FALSE)</f>
        <v>1.3487179487179499</v>
      </c>
      <c r="I1785" s="10">
        <f>VLOOKUP(C1785,away!$B$2:$E$405,3,FALSE)</f>
        <v>0.96</v>
      </c>
      <c r="J1785" s="10">
        <f>VLOOKUP(B1785,home!$B$2:$E$405,4,FALSE)</f>
        <v>0.52</v>
      </c>
      <c r="K1785" s="12">
        <f t="shared" si="2184"/>
        <v>0.92197333333333176</v>
      </c>
      <c r="L1785" s="12">
        <f t="shared" si="2185"/>
        <v>0.67328000000000054</v>
      </c>
      <c r="M1785" s="13">
        <f t="shared" si="2186"/>
        <v>0.20285713151921639</v>
      </c>
      <c r="N1785" s="13">
        <f t="shared" si="2187"/>
        <v>0.18702886573721</v>
      </c>
      <c r="O1785" s="13">
        <f t="shared" si="2188"/>
        <v>0.13657964950925811</v>
      </c>
      <c r="P1785" s="13">
        <f t="shared" si="2189"/>
        <v>0.12592279472354884</v>
      </c>
      <c r="Q1785" s="13">
        <f t="shared" si="2190"/>
        <v>8.6217813386643832E-2</v>
      </c>
      <c r="R1785" s="13">
        <f t="shared" si="2191"/>
        <v>4.5978173210796683E-2</v>
      </c>
      <c r="S1785" s="13">
        <f t="shared" si="2192"/>
        <v>1.9541524264192495E-2</v>
      </c>
      <c r="T1785" s="13">
        <f t="shared" si="2193"/>
        <v>5.8048729396959597E-2</v>
      </c>
      <c r="U1785" s="13">
        <f t="shared" si="2194"/>
        <v>4.2390649615735514E-2</v>
      </c>
      <c r="V1785" s="13">
        <f t="shared" si="2195"/>
        <v>1.3478141159832099E-3</v>
      </c>
      <c r="W1785" s="13">
        <f t="shared" si="2196"/>
        <v>2.649684160026506E-2</v>
      </c>
      <c r="X1785" s="13">
        <f t="shared" si="2197"/>
        <v>1.7839793512626472E-2</v>
      </c>
      <c r="Y1785" s="13">
        <f t="shared" si="2198"/>
        <v>6.00558808809058E-3</v>
      </c>
      <c r="Z1785" s="13">
        <f t="shared" si="2199"/>
        <v>1.031872815312174E-2</v>
      </c>
      <c r="AA1785" s="13">
        <f t="shared" si="2200"/>
        <v>9.5135921910941453E-3</v>
      </c>
      <c r="AB1785" s="13">
        <f t="shared" si="2201"/>
        <v>4.3856391521985118E-3</v>
      </c>
      <c r="AC1785" s="13">
        <f t="shared" si="2202"/>
        <v>5.2290656169382002E-5</v>
      </c>
      <c r="AD1785" s="13">
        <f t="shared" si="2203"/>
        <v>6.1073453432504169E-3</v>
      </c>
      <c r="AE1785" s="13">
        <f t="shared" si="2204"/>
        <v>4.1119534727036434E-3</v>
      </c>
      <c r="AF1785" s="13">
        <f t="shared" si="2205"/>
        <v>1.3842480170509555E-3</v>
      </c>
      <c r="AG1785" s="13">
        <f t="shared" si="2206"/>
        <v>3.1066216830668946E-4</v>
      </c>
      <c r="AH1785" s="13">
        <f t="shared" si="2207"/>
        <v>1.7368483227334526E-3</v>
      </c>
      <c r="AI1785" s="13">
        <f t="shared" si="2208"/>
        <v>1.6013278376049676E-3</v>
      </c>
      <c r="AJ1785" s="13">
        <f t="shared" si="2209"/>
        <v>7.3819078209805397E-4</v>
      </c>
      <c r="AK1785" s="13">
        <f t="shared" si="2210"/>
        <v>2.2686407200229406E-4</v>
      </c>
      <c r="AL1785" s="13">
        <f t="shared" si="2211"/>
        <v>1.2983690567768903E-6</v>
      </c>
      <c r="AM1785" s="13">
        <f t="shared" si="2212"/>
        <v>1.1261619087868777E-3</v>
      </c>
      <c r="AN1785" s="13">
        <f t="shared" si="2213"/>
        <v>7.5822228994802947E-4</v>
      </c>
      <c r="AO1785" s="13">
        <f t="shared" si="2214"/>
        <v>2.5524795168810485E-4</v>
      </c>
      <c r="AP1785" s="13">
        <f t="shared" si="2215"/>
        <v>5.7284446970855804E-5</v>
      </c>
      <c r="AQ1785" s="13">
        <f t="shared" si="2216"/>
        <v>9.6421181141344553E-6</v>
      </c>
      <c r="AR1785" s="13">
        <f t="shared" si="2217"/>
        <v>2.33877047745996E-4</v>
      </c>
      <c r="AS1785" s="13">
        <f t="shared" si="2218"/>
        <v>2.156284013005347E-4</v>
      </c>
      <c r="AT1785" s="13">
        <f t="shared" si="2219"/>
        <v>9.9401817954195647E-5</v>
      </c>
      <c r="AU1785" s="13">
        <f t="shared" si="2220"/>
        <v>3.0548608479540936E-5</v>
      </c>
      <c r="AV1785" s="13">
        <f t="shared" si="2221"/>
        <v>7.0412505971443091E-6</v>
      </c>
      <c r="AW1785" s="13">
        <f t="shared" si="2222"/>
        <v>2.2387712939137119E-8</v>
      </c>
      <c r="AX1785" s="13">
        <f t="shared" si="2223"/>
        <v>1.730485414862108E-4</v>
      </c>
      <c r="AY1785" s="13">
        <f t="shared" si="2224"/>
        <v>1.1651012201183608E-4</v>
      </c>
      <c r="AZ1785" s="13">
        <f t="shared" si="2225"/>
        <v>3.9221967474064528E-5</v>
      </c>
      <c r="BA1785" s="13">
        <f t="shared" si="2226"/>
        <v>8.8024554203127318E-6</v>
      </c>
      <c r="BB1785" s="13">
        <f t="shared" si="2227"/>
        <v>1.4816292963470399E-6</v>
      </c>
      <c r="BC1785" s="13">
        <f t="shared" si="2228"/>
        <v>1.9951027452890718E-7</v>
      </c>
      <c r="BD1785" s="13">
        <f t="shared" si="2229"/>
        <v>2.6244123117737381E-5</v>
      </c>
      <c r="BE1785" s="13">
        <f t="shared" si="2230"/>
        <v>2.4196381671270686E-5</v>
      </c>
      <c r="BF1785" s="13">
        <f t="shared" si="2231"/>
        <v>1.1154209332033482E-5</v>
      </c>
      <c r="BG1785" s="13">
        <f t="shared" si="2232"/>
        <v>3.4279611861842221E-6</v>
      </c>
      <c r="BH1785" s="13">
        <f t="shared" si="2233"/>
        <v>7.9012220034088727E-7</v>
      </c>
      <c r="BI1785" s="13">
        <f t="shared" si="2234"/>
        <v>1.4569431975779088E-7</v>
      </c>
      <c r="BJ1785" s="14">
        <f t="shared" si="2235"/>
        <v>0.3960976636645786</v>
      </c>
      <c r="BK1785" s="14">
        <f t="shared" si="2236"/>
        <v>0.34983936377017893</v>
      </c>
      <c r="BL1785" s="14">
        <f t="shared" si="2237"/>
        <v>0.24380339031142648</v>
      </c>
      <c r="BM1785" s="14">
        <f t="shared" si="2238"/>
        <v>0.21535823007833288</v>
      </c>
      <c r="BN1785" s="14">
        <f t="shared" si="2239"/>
        <v>0.78458442808667384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1.5025641025640999</v>
      </c>
      <c r="F1786" s="10">
        <f>VLOOKUP(B1786,home!$B$2:$E$405,3,FALSE)</f>
        <v>1.33</v>
      </c>
      <c r="G1786" s="10">
        <f>VLOOKUP(C1786,away!$B$2:$E$405,4,FALSE)</f>
        <v>1.66</v>
      </c>
      <c r="H1786" s="10">
        <f>VLOOKUP(A1786,away!$A$2:$E$405,3,FALSE)</f>
        <v>1.3487179487179499</v>
      </c>
      <c r="I1786" s="10">
        <f>VLOOKUP(C1786,away!$B$2:$E$405,3,FALSE)</f>
        <v>0.75</v>
      </c>
      <c r="J1786" s="10">
        <f>VLOOKUP(B1786,home!$B$2:$E$405,4,FALSE)</f>
        <v>1.33</v>
      </c>
      <c r="K1786" s="12">
        <f t="shared" si="2184"/>
        <v>3.31736102564102</v>
      </c>
      <c r="L1786" s="12">
        <f t="shared" si="2185"/>
        <v>1.3453461538461551</v>
      </c>
      <c r="M1786" s="13">
        <f t="shared" si="2186"/>
        <v>9.4408696466015164E-3</v>
      </c>
      <c r="N1786" s="13">
        <f t="shared" si="2187"/>
        <v>3.1318773013793183E-2</v>
      </c>
      <c r="O1786" s="13">
        <f t="shared" si="2188"/>
        <v>1.2701237668018259E-2</v>
      </c>
      <c r="P1786" s="13">
        <f t="shared" si="2189"/>
        <v>4.2134590817287411E-2</v>
      </c>
      <c r="Q1786" s="13">
        <f t="shared" si="2190"/>
        <v>5.1947838483427621E-2</v>
      </c>
      <c r="R1786" s="13">
        <f t="shared" si="2191"/>
        <v>8.5437806228771378E-3</v>
      </c>
      <c r="S1786" s="13">
        <f t="shared" si="2192"/>
        <v>4.7011658083302585E-2</v>
      </c>
      <c r="T1786" s="13">
        <f t="shared" si="2193"/>
        <v>6.9887824704300633E-2</v>
      </c>
      <c r="U1786" s="13">
        <f t="shared" si="2194"/>
        <v>2.8342804849959578E-2</v>
      </c>
      <c r="V1786" s="13">
        <f t="shared" si="2195"/>
        <v>2.3312553128987348E-2</v>
      </c>
      <c r="W1786" s="13">
        <f t="shared" si="2196"/>
        <v>5.7443244917072513E-2</v>
      </c>
      <c r="X1786" s="13">
        <f t="shared" si="2197"/>
        <v>7.7281048613626196E-2</v>
      </c>
      <c r="Y1786" s="13">
        <f t="shared" si="2198"/>
        <v>5.1984880758769884E-2</v>
      </c>
      <c r="Z1786" s="13">
        <f t="shared" si="2199"/>
        <v>3.831447466764355E-3</v>
      </c>
      <c r="AA1786" s="13">
        <f t="shared" si="2200"/>
        <v>1.2710294498035088E-2</v>
      </c>
      <c r="AB1786" s="13">
        <f t="shared" si="2201"/>
        <v>2.1082317796100546E-2</v>
      </c>
      <c r="AC1786" s="13">
        <f t="shared" si="2202"/>
        <v>6.5027436809657882E-3</v>
      </c>
      <c r="AD1786" s="13">
        <f t="shared" si="2203"/>
        <v>4.7639995468561992E-2</v>
      </c>
      <c r="AE1786" s="13">
        <f t="shared" si="2204"/>
        <v>6.4092284672878128E-2</v>
      </c>
      <c r="AF1786" s="13">
        <f t="shared" si="2205"/>
        <v>4.3113154337934743E-2</v>
      </c>
      <c r="AG1786" s="13">
        <f t="shared" si="2206"/>
        <v>1.9334038789572058E-2</v>
      </c>
      <c r="AH1786" s="13">
        <f t="shared" si="2207"/>
        <v>1.2886557782687553E-3</v>
      </c>
      <c r="AI1786" s="13">
        <f t="shared" si="2208"/>
        <v>4.2749364542958648E-3</v>
      </c>
      <c r="AJ1786" s="13">
        <f t="shared" si="2209"/>
        <v>7.0907537902865575E-3</v>
      </c>
      <c r="AK1786" s="13">
        <f t="shared" si="2210"/>
        <v>7.8408634221043237E-3</v>
      </c>
      <c r="AL1786" s="13">
        <f t="shared" si="2211"/>
        <v>1.1608695149639085E-3</v>
      </c>
      <c r="AM1786" s="13">
        <f t="shared" si="2212"/>
        <v>3.1607812845824472E-2</v>
      </c>
      <c r="AN1786" s="13">
        <f t="shared" si="2213"/>
        <v>4.2523449443619042E-2</v>
      </c>
      <c r="AO1786" s="13">
        <f t="shared" si="2214"/>
        <v>2.8604379578622156E-2</v>
      </c>
      <c r="AP1786" s="13">
        <f t="shared" si="2215"/>
        <v>1.2827597349751606E-2</v>
      </c>
      <c r="AQ1786" s="13">
        <f t="shared" si="2216"/>
        <v>4.3143896893938658E-3</v>
      </c>
      <c r="AR1786" s="13">
        <f t="shared" si="2217"/>
        <v>3.4673761898509854E-4</v>
      </c>
      <c r="AS1786" s="13">
        <f t="shared" si="2218"/>
        <v>1.1502538633447318E-3</v>
      </c>
      <c r="AT1786" s="13">
        <f t="shared" si="2219"/>
        <v>1.9079036679264124E-3</v>
      </c>
      <c r="AU1786" s="13">
        <f t="shared" si="2220"/>
        <v>2.1097350895522096E-3</v>
      </c>
      <c r="AV1786" s="13">
        <f t="shared" si="2221"/>
        <v>1.7496882401269417E-3</v>
      </c>
      <c r="AW1786" s="13">
        <f t="shared" si="2222"/>
        <v>1.4391553790478809E-4</v>
      </c>
      <c r="AX1786" s="13">
        <f t="shared" si="2223"/>
        <v>1.7475754406748943E-2</v>
      </c>
      <c r="AY1786" s="13">
        <f t="shared" si="2224"/>
        <v>2.3510938976679687E-2</v>
      </c>
      <c r="AZ1786" s="13">
        <f t="shared" si="2225"/>
        <v>1.5815175662793838E-2</v>
      </c>
      <c r="BA1786" s="13">
        <f t="shared" si="2226"/>
        <v>7.0922952501136687E-3</v>
      </c>
      <c r="BB1786" s="13">
        <f t="shared" si="2227"/>
        <v>2.3853980341704455E-3</v>
      </c>
      <c r="BC1786" s="13">
        <f t="shared" si="2228"/>
        <v>6.4183721413267733E-4</v>
      </c>
      <c r="BD1786" s="13">
        <f t="shared" si="2229"/>
        <v>7.7747020349229313E-5</v>
      </c>
      <c r="BE1786" s="13">
        <f t="shared" si="2230"/>
        <v>2.5791493516625263E-4</v>
      </c>
      <c r="BF1786" s="13">
        <f t="shared" si="2231"/>
        <v>4.2779847692562845E-4</v>
      </c>
      <c r="BG1786" s="13">
        <f t="shared" si="2232"/>
        <v>4.7305399806055643E-4</v>
      </c>
      <c r="BH1786" s="13">
        <f t="shared" si="2233"/>
        <v>3.9232272404743812E-4</v>
      </c>
      <c r="BI1786" s="13">
        <f t="shared" si="2234"/>
        <v>2.6029522284565763E-4</v>
      </c>
      <c r="BJ1786" s="14">
        <f t="shared" si="2235"/>
        <v>0.7008421122117876</v>
      </c>
      <c r="BK1786" s="14">
        <f t="shared" si="2236"/>
        <v>0.15307422384878824</v>
      </c>
      <c r="BL1786" s="14">
        <f t="shared" si="2237"/>
        <v>0.11302909573727625</v>
      </c>
      <c r="BM1786" s="14">
        <f t="shared" si="2238"/>
        <v>0.7913227655738363</v>
      </c>
      <c r="BN1786" s="14">
        <f t="shared" si="2239"/>
        <v>0.15608709025200512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1.5025641025640999</v>
      </c>
      <c r="F1787" s="10">
        <f>VLOOKUP(B1787,home!$B$2:$E$405,3,FALSE)</f>
        <v>0.3</v>
      </c>
      <c r="G1787" s="10">
        <f>VLOOKUP(C1787,away!$B$2:$E$405,4,FALSE)</f>
        <v>0.86</v>
      </c>
      <c r="H1787" s="10">
        <f>VLOOKUP(A1787,away!$A$2:$E$405,3,FALSE)</f>
        <v>1.3487179487179499</v>
      </c>
      <c r="I1787" s="10">
        <f>VLOOKUP(C1787,away!$B$2:$E$405,3,FALSE)</f>
        <v>0.56999999999999995</v>
      </c>
      <c r="J1787" s="10">
        <f>VLOOKUP(B1787,home!$B$2:$E$405,4,FALSE)</f>
        <v>0.3</v>
      </c>
      <c r="K1787" s="12">
        <f t="shared" si="2184"/>
        <v>0.38766153846153772</v>
      </c>
      <c r="L1787" s="12">
        <f t="shared" si="2185"/>
        <v>0.23063076923076942</v>
      </c>
      <c r="M1787" s="13">
        <f t="shared" si="2186"/>
        <v>0.53886386599969105</v>
      </c>
      <c r="N1787" s="13">
        <f t="shared" si="2187"/>
        <v>0.20889679531477209</v>
      </c>
      <c r="O1787" s="13">
        <f t="shared" si="2188"/>
        <v>0.12427858792617501</v>
      </c>
      <c r="P1787" s="13">
        <f t="shared" si="2189"/>
        <v>4.8178028593288479E-2</v>
      </c>
      <c r="Q1787" s="13">
        <f t="shared" si="2190"/>
        <v>4.0490626525704752E-2</v>
      </c>
      <c r="R1787" s="13">
        <f t="shared" si="2191"/>
        <v>1.4331233166163776E-2</v>
      </c>
      <c r="S1787" s="13">
        <f t="shared" si="2192"/>
        <v>1.0768593821138925E-3</v>
      </c>
      <c r="T1787" s="13">
        <f t="shared" si="2193"/>
        <v>9.3383843422590838E-3</v>
      </c>
      <c r="U1787" s="13">
        <f t="shared" si="2194"/>
        <v>5.5556678972460624E-3</v>
      </c>
      <c r="V1787" s="13">
        <f t="shared" si="2195"/>
        <v>1.0697602323029406E-5</v>
      </c>
      <c r="W1787" s="13">
        <f t="shared" si="2196"/>
        <v>5.2322195240754191E-3</v>
      </c>
      <c r="X1787" s="13">
        <f t="shared" si="2197"/>
        <v>1.2067108136217643E-3</v>
      </c>
      <c r="Y1787" s="13">
        <f t="shared" si="2198"/>
        <v>1.3915232159233756E-4</v>
      </c>
      <c r="Z1787" s="13">
        <f t="shared" si="2199"/>
        <v>1.1017411097126223E-3</v>
      </c>
      <c r="AA1787" s="13">
        <f t="shared" si="2200"/>
        <v>4.2710265357751693E-4</v>
      </c>
      <c r="AB1787" s="13">
        <f t="shared" si="2201"/>
        <v>8.2785635883432702E-5</v>
      </c>
      <c r="AC1787" s="13">
        <f t="shared" si="2202"/>
        <v>5.9777318437653806E-8</v>
      </c>
      <c r="AD1787" s="13">
        <f t="shared" si="2203"/>
        <v>5.0708256756789281E-4</v>
      </c>
      <c r="AE1787" s="13">
        <f t="shared" si="2204"/>
        <v>1.1694884262169675E-4</v>
      </c>
      <c r="AF1787" s="13">
        <f t="shared" si="2205"/>
        <v>1.3486000767245055E-5</v>
      </c>
      <c r="AG1787" s="13">
        <f t="shared" si="2206"/>
        <v>1.0367622435988247E-6</v>
      </c>
      <c r="AH1787" s="13">
        <f t="shared" si="2207"/>
        <v>6.3523849906545893E-5</v>
      </c>
      <c r="AI1787" s="13">
        <f t="shared" si="2208"/>
        <v>2.4625753383771386E-5</v>
      </c>
      <c r="AJ1787" s="13">
        <f t="shared" si="2209"/>
        <v>4.7732287212636176E-6</v>
      </c>
      <c r="AK1787" s="13">
        <f t="shared" si="2210"/>
        <v>6.1679906317128431E-7</v>
      </c>
      <c r="AL1787" s="13">
        <f t="shared" si="2211"/>
        <v>2.1377966040284083E-10</v>
      </c>
      <c r="AM1787" s="13">
        <f t="shared" si="2212"/>
        <v>3.9315281654079195E-5</v>
      </c>
      <c r="AN1787" s="13">
        <f t="shared" si="2213"/>
        <v>9.0673136504046409E-6</v>
      </c>
      <c r="AO1787" s="13">
        <f t="shared" si="2214"/>
        <v>1.045600761024739E-6</v>
      </c>
      <c r="AP1787" s="13">
        <f t="shared" si="2215"/>
        <v>8.0382569274471164E-8</v>
      </c>
      <c r="AQ1787" s="13">
        <f t="shared" si="2216"/>
        <v>4.6346734461292232E-9</v>
      </c>
      <c r="AR1787" s="13">
        <f t="shared" si="2217"/>
        <v>2.9301108736893252E-6</v>
      </c>
      <c r="AS1787" s="13">
        <f t="shared" si="2218"/>
        <v>1.1358912891572841E-6</v>
      </c>
      <c r="AT1787" s="13">
        <f t="shared" si="2219"/>
        <v>2.2017068233988608E-7</v>
      </c>
      <c r="AU1787" s="13">
        <f t="shared" si="2220"/>
        <v>2.8450568480002261E-8</v>
      </c>
      <c r="AV1787" s="13">
        <f t="shared" si="2221"/>
        <v>2.7572977867657518E-9</v>
      </c>
      <c r="AW1787" s="13">
        <f t="shared" si="2222"/>
        <v>5.3092581764310436E-13</v>
      </c>
      <c r="AX1787" s="13">
        <f t="shared" si="2223"/>
        <v>2.5401704285115022E-6</v>
      </c>
      <c r="AY1787" s="13">
        <f t="shared" si="2224"/>
        <v>5.8584145990486095E-7</v>
      </c>
      <c r="AZ1787" s="13">
        <f t="shared" si="2225"/>
        <v>6.7556533272567514E-8</v>
      </c>
      <c r="BA1787" s="13">
        <f t="shared" si="2226"/>
        <v>5.1935384117387717E-9</v>
      </c>
      <c r="BB1787" s="13">
        <f t="shared" si="2227"/>
        <v>2.9944743973221533E-10</v>
      </c>
      <c r="BC1787" s="13">
        <f t="shared" si="2228"/>
        <v>1.3812358673925063E-11</v>
      </c>
      <c r="BD1787" s="13">
        <f t="shared" si="2229"/>
        <v>1.126289541217351E-7</v>
      </c>
      <c r="BE1787" s="13">
        <f t="shared" si="2230"/>
        <v>4.3661913630145773E-8</v>
      </c>
      <c r="BF1787" s="13">
        <f t="shared" si="2231"/>
        <v>8.4630223050185477E-9</v>
      </c>
      <c r="BG1787" s="13">
        <f t="shared" si="2232"/>
        <v>1.0935960822659334E-9</v>
      </c>
      <c r="BH1787" s="13">
        <f t="shared" si="2233"/>
        <v>1.0598628492668051E-10</v>
      </c>
      <c r="BI1787" s="13">
        <f t="shared" si="2234"/>
        <v>8.2173612540999695E-12</v>
      </c>
      <c r="BJ1787" s="14">
        <f t="shared" si="2235"/>
        <v>0.26599515530375401</v>
      </c>
      <c r="BK1787" s="14">
        <f t="shared" si="2236"/>
        <v>0.58813009740997446</v>
      </c>
      <c r="BL1787" s="14">
        <f t="shared" si="2237"/>
        <v>0.14477340025252178</v>
      </c>
      <c r="BM1787" s="14">
        <f t="shared" si="2238"/>
        <v>2.4960670709238734E-2</v>
      </c>
      <c r="BN1787" s="14">
        <f t="shared" si="2239"/>
        <v>0.97503913752579519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1.5025641025640999</v>
      </c>
      <c r="F1788" s="10">
        <f>VLOOKUP(B1788,home!$B$2:$E$405,3,FALSE)</f>
        <v>0.86</v>
      </c>
      <c r="G1788" s="10">
        <f>VLOOKUP(C1788,away!$B$2:$E$405,4,FALSE)</f>
        <v>0.44</v>
      </c>
      <c r="H1788" s="10">
        <f>VLOOKUP(A1788,away!$A$2:$E$405,3,FALSE)</f>
        <v>1.3487179487179499</v>
      </c>
      <c r="I1788" s="10">
        <f>VLOOKUP(C1788,away!$B$2:$E$405,3,FALSE)</f>
        <v>1.18</v>
      </c>
      <c r="J1788" s="10">
        <f>VLOOKUP(B1788,home!$B$2:$E$405,4,FALSE)</f>
        <v>0.86</v>
      </c>
      <c r="K1788" s="12">
        <f t="shared" si="2184"/>
        <v>0.56857025641025538</v>
      </c>
      <c r="L1788" s="12">
        <f t="shared" si="2185"/>
        <v>1.3686789743589753</v>
      </c>
      <c r="M1788" s="13">
        <f t="shared" si="2186"/>
        <v>0.14409979036454315</v>
      </c>
      <c r="N1788" s="13">
        <f t="shared" si="2187"/>
        <v>8.1930854756232338E-2</v>
      </c>
      <c r="O1788" s="13">
        <f t="shared" si="2188"/>
        <v>0.19722635328148627</v>
      </c>
      <c r="P1788" s="13">
        <f t="shared" si="2189"/>
        <v>0.11213703825611424</v>
      </c>
      <c r="Q1788" s="13">
        <f t="shared" si="2190"/>
        <v>2.32917235483312E-2</v>
      </c>
      <c r="R1788" s="13">
        <f t="shared" si="2191"/>
        <v>0.13496978146293281</v>
      </c>
      <c r="S1788" s="13">
        <f t="shared" si="2192"/>
        <v>2.1815984806504162E-2</v>
      </c>
      <c r="T1788" s="13">
        <f t="shared" si="2193"/>
        <v>3.1878892297182743E-2</v>
      </c>
      <c r="U1788" s="13">
        <f t="shared" si="2194"/>
        <v>7.6739803254015831E-2</v>
      </c>
      <c r="V1788" s="13">
        <f t="shared" si="2195"/>
        <v>1.8863316229622083E-3</v>
      </c>
      <c r="W1788" s="13">
        <f t="shared" si="2196"/>
        <v>4.4143270767038187E-3</v>
      </c>
      <c r="X1788" s="13">
        <f t="shared" si="2197"/>
        <v>6.0417966558280363E-3</v>
      </c>
      <c r="Y1788" s="13">
        <f t="shared" si="2198"/>
        <v>4.1346400250921031E-3</v>
      </c>
      <c r="Z1788" s="13">
        <f t="shared" si="2199"/>
        <v>6.1576767354047275E-2</v>
      </c>
      <c r="AA1788" s="13">
        <f t="shared" si="2200"/>
        <v>3.5010718403405298E-2</v>
      </c>
      <c r="AB1788" s="13">
        <f t="shared" si="2201"/>
        <v>9.9530265698656965E-3</v>
      </c>
      <c r="AC1788" s="13">
        <f t="shared" si="2202"/>
        <v>9.174529367492033E-5</v>
      </c>
      <c r="AD1788" s="13">
        <f t="shared" si="2203"/>
        <v>6.2746376947005569E-4</v>
      </c>
      <c r="AE1788" s="13">
        <f t="shared" si="2204"/>
        <v>8.5879646844569239E-4</v>
      </c>
      <c r="AF1788" s="13">
        <f t="shared" si="2205"/>
        <v>5.8770833480768032E-4</v>
      </c>
      <c r="AG1788" s="13">
        <f t="shared" si="2206"/>
        <v>2.6812801363559891E-4</v>
      </c>
      <c r="AH1788" s="13">
        <f t="shared" si="2207"/>
        <v>2.106970669661969E-2</v>
      </c>
      <c r="AI1788" s="13">
        <f t="shared" si="2208"/>
        <v>1.197960853898593E-2</v>
      </c>
      <c r="AJ1788" s="13">
        <f t="shared" si="2209"/>
        <v>3.4056245493528569E-3</v>
      </c>
      <c r="AK1788" s="13">
        <f t="shared" si="2210"/>
        <v>6.4544560775420484E-4</v>
      </c>
      <c r="AL1788" s="13">
        <f t="shared" si="2211"/>
        <v>2.8558113736644058E-6</v>
      </c>
      <c r="AM1788" s="13">
        <f t="shared" si="2212"/>
        <v>7.1351447259146997E-5</v>
      </c>
      <c r="AN1788" s="13">
        <f t="shared" si="2213"/>
        <v>9.7657225653677835E-5</v>
      </c>
      <c r="AO1788" s="13">
        <f t="shared" si="2214"/>
        <v>6.6830695723209412E-5</v>
      </c>
      <c r="AP1788" s="13">
        <f t="shared" si="2215"/>
        <v>3.0489922692712991E-5</v>
      </c>
      <c r="AQ1788" s="13">
        <f t="shared" si="2216"/>
        <v>1.0432729029836727E-5</v>
      </c>
      <c r="AR1788" s="13">
        <f t="shared" si="2217"/>
        <v>5.7675329103147686E-3</v>
      </c>
      <c r="AS1788" s="13">
        <f t="shared" si="2218"/>
        <v>3.2792476656722542E-3</v>
      </c>
      <c r="AT1788" s="13">
        <f t="shared" si="2219"/>
        <v>9.3224134305200238E-4</v>
      </c>
      <c r="AU1788" s="13">
        <f t="shared" si="2220"/>
        <v>1.7668156648510596E-4</v>
      </c>
      <c r="AV1788" s="13">
        <f t="shared" si="2221"/>
        <v>2.5113970889850566E-5</v>
      </c>
      <c r="AW1788" s="13">
        <f t="shared" si="2222"/>
        <v>6.1732341573599759E-8</v>
      </c>
      <c r="AX1788" s="13">
        <f t="shared" si="2223"/>
        <v>6.7613851105626693E-6</v>
      </c>
      <c r="AY1788" s="13">
        <f t="shared" si="2224"/>
        <v>9.254165638370961E-6</v>
      </c>
      <c r="AZ1788" s="13">
        <f t="shared" si="2225"/>
        <v>6.3329909672368212E-6</v>
      </c>
      <c r="BA1788" s="13">
        <f t="shared" si="2226"/>
        <v>2.8892771938874476E-6</v>
      </c>
      <c r="BB1788" s="13">
        <f t="shared" si="2227"/>
        <v>9.8862323659216365E-7</v>
      </c>
      <c r="BC1788" s="13">
        <f t="shared" si="2228"/>
        <v>2.7062156749728239E-7</v>
      </c>
      <c r="BD1788" s="13">
        <f t="shared" si="2229"/>
        <v>1.3156501713785418E-3</v>
      </c>
      <c r="BE1788" s="13">
        <f t="shared" si="2230"/>
        <v>7.4803955528689387E-4</v>
      </c>
      <c r="BF1788" s="13">
        <f t="shared" si="2231"/>
        <v>2.126565208772413E-4</v>
      </c>
      <c r="BG1788" s="13">
        <f t="shared" si="2232"/>
        <v>4.0303390867495309E-5</v>
      </c>
      <c r="BH1788" s="13">
        <f t="shared" si="2233"/>
        <v>5.7288273199336368E-6</v>
      </c>
      <c r="BI1788" s="13">
        <f t="shared" si="2234"/>
        <v>6.5144816364494892E-7</v>
      </c>
      <c r="BJ1788" s="14">
        <f t="shared" si="2235"/>
        <v>0.15433759002980202</v>
      </c>
      <c r="BK1788" s="14">
        <f t="shared" si="2236"/>
        <v>0.28004300032081064</v>
      </c>
      <c r="BL1788" s="14">
        <f t="shared" si="2237"/>
        <v>0.50350391573472641</v>
      </c>
      <c r="BM1788" s="14">
        <f t="shared" si="2238"/>
        <v>0.3057965393364494</v>
      </c>
      <c r="BN1788" s="14">
        <f t="shared" si="2239"/>
        <v>0.69365554166963994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1.5025641025640999</v>
      </c>
      <c r="F1789" s="10">
        <f>VLOOKUP(B1789,home!$B$2:$E$405,3,FALSE)</f>
        <v>0.92</v>
      </c>
      <c r="G1789" s="10">
        <f>VLOOKUP(C1789,away!$B$2:$E$405,4,FALSE)</f>
        <v>1</v>
      </c>
      <c r="H1789" s="10">
        <f>VLOOKUP(A1789,away!$A$2:$E$405,3,FALSE)</f>
        <v>1.3487179487179499</v>
      </c>
      <c r="I1789" s="10">
        <f>VLOOKUP(C1789,away!$B$2:$E$405,3,FALSE)</f>
        <v>0.92</v>
      </c>
      <c r="J1789" s="10">
        <f>VLOOKUP(B1789,home!$B$2:$E$405,4,FALSE)</f>
        <v>0.92</v>
      </c>
      <c r="K1789" s="12">
        <f t="shared" si="2184"/>
        <v>1.3823589743589719</v>
      </c>
      <c r="L1789" s="12">
        <f t="shared" si="2185"/>
        <v>1.1415548717948729</v>
      </c>
      <c r="M1789" s="13">
        <f t="shared" si="2186"/>
        <v>8.0145315671776324E-2</v>
      </c>
      <c r="N1789" s="13">
        <f t="shared" si="2187"/>
        <v>0.11078959637171276</v>
      </c>
      <c r="O1789" s="13">
        <f t="shared" si="2188"/>
        <v>9.1490275556654233E-2</v>
      </c>
      <c r="P1789" s="13">
        <f t="shared" si="2189"/>
        <v>0.12647240348231628</v>
      </c>
      <c r="Q1789" s="13">
        <f t="shared" si="2190"/>
        <v>7.6575496405022675E-2</v>
      </c>
      <c r="R1789" s="13">
        <f t="shared" si="2191"/>
        <v>5.2220584891777021E-2</v>
      </c>
      <c r="S1789" s="13">
        <f t="shared" si="2192"/>
        <v>4.9894584320124662E-2</v>
      </c>
      <c r="T1789" s="13">
        <f t="shared" si="2193"/>
        <v>8.7415130981264411E-2</v>
      </c>
      <c r="U1789" s="13">
        <f t="shared" si="2194"/>
        <v>7.2187594171422509E-2</v>
      </c>
      <c r="V1789" s="13">
        <f t="shared" si="2195"/>
        <v>8.7483978970290185E-3</v>
      </c>
      <c r="W1789" s="13">
        <f t="shared" si="2196"/>
        <v>3.5284941557158771E-2</v>
      </c>
      <c r="X1789" s="13">
        <f t="shared" si="2197"/>
        <v>4.0279696935571957E-2</v>
      </c>
      <c r="Y1789" s="13">
        <f t="shared" si="2198"/>
        <v>2.2990742135611596E-2</v>
      </c>
      <c r="Z1789" s="13">
        <f t="shared" si="2199"/>
        <v>1.9870887697061915E-2</v>
      </c>
      <c r="AA1789" s="13">
        <f t="shared" si="2200"/>
        <v>2.7468699936512821E-2</v>
      </c>
      <c r="AB1789" s="13">
        <f t="shared" si="2201"/>
        <v>1.8985801935606113E-2</v>
      </c>
      <c r="AC1789" s="13">
        <f t="shared" si="2202"/>
        <v>8.6283185999613723E-4</v>
      </c>
      <c r="AD1789" s="13">
        <f t="shared" si="2203"/>
        <v>1.2194113905317557E-2</v>
      </c>
      <c r="AE1789" s="13">
        <f t="shared" si="2204"/>
        <v>1.3920250135836859E-2</v>
      </c>
      <c r="AF1789" s="13">
        <f t="shared" si="2205"/>
        <v>7.9453646795839047E-3</v>
      </c>
      <c r="AG1789" s="13">
        <f t="shared" si="2206"/>
        <v>3.0233565860553029E-3</v>
      </c>
      <c r="AH1789" s="13">
        <f t="shared" si="2207"/>
        <v>5.6709271643674633E-3</v>
      </c>
      <c r="AI1789" s="13">
        <f t="shared" si="2208"/>
        <v>7.8392570585994383E-3</v>
      </c>
      <c r="AJ1789" s="13">
        <f t="shared" si="2209"/>
        <v>5.4183336736309262E-3</v>
      </c>
      <c r="AK1789" s="13">
        <f t="shared" si="2210"/>
        <v>2.4966940599383766E-3</v>
      </c>
      <c r="AL1789" s="13">
        <f t="shared" si="2211"/>
        <v>5.4463279965971986E-5</v>
      </c>
      <c r="AM1789" s="13">
        <f t="shared" si="2212"/>
        <v>3.37132855827425E-3</v>
      </c>
      <c r="AN1789" s="13">
        <f t="shared" si="2213"/>
        <v>3.8485565401191551E-3</v>
      </c>
      <c r="AO1789" s="13">
        <f t="shared" si="2214"/>
        <v>2.196669233875521E-3</v>
      </c>
      <c r="AP1789" s="13">
        <f t="shared" si="2215"/>
        <v>8.3587282188417008E-4</v>
      </c>
      <c r="AQ1789" s="13">
        <f t="shared" si="2216"/>
        <v>2.385486730057008E-4</v>
      </c>
      <c r="AR1789" s="13">
        <f t="shared" si="2217"/>
        <v>1.2947349064155126E-3</v>
      </c>
      <c r="AS1789" s="13">
        <f t="shared" si="2218"/>
        <v>1.7897884172993076E-3</v>
      </c>
      <c r="AT1789" s="13">
        <f t="shared" si="2219"/>
        <v>1.2370650404287193E-3</v>
      </c>
      <c r="AU1789" s="13">
        <f t="shared" si="2220"/>
        <v>5.7002265350079503E-4</v>
      </c>
      <c r="AV1789" s="13">
        <f t="shared" si="2221"/>
        <v>1.9699398266368449E-4</v>
      </c>
      <c r="AW1789" s="13">
        <f t="shared" si="2222"/>
        <v>2.3873655348173333E-6</v>
      </c>
      <c r="AX1789" s="13">
        <f t="shared" si="2223"/>
        <v>7.7673104800718385E-4</v>
      </c>
      <c r="AY1789" s="13">
        <f t="shared" si="2224"/>
        <v>8.8668111192693794E-4</v>
      </c>
      <c r="AZ1789" s="13">
        <f t="shared" si="2225"/>
        <v>5.0609757152434559E-4</v>
      </c>
      <c r="BA1789" s="13">
        <f t="shared" si="2226"/>
        <v>1.9257938279239014E-4</v>
      </c>
      <c r="BB1789" s="13">
        <f t="shared" si="2227"/>
        <v>5.4959983158475713E-5</v>
      </c>
      <c r="BC1789" s="13">
        <f t="shared" si="2228"/>
        <v>1.2547967305664428E-5</v>
      </c>
      <c r="BD1789" s="13">
        <f t="shared" si="2229"/>
        <v>2.4633515668358438E-4</v>
      </c>
      <c r="BE1789" s="13">
        <f t="shared" si="2230"/>
        <v>3.405236145416763E-4</v>
      </c>
      <c r="BF1789" s="13">
        <f t="shared" si="2231"/>
        <v>2.3536293727142082E-4</v>
      </c>
      <c r="BG1789" s="13">
        <f t="shared" si="2232"/>
        <v>1.0845202285621213E-4</v>
      </c>
      <c r="BH1789" s="13">
        <f t="shared" si="2233"/>
        <v>3.7479906770667265E-5</v>
      </c>
      <c r="BI1789" s="13">
        <f t="shared" si="2234"/>
        <v>1.0362137096513895E-5</v>
      </c>
      <c r="BJ1789" s="14">
        <f t="shared" si="2235"/>
        <v>0.42333926258500959</v>
      </c>
      <c r="BK1789" s="14">
        <f t="shared" si="2236"/>
        <v>0.26706467762313535</v>
      </c>
      <c r="BL1789" s="14">
        <f t="shared" si="2237"/>
        <v>0.28984528922403702</v>
      </c>
      <c r="BM1789" s="14">
        <f t="shared" si="2238"/>
        <v>0.46154215100359247</v>
      </c>
      <c r="BN1789" s="14">
        <f t="shared" si="2239"/>
        <v>0.53769367237925936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1.5025641025640999</v>
      </c>
      <c r="F1790" s="10">
        <f>VLOOKUP(B1790,home!$B$2:$E$405,3,FALSE)</f>
        <v>0.59</v>
      </c>
      <c r="G1790" s="10">
        <f>VLOOKUP(C1790,away!$B$2:$E$405,4,FALSE)</f>
        <v>0.92</v>
      </c>
      <c r="H1790" s="10">
        <f>VLOOKUP(A1790,away!$A$2:$E$405,3,FALSE)</f>
        <v>1.3487179487179499</v>
      </c>
      <c r="I1790" s="10">
        <f>VLOOKUP(C1790,away!$B$2:$E$405,3,FALSE)</f>
        <v>0.42</v>
      </c>
      <c r="J1790" s="10">
        <f>VLOOKUP(B1790,home!$B$2:$E$405,4,FALSE)</f>
        <v>0.59</v>
      </c>
      <c r="K1790" s="12">
        <f t="shared" si="2184"/>
        <v>0.81559179487179345</v>
      </c>
      <c r="L1790" s="12">
        <f t="shared" si="2185"/>
        <v>0.33421230769230792</v>
      </c>
      <c r="M1790" s="13">
        <f t="shared" si="2186"/>
        <v>0.31669880378627807</v>
      </c>
      <c r="N1790" s="13">
        <f t="shared" si="2187"/>
        <v>0.25829694581380047</v>
      </c>
      <c r="O1790" s="13">
        <f t="shared" si="2188"/>
        <v>0.10584463805680543</v>
      </c>
      <c r="P1790" s="13">
        <f t="shared" si="2189"/>
        <v>8.6326018330305274E-2</v>
      </c>
      <c r="Q1790" s="13">
        <f t="shared" si="2190"/>
        <v>0.10533243482308993</v>
      </c>
      <c r="R1790" s="13">
        <f t="shared" si="2191"/>
        <v>1.7687290370911008E-2</v>
      </c>
      <c r="S1790" s="13">
        <f t="shared" si="2192"/>
        <v>5.8827041274469504E-3</v>
      </c>
      <c r="T1790" s="13">
        <f t="shared" si="2193"/>
        <v>3.5203396117074501E-2</v>
      </c>
      <c r="U1790" s="13">
        <f t="shared" si="2194"/>
        <v>1.4425608900029899E-2</v>
      </c>
      <c r="V1790" s="13">
        <f t="shared" si="2195"/>
        <v>1.7816803230577603E-4</v>
      </c>
      <c r="W1790" s="13">
        <f t="shared" si="2196"/>
        <v>2.8636089858526712E-2</v>
      </c>
      <c r="X1790" s="13">
        <f t="shared" si="2197"/>
        <v>9.570533674902508E-3</v>
      </c>
      <c r="Y1790" s="13">
        <f t="shared" si="2198"/>
        <v>1.5992950726680557E-3</v>
      </c>
      <c r="Z1790" s="13">
        <f t="shared" si="2199"/>
        <v>1.9704367105620349E-3</v>
      </c>
      <c r="AA1790" s="13">
        <f t="shared" si="2200"/>
        <v>1.6070720134485625E-3</v>
      </c>
      <c r="AB1790" s="13">
        <f t="shared" si="2201"/>
        <v>6.5535737396836991E-4</v>
      </c>
      <c r="AC1790" s="13">
        <f t="shared" si="2202"/>
        <v>3.0353242258143896E-6</v>
      </c>
      <c r="AD1790" s="13">
        <f t="shared" si="2203"/>
        <v>5.8388399814564397E-3</v>
      </c>
      <c r="AE1790" s="13">
        <f t="shared" si="2204"/>
        <v>1.951412184448669E-3</v>
      </c>
      <c r="AF1790" s="13">
        <f t="shared" si="2205"/>
        <v>3.2609298471173863E-4</v>
      </c>
      <c r="AG1790" s="13">
        <f t="shared" si="2206"/>
        <v>3.6328096314260883E-5</v>
      </c>
      <c r="AH1790" s="13">
        <f t="shared" si="2207"/>
        <v>1.6463605004964451E-4</v>
      </c>
      <c r="AI1790" s="13">
        <f t="shared" si="2208"/>
        <v>1.3427581156059197E-4</v>
      </c>
      <c r="AJ1790" s="13">
        <f t="shared" si="2209"/>
        <v>5.4757125079284953E-5</v>
      </c>
      <c r="AK1790" s="13">
        <f t="shared" si="2210"/>
        <v>1.4886487308477773E-5</v>
      </c>
      <c r="AL1790" s="13">
        <f t="shared" si="2211"/>
        <v>3.3094846159621145E-8</v>
      </c>
      <c r="AM1790" s="13">
        <f t="shared" si="2212"/>
        <v>9.5242199608904974E-4</v>
      </c>
      <c r="AN1790" s="13">
        <f t="shared" si="2213"/>
        <v>3.183111532098356E-4</v>
      </c>
      <c r="AO1790" s="13">
        <f t="shared" si="2214"/>
        <v>5.3191752539229465E-5</v>
      </c>
      <c r="AP1790" s="13">
        <f t="shared" si="2215"/>
        <v>5.9257794554446853E-6</v>
      </c>
      <c r="AQ1790" s="13">
        <f t="shared" si="2216"/>
        <v>4.9511710666995916E-7</v>
      </c>
      <c r="AR1790" s="13">
        <f t="shared" si="2217"/>
        <v>1.1004678843287606E-5</v>
      </c>
      <c r="AS1790" s="13">
        <f t="shared" si="2218"/>
        <v>8.9753257697845897E-6</v>
      </c>
      <c r="AT1790" s="13">
        <f t="shared" si="2219"/>
        <v>3.660101027068837E-6</v>
      </c>
      <c r="AU1790" s="13">
        <f t="shared" si="2220"/>
        <v>9.9504945535972255E-7</v>
      </c>
      <c r="AV1790" s="13">
        <f t="shared" si="2221"/>
        <v>2.0288854282075914E-7</v>
      </c>
      <c r="AW1790" s="13">
        <f t="shared" si="2222"/>
        <v>2.5058389356227371E-10</v>
      </c>
      <c r="AX1790" s="13">
        <f t="shared" si="2223"/>
        <v>1.2946459421094068E-4</v>
      </c>
      <c r="AY1790" s="13">
        <f t="shared" si="2224"/>
        <v>4.3268660795686689E-5</v>
      </c>
      <c r="AZ1790" s="13">
        <f t="shared" si="2225"/>
        <v>7.2304594876410707E-6</v>
      </c>
      <c r="BA1790" s="13">
        <f t="shared" si="2226"/>
        <v>8.0550285034675466E-7</v>
      </c>
      <c r="BB1790" s="13">
        <f t="shared" si="2227"/>
        <v>6.7302241616780186E-8</v>
      </c>
      <c r="BC1790" s="13">
        <f t="shared" si="2228"/>
        <v>4.4986474967218803E-9</v>
      </c>
      <c r="BD1790" s="13">
        <f t="shared" si="2229"/>
        <v>6.1298318527131089E-7</v>
      </c>
      <c r="BE1790" s="13">
        <f t="shared" si="2230"/>
        <v>4.9994405630165745E-7</v>
      </c>
      <c r="BF1790" s="13">
        <f t="shared" si="2231"/>
        <v>2.0387513510727686E-7</v>
      </c>
      <c r="BG1790" s="13">
        <f t="shared" si="2232"/>
        <v>5.5426295790624452E-8</v>
      </c>
      <c r="BH1790" s="13">
        <f t="shared" si="2233"/>
        <v>1.1301308016742579E-8</v>
      </c>
      <c r="BI1790" s="13">
        <f t="shared" si="2234"/>
        <v>1.8434508179548146E-9</v>
      </c>
      <c r="BJ1790" s="14">
        <f t="shared" si="2235"/>
        <v>0.44830255542362729</v>
      </c>
      <c r="BK1790" s="14">
        <f t="shared" si="2236"/>
        <v>0.40913203135620374</v>
      </c>
      <c r="BL1790" s="14">
        <f t="shared" si="2237"/>
        <v>0.14061474560623094</v>
      </c>
      <c r="BM1790" s="14">
        <f t="shared" si="2238"/>
        <v>0.1097903695052219</v>
      </c>
      <c r="BN1790" s="14">
        <f t="shared" si="2239"/>
        <v>0.89018613118119028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1.5025641025640999</v>
      </c>
      <c r="F1791" s="10">
        <f>VLOOKUP(B1791,home!$B$2:$E$405,3,FALSE)</f>
        <v>0.92</v>
      </c>
      <c r="G1791" s="10">
        <f>VLOOKUP(C1791,away!$B$2:$E$405,4,FALSE)</f>
        <v>0.89</v>
      </c>
      <c r="H1791" s="10">
        <f>VLOOKUP(A1791,away!$A$2:$E$405,3,FALSE)</f>
        <v>1.3487179487179499</v>
      </c>
      <c r="I1791" s="10">
        <f>VLOOKUP(C1791,away!$B$2:$E$405,3,FALSE)</f>
        <v>0.74</v>
      </c>
      <c r="J1791" s="10">
        <f>VLOOKUP(B1791,home!$B$2:$E$405,4,FALSE)</f>
        <v>0.92</v>
      </c>
      <c r="K1791" s="12">
        <f t="shared" si="2184"/>
        <v>1.230299487179485</v>
      </c>
      <c r="L1791" s="12">
        <f t="shared" si="2185"/>
        <v>0.91820717948718034</v>
      </c>
      <c r="M1791" s="13">
        <f t="shared" si="2186"/>
        <v>0.11665823739620672</v>
      </c>
      <c r="N1791" s="13">
        <f t="shared" si="2187"/>
        <v>0.14352456964381574</v>
      </c>
      <c r="O1791" s="13">
        <f t="shared" si="2188"/>
        <v>0.10711643112351688</v>
      </c>
      <c r="P1791" s="13">
        <f t="shared" si="2189"/>
        <v>0.13178529027975944</v>
      </c>
      <c r="Q1791" s="13">
        <f t="shared" si="2190"/>
        <v>8.8289102215221418E-2</v>
      </c>
      <c r="R1791" s="13">
        <f t="shared" si="2191"/>
        <v>4.9177538049328624E-2</v>
      </c>
      <c r="S1791" s="13">
        <f t="shared" si="2192"/>
        <v>3.7218466354706776E-2</v>
      </c>
      <c r="T1791" s="13">
        <f t="shared" si="2193"/>
        <v>8.1067687524493823E-2</v>
      </c>
      <c r="U1791" s="13">
        <f t="shared" si="2194"/>
        <v>6.0503099842838616E-2</v>
      </c>
      <c r="V1791" s="13">
        <f t="shared" si="2195"/>
        <v>4.6716198070895741E-3</v>
      </c>
      <c r="W1791" s="13">
        <f t="shared" si="2196"/>
        <v>3.6207345726308016E-2</v>
      </c>
      <c r="X1791" s="13">
        <f t="shared" si="2197"/>
        <v>3.3245844796070498E-2</v>
      </c>
      <c r="Y1791" s="13">
        <f t="shared" si="2198"/>
        <v>1.5263286689934222E-2</v>
      </c>
      <c r="Z1791" s="13">
        <f t="shared" si="2199"/>
        <v>1.5051722835465842E-2</v>
      </c>
      <c r="AA1791" s="13">
        <f t="shared" si="2200"/>
        <v>1.8518126885641369E-2</v>
      </c>
      <c r="AB1791" s="13">
        <f t="shared" si="2201"/>
        <v>1.1391421005464608E-2</v>
      </c>
      <c r="AC1791" s="13">
        <f t="shared" si="2202"/>
        <v>3.2983674475930768E-4</v>
      </c>
      <c r="AD1791" s="13">
        <f t="shared" si="2203"/>
        <v>1.1136469719801777E-2</v>
      </c>
      <c r="AE1791" s="13">
        <f t="shared" si="2204"/>
        <v>1.0225586450863577E-2</v>
      </c>
      <c r="AF1791" s="13">
        <f t="shared" si="2205"/>
        <v>4.6946034468248864E-3</v>
      </c>
      <c r="AG1791" s="13">
        <f t="shared" si="2206"/>
        <v>1.4368728632399581E-3</v>
      </c>
      <c r="AH1791" s="13">
        <f t="shared" si="2207"/>
        <v>3.4551499927939688E-3</v>
      </c>
      <c r="AI1791" s="13">
        <f t="shared" si="2208"/>
        <v>4.2508692642626213E-3</v>
      </c>
      <c r="AJ1791" s="13">
        <f t="shared" si="2209"/>
        <v>2.6149211379446697E-3</v>
      </c>
      <c r="AK1791" s="13">
        <f t="shared" si="2210"/>
        <v>1.0723787116760407E-3</v>
      </c>
      <c r="AL1791" s="13">
        <f t="shared" si="2211"/>
        <v>1.4904264670280252E-5</v>
      </c>
      <c r="AM1791" s="13">
        <f t="shared" si="2212"/>
        <v>2.7402385970523952E-3</v>
      </c>
      <c r="AN1791" s="13">
        <f t="shared" si="2213"/>
        <v>2.5161067533213876E-3</v>
      </c>
      <c r="AO1791" s="13">
        <f t="shared" si="2214"/>
        <v>1.1551536426279391E-3</v>
      </c>
      <c r="AP1791" s="13">
        <f t="shared" si="2215"/>
        <v>3.5355678935724741E-4</v>
      </c>
      <c r="AQ1791" s="13">
        <f t="shared" si="2216"/>
        <v>8.1159595586065316E-5</v>
      </c>
      <c r="AR1791" s="13">
        <f t="shared" si="2217"/>
        <v>6.3450870591770048E-4</v>
      </c>
      <c r="AS1791" s="13">
        <f t="shared" si="2218"/>
        <v>7.8063573550146551E-4</v>
      </c>
      <c r="AT1791" s="13">
        <f t="shared" si="2219"/>
        <v>4.802078725307167E-4</v>
      </c>
      <c r="AU1791" s="13">
        <f t="shared" si="2220"/>
        <v>1.9693316643803075E-4</v>
      </c>
      <c r="AV1791" s="13">
        <f t="shared" si="2221"/>
        <v>6.0571693419335399E-5</v>
      </c>
      <c r="AW1791" s="13">
        <f t="shared" si="2222"/>
        <v>4.6769161160627203E-7</v>
      </c>
      <c r="AX1791" s="13">
        <f t="shared" si="2223"/>
        <v>5.6188569011716505E-4</v>
      </c>
      <c r="AY1791" s="13">
        <f t="shared" si="2224"/>
        <v>5.1592747471669001E-4</v>
      </c>
      <c r="AZ1791" s="13">
        <f t="shared" si="2225"/>
        <v>2.3686415568977773E-4</v>
      </c>
      <c r="BA1791" s="13">
        <f t="shared" si="2226"/>
        <v>7.2496789439174396E-5</v>
      </c>
      <c r="BB1791" s="13">
        <f t="shared" si="2227"/>
        <v>1.664176813820508E-5</v>
      </c>
      <c r="BC1791" s="13">
        <f t="shared" si="2228"/>
        <v>3.0561181967721825E-6</v>
      </c>
      <c r="BD1791" s="13">
        <f t="shared" si="2229"/>
        <v>9.7101741536792044E-5</v>
      </c>
      <c r="BE1791" s="13">
        <f t="shared" si="2230"/>
        <v>1.1946422281695015E-4</v>
      </c>
      <c r="BF1791" s="13">
        <f t="shared" si="2231"/>
        <v>7.3488386033994767E-5</v>
      </c>
      <c r="BG1791" s="13">
        <f t="shared" si="2232"/>
        <v>3.013757455042393E-5</v>
      </c>
      <c r="BH1791" s="13">
        <f t="shared" si="2233"/>
        <v>9.2695606285550226E-6</v>
      </c>
      <c r="BI1791" s="13">
        <f t="shared" si="2234"/>
        <v>2.2808671375380757E-6</v>
      </c>
      <c r="BJ1791" s="14">
        <f t="shared" si="2235"/>
        <v>0.43334445645081671</v>
      </c>
      <c r="BK1791" s="14">
        <f t="shared" si="2236"/>
        <v>0.29119428232190875</v>
      </c>
      <c r="BL1791" s="14">
        <f t="shared" si="2237"/>
        <v>0.26058453553997885</v>
      </c>
      <c r="BM1791" s="14">
        <f t="shared" si="2238"/>
        <v>0.36310836865721619</v>
      </c>
      <c r="BN1791" s="14">
        <f t="shared" si="2239"/>
        <v>0.63655116870784889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1.5025641025640999</v>
      </c>
      <c r="F1792" s="10">
        <f>VLOOKUP(B1792,home!$B$2:$E$405,3,FALSE)</f>
        <v>0.59</v>
      </c>
      <c r="G1792" s="10">
        <f>VLOOKUP(C1792,away!$B$2:$E$405,4,FALSE)</f>
        <v>0.67</v>
      </c>
      <c r="H1792" s="10">
        <f>VLOOKUP(A1792,away!$A$2:$E$405,3,FALSE)</f>
        <v>1.3487179487179499</v>
      </c>
      <c r="I1792" s="10">
        <f>VLOOKUP(C1792,away!$B$2:$E$405,3,FALSE)</f>
        <v>0.96</v>
      </c>
      <c r="J1792" s="10">
        <f>VLOOKUP(B1792,home!$B$2:$E$405,4,FALSE)</f>
        <v>0.59</v>
      </c>
      <c r="K1792" s="12">
        <f t="shared" si="2184"/>
        <v>0.59396358974358865</v>
      </c>
      <c r="L1792" s="12">
        <f t="shared" si="2185"/>
        <v>0.76391384615384672</v>
      </c>
      <c r="M1792" s="13">
        <f t="shared" si="2186"/>
        <v>0.25720613447865787</v>
      </c>
      <c r="N1792" s="13">
        <f t="shared" si="2187"/>
        <v>0.15277107893901579</v>
      </c>
      <c r="O1792" s="13">
        <f t="shared" si="2188"/>
        <v>0.19648332744395502</v>
      </c>
      <c r="P1792" s="13">
        <f t="shared" si="2189"/>
        <v>0.11670394249337647</v>
      </c>
      <c r="Q1792" s="13">
        <f t="shared" si="2190"/>
        <v>4.5370229227809492E-2</v>
      </c>
      <c r="R1792" s="13">
        <f t="shared" si="2191"/>
        <v>7.5048167186408651E-2</v>
      </c>
      <c r="S1792" s="13">
        <f t="shared" si="2192"/>
        <v>1.3238224489769562E-2</v>
      </c>
      <c r="T1792" s="13">
        <f t="shared" si="2193"/>
        <v>3.4658946310297617E-2</v>
      </c>
      <c r="U1792" s="13">
        <f t="shared" si="2194"/>
        <v>4.4575878785716276E-2</v>
      </c>
      <c r="V1792" s="13">
        <f t="shared" si="2195"/>
        <v>6.6740804465388896E-4</v>
      </c>
      <c r="W1792" s="13">
        <f t="shared" si="2196"/>
        <v>8.9827547398797399E-3</v>
      </c>
      <c r="X1792" s="13">
        <f t="shared" si="2197"/>
        <v>6.8620507223982278E-3</v>
      </c>
      <c r="Y1792" s="13">
        <f t="shared" si="2198"/>
        <v>2.6210077799250059E-3</v>
      </c>
      <c r="Z1792" s="13">
        <f t="shared" si="2199"/>
        <v>1.911011134738879E-2</v>
      </c>
      <c r="AA1792" s="13">
        <f t="shared" si="2200"/>
        <v>1.1350710336294732E-2</v>
      </c>
      <c r="AB1792" s="13">
        <f t="shared" si="2201"/>
        <v>3.3709543287426379E-3</v>
      </c>
      <c r="AC1792" s="13">
        <f t="shared" si="2202"/>
        <v>1.8926733177646878E-5</v>
      </c>
      <c r="AD1792" s="13">
        <f t="shared" si="2203"/>
        <v>1.3338573127713012E-3</v>
      </c>
      <c r="AE1792" s="13">
        <f t="shared" si="2204"/>
        <v>1.018952070019559E-3</v>
      </c>
      <c r="AF1792" s="13">
        <f t="shared" si="2205"/>
        <v>3.8919579742753248E-4</v>
      </c>
      <c r="AG1792" s="13">
        <f t="shared" si="2206"/>
        <v>9.9104019506593272E-5</v>
      </c>
      <c r="AH1792" s="13">
        <f t="shared" si="2207"/>
        <v>3.6496196649530095E-3</v>
      </c>
      <c r="AI1792" s="13">
        <f t="shared" si="2208"/>
        <v>2.1677411973942827E-3</v>
      </c>
      <c r="AJ1792" s="13">
        <f t="shared" si="2209"/>
        <v>6.4377967161968676E-4</v>
      </c>
      <c r="AK1792" s="13">
        <f t="shared" si="2210"/>
        <v>1.2746056158639263E-4</v>
      </c>
      <c r="AL1792" s="13">
        <f t="shared" si="2211"/>
        <v>3.4351037308324615E-7</v>
      </c>
      <c r="AM1792" s="13">
        <f t="shared" si="2212"/>
        <v>1.5845253553987577E-4</v>
      </c>
      <c r="AN1792" s="13">
        <f t="shared" si="2213"/>
        <v>1.2104408585709559E-4</v>
      </c>
      <c r="AO1792" s="13">
        <f t="shared" si="2214"/>
        <v>4.6233626590635154E-5</v>
      </c>
      <c r="AP1792" s="13">
        <f t="shared" si="2215"/>
        <v>1.1772835836830958E-5</v>
      </c>
      <c r="AQ1792" s="13">
        <f t="shared" si="2216"/>
        <v>2.2483580760628442E-6</v>
      </c>
      <c r="AR1792" s="13">
        <f t="shared" si="2217"/>
        <v>5.5759899905059352E-4</v>
      </c>
      <c r="AS1792" s="13">
        <f t="shared" si="2218"/>
        <v>3.3119350311352239E-4</v>
      </c>
      <c r="AT1792" s="13">
        <f t="shared" si="2219"/>
        <v>9.8358441004531093E-5</v>
      </c>
      <c r="AU1792" s="13">
        <f t="shared" si="2220"/>
        <v>1.9473777566878094E-5</v>
      </c>
      <c r="AV1792" s="13">
        <f t="shared" si="2221"/>
        <v>2.8916787073727692E-6</v>
      </c>
      <c r="AW1792" s="13">
        <f t="shared" si="2222"/>
        <v>4.3295380470959175E-9</v>
      </c>
      <c r="AX1792" s="13">
        <f t="shared" si="2223"/>
        <v>1.5685839468873029E-5</v>
      </c>
      <c r="AY1792" s="13">
        <f t="shared" si="2224"/>
        <v>1.1982629958818608E-5</v>
      </c>
      <c r="AZ1792" s="13">
        <f t="shared" si="2225"/>
        <v>4.5768484694397155E-6</v>
      </c>
      <c r="BA1792" s="13">
        <f t="shared" si="2226"/>
        <v>1.1654393058510136E-6</v>
      </c>
      <c r="BB1792" s="13">
        <f t="shared" si="2227"/>
        <v>2.2257380564787925E-7</v>
      </c>
      <c r="BC1792" s="13">
        <f t="shared" si="2228"/>
        <v>3.4005442385114052E-8</v>
      </c>
      <c r="BD1792" s="13">
        <f t="shared" si="2229"/>
        <v>7.099293266271232E-5</v>
      </c>
      <c r="BE1792" s="13">
        <f t="shared" si="2230"/>
        <v>4.2167217130769464E-5</v>
      </c>
      <c r="BF1792" s="13">
        <f t="shared" si="2231"/>
        <v>1.2522895828244591E-5</v>
      </c>
      <c r="BG1792" s="13">
        <f t="shared" si="2232"/>
        <v>2.4793813867097229E-6</v>
      </c>
      <c r="BH1792" s="13">
        <f t="shared" si="2233"/>
        <v>3.6816556719838587E-7</v>
      </c>
      <c r="BI1792" s="13">
        <f t="shared" si="2234"/>
        <v>4.3735388382627552E-8</v>
      </c>
      <c r="BJ1792" s="14">
        <f t="shared" si="2235"/>
        <v>0.25448059569740239</v>
      </c>
      <c r="BK1792" s="14">
        <f t="shared" si="2236"/>
        <v>0.38784696237996735</v>
      </c>
      <c r="BL1792" s="14">
        <f t="shared" si="2237"/>
        <v>0.33855572990407767</v>
      </c>
      <c r="BM1792" s="14">
        <f t="shared" si="2238"/>
        <v>0.15639854125919198</v>
      </c>
      <c r="BN1792" s="14">
        <f t="shared" si="2239"/>
        <v>0.8435828797692233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1.3434343434343401</v>
      </c>
      <c r="F1793" s="10">
        <f>VLOOKUP(B1793,home!$B$2:$E$405,3,FALSE)</f>
        <v>0.91</v>
      </c>
      <c r="G1793" s="10">
        <f>VLOOKUP(C1793,away!$B$2:$E$405,4,FALSE)</f>
        <v>1.1599999999999999</v>
      </c>
      <c r="H1793" s="10">
        <f>VLOOKUP(A1793,away!$A$2:$E$405,3,FALSE)</f>
        <v>0.98989898989898994</v>
      </c>
      <c r="I1793" s="10">
        <f>VLOOKUP(C1793,away!$B$2:$E$405,3,FALSE)</f>
        <v>0.83</v>
      </c>
      <c r="J1793" s="10">
        <f>VLOOKUP(B1793,home!$B$2:$E$405,4,FALSE)</f>
        <v>0.91</v>
      </c>
      <c r="K1793" s="12">
        <f t="shared" si="2184"/>
        <v>1.4181292929292892</v>
      </c>
      <c r="L1793" s="12">
        <f t="shared" si="2185"/>
        <v>0.74767070707070704</v>
      </c>
      <c r="M1793" s="13">
        <f t="shared" si="2186"/>
        <v>0.11465817135979038</v>
      </c>
      <c r="N1793" s="13">
        <f t="shared" si="2187"/>
        <v>0.16260011147902484</v>
      </c>
      <c r="O1793" s="13">
        <f t="shared" si="2188"/>
        <v>8.5726556052008782E-2</v>
      </c>
      <c r="P1793" s="13">
        <f t="shared" si="2189"/>
        <v>0.12157134031929831</v>
      </c>
      <c r="Q1793" s="13">
        <f t="shared" si="2190"/>
        <v>0.11529399056098656</v>
      </c>
      <c r="R1793" s="13">
        <f t="shared" si="2191"/>
        <v>3.2047617389070998E-2</v>
      </c>
      <c r="S1793" s="13">
        <f t="shared" si="2192"/>
        <v>3.2225332507382277E-2</v>
      </c>
      <c r="T1793" s="13">
        <f t="shared" si="2193"/>
        <v>8.6201939443736261E-2</v>
      </c>
      <c r="U1793" s="13">
        <f t="shared" si="2194"/>
        <v>4.5447664988031655E-2</v>
      </c>
      <c r="V1793" s="13">
        <f t="shared" si="2195"/>
        <v>3.7964797824658236E-3</v>
      </c>
      <c r="W1793" s="13">
        <f t="shared" si="2196"/>
        <v>5.4500595104415989E-2</v>
      </c>
      <c r="X1793" s="13">
        <f t="shared" si="2197"/>
        <v>4.0748498477493018E-2</v>
      </c>
      <c r="Y1793" s="13">
        <f t="shared" si="2198"/>
        <v>1.5233229334368416E-2</v>
      </c>
      <c r="Z1793" s="13">
        <f t="shared" si="2199"/>
        <v>7.9870215844060673E-3</v>
      </c>
      <c r="AA1793" s="13">
        <f t="shared" si="2200"/>
        <v>1.132662927210475E-2</v>
      </c>
      <c r="AB1793" s="13">
        <f t="shared" si="2201"/>
        <v>8.0313123804610503E-3</v>
      </c>
      <c r="AC1793" s="13">
        <f t="shared" si="2202"/>
        <v>2.5158648211451616E-4</v>
      </c>
      <c r="AD1793" s="13">
        <f t="shared" si="2203"/>
        <v>1.9322222599912748E-2</v>
      </c>
      <c r="AE1793" s="13">
        <f t="shared" si="2204"/>
        <v>1.4446659833454362E-2</v>
      </c>
      <c r="AF1793" s="13">
        <f t="shared" si="2205"/>
        <v>5.4006721862444023E-3</v>
      </c>
      <c r="AG1793" s="13">
        <f t="shared" si="2206"/>
        <v>1.3459747973821512E-3</v>
      </c>
      <c r="AH1793" s="13">
        <f t="shared" si="2207"/>
        <v>1.4929155188504707E-3</v>
      </c>
      <c r="AI1793" s="13">
        <f t="shared" si="2208"/>
        <v>2.1171472291505811E-3</v>
      </c>
      <c r="AJ1793" s="13">
        <f t="shared" si="2209"/>
        <v>1.501194251551259E-3</v>
      </c>
      <c r="AK1793" s="13">
        <f t="shared" si="2210"/>
        <v>7.0962918083396654E-4</v>
      </c>
      <c r="AL1793" s="13">
        <f t="shared" si="2211"/>
        <v>1.067022279324613E-5</v>
      </c>
      <c r="AM1793" s="13">
        <f t="shared" si="2212"/>
        <v>5.4802819746873205E-3</v>
      </c>
      <c r="AN1793" s="13">
        <f t="shared" si="2213"/>
        <v>4.0974462989613204E-3</v>
      </c>
      <c r="AO1793" s="13">
        <f t="shared" si="2214"/>
        <v>1.5317702857643308E-3</v>
      </c>
      <c r="AP1793" s="13">
        <f t="shared" si="2215"/>
        <v>3.8175325754243874E-4</v>
      </c>
      <c r="AQ1793" s="13">
        <f t="shared" si="2216"/>
        <v>7.1356431998325214E-5</v>
      </c>
      <c r="AR1793" s="13">
        <f t="shared" si="2217"/>
        <v>2.2324184031515261E-4</v>
      </c>
      <c r="AS1793" s="13">
        <f t="shared" si="2218"/>
        <v>3.1658579315836069E-4</v>
      </c>
      <c r="AT1793" s="13">
        <f t="shared" si="2219"/>
        <v>2.2447979350156215E-4</v>
      </c>
      <c r="AU1793" s="13">
        <f t="shared" si="2220"/>
        <v>1.0611379027842769E-4</v>
      </c>
      <c r="AV1793" s="13">
        <f t="shared" si="2221"/>
        <v>3.7620768594398422E-5</v>
      </c>
      <c r="AW1793" s="13">
        <f t="shared" si="2222"/>
        <v>3.1426584271616797E-7</v>
      </c>
      <c r="AX1793" s="13">
        <f t="shared" si="2223"/>
        <v>1.2952914003027402E-3</v>
      </c>
      <c r="AY1793" s="13">
        <f t="shared" si="2224"/>
        <v>9.6845143712695611E-4</v>
      </c>
      <c r="AZ1793" s="13">
        <f t="shared" si="2225"/>
        <v>3.6204138538017678E-4</v>
      </c>
      <c r="BA1793" s="13">
        <f t="shared" si="2226"/>
        <v>9.0229246198685048E-5</v>
      </c>
      <c r="BB1793" s="13">
        <f t="shared" si="2227"/>
        <v>1.6865441075956936E-5</v>
      </c>
      <c r="BC1793" s="13">
        <f t="shared" si="2228"/>
        <v>2.5219592508640142E-6</v>
      </c>
      <c r="BD1793" s="13">
        <f t="shared" si="2229"/>
        <v>2.7818564099365997E-5</v>
      </c>
      <c r="BE1793" s="13">
        <f t="shared" si="2230"/>
        <v>3.945032063654202E-5</v>
      </c>
      <c r="BF1793" s="13">
        <f t="shared" si="2231"/>
        <v>2.7972827655066541E-5</v>
      </c>
      <c r="BG1793" s="13">
        <f t="shared" si="2232"/>
        <v>1.3223028767904122E-5</v>
      </c>
      <c r="BH1793" s="13">
        <f t="shared" si="2233"/>
        <v>4.6879911092528847E-6</v>
      </c>
      <c r="BI1793" s="13">
        <f t="shared" si="2234"/>
        <v>1.3296355034047177E-6</v>
      </c>
      <c r="BJ1793" s="14">
        <f t="shared" si="2235"/>
        <v>0.52939190293530802</v>
      </c>
      <c r="BK1793" s="14">
        <f t="shared" si="2236"/>
        <v>0.27348203211097155</v>
      </c>
      <c r="BL1793" s="14">
        <f t="shared" si="2237"/>
        <v>0.18942319061568297</v>
      </c>
      <c r="BM1793" s="14">
        <f t="shared" si="2238"/>
        <v>0.36741822291490417</v>
      </c>
      <c r="BN1793" s="14">
        <f t="shared" si="2239"/>
        <v>0.63189778716017986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1.3434343434343401</v>
      </c>
      <c r="F1794" s="10">
        <f>VLOOKUP(B1794,home!$B$2:$E$405,3,FALSE)</f>
        <v>1.27</v>
      </c>
      <c r="G1794" s="10">
        <f>VLOOKUP(C1794,away!$B$2:$E$405,4,FALSE)</f>
        <v>0.99</v>
      </c>
      <c r="H1794" s="10">
        <f>VLOOKUP(A1794,away!$A$2:$E$405,3,FALSE)</f>
        <v>0.98989898989898994</v>
      </c>
      <c r="I1794" s="10">
        <f>VLOOKUP(C1794,away!$B$2:$E$405,3,FALSE)</f>
        <v>0.91</v>
      </c>
      <c r="J1794" s="10">
        <f>VLOOKUP(B1794,home!$B$2:$E$405,4,FALSE)</f>
        <v>1.27</v>
      </c>
      <c r="K1794" s="12">
        <f t="shared" si="2184"/>
        <v>1.6890999999999958</v>
      </c>
      <c r="L1794" s="12">
        <f t="shared" si="2185"/>
        <v>1.1440262626262627</v>
      </c>
      <c r="M1794" s="13">
        <f t="shared" si="2186"/>
        <v>5.8828652071862081E-2</v>
      </c>
      <c r="N1794" s="13">
        <f t="shared" si="2187"/>
        <v>9.9367476214581973E-2</v>
      </c>
      <c r="O1794" s="13">
        <f t="shared" si="2188"/>
        <v>6.7301522965113117E-2</v>
      </c>
      <c r="P1794" s="13">
        <f t="shared" si="2189"/>
        <v>0.11367900244037227</v>
      </c>
      <c r="Q1794" s="13">
        <f t="shared" si="2190"/>
        <v>8.3920802037025011E-2</v>
      </c>
      <c r="R1794" s="13">
        <f t="shared" si="2191"/>
        <v>3.8497354893416984E-2</v>
      </c>
      <c r="S1794" s="13">
        <f t="shared" si="2192"/>
        <v>5.4917608770179697E-2</v>
      </c>
      <c r="T1794" s="13">
        <f t="shared" si="2193"/>
        <v>9.6007601511016172E-2</v>
      </c>
      <c r="U1794" s="13">
        <f t="shared" si="2194"/>
        <v>6.5025882150470463E-2</v>
      </c>
      <c r="V1794" s="13">
        <f t="shared" si="2195"/>
        <v>1.1791266786460461E-2</v>
      </c>
      <c r="W1794" s="13">
        <f t="shared" si="2196"/>
        <v>4.725020890691288E-2</v>
      </c>
      <c r="X1794" s="13">
        <f t="shared" si="2197"/>
        <v>5.4055479904085692E-2</v>
      </c>
      <c r="Y1794" s="13">
        <f t="shared" si="2198"/>
        <v>3.0920444324570109E-2</v>
      </c>
      <c r="Z1794" s="13">
        <f t="shared" si="2199"/>
        <v>1.4680661679904235E-2</v>
      </c>
      <c r="AA1794" s="13">
        <f t="shared" si="2200"/>
        <v>2.479710564352618E-2</v>
      </c>
      <c r="AB1794" s="13">
        <f t="shared" si="2201"/>
        <v>2.0942395571239985E-2</v>
      </c>
      <c r="AC1794" s="13">
        <f t="shared" si="2202"/>
        <v>1.4240716455602819E-3</v>
      </c>
      <c r="AD1794" s="13">
        <f t="shared" si="2203"/>
        <v>1.9952581966166581E-2</v>
      </c>
      <c r="AE1794" s="13">
        <f t="shared" si="2204"/>
        <v>2.2826277776497723E-2</v>
      </c>
      <c r="AF1794" s="13">
        <f t="shared" si="2205"/>
        <v>1.3056930627157806E-2</v>
      </c>
      <c r="AG1794" s="13">
        <f t="shared" si="2206"/>
        <v>4.9791571822525773E-3</v>
      </c>
      <c r="AH1794" s="13">
        <f t="shared" si="2207"/>
        <v>4.1987656286353574E-3</v>
      </c>
      <c r="AI1794" s="13">
        <f t="shared" si="2208"/>
        <v>7.0921350233279631E-3</v>
      </c>
      <c r="AJ1794" s="13">
        <f t="shared" si="2209"/>
        <v>5.9896626339516167E-3</v>
      </c>
      <c r="AK1794" s="13">
        <f t="shared" si="2210"/>
        <v>3.3723797183358851E-3</v>
      </c>
      <c r="AL1794" s="13">
        <f t="shared" si="2211"/>
        <v>1.100736041840016E-4</v>
      </c>
      <c r="AM1794" s="13">
        <f t="shared" si="2212"/>
        <v>6.74038123981038E-3</v>
      </c>
      <c r="AN1794" s="13">
        <f t="shared" si="2213"/>
        <v>7.7111731584564441E-3</v>
      </c>
      <c r="AO1794" s="13">
        <f t="shared" si="2214"/>
        <v>4.4108923044664412E-3</v>
      </c>
      <c r="AP1794" s="13">
        <f t="shared" si="2215"/>
        <v>1.6820588793085621E-3</v>
      </c>
      <c r="AQ1794" s="13">
        <f t="shared" si="2216"/>
        <v>4.8107988330317342E-4</v>
      </c>
      <c r="AR1794" s="13">
        <f t="shared" si="2217"/>
        <v>9.6069962995426342E-4</v>
      </c>
      <c r="AS1794" s="13">
        <f t="shared" si="2218"/>
        <v>1.6227177449557421E-3</v>
      </c>
      <c r="AT1794" s="13">
        <f t="shared" si="2219"/>
        <v>1.3704662715023689E-3</v>
      </c>
      <c r="AU1794" s="13">
        <f t="shared" si="2220"/>
        <v>7.7161819306488207E-4</v>
      </c>
      <c r="AV1794" s="13">
        <f t="shared" si="2221"/>
        <v>3.2583507247647216E-4</v>
      </c>
      <c r="AW1794" s="13">
        <f t="shared" si="2222"/>
        <v>5.9084292913786514E-6</v>
      </c>
      <c r="AX1794" s="13">
        <f t="shared" si="2223"/>
        <v>1.8975296586939449E-3</v>
      </c>
      <c r="AY1794" s="13">
        <f t="shared" si="2224"/>
        <v>2.1708237636581217E-3</v>
      </c>
      <c r="AZ1794" s="13">
        <f t="shared" si="2225"/>
        <v>1.2417396985790396E-3</v>
      </c>
      <c r="BA1794" s="13">
        <f t="shared" si="2226"/>
        <v>4.7352760884001357E-4</v>
      </c>
      <c r="BB1794" s="13">
        <f t="shared" si="2227"/>
        <v>1.3543200514789784E-4</v>
      </c>
      <c r="BC1794" s="13">
        <f t="shared" si="2228"/>
        <v>3.0987554137866066E-5</v>
      </c>
      <c r="BD1794" s="13">
        <f t="shared" si="2229"/>
        <v>1.83177601193835E-4</v>
      </c>
      <c r="BE1794" s="13">
        <f t="shared" si="2230"/>
        <v>3.094052861765059E-4</v>
      </c>
      <c r="BF1794" s="13">
        <f t="shared" si="2231"/>
        <v>2.6130823444036743E-4</v>
      </c>
      <c r="BG1794" s="13">
        <f t="shared" si="2232"/>
        <v>1.4712524626440789E-4</v>
      </c>
      <c r="BH1794" s="13">
        <f t="shared" si="2233"/>
        <v>6.212731336630267E-5</v>
      </c>
      <c r="BI1794" s="13">
        <f t="shared" si="2234"/>
        <v>2.0987849001404323E-5</v>
      </c>
      <c r="BJ1794" s="14">
        <f t="shared" si="2235"/>
        <v>0.49931258620466829</v>
      </c>
      <c r="BK1794" s="14">
        <f t="shared" si="2236"/>
        <v>0.24292149908227689</v>
      </c>
      <c r="BL1794" s="14">
        <f t="shared" si="2237"/>
        <v>0.24325267267041401</v>
      </c>
      <c r="BM1794" s="14">
        <f t="shared" si="2238"/>
        <v>0.53640769368052543</v>
      </c>
      <c r="BN1794" s="14">
        <f t="shared" si="2239"/>
        <v>0.46159481062237145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1.3434343434343401</v>
      </c>
      <c r="F1795" s="10">
        <f>VLOOKUP(B1795,home!$B$2:$E$405,3,FALSE)</f>
        <v>1.41</v>
      </c>
      <c r="G1795" s="10">
        <f>VLOOKUP(C1795,away!$B$2:$E$405,4,FALSE)</f>
        <v>1.1599999999999999</v>
      </c>
      <c r="H1795" s="10">
        <f>VLOOKUP(A1795,away!$A$2:$E$405,3,FALSE)</f>
        <v>0.98989898989898994</v>
      </c>
      <c r="I1795" s="10">
        <f>VLOOKUP(C1795,away!$B$2:$E$405,3,FALSE)</f>
        <v>0.57999999999999996</v>
      </c>
      <c r="J1795" s="10">
        <f>VLOOKUP(B1795,home!$B$2:$E$405,4,FALSE)</f>
        <v>1.41</v>
      </c>
      <c r="K1795" s="12">
        <f t="shared" si="2184"/>
        <v>2.1973212121212065</v>
      </c>
      <c r="L1795" s="12">
        <f t="shared" si="2185"/>
        <v>0.80953939393939389</v>
      </c>
      <c r="M1795" s="13">
        <f t="shared" si="2186"/>
        <v>4.9446667916739455E-2</v>
      </c>
      <c r="N1795" s="13">
        <f t="shared" si="2187"/>
        <v>0.1086502122821647</v>
      </c>
      <c r="O1795" s="13">
        <f t="shared" si="2188"/>
        <v>4.0029025577639731E-2</v>
      </c>
      <c r="P1795" s="13">
        <f t="shared" si="2189"/>
        <v>8.7956627002290108E-2</v>
      </c>
      <c r="Q1795" s="13">
        <f t="shared" si="2190"/>
        <v>0.11936970807453628</v>
      </c>
      <c r="R1795" s="13">
        <f t="shared" si="2191"/>
        <v>1.6202536553053482E-2</v>
      </c>
      <c r="S1795" s="13">
        <f t="shared" si="2192"/>
        <v>3.9114709643564047E-2</v>
      </c>
      <c r="T1795" s="13">
        <f t="shared" si="2193"/>
        <v>9.6634481129382485E-2</v>
      </c>
      <c r="U1795" s="13">
        <f t="shared" si="2194"/>
        <v>3.5602177258193632E-2</v>
      </c>
      <c r="V1795" s="13">
        <f t="shared" si="2195"/>
        <v>7.7308836444302228E-3</v>
      </c>
      <c r="W1795" s="13">
        <f t="shared" si="2196"/>
        <v>8.7431197212298223E-2</v>
      </c>
      <c r="X1795" s="13">
        <f t="shared" si="2197"/>
        <v>7.0778998402639529E-2</v>
      </c>
      <c r="Y1795" s="13">
        <f t="shared" si="2198"/>
        <v>2.8649193735255069E-2</v>
      </c>
      <c r="Z1795" s="13">
        <f t="shared" si="2199"/>
        <v>4.3721972071465972E-3</v>
      </c>
      <c r="AA1795" s="13">
        <f t="shared" si="2200"/>
        <v>9.6071216668403153E-3</v>
      </c>
      <c r="AB1795" s="13">
        <f t="shared" si="2201"/>
        <v>1.0554966112988734E-2</v>
      </c>
      <c r="AC1795" s="13">
        <f t="shared" si="2202"/>
        <v>8.5948972620389667E-4</v>
      </c>
      <c r="AD1795" s="13">
        <f t="shared" si="2203"/>
        <v>4.8028606058933859E-2</v>
      </c>
      <c r="AE1795" s="13">
        <f t="shared" si="2204"/>
        <v>3.8881048640703221E-2</v>
      </c>
      <c r="AF1795" s="13">
        <f t="shared" si="2205"/>
        <v>1.5737870276161491E-2</v>
      </c>
      <c r="AG1795" s="13">
        <f t="shared" si="2206"/>
        <v>4.2468086550868584E-3</v>
      </c>
      <c r="AH1795" s="13">
        <f t="shared" si="2207"/>
        <v>8.8486646931424154E-4</v>
      </c>
      <c r="AI1795" s="13">
        <f t="shared" si="2208"/>
        <v>1.9443358629189814E-3</v>
      </c>
      <c r="AJ1795" s="13">
        <f t="shared" si="2209"/>
        <v>2.1361652175399346E-3</v>
      </c>
      <c r="AK1795" s="13">
        <f t="shared" si="2210"/>
        <v>1.5646137150320033E-3</v>
      </c>
      <c r="AL1795" s="13">
        <f t="shared" si="2211"/>
        <v>6.1155034662648355E-5</v>
      </c>
      <c r="AM1795" s="13">
        <f t="shared" si="2212"/>
        <v>2.1106854976381692E-2</v>
      </c>
      <c r="AN1795" s="13">
        <f t="shared" si="2213"/>
        <v>1.7086830585546716E-2</v>
      </c>
      <c r="AO1795" s="13">
        <f t="shared" si="2214"/>
        <v>6.9162312382842935E-3</v>
      </c>
      <c r="AP1795" s="13">
        <f t="shared" si="2215"/>
        <v>1.8663205483284569E-3</v>
      </c>
      <c r="AQ1795" s="13">
        <f t="shared" si="2216"/>
        <v>3.77715001397614E-4</v>
      </c>
      <c r="AR1795" s="13">
        <f t="shared" si="2217"/>
        <v>1.4326685305718849E-4</v>
      </c>
      <c r="AS1795" s="13">
        <f t="shared" si="2218"/>
        <v>3.1480329521641219E-4</v>
      </c>
      <c r="AT1795" s="13">
        <f t="shared" si="2219"/>
        <v>3.4586197911233845E-4</v>
      </c>
      <c r="AU1795" s="13">
        <f t="shared" si="2220"/>
        <v>2.5332328772325436E-4</v>
      </c>
      <c r="AV1795" s="13">
        <f t="shared" si="2221"/>
        <v>1.3915815840964763E-4</v>
      </c>
      <c r="AW1795" s="13">
        <f t="shared" si="2222"/>
        <v>3.02176893013076E-6</v>
      </c>
      <c r="AX1795" s="13">
        <f t="shared" si="2223"/>
        <v>7.7297566934615911E-3</v>
      </c>
      <c r="AY1795" s="13">
        <f t="shared" si="2224"/>
        <v>6.2575425489238695E-3</v>
      </c>
      <c r="AZ1795" s="13">
        <f t="shared" si="2225"/>
        <v>2.5328636013028996E-3</v>
      </c>
      <c r="BA1795" s="13">
        <f t="shared" si="2226"/>
        <v>6.8348428824330004E-4</v>
      </c>
      <c r="BB1795" s="13">
        <f t="shared" si="2227"/>
        <v>1.3832686411789473E-4</v>
      </c>
      <c r="BC1795" s="13">
        <f t="shared" si="2228"/>
        <v>2.2396209148707481E-5</v>
      </c>
      <c r="BD1795" s="13">
        <f t="shared" si="2229"/>
        <v>1.9330026899253427E-5</v>
      </c>
      <c r="BE1795" s="13">
        <f t="shared" si="2230"/>
        <v>4.2474278136603064E-5</v>
      </c>
      <c r="BF1795" s="13">
        <f t="shared" si="2231"/>
        <v>4.6664816159546954E-5</v>
      </c>
      <c r="BG1795" s="13">
        <f t="shared" si="2232"/>
        <v>3.4179196802369668E-5</v>
      </c>
      <c r="BH1795" s="13">
        <f t="shared" si="2233"/>
        <v>1.877566853677805E-5</v>
      </c>
      <c r="BI1795" s="13">
        <f t="shared" si="2234"/>
        <v>8.2512349495238284E-6</v>
      </c>
      <c r="BJ1795" s="14">
        <f t="shared" si="2235"/>
        <v>0.68312644702229852</v>
      </c>
      <c r="BK1795" s="14">
        <f t="shared" si="2236"/>
        <v>0.1914270755168142</v>
      </c>
      <c r="BL1795" s="14">
        <f t="shared" si="2237"/>
        <v>0.11989189722852393</v>
      </c>
      <c r="BM1795" s="14">
        <f t="shared" si="2238"/>
        <v>0.5709083187883659</v>
      </c>
      <c r="BN1795" s="14">
        <f t="shared" si="2239"/>
        <v>0.42165477740642376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1.3434343434343401</v>
      </c>
      <c r="F1796" s="10">
        <f>VLOOKUP(B1796,home!$B$2:$E$405,3,FALSE)</f>
        <v>0.91</v>
      </c>
      <c r="G1796" s="10">
        <f>VLOOKUP(C1796,away!$B$2:$E$405,4,FALSE)</f>
        <v>1.1599999999999999</v>
      </c>
      <c r="H1796" s="10">
        <f>VLOOKUP(A1796,away!$A$2:$E$405,3,FALSE)</f>
        <v>0.98989898989898994</v>
      </c>
      <c r="I1796" s="10">
        <f>VLOOKUP(C1796,away!$B$2:$E$405,3,FALSE)</f>
        <v>0.66</v>
      </c>
      <c r="J1796" s="10">
        <f>VLOOKUP(B1796,home!$B$2:$E$405,4,FALSE)</f>
        <v>0.91</v>
      </c>
      <c r="K1796" s="12">
        <f t="shared" si="2184"/>
        <v>1.4181292929292892</v>
      </c>
      <c r="L1796" s="12">
        <f t="shared" si="2185"/>
        <v>0.59453333333333347</v>
      </c>
      <c r="M1796" s="13">
        <f t="shared" si="2186"/>
        <v>0.13363238744509107</v>
      </c>
      <c r="N1796" s="13">
        <f t="shared" si="2187"/>
        <v>0.18950800311995986</v>
      </c>
      <c r="O1796" s="13">
        <f t="shared" si="2188"/>
        <v>7.9448908749021496E-2</v>
      </c>
      <c r="P1796" s="13">
        <f t="shared" si="2189"/>
        <v>0.11266882478825349</v>
      </c>
      <c r="Q1796" s="13">
        <f t="shared" si="2190"/>
        <v>0.1343734252344751</v>
      </c>
      <c r="R1796" s="13">
        <f t="shared" si="2191"/>
        <v>2.3617512274125792E-2</v>
      </c>
      <c r="S1796" s="13">
        <f t="shared" si="2192"/>
        <v>2.3748479545017066E-2</v>
      </c>
      <c r="T1796" s="13">
        <f t="shared" si="2193"/>
        <v>7.9889480416069955E-2</v>
      </c>
      <c r="U1796" s="13">
        <f t="shared" si="2194"/>
        <v>3.3492685982054828E-2</v>
      </c>
      <c r="V1796" s="13">
        <f t="shared" si="2195"/>
        <v>2.2247711152477796E-3</v>
      </c>
      <c r="W1796" s="13">
        <f t="shared" si="2196"/>
        <v>6.3519630172084285E-2</v>
      </c>
      <c r="X1796" s="13">
        <f t="shared" si="2197"/>
        <v>3.7764537458309849E-2</v>
      </c>
      <c r="Y1796" s="13">
        <f t="shared" si="2198"/>
        <v>1.1226138168440243E-2</v>
      </c>
      <c r="Z1796" s="13">
        <f t="shared" si="2199"/>
        <v>4.6804660991256403E-3</v>
      </c>
      <c r="AA1796" s="13">
        <f t="shared" si="2200"/>
        <v>6.6375060797325544E-3</v>
      </c>
      <c r="AB1796" s="13">
        <f t="shared" si="2201"/>
        <v>4.7064209018324935E-3</v>
      </c>
      <c r="AC1796" s="13">
        <f t="shared" si="2202"/>
        <v>1.1723502801707389E-4</v>
      </c>
      <c r="AD1796" s="13">
        <f t="shared" si="2203"/>
        <v>2.2519762055766977E-2</v>
      </c>
      <c r="AE1796" s="13">
        <f t="shared" si="2204"/>
        <v>1.3388749200888662E-2</v>
      </c>
      <c r="AF1796" s="13">
        <f t="shared" si="2205"/>
        <v>3.9800288457841702E-3</v>
      </c>
      <c r="AG1796" s="13">
        <f t="shared" si="2206"/>
        <v>7.887532721489607E-4</v>
      </c>
      <c r="AH1796" s="13">
        <f t="shared" si="2207"/>
        <v>6.9567327786670789E-4</v>
      </c>
      <c r="AI1796" s="13">
        <f t="shared" si="2208"/>
        <v>9.8655465365091568E-4</v>
      </c>
      <c r="AJ1796" s="13">
        <f t="shared" si="2209"/>
        <v>6.9953102670903644E-4</v>
      </c>
      <c r="AK1796" s="13">
        <f t="shared" si="2210"/>
        <v>3.306751467629951E-4</v>
      </c>
      <c r="AL1796" s="13">
        <f t="shared" si="2211"/>
        <v>3.9537519558659688E-6</v>
      </c>
      <c r="AM1796" s="13">
        <f t="shared" si="2212"/>
        <v>6.3871868482161323E-3</v>
      </c>
      <c r="AN1796" s="13">
        <f t="shared" si="2213"/>
        <v>3.7973954874927652E-3</v>
      </c>
      <c r="AO1796" s="13">
        <f t="shared" si="2214"/>
        <v>1.1288390985820162E-3</v>
      </c>
      <c r="AP1796" s="13">
        <f t="shared" si="2215"/>
        <v>2.2371082402565379E-4</v>
      </c>
      <c r="AQ1796" s="13">
        <f t="shared" si="2216"/>
        <v>3.3250885477679686E-5</v>
      </c>
      <c r="AR1796" s="13">
        <f t="shared" si="2217"/>
        <v>8.2720190560204071E-5</v>
      </c>
      <c r="AS1796" s="13">
        <f t="shared" si="2218"/>
        <v>1.1730792535011829E-4</v>
      </c>
      <c r="AT1796" s="13">
        <f t="shared" si="2219"/>
        <v>8.3178902615882545E-5</v>
      </c>
      <c r="AU1796" s="13">
        <f t="shared" si="2220"/>
        <v>3.9319479451098561E-5</v>
      </c>
      <c r="AV1796" s="13">
        <f t="shared" si="2221"/>
        <v>1.3940026398083542E-5</v>
      </c>
      <c r="AW1796" s="13">
        <f t="shared" si="2222"/>
        <v>9.2597434833576814E-8</v>
      </c>
      <c r="AX1796" s="13">
        <f t="shared" si="2223"/>
        <v>1.5096427948113299E-3</v>
      </c>
      <c r="AY1796" s="13">
        <f t="shared" si="2224"/>
        <v>8.975329629418295E-4</v>
      </c>
      <c r="AZ1796" s="13">
        <f t="shared" si="2225"/>
        <v>2.6680663211717454E-4</v>
      </c>
      <c r="BA1796" s="13">
        <f t="shared" si="2226"/>
        <v>5.2875145449354727E-5</v>
      </c>
      <c r="BB1796" s="13">
        <f t="shared" si="2227"/>
        <v>7.859009118622426E-6</v>
      </c>
      <c r="BC1796" s="13">
        <f t="shared" si="2228"/>
        <v>9.3448857759833123E-7</v>
      </c>
      <c r="BD1796" s="13">
        <f t="shared" si="2229"/>
        <v>8.1966517712877713E-6</v>
      </c>
      <c r="BE1796" s="13">
        <f t="shared" si="2230"/>
        <v>1.1623911980803936E-5</v>
      </c>
      <c r="BF1796" s="13">
        <f t="shared" si="2231"/>
        <v>8.2421050392048901E-6</v>
      </c>
      <c r="BG1796" s="13">
        <f t="shared" si="2232"/>
        <v>3.8961235304988527E-6</v>
      </c>
      <c r="BH1796" s="13">
        <f t="shared" si="2233"/>
        <v>1.3813017268678773E-6</v>
      </c>
      <c r="BI1796" s="13">
        <f t="shared" si="2234"/>
        <v>3.9177288824902987E-7</v>
      </c>
      <c r="BJ1796" s="14">
        <f t="shared" si="2235"/>
        <v>0.57126454212073829</v>
      </c>
      <c r="BK1796" s="14">
        <f t="shared" si="2236"/>
        <v>0.27329318463652419</v>
      </c>
      <c r="BL1796" s="14">
        <f t="shared" si="2237"/>
        <v>0.15098566648306908</v>
      </c>
      <c r="BM1796" s="14">
        <f t="shared" si="2238"/>
        <v>0.3260773573630234</v>
      </c>
      <c r="BN1796" s="14">
        <f t="shared" si="2239"/>
        <v>0.67324906161092679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1.3434343434343401</v>
      </c>
      <c r="F1797" s="10">
        <f>VLOOKUP(B1797,home!$B$2:$E$405,3,FALSE)</f>
        <v>0.5</v>
      </c>
      <c r="G1797" s="10">
        <f>VLOOKUP(C1797,away!$B$2:$E$405,4,FALSE)</f>
        <v>0.66</v>
      </c>
      <c r="H1797" s="10">
        <f>VLOOKUP(A1797,away!$A$2:$E$405,3,FALSE)</f>
        <v>0.98989898989898994</v>
      </c>
      <c r="I1797" s="10">
        <f>VLOOKUP(C1797,away!$B$2:$E$405,3,FALSE)</f>
        <v>0.66</v>
      </c>
      <c r="J1797" s="10">
        <f>VLOOKUP(B1797,home!$B$2:$E$405,4,FALSE)</f>
        <v>0.5</v>
      </c>
      <c r="K1797" s="12">
        <f t="shared" si="2184"/>
        <v>0.44333333333333225</v>
      </c>
      <c r="L1797" s="12">
        <f t="shared" si="2185"/>
        <v>0.32666666666666672</v>
      </c>
      <c r="M1797" s="13">
        <f t="shared" si="2186"/>
        <v>0.46301306831122857</v>
      </c>
      <c r="N1797" s="13">
        <f t="shared" si="2187"/>
        <v>0.20526912695131083</v>
      </c>
      <c r="O1797" s="13">
        <f t="shared" si="2188"/>
        <v>0.15125093564833469</v>
      </c>
      <c r="P1797" s="13">
        <f t="shared" si="2189"/>
        <v>6.7054581470761543E-2</v>
      </c>
      <c r="Q1797" s="13">
        <f t="shared" si="2190"/>
        <v>4.5501323140873781E-2</v>
      </c>
      <c r="R1797" s="13">
        <f t="shared" si="2191"/>
        <v>2.4704319489228001E-2</v>
      </c>
      <c r="S1797" s="13">
        <f t="shared" si="2192"/>
        <v>2.4277483746941771E-3</v>
      </c>
      <c r="T1797" s="13">
        <f t="shared" si="2193"/>
        <v>1.4863765559352104E-2</v>
      </c>
      <c r="U1797" s="13">
        <f t="shared" si="2194"/>
        <v>1.0952248306891054E-2</v>
      </c>
      <c r="V1797" s="13">
        <f t="shared" si="2195"/>
        <v>3.9065768291066467E-5</v>
      </c>
      <c r="W1797" s="13">
        <f t="shared" si="2196"/>
        <v>6.7240844197068881E-3</v>
      </c>
      <c r="X1797" s="13">
        <f t="shared" si="2197"/>
        <v>2.1965342437709171E-3</v>
      </c>
      <c r="Y1797" s="13">
        <f t="shared" si="2198"/>
        <v>3.5876725981591646E-4</v>
      </c>
      <c r="Z1797" s="13">
        <f t="shared" si="2199"/>
        <v>2.6900258999381604E-3</v>
      </c>
      <c r="AA1797" s="13">
        <f t="shared" si="2200"/>
        <v>1.1925781489725814E-3</v>
      </c>
      <c r="AB1797" s="13">
        <f t="shared" si="2201"/>
        <v>2.6435482302225485E-4</v>
      </c>
      <c r="AC1797" s="13">
        <f t="shared" si="2202"/>
        <v>3.5359946104566603E-7</v>
      </c>
      <c r="AD1797" s="13">
        <f t="shared" si="2203"/>
        <v>7.4525268985084492E-4</v>
      </c>
      <c r="AE1797" s="13">
        <f t="shared" si="2204"/>
        <v>2.4344921201794269E-4</v>
      </c>
      <c r="AF1797" s="13">
        <f t="shared" si="2205"/>
        <v>3.9763371296263977E-5</v>
      </c>
      <c r="AG1797" s="13">
        <f t="shared" si="2206"/>
        <v>4.3297893189265219E-6</v>
      </c>
      <c r="AH1797" s="13">
        <f t="shared" si="2207"/>
        <v>2.1968544849494979E-4</v>
      </c>
      <c r="AI1797" s="13">
        <f t="shared" si="2208"/>
        <v>9.7393882166094155E-5</v>
      </c>
      <c r="AJ1797" s="13">
        <f t="shared" si="2209"/>
        <v>2.1588977213484151E-5</v>
      </c>
      <c r="AK1797" s="13">
        <f t="shared" si="2210"/>
        <v>3.1903710771037615E-6</v>
      </c>
      <c r="AL1797" s="13">
        <f t="shared" si="2211"/>
        <v>2.0483623890085358E-9</v>
      </c>
      <c r="AM1797" s="13">
        <f t="shared" si="2212"/>
        <v>6.607907183344146E-5</v>
      </c>
      <c r="AN1797" s="13">
        <f t="shared" si="2213"/>
        <v>2.1585830132257545E-5</v>
      </c>
      <c r="AO1797" s="13">
        <f t="shared" si="2214"/>
        <v>3.5256855882687328E-6</v>
      </c>
      <c r="AP1797" s="13">
        <f t="shared" si="2215"/>
        <v>3.839079862781509E-7</v>
      </c>
      <c r="AQ1797" s="13">
        <f t="shared" si="2216"/>
        <v>3.1352485546048995E-8</v>
      </c>
      <c r="AR1797" s="13">
        <f t="shared" si="2217"/>
        <v>1.4352782635003396E-5</v>
      </c>
      <c r="AS1797" s="13">
        <f t="shared" si="2218"/>
        <v>6.3630669681848223E-6</v>
      </c>
      <c r="AT1797" s="13">
        <f t="shared" si="2219"/>
        <v>1.4104798446142988E-6</v>
      </c>
      <c r="AU1797" s="13">
        <f t="shared" si="2220"/>
        <v>2.084375770374459E-7</v>
      </c>
      <c r="AV1797" s="13">
        <f t="shared" si="2221"/>
        <v>2.3101831454983529E-8</v>
      </c>
      <c r="AW1797" s="13">
        <f t="shared" si="2222"/>
        <v>8.240233141462085E-12</v>
      </c>
      <c r="AX1797" s="13">
        <f t="shared" si="2223"/>
        <v>4.8825091965820482E-6</v>
      </c>
      <c r="AY1797" s="13">
        <f t="shared" si="2224"/>
        <v>1.5949530042168027E-6</v>
      </c>
      <c r="AZ1797" s="13">
        <f t="shared" si="2225"/>
        <v>2.6050899068874444E-7</v>
      </c>
      <c r="BA1797" s="13">
        <f t="shared" si="2226"/>
        <v>2.8366534541663288E-8</v>
      </c>
      <c r="BB1797" s="13">
        <f t="shared" si="2227"/>
        <v>2.3166003209025023E-9</v>
      </c>
      <c r="BC1797" s="13">
        <f t="shared" si="2228"/>
        <v>1.5135122096563023E-10</v>
      </c>
      <c r="BD1797" s="13">
        <f t="shared" si="2229"/>
        <v>7.8142927679462876E-7</v>
      </c>
      <c r="BE1797" s="13">
        <f t="shared" si="2230"/>
        <v>3.4643364604561792E-7</v>
      </c>
      <c r="BF1797" s="13">
        <f t="shared" si="2231"/>
        <v>7.6792791540111777E-8</v>
      </c>
      <c r="BG1797" s="13">
        <f t="shared" si="2232"/>
        <v>1.1348268083149824E-8</v>
      </c>
      <c r="BH1797" s="13">
        <f t="shared" si="2233"/>
        <v>1.257766379215769E-9</v>
      </c>
      <c r="BI1797" s="13">
        <f t="shared" si="2234"/>
        <v>1.1152195229046465E-10</v>
      </c>
      <c r="BJ1797" s="14">
        <f t="shared" si="2235"/>
        <v>0.27604477129101773</v>
      </c>
      <c r="BK1797" s="14">
        <f t="shared" si="2236"/>
        <v>0.53253641452580291</v>
      </c>
      <c r="BL1797" s="14">
        <f t="shared" si="2237"/>
        <v>0.18872987033752733</v>
      </c>
      <c r="BM1797" s="14">
        <f t="shared" si="2238"/>
        <v>4.3206132097784858E-2</v>
      </c>
      <c r="BN1797" s="14">
        <f t="shared" si="2239"/>
        <v>0.95679335501173746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1.3434343434343401</v>
      </c>
      <c r="F1798" s="10">
        <f>VLOOKUP(B1798,home!$B$2:$E$405,3,FALSE)</f>
        <v>1.3</v>
      </c>
      <c r="G1798" s="10">
        <f>VLOOKUP(C1798,away!$B$2:$E$405,4,FALSE)</f>
        <v>0.91</v>
      </c>
      <c r="H1798" s="10">
        <f>VLOOKUP(A1798,away!$A$2:$E$405,3,FALSE)</f>
        <v>0.98989898989898994</v>
      </c>
      <c r="I1798" s="10">
        <f>VLOOKUP(C1798,away!$B$2:$E$405,3,FALSE)</f>
        <v>0.74</v>
      </c>
      <c r="J1798" s="10">
        <f>VLOOKUP(B1798,home!$B$2:$E$405,4,FALSE)</f>
        <v>1.3</v>
      </c>
      <c r="K1798" s="12">
        <f t="shared" si="2184"/>
        <v>1.5892828282828246</v>
      </c>
      <c r="L1798" s="12">
        <f t="shared" si="2185"/>
        <v>0.9522828282828284</v>
      </c>
      <c r="M1798" s="13">
        <f t="shared" si="2186"/>
        <v>7.8743018705439816E-2</v>
      </c>
      <c r="N1798" s="13">
        <f t="shared" si="2187"/>
        <v>0.12514492747570877</v>
      </c>
      <c r="O1798" s="13">
        <f t="shared" si="2188"/>
        <v>7.4985624560343883E-2</v>
      </c>
      <c r="P1798" s="13">
        <f t="shared" si="2189"/>
        <v>0.11917336548181737</v>
      </c>
      <c r="Q1798" s="13">
        <f t="shared" si="2190"/>
        <v>9.9445342141921717E-2</v>
      </c>
      <c r="R1798" s="13">
        <f t="shared" si="2191"/>
        <v>3.5703761318439296E-2</v>
      </c>
      <c r="S1798" s="13">
        <f t="shared" si="2192"/>
        <v>4.5090635569200253E-2</v>
      </c>
      <c r="T1798" s="13">
        <f t="shared" si="2193"/>
        <v>9.470009167446275E-2</v>
      </c>
      <c r="U1798" s="13">
        <f t="shared" si="2194"/>
        <v>5.6743374768504114E-2</v>
      </c>
      <c r="V1798" s="13">
        <f t="shared" si="2195"/>
        <v>7.5824750785522463E-3</v>
      </c>
      <c r="W1798" s="13">
        <f t="shared" si="2196"/>
        <v>5.2682258206288836E-2</v>
      </c>
      <c r="X1798" s="13">
        <f t="shared" si="2197"/>
        <v>5.0168409845010975E-2</v>
      </c>
      <c r="Y1798" s="13">
        <f t="shared" si="2198"/>
        <v>2.3887257608829569E-2</v>
      </c>
      <c r="Z1798" s="13">
        <f t="shared" si="2199"/>
        <v>1.133335960288614E-2</v>
      </c>
      <c r="AA1798" s="13">
        <f t="shared" si="2200"/>
        <v>1.8011913803621195E-2</v>
      </c>
      <c r="AB1798" s="13">
        <f t="shared" si="2201"/>
        <v>1.4313012656302774E-2</v>
      </c>
      <c r="AC1798" s="13">
        <f t="shared" si="2202"/>
        <v>7.1722951495337844E-4</v>
      </c>
      <c r="AD1798" s="13">
        <f t="shared" si="2203"/>
        <v>2.0931752080604191E-2</v>
      </c>
      <c r="AE1798" s="13">
        <f t="shared" si="2204"/>
        <v>1.9932948072232736E-2</v>
      </c>
      <c r="AF1798" s="13">
        <f t="shared" si="2205"/>
        <v>9.4909020831202701E-3</v>
      </c>
      <c r="AG1798" s="13">
        <f t="shared" si="2206"/>
        <v>3.0126743595563867E-3</v>
      </c>
      <c r="AH1798" s="13">
        <f t="shared" si="2207"/>
        <v>2.6981409341456913E-3</v>
      </c>
      <c r="AI1798" s="13">
        <f t="shared" si="2208"/>
        <v>4.2881090549247262E-3</v>
      </c>
      <c r="AJ1798" s="13">
        <f t="shared" si="2209"/>
        <v>3.4075090433979805E-3</v>
      </c>
      <c r="AK1798" s="13">
        <f t="shared" si="2210"/>
        <v>1.8051652032969481E-3</v>
      </c>
      <c r="AL1798" s="13">
        <f t="shared" si="2211"/>
        <v>4.3419547040545829E-5</v>
      </c>
      <c r="AM1798" s="13">
        <f t="shared" si="2212"/>
        <v>6.6532948295155055E-3</v>
      </c>
      <c r="AN1798" s="13">
        <f t="shared" si="2213"/>
        <v>6.3358184176505435E-3</v>
      </c>
      <c r="AO1798" s="13">
        <f t="shared" si="2214"/>
        <v>3.0167455411233466E-3</v>
      </c>
      <c r="AP1798" s="13">
        <f t="shared" si="2215"/>
        <v>9.5759832537018418E-4</v>
      </c>
      <c r="AQ1798" s="13">
        <f t="shared" si="2216"/>
        <v>2.2797611041060475E-4</v>
      </c>
      <c r="AR1798" s="13">
        <f t="shared" si="2217"/>
        <v>5.1387865597478648E-4</v>
      </c>
      <c r="AS1798" s="13">
        <f t="shared" si="2218"/>
        <v>8.1669852376178528E-4</v>
      </c>
      <c r="AT1798" s="13">
        <f t="shared" si="2219"/>
        <v>6.4898246984926907E-4</v>
      </c>
      <c r="AU1798" s="13">
        <f t="shared" si="2220"/>
        <v>3.4380556506267312E-4</v>
      </c>
      <c r="AV1798" s="13">
        <f t="shared" si="2221"/>
        <v>1.3660107020554494E-4</v>
      </c>
      <c r="AW1798" s="13">
        <f t="shared" si="2222"/>
        <v>1.8253658947194394E-6</v>
      </c>
      <c r="AX1798" s="13">
        <f t="shared" si="2223"/>
        <v>1.7623278706753167E-3</v>
      </c>
      <c r="AY1798" s="13">
        <f t="shared" si="2224"/>
        <v>1.6782345690483451E-3</v>
      </c>
      <c r="AZ1798" s="13">
        <f t="shared" si="2225"/>
        <v>7.9907698096768579E-4</v>
      </c>
      <c r="BA1798" s="13">
        <f t="shared" si="2226"/>
        <v>2.5364909581720389E-4</v>
      </c>
      <c r="BB1798" s="13">
        <f t="shared" si="2227"/>
        <v>6.0386419589047258E-5</v>
      </c>
      <c r="BC1798" s="13">
        <f t="shared" si="2228"/>
        <v>1.1500990087226308E-5</v>
      </c>
      <c r="BD1798" s="13">
        <f t="shared" si="2229"/>
        <v>8.1559636650974665E-5</v>
      </c>
      <c r="BE1798" s="13">
        <f t="shared" si="2230"/>
        <v>1.2962133001038055E-4</v>
      </c>
      <c r="BF1798" s="13">
        <f t="shared" si="2231"/>
        <v>1.030024769823395E-4</v>
      </c>
      <c r="BG1798" s="13">
        <f t="shared" si="2232"/>
        <v>5.4566689312876356E-5</v>
      </c>
      <c r="BH1798" s="13">
        <f t="shared" si="2233"/>
        <v>2.168047558029958E-5</v>
      </c>
      <c r="BI1798" s="13">
        <f t="shared" si="2234"/>
        <v>6.8912815097550453E-6</v>
      </c>
      <c r="BJ1798" s="14">
        <f t="shared" si="2235"/>
        <v>0.52115317269799111</v>
      </c>
      <c r="BK1798" s="14">
        <f t="shared" si="2236"/>
        <v>0.25302837846605203</v>
      </c>
      <c r="BL1798" s="14">
        <f t="shared" si="2237"/>
        <v>0.21481389951787727</v>
      </c>
      <c r="BM1798" s="14">
        <f t="shared" si="2238"/>
        <v>0.46545636139798213</v>
      </c>
      <c r="BN1798" s="14">
        <f t="shared" si="2239"/>
        <v>0.5331960396836708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1.3434343434343401</v>
      </c>
      <c r="F1799" s="10">
        <f>VLOOKUP(B1799,home!$B$2:$E$405,3,FALSE)</f>
        <v>0.74</v>
      </c>
      <c r="G1799" s="10">
        <f>VLOOKUP(C1799,away!$B$2:$E$405,4,FALSE)</f>
        <v>1.1599999999999999</v>
      </c>
      <c r="H1799" s="10">
        <f>VLOOKUP(A1799,away!$A$2:$E$405,3,FALSE)</f>
        <v>0.98989898989898994</v>
      </c>
      <c r="I1799" s="10">
        <f>VLOOKUP(C1799,away!$B$2:$E$405,3,FALSE)</f>
        <v>0.41</v>
      </c>
      <c r="J1799" s="10">
        <f>VLOOKUP(B1799,home!$B$2:$E$405,4,FALSE)</f>
        <v>0.74</v>
      </c>
      <c r="K1799" s="12">
        <f t="shared" si="2184"/>
        <v>1.1532040404040373</v>
      </c>
      <c r="L1799" s="12">
        <f t="shared" si="2185"/>
        <v>0.30033535353535351</v>
      </c>
      <c r="M1799" s="13">
        <f t="shared" si="2186"/>
        <v>0.2337415189731458</v>
      </c>
      <c r="N1799" s="13">
        <f t="shared" si="2187"/>
        <v>0.26955166409000864</v>
      </c>
      <c r="O1799" s="13">
        <f t="shared" si="2188"/>
        <v>7.0200841736690292E-2</v>
      </c>
      <c r="P1799" s="13">
        <f t="shared" si="2189"/>
        <v>8.0955894330515601E-2</v>
      </c>
      <c r="Q1799" s="13">
        <f t="shared" si="2190"/>
        <v>0.15542403406311495</v>
      </c>
      <c r="R1799" s="13">
        <f t="shared" si="2191"/>
        <v>1.054189731073414E-2</v>
      </c>
      <c r="S1799" s="13">
        <f t="shared" si="2192"/>
        <v>7.0097268722791326E-3</v>
      </c>
      <c r="T1799" s="13">
        <f t="shared" si="2193"/>
        <v>4.6679332218236461E-2</v>
      </c>
      <c r="U1799" s="13">
        <f t="shared" si="2194"/>
        <v>1.2156958572263062E-2</v>
      </c>
      <c r="V1799" s="13">
        <f t="shared" si="2195"/>
        <v>2.6975605382437742E-4</v>
      </c>
      <c r="W1799" s="13">
        <f t="shared" si="2196"/>
        <v>5.9745208019159599E-2</v>
      </c>
      <c r="X1799" s="13">
        <f t="shared" si="2197"/>
        <v>1.7943598172477541E-2</v>
      </c>
      <c r="Y1799" s="13">
        <f t="shared" si="2198"/>
        <v>2.6945484504136826E-3</v>
      </c>
      <c r="Z1799" s="13">
        <f t="shared" si="2199"/>
        <v>1.0553681519175767E-3</v>
      </c>
      <c r="AA1799" s="13">
        <f t="shared" si="2200"/>
        <v>1.2170548169050911E-3</v>
      </c>
      <c r="AB1799" s="13">
        <f t="shared" si="2201"/>
        <v>7.0175626612407373E-4</v>
      </c>
      <c r="AC1799" s="13">
        <f t="shared" si="2202"/>
        <v>5.8393409000360818E-6</v>
      </c>
      <c r="AD1799" s="13">
        <f t="shared" si="2203"/>
        <v>1.7224603820618647E-2</v>
      </c>
      <c r="AE1799" s="13">
        <f t="shared" si="2204"/>
        <v>5.1731574779719037E-3</v>
      </c>
      <c r="AF1799" s="13">
        <f t="shared" si="2205"/>
        <v>7.7684104002037461E-4</v>
      </c>
      <c r="AG1799" s="13">
        <f t="shared" si="2206"/>
        <v>7.7770942798430304E-5</v>
      </c>
      <c r="AH1799" s="13">
        <f t="shared" si="2207"/>
        <v>7.9241091754029541E-5</v>
      </c>
      <c r="AI1799" s="13">
        <f t="shared" si="2208"/>
        <v>9.1381147176773886E-5</v>
      </c>
      <c r="AJ1799" s="13">
        <f t="shared" si="2209"/>
        <v>5.2690554070505838E-5</v>
      </c>
      <c r="AK1799" s="13">
        <f t="shared" si="2210"/>
        <v>2.0254319948411565E-5</v>
      </c>
      <c r="AL1799" s="13">
        <f t="shared" si="2211"/>
        <v>8.0897748408572695E-8</v>
      </c>
      <c r="AM1799" s="13">
        <f t="shared" si="2212"/>
        <v>3.9726965440592486E-3</v>
      </c>
      <c r="AN1799" s="13">
        <f t="shared" si="2213"/>
        <v>1.1931412210487119E-3</v>
      </c>
      <c r="AO1799" s="13">
        <f t="shared" si="2214"/>
        <v>1.7917124522063413E-4</v>
      </c>
      <c r="AP1799" s="13">
        <f t="shared" si="2215"/>
        <v>1.7937153092236223E-5</v>
      </c>
      <c r="AQ1799" s="13">
        <f t="shared" si="2216"/>
        <v>1.3467903038436315E-6</v>
      </c>
      <c r="AR1799" s="13">
        <f t="shared" si="2217"/>
        <v>4.7597802612947717E-6</v>
      </c>
      <c r="AS1799" s="13">
        <f t="shared" si="2218"/>
        <v>5.4889978287605149E-6</v>
      </c>
      <c r="AT1799" s="13">
        <f t="shared" si="2219"/>
        <v>3.1649672369478078E-6</v>
      </c>
      <c r="AU1799" s="13">
        <f t="shared" si="2220"/>
        <v>1.2166176684648708E-6</v>
      </c>
      <c r="AV1799" s="13">
        <f t="shared" si="2221"/>
        <v>3.5075210272515739E-7</v>
      </c>
      <c r="AW1799" s="13">
        <f t="shared" si="2222"/>
        <v>7.7829913246243453E-10</v>
      </c>
      <c r="AX1799" s="13">
        <f t="shared" si="2223"/>
        <v>7.6355495098471312E-4</v>
      </c>
      <c r="AY1799" s="13">
        <f t="shared" si="2224"/>
        <v>2.2932254614766337E-4</v>
      </c>
      <c r="AZ1799" s="13">
        <f t="shared" si="2225"/>
        <v>3.4436833985442948E-5</v>
      </c>
      <c r="BA1799" s="13">
        <f t="shared" si="2226"/>
        <v>3.4475329032187616E-6</v>
      </c>
      <c r="BB1799" s="13">
        <f t="shared" si="2227"/>
        <v>2.5885400332824266E-7</v>
      </c>
      <c r="BC1799" s="13">
        <f t="shared" si="2228"/>
        <v>1.5548601720725877E-8</v>
      </c>
      <c r="BD1799" s="13">
        <f t="shared" si="2229"/>
        <v>2.3825504792109353E-7</v>
      </c>
      <c r="BE1799" s="13">
        <f t="shared" si="2230"/>
        <v>2.7475668390926254E-7</v>
      </c>
      <c r="BF1799" s="13">
        <f t="shared" si="2231"/>
        <v>1.5842525900608832E-7</v>
      </c>
      <c r="BG1799" s="13">
        <f t="shared" si="2232"/>
        <v>6.0898882929292357E-8</v>
      </c>
      <c r="BH1799" s="13">
        <f t="shared" si="2233"/>
        <v>1.7557209462538114E-8</v>
      </c>
      <c r="BI1799" s="13">
        <f t="shared" si="2234"/>
        <v>4.0494089780837902E-9</v>
      </c>
      <c r="BJ1799" s="14">
        <f t="shared" si="2235"/>
        <v>0.58168608751517126</v>
      </c>
      <c r="BK1799" s="14">
        <f t="shared" si="2236"/>
        <v>0.32221213901456103</v>
      </c>
      <c r="BL1799" s="14">
        <f t="shared" si="2237"/>
        <v>9.5077810873256785E-2</v>
      </c>
      <c r="BM1799" s="14">
        <f t="shared" si="2238"/>
        <v>0.17938623328284825</v>
      </c>
      <c r="BN1799" s="14">
        <f t="shared" si="2239"/>
        <v>0.82041585050420951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1.3434343434343401</v>
      </c>
      <c r="F1800" s="10">
        <f>VLOOKUP(B1800,home!$B$2:$E$405,3,FALSE)</f>
        <v>0.74</v>
      </c>
      <c r="G1800" s="10">
        <f>VLOOKUP(C1800,away!$B$2:$E$405,4,FALSE)</f>
        <v>0.91</v>
      </c>
      <c r="H1800" s="10">
        <f>VLOOKUP(A1800,away!$A$2:$E$405,3,FALSE)</f>
        <v>0.98989898989898994</v>
      </c>
      <c r="I1800" s="10">
        <f>VLOOKUP(C1800,away!$B$2:$E$405,3,FALSE)</f>
        <v>0.99</v>
      </c>
      <c r="J1800" s="10">
        <f>VLOOKUP(B1800,home!$B$2:$E$405,4,FALSE)</f>
        <v>0.74</v>
      </c>
      <c r="K1800" s="12">
        <f t="shared" si="2184"/>
        <v>0.90466868686868462</v>
      </c>
      <c r="L1800" s="12">
        <f t="shared" si="2185"/>
        <v>0.72519999999999996</v>
      </c>
      <c r="M1800" s="13">
        <f t="shared" si="2186"/>
        <v>0.19595530394209959</v>
      </c>
      <c r="N1800" s="13">
        <f t="shared" si="2187"/>
        <v>0.1772746275022532</v>
      </c>
      <c r="O1800" s="13">
        <f t="shared" si="2188"/>
        <v>0.14210678641881058</v>
      </c>
      <c r="P1800" s="13">
        <f t="shared" si="2189"/>
        <v>0.12855955986463399</v>
      </c>
      <c r="Q1800" s="13">
        <f t="shared" si="2190"/>
        <v>8.0187402238799291E-2</v>
      </c>
      <c r="R1800" s="13">
        <f t="shared" si="2191"/>
        <v>5.1527920755460713E-2</v>
      </c>
      <c r="S1800" s="13">
        <f t="shared" si="2192"/>
        <v>2.1085880427957105E-2</v>
      </c>
      <c r="T1800" s="13">
        <f t="shared" si="2193"/>
        <v>5.8151904103577234E-2</v>
      </c>
      <c r="U1800" s="13">
        <f t="shared" si="2194"/>
        <v>4.6615696406916284E-2</v>
      </c>
      <c r="V1800" s="13">
        <f t="shared" si="2195"/>
        <v>1.5370803968742708E-3</v>
      </c>
      <c r="W1800" s="13">
        <f t="shared" si="2196"/>
        <v>2.4181010628928534E-2</v>
      </c>
      <c r="X1800" s="13">
        <f t="shared" si="2197"/>
        <v>1.7536068908098969E-2</v>
      </c>
      <c r="Y1800" s="13">
        <f t="shared" si="2198"/>
        <v>6.3585785860766856E-3</v>
      </c>
      <c r="Z1800" s="13">
        <f t="shared" si="2199"/>
        <v>1.2456016043953371E-2</v>
      </c>
      <c r="AA1800" s="13">
        <f t="shared" si="2200"/>
        <v>1.1268567678098562E-2</v>
      </c>
      <c r="AB1800" s="13">
        <f t="shared" si="2201"/>
        <v>5.0971601621181634E-3</v>
      </c>
      <c r="AC1800" s="13">
        <f t="shared" si="2202"/>
        <v>6.3026610955214767E-5</v>
      </c>
      <c r="AD1800" s="13">
        <f t="shared" si="2203"/>
        <v>5.4689507832076188E-3</v>
      </c>
      <c r="AE1800" s="13">
        <f t="shared" si="2204"/>
        <v>3.9660831079821645E-3</v>
      </c>
      <c r="AF1800" s="13">
        <f t="shared" si="2205"/>
        <v>1.4381017349543329E-3</v>
      </c>
      <c r="AG1800" s="13">
        <f t="shared" si="2206"/>
        <v>3.4763712606296072E-4</v>
      </c>
      <c r="AH1800" s="13">
        <f t="shared" si="2207"/>
        <v>2.2582757087687456E-3</v>
      </c>
      <c r="AI1800" s="13">
        <f t="shared" si="2208"/>
        <v>2.042991320039269E-3</v>
      </c>
      <c r="AJ1800" s="13">
        <f t="shared" si="2209"/>
        <v>9.2411513739202298E-4</v>
      </c>
      <c r="AK1800" s="13">
        <f t="shared" si="2210"/>
        <v>2.7867267595330526E-4</v>
      </c>
      <c r="AL1800" s="13">
        <f t="shared" si="2211"/>
        <v>1.6539839853594562E-6</v>
      </c>
      <c r="AM1800" s="13">
        <f t="shared" si="2212"/>
        <v>9.895177047187806E-4</v>
      </c>
      <c r="AN1800" s="13">
        <f t="shared" si="2213"/>
        <v>7.1759823946205951E-4</v>
      </c>
      <c r="AO1800" s="13">
        <f t="shared" si="2214"/>
        <v>2.6020112162894276E-4</v>
      </c>
      <c r="AP1800" s="13">
        <f t="shared" si="2215"/>
        <v>6.2899284468436432E-5</v>
      </c>
      <c r="AQ1800" s="13">
        <f t="shared" si="2216"/>
        <v>1.1403640274127522E-5</v>
      </c>
      <c r="AR1800" s="13">
        <f t="shared" si="2217"/>
        <v>3.2754030879981891E-4</v>
      </c>
      <c r="AS1800" s="13">
        <f t="shared" si="2218"/>
        <v>2.9631546105849565E-4</v>
      </c>
      <c r="AT1800" s="13">
        <f t="shared" si="2219"/>
        <v>1.3403365952733903E-4</v>
      </c>
      <c r="AU1800" s="13">
        <f t="shared" si="2220"/>
        <v>4.0418684920267398E-5</v>
      </c>
      <c r="AV1800" s="13">
        <f t="shared" si="2221"/>
        <v>9.1413796529443508E-6</v>
      </c>
      <c r="AW1800" s="13">
        <f t="shared" si="2222"/>
        <v>3.0142283711203664E-8</v>
      </c>
      <c r="AX1800" s="13">
        <f t="shared" si="2223"/>
        <v>1.4919761376020894E-4</v>
      </c>
      <c r="AY1800" s="13">
        <f t="shared" si="2224"/>
        <v>1.081981094989035E-4</v>
      </c>
      <c r="AZ1800" s="13">
        <f t="shared" si="2225"/>
        <v>3.9232634504302404E-5</v>
      </c>
      <c r="BA1800" s="13">
        <f t="shared" si="2226"/>
        <v>9.4838355141733678E-6</v>
      </c>
      <c r="BB1800" s="13">
        <f t="shared" si="2227"/>
        <v>1.7194193787196314E-6</v>
      </c>
      <c r="BC1800" s="13">
        <f t="shared" si="2228"/>
        <v>2.4938458668949539E-7</v>
      </c>
      <c r="BD1800" s="13">
        <f t="shared" si="2229"/>
        <v>3.9588705323604766E-5</v>
      </c>
      <c r="BE1800" s="13">
        <f t="shared" si="2230"/>
        <v>3.5814662059936821E-5</v>
      </c>
      <c r="BF1800" s="13">
        <f t="shared" si="2231"/>
        <v>1.6200201648204371E-5</v>
      </c>
      <c r="BG1800" s="13">
        <f t="shared" si="2232"/>
        <v>4.8852717173629844E-6</v>
      </c>
      <c r="BH1800" s="13">
        <f t="shared" si="2233"/>
        <v>1.1048880873858734E-6</v>
      </c>
      <c r="BI1800" s="13">
        <f t="shared" si="2234"/>
        <v>1.9991153103044619E-7</v>
      </c>
      <c r="BJ1800" s="14">
        <f t="shared" si="2235"/>
        <v>0.37726006570773635</v>
      </c>
      <c r="BK1800" s="14">
        <f t="shared" si="2236"/>
        <v>0.34731070333600444</v>
      </c>
      <c r="BL1800" s="14">
        <f t="shared" si="2237"/>
        <v>0.2630254293978842</v>
      </c>
      <c r="BM1800" s="14">
        <f t="shared" si="2238"/>
        <v>0.22433244579630551</v>
      </c>
      <c r="BN1800" s="14">
        <f t="shared" si="2239"/>
        <v>0.77561160072205737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1.3434343434343401</v>
      </c>
      <c r="F1801" s="10">
        <f>VLOOKUP(B1801,home!$B$2:$E$405,3,FALSE)</f>
        <v>1.1599999999999999</v>
      </c>
      <c r="G1801" s="10">
        <f>VLOOKUP(C1801,away!$B$2:$E$405,4,FALSE)</f>
        <v>1.08</v>
      </c>
      <c r="H1801" s="10">
        <f>VLOOKUP(A1801,away!$A$2:$E$405,3,FALSE)</f>
        <v>0.98989898989898994</v>
      </c>
      <c r="I1801" s="10">
        <f>VLOOKUP(C1801,away!$B$2:$E$405,3,FALSE)</f>
        <v>0.41</v>
      </c>
      <c r="J1801" s="10">
        <f>VLOOKUP(B1801,home!$B$2:$E$405,4,FALSE)</f>
        <v>1.1599999999999999</v>
      </c>
      <c r="K1801" s="12">
        <f t="shared" si="2184"/>
        <v>1.6830545454545414</v>
      </c>
      <c r="L1801" s="12">
        <f t="shared" si="2185"/>
        <v>0.47079595959595955</v>
      </c>
      <c r="M1801" s="13">
        <f t="shared" si="2186"/>
        <v>0.11603649734814997</v>
      </c>
      <c r="N1801" s="13">
        <f t="shared" si="2187"/>
        <v>0.19529575430042762</v>
      </c>
      <c r="O1801" s="13">
        <f t="shared" si="2188"/>
        <v>5.4629514117176273E-2</v>
      </c>
      <c r="P1801" s="13">
        <f t="shared" si="2189"/>
        <v>9.1944452050886541E-2</v>
      </c>
      <c r="Q1801" s="13">
        <f t="shared" si="2190"/>
        <v>0.16434670349165401</v>
      </c>
      <c r="R1801" s="13">
        <f t="shared" si="2191"/>
        <v>1.2859677260528507E-2</v>
      </c>
      <c r="S1801" s="13">
        <f t="shared" si="2192"/>
        <v>1.8213627729501091E-2</v>
      </c>
      <c r="T1801" s="13">
        <f t="shared" si="2193"/>
        <v>7.7373763976785873E-2</v>
      </c>
      <c r="U1801" s="13">
        <f t="shared" si="2194"/>
        <v>2.1643538266410904E-2</v>
      </c>
      <c r="V1801" s="13">
        <f t="shared" si="2195"/>
        <v>1.6035587075516819E-3</v>
      </c>
      <c r="W1801" s="13">
        <f t="shared" si="2196"/>
        <v>9.2201488780699323E-2</v>
      </c>
      <c r="X1801" s="13">
        <f t="shared" si="2197"/>
        <v>4.3408088386685431E-2</v>
      </c>
      <c r="Y1801" s="13">
        <f t="shared" si="2198"/>
        <v>1.0218176313117895E-2</v>
      </c>
      <c r="Z1801" s="13">
        <f t="shared" si="2199"/>
        <v>2.018094698654954E-3</v>
      </c>
      <c r="AA1801" s="13">
        <f t="shared" si="2200"/>
        <v>3.3965634557289325E-3</v>
      </c>
      <c r="AB1801" s="13">
        <f t="shared" si="2201"/>
        <v>2.858300781544683E-3</v>
      </c>
      <c r="AC1801" s="13">
        <f t="shared" si="2202"/>
        <v>7.9413767471206073E-5</v>
      </c>
      <c r="AD1801" s="13">
        <f t="shared" si="2203"/>
        <v>3.8795033697507988E-2</v>
      </c>
      <c r="AE1801" s="13">
        <f t="shared" si="2204"/>
        <v>1.8264545117175856E-2</v>
      </c>
      <c r="AF1801" s="13">
        <f t="shared" si="2205"/>
        <v>4.2994370225122513E-3</v>
      </c>
      <c r="AG1801" s="13">
        <f t="shared" si="2206"/>
        <v>6.7471919291201715E-4</v>
      </c>
      <c r="AH1801" s="13">
        <f t="shared" si="2207"/>
        <v>2.3752770755219434E-4</v>
      </c>
      <c r="AI1801" s="13">
        <f t="shared" si="2208"/>
        <v>3.9977208786711761E-4</v>
      </c>
      <c r="AJ1801" s="13">
        <f t="shared" si="2209"/>
        <v>3.3641911481530236E-4</v>
      </c>
      <c r="AK1801" s="13">
        <f t="shared" si="2210"/>
        <v>1.8873724012256259E-4</v>
      </c>
      <c r="AL1801" s="13">
        <f t="shared" si="2211"/>
        <v>2.5170202487339998E-6</v>
      </c>
      <c r="AM1801" s="13">
        <f t="shared" si="2212"/>
        <v>1.3058831561130579E-2</v>
      </c>
      <c r="AN1801" s="13">
        <f t="shared" si="2213"/>
        <v>6.1480451360244734E-3</v>
      </c>
      <c r="AO1801" s="13">
        <f t="shared" si="2214"/>
        <v>1.4472374047269562E-3</v>
      </c>
      <c r="AP1801" s="13">
        <f t="shared" si="2215"/>
        <v>2.2711784090719795E-4</v>
      </c>
      <c r="AQ1801" s="13">
        <f t="shared" si="2216"/>
        <v>2.673154046281667E-5</v>
      </c>
      <c r="AR1801" s="13">
        <f t="shared" si="2217"/>
        <v>2.2365417001532765E-5</v>
      </c>
      <c r="AS1801" s="13">
        <f t="shared" si="2218"/>
        <v>3.7642216745415991E-5</v>
      </c>
      <c r="AT1801" s="13">
        <f t="shared" si="2219"/>
        <v>3.1676951997178727E-5</v>
      </c>
      <c r="AU1801" s="13">
        <f t="shared" si="2220"/>
        <v>1.7771346014998985E-5</v>
      </c>
      <c r="AV1801" s="13">
        <f t="shared" si="2221"/>
        <v>7.4775361723473753E-6</v>
      </c>
      <c r="AW1801" s="13">
        <f t="shared" si="2222"/>
        <v>5.5400683994487582E-8</v>
      </c>
      <c r="AX1801" s="13">
        <f t="shared" si="2223"/>
        <v>3.6631209695476754E-3</v>
      </c>
      <c r="AY1801" s="13">
        <f t="shared" si="2224"/>
        <v>1.7245825519742793E-3</v>
      </c>
      <c r="AZ1801" s="13">
        <f t="shared" si="2225"/>
        <v>4.0596324872958968E-4</v>
      </c>
      <c r="BA1801" s="13">
        <f t="shared" si="2226"/>
        <v>6.3708619082113489E-5</v>
      </c>
      <c r="BB1801" s="13">
        <f t="shared" si="2227"/>
        <v>7.4984401138242666E-6</v>
      </c>
      <c r="BC1801" s="13">
        <f t="shared" si="2228"/>
        <v>7.0604706177214658E-7</v>
      </c>
      <c r="BD1801" s="13">
        <f t="shared" si="2229"/>
        <v>1.7549246598334009E-6</v>
      </c>
      <c r="BE1801" s="13">
        <f t="shared" si="2230"/>
        <v>2.9536339256628699E-6</v>
      </c>
      <c r="BF1801" s="13">
        <f t="shared" si="2231"/>
        <v>2.4855635020978174E-6</v>
      </c>
      <c r="BG1801" s="13">
        <f t="shared" si="2232"/>
        <v>1.3944463167405465E-6</v>
      </c>
      <c r="BH1801" s="13">
        <f t="shared" si="2233"/>
        <v>5.8673230294563012E-7</v>
      </c>
      <c r="BI1801" s="13">
        <f t="shared" si="2234"/>
        <v>1.9750049388753071E-7</v>
      </c>
      <c r="BJ1801" s="14">
        <f t="shared" si="2235"/>
        <v>0.67165125363923972</v>
      </c>
      <c r="BK1801" s="14">
        <f t="shared" si="2236"/>
        <v>0.22960464917578347</v>
      </c>
      <c r="BL1801" s="14">
        <f t="shared" si="2237"/>
        <v>9.6676356300879118E-2</v>
      </c>
      <c r="BM1801" s="14">
        <f t="shared" si="2238"/>
        <v>0.36311322809444385</v>
      </c>
      <c r="BN1801" s="14">
        <f t="shared" si="2239"/>
        <v>0.63511259856882285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1.3434343434343401</v>
      </c>
      <c r="F1802" s="15">
        <f>VLOOKUP(B1802,home!$B$2:$E$405,3,FALSE)</f>
        <v>0.41</v>
      </c>
      <c r="G1802" s="15">
        <f>VLOOKUP(C1802,away!$B$2:$E$405,4,FALSE)</f>
        <v>0.83</v>
      </c>
      <c r="H1802" s="15">
        <f>VLOOKUP(A1802,away!$A$2:$E$405,3,FALSE)</f>
        <v>0.98989898989898994</v>
      </c>
      <c r="I1802" s="15">
        <f>VLOOKUP(C1802,away!$B$2:$E$405,3,FALSE)</f>
        <v>0.91</v>
      </c>
      <c r="J1802" s="15">
        <f>VLOOKUP(B1802,home!$B$2:$E$405,4,FALSE)</f>
        <v>0.41</v>
      </c>
      <c r="K1802" s="20">
        <f t="shared" si="2184"/>
        <v>0.4571707070707059</v>
      </c>
      <c r="L1802" s="20">
        <f t="shared" si="2185"/>
        <v>0.36933131313131312</v>
      </c>
      <c r="M1802" s="21">
        <f t="shared" si="2186"/>
        <v>0.43757724874886927</v>
      </c>
      <c r="N1802" s="21">
        <f t="shared" si="2187"/>
        <v>0.2000475002085747</v>
      </c>
      <c r="O1802" s="21">
        <f t="shared" si="2188"/>
        <v>0.16161097987680711</v>
      </c>
      <c r="P1802" s="21">
        <f t="shared" si="2189"/>
        <v>7.3883805940669525E-2</v>
      </c>
      <c r="Q1802" s="21">
        <f t="shared" si="2190"/>
        <v>4.5727928559040641E-2</v>
      </c>
      <c r="R1802" s="21">
        <f t="shared" si="2191"/>
        <v>2.9843997707169691E-2</v>
      </c>
      <c r="S1802" s="21">
        <f t="shared" si="2192"/>
        <v>3.1187731971248989E-3</v>
      </c>
      <c r="T1802" s="21">
        <f t="shared" si="2193"/>
        <v>1.6888755901485353E-2</v>
      </c>
      <c r="U1802" s="21">
        <f t="shared" si="2194"/>
        <v>1.3643801533603291E-2</v>
      </c>
      <c r="V1802" s="21">
        <f t="shared" si="2195"/>
        <v>5.85107694516109E-5</v>
      </c>
      <c r="W1802" s="21">
        <f t="shared" si="2196"/>
        <v>6.9684898107384447E-3</v>
      </c>
      <c r="X1802" s="21">
        <f t="shared" si="2197"/>
        <v>2.5736814923422052E-3</v>
      </c>
      <c r="Y1802" s="21">
        <f t="shared" si="2198"/>
        <v>4.7527058257425199E-4</v>
      </c>
      <c r="Z1802" s="21">
        <f t="shared" si="2199"/>
        <v>3.6741076207589605E-3</v>
      </c>
      <c r="AA1802" s="21">
        <f t="shared" si="2200"/>
        <v>1.6796943788362426E-3</v>
      </c>
      <c r="AB1802" s="21">
        <f t="shared" si="2201"/>
        <v>3.8395353341762759E-4</v>
      </c>
      <c r="AC1802" s="21">
        <f t="shared" si="2202"/>
        <v>6.174621663892615E-7</v>
      </c>
      <c r="AD1802" s="21">
        <f t="shared" si="2203"/>
        <v>7.9644735349757587E-4</v>
      </c>
      <c r="AE1802" s="21">
        <f t="shared" si="2204"/>
        <v>2.9415294690721881E-4</v>
      </c>
      <c r="AF1802" s="21">
        <f t="shared" si="2205"/>
        <v>5.431994707134426E-5</v>
      </c>
      <c r="AG1802" s="21">
        <f t="shared" si="2206"/>
        <v>6.6873524603610017E-6</v>
      </c>
      <c r="AH1802" s="21">
        <f t="shared" si="2207"/>
        <v>3.3924074804016782E-4</v>
      </c>
      <c r="AI1802" s="21">
        <f t="shared" si="2208"/>
        <v>1.5509093264871868E-4</v>
      </c>
      <c r="AJ1802" s="21">
        <f t="shared" si="2209"/>
        <v>3.5451515669634973E-5</v>
      </c>
      <c r="AK1802" s="21">
        <f t="shared" si="2210"/>
        <v>5.4024648284717434E-6</v>
      </c>
      <c r="AL1802" s="21">
        <f t="shared" si="2211"/>
        <v>4.1702766775602385E-9</v>
      </c>
      <c r="AM1802" s="21">
        <f t="shared" si="2212"/>
        <v>7.2822479948615873E-5</v>
      </c>
      <c r="AN1802" s="21">
        <f t="shared" si="2213"/>
        <v>2.6895622144901019E-5</v>
      </c>
      <c r="AO1802" s="21">
        <f t="shared" si="2214"/>
        <v>4.966697722129958E-6</v>
      </c>
      <c r="AP1802" s="21">
        <f t="shared" si="2215"/>
        <v>6.1145233054685312E-7</v>
      </c>
      <c r="AQ1802" s="21">
        <f t="shared" si="2216"/>
        <v>5.6457123039517737E-8</v>
      </c>
      <c r="AR1802" s="21">
        <f t="shared" si="2217"/>
        <v>2.5058446188264819E-5</v>
      </c>
      <c r="AS1802" s="21">
        <f t="shared" si="2218"/>
        <v>1.145598756198226E-5</v>
      </c>
      <c r="AT1802" s="21">
        <f t="shared" si="2219"/>
        <v>2.6186709669523212E-6</v>
      </c>
      <c r="AU1802" s="21">
        <f t="shared" si="2220"/>
        <v>3.9905988584904056E-7</v>
      </c>
      <c r="AV1802" s="21">
        <f t="shared" si="2221"/>
        <v>4.5609622544290251E-8</v>
      </c>
      <c r="AW1802" s="21">
        <f t="shared" si="2222"/>
        <v>1.9559461509985599E-11</v>
      </c>
      <c r="AX1802" s="21">
        <f t="shared" si="2223"/>
        <v>5.5487174414584989E-6</v>
      </c>
      <c r="AY1802" s="21">
        <f t="shared" si="2224"/>
        <v>2.0493150988484872E-6</v>
      </c>
      <c r="AZ1802" s="21">
        <f t="shared" si="2225"/>
        <v>3.7843811823876921E-7</v>
      </c>
      <c r="BA1802" s="21">
        <f t="shared" si="2226"/>
        <v>4.6589682382689261E-8</v>
      </c>
      <c r="BB1802" s="21">
        <f t="shared" si="2227"/>
        <v>4.3017571431923571E-9</v>
      </c>
      <c r="BC1802" s="21">
        <f t="shared" si="2228"/>
        <v>3.177547228934478E-10</v>
      </c>
      <c r="BD1802" s="21">
        <f t="shared" si="2229"/>
        <v>1.5424781392903655E-6</v>
      </c>
      <c r="BE1802" s="21">
        <f t="shared" si="2230"/>
        <v>7.0517582158048311E-7</v>
      </c>
      <c r="BF1802" s="21">
        <f t="shared" si="2231"/>
        <v>1.611928644805577E-7</v>
      </c>
      <c r="BG1802" s="21">
        <f t="shared" si="2232"/>
        <v>2.4564218609776343E-8</v>
      </c>
      <c r="BH1802" s="21">
        <f t="shared" si="2233"/>
        <v>2.8075102976177104E-9</v>
      </c>
      <c r="BI1802" s="21">
        <f t="shared" si="2234"/>
        <v>2.5670229357403543E-10</v>
      </c>
      <c r="BJ1802" s="22">
        <f t="shared" si="2235"/>
        <v>0.27394661454381408</v>
      </c>
      <c r="BK1802" s="22">
        <f t="shared" si="2236"/>
        <v>0.51464100960365733</v>
      </c>
      <c r="BL1802" s="22">
        <f t="shared" si="2237"/>
        <v>0.20773962694050313</v>
      </c>
      <c r="BM1802" s="22">
        <f t="shared" si="2238"/>
        <v>5.1307848372063085E-2</v>
      </c>
      <c r="BN1802" s="22">
        <f t="shared" si="2239"/>
        <v>0.948691461041131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1.6111111111111101</v>
      </c>
      <c r="F1803" s="10">
        <f>VLOOKUP(B1803,home!$B$2:$E$405,3,FALSE)</f>
        <v>1.24</v>
      </c>
      <c r="G1803" s="10">
        <f>VLOOKUP(C1803,away!$B$2:$E$405,4,FALSE)</f>
        <v>0.83</v>
      </c>
      <c r="H1803" s="10">
        <f>VLOOKUP(A1803,away!$A$2:$E$405,3,FALSE)</f>
        <v>1.4652777777777799</v>
      </c>
      <c r="I1803" s="10">
        <f>VLOOKUP(C1803,away!$B$2:$E$405,3,FALSE)</f>
        <v>0.69</v>
      </c>
      <c r="J1803" s="10">
        <f>VLOOKUP(B1803,home!$B$2:$E$405,4,FALSE)</f>
        <v>1.24</v>
      </c>
      <c r="K1803" s="12">
        <f t="shared" ref="K1803:K1866" si="2240">E1803*F1803*G1803</f>
        <v>1.6581555555555545</v>
      </c>
      <c r="L1803" s="12">
        <f t="shared" ref="L1803:L1866" si="2241">H1803*I1803*J1803</f>
        <v>1.2536916666666682</v>
      </c>
      <c r="M1803" s="13">
        <f t="shared" ref="M1803:M1866" si="2242">_xlfn.POISSON.DIST(0,K1803,FALSE) * _xlfn.POISSON.DIST(0,L1803,FALSE)</f>
        <v>5.4375193975060215E-2</v>
      </c>
      <c r="N1803" s="13">
        <f t="shared" ref="N1803:N1866" si="2243">_xlfn.POISSON.DIST(1,K1803,FALSE) * _xlfn.POISSON.DIST(0,L1803,FALSE)</f>
        <v>9.0162529974156996E-2</v>
      </c>
      <c r="O1803" s="13">
        <f t="shared" ref="O1803:O1866" si="2244">_xlfn.POISSON.DIST(0,K1803,FALSE) * _xlfn.POISSON.DIST(1,L1803,FALSE)</f>
        <v>6.8169727559916612E-2</v>
      </c>
      <c r="P1803" s="13">
        <f t="shared" ref="P1803:P1866" si="2245">_xlfn.POISSON.DIST(1,K1803,FALSE) * _xlfn.POISSON.DIST(1,L1803,FALSE)</f>
        <v>0.11303601247418431</v>
      </c>
      <c r="Q1803" s="13">
        <f t="shared" ref="Q1803:Q1866" si="2246">_xlfn.POISSON.DIST(2,K1803,FALSE) * _xlfn.POISSON.DIST(0,L1803,FALSE)</f>
        <v>7.4751749989796334E-2</v>
      </c>
      <c r="R1803" s="13">
        <f t="shared" ref="R1803:R1866" si="2247">_xlfn.POISSON.DIST(0,K1803,FALSE) * _xlfn.POISSON.DIST(2,L1803,FALSE)</f>
        <v>4.2731909680402289E-2</v>
      </c>
      <c r="S1803" s="13">
        <f t="shared" ref="S1803:S1866" si="2248">_xlfn.POISSON.DIST(2,K1803,FALSE) * _xlfn.POISSON.DIST(2,L1803,FALSE)</f>
        <v>5.874526223264756E-2</v>
      </c>
      <c r="T1803" s="13">
        <f t="shared" ref="T1803:T1866" si="2249">_xlfn.POISSON.DIST(2,K1803,FALSE) * _xlfn.POISSON.DIST(1,L1803,FALSE)</f>
        <v>9.3715646030957875E-2</v>
      </c>
      <c r="U1803" s="13">
        <f t="shared" ref="U1803:U1866" si="2250">_xlfn.POISSON.DIST(1,K1803,FALSE) * _xlfn.POISSON.DIST(2,L1803,FALSE)</f>
        <v>7.0856153436057223E-2</v>
      </c>
      <c r="V1803" s="13">
        <f t="shared" ref="V1803:V1866" si="2251">_xlfn.POISSON.DIST(3,K1803,FALSE) * _xlfn.POISSON.DIST(3,L1803,FALSE)</f>
        <v>1.3568953269337493E-2</v>
      </c>
      <c r="W1803" s="13">
        <f t="shared" ref="W1803:W1866" si="2252">_xlfn.POISSON.DIST(3,K1803,FALSE) * _xlfn.POISSON.DIST(0,L1803,FALSE)</f>
        <v>4.1316676511026891E-2</v>
      </c>
      <c r="X1803" s="13">
        <f t="shared" ref="X1803:X1866" si="2253">_xlfn.POISSON.DIST(3,K1803,FALSE) * _xlfn.POISSON.DIST(1,L1803,FALSE)</f>
        <v>5.179837303623689E-2</v>
      </c>
      <c r="Y1803" s="13">
        <f t="shared" ref="Y1803:Y1866" si="2254">_xlfn.POISSON.DIST(3,K1803,FALSE) * _xlfn.POISSON.DIST(2,L1803,FALSE)</f>
        <v>3.2469594311210825E-2</v>
      </c>
      <c r="Z1803" s="13">
        <f t="shared" ref="Z1803:Z1866" si="2255">_xlfn.POISSON.DIST(0,K1803,FALSE) * _xlfn.POISSON.DIST(3,L1803,FALSE)</f>
        <v>1.7857546355691034E-2</v>
      </c>
      <c r="AA1803" s="13">
        <f t="shared" ref="AA1803:AA1866" si="2256">_xlfn.POISSON.DIST(1,K1803,FALSE) * _xlfn.POISSON.DIST(3,L1803,FALSE)</f>
        <v>2.9610589698279927E-2</v>
      </c>
      <c r="AB1803" s="13">
        <f t="shared" ref="AB1803:AB1866" si="2257">_xlfn.POISSON.DIST(2,K1803,FALSE) * _xlfn.POISSON.DIST(3,L1803,FALSE)</f>
        <v>2.4549481905739474E-2</v>
      </c>
      <c r="AC1803" s="13">
        <f t="shared" ref="AC1803:AC1866" si="2258">_xlfn.POISSON.DIST(4,K1803,FALSE) * _xlfn.POISSON.DIST(4,L1803,FALSE)</f>
        <v>1.7629596545875564E-3</v>
      </c>
      <c r="AD1803" s="13">
        <f t="shared" ref="AD1803:AD1866" si="2259">_xlfn.POISSON.DIST(4,K1803,FALSE) * _xlfn.POISSON.DIST(0,L1803,FALSE)</f>
        <v>1.712736917346273E-2</v>
      </c>
      <c r="AE1803" s="13">
        <f t="shared" ref="AE1803:AE1866" si="2260">_xlfn.POISSON.DIST(4,K1803,FALSE) * _xlfn.POISSON.DIST(1,L1803,FALSE)</f>
        <v>2.147244000469381E-2</v>
      </c>
      <c r="AF1803" s="13">
        <f t="shared" ref="AF1803:AF1866" si="2261">_xlfn.POISSON.DIST(4,K1803,FALSE) * _xlfn.POISSON.DIST(2,L1803,FALSE)</f>
        <v>1.3459909548442313E-2</v>
      </c>
      <c r="AG1803" s="13">
        <f t="shared" ref="AG1803:AG1866" si="2262">_xlfn.POISSON.DIST(4,K1803,FALSE) * _xlfn.POISSON.DIST(3,L1803,FALSE)</f>
        <v>5.6248588116564165E-3</v>
      </c>
      <c r="AH1803" s="13">
        <f t="shared" ref="AH1803:AH1866" si="2263">_xlfn.POISSON.DIST(0,K1803,FALSE) * _xlfn.POISSON.DIST(4,L1803,FALSE)</f>
        <v>5.5969642633108925E-3</v>
      </c>
      <c r="AI1803" s="13">
        <f t="shared" ref="AI1803:AI1866" si="2264">_xlfn.POISSON.DIST(1,K1803,FALSE) * _xlfn.POISSON.DIST(4,L1803,FALSE)</f>
        <v>9.280637387454856E-3</v>
      </c>
      <c r="AJ1803" s="13">
        <f t="shared" ref="AJ1803:AJ1866" si="2265">_xlfn.POISSON.DIST(2,K1803,FALSE) * _xlfn.POISSON.DIST(4,L1803,FALSE)</f>
        <v>7.6943702215524316E-3</v>
      </c>
      <c r="AK1803" s="13">
        <f t="shared" ref="AK1803:AK1866" si="2266">_xlfn.POISSON.DIST(3,K1803,FALSE) * _xlfn.POISSON.DIST(4,L1803,FALSE)</f>
        <v>4.2528209097894626E-3</v>
      </c>
      <c r="AL1803" s="13">
        <f t="shared" ref="AL1803:AL1866" si="2267">_xlfn.POISSON.DIST(5,K1803,FALSE) * _xlfn.POISSON.DIST(5,L1803,FALSE)</f>
        <v>1.4659473553241468E-4</v>
      </c>
      <c r="AM1803" s="13">
        <f t="shared" ref="AM1803:AM1866" si="2268">_xlfn.POISSON.DIST(5,K1803,FALSE) * _xlfn.POISSON.DIST(0,L1803,FALSE)</f>
        <v>5.6799684694056338E-3</v>
      </c>
      <c r="AN1803" s="13">
        <f t="shared" ref="AN1803:AN1866" si="2269">_xlfn.POISSON.DIST(5,K1803,FALSE) * _xlfn.POISSON.DIST(1,L1803,FALSE)</f>
        <v>7.1209291370232745E-3</v>
      </c>
      <c r="AO1803" s="13">
        <f t="shared" ref="AO1803:AO1866" si="2270">_xlfn.POISSON.DIST(5,K1803,FALSE) * _xlfn.POISSON.DIST(2,L1803,FALSE)</f>
        <v>4.4637247590049748E-3</v>
      </c>
      <c r="AP1803" s="13">
        <f t="shared" ref="AP1803:AP1866" si="2271">_xlfn.POISSON.DIST(5,K1803,FALSE) * _xlfn.POISSON.DIST(3,L1803,FALSE)</f>
        <v>1.8653781775527401E-3</v>
      </c>
      <c r="AQ1803" s="13">
        <f t="shared" ref="AQ1803:AQ1866" si="2272">_xlfn.POISSON.DIST(5,K1803,FALSE) * _xlfn.POISSON.DIST(4,L1803,FALSE)</f>
        <v>5.8465226909493152E-4</v>
      </c>
      <c r="AR1803" s="13">
        <f t="shared" ref="AR1803:AR1866" si="2273">_xlfn.POISSON.DIST(0,K1803,FALSE) * _xlfn.POISSON.DIST(5,L1803,FALSE)</f>
        <v>1.4033734911088015E-3</v>
      </c>
      <c r="AS1803" s="13">
        <f t="shared" ref="AS1803:AS1866" si="2274">_xlfn.POISSON.DIST(1,K1803,FALSE) * _xlfn.POISSON.DIST(5,L1803,FALSE)</f>
        <v>2.3270115508014521E-3</v>
      </c>
      <c r="AT1803" s="13">
        <f t="shared" ref="AT1803:AT1866" si="2275">_xlfn.POISSON.DIST(2,K1803,FALSE) * _xlfn.POISSON.DIST(5,L1803,FALSE)</f>
        <v>1.9292735654016879E-3</v>
      </c>
      <c r="AU1803" s="13">
        <f t="shared" ref="AU1803:AU1866" si="2276">_xlfn.POISSON.DIST(3,K1803,FALSE) * _xlfn.POISSON.DIST(5,L1803,FALSE)</f>
        <v>1.0663452268857606E-3</v>
      </c>
      <c r="AV1803" s="13">
        <f t="shared" ref="AV1803:AV1866" si="2277">_xlfn.POISSON.DIST(4,K1803,FALSE) * _xlfn.POISSON.DIST(5,L1803,FALSE)</f>
        <v>4.4204156552519303E-4</v>
      </c>
      <c r="AW1803" s="13">
        <f t="shared" ref="AW1803:AW1866" si="2278">_xlfn.POISSON.DIST(6,K1803,FALSE) * _xlfn.POISSON.DIST(6,L1803,FALSE)</f>
        <v>8.4650959088951271E-6</v>
      </c>
      <c r="AX1803" s="13">
        <f t="shared" ref="AX1803:AX1866" si="2279">_xlfn.POISSON.DIST(6,K1803,FALSE) * _xlfn.POISSON.DIST(0,L1803,FALSE)</f>
        <v>1.5697118788208894E-3</v>
      </c>
      <c r="AY1803" s="13">
        <f t="shared" ref="AY1803:AY1866" si="2280">_xlfn.POISSON.DIST(6,K1803,FALSE) * _xlfn.POISSON.DIST(1,L1803,FALSE)</f>
        <v>1.9679347015454278E-3</v>
      </c>
      <c r="AZ1803" s="13">
        <f t="shared" ref="AZ1803:AZ1866" si="2281">_xlfn.POISSON.DIST(6,K1803,FALSE) * _xlfn.POISSON.DIST(2,L1803,FALSE)</f>
        <v>1.2335916679358302E-3</v>
      </c>
      <c r="BA1803" s="13">
        <f t="shared" ref="BA1803:BA1866" si="2282">_xlfn.POISSON.DIST(6,K1803,FALSE) * _xlfn.POISSON.DIST(3,L1803,FALSE)</f>
        <v>5.1551453138686215E-4</v>
      </c>
      <c r="BB1803" s="13">
        <f t="shared" ref="BB1803:BB1866" si="2283">_xlfn.POISSON.DIST(6,K1803,FALSE) * _xlfn.POISSON.DIST(4,L1803,FALSE)</f>
        <v>1.6157406801132037E-4</v>
      </c>
      <c r="BC1803" s="13">
        <f t="shared" ref="BC1803:BC1866" si="2284">_xlfn.POISSON.DIST(6,K1803,FALSE) * _xlfn.POISSON.DIST(5,L1803,FALSE)</f>
        <v>4.0512812523045131E-5</v>
      </c>
      <c r="BD1803" s="13">
        <f t="shared" ref="BD1803:BD1866" si="2285">_xlfn.POISSON.DIST(0,K1803,FALSE) * _xlfn.POISSON.DIST(6,L1803,FALSE)</f>
        <v>2.9323294183733592E-4</v>
      </c>
      <c r="BE1803" s="13">
        <f t="shared" ref="BE1803:BE1866" si="2286">_xlfn.POISSON.DIST(1,K1803,FALSE) * _xlfn.POISSON.DIST(6,L1803,FALSE)</f>
        <v>4.8622583157947728E-4</v>
      </c>
      <c r="BF1803" s="13">
        <f t="shared" ref="BF1803:BF1866" si="2287">_xlfn.POISSON.DIST(2,K1803,FALSE) * _xlfn.POISSON.DIST(6,L1803,FALSE)</f>
        <v>4.0311903194406497E-4</v>
      </c>
      <c r="BG1803" s="13">
        <f t="shared" ref="BG1803:BG1866" si="2288">_xlfn.POISSON.DIST(3,K1803,FALSE) * _xlfn.POISSON.DIST(6,L1803,FALSE)</f>
        <v>2.2281135412274283E-4</v>
      </c>
      <c r="BH1803" s="13">
        <f t="shared" ref="BH1803:BH1866" si="2289">_xlfn.POISSON.DIST(4,K1803,FALSE) * _xlfn.POISSON.DIST(6,L1803,FALSE)</f>
        <v>9.2363971169870499E-5</v>
      </c>
      <c r="BI1803" s="13">
        <f t="shared" ref="BI1803:BI1866" si="2290">_xlfn.POISSON.DIST(5,K1803,FALSE) * _xlfn.POISSON.DIST(6,L1803,FALSE)</f>
        <v>3.0630766385698762E-5</v>
      </c>
      <c r="BJ1803" s="14">
        <f t="shared" ref="BJ1803:BJ1866" si="2291">SUM(N1803,Q1803,T1803,W1803,X1803,Y1803,AD1803,AE1803,AF1803,AG1803,AM1803,AN1803,AO1803,AP1803,AQ1803,AX1803,AY1803,AZ1803,BA1803,BB1803,BC1803)</f>
        <v>0.46710263986394612</v>
      </c>
      <c r="BK1803" s="14">
        <f t="shared" ref="BK1803:BK1866" si="2292">SUM(M1803,P1803,S1803,V1803,AC1803,AL1803,AY1803)</f>
        <v>0.24360291104289497</v>
      </c>
      <c r="BL1803" s="14">
        <f t="shared" ref="BL1803:BL1866" si="2293">SUM(O1803,R1803,U1803,AA1803,AB1803,AH1803,AI1803,AJ1803,AK1803,AR1803,AS1803,AT1803,AU1803,AV1803,BD1803,BE1803,BF1803,BG1803,BH1803,BI1803)</f>
        <v>0.27143908435926523</v>
      </c>
      <c r="BM1803" s="14">
        <f t="shared" ref="BM1803:BM1866" si="2294">SUM(S1803:BI1803)</f>
        <v>0.554815588362644</v>
      </c>
      <c r="BN1803" s="14">
        <f t="shared" ref="BN1803:BN1866" si="2295">SUM(M1803:R1803)</f>
        <v>0.4432271236535168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1.8034188034187999</v>
      </c>
      <c r="F1804" s="10">
        <f>VLOOKUP(B1804,home!$B$2:$E$405,3,FALSE)</f>
        <v>1.29</v>
      </c>
      <c r="G1804" s="10">
        <f>VLOOKUP(C1804,away!$B$2:$E$405,4,FALSE)</f>
        <v>1.2</v>
      </c>
      <c r="H1804" s="10">
        <f>VLOOKUP(A1804,away!$A$2:$E$405,3,FALSE)</f>
        <v>1.23931623931624</v>
      </c>
      <c r="I1804" s="10">
        <f>VLOOKUP(C1804,away!$B$2:$E$405,3,FALSE)</f>
        <v>0.46</v>
      </c>
      <c r="J1804" s="10">
        <f>VLOOKUP(B1804,home!$B$2:$E$405,4,FALSE)</f>
        <v>1.29</v>
      </c>
      <c r="K1804" s="12">
        <f t="shared" si="2240"/>
        <v>2.7916923076923021</v>
      </c>
      <c r="L1804" s="12">
        <f t="shared" si="2241"/>
        <v>0.73541025641025681</v>
      </c>
      <c r="M1804" s="13">
        <f t="shared" si="2242"/>
        <v>2.9389948110494633E-2</v>
      </c>
      <c r="N1804" s="13">
        <f t="shared" si="2243"/>
        <v>8.2047692063543787E-2</v>
      </c>
      <c r="O1804" s="13">
        <f t="shared" si="2244"/>
        <v>2.1613669275822998E-2</v>
      </c>
      <c r="P1804" s="13">
        <f t="shared" si="2245"/>
        <v>6.0338714258320519E-2</v>
      </c>
      <c r="Q1804" s="13">
        <f t="shared" si="2246"/>
        <v>0.11452595539885096</v>
      </c>
      <c r="R1804" s="13">
        <f t="shared" si="2247"/>
        <v>7.9474570320497394E-3</v>
      </c>
      <c r="S1804" s="13">
        <f t="shared" si="2248"/>
        <v>3.0969435746019573E-2</v>
      </c>
      <c r="T1804" s="13">
        <f t="shared" si="2249"/>
        <v>8.4223562225498622E-2</v>
      </c>
      <c r="U1804" s="13">
        <f t="shared" si="2250"/>
        <v>2.2186854662088352E-2</v>
      </c>
      <c r="V1804" s="13">
        <f t="shared" si="2251"/>
        <v>7.0646071355760544E-3</v>
      </c>
      <c r="W1804" s="13">
        <f t="shared" si="2252"/>
        <v>0.10657374290602799</v>
      </c>
      <c r="X1804" s="13">
        <f t="shared" si="2253"/>
        <v>7.8375423597122823E-2</v>
      </c>
      <c r="Y1804" s="13">
        <f t="shared" si="2254"/>
        <v>2.881904518191129E-2</v>
      </c>
      <c r="Z1804" s="13">
        <f t="shared" si="2255"/>
        <v>1.9482138045830665E-3</v>
      </c>
      <c r="AA1804" s="13">
        <f t="shared" si="2256"/>
        <v>5.4388134919945005E-3</v>
      </c>
      <c r="AB1804" s="13">
        <f t="shared" si="2257"/>
        <v>7.5917468942870783E-3</v>
      </c>
      <c r="AC1804" s="13">
        <f t="shared" si="2258"/>
        <v>9.0649469186329223E-4</v>
      </c>
      <c r="AD1804" s="13">
        <f t="shared" si="2259"/>
        <v>7.4380274568183857E-2</v>
      </c>
      <c r="AE1804" s="13">
        <f t="shared" si="2260"/>
        <v>5.4700016792053385E-2</v>
      </c>
      <c r="AF1804" s="13">
        <f t="shared" si="2261"/>
        <v>2.0113476687344665E-2</v>
      </c>
      <c r="AG1804" s="13">
        <f t="shared" si="2262"/>
        <v>4.9305523493139557E-3</v>
      </c>
      <c r="AH1804" s="13">
        <f t="shared" si="2263"/>
        <v>3.581841033926086E-4</v>
      </c>
      <c r="AI1804" s="13">
        <f t="shared" si="2264"/>
        <v>9.9993980617880973E-4</v>
      </c>
      <c r="AJ1804" s="13">
        <f t="shared" si="2265"/>
        <v>1.3957621325323573E-3</v>
      </c>
      <c r="AK1804" s="13">
        <f t="shared" si="2266"/>
        <v>1.2988461362529286E-3</v>
      </c>
      <c r="AL1804" s="13">
        <f t="shared" si="2267"/>
        <v>7.4442763877479964E-5</v>
      </c>
      <c r="AM1804" s="13">
        <f t="shared" si="2268"/>
        <v>4.152936807120805E-2</v>
      </c>
      <c r="AN1804" s="13">
        <f t="shared" si="2269"/>
        <v>3.0541123221803041E-2</v>
      </c>
      <c r="AO1804" s="13">
        <f t="shared" si="2270"/>
        <v>1.123012762980171E-2</v>
      </c>
      <c r="AP1804" s="13">
        <f t="shared" si="2271"/>
        <v>2.752917013250796E-3</v>
      </c>
      <c r="AQ1804" s="13">
        <f t="shared" si="2272"/>
        <v>5.0613085164773132E-4</v>
      </c>
      <c r="AR1804" s="13">
        <f t="shared" si="2273"/>
        <v>5.2682452663607249E-5</v>
      </c>
      <c r="AS1804" s="13">
        <f t="shared" si="2274"/>
        <v>1.4707319785135621E-4</v>
      </c>
      <c r="AT1804" s="13">
        <f t="shared" si="2275"/>
        <v>2.0529155755466959E-4</v>
      </c>
      <c r="AU1804" s="13">
        <f t="shared" si="2276"/>
        <v>1.9103695401984753E-4</v>
      </c>
      <c r="AV1804" s="13">
        <f t="shared" si="2277"/>
        <v>1.3332909875554412E-4</v>
      </c>
      <c r="AW1804" s="13">
        <f t="shared" si="2278"/>
        <v>4.2453863641061147E-6</v>
      </c>
      <c r="AX1804" s="13">
        <f t="shared" si="2279"/>
        <v>1.9322869564618966E-2</v>
      </c>
      <c r="AY1804" s="13">
        <f t="shared" si="2280"/>
        <v>1.4210236461098379E-2</v>
      </c>
      <c r="AZ1804" s="13">
        <f t="shared" si="2281"/>
        <v>5.2251768197533691E-3</v>
      </c>
      <c r="BA1804" s="13">
        <f t="shared" si="2282"/>
        <v>1.2808828749345856E-3</v>
      </c>
      <c r="BB1804" s="13">
        <f t="shared" si="2283"/>
        <v>2.3549360087178752E-4</v>
      </c>
      <c r="BC1804" s="13">
        <f t="shared" si="2284"/>
        <v>3.4636881880019197E-5</v>
      </c>
      <c r="BD1804" s="13">
        <f t="shared" si="2285"/>
        <v>6.4572026702774358E-6</v>
      </c>
      <c r="BE1804" s="13">
        <f t="shared" si="2286"/>
        <v>1.802652302382371E-5</v>
      </c>
      <c r="BF1804" s="13">
        <f t="shared" si="2287"/>
        <v>2.5162252830023418E-5</v>
      </c>
      <c r="BG1804" s="13">
        <f t="shared" si="2288"/>
        <v>2.3415089223261746E-5</v>
      </c>
      <c r="BH1804" s="13">
        <f t="shared" si="2289"/>
        <v>1.6341931117127186E-5</v>
      </c>
      <c r="BI1804" s="13">
        <f t="shared" si="2290"/>
        <v>9.1243286785042871E-6</v>
      </c>
      <c r="BJ1804" s="14">
        <f t="shared" si="2291"/>
        <v>0.77555870476071975</v>
      </c>
      <c r="BK1804" s="14">
        <f t="shared" si="2292"/>
        <v>0.14295387916724991</v>
      </c>
      <c r="BL1804" s="14">
        <f t="shared" si="2293"/>
        <v>6.9659214122987423E-2</v>
      </c>
      <c r="BM1804" s="14">
        <f t="shared" si="2294"/>
        <v>0.66005058464172295</v>
      </c>
      <c r="BN1804" s="14">
        <f t="shared" si="2295"/>
        <v>0.31586343613908269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1.5777777777777799</v>
      </c>
      <c r="F1805" s="10">
        <f>VLOOKUP(B1805,home!$B$2:$E$405,3,FALSE)</f>
        <v>0.36</v>
      </c>
      <c r="G1805" s="10">
        <f>VLOOKUP(C1805,away!$B$2:$E$405,4,FALSE)</f>
        <v>0.54</v>
      </c>
      <c r="H1805" s="10">
        <f>VLOOKUP(A1805,away!$A$2:$E$405,3,FALSE)</f>
        <v>1.31111111111111</v>
      </c>
      <c r="I1805" s="10">
        <f>VLOOKUP(C1805,away!$B$2:$E$405,3,FALSE)</f>
        <v>0.81</v>
      </c>
      <c r="J1805" s="10">
        <f>VLOOKUP(B1805,home!$B$2:$E$405,4,FALSE)</f>
        <v>0.36</v>
      </c>
      <c r="K1805" s="12">
        <f t="shared" si="2240"/>
        <v>0.30672000000000044</v>
      </c>
      <c r="L1805" s="12">
        <f t="shared" si="2241"/>
        <v>0.38231999999999966</v>
      </c>
      <c r="M1805" s="13">
        <f t="shared" si="2242"/>
        <v>0.50205781329258969</v>
      </c>
      <c r="N1805" s="13">
        <f t="shared" si="2243"/>
        <v>0.15399117249310329</v>
      </c>
      <c r="O1805" s="13">
        <f t="shared" si="2244"/>
        <v>0.19194674317802271</v>
      </c>
      <c r="P1805" s="13">
        <f t="shared" si="2245"/>
        <v>5.8873905067563195E-2</v>
      </c>
      <c r="Q1805" s="13">
        <f t="shared" si="2246"/>
        <v>2.3616086213542355E-2</v>
      </c>
      <c r="R1805" s="13">
        <f t="shared" si="2247"/>
        <v>3.6692539425910789E-2</v>
      </c>
      <c r="S1805" s="13">
        <f t="shared" si="2248"/>
        <v>1.7259649218348315E-3</v>
      </c>
      <c r="T1805" s="13">
        <f t="shared" si="2249"/>
        <v>9.028902081161503E-3</v>
      </c>
      <c r="U1805" s="13">
        <f t="shared" si="2250"/>
        <v>1.125433569271537E-2</v>
      </c>
      <c r="V1805" s="13">
        <f t="shared" si="2251"/>
        <v>2.2488400575853655E-5</v>
      </c>
      <c r="W1805" s="13">
        <f t="shared" si="2252"/>
        <v>2.4145086544725748E-3</v>
      </c>
      <c r="X1805" s="13">
        <f t="shared" si="2253"/>
        <v>9.2311494877795382E-4</v>
      </c>
      <c r="Y1805" s="13">
        <f t="shared" si="2254"/>
        <v>1.7646265360839349E-4</v>
      </c>
      <c r="Z1805" s="13">
        <f t="shared" si="2255"/>
        <v>4.6760972244380685E-3</v>
      </c>
      <c r="AA1805" s="13">
        <f t="shared" si="2256"/>
        <v>1.4342525406796462E-3</v>
      </c>
      <c r="AB1805" s="13">
        <f t="shared" si="2257"/>
        <v>2.1995696963863083E-4</v>
      </c>
      <c r="AC1805" s="13">
        <f t="shared" si="2258"/>
        <v>1.6481916095743418E-7</v>
      </c>
      <c r="AD1805" s="13">
        <f t="shared" si="2259"/>
        <v>1.8514452362495716E-4</v>
      </c>
      <c r="AE1805" s="13">
        <f t="shared" si="2260"/>
        <v>7.0784454272293548E-5</v>
      </c>
      <c r="AF1805" s="13">
        <f t="shared" si="2261"/>
        <v>1.3531156278691622E-5</v>
      </c>
      <c r="AG1805" s="13">
        <f t="shared" si="2262"/>
        <v>1.7244105561564596E-6</v>
      </c>
      <c r="AH1805" s="13">
        <f t="shared" si="2263"/>
        <v>4.4694137271178999E-4</v>
      </c>
      <c r="AI1805" s="13">
        <f t="shared" si="2264"/>
        <v>1.3708585783816038E-4</v>
      </c>
      <c r="AJ1805" s="13">
        <f t="shared" si="2265"/>
        <v>2.1023487158060306E-5</v>
      </c>
      <c r="AK1805" s="13">
        <f t="shared" si="2266"/>
        <v>2.1494413270400894E-6</v>
      </c>
      <c r="AL1805" s="13">
        <f t="shared" si="2267"/>
        <v>7.7310201164967143E-10</v>
      </c>
      <c r="AM1805" s="13">
        <f t="shared" si="2268"/>
        <v>1.1357505657249389E-5</v>
      </c>
      <c r="AN1805" s="13">
        <f t="shared" si="2269"/>
        <v>4.3422015628795819E-6</v>
      </c>
      <c r="AO1805" s="13">
        <f t="shared" si="2270"/>
        <v>8.3005525076006022E-7</v>
      </c>
      <c r="AP1805" s="13">
        <f t="shared" si="2271"/>
        <v>1.0578224115686203E-7</v>
      </c>
      <c r="AQ1805" s="13">
        <f t="shared" si="2272"/>
        <v>1.0110666609772859E-8</v>
      </c>
      <c r="AR1805" s="13">
        <f t="shared" si="2273"/>
        <v>3.4174925123034292E-5</v>
      </c>
      <c r="AS1805" s="13">
        <f t="shared" si="2274"/>
        <v>1.0482133033737091E-5</v>
      </c>
      <c r="AT1805" s="13">
        <f t="shared" si="2275"/>
        <v>1.6075399220539224E-6</v>
      </c>
      <c r="AU1805" s="13">
        <f t="shared" si="2276"/>
        <v>1.6435488163079331E-7</v>
      </c>
      <c r="AV1805" s="13">
        <f t="shared" si="2277"/>
        <v>1.260273232344924E-8</v>
      </c>
      <c r="AW1805" s="13">
        <f t="shared" si="2278"/>
        <v>2.5182765165200506E-12</v>
      </c>
      <c r="AX1805" s="13">
        <f t="shared" si="2279"/>
        <v>5.8059568919858966E-7</v>
      </c>
      <c r="AY1805" s="13">
        <f t="shared" si="2280"/>
        <v>2.2197334389440459E-7</v>
      </c>
      <c r="AZ1805" s="13">
        <f t="shared" si="2281"/>
        <v>4.2432424418854347E-8</v>
      </c>
      <c r="BA1805" s="13">
        <f t="shared" si="2282"/>
        <v>5.4075881679387952E-9</v>
      </c>
      <c r="BB1805" s="13">
        <f t="shared" si="2283"/>
        <v>5.1685727709158933E-10</v>
      </c>
      <c r="BC1805" s="13">
        <f t="shared" si="2284"/>
        <v>3.9520974835531269E-11</v>
      </c>
      <c r="BD1805" s="13">
        <f t="shared" si="2285"/>
        <v>2.1776262288397438E-6</v>
      </c>
      <c r="BE1805" s="13">
        <f t="shared" si="2286"/>
        <v>6.6792151690972695E-7</v>
      </c>
      <c r="BF1805" s="13">
        <f t="shared" si="2287"/>
        <v>1.0243244383327587E-7</v>
      </c>
      <c r="BG1805" s="13">
        <f t="shared" si="2288"/>
        <v>1.0472693057514145E-8</v>
      </c>
      <c r="BH1805" s="13">
        <f t="shared" si="2289"/>
        <v>8.0304610365018512E-10</v>
      </c>
      <c r="BI1805" s="13">
        <f t="shared" si="2290"/>
        <v>4.9262060182317037E-11</v>
      </c>
      <c r="BJ1805" s="14">
        <f t="shared" si="2291"/>
        <v>0.19043892821020073</v>
      </c>
      <c r="BK1805" s="14">
        <f t="shared" si="2292"/>
        <v>0.56268055924817051</v>
      </c>
      <c r="BL1805" s="14">
        <f t="shared" si="2293"/>
        <v>0.24220442882688578</v>
      </c>
      <c r="BM1805" s="14">
        <f t="shared" si="2294"/>
        <v>3.2821531868137382E-2</v>
      </c>
      <c r="BN1805" s="14">
        <f t="shared" si="2295"/>
        <v>0.96717825967073212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1.5777777777777799</v>
      </c>
      <c r="F1806" s="10">
        <f>VLOOKUP(B1806,home!$B$2:$E$405,3,FALSE)</f>
        <v>0.87</v>
      </c>
      <c r="G1806" s="10">
        <f>VLOOKUP(C1806,away!$B$2:$E$405,4,FALSE)</f>
        <v>0.72</v>
      </c>
      <c r="H1806" s="10">
        <f>VLOOKUP(A1806,away!$A$2:$E$405,3,FALSE)</f>
        <v>1.31111111111111</v>
      </c>
      <c r="I1806" s="10">
        <f>VLOOKUP(C1806,away!$B$2:$E$405,3,FALSE)</f>
        <v>1</v>
      </c>
      <c r="J1806" s="10">
        <f>VLOOKUP(B1806,home!$B$2:$E$405,4,FALSE)</f>
        <v>0.87</v>
      </c>
      <c r="K1806" s="12">
        <f t="shared" si="2240"/>
        <v>0.98832000000000131</v>
      </c>
      <c r="L1806" s="12">
        <f t="shared" si="2241"/>
        <v>1.1406666666666656</v>
      </c>
      <c r="M1806" s="13">
        <f t="shared" si="2242"/>
        <v>0.11895777667783518</v>
      </c>
      <c r="N1806" s="13">
        <f t="shared" si="2243"/>
        <v>0.11756834984623821</v>
      </c>
      <c r="O1806" s="13">
        <f t="shared" si="2244"/>
        <v>0.13569117059718386</v>
      </c>
      <c r="P1806" s="13">
        <f t="shared" si="2245"/>
        <v>0.13410629772460891</v>
      </c>
      <c r="Q1806" s="13">
        <f t="shared" si="2246"/>
        <v>5.8097575760017145E-2</v>
      </c>
      <c r="R1806" s="13">
        <f t="shared" si="2247"/>
        <v>7.7389197630593806E-2</v>
      </c>
      <c r="S1806" s="13">
        <f t="shared" si="2248"/>
        <v>3.7795971797009081E-2</v>
      </c>
      <c r="T1806" s="13">
        <f t="shared" si="2249"/>
        <v>6.6269968083592826E-2</v>
      </c>
      <c r="U1806" s="13">
        <f t="shared" si="2250"/>
        <v>7.6485291802268568E-2</v>
      </c>
      <c r="V1806" s="13">
        <f t="shared" si="2251"/>
        <v>4.7343388816462719E-3</v>
      </c>
      <c r="W1806" s="13">
        <f t="shared" si="2252"/>
        <v>1.9139665358380076E-2</v>
      </c>
      <c r="X1806" s="13">
        <f t="shared" si="2253"/>
        <v>2.1831978285458853E-2</v>
      </c>
      <c r="Y1806" s="13">
        <f t="shared" si="2254"/>
        <v>1.245150494880669E-2</v>
      </c>
      <c r="Z1806" s="13">
        <f t="shared" si="2255"/>
        <v>2.9425092699099077E-2</v>
      </c>
      <c r="AA1806" s="13">
        <f t="shared" si="2256"/>
        <v>2.9081407616373636E-2</v>
      </c>
      <c r="AB1806" s="13">
        <f t="shared" si="2257"/>
        <v>1.4370868387707214E-2</v>
      </c>
      <c r="AC1806" s="13">
        <f t="shared" si="2258"/>
        <v>3.3357668857513726E-4</v>
      </c>
      <c r="AD1806" s="13">
        <f t="shared" si="2259"/>
        <v>4.7290285167485551E-3</v>
      </c>
      <c r="AE1806" s="13">
        <f t="shared" si="2260"/>
        <v>5.3942451947711799E-3</v>
      </c>
      <c r="AF1806" s="13">
        <f t="shared" si="2261"/>
        <v>3.0765178427511605E-3</v>
      </c>
      <c r="AG1806" s="13">
        <f t="shared" si="2262"/>
        <v>1.1697604508771622E-3</v>
      </c>
      <c r="AH1806" s="13">
        <f t="shared" si="2263"/>
        <v>8.3910556013597499E-3</v>
      </c>
      <c r="AI1806" s="13">
        <f t="shared" si="2264"/>
        <v>8.2930480719358799E-3</v>
      </c>
      <c r="AJ1806" s="13">
        <f t="shared" si="2265"/>
        <v>4.0980926352278393E-3</v>
      </c>
      <c r="AK1806" s="13">
        <f t="shared" si="2266"/>
        <v>1.3500756377494614E-3</v>
      </c>
      <c r="AL1806" s="13">
        <f t="shared" si="2267"/>
        <v>1.5042222866420376E-5</v>
      </c>
      <c r="AM1806" s="13">
        <f t="shared" si="2268"/>
        <v>9.3475869273458795E-4</v>
      </c>
      <c r="AN1806" s="13">
        <f t="shared" si="2269"/>
        <v>1.0662480821792522E-3</v>
      </c>
      <c r="AO1806" s="13">
        <f t="shared" si="2270"/>
        <v>6.0811682286956645E-4</v>
      </c>
      <c r="AP1806" s="13">
        <f t="shared" si="2271"/>
        <v>2.3121952976218376E-4</v>
      </c>
      <c r="AQ1806" s="13">
        <f t="shared" si="2272"/>
        <v>6.5936102570516046E-5</v>
      </c>
      <c r="AR1806" s="13">
        <f t="shared" si="2273"/>
        <v>1.9142794845235355E-3</v>
      </c>
      <c r="AS1806" s="13">
        <f t="shared" si="2274"/>
        <v>1.8919207001443028E-3</v>
      </c>
      <c r="AT1806" s="13">
        <f t="shared" si="2275"/>
        <v>9.3491153318330986E-4</v>
      </c>
      <c r="AU1806" s="13">
        <f t="shared" si="2276"/>
        <v>3.0799725549191008E-4</v>
      </c>
      <c r="AV1806" s="13">
        <f t="shared" si="2277"/>
        <v>7.6099961886941223E-5</v>
      </c>
      <c r="AW1806" s="13">
        <f t="shared" si="2278"/>
        <v>4.7104874671140204E-7</v>
      </c>
      <c r="AX1806" s="13">
        <f t="shared" si="2279"/>
        <v>1.5397345186724147E-4</v>
      </c>
      <c r="AY1806" s="13">
        <f t="shared" si="2280"/>
        <v>1.7563238409656659E-4</v>
      </c>
      <c r="AZ1806" s="13">
        <f t="shared" si="2281"/>
        <v>1.0016900306307507E-4</v>
      </c>
      <c r="BA1806" s="13">
        <f t="shared" si="2282"/>
        <v>3.8086480942426944E-5</v>
      </c>
      <c r="BB1806" s="13">
        <f t="shared" si="2283"/>
        <v>1.0860994815415413E-5</v>
      </c>
      <c r="BC1806" s="13">
        <f t="shared" si="2284"/>
        <v>2.4777549505567667E-6</v>
      </c>
      <c r="BD1806" s="13">
        <f t="shared" si="2285"/>
        <v>3.6392579977997355E-4</v>
      </c>
      <c r="BE1806" s="13">
        <f t="shared" si="2286"/>
        <v>3.5967514643854391E-4</v>
      </c>
      <c r="BF1806" s="13">
        <f t="shared" si="2287"/>
        <v>1.7773707036407109E-4</v>
      </c>
      <c r="BG1806" s="13">
        <f t="shared" si="2288"/>
        <v>5.8553700460739663E-5</v>
      </c>
      <c r="BH1806" s="13">
        <f t="shared" si="2289"/>
        <v>1.4467448309839573E-5</v>
      </c>
      <c r="BI1806" s="13">
        <f t="shared" si="2290"/>
        <v>2.8596937027161339E-6</v>
      </c>
      <c r="BJ1806" s="14">
        <f t="shared" si="2291"/>
        <v>0.31311607358749322</v>
      </c>
      <c r="BK1806" s="14">
        <f t="shared" si="2292"/>
        <v>0.29611863637663755</v>
      </c>
      <c r="BL1806" s="14">
        <f t="shared" si="2293"/>
        <v>0.36125263577468597</v>
      </c>
      <c r="BM1806" s="14">
        <f t="shared" si="2294"/>
        <v>0.35792690886608886</v>
      </c>
      <c r="BN1806" s="14">
        <f t="shared" si="2295"/>
        <v>0.64181036823647719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1.36666666666667</v>
      </c>
      <c r="F1807" s="10">
        <f>VLOOKUP(B1807,home!$B$2:$E$405,3,FALSE)</f>
        <v>1.17</v>
      </c>
      <c r="G1807" s="10">
        <f>VLOOKUP(C1807,away!$B$2:$E$405,4,FALSE)</f>
        <v>0.66</v>
      </c>
      <c r="H1807" s="10">
        <f>VLOOKUP(A1807,away!$A$2:$E$405,3,FALSE)</f>
        <v>1.0874999999999999</v>
      </c>
      <c r="I1807" s="10">
        <f>VLOOKUP(C1807,away!$B$2:$E$405,3,FALSE)</f>
        <v>0.66</v>
      </c>
      <c r="J1807" s="10">
        <f>VLOOKUP(B1807,home!$B$2:$E$405,4,FALSE)</f>
        <v>1.17</v>
      </c>
      <c r="K1807" s="12">
        <f t="shared" si="2240"/>
        <v>1.0553400000000026</v>
      </c>
      <c r="L1807" s="12">
        <f t="shared" si="2241"/>
        <v>0.8397675</v>
      </c>
      <c r="M1807" s="13">
        <f t="shared" si="2242"/>
        <v>0.15030217669390947</v>
      </c>
      <c r="N1807" s="13">
        <f t="shared" si="2243"/>
        <v>0.1586198991521508</v>
      </c>
      <c r="O1807" s="13">
        <f t="shared" si="2244"/>
        <v>0.1262188831668026</v>
      </c>
      <c r="P1807" s="13">
        <f t="shared" si="2245"/>
        <v>0.13320383616125378</v>
      </c>
      <c r="Q1807" s="13">
        <f t="shared" si="2246"/>
        <v>8.3698962185615608E-2</v>
      </c>
      <c r="R1807" s="13">
        <f t="shared" si="2247"/>
        <v>5.2997257984888954E-2</v>
      </c>
      <c r="S1807" s="13">
        <f t="shared" si="2248"/>
        <v>2.9512649713996347E-2</v>
      </c>
      <c r="T1807" s="13">
        <f t="shared" si="2249"/>
        <v>7.0287668227208958E-2</v>
      </c>
      <c r="U1807" s="13">
        <f t="shared" si="2250"/>
        <v>5.5930126241772848E-2</v>
      </c>
      <c r="V1807" s="13">
        <f t="shared" si="2251"/>
        <v>2.9061441746955855E-3</v>
      </c>
      <c r="W1807" s="13">
        <f t="shared" si="2252"/>
        <v>2.9443620917655938E-2</v>
      </c>
      <c r="X1807" s="13">
        <f t="shared" si="2253"/>
        <v>2.4725795928967634E-2</v>
      </c>
      <c r="Y1807" s="13">
        <f t="shared" si="2254"/>
        <v>1.0381959916389663E-2</v>
      </c>
      <c r="Z1807" s="13">
        <f t="shared" si="2255"/>
        <v>1.4835124948275078E-2</v>
      </c>
      <c r="AA1807" s="13">
        <f t="shared" si="2256"/>
        <v>1.5656100762912659E-2</v>
      </c>
      <c r="AB1807" s="13">
        <f t="shared" si="2257"/>
        <v>8.2612546895661429E-3</v>
      </c>
      <c r="AC1807" s="13">
        <f t="shared" si="2258"/>
        <v>1.6097136823884863E-4</v>
      </c>
      <c r="AD1807" s="13">
        <f t="shared" si="2259"/>
        <v>7.768257724809771E-3</v>
      </c>
      <c r="AE1807" s="13">
        <f t="shared" si="2260"/>
        <v>6.5235303689191891E-3</v>
      </c>
      <c r="AF1807" s="13">
        <f t="shared" si="2261"/>
        <v>2.7391243945406726E-3</v>
      </c>
      <c r="AG1807" s="13">
        <f t="shared" si="2262"/>
        <v>7.6674254833081136E-4</v>
      </c>
      <c r="AH1807" s="13">
        <f t="shared" si="2263"/>
        <v>3.1145139475001475E-3</v>
      </c>
      <c r="AI1807" s="13">
        <f t="shared" si="2264"/>
        <v>3.2868711493548139E-3</v>
      </c>
      <c r="AJ1807" s="13">
        <f t="shared" si="2265"/>
        <v>1.7343832993800587E-3</v>
      </c>
      <c r="AK1807" s="13">
        <f t="shared" si="2266"/>
        <v>6.1012135705591872E-4</v>
      </c>
      <c r="AL1807" s="13">
        <f t="shared" si="2267"/>
        <v>5.7063721186705451E-6</v>
      </c>
      <c r="AM1807" s="13">
        <f t="shared" si="2268"/>
        <v>1.6396306214601535E-3</v>
      </c>
      <c r="AN1807" s="13">
        <f t="shared" si="2269"/>
        <v>1.3769085079070396E-3</v>
      </c>
      <c r="AO1807" s="13">
        <f t="shared" si="2270"/>
        <v>5.7814150770691243E-4</v>
      </c>
      <c r="AP1807" s="13">
        <f t="shared" si="2271"/>
        <v>1.6183481619108818E-4</v>
      </c>
      <c r="AQ1807" s="13">
        <f t="shared" si="2272"/>
        <v>3.3975904751437411E-5</v>
      </c>
      <c r="AR1807" s="13">
        <f t="shared" si="2273"/>
        <v>5.2309351828146622E-4</v>
      </c>
      <c r="AS1807" s="13">
        <f t="shared" si="2274"/>
        <v>5.5204151358316392E-4</v>
      </c>
      <c r="AT1807" s="13">
        <f t="shared" si="2275"/>
        <v>2.912957454724288E-4</v>
      </c>
      <c r="AU1807" s="13">
        <f t="shared" si="2276"/>
        <v>1.0247201734229128E-4</v>
      </c>
      <c r="AV1807" s="13">
        <f t="shared" si="2277"/>
        <v>2.7035704695503476E-5</v>
      </c>
      <c r="AW1807" s="13">
        <f t="shared" si="2278"/>
        <v>1.4047823773897675E-7</v>
      </c>
      <c r="AX1807" s="13">
        <f t="shared" si="2279"/>
        <v>2.88394630008627E-4</v>
      </c>
      <c r="AY1807" s="13">
        <f t="shared" si="2280"/>
        <v>2.4218443745576966E-4</v>
      </c>
      <c r="AZ1807" s="13">
        <f t="shared" si="2281"/>
        <v>1.0168930979056902E-4</v>
      </c>
      <c r="BA1807" s="13">
        <f t="shared" si="2282"/>
        <v>2.8465125819850557E-5</v>
      </c>
      <c r="BB1807" s="13">
        <f t="shared" si="2283"/>
        <v>5.9760218867303372E-6</v>
      </c>
      <c r="BC1807" s="13">
        <f t="shared" si="2284"/>
        <v>1.0036937919529642E-6</v>
      </c>
      <c r="BD1807" s="13">
        <f t="shared" si="2285"/>
        <v>7.3212822685571837E-5</v>
      </c>
      <c r="BE1807" s="13">
        <f t="shared" si="2286"/>
        <v>7.7264420292991569E-5</v>
      </c>
      <c r="BF1807" s="13">
        <f t="shared" si="2287"/>
        <v>4.0770116656002957E-5</v>
      </c>
      <c r="BG1807" s="13">
        <f t="shared" si="2288"/>
        <v>1.4342111637248759E-5</v>
      </c>
      <c r="BH1807" s="13">
        <f t="shared" si="2289"/>
        <v>3.7839510238135345E-6</v>
      </c>
      <c r="BI1807" s="13">
        <f t="shared" si="2290"/>
        <v>7.9867097469427747E-7</v>
      </c>
      <c r="BJ1807" s="14">
        <f t="shared" si="2291"/>
        <v>0.39941376594135919</v>
      </c>
      <c r="BK1807" s="14">
        <f t="shared" si="2292"/>
        <v>0.31633366892166848</v>
      </c>
      <c r="BL1807" s="14">
        <f t="shared" si="2293"/>
        <v>0.26951562319187933</v>
      </c>
      <c r="BM1807" s="14">
        <f t="shared" si="2294"/>
        <v>0.29481512369934282</v>
      </c>
      <c r="BN1807" s="14">
        <f t="shared" si="2295"/>
        <v>0.70504101534462116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1.5021645021645</v>
      </c>
      <c r="F1808" s="10">
        <f>VLOOKUP(B1808,home!$B$2:$E$405,3,FALSE)</f>
        <v>1.0900000000000001</v>
      </c>
      <c r="G1808" s="10">
        <f>VLOOKUP(C1808,away!$B$2:$E$405,4,FALSE)</f>
        <v>1.48</v>
      </c>
      <c r="H1808" s="10">
        <f>VLOOKUP(A1808,away!$A$2:$E$405,3,FALSE)</f>
        <v>1.2640692640692599</v>
      </c>
      <c r="I1808" s="10">
        <f>VLOOKUP(C1808,away!$B$2:$E$405,3,FALSE)</f>
        <v>1.1100000000000001</v>
      </c>
      <c r="J1808" s="10">
        <f>VLOOKUP(B1808,home!$B$2:$E$405,4,FALSE)</f>
        <v>1.0900000000000001</v>
      </c>
      <c r="K1808" s="12">
        <f t="shared" si="2240"/>
        <v>2.4232917748917715</v>
      </c>
      <c r="L1808" s="12">
        <f t="shared" si="2241"/>
        <v>1.5293974025973978</v>
      </c>
      <c r="M1808" s="13">
        <f t="shared" si="2242"/>
        <v>1.9202992024323493E-2</v>
      </c>
      <c r="N1808" s="13">
        <f t="shared" si="2243"/>
        <v>4.6534452625855406E-2</v>
      </c>
      <c r="O1808" s="13">
        <f t="shared" si="2244"/>
        <v>2.9369006124098894E-2</v>
      </c>
      <c r="P1808" s="13">
        <f t="shared" si="2245"/>
        <v>7.1169670977274918E-2</v>
      </c>
      <c r="Q1808" s="13">
        <f t="shared" si="2246"/>
        <v>5.6383278148663118E-2</v>
      </c>
      <c r="R1808" s="13">
        <f t="shared" si="2247"/>
        <v>2.2458440841531962E-2</v>
      </c>
      <c r="S1808" s="13">
        <f t="shared" si="2248"/>
        <v>6.5941834228200297E-2</v>
      </c>
      <c r="T1808" s="13">
        <f t="shared" si="2249"/>
        <v>8.6232439150491988E-2</v>
      </c>
      <c r="U1808" s="13">
        <f t="shared" si="2250"/>
        <v>5.442335496817783E-2</v>
      </c>
      <c r="V1808" s="13">
        <f t="shared" si="2251"/>
        <v>2.7154672561873868E-2</v>
      </c>
      <c r="W1808" s="13">
        <f t="shared" si="2252"/>
        <v>4.5544378059696758E-2</v>
      </c>
      <c r="X1808" s="13">
        <f t="shared" si="2253"/>
        <v>6.9655453507414131E-2</v>
      </c>
      <c r="Y1808" s="13">
        <f t="shared" si="2254"/>
        <v>5.3265434835491489E-2</v>
      </c>
      <c r="Z1808" s="13">
        <f t="shared" si="2255"/>
        <v>1.1449293696475429E-2</v>
      </c>
      <c r="AA1808" s="13">
        <f t="shared" si="2256"/>
        <v>2.7744979242989111E-2</v>
      </c>
      <c r="AB1808" s="13">
        <f t="shared" si="2257"/>
        <v>3.3617089997039232E-2</v>
      </c>
      <c r="AC1808" s="13">
        <f t="shared" si="2258"/>
        <v>6.2899999817615793E-3</v>
      </c>
      <c r="AD1808" s="13">
        <f t="shared" si="2259"/>
        <v>2.7591829186156106E-2</v>
      </c>
      <c r="AE1808" s="13">
        <f t="shared" si="2260"/>
        <v>4.2198871890218217E-2</v>
      </c>
      <c r="AF1808" s="13">
        <f t="shared" si="2261"/>
        <v>3.226942253072005E-2</v>
      </c>
      <c r="AG1808" s="13">
        <f t="shared" si="2262"/>
        <v>1.6450923667267057E-2</v>
      </c>
      <c r="AH1808" s="13">
        <f t="shared" si="2263"/>
        <v>4.377630010241074E-3</v>
      </c>
      <c r="AI1808" s="13">
        <f t="shared" si="2264"/>
        <v>1.0608274797336574E-2</v>
      </c>
      <c r="AJ1808" s="13">
        <f t="shared" si="2265"/>
        <v>1.2853472531088702E-2</v>
      </c>
      <c r="AK1808" s="13">
        <f t="shared" si="2266"/>
        <v>1.038257142112819E-2</v>
      </c>
      <c r="AL1808" s="13">
        <f t="shared" si="2267"/>
        <v>9.3247391569399444E-4</v>
      </c>
      <c r="AM1808" s="13">
        <f t="shared" si="2268"/>
        <v>1.3372610544206168E-2</v>
      </c>
      <c r="AN1808" s="13">
        <f t="shared" si="2269"/>
        <v>2.0452035832255487E-2</v>
      </c>
      <c r="AO1808" s="13">
        <f t="shared" si="2270"/>
        <v>1.5639645239840228E-2</v>
      </c>
      <c r="AP1808" s="13">
        <f t="shared" si="2271"/>
        <v>7.9730776024521301E-3</v>
      </c>
      <c r="AQ1808" s="13">
        <f t="shared" si="2272"/>
        <v>3.0485010439744464E-3</v>
      </c>
      <c r="AR1808" s="13">
        <f t="shared" si="2273"/>
        <v>1.3390271934390231E-3</v>
      </c>
      <c r="AS1808" s="13">
        <f t="shared" si="2274"/>
        <v>3.2448535842171979E-3</v>
      </c>
      <c r="AT1808" s="13">
        <f t="shared" si="2275"/>
        <v>3.9316135006808106E-3</v>
      </c>
      <c r="AU1808" s="13">
        <f t="shared" si="2276"/>
        <v>3.1758155527510839E-3</v>
      </c>
      <c r="AV1808" s="13">
        <f t="shared" si="2277"/>
        <v>1.9239819268887671E-3</v>
      </c>
      <c r="AW1808" s="13">
        <f t="shared" si="2278"/>
        <v>9.5997571759727274E-5</v>
      </c>
      <c r="AX1808" s="13">
        <f t="shared" si="2279"/>
        <v>5.4009561901009629E-3</v>
      </c>
      <c r="AY1808" s="13">
        <f t="shared" si="2280"/>
        <v>8.260208368682749E-3</v>
      </c>
      <c r="AZ1808" s="13">
        <f t="shared" si="2281"/>
        <v>6.3165706119883425E-3</v>
      </c>
      <c r="BA1808" s="13">
        <f t="shared" si="2282"/>
        <v>3.2201822290993413E-3</v>
      </c>
      <c r="BB1808" s="13">
        <f t="shared" si="2283"/>
        <v>1.2312345842687088E-3</v>
      </c>
      <c r="BC1808" s="13">
        <f t="shared" si="2284"/>
        <v>3.7660939503372987E-4</v>
      </c>
      <c r="BD1808" s="13">
        <f t="shared" si="2285"/>
        <v>3.4131745194215411E-4</v>
      </c>
      <c r="BE1808" s="13">
        <f t="shared" si="2286"/>
        <v>8.2711177391843948E-4</v>
      </c>
      <c r="BF1808" s="13">
        <f t="shared" si="2287"/>
        <v>1.0021665793263487E-3</v>
      </c>
      <c r="BG1808" s="13">
        <f t="shared" si="2288"/>
        <v>8.0951400958432086E-4</v>
      </c>
      <c r="BH1808" s="13">
        <f t="shared" si="2289"/>
        <v>4.9042216027133593E-4</v>
      </c>
      <c r="BI1808" s="13">
        <f t="shared" si="2290"/>
        <v>2.3768719744203659E-4</v>
      </c>
      <c r="BJ1808" s="14">
        <f t="shared" si="2291"/>
        <v>0.56141811524387664</v>
      </c>
      <c r="BK1808" s="14">
        <f t="shared" si="2292"/>
        <v>0.19895185205781088</v>
      </c>
      <c r="BL1808" s="14">
        <f t="shared" si="2293"/>
        <v>0.22315833086409312</v>
      </c>
      <c r="BM1808" s="14">
        <f t="shared" si="2294"/>
        <v>0.74169554032358509</v>
      </c>
      <c r="BN1808" s="14">
        <f t="shared" si="2295"/>
        <v>0.24511784074174778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1.61006289308176</v>
      </c>
      <c r="F1809" s="10">
        <f>VLOOKUP(B1809,home!$B$2:$E$405,3,FALSE)</f>
        <v>1.48</v>
      </c>
      <c r="G1809" s="10">
        <f>VLOOKUP(C1809,away!$B$2:$E$405,4,FALSE)</f>
        <v>0.78</v>
      </c>
      <c r="H1809" s="10">
        <f>VLOOKUP(A1809,away!$A$2:$E$405,3,FALSE)</f>
        <v>1.22012578616352</v>
      </c>
      <c r="I1809" s="10">
        <f>VLOOKUP(C1809,away!$B$2:$E$405,3,FALSE)</f>
        <v>0.85</v>
      </c>
      <c r="J1809" s="10">
        <f>VLOOKUP(B1809,home!$B$2:$E$405,4,FALSE)</f>
        <v>1.48</v>
      </c>
      <c r="K1809" s="12">
        <f t="shared" si="2240"/>
        <v>1.8586566037735839</v>
      </c>
      <c r="L1809" s="12">
        <f t="shared" si="2241"/>
        <v>1.5349182389937082</v>
      </c>
      <c r="M1809" s="13">
        <f t="shared" si="2242"/>
        <v>3.3588388813362249E-2</v>
      </c>
      <c r="N1809" s="13">
        <f t="shared" si="2243"/>
        <v>6.2429280678070527E-2</v>
      </c>
      <c r="O1809" s="13">
        <f t="shared" si="2244"/>
        <v>5.1555430608041956E-2</v>
      </c>
      <c r="P1809" s="13">
        <f t="shared" si="2245"/>
        <v>9.5823841560027948E-2</v>
      </c>
      <c r="Q1809" s="13">
        <f t="shared" si="2246"/>
        <v>5.8017297400565201E-2</v>
      </c>
      <c r="R1809" s="13">
        <f t="shared" si="2247"/>
        <v>3.9566685379729044E-2</v>
      </c>
      <c r="S1809" s="13">
        <f t="shared" si="2248"/>
        <v>6.8343622124473868E-2</v>
      </c>
      <c r="T1809" s="13">
        <f t="shared" si="2249"/>
        <v>8.905180795724979E-2</v>
      </c>
      <c r="U1809" s="13">
        <f t="shared" si="2250"/>
        <v>7.3540881070465108E-2</v>
      </c>
      <c r="V1809" s="13">
        <f t="shared" si="2251"/>
        <v>2.1664061928873997E-2</v>
      </c>
      <c r="W1809" s="13">
        <f t="shared" si="2252"/>
        <v>3.5944744315552155E-2</v>
      </c>
      <c r="X1809" s="13">
        <f t="shared" si="2253"/>
        <v>5.5172243645906421E-2</v>
      </c>
      <c r="Y1809" s="13">
        <f t="shared" si="2254"/>
        <v>4.2342441529153244E-2</v>
      </c>
      <c r="Z1809" s="13">
        <f t="shared" si="2255"/>
        <v>2.024387568195728E-2</v>
      </c>
      <c r="AA1809" s="13">
        <f t="shared" si="2256"/>
        <v>3.7626413222241362E-2</v>
      </c>
      <c r="AB1809" s="13">
        <f t="shared" si="2257"/>
        <v>3.4967290705916303E-2</v>
      </c>
      <c r="AC1809" s="13">
        <f t="shared" si="2258"/>
        <v>3.8628185794989693E-3</v>
      </c>
      <c r="AD1809" s="13">
        <f t="shared" si="2259"/>
        <v>1.6702234098263515E-2</v>
      </c>
      <c r="AE1809" s="13">
        <f t="shared" si="2260"/>
        <v>2.5636563749367302E-2</v>
      </c>
      <c r="AF1809" s="13">
        <f t="shared" si="2261"/>
        <v>1.9675014642014398E-2</v>
      </c>
      <c r="AG1809" s="13">
        <f t="shared" si="2262"/>
        <v>1.0066512942165394E-2</v>
      </c>
      <c r="AH1809" s="13">
        <f t="shared" si="2263"/>
        <v>7.7681735030393547E-3</v>
      </c>
      <c r="AI1809" s="13">
        <f t="shared" si="2264"/>
        <v>1.4438366980683071E-2</v>
      </c>
      <c r="AJ1809" s="13">
        <f t="shared" si="2265"/>
        <v>1.3417983068176528E-2</v>
      </c>
      <c r="AK1809" s="13">
        <f t="shared" si="2266"/>
        <v>8.3131409463294767E-3</v>
      </c>
      <c r="AL1809" s="13">
        <f t="shared" si="2267"/>
        <v>4.4080722965763241E-4</v>
      </c>
      <c r="AM1809" s="13">
        <f t="shared" si="2268"/>
        <v>6.2087435409019587E-3</v>
      </c>
      <c r="AN1809" s="13">
        <f t="shared" si="2269"/>
        <v>9.5299137021647943E-3</v>
      </c>
      <c r="AO1809" s="13">
        <f t="shared" si="2270"/>
        <v>7.3138191787443987E-3</v>
      </c>
      <c r="AP1809" s="13">
        <f t="shared" si="2271"/>
        <v>3.742038151385589E-3</v>
      </c>
      <c r="AQ1809" s="13">
        <f t="shared" si="2272"/>
        <v>1.4359306523930098E-3</v>
      </c>
      <c r="AR1809" s="13">
        <f t="shared" si="2273"/>
        <v>2.3847022386965467E-3</v>
      </c>
      <c r="AS1809" s="13">
        <f t="shared" si="2274"/>
        <v>4.4323425639869862E-3</v>
      </c>
      <c r="AT1809" s="13">
        <f t="shared" si="2275"/>
        <v>4.1191013883705762E-3</v>
      </c>
      <c r="AU1809" s="13">
        <f t="shared" si="2276"/>
        <v>2.5519983323693024E-3</v>
      </c>
      <c r="AV1809" s="13">
        <f t="shared" si="2277"/>
        <v>1.1858221383193453E-3</v>
      </c>
      <c r="AW1809" s="13">
        <f t="shared" si="2278"/>
        <v>3.4932576095416668E-5</v>
      </c>
      <c r="AX1809" s="13">
        <f t="shared" si="2279"/>
        <v>1.9233203639056685E-3</v>
      </c>
      <c r="AY1809" s="13">
        <f t="shared" si="2280"/>
        <v>2.9521395059868265E-3</v>
      </c>
      <c r="AZ1809" s="13">
        <f t="shared" si="2281"/>
        <v>2.2656463858965279E-3</v>
      </c>
      <c r="BA1809" s="13">
        <f t="shared" si="2282"/>
        <v>1.15919398694092E-3</v>
      </c>
      <c r="BB1809" s="13">
        <f t="shared" si="2283"/>
        <v>4.4481699827186307E-4</v>
      </c>
      <c r="BC1809" s="13">
        <f t="shared" si="2284"/>
        <v>1.365515447323829E-4</v>
      </c>
      <c r="BD1809" s="13">
        <f t="shared" si="2285"/>
        <v>6.1005382679074367E-4</v>
      </c>
      <c r="BE1809" s="13">
        <f t="shared" si="2286"/>
        <v>1.1338805738219618E-3</v>
      </c>
      <c r="BF1809" s="13">
        <f t="shared" si="2287"/>
        <v>1.0537473082123851E-3</v>
      </c>
      <c r="BG1809" s="13">
        <f t="shared" si="2288"/>
        <v>6.5285146437252912E-4</v>
      </c>
      <c r="BH1809" s="13">
        <f t="shared" si="2289"/>
        <v>3.0335667138481424E-4</v>
      </c>
      <c r="BI1809" s="13">
        <f t="shared" si="2290"/>
        <v>1.1276717611363152E-4</v>
      </c>
      <c r="BJ1809" s="14">
        <f t="shared" si="2291"/>
        <v>0.45215025496963179</v>
      </c>
      <c r="BK1809" s="14">
        <f t="shared" si="2292"/>
        <v>0.22667567974188149</v>
      </c>
      <c r="BL1809" s="14">
        <f t="shared" si="2293"/>
        <v>0.29973498916706109</v>
      </c>
      <c r="BM1809" s="14">
        <f t="shared" si="2294"/>
        <v>0.65490666819084342</v>
      </c>
      <c r="BN1809" s="14">
        <f t="shared" si="2295"/>
        <v>0.340980924439797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1.21333333333333</v>
      </c>
      <c r="F1810" s="10">
        <f>VLOOKUP(B1810,home!$B$2:$E$405,3,FALSE)</f>
        <v>0.52</v>
      </c>
      <c r="G1810" s="10">
        <f>VLOOKUP(C1810,away!$B$2:$E$405,4,FALSE)</f>
        <v>1.03</v>
      </c>
      <c r="H1810" s="10">
        <f>VLOOKUP(A1810,away!$A$2:$E$405,3,FALSE)</f>
        <v>1.2533333333333301</v>
      </c>
      <c r="I1810" s="10">
        <f>VLOOKUP(C1810,away!$B$2:$E$405,3,FALSE)</f>
        <v>1.85</v>
      </c>
      <c r="J1810" s="10">
        <f>VLOOKUP(B1810,home!$B$2:$E$405,4,FALSE)</f>
        <v>0.52</v>
      </c>
      <c r="K1810" s="12">
        <f t="shared" si="2240"/>
        <v>0.64986133333333163</v>
      </c>
      <c r="L1810" s="12">
        <f t="shared" si="2241"/>
        <v>1.2057066666666636</v>
      </c>
      <c r="M1810" s="13">
        <f t="shared" si="2242"/>
        <v>0.15636410263647552</v>
      </c>
      <c r="N1810" s="13">
        <f t="shared" si="2243"/>
        <v>0.10161498422480988</v>
      </c>
      <c r="O1810" s="13">
        <f t="shared" si="2244"/>
        <v>0.18852924097614895</v>
      </c>
      <c r="P1810" s="13">
        <f t="shared" si="2245"/>
        <v>0.12251786391308113</v>
      </c>
      <c r="Q1810" s="13">
        <f t="shared" si="2246"/>
        <v>3.3017824567490202E-2</v>
      </c>
      <c r="R1810" s="13">
        <f t="shared" si="2247"/>
        <v>0.11365548135327437</v>
      </c>
      <c r="S1810" s="13">
        <f t="shared" si="2248"/>
        <v>2.3999477381202158E-2</v>
      </c>
      <c r="T1810" s="13">
        <f t="shared" si="2249"/>
        <v>3.980981119985328E-2</v>
      </c>
      <c r="U1810" s="13">
        <f t="shared" si="2250"/>
        <v>7.3860302652880488E-2</v>
      </c>
      <c r="V1810" s="13">
        <f t="shared" si="2251"/>
        <v>2.0894002127067701E-3</v>
      </c>
      <c r="W1810" s="13">
        <f t="shared" si="2252"/>
        <v>7.1523358323984064E-3</v>
      </c>
      <c r="X1810" s="13">
        <f t="shared" si="2253"/>
        <v>8.6236189953616191E-3</v>
      </c>
      <c r="Y1810" s="13">
        <f t="shared" si="2254"/>
        <v>5.1987774567503909E-3</v>
      </c>
      <c r="Z1810" s="13">
        <f t="shared" si="2255"/>
        <v>4.5678390523617211E-2</v>
      </c>
      <c r="AA1810" s="13">
        <f t="shared" si="2256"/>
        <v>2.9684619770198501E-2</v>
      </c>
      <c r="AB1810" s="13">
        <f t="shared" si="2257"/>
        <v>9.6454432916770853E-3</v>
      </c>
      <c r="AC1810" s="13">
        <f t="shared" si="2258"/>
        <v>1.0232081988613013E-4</v>
      </c>
      <c r="AD1810" s="13">
        <f t="shared" si="2259"/>
        <v>1.1620066251225481E-3</v>
      </c>
      <c r="AE1810" s="13">
        <f t="shared" si="2260"/>
        <v>1.4010391346210868E-3</v>
      </c>
      <c r="AF1810" s="13">
        <f t="shared" si="2261"/>
        <v>8.4462111243676881E-4</v>
      </c>
      <c r="AG1810" s="13">
        <f t="shared" si="2262"/>
        <v>3.3945510202414207E-4</v>
      </c>
      <c r="AH1810" s="13">
        <f t="shared" si="2263"/>
        <v>1.3768684994232155E-2</v>
      </c>
      <c r="AI1810" s="13">
        <f t="shared" si="2264"/>
        <v>8.9477359885983439E-3</v>
      </c>
      <c r="AJ1810" s="13">
        <f t="shared" si="2265"/>
        <v>2.9073938199325774E-3</v>
      </c>
      <c r="AK1810" s="13">
        <f t="shared" si="2266"/>
        <v>6.2980094144882452E-4</v>
      </c>
      <c r="AL1810" s="13">
        <f t="shared" si="2267"/>
        <v>3.2069069754273486E-6</v>
      </c>
      <c r="AM1810" s="13">
        <f t="shared" si="2268"/>
        <v>1.5102863494886081E-4</v>
      </c>
      <c r="AN1810" s="13">
        <f t="shared" si="2269"/>
        <v>1.8209623201540735E-4</v>
      </c>
      <c r="AO1810" s="13">
        <f t="shared" si="2270"/>
        <v>1.097773204579281E-4</v>
      </c>
      <c r="AP1810" s="13">
        <f t="shared" si="2271"/>
        <v>4.4119749041642225E-5</v>
      </c>
      <c r="AQ1810" s="13">
        <f t="shared" si="2272"/>
        <v>1.3298868887792044E-5</v>
      </c>
      <c r="AR1810" s="13">
        <f t="shared" si="2273"/>
        <v>3.3201990577557921E-3</v>
      </c>
      <c r="AS1810" s="13">
        <f t="shared" si="2274"/>
        <v>2.1576689866052504E-3</v>
      </c>
      <c r="AT1810" s="13">
        <f t="shared" si="2275"/>
        <v>7.0109282226363311E-4</v>
      </c>
      <c r="AU1810" s="13">
        <f t="shared" si="2276"/>
        <v>1.5187103875555772E-4</v>
      </c>
      <c r="AV1810" s="13">
        <f t="shared" si="2277"/>
        <v>2.4673778935101203E-5</v>
      </c>
      <c r="AW1810" s="13">
        <f t="shared" si="2278"/>
        <v>6.9798521131932791E-8</v>
      </c>
      <c r="AX1810" s="13">
        <f t="shared" si="2279"/>
        <v>1.6357945013229941E-5</v>
      </c>
      <c r="AY1810" s="13">
        <f t="shared" si="2280"/>
        <v>1.9722883355418044E-5</v>
      </c>
      <c r="AZ1810" s="13">
        <f t="shared" si="2281"/>
        <v>1.1890005973758256E-5</v>
      </c>
      <c r="BA1810" s="13">
        <f t="shared" si="2282"/>
        <v>4.7786198230889307E-6</v>
      </c>
      <c r="BB1810" s="13">
        <f t="shared" si="2283"/>
        <v>1.4404034445409491E-6</v>
      </c>
      <c r="BC1810" s="13">
        <f t="shared" si="2284"/>
        <v>3.4734080715452957E-7</v>
      </c>
      <c r="BD1810" s="13">
        <f t="shared" si="2285"/>
        <v>6.6719768976608964E-4</v>
      </c>
      <c r="BE1810" s="13">
        <f t="shared" si="2286"/>
        <v>4.3358598026830956E-4</v>
      </c>
      <c r="BF1810" s="13">
        <f t="shared" si="2287"/>
        <v>1.4088538162590161E-4</v>
      </c>
      <c r="BG1810" s="13">
        <f t="shared" si="2288"/>
        <v>3.0518653983527897E-5</v>
      </c>
      <c r="BH1810" s="13">
        <f t="shared" si="2289"/>
        <v>4.9582232923185077E-6</v>
      </c>
      <c r="BI1810" s="13">
        <f t="shared" si="2290"/>
        <v>6.4443151994209748E-7</v>
      </c>
      <c r="BJ1810" s="14">
        <f t="shared" si="2291"/>
        <v>0.19971933225463717</v>
      </c>
      <c r="BK1810" s="14">
        <f t="shared" si="2292"/>
        <v>0.3050960947536826</v>
      </c>
      <c r="BL1810" s="14">
        <f t="shared" si="2293"/>
        <v>0.44926199983316278</v>
      </c>
      <c r="BM1810" s="14">
        <f t="shared" si="2294"/>
        <v>0.2840366666089853</v>
      </c>
      <c r="BN1810" s="14">
        <f t="shared" si="2295"/>
        <v>0.71569949767128016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1.3428571428571401</v>
      </c>
      <c r="F1811" s="10">
        <f>VLOOKUP(B1811,home!$B$2:$E$405,3,FALSE)</f>
        <v>1.17</v>
      </c>
      <c r="G1811" s="10">
        <f>VLOOKUP(C1811,away!$B$2:$E$405,4,FALSE)</f>
        <v>0.74</v>
      </c>
      <c r="H1811" s="10">
        <f>VLOOKUP(A1811,away!$A$2:$E$405,3,FALSE)</f>
        <v>1.2</v>
      </c>
      <c r="I1811" s="10">
        <f>VLOOKUP(C1811,away!$B$2:$E$405,3,FALSE)</f>
        <v>1.99</v>
      </c>
      <c r="J1811" s="10">
        <f>VLOOKUP(B1811,home!$B$2:$E$405,4,FALSE)</f>
        <v>1.17</v>
      </c>
      <c r="K1811" s="12">
        <f t="shared" si="2240"/>
        <v>1.1626457142857118</v>
      </c>
      <c r="L1811" s="12">
        <f t="shared" si="2241"/>
        <v>2.7939599999999998</v>
      </c>
      <c r="M1811" s="13">
        <f t="shared" si="2242"/>
        <v>1.9127929887217305E-2</v>
      </c>
      <c r="N1811" s="13">
        <f t="shared" si="2243"/>
        <v>2.2239005706530774E-2</v>
      </c>
      <c r="O1811" s="13">
        <f t="shared" si="2244"/>
        <v>5.344267098768965E-2</v>
      </c>
      <c r="P1811" s="13">
        <f t="shared" si="2245"/>
        <v>6.2134892383818717E-2</v>
      </c>
      <c r="Q1811" s="13">
        <f t="shared" si="2246"/>
        <v>1.2928042337336751E-2</v>
      </c>
      <c r="R1811" s="13">
        <f t="shared" si="2247"/>
        <v>7.4658342516382703E-2</v>
      </c>
      <c r="S1811" s="13">
        <f t="shared" si="2248"/>
        <v>5.0459522728185699E-2</v>
      </c>
      <c r="T1811" s="13">
        <f t="shared" si="2249"/>
        <v>3.6120433168825385E-2</v>
      </c>
      <c r="U1811" s="13">
        <f t="shared" si="2250"/>
        <v>8.6801201962347085E-2</v>
      </c>
      <c r="V1811" s="13">
        <f t="shared" si="2251"/>
        <v>1.8212443112948264E-2</v>
      </c>
      <c r="W1811" s="13">
        <f t="shared" si="2252"/>
        <v>5.0102443392029353E-3</v>
      </c>
      <c r="X1811" s="13">
        <f t="shared" si="2253"/>
        <v>1.3998422273959431E-2</v>
      </c>
      <c r="Y1811" s="13">
        <f t="shared" si="2254"/>
        <v>1.9555515948275853E-2</v>
      </c>
      <c r="Z1811" s="13">
        <f t="shared" si="2255"/>
        <v>6.9530807552357521E-2</v>
      </c>
      <c r="AA1811" s="13">
        <f t="shared" si="2256"/>
        <v>8.083969541157307E-2</v>
      </c>
      <c r="AB1811" s="13">
        <f t="shared" si="2257"/>
        <v>4.6993962707213892E-2</v>
      </c>
      <c r="AC1811" s="13">
        <f t="shared" si="2258"/>
        <v>3.6975648944429767E-3</v>
      </c>
      <c r="AD1811" s="13">
        <f t="shared" si="2259"/>
        <v>1.4562847771246352E-3</v>
      </c>
      <c r="AE1811" s="13">
        <f t="shared" si="2260"/>
        <v>4.0688014158951451E-3</v>
      </c>
      <c r="AF1811" s="13">
        <f t="shared" si="2261"/>
        <v>5.6840342019772016E-3</v>
      </c>
      <c r="AG1811" s="13">
        <f t="shared" si="2262"/>
        <v>5.2936547329854059E-3</v>
      </c>
      <c r="AH1811" s="13">
        <f t="shared" si="2263"/>
        <v>4.8566573767246213E-2</v>
      </c>
      <c r="AI1811" s="13">
        <f t="shared" si="2264"/>
        <v>5.6465718848029679E-2</v>
      </c>
      <c r="AJ1811" s="13">
        <f t="shared" si="2265"/>
        <v>3.2824813011361836E-2</v>
      </c>
      <c r="AK1811" s="13">
        <f t="shared" si="2266"/>
        <v>1.2721209389963233E-2</v>
      </c>
      <c r="AL1811" s="13">
        <f t="shared" si="2267"/>
        <v>4.804446652681109E-4</v>
      </c>
      <c r="AM1811" s="13">
        <f t="shared" si="2268"/>
        <v>3.3862865098069583E-4</v>
      </c>
      <c r="AN1811" s="13">
        <f t="shared" si="2269"/>
        <v>9.4611490569402473E-4</v>
      </c>
      <c r="AO1811" s="13">
        <f t="shared" si="2270"/>
        <v>1.3217036009564389E-3</v>
      </c>
      <c r="AP1811" s="13">
        <f t="shared" si="2271"/>
        <v>1.2309289976427506E-3</v>
      </c>
      <c r="AQ1811" s="13">
        <f t="shared" si="2272"/>
        <v>8.5979159556348486E-4</v>
      </c>
      <c r="AR1811" s="13">
        <f t="shared" si="2273"/>
        <v>2.7138612888547051E-2</v>
      </c>
      <c r="AS1811" s="13">
        <f t="shared" si="2274"/>
        <v>3.155259196652821E-2</v>
      </c>
      <c r="AT1811" s="13">
        <f t="shared" si="2275"/>
        <v>1.8342242912244906E-2</v>
      </c>
      <c r="AU1811" s="13">
        <f t="shared" si="2276"/>
        <v>7.1085100374363363E-3</v>
      </c>
      <c r="AV1811" s="13">
        <f t="shared" si="2277"/>
        <v>2.0661696824955801E-3</v>
      </c>
      <c r="AW1811" s="13">
        <f t="shared" si="2278"/>
        <v>4.3351931716881523E-5</v>
      </c>
      <c r="AX1811" s="13">
        <f t="shared" si="2279"/>
        <v>6.5617524966176424E-5</v>
      </c>
      <c r="AY1811" s="13">
        <f t="shared" si="2280"/>
        <v>1.8333274005449826E-4</v>
      </c>
      <c r="AZ1811" s="13">
        <f t="shared" si="2281"/>
        <v>2.5611217120133302E-4</v>
      </c>
      <c r="BA1811" s="13">
        <f t="shared" si="2282"/>
        <v>2.3852238728322545E-4</v>
      </c>
      <c r="BB1811" s="13">
        <f t="shared" si="2283"/>
        <v>1.6660550229346014E-4</v>
      </c>
      <c r="BC1811" s="13">
        <f t="shared" si="2284"/>
        <v>9.3097821837567204E-5</v>
      </c>
      <c r="BD1811" s="13">
        <f t="shared" si="2285"/>
        <v>1.2637366477680814E-2</v>
      </c>
      <c r="BE1811" s="13">
        <f t="shared" si="2286"/>
        <v>1.4692779975133519E-2</v>
      </c>
      <c r="BF1811" s="13">
        <f t="shared" si="2287"/>
        <v>8.5412488345159594E-3</v>
      </c>
      <c r="BG1811" s="13">
        <f t="shared" si="2288"/>
        <v>3.3101487840326025E-3</v>
      </c>
      <c r="BH1811" s="13">
        <f t="shared" si="2289"/>
        <v>9.6213257435089137E-4</v>
      </c>
      <c r="BI1811" s="13">
        <f t="shared" si="2290"/>
        <v>2.2372386282874842E-4</v>
      </c>
      <c r="BJ1811" s="14">
        <f t="shared" si="2291"/>
        <v>0.13205489480058716</v>
      </c>
      <c r="BK1811" s="14">
        <f t="shared" si="2292"/>
        <v>0.15429613041193557</v>
      </c>
      <c r="BL1811" s="14">
        <f t="shared" si="2293"/>
        <v>0.61988971659760206</v>
      </c>
      <c r="BM1811" s="14">
        <f t="shared" si="2294"/>
        <v>0.73110068473516865</v>
      </c>
      <c r="BN1811" s="14">
        <f t="shared" si="2295"/>
        <v>0.24453088381897589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1.3434343434343401</v>
      </c>
      <c r="F1812" s="10">
        <f>VLOOKUP(B1812,home!$B$2:$E$405,3,FALSE)</f>
        <v>1.41</v>
      </c>
      <c r="G1812" s="10">
        <f>VLOOKUP(C1812,away!$B$2:$E$405,4,FALSE)</f>
        <v>0.57999999999999996</v>
      </c>
      <c r="H1812" s="10">
        <f>VLOOKUP(A1812,away!$A$2:$E$405,3,FALSE)</f>
        <v>0.98989898989898994</v>
      </c>
      <c r="I1812" s="10">
        <f>VLOOKUP(C1812,away!$B$2:$E$405,3,FALSE)</f>
        <v>1.32</v>
      </c>
      <c r="J1812" s="10">
        <f>VLOOKUP(B1812,home!$B$2:$E$405,4,FALSE)</f>
        <v>1.41</v>
      </c>
      <c r="K1812" s="12">
        <f t="shared" si="2240"/>
        <v>1.0986606060606032</v>
      </c>
      <c r="L1812" s="12">
        <f t="shared" si="2241"/>
        <v>1.8424000000000003</v>
      </c>
      <c r="M1812" s="13">
        <f t="shared" si="2242"/>
        <v>5.280968874948138E-2</v>
      </c>
      <c r="N1812" s="13">
        <f t="shared" si="2243"/>
        <v>5.8019924647377021E-2</v>
      </c>
      <c r="O1812" s="13">
        <f t="shared" si="2244"/>
        <v>9.7296570552044492E-2</v>
      </c>
      <c r="P1812" s="13">
        <f t="shared" si="2245"/>
        <v>0.10689590917032743</v>
      </c>
      <c r="Q1812" s="13">
        <f t="shared" si="2246"/>
        <v>3.187210278833888E-2</v>
      </c>
      <c r="R1812" s="13">
        <f t="shared" si="2247"/>
        <v>8.9629600792543423E-2</v>
      </c>
      <c r="S1812" s="13">
        <f t="shared" si="2248"/>
        <v>5.4093934597669417E-2</v>
      </c>
      <c r="T1812" s="13">
        <f t="shared" si="2249"/>
        <v>5.8721162177235553E-2</v>
      </c>
      <c r="U1812" s="13">
        <f t="shared" si="2250"/>
        <v>9.847251152770567E-2</v>
      </c>
      <c r="V1812" s="13">
        <f t="shared" si="2251"/>
        <v>1.2166160449266454E-2</v>
      </c>
      <c r="W1812" s="13">
        <f t="shared" si="2252"/>
        <v>1.1672207921954085E-2</v>
      </c>
      <c r="X1812" s="13">
        <f t="shared" si="2253"/>
        <v>2.1504875875408204E-2</v>
      </c>
      <c r="Y1812" s="13">
        <f t="shared" si="2254"/>
        <v>1.9810291656426046E-2</v>
      </c>
      <c r="Z1812" s="13">
        <f t="shared" si="2255"/>
        <v>5.5044525500060691E-2</v>
      </c>
      <c r="AA1812" s="13">
        <f t="shared" si="2256"/>
        <v>6.0475251746215E-2</v>
      </c>
      <c r="AB1812" s="13">
        <f t="shared" si="2257"/>
        <v>3.3220888367582059E-2</v>
      </c>
      <c r="AC1812" s="13">
        <f t="shared" si="2258"/>
        <v>1.539150311633379E-3</v>
      </c>
      <c r="AD1812" s="13">
        <f t="shared" si="2259"/>
        <v>3.2059487573998608E-3</v>
      </c>
      <c r="AE1812" s="13">
        <f t="shared" si="2260"/>
        <v>5.906639990633504E-3</v>
      </c>
      <c r="AF1812" s="13">
        <f t="shared" si="2261"/>
        <v>5.4411967593715862E-3</v>
      </c>
      <c r="AG1812" s="13">
        <f t="shared" si="2262"/>
        <v>3.3416203031554049E-3</v>
      </c>
      <c r="AH1812" s="13">
        <f t="shared" si="2263"/>
        <v>2.5353508445327948E-2</v>
      </c>
      <c r="AI1812" s="13">
        <f t="shared" si="2264"/>
        <v>2.7854900954306622E-2</v>
      </c>
      <c r="AJ1812" s="13">
        <f t="shared" si="2265"/>
        <v>1.5301541182108292E-2</v>
      </c>
      <c r="AK1812" s="13">
        <f t="shared" si="2266"/>
        <v>5.6037335029321279E-3</v>
      </c>
      <c r="AL1812" s="13">
        <f t="shared" si="2267"/>
        <v>1.2462021709109855E-4</v>
      </c>
      <c r="AM1812" s="13">
        <f t="shared" si="2268"/>
        <v>7.0444992096083397E-4</v>
      </c>
      <c r="AN1812" s="13">
        <f t="shared" si="2269"/>
        <v>1.2978785343782404E-3</v>
      </c>
      <c r="AO1812" s="13">
        <f t="shared" si="2270"/>
        <v>1.1956057058692356E-3</v>
      </c>
      <c r="AP1812" s="13">
        <f t="shared" si="2271"/>
        <v>7.3426131749782691E-4</v>
      </c>
      <c r="AQ1812" s="13">
        <f t="shared" si="2272"/>
        <v>3.3820076283949896E-4</v>
      </c>
      <c r="AR1812" s="13">
        <f t="shared" si="2273"/>
        <v>9.3422607919344414E-3</v>
      </c>
      <c r="AS1812" s="13">
        <f t="shared" si="2274"/>
        <v>1.0263973903642903E-2</v>
      </c>
      <c r="AT1812" s="13">
        <f t="shared" si="2275"/>
        <v>5.6383118947832631E-3</v>
      </c>
      <c r="AU1812" s="13">
        <f t="shared" si="2276"/>
        <v>2.0648637211604301E-3</v>
      </c>
      <c r="AV1812" s="13">
        <f t="shared" si="2277"/>
        <v>5.6714610683066739E-4</v>
      </c>
      <c r="AW1812" s="13">
        <f t="shared" si="2278"/>
        <v>7.007021986980981E-6</v>
      </c>
      <c r="AX1812" s="13">
        <f t="shared" si="2279"/>
        <v>1.2899189618369563E-4</v>
      </c>
      <c r="AY1812" s="13">
        <f t="shared" si="2280"/>
        <v>2.376546695288408E-4</v>
      </c>
      <c r="AZ1812" s="13">
        <f t="shared" si="2281"/>
        <v>2.1892748156996826E-4</v>
      </c>
      <c r="BA1812" s="13">
        <f t="shared" si="2282"/>
        <v>1.3445066401483657E-4</v>
      </c>
      <c r="BB1812" s="13">
        <f t="shared" si="2283"/>
        <v>6.1927975845233699E-5</v>
      </c>
      <c r="BC1812" s="13">
        <f t="shared" si="2284"/>
        <v>2.2819220539451711E-5</v>
      </c>
      <c r="BD1812" s="13">
        <f t="shared" si="2285"/>
        <v>2.8686968805100061E-3</v>
      </c>
      <c r="BE1812" s="13">
        <f t="shared" si="2286"/>
        <v>3.1517242533452847E-3</v>
      </c>
      <c r="BF1812" s="13">
        <f t="shared" si="2287"/>
        <v>1.7313376391581161E-3</v>
      </c>
      <c r="BG1812" s="13">
        <f t="shared" si="2288"/>
        <v>6.340508199776635E-4</v>
      </c>
      <c r="BH1812" s="13">
        <f t="shared" si="2289"/>
        <v>1.7415166453747051E-4</v>
      </c>
      <c r="BI1812" s="13">
        <f t="shared" si="2290"/>
        <v>3.8266714661440048E-5</v>
      </c>
      <c r="BJ1812" s="14">
        <f t="shared" si="2291"/>
        <v>0.22457113902652778</v>
      </c>
      <c r="BK1812" s="14">
        <f t="shared" si="2292"/>
        <v>0.22786711816499802</v>
      </c>
      <c r="BL1812" s="14">
        <f t="shared" si="2293"/>
        <v>0.4896832914613074</v>
      </c>
      <c r="BM1812" s="14">
        <f t="shared" si="2294"/>
        <v>0.5604116298052394</v>
      </c>
      <c r="BN1812" s="14">
        <f t="shared" si="2295"/>
        <v>0.43652379670011265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1.55</v>
      </c>
      <c r="F1813" s="10">
        <f>VLOOKUP(B1813,home!$B$2:$E$405,3,FALSE)</f>
        <v>0.97</v>
      </c>
      <c r="G1813" s="10">
        <f>VLOOKUP(C1813,away!$B$2:$E$405,4,FALSE)</f>
        <v>1.08</v>
      </c>
      <c r="H1813" s="10">
        <f>VLOOKUP(A1813,away!$A$2:$E$405,3,FALSE)</f>
        <v>1.0857142857142901</v>
      </c>
      <c r="I1813" s="10">
        <f>VLOOKUP(C1813,away!$B$2:$E$405,3,FALSE)</f>
        <v>0.65</v>
      </c>
      <c r="J1813" s="10">
        <f>VLOOKUP(B1813,home!$B$2:$E$405,4,FALSE)</f>
        <v>0.97</v>
      </c>
      <c r="K1813" s="12">
        <f t="shared" si="2240"/>
        <v>1.6237800000000002</v>
      </c>
      <c r="L1813" s="12">
        <f t="shared" si="2241"/>
        <v>0.6845428571428599</v>
      </c>
      <c r="M1813" s="13">
        <f t="shared" si="2242"/>
        <v>9.9427866538195589E-2</v>
      </c>
      <c r="N1813" s="13">
        <f t="shared" si="2243"/>
        <v>0.16144898112739128</v>
      </c>
      <c r="O1813" s="13">
        <f t="shared" si="2244"/>
        <v>6.8062635839675367E-2</v>
      </c>
      <c r="P1813" s="13">
        <f t="shared" si="2245"/>
        <v>0.11051874682374811</v>
      </c>
      <c r="Q1813" s="13">
        <f t="shared" si="2246"/>
        <v>0.13107881328751775</v>
      </c>
      <c r="R1813" s="13">
        <f t="shared" si="2247"/>
        <v>2.3295895601182694E-2</v>
      </c>
      <c r="S1813" s="13">
        <f t="shared" si="2248"/>
        <v>3.0711695384712703E-2</v>
      </c>
      <c r="T1813" s="13">
        <f t="shared" si="2249"/>
        <v>8.9729065358732873E-2</v>
      </c>
      <c r="U1813" s="13">
        <f t="shared" si="2250"/>
        <v>3.7827409359288446E-2</v>
      </c>
      <c r="V1813" s="13">
        <f t="shared" si="2251"/>
        <v>3.7930547652601054E-3</v>
      </c>
      <c r="W1813" s="13">
        <f t="shared" si="2252"/>
        <v>7.0947718480001878E-2</v>
      </c>
      <c r="X1813" s="13">
        <f t="shared" si="2253"/>
        <v>4.8566753916067774E-2</v>
      </c>
      <c r="Y1813" s="13">
        <f t="shared" si="2254"/>
        <v>1.6623012243929605E-2</v>
      </c>
      <c r="Z1813" s="13">
        <f t="shared" si="2255"/>
        <v>5.3156796448451289E-3</v>
      </c>
      <c r="AA1813" s="13">
        <f t="shared" si="2256"/>
        <v>8.631494293706625E-3</v>
      </c>
      <c r="AB1813" s="13">
        <f t="shared" si="2257"/>
        <v>7.0078239021174734E-3</v>
      </c>
      <c r="AC1813" s="13">
        <f t="shared" si="2258"/>
        <v>2.6350991545800312E-4</v>
      </c>
      <c r="AD1813" s="13">
        <f t="shared" si="2259"/>
        <v>2.8800871578364362E-2</v>
      </c>
      <c r="AE1813" s="13">
        <f t="shared" si="2260"/>
        <v>1.9715430918458132E-2</v>
      </c>
      <c r="AF1813" s="13">
        <f t="shared" si="2261"/>
        <v>6.7480287053620028E-3</v>
      </c>
      <c r="AG1813" s="13">
        <f t="shared" si="2262"/>
        <v>1.5397716166835134E-3</v>
      </c>
      <c r="AH1813" s="13">
        <f t="shared" si="2263"/>
        <v>9.097026329346065E-4</v>
      </c>
      <c r="AI1813" s="13">
        <f t="shared" si="2264"/>
        <v>1.4771569413065558E-3</v>
      </c>
      <c r="AJ1813" s="13">
        <f t="shared" si="2265"/>
        <v>1.1992889490773798E-3</v>
      </c>
      <c r="AK1813" s="13">
        <f t="shared" si="2266"/>
        <v>6.491271365776229E-4</v>
      </c>
      <c r="AL1813" s="13">
        <f t="shared" si="2267"/>
        <v>1.1716146245927018E-5</v>
      </c>
      <c r="AM1813" s="13">
        <f t="shared" si="2268"/>
        <v>9.3532558503032995E-3</v>
      </c>
      <c r="AN1813" s="13">
        <f t="shared" si="2269"/>
        <v>6.4027044833547906E-3</v>
      </c>
      <c r="AO1813" s="13">
        <f t="shared" si="2270"/>
        <v>2.1914628102385433E-3</v>
      </c>
      <c r="AP1813" s="13">
        <f t="shared" si="2271"/>
        <v>5.0005007114767124E-4</v>
      </c>
      <c r="AQ1813" s="13">
        <f t="shared" si="2272"/>
        <v>8.5576426104479278E-5</v>
      </c>
      <c r="AR1813" s="13">
        <f t="shared" si="2273"/>
        <v>1.245460878998876E-4</v>
      </c>
      <c r="AS1813" s="13">
        <f t="shared" si="2274"/>
        <v>2.0223544661007956E-4</v>
      </c>
      <c r="AT1813" s="13">
        <f t="shared" si="2275"/>
        <v>1.6419293674825754E-4</v>
      </c>
      <c r="AU1813" s="13">
        <f t="shared" si="2276"/>
        <v>8.8871068944361908E-5</v>
      </c>
      <c r="AV1813" s="13">
        <f t="shared" si="2277"/>
        <v>3.6076766082618998E-5</v>
      </c>
      <c r="AW1813" s="13">
        <f t="shared" si="2278"/>
        <v>3.6175131160878975E-7</v>
      </c>
      <c r="AX1813" s="13">
        <f t="shared" si="2279"/>
        <v>2.5312716307675821E-3</v>
      </c>
      <c r="AY1813" s="13">
        <f t="shared" si="2280"/>
        <v>1.7327639143303074E-3</v>
      </c>
      <c r="AZ1813" s="13">
        <f t="shared" si="2281"/>
        <v>5.9307558033485708E-4</v>
      </c>
      <c r="BA1813" s="13">
        <f t="shared" si="2282"/>
        <v>1.3532855075469428E-4</v>
      </c>
      <c r="BB1813" s="13">
        <f t="shared" si="2283"/>
        <v>2.3159548196655232E-5</v>
      </c>
      <c r="BC1813" s="13">
        <f t="shared" si="2284"/>
        <v>3.1707406585352294E-6</v>
      </c>
      <c r="BD1813" s="13">
        <f t="shared" si="2285"/>
        <v>1.4209522476159136E-5</v>
      </c>
      <c r="BE1813" s="13">
        <f t="shared" si="2286"/>
        <v>2.3073138406337688E-5</v>
      </c>
      <c r="BF1813" s="13">
        <f t="shared" si="2287"/>
        <v>1.8732850340721512E-5</v>
      </c>
      <c r="BG1813" s="13">
        <f t="shared" si="2288"/>
        <v>1.0139342575418929E-5</v>
      </c>
      <c r="BH1813" s="13">
        <f t="shared" si="2289"/>
        <v>4.1160154217784368E-6</v>
      </c>
      <c r="BI1813" s="13">
        <f t="shared" si="2290"/>
        <v>1.3367007043150785E-6</v>
      </c>
      <c r="BJ1813" s="14">
        <f t="shared" si="2291"/>
        <v>0.59875026683870058</v>
      </c>
      <c r="BK1813" s="14">
        <f t="shared" si="2292"/>
        <v>0.24645935348795073</v>
      </c>
      <c r="BL1813" s="14">
        <f t="shared" si="2293"/>
        <v>0.1497480645320767</v>
      </c>
      <c r="BM1813" s="14">
        <f t="shared" si="2294"/>
        <v>0.4047080231228436</v>
      </c>
      <c r="BN1813" s="14">
        <f t="shared" si="2295"/>
        <v>0.59383293921771085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1.6111111111111101</v>
      </c>
      <c r="F1814" s="10">
        <f>VLOOKUP(B1814,home!$B$2:$E$405,3,FALSE)</f>
        <v>1.4</v>
      </c>
      <c r="G1814" s="10">
        <f>VLOOKUP(C1814,away!$B$2:$E$405,4,FALSE)</f>
        <v>1.47</v>
      </c>
      <c r="H1814" s="10">
        <f>VLOOKUP(A1814,away!$A$2:$E$405,3,FALSE)</f>
        <v>1.4652777777777799</v>
      </c>
      <c r="I1814" s="10">
        <f>VLOOKUP(C1814,away!$B$2:$E$405,3,FALSE)</f>
        <v>0.62</v>
      </c>
      <c r="J1814" s="10">
        <f>VLOOKUP(B1814,home!$B$2:$E$405,4,FALSE)</f>
        <v>1.4</v>
      </c>
      <c r="K1814" s="12">
        <f t="shared" si="2240"/>
        <v>3.3156666666666639</v>
      </c>
      <c r="L1814" s="12">
        <f t="shared" si="2241"/>
        <v>1.2718611111111129</v>
      </c>
      <c r="M1814" s="13">
        <f t="shared" si="2242"/>
        <v>1.0177989547583276E-2</v>
      </c>
      <c r="N1814" s="13">
        <f t="shared" si="2243"/>
        <v>3.3746820676603582E-2</v>
      </c>
      <c r="O1814" s="13">
        <f t="shared" si="2244"/>
        <v>1.2944989094866558E-2</v>
      </c>
      <c r="P1814" s="13">
        <f t="shared" si="2245"/>
        <v>4.2921268842212507E-2</v>
      </c>
      <c r="Q1814" s="13">
        <f t="shared" si="2246"/>
        <v>5.5946604211695929E-2</v>
      </c>
      <c r="R1814" s="13">
        <f t="shared" si="2247"/>
        <v>8.2321141067591107E-3</v>
      </c>
      <c r="S1814" s="13">
        <f t="shared" si="2248"/>
        <v>4.5250471873959495E-2</v>
      </c>
      <c r="T1814" s="13">
        <f t="shared" si="2249"/>
        <v>7.1156310195581246E-2</v>
      </c>
      <c r="U1814" s="13">
        <f t="shared" si="2250"/>
        <v>2.7294946339977602E-2</v>
      </c>
      <c r="V1814" s="13">
        <f t="shared" si="2251"/>
        <v>2.1202699320039226E-2</v>
      </c>
      <c r="W1814" s="13">
        <f t="shared" si="2252"/>
        <v>6.1833430232637668E-2</v>
      </c>
      <c r="X1814" s="13">
        <f t="shared" si="2253"/>
        <v>7.8643535279494012E-2</v>
      </c>
      <c r="Y1814" s="13">
        <f t="shared" si="2254"/>
        <v>5.0011827081141644E-2</v>
      </c>
      <c r="Z1814" s="13">
        <f t="shared" si="2255"/>
        <v>3.4900352648720378E-3</v>
      </c>
      <c r="AA1814" s="13">
        <f t="shared" si="2256"/>
        <v>1.1571793593227376E-2</v>
      </c>
      <c r="AB1814" s="13">
        <f t="shared" si="2257"/>
        <v>1.9184105145305438E-2</v>
      </c>
      <c r="AC1814" s="13">
        <f t="shared" si="2258"/>
        <v>5.588325876155517E-3</v>
      </c>
      <c r="AD1814" s="13">
        <f t="shared" si="2259"/>
        <v>5.1254760877003869E-2</v>
      </c>
      <c r="AE1814" s="13">
        <f t="shared" si="2260"/>
        <v>6.5188937118760532E-2</v>
      </c>
      <c r="AF1814" s="13">
        <f t="shared" si="2261"/>
        <v>4.145563699800963E-2</v>
      </c>
      <c r="AG1814" s="13">
        <f t="shared" si="2262"/>
        <v>1.7575270844702503E-2</v>
      </c>
      <c r="AH1814" s="13">
        <f t="shared" si="2263"/>
        <v>1.109710032449279E-3</v>
      </c>
      <c r="AI1814" s="13">
        <f t="shared" si="2264"/>
        <v>3.679428564257656E-3</v>
      </c>
      <c r="AJ1814" s="13">
        <f t="shared" si="2265"/>
        <v>6.0998793214451464E-3</v>
      </c>
      <c r="AK1814" s="13">
        <f t="shared" si="2266"/>
        <v>6.74172217893498E-3</v>
      </c>
      <c r="AL1814" s="13">
        <f t="shared" si="2267"/>
        <v>9.4265389520002826E-4</v>
      </c>
      <c r="AM1814" s="13">
        <f t="shared" si="2268"/>
        <v>3.3988740429570473E-2</v>
      </c>
      <c r="AN1814" s="13">
        <f t="shared" si="2269"/>
        <v>4.32289571680207E-2</v>
      </c>
      <c r="AO1814" s="13">
        <f t="shared" si="2270"/>
        <v>2.7490614747946764E-2</v>
      </c>
      <c r="AP1814" s="13">
        <f t="shared" si="2271"/>
        <v>1.165474793948371E-2</v>
      </c>
      <c r="AQ1814" s="13">
        <f t="shared" si="2272"/>
        <v>3.7058051660079252E-3</v>
      </c>
      <c r="AR1814" s="13">
        <f t="shared" si="2273"/>
        <v>2.8227940697641782E-4</v>
      </c>
      <c r="AS1814" s="13">
        <f t="shared" si="2274"/>
        <v>9.3594442039814172E-4</v>
      </c>
      <c r="AT1814" s="13">
        <f t="shared" si="2275"/>
        <v>1.5516398582833847E-3</v>
      </c>
      <c r="AU1814" s="13">
        <f t="shared" si="2276"/>
        <v>1.7149068522605353E-3</v>
      </c>
      <c r="AV1814" s="13">
        <f t="shared" si="2277"/>
        <v>1.4215148716196276E-3</v>
      </c>
      <c r="AW1814" s="13">
        <f t="shared" si="2278"/>
        <v>1.1042319712411585E-4</v>
      </c>
      <c r="AX1814" s="13">
        <f t="shared" si="2279"/>
        <v>1.8782555614052069E-2</v>
      </c>
      <c r="AY1814" s="13">
        <f t="shared" si="2280"/>
        <v>2.388880205279453E-2</v>
      </c>
      <c r="AZ1814" s="13">
        <f t="shared" si="2281"/>
        <v>1.5191619160990346E-2</v>
      </c>
      <c r="BA1814" s="13">
        <f t="shared" si="2282"/>
        <v>6.4405432085580206E-3</v>
      </c>
      <c r="BB1814" s="13">
        <f t="shared" si="2283"/>
        <v>2.0478691103489335E-3</v>
      </c>
      <c r="BC1814" s="13">
        <f t="shared" si="2284"/>
        <v>5.2092101641970407E-4</v>
      </c>
      <c r="BD1814" s="13">
        <f t="shared" si="2285"/>
        <v>5.9836700033468795E-5</v>
      </c>
      <c r="BE1814" s="13">
        <f t="shared" si="2286"/>
        <v>1.9839855174430451E-4</v>
      </c>
      <c r="BF1814" s="13">
        <f t="shared" si="2287"/>
        <v>3.289117323667659E-4</v>
      </c>
      <c r="BG1814" s="13">
        <f t="shared" si="2288"/>
        <v>3.6352055576135755E-4</v>
      </c>
      <c r="BH1814" s="13">
        <f t="shared" si="2289"/>
        <v>3.0132824734651839E-4</v>
      </c>
      <c r="BI1814" s="13">
        <f t="shared" si="2290"/>
        <v>1.9982080509038774E-4</v>
      </c>
      <c r="BJ1814" s="14">
        <f t="shared" si="2291"/>
        <v>0.71375430912982363</v>
      </c>
      <c r="BK1814" s="14">
        <f t="shared" si="2292"/>
        <v>0.14997221140794459</v>
      </c>
      <c r="BL1814" s="14">
        <f t="shared" si="2293"/>
        <v>0.10421679037910407</v>
      </c>
      <c r="BM1814" s="14">
        <f t="shared" si="2294"/>
        <v>0.78368518084635308</v>
      </c>
      <c r="BN1814" s="14">
        <f t="shared" si="2295"/>
        <v>0.16396978647972096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1.6111111111111101</v>
      </c>
      <c r="F1815" s="10">
        <f>VLOOKUP(B1815,home!$B$2:$E$405,3,FALSE)</f>
        <v>0.85</v>
      </c>
      <c r="G1815" s="10">
        <f>VLOOKUP(C1815,away!$B$2:$E$405,4,FALSE)</f>
        <v>0.89</v>
      </c>
      <c r="H1815" s="10">
        <f>VLOOKUP(A1815,away!$A$2:$E$405,3,FALSE)</f>
        <v>1.4652777777777799</v>
      </c>
      <c r="I1815" s="10">
        <f>VLOOKUP(C1815,away!$B$2:$E$405,3,FALSE)</f>
        <v>0.89</v>
      </c>
      <c r="J1815" s="10">
        <f>VLOOKUP(B1815,home!$B$2:$E$405,4,FALSE)</f>
        <v>0.85</v>
      </c>
      <c r="K1815" s="12">
        <f t="shared" si="2240"/>
        <v>1.2188055555555548</v>
      </c>
      <c r="L1815" s="12">
        <f t="shared" si="2241"/>
        <v>1.1084826388888906</v>
      </c>
      <c r="M1815" s="13">
        <f t="shared" si="2242"/>
        <v>9.7559952311705334E-2</v>
      </c>
      <c r="N1815" s="13">
        <f t="shared" si="2243"/>
        <v>0.11890661187724147</v>
      </c>
      <c r="O1815" s="13">
        <f t="shared" si="2244"/>
        <v>0.10814351338835344</v>
      </c>
      <c r="P1815" s="13">
        <f t="shared" si="2245"/>
        <v>0.13180591491502172</v>
      </c>
      <c r="Q1815" s="13">
        <f t="shared" si="2246"/>
        <v>7.2462019574135006E-2</v>
      </c>
      <c r="R1815" s="13">
        <f t="shared" si="2247"/>
        <v>5.9937603549719068E-2</v>
      </c>
      <c r="S1815" s="13">
        <f t="shared" si="2248"/>
        <v>4.4518264910276981E-2</v>
      </c>
      <c r="T1815" s="13">
        <f t="shared" si="2249"/>
        <v>8.0322890676755618E-2</v>
      </c>
      <c r="U1815" s="13">
        <f t="shared" si="2250"/>
        <v>7.3052284193083947E-2</v>
      </c>
      <c r="V1815" s="13">
        <f t="shared" si="2251"/>
        <v>6.6828088756254777E-3</v>
      </c>
      <c r="W1815" s="13">
        <f t="shared" si="2252"/>
        <v>2.9439037341243708E-2</v>
      </c>
      <c r="X1815" s="13">
        <f t="shared" si="2253"/>
        <v>3.2632661798370412E-2</v>
      </c>
      <c r="Y1815" s="13">
        <f t="shared" si="2254"/>
        <v>1.8086369532113167E-2</v>
      </c>
      <c r="Z1815" s="13">
        <f t="shared" si="2255"/>
        <v>2.2146597650489572E-2</v>
      </c>
      <c r="AA1815" s="13">
        <f t="shared" si="2256"/>
        <v>2.6992396253070292E-2</v>
      </c>
      <c r="AB1815" s="13">
        <f t="shared" si="2257"/>
        <v>1.6449241255499507E-2</v>
      </c>
      <c r="AC1815" s="13">
        <f t="shared" si="2258"/>
        <v>5.6429003216899387E-4</v>
      </c>
      <c r="AD1815" s="13">
        <f t="shared" si="2259"/>
        <v>8.9701155654288156E-3</v>
      </c>
      <c r="AE1815" s="13">
        <f t="shared" si="2260"/>
        <v>9.9432173731048464E-3</v>
      </c>
      <c r="AF1815" s="13">
        <f t="shared" si="2261"/>
        <v>5.5109419163925626E-3</v>
      </c>
      <c r="AG1815" s="13">
        <f t="shared" si="2262"/>
        <v>2.0362611460820758E-3</v>
      </c>
      <c r="AH1815" s="13">
        <f t="shared" si="2263"/>
        <v>6.1372797515062954E-3</v>
      </c>
      <c r="AI1815" s="13">
        <f t="shared" si="2264"/>
        <v>7.4801506571344888E-3</v>
      </c>
      <c r="AJ1815" s="13">
        <f t="shared" si="2265"/>
        <v>4.5584245886540241E-3</v>
      </c>
      <c r="AK1815" s="13">
        <f t="shared" si="2266"/>
        <v>1.8519444044108569E-3</v>
      </c>
      <c r="AL1815" s="13">
        <f t="shared" si="2267"/>
        <v>3.0494793080597867E-5</v>
      </c>
      <c r="AM1815" s="13">
        <f t="shared" si="2268"/>
        <v>2.1865653370239982E-3</v>
      </c>
      <c r="AN1815" s="13">
        <f t="shared" si="2269"/>
        <v>2.4237697148873382E-3</v>
      </c>
      <c r="AO1815" s="13">
        <f t="shared" si="2270"/>
        <v>1.3433533248086455E-3</v>
      </c>
      <c r="AP1815" s="13">
        <f t="shared" si="2271"/>
        <v>4.9636127948135078E-4</v>
      </c>
      <c r="AQ1815" s="13">
        <f t="shared" si="2272"/>
        <v>1.3755196523043844E-4</v>
      </c>
      <c r="AR1815" s="13">
        <f t="shared" si="2273"/>
        <v>1.3606136109098107E-3</v>
      </c>
      <c r="AS1815" s="13">
        <f t="shared" si="2274"/>
        <v>1.6583234279413815E-3</v>
      </c>
      <c r="AT1815" s="13">
        <f t="shared" si="2275"/>
        <v>1.0105869034414438E-3</v>
      </c>
      <c r="AU1815" s="13">
        <f t="shared" si="2276"/>
        <v>4.1056964409537231E-4</v>
      </c>
      <c r="AV1815" s="13">
        <f t="shared" si="2277"/>
        <v>1.2510114079147667E-4</v>
      </c>
      <c r="AW1815" s="13">
        <f t="shared" si="2278"/>
        <v>1.1444228243739168E-6</v>
      </c>
      <c r="AX1815" s="13">
        <f t="shared" si="2279"/>
        <v>4.4416633005834222E-4</v>
      </c>
      <c r="AY1815" s="13">
        <f t="shared" si="2280"/>
        <v>4.9235066564866511E-4</v>
      </c>
      <c r="AZ1815" s="13">
        <f t="shared" si="2281"/>
        <v>2.7288108255846716E-4</v>
      </c>
      <c r="BA1815" s="13">
        <f t="shared" si="2282"/>
        <v>1.0082798083242228E-4</v>
      </c>
      <c r="BB1815" s="13">
        <f t="shared" si="2283"/>
        <v>2.7941516566740479E-5</v>
      </c>
      <c r="BC1815" s="13">
        <f t="shared" si="2284"/>
        <v>6.1945372036916288E-6</v>
      </c>
      <c r="BD1815" s="13">
        <f t="shared" si="2285"/>
        <v>2.51369427654908E-4</v>
      </c>
      <c r="BE1815" s="13">
        <f t="shared" si="2286"/>
        <v>3.0637045492262202E-4</v>
      </c>
      <c r="BF1815" s="13">
        <f t="shared" si="2287"/>
        <v>1.8670300625888721E-4</v>
      </c>
      <c r="BG1815" s="13">
        <f t="shared" si="2288"/>
        <v>7.5851553755751759E-5</v>
      </c>
      <c r="BH1815" s="13">
        <f t="shared" si="2289"/>
        <v>2.3112073778757763E-5</v>
      </c>
      <c r="BI1815" s="13">
        <f t="shared" si="2290"/>
        <v>5.6338247843919631E-6</v>
      </c>
      <c r="BJ1815" s="14">
        <f t="shared" si="2291"/>
        <v>0.38624209053516784</v>
      </c>
      <c r="BK1815" s="14">
        <f t="shared" si="2292"/>
        <v>0.28165407650352781</v>
      </c>
      <c r="BL1815" s="14">
        <f t="shared" si="2293"/>
        <v>0.31001707310976673</v>
      </c>
      <c r="BM1815" s="14">
        <f t="shared" si="2294"/>
        <v>0.41075301593995162</v>
      </c>
      <c r="BN1815" s="14">
        <f t="shared" si="2295"/>
        <v>0.58881561561617612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1.6111111111111101</v>
      </c>
      <c r="F1816" s="10">
        <f>VLOOKUP(B1816,home!$B$2:$E$405,3,FALSE)</f>
        <v>0.97</v>
      </c>
      <c r="G1816" s="10">
        <f>VLOOKUP(C1816,away!$B$2:$E$405,4,FALSE)</f>
        <v>0.85</v>
      </c>
      <c r="H1816" s="10">
        <f>VLOOKUP(A1816,away!$A$2:$E$405,3,FALSE)</f>
        <v>1.4652777777777799</v>
      </c>
      <c r="I1816" s="10">
        <f>VLOOKUP(C1816,away!$B$2:$E$405,3,FALSE)</f>
        <v>1.0900000000000001</v>
      </c>
      <c r="J1816" s="10">
        <f>VLOOKUP(B1816,home!$B$2:$E$405,4,FALSE)</f>
        <v>0.97</v>
      </c>
      <c r="K1816" s="12">
        <f t="shared" si="2240"/>
        <v>1.3283611111111102</v>
      </c>
      <c r="L1816" s="12">
        <f t="shared" si="2241"/>
        <v>1.5492381944444469</v>
      </c>
      <c r="M1816" s="13">
        <f t="shared" si="2242"/>
        <v>5.6269687138622709E-2</v>
      </c>
      <c r="N1816" s="13">
        <f t="shared" si="2243"/>
        <v>7.4746464129335388E-2</v>
      </c>
      <c r="O1816" s="13">
        <f t="shared" si="2244"/>
        <v>8.7175148504593764E-2</v>
      </c>
      <c r="P1816" s="13">
        <f t="shared" si="2245"/>
        <v>0.11580007712883818</v>
      </c>
      <c r="Q1816" s="13">
        <f t="shared" si="2246"/>
        <v>4.9645148071235372E-2</v>
      </c>
      <c r="R1816" s="13">
        <f t="shared" si="2247"/>
        <v>6.7527534834841682E-2</v>
      </c>
      <c r="S1816" s="13">
        <f t="shared" si="2248"/>
        <v>5.9577627604404618E-2</v>
      </c>
      <c r="T1816" s="13">
        <f t="shared" si="2249"/>
        <v>7.6912159560807894E-2</v>
      </c>
      <c r="U1816" s="13">
        <f t="shared" si="2250"/>
        <v>8.9700951203804474E-2</v>
      </c>
      <c r="V1816" s="13">
        <f t="shared" si="2251"/>
        <v>1.36230717590589E-2</v>
      </c>
      <c r="W1816" s="13">
        <f t="shared" si="2252"/>
        <v>2.1982228017727281E-2</v>
      </c>
      <c r="X1816" s="13">
        <f t="shared" si="2253"/>
        <v>3.4055707244049944E-2</v>
      </c>
      <c r="Y1816" s="13">
        <f t="shared" si="2254"/>
        <v>2.6380201200650304E-2</v>
      </c>
      <c r="Z1816" s="13">
        <f t="shared" si="2255"/>
        <v>3.4872078714271532E-2</v>
      </c>
      <c r="AA1816" s="13">
        <f t="shared" si="2256"/>
        <v>4.6322713227643822E-2</v>
      </c>
      <c r="AB1816" s="13">
        <f t="shared" si="2257"/>
        <v>3.0766645406377142E-2</v>
      </c>
      <c r="AC1816" s="13">
        <f t="shared" si="2258"/>
        <v>1.7522231336389324E-3</v>
      </c>
      <c r="AD1816" s="13">
        <f t="shared" si="2259"/>
        <v>7.3000842085814907E-3</v>
      </c>
      <c r="AE1816" s="13">
        <f t="shared" si="2260"/>
        <v>1.1309569278595208E-2</v>
      </c>
      <c r="AF1816" s="13">
        <f t="shared" si="2261"/>
        <v>8.7606083445576129E-3</v>
      </c>
      <c r="AG1816" s="13">
        <f t="shared" si="2262"/>
        <v>4.5240896846524626E-3</v>
      </c>
      <c r="AH1816" s="13">
        <f t="shared" si="2263"/>
        <v>1.3506289065955666E-2</v>
      </c>
      <c r="AI1816" s="13">
        <f t="shared" si="2264"/>
        <v>1.7941229150640704E-2</v>
      </c>
      <c r="AJ1816" s="13">
        <f t="shared" si="2265"/>
        <v>1.1916215544622067E-2</v>
      </c>
      <c r="AK1816" s="13">
        <f t="shared" si="2266"/>
        <v>5.276345773697887E-3</v>
      </c>
      <c r="AL1816" s="13">
        <f t="shared" si="2267"/>
        <v>1.4423934757088776E-4</v>
      </c>
      <c r="AM1816" s="13">
        <f t="shared" si="2268"/>
        <v>1.9394295941031949E-3</v>
      </c>
      <c r="AN1816" s="13">
        <f t="shared" si="2269"/>
        <v>3.0046384026205602E-3</v>
      </c>
      <c r="AO1816" s="13">
        <f t="shared" si="2270"/>
        <v>2.3274502869171619E-3</v>
      </c>
      <c r="AP1816" s="13">
        <f t="shared" si="2271"/>
        <v>1.201924960054251E-3</v>
      </c>
      <c r="AQ1816" s="13">
        <f t="shared" si="2272"/>
        <v>4.6551701374304049E-4</v>
      </c>
      <c r="AR1816" s="13">
        <f t="shared" si="2273"/>
        <v>4.1848917772371865E-3</v>
      </c>
      <c r="AS1816" s="13">
        <f t="shared" si="2274"/>
        <v>5.5590474910905364E-3</v>
      </c>
      <c r="AT1816" s="13">
        <f t="shared" si="2275"/>
        <v>3.6922112509922287E-3</v>
      </c>
      <c r="AU1816" s="13">
        <f t="shared" si="2276"/>
        <v>1.6348632799416604E-3</v>
      </c>
      <c r="AV1816" s="13">
        <f t="shared" si="2277"/>
        <v>5.4292220076451411E-4</v>
      </c>
      <c r="AW1816" s="13">
        <f t="shared" si="2278"/>
        <v>8.2454734329366273E-6</v>
      </c>
      <c r="AX1816" s="13">
        <f t="shared" si="2279"/>
        <v>4.2937714175744833E-4</v>
      </c>
      <c r="AY1816" s="13">
        <f t="shared" si="2280"/>
        <v>6.6520746783202661E-4</v>
      </c>
      <c r="AZ1816" s="13">
        <f t="shared" si="2281"/>
        <v>5.1528240819752563E-4</v>
      </c>
      <c r="BA1816" s="13">
        <f t="shared" si="2282"/>
        <v>2.6609839590164034E-4</v>
      </c>
      <c r="BB1816" s="13">
        <f t="shared" si="2283"/>
        <v>1.0306244960280523E-4</v>
      </c>
      <c r="BC1816" s="13">
        <f t="shared" si="2284"/>
        <v>3.1933656667534355E-5</v>
      </c>
      <c r="BD1816" s="13">
        <f t="shared" si="2285"/>
        <v>1.0805656968187244E-3</v>
      </c>
      <c r="BE1816" s="13">
        <f t="shared" si="2286"/>
        <v>1.4353814496546715E-3</v>
      </c>
      <c r="BF1816" s="13">
        <f t="shared" si="2287"/>
        <v>9.5335244866577812E-4</v>
      </c>
      <c r="BG1816" s="13">
        <f t="shared" si="2288"/>
        <v>4.221321059967238E-4</v>
      </c>
      <c r="BH1816" s="13">
        <f t="shared" si="2289"/>
        <v>1.4018596833937011E-4</v>
      </c>
      <c r="BI1816" s="13">
        <f t="shared" si="2290"/>
        <v>3.7243517733094503E-5</v>
      </c>
      <c r="BJ1816" s="14">
        <f t="shared" si="2291"/>
        <v>0.32656618151759015</v>
      </c>
      <c r="BK1816" s="14">
        <f t="shared" si="2292"/>
        <v>0.24783213357996625</v>
      </c>
      <c r="BL1816" s="14">
        <f t="shared" si="2293"/>
        <v>0.3898158698994118</v>
      </c>
      <c r="BM1816" s="14">
        <f t="shared" si="2294"/>
        <v>0.54726524190937342</v>
      </c>
      <c r="BN1816" s="14">
        <f t="shared" si="2295"/>
        <v>0.4511640598074671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1.6111111111111101</v>
      </c>
      <c r="F1817" s="10">
        <f>VLOOKUP(B1817,home!$B$2:$E$405,3,FALSE)</f>
        <v>0.7</v>
      </c>
      <c r="G1817" s="10">
        <f>VLOOKUP(C1817,away!$B$2:$E$405,4,FALSE)</f>
        <v>1.1599999999999999</v>
      </c>
      <c r="H1817" s="10">
        <f>VLOOKUP(A1817,away!$A$2:$E$405,3,FALSE)</f>
        <v>1.4652777777777799</v>
      </c>
      <c r="I1817" s="10">
        <f>VLOOKUP(C1817,away!$B$2:$E$405,3,FALSE)</f>
        <v>0.85</v>
      </c>
      <c r="J1817" s="10">
        <f>VLOOKUP(B1817,home!$B$2:$E$405,4,FALSE)</f>
        <v>0.7</v>
      </c>
      <c r="K1817" s="12">
        <f t="shared" si="2240"/>
        <v>1.3082222222222211</v>
      </c>
      <c r="L1817" s="12">
        <f t="shared" si="2241"/>
        <v>0.87184027777777895</v>
      </c>
      <c r="M1817" s="13">
        <f t="shared" si="2242"/>
        <v>0.11303446576556447</v>
      </c>
      <c r="N1817" s="13">
        <f t="shared" si="2243"/>
        <v>0.14787419999152834</v>
      </c>
      <c r="O1817" s="13">
        <f t="shared" si="2244"/>
        <v>9.8548000031512567E-2</v>
      </c>
      <c r="P1817" s="13">
        <f t="shared" si="2245"/>
        <v>0.12892268359678091</v>
      </c>
      <c r="Q1817" s="13">
        <f t="shared" si="2246"/>
        <v>9.6726157261125184E-2</v>
      </c>
      <c r="R1817" s="13">
        <f t="shared" si="2247"/>
        <v>4.2959057860959243E-2</v>
      </c>
      <c r="S1817" s="13">
        <f t="shared" si="2248"/>
        <v>3.6761040610985098E-2</v>
      </c>
      <c r="T1817" s="13">
        <f t="shared" si="2249"/>
        <v>8.4329759814916513E-2</v>
      </c>
      <c r="U1817" s="13">
        <f t="shared" si="2250"/>
        <v>5.6199994139437083E-2</v>
      </c>
      <c r="V1817" s="13">
        <f t="shared" si="2251"/>
        <v>4.6586892033128524E-3</v>
      </c>
      <c r="W1817" s="13">
        <f t="shared" si="2252"/>
        <v>4.2179769466388392E-2</v>
      </c>
      <c r="X1817" s="13">
        <f t="shared" si="2253"/>
        <v>3.6774021928178739E-2</v>
      </c>
      <c r="Y1817" s="13">
        <f t="shared" si="2254"/>
        <v>1.6030536746434742E-2</v>
      </c>
      <c r="Z1817" s="13">
        <f t="shared" si="2255"/>
        <v>1.2484478979523463E-2</v>
      </c>
      <c r="AA1817" s="13">
        <f t="shared" si="2256"/>
        <v>1.6332472833878793E-2</v>
      </c>
      <c r="AB1817" s="13">
        <f t="shared" si="2257"/>
        <v>1.0683251952560487E-2</v>
      </c>
      <c r="AC1817" s="13">
        <f t="shared" si="2258"/>
        <v>3.3209490025155257E-4</v>
      </c>
      <c r="AD1817" s="13">
        <f t="shared" si="2259"/>
        <v>1.3795127936034917E-2</v>
      </c>
      <c r="AE1817" s="13">
        <f t="shared" si="2260"/>
        <v>1.202714817173268E-2</v>
      </c>
      <c r="AF1817" s="13">
        <f t="shared" si="2261"/>
        <v>5.2428761014589624E-3</v>
      </c>
      <c r="AG1817" s="13">
        <f t="shared" si="2262"/>
        <v>1.5236501855501537E-3</v>
      </c>
      <c r="AH1817" s="13">
        <f t="shared" si="2263"/>
        <v>2.7211179053546436E-3</v>
      </c>
      <c r="AI1817" s="13">
        <f t="shared" si="2264"/>
        <v>3.5598269130717283E-3</v>
      </c>
      <c r="AJ1817" s="13">
        <f t="shared" si="2265"/>
        <v>2.3285223374725828E-3</v>
      </c>
      <c r="AK1817" s="13">
        <f t="shared" si="2266"/>
        <v>1.0154082222741541E-3</v>
      </c>
      <c r="AL1817" s="13">
        <f t="shared" si="2267"/>
        <v>1.5150977344568007E-5</v>
      </c>
      <c r="AM1817" s="13">
        <f t="shared" si="2268"/>
        <v>3.609418584863884E-3</v>
      </c>
      <c r="AN1817" s="13">
        <f t="shared" si="2269"/>
        <v>3.1468365016440064E-3</v>
      </c>
      <c r="AO1817" s="13">
        <f t="shared" si="2270"/>
        <v>1.3717694048572821E-3</v>
      </c>
      <c r="AP1817" s="13">
        <f t="shared" si="2271"/>
        <v>3.9865460632594385E-4</v>
      </c>
      <c r="AQ1817" s="13">
        <f t="shared" si="2272"/>
        <v>8.6890785679150486E-5</v>
      </c>
      <c r="AR1817" s="13">
        <f t="shared" si="2273"/>
        <v>4.7447603809409628E-4</v>
      </c>
      <c r="AS1817" s="13">
        <f t="shared" si="2274"/>
        <v>6.20720096946654E-4</v>
      </c>
      <c r="AT1817" s="13">
        <f t="shared" si="2275"/>
        <v>4.0601991230277209E-4</v>
      </c>
      <c r="AU1817" s="13">
        <f t="shared" si="2276"/>
        <v>1.7705475731306789E-4</v>
      </c>
      <c r="AV1817" s="13">
        <f t="shared" si="2277"/>
        <v>5.7906742016779486E-5</v>
      </c>
      <c r="AW1817" s="13">
        <f t="shared" si="2278"/>
        <v>4.8001697858414592E-7</v>
      </c>
      <c r="AX1817" s="13">
        <f t="shared" si="2279"/>
        <v>7.8698693367013572E-4</v>
      </c>
      <c r="AY1817" s="13">
        <f t="shared" si="2280"/>
        <v>6.8612690685845368E-4</v>
      </c>
      <c r="AZ1817" s="13">
        <f t="shared" si="2281"/>
        <v>2.9909653653314121E-4</v>
      </c>
      <c r="BA1817" s="13">
        <f t="shared" si="2282"/>
        <v>8.6921469164475163E-5</v>
      </c>
      <c r="BB1817" s="13">
        <f t="shared" si="2283"/>
        <v>1.8945409455302162E-5</v>
      </c>
      <c r="BC1817" s="13">
        <f t="shared" si="2284"/>
        <v>3.3034742084248805E-6</v>
      </c>
      <c r="BD1817" s="13">
        <f t="shared" si="2285"/>
        <v>6.8944553475142802E-5</v>
      </c>
      <c r="BE1817" s="13">
        <f t="shared" si="2286"/>
        <v>9.019479695737009E-5</v>
      </c>
      <c r="BF1817" s="13">
        <f t="shared" si="2287"/>
        <v>5.8997418854226372E-5</v>
      </c>
      <c r="BG1817" s="13">
        <f t="shared" si="2288"/>
        <v>2.5727244799617053E-5</v>
      </c>
      <c r="BH1817" s="13">
        <f t="shared" si="2289"/>
        <v>8.4142383408525349E-6</v>
      </c>
      <c r="BI1817" s="13">
        <f t="shared" si="2290"/>
        <v>2.2015387161155008E-6</v>
      </c>
      <c r="BJ1817" s="14">
        <f t="shared" si="2291"/>
        <v>0.46699819821660882</v>
      </c>
      <c r="BK1817" s="14">
        <f t="shared" si="2292"/>
        <v>0.28441025196109787</v>
      </c>
      <c r="BL1817" s="14">
        <f t="shared" si="2293"/>
        <v>0.23633830953433796</v>
      </c>
      <c r="BM1817" s="14">
        <f t="shared" si="2294"/>
        <v>0.37148102729421756</v>
      </c>
      <c r="BN1817" s="14">
        <f t="shared" si="2295"/>
        <v>0.62806456450747072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1.8034188034187999</v>
      </c>
      <c r="F1818" s="10">
        <f>VLOOKUP(B1818,home!$B$2:$E$405,3,FALSE)</f>
        <v>1.66</v>
      </c>
      <c r="G1818" s="10">
        <f>VLOOKUP(C1818,away!$B$2:$E$405,4,FALSE)</f>
        <v>0.83</v>
      </c>
      <c r="H1818" s="10">
        <f>VLOOKUP(A1818,away!$A$2:$E$405,3,FALSE)</f>
        <v>1.23931623931624</v>
      </c>
      <c r="I1818" s="10">
        <f>VLOOKUP(C1818,away!$B$2:$E$405,3,FALSE)</f>
        <v>0.55000000000000004</v>
      </c>
      <c r="J1818" s="10">
        <f>VLOOKUP(B1818,home!$B$2:$E$405,4,FALSE)</f>
        <v>1.66</v>
      </c>
      <c r="K1818" s="12">
        <f t="shared" si="2240"/>
        <v>2.4847504273504222</v>
      </c>
      <c r="L1818" s="12">
        <f t="shared" si="2241"/>
        <v>1.1314957264957273</v>
      </c>
      <c r="M1818" s="13">
        <f t="shared" si="2242"/>
        <v>2.6883403478302086E-2</v>
      </c>
      <c r="N1818" s="13">
        <f t="shared" si="2243"/>
        <v>6.6798548281344933E-2</v>
      </c>
      <c r="O1818" s="13">
        <f t="shared" si="2244"/>
        <v>3.0418456149359181E-2</v>
      </c>
      <c r="P1818" s="13">
        <f t="shared" si="2245"/>
        <v>7.5582271916460303E-2</v>
      </c>
      <c r="Q1818" s="13">
        <f t="shared" si="2246"/>
        <v>8.298886069422981E-2</v>
      </c>
      <c r="R1818" s="13">
        <f t="shared" si="2247"/>
        <v>1.7209176569798798E-2</v>
      </c>
      <c r="S1818" s="13">
        <f t="shared" si="2248"/>
        <v>5.312459630218061E-2</v>
      </c>
      <c r="T1818" s="13">
        <f t="shared" si="2249"/>
        <v>9.3901541222270277E-2</v>
      </c>
      <c r="U1818" s="13">
        <f t="shared" si="2250"/>
        <v>4.2760508836156438E-2</v>
      </c>
      <c r="V1818" s="13">
        <f t="shared" si="2251"/>
        <v>1.6595442059858287E-2</v>
      </c>
      <c r="W1818" s="13">
        <f t="shared" si="2252"/>
        <v>6.8735535691770738E-2</v>
      </c>
      <c r="X1818" s="13">
        <f t="shared" si="2253"/>
        <v>7.7773964893633127E-2</v>
      </c>
      <c r="Y1818" s="13">
        <f t="shared" si="2254"/>
        <v>4.4000454454887317E-2</v>
      </c>
      <c r="Z1818" s="13">
        <f t="shared" si="2255"/>
        <v>6.4907032484125774E-3</v>
      </c>
      <c r="AA1818" s="13">
        <f t="shared" si="2256"/>
        <v>1.6127777670297924E-2</v>
      </c>
      <c r="AB1818" s="13">
        <f t="shared" si="2257"/>
        <v>2.0036751229242682E-2</v>
      </c>
      <c r="AC1818" s="13">
        <f t="shared" si="2258"/>
        <v>2.9161142472028533E-3</v>
      </c>
      <c r="AD1818" s="13">
        <f t="shared" si="2259"/>
        <v>4.269766292107189E-2</v>
      </c>
      <c r="AE1818" s="13">
        <f t="shared" si="2260"/>
        <v>4.8312223126547919E-2</v>
      </c>
      <c r="AF1818" s="13">
        <f t="shared" si="2261"/>
        <v>2.7332537002598512E-2</v>
      </c>
      <c r="AG1818" s="13">
        <f t="shared" si="2262"/>
        <v>1.0308882937575514E-2</v>
      </c>
      <c r="AH1818" s="13">
        <f t="shared" si="2263"/>
        <v>1.8360507468826916E-3</v>
      </c>
      <c r="AI1818" s="13">
        <f t="shared" si="2264"/>
        <v>4.5621278779538295E-3</v>
      </c>
      <c r="AJ1818" s="13">
        <f t="shared" si="2265"/>
        <v>5.6678745971865266E-3</v>
      </c>
      <c r="AK1818" s="13">
        <f t="shared" si="2266"/>
        <v>4.6944179425092757E-3</v>
      </c>
      <c r="AL1818" s="13">
        <f t="shared" si="2267"/>
        <v>3.2794439907795562E-4</v>
      </c>
      <c r="AM1818" s="13">
        <f t="shared" si="2268"/>
        <v>2.1218607237999527E-2</v>
      </c>
      <c r="AN1818" s="13">
        <f t="shared" si="2269"/>
        <v>2.4008763411987773E-2</v>
      </c>
      <c r="AO1818" s="13">
        <f t="shared" si="2270"/>
        <v>1.3582906599555574E-2</v>
      </c>
      <c r="AP1818" s="13">
        <f t="shared" si="2271"/>
        <v>5.1230002569292461E-3</v>
      </c>
      <c r="AQ1818" s="13">
        <f t="shared" si="2272"/>
        <v>1.4491632243879885E-3</v>
      </c>
      <c r="AR1818" s="13">
        <f t="shared" si="2273"/>
        <v>4.1549671474541081E-4</v>
      </c>
      <c r="AS1818" s="13">
        <f t="shared" si="2274"/>
        <v>1.032405639526356E-3</v>
      </c>
      <c r="AT1818" s="13">
        <f t="shared" si="2275"/>
        <v>1.2826351770060494E-3</v>
      </c>
      <c r="AU1818" s="13">
        <f t="shared" si="2276"/>
        <v>1.0623427680668221E-3</v>
      </c>
      <c r="AV1818" s="13">
        <f t="shared" si="2277"/>
        <v>6.5991416173666665E-4</v>
      </c>
      <c r="AW1818" s="13">
        <f t="shared" si="2278"/>
        <v>2.561140532153964E-5</v>
      </c>
      <c r="AX1818" s="13">
        <f t="shared" si="2279"/>
        <v>8.7871572337333507E-3</v>
      </c>
      <c r="AY1818" s="13">
        <f t="shared" si="2280"/>
        <v>9.9426308580153038E-3</v>
      </c>
      <c r="AZ1818" s="13">
        <f t="shared" si="2281"/>
        <v>5.6250221629844327E-3</v>
      </c>
      <c r="BA1818" s="13">
        <f t="shared" si="2282"/>
        <v>2.1215628462868783E-3</v>
      </c>
      <c r="BB1818" s="13">
        <f t="shared" si="2283"/>
        <v>6.0013482351642866E-4</v>
      </c>
      <c r="BC1818" s="13">
        <f t="shared" si="2284"/>
        <v>1.3580999762602132E-4</v>
      </c>
      <c r="BD1818" s="13">
        <f t="shared" si="2285"/>
        <v>7.8355459517907684E-5</v>
      </c>
      <c r="BE1818" s="13">
        <f t="shared" si="2286"/>
        <v>1.9469376152235983E-4</v>
      </c>
      <c r="BF1818" s="13">
        <f t="shared" si="2287"/>
        <v>2.4188270357257237E-4</v>
      </c>
      <c r="BG1818" s="13">
        <f t="shared" si="2288"/>
        <v>2.0033938369020828E-4</v>
      </c>
      <c r="BH1818" s="13">
        <f t="shared" si="2289"/>
        <v>1.2444834230984132E-4</v>
      </c>
      <c r="BI1818" s="13">
        <f t="shared" si="2290"/>
        <v>6.1844614347485955E-5</v>
      </c>
      <c r="BJ1818" s="14">
        <f t="shared" si="2291"/>
        <v>0.6554449698789524</v>
      </c>
      <c r="BK1818" s="14">
        <f t="shared" si="2292"/>
        <v>0.18537240326109744</v>
      </c>
      <c r="BL1818" s="14">
        <f t="shared" si="2293"/>
        <v>0.14866750034542905</v>
      </c>
      <c r="BM1818" s="14">
        <f t="shared" si="2294"/>
        <v>0.68617784019170247</v>
      </c>
      <c r="BN1818" s="14">
        <f t="shared" si="2295"/>
        <v>0.29988071708949515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1.8034188034187999</v>
      </c>
      <c r="F1819" s="10">
        <f>VLOOKUP(B1819,home!$B$2:$E$405,3,FALSE)</f>
        <v>0.55000000000000004</v>
      </c>
      <c r="G1819" s="10">
        <f>VLOOKUP(C1819,away!$B$2:$E$405,4,FALSE)</f>
        <v>1.58</v>
      </c>
      <c r="H1819" s="10">
        <f>VLOOKUP(A1819,away!$A$2:$E$405,3,FALSE)</f>
        <v>1.23931623931624</v>
      </c>
      <c r="I1819" s="10">
        <f>VLOOKUP(C1819,away!$B$2:$E$405,3,FALSE)</f>
        <v>0.48</v>
      </c>
      <c r="J1819" s="10">
        <f>VLOOKUP(B1819,home!$B$2:$E$405,4,FALSE)</f>
        <v>0.55000000000000004</v>
      </c>
      <c r="K1819" s="12">
        <f t="shared" si="2240"/>
        <v>1.5671709401709373</v>
      </c>
      <c r="L1819" s="12">
        <f t="shared" si="2241"/>
        <v>0.32717948717948736</v>
      </c>
      <c r="M1819" s="13">
        <f t="shared" si="2242"/>
        <v>0.15041600944545083</v>
      </c>
      <c r="N1819" s="13">
        <f t="shared" si="2243"/>
        <v>0.23572759893938777</v>
      </c>
      <c r="O1819" s="13">
        <f t="shared" si="2244"/>
        <v>4.9213032833947533E-2</v>
      </c>
      <c r="P1819" s="13">
        <f t="shared" si="2245"/>
        <v>7.7125234935040768E-2</v>
      </c>
      <c r="Q1819" s="13">
        <f t="shared" si="2246"/>
        <v>0.18471272142703904</v>
      </c>
      <c r="R1819" s="13">
        <f t="shared" si="2247"/>
        <v>8.0507474225791128E-3</v>
      </c>
      <c r="S1819" s="13">
        <f t="shared" si="2248"/>
        <v>9.8864174859365894E-3</v>
      </c>
      <c r="T1819" s="13">
        <f t="shared" si="2249"/>
        <v>6.0434213472026141E-2</v>
      </c>
      <c r="U1819" s="13">
        <f t="shared" si="2250"/>
        <v>1.261689740732206E-2</v>
      </c>
      <c r="V1819" s="13">
        <f t="shared" si="2251"/>
        <v>5.6324698272912702E-4</v>
      </c>
      <c r="W1819" s="13">
        <f t="shared" si="2252"/>
        <v>9.6492136433448408E-2</v>
      </c>
      <c r="X1819" s="13">
        <f t="shared" si="2253"/>
        <v>3.1570247715148783E-2</v>
      </c>
      <c r="Y1819" s="13">
        <f t="shared" si="2254"/>
        <v>5.1645687287858793E-3</v>
      </c>
      <c r="Z1819" s="13">
        <f t="shared" si="2255"/>
        <v>8.780131377103379E-4</v>
      </c>
      <c r="AA1819" s="13">
        <f t="shared" si="2256"/>
        <v>1.3759966745079451E-3</v>
      </c>
      <c r="AB1819" s="13">
        <f t="shared" si="2257"/>
        <v>1.07821100103035E-3</v>
      </c>
      <c r="AC1819" s="13">
        <f t="shared" si="2258"/>
        <v>1.8050171333819479E-5</v>
      </c>
      <c r="AD1819" s="13">
        <f t="shared" si="2259"/>
        <v>3.7804918043377406E-2</v>
      </c>
      <c r="AE1819" s="13">
        <f t="shared" si="2260"/>
        <v>1.2368993698294769E-2</v>
      </c>
      <c r="AF1819" s="13">
        <f t="shared" si="2261"/>
        <v>2.0234405075671967E-3</v>
      </c>
      <c r="AG1819" s="13">
        <f t="shared" si="2262"/>
        <v>2.2067607586801234E-4</v>
      </c>
      <c r="AH1819" s="13">
        <f t="shared" si="2263"/>
        <v>7.1816972033230238E-5</v>
      </c>
      <c r="AI1819" s="13">
        <f t="shared" si="2264"/>
        <v>1.1254947158154735E-4</v>
      </c>
      <c r="AJ1819" s="13">
        <f t="shared" si="2265"/>
        <v>8.8192130597097886E-5</v>
      </c>
      <c r="AK1819" s="13">
        <f t="shared" si="2266"/>
        <v>4.6070714741177333E-5</v>
      </c>
      <c r="AL1819" s="13">
        <f t="shared" si="2267"/>
        <v>3.7020625925950444E-7</v>
      </c>
      <c r="AM1819" s="13">
        <f t="shared" si="2268"/>
        <v>1.1849353790625003E-2</v>
      </c>
      <c r="AN1819" s="13">
        <f t="shared" si="2269"/>
        <v>3.876865496625003E-3</v>
      </c>
      <c r="AO1819" s="13">
        <f t="shared" si="2270"/>
        <v>6.3421543252480843E-4</v>
      </c>
      <c r="AP1819" s="13">
        <f t="shared" si="2271"/>
        <v>6.9167426658261208E-5</v>
      </c>
      <c r="AQ1819" s="13">
        <f t="shared" si="2272"/>
        <v>5.6575407958936751E-6</v>
      </c>
      <c r="AR1819" s="13">
        <f t="shared" si="2273"/>
        <v>4.6994080161231727E-6</v>
      </c>
      <c r="AS1819" s="13">
        <f t="shared" si="2274"/>
        <v>7.3647756788745931E-6</v>
      </c>
      <c r="AT1819" s="13">
        <f t="shared" si="2275"/>
        <v>5.7709312124049752E-6</v>
      </c>
      <c r="AU1819" s="13">
        <f t="shared" si="2276"/>
        <v>3.0146785646021708E-6</v>
      </c>
      <c r="AV1819" s="13">
        <f t="shared" si="2277"/>
        <v>1.1811291601001884E-6</v>
      </c>
      <c r="AW1819" s="13">
        <f t="shared" si="2278"/>
        <v>5.2728290812108765E-9</v>
      </c>
      <c r="AX1819" s="13">
        <f t="shared" si="2279"/>
        <v>3.0949938200786399E-3</v>
      </c>
      <c r="AY1819" s="13">
        <f t="shared" si="2280"/>
        <v>1.0126184908770121E-3</v>
      </c>
      <c r="AZ1819" s="13">
        <f t="shared" si="2281"/>
        <v>1.6565399927680359E-4</v>
      </c>
      <c r="BA1819" s="13">
        <f t="shared" si="2282"/>
        <v>1.8066196844205255E-5</v>
      </c>
      <c r="BB1819" s="13">
        <f t="shared" si="2283"/>
        <v>1.4777222546926869E-6</v>
      </c>
      <c r="BC1819" s="13">
        <f t="shared" si="2284"/>
        <v>9.6696081896813865E-8</v>
      </c>
      <c r="BD1819" s="13">
        <f t="shared" si="2285"/>
        <v>2.5625831746039187E-7</v>
      </c>
      <c r="BE1819" s="13">
        <f t="shared" si="2286"/>
        <v>4.0160058830102483E-7</v>
      </c>
      <c r="BF1819" s="13">
        <f t="shared" si="2287"/>
        <v>3.1468838577045941E-7</v>
      </c>
      <c r="BG1819" s="13">
        <f t="shared" si="2288"/>
        <v>1.6439016446292181E-7</v>
      </c>
      <c r="BH1819" s="13">
        <f t="shared" si="2289"/>
        <v>6.4406872149053024E-8</v>
      </c>
      <c r="BI1819" s="13">
        <f t="shared" si="2290"/>
        <v>2.018731567586016E-8</v>
      </c>
      <c r="BJ1819" s="14">
        <f t="shared" si="2291"/>
        <v>0.68724768165358574</v>
      </c>
      <c r="BK1819" s="14">
        <f t="shared" si="2292"/>
        <v>0.23902194771762741</v>
      </c>
      <c r="BL1819" s="14">
        <f t="shared" si="2293"/>
        <v>7.2676767082615973E-2</v>
      </c>
      <c r="BM1819" s="14">
        <f t="shared" si="2294"/>
        <v>0.29356645137004628</v>
      </c>
      <c r="BN1819" s="14">
        <f t="shared" si="2295"/>
        <v>0.70524534500344516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1.8034188034187999</v>
      </c>
      <c r="F1820" s="10">
        <f>VLOOKUP(B1820,home!$B$2:$E$405,3,FALSE)</f>
        <v>0.92</v>
      </c>
      <c r="G1820" s="10">
        <f>VLOOKUP(C1820,away!$B$2:$E$405,4,FALSE)</f>
        <v>0.65</v>
      </c>
      <c r="H1820" s="10">
        <f>VLOOKUP(A1820,away!$A$2:$E$405,3,FALSE)</f>
        <v>1.23931623931624</v>
      </c>
      <c r="I1820" s="10">
        <f>VLOOKUP(C1820,away!$B$2:$E$405,3,FALSE)</f>
        <v>0.28000000000000003</v>
      </c>
      <c r="J1820" s="10">
        <f>VLOOKUP(B1820,home!$B$2:$E$405,4,FALSE)</f>
        <v>0.92</v>
      </c>
      <c r="K1820" s="12">
        <f t="shared" si="2240"/>
        <v>1.0784444444444423</v>
      </c>
      <c r="L1820" s="12">
        <f t="shared" si="2241"/>
        <v>0.31924786324786347</v>
      </c>
      <c r="M1820" s="13">
        <f t="shared" si="2242"/>
        <v>0.24716669098291319</v>
      </c>
      <c r="N1820" s="13">
        <f t="shared" si="2243"/>
        <v>0.26655554474223897</v>
      </c>
      <c r="O1820" s="13">
        <f t="shared" si="2244"/>
        <v>7.890743796234001E-2</v>
      </c>
      <c r="P1820" s="13">
        <f t="shared" si="2245"/>
        <v>8.5097288095830073E-2</v>
      </c>
      <c r="Q1820" s="13">
        <f t="shared" si="2246"/>
        <v>0.1437326731815648</v>
      </c>
      <c r="R1820" s="13">
        <f t="shared" si="2247"/>
        <v>1.2595515481920198E-2</v>
      </c>
      <c r="S1820" s="13">
        <f t="shared" si="2248"/>
        <v>7.3245594020649347E-3</v>
      </c>
      <c r="T1820" s="13">
        <f t="shared" si="2249"/>
        <v>4.5886348792118052E-2</v>
      </c>
      <c r="U1820" s="13">
        <f t="shared" si="2250"/>
        <v>1.3583563696390801E-2</v>
      </c>
      <c r="V1820" s="13">
        <f t="shared" si="2251"/>
        <v>2.8019783335235071E-4</v>
      </c>
      <c r="W1820" s="13">
        <f t="shared" si="2252"/>
        <v>5.1669234292602409E-2</v>
      </c>
      <c r="X1820" s="13">
        <f t="shared" si="2253"/>
        <v>1.6495292643566552E-2</v>
      </c>
      <c r="Y1820" s="13">
        <f t="shared" si="2254"/>
        <v>2.6330434650534114E-3</v>
      </c>
      <c r="Z1820" s="13">
        <f t="shared" si="2255"/>
        <v>1.3403638013694688E-3</v>
      </c>
      <c r="AA1820" s="13">
        <f t="shared" si="2256"/>
        <v>1.4455078951213377E-3</v>
      </c>
      <c r="AB1820" s="13">
        <f t="shared" si="2257"/>
        <v>7.7944997944709308E-4</v>
      </c>
      <c r="AC1820" s="13">
        <f t="shared" si="2258"/>
        <v>6.0293509953220026E-6</v>
      </c>
      <c r="AD1820" s="13">
        <f t="shared" si="2259"/>
        <v>1.3930599667888833E-2</v>
      </c>
      <c r="AE1820" s="13">
        <f t="shared" si="2260"/>
        <v>4.4473141777349066E-3</v>
      </c>
      <c r="AF1820" s="13">
        <f t="shared" si="2261"/>
        <v>7.0989777421689895E-4</v>
      </c>
      <c r="AG1820" s="13">
        <f t="shared" si="2262"/>
        <v>7.5544449181053078E-5</v>
      </c>
      <c r="AH1820" s="13">
        <f t="shared" si="2263"/>
        <v>1.0697706989049669E-4</v>
      </c>
      <c r="AI1820" s="13">
        <f t="shared" si="2264"/>
        <v>1.1536882670635098E-4</v>
      </c>
      <c r="AJ1820" s="13">
        <f t="shared" si="2265"/>
        <v>6.2209435111768908E-5</v>
      </c>
      <c r="AK1820" s="13">
        <f t="shared" si="2266"/>
        <v>2.2363139896104733E-5</v>
      </c>
      <c r="AL1820" s="13">
        <f t="shared" si="2267"/>
        <v>8.3034071725346878E-8</v>
      </c>
      <c r="AM1820" s="13">
        <f t="shared" si="2268"/>
        <v>3.0046755639228616E-3</v>
      </c>
      <c r="AN1820" s="13">
        <f t="shared" si="2269"/>
        <v>9.5923625353544289E-4</v>
      </c>
      <c r="AO1820" s="13">
        <f t="shared" si="2270"/>
        <v>1.5311706214553799E-4</v>
      </c>
      <c r="AP1820" s="13">
        <f t="shared" si="2271"/>
        <v>1.6294098305584444E-5</v>
      </c>
      <c r="AQ1820" s="13">
        <f t="shared" si="2272"/>
        <v>1.300464016902117E-6</v>
      </c>
      <c r="AR1820" s="13">
        <f t="shared" si="2273"/>
        <v>6.8304401958116872E-6</v>
      </c>
      <c r="AS1820" s="13">
        <f t="shared" si="2274"/>
        <v>7.3662502822831233E-6</v>
      </c>
      <c r="AT1820" s="13">
        <f t="shared" si="2275"/>
        <v>3.9720458466577693E-6</v>
      </c>
      <c r="AU1820" s="13">
        <f t="shared" si="2276"/>
        <v>1.4278769254688973E-6</v>
      </c>
      <c r="AV1820" s="13">
        <f t="shared" si="2277"/>
        <v>3.8497148440558581E-7</v>
      </c>
      <c r="AW1820" s="13">
        <f t="shared" si="2278"/>
        <v>7.941080724018267E-10</v>
      </c>
      <c r="AX1820" s="13">
        <f t="shared" si="2279"/>
        <v>5.4006261154509669E-4</v>
      </c>
      <c r="AY1820" s="13">
        <f t="shared" si="2280"/>
        <v>1.7241383475583306E-4</v>
      </c>
      <c r="AZ1820" s="13">
        <f t="shared" si="2281"/>
        <v>2.7521374170084964E-5</v>
      </c>
      <c r="BA1820" s="13">
        <f t="shared" si="2282"/>
        <v>2.9287132991481889E-6</v>
      </c>
      <c r="BB1820" s="13">
        <f t="shared" si="2283"/>
        <v>2.3374636570466509E-7</v>
      </c>
      <c r="BC1820" s="13">
        <f t="shared" si="2284"/>
        <v>1.4924605558633607E-8</v>
      </c>
      <c r="BD1820" s="13">
        <f t="shared" si="2285"/>
        <v>3.6343390625919949E-7</v>
      </c>
      <c r="BE1820" s="13">
        <f t="shared" si="2286"/>
        <v>3.9194327712797596E-7</v>
      </c>
      <c r="BF1820" s="13">
        <f t="shared" si="2287"/>
        <v>2.1134452487800702E-7</v>
      </c>
      <c r="BG1820" s="13">
        <f t="shared" si="2288"/>
        <v>7.5974442906145634E-8</v>
      </c>
      <c r="BH1820" s="13">
        <f t="shared" si="2289"/>
        <v>2.0483553967973555E-8</v>
      </c>
      <c r="BI1820" s="13">
        <f t="shared" si="2290"/>
        <v>4.4180749958478E-9</v>
      </c>
      <c r="BJ1820" s="14">
        <f t="shared" si="2291"/>
        <v>0.55101329183283343</v>
      </c>
      <c r="BK1820" s="14">
        <f t="shared" si="2292"/>
        <v>0.34004726253398349</v>
      </c>
      <c r="BL1820" s="14">
        <f t="shared" si="2293"/>
        <v>0.10763944266933892</v>
      </c>
      <c r="BM1820" s="14">
        <f t="shared" si="2294"/>
        <v>0.16581279735007051</v>
      </c>
      <c r="BN1820" s="14">
        <f t="shared" si="2295"/>
        <v>0.83405515044680723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1.8034188034187999</v>
      </c>
      <c r="F1821" s="10">
        <f>VLOOKUP(B1821,home!$B$2:$E$405,3,FALSE)</f>
        <v>0.55000000000000004</v>
      </c>
      <c r="G1821" s="10">
        <f>VLOOKUP(C1821,away!$B$2:$E$405,4,FALSE)</f>
        <v>1.27</v>
      </c>
      <c r="H1821" s="10">
        <f>VLOOKUP(A1821,away!$A$2:$E$405,3,FALSE)</f>
        <v>1.23931623931624</v>
      </c>
      <c r="I1821" s="10">
        <f>VLOOKUP(C1821,away!$B$2:$E$405,3,FALSE)</f>
        <v>0.24</v>
      </c>
      <c r="J1821" s="10">
        <f>VLOOKUP(B1821,home!$B$2:$E$405,4,FALSE)</f>
        <v>0.55000000000000004</v>
      </c>
      <c r="K1821" s="12">
        <f t="shared" si="2240"/>
        <v>1.2596880341880319</v>
      </c>
      <c r="L1821" s="12">
        <f t="shared" si="2241"/>
        <v>0.16358974358974368</v>
      </c>
      <c r="M1821" s="13">
        <f t="shared" si="2242"/>
        <v>0.24092302911315094</v>
      </c>
      <c r="N1821" s="13">
        <f t="shared" si="2243"/>
        <v>0.30348785693417107</v>
      </c>
      <c r="O1821" s="13">
        <f t="shared" si="2244"/>
        <v>3.9412536557484709E-2</v>
      </c>
      <c r="P1821" s="13">
        <f t="shared" si="2245"/>
        <v>4.9647500698461848E-2</v>
      </c>
      <c r="Q1821" s="13">
        <f t="shared" si="2246"/>
        <v>0.19115001095067236</v>
      </c>
      <c r="R1821" s="13">
        <f t="shared" si="2247"/>
        <v>3.2237433748301611E-3</v>
      </c>
      <c r="S1821" s="13">
        <f t="shared" si="2248"/>
        <v>2.5577404686852579E-3</v>
      </c>
      <c r="T1821" s="13">
        <f t="shared" si="2249"/>
        <v>3.1270181278597181E-2</v>
      </c>
      <c r="U1821" s="13">
        <f t="shared" si="2250"/>
        <v>4.0609109545664971E-3</v>
      </c>
      <c r="V1821" s="13">
        <f t="shared" si="2251"/>
        <v>5.8564311400835202E-5</v>
      </c>
      <c r="W1821" s="13">
        <f t="shared" si="2252"/>
        <v>8.0263127176491089E-2</v>
      </c>
      <c r="X1821" s="13">
        <f t="shared" si="2253"/>
        <v>1.3130224394513163E-2</v>
      </c>
      <c r="Y1821" s="13">
        <f t="shared" si="2254"/>
        <v>1.0739850209871026E-3</v>
      </c>
      <c r="Z1821" s="13">
        <f t="shared" si="2255"/>
        <v>1.7579045069586699E-4</v>
      </c>
      <c r="AA1821" s="13">
        <f t="shared" si="2256"/>
        <v>2.2144112726610481E-4</v>
      </c>
      <c r="AB1821" s="13">
        <f t="shared" si="2257"/>
        <v>1.394733691471107E-4</v>
      </c>
      <c r="AC1821" s="13">
        <f t="shared" si="2258"/>
        <v>7.5427920430666518E-7</v>
      </c>
      <c r="AD1821" s="13">
        <f t="shared" si="2259"/>
        <v>2.5276625222684521E-2</v>
      </c>
      <c r="AE1821" s="13">
        <f t="shared" si="2260"/>
        <v>4.134996638993008E-3</v>
      </c>
      <c r="AF1821" s="13">
        <f t="shared" si="2261"/>
        <v>3.3822151995865901E-4</v>
      </c>
      <c r="AG1821" s="13">
        <f t="shared" si="2262"/>
        <v>1.8443190575523467E-5</v>
      </c>
      <c r="AH1821" s="13">
        <f t="shared" si="2263"/>
        <v>7.1893786887155886E-6</v>
      </c>
      <c r="AI1821" s="13">
        <f t="shared" si="2264"/>
        <v>9.0563743074214695E-6</v>
      </c>
      <c r="AJ1821" s="13">
        <f t="shared" si="2265"/>
        <v>5.7041031740933761E-6</v>
      </c>
      <c r="AK1821" s="13">
        <f t="shared" si="2266"/>
        <v>2.395130171393133E-6</v>
      </c>
      <c r="AL1821" s="13">
        <f t="shared" si="2267"/>
        <v>6.2174342503493488E-9</v>
      </c>
      <c r="AM1821" s="13">
        <f t="shared" si="2268"/>
        <v>6.3681324675342165E-3</v>
      </c>
      <c r="AN1821" s="13">
        <f t="shared" si="2269"/>
        <v>1.0417611575094441E-3</v>
      </c>
      <c r="AO1821" s="13">
        <f t="shared" si="2270"/>
        <v>8.5210720319362255E-5</v>
      </c>
      <c r="AP1821" s="13">
        <f t="shared" si="2271"/>
        <v>4.646533296047278E-6</v>
      </c>
      <c r="AQ1821" s="13">
        <f t="shared" si="2272"/>
        <v>1.9003129762039516E-7</v>
      </c>
      <c r="AR1821" s="13">
        <f t="shared" si="2273"/>
        <v>2.352217232513104E-7</v>
      </c>
      <c r="AS1821" s="13">
        <f t="shared" si="2274"/>
        <v>2.9630599016076441E-7</v>
      </c>
      <c r="AT1821" s="13">
        <f t="shared" si="2275"/>
        <v>1.8662655513187588E-7</v>
      </c>
      <c r="AU1821" s="13">
        <f t="shared" si="2276"/>
        <v>7.8363746120452378E-8</v>
      </c>
      <c r="AV1821" s="13">
        <f t="shared" si="2277"/>
        <v>2.4678468325520672E-8</v>
      </c>
      <c r="AW1821" s="13">
        <f t="shared" si="2278"/>
        <v>3.5589982643825838E-11</v>
      </c>
      <c r="AX1821" s="13">
        <f t="shared" si="2279"/>
        <v>1.3369767115795263E-3</v>
      </c>
      <c r="AY1821" s="13">
        <f t="shared" si="2280"/>
        <v>2.1871567743275339E-4</v>
      </c>
      <c r="AZ1821" s="13">
        <f t="shared" si="2281"/>
        <v>1.7889820795140606E-5</v>
      </c>
      <c r="BA1821" s="13">
        <f t="shared" si="2282"/>
        <v>9.7553039891450522E-7</v>
      </c>
      <c r="BB1821" s="13">
        <f t="shared" si="2283"/>
        <v>3.9896691955606068E-8</v>
      </c>
      <c r="BC1821" s="13">
        <f t="shared" si="2284"/>
        <v>1.3053379214193185E-9</v>
      </c>
      <c r="BD1821" s="13">
        <f t="shared" si="2285"/>
        <v>6.4133102322365781E-9</v>
      </c>
      <c r="BE1821" s="13">
        <f t="shared" si="2286"/>
        <v>8.0787701590840837E-9</v>
      </c>
      <c r="BF1821" s="13">
        <f t="shared" si="2287"/>
        <v>5.0883650501767829E-9</v>
      </c>
      <c r="BG1821" s="13">
        <f t="shared" si="2288"/>
        <v>2.1365841890960929E-9</v>
      </c>
      <c r="BH1821" s="13">
        <f t="shared" si="2289"/>
        <v>6.7285738425992215E-10</v>
      </c>
      <c r="BI1821" s="13">
        <f t="shared" si="2290"/>
        <v>1.6951807913345648E-10</v>
      </c>
      <c r="BJ1821" s="14">
        <f t="shared" si="2291"/>
        <v>0.65921821217983634</v>
      </c>
      <c r="BK1821" s="14">
        <f t="shared" si="2292"/>
        <v>0.29340631076577017</v>
      </c>
      <c r="BL1821" s="14">
        <f t="shared" si="2293"/>
        <v>4.7083294125524276E-2</v>
      </c>
      <c r="BM1821" s="14">
        <f t="shared" si="2294"/>
        <v>0.17182021425121308</v>
      </c>
      <c r="BN1821" s="14">
        <f t="shared" si="2295"/>
        <v>0.8278446776287709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1.8034188034187999</v>
      </c>
      <c r="F1822" s="10">
        <f>VLOOKUP(B1822,home!$B$2:$E$405,3,FALSE)</f>
        <v>0.79</v>
      </c>
      <c r="G1822" s="10">
        <f>VLOOKUP(C1822,away!$B$2:$E$405,4,FALSE)</f>
        <v>0.74</v>
      </c>
      <c r="H1822" s="10">
        <f>VLOOKUP(A1822,away!$A$2:$E$405,3,FALSE)</f>
        <v>1.23931623931624</v>
      </c>
      <c r="I1822" s="10">
        <f>VLOOKUP(C1822,away!$B$2:$E$405,3,FALSE)</f>
        <v>0.83</v>
      </c>
      <c r="J1822" s="10">
        <f>VLOOKUP(B1822,home!$B$2:$E$405,4,FALSE)</f>
        <v>0.79</v>
      </c>
      <c r="K1822" s="12">
        <f t="shared" si="2240"/>
        <v>1.0542786324786304</v>
      </c>
      <c r="L1822" s="12">
        <f t="shared" si="2241"/>
        <v>0.81261965811965864</v>
      </c>
      <c r="M1822" s="13">
        <f t="shared" si="2242"/>
        <v>0.15460245077426443</v>
      </c>
      <c r="N1822" s="13">
        <f t="shared" si="2243"/>
        <v>0.16299406038013628</v>
      </c>
      <c r="O1822" s="13">
        <f t="shared" si="2244"/>
        <v>0.12563299069264414</v>
      </c>
      <c r="P1822" s="13">
        <f t="shared" si="2245"/>
        <v>0.13245217762164135</v>
      </c>
      <c r="Q1822" s="13">
        <f t="shared" si="2246"/>
        <v>8.5920577539854687E-2</v>
      </c>
      <c r="R1822" s="13">
        <f t="shared" si="2247"/>
        <v>5.1045918972603362E-2</v>
      </c>
      <c r="S1822" s="13">
        <f t="shared" si="2248"/>
        <v>2.8368857137863655E-2</v>
      </c>
      <c r="T1822" s="13">
        <f t="shared" si="2249"/>
        <v>6.9820750345880325E-2</v>
      </c>
      <c r="U1822" s="13">
        <f t="shared" si="2250"/>
        <v>5.3816621648051247E-2</v>
      </c>
      <c r="V1822" s="13">
        <f t="shared" si="2251"/>
        <v>2.7004868046537484E-3</v>
      </c>
      <c r="W1822" s="13">
        <f t="shared" si="2252"/>
        <v>3.0194742996830712E-2</v>
      </c>
      <c r="X1822" s="13">
        <f t="shared" si="2253"/>
        <v>2.4536841731095528E-2</v>
      </c>
      <c r="Y1822" s="13">
        <f t="shared" si="2254"/>
        <v>9.9695599694295117E-3</v>
      </c>
      <c r="Z1822" s="13">
        <f t="shared" si="2255"/>
        <v>1.3826972407973582E-2</v>
      </c>
      <c r="AA1822" s="13">
        <f t="shared" si="2256"/>
        <v>1.4577481561598143E-2</v>
      </c>
      <c r="AB1822" s="13">
        <f t="shared" si="2257"/>
        <v>7.6843636628720685E-3</v>
      </c>
      <c r="AC1822" s="13">
        <f t="shared" si="2258"/>
        <v>1.4459883887818928E-4</v>
      </c>
      <c r="AD1822" s="13">
        <f t="shared" si="2259"/>
        <v>7.9584180886855954E-3</v>
      </c>
      <c r="AE1822" s="13">
        <f t="shared" si="2260"/>
        <v>6.4671669864009955E-3</v>
      </c>
      <c r="AF1822" s="13">
        <f t="shared" si="2261"/>
        <v>2.6276735127459599E-3</v>
      </c>
      <c r="AG1822" s="13">
        <f t="shared" si="2262"/>
        <v>7.1176638385923494E-4</v>
      </c>
      <c r="AH1822" s="13">
        <f t="shared" si="2263"/>
        <v>2.8090173977493608E-3</v>
      </c>
      <c r="AI1822" s="13">
        <f t="shared" si="2264"/>
        <v>2.9614870207078769E-3</v>
      </c>
      <c r="AJ1822" s="13">
        <f t="shared" si="2265"/>
        <v>1.5611162431475568E-3</v>
      </c>
      <c r="AK1822" s="13">
        <f t="shared" si="2266"/>
        <v>5.4861716598859445E-4</v>
      </c>
      <c r="AL1822" s="13">
        <f t="shared" si="2267"/>
        <v>4.955272311676758E-6</v>
      </c>
      <c r="AM1822" s="13">
        <f t="shared" si="2268"/>
        <v>1.6780780278465295E-3</v>
      </c>
      <c r="AN1822" s="13">
        <f t="shared" si="2269"/>
        <v>1.363639193286758E-3</v>
      </c>
      <c r="AO1822" s="13">
        <f t="shared" si="2270"/>
        <v>5.5406000752362614E-4</v>
      </c>
      <c r="AP1822" s="13">
        <f t="shared" si="2271"/>
        <v>1.5008001796387488E-4</v>
      </c>
      <c r="AQ1822" s="13">
        <f t="shared" si="2272"/>
        <v>3.0489493222099053E-5</v>
      </c>
      <c r="AR1822" s="13">
        <f t="shared" si="2273"/>
        <v>4.565325514822519E-4</v>
      </c>
      <c r="AS1822" s="13">
        <f t="shared" si="2274"/>
        <v>4.8131251405868843E-4</v>
      </c>
      <c r="AT1822" s="13">
        <f t="shared" si="2275"/>
        <v>2.5371874955832274E-4</v>
      </c>
      <c r="AU1822" s="13">
        <f t="shared" si="2276"/>
        <v>8.9163418772845556E-5</v>
      </c>
      <c r="AV1822" s="13">
        <f t="shared" si="2277"/>
        <v>2.3500771802738763E-5</v>
      </c>
      <c r="AW1822" s="13">
        <f t="shared" si="2278"/>
        <v>1.1792550741574273E-7</v>
      </c>
      <c r="AX1822" s="13">
        <f t="shared" si="2279"/>
        <v>2.9486030139841261E-4</v>
      </c>
      <c r="AY1822" s="13">
        <f t="shared" si="2280"/>
        <v>2.3960927731543754E-4</v>
      </c>
      <c r="AZ1822" s="13">
        <f t="shared" si="2281"/>
        <v>9.7355604507184671E-5</v>
      </c>
      <c r="BA1822" s="13">
        <f t="shared" si="2282"/>
        <v>2.6371026016887038E-5</v>
      </c>
      <c r="BB1822" s="13">
        <f t="shared" si="2283"/>
        <v>5.3574035365268416E-6</v>
      </c>
      <c r="BC1822" s="13">
        <f t="shared" si="2284"/>
        <v>8.7070628605229859E-7</v>
      </c>
      <c r="BD1822" s="13">
        <f t="shared" si="2285"/>
        <v>6.1831220984333803E-5</v>
      </c>
      <c r="BE1822" s="13">
        <f t="shared" si="2286"/>
        <v>6.5187335103847446E-5</v>
      </c>
      <c r="BF1822" s="13">
        <f t="shared" si="2287"/>
        <v>3.4362807254105244E-5</v>
      </c>
      <c r="BG1822" s="13">
        <f t="shared" si="2288"/>
        <v>1.2075991146661613E-5</v>
      </c>
      <c r="BH1822" s="13">
        <f t="shared" si="2289"/>
        <v>3.1828648579816133E-6</v>
      </c>
      <c r="BI1822" s="13">
        <f t="shared" si="2290"/>
        <v>6.7112528196742929E-7</v>
      </c>
      <c r="BJ1822" s="14">
        <f t="shared" si="2291"/>
        <v>0.40564232899382213</v>
      </c>
      <c r="BK1822" s="14">
        <f t="shared" si="2292"/>
        <v>0.31851313572692846</v>
      </c>
      <c r="BL1822" s="14">
        <f t="shared" si="2293"/>
        <v>0.26211915371566613</v>
      </c>
      <c r="BM1822" s="14">
        <f t="shared" si="2294"/>
        <v>0.2872139235114381</v>
      </c>
      <c r="BN1822" s="14">
        <f t="shared" si="2295"/>
        <v>0.71264817598114416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1.8034188034187999</v>
      </c>
      <c r="F1823" s="10">
        <f>VLOOKUP(B1823,home!$B$2:$E$405,3,FALSE)</f>
        <v>1.1100000000000001</v>
      </c>
      <c r="G1823" s="10">
        <f>VLOOKUP(C1823,away!$B$2:$E$405,4,FALSE)</f>
        <v>1.1100000000000001</v>
      </c>
      <c r="H1823" s="10">
        <f>VLOOKUP(A1823,away!$A$2:$E$405,3,FALSE)</f>
        <v>1.23931623931624</v>
      </c>
      <c r="I1823" s="10">
        <f>VLOOKUP(C1823,away!$B$2:$E$405,3,FALSE)</f>
        <v>0.37</v>
      </c>
      <c r="J1823" s="10">
        <f>VLOOKUP(B1823,home!$B$2:$E$405,4,FALSE)</f>
        <v>1.1100000000000001</v>
      </c>
      <c r="K1823" s="12">
        <f t="shared" si="2240"/>
        <v>2.2219923076923038</v>
      </c>
      <c r="L1823" s="12">
        <f t="shared" si="2241"/>
        <v>0.50898717948717986</v>
      </c>
      <c r="M1823" s="13">
        <f t="shared" si="2242"/>
        <v>6.5155439485365077E-2</v>
      </c>
      <c r="N1823" s="13">
        <f t="shared" si="2243"/>
        <v>0.14477488534079258</v>
      </c>
      <c r="O1823" s="13">
        <f t="shared" si="2244"/>
        <v>3.3163283371903593E-2</v>
      </c>
      <c r="P1823" s="13">
        <f t="shared" si="2245"/>
        <v>7.3688560550189866E-2</v>
      </c>
      <c r="Q1823" s="13">
        <f t="shared" si="2246"/>
        <v>0.16084434078713825</v>
      </c>
      <c r="R1823" s="13">
        <f t="shared" si="2247"/>
        <v>8.4398430329996523E-3</v>
      </c>
      <c r="S1823" s="13">
        <f t="shared" si="2248"/>
        <v>2.0834806728525963E-2</v>
      </c>
      <c r="T1823" s="13">
        <f t="shared" si="2249"/>
        <v>8.1867707353720245E-2</v>
      </c>
      <c r="U1823" s="13">
        <f t="shared" si="2250"/>
        <v>1.8753266297455707E-2</v>
      </c>
      <c r="V1823" s="13">
        <f t="shared" si="2251"/>
        <v>2.618161071249279E-3</v>
      </c>
      <c r="W1823" s="13">
        <f t="shared" si="2252"/>
        <v>0.11913162932162021</v>
      </c>
      <c r="X1823" s="13">
        <f t="shared" si="2253"/>
        <v>6.0636471996123674E-2</v>
      </c>
      <c r="Y1823" s="13">
        <f t="shared" si="2254"/>
        <v>1.5431593427680178E-2</v>
      </c>
      <c r="Z1823" s="13">
        <f t="shared" si="2255"/>
        <v>1.4319239668936729E-3</v>
      </c>
      <c r="AA1823" s="13">
        <f t="shared" si="2256"/>
        <v>3.1817240396379899E-3</v>
      </c>
      <c r="AB1823" s="13">
        <f t="shared" si="2257"/>
        <v>3.5348831706376498E-3</v>
      </c>
      <c r="AC1823" s="13">
        <f t="shared" si="2258"/>
        <v>1.8506563127419057E-4</v>
      </c>
      <c r="AD1823" s="13">
        <f t="shared" si="2259"/>
        <v>6.6177390988872792E-2</v>
      </c>
      <c r="AE1823" s="13">
        <f t="shared" si="2260"/>
        <v>3.3683443585246664E-2</v>
      </c>
      <c r="AF1823" s="13">
        <f t="shared" si="2261"/>
        <v>8.5722204729351218E-3</v>
      </c>
      <c r="AG1823" s="13">
        <f t="shared" si="2262"/>
        <v>1.4543834401538358E-3</v>
      </c>
      <c r="AH1823" s="13">
        <f t="shared" si="2263"/>
        <v>1.8220773528732607E-4</v>
      </c>
      <c r="AI1823" s="13">
        <f t="shared" si="2264"/>
        <v>4.0486418621047402E-4</v>
      </c>
      <c r="AJ1823" s="13">
        <f t="shared" si="2265"/>
        <v>4.498025537098891E-4</v>
      </c>
      <c r="AK1823" s="13">
        <f t="shared" si="2266"/>
        <v>3.3315260477457588E-4</v>
      </c>
      <c r="AL1823" s="13">
        <f t="shared" si="2267"/>
        <v>8.3721144902846849E-6</v>
      </c>
      <c r="AM1823" s="13">
        <f t="shared" si="2268"/>
        <v>2.940913074408423E-2</v>
      </c>
      <c r="AN1823" s="13">
        <f t="shared" si="2269"/>
        <v>1.4968870508601137E-2</v>
      </c>
      <c r="AO1823" s="13">
        <f t="shared" si="2270"/>
        <v>3.8094815901408606E-3</v>
      </c>
      <c r="AP1823" s="13">
        <f t="shared" si="2271"/>
        <v>6.4632576329137802E-4</v>
      </c>
      <c r="AQ1823" s="13">
        <f t="shared" si="2272"/>
        <v>8.2242881821894249E-5</v>
      </c>
      <c r="AR1823" s="13">
        <f t="shared" si="2273"/>
        <v>1.8548280252928563E-5</v>
      </c>
      <c r="AS1823" s="13">
        <f t="shared" si="2274"/>
        <v>4.1214136042928329E-5</v>
      </c>
      <c r="AT1823" s="13">
        <f t="shared" si="2275"/>
        <v>4.5788746627785452E-5</v>
      </c>
      <c r="AU1823" s="13">
        <f t="shared" si="2276"/>
        <v>3.3914080928603724E-5</v>
      </c>
      <c r="AV1823" s="13">
        <f t="shared" si="2277"/>
        <v>1.8839206736452946E-5</v>
      </c>
      <c r="AW1823" s="13">
        <f t="shared" si="2278"/>
        <v>2.6301592964256093E-7</v>
      </c>
      <c r="AX1823" s="13">
        <f t="shared" si="2279"/>
        <v>1.089114371487873E-2</v>
      </c>
      <c r="AY1823" s="13">
        <f t="shared" si="2280"/>
        <v>5.5434525208256499E-3</v>
      </c>
      <c r="AZ1823" s="13">
        <f t="shared" si="2281"/>
        <v>1.4107731315980726E-3</v>
      </c>
      <c r="BA1823" s="13">
        <f t="shared" si="2282"/>
        <v>2.3935514571613302E-4</v>
      </c>
      <c r="BB1823" s="13">
        <f t="shared" si="2283"/>
        <v>3.0457175128449364E-5</v>
      </c>
      <c r="BC1823" s="13">
        <f t="shared" si="2284"/>
        <v>3.1004623327553064E-6</v>
      </c>
      <c r="BD1823" s="13">
        <f t="shared" si="2285"/>
        <v>1.5734728083793108E-6</v>
      </c>
      <c r="BE1823" s="13">
        <f t="shared" si="2286"/>
        <v>3.4962444765818346E-6</v>
      </c>
      <c r="BF1823" s="13">
        <f t="shared" si="2287"/>
        <v>3.8843141663882724E-6</v>
      </c>
      <c r="BG1823" s="13">
        <f t="shared" si="2288"/>
        <v>2.8769720661249944E-6</v>
      </c>
      <c r="BH1823" s="13">
        <f t="shared" si="2289"/>
        <v>1.5981524500938437E-6</v>
      </c>
      <c r="BI1823" s="13">
        <f t="shared" si="2290"/>
        <v>7.1021649012562503E-7</v>
      </c>
      <c r="BJ1823" s="14">
        <f t="shared" si="2291"/>
        <v>0.75960840035270283</v>
      </c>
      <c r="BK1823" s="14">
        <f t="shared" si="2292"/>
        <v>0.16803385810192031</v>
      </c>
      <c r="BL1823" s="14">
        <f t="shared" si="2293"/>
        <v>6.8615470815663243E-2</v>
      </c>
      <c r="BM1823" s="14">
        <f t="shared" si="2294"/>
        <v>0.50608011116389517</v>
      </c>
      <c r="BN1823" s="14">
        <f t="shared" si="2295"/>
        <v>0.48606635256838898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1.5777777777777799</v>
      </c>
      <c r="F1824" s="10">
        <f>VLOOKUP(B1824,home!$B$2:$E$405,3,FALSE)</f>
        <v>0.79</v>
      </c>
      <c r="G1824" s="10">
        <f>VLOOKUP(C1824,away!$B$2:$E$405,4,FALSE)</f>
        <v>1.1100000000000001</v>
      </c>
      <c r="H1824" s="10">
        <f>VLOOKUP(A1824,away!$A$2:$E$405,3,FALSE)</f>
        <v>1.31111111111111</v>
      </c>
      <c r="I1824" s="10">
        <f>VLOOKUP(C1824,away!$B$2:$E$405,3,FALSE)</f>
        <v>0.95</v>
      </c>
      <c r="J1824" s="10">
        <f>VLOOKUP(B1824,home!$B$2:$E$405,4,FALSE)</f>
        <v>0.79</v>
      </c>
      <c r="K1824" s="12">
        <f t="shared" si="2240"/>
        <v>1.3835533333333354</v>
      </c>
      <c r="L1824" s="12">
        <f t="shared" si="2241"/>
        <v>0.98398888888888802</v>
      </c>
      <c r="M1824" s="13">
        <f t="shared" si="2242"/>
        <v>9.3710763704393976E-2</v>
      </c>
      <c r="N1824" s="13">
        <f t="shared" si="2243"/>
        <v>0.12965383949242684</v>
      </c>
      <c r="O1824" s="13">
        <f t="shared" si="2244"/>
        <v>9.2210350254415777E-2</v>
      </c>
      <c r="P1824" s="13">
        <f t="shared" si="2245"/>
        <v>0.12757793746233131</v>
      </c>
      <c r="Q1824" s="13">
        <f t="shared" si="2246"/>
        <v>8.9691500904606203E-2</v>
      </c>
      <c r="R1824" s="13">
        <f t="shared" si="2247"/>
        <v>4.5366980045448875E-2</v>
      </c>
      <c r="S1824" s="13">
        <f t="shared" si="2248"/>
        <v>4.3421186328405068E-2</v>
      </c>
      <c r="T1824" s="13">
        <f t="shared" si="2249"/>
        <v>8.8255440317900169E-2</v>
      </c>
      <c r="U1824" s="13">
        <f t="shared" si="2250"/>
        <v>6.2767636465147714E-2</v>
      </c>
      <c r="V1824" s="13">
        <f t="shared" si="2251"/>
        <v>6.5681834603094355E-3</v>
      </c>
      <c r="W1824" s="13">
        <f t="shared" si="2252"/>
        <v>4.1364325016079249E-2</v>
      </c>
      <c r="X1824" s="13">
        <f t="shared" si="2253"/>
        <v>4.0702036212210656E-2</v>
      </c>
      <c r="Y1824" s="13">
        <f t="shared" si="2254"/>
        <v>2.002517569398422E-2</v>
      </c>
      <c r="Z1824" s="13">
        <f t="shared" si="2255"/>
        <v>1.4880201429055202E-2</v>
      </c>
      <c r="AA1824" s="13">
        <f t="shared" si="2256"/>
        <v>2.0587552287840788E-2</v>
      </c>
      <c r="AB1824" s="13">
        <f t="shared" si="2257"/>
        <v>1.424198829650823E-2</v>
      </c>
      <c r="AC1824" s="13">
        <f t="shared" si="2258"/>
        <v>5.5887076469129352E-4</v>
      </c>
      <c r="AD1824" s="13">
        <f t="shared" si="2259"/>
        <v>1.4307437439269991E-2</v>
      </c>
      <c r="AE1824" s="13">
        <f t="shared" si="2260"/>
        <v>1.4078359468714557E-2</v>
      </c>
      <c r="AF1824" s="13">
        <f t="shared" si="2261"/>
        <v>6.9264746454993946E-3</v>
      </c>
      <c r="AG1824" s="13">
        <f t="shared" si="2262"/>
        <v>2.2718580301140019E-3</v>
      </c>
      <c r="AH1824" s="13">
        <f t="shared" si="2263"/>
        <v>3.6604882176547175E-3</v>
      </c>
      <c r="AI1824" s="13">
        <f t="shared" si="2264"/>
        <v>5.0644806751635844E-3</v>
      </c>
      <c r="AJ1824" s="13">
        <f t="shared" si="2265"/>
        <v>3.5034895598624193E-3</v>
      </c>
      <c r="AK1824" s="13">
        <f t="shared" si="2266"/>
        <v>1.615754886282063E-3</v>
      </c>
      <c r="AL1824" s="13">
        <f t="shared" si="2267"/>
        <v>3.0433891112966354E-5</v>
      </c>
      <c r="AM1824" s="13">
        <f t="shared" si="2268"/>
        <v>3.9590205521120312E-3</v>
      </c>
      <c r="AN1824" s="13">
        <f t="shared" si="2269"/>
        <v>3.8956322341609901E-3</v>
      </c>
      <c r="AO1824" s="13">
        <f t="shared" si="2270"/>
        <v>1.9166294168059042E-3</v>
      </c>
      <c r="AP1824" s="13">
        <f t="shared" si="2271"/>
        <v>6.2864735008486656E-4</v>
      </c>
      <c r="AQ1824" s="13">
        <f t="shared" si="2272"/>
        <v>1.5464550187823788E-4</v>
      </c>
      <c r="AR1824" s="13">
        <f t="shared" si="2273"/>
        <v>7.2037594681618653E-4</v>
      </c>
      <c r="AS1824" s="13">
        <f t="shared" si="2274"/>
        <v>9.9667854247069247E-4</v>
      </c>
      <c r="AT1824" s="13">
        <f t="shared" si="2275"/>
        <v>6.8947895984856845E-4</v>
      </c>
      <c r="AU1824" s="13">
        <f t="shared" si="2276"/>
        <v>3.1797697105389585E-4</v>
      </c>
      <c r="AV1824" s="13">
        <f t="shared" si="2277"/>
        <v>1.0998452455621386E-4</v>
      </c>
      <c r="AW1824" s="13">
        <f t="shared" si="2278"/>
        <v>1.1509092515873825E-6</v>
      </c>
      <c r="AX1824" s="13">
        <f t="shared" si="2279"/>
        <v>9.1291934693496382E-4</v>
      </c>
      <c r="AY1824" s="13">
        <f t="shared" si="2280"/>
        <v>8.9830249383570445E-4</v>
      </c>
      <c r="AZ1824" s="13">
        <f t="shared" si="2281"/>
        <v>4.4195983639775592E-4</v>
      </c>
      <c r="BA1824" s="13">
        <f t="shared" si="2282"/>
        <v>1.449611894501809E-4</v>
      </c>
      <c r="BB1824" s="13">
        <f t="shared" si="2283"/>
        <v>3.5660049934773765E-5</v>
      </c>
      <c r="BC1824" s="13">
        <f t="shared" si="2284"/>
        <v>7.0178185826080627E-6</v>
      </c>
      <c r="BD1824" s="13">
        <f t="shared" si="2285"/>
        <v>1.1814032124832329E-4</v>
      </c>
      <c r="BE1824" s="13">
        <f t="shared" si="2286"/>
        <v>1.6345343526418877E-4</v>
      </c>
      <c r="BF1824" s="13">
        <f t="shared" si="2287"/>
        <v>1.1307327260227647E-4</v>
      </c>
      <c r="BG1824" s="13">
        <f t="shared" si="2288"/>
        <v>5.2147634406596152E-5</v>
      </c>
      <c r="BH1824" s="13">
        <f t="shared" si="2289"/>
        <v>1.8037258352173575E-5</v>
      </c>
      <c r="BI1824" s="13">
        <f t="shared" si="2290"/>
        <v>4.9911017834688587E-6</v>
      </c>
      <c r="BJ1824" s="14">
        <f t="shared" si="2291"/>
        <v>0.46027184301098328</v>
      </c>
      <c r="BK1824" s="14">
        <f t="shared" si="2292"/>
        <v>0.27276567810507979</v>
      </c>
      <c r="BL1824" s="14">
        <f t="shared" si="2293"/>
        <v>0.25232305865672683</v>
      </c>
      <c r="BM1824" s="14">
        <f t="shared" si="2294"/>
        <v>0.421132257753638</v>
      </c>
      <c r="BN1824" s="14">
        <f t="shared" si="2295"/>
        <v>0.57821137186362304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1.5777777777777799</v>
      </c>
      <c r="F1825" s="10">
        <f>VLOOKUP(B1825,home!$B$2:$E$405,3,FALSE)</f>
        <v>0.36</v>
      </c>
      <c r="G1825" s="10">
        <f>VLOOKUP(C1825,away!$B$2:$E$405,4,FALSE)</f>
        <v>1.0900000000000001</v>
      </c>
      <c r="H1825" s="10">
        <f>VLOOKUP(A1825,away!$A$2:$E$405,3,FALSE)</f>
        <v>1.31111111111111</v>
      </c>
      <c r="I1825" s="10">
        <f>VLOOKUP(C1825,away!$B$2:$E$405,3,FALSE)</f>
        <v>0.81</v>
      </c>
      <c r="J1825" s="10">
        <f>VLOOKUP(B1825,home!$B$2:$E$405,4,FALSE)</f>
        <v>0.36</v>
      </c>
      <c r="K1825" s="12">
        <f t="shared" si="2240"/>
        <v>0.61912000000000089</v>
      </c>
      <c r="L1825" s="12">
        <f t="shared" si="2241"/>
        <v>0.38231999999999966</v>
      </c>
      <c r="M1825" s="13">
        <f t="shared" si="2242"/>
        <v>0.36735007601054537</v>
      </c>
      <c r="N1825" s="13">
        <f t="shared" si="2243"/>
        <v>0.22743377905964923</v>
      </c>
      <c r="O1825" s="13">
        <f t="shared" si="2244"/>
        <v>0.14044528106035156</v>
      </c>
      <c r="P1825" s="13">
        <f t="shared" si="2245"/>
        <v>8.6952482410085005E-2</v>
      </c>
      <c r="Q1825" s="13">
        <f t="shared" si="2246"/>
        <v>7.0404400645705106E-2</v>
      </c>
      <c r="R1825" s="13">
        <f t="shared" si="2247"/>
        <v>2.6847519927496781E-2</v>
      </c>
      <c r="S1825" s="13">
        <f t="shared" si="2248"/>
        <v>5.1454557185521702E-3</v>
      </c>
      <c r="T1825" s="13">
        <f t="shared" si="2249"/>
        <v>2.6917010454865945E-2</v>
      </c>
      <c r="U1825" s="13">
        <f t="shared" si="2250"/>
        <v>1.6621836537511835E-2</v>
      </c>
      <c r="V1825" s="13">
        <f t="shared" si="2251"/>
        <v>1.3532660504908656E-4</v>
      </c>
      <c r="W1825" s="13">
        <f t="shared" si="2252"/>
        <v>1.4529590842589668E-2</v>
      </c>
      <c r="X1825" s="13">
        <f t="shared" si="2253"/>
        <v>5.5549531709388764E-3</v>
      </c>
      <c r="Y1825" s="13">
        <f t="shared" si="2254"/>
        <v>1.0618848481566748E-3</v>
      </c>
      <c r="Z1825" s="13">
        <f t="shared" si="2255"/>
        <v>3.4214479395601881E-3</v>
      </c>
      <c r="AA1825" s="13">
        <f t="shared" si="2256"/>
        <v>2.1182868483405073E-3</v>
      </c>
      <c r="AB1825" s="13">
        <f t="shared" si="2257"/>
        <v>6.5573687677228821E-4</v>
      </c>
      <c r="AC1825" s="13">
        <f t="shared" si="2258"/>
        <v>2.0020045274213824E-6</v>
      </c>
      <c r="AD1825" s="13">
        <f t="shared" si="2259"/>
        <v>2.248890070616032E-3</v>
      </c>
      <c r="AE1825" s="13">
        <f t="shared" si="2260"/>
        <v>8.5979565179792054E-4</v>
      </c>
      <c r="AF1825" s="13">
        <f t="shared" si="2261"/>
        <v>1.6435853679769034E-4</v>
      </c>
      <c r="AG1825" s="13">
        <f t="shared" si="2262"/>
        <v>2.0945851929497647E-5</v>
      </c>
      <c r="AH1825" s="13">
        <f t="shared" si="2263"/>
        <v>3.2702199406316234E-4</v>
      </c>
      <c r="AI1825" s="13">
        <f t="shared" si="2264"/>
        <v>2.0246585696438539E-4</v>
      </c>
      <c r="AJ1825" s="13">
        <f t="shared" si="2265"/>
        <v>6.2675330681895229E-5</v>
      </c>
      <c r="AK1825" s="13">
        <f t="shared" si="2266"/>
        <v>1.2934516910591676E-5</v>
      </c>
      <c r="AL1825" s="13">
        <f t="shared" si="2267"/>
        <v>1.8955135694652329E-8</v>
      </c>
      <c r="AM1825" s="13">
        <f t="shared" si="2268"/>
        <v>2.7846656410396E-4</v>
      </c>
      <c r="AN1825" s="13">
        <f t="shared" si="2269"/>
        <v>1.0646333678822588E-4</v>
      </c>
      <c r="AO1825" s="13">
        <f t="shared" si="2270"/>
        <v>2.0351531460437242E-5</v>
      </c>
      <c r="AP1825" s="13">
        <f t="shared" si="2271"/>
        <v>2.5935991693181209E-6</v>
      </c>
      <c r="AQ1825" s="13">
        <f t="shared" si="2272"/>
        <v>2.4789620860342563E-7</v>
      </c>
      <c r="AR1825" s="13">
        <f t="shared" si="2273"/>
        <v>2.5005409754045634E-5</v>
      </c>
      <c r="AS1825" s="13">
        <f t="shared" si="2274"/>
        <v>1.5481349286924758E-5</v>
      </c>
      <c r="AT1825" s="13">
        <f t="shared" si="2275"/>
        <v>4.7924064852604336E-6</v>
      </c>
      <c r="AU1825" s="13">
        <f t="shared" si="2276"/>
        <v>9.8902490105148138E-7</v>
      </c>
      <c r="AV1825" s="13">
        <f t="shared" si="2277"/>
        <v>1.5308127418474851E-7</v>
      </c>
      <c r="AW1825" s="13">
        <f t="shared" si="2278"/>
        <v>1.2463104835172094E-10</v>
      </c>
      <c r="AX1825" s="13">
        <f t="shared" si="2279"/>
        <v>2.8734036528007323E-5</v>
      </c>
      <c r="AY1825" s="13">
        <f t="shared" si="2280"/>
        <v>1.0985596845387748E-5</v>
      </c>
      <c r="AZ1825" s="13">
        <f t="shared" si="2281"/>
        <v>2.1000066929643203E-6</v>
      </c>
      <c r="BA1825" s="13">
        <f t="shared" si="2282"/>
        <v>2.6762485295137283E-7</v>
      </c>
      <c r="BB1825" s="13">
        <f t="shared" si="2283"/>
        <v>2.557958344509218E-8</v>
      </c>
      <c r="BC1825" s="13">
        <f t="shared" si="2284"/>
        <v>1.9559172685455274E-9</v>
      </c>
      <c r="BD1825" s="13">
        <f t="shared" si="2285"/>
        <v>1.5933447095277868E-6</v>
      </c>
      <c r="BE1825" s="13">
        <f t="shared" si="2286"/>
        <v>9.8647157656284494E-7</v>
      </c>
      <c r="BF1825" s="13">
        <f t="shared" si="2287"/>
        <v>3.0537214124079466E-7</v>
      </c>
      <c r="BG1825" s="13">
        <f t="shared" si="2288"/>
        <v>6.3020666695000352E-8</v>
      </c>
      <c r="BH1825" s="13">
        <f t="shared" si="2289"/>
        <v>9.7543387910521686E-9</v>
      </c>
      <c r="BI1825" s="13">
        <f t="shared" si="2290"/>
        <v>1.2078212464632456E-9</v>
      </c>
      <c r="BJ1825" s="14">
        <f t="shared" si="2291"/>
        <v>0.34964584686119726</v>
      </c>
      <c r="BK1825" s="14">
        <f t="shared" si="2292"/>
        <v>0.45959634730074017</v>
      </c>
      <c r="BL1825" s="14">
        <f t="shared" si="2293"/>
        <v>0.18734313939204855</v>
      </c>
      <c r="BM1825" s="14">
        <f t="shared" si="2294"/>
        <v>8.0562256907498686E-2</v>
      </c>
      <c r="BN1825" s="14">
        <f t="shared" si="2295"/>
        <v>0.91943353911383308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1.5777777777777799</v>
      </c>
      <c r="F1826" s="10">
        <f>VLOOKUP(B1826,home!$B$2:$E$405,3,FALSE)</f>
        <v>1.19</v>
      </c>
      <c r="G1826" s="10">
        <f>VLOOKUP(C1826,away!$B$2:$E$405,4,FALSE)</f>
        <v>1</v>
      </c>
      <c r="H1826" s="10">
        <f>VLOOKUP(A1826,away!$A$2:$E$405,3,FALSE)</f>
        <v>1.31111111111111</v>
      </c>
      <c r="I1826" s="10">
        <f>VLOOKUP(C1826,away!$B$2:$E$405,3,FALSE)</f>
        <v>0.63</v>
      </c>
      <c r="J1826" s="10">
        <f>VLOOKUP(B1826,home!$B$2:$E$405,4,FALSE)</f>
        <v>1.19</v>
      </c>
      <c r="K1826" s="12">
        <f t="shared" si="2240"/>
        <v>1.8775555555555581</v>
      </c>
      <c r="L1826" s="12">
        <f t="shared" si="2241"/>
        <v>0.98293999999999915</v>
      </c>
      <c r="M1826" s="13">
        <f t="shared" si="2242"/>
        <v>5.7240387443893245E-2</v>
      </c>
      <c r="N1826" s="13">
        <f t="shared" si="2243"/>
        <v>0.10747200744743436</v>
      </c>
      <c r="O1826" s="13">
        <f t="shared" si="2244"/>
        <v>5.6263866434100376E-2</v>
      </c>
      <c r="P1826" s="13">
        <f t="shared" si="2245"/>
        <v>0.10563853500038103</v>
      </c>
      <c r="Q1826" s="13">
        <f t="shared" si="2246"/>
        <v>0.10089233232481938</v>
      </c>
      <c r="R1826" s="13">
        <f t="shared" si="2247"/>
        <v>2.7652002436367288E-2</v>
      </c>
      <c r="S1826" s="13">
        <f t="shared" si="2248"/>
        <v>4.8739625006754286E-2</v>
      </c>
      <c r="T1826" s="13">
        <f t="shared" si="2249"/>
        <v>9.9171109135357871E-2</v>
      </c>
      <c r="U1826" s="13">
        <f t="shared" si="2250"/>
        <v>5.1918170796637221E-2</v>
      </c>
      <c r="V1826" s="13">
        <f t="shared" si="2251"/>
        <v>9.994463334764718E-3</v>
      </c>
      <c r="W1826" s="13">
        <f t="shared" si="2252"/>
        <v>6.3143653023140733E-2</v>
      </c>
      <c r="X1826" s="13">
        <f t="shared" si="2253"/>
        <v>6.2066422302565899E-2</v>
      </c>
      <c r="Y1826" s="13">
        <f t="shared" si="2254"/>
        <v>3.0503784569042035E-2</v>
      </c>
      <c r="Z1826" s="13">
        <f t="shared" si="2255"/>
        <v>9.0600864249342789E-3</v>
      </c>
      <c r="AA1826" s="13">
        <f t="shared" si="2256"/>
        <v>1.7010815600948852E-2</v>
      </c>
      <c r="AB1826" s="13">
        <f t="shared" si="2257"/>
        <v>1.5969375668046341E-2</v>
      </c>
      <c r="AC1826" s="13">
        <f t="shared" si="2258"/>
        <v>1.1528141579169717E-3</v>
      </c>
      <c r="AD1826" s="13">
        <f t="shared" si="2259"/>
        <v>2.9638929132917605E-2</v>
      </c>
      <c r="AE1826" s="13">
        <f t="shared" si="2260"/>
        <v>2.9133289001910003E-2</v>
      </c>
      <c r="AF1826" s="13">
        <f t="shared" si="2261"/>
        <v>1.4318137545768697E-2</v>
      </c>
      <c r="AG1826" s="13">
        <f t="shared" si="2262"/>
        <v>4.6912900397459573E-3</v>
      </c>
      <c r="AH1826" s="13">
        <f t="shared" si="2263"/>
        <v>2.2263803376312229E-3</v>
      </c>
      <c r="AI1826" s="13">
        <f t="shared" si="2264"/>
        <v>4.1801527716991615E-3</v>
      </c>
      <c r="AJ1826" s="13">
        <f t="shared" si="2265"/>
        <v>3.9242345297873637E-3</v>
      </c>
      <c r="AK1826" s="13">
        <f t="shared" si="2266"/>
        <v>2.4559894475684055E-3</v>
      </c>
      <c r="AL1826" s="13">
        <f t="shared" si="2267"/>
        <v>8.5101868948330686E-5</v>
      </c>
      <c r="AM1826" s="13">
        <f t="shared" si="2268"/>
        <v>1.112974721084539E-2</v>
      </c>
      <c r="AN1826" s="13">
        <f t="shared" si="2269"/>
        <v>1.0939873723428358E-2</v>
      </c>
      <c r="AO1826" s="13">
        <f t="shared" si="2270"/>
        <v>5.3766197388533301E-3</v>
      </c>
      <c r="AP1826" s="13">
        <f t="shared" si="2271"/>
        <v>1.761631535369496E-3</v>
      </c>
      <c r="AQ1826" s="13">
        <f t="shared" si="2272"/>
        <v>4.3289452534402264E-4</v>
      </c>
      <c r="AR1826" s="13">
        <f t="shared" si="2273"/>
        <v>4.376796578142466E-4</v>
      </c>
      <c r="AS1826" s="13">
        <f t="shared" si="2274"/>
        <v>8.2176787308279426E-4</v>
      </c>
      <c r="AT1826" s="13">
        <f t="shared" si="2275"/>
        <v>7.7145741774183778E-4</v>
      </c>
      <c r="AU1826" s="13">
        <f t="shared" si="2276"/>
        <v>4.8281805351857741E-4</v>
      </c>
      <c r="AV1826" s="13">
        <f t="shared" si="2277"/>
        <v>2.2662942967658148E-4</v>
      </c>
      <c r="AW1826" s="13">
        <f t="shared" si="2278"/>
        <v>4.3627105707428731E-6</v>
      </c>
      <c r="AX1826" s="13">
        <f t="shared" si="2279"/>
        <v>3.4827864512752883E-3</v>
      </c>
      <c r="AY1826" s="13">
        <f t="shared" si="2280"/>
        <v>3.4233701144165286E-3</v>
      </c>
      <c r="AZ1826" s="13">
        <f t="shared" si="2281"/>
        <v>1.6824837101322898E-3</v>
      </c>
      <c r="BA1826" s="13">
        <f t="shared" si="2282"/>
        <v>5.5126017934581048E-4</v>
      </c>
      <c r="BB1826" s="13">
        <f t="shared" si="2283"/>
        <v>1.3546392017154261E-4</v>
      </c>
      <c r="BC1826" s="13">
        <f t="shared" si="2284"/>
        <v>2.6630581138683204E-5</v>
      </c>
      <c r="BD1826" s="13">
        <f t="shared" si="2285"/>
        <v>7.1702140475322508E-5</v>
      </c>
      <c r="BE1826" s="13">
        <f t="shared" si="2286"/>
        <v>1.3462475219466681E-4</v>
      </c>
      <c r="BF1826" s="13">
        <f t="shared" si="2287"/>
        <v>1.2638272569919352E-4</v>
      </c>
      <c r="BG1826" s="13">
        <f t="shared" si="2288"/>
        <v>7.9096862920924985E-5</v>
      </c>
      <c r="BH1826" s="13">
        <f t="shared" si="2289"/>
        <v>3.7127188601049788E-5</v>
      </c>
      <c r="BI1826" s="13">
        <f t="shared" si="2290"/>
        <v>1.3941671844012011E-5</v>
      </c>
      <c r="BJ1826" s="14">
        <f t="shared" si="2291"/>
        <v>0.57997371621302307</v>
      </c>
      <c r="BK1826" s="14">
        <f t="shared" si="2292"/>
        <v>0.2262742969270751</v>
      </c>
      <c r="BL1826" s="14">
        <f t="shared" si="2293"/>
        <v>0.1848042157963555</v>
      </c>
      <c r="BM1826" s="14">
        <f t="shared" si="2294"/>
        <v>0.54153417687054628</v>
      </c>
      <c r="BN1826" s="14">
        <f t="shared" si="2295"/>
        <v>0.45515913108699568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1.5777777777777799</v>
      </c>
      <c r="F1827" s="10">
        <f>VLOOKUP(B1827,home!$B$2:$E$405,3,FALSE)</f>
        <v>1.27</v>
      </c>
      <c r="G1827" s="10">
        <f>VLOOKUP(C1827,away!$B$2:$E$405,4,FALSE)</f>
        <v>0.79</v>
      </c>
      <c r="H1827" s="10">
        <f>VLOOKUP(A1827,away!$A$2:$E$405,3,FALSE)</f>
        <v>1.31111111111111</v>
      </c>
      <c r="I1827" s="10">
        <f>VLOOKUP(C1827,away!$B$2:$E$405,3,FALSE)</f>
        <v>0.63</v>
      </c>
      <c r="J1827" s="10">
        <f>VLOOKUP(B1827,home!$B$2:$E$405,4,FALSE)</f>
        <v>1.27</v>
      </c>
      <c r="K1827" s="12">
        <f t="shared" si="2240"/>
        <v>1.582984444444447</v>
      </c>
      <c r="L1827" s="12">
        <f t="shared" si="2241"/>
        <v>1.0490199999999992</v>
      </c>
      <c r="M1827" s="13">
        <f t="shared" si="2242"/>
        <v>7.1934129667202903E-2</v>
      </c>
      <c r="N1827" s="13">
        <f t="shared" si="2243"/>
        <v>0.11387060828783201</v>
      </c>
      <c r="O1827" s="13">
        <f t="shared" si="2244"/>
        <v>7.5460340703489115E-2</v>
      </c>
      <c r="P1827" s="13">
        <f t="shared" si="2245"/>
        <v>0.11945254550610142</v>
      </c>
      <c r="Q1827" s="13">
        <f t="shared" si="2246"/>
        <v>9.0127700799532515E-2</v>
      </c>
      <c r="R1827" s="13">
        <f t="shared" si="2247"/>
        <v>3.9579703302387047E-2</v>
      </c>
      <c r="S1827" s="13">
        <f t="shared" si="2248"/>
        <v>4.9590196940941418E-2</v>
      </c>
      <c r="T1827" s="13">
        <f t="shared" si="2249"/>
        <v>9.4545760692725508E-2</v>
      </c>
      <c r="U1827" s="13">
        <f t="shared" si="2250"/>
        <v>6.2654054643405205E-2</v>
      </c>
      <c r="V1827" s="13">
        <f t="shared" si="2251"/>
        <v>9.1498450413357562E-3</v>
      </c>
      <c r="W1827" s="13">
        <f t="shared" si="2252"/>
        <v>4.7556916126401116E-2</v>
      </c>
      <c r="X1827" s="13">
        <f t="shared" si="2253"/>
        <v>4.9888156154917256E-2</v>
      </c>
      <c r="Y1827" s="13">
        <f t="shared" si="2254"/>
        <v>2.6166836784815631E-2</v>
      </c>
      <c r="Z1827" s="13">
        <f t="shared" si="2255"/>
        <v>1.3839966786090009E-2</v>
      </c>
      <c r="AA1827" s="13">
        <f t="shared" si="2256"/>
        <v>2.1908452134008292E-2</v>
      </c>
      <c r="AB1827" s="13">
        <f t="shared" si="2257"/>
        <v>1.7340369464995443E-2</v>
      </c>
      <c r="AC1827" s="13">
        <f t="shared" si="2258"/>
        <v>9.4962944417906865E-4</v>
      </c>
      <c r="AD1827" s="13">
        <f t="shared" si="2259"/>
        <v>1.8820464613460541E-2</v>
      </c>
      <c r="AE1827" s="13">
        <f t="shared" si="2260"/>
        <v>1.9743043788812361E-2</v>
      </c>
      <c r="AF1827" s="13">
        <f t="shared" si="2261"/>
        <v>1.0355423897669963E-2</v>
      </c>
      <c r="AG1827" s="13">
        <f t="shared" si="2262"/>
        <v>3.6210155923779123E-3</v>
      </c>
      <c r="AH1827" s="13">
        <f t="shared" si="2263"/>
        <v>3.6296004894860326E-3</v>
      </c>
      <c r="AI1827" s="13">
        <f t="shared" si="2264"/>
        <v>5.7456011144043405E-3</v>
      </c>
      <c r="AJ1827" s="13">
        <f t="shared" si="2265"/>
        <v>4.547598594042376E-3</v>
      </c>
      <c r="AK1827" s="13">
        <f t="shared" si="2266"/>
        <v>2.3995926113155072E-3</v>
      </c>
      <c r="AL1827" s="13">
        <f t="shared" si="2267"/>
        <v>6.3077515454505054E-5</v>
      </c>
      <c r="AM1827" s="13">
        <f t="shared" si="2268"/>
        <v>5.9585005440650415E-3</v>
      </c>
      <c r="AN1827" s="13">
        <f t="shared" si="2269"/>
        <v>6.2505862407351044E-3</v>
      </c>
      <c r="AO1827" s="13">
        <f t="shared" si="2270"/>
        <v>3.2784949891279673E-3</v>
      </c>
      <c r="AP1827" s="13">
        <f t="shared" si="2271"/>
        <v>1.1464022711650057E-3</v>
      </c>
      <c r="AQ1827" s="13">
        <f t="shared" si="2272"/>
        <v>3.0064972762437839E-4</v>
      </c>
      <c r="AR1827" s="13">
        <f t="shared" si="2273"/>
        <v>7.615047010961272E-4</v>
      </c>
      <c r="AS1827" s="13">
        <f t="shared" si="2274"/>
        <v>1.2054500962064877E-3</v>
      </c>
      <c r="AT1827" s="13">
        <f t="shared" si="2275"/>
        <v>9.5410437542446625E-4</v>
      </c>
      <c r="AU1827" s="13">
        <f t="shared" si="2276"/>
        <v>5.0344412822443836E-4</v>
      </c>
      <c r="AV1827" s="13">
        <f t="shared" si="2277"/>
        <v>1.9923605590654522E-4</v>
      </c>
      <c r="AW1827" s="13">
        <f t="shared" si="2278"/>
        <v>2.9095946759826801E-6</v>
      </c>
      <c r="AX1827" s="13">
        <f t="shared" si="2279"/>
        <v>1.5720356122447914E-3</v>
      </c>
      <c r="AY1827" s="13">
        <f t="shared" si="2280"/>
        <v>1.6490967979570295E-3</v>
      </c>
      <c r="AZ1827" s="13">
        <f t="shared" si="2281"/>
        <v>8.649677614964409E-4</v>
      </c>
      <c r="BA1827" s="13">
        <f t="shared" si="2282"/>
        <v>3.0245616038833189E-4</v>
      </c>
      <c r="BB1827" s="13">
        <f t="shared" si="2283"/>
        <v>7.9320640342641927E-5</v>
      </c>
      <c r="BC1827" s="13">
        <f t="shared" si="2284"/>
        <v>1.6641787626447639E-5</v>
      </c>
      <c r="BD1827" s="13">
        <f t="shared" si="2285"/>
        <v>1.3313894359064308E-4</v>
      </c>
      <c r="BE1827" s="13">
        <f t="shared" si="2286"/>
        <v>2.107568766537547E-4</v>
      </c>
      <c r="BF1827" s="13">
        <f t="shared" si="2287"/>
        <v>1.6681242865129541E-4</v>
      </c>
      <c r="BG1827" s="13">
        <f t="shared" si="2288"/>
        <v>8.8020493231666624E-5</v>
      </c>
      <c r="BH1827" s="13">
        <f t="shared" si="2289"/>
        <v>3.483376789451397E-5</v>
      </c>
      <c r="BI1827" s="13">
        <f t="shared" si="2290"/>
        <v>1.1028262543680801E-5</v>
      </c>
      <c r="BJ1827" s="14">
        <f t="shared" si="2291"/>
        <v>0.49611507927131804</v>
      </c>
      <c r="BK1827" s="14">
        <f t="shared" si="2292"/>
        <v>0.25278852091317211</v>
      </c>
      <c r="BL1827" s="14">
        <f t="shared" si="2293"/>
        <v>0.23753364318695702</v>
      </c>
      <c r="BM1827" s="14">
        <f t="shared" si="2294"/>
        <v>0.48820599468771109</v>
      </c>
      <c r="BN1827" s="14">
        <f t="shared" si="2295"/>
        <v>0.51042502826654501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1.50359712230216</v>
      </c>
      <c r="F1828" s="10">
        <f>VLOOKUP(B1828,home!$B$2:$E$405,3,FALSE)</f>
        <v>0.86</v>
      </c>
      <c r="G1828" s="10">
        <f>VLOOKUP(C1828,away!$B$2:$E$405,4,FALSE)</f>
        <v>0.67</v>
      </c>
      <c r="H1828" s="10">
        <f>VLOOKUP(A1828,away!$A$2:$E$405,3,FALSE)</f>
        <v>1.27338129496403</v>
      </c>
      <c r="I1828" s="10">
        <f>VLOOKUP(C1828,away!$B$2:$E$405,3,FALSE)</f>
        <v>2.38</v>
      </c>
      <c r="J1828" s="10">
        <f>VLOOKUP(B1828,home!$B$2:$E$405,4,FALSE)</f>
        <v>0.86</v>
      </c>
      <c r="K1828" s="12">
        <f t="shared" si="2240"/>
        <v>0.86637266187050466</v>
      </c>
      <c r="L1828" s="12">
        <f t="shared" si="2241"/>
        <v>2.6063568345323764</v>
      </c>
      <c r="M1828" s="13">
        <f t="shared" si="2242"/>
        <v>3.103221264569599E-2</v>
      </c>
      <c r="N1828" s="13">
        <f t="shared" si="2243"/>
        <v>2.6885460673583165E-2</v>
      </c>
      <c r="O1828" s="13">
        <f t="shared" si="2244"/>
        <v>8.0881019519771766E-2</v>
      </c>
      <c r="P1828" s="13">
        <f t="shared" si="2245"/>
        <v>7.0073104176144901E-2</v>
      </c>
      <c r="Q1828" s="13">
        <f t="shared" si="2246"/>
        <v>1.164641406469351E-2</v>
      </c>
      <c r="R1828" s="13">
        <f t="shared" si="2247"/>
        <v>0.10540239900465186</v>
      </c>
      <c r="S1828" s="13">
        <f t="shared" si="2248"/>
        <v>3.9557604101120095E-2</v>
      </c>
      <c r="T1828" s="13">
        <f t="shared" si="2249"/>
        <v>3.0354710895307918E-2</v>
      </c>
      <c r="U1828" s="13">
        <f t="shared" si="2250"/>
        <v>9.1317756993197247E-2</v>
      </c>
      <c r="V1828" s="13">
        <f t="shared" si="2251"/>
        <v>9.9248987380535121E-3</v>
      </c>
      <c r="W1828" s="13">
        <f t="shared" si="2252"/>
        <v>3.363378251491534E-3</v>
      </c>
      <c r="X1828" s="13">
        <f t="shared" si="2253"/>
        <v>8.7661638928925121E-3</v>
      </c>
      <c r="Y1828" s="13">
        <f t="shared" si="2254"/>
        <v>1.1423875587435673E-2</v>
      </c>
      <c r="Z1828" s="13">
        <f t="shared" si="2255"/>
        <v>9.1572087673960995E-2</v>
      </c>
      <c r="AA1828" s="13">
        <f t="shared" si="2256"/>
        <v>7.9335553351128796E-2</v>
      </c>
      <c r="AB1828" s="13">
        <f t="shared" si="2257"/>
        <v>3.4367077268893452E-2</v>
      </c>
      <c r="AC1828" s="13">
        <f t="shared" si="2258"/>
        <v>1.4006986690525494E-3</v>
      </c>
      <c r="AD1828" s="13">
        <f t="shared" si="2259"/>
        <v>7.284847421555209E-4</v>
      </c>
      <c r="AE1828" s="13">
        <f t="shared" si="2260"/>
        <v>1.8986911865695975E-3</v>
      </c>
      <c r="AF1828" s="13">
        <f t="shared" si="2261"/>
        <v>2.4743333753910295E-3</v>
      </c>
      <c r="AG1828" s="13">
        <f t="shared" si="2262"/>
        <v>2.1496652346206582E-3</v>
      </c>
      <c r="AH1828" s="13">
        <f t="shared" si="2263"/>
        <v>5.9667384140356564E-2</v>
      </c>
      <c r="AI1828" s="13">
        <f t="shared" si="2264"/>
        <v>5.1694190424530641E-2</v>
      </c>
      <c r="AJ1828" s="13">
        <f t="shared" si="2265"/>
        <v>2.2393216680670684E-2</v>
      </c>
      <c r="AK1828" s="13">
        <f t="shared" si="2266"/>
        <v>6.4669569144918835E-3</v>
      </c>
      <c r="AL1828" s="13">
        <f t="shared" si="2267"/>
        <v>1.2651537919842128E-4</v>
      </c>
      <c r="AM1828" s="13">
        <f t="shared" si="2268"/>
        <v>1.2622785303866542E-4</v>
      </c>
      <c r="AN1828" s="13">
        <f t="shared" si="2269"/>
        <v>3.2899482747567391E-4</v>
      </c>
      <c r="AO1828" s="13">
        <f t="shared" si="2270"/>
        <v>4.2873895855851144E-4</v>
      </c>
      <c r="AP1828" s="13">
        <f t="shared" si="2271"/>
        <v>3.7248223828975662E-4</v>
      </c>
      <c r="AQ1828" s="13">
        <f t="shared" si="2272"/>
        <v>2.4270540687710613E-4</v>
      </c>
      <c r="AR1828" s="13">
        <f t="shared" si="2273"/>
        <v>3.110289889057739E-2</v>
      </c>
      <c r="AS1828" s="13">
        <f t="shared" si="2274"/>
        <v>2.6946701303718696E-2</v>
      </c>
      <c r="AT1828" s="13">
        <f t="shared" si="2275"/>
        <v>1.1672942668566083E-2</v>
      </c>
      <c r="AU1828" s="13">
        <f t="shared" si="2276"/>
        <v>3.3710394705424637E-3</v>
      </c>
      <c r="AV1828" s="13">
        <f t="shared" si="2277"/>
        <v>7.3014410984110264E-4</v>
      </c>
      <c r="AW1828" s="13">
        <f t="shared" si="2278"/>
        <v>7.9355939008653113E-6</v>
      </c>
      <c r="AX1828" s="13">
        <f t="shared" si="2279"/>
        <v>1.8226726839884559E-5</v>
      </c>
      <c r="AY1828" s="13">
        <f t="shared" si="2280"/>
        <v>4.7505354070287819E-5</v>
      </c>
      <c r="AZ1828" s="13">
        <f t="shared" si="2281"/>
        <v>6.1907952128987566E-5</v>
      </c>
      <c r="BA1828" s="13">
        <f t="shared" si="2282"/>
        <v>5.3784738047763311E-5</v>
      </c>
      <c r="BB1828" s="13">
        <f t="shared" si="2283"/>
        <v>3.5045554901080367E-5</v>
      </c>
      <c r="BC1828" s="13">
        <f t="shared" si="2284"/>
        <v>1.8268244307282079E-5</v>
      </c>
      <c r="BD1828" s="13">
        <f t="shared" si="2285"/>
        <v>1.3510875516204321E-2</v>
      </c>
      <c r="BE1828" s="13">
        <f t="shared" si="2286"/>
        <v>1.1705453185174965E-2</v>
      </c>
      <c r="BF1828" s="13">
        <f t="shared" si="2287"/>
        <v>5.0706423172203058E-3</v>
      </c>
      <c r="BG1828" s="13">
        <f t="shared" si="2288"/>
        <v>1.4643552939211271E-3</v>
      </c>
      <c r="BH1828" s="13">
        <f t="shared" si="2289"/>
        <v>3.1716934847965297E-4</v>
      </c>
      <c r="BI1828" s="13">
        <f t="shared" si="2290"/>
        <v>5.4957370541210144E-5</v>
      </c>
      <c r="BJ1828" s="14">
        <f t="shared" si="2291"/>
        <v>0.10142506575867614</v>
      </c>
      <c r="BK1828" s="14">
        <f t="shared" si="2292"/>
        <v>0.15216253906333574</v>
      </c>
      <c r="BL1828" s="14">
        <f t="shared" si="2293"/>
        <v>0.63747273377248026</v>
      </c>
      <c r="BM1828" s="14">
        <f t="shared" si="2294"/>
        <v>0.65667224642374267</v>
      </c>
      <c r="BN1828" s="14">
        <f t="shared" si="2295"/>
        <v>0.32592061008454121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1.50359712230216</v>
      </c>
      <c r="F1829" s="10">
        <f>VLOOKUP(B1829,home!$B$2:$E$405,3,FALSE)</f>
        <v>1.1399999999999999</v>
      </c>
      <c r="G1829" s="10">
        <f>VLOOKUP(C1829,away!$B$2:$E$405,4,FALSE)</f>
        <v>0.56999999999999995</v>
      </c>
      <c r="H1829" s="10">
        <f>VLOOKUP(A1829,away!$A$2:$E$405,3,FALSE)</f>
        <v>1.27338129496403</v>
      </c>
      <c r="I1829" s="10">
        <f>VLOOKUP(C1829,away!$B$2:$E$405,3,FALSE)</f>
        <v>0.67</v>
      </c>
      <c r="J1829" s="10">
        <f>VLOOKUP(B1829,home!$B$2:$E$405,4,FALSE)</f>
        <v>1.1399999999999999</v>
      </c>
      <c r="K1829" s="12">
        <f t="shared" si="2240"/>
        <v>0.97703741007194334</v>
      </c>
      <c r="L1829" s="12">
        <f t="shared" si="2241"/>
        <v>0.97260863309352608</v>
      </c>
      <c r="M1829" s="13">
        <f t="shared" si="2242"/>
        <v>0.14232443938001463</v>
      </c>
      <c r="N1829" s="13">
        <f t="shared" si="2243"/>
        <v>0.13905630164179078</v>
      </c>
      <c r="O1829" s="13">
        <f t="shared" si="2244"/>
        <v>0.13842597844119842</v>
      </c>
      <c r="P1829" s="13">
        <f t="shared" si="2245"/>
        <v>0.13524735946286318</v>
      </c>
      <c r="Q1829" s="13">
        <f t="shared" si="2246"/>
        <v>6.7931604405139095E-2</v>
      </c>
      <c r="R1829" s="13">
        <f t="shared" si="2247"/>
        <v>6.7317150838163947E-2</v>
      </c>
      <c r="S1829" s="13">
        <f t="shared" si="2248"/>
        <v>3.2130546800954916E-2</v>
      </c>
      <c r="T1829" s="13">
        <f t="shared" si="2249"/>
        <v>6.6070864904332477E-2</v>
      </c>
      <c r="U1829" s="13">
        <f t="shared" si="2250"/>
        <v>6.5771374708342045E-2</v>
      </c>
      <c r="V1829" s="13">
        <f t="shared" si="2251"/>
        <v>3.3925395555995737E-3</v>
      </c>
      <c r="W1829" s="13">
        <f t="shared" si="2252"/>
        <v>2.2123906276676309E-2</v>
      </c>
      <c r="X1829" s="13">
        <f t="shared" si="2253"/>
        <v>2.1517902242447422E-2</v>
      </c>
      <c r="Y1829" s="13">
        <f t="shared" si="2254"/>
        <v>1.0464248743533452E-2</v>
      </c>
      <c r="Z1829" s="13">
        <f t="shared" si="2255"/>
        <v>2.1824414020152453E-2</v>
      </c>
      <c r="AA1829" s="13">
        <f t="shared" si="2256"/>
        <v>2.1323268950587563E-2</v>
      </c>
      <c r="AB1829" s="13">
        <f t="shared" si="2257"/>
        <v>1.0416815734874778E-2</v>
      </c>
      <c r="AC1829" s="13">
        <f t="shared" si="2258"/>
        <v>2.0149034960496534E-4</v>
      </c>
      <c r="AD1829" s="13">
        <f t="shared" si="2259"/>
        <v>5.4039710223095557E-3</v>
      </c>
      <c r="AE1829" s="13">
        <f t="shared" si="2260"/>
        <v>5.255948869285521E-3</v>
      </c>
      <c r="AF1829" s="13">
        <f t="shared" si="2261"/>
        <v>2.555990622682627E-3</v>
      </c>
      <c r="AG1829" s="13">
        <f t="shared" si="2262"/>
        <v>8.2865951524240704E-4</v>
      </c>
      <c r="AH1829" s="13">
        <f t="shared" si="2263"/>
        <v>5.306653372051915E-3</v>
      </c>
      <c r="AI1829" s="13">
        <f t="shared" si="2264"/>
        <v>5.1847988667791485E-3</v>
      </c>
      <c r="AJ1829" s="13">
        <f t="shared" si="2265"/>
        <v>2.5328712282709229E-3</v>
      </c>
      <c r="AK1829" s="13">
        <f t="shared" si="2266"/>
        <v>8.249033149718549E-4</v>
      </c>
      <c r="AL1829" s="13">
        <f t="shared" si="2267"/>
        <v>7.6588498391506375E-6</v>
      </c>
      <c r="AM1829" s="13">
        <f t="shared" si="2268"/>
        <v>1.0559763703482327E-3</v>
      </c>
      <c r="AN1829" s="13">
        <f t="shared" si="2269"/>
        <v>1.0270517341434574E-3</v>
      </c>
      <c r="AO1829" s="13">
        <f t="shared" si="2270"/>
        <v>4.9945969163080184E-4</v>
      </c>
      <c r="AP1829" s="13">
        <f t="shared" si="2271"/>
        <v>1.6192626932078278E-4</v>
      </c>
      <c r="AQ1829" s="13">
        <f t="shared" si="2272"/>
        <v>3.9372721866505165E-5</v>
      </c>
      <c r="AR1829" s="13">
        <f t="shared" si="2273"/>
        <v>1.0322593764985131E-3</v>
      </c>
      <c r="AS1829" s="13">
        <f t="shared" si="2274"/>
        <v>1.0085560277365863E-3</v>
      </c>
      <c r="AT1829" s="13">
        <f t="shared" si="2275"/>
        <v>4.9269848462610072E-4</v>
      </c>
      <c r="AU1829" s="13">
        <f t="shared" si="2276"/>
        <v>1.6046161712181888E-4</v>
      </c>
      <c r="AV1829" s="13">
        <f t="shared" si="2277"/>
        <v>3.9194250702164416E-5</v>
      </c>
      <c r="AW1829" s="13">
        <f t="shared" si="2278"/>
        <v>2.0216704675676213E-7</v>
      </c>
      <c r="AX1829" s="13">
        <f t="shared" si="2279"/>
        <v>1.71954736330368E-4</v>
      </c>
      <c r="AY1829" s="13">
        <f t="shared" si="2280"/>
        <v>1.6724466105623689E-4</v>
      </c>
      <c r="AZ1829" s="13">
        <f t="shared" si="2281"/>
        <v>8.1331800591048314E-5</v>
      </c>
      <c r="BA1829" s="13">
        <f t="shared" si="2282"/>
        <v>2.6368003799964919E-5</v>
      </c>
      <c r="BB1829" s="13">
        <f t="shared" si="2283"/>
        <v>6.4114370333221945E-6</v>
      </c>
      <c r="BC1829" s="13">
        <f t="shared" si="2284"/>
        <v>1.2471638018289426E-6</v>
      </c>
      <c r="BD1829" s="13">
        <f t="shared" si="2285"/>
        <v>1.67330730195699E-4</v>
      </c>
      <c r="BE1829" s="13">
        <f t="shared" si="2286"/>
        <v>1.6348838325585288E-4</v>
      </c>
      <c r="BF1829" s="13">
        <f t="shared" si="2287"/>
        <v>7.9867133276573886E-5</v>
      </c>
      <c r="BG1829" s="13">
        <f t="shared" si="2288"/>
        <v>2.6011059015471491E-5</v>
      </c>
      <c r="BH1829" s="13">
        <f t="shared" si="2289"/>
        <v>6.3534444334261827E-6</v>
      </c>
      <c r="BI1829" s="13">
        <f t="shared" si="2290"/>
        <v>1.2415105788541452E-6</v>
      </c>
      <c r="BJ1829" s="14">
        <f t="shared" si="2291"/>
        <v>0.34444774283336221</v>
      </c>
      <c r="BK1829" s="14">
        <f t="shared" si="2292"/>
        <v>0.31347127905993266</v>
      </c>
      <c r="BL1829" s="14">
        <f t="shared" si="2293"/>
        <v>0.32028127747268165</v>
      </c>
      <c r="BM1829" s="14">
        <f t="shared" si="2294"/>
        <v>0.30955483672294948</v>
      </c>
      <c r="BN1829" s="14">
        <f t="shared" si="2295"/>
        <v>0.69030283416917004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1.50359712230216</v>
      </c>
      <c r="F1830" s="10">
        <f>VLOOKUP(B1830,home!$B$2:$E$405,3,FALSE)</f>
        <v>1.05</v>
      </c>
      <c r="G1830" s="10">
        <f>VLOOKUP(C1830,away!$B$2:$E$405,4,FALSE)</f>
        <v>1.05</v>
      </c>
      <c r="H1830" s="10">
        <f>VLOOKUP(A1830,away!$A$2:$E$405,3,FALSE)</f>
        <v>1.27338129496403</v>
      </c>
      <c r="I1830" s="10">
        <f>VLOOKUP(C1830,away!$B$2:$E$405,3,FALSE)</f>
        <v>1.05</v>
      </c>
      <c r="J1830" s="10">
        <f>VLOOKUP(B1830,home!$B$2:$E$405,4,FALSE)</f>
        <v>1.05</v>
      </c>
      <c r="K1830" s="12">
        <f t="shared" si="2240"/>
        <v>1.6577158273381316</v>
      </c>
      <c r="L1830" s="12">
        <f t="shared" si="2241"/>
        <v>1.4039028776978433</v>
      </c>
      <c r="M1830" s="13">
        <f t="shared" si="2242"/>
        <v>4.6811859266189616E-2</v>
      </c>
      <c r="N1830" s="13">
        <f t="shared" si="2243"/>
        <v>7.7600760012687689E-2</v>
      </c>
      <c r="O1830" s="13">
        <f t="shared" si="2244"/>
        <v>6.5719303934190051E-2</v>
      </c>
      <c r="P1830" s="13">
        <f t="shared" si="2245"/>
        <v>0.10894393029335198</v>
      </c>
      <c r="Q1830" s="13">
        <f t="shared" si="2246"/>
        <v>6.4320004043250209E-2</v>
      </c>
      <c r="R1830" s="13">
        <f t="shared" si="2247"/>
        <v>4.6131759956754316E-2</v>
      </c>
      <c r="S1830" s="13">
        <f t="shared" si="2248"/>
        <v>6.3385540191174913E-2</v>
      </c>
      <c r="T1830" s="13">
        <f t="shared" si="2249"/>
        <v>9.0299038769855899E-2</v>
      </c>
      <c r="U1830" s="13">
        <f t="shared" si="2250"/>
        <v>7.6473348623275053E-2</v>
      </c>
      <c r="V1830" s="13">
        <f t="shared" si="2251"/>
        <v>1.6390599353910521E-2</v>
      </c>
      <c r="W1830" s="13">
        <f t="shared" si="2252"/>
        <v>3.5541429572316159E-2</v>
      </c>
      <c r="X1830" s="13">
        <f t="shared" si="2253"/>
        <v>4.9896715254069891E-2</v>
      </c>
      <c r="Y1830" s="13">
        <f t="shared" si="2254"/>
        <v>3.5025071066429304E-2</v>
      </c>
      <c r="Z1830" s="13">
        <f t="shared" si="2255"/>
        <v>2.1588170185517837E-2</v>
      </c>
      <c r="AA1830" s="13">
        <f t="shared" si="2256"/>
        <v>3.5787051399802088E-2</v>
      </c>
      <c r="AB1830" s="13">
        <f t="shared" si="2257"/>
        <v>2.9662380759607591E-2</v>
      </c>
      <c r="AC1830" s="13">
        <f t="shared" si="2258"/>
        <v>2.3840864546267838E-3</v>
      </c>
      <c r="AD1830" s="13">
        <f t="shared" si="2259"/>
        <v>1.4729397582063007E-2</v>
      </c>
      <c r="AE1830" s="13">
        <f t="shared" si="2260"/>
        <v>2.0678643652213911E-2</v>
      </c>
      <c r="AF1830" s="13">
        <f t="shared" si="2261"/>
        <v>1.4515403665115677E-2</v>
      </c>
      <c r="AG1830" s="13">
        <f t="shared" si="2262"/>
        <v>6.7927389921339076E-3</v>
      </c>
      <c r="AH1830" s="13">
        <f t="shared" si="2263"/>
        <v>7.5769235619198147E-3</v>
      </c>
      <c r="AI1830" s="13">
        <f t="shared" si="2264"/>
        <v>1.2560386111125687E-2</v>
      </c>
      <c r="AJ1830" s="13">
        <f t="shared" si="2265"/>
        <v>1.0410775426945552E-2</v>
      </c>
      <c r="AK1830" s="13">
        <f t="shared" si="2266"/>
        <v>5.752702400036845E-3</v>
      </c>
      <c r="AL1830" s="13">
        <f t="shared" si="2267"/>
        <v>2.2193670800320372E-4</v>
      </c>
      <c r="AM1830" s="13">
        <f t="shared" si="2268"/>
        <v>4.8834310997883674E-3</v>
      </c>
      <c r="AN1830" s="13">
        <f t="shared" si="2269"/>
        <v>6.8558629740320329E-3</v>
      </c>
      <c r="AO1830" s="13">
        <f t="shared" si="2270"/>
        <v>4.8124828791728334E-3</v>
      </c>
      <c r="AP1830" s="13">
        <f t="shared" si="2271"/>
        <v>2.2520861876474479E-3</v>
      </c>
      <c r="AQ1830" s="13">
        <f t="shared" si="2272"/>
        <v>7.9042756991545382E-4</v>
      </c>
      <c r="AR1830" s="13">
        <f t="shared" si="2273"/>
        <v>2.1274529585351637E-3</v>
      </c>
      <c r="AS1830" s="13">
        <f t="shared" si="2274"/>
        <v>3.5267124412810746E-3</v>
      </c>
      <c r="AT1830" s="13">
        <f t="shared" si="2275"/>
        <v>2.9231435161909702E-3</v>
      </c>
      <c r="AU1830" s="13">
        <f t="shared" si="2276"/>
        <v>1.615247090790203E-3</v>
      </c>
      <c r="AV1830" s="13">
        <f t="shared" si="2277"/>
        <v>6.6940516686619792E-4</v>
      </c>
      <c r="AW1830" s="13">
        <f t="shared" si="2278"/>
        <v>1.4347419189908581E-5</v>
      </c>
      <c r="AX1830" s="13">
        <f t="shared" si="2279"/>
        <v>1.3492235043057398E-3</v>
      </c>
      <c r="AY1830" s="13">
        <f t="shared" si="2280"/>
        <v>1.8941787603523965E-3</v>
      </c>
      <c r="AZ1830" s="13">
        <f t="shared" si="2281"/>
        <v>1.3296215062664318E-3</v>
      </c>
      <c r="BA1830" s="13">
        <f t="shared" si="2282"/>
        <v>6.2221981963212815E-4</v>
      </c>
      <c r="BB1830" s="13">
        <f t="shared" si="2283"/>
        <v>2.1838404883554432E-4</v>
      </c>
      <c r="BC1830" s="13">
        <f t="shared" si="2284"/>
        <v>6.1317998920705385E-5</v>
      </c>
      <c r="BD1830" s="13">
        <f t="shared" si="2285"/>
        <v>4.9778955510905085E-4</v>
      </c>
      <c r="BE1830" s="13">
        <f t="shared" si="2286"/>
        <v>8.2519362418788053E-4</v>
      </c>
      <c r="BF1830" s="13">
        <f t="shared" si="2287"/>
        <v>6.8396826571738209E-4</v>
      </c>
      <c r="BG1830" s="13">
        <f t="shared" si="2288"/>
        <v>3.7794167315890564E-4</v>
      </c>
      <c r="BH1830" s="13">
        <f t="shared" si="2289"/>
        <v>1.5662997335154328E-4</v>
      </c>
      <c r="BI1830" s="13">
        <f t="shared" si="2290"/>
        <v>5.1929597172080574E-5</v>
      </c>
      <c r="BJ1830" s="14">
        <f t="shared" si="2291"/>
        <v>0.43446843895900472</v>
      </c>
      <c r="BK1830" s="14">
        <f t="shared" si="2292"/>
        <v>0.2400321310276094</v>
      </c>
      <c r="BL1830" s="14">
        <f t="shared" si="2293"/>
        <v>0.30353004603601746</v>
      </c>
      <c r="BM1830" s="14">
        <f t="shared" si="2294"/>
        <v>0.58821133736056319</v>
      </c>
      <c r="BN1830" s="14">
        <f t="shared" si="2295"/>
        <v>0.40952761750642391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1.50359712230216</v>
      </c>
      <c r="F1831" s="10">
        <f>VLOOKUP(B1831,home!$B$2:$E$405,3,FALSE)</f>
        <v>1.62</v>
      </c>
      <c r="G1831" s="10">
        <f>VLOOKUP(C1831,away!$B$2:$E$405,4,FALSE)</f>
        <v>1.1399999999999999</v>
      </c>
      <c r="H1831" s="10">
        <f>VLOOKUP(A1831,away!$A$2:$E$405,3,FALSE)</f>
        <v>1.27338129496403</v>
      </c>
      <c r="I1831" s="10">
        <f>VLOOKUP(C1831,away!$B$2:$E$405,3,FALSE)</f>
        <v>0.56999999999999995</v>
      </c>
      <c r="J1831" s="10">
        <f>VLOOKUP(B1831,home!$B$2:$E$405,4,FALSE)</f>
        <v>1.62</v>
      </c>
      <c r="K1831" s="12">
        <f t="shared" si="2240"/>
        <v>2.7768431654676289</v>
      </c>
      <c r="L1831" s="12">
        <f t="shared" si="2241"/>
        <v>1.1758402877697853</v>
      </c>
      <c r="M1831" s="13">
        <f t="shared" si="2242"/>
        <v>1.9203101947398903E-2</v>
      </c>
      <c r="N1831" s="13">
        <f t="shared" si="2243"/>
        <v>5.3324002398412756E-2</v>
      </c>
      <c r="O1831" s="13">
        <f t="shared" si="2244"/>
        <v>2.2579780919902051E-2</v>
      </c>
      <c r="P1831" s="13">
        <f t="shared" si="2245"/>
        <v>6.2700510325186379E-2</v>
      </c>
      <c r="Q1831" s="13">
        <f t="shared" si="2246"/>
        <v>7.4036195807705971E-2</v>
      </c>
      <c r="R1831" s="13">
        <f t="shared" si="2247"/>
        <v>1.3275108047318171E-2</v>
      </c>
      <c r="S1831" s="13">
        <f t="shared" si="2248"/>
        <v>5.118123631546042E-2</v>
      </c>
      <c r="T1831" s="13">
        <f t="shared" si="2249"/>
        <v>8.7054741783913175E-2</v>
      </c>
      <c r="U1831" s="13">
        <f t="shared" si="2250"/>
        <v>3.6862893052039783E-2</v>
      </c>
      <c r="V1831" s="13">
        <f t="shared" si="2251"/>
        <v>1.8568120717878812E-2</v>
      </c>
      <c r="W1831" s="13">
        <f t="shared" si="2252"/>
        <v>6.8528968108617139E-2</v>
      </c>
      <c r="X1831" s="13">
        <f t="shared" si="2253"/>
        <v>8.0579121581402818E-2</v>
      </c>
      <c r="Y1831" s="13">
        <f t="shared" si="2254"/>
        <v>4.7374088754256617E-2</v>
      </c>
      <c r="Z1831" s="13">
        <f t="shared" si="2255"/>
        <v>5.2031356221778624E-3</v>
      </c>
      <c r="AA1831" s="13">
        <f t="shared" si="2256"/>
        <v>1.4448291591445755E-2</v>
      </c>
      <c r="AB1831" s="13">
        <f t="shared" si="2257"/>
        <v>2.0060319879194783E-2</v>
      </c>
      <c r="AC1831" s="13">
        <f t="shared" si="2258"/>
        <v>3.7892011144206239E-3</v>
      </c>
      <c r="AD1831" s="13">
        <f t="shared" si="2259"/>
        <v>4.757354918224066E-2</v>
      </c>
      <c r="AE1831" s="13">
        <f t="shared" si="2260"/>
        <v>5.59388957606759E-2</v>
      </c>
      <c r="AF1831" s="13">
        <f t="shared" si="2261"/>
        <v>3.2887603644378594E-2</v>
      </c>
      <c r="AG1831" s="13">
        <f t="shared" si="2262"/>
        <v>1.2890189777754918E-2</v>
      </c>
      <c r="AH1831" s="13">
        <f t="shared" si="2263"/>
        <v>1.5295141218217105E-3</v>
      </c>
      <c r="AI1831" s="13">
        <f t="shared" si="2264"/>
        <v>4.247220835666839E-3</v>
      </c>
      <c r="AJ1831" s="13">
        <f t="shared" si="2265"/>
        <v>5.8969330748765876E-3</v>
      </c>
      <c r="AK1831" s="13">
        <f t="shared" si="2266"/>
        <v>5.4582861020636871E-3</v>
      </c>
      <c r="AL1831" s="13">
        <f t="shared" si="2267"/>
        <v>4.9488847010181996E-4</v>
      </c>
      <c r="AM1831" s="13">
        <f t="shared" si="2268"/>
        <v>2.6420856980748614E-2</v>
      </c>
      <c r="AN1831" s="13">
        <f t="shared" si="2269"/>
        <v>3.1066708075367794E-2</v>
      </c>
      <c r="AO1831" s="13">
        <f t="shared" si="2270"/>
        <v>1.8264743481700194E-2</v>
      </c>
      <c r="AP1831" s="13">
        <f t="shared" si="2271"/>
        <v>7.1588070771878868E-3</v>
      </c>
      <c r="AQ1831" s="13">
        <f t="shared" si="2272"/>
        <v>2.1044034434322461E-3</v>
      </c>
      <c r="AR1831" s="13">
        <f t="shared" si="2273"/>
        <v>3.5969286503015818E-4</v>
      </c>
      <c r="AS1831" s="13">
        <f t="shared" si="2274"/>
        <v>9.9881067392646513E-4</v>
      </c>
      <c r="AT1831" s="13">
        <f t="shared" si="2275"/>
        <v>1.3867702967444106E-3</v>
      </c>
      <c r="AU1831" s="13">
        <f t="shared" si="2276"/>
        <v>1.2836145401960773E-3</v>
      </c>
      <c r="AV1831" s="13">
        <f t="shared" si="2277"/>
        <v>8.9109906575958768E-4</v>
      </c>
      <c r="AW1831" s="13">
        <f t="shared" si="2278"/>
        <v>4.4885340391636652E-5</v>
      </c>
      <c r="AX1831" s="13">
        <f t="shared" si="2279"/>
        <v>1.2227762688798244E-2</v>
      </c>
      <c r="AY1831" s="13">
        <f t="shared" si="2280"/>
        <v>1.4377895998777172E-2</v>
      </c>
      <c r="AZ1831" s="13">
        <f t="shared" si="2281"/>
        <v>8.453054684363099E-3</v>
      </c>
      <c r="BA1831" s="13">
        <f t="shared" si="2282"/>
        <v>3.3131474175317455E-3</v>
      </c>
      <c r="BB1831" s="13">
        <f t="shared" si="2283"/>
        <v>9.7393305321356264E-4</v>
      </c>
      <c r="BC1831" s="13">
        <f t="shared" si="2284"/>
        <v>2.2903794431182827E-4</v>
      </c>
      <c r="BD1831" s="13">
        <f t="shared" si="2285"/>
        <v>7.0490226987633209E-5</v>
      </c>
      <c r="BE1831" s="13">
        <f t="shared" si="2286"/>
        <v>1.9574030504287108E-4</v>
      </c>
      <c r="BF1831" s="13">
        <f t="shared" si="2287"/>
        <v>2.7177006413242274E-4</v>
      </c>
      <c r="BG1831" s="13">
        <f t="shared" si="2288"/>
        <v>2.5155428172160576E-4</v>
      </c>
      <c r="BH1831" s="13">
        <f t="shared" si="2289"/>
        <v>1.7463169698568988E-4</v>
      </c>
      <c r="BI1831" s="13">
        <f t="shared" si="2290"/>
        <v>9.6984966849745371E-5</v>
      </c>
      <c r="BJ1831" s="14">
        <f t="shared" si="2291"/>
        <v>0.68477770764479073</v>
      </c>
      <c r="BK1831" s="14">
        <f t="shared" si="2292"/>
        <v>0.17031495488922413</v>
      </c>
      <c r="BL1831" s="14">
        <f t="shared" si="2293"/>
        <v>0.13033950660770605</v>
      </c>
      <c r="BM1831" s="14">
        <f t="shared" si="2294"/>
        <v>0.73118359465958904</v>
      </c>
      <c r="BN1831" s="14">
        <f t="shared" si="2295"/>
        <v>0.24511869944592424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1.50359712230216</v>
      </c>
      <c r="F1832" s="10">
        <f>VLOOKUP(B1832,home!$B$2:$E$405,3,FALSE)</f>
        <v>0.48</v>
      </c>
      <c r="G1832" s="10">
        <f>VLOOKUP(C1832,away!$B$2:$E$405,4,FALSE)</f>
        <v>0.67</v>
      </c>
      <c r="H1832" s="10">
        <f>VLOOKUP(A1832,away!$A$2:$E$405,3,FALSE)</f>
        <v>1.27338129496403</v>
      </c>
      <c r="I1832" s="10">
        <f>VLOOKUP(C1832,away!$B$2:$E$405,3,FALSE)</f>
        <v>0.67</v>
      </c>
      <c r="J1832" s="10">
        <f>VLOOKUP(B1832,home!$B$2:$E$405,4,FALSE)</f>
        <v>0.48</v>
      </c>
      <c r="K1832" s="12">
        <f t="shared" si="2240"/>
        <v>0.48355683453237464</v>
      </c>
      <c r="L1832" s="12">
        <f t="shared" si="2241"/>
        <v>0.40951942446043205</v>
      </c>
      <c r="M1832" s="13">
        <f t="shared" si="2242"/>
        <v>0.40939441040257873</v>
      </c>
      <c r="N1832" s="13">
        <f t="shared" si="2243"/>
        <v>0.19796546516951882</v>
      </c>
      <c r="O1832" s="13">
        <f t="shared" si="2244"/>
        <v>0.16765496332538196</v>
      </c>
      <c r="P1832" s="13">
        <f t="shared" si="2245"/>
        <v>8.1070703359263044E-2</v>
      </c>
      <c r="Q1832" s="13">
        <f t="shared" si="2246"/>
        <v>4.7863776842050794E-2</v>
      </c>
      <c r="R1832" s="13">
        <f t="shared" si="2247"/>
        <v>3.4328982044472628E-2</v>
      </c>
      <c r="S1832" s="13">
        <f t="shared" si="2248"/>
        <v>4.0135250849557191E-3</v>
      </c>
      <c r="T1832" s="13">
        <f t="shared" si="2249"/>
        <v>1.9601146344859197E-2</v>
      </c>
      <c r="U1832" s="13">
        <f t="shared" si="2250"/>
        <v>1.660001389014391E-2</v>
      </c>
      <c r="V1832" s="13">
        <f t="shared" si="2251"/>
        <v>8.8309109292387882E-5</v>
      </c>
      <c r="W1832" s="13">
        <f t="shared" si="2252"/>
        <v>7.7149521395020217E-3</v>
      </c>
      <c r="X1832" s="13">
        <f t="shared" si="2253"/>
        <v>3.1594227599086467E-3</v>
      </c>
      <c r="Y1832" s="13">
        <f t="shared" si="2254"/>
        <v>6.4692249513248934E-4</v>
      </c>
      <c r="Z1832" s="13">
        <f t="shared" si="2255"/>
        <v>4.6861283230549781E-3</v>
      </c>
      <c r="AA1832" s="13">
        <f t="shared" si="2256"/>
        <v>2.2660093781089702E-3</v>
      </c>
      <c r="AB1832" s="13">
        <f t="shared" si="2257"/>
        <v>5.4787216094952425E-4</v>
      </c>
      <c r="AC1832" s="13">
        <f t="shared" si="2258"/>
        <v>1.0929682693279548E-6</v>
      </c>
      <c r="AD1832" s="13">
        <f t="shared" si="2259"/>
        <v>9.3265445878659204E-4</v>
      </c>
      <c r="AE1832" s="13">
        <f t="shared" si="2260"/>
        <v>3.8194011718274088E-4</v>
      </c>
      <c r="AF1832" s="13">
        <f t="shared" si="2261"/>
        <v>7.8205948483513004E-5</v>
      </c>
      <c r="AG1832" s="13">
        <f t="shared" si="2262"/>
        <v>1.0675618337450146E-5</v>
      </c>
      <c r="AH1832" s="13">
        <f t="shared" si="2263"/>
        <v>4.7976514345130118E-4</v>
      </c>
      <c r="AI1832" s="13">
        <f t="shared" si="2264"/>
        <v>2.3199371408628178E-4</v>
      </c>
      <c r="AJ1832" s="13">
        <f t="shared" si="2265"/>
        <v>5.6091073007485591E-5</v>
      </c>
      <c r="AK1832" s="13">
        <f t="shared" si="2266"/>
        <v>9.0410739030080202E-6</v>
      </c>
      <c r="AL1832" s="13">
        <f t="shared" si="2267"/>
        <v>8.657441732694032E-9</v>
      </c>
      <c r="AM1832" s="13">
        <f t="shared" si="2268"/>
        <v>9.0198287560669916E-5</v>
      </c>
      <c r="AN1832" s="13">
        <f t="shared" si="2269"/>
        <v>3.6937950809162092E-5</v>
      </c>
      <c r="AO1832" s="13">
        <f t="shared" si="2270"/>
        <v>7.563404178057904E-6</v>
      </c>
      <c r="AP1832" s="13">
        <f t="shared" si="2271"/>
        <v>1.0324536419866332E-6</v>
      </c>
      <c r="AQ1832" s="13">
        <f t="shared" si="2272"/>
        <v>1.0570245531211076E-7</v>
      </c>
      <c r="AR1832" s="13">
        <f t="shared" si="2273"/>
        <v>3.9294629084470714E-5</v>
      </c>
      <c r="AS1832" s="13">
        <f t="shared" si="2274"/>
        <v>1.9001186454210439E-5</v>
      </c>
      <c r="AT1832" s="13">
        <f t="shared" si="2275"/>
        <v>4.5940767870787177E-6</v>
      </c>
      <c r="AU1832" s="13">
        <f t="shared" si="2276"/>
        <v>7.404990762528157E-7</v>
      </c>
      <c r="AV1832" s="13">
        <f t="shared" si="2277"/>
        <v>8.9518347321739757E-8</v>
      </c>
      <c r="AW1832" s="13">
        <f t="shared" si="2278"/>
        <v>4.7622162063389184E-11</v>
      </c>
      <c r="AX1832" s="13">
        <f t="shared" si="2279"/>
        <v>7.2693330688464003E-6</v>
      </c>
      <c r="AY1832" s="13">
        <f t="shared" si="2280"/>
        <v>2.9769330945651639E-6</v>
      </c>
      <c r="AZ1832" s="13">
        <f t="shared" si="2281"/>
        <v>6.0955596377176939E-7</v>
      </c>
      <c r="BA1832" s="13">
        <f t="shared" si="2282"/>
        <v>8.3208335820079641E-8</v>
      </c>
      <c r="BB1832" s="13">
        <f t="shared" si="2283"/>
        <v>8.5188574488373432E-9</v>
      </c>
      <c r="BC1832" s="13">
        <f t="shared" si="2284"/>
        <v>6.9772751990166709E-10</v>
      </c>
      <c r="BD1832" s="13">
        <f t="shared" si="2285"/>
        <v>2.6819856478430977E-6</v>
      </c>
      <c r="BE1832" s="13">
        <f t="shared" si="2286"/>
        <v>1.2968924901322683E-6</v>
      </c>
      <c r="BF1832" s="13">
        <f t="shared" si="2287"/>
        <v>3.1356061362858427E-7</v>
      </c>
      <c r="BG1832" s="13">
        <f t="shared" si="2288"/>
        <v>5.0541459253422404E-8</v>
      </c>
      <c r="BH1832" s="13">
        <f t="shared" si="2289"/>
        <v>6.1099170123079816E-9</v>
      </c>
      <c r="BI1832" s="13">
        <f t="shared" si="2290"/>
        <v>5.9089842594543044E-10</v>
      </c>
      <c r="BJ1832" s="14">
        <f t="shared" si="2291"/>
        <v>0.27850194793945543</v>
      </c>
      <c r="BK1832" s="14">
        <f t="shared" si="2292"/>
        <v>0.49457102651489548</v>
      </c>
      <c r="BL1832" s="14">
        <f t="shared" si="2293"/>
        <v>0.22224280139428068</v>
      </c>
      <c r="BM1832" s="14">
        <f t="shared" si="2294"/>
        <v>6.1720626142948223E-2</v>
      </c>
      <c r="BN1832" s="14">
        <f t="shared" si="2295"/>
        <v>0.93827830114326605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1.50359712230216</v>
      </c>
      <c r="F1833" s="10">
        <f>VLOOKUP(B1833,home!$B$2:$E$405,3,FALSE)</f>
        <v>0.67</v>
      </c>
      <c r="G1833" s="10">
        <f>VLOOKUP(C1833,away!$B$2:$E$405,4,FALSE)</f>
        <v>1.05</v>
      </c>
      <c r="H1833" s="10">
        <f>VLOOKUP(A1833,away!$A$2:$E$405,3,FALSE)</f>
        <v>1.27338129496403</v>
      </c>
      <c r="I1833" s="10">
        <f>VLOOKUP(C1833,away!$B$2:$E$405,3,FALSE)</f>
        <v>0.56999999999999995</v>
      </c>
      <c r="J1833" s="10">
        <f>VLOOKUP(B1833,home!$B$2:$E$405,4,FALSE)</f>
        <v>0.67</v>
      </c>
      <c r="K1833" s="12">
        <f t="shared" si="2240"/>
        <v>1.0577805755395697</v>
      </c>
      <c r="L1833" s="12">
        <f t="shared" si="2241"/>
        <v>0.48630431654676304</v>
      </c>
      <c r="M1833" s="13">
        <f t="shared" si="2242"/>
        <v>0.21350716394768091</v>
      </c>
      <c r="N1833" s="13">
        <f t="shared" si="2243"/>
        <v>0.22584373076239916</v>
      </c>
      <c r="O1833" s="13">
        <f t="shared" si="2244"/>
        <v>0.10382945544141464</v>
      </c>
      <c r="P1833" s="13">
        <f t="shared" si="2245"/>
        <v>0.10982878113477969</v>
      </c>
      <c r="Q1833" s="13">
        <f t="shared" si="2246"/>
        <v>0.11944655575392708</v>
      </c>
      <c r="R1833" s="13">
        <f t="shared" si="2247"/>
        <v>2.5246356182929863E-2</v>
      </c>
      <c r="S1833" s="13">
        <f t="shared" si="2248"/>
        <v>1.4124070760111788E-2</v>
      </c>
      <c r="T1833" s="13">
        <f t="shared" si="2249"/>
        <v>5.8087375659778333E-2</v>
      </c>
      <c r="U1833" s="13">
        <f t="shared" si="2250"/>
        <v>2.6705105173456527E-2</v>
      </c>
      <c r="V1833" s="13">
        <f t="shared" si="2251"/>
        <v>8.0727422680798057E-4</v>
      </c>
      <c r="W1833" s="13">
        <f t="shared" si="2252"/>
        <v>4.2116082163869438E-2</v>
      </c>
      <c r="X1833" s="13">
        <f t="shared" si="2253"/>
        <v>2.0481232552327845E-2</v>
      </c>
      <c r="Y1833" s="13">
        <f t="shared" si="2254"/>
        <v>4.9800558991975529E-3</v>
      </c>
      <c r="Z1833" s="13">
        <f t="shared" si="2255"/>
        <v>4.0924706629452854E-3</v>
      </c>
      <c r="AA1833" s="13">
        <f t="shared" si="2256"/>
        <v>4.3289359732290675E-3</v>
      </c>
      <c r="AB1833" s="13">
        <f t="shared" si="2257"/>
        <v>2.289532192618095E-3</v>
      </c>
      <c r="AC1833" s="13">
        <f t="shared" si="2258"/>
        <v>2.595403086614006E-5</v>
      </c>
      <c r="AD1833" s="13">
        <f t="shared" si="2259"/>
        <v>1.1137393407692405E-2</v>
      </c>
      <c r="AE1833" s="13">
        <f t="shared" si="2260"/>
        <v>5.4161624892402789E-3</v>
      </c>
      <c r="AF1833" s="13">
        <f t="shared" si="2261"/>
        <v>1.3169515988181041E-3</v>
      </c>
      <c r="AG1833" s="13">
        <f t="shared" si="2262"/>
        <v>2.134797490628017E-4</v>
      </c>
      <c r="AH1833" s="13">
        <f t="shared" si="2263"/>
        <v>4.975465371828212E-4</v>
      </c>
      <c r="AI1833" s="13">
        <f t="shared" si="2264"/>
        <v>5.2629506245896452E-4</v>
      </c>
      <c r="AJ1833" s="13">
        <f t="shared" si="2265"/>
        <v>2.7835234703573857E-4</v>
      </c>
      <c r="AK1833" s="13">
        <f t="shared" si="2266"/>
        <v>9.8145235283417887E-5</v>
      </c>
      <c r="AL1833" s="13">
        <f t="shared" si="2267"/>
        <v>5.3403352334559044E-7</v>
      </c>
      <c r="AM1833" s="13">
        <f t="shared" si="2268"/>
        <v>2.3561836817598972E-3</v>
      </c>
      <c r="AN1833" s="13">
        <f t="shared" si="2269"/>
        <v>1.1458222950168826E-3</v>
      </c>
      <c r="AO1833" s="13">
        <f t="shared" si="2270"/>
        <v>2.7860916403111424E-4</v>
      </c>
      <c r="AP1833" s="13">
        <f t="shared" si="2271"/>
        <v>4.5162946365938677E-5</v>
      </c>
      <c r="AQ1833" s="13">
        <f t="shared" si="2272"/>
        <v>5.4907339414314803E-6</v>
      </c>
      <c r="AR1833" s="13">
        <f t="shared" si="2273"/>
        <v>4.8391805742980127E-5</v>
      </c>
      <c r="AS1833" s="13">
        <f t="shared" si="2274"/>
        <v>5.1187912130208572E-5</v>
      </c>
      <c r="AT1833" s="13">
        <f t="shared" si="2275"/>
        <v>2.7072789576880465E-5</v>
      </c>
      <c r="AU1833" s="13">
        <f t="shared" si="2276"/>
        <v>9.5456903133647636E-6</v>
      </c>
      <c r="AV1833" s="13">
        <f t="shared" si="2277"/>
        <v>2.5243114483983682E-6</v>
      </c>
      <c r="AW1833" s="13">
        <f t="shared" si="2278"/>
        <v>7.6307940354183745E-9</v>
      </c>
      <c r="AX1833" s="13">
        <f t="shared" si="2279"/>
        <v>4.153875551614875E-4</v>
      </c>
      <c r="AY1833" s="13">
        <f t="shared" si="2280"/>
        <v>2.02004761114838E-4</v>
      </c>
      <c r="AZ1833" s="13">
        <f t="shared" si="2281"/>
        <v>4.9117893646571704E-5</v>
      </c>
      <c r="BA1833" s="13">
        <f t="shared" si="2282"/>
        <v>7.9620812333375506E-6</v>
      </c>
      <c r="BB1833" s="13">
        <f t="shared" si="2283"/>
        <v>9.6799861811700633E-7</v>
      </c>
      <c r="BC1833" s="13">
        <f t="shared" si="2284"/>
        <v>9.4148381280320428E-8</v>
      </c>
      <c r="BD1833" s="13">
        <f t="shared" si="2285"/>
        <v>3.9221906697172762E-6</v>
      </c>
      <c r="BE1833" s="13">
        <f t="shared" si="2286"/>
        <v>4.1488171039894699E-6</v>
      </c>
      <c r="BF1833" s="13">
        <f t="shared" si="2287"/>
        <v>2.194269072033196E-6</v>
      </c>
      <c r="BG1833" s="13">
        <f t="shared" si="2288"/>
        <v>7.7368506730131729E-7</v>
      </c>
      <c r="BH1833" s="13">
        <f t="shared" si="2289"/>
        <v>2.045972589440895E-7</v>
      </c>
      <c r="BI1833" s="13">
        <f t="shared" si="2290"/>
        <v>4.3283801263939495E-8</v>
      </c>
      <c r="BJ1833" s="14">
        <f t="shared" si="2291"/>
        <v>0.49354582329558377</v>
      </c>
      <c r="BK1833" s="14">
        <f t="shared" si="2292"/>
        <v>0.33849578289488469</v>
      </c>
      <c r="BL1833" s="14">
        <f t="shared" si="2293"/>
        <v>0.16394973349779421</v>
      </c>
      <c r="BM1833" s="14">
        <f t="shared" si="2294"/>
        <v>0.20217976999775597</v>
      </c>
      <c r="BN1833" s="14">
        <f t="shared" si="2295"/>
        <v>0.79770204322313121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1.50359712230216</v>
      </c>
      <c r="F1834" s="10">
        <f>VLOOKUP(B1834,home!$B$2:$E$405,3,FALSE)</f>
        <v>0.76</v>
      </c>
      <c r="G1834" s="10">
        <f>VLOOKUP(C1834,away!$B$2:$E$405,4,FALSE)</f>
        <v>0.19</v>
      </c>
      <c r="H1834" s="10">
        <f>VLOOKUP(A1834,away!$A$2:$E$405,3,FALSE)</f>
        <v>1.27338129496403</v>
      </c>
      <c r="I1834" s="10">
        <f>VLOOKUP(C1834,away!$B$2:$E$405,3,FALSE)</f>
        <v>1.43</v>
      </c>
      <c r="J1834" s="10">
        <f>VLOOKUP(B1834,home!$B$2:$E$405,4,FALSE)</f>
        <v>0.76</v>
      </c>
      <c r="K1834" s="12">
        <f t="shared" si="2240"/>
        <v>0.21711942446043192</v>
      </c>
      <c r="L1834" s="12">
        <f t="shared" si="2241"/>
        <v>1.3839107913669078</v>
      </c>
      <c r="M1834" s="13">
        <f t="shared" si="2242"/>
        <v>0.20168862811044397</v>
      </c>
      <c r="N1834" s="13">
        <f t="shared" si="2243"/>
        <v>4.3790518855553684E-2</v>
      </c>
      <c r="O1834" s="13">
        <f t="shared" si="2244"/>
        <v>0.27911906893803051</v>
      </c>
      <c r="P1834" s="13">
        <f t="shared" si="2245"/>
        <v>6.0602171603756798E-2</v>
      </c>
      <c r="Q1834" s="13">
        <f t="shared" si="2246"/>
        <v>4.7538861253707534E-3</v>
      </c>
      <c r="R1834" s="13">
        <f t="shared" si="2247"/>
        <v>0.19313794578981217</v>
      </c>
      <c r="S1834" s="13">
        <f t="shared" si="2248"/>
        <v>4.552342932641785E-3</v>
      </c>
      <c r="T1834" s="13">
        <f t="shared" si="2249"/>
        <v>6.5789543098300034E-3</v>
      </c>
      <c r="U1834" s="13">
        <f t="shared" si="2250"/>
        <v>4.1933999631354114E-2</v>
      </c>
      <c r="V1834" s="13">
        <f t="shared" si="2251"/>
        <v>1.5198447791515499E-4</v>
      </c>
      <c r="W1834" s="13">
        <f t="shared" si="2252"/>
        <v>3.4405367316364384E-4</v>
      </c>
      <c r="X1834" s="13">
        <f t="shared" si="2253"/>
        <v>4.761395911005898E-4</v>
      </c>
      <c r="Y1834" s="13">
        <f t="shared" si="2254"/>
        <v>3.2946735916056658E-4</v>
      </c>
      <c r="Z1834" s="13">
        <f t="shared" si="2255"/>
        <v>8.9095229133652629E-2</v>
      </c>
      <c r="AA1834" s="13">
        <f t="shared" si="2256"/>
        <v>1.9344304871668966E-2</v>
      </c>
      <c r="AB1834" s="13">
        <f t="shared" si="2257"/>
        <v>2.1000121701619475E-3</v>
      </c>
      <c r="AC1834" s="13">
        <f t="shared" si="2258"/>
        <v>2.854210689148868E-6</v>
      </c>
      <c r="AD1834" s="13">
        <f t="shared" si="2259"/>
        <v>1.8675183875196969E-5</v>
      </c>
      <c r="AE1834" s="13">
        <f t="shared" si="2260"/>
        <v>2.5844788495646354E-5</v>
      </c>
      <c r="AF1834" s="13">
        <f t="shared" si="2261"/>
        <v>1.7883440849860152E-5</v>
      </c>
      <c r="AG1834" s="13">
        <f t="shared" si="2262"/>
        <v>8.2496955929644165E-6</v>
      </c>
      <c r="AH1834" s="13">
        <f t="shared" si="2263"/>
        <v>3.0824962264342282E-2</v>
      </c>
      <c r="AI1834" s="13">
        <f t="shared" si="2264"/>
        <v>6.6926980658485275E-3</v>
      </c>
      <c r="AJ1834" s="13">
        <f t="shared" si="2265"/>
        <v>7.2655737607223918E-4</v>
      </c>
      <c r="AK1834" s="13">
        <f t="shared" si="2266"/>
        <v>5.2583239776762086E-5</v>
      </c>
      <c r="AL1834" s="13">
        <f t="shared" si="2267"/>
        <v>3.4304634346039182E-8</v>
      </c>
      <c r="AM1834" s="13">
        <f t="shared" si="2268"/>
        <v>8.109490349351008E-7</v>
      </c>
      <c r="AN1834" s="13">
        <f t="shared" si="2269"/>
        <v>1.1222811206952656E-6</v>
      </c>
      <c r="AO1834" s="13">
        <f t="shared" si="2270"/>
        <v>7.765684769387627E-7</v>
      </c>
      <c r="AP1834" s="13">
        <f t="shared" si="2271"/>
        <v>3.5823383182363914E-7</v>
      </c>
      <c r="AQ1834" s="13">
        <f t="shared" si="2272"/>
        <v>1.2394091642336297E-7</v>
      </c>
      <c r="AR1834" s="13">
        <f t="shared" si="2273"/>
        <v>8.5317995842201927E-3</v>
      </c>
      <c r="AS1834" s="13">
        <f t="shared" si="2274"/>
        <v>1.8524194153376403E-3</v>
      </c>
      <c r="AT1834" s="13">
        <f t="shared" si="2275"/>
        <v>2.0109811865871914E-4</v>
      </c>
      <c r="AU1834" s="13">
        <f t="shared" si="2276"/>
        <v>1.4554102594418926E-5</v>
      </c>
      <c r="AV1834" s="13">
        <f t="shared" si="2277"/>
        <v>7.8999459470957881E-7</v>
      </c>
      <c r="AW1834" s="13">
        <f t="shared" si="2278"/>
        <v>2.8632354912064166E-10</v>
      </c>
      <c r="AX1834" s="13">
        <f t="shared" si="2279"/>
        <v>2.9345464621975325E-8</v>
      </c>
      <c r="AY1834" s="13">
        <f t="shared" si="2280"/>
        <v>4.0611505168027472E-8</v>
      </c>
      <c r="AZ1834" s="13">
        <f t="shared" si="2281"/>
        <v>2.8101350127843083E-8</v>
      </c>
      <c r="BA1834" s="13">
        <f t="shared" si="2282"/>
        <v>1.2963253897967295E-8</v>
      </c>
      <c r="BB1834" s="13">
        <f t="shared" si="2283"/>
        <v>4.4849967401565151E-9</v>
      </c>
      <c r="BC1834" s="13">
        <f t="shared" si="2284"/>
        <v>1.2413670775895999E-9</v>
      </c>
      <c r="BD1834" s="13">
        <f t="shared" si="2285"/>
        <v>1.9678749190636716E-3</v>
      </c>
      <c r="BE1834" s="13">
        <f t="shared" si="2286"/>
        <v>4.272638698372234E-4</v>
      </c>
      <c r="BF1834" s="13">
        <f t="shared" si="2287"/>
        <v>4.6383642755897422E-5</v>
      </c>
      <c r="BG1834" s="13">
        <f t="shared" si="2288"/>
        <v>3.3569299398462459E-6</v>
      </c>
      <c r="BH1834" s="13">
        <f t="shared" si="2289"/>
        <v>1.8221367412335227E-7</v>
      </c>
      <c r="BI1834" s="13">
        <f t="shared" si="2290"/>
        <v>7.9124256108965875E-9</v>
      </c>
      <c r="BJ1834" s="14">
        <f t="shared" si="2291"/>
        <v>5.6346981744311381E-2</v>
      </c>
      <c r="BK1834" s="14">
        <f t="shared" si="2292"/>
        <v>0.26699805625158635</v>
      </c>
      <c r="BL1834" s="14">
        <f t="shared" si="2293"/>
        <v>0.58697786305016963</v>
      </c>
      <c r="BM1834" s="14">
        <f t="shared" si="2294"/>
        <v>0.21632587043157037</v>
      </c>
      <c r="BN1834" s="14">
        <f t="shared" si="2295"/>
        <v>0.78309221942296781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1.36666666666667</v>
      </c>
      <c r="F1835" s="10">
        <f>VLOOKUP(B1835,home!$B$2:$E$405,3,FALSE)</f>
        <v>1.68</v>
      </c>
      <c r="G1835" s="10">
        <f>VLOOKUP(C1835,away!$B$2:$E$405,4,FALSE)</f>
        <v>1.24</v>
      </c>
      <c r="H1835" s="10">
        <f>VLOOKUP(A1835,away!$A$2:$E$405,3,FALSE)</f>
        <v>1.0874999999999999</v>
      </c>
      <c r="I1835" s="10">
        <f>VLOOKUP(C1835,away!$B$2:$E$405,3,FALSE)</f>
        <v>1.24</v>
      </c>
      <c r="J1835" s="10">
        <f>VLOOKUP(B1835,home!$B$2:$E$405,4,FALSE)</f>
        <v>1.68</v>
      </c>
      <c r="K1835" s="12">
        <f t="shared" si="2240"/>
        <v>2.8470400000000069</v>
      </c>
      <c r="L1835" s="12">
        <f t="shared" si="2241"/>
        <v>2.2654799999999997</v>
      </c>
      <c r="M1835" s="13">
        <f t="shared" si="2242"/>
        <v>6.0208911443134453E-3</v>
      </c>
      <c r="N1835" s="13">
        <f t="shared" si="2243"/>
        <v>1.7141717923506192E-2</v>
      </c>
      <c r="O1835" s="13">
        <f t="shared" si="2244"/>
        <v>1.3640208469619223E-2</v>
      </c>
      <c r="P1835" s="13">
        <f t="shared" si="2245"/>
        <v>3.8834219121344805E-2</v>
      </c>
      <c r="Q1835" s="13">
        <f t="shared" si="2246"/>
        <v>2.44015782984696E-2</v>
      </c>
      <c r="R1835" s="13">
        <f t="shared" si="2247"/>
        <v>1.5450809741876476E-2</v>
      </c>
      <c r="S1835" s="13">
        <f t="shared" si="2248"/>
        <v>6.2619325720121008E-2</v>
      </c>
      <c r="T1835" s="13">
        <f t="shared" si="2249"/>
        <v>5.5281287603616905E-2</v>
      </c>
      <c r="U1835" s="13">
        <f t="shared" si="2250"/>
        <v>4.3989073367512115E-2</v>
      </c>
      <c r="V1835" s="13">
        <f t="shared" si="2251"/>
        <v>4.4876572401722353E-2</v>
      </c>
      <c r="W1835" s="13">
        <f t="shared" si="2252"/>
        <v>2.3157423159625018E-2</v>
      </c>
      <c r="X1835" s="13">
        <f t="shared" si="2253"/>
        <v>5.2462679019667287E-2</v>
      </c>
      <c r="Y1835" s="13">
        <f t="shared" si="2254"/>
        <v>5.9426575032737912E-2</v>
      </c>
      <c r="Z1835" s="13">
        <f t="shared" si="2255"/>
        <v>1.1667833484675438E-2</v>
      </c>
      <c r="AA1835" s="13">
        <f t="shared" si="2256"/>
        <v>3.3218788644210441E-2</v>
      </c>
      <c r="AB1835" s="13">
        <f t="shared" si="2257"/>
        <v>4.7287610010806572E-2</v>
      </c>
      <c r="AC1835" s="13">
        <f t="shared" si="2258"/>
        <v>1.8090621930913778E-2</v>
      </c>
      <c r="AD1835" s="13">
        <f t="shared" si="2259"/>
        <v>1.6482527508094744E-2</v>
      </c>
      <c r="AE1835" s="13">
        <f t="shared" si="2260"/>
        <v>3.734083641903848E-2</v>
      </c>
      <c r="AF1835" s="13">
        <f t="shared" si="2261"/>
        <v>4.2297459045301647E-2</v>
      </c>
      <c r="AG1835" s="13">
        <f t="shared" si="2262"/>
        <v>3.1941349172649985E-2</v>
      </c>
      <c r="AH1835" s="13">
        <f t="shared" si="2263"/>
        <v>6.6083108507156308E-3</v>
      </c>
      <c r="AI1835" s="13">
        <f t="shared" si="2264"/>
        <v>1.8814125324421477E-2</v>
      </c>
      <c r="AJ1835" s="13">
        <f t="shared" si="2265"/>
        <v>2.6782283681820531E-2</v>
      </c>
      <c r="AK1835" s="13">
        <f t="shared" si="2266"/>
        <v>2.5416744311163503E-2</v>
      </c>
      <c r="AL1835" s="13">
        <f t="shared" si="2267"/>
        <v>4.6673169088601403E-3</v>
      </c>
      <c r="AM1835" s="13">
        <f t="shared" si="2268"/>
        <v>9.3852830233292252E-3</v>
      </c>
      <c r="AN1835" s="13">
        <f t="shared" si="2269"/>
        <v>2.1262170983691892E-2</v>
      </c>
      <c r="AO1835" s="13">
        <f t="shared" si="2270"/>
        <v>2.4084511560067152E-2</v>
      </c>
      <c r="AP1835" s="13">
        <f t="shared" si="2271"/>
        <v>1.8187659749700307E-2</v>
      </c>
      <c r="AQ1835" s="13">
        <f t="shared" si="2272"/>
        <v>1.0300944852437767E-2</v>
      </c>
      <c r="AR1835" s="13">
        <f t="shared" si="2273"/>
        <v>2.9941992132158481E-3</v>
      </c>
      <c r="AS1835" s="13">
        <f t="shared" si="2274"/>
        <v>8.5246049279940686E-3</v>
      </c>
      <c r="AT1835" s="13">
        <f t="shared" si="2275"/>
        <v>1.2134945607098149E-2</v>
      </c>
      <c r="AU1835" s="13">
        <f t="shared" si="2276"/>
        <v>1.1516225180410932E-2</v>
      </c>
      <c r="AV1835" s="13">
        <f t="shared" si="2277"/>
        <v>8.1967884344093054E-3</v>
      </c>
      <c r="AW1835" s="13">
        <f t="shared" si="2278"/>
        <v>8.3621622707342233E-4</v>
      </c>
      <c r="AX1835" s="13">
        <f t="shared" si="2279"/>
        <v>4.4533793631232237E-3</v>
      </c>
      <c r="AY1835" s="13">
        <f t="shared" si="2280"/>
        <v>1.0089041879568401E-2</v>
      </c>
      <c r="AZ1835" s="13">
        <f t="shared" si="2281"/>
        <v>1.1428261298662309E-2</v>
      </c>
      <c r="BA1835" s="13">
        <f t="shared" si="2282"/>
        <v>8.6301658022978275E-3</v>
      </c>
      <c r="BB1835" s="13">
        <f t="shared" si="2283"/>
        <v>4.8878670054474226E-3</v>
      </c>
      <c r="BC1835" s="13">
        <f t="shared" si="2284"/>
        <v>2.2146729887002046E-3</v>
      </c>
      <c r="BD1835" s="13">
        <f t="shared" si="2285"/>
        <v>1.1305497389260389E-3</v>
      </c>
      <c r="BE1835" s="13">
        <f t="shared" si="2286"/>
        <v>3.2187203287119973E-3</v>
      </c>
      <c r="BF1835" s="13">
        <f t="shared" si="2287"/>
        <v>4.5819127623281143E-3</v>
      </c>
      <c r="BG1835" s="13">
        <f t="shared" si="2288"/>
        <v>4.3482963036195555E-3</v>
      </c>
      <c r="BH1835" s="13">
        <f t="shared" si="2289"/>
        <v>3.0949433770642628E-3</v>
      </c>
      <c r="BI1835" s="13">
        <f t="shared" si="2290"/>
        <v>1.7622855184474102E-3</v>
      </c>
      <c r="BJ1835" s="14">
        <f t="shared" si="2291"/>
        <v>0.48485739168973346</v>
      </c>
      <c r="BK1835" s="14">
        <f t="shared" si="2292"/>
        <v>0.1851979891068439</v>
      </c>
      <c r="BL1835" s="14">
        <f t="shared" si="2293"/>
        <v>0.29271142579437165</v>
      </c>
      <c r="BM1835" s="14">
        <f t="shared" si="2294"/>
        <v>0.84969238972399974</v>
      </c>
      <c r="BN1835" s="14">
        <f t="shared" si="2295"/>
        <v>0.11548942469912973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1.36666666666667</v>
      </c>
      <c r="F1836" s="10">
        <f>VLOOKUP(B1836,home!$B$2:$E$405,3,FALSE)</f>
        <v>1.68</v>
      </c>
      <c r="G1836" s="10">
        <f>VLOOKUP(C1836,away!$B$2:$E$405,4,FALSE)</f>
        <v>1.1000000000000001</v>
      </c>
      <c r="H1836" s="10">
        <f>VLOOKUP(A1836,away!$A$2:$E$405,3,FALSE)</f>
        <v>1.0874999999999999</v>
      </c>
      <c r="I1836" s="10">
        <f>VLOOKUP(C1836,away!$B$2:$E$405,3,FALSE)</f>
        <v>0.59</v>
      </c>
      <c r="J1836" s="10">
        <f>VLOOKUP(B1836,home!$B$2:$E$405,4,FALSE)</f>
        <v>1.68</v>
      </c>
      <c r="K1836" s="12">
        <f t="shared" si="2240"/>
        <v>2.5256000000000065</v>
      </c>
      <c r="L1836" s="12">
        <f t="shared" si="2241"/>
        <v>1.0779299999999998</v>
      </c>
      <c r="M1836" s="13">
        <f t="shared" si="2242"/>
        <v>2.7227439746001964E-2</v>
      </c>
      <c r="N1836" s="13">
        <f t="shared" si="2243"/>
        <v>6.8765621822502718E-2</v>
      </c>
      <c r="O1836" s="13">
        <f t="shared" si="2244"/>
        <v>2.9349274125407891E-2</v>
      </c>
      <c r="P1836" s="13">
        <f t="shared" si="2245"/>
        <v>7.4124526731130347E-2</v>
      </c>
      <c r="Q1836" s="13">
        <f t="shared" si="2246"/>
        <v>8.6837227237456696E-2</v>
      </c>
      <c r="R1836" s="13">
        <f t="shared" si="2247"/>
        <v>1.581823152900046E-2</v>
      </c>
      <c r="S1836" s="13">
        <f t="shared" si="2248"/>
        <v>5.0449523664090161E-2</v>
      </c>
      <c r="T1836" s="13">
        <f t="shared" si="2249"/>
        <v>9.3604452356071677E-2</v>
      </c>
      <c r="U1836" s="13">
        <f t="shared" si="2250"/>
        <v>3.9950525549643658E-2</v>
      </c>
      <c r="V1836" s="13">
        <f t="shared" si="2251"/>
        <v>1.5260532513020985E-2</v>
      </c>
      <c r="W1836" s="13">
        <f t="shared" si="2252"/>
        <v>7.310536703697372E-2</v>
      </c>
      <c r="X1836" s="13">
        <f t="shared" si="2253"/>
        <v>7.8802468290165073E-2</v>
      </c>
      <c r="Y1836" s="13">
        <f t="shared" si="2254"/>
        <v>4.2471772322008806E-2</v>
      </c>
      <c r="Z1836" s="13">
        <f t="shared" si="2255"/>
        <v>5.6836487706851549E-3</v>
      </c>
      <c r="AA1836" s="13">
        <f t="shared" si="2256"/>
        <v>1.4354623335242463E-2</v>
      </c>
      <c r="AB1836" s="13">
        <f t="shared" si="2257"/>
        <v>1.8127018347744234E-2</v>
      </c>
      <c r="AC1836" s="13">
        <f t="shared" si="2258"/>
        <v>2.5965986903864341E-3</v>
      </c>
      <c r="AD1836" s="13">
        <f t="shared" si="2259"/>
        <v>4.6158728747145335E-2</v>
      </c>
      <c r="AE1836" s="13">
        <f t="shared" si="2260"/>
        <v>4.9755878478410356E-2</v>
      </c>
      <c r="AF1836" s="13">
        <f t="shared" si="2261"/>
        <v>2.6816677044116433E-2</v>
      </c>
      <c r="AG1836" s="13">
        <f t="shared" si="2262"/>
        <v>9.6355002287214758E-3</v>
      </c>
      <c r="AH1836" s="13">
        <f t="shared" si="2263"/>
        <v>1.5316438798461619E-3</v>
      </c>
      <c r="AI1836" s="13">
        <f t="shared" si="2264"/>
        <v>3.8683197829394757E-3</v>
      </c>
      <c r="AJ1836" s="13">
        <f t="shared" si="2265"/>
        <v>4.884914221895984E-3</v>
      </c>
      <c r="AK1836" s="13">
        <f t="shared" si="2266"/>
        <v>4.1124464529401763E-3</v>
      </c>
      <c r="AL1836" s="13">
        <f t="shared" si="2267"/>
        <v>2.8276128909818568E-4</v>
      </c>
      <c r="AM1836" s="13">
        <f t="shared" si="2268"/>
        <v>2.3315697064758098E-2</v>
      </c>
      <c r="AN1836" s="13">
        <f t="shared" si="2269"/>
        <v>2.5132689337014694E-2</v>
      </c>
      <c r="AO1836" s="13">
        <f t="shared" si="2270"/>
        <v>1.354563990852412E-2</v>
      </c>
      <c r="AP1836" s="13">
        <f t="shared" si="2271"/>
        <v>4.8670838755318019E-3</v>
      </c>
      <c r="AQ1836" s="13">
        <f t="shared" si="2272"/>
        <v>1.3115939304879983E-3</v>
      </c>
      <c r="AR1836" s="13">
        <f t="shared" si="2273"/>
        <v>3.3020097748051472E-4</v>
      </c>
      <c r="AS1836" s="13">
        <f t="shared" si="2274"/>
        <v>8.3395558872478999E-4</v>
      </c>
      <c r="AT1836" s="13">
        <f t="shared" si="2275"/>
        <v>1.0531191174416679E-3</v>
      </c>
      <c r="AU1836" s="13">
        <f t="shared" si="2276"/>
        <v>8.8658588100356097E-4</v>
      </c>
      <c r="AV1836" s="13">
        <f t="shared" si="2277"/>
        <v>5.5979032526564992E-4</v>
      </c>
      <c r="AW1836" s="13">
        <f t="shared" si="2278"/>
        <v>2.1383194192465976E-5</v>
      </c>
      <c r="AX1836" s="13">
        <f t="shared" si="2279"/>
        <v>9.8143540844588765E-3</v>
      </c>
      <c r="AY1836" s="13">
        <f t="shared" si="2280"/>
        <v>1.0579186698260754E-2</v>
      </c>
      <c r="AZ1836" s="13">
        <f t="shared" si="2281"/>
        <v>5.7018113588281063E-3</v>
      </c>
      <c r="BA1836" s="13">
        <f t="shared" si="2282"/>
        <v>2.048717839340527E-3</v>
      </c>
      <c r="BB1836" s="13">
        <f t="shared" si="2283"/>
        <v>5.5209360514008336E-4</v>
      </c>
      <c r="BC1836" s="13">
        <f t="shared" si="2284"/>
        <v>1.1902365195773003E-4</v>
      </c>
      <c r="BD1836" s="13">
        <f t="shared" si="2285"/>
        <v>5.9322256609261833E-5</v>
      </c>
      <c r="BE1836" s="13">
        <f t="shared" si="2286"/>
        <v>1.4982429129235206E-4</v>
      </c>
      <c r="BF1836" s="13">
        <f t="shared" si="2287"/>
        <v>1.8919811504398271E-4</v>
      </c>
      <c r="BG1836" s="13">
        <f t="shared" si="2288"/>
        <v>1.5927958645169465E-4</v>
      </c>
      <c r="BH1836" s="13">
        <f t="shared" si="2289"/>
        <v>1.0056913088560027E-4</v>
      </c>
      <c r="BI1836" s="13">
        <f t="shared" si="2290"/>
        <v>5.0799479392934515E-5</v>
      </c>
      <c r="BJ1836" s="14">
        <f t="shared" si="2291"/>
        <v>0.67294158491787504</v>
      </c>
      <c r="BK1836" s="14">
        <f t="shared" si="2292"/>
        <v>0.18052056933198882</v>
      </c>
      <c r="BL1836" s="14">
        <f t="shared" si="2293"/>
        <v>0.1363696419742525</v>
      </c>
      <c r="BM1836" s="14">
        <f t="shared" si="2294"/>
        <v>0.68283532029923311</v>
      </c>
      <c r="BN1836" s="14">
        <f t="shared" si="2295"/>
        <v>0.30212232119150007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1.36666666666667</v>
      </c>
      <c r="F1837" s="10">
        <f>VLOOKUP(B1837,home!$B$2:$E$405,3,FALSE)</f>
        <v>0.59</v>
      </c>
      <c r="G1837" s="10">
        <f>VLOOKUP(C1837,away!$B$2:$E$405,4,FALSE)</f>
        <v>0.37</v>
      </c>
      <c r="H1837" s="10">
        <f>VLOOKUP(A1837,away!$A$2:$E$405,3,FALSE)</f>
        <v>1.0874999999999999</v>
      </c>
      <c r="I1837" s="10">
        <f>VLOOKUP(C1837,away!$B$2:$E$405,3,FALSE)</f>
        <v>0.95</v>
      </c>
      <c r="J1837" s="10">
        <f>VLOOKUP(B1837,home!$B$2:$E$405,4,FALSE)</f>
        <v>0.59</v>
      </c>
      <c r="K1837" s="12">
        <f t="shared" si="2240"/>
        <v>0.29834333333333402</v>
      </c>
      <c r="L1837" s="12">
        <f t="shared" si="2241"/>
        <v>0.60954374999999983</v>
      </c>
      <c r="M1837" s="13">
        <f t="shared" si="2242"/>
        <v>0.40337562332646126</v>
      </c>
      <c r="N1837" s="13">
        <f t="shared" si="2243"/>
        <v>0.12034442804862781</v>
      </c>
      <c r="O1837" s="13">
        <f t="shared" si="2244"/>
        <v>0.24587509010099859</v>
      </c>
      <c r="P1837" s="13">
        <f t="shared" si="2245"/>
        <v>7.3355193964365753E-2</v>
      </c>
      <c r="Q1837" s="13">
        <f t="shared" si="2246"/>
        <v>1.7951978906060598E-2</v>
      </c>
      <c r="R1837" s="13">
        <f t="shared" si="2247"/>
        <v>7.4935812225875253E-2</v>
      </c>
      <c r="S1837" s="13">
        <f t="shared" si="2248"/>
        <v>3.3349712838217087E-3</v>
      </c>
      <c r="T1837" s="13">
        <f t="shared" si="2249"/>
        <v>1.0942516542321071E-2</v>
      </c>
      <c r="U1837" s="13">
        <f t="shared" si="2250"/>
        <v>2.2356600005508428E-2</v>
      </c>
      <c r="V1837" s="13">
        <f t="shared" si="2251"/>
        <v>6.7386175631457872E-5</v>
      </c>
      <c r="W1837" s="13">
        <f t="shared" si="2252"/>
        <v>1.7852844089212732E-3</v>
      </c>
      <c r="X1837" s="13">
        <f t="shared" si="2253"/>
        <v>1.088208953430406E-3</v>
      </c>
      <c r="Y1837" s="13">
        <f t="shared" si="2254"/>
        <v>3.3165548312877238E-4</v>
      </c>
      <c r="Z1837" s="13">
        <f t="shared" si="2255"/>
        <v>1.5225551997818615E-2</v>
      </c>
      <c r="AA1837" s="13">
        <f t="shared" si="2256"/>
        <v>4.5424419348692076E-3</v>
      </c>
      <c r="AB1837" s="13">
        <f t="shared" si="2257"/>
        <v>6.7760363416099936E-4</v>
      </c>
      <c r="AC1837" s="13">
        <f t="shared" si="2258"/>
        <v>7.6589996056259898E-7</v>
      </c>
      <c r="AD1837" s="13">
        <f t="shared" si="2259"/>
        <v>1.3315692537640086E-4</v>
      </c>
      <c r="AE1837" s="13">
        <f t="shared" si="2260"/>
        <v>8.1164971632401514E-5</v>
      </c>
      <c r="AF1837" s="13">
        <f t="shared" si="2261"/>
        <v>2.473680058872881E-5</v>
      </c>
      <c r="AG1837" s="13">
        <f t="shared" si="2262"/>
        <v>5.0260540646186545E-6</v>
      </c>
      <c r="AH1837" s="13">
        <f t="shared" si="2263"/>
        <v>2.3201600151425868E-3</v>
      </c>
      <c r="AI1837" s="13">
        <f t="shared" si="2264"/>
        <v>6.9220427278435801E-4</v>
      </c>
      <c r="AJ1837" s="13">
        <f t="shared" si="2265"/>
        <v>1.0325726504503088E-4</v>
      </c>
      <c r="AK1837" s="13">
        <f t="shared" si="2266"/>
        <v>1.026870554813936E-5</v>
      </c>
      <c r="AL1837" s="13">
        <f t="shared" si="2267"/>
        <v>5.5712578465753798E-9</v>
      </c>
      <c r="AM1837" s="13">
        <f t="shared" si="2268"/>
        <v>7.9452961946426883E-6</v>
      </c>
      <c r="AN1837" s="13">
        <f t="shared" si="2269"/>
        <v>4.8430056373432331E-6</v>
      </c>
      <c r="AO1837" s="13">
        <f t="shared" si="2270"/>
        <v>1.4760119087286666E-6</v>
      </c>
      <c r="AP1837" s="13">
        <f t="shared" si="2271"/>
        <v>2.998979446303763E-7</v>
      </c>
      <c r="AQ1837" s="13">
        <f t="shared" si="2272"/>
        <v>4.5700229446822971E-8</v>
      </c>
      <c r="AR1837" s="13">
        <f t="shared" si="2273"/>
        <v>2.8284780724601382E-4</v>
      </c>
      <c r="AS1837" s="13">
        <f t="shared" si="2274"/>
        <v>8.4385757639800099E-5</v>
      </c>
      <c r="AT1837" s="13">
        <f t="shared" si="2275"/>
        <v>1.2587964110058408E-5</v>
      </c>
      <c r="AU1837" s="13">
        <f t="shared" si="2276"/>
        <v>1.2518450574917341E-6</v>
      </c>
      <c r="AV1837" s="13">
        <f t="shared" si="2277"/>
        <v>9.3369906817235742E-8</v>
      </c>
      <c r="AW1837" s="13">
        <f t="shared" si="2278"/>
        <v>2.8143102877579144E-11</v>
      </c>
      <c r="AX1837" s="13">
        <f t="shared" si="2279"/>
        <v>3.9507102517172578E-7</v>
      </c>
      <c r="AY1837" s="13">
        <f t="shared" si="2280"/>
        <v>2.4081307419951801E-7</v>
      </c>
      <c r="AZ1837" s="13">
        <f t="shared" si="2281"/>
        <v>7.3393052148301206E-8</v>
      </c>
      <c r="BA1837" s="13">
        <f t="shared" si="2282"/>
        <v>1.4912092076807023E-8</v>
      </c>
      <c r="BB1837" s="13">
        <f t="shared" si="2283"/>
        <v>2.2723931312105593E-9</v>
      </c>
      <c r="BC1837" s="13">
        <f t="shared" si="2284"/>
        <v>2.7702460613446527E-10</v>
      </c>
      <c r="BD1837" s="13">
        <f t="shared" si="2285"/>
        <v>2.8734685518002057E-5</v>
      </c>
      <c r="BE1837" s="13">
        <f t="shared" si="2286"/>
        <v>8.5728018597258119E-6</v>
      </c>
      <c r="BF1837" s="13">
        <f t="shared" si="2287"/>
        <v>1.2788191414184017E-6</v>
      </c>
      <c r="BG1837" s="13">
        <f t="shared" si="2288"/>
        <v>1.2717572179374612E-7</v>
      </c>
      <c r="BH1837" s="13">
        <f t="shared" si="2289"/>
        <v>9.4855071897547343E-9</v>
      </c>
      <c r="BI1837" s="13">
        <f t="shared" si="2290"/>
        <v>5.6598756666974661E-10</v>
      </c>
      <c r="BJ1837" s="14">
        <f t="shared" si="2291"/>
        <v>0.15270349374472819</v>
      </c>
      <c r="BK1837" s="14">
        <f t="shared" si="2292"/>
        <v>0.48013418703457278</v>
      </c>
      <c r="BL1837" s="14">
        <f t="shared" si="2293"/>
        <v>0.35193332843762848</v>
      </c>
      <c r="BM1837" s="14">
        <f t="shared" si="2294"/>
        <v>6.4158193857427728E-2</v>
      </c>
      <c r="BN1837" s="14">
        <f t="shared" si="2295"/>
        <v>0.93583812657238918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1.36666666666667</v>
      </c>
      <c r="F1838" s="10">
        <f>VLOOKUP(B1838,home!$B$2:$E$405,3,FALSE)</f>
        <v>1.02</v>
      </c>
      <c r="G1838" s="10">
        <f>VLOOKUP(C1838,away!$B$2:$E$405,4,FALSE)</f>
        <v>0.8</v>
      </c>
      <c r="H1838" s="10">
        <f>VLOOKUP(A1838,away!$A$2:$E$405,3,FALSE)</f>
        <v>1.0874999999999999</v>
      </c>
      <c r="I1838" s="10">
        <f>VLOOKUP(C1838,away!$B$2:$E$405,3,FALSE)</f>
        <v>0.51</v>
      </c>
      <c r="J1838" s="10">
        <f>VLOOKUP(B1838,home!$B$2:$E$405,4,FALSE)</f>
        <v>1.02</v>
      </c>
      <c r="K1838" s="12">
        <f t="shared" si="2240"/>
        <v>1.1152000000000029</v>
      </c>
      <c r="L1838" s="12">
        <f t="shared" si="2241"/>
        <v>0.56571749999999998</v>
      </c>
      <c r="M1838" s="13">
        <f t="shared" si="2242"/>
        <v>0.18620305633779652</v>
      </c>
      <c r="N1838" s="13">
        <f t="shared" si="2243"/>
        <v>0.20765364842791117</v>
      </c>
      <c r="O1838" s="13">
        <f t="shared" si="2244"/>
        <v>0.10533832752377739</v>
      </c>
      <c r="P1838" s="13">
        <f t="shared" si="2245"/>
        <v>0.11747330285451685</v>
      </c>
      <c r="Q1838" s="13">
        <f t="shared" si="2246"/>
        <v>0.11578767436340362</v>
      </c>
      <c r="R1838" s="13">
        <f t="shared" si="2247"/>
        <v>2.9795867650466264E-2</v>
      </c>
      <c r="S1838" s="13">
        <f t="shared" si="2248"/>
        <v>1.8528128854278968E-2</v>
      </c>
      <c r="T1838" s="13">
        <f t="shared" si="2249"/>
        <v>6.5503113671678784E-2</v>
      </c>
      <c r="U1838" s="13">
        <f t="shared" si="2250"/>
        <v>3.3228351603800062E-2</v>
      </c>
      <c r="V1838" s="13">
        <f t="shared" si="2251"/>
        <v>1.2987974496673862E-3</v>
      </c>
      <c r="W1838" s="13">
        <f t="shared" si="2252"/>
        <v>4.3042138150022662E-2</v>
      </c>
      <c r="X1838" s="13">
        <f t="shared" si="2253"/>
        <v>2.4349690788885447E-2</v>
      </c>
      <c r="Y1838" s="13">
        <f t="shared" si="2254"/>
        <v>6.8875230994306499E-3</v>
      </c>
      <c r="Z1838" s="13">
        <f t="shared" si="2255"/>
        <v>5.6186812525175498E-3</v>
      </c>
      <c r="AA1838" s="13">
        <f t="shared" si="2256"/>
        <v>6.2659533328075874E-3</v>
      </c>
      <c r="AB1838" s="13">
        <f t="shared" si="2257"/>
        <v>3.4938955783735204E-3</v>
      </c>
      <c r="AC1838" s="13">
        <f t="shared" si="2258"/>
        <v>5.1212245502385169E-5</v>
      </c>
      <c r="AD1838" s="13">
        <f t="shared" si="2259"/>
        <v>1.2000148116226357E-2</v>
      </c>
      <c r="AE1838" s="13">
        <f t="shared" si="2260"/>
        <v>6.7886937919412835E-3</v>
      </c>
      <c r="AF1838" s="13">
        <f t="shared" si="2261"/>
        <v>1.9202414401212713E-3</v>
      </c>
      <c r="AG1838" s="13">
        <f t="shared" si="2262"/>
        <v>3.6210472896726841E-4</v>
      </c>
      <c r="AH1838" s="13">
        <f t="shared" si="2263"/>
        <v>7.9464657786777412E-4</v>
      </c>
      <c r="AI1838" s="13">
        <f t="shared" si="2264"/>
        <v>8.8618986363814397E-4</v>
      </c>
      <c r="AJ1838" s="13">
        <f t="shared" si="2265"/>
        <v>4.9413946796463047E-4</v>
      </c>
      <c r="AK1838" s="13">
        <f t="shared" si="2266"/>
        <v>1.8368811155805237E-4</v>
      </c>
      <c r="AL1838" s="13">
        <f t="shared" si="2267"/>
        <v>1.2923679651847657E-6</v>
      </c>
      <c r="AM1838" s="13">
        <f t="shared" si="2268"/>
        <v>2.6765130358431324E-3</v>
      </c>
      <c r="AN1838" s="13">
        <f t="shared" si="2269"/>
        <v>1.5141502633545872E-3</v>
      </c>
      <c r="AO1838" s="13">
        <f t="shared" si="2270"/>
        <v>4.2829065080464927E-4</v>
      </c>
      <c r="AP1838" s="13">
        <f t="shared" si="2271"/>
        <v>8.0763838748859726E-5</v>
      </c>
      <c r="AQ1838" s="13">
        <f t="shared" si="2272"/>
        <v>1.1422379236852012E-5</v>
      </c>
      <c r="AR1838" s="13">
        <f t="shared" si="2273"/>
        <v>8.9909095082982513E-5</v>
      </c>
      <c r="AS1838" s="13">
        <f t="shared" si="2274"/>
        <v>1.0026662283654236E-4</v>
      </c>
      <c r="AT1838" s="13">
        <f t="shared" si="2275"/>
        <v>5.5908668893656176E-5</v>
      </c>
      <c r="AU1838" s="13">
        <f t="shared" si="2276"/>
        <v>2.0783115850068502E-5</v>
      </c>
      <c r="AV1838" s="13">
        <f t="shared" si="2277"/>
        <v>5.7943326989991164E-6</v>
      </c>
      <c r="AW1838" s="13">
        <f t="shared" si="2278"/>
        <v>2.264832340080251E-8</v>
      </c>
      <c r="AX1838" s="13">
        <f t="shared" si="2279"/>
        <v>4.9747455626204438E-4</v>
      </c>
      <c r="AY1838" s="13">
        <f t="shared" si="2280"/>
        <v>2.8143006228217312E-4</v>
      </c>
      <c r="AZ1838" s="13">
        <f t="shared" si="2281"/>
        <v>7.9604955629557615E-5</v>
      </c>
      <c r="BA1838" s="13">
        <f t="shared" si="2282"/>
        <v>1.5011305495454753E-5</v>
      </c>
      <c r="BB1838" s="13">
        <f t="shared" si="2283"/>
        <v>2.1230395541562309E-6</v>
      </c>
      <c r="BC1838" s="13">
        <f t="shared" si="2284"/>
        <v>2.4020812579567557E-7</v>
      </c>
      <c r="BD1838" s="13">
        <f t="shared" si="2285"/>
        <v>8.4771914162678582E-6</v>
      </c>
      <c r="BE1838" s="13">
        <f t="shared" si="2286"/>
        <v>9.4537638674219396E-6</v>
      </c>
      <c r="BF1838" s="13">
        <f t="shared" si="2287"/>
        <v>5.2714187324744882E-6</v>
      </c>
      <c r="BG1838" s="13">
        <f t="shared" si="2288"/>
        <v>1.9595620568185208E-6</v>
      </c>
      <c r="BH1838" s="13">
        <f t="shared" si="2289"/>
        <v>5.4632590144100538E-7</v>
      </c>
      <c r="BI1838" s="13">
        <f t="shared" si="2290"/>
        <v>1.2185252905740208E-7</v>
      </c>
      <c r="BJ1838" s="14">
        <f t="shared" si="2291"/>
        <v>0.48988200087392569</v>
      </c>
      <c r="BK1838" s="14">
        <f t="shared" si="2292"/>
        <v>0.32383722017200944</v>
      </c>
      <c r="BL1838" s="14">
        <f t="shared" si="2293"/>
        <v>0.18077955166011919</v>
      </c>
      <c r="BM1838" s="14">
        <f t="shared" si="2294"/>
        <v>0.23758416938674135</v>
      </c>
      <c r="BN1838" s="14">
        <f t="shared" si="2295"/>
        <v>0.76225187715787179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1.36666666666667</v>
      </c>
      <c r="F1839" s="10">
        <f>VLOOKUP(B1839,home!$B$2:$E$405,3,FALSE)</f>
        <v>1.02</v>
      </c>
      <c r="G1839" s="10">
        <f>VLOOKUP(C1839,away!$B$2:$E$405,4,FALSE)</f>
        <v>2.0499999999999998</v>
      </c>
      <c r="H1839" s="10">
        <f>VLOOKUP(A1839,away!$A$2:$E$405,3,FALSE)</f>
        <v>1.0874999999999999</v>
      </c>
      <c r="I1839" s="10">
        <f>VLOOKUP(C1839,away!$B$2:$E$405,3,FALSE)</f>
        <v>0.37</v>
      </c>
      <c r="J1839" s="10">
        <f>VLOOKUP(B1839,home!$B$2:$E$405,4,FALSE)</f>
        <v>1.02</v>
      </c>
      <c r="K1839" s="12">
        <f t="shared" si="2240"/>
        <v>2.857700000000007</v>
      </c>
      <c r="L1839" s="12">
        <f t="shared" si="2241"/>
        <v>0.41042249999999997</v>
      </c>
      <c r="M1839" s="13">
        <f t="shared" si="2242"/>
        <v>3.8077851170396214E-2</v>
      </c>
      <c r="N1839" s="13">
        <f t="shared" si="2243"/>
        <v>0.10881507528964153</v>
      </c>
      <c r="O1839" s="13">
        <f t="shared" si="2244"/>
        <v>1.5628006871981938E-2</v>
      </c>
      <c r="P1839" s="13">
        <f t="shared" si="2245"/>
        <v>4.4660155238062896E-2</v>
      </c>
      <c r="Q1839" s="13">
        <f t="shared" si="2246"/>
        <v>0.15548042032760473</v>
      </c>
      <c r="R1839" s="13">
        <f t="shared" si="2247"/>
        <v>3.2070428252080033E-3</v>
      </c>
      <c r="S1839" s="13">
        <f t="shared" si="2248"/>
        <v>1.3095076301459814E-2</v>
      </c>
      <c r="T1839" s="13">
        <f t="shared" si="2249"/>
        <v>6.381266281190634E-2</v>
      </c>
      <c r="U1839" s="13">
        <f t="shared" si="2250"/>
        <v>9.1647662815969345E-3</v>
      </c>
      <c r="V1839" s="13">
        <f t="shared" si="2251"/>
        <v>1.7065276138275567E-3</v>
      </c>
      <c r="W1839" s="13">
        <f t="shared" si="2252"/>
        <v>0.14810546572339903</v>
      </c>
      <c r="X1839" s="13">
        <f t="shared" si="2253"/>
        <v>6.0785815505861727E-2</v>
      </c>
      <c r="Y1839" s="13">
        <f t="shared" si="2254"/>
        <v>1.2473933182227268E-2</v>
      </c>
      <c r="Z1839" s="13">
        <f t="shared" si="2255"/>
        <v>4.387475113096439E-4</v>
      </c>
      <c r="AA1839" s="13">
        <f t="shared" si="2256"/>
        <v>1.2538087630695725E-3</v>
      </c>
      <c r="AB1839" s="13">
        <f t="shared" si="2257"/>
        <v>1.7915046511119636E-3</v>
      </c>
      <c r="AC1839" s="13">
        <f t="shared" si="2258"/>
        <v>1.2509534054739487E-4</v>
      </c>
      <c r="AD1839" s="13">
        <f t="shared" si="2259"/>
        <v>0.10581024734943961</v>
      </c>
      <c r="AE1839" s="13">
        <f t="shared" si="2260"/>
        <v>4.342690624277537E-2</v>
      </c>
      <c r="AF1839" s="13">
        <f t="shared" si="2261"/>
        <v>8.9116897137127369E-3</v>
      </c>
      <c r="AG1839" s="13">
        <f t="shared" si="2262"/>
        <v>1.2191859905087553E-3</v>
      </c>
      <c r="AH1839" s="13">
        <f t="shared" si="2263"/>
        <v>4.5017962615120576E-5</v>
      </c>
      <c r="AI1839" s="13">
        <f t="shared" si="2264"/>
        <v>1.2864783176523038E-4</v>
      </c>
      <c r="AJ1839" s="13">
        <f t="shared" si="2265"/>
        <v>1.8381845441774994E-4</v>
      </c>
      <c r="AK1839" s="13">
        <f t="shared" si="2266"/>
        <v>1.7509933239653506E-4</v>
      </c>
      <c r="AL1839" s="13">
        <f t="shared" si="2267"/>
        <v>5.8687947525237019E-6</v>
      </c>
      <c r="AM1839" s="13">
        <f t="shared" si="2268"/>
        <v>6.0474788770098833E-2</v>
      </c>
      <c r="AN1839" s="13">
        <f t="shared" si="2269"/>
        <v>2.4820213993995883E-2</v>
      </c>
      <c r="AO1839" s="13">
        <f t="shared" si="2270"/>
        <v>5.0933871389753881E-3</v>
      </c>
      <c r="AP1839" s="13">
        <f t="shared" si="2271"/>
        <v>6.9681356101537533E-4</v>
      </c>
      <c r="AQ1839" s="13">
        <f t="shared" si="2272"/>
        <v>7.1496990936458209E-5</v>
      </c>
      <c r="AR1839" s="13">
        <f t="shared" si="2273"/>
        <v>3.6952769522808637E-6</v>
      </c>
      <c r="AS1839" s="13">
        <f t="shared" si="2274"/>
        <v>1.0559992946533051E-5</v>
      </c>
      <c r="AT1839" s="13">
        <f t="shared" si="2275"/>
        <v>1.5088645921653788E-5</v>
      </c>
      <c r="AU1839" s="13">
        <f t="shared" si="2276"/>
        <v>1.4372941150103379E-5</v>
      </c>
      <c r="AV1839" s="13">
        <f t="shared" si="2277"/>
        <v>1.0268388481162631E-5</v>
      </c>
      <c r="AW1839" s="13">
        <f t="shared" si="2278"/>
        <v>1.9120278634709987E-7</v>
      </c>
      <c r="AX1839" s="13">
        <f t="shared" si="2279"/>
        <v>2.8803133978051999E-2</v>
      </c>
      <c r="AY1839" s="13">
        <f t="shared" si="2280"/>
        <v>1.1821454255107045E-2</v>
      </c>
      <c r="AZ1839" s="13">
        <f t="shared" si="2281"/>
        <v>2.4258954045083352E-3</v>
      </c>
      <c r="BA1839" s="13">
        <f t="shared" si="2282"/>
        <v>3.3188068555227407E-4</v>
      </c>
      <c r="BB1839" s="13">
        <f t="shared" si="2283"/>
        <v>3.4052825166519544E-5</v>
      </c>
      <c r="BC1839" s="13">
        <f t="shared" si="2284"/>
        <v>2.795209127381173E-6</v>
      </c>
      <c r="BD1839" s="13">
        <f t="shared" si="2285"/>
        <v>2.5277080082458207E-7</v>
      </c>
      <c r="BE1839" s="13">
        <f t="shared" si="2286"/>
        <v>7.2234311751641002E-7</v>
      </c>
      <c r="BF1839" s="13">
        <f t="shared" si="2287"/>
        <v>1.0321199634633253E-6</v>
      </c>
      <c r="BG1839" s="13">
        <f t="shared" si="2288"/>
        <v>9.831630731963839E-7</v>
      </c>
      <c r="BH1839" s="13">
        <f t="shared" si="2289"/>
        <v>7.0239627856832828E-7</v>
      </c>
      <c r="BI1839" s="13">
        <f t="shared" si="2290"/>
        <v>4.0144756905294311E-7</v>
      </c>
      <c r="BJ1839" s="14">
        <f t="shared" si="2291"/>
        <v>0.84341731494961247</v>
      </c>
      <c r="BK1839" s="14">
        <f t="shared" si="2292"/>
        <v>0.10949202871415344</v>
      </c>
      <c r="BL1839" s="14">
        <f t="shared" si="2293"/>
        <v>3.1635792460417395E-2</v>
      </c>
      <c r="BM1839" s="14">
        <f t="shared" si="2294"/>
        <v>0.60729406886027726</v>
      </c>
      <c r="BN1839" s="14">
        <f t="shared" si="2295"/>
        <v>0.36586855172289529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1.36666666666667</v>
      </c>
      <c r="F1840" s="10">
        <f>VLOOKUP(B1840,home!$B$2:$E$405,3,FALSE)</f>
        <v>0.8</v>
      </c>
      <c r="G1840" s="10">
        <f>VLOOKUP(C1840,away!$B$2:$E$405,4,FALSE)</f>
        <v>1.02</v>
      </c>
      <c r="H1840" s="10">
        <f>VLOOKUP(A1840,away!$A$2:$E$405,3,FALSE)</f>
        <v>1.0874999999999999</v>
      </c>
      <c r="I1840" s="10">
        <f>VLOOKUP(C1840,away!$B$2:$E$405,3,FALSE)</f>
        <v>0.8</v>
      </c>
      <c r="J1840" s="10">
        <f>VLOOKUP(B1840,home!$B$2:$E$405,4,FALSE)</f>
        <v>0.8</v>
      </c>
      <c r="K1840" s="12">
        <f t="shared" si="2240"/>
        <v>1.1152000000000029</v>
      </c>
      <c r="L1840" s="12">
        <f t="shared" si="2241"/>
        <v>0.69600000000000006</v>
      </c>
      <c r="M1840" s="13">
        <f t="shared" si="2242"/>
        <v>0.16345786962240058</v>
      </c>
      <c r="N1840" s="13">
        <f t="shared" si="2243"/>
        <v>0.18228821620290159</v>
      </c>
      <c r="O1840" s="13">
        <f t="shared" si="2244"/>
        <v>0.11376667725719082</v>
      </c>
      <c r="P1840" s="13">
        <f t="shared" si="2245"/>
        <v>0.12687259847721952</v>
      </c>
      <c r="Q1840" s="13">
        <f t="shared" si="2246"/>
        <v>0.10164390935473823</v>
      </c>
      <c r="R1840" s="13">
        <f t="shared" si="2247"/>
        <v>3.9590803685502406E-2</v>
      </c>
      <c r="S1840" s="13">
        <f t="shared" si="2248"/>
        <v>2.4618967996992439E-2</v>
      </c>
      <c r="T1840" s="13">
        <f t="shared" si="2249"/>
        <v>7.0744160910897816E-2</v>
      </c>
      <c r="U1840" s="13">
        <f t="shared" si="2250"/>
        <v>4.4151664270072395E-2</v>
      </c>
      <c r="V1840" s="13">
        <f t="shared" si="2251"/>
        <v>2.1231923205256935E-3</v>
      </c>
      <c r="W1840" s="13">
        <f t="shared" si="2252"/>
        <v>3.7784429237468102E-2</v>
      </c>
      <c r="X1840" s="13">
        <f t="shared" si="2253"/>
        <v>2.6297962749277804E-2</v>
      </c>
      <c r="Y1840" s="13">
        <f t="shared" si="2254"/>
        <v>9.1516910367486753E-3</v>
      </c>
      <c r="Z1840" s="13">
        <f t="shared" si="2255"/>
        <v>9.1850664550365609E-3</v>
      </c>
      <c r="AA1840" s="13">
        <f t="shared" si="2256"/>
        <v>1.0243186110656799E-2</v>
      </c>
      <c r="AB1840" s="13">
        <f t="shared" si="2257"/>
        <v>5.7116005753022475E-3</v>
      </c>
      <c r="AC1840" s="13">
        <f t="shared" si="2258"/>
        <v>1.0299860729948633E-4</v>
      </c>
      <c r="AD1840" s="13">
        <f t="shared" si="2259"/>
        <v>1.0534298871406141E-2</v>
      </c>
      <c r="AE1840" s="13">
        <f t="shared" si="2260"/>
        <v>7.3318720144986754E-3</v>
      </c>
      <c r="AF1840" s="13">
        <f t="shared" si="2261"/>
        <v>2.5514914610455389E-3</v>
      </c>
      <c r="AG1840" s="13">
        <f t="shared" si="2262"/>
        <v>5.9194601896256523E-4</v>
      </c>
      <c r="AH1840" s="13">
        <f t="shared" si="2263"/>
        <v>1.5982015631763615E-3</v>
      </c>
      <c r="AI1840" s="13">
        <f t="shared" si="2264"/>
        <v>1.7823143832542828E-3</v>
      </c>
      <c r="AJ1840" s="13">
        <f t="shared" si="2265"/>
        <v>9.9381850010259089E-4</v>
      </c>
      <c r="AK1840" s="13">
        <f t="shared" si="2266"/>
        <v>3.694354637714706E-4</v>
      </c>
      <c r="AL1840" s="13">
        <f t="shared" si="2267"/>
        <v>3.1978150645931866E-6</v>
      </c>
      <c r="AM1840" s="13">
        <f t="shared" si="2268"/>
        <v>2.3495700202784309E-3</v>
      </c>
      <c r="AN1840" s="13">
        <f t="shared" si="2269"/>
        <v>1.6353007341137879E-3</v>
      </c>
      <c r="AO1840" s="13">
        <f t="shared" si="2270"/>
        <v>5.6908465547159831E-4</v>
      </c>
      <c r="AP1840" s="13">
        <f t="shared" si="2271"/>
        <v>1.3202764006941083E-4</v>
      </c>
      <c r="AQ1840" s="13">
        <f t="shared" si="2272"/>
        <v>2.297280937207748E-5</v>
      </c>
      <c r="AR1840" s="13">
        <f t="shared" si="2273"/>
        <v>2.2246965759414958E-4</v>
      </c>
      <c r="AS1840" s="13">
        <f t="shared" si="2274"/>
        <v>2.4809816214899625E-4</v>
      </c>
      <c r="AT1840" s="13">
        <f t="shared" si="2275"/>
        <v>1.3833953521428071E-4</v>
      </c>
      <c r="AU1840" s="13">
        <f t="shared" si="2276"/>
        <v>5.1425416556988728E-5</v>
      </c>
      <c r="AV1840" s="13">
        <f t="shared" si="2277"/>
        <v>1.4337406136088503E-5</v>
      </c>
      <c r="AW1840" s="13">
        <f t="shared" si="2278"/>
        <v>6.8946598293996996E-8</v>
      </c>
      <c r="AX1840" s="13">
        <f t="shared" si="2279"/>
        <v>4.3670674776908513E-4</v>
      </c>
      <c r="AY1840" s="13">
        <f t="shared" si="2280"/>
        <v>3.0394789644728326E-4</v>
      </c>
      <c r="AZ1840" s="13">
        <f t="shared" si="2281"/>
        <v>1.0577386796365458E-4</v>
      </c>
      <c r="BA1840" s="13">
        <f t="shared" si="2282"/>
        <v>2.4539537367567869E-5</v>
      </c>
      <c r="BB1840" s="13">
        <f t="shared" si="2283"/>
        <v>4.2698795019568089E-6</v>
      </c>
      <c r="BC1840" s="13">
        <f t="shared" si="2284"/>
        <v>5.9436722667238798E-7</v>
      </c>
      <c r="BD1840" s="13">
        <f t="shared" si="2285"/>
        <v>2.5806480280921346E-5</v>
      </c>
      <c r="BE1840" s="13">
        <f t="shared" si="2286"/>
        <v>2.8779386809283558E-5</v>
      </c>
      <c r="BF1840" s="13">
        <f t="shared" si="2287"/>
        <v>1.604738608485656E-5</v>
      </c>
      <c r="BG1840" s="13">
        <f t="shared" si="2288"/>
        <v>5.9653483206106907E-6</v>
      </c>
      <c r="BH1840" s="13">
        <f t="shared" si="2289"/>
        <v>1.6631391117862659E-6</v>
      </c>
      <c r="BI1840" s="13">
        <f t="shared" si="2290"/>
        <v>3.7094654749280958E-7</v>
      </c>
      <c r="BJ1840" s="14">
        <f t="shared" si="2291"/>
        <v>0.45450476601352674</v>
      </c>
      <c r="BK1840" s="14">
        <f t="shared" si="2292"/>
        <v>0.3174827727359496</v>
      </c>
      <c r="BL1840" s="14">
        <f t="shared" si="2293"/>
        <v>0.21896100467383481</v>
      </c>
      <c r="BM1840" s="14">
        <f t="shared" si="2294"/>
        <v>0.2722096563285456</v>
      </c>
      <c r="BN1840" s="14">
        <f t="shared" si="2295"/>
        <v>0.72762007459995315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1.36666666666667</v>
      </c>
      <c r="F1841" s="10">
        <f>VLOOKUP(B1841,home!$B$2:$E$405,3,FALSE)</f>
        <v>0.73</v>
      </c>
      <c r="G1841" s="10">
        <f>VLOOKUP(C1841,away!$B$2:$E$405,4,FALSE)</f>
        <v>0.95</v>
      </c>
      <c r="H1841" s="10">
        <f>VLOOKUP(A1841,away!$A$2:$E$405,3,FALSE)</f>
        <v>1.0874999999999999</v>
      </c>
      <c r="I1841" s="10">
        <f>VLOOKUP(C1841,away!$B$2:$E$405,3,FALSE)</f>
        <v>0.95</v>
      </c>
      <c r="J1841" s="10">
        <f>VLOOKUP(B1841,home!$B$2:$E$405,4,FALSE)</f>
        <v>0.73</v>
      </c>
      <c r="K1841" s="12">
        <f t="shared" si="2240"/>
        <v>0.94778333333333564</v>
      </c>
      <c r="L1841" s="12">
        <f t="shared" si="2241"/>
        <v>0.75418124999999991</v>
      </c>
      <c r="M1841" s="13">
        <f t="shared" si="2242"/>
        <v>0.18232497935689204</v>
      </c>
      <c r="N1841" s="13">
        <f t="shared" si="2243"/>
        <v>0.17280457668480675</v>
      </c>
      <c r="O1841" s="13">
        <f t="shared" si="2244"/>
        <v>0.13750608083760502</v>
      </c>
      <c r="P1841" s="13">
        <f t="shared" si="2245"/>
        <v>0.13032597164986839</v>
      </c>
      <c r="Q1841" s="13">
        <f t="shared" si="2246"/>
        <v>8.1890648852791056E-2</v>
      </c>
      <c r="R1841" s="13">
        <f t="shared" si="2247"/>
        <v>5.1852253964352994E-2</v>
      </c>
      <c r="S1841" s="13">
        <f t="shared" si="2248"/>
        <v>2.3289264787513402E-2</v>
      </c>
      <c r="T1841" s="13">
        <f t="shared" si="2249"/>
        <v>6.1760391915109021E-2</v>
      </c>
      <c r="U1841" s="13">
        <f t="shared" si="2250"/>
        <v>4.9144702103181143E-2</v>
      </c>
      <c r="V1841" s="13">
        <f t="shared" si="2251"/>
        <v>1.8496862477524608E-3</v>
      </c>
      <c r="W1841" s="13">
        <f t="shared" si="2252"/>
        <v>2.5871530712842677E-2</v>
      </c>
      <c r="X1841" s="13">
        <f t="shared" si="2253"/>
        <v>1.9511823372425078E-2</v>
      </c>
      <c r="Y1841" s="13">
        <f t="shared" si="2254"/>
        <v>7.357725670397379E-3</v>
      </c>
      <c r="Z1841" s="13">
        <f t="shared" si="2255"/>
        <v>1.3035332570051064E-2</v>
      </c>
      <c r="AA1841" s="13">
        <f t="shared" si="2256"/>
        <v>1.2354670954351592E-2</v>
      </c>
      <c r="AB1841" s="13">
        <f t="shared" si="2257"/>
        <v>5.8547756096759464E-3</v>
      </c>
      <c r="AC1841" s="13">
        <f t="shared" si="2258"/>
        <v>8.2634781564225307E-5</v>
      </c>
      <c r="AD1841" s="13">
        <f t="shared" si="2259"/>
        <v>6.1301514043634493E-3</v>
      </c>
      <c r="AE1841" s="13">
        <f t="shared" si="2260"/>
        <v>4.6232452488320806E-3</v>
      </c>
      <c r="AF1841" s="13">
        <f t="shared" si="2261"/>
        <v>1.7433824404103698E-3</v>
      </c>
      <c r="AG1841" s="13">
        <f t="shared" si="2262"/>
        <v>4.382754493789143E-4</v>
      </c>
      <c r="AH1841" s="13">
        <f t="shared" si="2263"/>
        <v>2.457750852961705E-3</v>
      </c>
      <c r="AI1841" s="13">
        <f t="shared" si="2264"/>
        <v>2.3294152959228934E-3</v>
      </c>
      <c r="AJ1841" s="13">
        <f t="shared" si="2265"/>
        <v>1.103890496943729E-3</v>
      </c>
      <c r="AK1841" s="13">
        <f t="shared" si="2266"/>
        <v>3.4874967160944002E-4</v>
      </c>
      <c r="AL1841" s="13">
        <f t="shared" si="2267"/>
        <v>2.362695059649863E-6</v>
      </c>
      <c r="AM1841" s="13">
        <f t="shared" si="2268"/>
        <v>1.1620110663731239E-3</v>
      </c>
      <c r="AN1841" s="13">
        <f t="shared" si="2269"/>
        <v>8.7636695855111549E-4</v>
      </c>
      <c r="AO1841" s="13">
        <f t="shared" si="2270"/>
        <v>3.3046976412938917E-4</v>
      </c>
      <c r="AP1841" s="13">
        <f t="shared" si="2271"/>
        <v>8.3078033266102621E-5</v>
      </c>
      <c r="AQ1841" s="13">
        <f t="shared" si="2272"/>
        <v>1.566397374404271E-5</v>
      </c>
      <c r="AR1841" s="13">
        <f t="shared" si="2273"/>
        <v>3.7071792209504513E-4</v>
      </c>
      <c r="AS1841" s="13">
        <f t="shared" si="2274"/>
        <v>3.5136026792964971E-4</v>
      </c>
      <c r="AT1841" s="13">
        <f t="shared" si="2275"/>
        <v>1.6650670296962863E-4</v>
      </c>
      <c r="AU1841" s="13">
        <f t="shared" si="2276"/>
        <v>5.2604092654299421E-5</v>
      </c>
      <c r="AV1841" s="13">
        <f t="shared" si="2277"/>
        <v>1.2464320570716885E-5</v>
      </c>
      <c r="AW1841" s="13">
        <f t="shared" si="2278"/>
        <v>4.691265052096175E-8</v>
      </c>
      <c r="AX1841" s="13">
        <f t="shared" si="2279"/>
        <v>1.8355578697622384E-4</v>
      </c>
      <c r="AY1841" s="13">
        <f t="shared" si="2280"/>
        <v>1.384343328664622E-4</v>
      </c>
      <c r="AZ1841" s="13">
        <f t="shared" si="2281"/>
        <v>5.2202289102072257E-5</v>
      </c>
      <c r="BA1841" s="13">
        <f t="shared" si="2282"/>
        <v>1.3123329215954077E-5</v>
      </c>
      <c r="BB1841" s="13">
        <f t="shared" si="2283"/>
        <v>2.4743422080624407E-6</v>
      </c>
      <c r="BC1841" s="13">
        <f t="shared" si="2284"/>
        <v>3.7322049988085843E-7</v>
      </c>
      <c r="BD1841" s="13">
        <f t="shared" si="2285"/>
        <v>4.6598084313840601E-5</v>
      </c>
      <c r="BE1841" s="13">
        <f t="shared" si="2286"/>
        <v>4.4164887677919661E-5</v>
      </c>
      <c r="BF1841" s="13">
        <f t="shared" si="2287"/>
        <v>2.0929372229835522E-5</v>
      </c>
      <c r="BG1841" s="13">
        <f t="shared" si="2288"/>
        <v>6.6121700588558883E-6</v>
      </c>
      <c r="BH1841" s="13">
        <f t="shared" si="2289"/>
        <v>1.5667261447373277E-6</v>
      </c>
      <c r="BI1841" s="13">
        <f t="shared" si="2290"/>
        <v>2.9698338557592618E-7</v>
      </c>
      <c r="BJ1841" s="14">
        <f t="shared" si="2291"/>
        <v>0.38498950484828925</v>
      </c>
      <c r="BK1841" s="14">
        <f t="shared" si="2292"/>
        <v>0.33801333385151666</v>
      </c>
      <c r="BL1841" s="14">
        <f t="shared" si="2293"/>
        <v>0.26402611131663456</v>
      </c>
      <c r="BM1841" s="14">
        <f t="shared" si="2294"/>
        <v>0.24322138381995934</v>
      </c>
      <c r="BN1841" s="14">
        <f t="shared" si="2295"/>
        <v>0.75670451134631633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1.36666666666667</v>
      </c>
      <c r="F1842" s="10">
        <f>VLOOKUP(B1842,home!$B$2:$E$405,3,FALSE)</f>
        <v>0.95</v>
      </c>
      <c r="G1842" s="10">
        <f>VLOOKUP(C1842,away!$B$2:$E$405,4,FALSE)</f>
        <v>0.66</v>
      </c>
      <c r="H1842" s="10">
        <f>VLOOKUP(A1842,away!$A$2:$E$405,3,FALSE)</f>
        <v>1.0874999999999999</v>
      </c>
      <c r="I1842" s="10">
        <f>VLOOKUP(C1842,away!$B$2:$E$405,3,FALSE)</f>
        <v>0.37</v>
      </c>
      <c r="J1842" s="10">
        <f>VLOOKUP(B1842,home!$B$2:$E$405,4,FALSE)</f>
        <v>0.95</v>
      </c>
      <c r="K1842" s="12">
        <f t="shared" si="2240"/>
        <v>0.8569000000000021</v>
      </c>
      <c r="L1842" s="12">
        <f t="shared" si="2241"/>
        <v>0.38225624999999996</v>
      </c>
      <c r="M1842" s="13">
        <f t="shared" si="2242"/>
        <v>0.28962848891026044</v>
      </c>
      <c r="N1842" s="13">
        <f t="shared" si="2243"/>
        <v>0.24818265214720278</v>
      </c>
      <c r="O1842" s="13">
        <f t="shared" si="2244"/>
        <v>0.11071230006400272</v>
      </c>
      <c r="P1842" s="13">
        <f t="shared" si="2245"/>
        <v>9.4869369924844155E-2</v>
      </c>
      <c r="Q1842" s="13">
        <f t="shared" si="2246"/>
        <v>0.10633385731246929</v>
      </c>
      <c r="R1842" s="13">
        <f t="shared" si="2247"/>
        <v>2.116023432567022E-2</v>
      </c>
      <c r="S1842" s="13">
        <f t="shared" si="2248"/>
        <v>7.7687431438465829E-3</v>
      </c>
      <c r="T1842" s="13">
        <f t="shared" si="2249"/>
        <v>4.0646781544299578E-2</v>
      </c>
      <c r="U1842" s="13">
        <f t="shared" si="2250"/>
        <v>1.8132204793666853E-2</v>
      </c>
      <c r="V1842" s="13">
        <f t="shared" si="2251"/>
        <v>2.8274373527339253E-4</v>
      </c>
      <c r="W1842" s="13">
        <f t="shared" si="2252"/>
        <v>3.0372494110351721E-2</v>
      </c>
      <c r="X1842" s="13">
        <f t="shared" si="2253"/>
        <v>1.1610075701770131E-2</v>
      </c>
      <c r="Y1842" s="13">
        <f t="shared" si="2254"/>
        <v>2.2190119999873845E-3</v>
      </c>
      <c r="Z1842" s="13">
        <f t="shared" si="2255"/>
        <v>2.6962106074839925E-3</v>
      </c>
      <c r="AA1842" s="13">
        <f t="shared" si="2256"/>
        <v>2.3103828695530387E-3</v>
      </c>
      <c r="AB1842" s="13">
        <f t="shared" si="2257"/>
        <v>9.8988354046000183E-4</v>
      </c>
      <c r="AC1842" s="13">
        <f t="shared" si="2258"/>
        <v>5.7883894891756583E-6</v>
      </c>
      <c r="AD1842" s="13">
        <f t="shared" si="2259"/>
        <v>6.506547550790112E-3</v>
      </c>
      <c r="AE1842" s="13">
        <f t="shared" si="2260"/>
        <v>2.4871684672117121E-3</v>
      </c>
      <c r="AF1842" s="13">
        <f t="shared" si="2261"/>
        <v>4.7536784569729852E-4</v>
      </c>
      <c r="AG1842" s="13">
        <f t="shared" si="2262"/>
        <v>6.0570776688942658E-5</v>
      </c>
      <c r="AH1842" s="13">
        <f t="shared" si="2263"/>
        <v>2.5766083900676315E-4</v>
      </c>
      <c r="AI1842" s="13">
        <f t="shared" si="2264"/>
        <v>2.2078957294489589E-4</v>
      </c>
      <c r="AJ1842" s="13">
        <f t="shared" si="2265"/>
        <v>9.4597292528240877E-5</v>
      </c>
      <c r="AK1842" s="13">
        <f t="shared" si="2266"/>
        <v>2.7020139989149937E-5</v>
      </c>
      <c r="AL1842" s="13">
        <f t="shared" si="2267"/>
        <v>7.5840724893307537E-8</v>
      </c>
      <c r="AM1842" s="13">
        <f t="shared" si="2268"/>
        <v>1.1150921192544126E-3</v>
      </c>
      <c r="AN1842" s="13">
        <f t="shared" si="2269"/>
        <v>4.2625093191074441E-4</v>
      </c>
      <c r="AO1842" s="13">
        <f t="shared" si="2270"/>
        <v>8.1468541395603248E-5</v>
      </c>
      <c r="AP1842" s="13">
        <f t="shared" si="2271"/>
        <v>1.0380619708951022E-5</v>
      </c>
      <c r="AQ1842" s="13">
        <f t="shared" si="2272"/>
        <v>9.9201419065492715E-7</v>
      </c>
      <c r="AR1842" s="13">
        <f t="shared" si="2273"/>
        <v>1.9698493218115811E-5</v>
      </c>
      <c r="AS1842" s="13">
        <f t="shared" si="2274"/>
        <v>1.6879638838603479E-5</v>
      </c>
      <c r="AT1842" s="13">
        <f t="shared" si="2275"/>
        <v>7.2320812603996784E-6</v>
      </c>
      <c r="AU1842" s="13">
        <f t="shared" si="2276"/>
        <v>2.0657234773455E-6</v>
      </c>
      <c r="AV1842" s="13">
        <f t="shared" si="2277"/>
        <v>4.4252961193434071E-7</v>
      </c>
      <c r="AW1842" s="13">
        <f t="shared" si="2278"/>
        <v>6.9005659748064716E-10</v>
      </c>
      <c r="AX1842" s="13">
        <f t="shared" si="2279"/>
        <v>1.5925373949818468E-4</v>
      </c>
      <c r="AY1842" s="13">
        <f t="shared" si="2280"/>
        <v>6.0875737259052937E-5</v>
      </c>
      <c r="AZ1842" s="13">
        <f t="shared" si="2281"/>
        <v>1.1635065520315428E-5</v>
      </c>
      <c r="BA1842" s="13">
        <f t="shared" si="2282"/>
        <v>1.4825255047666914E-6</v>
      </c>
      <c r="BB1842" s="13">
        <f t="shared" si="2283"/>
        <v>1.4167615999536813E-7</v>
      </c>
      <c r="BC1842" s="13">
        <f t="shared" si="2284"/>
        <v>1.0831319526845892E-8</v>
      </c>
      <c r="BD1842" s="13">
        <f t="shared" si="2285"/>
        <v>1.2549786913678962E-6</v>
      </c>
      <c r="BE1842" s="13">
        <f t="shared" si="2286"/>
        <v>1.075391240633153E-6</v>
      </c>
      <c r="BF1842" s="13">
        <f t="shared" si="2287"/>
        <v>4.6075137704927552E-7</v>
      </c>
      <c r="BG1842" s="13">
        <f t="shared" si="2288"/>
        <v>1.3160595166450839E-7</v>
      </c>
      <c r="BH1842" s="13">
        <f t="shared" si="2289"/>
        <v>2.8193284995329372E-8</v>
      </c>
      <c r="BI1842" s="13">
        <f t="shared" si="2290"/>
        <v>4.8317651824995617E-9</v>
      </c>
      <c r="BJ1842" s="14">
        <f t="shared" si="2291"/>
        <v>0.45076211125819104</v>
      </c>
      <c r="BK1842" s="14">
        <f t="shared" si="2292"/>
        <v>0.39261608568169759</v>
      </c>
      <c r="BL1842" s="14">
        <f t="shared" si="2293"/>
        <v>0.15395434765653918</v>
      </c>
      <c r="BM1842" s="14">
        <f t="shared" si="2294"/>
        <v>0.12908097747225994</v>
      </c>
      <c r="BN1842" s="14">
        <f t="shared" si="2295"/>
        <v>0.87088690268444957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1.36666666666667</v>
      </c>
      <c r="F1843" s="10">
        <f>VLOOKUP(B1843,home!$B$2:$E$405,3,FALSE)</f>
        <v>1.1000000000000001</v>
      </c>
      <c r="G1843" s="10">
        <f>VLOOKUP(C1843,away!$B$2:$E$405,4,FALSE)</f>
        <v>1.24</v>
      </c>
      <c r="H1843" s="10">
        <f>VLOOKUP(A1843,away!$A$2:$E$405,3,FALSE)</f>
        <v>1.0874999999999999</v>
      </c>
      <c r="I1843" s="10">
        <f>VLOOKUP(C1843,away!$B$2:$E$405,3,FALSE)</f>
        <v>0.44</v>
      </c>
      <c r="J1843" s="10">
        <f>VLOOKUP(B1843,home!$B$2:$E$405,4,FALSE)</f>
        <v>1.1000000000000001</v>
      </c>
      <c r="K1843" s="12">
        <f t="shared" si="2240"/>
        <v>1.8641333333333381</v>
      </c>
      <c r="L1843" s="12">
        <f t="shared" si="2241"/>
        <v>0.52634999999999998</v>
      </c>
      <c r="M1843" s="13">
        <f t="shared" si="2242"/>
        <v>9.158540689809562E-2</v>
      </c>
      <c r="N1843" s="13">
        <f t="shared" si="2243"/>
        <v>0.17072740984563706</v>
      </c>
      <c r="O1843" s="13">
        <f t="shared" si="2244"/>
        <v>4.8205978920812624E-2</v>
      </c>
      <c r="P1843" s="13">
        <f t="shared" si="2245"/>
        <v>8.9862372172251057E-2</v>
      </c>
      <c r="Q1843" s="13">
        <f t="shared" si="2246"/>
        <v>0.15912932780345723</v>
      </c>
      <c r="R1843" s="13">
        <f t="shared" si="2247"/>
        <v>1.268660850248486E-2</v>
      </c>
      <c r="S1843" s="13">
        <f t="shared" si="2248"/>
        <v>2.2042938405594605E-2</v>
      </c>
      <c r="T1843" s="13">
        <f t="shared" si="2249"/>
        <v>8.375772168934971E-2</v>
      </c>
      <c r="U1843" s="13">
        <f t="shared" si="2250"/>
        <v>2.3649529796432166E-2</v>
      </c>
      <c r="V1843" s="13">
        <f t="shared" si="2251"/>
        <v>2.4031372608151204E-3</v>
      </c>
      <c r="W1843" s="13">
        <f t="shared" si="2252"/>
        <v>9.8879428089784074E-2</v>
      </c>
      <c r="X1843" s="13">
        <f t="shared" si="2253"/>
        <v>5.204518697505784E-2</v>
      </c>
      <c r="Y1843" s="13">
        <f t="shared" si="2254"/>
        <v>1.3696992082160844E-2</v>
      </c>
      <c r="Z1843" s="13">
        <f t="shared" si="2255"/>
        <v>2.2258654617609685E-3</v>
      </c>
      <c r="AA1843" s="13">
        <f t="shared" si="2256"/>
        <v>4.1493100027840237E-3</v>
      </c>
      <c r="AB1843" s="13">
        <f t="shared" si="2257"/>
        <v>3.8674335432615737E-3</v>
      </c>
      <c r="AC1843" s="13">
        <f t="shared" si="2258"/>
        <v>1.4737037688811007E-4</v>
      </c>
      <c r="AD1843" s="13">
        <f t="shared" si="2259"/>
        <v>4.6081109470775816E-2</v>
      </c>
      <c r="AE1843" s="13">
        <f t="shared" si="2260"/>
        <v>2.4254791969942849E-2</v>
      </c>
      <c r="AF1843" s="13">
        <f t="shared" si="2261"/>
        <v>6.3832548766897075E-3</v>
      </c>
      <c r="AG1843" s="13">
        <f t="shared" si="2262"/>
        <v>1.1199420681152093E-3</v>
      </c>
      <c r="AH1843" s="13">
        <f t="shared" si="2263"/>
        <v>2.928960714494714E-4</v>
      </c>
      <c r="AI1843" s="13">
        <f t="shared" si="2264"/>
        <v>5.4599732999134263E-4</v>
      </c>
      <c r="AJ1843" s="13">
        <f t="shared" si="2265"/>
        <v>5.0890591137393219E-4</v>
      </c>
      <c r="AK1843" s="13">
        <f t="shared" si="2266"/>
        <v>3.1622282430750958E-4</v>
      </c>
      <c r="AL1843" s="13">
        <f t="shared" si="2267"/>
        <v>5.7839134436862478E-6</v>
      </c>
      <c r="AM1843" s="13">
        <f t="shared" si="2268"/>
        <v>1.7180266440291154E-2</v>
      </c>
      <c r="AN1843" s="13">
        <f t="shared" si="2269"/>
        <v>9.0428332408472468E-3</v>
      </c>
      <c r="AO1843" s="13">
        <f t="shared" si="2270"/>
        <v>2.3798476381599737E-3</v>
      </c>
      <c r="AP1843" s="13">
        <f t="shared" si="2271"/>
        <v>4.1754426811516744E-4</v>
      </c>
      <c r="AQ1843" s="13">
        <f t="shared" si="2272"/>
        <v>5.4943606380604589E-5</v>
      </c>
      <c r="AR1843" s="13">
        <f t="shared" si="2273"/>
        <v>3.0833169441485874E-5</v>
      </c>
      <c r="AS1843" s="13">
        <f t="shared" si="2274"/>
        <v>5.7477138928188668E-5</v>
      </c>
      <c r="AT1843" s="13">
        <f t="shared" si="2275"/>
        <v>5.3572525290333876E-5</v>
      </c>
      <c r="AU1843" s="13">
        <f t="shared" si="2276"/>
        <v>3.3288776714851552E-5</v>
      </c>
      <c r="AV1843" s="13">
        <f t="shared" si="2277"/>
        <v>1.5513679575011355E-5</v>
      </c>
      <c r="AW1843" s="13">
        <f t="shared" si="2278"/>
        <v>1.5764161807851518E-7</v>
      </c>
      <c r="AX1843" s="13">
        <f t="shared" si="2279"/>
        <v>5.337717891149142E-3</v>
      </c>
      <c r="AY1843" s="13">
        <f t="shared" si="2280"/>
        <v>2.8095078120063508E-3</v>
      </c>
      <c r="AZ1843" s="13">
        <f t="shared" si="2281"/>
        <v>7.3939221842477117E-4</v>
      </c>
      <c r="BA1843" s="13">
        <f t="shared" si="2282"/>
        <v>1.2972636472262611E-4</v>
      </c>
      <c r="BB1843" s="13">
        <f t="shared" si="2283"/>
        <v>1.707036801793856E-5</v>
      </c>
      <c r="BC1843" s="13">
        <f t="shared" si="2284"/>
        <v>1.7969976412483932E-6</v>
      </c>
      <c r="BD1843" s="13">
        <f t="shared" si="2285"/>
        <v>2.7048397892543464E-6</v>
      </c>
      <c r="BE1843" s="13">
        <f t="shared" si="2286"/>
        <v>5.0421820124753483E-6</v>
      </c>
      <c r="BF1843" s="13">
        <f t="shared" si="2287"/>
        <v>4.6996497810945364E-6</v>
      </c>
      <c r="BG1843" s="13">
        <f t="shared" si="2288"/>
        <v>2.9202579373103503E-6</v>
      </c>
      <c r="BH1843" s="13">
        <f t="shared" si="2289"/>
        <v>1.3609375407178704E-6</v>
      </c>
      <c r="BI1843" s="13">
        <f t="shared" si="2290"/>
        <v>5.0739380684737577E-7</v>
      </c>
      <c r="BJ1843" s="14">
        <f t="shared" si="2291"/>
        <v>0.69418581171672644</v>
      </c>
      <c r="BK1843" s="14">
        <f t="shared" si="2292"/>
        <v>0.20885651683909454</v>
      </c>
      <c r="BL1843" s="14">
        <f t="shared" si="2293"/>
        <v>9.4430803453715115E-2</v>
      </c>
      <c r="BM1843" s="14">
        <f t="shared" si="2294"/>
        <v>0.4246925431581704</v>
      </c>
      <c r="BN1843" s="14">
        <f t="shared" si="2295"/>
        <v>0.5721971041427385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1.36666666666667</v>
      </c>
      <c r="F1844" s="10">
        <f>VLOOKUP(B1844,home!$B$2:$E$405,3,FALSE)</f>
        <v>1.1000000000000001</v>
      </c>
      <c r="G1844" s="10">
        <f>VLOOKUP(C1844,away!$B$2:$E$405,4,FALSE)</f>
        <v>0.88</v>
      </c>
      <c r="H1844" s="10">
        <f>VLOOKUP(A1844,away!$A$2:$E$405,3,FALSE)</f>
        <v>1.0874999999999999</v>
      </c>
      <c r="I1844" s="10">
        <f>VLOOKUP(C1844,away!$B$2:$E$405,3,FALSE)</f>
        <v>0.66</v>
      </c>
      <c r="J1844" s="10">
        <f>VLOOKUP(B1844,home!$B$2:$E$405,4,FALSE)</f>
        <v>1.1000000000000001</v>
      </c>
      <c r="K1844" s="12">
        <f t="shared" si="2240"/>
        <v>1.3229333333333366</v>
      </c>
      <c r="L1844" s="12">
        <f t="shared" si="2241"/>
        <v>0.78952500000000003</v>
      </c>
      <c r="M1844" s="13">
        <f t="shared" si="2242"/>
        <v>0.12094028914414917</v>
      </c>
      <c r="N1844" s="13">
        <f t="shared" si="2243"/>
        <v>0.1599959398517668</v>
      </c>
      <c r="O1844" s="13">
        <f t="shared" si="2244"/>
        <v>9.5485381786534373E-2</v>
      </c>
      <c r="P1844" s="13">
        <f t="shared" si="2245"/>
        <v>0.12632079441146618</v>
      </c>
      <c r="Q1844" s="13">
        <f t="shared" si="2246"/>
        <v>0.10583198101394896</v>
      </c>
      <c r="R1844" s="13">
        <f t="shared" si="2247"/>
        <v>3.7694048027506775E-2</v>
      </c>
      <c r="S1844" s="13">
        <f t="shared" si="2248"/>
        <v>3.2985168163697648E-2</v>
      </c>
      <c r="T1844" s="13">
        <f t="shared" si="2249"/>
        <v>8.355699481003806E-2</v>
      </c>
      <c r="U1844" s="13">
        <f t="shared" si="2250"/>
        <v>4.9866712603856417E-2</v>
      </c>
      <c r="V1844" s="13">
        <f t="shared" si="2251"/>
        <v>3.8280714812247091E-3</v>
      </c>
      <c r="W1844" s="13">
        <f t="shared" si="2252"/>
        <v>4.6669551805351289E-2</v>
      </c>
      <c r="X1844" s="13">
        <f t="shared" si="2253"/>
        <v>3.6846777889119976E-2</v>
      </c>
      <c r="Y1844" s="13">
        <f t="shared" si="2254"/>
        <v>1.4545726156453725E-2</v>
      </c>
      <c r="Z1844" s="13">
        <f t="shared" si="2255"/>
        <v>9.9201310896390952E-3</v>
      </c>
      <c r="AA1844" s="13">
        <f t="shared" si="2256"/>
        <v>1.3123672089519913E-2</v>
      </c>
      <c r="AB1844" s="13">
        <f t="shared" si="2257"/>
        <v>8.6808716314811293E-3</v>
      </c>
      <c r="AC1844" s="13">
        <f t="shared" si="2258"/>
        <v>2.4989864522928973E-4</v>
      </c>
      <c r="AD1844" s="13">
        <f t="shared" si="2259"/>
        <v>1.5435176433756553E-2</v>
      </c>
      <c r="AE1844" s="13">
        <f t="shared" si="2260"/>
        <v>1.2186457673861645E-2</v>
      </c>
      <c r="AF1844" s="13">
        <f t="shared" si="2261"/>
        <v>4.8107564974778074E-3</v>
      </c>
      <c r="AG1844" s="13">
        <f t="shared" si="2262"/>
        <v>1.266070841223722E-3</v>
      </c>
      <c r="AH1844" s="13">
        <f t="shared" si="2263"/>
        <v>1.9580478746368266E-3</v>
      </c>
      <c r="AI1844" s="13">
        <f t="shared" si="2264"/>
        <v>2.5903668016195518E-3</v>
      </c>
      <c r="AJ1844" s="13">
        <f t="shared" si="2265"/>
        <v>1.7134412937112843E-3</v>
      </c>
      <c r="AK1844" s="13">
        <f t="shared" si="2266"/>
        <v>7.5558953405348447E-4</v>
      </c>
      <c r="AL1844" s="13">
        <f t="shared" si="2267"/>
        <v>1.0440654842519098E-5</v>
      </c>
      <c r="AM1844" s="13">
        <f t="shared" si="2268"/>
        <v>4.0839418820195414E-3</v>
      </c>
      <c r="AN1844" s="13">
        <f t="shared" si="2269"/>
        <v>3.2243742144014787E-3</v>
      </c>
      <c r="AO1844" s="13">
        <f t="shared" si="2270"/>
        <v>1.2728620258126637E-3</v>
      </c>
      <c r="AP1844" s="13">
        <f t="shared" si="2271"/>
        <v>3.3498546364324776E-4</v>
      </c>
      <c r="AQ1844" s="13">
        <f t="shared" si="2272"/>
        <v>6.6119849545733778E-5</v>
      </c>
      <c r="AR1844" s="13">
        <f t="shared" si="2273"/>
        <v>3.091855496445282E-4</v>
      </c>
      <c r="AS1844" s="13">
        <f t="shared" si="2274"/>
        <v>4.0903186980973549E-4</v>
      </c>
      <c r="AT1844" s="13">
        <f t="shared" si="2275"/>
        <v>2.7056094748348044E-4</v>
      </c>
      <c r="AU1844" s="13">
        <f t="shared" si="2276"/>
        <v>1.1931136537471552E-4</v>
      </c>
      <c r="AV1844" s="13">
        <f t="shared" si="2277"/>
        <v>3.9460245574931008E-5</v>
      </c>
      <c r="AW1844" s="13">
        <f t="shared" si="2278"/>
        <v>3.0292079192690712E-7</v>
      </c>
      <c r="AX1844" s="13">
        <f t="shared" si="2279"/>
        <v>9.0046380785328806E-4</v>
      </c>
      <c r="AY1844" s="13">
        <f t="shared" si="2280"/>
        <v>7.1093868789536734E-4</v>
      </c>
      <c r="AZ1844" s="13">
        <f t="shared" si="2281"/>
        <v>2.8065193378029493E-4</v>
      </c>
      <c r="BA1844" s="13">
        <f t="shared" si="2282"/>
        <v>7.3860572672629127E-5</v>
      </c>
      <c r="BB1844" s="13">
        <f t="shared" si="2283"/>
        <v>1.4578692159839374E-5</v>
      </c>
      <c r="BC1844" s="13">
        <f t="shared" si="2284"/>
        <v>2.3020483854994375E-6</v>
      </c>
      <c r="BD1844" s="13">
        <f t="shared" si="2285"/>
        <v>4.0684953513849338E-5</v>
      </c>
      <c r="BE1844" s="13">
        <f t="shared" si="2286"/>
        <v>5.3823481168588551E-5</v>
      </c>
      <c r="BF1844" s="13">
        <f t="shared" si="2287"/>
        <v>3.5602438676982471E-5</v>
      </c>
      <c r="BG1844" s="13">
        <f t="shared" si="2288"/>
        <v>1.5699884291245372E-5</v>
      </c>
      <c r="BH1844" s="13">
        <f t="shared" si="2289"/>
        <v>5.1924750645912324E-6</v>
      </c>
      <c r="BI1844" s="13">
        <f t="shared" si="2290"/>
        <v>1.3738596690899812E-6</v>
      </c>
      <c r="BJ1844" s="14">
        <f t="shared" si="2291"/>
        <v>0.49211051215116802</v>
      </c>
      <c r="BK1844" s="14">
        <f t="shared" si="2292"/>
        <v>0.28504560118850486</v>
      </c>
      <c r="BL1844" s="14">
        <f t="shared" si="2293"/>
        <v>0.21316805871319153</v>
      </c>
      <c r="BM1844" s="14">
        <f t="shared" si="2294"/>
        <v>0.35326523314002783</v>
      </c>
      <c r="BN1844" s="14">
        <f t="shared" si="2295"/>
        <v>0.64626843423537228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1.5021645021645</v>
      </c>
      <c r="F1845" s="10">
        <f>VLOOKUP(B1845,home!$B$2:$E$405,3,FALSE)</f>
        <v>1.1100000000000001</v>
      </c>
      <c r="G1845" s="10">
        <f>VLOOKUP(C1845,away!$B$2:$E$405,4,FALSE)</f>
        <v>0.87</v>
      </c>
      <c r="H1845" s="10">
        <f>VLOOKUP(A1845,away!$A$2:$E$405,3,FALSE)</f>
        <v>1.2640692640692599</v>
      </c>
      <c r="I1845" s="10">
        <f>VLOOKUP(C1845,away!$B$2:$E$405,3,FALSE)</f>
        <v>0.87</v>
      </c>
      <c r="J1845" s="10">
        <f>VLOOKUP(B1845,home!$B$2:$E$405,4,FALSE)</f>
        <v>1.1100000000000001</v>
      </c>
      <c r="K1845" s="12">
        <f t="shared" si="2240"/>
        <v>1.4506402597402579</v>
      </c>
      <c r="L1845" s="12">
        <f t="shared" si="2241"/>
        <v>1.2207116883116844</v>
      </c>
      <c r="M1845" s="13">
        <f t="shared" si="2242"/>
        <v>6.915866315808121E-2</v>
      </c>
      <c r="N1845" s="13">
        <f t="shared" si="2243"/>
        <v>0.10032434108692792</v>
      </c>
      <c r="O1845" s="13">
        <f t="shared" si="2244"/>
        <v>8.4422788465080376E-2</v>
      </c>
      <c r="P1845" s="13">
        <f t="shared" si="2245"/>
        <v>0.12246709578698105</v>
      </c>
      <c r="Q1845" s="13">
        <f t="shared" si="2246"/>
        <v>7.2767264106305699E-2</v>
      </c>
      <c r="R1845" s="13">
        <f t="shared" si="2247"/>
        <v>5.152794231959424E-2</v>
      </c>
      <c r="S1845" s="13">
        <f t="shared" si="2248"/>
        <v>5.4216597262063543E-2</v>
      </c>
      <c r="T1845" s="13">
        <f t="shared" si="2249"/>
        <v>8.8827849821030647E-2</v>
      </c>
      <c r="U1845" s="13">
        <f t="shared" si="2250"/>
        <v>7.4748507630377214E-2</v>
      </c>
      <c r="V1845" s="13">
        <f t="shared" si="2251"/>
        <v>1.0667498163623378E-2</v>
      </c>
      <c r="W1845" s="13">
        <f t="shared" si="2252"/>
        <v>3.5186374301253077E-2</v>
      </c>
      <c r="X1845" s="13">
        <f t="shared" si="2253"/>
        <v>4.29524183788495E-2</v>
      </c>
      <c r="Y1845" s="13">
        <f t="shared" si="2254"/>
        <v>2.62162595781576E-2</v>
      </c>
      <c r="Z1845" s="13">
        <f t="shared" si="2255"/>
        <v>2.0966920488059659E-2</v>
      </c>
      <c r="AA1845" s="13">
        <f t="shared" si="2256"/>
        <v>3.0415458982752198E-2</v>
      </c>
      <c r="AB1845" s="13">
        <f t="shared" si="2257"/>
        <v>2.2060944659429413E-2</v>
      </c>
      <c r="AC1845" s="13">
        <f t="shared" si="2258"/>
        <v>1.1806343736952849E-3</v>
      </c>
      <c r="AD1845" s="13">
        <f t="shared" si="2259"/>
        <v>1.2760692788921937E-2</v>
      </c>
      <c r="AE1845" s="13">
        <f t="shared" si="2260"/>
        <v>1.5577126838391631E-2</v>
      </c>
      <c r="AF1845" s="13">
        <f t="shared" si="2261"/>
        <v>9.50759040096915E-3</v>
      </c>
      <c r="AG1845" s="13">
        <f t="shared" si="2262"/>
        <v>3.8686755767143388E-3</v>
      </c>
      <c r="AH1845" s="13">
        <f t="shared" si="2263"/>
        <v>6.3986412269190374E-3</v>
      </c>
      <c r="AI1845" s="13">
        <f t="shared" si="2264"/>
        <v>9.2821265714025537E-3</v>
      </c>
      <c r="AJ1845" s="13">
        <f t="shared" si="2265"/>
        <v>6.7325132502406779E-3</v>
      </c>
      <c r="AK1845" s="13">
        <f t="shared" si="2266"/>
        <v>3.2554849233446211E-3</v>
      </c>
      <c r="AL1845" s="13">
        <f t="shared" si="2267"/>
        <v>8.3627332473009184E-5</v>
      </c>
      <c r="AM1845" s="13">
        <f t="shared" si="2268"/>
        <v>3.7022349403574655E-3</v>
      </c>
      <c r="AN1845" s="13">
        <f t="shared" si="2269"/>
        <v>4.5193614645702689E-3</v>
      </c>
      <c r="AO1845" s="13">
        <f t="shared" si="2270"/>
        <v>2.7584186817531703E-3</v>
      </c>
      <c r="AP1845" s="13">
        <f t="shared" si="2271"/>
        <v>1.1224113086911345E-3</v>
      </c>
      <c r="AQ1845" s="13">
        <f t="shared" si="2272"/>
        <v>3.4253515090312044E-4</v>
      </c>
      <c r="AR1845" s="13">
        <f t="shared" si="2273"/>
        <v>1.5621792270026178E-3</v>
      </c>
      <c r="AS1845" s="13">
        <f t="shared" si="2274"/>
        <v>2.2661600796199128E-3</v>
      </c>
      <c r="AT1845" s="13">
        <f t="shared" si="2275"/>
        <v>1.6436915232564172E-3</v>
      </c>
      <c r="AU1845" s="13">
        <f t="shared" si="2276"/>
        <v>7.9480169940984963E-4</v>
      </c>
      <c r="AV1845" s="13">
        <f t="shared" si="2277"/>
        <v>2.8824283591847595E-4</v>
      </c>
      <c r="AW1845" s="13">
        <f t="shared" si="2278"/>
        <v>4.1135669731931068E-6</v>
      </c>
      <c r="AX1845" s="13">
        <f t="shared" si="2279"/>
        <v>8.9510184258326838E-4</v>
      </c>
      <c r="AY1845" s="13">
        <f t="shared" si="2280"/>
        <v>1.0926612814707211E-3</v>
      </c>
      <c r="AZ1845" s="13">
        <f t="shared" si="2281"/>
        <v>6.6691219882846625E-4</v>
      </c>
      <c r="BA1845" s="13">
        <f t="shared" si="2282"/>
        <v>2.713691720625183E-4</v>
      </c>
      <c r="BB1845" s="13">
        <f t="shared" si="2283"/>
        <v>8.2815880046045165E-5</v>
      </c>
      <c r="BC1845" s="13">
        <f t="shared" si="2284"/>
        <v>2.021886255000515E-5</v>
      </c>
      <c r="BD1845" s="13">
        <f t="shared" si="2285"/>
        <v>3.1782840693996749E-4</v>
      </c>
      <c r="BE1845" s="13">
        <f t="shared" si="2286"/>
        <v>4.6105468279622681E-4</v>
      </c>
      <c r="BF1845" s="13">
        <f t="shared" si="2287"/>
        <v>3.3441224240299044E-4</v>
      </c>
      <c r="BG1845" s="13">
        <f t="shared" si="2288"/>
        <v>1.6170395405993202E-4</v>
      </c>
      <c r="BH1845" s="13">
        <f t="shared" si="2289"/>
        <v>5.8643566479631684E-5</v>
      </c>
      <c r="BI1845" s="13">
        <f t="shared" si="2290"/>
        <v>1.7014143702021575E-5</v>
      </c>
      <c r="BJ1845" s="14">
        <f t="shared" si="2291"/>
        <v>0.42346263366133774</v>
      </c>
      <c r="BK1845" s="14">
        <f t="shared" si="2292"/>
        <v>0.25886677735838826</v>
      </c>
      <c r="BL1845" s="14">
        <f t="shared" si="2293"/>
        <v>0.29675014039072839</v>
      </c>
      <c r="BM1845" s="14">
        <f t="shared" si="2294"/>
        <v>0.49828982926104604</v>
      </c>
      <c r="BN1845" s="14">
        <f t="shared" si="2295"/>
        <v>0.50066809492297049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1.5021645021645</v>
      </c>
      <c r="F1846" s="10">
        <f>VLOOKUP(B1846,home!$B$2:$E$405,3,FALSE)</f>
        <v>1.07</v>
      </c>
      <c r="G1846" s="10">
        <f>VLOOKUP(C1846,away!$B$2:$E$405,4,FALSE)</f>
        <v>0.59</v>
      </c>
      <c r="H1846" s="10">
        <f>VLOOKUP(A1846,away!$A$2:$E$405,3,FALSE)</f>
        <v>1.2640692640692599</v>
      </c>
      <c r="I1846" s="10">
        <f>VLOOKUP(C1846,away!$B$2:$E$405,3,FALSE)</f>
        <v>1.63</v>
      </c>
      <c r="J1846" s="10">
        <f>VLOOKUP(B1846,home!$B$2:$E$405,4,FALSE)</f>
        <v>1.07</v>
      </c>
      <c r="K1846" s="12">
        <f t="shared" si="2240"/>
        <v>0.94831645021644884</v>
      </c>
      <c r="L1846" s="12">
        <f t="shared" si="2241"/>
        <v>2.2046632034631961</v>
      </c>
      <c r="M1846" s="13">
        <f t="shared" si="2242"/>
        <v>4.2724632408534607E-2</v>
      </c>
      <c r="N1846" s="13">
        <f t="shared" si="2243"/>
        <v>4.0516471742464179E-2</v>
      </c>
      <c r="O1846" s="13">
        <f t="shared" si="2244"/>
        <v>9.4193424952587396E-2</v>
      </c>
      <c r="P1846" s="13">
        <f t="shared" si="2245"/>
        <v>8.9325174384767156E-2</v>
      </c>
      <c r="Q1846" s="13">
        <f t="shared" si="2246"/>
        <v>1.9211218329054345E-2</v>
      </c>
      <c r="R1846" s="13">
        <f t="shared" si="2247"/>
        <v>0.10383238900057078</v>
      </c>
      <c r="S1846" s="13">
        <f t="shared" si="2248"/>
        <v>4.6688446038421587E-2</v>
      </c>
      <c r="T1846" s="13">
        <f t="shared" si="2249"/>
        <v>4.2354266143763829E-2</v>
      </c>
      <c r="U1846" s="13">
        <f t="shared" si="2250"/>
        <v>9.8465962554514716E-2</v>
      </c>
      <c r="V1846" s="13">
        <f t="shared" si="2251"/>
        <v>1.0845821378631207E-2</v>
      </c>
      <c r="W1846" s="13">
        <f t="shared" si="2252"/>
        <v>6.0727714567139985E-3</v>
      </c>
      <c r="X1846" s="13">
        <f t="shared" si="2253"/>
        <v>1.3388415773658945E-2</v>
      </c>
      <c r="Y1846" s="13">
        <f t="shared" si="2254"/>
        <v>1.4758473804426062E-2</v>
      </c>
      <c r="Z1846" s="13">
        <f t="shared" si="2255"/>
        <v>7.6305149119078361E-2</v>
      </c>
      <c r="AA1846" s="13">
        <f t="shared" si="2256"/>
        <v>7.2361428145841164E-2</v>
      </c>
      <c r="AB1846" s="13">
        <f t="shared" si="2257"/>
        <v>3.4310766335928368E-2</v>
      </c>
      <c r="AC1846" s="13">
        <f t="shared" si="2258"/>
        <v>1.417222383460959E-3</v>
      </c>
      <c r="AD1846" s="13">
        <f t="shared" si="2259"/>
        <v>1.4397272677016979E-3</v>
      </c>
      <c r="AE1846" s="13">
        <f t="shared" si="2260"/>
        <v>3.1741137301245399E-3</v>
      </c>
      <c r="AF1846" s="13">
        <f t="shared" si="2261"/>
        <v>3.4989258722064424E-3</v>
      </c>
      <c r="AG1846" s="13">
        <f t="shared" si="2262"/>
        <v>2.571317707366304E-3</v>
      </c>
      <c r="AH1846" s="13">
        <f t="shared" si="2263"/>
        <v>4.2056788624401036E-2</v>
      </c>
      <c r="AI1846" s="13">
        <f t="shared" si="2264"/>
        <v>3.9883144495795511E-2</v>
      </c>
      <c r="AJ1846" s="13">
        <f t="shared" si="2265"/>
        <v>1.8910921005861253E-2</v>
      </c>
      <c r="AK1846" s="13">
        <f t="shared" si="2266"/>
        <v>5.9778458262006728E-3</v>
      </c>
      <c r="AL1846" s="13">
        <f t="shared" si="2267"/>
        <v>1.1852051559779585E-4</v>
      </c>
      <c r="AM1846" s="13">
        <f t="shared" si="2268"/>
        <v>2.7306341035734021E-4</v>
      </c>
      <c r="AN1846" s="13">
        <f t="shared" si="2269"/>
        <v>6.0201285302699905E-4</v>
      </c>
      <c r="AO1846" s="13">
        <f t="shared" si="2270"/>
        <v>6.636177925402612E-4</v>
      </c>
      <c r="AP1846" s="13">
        <f t="shared" si="2271"/>
        <v>4.8768457612566226E-4</v>
      </c>
      <c r="AQ1846" s="13">
        <f t="shared" si="2272"/>
        <v>2.6879505997019835E-4</v>
      </c>
      <c r="AR1846" s="13">
        <f t="shared" si="2273"/>
        <v>1.8544210867209292E-2</v>
      </c>
      <c r="AS1846" s="13">
        <f t="shared" si="2274"/>
        <v>1.7585780221657209E-2</v>
      </c>
      <c r="AT1846" s="13">
        <f t="shared" si="2275"/>
        <v>8.3384423370443002E-3</v>
      </c>
      <c r="AU1846" s="13">
        <f t="shared" si="2276"/>
        <v>2.6358273458001336E-3</v>
      </c>
      <c r="AV1846" s="13">
        <f t="shared" si="2277"/>
        <v>6.2489960798815661E-4</v>
      </c>
      <c r="AW1846" s="13">
        <f t="shared" si="2278"/>
        <v>6.8831394646285842E-6</v>
      </c>
      <c r="AX1846" s="13">
        <f t="shared" si="2279"/>
        <v>4.3158420665678387E-5</v>
      </c>
      <c r="AY1846" s="13">
        <f t="shared" si="2280"/>
        <v>9.514978196120673E-5</v>
      </c>
      <c r="AZ1846" s="13">
        <f t="shared" si="2281"/>
        <v>1.0488661155370936E-4</v>
      </c>
      <c r="BA1846" s="13">
        <f t="shared" si="2282"/>
        <v>7.7079884342800241E-5</v>
      </c>
      <c r="BB1846" s="13">
        <f t="shared" si="2283"/>
        <v>4.2483796184442655E-5</v>
      </c>
      <c r="BC1846" s="13">
        <f t="shared" si="2284"/>
        <v>1.8732492438254165E-5</v>
      </c>
      <c r="BD1846" s="13">
        <f t="shared" si="2285"/>
        <v>6.8139565560331062E-3</v>
      </c>
      <c r="BE1846" s="13">
        <f t="shared" si="2286"/>
        <v>6.4617870931464134E-3</v>
      </c>
      <c r="BF1846" s="13">
        <f t="shared" si="2287"/>
        <v>3.0639094991135366E-3</v>
      </c>
      <c r="BG1846" s="13">
        <f t="shared" si="2288"/>
        <v>9.6851859332793564E-4</v>
      </c>
      <c r="BH1846" s="13">
        <f t="shared" si="2289"/>
        <v>2.2961552859834404E-4</v>
      </c>
      <c r="BI1846" s="13">
        <f t="shared" si="2290"/>
        <v>4.354963659899103E-5</v>
      </c>
      <c r="BJ1846" s="14">
        <f t="shared" si="2291"/>
        <v>0.14966236650664691</v>
      </c>
      <c r="BK1846" s="14">
        <f t="shared" si="2292"/>
        <v>0.19121496689137452</v>
      </c>
      <c r="BL1846" s="14">
        <f t="shared" si="2293"/>
        <v>0.57530316822821825</v>
      </c>
      <c r="BM1846" s="14">
        <f t="shared" si="2294"/>
        <v>0.60259407328484327</v>
      </c>
      <c r="BN1846" s="14">
        <f t="shared" si="2295"/>
        <v>0.38980331081797848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1.5021645021645</v>
      </c>
      <c r="F1847" s="10">
        <f>VLOOKUP(B1847,home!$B$2:$E$405,3,FALSE)</f>
        <v>0.91</v>
      </c>
      <c r="G1847" s="10">
        <f>VLOOKUP(C1847,away!$B$2:$E$405,4,FALSE)</f>
        <v>0.96</v>
      </c>
      <c r="H1847" s="10">
        <f>VLOOKUP(A1847,away!$A$2:$E$405,3,FALSE)</f>
        <v>1.2640692640692599</v>
      </c>
      <c r="I1847" s="10">
        <f>VLOOKUP(C1847,away!$B$2:$E$405,3,FALSE)</f>
        <v>1.1100000000000001</v>
      </c>
      <c r="J1847" s="10">
        <f>VLOOKUP(B1847,home!$B$2:$E$405,4,FALSE)</f>
        <v>0.91</v>
      </c>
      <c r="K1847" s="12">
        <f t="shared" si="2240"/>
        <v>1.3122909090909074</v>
      </c>
      <c r="L1847" s="12">
        <f t="shared" si="2241"/>
        <v>1.2768363636363596</v>
      </c>
      <c r="M1847" s="13">
        <f t="shared" si="2242"/>
        <v>7.5085540698239195E-2</v>
      </c>
      <c r="N1847" s="13">
        <f t="shared" si="2243"/>
        <v>9.8534072462474628E-2</v>
      </c>
      <c r="O1847" s="13">
        <f t="shared" si="2244"/>
        <v>9.5871948746809613E-2</v>
      </c>
      <c r="P1847" s="13">
        <f t="shared" si="2245"/>
        <v>0.12581188677726765</v>
      </c>
      <c r="Q1847" s="13">
        <f t="shared" si="2246"/>
        <v>6.4652683764105115E-2</v>
      </c>
      <c r="R1847" s="13">
        <f t="shared" si="2247"/>
        <v>6.1206395206303922E-2</v>
      </c>
      <c r="S1847" s="13">
        <f t="shared" si="2248"/>
        <v>5.270199397667525E-2</v>
      </c>
      <c r="T1847" s="13">
        <f t="shared" si="2249"/>
        <v>8.2550897636691462E-2</v>
      </c>
      <c r="U1847" s="13">
        <f t="shared" si="2250"/>
        <v>8.0320596007457931E-2</v>
      </c>
      <c r="V1847" s="13">
        <f t="shared" si="2251"/>
        <v>9.8118274133603533E-3</v>
      </c>
      <c r="W1847" s="13">
        <f t="shared" si="2252"/>
        <v>2.8281043050654819E-2</v>
      </c>
      <c r="X1847" s="13">
        <f t="shared" si="2253"/>
        <v>3.611026416864143E-2</v>
      </c>
      <c r="Y1847" s="13">
        <f t="shared" si="2254"/>
        <v>2.3053449195518234E-2</v>
      </c>
      <c r="Z1847" s="13">
        <f t="shared" si="2255"/>
        <v>2.6050183695502337E-2</v>
      </c>
      <c r="AA1847" s="13">
        <f t="shared" si="2256"/>
        <v>3.4185419243755892E-2</v>
      </c>
      <c r="AB1847" s="13">
        <f t="shared" si="2257"/>
        <v>2.2430607448521118E-2</v>
      </c>
      <c r="AC1847" s="13">
        <f t="shared" si="2258"/>
        <v>1.0275318224790481E-3</v>
      </c>
      <c r="AD1847" s="13">
        <f t="shared" si="2259"/>
        <v>9.2782389237457234E-3</v>
      </c>
      <c r="AE1847" s="13">
        <f t="shared" si="2260"/>
        <v>1.184679284834482E-2</v>
      </c>
      <c r="AF1847" s="13">
        <f t="shared" si="2261"/>
        <v>7.5632079506169165E-3</v>
      </c>
      <c r="AG1847" s="13">
        <f t="shared" si="2262"/>
        <v>3.2189929790304357E-3</v>
      </c>
      <c r="AH1847" s="13">
        <f t="shared" si="2263"/>
        <v>8.3154554554560941E-3</v>
      </c>
      <c r="AI1847" s="13">
        <f t="shared" si="2264"/>
        <v>1.0912296599145423E-2</v>
      </c>
      <c r="AJ1847" s="13">
        <f t="shared" si="2265"/>
        <v>7.1600538121810841E-3</v>
      </c>
      <c r="AK1847" s="13">
        <f t="shared" si="2266"/>
        <v>3.1320245087756446E-3</v>
      </c>
      <c r="AL1847" s="13">
        <f t="shared" si="2267"/>
        <v>6.8868501768839307E-5</v>
      </c>
      <c r="AM1847" s="13">
        <f t="shared" si="2268"/>
        <v>2.4351497184009838E-3</v>
      </c>
      <c r="AN1847" s="13">
        <f t="shared" si="2269"/>
        <v>3.1092877113532169E-3</v>
      </c>
      <c r="AO1847" s="13">
        <f t="shared" si="2270"/>
        <v>1.9850258074317305E-3</v>
      </c>
      <c r="AP1847" s="13">
        <f t="shared" si="2271"/>
        <v>8.4485104456181982E-4</v>
      </c>
      <c r="AQ1847" s="13">
        <f t="shared" si="2272"/>
        <v>2.696841338881734E-4</v>
      </c>
      <c r="AR1847" s="13">
        <f t="shared" si="2273"/>
        <v>2.123495181144938E-3</v>
      </c>
      <c r="AS1847" s="13">
        <f t="shared" si="2274"/>
        <v>2.7866434217148515E-3</v>
      </c>
      <c r="AT1847" s="13">
        <f t="shared" si="2275"/>
        <v>1.82844341459719E-3</v>
      </c>
      <c r="AU1847" s="13">
        <f t="shared" si="2276"/>
        <v>7.9981655692101003E-4</v>
      </c>
      <c r="AV1847" s="13">
        <f t="shared" si="2277"/>
        <v>2.6239799914695787E-4</v>
      </c>
      <c r="AW1847" s="13">
        <f t="shared" si="2278"/>
        <v>3.2054093336184481E-6</v>
      </c>
      <c r="AX1847" s="13">
        <f t="shared" si="2279"/>
        <v>5.3260413962214869E-4</v>
      </c>
      <c r="AY1847" s="13">
        <f t="shared" si="2280"/>
        <v>6.8004833289281611E-4</v>
      </c>
      <c r="AZ1847" s="13">
        <f t="shared" si="2281"/>
        <v>4.3415522023391604E-4</v>
      </c>
      <c r="BA1847" s="13">
        <f t="shared" si="2282"/>
        <v>1.8478172421907207E-4</v>
      </c>
      <c r="BB1847" s="13">
        <f t="shared" si="2283"/>
        <v>5.8984006204584138E-5</v>
      </c>
      <c r="BC1847" s="13">
        <f t="shared" si="2284"/>
        <v>1.5062584798993138E-5</v>
      </c>
      <c r="BD1847" s="13">
        <f t="shared" si="2285"/>
        <v>4.5189264421540548E-4</v>
      </c>
      <c r="BE1847" s="13">
        <f t="shared" si="2286"/>
        <v>5.9301460888892832E-4</v>
      </c>
      <c r="BF1847" s="13">
        <f t="shared" si="2287"/>
        <v>3.8910384010152049E-4</v>
      </c>
      <c r="BG1847" s="13">
        <f t="shared" si="2288"/>
        <v>1.7020581068586248E-4</v>
      </c>
      <c r="BH1847" s="13">
        <f t="shared" si="2289"/>
        <v>5.5839884509376331E-5</v>
      </c>
      <c r="BI1847" s="13">
        <f t="shared" si="2290"/>
        <v>1.4655634561268151E-5</v>
      </c>
      <c r="BJ1847" s="14">
        <f t="shared" si="2291"/>
        <v>0.37563927740343106</v>
      </c>
      <c r="BK1847" s="14">
        <f t="shared" si="2292"/>
        <v>0.26518769752268317</v>
      </c>
      <c r="BL1847" s="14">
        <f t="shared" si="2293"/>
        <v>0.33301030602489418</v>
      </c>
      <c r="BM1847" s="14">
        <f t="shared" si="2294"/>
        <v>0.47804809406775139</v>
      </c>
      <c r="BN1847" s="14">
        <f t="shared" si="2295"/>
        <v>0.5211625276552001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1.5021645021645</v>
      </c>
      <c r="F1848" s="10">
        <f>VLOOKUP(B1848,home!$B$2:$E$405,3,FALSE)</f>
        <v>0.96</v>
      </c>
      <c r="G1848" s="10">
        <f>VLOOKUP(C1848,away!$B$2:$E$405,4,FALSE)</f>
        <v>1.27</v>
      </c>
      <c r="H1848" s="10">
        <f>VLOOKUP(A1848,away!$A$2:$E$405,3,FALSE)</f>
        <v>1.2640692640692599</v>
      </c>
      <c r="I1848" s="10">
        <f>VLOOKUP(C1848,away!$B$2:$E$405,3,FALSE)</f>
        <v>0.67</v>
      </c>
      <c r="J1848" s="10">
        <f>VLOOKUP(B1848,home!$B$2:$E$405,4,FALSE)</f>
        <v>0.96</v>
      </c>
      <c r="K1848" s="12">
        <f t="shared" si="2240"/>
        <v>1.8314389610389585</v>
      </c>
      <c r="L1848" s="12">
        <f t="shared" si="2241"/>
        <v>0.81304935064934802</v>
      </c>
      <c r="M1848" s="13">
        <f t="shared" si="2242"/>
        <v>7.1041695646284694E-2</v>
      </c>
      <c r="N1848" s="13">
        <f t="shared" si="2243"/>
        <v>0.13010852926487754</v>
      </c>
      <c r="O1848" s="13">
        <f t="shared" si="2244"/>
        <v>5.7760404514240388E-2</v>
      </c>
      <c r="P1848" s="13">
        <f t="shared" si="2245"/>
        <v>0.10578465523275038</v>
      </c>
      <c r="Q1848" s="13">
        <f t="shared" si="2246"/>
        <v>0.11914291482958717</v>
      </c>
      <c r="R1848" s="13">
        <f t="shared" si="2247"/>
        <v>2.348102969177341E-2</v>
      </c>
      <c r="S1848" s="13">
        <f t="shared" si="2248"/>
        <v>3.9379667042396593E-2</v>
      </c>
      <c r="T1848" s="13">
        <f t="shared" si="2249"/>
        <v>9.6869069536666422E-2</v>
      </c>
      <c r="U1848" s="13">
        <f t="shared" si="2250"/>
        <v>4.3004072622826434E-2</v>
      </c>
      <c r="V1848" s="13">
        <f t="shared" si="2251"/>
        <v>6.5153670411648755E-3</v>
      </c>
      <c r="W1848" s="13">
        <f t="shared" si="2252"/>
        <v>7.2734325383550735E-2</v>
      </c>
      <c r="X1848" s="13">
        <f t="shared" si="2253"/>
        <v>5.9136596023014319E-2</v>
      </c>
      <c r="Y1848" s="13">
        <f t="shared" si="2254"/>
        <v>2.4040485498062307E-2</v>
      </c>
      <c r="Z1848" s="13">
        <f t="shared" si="2255"/>
        <v>6.3637453144914776E-3</v>
      </c>
      <c r="AA1848" s="13">
        <f t="shared" si="2256"/>
        <v>1.1654811107088811E-2</v>
      </c>
      <c r="AB1848" s="13">
        <f t="shared" si="2257"/>
        <v>1.0672537572536027E-2</v>
      </c>
      <c r="AC1848" s="13">
        <f t="shared" si="2258"/>
        <v>6.0635681086155201E-4</v>
      </c>
      <c r="AD1848" s="13">
        <f t="shared" si="2259"/>
        <v>3.3302119328079922E-2</v>
      </c>
      <c r="AE1848" s="13">
        <f t="shared" si="2260"/>
        <v>2.7076266494942484E-2</v>
      </c>
      <c r="AF1848" s="13">
        <f t="shared" si="2261"/>
        <v>1.1007170445860843E-2</v>
      </c>
      <c r="AG1848" s="13">
        <f t="shared" si="2262"/>
        <v>2.9831242611646179E-3</v>
      </c>
      <c r="AH1848" s="13">
        <f t="shared" si="2263"/>
        <v>1.2935097489112815E-3</v>
      </c>
      <c r="AI1848" s="13">
        <f t="shared" si="2264"/>
        <v>2.3689841506398415E-3</v>
      </c>
      <c r="AJ1848" s="13">
        <f t="shared" si="2265"/>
        <v>2.1693249357827957E-3</v>
      </c>
      <c r="AK1848" s="13">
        <f t="shared" si="2266"/>
        <v>1.3243287355153162E-3</v>
      </c>
      <c r="AL1848" s="13">
        <f t="shared" si="2267"/>
        <v>3.6115830626784214E-5</v>
      </c>
      <c r="AM1848" s="13">
        <f t="shared" si="2268"/>
        <v>1.2198159764522815E-2</v>
      </c>
      <c r="AN1848" s="13">
        <f t="shared" si="2269"/>
        <v>9.9177058756622777E-3</v>
      </c>
      <c r="AO1848" s="13">
        <f t="shared" si="2270"/>
        <v>4.0317921610692198E-3</v>
      </c>
      <c r="AP1848" s="13">
        <f t="shared" si="2271"/>
        <v>1.092681999503487E-3</v>
      </c>
      <c r="AQ1848" s="13">
        <f t="shared" si="2272"/>
        <v>2.2210109754063528E-4</v>
      </c>
      <c r="AR1848" s="13">
        <f t="shared" si="2273"/>
        <v>2.1033745228218379E-4</v>
      </c>
      <c r="AS1848" s="13">
        <f t="shared" si="2274"/>
        <v>3.852202050752642E-4</v>
      </c>
      <c r="AT1848" s="13">
        <f t="shared" si="2275"/>
        <v>3.527536460771283E-4</v>
      </c>
      <c r="AU1848" s="13">
        <f t="shared" si="2276"/>
        <v>2.1534892369140009E-4</v>
      </c>
      <c r="AV1848" s="13">
        <f t="shared" si="2277"/>
        <v>9.8599602266558913E-5</v>
      </c>
      <c r="AW1848" s="13">
        <f t="shared" si="2278"/>
        <v>1.4938413031572091E-6</v>
      </c>
      <c r="AX1848" s="13">
        <f t="shared" si="2279"/>
        <v>3.7233641742874827E-3</v>
      </c>
      <c r="AY1848" s="13">
        <f t="shared" si="2280"/>
        <v>3.0272788241354838E-3</v>
      </c>
      <c r="AZ1848" s="13">
        <f t="shared" si="2281"/>
        <v>1.2306635410989386E-3</v>
      </c>
      <c r="BA1848" s="13">
        <f t="shared" si="2282"/>
        <v>3.3353006431943976E-4</v>
      </c>
      <c r="BB1848" s="13">
        <f t="shared" si="2283"/>
        <v>6.7794100554238921E-5</v>
      </c>
      <c r="BC1848" s="13">
        <f t="shared" si="2284"/>
        <v>1.1023989886696117E-5</v>
      </c>
      <c r="BD1848" s="13">
        <f t="shared" si="2285"/>
        <v>2.8502454832544616E-5</v>
      </c>
      <c r="BE1848" s="13">
        <f t="shared" si="2286"/>
        <v>5.2200506265575355E-5</v>
      </c>
      <c r="BF1848" s="13">
        <f t="shared" si="2287"/>
        <v>4.7801020480366499E-5</v>
      </c>
      <c r="BG1848" s="13">
        <f t="shared" si="2288"/>
        <v>2.9181550428388128E-5</v>
      </c>
      <c r="BH1848" s="13">
        <f t="shared" si="2289"/>
        <v>1.3361057099518281E-5</v>
      </c>
      <c r="BI1848" s="13">
        <f t="shared" si="2290"/>
        <v>4.8939921065447887E-6</v>
      </c>
      <c r="BJ1848" s="14">
        <f t="shared" si="2291"/>
        <v>0.612256696658387</v>
      </c>
      <c r="BK1848" s="14">
        <f t="shared" si="2292"/>
        <v>0.22639113642822037</v>
      </c>
      <c r="BL1848" s="14">
        <f t="shared" si="2293"/>
        <v>0.15516720348991977</v>
      </c>
      <c r="BM1848" s="14">
        <f t="shared" si="2294"/>
        <v>0.48983376772867282</v>
      </c>
      <c r="BN1848" s="14">
        <f t="shared" si="2295"/>
        <v>0.50731922917951366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1.5021645021645</v>
      </c>
      <c r="F1849" s="10">
        <f>VLOOKUP(B1849,home!$B$2:$E$405,3,FALSE)</f>
        <v>0.67</v>
      </c>
      <c r="G1849" s="10">
        <f>VLOOKUP(C1849,away!$B$2:$E$405,4,FALSE)</f>
        <v>0.73</v>
      </c>
      <c r="H1849" s="10">
        <f>VLOOKUP(A1849,away!$A$2:$E$405,3,FALSE)</f>
        <v>1.2640692640692599</v>
      </c>
      <c r="I1849" s="10">
        <f>VLOOKUP(C1849,away!$B$2:$E$405,3,FALSE)</f>
        <v>1.03</v>
      </c>
      <c r="J1849" s="10">
        <f>VLOOKUP(B1849,home!$B$2:$E$405,4,FALSE)</f>
        <v>0.67</v>
      </c>
      <c r="K1849" s="12">
        <f t="shared" si="2240"/>
        <v>0.73470865800865703</v>
      </c>
      <c r="L1849" s="12">
        <f t="shared" si="2241"/>
        <v>0.87233419913419641</v>
      </c>
      <c r="M1849" s="13">
        <f t="shared" si="2242"/>
        <v>0.20047958514546624</v>
      </c>
      <c r="N1849" s="13">
        <f t="shared" si="2243"/>
        <v>0.14729408696035778</v>
      </c>
      <c r="O1849" s="13">
        <f t="shared" si="2244"/>
        <v>0.17488519835062624</v>
      </c>
      <c r="P1849" s="13">
        <f t="shared" si="2245"/>
        <v>0.12848966938576639</v>
      </c>
      <c r="Q1849" s="13">
        <f t="shared" si="2246"/>
        <v>5.410912048162745E-2</v>
      </c>
      <c r="R1849" s="13">
        <f t="shared" si="2247"/>
        <v>7.6279169721809301E-2</v>
      </c>
      <c r="S1849" s="13">
        <f t="shared" si="2248"/>
        <v>2.0587626324750641E-2</v>
      </c>
      <c r="T1849" s="13">
        <f t="shared" si="2249"/>
        <v>4.7201236281196227E-2</v>
      </c>
      <c r="U1849" s="13">
        <f t="shared" si="2250"/>
        <v>5.6042966420325101E-2</v>
      </c>
      <c r="V1849" s="13">
        <f t="shared" si="2251"/>
        <v>1.4660940264735166E-3</v>
      </c>
      <c r="W1849" s="13">
        <f t="shared" si="2252"/>
        <v>1.3251479765028414E-2</v>
      </c>
      <c r="X1849" s="13">
        <f t="shared" si="2253"/>
        <v>1.1559718988169071E-2</v>
      </c>
      <c r="Y1849" s="13">
        <f t="shared" si="2254"/>
        <v>5.0419691028804146E-3</v>
      </c>
      <c r="Z1849" s="13">
        <f t="shared" si="2255"/>
        <v>2.2180309476631993E-2</v>
      </c>
      <c r="AA1849" s="13">
        <f t="shared" si="2256"/>
        <v>1.629606540979299E-2</v>
      </c>
      <c r="AB1849" s="13">
        <f t="shared" si="2257"/>
        <v>5.9864301740251511E-3</v>
      </c>
      <c r="AC1849" s="13">
        <f t="shared" si="2258"/>
        <v>5.8727281574999199E-5</v>
      </c>
      <c r="AD1849" s="13">
        <f t="shared" si="2259"/>
        <v>2.4339942286982249E-3</v>
      </c>
      <c r="AE1849" s="13">
        <f t="shared" si="2260"/>
        <v>2.123256406188722E-3</v>
      </c>
      <c r="AF1849" s="13">
        <f t="shared" si="2261"/>
        <v>9.2609458832459545E-4</v>
      </c>
      <c r="AG1849" s="13">
        <f t="shared" si="2262"/>
        <v>2.692879936762165E-4</v>
      </c>
      <c r="AH1849" s="13">
        <f t="shared" si="2263"/>
        <v>4.8371606259615977E-3</v>
      </c>
      <c r="AI1849" s="13">
        <f t="shared" si="2264"/>
        <v>3.5539037920725609E-3</v>
      </c>
      <c r="AJ1849" s="13">
        <f t="shared" si="2265"/>
        <v>1.3055419428827542E-3</v>
      </c>
      <c r="AK1849" s="13">
        <f t="shared" si="2266"/>
        <v>3.1973098960980106E-4</v>
      </c>
      <c r="AL1849" s="13">
        <f t="shared" si="2267"/>
        <v>1.5055595786516137E-6</v>
      </c>
      <c r="AM1849" s="13">
        <f t="shared" si="2268"/>
        <v>3.5765532667353785E-4</v>
      </c>
      <c r="AN1849" s="13">
        <f t="shared" si="2269"/>
        <v>3.1199497295984004E-4</v>
      </c>
      <c r="AO1849" s="13">
        <f t="shared" si="2270"/>
        <v>1.3608194243540866E-4</v>
      </c>
      <c r="AP1849" s="13">
        <f t="shared" si="2271"/>
        <v>3.9569644090339352E-5</v>
      </c>
      <c r="AQ1849" s="13">
        <f t="shared" si="2272"/>
        <v>8.6294884468928396E-6</v>
      </c>
      <c r="AR1849" s="13">
        <f t="shared" si="2273"/>
        <v>8.4392412814633601E-4</v>
      </c>
      <c r="AS1849" s="13">
        <f t="shared" si="2274"/>
        <v>6.2003836365152052E-4</v>
      </c>
      <c r="AT1849" s="13">
        <f t="shared" si="2275"/>
        <v>2.2777377703614614E-4</v>
      </c>
      <c r="AU1849" s="13">
        <f t="shared" si="2276"/>
        <v>5.5782455351929993E-5</v>
      </c>
      <c r="AV1849" s="13">
        <f t="shared" si="2277"/>
        <v>1.0245963228011078E-5</v>
      </c>
      <c r="AW1849" s="13">
        <f t="shared" si="2278"/>
        <v>2.6803623083389251E-8</v>
      </c>
      <c r="AX1849" s="13">
        <f t="shared" si="2279"/>
        <v>4.379541084832713E-5</v>
      </c>
      <c r="AY1849" s="13">
        <f t="shared" si="2280"/>
        <v>3.8204234648128546E-5</v>
      </c>
      <c r="AZ1849" s="13">
        <f t="shared" si="2281"/>
        <v>1.6663430217655066E-5</v>
      </c>
      <c r="BA1849" s="13">
        <f t="shared" si="2282"/>
        <v>4.8453600179155676E-6</v>
      </c>
      <c r="BB1849" s="13">
        <f t="shared" si="2283"/>
        <v>1.0566933126863079E-6</v>
      </c>
      <c r="BC1849" s="13">
        <f t="shared" si="2284"/>
        <v>1.8435794293053432E-7</v>
      </c>
      <c r="BD1849" s="13">
        <f t="shared" si="2285"/>
        <v>1.2269731307609313E-4</v>
      </c>
      <c r="BE1849" s="13">
        <f t="shared" si="2286"/>
        <v>9.0146778231404436E-5</v>
      </c>
      <c r="BF1849" s="13">
        <f t="shared" si="2287"/>
        <v>3.311580922909958E-5</v>
      </c>
      <c r="BG1849" s="13">
        <f t="shared" si="2288"/>
        <v>8.1101572525274841E-6</v>
      </c>
      <c r="BH1849" s="13">
        <f t="shared" si="2289"/>
        <v>1.4896506878109113E-6</v>
      </c>
      <c r="BI1849" s="13">
        <f t="shared" si="2290"/>
        <v>2.1889185154864554E-7</v>
      </c>
      <c r="BJ1849" s="14">
        <f t="shared" si="2291"/>
        <v>0.28516892565774077</v>
      </c>
      <c r="BK1849" s="14">
        <f t="shared" si="2292"/>
        <v>0.35112141195825858</v>
      </c>
      <c r="BL1849" s="14">
        <f t="shared" si="2293"/>
        <v>0.34151971071484788</v>
      </c>
      <c r="BM1849" s="14">
        <f t="shared" si="2294"/>
        <v>0.21841535033080078</v>
      </c>
      <c r="BN1849" s="14">
        <f t="shared" si="2295"/>
        <v>0.78153683004565322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1.5021645021645</v>
      </c>
      <c r="F1850" s="10">
        <f>VLOOKUP(B1850,home!$B$2:$E$405,3,FALSE)</f>
        <v>1.1100000000000001</v>
      </c>
      <c r="G1850" s="10">
        <f>VLOOKUP(C1850,away!$B$2:$E$405,4,FALSE)</f>
        <v>1.21</v>
      </c>
      <c r="H1850" s="10">
        <f>VLOOKUP(A1850,away!$A$2:$E$405,3,FALSE)</f>
        <v>1.2640692640692599</v>
      </c>
      <c r="I1850" s="10">
        <f>VLOOKUP(C1850,away!$B$2:$E$405,3,FALSE)</f>
        <v>0.42</v>
      </c>
      <c r="J1850" s="10">
        <f>VLOOKUP(B1850,home!$B$2:$E$405,4,FALSE)</f>
        <v>1.1100000000000001</v>
      </c>
      <c r="K1850" s="12">
        <f t="shared" si="2240"/>
        <v>2.0175571428571399</v>
      </c>
      <c r="L1850" s="12">
        <f t="shared" si="2241"/>
        <v>0.58930909090908901</v>
      </c>
      <c r="M1850" s="13">
        <f t="shared" si="2242"/>
        <v>7.3765345283441169E-2</v>
      </c>
      <c r="N1850" s="13">
        <f t="shared" si="2243"/>
        <v>0.14882579927192996</v>
      </c>
      <c r="O1850" s="13">
        <f t="shared" si="2244"/>
        <v>4.347058856957977E-2</v>
      </c>
      <c r="P1850" s="13">
        <f t="shared" si="2245"/>
        <v>8.7704396472759599E-2</v>
      </c>
      <c r="Q1850" s="13">
        <f t="shared" si="2246"/>
        <v>0.15013227718125269</v>
      </c>
      <c r="R1850" s="13">
        <f t="shared" si="2247"/>
        <v>1.2808806515611044E-2</v>
      </c>
      <c r="S1850" s="13">
        <f t="shared" si="2248"/>
        <v>2.6069359301086746E-2</v>
      </c>
      <c r="T1850" s="13">
        <f t="shared" si="2249"/>
        <v>8.8474315781795376E-2</v>
      </c>
      <c r="U1850" s="13">
        <f t="shared" si="2250"/>
        <v>2.5842499077046135E-2</v>
      </c>
      <c r="V1850" s="13">
        <f t="shared" si="2251"/>
        <v>3.4439499637486663E-3</v>
      </c>
      <c r="W1850" s="13">
        <f t="shared" si="2252"/>
        <v>0.10096681606681476</v>
      </c>
      <c r="X1850" s="13">
        <f t="shared" si="2253"/>
        <v>5.9500662588319805E-2</v>
      </c>
      <c r="Y1850" s="13">
        <f t="shared" si="2254"/>
        <v>1.7532140689205594E-2</v>
      </c>
      <c r="Z1850" s="13">
        <f t="shared" si="2255"/>
        <v>2.5161153744483874E-3</v>
      </c>
      <c r="AA1850" s="13">
        <f t="shared" si="2256"/>
        <v>5.0764065459710118E-3</v>
      </c>
      <c r="AB1850" s="13">
        <f t="shared" si="2257"/>
        <v>5.12097014343528E-3</v>
      </c>
      <c r="AC1850" s="13">
        <f t="shared" si="2258"/>
        <v>2.5592094761125859E-4</v>
      </c>
      <c r="AD1850" s="13">
        <f t="shared" si="2259"/>
        <v>5.0926580236786305E-2</v>
      </c>
      <c r="AE1850" s="13">
        <f t="shared" si="2260"/>
        <v>3.0011496702449316E-2</v>
      </c>
      <c r="AF1850" s="13">
        <f t="shared" si="2261"/>
        <v>8.8430239192707639E-3</v>
      </c>
      <c r="AG1850" s="13">
        <f t="shared" si="2262"/>
        <v>1.7370914622509281E-3</v>
      </c>
      <c r="AH1850" s="13">
        <f t="shared" si="2263"/>
        <v>3.7069241598464023E-4</v>
      </c>
      <c r="AI1850" s="13">
        <f t="shared" si="2264"/>
        <v>7.4789313167278109E-4</v>
      </c>
      <c r="AJ1850" s="13">
        <f t="shared" si="2265"/>
        <v>7.5445856495010781E-4</v>
      </c>
      <c r="AK1850" s="13">
        <f t="shared" si="2266"/>
        <v>5.0738775556827904E-4</v>
      </c>
      <c r="AL1850" s="13">
        <f t="shared" si="2267"/>
        <v>1.2171239580719859E-5</v>
      </c>
      <c r="AM1850" s="13">
        <f t="shared" si="2268"/>
        <v>2.0549457143603084E-2</v>
      </c>
      <c r="AN1850" s="13">
        <f t="shared" si="2269"/>
        <v>1.2109981907972018E-2</v>
      </c>
      <c r="AO1850" s="13">
        <f t="shared" si="2270"/>
        <v>3.5682612145562522E-3</v>
      </c>
      <c r="AP1850" s="13">
        <f t="shared" si="2271"/>
        <v>7.0093625749210239E-4</v>
      </c>
      <c r="AQ1850" s="13">
        <f t="shared" si="2272"/>
        <v>1.0326702717197248E-4</v>
      </c>
      <c r="AR1850" s="13">
        <f t="shared" si="2273"/>
        <v>4.3690482134160446E-5</v>
      </c>
      <c r="AS1850" s="13">
        <f t="shared" si="2274"/>
        <v>8.8148044304647662E-5</v>
      </c>
      <c r="AT1850" s="13">
        <f t="shared" si="2275"/>
        <v>8.8921858207864784E-5</v>
      </c>
      <c r="AU1850" s="13">
        <f t="shared" si="2276"/>
        <v>5.9801643394469123E-5</v>
      </c>
      <c r="AV1850" s="13">
        <f t="shared" si="2277"/>
        <v>3.0163308196276682E-5</v>
      </c>
      <c r="AW1850" s="13">
        <f t="shared" si="2278"/>
        <v>4.0197708379286012E-7</v>
      </c>
      <c r="AX1850" s="13">
        <f t="shared" si="2279"/>
        <v>6.9099506736521816E-3</v>
      </c>
      <c r="AY1850" s="13">
        <f t="shared" si="2280"/>
        <v>4.0720967497166142E-3</v>
      </c>
      <c r="AZ1850" s="13">
        <f t="shared" si="2281"/>
        <v>1.1998618168346769E-3</v>
      </c>
      <c r="BA1850" s="13">
        <f t="shared" si="2282"/>
        <v>2.3569649216512382E-4</v>
      </c>
      <c r="BB1850" s="13">
        <f t="shared" si="2283"/>
        <v>3.4724521382072575E-5</v>
      </c>
      <c r="BC1850" s="13">
        <f t="shared" si="2284"/>
        <v>4.092695225584483E-6</v>
      </c>
      <c r="BD1850" s="13">
        <f t="shared" si="2285"/>
        <v>4.2911997179769807E-6</v>
      </c>
      <c r="BE1850" s="13">
        <f t="shared" si="2286"/>
        <v>8.6577406424310017E-6</v>
      </c>
      <c r="BF1850" s="13">
        <f t="shared" si="2287"/>
        <v>8.7337432370706188E-6</v>
      </c>
      <c r="BG1850" s="13">
        <f t="shared" si="2288"/>
        <v>5.873608683944021E-6</v>
      </c>
      <c r="BH1850" s="13">
        <f t="shared" si="2289"/>
        <v>2.9625852886597474E-6</v>
      </c>
      <c r="BI1850" s="13">
        <f t="shared" si="2290"/>
        <v>1.1954370220917905E-6</v>
      </c>
      <c r="BJ1850" s="14">
        <f t="shared" si="2291"/>
        <v>0.70643853039984716</v>
      </c>
      <c r="BK1850" s="14">
        <f t="shared" si="2292"/>
        <v>0.19532323995794479</v>
      </c>
      <c r="BL1850" s="14">
        <f t="shared" si="2293"/>
        <v>9.5042142370648661E-2</v>
      </c>
      <c r="BM1850" s="14">
        <f t="shared" si="2294"/>
        <v>0.47854112003568189</v>
      </c>
      <c r="BN1850" s="14">
        <f t="shared" si="2295"/>
        <v>0.51670721329457414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1.5021645021645</v>
      </c>
      <c r="F1851" s="10">
        <f>VLOOKUP(B1851,home!$B$2:$E$405,3,FALSE)</f>
        <v>0.47</v>
      </c>
      <c r="G1851" s="10">
        <f>VLOOKUP(C1851,away!$B$2:$E$405,4,FALSE)</f>
        <v>1.26</v>
      </c>
      <c r="H1851" s="10">
        <f>VLOOKUP(A1851,away!$A$2:$E$405,3,FALSE)</f>
        <v>1.2640692640692599</v>
      </c>
      <c r="I1851" s="10">
        <f>VLOOKUP(C1851,away!$B$2:$E$405,3,FALSE)</f>
        <v>0.93</v>
      </c>
      <c r="J1851" s="10">
        <f>VLOOKUP(B1851,home!$B$2:$E$405,4,FALSE)</f>
        <v>0.47</v>
      </c>
      <c r="K1851" s="12">
        <f t="shared" si="2240"/>
        <v>0.88958181818181692</v>
      </c>
      <c r="L1851" s="12">
        <f t="shared" si="2241"/>
        <v>0.55252467532467353</v>
      </c>
      <c r="M1851" s="13">
        <f t="shared" si="2242"/>
        <v>0.23642919718958003</v>
      </c>
      <c r="N1851" s="13">
        <f t="shared" si="2243"/>
        <v>0.21032311510717391</v>
      </c>
      <c r="O1851" s="13">
        <f t="shared" si="2244"/>
        <v>0.13063296541444591</v>
      </c>
      <c r="P1851" s="13">
        <f t="shared" si="2245"/>
        <v>0.11620871088786519</v>
      </c>
      <c r="Q1851" s="13">
        <f t="shared" si="2246"/>
        <v>9.3549809571351658E-2</v>
      </c>
      <c r="R1851" s="13">
        <f t="shared" si="2247"/>
        <v>3.6088968401158009E-2</v>
      </c>
      <c r="S1851" s="13">
        <f t="shared" si="2248"/>
        <v>1.4279607432950554E-2</v>
      </c>
      <c r="T1851" s="13">
        <f t="shared" si="2249"/>
        <v>5.1688578160096109E-2</v>
      </c>
      <c r="U1851" s="13">
        <f t="shared" si="2250"/>
        <v>3.2104090126608281E-2</v>
      </c>
      <c r="V1851" s="13">
        <f t="shared" si="2251"/>
        <v>7.7985046380496374E-4</v>
      </c>
      <c r="W1851" s="13">
        <f t="shared" si="2252"/>
        <v>2.7740069896348592E-2</v>
      </c>
      <c r="X1851" s="13">
        <f t="shared" si="2253"/>
        <v>1.5327073112963755E-2</v>
      </c>
      <c r="Y1851" s="13">
        <f t="shared" si="2254"/>
        <v>4.234293047708915E-3</v>
      </c>
      <c r="Z1851" s="13">
        <f t="shared" si="2255"/>
        <v>6.6466818495507455E-3</v>
      </c>
      <c r="AA1851" s="13">
        <f t="shared" si="2256"/>
        <v>5.9127673245994335E-3</v>
      </c>
      <c r="AB1851" s="13">
        <f t="shared" si="2257"/>
        <v>2.6299451535516005E-3</v>
      </c>
      <c r="AC1851" s="13">
        <f t="shared" si="2258"/>
        <v>2.3956806668057915E-5</v>
      </c>
      <c r="AD1851" s="13">
        <f t="shared" si="2259"/>
        <v>6.1692654537211147E-3</v>
      </c>
      <c r="AE1851" s="13">
        <f t="shared" si="2260"/>
        <v>3.4086713918089831E-3</v>
      </c>
      <c r="AF1851" s="13">
        <f t="shared" si="2261"/>
        <v>9.4168752702388056E-4</v>
      </c>
      <c r="AG1851" s="13">
        <f t="shared" si="2262"/>
        <v>1.7343519837538816E-4</v>
      </c>
      <c r="AH1851" s="13">
        <f t="shared" si="2263"/>
        <v>9.1811393272735631E-4</v>
      </c>
      <c r="AI1851" s="13">
        <f t="shared" si="2264"/>
        <v>8.1673746157365993E-4</v>
      </c>
      <c r="AJ1851" s="13">
        <f t="shared" si="2265"/>
        <v>3.6327739802194912E-4</v>
      </c>
      <c r="AK1851" s="13">
        <f t="shared" si="2266"/>
        <v>1.0772165607890839E-4</v>
      </c>
      <c r="AL1851" s="13">
        <f t="shared" si="2267"/>
        <v>4.7100606066897782E-7</v>
      </c>
      <c r="AM1851" s="13">
        <f t="shared" si="2268"/>
        <v>1.0976132758335007E-3</v>
      </c>
      <c r="AN1851" s="13">
        <f t="shared" si="2269"/>
        <v>6.0645841886195623E-4</v>
      </c>
      <c r="AO1851" s="13">
        <f t="shared" si="2270"/>
        <v>1.6754162048980857E-4</v>
      </c>
      <c r="AP1851" s="13">
        <f t="shared" si="2271"/>
        <v>3.0856959821500393E-5</v>
      </c>
      <c r="AQ1851" s="13">
        <f t="shared" si="2272"/>
        <v>4.2623079267202491E-6</v>
      </c>
      <c r="AR1851" s="13">
        <f t="shared" si="2273"/>
        <v>1.014561205182484E-4</v>
      </c>
      <c r="AS1851" s="13">
        <f t="shared" si="2274"/>
        <v>9.0253520156296946E-5</v>
      </c>
      <c r="AT1851" s="13">
        <f t="shared" si="2275"/>
        <v>4.0143945278973943E-5</v>
      </c>
      <c r="AU1851" s="13">
        <f t="shared" si="2276"/>
        <v>1.1903774610087007E-5</v>
      </c>
      <c r="AV1851" s="13">
        <f t="shared" si="2277"/>
        <v>2.6473453652169359E-6</v>
      </c>
      <c r="AW1851" s="13">
        <f t="shared" si="2278"/>
        <v>6.4307491748698842E-9</v>
      </c>
      <c r="AX1851" s="13">
        <f t="shared" si="2279"/>
        <v>1.6273613559607749E-4</v>
      </c>
      <c r="AY1851" s="13">
        <f t="shared" si="2280"/>
        <v>8.9915730483814763E-5</v>
      </c>
      <c r="AZ1851" s="13">
        <f t="shared" si="2281"/>
        <v>2.4840329896075297E-5</v>
      </c>
      <c r="BA1851" s="13">
        <f t="shared" si="2282"/>
        <v>4.5749650702622625E-6</v>
      </c>
      <c r="BB1851" s="13">
        <f t="shared" si="2283"/>
        <v>6.319452725170945E-7</v>
      </c>
      <c r="BC1851" s="13">
        <f t="shared" si="2284"/>
        <v>6.9833071304094033E-8</v>
      </c>
      <c r="BD1851" s="13">
        <f t="shared" si="2285"/>
        <v>9.3428350081743495E-6</v>
      </c>
      <c r="BE1851" s="13">
        <f t="shared" si="2286"/>
        <v>8.3112161535444692E-6</v>
      </c>
      <c r="BF1851" s="13">
        <f t="shared" si="2287"/>
        <v>3.6967533885860873E-6</v>
      </c>
      <c r="BG1851" s="13">
        <f t="shared" si="2288"/>
        <v>1.0961882002627352E-6</v>
      </c>
      <c r="BH1851" s="13">
        <f t="shared" si="2289"/>
        <v>2.4378727306479431E-7</v>
      </c>
      <c r="BI1851" s="13">
        <f t="shared" si="2290"/>
        <v>4.3373745124513377E-8</v>
      </c>
      <c r="BJ1851" s="14">
        <f t="shared" si="2291"/>
        <v>0.41574549998889593</v>
      </c>
      <c r="BK1851" s="14">
        <f t="shared" si="2292"/>
        <v>0.36781170951741327</v>
      </c>
      <c r="BL1851" s="14">
        <f t="shared" si="2293"/>
        <v>0.20984372572846272</v>
      </c>
      <c r="BM1851" s="14">
        <f t="shared" si="2294"/>
        <v>0.1767249412130133</v>
      </c>
      <c r="BN1851" s="14">
        <f t="shared" si="2295"/>
        <v>0.82323276657157474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1.5021645021645</v>
      </c>
      <c r="F1852" s="10">
        <f>VLOOKUP(B1852,home!$B$2:$E$405,3,FALSE)</f>
        <v>0.53</v>
      </c>
      <c r="G1852" s="10">
        <f>VLOOKUP(C1852,away!$B$2:$E$405,4,FALSE)</f>
        <v>0.87</v>
      </c>
      <c r="H1852" s="10">
        <f>VLOOKUP(A1852,away!$A$2:$E$405,3,FALSE)</f>
        <v>1.2640692640692599</v>
      </c>
      <c r="I1852" s="10">
        <f>VLOOKUP(C1852,away!$B$2:$E$405,3,FALSE)</f>
        <v>0.73</v>
      </c>
      <c r="J1852" s="10">
        <f>VLOOKUP(B1852,home!$B$2:$E$405,4,FALSE)</f>
        <v>0.53</v>
      </c>
      <c r="K1852" s="12">
        <f t="shared" si="2240"/>
        <v>0.69264805194805101</v>
      </c>
      <c r="L1852" s="12">
        <f t="shared" si="2241"/>
        <v>0.48906839826839665</v>
      </c>
      <c r="M1852" s="13">
        <f t="shared" si="2242"/>
        <v>0.30675176233739204</v>
      </c>
      <c r="N1852" s="13">
        <f t="shared" si="2243"/>
        <v>0.21247101061462612</v>
      </c>
      <c r="O1852" s="13">
        <f t="shared" si="2244"/>
        <v>0.15002259307235621</v>
      </c>
      <c r="P1852" s="13">
        <f t="shared" si="2245"/>
        <v>0.1039128568397627</v>
      </c>
      <c r="Q1852" s="13">
        <f t="shared" si="2246"/>
        <v>7.358381579882721E-2</v>
      </c>
      <c r="R1852" s="13">
        <f t="shared" si="2247"/>
        <v>3.668565464898435E-2</v>
      </c>
      <c r="S1852" s="13">
        <f t="shared" si="2248"/>
        <v>8.800179120670033E-3</v>
      </c>
      <c r="T1852" s="13">
        <f t="shared" si="2249"/>
        <v>3.5987518931209168E-2</v>
      </c>
      <c r="U1852" s="13">
        <f t="shared" si="2250"/>
        <v>2.541024722705797E-2</v>
      </c>
      <c r="V1852" s="13">
        <f t="shared" si="2251"/>
        <v>3.3123118698197886E-4</v>
      </c>
      <c r="W1852" s="13">
        <f t="shared" si="2252"/>
        <v>1.6989228889320633E-2</v>
      </c>
      <c r="X1852" s="13">
        <f t="shared" si="2253"/>
        <v>8.3088949607152129E-3</v>
      </c>
      <c r="Y1852" s="13">
        <f t="shared" si="2254"/>
        <v>2.0318089749086703E-3</v>
      </c>
      <c r="Z1852" s="13">
        <f t="shared" si="2255"/>
        <v>5.9805981195354468E-3</v>
      </c>
      <c r="AA1852" s="13">
        <f t="shared" si="2256"/>
        <v>4.1424496369804036E-3</v>
      </c>
      <c r="AB1852" s="13">
        <f t="shared" si="2257"/>
        <v>1.4346298356736936E-3</v>
      </c>
      <c r="AC1852" s="13">
        <f t="shared" si="2258"/>
        <v>7.012832349245368E-6</v>
      </c>
      <c r="AD1852" s="13">
        <f t="shared" si="2259"/>
        <v>2.9418890735718713E-3</v>
      </c>
      <c r="AE1852" s="13">
        <f t="shared" si="2260"/>
        <v>1.4387849770950926E-3</v>
      </c>
      <c r="AF1852" s="13">
        <f t="shared" si="2261"/>
        <v>3.5183213210026427E-4</v>
      </c>
      <c r="AG1852" s="13">
        <f t="shared" si="2262"/>
        <v>5.7356659101877071E-5</v>
      </c>
      <c r="AH1852" s="13">
        <f t="shared" si="2263"/>
        <v>7.3123038575204644E-4</v>
      </c>
      <c r="AI1852" s="13">
        <f t="shared" si="2264"/>
        <v>5.064853022163768E-4</v>
      </c>
      <c r="AJ1852" s="13">
        <f t="shared" si="2265"/>
        <v>1.7540802896024661E-4</v>
      </c>
      <c r="AK1852" s="13">
        <f t="shared" si="2266"/>
        <v>4.0498676518454047E-5</v>
      </c>
      <c r="AL1852" s="13">
        <f t="shared" si="2267"/>
        <v>9.5024516031549751E-8</v>
      </c>
      <c r="AM1852" s="13">
        <f t="shared" si="2268"/>
        <v>4.075387471713628E-4</v>
      </c>
      <c r="AN1852" s="13">
        <f t="shared" si="2269"/>
        <v>1.9931432231140749E-4</v>
      </c>
      <c r="AO1852" s="13">
        <f t="shared" si="2270"/>
        <v>4.8739168182395496E-5</v>
      </c>
      <c r="AP1852" s="13">
        <f t="shared" si="2271"/>
        <v>7.9455956386327237E-6</v>
      </c>
      <c r="AQ1852" s="13">
        <f t="shared" si="2272"/>
        <v>9.7148493306861604E-7</v>
      </c>
      <c r="AR1852" s="13">
        <f t="shared" si="2273"/>
        <v>7.1524334704987062E-5</v>
      </c>
      <c r="AS1852" s="13">
        <f t="shared" si="2274"/>
        <v>4.9541191100289658E-5</v>
      </c>
      <c r="AT1852" s="13">
        <f t="shared" si="2275"/>
        <v>1.7157304753400875E-5</v>
      </c>
      <c r="AU1852" s="13">
        <f t="shared" si="2276"/>
        <v>3.9613245713740506E-6</v>
      </c>
      <c r="AV1852" s="13">
        <f t="shared" si="2277"/>
        <v>6.8595093687404608E-7</v>
      </c>
      <c r="AW1852" s="13">
        <f t="shared" si="2278"/>
        <v>8.941603007712924E-10</v>
      </c>
      <c r="AX1852" s="13">
        <f t="shared" si="2279"/>
        <v>4.7046819886932255E-5</v>
      </c>
      <c r="AY1852" s="13">
        <f t="shared" si="2280"/>
        <v>2.3009112845723708E-5</v>
      </c>
      <c r="AZ1852" s="13">
        <f t="shared" si="2281"/>
        <v>5.6265149825174403E-6</v>
      </c>
      <c r="BA1852" s="13">
        <f t="shared" si="2282"/>
        <v>9.1725022344431373E-7</v>
      </c>
      <c r="BB1852" s="13">
        <f t="shared" si="2283"/>
        <v>1.1214952439780986E-7</v>
      </c>
      <c r="BC1852" s="13">
        <f t="shared" si="2284"/>
        <v>1.0969757652759871E-8</v>
      </c>
      <c r="BD1852" s="13">
        <f t="shared" si="2285"/>
        <v>5.8300486352301164E-6</v>
      </c>
      <c r="BE1852" s="13">
        <f t="shared" si="2286"/>
        <v>4.0381718299545332E-6</v>
      </c>
      <c r="BF1852" s="13">
        <f t="shared" si="2287"/>
        <v>1.3985159257247518E-6</v>
      </c>
      <c r="BG1852" s="13">
        <f t="shared" si="2288"/>
        <v>3.2289311052385817E-7</v>
      </c>
      <c r="BH1852" s="13">
        <f t="shared" si="2289"/>
        <v>5.5912820997949272E-8</v>
      </c>
      <c r="BI1852" s="13">
        <f t="shared" si="2290"/>
        <v>7.7455813086299332E-9</v>
      </c>
      <c r="BJ1852" s="14">
        <f t="shared" si="2291"/>
        <v>0.35490337314693365</v>
      </c>
      <c r="BK1852" s="14">
        <f t="shared" si="2292"/>
        <v>0.41982614645451777</v>
      </c>
      <c r="BL1852" s="14">
        <f t="shared" si="2293"/>
        <v>0.21930372020847039</v>
      </c>
      <c r="BM1852" s="14">
        <f t="shared" si="2294"/>
        <v>0.11656313639882322</v>
      </c>
      <c r="BN1852" s="14">
        <f t="shared" si="2295"/>
        <v>0.88342769331194859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1.5021645021645</v>
      </c>
      <c r="F1853" s="10">
        <f>VLOOKUP(B1853,home!$B$2:$E$405,3,FALSE)</f>
        <v>1.27</v>
      </c>
      <c r="G1853" s="10">
        <f>VLOOKUP(C1853,away!$B$2:$E$405,4,FALSE)</f>
        <v>0.81</v>
      </c>
      <c r="H1853" s="10">
        <f>VLOOKUP(A1853,away!$A$2:$E$405,3,FALSE)</f>
        <v>1.2640692640692599</v>
      </c>
      <c r="I1853" s="10">
        <f>VLOOKUP(C1853,away!$B$2:$E$405,3,FALSE)</f>
        <v>1.18</v>
      </c>
      <c r="J1853" s="10">
        <f>VLOOKUP(B1853,home!$B$2:$E$405,4,FALSE)</f>
        <v>1.27</v>
      </c>
      <c r="K1853" s="12">
        <f t="shared" si="2240"/>
        <v>1.5452766233766213</v>
      </c>
      <c r="L1853" s="12">
        <f t="shared" si="2241"/>
        <v>1.8943341991341929</v>
      </c>
      <c r="M1853" s="13">
        <f t="shared" si="2242"/>
        <v>3.2077166610147714E-2</v>
      </c>
      <c r="N1853" s="13">
        <f t="shared" si="2243"/>
        <v>4.9568095706818367E-2</v>
      </c>
      <c r="O1853" s="13">
        <f t="shared" si="2244"/>
        <v>6.0764873720928238E-2</v>
      </c>
      <c r="P1853" s="13">
        <f t="shared" si="2245"/>
        <v>9.3898538883382787E-2</v>
      </c>
      <c r="Q1853" s="13">
        <f t="shared" si="2246"/>
        <v>3.8298209780520752E-2</v>
      </c>
      <c r="R1853" s="13">
        <f t="shared" si="2247"/>
        <v>5.7554489197812496E-2</v>
      </c>
      <c r="S1853" s="13">
        <f t="shared" si="2248"/>
        <v>6.8716602307736935E-2</v>
      </c>
      <c r="T1853" s="13">
        <f t="shared" si="2249"/>
        <v>7.2549608552856082E-2</v>
      </c>
      <c r="U1853" s="13">
        <f t="shared" si="2250"/>
        <v>8.8937606727761936E-2</v>
      </c>
      <c r="V1853" s="13">
        <f t="shared" si="2251"/>
        <v>2.235023031299831E-2</v>
      </c>
      <c r="W1853" s="13">
        <f t="shared" si="2252"/>
        <v>1.9727109430337533E-2</v>
      </c>
      <c r="X1853" s="13">
        <f t="shared" si="2253"/>
        <v>3.7369738043951023E-2</v>
      </c>
      <c r="Y1853" s="13">
        <f t="shared" si="2254"/>
        <v>3.5395386394671283E-2</v>
      </c>
      <c r="Z1853" s="13">
        <f t="shared" si="2255"/>
        <v>3.6342479067038559E-2</v>
      </c>
      <c r="AA1853" s="13">
        <f t="shared" si="2256"/>
        <v>5.6159183337848896E-2</v>
      </c>
      <c r="AB1853" s="13">
        <f t="shared" si="2257"/>
        <v>4.3390736599949888E-2</v>
      </c>
      <c r="AC1853" s="13">
        <f t="shared" si="2258"/>
        <v>4.0890729136159832E-3</v>
      </c>
      <c r="AD1853" s="13">
        <f t="shared" si="2259"/>
        <v>7.6209602623732711E-3</v>
      </c>
      <c r="AE1853" s="13">
        <f t="shared" si="2260"/>
        <v>1.4436645655256375E-2</v>
      </c>
      <c r="AF1853" s="13">
        <f t="shared" si="2261"/>
        <v>1.3673915792767111E-2</v>
      </c>
      <c r="AG1853" s="13">
        <f t="shared" si="2262"/>
        <v>8.6343221074399578E-3</v>
      </c>
      <c r="AH1853" s="13">
        <f t="shared" si="2263"/>
        <v>1.7211200244502421E-2</v>
      </c>
      <c r="AI1853" s="13">
        <f t="shared" si="2264"/>
        <v>2.6596065398083582E-2</v>
      </c>
      <c r="AJ1853" s="13">
        <f t="shared" si="2265"/>
        <v>2.0549139066727201E-2</v>
      </c>
      <c r="AK1853" s="13">
        <f t="shared" si="2266"/>
        <v>1.0584701410109606E-2</v>
      </c>
      <c r="AL1853" s="13">
        <f t="shared" si="2267"/>
        <v>4.7879287674328596E-4</v>
      </c>
      <c r="AM1853" s="13">
        <f t="shared" si="2268"/>
        <v>2.3552983482255149E-3</v>
      </c>
      <c r="AN1853" s="13">
        <f t="shared" si="2269"/>
        <v>4.4617222102078663E-3</v>
      </c>
      <c r="AO1853" s="13">
        <f t="shared" si="2270"/>
        <v>4.2259964849166816E-3</v>
      </c>
      <c r="AP1853" s="13">
        <f t="shared" si="2271"/>
        <v>2.6684832222661852E-3</v>
      </c>
      <c r="AQ1853" s="13">
        <f t="shared" si="2272"/>
        <v>1.2637497569386615E-3</v>
      </c>
      <c r="AR1853" s="13">
        <f t="shared" si="2273"/>
        <v>6.520753046261543E-3</v>
      </c>
      <c r="AS1853" s="13">
        <f t="shared" si="2274"/>
        <v>1.0076367249199854E-2</v>
      </c>
      <c r="AT1853" s="13">
        <f t="shared" si="2275"/>
        <v>7.7853873793731643E-3</v>
      </c>
      <c r="AU1853" s="13">
        <f t="shared" si="2276"/>
        <v>4.0101923737589085E-3</v>
      </c>
      <c r="AV1853" s="13">
        <f t="shared" si="2277"/>
        <v>1.5492141326032109E-3</v>
      </c>
      <c r="AW1853" s="13">
        <f t="shared" si="2278"/>
        <v>3.8932116504800666E-5</v>
      </c>
      <c r="AX1853" s="13">
        <f t="shared" si="2279"/>
        <v>6.0659791309841053E-4</v>
      </c>
      <c r="AY1853" s="13">
        <f t="shared" si="2280"/>
        <v>1.14909917190575E-3</v>
      </c>
      <c r="AZ1853" s="13">
        <f t="shared" si="2281"/>
        <v>1.088388929768922E-3</v>
      </c>
      <c r="BA1853" s="13">
        <f t="shared" si="2282"/>
        <v>6.8725745720677736E-4</v>
      </c>
      <c r="BB1853" s="13">
        <f t="shared" si="2283"/>
        <v>3.2547382619920069E-4</v>
      </c>
      <c r="BC1853" s="13">
        <f t="shared" si="2284"/>
        <v>1.2331123997844085E-4</v>
      </c>
      <c r="BD1853" s="13">
        <f t="shared" si="2285"/>
        <v>2.0587475832736179E-3</v>
      </c>
      <c r="BE1853" s="13">
        <f t="shared" si="2286"/>
        <v>3.1813345138658358E-3</v>
      </c>
      <c r="BF1853" s="13">
        <f t="shared" si="2287"/>
        <v>2.4580209277090524E-3</v>
      </c>
      <c r="BG1853" s="13">
        <f t="shared" si="2288"/>
        <v>1.2661074264531046E-3</v>
      </c>
      <c r="BH1853" s="13">
        <f t="shared" si="2289"/>
        <v>4.891215521953794E-4</v>
      </c>
      <c r="BI1853" s="13">
        <f t="shared" si="2290"/>
        <v>1.5116562011944148E-4</v>
      </c>
      <c r="BJ1853" s="14">
        <f t="shared" si="2291"/>
        <v>0.31622937028770415</v>
      </c>
      <c r="BK1853" s="14">
        <f t="shared" si="2292"/>
        <v>0.22275950307653078</v>
      </c>
      <c r="BL1853" s="14">
        <f t="shared" si="2293"/>
        <v>0.42129440750853736</v>
      </c>
      <c r="BM1853" s="14">
        <f t="shared" si="2294"/>
        <v>0.66335421898479952</v>
      </c>
      <c r="BN1853" s="14">
        <f t="shared" si="2295"/>
        <v>0.33216137389961031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1.5021645021645</v>
      </c>
      <c r="F1854" s="10">
        <f>VLOOKUP(B1854,home!$B$2:$E$405,3,FALSE)</f>
        <v>1.46</v>
      </c>
      <c r="G1854" s="10">
        <f>VLOOKUP(C1854,away!$B$2:$E$405,4,FALSE)</f>
        <v>0.73</v>
      </c>
      <c r="H1854" s="10">
        <f>VLOOKUP(A1854,away!$A$2:$E$405,3,FALSE)</f>
        <v>1.2640692640692599</v>
      </c>
      <c r="I1854" s="10">
        <f>VLOOKUP(C1854,away!$B$2:$E$405,3,FALSE)</f>
        <v>0.73</v>
      </c>
      <c r="J1854" s="10">
        <f>VLOOKUP(B1854,home!$B$2:$E$405,4,FALSE)</f>
        <v>1.46</v>
      </c>
      <c r="K1854" s="12">
        <f t="shared" si="2240"/>
        <v>1.601006926406924</v>
      </c>
      <c r="L1854" s="12">
        <f t="shared" si="2241"/>
        <v>1.3472450216450171</v>
      </c>
      <c r="M1854" s="13">
        <f t="shared" si="2242"/>
        <v>5.2431278486835382E-2</v>
      </c>
      <c r="N1854" s="13">
        <f t="shared" si="2243"/>
        <v>8.3942840017793771E-2</v>
      </c>
      <c r="O1854" s="13">
        <f t="shared" si="2244"/>
        <v>7.0637778919872468E-2</v>
      </c>
      <c r="P1854" s="13">
        <f t="shared" si="2245"/>
        <v>0.11309157331671679</v>
      </c>
      <c r="Q1854" s="13">
        <f t="shared" si="2246"/>
        <v>6.7196534145378101E-2</v>
      </c>
      <c r="R1854" s="13">
        <f t="shared" si="2247"/>
        <v>4.758319799492975E-2</v>
      </c>
      <c r="S1854" s="13">
        <f t="shared" si="2248"/>
        <v>6.0983178001570271E-2</v>
      </c>
      <c r="T1854" s="13">
        <f t="shared" si="2249"/>
        <v>9.0530196099160062E-2</v>
      </c>
      <c r="U1854" s="13">
        <f t="shared" si="2250"/>
        <v>7.6181029570474568E-2</v>
      </c>
      <c r="V1854" s="13">
        <f t="shared" si="2251"/>
        <v>1.4615286788702785E-2</v>
      </c>
      <c r="W1854" s="13">
        <f t="shared" si="2252"/>
        <v>3.5860705532429905E-2</v>
      </c>
      <c r="X1854" s="13">
        <f t="shared" si="2253"/>
        <v>4.8313157001244118E-2</v>
      </c>
      <c r="Y1854" s="13">
        <f t="shared" si="2254"/>
        <v>3.2544830124940118E-2</v>
      </c>
      <c r="Z1854" s="13">
        <f t="shared" si="2255"/>
        <v>2.1368742204206089E-2</v>
      </c>
      <c r="AA1854" s="13">
        <f t="shared" si="2256"/>
        <v>3.4211504277537899E-2</v>
      </c>
      <c r="AB1854" s="13">
        <f t="shared" si="2257"/>
        <v>2.7386427655569156E-2</v>
      </c>
      <c r="AC1854" s="13">
        <f t="shared" si="2258"/>
        <v>1.9702764088429959E-3</v>
      </c>
      <c r="AD1854" s="13">
        <f t="shared" si="2259"/>
        <v>1.4353309485814847E-2</v>
      </c>
      <c r="AE1854" s="13">
        <f t="shared" si="2260"/>
        <v>1.9337424748894255E-2</v>
      </c>
      <c r="AF1854" s="13">
        <f t="shared" si="2261"/>
        <v>1.3026124612191464E-2</v>
      </c>
      <c r="AG1854" s="13">
        <f t="shared" si="2262"/>
        <v>5.8497938450341935E-3</v>
      </c>
      <c r="AH1854" s="13">
        <f t="shared" si="2263"/>
        <v>7.1972328883581098E-3</v>
      </c>
      <c r="AI1854" s="13">
        <f t="shared" si="2264"/>
        <v>1.1522819705225042E-2</v>
      </c>
      <c r="AJ1854" s="13">
        <f t="shared" si="2265"/>
        <v>9.2240570799017457E-3</v>
      </c>
      <c r="AK1854" s="13">
        <f t="shared" si="2266"/>
        <v>4.9225930914985061E-3</v>
      </c>
      <c r="AL1854" s="13">
        <f t="shared" si="2267"/>
        <v>1.6999139855100918E-4</v>
      </c>
      <c r="AM1854" s="13">
        <f t="shared" si="2268"/>
        <v>4.5959495807303503E-3</v>
      </c>
      <c r="AN1854" s="13">
        <f t="shared" si="2269"/>
        <v>6.1918701923704697E-3</v>
      </c>
      <c r="AO1854" s="13">
        <f t="shared" si="2270"/>
        <v>4.1709831456716445E-3</v>
      </c>
      <c r="AP1854" s="13">
        <f t="shared" si="2271"/>
        <v>1.8731120927904653E-3</v>
      </c>
      <c r="AQ1854" s="13">
        <f t="shared" si="2272"/>
        <v>6.3088523549875871E-4</v>
      </c>
      <c r="AR1854" s="13">
        <f t="shared" si="2273"/>
        <v>1.9392872356920475E-3</v>
      </c>
      <c r="AS1854" s="13">
        <f t="shared" si="2274"/>
        <v>3.1048122966355041E-3</v>
      </c>
      <c r="AT1854" s="13">
        <f t="shared" si="2275"/>
        <v>2.4854129960534166E-3</v>
      </c>
      <c r="AU1854" s="13">
        <f t="shared" si="2276"/>
        <v>1.3263878072211016E-3</v>
      </c>
      <c r="AV1854" s="13">
        <f t="shared" si="2277"/>
        <v>5.3088901661566901E-4</v>
      </c>
      <c r="AW1854" s="13">
        <f t="shared" si="2278"/>
        <v>1.0185075306225026E-5</v>
      </c>
      <c r="AX1854" s="13">
        <f t="shared" si="2279"/>
        <v>1.2263578520277146E-3</v>
      </c>
      <c r="AY1854" s="13">
        <f t="shared" si="2280"/>
        <v>1.6522045108996151E-3</v>
      </c>
      <c r="AZ1854" s="13">
        <f t="shared" si="2281"/>
        <v>1.1129621510244734E-3</v>
      </c>
      <c r="BA1854" s="13">
        <f t="shared" si="2282"/>
        <v>4.9981090574901718E-4</v>
      </c>
      <c r="BB1854" s="13">
        <f t="shared" si="2283"/>
        <v>1.6834193863356263E-4</v>
      </c>
      <c r="BC1854" s="13">
        <f t="shared" si="2284"/>
        <v>4.5359567751627589E-5</v>
      </c>
      <c r="BD1854" s="13">
        <f t="shared" si="2285"/>
        <v>4.3544917897097321E-4</v>
      </c>
      <c r="BE1854" s="13">
        <f t="shared" si="2286"/>
        <v>6.9715715163073619E-4</v>
      </c>
      <c r="BF1854" s="13">
        <f t="shared" si="2287"/>
        <v>5.5807671427746564E-4</v>
      </c>
      <c r="BG1854" s="13">
        <f t="shared" si="2288"/>
        <v>2.9782822834154682E-4</v>
      </c>
      <c r="BH1854" s="13">
        <f t="shared" si="2289"/>
        <v>1.1920626411357987E-4</v>
      </c>
      <c r="BI1854" s="13">
        <f t="shared" si="2290"/>
        <v>3.8170010903386865E-5</v>
      </c>
      <c r="BJ1854" s="14">
        <f t="shared" si="2291"/>
        <v>0.43312275278602869</v>
      </c>
      <c r="BK1854" s="14">
        <f t="shared" si="2292"/>
        <v>0.24491378891211885</v>
      </c>
      <c r="BL1854" s="14">
        <f t="shared" si="2293"/>
        <v>0.30039931808382275</v>
      </c>
      <c r="BM1854" s="14">
        <f t="shared" si="2294"/>
        <v>0.56327937966905683</v>
      </c>
      <c r="BN1854" s="14">
        <f t="shared" si="2295"/>
        <v>0.43488320288152632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1.5021645021645</v>
      </c>
      <c r="F1855" s="10">
        <f>VLOOKUP(B1855,home!$B$2:$E$405,3,FALSE)</f>
        <v>0.87</v>
      </c>
      <c r="G1855" s="10">
        <f>VLOOKUP(C1855,away!$B$2:$E$405,4,FALSE)</f>
        <v>0.93</v>
      </c>
      <c r="H1855" s="10">
        <f>VLOOKUP(A1855,away!$A$2:$E$405,3,FALSE)</f>
        <v>1.2640692640692599</v>
      </c>
      <c r="I1855" s="10">
        <f>VLOOKUP(C1855,away!$B$2:$E$405,3,FALSE)</f>
        <v>1.46</v>
      </c>
      <c r="J1855" s="10">
        <f>VLOOKUP(B1855,home!$B$2:$E$405,4,FALSE)</f>
        <v>0.87</v>
      </c>
      <c r="K1855" s="12">
        <f t="shared" si="2240"/>
        <v>1.215401298701297</v>
      </c>
      <c r="L1855" s="12">
        <f t="shared" si="2241"/>
        <v>1.605620779220774</v>
      </c>
      <c r="M1855" s="13">
        <f t="shared" si="2242"/>
        <v>5.9545051913741806E-2</v>
      </c>
      <c r="N1855" s="13">
        <f t="shared" si="2243"/>
        <v>7.2371133427197934E-2</v>
      </c>
      <c r="O1855" s="13">
        <f t="shared" si="2244"/>
        <v>9.5606772652483546E-2</v>
      </c>
      <c r="P1855" s="13">
        <f t="shared" si="2245"/>
        <v>0.11620059564646813</v>
      </c>
      <c r="Q1855" s="13">
        <f t="shared" si="2246"/>
        <v>4.3979984777950613E-2</v>
      </c>
      <c r="R1855" s="13">
        <f t="shared" si="2247"/>
        <v>7.6754110402532022E-2</v>
      </c>
      <c r="S1855" s="13">
        <f t="shared" si="2248"/>
        <v>5.6690598104415603E-2</v>
      </c>
      <c r="T1855" s="13">
        <f t="shared" si="2249"/>
        <v>7.061517742929084E-2</v>
      </c>
      <c r="U1855" s="13">
        <f t="shared" si="2250"/>
        <v>9.3287045463900153E-2</v>
      </c>
      <c r="V1855" s="13">
        <f t="shared" si="2251"/>
        <v>1.2292244939046586E-2</v>
      </c>
      <c r="W1855" s="13">
        <f t="shared" si="2252"/>
        <v>1.7817776871994817E-2</v>
      </c>
      <c r="X1855" s="13">
        <f t="shared" si="2253"/>
        <v>2.8608592785194203E-2</v>
      </c>
      <c r="Y1855" s="13">
        <f t="shared" si="2254"/>
        <v>2.296727552008667E-2</v>
      </c>
      <c r="Z1855" s="13">
        <f t="shared" si="2255"/>
        <v>4.1079331517636916E-2</v>
      </c>
      <c r="AA1855" s="13">
        <f t="shared" si="2256"/>
        <v>4.9927872876317024E-2</v>
      </c>
      <c r="AB1855" s="13">
        <f t="shared" si="2257"/>
        <v>3.0341200767634493E-2</v>
      </c>
      <c r="AC1855" s="13">
        <f t="shared" si="2258"/>
        <v>1.4992494525601578E-3</v>
      </c>
      <c r="AD1855" s="13">
        <f t="shared" si="2259"/>
        <v>5.4139372875481075E-3</v>
      </c>
      <c r="AE1855" s="13">
        <f t="shared" si="2260"/>
        <v>8.692730206285396E-3</v>
      </c>
      <c r="AF1855" s="13">
        <f t="shared" si="2261"/>
        <v>6.9786141236859601E-3</v>
      </c>
      <c r="AG1855" s="13">
        <f t="shared" si="2262"/>
        <v>3.7350026157179157E-3</v>
      </c>
      <c r="AH1855" s="13">
        <f t="shared" si="2263"/>
        <v>1.6489457070304178E-2</v>
      </c>
      <c r="AI1855" s="13">
        <f t="shared" si="2264"/>
        <v>2.0041307538126982E-2</v>
      </c>
      <c r="AJ1855" s="13">
        <f t="shared" si="2265"/>
        <v>1.2179115604755816E-2</v>
      </c>
      <c r="AK1855" s="13">
        <f t="shared" si="2266"/>
        <v>4.9341709743511509E-3</v>
      </c>
      <c r="AL1855" s="13">
        <f t="shared" si="2267"/>
        <v>1.1702982787721879E-4</v>
      </c>
      <c r="AM1855" s="13">
        <f t="shared" si="2268"/>
        <v>1.3160212820746697E-3</v>
      </c>
      <c r="AN1855" s="13">
        <f t="shared" si="2269"/>
        <v>2.113031116395853E-3</v>
      </c>
      <c r="AO1855" s="13">
        <f t="shared" si="2270"/>
        <v>1.6963633338126262E-3</v>
      </c>
      <c r="AP1855" s="13">
        <f t="shared" si="2271"/>
        <v>9.0790540595925935E-4</v>
      </c>
      <c r="AQ1855" s="13">
        <f t="shared" si="2272"/>
        <v>3.6443794634376491E-4</v>
      </c>
      <c r="AR1855" s="13">
        <f t="shared" si="2273"/>
        <v>5.2951629820298541E-3</v>
      </c>
      <c r="AS1855" s="13">
        <f t="shared" si="2274"/>
        <v>6.4357479651941168E-3</v>
      </c>
      <c r="AT1855" s="13">
        <f t="shared" si="2275"/>
        <v>3.9110082175055801E-3</v>
      </c>
      <c r="AU1855" s="13">
        <f t="shared" si="2276"/>
        <v>1.5844814889292426E-3</v>
      </c>
      <c r="AV1855" s="13">
        <f t="shared" si="2277"/>
        <v>4.8144521485319144E-4</v>
      </c>
      <c r="AW1855" s="13">
        <f t="shared" si="2278"/>
        <v>6.3439060335526218E-6</v>
      </c>
      <c r="AX1855" s="13">
        <f t="shared" si="2279"/>
        <v>2.665823292253498E-4</v>
      </c>
      <c r="AY1855" s="13">
        <f t="shared" si="2280"/>
        <v>4.2803012717729504E-4</v>
      </c>
      <c r="AZ1855" s="13">
        <f t="shared" si="2281"/>
        <v>3.4362703316418781E-4</v>
      </c>
      <c r="BA1855" s="13">
        <f t="shared" si="2282"/>
        <v>1.8391156825013527E-4</v>
      </c>
      <c r="BB1855" s="13">
        <f t="shared" si="2283"/>
        <v>7.3823058880374224E-5</v>
      </c>
      <c r="BC1855" s="13">
        <f t="shared" si="2284"/>
        <v>2.3706367464793484E-5</v>
      </c>
      <c r="BD1855" s="13">
        <f t="shared" si="2285"/>
        <v>1.4170039522179625E-3</v>
      </c>
      <c r="BE1855" s="13">
        <f t="shared" si="2286"/>
        <v>1.7222284437905819E-3</v>
      </c>
      <c r="BF1855" s="13">
        <f t="shared" si="2287"/>
        <v>1.0465993436216937E-3</v>
      </c>
      <c r="BG1855" s="13">
        <f t="shared" si="2288"/>
        <v>4.240127338192439E-4</v>
      </c>
      <c r="BH1855" s="13">
        <f t="shared" si="2289"/>
        <v>1.2883640683744908E-4</v>
      </c>
      <c r="BI1855" s="13">
        <f t="shared" si="2290"/>
        <v>3.1317587238048856E-5</v>
      </c>
      <c r="BJ1855" s="14">
        <f t="shared" si="2291"/>
        <v>0.28889766461370087</v>
      </c>
      <c r="BK1855" s="14">
        <f t="shared" si="2292"/>
        <v>0.24677280001128682</v>
      </c>
      <c r="BL1855" s="14">
        <f t="shared" si="2293"/>
        <v>0.42203889768644243</v>
      </c>
      <c r="BM1855" s="14">
        <f t="shared" si="2294"/>
        <v>0.53390935878754897</v>
      </c>
      <c r="BN1855" s="14">
        <f t="shared" si="2295"/>
        <v>0.4644576488203741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1.3644444444444399</v>
      </c>
      <c r="F1856" s="10">
        <f>VLOOKUP(B1856,home!$B$2:$E$405,3,FALSE)</f>
        <v>1.22</v>
      </c>
      <c r="G1856" s="10">
        <f>VLOOKUP(C1856,away!$B$2:$E$405,4,FALSE)</f>
        <v>1.1000000000000001</v>
      </c>
      <c r="H1856" s="10">
        <f>VLOOKUP(A1856,away!$A$2:$E$405,3,FALSE)</f>
        <v>1.1155555555555601</v>
      </c>
      <c r="I1856" s="10">
        <f>VLOOKUP(C1856,away!$B$2:$E$405,3,FALSE)</f>
        <v>0.73</v>
      </c>
      <c r="J1856" s="10">
        <f>VLOOKUP(B1856,home!$B$2:$E$405,4,FALSE)</f>
        <v>1.22</v>
      </c>
      <c r="K1856" s="12">
        <f t="shared" si="2240"/>
        <v>1.8310844444444385</v>
      </c>
      <c r="L1856" s="12">
        <f t="shared" si="2241"/>
        <v>0.99351377777778171</v>
      </c>
      <c r="M1856" s="13">
        <f t="shared" si="2242"/>
        <v>5.933249051738524E-2</v>
      </c>
      <c r="N1856" s="13">
        <f t="shared" si="2243"/>
        <v>0.10864280043653128</v>
      </c>
      <c r="O1856" s="13">
        <f t="shared" si="2244"/>
        <v>5.894764679889182E-2</v>
      </c>
      <c r="P1856" s="13">
        <f t="shared" si="2245"/>
        <v>0.10793811909005582</v>
      </c>
      <c r="Q1856" s="13">
        <f t="shared" si="2246"/>
        <v>9.9467070940106955E-2</v>
      </c>
      <c r="R1856" s="13">
        <f t="shared" si="2247"/>
        <v>2.928264963113868E-2</v>
      </c>
      <c r="S1856" s="13">
        <f t="shared" si="2248"/>
        <v>4.909046228762836E-2</v>
      </c>
      <c r="T1856" s="13">
        <f t="shared" si="2249"/>
        <v>9.8821905414196262E-2</v>
      </c>
      <c r="U1856" s="13">
        <f t="shared" si="2250"/>
        <v>5.3619004231694717E-2</v>
      </c>
      <c r="V1856" s="13">
        <f t="shared" si="2251"/>
        <v>9.9228603612220839E-3</v>
      </c>
      <c r="W1856" s="13">
        <f t="shared" si="2252"/>
        <v>6.0710868777627089E-2</v>
      </c>
      <c r="X1856" s="13">
        <f t="shared" si="2253"/>
        <v>6.0317084591431459E-2</v>
      </c>
      <c r="Y1856" s="13">
        <f t="shared" si="2254"/>
        <v>2.996292728848754E-2</v>
      </c>
      <c r="Z1856" s="13">
        <f t="shared" si="2255"/>
        <v>9.6975719527919221E-3</v>
      </c>
      <c r="AA1856" s="13">
        <f t="shared" si="2256"/>
        <v>1.7757073151637964E-2</v>
      </c>
      <c r="AB1856" s="13">
        <f t="shared" si="2257"/>
        <v>1.6257350213413131E-2</v>
      </c>
      <c r="AC1856" s="13">
        <f t="shared" si="2258"/>
        <v>1.1282339512085602E-3</v>
      </c>
      <c r="AD1856" s="13">
        <f t="shared" si="2259"/>
        <v>2.7791681856855138E-2</v>
      </c>
      <c r="AE1856" s="13">
        <f t="shared" si="2260"/>
        <v>2.7611418832402382E-2</v>
      </c>
      <c r="AF1856" s="13">
        <f t="shared" si="2261"/>
        <v>1.3716162516992335E-2</v>
      </c>
      <c r="AG1856" s="13">
        <f t="shared" si="2262"/>
        <v>4.5423988129570225E-3</v>
      </c>
      <c r="AH1856" s="13">
        <f t="shared" si="2263"/>
        <v>2.4086678365225398E-3</v>
      </c>
      <c r="AI1856" s="13">
        <f t="shared" si="2264"/>
        <v>4.4104742072900629E-3</v>
      </c>
      <c r="AJ1856" s="13">
        <f t="shared" si="2265"/>
        <v>4.0379753567961248E-3</v>
      </c>
      <c r="AK1856" s="13">
        <f t="shared" si="2266"/>
        <v>2.4646246209597883E-3</v>
      </c>
      <c r="AL1856" s="13">
        <f t="shared" si="2267"/>
        <v>8.2099672220103923E-5</v>
      </c>
      <c r="AM1856" s="13">
        <f t="shared" si="2268"/>
        <v>1.0177783266607232E-2</v>
      </c>
      <c r="AN1856" s="13">
        <f t="shared" si="2269"/>
        <v>1.0111767902610444E-2</v>
      </c>
      <c r="AO1856" s="13">
        <f t="shared" si="2270"/>
        <v>5.023090364467307E-3</v>
      </c>
      <c r="AP1856" s="13">
        <f t="shared" si="2271"/>
        <v>1.6635031613736969E-3</v>
      </c>
      <c r="AQ1856" s="13">
        <f t="shared" si="2272"/>
        <v>4.1317832755041598E-4</v>
      </c>
      <c r="AR1856" s="13">
        <f t="shared" si="2273"/>
        <v>4.7860893633506915E-4</v>
      </c>
      <c r="AS1856" s="13">
        <f t="shared" si="2274"/>
        <v>8.7637337829524382E-4</v>
      </c>
      <c r="AT1856" s="13">
        <f t="shared" si="2275"/>
        <v>8.0235683026082119E-4</v>
      </c>
      <c r="AU1856" s="13">
        <f t="shared" si="2276"/>
        <v>4.8972770359477871E-4</v>
      </c>
      <c r="AV1856" s="13">
        <f t="shared" si="2277"/>
        <v>2.2418319501647411E-4</v>
      </c>
      <c r="AW1856" s="13">
        <f t="shared" si="2278"/>
        <v>4.1487874893546466E-6</v>
      </c>
      <c r="AX1856" s="13">
        <f t="shared" si="2279"/>
        <v>3.1060634364019008E-3</v>
      </c>
      <c r="AY1856" s="13">
        <f t="shared" si="2280"/>
        <v>3.0859168187170913E-3</v>
      </c>
      <c r="AZ1856" s="13">
        <f t="shared" si="2281"/>
        <v>1.5329504382358052E-3</v>
      </c>
      <c r="BA1856" s="13">
        <f t="shared" si="2282"/>
        <v>5.0766912701258706E-4</v>
      </c>
      <c r="BB1856" s="13">
        <f t="shared" si="2283"/>
        <v>1.2609406805985594E-4</v>
      </c>
      <c r="BC1856" s="13">
        <f t="shared" si="2284"/>
        <v>2.5055238782703249E-5</v>
      </c>
      <c r="BD1856" s="13">
        <f t="shared" si="2285"/>
        <v>7.925076206941002E-5</v>
      </c>
      <c r="BE1856" s="13">
        <f t="shared" si="2286"/>
        <v>1.4511483763566404E-4</v>
      </c>
      <c r="BF1856" s="13">
        <f t="shared" si="2287"/>
        <v>1.3285876092637242E-4</v>
      </c>
      <c r="BG1856" s="13">
        <f t="shared" si="2288"/>
        <v>8.1091870146814344E-5</v>
      </c>
      <c r="BH1856" s="13">
        <f t="shared" si="2289"/>
        <v>3.7121515499185038E-5</v>
      </c>
      <c r="BI1856" s="13">
        <f t="shared" si="2290"/>
        <v>1.3594525916952168E-5</v>
      </c>
      <c r="BJ1856" s="14">
        <f t="shared" si="2291"/>
        <v>0.5673573916174065</v>
      </c>
      <c r="BK1856" s="14">
        <f t="shared" si="2292"/>
        <v>0.23058018269843727</v>
      </c>
      <c r="BL1856" s="14">
        <f t="shared" si="2293"/>
        <v>0.19254574836404156</v>
      </c>
      <c r="BM1856" s="14">
        <f t="shared" si="2294"/>
        <v>0.53348834918733989</v>
      </c>
      <c r="BN1856" s="14">
        <f t="shared" si="2295"/>
        <v>0.46361077741410983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1.3644444444444399</v>
      </c>
      <c r="F1857" s="10">
        <f>VLOOKUP(B1857,home!$B$2:$E$405,3,FALSE)</f>
        <v>0.44</v>
      </c>
      <c r="G1857" s="10">
        <f>VLOOKUP(C1857,away!$B$2:$E$405,4,FALSE)</f>
        <v>0.65</v>
      </c>
      <c r="H1857" s="10">
        <f>VLOOKUP(A1857,away!$A$2:$E$405,3,FALSE)</f>
        <v>1.1155555555555601</v>
      </c>
      <c r="I1857" s="10">
        <f>VLOOKUP(C1857,away!$B$2:$E$405,3,FALSE)</f>
        <v>0.41</v>
      </c>
      <c r="J1857" s="10">
        <f>VLOOKUP(B1857,home!$B$2:$E$405,4,FALSE)</f>
        <v>0.44</v>
      </c>
      <c r="K1857" s="12">
        <f t="shared" si="2240"/>
        <v>0.39023111111110981</v>
      </c>
      <c r="L1857" s="12">
        <f t="shared" si="2241"/>
        <v>0.20124622222222302</v>
      </c>
      <c r="M1857" s="13">
        <f t="shared" si="2242"/>
        <v>0.55350896317488474</v>
      </c>
      <c r="N1857" s="13">
        <f t="shared" si="2243"/>
        <v>0.21599641770969366</v>
      </c>
      <c r="O1857" s="13">
        <f t="shared" si="2244"/>
        <v>0.11139158780508511</v>
      </c>
      <c r="P1857" s="13">
        <f t="shared" si="2245"/>
        <v>4.3468463077609112E-2</v>
      </c>
      <c r="Q1857" s="13">
        <f t="shared" si="2246"/>
        <v>4.2144261039436567E-2</v>
      </c>
      <c r="R1857" s="13">
        <f t="shared" si="2247"/>
        <v>1.1208568116554215E-2</v>
      </c>
      <c r="S1857" s="13">
        <f t="shared" si="2248"/>
        <v>8.5342217020813844E-4</v>
      </c>
      <c r="T1857" s="13">
        <f t="shared" si="2249"/>
        <v>8.4813733225338264E-3</v>
      </c>
      <c r="U1857" s="13">
        <f t="shared" si="2250"/>
        <v>4.3739319900875104E-3</v>
      </c>
      <c r="V1857" s="13">
        <f t="shared" si="2251"/>
        <v>7.4468231196836065E-6</v>
      </c>
      <c r="W1857" s="13">
        <f t="shared" si="2252"/>
        <v>5.4820006041253304E-3</v>
      </c>
      <c r="X1857" s="13">
        <f t="shared" si="2253"/>
        <v>1.1032319118001671E-3</v>
      </c>
      <c r="Y1857" s="13">
        <f t="shared" si="2254"/>
        <v>1.110106272423922E-4</v>
      </c>
      <c r="Z1857" s="13">
        <f t="shared" si="2255"/>
        <v>7.5189399665899753E-4</v>
      </c>
      <c r="AA1857" s="13">
        <f t="shared" si="2256"/>
        <v>2.9341242975401368E-4</v>
      </c>
      <c r="AB1857" s="13">
        <f t="shared" si="2257"/>
        <v>5.7249329238359605E-5</v>
      </c>
      <c r="AC1857" s="13">
        <f t="shared" si="2258"/>
        <v>3.6551119466828877E-8</v>
      </c>
      <c r="AD1857" s="13">
        <f t="shared" si="2259"/>
        <v>5.3481179671490049E-4</v>
      </c>
      <c r="AE1857" s="13">
        <f t="shared" si="2260"/>
        <v>1.0762885368875323E-4</v>
      </c>
      <c r="AF1857" s="13">
        <f t="shared" si="2261"/>
        <v>1.0829950103484983E-5</v>
      </c>
      <c r="AG1857" s="13">
        <f t="shared" si="2262"/>
        <v>7.2649551506050842E-7</v>
      </c>
      <c r="AH1857" s="13">
        <f t="shared" si="2263"/>
        <v>3.7828956584798024E-5</v>
      </c>
      <c r="AI1857" s="13">
        <f t="shared" si="2264"/>
        <v>1.4762035760259668E-5</v>
      </c>
      <c r="AJ1857" s="13">
        <f t="shared" si="2265"/>
        <v>2.880302808494033E-6</v>
      </c>
      <c r="AK1857" s="13">
        <f t="shared" si="2266"/>
        <v>3.7466125509835894E-7</v>
      </c>
      <c r="AL1857" s="13">
        <f t="shared" si="2267"/>
        <v>1.1481808553746108E-10</v>
      </c>
      <c r="AM1857" s="13">
        <f t="shared" si="2268"/>
        <v>4.1740040333476939E-5</v>
      </c>
      <c r="AN1857" s="13">
        <f t="shared" si="2269"/>
        <v>8.4000254325154509E-6</v>
      </c>
      <c r="AO1857" s="13">
        <f t="shared" si="2270"/>
        <v>8.4523669243216498E-7</v>
      </c>
      <c r="AP1857" s="13">
        <f t="shared" si="2271"/>
        <v>5.6700230411860062E-8</v>
      </c>
      <c r="AQ1857" s="13">
        <f t="shared" si="2272"/>
        <v>2.8526767923791105E-9</v>
      </c>
      <c r="AR1857" s="13">
        <f t="shared" si="2273"/>
        <v>1.5225869206598194E-6</v>
      </c>
      <c r="AS1857" s="13">
        <f t="shared" si="2274"/>
        <v>5.9416078581232451E-7</v>
      </c>
      <c r="AT1857" s="13">
        <f t="shared" si="2275"/>
        <v>1.1593001181309675E-7</v>
      </c>
      <c r="AU1857" s="13">
        <f t="shared" si="2276"/>
        <v>1.507983244031628E-8</v>
      </c>
      <c r="AV1857" s="13">
        <f t="shared" si="2277"/>
        <v>1.4711549421384946E-9</v>
      </c>
      <c r="AW1857" s="13">
        <f t="shared" si="2278"/>
        <v>2.5047098721657392E-13</v>
      </c>
      <c r="AX1857" s="13">
        <f t="shared" si="2279"/>
        <v>2.7147103861925406E-6</v>
      </c>
      <c r="AY1857" s="13">
        <f t="shared" si="2280"/>
        <v>5.4632520964868084E-7</v>
      </c>
      <c r="AZ1857" s="13">
        <f t="shared" si="2281"/>
        <v>5.4972942273280516E-8</v>
      </c>
      <c r="BA1857" s="13">
        <f t="shared" si="2282"/>
        <v>3.6876989856460152E-9</v>
      </c>
      <c r="BB1857" s="13">
        <f t="shared" si="2283"/>
        <v>1.8553387238849617E-10</v>
      </c>
      <c r="BC1857" s="13">
        <f t="shared" si="2284"/>
        <v>7.4675981824889814E-12</v>
      </c>
      <c r="BD1857" s="13">
        <f t="shared" si="2285"/>
        <v>5.1069144297959289E-8</v>
      </c>
      <c r="BE1857" s="13">
        <f t="shared" si="2286"/>
        <v>1.9928768922886255E-8</v>
      </c>
      <c r="BF1857" s="13">
        <f t="shared" si="2287"/>
        <v>3.8884128199272283E-9</v>
      </c>
      <c r="BG1857" s="13">
        <f t="shared" si="2288"/>
        <v>5.0579321839296213E-10</v>
      </c>
      <c r="BH1857" s="13">
        <f t="shared" si="2289"/>
        <v>4.9344062401487439E-11</v>
      </c>
      <c r="BI1857" s="13">
        <f t="shared" si="2290"/>
        <v>3.8511176595336771E-12</v>
      </c>
      <c r="BJ1857" s="14">
        <f t="shared" si="2291"/>
        <v>0.27402665705545831</v>
      </c>
      <c r="BK1857" s="14">
        <f t="shared" si="2292"/>
        <v>0.5978388782369688</v>
      </c>
      <c r="BL1857" s="14">
        <f t="shared" si="2293"/>
        <v>0.12738292030114795</v>
      </c>
      <c r="BM1857" s="14">
        <f t="shared" si="2294"/>
        <v>2.2281542342011601E-2</v>
      </c>
      <c r="BN1857" s="14">
        <f t="shared" si="2295"/>
        <v>0.97771826092326342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1.3644444444444399</v>
      </c>
      <c r="F1858" s="10">
        <f>VLOOKUP(B1858,home!$B$2:$E$405,3,FALSE)</f>
        <v>0.73</v>
      </c>
      <c r="G1858" s="10">
        <f>VLOOKUP(C1858,away!$B$2:$E$405,4,FALSE)</f>
        <v>0.88</v>
      </c>
      <c r="H1858" s="10">
        <f>VLOOKUP(A1858,away!$A$2:$E$405,3,FALSE)</f>
        <v>1.1155555555555601</v>
      </c>
      <c r="I1858" s="10">
        <f>VLOOKUP(C1858,away!$B$2:$E$405,3,FALSE)</f>
        <v>1.25</v>
      </c>
      <c r="J1858" s="10">
        <f>VLOOKUP(B1858,home!$B$2:$E$405,4,FALSE)</f>
        <v>0.73</v>
      </c>
      <c r="K1858" s="12">
        <f t="shared" si="2240"/>
        <v>0.87651911111110814</v>
      </c>
      <c r="L1858" s="12">
        <f t="shared" si="2241"/>
        <v>1.0179444444444485</v>
      </c>
      <c r="M1858" s="13">
        <f t="shared" si="2242"/>
        <v>0.15039899411475421</v>
      </c>
      <c r="N1858" s="13">
        <f t="shared" si="2243"/>
        <v>0.13182759263346913</v>
      </c>
      <c r="O1858" s="13">
        <f t="shared" si="2244"/>
        <v>0.15309782050914736</v>
      </c>
      <c r="P1858" s="13">
        <f t="shared" si="2245"/>
        <v>0.1341931655457258</v>
      </c>
      <c r="Q1858" s="13">
        <f t="shared" si="2246"/>
        <v>5.7774702157502814E-2</v>
      </c>
      <c r="R1858" s="13">
        <f t="shared" si="2247"/>
        <v>7.7922537921919957E-2</v>
      </c>
      <c r="S1858" s="13">
        <f t="shared" si="2248"/>
        <v>2.9933387828117129E-2</v>
      </c>
      <c r="T1858" s="13">
        <f t="shared" si="2249"/>
        <v>5.881143709066268E-2</v>
      </c>
      <c r="U1858" s="13">
        <f t="shared" si="2250"/>
        <v>6.8300593674842883E-2</v>
      </c>
      <c r="V1858" s="13">
        <f t="shared" si="2251"/>
        <v>2.9675553585581395E-3</v>
      </c>
      <c r="W1858" s="13">
        <f t="shared" si="2252"/>
        <v>1.6880210193267797E-2</v>
      </c>
      <c r="X1858" s="13">
        <f t="shared" si="2253"/>
        <v>1.7183116187291504E-2</v>
      </c>
      <c r="Y1858" s="13">
        <f t="shared" si="2254"/>
        <v>8.7457288305484299E-3</v>
      </c>
      <c r="Z1858" s="13">
        <f t="shared" si="2255"/>
        <v>2.6440271524876758E-2</v>
      </c>
      <c r="AA1858" s="13">
        <f t="shared" si="2256"/>
        <v>2.3175403294521318E-2</v>
      </c>
      <c r="AB1858" s="13">
        <f t="shared" si="2257"/>
        <v>1.0156841947677636E-2</v>
      </c>
      <c r="AC1858" s="13">
        <f t="shared" si="2258"/>
        <v>1.6548716376107065E-4</v>
      </c>
      <c r="AD1858" s="13">
        <f t="shared" si="2259"/>
        <v>3.6989567084929386E-3</v>
      </c>
      <c r="AE1858" s="13">
        <f t="shared" si="2260"/>
        <v>3.76533243165091E-3</v>
      </c>
      <c r="AF1858" s="13">
        <f t="shared" si="2261"/>
        <v>1.9164496151427752E-3</v>
      </c>
      <c r="AG1858" s="13">
        <f t="shared" si="2262"/>
        <v>6.5027974626409644E-4</v>
      </c>
      <c r="AH1858" s="13">
        <f t="shared" si="2263"/>
        <v>6.7286818770877603E-3</v>
      </c>
      <c r="AI1858" s="13">
        <f t="shared" si="2264"/>
        <v>5.8978182578543854E-3</v>
      </c>
      <c r="AJ1858" s="13">
        <f t="shared" si="2265"/>
        <v>2.5847752084346949E-3</v>
      </c>
      <c r="AK1858" s="13">
        <f t="shared" si="2266"/>
        <v>7.5520162270640277E-4</v>
      </c>
      <c r="AL1858" s="13">
        <f t="shared" si="2267"/>
        <v>5.9062220443676396E-6</v>
      </c>
      <c r="AM1858" s="13">
        <f t="shared" si="2268"/>
        <v>6.4844124923334027E-4</v>
      </c>
      <c r="AN1858" s="13">
        <f t="shared" si="2269"/>
        <v>6.6007716720569679E-4</v>
      </c>
      <c r="AO1858" s="13">
        <f t="shared" si="2270"/>
        <v>3.3596094263083418E-4</v>
      </c>
      <c r="AP1858" s="13">
        <f t="shared" si="2271"/>
        <v>1.1399652503379258E-4</v>
      </c>
      <c r="AQ1858" s="13">
        <f t="shared" si="2272"/>
        <v>2.9010532336030408E-5</v>
      </c>
      <c r="AR1858" s="13">
        <f t="shared" si="2273"/>
        <v>1.3698848670431066E-3</v>
      </c>
      <c r="AS1858" s="13">
        <f t="shared" si="2274"/>
        <v>1.2007302659851821E-3</v>
      </c>
      <c r="AT1858" s="13">
        <f t="shared" si="2275"/>
        <v>5.2623151271276813E-4</v>
      </c>
      <c r="AU1858" s="13">
        <f t="shared" si="2276"/>
        <v>1.5375065925388312E-4</v>
      </c>
      <c r="AV1858" s="13">
        <f t="shared" si="2277"/>
        <v>3.3691347795490121E-5</v>
      </c>
      <c r="AW1858" s="13">
        <f t="shared" si="2278"/>
        <v>1.4638370518934234E-7</v>
      </c>
      <c r="AX1858" s="13">
        <f t="shared" si="2279"/>
        <v>9.4728524564297305E-5</v>
      </c>
      <c r="AY1858" s="13">
        <f t="shared" si="2280"/>
        <v>9.6428375310645916E-5</v>
      </c>
      <c r="AZ1858" s="13">
        <f t="shared" si="2281"/>
        <v>4.9079364467138119E-5</v>
      </c>
      <c r="BA1858" s="13">
        <f t="shared" si="2282"/>
        <v>1.6653355465395838E-5</v>
      </c>
      <c r="BB1858" s="13">
        <f t="shared" si="2283"/>
        <v>4.2380476693395712E-6</v>
      </c>
      <c r="BC1858" s="13">
        <f t="shared" si="2284"/>
        <v>8.628194160589924E-7</v>
      </c>
      <c r="BD1858" s="13">
        <f t="shared" si="2285"/>
        <v>2.3241111498917524E-4</v>
      </c>
      <c r="BE1858" s="13">
        <f t="shared" si="2286"/>
        <v>2.037127839226534E-4</v>
      </c>
      <c r="BF1858" s="13">
        <f t="shared" si="2287"/>
        <v>8.9279074142926699E-5</v>
      </c>
      <c r="BG1858" s="13">
        <f t="shared" si="2288"/>
        <v>2.6084938236193612E-5</v>
      </c>
      <c r="BH1858" s="13">
        <f t="shared" si="2289"/>
        <v>5.7159867190441446E-6</v>
      </c>
      <c r="BI1858" s="13">
        <f t="shared" si="2290"/>
        <v>1.0020343196198949E-6</v>
      </c>
      <c r="BJ1858" s="14">
        <f t="shared" si="2291"/>
        <v>0.30330328249762567</v>
      </c>
      <c r="BK1858" s="14">
        <f t="shared" si="2292"/>
        <v>0.31776092460827138</v>
      </c>
      <c r="BL1858" s="14">
        <f t="shared" si="2293"/>
        <v>0.35246216889931248</v>
      </c>
      <c r="BM1858" s="14">
        <f t="shared" si="2294"/>
        <v>0.29465555265596161</v>
      </c>
      <c r="BN1858" s="14">
        <f t="shared" si="2295"/>
        <v>0.70521481288251919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1.3644444444444399</v>
      </c>
      <c r="F1859" s="10">
        <f>VLOOKUP(B1859,home!$B$2:$E$405,3,FALSE)</f>
        <v>0.88</v>
      </c>
      <c r="G1859" s="10">
        <f>VLOOKUP(C1859,away!$B$2:$E$405,4,FALSE)</f>
        <v>0.95</v>
      </c>
      <c r="H1859" s="10">
        <f>VLOOKUP(A1859,away!$A$2:$E$405,3,FALSE)</f>
        <v>1.1155555555555601</v>
      </c>
      <c r="I1859" s="10">
        <f>VLOOKUP(C1859,away!$B$2:$E$405,3,FALSE)</f>
        <v>0.88</v>
      </c>
      <c r="J1859" s="10">
        <f>VLOOKUP(B1859,home!$B$2:$E$405,4,FALSE)</f>
        <v>0.88</v>
      </c>
      <c r="K1859" s="12">
        <f t="shared" si="2240"/>
        <v>1.1406755555555517</v>
      </c>
      <c r="L1859" s="12">
        <f t="shared" si="2241"/>
        <v>0.86388622222222566</v>
      </c>
      <c r="M1859" s="13">
        <f t="shared" si="2242"/>
        <v>0.13471931976141477</v>
      </c>
      <c r="N1859" s="13">
        <f t="shared" si="2243"/>
        <v>0.15367103491291781</v>
      </c>
      <c r="O1859" s="13">
        <f t="shared" si="2244"/>
        <v>0.11638216420903665</v>
      </c>
      <c r="P1859" s="13">
        <f t="shared" si="2245"/>
        <v>0.13275428981590032</v>
      </c>
      <c r="Q1859" s="13">
        <f t="shared" si="2246"/>
        <v>8.7644396561044571E-2</v>
      </c>
      <c r="R1859" s="13">
        <f t="shared" si="2247"/>
        <v>5.0270474086295695E-2</v>
      </c>
      <c r="S1859" s="13">
        <f t="shared" si="2248"/>
        <v>3.2704480500152615E-2</v>
      </c>
      <c r="T1859" s="13">
        <f t="shared" si="2249"/>
        <v>7.5714786644067417E-2</v>
      </c>
      <c r="U1859" s="13">
        <f t="shared" si="2250"/>
        <v>5.7342300956426305E-2</v>
      </c>
      <c r="V1859" s="13">
        <f t="shared" si="2251"/>
        <v>3.5808277290762863E-3</v>
      </c>
      <c r="W1859" s="13">
        <f t="shared" si="2252"/>
        <v>3.3324606912866865E-2</v>
      </c>
      <c r="X1859" s="13">
        <f t="shared" si="2253"/>
        <v>2.8788668772997218E-2</v>
      </c>
      <c r="Y1859" s="13">
        <f t="shared" si="2254"/>
        <v>1.2435067154555763E-2</v>
      </c>
      <c r="Z1859" s="13">
        <f t="shared" si="2255"/>
        <v>1.4475989982576759E-2</v>
      </c>
      <c r="AA1859" s="13">
        <f t="shared" si="2256"/>
        <v>1.6512407915592345E-2</v>
      </c>
      <c r="AB1859" s="13">
        <f t="shared" si="2257"/>
        <v>9.4176500363390963E-3</v>
      </c>
      <c r="AC1859" s="13">
        <f t="shared" si="2258"/>
        <v>2.2053733781858317E-4</v>
      </c>
      <c r="AD1859" s="13">
        <f t="shared" si="2259"/>
        <v>9.5031411260012039E-3</v>
      </c>
      <c r="AE1859" s="13">
        <f t="shared" si="2260"/>
        <v>8.2096326865858486E-3</v>
      </c>
      <c r="AF1859" s="13">
        <f t="shared" si="2261"/>
        <v>3.5460942837233747E-3</v>
      </c>
      <c r="AG1859" s="13">
        <f t="shared" si="2262"/>
        <v>1.0211406648032051E-3</v>
      </c>
      <c r="AH1859" s="13">
        <f t="shared" si="2263"/>
        <v>3.1264020747437536E-3</v>
      </c>
      <c r="AI1859" s="13">
        <f t="shared" si="2264"/>
        <v>3.5662104234983607E-3</v>
      </c>
      <c r="AJ1859" s="13">
        <f t="shared" si="2265"/>
        <v>2.0339445280259964E-3</v>
      </c>
      <c r="AK1859" s="13">
        <f t="shared" si="2266"/>
        <v>7.7335693482507586E-4</v>
      </c>
      <c r="AL1859" s="13">
        <f t="shared" si="2267"/>
        <v>8.6928222950783159E-6</v>
      </c>
      <c r="AM1859" s="13">
        <f t="shared" si="2268"/>
        <v>2.1680001566848441E-3</v>
      </c>
      <c r="AN1859" s="13">
        <f t="shared" si="2269"/>
        <v>1.8729054651356633E-3</v>
      </c>
      <c r="AO1859" s="13">
        <f t="shared" si="2270"/>
        <v>8.0898861342770421E-4</v>
      </c>
      <c r="AP1859" s="13">
        <f t="shared" si="2271"/>
        <v>2.3295803902495199E-4</v>
      </c>
      <c r="AQ1859" s="13">
        <f t="shared" si="2272"/>
        <v>5.031231006739088E-5</v>
      </c>
      <c r="AR1859" s="13">
        <f t="shared" si="2273"/>
        <v>5.4017113549962225E-4</v>
      </c>
      <c r="AS1859" s="13">
        <f t="shared" si="2274"/>
        <v>6.1616001008110482E-4</v>
      </c>
      <c r="AT1859" s="13">
        <f t="shared" si="2275"/>
        <v>3.5141933090518932E-4</v>
      </c>
      <c r="AU1859" s="13">
        <f t="shared" si="2276"/>
        <v>1.3361848017107901E-4</v>
      </c>
      <c r="AV1859" s="13">
        <f t="shared" si="2277"/>
        <v>3.8103833525408536E-5</v>
      </c>
      <c r="AW1859" s="13">
        <f t="shared" si="2278"/>
        <v>2.3794521914209695E-7</v>
      </c>
      <c r="AX1859" s="13">
        <f t="shared" si="2279"/>
        <v>4.1216413052850144E-4</v>
      </c>
      <c r="AY1859" s="13">
        <f t="shared" si="2280"/>
        <v>3.5606291365777539E-4</v>
      </c>
      <c r="AZ1859" s="13">
        <f t="shared" si="2281"/>
        <v>1.5379892267662707E-4</v>
      </c>
      <c r="BA1859" s="13">
        <f t="shared" si="2282"/>
        <v>4.4288256764319848E-5</v>
      </c>
      <c r="BB1859" s="13">
        <f t="shared" si="2283"/>
        <v>9.5650037062340492E-6</v>
      </c>
      <c r="BC1859" s="13">
        <f t="shared" si="2284"/>
        <v>1.6526149834640247E-6</v>
      </c>
      <c r="BD1859" s="13">
        <f t="shared" si="2285"/>
        <v>7.7774400266709742E-5</v>
      </c>
      <c r="BE1859" s="13">
        <f t="shared" si="2286"/>
        <v>8.871535723222898E-5</v>
      </c>
      <c r="BF1859" s="13">
        <f t="shared" si="2287"/>
        <v>5.0597719698591023E-5</v>
      </c>
      <c r="BG1859" s="13">
        <f t="shared" si="2288"/>
        <v>1.9238527342344797E-5</v>
      </c>
      <c r="BH1859" s="13">
        <f t="shared" si="2289"/>
        <v>5.4862294660749599E-6</v>
      </c>
      <c r="BI1859" s="13">
        <f t="shared" si="2290"/>
        <v>1.2516015688240569E-6</v>
      </c>
      <c r="BJ1859" s="14">
        <f t="shared" si="2291"/>
        <v>0.41996926614622088</v>
      </c>
      <c r="BK1859" s="14">
        <f t="shared" si="2292"/>
        <v>0.30434421088031544</v>
      </c>
      <c r="BL1859" s="14">
        <f t="shared" si="2293"/>
        <v>0.26134744779054042</v>
      </c>
      <c r="BM1859" s="14">
        <f t="shared" si="2294"/>
        <v>0.32433941048460496</v>
      </c>
      <c r="BN1859" s="14">
        <f t="shared" si="2295"/>
        <v>0.67544167934660981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1.3644444444444399</v>
      </c>
      <c r="F1860" s="10">
        <f>VLOOKUP(B1860,home!$B$2:$E$405,3,FALSE)</f>
        <v>1.3</v>
      </c>
      <c r="G1860" s="10">
        <f>VLOOKUP(C1860,away!$B$2:$E$405,4,FALSE)</f>
        <v>1</v>
      </c>
      <c r="H1860" s="10">
        <f>VLOOKUP(A1860,away!$A$2:$E$405,3,FALSE)</f>
        <v>1.1155555555555601</v>
      </c>
      <c r="I1860" s="10">
        <f>VLOOKUP(C1860,away!$B$2:$E$405,3,FALSE)</f>
        <v>1</v>
      </c>
      <c r="J1860" s="10">
        <f>VLOOKUP(B1860,home!$B$2:$E$405,4,FALSE)</f>
        <v>1.3</v>
      </c>
      <c r="K1860" s="12">
        <f t="shared" si="2240"/>
        <v>1.7737777777777719</v>
      </c>
      <c r="L1860" s="12">
        <f t="shared" si="2241"/>
        <v>1.4502222222222281</v>
      </c>
      <c r="M1860" s="13">
        <f t="shared" si="2242"/>
        <v>3.9795557242315933E-2</v>
      </c>
      <c r="N1860" s="13">
        <f t="shared" si="2243"/>
        <v>7.0588475090703276E-2</v>
      </c>
      <c r="O1860" s="13">
        <f t="shared" si="2244"/>
        <v>5.7712401458523299E-2</v>
      </c>
      <c r="P1860" s="13">
        <f t="shared" si="2245"/>
        <v>0.10236897520931809</v>
      </c>
      <c r="Q1860" s="13">
        <f t="shared" si="2246"/>
        <v>6.2604134241554643E-2</v>
      </c>
      <c r="R1860" s="13">
        <f t="shared" si="2247"/>
        <v>4.1847903546480512E-2</v>
      </c>
      <c r="S1860" s="13">
        <f t="shared" si="2248"/>
        <v>6.5832770110471575E-2</v>
      </c>
      <c r="T1860" s="13">
        <f t="shared" si="2249"/>
        <v>9.078990668008606E-2</v>
      </c>
      <c r="U1860" s="13">
        <f t="shared" si="2250"/>
        <v>7.4228881357334742E-2</v>
      </c>
      <c r="V1860" s="13">
        <f t="shared" si="2251"/>
        <v>1.8816263473734794E-2</v>
      </c>
      <c r="W1860" s="13">
        <f t="shared" si="2252"/>
        <v>3.7015274038228706E-2</v>
      </c>
      <c r="X1860" s="13">
        <f t="shared" si="2253"/>
        <v>5.3680372971884778E-2</v>
      </c>
      <c r="Y1860" s="13">
        <f t="shared" si="2254"/>
        <v>3.8924234890502389E-2</v>
      </c>
      <c r="Z1860" s="13">
        <f t="shared" si="2255"/>
        <v>2.0229586558839482E-2</v>
      </c>
      <c r="AA1860" s="13">
        <f t="shared" si="2256"/>
        <v>3.588279109170138E-2</v>
      </c>
      <c r="AB1860" s="13">
        <f t="shared" si="2257"/>
        <v>3.1824048721551063E-2</v>
      </c>
      <c r="AC1860" s="13">
        <f t="shared" si="2258"/>
        <v>3.0251517734537479E-3</v>
      </c>
      <c r="AD1860" s="13">
        <f t="shared" si="2259"/>
        <v>1.6414217631841147E-2</v>
      </c>
      <c r="AE1860" s="13">
        <f t="shared" si="2260"/>
        <v>2.3804263170087946E-2</v>
      </c>
      <c r="AF1860" s="13">
        <f t="shared" si="2261"/>
        <v>1.7260735716443844E-2</v>
      </c>
      <c r="AG1860" s="13">
        <f t="shared" si="2262"/>
        <v>8.3439675026305941E-3</v>
      </c>
      <c r="AH1860" s="13">
        <f t="shared" si="2263"/>
        <v>7.334348993499276E-3</v>
      </c>
      <c r="AI1860" s="13">
        <f t="shared" si="2264"/>
        <v>1.3009505259135782E-2</v>
      </c>
      <c r="AJ1860" s="13">
        <f t="shared" si="2265"/>
        <v>1.1537985664269055E-2</v>
      </c>
      <c r="AK1860" s="13">
        <f t="shared" si="2266"/>
        <v>6.821940857199651E-3</v>
      </c>
      <c r="AL1860" s="13">
        <f t="shared" si="2267"/>
        <v>3.1127262273570179E-4</v>
      </c>
      <c r="AM1860" s="13">
        <f t="shared" si="2268"/>
        <v>5.823034894993577E-3</v>
      </c>
      <c r="AN1860" s="13">
        <f t="shared" si="2269"/>
        <v>8.4446946054951635E-3</v>
      </c>
      <c r="AO1860" s="13">
        <f t="shared" si="2270"/>
        <v>6.1233418883846298E-3</v>
      </c>
      <c r="AP1860" s="13">
        <f t="shared" si="2271"/>
        <v>2.9600688269332052E-3</v>
      </c>
      <c r="AQ1860" s="13">
        <f t="shared" si="2272"/>
        <v>1.0731893980314539E-3</v>
      </c>
      <c r="AR1860" s="13">
        <f t="shared" si="2273"/>
        <v>2.1272871791811745E-3</v>
      </c>
      <c r="AS1860" s="13">
        <f t="shared" si="2274"/>
        <v>3.7733347253831283E-3</v>
      </c>
      <c r="AT1860" s="13">
        <f t="shared" si="2275"/>
        <v>3.3465286420008931E-3</v>
      </c>
      <c r="AU1860" s="13">
        <f t="shared" si="2276"/>
        <v>1.9786660459593362E-3</v>
      </c>
      <c r="AV1860" s="13">
        <f t="shared" si="2277"/>
        <v>8.7742846549152085E-4</v>
      </c>
      <c r="AW1860" s="13">
        <f t="shared" si="2278"/>
        <v>2.2241915658899902E-5</v>
      </c>
      <c r="AX1860" s="13">
        <f t="shared" si="2279"/>
        <v>1.7214616493273543E-3</v>
      </c>
      <c r="AY1860" s="13">
        <f t="shared" si="2280"/>
        <v>2.4965019385578577E-3</v>
      </c>
      <c r="AZ1860" s="13">
        <f t="shared" si="2281"/>
        <v>1.8102412945587385E-3</v>
      </c>
      <c r="BA1860" s="13">
        <f t="shared" si="2282"/>
        <v>8.7508405098447254E-4</v>
      </c>
      <c r="BB1860" s="13">
        <f t="shared" si="2283"/>
        <v>3.1726658426248276E-4</v>
      </c>
      <c r="BC1860" s="13">
        <f t="shared" si="2284"/>
        <v>9.2021410173198621E-5</v>
      </c>
      <c r="BD1860" s="13">
        <f t="shared" si="2285"/>
        <v>5.1417319004949701E-4</v>
      </c>
      <c r="BE1860" s="13">
        <f t="shared" si="2286"/>
        <v>9.1202897843890461E-4</v>
      </c>
      <c r="BF1860" s="13">
        <f t="shared" si="2287"/>
        <v>8.0886836732214614E-4</v>
      </c>
      <c r="BG1860" s="13">
        <f t="shared" si="2288"/>
        <v>4.7825091170113689E-4</v>
      </c>
      <c r="BH1860" s="13">
        <f t="shared" si="2289"/>
        <v>2.120777098443591E-4</v>
      </c>
      <c r="BI1860" s="13">
        <f t="shared" si="2290"/>
        <v>7.523574577678521E-5</v>
      </c>
      <c r="BJ1860" s="14">
        <f t="shared" si="2291"/>
        <v>0.45116248847566559</v>
      </c>
      <c r="BK1860" s="14">
        <f t="shared" si="2292"/>
        <v>0.23264649237058768</v>
      </c>
      <c r="BL1860" s="14">
        <f t="shared" si="2293"/>
        <v>0.29530368691084358</v>
      </c>
      <c r="BM1860" s="14">
        <f t="shared" si="2294"/>
        <v>0.6219505475041418</v>
      </c>
      <c r="BN1860" s="14">
        <f t="shared" si="2295"/>
        <v>0.37491744678889571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1.3644444444444399</v>
      </c>
      <c r="F1861" s="10">
        <f>VLOOKUP(B1861,home!$B$2:$E$405,3,FALSE)</f>
        <v>1.55</v>
      </c>
      <c r="G1861" s="10">
        <f>VLOOKUP(C1861,away!$B$2:$E$405,4,FALSE)</f>
        <v>0.73</v>
      </c>
      <c r="H1861" s="10">
        <f>VLOOKUP(A1861,away!$A$2:$E$405,3,FALSE)</f>
        <v>1.1155555555555601</v>
      </c>
      <c r="I1861" s="10">
        <f>VLOOKUP(C1861,away!$B$2:$E$405,3,FALSE)</f>
        <v>0.66</v>
      </c>
      <c r="J1861" s="10">
        <f>VLOOKUP(B1861,home!$B$2:$E$405,4,FALSE)</f>
        <v>1.55</v>
      </c>
      <c r="K1861" s="12">
        <f t="shared" si="2240"/>
        <v>1.5438688888888836</v>
      </c>
      <c r="L1861" s="12">
        <f t="shared" si="2241"/>
        <v>1.1412133333333381</v>
      </c>
      <c r="M1861" s="13">
        <f t="shared" si="2242"/>
        <v>6.82155849287433E-2</v>
      </c>
      <c r="N1861" s="13">
        <f t="shared" si="2243"/>
        <v>0.10531591930884418</v>
      </c>
      <c r="O1861" s="13">
        <f t="shared" si="2244"/>
        <v>7.784853506181455E-2</v>
      </c>
      <c r="P1861" s="13">
        <f t="shared" si="2245"/>
        <v>0.12018793132751092</v>
      </c>
      <c r="Q1861" s="13">
        <f t="shared" si="2246"/>
        <v>8.1296985662828336E-2</v>
      </c>
      <c r="R1861" s="13">
        <f t="shared" si="2247"/>
        <v>4.4420893096505328E-2</v>
      </c>
      <c r="S1861" s="13">
        <f t="shared" si="2248"/>
        <v>5.2939291116082976E-2</v>
      </c>
      <c r="T1861" s="13">
        <f t="shared" si="2249"/>
        <v>9.2777203998228905E-2</v>
      </c>
      <c r="U1861" s="13">
        <f t="shared" si="2250"/>
        <v>6.8580034868353554E-2</v>
      </c>
      <c r="V1861" s="13">
        <f t="shared" si="2251"/>
        <v>1.0363653036884954E-2</v>
      </c>
      <c r="W1861" s="13">
        <f t="shared" si="2252"/>
        <v>4.1837295641762078E-2</v>
      </c>
      <c r="X1861" s="13">
        <f t="shared" si="2253"/>
        <v>4.7745279616987629E-2</v>
      </c>
      <c r="Y1861" s="13">
        <f t="shared" si="2254"/>
        <v>2.724377485131738E-2</v>
      </c>
      <c r="Z1861" s="13">
        <f t="shared" si="2255"/>
        <v>1.6897905160102231E-2</v>
      </c>
      <c r="AA1861" s="13">
        <f t="shared" si="2256"/>
        <v>2.6088150064076762E-2</v>
      </c>
      <c r="AB1861" s="13">
        <f t="shared" si="2257"/>
        <v>2.0138341626296331E-2</v>
      </c>
      <c r="AC1861" s="13">
        <f t="shared" si="2258"/>
        <v>1.1412219993425941E-3</v>
      </c>
      <c r="AD1861" s="13">
        <f t="shared" si="2259"/>
        <v>1.6147824784140744E-2</v>
      </c>
      <c r="AE1861" s="13">
        <f t="shared" si="2260"/>
        <v>1.8428112947991945E-2</v>
      </c>
      <c r="AF1861" s="13">
        <f t="shared" si="2261"/>
        <v>1.0515204102210572E-2</v>
      </c>
      <c r="AG1861" s="13">
        <f t="shared" si="2262"/>
        <v>4.000030374721371E-3</v>
      </c>
      <c r="AH1861" s="13">
        <f t="shared" si="2263"/>
        <v>4.8210286685277199E-3</v>
      </c>
      <c r="AI1861" s="13">
        <f t="shared" si="2264"/>
        <v>7.4430361737813444E-3</v>
      </c>
      <c r="AJ1861" s="13">
        <f t="shared" si="2265"/>
        <v>5.7455359937877886E-3</v>
      </c>
      <c r="AK1861" s="13">
        <f t="shared" si="2266"/>
        <v>2.9567847569334123E-3</v>
      </c>
      <c r="AL1861" s="13">
        <f t="shared" si="2267"/>
        <v>8.0428020329787261E-5</v>
      </c>
      <c r="AM1861" s="13">
        <f t="shared" si="2268"/>
        <v>4.9860248614927499E-3</v>
      </c>
      <c r="AN1861" s="13">
        <f t="shared" si="2269"/>
        <v>5.6901180522670354E-3</v>
      </c>
      <c r="AO1861" s="13">
        <f t="shared" si="2270"/>
        <v>3.2468192947439334E-3</v>
      </c>
      <c r="AP1861" s="13">
        <f t="shared" si="2271"/>
        <v>1.2351044900285736E-3</v>
      </c>
      <c r="AQ1861" s="13">
        <f t="shared" si="2272"/>
        <v>3.5237942802012026E-4</v>
      </c>
      <c r="AR1861" s="13">
        <f t="shared" si="2273"/>
        <v>1.1003644393812202E-3</v>
      </c>
      <c r="AS1861" s="13">
        <f t="shared" si="2274"/>
        <v>1.6988184244003236E-3</v>
      </c>
      <c r="AT1861" s="13">
        <f t="shared" si="2275"/>
        <v>1.3113764566514464E-3</v>
      </c>
      <c r="AU1861" s="13">
        <f t="shared" si="2276"/>
        <v>6.7486443768183637E-4</v>
      </c>
      <c r="AV1861" s="13">
        <f t="shared" si="2277"/>
        <v>2.6047555238861958E-4</v>
      </c>
      <c r="AW1861" s="13">
        <f t="shared" si="2278"/>
        <v>3.9362450817187948E-6</v>
      </c>
      <c r="AX1861" s="13">
        <f t="shared" si="2279"/>
        <v>1.2829614438141929E-3</v>
      </c>
      <c r="AY1861" s="13">
        <f t="shared" si="2280"/>
        <v>1.464132705833347E-3</v>
      </c>
      <c r="AZ1861" s="13">
        <f t="shared" si="2281"/>
        <v>8.3544388283321718E-4</v>
      </c>
      <c r="BA1861" s="13">
        <f t="shared" si="2282"/>
        <v>3.1780656611368069E-4</v>
      </c>
      <c r="BB1861" s="13">
        <f t="shared" si="2283"/>
        <v>9.0671272667453855E-5</v>
      </c>
      <c r="BC1861" s="13">
        <f t="shared" si="2284"/>
        <v>2.069505306368019E-5</v>
      </c>
      <c r="BD1861" s="13">
        <f t="shared" si="2285"/>
        <v>2.0929176162461858E-4</v>
      </c>
      <c r="BE1861" s="13">
        <f t="shared" si="2286"/>
        <v>3.2311903947299694E-4</v>
      </c>
      <c r="BF1861" s="13">
        <f t="shared" si="2287"/>
        <v>2.4942671622500966E-4</v>
      </c>
      <c r="BG1861" s="13">
        <f t="shared" si="2288"/>
        <v>1.2836071574583616E-4</v>
      </c>
      <c r="BH1861" s="13">
        <f t="shared" si="2289"/>
        <v>4.9543028898876486E-5</v>
      </c>
      <c r="BI1861" s="13">
        <f t="shared" si="2290"/>
        <v>1.5297588195659659E-5</v>
      </c>
      <c r="BJ1861" s="14">
        <f t="shared" si="2291"/>
        <v>0.46482978833991112</v>
      </c>
      <c r="BK1861" s="14">
        <f t="shared" si="2292"/>
        <v>0.25439224313472791</v>
      </c>
      <c r="BL1861" s="14">
        <f t="shared" si="2293"/>
        <v>0.26406327847074329</v>
      </c>
      <c r="BM1861" s="14">
        <f t="shared" si="2294"/>
        <v>0.50143716925848647</v>
      </c>
      <c r="BN1861" s="14">
        <f t="shared" si="2295"/>
        <v>0.49728584938624659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1.3644444444444399</v>
      </c>
      <c r="F1862" s="10">
        <f>VLOOKUP(B1862,home!$B$2:$E$405,3,FALSE)</f>
        <v>1.17</v>
      </c>
      <c r="G1862" s="10">
        <f>VLOOKUP(C1862,away!$B$2:$E$405,4,FALSE)</f>
        <v>1.06</v>
      </c>
      <c r="H1862" s="10">
        <f>VLOOKUP(A1862,away!$A$2:$E$405,3,FALSE)</f>
        <v>1.1155555555555601</v>
      </c>
      <c r="I1862" s="10">
        <f>VLOOKUP(C1862,away!$B$2:$E$405,3,FALSE)</f>
        <v>0.56999999999999995</v>
      </c>
      <c r="J1862" s="10">
        <f>VLOOKUP(B1862,home!$B$2:$E$405,4,FALSE)</f>
        <v>1.17</v>
      </c>
      <c r="K1862" s="12">
        <f t="shared" si="2240"/>
        <v>1.6921839999999941</v>
      </c>
      <c r="L1862" s="12">
        <f t="shared" si="2241"/>
        <v>0.74396400000000285</v>
      </c>
      <c r="M1862" s="13">
        <f t="shared" si="2242"/>
        <v>8.7497242535075112E-2</v>
      </c>
      <c r="N1862" s="13">
        <f t="shared" si="2243"/>
        <v>0.14806143386197304</v>
      </c>
      <c r="O1862" s="13">
        <f t="shared" si="2244"/>
        <v>6.5094798545364874E-2</v>
      </c>
      <c r="P1862" s="13">
        <f t="shared" si="2245"/>
        <v>0.11015237658168932</v>
      </c>
      <c r="Q1862" s="13">
        <f t="shared" si="2246"/>
        <v>0.12527359469914409</v>
      </c>
      <c r="R1862" s="13">
        <f t="shared" si="2247"/>
        <v>2.4214093352502006E-2</v>
      </c>
      <c r="S1862" s="13">
        <f t="shared" si="2248"/>
        <v>3.4668367010909841E-2</v>
      </c>
      <c r="T1862" s="13">
        <f t="shared" si="2249"/>
        <v>9.3199044606754378E-2</v>
      </c>
      <c r="U1862" s="13">
        <f t="shared" si="2250"/>
        <v>4.0974701345610112E-2</v>
      </c>
      <c r="V1862" s="13">
        <f t="shared" si="2251"/>
        <v>4.8494264985006162E-3</v>
      </c>
      <c r="W1862" s="13">
        <f t="shared" si="2252"/>
        <v>7.066199085745857E-2</v>
      </c>
      <c r="X1862" s="13">
        <f t="shared" si="2253"/>
        <v>5.2569977366278504E-2</v>
      </c>
      <c r="Y1862" s="13">
        <f t="shared" si="2254"/>
        <v>1.9555085320663083E-2</v>
      </c>
      <c r="Z1862" s="13">
        <f t="shared" si="2255"/>
        <v>6.0048045823002912E-3</v>
      </c>
      <c r="AA1862" s="13">
        <f t="shared" si="2256"/>
        <v>1.0161234237295201E-2</v>
      </c>
      <c r="AB1862" s="13">
        <f t="shared" si="2257"/>
        <v>8.5973389983015434E-3</v>
      </c>
      <c r="AC1862" s="13">
        <f t="shared" si="2258"/>
        <v>3.8156620596781037E-4</v>
      </c>
      <c r="AD1862" s="13">
        <f t="shared" si="2259"/>
        <v>2.9893272584284317E-2</v>
      </c>
      <c r="AE1862" s="13">
        <f t="shared" si="2260"/>
        <v>2.2239518644894582E-2</v>
      </c>
      <c r="AF1862" s="13">
        <f t="shared" si="2261"/>
        <v>8.2727006245652077E-3</v>
      </c>
      <c r="AG1862" s="13">
        <f t="shared" si="2262"/>
        <v>2.0515304824846848E-3</v>
      </c>
      <c r="AH1862" s="13">
        <f t="shared" si="2263"/>
        <v>1.1168396090666173E-3</v>
      </c>
      <c r="AI1862" s="13">
        <f t="shared" si="2264"/>
        <v>1.8898981170287783E-3</v>
      </c>
      <c r="AJ1862" s="13">
        <f t="shared" si="2265"/>
        <v>1.5990276776331081E-3</v>
      </c>
      <c r="AK1862" s="13">
        <f t="shared" si="2266"/>
        <v>9.0194968388263117E-4</v>
      </c>
      <c r="AL1862" s="13">
        <f t="shared" si="2267"/>
        <v>1.9214513825970659E-5</v>
      </c>
      <c r="AM1862" s="13">
        <f t="shared" si="2268"/>
        <v>1.0116983514952885E-2</v>
      </c>
      <c r="AN1862" s="13">
        <f t="shared" si="2269"/>
        <v>7.5266715237184371E-3</v>
      </c>
      <c r="AO1862" s="13">
        <f t="shared" si="2270"/>
        <v>2.7997863267358422E-3</v>
      </c>
      <c r="AP1862" s="13">
        <f t="shared" si="2271"/>
        <v>6.9431341159457082E-4</v>
      </c>
      <c r="AQ1862" s="13">
        <f t="shared" si="2272"/>
        <v>1.2913604573588626E-4</v>
      </c>
      <c r="AR1862" s="13">
        <f t="shared" si="2273"/>
        <v>1.6617769258392811E-4</v>
      </c>
      <c r="AS1862" s="13">
        <f t="shared" si="2274"/>
        <v>2.8120323254744083E-4</v>
      </c>
      <c r="AT1862" s="13">
        <f t="shared" si="2275"/>
        <v>2.3792380543252853E-4</v>
      </c>
      <c r="AU1862" s="13">
        <f t="shared" si="2276"/>
        <v>1.3420361892401214E-4</v>
      </c>
      <c r="AV1862" s="13">
        <f t="shared" si="2277"/>
        <v>5.6774304171327451E-5</v>
      </c>
      <c r="AW1862" s="13">
        <f t="shared" si="2278"/>
        <v>6.7193367136491983E-7</v>
      </c>
      <c r="AX1862" s="13">
        <f t="shared" si="2279"/>
        <v>2.8532996053778287E-3</v>
      </c>
      <c r="AY1862" s="13">
        <f t="shared" si="2280"/>
        <v>2.122752187615319E-3</v>
      </c>
      <c r="AZ1862" s="13">
        <f t="shared" si="2281"/>
        <v>7.8962560425352446E-4</v>
      </c>
      <c r="BA1862" s="13">
        <f t="shared" si="2282"/>
        <v>1.9581767434762382E-4</v>
      </c>
      <c r="BB1862" s="13">
        <f t="shared" si="2283"/>
        <v>3.6420325069589031E-5</v>
      </c>
      <c r="BC1862" s="13">
        <f t="shared" si="2284"/>
        <v>5.4190821440143699E-6</v>
      </c>
      <c r="BD1862" s="13">
        <f t="shared" si="2285"/>
        <v>2.0605036814251646E-5</v>
      </c>
      <c r="BE1862" s="13">
        <f t="shared" si="2286"/>
        <v>3.4867513616487486E-5</v>
      </c>
      <c r="BF1862" s="13">
        <f t="shared" si="2287"/>
        <v>2.9501124330801037E-5</v>
      </c>
      <c r="BG1862" s="13">
        <f t="shared" si="2288"/>
        <v>1.6640443524864015E-5</v>
      </c>
      <c r="BH1862" s="13">
        <f t="shared" si="2289"/>
        <v>7.0396730714195989E-6</v>
      </c>
      <c r="BI1862" s="13">
        <f t="shared" si="2290"/>
        <v>2.3824844273374139E-6</v>
      </c>
      <c r="BJ1862" s="14">
        <f t="shared" si="2291"/>
        <v>0.59904837435004599</v>
      </c>
      <c r="BK1862" s="14">
        <f t="shared" si="2292"/>
        <v>0.23969094553358397</v>
      </c>
      <c r="BL1862" s="14">
        <f t="shared" si="2293"/>
        <v>0.15553720049612926</v>
      </c>
      <c r="BM1862" s="14">
        <f t="shared" si="2294"/>
        <v>0.43786570513236711</v>
      </c>
      <c r="BN1862" s="14">
        <f t="shared" si="2295"/>
        <v>0.56029353957574846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1.3644444444444399</v>
      </c>
      <c r="F1863" s="10">
        <f>VLOOKUP(B1863,home!$B$2:$E$405,3,FALSE)</f>
        <v>0.81</v>
      </c>
      <c r="G1863" s="10">
        <f>VLOOKUP(C1863,away!$B$2:$E$405,4,FALSE)</f>
        <v>1.63</v>
      </c>
      <c r="H1863" s="10">
        <f>VLOOKUP(A1863,away!$A$2:$E$405,3,FALSE)</f>
        <v>1.1155555555555601</v>
      </c>
      <c r="I1863" s="10">
        <f>VLOOKUP(C1863,away!$B$2:$E$405,3,FALSE)</f>
        <v>0.49</v>
      </c>
      <c r="J1863" s="10">
        <f>VLOOKUP(B1863,home!$B$2:$E$405,4,FALSE)</f>
        <v>0.81</v>
      </c>
      <c r="K1863" s="12">
        <f t="shared" si="2240"/>
        <v>1.8014759999999941</v>
      </c>
      <c r="L1863" s="12">
        <f t="shared" si="2241"/>
        <v>0.44276400000000182</v>
      </c>
      <c r="M1863" s="13">
        <f t="shared" si="2242"/>
        <v>0.10600807590385479</v>
      </c>
      <c r="N1863" s="13">
        <f t="shared" si="2243"/>
        <v>0.19097100454697208</v>
      </c>
      <c r="O1863" s="13">
        <f t="shared" si="2244"/>
        <v>4.693655971949455E-2</v>
      </c>
      <c r="P1863" s="13">
        <f t="shared" si="2245"/>
        <v>8.4555085857235882E-2</v>
      </c>
      <c r="Q1863" s="13">
        <f t="shared" si="2246"/>
        <v>0.17201484069363002</v>
      </c>
      <c r="R1863" s="13">
        <f t="shared" si="2247"/>
        <v>1.0390909463821185E-2</v>
      </c>
      <c r="S1863" s="13">
        <f t="shared" si="2248"/>
        <v>1.686089121834668E-2</v>
      </c>
      <c r="T1863" s="13">
        <f t="shared" si="2249"/>
        <v>7.616197892487471E-2</v>
      </c>
      <c r="U1863" s="13">
        <f t="shared" si="2250"/>
        <v>1.8718974017246672E-2</v>
      </c>
      <c r="V1863" s="13">
        <f t="shared" si="2251"/>
        <v>1.4943034527648729E-3</v>
      </c>
      <c r="W1863" s="13">
        <f t="shared" si="2252"/>
        <v>0.10329353571779894</v>
      </c>
      <c r="X1863" s="13">
        <f t="shared" si="2253"/>
        <v>4.5734659048555719E-2</v>
      </c>
      <c r="Y1863" s="13">
        <f t="shared" si="2254"/>
        <v>1.0124830289487402E-2</v>
      </c>
      <c r="Z1863" s="13">
        <f t="shared" si="2255"/>
        <v>1.5335735459464474E-3</v>
      </c>
      <c r="AA1863" s="13">
        <f t="shared" si="2256"/>
        <v>2.7626959372574131E-3</v>
      </c>
      <c r="AB1863" s="13">
        <f t="shared" si="2257"/>
        <v>2.4884652131333604E-3</v>
      </c>
      <c r="AC1863" s="13">
        <f t="shared" si="2258"/>
        <v>7.4493709363646321E-5</v>
      </c>
      <c r="AD1863" s="13">
        <f t="shared" si="2259"/>
        <v>4.6520206387689236E-2</v>
      </c>
      <c r="AE1863" s="13">
        <f t="shared" si="2260"/>
        <v>2.059747266103892E-2</v>
      </c>
      <c r="AF1863" s="13">
        <f t="shared" si="2261"/>
        <v>4.5599096926461366E-3</v>
      </c>
      <c r="AG1863" s="13">
        <f t="shared" si="2262"/>
        <v>6.7298795171826084E-4</v>
      </c>
      <c r="AH1863" s="13">
        <f t="shared" si="2263"/>
        <v>1.6975278937435894E-4</v>
      </c>
      <c r="AI1863" s="13">
        <f t="shared" si="2264"/>
        <v>3.0580557599096161E-4</v>
      </c>
      <c r="AJ1863" s="13">
        <f t="shared" si="2265"/>
        <v>2.7545070290694592E-4</v>
      </c>
      <c r="AK1863" s="13">
        <f t="shared" si="2266"/>
        <v>1.6540594348999726E-4</v>
      </c>
      <c r="AL1863" s="13">
        <f t="shared" si="2267"/>
        <v>2.3767328809098958E-6</v>
      </c>
      <c r="AM1863" s="13">
        <f t="shared" si="2268"/>
        <v>1.6761007064493703E-2</v>
      </c>
      <c r="AN1863" s="13">
        <f t="shared" si="2269"/>
        <v>7.4211705319035207E-3</v>
      </c>
      <c r="AO1863" s="13">
        <f t="shared" si="2270"/>
        <v>1.6429135746938719E-3</v>
      </c>
      <c r="AP1863" s="13">
        <f t="shared" si="2271"/>
        <v>2.4247432866192017E-4</v>
      </c>
      <c r="AQ1863" s="13">
        <f t="shared" si="2272"/>
        <v>2.6839725913916717E-5</v>
      </c>
      <c r="AR1863" s="13">
        <f t="shared" si="2273"/>
        <v>1.5032084806909802E-5</v>
      </c>
      <c r="AS1863" s="13">
        <f t="shared" si="2274"/>
        <v>2.7079940009612554E-5</v>
      </c>
      <c r="AT1863" s="13">
        <f t="shared" si="2275"/>
        <v>2.4391931004378318E-5</v>
      </c>
      <c r="AU1863" s="13">
        <f t="shared" si="2276"/>
        <v>1.4647159432681098E-5</v>
      </c>
      <c r="AV1863" s="13">
        <f t="shared" si="2277"/>
        <v>6.5966265465371307E-6</v>
      </c>
      <c r="AW1863" s="13">
        <f t="shared" si="2278"/>
        <v>5.2659733466208106E-8</v>
      </c>
      <c r="AX1863" s="13">
        <f t="shared" si="2279"/>
        <v>5.0324253270859634E-3</v>
      </c>
      <c r="AY1863" s="13">
        <f t="shared" si="2280"/>
        <v>2.2281767675218986E-3</v>
      </c>
      <c r="AZ1863" s="13">
        <f t="shared" si="2281"/>
        <v>4.9327822914753492E-4</v>
      </c>
      <c r="BA1863" s="13">
        <f t="shared" si="2282"/>
        <v>7.2801947283426691E-5</v>
      </c>
      <c r="BB1863" s="13">
        <f t="shared" si="2283"/>
        <v>8.0585203467498172E-6</v>
      </c>
      <c r="BC1863" s="13">
        <f t="shared" si="2284"/>
        <v>7.1360454056167061E-7</v>
      </c>
      <c r="BD1863" s="13">
        <f t="shared" si="2285"/>
        <v>1.1092776662411058E-6</v>
      </c>
      <c r="BE1863" s="13">
        <f t="shared" si="2286"/>
        <v>1.9983370930693557E-6</v>
      </c>
      <c r="BF1863" s="13">
        <f t="shared" si="2287"/>
        <v>1.7999781565370999E-6</v>
      </c>
      <c r="BG1863" s="13">
        <f t="shared" si="2288"/>
        <v>1.0808724831752728E-6</v>
      </c>
      <c r="BH1863" s="13">
        <f t="shared" si="2289"/>
        <v>4.8679145937516273E-7</v>
      </c>
      <c r="BI1863" s="13">
        <f t="shared" si="2290"/>
        <v>1.7538862621386545E-7</v>
      </c>
      <c r="BJ1863" s="14">
        <f t="shared" si="2291"/>
        <v>0.70458128553600441</v>
      </c>
      <c r="BK1863" s="14">
        <f t="shared" si="2292"/>
        <v>0.21122340364196873</v>
      </c>
      <c r="BL1863" s="14">
        <f t="shared" si="2293"/>
        <v>8.2308417750000168E-2</v>
      </c>
      <c r="BM1863" s="14">
        <f t="shared" si="2294"/>
        <v>0.38654208018112285</v>
      </c>
      <c r="BN1863" s="14">
        <f t="shared" si="2295"/>
        <v>0.61087647618500851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1.3644444444444399</v>
      </c>
      <c r="F1864" s="10">
        <f>VLOOKUP(B1864,home!$B$2:$E$405,3,FALSE)</f>
        <v>1.17</v>
      </c>
      <c r="G1864" s="10">
        <f>VLOOKUP(C1864,away!$B$2:$E$405,4,FALSE)</f>
        <v>0.88</v>
      </c>
      <c r="H1864" s="10">
        <f>VLOOKUP(A1864,away!$A$2:$E$405,3,FALSE)</f>
        <v>1.1155555555555601</v>
      </c>
      <c r="I1864" s="10">
        <f>VLOOKUP(C1864,away!$B$2:$E$405,3,FALSE)</f>
        <v>0.66</v>
      </c>
      <c r="J1864" s="10">
        <f>VLOOKUP(B1864,home!$B$2:$E$405,4,FALSE)</f>
        <v>1.17</v>
      </c>
      <c r="K1864" s="12">
        <f t="shared" si="2240"/>
        <v>1.4048319999999952</v>
      </c>
      <c r="L1864" s="12">
        <f t="shared" si="2241"/>
        <v>0.86143200000000353</v>
      </c>
      <c r="M1864" s="13">
        <f t="shared" si="2242"/>
        <v>0.10369887628661673</v>
      </c>
      <c r="N1864" s="13">
        <f t="shared" si="2243"/>
        <v>0.14567949977147984</v>
      </c>
      <c r="O1864" s="13">
        <f t="shared" si="2244"/>
        <v>8.9329530397333184E-2</v>
      </c>
      <c r="P1864" s="13">
        <f t="shared" si="2245"/>
        <v>0.12549298284714594</v>
      </c>
      <c r="Q1864" s="13">
        <f t="shared" si="2246"/>
        <v>0.10232761151148347</v>
      </c>
      <c r="R1864" s="13">
        <f t="shared" si="2247"/>
        <v>3.8475658014617921E-2</v>
      </c>
      <c r="S1864" s="13">
        <f t="shared" si="2248"/>
        <v>3.7966874154803536E-2</v>
      </c>
      <c r="T1864" s="13">
        <f t="shared" si="2249"/>
        <v>8.8148279039560587E-2</v>
      </c>
      <c r="U1864" s="13">
        <f t="shared" si="2250"/>
        <v>5.4051835599991528E-2</v>
      </c>
      <c r="V1864" s="13">
        <f t="shared" si="2251"/>
        <v>5.1051408094974476E-3</v>
      </c>
      <c r="W1864" s="13">
        <f t="shared" si="2252"/>
        <v>4.7917701044966607E-2</v>
      </c>
      <c r="X1864" s="13">
        <f t="shared" si="2253"/>
        <v>4.1277841046567842E-2</v>
      </c>
      <c r="Y1864" s="13">
        <f t="shared" si="2254"/>
        <v>1.7779026584213587E-2</v>
      </c>
      <c r="Z1864" s="13">
        <f t="shared" si="2255"/>
        <v>1.1048054344949494E-2</v>
      </c>
      <c r="AA1864" s="13">
        <f t="shared" si="2256"/>
        <v>1.5520660281524032E-2</v>
      </c>
      <c r="AB1864" s="13">
        <f t="shared" si="2257"/>
        <v>1.0901960112306951E-2</v>
      </c>
      <c r="AC1864" s="13">
        <f t="shared" si="2258"/>
        <v>3.8612963501877083E-4</v>
      </c>
      <c r="AD1864" s="13">
        <f t="shared" si="2259"/>
        <v>1.6829079948600573E-2</v>
      </c>
      <c r="AE1864" s="13">
        <f t="shared" si="2260"/>
        <v>1.4497107998282948E-2</v>
      </c>
      <c r="AF1864" s="13">
        <f t="shared" si="2261"/>
        <v>6.2441363685884635E-3</v>
      </c>
      <c r="AG1864" s="13">
        <f t="shared" si="2262"/>
        <v>1.7929662934219734E-3</v>
      </c>
      <c r="AH1864" s="13">
        <f t="shared" si="2263"/>
        <v>2.3792868876196423E-3</v>
      </c>
      <c r="AI1864" s="13">
        <f t="shared" si="2264"/>
        <v>3.3424983569084656E-3</v>
      </c>
      <c r="AJ1864" s="13">
        <f t="shared" si="2265"/>
        <v>2.3478243258662095E-3</v>
      </c>
      <c r="AK1864" s="13">
        <f t="shared" si="2266"/>
        <v>1.0994329144517557E-3</v>
      </c>
      <c r="AL1864" s="13">
        <f t="shared" si="2267"/>
        <v>1.8691257378818519E-5</v>
      </c>
      <c r="AM1864" s="13">
        <f t="shared" si="2268"/>
        <v>4.728406008470471E-3</v>
      </c>
      <c r="AN1864" s="13">
        <f t="shared" si="2269"/>
        <v>4.0732002446887509E-3</v>
      </c>
      <c r="AO1864" s="13">
        <f t="shared" si="2270"/>
        <v>1.7543925165913674E-3</v>
      </c>
      <c r="AP1864" s="13">
        <f t="shared" si="2271"/>
        <v>5.0376328478411367E-4</v>
      </c>
      <c r="AQ1864" s="13">
        <f t="shared" si="2272"/>
        <v>1.0848945348453757E-4</v>
      </c>
      <c r="AR1864" s="13">
        <f t="shared" si="2273"/>
        <v>4.0991877243519458E-4</v>
      </c>
      <c r="AS1864" s="13">
        <f t="shared" si="2274"/>
        <v>5.7586700891767723E-4</v>
      </c>
      <c r="AT1864" s="13">
        <f t="shared" si="2275"/>
        <v>4.0449820093591796E-4</v>
      </c>
      <c r="AU1864" s="13">
        <f t="shared" si="2276"/>
        <v>1.8941733887240181E-4</v>
      </c>
      <c r="AV1864" s="13">
        <f t="shared" si="2277"/>
        <v>6.6524884750698257E-5</v>
      </c>
      <c r="AW1864" s="13">
        <f t="shared" si="2278"/>
        <v>6.2832075954134109E-7</v>
      </c>
      <c r="AX1864" s="13">
        <f t="shared" si="2279"/>
        <v>1.1071026782819274E-3</v>
      </c>
      <c r="AY1864" s="13">
        <f t="shared" si="2280"/>
        <v>9.5369367435776118E-4</v>
      </c>
      <c r="AZ1864" s="13">
        <f t="shared" si="2281"/>
        <v>4.1077112464467917E-4</v>
      </c>
      <c r="BA1864" s="13">
        <f t="shared" si="2282"/>
        <v>1.1795046381497225E-4</v>
      </c>
      <c r="BB1864" s="13">
        <f t="shared" si="2283"/>
        <v>2.5401575986264892E-5</v>
      </c>
      <c r="BC1864" s="13">
        <f t="shared" si="2284"/>
        <v>4.3763460810000471E-6</v>
      </c>
      <c r="BD1864" s="13">
        <f t="shared" si="2285"/>
        <v>5.8852857996065978E-5</v>
      </c>
      <c r="BE1864" s="13">
        <f t="shared" si="2286"/>
        <v>8.2678378204329071E-5</v>
      </c>
      <c r="BF1864" s="13">
        <f t="shared" si="2287"/>
        <v>5.8074615704771828E-5</v>
      </c>
      <c r="BG1864" s="13">
        <f t="shared" si="2288"/>
        <v>2.7195026176588572E-5</v>
      </c>
      <c r="BH1864" s="13">
        <f t="shared" si="2289"/>
        <v>9.5511107534272852E-6</v>
      </c>
      <c r="BI1864" s="13">
        <f t="shared" si="2290"/>
        <v>2.6835412043917423E-6</v>
      </c>
      <c r="BJ1864" s="14">
        <f t="shared" si="2291"/>
        <v>0.4962807969783517</v>
      </c>
      <c r="BK1864" s="14">
        <f t="shared" si="2292"/>
        <v>0.27362238866481897</v>
      </c>
      <c r="BL1864" s="14">
        <f t="shared" si="2293"/>
        <v>0.21933394862657118</v>
      </c>
      <c r="BM1864" s="14">
        <f t="shared" si="2294"/>
        <v>0.39432796443241591</v>
      </c>
      <c r="BN1864" s="14">
        <f t="shared" si="2295"/>
        <v>0.60500415882867709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1.3644444444444399</v>
      </c>
      <c r="F1865" s="10">
        <f>VLOOKUP(B1865,home!$B$2:$E$405,3,FALSE)</f>
        <v>0.87</v>
      </c>
      <c r="G1865" s="10">
        <f>VLOOKUP(C1865,away!$B$2:$E$405,4,FALSE)</f>
        <v>1.47</v>
      </c>
      <c r="H1865" s="10">
        <f>VLOOKUP(A1865,away!$A$2:$E$405,3,FALSE)</f>
        <v>1.1155555555555601</v>
      </c>
      <c r="I1865" s="10">
        <f>VLOOKUP(C1865,away!$B$2:$E$405,3,FALSE)</f>
        <v>0.44</v>
      </c>
      <c r="J1865" s="10">
        <f>VLOOKUP(B1865,home!$B$2:$E$405,4,FALSE)</f>
        <v>0.87</v>
      </c>
      <c r="K1865" s="12">
        <f t="shared" si="2240"/>
        <v>1.7449879999999942</v>
      </c>
      <c r="L1865" s="12">
        <f t="shared" si="2241"/>
        <v>0.42703466666666839</v>
      </c>
      <c r="M1865" s="13">
        <f t="shared" si="2242"/>
        <v>0.11394690705425656</v>
      </c>
      <c r="N1865" s="13">
        <f t="shared" si="2243"/>
        <v>0.19883598544679235</v>
      </c>
      <c r="O1865" s="13">
        <f t="shared" si="2244"/>
        <v>4.8659279471612298E-2</v>
      </c>
      <c r="P1865" s="13">
        <f t="shared" si="2245"/>
        <v>8.4909858766609503E-2</v>
      </c>
      <c r="Q1865" s="13">
        <f t="shared" si="2246"/>
        <v>0.17348320428641315</v>
      </c>
      <c r="R1865" s="13">
        <f t="shared" si="2247"/>
        <v>1.0389599594700104E-2</v>
      </c>
      <c r="S1865" s="13">
        <f t="shared" si="2248"/>
        <v>1.5818077695458281E-2</v>
      </c>
      <c r="T1865" s="13">
        <f t="shared" si="2249"/>
        <v>7.4083342314713974E-2</v>
      </c>
      <c r="U1865" s="13">
        <f t="shared" si="2250"/>
        <v>1.8129726617556484E-2</v>
      </c>
      <c r="V1865" s="13">
        <f t="shared" si="2251"/>
        <v>1.3096847546541887E-3</v>
      </c>
      <c r="W1865" s="13">
        <f t="shared" si="2252"/>
        <v>0.10090870322711282</v>
      </c>
      <c r="X1865" s="13">
        <f t="shared" si="2253"/>
        <v>4.3091514446355887E-2</v>
      </c>
      <c r="Y1865" s="13">
        <f t="shared" si="2254"/>
        <v>9.2007852538807527E-3</v>
      </c>
      <c r="Z1865" s="13">
        <f t="shared" si="2255"/>
        <v>1.4789063999076379E-3</v>
      </c>
      <c r="AA1865" s="13">
        <f t="shared" si="2256"/>
        <v>2.5806739209620201E-3</v>
      </c>
      <c r="AB1865" s="13">
        <f t="shared" si="2257"/>
        <v>2.2516225119958303E-3</v>
      </c>
      <c r="AC1865" s="13">
        <f t="shared" si="2258"/>
        <v>6.0996141986941861E-5</v>
      </c>
      <c r="AD1865" s="13">
        <f t="shared" si="2259"/>
        <v>4.4021119056718155E-2</v>
      </c>
      <c r="AE1865" s="13">
        <f t="shared" si="2260"/>
        <v>1.8798543902679363E-2</v>
      </c>
      <c r="AF1865" s="13">
        <f t="shared" si="2261"/>
        <v>4.0138149646497048E-3</v>
      </c>
      <c r="AG1865" s="13">
        <f t="shared" si="2262"/>
        <v>5.7134604516362417E-4</v>
      </c>
      <c r="AH1865" s="13">
        <f t="shared" si="2263"/>
        <v>1.5788607537894011E-4</v>
      </c>
      <c r="AI1865" s="13">
        <f t="shared" si="2264"/>
        <v>2.7550930690334503E-4</v>
      </c>
      <c r="AJ1865" s="13">
        <f t="shared" si="2265"/>
        <v>2.403802172173264E-4</v>
      </c>
      <c r="AK1865" s="13">
        <f t="shared" si="2266"/>
        <v>1.3982019816054217E-4</v>
      </c>
      <c r="AL1865" s="13">
        <f t="shared" si="2267"/>
        <v>1.8181007050777425E-6</v>
      </c>
      <c r="AM1865" s="13">
        <f t="shared" si="2268"/>
        <v>1.5363264900108852E-2</v>
      </c>
      <c r="AN1865" s="13">
        <f t="shared" si="2269"/>
        <v>6.56064670552971E-3</v>
      </c>
      <c r="AO1865" s="13">
        <f t="shared" si="2270"/>
        <v>1.4008117895068274E-3</v>
      </c>
      <c r="AP1865" s="13">
        <f t="shared" si="2271"/>
        <v>1.9939839853159582E-4</v>
      </c>
      <c r="AQ1865" s="13">
        <f t="shared" si="2272"/>
        <v>2.1287507162701875E-5</v>
      </c>
      <c r="AR1865" s="13">
        <f t="shared" si="2273"/>
        <v>1.3484565514150838E-5</v>
      </c>
      <c r="AS1865" s="13">
        <f t="shared" si="2274"/>
        <v>2.3530405007406962E-5</v>
      </c>
      <c r="AT1865" s="13">
        <f t="shared" si="2275"/>
        <v>2.053013718653247E-5</v>
      </c>
      <c r="AU1865" s="13">
        <f t="shared" si="2276"/>
        <v>1.1941614342950932E-5</v>
      </c>
      <c r="AV1865" s="13">
        <f t="shared" si="2277"/>
        <v>5.2094934322692995E-6</v>
      </c>
      <c r="AW1865" s="13">
        <f t="shared" si="2278"/>
        <v>3.7633188142545703E-8</v>
      </c>
      <c r="AX1865" s="13">
        <f t="shared" si="2279"/>
        <v>4.4681188152518401E-3</v>
      </c>
      <c r="AY1865" s="13">
        <f t="shared" si="2280"/>
        <v>1.9080416288981389E-3</v>
      </c>
      <c r="AZ1865" s="13">
        <f t="shared" si="2281"/>
        <v>4.073999604913217E-4</v>
      </c>
      <c r="BA1865" s="13">
        <f t="shared" si="2282"/>
        <v>5.799130210947516E-5</v>
      </c>
      <c r="BB1865" s="13">
        <f t="shared" si="2283"/>
        <v>6.191074091471445E-6</v>
      </c>
      <c r="BC1865" s="13">
        <f t="shared" si="2284"/>
        <v>5.2876065219203117E-7</v>
      </c>
      <c r="BD1865" s="13">
        <f t="shared" si="2285"/>
        <v>9.5972948991337577E-7</v>
      </c>
      <c r="BE1865" s="13">
        <f t="shared" si="2286"/>
        <v>1.674716443144956E-6</v>
      </c>
      <c r="BF1865" s="13">
        <f t="shared" si="2287"/>
        <v>1.4611800483453109E-6</v>
      </c>
      <c r="BG1865" s="13">
        <f t="shared" si="2288"/>
        <v>8.4991388340065958E-7</v>
      </c>
      <c r="BH1865" s="13">
        <f t="shared" si="2289"/>
        <v>3.707723818918864E-7</v>
      </c>
      <c r="BI1865" s="13">
        <f t="shared" si="2290"/>
        <v>1.2939867142655142E-7</v>
      </c>
      <c r="BJ1865" s="14">
        <f t="shared" si="2291"/>
        <v>0.6974020397868137</v>
      </c>
      <c r="BK1865" s="14">
        <f t="shared" si="2292"/>
        <v>0.21795538414256865</v>
      </c>
      <c r="BL1865" s="14">
        <f t="shared" si="2293"/>
        <v>8.2904639840888333E-2</v>
      </c>
      <c r="BM1865" s="14">
        <f t="shared" si="2294"/>
        <v>0.36760813155408462</v>
      </c>
      <c r="BN1865" s="14">
        <f t="shared" si="2295"/>
        <v>0.63022483462038392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1.3644444444444399</v>
      </c>
      <c r="F1866" s="10">
        <f>VLOOKUP(B1866,home!$B$2:$E$405,3,FALSE)</f>
        <v>0.59</v>
      </c>
      <c r="G1866" s="10">
        <f>VLOOKUP(C1866,away!$B$2:$E$405,4,FALSE)</f>
        <v>0.41</v>
      </c>
      <c r="H1866" s="10">
        <f>VLOOKUP(A1866,away!$A$2:$E$405,3,FALSE)</f>
        <v>1.1155555555555601</v>
      </c>
      <c r="I1866" s="10">
        <f>VLOOKUP(C1866,away!$B$2:$E$405,3,FALSE)</f>
        <v>1.47</v>
      </c>
      <c r="J1866" s="10">
        <f>VLOOKUP(B1866,home!$B$2:$E$405,4,FALSE)</f>
        <v>0.59</v>
      </c>
      <c r="K1866" s="12">
        <f t="shared" si="2240"/>
        <v>0.33005911111110997</v>
      </c>
      <c r="L1866" s="12">
        <f t="shared" si="2241"/>
        <v>0.96752133333333712</v>
      </c>
      <c r="M1866" s="13">
        <f t="shared" si="2242"/>
        <v>0.27319199722619003</v>
      </c>
      <c r="N1866" s="13">
        <f t="shared" si="2243"/>
        <v>9.0169507767145107E-2</v>
      </c>
      <c r="O1866" s="13">
        <f t="shared" si="2244"/>
        <v>0.26431908541228072</v>
      </c>
      <c r="P1866" s="13">
        <f t="shared" si="2245"/>
        <v>8.7240922380878938E-2</v>
      </c>
      <c r="Q1866" s="13">
        <f t="shared" si="2246"/>
        <v>1.4880633791475119E-2</v>
      </c>
      <c r="R1866" s="13">
        <f t="shared" si="2247"/>
        <v>0.127867176971769</v>
      </c>
      <c r="S1866" s="13">
        <f t="shared" si="2248"/>
        <v>6.9648622719034204E-3</v>
      </c>
      <c r="T1866" s="13">
        <f t="shared" si="2249"/>
        <v>1.4397330646773119E-2</v>
      </c>
      <c r="U1866" s="13">
        <f t="shared" si="2250"/>
        <v>4.2203726771589067E-2</v>
      </c>
      <c r="V1866" s="13">
        <f t="shared" si="2251"/>
        <v>2.4712819597207114E-4</v>
      </c>
      <c r="W1866" s="13">
        <f t="shared" si="2252"/>
        <v>1.6371629206614082E-3</v>
      </c>
      <c r="X1866" s="13">
        <f t="shared" si="2253"/>
        <v>1.5839900518822261E-3</v>
      </c>
      <c r="Y1866" s="13">
        <f t="shared" si="2254"/>
        <v>7.6627208349191642E-4</v>
      </c>
      <c r="Z1866" s="13">
        <f t="shared" si="2255"/>
        <v>4.1238073851098588E-2</v>
      </c>
      <c r="AA1866" s="13">
        <f t="shared" si="2256"/>
        <v>1.3611001999227908E-2</v>
      </c>
      <c r="AB1866" s="13">
        <f t="shared" si="2257"/>
        <v>2.2462176105983514E-3</v>
      </c>
      <c r="AC1866" s="13">
        <f t="shared" si="2258"/>
        <v>4.9323580077905064E-6</v>
      </c>
      <c r="AD1866" s="13">
        <f t="shared" si="2259"/>
        <v>1.3509013458439323E-4</v>
      </c>
      <c r="AE1866" s="13">
        <f t="shared" si="2260"/>
        <v>1.3070258713327211E-4</v>
      </c>
      <c r="AF1866" s="13">
        <f t="shared" si="2261"/>
        <v>6.3228770686650035E-5</v>
      </c>
      <c r="AG1866" s="13">
        <f t="shared" si="2262"/>
        <v>2.0391728173258492E-5</v>
      </c>
      <c r="AH1866" s="13">
        <f t="shared" si="2263"/>
        <v>9.9746790491283804E-3</v>
      </c>
      <c r="AI1866" s="13">
        <f t="shared" si="2264"/>
        <v>3.2922337005739247E-3</v>
      </c>
      <c r="AJ1866" s="13">
        <f t="shared" si="2265"/>
        <v>5.4331586439073482E-4</v>
      </c>
      <c r="AK1866" s="13">
        <f t="shared" si="2266"/>
        <v>5.9775450417790111E-5</v>
      </c>
      <c r="AL1866" s="13">
        <f t="shared" si="2267"/>
        <v>6.3003816580481718E-8</v>
      </c>
      <c r="AM1866" s="13">
        <f t="shared" si="2268"/>
        <v>8.9175459481610142E-6</v>
      </c>
      <c r="AN1866" s="13">
        <f t="shared" si="2269"/>
        <v>8.6279159458260423E-6</v>
      </c>
      <c r="AO1866" s="13">
        <f t="shared" si="2270"/>
        <v>4.1738463698967848E-6</v>
      </c>
      <c r="AP1866" s="13">
        <f t="shared" si="2271"/>
        <v>1.3460951349770159E-6</v>
      </c>
      <c r="AQ1866" s="13">
        <f t="shared" si="2272"/>
        <v>3.2559393994662013E-7</v>
      </c>
      <c r="AR1866" s="13">
        <f t="shared" si="2273"/>
        <v>1.9301429546369597E-3</v>
      </c>
      <c r="AS1866" s="13">
        <f t="shared" si="2274"/>
        <v>6.3706126792484644E-4</v>
      </c>
      <c r="AT1866" s="13">
        <f t="shared" si="2275"/>
        <v>1.0513393790729572E-4</v>
      </c>
      <c r="AU1866" s="13">
        <f t="shared" si="2276"/>
        <v>1.1566804697764221E-5</v>
      </c>
      <c r="AV1866" s="13">
        <f t="shared" si="2277"/>
        <v>9.5443231923496731E-7</v>
      </c>
      <c r="AW1866" s="13">
        <f t="shared" si="2278"/>
        <v>5.5887750981451107E-10</v>
      </c>
      <c r="AX1866" s="13">
        <f t="shared" si="2279"/>
        <v>4.9055288149041723E-7</v>
      </c>
      <c r="AY1866" s="13">
        <f t="shared" si="2280"/>
        <v>4.74620377970119E-7</v>
      </c>
      <c r="AZ1866" s="13">
        <f t="shared" si="2281"/>
        <v>2.2960267046041089E-7</v>
      </c>
      <c r="BA1866" s="13">
        <f t="shared" si="2282"/>
        <v>7.4048493953583873E-8</v>
      </c>
      <c r="BB1866" s="13">
        <f t="shared" si="2283"/>
        <v>1.7910874400324252E-8</v>
      </c>
      <c r="BC1866" s="13">
        <f t="shared" si="2284"/>
        <v>3.4658306161935329E-9</v>
      </c>
      <c r="BD1866" s="13">
        <f t="shared" si="2285"/>
        <v>3.1124241416571614E-4</v>
      </c>
      <c r="BE1866" s="13">
        <f t="shared" si="2286"/>
        <v>1.0272839455961222E-4</v>
      </c>
      <c r="BF1866" s="13">
        <f t="shared" si="2287"/>
        <v>1.6953221297108495E-5</v>
      </c>
      <c r="BG1866" s="13">
        <f t="shared" si="2288"/>
        <v>1.8651883839311897E-6</v>
      </c>
      <c r="BH1866" s="13">
        <f t="shared" si="2289"/>
        <v>1.5390560501377402E-7</v>
      </c>
      <c r="BI1866" s="13">
        <f t="shared" si="2290"/>
        <v>1.0159589437172773E-8</v>
      </c>
      <c r="BJ1866" s="14">
        <f t="shared" si="2291"/>
        <v>0.12380899168047417</v>
      </c>
      <c r="BK1866" s="14">
        <f t="shared" si="2292"/>
        <v>0.36765038005714673</v>
      </c>
      <c r="BL1866" s="14">
        <f t="shared" si="2293"/>
        <v>0.46723502551106277</v>
      </c>
      <c r="BM1866" s="14">
        <f t="shared" si="2294"/>
        <v>0.14226267348854296</v>
      </c>
      <c r="BN1866" s="14">
        <f t="shared" si="2295"/>
        <v>0.85766932354973879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1.3644444444444399</v>
      </c>
      <c r="F1867" s="10">
        <f>VLOOKUP(B1867,home!$B$2:$E$405,3,FALSE)</f>
        <v>0.81</v>
      </c>
      <c r="G1867" s="10">
        <f>VLOOKUP(C1867,away!$B$2:$E$405,4,FALSE)</f>
        <v>0.98</v>
      </c>
      <c r="H1867" s="10">
        <f>VLOOKUP(A1867,away!$A$2:$E$405,3,FALSE)</f>
        <v>1.1155555555555601</v>
      </c>
      <c r="I1867" s="10">
        <f>VLOOKUP(C1867,away!$B$2:$E$405,3,FALSE)</f>
        <v>1.06</v>
      </c>
      <c r="J1867" s="10">
        <f>VLOOKUP(B1867,home!$B$2:$E$405,4,FALSE)</f>
        <v>0.81</v>
      </c>
      <c r="K1867" s="12">
        <f t="shared" ref="K1867:K1930" si="2296">E1867*F1867*G1867</f>
        <v>1.0830959999999965</v>
      </c>
      <c r="L1867" s="12">
        <f t="shared" ref="L1867:L1930" si="2297">H1867*I1867*J1867</f>
        <v>0.957816000000004</v>
      </c>
      <c r="M1867" s="13">
        <f t="shared" ref="M1867:M1930" si="2298">_xlfn.POISSON.DIST(0,K1867,FALSE) * _xlfn.POISSON.DIST(0,L1867,FALSE)</f>
        <v>0.12991017875296965</v>
      </c>
      <c r="N1867" s="13">
        <f t="shared" ref="N1867:N1930" si="2299">_xlfn.POISSON.DIST(1,K1867,FALSE) * _xlfn.POISSON.DIST(0,L1867,FALSE)</f>
        <v>0.14070519496662592</v>
      </c>
      <c r="O1867" s="13">
        <f t="shared" ref="O1867:O1930" si="2300">_xlfn.POISSON.DIST(0,K1867,FALSE) * _xlfn.POISSON.DIST(1,L1867,FALSE)</f>
        <v>0.12443004777245489</v>
      </c>
      <c r="P1867" s="13">
        <f t="shared" ref="P1867:P1930" si="2301">_xlfn.POISSON.DIST(1,K1867,FALSE) * _xlfn.POISSON.DIST(1,L1867,FALSE)</f>
        <v>0.13476968702215433</v>
      </c>
      <c r="Q1867" s="13">
        <f t="shared" ref="Q1867:Q1930" si="2302">_xlfn.POISSON.DIST(2,K1867,FALSE) * _xlfn.POISSON.DIST(0,L1867,FALSE)</f>
        <v>7.6198616923786086E-2</v>
      </c>
      <c r="R1867" s="13">
        <f t="shared" ref="R1867:R1930" si="2303">_xlfn.POISSON.DIST(0,K1867,FALSE) * _xlfn.POISSON.DIST(2,L1867,FALSE)</f>
        <v>5.9590545318611077E-2</v>
      </c>
      <c r="S1867" s="13">
        <f t="shared" ref="S1867:S1930" si="2304">_xlfn.POISSON.DIST(2,K1867,FALSE) * _xlfn.POISSON.DIST(2,L1867,FALSE)</f>
        <v>3.4952743338508896E-2</v>
      </c>
      <c r="T1867" s="13">
        <f t="shared" ref="T1867:T1930" si="2305">_xlfn.POISSON.DIST(2,K1867,FALSE) * _xlfn.POISSON.DIST(1,L1867,FALSE)</f>
        <v>7.2984254467473406E-2</v>
      </c>
      <c r="U1867" s="13">
        <f t="shared" ref="U1867:U1930" si="2306">_xlfn.POISSON.DIST(1,K1867,FALSE) * _xlfn.POISSON.DIST(2,L1867,FALSE)</f>
        <v>6.454228127240616E-2</v>
      </c>
      <c r="V1867" s="13">
        <f t="shared" ref="V1867:V1930" si="2307">_xlfn.POISSON.DIST(3,K1867,FALSE) * _xlfn.POISSON.DIST(3,L1867,FALSE)</f>
        <v>4.0289121517259234E-3</v>
      </c>
      <c r="W1867" s="13">
        <f t="shared" ref="W1867:W1930" si="2308">_xlfn.POISSON.DIST(3,K1867,FALSE) * _xlfn.POISSON.DIST(0,L1867,FALSE)</f>
        <v>2.7510139065228253E-2</v>
      </c>
      <c r="X1867" s="13">
        <f t="shared" ref="X1867:X1930" si="2309">_xlfn.POISSON.DIST(3,K1867,FALSE) * _xlfn.POISSON.DIST(1,L1867,FALSE)</f>
        <v>2.6349651358900772E-2</v>
      </c>
      <c r="Y1867" s="13">
        <f t="shared" ref="Y1867:Y1930" si="2310">_xlfn.POISSON.DIST(3,K1867,FALSE) * _xlfn.POISSON.DIST(2,L1867,FALSE)</f>
        <v>1.2619058832988504E-2</v>
      </c>
      <c r="Z1867" s="13">
        <f t="shared" ref="Z1867:Z1930" si="2311">_xlfn.POISSON.DIST(0,K1867,FALSE) * _xlfn.POISSON.DIST(3,L1867,FALSE)</f>
        <v>1.9025592584963679E-2</v>
      </c>
      <c r="AA1867" s="13">
        <f t="shared" ref="AA1867:AA1930" si="2312">_xlfn.POISSON.DIST(1,K1867,FALSE) * _xlfn.POISSON.DIST(3,L1867,FALSE)</f>
        <v>2.0606543226403751E-2</v>
      </c>
      <c r="AB1867" s="13">
        <f t="shared" ref="AB1867:AB1930" si="2313">_xlfn.POISSON.DIST(2,K1867,FALSE) * _xlfn.POISSON.DIST(3,L1867,FALSE)</f>
        <v>1.1159432271172462E-2</v>
      </c>
      <c r="AC1867" s="13">
        <f t="shared" ref="AC1867:AC1930" si="2314">_xlfn.POISSON.DIST(4,K1867,FALSE) * _xlfn.POISSON.DIST(4,L1867,FALSE)</f>
        <v>2.6122627328934621E-4</v>
      </c>
      <c r="AD1867" s="13">
        <f t="shared" ref="AD1867:AD1930" si="2315">_xlfn.POISSON.DIST(4,K1867,FALSE) * _xlfn.POISSON.DIST(0,L1867,FALSE)</f>
        <v>7.4490303952480909E-3</v>
      </c>
      <c r="AE1867" s="13">
        <f t="shared" ref="AE1867:AE1930" si="2316">_xlfn.POISSON.DIST(4,K1867,FALSE) * _xlfn.POISSON.DIST(1,L1867,FALSE)</f>
        <v>7.1348004970549755E-3</v>
      </c>
      <c r="AF1867" s="13">
        <f t="shared" ref="AF1867:AF1930" si="2317">_xlfn.POISSON.DIST(4,K1867,FALSE) * _xlfn.POISSON.DIST(2,L1867,FALSE)</f>
        <v>3.4169130364436182E-3</v>
      </c>
      <c r="AG1867" s="13">
        <f t="shared" ref="AG1867:AG1930" si="2318">_xlfn.POISSON.DIST(4,K1867,FALSE) * _xlfn.POISSON.DIST(3,L1867,FALSE)</f>
        <v>1.0909246589714317E-3</v>
      </c>
      <c r="AH1867" s="13">
        <f t="shared" ref="AH1867:AH1930" si="2319">_xlfn.POISSON.DIST(0,K1867,FALSE) * _xlfn.POISSON.DIST(4,L1867,FALSE)</f>
        <v>4.55575424683991E-3</v>
      </c>
      <c r="AI1867" s="13">
        <f t="shared" ref="AI1867:AI1930" si="2320">_xlfn.POISSON.DIST(1,K1867,FALSE) * _xlfn.POISSON.DIST(4,L1867,FALSE)</f>
        <v>4.9343192017353025E-3</v>
      </c>
      <c r="AJ1867" s="13">
        <f t="shared" ref="AJ1867:AJ1930" si="2321">_xlfn.POISSON.DIST(2,K1867,FALSE) * _xlfn.POISSON.DIST(4,L1867,FALSE)</f>
        <v>2.6721706950613407E-3</v>
      </c>
      <c r="AK1867" s="13">
        <f t="shared" ref="AK1867:AK1930" si="2322">_xlfn.POISSON.DIST(3,K1867,FALSE) * _xlfn.POISSON.DIST(4,L1867,FALSE)</f>
        <v>9.647391303793829E-4</v>
      </c>
      <c r="AL1867" s="13">
        <f t="shared" ref="AL1867:AL1930" si="2323">_xlfn.POISSON.DIST(5,K1867,FALSE) * _xlfn.POISSON.DIST(5,L1867,FALSE)</f>
        <v>1.0839915218687727E-5</v>
      </c>
      <c r="AM1867" s="13">
        <f t="shared" ref="AM1867:AM1930" si="2324">_xlfn.POISSON.DIST(5,K1867,FALSE) * _xlfn.POISSON.DIST(0,L1867,FALSE)</f>
        <v>1.6136030049943202E-3</v>
      </c>
      <c r="AN1867" s="13">
        <f t="shared" ref="AN1867:AN1930" si="2325">_xlfn.POISSON.DIST(5,K1867,FALSE) * _xlfn.POISSON.DIST(1,L1867,FALSE)</f>
        <v>1.5455347758316462E-3</v>
      </c>
      <c r="AO1867" s="13">
        <f t="shared" ref="AO1867:AO1930" si="2326">_xlfn.POISSON.DIST(5,K1867,FALSE) * _xlfn.POISSON.DIST(2,L1867,FALSE)</f>
        <v>7.4016896842398513E-4</v>
      </c>
      <c r="AP1867" s="13">
        <f t="shared" ref="AP1867:AP1930" si="2327">_xlfn.POISSON.DIST(5,K1867,FALSE) * _xlfn.POISSON.DIST(3,L1867,FALSE)</f>
        <v>2.3631522688666363E-4</v>
      </c>
      <c r="AQ1867" s="13">
        <f t="shared" ref="AQ1867:AQ1930" si="2328">_xlfn.POISSON.DIST(5,K1867,FALSE) * _xlfn.POISSON.DIST(4,L1867,FALSE)</f>
        <v>5.6586626338919365E-5</v>
      </c>
      <c r="AR1867" s="13">
        <f t="shared" ref="AR1867:AR1930" si="2329">_xlfn.POISSON.DIST(0,K1867,FALSE) * _xlfn.POISSON.DIST(5,L1867,FALSE)</f>
        <v>8.7271486193824693E-4</v>
      </c>
      <c r="AS1867" s="13">
        <f t="shared" ref="AS1867:AS1930" si="2330">_xlfn.POISSON.DIST(1,K1867,FALSE) * _xlfn.POISSON.DIST(5,L1867,FALSE)</f>
        <v>9.4523397610586429E-4</v>
      </c>
      <c r="AT1867" s="13">
        <f t="shared" ref="AT1867:AT1930" si="2331">_xlfn.POISSON.DIST(2,K1867,FALSE) * _xlfn.POISSON.DIST(5,L1867,FALSE)</f>
        <v>5.1188956929217695E-4</v>
      </c>
      <c r="AU1867" s="13">
        <f t="shared" ref="AU1867:AU1930" si="2332">_xlfn.POISSON.DIST(3,K1867,FALSE) * _xlfn.POISSON.DIST(5,L1867,FALSE)</f>
        <v>1.8480851498069262E-4</v>
      </c>
      <c r="AV1867" s="13">
        <f t="shared" ref="AV1867:AV1930" si="2333">_xlfn.POISSON.DIST(4,K1867,FALSE) * _xlfn.POISSON.DIST(5,L1867,FALSE)</f>
        <v>5.0041340835381908E-5</v>
      </c>
      <c r="AW1867" s="13">
        <f t="shared" ref="AW1867:AW1930" si="2334">_xlfn.POISSON.DIST(6,K1867,FALSE) * _xlfn.POISSON.DIST(6,L1867,FALSE)</f>
        <v>3.1237223445729704E-7</v>
      </c>
      <c r="AX1867" s="13">
        <f t="shared" ref="AX1867:AX1930" si="2335">_xlfn.POISSON.DIST(6,K1867,FALSE) * _xlfn.POISSON.DIST(0,L1867,FALSE)</f>
        <v>2.9128116004955375E-4</v>
      </c>
      <c r="AY1867" s="13">
        <f t="shared" ref="AY1867:AY1930" si="2336">_xlfn.POISSON.DIST(6,K1867,FALSE) * _xlfn.POISSON.DIST(1,L1867,FALSE)</f>
        <v>2.7899375559402453E-4</v>
      </c>
      <c r="AZ1867" s="13">
        <f t="shared" ref="AZ1867:AZ1930" si="2337">_xlfn.POISSON.DIST(6,K1867,FALSE) * _xlfn.POISSON.DIST(2,L1867,FALSE)</f>
        <v>1.3361234150402365E-4</v>
      </c>
      <c r="BA1867" s="13">
        <f t="shared" ref="BA1867:BA1930" si="2338">_xlfn.POISSON.DIST(6,K1867,FALSE) * _xlfn.POISSON.DIST(3,L1867,FALSE)</f>
        <v>4.2658679496672827E-5</v>
      </c>
      <c r="BB1867" s="13">
        <f t="shared" ref="BB1867:BB1930" si="2339">_xlfn.POISSON.DIST(6,K1867,FALSE) * _xlfn.POISSON.DIST(4,L1867,FALSE)</f>
        <v>1.0214791440196334E-5</v>
      </c>
      <c r="BC1867" s="13">
        <f t="shared" ref="BC1867:BC1930" si="2340">_xlfn.POISSON.DIST(6,K1867,FALSE) * _xlfn.POISSON.DIST(5,L1867,FALSE)</f>
        <v>1.9567781356166269E-6</v>
      </c>
      <c r="BD1867" s="13">
        <f t="shared" ref="BD1867:BD1930" si="2341">_xlfn.POISSON.DIST(0,K1867,FALSE) * _xlfn.POISSON.DIST(6,L1867,FALSE)</f>
        <v>1.3931670970037451E-4</v>
      </c>
      <c r="BE1867" s="13">
        <f t="shared" ref="BE1867:BE1930" si="2342">_xlfn.POISSON.DIST(1,K1867,FALSE) * _xlfn.POISSON.DIST(6,L1867,FALSE)</f>
        <v>1.5089337100963632E-4</v>
      </c>
      <c r="BF1867" s="13">
        <f t="shared" ref="BF1867:BF1930" si="2343">_xlfn.POISSON.DIST(2,K1867,FALSE) * _xlfn.POISSON.DIST(6,L1867,FALSE)</f>
        <v>8.1716003283526257E-5</v>
      </c>
      <c r="BG1867" s="13">
        <f t="shared" ref="BG1867:BG1930" si="2344">_xlfn.POISSON.DIST(3,K1867,FALSE) * _xlfn.POISSON.DIST(6,L1867,FALSE)</f>
        <v>2.9502092097457959E-5</v>
      </c>
      <c r="BH1867" s="13">
        <f t="shared" ref="BH1867:BH1930" si="2345">_xlfn.POISSON.DIST(4,K1867,FALSE) * _xlfn.POISSON.DIST(6,L1867,FALSE)</f>
        <v>7.9883994855970551E-6</v>
      </c>
      <c r="BI1867" s="13">
        <f t="shared" ref="BI1867:BI1930" si="2346">_xlfn.POISSON.DIST(5,K1867,FALSE) * _xlfn.POISSON.DIST(6,L1867,FALSE)</f>
        <v>1.7304407058504403E-6</v>
      </c>
      <c r="BJ1867" s="14">
        <f t="shared" ref="BJ1867:BJ1930" si="2347">SUM(N1867,Q1867,T1867,W1867,X1867,Y1867,AD1867,AE1867,AF1867,AG1867,AM1867,AN1867,AO1867,AP1867,AQ1867,AX1867,AY1867,AZ1867,BA1867,BB1867,BC1867)</f>
        <v>0.38040951031141662</v>
      </c>
      <c r="BK1867" s="14">
        <f t="shared" ref="BK1867:BK1930" si="2348">SUM(M1867,P1867,S1867,V1867,AC1867,AL1867,AY1867)</f>
        <v>0.30421258120946082</v>
      </c>
      <c r="BL1867" s="14">
        <f t="shared" ref="BL1867:BL1930" si="2349">SUM(O1867,R1867,U1867,AA1867,AB1867,AH1867,AI1867,AJ1867,AK1867,AR1867,AS1867,AT1867,AU1867,AV1867,BD1867,BE1867,BF1867,BG1867,BH1867,BI1867)</f>
        <v>0.29643166841449897</v>
      </c>
      <c r="BM1867" s="14">
        <f t="shared" ref="BM1867:BM1930" si="2350">SUM(S1867:BI1867)</f>
        <v>0.33419640038037851</v>
      </c>
      <c r="BN1867" s="14">
        <f t="shared" ref="BN1867:BN1930" si="2351">SUM(M1867:R1867)</f>
        <v>0.66560427075660189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1.61006289308176</v>
      </c>
      <c r="F1868" s="10">
        <f>VLOOKUP(B1868,home!$B$2:$E$405,3,FALSE)</f>
        <v>0.78</v>
      </c>
      <c r="G1868" s="10">
        <f>VLOOKUP(C1868,away!$B$2:$E$405,4,FALSE)</f>
        <v>0.97</v>
      </c>
      <c r="H1868" s="10">
        <f>VLOOKUP(A1868,away!$A$2:$E$405,3,FALSE)</f>
        <v>1.22012578616352</v>
      </c>
      <c r="I1868" s="10">
        <f>VLOOKUP(C1868,away!$B$2:$E$405,3,FALSE)</f>
        <v>0.83</v>
      </c>
      <c r="J1868" s="10">
        <f>VLOOKUP(B1868,home!$B$2:$E$405,4,FALSE)</f>
        <v>0.78</v>
      </c>
      <c r="K1868" s="12">
        <f t="shared" si="2296"/>
        <v>1.2181735849056596</v>
      </c>
      <c r="L1868" s="12">
        <f t="shared" si="2297"/>
        <v>0.78990943396226276</v>
      </c>
      <c r="M1868" s="13">
        <f t="shared" si="2298"/>
        <v>0.13424577477935465</v>
      </c>
      <c r="N1868" s="13">
        <f t="shared" si="2299"/>
        <v>0.16353465672140424</v>
      </c>
      <c r="O1868" s="13">
        <f t="shared" si="2300"/>
        <v>0.10604200396778544</v>
      </c>
      <c r="P1868" s="13">
        <f t="shared" si="2301"/>
        <v>0.12917756812401737</v>
      </c>
      <c r="Q1868" s="13">
        <f t="shared" si="2302"/>
        <v>9.9606799517314742E-2</v>
      </c>
      <c r="R1868" s="13">
        <f t="shared" si="2303"/>
        <v>4.1881789665208703E-2</v>
      </c>
      <c r="S1868" s="13">
        <f t="shared" si="2304"/>
        <v>3.1075175613276329E-2</v>
      </c>
      <c r="T1868" s="13">
        <f t="shared" si="2305"/>
        <v>7.8680350625514678E-2</v>
      </c>
      <c r="U1868" s="13">
        <f t="shared" si="2306"/>
        <v>5.1019289858732095E-2</v>
      </c>
      <c r="V1868" s="13">
        <f t="shared" si="2307"/>
        <v>3.3224431675969298E-3</v>
      </c>
      <c r="W1868" s="13">
        <f t="shared" si="2308"/>
        <v>4.0446124016328883E-2</v>
      </c>
      <c r="X1868" s="13">
        <f t="shared" si="2309"/>
        <v>3.1948774927705835E-2</v>
      </c>
      <c r="Y1868" s="13">
        <f t="shared" si="2310"/>
        <v>1.261831935946592E-2</v>
      </c>
      <c r="Z1868" s="13">
        <f t="shared" si="2311"/>
        <v>1.102760692259052E-2</v>
      </c>
      <c r="AA1868" s="13">
        <f t="shared" si="2312"/>
        <v>1.3433539457822564E-2</v>
      </c>
      <c r="AB1868" s="13">
        <f t="shared" si="2313"/>
        <v>8.1821914596536746E-3</v>
      </c>
      <c r="AC1868" s="13">
        <f t="shared" si="2314"/>
        <v>1.9981314557470883E-4</v>
      </c>
      <c r="AD1868" s="13">
        <f t="shared" si="2315"/>
        <v>1.2317599972127559E-2</v>
      </c>
      <c r="AE1868" s="13">
        <f t="shared" si="2316"/>
        <v>9.7297884217568652E-3</v>
      </c>
      <c r="AF1868" s="13">
        <f t="shared" si="2317"/>
        <v>3.8428258324012705E-3</v>
      </c>
      <c r="AG1868" s="13">
        <f t="shared" si="2318"/>
        <v>1.0118281260292166E-3</v>
      </c>
      <c r="AH1868" s="13">
        <f t="shared" si="2319"/>
        <v>2.1777026855454517E-3</v>
      </c>
      <c r="AI1868" s="13">
        <f t="shared" si="2320"/>
        <v>2.6528198873095855E-3</v>
      </c>
      <c r="AJ1868" s="13">
        <f t="shared" si="2321"/>
        <v>1.6157975561164732E-3</v>
      </c>
      <c r="AK1868" s="13">
        <f t="shared" si="2322"/>
        <v>6.5610730047206938E-4</v>
      </c>
      <c r="AL1868" s="13">
        <f t="shared" si="2323"/>
        <v>7.6907824524010612E-6</v>
      </c>
      <c r="AM1868" s="13">
        <f t="shared" si="2324"/>
        <v>3.0009949830960944E-3</v>
      </c>
      <c r="AN1868" s="13">
        <f t="shared" si="2325"/>
        <v>2.3705142484210262E-3</v>
      </c>
      <c r="AO1868" s="13">
        <f t="shared" si="2326"/>
        <v>9.3624578408486566E-4</v>
      </c>
      <c r="AP1868" s="13">
        <f t="shared" si="2327"/>
        <v>2.4651645911867711E-4</v>
      </c>
      <c r="AQ1868" s="13">
        <f t="shared" si="2328"/>
        <v>4.8681419171203868E-5</v>
      </c>
      <c r="AR1868" s="13">
        <f t="shared" si="2329"/>
        <v>3.4403757913546154E-4</v>
      </c>
      <c r="AS1868" s="13">
        <f t="shared" si="2330"/>
        <v>4.1909749111770976E-4</v>
      </c>
      <c r="AT1868" s="13">
        <f t="shared" si="2331"/>
        <v>2.5526674658991422E-4</v>
      </c>
      <c r="AU1868" s="13">
        <f t="shared" si="2332"/>
        <v>1.0365306926688015E-4</v>
      </c>
      <c r="AV1868" s="13">
        <f t="shared" si="2333"/>
        <v>3.1566857743827498E-5</v>
      </c>
      <c r="AW1868" s="13">
        <f t="shared" si="2334"/>
        <v>2.05567523820666E-7</v>
      </c>
      <c r="AX1868" s="13">
        <f t="shared" si="2335"/>
        <v>6.0928880280701134E-4</v>
      </c>
      <c r="AY1868" s="13">
        <f t="shared" si="2336"/>
        <v>4.8128297334483104E-4</v>
      </c>
      <c r="AZ1868" s="13">
        <f t="shared" si="2337"/>
        <v>1.900849805252451E-4</v>
      </c>
      <c r="BA1868" s="13">
        <f t="shared" si="2338"/>
        <v>5.0049973123808044E-5</v>
      </c>
      <c r="BB1868" s="13">
        <f t="shared" si="2339"/>
        <v>9.883736485013417E-6</v>
      </c>
      <c r="BC1868" s="13">
        <f t="shared" si="2340"/>
        <v>1.561451338461823E-6</v>
      </c>
      <c r="BD1868" s="13">
        <f t="shared" si="2341"/>
        <v>4.5293088232773255E-5</v>
      </c>
      <c r="BE1868" s="13">
        <f t="shared" si="2342"/>
        <v>5.5174843663965753E-5</v>
      </c>
      <c r="BF1868" s="13">
        <f t="shared" si="2343"/>
        <v>3.3606268551371248E-5</v>
      </c>
      <c r="BG1868" s="13">
        <f t="shared" si="2344"/>
        <v>1.364608954550875E-5</v>
      </c>
      <c r="BH1868" s="13">
        <f t="shared" si="2345"/>
        <v>4.1558264553990084E-6</v>
      </c>
      <c r="BI1868" s="13">
        <f t="shared" si="2346"/>
        <v>1.0125036022838373E-6</v>
      </c>
      <c r="BJ1868" s="14">
        <f t="shared" si="2347"/>
        <v>0.46168217233156544</v>
      </c>
      <c r="BK1868" s="14">
        <f t="shared" si="2348"/>
        <v>0.29850974858561719</v>
      </c>
      <c r="BL1868" s="14">
        <f t="shared" si="2349"/>
        <v>0.22896775220255117</v>
      </c>
      <c r="BM1868" s="14">
        <f t="shared" si="2350"/>
        <v>0.32521760986141818</v>
      </c>
      <c r="BN1868" s="14">
        <f t="shared" si="2351"/>
        <v>0.67448859277508522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1.61006289308176</v>
      </c>
      <c r="F1869" s="10">
        <f>VLOOKUP(B1869,home!$B$2:$E$405,3,FALSE)</f>
        <v>1.24</v>
      </c>
      <c r="G1869" s="10">
        <f>VLOOKUP(C1869,away!$B$2:$E$405,4,FALSE)</f>
        <v>0.78</v>
      </c>
      <c r="H1869" s="10">
        <f>VLOOKUP(A1869,away!$A$2:$E$405,3,FALSE)</f>
        <v>1.22012578616352</v>
      </c>
      <c r="I1869" s="10">
        <f>VLOOKUP(C1869,away!$B$2:$E$405,3,FALSE)</f>
        <v>0.78</v>
      </c>
      <c r="J1869" s="10">
        <f>VLOOKUP(B1869,home!$B$2:$E$405,4,FALSE)</f>
        <v>1.24</v>
      </c>
      <c r="K1869" s="12">
        <f t="shared" si="2296"/>
        <v>1.5572528301886783</v>
      </c>
      <c r="L1869" s="12">
        <f t="shared" si="2297"/>
        <v>1.1801056603773565</v>
      </c>
      <c r="M1869" s="13">
        <f t="shared" si="2298"/>
        <v>6.474113554425022E-2</v>
      </c>
      <c r="N1869" s="13">
        <f t="shared" si="2299"/>
        <v>0.10081831655591247</v>
      </c>
      <c r="O1869" s="13">
        <f t="shared" si="2300"/>
        <v>7.6401380515027345E-2</v>
      </c>
      <c r="P1869" s="13">
        <f t="shared" si="2301"/>
        <v>0.11897626603734845</v>
      </c>
      <c r="Q1869" s="13">
        <f t="shared" si="2302"/>
        <v>7.8499804395776418E-2</v>
      </c>
      <c r="R1869" s="13">
        <f t="shared" si="2303"/>
        <v>4.508085080321405E-2</v>
      </c>
      <c r="S1869" s="13">
        <f t="shared" si="2304"/>
        <v>5.466135155489675E-2</v>
      </c>
      <c r="T1869" s="13">
        <f t="shared" si="2305"/>
        <v>9.2638063505971036E-2</v>
      </c>
      <c r="U1869" s="13">
        <f t="shared" si="2306"/>
        <v>7.0202282500618621E-2</v>
      </c>
      <c r="V1869" s="13">
        <f t="shared" si="2307"/>
        <v>1.1161379597694348E-2</v>
      </c>
      <c r="W1869" s="13">
        <f t="shared" si="2308"/>
        <v>4.0748014188193495E-2</v>
      </c>
      <c r="X1869" s="13">
        <f t="shared" si="2309"/>
        <v>4.8086962192623969E-2</v>
      </c>
      <c r="Y1869" s="13">
        <f t="shared" si="2310"/>
        <v>2.837384813693376E-2</v>
      </c>
      <c r="Z1869" s="13">
        <f t="shared" si="2311"/>
        <v>1.7733389069166668E-2</v>
      </c>
      <c r="AA1869" s="13">
        <f t="shared" si="2312"/>
        <v>2.7615370316796759E-2</v>
      </c>
      <c r="AB1869" s="13">
        <f t="shared" si="2313"/>
        <v>2.1502056791270093E-2</v>
      </c>
      <c r="AC1869" s="13">
        <f t="shared" si="2314"/>
        <v>1.281970165872628E-3</v>
      </c>
      <c r="AD1869" s="13">
        <f t="shared" si="2315"/>
        <v>1.5863740104783183E-2</v>
      </c>
      <c r="AE1869" s="13">
        <f t="shared" si="2316"/>
        <v>1.8720889492409912E-2</v>
      </c>
      <c r="AF1869" s="13">
        <f t="shared" si="2317"/>
        <v>1.1046313828645963E-2</v>
      </c>
      <c r="AG1869" s="13">
        <f t="shared" si="2318"/>
        <v>4.3452724918299239E-3</v>
      </c>
      <c r="AH1869" s="13">
        <f t="shared" si="2319"/>
        <v>5.2318182045493792E-3</v>
      </c>
      <c r="AI1869" s="13">
        <f t="shared" si="2320"/>
        <v>8.1472637060671701E-3</v>
      </c>
      <c r="AJ1869" s="13">
        <f t="shared" si="2321"/>
        <v>6.3436747322833022E-3</v>
      </c>
      <c r="AK1869" s="13">
        <f t="shared" si="2322"/>
        <v>3.2929018102148596E-3</v>
      </c>
      <c r="AL1869" s="13">
        <f t="shared" si="2323"/>
        <v>9.4236236188694034E-5</v>
      </c>
      <c r="AM1869" s="13">
        <f t="shared" si="2324"/>
        <v>4.9407708351102472E-3</v>
      </c>
      <c r="AN1869" s="13">
        <f t="shared" si="2325"/>
        <v>5.8306316291409609E-3</v>
      </c>
      <c r="AO1869" s="13">
        <f t="shared" si="2326"/>
        <v>3.44038069456225E-3</v>
      </c>
      <c r="AP1869" s="13">
        <f t="shared" si="2327"/>
        <v>1.3533375771686311E-3</v>
      </c>
      <c r="AQ1869" s="13">
        <f t="shared" si="2328"/>
        <v>3.9927033380451958E-4</v>
      </c>
      <c r="AR1869" s="13">
        <f t="shared" si="2329"/>
        <v>1.2348196554508042E-3</v>
      </c>
      <c r="AS1869" s="13">
        <f t="shared" si="2330"/>
        <v>1.9229264032233732E-3</v>
      </c>
      <c r="AT1869" s="13">
        <f t="shared" si="2331"/>
        <v>1.4972412918320673E-3</v>
      </c>
      <c r="AU1869" s="13">
        <f t="shared" si="2332"/>
        <v>7.7719441306027992E-4</v>
      </c>
      <c r="AV1869" s="13">
        <f t="shared" si="2333"/>
        <v>3.0257204983623738E-4</v>
      </c>
      <c r="AW1869" s="13">
        <f t="shared" si="2334"/>
        <v>4.8105579812806966E-6</v>
      </c>
      <c r="AX1869" s="13">
        <f t="shared" si="2335"/>
        <v>1.2823382277148514E-3</v>
      </c>
      <c r="AY1869" s="13">
        <f t="shared" si="2336"/>
        <v>1.5132946010445634E-3</v>
      </c>
      <c r="AZ1869" s="13">
        <f t="shared" si="2337"/>
        <v>8.9292376225559187E-4</v>
      </c>
      <c r="BA1869" s="13">
        <f t="shared" si="2338"/>
        <v>3.5124812870775634E-4</v>
      </c>
      <c r="BB1869" s="13">
        <f t="shared" si="2339"/>
        <v>1.0362747622124434E-4</v>
      </c>
      <c r="BC1869" s="13">
        <f t="shared" si="2340"/>
        <v>2.4458274251862074E-5</v>
      </c>
      <c r="BD1869" s="13">
        <f t="shared" si="2341"/>
        <v>2.4286961082378513E-4</v>
      </c>
      <c r="BE1869" s="13">
        <f t="shared" si="2342"/>
        <v>3.7820938882216219E-4</v>
      </c>
      <c r="BF1869" s="13">
        <f t="shared" si="2343"/>
        <v>2.9448382057362126E-4</v>
      </c>
      <c r="BG1869" s="13">
        <f t="shared" si="2344"/>
        <v>1.5286192101101557E-4</v>
      </c>
      <c r="BH1869" s="13">
        <f t="shared" si="2345"/>
        <v>5.9511164780620538E-5</v>
      </c>
      <c r="BI1869" s="13">
        <f t="shared" si="2346"/>
        <v>1.8534785956489214E-5</v>
      </c>
      <c r="BJ1869" s="14">
        <f t="shared" si="2347"/>
        <v>0.45927350643306258</v>
      </c>
      <c r="BK1869" s="14">
        <f t="shared" si="2348"/>
        <v>0.25242963373729566</v>
      </c>
      <c r="BL1869" s="14">
        <f t="shared" si="2349"/>
        <v>0.27069882388541205</v>
      </c>
      <c r="BM1869" s="14">
        <f t="shared" si="2350"/>
        <v>0.51410911523034464</v>
      </c>
      <c r="BN1869" s="14">
        <f t="shared" si="2351"/>
        <v>0.48451775385152901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1.175</v>
      </c>
      <c r="F1870" s="10">
        <f>VLOOKUP(B1870,home!$B$2:$E$405,3,FALSE)</f>
        <v>2.34</v>
      </c>
      <c r="G1870" s="10">
        <f>VLOOKUP(C1870,away!$B$2:$E$405,4,FALSE)</f>
        <v>1.38</v>
      </c>
      <c r="H1870" s="10">
        <f>VLOOKUP(A1870,away!$A$2:$E$405,3,FALSE)</f>
        <v>0.99375000000000002</v>
      </c>
      <c r="I1870" s="10">
        <f>VLOOKUP(C1870,away!$B$2:$E$405,3,FALSE)</f>
        <v>1.06</v>
      </c>
      <c r="J1870" s="10">
        <f>VLOOKUP(B1870,home!$B$2:$E$405,4,FALSE)</f>
        <v>2.34</v>
      </c>
      <c r="K1870" s="12">
        <f t="shared" si="2296"/>
        <v>3.7943099999999994</v>
      </c>
      <c r="L1870" s="12">
        <f t="shared" si="2297"/>
        <v>2.4648975000000002</v>
      </c>
      <c r="M1870" s="13">
        <f t="shared" si="2298"/>
        <v>1.9127610592699839E-3</v>
      </c>
      <c r="N1870" s="13">
        <f t="shared" si="2299"/>
        <v>7.2576084147986924E-3</v>
      </c>
      <c r="O1870" s="13">
        <f t="shared" si="2300"/>
        <v>4.714759953091935E-3</v>
      </c>
      <c r="P1870" s="13">
        <f t="shared" si="2301"/>
        <v>1.7889260837616258E-2</v>
      </c>
      <c r="Q1870" s="13">
        <f t="shared" si="2302"/>
        <v>1.3768808092177412E-2</v>
      </c>
      <c r="R1870" s="13">
        <f t="shared" si="2303"/>
        <v>5.8107000107382144E-3</v>
      </c>
      <c r="S1870" s="13">
        <f t="shared" si="2304"/>
        <v>4.1827709185800033E-2</v>
      </c>
      <c r="T1870" s="13">
        <f t="shared" si="2305"/>
        <v>3.3938700644387865E-2</v>
      </c>
      <c r="U1870" s="13">
        <f t="shared" si="2306"/>
        <v>2.2047597157744115E-2</v>
      </c>
      <c r="V1870" s="13">
        <f t="shared" si="2307"/>
        <v>4.3466357252304785E-2</v>
      </c>
      <c r="W1870" s="13">
        <f t="shared" si="2308"/>
        <v>1.7414375410743223E-2</v>
      </c>
      <c r="X1870" s="13">
        <f t="shared" si="2309"/>
        <v>4.2924650414002438E-2</v>
      </c>
      <c r="Y1870" s="13">
        <f t="shared" si="2310"/>
        <v>5.29024317469243E-2</v>
      </c>
      <c r="Z1870" s="13">
        <f t="shared" si="2311"/>
        <v>4.7742599765728672E-3</v>
      </c>
      <c r="AA1870" s="13">
        <f t="shared" si="2312"/>
        <v>1.8115022371710195E-2</v>
      </c>
      <c r="AB1870" s="13">
        <f t="shared" si="2313"/>
        <v>3.4367005267601849E-2</v>
      </c>
      <c r="AC1870" s="13">
        <f t="shared" si="2314"/>
        <v>2.540767568624926E-2</v>
      </c>
      <c r="AD1870" s="13">
        <f t="shared" si="2315"/>
        <v>1.6518884691184278E-2</v>
      </c>
      <c r="AE1870" s="13">
        <f t="shared" si="2316"/>
        <v>4.0717357578088392E-2</v>
      </c>
      <c r="AF1870" s="13">
        <f t="shared" si="2317"/>
        <v>5.0182056450418074E-2</v>
      </c>
      <c r="AG1870" s="13">
        <f t="shared" si="2318"/>
        <v>4.123120849649814E-2</v>
      </c>
      <c r="AH1870" s="13">
        <f t="shared" si="2319"/>
        <v>2.9420153701511303E-3</v>
      </c>
      <c r="AI1870" s="13">
        <f t="shared" si="2320"/>
        <v>1.1162918339118135E-2</v>
      </c>
      <c r="AJ1870" s="13">
        <f t="shared" si="2321"/>
        <v>2.1177786341649664E-2</v>
      </c>
      <c r="AK1870" s="13">
        <f t="shared" si="2322"/>
        <v>2.6785028831328238E-2</v>
      </c>
      <c r="AL1870" s="13">
        <f t="shared" si="2323"/>
        <v>9.5050980973513857E-3</v>
      </c>
      <c r="AM1870" s="13">
        <f t="shared" si="2324"/>
        <v>1.2535553874521474E-2</v>
      </c>
      <c r="AN1870" s="13">
        <f t="shared" si="2325"/>
        <v>3.089885540642329E-2</v>
      </c>
      <c r="AO1870" s="13">
        <f t="shared" si="2326"/>
        <v>3.8081255722077136E-2</v>
      </c>
      <c r="AP1870" s="13">
        <f t="shared" si="2327"/>
        <v>3.1288797342069546E-2</v>
      </c>
      <c r="AQ1870" s="13">
        <f t="shared" si="2328"/>
        <v>1.9280919586618473E-2</v>
      </c>
      <c r="AR1870" s="13">
        <f t="shared" si="2329"/>
        <v>1.4503532661694198E-3</v>
      </c>
      <c r="AS1870" s="13">
        <f t="shared" si="2330"/>
        <v>5.5030899013592911E-3</v>
      </c>
      <c r="AT1870" s="13">
        <f t="shared" si="2331"/>
        <v>1.0440214521813285E-2</v>
      </c>
      <c r="AU1870" s="13">
        <f t="shared" si="2332"/>
        <v>1.3204470120753785E-2</v>
      </c>
      <c r="AV1870" s="13">
        <f t="shared" si="2333"/>
        <v>1.2525463255969323E-2</v>
      </c>
      <c r="AW1870" s="13">
        <f t="shared" si="2334"/>
        <v>2.469367780712323E-3</v>
      </c>
      <c r="AX1870" s="13">
        <f t="shared" si="2335"/>
        <v>7.9272962369392654E-3</v>
      </c>
      <c r="AY1870" s="13">
        <f t="shared" si="2336"/>
        <v>1.9539972676191002E-2</v>
      </c>
      <c r="AZ1870" s="13">
        <f t="shared" si="2337"/>
        <v>2.4082014899805756E-2</v>
      </c>
      <c r="BA1870" s="13">
        <f t="shared" si="2338"/>
        <v>1.9786566107164658E-2</v>
      </c>
      <c r="BB1870" s="13">
        <f t="shared" si="2339"/>
        <v>1.2192964332783727E-2</v>
      </c>
      <c r="BC1870" s="13">
        <f t="shared" si="2340"/>
        <v>6.0108814602935576E-3</v>
      </c>
      <c r="BD1870" s="13">
        <f t="shared" si="2341"/>
        <v>5.9582868998297284E-4</v>
      </c>
      <c r="BE1870" s="13">
        <f t="shared" si="2342"/>
        <v>2.2607587566892936E-3</v>
      </c>
      <c r="BF1870" s="13">
        <f t="shared" si="2343"/>
        <v>4.2890097790468764E-3</v>
      </c>
      <c r="BG1870" s="13">
        <f t="shared" si="2344"/>
        <v>5.4246108982451162E-3</v>
      </c>
      <c r="BH1870" s="13">
        <f t="shared" si="2345"/>
        <v>5.1456638443301067E-3</v>
      </c>
      <c r="BI1870" s="13">
        <f t="shared" si="2346"/>
        <v>3.9048487562360307E-3</v>
      </c>
      <c r="BJ1870" s="14">
        <f t="shared" si="2347"/>
        <v>0.5384811595841108</v>
      </c>
      <c r="BK1870" s="14">
        <f t="shared" si="2348"/>
        <v>0.15954883479478274</v>
      </c>
      <c r="BL1870" s="14">
        <f t="shared" si="2349"/>
        <v>0.21186714543372895</v>
      </c>
      <c r="BM1870" s="14">
        <f t="shared" si="2350"/>
        <v>0.84624689652602403</v>
      </c>
      <c r="BN1870" s="14">
        <f t="shared" si="2351"/>
        <v>5.1353898367692496E-2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1.175</v>
      </c>
      <c r="F1871" s="10">
        <f>VLOOKUP(B1871,home!$B$2:$E$405,3,FALSE)</f>
        <v>0.74</v>
      </c>
      <c r="G1871" s="10">
        <f>VLOOKUP(C1871,away!$B$2:$E$405,4,FALSE)</f>
        <v>1.17</v>
      </c>
      <c r="H1871" s="10">
        <f>VLOOKUP(A1871,away!$A$2:$E$405,3,FALSE)</f>
        <v>0.99375000000000002</v>
      </c>
      <c r="I1871" s="10">
        <f>VLOOKUP(C1871,away!$B$2:$E$405,3,FALSE)</f>
        <v>0.32</v>
      </c>
      <c r="J1871" s="10">
        <f>VLOOKUP(B1871,home!$B$2:$E$405,4,FALSE)</f>
        <v>0.74</v>
      </c>
      <c r="K1871" s="12">
        <f t="shared" si="2296"/>
        <v>1.017315</v>
      </c>
      <c r="L1871" s="12">
        <f t="shared" si="2297"/>
        <v>0.23532</v>
      </c>
      <c r="M1871" s="13">
        <f t="shared" si="2298"/>
        <v>0.28575085048105292</v>
      </c>
      <c r="N1871" s="13">
        <f t="shared" si="2299"/>
        <v>0.29069862645713229</v>
      </c>
      <c r="O1871" s="13">
        <f t="shared" si="2300"/>
        <v>6.7242890135201377E-2</v>
      </c>
      <c r="P1871" s="13">
        <f t="shared" si="2301"/>
        <v>6.8407200777892391E-2</v>
      </c>
      <c r="Q1871" s="13">
        <f t="shared" si="2302"/>
        <v>0.14786603658711878</v>
      </c>
      <c r="R1871" s="13">
        <f t="shared" si="2303"/>
        <v>7.9117984533077935E-3</v>
      </c>
      <c r="S1871" s="13">
        <f t="shared" si="2304"/>
        <v>4.0940780319542423E-3</v>
      </c>
      <c r="T1871" s="13">
        <f t="shared" si="2305"/>
        <v>3.4795835729680799E-2</v>
      </c>
      <c r="U1871" s="13">
        <f t="shared" si="2306"/>
        <v>8.0487912435268181E-3</v>
      </c>
      <c r="V1871" s="13">
        <f t="shared" si="2307"/>
        <v>1.0890000364566716E-4</v>
      </c>
      <c r="W1871" s="13">
        <f t="shared" si="2308"/>
        <v>5.0142112336874919E-2</v>
      </c>
      <c r="X1871" s="13">
        <f t="shared" si="2309"/>
        <v>1.1799441875113408E-2</v>
      </c>
      <c r="Y1871" s="13">
        <f t="shared" si="2310"/>
        <v>1.3883223310258434E-3</v>
      </c>
      <c r="Z1871" s="13">
        <f t="shared" si="2311"/>
        <v>6.206014706774634E-4</v>
      </c>
      <c r="AA1871" s="13">
        <f t="shared" si="2312"/>
        <v>6.3134718514224364E-4</v>
      </c>
      <c r="AB1871" s="13">
        <f t="shared" si="2313"/>
        <v>3.2113948082649073E-4</v>
      </c>
      <c r="AC1871" s="13">
        <f t="shared" si="2314"/>
        <v>1.6293793180233065E-6</v>
      </c>
      <c r="AD1871" s="13">
        <f t="shared" si="2315"/>
        <v>1.2752580752996973E-2</v>
      </c>
      <c r="AE1871" s="13">
        <f t="shared" si="2316"/>
        <v>3.0009373027952485E-3</v>
      </c>
      <c r="AF1871" s="13">
        <f t="shared" si="2317"/>
        <v>3.530902830468889E-4</v>
      </c>
      <c r="AG1871" s="13">
        <f t="shared" si="2318"/>
        <v>2.7696401802197963E-5</v>
      </c>
      <c r="AH1871" s="13">
        <f t="shared" si="2319"/>
        <v>3.6509984519955177E-5</v>
      </c>
      <c r="AI1871" s="13">
        <f t="shared" si="2320"/>
        <v>3.7142154901918194E-5</v>
      </c>
      <c r="AJ1871" s="13">
        <f t="shared" si="2321"/>
        <v>1.8892635657022453E-5</v>
      </c>
      <c r="AK1871" s="13">
        <f t="shared" si="2322"/>
        <v>6.4065872144745995E-6</v>
      </c>
      <c r="AL1871" s="13">
        <f t="shared" si="2323"/>
        <v>1.5602582174467601E-8</v>
      </c>
      <c r="AM1871" s="13">
        <f t="shared" si="2324"/>
        <v>2.5946783377470239E-3</v>
      </c>
      <c r="AN1871" s="13">
        <f t="shared" si="2325"/>
        <v>6.105797064386298E-4</v>
      </c>
      <c r="AO1871" s="13">
        <f t="shared" si="2326"/>
        <v>7.1840808259569181E-5</v>
      </c>
      <c r="AP1871" s="13">
        <f t="shared" si="2327"/>
        <v>5.6351929998806063E-6</v>
      </c>
      <c r="AQ1871" s="13">
        <f t="shared" si="2328"/>
        <v>3.3151840418297608E-7</v>
      </c>
      <c r="AR1871" s="13">
        <f t="shared" si="2329"/>
        <v>1.7183059114471716E-6</v>
      </c>
      <c r="AS1871" s="13">
        <f t="shared" si="2330"/>
        <v>1.7480583783038795E-6</v>
      </c>
      <c r="AT1871" s="13">
        <f t="shared" si="2331"/>
        <v>8.891630045621054E-7</v>
      </c>
      <c r="AU1871" s="13">
        <f t="shared" si="2332"/>
        <v>3.0151962066203281E-7</v>
      </c>
      <c r="AV1871" s="13">
        <f t="shared" si="2333"/>
        <v>7.6685108223448955E-8</v>
      </c>
      <c r="AW1871" s="13">
        <f t="shared" si="2334"/>
        <v>1.0375481625043015E-10</v>
      </c>
      <c r="AX1871" s="13">
        <f t="shared" si="2335"/>
        <v>4.3993419886085211E-4</v>
      </c>
      <c r="AY1871" s="13">
        <f t="shared" si="2336"/>
        <v>1.0352531567593575E-4</v>
      </c>
      <c r="AZ1871" s="13">
        <f t="shared" si="2337"/>
        <v>1.2180788642430596E-5</v>
      </c>
      <c r="BA1871" s="13">
        <f t="shared" si="2338"/>
        <v>9.554610611122561E-7</v>
      </c>
      <c r="BB1871" s="13">
        <f t="shared" si="2339"/>
        <v>5.6209774225234034E-8</v>
      </c>
      <c r="BC1871" s="13">
        <f t="shared" si="2340"/>
        <v>2.6454568141364165E-9</v>
      </c>
      <c r="BD1871" s="13">
        <f t="shared" si="2341"/>
        <v>6.7391957846958E-8</v>
      </c>
      <c r="BE1871" s="13">
        <f t="shared" si="2342"/>
        <v>6.8558849597078071E-8</v>
      </c>
      <c r="BF1871" s="13">
        <f t="shared" si="2343"/>
        <v>3.4872973038925735E-8</v>
      </c>
      <c r="BG1871" s="13">
        <f t="shared" si="2344"/>
        <v>1.1825599522364913E-8</v>
      </c>
      <c r="BH1871" s="13">
        <f t="shared" si="2345"/>
        <v>3.0075899445236648E-9</v>
      </c>
      <c r="BI1871" s="13">
        <f t="shared" si="2346"/>
        <v>6.1193327288261862E-10</v>
      </c>
      <c r="BJ1871" s="14">
        <f t="shared" si="2347"/>
        <v>0.55666440024090824</v>
      </c>
      <c r="BK1871" s="14">
        <f t="shared" si="2348"/>
        <v>0.35846619959212128</v>
      </c>
      <c r="BL1871" s="14">
        <f t="shared" si="2349"/>
        <v>8.4259837861224485E-2</v>
      </c>
      <c r="BM1871" s="14">
        <f t="shared" si="2350"/>
        <v>0.13203011106130463</v>
      </c>
      <c r="BN1871" s="14">
        <f t="shared" si="2351"/>
        <v>0.86787740289170545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1.175</v>
      </c>
      <c r="F1872" s="10">
        <f>VLOOKUP(B1872,home!$B$2:$E$405,3,FALSE)</f>
        <v>0.95</v>
      </c>
      <c r="G1872" s="10">
        <f>VLOOKUP(C1872,away!$B$2:$E$405,4,FALSE)</f>
        <v>0.49</v>
      </c>
      <c r="H1872" s="10">
        <f>VLOOKUP(A1872,away!$A$2:$E$405,3,FALSE)</f>
        <v>0.99375000000000002</v>
      </c>
      <c r="I1872" s="10">
        <f>VLOOKUP(C1872,away!$B$2:$E$405,3,FALSE)</f>
        <v>0.73</v>
      </c>
      <c r="J1872" s="10">
        <f>VLOOKUP(B1872,home!$B$2:$E$405,4,FALSE)</f>
        <v>0.95</v>
      </c>
      <c r="K1872" s="12">
        <f t="shared" si="2296"/>
        <v>0.54696250000000002</v>
      </c>
      <c r="L1872" s="12">
        <f t="shared" si="2297"/>
        <v>0.68916562499999989</v>
      </c>
      <c r="M1872" s="13">
        <f t="shared" si="2298"/>
        <v>0.29050684939974097</v>
      </c>
      <c r="N1872" s="13">
        <f t="shared" si="2299"/>
        <v>0.15889635261480581</v>
      </c>
      <c r="O1872" s="13">
        <f t="shared" si="2300"/>
        <v>0.20020733443335328</v>
      </c>
      <c r="P1872" s="13">
        <f t="shared" si="2301"/>
        <v>0.10950590416000298</v>
      </c>
      <c r="Q1872" s="13">
        <f t="shared" si="2302"/>
        <v>4.3455173133537861E-2</v>
      </c>
      <c r="R1872" s="13">
        <f t="shared" si="2303"/>
        <v>6.8988006382172964E-2</v>
      </c>
      <c r="S1872" s="13">
        <f t="shared" si="2304"/>
        <v>1.0319501132828073E-2</v>
      </c>
      <c r="T1872" s="13">
        <f t="shared" si="2305"/>
        <v>2.9947811552057821E-2</v>
      </c>
      <c r="U1872" s="13">
        <f t="shared" si="2306"/>
        <v>3.7733852440809276E-2</v>
      </c>
      <c r="V1872" s="13">
        <f t="shared" si="2307"/>
        <v>4.3221252953261553E-4</v>
      </c>
      <c r="W1872" s="13">
        <f t="shared" si="2308"/>
        <v>7.9227833783509019E-3</v>
      </c>
      <c r="X1872" s="13">
        <f t="shared" si="2309"/>
        <v>5.4601099586808087E-3</v>
      </c>
      <c r="Y1872" s="13">
        <f t="shared" si="2310"/>
        <v>1.8814600461214916E-3</v>
      </c>
      <c r="Z1872" s="13">
        <f t="shared" si="2311"/>
        <v>1.5848054178624737E-2</v>
      </c>
      <c r="AA1872" s="13">
        <f t="shared" si="2312"/>
        <v>8.6682913336760328E-3</v>
      </c>
      <c r="AB1872" s="13">
        <f t="shared" si="2313"/>
        <v>2.3706151492978887E-3</v>
      </c>
      <c r="AC1872" s="13">
        <f t="shared" si="2314"/>
        <v>1.018259636854221E-5</v>
      </c>
      <c r="AD1872" s="13">
        <f t="shared" si="2315"/>
        <v>1.0833663508953138E-3</v>
      </c>
      <c r="AE1872" s="13">
        <f t="shared" si="2316"/>
        <v>7.4661884831873796E-4</v>
      </c>
      <c r="AF1872" s="13">
        <f t="shared" si="2317"/>
        <v>2.5727202261918161E-4</v>
      </c>
      <c r="AG1872" s="13">
        <f t="shared" si="2318"/>
        <v>5.9101011421120806E-5</v>
      </c>
      <c r="AH1872" s="13">
        <f t="shared" si="2319"/>
        <v>2.730483540761444E-3</v>
      </c>
      <c r="AI1872" s="13">
        <f t="shared" si="2320"/>
        <v>1.4934721036637311E-3</v>
      </c>
      <c r="AJ1872" s="13">
        <f t="shared" si="2321"/>
        <v>4.0843661775008679E-4</v>
      </c>
      <c r="AK1872" s="13">
        <f t="shared" si="2322"/>
        <v>7.446650451204396E-5</v>
      </c>
      <c r="AL1872" s="13">
        <f t="shared" si="2323"/>
        <v>1.5353227289994123E-7</v>
      </c>
      <c r="AM1872" s="13">
        <f t="shared" si="2324"/>
        <v>1.1851215354031567E-4</v>
      </c>
      <c r="AN1872" s="13">
        <f t="shared" si="2325"/>
        <v>8.1674502364707577E-5</v>
      </c>
      <c r="AO1872" s="13">
        <f t="shared" si="2326"/>
        <v>2.8143629734368836E-5</v>
      </c>
      <c r="AP1872" s="13">
        <f t="shared" si="2327"/>
        <v>6.4652073918849603E-6</v>
      </c>
      <c r="AQ1872" s="13">
        <f t="shared" si="2328"/>
        <v>1.1138996732457543E-6</v>
      </c>
      <c r="AR1872" s="13">
        <f t="shared" si="2329"/>
        <v>3.7635107918421477E-4</v>
      </c>
      <c r="AS1872" s="13">
        <f t="shared" si="2330"/>
        <v>2.0584992714829604E-4</v>
      </c>
      <c r="AT1872" s="13">
        <f t="shared" si="2331"/>
        <v>5.6296095388924947E-5</v>
      </c>
      <c r="AU1872" s="13">
        <f t="shared" si="2332"/>
        <v>1.026395102472162E-5</v>
      </c>
      <c r="AV1872" s="13">
        <f t="shared" si="2333"/>
        <v>1.4034990780898247E-6</v>
      </c>
      <c r="AW1872" s="13">
        <f t="shared" si="2334"/>
        <v>1.6076012585501235E-9</v>
      </c>
      <c r="AX1872" s="13">
        <f t="shared" si="2335"/>
        <v>1.0803617296799141E-5</v>
      </c>
      <c r="AY1872" s="13">
        <f t="shared" si="2336"/>
        <v>7.4454816666093889E-6</v>
      </c>
      <c r="AZ1872" s="13">
        <f t="shared" si="2337"/>
        <v>2.5655850130974501E-6</v>
      </c>
      <c r="BA1872" s="13">
        <f t="shared" si="2338"/>
        <v>5.8937099968064578E-7</v>
      </c>
      <c r="BB1872" s="13">
        <f t="shared" si="2339"/>
        <v>1.0154355833794673E-7</v>
      </c>
      <c r="BC1872" s="13">
        <f t="shared" si="2340"/>
        <v>1.3996065969339007E-8</v>
      </c>
      <c r="BD1872" s="13">
        <f t="shared" si="2341"/>
        <v>4.322803778423562E-5</v>
      </c>
      <c r="BE1872" s="13">
        <f t="shared" si="2342"/>
        <v>2.3644115616559972E-5</v>
      </c>
      <c r="BF1872" s="13">
        <f t="shared" si="2343"/>
        <v>6.4662222939613429E-6</v>
      </c>
      <c r="BG1872" s="13">
        <f t="shared" si="2344"/>
        <v>1.1789270371536105E-6</v>
      </c>
      <c r="BH1872" s="13">
        <f t="shared" si="2345"/>
        <v>1.6120721988978291E-7</v>
      </c>
      <c r="BI1872" s="13">
        <f t="shared" si="2346"/>
        <v>1.7634860801793083E-8</v>
      </c>
      <c r="BJ1872" s="14">
        <f t="shared" si="2347"/>
        <v>0.24996747790411405</v>
      </c>
      <c r="BK1872" s="14">
        <f t="shared" si="2348"/>
        <v>0.41078224883241271</v>
      </c>
      <c r="BL1872" s="14">
        <f t="shared" si="2349"/>
        <v>0.32339981920263355</v>
      </c>
      <c r="BM1872" s="14">
        <f t="shared" si="2350"/>
        <v>0.12843053612010583</v>
      </c>
      <c r="BN1872" s="14">
        <f t="shared" si="2351"/>
        <v>0.87155962012361377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1.175</v>
      </c>
      <c r="F1873" s="10">
        <f>VLOOKUP(B1873,home!$B$2:$E$405,3,FALSE)</f>
        <v>1.1299999999999999</v>
      </c>
      <c r="G1873" s="10">
        <f>VLOOKUP(C1873,away!$B$2:$E$405,4,FALSE)</f>
        <v>0.96</v>
      </c>
      <c r="H1873" s="10">
        <f>VLOOKUP(A1873,away!$A$2:$E$405,3,FALSE)</f>
        <v>0.99375000000000002</v>
      </c>
      <c r="I1873" s="10">
        <f>VLOOKUP(C1873,away!$B$2:$E$405,3,FALSE)</f>
        <v>0.85</v>
      </c>
      <c r="J1873" s="10">
        <f>VLOOKUP(B1873,home!$B$2:$E$405,4,FALSE)</f>
        <v>1.1299999999999999</v>
      </c>
      <c r="K1873" s="12">
        <f t="shared" si="2296"/>
        <v>1.27464</v>
      </c>
      <c r="L1873" s="12">
        <f t="shared" si="2297"/>
        <v>0.95449687499999991</v>
      </c>
      <c r="M1873" s="13">
        <f t="shared" si="2298"/>
        <v>0.10762128067710329</v>
      </c>
      <c r="N1873" s="13">
        <f t="shared" si="2299"/>
        <v>0.13717838920226294</v>
      </c>
      <c r="O1873" s="13">
        <f t="shared" si="2300"/>
        <v>0.10272417608979297</v>
      </c>
      <c r="P1873" s="13">
        <f t="shared" si="2301"/>
        <v>0.1309363438110937</v>
      </c>
      <c r="Q1873" s="13">
        <f t="shared" si="2302"/>
        <v>8.7426531006386241E-2</v>
      </c>
      <c r="R1873" s="13">
        <f t="shared" si="2303"/>
        <v>4.9024952532328539E-2</v>
      </c>
      <c r="S1873" s="13">
        <f t="shared" si="2304"/>
        <v>3.9825594953787895E-2</v>
      </c>
      <c r="T1873" s="13">
        <f t="shared" si="2305"/>
        <v>8.3448350637686269E-2</v>
      </c>
      <c r="U1873" s="13">
        <f t="shared" si="2306"/>
        <v>6.2489165495807256E-2</v>
      </c>
      <c r="V1873" s="13">
        <f t="shared" si="2307"/>
        <v>5.3837119702870905E-3</v>
      </c>
      <c r="W1873" s="13">
        <f t="shared" si="2308"/>
        <v>3.7145784493993382E-2</v>
      </c>
      <c r="X1873" s="13">
        <f t="shared" si="2309"/>
        <v>3.5455535218940133E-2</v>
      </c>
      <c r="Y1873" s="13">
        <f t="shared" si="2310"/>
        <v>1.6921098783965395E-2</v>
      </c>
      <c r="Z1873" s="13">
        <f t="shared" si="2311"/>
        <v>1.5598054663043643E-2</v>
      </c>
      <c r="AA1873" s="13">
        <f t="shared" si="2312"/>
        <v>1.9881904395701953E-2</v>
      </c>
      <c r="AB1873" s="13">
        <f t="shared" si="2313"/>
        <v>1.267113530946877E-2</v>
      </c>
      <c r="AC1873" s="13">
        <f t="shared" si="2314"/>
        <v>4.0937742347886417E-4</v>
      </c>
      <c r="AD1873" s="13">
        <f t="shared" si="2315"/>
        <v>1.1836875686855939E-2</v>
      </c>
      <c r="AE1873" s="13">
        <f t="shared" si="2316"/>
        <v>1.129826085286747E-2</v>
      </c>
      <c r="AF1873" s="13">
        <f t="shared" si="2317"/>
        <v>5.3920773384984163E-3</v>
      </c>
      <c r="AG1873" s="13">
        <f t="shared" si="2318"/>
        <v>1.7155736564516853E-3</v>
      </c>
      <c r="AH1873" s="13">
        <f t="shared" si="2319"/>
        <v>3.7220736079885829E-3</v>
      </c>
      <c r="AI1873" s="13">
        <f t="shared" si="2320"/>
        <v>4.7443039036865675E-3</v>
      </c>
      <c r="AJ1873" s="13">
        <f t="shared" si="2321"/>
        <v>3.0236397638975241E-3</v>
      </c>
      <c r="AK1873" s="13">
        <f t="shared" si="2322"/>
        <v>1.2846840628847798E-3</v>
      </c>
      <c r="AL1873" s="13">
        <f t="shared" si="2323"/>
        <v>1.992259624932426E-5</v>
      </c>
      <c r="AM1873" s="13">
        <f t="shared" si="2324"/>
        <v>3.0175510450988108E-3</v>
      </c>
      <c r="AN1873" s="13">
        <f t="shared" si="2325"/>
        <v>2.8802430426997983E-3</v>
      </c>
      <c r="AO1873" s="13">
        <f t="shared" si="2326"/>
        <v>1.3745914917487243E-3</v>
      </c>
      <c r="AP1873" s="13">
        <f t="shared" si="2327"/>
        <v>4.3734776109191523E-4</v>
      </c>
      <c r="AQ1873" s="13">
        <f t="shared" si="2328"/>
        <v>1.0436176781261989E-4</v>
      </c>
      <c r="AR1873" s="13">
        <f t="shared" si="2329"/>
        <v>7.1054152546901571E-4</v>
      </c>
      <c r="AS1873" s="13">
        <f t="shared" si="2330"/>
        <v>9.0568465002382624E-4</v>
      </c>
      <c r="AT1873" s="13">
        <f t="shared" si="2331"/>
        <v>5.772109411531851E-4</v>
      </c>
      <c r="AU1873" s="13">
        <f t="shared" si="2332"/>
        <v>2.4524538467716523E-4</v>
      </c>
      <c r="AV1873" s="13">
        <f t="shared" si="2333"/>
        <v>7.8149894281225515E-5</v>
      </c>
      <c r="AW1873" s="13">
        <f t="shared" si="2334"/>
        <v>6.7329515121582734E-7</v>
      </c>
      <c r="AX1873" s="13">
        <f t="shared" si="2335"/>
        <v>6.4104854402079105E-4</v>
      </c>
      <c r="AY1873" s="13">
        <f t="shared" si="2336"/>
        <v>6.1187883199114487E-4</v>
      </c>
      <c r="AZ1873" s="13">
        <f t="shared" si="2337"/>
        <v>2.9201821650709888E-4</v>
      </c>
      <c r="BA1873" s="13">
        <f t="shared" si="2338"/>
        <v>9.2910158366366424E-5</v>
      </c>
      <c r="BB1873" s="13">
        <f t="shared" si="2339"/>
        <v>2.2170613954112958E-5</v>
      </c>
      <c r="BC1873" s="13">
        <f t="shared" si="2340"/>
        <v>4.2323563472064436E-6</v>
      </c>
      <c r="BD1873" s="13">
        <f t="shared" si="2341"/>
        <v>1.1303494426965135E-4</v>
      </c>
      <c r="BE1873" s="13">
        <f t="shared" si="2342"/>
        <v>1.440788613638684E-4</v>
      </c>
      <c r="BF1873" s="13">
        <f t="shared" si="2343"/>
        <v>9.1824339924420636E-5</v>
      </c>
      <c r="BG1873" s="13">
        <f t="shared" si="2344"/>
        <v>3.9014325547087832E-5</v>
      </c>
      <c r="BH1873" s="13">
        <f t="shared" si="2345"/>
        <v>1.2432304978835017E-5</v>
      </c>
      <c r="BI1873" s="13">
        <f t="shared" si="2346"/>
        <v>3.1693426436444528E-6</v>
      </c>
      <c r="BJ1873" s="14">
        <f t="shared" si="2347"/>
        <v>0.43729683070754649</v>
      </c>
      <c r="BK1873" s="14">
        <f t="shared" si="2348"/>
        <v>0.28480811026399133</v>
      </c>
      <c r="BL1873" s="14">
        <f t="shared" si="2349"/>
        <v>0.26248642167588898</v>
      </c>
      <c r="BM1873" s="14">
        <f t="shared" si="2350"/>
        <v>0.38466653845466292</v>
      </c>
      <c r="BN1873" s="14">
        <f t="shared" si="2351"/>
        <v>0.61491167331896768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1.175</v>
      </c>
      <c r="F1874" s="10">
        <f>VLOOKUP(B1874,home!$B$2:$E$405,3,FALSE)</f>
        <v>0.53</v>
      </c>
      <c r="G1874" s="10">
        <f>VLOOKUP(C1874,away!$B$2:$E$405,4,FALSE)</f>
        <v>1.04</v>
      </c>
      <c r="H1874" s="10">
        <f>VLOOKUP(A1874,away!$A$2:$E$405,3,FALSE)</f>
        <v>0.99375000000000002</v>
      </c>
      <c r="I1874" s="10">
        <f>VLOOKUP(C1874,away!$B$2:$E$405,3,FALSE)</f>
        <v>0.76</v>
      </c>
      <c r="J1874" s="10">
        <f>VLOOKUP(B1874,home!$B$2:$E$405,4,FALSE)</f>
        <v>0.53</v>
      </c>
      <c r="K1874" s="12">
        <f t="shared" si="2296"/>
        <v>0.64766000000000001</v>
      </c>
      <c r="L1874" s="12">
        <f t="shared" si="2297"/>
        <v>0.40028249999999999</v>
      </c>
      <c r="M1874" s="13">
        <f t="shared" si="2298"/>
        <v>0.35065848723503779</v>
      </c>
      <c r="N1874" s="13">
        <f t="shared" si="2299"/>
        <v>0.22710747584264454</v>
      </c>
      <c r="O1874" s="13">
        <f t="shared" si="2300"/>
        <v>0.140362455916659</v>
      </c>
      <c r="P1874" s="13">
        <f t="shared" si="2301"/>
        <v>9.0907148198983351E-2</v>
      </c>
      <c r="Q1874" s="13">
        <f t="shared" si="2302"/>
        <v>7.3544213902123595E-2</v>
      </c>
      <c r="R1874" s="13">
        <f t="shared" si="2303"/>
        <v>2.8092317380230027E-2</v>
      </c>
      <c r="S1874" s="13">
        <f t="shared" si="2304"/>
        <v>5.891850542984787E-3</v>
      </c>
      <c r="T1874" s="13">
        <f t="shared" si="2305"/>
        <v>2.9438461801276784E-2</v>
      </c>
      <c r="U1874" s="13">
        <f t="shared" si="2306"/>
        <v>1.8194270274479778E-2</v>
      </c>
      <c r="V1874" s="13">
        <f t="shared" si="2307"/>
        <v>1.6971604059066279E-4</v>
      </c>
      <c r="W1874" s="13">
        <f t="shared" si="2308"/>
        <v>1.5877215191949789E-2</v>
      </c>
      <c r="X1874" s="13">
        <f t="shared" si="2309"/>
        <v>6.3553713900716402E-3</v>
      </c>
      <c r="Y1874" s="13">
        <f t="shared" si="2310"/>
        <v>1.2719719742231757E-3</v>
      </c>
      <c r="Z1874" s="13">
        <f t="shared" si="2311"/>
        <v>3.7482876772506422E-3</v>
      </c>
      <c r="AA1874" s="13">
        <f t="shared" si="2312"/>
        <v>2.4276159970481508E-3</v>
      </c>
      <c r="AB1874" s="13">
        <f t="shared" si="2313"/>
        <v>7.8613488832410272E-4</v>
      </c>
      <c r="AC1874" s="13">
        <f t="shared" si="2314"/>
        <v>2.7498980160465183E-6</v>
      </c>
      <c r="AD1874" s="13">
        <f t="shared" si="2315"/>
        <v>2.5707592978045498E-3</v>
      </c>
      <c r="AE1874" s="13">
        <f t="shared" si="2316"/>
        <v>1.0290299586234496E-3</v>
      </c>
      <c r="AF1874" s="13">
        <f t="shared" si="2317"/>
        <v>2.0595134220634549E-4</v>
      </c>
      <c r="AG1874" s="13">
        <f t="shared" si="2318"/>
        <v>2.7479572712237165E-5</v>
      </c>
      <c r="AH1874" s="13">
        <f t="shared" si="2319"/>
        <v>3.7509349054227006E-4</v>
      </c>
      <c r="AI1874" s="13">
        <f t="shared" si="2320"/>
        <v>2.4293305008460657E-4</v>
      </c>
      <c r="AJ1874" s="13">
        <f t="shared" si="2321"/>
        <v>7.8669009608898165E-5</v>
      </c>
      <c r="AK1874" s="13">
        <f t="shared" si="2322"/>
        <v>1.6983590254432994E-5</v>
      </c>
      <c r="AL1874" s="13">
        <f t="shared" si="2323"/>
        <v>2.8516108473287544E-8</v>
      </c>
      <c r="AM1874" s="13">
        <f t="shared" si="2324"/>
        <v>3.3299559336321907E-4</v>
      </c>
      <c r="AN1874" s="13">
        <f t="shared" si="2325"/>
        <v>1.3329230860041272E-4</v>
      </c>
      <c r="AO1874" s="13">
        <f t="shared" si="2326"/>
        <v>2.6677289258672349E-5</v>
      </c>
      <c r="AP1874" s="13">
        <f t="shared" si="2327"/>
        <v>3.5594840125615049E-6</v>
      </c>
      <c r="AQ1874" s="13">
        <f t="shared" si="2328"/>
        <v>3.5619978981453764E-7</v>
      </c>
      <c r="AR1874" s="13">
        <f t="shared" si="2329"/>
        <v>3.002867202559725E-5</v>
      </c>
      <c r="AS1874" s="13">
        <f t="shared" si="2330"/>
        <v>1.9448369724098312E-5</v>
      </c>
      <c r="AT1874" s="13">
        <f t="shared" si="2331"/>
        <v>6.2979655677547578E-6</v>
      </c>
      <c r="AU1874" s="13">
        <f t="shared" si="2332"/>
        <v>1.3596467932040154E-6</v>
      </c>
      <c r="AV1874" s="13">
        <f t="shared" si="2333"/>
        <v>2.2014721052162815E-7</v>
      </c>
      <c r="AW1874" s="13">
        <f t="shared" si="2334"/>
        <v>2.0535318181579609E-10</v>
      </c>
      <c r="AX1874" s="13">
        <f t="shared" si="2335"/>
        <v>3.5944654332937056E-5</v>
      </c>
      <c r="AY1874" s="13">
        <f t="shared" si="2336"/>
        <v>1.4388016098023876E-5</v>
      </c>
      <c r="AZ1874" s="13">
        <f t="shared" si="2337"/>
        <v>2.8796355268786208E-6</v>
      </c>
      <c r="BA1874" s="13">
        <f t="shared" si="2338"/>
        <v>3.8422256926259719E-7</v>
      </c>
      <c r="BB1874" s="13">
        <f t="shared" si="2339"/>
        <v>3.8449392645213889E-8</v>
      </c>
      <c r="BC1874" s="13">
        <f t="shared" si="2340"/>
        <v>3.0781238023015669E-9</v>
      </c>
      <c r="BD1874" s="13">
        <f t="shared" si="2341"/>
        <v>2.0033253183476881E-6</v>
      </c>
      <c r="BE1874" s="13">
        <f t="shared" si="2342"/>
        <v>1.2974736756810634E-6</v>
      </c>
      <c r="BF1874" s="13">
        <f t="shared" si="2343"/>
        <v>4.2016090039579881E-7</v>
      </c>
      <c r="BG1874" s="13">
        <f t="shared" si="2344"/>
        <v>9.0707136250114347E-8</v>
      </c>
      <c r="BH1874" s="13">
        <f t="shared" si="2345"/>
        <v>1.4686845965937265E-8</v>
      </c>
      <c r="BI1874" s="13">
        <f t="shared" si="2346"/>
        <v>1.9024165316597865E-9</v>
      </c>
      <c r="BJ1874" s="14">
        <f t="shared" si="2347"/>
        <v>0.3579784492047044</v>
      </c>
      <c r="BK1874" s="14">
        <f t="shared" si="2348"/>
        <v>0.44764436844781919</v>
      </c>
      <c r="BL1874" s="14">
        <f t="shared" si="2349"/>
        <v>0.19063765665484561</v>
      </c>
      <c r="BM1874" s="14">
        <f t="shared" si="2350"/>
        <v>8.9322275698196549E-2</v>
      </c>
      <c r="BN1874" s="14">
        <f t="shared" si="2351"/>
        <v>0.91067209847567832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1.175</v>
      </c>
      <c r="F1875" s="10">
        <f>VLOOKUP(B1875,home!$B$2:$E$405,3,FALSE)</f>
        <v>1.1299999999999999</v>
      </c>
      <c r="G1875" s="10">
        <f>VLOOKUP(C1875,away!$B$2:$E$405,4,FALSE)</f>
        <v>0.85</v>
      </c>
      <c r="H1875" s="10">
        <f>VLOOKUP(A1875,away!$A$2:$E$405,3,FALSE)</f>
        <v>0.99375000000000002</v>
      </c>
      <c r="I1875" s="10">
        <f>VLOOKUP(C1875,away!$B$2:$E$405,3,FALSE)</f>
        <v>0.95</v>
      </c>
      <c r="J1875" s="10">
        <f>VLOOKUP(B1875,home!$B$2:$E$405,4,FALSE)</f>
        <v>1.1299999999999999</v>
      </c>
      <c r="K1875" s="12">
        <f t="shared" si="2296"/>
        <v>1.1285874999999999</v>
      </c>
      <c r="L1875" s="12">
        <f t="shared" si="2297"/>
        <v>1.0667906249999999</v>
      </c>
      <c r="M1875" s="13">
        <f t="shared" si="2298"/>
        <v>0.11131646200878119</v>
      </c>
      <c r="N1875" s="13">
        <f t="shared" si="2299"/>
        <v>0.12563036756733531</v>
      </c>
      <c r="O1875" s="13">
        <f t="shared" si="2300"/>
        <v>0.11875135807913642</v>
      </c>
      <c r="P1875" s="13">
        <f t="shared" si="2301"/>
        <v>0.13402129833613735</v>
      </c>
      <c r="Q1875" s="13">
        <f t="shared" si="2302"/>
        <v>7.0892431228450029E-2</v>
      </c>
      <c r="R1875" s="13">
        <f t="shared" si="2303"/>
        <v>6.3341417752420359E-2</v>
      </c>
      <c r="S1875" s="13">
        <f t="shared" si="2304"/>
        <v>4.0339290531635444E-2</v>
      </c>
      <c r="T1875" s="13">
        <f t="shared" si="2305"/>
        <v>7.5627381017967704E-2</v>
      </c>
      <c r="U1875" s="13">
        <f t="shared" si="2306"/>
        <v>7.1486332307659689E-2</v>
      </c>
      <c r="V1875" s="13">
        <f t="shared" si="2307"/>
        <v>5.3963507817139274E-3</v>
      </c>
      <c r="W1875" s="13">
        <f t="shared" si="2308"/>
        <v>2.6669437243012777E-2</v>
      </c>
      <c r="X1875" s="13">
        <f t="shared" si="2309"/>
        <v>2.8450705624871873E-2</v>
      </c>
      <c r="Y1875" s="13">
        <f t="shared" si="2310"/>
        <v>1.5175473017624038E-2</v>
      </c>
      <c r="Z1875" s="13">
        <f t="shared" si="2311"/>
        <v>2.2524010210830201E-2</v>
      </c>
      <c r="AA1875" s="13">
        <f t="shared" si="2312"/>
        <v>2.5420316373815324E-2</v>
      </c>
      <c r="AB1875" s="13">
        <f t="shared" si="2313"/>
        <v>1.4344525652766654E-2</v>
      </c>
      <c r="AC1875" s="13">
        <f t="shared" si="2314"/>
        <v>4.0606411946592758E-4</v>
      </c>
      <c r="AD1875" s="13">
        <f t="shared" si="2315"/>
        <v>7.5246983761246651E-3</v>
      </c>
      <c r="AE1875" s="13">
        <f t="shared" si="2316"/>
        <v>8.0272776836025142E-3</v>
      </c>
      <c r="AF1875" s="13">
        <f t="shared" si="2317"/>
        <v>4.2817122885694383E-3</v>
      </c>
      <c r="AG1875" s="13">
        <f t="shared" si="2318"/>
        <v>1.5225635094643906E-3</v>
      </c>
      <c r="AH1875" s="13">
        <f t="shared" si="2319"/>
        <v>6.0071007325794819E-3</v>
      </c>
      <c r="AI1875" s="13">
        <f t="shared" si="2320"/>
        <v>6.7795387980300447E-3</v>
      </c>
      <c r="AJ1875" s="13">
        <f t="shared" si="2321"/>
        <v>3.8256513716108673E-3</v>
      </c>
      <c r="AK1875" s="13">
        <f t="shared" si="2322"/>
        <v>1.4391941057859596E-3</v>
      </c>
      <c r="AL1875" s="13">
        <f t="shared" si="2323"/>
        <v>1.9555504915077523E-5</v>
      </c>
      <c r="AM1875" s="13">
        <f t="shared" si="2324"/>
        <v>1.6984561057129186E-3</v>
      </c>
      <c r="AN1875" s="13">
        <f t="shared" si="2325"/>
        <v>1.8118970505485502E-3</v>
      </c>
      <c r="AO1875" s="13">
        <f t="shared" si="2326"/>
        <v>9.6645739349517199E-4</v>
      </c>
      <c r="AP1875" s="13">
        <f t="shared" si="2327"/>
        <v>3.4366922894752848E-4</v>
      </c>
      <c r="AQ1875" s="13">
        <f t="shared" si="2328"/>
        <v>9.1655777885550491E-5</v>
      </c>
      <c r="AR1875" s="13">
        <f t="shared" si="2329"/>
        <v>1.2816637489892852E-3</v>
      </c>
      <c r="AS1875" s="13">
        <f t="shared" si="2330"/>
        <v>1.4464696863124445E-3</v>
      </c>
      <c r="AT1875" s="13">
        <f t="shared" si="2331"/>
        <v>8.1623380355057306E-4</v>
      </c>
      <c r="AU1875" s="13">
        <f t="shared" si="2332"/>
        <v>3.0706375592154411E-4</v>
      </c>
      <c r="AV1875" s="13">
        <f t="shared" si="2333"/>
        <v>8.6637079159026343E-5</v>
      </c>
      <c r="AW1875" s="13">
        <f t="shared" si="2334"/>
        <v>6.5400483526433301E-7</v>
      </c>
      <c r="AX1875" s="13">
        <f t="shared" si="2335"/>
        <v>3.1947605503438017E-4</v>
      </c>
      <c r="AY1875" s="13">
        <f t="shared" si="2336"/>
        <v>3.4081406042266079E-4</v>
      </c>
      <c r="AZ1875" s="13">
        <f t="shared" si="2337"/>
        <v>1.8178862226353898E-4</v>
      </c>
      <c r="BA1875" s="13">
        <f t="shared" si="2338"/>
        <v>6.4643465987469895E-5</v>
      </c>
      <c r="BB1875" s="13">
        <f t="shared" si="2339"/>
        <v>1.7240260870734808E-5</v>
      </c>
      <c r="BC1875" s="13">
        <f t="shared" si="2340"/>
        <v>3.6783497338908473E-6</v>
      </c>
      <c r="BD1875" s="13">
        <f t="shared" si="2341"/>
        <v>2.2787781197068692E-4</v>
      </c>
      <c r="BE1875" s="13">
        <f t="shared" si="2342"/>
        <v>2.5718005011746755E-4</v>
      </c>
      <c r="BF1875" s="13">
        <f t="shared" si="2343"/>
        <v>1.4512509490597375E-4</v>
      </c>
      <c r="BG1875" s="13">
        <f t="shared" si="2344"/>
        <v>5.4595456015731871E-5</v>
      </c>
      <c r="BH1875" s="13">
        <f t="shared" si="2345"/>
        <v>1.5403937304038686E-5</v>
      </c>
      <c r="BI1875" s="13">
        <f t="shared" si="2346"/>
        <v>3.4769382184243513E-6</v>
      </c>
      <c r="BJ1875" s="14">
        <f t="shared" si="2347"/>
        <v>0.36964182392792516</v>
      </c>
      <c r="BK1875" s="14">
        <f t="shared" si="2348"/>
        <v>0.29183983534307151</v>
      </c>
      <c r="BL1875" s="14">
        <f t="shared" si="2349"/>
        <v>0.31603716253627012</v>
      </c>
      <c r="BM1875" s="14">
        <f t="shared" si="2350"/>
        <v>0.37574933699024898</v>
      </c>
      <c r="BN1875" s="14">
        <f t="shared" si="2351"/>
        <v>0.6239533349722608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1.175</v>
      </c>
      <c r="F1876" s="10">
        <f>VLOOKUP(B1876,home!$B$2:$E$405,3,FALSE)</f>
        <v>0.61</v>
      </c>
      <c r="G1876" s="10">
        <f>VLOOKUP(C1876,away!$B$2:$E$405,4,FALSE)</f>
        <v>1.04</v>
      </c>
      <c r="H1876" s="10">
        <f>VLOOKUP(A1876,away!$A$2:$E$405,3,FALSE)</f>
        <v>0.99375000000000002</v>
      </c>
      <c r="I1876" s="10">
        <f>VLOOKUP(C1876,away!$B$2:$E$405,3,FALSE)</f>
        <v>0.76</v>
      </c>
      <c r="J1876" s="10">
        <f>VLOOKUP(B1876,home!$B$2:$E$405,4,FALSE)</f>
        <v>0.61</v>
      </c>
      <c r="K1876" s="12">
        <f t="shared" si="2296"/>
        <v>0.74541999999999997</v>
      </c>
      <c r="L1876" s="12">
        <f t="shared" si="2297"/>
        <v>0.46070249999999996</v>
      </c>
      <c r="M1876" s="13">
        <f t="shared" si="2298"/>
        <v>0.29935578398006352</v>
      </c>
      <c r="N1876" s="13">
        <f t="shared" si="2299"/>
        <v>0.22314578849441891</v>
      </c>
      <c r="O1876" s="13">
        <f t="shared" si="2300"/>
        <v>0.13791395806907522</v>
      </c>
      <c r="P1876" s="13">
        <f t="shared" si="2301"/>
        <v>0.10280382262385003</v>
      </c>
      <c r="Q1876" s="13">
        <f t="shared" si="2302"/>
        <v>8.3168666829754864E-2</v>
      </c>
      <c r="R1876" s="13">
        <f t="shared" si="2303"/>
        <v>3.176865263365905E-2</v>
      </c>
      <c r="S1876" s="13">
        <f t="shared" si="2304"/>
        <v>8.8261414274025396E-3</v>
      </c>
      <c r="T1876" s="13">
        <f t="shared" si="2305"/>
        <v>3.8316012730135136E-2</v>
      </c>
      <c r="U1876" s="13">
        <f t="shared" si="2306"/>
        <v>2.3680989046182127E-2</v>
      </c>
      <c r="V1876" s="13">
        <f t="shared" si="2307"/>
        <v>3.3678286147671677E-4</v>
      </c>
      <c r="W1876" s="13">
        <f t="shared" si="2308"/>
        <v>2.0665195876078624E-2</v>
      </c>
      <c r="X1876" s="13">
        <f t="shared" si="2309"/>
        <v>9.5205074030991124E-3</v>
      </c>
      <c r="Y1876" s="13">
        <f t="shared" si="2310"/>
        <v>2.1930607809381338E-3</v>
      </c>
      <c r="Z1876" s="13">
        <f t="shared" si="2311"/>
        <v>4.8786325633194353E-3</v>
      </c>
      <c r="AA1876" s="13">
        <f t="shared" si="2312"/>
        <v>3.636630285349573E-3</v>
      </c>
      <c r="AB1876" s="13">
        <f t="shared" si="2313"/>
        <v>1.3554084736526392E-3</v>
      </c>
      <c r="AC1876" s="13">
        <f t="shared" si="2314"/>
        <v>7.2285569978144377E-6</v>
      </c>
      <c r="AD1876" s="13">
        <f t="shared" si="2315"/>
        <v>3.851062577486632E-3</v>
      </c>
      <c r="AE1876" s="13">
        <f t="shared" si="2316"/>
        <v>1.7741941571045349E-3</v>
      </c>
      <c r="AF1876" s="13">
        <f t="shared" si="2317"/>
        <v>4.0868784183172594E-4</v>
      </c>
      <c r="AG1876" s="13">
        <f t="shared" si="2318"/>
        <v>6.2761170150493553E-5</v>
      </c>
      <c r="AH1876" s="13">
        <f t="shared" si="2319"/>
        <v>5.6189955462566802E-4</v>
      </c>
      <c r="AI1876" s="13">
        <f t="shared" si="2320"/>
        <v>4.1885116600906536E-4</v>
      </c>
      <c r="AJ1876" s="13">
        <f t="shared" si="2321"/>
        <v>1.5611001808323873E-4</v>
      </c>
      <c r="AK1876" s="13">
        <f t="shared" si="2322"/>
        <v>3.8789176559869275E-5</v>
      </c>
      <c r="AL1876" s="13">
        <f t="shared" si="2323"/>
        <v>9.9296333152419908E-8</v>
      </c>
      <c r="AM1876" s="13">
        <f t="shared" si="2324"/>
        <v>5.7413181330201706E-4</v>
      </c>
      <c r="AN1876" s="13">
        <f t="shared" si="2325"/>
        <v>2.6450396171777256E-4</v>
      </c>
      <c r="AO1876" s="13">
        <f t="shared" si="2326"/>
        <v>6.0928818211641036E-5</v>
      </c>
      <c r="AP1876" s="13">
        <f t="shared" si="2327"/>
        <v>9.356686290716183E-6</v>
      </c>
      <c r="AQ1876" s="13">
        <f t="shared" si="2328"/>
        <v>1.0776621914621679E-6</v>
      </c>
      <c r="AR1876" s="13">
        <f t="shared" si="2329"/>
        <v>5.1773705912986377E-5</v>
      </c>
      <c r="AS1876" s="13">
        <f t="shared" si="2330"/>
        <v>3.8593155861658298E-5</v>
      </c>
      <c r="AT1876" s="13">
        <f t="shared" si="2331"/>
        <v>1.4384055121198663E-5</v>
      </c>
      <c r="AU1876" s="13">
        <f t="shared" si="2332"/>
        <v>3.5740541228146361E-6</v>
      </c>
      <c r="AV1876" s="13">
        <f t="shared" si="2333"/>
        <v>6.6604285605712145E-7</v>
      </c>
      <c r="AW1876" s="13">
        <f t="shared" si="2334"/>
        <v>9.4722318604005243E-10</v>
      </c>
      <c r="AX1876" s="13">
        <f t="shared" si="2335"/>
        <v>7.1328222711931571E-5</v>
      </c>
      <c r="AY1876" s="13">
        <f t="shared" si="2336"/>
        <v>3.2861090523943656E-5</v>
      </c>
      <c r="AZ1876" s="13">
        <f t="shared" si="2337"/>
        <v>7.569593278553574E-6</v>
      </c>
      <c r="BA1876" s="13">
        <f t="shared" si="2338"/>
        <v>1.1624435158042756E-6</v>
      </c>
      <c r="BB1876" s="13">
        <f t="shared" si="2339"/>
        <v>1.338851584599548E-7</v>
      </c>
      <c r="BC1876" s="13">
        <f t="shared" si="2340"/>
        <v>1.233624544307947E-8</v>
      </c>
      <c r="BD1876" s="13">
        <f t="shared" si="2341"/>
        <v>3.9753792913962645E-6</v>
      </c>
      <c r="BE1876" s="13">
        <f t="shared" si="2342"/>
        <v>2.963327231392603E-6</v>
      </c>
      <c r="BF1876" s="13">
        <f t="shared" si="2343"/>
        <v>1.1044616924123368E-6</v>
      </c>
      <c r="BG1876" s="13">
        <f t="shared" si="2344"/>
        <v>2.7442927825266805E-7</v>
      </c>
      <c r="BH1876" s="13">
        <f t="shared" si="2345"/>
        <v>5.1141268148775958E-8</v>
      </c>
      <c r="BI1876" s="13">
        <f t="shared" si="2346"/>
        <v>7.624344820692115E-9</v>
      </c>
      <c r="BJ1876" s="14">
        <f t="shared" si="2347"/>
        <v>0.38412900437414593</v>
      </c>
      <c r="BK1876" s="14">
        <f t="shared" si="2348"/>
        <v>0.41136271983664763</v>
      </c>
      <c r="BL1876" s="14">
        <f t="shared" si="2349"/>
        <v>0.1996486558001776</v>
      </c>
      <c r="BM1876" s="14">
        <f t="shared" si="2350"/>
        <v>0.1218294798001683</v>
      </c>
      <c r="BN1876" s="14">
        <f t="shared" si="2351"/>
        <v>0.87815667263082153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1.175</v>
      </c>
      <c r="F1877" s="10">
        <f>VLOOKUP(B1877,home!$B$2:$E$405,3,FALSE)</f>
        <v>0.85</v>
      </c>
      <c r="G1877" s="10">
        <f>VLOOKUP(C1877,away!$B$2:$E$405,4,FALSE)</f>
        <v>0.85</v>
      </c>
      <c r="H1877" s="10">
        <f>VLOOKUP(A1877,away!$A$2:$E$405,3,FALSE)</f>
        <v>0.99375000000000002</v>
      </c>
      <c r="I1877" s="10">
        <f>VLOOKUP(C1877,away!$B$2:$E$405,3,FALSE)</f>
        <v>0.96</v>
      </c>
      <c r="J1877" s="10">
        <f>VLOOKUP(B1877,home!$B$2:$E$405,4,FALSE)</f>
        <v>0.85</v>
      </c>
      <c r="K1877" s="12">
        <f t="shared" si="2296"/>
        <v>0.84893750000000001</v>
      </c>
      <c r="L1877" s="12">
        <f t="shared" si="2297"/>
        <v>0.81089999999999995</v>
      </c>
      <c r="M1877" s="13">
        <f t="shared" si="2298"/>
        <v>0.19016988019635175</v>
      </c>
      <c r="N1877" s="13">
        <f t="shared" si="2299"/>
        <v>0.16144234266919036</v>
      </c>
      <c r="O1877" s="13">
        <f t="shared" si="2300"/>
        <v>0.15420875585122162</v>
      </c>
      <c r="P1877" s="13">
        <f t="shared" si="2301"/>
        <v>0.13091359567044647</v>
      </c>
      <c r="Q1877" s="13">
        <f t="shared" si="2302"/>
        <v>6.8527229389862873E-2</v>
      </c>
      <c r="R1877" s="13">
        <f t="shared" si="2303"/>
        <v>6.2523940059877797E-2</v>
      </c>
      <c r="S1877" s="13">
        <f t="shared" si="2304"/>
        <v>2.2530341705097625E-2</v>
      </c>
      <c r="T1877" s="13">
        <f t="shared" si="2305"/>
        <v>5.5568730312239807E-2</v>
      </c>
      <c r="U1877" s="13">
        <f t="shared" si="2306"/>
        <v>5.3078917364582506E-2</v>
      </c>
      <c r="V1877" s="13">
        <f t="shared" si="2307"/>
        <v>1.7233293617105463E-3</v>
      </c>
      <c r="W1877" s="13">
        <f t="shared" si="2308"/>
        <v>1.9391778266718916E-2</v>
      </c>
      <c r="X1877" s="13">
        <f t="shared" si="2309"/>
        <v>1.5724792996482367E-2</v>
      </c>
      <c r="Y1877" s="13">
        <f t="shared" si="2310"/>
        <v>6.3756173204237744E-3</v>
      </c>
      <c r="Z1877" s="13">
        <f t="shared" si="2311"/>
        <v>1.6900220998184969E-2</v>
      </c>
      <c r="AA1877" s="13">
        <f t="shared" si="2312"/>
        <v>1.4347231363646651E-2</v>
      </c>
      <c r="AB1877" s="13">
        <f t="shared" si="2313"/>
        <v>6.0899513628878878E-3</v>
      </c>
      <c r="AC1877" s="13">
        <f t="shared" si="2314"/>
        <v>7.4146614014612163E-5</v>
      </c>
      <c r="AD1877" s="13">
        <f t="shared" si="2315"/>
        <v>4.1156019405756711E-3</v>
      </c>
      <c r="AE1877" s="13">
        <f t="shared" si="2316"/>
        <v>3.3373416136128113E-3</v>
      </c>
      <c r="AF1877" s="13">
        <f t="shared" si="2317"/>
        <v>1.3531251572393142E-3</v>
      </c>
      <c r="AG1877" s="13">
        <f t="shared" si="2318"/>
        <v>3.6574973000178662E-4</v>
      </c>
      <c r="AH1877" s="13">
        <f t="shared" si="2319"/>
        <v>3.4260973018570466E-3</v>
      </c>
      <c r="AI1877" s="13">
        <f t="shared" si="2320"/>
        <v>2.9085424781952664E-3</v>
      </c>
      <c r="AJ1877" s="13">
        <f t="shared" si="2321"/>
        <v>1.2345853900414467E-3</v>
      </c>
      <c r="AK1877" s="13">
        <f t="shared" si="2322"/>
        <v>3.4936194485277037E-4</v>
      </c>
      <c r="AL1877" s="13">
        <f t="shared" si="2323"/>
        <v>2.0417113030558283E-6</v>
      </c>
      <c r="AM1877" s="13">
        <f t="shared" si="2324"/>
        <v>6.9877776448549198E-4</v>
      </c>
      <c r="AN1877" s="13">
        <f t="shared" si="2325"/>
        <v>5.6663888922128542E-4</v>
      </c>
      <c r="AO1877" s="13">
        <f t="shared" si="2326"/>
        <v>2.297437376347701E-4</v>
      </c>
      <c r="AP1877" s="13">
        <f t="shared" si="2327"/>
        <v>6.2099732282678359E-5</v>
      </c>
      <c r="AQ1877" s="13">
        <f t="shared" si="2328"/>
        <v>1.2589168227005967E-5</v>
      </c>
      <c r="AR1877" s="13">
        <f t="shared" si="2329"/>
        <v>5.5564446041517592E-4</v>
      </c>
      <c r="AS1877" s="13">
        <f t="shared" si="2330"/>
        <v>4.7170741911370845E-4</v>
      </c>
      <c r="AT1877" s="13">
        <f t="shared" si="2331"/>
        <v>2.0022505855692187E-4</v>
      </c>
      <c r="AU1877" s="13">
        <f t="shared" si="2332"/>
        <v>5.6659520216222314E-5</v>
      </c>
      <c r="AV1877" s="13">
        <f t="shared" si="2333"/>
        <v>1.2025097860889804E-5</v>
      </c>
      <c r="AW1877" s="13">
        <f t="shared" si="2334"/>
        <v>3.9042251142337458E-8</v>
      </c>
      <c r="AX1877" s="13">
        <f t="shared" si="2335"/>
        <v>9.8869774739650354E-5</v>
      </c>
      <c r="AY1877" s="13">
        <f t="shared" si="2336"/>
        <v>8.0173500336382466E-5</v>
      </c>
      <c r="AZ1877" s="13">
        <f t="shared" si="2337"/>
        <v>3.2506345711386266E-5</v>
      </c>
      <c r="BA1877" s="13">
        <f t="shared" si="2338"/>
        <v>8.7864652457877064E-6</v>
      </c>
      <c r="BB1877" s="13">
        <f t="shared" si="2339"/>
        <v>1.7812361669523123E-6</v>
      </c>
      <c r="BC1877" s="13">
        <f t="shared" si="2340"/>
        <v>2.888808815563261E-7</v>
      </c>
      <c r="BD1877" s="13">
        <f t="shared" si="2341"/>
        <v>7.5095348825111007E-5</v>
      </c>
      <c r="BE1877" s="13">
        <f t="shared" si="2342"/>
        <v>6.3751257693217669E-5</v>
      </c>
      <c r="BF1877" s="13">
        <f t="shared" si="2343"/>
        <v>2.7060416663967982E-5</v>
      </c>
      <c r="BG1877" s="13">
        <f t="shared" si="2344"/>
        <v>7.6575341572224428E-6</v>
      </c>
      <c r="BH1877" s="13">
        <f t="shared" si="2345"/>
        <v>1.6251919758992565E-6</v>
      </c>
      <c r="BI1877" s="13">
        <f t="shared" si="2346"/>
        <v>2.7593728260799507E-7</v>
      </c>
      <c r="BJ1877" s="14">
        <f t="shared" si="2347"/>
        <v>0.33799456489128066</v>
      </c>
      <c r="BK1877" s="14">
        <f t="shared" si="2348"/>
        <v>0.34549350875926044</v>
      </c>
      <c r="BL1877" s="14">
        <f t="shared" si="2349"/>
        <v>0.29963911035992391</v>
      </c>
      <c r="BM1877" s="14">
        <f t="shared" si="2350"/>
        <v>0.23216152671361392</v>
      </c>
      <c r="BN1877" s="14">
        <f t="shared" si="2351"/>
        <v>0.76778574383695097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1.175</v>
      </c>
      <c r="F1878" s="10">
        <f>VLOOKUP(B1878,home!$B$2:$E$405,3,FALSE)</f>
        <v>0.74</v>
      </c>
      <c r="G1878" s="10">
        <f>VLOOKUP(C1878,away!$B$2:$E$405,4,FALSE)</f>
        <v>1.22</v>
      </c>
      <c r="H1878" s="10">
        <f>VLOOKUP(A1878,away!$A$2:$E$405,3,FALSE)</f>
        <v>0.99375000000000002</v>
      </c>
      <c r="I1878" s="10">
        <f>VLOOKUP(C1878,away!$B$2:$E$405,3,FALSE)</f>
        <v>0.97</v>
      </c>
      <c r="J1878" s="10">
        <f>VLOOKUP(B1878,home!$B$2:$E$405,4,FALSE)</f>
        <v>0.74</v>
      </c>
      <c r="K1878" s="12">
        <f t="shared" si="2296"/>
        <v>1.0607900000000001</v>
      </c>
      <c r="L1878" s="12">
        <f t="shared" si="2297"/>
        <v>0.71331374999999997</v>
      </c>
      <c r="M1878" s="13">
        <f t="shared" si="2298"/>
        <v>0.16963541713140654</v>
      </c>
      <c r="N1878" s="13">
        <f t="shared" si="2299"/>
        <v>0.17994755413882477</v>
      </c>
      <c r="O1878" s="13">
        <f t="shared" si="2300"/>
        <v>0.12100327552681782</v>
      </c>
      <c r="P1878" s="13">
        <f t="shared" si="2301"/>
        <v>0.12835906464609309</v>
      </c>
      <c r="Q1878" s="13">
        <f t="shared" si="2302"/>
        <v>9.5443282977461963E-2</v>
      </c>
      <c r="R1878" s="13">
        <f t="shared" si="2303"/>
        <v>4.3156650114158819E-2</v>
      </c>
      <c r="S1878" s="13">
        <f t="shared" si="2304"/>
        <v>2.4281558879972694E-2</v>
      </c>
      <c r="T1878" s="13">
        <f t="shared" si="2305"/>
        <v>6.8081006092964538E-2</v>
      </c>
      <c r="U1878" s="13">
        <f t="shared" si="2306"/>
        <v>4.5780142874598535E-2</v>
      </c>
      <c r="V1878" s="13">
        <f t="shared" si="2307"/>
        <v>2.0414750113231651E-3</v>
      </c>
      <c r="W1878" s="13">
        <f t="shared" si="2308"/>
        <v>3.3748426716553967E-2</v>
      </c>
      <c r="X1878" s="13">
        <f t="shared" si="2309"/>
        <v>2.4073216817785292E-2</v>
      </c>
      <c r="Y1878" s="13">
        <f t="shared" si="2310"/>
        <v>8.5858782814287465E-3</v>
      </c>
      <c r="Z1878" s="13">
        <f t="shared" si="2311"/>
        <v>1.0261410643456186E-2</v>
      </c>
      <c r="AA1878" s="13">
        <f t="shared" si="2312"/>
        <v>1.0885201796471889E-2</v>
      </c>
      <c r="AB1878" s="13">
        <f t="shared" si="2313"/>
        <v>5.7734566068397076E-3</v>
      </c>
      <c r="AC1878" s="13">
        <f t="shared" si="2314"/>
        <v>9.6545958452777476E-5</v>
      </c>
      <c r="AD1878" s="13">
        <f t="shared" si="2315"/>
        <v>8.949998394163319E-3</v>
      </c>
      <c r="AE1878" s="13">
        <f t="shared" si="2316"/>
        <v>6.3841569170346142E-3</v>
      </c>
      <c r="AF1878" s="13">
        <f t="shared" si="2317"/>
        <v>2.2769534555391996E-3</v>
      </c>
      <c r="AG1878" s="13">
        <f t="shared" si="2318"/>
        <v>5.41394069315375E-4</v>
      </c>
      <c r="AH1878" s="13">
        <f t="shared" si="2319"/>
        <v>1.8299013265934106E-3</v>
      </c>
      <c r="AI1878" s="13">
        <f t="shared" si="2320"/>
        <v>1.9411410282370242E-3</v>
      </c>
      <c r="AJ1878" s="13">
        <f t="shared" si="2321"/>
        <v>1.0295714956717766E-3</v>
      </c>
      <c r="AK1878" s="13">
        <f t="shared" si="2322"/>
        <v>3.6405304896455467E-4</v>
      </c>
      <c r="AL1878" s="13">
        <f t="shared" si="2323"/>
        <v>2.9221607449485186E-6</v>
      </c>
      <c r="AM1878" s="13">
        <f t="shared" si="2324"/>
        <v>1.8988137593089023E-3</v>
      </c>
      <c r="AN1878" s="13">
        <f t="shared" si="2325"/>
        <v>1.3544499632042301E-3</v>
      </c>
      <c r="AO1878" s="13">
        <f t="shared" si="2326"/>
        <v>4.8307389122028571E-4</v>
      </c>
      <c r="AP1878" s="13">
        <f t="shared" si="2327"/>
        <v>1.1486108295781137E-4</v>
      </c>
      <c r="AQ1878" s="13">
        <f t="shared" si="2328"/>
        <v>2.0482997453424372E-5</v>
      </c>
      <c r="AR1878" s="13">
        <f t="shared" si="2329"/>
        <v>2.6105875548046415E-4</v>
      </c>
      <c r="AS1878" s="13">
        <f t="shared" si="2330"/>
        <v>2.7692851722612159E-4</v>
      </c>
      <c r="AT1878" s="13">
        <f t="shared" si="2331"/>
        <v>1.4688150089414877E-4</v>
      </c>
      <c r="AU1878" s="13">
        <f t="shared" si="2332"/>
        <v>5.1936809111168038E-5</v>
      </c>
      <c r="AV1878" s="13">
        <f t="shared" si="2333"/>
        <v>1.3773511934258984E-5</v>
      </c>
      <c r="AW1878" s="13">
        <f t="shared" si="2334"/>
        <v>6.1420254866772678E-8</v>
      </c>
      <c r="AX1878" s="13">
        <f t="shared" si="2335"/>
        <v>3.3570710795621496E-4</v>
      </c>
      <c r="AY1878" s="13">
        <f t="shared" si="2336"/>
        <v>2.3946449607790249E-4</v>
      </c>
      <c r="AZ1878" s="13">
        <f t="shared" si="2337"/>
        <v>8.5406658844594456E-5</v>
      </c>
      <c r="BA1878" s="13">
        <f t="shared" si="2338"/>
        <v>2.0307248031802783E-5</v>
      </c>
      <c r="BB1878" s="13">
        <f t="shared" si="2339"/>
        <v>3.621359811436339E-6</v>
      </c>
      <c r="BC1878" s="13">
        <f t="shared" si="2340"/>
        <v>5.1663314943898968E-7</v>
      </c>
      <c r="BD1878" s="13">
        <f t="shared" si="2341"/>
        <v>3.1036133307017151E-5</v>
      </c>
      <c r="BE1878" s="13">
        <f t="shared" si="2342"/>
        <v>3.2922819850750725E-5</v>
      </c>
      <c r="BF1878" s="13">
        <f t="shared" si="2343"/>
        <v>1.7462099034738929E-5</v>
      </c>
      <c r="BG1878" s="13">
        <f t="shared" si="2344"/>
        <v>6.1745400116869051E-6</v>
      </c>
      <c r="BH1878" s="13">
        <f t="shared" si="2345"/>
        <v>1.6374725747493377E-6</v>
      </c>
      <c r="BI1878" s="13">
        <f t="shared" si="2346"/>
        <v>3.4740290651367011E-7</v>
      </c>
      <c r="BJ1878" s="14">
        <f t="shared" si="2347"/>
        <v>0.43258857305908782</v>
      </c>
      <c r="BK1878" s="14">
        <f t="shared" si="2348"/>
        <v>0.32465644828407114</v>
      </c>
      <c r="BL1878" s="14">
        <f t="shared" si="2349"/>
        <v>0.23260355338068525</v>
      </c>
      <c r="BM1878" s="14">
        <f t="shared" si="2350"/>
        <v>0.26232533775671407</v>
      </c>
      <c r="BN1878" s="14">
        <f t="shared" si="2351"/>
        <v>0.737545244534763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1.4155844155844199</v>
      </c>
      <c r="F1879" s="10">
        <f>VLOOKUP(B1879,home!$B$2:$E$405,3,FALSE)</f>
        <v>0.47</v>
      </c>
      <c r="G1879" s="10">
        <f>VLOOKUP(C1879,away!$B$2:$E$405,4,FALSE)</f>
        <v>0.47</v>
      </c>
      <c r="H1879" s="10">
        <f>VLOOKUP(A1879,away!$A$2:$E$405,3,FALSE)</f>
        <v>1.1818181818181801</v>
      </c>
      <c r="I1879" s="10">
        <f>VLOOKUP(C1879,away!$B$2:$E$405,3,FALSE)</f>
        <v>0.47</v>
      </c>
      <c r="J1879" s="10">
        <f>VLOOKUP(B1879,home!$B$2:$E$405,4,FALSE)</f>
        <v>0.47</v>
      </c>
      <c r="K1879" s="12">
        <f t="shared" si="2296"/>
        <v>0.31270259740259831</v>
      </c>
      <c r="L1879" s="12">
        <f t="shared" si="2297"/>
        <v>0.26106363636363594</v>
      </c>
      <c r="M1879" s="13">
        <f t="shared" si="2298"/>
        <v>0.5633995435186484</v>
      </c>
      <c r="N1879" s="13">
        <f t="shared" si="2299"/>
        <v>0.17617650063371959</v>
      </c>
      <c r="O1879" s="13">
        <f t="shared" si="2300"/>
        <v>0.14708313355659092</v>
      </c>
      <c r="P1879" s="13">
        <f t="shared" si="2301"/>
        <v>4.5993277897259252E-2</v>
      </c>
      <c r="Q1879" s="13">
        <f t="shared" si="2302"/>
        <v>2.7545424674732311E-2</v>
      </c>
      <c r="R1879" s="13">
        <f t="shared" si="2303"/>
        <v>1.9199028847020974E-2</v>
      </c>
      <c r="S1879" s="13">
        <f t="shared" si="2304"/>
        <v>9.386684973700627E-4</v>
      </c>
      <c r="T1879" s="13">
        <f t="shared" si="2305"/>
        <v>7.1911087307662417E-3</v>
      </c>
      <c r="U1879" s="13">
        <f t="shared" si="2306"/>
        <v>6.0035861880708714E-3</v>
      </c>
      <c r="V1879" s="13">
        <f t="shared" si="2307"/>
        <v>8.5142736623690348E-6</v>
      </c>
      <c r="W1879" s="13">
        <f t="shared" si="2308"/>
        <v>2.8711752807821394E-3</v>
      </c>
      <c r="X1879" s="13">
        <f t="shared" si="2309"/>
        <v>7.4955945943836887E-4</v>
      </c>
      <c r="Y1879" s="13">
        <f t="shared" si="2310"/>
        <v>9.7841359075870912E-5</v>
      </c>
      <c r="Z1879" s="13">
        <f t="shared" si="2311"/>
        <v>1.6707227618178808E-3</v>
      </c>
      <c r="AA1879" s="13">
        <f t="shared" si="2312"/>
        <v>5.2243934716009394E-4</v>
      </c>
      <c r="AB1879" s="13">
        <f t="shared" si="2313"/>
        <v>8.1684070421139568E-5</v>
      </c>
      <c r="AC1879" s="13">
        <f t="shared" si="2314"/>
        <v>4.3441568149949628E-8</v>
      </c>
      <c r="AD1879" s="13">
        <f t="shared" si="2315"/>
        <v>2.2445599197467729E-4</v>
      </c>
      <c r="AE1879" s="13">
        <f t="shared" si="2316"/>
        <v>5.8597297468516346E-5</v>
      </c>
      <c r="AF1879" s="13">
        <f t="shared" si="2317"/>
        <v>7.6488117791062772E-6</v>
      </c>
      <c r="AG1879" s="13">
        <f t="shared" si="2318"/>
        <v>6.6560887230483247E-7</v>
      </c>
      <c r="AH1879" s="13">
        <f t="shared" si="2319"/>
        <v>1.0904123988891815E-4</v>
      </c>
      <c r="AI1879" s="13">
        <f t="shared" si="2320"/>
        <v>3.4097478937264518E-5</v>
      </c>
      <c r="AJ1879" s="13">
        <f t="shared" si="2321"/>
        <v>5.3311851142815011E-6</v>
      </c>
      <c r="AK1879" s="13">
        <f t="shared" si="2322"/>
        <v>5.55691810823298E-7</v>
      </c>
      <c r="AL1879" s="13">
        <f t="shared" si="2323"/>
        <v>1.4185457827920489E-10</v>
      </c>
      <c r="AM1879" s="13">
        <f t="shared" si="2324"/>
        <v>1.4037594338611673E-5</v>
      </c>
      <c r="AN1879" s="13">
        <f t="shared" si="2325"/>
        <v>3.6647054238355528E-6</v>
      </c>
      <c r="AO1879" s="13">
        <f t="shared" si="2326"/>
        <v>4.7836066207402451E-7</v>
      </c>
      <c r="AP1879" s="13">
        <f t="shared" si="2327"/>
        <v>4.1627524644787103E-8</v>
      </c>
      <c r="AQ1879" s="13">
        <f t="shared" si="2328"/>
        <v>2.7168582391462475E-9</v>
      </c>
      <c r="AR1879" s="13">
        <f t="shared" si="2329"/>
        <v>5.6933405198001068E-6</v>
      </c>
      <c r="AS1879" s="13">
        <f t="shared" si="2330"/>
        <v>1.7803223684389525E-6</v>
      </c>
      <c r="AT1879" s="13">
        <f t="shared" si="2331"/>
        <v>2.7835571441240306E-7</v>
      </c>
      <c r="AU1879" s="13">
        <f t="shared" si="2332"/>
        <v>2.9014184966204775E-8</v>
      </c>
      <c r="AV1879" s="13">
        <f t="shared" si="2333"/>
        <v>2.2682027501129124E-9</v>
      </c>
      <c r="AW1879" s="13">
        <f t="shared" si="2334"/>
        <v>3.2167605046751122E-13</v>
      </c>
      <c r="AX1879" s="13">
        <f t="shared" si="2335"/>
        <v>7.3159870182798007E-7</v>
      </c>
      <c r="AY1879" s="13">
        <f t="shared" si="2336"/>
        <v>1.9099381745812793E-7</v>
      </c>
      <c r="AZ1879" s="13">
        <f t="shared" si="2337"/>
        <v>2.4930770254295685E-8</v>
      </c>
      <c r="BA1879" s="13">
        <f t="shared" si="2338"/>
        <v>2.1695058466442674E-9</v>
      </c>
      <c r="BB1879" s="13">
        <f t="shared" si="2339"/>
        <v>1.4159477135928026E-10</v>
      </c>
      <c r="BC1879" s="13">
        <f t="shared" si="2340"/>
        <v>7.3930491802262642E-12</v>
      </c>
      <c r="BD1879" s="13">
        <f t="shared" si="2341"/>
        <v>2.4772069652590829E-7</v>
      </c>
      <c r="BE1879" s="13">
        <f t="shared" si="2342"/>
        <v>7.7462905234032328E-8</v>
      </c>
      <c r="BF1879" s="13">
        <f t="shared" si="2343"/>
        <v>1.2111425834516619E-8</v>
      </c>
      <c r="BG1879" s="13">
        <f t="shared" si="2344"/>
        <v>1.2624247722340933E-9</v>
      </c>
      <c r="BH1879" s="13">
        <f t="shared" si="2345"/>
        <v>9.8690876325746102E-11</v>
      </c>
      <c r="BI1879" s="13">
        <f t="shared" si="2346"/>
        <v>6.1721786733998818E-12</v>
      </c>
      <c r="BJ1879" s="14">
        <f t="shared" si="2347"/>
        <v>0.21494215269519976</v>
      </c>
      <c r="BK1879" s="14">
        <f t="shared" si="2348"/>
        <v>0.61034023876418009</v>
      </c>
      <c r="BL1879" s="14">
        <f t="shared" si="2349"/>
        <v>0.17304701956832108</v>
      </c>
      <c r="BM1879" s="14">
        <f t="shared" si="2350"/>
        <v>2.0603033668051728E-2</v>
      </c>
      <c r="BN1879" s="14">
        <f t="shared" si="2351"/>
        <v>0.9793969091279715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1.4155844155844199</v>
      </c>
      <c r="F1880" s="10">
        <f>VLOOKUP(B1880,home!$B$2:$E$405,3,FALSE)</f>
        <v>1.88</v>
      </c>
      <c r="G1880" s="10">
        <f>VLOOKUP(C1880,away!$B$2:$E$405,4,FALSE)</f>
        <v>1.18</v>
      </c>
      <c r="H1880" s="10">
        <f>VLOOKUP(A1880,away!$A$2:$E$405,3,FALSE)</f>
        <v>1.1818181818181801</v>
      </c>
      <c r="I1880" s="10">
        <f>VLOOKUP(C1880,away!$B$2:$E$405,3,FALSE)</f>
        <v>0.47</v>
      </c>
      <c r="J1880" s="10">
        <f>VLOOKUP(B1880,home!$B$2:$E$405,4,FALSE)</f>
        <v>1.88</v>
      </c>
      <c r="K1880" s="12">
        <f t="shared" si="2296"/>
        <v>3.1403324675324766</v>
      </c>
      <c r="L1880" s="12">
        <f t="shared" si="2297"/>
        <v>1.0442545454545438</v>
      </c>
      <c r="M1880" s="13">
        <f t="shared" si="2298"/>
        <v>1.5228493813593777E-2</v>
      </c>
      <c r="N1880" s="13">
        <f t="shared" si="2299"/>
        <v>4.7822533554445996E-2</v>
      </c>
      <c r="O1880" s="13">
        <f t="shared" si="2300"/>
        <v>1.5902423885271702E-2</v>
      </c>
      <c r="P1880" s="13">
        <f t="shared" si="2301"/>
        <v>4.993889803938268E-2</v>
      </c>
      <c r="Q1880" s="13">
        <f t="shared" si="2302"/>
        <v>7.5089327400344047E-2</v>
      </c>
      <c r="R1880" s="13">
        <f t="shared" si="2303"/>
        <v>8.3030892129699382E-3</v>
      </c>
      <c r="S1880" s="13">
        <f t="shared" si="2304"/>
        <v>4.0941237654798054E-2</v>
      </c>
      <c r="T1880" s="13">
        <f t="shared" si="2305"/>
        <v>7.8412371452933699E-2</v>
      </c>
      <c r="U1880" s="13">
        <f t="shared" si="2306"/>
        <v>2.6074460636308177E-2</v>
      </c>
      <c r="V1880" s="13">
        <f t="shared" si="2307"/>
        <v>1.4917651650443222E-2</v>
      </c>
      <c r="W1880" s="13">
        <f t="shared" si="2308"/>
        <v>7.8601817600158802E-2</v>
      </c>
      <c r="X1880" s="13">
        <f t="shared" si="2309"/>
        <v>8.208030530995479E-2</v>
      </c>
      <c r="Y1880" s="13">
        <f t="shared" si="2310"/>
        <v>4.2856365956108498E-2</v>
      </c>
      <c r="Z1880" s="13">
        <f t="shared" si="2311"/>
        <v>2.8901795506528164E-3</v>
      </c>
      <c r="AA1880" s="13">
        <f t="shared" si="2312"/>
        <v>9.0761246799134637E-3</v>
      </c>
      <c r="AB1880" s="13">
        <f t="shared" si="2313"/>
        <v>1.4251024505852531E-2</v>
      </c>
      <c r="AC1880" s="13">
        <f t="shared" si="2314"/>
        <v>3.0574719579847388E-3</v>
      </c>
      <c r="AD1880" s="13">
        <f t="shared" si="2315"/>
        <v>6.1708959954211086E-2</v>
      </c>
      <c r="AE1880" s="13">
        <f t="shared" si="2316"/>
        <v>6.4439861927457348E-2</v>
      </c>
      <c r="AF1880" s="13">
        <f t="shared" si="2317"/>
        <v>3.364580936310526E-2</v>
      </c>
      <c r="AG1880" s="13">
        <f t="shared" si="2318"/>
        <v>1.1711596454306573E-2</v>
      </c>
      <c r="AH1880" s="13">
        <f t="shared" si="2319"/>
        <v>7.5452078323724357E-4</v>
      </c>
      <c r="AI1880" s="13">
        <f t="shared" si="2320"/>
        <v>2.3694461130279502E-3</v>
      </c>
      <c r="AJ1880" s="13">
        <f t="shared" si="2321"/>
        <v>3.7204242794051496E-3</v>
      </c>
      <c r="AK1880" s="13">
        <f t="shared" si="2322"/>
        <v>3.8944563858707027E-3</v>
      </c>
      <c r="AL1880" s="13">
        <f t="shared" si="2323"/>
        <v>4.0105550092360461E-4</v>
      </c>
      <c r="AM1880" s="13">
        <f t="shared" si="2324"/>
        <v>3.8757330096374096E-2</v>
      </c>
      <c r="AN1880" s="13">
        <f t="shared" si="2325"/>
        <v>4.0472518122820843E-2</v>
      </c>
      <c r="AO1880" s="13">
        <f t="shared" si="2326"/>
        <v>2.1131805507873528E-2</v>
      </c>
      <c r="AP1880" s="13">
        <f t="shared" si="2327"/>
        <v>7.3556613184194318E-3</v>
      </c>
      <c r="AQ1880" s="13">
        <f t="shared" si="2328"/>
        <v>1.9202956916459135E-3</v>
      </c>
      <c r="AR1880" s="13">
        <f t="shared" si="2329"/>
        <v>1.5758235150708288E-4</v>
      </c>
      <c r="AS1880" s="13">
        <f t="shared" si="2330"/>
        <v>4.9486097474780771E-4</v>
      </c>
      <c r="AT1880" s="13">
        <f t="shared" si="2331"/>
        <v>7.7701399295765491E-4</v>
      </c>
      <c r="AU1880" s="13">
        <f t="shared" si="2332"/>
        <v>8.1336075660399154E-4</v>
      </c>
      <c r="AV1880" s="13">
        <f t="shared" si="2333"/>
        <v>6.385557979450738E-4</v>
      </c>
      <c r="AW1880" s="13">
        <f t="shared" si="2334"/>
        <v>3.6532885899281019E-5</v>
      </c>
      <c r="AX1880" s="13">
        <f t="shared" si="2335"/>
        <v>2.0285150342752859E-2</v>
      </c>
      <c r="AY1880" s="13">
        <f t="shared" si="2336"/>
        <v>2.1182860450648471E-2</v>
      </c>
      <c r="AZ1880" s="13">
        <f t="shared" si="2337"/>
        <v>1.1060149155659473E-2</v>
      </c>
      <c r="BA1880" s="13">
        <f t="shared" si="2338"/>
        <v>3.8498703430675466E-3</v>
      </c>
      <c r="BB1880" s="13">
        <f t="shared" si="2339"/>
        <v>1.0050611512897323E-3</v>
      </c>
      <c r="BC1880" s="13">
        <f t="shared" si="2340"/>
        <v>2.0990793513881605E-4</v>
      </c>
      <c r="BD1880" s="13">
        <f t="shared" si="2341"/>
        <v>2.7426014474114484E-5</v>
      </c>
      <c r="BE1880" s="13">
        <f t="shared" si="2342"/>
        <v>8.6126803708077353E-5</v>
      </c>
      <c r="BF1880" s="13">
        <f t="shared" si="2343"/>
        <v>1.3523339900463593E-4</v>
      </c>
      <c r="BG1880" s="13">
        <f t="shared" si="2344"/>
        <v>1.4155927786301076E-4</v>
      </c>
      <c r="BH1880" s="13">
        <f t="shared" si="2345"/>
        <v>1.1113579908841603E-4</v>
      </c>
      <c r="BI1880" s="13">
        <f t="shared" si="2346"/>
        <v>6.9800671636503807E-5</v>
      </c>
      <c r="BJ1880" s="14">
        <f t="shared" si="2347"/>
        <v>0.74359955908871667</v>
      </c>
      <c r="BK1880" s="14">
        <f t="shared" si="2348"/>
        <v>0.14566766906777454</v>
      </c>
      <c r="BL1880" s="14">
        <f t="shared" si="2349"/>
        <v>8.7798626321393208E-2</v>
      </c>
      <c r="BM1880" s="14">
        <f t="shared" si="2350"/>
        <v>0.74652494055777996</v>
      </c>
      <c r="BN1880" s="14">
        <f t="shared" si="2351"/>
        <v>0.21228476590600814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1.6666666666666701</v>
      </c>
      <c r="F1881" s="10">
        <f>VLOOKUP(B1881,home!$B$2:$E$405,3,FALSE)</f>
        <v>0.6</v>
      </c>
      <c r="G1881" s="10">
        <f>VLOOKUP(C1881,away!$B$2:$E$405,4,FALSE)</f>
        <v>1.29</v>
      </c>
      <c r="H1881" s="10">
        <f>VLOOKUP(A1881,away!$A$2:$E$405,3,FALSE)</f>
        <v>1.38</v>
      </c>
      <c r="I1881" s="10">
        <f>VLOOKUP(C1881,away!$B$2:$E$405,3,FALSE)</f>
        <v>0.51</v>
      </c>
      <c r="J1881" s="10">
        <f>VLOOKUP(B1881,home!$B$2:$E$405,4,FALSE)</f>
        <v>0.6</v>
      </c>
      <c r="K1881" s="12">
        <f t="shared" si="2296"/>
        <v>1.2900000000000027</v>
      </c>
      <c r="L1881" s="12">
        <f t="shared" si="2297"/>
        <v>0.42227999999999999</v>
      </c>
      <c r="M1881" s="13">
        <f t="shared" si="2298"/>
        <v>0.18045388835924547</v>
      </c>
      <c r="N1881" s="13">
        <f t="shared" si="2299"/>
        <v>0.23278551598342709</v>
      </c>
      <c r="O1881" s="13">
        <f t="shared" si="2300"/>
        <v>7.6202067976342158E-2</v>
      </c>
      <c r="P1881" s="13">
        <f t="shared" si="2301"/>
        <v>9.8300667689481577E-2</v>
      </c>
      <c r="Q1881" s="13">
        <f t="shared" si="2302"/>
        <v>0.15014665780931083</v>
      </c>
      <c r="R1881" s="13">
        <f t="shared" si="2303"/>
        <v>1.6089304632524885E-2</v>
      </c>
      <c r="S1881" s="13">
        <f t="shared" si="2304"/>
        <v>1.3387105919492388E-2</v>
      </c>
      <c r="T1881" s="13">
        <f t="shared" si="2305"/>
        <v>6.3403930659715765E-2</v>
      </c>
      <c r="U1881" s="13">
        <f t="shared" si="2306"/>
        <v>2.0755202975957142E-2</v>
      </c>
      <c r="V1881" s="13">
        <f t="shared" si="2307"/>
        <v>8.1027868256793338E-4</v>
      </c>
      <c r="W1881" s="13">
        <f t="shared" si="2308"/>
        <v>6.4563062858003784E-2</v>
      </c>
      <c r="X1881" s="13">
        <f t="shared" si="2309"/>
        <v>2.7263690183677834E-2</v>
      </c>
      <c r="Y1881" s="13">
        <f t="shared" si="2310"/>
        <v>5.7564555453817378E-3</v>
      </c>
      <c r="Z1881" s="13">
        <f t="shared" si="2311"/>
        <v>2.2647305200742024E-3</v>
      </c>
      <c r="AA1881" s="13">
        <f t="shared" si="2312"/>
        <v>2.9215023708957272E-3</v>
      </c>
      <c r="AB1881" s="13">
        <f t="shared" si="2313"/>
        <v>1.8843690292277481E-3</v>
      </c>
      <c r="AC1881" s="13">
        <f t="shared" si="2314"/>
        <v>2.7587011367279763E-5</v>
      </c>
      <c r="AD1881" s="13">
        <f t="shared" si="2315"/>
        <v>2.0821587771706271E-2</v>
      </c>
      <c r="AE1881" s="13">
        <f t="shared" si="2316"/>
        <v>8.792540084236123E-3</v>
      </c>
      <c r="AF1881" s="13">
        <f t="shared" si="2317"/>
        <v>1.8564569133856152E-3</v>
      </c>
      <c r="AG1881" s="13">
        <f t="shared" si="2318"/>
        <v>2.6131487512815913E-4</v>
      </c>
      <c r="AH1881" s="13">
        <f t="shared" si="2319"/>
        <v>2.3908760100423357E-4</v>
      </c>
      <c r="AI1881" s="13">
        <f t="shared" si="2320"/>
        <v>3.0842300529546193E-4</v>
      </c>
      <c r="AJ1881" s="13">
        <f t="shared" si="2321"/>
        <v>1.9893283841557338E-4</v>
      </c>
      <c r="AK1881" s="13">
        <f t="shared" si="2322"/>
        <v>8.554112051869672E-5</v>
      </c>
      <c r="AL1881" s="13">
        <f t="shared" si="2323"/>
        <v>6.0111126706502572E-7</v>
      </c>
      <c r="AM1881" s="13">
        <f t="shared" si="2324"/>
        <v>5.3719696451002266E-3</v>
      </c>
      <c r="AN1881" s="13">
        <f t="shared" si="2325"/>
        <v>2.2684753417329235E-3</v>
      </c>
      <c r="AO1881" s="13">
        <f t="shared" si="2326"/>
        <v>4.789658836534895E-4</v>
      </c>
      <c r="AP1881" s="13">
        <f t="shared" si="2327"/>
        <v>6.7419237783065169E-5</v>
      </c>
      <c r="AQ1881" s="13">
        <f t="shared" si="2328"/>
        <v>7.1174489327581909E-6</v>
      </c>
      <c r="AR1881" s="13">
        <f t="shared" si="2329"/>
        <v>2.0192382430413549E-5</v>
      </c>
      <c r="AS1881" s="13">
        <f t="shared" si="2330"/>
        <v>2.6048173335233531E-5</v>
      </c>
      <c r="AT1881" s="13">
        <f t="shared" si="2331"/>
        <v>1.6801071801225664E-5</v>
      </c>
      <c r="AU1881" s="13">
        <f t="shared" si="2332"/>
        <v>7.2244608745270504E-6</v>
      </c>
      <c r="AV1881" s="13">
        <f t="shared" si="2333"/>
        <v>2.3298886320349793E-6</v>
      </c>
      <c r="AW1881" s="13">
        <f t="shared" si="2334"/>
        <v>9.0958353598478553E-9</v>
      </c>
      <c r="AX1881" s="13">
        <f t="shared" si="2335"/>
        <v>1.15497347369655E-3</v>
      </c>
      <c r="AY1881" s="13">
        <f t="shared" si="2336"/>
        <v>4.8772219847257903E-4</v>
      </c>
      <c r="AZ1881" s="13">
        <f t="shared" si="2337"/>
        <v>1.0297766498550035E-4</v>
      </c>
      <c r="BA1881" s="13">
        <f t="shared" si="2338"/>
        <v>1.4495136123359027E-5</v>
      </c>
      <c r="BB1881" s="13">
        <f t="shared" si="2339"/>
        <v>1.5302515205430126E-6</v>
      </c>
      <c r="BC1881" s="13">
        <f t="shared" si="2340"/>
        <v>1.2923892241898066E-7</v>
      </c>
      <c r="BD1881" s="13">
        <f t="shared" si="2341"/>
        <v>1.4211398754525051E-6</v>
      </c>
      <c r="BE1881" s="13">
        <f t="shared" si="2342"/>
        <v>1.8332704393337353E-6</v>
      </c>
      <c r="BF1881" s="13">
        <f t="shared" si="2343"/>
        <v>1.1824594333702618E-6</v>
      </c>
      <c r="BG1881" s="13">
        <f t="shared" si="2344"/>
        <v>5.0845755634921365E-7</v>
      </c>
      <c r="BH1881" s="13">
        <f t="shared" si="2345"/>
        <v>1.6397756192262181E-7</v>
      </c>
      <c r="BI1881" s="13">
        <f t="shared" si="2346"/>
        <v>4.2306210976036498E-8</v>
      </c>
      <c r="BJ1881" s="14">
        <f t="shared" si="2347"/>
        <v>0.58560698820489665</v>
      </c>
      <c r="BK1881" s="14">
        <f t="shared" si="2348"/>
        <v>0.29346785097189432</v>
      </c>
      <c r="BL1881" s="14">
        <f t="shared" si="2349"/>
        <v>0.11876217913833247</v>
      </c>
      <c r="BM1881" s="14">
        <f t="shared" si="2350"/>
        <v>0.24563593328222835</v>
      </c>
      <c r="BN1881" s="14">
        <f t="shared" si="2351"/>
        <v>0.75397810245033203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1.6666666666666701</v>
      </c>
      <c r="F1882" s="10">
        <f>VLOOKUP(B1882,home!$B$2:$E$405,3,FALSE)</f>
        <v>1.65</v>
      </c>
      <c r="G1882" s="10">
        <f>VLOOKUP(C1882,away!$B$2:$E$405,4,FALSE)</f>
        <v>0.67</v>
      </c>
      <c r="H1882" s="10">
        <f>VLOOKUP(A1882,away!$A$2:$E$405,3,FALSE)</f>
        <v>1.38</v>
      </c>
      <c r="I1882" s="10">
        <f>VLOOKUP(C1882,away!$B$2:$E$405,3,FALSE)</f>
        <v>1.2</v>
      </c>
      <c r="J1882" s="10">
        <f>VLOOKUP(B1882,home!$B$2:$E$405,4,FALSE)</f>
        <v>1.65</v>
      </c>
      <c r="K1882" s="12">
        <f t="shared" si="2296"/>
        <v>1.8425000000000036</v>
      </c>
      <c r="L1882" s="12">
        <f t="shared" si="2297"/>
        <v>2.7323999999999997</v>
      </c>
      <c r="M1882" s="13">
        <f t="shared" si="2298"/>
        <v>1.0307329859451722E-2</v>
      </c>
      <c r="N1882" s="13">
        <f t="shared" si="2299"/>
        <v>1.8991255266039835E-2</v>
      </c>
      <c r="O1882" s="13">
        <f t="shared" si="2300"/>
        <v>2.8163748107965885E-2</v>
      </c>
      <c r="P1882" s="13">
        <f t="shared" si="2301"/>
        <v>5.1891705888927241E-2</v>
      </c>
      <c r="Q1882" s="13">
        <f t="shared" si="2302"/>
        <v>1.7495693913839233E-2</v>
      </c>
      <c r="R1882" s="13">
        <f t="shared" si="2303"/>
        <v>3.8477312665102986E-2</v>
      </c>
      <c r="S1882" s="13">
        <f t="shared" si="2304"/>
        <v>6.5311510759348157E-2</v>
      </c>
      <c r="T1882" s="13">
        <f t="shared" si="2305"/>
        <v>4.7805234050174325E-2</v>
      </c>
      <c r="U1882" s="13">
        <f t="shared" si="2306"/>
        <v>7.0894448585452394E-2</v>
      </c>
      <c r="V1882" s="13">
        <f t="shared" si="2307"/>
        <v>3.6534148823096524E-2</v>
      </c>
      <c r="W1882" s="13">
        <f t="shared" si="2308"/>
        <v>1.0745272012082953E-2</v>
      </c>
      <c r="X1882" s="13">
        <f t="shared" si="2309"/>
        <v>2.936038124581546E-2</v>
      </c>
      <c r="Y1882" s="13">
        <f t="shared" si="2310"/>
        <v>4.011215285803308E-2</v>
      </c>
      <c r="Z1882" s="13">
        <f t="shared" si="2311"/>
        <v>3.5045136375375797E-2</v>
      </c>
      <c r="AA1882" s="13">
        <f t="shared" si="2312"/>
        <v>6.4570663771630038E-2</v>
      </c>
      <c r="AB1882" s="13">
        <f t="shared" si="2313"/>
        <v>5.9485723999614298E-2</v>
      </c>
      <c r="AC1882" s="13">
        <f t="shared" si="2314"/>
        <v>1.1495577246249507E-2</v>
      </c>
      <c r="AD1882" s="13">
        <f t="shared" si="2315"/>
        <v>4.9495409205657171E-3</v>
      </c>
      <c r="AE1882" s="13">
        <f t="shared" si="2316"/>
        <v>1.3524125611353764E-2</v>
      </c>
      <c r="AF1882" s="13">
        <f t="shared" si="2317"/>
        <v>1.8476660410231514E-2</v>
      </c>
      <c r="AG1882" s="13">
        <f t="shared" si="2318"/>
        <v>1.6828542301638862E-2</v>
      </c>
      <c r="AH1882" s="13">
        <f t="shared" si="2319"/>
        <v>2.3939332658019209E-2</v>
      </c>
      <c r="AI1882" s="13">
        <f t="shared" si="2320"/>
        <v>4.4108220422400479E-2</v>
      </c>
      <c r="AJ1882" s="13">
        <f t="shared" si="2321"/>
        <v>4.0634698064136526E-2</v>
      </c>
      <c r="AK1882" s="13">
        <f t="shared" si="2322"/>
        <v>2.4956477061057237E-2</v>
      </c>
      <c r="AL1882" s="13">
        <f t="shared" si="2323"/>
        <v>2.3149549752259665E-3</v>
      </c>
      <c r="AM1882" s="13">
        <f t="shared" si="2324"/>
        <v>1.82390582922847E-3</v>
      </c>
      <c r="AN1882" s="13">
        <f t="shared" si="2325"/>
        <v>4.9836402877838715E-3</v>
      </c>
      <c r="AO1882" s="13">
        <f t="shared" si="2326"/>
        <v>6.8086493611703254E-3</v>
      </c>
      <c r="AP1882" s="13">
        <f t="shared" si="2327"/>
        <v>6.2013178381539313E-3</v>
      </c>
      <c r="AQ1882" s="13">
        <f t="shared" si="2328"/>
        <v>4.2361202152429505E-3</v>
      </c>
      <c r="AR1882" s="13">
        <f t="shared" si="2329"/>
        <v>1.3082366510954331E-2</v>
      </c>
      <c r="AS1882" s="13">
        <f t="shared" si="2330"/>
        <v>2.4104260296433398E-2</v>
      </c>
      <c r="AT1882" s="13">
        <f t="shared" si="2331"/>
        <v>2.2206049798089319E-2</v>
      </c>
      <c r="AU1882" s="13">
        <f t="shared" si="2332"/>
        <v>1.3638215584326551E-2</v>
      </c>
      <c r="AV1882" s="13">
        <f t="shared" si="2333"/>
        <v>6.2821030535304264E-3</v>
      </c>
      <c r="AW1882" s="13">
        <f t="shared" si="2334"/>
        <v>3.2373661472670745E-4</v>
      </c>
      <c r="AX1882" s="13">
        <f t="shared" si="2335"/>
        <v>5.6009108172557702E-4</v>
      </c>
      <c r="AY1882" s="13">
        <f t="shared" si="2336"/>
        <v>1.5303928717069666E-3</v>
      </c>
      <c r="AZ1882" s="13">
        <f t="shared" si="2337"/>
        <v>2.0908227413260578E-3</v>
      </c>
      <c r="BA1882" s="13">
        <f t="shared" si="2338"/>
        <v>1.9043213527997732E-3</v>
      </c>
      <c r="BB1882" s="13">
        <f t="shared" si="2339"/>
        <v>1.3008419160975252E-3</v>
      </c>
      <c r="BC1882" s="13">
        <f t="shared" si="2340"/>
        <v>7.1088409030897509E-4</v>
      </c>
      <c r="BD1882" s="13">
        <f t="shared" si="2341"/>
        <v>5.9577097090886058E-3</v>
      </c>
      <c r="BE1882" s="13">
        <f t="shared" si="2342"/>
        <v>1.0977080138995777E-2</v>
      </c>
      <c r="BF1882" s="13">
        <f t="shared" si="2343"/>
        <v>1.0112635078049881E-2</v>
      </c>
      <c r="BG1882" s="13">
        <f t="shared" si="2344"/>
        <v>6.2108433771023153E-3</v>
      </c>
      <c r="BH1882" s="13">
        <f t="shared" si="2345"/>
        <v>2.8608697305777578E-3</v>
      </c>
      <c r="BI1882" s="13">
        <f t="shared" si="2346"/>
        <v>1.0542304957179057E-3</v>
      </c>
      <c r="BJ1882" s="14">
        <f t="shared" si="2347"/>
        <v>0.25043984617531911</v>
      </c>
      <c r="BK1882" s="14">
        <f t="shared" si="2348"/>
        <v>0.17938562042400608</v>
      </c>
      <c r="BL1882" s="14">
        <f t="shared" si="2349"/>
        <v>0.51171698910824537</v>
      </c>
      <c r="BM1882" s="14">
        <f t="shared" si="2350"/>
        <v>0.81005389012463902</v>
      </c>
      <c r="BN1882" s="14">
        <f t="shared" si="2351"/>
        <v>0.16532704570132689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1.6666666666666701</v>
      </c>
      <c r="F1883" s="10">
        <f>VLOOKUP(B1883,home!$B$2:$E$405,3,FALSE)</f>
        <v>1.2</v>
      </c>
      <c r="G1883" s="10">
        <f>VLOOKUP(C1883,away!$B$2:$E$405,4,FALSE)</f>
        <v>1.2</v>
      </c>
      <c r="H1883" s="10">
        <f>VLOOKUP(A1883,away!$A$2:$E$405,3,FALSE)</f>
        <v>1.38</v>
      </c>
      <c r="I1883" s="10">
        <f>VLOOKUP(C1883,away!$B$2:$E$405,3,FALSE)</f>
        <v>0.86</v>
      </c>
      <c r="J1883" s="10">
        <f>VLOOKUP(B1883,home!$B$2:$E$405,4,FALSE)</f>
        <v>1.2</v>
      </c>
      <c r="K1883" s="12">
        <f t="shared" si="2296"/>
        <v>2.4000000000000048</v>
      </c>
      <c r="L1883" s="12">
        <f t="shared" si="2297"/>
        <v>1.4241599999999999</v>
      </c>
      <c r="M1883" s="13">
        <f t="shared" si="2298"/>
        <v>2.1836770716588561E-2</v>
      </c>
      <c r="N1883" s="13">
        <f t="shared" si="2299"/>
        <v>5.2408249719812658E-2</v>
      </c>
      <c r="O1883" s="13">
        <f t="shared" si="2300"/>
        <v>3.1099055383736762E-2</v>
      </c>
      <c r="P1883" s="13">
        <f t="shared" si="2301"/>
        <v>7.4637732920968383E-2</v>
      </c>
      <c r="Q1883" s="13">
        <f t="shared" si="2302"/>
        <v>6.2889899663775325E-2</v>
      </c>
      <c r="R1883" s="13">
        <f t="shared" si="2303"/>
        <v>2.2145015357651277E-2</v>
      </c>
      <c r="S1883" s="13">
        <f t="shared" si="2304"/>
        <v>6.3777644230035957E-2</v>
      </c>
      <c r="T1883" s="13">
        <f t="shared" si="2305"/>
        <v>8.9565279505162243E-2</v>
      </c>
      <c r="U1883" s="13">
        <f t="shared" si="2306"/>
        <v>5.3148036858363175E-2</v>
      </c>
      <c r="V1883" s="13">
        <f t="shared" si="2307"/>
        <v>2.422121861510617E-2</v>
      </c>
      <c r="W1883" s="13">
        <f t="shared" si="2308"/>
        <v>5.0311919731020359E-2</v>
      </c>
      <c r="X1883" s="13">
        <f t="shared" si="2309"/>
        <v>7.1652223604129942E-2</v>
      </c>
      <c r="Y1883" s="13">
        <f t="shared" si="2310"/>
        <v>5.1022115384028864E-2</v>
      </c>
      <c r="Z1883" s="13">
        <f t="shared" si="2311"/>
        <v>1.0512681690584209E-2</v>
      </c>
      <c r="AA1883" s="13">
        <f t="shared" si="2312"/>
        <v>2.5230436057402154E-2</v>
      </c>
      <c r="AB1883" s="13">
        <f t="shared" si="2313"/>
        <v>3.0276523268882648E-2</v>
      </c>
      <c r="AC1883" s="13">
        <f t="shared" si="2314"/>
        <v>5.1742336054334511E-3</v>
      </c>
      <c r="AD1883" s="13">
        <f t="shared" si="2315"/>
        <v>3.0187151838612265E-2</v>
      </c>
      <c r="AE1883" s="13">
        <f t="shared" si="2316"/>
        <v>4.2991334162478037E-2</v>
      </c>
      <c r="AF1883" s="13">
        <f t="shared" si="2317"/>
        <v>3.0613269230417368E-2</v>
      </c>
      <c r="AG1883" s="13">
        <f t="shared" si="2318"/>
        <v>1.4532731169063725E-2</v>
      </c>
      <c r="AH1883" s="13">
        <f t="shared" si="2319"/>
        <v>3.7429351891156036E-3</v>
      </c>
      <c r="AI1883" s="13">
        <f t="shared" si="2320"/>
        <v>8.9830444538774659E-3</v>
      </c>
      <c r="AJ1883" s="13">
        <f t="shared" si="2321"/>
        <v>1.0779653344652983E-2</v>
      </c>
      <c r="AK1883" s="13">
        <f t="shared" si="2322"/>
        <v>8.6237226757224037E-3</v>
      </c>
      <c r="AL1883" s="13">
        <f t="shared" si="2323"/>
        <v>7.0741790702535555E-4</v>
      </c>
      <c r="AM1883" s="13">
        <f t="shared" si="2324"/>
        <v>1.448983288253392E-2</v>
      </c>
      <c r="AN1883" s="13">
        <f t="shared" si="2325"/>
        <v>2.0635840397989505E-2</v>
      </c>
      <c r="AO1883" s="13">
        <f t="shared" si="2326"/>
        <v>1.4694369230600369E-2</v>
      </c>
      <c r="AP1883" s="13">
        <f t="shared" si="2327"/>
        <v>6.975710961150604E-3</v>
      </c>
      <c r="AQ1883" s="13">
        <f t="shared" si="2328"/>
        <v>2.4836321306080621E-3</v>
      </c>
      <c r="AR1883" s="13">
        <f t="shared" si="2329"/>
        <v>1.0661077157861755E-3</v>
      </c>
      <c r="AS1883" s="13">
        <f t="shared" si="2330"/>
        <v>2.5586585178868264E-3</v>
      </c>
      <c r="AT1883" s="13">
        <f t="shared" si="2331"/>
        <v>3.0703902214641986E-3</v>
      </c>
      <c r="AU1883" s="13">
        <f t="shared" si="2332"/>
        <v>2.4563121771713639E-3</v>
      </c>
      <c r="AV1883" s="13">
        <f t="shared" si="2333"/>
        <v>1.4737873063028206E-3</v>
      </c>
      <c r="AW1883" s="13">
        <f t="shared" si="2334"/>
        <v>6.7165085764615446E-5</v>
      </c>
      <c r="AX1883" s="13">
        <f t="shared" si="2335"/>
        <v>5.7959331530135806E-3</v>
      </c>
      <c r="AY1883" s="13">
        <f t="shared" si="2336"/>
        <v>8.254336159195819E-3</v>
      </c>
      <c r="AZ1883" s="13">
        <f t="shared" si="2337"/>
        <v>5.8777476922401602E-3</v>
      </c>
      <c r="BA1883" s="13">
        <f t="shared" si="2338"/>
        <v>2.7902843844602476E-3</v>
      </c>
      <c r="BB1883" s="13">
        <f t="shared" si="2339"/>
        <v>9.9345285224322686E-4</v>
      </c>
      <c r="BC1883" s="13">
        <f t="shared" si="2340"/>
        <v>2.8296716281014283E-4</v>
      </c>
      <c r="BD1883" s="13">
        <f t="shared" si="2341"/>
        <v>2.5305132741900642E-4</v>
      </c>
      <c r="BE1883" s="13">
        <f t="shared" si="2342"/>
        <v>6.0732318580561666E-4</v>
      </c>
      <c r="BF1883" s="13">
        <f t="shared" si="2343"/>
        <v>7.2878782296674157E-4</v>
      </c>
      <c r="BG1883" s="13">
        <f t="shared" si="2344"/>
        <v>5.8303025837339441E-4</v>
      </c>
      <c r="BH1883" s="13">
        <f t="shared" si="2345"/>
        <v>3.4981815502403723E-4</v>
      </c>
      <c r="BI1883" s="13">
        <f t="shared" si="2346"/>
        <v>1.6791271441153824E-4</v>
      </c>
      <c r="BJ1883" s="14">
        <f t="shared" si="2347"/>
        <v>0.57944828101534651</v>
      </c>
      <c r="BK1883" s="14">
        <f t="shared" si="2348"/>
        <v>0.19860935415435371</v>
      </c>
      <c r="BL1883" s="14">
        <f t="shared" si="2349"/>
        <v>0.20734360199201618</v>
      </c>
      <c r="BM1883" s="14">
        <f t="shared" si="2350"/>
        <v>0.72271002401633633</v>
      </c>
      <c r="BN1883" s="14">
        <f t="shared" si="2351"/>
        <v>0.26501672376253299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1.38</v>
      </c>
      <c r="F1884" s="10">
        <f>VLOOKUP(B1884,home!$B$2:$E$405,3,FALSE)</f>
        <v>0.72</v>
      </c>
      <c r="G1884" s="10">
        <f>VLOOKUP(C1884,away!$B$2:$E$405,4,FALSE)</f>
        <v>0.63</v>
      </c>
      <c r="H1884" s="10">
        <f>VLOOKUP(A1884,away!$A$2:$E$405,3,FALSE)</f>
        <v>1.17333333333333</v>
      </c>
      <c r="I1884" s="10">
        <f>VLOOKUP(C1884,away!$B$2:$E$405,3,FALSE)</f>
        <v>0.91</v>
      </c>
      <c r="J1884" s="10">
        <f>VLOOKUP(B1884,home!$B$2:$E$405,4,FALSE)</f>
        <v>0.72</v>
      </c>
      <c r="K1884" s="12">
        <f t="shared" si="2296"/>
        <v>0.62596799999999997</v>
      </c>
      <c r="L1884" s="12">
        <f t="shared" si="2297"/>
        <v>0.76876799999999779</v>
      </c>
      <c r="M1884" s="13">
        <f t="shared" si="2298"/>
        <v>0.24789847292607595</v>
      </c>
      <c r="N1884" s="13">
        <f t="shared" si="2299"/>
        <v>0.15517651130058993</v>
      </c>
      <c r="O1884" s="13">
        <f t="shared" si="2300"/>
        <v>0.190576413234433</v>
      </c>
      <c r="P1884" s="13">
        <f t="shared" si="2301"/>
        <v>0.11929473623953157</v>
      </c>
      <c r="Q1884" s="13">
        <f t="shared" si="2302"/>
        <v>4.8567765212903818E-2</v>
      </c>
      <c r="R1884" s="13">
        <f t="shared" si="2303"/>
        <v>7.3254524024704074E-2</v>
      </c>
      <c r="S1884" s="13">
        <f t="shared" si="2304"/>
        <v>1.4351877531233516E-2</v>
      </c>
      <c r="T1884" s="13">
        <f t="shared" si="2305"/>
        <v>3.7337343727193537E-2</v>
      </c>
      <c r="U1884" s="13">
        <f t="shared" si="2306"/>
        <v>4.5854987894695963E-2</v>
      </c>
      <c r="V1884" s="13">
        <f t="shared" si="2307"/>
        <v>7.673855906598937E-4</v>
      </c>
      <c r="W1884" s="13">
        <f t="shared" si="2308"/>
        <v>1.0133955618263663E-2</v>
      </c>
      <c r="X1884" s="13">
        <f t="shared" si="2309"/>
        <v>7.7906607927412967E-3</v>
      </c>
      <c r="Y1884" s="13">
        <f t="shared" si="2310"/>
        <v>2.9946053581570613E-3</v>
      </c>
      <c r="Z1884" s="13">
        <f t="shared" si="2311"/>
        <v>1.8771911308474512E-2</v>
      </c>
      <c r="AA1884" s="13">
        <f t="shared" si="2312"/>
        <v>1.1750615777943176E-2</v>
      </c>
      <c r="AB1884" s="13">
        <f t="shared" si="2313"/>
        <v>3.6777547286437656E-3</v>
      </c>
      <c r="AC1884" s="13">
        <f t="shared" si="2314"/>
        <v>2.3080280747405039E-5</v>
      </c>
      <c r="AD1884" s="13">
        <f t="shared" si="2315"/>
        <v>1.5858829826133167E-3</v>
      </c>
      <c r="AE1884" s="13">
        <f t="shared" si="2316"/>
        <v>1.2191760887776707E-3</v>
      </c>
      <c r="AF1884" s="13">
        <f t="shared" si="2317"/>
        <v>4.686317817087148E-4</v>
      </c>
      <c r="AG1884" s="13">
        <f t="shared" si="2318"/>
        <v>1.2008970585354806E-4</v>
      </c>
      <c r="AH1884" s="13">
        <f t="shared" si="2319"/>
        <v>3.6078111781983227E-3</v>
      </c>
      <c r="AI1884" s="13">
        <f t="shared" si="2320"/>
        <v>2.2583743475944476E-3</v>
      </c>
      <c r="AJ1884" s="13">
        <f t="shared" si="2321"/>
        <v>7.0683503680750047E-4</v>
      </c>
      <c r="AK1884" s="13">
        <f t="shared" si="2322"/>
        <v>1.4748537144010585E-4</v>
      </c>
      <c r="AL1884" s="13">
        <f t="shared" si="2323"/>
        <v>4.4427155546328559E-7</v>
      </c>
      <c r="AM1884" s="13">
        <f t="shared" si="2324"/>
        <v>1.9854239977209857E-4</v>
      </c>
      <c r="AN1884" s="13">
        <f t="shared" si="2325"/>
        <v>1.5263304358799622E-4</v>
      </c>
      <c r="AO1884" s="13">
        <f t="shared" si="2326"/>
        <v>5.8669699826528166E-5</v>
      </c>
      <c r="AP1884" s="13">
        <f t="shared" si="2327"/>
        <v>1.5034462598746758E-5</v>
      </c>
      <c r="AQ1884" s="13">
        <f t="shared" si="2328"/>
        <v>2.8895034357783283E-6</v>
      </c>
      <c r="AR1884" s="13">
        <f t="shared" si="2329"/>
        <v>5.547139567682321E-4</v>
      </c>
      <c r="AS1884" s="13">
        <f t="shared" si="2330"/>
        <v>3.4723318609029678E-4</v>
      </c>
      <c r="AT1884" s="13">
        <f t="shared" si="2331"/>
        <v>1.0867843151528541E-4</v>
      </c>
      <c r="AU1884" s="13">
        <f t="shared" si="2332"/>
        <v>2.2676406806253398E-5</v>
      </c>
      <c r="AV1884" s="13">
        <f t="shared" si="2333"/>
        <v>3.5486762539242063E-6</v>
      </c>
      <c r="AW1884" s="13">
        <f t="shared" si="2334"/>
        <v>5.9387280385551204E-9</v>
      </c>
      <c r="AX1884" s="13">
        <f t="shared" si="2335"/>
        <v>2.0713531483423494E-5</v>
      </c>
      <c r="AY1884" s="13">
        <f t="shared" si="2336"/>
        <v>1.5923900171448466E-5</v>
      </c>
      <c r="AZ1884" s="13">
        <f t="shared" si="2337"/>
        <v>6.1208924435020287E-6</v>
      </c>
      <c r="BA1884" s="13">
        <f t="shared" si="2338"/>
        <v>1.5685154140020514E-6</v>
      </c>
      <c r="BB1884" s="13">
        <f t="shared" si="2339"/>
        <v>3.0145611444788136E-7</v>
      </c>
      <c r="BC1884" s="13">
        <f t="shared" si="2340"/>
        <v>4.6349962838373646E-8</v>
      </c>
      <c r="BD1884" s="13">
        <f t="shared" si="2341"/>
        <v>7.1074389852799827E-5</v>
      </c>
      <c r="BE1884" s="13">
        <f t="shared" si="2342"/>
        <v>4.4490293667377406E-5</v>
      </c>
      <c r="BF1884" s="13">
        <f t="shared" si="2343"/>
        <v>1.3924750073190446E-5</v>
      </c>
      <c r="BG1884" s="13">
        <f t="shared" si="2344"/>
        <v>2.9054826512716263E-6</v>
      </c>
      <c r="BH1884" s="13">
        <f t="shared" si="2345"/>
        <v>4.5468479106279929E-7</v>
      </c>
      <c r="BI1884" s="13">
        <f t="shared" si="2346"/>
        <v>5.6923625858399676E-8</v>
      </c>
      <c r="BJ1884" s="14">
        <f t="shared" si="2347"/>
        <v>0.26586706632361334</v>
      </c>
      <c r="BK1884" s="14">
        <f t="shared" si="2348"/>
        <v>0.38235192073997526</v>
      </c>
      <c r="BL1884" s="14">
        <f t="shared" si="2349"/>
        <v>0.33300455877655588</v>
      </c>
      <c r="BM1884" s="14">
        <f t="shared" si="2350"/>
        <v>0.16521111624893731</v>
      </c>
      <c r="BN1884" s="14">
        <f t="shared" si="2351"/>
        <v>0.83476842293823839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1.38</v>
      </c>
      <c r="F1885" s="10">
        <f>VLOOKUP(B1885,home!$B$2:$E$405,3,FALSE)</f>
        <v>0.72</v>
      </c>
      <c r="G1885" s="10">
        <f>VLOOKUP(C1885,away!$B$2:$E$405,4,FALSE)</f>
        <v>0.83</v>
      </c>
      <c r="H1885" s="10">
        <f>VLOOKUP(A1885,away!$A$2:$E$405,3,FALSE)</f>
        <v>1.17333333333333</v>
      </c>
      <c r="I1885" s="10">
        <f>VLOOKUP(C1885,away!$B$2:$E$405,3,FALSE)</f>
        <v>1.1399999999999999</v>
      </c>
      <c r="J1885" s="10">
        <f>VLOOKUP(B1885,home!$B$2:$E$405,4,FALSE)</f>
        <v>0.72</v>
      </c>
      <c r="K1885" s="12">
        <f t="shared" si="2296"/>
        <v>0.82468799999999987</v>
      </c>
      <c r="L1885" s="12">
        <f t="shared" si="2297"/>
        <v>0.96307199999999715</v>
      </c>
      <c r="M1885" s="13">
        <f t="shared" si="2298"/>
        <v>0.16733457962970028</v>
      </c>
      <c r="N1885" s="13">
        <f t="shared" si="2299"/>
        <v>0.13799881980565826</v>
      </c>
      <c r="O1885" s="13">
        <f t="shared" si="2300"/>
        <v>0.16115524827313421</v>
      </c>
      <c r="P1885" s="13">
        <f t="shared" si="2301"/>
        <v>0.1329027993878745</v>
      </c>
      <c r="Q1885" s="13">
        <f t="shared" si="2302"/>
        <v>5.6902985353944328E-2</v>
      </c>
      <c r="R1885" s="13">
        <f t="shared" si="2303"/>
        <v>7.760205363245172E-2</v>
      </c>
      <c r="S1885" s="13">
        <f t="shared" si="2304"/>
        <v>2.6388977885235879E-2</v>
      </c>
      <c r="T1885" s="13">
        <f t="shared" si="2305"/>
        <v>5.4801671910793708E-2</v>
      </c>
      <c r="U1885" s="13">
        <f t="shared" si="2306"/>
        <v>6.3997482406039349E-2</v>
      </c>
      <c r="V1885" s="13">
        <f t="shared" si="2307"/>
        <v>2.3287801545686234E-3</v>
      </c>
      <c r="W1885" s="13">
        <f t="shared" si="2308"/>
        <v>1.5642403061857876E-2</v>
      </c>
      <c r="X1885" s="13">
        <f t="shared" si="2309"/>
        <v>1.5064760401589545E-2</v>
      </c>
      <c r="Y1885" s="13">
        <f t="shared" si="2310"/>
        <v>7.2542244647398006E-3</v>
      </c>
      <c r="Z1885" s="13">
        <f t="shared" si="2311"/>
        <v>2.4912121665304113E-2</v>
      </c>
      <c r="AA1885" s="13">
        <f t="shared" si="2312"/>
        <v>2.0544727791916319E-2</v>
      </c>
      <c r="AB1885" s="13">
        <f t="shared" si="2313"/>
        <v>8.4714952366299386E-3</v>
      </c>
      <c r="AC1885" s="13">
        <f t="shared" si="2314"/>
        <v>1.1559976215989022E-4</v>
      </c>
      <c r="AD1885" s="13">
        <f t="shared" si="2315"/>
        <v>3.2250255240693615E-3</v>
      </c>
      <c r="AE1885" s="13">
        <f t="shared" si="2316"/>
        <v>3.1059317815165187E-3</v>
      </c>
      <c r="AF1885" s="13">
        <f t="shared" si="2317"/>
        <v>1.4956179663443338E-3</v>
      </c>
      <c r="AG1885" s="13">
        <f t="shared" si="2318"/>
        <v>4.8012926202772215E-4</v>
      </c>
      <c r="AH1885" s="13">
        <f t="shared" si="2319"/>
        <v>5.9980417091119211E-3</v>
      </c>
      <c r="AI1885" s="13">
        <f t="shared" si="2320"/>
        <v>4.9465130210040913E-3</v>
      </c>
      <c r="AJ1885" s="13">
        <f t="shared" si="2321"/>
        <v>2.0396649651329103E-3</v>
      </c>
      <c r="AK1885" s="13">
        <f t="shared" si="2322"/>
        <v>5.6069574025517644E-4</v>
      </c>
      <c r="AL1885" s="13">
        <f t="shared" si="2323"/>
        <v>3.6725300971551318E-6</v>
      </c>
      <c r="AM1885" s="13">
        <f t="shared" si="2324"/>
        <v>5.3192796987874271E-4</v>
      </c>
      <c r="AN1885" s="13">
        <f t="shared" si="2325"/>
        <v>5.1228493380705903E-4</v>
      </c>
      <c r="AO1885" s="13">
        <f t="shared" si="2326"/>
        <v>2.4668363788571521E-4</v>
      </c>
      <c r="AP1885" s="13">
        <f t="shared" si="2327"/>
        <v>7.9191368168623621E-5</v>
      </c>
      <c r="AQ1885" s="13">
        <f t="shared" si="2328"/>
        <v>1.906674733122311E-5</v>
      </c>
      <c r="AR1885" s="13">
        <f t="shared" si="2329"/>
        <v>1.1553092049755645E-3</v>
      </c>
      <c r="AS1885" s="13">
        <f t="shared" si="2330"/>
        <v>9.5276963763288823E-4</v>
      </c>
      <c r="AT1885" s="13">
        <f t="shared" si="2331"/>
        <v>3.9286884346009554E-4</v>
      </c>
      <c r="AU1885" s="13">
        <f t="shared" si="2332"/>
        <v>1.079980735918064E-4</v>
      </c>
      <c r="AV1885" s="13">
        <f t="shared" si="2333"/>
        <v>2.2266178828569906E-5</v>
      </c>
      <c r="AW1885" s="13">
        <f t="shared" si="2334"/>
        <v>8.1023555028402668E-8</v>
      </c>
      <c r="AX1885" s="13">
        <f t="shared" si="2335"/>
        <v>7.3112435603893411E-5</v>
      </c>
      <c r="AY1885" s="13">
        <f t="shared" si="2336"/>
        <v>7.0412539581912614E-5</v>
      </c>
      <c r="AZ1885" s="13">
        <f t="shared" si="2337"/>
        <v>3.3906172660115768E-5</v>
      </c>
      <c r="BA1885" s="13">
        <f t="shared" si="2338"/>
        <v>1.0884695172040976E-5</v>
      </c>
      <c r="BB1885" s="13">
        <f t="shared" si="2339"/>
        <v>2.6206862871819529E-6</v>
      </c>
      <c r="BC1885" s="13">
        <f t="shared" si="2340"/>
        <v>5.0478191679377836E-7</v>
      </c>
      <c r="BD1885" s="13">
        <f t="shared" si="2341"/>
        <v>1.8544099110903717E-4</v>
      </c>
      <c r="BE1885" s="13">
        <f t="shared" si="2342"/>
        <v>1.5293096007572962E-4</v>
      </c>
      <c r="BF1885" s="13">
        <f t="shared" si="2343"/>
        <v>6.3060163801466636E-5</v>
      </c>
      <c r="BG1885" s="13">
        <f t="shared" si="2344"/>
        <v>1.7334986788367968E-5</v>
      </c>
      <c r="BH1885" s="13">
        <f t="shared" si="2345"/>
        <v>3.5739888961314002E-6</v>
      </c>
      <c r="BI1885" s="13">
        <f t="shared" si="2346"/>
        <v>5.8948515095456246E-7</v>
      </c>
      <c r="BJ1885" s="14">
        <f t="shared" si="2347"/>
        <v>0.29755216550083474</v>
      </c>
      <c r="BK1885" s="14">
        <f t="shared" si="2348"/>
        <v>0.32914482188921818</v>
      </c>
      <c r="BL1885" s="14">
        <f t="shared" si="2349"/>
        <v>0.34837006528998626</v>
      </c>
      <c r="BM1885" s="14">
        <f t="shared" si="2350"/>
        <v>0.26601235674655321</v>
      </c>
      <c r="BN1885" s="14">
        <f t="shared" si="2351"/>
        <v>0.73389648608276337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1.38</v>
      </c>
      <c r="F1886" s="10">
        <f>VLOOKUP(B1886,home!$B$2:$E$405,3,FALSE)</f>
        <v>0.72</v>
      </c>
      <c r="G1886" s="10">
        <f>VLOOKUP(C1886,away!$B$2:$E$405,4,FALSE)</f>
        <v>1.35</v>
      </c>
      <c r="H1886" s="10">
        <f>VLOOKUP(A1886,away!$A$2:$E$405,3,FALSE)</f>
        <v>1.17333333333333</v>
      </c>
      <c r="I1886" s="10">
        <f>VLOOKUP(C1886,away!$B$2:$E$405,3,FALSE)</f>
        <v>1.24</v>
      </c>
      <c r="J1886" s="10">
        <f>VLOOKUP(B1886,home!$B$2:$E$405,4,FALSE)</f>
        <v>0.72</v>
      </c>
      <c r="K1886" s="12">
        <f t="shared" si="2296"/>
        <v>1.3413599999999999</v>
      </c>
      <c r="L1886" s="12">
        <f t="shared" si="2297"/>
        <v>1.0475519999999969</v>
      </c>
      <c r="M1886" s="13">
        <f t="shared" si="2298"/>
        <v>9.1729431226281993E-2</v>
      </c>
      <c r="N1886" s="13">
        <f t="shared" si="2299"/>
        <v>0.1230421898696856</v>
      </c>
      <c r="O1886" s="13">
        <f t="shared" si="2300"/>
        <v>9.6091349139953861E-2</v>
      </c>
      <c r="P1886" s="13">
        <f t="shared" si="2301"/>
        <v>0.12889309208236849</v>
      </c>
      <c r="Q1886" s="13">
        <f t="shared" si="2302"/>
        <v>8.2521935901800736E-2</v>
      </c>
      <c r="R1886" s="13">
        <f t="shared" si="2303"/>
        <v>5.0330342487128324E-2</v>
      </c>
      <c r="S1886" s="13">
        <f t="shared" si="2304"/>
        <v>4.5278350046593079E-2</v>
      </c>
      <c r="T1886" s="13">
        <f t="shared" si="2305"/>
        <v>8.6446018997802909E-2</v>
      </c>
      <c r="U1886" s="13">
        <f t="shared" si="2306"/>
        <v>6.7511108198534439E-2</v>
      </c>
      <c r="V1886" s="13">
        <f t="shared" si="2307"/>
        <v>7.0691797530991959E-3</v>
      </c>
      <c r="W1886" s="13">
        <f t="shared" si="2308"/>
        <v>3.6897207980413155E-2</v>
      </c>
      <c r="X1886" s="13">
        <f t="shared" si="2309"/>
        <v>3.8651744014297648E-2</v>
      </c>
      <c r="Y1886" s="13">
        <f t="shared" si="2310"/>
        <v>2.0244855872832701E-2</v>
      </c>
      <c r="Z1886" s="13">
        <f t="shared" si="2311"/>
        <v>1.757455031102537E-2</v>
      </c>
      <c r="AA1886" s="13">
        <f t="shared" si="2312"/>
        <v>2.3573798805196989E-2</v>
      </c>
      <c r="AB1886" s="13">
        <f t="shared" si="2313"/>
        <v>1.5810475382669519E-2</v>
      </c>
      <c r="AC1886" s="13">
        <f t="shared" si="2314"/>
        <v>6.2082612464321924E-4</v>
      </c>
      <c r="AD1886" s="13">
        <f t="shared" si="2315"/>
        <v>1.2373109724151747E-2</v>
      </c>
      <c r="AE1886" s="13">
        <f t="shared" si="2316"/>
        <v>1.2961475837754572E-2</v>
      </c>
      <c r="AF1886" s="13">
        <f t="shared" si="2317"/>
        <v>6.7889099683957187E-3</v>
      </c>
      <c r="AG1886" s="13">
        <f t="shared" si="2318"/>
        <v>2.3705787384042847E-3</v>
      </c>
      <c r="AH1886" s="13">
        <f t="shared" si="2319"/>
        <v>4.6025638318537973E-3</v>
      </c>
      <c r="AI1886" s="13">
        <f t="shared" si="2320"/>
        <v>6.1736950214954086E-3</v>
      </c>
      <c r="AJ1886" s="13">
        <f t="shared" si="2321"/>
        <v>4.1405737770165412E-3</v>
      </c>
      <c r="AK1886" s="13">
        <f t="shared" si="2322"/>
        <v>1.8513333471796363E-3</v>
      </c>
      <c r="AL1886" s="13">
        <f t="shared" si="2323"/>
        <v>3.4894012872872305E-5</v>
      </c>
      <c r="AM1886" s="13">
        <f t="shared" si="2324"/>
        <v>3.3193588919176367E-3</v>
      </c>
      <c r="AN1886" s="13">
        <f t="shared" si="2325"/>
        <v>3.4772010459460938E-3</v>
      </c>
      <c r="AO1886" s="13">
        <f t="shared" si="2326"/>
        <v>1.8212744550414558E-3</v>
      </c>
      <c r="AP1886" s="13">
        <f t="shared" si="2327"/>
        <v>6.3595989930919402E-4</v>
      </c>
      <c r="AQ1886" s="13">
        <f t="shared" si="2328"/>
        <v>1.6655026611028567E-4</v>
      </c>
      <c r="AR1886" s="13">
        <f t="shared" si="2329"/>
        <v>9.6428498943721937E-4</v>
      </c>
      <c r="AS1886" s="13">
        <f t="shared" si="2330"/>
        <v>1.2934533134315084E-3</v>
      </c>
      <c r="AT1886" s="13">
        <f t="shared" si="2331"/>
        <v>8.6749326825224409E-4</v>
      </c>
      <c r="AU1886" s="13">
        <f t="shared" si="2332"/>
        <v>3.8787359010094348E-4</v>
      </c>
      <c r="AV1886" s="13">
        <f t="shared" si="2333"/>
        <v>1.3006952970445038E-4</v>
      </c>
      <c r="AW1886" s="13">
        <f t="shared" si="2334"/>
        <v>1.3619756961740921E-6</v>
      </c>
      <c r="AX1886" s="13">
        <f t="shared" si="2335"/>
        <v>7.4207587387710688E-4</v>
      </c>
      <c r="AY1886" s="13">
        <f t="shared" si="2336"/>
        <v>7.7736306583170878E-4</v>
      </c>
      <c r="AZ1886" s="13">
        <f t="shared" si="2337"/>
        <v>4.0716411716906786E-4</v>
      </c>
      <c r="BA1886" s="13">
        <f t="shared" si="2338"/>
        <v>1.4217519508956343E-4</v>
      </c>
      <c r="BB1886" s="13">
        <f t="shared" si="2339"/>
        <v>3.7233977491615463E-5</v>
      </c>
      <c r="BC1886" s="13">
        <f t="shared" si="2340"/>
        <v>7.8009055178593324E-6</v>
      </c>
      <c r="BD1886" s="13">
        <f t="shared" si="2341"/>
        <v>1.6835644487582247E-4</v>
      </c>
      <c r="BE1886" s="13">
        <f t="shared" si="2342"/>
        <v>2.258266008986332E-4</v>
      </c>
      <c r="BF1886" s="13">
        <f t="shared" si="2343"/>
        <v>1.5145738469069531E-4</v>
      </c>
      <c r="BG1886" s="13">
        <f t="shared" si="2344"/>
        <v>6.7719625842903699E-5</v>
      </c>
      <c r="BH1886" s="13">
        <f t="shared" si="2345"/>
        <v>2.2709099330159328E-5</v>
      </c>
      <c r="BI1886" s="13">
        <f t="shared" si="2346"/>
        <v>6.0922154955005015E-6</v>
      </c>
      <c r="BJ1886" s="14">
        <f t="shared" si="2347"/>
        <v>0.43383218459884071</v>
      </c>
      <c r="BK1886" s="14">
        <f t="shared" si="2348"/>
        <v>0.2744031363116905</v>
      </c>
      <c r="BL1886" s="14">
        <f t="shared" si="2349"/>
        <v>0.27437057605308868</v>
      </c>
      <c r="BM1886" s="14">
        <f t="shared" si="2350"/>
        <v>0.4267961054772908</v>
      </c>
      <c r="BN1886" s="14">
        <f t="shared" si="2351"/>
        <v>0.572608340707219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1.38</v>
      </c>
      <c r="F1887" s="10">
        <f>VLOOKUP(B1887,home!$B$2:$E$405,3,FALSE)</f>
        <v>0.62</v>
      </c>
      <c r="G1887" s="10">
        <f>VLOOKUP(C1887,away!$B$2:$E$405,4,FALSE)</f>
        <v>0.83</v>
      </c>
      <c r="H1887" s="10">
        <f>VLOOKUP(A1887,away!$A$2:$E$405,3,FALSE)</f>
        <v>1.17333333333333</v>
      </c>
      <c r="I1887" s="10">
        <f>VLOOKUP(C1887,away!$B$2:$E$405,3,FALSE)</f>
        <v>0.62</v>
      </c>
      <c r="J1887" s="10">
        <f>VLOOKUP(B1887,home!$B$2:$E$405,4,FALSE)</f>
        <v>0.62</v>
      </c>
      <c r="K1887" s="12">
        <f t="shared" si="2296"/>
        <v>0.71014799999999989</v>
      </c>
      <c r="L1887" s="12">
        <f t="shared" si="2297"/>
        <v>0.45102933333333206</v>
      </c>
      <c r="M1887" s="13">
        <f t="shared" si="2298"/>
        <v>0.31311732033083162</v>
      </c>
      <c r="N1887" s="13">
        <f t="shared" si="2299"/>
        <v>0.2223596387982994</v>
      </c>
      <c r="O1887" s="13">
        <f t="shared" si="2300"/>
        <v>0.14122509624393437</v>
      </c>
      <c r="P1887" s="13">
        <f t="shared" si="2301"/>
        <v>0.10029071964743749</v>
      </c>
      <c r="Q1887" s="13">
        <f t="shared" si="2302"/>
        <v>7.8954126386667337E-2</v>
      </c>
      <c r="R1887" s="13">
        <f t="shared" si="2303"/>
        <v>3.1848330504418682E-2</v>
      </c>
      <c r="S1887" s="13">
        <f t="shared" si="2304"/>
        <v>8.0307186750110462E-3</v>
      </c>
      <c r="T1887" s="13">
        <f t="shared" si="2305"/>
        <v>3.561062698809421E-2</v>
      </c>
      <c r="U1887" s="13">
        <f t="shared" si="2306"/>
        <v>2.2617028211051916E-2</v>
      </c>
      <c r="V1887" s="13">
        <f t="shared" si="2307"/>
        <v>2.8580219436670712E-4</v>
      </c>
      <c r="W1887" s="13">
        <f t="shared" si="2308"/>
        <v>1.8689704981746345E-2</v>
      </c>
      <c r="X1887" s="13">
        <f t="shared" si="2309"/>
        <v>8.4296051781137075E-3</v>
      </c>
      <c r="Y1887" s="13">
        <f t="shared" si="2310"/>
        <v>1.9009996018739144E-3</v>
      </c>
      <c r="Z1887" s="13">
        <f t="shared" si="2311"/>
        <v>4.7881770917291939E-3</v>
      </c>
      <c r="AA1887" s="13">
        <f t="shared" si="2312"/>
        <v>3.4003143853373031E-3</v>
      </c>
      <c r="AB1887" s="13">
        <f t="shared" si="2313"/>
        <v>1.2073632300592572E-3</v>
      </c>
      <c r="AC1887" s="13">
        <f t="shared" si="2314"/>
        <v>5.7213594331768669E-6</v>
      </c>
      <c r="AD1887" s="13">
        <f t="shared" si="2315"/>
        <v>3.3181141533443E-3</v>
      </c>
      <c r="AE1887" s="13">
        <f t="shared" si="2316"/>
        <v>1.4965668145067732E-3</v>
      </c>
      <c r="AF1887" s="13">
        <f t="shared" si="2317"/>
        <v>3.3749776631788911E-4</v>
      </c>
      <c r="AG1887" s="13">
        <f t="shared" si="2318"/>
        <v>5.0740464181282067E-5</v>
      </c>
      <c r="AH1887" s="13">
        <f t="shared" si="2319"/>
        <v>5.3990208039113774E-4</v>
      </c>
      <c r="AI1887" s="13">
        <f t="shared" si="2320"/>
        <v>3.8341038258560566E-4</v>
      </c>
      <c r="AJ1887" s="13">
        <f t="shared" si="2321"/>
        <v>1.3613905818620129E-4</v>
      </c>
      <c r="AK1887" s="13">
        <f t="shared" si="2322"/>
        <v>3.2226293297604824E-5</v>
      </c>
      <c r="AL1887" s="13">
        <f t="shared" si="2323"/>
        <v>7.3301503003245209E-8</v>
      </c>
      <c r="AM1887" s="13">
        <f t="shared" si="2324"/>
        <v>4.7127042595382975E-4</v>
      </c>
      <c r="AN1887" s="13">
        <f t="shared" si="2325"/>
        <v>2.1255678603767126E-4</v>
      </c>
      <c r="AO1887" s="13">
        <f t="shared" si="2326"/>
        <v>4.7934672751023278E-5</v>
      </c>
      <c r="AP1887" s="13">
        <f t="shared" si="2327"/>
        <v>7.2066478314818221E-6</v>
      </c>
      <c r="AQ1887" s="13">
        <f t="shared" si="2328"/>
        <v>8.1260239175033741E-7</v>
      </c>
      <c r="AR1887" s="13">
        <f t="shared" si="2329"/>
        <v>4.8702335076818819E-5</v>
      </c>
      <c r="AS1887" s="13">
        <f t="shared" si="2330"/>
        <v>3.4585865850132723E-5</v>
      </c>
      <c r="AT1887" s="13">
        <f t="shared" si="2331"/>
        <v>1.2280541730870025E-5</v>
      </c>
      <c r="AU1887" s="13">
        <f t="shared" si="2332"/>
        <v>2.9070007163646281E-6</v>
      </c>
      <c r="AV1887" s="13">
        <f t="shared" si="2333"/>
        <v>5.1610018618122689E-7</v>
      </c>
      <c r="AW1887" s="13">
        <f t="shared" si="2334"/>
        <v>6.5217483193297131E-10</v>
      </c>
      <c r="AX1887" s="13">
        <f t="shared" si="2335"/>
        <v>5.5778625075043335E-5</v>
      </c>
      <c r="AY1887" s="13">
        <f t="shared" si="2336"/>
        <v>2.515779608184667E-5</v>
      </c>
      <c r="AZ1887" s="13">
        <f t="shared" si="2337"/>
        <v>5.6734519974656075E-6</v>
      </c>
      <c r="BA1887" s="13">
        <f t="shared" si="2338"/>
        <v>8.529644240385248E-7</v>
      </c>
      <c r="BB1887" s="13">
        <f t="shared" si="2339"/>
        <v>9.6177993882786344E-8</v>
      </c>
      <c r="BC1887" s="13">
        <f t="shared" si="2340"/>
        <v>8.6758192924580895E-9</v>
      </c>
      <c r="BD1887" s="13">
        <f t="shared" si="2341"/>
        <v>3.6610302869123533E-6</v>
      </c>
      <c r="BE1887" s="13">
        <f t="shared" si="2342"/>
        <v>2.5998733361902336E-6</v>
      </c>
      <c r="BF1887" s="13">
        <f t="shared" si="2343"/>
        <v>9.2314742497441069E-7</v>
      </c>
      <c r="BG1887" s="13">
        <f t="shared" si="2344"/>
        <v>2.1852376585024259E-7</v>
      </c>
      <c r="BH1887" s="13">
        <f t="shared" si="2345"/>
        <v>3.8796053817754511E-8</v>
      </c>
      <c r="BI1887" s="13">
        <f t="shared" si="2346"/>
        <v>5.510188005314148E-9</v>
      </c>
      <c r="BJ1887" s="14">
        <f t="shared" si="2347"/>
        <v>0.37197496995950252</v>
      </c>
      <c r="BK1887" s="14">
        <f t="shared" si="2348"/>
        <v>0.42175551330466488</v>
      </c>
      <c r="BL1887" s="14">
        <f t="shared" si="2349"/>
        <v>0.2014962491138782</v>
      </c>
      <c r="BM1887" s="14">
        <f t="shared" si="2350"/>
        <v>0.11219452041427884</v>
      </c>
      <c r="BN1887" s="14">
        <f t="shared" si="2351"/>
        <v>0.88779523191158893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1.38</v>
      </c>
      <c r="F1888" s="10">
        <f>VLOOKUP(B1888,home!$B$2:$E$405,3,FALSE)</f>
        <v>0.93</v>
      </c>
      <c r="G1888" s="10">
        <f>VLOOKUP(C1888,away!$B$2:$E$405,4,FALSE)</f>
        <v>0.41</v>
      </c>
      <c r="H1888" s="10">
        <f>VLOOKUP(A1888,away!$A$2:$E$405,3,FALSE)</f>
        <v>1.17333333333333</v>
      </c>
      <c r="I1888" s="10">
        <f>VLOOKUP(C1888,away!$B$2:$E$405,3,FALSE)</f>
        <v>1.1399999999999999</v>
      </c>
      <c r="J1888" s="10">
        <f>VLOOKUP(B1888,home!$B$2:$E$405,4,FALSE)</f>
        <v>0.93</v>
      </c>
      <c r="K1888" s="12">
        <f t="shared" si="2296"/>
        <v>0.52619399999999994</v>
      </c>
      <c r="L1888" s="12">
        <f t="shared" si="2297"/>
        <v>1.2439679999999964</v>
      </c>
      <c r="M1888" s="13">
        <f t="shared" si="2298"/>
        <v>0.17030539711620912</v>
      </c>
      <c r="N1888" s="13">
        <f t="shared" si="2299"/>
        <v>8.9613678130166519E-2</v>
      </c>
      <c r="O1888" s="13">
        <f t="shared" si="2300"/>
        <v>0.21185446423985582</v>
      </c>
      <c r="P1888" s="13">
        <f t="shared" si="2301"/>
        <v>0.11147654795622668</v>
      </c>
      <c r="Q1888" s="13">
        <f t="shared" si="2302"/>
        <v>2.3577089875012416E-2</v>
      </c>
      <c r="R1888" s="13">
        <f t="shared" si="2303"/>
        <v>0.1317700870857621</v>
      </c>
      <c r="S1888" s="13">
        <f t="shared" si="2304"/>
        <v>1.8242259133686229E-2</v>
      </c>
      <c r="T1888" s="13">
        <f t="shared" si="2305"/>
        <v>2.9329145337639362E-2</v>
      </c>
      <c r="U1888" s="13">
        <f t="shared" si="2306"/>
        <v>6.933662920400549E-2</v>
      </c>
      <c r="V1888" s="13">
        <f t="shared" si="2307"/>
        <v>1.3267564619410394E-3</v>
      </c>
      <c r="W1888" s="13">
        <f t="shared" si="2308"/>
        <v>4.1353744098974283E-3</v>
      </c>
      <c r="X1888" s="13">
        <f t="shared" si="2309"/>
        <v>5.1442734339312689E-3</v>
      </c>
      <c r="Y1888" s="13">
        <f t="shared" si="2310"/>
        <v>3.1996557675302976E-3</v>
      </c>
      <c r="Z1888" s="13">
        <f t="shared" si="2311"/>
        <v>5.463925723063362E-2</v>
      </c>
      <c r="AA1888" s="13">
        <f t="shared" si="2312"/>
        <v>2.8750849319216024E-2</v>
      </c>
      <c r="AB1888" s="13">
        <f t="shared" si="2313"/>
        <v>7.5642622033377759E-3</v>
      </c>
      <c r="AC1888" s="13">
        <f t="shared" si="2314"/>
        <v>5.427831151428578E-5</v>
      </c>
      <c r="AD1888" s="13">
        <f t="shared" si="2315"/>
        <v>5.4400230056039171E-4</v>
      </c>
      <c r="AE1888" s="13">
        <f t="shared" si="2316"/>
        <v>6.7672145382350745E-4</v>
      </c>
      <c r="AF1888" s="13">
        <f t="shared" si="2317"/>
        <v>4.2090991673495923E-4</v>
      </c>
      <c r="AG1888" s="13">
        <f t="shared" si="2318"/>
        <v>1.7453282243365078E-4</v>
      </c>
      <c r="AH1888" s="13">
        <f t="shared" si="2319"/>
        <v>1.6992371884669167E-2</v>
      </c>
      <c r="AI1888" s="13">
        <f t="shared" si="2320"/>
        <v>8.9412841314816058E-3</v>
      </c>
      <c r="AJ1888" s="13">
        <f t="shared" si="2321"/>
        <v>2.3524250311404153E-3</v>
      </c>
      <c r="AK1888" s="13">
        <f t="shared" si="2322"/>
        <v>4.1261064561196661E-4</v>
      </c>
      <c r="AL1888" s="13">
        <f t="shared" si="2323"/>
        <v>1.421154913223686E-6</v>
      </c>
      <c r="AM1888" s="13">
        <f t="shared" si="2324"/>
        <v>5.7250149308214971E-5</v>
      </c>
      <c r="AN1888" s="13">
        <f t="shared" si="2325"/>
        <v>7.1217353734641357E-5</v>
      </c>
      <c r="AO1888" s="13">
        <f t="shared" si="2326"/>
        <v>4.4296054545287047E-5</v>
      </c>
      <c r="AP1888" s="13">
        <f t="shared" si="2327"/>
        <v>1.8367624793530493E-5</v>
      </c>
      <c r="AQ1888" s="13">
        <f t="shared" si="2328"/>
        <v>5.7121843697896199E-6</v>
      </c>
      <c r="AR1888" s="13">
        <f t="shared" si="2329"/>
        <v>4.2275933737256121E-3</v>
      </c>
      <c r="AS1888" s="13">
        <f t="shared" si="2330"/>
        <v>2.2245342676941744E-3</v>
      </c>
      <c r="AT1888" s="13">
        <f t="shared" si="2331"/>
        <v>5.8526829222753406E-4</v>
      </c>
      <c r="AU1888" s="13">
        <f t="shared" si="2332"/>
        <v>1.0265488792012502E-4</v>
      </c>
      <c r="AV1888" s="13">
        <f t="shared" si="2333"/>
        <v>1.3504096523560564E-5</v>
      </c>
      <c r="AW1888" s="13">
        <f t="shared" si="2334"/>
        <v>2.5840089907737341E-8</v>
      </c>
      <c r="AX1888" s="13">
        <f t="shared" si="2335"/>
        <v>5.0207808441811404E-6</v>
      </c>
      <c r="AY1888" s="13">
        <f t="shared" si="2336"/>
        <v>6.2456907051743073E-6</v>
      </c>
      <c r="AZ1888" s="13">
        <f t="shared" si="2337"/>
        <v>3.8847196875671252E-6</v>
      </c>
      <c r="BA1888" s="13">
        <f t="shared" si="2338"/>
        <v>1.6108223267678294E-6</v>
      </c>
      <c r="BB1888" s="13">
        <f t="shared" si="2339"/>
        <v>5.0095285704617943E-7</v>
      </c>
      <c r="BC1888" s="13">
        <f t="shared" si="2340"/>
        <v>1.2463386473480393E-7</v>
      </c>
      <c r="BD1888" s="13">
        <f t="shared" si="2341"/>
        <v>8.7649847898778061E-4</v>
      </c>
      <c r="BE1888" s="13">
        <f t="shared" si="2342"/>
        <v>4.6120824065249615E-4</v>
      </c>
      <c r="BF1888" s="13">
        <f t="shared" si="2343"/>
        <v>1.2134250449094975E-4</v>
      </c>
      <c r="BG1888" s="13">
        <f t="shared" si="2344"/>
        <v>2.1283232602703607E-5</v>
      </c>
      <c r="BH1888" s="13">
        <f t="shared" si="2345"/>
        <v>2.7997773240367546E-6</v>
      </c>
      <c r="BI1888" s="13">
        <f t="shared" si="2346"/>
        <v>2.9464520584883933E-7</v>
      </c>
      <c r="BJ1888" s="14">
        <f t="shared" si="2347"/>
        <v>0.15702961441476673</v>
      </c>
      <c r="BK1888" s="14">
        <f t="shared" si="2348"/>
        <v>0.30141290582519575</v>
      </c>
      <c r="BL1888" s="14">
        <f t="shared" si="2349"/>
        <v>0.48661196554243524</v>
      </c>
      <c r="BM1888" s="14">
        <f t="shared" si="2350"/>
        <v>0.26109025875918351</v>
      </c>
      <c r="BN1888" s="14">
        <f t="shared" si="2351"/>
        <v>0.73859726440323259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1.38</v>
      </c>
      <c r="F1889" s="10">
        <f>VLOOKUP(B1889,home!$B$2:$E$405,3,FALSE)</f>
        <v>0.83</v>
      </c>
      <c r="G1889" s="10">
        <f>VLOOKUP(C1889,away!$B$2:$E$405,4,FALSE)</f>
        <v>0.72</v>
      </c>
      <c r="H1889" s="10">
        <f>VLOOKUP(A1889,away!$A$2:$E$405,3,FALSE)</f>
        <v>1.17333333333333</v>
      </c>
      <c r="I1889" s="10">
        <f>VLOOKUP(C1889,away!$B$2:$E$405,3,FALSE)</f>
        <v>1.36</v>
      </c>
      <c r="J1889" s="10">
        <f>VLOOKUP(B1889,home!$B$2:$E$405,4,FALSE)</f>
        <v>0.83</v>
      </c>
      <c r="K1889" s="12">
        <f t="shared" si="2296"/>
        <v>0.82468799999999975</v>
      </c>
      <c r="L1889" s="12">
        <f t="shared" si="2297"/>
        <v>1.3244586666666631</v>
      </c>
      <c r="M1889" s="13">
        <f t="shared" si="2298"/>
        <v>0.11658360001078438</v>
      </c>
      <c r="N1889" s="13">
        <f t="shared" si="2299"/>
        <v>9.614509592569373E-2</v>
      </c>
      <c r="O1889" s="13">
        <f t="shared" si="2300"/>
        <v>0.15441015942548306</v>
      </c>
      <c r="P1889" s="13">
        <f t="shared" si="2301"/>
        <v>0.12734020555628275</v>
      </c>
      <c r="Q1889" s="13">
        <f t="shared" si="2302"/>
        <v>3.9644853434384238E-2</v>
      </c>
      <c r="R1889" s="13">
        <f t="shared" si="2303"/>
        <v>0.10225493693623114</v>
      </c>
      <c r="S1889" s="13">
        <f t="shared" si="2304"/>
        <v>3.4772317782296037E-2</v>
      </c>
      <c r="T1889" s="13">
        <f t="shared" si="2305"/>
        <v>5.2507969719899822E-2</v>
      </c>
      <c r="U1889" s="13">
        <f t="shared" si="2306"/>
        <v>8.4328419432066565E-2</v>
      </c>
      <c r="V1889" s="13">
        <f t="shared" si="2307"/>
        <v>4.2200657283760932E-3</v>
      </c>
      <c r="W1889" s="13">
        <f t="shared" si="2308"/>
        <v>1.0898211629698487E-2</v>
      </c>
      <c r="X1889" s="13">
        <f t="shared" si="2309"/>
        <v>1.4434230844121581E-2</v>
      </c>
      <c r="Y1889" s="13">
        <f t="shared" si="2310"/>
        <v>9.5587710690820497E-3</v>
      </c>
      <c r="Z1889" s="13">
        <f t="shared" si="2311"/>
        <v>4.514414581154811E-2</v>
      </c>
      <c r="AA1889" s="13">
        <f t="shared" si="2312"/>
        <v>3.7229835321033987E-2</v>
      </c>
      <c r="AB1889" s="13">
        <f t="shared" si="2313"/>
        <v>1.5351499215616429E-2</v>
      </c>
      <c r="AC1889" s="13">
        <f t="shared" si="2314"/>
        <v>2.8808942534730772E-4</v>
      </c>
      <c r="AD1889" s="13">
        <f t="shared" si="2315"/>
        <v>2.2469060881181949E-3</v>
      </c>
      <c r="AE1889" s="13">
        <f t="shared" si="2316"/>
        <v>2.9759342415942324E-3</v>
      </c>
      <c r="AF1889" s="13">
        <f t="shared" si="2317"/>
        <v>1.9707509488547832E-3</v>
      </c>
      <c r="AG1889" s="13">
        <f t="shared" si="2318"/>
        <v>8.7005939135075536E-4</v>
      </c>
      <c r="AH1889" s="13">
        <f t="shared" si="2319"/>
        <v>1.4947888792342122E-2</v>
      </c>
      <c r="AI1889" s="13">
        <f t="shared" si="2320"/>
        <v>1.2327344512379039E-2</v>
      </c>
      <c r="AJ1889" s="13">
        <f t="shared" si="2321"/>
        <v>5.0831065456124194E-3</v>
      </c>
      <c r="AK1889" s="13">
        <f t="shared" si="2322"/>
        <v>1.3973256569626714E-3</v>
      </c>
      <c r="AL1889" s="13">
        <f t="shared" si="2323"/>
        <v>1.2586801793365093E-5</v>
      </c>
      <c r="AM1889" s="13">
        <f t="shared" si="2324"/>
        <v>3.7059929759960359E-4</v>
      </c>
      <c r="AN1889" s="13">
        <f t="shared" si="2325"/>
        <v>4.9084345156637287E-4</v>
      </c>
      <c r="AO1889" s="13">
        <f t="shared" si="2326"/>
        <v>3.2505093170183066E-4</v>
      </c>
      <c r="AP1889" s="13">
        <f t="shared" si="2327"/>
        <v>1.4350550786685435E-4</v>
      </c>
      <c r="AQ1889" s="13">
        <f t="shared" si="2328"/>
        <v>4.75167784021641E-5</v>
      </c>
      <c r="AR1889" s="13">
        <f t="shared" si="2329"/>
        <v>3.9595721718773949E-3</v>
      </c>
      <c r="AS1889" s="13">
        <f t="shared" si="2330"/>
        <v>3.2654116552812244E-3</v>
      </c>
      <c r="AT1889" s="13">
        <f t="shared" si="2331"/>
        <v>1.3464729035852804E-3</v>
      </c>
      <c r="AU1889" s="13">
        <f t="shared" si="2332"/>
        <v>3.701400153039792E-4</v>
      </c>
      <c r="AV1889" s="13">
        <f t="shared" si="2333"/>
        <v>7.6312507235251953E-5</v>
      </c>
      <c r="AW1889" s="13">
        <f t="shared" si="2334"/>
        <v>3.8189236629695482E-7</v>
      </c>
      <c r="AX1889" s="13">
        <f t="shared" si="2335"/>
        <v>5.0938132256470294E-5</v>
      </c>
      <c r="AY1889" s="13">
        <f t="shared" si="2336"/>
        <v>6.7465450730894792E-5</v>
      </c>
      <c r="AZ1889" s="13">
        <f t="shared" si="2337"/>
        <v>4.46776004605532E-5</v>
      </c>
      <c r="BA1889" s="13">
        <f t="shared" si="2338"/>
        <v>1.9724545045283385E-5</v>
      </c>
      <c r="BB1889" s="13">
        <f t="shared" si="2339"/>
        <v>6.5310861578206484E-6</v>
      </c>
      <c r="BC1889" s="13">
        <f t="shared" si="2340"/>
        <v>1.7300307328944444E-6</v>
      </c>
      <c r="BD1889" s="13">
        <f t="shared" si="2341"/>
        <v>8.7404827988919417E-4</v>
      </c>
      <c r="BE1889" s="13">
        <f t="shared" si="2342"/>
        <v>7.2081712784525956E-4</v>
      </c>
      <c r="BF1889" s="13">
        <f t="shared" si="2343"/>
        <v>2.9722461776422558E-4</v>
      </c>
      <c r="BG1889" s="13">
        <f t="shared" si="2344"/>
        <v>8.1705858524914535E-5</v>
      </c>
      <c r="BH1889" s="13">
        <f t="shared" si="2345"/>
        <v>1.6845460263798671E-5</v>
      </c>
      <c r="BI1889" s="13">
        <f t="shared" si="2346"/>
        <v>2.7784497868063194E-6</v>
      </c>
      <c r="BJ1889" s="14">
        <f t="shared" si="2347"/>
        <v>0.23282136610531862</v>
      </c>
      <c r="BK1889" s="14">
        <f t="shared" si="2348"/>
        <v>0.28328433075561082</v>
      </c>
      <c r="BL1889" s="14">
        <f t="shared" si="2349"/>
        <v>0.43834184488508471</v>
      </c>
      <c r="BM1889" s="14">
        <f t="shared" si="2350"/>
        <v>0.36314575271033833</v>
      </c>
      <c r="BN1889" s="14">
        <f t="shared" si="2351"/>
        <v>0.63637885128885929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1.38</v>
      </c>
      <c r="F1890" s="10">
        <f>VLOOKUP(B1890,home!$B$2:$E$405,3,FALSE)</f>
        <v>0.93</v>
      </c>
      <c r="G1890" s="10">
        <f>VLOOKUP(C1890,away!$B$2:$E$405,4,FALSE)</f>
        <v>1.54</v>
      </c>
      <c r="H1890" s="10">
        <f>VLOOKUP(A1890,away!$A$2:$E$405,3,FALSE)</f>
        <v>1.17333333333333</v>
      </c>
      <c r="I1890" s="10">
        <f>VLOOKUP(C1890,away!$B$2:$E$405,3,FALSE)</f>
        <v>0.82</v>
      </c>
      <c r="J1890" s="10">
        <f>VLOOKUP(B1890,home!$B$2:$E$405,4,FALSE)</f>
        <v>0.93</v>
      </c>
      <c r="K1890" s="12">
        <f t="shared" si="2296"/>
        <v>1.9764359999999999</v>
      </c>
      <c r="L1890" s="12">
        <f t="shared" si="2297"/>
        <v>0.89478399999999747</v>
      </c>
      <c r="M1890" s="13">
        <f t="shared" si="2298"/>
        <v>5.6629796067606604E-2</v>
      </c>
      <c r="N1890" s="13">
        <f t="shared" si="2299"/>
        <v>0.11192516762067611</v>
      </c>
      <c r="O1890" s="13">
        <f t="shared" si="2300"/>
        <v>5.067143544455717E-2</v>
      </c>
      <c r="P1890" s="13">
        <f t="shared" si="2301"/>
        <v>0.10014884918429877</v>
      </c>
      <c r="Q1890" s="13">
        <f t="shared" si="2302"/>
        <v>0.11060646529576931</v>
      </c>
      <c r="R1890" s="13">
        <f t="shared" si="2303"/>
        <v>2.2669994846411249E-2</v>
      </c>
      <c r="S1890" s="13">
        <f t="shared" si="2304"/>
        <v>4.4277892070128194E-2</v>
      </c>
      <c r="T1890" s="13">
        <f t="shared" si="2305"/>
        <v>9.8968895443209387E-2</v>
      </c>
      <c r="U1890" s="13">
        <f t="shared" si="2306"/>
        <v>4.4805793934261658E-2</v>
      </c>
      <c r="V1890" s="13">
        <f t="shared" si="2307"/>
        <v>8.700523680023324E-3</v>
      </c>
      <c r="W1890" s="13">
        <f t="shared" si="2308"/>
        <v>7.2868866614436353E-2</v>
      </c>
      <c r="X1890" s="13">
        <f t="shared" si="2309"/>
        <v>6.5201895944731636E-2</v>
      </c>
      <c r="Y1890" s="13">
        <f t="shared" si="2310"/>
        <v>2.9170806630505284E-2</v>
      </c>
      <c r="Z1890" s="13">
        <f t="shared" si="2311"/>
        <v>6.7615828895503972E-3</v>
      </c>
      <c r="AA1890" s="13">
        <f t="shared" si="2312"/>
        <v>1.3363835839891426E-2</v>
      </c>
      <c r="AB1890" s="13">
        <f t="shared" si="2313"/>
        <v>1.3206383126025827E-2</v>
      </c>
      <c r="AC1890" s="13">
        <f t="shared" si="2314"/>
        <v>9.6167068217810619E-4</v>
      </c>
      <c r="AD1890" s="13">
        <f t="shared" si="2315"/>
        <v>3.6005162813992554E-2</v>
      </c>
      <c r="AE1890" s="13">
        <f t="shared" si="2316"/>
        <v>3.2216843603355423E-2</v>
      </c>
      <c r="AF1890" s="13">
        <f t="shared" si="2317"/>
        <v>1.4413558093392346E-2</v>
      </c>
      <c r="AG1890" s="13">
        <f t="shared" si="2318"/>
        <v>4.2990070550126477E-3</v>
      </c>
      <c r="AH1890" s="13">
        <f t="shared" si="2319"/>
        <v>1.5125390460608609E-3</v>
      </c>
      <c r="AI1890" s="13">
        <f t="shared" si="2320"/>
        <v>2.9894366220403431E-3</v>
      </c>
      <c r="AJ1890" s="13">
        <f t="shared" si="2321"/>
        <v>2.9542150797594643E-3</v>
      </c>
      <c r="AK1890" s="13">
        <f t="shared" si="2322"/>
        <v>1.9462723451264914E-3</v>
      </c>
      <c r="AL1890" s="13">
        <f t="shared" si="2323"/>
        <v>6.8027942039161485E-5</v>
      </c>
      <c r="AM1890" s="13">
        <f t="shared" si="2324"/>
        <v>1.4232379994287239E-2</v>
      </c>
      <c r="AN1890" s="13">
        <f t="shared" si="2325"/>
        <v>1.2734905900808276E-2</v>
      </c>
      <c r="AO1890" s="13">
        <f t="shared" si="2326"/>
        <v>5.697495020774399E-3</v>
      </c>
      <c r="AP1890" s="13">
        <f t="shared" si="2327"/>
        <v>1.6993424615561956E-3</v>
      </c>
      <c r="AQ1890" s="13">
        <f t="shared" si="2328"/>
        <v>3.8013611128027351E-4</v>
      </c>
      <c r="AR1890" s="13">
        <f t="shared" si="2329"/>
        <v>2.7067914755810361E-4</v>
      </c>
      <c r="AS1890" s="13">
        <f t="shared" si="2330"/>
        <v>5.3498001168314794E-4</v>
      </c>
      <c r="AT1890" s="13">
        <f t="shared" si="2331"/>
        <v>5.2867687718549715E-4</v>
      </c>
      <c r="AU1890" s="13">
        <f t="shared" si="2332"/>
        <v>3.482986708123316E-4</v>
      </c>
      <c r="AV1890" s="13">
        <f t="shared" si="2333"/>
        <v>1.7209750793641048E-4</v>
      </c>
      <c r="AW1890" s="13">
        <f t="shared" si="2334"/>
        <v>3.3418411138314178E-6</v>
      </c>
      <c r="AX1890" s="13">
        <f t="shared" si="2335"/>
        <v>4.6882313643981776E-3</v>
      </c>
      <c r="AY1890" s="13">
        <f t="shared" si="2336"/>
        <v>4.1949544131616471E-3</v>
      </c>
      <c r="AZ1890" s="13">
        <f t="shared" si="2337"/>
        <v>1.8767890448132098E-3</v>
      </c>
      <c r="BA1890" s="13">
        <f t="shared" si="2338"/>
        <v>5.5977360289137968E-4</v>
      </c>
      <c r="BB1890" s="13">
        <f t="shared" si="2339"/>
        <v>1.2521911587238965E-4</v>
      </c>
      <c r="BC1890" s="13">
        <f t="shared" si="2340"/>
        <v>2.2408812275352004E-5</v>
      </c>
      <c r="BD1890" s="13">
        <f t="shared" si="2341"/>
        <v>4.0366561728104901E-5</v>
      </c>
      <c r="BE1890" s="13">
        <f t="shared" si="2342"/>
        <v>7.9781925795648721E-5</v>
      </c>
      <c r="BF1890" s="13">
        <f t="shared" si="2343"/>
        <v>7.8841935145924401E-5</v>
      </c>
      <c r="BG1890" s="13">
        <f t="shared" si="2344"/>
        <v>5.194201297735673E-5</v>
      </c>
      <c r="BH1890" s="13">
        <f t="shared" si="2345"/>
        <v>2.5665016090228771E-5</v>
      </c>
      <c r="BI1890" s="13">
        <f t="shared" si="2346"/>
        <v>1.014505234826148E-5</v>
      </c>
      <c r="BJ1890" s="14">
        <f t="shared" si="2347"/>
        <v>0.62188830495719982</v>
      </c>
      <c r="BK1890" s="14">
        <f t="shared" si="2348"/>
        <v>0.21498171403943583</v>
      </c>
      <c r="BL1890" s="14">
        <f t="shared" si="2349"/>
        <v>0.15626138100339543</v>
      </c>
      <c r="BM1890" s="14">
        <f t="shared" si="2350"/>
        <v>0.54304966185821457</v>
      </c>
      <c r="BN1890" s="14">
        <f t="shared" si="2351"/>
        <v>0.45265170845931918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1.6850393700787401</v>
      </c>
      <c r="F1891" s="10">
        <f>VLOOKUP(B1891,home!$B$2:$E$405,3,FALSE)</f>
        <v>1.61</v>
      </c>
      <c r="G1891" s="10">
        <f>VLOOKUP(C1891,away!$B$2:$E$405,4,FALSE)</f>
        <v>0.93</v>
      </c>
      <c r="H1891" s="10">
        <f>VLOOKUP(A1891,away!$A$2:$E$405,3,FALSE)</f>
        <v>1.2913385826771699</v>
      </c>
      <c r="I1891" s="10">
        <f>VLOOKUP(C1891,away!$B$2:$E$405,3,FALSE)</f>
        <v>0.76</v>
      </c>
      <c r="J1891" s="10">
        <f>VLOOKUP(B1891,home!$B$2:$E$405,4,FALSE)</f>
        <v>1.61</v>
      </c>
      <c r="K1891" s="12">
        <f t="shared" si="2296"/>
        <v>2.5230094488188977</v>
      </c>
      <c r="L1891" s="12">
        <f t="shared" si="2297"/>
        <v>1.5800818897637854</v>
      </c>
      <c r="M1891" s="13">
        <f t="shared" si="2298"/>
        <v>1.6521522756682314E-2</v>
      </c>
      <c r="N1891" s="13">
        <f t="shared" si="2299"/>
        <v>4.1683958023985924E-2</v>
      </c>
      <c r="O1891" s="13">
        <f t="shared" si="2300"/>
        <v>2.6105358899153976E-2</v>
      </c>
      <c r="P1891" s="13">
        <f t="shared" si="2301"/>
        <v>6.5864067167373988E-2</v>
      </c>
      <c r="Q1891" s="13">
        <f t="shared" si="2302"/>
        <v>5.2584509979343406E-2</v>
      </c>
      <c r="R1891" s="13">
        <f t="shared" si="2303"/>
        <v>2.0624302411168541E-2</v>
      </c>
      <c r="S1891" s="13">
        <f t="shared" si="2304"/>
        <v>6.5642789222830122E-2</v>
      </c>
      <c r="T1891" s="13">
        <f t="shared" si="2305"/>
        <v>8.3087831900463566E-2</v>
      </c>
      <c r="U1891" s="13">
        <f t="shared" si="2306"/>
        <v>5.2035309858676611E-2</v>
      </c>
      <c r="V1891" s="13">
        <f t="shared" si="2307"/>
        <v>2.9076557638715809E-2</v>
      </c>
      <c r="W1891" s="13">
        <f t="shared" si="2308"/>
        <v>4.4223738513131675E-2</v>
      </c>
      <c r="X1891" s="13">
        <f t="shared" si="2309"/>
        <v>6.9877128322248599E-2</v>
      </c>
      <c r="Y1891" s="13">
        <f t="shared" si="2310"/>
        <v>5.5205792485342561E-2</v>
      </c>
      <c r="Z1891" s="13">
        <f t="shared" si="2311"/>
        <v>1.0862695576299658E-2</v>
      </c>
      <c r="AA1891" s="13">
        <f t="shared" si="2312"/>
        <v>2.7406683578647277E-2</v>
      </c>
      <c r="AB1891" s="13">
        <f t="shared" si="2313"/>
        <v>3.4573660814858409E-2</v>
      </c>
      <c r="AC1891" s="13">
        <f t="shared" si="2314"/>
        <v>7.2447178958497333E-3</v>
      </c>
      <c r="AD1891" s="13">
        <f t="shared" si="2315"/>
        <v>2.7894227532681851E-2</v>
      </c>
      <c r="AE1891" s="13">
        <f t="shared" si="2316"/>
        <v>4.4075163753340953E-2</v>
      </c>
      <c r="AF1891" s="13">
        <f t="shared" si="2317"/>
        <v>3.4821184017513648E-2</v>
      </c>
      <c r="AG1891" s="13">
        <f t="shared" si="2318"/>
        <v>1.8340107415401822E-2</v>
      </c>
      <c r="AH1891" s="13">
        <f t="shared" si="2319"/>
        <v>4.2909871385320699E-3</v>
      </c>
      <c r="AI1891" s="13">
        <f t="shared" si="2320"/>
        <v>1.0826201095276778E-2</v>
      </c>
      <c r="AJ1891" s="13">
        <f t="shared" si="2321"/>
        <v>1.3657303829098407E-2</v>
      </c>
      <c r="AK1891" s="13">
        <f t="shared" si="2322"/>
        <v>1.1485835535401931E-2</v>
      </c>
      <c r="AL1891" s="13">
        <f t="shared" si="2323"/>
        <v>1.1552605486269184E-3</v>
      </c>
      <c r="AM1891" s="13">
        <f t="shared" si="2324"/>
        <v>1.4075479926492111E-2</v>
      </c>
      <c r="AN1891" s="13">
        <f t="shared" si="2325"/>
        <v>2.2240410921583884E-2</v>
      </c>
      <c r="AO1891" s="13">
        <f t="shared" si="2326"/>
        <v>1.7570835259049702E-2</v>
      </c>
      <c r="AP1891" s="13">
        <f t="shared" si="2327"/>
        <v>9.2544528602824649E-3</v>
      </c>
      <c r="AQ1891" s="13">
        <f t="shared" si="2328"/>
        <v>3.6556983410512482E-3</v>
      </c>
      <c r="AR1891" s="13">
        <f t="shared" si="2329"/>
        <v>1.3560222133607704E-3</v>
      </c>
      <c r="AS1891" s="13">
        <f t="shared" si="2330"/>
        <v>3.4212568571175394E-3</v>
      </c>
      <c r="AT1891" s="13">
        <f t="shared" si="2331"/>
        <v>4.315931688671999E-3</v>
      </c>
      <c r="AU1891" s="13">
        <f t="shared" si="2332"/>
        <v>3.6297121436587852E-3</v>
      </c>
      <c r="AV1891" s="13">
        <f t="shared" si="2333"/>
        <v>2.2894495087359529E-3</v>
      </c>
      <c r="AW1891" s="13">
        <f t="shared" si="2334"/>
        <v>1.279310352575723E-4</v>
      </c>
      <c r="AX1891" s="13">
        <f t="shared" si="2335"/>
        <v>5.9187614752000579E-3</v>
      </c>
      <c r="AY1891" s="13">
        <f t="shared" si="2336"/>
        <v>9.3521278167951975E-3</v>
      </c>
      <c r="AZ1891" s="13">
        <f t="shared" si="2337"/>
        <v>7.3885638970371129E-3</v>
      </c>
      <c r="BA1891" s="13">
        <f t="shared" si="2338"/>
        <v>3.8915120016902918E-3</v>
      </c>
      <c r="BB1891" s="13">
        <f t="shared" si="2339"/>
        <v>1.5372269094173125E-3</v>
      </c>
      <c r="BC1891" s="13">
        <f t="shared" si="2340"/>
        <v>4.8578888000557017E-4</v>
      </c>
      <c r="BD1891" s="13">
        <f t="shared" si="2341"/>
        <v>3.5710435690812606E-4</v>
      </c>
      <c r="BE1891" s="13">
        <f t="shared" si="2342"/>
        <v>9.0097766669359819E-4</v>
      </c>
      <c r="BF1891" s="13">
        <f t="shared" si="2343"/>
        <v>1.1365875831213759E-3</v>
      </c>
      <c r="BG1891" s="13">
        <f t="shared" si="2344"/>
        <v>9.5587373720848858E-4</v>
      </c>
      <c r="BH1891" s="13">
        <f t="shared" si="2345"/>
        <v>6.0291961771371215E-4</v>
      </c>
      <c r="BI1891" s="13">
        <f t="shared" si="2346"/>
        <v>3.0423437847399467E-4</v>
      </c>
      <c r="BJ1891" s="14">
        <f t="shared" si="2347"/>
        <v>0.567164500232059</v>
      </c>
      <c r="BK1891" s="14">
        <f t="shared" si="2348"/>
        <v>0.1948570430468741</v>
      </c>
      <c r="BL1891" s="14">
        <f t="shared" si="2349"/>
        <v>0.2202757129124783</v>
      </c>
      <c r="BM1891" s="14">
        <f t="shared" si="2350"/>
        <v>0.76055203574846553</v>
      </c>
      <c r="BN1891" s="14">
        <f t="shared" si="2351"/>
        <v>0.22338371923770817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1.6850393700787401</v>
      </c>
      <c r="F1892" s="10">
        <f>VLOOKUP(B1892,home!$B$2:$E$405,3,FALSE)</f>
        <v>1.02</v>
      </c>
      <c r="G1892" s="10">
        <f>VLOOKUP(C1892,away!$B$2:$E$405,4,FALSE)</f>
        <v>1.02</v>
      </c>
      <c r="H1892" s="10">
        <f>VLOOKUP(A1892,away!$A$2:$E$405,3,FALSE)</f>
        <v>1.2913385826771699</v>
      </c>
      <c r="I1892" s="10">
        <f>VLOOKUP(C1892,away!$B$2:$E$405,3,FALSE)</f>
        <v>0.42</v>
      </c>
      <c r="J1892" s="10">
        <f>VLOOKUP(B1892,home!$B$2:$E$405,4,FALSE)</f>
        <v>1.02</v>
      </c>
      <c r="K1892" s="12">
        <f t="shared" si="2296"/>
        <v>1.7531149606299212</v>
      </c>
      <c r="L1892" s="12">
        <f t="shared" si="2297"/>
        <v>0.55320944881889955</v>
      </c>
      <c r="M1892" s="13">
        <f t="shared" si="2298"/>
        <v>9.9626766608298195E-2</v>
      </c>
      <c r="N1892" s="13">
        <f t="shared" si="2299"/>
        <v>0.17465717502019304</v>
      </c>
      <c r="O1892" s="13">
        <f t="shared" si="2300"/>
        <v>5.5114468642985782E-2</v>
      </c>
      <c r="P1892" s="13">
        <f t="shared" si="2301"/>
        <v>9.6621999525187033E-2</v>
      </c>
      <c r="Q1892" s="13">
        <f t="shared" si="2302"/>
        <v>0.15309705325462955</v>
      </c>
      <c r="R1892" s="13">
        <f t="shared" si="2303"/>
        <v>1.5244922409966341E-2</v>
      </c>
      <c r="S1892" s="13">
        <f t="shared" si="2304"/>
        <v>2.3426964233795689E-2</v>
      </c>
      <c r="T1892" s="13">
        <f t="shared" si="2305"/>
        <v>8.4694736446791305E-2</v>
      </c>
      <c r="U1892" s="13">
        <f t="shared" si="2306"/>
        <v>2.6726101550554344E-2</v>
      </c>
      <c r="V1892" s="13">
        <f t="shared" si="2307"/>
        <v>2.5244890439422686E-3</v>
      </c>
      <c r="W1892" s="13">
        <f t="shared" si="2308"/>
        <v>8.9465578163015563E-2</v>
      </c>
      <c r="X1892" s="13">
        <f t="shared" si="2309"/>
        <v>4.9493203183826009E-2</v>
      </c>
      <c r="Y1892" s="13">
        <f t="shared" si="2310"/>
        <v>1.3690053826803094E-2</v>
      </c>
      <c r="Z1892" s="13">
        <f t="shared" si="2311"/>
        <v>2.8112117079014567E-3</v>
      </c>
      <c r="AA1892" s="13">
        <f t="shared" si="2312"/>
        <v>4.9283773026200352E-3</v>
      </c>
      <c r="AB1892" s="13">
        <f t="shared" si="2313"/>
        <v>4.3200059904260624E-3</v>
      </c>
      <c r="AC1892" s="13">
        <f t="shared" si="2314"/>
        <v>1.5302186570261339E-4</v>
      </c>
      <c r="AD1892" s="13">
        <f t="shared" si="2315"/>
        <v>3.9210860884747047E-2</v>
      </c>
      <c r="AE1892" s="13">
        <f t="shared" si="2316"/>
        <v>2.1691818737765458E-2</v>
      </c>
      <c r="AF1892" s="13">
        <f t="shared" si="2317"/>
        <v>6.0000595438993521E-3</v>
      </c>
      <c r="AG1892" s="13">
        <f t="shared" si="2318"/>
        <v>1.1064298777203796E-3</v>
      </c>
      <c r="AH1892" s="13">
        <f t="shared" si="2319"/>
        <v>3.8879721986035049E-4</v>
      </c>
      <c r="AI1892" s="13">
        <f t="shared" si="2320"/>
        <v>6.8160622278850115E-4</v>
      </c>
      <c r="AJ1892" s="13">
        <f t="shared" si="2321"/>
        <v>5.9746703321448646E-4</v>
      </c>
      <c r="AK1892" s="13">
        <f t="shared" si="2322"/>
        <v>3.4914279813716328E-4</v>
      </c>
      <c r="AL1892" s="13">
        <f t="shared" si="2323"/>
        <v>5.9362675869597622E-6</v>
      </c>
      <c r="AM1892" s="13">
        <f t="shared" si="2324"/>
        <v>1.3748229367245721E-2</v>
      </c>
      <c r="AN1892" s="13">
        <f t="shared" si="2325"/>
        <v>7.6056503904898118E-3</v>
      </c>
      <c r="AO1892" s="13">
        <f t="shared" si="2326"/>
        <v>2.1037588302160581E-3</v>
      </c>
      <c r="AP1892" s="13">
        <f t="shared" si="2327"/>
        <v>3.8793975430390619E-4</v>
      </c>
      <c r="AQ1892" s="13">
        <f t="shared" si="2328"/>
        <v>5.365298441335081E-5</v>
      </c>
      <c r="AR1892" s="13">
        <f t="shared" si="2329"/>
        <v>4.3017259140253003E-5</v>
      </c>
      <c r="AS1892" s="13">
        <f t="shared" si="2330"/>
        <v>7.5414200564071746E-5</v>
      </c>
      <c r="AT1892" s="13">
        <f t="shared" si="2331"/>
        <v>6.6104881626409846E-5</v>
      </c>
      <c r="AU1892" s="13">
        <f t="shared" si="2332"/>
        <v>3.8629818983309676E-5</v>
      </c>
      <c r="AV1892" s="13">
        <f t="shared" si="2333"/>
        <v>1.6930628396516485E-5</v>
      </c>
      <c r="AW1892" s="13">
        <f t="shared" si="2334"/>
        <v>1.5992300939669661E-7</v>
      </c>
      <c r="AX1892" s="13">
        <f t="shared" si="2335"/>
        <v>4.0170377643150186E-3</v>
      </c>
      <c r="AY1892" s="13">
        <f t="shared" si="2336"/>
        <v>2.2222632474814155E-3</v>
      </c>
      <c r="AZ1892" s="13">
        <f t="shared" si="2337"/>
        <v>6.1468851313484577E-4</v>
      </c>
      <c r="BA1892" s="13">
        <f t="shared" si="2338"/>
        <v>1.1335049784887897E-4</v>
      </c>
      <c r="BB1892" s="13">
        <f t="shared" si="2339"/>
        <v>1.5676641609581549E-5</v>
      </c>
      <c r="BC1892" s="13">
        <f t="shared" si="2340"/>
        <v>1.7344932528336068E-6</v>
      </c>
      <c r="BD1892" s="13">
        <f t="shared" si="2341"/>
        <v>3.9662590364465216E-6</v>
      </c>
      <c r="BE1892" s="13">
        <f t="shared" si="2342"/>
        <v>6.9533080545280122E-6</v>
      </c>
      <c r="BF1892" s="13">
        <f t="shared" si="2343"/>
        <v>6.0949741881307972E-6</v>
      </c>
      <c r="BG1892" s="13">
        <f t="shared" si="2344"/>
        <v>3.5617301446217677E-6</v>
      </c>
      <c r="BH1892" s="13">
        <f t="shared" si="2345"/>
        <v>1.5610306005657486E-6</v>
      </c>
      <c r="BI1892" s="13">
        <f t="shared" si="2346"/>
        <v>5.4733321997058472E-7</v>
      </c>
      <c r="BJ1892" s="14">
        <f t="shared" si="2347"/>
        <v>0.66399095142370235</v>
      </c>
      <c r="BK1892" s="14">
        <f t="shared" si="2348"/>
        <v>0.22458144079199421</v>
      </c>
      <c r="BL1892" s="14">
        <f t="shared" si="2349"/>
        <v>0.1086136705945079</v>
      </c>
      <c r="BM1892" s="14">
        <f t="shared" si="2350"/>
        <v>0.4034127857323736</v>
      </c>
      <c r="BN1892" s="14">
        <f t="shared" si="2351"/>
        <v>0.59436238546125997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1.6850393700787401</v>
      </c>
      <c r="F1893" s="10">
        <f>VLOOKUP(B1893,home!$B$2:$E$405,3,FALSE)</f>
        <v>0.82</v>
      </c>
      <c r="G1893" s="10">
        <f>VLOOKUP(C1893,away!$B$2:$E$405,4,FALSE)</f>
        <v>0.08</v>
      </c>
      <c r="H1893" s="10">
        <f>VLOOKUP(A1893,away!$A$2:$E$405,3,FALSE)</f>
        <v>1.2913385826771699</v>
      </c>
      <c r="I1893" s="10">
        <f>VLOOKUP(C1893,away!$B$2:$E$405,3,FALSE)</f>
        <v>1.36</v>
      </c>
      <c r="J1893" s="10">
        <f>VLOOKUP(B1893,home!$B$2:$E$405,4,FALSE)</f>
        <v>0.82</v>
      </c>
      <c r="K1893" s="12">
        <f t="shared" si="2296"/>
        <v>0.11053858267716533</v>
      </c>
      <c r="L1893" s="12">
        <f t="shared" si="2297"/>
        <v>1.4401007874015799</v>
      </c>
      <c r="M1893" s="13">
        <f t="shared" si="2298"/>
        <v>0.21211231219661897</v>
      </c>
      <c r="N1893" s="13">
        <f t="shared" si="2299"/>
        <v>2.3446594358590672E-2</v>
      </c>
      <c r="O1893" s="13">
        <f t="shared" si="2300"/>
        <v>0.30546310781192071</v>
      </c>
      <c r="P1893" s="13">
        <f t="shared" si="2301"/>
        <v>3.3765458997691865E-2</v>
      </c>
      <c r="Q1893" s="13">
        <f t="shared" si="2302"/>
        <v>1.2958766545025167E-3</v>
      </c>
      <c r="R1893" s="13">
        <f t="shared" si="2303"/>
        <v>0.2199488310410404</v>
      </c>
      <c r="S1893" s="13">
        <f t="shared" si="2304"/>
        <v>1.3437529975487486E-3</v>
      </c>
      <c r="T1893" s="13">
        <f t="shared" si="2305"/>
        <v>1.8661929905243991E-3</v>
      </c>
      <c r="U1893" s="13">
        <f t="shared" si="2306"/>
        <v>2.4312832044775915E-2</v>
      </c>
      <c r="V1893" s="13">
        <f t="shared" si="2307"/>
        <v>2.3767511692212241E-5</v>
      </c>
      <c r="W1893" s="13">
        <f t="shared" si="2308"/>
        <v>4.7748122904378316E-5</v>
      </c>
      <c r="X1893" s="13">
        <f t="shared" si="2309"/>
        <v>6.8762109391542621E-5</v>
      </c>
      <c r="Y1893" s="13">
        <f t="shared" si="2310"/>
        <v>4.951218393907706E-5</v>
      </c>
      <c r="Z1893" s="13">
        <f t="shared" si="2311"/>
        <v>0.10558282825675309</v>
      </c>
      <c r="AA1893" s="13">
        <f t="shared" si="2312"/>
        <v>1.1670976190548051E-2</v>
      </c>
      <c r="AB1893" s="13">
        <f t="shared" si="2313"/>
        <v>6.4504658328106194E-4</v>
      </c>
      <c r="AC1893" s="13">
        <f t="shared" si="2314"/>
        <v>2.3646698452158088E-7</v>
      </c>
      <c r="AD1893" s="13">
        <f t="shared" si="2315"/>
        <v>1.3195024578362677E-6</v>
      </c>
      <c r="AE1893" s="13">
        <f t="shared" si="2316"/>
        <v>1.9002165285083289E-6</v>
      </c>
      <c r="AF1893" s="13">
        <f t="shared" si="2317"/>
        <v>1.3682516594691709E-6</v>
      </c>
      <c r="AG1893" s="13">
        <f t="shared" si="2318"/>
        <v>6.5680676405502366E-7</v>
      </c>
      <c r="AH1893" s="13">
        <f t="shared" si="2319"/>
        <v>3.8012478527158985E-2</v>
      </c>
      <c r="AI1893" s="13">
        <f t="shared" si="2320"/>
        <v>4.2018455004383358E-3</v>
      </c>
      <c r="AJ1893" s="13">
        <f t="shared" si="2321"/>
        <v>2.3223302312343905E-4</v>
      </c>
      <c r="AK1893" s="13">
        <f t="shared" si="2322"/>
        <v>8.5569030756327772E-6</v>
      </c>
      <c r="AL1893" s="13">
        <f t="shared" si="2323"/>
        <v>1.5056959565402435E-9</v>
      </c>
      <c r="AM1893" s="13">
        <f t="shared" si="2324"/>
        <v>2.9171186305651422E-8</v>
      </c>
      <c r="AN1893" s="13">
        <f t="shared" si="2325"/>
        <v>4.200944836820679E-8</v>
      </c>
      <c r="AO1893" s="13">
        <f t="shared" si="2326"/>
        <v>3.0248919836680318E-8</v>
      </c>
      <c r="AP1893" s="13">
        <f t="shared" si="2327"/>
        <v>1.452049775828353E-8</v>
      </c>
      <c r="AQ1893" s="13">
        <f t="shared" si="2328"/>
        <v>5.2277450637917473E-9</v>
      </c>
      <c r="AR1893" s="13">
        <f t="shared" si="2329"/>
        <v>1.094836005160946E-2</v>
      </c>
      <c r="AS1893" s="13">
        <f t="shared" si="2330"/>
        <v>1.2102162027442065E-3</v>
      </c>
      <c r="AT1893" s="13">
        <f t="shared" si="2331"/>
        <v>6.6887791892142773E-5</v>
      </c>
      <c r="AU1893" s="13">
        <f t="shared" si="2332"/>
        <v>2.4645605713875526E-6</v>
      </c>
      <c r="AV1893" s="13">
        <f t="shared" si="2333"/>
        <v>6.8107258120801164E-8</v>
      </c>
      <c r="AW1893" s="13">
        <f t="shared" si="2334"/>
        <v>6.6579658458936159E-12</v>
      </c>
      <c r="AX1893" s="13">
        <f t="shared" si="2335"/>
        <v>5.3742359820637434E-10</v>
      </c>
      <c r="AY1893" s="13">
        <f t="shared" si="2336"/>
        <v>7.7394414694518984E-10</v>
      </c>
      <c r="AZ1893" s="13">
        <f t="shared" si="2337"/>
        <v>5.5727878771030611E-10</v>
      </c>
      <c r="BA1893" s="13">
        <f t="shared" si="2338"/>
        <v>2.6751254032793651E-10</v>
      </c>
      <c r="BB1893" s="13">
        <f t="shared" si="2339"/>
        <v>9.6311254991514596E-11</v>
      </c>
      <c r="BC1893" s="13">
        <f t="shared" si="2340"/>
        <v>2.7739582829782897E-11</v>
      </c>
      <c r="BD1893" s="13">
        <f t="shared" si="2341"/>
        <v>2.6277903218464641E-3</v>
      </c>
      <c r="BE1893" s="13">
        <f t="shared" si="2342"/>
        <v>2.9047221774968027E-4</v>
      </c>
      <c r="BF1893" s="13">
        <f t="shared" si="2343"/>
        <v>1.6054193628571302E-5</v>
      </c>
      <c r="BG1893" s="13">
        <f t="shared" si="2344"/>
        <v>5.915359365756836E-7</v>
      </c>
      <c r="BH1893" s="13">
        <f t="shared" si="2345"/>
        <v>1.63468860079214E-8</v>
      </c>
      <c r="BI1893" s="13">
        <f t="shared" si="2346"/>
        <v>3.6139232210016326E-10</v>
      </c>
      <c r="BJ1893" s="14">
        <f t="shared" si="2347"/>
        <v>2.6780054635269699E-2</v>
      </c>
      <c r="BK1893" s="14">
        <f t="shared" si="2348"/>
        <v>0.24724553045017644</v>
      </c>
      <c r="BL1893" s="14">
        <f t="shared" si="2349"/>
        <v>0.61965882931687755</v>
      </c>
      <c r="BM1893" s="14">
        <f t="shared" si="2350"/>
        <v>0.20323506083142537</v>
      </c>
      <c r="BN1893" s="14">
        <f t="shared" si="2351"/>
        <v>0.79603218106036522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1.6850393700787401</v>
      </c>
      <c r="F1894" s="10">
        <f>VLOOKUP(B1894,home!$B$2:$E$405,3,FALSE)</f>
        <v>0.68</v>
      </c>
      <c r="G1894" s="10">
        <f>VLOOKUP(C1894,away!$B$2:$E$405,4,FALSE)</f>
        <v>1.44</v>
      </c>
      <c r="H1894" s="10">
        <f>VLOOKUP(A1894,away!$A$2:$E$405,3,FALSE)</f>
        <v>1.2913385826771699</v>
      </c>
      <c r="I1894" s="10">
        <f>VLOOKUP(C1894,away!$B$2:$E$405,3,FALSE)</f>
        <v>0.93</v>
      </c>
      <c r="J1894" s="10">
        <f>VLOOKUP(B1894,home!$B$2:$E$405,4,FALSE)</f>
        <v>0.68</v>
      </c>
      <c r="K1894" s="12">
        <f t="shared" si="2296"/>
        <v>1.6499905511811024</v>
      </c>
      <c r="L1894" s="12">
        <f t="shared" si="2297"/>
        <v>0.81664251968504242</v>
      </c>
      <c r="M1894" s="13">
        <f t="shared" si="2298"/>
        <v>8.4870130202086974E-2</v>
      </c>
      <c r="N1894" s="13">
        <f t="shared" si="2299"/>
        <v>0.14003491291095341</v>
      </c>
      <c r="O1894" s="13">
        <f t="shared" si="2300"/>
        <v>6.9308556974229926E-2</v>
      </c>
      <c r="P1894" s="13">
        <f t="shared" si="2301"/>
        <v>0.11435846412347646</v>
      </c>
      <c r="Q1894" s="13">
        <f t="shared" si="2302"/>
        <v>0.11552814156927087</v>
      </c>
      <c r="R1894" s="13">
        <f t="shared" si="2303"/>
        <v>2.8300157301584718E-2</v>
      </c>
      <c r="S1894" s="13">
        <f t="shared" si="2304"/>
        <v>3.852314791299468E-2</v>
      </c>
      <c r="T1894" s="13">
        <f t="shared" si="2305"/>
        <v>9.4345192625659643E-2</v>
      </c>
      <c r="U1894" s="13">
        <f t="shared" si="2306"/>
        <v>4.6694992144553665E-2</v>
      </c>
      <c r="V1894" s="13">
        <f t="shared" si="2307"/>
        <v>5.7675677441150104E-3</v>
      </c>
      <c r="W1894" s="13">
        <f t="shared" si="2308"/>
        <v>6.3540113994936559E-2</v>
      </c>
      <c r="X1894" s="13">
        <f t="shared" si="2309"/>
        <v>5.1889558793899816E-2</v>
      </c>
      <c r="Y1894" s="13">
        <f t="shared" si="2310"/>
        <v>2.1187610019397746E-2</v>
      </c>
      <c r="Z1894" s="13">
        <f t="shared" si="2311"/>
        <v>7.703703922083068E-3</v>
      </c>
      <c r="AA1894" s="13">
        <f t="shared" si="2312"/>
        <v>1.2711038680533859E-2</v>
      </c>
      <c r="AB1894" s="13">
        <f t="shared" si="2313"/>
        <v>1.0486546859289191E-2</v>
      </c>
      <c r="AC1894" s="13">
        <f t="shared" si="2314"/>
        <v>4.8572020227741832E-4</v>
      </c>
      <c r="AD1894" s="13">
        <f t="shared" si="2315"/>
        <v>2.6210146928153859E-2</v>
      </c>
      <c r="AE1894" s="13">
        <f t="shared" si="2316"/>
        <v>2.1404320428722739E-2</v>
      </c>
      <c r="AF1894" s="13">
        <f t="shared" si="2317"/>
        <v>8.7398390835290822E-3</v>
      </c>
      <c r="AG1894" s="13">
        <f t="shared" si="2318"/>
        <v>2.3791080702716678E-3</v>
      </c>
      <c r="AH1894" s="13">
        <f t="shared" si="2319"/>
        <v>1.5727930454593646E-3</v>
      </c>
      <c r="AI1894" s="13">
        <f t="shared" si="2320"/>
        <v>2.5950936639713013E-3</v>
      </c>
      <c r="AJ1894" s="13">
        <f t="shared" si="2321"/>
        <v>2.1409400124912975E-3</v>
      </c>
      <c r="AK1894" s="13">
        <f t="shared" si="2322"/>
        <v>1.1775102637520641E-3</v>
      </c>
      <c r="AL1894" s="13">
        <f t="shared" si="2323"/>
        <v>2.6179394891430947E-5</v>
      </c>
      <c r="AM1894" s="13">
        <f t="shared" si="2324"/>
        <v>8.6492989553044498E-3</v>
      </c>
      <c r="AN1894" s="13">
        <f t="shared" si="2325"/>
        <v>7.0633852923690302E-3</v>
      </c>
      <c r="AO1894" s="13">
        <f t="shared" si="2326"/>
        <v>2.8841303813332574E-3</v>
      </c>
      <c r="AP1894" s="13">
        <f t="shared" si="2327"/>
        <v>7.8510116723739143E-4</v>
      </c>
      <c r="AQ1894" s="13">
        <f t="shared" si="2328"/>
        <v>1.6028674885510275E-4</v>
      </c>
      <c r="AR1894" s="13">
        <f t="shared" si="2329"/>
        <v>2.5688193511740949E-4</v>
      </c>
      <c r="AS1894" s="13">
        <f t="shared" si="2330"/>
        <v>4.2385276571284259E-4</v>
      </c>
      <c r="AT1894" s="13">
        <f t="shared" si="2331"/>
        <v>3.4967652925908398E-4</v>
      </c>
      <c r="AU1894" s="13">
        <f t="shared" si="2332"/>
        <v>1.9232098974909697E-4</v>
      </c>
      <c r="AV1894" s="13">
        <f t="shared" si="2333"/>
        <v>7.9331953969951906E-5</v>
      </c>
      <c r="AW1894" s="13">
        <f t="shared" si="2334"/>
        <v>9.7987470985810683E-7</v>
      </c>
      <c r="AX1894" s="13">
        <f t="shared" si="2335"/>
        <v>2.3785435917654881E-3</v>
      </c>
      <c r="AY1894" s="13">
        <f t="shared" si="2336"/>
        <v>1.9424198319600791E-3</v>
      </c>
      <c r="AZ1894" s="13">
        <f t="shared" si="2337"/>
        <v>7.931313129290377E-4</v>
      </c>
      <c r="BA1894" s="13">
        <f t="shared" si="2338"/>
        <v>2.159015846104918E-4</v>
      </c>
      <c r="BB1894" s="13">
        <f t="shared" si="2339"/>
        <v>4.4078603515076341E-5</v>
      </c>
      <c r="BC1894" s="13">
        <f t="shared" si="2340"/>
        <v>7.1992923677499839E-6</v>
      </c>
      <c r="BD1894" s="13">
        <f t="shared" si="2341"/>
        <v>3.4963451792641801E-5</v>
      </c>
      <c r="BE1894" s="13">
        <f t="shared" si="2342"/>
        <v>5.7689365094534936E-5</v>
      </c>
      <c r="BF1894" s="13">
        <f t="shared" si="2343"/>
        <v>4.7593453654809786E-5</v>
      </c>
      <c r="BG1894" s="13">
        <f t="shared" si="2344"/>
        <v>2.6176249609503952E-5</v>
      </c>
      <c r="BH1894" s="13">
        <f t="shared" si="2345"/>
        <v>1.0797641130259885E-5</v>
      </c>
      <c r="BI1894" s="13">
        <f t="shared" si="2346"/>
        <v>3.5632011679946485E-6</v>
      </c>
      <c r="BJ1894" s="14">
        <f t="shared" si="2347"/>
        <v>0.57018242118704254</v>
      </c>
      <c r="BK1894" s="14">
        <f t="shared" si="2348"/>
        <v>0.24597362941180209</v>
      </c>
      <c r="BL1894" s="14">
        <f t="shared" si="2349"/>
        <v>0.17647047648212352</v>
      </c>
      <c r="BM1894" s="14">
        <f t="shared" si="2350"/>
        <v>0.4459884279641988</v>
      </c>
      <c r="BN1894" s="14">
        <f t="shared" si="2351"/>
        <v>0.55240036308160234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1.6850393700787401</v>
      </c>
      <c r="F1895" s="10">
        <f>VLOOKUP(B1895,home!$B$2:$E$405,3,FALSE)</f>
        <v>1.78</v>
      </c>
      <c r="G1895" s="10">
        <f>VLOOKUP(C1895,away!$B$2:$E$405,4,FALSE)</f>
        <v>1.61</v>
      </c>
      <c r="H1895" s="10">
        <f>VLOOKUP(A1895,away!$A$2:$E$405,3,FALSE)</f>
        <v>1.2913385826771699</v>
      </c>
      <c r="I1895" s="10">
        <f>VLOOKUP(C1895,away!$B$2:$E$405,3,FALSE)</f>
        <v>0.34</v>
      </c>
      <c r="J1895" s="10">
        <f>VLOOKUP(B1895,home!$B$2:$E$405,4,FALSE)</f>
        <v>1.78</v>
      </c>
      <c r="K1895" s="12">
        <f t="shared" si="2296"/>
        <v>4.8289858267716532</v>
      </c>
      <c r="L1895" s="12">
        <f t="shared" si="2297"/>
        <v>0.78151811023622331</v>
      </c>
      <c r="M1895" s="13">
        <f t="shared" si="2298"/>
        <v>3.6592248741840372E-3</v>
      </c>
      <c r="N1895" s="13">
        <f t="shared" si="2299"/>
        <v>1.7670345054405002E-2</v>
      </c>
      <c r="O1895" s="13">
        <f t="shared" si="2300"/>
        <v>2.8597505086016906E-3</v>
      </c>
      <c r="P1895" s="13">
        <f t="shared" si="2301"/>
        <v>1.3809694674140591E-2</v>
      </c>
      <c r="Q1895" s="13">
        <f t="shared" si="2302"/>
        <v>4.2664922910943176E-2</v>
      </c>
      <c r="R1895" s="13">
        <f t="shared" si="2303"/>
        <v>1.1174734066147359E-3</v>
      </c>
      <c r="S1895" s="13">
        <f t="shared" si="2304"/>
        <v>1.302923935738662E-2</v>
      </c>
      <c r="T1895" s="13">
        <f t="shared" si="2305"/>
        <v>3.3343409926734457E-2</v>
      </c>
      <c r="U1895" s="13">
        <f t="shared" si="2306"/>
        <v>5.3962632423367957E-3</v>
      </c>
      <c r="V1895" s="13">
        <f t="shared" si="2307"/>
        <v>5.4635073318765248E-3</v>
      </c>
      <c r="W1895" s="13">
        <f t="shared" si="2308"/>
        <v>6.8676102679083251E-2</v>
      </c>
      <c r="X1895" s="13">
        <f t="shared" si="2309"/>
        <v>5.3671617984145971E-2</v>
      </c>
      <c r="Y1895" s="13">
        <f t="shared" si="2310"/>
        <v>2.0972670730145124E-2</v>
      </c>
      <c r="Z1895" s="13">
        <f t="shared" si="2311"/>
        <v>2.9110856832559442E-4</v>
      </c>
      <c r="AA1895" s="13">
        <f t="shared" si="2312"/>
        <v>1.4057591504960827E-3</v>
      </c>
      <c r="AB1895" s="13">
        <f t="shared" si="2313"/>
        <v>3.394195506800072E-3</v>
      </c>
      <c r="AC1895" s="13">
        <f t="shared" si="2314"/>
        <v>1.2886842619908609E-3</v>
      </c>
      <c r="AD1895" s="13">
        <f t="shared" si="2315"/>
        <v>8.2908981618801947E-2</v>
      </c>
      <c r="AE1895" s="13">
        <f t="shared" si="2316"/>
        <v>6.4794870636335863E-2</v>
      </c>
      <c r="AF1895" s="13">
        <f t="shared" si="2317"/>
        <v>2.5319182426354881E-2</v>
      </c>
      <c r="AG1895" s="13">
        <f t="shared" si="2318"/>
        <v>6.5957998675236877E-3</v>
      </c>
      <c r="AH1895" s="13">
        <f t="shared" si="2319"/>
        <v>5.6876654547847749E-5</v>
      </c>
      <c r="AI1895" s="13">
        <f t="shared" si="2320"/>
        <v>2.7465655868574428E-4</v>
      </c>
      <c r="AJ1895" s="13">
        <f t="shared" si="2321"/>
        <v>6.6315631456166809E-4</v>
      </c>
      <c r="AK1895" s="13">
        <f t="shared" si="2322"/>
        <v>1.0674574813174728E-3</v>
      </c>
      <c r="AL1895" s="13">
        <f t="shared" si="2323"/>
        <v>1.945366770434666E-4</v>
      </c>
      <c r="AM1895" s="13">
        <f t="shared" si="2324"/>
        <v>8.0073259429853216E-2</v>
      </c>
      <c r="AN1895" s="13">
        <f t="shared" si="2325"/>
        <v>6.2578702390073723E-2</v>
      </c>
      <c r="AO1895" s="13">
        <f t="shared" si="2326"/>
        <v>2.4453194616462722E-2</v>
      </c>
      <c r="AP1895" s="13">
        <f t="shared" si="2327"/>
        <v>6.3702048152988466E-3</v>
      </c>
      <c r="AQ1895" s="13">
        <f t="shared" si="2328"/>
        <v>1.2446076072675108E-3</v>
      </c>
      <c r="AR1895" s="13">
        <f t="shared" si="2329"/>
        <v>8.8900271157584958E-6</v>
      </c>
      <c r="AS1895" s="13">
        <f t="shared" si="2330"/>
        <v>4.2929814941613461E-5</v>
      </c>
      <c r="AT1895" s="13">
        <f t="shared" si="2331"/>
        <v>1.0365373394949069E-4</v>
      </c>
      <c r="AU1895" s="13">
        <f t="shared" si="2332"/>
        <v>1.6684747071135005E-4</v>
      </c>
      <c r="AV1895" s="13">
        <f t="shared" si="2333"/>
        <v>2.01426017824452E-4</v>
      </c>
      <c r="AW1895" s="13">
        <f t="shared" si="2334"/>
        <v>2.039360342135621E-5</v>
      </c>
      <c r="AX1895" s="13">
        <f t="shared" si="2335"/>
        <v>6.4445439148361802E-2</v>
      </c>
      <c r="AY1895" s="13">
        <f t="shared" si="2336"/>
        <v>5.0365277816571241E-2</v>
      </c>
      <c r="AZ1895" s="13">
        <f t="shared" si="2337"/>
        <v>1.9680688370364567E-2</v>
      </c>
      <c r="BA1895" s="13">
        <f t="shared" si="2338"/>
        <v>5.1269381277851116E-3</v>
      </c>
      <c r="BB1895" s="13">
        <f t="shared" si="2339"/>
        <v>1.001698749231165E-3</v>
      </c>
      <c r="BC1895" s="13">
        <f t="shared" si="2340"/>
        <v>1.5656914270502579E-4</v>
      </c>
      <c r="BD1895" s="13">
        <f t="shared" si="2341"/>
        <v>1.1579528652427266E-6</v>
      </c>
      <c r="BE1895" s="13">
        <f t="shared" si="2342"/>
        <v>5.5917379743267532E-6</v>
      </c>
      <c r="BF1895" s="13">
        <f t="shared" si="2343"/>
        <v>1.3501211712522364E-5</v>
      </c>
      <c r="BG1895" s="13">
        <f t="shared" si="2344"/>
        <v>2.1732386668004643E-5</v>
      </c>
      <c r="BH1895" s="13">
        <f t="shared" si="2345"/>
        <v>2.6236346800428914E-5</v>
      </c>
      <c r="BI1895" s="13">
        <f t="shared" si="2346"/>
        <v>2.5338989369107406E-5</v>
      </c>
      <c r="BJ1895" s="14">
        <f t="shared" si="2347"/>
        <v>0.73211448404844814</v>
      </c>
      <c r="BK1895" s="14">
        <f t="shared" si="2348"/>
        <v>8.7810164993193329E-2</v>
      </c>
      <c r="BL1895" s="14">
        <f t="shared" si="2349"/>
        <v>1.6852894513894403E-2</v>
      </c>
      <c r="BM1895" s="14">
        <f t="shared" si="2350"/>
        <v>0.70494235648182224</v>
      </c>
      <c r="BN1895" s="14">
        <f t="shared" si="2351"/>
        <v>8.1781411428889228E-2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1.39130434782609</v>
      </c>
      <c r="F1896" s="10">
        <f>VLOOKUP(B1896,home!$B$2:$E$405,3,FALSE)</f>
        <v>0.92</v>
      </c>
      <c r="G1896" s="10">
        <f>VLOOKUP(C1896,away!$B$2:$E$405,4,FALSE)</f>
        <v>0.88</v>
      </c>
      <c r="H1896" s="10">
        <f>VLOOKUP(A1896,away!$A$2:$E$405,3,FALSE)</f>
        <v>1.1304347826087</v>
      </c>
      <c r="I1896" s="10">
        <f>VLOOKUP(C1896,away!$B$2:$E$405,3,FALSE)</f>
        <v>0.72</v>
      </c>
      <c r="J1896" s="10">
        <f>VLOOKUP(B1896,home!$B$2:$E$405,4,FALSE)</f>
        <v>0.92</v>
      </c>
      <c r="K1896" s="12">
        <f t="shared" si="2296"/>
        <v>1.1264000000000025</v>
      </c>
      <c r="L1896" s="12">
        <f t="shared" si="2297"/>
        <v>0.74880000000000291</v>
      </c>
      <c r="M1896" s="13">
        <f t="shared" si="2298"/>
        <v>0.15332429891845353</v>
      </c>
      <c r="N1896" s="13">
        <f t="shared" si="2299"/>
        <v>0.17270449030174642</v>
      </c>
      <c r="O1896" s="13">
        <f t="shared" si="2300"/>
        <v>0.11480923503013846</v>
      </c>
      <c r="P1896" s="13">
        <f t="shared" si="2301"/>
        <v>0.12932112233794824</v>
      </c>
      <c r="Q1896" s="13">
        <f t="shared" si="2302"/>
        <v>9.7267168937943835E-2</v>
      </c>
      <c r="R1896" s="13">
        <f t="shared" si="2303"/>
        <v>4.2984577595283999E-2</v>
      </c>
      <c r="S1896" s="13">
        <f t="shared" si="2304"/>
        <v>2.7268920844114402E-2</v>
      </c>
      <c r="T1896" s="13">
        <f t="shared" si="2305"/>
        <v>7.2833656100732641E-2</v>
      </c>
      <c r="U1896" s="13">
        <f t="shared" si="2306"/>
        <v>4.8417828203327996E-2</v>
      </c>
      <c r="V1896" s="13">
        <f t="shared" si="2307"/>
        <v>2.5555472749090452E-3</v>
      </c>
      <c r="W1896" s="13">
        <f t="shared" si="2308"/>
        <v>3.652057969723338E-2</v>
      </c>
      <c r="X1896" s="13">
        <f t="shared" si="2309"/>
        <v>2.7346610077288464E-2</v>
      </c>
      <c r="Y1896" s="13">
        <f t="shared" si="2310"/>
        <v>1.0238570812936838E-2</v>
      </c>
      <c r="Z1896" s="13">
        <f t="shared" si="2311"/>
        <v>1.0728950567782929E-2</v>
      </c>
      <c r="AA1896" s="13">
        <f t="shared" si="2312"/>
        <v>1.2085089919550717E-2</v>
      </c>
      <c r="AB1896" s="13">
        <f t="shared" si="2313"/>
        <v>6.8063226426909821E-3</v>
      </c>
      <c r="AC1896" s="13">
        <f t="shared" si="2314"/>
        <v>1.347170034814141E-4</v>
      </c>
      <c r="AD1896" s="13">
        <f t="shared" si="2315"/>
        <v>1.0284195242740945E-2</v>
      </c>
      <c r="AE1896" s="13">
        <f t="shared" si="2316"/>
        <v>7.7008053977644497E-3</v>
      </c>
      <c r="AF1896" s="13">
        <f t="shared" si="2317"/>
        <v>2.8831815409230206E-3</v>
      </c>
      <c r="AG1896" s="13">
        <f t="shared" si="2318"/>
        <v>7.1964211261438889E-4</v>
      </c>
      <c r="AH1896" s="13">
        <f t="shared" si="2319"/>
        <v>2.0084595462889717E-3</v>
      </c>
      <c r="AI1896" s="13">
        <f t="shared" si="2320"/>
        <v>2.2623288329399025E-3</v>
      </c>
      <c r="AJ1896" s="13">
        <f t="shared" si="2321"/>
        <v>1.2741435987117563E-3</v>
      </c>
      <c r="AK1896" s="13">
        <f t="shared" si="2322"/>
        <v>4.7839844986297499E-4</v>
      </c>
      <c r="AL1896" s="13">
        <f t="shared" si="2323"/>
        <v>4.545073210473344E-6</v>
      </c>
      <c r="AM1896" s="13">
        <f t="shared" si="2324"/>
        <v>2.3168235042846856E-3</v>
      </c>
      <c r="AN1896" s="13">
        <f t="shared" si="2325"/>
        <v>1.7348374400083795E-3</v>
      </c>
      <c r="AO1896" s="13">
        <f t="shared" si="2326"/>
        <v>6.4952313753913974E-4</v>
      </c>
      <c r="AP1896" s="13">
        <f t="shared" si="2327"/>
        <v>1.6212097512976993E-4</v>
      </c>
      <c r="AQ1896" s="13">
        <f t="shared" si="2328"/>
        <v>3.0349046544293041E-5</v>
      </c>
      <c r="AR1896" s="13">
        <f t="shared" si="2329"/>
        <v>3.0078690165223762E-4</v>
      </c>
      <c r="AS1896" s="13">
        <f t="shared" si="2330"/>
        <v>3.3880636602108116E-4</v>
      </c>
      <c r="AT1896" s="13">
        <f t="shared" si="2331"/>
        <v>1.9081574534307342E-4</v>
      </c>
      <c r="AU1896" s="13">
        <f t="shared" si="2332"/>
        <v>7.1644951851479425E-5</v>
      </c>
      <c r="AV1896" s="13">
        <f t="shared" si="2333"/>
        <v>2.0175218441376657E-5</v>
      </c>
      <c r="AW1896" s="13">
        <f t="shared" si="2334"/>
        <v>1.0648706565696577E-7</v>
      </c>
      <c r="AX1896" s="13">
        <f t="shared" si="2335"/>
        <v>4.3494499920437879E-4</v>
      </c>
      <c r="AY1896" s="13">
        <f t="shared" si="2336"/>
        <v>3.2568681540424017E-4</v>
      </c>
      <c r="AZ1896" s="13">
        <f t="shared" si="2337"/>
        <v>1.2193714368734797E-4</v>
      </c>
      <c r="BA1896" s="13">
        <f t="shared" si="2338"/>
        <v>3.0435511064362178E-5</v>
      </c>
      <c r="BB1896" s="13">
        <f t="shared" si="2339"/>
        <v>5.6975276712486196E-6</v>
      </c>
      <c r="BC1896" s="13">
        <f t="shared" si="2340"/>
        <v>8.5326174404619684E-7</v>
      </c>
      <c r="BD1896" s="13">
        <f t="shared" si="2341"/>
        <v>3.7538205326199401E-5</v>
      </c>
      <c r="BE1896" s="13">
        <f t="shared" si="2342"/>
        <v>4.2283034479431092E-5</v>
      </c>
      <c r="BF1896" s="13">
        <f t="shared" si="2343"/>
        <v>2.3813805018815654E-5</v>
      </c>
      <c r="BG1896" s="13">
        <f t="shared" si="2344"/>
        <v>8.9412899910646676E-6</v>
      </c>
      <c r="BH1896" s="13">
        <f t="shared" si="2345"/>
        <v>2.5178672614838165E-6</v>
      </c>
      <c r="BI1896" s="13">
        <f t="shared" si="2346"/>
        <v>5.6722513666707557E-7</v>
      </c>
      <c r="BJ1896" s="14">
        <f t="shared" si="2347"/>
        <v>0.44431210958420625</v>
      </c>
      <c r="BK1896" s="14">
        <f t="shared" si="2348"/>
        <v>0.31293483826752133</v>
      </c>
      <c r="BL1896" s="14">
        <f t="shared" si="2349"/>
        <v>0.23216427442931867</v>
      </c>
      <c r="BM1896" s="14">
        <f t="shared" si="2350"/>
        <v>0.28940369939897614</v>
      </c>
      <c r="BN1896" s="14">
        <f t="shared" si="2351"/>
        <v>0.71041089312151451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1.39130434782609</v>
      </c>
      <c r="F1897" s="10">
        <f>VLOOKUP(B1897,home!$B$2:$E$405,3,FALSE)</f>
        <v>1.04</v>
      </c>
      <c r="G1897" s="10">
        <f>VLOOKUP(C1897,away!$B$2:$E$405,4,FALSE)</f>
        <v>0.82</v>
      </c>
      <c r="H1897" s="10">
        <f>VLOOKUP(A1897,away!$A$2:$E$405,3,FALSE)</f>
        <v>1.1304347826087</v>
      </c>
      <c r="I1897" s="10">
        <f>VLOOKUP(C1897,away!$B$2:$E$405,3,FALSE)</f>
        <v>1.23</v>
      </c>
      <c r="J1897" s="10">
        <f>VLOOKUP(B1897,home!$B$2:$E$405,4,FALSE)</f>
        <v>1.04</v>
      </c>
      <c r="K1897" s="12">
        <f t="shared" si="2296"/>
        <v>1.1865043478260895</v>
      </c>
      <c r="L1897" s="12">
        <f t="shared" si="2297"/>
        <v>1.446052173913049</v>
      </c>
      <c r="M1897" s="13">
        <f t="shared" si="2298"/>
        <v>7.1894427427861049E-2</v>
      </c>
      <c r="N1897" s="13">
        <f t="shared" si="2299"/>
        <v>8.5303050727624383E-2</v>
      </c>
      <c r="O1897" s="13">
        <f t="shared" si="2300"/>
        <v>0.10396309307429238</v>
      </c>
      <c r="P1897" s="13">
        <f t="shared" si="2301"/>
        <v>0.12335266194609633</v>
      </c>
      <c r="Q1897" s="13">
        <f t="shared" si="2302"/>
        <v>5.0606220285577909E-2</v>
      </c>
      <c r="R1897" s="13">
        <f t="shared" si="2303"/>
        <v>7.5168028373402584E-2</v>
      </c>
      <c r="S1897" s="13">
        <f t="shared" si="2304"/>
        <v>5.2910495825478125E-2</v>
      </c>
      <c r="T1897" s="13">
        <f t="shared" si="2305"/>
        <v>7.3179234857482567E-2</v>
      </c>
      <c r="U1897" s="13">
        <f t="shared" si="2306"/>
        <v>8.9187192482557021E-2</v>
      </c>
      <c r="V1897" s="13">
        <f t="shared" si="2307"/>
        <v>1.0086781623898604E-2</v>
      </c>
      <c r="W1897" s="13">
        <f t="shared" si="2308"/>
        <v>2.0014833465294344E-2</v>
      </c>
      <c r="X1897" s="13">
        <f t="shared" si="2309"/>
        <v>2.8942493442996528E-2</v>
      </c>
      <c r="Y1897" s="13">
        <f t="shared" si="2310"/>
        <v>2.0926177780854649E-2</v>
      </c>
      <c r="Z1897" s="13">
        <f t="shared" si="2311"/>
        <v>3.6232296946038856E-2</v>
      </c>
      <c r="AA1897" s="13">
        <f t="shared" si="2312"/>
        <v>4.2989777858201045E-2</v>
      </c>
      <c r="AB1897" s="13">
        <f t="shared" si="2313"/>
        <v>2.550377917041665E-2</v>
      </c>
      <c r="AC1897" s="13">
        <f t="shared" si="2314"/>
        <v>1.0816479526745346E-3</v>
      </c>
      <c r="AD1897" s="13">
        <f t="shared" si="2315"/>
        <v>5.9369217318967146E-3</v>
      </c>
      <c r="AE1897" s="13">
        <f t="shared" si="2316"/>
        <v>8.5850985767608676E-3</v>
      </c>
      <c r="AF1897" s="13">
        <f t="shared" si="2317"/>
        <v>6.2072502300914382E-3</v>
      </c>
      <c r="AG1897" s="13">
        <f t="shared" si="2318"/>
        <v>2.9920025630819995E-3</v>
      </c>
      <c r="AH1897" s="13">
        <f t="shared" si="2319"/>
        <v>1.3098447941170649E-2</v>
      </c>
      <c r="AI1897" s="13">
        <f t="shared" si="2320"/>
        <v>1.5541365431972666E-2</v>
      </c>
      <c r="AJ1897" s="13">
        <f t="shared" si="2321"/>
        <v>9.2199488280948309E-3</v>
      </c>
      <c r="AK1897" s="13">
        <f t="shared" si="2322"/>
        <v>3.6465031237561916E-3</v>
      </c>
      <c r="AL1897" s="13">
        <f t="shared" si="2323"/>
        <v>7.4233377481072203E-5</v>
      </c>
      <c r="AM1897" s="13">
        <f t="shared" si="2324"/>
        <v>1.4088366895197296E-3</v>
      </c>
      <c r="AN1897" s="13">
        <f t="shared" si="2325"/>
        <v>2.0372513575684682E-3</v>
      </c>
      <c r="AO1897" s="13">
        <f t="shared" si="2326"/>
        <v>1.4729858772095971E-3</v>
      </c>
      <c r="AP1897" s="13">
        <f t="shared" si="2327"/>
        <v>7.1000480996071913E-4</v>
      </c>
      <c r="AQ1897" s="13">
        <f t="shared" si="2328"/>
        <v>2.5667599973310472E-4</v>
      </c>
      <c r="AR1897" s="13">
        <f t="shared" si="2329"/>
        <v>3.7882078240433414E-3</v>
      </c>
      <c r="AS1897" s="13">
        <f t="shared" si="2330"/>
        <v>4.4947250536962339E-3</v>
      </c>
      <c r="AT1897" s="13">
        <f t="shared" si="2331"/>
        <v>2.6665054092467181E-3</v>
      </c>
      <c r="AU1897" s="13">
        <f t="shared" si="2332"/>
        <v>1.0546067538576723E-3</v>
      </c>
      <c r="AV1897" s="13">
        <f t="shared" si="2333"/>
        <v>3.128238746747217E-4</v>
      </c>
      <c r="AW1897" s="13">
        <f t="shared" si="2334"/>
        <v>3.5379363591951444E-6</v>
      </c>
      <c r="AX1897" s="13">
        <f t="shared" si="2335"/>
        <v>2.7859847624867908E-4</v>
      </c>
      <c r="AY1897" s="13">
        <f t="shared" si="2336"/>
        <v>4.0286793222826529E-4</v>
      </c>
      <c r="AZ1897" s="13">
        <f t="shared" si="2337"/>
        <v>2.9128402459926902E-4</v>
      </c>
      <c r="BA1897" s="13">
        <f t="shared" si="2338"/>
        <v>1.4040396566597168E-4</v>
      </c>
      <c r="BB1897" s="13">
        <f t="shared" si="2339"/>
        <v>5.0757864944322839E-5</v>
      </c>
      <c r="BC1897" s="13">
        <f t="shared" si="2340"/>
        <v>1.4679704189184589E-5</v>
      </c>
      <c r="BD1897" s="13">
        <f t="shared" si="2341"/>
        <v>9.1299102653204917E-4</v>
      </c>
      <c r="BE1897" s="13">
        <f t="shared" si="2342"/>
        <v>1.0832678225064808E-3</v>
      </c>
      <c r="BF1897" s="13">
        <f t="shared" si="2343"/>
        <v>6.4265099063202024E-4</v>
      </c>
      <c r="BG1897" s="13">
        <f t="shared" si="2344"/>
        <v>2.5416939817321179E-4</v>
      </c>
      <c r="BH1897" s="13">
        <f t="shared" si="2345"/>
        <v>7.5393274004214095E-5</v>
      </c>
      <c r="BI1897" s="13">
        <f t="shared" si="2346"/>
        <v>1.7890889480568739E-5</v>
      </c>
      <c r="BJ1897" s="14">
        <f t="shared" si="2347"/>
        <v>0.30975763036352871</v>
      </c>
      <c r="BK1897" s="14">
        <f t="shared" si="2348"/>
        <v>0.25980311608571799</v>
      </c>
      <c r="BL1897" s="14">
        <f t="shared" si="2349"/>
        <v>0.39362136860071117</v>
      </c>
      <c r="BM1897" s="14">
        <f t="shared" si="2350"/>
        <v>0.48872760016527311</v>
      </c>
      <c r="BN1897" s="14">
        <f t="shared" si="2351"/>
        <v>0.51028748183485462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1.39130434782609</v>
      </c>
      <c r="F1898" s="10">
        <f>VLOOKUP(B1898,home!$B$2:$E$405,3,FALSE)</f>
        <v>1.44</v>
      </c>
      <c r="G1898" s="10">
        <f>VLOOKUP(C1898,away!$B$2:$E$405,4,FALSE)</f>
        <v>0.9</v>
      </c>
      <c r="H1898" s="10">
        <f>VLOOKUP(A1898,away!$A$2:$E$405,3,FALSE)</f>
        <v>1.1304347826087</v>
      </c>
      <c r="I1898" s="10">
        <f>VLOOKUP(C1898,away!$B$2:$E$405,3,FALSE)</f>
        <v>0.81</v>
      </c>
      <c r="J1898" s="10">
        <f>VLOOKUP(B1898,home!$B$2:$E$405,4,FALSE)</f>
        <v>1.44</v>
      </c>
      <c r="K1898" s="12">
        <f t="shared" si="2296"/>
        <v>1.8031304347826125</v>
      </c>
      <c r="L1898" s="12">
        <f t="shared" si="2297"/>
        <v>1.3185391304347878</v>
      </c>
      <c r="M1898" s="13">
        <f t="shared" si="2298"/>
        <v>4.4083506655870526E-2</v>
      </c>
      <c r="N1898" s="13">
        <f t="shared" si="2299"/>
        <v>7.9488312523141993E-2</v>
      </c>
      <c r="O1898" s="13">
        <f t="shared" si="2300"/>
        <v>5.8125828532547698E-2</v>
      </c>
      <c r="P1898" s="13">
        <f t="shared" si="2301"/>
        <v>0.1048084504739923</v>
      </c>
      <c r="Q1898" s="13">
        <f t="shared" si="2302"/>
        <v>7.1663897759994627E-2</v>
      </c>
      <c r="R1898" s="13">
        <f t="shared" si="2303"/>
        <v>3.8320589704553515E-2</v>
      </c>
      <c r="S1898" s="13">
        <f t="shared" si="2304"/>
        <v>6.2295471277444725E-2</v>
      </c>
      <c r="T1898" s="13">
        <f t="shared" si="2305"/>
        <v>9.4491653436030845E-2</v>
      </c>
      <c r="U1898" s="13">
        <f t="shared" si="2306"/>
        <v>6.9097021575097672E-2</v>
      </c>
      <c r="V1898" s="13">
        <f t="shared" si="2307"/>
        <v>1.6456373398342949E-2</v>
      </c>
      <c r="W1898" s="13">
        <f t="shared" si="2308"/>
        <v>4.3073118375398602E-2</v>
      </c>
      <c r="X1898" s="13">
        <f t="shared" si="2309"/>
        <v>5.6793592047812751E-2</v>
      </c>
      <c r="Y1898" s="13">
        <f t="shared" si="2310"/>
        <v>3.7442286736495557E-2</v>
      </c>
      <c r="Z1898" s="13">
        <f t="shared" si="2311"/>
        <v>1.6842399008930094E-2</v>
      </c>
      <c r="AA1898" s="13">
        <f t="shared" si="2312"/>
        <v>3.0369042247754354E-2</v>
      </c>
      <c r="AB1898" s="13">
        <f t="shared" si="2313"/>
        <v>2.7379672176062426E-2</v>
      </c>
      <c r="AC1898" s="13">
        <f t="shared" si="2314"/>
        <v>2.4453122141657991E-3</v>
      </c>
      <c r="AD1898" s="13">
        <f t="shared" si="2315"/>
        <v>1.9416612665918855E-2</v>
      </c>
      <c r="AE1898" s="13">
        <f t="shared" si="2316"/>
        <v>2.5601563580509735E-2</v>
      </c>
      <c r="AF1898" s="13">
        <f t="shared" si="2317"/>
        <v>1.6878331690608119E-2</v>
      </c>
      <c r="AG1898" s="13">
        <f t="shared" si="2318"/>
        <v>7.4182469301747852E-3</v>
      </c>
      <c r="AH1898" s="13">
        <f t="shared" si="2319"/>
        <v>5.5518405359176052E-3</v>
      </c>
      <c r="AI1898" s="13">
        <f t="shared" si="2320"/>
        <v>1.0010692639372841E-2</v>
      </c>
      <c r="AJ1898" s="13">
        <f t="shared" si="2321"/>
        <v>9.0252922856537271E-3</v>
      </c>
      <c r="AK1898" s="13">
        <f t="shared" si="2322"/>
        <v>5.4245930676903222E-3</v>
      </c>
      <c r="AL1898" s="13">
        <f t="shared" si="2323"/>
        <v>2.3254899941832548E-4</v>
      </c>
      <c r="AM1898" s="13">
        <f t="shared" si="2324"/>
        <v>7.0021370476607697E-3</v>
      </c>
      <c r="AN1898" s="13">
        <f t="shared" si="2325"/>
        <v>9.2325916940078443E-3</v>
      </c>
      <c r="AO1898" s="13">
        <f t="shared" si="2326"/>
        <v>6.0867667119382744E-3</v>
      </c>
      <c r="AP1898" s="13">
        <f t="shared" si="2327"/>
        <v>2.6752133625061684E-3</v>
      </c>
      <c r="AQ1898" s="13">
        <f t="shared" si="2328"/>
        <v>8.8184337518160214E-4</v>
      </c>
      <c r="AR1898" s="13">
        <f t="shared" si="2329"/>
        <v>1.4640637985082804E-3</v>
      </c>
      <c r="AS1898" s="13">
        <f t="shared" si="2330"/>
        <v>2.6398979935537185E-3</v>
      </c>
      <c r="AT1898" s="13">
        <f t="shared" si="2331"/>
        <v>2.3800402084491316E-3</v>
      </c>
      <c r="AU1898" s="13">
        <f t="shared" si="2332"/>
        <v>1.4305076452869943E-3</v>
      </c>
      <c r="AV1898" s="13">
        <f t="shared" si="2333"/>
        <v>6.4484796810154743E-4</v>
      </c>
      <c r="AW1898" s="13">
        <f t="shared" si="2334"/>
        <v>1.5357910813432615E-5</v>
      </c>
      <c r="AX1898" s="13">
        <f t="shared" si="2335"/>
        <v>2.1042944031926664E-3</v>
      </c>
      <c r="AY1898" s="13">
        <f t="shared" si="2336"/>
        <v>2.7745945125644488E-3</v>
      </c>
      <c r="AZ1898" s="13">
        <f t="shared" si="2337"/>
        <v>1.8292057179529315E-3</v>
      </c>
      <c r="BA1898" s="13">
        <f t="shared" si="2338"/>
        <v>8.0395977224533336E-4</v>
      </c>
      <c r="BB1898" s="13">
        <f t="shared" si="2339"/>
        <v>2.65013104750228E-4</v>
      </c>
      <c r="BC1898" s="13">
        <f t="shared" si="2340"/>
        <v>6.9886029738237766E-5</v>
      </c>
      <c r="BD1898" s="13">
        <f t="shared" si="2341"/>
        <v>3.217375679643599E-4</v>
      </c>
      <c r="BE1898" s="13">
        <f t="shared" si="2342"/>
        <v>5.8013480080947651E-4</v>
      </c>
      <c r="BF1898" s="13">
        <f t="shared" si="2343"/>
        <v>5.2302935780805797E-4</v>
      </c>
      <c r="BG1898" s="13">
        <f t="shared" si="2344"/>
        <v>3.1436338444950474E-4</v>
      </c>
      <c r="BH1898" s="13">
        <f t="shared" si="2345"/>
        <v>1.4170954652054226E-4</v>
      </c>
      <c r="BI1898" s="13">
        <f t="shared" si="2346"/>
        <v>5.1104159246086455E-5</v>
      </c>
      <c r="BJ1898" s="14">
        <f t="shared" si="2347"/>
        <v>0.48599312147782442</v>
      </c>
      <c r="BK1898" s="14">
        <f t="shared" si="2348"/>
        <v>0.23309625753179908</v>
      </c>
      <c r="BL1898" s="14">
        <f t="shared" si="2349"/>
        <v>0.26379600919534796</v>
      </c>
      <c r="BM1898" s="14">
        <f t="shared" si="2350"/>
        <v>0.60047796496204986</v>
      </c>
      <c r="BN1898" s="14">
        <f t="shared" si="2351"/>
        <v>0.39649058565010065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1.39130434782609</v>
      </c>
      <c r="F1899" s="10">
        <f>VLOOKUP(B1899,home!$B$2:$E$405,3,FALSE)</f>
        <v>1.03</v>
      </c>
      <c r="G1899" s="10">
        <f>VLOOKUP(C1899,away!$B$2:$E$405,4,FALSE)</f>
        <v>1.44</v>
      </c>
      <c r="H1899" s="10">
        <f>VLOOKUP(A1899,away!$A$2:$E$405,3,FALSE)</f>
        <v>1.1304347826087</v>
      </c>
      <c r="I1899" s="10">
        <f>VLOOKUP(C1899,away!$B$2:$E$405,3,FALSE)</f>
        <v>0.9</v>
      </c>
      <c r="J1899" s="10">
        <f>VLOOKUP(B1899,home!$B$2:$E$405,4,FALSE)</f>
        <v>1.03</v>
      </c>
      <c r="K1899" s="12">
        <f t="shared" si="2296"/>
        <v>2.0635826086956568</v>
      </c>
      <c r="L1899" s="12">
        <f t="shared" si="2297"/>
        <v>1.0479130434782649</v>
      </c>
      <c r="M1899" s="13">
        <f t="shared" si="2298"/>
        <v>4.4534297685220166E-2</v>
      </c>
      <c r="N1899" s="13">
        <f t="shared" si="2299"/>
        <v>9.1900202193695588E-2</v>
      </c>
      <c r="O1899" s="13">
        <f t="shared" si="2300"/>
        <v>4.6668071426486116E-2</v>
      </c>
      <c r="P1899" s="13">
        <f t="shared" si="2301"/>
        <v>9.6303420577063453E-2</v>
      </c>
      <c r="Q1899" s="13">
        <f t="shared" si="2302"/>
        <v>9.4821829491262347E-2</v>
      </c>
      <c r="R1899" s="13">
        <f t="shared" si="2303"/>
        <v>2.4452040380895056E-2</v>
      </c>
      <c r="S1899" s="13">
        <f t="shared" si="2304"/>
        <v>5.2062956512732302E-2</v>
      </c>
      <c r="T1899" s="13">
        <f t="shared" si="2305"/>
        <v>9.9365031930365805E-2</v>
      </c>
      <c r="U1899" s="13">
        <f t="shared" si="2306"/>
        <v>5.0458805277138967E-2</v>
      </c>
      <c r="V1899" s="13">
        <f t="shared" si="2307"/>
        <v>1.2509311943921754E-2</v>
      </c>
      <c r="W1899" s="13">
        <f t="shared" si="2308"/>
        <v>6.522422608762464E-2</v>
      </c>
      <c r="X1899" s="13">
        <f t="shared" si="2309"/>
        <v>6.8349317267997173E-2</v>
      </c>
      <c r="Y1899" s="13">
        <f t="shared" si="2310"/>
        <v>3.581207053898422E-2</v>
      </c>
      <c r="Z1899" s="13">
        <f t="shared" si="2311"/>
        <v>8.5412040182657242E-3</v>
      </c>
      <c r="AA1899" s="13">
        <f t="shared" si="2312"/>
        <v>1.7625480069414608E-2</v>
      </c>
      <c r="AB1899" s="13">
        <f t="shared" si="2313"/>
        <v>1.8185817070577953E-2</v>
      </c>
      <c r="AC1899" s="13">
        <f t="shared" si="2314"/>
        <v>1.6906766131412835E-3</v>
      </c>
      <c r="AD1899" s="13">
        <f t="shared" si="2315"/>
        <v>3.3648894655013944E-2</v>
      </c>
      <c r="AE1899" s="13">
        <f t="shared" si="2316"/>
        <v>3.5261115607615183E-2</v>
      </c>
      <c r="AF1899" s="13">
        <f t="shared" si="2317"/>
        <v>1.8475291486407485E-2</v>
      </c>
      <c r="AG1899" s="13">
        <f t="shared" si="2318"/>
        <v>6.4534996435564491E-3</v>
      </c>
      <c r="AH1899" s="13">
        <f t="shared" si="2319"/>
        <v>2.2376097744374046E-3</v>
      </c>
      <c r="AI1899" s="13">
        <f t="shared" si="2320"/>
        <v>4.6174926155764396E-3</v>
      </c>
      <c r="AJ1899" s="13">
        <f t="shared" si="2321"/>
        <v>4.7642887286420809E-3</v>
      </c>
      <c r="AK1899" s="13">
        <f t="shared" si="2322"/>
        <v>3.2771677877435133E-3</v>
      </c>
      <c r="AL1899" s="13">
        <f t="shared" si="2323"/>
        <v>1.4624049274201132E-4</v>
      </c>
      <c r="AM1899" s="13">
        <f t="shared" si="2324"/>
        <v>1.3887454762383804E-2</v>
      </c>
      <c r="AN1899" s="13">
        <f t="shared" si="2325"/>
        <v>1.4552844986216337E-2</v>
      </c>
      <c r="AO1899" s="13">
        <f t="shared" si="2326"/>
        <v>7.6250580403866841E-3</v>
      </c>
      <c r="AP1899" s="13">
        <f t="shared" si="2327"/>
        <v>2.6634659259333416E-3</v>
      </c>
      <c r="AQ1899" s="13">
        <f t="shared" si="2328"/>
        <v>6.9777017116136558E-4</v>
      </c>
      <c r="AR1899" s="13">
        <f t="shared" si="2329"/>
        <v>4.68964093769483E-4</v>
      </c>
      <c r="AS1899" s="13">
        <f t="shared" si="2330"/>
        <v>9.6774614800542445E-4</v>
      </c>
      <c r="AT1899" s="13">
        <f t="shared" si="2331"/>
        <v>9.9851206032810342E-4</v>
      </c>
      <c r="AU1899" s="13">
        <f t="shared" si="2332"/>
        <v>6.8683737408864768E-4</v>
      </c>
      <c r="AV1899" s="13">
        <f t="shared" si="2333"/>
        <v>3.5433641504288164E-4</v>
      </c>
      <c r="AW1899" s="13">
        <f t="shared" si="2334"/>
        <v>8.7844028896786817E-6</v>
      </c>
      <c r="AX1899" s="13">
        <f t="shared" si="2335"/>
        <v>4.7763183544504836E-3</v>
      </c>
      <c r="AY1899" s="13">
        <f t="shared" si="2336"/>
        <v>5.0051663034333047E-3</v>
      </c>
      <c r="AZ1899" s="13">
        <f t="shared" si="2337"/>
        <v>2.6224895270728255E-3</v>
      </c>
      <c r="BA1899" s="13">
        <f t="shared" si="2338"/>
        <v>9.1604699393492005E-4</v>
      </c>
      <c r="BB1899" s="13">
        <f t="shared" si="2339"/>
        <v>2.3998439834586438E-4</v>
      </c>
      <c r="BC1899" s="13">
        <f t="shared" si="2340"/>
        <v>5.0296556251583017E-5</v>
      </c>
      <c r="BD1899" s="13">
        <f t="shared" si="2341"/>
        <v>8.1905598464000859E-5</v>
      </c>
      <c r="BE1899" s="13">
        <f t="shared" si="2342"/>
        <v>1.6901896854512187E-4</v>
      </c>
      <c r="BF1899" s="13">
        <f t="shared" si="2343"/>
        <v>1.7439230201469588E-4</v>
      </c>
      <c r="BG1899" s="13">
        <f t="shared" si="2344"/>
        <v>1.1995764050930901E-4</v>
      </c>
      <c r="BH1899" s="13">
        <f t="shared" si="2345"/>
        <v>6.1885625183793929E-5</v>
      </c>
      <c r="BI1899" s="13">
        <f t="shared" si="2346"/>
        <v>2.5541219971507021E-5</v>
      </c>
      <c r="BJ1899" s="14">
        <f t="shared" si="2347"/>
        <v>0.60234837492209314</v>
      </c>
      <c r="BK1899" s="14">
        <f t="shared" si="2348"/>
        <v>0.21225207012825426</v>
      </c>
      <c r="BL1899" s="14">
        <f t="shared" si="2349"/>
        <v>0.17639587057683512</v>
      </c>
      <c r="BM1899" s="14">
        <f t="shared" si="2350"/>
        <v>0.59586127599028238</v>
      </c>
      <c r="BN1899" s="14">
        <f t="shared" si="2351"/>
        <v>0.39867986175462267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1.39130434782609</v>
      </c>
      <c r="F1900" s="10">
        <f>VLOOKUP(B1900,home!$B$2:$E$405,3,FALSE)</f>
        <v>0.63</v>
      </c>
      <c r="G1900" s="10">
        <f>VLOOKUP(C1900,away!$B$2:$E$405,4,FALSE)</f>
        <v>1.04</v>
      </c>
      <c r="H1900" s="10">
        <f>VLOOKUP(A1900,away!$A$2:$E$405,3,FALSE)</f>
        <v>1.1304347826087</v>
      </c>
      <c r="I1900" s="10">
        <f>VLOOKUP(C1900,away!$B$2:$E$405,3,FALSE)</f>
        <v>0.56000000000000005</v>
      </c>
      <c r="J1900" s="10">
        <f>VLOOKUP(B1900,home!$B$2:$E$405,4,FALSE)</f>
        <v>0.63</v>
      </c>
      <c r="K1900" s="12">
        <f t="shared" si="2296"/>
        <v>0.91158260869565422</v>
      </c>
      <c r="L1900" s="12">
        <f t="shared" si="2297"/>
        <v>0.3988173913043494</v>
      </c>
      <c r="M1900" s="13">
        <f t="shared" si="2298"/>
        <v>0.26971214994485876</v>
      </c>
      <c r="N1900" s="13">
        <f t="shared" si="2299"/>
        <v>0.24586490524364776</v>
      </c>
      <c r="O1900" s="13">
        <f t="shared" si="2300"/>
        <v>0.1075658960440961</v>
      </c>
      <c r="P1900" s="13">
        <f t="shared" si="2301"/>
        <v>9.8055200122562663E-2</v>
      </c>
      <c r="Q1900" s="13">
        <f t="shared" si="2302"/>
        <v>0.11206308585435712</v>
      </c>
      <c r="R1900" s="13">
        <f t="shared" si="2303"/>
        <v>2.1449575026810618E-2</v>
      </c>
      <c r="S1900" s="13">
        <f t="shared" si="2304"/>
        <v>8.9121145200925442E-3</v>
      </c>
      <c r="T1900" s="13">
        <f t="shared" si="2305"/>
        <v>4.4692707561950054E-2</v>
      </c>
      <c r="U1900" s="13">
        <f t="shared" si="2306"/>
        <v>1.9553059558353181E-2</v>
      </c>
      <c r="V1900" s="13">
        <f t="shared" si="2307"/>
        <v>3.6000486401748899E-4</v>
      </c>
      <c r="W1900" s="13">
        <f t="shared" si="2308"/>
        <v>3.4051586713866655E-2</v>
      </c>
      <c r="X1900" s="13">
        <f t="shared" si="2309"/>
        <v>1.3580364982998142E-2</v>
      </c>
      <c r="Y1900" s="13">
        <f t="shared" si="2310"/>
        <v>2.7080428677401271E-3</v>
      </c>
      <c r="Z1900" s="13">
        <f t="shared" si="2311"/>
        <v>2.8514878522598441E-3</v>
      </c>
      <c r="AA1900" s="13">
        <f t="shared" si="2312"/>
        <v>2.5993667350269968E-3</v>
      </c>
      <c r="AB1900" s="13">
        <f t="shared" si="2313"/>
        <v>1.1847687546363075E-3</v>
      </c>
      <c r="AC1900" s="13">
        <f t="shared" si="2314"/>
        <v>8.180097975181087E-6</v>
      </c>
      <c r="AD1900" s="13">
        <f t="shared" si="2315"/>
        <v>7.7602085617132083E-3</v>
      </c>
      <c r="AE1900" s="13">
        <f t="shared" si="2316"/>
        <v>3.0949061345601392E-3</v>
      </c>
      <c r="AF1900" s="13">
        <f t="shared" si="2317"/>
        <v>6.1715119545855128E-4</v>
      </c>
      <c r="AG1900" s="13">
        <f t="shared" si="2318"/>
        <v>8.2043543271046693E-5</v>
      </c>
      <c r="AH1900" s="13">
        <f t="shared" si="2319"/>
        <v>2.8430573664357827E-4</v>
      </c>
      <c r="AI1900" s="13">
        <f t="shared" si="2320"/>
        <v>2.5916816507669271E-4</v>
      </c>
      <c r="AJ1900" s="13">
        <f t="shared" si="2321"/>
        <v>1.1812659600573873E-4</v>
      </c>
      <c r="AK1900" s="13">
        <f t="shared" si="2322"/>
        <v>3.5894050181082995E-5</v>
      </c>
      <c r="AL1900" s="13">
        <f t="shared" si="2323"/>
        <v>1.1895662010666359E-7</v>
      </c>
      <c r="AM1900" s="13">
        <f t="shared" si="2324"/>
        <v>1.4148142329417758E-3</v>
      </c>
      <c r="AN1900" s="13">
        <f t="shared" si="2325"/>
        <v>5.6425252156210319E-4</v>
      </c>
      <c r="AO1900" s="13">
        <f t="shared" si="2326"/>
        <v>1.1251685934314957E-4</v>
      </c>
      <c r="AP1900" s="13">
        <f t="shared" si="2327"/>
        <v>1.4957893440331108E-5</v>
      </c>
      <c r="AQ1900" s="13">
        <f t="shared" si="2328"/>
        <v>1.4913670103203231E-6</v>
      </c>
      <c r="AR1900" s="13">
        <f t="shared" si="2329"/>
        <v>2.2677214444210649E-5</v>
      </c>
      <c r="AS1900" s="13">
        <f t="shared" si="2330"/>
        <v>2.0672154301004311E-5</v>
      </c>
      <c r="AT1900" s="13">
        <f t="shared" si="2331"/>
        <v>9.4221881725342991E-6</v>
      </c>
      <c r="AU1900" s="13">
        <f t="shared" si="2332"/>
        <v>2.8630342913133856E-6</v>
      </c>
      <c r="AV1900" s="13">
        <f t="shared" si="2333"/>
        <v>6.5247306701514222E-7</v>
      </c>
      <c r="AW1900" s="13">
        <f t="shared" si="2334"/>
        <v>1.2013131605560538E-9</v>
      </c>
      <c r="AX1900" s="13">
        <f t="shared" si="2335"/>
        <v>2.1495334154746743E-4</v>
      </c>
      <c r="AY1900" s="13">
        <f t="shared" si="2336"/>
        <v>8.5727130928113784E-5</v>
      </c>
      <c r="AZ1900" s="13">
        <f t="shared" si="2337"/>
        <v>1.7094735360378373E-5</v>
      </c>
      <c r="BA1900" s="13">
        <f t="shared" si="2338"/>
        <v>2.2725592538214402E-6</v>
      </c>
      <c r="BB1900" s="13">
        <f t="shared" si="2339"/>
        <v>2.2658403829840639E-7</v>
      </c>
      <c r="BC1900" s="13">
        <f t="shared" si="2340"/>
        <v>1.8073131013075047E-8</v>
      </c>
      <c r="BD1900" s="13">
        <f t="shared" si="2341"/>
        <v>1.5073445844482338E-6</v>
      </c>
      <c r="BE1900" s="13">
        <f t="shared" si="2342"/>
        <v>1.3740691084945877E-6</v>
      </c>
      <c r="BF1900" s="13">
        <f t="shared" si="2343"/>
        <v>6.2628875122480403E-7</v>
      </c>
      <c r="BG1900" s="13">
        <f t="shared" si="2344"/>
        <v>1.9030464454608353E-7</v>
      </c>
      <c r="BH1900" s="13">
        <f t="shared" si="2345"/>
        <v>4.33696010805545E-8</v>
      </c>
      <c r="BI1900" s="13">
        <f t="shared" si="2346"/>
        <v>7.906994818220348E-9</v>
      </c>
      <c r="BJ1900" s="14">
        <f t="shared" si="2347"/>
        <v>0.46694332795811966</v>
      </c>
      <c r="BK1900" s="14">
        <f t="shared" si="2348"/>
        <v>0.37713349563705495</v>
      </c>
      <c r="BL1900" s="14">
        <f t="shared" si="2349"/>
        <v>0.15311019701479103</v>
      </c>
      <c r="BM1900" s="14">
        <f t="shared" si="2350"/>
        <v>0.14524197029627736</v>
      </c>
      <c r="BN1900" s="14">
        <f t="shared" si="2351"/>
        <v>0.85471081223633294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1.39130434782609</v>
      </c>
      <c r="F1901" s="10">
        <f>VLOOKUP(B1901,home!$B$2:$E$405,3,FALSE)</f>
        <v>0.96</v>
      </c>
      <c r="G1901" s="10">
        <f>VLOOKUP(C1901,away!$B$2:$E$405,4,FALSE)</f>
        <v>1.26</v>
      </c>
      <c r="H1901" s="10">
        <f>VLOOKUP(A1901,away!$A$2:$E$405,3,FALSE)</f>
        <v>1.1304347826087</v>
      </c>
      <c r="I1901" s="10">
        <f>VLOOKUP(C1901,away!$B$2:$E$405,3,FALSE)</f>
        <v>0.81</v>
      </c>
      <c r="J1901" s="10">
        <f>VLOOKUP(B1901,home!$B$2:$E$405,4,FALSE)</f>
        <v>0.96</v>
      </c>
      <c r="K1901" s="12">
        <f t="shared" si="2296"/>
        <v>1.6829217391304385</v>
      </c>
      <c r="L1901" s="12">
        <f t="shared" si="2297"/>
        <v>0.87902608695652518</v>
      </c>
      <c r="M1901" s="13">
        <f t="shared" si="2298"/>
        <v>7.7154310806165222E-2</v>
      </c>
      <c r="N1901" s="13">
        <f t="shared" si="2299"/>
        <v>0.12984466692332194</v>
      </c>
      <c r="O1901" s="13">
        <f t="shared" si="2300"/>
        <v>6.7820651919770963E-2</v>
      </c>
      <c r="P1901" s="13">
        <f t="shared" si="2301"/>
        <v>0.11413684947778104</v>
      </c>
      <c r="Q1901" s="13">
        <f t="shared" si="2302"/>
        <v>0.10925920633770476</v>
      </c>
      <c r="R1901" s="13">
        <f t="shared" si="2303"/>
        <v>2.9808061135938407E-2</v>
      </c>
      <c r="S1901" s="13">
        <f t="shared" si="2304"/>
        <v>4.2211576620267977E-2</v>
      </c>
      <c r="T1901" s="13">
        <f t="shared" si="2305"/>
        <v>9.60416926110082E-2</v>
      </c>
      <c r="U1901" s="13">
        <f t="shared" si="2306"/>
        <v>5.0164634086999893E-2</v>
      </c>
      <c r="V1901" s="13">
        <f t="shared" si="2307"/>
        <v>6.9383267500421628E-3</v>
      </c>
      <c r="W1901" s="13">
        <f t="shared" si="2308"/>
        <v>6.1291564515287195E-2</v>
      </c>
      <c r="X1901" s="13">
        <f t="shared" si="2309"/>
        <v>5.3876884119316314E-2</v>
      </c>
      <c r="Y1901" s="13">
        <f t="shared" si="2310"/>
        <v>2.3679593312406384E-2</v>
      </c>
      <c r="Z1901" s="13">
        <f t="shared" si="2311"/>
        <v>8.7340211133616046E-3</v>
      </c>
      <c r="AA1901" s="13">
        <f t="shared" si="2312"/>
        <v>1.469867400170048E-2</v>
      </c>
      <c r="AB1901" s="13">
        <f t="shared" si="2313"/>
        <v>1.2368359006926569E-2</v>
      </c>
      <c r="AC1901" s="13">
        <f t="shared" si="2314"/>
        <v>6.4150559737255095E-4</v>
      </c>
      <c r="AD1901" s="13">
        <f t="shared" si="2315"/>
        <v>2.5787226587023142E-2</v>
      </c>
      <c r="AE1901" s="13">
        <f t="shared" si="2316"/>
        <v>2.2667644880252219E-2</v>
      </c>
      <c r="AF1901" s="13">
        <f t="shared" si="2317"/>
        <v>9.9627255898041105E-3</v>
      </c>
      <c r="AG1901" s="13">
        <f t="shared" si="2318"/>
        <v>2.9191652302090493E-3</v>
      </c>
      <c r="AH1901" s="13">
        <f t="shared" si="2319"/>
        <v>1.9193581006684806E-3</v>
      </c>
      <c r="AI1901" s="13">
        <f t="shared" si="2320"/>
        <v>3.2301294727910945E-3</v>
      </c>
      <c r="AJ1901" s="13">
        <f t="shared" si="2321"/>
        <v>2.7180275549830383E-3</v>
      </c>
      <c r="AK1901" s="13">
        <f t="shared" si="2322"/>
        <v>1.5247425532788363E-3</v>
      </c>
      <c r="AL1901" s="13">
        <f t="shared" si="2323"/>
        <v>3.7959993183226809E-5</v>
      </c>
      <c r="AM1901" s="13">
        <f t="shared" si="2324"/>
        <v>8.6795768430367286E-3</v>
      </c>
      <c r="AN1901" s="13">
        <f t="shared" si="2325"/>
        <v>7.6295744687730456E-3</v>
      </c>
      <c r="AO1901" s="13">
        <f t="shared" si="2326"/>
        <v>3.3532974952144899E-3</v>
      </c>
      <c r="AP1901" s="13">
        <f t="shared" si="2327"/>
        <v>9.8254532520650347E-4</v>
      </c>
      <c r="AQ1901" s="13">
        <f t="shared" si="2328"/>
        <v>2.1592074311842474E-4</v>
      </c>
      <c r="AR1901" s="13">
        <f t="shared" si="2329"/>
        <v>3.3743316813978469E-4</v>
      </c>
      <c r="AS1901" s="13">
        <f t="shared" si="2330"/>
        <v>5.6787361416610013E-4</v>
      </c>
      <c r="AT1901" s="13">
        <f t="shared" si="2331"/>
        <v>4.7784342517935048E-4</v>
      </c>
      <c r="AU1901" s="13">
        <f t="shared" si="2332"/>
        <v>2.6805769604495939E-4</v>
      </c>
      <c r="AV1901" s="13">
        <f t="shared" si="2333"/>
        <v>1.1278003100382036E-4</v>
      </c>
      <c r="AW1901" s="13">
        <f t="shared" si="2334"/>
        <v>1.5598732458155717E-6</v>
      </c>
      <c r="AX1901" s="13">
        <f t="shared" si="2335"/>
        <v>2.4345080925999413E-3</v>
      </c>
      <c r="AY1901" s="13">
        <f t="shared" si="2336"/>
        <v>2.1399961223021202E-3</v>
      </c>
      <c r="AZ1901" s="13">
        <f t="shared" si="2337"/>
        <v>9.4055620874468511E-4</v>
      </c>
      <c r="BA1901" s="13">
        <f t="shared" si="2338"/>
        <v>2.7559114791183512E-4</v>
      </c>
      <c r="BB1901" s="13">
        <f t="shared" si="2339"/>
        <v>6.0562952087199323E-5</v>
      </c>
      <c r="BC1901" s="13">
        <f t="shared" si="2340"/>
        <v>1.0647282957549271E-5</v>
      </c>
      <c r="BD1901" s="13">
        <f t="shared" si="2341"/>
        <v>4.9435426233209674E-5</v>
      </c>
      <c r="BE1901" s="13">
        <f t="shared" si="2342"/>
        <v>8.3195953491047719E-5</v>
      </c>
      <c r="BF1901" s="13">
        <f t="shared" si="2343"/>
        <v>7.0006139368884563E-5</v>
      </c>
      <c r="BG1901" s="13">
        <f t="shared" si="2344"/>
        <v>3.9271617938830365E-5</v>
      </c>
      <c r="BH1901" s="13">
        <f t="shared" si="2345"/>
        <v>1.6522764890020627E-5</v>
      </c>
      <c r="BI1901" s="13">
        <f t="shared" si="2346"/>
        <v>5.5613040447913696E-6</v>
      </c>
      <c r="BJ1901" s="14">
        <f t="shared" si="2347"/>
        <v>0.56205314678828577</v>
      </c>
      <c r="BK1901" s="14">
        <f t="shared" si="2348"/>
        <v>0.24326052536711432</v>
      </c>
      <c r="BL1901" s="14">
        <f t="shared" si="2349"/>
        <v>0.18628061897355852</v>
      </c>
      <c r="BM1901" s="14">
        <f t="shared" si="2350"/>
        <v>0.47016612939258151</v>
      </c>
      <c r="BN1901" s="14">
        <f t="shared" si="2351"/>
        <v>0.5280237466006823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1.21333333333333</v>
      </c>
      <c r="F1902" s="10">
        <f>VLOOKUP(B1902,home!$B$2:$E$405,3,FALSE)</f>
        <v>0.93</v>
      </c>
      <c r="G1902" s="10">
        <f>VLOOKUP(C1902,away!$B$2:$E$405,4,FALSE)</f>
        <v>1.55</v>
      </c>
      <c r="H1902" s="10">
        <f>VLOOKUP(A1902,away!$A$2:$E$405,3,FALSE)</f>
        <v>1.2533333333333301</v>
      </c>
      <c r="I1902" s="10">
        <f>VLOOKUP(C1902,away!$B$2:$E$405,3,FALSE)</f>
        <v>0.93</v>
      </c>
      <c r="J1902" s="10">
        <f>VLOOKUP(B1902,home!$B$2:$E$405,4,FALSE)</f>
        <v>0.93</v>
      </c>
      <c r="K1902" s="12">
        <f t="shared" si="2296"/>
        <v>1.7490199999999954</v>
      </c>
      <c r="L1902" s="12">
        <f t="shared" si="2297"/>
        <v>1.0840079999999974</v>
      </c>
      <c r="M1902" s="13">
        <f t="shared" si="2298"/>
        <v>5.8834433013734949E-2</v>
      </c>
      <c r="N1902" s="13">
        <f t="shared" si="2299"/>
        <v>0.10290260002968242</v>
      </c>
      <c r="O1902" s="13">
        <f t="shared" si="2300"/>
        <v>6.3776996062352639E-2</v>
      </c>
      <c r="P1902" s="13">
        <f t="shared" si="2301"/>
        <v>0.11154724165297571</v>
      </c>
      <c r="Q1902" s="13">
        <f t="shared" si="2302"/>
        <v>8.9989352751957366E-2</v>
      </c>
      <c r="R1902" s="13">
        <f t="shared" si="2303"/>
        <v>3.4567386973779292E-2</v>
      </c>
      <c r="S1902" s="13">
        <f t="shared" si="2304"/>
        <v>5.2872044834198474E-2</v>
      </c>
      <c r="T1902" s="13">
        <f t="shared" si="2305"/>
        <v>9.7549178297943559E-2</v>
      </c>
      <c r="U1902" s="13">
        <f t="shared" si="2306"/>
        <v>6.0459051164879304E-2</v>
      </c>
      <c r="V1902" s="13">
        <f t="shared" si="2307"/>
        <v>1.113809353487962E-2</v>
      </c>
      <c r="W1902" s="13">
        <f t="shared" si="2308"/>
        <v>5.246439258340934E-2</v>
      </c>
      <c r="X1902" s="13">
        <f t="shared" si="2309"/>
        <v>5.6871821275556254E-2</v>
      </c>
      <c r="Y1902" s="13">
        <f t="shared" si="2310"/>
        <v>3.0824754618636516E-2</v>
      </c>
      <c r="Z1902" s="13">
        <f t="shared" si="2311"/>
        <v>1.2490441339557488E-2</v>
      </c>
      <c r="AA1902" s="13">
        <f t="shared" si="2312"/>
        <v>2.1846031711712777E-2</v>
      </c>
      <c r="AB1902" s="13">
        <f t="shared" si="2313"/>
        <v>1.9104573192209897E-2</v>
      </c>
      <c r="AC1902" s="13">
        <f t="shared" si="2314"/>
        <v>1.3198304413830878E-3</v>
      </c>
      <c r="AD1902" s="13">
        <f t="shared" si="2315"/>
        <v>2.2940317979058607E-2</v>
      </c>
      <c r="AE1902" s="13">
        <f t="shared" si="2316"/>
        <v>2.48674882118433E-2</v>
      </c>
      <c r="AF1902" s="13">
        <f t="shared" si="2317"/>
        <v>1.3478278080771884E-2</v>
      </c>
      <c r="AG1902" s="13">
        <f t="shared" si="2318"/>
        <v>4.8701870885937788E-3</v>
      </c>
      <c r="AH1902" s="13">
        <f t="shared" si="2319"/>
        <v>3.3849345839027495E-3</v>
      </c>
      <c r="AI1902" s="13">
        <f t="shared" si="2320"/>
        <v>5.9203182859375713E-3</v>
      </c>
      <c r="AJ1902" s="13">
        <f t="shared" si="2321"/>
        <v>5.1773775442352527E-3</v>
      </c>
      <c r="AK1902" s="13">
        <f t="shared" si="2322"/>
        <v>3.0184456241394392E-3</v>
      </c>
      <c r="AL1902" s="13">
        <f t="shared" si="2323"/>
        <v>1.0009338929231683E-4</v>
      </c>
      <c r="AM1902" s="13">
        <f t="shared" si="2324"/>
        <v>8.0246149903465836E-3</v>
      </c>
      <c r="AN1902" s="13">
        <f t="shared" si="2325"/>
        <v>8.6987468464555986E-3</v>
      </c>
      <c r="AO1902" s="13">
        <f t="shared" si="2326"/>
        <v>4.714755585766308E-3</v>
      </c>
      <c r="AP1902" s="13">
        <f t="shared" si="2327"/>
        <v>1.703610924338451E-3</v>
      </c>
      <c r="AQ1902" s="13">
        <f t="shared" si="2328"/>
        <v>4.6168196771756773E-4</v>
      </c>
      <c r="AR1902" s="13">
        <f t="shared" si="2329"/>
        <v>7.3385923368544882E-4</v>
      </c>
      <c r="AS1902" s="13">
        <f t="shared" si="2330"/>
        <v>1.2835344769005204E-3</v>
      </c>
      <c r="AT1902" s="13">
        <f t="shared" si="2331"/>
        <v>1.1224637353942713E-3</v>
      </c>
      <c r="AU1902" s="13">
        <f t="shared" si="2332"/>
        <v>6.5440384082642771E-4</v>
      </c>
      <c r="AV1902" s="13">
        <f t="shared" si="2333"/>
        <v>2.8614135142055906E-4</v>
      </c>
      <c r="AW1902" s="13">
        <f t="shared" si="2334"/>
        <v>5.2714508000258011E-6</v>
      </c>
      <c r="AX1902" s="13">
        <f t="shared" si="2335"/>
        <v>2.3392020184026569E-3</v>
      </c>
      <c r="AY1902" s="13">
        <f t="shared" si="2336"/>
        <v>2.5357137015646208E-3</v>
      </c>
      <c r="AZ1902" s="13">
        <f t="shared" si="2337"/>
        <v>1.3743669691028274E-3</v>
      </c>
      <c r="BA1902" s="13">
        <f t="shared" si="2338"/>
        <v>4.9660826314773814E-4</v>
      </c>
      <c r="BB1902" s="13">
        <f t="shared" si="2339"/>
        <v>1.3458183252956299E-4</v>
      </c>
      <c r="BC1902" s="13">
        <f t="shared" si="2340"/>
        <v>2.9177556623341246E-5</v>
      </c>
      <c r="BD1902" s="13">
        <f t="shared" si="2341"/>
        <v>1.325848800314823E-4</v>
      </c>
      <c r="BE1902" s="13">
        <f t="shared" si="2342"/>
        <v>2.3189360687266255E-4</v>
      </c>
      <c r="BF1902" s="13">
        <f t="shared" si="2343"/>
        <v>2.0279327814621165E-4</v>
      </c>
      <c r="BG1902" s="13">
        <f t="shared" si="2344"/>
        <v>1.182298331144287E-4</v>
      </c>
      <c r="BH1902" s="13">
        <f t="shared" si="2345"/>
        <v>5.1696585678449418E-5</v>
      </c>
      <c r="BI1902" s="13">
        <f t="shared" si="2346"/>
        <v>1.8083672456664245E-5</v>
      </c>
      <c r="BJ1902" s="14">
        <f t="shared" si="2347"/>
        <v>0.52727143157344836</v>
      </c>
      <c r="BK1902" s="14">
        <f t="shared" si="2348"/>
        <v>0.23834745056802881</v>
      </c>
      <c r="BL1902" s="14">
        <f t="shared" si="2349"/>
        <v>0.22209079963767603</v>
      </c>
      <c r="BM1902" s="14">
        <f t="shared" si="2350"/>
        <v>0.53605167038346346</v>
      </c>
      <c r="BN1902" s="14">
        <f t="shared" si="2351"/>
        <v>0.46161801048448237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1.21333333333333</v>
      </c>
      <c r="F1903" s="10">
        <f>VLOOKUP(B1903,home!$B$2:$E$405,3,FALSE)</f>
        <v>0.72</v>
      </c>
      <c r="G1903" s="10">
        <f>VLOOKUP(C1903,away!$B$2:$E$405,4,FALSE)</f>
        <v>0.24</v>
      </c>
      <c r="H1903" s="10">
        <f>VLOOKUP(A1903,away!$A$2:$E$405,3,FALSE)</f>
        <v>1.2533333333333301</v>
      </c>
      <c r="I1903" s="10">
        <f>VLOOKUP(C1903,away!$B$2:$E$405,3,FALSE)</f>
        <v>1.18</v>
      </c>
      <c r="J1903" s="10">
        <f>VLOOKUP(B1903,home!$B$2:$E$405,4,FALSE)</f>
        <v>0.72</v>
      </c>
      <c r="K1903" s="12">
        <f t="shared" si="2296"/>
        <v>0.20966399999999941</v>
      </c>
      <c r="L1903" s="12">
        <f t="shared" si="2297"/>
        <v>1.0648319999999971</v>
      </c>
      <c r="M1903" s="13">
        <f t="shared" si="2298"/>
        <v>0.27957183692532339</v>
      </c>
      <c r="N1903" s="13">
        <f t="shared" si="2299"/>
        <v>5.8616149617110827E-2</v>
      </c>
      <c r="O1903" s="13">
        <f t="shared" si="2300"/>
        <v>0.29769703825686511</v>
      </c>
      <c r="P1903" s="13">
        <f t="shared" si="2301"/>
        <v>6.2416351829087183E-2</v>
      </c>
      <c r="Q1903" s="13">
        <f t="shared" si="2302"/>
        <v>6.1448481966609432E-3</v>
      </c>
      <c r="R1903" s="13">
        <f t="shared" si="2303"/>
        <v>0.15849866632056667</v>
      </c>
      <c r="S1903" s="13">
        <f t="shared" si="2304"/>
        <v>3.4837208734056113E-3</v>
      </c>
      <c r="T1903" s="13">
        <f t="shared" si="2305"/>
        <v>6.5432309949468477E-3</v>
      </c>
      <c r="U1903" s="13">
        <f t="shared" si="2306"/>
        <v>3.3231464375435192E-2</v>
      </c>
      <c r="V1903" s="13">
        <f t="shared" si="2307"/>
        <v>8.6418316626275923E-5</v>
      </c>
      <c r="W1903" s="13">
        <f t="shared" si="2308"/>
        <v>4.2945115076823879E-4</v>
      </c>
      <c r="X1903" s="13">
        <f t="shared" si="2309"/>
        <v>4.57293327774844E-4</v>
      </c>
      <c r="Y1903" s="13">
        <f t="shared" si="2310"/>
        <v>2.4347028440057069E-4</v>
      </c>
      <c r="Z1903" s="13">
        <f t="shared" si="2311"/>
        <v>5.625815061848706E-2</v>
      </c>
      <c r="AA1903" s="13">
        <f t="shared" si="2312"/>
        <v>1.1795308891274437E-2</v>
      </c>
      <c r="AB1903" s="13">
        <f t="shared" si="2313"/>
        <v>1.236525821690078E-3</v>
      </c>
      <c r="AC1903" s="13">
        <f t="shared" si="2314"/>
        <v>1.2058430389359695E-6</v>
      </c>
      <c r="AD1903" s="13">
        <f t="shared" si="2315"/>
        <v>2.2510111518667933E-5</v>
      </c>
      <c r="AE1903" s="13">
        <f t="shared" si="2316"/>
        <v>2.3969487068646148E-5</v>
      </c>
      <c r="AF1903" s="13">
        <f t="shared" si="2317"/>
        <v>1.2761738427140273E-5</v>
      </c>
      <c r="AG1903" s="13">
        <f t="shared" si="2318"/>
        <v>4.5297024842828651E-6</v>
      </c>
      <c r="AH1903" s="13">
        <f t="shared" si="2319"/>
        <v>1.4976369759846163E-2</v>
      </c>
      <c r="AI1903" s="13">
        <f t="shared" si="2320"/>
        <v>3.1400055893283769E-3</v>
      </c>
      <c r="AJ1903" s="13">
        <f t="shared" si="2321"/>
        <v>3.2917306594047139E-4</v>
      </c>
      <c r="AK1903" s="13">
        <f t="shared" si="2322"/>
        <v>2.3005247232447599E-5</v>
      </c>
      <c r="AL1903" s="13">
        <f t="shared" si="2323"/>
        <v>1.0768512908399583E-8</v>
      </c>
      <c r="AM1903" s="13">
        <f t="shared" si="2324"/>
        <v>9.4391200428999634E-7</v>
      </c>
      <c r="AN1903" s="13">
        <f t="shared" si="2325"/>
        <v>1.0051077073521226E-6</v>
      </c>
      <c r="AO1903" s="13">
        <f t="shared" si="2326"/>
        <v>5.3513542511758621E-7</v>
      </c>
      <c r="AP1903" s="13">
        <f t="shared" si="2327"/>
        <v>1.8994310833293603E-7</v>
      </c>
      <c r="AQ1903" s="13">
        <f t="shared" si="2328"/>
        <v>5.0564374983094095E-8</v>
      </c>
      <c r="AR1903" s="13">
        <f t="shared" si="2329"/>
        <v>3.1894635528232941E-3</v>
      </c>
      <c r="AS1903" s="13">
        <f t="shared" si="2330"/>
        <v>6.6871568633914108E-4</v>
      </c>
      <c r="AT1903" s="13">
        <f t="shared" si="2331"/>
        <v>7.0102802830304637E-5</v>
      </c>
      <c r="AU1903" s="13">
        <f t="shared" si="2332"/>
        <v>4.8993446842043159E-6</v>
      </c>
      <c r="AV1903" s="13">
        <f t="shared" si="2333"/>
        <v>2.5680405096725265E-7</v>
      </c>
      <c r="AW1903" s="13">
        <f t="shared" si="2334"/>
        <v>6.67818111675005E-11</v>
      </c>
      <c r="AX1903" s="13">
        <f t="shared" si="2335"/>
        <v>3.2984061077909524E-8</v>
      </c>
      <c r="AY1903" s="13">
        <f t="shared" si="2336"/>
        <v>3.5122483725712458E-8</v>
      </c>
      <c r="AZ1903" s="13">
        <f t="shared" si="2337"/>
        <v>1.8699772295308871E-8</v>
      </c>
      <c r="BA1903" s="13">
        <f t="shared" si="2338"/>
        <v>6.6373719775860942E-9</v>
      </c>
      <c r="BB1903" s="13">
        <f t="shared" si="2339"/>
        <v>1.7669215194092343E-9</v>
      </c>
      <c r="BC1903" s="13">
        <f t="shared" si="2340"/>
        <v>3.7629491507111378E-10</v>
      </c>
      <c r="BD1903" s="13">
        <f t="shared" si="2341"/>
        <v>5.6604047564665398E-4</v>
      </c>
      <c r="BE1903" s="13">
        <f t="shared" si="2342"/>
        <v>1.1867831028597969E-4</v>
      </c>
      <c r="BF1903" s="13">
        <f t="shared" si="2343"/>
        <v>1.2441284623899787E-5</v>
      </c>
      <c r="BG1903" s="13">
        <f t="shared" si="2344"/>
        <v>8.6949649979510581E-7</v>
      </c>
      <c r="BH1903" s="13">
        <f t="shared" si="2345"/>
        <v>4.5575528533260119E-8</v>
      </c>
      <c r="BI1903" s="13">
        <f t="shared" si="2346"/>
        <v>1.9111095228794852E-9</v>
      </c>
      <c r="BJ1903" s="14">
        <f t="shared" si="2347"/>
        <v>7.2501034860686611E-2</v>
      </c>
      <c r="BK1903" s="14">
        <f t="shared" si="2348"/>
        <v>0.34555957967847795</v>
      </c>
      <c r="BL1903" s="14">
        <f t="shared" si="2349"/>
        <v>0.52555907257260115</v>
      </c>
      <c r="BM1903" s="14">
        <f t="shared" si="2350"/>
        <v>0.13693291152893683</v>
      </c>
      <c r="BN1903" s="14">
        <f t="shared" si="2351"/>
        <v>0.86294489114561412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1.21333333333333</v>
      </c>
      <c r="F1904" s="10">
        <f>VLOOKUP(B1904,home!$B$2:$E$405,3,FALSE)</f>
        <v>1.18</v>
      </c>
      <c r="G1904" s="10">
        <f>VLOOKUP(C1904,away!$B$2:$E$405,4,FALSE)</f>
        <v>0.93</v>
      </c>
      <c r="H1904" s="10">
        <f>VLOOKUP(A1904,away!$A$2:$E$405,3,FALSE)</f>
        <v>1.2533333333333301</v>
      </c>
      <c r="I1904" s="10">
        <f>VLOOKUP(C1904,away!$B$2:$E$405,3,FALSE)</f>
        <v>0.52</v>
      </c>
      <c r="J1904" s="10">
        <f>VLOOKUP(B1904,home!$B$2:$E$405,4,FALSE)</f>
        <v>1.18</v>
      </c>
      <c r="K1904" s="12">
        <f t="shared" si="2296"/>
        <v>1.3315119999999963</v>
      </c>
      <c r="L1904" s="12">
        <f t="shared" si="2297"/>
        <v>0.76904533333333125</v>
      </c>
      <c r="M1904" s="13">
        <f t="shared" si="2298"/>
        <v>0.12238819821883862</v>
      </c>
      <c r="N1904" s="13">
        <f t="shared" si="2299"/>
        <v>0.16296135458676178</v>
      </c>
      <c r="O1904" s="13">
        <f t="shared" si="2300"/>
        <v>9.4122072695272577E-2</v>
      </c>
      <c r="P1904" s="13">
        <f t="shared" si="2301"/>
        <v>0.12532466925862742</v>
      </c>
      <c r="Q1904" s="13">
        <f t="shared" si="2302"/>
        <v>0.10849249958426388</v>
      </c>
      <c r="R1904" s="13">
        <f t="shared" si="2303"/>
        <v>3.6192070384979957E-2</v>
      </c>
      <c r="S1904" s="13">
        <f t="shared" si="2304"/>
        <v>3.2082898827999001E-2</v>
      </c>
      <c r="T1904" s="13">
        <f t="shared" si="2305"/>
        <v>8.3435650506946527E-2</v>
      </c>
      <c r="U1904" s="13">
        <f t="shared" si="2306"/>
        <v>4.8190176022445297E-2</v>
      </c>
      <c r="V1904" s="13">
        <f t="shared" si="2307"/>
        <v>3.6502963003449333E-3</v>
      </c>
      <c r="W1904" s="13">
        <f t="shared" si="2308"/>
        <v>4.8153021702147317E-2</v>
      </c>
      <c r="X1904" s="13">
        <f t="shared" si="2309"/>
        <v>3.7031856625935021E-2</v>
      </c>
      <c r="Y1904" s="13">
        <f t="shared" si="2310"/>
        <v>1.4239588261422163E-2</v>
      </c>
      <c r="Z1904" s="13">
        <f t="shared" si="2311"/>
        <v>9.2777809444134357E-3</v>
      </c>
      <c r="AA1904" s="13">
        <f t="shared" si="2312"/>
        <v>1.2353476660857786E-2</v>
      </c>
      <c r="AB1904" s="13">
        <f t="shared" si="2313"/>
        <v>8.2244012078260143E-3</v>
      </c>
      <c r="AC1904" s="13">
        <f t="shared" si="2314"/>
        <v>2.336173867223741E-4</v>
      </c>
      <c r="AD1904" s="13">
        <f t="shared" si="2315"/>
        <v>1.602908155816735E-2</v>
      </c>
      <c r="AE1904" s="13">
        <f t="shared" si="2316"/>
        <v>1.2327090369927964E-2</v>
      </c>
      <c r="AF1904" s="13">
        <f t="shared" si="2317"/>
        <v>4.7400456612856729E-3</v>
      </c>
      <c r="AG1904" s="13">
        <f t="shared" si="2318"/>
        <v>1.2151033318662174E-3</v>
      </c>
      <c r="AH1904" s="13">
        <f t="shared" si="2319"/>
        <v>1.7837585347475146E-3</v>
      </c>
      <c r="AI1904" s="13">
        <f t="shared" si="2320"/>
        <v>2.3750958941187255E-3</v>
      </c>
      <c r="AJ1904" s="13">
        <f t="shared" si="2321"/>
        <v>1.581234342084902E-3</v>
      </c>
      <c r="AK1904" s="13">
        <f t="shared" si="2322"/>
        <v>7.0181083376604869E-4</v>
      </c>
      <c r="AL1904" s="13">
        <f t="shared" si="2323"/>
        <v>9.568903587156416E-6</v>
      </c>
      <c r="AM1904" s="13">
        <f t="shared" si="2324"/>
        <v>4.2685828887356917E-3</v>
      </c>
      <c r="AN1904" s="13">
        <f t="shared" si="2325"/>
        <v>3.2827337505286947E-3</v>
      </c>
      <c r="AO1904" s="13">
        <f t="shared" si="2326"/>
        <v>1.2622855357099581E-3</v>
      </c>
      <c r="AP1904" s="13">
        <f t="shared" si="2327"/>
        <v>3.2358493352396914E-4</v>
      </c>
      <c r="AQ1904" s="13">
        <f t="shared" si="2328"/>
        <v>6.2212870765896163E-5</v>
      </c>
      <c r="AR1904" s="13">
        <f t="shared" si="2329"/>
        <v>2.7435823538821542E-4</v>
      </c>
      <c r="AS1904" s="13">
        <f t="shared" si="2330"/>
        <v>3.653112827182324E-4</v>
      </c>
      <c r="AT1904" s="13">
        <f t="shared" si="2331"/>
        <v>2.4320817833735887E-4</v>
      </c>
      <c r="AU1904" s="13">
        <f t="shared" si="2332"/>
        <v>1.0794486931811082E-4</v>
      </c>
      <c r="AV1904" s="13">
        <f t="shared" si="2333"/>
        <v>3.5932472208873993E-5</v>
      </c>
      <c r="AW1904" s="13">
        <f t="shared" si="2334"/>
        <v>2.7218030974862583E-7</v>
      </c>
      <c r="AX1904" s="13">
        <f t="shared" si="2335"/>
        <v>9.472782232243694E-4</v>
      </c>
      <c r="AY1904" s="13">
        <f t="shared" si="2336"/>
        <v>7.2849989693899104E-4</v>
      </c>
      <c r="AZ1904" s="13">
        <f t="shared" si="2337"/>
        <v>2.8012472303737181E-4</v>
      </c>
      <c r="BA1904" s="13">
        <f t="shared" si="2338"/>
        <v>7.1809537001060918E-5</v>
      </c>
      <c r="BB1904" s="13">
        <f t="shared" si="2339"/>
        <v>1.3806197329873268E-5</v>
      </c>
      <c r="BC1904" s="13">
        <f t="shared" si="2340"/>
        <v>2.1235183255236273E-6</v>
      </c>
      <c r="BD1904" s="13">
        <f t="shared" si="2341"/>
        <v>3.5165653431145773E-5</v>
      </c>
      <c r="BE1904" s="13">
        <f t="shared" si="2342"/>
        <v>4.6823489531411632E-5</v>
      </c>
      <c r="BF1904" s="13">
        <f t="shared" si="2343"/>
        <v>3.1173019096474396E-5</v>
      </c>
      <c r="BG1904" s="13">
        <f t="shared" si="2344"/>
        <v>1.3835749667728233E-5</v>
      </c>
      <c r="BH1904" s="13">
        <f t="shared" si="2345"/>
        <v>4.6056166778940262E-6</v>
      </c>
      <c r="BI1904" s="13">
        <f t="shared" si="2346"/>
        <v>1.2264867748032023E-6</v>
      </c>
      <c r="BJ1904" s="14">
        <f t="shared" si="2347"/>
        <v>0.49986833426384525</v>
      </c>
      <c r="BK1904" s="14">
        <f t="shared" si="2348"/>
        <v>0.28441774879305853</v>
      </c>
      <c r="BL1904" s="14">
        <f t="shared" si="2349"/>
        <v>0.20668368162924911</v>
      </c>
      <c r="BM1904" s="14">
        <f t="shared" si="2350"/>
        <v>0.35003845318519283</v>
      </c>
      <c r="BN1904" s="14">
        <f t="shared" si="2351"/>
        <v>0.64948086472874422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1.21333333333333</v>
      </c>
      <c r="F1905" s="10">
        <f>VLOOKUP(B1905,home!$B$2:$E$405,3,FALSE)</f>
        <v>1.55</v>
      </c>
      <c r="G1905" s="10">
        <f>VLOOKUP(C1905,away!$B$2:$E$405,4,FALSE)</f>
        <v>0.72</v>
      </c>
      <c r="H1905" s="10">
        <f>VLOOKUP(A1905,away!$A$2:$E$405,3,FALSE)</f>
        <v>1.2533333333333301</v>
      </c>
      <c r="I1905" s="10">
        <f>VLOOKUP(C1905,away!$B$2:$E$405,3,FALSE)</f>
        <v>1.34</v>
      </c>
      <c r="J1905" s="10">
        <f>VLOOKUP(B1905,home!$B$2:$E$405,4,FALSE)</f>
        <v>1.55</v>
      </c>
      <c r="K1905" s="12">
        <f t="shared" si="2296"/>
        <v>1.3540799999999964</v>
      </c>
      <c r="L1905" s="12">
        <f t="shared" si="2297"/>
        <v>2.6031733333333267</v>
      </c>
      <c r="M1905" s="13">
        <f t="shared" si="2298"/>
        <v>1.9115546285841851E-2</v>
      </c>
      <c r="N1905" s="13">
        <f t="shared" si="2299"/>
        <v>2.5883978914732663E-2</v>
      </c>
      <c r="O1905" s="13">
        <f t="shared" si="2300"/>
        <v>4.9761080343402417E-2</v>
      </c>
      <c r="P1905" s="13">
        <f t="shared" si="2301"/>
        <v>6.7380483671394167E-2</v>
      </c>
      <c r="Q1905" s="13">
        <f t="shared" si="2302"/>
        <v>1.7524489084430557E-2</v>
      </c>
      <c r="R1905" s="13">
        <f t="shared" si="2303"/>
        <v>6.4768358693901185E-2</v>
      </c>
      <c r="S1905" s="13">
        <f t="shared" si="2304"/>
        <v>5.9377450059506232E-2</v>
      </c>
      <c r="T1905" s="13">
        <f t="shared" si="2305"/>
        <v>4.5619282664880585E-2</v>
      </c>
      <c r="U1905" s="13">
        <f t="shared" si="2306"/>
        <v>8.7701539140237483E-2</v>
      </c>
      <c r="V1905" s="13">
        <f t="shared" si="2307"/>
        <v>2.3255540829652598E-2</v>
      </c>
      <c r="W1905" s="13">
        <f t="shared" si="2308"/>
        <v>7.9098533931485551E-3</v>
      </c>
      <c r="X1905" s="13">
        <f t="shared" si="2309"/>
        <v>2.0590719423620448E-2</v>
      </c>
      <c r="Y1905" s="13">
        <f t="shared" si="2310"/>
        <v>2.6800605858858663E-2</v>
      </c>
      <c r="Z1905" s="13">
        <f t="shared" si="2311"/>
        <v>5.6201088065243765E-2</v>
      </c>
      <c r="AA1905" s="13">
        <f t="shared" si="2312"/>
        <v>7.6100769327385076E-2</v>
      </c>
      <c r="AB1905" s="13">
        <f t="shared" si="2313"/>
        <v>5.1523264865412657E-2</v>
      </c>
      <c r="AC1905" s="13">
        <f t="shared" si="2314"/>
        <v>5.1233481825158529E-3</v>
      </c>
      <c r="AD1905" s="13">
        <f t="shared" si="2315"/>
        <v>2.6776435706486429E-3</v>
      </c>
      <c r="AE1905" s="13">
        <f t="shared" si="2316"/>
        <v>6.9703703392839777E-3</v>
      </c>
      <c r="AF1905" s="13">
        <f t="shared" si="2317"/>
        <v>9.0725410953408133E-3</v>
      </c>
      <c r="AG1905" s="13">
        <f t="shared" si="2318"/>
        <v>7.8724656816539784E-3</v>
      </c>
      <c r="AH1905" s="13">
        <f t="shared" si="2319"/>
        <v>3.6575293438940122E-2</v>
      </c>
      <c r="AI1905" s="13">
        <f t="shared" si="2320"/>
        <v>4.9525873339799908E-2</v>
      </c>
      <c r="AJ1905" s="13">
        <f t="shared" si="2321"/>
        <v>3.3530997285978047E-2</v>
      </c>
      <c r="AK1905" s="13">
        <f t="shared" si="2322"/>
        <v>1.5134550934999011E-2</v>
      </c>
      <c r="AL1905" s="13">
        <f t="shared" si="2323"/>
        <v>7.2237261419112644E-4</v>
      </c>
      <c r="AM1905" s="13">
        <f t="shared" si="2324"/>
        <v>7.2514872122878091E-4</v>
      </c>
      <c r="AN1905" s="13">
        <f t="shared" si="2325"/>
        <v>1.8876878138035247E-3</v>
      </c>
      <c r="AO1905" s="13">
        <f t="shared" si="2326"/>
        <v>2.4569892892758109E-3</v>
      </c>
      <c r="AP1905" s="13">
        <f t="shared" si="2327"/>
        <v>2.1319896660427981E-3</v>
      </c>
      <c r="AQ1905" s="13">
        <f t="shared" si="2328"/>
        <v>1.3874846613962095E-3</v>
      </c>
      <c r="AR1905" s="13">
        <f t="shared" si="2329"/>
        <v>1.904236570781806E-2</v>
      </c>
      <c r="AS1905" s="13">
        <f t="shared" si="2330"/>
        <v>2.578488655764221E-2</v>
      </c>
      <c r="AT1905" s="13">
        <f t="shared" si="2331"/>
        <v>1.7457399594986038E-2</v>
      </c>
      <c r="AU1905" s="13">
        <f t="shared" si="2332"/>
        <v>7.8795718811928775E-3</v>
      </c>
      <c r="AV1905" s="13">
        <f t="shared" si="2333"/>
        <v>2.6673926732214063E-3</v>
      </c>
      <c r="AW1905" s="13">
        <f t="shared" si="2334"/>
        <v>7.0730411152335738E-5</v>
      </c>
      <c r="AX1905" s="13">
        <f t="shared" si="2335"/>
        <v>1.6365156340691082E-4</v>
      </c>
      <c r="AY1905" s="13">
        <f t="shared" si="2336"/>
        <v>4.260133858191783E-4</v>
      </c>
      <c r="AZ1905" s="13">
        <f t="shared" si="2337"/>
        <v>5.5449334280376354E-4</v>
      </c>
      <c r="BA1905" s="13">
        <f t="shared" si="2338"/>
        <v>4.8114742783253738E-4</v>
      </c>
      <c r="BB1905" s="13">
        <f t="shared" si="2339"/>
        <v>3.1312753838389569E-4</v>
      </c>
      <c r="BC1905" s="13">
        <f t="shared" si="2340"/>
        <v>1.6302505157065296E-4</v>
      </c>
      <c r="BD1905" s="13">
        <f t="shared" si="2341"/>
        <v>8.2617631023621657E-3</v>
      </c>
      <c r="BE1905" s="13">
        <f t="shared" si="2342"/>
        <v>1.1187088181646532E-2</v>
      </c>
      <c r="BF1905" s="13">
        <f t="shared" si="2343"/>
        <v>7.574106182501949E-3</v>
      </c>
      <c r="BG1905" s="13">
        <f t="shared" si="2344"/>
        <v>3.4186485665340708E-3</v>
      </c>
      <c r="BH1905" s="13">
        <f t="shared" si="2345"/>
        <v>1.1572809127431108E-3</v>
      </c>
      <c r="BI1905" s="13">
        <f t="shared" si="2346"/>
        <v>3.1341018766543747E-4</v>
      </c>
      <c r="BJ1905" s="14">
        <f t="shared" si="2347"/>
        <v>0.18161270848816297</v>
      </c>
      <c r="BK1905" s="14">
        <f t="shared" si="2348"/>
        <v>0.175400755028921</v>
      </c>
      <c r="BL1905" s="14">
        <f t="shared" si="2349"/>
        <v>0.56936564091836972</v>
      </c>
      <c r="BM1905" s="14">
        <f t="shared" si="2350"/>
        <v>0.73779097253232795</v>
      </c>
      <c r="BN1905" s="14">
        <f t="shared" si="2351"/>
        <v>0.24443393699370283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1.61333333333333</v>
      </c>
      <c r="F1906" s="10">
        <f>VLOOKUP(B1906,home!$B$2:$E$405,3,FALSE)</f>
        <v>1.08</v>
      </c>
      <c r="G1906" s="10">
        <f>VLOOKUP(C1906,away!$B$2:$E$405,4,FALSE)</f>
        <v>1.51</v>
      </c>
      <c r="H1906" s="10">
        <f>VLOOKUP(A1906,away!$A$2:$E$405,3,FALSE)</f>
        <v>1.4</v>
      </c>
      <c r="I1906" s="10">
        <f>VLOOKUP(C1906,away!$B$2:$E$405,3,FALSE)</f>
        <v>0.71</v>
      </c>
      <c r="J1906" s="10">
        <f>VLOOKUP(B1906,home!$B$2:$E$405,4,FALSE)</f>
        <v>1.08</v>
      </c>
      <c r="K1906" s="12">
        <f t="shared" si="2296"/>
        <v>2.6310239999999947</v>
      </c>
      <c r="L1906" s="12">
        <f t="shared" si="2297"/>
        <v>1.07352</v>
      </c>
      <c r="M1906" s="13">
        <f t="shared" si="2298"/>
        <v>2.4611437624782281E-2</v>
      </c>
      <c r="N1906" s="13">
        <f t="shared" si="2299"/>
        <v>6.4753283065305034E-2</v>
      </c>
      <c r="O1906" s="13">
        <f t="shared" si="2300"/>
        <v>2.6420870518956276E-2</v>
      </c>
      <c r="P1906" s="13">
        <f t="shared" si="2301"/>
        <v>6.9513944436266281E-2</v>
      </c>
      <c r="Q1906" s="13">
        <f t="shared" si="2302"/>
        <v>8.5183720911805413E-2</v>
      </c>
      <c r="R1906" s="13">
        <f t="shared" si="2303"/>
        <v>1.4181666459754969E-2</v>
      </c>
      <c r="S1906" s="13">
        <f t="shared" si="2304"/>
        <v>4.9084784732593027E-2</v>
      </c>
      <c r="T1906" s="13">
        <f t="shared" si="2305"/>
        <v>9.1446428073241368E-2</v>
      </c>
      <c r="U1906" s="13">
        <f t="shared" si="2306"/>
        <v>3.7312304815610278E-2</v>
      </c>
      <c r="V1906" s="13">
        <f t="shared" si="2307"/>
        <v>1.5404206462354542E-2</v>
      </c>
      <c r="W1906" s="13">
        <f t="shared" si="2308"/>
        <v>7.4706804709420482E-2</v>
      </c>
      <c r="X1906" s="13">
        <f t="shared" si="2309"/>
        <v>8.0199248991657091E-2</v>
      </c>
      <c r="Y1906" s="13">
        <f t="shared" si="2310"/>
        <v>4.3047748888761846E-2</v>
      </c>
      <c r="Z1906" s="13">
        <f t="shared" si="2311"/>
        <v>5.0747675259587184E-3</v>
      </c>
      <c r="AA1906" s="13">
        <f t="shared" si="2312"/>
        <v>1.3351835155217984E-2</v>
      </c>
      <c r="AB1906" s="13">
        <f t="shared" si="2313"/>
        <v>1.756449936871109E-2</v>
      </c>
      <c r="AC1906" s="13">
        <f t="shared" si="2314"/>
        <v>2.719282312034282E-3</v>
      </c>
      <c r="AD1906" s="13">
        <f t="shared" si="2315"/>
        <v>4.9138849038449492E-2</v>
      </c>
      <c r="AE1906" s="13">
        <f t="shared" si="2316"/>
        <v>5.2751537219756305E-2</v>
      </c>
      <c r="AF1906" s="13">
        <f t="shared" si="2317"/>
        <v>2.8314915118076388E-2</v>
      </c>
      <c r="AG1906" s="13">
        <f t="shared" si="2318"/>
        <v>1.0132209225852456E-2</v>
      </c>
      <c r="AH1906" s="13">
        <f t="shared" si="2319"/>
        <v>1.3619661086168009E-3</v>
      </c>
      <c r="AI1906" s="13">
        <f t="shared" si="2320"/>
        <v>3.5833655189574025E-3</v>
      </c>
      <c r="AJ1906" s="13">
        <f t="shared" si="2321"/>
        <v>4.7139603405746827E-3</v>
      </c>
      <c r="AK1906" s="13">
        <f t="shared" si="2322"/>
        <v>4.1341809303667119E-3</v>
      </c>
      <c r="AL1906" s="13">
        <f t="shared" si="2323"/>
        <v>3.0721982588279614E-4</v>
      </c>
      <c r="AM1906" s="13">
        <f t="shared" si="2324"/>
        <v>2.5857098230507441E-2</v>
      </c>
      <c r="AN1906" s="13">
        <f t="shared" si="2325"/>
        <v>2.7758112092414355E-2</v>
      </c>
      <c r="AO1906" s="13">
        <f t="shared" si="2326"/>
        <v>1.4899444246724326E-2</v>
      </c>
      <c r="AP1906" s="13">
        <f t="shared" si="2327"/>
        <v>5.3316171292478332E-3</v>
      </c>
      <c r="AQ1906" s="13">
        <f t="shared" si="2328"/>
        <v>1.4308994051475336E-3</v>
      </c>
      <c r="AR1906" s="13">
        <f t="shared" si="2329"/>
        <v>2.924195713844617E-4</v>
      </c>
      <c r="AS1906" s="13">
        <f t="shared" si="2330"/>
        <v>7.6936291038223043E-4</v>
      </c>
      <c r="AT1906" s="13">
        <f t="shared" si="2331"/>
        <v>1.0121061409627469E-3</v>
      </c>
      <c r="AU1906" s="13">
        <f t="shared" si="2332"/>
        <v>8.8762518247345482E-4</v>
      </c>
      <c r="AV1906" s="13">
        <f t="shared" si="2333"/>
        <v>5.8384078952300879E-4</v>
      </c>
      <c r="AW1906" s="13">
        <f t="shared" si="2334"/>
        <v>2.4103587562872464E-5</v>
      </c>
      <c r="AX1906" s="13">
        <f t="shared" si="2335"/>
        <v>1.1338441002470416E-2</v>
      </c>
      <c r="AY1906" s="13">
        <f t="shared" si="2336"/>
        <v>1.2172043184972043E-2</v>
      </c>
      <c r="AZ1906" s="13">
        <f t="shared" si="2337"/>
        <v>6.533465899965593E-3</v>
      </c>
      <c r="BA1906" s="13">
        <f t="shared" si="2338"/>
        <v>2.337935437643688E-3</v>
      </c>
      <c r="BB1906" s="13">
        <f t="shared" si="2339"/>
        <v>6.2745511275481293E-4</v>
      </c>
      <c r="BC1906" s="13">
        <f t="shared" si="2340"/>
        <v>1.3471712252890943E-4</v>
      </c>
      <c r="BD1906" s="13">
        <f t="shared" si="2341"/>
        <v>5.2319709712107874E-5</v>
      </c>
      <c r="BE1906" s="13">
        <f t="shared" si="2342"/>
        <v>1.3765441192558863E-4</v>
      </c>
      <c r="BF1906" s="13">
        <f t="shared" si="2343"/>
        <v>1.8108603074105465E-4</v>
      </c>
      <c r="BG1906" s="13">
        <f t="shared" si="2344"/>
        <v>1.588138976481505E-4</v>
      </c>
      <c r="BH1906" s="13">
        <f t="shared" si="2345"/>
        <v>1.044607940614567E-4</v>
      </c>
      <c r="BI1906" s="13">
        <f t="shared" si="2346"/>
        <v>5.4967771246949874E-5</v>
      </c>
      <c r="BJ1906" s="14">
        <f t="shared" si="2347"/>
        <v>0.68809597410670265</v>
      </c>
      <c r="BK1906" s="14">
        <f t="shared" si="2348"/>
        <v>0.17381291857888526</v>
      </c>
      <c r="BL1906" s="14">
        <f t="shared" si="2349"/>
        <v>0.12685930642682738</v>
      </c>
      <c r="BM1906" s="14">
        <f t="shared" si="2350"/>
        <v>0.69703010402409449</v>
      </c>
      <c r="BN1906" s="14">
        <f t="shared" si="2351"/>
        <v>0.2846649230168703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1.61333333333333</v>
      </c>
      <c r="F1907" s="10">
        <f>VLOOKUP(B1907,home!$B$2:$E$405,3,FALSE)</f>
        <v>0.89</v>
      </c>
      <c r="G1907" s="10">
        <f>VLOOKUP(C1907,away!$B$2:$E$405,4,FALSE)</f>
        <v>0.31</v>
      </c>
      <c r="H1907" s="10">
        <f>VLOOKUP(A1907,away!$A$2:$E$405,3,FALSE)</f>
        <v>1.4</v>
      </c>
      <c r="I1907" s="10">
        <f>VLOOKUP(C1907,away!$B$2:$E$405,3,FALSE)</f>
        <v>1.1599999999999999</v>
      </c>
      <c r="J1907" s="10">
        <f>VLOOKUP(B1907,home!$B$2:$E$405,4,FALSE)</f>
        <v>0.89</v>
      </c>
      <c r="K1907" s="12">
        <f t="shared" si="2296"/>
        <v>0.44511866666666577</v>
      </c>
      <c r="L1907" s="12">
        <f t="shared" si="2297"/>
        <v>1.44536</v>
      </c>
      <c r="M1907" s="13">
        <f t="shared" si="2298"/>
        <v>0.15099951310136761</v>
      </c>
      <c r="N1907" s="13">
        <f t="shared" si="2299"/>
        <v>6.7212701938996464E-2</v>
      </c>
      <c r="O1907" s="13">
        <f t="shared" si="2300"/>
        <v>0.21824865625619266</v>
      </c>
      <c r="P1907" s="13">
        <f t="shared" si="2301"/>
        <v>9.7146550874547918E-2</v>
      </c>
      <c r="Q1907" s="13">
        <f t="shared" si="2302"/>
        <v>1.4958814135075063E-2</v>
      </c>
      <c r="R1907" s="13">
        <f t="shared" si="2303"/>
        <v>0.15772393890322534</v>
      </c>
      <c r="S1907" s="13">
        <f t="shared" si="2304"/>
        <v>1.5624971486639277E-2</v>
      </c>
      <c r="T1907" s="13">
        <f t="shared" si="2305"/>
        <v>2.1620871598272091E-2</v>
      </c>
      <c r="U1907" s="13">
        <f t="shared" si="2306"/>
        <v>7.0205869386018305E-2</v>
      </c>
      <c r="V1907" s="13">
        <f t="shared" si="2307"/>
        <v>1.1169367048968E-3</v>
      </c>
      <c r="W1907" s="13">
        <f t="shared" si="2308"/>
        <v>2.2194824675730298E-3</v>
      </c>
      <c r="X1907" s="13">
        <f t="shared" si="2309"/>
        <v>3.2079511793313537E-3</v>
      </c>
      <c r="Y1907" s="13">
        <f t="shared" si="2310"/>
        <v>2.318322158279183E-3</v>
      </c>
      <c r="Z1907" s="13">
        <f t="shared" si="2311"/>
        <v>7.598929077772193E-2</v>
      </c>
      <c r="AA1907" s="13">
        <f t="shared" si="2312"/>
        <v>3.3824251791925143E-2</v>
      </c>
      <c r="AB1907" s="13">
        <f t="shared" si="2313"/>
        <v>7.5279029293096487E-3</v>
      </c>
      <c r="AC1907" s="13">
        <f t="shared" si="2314"/>
        <v>4.4911795656364657E-5</v>
      </c>
      <c r="AD1907" s="13">
        <f t="shared" si="2315"/>
        <v>2.4698326916403691E-4</v>
      </c>
      <c r="AE1907" s="13">
        <f t="shared" si="2316"/>
        <v>3.5697973791893234E-4</v>
      </c>
      <c r="AF1907" s="13">
        <f t="shared" si="2317"/>
        <v>2.5798211699925406E-4</v>
      </c>
      <c r="AG1907" s="13">
        <f t="shared" si="2318"/>
        <v>1.2429234420868062E-4</v>
      </c>
      <c r="AH1907" s="13">
        <f t="shared" si="2319"/>
        <v>2.7457970329622043E-2</v>
      </c>
      <c r="AI1907" s="13">
        <f t="shared" si="2320"/>
        <v>1.2222055142494231E-2</v>
      </c>
      <c r="AJ1907" s="13">
        <f t="shared" si="2321"/>
        <v>2.7201324444767489E-3</v>
      </c>
      <c r="AK1907" s="13">
        <f t="shared" si="2322"/>
        <v>4.0359390894740979E-4</v>
      </c>
      <c r="AL1907" s="13">
        <f t="shared" si="2323"/>
        <v>1.1557722146214823E-6</v>
      </c>
      <c r="AM1907" s="13">
        <f t="shared" si="2324"/>
        <v>2.1987372691854071E-5</v>
      </c>
      <c r="AN1907" s="13">
        <f t="shared" si="2325"/>
        <v>3.1779668993898197E-5</v>
      </c>
      <c r="AO1907" s="13">
        <f t="shared" si="2326"/>
        <v>2.2966531188510353E-5</v>
      </c>
      <c r="AP1907" s="13">
        <f t="shared" si="2327"/>
        <v>1.106496850620844E-5</v>
      </c>
      <c r="AQ1907" s="13">
        <f t="shared" si="2328"/>
        <v>3.9982157200333582E-6</v>
      </c>
      <c r="AR1907" s="13">
        <f t="shared" si="2329"/>
        <v>7.9373303991244985E-3</v>
      </c>
      <c r="AS1907" s="13">
        <f t="shared" si="2330"/>
        <v>3.5330539241510903E-3</v>
      </c>
      <c r="AT1907" s="13">
        <f t="shared" si="2331"/>
        <v>7.8631412598978217E-4</v>
      </c>
      <c r="AU1907" s="13">
        <f t="shared" si="2332"/>
        <v>1.1666769844724556E-4</v>
      </c>
      <c r="AV1907" s="13">
        <f t="shared" si="2333"/>
        <v>1.2982742593976635E-5</v>
      </c>
      <c r="AW1907" s="13">
        <f t="shared" si="2334"/>
        <v>2.0654828236237883E-8</v>
      </c>
      <c r="AX1907" s="13">
        <f t="shared" si="2335"/>
        <v>1.6311650026835241E-6</v>
      </c>
      <c r="AY1907" s="13">
        <f t="shared" si="2336"/>
        <v>2.3576206482786578E-6</v>
      </c>
      <c r="AZ1907" s="13">
        <f t="shared" si="2337"/>
        <v>1.7038052900980208E-6</v>
      </c>
      <c r="BA1907" s="13">
        <f t="shared" si="2338"/>
        <v>8.2087067136535852E-7</v>
      </c>
      <c r="BB1907" s="13">
        <f t="shared" si="2339"/>
        <v>2.9661340839115868E-7</v>
      </c>
      <c r="BC1907" s="13">
        <f t="shared" si="2340"/>
        <v>8.5742631190448953E-8</v>
      </c>
      <c r="BD1907" s="13">
        <f t="shared" si="2341"/>
        <v>1.9120499776130971E-3</v>
      </c>
      <c r="BE1907" s="13">
        <f t="shared" si="2342"/>
        <v>8.5108913663516984E-4</v>
      </c>
      <c r="BF1907" s="13">
        <f t="shared" si="2343"/>
        <v>1.8941783085676522E-4</v>
      </c>
      <c r="BG1907" s="13">
        <f t="shared" si="2344"/>
        <v>2.8104470771285135E-5</v>
      </c>
      <c r="BH1907" s="13">
        <f t="shared" si="2345"/>
        <v>3.1274561392716777E-6</v>
      </c>
      <c r="BI1907" s="13">
        <f t="shared" si="2346"/>
        <v>2.7841782135421754E-7</v>
      </c>
      <c r="BJ1907" s="14">
        <f t="shared" si="2347"/>
        <v>0.11262307352057058</v>
      </c>
      <c r="BK1907" s="14">
        <f t="shared" si="2348"/>
        <v>0.26493639735597085</v>
      </c>
      <c r="BL1907" s="14">
        <f t="shared" si="2349"/>
        <v>0.54570478727235483</v>
      </c>
      <c r="BM1907" s="14">
        <f t="shared" si="2350"/>
        <v>0.2929610367513934</v>
      </c>
      <c r="BN1907" s="14">
        <f t="shared" si="2351"/>
        <v>0.70629017520940507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1.61333333333333</v>
      </c>
      <c r="F1908" s="10">
        <f>VLOOKUP(B1908,home!$B$2:$E$405,3,FALSE)</f>
        <v>0.89</v>
      </c>
      <c r="G1908" s="10">
        <f>VLOOKUP(C1908,away!$B$2:$E$405,4,FALSE)</f>
        <v>0.8</v>
      </c>
      <c r="H1908" s="10">
        <f>VLOOKUP(A1908,away!$A$2:$E$405,3,FALSE)</f>
        <v>1.4</v>
      </c>
      <c r="I1908" s="10">
        <f>VLOOKUP(C1908,away!$B$2:$E$405,3,FALSE)</f>
        <v>1.06</v>
      </c>
      <c r="J1908" s="10">
        <f>VLOOKUP(B1908,home!$B$2:$E$405,4,FALSE)</f>
        <v>0.89</v>
      </c>
      <c r="K1908" s="12">
        <f t="shared" si="2296"/>
        <v>1.1486933333333311</v>
      </c>
      <c r="L1908" s="12">
        <f t="shared" si="2297"/>
        <v>1.3207599999999999</v>
      </c>
      <c r="M1908" s="13">
        <f t="shared" si="2298"/>
        <v>8.4631111365646758E-2</v>
      </c>
      <c r="N1908" s="13">
        <f t="shared" si="2299"/>
        <v>9.7215193418309115E-2</v>
      </c>
      <c r="O1908" s="13">
        <f t="shared" si="2300"/>
        <v>0.11177738664729159</v>
      </c>
      <c r="P1908" s="13">
        <f t="shared" si="2301"/>
        <v>0.12839793885916592</v>
      </c>
      <c r="Q1908" s="13">
        <f t="shared" si="2302"/>
        <v>5.5835222289161025E-2</v>
      </c>
      <c r="R1908" s="13">
        <f t="shared" si="2303"/>
        <v>7.3815550594138427E-2</v>
      </c>
      <c r="S1908" s="13">
        <f t="shared" si="2304"/>
        <v>4.8699675678529758E-2</v>
      </c>
      <c r="T1908" s="13">
        <f t="shared" si="2305"/>
        <v>7.3744928190632303E-2</v>
      </c>
      <c r="U1908" s="13">
        <f t="shared" si="2306"/>
        <v>8.4791430863815992E-2</v>
      </c>
      <c r="V1908" s="13">
        <f t="shared" si="2307"/>
        <v>8.2094028482129072E-3</v>
      </c>
      <c r="W1908" s="13">
        <f t="shared" si="2308"/>
        <v>2.1379182536247966E-2</v>
      </c>
      <c r="X1908" s="13">
        <f t="shared" si="2309"/>
        <v>2.8236769126574857E-2</v>
      </c>
      <c r="Y1908" s="13">
        <f t="shared" si="2310"/>
        <v>1.8646997595807503E-2</v>
      </c>
      <c r="Z1908" s="13">
        <f t="shared" si="2311"/>
        <v>3.2497542200904755E-2</v>
      </c>
      <c r="AA1908" s="13">
        <f t="shared" si="2312"/>
        <v>3.7329710075897873E-2</v>
      </c>
      <c r="AB1908" s="13">
        <f t="shared" si="2313"/>
        <v>2.1440194549724987E-2</v>
      </c>
      <c r="AC1908" s="13">
        <f t="shared" si="2314"/>
        <v>7.7843005069747366E-4</v>
      </c>
      <c r="AD1908" s="13">
        <f t="shared" si="2315"/>
        <v>6.139531112876101E-3</v>
      </c>
      <c r="AE1908" s="13">
        <f t="shared" si="2316"/>
        <v>8.1088471126422364E-3</v>
      </c>
      <c r="AF1908" s="13">
        <f t="shared" si="2317"/>
        <v>5.3549204562466802E-3</v>
      </c>
      <c r="AG1908" s="13">
        <f t="shared" si="2318"/>
        <v>2.3575215805974551E-3</v>
      </c>
      <c r="AH1908" s="13">
        <f t="shared" si="2319"/>
        <v>1.0730363459316739E-2</v>
      </c>
      <c r="AI1908" s="13">
        <f t="shared" si="2320"/>
        <v>1.2325896969960717E-2</v>
      </c>
      <c r="AJ1908" s="13">
        <f t="shared" si="2321"/>
        <v>7.0793378383736932E-3</v>
      </c>
      <c r="AK1908" s="13">
        <f t="shared" si="2322"/>
        <v>2.7106627264514194E-3</v>
      </c>
      <c r="AL1908" s="13">
        <f t="shared" si="2323"/>
        <v>4.7239750225547721E-5</v>
      </c>
      <c r="AM1908" s="13">
        <f t="shared" si="2324"/>
        <v>1.4104876918306687E-3</v>
      </c>
      <c r="AN1908" s="13">
        <f t="shared" si="2325"/>
        <v>1.8629157238622737E-3</v>
      </c>
      <c r="AO1908" s="13">
        <f t="shared" si="2326"/>
        <v>1.2302322857241682E-3</v>
      </c>
      <c r="AP1908" s="13">
        <f t="shared" si="2327"/>
        <v>5.4161386456435081E-4</v>
      </c>
      <c r="AQ1908" s="13">
        <f t="shared" si="2328"/>
        <v>1.7883548194050299E-4</v>
      </c>
      <c r="AR1908" s="13">
        <f t="shared" si="2329"/>
        <v>2.8344469685054339E-3</v>
      </c>
      <c r="AS1908" s="13">
        <f t="shared" si="2330"/>
        <v>3.2559103364090615E-3</v>
      </c>
      <c r="AT1908" s="13">
        <f t="shared" si="2331"/>
        <v>1.8700212486820868E-3</v>
      </c>
      <c r="AU1908" s="13">
        <f t="shared" si="2332"/>
        <v>7.1602698051759488E-4</v>
      </c>
      <c r="AV1908" s="13">
        <f t="shared" si="2333"/>
        <v>2.0562385475183896E-4</v>
      </c>
      <c r="AW1908" s="13">
        <f t="shared" si="2334"/>
        <v>1.9908250652963347E-6</v>
      </c>
      <c r="AX1908" s="13">
        <f t="shared" si="2335"/>
        <v>2.7003630139243448E-4</v>
      </c>
      <c r="AY1908" s="13">
        <f t="shared" si="2336"/>
        <v>3.5665314542707171E-4</v>
      </c>
      <c r="AZ1908" s="13">
        <f t="shared" si="2337"/>
        <v>2.3552660417712961E-4</v>
      </c>
      <c r="BA1908" s="13">
        <f t="shared" si="2338"/>
        <v>1.036913725776619E-4</v>
      </c>
      <c r="BB1908" s="13">
        <f t="shared" si="2339"/>
        <v>3.4237854311418182E-5</v>
      </c>
      <c r="BC1908" s="13">
        <f t="shared" si="2340"/>
        <v>9.0439976920697301E-6</v>
      </c>
      <c r="BD1908" s="13">
        <f t="shared" si="2341"/>
        <v>6.2393736302053906E-4</v>
      </c>
      <c r="BE1908" s="13">
        <f t="shared" si="2342"/>
        <v>7.1671268931927158E-4</v>
      </c>
      <c r="BF1908" s="13">
        <f t="shared" si="2343"/>
        <v>4.1164154406822523E-4</v>
      </c>
      <c r="BG1908" s="13">
        <f t="shared" si="2344"/>
        <v>1.5761663246473633E-4</v>
      </c>
      <c r="BH1908" s="13">
        <f t="shared" si="2345"/>
        <v>4.5263293733673103E-5</v>
      </c>
      <c r="BI1908" s="13">
        <f t="shared" si="2346"/>
        <v>1.0398728751315726E-5</v>
      </c>
      <c r="BJ1908" s="14">
        <f t="shared" si="2347"/>
        <v>0.32325238774259496</v>
      </c>
      <c r="BK1908" s="14">
        <f t="shared" si="2348"/>
        <v>0.27112045169790544</v>
      </c>
      <c r="BL1908" s="14">
        <f t="shared" si="2349"/>
        <v>0.37284813336519507</v>
      </c>
      <c r="BM1908" s="14">
        <f t="shared" si="2350"/>
        <v>0.44769144951252571</v>
      </c>
      <c r="BN1908" s="14">
        <f t="shared" si="2351"/>
        <v>0.55167240317371291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1.61333333333333</v>
      </c>
      <c r="F1909" s="10">
        <f>VLOOKUP(B1909,home!$B$2:$E$405,3,FALSE)</f>
        <v>0.89</v>
      </c>
      <c r="G1909" s="10">
        <f>VLOOKUP(C1909,away!$B$2:$E$405,4,FALSE)</f>
        <v>0.77</v>
      </c>
      <c r="H1909" s="10">
        <f>VLOOKUP(A1909,away!$A$2:$E$405,3,FALSE)</f>
        <v>1.4</v>
      </c>
      <c r="I1909" s="10">
        <f>VLOOKUP(C1909,away!$B$2:$E$405,3,FALSE)</f>
        <v>0.93</v>
      </c>
      <c r="J1909" s="10">
        <f>VLOOKUP(B1909,home!$B$2:$E$405,4,FALSE)</f>
        <v>0.89</v>
      </c>
      <c r="K1909" s="12">
        <f t="shared" si="2296"/>
        <v>1.105617333333331</v>
      </c>
      <c r="L1909" s="12">
        <f t="shared" si="2297"/>
        <v>1.1587800000000001</v>
      </c>
      <c r="M1909" s="13">
        <f t="shared" si="2298"/>
        <v>0.10389262830130572</v>
      </c>
      <c r="N1909" s="13">
        <f t="shared" si="2299"/>
        <v>0.11486549065548057</v>
      </c>
      <c r="O1909" s="13">
        <f t="shared" si="2300"/>
        <v>0.12038869982298706</v>
      </c>
      <c r="P1909" s="13">
        <f t="shared" si="2301"/>
        <v>0.13310383326175781</v>
      </c>
      <c r="Q1909" s="13">
        <f t="shared" si="2302"/>
        <v>6.3498638735268564E-2</v>
      </c>
      <c r="R1909" s="13">
        <f t="shared" si="2303"/>
        <v>6.9752008790440481E-2</v>
      </c>
      <c r="S1909" s="13">
        <f t="shared" si="2304"/>
        <v>4.2632068123237492E-2</v>
      </c>
      <c r="T1909" s="13">
        <f t="shared" si="2305"/>
        <v>7.3580952593654519E-2</v>
      </c>
      <c r="U1909" s="13">
        <f t="shared" si="2306"/>
        <v>7.7119029953529858E-2</v>
      </c>
      <c r="V1909" s="13">
        <f t="shared" si="2307"/>
        <v>6.0687566254806246E-3</v>
      </c>
      <c r="W1909" s="13">
        <f t="shared" si="2308"/>
        <v>2.3401731876261395E-2</v>
      </c>
      <c r="X1909" s="13">
        <f t="shared" si="2309"/>
        <v>2.7117458863574185E-2</v>
      </c>
      <c r="Y1909" s="13">
        <f t="shared" si="2310"/>
        <v>1.5711584490966247E-2</v>
      </c>
      <c r="Z1909" s="13">
        <f t="shared" si="2311"/>
        <v>2.6942410915395544E-2</v>
      </c>
      <c r="AA1909" s="13">
        <f t="shared" si="2312"/>
        <v>2.9787996509850451E-2</v>
      </c>
      <c r="AB1909" s="13">
        <f t="shared" si="2313"/>
        <v>1.646706263328172E-2</v>
      </c>
      <c r="AC1909" s="13">
        <f t="shared" si="2314"/>
        <v>4.8594326613426921E-4</v>
      </c>
      <c r="AD1909" s="13">
        <f t="shared" si="2315"/>
        <v>6.4683400981034363E-3</v>
      </c>
      <c r="AE1909" s="13">
        <f t="shared" si="2316"/>
        <v>7.4953831388803009E-3</v>
      </c>
      <c r="AF1909" s="13">
        <f t="shared" si="2317"/>
        <v>4.3427500368358575E-3</v>
      </c>
      <c r="AG1909" s="13">
        <f t="shared" si="2318"/>
        <v>1.6774306292282189E-3</v>
      </c>
      <c r="AH1909" s="13">
        <f t="shared" si="2319"/>
        <v>7.8050817301355173E-3</v>
      </c>
      <c r="AI1909" s="13">
        <f t="shared" si="2320"/>
        <v>8.6294336489211327E-3</v>
      </c>
      <c r="AJ1909" s="13">
        <f t="shared" si="2321"/>
        <v>4.770425709548551E-3</v>
      </c>
      <c r="AK1909" s="13">
        <f t="shared" si="2322"/>
        <v>1.7580884506186107E-3</v>
      </c>
      <c r="AL1909" s="13">
        <f t="shared" si="2323"/>
        <v>2.4902983985591117E-5</v>
      </c>
      <c r="AM1909" s="13">
        <f t="shared" si="2324"/>
        <v>1.4303017860716339E-3</v>
      </c>
      <c r="AN1909" s="13">
        <f t="shared" si="2325"/>
        <v>1.6574051036640882E-3</v>
      </c>
      <c r="AO1909" s="13">
        <f t="shared" si="2326"/>
        <v>9.6028394301193615E-4</v>
      </c>
      <c r="AP1909" s="13">
        <f t="shared" si="2327"/>
        <v>3.7091927582779056E-4</v>
      </c>
      <c r="AQ1909" s="13">
        <f t="shared" si="2328"/>
        <v>1.0745345961093185E-4</v>
      </c>
      <c r="AR1909" s="13">
        <f t="shared" si="2329"/>
        <v>1.8088745214492868E-3</v>
      </c>
      <c r="AS1909" s="13">
        <f t="shared" si="2330"/>
        <v>1.9999230247393657E-3</v>
      </c>
      <c r="AT1909" s="13">
        <f t="shared" si="2331"/>
        <v>1.1055747807421337E-3</v>
      </c>
      <c r="AU1909" s="13">
        <f t="shared" si="2332"/>
        <v>4.0744754696156666E-4</v>
      </c>
      <c r="AV1909" s="13">
        <f t="shared" si="2333"/>
        <v>1.1262026758621367E-4</v>
      </c>
      <c r="AW1909" s="13">
        <f t="shared" si="2334"/>
        <v>8.8624687770200607E-7</v>
      </c>
      <c r="AX1909" s="13">
        <f t="shared" si="2335"/>
        <v>2.6356107442973667E-4</v>
      </c>
      <c r="AY1909" s="13">
        <f t="shared" si="2336"/>
        <v>3.0540930182769037E-4</v>
      </c>
      <c r="AZ1909" s="13">
        <f t="shared" si="2337"/>
        <v>1.7695109538594551E-4</v>
      </c>
      <c r="BA1909" s="13">
        <f t="shared" si="2338"/>
        <v>6.8349130103775334E-5</v>
      </c>
      <c r="BB1909" s="13">
        <f t="shared" si="2339"/>
        <v>1.9800401245413208E-5</v>
      </c>
      <c r="BC1909" s="13">
        <f t="shared" si="2340"/>
        <v>4.5888617910319833E-6</v>
      </c>
      <c r="BD1909" s="13">
        <f t="shared" si="2341"/>
        <v>3.4934793632750047E-4</v>
      </c>
      <c r="BE1909" s="13">
        <f t="shared" si="2342"/>
        <v>3.8624513376791337E-4</v>
      </c>
      <c r="BF1909" s="13">
        <f t="shared" si="2343"/>
        <v>2.1351965740472811E-4</v>
      </c>
      <c r="BG1909" s="13">
        <f t="shared" si="2344"/>
        <v>7.8690344744687299E-5</v>
      </c>
      <c r="BH1909" s="13">
        <f t="shared" si="2345"/>
        <v>2.1750352278925428E-5</v>
      </c>
      <c r="BI1909" s="13">
        <f t="shared" si="2346"/>
        <v>4.8095132971372089E-6</v>
      </c>
      <c r="BJ1909" s="14">
        <f t="shared" si="2347"/>
        <v>0.34352478455122343</v>
      </c>
      <c r="BK1909" s="14">
        <f t="shared" si="2348"/>
        <v>0.28651354186372924</v>
      </c>
      <c r="BL1909" s="14">
        <f t="shared" si="2349"/>
        <v>0.34296663032861285</v>
      </c>
      <c r="BM1909" s="14">
        <f t="shared" si="2350"/>
        <v>0.39414154503677085</v>
      </c>
      <c r="BN1909" s="14">
        <f t="shared" si="2351"/>
        <v>0.6055012995672403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1.61333333333333</v>
      </c>
      <c r="F1910" s="10">
        <f>VLOOKUP(B1910,home!$B$2:$E$405,3,FALSE)</f>
        <v>0.7</v>
      </c>
      <c r="G1910" s="10">
        <f>VLOOKUP(C1910,away!$B$2:$E$405,4,FALSE)</f>
        <v>0.62</v>
      </c>
      <c r="H1910" s="10">
        <f>VLOOKUP(A1910,away!$A$2:$E$405,3,FALSE)</f>
        <v>1.4</v>
      </c>
      <c r="I1910" s="10">
        <f>VLOOKUP(C1910,away!$B$2:$E$405,3,FALSE)</f>
        <v>0.89</v>
      </c>
      <c r="J1910" s="10">
        <f>VLOOKUP(B1910,home!$B$2:$E$405,4,FALSE)</f>
        <v>0.7</v>
      </c>
      <c r="K1910" s="12">
        <f t="shared" si="2296"/>
        <v>0.70018666666666518</v>
      </c>
      <c r="L1910" s="12">
        <f t="shared" si="2297"/>
        <v>0.87219999999999998</v>
      </c>
      <c r="M1910" s="13">
        <f t="shared" si="2298"/>
        <v>0.20754923991519061</v>
      </c>
      <c r="N1910" s="13">
        <f t="shared" si="2299"/>
        <v>0.1453232104654173</v>
      </c>
      <c r="O1910" s="13">
        <f t="shared" si="2300"/>
        <v>0.18102444705402923</v>
      </c>
      <c r="P1910" s="13">
        <f t="shared" si="2301"/>
        <v>0.12675090416793697</v>
      </c>
      <c r="Q1910" s="13">
        <f t="shared" si="2302"/>
        <v>5.0876687162539375E-2</v>
      </c>
      <c r="R1910" s="13">
        <f t="shared" si="2303"/>
        <v>7.8944761360262142E-2</v>
      </c>
      <c r="S1910" s="13">
        <f t="shared" si="2304"/>
        <v>1.9351783357475057E-2</v>
      </c>
      <c r="T1910" s="13">
        <f t="shared" si="2305"/>
        <v>4.4374646543166842E-2</v>
      </c>
      <c r="U1910" s="13">
        <f t="shared" si="2306"/>
        <v>5.5276069307637309E-2</v>
      </c>
      <c r="V1910" s="13">
        <f t="shared" si="2307"/>
        <v>1.3131320542024911E-3</v>
      </c>
      <c r="W1910" s="13">
        <f t="shared" si="2308"/>
        <v>1.1874392665127057E-2</v>
      </c>
      <c r="X1910" s="13">
        <f t="shared" si="2309"/>
        <v>1.0356845282523819E-2</v>
      </c>
      <c r="Y1910" s="13">
        <f t="shared" si="2310"/>
        <v>4.5166202277086365E-3</v>
      </c>
      <c r="Z1910" s="13">
        <f t="shared" si="2311"/>
        <v>2.295187361947355E-2</v>
      </c>
      <c r="AA1910" s="13">
        <f t="shared" si="2312"/>
        <v>1.6070595883373756E-2</v>
      </c>
      <c r="AB1910" s="13">
        <f t="shared" si="2313"/>
        <v>5.6262084814632492E-3</v>
      </c>
      <c r="AC1910" s="13">
        <f t="shared" si="2314"/>
        <v>5.0120839767372056E-5</v>
      </c>
      <c r="AD1910" s="13">
        <f t="shared" si="2315"/>
        <v>2.0785728547216024E-3</v>
      </c>
      <c r="AE1910" s="13">
        <f t="shared" si="2316"/>
        <v>1.8129312438881816E-3</v>
      </c>
      <c r="AF1910" s="13">
        <f t="shared" si="2317"/>
        <v>7.9061931545963595E-4</v>
      </c>
      <c r="AG1910" s="13">
        <f t="shared" si="2318"/>
        <v>2.2985938898129819E-4</v>
      </c>
      <c r="AH1910" s="13">
        <f t="shared" si="2319"/>
        <v>5.0046560427262068E-3</v>
      </c>
      <c r="AI1910" s="13">
        <f t="shared" si="2320"/>
        <v>3.5041934323696467E-3</v>
      </c>
      <c r="AJ1910" s="13">
        <f t="shared" si="2321"/>
        <v>1.2267947593830612E-3</v>
      </c>
      <c r="AK1910" s="13">
        <f t="shared" si="2322"/>
        <v>2.8632844441885315E-4</v>
      </c>
      <c r="AL1910" s="13">
        <f t="shared" si="2323"/>
        <v>1.2243575087563086E-6</v>
      </c>
      <c r="AM1910" s="13">
        <f t="shared" si="2324"/>
        <v>2.910777997142668E-4</v>
      </c>
      <c r="AN1910" s="13">
        <f t="shared" si="2325"/>
        <v>2.5387805691078351E-4</v>
      </c>
      <c r="AO1910" s="13">
        <f t="shared" si="2326"/>
        <v>1.1071622061879267E-4</v>
      </c>
      <c r="AP1910" s="13">
        <f t="shared" si="2327"/>
        <v>3.2188895874570326E-5</v>
      </c>
      <c r="AQ1910" s="13">
        <f t="shared" si="2328"/>
        <v>7.0187887454500589E-6</v>
      </c>
      <c r="AR1910" s="13">
        <f t="shared" si="2329"/>
        <v>8.7301220009315976E-4</v>
      </c>
      <c r="AS1910" s="13">
        <f t="shared" si="2330"/>
        <v>6.1127150234256136E-4</v>
      </c>
      <c r="AT1910" s="13">
        <f t="shared" si="2331"/>
        <v>2.1400207782678126E-4</v>
      </c>
      <c r="AU1910" s="13">
        <f t="shared" si="2332"/>
        <v>4.9947133844424748E-5</v>
      </c>
      <c r="AV1910" s="13">
        <f t="shared" si="2333"/>
        <v>8.7430792890203846E-6</v>
      </c>
      <c r="AW1910" s="13">
        <f t="shared" si="2334"/>
        <v>2.0769960329397588E-8</v>
      </c>
      <c r="AX1910" s="13">
        <f t="shared" si="2335"/>
        <v>3.396813238709993E-5</v>
      </c>
      <c r="AY1910" s="13">
        <f t="shared" si="2336"/>
        <v>2.9627005068028556E-5</v>
      </c>
      <c r="AZ1910" s="13">
        <f t="shared" si="2337"/>
        <v>1.2920336910167252E-5</v>
      </c>
      <c r="BA1910" s="13">
        <f t="shared" si="2338"/>
        <v>3.7563726176826262E-6</v>
      </c>
      <c r="BB1910" s="13">
        <f t="shared" si="2339"/>
        <v>8.1907704928569647E-7</v>
      </c>
      <c r="BC1910" s="13">
        <f t="shared" si="2340"/>
        <v>1.4287980047739694E-7</v>
      </c>
      <c r="BD1910" s="13">
        <f t="shared" si="2341"/>
        <v>1.2690687348687558E-4</v>
      </c>
      <c r="BE1910" s="13">
        <f t="shared" si="2342"/>
        <v>8.8858500723863613E-5</v>
      </c>
      <c r="BF1910" s="13">
        <f t="shared" si="2343"/>
        <v>3.1108768713419749E-5</v>
      </c>
      <c r="BG1910" s="13">
        <f t="shared" si="2344"/>
        <v>7.2606483565178743E-6</v>
      </c>
      <c r="BH1910" s="13">
        <f t="shared" si="2345"/>
        <v>1.2709522926472625E-6</v>
      </c>
      <c r="BI1910" s="13">
        <f t="shared" si="2346"/>
        <v>1.7798076985620864E-7</v>
      </c>
      <c r="BJ1910" s="14">
        <f t="shared" si="2347"/>
        <v>0.27301049871523053</v>
      </c>
      <c r="BK1910" s="14">
        <f t="shared" si="2348"/>
        <v>0.35504603169714927</v>
      </c>
      <c r="BL1910" s="14">
        <f t="shared" si="2349"/>
        <v>0.34897661448340261</v>
      </c>
      <c r="BM1910" s="14">
        <f t="shared" si="2350"/>
        <v>0.2094861621547725</v>
      </c>
      <c r="BN1910" s="14">
        <f t="shared" si="2351"/>
        <v>0.79046925012537561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1.3428571428571401</v>
      </c>
      <c r="F1911" s="10">
        <f>VLOOKUP(B1911,home!$B$2:$E$405,3,FALSE)</f>
        <v>0.96</v>
      </c>
      <c r="G1911" s="10">
        <f>VLOOKUP(C1911,away!$B$2:$E$405,4,FALSE)</f>
        <v>1.28</v>
      </c>
      <c r="H1911" s="10">
        <f>VLOOKUP(A1911,away!$A$2:$E$405,3,FALSE)</f>
        <v>1.2</v>
      </c>
      <c r="I1911" s="10">
        <f>VLOOKUP(C1911,away!$B$2:$E$405,3,FALSE)</f>
        <v>0.53</v>
      </c>
      <c r="J1911" s="10">
        <f>VLOOKUP(B1911,home!$B$2:$E$405,4,FALSE)</f>
        <v>0.96</v>
      </c>
      <c r="K1911" s="12">
        <f t="shared" si="2296"/>
        <v>1.6501028571428538</v>
      </c>
      <c r="L1911" s="12">
        <f t="shared" si="2297"/>
        <v>0.61055999999999999</v>
      </c>
      <c r="M1911" s="13">
        <f t="shared" si="2298"/>
        <v>0.10428133821025733</v>
      </c>
      <c r="N1911" s="13">
        <f t="shared" si="2299"/>
        <v>0.17207493412742586</v>
      </c>
      <c r="O1911" s="13">
        <f t="shared" si="2300"/>
        <v>6.3670013857654723E-2</v>
      </c>
      <c r="P1911" s="13">
        <f t="shared" si="2301"/>
        <v>0.10506207178084113</v>
      </c>
      <c r="Q1911" s="13">
        <f t="shared" si="2302"/>
        <v>0.14197067022316689</v>
      </c>
      <c r="R1911" s="13">
        <f t="shared" si="2303"/>
        <v>1.943718183046483E-2</v>
      </c>
      <c r="S1911" s="13">
        <f t="shared" si="2304"/>
        <v>2.6462162636969523E-2</v>
      </c>
      <c r="T1911" s="13">
        <f t="shared" si="2305"/>
        <v>8.668161241145679E-2</v>
      </c>
      <c r="U1911" s="13">
        <f t="shared" si="2306"/>
        <v>3.2073349273255176E-2</v>
      </c>
      <c r="V1911" s="13">
        <f t="shared" si="2307"/>
        <v>2.9622532853663258E-3</v>
      </c>
      <c r="W1911" s="13">
        <f t="shared" si="2308"/>
        <v>7.8088736188577867E-2</v>
      </c>
      <c r="X1911" s="13">
        <f t="shared" si="2309"/>
        <v>4.7677858767298111E-2</v>
      </c>
      <c r="Y1911" s="13">
        <f t="shared" si="2310"/>
        <v>1.4555096724480764E-2</v>
      </c>
      <c r="Z1911" s="13">
        <f t="shared" si="2311"/>
        <v>3.9558552461362029E-3</v>
      </c>
      <c r="AA1911" s="13">
        <f t="shared" si="2312"/>
        <v>6.5275680440928944E-3</v>
      </c>
      <c r="AB1911" s="13">
        <f t="shared" si="2313"/>
        <v>5.3855793398760385E-3</v>
      </c>
      <c r="AC1911" s="13">
        <f t="shared" si="2314"/>
        <v>1.8652694278858579E-4</v>
      </c>
      <c r="AD1911" s="13">
        <f t="shared" si="2315"/>
        <v>3.2213611673861726E-2</v>
      </c>
      <c r="AE1911" s="13">
        <f t="shared" si="2316"/>
        <v>1.9668342743593015E-2</v>
      </c>
      <c r="AF1911" s="13">
        <f t="shared" si="2317"/>
        <v>6.0043516727640751E-3</v>
      </c>
      <c r="AG1911" s="13">
        <f t="shared" si="2318"/>
        <v>1.2220056524409448E-3</v>
      </c>
      <c r="AH1911" s="13">
        <f t="shared" si="2319"/>
        <v>6.0382174477023002E-4</v>
      </c>
      <c r="AI1911" s="13">
        <f t="shared" si="2320"/>
        <v>9.9636798625033938E-4</v>
      </c>
      <c r="AJ1911" s="13">
        <f t="shared" si="2321"/>
        <v>8.2205483043867845E-4</v>
      </c>
      <c r="AK1911" s="13">
        <f t="shared" si="2322"/>
        <v>4.5215834147831592E-4</v>
      </c>
      <c r="AL1911" s="13">
        <f t="shared" si="2323"/>
        <v>7.5169373115649781E-6</v>
      </c>
      <c r="AM1911" s="13">
        <f t="shared" si="2324"/>
        <v>1.063115453238592E-2</v>
      </c>
      <c r="AN1911" s="13">
        <f t="shared" si="2325"/>
        <v>6.4909577112935478E-3</v>
      </c>
      <c r="AO1911" s="13">
        <f t="shared" si="2326"/>
        <v>1.9815595701036942E-3</v>
      </c>
      <c r="AP1911" s="13">
        <f t="shared" si="2327"/>
        <v>4.0328700370750387E-4</v>
      </c>
      <c r="AQ1911" s="13">
        <f t="shared" si="2328"/>
        <v>6.1557728245913395E-5</v>
      </c>
      <c r="AR1911" s="13">
        <f t="shared" si="2329"/>
        <v>7.3733880897382348E-5</v>
      </c>
      <c r="AS1911" s="13">
        <f t="shared" si="2330"/>
        <v>1.2166848753700148E-4</v>
      </c>
      <c r="AT1911" s="13">
        <f t="shared" si="2331"/>
        <v>1.0038275945452793E-4</v>
      </c>
      <c r="AU1911" s="13">
        <f t="shared" si="2332"/>
        <v>5.5213959394600129E-5</v>
      </c>
      <c r="AV1911" s="13">
        <f t="shared" si="2333"/>
        <v>2.2777178037799797E-5</v>
      </c>
      <c r="AW1911" s="13">
        <f t="shared" si="2334"/>
        <v>2.1036708670181933E-7</v>
      </c>
      <c r="AX1911" s="13">
        <f t="shared" si="2335"/>
        <v>2.9237497447695336E-3</v>
      </c>
      <c r="AY1911" s="13">
        <f t="shared" si="2336"/>
        <v>1.7851246441664866E-3</v>
      </c>
      <c r="AZ1911" s="13">
        <f t="shared" si="2337"/>
        <v>5.4496285137114488E-4</v>
      </c>
      <c r="BA1911" s="13">
        <f t="shared" si="2338"/>
        <v>1.1091083951105543E-4</v>
      </c>
      <c r="BB1911" s="13">
        <f t="shared" si="2339"/>
        <v>1.6929430542967502E-5</v>
      </c>
      <c r="BC1911" s="13">
        <f t="shared" si="2340"/>
        <v>2.0672866224628481E-6</v>
      </c>
      <c r="BD1911" s="13">
        <f t="shared" si="2341"/>
        <v>7.5031597201176241E-6</v>
      </c>
      <c r="BE1911" s="13">
        <f t="shared" si="2342"/>
        <v>1.2380985291765265E-5</v>
      </c>
      <c r="BF1911" s="13">
        <f t="shared" si="2343"/>
        <v>1.0214949602092759E-5</v>
      </c>
      <c r="BG1911" s="13">
        <f t="shared" si="2344"/>
        <v>5.6185725079945067E-6</v>
      </c>
      <c r="BH1911" s="13">
        <f t="shared" si="2345"/>
        <v>2.3178056371265061E-6</v>
      </c>
      <c r="BI1911" s="13">
        <f t="shared" si="2346"/>
        <v>7.6492354082485183E-7</v>
      </c>
      <c r="BJ1911" s="14">
        <f t="shared" si="2347"/>
        <v>0.62510948152778623</v>
      </c>
      <c r="BK1911" s="14">
        <f t="shared" si="2348"/>
        <v>0.24074699443770098</v>
      </c>
      <c r="BL1911" s="14">
        <f t="shared" si="2349"/>
        <v>0.13038067190990243</v>
      </c>
      <c r="BM1911" s="14">
        <f t="shared" si="2350"/>
        <v>0.39191187881463529</v>
      </c>
      <c r="BN1911" s="14">
        <f t="shared" si="2351"/>
        <v>0.6064962100298108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1.3428571428571401</v>
      </c>
      <c r="F1912" s="10">
        <f>VLOOKUP(B1912,home!$B$2:$E$405,3,FALSE)</f>
        <v>0.74</v>
      </c>
      <c r="G1912" s="10">
        <f>VLOOKUP(C1912,away!$B$2:$E$405,4,FALSE)</f>
        <v>0.96</v>
      </c>
      <c r="H1912" s="10">
        <f>VLOOKUP(A1912,away!$A$2:$E$405,3,FALSE)</f>
        <v>1.2</v>
      </c>
      <c r="I1912" s="10">
        <f>VLOOKUP(C1912,away!$B$2:$E$405,3,FALSE)</f>
        <v>0.96</v>
      </c>
      <c r="J1912" s="10">
        <f>VLOOKUP(B1912,home!$B$2:$E$405,4,FALSE)</f>
        <v>0.74</v>
      </c>
      <c r="K1912" s="12">
        <f t="shared" si="2296"/>
        <v>0.95396571428571231</v>
      </c>
      <c r="L1912" s="12">
        <f t="shared" si="2297"/>
        <v>0.8524799999999999</v>
      </c>
      <c r="M1912" s="13">
        <f t="shared" si="2298"/>
        <v>0.16423684530603685</v>
      </c>
      <c r="N1912" s="13">
        <f t="shared" si="2299"/>
        <v>0.15667631944440547</v>
      </c>
      <c r="O1912" s="13">
        <f t="shared" si="2300"/>
        <v>0.1400086258864903</v>
      </c>
      <c r="P1912" s="13">
        <f t="shared" si="2301"/>
        <v>0.13356342879996677</v>
      </c>
      <c r="Q1912" s="13">
        <f t="shared" si="2302"/>
        <v>7.4731918495219332E-2</v>
      </c>
      <c r="R1912" s="13">
        <f t="shared" si="2303"/>
        <v>5.9677276697857606E-2</v>
      </c>
      <c r="S1912" s="13">
        <f t="shared" si="2304"/>
        <v>2.7154670256181658E-2</v>
      </c>
      <c r="T1912" s="13">
        <f t="shared" si="2305"/>
        <v>6.3707465878804576E-2</v>
      </c>
      <c r="U1912" s="13">
        <f t="shared" si="2306"/>
        <v>5.6930075891697823E-2</v>
      </c>
      <c r="V1912" s="13">
        <f t="shared" si="2307"/>
        <v>2.4536860238434789E-3</v>
      </c>
      <c r="W1912" s="13">
        <f t="shared" si="2308"/>
        <v>2.3763896002411185E-2</v>
      </c>
      <c r="X1912" s="13">
        <f t="shared" si="2309"/>
        <v>2.0258246064135486E-2</v>
      </c>
      <c r="Y1912" s="13">
        <f t="shared" si="2310"/>
        <v>8.6348748023771082E-3</v>
      </c>
      <c r="Z1912" s="13">
        <f t="shared" si="2311"/>
        <v>1.6957894946463218E-2</v>
      </c>
      <c r="AA1912" s="13">
        <f t="shared" si="2312"/>
        <v>1.6177250365384852E-2</v>
      </c>
      <c r="AB1912" s="13">
        <f t="shared" si="2313"/>
        <v>7.716271099996579E-3</v>
      </c>
      <c r="AC1912" s="13">
        <f t="shared" si="2314"/>
        <v>1.2471421909484502E-4</v>
      </c>
      <c r="AD1912" s="13">
        <f t="shared" si="2315"/>
        <v>5.667485506037892E-3</v>
      </c>
      <c r="AE1912" s="13">
        <f t="shared" si="2316"/>
        <v>4.8314180441871822E-3</v>
      </c>
      <c r="AF1912" s="13">
        <f t="shared" si="2317"/>
        <v>2.059343627154344E-3</v>
      </c>
      <c r="AG1912" s="13">
        <f t="shared" si="2318"/>
        <v>5.8518308509217839E-4</v>
      </c>
      <c r="AH1912" s="13">
        <f t="shared" si="2319"/>
        <v>3.6140665709902394E-3</v>
      </c>
      <c r="AI1912" s="13">
        <f t="shared" si="2320"/>
        <v>3.4476955978708186E-3</v>
      </c>
      <c r="AJ1912" s="13">
        <f t="shared" si="2321"/>
        <v>1.6444916968312705E-3</v>
      </c>
      <c r="AK1912" s="13">
        <f t="shared" si="2322"/>
        <v>5.2292956540152204E-4</v>
      </c>
      <c r="AL1912" s="13">
        <f t="shared" si="2323"/>
        <v>4.0568871598523157E-6</v>
      </c>
      <c r="AM1912" s="13">
        <f t="shared" si="2324"/>
        <v>1.0813173717942723E-3</v>
      </c>
      <c r="AN1912" s="13">
        <f t="shared" si="2325"/>
        <v>9.2180143310718117E-4</v>
      </c>
      <c r="AO1912" s="13">
        <f t="shared" si="2326"/>
        <v>3.9290864284760482E-4</v>
      </c>
      <c r="AP1912" s="13">
        <f t="shared" si="2327"/>
        <v>1.1164891995157538E-4</v>
      </c>
      <c r="AQ1912" s="13">
        <f t="shared" si="2328"/>
        <v>2.3794617820079736E-5</v>
      </c>
      <c r="AR1912" s="13">
        <f t="shared" si="2329"/>
        <v>6.1618389408755201E-4</v>
      </c>
      <c r="AS1912" s="13">
        <f t="shared" si="2330"/>
        <v>5.8781830865458327E-4</v>
      </c>
      <c r="AT1912" s="13">
        <f t="shared" si="2331"/>
        <v>2.8037925634294436E-4</v>
      </c>
      <c r="AU1912" s="13">
        <f t="shared" si="2332"/>
        <v>8.9157399182697924E-5</v>
      </c>
      <c r="AV1912" s="13">
        <f t="shared" si="2333"/>
        <v>2.1263275498794702E-5</v>
      </c>
      <c r="AW1912" s="13">
        <f t="shared" si="2334"/>
        <v>9.1644708171089072E-8</v>
      </c>
      <c r="AX1912" s="13">
        <f t="shared" si="2335"/>
        <v>1.719232831588786E-4</v>
      </c>
      <c r="AY1912" s="13">
        <f t="shared" si="2336"/>
        <v>1.4656116042728083E-4</v>
      </c>
      <c r="AZ1912" s="13">
        <f t="shared" si="2337"/>
        <v>6.247022902052416E-5</v>
      </c>
      <c r="BA1912" s="13">
        <f t="shared" si="2338"/>
        <v>1.7751540278472145E-5</v>
      </c>
      <c r="BB1912" s="13">
        <f t="shared" si="2339"/>
        <v>3.7832082641479825E-6</v>
      </c>
      <c r="BC1912" s="13">
        <f t="shared" si="2340"/>
        <v>6.4502187620417456E-7</v>
      </c>
      <c r="BD1912" s="13">
        <f t="shared" si="2341"/>
        <v>8.7547407671959335E-5</v>
      </c>
      <c r="BE1912" s="13">
        <f t="shared" si="2342"/>
        <v>8.3517225293643137E-5</v>
      </c>
      <c r="BF1912" s="13">
        <f t="shared" si="2343"/>
        <v>3.9836284741205511E-5</v>
      </c>
      <c r="BG1912" s="13">
        <f t="shared" si="2344"/>
        <v>1.2667483275877713E-5</v>
      </c>
      <c r="BH1912" s="13">
        <f t="shared" si="2345"/>
        <v>3.0210861828687494E-6</v>
      </c>
      <c r="BI1912" s="13">
        <f t="shared" si="2346"/>
        <v>5.7640252767181673E-7</v>
      </c>
      <c r="BJ1912" s="14">
        <f t="shared" si="2347"/>
        <v>0.363850756378371</v>
      </c>
      <c r="BK1912" s="14">
        <f t="shared" si="2348"/>
        <v>0.32768396265271077</v>
      </c>
      <c r="BL1912" s="14">
        <f t="shared" si="2349"/>
        <v>0.29156065139598081</v>
      </c>
      <c r="BM1912" s="14">
        <f t="shared" si="2350"/>
        <v>0.27101238122783033</v>
      </c>
      <c r="BN1912" s="14">
        <f t="shared" si="2351"/>
        <v>0.72889441462997628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1.3428571428571401</v>
      </c>
      <c r="F1913" s="10">
        <f>VLOOKUP(B1913,home!$B$2:$E$405,3,FALSE)</f>
        <v>1.6</v>
      </c>
      <c r="G1913" s="10">
        <f>VLOOKUP(C1913,away!$B$2:$E$405,4,FALSE)</f>
        <v>0.74</v>
      </c>
      <c r="H1913" s="10">
        <f>VLOOKUP(A1913,away!$A$2:$E$405,3,FALSE)</f>
        <v>1.2</v>
      </c>
      <c r="I1913" s="10">
        <f>VLOOKUP(C1913,away!$B$2:$E$405,3,FALSE)</f>
        <v>1.06</v>
      </c>
      <c r="J1913" s="10">
        <f>VLOOKUP(B1913,home!$B$2:$E$405,4,FALSE)</f>
        <v>1.6</v>
      </c>
      <c r="K1913" s="12">
        <f t="shared" si="2296"/>
        <v>1.5899428571428538</v>
      </c>
      <c r="L1913" s="12">
        <f t="shared" si="2297"/>
        <v>2.0352000000000001</v>
      </c>
      <c r="M1913" s="13">
        <f t="shared" si="2298"/>
        <v>2.6645290594366995E-2</v>
      </c>
      <c r="N1913" s="13">
        <f t="shared" si="2299"/>
        <v>4.236448945700947E-2</v>
      </c>
      <c r="O1913" s="13">
        <f t="shared" si="2300"/>
        <v>5.422849541765571E-2</v>
      </c>
      <c r="P1913" s="13">
        <f t="shared" si="2301"/>
        <v>8.6220208942905677E-2</v>
      </c>
      <c r="Q1913" s="13">
        <f t="shared" si="2302"/>
        <v>3.3678558704337974E-2</v>
      </c>
      <c r="R1913" s="13">
        <f t="shared" si="2303"/>
        <v>5.5182916937006478E-2</v>
      </c>
      <c r="S1913" s="13">
        <f t="shared" si="2304"/>
        <v>6.9748952482149892E-2</v>
      </c>
      <c r="T1913" s="13">
        <f t="shared" si="2305"/>
        <v>6.8542602675068648E-2</v>
      </c>
      <c r="U1913" s="13">
        <f t="shared" si="2306"/>
        <v>8.7737684620300863E-2</v>
      </c>
      <c r="V1913" s="13">
        <f t="shared" si="2307"/>
        <v>2.5077474073540683E-2</v>
      </c>
      <c r="W1913" s="13">
        <f t="shared" si="2308"/>
        <v>1.7848994616942816E-2</v>
      </c>
      <c r="X1913" s="13">
        <f t="shared" si="2309"/>
        <v>3.632627384440202E-2</v>
      </c>
      <c r="Y1913" s="13">
        <f t="shared" si="2310"/>
        <v>3.6965616264063514E-2</v>
      </c>
      <c r="Z1913" s="13">
        <f t="shared" si="2311"/>
        <v>3.7436090850065183E-2</v>
      </c>
      <c r="AA1913" s="13">
        <f t="shared" si="2312"/>
        <v>5.9521245246412093E-2</v>
      </c>
      <c r="AB1913" s="13">
        <f t="shared" si="2313"/>
        <v>4.7317689363890476E-2</v>
      </c>
      <c r="AC1913" s="13">
        <f t="shared" si="2314"/>
        <v>5.0716866990138934E-3</v>
      </c>
      <c r="AD1913" s="13">
        <f t="shared" si="2315"/>
        <v>7.0947203745973684E-3</v>
      </c>
      <c r="AE1913" s="13">
        <f t="shared" si="2316"/>
        <v>1.4439174906380565E-2</v>
      </c>
      <c r="AF1913" s="13">
        <f t="shared" si="2317"/>
        <v>1.469330438473287E-2</v>
      </c>
      <c r="AG1913" s="13">
        <f t="shared" si="2318"/>
        <v>9.967937694602776E-3</v>
      </c>
      <c r="AH1913" s="13">
        <f t="shared" si="2319"/>
        <v>1.9047483024513166E-2</v>
      </c>
      <c r="AI1913" s="13">
        <f t="shared" si="2320"/>
        <v>3.0284409581374475E-2</v>
      </c>
      <c r="AJ1913" s="13">
        <f t="shared" si="2321"/>
        <v>2.4075240348347474E-2</v>
      </c>
      <c r="AK1913" s="13">
        <f t="shared" si="2322"/>
        <v>1.2759418808617499E-2</v>
      </c>
      <c r="AL1913" s="13">
        <f t="shared" si="2323"/>
        <v>6.564490416544797E-4</v>
      </c>
      <c r="AM1913" s="13">
        <f t="shared" si="2324"/>
        <v>2.2560399966033906E-3</v>
      </c>
      <c r="AN1913" s="13">
        <f t="shared" si="2325"/>
        <v>4.5914926010872199E-3</v>
      </c>
      <c r="AO1913" s="13">
        <f t="shared" si="2326"/>
        <v>4.672302870866357E-3</v>
      </c>
      <c r="AP1913" s="13">
        <f t="shared" si="2327"/>
        <v>3.1696902675957361E-3</v>
      </c>
      <c r="AQ1913" s="13">
        <f t="shared" si="2328"/>
        <v>1.6127384081527107E-3</v>
      </c>
      <c r="AR1913" s="13">
        <f t="shared" si="2329"/>
        <v>7.7530874902978436E-3</v>
      </c>
      <c r="AS1913" s="13">
        <f t="shared" si="2330"/>
        <v>1.2326966076002673E-2</v>
      </c>
      <c r="AT1913" s="13">
        <f t="shared" si="2331"/>
        <v>9.7995858313913616E-3</v>
      </c>
      <c r="AU1913" s="13">
        <f t="shared" si="2332"/>
        <v>5.1935938318596704E-3</v>
      </c>
      <c r="AV1913" s="13">
        <f t="shared" si="2333"/>
        <v>2.0643793539666163E-3</v>
      </c>
      <c r="AW1913" s="13">
        <f t="shared" si="2334"/>
        <v>5.9004770813238548E-5</v>
      </c>
      <c r="AX1913" s="13">
        <f t="shared" si="2335"/>
        <v>5.9782911300469233E-4</v>
      </c>
      <c r="AY1913" s="13">
        <f t="shared" si="2336"/>
        <v>1.2167018107871498E-3</v>
      </c>
      <c r="AZ1913" s="13">
        <f t="shared" si="2337"/>
        <v>1.2381157626570043E-3</v>
      </c>
      <c r="BA1913" s="13">
        <f t="shared" si="2338"/>
        <v>8.3993773338651148E-4</v>
      </c>
      <c r="BB1913" s="13">
        <f t="shared" si="2339"/>
        <v>4.2736031874705707E-4</v>
      </c>
      <c r="BC1913" s="13">
        <f t="shared" si="2340"/>
        <v>1.7395274414280221E-4</v>
      </c>
      <c r="BD1913" s="13">
        <f t="shared" si="2341"/>
        <v>2.6298472767090301E-3</v>
      </c>
      <c r="BE1913" s="13">
        <f t="shared" si="2342"/>
        <v>4.1813068929801092E-3</v>
      </c>
      <c r="BF1913" s="13">
        <f t="shared" si="2343"/>
        <v>3.3240195140079518E-3</v>
      </c>
      <c r="BG1913" s="13">
        <f t="shared" si="2344"/>
        <v>1.7616670277668012E-3</v>
      </c>
      <c r="BH1913" s="13">
        <f t="shared" si="2345"/>
        <v>7.0023747686547662E-4</v>
      </c>
      <c r="BI1913" s="13">
        <f t="shared" si="2346"/>
        <v>2.2266751492919966E-4</v>
      </c>
      <c r="BJ1913" s="14">
        <f t="shared" si="2347"/>
        <v>0.30271783454916867</v>
      </c>
      <c r="BK1913" s="14">
        <f t="shared" si="2348"/>
        <v>0.21463676364441878</v>
      </c>
      <c r="BL1913" s="14">
        <f t="shared" si="2349"/>
        <v>0.44011194163489498</v>
      </c>
      <c r="BM1913" s="14">
        <f t="shared" si="2350"/>
        <v>0.69542497358529132</v>
      </c>
      <c r="BN1913" s="14">
        <f t="shared" si="2351"/>
        <v>0.29831996005328232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1.3428571428571401</v>
      </c>
      <c r="F1914" s="10">
        <f>VLOOKUP(B1914,home!$B$2:$E$405,3,FALSE)</f>
        <v>1.17</v>
      </c>
      <c r="G1914" s="10">
        <f>VLOOKUP(C1914,away!$B$2:$E$405,4,FALSE)</f>
        <v>1.06</v>
      </c>
      <c r="H1914" s="10">
        <f>VLOOKUP(A1914,away!$A$2:$E$405,3,FALSE)</f>
        <v>1.2</v>
      </c>
      <c r="I1914" s="10">
        <f>VLOOKUP(C1914,away!$B$2:$E$405,3,FALSE)</f>
        <v>0.85</v>
      </c>
      <c r="J1914" s="10">
        <f>VLOOKUP(B1914,home!$B$2:$E$405,4,FALSE)</f>
        <v>1.17</v>
      </c>
      <c r="K1914" s="12">
        <f t="shared" si="2296"/>
        <v>1.6654114285714252</v>
      </c>
      <c r="L1914" s="12">
        <f t="shared" si="2297"/>
        <v>1.1934</v>
      </c>
      <c r="M1914" s="13">
        <f t="shared" si="2298"/>
        <v>5.7336868745547429E-2</v>
      </c>
      <c r="N1914" s="13">
        <f t="shared" si="2299"/>
        <v>9.548947648733444E-2</v>
      </c>
      <c r="O1914" s="13">
        <f t="shared" si="2300"/>
        <v>6.8425819160936319E-2</v>
      </c>
      <c r="P1914" s="13">
        <f t="shared" si="2301"/>
        <v>0.11395714123998495</v>
      </c>
      <c r="Q1914" s="13">
        <f t="shared" si="2302"/>
        <v>7.9514632725154619E-2</v>
      </c>
      <c r="R1914" s="13">
        <f t="shared" si="2303"/>
        <v>4.0829686293330704E-2</v>
      </c>
      <c r="S1914" s="13">
        <f t="shared" si="2304"/>
        <v>5.6622511499628873E-2</v>
      </c>
      <c r="T1914" s="13">
        <f t="shared" si="2305"/>
        <v>9.4892762694199537E-2</v>
      </c>
      <c r="U1914" s="13">
        <f t="shared" si="2306"/>
        <v>6.7998226177899024E-2</v>
      </c>
      <c r="V1914" s="13">
        <f t="shared" si="2307"/>
        <v>1.2504150531758192E-2</v>
      </c>
      <c r="W1914" s="13">
        <f t="shared" si="2308"/>
        <v>4.4141526026377317E-2</v>
      </c>
      <c r="X1914" s="13">
        <f t="shared" si="2309"/>
        <v>5.2678497159878698E-2</v>
      </c>
      <c r="Y1914" s="13">
        <f t="shared" si="2310"/>
        <v>3.143325925529962E-2</v>
      </c>
      <c r="Z1914" s="13">
        <f t="shared" si="2311"/>
        <v>1.6242049207486956E-2</v>
      </c>
      <c r="AA1914" s="13">
        <f t="shared" si="2312"/>
        <v>2.7049694373568238E-2</v>
      </c>
      <c r="AB1914" s="13">
        <f t="shared" si="2313"/>
        <v>2.2524435074552367E-2</v>
      </c>
      <c r="AC1914" s="13">
        <f t="shared" si="2314"/>
        <v>1.5532515109924973E-3</v>
      </c>
      <c r="AD1914" s="13">
        <f t="shared" si="2315"/>
        <v>1.8378450479727942E-2</v>
      </c>
      <c r="AE1914" s="13">
        <f t="shared" si="2316"/>
        <v>2.1932842802507329E-2</v>
      </c>
      <c r="AF1914" s="13">
        <f t="shared" si="2317"/>
        <v>1.3087327300256125E-2</v>
      </c>
      <c r="AG1914" s="13">
        <f t="shared" si="2318"/>
        <v>5.2061388000418868E-3</v>
      </c>
      <c r="AH1914" s="13">
        <f t="shared" si="2319"/>
        <v>4.8458153810537344E-3</v>
      </c>
      <c r="AI1914" s="13">
        <f t="shared" si="2320"/>
        <v>8.0702763163540848E-3</v>
      </c>
      <c r="AJ1914" s="13">
        <f t="shared" si="2321"/>
        <v>6.7201652044926998E-3</v>
      </c>
      <c r="AK1914" s="13">
        <f t="shared" si="2322"/>
        <v>3.7306133111500569E-3</v>
      </c>
      <c r="AL1914" s="13">
        <f t="shared" si="2323"/>
        <v>1.2348361931301856E-4</v>
      </c>
      <c r="AM1914" s="13">
        <f t="shared" si="2324"/>
        <v>6.1215362936745867E-3</v>
      </c>
      <c r="AN1914" s="13">
        <f t="shared" si="2325"/>
        <v>7.305441412871253E-3</v>
      </c>
      <c r="AO1914" s="13">
        <f t="shared" si="2326"/>
        <v>4.3591568910602771E-3</v>
      </c>
      <c r="AP1914" s="13">
        <f t="shared" si="2327"/>
        <v>1.7340726112637787E-3</v>
      </c>
      <c r="AQ1914" s="13">
        <f t="shared" si="2328"/>
        <v>5.1736056357054843E-4</v>
      </c>
      <c r="AR1914" s="13">
        <f t="shared" si="2329"/>
        <v>1.1565992151499058E-3</v>
      </c>
      <c r="AS1914" s="13">
        <f t="shared" si="2330"/>
        <v>1.9262135511873939E-3</v>
      </c>
      <c r="AT1914" s="13">
        <f t="shared" si="2331"/>
        <v>1.6039690310083183E-3</v>
      </c>
      <c r="AU1914" s="13">
        <f t="shared" si="2332"/>
        <v>8.9042278510529597E-4</v>
      </c>
      <c r="AV1914" s="13">
        <f t="shared" si="2333"/>
        <v>3.7073007064368941E-4</v>
      </c>
      <c r="AW1914" s="13">
        <f t="shared" si="2334"/>
        <v>6.8173316725204904E-6</v>
      </c>
      <c r="AX1914" s="13">
        <f t="shared" si="2335"/>
        <v>1.6991460839834017E-3</v>
      </c>
      <c r="AY1914" s="13">
        <f t="shared" si="2336"/>
        <v>2.0277609366257921E-3</v>
      </c>
      <c r="AZ1914" s="13">
        <f t="shared" si="2337"/>
        <v>1.2099649508846104E-3</v>
      </c>
      <c r="BA1914" s="13">
        <f t="shared" si="2338"/>
        <v>4.8132405746189802E-4</v>
      </c>
      <c r="BB1914" s="13">
        <f t="shared" si="2339"/>
        <v>1.4360303254375731E-4</v>
      </c>
      <c r="BC1914" s="13">
        <f t="shared" si="2340"/>
        <v>3.4275171807544008E-5</v>
      </c>
      <c r="BD1914" s="13">
        <f t="shared" si="2341"/>
        <v>2.3004758389331582E-4</v>
      </c>
      <c r="BE1914" s="13">
        <f t="shared" si="2342"/>
        <v>3.8312387533117188E-4</v>
      </c>
      <c r="BF1914" s="13">
        <f t="shared" si="2343"/>
        <v>3.1902944026755394E-4</v>
      </c>
      <c r="BG1914" s="13">
        <f t="shared" si="2344"/>
        <v>1.7710509195744304E-4</v>
      </c>
      <c r="BH1914" s="13">
        <f t="shared" si="2345"/>
        <v>7.3738211051029685E-5</v>
      </c>
      <c r="BI1914" s="13">
        <f t="shared" si="2346"/>
        <v>2.4560891881359343E-5</v>
      </c>
      <c r="BJ1914" s="14">
        <f t="shared" si="2347"/>
        <v>0.48238855573652489</v>
      </c>
      <c r="BK1914" s="14">
        <f t="shared" si="2348"/>
        <v>0.24412516808385076</v>
      </c>
      <c r="BL1914" s="14">
        <f t="shared" si="2349"/>
        <v>0.25735027104081382</v>
      </c>
      <c r="BM1914" s="14">
        <f t="shared" si="2350"/>
        <v>0.54253147581143479</v>
      </c>
      <c r="BN1914" s="14">
        <f t="shared" si="2351"/>
        <v>0.45555362465228849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1.3537414965986401</v>
      </c>
      <c r="F1915" s="10">
        <f>VLOOKUP(B1915,home!$B$2:$E$405,3,FALSE)</f>
        <v>0.63</v>
      </c>
      <c r="G1915" s="10">
        <f>VLOOKUP(C1915,away!$B$2:$E$405,4,FALSE)</f>
        <v>0.92</v>
      </c>
      <c r="H1915" s="10">
        <f>VLOOKUP(A1915,away!$A$2:$E$405,3,FALSE)</f>
        <v>1.08843537414966</v>
      </c>
      <c r="I1915" s="10">
        <f>VLOOKUP(C1915,away!$B$2:$E$405,3,FALSE)</f>
        <v>0.18</v>
      </c>
      <c r="J1915" s="10">
        <f>VLOOKUP(B1915,home!$B$2:$E$405,4,FALSE)</f>
        <v>0.63</v>
      </c>
      <c r="K1915" s="12">
        <f t="shared" si="2296"/>
        <v>0.78462857142857179</v>
      </c>
      <c r="L1915" s="12">
        <f t="shared" si="2297"/>
        <v>0.12342857142857144</v>
      </c>
      <c r="M1915" s="13">
        <f t="shared" si="2298"/>
        <v>0.40330703129257167</v>
      </c>
      <c r="N1915" s="13">
        <f t="shared" si="2299"/>
        <v>0.31644621981018878</v>
      </c>
      <c r="O1915" s="13">
        <f t="shared" si="2300"/>
        <v>4.9779610719540283E-2</v>
      </c>
      <c r="P1915" s="13">
        <f t="shared" si="2301"/>
        <v>3.905850484514331E-2</v>
      </c>
      <c r="Q1915" s="13">
        <f t="shared" si="2302"/>
        <v>0.12414637269182013</v>
      </c>
      <c r="R1915" s="13">
        <f t="shared" si="2303"/>
        <v>3.0721131186916295E-3</v>
      </c>
      <c r="S1915" s="13">
        <f t="shared" si="2304"/>
        <v>9.4566092478523458E-4</v>
      </c>
      <c r="T1915" s="13">
        <f t="shared" si="2305"/>
        <v>1.5323209429390373E-2</v>
      </c>
      <c r="U1915" s="13">
        <f t="shared" si="2306"/>
        <v>2.4104677275859875E-3</v>
      </c>
      <c r="V1915" s="13">
        <f t="shared" si="2307"/>
        <v>1.0175898246446545E-5</v>
      </c>
      <c r="W1915" s="13">
        <f t="shared" si="2308"/>
        <v>3.2469597017740631E-2</v>
      </c>
      <c r="X1915" s="13">
        <f t="shared" si="2309"/>
        <v>4.0076759747611299E-3</v>
      </c>
      <c r="Y1915" s="13">
        <f t="shared" si="2310"/>
        <v>2.473308601566869E-4</v>
      </c>
      <c r="Z1915" s="13">
        <f t="shared" si="2311"/>
        <v>1.2639551116902701E-4</v>
      </c>
      <c r="AA1915" s="13">
        <f t="shared" si="2312"/>
        <v>9.917352936353774E-5</v>
      </c>
      <c r="AB1915" s="13">
        <f t="shared" si="2313"/>
        <v>3.890719233402107E-5</v>
      </c>
      <c r="AC1915" s="13">
        <f t="shared" si="2314"/>
        <v>6.1593175317434386E-8</v>
      </c>
      <c r="AD1915" s="13">
        <f t="shared" si="2315"/>
        <v>6.3691433807228108E-3</v>
      </c>
      <c r="AE1915" s="13">
        <f t="shared" si="2316"/>
        <v>7.8613426870635856E-4</v>
      </c>
      <c r="AF1915" s="13">
        <f t="shared" si="2317"/>
        <v>4.8515714868735278E-5</v>
      </c>
      <c r="AG1915" s="13">
        <f t="shared" si="2318"/>
        <v>1.9960751260279652E-6</v>
      </c>
      <c r="AH1915" s="13">
        <f t="shared" si="2319"/>
        <v>3.9002043446442643E-6</v>
      </c>
      <c r="AI1915" s="13">
        <f t="shared" si="2320"/>
        <v>3.0602117632177378E-6</v>
      </c>
      <c r="AJ1915" s="13">
        <f t="shared" si="2321"/>
        <v>1.2005647920212222E-6</v>
      </c>
      <c r="AK1915" s="13">
        <f t="shared" si="2322"/>
        <v>3.1399914589035069E-7</v>
      </c>
      <c r="AL1915" s="13">
        <f t="shared" si="2323"/>
        <v>2.3860108055677081E-10</v>
      </c>
      <c r="AM1915" s="13">
        <f t="shared" si="2324"/>
        <v>9.9948237440805696E-4</v>
      </c>
      <c r="AN1915" s="13">
        <f t="shared" si="2325"/>
        <v>1.2336468164122306E-4</v>
      </c>
      <c r="AO1915" s="13">
        <f t="shared" si="2326"/>
        <v>7.613363209858338E-6</v>
      </c>
      <c r="AP1915" s="13">
        <f t="shared" si="2327"/>
        <v>3.1323551491988582E-7</v>
      </c>
      <c r="AQ1915" s="13">
        <f t="shared" si="2328"/>
        <v>9.6655530318136246E-9</v>
      </c>
      <c r="AR1915" s="13">
        <f t="shared" si="2329"/>
        <v>9.627933010778991E-8</v>
      </c>
      <c r="AS1915" s="13">
        <f t="shared" si="2330"/>
        <v>7.5543513240575077E-8</v>
      </c>
      <c r="AT1915" s="13">
        <f t="shared" si="2331"/>
        <v>2.9636799437323909E-8</v>
      </c>
      <c r="AU1915" s="13">
        <f t="shared" si="2332"/>
        <v>7.7512932014075208E-9</v>
      </c>
      <c r="AV1915" s="13">
        <f t="shared" si="2333"/>
        <v>1.5204715278360957E-9</v>
      </c>
      <c r="AW1915" s="13">
        <f t="shared" si="2334"/>
        <v>6.4187391421224792E-13</v>
      </c>
      <c r="AX1915" s="13">
        <f t="shared" si="2335"/>
        <v>1.3070373793330506E-4</v>
      </c>
      <c r="AY1915" s="13">
        <f t="shared" si="2336"/>
        <v>1.6132575653482226E-5</v>
      </c>
      <c r="AZ1915" s="13">
        <f t="shared" si="2337"/>
        <v>9.9561038318633191E-7</v>
      </c>
      <c r="BA1915" s="13">
        <f t="shared" si="2338"/>
        <v>4.0962255765380505E-8</v>
      </c>
      <c r="BB1915" s="13">
        <f t="shared" si="2339"/>
        <v>1.2639781779031705E-9</v>
      </c>
      <c r="BC1915" s="13">
        <f t="shared" si="2340"/>
        <v>3.1202204163095433E-11</v>
      </c>
      <c r="BD1915" s="13">
        <f t="shared" si="2341"/>
        <v>1.9806033622173892E-9</v>
      </c>
      <c r="BE1915" s="13">
        <f t="shared" si="2342"/>
        <v>1.5540379866632561E-9</v>
      </c>
      <c r="BF1915" s="13">
        <f t="shared" si="2343"/>
        <v>6.0967130271066231E-10</v>
      </c>
      <c r="BG1915" s="13">
        <f t="shared" si="2344"/>
        <v>1.5945517442895444E-10</v>
      </c>
      <c r="BH1915" s="13">
        <f t="shared" si="2345"/>
        <v>3.1278271429771062E-11</v>
      </c>
      <c r="BI1915" s="13">
        <f t="shared" si="2346"/>
        <v>4.9083650857392774E-12</v>
      </c>
      <c r="BJ1915" s="14">
        <f t="shared" si="2347"/>
        <v>0.5011248527252149</v>
      </c>
      <c r="BK1915" s="14">
        <f t="shared" si="2348"/>
        <v>0.44333756736817653</v>
      </c>
      <c r="BL1915" s="14">
        <f t="shared" si="2349"/>
        <v>5.5408962338923208E-2</v>
      </c>
      <c r="BM1915" s="14">
        <f t="shared" si="2350"/>
        <v>6.4171792890516222E-2</v>
      </c>
      <c r="BN1915" s="14">
        <f t="shared" si="2351"/>
        <v>0.93580985247795578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1.3537414965986401</v>
      </c>
      <c r="F1916" s="10">
        <f>VLOOKUP(B1916,home!$B$2:$E$405,3,FALSE)</f>
        <v>0.53</v>
      </c>
      <c r="G1916" s="10">
        <f>VLOOKUP(C1916,away!$B$2:$E$405,4,FALSE)</f>
        <v>1.58</v>
      </c>
      <c r="H1916" s="10">
        <f>VLOOKUP(A1916,away!$A$2:$E$405,3,FALSE)</f>
        <v>1.08843537414966</v>
      </c>
      <c r="I1916" s="10">
        <f>VLOOKUP(C1916,away!$B$2:$E$405,3,FALSE)</f>
        <v>0.63</v>
      </c>
      <c r="J1916" s="10">
        <f>VLOOKUP(B1916,home!$B$2:$E$405,4,FALSE)</f>
        <v>0.53</v>
      </c>
      <c r="K1916" s="12">
        <f t="shared" si="2296"/>
        <v>1.1336231292517014</v>
      </c>
      <c r="L1916" s="12">
        <f t="shared" si="2297"/>
        <v>0.36342857142857149</v>
      </c>
      <c r="M1916" s="13">
        <f t="shared" si="2298"/>
        <v>0.22378898537755873</v>
      </c>
      <c r="N1916" s="13">
        <f t="shared" si="2299"/>
        <v>0.25369236989577137</v>
      </c>
      <c r="O1916" s="13">
        <f t="shared" si="2300"/>
        <v>8.1331311257215655E-2</v>
      </c>
      <c r="P1916" s="13">
        <f t="shared" si="2301"/>
        <v>9.2199055573548946E-2</v>
      </c>
      <c r="Q1916" s="13">
        <f t="shared" si="2302"/>
        <v>0.14379576911426226</v>
      </c>
      <c r="R1916" s="13">
        <f t="shared" si="2303"/>
        <v>1.4779061131311189E-2</v>
      </c>
      <c r="S1916" s="13">
        <f t="shared" si="2304"/>
        <v>9.4962960691661463E-3</v>
      </c>
      <c r="T1916" s="13">
        <f t="shared" si="2305"/>
        <v>5.225949094666904E-2</v>
      </c>
      <c r="U1916" s="13">
        <f t="shared" si="2306"/>
        <v>1.6753885527079182E-2</v>
      </c>
      <c r="V1916" s="13">
        <f t="shared" si="2307"/>
        <v>4.3470987116961857E-4</v>
      </c>
      <c r="W1916" s="13">
        <f t="shared" si="2308"/>
        <v>5.4336736585488377E-2</v>
      </c>
      <c r="X1916" s="13">
        <f t="shared" si="2309"/>
        <v>1.974752255335464E-2</v>
      </c>
      <c r="Y1916" s="13">
        <f t="shared" si="2310"/>
        <v>3.5884069554095867E-3</v>
      </c>
      <c r="Z1916" s="13">
        <f t="shared" si="2311"/>
        <v>1.7903776913359842E-3</v>
      </c>
      <c r="AA1916" s="13">
        <f t="shared" si="2312"/>
        <v>2.0296135609947355E-3</v>
      </c>
      <c r="AB1916" s="13">
        <f t="shared" si="2313"/>
        <v>1.1504084380932705E-3</v>
      </c>
      <c r="AC1916" s="13">
        <f t="shared" si="2314"/>
        <v>1.1193535593004749E-5</v>
      </c>
      <c r="AD1916" s="13">
        <f t="shared" si="2315"/>
        <v>1.5399345340341689E-2</v>
      </c>
      <c r="AE1916" s="13">
        <f t="shared" si="2316"/>
        <v>5.5965620779756097E-3</v>
      </c>
      <c r="AF1916" s="13">
        <f t="shared" si="2317"/>
        <v>1.0169752804549967E-3</v>
      </c>
      <c r="AG1916" s="13">
        <f t="shared" si="2318"/>
        <v>1.2319929111797675E-4</v>
      </c>
      <c r="AH1916" s="13">
        <f t="shared" si="2319"/>
        <v>1.6266860166995519E-4</v>
      </c>
      <c r="AI1916" s="13">
        <f t="shared" si="2320"/>
        <v>1.8440488925609315E-4</v>
      </c>
      <c r="AJ1916" s="13">
        <f t="shared" si="2321"/>
        <v>1.0452282380390289E-4</v>
      </c>
      <c r="AK1916" s="13">
        <f t="shared" si="2322"/>
        <v>3.9496496866268211E-5</v>
      </c>
      <c r="AL1916" s="13">
        <f t="shared" si="2323"/>
        <v>1.8446545230325426E-7</v>
      </c>
      <c r="AM1916" s="13">
        <f t="shared" si="2324"/>
        <v>3.4914108106291501E-3</v>
      </c>
      <c r="AN1916" s="13">
        <f t="shared" si="2325"/>
        <v>1.268878443177223E-3</v>
      </c>
      <c r="AO1916" s="13">
        <f t="shared" si="2326"/>
        <v>2.3057333996020398E-4</v>
      </c>
      <c r="AP1916" s="13">
        <f t="shared" si="2327"/>
        <v>2.7932313183750431E-5</v>
      </c>
      <c r="AQ1916" s="13">
        <f t="shared" si="2328"/>
        <v>2.5378501692664684E-6</v>
      </c>
      <c r="AR1916" s="13">
        <f t="shared" si="2329"/>
        <v>1.1823683504239036E-5</v>
      </c>
      <c r="AS1916" s="13">
        <f t="shared" si="2330"/>
        <v>1.3403601093357179E-5</v>
      </c>
      <c r="AT1916" s="13">
        <f t="shared" si="2331"/>
        <v>7.5973161073465468E-6</v>
      </c>
      <c r="AU1916" s="13">
        <f t="shared" si="2332"/>
        <v>2.8708310865081825E-6</v>
      </c>
      <c r="AV1916" s="13">
        <f t="shared" si="2333"/>
        <v>8.1361012996011707E-7</v>
      </c>
      <c r="AW1916" s="13">
        <f t="shared" si="2334"/>
        <v>2.1110586807197731E-9</v>
      </c>
      <c r="AX1916" s="13">
        <f t="shared" si="2335"/>
        <v>6.596573414414397E-4</v>
      </c>
      <c r="AY1916" s="13">
        <f t="shared" si="2336"/>
        <v>2.3973832523243186E-4</v>
      </c>
      <c r="AZ1916" s="13">
        <f t="shared" si="2337"/>
        <v>4.3563878527950484E-5</v>
      </c>
      <c r="BA1916" s="13">
        <f t="shared" si="2338"/>
        <v>5.2774527131002876E-6</v>
      </c>
      <c r="BB1916" s="13">
        <f t="shared" si="2339"/>
        <v>4.7949427507596912E-7</v>
      </c>
      <c r="BC1916" s="13">
        <f t="shared" si="2340"/>
        <v>3.485238387980761E-8</v>
      </c>
      <c r="BD1916" s="13">
        <f t="shared" si="2341"/>
        <v>7.1617740082819238E-7</v>
      </c>
      <c r="BE1916" s="13">
        <f t="shared" si="2342"/>
        <v>8.1187526622620562E-7</v>
      </c>
      <c r="BF1916" s="13">
        <f t="shared" si="2343"/>
        <v>4.6018028993070474E-7</v>
      </c>
      <c r="BG1916" s="13">
        <f t="shared" si="2344"/>
        <v>1.738903400970669E-7</v>
      </c>
      <c r="BH1916" s="13">
        <f t="shared" si="2345"/>
        <v>4.9281527871869908E-8</v>
      </c>
      <c r="BI1916" s="13">
        <f t="shared" si="2346"/>
        <v>1.1173335968082821E-8</v>
      </c>
      <c r="BJ1916" s="14">
        <f t="shared" si="2347"/>
        <v>0.55552646214253909</v>
      </c>
      <c r="BK1916" s="14">
        <f t="shared" si="2348"/>
        <v>0.32617016321772113</v>
      </c>
      <c r="BL1916" s="14">
        <f t="shared" si="2349"/>
        <v>0.1165741043463726</v>
      </c>
      <c r="BM1916" s="14">
        <f t="shared" si="2350"/>
        <v>0.1902348188341268</v>
      </c>
      <c r="BN1916" s="14">
        <f t="shared" si="2351"/>
        <v>0.80958655234966814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1.3434343434343401</v>
      </c>
      <c r="F1917" s="10">
        <f>VLOOKUP(B1917,home!$B$2:$E$405,3,FALSE)</f>
        <v>1.24</v>
      </c>
      <c r="G1917" s="10">
        <f>VLOOKUP(C1917,away!$B$2:$E$405,4,FALSE)</f>
        <v>1.41</v>
      </c>
      <c r="H1917" s="10">
        <f>VLOOKUP(A1917,away!$A$2:$E$405,3,FALSE)</f>
        <v>0.98989898989898994</v>
      </c>
      <c r="I1917" s="10">
        <f>VLOOKUP(C1917,away!$B$2:$E$405,3,FALSE)</f>
        <v>0.6</v>
      </c>
      <c r="J1917" s="10">
        <f>VLOOKUP(B1917,home!$B$2:$E$405,4,FALSE)</f>
        <v>1.24</v>
      </c>
      <c r="K1917" s="12">
        <f t="shared" si="2296"/>
        <v>2.3488606060606001</v>
      </c>
      <c r="L1917" s="12">
        <f t="shared" si="2297"/>
        <v>0.73648484848484852</v>
      </c>
      <c r="M1917" s="13">
        <f t="shared" si="2298"/>
        <v>4.5714238980514382E-2</v>
      </c>
      <c r="N1917" s="13">
        <f t="shared" si="2299"/>
        <v>0.10737637507737011</v>
      </c>
      <c r="O1917" s="13">
        <f t="shared" si="2300"/>
        <v>3.3667844369164285E-2</v>
      </c>
      <c r="P1917" s="13">
        <f t="shared" si="2301"/>
        <v>7.9081073329709178E-2</v>
      </c>
      <c r="Q1917" s="13">
        <f t="shared" si="2302"/>
        <v>0.12610606872041097</v>
      </c>
      <c r="R1917" s="13">
        <f t="shared" si="2303"/>
        <v>1.239792862951771E-2</v>
      </c>
      <c r="S1917" s="13">
        <f t="shared" si="2304"/>
        <v>3.4200592082723517E-2</v>
      </c>
      <c r="T1917" s="13">
        <f t="shared" si="2305"/>
        <v>9.2875208914571752E-2</v>
      </c>
      <c r="U1917" s="13">
        <f t="shared" si="2306"/>
        <v>2.9121006154625029E-2</v>
      </c>
      <c r="V1917" s="13">
        <f t="shared" si="2307"/>
        <v>6.5737347456474114E-3</v>
      </c>
      <c r="W1917" s="13">
        <f t="shared" si="2308"/>
        <v>9.873519233418139E-2</v>
      </c>
      <c r="X1917" s="13">
        <f t="shared" si="2309"/>
        <v>7.2716973166361942E-2</v>
      </c>
      <c r="Y1917" s="13">
        <f t="shared" si="2310"/>
        <v>2.6777474482352438E-2</v>
      </c>
      <c r="Z1917" s="13">
        <f t="shared" si="2311"/>
        <v>3.0436288627454389E-3</v>
      </c>
      <c r="AA1917" s="13">
        <f t="shared" si="2312"/>
        <v>7.1490599351717865E-3</v>
      </c>
      <c r="AB1917" s="13">
        <f t="shared" si="2313"/>
        <v>8.3960726260455792E-3</v>
      </c>
      <c r="AC1917" s="13">
        <f t="shared" si="2314"/>
        <v>7.1074408524577628E-4</v>
      </c>
      <c r="AD1917" s="13">
        <f t="shared" si="2315"/>
        <v>5.7978800926393792E-2</v>
      </c>
      <c r="AE1917" s="13">
        <f t="shared" si="2316"/>
        <v>4.2700508415608324E-2</v>
      </c>
      <c r="AF1917" s="13">
        <f t="shared" si="2317"/>
        <v>1.5724138735347646E-2</v>
      </c>
      <c r="AG1917" s="13">
        <f t="shared" si="2318"/>
        <v>3.8601966446857503E-3</v>
      </c>
      <c r="AH1917" s="13">
        <f t="shared" si="2319"/>
        <v>5.603966354557965E-4</v>
      </c>
      <c r="AI1917" s="13">
        <f t="shared" si="2320"/>
        <v>1.3162935807910232E-3</v>
      </c>
      <c r="AJ1917" s="13">
        <f t="shared" si="2321"/>
        <v>1.5458950689652405E-3</v>
      </c>
      <c r="AK1917" s="13">
        <f t="shared" si="2322"/>
        <v>1.2103640095319293E-3</v>
      </c>
      <c r="AL1917" s="13">
        <f t="shared" si="2323"/>
        <v>4.9180654760925789E-5</v>
      </c>
      <c r="AM1917" s="13">
        <f t="shared" si="2324"/>
        <v>2.7236824296527254E-2</v>
      </c>
      <c r="AN1917" s="13">
        <f t="shared" si="2325"/>
        <v>2.0059508415236311E-2</v>
      </c>
      <c r="AO1917" s="13">
        <f t="shared" si="2326"/>
        <v>7.3867620079379297E-3</v>
      </c>
      <c r="AP1917" s="13">
        <f t="shared" si="2327"/>
        <v>1.813412766069934E-3</v>
      </c>
      <c r="AQ1917" s="13">
        <f t="shared" si="2328"/>
        <v>3.3388775656487628E-4</v>
      </c>
      <c r="AR1917" s="13">
        <f t="shared" si="2329"/>
        <v>8.2544726231016256E-5</v>
      </c>
      <c r="AS1917" s="13">
        <f t="shared" si="2330"/>
        <v>1.9388605568209112E-4</v>
      </c>
      <c r="AT1917" s="13">
        <f t="shared" si="2331"/>
        <v>2.2770565912806797E-4</v>
      </c>
      <c r="AU1917" s="13">
        <f t="shared" si="2332"/>
        <v>1.7828295083432736E-4</v>
      </c>
      <c r="AV1917" s="13">
        <f t="shared" si="2333"/>
        <v>1.0469044998674757E-4</v>
      </c>
      <c r="AW1917" s="13">
        <f t="shared" si="2334"/>
        <v>2.3632674124003212E-6</v>
      </c>
      <c r="AX1917" s="13">
        <f t="shared" si="2335"/>
        <v>1.0662583937384517E-2</v>
      </c>
      <c r="AY1917" s="13">
        <f t="shared" si="2336"/>
        <v>7.8528315155816149E-3</v>
      </c>
      <c r="AZ1917" s="13">
        <f t="shared" si="2337"/>
        <v>2.8917457144650841E-3</v>
      </c>
      <c r="BA1917" s="13">
        <f t="shared" si="2338"/>
        <v>7.0990896812484253E-4</v>
      </c>
      <c r="BB1917" s="13">
        <f t="shared" si="2339"/>
        <v>1.3070929970686494E-4</v>
      </c>
      <c r="BC1917" s="13">
        <f t="shared" si="2340"/>
        <v>1.925308375803422E-5</v>
      </c>
      <c r="BD1917" s="13">
        <f t="shared" si="2341"/>
        <v>1.0132156698578882E-5</v>
      </c>
      <c r="BE1917" s="13">
        <f t="shared" si="2342"/>
        <v>2.3799023723724957E-5</v>
      </c>
      <c r="BF1917" s="13">
        <f t="shared" si="2343"/>
        <v>2.7950294643679608E-5</v>
      </c>
      <c r="BG1917" s="13">
        <f t="shared" si="2344"/>
        <v>2.1883782005441874E-5</v>
      </c>
      <c r="BH1917" s="13">
        <f t="shared" si="2345"/>
        <v>1.2850488366050063E-5</v>
      </c>
      <c r="BI1917" s="13">
        <f t="shared" si="2346"/>
        <v>6.0368011783310105E-6</v>
      </c>
      <c r="BJ1917" s="14">
        <f t="shared" si="2347"/>
        <v>0.72394836517864125</v>
      </c>
      <c r="BK1917" s="14">
        <f t="shared" si="2348"/>
        <v>0.17418239539418279</v>
      </c>
      <c r="BL1917" s="14">
        <f t="shared" si="2349"/>
        <v>9.6254623397746444E-2</v>
      </c>
      <c r="BM1917" s="14">
        <f t="shared" si="2350"/>
        <v>0.58523501547846002</v>
      </c>
      <c r="BN1917" s="14">
        <f t="shared" si="2351"/>
        <v>0.40434352910668664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1.3434343434343401</v>
      </c>
      <c r="F1918" s="10">
        <f>VLOOKUP(B1918,home!$B$2:$E$405,3,FALSE)</f>
        <v>0.99</v>
      </c>
      <c r="G1918" s="10">
        <f>VLOOKUP(C1918,away!$B$2:$E$405,4,FALSE)</f>
        <v>0.83</v>
      </c>
      <c r="H1918" s="10">
        <f>VLOOKUP(A1918,away!$A$2:$E$405,3,FALSE)</f>
        <v>0.98989898989898994</v>
      </c>
      <c r="I1918" s="10">
        <f>VLOOKUP(C1918,away!$B$2:$E$405,3,FALSE)</f>
        <v>0.91</v>
      </c>
      <c r="J1918" s="10">
        <f>VLOOKUP(B1918,home!$B$2:$E$405,4,FALSE)</f>
        <v>0.99</v>
      </c>
      <c r="K1918" s="12">
        <f t="shared" si="2296"/>
        <v>1.1038999999999972</v>
      </c>
      <c r="L1918" s="12">
        <f t="shared" si="2297"/>
        <v>0.89180000000000004</v>
      </c>
      <c r="M1918" s="13">
        <f t="shared" si="2298"/>
        <v>0.13591847792450393</v>
      </c>
      <c r="N1918" s="13">
        <f t="shared" si="2299"/>
        <v>0.15004040778085947</v>
      </c>
      <c r="O1918" s="13">
        <f t="shared" si="2300"/>
        <v>0.1212120986130726</v>
      </c>
      <c r="P1918" s="13">
        <f t="shared" si="2301"/>
        <v>0.13380603565897048</v>
      </c>
      <c r="Q1918" s="13">
        <f t="shared" si="2302"/>
        <v>8.2814803074645199E-2</v>
      </c>
      <c r="R1918" s="13">
        <f t="shared" si="2303"/>
        <v>5.4048474771569079E-2</v>
      </c>
      <c r="S1918" s="13">
        <f t="shared" si="2304"/>
        <v>3.2931606232219801E-2</v>
      </c>
      <c r="T1918" s="13">
        <f t="shared" si="2305"/>
        <v>7.3854241381968597E-2</v>
      </c>
      <c r="U1918" s="13">
        <f t="shared" si="2306"/>
        <v>5.9664111300334943E-2</v>
      </c>
      <c r="V1918" s="13">
        <f t="shared" si="2307"/>
        <v>3.6021982074211879E-3</v>
      </c>
      <c r="W1918" s="13">
        <f t="shared" si="2308"/>
        <v>3.0473087038033548E-2</v>
      </c>
      <c r="X1918" s="13">
        <f t="shared" si="2309"/>
        <v>2.717589902051832E-2</v>
      </c>
      <c r="Y1918" s="13">
        <f t="shared" si="2310"/>
        <v>1.2117733373249119E-2</v>
      </c>
      <c r="Z1918" s="13">
        <f t="shared" si="2311"/>
        <v>1.6066809933761767E-2</v>
      </c>
      <c r="AA1918" s="13">
        <f t="shared" si="2312"/>
        <v>1.7736151485879568E-2</v>
      </c>
      <c r="AB1918" s="13">
        <f t="shared" si="2313"/>
        <v>9.7894688126312045E-3</v>
      </c>
      <c r="AC1918" s="13">
        <f t="shared" si="2314"/>
        <v>2.2163830718283762E-4</v>
      </c>
      <c r="AD1918" s="13">
        <f t="shared" si="2315"/>
        <v>8.4098101953212837E-3</v>
      </c>
      <c r="AE1918" s="13">
        <f t="shared" si="2316"/>
        <v>7.4998687321875214E-3</v>
      </c>
      <c r="AF1918" s="13">
        <f t="shared" si="2317"/>
        <v>3.3441914676824161E-3</v>
      </c>
      <c r="AG1918" s="13">
        <f t="shared" si="2318"/>
        <v>9.941166502930596E-4</v>
      </c>
      <c r="AH1918" s="13">
        <f t="shared" si="2319"/>
        <v>3.5820952747321862E-3</v>
      </c>
      <c r="AI1918" s="13">
        <f t="shared" si="2320"/>
        <v>3.9542749737768498E-3</v>
      </c>
      <c r="AJ1918" s="13">
        <f t="shared" si="2321"/>
        <v>2.182562071776127E-3</v>
      </c>
      <c r="AK1918" s="13">
        <f t="shared" si="2322"/>
        <v>8.0311009034455389E-4</v>
      </c>
      <c r="AL1918" s="13">
        <f t="shared" si="2323"/>
        <v>8.727744361814704E-6</v>
      </c>
      <c r="AM1918" s="13">
        <f t="shared" si="2324"/>
        <v>1.8567178949230284E-3</v>
      </c>
      <c r="AN1918" s="13">
        <f t="shared" si="2325"/>
        <v>1.6558210186923567E-3</v>
      </c>
      <c r="AO1918" s="13">
        <f t="shared" si="2326"/>
        <v>7.3833059223492195E-4</v>
      </c>
      <c r="AP1918" s="13">
        <f t="shared" si="2327"/>
        <v>2.194810740517011E-4</v>
      </c>
      <c r="AQ1918" s="13">
        <f t="shared" si="2328"/>
        <v>4.8933305459826758E-5</v>
      </c>
      <c r="AR1918" s="13">
        <f t="shared" si="2329"/>
        <v>6.3890251320123292E-4</v>
      </c>
      <c r="AS1918" s="13">
        <f t="shared" si="2330"/>
        <v>7.0528448432283914E-4</v>
      </c>
      <c r="AT1918" s="13">
        <f t="shared" si="2331"/>
        <v>3.8928177112199021E-4</v>
      </c>
      <c r="AU1918" s="13">
        <f t="shared" si="2332"/>
        <v>1.4324271571385469E-4</v>
      </c>
      <c r="AV1918" s="13">
        <f t="shared" si="2333"/>
        <v>3.9531408469130933E-5</v>
      </c>
      <c r="AW1918" s="13">
        <f t="shared" si="2334"/>
        <v>2.386693870416177E-7</v>
      </c>
      <c r="AX1918" s="13">
        <f t="shared" si="2335"/>
        <v>3.4160514736758746E-4</v>
      </c>
      <c r="AY1918" s="13">
        <f t="shared" si="2336"/>
        <v>3.0464347042241446E-4</v>
      </c>
      <c r="AZ1918" s="13">
        <f t="shared" si="2337"/>
        <v>1.3584052346135464E-4</v>
      </c>
      <c r="BA1918" s="13">
        <f t="shared" si="2338"/>
        <v>4.0380859607612016E-5</v>
      </c>
      <c r="BB1918" s="13">
        <f t="shared" si="2339"/>
        <v>9.0029126495170995E-6</v>
      </c>
      <c r="BC1918" s="13">
        <f t="shared" si="2340"/>
        <v>1.6057595001678705E-6</v>
      </c>
      <c r="BD1918" s="13">
        <f t="shared" si="2341"/>
        <v>9.4962210212143228E-5</v>
      </c>
      <c r="BE1918" s="13">
        <f t="shared" si="2342"/>
        <v>1.0482878385318462E-4</v>
      </c>
      <c r="BF1918" s="13">
        <f t="shared" si="2343"/>
        <v>5.786024724776512E-5</v>
      </c>
      <c r="BG1918" s="13">
        <f t="shared" si="2344"/>
        <v>2.1290642312269261E-5</v>
      </c>
      <c r="BH1918" s="13">
        <f t="shared" si="2345"/>
        <v>5.8756850121284921E-6</v>
      </c>
      <c r="BI1918" s="13">
        <f t="shared" si="2346"/>
        <v>1.2972337369777251E-6</v>
      </c>
      <c r="BJ1918" s="14">
        <f t="shared" si="2347"/>
        <v>0.40207652127312893</v>
      </c>
      <c r="BK1918" s="14">
        <f t="shared" si="2348"/>
        <v>0.30679332754508248</v>
      </c>
      <c r="BL1918" s="14">
        <f t="shared" si="2349"/>
        <v>0.27517470508932074</v>
      </c>
      <c r="BM1918" s="14">
        <f t="shared" si="2350"/>
        <v>0.32196666121663786</v>
      </c>
      <c r="BN1918" s="14">
        <f t="shared" si="2351"/>
        <v>0.67784029782362065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1.3434343434343401</v>
      </c>
      <c r="F1919" s="10">
        <f>VLOOKUP(B1919,home!$B$2:$E$405,3,FALSE)</f>
        <v>1.57</v>
      </c>
      <c r="G1919" s="10">
        <f>VLOOKUP(C1919,away!$B$2:$E$405,4,FALSE)</f>
        <v>0.74</v>
      </c>
      <c r="H1919" s="10">
        <f>VLOOKUP(A1919,away!$A$2:$E$405,3,FALSE)</f>
        <v>0.98989898989898994</v>
      </c>
      <c r="I1919" s="10">
        <f>VLOOKUP(C1919,away!$B$2:$E$405,3,FALSE)</f>
        <v>0.83</v>
      </c>
      <c r="J1919" s="10">
        <f>VLOOKUP(B1919,home!$B$2:$E$405,4,FALSE)</f>
        <v>1.57</v>
      </c>
      <c r="K1919" s="12">
        <f t="shared" si="2296"/>
        <v>1.5608020202020165</v>
      </c>
      <c r="L1919" s="12">
        <f t="shared" si="2297"/>
        <v>1.2899373737373738</v>
      </c>
      <c r="M1919" s="13">
        <f t="shared" si="2298"/>
        <v>5.7801566942502491E-2</v>
      </c>
      <c r="N1919" s="13">
        <f t="shared" si="2299"/>
        <v>9.0216802454699985E-2</v>
      </c>
      <c r="O1919" s="13">
        <f t="shared" si="2300"/>
        <v>7.4560401459716666E-2</v>
      </c>
      <c r="P1919" s="13">
        <f t="shared" si="2301"/>
        <v>0.11637402522539915</v>
      </c>
      <c r="Q1919" s="13">
        <f t="shared" si="2302"/>
        <v>7.0405283763731008E-2</v>
      </c>
      <c r="R1919" s="13">
        <f t="shared" si="2303"/>
        <v>4.8089124221875584E-2</v>
      </c>
      <c r="S1919" s="13">
        <f t="shared" si="2304"/>
        <v>5.8575028600148134E-2</v>
      </c>
      <c r="T1919" s="13">
        <f t="shared" si="2305"/>
        <v>9.0818406835421736E-2</v>
      </c>
      <c r="U1919" s="13">
        <f t="shared" si="2306"/>
        <v>7.5057602235249127E-2</v>
      </c>
      <c r="V1919" s="13">
        <f t="shared" si="2307"/>
        <v>1.3103473787739411E-2</v>
      </c>
      <c r="W1919" s="13">
        <f t="shared" si="2308"/>
        <v>3.6629569710442525E-2</v>
      </c>
      <c r="X1919" s="13">
        <f t="shared" si="2309"/>
        <v>4.7249850953418292E-2</v>
      </c>
      <c r="Y1919" s="13">
        <f t="shared" si="2310"/>
        <v>3.0474674324167367E-2</v>
      </c>
      <c r="Z1919" s="13">
        <f t="shared" si="2311"/>
        <v>2.067731953469884E-2</v>
      </c>
      <c r="AA1919" s="13">
        <f t="shared" si="2312"/>
        <v>3.227320210212057E-2</v>
      </c>
      <c r="AB1919" s="13">
        <f t="shared" si="2313"/>
        <v>2.5186039519688883E-2</v>
      </c>
      <c r="AC1919" s="13">
        <f t="shared" si="2314"/>
        <v>1.6488566722503656E-3</v>
      </c>
      <c r="AD1919" s="13">
        <f t="shared" si="2315"/>
        <v>1.4292876600797323E-2</v>
      </c>
      <c r="AE1919" s="13">
        <f t="shared" si="2316"/>
        <v>1.843691570558486E-2</v>
      </c>
      <c r="AF1919" s="13">
        <f t="shared" si="2317"/>
        <v>1.1891233312539736E-2</v>
      </c>
      <c r="AG1919" s="13">
        <f t="shared" si="2318"/>
        <v>5.1129820898919605E-3</v>
      </c>
      <c r="AH1919" s="13">
        <f t="shared" si="2319"/>
        <v>6.6681118141294774E-3</v>
      </c>
      <c r="AI1919" s="13">
        <f t="shared" si="2320"/>
        <v>1.0407602390426221E-2</v>
      </c>
      <c r="AJ1919" s="13">
        <f t="shared" si="2321"/>
        <v>8.1221034182182936E-3</v>
      </c>
      <c r="AK1919" s="13">
        <f t="shared" si="2322"/>
        <v>4.2256651411482719E-3</v>
      </c>
      <c r="AL1919" s="13">
        <f t="shared" si="2323"/>
        <v>1.3278815652897867E-4</v>
      </c>
      <c r="AM1919" s="13">
        <f t="shared" si="2324"/>
        <v>4.4616701346045151E-3</v>
      </c>
      <c r="AN1919" s="13">
        <f t="shared" si="2325"/>
        <v>5.7552750559142236E-3</v>
      </c>
      <c r="AO1919" s="13">
        <f t="shared" si="2326"/>
        <v>3.7119721953811054E-3</v>
      </c>
      <c r="AP1919" s="13">
        <f t="shared" si="2327"/>
        <v>1.596070555032019E-3</v>
      </c>
      <c r="AQ1919" s="13">
        <f t="shared" si="2328"/>
        <v>5.1470776501438863E-4</v>
      </c>
      <c r="AR1919" s="13">
        <f t="shared" si="2329"/>
        <v>1.7202893282610657E-3</v>
      </c>
      <c r="AS1919" s="13">
        <f t="shared" si="2330"/>
        <v>2.6850310588818413E-3</v>
      </c>
      <c r="AT1919" s="13">
        <f t="shared" si="2331"/>
        <v>2.0954009505039692E-3</v>
      </c>
      <c r="AU1919" s="13">
        <f t="shared" si="2332"/>
        <v>1.0901686788932735E-3</v>
      </c>
      <c r="AV1919" s="13">
        <f t="shared" si="2333"/>
        <v>4.2538436909439622E-4</v>
      </c>
      <c r="AW1919" s="13">
        <f t="shared" si="2334"/>
        <v>7.4263136100086774E-6</v>
      </c>
      <c r="AX1919" s="13">
        <f t="shared" si="2335"/>
        <v>1.1606306265942873E-3</v>
      </c>
      <c r="AY1919" s="13">
        <f t="shared" si="2336"/>
        <v>1.4971408223481975E-3</v>
      </c>
      <c r="AZ1919" s="13">
        <f t="shared" si="2337"/>
        <v>9.6560895024742292E-4</v>
      </c>
      <c r="BA1919" s="13">
        <f t="shared" si="2338"/>
        <v>4.1519169111315442E-4</v>
      </c>
      <c r="BB1919" s="13">
        <f t="shared" si="2339"/>
        <v>1.3389281990802029E-4</v>
      </c>
      <c r="BC1919" s="13">
        <f t="shared" si="2340"/>
        <v>3.4542670494888549E-5</v>
      </c>
      <c r="BD1919" s="13">
        <f t="shared" si="2341"/>
        <v>3.6984424969425212E-4</v>
      </c>
      <c r="BE1919" s="13">
        <f t="shared" si="2342"/>
        <v>5.772536520828877E-4</v>
      </c>
      <c r="BF1919" s="13">
        <f t="shared" si="2343"/>
        <v>4.5048933316998172E-4</v>
      </c>
      <c r="BG1919" s="13">
        <f t="shared" si="2344"/>
        <v>2.3437488709705559E-4</v>
      </c>
      <c r="BH1919" s="13">
        <f t="shared" si="2345"/>
        <v>9.1453199316425974E-5</v>
      </c>
      <c r="BI1919" s="13">
        <f t="shared" si="2346"/>
        <v>2.8548067649403046E-5</v>
      </c>
      <c r="BJ1919" s="14">
        <f t="shared" si="2347"/>
        <v>0.43577529903734702</v>
      </c>
      <c r="BK1919" s="14">
        <f t="shared" si="2348"/>
        <v>0.24913288020691671</v>
      </c>
      <c r="BL1919" s="14">
        <f t="shared" si="2349"/>
        <v>0.29435809007721758</v>
      </c>
      <c r="BM1919" s="14">
        <f t="shared" si="2350"/>
        <v>0.54100667027951732</v>
      </c>
      <c r="BN1919" s="14">
        <f t="shared" si="2351"/>
        <v>0.45744720406792483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1.3434343434343401</v>
      </c>
      <c r="F1920" s="10">
        <f>VLOOKUP(B1920,home!$B$2:$E$405,3,FALSE)</f>
        <v>0.91</v>
      </c>
      <c r="G1920" s="10">
        <f>VLOOKUP(C1920,away!$B$2:$E$405,4,FALSE)</f>
        <v>0.83</v>
      </c>
      <c r="H1920" s="10">
        <f>VLOOKUP(A1920,away!$A$2:$E$405,3,FALSE)</f>
        <v>0.98989898989898994</v>
      </c>
      <c r="I1920" s="10">
        <f>VLOOKUP(C1920,away!$B$2:$E$405,3,FALSE)</f>
        <v>0.91</v>
      </c>
      <c r="J1920" s="10">
        <f>VLOOKUP(B1920,home!$B$2:$E$405,4,FALSE)</f>
        <v>0.91</v>
      </c>
      <c r="K1920" s="12">
        <f t="shared" si="2296"/>
        <v>1.014695959595957</v>
      </c>
      <c r="L1920" s="12">
        <f t="shared" si="2297"/>
        <v>0.81973535353535354</v>
      </c>
      <c r="M1920" s="13">
        <f t="shared" si="2298"/>
        <v>0.15970429768541505</v>
      </c>
      <c r="N1920" s="13">
        <f t="shared" si="2299"/>
        <v>0.16205130559150063</v>
      </c>
      <c r="O1920" s="13">
        <f t="shared" si="2300"/>
        <v>0.13091525892426903</v>
      </c>
      <c r="P1920" s="13">
        <f t="shared" si="2301"/>
        <v>0.13283918427991437</v>
      </c>
      <c r="Q1920" s="13">
        <f t="shared" si="2302"/>
        <v>8.22164025154727E-2</v>
      </c>
      <c r="R1920" s="13">
        <f t="shared" si="2303"/>
        <v>5.3657933028729003E-2</v>
      </c>
      <c r="S1920" s="13">
        <f t="shared" si="2304"/>
        <v>2.7623315615013317E-2</v>
      </c>
      <c r="T1920" s="13">
        <f t="shared" si="2305"/>
        <v>6.7395691782425937E-2</v>
      </c>
      <c r="U1920" s="13">
        <f t="shared" si="2306"/>
        <v>5.4446487844521781E-2</v>
      </c>
      <c r="V1920" s="13">
        <f t="shared" si="2307"/>
        <v>2.552953431634618E-3</v>
      </c>
      <c r="W1920" s="13">
        <f t="shared" si="2308"/>
        <v>2.7808217148321678E-2</v>
      </c>
      <c r="X1920" s="13">
        <f t="shared" si="2309"/>
        <v>2.279537871526735E-2</v>
      </c>
      <c r="Y1920" s="13">
        <f t="shared" si="2310"/>
        <v>9.3430889150659755E-3</v>
      </c>
      <c r="Z1920" s="13">
        <f t="shared" si="2311"/>
        <v>1.4661768233760504E-2</v>
      </c>
      <c r="AA1920" s="13">
        <f t="shared" si="2312"/>
        <v>1.4877236987329137E-2</v>
      </c>
      <c r="AB1920" s="13">
        <f t="shared" si="2313"/>
        <v>7.5479361304972015E-3</v>
      </c>
      <c r="AC1920" s="13">
        <f t="shared" si="2314"/>
        <v>1.3271881857516293E-4</v>
      </c>
      <c r="AD1920" s="13">
        <f t="shared" si="2315"/>
        <v>7.0542213959922523E-3</v>
      </c>
      <c r="AE1920" s="13">
        <f t="shared" si="2316"/>
        <v>5.7825946699603635E-3</v>
      </c>
      <c r="AF1920" s="13">
        <f t="shared" si="2317"/>
        <v>2.3700986430658043E-3</v>
      </c>
      <c r="AG1920" s="13">
        <f t="shared" si="2318"/>
        <v>6.4761788302906997E-4</v>
      </c>
      <c r="AH1920" s="13">
        <f t="shared" si="2319"/>
        <v>3.00469244163877E-3</v>
      </c>
      <c r="AI1920" s="13">
        <f t="shared" si="2320"/>
        <v>3.0488492803593713E-3</v>
      </c>
      <c r="AJ1920" s="13">
        <f t="shared" si="2321"/>
        <v>1.5468275230988476E-3</v>
      </c>
      <c r="AK1920" s="13">
        <f t="shared" si="2322"/>
        <v>5.2318654596007427E-4</v>
      </c>
      <c r="AL1920" s="13">
        <f t="shared" si="2323"/>
        <v>4.415725776609122E-6</v>
      </c>
      <c r="AM1920" s="13">
        <f t="shared" si="2324"/>
        <v>1.4315779897217382E-3</v>
      </c>
      <c r="AN1920" s="13">
        <f t="shared" si="2325"/>
        <v>1.1735150895179798E-3</v>
      </c>
      <c r="AO1920" s="13">
        <f t="shared" si="2326"/>
        <v>4.809859033925465E-4</v>
      </c>
      <c r="AP1920" s="13">
        <f t="shared" si="2327"/>
        <v>1.314270498543369E-4</v>
      </c>
      <c r="AQ1920" s="13">
        <f t="shared" si="2328"/>
        <v>2.6933849794113344E-5</v>
      </c>
      <c r="AR1920" s="13">
        <f t="shared" si="2329"/>
        <v>4.9261052418235235E-4</v>
      </c>
      <c r="AS1920" s="13">
        <f t="shared" si="2330"/>
        <v>4.9984990854227951E-4</v>
      </c>
      <c r="AT1920" s="13">
        <f t="shared" si="2331"/>
        <v>2.5359784130112983E-4</v>
      </c>
      <c r="AU1920" s="13">
        <f t="shared" si="2332"/>
        <v>8.5774901643504402E-5</v>
      </c>
      <c r="AV1920" s="13">
        <f t="shared" si="2333"/>
        <v>2.1758861533101127E-5</v>
      </c>
      <c r="AW1920" s="13">
        <f t="shared" si="2334"/>
        <v>1.0202560792905608E-7</v>
      </c>
      <c r="AX1920" s="13">
        <f t="shared" si="2335"/>
        <v>2.4210273366952499E-4</v>
      </c>
      <c r="AY1920" s="13">
        <f t="shared" si="2336"/>
        <v>1.9846016997646359E-4</v>
      </c>
      <c r="AZ1920" s="13">
        <f t="shared" si="2337"/>
        <v>8.1342408799171348E-5</v>
      </c>
      <c r="BA1920" s="13">
        <f t="shared" si="2338"/>
        <v>2.2226416078135339E-5</v>
      </c>
      <c r="BB1920" s="13">
        <f t="shared" si="2339"/>
        <v>4.5549447604085333E-6</v>
      </c>
      <c r="BC1920" s="13">
        <f t="shared" si="2340"/>
        <v>7.4676985070149913E-7</v>
      </c>
      <c r="BD1920" s="13">
        <f t="shared" si="2341"/>
        <v>6.7301710365976069E-5</v>
      </c>
      <c r="BE1920" s="13">
        <f t="shared" si="2342"/>
        <v>6.8290773582253266E-5</v>
      </c>
      <c r="BF1920" s="13">
        <f t="shared" si="2343"/>
        <v>3.4647186015797352E-5</v>
      </c>
      <c r="BG1920" s="13">
        <f t="shared" si="2344"/>
        <v>1.1718786553866374E-5</v>
      </c>
      <c r="BH1920" s="13">
        <f t="shared" si="2345"/>
        <v>2.9727513418939092E-6</v>
      </c>
      <c r="BI1920" s="13">
        <f t="shared" si="2346"/>
        <v>6.0328775510064197E-7</v>
      </c>
      <c r="BJ1920" s="14">
        <f t="shared" si="2347"/>
        <v>0.39125849058551687</v>
      </c>
      <c r="BK1920" s="14">
        <f t="shared" si="2348"/>
        <v>0.32305534572630562</v>
      </c>
      <c r="BL1920" s="14">
        <f t="shared" si="2349"/>
        <v>0.27110753523922049</v>
      </c>
      <c r="BM1920" s="14">
        <f t="shared" si="2350"/>
        <v>0.27850039961513412</v>
      </c>
      <c r="BN1920" s="14">
        <f t="shared" si="2351"/>
        <v>0.72138438202530075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1.3434343434343401</v>
      </c>
      <c r="F1921" s="10">
        <f>VLOOKUP(B1921,home!$B$2:$E$405,3,FALSE)</f>
        <v>0.83</v>
      </c>
      <c r="G1921" s="10">
        <f>VLOOKUP(C1921,away!$B$2:$E$405,4,FALSE)</f>
        <v>1.24</v>
      </c>
      <c r="H1921" s="10">
        <f>VLOOKUP(A1921,away!$A$2:$E$405,3,FALSE)</f>
        <v>0.98989898989898994</v>
      </c>
      <c r="I1921" s="10">
        <f>VLOOKUP(C1921,away!$B$2:$E$405,3,FALSE)</f>
        <v>0.41</v>
      </c>
      <c r="J1921" s="10">
        <f>VLOOKUP(B1921,home!$B$2:$E$405,4,FALSE)</f>
        <v>0.83</v>
      </c>
      <c r="K1921" s="12">
        <f t="shared" si="2296"/>
        <v>1.3826626262626227</v>
      </c>
      <c r="L1921" s="12">
        <f t="shared" si="2297"/>
        <v>0.33686262626262625</v>
      </c>
      <c r="M1921" s="13">
        <f t="shared" si="2298"/>
        <v>0.17915117929564797</v>
      </c>
      <c r="N1921" s="13">
        <f t="shared" si="2299"/>
        <v>0.24770564006296661</v>
      </c>
      <c r="O1921" s="13">
        <f t="shared" si="2300"/>
        <v>6.0349336755578617E-2</v>
      </c>
      <c r="P1921" s="13">
        <f t="shared" si="2301"/>
        <v>8.3442772451675751E-2</v>
      </c>
      <c r="Q1921" s="13">
        <f t="shared" si="2302"/>
        <v>0.17124666541476272</v>
      </c>
      <c r="R1921" s="13">
        <f t="shared" si="2303"/>
        <v>1.0164718036345924E-2</v>
      </c>
      <c r="S1921" s="13">
        <f t="shared" si="2304"/>
        <v>9.7162300323625043E-3</v>
      </c>
      <c r="T1921" s="13">
        <f t="shared" si="2305"/>
        <v>5.7686601450334218E-2</v>
      </c>
      <c r="U1921" s="13">
        <f t="shared" si="2306"/>
        <v>1.4054375735353104E-2</v>
      </c>
      <c r="V1921" s="13">
        <f t="shared" si="2307"/>
        <v>5.0283364950088477E-4</v>
      </c>
      <c r="W1921" s="13">
        <f t="shared" si="2308"/>
        <v>7.8925454713697468E-2</v>
      </c>
      <c r="X1921" s="13">
        <f t="shared" si="2309"/>
        <v>2.6587035953828109E-2</v>
      </c>
      <c r="Y1921" s="13">
        <f t="shared" si="2310"/>
        <v>4.4780893779727019E-3</v>
      </c>
      <c r="Z1921" s="13">
        <f t="shared" si="2311"/>
        <v>1.141371204314191E-3</v>
      </c>
      <c r="AA1921" s="13">
        <f t="shared" si="2312"/>
        <v>1.5781313068975915E-3</v>
      </c>
      <c r="AB1921" s="13">
        <f t="shared" si="2313"/>
        <v>1.0910115886911449E-3</v>
      </c>
      <c r="AC1921" s="13">
        <f t="shared" si="2314"/>
        <v>1.4637718951010312E-5</v>
      </c>
      <c r="AD1921" s="13">
        <f t="shared" si="2315"/>
        <v>2.7281819123353181E-2</v>
      </c>
      <c r="AE1921" s="13">
        <f t="shared" si="2316"/>
        <v>9.1902252391146931E-3</v>
      </c>
      <c r="AF1921" s="13">
        <f t="shared" si="2317"/>
        <v>1.5479217049966236E-3</v>
      </c>
      <c r="AG1921" s="13">
        <f t="shared" si="2318"/>
        <v>1.7381232359802825E-4</v>
      </c>
      <c r="AH1921" s="13">
        <f t="shared" si="2319"/>
        <v>9.6121325356453744E-5</v>
      </c>
      <c r="AI1921" s="13">
        <f t="shared" si="2320"/>
        <v>1.3290336415719834E-4</v>
      </c>
      <c r="AJ1921" s="13">
        <f t="shared" si="2321"/>
        <v>9.1880257262364807E-5</v>
      </c>
      <c r="AK1921" s="13">
        <f t="shared" si="2322"/>
        <v>4.2346465936022245E-5</v>
      </c>
      <c r="AL1921" s="13">
        <f t="shared" si="2323"/>
        <v>2.727108705491854E-7</v>
      </c>
      <c r="AM1921" s="13">
        <f t="shared" si="2324"/>
        <v>7.5443103356634591E-3</v>
      </c>
      <c r="AN1921" s="13">
        <f t="shared" si="2325"/>
        <v>2.5413961930118682E-3</v>
      </c>
      <c r="AO1921" s="13">
        <f t="shared" si="2326"/>
        <v>4.2805069797590903E-4</v>
      </c>
      <c r="AP1921" s="13">
        <f t="shared" si="2327"/>
        <v>4.8064760764571639E-5</v>
      </c>
      <c r="AQ1921" s="13">
        <f t="shared" si="2328"/>
        <v>4.0478053854596102E-6</v>
      </c>
      <c r="AR1921" s="13">
        <f t="shared" si="2329"/>
        <v>6.4759364198838774E-6</v>
      </c>
      <c r="AS1921" s="13">
        <f t="shared" si="2330"/>
        <v>8.9540352578264073E-6</v>
      </c>
      <c r="AT1921" s="13">
        <f t="shared" si="2331"/>
        <v>6.190204952617192E-6</v>
      </c>
      <c r="AU1921" s="13">
        <f t="shared" si="2332"/>
        <v>2.8529883456298601E-6</v>
      </c>
      <c r="AV1921" s="13">
        <f t="shared" si="2333"/>
        <v>9.8618008966631006E-7</v>
      </c>
      <c r="AW1921" s="13">
        <f t="shared" si="2334"/>
        <v>3.5283284216220668E-9</v>
      </c>
      <c r="AX1921" s="13">
        <f t="shared" si="2335"/>
        <v>1.7385393236747798E-3</v>
      </c>
      <c r="AY1921" s="13">
        <f t="shared" si="2336"/>
        <v>5.8564892243393645E-4</v>
      </c>
      <c r="AZ1921" s="13">
        <f t="shared" si="2337"/>
        <v>9.8641617039486447E-5</v>
      </c>
      <c r="BA1921" s="13">
        <f t="shared" si="2338"/>
        <v>1.107622472490454E-5</v>
      </c>
      <c r="BB1921" s="13">
        <f t="shared" si="2339"/>
        <v>9.3279153747659462E-7</v>
      </c>
      <c r="BC1921" s="13">
        <f t="shared" si="2340"/>
        <v>6.2844521413983754E-8</v>
      </c>
      <c r="BD1921" s="13">
        <f t="shared" si="2341"/>
        <v>3.635834916519784E-7</v>
      </c>
      <c r="BE1921" s="13">
        <f t="shared" si="2342"/>
        <v>5.0271330543325879E-7</v>
      </c>
      <c r="BF1921" s="13">
        <f t="shared" si="2343"/>
        <v>3.4754144957375689E-7</v>
      </c>
      <c r="BG1921" s="13">
        <f t="shared" si="2344"/>
        <v>1.6017752446758984E-7</v>
      </c>
      <c r="BH1921" s="13">
        <f t="shared" si="2345"/>
        <v>5.536786916215085E-8</v>
      </c>
      <c r="BI1921" s="13">
        <f t="shared" si="2346"/>
        <v>1.5311016677260932E-8</v>
      </c>
      <c r="BJ1921" s="14">
        <f t="shared" si="2347"/>
        <v>0.63782403688135769</v>
      </c>
      <c r="BK1921" s="14">
        <f t="shared" si="2348"/>
        <v>0.27341357478144257</v>
      </c>
      <c r="BL1921" s="14">
        <f t="shared" si="2349"/>
        <v>8.7627728875300986E-2</v>
      </c>
      <c r="BM1921" s="14">
        <f t="shared" si="2350"/>
        <v>0.24736075433133234</v>
      </c>
      <c r="BN1921" s="14">
        <f t="shared" si="2351"/>
        <v>0.75206031201697754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1.55</v>
      </c>
      <c r="F1922" s="10">
        <f>VLOOKUP(B1922,home!$B$2:$E$405,3,FALSE)</f>
        <v>0.46</v>
      </c>
      <c r="G1922" s="10">
        <f>VLOOKUP(C1922,away!$B$2:$E$405,4,FALSE)</f>
        <v>1.75</v>
      </c>
      <c r="H1922" s="10">
        <f>VLOOKUP(A1922,away!$A$2:$E$405,3,FALSE)</f>
        <v>1.0857142857142901</v>
      </c>
      <c r="I1922" s="10">
        <f>VLOOKUP(C1922,away!$B$2:$E$405,3,FALSE)</f>
        <v>0.37</v>
      </c>
      <c r="J1922" s="10">
        <f>VLOOKUP(B1922,home!$B$2:$E$405,4,FALSE)</f>
        <v>0.46</v>
      </c>
      <c r="K1922" s="12">
        <f t="shared" si="2296"/>
        <v>1.2477500000000001</v>
      </c>
      <c r="L1922" s="12">
        <f t="shared" si="2297"/>
        <v>0.18478857142857216</v>
      </c>
      <c r="M1922" s="13">
        <f t="shared" si="2298"/>
        <v>0.23870218989368114</v>
      </c>
      <c r="N1922" s="13">
        <f t="shared" si="2299"/>
        <v>0.29784065743984062</v>
      </c>
      <c r="O1922" s="13">
        <f t="shared" si="2300"/>
        <v>4.4109436667325093E-2</v>
      </c>
      <c r="P1922" s="13">
        <f t="shared" si="2301"/>
        <v>5.5037549601654884E-2</v>
      </c>
      <c r="Q1922" s="13">
        <f t="shared" si="2302"/>
        <v>0.18581534016028059</v>
      </c>
      <c r="R1922" s="13">
        <f t="shared" si="2303"/>
        <v>4.0754598941370413E-3</v>
      </c>
      <c r="S1922" s="13">
        <f t="shared" si="2304"/>
        <v>3.1725011273501611E-3</v>
      </c>
      <c r="T1922" s="13">
        <f t="shared" si="2305"/>
        <v>3.4336551257732446E-2</v>
      </c>
      <c r="U1922" s="13">
        <f t="shared" si="2306"/>
        <v>5.0851550829094936E-3</v>
      </c>
      <c r="V1922" s="13">
        <f t="shared" si="2307"/>
        <v>8.1275932731451344E-5</v>
      </c>
      <c r="W1922" s="13">
        <f t="shared" si="2308"/>
        <v>7.7283696894996756E-2</v>
      </c>
      <c r="X1922" s="13">
        <f t="shared" si="2309"/>
        <v>1.4281143943945229E-2</v>
      </c>
      <c r="Y1922" s="13">
        <f t="shared" si="2310"/>
        <v>1.3194960938837218E-3</v>
      </c>
      <c r="Z1922" s="13">
        <f t="shared" si="2311"/>
        <v>2.5103280391734122E-4</v>
      </c>
      <c r="AA1922" s="13">
        <f t="shared" si="2312"/>
        <v>3.1322618108786253E-4</v>
      </c>
      <c r="AB1922" s="13">
        <f t="shared" si="2313"/>
        <v>1.9541398372619026E-4</v>
      </c>
      <c r="AC1922" s="13">
        <f t="shared" si="2314"/>
        <v>1.1712366833334283E-6</v>
      </c>
      <c r="AD1922" s="13">
        <f t="shared" si="2315"/>
        <v>2.4107683200183045E-2</v>
      </c>
      <c r="AE1922" s="13">
        <f t="shared" si="2316"/>
        <v>4.4548243390144142E-3</v>
      </c>
      <c r="AF1922" s="13">
        <f t="shared" si="2317"/>
        <v>4.116003127858534E-4</v>
      </c>
      <c r="AG1922" s="13">
        <f t="shared" si="2318"/>
        <v>2.53530112664171E-5</v>
      </c>
      <c r="AH1922" s="13">
        <f t="shared" si="2319"/>
        <v>1.1596998304398595E-5</v>
      </c>
      <c r="AI1922" s="13">
        <f t="shared" si="2320"/>
        <v>1.4470154634313347E-5</v>
      </c>
      <c r="AJ1922" s="13">
        <f t="shared" si="2321"/>
        <v>9.0275677224822406E-6</v>
      </c>
      <c r="AK1922" s="13">
        <f t="shared" si="2322"/>
        <v>3.7547158752424072E-6</v>
      </c>
      <c r="AL1922" s="13">
        <f t="shared" si="2323"/>
        <v>1.0802078872079554E-8</v>
      </c>
      <c r="AM1922" s="13">
        <f t="shared" si="2324"/>
        <v>6.016072342605679E-3</v>
      </c>
      <c r="AN1922" s="13">
        <f t="shared" si="2325"/>
        <v>1.1117014138010469E-3</v>
      </c>
      <c r="AO1922" s="13">
        <f t="shared" si="2326"/>
        <v>1.0271485805570972E-4</v>
      </c>
      <c r="AP1922" s="13">
        <f t="shared" si="2327"/>
        <v>6.326843961534387E-6</v>
      </c>
      <c r="AQ1922" s="13">
        <f t="shared" si="2328"/>
        <v>2.9228211432585703E-7</v>
      </c>
      <c r="AR1922" s="13">
        <f t="shared" si="2329"/>
        <v>4.2859854990587838E-7</v>
      </c>
      <c r="AS1922" s="13">
        <f t="shared" si="2330"/>
        <v>5.3478384064505972E-7</v>
      </c>
      <c r="AT1922" s="13">
        <f t="shared" si="2331"/>
        <v>3.3363826858243667E-7</v>
      </c>
      <c r="AU1922" s="13">
        <f t="shared" si="2332"/>
        <v>1.387657165412452E-7</v>
      </c>
      <c r="AV1922" s="13">
        <f t="shared" si="2333"/>
        <v>4.328623070358467E-8</v>
      </c>
      <c r="AW1922" s="13">
        <f t="shared" si="2334"/>
        <v>6.9184296594740559E-11</v>
      </c>
      <c r="AX1922" s="13">
        <f t="shared" si="2335"/>
        <v>1.2510923775810416E-3</v>
      </c>
      <c r="AY1922" s="13">
        <f t="shared" si="2336"/>
        <v>2.3118757317837647E-4</v>
      </c>
      <c r="AZ1922" s="13">
        <f t="shared" si="2337"/>
        <v>2.1360410689835339E-5</v>
      </c>
      <c r="BA1922" s="13">
        <f t="shared" si="2338"/>
        <v>1.3157199255007575E-6</v>
      </c>
      <c r="BB1922" s="13">
        <f t="shared" si="2339"/>
        <v>6.0782501358348127E-8</v>
      </c>
      <c r="BC1922" s="13">
        <f t="shared" si="2340"/>
        <v>2.2463823187728811E-9</v>
      </c>
      <c r="BD1922" s="13">
        <f t="shared" si="2341"/>
        <v>1.3200018958910786E-8</v>
      </c>
      <c r="BE1922" s="13">
        <f t="shared" si="2342"/>
        <v>1.6470323655980932E-8</v>
      </c>
      <c r="BF1922" s="13">
        <f t="shared" si="2343"/>
        <v>1.0275423170875107E-8</v>
      </c>
      <c r="BG1922" s="13">
        <f t="shared" si="2344"/>
        <v>4.2737197538198067E-9</v>
      </c>
      <c r="BH1922" s="13">
        <f t="shared" si="2345"/>
        <v>1.3331334557071657E-9</v>
      </c>
      <c r="BI1922" s="13">
        <f t="shared" si="2346"/>
        <v>3.3268345387172323E-10</v>
      </c>
      <c r="BJ1922" s="14">
        <f t="shared" si="2347"/>
        <v>0.64861847350472568</v>
      </c>
      <c r="BK1922" s="14">
        <f t="shared" si="2348"/>
        <v>0.29722588616735823</v>
      </c>
      <c r="BL1922" s="14">
        <f t="shared" si="2349"/>
        <v>5.3819066203630944E-2</v>
      </c>
      <c r="BM1922" s="14">
        <f t="shared" si="2350"/>
        <v>0.17410263751871896</v>
      </c>
      <c r="BN1922" s="14">
        <f t="shared" si="2351"/>
        <v>0.82558063365691936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1.55</v>
      </c>
      <c r="F1923" s="10">
        <f>VLOOKUP(B1923,home!$B$2:$E$405,3,FALSE)</f>
        <v>1.1299999999999999</v>
      </c>
      <c r="G1923" s="10">
        <f>VLOOKUP(C1923,away!$B$2:$E$405,4,FALSE)</f>
        <v>1.08</v>
      </c>
      <c r="H1923" s="10">
        <f>VLOOKUP(A1923,away!$A$2:$E$405,3,FALSE)</f>
        <v>1.0857142857142901</v>
      </c>
      <c r="I1923" s="10">
        <f>VLOOKUP(C1923,away!$B$2:$E$405,3,FALSE)</f>
        <v>0.54</v>
      </c>
      <c r="J1923" s="10">
        <f>VLOOKUP(B1923,home!$B$2:$E$405,4,FALSE)</f>
        <v>1.1299999999999999</v>
      </c>
      <c r="K1923" s="12">
        <f t="shared" si="2296"/>
        <v>1.8916199999999999</v>
      </c>
      <c r="L1923" s="12">
        <f t="shared" si="2297"/>
        <v>0.66250285714285972</v>
      </c>
      <c r="M1923" s="13">
        <f t="shared" si="2298"/>
        <v>7.7760409149864831E-2</v>
      </c>
      <c r="N1923" s="13">
        <f t="shared" si="2299"/>
        <v>0.14709314515606728</v>
      </c>
      <c r="O1923" s="13">
        <f t="shared" si="2300"/>
        <v>5.1516493234383225E-2</v>
      </c>
      <c r="P1923" s="13">
        <f t="shared" si="2301"/>
        <v>9.7449628932023968E-2</v>
      </c>
      <c r="Q1923" s="13">
        <f t="shared" si="2302"/>
        <v>0.13912216762005999</v>
      </c>
      <c r="R1923" s="13">
        <f t="shared" si="2303"/>
        <v>1.706491197887984E-2</v>
      </c>
      <c r="S1923" s="13">
        <f t="shared" si="2304"/>
        <v>3.0531057779952773E-2</v>
      </c>
      <c r="T1923" s="13">
        <f t="shared" si="2305"/>
        <v>9.2168833540197601E-2</v>
      </c>
      <c r="U1923" s="13">
        <f t="shared" si="2306"/>
        <v>3.2280328797488676E-2</v>
      </c>
      <c r="V1923" s="13">
        <f t="shared" si="2307"/>
        <v>4.25129257661256E-3</v>
      </c>
      <c r="W1923" s="13">
        <f t="shared" si="2308"/>
        <v>8.7722091571152627E-2</v>
      </c>
      <c r="X1923" s="13">
        <f t="shared" si="2309"/>
        <v>5.8116136300436196E-2</v>
      </c>
      <c r="Y1923" s="13">
        <f t="shared" si="2310"/>
        <v>1.925105317257142E-2</v>
      </c>
      <c r="Z1923" s="13">
        <f t="shared" si="2311"/>
        <v>3.7685176476331024E-3</v>
      </c>
      <c r="AA1923" s="13">
        <f t="shared" si="2312"/>
        <v>7.1286033526157281E-3</v>
      </c>
      <c r="AB1923" s="13">
        <f t="shared" si="2313"/>
        <v>6.7423043369374824E-3</v>
      </c>
      <c r="AC1923" s="13">
        <f t="shared" si="2314"/>
        <v>3.3298346211913736E-4</v>
      </c>
      <c r="AD1923" s="13">
        <f t="shared" si="2315"/>
        <v>4.1484215714455944E-2</v>
      </c>
      <c r="AE1923" s="13">
        <f t="shared" si="2316"/>
        <v>2.7483411437157781E-2</v>
      </c>
      <c r="AF1923" s="13">
        <f t="shared" si="2317"/>
        <v>9.1039193005748881E-3</v>
      </c>
      <c r="AG1923" s="13">
        <f t="shared" si="2318"/>
        <v>2.010457515942963E-3</v>
      </c>
      <c r="AH1923" s="13">
        <f t="shared" si="2319"/>
        <v>6.2416342718755471E-4</v>
      </c>
      <c r="AI1923" s="13">
        <f t="shared" si="2320"/>
        <v>1.1806800221365221E-3</v>
      </c>
      <c r="AJ1923" s="13">
        <f t="shared" si="2321"/>
        <v>1.1166989717369441E-3</v>
      </c>
      <c r="AK1923" s="13">
        <f t="shared" si="2322"/>
        <v>7.0412336963901272E-4</v>
      </c>
      <c r="AL1923" s="13">
        <f t="shared" si="2323"/>
        <v>1.6691843666343167E-5</v>
      </c>
      <c r="AM1923" s="13">
        <f t="shared" si="2324"/>
        <v>1.5694474425955826E-2</v>
      </c>
      <c r="AN1923" s="13">
        <f t="shared" si="2325"/>
        <v>1.039763414855128E-2</v>
      </c>
      <c r="AO1923" s="13">
        <f t="shared" si="2326"/>
        <v>3.4442311654706939E-3</v>
      </c>
      <c r="AP1923" s="13">
        <f t="shared" si="2327"/>
        <v>7.606043292616054E-4</v>
      </c>
      <c r="AQ1923" s="13">
        <f t="shared" si="2328"/>
        <v>1.259756353227605E-4</v>
      </c>
      <c r="AR1923" s="13">
        <f t="shared" si="2329"/>
        <v>8.2702010767166911E-5</v>
      </c>
      <c r="AS1923" s="13">
        <f t="shared" si="2330"/>
        <v>1.5644077760738822E-4</v>
      </c>
      <c r="AT1923" s="13">
        <f t="shared" si="2331"/>
        <v>1.4796325186884388E-4</v>
      </c>
      <c r="AU1923" s="13">
        <f t="shared" si="2332"/>
        <v>9.3296748833380811E-5</v>
      </c>
      <c r="AV1923" s="13">
        <f t="shared" si="2333"/>
        <v>4.412049900704996E-5</v>
      </c>
      <c r="AW1923" s="13">
        <f t="shared" si="2334"/>
        <v>5.8106331903194665E-7</v>
      </c>
      <c r="AX1923" s="13">
        <f t="shared" si="2335"/>
        <v>4.9479969522710898E-3</v>
      </c>
      <c r="AY1923" s="13">
        <f t="shared" si="2336"/>
        <v>3.2780621180137593E-3</v>
      </c>
      <c r="AZ1923" s="13">
        <f t="shared" si="2337"/>
        <v>1.0858627595379446E-3</v>
      </c>
      <c r="BA1923" s="13">
        <f t="shared" si="2338"/>
        <v>2.3979572688630614E-4</v>
      </c>
      <c r="BB1923" s="13">
        <f t="shared" si="2339"/>
        <v>3.9716338548206671E-5</v>
      </c>
      <c r="BC1923" s="13">
        <f t="shared" si="2340"/>
        <v>5.2624375526880064E-6</v>
      </c>
      <c r="BD1923" s="13">
        <f t="shared" si="2341"/>
        <v>9.1317197374512628E-6</v>
      </c>
      <c r="BE1923" s="13">
        <f t="shared" si="2342"/>
        <v>1.7273743689757555E-5</v>
      </c>
      <c r="BF1923" s="13">
        <f t="shared" si="2343"/>
        <v>1.6337679519209594E-5</v>
      </c>
      <c r="BG1923" s="13">
        <f t="shared" si="2344"/>
        <v>1.0301560444042417E-5</v>
      </c>
      <c r="BH1923" s="13">
        <f t="shared" si="2345"/>
        <v>4.8716594417898803E-6</v>
      </c>
      <c r="BI1923" s="13">
        <f t="shared" si="2346"/>
        <v>1.8430656866557145E-6</v>
      </c>
      <c r="BJ1923" s="14">
        <f t="shared" si="2347"/>
        <v>0.66357504736598882</v>
      </c>
      <c r="BK1923" s="14">
        <f t="shared" si="2348"/>
        <v>0.21362012586225335</v>
      </c>
      <c r="BL1923" s="14">
        <f t="shared" si="2349"/>
        <v>0.11894259020760772</v>
      </c>
      <c r="BM1923" s="14">
        <f t="shared" si="2350"/>
        <v>0.46662204395750906</v>
      </c>
      <c r="BN1923" s="14">
        <f t="shared" si="2351"/>
        <v>0.53000675607127912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1.55</v>
      </c>
      <c r="F1924" s="10">
        <f>VLOOKUP(B1924,home!$B$2:$E$405,3,FALSE)</f>
        <v>0.83</v>
      </c>
      <c r="G1924" s="10">
        <f>VLOOKUP(C1924,away!$B$2:$E$405,4,FALSE)</f>
        <v>0.75</v>
      </c>
      <c r="H1924" s="10">
        <f>VLOOKUP(A1924,away!$A$2:$E$405,3,FALSE)</f>
        <v>1.0857142857142901</v>
      </c>
      <c r="I1924" s="10">
        <f>VLOOKUP(C1924,away!$B$2:$E$405,3,FALSE)</f>
        <v>0.32</v>
      </c>
      <c r="J1924" s="10">
        <f>VLOOKUP(B1924,home!$B$2:$E$405,4,FALSE)</f>
        <v>0.83</v>
      </c>
      <c r="K1924" s="12">
        <f t="shared" si="2296"/>
        <v>0.96487499999999993</v>
      </c>
      <c r="L1924" s="12">
        <f t="shared" si="2297"/>
        <v>0.28836571428571539</v>
      </c>
      <c r="M1924" s="13">
        <f t="shared" si="2298"/>
        <v>0.28557781951771466</v>
      </c>
      <c r="N1924" s="13">
        <f t="shared" si="2299"/>
        <v>0.27554689860715492</v>
      </c>
      <c r="O1924" s="13">
        <f t="shared" si="2300"/>
        <v>8.2350851909382891E-2</v>
      </c>
      <c r="P1924" s="13">
        <f t="shared" si="2301"/>
        <v>7.9458278236065813E-2</v>
      </c>
      <c r="Q1924" s="13">
        <f t="shared" si="2302"/>
        <v>0.13293415689678928</v>
      </c>
      <c r="R1924" s="13">
        <f t="shared" si="2303"/>
        <v>1.1873581116443183E-2</v>
      </c>
      <c r="S1924" s="13">
        <f t="shared" si="2304"/>
        <v>5.5270556296200804E-3</v>
      </c>
      <c r="T1924" s="13">
        <f t="shared" si="2305"/>
        <v>3.8333653106511989E-2</v>
      </c>
      <c r="U1924" s="13">
        <f t="shared" si="2306"/>
        <v>1.1456521579728115E-2</v>
      </c>
      <c r="V1924" s="13">
        <f t="shared" si="2307"/>
        <v>1.7087007231173141E-4</v>
      </c>
      <c r="W1924" s="13">
        <f t="shared" si="2308"/>
        <v>4.2754948211929857E-2</v>
      </c>
      <c r="X1924" s="13">
        <f t="shared" si="2309"/>
        <v>1.2329061180381922E-2</v>
      </c>
      <c r="Y1924" s="13">
        <f t="shared" si="2310"/>
        <v>1.777639266876559E-3</v>
      </c>
      <c r="Z1924" s="13">
        <f t="shared" si="2311"/>
        <v>1.1413112332575065E-3</v>
      </c>
      <c r="AA1924" s="13">
        <f t="shared" si="2312"/>
        <v>1.1012226761893365E-3</v>
      </c>
      <c r="AB1924" s="13">
        <f t="shared" si="2313"/>
        <v>5.3127111484409283E-4</v>
      </c>
      <c r="AC1924" s="13">
        <f t="shared" si="2314"/>
        <v>2.9713971157868676E-6</v>
      </c>
      <c r="AD1924" s="13">
        <f t="shared" si="2315"/>
        <v>1.0313295163996452E-2</v>
      </c>
      <c r="AE1924" s="13">
        <f t="shared" si="2316"/>
        <v>2.9740007266052509E-3</v>
      </c>
      <c r="AF1924" s="13">
        <f t="shared" si="2317"/>
        <v>4.2879992190687977E-4</v>
      </c>
      <c r="AG1924" s="13">
        <f t="shared" si="2318"/>
        <v>4.1217065255445445E-5</v>
      </c>
      <c r="AH1924" s="13">
        <f t="shared" si="2319"/>
        <v>8.227875725015291E-5</v>
      </c>
      <c r="AI1924" s="13">
        <f t="shared" si="2320"/>
        <v>7.9388715901741283E-5</v>
      </c>
      <c r="AJ1924" s="13">
        <f t="shared" si="2321"/>
        <v>3.8300093627846296E-5</v>
      </c>
      <c r="AK1924" s="13">
        <f t="shared" si="2322"/>
        <v>1.2318267613056067E-5</v>
      </c>
      <c r="AL1924" s="13">
        <f t="shared" si="2323"/>
        <v>3.3070089151148645E-8</v>
      </c>
      <c r="AM1924" s="13">
        <f t="shared" si="2324"/>
        <v>1.9902081342722156E-3</v>
      </c>
      <c r="AN1924" s="13">
        <f t="shared" si="2325"/>
        <v>5.7390779021664832E-4</v>
      </c>
      <c r="AO1924" s="13">
        <f t="shared" si="2326"/>
        <v>8.2747664929980148E-5</v>
      </c>
      <c r="AP1924" s="13">
        <f t="shared" si="2327"/>
        <v>7.9538631676695864E-6</v>
      </c>
      <c r="AQ1924" s="13">
        <f t="shared" si="2328"/>
        <v>5.7340535841897081E-7</v>
      </c>
      <c r="AR1924" s="13">
        <f t="shared" si="2329"/>
        <v>4.7452745209962666E-6</v>
      </c>
      <c r="AS1924" s="13">
        <f t="shared" si="2330"/>
        <v>4.5785967534462729E-6</v>
      </c>
      <c r="AT1924" s="13">
        <f t="shared" si="2331"/>
        <v>2.2088867712407354E-6</v>
      </c>
      <c r="AU1924" s="13">
        <f t="shared" si="2332"/>
        <v>7.1043320780030169E-7</v>
      </c>
      <c r="AV1924" s="13">
        <f t="shared" si="2333"/>
        <v>1.7136981034407898E-7</v>
      </c>
      <c r="AW1924" s="13">
        <f t="shared" si="2334"/>
        <v>2.5559216802204421E-10</v>
      </c>
      <c r="AX1924" s="13">
        <f t="shared" si="2335"/>
        <v>3.2005034559265058E-4</v>
      </c>
      <c r="AY1924" s="13">
        <f t="shared" si="2336"/>
        <v>9.229154651421473E-5</v>
      </c>
      <c r="AZ1924" s="13">
        <f t="shared" si="2337"/>
        <v>1.3306858866552427E-5</v>
      </c>
      <c r="BA1924" s="13">
        <f t="shared" si="2338"/>
        <v>1.2790806206508649E-6</v>
      </c>
      <c r="BB1924" s="13">
        <f t="shared" si="2339"/>
        <v>9.221074920075072E-8</v>
      </c>
      <c r="BC1924" s="13">
        <f t="shared" si="2340"/>
        <v>5.3180837116190895E-9</v>
      </c>
      <c r="BD1924" s="13">
        <f t="shared" si="2341"/>
        <v>2.2806241278814879E-7</v>
      </c>
      <c r="BE1924" s="13">
        <f t="shared" si="2342"/>
        <v>2.2005172053896506E-7</v>
      </c>
      <c r="BF1924" s="13">
        <f t="shared" si="2343"/>
        <v>1.0616120192751693E-7</v>
      </c>
      <c r="BG1924" s="13">
        <f t="shared" si="2344"/>
        <v>3.4144096569937635E-8</v>
      </c>
      <c r="BH1924" s="13">
        <f t="shared" si="2345"/>
        <v>8.2361962944796412E-9</v>
      </c>
      <c r="BI1924" s="13">
        <f t="shared" si="2346"/>
        <v>1.5893799799272092E-9</v>
      </c>
      <c r="BJ1924" s="14">
        <f t="shared" si="2347"/>
        <v>0.52051608636578051</v>
      </c>
      <c r="BK1924" s="14">
        <f t="shared" si="2348"/>
        <v>0.37082931946943148</v>
      </c>
      <c r="BL1924" s="14">
        <f t="shared" si="2349"/>
        <v>0.10753874703705232</v>
      </c>
      <c r="BM1924" s="14">
        <f t="shared" si="2350"/>
        <v>0.13219158653104901</v>
      </c>
      <c r="BN1924" s="14">
        <f t="shared" si="2351"/>
        <v>0.86774158628355069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1.6111111111111101</v>
      </c>
      <c r="F1925" s="10">
        <f>VLOOKUP(B1925,home!$B$2:$E$405,3,FALSE)</f>
        <v>0.78</v>
      </c>
      <c r="G1925" s="10">
        <f>VLOOKUP(C1925,away!$B$2:$E$405,4,FALSE)</f>
        <v>0.78</v>
      </c>
      <c r="H1925" s="10">
        <f>VLOOKUP(A1925,away!$A$2:$E$405,3,FALSE)</f>
        <v>1.4652777777777799</v>
      </c>
      <c r="I1925" s="10">
        <f>VLOOKUP(C1925,away!$B$2:$E$405,3,FALSE)</f>
        <v>0.85</v>
      </c>
      <c r="J1925" s="10">
        <f>VLOOKUP(B1925,home!$B$2:$E$405,4,FALSE)</f>
        <v>0.78</v>
      </c>
      <c r="K1925" s="12">
        <f t="shared" si="2296"/>
        <v>0.98019999999999952</v>
      </c>
      <c r="L1925" s="12">
        <f t="shared" si="2297"/>
        <v>0.971479166666668</v>
      </c>
      <c r="M1925" s="13">
        <f t="shared" si="2298"/>
        <v>0.14203537017378909</v>
      </c>
      <c r="N1925" s="13">
        <f t="shared" si="2299"/>
        <v>0.13922306984434801</v>
      </c>
      <c r="O1925" s="13">
        <f t="shared" si="2300"/>
        <v>0.13798440305362433</v>
      </c>
      <c r="P1925" s="13">
        <f t="shared" si="2301"/>
        <v>0.13525231187316253</v>
      </c>
      <c r="Q1925" s="13">
        <f t="shared" si="2302"/>
        <v>6.8233226530714911E-2</v>
      </c>
      <c r="R1925" s="13">
        <f t="shared" si="2303"/>
        <v>6.7024486445766293E-2</v>
      </c>
      <c r="S1925" s="13">
        <f t="shared" si="2304"/>
        <v>3.2198296531090041E-2</v>
      </c>
      <c r="T1925" s="13">
        <f t="shared" si="2305"/>
        <v>6.6287158049036898E-2</v>
      </c>
      <c r="U1925" s="13">
        <f t="shared" si="2306"/>
        <v>6.5697401614140088E-2</v>
      </c>
      <c r="V1925" s="13">
        <f t="shared" si="2307"/>
        <v>3.4067367545915377E-3</v>
      </c>
      <c r="W1925" s="13">
        <f t="shared" si="2308"/>
        <v>2.2294069548468912E-2</v>
      </c>
      <c r="X1925" s="13">
        <f t="shared" si="2309"/>
        <v>2.1658224106555313E-2</v>
      </c>
      <c r="Y1925" s="13">
        <f t="shared" si="2310"/>
        <v>1.0520256753258147E-2</v>
      </c>
      <c r="Z1925" s="13">
        <f t="shared" si="2311"/>
        <v>2.1704297412864809E-2</v>
      </c>
      <c r="AA1925" s="13">
        <f t="shared" si="2312"/>
        <v>2.127455232409008E-2</v>
      </c>
      <c r="AB1925" s="13">
        <f t="shared" si="2313"/>
        <v>1.0426658094036541E-2</v>
      </c>
      <c r="AC1925" s="13">
        <f t="shared" si="2314"/>
        <v>2.0275276390574424E-4</v>
      </c>
      <c r="AD1925" s="13">
        <f t="shared" si="2315"/>
        <v>5.4631617428523033E-3</v>
      </c>
      <c r="AE1925" s="13">
        <f t="shared" si="2316"/>
        <v>5.3073478173113761E-3</v>
      </c>
      <c r="AF1925" s="13">
        <f t="shared" si="2317"/>
        <v>2.5779889173859075E-3</v>
      </c>
      <c r="AG1925" s="13">
        <f t="shared" si="2318"/>
        <v>8.3482084171265574E-4</v>
      </c>
      <c r="AH1925" s="13">
        <f t="shared" si="2319"/>
        <v>5.2713181909338552E-3</v>
      </c>
      <c r="AI1925" s="13">
        <f t="shared" si="2320"/>
        <v>5.1669460907533627E-3</v>
      </c>
      <c r="AJ1925" s="13">
        <f t="shared" si="2321"/>
        <v>2.5323202790782213E-3</v>
      </c>
      <c r="AK1925" s="13">
        <f t="shared" si="2322"/>
        <v>8.2739344585082387E-4</v>
      </c>
      <c r="AL1925" s="13">
        <f t="shared" si="2323"/>
        <v>7.7228031365347805E-6</v>
      </c>
      <c r="AM1925" s="13">
        <f t="shared" si="2324"/>
        <v>1.0709982280687654E-3</v>
      </c>
      <c r="AN1925" s="13">
        <f t="shared" si="2325"/>
        <v>1.040452466105722E-3</v>
      </c>
      <c r="AO1925" s="13">
        <f t="shared" si="2326"/>
        <v>5.053889473643332E-4</v>
      </c>
      <c r="AP1925" s="13">
        <f t="shared" si="2327"/>
        <v>1.6365827780934902E-4</v>
      </c>
      <c r="AQ1925" s="13">
        <f t="shared" si="2328"/>
        <v>3.9747651836082097E-5</v>
      </c>
      <c r="AR1925" s="13">
        <f t="shared" si="2329"/>
        <v>1.0241951606726541E-3</v>
      </c>
      <c r="AS1925" s="13">
        <f t="shared" si="2330"/>
        <v>1.0039160964913354E-3</v>
      </c>
      <c r="AT1925" s="13">
        <f t="shared" si="2331"/>
        <v>4.9201927889040307E-4</v>
      </c>
      <c r="AU1925" s="13">
        <f t="shared" si="2332"/>
        <v>1.6075909905612432E-4</v>
      </c>
      <c r="AV1925" s="13">
        <f t="shared" si="2333"/>
        <v>3.9394017223703233E-5</v>
      </c>
      <c r="AW1925" s="13">
        <f t="shared" si="2334"/>
        <v>2.0427755602151056E-7</v>
      </c>
      <c r="AX1925" s="13">
        <f t="shared" si="2335"/>
        <v>1.7496541052550046E-4</v>
      </c>
      <c r="AY1925" s="13">
        <f t="shared" si="2336"/>
        <v>1.6997525121280463E-4</v>
      </c>
      <c r="AZ1925" s="13">
        <f t="shared" si="2337"/>
        <v>8.2563707701086483E-5</v>
      </c>
      <c r="BA1925" s="13">
        <f t="shared" si="2338"/>
        <v>2.6736307318120624E-5</v>
      </c>
      <c r="BB1925" s="13">
        <f t="shared" si="2339"/>
        <v>6.4934413882879388E-6</v>
      </c>
      <c r="BC1925" s="13">
        <f t="shared" si="2340"/>
        <v>1.2616486057385642E-6</v>
      </c>
      <c r="BD1925" s="13">
        <f t="shared" si="2341"/>
        <v>1.6583071019905064E-4</v>
      </c>
      <c r="BE1925" s="13">
        <f t="shared" si="2342"/>
        <v>1.6254726213710938E-4</v>
      </c>
      <c r="BF1925" s="13">
        <f t="shared" si="2343"/>
        <v>7.9664413173397258E-5</v>
      </c>
      <c r="BG1925" s="13">
        <f t="shared" si="2344"/>
        <v>2.6029019264187983E-5</v>
      </c>
      <c r="BH1925" s="13">
        <f t="shared" si="2345"/>
        <v>6.3784111706892615E-6</v>
      </c>
      <c r="BI1925" s="13">
        <f t="shared" si="2346"/>
        <v>1.2504237259019227E-6</v>
      </c>
      <c r="BJ1925" s="14">
        <f t="shared" si="2347"/>
        <v>0.34568156548958034</v>
      </c>
      <c r="BK1925" s="14">
        <f t="shared" si="2348"/>
        <v>0.31327316615088829</v>
      </c>
      <c r="BL1925" s="14">
        <f t="shared" si="2349"/>
        <v>0.31936746343027811</v>
      </c>
      <c r="BM1925" s="14">
        <f t="shared" si="2350"/>
        <v>0.31010385358854964</v>
      </c>
      <c r="BN1925" s="14">
        <f t="shared" si="2351"/>
        <v>0.68975286792140522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1.6111111111111101</v>
      </c>
      <c r="F1926" s="10">
        <f>VLOOKUP(B1926,home!$B$2:$E$405,3,FALSE)</f>
        <v>0.39</v>
      </c>
      <c r="G1926" s="10">
        <f>VLOOKUP(C1926,away!$B$2:$E$405,4,FALSE)</f>
        <v>1.32</v>
      </c>
      <c r="H1926" s="10">
        <f>VLOOKUP(A1926,away!$A$2:$E$405,3,FALSE)</f>
        <v>1.4652777777777799</v>
      </c>
      <c r="I1926" s="10">
        <f>VLOOKUP(C1926,away!$B$2:$E$405,3,FALSE)</f>
        <v>0.93</v>
      </c>
      <c r="J1926" s="10">
        <f>VLOOKUP(B1926,home!$B$2:$E$405,4,FALSE)</f>
        <v>0.39</v>
      </c>
      <c r="K1926" s="12">
        <f t="shared" si="2296"/>
        <v>0.82939999999999958</v>
      </c>
      <c r="L1926" s="12">
        <f t="shared" si="2297"/>
        <v>0.53145625000000085</v>
      </c>
      <c r="M1926" s="13">
        <f t="shared" si="2298"/>
        <v>0.25644110522366992</v>
      </c>
      <c r="N1926" s="13">
        <f t="shared" si="2299"/>
        <v>0.21269225267251171</v>
      </c>
      <c r="O1926" s="13">
        <f t="shared" si="2300"/>
        <v>0.13628722812802727</v>
      </c>
      <c r="P1926" s="13">
        <f t="shared" si="2301"/>
        <v>0.11303662700938574</v>
      </c>
      <c r="Q1926" s="13">
        <f t="shared" si="2302"/>
        <v>8.8203477183290566E-2</v>
      </c>
      <c r="R1926" s="13">
        <f t="shared" si="2303"/>
        <v>3.6215349591908003E-2</v>
      </c>
      <c r="S1926" s="13">
        <f t="shared" si="2304"/>
        <v>1.2456348441598854E-2</v>
      </c>
      <c r="T1926" s="13">
        <f t="shared" si="2305"/>
        <v>4.6876289220792247E-2</v>
      </c>
      <c r="U1926" s="13">
        <f t="shared" si="2306"/>
        <v>3.0037010951528477E-2</v>
      </c>
      <c r="V1926" s="13">
        <f t="shared" si="2307"/>
        <v>6.1007016773082987E-4</v>
      </c>
      <c r="W1926" s="13">
        <f t="shared" si="2308"/>
        <v>2.4385321325273723E-2</v>
      </c>
      <c r="X1926" s="13">
        <f t="shared" si="2309"/>
        <v>1.2959731426575024E-2</v>
      </c>
      <c r="Y1926" s="13">
        <f t="shared" si="2310"/>
        <v>3.4437651324873615E-3</v>
      </c>
      <c r="Z1926" s="13">
        <f t="shared" si="2311"/>
        <v>6.4156246288514969E-3</v>
      </c>
      <c r="AA1926" s="13">
        <f t="shared" si="2312"/>
        <v>5.321119067169428E-3</v>
      </c>
      <c r="AB1926" s="13">
        <f t="shared" si="2313"/>
        <v>2.2066680771551609E-3</v>
      </c>
      <c r="AC1926" s="13">
        <f t="shared" si="2314"/>
        <v>1.6807044725531496E-5</v>
      </c>
      <c r="AD1926" s="13">
        <f t="shared" si="2315"/>
        <v>5.0562963767955028E-3</v>
      </c>
      <c r="AE1926" s="13">
        <f t="shared" si="2316"/>
        <v>2.6872003113003291E-3</v>
      </c>
      <c r="AF1926" s="13">
        <f t="shared" si="2317"/>
        <v>7.1406470022125396E-4</v>
      </c>
      <c r="AG1926" s="13">
        <f t="shared" si="2318"/>
        <v>1.2649804927898747E-4</v>
      </c>
      <c r="AH1926" s="13">
        <f t="shared" si="2319"/>
        <v>8.5240595166426571E-4</v>
      </c>
      <c r="AI1926" s="13">
        <f t="shared" si="2320"/>
        <v>7.0698549631034149E-4</v>
      </c>
      <c r="AJ1926" s="13">
        <f t="shared" si="2321"/>
        <v>2.9318688531989852E-4</v>
      </c>
      <c r="AK1926" s="13">
        <f t="shared" si="2322"/>
        <v>8.1056400894774576E-5</v>
      </c>
      <c r="AL1926" s="13">
        <f t="shared" si="2323"/>
        <v>2.9633496457019845E-7</v>
      </c>
      <c r="AM1926" s="13">
        <f t="shared" si="2324"/>
        <v>8.3873844298283781E-4</v>
      </c>
      <c r="AN1926" s="13">
        <f t="shared" si="2325"/>
        <v>4.4575278763849853E-4</v>
      </c>
      <c r="AO1926" s="13">
        <f t="shared" si="2326"/>
        <v>1.1844905247270158E-4</v>
      </c>
      <c r="AP1926" s="13">
        <f t="shared" si="2327"/>
        <v>2.0983496414398437E-5</v>
      </c>
      <c r="AQ1926" s="13">
        <f t="shared" si="2328"/>
        <v>2.7879525790711637E-6</v>
      </c>
      <c r="AR1926" s="13">
        <f t="shared" si="2329"/>
        <v>9.0603294109834563E-5</v>
      </c>
      <c r="AS1926" s="13">
        <f t="shared" si="2330"/>
        <v>7.5146372134696744E-5</v>
      </c>
      <c r="AT1926" s="13">
        <f t="shared" si="2331"/>
        <v>3.1163200524258724E-5</v>
      </c>
      <c r="AU1926" s="13">
        <f t="shared" si="2332"/>
        <v>8.6155861716067247E-6</v>
      </c>
      <c r="AV1926" s="13">
        <f t="shared" si="2333"/>
        <v>1.7864417926826532E-6</v>
      </c>
      <c r="AW1926" s="13">
        <f t="shared" si="2334"/>
        <v>3.6283731622364081E-9</v>
      </c>
      <c r="AX1926" s="13">
        <f t="shared" si="2335"/>
        <v>1.1594161076832751E-4</v>
      </c>
      <c r="AY1926" s="13">
        <f t="shared" si="2336"/>
        <v>6.1617893677895063E-5</v>
      </c>
      <c r="AZ1926" s="13">
        <f t="shared" si="2337"/>
        <v>1.6373607353476435E-5</v>
      </c>
      <c r="BA1926" s="13">
        <f t="shared" si="2338"/>
        <v>2.9006186543503416E-6</v>
      </c>
      <c r="BB1926" s="13">
        <f t="shared" si="2339"/>
        <v>3.8538797818027022E-7</v>
      </c>
      <c r="BC1926" s="13">
        <f t="shared" si="2340"/>
        <v>4.0963369935753729E-8</v>
      </c>
      <c r="BD1926" s="13">
        <f t="shared" si="2341"/>
        <v>8.0252811542099719E-6</v>
      </c>
      <c r="BE1926" s="13">
        <f t="shared" si="2342"/>
        <v>6.6561681893017466E-6</v>
      </c>
      <c r="BF1926" s="13">
        <f t="shared" si="2343"/>
        <v>2.7603129481034329E-6</v>
      </c>
      <c r="BG1926" s="13">
        <f t="shared" si="2344"/>
        <v>7.6313451971899546E-7</v>
      </c>
      <c r="BH1926" s="13">
        <f t="shared" si="2345"/>
        <v>1.582359426637336E-7</v>
      </c>
      <c r="BI1926" s="13">
        <f t="shared" si="2346"/>
        <v>2.6248178169060122E-8</v>
      </c>
      <c r="BJ1926" s="14">
        <f t="shared" si="2347"/>
        <v>0.39876886821241625</v>
      </c>
      <c r="BK1926" s="14">
        <f t="shared" si="2348"/>
        <v>0.38262287211575335</v>
      </c>
      <c r="BL1926" s="14">
        <f t="shared" si="2349"/>
        <v>0.21222671482564287</v>
      </c>
      <c r="BM1926" s="14">
        <f t="shared" si="2350"/>
        <v>0.15709642570856625</v>
      </c>
      <c r="BN1926" s="14">
        <f t="shared" si="2351"/>
        <v>0.84287603980879322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1.6111111111111101</v>
      </c>
      <c r="F1927" s="10">
        <f>VLOOKUP(B1927,home!$B$2:$E$405,3,FALSE)</f>
        <v>0.93</v>
      </c>
      <c r="G1927" s="10">
        <f>VLOOKUP(C1927,away!$B$2:$E$405,4,FALSE)</f>
        <v>1.24</v>
      </c>
      <c r="H1927" s="10">
        <f>VLOOKUP(A1927,away!$A$2:$E$405,3,FALSE)</f>
        <v>1.4652777777777799</v>
      </c>
      <c r="I1927" s="10">
        <f>VLOOKUP(C1927,away!$B$2:$E$405,3,FALSE)</f>
        <v>1.1599999999999999</v>
      </c>
      <c r="J1927" s="10">
        <f>VLOOKUP(B1927,home!$B$2:$E$405,4,FALSE)</f>
        <v>0.93</v>
      </c>
      <c r="K1927" s="12">
        <f t="shared" si="2296"/>
        <v>1.8579333333333321</v>
      </c>
      <c r="L1927" s="12">
        <f t="shared" si="2297"/>
        <v>1.5807416666666689</v>
      </c>
      <c r="M1927" s="13">
        <f t="shared" si="2298"/>
        <v>3.2107199195137354E-2</v>
      </c>
      <c r="N1927" s="13">
        <f t="shared" si="2299"/>
        <v>5.9653035624618815E-2</v>
      </c>
      <c r="O1927" s="13">
        <f t="shared" si="2300"/>
        <v>5.0753187567720154E-2</v>
      </c>
      <c r="P1927" s="13">
        <f t="shared" si="2301"/>
        <v>9.4296038954986117E-2</v>
      </c>
      <c r="Q1927" s="13">
        <f t="shared" si="2302"/>
        <v>5.5415681660750046E-2</v>
      </c>
      <c r="R1927" s="13">
        <f t="shared" si="2303"/>
        <v>4.0113839152222018E-2</v>
      </c>
      <c r="S1927" s="13">
        <f t="shared" si="2304"/>
        <v>6.9234807033144483E-2</v>
      </c>
      <c r="T1927" s="13">
        <f t="shared" si="2305"/>
        <v>8.7597876987883586E-2</v>
      </c>
      <c r="U1927" s="13">
        <f t="shared" si="2306"/>
        <v>7.4528838888884966E-2</v>
      </c>
      <c r="V1927" s="13">
        <f t="shared" si="2307"/>
        <v>2.2592953275611283E-2</v>
      </c>
      <c r="W1927" s="13">
        <f t="shared" si="2308"/>
        <v>3.4319547382298705E-2</v>
      </c>
      <c r="X1927" s="13">
        <f t="shared" si="2309"/>
        <v>5.4250338528340568E-2</v>
      </c>
      <c r="Y1927" s="13">
        <f t="shared" si="2310"/>
        <v>4.2877885271260047E-2</v>
      </c>
      <c r="Z1927" s="13">
        <f t="shared" si="2311"/>
        <v>2.1136538985960709E-2</v>
      </c>
      <c r="AA1927" s="13">
        <f t="shared" si="2312"/>
        <v>3.92702803333159E-2</v>
      </c>
      <c r="AB1927" s="13">
        <f t="shared" si="2313"/>
        <v>3.6480781420306016E-2</v>
      </c>
      <c r="AC1927" s="13">
        <f t="shared" si="2314"/>
        <v>4.1470956195002575E-3</v>
      </c>
      <c r="AD1927" s="13">
        <f t="shared" si="2315"/>
        <v>1.5940857766621359E-2</v>
      </c>
      <c r="AE1927" s="13">
        <f t="shared" si="2316"/>
        <v>2.5198378074105361E-2</v>
      </c>
      <c r="AF1927" s="13">
        <f t="shared" si="2317"/>
        <v>1.991606307707908E-2</v>
      </c>
      <c r="AG1927" s="13">
        <f t="shared" si="2318"/>
        <v>1.0494050247300168E-2</v>
      </c>
      <c r="AH1927" s="13">
        <f t="shared" si="2319"/>
        <v>8.3528519660581342E-3</v>
      </c>
      <c r="AI1927" s="13">
        <f t="shared" si="2320"/>
        <v>1.5519042096138264E-2</v>
      </c>
      <c r="AJ1927" s="13">
        <f t="shared" si="2321"/>
        <v>1.4416672805909239E-2</v>
      </c>
      <c r="AK1927" s="13">
        <f t="shared" si="2322"/>
        <v>8.9284056539529841E-3</v>
      </c>
      <c r="AL1927" s="13">
        <f t="shared" si="2323"/>
        <v>4.8718630075422341E-4</v>
      </c>
      <c r="AM1927" s="13">
        <f t="shared" si="2324"/>
        <v>5.9234102013062759E-3</v>
      </c>
      <c r="AN1927" s="13">
        <f t="shared" si="2325"/>
        <v>9.3633813139632309E-3</v>
      </c>
      <c r="AO1927" s="13">
        <f t="shared" si="2326"/>
        <v>7.400543491934892E-3</v>
      </c>
      <c r="AP1927" s="13">
        <f t="shared" si="2327"/>
        <v>3.8994491512267786E-3</v>
      </c>
      <c r="AQ1927" s="13">
        <f t="shared" si="2328"/>
        <v>1.5410054375980355E-3</v>
      </c>
      <c r="AR1927" s="13">
        <f t="shared" si="2329"/>
        <v>2.6407402276493385E-3</v>
      </c>
      <c r="AS1927" s="13">
        <f t="shared" si="2330"/>
        <v>4.9063192936239569E-3</v>
      </c>
      <c r="AT1927" s="13">
        <f t="shared" si="2331"/>
        <v>4.5578070798002008E-3</v>
      </c>
      <c r="AU1927" s="13">
        <f t="shared" si="2332"/>
        <v>2.8227005668211486E-3</v>
      </c>
      <c r="AV1927" s="13">
        <f t="shared" si="2333"/>
        <v>1.3110973682789752E-3</v>
      </c>
      <c r="AW1927" s="13">
        <f t="shared" si="2334"/>
        <v>3.9745100048407567E-5</v>
      </c>
      <c r="AX1927" s="13">
        <f t="shared" si="2335"/>
        <v>1.8342168766689398E-3</v>
      </c>
      <c r="AY1927" s="13">
        <f t="shared" si="2336"/>
        <v>2.8994230426537919E-3</v>
      </c>
      <c r="AZ1927" s="13">
        <f t="shared" si="2337"/>
        <v>2.2916194064081501E-3</v>
      </c>
      <c r="BA1927" s="13">
        <f t="shared" si="2338"/>
        <v>1.2074860932837677E-3</v>
      </c>
      <c r="BB1927" s="13">
        <f t="shared" si="2339"/>
        <v>4.7718089489355169E-4</v>
      </c>
      <c r="BC1927" s="13">
        <f t="shared" si="2340"/>
        <v>1.5085994461910501E-4</v>
      </c>
      <c r="BD1927" s="13">
        <f t="shared" si="2341"/>
        <v>6.9572135144802222E-4</v>
      </c>
      <c r="BE1927" s="13">
        <f t="shared" si="2342"/>
        <v>1.2926038895669945E-3</v>
      </c>
      <c r="BF1927" s="13">
        <f t="shared" si="2343"/>
        <v>1.2007859266114187E-3</v>
      </c>
      <c r="BG1927" s="13">
        <f t="shared" si="2344"/>
        <v>7.4366006641630219E-4</v>
      </c>
      <c r="BH1927" s="13">
        <f t="shared" si="2345"/>
        <v>3.4541770651593174E-4</v>
      </c>
      <c r="BI1927" s="13">
        <f t="shared" si="2346"/>
        <v>1.2835261417190003E-4</v>
      </c>
      <c r="BJ1927" s="14">
        <f t="shared" si="2347"/>
        <v>0.44265229047481425</v>
      </c>
      <c r="BK1927" s="14">
        <f t="shared" si="2348"/>
        <v>0.22576470342178748</v>
      </c>
      <c r="BL1927" s="14">
        <f t="shared" si="2349"/>
        <v>0.30900910597541181</v>
      </c>
      <c r="BM1927" s="14">
        <f t="shared" si="2350"/>
        <v>0.66336397875993447</v>
      </c>
      <c r="BN1927" s="14">
        <f t="shared" si="2351"/>
        <v>0.3323389821554345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1.6111111111111101</v>
      </c>
      <c r="F1928" s="10">
        <f>VLOOKUP(B1928,home!$B$2:$E$405,3,FALSE)</f>
        <v>1.47</v>
      </c>
      <c r="G1928" s="10">
        <f>VLOOKUP(C1928,away!$B$2:$E$405,4,FALSE)</f>
        <v>0.85</v>
      </c>
      <c r="H1928" s="10">
        <f>VLOOKUP(A1928,away!$A$2:$E$405,3,FALSE)</f>
        <v>1.4652777777777799</v>
      </c>
      <c r="I1928" s="10">
        <f>VLOOKUP(C1928,away!$B$2:$E$405,3,FALSE)</f>
        <v>1.0900000000000001</v>
      </c>
      <c r="J1928" s="10">
        <f>VLOOKUP(B1928,home!$B$2:$E$405,4,FALSE)</f>
        <v>1.47</v>
      </c>
      <c r="K1928" s="12">
        <f t="shared" si="2296"/>
        <v>2.013083333333332</v>
      </c>
      <c r="L1928" s="12">
        <f t="shared" si="2297"/>
        <v>2.3478145833333368</v>
      </c>
      <c r="M1928" s="13">
        <f t="shared" si="2298"/>
        <v>1.2766918872065873E-2</v>
      </c>
      <c r="N1928" s="13">
        <f t="shared" si="2299"/>
        <v>2.5700871599374588E-2</v>
      </c>
      <c r="O1928" s="13">
        <f t="shared" si="2300"/>
        <v>2.9974358312069849E-2</v>
      </c>
      <c r="P1928" s="13">
        <f t="shared" si="2301"/>
        <v>6.0340881145389234E-2</v>
      </c>
      <c r="Q1928" s="13">
        <f t="shared" si="2302"/>
        <v>2.5868998134420486E-2</v>
      </c>
      <c r="R1928" s="13">
        <f t="shared" si="2303"/>
        <v>3.5187117785568219E-2</v>
      </c>
      <c r="S1928" s="13">
        <f t="shared" si="2304"/>
        <v>7.1297976706200028E-2</v>
      </c>
      <c r="T1928" s="13">
        <f t="shared" si="2305"/>
        <v>6.07356110762153E-2</v>
      </c>
      <c r="U1928" s="13">
        <f t="shared" si="2306"/>
        <v>7.0834600362164227E-2</v>
      </c>
      <c r="V1928" s="13">
        <f t="shared" si="2307"/>
        <v>3.7442104007210202E-2</v>
      </c>
      <c r="W1928" s="13">
        <f t="shared" si="2308"/>
        <v>1.7358816331477647E-2</v>
      </c>
      <c r="X1928" s="13">
        <f t="shared" si="2309"/>
        <v>4.0755282132448105E-2</v>
      </c>
      <c r="Y1928" s="13">
        <f t="shared" si="2310"/>
        <v>4.7842922869213135E-2</v>
      </c>
      <c r="Z1928" s="13">
        <f t="shared" si="2311"/>
        <v>2.7537609427474966E-2</v>
      </c>
      <c r="AA1928" s="13">
        <f t="shared" si="2312"/>
        <v>5.5435502578292682E-2</v>
      </c>
      <c r="AB1928" s="13">
        <f t="shared" si="2313"/>
        <v>5.5798143157658991E-2</v>
      </c>
      <c r="AC1928" s="13">
        <f t="shared" si="2314"/>
        <v>1.1060272110151209E-2</v>
      </c>
      <c r="AD1928" s="13">
        <f t="shared" si="2315"/>
        <v>8.7361859608230241E-3</v>
      </c>
      <c r="AE1928" s="13">
        <f t="shared" si="2316"/>
        <v>2.0510944801532253E-2</v>
      </c>
      <c r="AF1928" s="13">
        <f t="shared" si="2317"/>
        <v>2.4077947661491263E-2</v>
      </c>
      <c r="AG1928" s="13">
        <f t="shared" si="2318"/>
        <v>1.8843518885462002E-2</v>
      </c>
      <c r="AH1928" s="13">
        <f t="shared" si="2319"/>
        <v>1.6163300250990827E-2</v>
      </c>
      <c r="AI1928" s="13">
        <f t="shared" si="2320"/>
        <v>3.2538070346932089E-2</v>
      </c>
      <c r="AJ1928" s="13">
        <f t="shared" si="2321"/>
        <v>3.2750923557118256E-2</v>
      </c>
      <c r="AK1928" s="13">
        <f t="shared" si="2322"/>
        <v>2.197677945470292E-2</v>
      </c>
      <c r="AL1928" s="13">
        <f t="shared" si="2323"/>
        <v>2.0909870941360634E-3</v>
      </c>
      <c r="AM1928" s="13">
        <f t="shared" si="2324"/>
        <v>3.5173340709266942E-3</v>
      </c>
      <c r="AN1928" s="13">
        <f t="shared" si="2325"/>
        <v>8.2580482261769041E-3</v>
      </c>
      <c r="AO1928" s="13">
        <f t="shared" si="2326"/>
        <v>9.6941830276440679E-3</v>
      </c>
      <c r="AP1928" s="13">
        <f t="shared" si="2327"/>
        <v>7.5867147619350884E-3</v>
      </c>
      <c r="AQ1928" s="13">
        <f t="shared" si="2328"/>
        <v>4.4530498894153761E-3</v>
      </c>
      <c r="AR1928" s="13">
        <f t="shared" si="2329"/>
        <v>7.5896864088143244E-3</v>
      </c>
      <c r="AS1928" s="13">
        <f t="shared" si="2330"/>
        <v>1.5278671214810623E-2</v>
      </c>
      <c r="AT1928" s="13">
        <f t="shared" si="2331"/>
        <v>1.5378619189007504E-2</v>
      </c>
      <c r="AU1928" s="13">
        <f t="shared" si="2332"/>
        <v>1.031948065969039E-2</v>
      </c>
      <c r="AV1928" s="13">
        <f t="shared" si="2333"/>
        <v>5.1934936311695944E-3</v>
      </c>
      <c r="AW1928" s="13">
        <f t="shared" si="2334"/>
        <v>2.7452025945628512E-4</v>
      </c>
      <c r="AX1928" s="13">
        <f t="shared" si="2335"/>
        <v>1.180114432658002E-3</v>
      </c>
      <c r="AY1928" s="13">
        <f t="shared" si="2336"/>
        <v>2.7706898749966036E-3</v>
      </c>
      <c r="AZ1928" s="13">
        <f t="shared" si="2337"/>
        <v>3.2525330472055239E-3</v>
      </c>
      <c r="BA1928" s="13">
        <f t="shared" si="2338"/>
        <v>2.5454481736675821E-3</v>
      </c>
      <c r="BB1928" s="13">
        <f t="shared" si="2339"/>
        <v>1.4940600858139893E-3</v>
      </c>
      <c r="BC1928" s="13">
        <f t="shared" si="2340"/>
        <v>7.0155521157006775E-4</v>
      </c>
      <c r="BD1928" s="13">
        <f t="shared" si="2341"/>
        <v>2.9698627389235176E-3</v>
      </c>
      <c r="BE1928" s="13">
        <f t="shared" si="2342"/>
        <v>5.9785811820146128E-3</v>
      </c>
      <c r="BF1928" s="13">
        <f t="shared" si="2343"/>
        <v>6.0176910672469566E-3</v>
      </c>
      <c r="BG1928" s="13">
        <f t="shared" si="2344"/>
        <v>4.0380378642079062E-3</v>
      </c>
      <c r="BH1928" s="13">
        <f t="shared" si="2345"/>
        <v>2.0322266809514647E-3</v>
      </c>
      <c r="BI1928" s="13">
        <f t="shared" si="2346"/>
        <v>8.1820833219574168E-4</v>
      </c>
      <c r="BJ1928" s="14">
        <f t="shared" si="2347"/>
        <v>0.33588483025446764</v>
      </c>
      <c r="BK1928" s="14">
        <f t="shared" si="2348"/>
        <v>0.19776982981014921</v>
      </c>
      <c r="BL1928" s="14">
        <f t="shared" si="2349"/>
        <v>0.42627335477453077</v>
      </c>
      <c r="BM1928" s="14">
        <f t="shared" si="2350"/>
        <v>0.79513030880219382</v>
      </c>
      <c r="BN1928" s="14">
        <f t="shared" si="2351"/>
        <v>0.18983914584888822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1.8034188034187999</v>
      </c>
      <c r="F1929" s="10">
        <f>VLOOKUP(B1929,home!$B$2:$E$405,3,FALSE)</f>
        <v>0.92</v>
      </c>
      <c r="G1929" s="10">
        <f>VLOOKUP(C1929,away!$B$2:$E$405,4,FALSE)</f>
        <v>0.74</v>
      </c>
      <c r="H1929" s="10">
        <f>VLOOKUP(A1929,away!$A$2:$E$405,3,FALSE)</f>
        <v>1.23931623931624</v>
      </c>
      <c r="I1929" s="10">
        <f>VLOOKUP(C1929,away!$B$2:$E$405,3,FALSE)</f>
        <v>1.76</v>
      </c>
      <c r="J1929" s="10">
        <f>VLOOKUP(B1929,home!$B$2:$E$405,4,FALSE)</f>
        <v>0.92</v>
      </c>
      <c r="K1929" s="12">
        <f t="shared" si="2296"/>
        <v>1.227767521367519</v>
      </c>
      <c r="L1929" s="12">
        <f t="shared" si="2297"/>
        <v>2.0067008547008558</v>
      </c>
      <c r="M1929" s="13">
        <f t="shared" si="2298"/>
        <v>3.9381135330061122E-2</v>
      </c>
      <c r="N1929" s="13">
        <f t="shared" si="2299"/>
        <v>4.8350878912827966E-2</v>
      </c>
      <c r="O1929" s="13">
        <f t="shared" si="2300"/>
        <v>7.9026157925923726E-2</v>
      </c>
      <c r="P1929" s="13">
        <f t="shared" si="2301"/>
        <v>9.7025750039909472E-2</v>
      </c>
      <c r="Q1929" s="13">
        <f t="shared" si="2302"/>
        <v>2.9681819379371921E-2</v>
      </c>
      <c r="R1929" s="13">
        <f t="shared" si="2303"/>
        <v>7.9290929326837983E-2</v>
      </c>
      <c r="S1929" s="13">
        <f t="shared" si="2304"/>
        <v>5.9762092254999913E-2</v>
      </c>
      <c r="T1929" s="13">
        <f t="shared" si="2305"/>
        <v>5.9562532317662065E-2</v>
      </c>
      <c r="U1929" s="13">
        <f t="shared" si="2306"/>
        <v>9.7350827766538972E-2</v>
      </c>
      <c r="V1929" s="13">
        <f t="shared" si="2307"/>
        <v>1.6359953330721454E-2</v>
      </c>
      <c r="W1929" s="13">
        <f t="shared" si="2308"/>
        <v>1.2147457936363286E-2</v>
      </c>
      <c r="X1929" s="13">
        <f t="shared" si="2309"/>
        <v>2.4376314223342903E-2</v>
      </c>
      <c r="Y1929" s="13">
        <f t="shared" si="2310"/>
        <v>2.4457985293219416E-2</v>
      </c>
      <c r="Z1929" s="13">
        <f t="shared" si="2311"/>
        <v>5.3037725216730308E-2</v>
      </c>
      <c r="AA1929" s="13">
        <f t="shared" si="2312"/>
        <v>6.5117996428316519E-2</v>
      </c>
      <c r="AB1929" s="13">
        <f t="shared" si="2313"/>
        <v>3.997488053560657E-2</v>
      </c>
      <c r="AC1929" s="13">
        <f t="shared" si="2314"/>
        <v>2.5191895961533669E-3</v>
      </c>
      <c r="AD1929" s="13">
        <f t="shared" si="2315"/>
        <v>3.7285635803612363E-3</v>
      </c>
      <c r="AE1929" s="13">
        <f t="shared" si="2316"/>
        <v>7.4821117235173767E-3</v>
      </c>
      <c r="AF1929" s="13">
        <f t="shared" si="2317"/>
        <v>7.5071799952748071E-3</v>
      </c>
      <c r="AG1929" s="13">
        <f t="shared" si="2318"/>
        <v>5.0215548376370406E-3</v>
      </c>
      <c r="AH1929" s="13">
        <f t="shared" si="2319"/>
        <v>2.6607712130950464E-2</v>
      </c>
      <c r="AI1929" s="13">
        <f t="shared" si="2320"/>
        <v>3.2668084772277513E-2</v>
      </c>
      <c r="AJ1929" s="13">
        <f t="shared" si="2321"/>
        <v>2.0054406734341581E-2</v>
      </c>
      <c r="AK1929" s="13">
        <f t="shared" si="2322"/>
        <v>8.2073830829062153E-3</v>
      </c>
      <c r="AL1929" s="13">
        <f t="shared" si="2323"/>
        <v>2.4826735746537711E-4</v>
      </c>
      <c r="AM1929" s="13">
        <f t="shared" si="2324"/>
        <v>9.1556185306426296E-4</v>
      </c>
      <c r="AN1929" s="13">
        <f t="shared" si="2325"/>
        <v>1.8372587530755559E-3</v>
      </c>
      <c r="AO1929" s="13">
        <f t="shared" si="2326"/>
        <v>1.8434143550516736E-3</v>
      </c>
      <c r="AP1929" s="13">
        <f t="shared" si="2327"/>
        <v>1.23306038728334E-3</v>
      </c>
      <c r="AQ1929" s="13">
        <f t="shared" si="2328"/>
        <v>6.1859583326481175E-4</v>
      </c>
      <c r="AR1929" s="13">
        <f t="shared" si="2329"/>
        <v>1.0678743734962522E-2</v>
      </c>
      <c r="AS1929" s="13">
        <f t="shared" si="2330"/>
        <v>1.3111014726793855E-2</v>
      </c>
      <c r="AT1929" s="13">
        <f t="shared" si="2331"/>
        <v>8.0486390268643664E-3</v>
      </c>
      <c r="AU1929" s="13">
        <f t="shared" si="2332"/>
        <v>3.2939525294650484E-3</v>
      </c>
      <c r="AV1929" s="13">
        <f t="shared" si="2333"/>
        <v>1.0110519831508927E-3</v>
      </c>
      <c r="AW1929" s="13">
        <f t="shared" si="2334"/>
        <v>1.6990880959891813E-5</v>
      </c>
      <c r="AX1929" s="13">
        <f t="shared" si="2335"/>
        <v>1.8734951783256024E-4</v>
      </c>
      <c r="AY1929" s="13">
        <f t="shared" si="2336"/>
        <v>3.7595443756239188E-4</v>
      </c>
      <c r="AZ1929" s="13">
        <f t="shared" si="2337"/>
        <v>3.7721404559251572E-4</v>
      </c>
      <c r="BA1929" s="13">
        <f t="shared" si="2338"/>
        <v>2.5231858256522297E-4</v>
      </c>
      <c r="BB1929" s="13">
        <f t="shared" si="2339"/>
        <v>1.2658197882263534E-4</v>
      </c>
      <c r="BC1929" s="13">
        <f t="shared" si="2340"/>
        <v>5.0802433018621583E-5</v>
      </c>
      <c r="BD1929" s="13">
        <f t="shared" si="2341"/>
        <v>3.5715073633467826E-3</v>
      </c>
      <c r="BE1929" s="13">
        <f t="shared" si="2342"/>
        <v>4.3849807430421219E-3</v>
      </c>
      <c r="BF1929" s="13">
        <f t="shared" si="2343"/>
        <v>2.6918684690645641E-3</v>
      </c>
      <c r="BG1929" s="13">
        <f t="shared" si="2344"/>
        <v>1.1016628927035927E-3</v>
      </c>
      <c r="BH1929" s="13">
        <f t="shared" si="2345"/>
        <v>3.3814647978931515E-4</v>
      </c>
      <c r="BI1929" s="13">
        <f t="shared" si="2346"/>
        <v>8.3033053070015833E-5</v>
      </c>
      <c r="BJ1929" s="14">
        <f t="shared" si="2347"/>
        <v>0.23013451037671165</v>
      </c>
      <c r="BK1929" s="14">
        <f t="shared" si="2348"/>
        <v>0.21567234234687307</v>
      </c>
      <c r="BL1929" s="14">
        <f t="shared" si="2349"/>
        <v>0.49661297970595253</v>
      </c>
      <c r="BM1929" s="14">
        <f t="shared" si="2350"/>
        <v>0.62234192317473325</v>
      </c>
      <c r="BN1929" s="14">
        <f t="shared" si="2351"/>
        <v>0.37275667091493225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1.8034188034187999</v>
      </c>
      <c r="F1930" s="10">
        <f>VLOOKUP(B1930,home!$B$2:$E$405,3,FALSE)</f>
        <v>0.83</v>
      </c>
      <c r="G1930" s="10">
        <f>VLOOKUP(C1930,away!$B$2:$E$405,4,FALSE)</f>
        <v>0.65</v>
      </c>
      <c r="H1930" s="10">
        <f>VLOOKUP(A1930,away!$A$2:$E$405,3,FALSE)</f>
        <v>1.23931623931624</v>
      </c>
      <c r="I1930" s="10">
        <f>VLOOKUP(C1930,away!$B$2:$E$405,3,FALSE)</f>
        <v>0.37</v>
      </c>
      <c r="J1930" s="10">
        <f>VLOOKUP(B1930,home!$B$2:$E$405,4,FALSE)</f>
        <v>0.83</v>
      </c>
      <c r="K1930" s="12">
        <f t="shared" si="2296"/>
        <v>0.97294444444444261</v>
      </c>
      <c r="L1930" s="12">
        <f t="shared" si="2297"/>
        <v>0.3805940170940173</v>
      </c>
      <c r="M1930" s="13">
        <f t="shared" si="2298"/>
        <v>0.25832456997790521</v>
      </c>
      <c r="N1930" s="13">
        <f t="shared" si="2299"/>
        <v>0.25133545522350248</v>
      </c>
      <c r="O1930" s="13">
        <f t="shared" si="2300"/>
        <v>9.8316785801975518E-2</v>
      </c>
      <c r="P1930" s="13">
        <f t="shared" si="2301"/>
        <v>9.5656770541666311E-2</v>
      </c>
      <c r="Q1930" s="13">
        <f t="shared" si="2302"/>
        <v>0.12226771742581086</v>
      </c>
      <c r="R1930" s="13">
        <f t="shared" si="2303"/>
        <v>1.8709390228072952E-2</v>
      </c>
      <c r="S1930" s="13">
        <f t="shared" si="2304"/>
        <v>8.8553498330062354E-3</v>
      </c>
      <c r="T1930" s="13">
        <f t="shared" si="2305"/>
        <v>4.6534361736005531E-2</v>
      </c>
      <c r="U1930" s="13">
        <f t="shared" si="2306"/>
        <v>1.8203197281346718E-2</v>
      </c>
      <c r="V1930" s="13">
        <f t="shared" si="2307"/>
        <v>3.64345334637013E-4</v>
      </c>
      <c r="W1930" s="13">
        <f t="shared" si="2308"/>
        <v>3.9653232134781884E-2</v>
      </c>
      <c r="X1930" s="13">
        <f t="shared" si="2309"/>
        <v>1.5091782908938211E-2</v>
      </c>
      <c r="Y1930" s="13">
        <f t="shared" si="2310"/>
        <v>2.8719211412118134E-3</v>
      </c>
      <c r="Z1930" s="13">
        <f t="shared" si="2311"/>
        <v>2.37356066142728E-3</v>
      </c>
      <c r="AA1930" s="13">
        <f t="shared" si="2312"/>
        <v>2.3093426590875482E-3</v>
      </c>
      <c r="AB1930" s="13">
        <f t="shared" si="2313"/>
        <v>1.1234310552388931E-3</v>
      </c>
      <c r="AC1930" s="13">
        <f t="shared" si="2314"/>
        <v>8.4322452555230012E-6</v>
      </c>
      <c r="AD1930" s="13">
        <f t="shared" si="2315"/>
        <v>9.6450979774504696E-3</v>
      </c>
      <c r="AE1930" s="13">
        <f t="shared" si="2316"/>
        <v>3.6708665845032553E-3</v>
      </c>
      <c r="AF1930" s="13">
        <f t="shared" si="2317"/>
        <v>6.985549298061444E-4</v>
      </c>
      <c r="AG1930" s="13">
        <f t="shared" si="2318"/>
        <v>8.8621942298583282E-5</v>
      </c>
      <c r="AH1930" s="13">
        <f t="shared" si="2319"/>
        <v>2.2584074673723519E-4</v>
      </c>
      <c r="AI1930" s="13">
        <f t="shared" si="2320"/>
        <v>2.1973049986717731E-4</v>
      </c>
      <c r="AJ1930" s="13">
        <f t="shared" si="2321"/>
        <v>1.0689278456038525E-4</v>
      </c>
      <c r="AK1930" s="13">
        <f t="shared" si="2322"/>
        <v>3.466691362974118E-5</v>
      </c>
      <c r="AL1930" s="13">
        <f t="shared" si="2323"/>
        <v>1.2489734904079904E-7</v>
      </c>
      <c r="AM1930" s="13">
        <f t="shared" si="2324"/>
        <v>1.8768288986565533E-3</v>
      </c>
      <c r="AN1930" s="13">
        <f t="shared" si="2325"/>
        <v>7.1430984993783777E-4</v>
      </c>
      <c r="AO1930" s="13">
        <f t="shared" si="2326"/>
        <v>1.3593102761883319E-4</v>
      </c>
      <c r="AP1930" s="13">
        <f t="shared" si="2327"/>
        <v>1.7244845283056518E-5</v>
      </c>
      <c r="AQ1930" s="13">
        <f t="shared" si="2328"/>
        <v>1.6408212351108231E-6</v>
      </c>
      <c r="AR1930" s="13">
        <f t="shared" si="2329"/>
        <v>1.7190727404847385E-5</v>
      </c>
      <c r="AS1930" s="13">
        <f t="shared" si="2330"/>
        <v>1.6725622724505093E-5</v>
      </c>
      <c r="AT1930" s="13">
        <f t="shared" si="2331"/>
        <v>8.136550854840476E-6</v>
      </c>
      <c r="AU1930" s="13">
        <f t="shared" si="2332"/>
        <v>2.6388039837189071E-6</v>
      </c>
      <c r="AV1930" s="13">
        <f t="shared" si="2333"/>
        <v>6.418524189842935E-7</v>
      </c>
      <c r="AW1930" s="13">
        <f t="shared" si="2334"/>
        <v>1.2846970274944326E-9</v>
      </c>
      <c r="AX1930" s="13">
        <f t="shared" si="2335"/>
        <v>3.0434170835344574E-4</v>
      </c>
      <c r="AY1930" s="13">
        <f t="shared" si="2336"/>
        <v>1.1583063335149375E-4</v>
      </c>
      <c r="AZ1930" s="13">
        <f t="shared" si="2337"/>
        <v>2.204222302489463E-5</v>
      </c>
      <c r="BA1930" s="13">
        <f t="shared" si="2338"/>
        <v>2.7963794022422968E-6</v>
      </c>
      <c r="BB1930" s="13">
        <f t="shared" si="2339"/>
        <v>2.6607131750459051E-7</v>
      </c>
      <c r="BC1930" s="13">
        <f t="shared" si="2340"/>
        <v>2.025303031251397E-8</v>
      </c>
      <c r="BD1930" s="13">
        <f t="shared" si="2341"/>
        <v>1.0904479999631801E-6</v>
      </c>
      <c r="BE1930" s="13">
        <f t="shared" si="2342"/>
        <v>1.0609453235197295E-6</v>
      </c>
      <c r="BF1930" s="13">
        <f t="shared" si="2343"/>
        <v>5.1612042918891642E-7</v>
      </c>
      <c r="BG1930" s="13">
        <f t="shared" si="2344"/>
        <v>1.6738550141454587E-7</v>
      </c>
      <c r="BH1930" s="13">
        <f t="shared" si="2345"/>
        <v>4.0714198420457447E-8</v>
      </c>
      <c r="BI1930" s="13">
        <f t="shared" si="2346"/>
        <v>7.9225306326385569E-9</v>
      </c>
      <c r="BJ1930" s="14">
        <f t="shared" si="2347"/>
        <v>0.49504886471552045</v>
      </c>
      <c r="BK1930" s="14">
        <f t="shared" si="2348"/>
        <v>0.36332542346317087</v>
      </c>
      <c r="BL1930" s="14">
        <f t="shared" si="2349"/>
        <v>0.13929749506388625</v>
      </c>
      <c r="BM1930" s="14">
        <f t="shared" si="2350"/>
        <v>0.15531882535641703</v>
      </c>
      <c r="BN1930" s="14">
        <f t="shared" si="2351"/>
        <v>0.84461068919893334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1.5777777777777799</v>
      </c>
      <c r="F1931" s="10">
        <f>VLOOKUP(B1931,home!$B$2:$E$405,3,FALSE)</f>
        <v>1.81</v>
      </c>
      <c r="G1931" s="10">
        <f>VLOOKUP(C1931,away!$B$2:$E$405,4,FALSE)</f>
        <v>1.03</v>
      </c>
      <c r="H1931" s="10">
        <f>VLOOKUP(A1931,away!$A$2:$E$405,3,FALSE)</f>
        <v>1.31111111111111</v>
      </c>
      <c r="I1931" s="10">
        <f>VLOOKUP(C1931,away!$B$2:$E$405,3,FALSE)</f>
        <v>0.87</v>
      </c>
      <c r="J1931" s="10">
        <f>VLOOKUP(B1931,home!$B$2:$E$405,4,FALSE)</f>
        <v>1.81</v>
      </c>
      <c r="K1931" s="12">
        <f t="shared" ref="K1931:K1981" si="2352">E1931*F1931*G1931</f>
        <v>2.9414511111111157</v>
      </c>
      <c r="L1931" s="12">
        <f t="shared" ref="L1931:L1981" si="2353">H1931*I1931*J1931</f>
        <v>2.0646066666666649</v>
      </c>
      <c r="M1931" s="13">
        <f t="shared" ref="M1931:M1981" si="2354">_xlfn.POISSON.DIST(0,K1931,FALSE) * _xlfn.POISSON.DIST(0,L1931,FALSE)</f>
        <v>6.6972533943370606E-3</v>
      </c>
      <c r="N1931" s="13">
        <f t="shared" ref="N1931:N1981" si="2355">_xlfn.POISSON.DIST(1,K1931,FALSE) * _xlfn.POISSON.DIST(0,L1931,FALSE)</f>
        <v>1.9699643438165434E-2</v>
      </c>
      <c r="O1931" s="13">
        <f t="shared" ref="O1931:O1981" si="2356">_xlfn.POISSON.DIST(0,K1931,FALSE) * _xlfn.POISSON.DIST(1,L1931,FALSE)</f>
        <v>1.3827194006304245E-2</v>
      </c>
      <c r="P1931" s="13">
        <f t="shared" ref="P1931:P1981" si="2357">_xlfn.POISSON.DIST(1,K1931,FALSE) * _xlfn.POISSON.DIST(1,L1931,FALSE)</f>
        <v>4.0672015173392577E-2</v>
      </c>
      <c r="Q1931" s="13">
        <f t="shared" ref="Q1931:Q1981" si="2358">_xlfn.POISSON.DIST(2,K1931,FALSE) * _xlfn.POISSON.DIST(0,L1931,FALSE)</f>
        <v>2.8972769039842267E-2</v>
      </c>
      <c r="R1931" s="13">
        <f t="shared" ref="R1931:R1981" si="2359">_xlfn.POISSON.DIST(0,K1931,FALSE) * _xlfn.POISSON.DIST(2,L1931,FALSE)</f>
        <v>1.427385846335455E-2</v>
      </c>
      <c r="S1931" s="13">
        <f t="shared" ref="S1931:S1981" si="2360">_xlfn.POISSON.DIST(2,K1931,FALSE) * _xlfn.POISSON.DIST(2,L1931,FALSE)</f>
        <v>6.1749672621892113E-2</v>
      </c>
      <c r="T1931" s="13">
        <f t="shared" ref="T1931:T1981" si="2361">_xlfn.POISSON.DIST(2,K1931,FALSE) * _xlfn.POISSON.DIST(1,L1931,FALSE)</f>
        <v>5.981737211145189E-2</v>
      </c>
      <c r="U1931" s="13">
        <f t="shared" ref="U1931:U1981" si="2362">_xlfn.POISSON.DIST(1,K1931,FALSE) * _xlfn.POISSON.DIST(2,L1931,FALSE)</f>
        <v>4.1985856836877042E-2</v>
      </c>
      <c r="V1931" s="13">
        <f t="shared" ref="V1931:V1981" si="2363">_xlfn.POISSON.DIST(3,K1931,FALSE) * _xlfn.POISSON.DIST(3,L1931,FALSE)</f>
        <v>4.1666892280767476E-2</v>
      </c>
      <c r="W1931" s="13">
        <f t="shared" ref="W1931:W1981" si="2364">_xlfn.POISSON.DIST(3,K1931,FALSE) * _xlfn.POISSON.DIST(0,L1931,FALSE)</f>
        <v>2.8407327894736586E-2</v>
      </c>
      <c r="X1931" s="13">
        <f t="shared" ref="X1931:X1981" si="2365">_xlfn.POISSON.DIST(3,K1931,FALSE) * _xlfn.POISSON.DIST(1,L1931,FALSE)</f>
        <v>5.8649958553659072E-2</v>
      </c>
      <c r="Y1931" s="13">
        <f t="shared" ref="Y1931:Y1981" si="2366">_xlfn.POISSON.DIST(3,K1931,FALSE) * _xlfn.POISSON.DIST(2,L1931,FALSE)</f>
        <v>6.054454771480406E-2</v>
      </c>
      <c r="Z1931" s="13">
        <f t="shared" ref="Z1931:Z1981" si="2367">_xlfn.POISSON.DIST(0,K1931,FALSE) * _xlfn.POISSON.DIST(3,L1931,FALSE)</f>
        <v>9.8233011141660651E-3</v>
      </c>
      <c r="AA1931" s="13">
        <f t="shared" ref="AA1931:AA1981" si="2368">_xlfn.POISSON.DIST(1,K1931,FALSE) * _xlfn.POISSON.DIST(3,L1931,FALSE)</f>
        <v>2.8894759977042828E-2</v>
      </c>
      <c r="AB1931" s="13">
        <f t="shared" ref="AB1931:AB1981" si="2369">_xlfn.POISSON.DIST(2,K1931,FALSE) * _xlfn.POISSON.DIST(3,L1931,FALSE)</f>
        <v>4.2496261919880825E-2</v>
      </c>
      <c r="AC1931" s="13">
        <f t="shared" ref="AC1931:AC1981" si="2370">_xlfn.POISSON.DIST(4,K1931,FALSE) * _xlfn.POISSON.DIST(4,L1931,FALSE)</f>
        <v>1.5815032440242991E-2</v>
      </c>
      <c r="AD1931" s="13">
        <f t="shared" ref="AD1931:AD1981" si="2371">_xlfn.POISSON.DIST(4,K1931,FALSE) * _xlfn.POISSON.DIST(0,L1931,FALSE)</f>
        <v>2.0889691549917686E-2</v>
      </c>
      <c r="AE1931" s="13">
        <f t="shared" ref="AE1931:AE1981" si="2372">_xlfn.POISSON.DIST(4,K1931,FALSE) * _xlfn.POISSON.DIST(1,L1931,FALSE)</f>
        <v>4.3128996438570349E-2</v>
      </c>
      <c r="AF1931" s="13">
        <f t="shared" ref="AF1931:AF1981" si="2373">_xlfn.POISSON.DIST(4,K1931,FALSE) * _xlfn.POISSON.DIST(2,L1931,FALSE)</f>
        <v>4.4522206786857602E-2</v>
      </c>
      <c r="AG1931" s="13">
        <f t="shared" ref="AG1931:AG1981" si="2374">_xlfn.POISSON.DIST(4,K1931,FALSE) * _xlfn.POISSON.DIST(3,L1931,FALSE)</f>
        <v>3.0640281648952671E-2</v>
      </c>
      <c r="AH1931" s="13">
        <f t="shared" ref="AH1931:AH1981" si="2375">_xlfn.POISSON.DIST(0,K1931,FALSE) * _xlfn.POISSON.DIST(4,L1931,FALSE)</f>
        <v>5.0703132422453339E-3</v>
      </c>
      <c r="AI1931" s="13">
        <f t="shared" ref="AI1931:AI1981" si="2376">_xlfn.POISSON.DIST(1,K1931,FALSE) * _xlfn.POISSON.DIST(4,L1931,FALSE)</f>
        <v>1.491407852008394E-2</v>
      </c>
      <c r="AJ1931" s="13">
        <f t="shared" ref="AJ1931:AJ1981" si="2377">_xlfn.POISSON.DIST(2,K1931,FALSE) * _xlfn.POISSON.DIST(4,L1931,FALSE)</f>
        <v>2.193451641704967E-2</v>
      </c>
      <c r="AK1931" s="13">
        <f t="shared" ref="AK1931:AK1981" si="2378">_xlfn.POISSON.DIST(3,K1931,FALSE) * _xlfn.POISSON.DIST(4,L1931,FALSE)</f>
        <v>2.1506435895538585E-2</v>
      </c>
      <c r="AL1931" s="13">
        <f t="shared" ref="AL1931:AL1981" si="2379">_xlfn.POISSON.DIST(5,K1931,FALSE) * _xlfn.POISSON.DIST(5,L1931,FALSE)</f>
        <v>3.8417494546116385E-3</v>
      </c>
      <c r="AM1931" s="13">
        <f t="shared" ref="AM1931:AM1981" si="2380">_xlfn.POISSON.DIST(5,K1931,FALSE) * _xlfn.POISSON.DIST(0,L1931,FALSE)</f>
        <v>1.2289201284054767E-2</v>
      </c>
      <c r="AN1931" s="13">
        <f t="shared" ref="AN1931:AN1981" si="2381">_xlfn.POISSON.DIST(5,K1931,FALSE) * _xlfn.POISSON.DIST(1,L1931,FALSE)</f>
        <v>2.5372366899068008E-2</v>
      </c>
      <c r="AO1931" s="13">
        <f t="shared" ref="AO1931:AO1981" si="2382">_xlfn.POISSON.DIST(5,K1931,FALSE) * _xlfn.POISSON.DIST(2,L1931,FALSE)</f>
        <v>2.6191978924464218E-2</v>
      </c>
      <c r="AP1931" s="13">
        <f t="shared" ref="AP1931:AP1981" si="2383">_xlfn.POISSON.DIST(5,K1931,FALSE) * _xlfn.POISSON.DIST(3,L1931,FALSE)</f>
        <v>1.8025378100213867E-2</v>
      </c>
      <c r="AQ1931" s="13">
        <f t="shared" ref="AQ1931:AQ1981" si="2384">_xlfn.POISSON.DIST(5,K1931,FALSE) * _xlfn.POISSON.DIST(4,L1931,FALSE)</f>
        <v>9.3038289487222137E-3</v>
      </c>
      <c r="AR1931" s="13">
        <f t="shared" ref="AR1931:AR1981" si="2385">_xlfn.POISSON.DIST(0,K1931,FALSE) * _xlfn.POISSON.DIST(5,L1931,FALSE)</f>
        <v>2.0936405044055979E-3</v>
      </c>
      <c r="AS1931" s="13">
        <f t="shared" ref="AS1931:AS1981" si="2386">_xlfn.POISSON.DIST(1,K1931,FALSE) * _xlfn.POISSON.DIST(5,L1931,FALSE)</f>
        <v>6.1583411879510821E-3</v>
      </c>
      <c r="AT1931" s="13">
        <f t="shared" ref="AT1931:AT1981" si="2387">_xlfn.POISSON.DIST(2,K1931,FALSE) * _xlfn.POISSON.DIST(5,L1931,FALSE)</f>
        <v>9.0572297649500321E-3</v>
      </c>
      <c r="AU1931" s="13">
        <f t="shared" ref="AU1931:AU1981" si="2388">_xlfn.POISSON.DIST(3,K1931,FALSE) * _xlfn.POISSON.DIST(5,L1931,FALSE)</f>
        <v>8.8804661852336462E-3</v>
      </c>
      <c r="AV1931" s="13">
        <f t="shared" ref="AV1931:AV1981" si="2389">_xlfn.POISSON.DIST(4,K1931,FALSE) * _xlfn.POISSON.DIST(5,L1931,FALSE)</f>
        <v>6.5303642819350511E-3</v>
      </c>
      <c r="AW1931" s="13">
        <f t="shared" ref="AW1931:AW1981" si="2390">_xlfn.POISSON.DIST(6,K1931,FALSE) * _xlfn.POISSON.DIST(6,L1931,FALSE)</f>
        <v>6.4807534152921671E-4</v>
      </c>
      <c r="AX1931" s="13">
        <f t="shared" ref="AX1931:AX1981" si="2391">_xlfn.POISSON.DIST(6,K1931,FALSE) * _xlfn.POISSON.DIST(0,L1931,FALSE)</f>
        <v>6.0246807952751688E-3</v>
      </c>
      <c r="AY1931" s="13">
        <f t="shared" ref="AY1931:AY1981" si="2392">_xlfn.POISSON.DIST(6,K1931,FALSE) * _xlfn.POISSON.DIST(1,L1931,FALSE)</f>
        <v>1.2438596134463737E-2</v>
      </c>
      <c r="AZ1931" s="13">
        <f t="shared" ref="AZ1931:AZ1981" si="2393">_xlfn.POISSON.DIST(6,K1931,FALSE) * _xlfn.POISSON.DIST(2,L1931,FALSE)</f>
        <v>1.2840404251594021E-2</v>
      </c>
      <c r="BA1931" s="13">
        <f t="shared" ref="BA1931:BA1981" si="2394">_xlfn.POISSON.DIST(6,K1931,FALSE) * _xlfn.POISSON.DIST(3,L1931,FALSE)</f>
        <v>8.8367947401786669E-3</v>
      </c>
      <c r="BB1931" s="13">
        <f t="shared" ref="BB1931:BB1981" si="2395">_xlfn.POISSON.DIST(6,K1931,FALSE) * _xlfn.POISSON.DIST(4,L1931,FALSE)</f>
        <v>4.5611263331344493E-3</v>
      </c>
      <c r="BC1931" s="13">
        <f t="shared" ref="BC1931:BC1981" si="2396">_xlfn.POISSON.DIST(6,K1931,FALSE) * _xlfn.POISSON.DIST(5,L1931,FALSE)</f>
        <v>1.8833863669796527E-3</v>
      </c>
      <c r="BD1931" s="13">
        <f t="shared" ref="BD1931:BD1981" si="2397">_xlfn.POISSON.DIST(0,K1931,FALSE) * _xlfn.POISSON.DIST(6,L1931,FALSE)</f>
        <v>7.2042402383319269E-4</v>
      </c>
      <c r="BE1931" s="13">
        <f t="shared" ref="BE1931:BE1981" si="2398">_xlfn.POISSON.DIST(1,K1931,FALSE) * _xlfn.POISSON.DIST(6,L1931,FALSE)</f>
        <v>2.1190920453752851E-3</v>
      </c>
      <c r="BF1931" s="13">
        <f t="shared" ref="BF1931:BF1981" si="2399">_xlfn.POISSON.DIST(2,K1931,FALSE) * _xlfn.POISSON.DIST(6,L1931,FALSE)</f>
        <v>3.1166028257079304E-3</v>
      </c>
      <c r="BG1931" s="13">
        <f t="shared" ref="BG1931:BG1981" si="2400">_xlfn.POISSON.DIST(3,K1931,FALSE) * _xlfn.POISSON.DIST(6,L1931,FALSE)</f>
        <v>3.0557782815235448E-3</v>
      </c>
      <c r="BH1931" s="13">
        <f t="shared" ref="BH1931:BH1981" si="2401">_xlfn.POISSON.DIST(4,K1931,FALSE) * _xlfn.POISSON.DIST(6,L1931,FALSE)</f>
        <v>2.2471056053741619E-3</v>
      </c>
      <c r="BI1931" s="13">
        <f t="shared" ref="BI1931:BI1981" si="2402">_xlfn.POISSON.DIST(5,K1931,FALSE) * _xlfn.POISSON.DIST(6,L1931,FALSE)</f>
        <v>1.3219502559423685E-3</v>
      </c>
      <c r="BJ1931" s="14">
        <f t="shared" ref="BJ1931:BJ1981" si="2403">SUM(N1931,Q1931,T1931,W1931,X1931,Y1931,AD1931,AE1931,AF1931,AG1931,AM1931,AN1931,AO1931,AP1931,AQ1931,AX1931,AY1931,AZ1931,BA1931,BB1931,BC1931)</f>
        <v>0.53304053795510631</v>
      </c>
      <c r="BK1931" s="14">
        <f t="shared" ref="BK1931:BK1981" si="2404">SUM(M1931,P1931,S1931,V1931,AC1931,AL1931,AY1931)</f>
        <v>0.1828812114997076</v>
      </c>
      <c r="BL1931" s="14">
        <f t="shared" ref="BL1931:BL1981" si="2405">SUM(O1931,R1931,U1931,AA1931,AB1931,AH1931,AI1931,AJ1931,AK1931,AR1931,AS1931,AT1931,AU1931,AV1931,BD1931,BE1931,BF1931,BG1931,BH1931,BI1931)</f>
        <v>0.25020427024060887</v>
      </c>
      <c r="BM1931" s="14">
        <f t="shared" ref="BM1931:BM1981" si="2406">SUM(S1931:BI1931)</f>
        <v>0.8400160665012586</v>
      </c>
      <c r="BN1931" s="14">
        <f t="shared" ref="BN1931:BN1981" si="2407">SUM(M1931:R1931)</f>
        <v>0.12414273351539613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1.5777777777777799</v>
      </c>
      <c r="F1932" s="10">
        <f>VLOOKUP(B1932,home!$B$2:$E$405,3,FALSE)</f>
        <v>0.81</v>
      </c>
      <c r="G1932" s="10">
        <f>VLOOKUP(C1932,away!$B$2:$E$405,4,FALSE)</f>
        <v>0.81</v>
      </c>
      <c r="H1932" s="10">
        <f>VLOOKUP(A1932,away!$A$2:$E$405,3,FALSE)</f>
        <v>1.31111111111111</v>
      </c>
      <c r="I1932" s="10">
        <f>VLOOKUP(C1932,away!$B$2:$E$405,3,FALSE)</f>
        <v>0.81</v>
      </c>
      <c r="J1932" s="10">
        <f>VLOOKUP(B1932,home!$B$2:$E$405,4,FALSE)</f>
        <v>0.81</v>
      </c>
      <c r="K1932" s="12">
        <f t="shared" si="2352"/>
        <v>1.0351800000000015</v>
      </c>
      <c r="L1932" s="12">
        <f t="shared" si="2353"/>
        <v>0.86021999999999943</v>
      </c>
      <c r="M1932" s="13">
        <f t="shared" si="2354"/>
        <v>0.1502582197362452</v>
      </c>
      <c r="N1932" s="13">
        <f t="shared" si="2355"/>
        <v>0.15554430390656654</v>
      </c>
      <c r="O1932" s="13">
        <f t="shared" si="2356"/>
        <v>0.12925512578151274</v>
      </c>
      <c r="P1932" s="13">
        <f t="shared" si="2357"/>
        <v>0.13380232110650656</v>
      </c>
      <c r="Q1932" s="13">
        <f t="shared" si="2358"/>
        <v>8.0508176258999878E-2</v>
      </c>
      <c r="R1932" s="13">
        <f t="shared" si="2359"/>
        <v>5.5593922149886406E-2</v>
      </c>
      <c r="S1932" s="13">
        <f t="shared" si="2360"/>
        <v>2.9787157675824179E-2</v>
      </c>
      <c r="T1932" s="13">
        <f t="shared" si="2361"/>
        <v>6.9254743381516812E-2</v>
      </c>
      <c r="U1932" s="13">
        <f t="shared" si="2362"/>
        <v>5.7549716331119494E-2</v>
      </c>
      <c r="V1932" s="13">
        <f t="shared" si="2363"/>
        <v>2.9472159794037309E-3</v>
      </c>
      <c r="W1932" s="13">
        <f t="shared" si="2364"/>
        <v>2.7780151299930545E-2</v>
      </c>
      <c r="X1932" s="13">
        <f t="shared" si="2365"/>
        <v>2.3897041751226235E-2</v>
      </c>
      <c r="Y1932" s="13">
        <f t="shared" si="2366"/>
        <v>1.0278356627619908E-2</v>
      </c>
      <c r="Z1932" s="13">
        <f t="shared" si="2367"/>
        <v>1.5941001237258418E-2</v>
      </c>
      <c r="AA1932" s="13">
        <f t="shared" si="2368"/>
        <v>1.6501805660785195E-2</v>
      </c>
      <c r="AB1932" s="13">
        <f t="shared" si="2369"/>
        <v>8.5411695919658196E-3</v>
      </c>
      <c r="AC1932" s="13">
        <f t="shared" si="2370"/>
        <v>1.6402777313057106E-4</v>
      </c>
      <c r="AD1932" s="13">
        <f t="shared" si="2371"/>
        <v>7.1893642556655349E-3</v>
      </c>
      <c r="AE1932" s="13">
        <f t="shared" si="2372"/>
        <v>6.1844349200086014E-3</v>
      </c>
      <c r="AF1932" s="13">
        <f t="shared" si="2373"/>
        <v>2.6599873034448981E-3</v>
      </c>
      <c r="AG1932" s="13">
        <f t="shared" si="2374"/>
        <v>7.6272475938978965E-4</v>
      </c>
      <c r="AH1932" s="13">
        <f t="shared" si="2375"/>
        <v>3.4281920210786064E-3</v>
      </c>
      <c r="AI1932" s="13">
        <f t="shared" si="2376"/>
        <v>3.548795816380157E-3</v>
      </c>
      <c r="AJ1932" s="13">
        <f t="shared" si="2377"/>
        <v>1.8368212266002078E-3</v>
      </c>
      <c r="AK1932" s="13">
        <f t="shared" si="2378"/>
        <v>6.3381353245066884E-4</v>
      </c>
      <c r="AL1932" s="13">
        <f t="shared" si="2379"/>
        <v>5.8425547192897508E-6</v>
      </c>
      <c r="AM1932" s="13">
        <f t="shared" si="2380"/>
        <v>1.4884572180359724E-3</v>
      </c>
      <c r="AN1932" s="13">
        <f t="shared" si="2381"/>
        <v>1.2804006680989031E-3</v>
      </c>
      <c r="AO1932" s="13">
        <f t="shared" si="2382"/>
        <v>5.5071313135601882E-4</v>
      </c>
      <c r="AP1932" s="13">
        <f t="shared" si="2383"/>
        <v>1.5791148328502476E-4</v>
      </c>
      <c r="AQ1932" s="13">
        <f t="shared" si="2384"/>
        <v>3.395965403786097E-5</v>
      </c>
      <c r="AR1932" s="13">
        <f t="shared" si="2385"/>
        <v>5.8979986807444751E-4</v>
      </c>
      <c r="AS1932" s="13">
        <f t="shared" si="2386"/>
        <v>6.1054902743330752E-4</v>
      </c>
      <c r="AT1932" s="13">
        <f t="shared" si="2387"/>
        <v>3.1601407110920608E-4</v>
      </c>
      <c r="AU1932" s="13">
        <f t="shared" si="2388"/>
        <v>1.0904381537694284E-4</v>
      </c>
      <c r="AV1932" s="13">
        <f t="shared" si="2389"/>
        <v>2.8219994200475959E-5</v>
      </c>
      <c r="AW1932" s="13">
        <f t="shared" si="2390"/>
        <v>1.445192490051417E-7</v>
      </c>
      <c r="AX1932" s="13">
        <f t="shared" si="2391"/>
        <v>2.5680352382774659E-4</v>
      </c>
      <c r="AY1932" s="13">
        <f t="shared" si="2392"/>
        <v>2.2090752726710398E-4</v>
      </c>
      <c r="AZ1932" s="13">
        <f t="shared" si="2393"/>
        <v>9.5014536552854022E-5</v>
      </c>
      <c r="BA1932" s="13">
        <f t="shared" si="2394"/>
        <v>2.724446821116535E-5</v>
      </c>
      <c r="BB1932" s="13">
        <f t="shared" si="2395"/>
        <v>5.8590591111521584E-6</v>
      </c>
      <c r="BC1932" s="13">
        <f t="shared" si="2396"/>
        <v>1.0080159657190616E-6</v>
      </c>
      <c r="BD1932" s="13">
        <f t="shared" si="2397"/>
        <v>8.4559607085833442E-5</v>
      </c>
      <c r="BE1932" s="13">
        <f t="shared" si="2398"/>
        <v>8.7534414063113202E-5</v>
      </c>
      <c r="BF1932" s="13">
        <f t="shared" si="2399"/>
        <v>4.5306937374926821E-5</v>
      </c>
      <c r="BG1932" s="13">
        <f t="shared" si="2400"/>
        <v>1.5633611810592274E-5</v>
      </c>
      <c r="BH1932" s="13">
        <f t="shared" si="2401"/>
        <v>4.0459005685222331E-6</v>
      </c>
      <c r="BI1932" s="13">
        <f t="shared" si="2402"/>
        <v>8.3764707010457056E-7</v>
      </c>
      <c r="BJ1932" s="14">
        <f t="shared" si="2403"/>
        <v>0.38817756375011825</v>
      </c>
      <c r="BK1932" s="14">
        <f t="shared" si="2404"/>
        <v>0.31718569235309668</v>
      </c>
      <c r="BL1932" s="14">
        <f t="shared" si="2405"/>
        <v>0.27878090700594682</v>
      </c>
      <c r="BM1932" s="14">
        <f t="shared" si="2406"/>
        <v>0.29490233239868474</v>
      </c>
      <c r="BN1932" s="14">
        <f t="shared" si="2407"/>
        <v>0.70496206893971736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1.5777777777777799</v>
      </c>
      <c r="F1933" s="10">
        <f>VLOOKUP(B1933,home!$B$2:$E$405,3,FALSE)</f>
        <v>0.72</v>
      </c>
      <c r="G1933" s="10">
        <f>VLOOKUP(C1933,away!$B$2:$E$405,4,FALSE)</f>
        <v>1.27</v>
      </c>
      <c r="H1933" s="10">
        <f>VLOOKUP(A1933,away!$A$2:$E$405,3,FALSE)</f>
        <v>1.31111111111111</v>
      </c>
      <c r="I1933" s="10">
        <f>VLOOKUP(C1933,away!$B$2:$E$405,3,FALSE)</f>
        <v>0.87</v>
      </c>
      <c r="J1933" s="10">
        <f>VLOOKUP(B1933,home!$B$2:$E$405,4,FALSE)</f>
        <v>0.72</v>
      </c>
      <c r="K1933" s="12">
        <f t="shared" si="2352"/>
        <v>1.4427200000000018</v>
      </c>
      <c r="L1933" s="12">
        <f t="shared" si="2353"/>
        <v>0.82127999999999923</v>
      </c>
      <c r="M1933" s="13">
        <f t="shared" si="2354"/>
        <v>0.10393391650766423</v>
      </c>
      <c r="N1933" s="13">
        <f t="shared" si="2355"/>
        <v>0.14994754002393751</v>
      </c>
      <c r="O1933" s="13">
        <f t="shared" si="2356"/>
        <v>8.5358846949414383E-2</v>
      </c>
      <c r="P1933" s="13">
        <f t="shared" si="2357"/>
        <v>0.12314891567085927</v>
      </c>
      <c r="Q1933" s="13">
        <f t="shared" si="2358"/>
        <v>0.10816615747166775</v>
      </c>
      <c r="R1933" s="13">
        <f t="shared" si="2359"/>
        <v>3.5051756911307491E-2</v>
      </c>
      <c r="S1933" s="13">
        <f t="shared" si="2360"/>
        <v>3.6479081950573082E-2</v>
      </c>
      <c r="T1933" s="13">
        <f t="shared" si="2361"/>
        <v>8.8834701808331182E-2</v>
      </c>
      <c r="U1933" s="13">
        <f t="shared" si="2362"/>
        <v>5.0569870731081601E-2</v>
      </c>
      <c r="V1933" s="13">
        <f t="shared" si="2363"/>
        <v>4.8025809067824762E-3</v>
      </c>
      <c r="W1933" s="13">
        <f t="shared" si="2364"/>
        <v>5.2017826235841551E-2</v>
      </c>
      <c r="X1933" s="13">
        <f t="shared" si="2365"/>
        <v>4.2721200330971904E-2</v>
      </c>
      <c r="Y1933" s="13">
        <f t="shared" si="2366"/>
        <v>1.7543033703910287E-2</v>
      </c>
      <c r="Z1933" s="13">
        <f t="shared" si="2367"/>
        <v>9.5957689720395298E-3</v>
      </c>
      <c r="AA1933" s="13">
        <f t="shared" si="2368"/>
        <v>1.3844007811340887E-2</v>
      </c>
      <c r="AB1933" s="13">
        <f t="shared" si="2369"/>
        <v>9.986513474788879E-3</v>
      </c>
      <c r="AC1933" s="13">
        <f t="shared" si="2370"/>
        <v>3.5565425306101865E-4</v>
      </c>
      <c r="AD1933" s="13">
        <f t="shared" si="2371"/>
        <v>1.8761789566743341E-2</v>
      </c>
      <c r="AE1933" s="13">
        <f t="shared" si="2372"/>
        <v>1.5408682535374954E-2</v>
      </c>
      <c r="AF1933" s="13">
        <f t="shared" si="2373"/>
        <v>6.3274213963263656E-3</v>
      </c>
      <c r="AG1933" s="13">
        <f t="shared" si="2374"/>
        <v>1.7321948814583044E-3</v>
      </c>
      <c r="AH1933" s="13">
        <f t="shared" si="2375"/>
        <v>1.970203285339154E-3</v>
      </c>
      <c r="AI1933" s="13">
        <f t="shared" si="2376"/>
        <v>2.842451683824508E-3</v>
      </c>
      <c r="AJ1933" s="13">
        <f t="shared" si="2377"/>
        <v>2.0504309466436504E-3</v>
      </c>
      <c r="AK1933" s="13">
        <f t="shared" si="2378"/>
        <v>9.8606591178057698E-4</v>
      </c>
      <c r="AL1933" s="13">
        <f t="shared" si="2379"/>
        <v>1.685626293702274E-5</v>
      </c>
      <c r="AM1933" s="13">
        <f t="shared" si="2380"/>
        <v>5.4136018087464046E-3</v>
      </c>
      <c r="AN1933" s="13">
        <f t="shared" si="2381"/>
        <v>4.4460828934872422E-3</v>
      </c>
      <c r="AO1933" s="13">
        <f t="shared" si="2382"/>
        <v>1.8257394793815996E-3</v>
      </c>
      <c r="AP1933" s="13">
        <f t="shared" si="2383"/>
        <v>4.9981443987550625E-4</v>
      </c>
      <c r="AQ1933" s="13">
        <f t="shared" si="2384"/>
        <v>1.0262190079523883E-4</v>
      </c>
      <c r="AR1933" s="13">
        <f t="shared" si="2385"/>
        <v>3.236177108366679E-4</v>
      </c>
      <c r="AS1933" s="13">
        <f t="shared" si="2386"/>
        <v>4.6688974377827807E-4</v>
      </c>
      <c r="AT1933" s="13">
        <f t="shared" si="2387"/>
        <v>3.3679558557189921E-4</v>
      </c>
      <c r="AU1933" s="13">
        <f t="shared" si="2388"/>
        <v>1.6196724240543031E-4</v>
      </c>
      <c r="AV1933" s="13">
        <f t="shared" si="2389"/>
        <v>5.8418344990790644E-5</v>
      </c>
      <c r="AW1933" s="13">
        <f t="shared" si="2390"/>
        <v>5.5479443431949235E-7</v>
      </c>
      <c r="AX1933" s="13">
        <f t="shared" si="2391"/>
        <v>1.3017186002524357E-3</v>
      </c>
      <c r="AY1933" s="13">
        <f t="shared" si="2392"/>
        <v>1.0690754520153193E-3</v>
      </c>
      <c r="AZ1933" s="13">
        <f t="shared" si="2393"/>
        <v>4.390051436155703E-4</v>
      </c>
      <c r="BA1933" s="13">
        <f t="shared" si="2394"/>
        <v>1.2018204811619841E-4</v>
      </c>
      <c r="BB1933" s="13">
        <f t="shared" si="2395"/>
        <v>2.4675778119217832E-5</v>
      </c>
      <c r="BC1933" s="13">
        <f t="shared" si="2396"/>
        <v>4.0531446107502417E-6</v>
      </c>
      <c r="BD1933" s="13">
        <f t="shared" si="2397"/>
        <v>4.4296792259323044E-5</v>
      </c>
      <c r="BE1933" s="13">
        <f t="shared" si="2398"/>
        <v>6.3907868128370619E-5</v>
      </c>
      <c r="BF1933" s="13">
        <f t="shared" si="2399"/>
        <v>4.6100579753081502E-5</v>
      </c>
      <c r="BG1933" s="13">
        <f t="shared" si="2400"/>
        <v>2.2170076140455275E-5</v>
      </c>
      <c r="BH1933" s="13">
        <f t="shared" si="2401"/>
        <v>7.9963030623394123E-6</v>
      </c>
      <c r="BI1933" s="13">
        <f t="shared" si="2402"/>
        <v>2.3072852708196696E-6</v>
      </c>
      <c r="BJ1933" s="14">
        <f t="shared" si="2403"/>
        <v>0.51670711864357854</v>
      </c>
      <c r="BK1933" s="14">
        <f t="shared" si="2404"/>
        <v>0.26980608100389242</v>
      </c>
      <c r="BL1933" s="14">
        <f t="shared" si="2405"/>
        <v>0.20419461523771856</v>
      </c>
      <c r="BM1933" s="14">
        <f t="shared" si="2406"/>
        <v>0.39362792966479765</v>
      </c>
      <c r="BN1933" s="14">
        <f t="shared" si="2407"/>
        <v>0.60560713353485063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1.50359712230216</v>
      </c>
      <c r="F1934" s="10">
        <f>VLOOKUP(B1934,home!$B$2:$E$405,3,FALSE)</f>
        <v>1.05</v>
      </c>
      <c r="G1934" s="10">
        <f>VLOOKUP(C1934,away!$B$2:$E$405,4,FALSE)</f>
        <v>0.67</v>
      </c>
      <c r="H1934" s="10">
        <f>VLOOKUP(A1934,away!$A$2:$E$405,3,FALSE)</f>
        <v>1.27338129496403</v>
      </c>
      <c r="I1934" s="10">
        <f>VLOOKUP(C1934,away!$B$2:$E$405,3,FALSE)</f>
        <v>1.1399999999999999</v>
      </c>
      <c r="J1934" s="10">
        <f>VLOOKUP(B1934,home!$B$2:$E$405,4,FALSE)</f>
        <v>1.05</v>
      </c>
      <c r="K1934" s="12">
        <f t="shared" si="2352"/>
        <v>1.0577805755395697</v>
      </c>
      <c r="L1934" s="12">
        <f t="shared" si="2353"/>
        <v>1.5242374100719438</v>
      </c>
      <c r="M1934" s="13">
        <f t="shared" si="2354"/>
        <v>7.5621247355218094E-2</v>
      </c>
      <c r="N1934" s="13">
        <f t="shared" si="2355"/>
        <v>7.9990686550422754E-2</v>
      </c>
      <c r="O1934" s="13">
        <f t="shared" si="2356"/>
        <v>0.11526473421512744</v>
      </c>
      <c r="P1934" s="13">
        <f t="shared" si="2357"/>
        <v>0.12192479689749303</v>
      </c>
      <c r="Q1934" s="13">
        <f t="shared" si="2358"/>
        <v>4.2306297228555736E-2</v>
      </c>
      <c r="R1934" s="13">
        <f t="shared" si="2359"/>
        <v>8.7845409976348446E-2</v>
      </c>
      <c r="S1934" s="13">
        <f t="shared" si="2360"/>
        <v>4.9145103454410151E-2</v>
      </c>
      <c r="T1934" s="13">
        <f t="shared" si="2361"/>
        <v>6.448484091738764E-2</v>
      </c>
      <c r="U1934" s="13">
        <f t="shared" si="2362"/>
        <v>9.2921168323291309E-2</v>
      </c>
      <c r="V1934" s="13">
        <f t="shared" si="2363"/>
        <v>8.8041198983237531E-3</v>
      </c>
      <c r="W1934" s="13">
        <f t="shared" si="2364"/>
        <v>1.4916926477123267E-2</v>
      </c>
      <c r="X1934" s="13">
        <f t="shared" si="2365"/>
        <v>2.273693737972397E-2</v>
      </c>
      <c r="Y1934" s="13">
        <f t="shared" si="2366"/>
        <v>1.7328245272319225E-2</v>
      </c>
      <c r="Z1934" s="13">
        <f t="shared" si="2367"/>
        <v>4.4632420063019151E-2</v>
      </c>
      <c r="AA1934" s="13">
        <f t="shared" si="2368"/>
        <v>4.7211306981984232E-2</v>
      </c>
      <c r="AB1934" s="13">
        <f t="shared" si="2369"/>
        <v>2.4969601735689288E-2</v>
      </c>
      <c r="AC1934" s="13">
        <f t="shared" si="2370"/>
        <v>8.8718495793747821E-4</v>
      </c>
      <c r="AD1934" s="13">
        <f t="shared" si="2371"/>
        <v>3.9447087685632234E-3</v>
      </c>
      <c r="AE1934" s="13">
        <f t="shared" si="2372"/>
        <v>6.0126726768828936E-3</v>
      </c>
      <c r="AF1934" s="13">
        <f t="shared" si="2373"/>
        <v>4.5823703143111636E-3</v>
      </c>
      <c r="AG1934" s="13">
        <f t="shared" si="2374"/>
        <v>2.3282067532920691E-3</v>
      </c>
      <c r="AH1934" s="13">
        <f t="shared" si="2375"/>
        <v>1.7007601090524845E-2</v>
      </c>
      <c r="AI1934" s="13">
        <f t="shared" si="2376"/>
        <v>1.7990310070082782E-2</v>
      </c>
      <c r="AJ1934" s="13">
        <f t="shared" si="2377"/>
        <v>9.5149002700337399E-3</v>
      </c>
      <c r="AK1934" s="13">
        <f t="shared" si="2378"/>
        <v>3.3548922279459659E-3</v>
      </c>
      <c r="AL1934" s="13">
        <f t="shared" si="2379"/>
        <v>5.7216641930767551E-5</v>
      </c>
      <c r="AM1934" s="13">
        <f t="shared" si="2380"/>
        <v>8.3452726230935918E-4</v>
      </c>
      <c r="AN1934" s="13">
        <f t="shared" si="2381"/>
        <v>1.2720176729368469E-3</v>
      </c>
      <c r="AO1934" s="13">
        <f t="shared" si="2382"/>
        <v>9.694284616815008E-4</v>
      </c>
      <c r="AP1934" s="13">
        <f t="shared" si="2383"/>
        <v>4.9254637589447978E-4</v>
      </c>
      <c r="AQ1934" s="13">
        <f t="shared" si="2384"/>
        <v>1.87689403083431E-4</v>
      </c>
      <c r="AR1934" s="13">
        <f t="shared" si="2385"/>
        <v>5.184724367551667E-3</v>
      </c>
      <c r="AS1934" s="13">
        <f t="shared" si="2386"/>
        <v>5.4843007255228329E-3</v>
      </c>
      <c r="AT1934" s="13">
        <f t="shared" si="2387"/>
        <v>2.9005933889378107E-3</v>
      </c>
      <c r="AU1934" s="13">
        <f t="shared" si="2388"/>
        <v>1.0227304481189696E-3</v>
      </c>
      <c r="AV1934" s="13">
        <f t="shared" si="2389"/>
        <v>2.7045610050828141E-4</v>
      </c>
      <c r="AW1934" s="13">
        <f t="shared" si="2390"/>
        <v>2.5625247498219039E-6</v>
      </c>
      <c r="AX1934" s="13">
        <f t="shared" si="2391"/>
        <v>1.4712445463817582E-4</v>
      </c>
      <c r="AY1934" s="13">
        <f t="shared" si="2392"/>
        <v>2.2425259769594025E-4</v>
      </c>
      <c r="AZ1934" s="13">
        <f t="shared" si="2393"/>
        <v>1.7090709935698283E-4</v>
      </c>
      <c r="BA1934" s="13">
        <f t="shared" si="2394"/>
        <v>8.6834331495598619E-5</v>
      </c>
      <c r="BB1934" s="13">
        <f t="shared" si="2395"/>
        <v>3.3089034136044971E-5</v>
      </c>
      <c r="BC1934" s="13">
        <f t="shared" si="2396"/>
        <v>1.0087108738661457E-5</v>
      </c>
      <c r="BD1934" s="13">
        <f t="shared" si="2397"/>
        <v>1.3171251403223095E-3</v>
      </c>
      <c r="BE1934" s="13">
        <f t="shared" si="2398"/>
        <v>1.3932293889877688E-3</v>
      </c>
      <c r="BF1934" s="13">
        <f t="shared" si="2399"/>
        <v>7.3686549247106248E-4</v>
      </c>
      <c r="BG1934" s="13">
        <f t="shared" si="2400"/>
        <v>2.5981400157376301E-4</v>
      </c>
      <c r="BH1934" s="13">
        <f t="shared" si="2401"/>
        <v>6.8706551029483424E-5</v>
      </c>
      <c r="BI1934" s="13">
        <f t="shared" si="2402"/>
        <v>1.4535291018261165E-5</v>
      </c>
      <c r="BJ1934" s="14">
        <f t="shared" si="2403"/>
        <v>0.26306039614054899</v>
      </c>
      <c r="BK1934" s="14">
        <f t="shared" si="2404"/>
        <v>0.25666392180300918</v>
      </c>
      <c r="BL1934" s="14">
        <f t="shared" si="2405"/>
        <v>0.43473300578707025</v>
      </c>
      <c r="BM1934" s="14">
        <f t="shared" si="2406"/>
        <v>0.47591488149753602</v>
      </c>
      <c r="BN1934" s="14">
        <f t="shared" si="2407"/>
        <v>0.52295317222316551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1.50359712230216</v>
      </c>
      <c r="F1935" s="10">
        <f>VLOOKUP(B1935,home!$B$2:$E$405,3,FALSE)</f>
        <v>1.05</v>
      </c>
      <c r="G1935" s="10">
        <f>VLOOKUP(C1935,away!$B$2:$E$405,4,FALSE)</f>
        <v>1</v>
      </c>
      <c r="H1935" s="10">
        <f>VLOOKUP(A1935,away!$A$2:$E$405,3,FALSE)</f>
        <v>1.27338129496403</v>
      </c>
      <c r="I1935" s="10">
        <f>VLOOKUP(C1935,away!$B$2:$E$405,3,FALSE)</f>
        <v>0.55000000000000004</v>
      </c>
      <c r="J1935" s="10">
        <f>VLOOKUP(B1935,home!$B$2:$E$405,4,FALSE)</f>
        <v>1.05</v>
      </c>
      <c r="K1935" s="12">
        <f t="shared" si="2352"/>
        <v>1.5787769784172681</v>
      </c>
      <c r="L1935" s="12">
        <f t="shared" si="2353"/>
        <v>0.73537769784172735</v>
      </c>
      <c r="M1935" s="13">
        <f t="shared" si="2354"/>
        <v>9.8849708700008296E-2</v>
      </c>
      <c r="N1935" s="13">
        <f t="shared" si="2355"/>
        <v>0.15606164441882625</v>
      </c>
      <c r="O1935" s="13">
        <f t="shared" si="2356"/>
        <v>7.2691871216137474E-2</v>
      </c>
      <c r="P1935" s="13">
        <f t="shared" si="2357"/>
        <v>0.1147642527941107</v>
      </c>
      <c r="Q1935" s="13">
        <f t="shared" si="2358"/>
        <v>0.1231932657111923</v>
      </c>
      <c r="R1935" s="13">
        <f t="shared" si="2359"/>
        <v>2.6727990453365248E-2</v>
      </c>
      <c r="S1935" s="13">
        <f t="shared" si="2360"/>
        <v>3.3310249196994948E-2</v>
      </c>
      <c r="T1935" s="13">
        <f t="shared" si="2361"/>
        <v>9.0593580128300807E-2</v>
      </c>
      <c r="U1935" s="13">
        <f t="shared" si="2362"/>
        <v>4.2197536007129575E-2</v>
      </c>
      <c r="V1935" s="13">
        <f t="shared" si="2363"/>
        <v>4.297012448666291E-3</v>
      </c>
      <c r="W1935" s="13">
        <f t="shared" si="2364"/>
        <v>6.4831563933623923E-2</v>
      </c>
      <c r="X1935" s="13">
        <f t="shared" si="2365"/>
        <v>4.7675686232987124E-2</v>
      </c>
      <c r="Y1935" s="13">
        <f t="shared" si="2366"/>
        <v>1.7529818192519302E-2</v>
      </c>
      <c r="Z1935" s="13">
        <f t="shared" si="2367"/>
        <v>6.5517226958437995E-3</v>
      </c>
      <c r="AA1935" s="13">
        <f t="shared" si="2368"/>
        <v>1.0343708961172112E-2</v>
      </c>
      <c r="AB1935" s="13">
        <f t="shared" si="2369"/>
        <v>8.1652047896734643E-3</v>
      </c>
      <c r="AC1935" s="13">
        <f t="shared" si="2370"/>
        <v>3.1180126211523789E-4</v>
      </c>
      <c r="AD1935" s="13">
        <f t="shared" si="2371"/>
        <v>2.5588645153298197E-2</v>
      </c>
      <c r="AE1935" s="13">
        <f t="shared" si="2372"/>
        <v>1.8817318963721304E-2</v>
      </c>
      <c r="AF1935" s="13">
        <f t="shared" si="2373"/>
        <v>6.9189183495474253E-3</v>
      </c>
      <c r="AG1935" s="13">
        <f t="shared" si="2374"/>
        <v>1.6960060824816896E-3</v>
      </c>
      <c r="AH1935" s="13">
        <f t="shared" si="2375"/>
        <v>1.2044976882417521E-3</v>
      </c>
      <c r="AI1935" s="13">
        <f t="shared" si="2376"/>
        <v>1.9016332207528982E-3</v>
      </c>
      <c r="AJ1935" s="13">
        <f t="shared" si="2377"/>
        <v>1.5011273751590793E-3</v>
      </c>
      <c r="AK1935" s="13">
        <f t="shared" si="2378"/>
        <v>7.8998178052436512E-4</v>
      </c>
      <c r="AL1935" s="13">
        <f t="shared" si="2379"/>
        <v>1.4480017933290236E-5</v>
      </c>
      <c r="AM1935" s="13">
        <f t="shared" si="2380"/>
        <v>8.0797527753831491E-3</v>
      </c>
      <c r="AN1935" s="13">
        <f t="shared" si="2381"/>
        <v>5.9416699950915674E-3</v>
      </c>
      <c r="AO1935" s="13">
        <f t="shared" si="2382"/>
        <v>2.1846858011628522E-3</v>
      </c>
      <c r="AP1935" s="13">
        <f t="shared" si="2383"/>
        <v>5.3552307165554921E-4</v>
      </c>
      <c r="AQ1935" s="13">
        <f t="shared" si="2384"/>
        <v>9.8452930893797036E-5</v>
      </c>
      <c r="AR1935" s="13">
        <f t="shared" si="2385"/>
        <v>1.7715214740698056E-4</v>
      </c>
      <c r="AS1935" s="13">
        <f t="shared" si="2386"/>
        <v>2.7968373200332322E-4</v>
      </c>
      <c r="AT1935" s="13">
        <f t="shared" si="2387"/>
        <v>2.2077911866233581E-4</v>
      </c>
      <c r="AU1935" s="13">
        <f t="shared" si="2388"/>
        <v>1.1618699661978332E-4</v>
      </c>
      <c r="AV1935" s="13">
        <f t="shared" si="2389"/>
        <v>4.5858338863689747E-5</v>
      </c>
      <c r="AW1935" s="13">
        <f t="shared" si="2390"/>
        <v>4.6697952444222906E-7</v>
      </c>
      <c r="AX1935" s="13">
        <f t="shared" si="2391"/>
        <v>2.126021278846328E-3</v>
      </c>
      <c r="AY1935" s="13">
        <f t="shared" si="2392"/>
        <v>1.5634286336005377E-3</v>
      </c>
      <c r="AZ1935" s="13">
        <f t="shared" si="2393"/>
        <v>5.7485527465850046E-4</v>
      </c>
      <c r="BA1935" s="13">
        <f t="shared" si="2394"/>
        <v>1.4091191615684729E-4</v>
      </c>
      <c r="BB1935" s="13">
        <f t="shared" si="2395"/>
        <v>2.5905870125472214E-5</v>
      </c>
      <c r="BC1935" s="13">
        <f t="shared" si="2396"/>
        <v>3.8101198266913088E-6</v>
      </c>
      <c r="BD1935" s="13">
        <f t="shared" si="2397"/>
        <v>2.17122897213106E-5</v>
      </c>
      <c r="BE1935" s="13">
        <f t="shared" si="2398"/>
        <v>3.4278863160731061E-5</v>
      </c>
      <c r="BF1935" s="13">
        <f t="shared" si="2399"/>
        <v>2.7059340002238992E-5</v>
      </c>
      <c r="BG1935" s="13">
        <f t="shared" si="2400"/>
        <v>1.4240221015566794E-5</v>
      </c>
      <c r="BH1935" s="13">
        <f t="shared" si="2401"/>
        <v>5.6205332767376596E-6</v>
      </c>
      <c r="BI1935" s="13">
        <f t="shared" si="2402"/>
        <v>1.7747137087483156E-6</v>
      </c>
      <c r="BJ1935" s="14">
        <f t="shared" si="2403"/>
        <v>0.57418146483389954</v>
      </c>
      <c r="BK1935" s="14">
        <f t="shared" si="2404"/>
        <v>0.2531109330534293</v>
      </c>
      <c r="BL1935" s="14">
        <f t="shared" si="2405"/>
        <v>0.16646789778659746</v>
      </c>
      <c r="BM1935" s="14">
        <f t="shared" si="2406"/>
        <v>0.40646032342205379</v>
      </c>
      <c r="BN1935" s="14">
        <f t="shared" si="2407"/>
        <v>0.59228873329364029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1.36666666666667</v>
      </c>
      <c r="F1936" s="10">
        <f>VLOOKUP(B1936,home!$B$2:$E$405,3,FALSE)</f>
        <v>0.95</v>
      </c>
      <c r="G1936" s="10">
        <f>VLOOKUP(C1936,away!$B$2:$E$405,4,FALSE)</f>
        <v>1.39</v>
      </c>
      <c r="H1936" s="10">
        <f>VLOOKUP(A1936,away!$A$2:$E$405,3,FALSE)</f>
        <v>1.0874999999999999</v>
      </c>
      <c r="I1936" s="10">
        <f>VLOOKUP(C1936,away!$B$2:$E$405,3,FALSE)</f>
        <v>1.02</v>
      </c>
      <c r="J1936" s="10">
        <f>VLOOKUP(B1936,home!$B$2:$E$405,4,FALSE)</f>
        <v>0.95</v>
      </c>
      <c r="K1936" s="12">
        <f t="shared" si="2352"/>
        <v>1.8046833333333376</v>
      </c>
      <c r="L1936" s="12">
        <f t="shared" si="2353"/>
        <v>1.0537874999999999</v>
      </c>
      <c r="M1936" s="13">
        <f t="shared" si="2354"/>
        <v>5.7356400736071692E-2</v>
      </c>
      <c r="N1936" s="13">
        <f t="shared" si="2355"/>
        <v>0.10351014046837656</v>
      </c>
      <c r="O1936" s="13">
        <f t="shared" si="2356"/>
        <v>6.0441458140663144E-2</v>
      </c>
      <c r="P1936" s="13">
        <f t="shared" si="2357"/>
        <v>0.10907769214881936</v>
      </c>
      <c r="Q1936" s="13">
        <f t="shared" si="2358"/>
        <v>9.3401512667135936E-2</v>
      </c>
      <c r="R1936" s="13">
        <f t="shared" si="2359"/>
        <v>3.184622653520202E-2</v>
      </c>
      <c r="S1936" s="13">
        <f t="shared" si="2360"/>
        <v>5.1859699928093375E-2</v>
      </c>
      <c r="T1936" s="13">
        <f t="shared" si="2361"/>
        <v>9.8425346529719501E-2</v>
      </c>
      <c r="U1936" s="13">
        <f t="shared" si="2362"/>
        <v>5.7472354257636971E-2</v>
      </c>
      <c r="V1936" s="13">
        <f t="shared" si="2363"/>
        <v>1.0958258481843631E-2</v>
      </c>
      <c r="W1936" s="13">
        <f t="shared" si="2364"/>
        <v>5.6186717739500937E-2</v>
      </c>
      <c r="X1936" s="13">
        <f t="shared" si="2365"/>
        <v>5.920886081991434E-2</v>
      </c>
      <c r="Y1936" s="13">
        <f t="shared" si="2366"/>
        <v>3.1196778710632731E-2</v>
      </c>
      <c r="Z1936" s="13">
        <f t="shared" si="2367"/>
        <v>1.11863851483214E-2</v>
      </c>
      <c r="AA1936" s="13">
        <f t="shared" si="2368"/>
        <v>2.0187882837423208E-2</v>
      </c>
      <c r="AB1936" s="13">
        <f t="shared" si="2369"/>
        <v>1.8216367845991902E-2</v>
      </c>
      <c r="AC1936" s="13">
        <f t="shared" si="2370"/>
        <v>1.3024936295579798E-3</v>
      </c>
      <c r="AD1936" s="13">
        <f t="shared" si="2371"/>
        <v>2.5349808264795479E-2</v>
      </c>
      <c r="AE1936" s="13">
        <f t="shared" si="2372"/>
        <v>2.6713311076838164E-2</v>
      </c>
      <c r="AF1936" s="13">
        <f t="shared" si="2373"/>
        <v>1.4075076648191794E-2</v>
      </c>
      <c r="AG1936" s="13">
        <f t="shared" si="2374"/>
        <v>4.9440466111354709E-3</v>
      </c>
      <c r="AH1936" s="13">
        <f t="shared" si="2375"/>
        <v>2.9470182098716839E-3</v>
      </c>
      <c r="AI1936" s="13">
        <f t="shared" si="2376"/>
        <v>5.3184346463852764E-3</v>
      </c>
      <c r="AJ1936" s="13">
        <f t="shared" si="2377"/>
        <v>4.7990451828770469E-3</v>
      </c>
      <c r="AK1936" s="13">
        <f t="shared" si="2378"/>
        <v>2.8869189524839485E-3</v>
      </c>
      <c r="AL1936" s="13">
        <f t="shared" si="2379"/>
        <v>9.9080833056090534E-5</v>
      </c>
      <c r="AM1936" s="13">
        <f t="shared" si="2380"/>
        <v>9.1496752957344191E-3</v>
      </c>
      <c r="AN1936" s="13">
        <f t="shared" si="2381"/>
        <v>9.6418134557037325E-3</v>
      </c>
      <c r="AO1936" s="13">
        <f t="shared" si="2382"/>
        <v>5.0802112484761974E-3</v>
      </c>
      <c r="AP1936" s="13">
        <f t="shared" si="2383"/>
        <v>1.7844877036678702E-3</v>
      </c>
      <c r="AQ1936" s="13">
        <f t="shared" si="2384"/>
        <v>4.701177090072264E-4</v>
      </c>
      <c r="AR1936" s="13">
        <f t="shared" si="2385"/>
        <v>6.2110619036703156E-4</v>
      </c>
      <c r="AS1936" s="13">
        <f t="shared" si="2386"/>
        <v>1.120899989985545E-3</v>
      </c>
      <c r="AT1936" s="13">
        <f t="shared" si="2387"/>
        <v>1.0114347651302093E-3</v>
      </c>
      <c r="AU1936" s="13">
        <f t="shared" si="2388"/>
        <v>6.0843982112813587E-4</v>
      </c>
      <c r="AV1936" s="13">
        <f t="shared" si="2389"/>
        <v>2.7451030113156597E-4</v>
      </c>
      <c r="AW1936" s="13">
        <f t="shared" si="2390"/>
        <v>5.2340901544479611E-6</v>
      </c>
      <c r="AX1936" s="13">
        <f t="shared" si="2391"/>
        <v>2.7520444186039483E-3</v>
      </c>
      <c r="AY1936" s="13">
        <f t="shared" si="2392"/>
        <v>2.9000700077696081E-3</v>
      </c>
      <c r="AZ1936" s="13">
        <f t="shared" si="2393"/>
        <v>1.5280287616562574E-3</v>
      </c>
      <c r="BA1936" s="13">
        <f t="shared" si="2394"/>
        <v>5.3673920289128119E-4</v>
      </c>
      <c r="BB1936" s="13">
        <f t="shared" si="2395"/>
        <v>1.4140226569169897E-4</v>
      </c>
      <c r="BC1936" s="13">
        <f t="shared" si="2396"/>
        <v>2.9801588011518249E-5</v>
      </c>
      <c r="BD1936" s="13">
        <f t="shared" si="2397"/>
        <v>1.0908565659689963E-4</v>
      </c>
      <c r="BE1936" s="13">
        <f t="shared" si="2398"/>
        <v>1.9686506636614864E-4</v>
      </c>
      <c r="BF1936" s="13">
        <f t="shared" si="2399"/>
        <v>1.7763955209327496E-4</v>
      </c>
      <c r="BG1936" s="13">
        <f t="shared" si="2400"/>
        <v>1.0686104633451083E-4</v>
      </c>
      <c r="BH1936" s="13">
        <f t="shared" si="2401"/>
        <v>4.8212587325613313E-5</v>
      </c>
      <c r="BI1936" s="13">
        <f t="shared" si="2402"/>
        <v>1.7401690560682488E-5</v>
      </c>
      <c r="BJ1936" s="14">
        <f t="shared" si="2403"/>
        <v>0.54702599119345474</v>
      </c>
      <c r="BK1936" s="14">
        <f t="shared" si="2404"/>
        <v>0.23355369576521173</v>
      </c>
      <c r="BL1936" s="14">
        <f t="shared" si="2405"/>
        <v>0.20840816327555484</v>
      </c>
      <c r="BM1936" s="14">
        <f t="shared" si="2406"/>
        <v>0.54164596876865867</v>
      </c>
      <c r="BN1936" s="14">
        <f t="shared" si="2407"/>
        <v>0.45563343069626872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1.61006289308176</v>
      </c>
      <c r="F1937" s="10">
        <f>VLOOKUP(B1937,home!$B$2:$E$405,3,FALSE)</f>
        <v>0.7</v>
      </c>
      <c r="G1937" s="10">
        <f>VLOOKUP(C1937,away!$B$2:$E$405,4,FALSE)</f>
        <v>0.31</v>
      </c>
      <c r="H1937" s="10">
        <f>VLOOKUP(A1937,away!$A$2:$E$405,3,FALSE)</f>
        <v>1.22012578616352</v>
      </c>
      <c r="I1937" s="10">
        <f>VLOOKUP(C1937,away!$B$2:$E$405,3,FALSE)</f>
        <v>1.01</v>
      </c>
      <c r="J1937" s="10">
        <f>VLOOKUP(B1937,home!$B$2:$E$405,4,FALSE)</f>
        <v>0.7</v>
      </c>
      <c r="K1937" s="12">
        <f t="shared" si="2352"/>
        <v>0.34938364779874193</v>
      </c>
      <c r="L1937" s="12">
        <f t="shared" si="2353"/>
        <v>0.86262893081760861</v>
      </c>
      <c r="M1937" s="13">
        <f t="shared" si="2354"/>
        <v>0.29759773747687901</v>
      </c>
      <c r="N1937" s="13">
        <f t="shared" si="2355"/>
        <v>0.10397578309632434</v>
      </c>
      <c r="O1937" s="13">
        <f t="shared" si="2356"/>
        <v>0.2567164180934195</v>
      </c>
      <c r="P1937" s="13">
        <f t="shared" si="2357"/>
        <v>8.9692518603305849E-2</v>
      </c>
      <c r="Q1937" s="13">
        <f t="shared" si="2358"/>
        <v>1.8163719190462283E-2</v>
      </c>
      <c r="R1937" s="13">
        <f t="shared" si="2359"/>
        <v>0.11072550463162632</v>
      </c>
      <c r="S1937" s="13">
        <f t="shared" si="2360"/>
        <v>6.7580721224647922E-3</v>
      </c>
      <c r="T1937" s="13">
        <f t="shared" si="2361"/>
        <v>1.566854966493976E-2</v>
      </c>
      <c r="U1937" s="13">
        <f t="shared" si="2362"/>
        <v>3.8685680712554092E-2</v>
      </c>
      <c r="V1937" s="13">
        <f t="shared" si="2363"/>
        <v>2.2631164795574991E-4</v>
      </c>
      <c r="W1937" s="13">
        <f t="shared" si="2364"/>
        <v>2.1153688227852413E-3</v>
      </c>
      <c r="X1937" s="13">
        <f t="shared" si="2365"/>
        <v>1.8247783458841362E-3</v>
      </c>
      <c r="Y1937" s="13">
        <f t="shared" si="2366"/>
        <v>7.8705329674457836E-4</v>
      </c>
      <c r="Z1937" s="13">
        <f t="shared" si="2367"/>
        <v>3.1838341224873334E-2</v>
      </c>
      <c r="AA1937" s="13">
        <f t="shared" si="2368"/>
        <v>1.1123795797007308E-2</v>
      </c>
      <c r="AB1937" s="13">
        <f t="shared" si="2369"/>
        <v>1.9432361764633635E-3</v>
      </c>
      <c r="AC1937" s="13">
        <f t="shared" si="2370"/>
        <v>4.262982194209584E-6</v>
      </c>
      <c r="AD1937" s="13">
        <f t="shared" si="2371"/>
        <v>1.8476881893610947E-4</v>
      </c>
      <c r="AE1937" s="13">
        <f t="shared" si="2372"/>
        <v>1.5938692872728843E-4</v>
      </c>
      <c r="AF1937" s="13">
        <f t="shared" si="2373"/>
        <v>6.8745887957161596E-5</v>
      </c>
      <c r="AG1937" s="13">
        <f t="shared" si="2374"/>
        <v>1.9767397275531142E-5</v>
      </c>
      <c r="AH1937" s="13">
        <f t="shared" si="2375"/>
        <v>6.8661685624546668E-3</v>
      </c>
      <c r="AI1937" s="13">
        <f t="shared" si="2376"/>
        <v>2.3989270187514552E-3</v>
      </c>
      <c r="AJ1937" s="13">
        <f t="shared" si="2377"/>
        <v>4.1907293630717219E-4</v>
      </c>
      <c r="AK1937" s="13">
        <f t="shared" si="2378"/>
        <v>4.8805743726909883E-5</v>
      </c>
      <c r="AL1937" s="13">
        <f t="shared" si="2379"/>
        <v>5.1392542564529561E-8</v>
      </c>
      <c r="AM1937" s="13">
        <f t="shared" si="2380"/>
        <v>1.2911040791872642E-5</v>
      </c>
      <c r="AN1937" s="13">
        <f t="shared" si="2381"/>
        <v>1.113743731403563E-5</v>
      </c>
      <c r="AO1937" s="13">
        <f t="shared" si="2382"/>
        <v>4.8037378211273465E-6</v>
      </c>
      <c r="AP1937" s="13">
        <f t="shared" si="2383"/>
        <v>1.3812810735223973E-6</v>
      </c>
      <c r="AQ1937" s="13">
        <f t="shared" si="2384"/>
        <v>2.97883253902806E-7</v>
      </c>
      <c r="AR1937" s="13">
        <f t="shared" si="2385"/>
        <v>1.1845911291687493E-3</v>
      </c>
      <c r="AS1937" s="13">
        <f t="shared" si="2386"/>
        <v>4.1387676985900828E-4</v>
      </c>
      <c r="AT1937" s="13">
        <f t="shared" si="2387"/>
        <v>7.2300887796250356E-5</v>
      </c>
      <c r="AU1937" s="13">
        <f t="shared" si="2388"/>
        <v>8.4202493057804967E-6</v>
      </c>
      <c r="AV1937" s="13">
        <f t="shared" si="2389"/>
        <v>7.3547435445710347E-7</v>
      </c>
      <c r="AW1937" s="13">
        <f t="shared" si="2390"/>
        <v>4.3025328783309726E-10</v>
      </c>
      <c r="AX1937" s="13">
        <f t="shared" si="2391"/>
        <v>7.5181775479046986E-7</v>
      </c>
      <c r="AY1937" s="13">
        <f t="shared" si="2392"/>
        <v>6.4853974598459807E-7</v>
      </c>
      <c r="AZ1937" s="13">
        <f t="shared" si="2393"/>
        <v>2.7972457383570863E-7</v>
      </c>
      <c r="BA1937" s="13">
        <f t="shared" si="2394"/>
        <v>8.0432836683769521E-8</v>
      </c>
      <c r="BB1937" s="13">
        <f t="shared" si="2395"/>
        <v>1.7345922977786856E-8</v>
      </c>
      <c r="BC1937" s="13">
        <f t="shared" si="2396"/>
        <v>2.9926189984745731E-9</v>
      </c>
      <c r="BD1937" s="13">
        <f t="shared" si="2397"/>
        <v>1.7031042986847696E-4</v>
      </c>
      <c r="BE1937" s="13">
        <f t="shared" si="2398"/>
        <v>5.9503679245620283E-5</v>
      </c>
      <c r="BF1937" s="13">
        <f t="shared" si="2399"/>
        <v>1.0394806256140555E-5</v>
      </c>
      <c r="BG1937" s="13">
        <f t="shared" si="2400"/>
        <v>1.2105917759771902E-6</v>
      </c>
      <c r="BH1937" s="13">
        <f t="shared" si="2401"/>
        <v>1.0574024267151698E-7</v>
      </c>
      <c r="BI1937" s="13">
        <f t="shared" si="2402"/>
        <v>7.3887823407397611E-9</v>
      </c>
      <c r="BJ1937" s="14">
        <f t="shared" si="2403"/>
        <v>0.14300023368374418</v>
      </c>
      <c r="BK1937" s="14">
        <f t="shared" si="2404"/>
        <v>0.39427960276508811</v>
      </c>
      <c r="BL1937" s="14">
        <f t="shared" si="2405"/>
        <v>0.43084906681896623</v>
      </c>
      <c r="BM1937" s="14">
        <f t="shared" si="2406"/>
        <v>0.12309491529116194</v>
      </c>
      <c r="BN1937" s="14">
        <f t="shared" si="2407"/>
        <v>0.8768716810920173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1.61006289308176</v>
      </c>
      <c r="F1938" s="10">
        <f>VLOOKUP(B1938,home!$B$2:$E$405,3,FALSE)</f>
        <v>0.85</v>
      </c>
      <c r="G1938" s="10">
        <f>VLOOKUP(C1938,away!$B$2:$E$405,4,FALSE)</f>
        <v>1.01</v>
      </c>
      <c r="H1938" s="10">
        <f>VLOOKUP(A1938,away!$A$2:$E$405,3,FALSE)</f>
        <v>1.22012578616352</v>
      </c>
      <c r="I1938" s="10">
        <f>VLOOKUP(C1938,away!$B$2:$E$405,3,FALSE)</f>
        <v>0.7</v>
      </c>
      <c r="J1938" s="10">
        <f>VLOOKUP(B1938,home!$B$2:$E$405,4,FALSE)</f>
        <v>0.85</v>
      </c>
      <c r="K1938" s="12">
        <f t="shared" si="2352"/>
        <v>1.3822389937106909</v>
      </c>
      <c r="L1938" s="12">
        <f t="shared" si="2353"/>
        <v>0.72597484276729429</v>
      </c>
      <c r="M1938" s="13">
        <f t="shared" si="2354"/>
        <v>0.12145471077930566</v>
      </c>
      <c r="N1938" s="13">
        <f t="shared" si="2355"/>
        <v>0.16787943720901044</v>
      </c>
      <c r="O1938" s="13">
        <f t="shared" si="2356"/>
        <v>8.8173064561353626E-2</v>
      </c>
      <c r="P1938" s="13">
        <f t="shared" si="2357"/>
        <v>0.12187624803167321</v>
      </c>
      <c r="Q1938" s="13">
        <f t="shared" si="2358"/>
        <v>0.11602475217624987</v>
      </c>
      <c r="R1938" s="13">
        <f t="shared" si="2359"/>
        <v>3.2005713340619579E-2</v>
      </c>
      <c r="S1938" s="13">
        <f t="shared" si="2360"/>
        <v>3.0574812082152743E-2</v>
      </c>
      <c r="T1938" s="13">
        <f t="shared" si="2361"/>
        <v>8.423105121826728E-2</v>
      </c>
      <c r="U1938" s="13">
        <f t="shared" si="2362"/>
        <v>4.4239545000930844E-2</v>
      </c>
      <c r="V1938" s="13">
        <f t="shared" si="2363"/>
        <v>3.4089921318877963E-3</v>
      </c>
      <c r="W1938" s="13">
        <f t="shared" si="2364"/>
        <v>5.345797889787731E-2</v>
      </c>
      <c r="X1938" s="13">
        <f t="shared" si="2365"/>
        <v>3.8809147825043813E-2</v>
      </c>
      <c r="Y1938" s="13">
        <f t="shared" si="2366"/>
        <v>1.4087232495109429E-2</v>
      </c>
      <c r="Z1938" s="13">
        <f t="shared" si="2367"/>
        <v>7.7451142367038006E-3</v>
      </c>
      <c r="AA1938" s="13">
        <f t="shared" si="2368"/>
        <v>1.0705598908715808E-2</v>
      </c>
      <c r="AB1938" s="13">
        <f t="shared" si="2369"/>
        <v>7.398848131326804E-3</v>
      </c>
      <c r="AC1938" s="13">
        <f t="shared" si="2370"/>
        <v>2.1380149025206183E-4</v>
      </c>
      <c r="AD1938" s="13">
        <f t="shared" si="2371"/>
        <v>1.8472925739402315E-2</v>
      </c>
      <c r="AE1938" s="13">
        <f t="shared" si="2372"/>
        <v>1.3410879359114497E-2</v>
      </c>
      <c r="AF1938" s="13">
        <f t="shared" si="2373"/>
        <v>4.8679805170521485E-3</v>
      </c>
      <c r="AG1938" s="13">
        <f t="shared" si="2374"/>
        <v>1.1780104634870623E-3</v>
      </c>
      <c r="AH1938" s="13">
        <f t="shared" si="2375"/>
        <v>1.4056895225514434E-3</v>
      </c>
      <c r="AI1938" s="13">
        <f t="shared" si="2376"/>
        <v>1.9429988711211687E-3</v>
      </c>
      <c r="AJ1938" s="13">
        <f t="shared" si="2377"/>
        <v>1.3428444021997663E-3</v>
      </c>
      <c r="AK1938" s="13">
        <f t="shared" si="2378"/>
        <v>6.1871063173554654E-4</v>
      </c>
      <c r="AL1938" s="13">
        <f t="shared" si="2379"/>
        <v>8.5817415523224039E-6</v>
      </c>
      <c r="AM1938" s="13">
        <f t="shared" si="2380"/>
        <v>5.1067996569847587E-3</v>
      </c>
      <c r="AN1938" s="13">
        <f t="shared" si="2381"/>
        <v>3.7074080780235825E-3</v>
      </c>
      <c r="AO1938" s="13">
        <f t="shared" si="2382"/>
        <v>1.345742498258683E-3</v>
      </c>
      <c r="AP1938" s="13">
        <f t="shared" si="2383"/>
        <v>3.2565839952620454E-4</v>
      </c>
      <c r="AQ1938" s="13">
        <f t="shared" si="2384"/>
        <v>5.9104951347971255E-5</v>
      </c>
      <c r="AR1938" s="13">
        <f t="shared" si="2385"/>
        <v>2.0409904602278347E-4</v>
      </c>
      <c r="AS1938" s="13">
        <f t="shared" si="2386"/>
        <v>2.8211365999184418E-4</v>
      </c>
      <c r="AT1938" s="13">
        <f t="shared" si="2387"/>
        <v>1.9497425074958336E-4</v>
      </c>
      <c r="AU1938" s="13">
        <f t="shared" si="2388"/>
        <v>8.9833670718533358E-5</v>
      </c>
      <c r="AV1938" s="13">
        <f t="shared" si="2389"/>
        <v>3.1042900653830763E-5</v>
      </c>
      <c r="AW1938" s="13">
        <f t="shared" si="2390"/>
        <v>2.392090697986537E-7</v>
      </c>
      <c r="AX1938" s="13">
        <f t="shared" si="2391"/>
        <v>1.1764696031587845E-3</v>
      </c>
      <c r="AY1938" s="13">
        <f t="shared" si="2392"/>
        <v>8.5408733517369968E-4</v>
      </c>
      <c r="AZ1938" s="13">
        <f t="shared" si="2393"/>
        <v>3.1002295943113189E-4</v>
      </c>
      <c r="BA1938" s="13">
        <f t="shared" si="2394"/>
        <v>7.5022956409089107E-5</v>
      </c>
      <c r="BB1938" s="13">
        <f t="shared" si="2395"/>
        <v>1.3616194745756508E-5</v>
      </c>
      <c r="BC1938" s="13">
        <f t="shared" si="2396"/>
        <v>1.9770029679278883E-6</v>
      </c>
      <c r="BD1938" s="13">
        <f t="shared" si="2397"/>
        <v>2.4695128807557485E-5</v>
      </c>
      <c r="BE1938" s="13">
        <f t="shared" si="2398"/>
        <v>3.4134569992514155E-5</v>
      </c>
      <c r="BF1938" s="13">
        <f t="shared" si="2399"/>
        <v>2.3591066838599954E-5</v>
      </c>
      <c r="BG1938" s="13">
        <f t="shared" si="2400"/>
        <v>1.0869497495849352E-5</v>
      </c>
      <c r="BH1938" s="13">
        <f t="shared" si="2401"/>
        <v>3.7560608202009193E-6</v>
      </c>
      <c r="BI1938" s="13">
        <f t="shared" si="2402"/>
        <v>1.0383547456861349E-6</v>
      </c>
      <c r="BJ1938" s="14">
        <f t="shared" si="2403"/>
        <v>0.52539530553664171</v>
      </c>
      <c r="BK1938" s="14">
        <f t="shared" si="2404"/>
        <v>0.27839123359199752</v>
      </c>
      <c r="BL1938" s="14">
        <f t="shared" si="2405"/>
        <v>0.18873316157739153</v>
      </c>
      <c r="BM1938" s="14">
        <f t="shared" si="2406"/>
        <v>0.35199704071841831</v>
      </c>
      <c r="BN1938" s="14">
        <f t="shared" si="2407"/>
        <v>0.64741392609821236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1.61006289308176</v>
      </c>
      <c r="F1939" s="10">
        <f>VLOOKUP(B1939,home!$B$2:$E$405,3,FALSE)</f>
        <v>1.01</v>
      </c>
      <c r="G1939" s="10">
        <f>VLOOKUP(C1939,away!$B$2:$E$405,4,FALSE)</f>
        <v>0.76</v>
      </c>
      <c r="H1939" s="10">
        <f>VLOOKUP(A1939,away!$A$2:$E$405,3,FALSE)</f>
        <v>1.22012578616352</v>
      </c>
      <c r="I1939" s="10">
        <f>VLOOKUP(C1939,away!$B$2:$E$405,3,FALSE)</f>
        <v>0.69</v>
      </c>
      <c r="J1939" s="10">
        <f>VLOOKUP(B1939,home!$B$2:$E$405,4,FALSE)</f>
        <v>1.01</v>
      </c>
      <c r="K1939" s="12">
        <f t="shared" si="2352"/>
        <v>1.235884276729559</v>
      </c>
      <c r="L1939" s="12">
        <f t="shared" si="2353"/>
        <v>0.850305660377357</v>
      </c>
      <c r="M1939" s="13">
        <f t="shared" si="2354"/>
        <v>0.12415929048229649</v>
      </c>
      <c r="N1939" s="13">
        <f t="shared" si="2355"/>
        <v>0.15344651491696823</v>
      </c>
      <c r="O1939" s="13">
        <f t="shared" si="2356"/>
        <v>0.10557334748553322</v>
      </c>
      <c r="P1939" s="13">
        <f t="shared" si="2357"/>
        <v>0.13047644019907664</v>
      </c>
      <c r="Q1939" s="13">
        <f t="shared" si="2358"/>
        <v>9.4821067552414387E-2</v>
      </c>
      <c r="R1939" s="13">
        <f t="shared" si="2359"/>
        <v>4.4884807475967244E-2</v>
      </c>
      <c r="S1939" s="13">
        <f t="shared" si="2360"/>
        <v>3.4278750669589714E-2</v>
      </c>
      <c r="T1939" s="13">
        <f t="shared" si="2361"/>
        <v>8.0626890462841702E-2</v>
      </c>
      <c r="U1939" s="13">
        <f t="shared" si="2362"/>
        <v>5.5472427823581284E-2</v>
      </c>
      <c r="V1939" s="13">
        <f t="shared" si="2363"/>
        <v>4.0025369779830532E-3</v>
      </c>
      <c r="W1939" s="13">
        <f t="shared" si="2364"/>
        <v>3.9062622163580106E-2</v>
      </c>
      <c r="X1939" s="13">
        <f t="shared" si="2365"/>
        <v>3.3215168734874165E-2</v>
      </c>
      <c r="Y1939" s="13">
        <f t="shared" si="2366"/>
        <v>1.4121522992826258E-2</v>
      </c>
      <c r="Z1939" s="13">
        <f t="shared" si="2367"/>
        <v>1.2721935287254285E-2</v>
      </c>
      <c r="AA1939" s="13">
        <f t="shared" si="2368"/>
        <v>1.5722839791088516E-2</v>
      </c>
      <c r="AB1939" s="13">
        <f t="shared" si="2369"/>
        <v>9.7158052416720826E-3</v>
      </c>
      <c r="AC1939" s="13">
        <f t="shared" si="2370"/>
        <v>2.6288647763679783E-4</v>
      </c>
      <c r="AD1939" s="13">
        <f t="shared" si="2371"/>
        <v>1.2069220134949063E-2</v>
      </c>
      <c r="AE1939" s="13">
        <f t="shared" si="2372"/>
        <v>1.0262526197087557E-2</v>
      </c>
      <c r="AF1939" s="13">
        <f t="shared" si="2373"/>
        <v>4.3631420575772299E-3</v>
      </c>
      <c r="AG1939" s="13">
        <f t="shared" si="2374"/>
        <v>1.2366681295294755E-3</v>
      </c>
      <c r="AH1939" s="13">
        <f t="shared" si="2375"/>
        <v>2.7043833964266882E-3</v>
      </c>
      <c r="AI1939" s="13">
        <f t="shared" si="2376"/>
        <v>3.3423049178922261E-3</v>
      </c>
      <c r="AJ1939" s="13">
        <f t="shared" si="2377"/>
        <v>2.0653510480294411E-3</v>
      </c>
      <c r="AK1939" s="13">
        <f t="shared" si="2378"/>
        <v>8.5084496206216758E-4</v>
      </c>
      <c r="AL1939" s="13">
        <f t="shared" si="2379"/>
        <v>1.1050479314204644E-5</v>
      </c>
      <c r="AM1939" s="13">
        <f t="shared" si="2380"/>
        <v>2.9832318794342722E-3</v>
      </c>
      <c r="AN1939" s="13">
        <f t="shared" si="2381"/>
        <v>2.5366589533011427E-3</v>
      </c>
      <c r="AO1939" s="13">
        <f t="shared" si="2382"/>
        <v>1.0784677332194314E-3</v>
      </c>
      <c r="AP1939" s="13">
        <f t="shared" si="2383"/>
        <v>3.0567573936360662E-4</v>
      </c>
      <c r="AQ1939" s="13">
        <f t="shared" si="2384"/>
        <v>6.4979452855227075E-5</v>
      </c>
      <c r="AR1939" s="13">
        <f t="shared" si="2385"/>
        <v>4.5991050196243115E-4</v>
      </c>
      <c r="AS1939" s="13">
        <f t="shared" si="2386"/>
        <v>5.6839615807816762E-4</v>
      </c>
      <c r="AT1939" s="13">
        <f t="shared" si="2387"/>
        <v>3.5123593736114821E-4</v>
      </c>
      <c r="AU1939" s="13">
        <f t="shared" si="2388"/>
        <v>1.446956574690038E-4</v>
      </c>
      <c r="AV1939" s="13">
        <f t="shared" si="2389"/>
        <v>4.4706771994246953E-5</v>
      </c>
      <c r="AW1939" s="13">
        <f t="shared" si="2390"/>
        <v>3.2257558411237034E-7</v>
      </c>
      <c r="AX1939" s="13">
        <f t="shared" si="2391"/>
        <v>6.1448822893853052E-4</v>
      </c>
      <c r="AY1939" s="13">
        <f t="shared" si="2392"/>
        <v>5.2250281930168974E-4</v>
      </c>
      <c r="AZ1939" s="13">
        <f t="shared" si="2393"/>
        <v>2.2214355240767703E-4</v>
      </c>
      <c r="BA1939" s="13">
        <f t="shared" si="2394"/>
        <v>6.2963306676193948E-5</v>
      </c>
      <c r="BB1939" s="13">
        <f t="shared" si="2395"/>
        <v>1.3384514015710781E-5</v>
      </c>
      <c r="BC1939" s="13">
        <f t="shared" si="2396"/>
        <v>2.2761856057917904E-6</v>
      </c>
      <c r="BD1939" s="13">
        <f t="shared" si="2397"/>
        <v>6.5177417180941108E-5</v>
      </c>
      <c r="BE1939" s="13">
        <f t="shared" si="2398"/>
        <v>8.0551745091768132E-5</v>
      </c>
      <c r="BF1939" s="13">
        <f t="shared" si="2399"/>
        <v>4.9776317611021839E-5</v>
      </c>
      <c r="BG1939" s="13">
        <f t="shared" si="2400"/>
        <v>2.0505922762986181E-5</v>
      </c>
      <c r="BH1939" s="13">
        <f t="shared" si="2401"/>
        <v>6.3357368806513456E-6</v>
      </c>
      <c r="BI1939" s="13">
        <f t="shared" si="2402"/>
        <v>1.5660475184585166E-6</v>
      </c>
      <c r="BJ1939" s="14">
        <f t="shared" si="2403"/>
        <v>0.45163211570776746</v>
      </c>
      <c r="BK1939" s="14">
        <f t="shared" si="2404"/>
        <v>0.29371345810519855</v>
      </c>
      <c r="BL1939" s="14">
        <f t="shared" si="2405"/>
        <v>0.2421249703561637</v>
      </c>
      <c r="BM1939" s="14">
        <f t="shared" si="2406"/>
        <v>0.34630883110041022</v>
      </c>
      <c r="BN1939" s="14">
        <f t="shared" si="2407"/>
        <v>0.65336146811225615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1.61006289308176</v>
      </c>
      <c r="F1940" s="10">
        <f>VLOOKUP(B1940,home!$B$2:$E$405,3,FALSE)</f>
        <v>0.78</v>
      </c>
      <c r="G1940" s="10">
        <f>VLOOKUP(C1940,away!$B$2:$E$405,4,FALSE)</f>
        <v>0.71</v>
      </c>
      <c r="H1940" s="10">
        <f>VLOOKUP(A1940,away!$A$2:$E$405,3,FALSE)</f>
        <v>1.22012578616352</v>
      </c>
      <c r="I1940" s="10">
        <f>VLOOKUP(C1940,away!$B$2:$E$405,3,FALSE)</f>
        <v>0.8</v>
      </c>
      <c r="J1940" s="10">
        <f>VLOOKUP(B1940,home!$B$2:$E$405,4,FALSE)</f>
        <v>0.78</v>
      </c>
      <c r="K1940" s="12">
        <f t="shared" si="2352"/>
        <v>0.89165283018867858</v>
      </c>
      <c r="L1940" s="12">
        <f t="shared" si="2353"/>
        <v>0.76135849056603655</v>
      </c>
      <c r="M1940" s="13">
        <f t="shared" si="2354"/>
        <v>0.1914724546309407</v>
      </c>
      <c r="N1940" s="13">
        <f t="shared" si="2355"/>
        <v>0.17072695607485161</v>
      </c>
      <c r="O1940" s="13">
        <f t="shared" si="2356"/>
        <v>0.14577917904278692</v>
      </c>
      <c r="P1940" s="13">
        <f t="shared" si="2357"/>
        <v>0.12998441757608303</v>
      </c>
      <c r="Q1940" s="13">
        <f t="shared" si="2358"/>
        <v>7.6114586786819829E-2</v>
      </c>
      <c r="R1940" s="13">
        <f t="shared" si="2359"/>
        <v>5.549510785598611E-2</v>
      </c>
      <c r="S1940" s="13">
        <f t="shared" si="2360"/>
        <v>2.2060547619186435E-2</v>
      </c>
      <c r="T1940" s="13">
        <f t="shared" si="2361"/>
        <v>5.7950486906070728E-2</v>
      </c>
      <c r="U1940" s="13">
        <f t="shared" si="2362"/>
        <v>4.9482369981415975E-2</v>
      </c>
      <c r="V1940" s="13">
        <f t="shared" si="2363"/>
        <v>1.6640208635385395E-3</v>
      </c>
      <c r="W1940" s="13">
        <f t="shared" si="2364"/>
        <v>2.2622595575703234E-2</v>
      </c>
      <c r="X1940" s="13">
        <f t="shared" si="2365"/>
        <v>1.7223905220203312E-2</v>
      </c>
      <c r="Y1940" s="13">
        <f t="shared" si="2366"/>
        <v>6.5567832400532343E-3</v>
      </c>
      <c r="Z1940" s="13">
        <f t="shared" si="2367"/>
        <v>1.4083890517010998E-2</v>
      </c>
      <c r="AA1940" s="13">
        <f t="shared" si="2368"/>
        <v>1.2557940839560347E-2</v>
      </c>
      <c r="AB1940" s="13">
        <f t="shared" si="2369"/>
        <v>5.5986617454679864E-3</v>
      </c>
      <c r="AC1940" s="13">
        <f t="shared" si="2370"/>
        <v>7.0603100325323381E-5</v>
      </c>
      <c r="AD1940" s="13">
        <f t="shared" si="2371"/>
        <v>5.0428753428224176E-3</v>
      </c>
      <c r="AE1940" s="13">
        <f t="shared" si="2372"/>
        <v>3.8394359591239595E-3</v>
      </c>
      <c r="AF1940" s="13">
        <f t="shared" si="2373"/>
        <v>1.4615935832317901E-3</v>
      </c>
      <c r="AG1940" s="13">
        <f t="shared" si="2374"/>
        <v>3.7093222811678689E-4</v>
      </c>
      <c r="AH1940" s="13">
        <f t="shared" si="2375"/>
        <v>2.6807224063322014E-3</v>
      </c>
      <c r="AI1940" s="13">
        <f t="shared" si="2376"/>
        <v>2.3902737205563117E-3</v>
      </c>
      <c r="AJ1940" s="13">
        <f t="shared" si="2377"/>
        <v>1.065647163929829E-3</v>
      </c>
      <c r="AK1940" s="13">
        <f t="shared" si="2378"/>
        <v>3.1672910323352364E-4</v>
      </c>
      <c r="AL1940" s="13">
        <f t="shared" si="2379"/>
        <v>1.9172058753917352E-6</v>
      </c>
      <c r="AM1940" s="13">
        <f t="shared" si="2380"/>
        <v>8.992988143432624E-4</v>
      </c>
      <c r="AN1940" s="13">
        <f t="shared" si="2381"/>
        <v>6.8468878785621259E-4</v>
      </c>
      <c r="AO1940" s="13">
        <f t="shared" si="2382"/>
        <v>2.6064681101484758E-4</v>
      </c>
      <c r="AP1940" s="13">
        <f t="shared" si="2383"/>
        <v>6.6148554201705135E-5</v>
      </c>
      <c r="AQ1940" s="13">
        <f t="shared" si="2384"/>
        <v>1.2590690845033962E-5</v>
      </c>
      <c r="AR1940" s="13">
        <f t="shared" si="2385"/>
        <v>4.0819815298232773E-4</v>
      </c>
      <c r="AS1940" s="13">
        <f t="shared" si="2386"/>
        <v>3.6397103838448368E-4</v>
      </c>
      <c r="AT1940" s="13">
        <f t="shared" si="2387"/>
        <v>1.6226790324111852E-4</v>
      </c>
      <c r="AU1940" s="13">
        <f t="shared" si="2388"/>
        <v>4.8228878391241999E-5</v>
      </c>
      <c r="AV1940" s="13">
        <f t="shared" si="2389"/>
        <v>1.0750853978594134E-5</v>
      </c>
      <c r="AW1940" s="13">
        <f t="shared" si="2390"/>
        <v>3.6153574147632215E-8</v>
      </c>
      <c r="AX1940" s="13">
        <f t="shared" si="2391"/>
        <v>1.3364372216574874E-4</v>
      </c>
      <c r="AY1940" s="13">
        <f t="shared" si="2392"/>
        <v>1.0175078258174122E-4</v>
      </c>
      <c r="AZ1940" s="13">
        <f t="shared" si="2393"/>
        <v>3.8734411120173724E-5</v>
      </c>
      <c r="BA1940" s="13">
        <f t="shared" si="2394"/>
        <v>9.8302575944732592E-6</v>
      </c>
      <c r="BB1940" s="13">
        <f t="shared" si="2395"/>
        <v>1.8710875210008688E-6</v>
      </c>
      <c r="BC1940" s="13">
        <f t="shared" si="2396"/>
        <v>2.8491367414123381E-7</v>
      </c>
      <c r="BD1940" s="13">
        <f t="shared" si="2397"/>
        <v>5.1797521601078172E-5</v>
      </c>
      <c r="BE1940" s="13">
        <f t="shared" si="2398"/>
        <v>4.6185406732360553E-5</v>
      </c>
      <c r="BF1940" s="13">
        <f t="shared" si="2399"/>
        <v>2.0590674313162268E-5</v>
      </c>
      <c r="BG1940" s="13">
        <f t="shared" si="2400"/>
        <v>6.1199110089414887E-6</v>
      </c>
      <c r="BH1940" s="13">
        <f t="shared" si="2401"/>
        <v>1.3642089929063824E-6</v>
      </c>
      <c r="BI1940" s="13">
        <f t="shared" si="2402"/>
        <v>2.4328016189876463E-7</v>
      </c>
      <c r="BJ1940" s="14">
        <f t="shared" si="2403"/>
        <v>0.36411963974991518</v>
      </c>
      <c r="BK1940" s="14">
        <f t="shared" si="2404"/>
        <v>0.34535571177853114</v>
      </c>
      <c r="BL1940" s="14">
        <f t="shared" si="2405"/>
        <v>0.27648634968905733</v>
      </c>
      <c r="BM1940" s="14">
        <f t="shared" si="2406"/>
        <v>0.2303711751380389</v>
      </c>
      <c r="BN1940" s="14">
        <f t="shared" si="2407"/>
        <v>0.76957270196746819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1.61006289308176</v>
      </c>
      <c r="F1941" s="10">
        <f>VLOOKUP(B1941,home!$B$2:$E$405,3,FALSE)</f>
        <v>1.59</v>
      </c>
      <c r="G1941" s="10">
        <f>VLOOKUP(C1941,away!$B$2:$E$405,4,FALSE)</f>
        <v>1.32</v>
      </c>
      <c r="H1941" s="10">
        <f>VLOOKUP(A1941,away!$A$2:$E$405,3,FALSE)</f>
        <v>1.22012578616352</v>
      </c>
      <c r="I1941" s="10">
        <f>VLOOKUP(C1941,away!$B$2:$E$405,3,FALSE)</f>
        <v>0.54</v>
      </c>
      <c r="J1941" s="10">
        <f>VLOOKUP(B1941,home!$B$2:$E$405,4,FALSE)</f>
        <v>1.59</v>
      </c>
      <c r="K1941" s="12">
        <f t="shared" si="2352"/>
        <v>3.3791999999999986</v>
      </c>
      <c r="L1941" s="12">
        <f t="shared" si="2353"/>
        <v>1.0475999999999983</v>
      </c>
      <c r="M1941" s="13">
        <f t="shared" si="2354"/>
        <v>1.1952677107050818E-2</v>
      </c>
      <c r="N1941" s="13">
        <f t="shared" si="2355"/>
        <v>4.0390486480146114E-2</v>
      </c>
      <c r="O1941" s="13">
        <f t="shared" si="2356"/>
        <v>1.2521624537346416E-2</v>
      </c>
      <c r="P1941" s="13">
        <f t="shared" si="2357"/>
        <v>4.2313073636600994E-2</v>
      </c>
      <c r="Q1941" s="13">
        <f t="shared" si="2358"/>
        <v>6.8243765956854857E-2</v>
      </c>
      <c r="R1941" s="13">
        <f t="shared" si="2359"/>
        <v>6.5588269326620425E-3</v>
      </c>
      <c r="S1941" s="13">
        <f t="shared" si="2360"/>
        <v>3.74475982355508E-2</v>
      </c>
      <c r="T1941" s="13">
        <f t="shared" si="2361"/>
        <v>7.1492169216401016E-2</v>
      </c>
      <c r="U1941" s="13">
        <f t="shared" si="2362"/>
        <v>2.2163587970851568E-2</v>
      </c>
      <c r="V1941" s="13">
        <f t="shared" si="2363"/>
        <v>1.4729596348661497E-2</v>
      </c>
      <c r="W1941" s="13">
        <f t="shared" si="2364"/>
        <v>7.6869777973801276E-2</v>
      </c>
      <c r="X1941" s="13">
        <f t="shared" si="2365"/>
        <v>8.0528779405354078E-2</v>
      </c>
      <c r="Y1941" s="13">
        <f t="shared" si="2366"/>
        <v>4.2180974652524399E-2</v>
      </c>
      <c r="Z1941" s="13">
        <f t="shared" si="2367"/>
        <v>2.2903423648855817E-3</v>
      </c>
      <c r="AA1941" s="13">
        <f t="shared" si="2368"/>
        <v>7.7395249194213544E-3</v>
      </c>
      <c r="AB1941" s="13">
        <f t="shared" si="2369"/>
        <v>1.3076701303854316E-2</v>
      </c>
      <c r="AC1941" s="13">
        <f t="shared" si="2370"/>
        <v>3.2589691484819572E-3</v>
      </c>
      <c r="AD1941" s="13">
        <f t="shared" si="2371"/>
        <v>6.4939588432267298E-2</v>
      </c>
      <c r="AE1941" s="13">
        <f t="shared" si="2372"/>
        <v>6.803071284164311E-2</v>
      </c>
      <c r="AF1941" s="13">
        <f t="shared" si="2373"/>
        <v>3.5634487386452605E-2</v>
      </c>
      <c r="AG1941" s="13">
        <f t="shared" si="2374"/>
        <v>1.2443562995349228E-2</v>
      </c>
      <c r="AH1941" s="13">
        <f t="shared" si="2375"/>
        <v>5.9984066536353275E-4</v>
      </c>
      <c r="AI1941" s="13">
        <f t="shared" si="2376"/>
        <v>2.026981576396449E-3</v>
      </c>
      <c r="AJ1941" s="13">
        <f t="shared" si="2377"/>
        <v>3.4247880714794393E-3</v>
      </c>
      <c r="AK1941" s="13">
        <f t="shared" si="2378"/>
        <v>3.8576812837144391E-3</v>
      </c>
      <c r="AL1941" s="13">
        <f t="shared" si="2379"/>
        <v>4.6147653893463986E-4</v>
      </c>
      <c r="AM1941" s="13">
        <f t="shared" si="2380"/>
        <v>4.3888771446063492E-2</v>
      </c>
      <c r="AN1941" s="13">
        <f t="shared" si="2381"/>
        <v>4.5977876966896036E-2</v>
      </c>
      <c r="AO1941" s="13">
        <f t="shared" si="2382"/>
        <v>2.4083211955260107E-2</v>
      </c>
      <c r="AP1941" s="13">
        <f t="shared" si="2383"/>
        <v>8.409857614776816E-3</v>
      </c>
      <c r="AQ1941" s="13">
        <f t="shared" si="2384"/>
        <v>2.202541709310044E-3</v>
      </c>
      <c r="AR1941" s="13">
        <f t="shared" si="2385"/>
        <v>1.2567861620696723E-4</v>
      </c>
      <c r="AS1941" s="13">
        <f t="shared" si="2386"/>
        <v>4.2469317988658352E-4</v>
      </c>
      <c r="AT1941" s="13">
        <f t="shared" si="2387"/>
        <v>7.1756159673637128E-4</v>
      </c>
      <c r="AU1941" s="13">
        <f t="shared" si="2388"/>
        <v>8.0826138256384834E-4</v>
      </c>
      <c r="AV1941" s="13">
        <f t="shared" si="2389"/>
        <v>6.8281921598993881E-4</v>
      </c>
      <c r="AW1941" s="13">
        <f t="shared" si="2390"/>
        <v>4.5379166242706816E-5</v>
      </c>
      <c r="AX1941" s="13">
        <f t="shared" si="2391"/>
        <v>2.4718156078422957E-2</v>
      </c>
      <c r="AY1941" s="13">
        <f t="shared" si="2392"/>
        <v>2.5894740307755845E-2</v>
      </c>
      <c r="AZ1941" s="13">
        <f t="shared" si="2393"/>
        <v>1.356366497320249E-2</v>
      </c>
      <c r="BA1941" s="13">
        <f t="shared" si="2394"/>
        <v>4.7364318086423026E-3</v>
      </c>
      <c r="BB1941" s="13">
        <f t="shared" si="2395"/>
        <v>1.2404714906834168E-3</v>
      </c>
      <c r="BC1941" s="13">
        <f t="shared" si="2396"/>
        <v>2.5990358672798913E-4</v>
      </c>
      <c r="BD1941" s="13">
        <f t="shared" si="2397"/>
        <v>2.1943486389736433E-5</v>
      </c>
      <c r="BE1941" s="13">
        <f t="shared" si="2398"/>
        <v>7.4151429208197333E-5</v>
      </c>
      <c r="BF1941" s="13">
        <f t="shared" si="2399"/>
        <v>1.2528625479017017E-4</v>
      </c>
      <c r="BG1941" s="13">
        <f t="shared" si="2400"/>
        <v>1.4112243739564762E-4</v>
      </c>
      <c r="BH1941" s="13">
        <f t="shared" si="2401"/>
        <v>1.1922023511184308E-4</v>
      </c>
      <c r="BI1941" s="13">
        <f t="shared" si="2402"/>
        <v>8.0573803697987965E-5</v>
      </c>
      <c r="BJ1941" s="14">
        <f t="shared" si="2403"/>
        <v>0.75572993327853544</v>
      </c>
      <c r="BK1941" s="14">
        <f t="shared" si="2404"/>
        <v>0.13605813132303654</v>
      </c>
      <c r="BL1941" s="14">
        <f t="shared" si="2405"/>
        <v>7.5290868899066832E-2</v>
      </c>
      <c r="BM1941" s="14">
        <f t="shared" si="2406"/>
        <v>0.76153946007334983</v>
      </c>
      <c r="BN1941" s="14">
        <f t="shared" si="2407"/>
        <v>0.18198045465066123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1.61006289308176</v>
      </c>
      <c r="F1942" s="10">
        <f>VLOOKUP(B1942,home!$B$2:$E$405,3,FALSE)</f>
        <v>1.0900000000000001</v>
      </c>
      <c r="G1942" s="10">
        <f>VLOOKUP(C1942,away!$B$2:$E$405,4,FALSE)</f>
        <v>1.0900000000000001</v>
      </c>
      <c r="H1942" s="10">
        <f>VLOOKUP(A1942,away!$A$2:$E$405,3,FALSE)</f>
        <v>1.22012578616352</v>
      </c>
      <c r="I1942" s="10">
        <f>VLOOKUP(C1942,away!$B$2:$E$405,3,FALSE)</f>
        <v>0.93</v>
      </c>
      <c r="J1942" s="10">
        <f>VLOOKUP(B1942,home!$B$2:$E$405,4,FALSE)</f>
        <v>1.0900000000000001</v>
      </c>
      <c r="K1942" s="12">
        <f t="shared" si="2352"/>
        <v>1.9129157232704395</v>
      </c>
      <c r="L1942" s="12">
        <f t="shared" si="2353"/>
        <v>1.2368415094339604</v>
      </c>
      <c r="M1942" s="13">
        <f t="shared" si="2354"/>
        <v>4.2862531224858211E-2</v>
      </c>
      <c r="N1942" s="13">
        <f t="shared" si="2355"/>
        <v>8.1992409919201439E-2</v>
      </c>
      <c r="O1942" s="13">
        <f t="shared" si="2356"/>
        <v>5.3014157818313888E-2</v>
      </c>
      <c r="P1942" s="13">
        <f t="shared" si="2357"/>
        <v>0.10141161604659313</v>
      </c>
      <c r="Q1942" s="13">
        <f t="shared" si="2358"/>
        <v>7.8422285061637786E-2</v>
      </c>
      <c r="R1942" s="13">
        <f t="shared" si="2359"/>
        <v>3.2785055488686779E-2</v>
      </c>
      <c r="S1942" s="13">
        <f t="shared" si="2360"/>
        <v>5.9984300829259117E-2</v>
      </c>
      <c r="T1942" s="13">
        <f t="shared" si="2361"/>
        <v>9.6995937428896409E-2</v>
      </c>
      <c r="U1942" s="13">
        <f t="shared" si="2362"/>
        <v>6.2715048132602758E-2</v>
      </c>
      <c r="V1942" s="13">
        <f t="shared" si="2363"/>
        <v>1.5769030045814772E-2</v>
      </c>
      <c r="W1942" s="13">
        <f t="shared" si="2364"/>
        <v>5.0005074049734491E-2</v>
      </c>
      <c r="X1942" s="13">
        <f t="shared" si="2365"/>
        <v>6.1848351267030567E-2</v>
      </c>
      <c r="Y1942" s="13">
        <f t="shared" si="2366"/>
        <v>3.8248304068557948E-2</v>
      </c>
      <c r="Z1942" s="13">
        <f t="shared" si="2367"/>
        <v>1.351663917250117E-2</v>
      </c>
      <c r="AA1942" s="13">
        <f t="shared" si="2368"/>
        <v>2.5856191598850633E-2</v>
      </c>
      <c r="AB1942" s="13">
        <f t="shared" si="2369"/>
        <v>2.473035772666721E-2</v>
      </c>
      <c r="AC1942" s="13">
        <f t="shared" si="2370"/>
        <v>2.3318192701396057E-3</v>
      </c>
      <c r="AD1942" s="13">
        <f t="shared" si="2371"/>
        <v>2.3913873098259941E-2</v>
      </c>
      <c r="AE1942" s="13">
        <f t="shared" si="2372"/>
        <v>2.9577670899264004E-2</v>
      </c>
      <c r="AF1942" s="13">
        <f t="shared" si="2373"/>
        <v>1.8291445560293312E-2</v>
      </c>
      <c r="AG1942" s="13">
        <f t="shared" si="2374"/>
        <v>7.5412063788407669E-3</v>
      </c>
      <c r="AH1942" s="13">
        <f t="shared" si="2375"/>
        <v>4.1794850991476356E-3</v>
      </c>
      <c r="AI1942" s="13">
        <f t="shared" si="2376"/>
        <v>7.9950027613340229E-3</v>
      </c>
      <c r="AJ1942" s="13">
        <f t="shared" si="2377"/>
        <v>7.6468832448732173E-3</v>
      </c>
      <c r="AK1942" s="13">
        <f t="shared" si="2378"/>
        <v>4.8759477310437536E-3</v>
      </c>
      <c r="AL1942" s="13">
        <f t="shared" si="2379"/>
        <v>2.2068091058168897E-4</v>
      </c>
      <c r="AM1942" s="13">
        <f t="shared" si="2380"/>
        <v>9.1490447707910857E-3</v>
      </c>
      <c r="AN1942" s="13">
        <f t="shared" si="2381"/>
        <v>1.1315918344184129E-2</v>
      </c>
      <c r="AO1942" s="13">
        <f t="shared" si="2382"/>
        <v>6.9979987627260716E-3</v>
      </c>
      <c r="AP1942" s="13">
        <f t="shared" si="2383"/>
        <v>2.8851384509023677E-3</v>
      </c>
      <c r="AQ1942" s="13">
        <f t="shared" si="2384"/>
        <v>8.9211474913501059E-4</v>
      </c>
      <c r="AR1942" s="13">
        <f t="shared" si="2385"/>
        <v>1.0338721317373009E-3</v>
      </c>
      <c r="AS1942" s="13">
        <f t="shared" si="2386"/>
        <v>1.9777102566514103E-3</v>
      </c>
      <c r="AT1942" s="13">
        <f t="shared" si="2387"/>
        <v>1.8915965230108494E-3</v>
      </c>
      <c r="AU1942" s="13">
        <f t="shared" si="2388"/>
        <v>1.2061549103170495E-3</v>
      </c>
      <c r="AV1942" s="13">
        <f t="shared" si="2389"/>
        <v>5.7681817316133292E-4</v>
      </c>
      <c r="AW1942" s="13">
        <f t="shared" si="2390"/>
        <v>1.4503477832498883E-5</v>
      </c>
      <c r="AX1942" s="13">
        <f t="shared" si="2391"/>
        <v>2.9168919324919084E-3</v>
      </c>
      <c r="AY1942" s="13">
        <f t="shared" si="2392"/>
        <v>3.6077330206390336E-3</v>
      </c>
      <c r="AZ1942" s="13">
        <f t="shared" si="2393"/>
        <v>2.2310969774409625E-3</v>
      </c>
      <c r="BA1942" s="13">
        <f t="shared" si="2394"/>
        <v>9.1983778442387574E-4</v>
      </c>
      <c r="BB1942" s="13">
        <f t="shared" si="2395"/>
        <v>2.8442338843030405E-4</v>
      </c>
      <c r="BC1942" s="13">
        <f t="shared" si="2396"/>
        <v>7.035733061289175E-5</v>
      </c>
      <c r="BD1942" s="13">
        <f t="shared" si="2397"/>
        <v>2.1312266132994515E-4</v>
      </c>
      <c r="BE1942" s="13">
        <f t="shared" si="2398"/>
        <v>4.0768568984329297E-4</v>
      </c>
      <c r="BF1942" s="13">
        <f t="shared" si="2399"/>
        <v>3.899341831267954E-4</v>
      </c>
      <c r="BG1942" s="13">
        <f t="shared" si="2400"/>
        <v>2.48637076647954E-4</v>
      </c>
      <c r="BH1942" s="13">
        <f t="shared" si="2401"/>
        <v>1.1890544332696719E-4</v>
      </c>
      <c r="BI1942" s="13">
        <f t="shared" si="2402"/>
        <v>4.5491218424519549E-5</v>
      </c>
      <c r="BJ1942" s="14">
        <f t="shared" si="2403"/>
        <v>0.52810711324349413</v>
      </c>
      <c r="BK1942" s="14">
        <f t="shared" si="2404"/>
        <v>0.22618771134788557</v>
      </c>
      <c r="BL1942" s="14">
        <f t="shared" si="2405"/>
        <v>0.23190805786909732</v>
      </c>
      <c r="BM1942" s="14">
        <f t="shared" si="2406"/>
        <v>0.60563823653088023</v>
      </c>
      <c r="BN1942" s="14">
        <f t="shared" si="2407"/>
        <v>0.39048805555929123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1.61006289308176</v>
      </c>
      <c r="F1943" s="10">
        <f>VLOOKUP(B1943,home!$B$2:$E$405,3,FALSE)</f>
        <v>1.0900000000000001</v>
      </c>
      <c r="G1943" s="10">
        <f>VLOOKUP(C1943,away!$B$2:$E$405,4,FALSE)</f>
        <v>1.24</v>
      </c>
      <c r="H1943" s="10">
        <f>VLOOKUP(A1943,away!$A$2:$E$405,3,FALSE)</f>
        <v>1.22012578616352</v>
      </c>
      <c r="I1943" s="10">
        <f>VLOOKUP(C1943,away!$B$2:$E$405,3,FALSE)</f>
        <v>0.41</v>
      </c>
      <c r="J1943" s="10">
        <f>VLOOKUP(B1943,home!$B$2:$E$405,4,FALSE)</f>
        <v>1.0900000000000001</v>
      </c>
      <c r="K1943" s="12">
        <f t="shared" si="2352"/>
        <v>2.1761610062893069</v>
      </c>
      <c r="L1943" s="12">
        <f t="shared" si="2353"/>
        <v>0.54527421383647712</v>
      </c>
      <c r="M1943" s="13">
        <f t="shared" si="2354"/>
        <v>6.5780277466903375E-2</v>
      </c>
      <c r="N1943" s="13">
        <f t="shared" si="2355"/>
        <v>0.14314847480636625</v>
      </c>
      <c r="O1943" s="13">
        <f t="shared" si="2356"/>
        <v>3.5868289081711066E-2</v>
      </c>
      <c r="P1943" s="13">
        <f t="shared" si="2357"/>
        <v>7.8055172061932104E-2</v>
      </c>
      <c r="Q1943" s="13">
        <f t="shared" si="2358"/>
        <v>0.15575706449170076</v>
      </c>
      <c r="R1943" s="13">
        <f t="shared" si="2359"/>
        <v>9.7790265653447481E-3</v>
      </c>
      <c r="S1943" s="13">
        <f t="shared" si="2360"/>
        <v>2.3155154250767862E-2</v>
      </c>
      <c r="T1943" s="13">
        <f t="shared" si="2361"/>
        <v>8.4930310890189598E-2</v>
      </c>
      <c r="U1943" s="13">
        <f t="shared" si="2362"/>
        <v>2.1280736290970492E-2</v>
      </c>
      <c r="V1943" s="13">
        <f t="shared" si="2363"/>
        <v>3.0528899791914203E-3</v>
      </c>
      <c r="W1943" s="13">
        <f t="shared" si="2364"/>
        <v>0.112984150066976</v>
      </c>
      <c r="X1943" s="13">
        <f t="shared" si="2365"/>
        <v>6.1607343603752883E-2</v>
      </c>
      <c r="Y1943" s="13">
        <f t="shared" si="2366"/>
        <v>1.6796447925045036E-2</v>
      </c>
      <c r="Z1943" s="13">
        <f t="shared" si="2367"/>
        <v>1.7774170075014611E-3</v>
      </c>
      <c r="AA1943" s="13">
        <f t="shared" si="2368"/>
        <v>3.8679455836401083E-3</v>
      </c>
      <c r="AB1943" s="13">
        <f t="shared" si="2369"/>
        <v>4.2086361767832694E-3</v>
      </c>
      <c r="AC1943" s="13">
        <f t="shared" si="2370"/>
        <v>2.2641080825083705E-4</v>
      </c>
      <c r="AD1943" s="13">
        <f t="shared" si="2371"/>
        <v>6.146792542612315E-2</v>
      </c>
      <c r="AE1943" s="13">
        <f t="shared" si="2372"/>
        <v>3.35168747128885E-2</v>
      </c>
      <c r="AF1943" s="13">
        <f t="shared" si="2373"/>
        <v>9.1379437546629892E-3</v>
      </c>
      <c r="AG1943" s="13">
        <f t="shared" si="2374"/>
        <v>1.660895032301936E-3</v>
      </c>
      <c r="AH1943" s="13">
        <f t="shared" si="2375"/>
        <v>2.4229491535623571E-4</v>
      </c>
      <c r="AI1943" s="13">
        <f t="shared" si="2376"/>
        <v>5.2727274682040832E-4</v>
      </c>
      <c r="AJ1943" s="13">
        <f t="shared" si="2377"/>
        <v>5.7371519565481346E-4</v>
      </c>
      <c r="AK1943" s="13">
        <f t="shared" si="2378"/>
        <v>4.1616554583321508E-4</v>
      </c>
      <c r="AL1943" s="13">
        <f t="shared" si="2379"/>
        <v>1.0746403192714985E-5</v>
      </c>
      <c r="AM1943" s="13">
        <f t="shared" si="2380"/>
        <v>2.6752820489965631E-2</v>
      </c>
      <c r="AN1943" s="13">
        <f t="shared" si="2381"/>
        <v>1.4587623160574404E-2</v>
      </c>
      <c r="AO1943" s="13">
        <f t="shared" si="2382"/>
        <v>3.9771273753124977E-3</v>
      </c>
      <c r="AP1943" s="13">
        <f t="shared" si="2383"/>
        <v>7.2287500096701791E-4</v>
      </c>
      <c r="AQ1943" s="13">
        <f t="shared" si="2384"/>
        <v>9.8541274463583321E-5</v>
      </c>
      <c r="AR1943" s="13">
        <f t="shared" si="2385"/>
        <v>2.6423433897489445E-5</v>
      </c>
      <c r="AS1943" s="13">
        <f t="shared" si="2386"/>
        <v>5.7501646499979613E-5</v>
      </c>
      <c r="AT1943" s="13">
        <f t="shared" si="2387"/>
        <v>6.2566420455343824E-5</v>
      </c>
      <c r="AU1943" s="13">
        <f t="shared" si="2388"/>
        <v>4.5384868166006964E-5</v>
      </c>
      <c r="AV1943" s="13">
        <f t="shared" si="2389"/>
        <v>2.4691195094611315E-5</v>
      </c>
      <c r="AW1943" s="13">
        <f t="shared" si="2390"/>
        <v>3.5421472757304478E-7</v>
      </c>
      <c r="AX1943" s="13">
        <f t="shared" si="2391"/>
        <v>9.7030741264201355E-3</v>
      </c>
      <c r="AY1943" s="13">
        <f t="shared" si="2392"/>
        <v>5.2908361160808005E-3</v>
      </c>
      <c r="AZ1943" s="13">
        <f t="shared" si="2393"/>
        <v>1.4424782518667994E-3</v>
      </c>
      <c r="BA1943" s="13">
        <f t="shared" si="2394"/>
        <v>2.6218206492096164E-4</v>
      </c>
      <c r="BB1943" s="13">
        <f t="shared" si="2395"/>
        <v>3.5740279832950384E-5</v>
      </c>
      <c r="BC1943" s="13">
        <f t="shared" si="2396"/>
        <v>3.8976505976415447E-6</v>
      </c>
      <c r="BD1943" s="13">
        <f t="shared" si="2397"/>
        <v>2.4013361908856127E-6</v>
      </c>
      <c r="BE1943" s="13">
        <f t="shared" si="2398"/>
        <v>5.2256941815965659E-6</v>
      </c>
      <c r="BF1943" s="13">
        <f t="shared" si="2399"/>
        <v>5.6859759543916808E-6</v>
      </c>
      <c r="BG1943" s="13">
        <f t="shared" si="2400"/>
        <v>4.1245330515486002E-6</v>
      </c>
      <c r="BH1943" s="13">
        <f t="shared" si="2401"/>
        <v>2.2439119989828775E-6</v>
      </c>
      <c r="BI1943" s="13">
        <f t="shared" si="2402"/>
        <v>9.766227587462452E-7</v>
      </c>
      <c r="BJ1943" s="14">
        <f t="shared" si="2403"/>
        <v>0.74388462650100984</v>
      </c>
      <c r="BK1943" s="14">
        <f t="shared" si="2404"/>
        <v>0.17557148708631912</v>
      </c>
      <c r="BL1943" s="14">
        <f t="shared" si="2405"/>
        <v>7.7001307740363956E-2</v>
      </c>
      <c r="BM1943" s="14">
        <f t="shared" si="2406"/>
        <v>0.50455605195988251</v>
      </c>
      <c r="BN1943" s="14">
        <f t="shared" si="2407"/>
        <v>0.48838830447395837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1.4155844155844199</v>
      </c>
      <c r="F1944" s="10">
        <f>VLOOKUP(B1944,home!$B$2:$E$405,3,FALSE)</f>
        <v>0.59</v>
      </c>
      <c r="G1944" s="10">
        <f>VLOOKUP(C1944,away!$B$2:$E$405,4,FALSE)</f>
        <v>0.28000000000000003</v>
      </c>
      <c r="H1944" s="10">
        <f>VLOOKUP(A1944,away!$A$2:$E$405,3,FALSE)</f>
        <v>1.1818181818181801</v>
      </c>
      <c r="I1944" s="10">
        <f>VLOOKUP(C1944,away!$B$2:$E$405,3,FALSE)</f>
        <v>0.71</v>
      </c>
      <c r="J1944" s="10">
        <f>VLOOKUP(B1944,home!$B$2:$E$405,4,FALSE)</f>
        <v>0.59</v>
      </c>
      <c r="K1944" s="12">
        <f t="shared" si="2352"/>
        <v>0.23385454545454618</v>
      </c>
      <c r="L1944" s="12">
        <f t="shared" si="2353"/>
        <v>0.49506363636363554</v>
      </c>
      <c r="M1944" s="13">
        <f t="shared" si="2354"/>
        <v>0.48243061009579441</v>
      </c>
      <c r="N1944" s="13">
        <f t="shared" si="2355"/>
        <v>0.1128185910373114</v>
      </c>
      <c r="O1944" s="13">
        <f t="shared" si="2356"/>
        <v>0.23883385212715119</v>
      </c>
      <c r="P1944" s="13">
        <f t="shared" si="2357"/>
        <v>5.5852381928353248E-2</v>
      </c>
      <c r="Q1944" s="13">
        <f t="shared" si="2358"/>
        <v>1.3191570162926398E-2</v>
      </c>
      <c r="R1944" s="13">
        <f t="shared" si="2359"/>
        <v>5.9118977660401126E-2</v>
      </c>
      <c r="S1944" s="13">
        <f t="shared" si="2360"/>
        <v>1.6165478007558508E-3</v>
      </c>
      <c r="T1944" s="13">
        <f t="shared" si="2361"/>
        <v>6.530666694204379E-3</v>
      </c>
      <c r="U1944" s="13">
        <f t="shared" si="2362"/>
        <v>1.3825241648510577E-2</v>
      </c>
      <c r="V1944" s="13">
        <f t="shared" si="2363"/>
        <v>2.0794710802572344E-5</v>
      </c>
      <c r="W1944" s="13">
        <f t="shared" si="2364"/>
        <v>1.0283028814276353E-3</v>
      </c>
      <c r="X1944" s="13">
        <f t="shared" si="2365"/>
        <v>5.0907536376276947E-4</v>
      </c>
      <c r="Y1944" s="13">
        <f t="shared" si="2366"/>
        <v>1.2601235038376857E-4</v>
      </c>
      <c r="Z1944" s="13">
        <f t="shared" si="2367"/>
        <v>9.7558853528862382E-3</v>
      </c>
      <c r="AA1944" s="13">
        <f t="shared" si="2368"/>
        <v>2.2814581347058763E-3</v>
      </c>
      <c r="AB1944" s="13">
        <f t="shared" si="2369"/>
        <v>2.6676467753260972E-4</v>
      </c>
      <c r="AC1944" s="13">
        <f t="shared" si="2370"/>
        <v>1.5046647454702115E-7</v>
      </c>
      <c r="AD1944" s="13">
        <f t="shared" si="2371"/>
        <v>6.0118325731464956E-5</v>
      </c>
      <c r="AE1944" s="13">
        <f t="shared" si="2372"/>
        <v>2.9762396948712562E-5</v>
      </c>
      <c r="AF1944" s="13">
        <f t="shared" si="2373"/>
        <v>7.3671402301638041E-6</v>
      </c>
      <c r="AG1944" s="13">
        <f t="shared" si="2374"/>
        <v>1.2157344106485746E-6</v>
      </c>
      <c r="AH1944" s="13">
        <f t="shared" si="2375"/>
        <v>1.2074460196866475E-3</v>
      </c>
      <c r="AI1944" s="13">
        <f t="shared" si="2376"/>
        <v>2.8236674009472204E-4</v>
      </c>
      <c r="AJ1944" s="13">
        <f t="shared" si="2377"/>
        <v>3.3016372828166597E-5</v>
      </c>
      <c r="AK1944" s="13">
        <f t="shared" si="2378"/>
        <v>2.5736762867629092E-6</v>
      </c>
      <c r="AL1944" s="13">
        <f t="shared" si="2379"/>
        <v>6.9679749401841188E-10</v>
      </c>
      <c r="AM1944" s="13">
        <f t="shared" si="2380"/>
        <v>2.8117887474840195E-6</v>
      </c>
      <c r="AN1944" s="13">
        <f t="shared" si="2381"/>
        <v>1.3920143620157908E-6</v>
      </c>
      <c r="AO1944" s="13">
        <f t="shared" si="2382"/>
        <v>3.4456784596497168E-7</v>
      </c>
      <c r="AP1944" s="13">
        <f t="shared" si="2383"/>
        <v>5.686100359913464E-8</v>
      </c>
      <c r="AQ1944" s="13">
        <f t="shared" si="2384"/>
        <v>7.0374538022683405E-9</v>
      </c>
      <c r="AR1944" s="13">
        <f t="shared" si="2385"/>
        <v>1.1955252344377399E-4</v>
      </c>
      <c r="AS1944" s="13">
        <f t="shared" si="2386"/>
        <v>2.7957901027887741E-5</v>
      </c>
      <c r="AT1944" s="13">
        <f t="shared" si="2387"/>
        <v>3.2690411183699385E-6</v>
      </c>
      <c r="AU1944" s="13">
        <f t="shared" si="2388"/>
        <v>2.5482670826954106E-7</v>
      </c>
      <c r="AV1944" s="13">
        <f t="shared" si="2389"/>
        <v>1.4898096008012946E-8</v>
      </c>
      <c r="AW1944" s="13">
        <f t="shared" si="2390"/>
        <v>2.2408403836396012E-12</v>
      </c>
      <c r="AX1944" s="13">
        <f t="shared" si="2391"/>
        <v>1.0959159657618034E-7</v>
      </c>
      <c r="AY1944" s="13">
        <f t="shared" si="2392"/>
        <v>5.4254814315900387E-8</v>
      </c>
      <c r="AZ1944" s="13">
        <f t="shared" si="2393"/>
        <v>1.3429792832731736E-8</v>
      </c>
      <c r="BA1944" s="13">
        <f t="shared" si="2394"/>
        <v>2.2162006917941542E-9</v>
      </c>
      <c r="BB1944" s="13">
        <f t="shared" si="2395"/>
        <v>2.7429009334780464E-10</v>
      </c>
      <c r="BC1944" s="13">
        <f t="shared" si="2396"/>
        <v>2.7158210206257053E-11</v>
      </c>
      <c r="BD1944" s="13">
        <f t="shared" si="2397"/>
        <v>9.8643511654205821E-6</v>
      </c>
      <c r="BE1944" s="13">
        <f t="shared" si="2398"/>
        <v>2.3068233579934532E-6</v>
      </c>
      <c r="BF1944" s="13">
        <f t="shared" si="2399"/>
        <v>2.6973056391374441E-7</v>
      </c>
      <c r="BG1944" s="13">
        <f t="shared" si="2400"/>
        <v>2.1025906139749037E-8</v>
      </c>
      <c r="BH1944" s="13">
        <f t="shared" si="2401"/>
        <v>1.2292509307702411E-9</v>
      </c>
      <c r="BI1944" s="13">
        <f t="shared" si="2402"/>
        <v>5.7493183532970552E-11</v>
      </c>
      <c r="BJ1944" s="14">
        <f t="shared" si="2403"/>
        <v>0.13430747415060296</v>
      </c>
      <c r="BK1944" s="14">
        <f t="shared" si="2404"/>
        <v>0.5399205399537923</v>
      </c>
      <c r="BL1944" s="14">
        <f t="shared" si="2405"/>
        <v>0.31601520946532957</v>
      </c>
      <c r="BM1944" s="14">
        <f t="shared" si="2406"/>
        <v>3.7753071658099921E-2</v>
      </c>
      <c r="BN1944" s="14">
        <f t="shared" si="2407"/>
        <v>0.96224598301193776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1.4155844155844199</v>
      </c>
      <c r="F1945" s="10">
        <f>VLOOKUP(B1945,home!$B$2:$E$405,3,FALSE)</f>
        <v>1.41</v>
      </c>
      <c r="G1945" s="10">
        <f>VLOOKUP(C1945,away!$B$2:$E$405,4,FALSE)</f>
        <v>1.84</v>
      </c>
      <c r="H1945" s="10">
        <f>VLOOKUP(A1945,away!$A$2:$E$405,3,FALSE)</f>
        <v>1.1818181818181801</v>
      </c>
      <c r="I1945" s="10">
        <f>VLOOKUP(C1945,away!$B$2:$E$405,3,FALSE)</f>
        <v>1.41</v>
      </c>
      <c r="J1945" s="10">
        <f>VLOOKUP(B1945,home!$B$2:$E$405,4,FALSE)</f>
        <v>1.41</v>
      </c>
      <c r="K1945" s="12">
        <f t="shared" si="2352"/>
        <v>3.6725922077922188</v>
      </c>
      <c r="L1945" s="12">
        <f t="shared" si="2353"/>
        <v>2.3495727272727236</v>
      </c>
      <c r="M1945" s="13">
        <f t="shared" si="2354"/>
        <v>2.4244152078778439E-3</v>
      </c>
      <c r="N1945" s="13">
        <f t="shared" si="2355"/>
        <v>8.903888400905122E-3</v>
      </c>
      <c r="O1945" s="13">
        <f t="shared" si="2356"/>
        <v>5.6963398520150131E-3</v>
      </c>
      <c r="P1945" s="13">
        <f t="shared" si="2357"/>
        <v>2.0920333353446618E-2</v>
      </c>
      <c r="Q1945" s="13">
        <f t="shared" si="2358"/>
        <v>1.6350175580107838E-2</v>
      </c>
      <c r="R1945" s="13">
        <f t="shared" si="2359"/>
        <v>6.6919823807856096E-3</v>
      </c>
      <c r="S1945" s="13">
        <f t="shared" si="2360"/>
        <v>4.513050675037085E-2</v>
      </c>
      <c r="T1945" s="13">
        <f t="shared" si="2361"/>
        <v>3.841592662914186E-2</v>
      </c>
      <c r="U1945" s="13">
        <f t="shared" si="2362"/>
        <v>2.4576922346356049E-2</v>
      </c>
      <c r="V1945" s="13">
        <f t="shared" si="2363"/>
        <v>4.3270239747339442E-2</v>
      </c>
      <c r="W1945" s="13">
        <f t="shared" si="2364"/>
        <v>2.0015842477179555E-2</v>
      </c>
      <c r="X1945" s="13">
        <f t="shared" si="2365"/>
        <v>4.7028677597767993E-2</v>
      </c>
      <c r="Y1945" s="13">
        <f t="shared" si="2366"/>
        <v>5.5248649141708697E-2</v>
      </c>
      <c r="Z1945" s="13">
        <f t="shared" si="2367"/>
        <v>5.2410997644278196E-3</v>
      </c>
      <c r="AA1945" s="13">
        <f t="shared" si="2368"/>
        <v>1.9248422155099244E-2</v>
      </c>
      <c r="AB1945" s="13">
        <f t="shared" si="2369"/>
        <v>3.5345802609556297E-2</v>
      </c>
      <c r="AC1945" s="13">
        <f t="shared" si="2370"/>
        <v>2.3336241994988856E-2</v>
      </c>
      <c r="AD1945" s="13">
        <f t="shared" si="2371"/>
        <v>1.8377506778521537E-2</v>
      </c>
      <c r="AE1945" s="13">
        <f t="shared" si="2372"/>
        <v>4.3179288722083813E-2</v>
      </c>
      <c r="AF1945" s="13">
        <f t="shared" si="2373"/>
        <v>5.0726439582221415E-2</v>
      </c>
      <c r="AG1945" s="13">
        <f t="shared" si="2374"/>
        <v>3.9728486331345E-2</v>
      </c>
      <c r="AH1945" s="13">
        <f t="shared" si="2375"/>
        <v>3.078586266853776E-3</v>
      </c>
      <c r="AI1945" s="13">
        <f t="shared" si="2376"/>
        <v>1.1306391934663314E-2</v>
      </c>
      <c r="AJ1945" s="13">
        <f t="shared" si="2377"/>
        <v>2.0761883458744641E-2</v>
      </c>
      <c r="AK1945" s="13">
        <f t="shared" si="2378"/>
        <v>2.5416643803225242E-2</v>
      </c>
      <c r="AL1945" s="13">
        <f t="shared" si="2379"/>
        <v>8.0547582801083571E-3</v>
      </c>
      <c r="AM1945" s="13">
        <f t="shared" si="2380"/>
        <v>1.3498617638689373E-2</v>
      </c>
      <c r="AN1945" s="13">
        <f t="shared" si="2381"/>
        <v>3.1715983859747082E-2</v>
      </c>
      <c r="AO1945" s="13">
        <f t="shared" si="2382"/>
        <v>3.725950534774182E-2</v>
      </c>
      <c r="AP1945" s="13">
        <f t="shared" si="2383"/>
        <v>2.9181305865575463E-2</v>
      </c>
      <c r="AQ1945" s="13">
        <f t="shared" si="2384"/>
        <v>1.7140900101989921E-2</v>
      </c>
      <c r="AR1945" s="13">
        <f t="shared" si="2385"/>
        <v>1.4466724662311966E-3</v>
      </c>
      <c r="AS1945" s="13">
        <f t="shared" si="2386"/>
        <v>5.3130380267082441E-3</v>
      </c>
      <c r="AT1945" s="13">
        <f t="shared" si="2387"/>
        <v>9.7563110282962232E-3</v>
      </c>
      <c r="AU1945" s="13">
        <f t="shared" si="2388"/>
        <v>1.1943650619772666E-2</v>
      </c>
      <c r="AV1945" s="13">
        <f t="shared" si="2389"/>
        <v>1.096603954969245E-2</v>
      </c>
      <c r="AW1945" s="13">
        <f t="shared" si="2390"/>
        <v>1.930685843031729E-3</v>
      </c>
      <c r="AX1945" s="13">
        <f t="shared" si="2391"/>
        <v>8.2624863259695303E-3</v>
      </c>
      <c r="AY1945" s="13">
        <f t="shared" si="2392"/>
        <v>1.9413312530961815E-2</v>
      </c>
      <c r="AZ1945" s="13">
        <f t="shared" si="2393"/>
        <v>2.2806494834384849E-2</v>
      </c>
      <c r="BA1945" s="13">
        <f t="shared" si="2394"/>
        <v>1.7861839422518965E-2</v>
      </c>
      <c r="BB1945" s="13">
        <f t="shared" si="2395"/>
        <v>1.0491922691518836E-2</v>
      </c>
      <c r="BC1945" s="13">
        <f t="shared" si="2396"/>
        <v>4.9303070825292995E-3</v>
      </c>
      <c r="BD1945" s="13">
        <f t="shared" si="2397"/>
        <v>5.6651036199219739E-4</v>
      </c>
      <c r="BE1945" s="13">
        <f t="shared" si="2398"/>
        <v>2.0805615410860933E-3</v>
      </c>
      <c r="BF1945" s="13">
        <f t="shared" si="2399"/>
        <v>3.820527051812479E-3</v>
      </c>
      <c r="BG1945" s="13">
        <f t="shared" si="2400"/>
        <v>4.6770792933819626E-3</v>
      </c>
      <c r="BH1945" s="13">
        <f t="shared" si="2401"/>
        <v>4.2942512420252339E-3</v>
      </c>
      <c r="BI1945" s="13">
        <f t="shared" si="2402"/>
        <v>3.1542067299527858E-3</v>
      </c>
      <c r="BJ1945" s="14">
        <f t="shared" si="2403"/>
        <v>0.55053755694260975</v>
      </c>
      <c r="BK1945" s="14">
        <f t="shared" si="2404"/>
        <v>0.16254980786509377</v>
      </c>
      <c r="BL1945" s="14">
        <f t="shared" si="2405"/>
        <v>0.21014182271825074</v>
      </c>
      <c r="BM1945" s="14">
        <f t="shared" si="2406"/>
        <v>0.85000052582731367</v>
      </c>
      <c r="BN1945" s="14">
        <f t="shared" si="2407"/>
        <v>6.0987134775138042E-2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1.4155844155844199</v>
      </c>
      <c r="F1946" s="10">
        <f>VLOOKUP(B1946,home!$B$2:$E$405,3,FALSE)</f>
        <v>1.55</v>
      </c>
      <c r="G1946" s="10">
        <f>VLOOKUP(C1946,away!$B$2:$E$405,4,FALSE)</f>
        <v>1.88</v>
      </c>
      <c r="H1946" s="10">
        <f>VLOOKUP(A1946,away!$A$2:$E$405,3,FALSE)</f>
        <v>1.1818181818181801</v>
      </c>
      <c r="I1946" s="10">
        <f>VLOOKUP(C1946,away!$B$2:$E$405,3,FALSE)</f>
        <v>0.47</v>
      </c>
      <c r="J1946" s="10">
        <f>VLOOKUP(B1946,home!$B$2:$E$405,4,FALSE)</f>
        <v>1.55</v>
      </c>
      <c r="K1946" s="12">
        <f t="shared" si="2352"/>
        <v>4.1250129870129992</v>
      </c>
      <c r="L1946" s="12">
        <f t="shared" si="2353"/>
        <v>0.8609545454545442</v>
      </c>
      <c r="M1946" s="13">
        <f t="shared" si="2354"/>
        <v>6.833163520538677E-3</v>
      </c>
      <c r="N1946" s="13">
        <f t="shared" si="2355"/>
        <v>2.8186888264605508E-2</v>
      </c>
      <c r="O1946" s="13">
        <f t="shared" si="2356"/>
        <v>5.88304319284195E-3</v>
      </c>
      <c r="P1946" s="13">
        <f t="shared" si="2357"/>
        <v>2.4267629573631461E-2</v>
      </c>
      <c r="Q1946" s="13">
        <f t="shared" si="2358"/>
        <v>5.8135640077491023E-2</v>
      </c>
      <c r="R1946" s="13">
        <f t="shared" si="2359"/>
        <v>2.5325163889913455E-3</v>
      </c>
      <c r="S1946" s="13">
        <f t="shared" si="2360"/>
        <v>2.1546310261449972E-2</v>
      </c>
      <c r="T1946" s="13">
        <f t="shared" si="2361"/>
        <v>5.0052143577625267E-2</v>
      </c>
      <c r="U1946" s="13">
        <f t="shared" si="2362"/>
        <v>1.0446662994412563E-2</v>
      </c>
      <c r="V1946" s="13">
        <f t="shared" si="2363"/>
        <v>8.5022905737058875E-3</v>
      </c>
      <c r="W1946" s="13">
        <f t="shared" si="2364"/>
        <v>7.9936756775987952E-2</v>
      </c>
      <c r="X1946" s="13">
        <f t="shared" si="2365"/>
        <v>6.8821914095181166E-2</v>
      </c>
      <c r="Y1946" s="13">
        <f t="shared" si="2366"/>
        <v>2.9626269883564191E-2</v>
      </c>
      <c r="Z1946" s="13">
        <f t="shared" si="2367"/>
        <v>7.2679383218007582E-4</v>
      </c>
      <c r="AA1946" s="13">
        <f t="shared" si="2368"/>
        <v>2.998033996623759E-3</v>
      </c>
      <c r="AB1946" s="13">
        <f t="shared" si="2369"/>
        <v>6.1834645857897471E-3</v>
      </c>
      <c r="AC1946" s="13">
        <f t="shared" si="2370"/>
        <v>1.887215540337744E-3</v>
      </c>
      <c r="AD1946" s="13">
        <f t="shared" si="2371"/>
        <v>8.2435039960162423E-2</v>
      </c>
      <c r="AE1946" s="13">
        <f t="shared" si="2372"/>
        <v>7.0972822358428819E-2</v>
      </c>
      <c r="AF1946" s="13">
        <f t="shared" si="2373"/>
        <v>3.0552187006613597E-2</v>
      </c>
      <c r="AG1946" s="13">
        <f t="shared" si="2374"/>
        <v>8.7680147589737478E-3</v>
      </c>
      <c r="AH1946" s="13">
        <f t="shared" si="2375"/>
        <v>1.5643411335594082E-4</v>
      </c>
      <c r="AI1946" s="13">
        <f t="shared" si="2376"/>
        <v>6.4529274920511949E-4</v>
      </c>
      <c r="AJ1946" s="13">
        <f t="shared" si="2377"/>
        <v>1.3309204854482204E-3</v>
      </c>
      <c r="AK1946" s="13">
        <f t="shared" si="2378"/>
        <v>1.8300214290518516E-3</v>
      </c>
      <c r="AL1946" s="13">
        <f t="shared" si="2379"/>
        <v>2.6809396567700891E-4</v>
      </c>
      <c r="AM1946" s="13">
        <f t="shared" si="2380"/>
        <v>6.8009122084121104E-2</v>
      </c>
      <c r="AN1946" s="13">
        <f t="shared" si="2381"/>
        <v>5.8552762790697085E-2</v>
      </c>
      <c r="AO1946" s="13">
        <f t="shared" si="2382"/>
        <v>2.5205633636786177E-2</v>
      </c>
      <c r="AP1946" s="13">
        <f t="shared" si="2383"/>
        <v>7.233634950217672E-3</v>
      </c>
      <c r="AQ1946" s="13">
        <f t="shared" si="2384"/>
        <v>1.5569577226371895E-3</v>
      </c>
      <c r="AR1946" s="13">
        <f t="shared" si="2385"/>
        <v>2.6936532191589748E-5</v>
      </c>
      <c r="AS1946" s="13">
        <f t="shared" si="2386"/>
        <v>1.1111354511540143E-4</v>
      </c>
      <c r="AT1946" s="13">
        <f t="shared" si="2387"/>
        <v>2.2917240831704289E-4</v>
      </c>
      <c r="AU1946" s="13">
        <f t="shared" si="2388"/>
        <v>3.1511305352428261E-4</v>
      </c>
      <c r="AV1946" s="13">
        <f t="shared" si="2389"/>
        <v>3.24961359541247E-4</v>
      </c>
      <c r="AW1946" s="13">
        <f t="shared" si="2390"/>
        <v>2.6447832245798945E-5</v>
      </c>
      <c r="AX1946" s="13">
        <f t="shared" si="2391"/>
        <v>4.6756418638725344E-2</v>
      </c>
      <c r="AY1946" s="13">
        <f t="shared" si="2392"/>
        <v>4.0255151156186157E-2</v>
      </c>
      <c r="AZ1946" s="13">
        <f t="shared" si="2393"/>
        <v>1.7328927682939109E-2</v>
      </c>
      <c r="BA1946" s="13">
        <f t="shared" si="2394"/>
        <v>4.9731396854931706E-3</v>
      </c>
      <c r="BB1946" s="13">
        <f t="shared" si="2395"/>
        <v>1.0704118043514314E-3</v>
      </c>
      <c r="BC1946" s="13">
        <f t="shared" si="2396"/>
        <v>1.8431518169291313E-4</v>
      </c>
      <c r="BD1946" s="13">
        <f t="shared" si="2397"/>
        <v>3.8651883048553065E-6</v>
      </c>
      <c r="BE1946" s="13">
        <f t="shared" si="2398"/>
        <v>1.5943951954778897E-5</v>
      </c>
      <c r="BF1946" s="13">
        <f t="shared" si="2399"/>
        <v>3.2884504438887131E-5</v>
      </c>
      <c r="BG1946" s="13">
        <f t="shared" si="2400"/>
        <v>4.521633596063201E-5</v>
      </c>
      <c r="BH1946" s="13">
        <f t="shared" si="2401"/>
        <v>4.6629493265687482E-5</v>
      </c>
      <c r="BI1946" s="13">
        <f t="shared" si="2402"/>
        <v>3.8469453059759211E-5</v>
      </c>
      <c r="BJ1946" s="14">
        <f t="shared" si="2403"/>
        <v>0.77861415209248119</v>
      </c>
      <c r="BK1946" s="14">
        <f t="shared" si="2404"/>
        <v>0.10355985459152692</v>
      </c>
      <c r="BL1946" s="14">
        <f t="shared" si="2405"/>
        <v>3.3196695761394661E-2</v>
      </c>
      <c r="BM1946" s="14">
        <f t="shared" si="2406"/>
        <v>0.75002991193554236</v>
      </c>
      <c r="BN1946" s="14">
        <f t="shared" si="2407"/>
        <v>0.12583888101809998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1.4155844155844199</v>
      </c>
      <c r="F1947" s="10">
        <f>VLOOKUP(B1947,home!$B$2:$E$405,3,FALSE)</f>
        <v>0.94</v>
      </c>
      <c r="G1947" s="10">
        <f>VLOOKUP(C1947,away!$B$2:$E$405,4,FALSE)</f>
        <v>0.71</v>
      </c>
      <c r="H1947" s="10">
        <f>VLOOKUP(A1947,away!$A$2:$E$405,3,FALSE)</f>
        <v>1.1818181818181801</v>
      </c>
      <c r="I1947" s="10">
        <f>VLOOKUP(C1947,away!$B$2:$E$405,3,FALSE)</f>
        <v>1.55</v>
      </c>
      <c r="J1947" s="10">
        <f>VLOOKUP(B1947,home!$B$2:$E$405,4,FALSE)</f>
        <v>0.94</v>
      </c>
      <c r="K1947" s="12">
        <f t="shared" si="2352"/>
        <v>0.94476103896104169</v>
      </c>
      <c r="L1947" s="12">
        <f t="shared" si="2353"/>
        <v>1.7219090909090884</v>
      </c>
      <c r="M1947" s="13">
        <f t="shared" si="2354"/>
        <v>6.9483210587889283E-2</v>
      </c>
      <c r="N1947" s="13">
        <f t="shared" si="2355"/>
        <v>6.5645030225363124E-2</v>
      </c>
      <c r="O1947" s="13">
        <f t="shared" si="2356"/>
        <v>0.11964377197683718</v>
      </c>
      <c r="P1947" s="13">
        <f t="shared" si="2357"/>
        <v>0.11303477431805464</v>
      </c>
      <c r="Q1947" s="13">
        <f t="shared" si="2358"/>
        <v>3.1009433479171532E-2</v>
      </c>
      <c r="R1947" s="13">
        <f t="shared" si="2359"/>
        <v>0.10300784931878502</v>
      </c>
      <c r="S1947" s="13">
        <f t="shared" si="2360"/>
        <v>4.5971034214704679E-2</v>
      </c>
      <c r="T1947" s="13">
        <f t="shared" si="2361"/>
        <v>5.3395425411726101E-2</v>
      </c>
      <c r="U1947" s="13">
        <f t="shared" si="2362"/>
        <v>9.7317802743557752E-2</v>
      </c>
      <c r="V1947" s="13">
        <f t="shared" si="2363"/>
        <v>8.3094821414989809E-3</v>
      </c>
      <c r="W1947" s="13">
        <f t="shared" si="2364"/>
        <v>9.7655015304584682E-3</v>
      </c>
      <c r="X1947" s="13">
        <f t="shared" si="2365"/>
        <v>1.6815305862583049E-2</v>
      </c>
      <c r="Y1947" s="13">
        <f t="shared" si="2366"/>
        <v>1.4477214015599328E-2</v>
      </c>
      <c r="Z1947" s="13">
        <f t="shared" si="2367"/>
        <v>5.9123384059003137E-2</v>
      </c>
      <c r="AA1947" s="13">
        <f t="shared" si="2368"/>
        <v>5.5857469750476486E-2</v>
      </c>
      <c r="AB1947" s="13">
        <f t="shared" si="2369"/>
        <v>2.6385980577597567E-2</v>
      </c>
      <c r="AC1947" s="13">
        <f t="shared" si="2370"/>
        <v>8.448627648834793E-4</v>
      </c>
      <c r="AD1947" s="13">
        <f t="shared" si="2371"/>
        <v>2.306516342972896E-3</v>
      </c>
      <c r="AE1947" s="13">
        <f t="shared" si="2372"/>
        <v>3.9716114592954141E-3</v>
      </c>
      <c r="AF1947" s="13">
        <f t="shared" si="2373"/>
        <v>3.4193769386597433E-3</v>
      </c>
      <c r="AG1947" s="13">
        <f t="shared" si="2374"/>
        <v>1.9626187453076994E-3</v>
      </c>
      <c r="AH1947" s="13">
        <f t="shared" si="2375"/>
        <v>2.545127312412675E-2</v>
      </c>
      <c r="AI1947" s="13">
        <f t="shared" si="2376"/>
        <v>2.4045371239631224E-2</v>
      </c>
      <c r="AJ1947" s="13">
        <f t="shared" si="2377"/>
        <v>1.1358564957278975E-2</v>
      </c>
      <c r="AK1947" s="13">
        <f t="shared" si="2378"/>
        <v>3.5770432100484541E-3</v>
      </c>
      <c r="AL1947" s="13">
        <f t="shared" si="2379"/>
        <v>5.49766604912623E-5</v>
      </c>
      <c r="AM1947" s="13">
        <f t="shared" si="2380"/>
        <v>4.3582135531353931E-4</v>
      </c>
      <c r="AN1947" s="13">
        <f t="shared" si="2381"/>
        <v>7.5044475372670319E-4</v>
      </c>
      <c r="AO1947" s="13">
        <f t="shared" si="2382"/>
        <v>6.4609882183352127E-4</v>
      </c>
      <c r="AP1947" s="13">
        <f t="shared" si="2383"/>
        <v>3.7084114498026381E-4</v>
      </c>
      <c r="AQ1947" s="13">
        <f t="shared" si="2384"/>
        <v>1.5963868470616289E-4</v>
      </c>
      <c r="AR1947" s="13">
        <f t="shared" si="2385"/>
        <v>8.7649557135287999E-3</v>
      </c>
      <c r="AS1947" s="13">
        <f t="shared" si="2386"/>
        <v>8.2807886663609862E-3</v>
      </c>
      <c r="AT1947" s="13">
        <f t="shared" si="2387"/>
        <v>3.9116832519240129E-3</v>
      </c>
      <c r="AU1947" s="13">
        <f t="shared" si="2388"/>
        <v>1.2318686443914121E-3</v>
      </c>
      <c r="AV1947" s="13">
        <f t="shared" si="2389"/>
        <v>2.9095537508469011E-4</v>
      </c>
      <c r="AW1947" s="13">
        <f t="shared" si="2390"/>
        <v>2.4843229348387821E-6</v>
      </c>
      <c r="AX1947" s="13">
        <f t="shared" si="2391"/>
        <v>6.8624506074571422E-5</v>
      </c>
      <c r="AY1947" s="13">
        <f t="shared" si="2392"/>
        <v>1.1816516086895048E-4</v>
      </c>
      <c r="AZ1947" s="13">
        <f t="shared" si="2393"/>
        <v>1.0173483236449037E-4</v>
      </c>
      <c r="BA1947" s="13">
        <f t="shared" si="2394"/>
        <v>5.8392710903509358E-5</v>
      </c>
      <c r="BB1947" s="13">
        <f t="shared" si="2395"/>
        <v>2.5136734936894756E-5</v>
      </c>
      <c r="BC1947" s="13">
        <f t="shared" si="2396"/>
        <v>8.6566344807222336E-6</v>
      </c>
      <c r="BD1947" s="13">
        <f t="shared" si="2397"/>
        <v>2.5154094874234663E-3</v>
      </c>
      <c r="BE1947" s="13">
        <f t="shared" si="2398"/>
        <v>2.3764608807506551E-3</v>
      </c>
      <c r="BF1947" s="13">
        <f t="shared" si="2399"/>
        <v>1.1225938253741309E-3</v>
      </c>
      <c r="BG1947" s="13">
        <f t="shared" si="2400"/>
        <v>3.5352763626390465E-4</v>
      </c>
      <c r="BH1947" s="13">
        <f t="shared" si="2401"/>
        <v>8.3499784234531937E-5</v>
      </c>
      <c r="BI1947" s="13">
        <f t="shared" si="2402"/>
        <v>1.5777468581287848E-5</v>
      </c>
      <c r="BJ1947" s="14">
        <f t="shared" si="2403"/>
        <v>0.20551158935132668</v>
      </c>
      <c r="BK1947" s="14">
        <f t="shared" si="2404"/>
        <v>0.23781650584839131</v>
      </c>
      <c r="BL1947" s="14">
        <f t="shared" si="2405"/>
        <v>0.49559264763225735</v>
      </c>
      <c r="BM1947" s="14">
        <f t="shared" si="2406"/>
        <v>0.49610437614694353</v>
      </c>
      <c r="BN1947" s="14">
        <f t="shared" si="2407"/>
        <v>0.50182406990610073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1.6666666666666701</v>
      </c>
      <c r="F1948" s="10">
        <f>VLOOKUP(B1948,home!$B$2:$E$405,3,FALSE)</f>
        <v>0.82</v>
      </c>
      <c r="G1948" s="10">
        <f>VLOOKUP(C1948,away!$B$2:$E$405,4,FALSE)</f>
        <v>1.03</v>
      </c>
      <c r="H1948" s="10">
        <f>VLOOKUP(A1948,away!$A$2:$E$405,3,FALSE)</f>
        <v>1.38</v>
      </c>
      <c r="I1948" s="10">
        <f>VLOOKUP(C1948,away!$B$2:$E$405,3,FALSE)</f>
        <v>0.77</v>
      </c>
      <c r="J1948" s="10">
        <f>VLOOKUP(B1948,home!$B$2:$E$405,4,FALSE)</f>
        <v>0.82</v>
      </c>
      <c r="K1948" s="12">
        <f t="shared" si="2352"/>
        <v>1.4076666666666695</v>
      </c>
      <c r="L1948" s="12">
        <f t="shared" si="2353"/>
        <v>0.87133199999999988</v>
      </c>
      <c r="M1948" s="13">
        <f t="shared" si="2354"/>
        <v>0.10238667859688816</v>
      </c>
      <c r="N1948" s="13">
        <f t="shared" si="2355"/>
        <v>0.1441263145715532</v>
      </c>
      <c r="O1948" s="13">
        <f t="shared" si="2356"/>
        <v>8.9212789435183751E-2</v>
      </c>
      <c r="P1948" s="13">
        <f t="shared" si="2357"/>
        <v>0.12558186992826059</v>
      </c>
      <c r="Q1948" s="13">
        <f t="shared" si="2358"/>
        <v>0.10144090440594508</v>
      </c>
      <c r="R1948" s="13">
        <f t="shared" si="2359"/>
        <v>3.8866979122068747E-2</v>
      </c>
      <c r="S1948" s="13">
        <f t="shared" si="2360"/>
        <v>3.8507954039535275E-2</v>
      </c>
      <c r="T1948" s="13">
        <f t="shared" si="2361"/>
        <v>8.8388706117840943E-2</v>
      </c>
      <c r="U1948" s="13">
        <f t="shared" si="2362"/>
        <v>5.4711750944165555E-2</v>
      </c>
      <c r="V1948" s="13">
        <f t="shared" si="2363"/>
        <v>5.2479709943908156E-3</v>
      </c>
      <c r="W1948" s="13">
        <f t="shared" si="2364"/>
        <v>4.7598326589589665E-2</v>
      </c>
      <c r="X1948" s="13">
        <f t="shared" si="2365"/>
        <v>4.1473945103960345E-2</v>
      </c>
      <c r="Y1948" s="13">
        <f t="shared" si="2366"/>
        <v>1.8068787767661978E-2</v>
      </c>
      <c r="Z1948" s="13">
        <f t="shared" si="2367"/>
        <v>1.1288680884130134E-2</v>
      </c>
      <c r="AA1948" s="13">
        <f t="shared" si="2368"/>
        <v>1.5890699791227217E-2</v>
      </c>
      <c r="AB1948" s="13">
        <f t="shared" si="2369"/>
        <v>1.1184404203058782E-2</v>
      </c>
      <c r="AC1948" s="13">
        <f t="shared" si="2370"/>
        <v>4.0230454039317159E-4</v>
      </c>
      <c r="AD1948" s="13">
        <f t="shared" si="2371"/>
        <v>1.6750644432319797E-2</v>
      </c>
      <c r="AE1948" s="13">
        <f t="shared" si="2372"/>
        <v>1.4595372514502073E-2</v>
      </c>
      <c r="AF1948" s="13">
        <f t="shared" si="2373"/>
        <v>6.3587075619030578E-3</v>
      </c>
      <c r="AG1948" s="13">
        <f t="shared" si="2374"/>
        <v>1.8468484591093715E-3</v>
      </c>
      <c r="AH1948" s="13">
        <f t="shared" si="2375"/>
        <v>2.4590472230327188E-3</v>
      </c>
      <c r="AI1948" s="13">
        <f t="shared" si="2376"/>
        <v>3.4615188076223976E-3</v>
      </c>
      <c r="AJ1948" s="13">
        <f t="shared" si="2377"/>
        <v>2.4363323207649027E-3</v>
      </c>
      <c r="AK1948" s="13">
        <f t="shared" si="2378"/>
        <v>1.1431812656211341E-3</v>
      </c>
      <c r="AL1948" s="13">
        <f t="shared" si="2379"/>
        <v>1.9737785092967926E-5</v>
      </c>
      <c r="AM1948" s="13">
        <f t="shared" si="2380"/>
        <v>4.7158647625124422E-3</v>
      </c>
      <c r="AN1948" s="13">
        <f t="shared" si="2381"/>
        <v>4.1090838752494913E-3</v>
      </c>
      <c r="AO1948" s="13">
        <f t="shared" si="2382"/>
        <v>1.7901881355944442E-3</v>
      </c>
      <c r="AP1948" s="13">
        <f t="shared" si="2383"/>
        <v>5.1994940285459269E-4</v>
      </c>
      <c r="AQ1948" s="13">
        <f t="shared" si="2384"/>
        <v>1.1326213827202445E-4</v>
      </c>
      <c r="AR1948" s="13">
        <f t="shared" si="2385"/>
        <v>4.2852930698790914E-4</v>
      </c>
      <c r="AS1948" s="13">
        <f t="shared" si="2386"/>
        <v>6.0322642113664791E-4</v>
      </c>
      <c r="AT1948" s="13">
        <f t="shared" si="2387"/>
        <v>4.2457086274334501E-4</v>
      </c>
      <c r="AU1948" s="13">
        <f t="shared" si="2388"/>
        <v>1.9921808370723887E-4</v>
      </c>
      <c r="AV1948" s="13">
        <f t="shared" si="2389"/>
        <v>7.0108163957972619E-5</v>
      </c>
      <c r="AW1948" s="13">
        <f t="shared" si="2390"/>
        <v>6.7248005149188365E-7</v>
      </c>
      <c r="AX1948" s="13">
        <f t="shared" si="2391"/>
        <v>1.1063942717827828E-3</v>
      </c>
      <c r="AY1948" s="13">
        <f t="shared" si="2392"/>
        <v>9.640367336210357E-4</v>
      </c>
      <c r="AZ1948" s="13">
        <f t="shared" si="2393"/>
        <v>4.1999802758974195E-4</v>
      </c>
      <c r="BA1948" s="13">
        <f t="shared" si="2394"/>
        <v>1.2198590712527499E-4</v>
      </c>
      <c r="BB1948" s="13">
        <f t="shared" si="2395"/>
        <v>2.657255610682002E-5</v>
      </c>
      <c r="BC1948" s="13">
        <f t="shared" si="2396"/>
        <v>4.6307036915335422E-6</v>
      </c>
      <c r="BD1948" s="13">
        <f t="shared" si="2397"/>
        <v>6.2231883019398101E-5</v>
      </c>
      <c r="BE1948" s="13">
        <f t="shared" si="2398"/>
        <v>8.7601747330306244E-5</v>
      </c>
      <c r="BF1948" s="13">
        <f t="shared" si="2399"/>
        <v>6.1657029829314009E-5</v>
      </c>
      <c r="BG1948" s="13">
        <f t="shared" si="2400"/>
        <v>2.8930848552132628E-5</v>
      </c>
      <c r="BH1948" s="13">
        <f t="shared" si="2401"/>
        <v>1.0181247786304693E-5</v>
      </c>
      <c r="BI1948" s="13">
        <f t="shared" si="2402"/>
        <v>2.8663606267709866E-6</v>
      </c>
      <c r="BJ1948" s="14">
        <f t="shared" si="2403"/>
        <v>0.49454052403878568</v>
      </c>
      <c r="BK1948" s="14">
        <f t="shared" si="2404"/>
        <v>0.27311055261818207</v>
      </c>
      <c r="BL1948" s="14">
        <f t="shared" si="2405"/>
        <v>0.22134582506842257</v>
      </c>
      <c r="BM1948" s="14">
        <f t="shared" si="2406"/>
        <v>0.39770668229605127</v>
      </c>
      <c r="BN1948" s="14">
        <f t="shared" si="2407"/>
        <v>0.60161553605989948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1.6666666666666701</v>
      </c>
      <c r="F1949" s="10">
        <f>VLOOKUP(B1949,home!$B$2:$E$405,3,FALSE)</f>
        <v>0.82</v>
      </c>
      <c r="G1949" s="10">
        <f>VLOOKUP(C1949,away!$B$2:$E$405,4,FALSE)</f>
        <v>0.51</v>
      </c>
      <c r="H1949" s="10">
        <f>VLOOKUP(A1949,away!$A$2:$E$405,3,FALSE)</f>
        <v>1.38</v>
      </c>
      <c r="I1949" s="10">
        <f>VLOOKUP(C1949,away!$B$2:$E$405,3,FALSE)</f>
        <v>1.29</v>
      </c>
      <c r="J1949" s="10">
        <f>VLOOKUP(B1949,home!$B$2:$E$405,4,FALSE)</f>
        <v>0.82</v>
      </c>
      <c r="K1949" s="12">
        <f t="shared" si="2352"/>
        <v>0.6970000000000014</v>
      </c>
      <c r="L1949" s="12">
        <f t="shared" si="2353"/>
        <v>1.4597639999999998</v>
      </c>
      <c r="M1949" s="13">
        <f t="shared" si="2354"/>
        <v>0.11569891760639885</v>
      </c>
      <c r="N1949" s="13">
        <f t="shared" si="2355"/>
        <v>8.0642145571660162E-2</v>
      </c>
      <c r="O1949" s="13">
        <f t="shared" si="2356"/>
        <v>0.16889311476078717</v>
      </c>
      <c r="P1949" s="13">
        <f t="shared" si="2357"/>
        <v>0.1177185009882689</v>
      </c>
      <c r="Q1949" s="13">
        <f t="shared" si="2358"/>
        <v>2.8103787731723621E-2</v>
      </c>
      <c r="R1949" s="13">
        <f t="shared" si="2359"/>
        <v>0.12327204438783289</v>
      </c>
      <c r="S1949" s="13">
        <f t="shared" si="2360"/>
        <v>2.994333430600447E-2</v>
      </c>
      <c r="T1949" s="13">
        <f t="shared" si="2361"/>
        <v>4.1024897594411788E-2</v>
      </c>
      <c r="U1949" s="13">
        <f t="shared" si="2362"/>
        <v>8.5920614938319692E-2</v>
      </c>
      <c r="V1949" s="13">
        <f t="shared" si="2363"/>
        <v>3.3851122686144089E-3</v>
      </c>
      <c r="W1949" s="13">
        <f t="shared" si="2364"/>
        <v>6.5294466830038015E-3</v>
      </c>
      <c r="X1949" s="13">
        <f t="shared" si="2365"/>
        <v>9.5314512077683596E-3</v>
      </c>
      <c r="Y1949" s="13">
        <f t="shared" si="2366"/>
        <v>6.9568346704283867E-3</v>
      </c>
      <c r="Z1949" s="13">
        <f t="shared" si="2367"/>
        <v>5.9982697534586842E-2</v>
      </c>
      <c r="AA1949" s="13">
        <f t="shared" si="2368"/>
        <v>4.1807940181607113E-2</v>
      </c>
      <c r="AB1949" s="13">
        <f t="shared" si="2369"/>
        <v>1.4570067153290107E-2</v>
      </c>
      <c r="AC1949" s="13">
        <f t="shared" si="2370"/>
        <v>2.1526257018125686E-4</v>
      </c>
      <c r="AD1949" s="13">
        <f t="shared" si="2371"/>
        <v>1.1377560845134145E-3</v>
      </c>
      <c r="AE1949" s="13">
        <f t="shared" si="2372"/>
        <v>1.6608553729536397E-3</v>
      </c>
      <c r="AF1949" s="13">
        <f t="shared" si="2373"/>
        <v>1.2122284413221486E-3</v>
      </c>
      <c r="AG1949" s="13">
        <f t="shared" si="2374"/>
        <v>5.8985581280606185E-4</v>
      </c>
      <c r="AH1949" s="13">
        <f t="shared" si="2375"/>
        <v>2.1890145620969644E-2</v>
      </c>
      <c r="AI1949" s="13">
        <f t="shared" si="2376"/>
        <v>1.5257431497815872E-2</v>
      </c>
      <c r="AJ1949" s="13">
        <f t="shared" si="2377"/>
        <v>5.3172148769888425E-3</v>
      </c>
      <c r="AK1949" s="13">
        <f t="shared" si="2378"/>
        <v>1.2353662564204102E-3</v>
      </c>
      <c r="AL1949" s="13">
        <f t="shared" si="2379"/>
        <v>8.7608035078862736E-6</v>
      </c>
      <c r="AM1949" s="13">
        <f t="shared" si="2380"/>
        <v>1.5860319818117034E-4</v>
      </c>
      <c r="AN1949" s="13">
        <f t="shared" si="2381"/>
        <v>2.3152323898973791E-4</v>
      </c>
      <c r="AO1949" s="13">
        <f t="shared" si="2382"/>
        <v>1.6898464472030791E-4</v>
      </c>
      <c r="AP1949" s="13">
        <f t="shared" si="2383"/>
        <v>8.222590030516521E-5</v>
      </c>
      <c r="AQ1949" s="13">
        <f t="shared" si="2384"/>
        <v>3.0007602283267278E-5</v>
      </c>
      <c r="AR1949" s="13">
        <f t="shared" si="2385"/>
        <v>6.390889306449825E-3</v>
      </c>
      <c r="AS1949" s="13">
        <f t="shared" si="2386"/>
        <v>4.4544498465955368E-3</v>
      </c>
      <c r="AT1949" s="13">
        <f t="shared" si="2387"/>
        <v>1.5523757715385476E-3</v>
      </c>
      <c r="AU1949" s="13">
        <f t="shared" si="2388"/>
        <v>3.6066863758745665E-4</v>
      </c>
      <c r="AV1949" s="13">
        <f t="shared" si="2389"/>
        <v>6.2846510099614432E-5</v>
      </c>
      <c r="AW1949" s="13">
        <f t="shared" si="2390"/>
        <v>2.4760354954457292E-7</v>
      </c>
      <c r="AX1949" s="13">
        <f t="shared" si="2391"/>
        <v>1.8424404855379319E-5</v>
      </c>
      <c r="AY1949" s="13">
        <f t="shared" si="2392"/>
        <v>2.6895282929307931E-5</v>
      </c>
      <c r="AZ1949" s="13">
        <f t="shared" si="2393"/>
        <v>1.9630382895009136E-5</v>
      </c>
      <c r="BA1949" s="13">
        <f t="shared" si="2394"/>
        <v>9.5519087521167063E-6</v>
      </c>
      <c r="BB1949" s="13">
        <f t="shared" si="2395"/>
        <v>3.4858831319062213E-6</v>
      </c>
      <c r="BC1949" s="13">
        <f t="shared" si="2396"/>
        <v>1.0177133408327904E-6</v>
      </c>
      <c r="BD1949" s="13">
        <f t="shared" si="2397"/>
        <v>1.5548650229234037E-3</v>
      </c>
      <c r="BE1949" s="13">
        <f t="shared" si="2398"/>
        <v>1.0837409209776146E-3</v>
      </c>
      <c r="BF1949" s="13">
        <f t="shared" si="2399"/>
        <v>3.7768371096069946E-4</v>
      </c>
      <c r="BG1949" s="13">
        <f t="shared" si="2400"/>
        <v>8.7748515513202697E-5</v>
      </c>
      <c r="BH1949" s="13">
        <f t="shared" si="2401"/>
        <v>1.5290178828175596E-5</v>
      </c>
      <c r="BI1949" s="13">
        <f t="shared" si="2402"/>
        <v>2.131450928647683E-6</v>
      </c>
      <c r="BJ1949" s="14">
        <f t="shared" si="2403"/>
        <v>0.17813960933097561</v>
      </c>
      <c r="BK1949" s="14">
        <f t="shared" si="2404"/>
        <v>0.26699678382590508</v>
      </c>
      <c r="BL1949" s="14">
        <f t="shared" si="2405"/>
        <v>0.49410662954643447</v>
      </c>
      <c r="BM1949" s="14">
        <f t="shared" si="2406"/>
        <v>0.3648705615118506</v>
      </c>
      <c r="BN1949" s="14">
        <f t="shared" si="2407"/>
        <v>0.63432851104667165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1.6666666666666701</v>
      </c>
      <c r="F1950" s="10">
        <f>VLOOKUP(B1950,home!$B$2:$E$405,3,FALSE)</f>
        <v>0.6</v>
      </c>
      <c r="G1950" s="10">
        <f>VLOOKUP(C1950,away!$B$2:$E$405,4,FALSE)</f>
        <v>1.1100000000000001</v>
      </c>
      <c r="H1950" s="10">
        <f>VLOOKUP(A1950,away!$A$2:$E$405,3,FALSE)</f>
        <v>1.38</v>
      </c>
      <c r="I1950" s="10">
        <f>VLOOKUP(C1950,away!$B$2:$E$405,3,FALSE)</f>
        <v>1.2</v>
      </c>
      <c r="J1950" s="10">
        <f>VLOOKUP(B1950,home!$B$2:$E$405,4,FALSE)</f>
        <v>0.6</v>
      </c>
      <c r="K1950" s="12">
        <f t="shared" si="2352"/>
        <v>1.1100000000000023</v>
      </c>
      <c r="L1950" s="12">
        <f t="shared" si="2353"/>
        <v>0.99359999999999993</v>
      </c>
      <c r="M1950" s="13">
        <f t="shared" si="2354"/>
        <v>0.12201637767756117</v>
      </c>
      <c r="N1950" s="13">
        <f t="shared" si="2355"/>
        <v>0.13543817922209317</v>
      </c>
      <c r="O1950" s="13">
        <f t="shared" si="2356"/>
        <v>0.12123547286042477</v>
      </c>
      <c r="P1950" s="13">
        <f t="shared" si="2357"/>
        <v>0.13457137487507176</v>
      </c>
      <c r="Q1950" s="13">
        <f t="shared" si="2358"/>
        <v>7.516818946826187E-2</v>
      </c>
      <c r="R1950" s="13">
        <f t="shared" si="2359"/>
        <v>6.0229782917059015E-2</v>
      </c>
      <c r="S1950" s="13">
        <f t="shared" si="2360"/>
        <v>3.7104557766054362E-2</v>
      </c>
      <c r="T1950" s="13">
        <f t="shared" si="2361"/>
        <v>7.4687113055664986E-2</v>
      </c>
      <c r="U1950" s="13">
        <f t="shared" si="2362"/>
        <v>6.6855059037935649E-2</v>
      </c>
      <c r="V1950" s="13">
        <f t="shared" si="2363"/>
        <v>4.5469409268833775E-3</v>
      </c>
      <c r="W1950" s="13">
        <f t="shared" si="2364"/>
        <v>2.7812230103256962E-2</v>
      </c>
      <c r="X1950" s="13">
        <f t="shared" si="2365"/>
        <v>2.7634231830596115E-2</v>
      </c>
      <c r="Y1950" s="13">
        <f t="shared" si="2366"/>
        <v>1.3728686373440147E-2</v>
      </c>
      <c r="Z1950" s="13">
        <f t="shared" si="2367"/>
        <v>1.9948104102129948E-2</v>
      </c>
      <c r="AA1950" s="13">
        <f t="shared" si="2368"/>
        <v>2.2142395553364287E-2</v>
      </c>
      <c r="AB1950" s="13">
        <f t="shared" si="2369"/>
        <v>1.2289029532117206E-2</v>
      </c>
      <c r="AC1950" s="13">
        <f t="shared" si="2370"/>
        <v>3.1342518503099865E-4</v>
      </c>
      <c r="AD1950" s="13">
        <f t="shared" si="2371"/>
        <v>7.717893853653823E-3</v>
      </c>
      <c r="AE1950" s="13">
        <f t="shared" si="2372"/>
        <v>7.6684993329904378E-3</v>
      </c>
      <c r="AF1950" s="13">
        <f t="shared" si="2373"/>
        <v>3.809710468629649E-3</v>
      </c>
      <c r="AG1950" s="13">
        <f t="shared" si="2374"/>
        <v>1.2617761072101399E-3</v>
      </c>
      <c r="AH1950" s="13">
        <f t="shared" si="2375"/>
        <v>4.955109058969078E-3</v>
      </c>
      <c r="AI1950" s="13">
        <f t="shared" si="2376"/>
        <v>5.5001710554556877E-3</v>
      </c>
      <c r="AJ1950" s="13">
        <f t="shared" si="2377"/>
        <v>3.0525949357779131E-3</v>
      </c>
      <c r="AK1950" s="13">
        <f t="shared" si="2378"/>
        <v>1.1294601262378306E-3</v>
      </c>
      <c r="AL1950" s="13">
        <f t="shared" si="2379"/>
        <v>1.3827015314797959E-5</v>
      </c>
      <c r="AM1950" s="13">
        <f t="shared" si="2380"/>
        <v>1.7133724355111516E-3</v>
      </c>
      <c r="AN1950" s="13">
        <f t="shared" si="2381"/>
        <v>1.70240685192388E-3</v>
      </c>
      <c r="AO1950" s="13">
        <f t="shared" si="2382"/>
        <v>8.4575572403578349E-4</v>
      </c>
      <c r="AP1950" s="13">
        <f t="shared" si="2383"/>
        <v>2.8011429580065153E-4</v>
      </c>
      <c r="AQ1950" s="13">
        <f t="shared" si="2384"/>
        <v>6.958039107688181E-5</v>
      </c>
      <c r="AR1950" s="13">
        <f t="shared" si="2385"/>
        <v>9.8467927219833551E-4</v>
      </c>
      <c r="AS1950" s="13">
        <f t="shared" si="2386"/>
        <v>1.0929939921401545E-3</v>
      </c>
      <c r="AT1950" s="13">
        <f t="shared" si="2387"/>
        <v>6.0661166563778714E-4</v>
      </c>
      <c r="AU1950" s="13">
        <f t="shared" si="2388"/>
        <v>2.2444631628598178E-4</v>
      </c>
      <c r="AV1950" s="13">
        <f t="shared" si="2389"/>
        <v>6.2283852769360077E-5</v>
      </c>
      <c r="AW1950" s="13">
        <f t="shared" si="2390"/>
        <v>4.2360444118415113E-7</v>
      </c>
      <c r="AX1950" s="13">
        <f t="shared" si="2391"/>
        <v>3.1697390056956387E-4</v>
      </c>
      <c r="AY1950" s="13">
        <f t="shared" si="2392"/>
        <v>3.1494526760591861E-4</v>
      </c>
      <c r="AZ1950" s="13">
        <f t="shared" si="2393"/>
        <v>1.5646480894662034E-4</v>
      </c>
      <c r="BA1950" s="13">
        <f t="shared" si="2394"/>
        <v>5.1821144723120665E-5</v>
      </c>
      <c r="BB1950" s="13">
        <f t="shared" si="2395"/>
        <v>1.2872372349223169E-5</v>
      </c>
      <c r="BC1950" s="13">
        <f t="shared" si="2396"/>
        <v>2.5579978332376291E-6</v>
      </c>
      <c r="BD1950" s="13">
        <f t="shared" si="2397"/>
        <v>1.6306288747604426E-4</v>
      </c>
      <c r="BE1950" s="13">
        <f t="shared" si="2398"/>
        <v>1.8099980509840951E-4</v>
      </c>
      <c r="BF1950" s="13">
        <f t="shared" si="2399"/>
        <v>1.0045489182961749E-4</v>
      </c>
      <c r="BG1950" s="13">
        <f t="shared" si="2400"/>
        <v>3.7168309976958558E-5</v>
      </c>
      <c r="BH1950" s="13">
        <f t="shared" si="2401"/>
        <v>1.0314206018606022E-5</v>
      </c>
      <c r="BI1950" s="13">
        <f t="shared" si="2402"/>
        <v>2.2897537361305409E-6</v>
      </c>
      <c r="BJ1950" s="14">
        <f t="shared" si="2403"/>
        <v>0.38039337500617332</v>
      </c>
      <c r="BK1950" s="14">
        <f t="shared" si="2404"/>
        <v>0.2988814487135224</v>
      </c>
      <c r="BL1950" s="14">
        <f t="shared" si="2405"/>
        <v>0.30085438003050874</v>
      </c>
      <c r="BM1950" s="14">
        <f t="shared" si="2406"/>
        <v>0.35110340916869792</v>
      </c>
      <c r="BN1950" s="14">
        <f t="shared" si="2407"/>
        <v>0.64865937702047183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1.6666666666666701</v>
      </c>
      <c r="F1951" s="10">
        <f>VLOOKUP(B1951,home!$B$2:$E$405,3,FALSE)</f>
        <v>0.75</v>
      </c>
      <c r="G1951" s="10">
        <f>VLOOKUP(C1951,away!$B$2:$E$405,4,FALSE)</f>
        <v>1.29</v>
      </c>
      <c r="H1951" s="10">
        <f>VLOOKUP(A1951,away!$A$2:$E$405,3,FALSE)</f>
        <v>1.38</v>
      </c>
      <c r="I1951" s="10">
        <f>VLOOKUP(C1951,away!$B$2:$E$405,3,FALSE)</f>
        <v>0.6</v>
      </c>
      <c r="J1951" s="10">
        <f>VLOOKUP(B1951,home!$B$2:$E$405,4,FALSE)</f>
        <v>0.75</v>
      </c>
      <c r="K1951" s="12">
        <f t="shared" si="2352"/>
        <v>1.6125000000000034</v>
      </c>
      <c r="L1951" s="12">
        <f t="shared" si="2353"/>
        <v>0.621</v>
      </c>
      <c r="M1951" s="13">
        <f t="shared" si="2354"/>
        <v>0.10715273847424552</v>
      </c>
      <c r="N1951" s="13">
        <f t="shared" si="2355"/>
        <v>0.17278379078972125</v>
      </c>
      <c r="O1951" s="13">
        <f t="shared" si="2356"/>
        <v>6.6541850592506474E-2</v>
      </c>
      <c r="P1951" s="13">
        <f t="shared" si="2357"/>
        <v>0.1072987340804169</v>
      </c>
      <c r="Q1951" s="13">
        <f t="shared" si="2358"/>
        <v>0.1393069313242131</v>
      </c>
      <c r="R1951" s="13">
        <f t="shared" si="2359"/>
        <v>2.0661244608973256E-2</v>
      </c>
      <c r="S1951" s="13">
        <f t="shared" si="2360"/>
        <v>2.6861232151400426E-2</v>
      </c>
      <c r="T1951" s="13">
        <f t="shared" si="2361"/>
        <v>8.6509604352336331E-2</v>
      </c>
      <c r="U1951" s="13">
        <f t="shared" si="2362"/>
        <v>3.3316256931969442E-2</v>
      </c>
      <c r="V1951" s="13">
        <f t="shared" si="2363"/>
        <v>2.9886478422451951E-3</v>
      </c>
      <c r="W1951" s="13">
        <f t="shared" si="2364"/>
        <v>7.4877475586764664E-2</v>
      </c>
      <c r="X1951" s="13">
        <f t="shared" si="2365"/>
        <v>4.649891233938086E-2</v>
      </c>
      <c r="Y1951" s="13">
        <f t="shared" si="2366"/>
        <v>1.4437912281377753E-2</v>
      </c>
      <c r="Z1951" s="13">
        <f t="shared" si="2367"/>
        <v>4.2768776340574638E-3</v>
      </c>
      <c r="AA1951" s="13">
        <f t="shared" si="2368"/>
        <v>6.896465184917675E-3</v>
      </c>
      <c r="AB1951" s="13">
        <f t="shared" si="2369"/>
        <v>5.5602750553398889E-3</v>
      </c>
      <c r="AC1951" s="13">
        <f t="shared" si="2370"/>
        <v>1.870449921831414E-4</v>
      </c>
      <c r="AD1951" s="13">
        <f t="shared" si="2371"/>
        <v>3.0184982345914588E-2</v>
      </c>
      <c r="AE1951" s="13">
        <f t="shared" si="2372"/>
        <v>1.8744874036812961E-2</v>
      </c>
      <c r="AF1951" s="13">
        <f t="shared" si="2373"/>
        <v>5.8202833884304231E-3</v>
      </c>
      <c r="AG1951" s="13">
        <f t="shared" si="2374"/>
        <v>1.2047986614050976E-3</v>
      </c>
      <c r="AH1951" s="13">
        <f t="shared" si="2375"/>
        <v>6.6398525268742119E-4</v>
      </c>
      <c r="AI1951" s="13">
        <f t="shared" si="2376"/>
        <v>1.070676219958469E-3</v>
      </c>
      <c r="AJ1951" s="13">
        <f t="shared" si="2377"/>
        <v>8.6323270234151765E-4</v>
      </c>
      <c r="AK1951" s="13">
        <f t="shared" si="2378"/>
        <v>4.6398757750856648E-4</v>
      </c>
      <c r="AL1951" s="13">
        <f t="shared" si="2379"/>
        <v>7.4919936393996478E-6</v>
      </c>
      <c r="AM1951" s="13">
        <f t="shared" si="2380"/>
        <v>9.7346568065574662E-3</v>
      </c>
      <c r="AN1951" s="13">
        <f t="shared" si="2381"/>
        <v>6.0452218768721868E-3</v>
      </c>
      <c r="AO1951" s="13">
        <f t="shared" si="2382"/>
        <v>1.8770413927688134E-3</v>
      </c>
      <c r="AP1951" s="13">
        <f t="shared" si="2383"/>
        <v>3.8854756830314444E-4</v>
      </c>
      <c r="AQ1951" s="13">
        <f t="shared" si="2384"/>
        <v>6.0322009979063165E-5</v>
      </c>
      <c r="AR1951" s="13">
        <f t="shared" si="2385"/>
        <v>8.2466968383777741E-5</v>
      </c>
      <c r="AS1951" s="13">
        <f t="shared" si="2386"/>
        <v>1.3297798651884187E-4</v>
      </c>
      <c r="AT1951" s="13">
        <f t="shared" si="2387"/>
        <v>1.0721350163081652E-4</v>
      </c>
      <c r="AU1951" s="13">
        <f t="shared" si="2388"/>
        <v>5.7627257126563973E-5</v>
      </c>
      <c r="AV1951" s="13">
        <f t="shared" si="2389"/>
        <v>2.3230988029146169E-5</v>
      </c>
      <c r="AW1951" s="13">
        <f t="shared" si="2390"/>
        <v>2.0839448557592623E-7</v>
      </c>
      <c r="AX1951" s="13">
        <f t="shared" si="2391"/>
        <v>2.6161890167623251E-3</v>
      </c>
      <c r="AY1951" s="13">
        <f t="shared" si="2392"/>
        <v>1.6246533794094041E-3</v>
      </c>
      <c r="AZ1951" s="13">
        <f t="shared" si="2393"/>
        <v>5.0445487430661982E-4</v>
      </c>
      <c r="BA1951" s="13">
        <f t="shared" si="2394"/>
        <v>1.0442215898147032E-4</v>
      </c>
      <c r="BB1951" s="13">
        <f t="shared" si="2395"/>
        <v>1.6211540181873266E-5</v>
      </c>
      <c r="BC1951" s="13">
        <f t="shared" si="2396"/>
        <v>2.0134732905886601E-6</v>
      </c>
      <c r="BD1951" s="13">
        <f t="shared" si="2397"/>
        <v>8.535331227720992E-6</v>
      </c>
      <c r="BE1951" s="13">
        <f t="shared" si="2398"/>
        <v>1.3763221604700128E-5</v>
      </c>
      <c r="BF1951" s="13">
        <f t="shared" si="2399"/>
        <v>1.1096597418789505E-5</v>
      </c>
      <c r="BG1951" s="13">
        <f t="shared" si="2400"/>
        <v>5.9644211125993685E-6</v>
      </c>
      <c r="BH1951" s="13">
        <f t="shared" si="2401"/>
        <v>2.404407261016627E-6</v>
      </c>
      <c r="BI1951" s="13">
        <f t="shared" si="2402"/>
        <v>7.7542134167786314E-7</v>
      </c>
      <c r="BJ1951" s="14">
        <f t="shared" si="2403"/>
        <v>0.61334329920376995</v>
      </c>
      <c r="BK1951" s="14">
        <f t="shared" si="2404"/>
        <v>0.24612054291353996</v>
      </c>
      <c r="BL1951" s="14">
        <f t="shared" si="2405"/>
        <v>0.13648403022785832</v>
      </c>
      <c r="BM1951" s="14">
        <f t="shared" si="2406"/>
        <v>0.38485501512422554</v>
      </c>
      <c r="BN1951" s="14">
        <f t="shared" si="2407"/>
        <v>0.61374528987007648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1.6666666666666701</v>
      </c>
      <c r="F1952" s="10">
        <f>VLOOKUP(B1952,home!$B$2:$E$405,3,FALSE)</f>
        <v>1.29</v>
      </c>
      <c r="G1952" s="10">
        <f>VLOOKUP(C1952,away!$B$2:$E$405,4,FALSE)</f>
        <v>0.6</v>
      </c>
      <c r="H1952" s="10">
        <f>VLOOKUP(A1952,away!$A$2:$E$405,3,FALSE)</f>
        <v>1.38</v>
      </c>
      <c r="I1952" s="10">
        <f>VLOOKUP(C1952,away!$B$2:$E$405,3,FALSE)</f>
        <v>0.26</v>
      </c>
      <c r="J1952" s="10">
        <f>VLOOKUP(B1952,home!$B$2:$E$405,4,FALSE)</f>
        <v>1.29</v>
      </c>
      <c r="K1952" s="12">
        <f t="shared" si="2352"/>
        <v>1.2900000000000025</v>
      </c>
      <c r="L1952" s="12">
        <f t="shared" si="2353"/>
        <v>0.46285200000000004</v>
      </c>
      <c r="M1952" s="13">
        <f t="shared" si="2354"/>
        <v>0.17327904622262474</v>
      </c>
      <c r="N1952" s="13">
        <f t="shared" si="2355"/>
        <v>0.2235299696271863</v>
      </c>
      <c r="O1952" s="13">
        <f t="shared" si="2356"/>
        <v>8.0202553102234314E-2</v>
      </c>
      <c r="P1952" s="13">
        <f t="shared" si="2357"/>
        <v>0.10346129350188245</v>
      </c>
      <c r="Q1952" s="13">
        <f t="shared" si="2358"/>
        <v>0.14417683040953549</v>
      </c>
      <c r="R1952" s="13">
        <f t="shared" si="2359"/>
        <v>1.856095605423768E-2</v>
      </c>
      <c r="S1952" s="13">
        <f t="shared" si="2360"/>
        <v>1.5443643484928523E-2</v>
      </c>
      <c r="T1952" s="13">
        <f t="shared" si="2361"/>
        <v>6.6732534308714328E-2</v>
      </c>
      <c r="U1952" s="13">
        <f t="shared" si="2362"/>
        <v>2.3943633309966648E-2</v>
      </c>
      <c r="V1952" s="13">
        <f t="shared" si="2363"/>
        <v>1.0245640493143481E-3</v>
      </c>
      <c r="W1952" s="13">
        <f t="shared" si="2364"/>
        <v>6.199603707610038E-2</v>
      </c>
      <c r="X1952" s="13">
        <f t="shared" si="2365"/>
        <v>2.8694989752747216E-2</v>
      </c>
      <c r="Y1952" s="13">
        <f t="shared" si="2366"/>
        <v>6.6407666985192773E-3</v>
      </c>
      <c r="Z1952" s="13">
        <f t="shared" si="2367"/>
        <v>2.8636585438720063E-3</v>
      </c>
      <c r="AA1952" s="13">
        <f t="shared" si="2368"/>
        <v>3.6941195215948945E-3</v>
      </c>
      <c r="AB1952" s="13">
        <f t="shared" si="2369"/>
        <v>2.3827070914287122E-3</v>
      </c>
      <c r="AC1952" s="13">
        <f t="shared" si="2370"/>
        <v>3.8234109997855415E-5</v>
      </c>
      <c r="AD1952" s="13">
        <f t="shared" si="2371"/>
        <v>1.9993721957042403E-2</v>
      </c>
      <c r="AE1952" s="13">
        <f t="shared" si="2372"/>
        <v>9.2541341952609921E-3</v>
      </c>
      <c r="AF1952" s="13">
        <f t="shared" si="2373"/>
        <v>2.1416472602724702E-3</v>
      </c>
      <c r="AG1952" s="13">
        <f t="shared" si="2374"/>
        <v>3.304219059038778E-4</v>
      </c>
      <c r="AH1952" s="13">
        <f t="shared" si="2375"/>
        <v>3.3136252108706144E-4</v>
      </c>
      <c r="AI1952" s="13">
        <f t="shared" si="2376"/>
        <v>4.2745765220231002E-4</v>
      </c>
      <c r="AJ1952" s="13">
        <f t="shared" si="2377"/>
        <v>2.7571018567049062E-4</v>
      </c>
      <c r="AK1952" s="13">
        <f t="shared" si="2378"/>
        <v>1.1855537983831117E-4</v>
      </c>
      <c r="AL1952" s="13">
        <f t="shared" si="2379"/>
        <v>9.1315148888553461E-7</v>
      </c>
      <c r="AM1952" s="13">
        <f t="shared" si="2380"/>
        <v>5.1583802649169484E-3</v>
      </c>
      <c r="AN1952" s="13">
        <f t="shared" si="2381"/>
        <v>2.38756662237734E-3</v>
      </c>
      <c r="AO1952" s="13">
        <f t="shared" si="2382"/>
        <v>5.5254499315029819E-4</v>
      </c>
      <c r="AP1952" s="13">
        <f t="shared" si="2383"/>
        <v>8.5248851723200615E-5</v>
      </c>
      <c r="AQ1952" s="13">
        <f t="shared" si="2384"/>
        <v>9.8644003794467131E-6</v>
      </c>
      <c r="AR1952" s="13">
        <f t="shared" si="2385"/>
        <v>3.0674361122037734E-5</v>
      </c>
      <c r="AS1952" s="13">
        <f t="shared" si="2386"/>
        <v>3.9569925847428746E-5</v>
      </c>
      <c r="AT1952" s="13">
        <f t="shared" si="2387"/>
        <v>2.55226021715916E-5</v>
      </c>
      <c r="AU1952" s="13">
        <f t="shared" si="2388"/>
        <v>1.0974718933784408E-5</v>
      </c>
      <c r="AV1952" s="13">
        <f t="shared" si="2389"/>
        <v>3.5393468561454769E-6</v>
      </c>
      <c r="AW1952" s="13">
        <f t="shared" si="2390"/>
        <v>1.5145101413455717E-8</v>
      </c>
      <c r="AX1952" s="13">
        <f t="shared" si="2391"/>
        <v>1.1090517569571463E-3</v>
      </c>
      <c r="AY1952" s="13">
        <f t="shared" si="2392"/>
        <v>5.1332682381112916E-4</v>
      </c>
      <c r="AZ1952" s="13">
        <f t="shared" si="2393"/>
        <v>1.1879717352731437E-4</v>
      </c>
      <c r="BA1952" s="13">
        <f t="shared" si="2394"/>
        <v>1.8328503120488171E-5</v>
      </c>
      <c r="BB1952" s="13">
        <f t="shared" si="2395"/>
        <v>2.1208460815810479E-6</v>
      </c>
      <c r="BC1952" s="13">
        <f t="shared" si="2396"/>
        <v>1.9632757011039035E-7</v>
      </c>
      <c r="BD1952" s="13">
        <f t="shared" si="2397"/>
        <v>2.3662815656762326E-6</v>
      </c>
      <c r="BE1952" s="13">
        <f t="shared" si="2398"/>
        <v>3.0525032197223454E-6</v>
      </c>
      <c r="BF1952" s="13">
        <f t="shared" si="2399"/>
        <v>1.9688645767209175E-6</v>
      </c>
      <c r="BG1952" s="13">
        <f t="shared" si="2400"/>
        <v>8.46611767989996E-7</v>
      </c>
      <c r="BH1952" s="13">
        <f t="shared" si="2401"/>
        <v>2.7303229517677415E-7</v>
      </c>
      <c r="BI1952" s="13">
        <f t="shared" si="2402"/>
        <v>7.0442332155607843E-8</v>
      </c>
      <c r="BJ1952" s="14">
        <f t="shared" si="2403"/>
        <v>0.57344647975489782</v>
      </c>
      <c r="BK1952" s="14">
        <f t="shared" si="2404"/>
        <v>0.29376102134404791</v>
      </c>
      <c r="BL1952" s="14">
        <f t="shared" si="2405"/>
        <v>0.13005591350894888</v>
      </c>
      <c r="BM1952" s="14">
        <f t="shared" si="2406"/>
        <v>0.25640311255535564</v>
      </c>
      <c r="BN1952" s="14">
        <f t="shared" si="2407"/>
        <v>0.74321064891770106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1.6666666666666701</v>
      </c>
      <c r="F1953" s="10">
        <f>VLOOKUP(B1953,home!$B$2:$E$405,3,FALSE)</f>
        <v>0.6</v>
      </c>
      <c r="G1953" s="10">
        <f>VLOOKUP(C1953,away!$B$2:$E$405,4,FALSE)</f>
        <v>0.9</v>
      </c>
      <c r="H1953" s="10">
        <f>VLOOKUP(A1953,away!$A$2:$E$405,3,FALSE)</f>
        <v>1.38</v>
      </c>
      <c r="I1953" s="10">
        <f>VLOOKUP(C1953,away!$B$2:$E$405,3,FALSE)</f>
        <v>1.05</v>
      </c>
      <c r="J1953" s="10">
        <f>VLOOKUP(B1953,home!$B$2:$E$405,4,FALSE)</f>
        <v>0.6</v>
      </c>
      <c r="K1953" s="12">
        <f t="shared" si="2352"/>
        <v>0.9000000000000018</v>
      </c>
      <c r="L1953" s="12">
        <f t="shared" si="2353"/>
        <v>0.86939999999999984</v>
      </c>
      <c r="M1953" s="13">
        <f t="shared" si="2354"/>
        <v>0.17043521928477529</v>
      </c>
      <c r="N1953" s="13">
        <f t="shared" si="2355"/>
        <v>0.15339169735629804</v>
      </c>
      <c r="O1953" s="13">
        <f t="shared" si="2356"/>
        <v>0.1481763796461836</v>
      </c>
      <c r="P1953" s="13">
        <f t="shared" si="2357"/>
        <v>0.1333587416815655</v>
      </c>
      <c r="Q1953" s="13">
        <f t="shared" si="2358"/>
        <v>6.9026263810334262E-2</v>
      </c>
      <c r="R1953" s="13">
        <f t="shared" si="2359"/>
        <v>6.4412272232195991E-2</v>
      </c>
      <c r="S1953" s="13">
        <f t="shared" si="2360"/>
        <v>2.6086970254039478E-2</v>
      </c>
      <c r="T1953" s="13">
        <f t="shared" si="2361"/>
        <v>6.0011433756704598E-2</v>
      </c>
      <c r="U1953" s="13">
        <f t="shared" si="2362"/>
        <v>5.7971045008976499E-2</v>
      </c>
      <c r="V1953" s="13">
        <f t="shared" si="2363"/>
        <v>2.2680011938861974E-3</v>
      </c>
      <c r="W1953" s="13">
        <f t="shared" si="2364"/>
        <v>2.0707879143100325E-2</v>
      </c>
      <c r="X1953" s="13">
        <f t="shared" si="2365"/>
        <v>1.800343012701142E-2</v>
      </c>
      <c r="Y1953" s="13">
        <f t="shared" si="2366"/>
        <v>7.8260910762118618E-3</v>
      </c>
      <c r="Z1953" s="13">
        <f t="shared" si="2367"/>
        <v>1.8666676492890399E-2</v>
      </c>
      <c r="AA1953" s="13">
        <f t="shared" si="2368"/>
        <v>1.6800008843601392E-2</v>
      </c>
      <c r="AB1953" s="13">
        <f t="shared" si="2369"/>
        <v>7.5600039796206416E-3</v>
      </c>
      <c r="AC1953" s="13">
        <f t="shared" si="2370"/>
        <v>1.1091376338551229E-4</v>
      </c>
      <c r="AD1953" s="13">
        <f t="shared" si="2371"/>
        <v>4.6592728071975812E-3</v>
      </c>
      <c r="AE1953" s="13">
        <f t="shared" si="2372"/>
        <v>4.0507717785775764E-3</v>
      </c>
      <c r="AF1953" s="13">
        <f t="shared" si="2373"/>
        <v>1.7608704921476719E-3</v>
      </c>
      <c r="AG1953" s="13">
        <f t="shared" si="2374"/>
        <v>5.1030026862439529E-4</v>
      </c>
      <c r="AH1953" s="13">
        <f t="shared" si="2375"/>
        <v>4.0572021357297271E-3</v>
      </c>
      <c r="AI1953" s="13">
        <f t="shared" si="2376"/>
        <v>3.6514819221567609E-3</v>
      </c>
      <c r="AJ1953" s="13">
        <f t="shared" si="2377"/>
        <v>1.6431668649705459E-3</v>
      </c>
      <c r="AK1953" s="13">
        <f t="shared" si="2378"/>
        <v>4.9295005949116484E-4</v>
      </c>
      <c r="AL1953" s="13">
        <f t="shared" si="2379"/>
        <v>3.4714233319451257E-6</v>
      </c>
      <c r="AM1953" s="13">
        <f t="shared" si="2380"/>
        <v>8.3866910529556643E-4</v>
      </c>
      <c r="AN1953" s="13">
        <f t="shared" si="2381"/>
        <v>7.2913892014396531E-4</v>
      </c>
      <c r="AO1953" s="13">
        <f t="shared" si="2382"/>
        <v>3.169566885865816E-4</v>
      </c>
      <c r="AP1953" s="13">
        <f t="shared" si="2383"/>
        <v>9.1854048352391364E-5</v>
      </c>
      <c r="AQ1953" s="13">
        <f t="shared" si="2384"/>
        <v>1.9964477409392256E-5</v>
      </c>
      <c r="AR1953" s="13">
        <f t="shared" si="2385"/>
        <v>7.0546630736068505E-4</v>
      </c>
      <c r="AS1953" s="13">
        <f t="shared" si="2386"/>
        <v>6.3491967662461773E-4</v>
      </c>
      <c r="AT1953" s="13">
        <f t="shared" si="2387"/>
        <v>2.8571385448107855E-4</v>
      </c>
      <c r="AU1953" s="13">
        <f t="shared" si="2388"/>
        <v>8.5714156344323758E-5</v>
      </c>
      <c r="AV1953" s="13">
        <f t="shared" si="2389"/>
        <v>1.928568517747288E-5</v>
      </c>
      <c r="AW1953" s="13">
        <f t="shared" si="2390"/>
        <v>7.5451386119827371E-8</v>
      </c>
      <c r="AX1953" s="13">
        <f t="shared" si="2391"/>
        <v>1.2580036579433517E-4</v>
      </c>
      <c r="AY1953" s="13">
        <f t="shared" si="2392"/>
        <v>1.0937083802159498E-4</v>
      </c>
      <c r="AZ1953" s="13">
        <f t="shared" si="2393"/>
        <v>4.7543503287987317E-5</v>
      </c>
      <c r="BA1953" s="13">
        <f t="shared" si="2394"/>
        <v>1.3778107252858727E-5</v>
      </c>
      <c r="BB1953" s="13">
        <f t="shared" si="2395"/>
        <v>2.9946716114088428E-6</v>
      </c>
      <c r="BC1953" s="13">
        <f t="shared" si="2396"/>
        <v>5.2071349979176976E-7</v>
      </c>
      <c r="BD1953" s="13">
        <f t="shared" si="2397"/>
        <v>1.0222206793656318E-4</v>
      </c>
      <c r="BE1953" s="13">
        <f t="shared" si="2398"/>
        <v>9.1999861142907035E-5</v>
      </c>
      <c r="BF1953" s="13">
        <f t="shared" si="2399"/>
        <v>4.1399937514308252E-5</v>
      </c>
      <c r="BG1953" s="13">
        <f t="shared" si="2400"/>
        <v>1.2419981254292504E-5</v>
      </c>
      <c r="BH1953" s="13">
        <f t="shared" si="2401"/>
        <v>2.7944957822158179E-6</v>
      </c>
      <c r="BI1953" s="13">
        <f t="shared" si="2402"/>
        <v>5.0300924079884836E-7</v>
      </c>
      <c r="BJ1953" s="14">
        <f t="shared" si="2403"/>
        <v>0.3422446020554637</v>
      </c>
      <c r="BK1953" s="14">
        <f t="shared" si="2404"/>
        <v>0.33237268843900558</v>
      </c>
      <c r="BL1953" s="14">
        <f t="shared" si="2405"/>
        <v>0.30674694972578559</v>
      </c>
      <c r="BM1953" s="14">
        <f t="shared" si="2406"/>
        <v>0.26112104731515695</v>
      </c>
      <c r="BN1953" s="14">
        <f t="shared" si="2407"/>
        <v>0.73880057401135268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1.38</v>
      </c>
      <c r="F1954" s="10">
        <f>VLOOKUP(B1954,home!$B$2:$E$405,3,FALSE)</f>
        <v>1</v>
      </c>
      <c r="G1954" s="10">
        <f>VLOOKUP(C1954,away!$B$2:$E$405,4,FALSE)</f>
        <v>0.62</v>
      </c>
      <c r="H1954" s="10">
        <f>VLOOKUP(A1954,away!$A$2:$E$405,3,FALSE)</f>
        <v>1.17333333333333</v>
      </c>
      <c r="I1954" s="10">
        <f>VLOOKUP(C1954,away!$B$2:$E$405,3,FALSE)</f>
        <v>0.93</v>
      </c>
      <c r="J1954" s="10">
        <f>VLOOKUP(B1954,home!$B$2:$E$405,4,FALSE)</f>
        <v>1</v>
      </c>
      <c r="K1954" s="12">
        <f t="shared" si="2352"/>
        <v>0.85559999999999992</v>
      </c>
      <c r="L1954" s="12">
        <f t="shared" si="2353"/>
        <v>1.0911999999999971</v>
      </c>
      <c r="M1954" s="13">
        <f t="shared" si="2354"/>
        <v>0.14273007783646552</v>
      </c>
      <c r="N1954" s="13">
        <f t="shared" si="2355"/>
        <v>0.12211985459687986</v>
      </c>
      <c r="O1954" s="13">
        <f t="shared" si="2356"/>
        <v>0.15574706093515073</v>
      </c>
      <c r="P1954" s="13">
        <f t="shared" si="2357"/>
        <v>0.13325718533611494</v>
      </c>
      <c r="Q1954" s="13">
        <f t="shared" si="2358"/>
        <v>5.2242873796545193E-2</v>
      </c>
      <c r="R1954" s="13">
        <f t="shared" si="2359"/>
        <v>8.4975596446218007E-2</v>
      </c>
      <c r="S1954" s="13">
        <f t="shared" si="2360"/>
        <v>3.1103250472632515E-2</v>
      </c>
      <c r="T1954" s="13">
        <f t="shared" si="2361"/>
        <v>5.7007423886789955E-2</v>
      </c>
      <c r="U1954" s="13">
        <f t="shared" si="2362"/>
        <v>7.2705120319384114E-2</v>
      </c>
      <c r="V1954" s="13">
        <f t="shared" si="2363"/>
        <v>3.2265500147893515E-3</v>
      </c>
      <c r="W1954" s="13">
        <f t="shared" si="2364"/>
        <v>1.4899667606774691E-2</v>
      </c>
      <c r="X1954" s="13">
        <f t="shared" si="2365"/>
        <v>1.6258517292512497E-2</v>
      </c>
      <c r="Y1954" s="13">
        <f t="shared" si="2366"/>
        <v>8.8706470347947944E-3</v>
      </c>
      <c r="Z1954" s="13">
        <f t="shared" si="2367"/>
        <v>3.090845694737095E-2</v>
      </c>
      <c r="AA1954" s="13">
        <f t="shared" si="2368"/>
        <v>2.6445275764170578E-2</v>
      </c>
      <c r="AB1954" s="13">
        <f t="shared" si="2369"/>
        <v>1.1313288971912172E-2</v>
      </c>
      <c r="AC1954" s="13">
        <f t="shared" si="2370"/>
        <v>1.8827538833898649E-4</v>
      </c>
      <c r="AD1954" s="13">
        <f t="shared" si="2371"/>
        <v>3.1870389010891058E-3</v>
      </c>
      <c r="AE1954" s="13">
        <f t="shared" si="2372"/>
        <v>3.4776968488684228E-3</v>
      </c>
      <c r="AF1954" s="13">
        <f t="shared" si="2373"/>
        <v>1.8974314007426062E-3</v>
      </c>
      <c r="AG1954" s="13">
        <f t="shared" si="2374"/>
        <v>6.9015904816344218E-4</v>
      </c>
      <c r="AH1954" s="13">
        <f t="shared" si="2375"/>
        <v>8.4318270552427715E-3</v>
      </c>
      <c r="AI1954" s="13">
        <f t="shared" si="2376"/>
        <v>7.2142712284657138E-3</v>
      </c>
      <c r="AJ1954" s="13">
        <f t="shared" si="2377"/>
        <v>3.0862652315376314E-3</v>
      </c>
      <c r="AK1954" s="13">
        <f t="shared" si="2378"/>
        <v>8.8020284403453265E-4</v>
      </c>
      <c r="AL1954" s="13">
        <f t="shared" si="2379"/>
        <v>7.0311874549282873E-6</v>
      </c>
      <c r="AM1954" s="13">
        <f t="shared" si="2380"/>
        <v>5.4536609675436779E-4</v>
      </c>
      <c r="AN1954" s="13">
        <f t="shared" si="2381"/>
        <v>5.9510348477836452E-4</v>
      </c>
      <c r="AO1954" s="13">
        <f t="shared" si="2382"/>
        <v>3.2468846129507479E-4</v>
      </c>
      <c r="AP1954" s="13">
        <f t="shared" si="2383"/>
        <v>1.1810001632172824E-4</v>
      </c>
      <c r="AQ1954" s="13">
        <f t="shared" si="2384"/>
        <v>3.221768445256737E-5</v>
      </c>
      <c r="AR1954" s="13">
        <f t="shared" si="2385"/>
        <v>1.8401619365361781E-3</v>
      </c>
      <c r="AS1954" s="13">
        <f t="shared" si="2386"/>
        <v>1.5744425529003537E-3</v>
      </c>
      <c r="AT1954" s="13">
        <f t="shared" si="2387"/>
        <v>6.7354652413077114E-4</v>
      </c>
      <c r="AU1954" s="13">
        <f t="shared" si="2388"/>
        <v>1.9209546868209596E-4</v>
      </c>
      <c r="AV1954" s="13">
        <f t="shared" si="2389"/>
        <v>4.1089220751100314E-5</v>
      </c>
      <c r="AW1954" s="13">
        <f t="shared" si="2390"/>
        <v>1.8234812794443448E-7</v>
      </c>
      <c r="AX1954" s="13">
        <f t="shared" si="2391"/>
        <v>7.7769205397172815E-5</v>
      </c>
      <c r="AY1954" s="13">
        <f t="shared" si="2392"/>
        <v>8.4861756929394746E-5</v>
      </c>
      <c r="AZ1954" s="13">
        <f t="shared" si="2393"/>
        <v>4.6300574580677647E-5</v>
      </c>
      <c r="BA1954" s="13">
        <f t="shared" si="2394"/>
        <v>1.6841062327478438E-5</v>
      </c>
      <c r="BB1954" s="13">
        <f t="shared" si="2395"/>
        <v>4.594241802936105E-6</v>
      </c>
      <c r="BC1954" s="13">
        <f t="shared" si="2396"/>
        <v>1.0026473310727733E-6</v>
      </c>
      <c r="BD1954" s="13">
        <f t="shared" si="2397"/>
        <v>3.3466411752471189E-4</v>
      </c>
      <c r="BE1954" s="13">
        <f t="shared" si="2398"/>
        <v>2.8633861895414344E-4</v>
      </c>
      <c r="BF1954" s="13">
        <f t="shared" si="2399"/>
        <v>1.2249566118858253E-4</v>
      </c>
      <c r="BG1954" s="13">
        <f t="shared" si="2400"/>
        <v>3.4935762570983745E-5</v>
      </c>
      <c r="BH1954" s="13">
        <f t="shared" si="2401"/>
        <v>7.4727596139334216E-6</v>
      </c>
      <c r="BI1954" s="13">
        <f t="shared" si="2402"/>
        <v>1.2787386251362871E-6</v>
      </c>
      <c r="BJ1954" s="14">
        <f t="shared" si="2403"/>
        <v>0.28249815564513137</v>
      </c>
      <c r="BK1954" s="14">
        <f t="shared" si="2404"/>
        <v>0.31059723199272565</v>
      </c>
      <c r="BL1954" s="14">
        <f t="shared" si="2405"/>
        <v>0.3759074301575942</v>
      </c>
      <c r="BM1954" s="14">
        <f t="shared" si="2406"/>
        <v>0.30875394638664655</v>
      </c>
      <c r="BN1954" s="14">
        <f t="shared" si="2407"/>
        <v>0.6910726489473743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1.38</v>
      </c>
      <c r="F1955" s="10">
        <f>VLOOKUP(B1955,home!$B$2:$E$405,3,FALSE)</f>
        <v>0.52</v>
      </c>
      <c r="G1955" s="10">
        <f>VLOOKUP(C1955,away!$B$2:$E$405,4,FALSE)</f>
        <v>0.82</v>
      </c>
      <c r="H1955" s="10">
        <f>VLOOKUP(A1955,away!$A$2:$E$405,3,FALSE)</f>
        <v>1.17333333333333</v>
      </c>
      <c r="I1955" s="10">
        <f>VLOOKUP(C1955,away!$B$2:$E$405,3,FALSE)</f>
        <v>0.45</v>
      </c>
      <c r="J1955" s="10">
        <f>VLOOKUP(B1955,home!$B$2:$E$405,4,FALSE)</f>
        <v>0.52</v>
      </c>
      <c r="K1955" s="12">
        <f t="shared" si="2352"/>
        <v>0.58843199999999996</v>
      </c>
      <c r="L1955" s="12">
        <f t="shared" si="2353"/>
        <v>0.27455999999999919</v>
      </c>
      <c r="M1955" s="13">
        <f t="shared" si="2354"/>
        <v>0.4218978735668521</v>
      </c>
      <c r="N1955" s="13">
        <f t="shared" si="2355"/>
        <v>0.24825820953868991</v>
      </c>
      <c r="O1955" s="13">
        <f t="shared" si="2356"/>
        <v>0.11583628016651457</v>
      </c>
      <c r="P1955" s="13">
        <f t="shared" si="2357"/>
        <v>6.8161774010942491E-2</v>
      </c>
      <c r="Q1955" s="13">
        <f t="shared" si="2358"/>
        <v>7.3041537377635177E-2</v>
      </c>
      <c r="R1955" s="13">
        <f t="shared" si="2359"/>
        <v>1.590200454125907E-2</v>
      </c>
      <c r="S1955" s="13">
        <f t="shared" si="2360"/>
        <v>2.7530521764899379E-3</v>
      </c>
      <c r="T1955" s="13">
        <f t="shared" si="2361"/>
        <v>2.0054284502403454E-2</v>
      </c>
      <c r="U1955" s="13">
        <f t="shared" si="2362"/>
        <v>9.3572483362221581E-3</v>
      </c>
      <c r="V1955" s="13">
        <f t="shared" si="2363"/>
        <v>4.9420311841969949E-5</v>
      </c>
      <c r="W1955" s="13">
        <f t="shared" si="2364"/>
        <v>1.4326659307398874E-2</v>
      </c>
      <c r="X1955" s="13">
        <f t="shared" si="2365"/>
        <v>3.9335275794394227E-3</v>
      </c>
      <c r="Y1955" s="13">
        <f t="shared" si="2366"/>
        <v>5.3999466610544231E-4</v>
      </c>
      <c r="Z1955" s="13">
        <f t="shared" si="2367"/>
        <v>1.4553514556160262E-3</v>
      </c>
      <c r="AA1955" s="13">
        <f t="shared" si="2368"/>
        <v>8.5637536773104954E-4</v>
      </c>
      <c r="AB1955" s="13">
        <f t="shared" si="2369"/>
        <v>2.5195933519235841E-4</v>
      </c>
      <c r="AC1955" s="13">
        <f t="shared" si="2370"/>
        <v>4.9902125881254435E-7</v>
      </c>
      <c r="AD1955" s="13">
        <f t="shared" si="2371"/>
        <v>2.1075661973928334E-3</v>
      </c>
      <c r="AE1955" s="13">
        <f t="shared" si="2372"/>
        <v>5.7865337515617451E-4</v>
      </c>
      <c r="AF1955" s="13">
        <f t="shared" si="2373"/>
        <v>7.9437535341439396E-5</v>
      </c>
      <c r="AG1955" s="13">
        <f t="shared" si="2374"/>
        <v>7.2701232344485144E-6</v>
      </c>
      <c r="AH1955" s="13">
        <f t="shared" si="2375"/>
        <v>9.98953239134837E-5</v>
      </c>
      <c r="AI1955" s="13">
        <f t="shared" si="2376"/>
        <v>5.8781605241059038E-5</v>
      </c>
      <c r="AJ1955" s="13">
        <f t="shared" si="2377"/>
        <v>1.7294488767603424E-5</v>
      </c>
      <c r="AK1955" s="13">
        <f t="shared" si="2378"/>
        <v>3.3922102048328058E-6</v>
      </c>
      <c r="AL1955" s="13">
        <f t="shared" si="2379"/>
        <v>3.2248727856597706E-9</v>
      </c>
      <c r="AM1955" s="13">
        <f t="shared" si="2380"/>
        <v>2.4803187853285195E-4</v>
      </c>
      <c r="AN1955" s="13">
        <f t="shared" si="2381"/>
        <v>6.8099632569979619E-5</v>
      </c>
      <c r="AO1955" s="13">
        <f t="shared" si="2382"/>
        <v>9.3487175592067749E-6</v>
      </c>
      <c r="AP1955" s="13">
        <f t="shared" si="2383"/>
        <v>8.5559463101860171E-7</v>
      </c>
      <c r="AQ1955" s="13">
        <f t="shared" si="2384"/>
        <v>5.8728015473116622E-8</v>
      </c>
      <c r="AR1955" s="13">
        <f t="shared" si="2385"/>
        <v>5.4854520267372012E-6</v>
      </c>
      <c r="AS1955" s="13">
        <f t="shared" si="2386"/>
        <v>3.2278155069970247E-6</v>
      </c>
      <c r="AT1955" s="13">
        <f t="shared" si="2387"/>
        <v>9.4967496720663646E-7</v>
      </c>
      <c r="AU1955" s="13">
        <f t="shared" si="2388"/>
        <v>1.8627304676777848E-7</v>
      </c>
      <c r="AV1955" s="13">
        <f t="shared" si="2389"/>
        <v>2.7402255363914356E-8</v>
      </c>
      <c r="AW1955" s="13">
        <f t="shared" si="2390"/>
        <v>1.4472502562699851E-11</v>
      </c>
      <c r="AX1955" s="13">
        <f t="shared" si="2391"/>
        <v>2.4324982391473847E-5</v>
      </c>
      <c r="AY1955" s="13">
        <f t="shared" si="2392"/>
        <v>6.6786671654030389E-6</v>
      </c>
      <c r="AZ1955" s="13">
        <f t="shared" si="2393"/>
        <v>9.1684742846652642E-7</v>
      </c>
      <c r="BA1955" s="13">
        <f t="shared" si="2394"/>
        <v>8.3909876653256269E-8</v>
      </c>
      <c r="BB1955" s="13">
        <f t="shared" si="2395"/>
        <v>5.7595739334794907E-9</v>
      </c>
      <c r="BC1955" s="13">
        <f t="shared" si="2396"/>
        <v>3.162697238352249E-10</v>
      </c>
      <c r="BD1955" s="13">
        <f t="shared" si="2397"/>
        <v>2.5101428474349365E-7</v>
      </c>
      <c r="BE1955" s="13">
        <f t="shared" si="2398"/>
        <v>1.4770483760018343E-7</v>
      </c>
      <c r="BF1955" s="13">
        <f t="shared" si="2399"/>
        <v>4.3457126499375564E-8</v>
      </c>
      <c r="BG1955" s="13">
        <f t="shared" si="2400"/>
        <v>8.5238546200935198E-9</v>
      </c>
      <c r="BH1955" s="13">
        <f t="shared" si="2401"/>
        <v>1.2539272054527175E-9</v>
      </c>
      <c r="BI1955" s="13">
        <f t="shared" si="2402"/>
        <v>1.475701786717907E-10</v>
      </c>
      <c r="BJ1955" s="14">
        <f t="shared" si="2403"/>
        <v>0.36328554523681128</v>
      </c>
      <c r="BK1955" s="14">
        <f t="shared" si="2404"/>
        <v>0.4928693009794235</v>
      </c>
      <c r="BL1955" s="14">
        <f t="shared" si="2405"/>
        <v>0.14239356009445014</v>
      </c>
      <c r="BM1955" s="14">
        <f t="shared" si="2406"/>
        <v>5.6899399911714756E-2</v>
      </c>
      <c r="BN1955" s="14">
        <f t="shared" si="2407"/>
        <v>0.94309767920189336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1.38</v>
      </c>
      <c r="F1956" s="10">
        <f>VLOOKUP(B1956,home!$B$2:$E$405,3,FALSE)</f>
        <v>1.0900000000000001</v>
      </c>
      <c r="G1956" s="10">
        <f>VLOOKUP(C1956,away!$B$2:$E$405,4,FALSE)</f>
        <v>0.52</v>
      </c>
      <c r="H1956" s="10">
        <f>VLOOKUP(A1956,away!$A$2:$E$405,3,FALSE)</f>
        <v>1.17333333333333</v>
      </c>
      <c r="I1956" s="10">
        <f>VLOOKUP(C1956,away!$B$2:$E$405,3,FALSE)</f>
        <v>0.41</v>
      </c>
      <c r="J1956" s="10">
        <f>VLOOKUP(B1956,home!$B$2:$E$405,4,FALSE)</f>
        <v>1.0900000000000001</v>
      </c>
      <c r="K1956" s="12">
        <f t="shared" si="2352"/>
        <v>0.78218399999999999</v>
      </c>
      <c r="L1956" s="12">
        <f t="shared" si="2353"/>
        <v>0.5243626666666652</v>
      </c>
      <c r="M1956" s="13">
        <f t="shared" si="2354"/>
        <v>0.27075344570403187</v>
      </c>
      <c r="N1956" s="13">
        <f t="shared" si="2355"/>
        <v>0.21177901317456246</v>
      </c>
      <c r="O1956" s="13">
        <f t="shared" si="2356"/>
        <v>0.1419729987985543</v>
      </c>
      <c r="P1956" s="13">
        <f t="shared" si="2357"/>
        <v>0.11104900809224838</v>
      </c>
      <c r="Q1956" s="13">
        <f t="shared" si="2358"/>
        <v>8.2825077820465984E-2</v>
      </c>
      <c r="R1956" s="13">
        <f t="shared" si="2359"/>
        <v>3.7222670122336592E-2</v>
      </c>
      <c r="S1956" s="13">
        <f t="shared" si="2360"/>
        <v>1.1386634587609802E-2</v>
      </c>
      <c r="T1956" s="13">
        <f t="shared" si="2361"/>
        <v>4.3430378672813609E-2</v>
      </c>
      <c r="U1956" s="13">
        <f t="shared" si="2362"/>
        <v>2.9114977006969717E-2</v>
      </c>
      <c r="V1956" s="13">
        <f t="shared" si="2363"/>
        <v>5.1891182284350681E-4</v>
      </c>
      <c r="W1956" s="13">
        <f t="shared" si="2364"/>
        <v>2.1594816889974455E-2</v>
      </c>
      <c r="X1956" s="13">
        <f t="shared" si="2365"/>
        <v>1.1323515770605346E-2</v>
      </c>
      <c r="Y1956" s="13">
        <f t="shared" si="2366"/>
        <v>2.9688144627583284E-3</v>
      </c>
      <c r="Z1956" s="13">
        <f t="shared" si="2367"/>
        <v>6.506059521934008E-3</v>
      </c>
      <c r="AA1956" s="13">
        <f t="shared" si="2368"/>
        <v>5.0889356611044292E-3</v>
      </c>
      <c r="AB1956" s="13">
        <f t="shared" si="2369"/>
        <v>1.9902420255726535E-3</v>
      </c>
      <c r="AC1956" s="13">
        <f t="shared" si="2370"/>
        <v>1.3301918250816794E-5</v>
      </c>
      <c r="AD1956" s="13">
        <f t="shared" si="2371"/>
        <v>4.222780063566944E-3</v>
      </c>
      <c r="AE1956" s="13">
        <f t="shared" si="2372"/>
        <v>2.2142682148787928E-3</v>
      </c>
      <c r="AF1956" s="13">
        <f t="shared" si="2373"/>
        <v>5.8053979293454E-4</v>
      </c>
      <c r="AG1956" s="13">
        <f t="shared" si="2374"/>
        <v>1.0147113130975637E-4</v>
      </c>
      <c r="AH1956" s="13">
        <f t="shared" si="2375"/>
        <v>8.5288368010334108E-4</v>
      </c>
      <c r="AI1956" s="13">
        <f t="shared" si="2376"/>
        <v>6.6711196843795165E-4</v>
      </c>
      <c r="AJ1956" s="13">
        <f t="shared" si="2377"/>
        <v>2.609021539603354E-4</v>
      </c>
      <c r="AK1956" s="13">
        <f t="shared" si="2378"/>
        <v>6.8024496797770332E-5</v>
      </c>
      <c r="AL1956" s="13">
        <f t="shared" si="2379"/>
        <v>2.1823025352624495E-7</v>
      </c>
      <c r="AM1956" s="13">
        <f t="shared" si="2380"/>
        <v>6.605982002482096E-4</v>
      </c>
      <c r="AN1956" s="13">
        <f t="shared" si="2381"/>
        <v>3.4639303387735086E-4</v>
      </c>
      <c r="AO1956" s="13">
        <f t="shared" si="2382"/>
        <v>9.0817787479342092E-5</v>
      </c>
      <c r="AP1956" s="13">
        <f t="shared" si="2383"/>
        <v>1.5873819074478102E-5</v>
      </c>
      <c r="AQ1956" s="13">
        <f t="shared" si="2384"/>
        <v>2.0809095250193776E-6</v>
      </c>
      <c r="AR1956" s="13">
        <f t="shared" si="2385"/>
        <v>8.9444072171093408E-5</v>
      </c>
      <c r="AS1956" s="13">
        <f t="shared" si="2386"/>
        <v>6.996172214707451E-5</v>
      </c>
      <c r="AT1956" s="13">
        <f t="shared" si="2387"/>
        <v>2.7361469837943668E-5</v>
      </c>
      <c r="AU1956" s="13">
        <f t="shared" si="2388"/>
        <v>7.1339013079073766E-6</v>
      </c>
      <c r="AV1956" s="13">
        <f t="shared" si="2389"/>
        <v>1.3950058651560556E-6</v>
      </c>
      <c r="AW1956" s="13">
        <f t="shared" si="2390"/>
        <v>2.4862978122641959E-9</v>
      </c>
      <c r="AX1956" s="13">
        <f t="shared" si="2391"/>
        <v>8.6118223777157548E-5</v>
      </c>
      <c r="AY1956" s="13">
        <f t="shared" si="2392"/>
        <v>4.5157181468386943E-5</v>
      </c>
      <c r="AZ1956" s="13">
        <f t="shared" si="2393"/>
        <v>1.1839370046956945E-5</v>
      </c>
      <c r="BA1956" s="13">
        <f t="shared" si="2394"/>
        <v>2.069374549825262E-6</v>
      </c>
      <c r="BB1956" s="13">
        <f t="shared" si="2395"/>
        <v>2.7127568931962599E-7</v>
      </c>
      <c r="BC1956" s="13">
        <f t="shared" si="2396"/>
        <v>2.844936877069538E-8</v>
      </c>
      <c r="BD1956" s="13">
        <f t="shared" si="2397"/>
        <v>7.8168553668600321E-6</v>
      </c>
      <c r="BE1956" s="13">
        <f t="shared" si="2398"/>
        <v>6.1142191982720469E-6</v>
      </c>
      <c r="BF1956" s="13">
        <f t="shared" si="2399"/>
        <v>2.3912222146906118E-6</v>
      </c>
      <c r="BG1956" s="13">
        <f t="shared" si="2400"/>
        <v>6.2345858559185374E-7</v>
      </c>
      <c r="BH1956" s="13">
        <f t="shared" si="2401"/>
        <v>1.2191483257814463E-7</v>
      </c>
      <c r="BI1956" s="13">
        <f t="shared" si="2402"/>
        <v>1.9071966281060705E-8</v>
      </c>
      <c r="BJ1956" s="14">
        <f t="shared" si="2403"/>
        <v>0.38230192361897503</v>
      </c>
      <c r="BK1956" s="14">
        <f t="shared" si="2404"/>
        <v>0.39376667753670636</v>
      </c>
      <c r="BL1956" s="14">
        <f t="shared" si="2405"/>
        <v>0.21745112882733053</v>
      </c>
      <c r="BM1956" s="14">
        <f t="shared" si="2406"/>
        <v>0.14437842109757576</v>
      </c>
      <c r="BN1956" s="14">
        <f t="shared" si="2407"/>
        <v>0.85560221371219958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1.6850393700787401</v>
      </c>
      <c r="F1957" s="10">
        <f>VLOOKUP(B1957,home!$B$2:$E$405,3,FALSE)</f>
        <v>1.58</v>
      </c>
      <c r="G1957" s="10">
        <f>VLOOKUP(C1957,away!$B$2:$E$405,4,FALSE)</f>
        <v>0.85</v>
      </c>
      <c r="H1957" s="10">
        <f>VLOOKUP(A1957,away!$A$2:$E$405,3,FALSE)</f>
        <v>1.2913385826771699</v>
      </c>
      <c r="I1957" s="10">
        <f>VLOOKUP(C1957,away!$B$2:$E$405,3,FALSE)</f>
        <v>0.59</v>
      </c>
      <c r="J1957" s="10">
        <f>VLOOKUP(B1957,home!$B$2:$E$405,4,FALSE)</f>
        <v>1.58</v>
      </c>
      <c r="K1957" s="12">
        <f t="shared" si="2352"/>
        <v>2.2630078740157478</v>
      </c>
      <c r="L1957" s="12">
        <f t="shared" si="2353"/>
        <v>1.2037858267716577</v>
      </c>
      <c r="M1957" s="13">
        <f t="shared" si="2354"/>
        <v>3.1216961290106138E-2</v>
      </c>
      <c r="N1957" s="13">
        <f t="shared" si="2355"/>
        <v>7.0644229202354983E-2</v>
      </c>
      <c r="O1957" s="13">
        <f t="shared" si="2356"/>
        <v>3.7578535555909252E-2</v>
      </c>
      <c r="P1957" s="13">
        <f t="shared" si="2357"/>
        <v>8.5040521857003379E-2</v>
      </c>
      <c r="Q1957" s="13">
        <f t="shared" si="2358"/>
        <v>7.9934223469351293E-2</v>
      </c>
      <c r="R1957" s="13">
        <f t="shared" si="2359"/>
        <v>2.2618254246519181E-2</v>
      </c>
      <c r="S1957" s="13">
        <f t="shared" si="2360"/>
        <v>5.7916354273754522E-2</v>
      </c>
      <c r="T1957" s="13">
        <f t="shared" si="2361"/>
        <v>9.6223685286403501E-2</v>
      </c>
      <c r="U1957" s="13">
        <f t="shared" si="2362"/>
        <v>5.1185287456363027E-2</v>
      </c>
      <c r="V1957" s="13">
        <f t="shared" si="2363"/>
        <v>1.7530487657811174E-2</v>
      </c>
      <c r="W1957" s="13">
        <f t="shared" si="2364"/>
        <v>6.0297259038158781E-2</v>
      </c>
      <c r="X1957" s="13">
        <f t="shared" si="2365"/>
        <v>7.2584985823314782E-2</v>
      </c>
      <c r="Y1957" s="13">
        <f t="shared" si="2366"/>
        <v>4.3688388585264026E-2</v>
      </c>
      <c r="Z1957" s="13">
        <f t="shared" si="2367"/>
        <v>9.075844629425886E-3</v>
      </c>
      <c r="AA1957" s="13">
        <f t="shared" si="2368"/>
        <v>2.0538707859734318E-2</v>
      </c>
      <c r="AB1957" s="13">
        <f t="shared" si="2369"/>
        <v>2.3239628804343947E-2</v>
      </c>
      <c r="AC1957" s="13">
        <f t="shared" si="2370"/>
        <v>2.9847592406850318E-3</v>
      </c>
      <c r="AD1957" s="13">
        <f t="shared" si="2371"/>
        <v>3.411329299623015E-2</v>
      </c>
      <c r="AE1957" s="13">
        <f t="shared" si="2372"/>
        <v>4.106509861337071E-2</v>
      </c>
      <c r="AF1957" s="13">
        <f t="shared" si="2373"/>
        <v>2.4716791842878061E-2</v>
      </c>
      <c r="AG1957" s="13">
        <f t="shared" si="2374"/>
        <v>9.9179079012406482E-3</v>
      </c>
      <c r="AH1957" s="13">
        <f t="shared" si="2375"/>
        <v>2.7313432827211371E-3</v>
      </c>
      <c r="AI1957" s="13">
        <f t="shared" si="2376"/>
        <v>6.1810513554379541E-3</v>
      </c>
      <c r="AJ1957" s="13">
        <f t="shared" si="2377"/>
        <v>6.9938839435259017E-3</v>
      </c>
      <c r="AK1957" s="13">
        <f t="shared" si="2378"/>
        <v>5.2757381447171405E-3</v>
      </c>
      <c r="AL1957" s="13">
        <f t="shared" si="2379"/>
        <v>3.2524047563311717E-4</v>
      </c>
      <c r="AM1957" s="13">
        <f t="shared" si="2380"/>
        <v>1.5439730131815016E-2</v>
      </c>
      <c r="AN1957" s="13">
        <f t="shared" si="2381"/>
        <v>1.8586128301858216E-2</v>
      </c>
      <c r="AO1957" s="13">
        <f t="shared" si="2382"/>
        <v>1.118685891216825E-2</v>
      </c>
      <c r="AP1957" s="13">
        <f t="shared" si="2383"/>
        <v>4.4888607348541167E-3</v>
      </c>
      <c r="AQ1957" s="13">
        <f t="shared" si="2384"/>
        <v>1.3509067327422981E-3</v>
      </c>
      <c r="AR1957" s="13">
        <f t="shared" si="2385"/>
        <v>6.5759046635753538E-4</v>
      </c>
      <c r="AS1957" s="13">
        <f t="shared" si="2386"/>
        <v>1.4881324032447903E-3</v>
      </c>
      <c r="AT1957" s="13">
        <f t="shared" si="2387"/>
        <v>1.6838276730604695E-3</v>
      </c>
      <c r="AU1957" s="13">
        <f t="shared" si="2388"/>
        <v>1.2701717608738187E-3</v>
      </c>
      <c r="AV1957" s="13">
        <f t="shared" si="2389"/>
        <v>7.1860217405247506E-4</v>
      </c>
      <c r="AW1957" s="13">
        <f t="shared" si="2390"/>
        <v>2.4611459990027211E-5</v>
      </c>
      <c r="AX1957" s="13">
        <f t="shared" si="2391"/>
        <v>5.8233718101625984E-3</v>
      </c>
      <c r="AY1957" s="13">
        <f t="shared" si="2392"/>
        <v>7.0100924490953493E-3</v>
      </c>
      <c r="AZ1957" s="13">
        <f t="shared" si="2393"/>
        <v>4.2193249672900007E-3</v>
      </c>
      <c r="BA1957" s="13">
        <f t="shared" si="2394"/>
        <v>1.6930545313891643E-3</v>
      </c>
      <c r="BB1957" s="13">
        <f t="shared" si="2395"/>
        <v>5.0951876220945152E-4</v>
      </c>
      <c r="BC1957" s="13">
        <f t="shared" si="2396"/>
        <v>1.2267029288439522E-4</v>
      </c>
      <c r="BD1957" s="13">
        <f t="shared" si="2397"/>
        <v>1.3193301387022773E-4</v>
      </c>
      <c r="BE1957" s="13">
        <f t="shared" si="2398"/>
        <v>2.9856544923095423E-4</v>
      </c>
      <c r="BF1957" s="13">
        <f t="shared" si="2399"/>
        <v>3.3782798125934929E-4</v>
      </c>
      <c r="BG1957" s="13">
        <f t="shared" si="2400"/>
        <v>2.5483579388425062E-4</v>
      </c>
      <c r="BH1957" s="13">
        <f t="shared" si="2401"/>
        <v>1.4417385203527837E-4</v>
      </c>
      <c r="BI1957" s="13">
        <f t="shared" si="2402"/>
        <v>6.5253312476603261E-5</v>
      </c>
      <c r="BJ1957" s="14">
        <f t="shared" si="2403"/>
        <v>0.60361638038503584</v>
      </c>
      <c r="BK1957" s="14">
        <f t="shared" si="2404"/>
        <v>0.20202441724408871</v>
      </c>
      <c r="BL1957" s="14">
        <f t="shared" si="2405"/>
        <v>0.18339334452961761</v>
      </c>
      <c r="BM1957" s="14">
        <f t="shared" si="2406"/>
        <v>0.66409178017781856</v>
      </c>
      <c r="BN1957" s="14">
        <f t="shared" si="2407"/>
        <v>0.32703272562124425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1.6850393700787401</v>
      </c>
      <c r="F1958" s="10">
        <f>VLOOKUP(B1958,home!$B$2:$E$405,3,FALSE)</f>
        <v>0.68</v>
      </c>
      <c r="G1958" s="10">
        <f>VLOOKUP(C1958,away!$B$2:$E$405,4,FALSE)</f>
        <v>0.76</v>
      </c>
      <c r="H1958" s="10">
        <f>VLOOKUP(A1958,away!$A$2:$E$405,3,FALSE)</f>
        <v>1.2913385826771699</v>
      </c>
      <c r="I1958" s="10">
        <f>VLOOKUP(C1958,away!$B$2:$E$405,3,FALSE)</f>
        <v>0.59</v>
      </c>
      <c r="J1958" s="10">
        <f>VLOOKUP(B1958,home!$B$2:$E$405,4,FALSE)</f>
        <v>0.68</v>
      </c>
      <c r="K1958" s="12">
        <f t="shared" si="2352"/>
        <v>0.87082834645669294</v>
      </c>
      <c r="L1958" s="12">
        <f t="shared" si="2353"/>
        <v>0.51808503937008055</v>
      </c>
      <c r="M1958" s="13">
        <f t="shared" si="2354"/>
        <v>0.24934610048654393</v>
      </c>
      <c r="N1958" s="13">
        <f t="shared" si="2355"/>
        <v>0.21713765238212143</v>
      </c>
      <c r="O1958" s="13">
        <f t="shared" si="2356"/>
        <v>0.12918248428734716</v>
      </c>
      <c r="P1958" s="13">
        <f t="shared" si="2357"/>
        <v>0.11249576918311822</v>
      </c>
      <c r="Q1958" s="13">
        <f t="shared" si="2358"/>
        <v>9.4544811388705491E-2</v>
      </c>
      <c r="R1958" s="13">
        <f t="shared" si="2359"/>
        <v>3.346375622896753E-2</v>
      </c>
      <c r="S1958" s="13">
        <f t="shared" si="2360"/>
        <v>1.2688486063555224E-2</v>
      </c>
      <c r="T1958" s="13">
        <f t="shared" si="2361"/>
        <v>4.8982252330554317E-2</v>
      </c>
      <c r="U1958" s="13">
        <f t="shared" si="2362"/>
        <v>2.914118750310165E-2</v>
      </c>
      <c r="V1958" s="13">
        <f t="shared" si="2363"/>
        <v>6.3606413232391223E-4</v>
      </c>
      <c r="W1958" s="13">
        <f t="shared" si="2364"/>
        <v>2.7444100589228772E-2</v>
      </c>
      <c r="X1958" s="13">
        <f t="shared" si="2365"/>
        <v>1.4218377934247036E-2</v>
      </c>
      <c r="Y1958" s="13">
        <f t="shared" si="2366"/>
        <v>3.6831644459215302E-3</v>
      </c>
      <c r="Z1958" s="13">
        <f t="shared" si="2367"/>
        <v>5.7790238211184739E-3</v>
      </c>
      <c r="AA1958" s="13">
        <f t="shared" si="2368"/>
        <v>5.0325377582784393E-3</v>
      </c>
      <c r="AB1958" s="13">
        <f t="shared" si="2369"/>
        <v>2.1912382672612425E-3</v>
      </c>
      <c r="AC1958" s="13">
        <f t="shared" si="2370"/>
        <v>1.7935543125586369E-5</v>
      </c>
      <c r="AD1958" s="13">
        <f t="shared" si="2371"/>
        <v>5.9747751840273115E-3</v>
      </c>
      <c r="AE1958" s="13">
        <f t="shared" si="2372"/>
        <v>3.0954416364441695E-3</v>
      </c>
      <c r="AF1958" s="13">
        <f t="shared" si="2373"/>
        <v>8.0185100104248198E-4</v>
      </c>
      <c r="AG1958" s="13">
        <f t="shared" si="2374"/>
        <v>1.3847566914801092E-4</v>
      </c>
      <c r="AH1958" s="13">
        <f t="shared" si="2375"/>
        <v>7.4850644597119944E-4</v>
      </c>
      <c r="AI1958" s="13">
        <f t="shared" si="2376"/>
        <v>6.5182063065727543E-4</v>
      </c>
      <c r="AJ1958" s="13">
        <f t="shared" si="2377"/>
        <v>2.8381194099081692E-4</v>
      </c>
      <c r="AK1958" s="13">
        <f t="shared" si="2378"/>
        <v>8.238382775923255E-5</v>
      </c>
      <c r="AL1958" s="13">
        <f t="shared" si="2379"/>
        <v>3.2367423684473675E-7</v>
      </c>
      <c r="AM1958" s="13">
        <f t="shared" si="2380"/>
        <v>1.0406007187913975E-3</v>
      </c>
      <c r="AN1958" s="13">
        <f t="shared" si="2381"/>
        <v>5.3911966436357523E-4</v>
      </c>
      <c r="AO1958" s="13">
        <f t="shared" si="2382"/>
        <v>1.3965491626849374E-4</v>
      </c>
      <c r="AP1958" s="13">
        <f t="shared" si="2383"/>
        <v>2.4117707597729291E-5</v>
      </c>
      <c r="AQ1958" s="13">
        <f t="shared" si="2384"/>
        <v>3.1237558725714174E-6</v>
      </c>
      <c r="AR1958" s="13">
        <f t="shared" si="2385"/>
        <v>7.7557998305949615E-5</v>
      </c>
      <c r="AS1958" s="13">
        <f t="shared" si="2386"/>
        <v>6.753970341926109E-5</v>
      </c>
      <c r="AT1958" s="13">
        <f t="shared" si="2387"/>
        <v>2.9407744124385287E-5</v>
      </c>
      <c r="AU1958" s="13">
        <f t="shared" si="2388"/>
        <v>8.5363657296199889E-6</v>
      </c>
      <c r="AV1958" s="13">
        <f t="shared" si="2389"/>
        <v>1.8584273132686392E-6</v>
      </c>
      <c r="AW1958" s="13">
        <f t="shared" si="2390"/>
        <v>4.0563856787766818E-9</v>
      </c>
      <c r="AX1958" s="13">
        <f t="shared" si="2391"/>
        <v>1.5103076721112641E-4</v>
      </c>
      <c r="AY1958" s="13">
        <f t="shared" si="2392"/>
        <v>7.8246780976669886E-5</v>
      </c>
      <c r="AZ1958" s="13">
        <f t="shared" si="2393"/>
        <v>2.0269243301440042E-5</v>
      </c>
      <c r="BA1958" s="13">
        <f t="shared" si="2394"/>
        <v>3.5003972379427684E-6</v>
      </c>
      <c r="BB1958" s="13">
        <f t="shared" si="2395"/>
        <v>4.5337586020762505E-7</v>
      </c>
      <c r="BC1958" s="13">
        <f t="shared" si="2396"/>
        <v>4.6977450077022336E-8</v>
      </c>
      <c r="BD1958" s="13">
        <f t="shared" si="2397"/>
        <v>6.6969397676337527E-6</v>
      </c>
      <c r="BE1958" s="13">
        <f t="shared" si="2398"/>
        <v>5.8318849841685695E-6</v>
      </c>
      <c r="BF1958" s="13">
        <f t="shared" si="2399"/>
        <v>2.5392853787445658E-6</v>
      </c>
      <c r="BG1958" s="13">
        <f t="shared" si="2400"/>
        <v>7.3709389585126249E-7</v>
      </c>
      <c r="BH1958" s="13">
        <f t="shared" si="2401"/>
        <v>1.6047056462686919E-7</v>
      </c>
      <c r="BI1958" s="13">
        <f t="shared" si="2402"/>
        <v>2.7948463289797684E-8</v>
      </c>
      <c r="BJ1958" s="14">
        <f t="shared" si="2403"/>
        <v>0.4180210668663718</v>
      </c>
      <c r="BK1958" s="14">
        <f t="shared" si="2404"/>
        <v>0.37526292586388038</v>
      </c>
      <c r="BL1958" s="14">
        <f t="shared" si="2405"/>
        <v>0.20097862075228135</v>
      </c>
      <c r="BM1958" s="14">
        <f t="shared" si="2406"/>
        <v>0.16379282062225728</v>
      </c>
      <c r="BN1958" s="14">
        <f t="shared" si="2407"/>
        <v>0.83617057395680383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1.6850393700787401</v>
      </c>
      <c r="F1959" s="10">
        <f>VLOOKUP(B1959,home!$B$2:$E$405,3,FALSE)</f>
        <v>0.45</v>
      </c>
      <c r="G1959" s="10">
        <f>VLOOKUP(C1959,away!$B$2:$E$405,4,FALSE)</f>
        <v>1.19</v>
      </c>
      <c r="H1959" s="10">
        <f>VLOOKUP(A1959,away!$A$2:$E$405,3,FALSE)</f>
        <v>1.2913385826771699</v>
      </c>
      <c r="I1959" s="10">
        <f>VLOOKUP(C1959,away!$B$2:$E$405,3,FALSE)</f>
        <v>0.82</v>
      </c>
      <c r="J1959" s="10">
        <f>VLOOKUP(B1959,home!$B$2:$E$405,4,FALSE)</f>
        <v>0.45</v>
      </c>
      <c r="K1959" s="12">
        <f t="shared" si="2352"/>
        <v>0.90233858267716527</v>
      </c>
      <c r="L1959" s="12">
        <f t="shared" si="2353"/>
        <v>0.47650393700787569</v>
      </c>
      <c r="M1959" s="13">
        <f t="shared" si="2354"/>
        <v>0.25186991887515692</v>
      </c>
      <c r="N1959" s="13">
        <f t="shared" si="2355"/>
        <v>0.22727194561682168</v>
      </c>
      <c r="O1959" s="13">
        <f t="shared" si="2356"/>
        <v>0.12001700795786653</v>
      </c>
      <c r="P1959" s="13">
        <f t="shared" si="2357"/>
        <v>0.10829597685785533</v>
      </c>
      <c r="Q1959" s="13">
        <f t="shared" si="2358"/>
        <v>0.10253812264508233</v>
      </c>
      <c r="R1959" s="13">
        <f t="shared" si="2359"/>
        <v>2.8594288399914475E-2</v>
      </c>
      <c r="S1959" s="13">
        <f t="shared" si="2360"/>
        <v>1.164094808936901E-2</v>
      </c>
      <c r="T1959" s="13">
        <f t="shared" si="2361"/>
        <v>4.885981913377814E-2</v>
      </c>
      <c r="U1959" s="13">
        <f t="shared" si="2362"/>
        <v>2.5801729667440935E-2</v>
      </c>
      <c r="V1959" s="13">
        <f t="shared" si="2363"/>
        <v>5.5613709494695791E-4</v>
      </c>
      <c r="W1959" s="13">
        <f t="shared" si="2364"/>
        <v>3.0841368085980311E-2</v>
      </c>
      <c r="X1959" s="13">
        <f t="shared" si="2365"/>
        <v>1.4696033315678668E-2</v>
      </c>
      <c r="Y1959" s="13">
        <f t="shared" si="2366"/>
        <v>3.5013588666598957E-3</v>
      </c>
      <c r="Z1959" s="13">
        <f t="shared" si="2367"/>
        <v>4.5417636661659582E-3</v>
      </c>
      <c r="AA1959" s="13">
        <f t="shared" si="2368"/>
        <v>4.0982085893828367E-3</v>
      </c>
      <c r="AB1959" s="13">
        <f t="shared" si="2369"/>
        <v>1.8489858650295469E-3</v>
      </c>
      <c r="AC1959" s="13">
        <f t="shared" si="2370"/>
        <v>1.4945068230344941E-5</v>
      </c>
      <c r="AD1959" s="13">
        <f t="shared" si="2371"/>
        <v>6.9573390916320569E-3</v>
      </c>
      <c r="AE1959" s="13">
        <f t="shared" si="2372"/>
        <v>3.3151994682614726E-3</v>
      </c>
      <c r="AF1959" s="13">
        <f t="shared" si="2373"/>
        <v>7.8985279929650394E-4</v>
      </c>
      <c r="AG1959" s="13">
        <f t="shared" si="2374"/>
        <v>1.2545598950715851E-4</v>
      </c>
      <c r="AH1959" s="13">
        <f t="shared" si="2375"/>
        <v>5.4104206697185063E-4</v>
      </c>
      <c r="AI1959" s="13">
        <f t="shared" si="2376"/>
        <v>4.8820313188010356E-4</v>
      </c>
      <c r="AJ1959" s="13">
        <f t="shared" si="2377"/>
        <v>2.2026226103962293E-4</v>
      </c>
      <c r="AK1959" s="13">
        <f t="shared" si="2378"/>
        <v>6.625037881458705E-5</v>
      </c>
      <c r="AL1959" s="13">
        <f t="shared" si="2379"/>
        <v>2.5703597641840436E-7</v>
      </c>
      <c r="AM1959" s="13">
        <f t="shared" si="2380"/>
        <v>1.2555750990295418E-3</v>
      </c>
      <c r="AN1959" s="13">
        <f t="shared" si="2381"/>
        <v>5.9828647789662999E-4</v>
      </c>
      <c r="AO1959" s="13">
        <f t="shared" si="2382"/>
        <v>1.4254293108815981E-4</v>
      </c>
      <c r="AP1959" s="13">
        <f t="shared" si="2383"/>
        <v>2.2640755952050151E-5</v>
      </c>
      <c r="AQ1959" s="13">
        <f t="shared" si="2384"/>
        <v>2.6971023369965978E-6</v>
      </c>
      <c r="AR1959" s="13">
        <f t="shared" si="2385"/>
        <v>5.1561734999793135E-5</v>
      </c>
      <c r="AS1959" s="13">
        <f t="shared" si="2386"/>
        <v>4.6526142880088919E-5</v>
      </c>
      <c r="AT1959" s="13">
        <f t="shared" si="2387"/>
        <v>2.099116691192736E-5</v>
      </c>
      <c r="AU1959" s="13">
        <f t="shared" si="2388"/>
        <v>6.3137132666827812E-6</v>
      </c>
      <c r="AV1959" s="13">
        <f t="shared" si="2389"/>
        <v>1.4242767701221388E-6</v>
      </c>
      <c r="AW1959" s="13">
        <f t="shared" si="2390"/>
        <v>3.0699226584630872E-9</v>
      </c>
      <c r="AX1959" s="13">
        <f t="shared" si="2391"/>
        <v>1.8882564255050959E-4</v>
      </c>
      <c r="AY1959" s="13">
        <f t="shared" si="2392"/>
        <v>8.9976162083359667E-5</v>
      </c>
      <c r="AZ1959" s="13">
        <f t="shared" si="2393"/>
        <v>2.1436997734789816E-5</v>
      </c>
      <c r="BA1959" s="13">
        <f t="shared" si="2394"/>
        <v>3.4049379394187531E-6</v>
      </c>
      <c r="BB1959" s="13">
        <f t="shared" si="2395"/>
        <v>4.0561658335012985E-7</v>
      </c>
      <c r="BC1959" s="13">
        <f t="shared" si="2396"/>
        <v>3.8655579776404032E-8</v>
      </c>
      <c r="BD1959" s="13">
        <f t="shared" si="2397"/>
        <v>4.0948949543930314E-6</v>
      </c>
      <c r="BE1959" s="13">
        <f t="shared" si="2398"/>
        <v>3.694981709358883E-6</v>
      </c>
      <c r="BF1959" s="13">
        <f t="shared" si="2399"/>
        <v>1.6670622793204719E-6</v>
      </c>
      <c r="BG1959" s="13">
        <f t="shared" si="2400"/>
        <v>5.01418204785533E-7</v>
      </c>
      <c r="BH1959" s="13">
        <f t="shared" si="2401"/>
        <v>1.1311224805867662E-7</v>
      </c>
      <c r="BI1959" s="13">
        <f t="shared" si="2402"/>
        <v>2.0413109119338846E-8</v>
      </c>
      <c r="BJ1959" s="14">
        <f t="shared" si="2403"/>
        <v>0.44122232539147277</v>
      </c>
      <c r="BK1959" s="14">
        <f t="shared" si="2404"/>
        <v>0.37246815918361831</v>
      </c>
      <c r="BL1959" s="14">
        <f t="shared" si="2405"/>
        <v>0.18181288723567418</v>
      </c>
      <c r="BM1959" s="14">
        <f t="shared" si="2406"/>
        <v>0.16136790203207332</v>
      </c>
      <c r="BN1959" s="14">
        <f t="shared" si="2407"/>
        <v>0.83858726035269726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1.6850393700787401</v>
      </c>
      <c r="F1960" s="10">
        <f>VLOOKUP(B1960,home!$B$2:$E$405,3,FALSE)</f>
        <v>0.68</v>
      </c>
      <c r="G1960" s="10">
        <f>VLOOKUP(C1960,away!$B$2:$E$405,4,FALSE)</f>
        <v>1.26</v>
      </c>
      <c r="H1960" s="10">
        <f>VLOOKUP(A1960,away!$A$2:$E$405,3,FALSE)</f>
        <v>1.2913385826771699</v>
      </c>
      <c r="I1960" s="10">
        <f>VLOOKUP(C1960,away!$B$2:$E$405,3,FALSE)</f>
        <v>0.74</v>
      </c>
      <c r="J1960" s="10">
        <f>VLOOKUP(B1960,home!$B$2:$E$405,4,FALSE)</f>
        <v>0.68</v>
      </c>
      <c r="K1960" s="12">
        <f t="shared" si="2352"/>
        <v>1.4437417322834645</v>
      </c>
      <c r="L1960" s="12">
        <f t="shared" si="2353"/>
        <v>0.64980157480315193</v>
      </c>
      <c r="M1960" s="13">
        <f t="shared" si="2354"/>
        <v>0.12324964984388527</v>
      </c>
      <c r="N1960" s="13">
        <f t="shared" si="2355"/>
        <v>0.17794066296894134</v>
      </c>
      <c r="O1960" s="13">
        <f t="shared" si="2356"/>
        <v>8.0087816562493697E-2</v>
      </c>
      <c r="P1960" s="13">
        <f t="shared" si="2357"/>
        <v>0.11562612301873498</v>
      </c>
      <c r="Q1960" s="13">
        <f t="shared" si="2358"/>
        <v>0.12845018049922377</v>
      </c>
      <c r="R1960" s="13">
        <f t="shared" si="2359"/>
        <v>2.6020594662427177E-2</v>
      </c>
      <c r="S1960" s="13">
        <f t="shared" si="2360"/>
        <v>2.7118536120139185E-2</v>
      </c>
      <c r="T1960" s="13">
        <f t="shared" si="2361"/>
        <v>8.3467129572144735E-2</v>
      </c>
      <c r="U1960" s="13">
        <f t="shared" si="2362"/>
        <v>3.7567018412978478E-2</v>
      </c>
      <c r="V1960" s="13">
        <f t="shared" si="2363"/>
        <v>2.826792969920949E-3</v>
      </c>
      <c r="W1960" s="13">
        <f t="shared" si="2364"/>
        <v>6.1816295368690988E-2</v>
      </c>
      <c r="X1960" s="13">
        <f t="shared" si="2365"/>
        <v>4.0168326079072197E-2</v>
      </c>
      <c r="Y1960" s="13">
        <f t="shared" si="2366"/>
        <v>1.3050720771693813E-2</v>
      </c>
      <c r="Z1960" s="13">
        <f t="shared" si="2367"/>
        <v>5.6360744629865567E-3</v>
      </c>
      <c r="AA1960" s="13">
        <f t="shared" si="2368"/>
        <v>8.1370359084708081E-3</v>
      </c>
      <c r="AB1960" s="13">
        <f t="shared" si="2369"/>
        <v>5.8738891590742011E-3</v>
      </c>
      <c r="AC1960" s="13">
        <f t="shared" si="2370"/>
        <v>1.6574647073165251E-4</v>
      </c>
      <c r="AD1960" s="13">
        <f t="shared" si="2371"/>
        <v>2.2311691339735082E-2</v>
      </c>
      <c r="AE1960" s="13">
        <f t="shared" si="2372"/>
        <v>1.4498172169081704E-2</v>
      </c>
      <c r="AF1960" s="13">
        <f t="shared" si="2373"/>
        <v>4.7104675536182592E-3</v>
      </c>
      <c r="AG1960" s="13">
        <f t="shared" si="2374"/>
        <v>1.0202897448000987E-3</v>
      </c>
      <c r="AH1960" s="13">
        <f t="shared" si="2375"/>
        <v>9.1558251543912331E-4</v>
      </c>
      <c r="AI1960" s="13">
        <f t="shared" si="2376"/>
        <v>1.3218646868885316E-3</v>
      </c>
      <c r="AJ1960" s="13">
        <f t="shared" si="2377"/>
        <v>9.5421560644639431E-4</v>
      </c>
      <c r="AK1960" s="13">
        <f t="shared" si="2378"/>
        <v>4.5921363087427782E-4</v>
      </c>
      <c r="AL1960" s="13">
        <f t="shared" si="2379"/>
        <v>6.2197732290563594E-6</v>
      </c>
      <c r="AM1960" s="13">
        <f t="shared" si="2380"/>
        <v>6.4424639810006122E-3</v>
      </c>
      <c r="AN1960" s="13">
        <f t="shared" si="2381"/>
        <v>4.1863232404667815E-3</v>
      </c>
      <c r="AO1960" s="13">
        <f t="shared" si="2382"/>
        <v>1.3601397171451742E-3</v>
      </c>
      <c r="AP1960" s="13">
        <f t="shared" si="2383"/>
        <v>2.9460697671774931E-4</v>
      </c>
      <c r="AQ1960" s="13">
        <f t="shared" si="2384"/>
        <v>4.7859019354797249E-5</v>
      </c>
      <c r="AR1960" s="13">
        <f t="shared" si="2385"/>
        <v>1.1898939207891475E-4</v>
      </c>
      <c r="AS1960" s="13">
        <f t="shared" si="2386"/>
        <v>1.7178995104336872E-4</v>
      </c>
      <c r="AT1960" s="13">
        <f t="shared" si="2387"/>
        <v>1.2401016075412239E-4</v>
      </c>
      <c r="AU1960" s="13">
        <f t="shared" si="2388"/>
        <v>5.9679548102635837E-5</v>
      </c>
      <c r="AV1960" s="13">
        <f t="shared" si="2389"/>
        <v>2.1540463539898476E-5</v>
      </c>
      <c r="AW1960" s="13">
        <f t="shared" si="2390"/>
        <v>1.6208481129390684E-7</v>
      </c>
      <c r="AX1960" s="13">
        <f t="shared" si="2391"/>
        <v>1.5502090180172746E-3</v>
      </c>
      <c r="AY1960" s="13">
        <f t="shared" si="2392"/>
        <v>1.0073282611816729E-3</v>
      </c>
      <c r="AZ1960" s="13">
        <f t="shared" si="2393"/>
        <v>3.2728174522978583E-4</v>
      </c>
      <c r="BA1960" s="13">
        <f t="shared" si="2394"/>
        <v>7.0889397818212947E-5</v>
      </c>
      <c r="BB1960" s="13">
        <f t="shared" si="2395"/>
        <v>1.1516010584780471E-5</v>
      </c>
      <c r="BC1960" s="13">
        <f t="shared" si="2396"/>
        <v>1.4966243626880242E-6</v>
      </c>
      <c r="BD1960" s="13">
        <f t="shared" si="2397"/>
        <v>1.2886582392958073E-5</v>
      </c>
      <c r="BE1960" s="13">
        <f t="shared" si="2398"/>
        <v>1.8604896787222881E-5</v>
      </c>
      <c r="BF1960" s="13">
        <f t="shared" si="2399"/>
        <v>1.3430332958270117E-5</v>
      </c>
      <c r="BG1960" s="13">
        <f t="shared" si="2400"/>
        <v>6.463310723438866E-6</v>
      </c>
      <c r="BH1960" s="13">
        <f t="shared" si="2401"/>
        <v>2.3328378550359825E-6</v>
      </c>
      <c r="BI1960" s="13">
        <f t="shared" si="2402"/>
        <v>6.7360307319321745E-7</v>
      </c>
      <c r="BJ1960" s="14">
        <f t="shared" si="2403"/>
        <v>0.56273405005888144</v>
      </c>
      <c r="BK1960" s="14">
        <f t="shared" si="2404"/>
        <v>0.27000039645782276</v>
      </c>
      <c r="BL1960" s="14">
        <f t="shared" si="2405"/>
        <v>0.16188763222440172</v>
      </c>
      <c r="BM1960" s="14">
        <f t="shared" si="2406"/>
        <v>0.34787595947201616</v>
      </c>
      <c r="BN1960" s="14">
        <f t="shared" si="2407"/>
        <v>0.6513750275557062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1.3537414965986401</v>
      </c>
      <c r="F1961" s="10">
        <f>VLOOKUP(B1961,home!$B$2:$E$405,3,FALSE)</f>
        <v>1.69</v>
      </c>
      <c r="G1961" s="10">
        <f>VLOOKUP(C1961,away!$B$2:$E$405,4,FALSE)</f>
        <v>1.1100000000000001</v>
      </c>
      <c r="H1961" s="10">
        <f>VLOOKUP(A1961,away!$A$2:$E$405,3,FALSE)</f>
        <v>1.08843537414966</v>
      </c>
      <c r="I1961" s="10">
        <f>VLOOKUP(C1961,away!$B$2:$E$405,3,FALSE)</f>
        <v>0.55000000000000004</v>
      </c>
      <c r="J1961" s="10">
        <f>VLOOKUP(B1961,home!$B$2:$E$405,4,FALSE)</f>
        <v>1.69</v>
      </c>
      <c r="K1961" s="12">
        <f t="shared" si="2352"/>
        <v>2.5394836734693893</v>
      </c>
      <c r="L1961" s="12">
        <f t="shared" si="2353"/>
        <v>1.0117006802721089</v>
      </c>
      <c r="M1961" s="13">
        <f t="shared" si="2354"/>
        <v>2.8690639657777552E-2</v>
      </c>
      <c r="N1961" s="13">
        <f t="shared" si="2355"/>
        <v>7.285941099231949E-2</v>
      </c>
      <c r="O1961" s="13">
        <f t="shared" si="2356"/>
        <v>2.9026339659215493E-2</v>
      </c>
      <c r="P1961" s="13">
        <f t="shared" si="2357"/>
        <v>7.3711915665154795E-2</v>
      </c>
      <c r="Q1961" s="13">
        <f t="shared" si="2358"/>
        <v>9.2512642336795764E-2</v>
      </c>
      <c r="R1961" s="13">
        <f t="shared" si="2359"/>
        <v>1.4682983789518803E-2</v>
      </c>
      <c r="S1961" s="13">
        <f t="shared" si="2360"/>
        <v>4.7345114781659953E-2</v>
      </c>
      <c r="T1961" s="13">
        <f t="shared" si="2361"/>
        <v>9.3595103185906581E-2</v>
      </c>
      <c r="U1961" s="13">
        <f t="shared" si="2362"/>
        <v>3.7287197611298707E-2</v>
      </c>
      <c r="V1961" s="13">
        <f t="shared" si="2363"/>
        <v>1.351543821171244E-2</v>
      </c>
      <c r="W1961" s="13">
        <f t="shared" si="2364"/>
        <v>7.8311448267935277E-2</v>
      </c>
      <c r="X1961" s="13">
        <f t="shared" si="2365"/>
        <v>7.9227745485764195E-2</v>
      </c>
      <c r="Y1961" s="13">
        <f t="shared" si="2366"/>
        <v>4.0077382002186565E-2</v>
      </c>
      <c r="Z1961" s="13">
        <f t="shared" si="2367"/>
        <v>4.9515948960935068E-3</v>
      </c>
      <c r="AA1961" s="13">
        <f t="shared" si="2368"/>
        <v>1.2574494396263819E-2</v>
      </c>
      <c r="AB1961" s="13">
        <f t="shared" si="2369"/>
        <v>1.5966361610722152E-2</v>
      </c>
      <c r="AC1961" s="13">
        <f t="shared" si="2370"/>
        <v>2.1702392607890388E-3</v>
      </c>
      <c r="AD1961" s="13">
        <f t="shared" si="2371"/>
        <v>4.971766108054107E-2</v>
      </c>
      <c r="AE1961" s="13">
        <f t="shared" si="2372"/>
        <v>5.0299391536721555E-2</v>
      </c>
      <c r="AF1961" s="13">
        <f t="shared" si="2373"/>
        <v>2.5443964317487171E-2</v>
      </c>
      <c r="AG1961" s="13">
        <f t="shared" si="2374"/>
        <v>8.5805586696070125E-3</v>
      </c>
      <c r="AH1961" s="13">
        <f t="shared" si="2375"/>
        <v>1.2523829812024258E-3</v>
      </c>
      <c r="AI1961" s="13">
        <f t="shared" si="2376"/>
        <v>3.1804061336944815E-3</v>
      </c>
      <c r="AJ1961" s="13">
        <f t="shared" si="2377"/>
        <v>4.0382947257595206E-3</v>
      </c>
      <c r="AK1961" s="13">
        <f t="shared" si="2378"/>
        <v>3.4183945082412823E-3</v>
      </c>
      <c r="AL1961" s="13">
        <f t="shared" si="2379"/>
        <v>2.2303091917453809E-4</v>
      </c>
      <c r="AM1961" s="13">
        <f t="shared" si="2380"/>
        <v>2.5251437719423703E-2</v>
      </c>
      <c r="AN1961" s="13">
        <f t="shared" si="2381"/>
        <v>2.554689671858975E-2</v>
      </c>
      <c r="AO1961" s="13">
        <f t="shared" si="2382"/>
        <v>1.2922906394519276E-2</v>
      </c>
      <c r="AP1961" s="13">
        <f t="shared" si="2383"/>
        <v>4.3580377301426464E-3</v>
      </c>
      <c r="AQ1961" s="13">
        <f t="shared" si="2384"/>
        <v>1.102257434059208E-3</v>
      </c>
      <c r="AR1961" s="13">
        <f t="shared" si="2385"/>
        <v>2.5340734280874128E-4</v>
      </c>
      <c r="AS1961" s="13">
        <f t="shared" si="2386"/>
        <v>6.4352380980005916E-4</v>
      </c>
      <c r="AT1961" s="13">
        <f t="shared" si="2387"/>
        <v>8.1710910423803563E-4</v>
      </c>
      <c r="AU1961" s="13">
        <f t="shared" si="2388"/>
        <v>6.9167840988522953E-4</v>
      </c>
      <c r="AV1961" s="13">
        <f t="shared" si="2389"/>
        <v>4.3912650729870204E-4</v>
      </c>
      <c r="AW1961" s="13">
        <f t="shared" si="2390"/>
        <v>1.5916956909419993E-5</v>
      </c>
      <c r="AX1961" s="13">
        <f t="shared" si="2391"/>
        <v>1.0687602303350934E-2</v>
      </c>
      <c r="AY1961" s="13">
        <f t="shared" si="2392"/>
        <v>1.0812654520777898E-2</v>
      </c>
      <c r="AZ1961" s="13">
        <f t="shared" si="2393"/>
        <v>5.4695849671091458E-3</v>
      </c>
      <c r="BA1961" s="13">
        <f t="shared" si="2394"/>
        <v>1.8445276106768078E-3</v>
      </c>
      <c r="BB1961" s="13">
        <f t="shared" si="2395"/>
        <v>4.6652745962560353E-4</v>
      </c>
      <c r="BC1961" s="13">
        <f t="shared" si="2396"/>
        <v>9.4397229653768412E-5</v>
      </c>
      <c r="BD1961" s="13">
        <f t="shared" si="2397"/>
        <v>4.2728730184258491E-5</v>
      </c>
      <c r="BE1961" s="13">
        <f t="shared" si="2398"/>
        <v>1.0850891269100314E-4</v>
      </c>
      <c r="BF1961" s="13">
        <f t="shared" si="2399"/>
        <v>1.3777830610235898E-4</v>
      </c>
      <c r="BG1961" s="13">
        <f t="shared" si="2400"/>
        <v>1.1662858630173617E-4</v>
      </c>
      <c r="BH1961" s="13">
        <f t="shared" si="2401"/>
        <v>7.4044097693268647E-5</v>
      </c>
      <c r="BI1961" s="13">
        <f t="shared" si="2402"/>
        <v>3.760675544176564E-5</v>
      </c>
      <c r="BJ1961" s="14">
        <f t="shared" si="2403"/>
        <v>0.68918213796319372</v>
      </c>
      <c r="BK1961" s="14">
        <f t="shared" si="2404"/>
        <v>0.17646903301704622</v>
      </c>
      <c r="BL1961" s="14">
        <f t="shared" si="2405"/>
        <v>0.12478899597836179</v>
      </c>
      <c r="BM1961" s="14">
        <f t="shared" si="2406"/>
        <v>0.67311109219004506</v>
      </c>
      <c r="BN1961" s="14">
        <f t="shared" si="2407"/>
        <v>0.31148393210078196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1.3537414965986401</v>
      </c>
      <c r="F1962" s="10">
        <f>VLOOKUP(B1962,home!$B$2:$E$405,3,FALSE)</f>
        <v>0.65</v>
      </c>
      <c r="G1962" s="10">
        <f>VLOOKUP(C1962,away!$B$2:$E$405,4,FALSE)</f>
        <v>0.46</v>
      </c>
      <c r="H1962" s="10">
        <f>VLOOKUP(A1962,away!$A$2:$E$405,3,FALSE)</f>
        <v>1.08843537414966</v>
      </c>
      <c r="I1962" s="10">
        <f>VLOOKUP(C1962,away!$B$2:$E$405,3,FALSE)</f>
        <v>0.65</v>
      </c>
      <c r="J1962" s="10">
        <f>VLOOKUP(B1962,home!$B$2:$E$405,4,FALSE)</f>
        <v>0.65</v>
      </c>
      <c r="K1962" s="12">
        <f t="shared" si="2352"/>
        <v>0.40476870748299343</v>
      </c>
      <c r="L1962" s="12">
        <f t="shared" si="2353"/>
        <v>0.4598639455782314</v>
      </c>
      <c r="M1962" s="13">
        <f t="shared" si="2354"/>
        <v>0.42120625303886705</v>
      </c>
      <c r="N1962" s="13">
        <f t="shared" si="2355"/>
        <v>0.17049111062629685</v>
      </c>
      <c r="O1962" s="13">
        <f t="shared" si="2356"/>
        <v>0.19369756942467631</v>
      </c>
      <c r="P1962" s="13">
        <f t="shared" si="2357"/>
        <v>7.8402714818623598E-2</v>
      </c>
      <c r="Q1962" s="13">
        <f t="shared" si="2358"/>
        <v>3.450473324277311E-2</v>
      </c>
      <c r="R1962" s="13">
        <f t="shared" si="2359"/>
        <v>4.4537264262272516E-2</v>
      </c>
      <c r="S1962" s="13">
        <f t="shared" si="2360"/>
        <v>3.6484416165369735E-3</v>
      </c>
      <c r="T1962" s="13">
        <f t="shared" si="2361"/>
        <v>1.5867482770146005E-2</v>
      </c>
      <c r="U1962" s="13">
        <f t="shared" si="2362"/>
        <v>1.8027290890268558E-2</v>
      </c>
      <c r="V1962" s="13">
        <f t="shared" si="2363"/>
        <v>7.5457286339993646E-5</v>
      </c>
      <c r="W1962" s="13">
        <f t="shared" si="2364"/>
        <v>4.6554787589075828E-3</v>
      </c>
      <c r="X1962" s="13">
        <f t="shared" si="2365"/>
        <v>2.1408868306268887E-3</v>
      </c>
      <c r="Y1962" s="13">
        <f t="shared" si="2366"/>
        <v>4.9225833248427793E-4</v>
      </c>
      <c r="Z1962" s="13">
        <f t="shared" si="2367"/>
        <v>6.8270273563030004E-3</v>
      </c>
      <c r="AA1962" s="13">
        <f t="shared" si="2368"/>
        <v>2.7633670389618026E-3</v>
      </c>
      <c r="AB1962" s="13">
        <f t="shared" si="2369"/>
        <v>5.592622523308378E-4</v>
      </c>
      <c r="AC1962" s="13">
        <f t="shared" si="2370"/>
        <v>8.7784429528575868E-7</v>
      </c>
      <c r="AD1962" s="13">
        <f t="shared" si="2371"/>
        <v>4.7109802998938823E-4</v>
      </c>
      <c r="AE1962" s="13">
        <f t="shared" si="2372"/>
        <v>2.1664099882505203E-4</v>
      </c>
      <c r="AF1962" s="13">
        <f t="shared" si="2373"/>
        <v>4.9812692246848714E-5</v>
      </c>
      <c r="AG1962" s="13">
        <f t="shared" si="2374"/>
        <v>7.635687065503343E-6</v>
      </c>
      <c r="AH1962" s="13">
        <f t="shared" si="2375"/>
        <v>7.8487593416000498E-4</v>
      </c>
      <c r="AI1962" s="13">
        <f t="shared" si="2376"/>
        <v>3.1769321740445221E-4</v>
      </c>
      <c r="AJ1962" s="13">
        <f t="shared" si="2377"/>
        <v>6.4296136492456886E-5</v>
      </c>
      <c r="AK1962" s="13">
        <f t="shared" si="2378"/>
        <v>8.675021354733966E-6</v>
      </c>
      <c r="AL1962" s="13">
        <f t="shared" si="2379"/>
        <v>6.5360260387296871E-9</v>
      </c>
      <c r="AM1962" s="13">
        <f t="shared" si="2380"/>
        <v>3.8137148139317854E-5</v>
      </c>
      <c r="AN1962" s="13">
        <f t="shared" si="2381"/>
        <v>1.7537899416448212E-5</v>
      </c>
      <c r="AO1962" s="13">
        <f t="shared" si="2382"/>
        <v>4.0325238114010184E-6</v>
      </c>
      <c r="AP1962" s="13">
        <f t="shared" si="2383"/>
        <v>6.1813743684968016E-7</v>
      </c>
      <c r="AQ1962" s="13">
        <f t="shared" si="2384"/>
        <v>7.1064780154827184E-8</v>
      </c>
      <c r="AR1962" s="13">
        <f t="shared" si="2385"/>
        <v>7.2187228774444028E-5</v>
      </c>
      <c r="AS1962" s="13">
        <f t="shared" si="2386"/>
        <v>2.9219131287810856E-5</v>
      </c>
      <c r="AT1962" s="13">
        <f t="shared" si="2387"/>
        <v>5.913495002571547E-6</v>
      </c>
      <c r="AU1962" s="13">
        <f t="shared" si="2388"/>
        <v>7.9786590963267529E-7</v>
      </c>
      <c r="AV1962" s="13">
        <f t="shared" si="2389"/>
        <v>8.0737788246690223E-8</v>
      </c>
      <c r="AW1962" s="13">
        <f t="shared" si="2390"/>
        <v>3.3794619742209716E-11</v>
      </c>
      <c r="AX1962" s="13">
        <f t="shared" si="2391"/>
        <v>2.5727873599065198E-6</v>
      </c>
      <c r="AY1962" s="13">
        <f t="shared" si="2392"/>
        <v>1.1831321464604133E-6</v>
      </c>
      <c r="AZ1962" s="13">
        <f t="shared" si="2393"/>
        <v>2.7203990850586383E-7</v>
      </c>
      <c r="BA1962" s="13">
        <f t="shared" si="2394"/>
        <v>4.1700448560082537E-8</v>
      </c>
      <c r="BB1962" s="13">
        <f t="shared" si="2395"/>
        <v>4.7941332018054086E-9</v>
      </c>
      <c r="BC1962" s="13">
        <f t="shared" si="2396"/>
        <v>4.4092980196196704E-10</v>
      </c>
      <c r="BD1962" s="13">
        <f t="shared" si="2397"/>
        <v>5.5327173074290431E-6</v>
      </c>
      <c r="BE1962" s="13">
        <f t="shared" si="2398"/>
        <v>2.2394708333968407E-6</v>
      </c>
      <c r="BF1962" s="13">
        <f t="shared" si="2399"/>
        <v>4.532338573399507E-7</v>
      </c>
      <c r="BG1962" s="13">
        <f t="shared" si="2400"/>
        <v>6.1151627541007766E-8</v>
      </c>
      <c r="BH1962" s="13">
        <f t="shared" si="2401"/>
        <v>6.1880663100637847E-9</v>
      </c>
      <c r="BI1962" s="13">
        <f t="shared" si="2402"/>
        <v>5.009471204287152E-10</v>
      </c>
      <c r="BJ1962" s="14">
        <f t="shared" si="2403"/>
        <v>0.2289616096378721</v>
      </c>
      <c r="BK1962" s="14">
        <f t="shared" si="2404"/>
        <v>0.50333493427283538</v>
      </c>
      <c r="BL1962" s="14">
        <f t="shared" si="2405"/>
        <v>0.26087678589932334</v>
      </c>
      <c r="BM1962" s="14">
        <f t="shared" si="2406"/>
        <v>5.7159528654472734E-2</v>
      </c>
      <c r="BN1962" s="14">
        <f t="shared" si="2407"/>
        <v>0.94283964541350951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1.3537414965986401</v>
      </c>
      <c r="F1963" s="10">
        <f>VLOOKUP(B1963,home!$B$2:$E$405,3,FALSE)</f>
        <v>1.27</v>
      </c>
      <c r="G1963" s="10">
        <f>VLOOKUP(C1963,away!$B$2:$E$405,4,FALSE)</f>
        <v>0.84</v>
      </c>
      <c r="H1963" s="10">
        <f>VLOOKUP(A1963,away!$A$2:$E$405,3,FALSE)</f>
        <v>1.08843537414966</v>
      </c>
      <c r="I1963" s="10">
        <f>VLOOKUP(C1963,away!$B$2:$E$405,3,FALSE)</f>
        <v>1.06</v>
      </c>
      <c r="J1963" s="10">
        <f>VLOOKUP(B1963,home!$B$2:$E$405,4,FALSE)</f>
        <v>1.27</v>
      </c>
      <c r="K1963" s="12">
        <f t="shared" si="2352"/>
        <v>1.4441714285714293</v>
      </c>
      <c r="L1963" s="12">
        <f t="shared" si="2353"/>
        <v>1.4652517006802723</v>
      </c>
      <c r="M1963" s="13">
        <f t="shared" si="2354"/>
        <v>5.4507164390199696E-2</v>
      </c>
      <c r="N1963" s="13">
        <f t="shared" si="2355"/>
        <v>7.871768946477245E-2</v>
      </c>
      <c r="O1963" s="13">
        <f t="shared" si="2356"/>
        <v>7.9866715321999293E-2</v>
      </c>
      <c r="P1963" s="13">
        <f t="shared" si="2357"/>
        <v>0.11534122836187938</v>
      </c>
      <c r="Q1963" s="13">
        <f t="shared" si="2358"/>
        <v>5.6840919024091302E-2</v>
      </c>
      <c r="R1963" s="13">
        <f t="shared" si="2359"/>
        <v>5.8512420226653324E-2</v>
      </c>
      <c r="S1963" s="13">
        <f t="shared" si="2360"/>
        <v>6.1017662122317171E-2</v>
      </c>
      <c r="T1963" s="13">
        <f t="shared" si="2361"/>
        <v>8.3286253268279431E-2</v>
      </c>
      <c r="U1963" s="13">
        <f t="shared" si="2362"/>
        <v>8.4501965507897736E-2</v>
      </c>
      <c r="V1963" s="13">
        <f t="shared" si="2363"/>
        <v>1.4346436390914701E-2</v>
      </c>
      <c r="W1963" s="13">
        <f t="shared" si="2364"/>
        <v>2.7362677076111622E-2</v>
      </c>
      <c r="X1963" s="13">
        <f t="shared" si="2365"/>
        <v>4.009320912093766E-2</v>
      </c>
      <c r="Y1963" s="13">
        <f t="shared" si="2366"/>
        <v>2.9373321425091862E-2</v>
      </c>
      <c r="Z1963" s="13">
        <f t="shared" si="2367"/>
        <v>2.8578474416007499E-2</v>
      </c>
      <c r="AA1963" s="13">
        <f t="shared" si="2368"/>
        <v>4.1272216223757596E-2</v>
      </c>
      <c r="AB1963" s="13">
        <f t="shared" si="2369"/>
        <v>2.9802077732086471E-2</v>
      </c>
      <c r="AC1963" s="13">
        <f t="shared" si="2370"/>
        <v>1.897383140427579E-3</v>
      </c>
      <c r="AD1963" s="13">
        <f t="shared" si="2371"/>
        <v>9.879099110636707E-3</v>
      </c>
      <c r="AE1963" s="13">
        <f t="shared" si="2372"/>
        <v>1.4475366773049402E-2</v>
      </c>
      <c r="AF1963" s="13">
        <f t="shared" si="2373"/>
        <v>1.0605027891090673E-2</v>
      </c>
      <c r="AG1963" s="13">
        <f t="shared" si="2374"/>
        <v>5.1796783843941069E-3</v>
      </c>
      <c r="AH1963" s="13">
        <f t="shared" si="2375"/>
        <v>1.0468664560225667E-2</v>
      </c>
      <c r="AI1963" s="13">
        <f t="shared" si="2376"/>
        <v>1.5118546253176195E-2</v>
      </c>
      <c r="AJ1963" s="13">
        <f t="shared" si="2377"/>
        <v>1.0916886270186351E-2</v>
      </c>
      <c r="AK1963" s="13">
        <f t="shared" si="2378"/>
        <v>5.2552850801222814E-3</v>
      </c>
      <c r="AL1963" s="13">
        <f t="shared" si="2379"/>
        <v>1.606001739686062E-4</v>
      </c>
      <c r="AM1963" s="13">
        <f t="shared" si="2380"/>
        <v>2.8534225351213895E-3</v>
      </c>
      <c r="AN1963" s="13">
        <f t="shared" si="2381"/>
        <v>4.1809822223460302E-3</v>
      </c>
      <c r="AO1963" s="13">
        <f t="shared" si="2382"/>
        <v>3.0630956559032532E-3</v>
      </c>
      <c r="AP1963" s="13">
        <f t="shared" si="2383"/>
        <v>1.4960687063861977E-3</v>
      </c>
      <c r="AQ1963" s="13">
        <f t="shared" si="2384"/>
        <v>5.4802930409172815E-4</v>
      </c>
      <c r="AR1963" s="13">
        <f t="shared" si="2385"/>
        <v>3.0678457101443912E-3</v>
      </c>
      <c r="AS1963" s="13">
        <f t="shared" si="2386"/>
        <v>4.4304951218559572E-3</v>
      </c>
      <c r="AT1963" s="13">
        <f t="shared" si="2387"/>
        <v>3.1991972347047339E-3</v>
      </c>
      <c r="AU1963" s="13">
        <f t="shared" si="2388"/>
        <v>1.5400630802417672E-3</v>
      </c>
      <c r="AV1963" s="13">
        <f t="shared" si="2389"/>
        <v>5.560287746707173E-4</v>
      </c>
      <c r="AW1963" s="13">
        <f t="shared" si="2390"/>
        <v>9.4400543222703142E-6</v>
      </c>
      <c r="AX1963" s="13">
        <f t="shared" si="2391"/>
        <v>6.8680521647736074E-4</v>
      </c>
      <c r="AY1963" s="13">
        <f t="shared" si="2392"/>
        <v>1.0063425114795355E-3</v>
      </c>
      <c r="AZ1963" s="13">
        <f t="shared" si="2393"/>
        <v>7.3727253820612309E-4</v>
      </c>
      <c r="BA1963" s="13">
        <f t="shared" si="2394"/>
        <v>3.6009661349046076E-4</v>
      </c>
      <c r="BB1963" s="13">
        <f t="shared" si="2395"/>
        <v>1.3190804383152616E-4</v>
      </c>
      <c r="BC1963" s="13">
        <f t="shared" si="2396"/>
        <v>3.8655697111510331E-5</v>
      </c>
      <c r="BD1963" s="13">
        <f t="shared" si="2397"/>
        <v>7.4919435736895638E-4</v>
      </c>
      <c r="BE1963" s="13">
        <f t="shared" si="2398"/>
        <v>1.0819650853591796E-3</v>
      </c>
      <c r="BF1963" s="13">
        <f t="shared" si="2399"/>
        <v>7.8127153149378761E-4</v>
      </c>
      <c r="BG1963" s="13">
        <f t="shared" si="2400"/>
        <v>3.7609667457985728E-4</v>
      </c>
      <c r="BH1963" s="13">
        <f t="shared" si="2401"/>
        <v>1.3578701795223915E-4</v>
      </c>
      <c r="BI1963" s="13">
        <f t="shared" si="2402"/>
        <v>3.9219946339507895E-5</v>
      </c>
      <c r="BJ1963" s="14">
        <f t="shared" si="2403"/>
        <v>0.37091592058290024</v>
      </c>
      <c r="BK1963" s="14">
        <f t="shared" si="2404"/>
        <v>0.24827681709118671</v>
      </c>
      <c r="BL1963" s="14">
        <f t="shared" si="2405"/>
        <v>0.35167194171081606</v>
      </c>
      <c r="BM1963" s="14">
        <f t="shared" si="2406"/>
        <v>0.55466011455415798</v>
      </c>
      <c r="BN1963" s="14">
        <f t="shared" si="2407"/>
        <v>0.44378613678959539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1.3537414965986401</v>
      </c>
      <c r="F1964" s="10">
        <f>VLOOKUP(B1964,home!$B$2:$E$405,3,FALSE)</f>
        <v>1.48</v>
      </c>
      <c r="G1964" s="10">
        <f>VLOOKUP(C1964,away!$B$2:$E$405,4,FALSE)</f>
        <v>1.27</v>
      </c>
      <c r="H1964" s="10">
        <f>VLOOKUP(A1964,away!$A$2:$E$405,3,FALSE)</f>
        <v>1.08843537414966</v>
      </c>
      <c r="I1964" s="10">
        <f>VLOOKUP(C1964,away!$B$2:$E$405,3,FALSE)</f>
        <v>0.84</v>
      </c>
      <c r="J1964" s="10">
        <f>VLOOKUP(B1964,home!$B$2:$E$405,4,FALSE)</f>
        <v>1.48</v>
      </c>
      <c r="K1964" s="12">
        <f t="shared" si="2352"/>
        <v>2.544492517006804</v>
      </c>
      <c r="L1964" s="12">
        <f t="shared" si="2353"/>
        <v>1.3531428571428572</v>
      </c>
      <c r="M1964" s="13">
        <f t="shared" si="2354"/>
        <v>2.028983262837385E-2</v>
      </c>
      <c r="N1964" s="13">
        <f t="shared" si="2355"/>
        <v>5.1627327294217755E-2</v>
      </c>
      <c r="O1964" s="13">
        <f t="shared" si="2356"/>
        <v>2.7455042093708158E-2</v>
      </c>
      <c r="P1964" s="13">
        <f t="shared" si="2357"/>
        <v>6.9859149161547229E-2</v>
      </c>
      <c r="Q1964" s="13">
        <f t="shared" si="2358"/>
        <v>6.5682673986599119E-2</v>
      </c>
      <c r="R1964" s="13">
        <f t="shared" si="2359"/>
        <v>1.8575297050828839E-2</v>
      </c>
      <c r="S1964" s="13">
        <f t="shared" si="2360"/>
        <v>6.0132343264756201E-2</v>
      </c>
      <c r="T1964" s="13">
        <f t="shared" si="2361"/>
        <v>8.8878041143009567E-2</v>
      </c>
      <c r="U1964" s="13">
        <f t="shared" si="2362"/>
        <v>4.7264704347012534E-2</v>
      </c>
      <c r="V1964" s="13">
        <f t="shared" si="2363"/>
        <v>2.3004375390632631E-2</v>
      </c>
      <c r="W1964" s="13">
        <f t="shared" si="2364"/>
        <v>5.5709690818632973E-2</v>
      </c>
      <c r="X1964" s="13">
        <f t="shared" si="2365"/>
        <v>7.5383170204870217E-2</v>
      </c>
      <c r="Y1964" s="13">
        <f t="shared" si="2366"/>
        <v>5.1002099155752212E-2</v>
      </c>
      <c r="Z1964" s="13">
        <f t="shared" si="2367"/>
        <v>8.3783435078786141E-3</v>
      </c>
      <c r="AA1964" s="13">
        <f t="shared" si="2368"/>
        <v>2.1318632360709668E-2</v>
      </c>
      <c r="AB1964" s="13">
        <f t="shared" si="2369"/>
        <v>2.7122550257322433E-2</v>
      </c>
      <c r="AC1964" s="13">
        <f t="shared" si="2370"/>
        <v>4.9503429908012951E-3</v>
      </c>
      <c r="AD1964" s="13">
        <f t="shared" si="2371"/>
        <v>3.5438222853193563E-2</v>
      </c>
      <c r="AE1964" s="13">
        <f t="shared" si="2372"/>
        <v>4.7952978123635637E-2</v>
      </c>
      <c r="AF1964" s="13">
        <f t="shared" si="2373"/>
        <v>3.2443614913362631E-2</v>
      </c>
      <c r="AG1964" s="13">
        <f t="shared" si="2374"/>
        <v>1.4633615259970052E-2</v>
      </c>
      <c r="AH1964" s="13">
        <f t="shared" si="2375"/>
        <v>2.8342739180937928E-3</v>
      </c>
      <c r="AI1964" s="13">
        <f t="shared" si="2376"/>
        <v>7.2117887757372108E-3</v>
      </c>
      <c r="AJ1964" s="13">
        <f t="shared" si="2377"/>
        <v>9.1751712870484989E-3</v>
      </c>
      <c r="AK1964" s="13">
        <f t="shared" si="2378"/>
        <v>7.7820515607168643E-3</v>
      </c>
      <c r="AL1964" s="13">
        <f t="shared" si="2379"/>
        <v>6.8177348868140707E-4</v>
      </c>
      <c r="AM1964" s="13">
        <f t="shared" si="2380"/>
        <v>1.80344585731941E-2</v>
      </c>
      <c r="AN1964" s="13">
        <f t="shared" si="2381"/>
        <v>2.4403198800756361E-2</v>
      </c>
      <c r="AO1964" s="13">
        <f t="shared" si="2382"/>
        <v>1.6510507074340309E-2</v>
      </c>
      <c r="AP1964" s="13">
        <f t="shared" si="2383"/>
        <v>7.4470249051500712E-3</v>
      </c>
      <c r="AQ1964" s="13">
        <f t="shared" si="2384"/>
        <v>2.5192221393421947E-3</v>
      </c>
      <c r="AR1964" s="13">
        <f t="shared" si="2385"/>
        <v>7.6703550149098232E-4</v>
      </c>
      <c r="AS1964" s="13">
        <f t="shared" si="2386"/>
        <v>1.9517160938223657E-3</v>
      </c>
      <c r="AT1964" s="13">
        <f t="shared" si="2387"/>
        <v>2.4830634980263803E-3</v>
      </c>
      <c r="AU1964" s="13">
        <f t="shared" si="2388"/>
        <v>2.1060454966602875E-3</v>
      </c>
      <c r="AV1964" s="13">
        <f t="shared" si="2389"/>
        <v>1.3397042516819951E-3</v>
      </c>
      <c r="AW1964" s="13">
        <f t="shared" si="2390"/>
        <v>6.5205230718992465E-5</v>
      </c>
      <c r="AX1964" s="13">
        <f t="shared" si="2391"/>
        <v>7.6480908146269342E-3</v>
      </c>
      <c r="AY1964" s="13">
        <f t="shared" si="2392"/>
        <v>1.0348959456592333E-2</v>
      </c>
      <c r="AZ1964" s="13">
        <f t="shared" si="2393"/>
        <v>7.0018102837744707E-3</v>
      </c>
      <c r="BA1964" s="13">
        <f t="shared" si="2394"/>
        <v>3.1581498575196112E-3</v>
      </c>
      <c r="BB1964" s="13">
        <f t="shared" si="2395"/>
        <v>1.0683569803723481E-3</v>
      </c>
      <c r="BC1964" s="13">
        <f t="shared" si="2396"/>
        <v>2.8912792337391062E-4</v>
      </c>
      <c r="BD1964" s="13">
        <f t="shared" si="2397"/>
        <v>1.7298476833625215E-4</v>
      </c>
      <c r="BE1964" s="13">
        <f t="shared" si="2398"/>
        <v>4.4015844858774915E-4</v>
      </c>
      <c r="BF1964" s="13">
        <f t="shared" si="2399"/>
        <v>5.5998993936442608E-4</v>
      </c>
      <c r="BG1964" s="13">
        <f t="shared" si="2400"/>
        <v>4.7496340343729194E-4</v>
      </c>
      <c r="BH1964" s="13">
        <f t="shared" si="2401"/>
        <v>3.0213520647456827E-4</v>
      </c>
      <c r="BI1964" s="13">
        <f t="shared" si="2402"/>
        <v>1.5375615439976889E-4</v>
      </c>
      <c r="BJ1964" s="14">
        <f t="shared" si="2403"/>
        <v>0.61718034056228632</v>
      </c>
      <c r="BK1964" s="14">
        <f t="shared" si="2404"/>
        <v>0.18926677638138495</v>
      </c>
      <c r="BL1964" s="14">
        <f t="shared" si="2405"/>
        <v>0.17949106441346011</v>
      </c>
      <c r="BM1964" s="14">
        <f t="shared" si="2406"/>
        <v>0.73054344842386154</v>
      </c>
      <c r="BN1964" s="14">
        <f t="shared" si="2407"/>
        <v>0.25348932221527493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1.3434343434343401</v>
      </c>
      <c r="F1965" s="10">
        <f>VLOOKUP(B1965,home!$B$2:$E$405,3,FALSE)</f>
        <v>0.74</v>
      </c>
      <c r="G1965" s="10">
        <f>VLOOKUP(C1965,away!$B$2:$E$405,4,FALSE)</f>
        <v>0.84</v>
      </c>
      <c r="H1965" s="10">
        <f>VLOOKUP(A1965,away!$A$2:$E$405,3,FALSE)</f>
        <v>0.98989898989898994</v>
      </c>
      <c r="I1965" s="10">
        <f>VLOOKUP(C1965,away!$B$2:$E$405,3,FALSE)</f>
        <v>0.74</v>
      </c>
      <c r="J1965" s="10">
        <f>VLOOKUP(B1965,home!$B$2:$E$405,4,FALSE)</f>
        <v>0.74</v>
      </c>
      <c r="K1965" s="12">
        <f t="shared" si="2352"/>
        <v>0.83507878787878576</v>
      </c>
      <c r="L1965" s="12">
        <f t="shared" si="2353"/>
        <v>0.54206868686868692</v>
      </c>
      <c r="M1965" s="13">
        <f t="shared" si="2354"/>
        <v>0.25229721174407177</v>
      </c>
      <c r="N1965" s="13">
        <f t="shared" si="2355"/>
        <v>0.2106880497684368</v>
      </c>
      <c r="O1965" s="13">
        <f t="shared" si="2356"/>
        <v>0.13676241827074004</v>
      </c>
      <c r="P1965" s="13">
        <f t="shared" si="2357"/>
        <v>0.11420739447690108</v>
      </c>
      <c r="Q1965" s="13">
        <f t="shared" si="2358"/>
        <v>8.7970560610585738E-2</v>
      </c>
      <c r="R1965" s="13">
        <f t="shared" si="2359"/>
        <v>3.7067312242503078E-2</v>
      </c>
      <c r="S1965" s="13">
        <f t="shared" si="2360"/>
        <v>1.2924567084032562E-2</v>
      </c>
      <c r="T1965" s="13">
        <f t="shared" si="2361"/>
        <v>4.7686086273282441E-2</v>
      </c>
      <c r="U1965" s="13">
        <f t="shared" si="2362"/>
        <v>3.0954126177393945E-2</v>
      </c>
      <c r="V1965" s="13">
        <f t="shared" si="2363"/>
        <v>6.5006273143993517E-4</v>
      </c>
      <c r="W1965" s="13">
        <f t="shared" si="2364"/>
        <v>2.4487449707901739E-2</v>
      </c>
      <c r="X1965" s="13">
        <f t="shared" si="2365"/>
        <v>1.3273879707925306E-2</v>
      </c>
      <c r="Y1965" s="13">
        <f t="shared" si="2366"/>
        <v>3.5976772714639894E-3</v>
      </c>
      <c r="Z1965" s="13">
        <f t="shared" si="2367"/>
        <v>6.6976764243484171E-3</v>
      </c>
      <c r="AA1965" s="13">
        <f t="shared" si="2368"/>
        <v>5.5930875100491956E-3</v>
      </c>
      <c r="AB1965" s="13">
        <f t="shared" si="2369"/>
        <v>2.3353343691959287E-3</v>
      </c>
      <c r="AC1965" s="13">
        <f t="shared" si="2370"/>
        <v>1.8391496058129968E-5</v>
      </c>
      <c r="AD1965" s="13">
        <f t="shared" si="2371"/>
        <v>5.1122374550793262E-3</v>
      </c>
      <c r="AE1965" s="13">
        <f t="shared" si="2372"/>
        <v>2.7711838442357676E-3</v>
      </c>
      <c r="AF1965" s="13">
        <f t="shared" si="2373"/>
        <v>7.510859937583011E-4</v>
      </c>
      <c r="AG1965" s="13">
        <f t="shared" si="2374"/>
        <v>1.357133994540084E-4</v>
      </c>
      <c r="AH1965" s="13">
        <f t="shared" si="2375"/>
        <v>9.0765016610447693E-4</v>
      </c>
      <c r="AI1965" s="13">
        <f t="shared" si="2376"/>
        <v>7.5795940052850511E-4</v>
      </c>
      <c r="AJ1965" s="13">
        <f t="shared" si="2377"/>
        <v>3.1647790872733753E-4</v>
      </c>
      <c r="AK1965" s="13">
        <f t="shared" si="2378"/>
        <v>8.8094662803479365E-5</v>
      </c>
      <c r="AL1965" s="13">
        <f t="shared" si="2379"/>
        <v>3.3301118641959413E-7</v>
      </c>
      <c r="AM1965" s="13">
        <f t="shared" si="2380"/>
        <v>8.5382421146723466E-4</v>
      </c>
      <c r="AN1965" s="13">
        <f t="shared" si="2381"/>
        <v>4.6283136912673588E-4</v>
      </c>
      <c r="AO1965" s="13">
        <f t="shared" si="2382"/>
        <v>1.2544319625208312E-4</v>
      </c>
      <c r="AP1965" s="13">
        <f t="shared" si="2383"/>
        <v>2.2666276222992565E-5</v>
      </c>
      <c r="AQ1965" s="13">
        <f t="shared" si="2384"/>
        <v>3.0716696471001289E-6</v>
      </c>
      <c r="AR1965" s="13">
        <f t="shared" si="2385"/>
        <v>9.8401746735279916E-5</v>
      </c>
      <c r="AS1965" s="13">
        <f t="shared" si="2386"/>
        <v>8.2173211388852807E-5</v>
      </c>
      <c r="AT1965" s="13">
        <f t="shared" si="2387"/>
        <v>3.4310552881355215E-5</v>
      </c>
      <c r="AU1965" s="13">
        <f t="shared" si="2388"/>
        <v>9.5506716372043673E-6</v>
      </c>
      <c r="AV1965" s="13">
        <f t="shared" si="2389"/>
        <v>1.9938908235562295E-6</v>
      </c>
      <c r="AW1965" s="13">
        <f t="shared" si="2390"/>
        <v>4.1873387332141059E-9</v>
      </c>
      <c r="AX1965" s="13">
        <f t="shared" si="2391"/>
        <v>1.188350812622697E-4</v>
      </c>
      <c r="AY1965" s="13">
        <f t="shared" si="2392"/>
        <v>6.4416776453772237E-5</v>
      </c>
      <c r="AZ1965" s="13">
        <f t="shared" si="2393"/>
        <v>1.7459158712305031E-5</v>
      </c>
      <c r="BA1965" s="13">
        <f t="shared" si="2394"/>
        <v>3.1546877456703948E-6</v>
      </c>
      <c r="BB1965" s="13">
        <f t="shared" si="2395"/>
        <v>4.2751436094407215E-7</v>
      </c>
      <c r="BC1965" s="13">
        <f t="shared" si="2396"/>
        <v>4.6348429650891828E-8</v>
      </c>
      <c r="BD1965" s="13">
        <f t="shared" si="2397"/>
        <v>8.8900842730630436E-6</v>
      </c>
      <c r="BE1965" s="13">
        <f t="shared" si="2398"/>
        <v>7.4239207988897425E-6</v>
      </c>
      <c r="BF1965" s="13">
        <f t="shared" si="2399"/>
        <v>3.0997793910224763E-6</v>
      </c>
      <c r="BG1965" s="13">
        <f t="shared" si="2400"/>
        <v>8.6285333884889701E-7</v>
      </c>
      <c r="BH1965" s="13">
        <f t="shared" si="2401"/>
        <v>1.8013763008077497E-7</v>
      </c>
      <c r="BI1965" s="13">
        <f t="shared" si="2402"/>
        <v>3.008582275584214E-8</v>
      </c>
      <c r="BJ1965" s="14">
        <f t="shared" si="2403"/>
        <v>0.39814610032180403</v>
      </c>
      <c r="BK1965" s="14">
        <f t="shared" si="2404"/>
        <v>0.38016237732014363</v>
      </c>
      <c r="BL1965" s="14">
        <f t="shared" si="2405"/>
        <v>0.21502937764276694</v>
      </c>
      <c r="BM1965" s="14">
        <f t="shared" si="2406"/>
        <v>0.16097817200670966</v>
      </c>
      <c r="BN1965" s="14">
        <f t="shared" si="2407"/>
        <v>0.83899294711323846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1.3434343434343401</v>
      </c>
      <c r="F1966" s="10">
        <f>VLOOKUP(B1966,home!$B$2:$E$405,3,FALSE)</f>
        <v>0.74</v>
      </c>
      <c r="G1966" s="10">
        <f>VLOOKUP(C1966,away!$B$2:$E$405,4,FALSE)</f>
        <v>1.24</v>
      </c>
      <c r="H1966" s="10">
        <f>VLOOKUP(A1966,away!$A$2:$E$405,3,FALSE)</f>
        <v>0.98989898989898994</v>
      </c>
      <c r="I1966" s="10">
        <f>VLOOKUP(C1966,away!$B$2:$E$405,3,FALSE)</f>
        <v>0.91</v>
      </c>
      <c r="J1966" s="10">
        <f>VLOOKUP(B1966,home!$B$2:$E$405,4,FALSE)</f>
        <v>0.74</v>
      </c>
      <c r="K1966" s="12">
        <f t="shared" si="2352"/>
        <v>1.2327353535353505</v>
      </c>
      <c r="L1966" s="12">
        <f t="shared" si="2353"/>
        <v>0.66659797979797986</v>
      </c>
      <c r="M1966" s="13">
        <f t="shared" si="2354"/>
        <v>0.14966836488030885</v>
      </c>
      <c r="N1966" s="13">
        <f t="shared" si="2355"/>
        <v>0.18450148469378536</v>
      </c>
      <c r="O1966" s="13">
        <f t="shared" si="2356"/>
        <v>9.9768629668880823E-2</v>
      </c>
      <c r="P1966" s="13">
        <f t="shared" si="2357"/>
        <v>0.12298831696660525</v>
      </c>
      <c r="Q1966" s="13">
        <f t="shared" si="2358"/>
        <v>0.1137207514808953</v>
      </c>
      <c r="R1966" s="13">
        <f t="shared" si="2359"/>
        <v>3.3252783492244364E-2</v>
      </c>
      <c r="S1966" s="13">
        <f t="shared" si="2360"/>
        <v>2.5266070960243768E-2</v>
      </c>
      <c r="T1966" s="13">
        <f t="shared" si="2361"/>
        <v>7.5806023198272954E-2</v>
      </c>
      <c r="U1966" s="13">
        <f t="shared" si="2362"/>
        <v>4.0991881814346327E-2</v>
      </c>
      <c r="V1966" s="13">
        <f t="shared" si="2363"/>
        <v>2.3069014738346053E-3</v>
      </c>
      <c r="W1966" s="13">
        <f t="shared" si="2364"/>
        <v>4.6729196927035734E-2</v>
      </c>
      <c r="X1966" s="13">
        <f t="shared" si="2365"/>
        <v>3.1149588269143994E-2</v>
      </c>
      <c r="Y1966" s="13">
        <f t="shared" si="2366"/>
        <v>1.0382126305875117E-2</v>
      </c>
      <c r="Z1966" s="13">
        <f t="shared" si="2367"/>
        <v>7.3887460995299033E-3</v>
      </c>
      <c r="AA1966" s="13">
        <f t="shared" si="2368"/>
        <v>9.1083685351869368E-3</v>
      </c>
      <c r="AB1966" s="13">
        <f t="shared" si="2369"/>
        <v>5.6141039531769667E-3</v>
      </c>
      <c r="AC1966" s="13">
        <f t="shared" si="2370"/>
        <v>1.1847941693523299E-4</v>
      </c>
      <c r="AD1966" s="13">
        <f t="shared" si="2371"/>
        <v>1.4401183273568102E-2</v>
      </c>
      <c r="AE1966" s="13">
        <f t="shared" si="2372"/>
        <v>9.599799676860957E-3</v>
      </c>
      <c r="AF1966" s="13">
        <f t="shared" si="2373"/>
        <v>3.1996035355304057E-3</v>
      </c>
      <c r="AG1966" s="13">
        <f t="shared" si="2374"/>
        <v>7.1094975097968078E-4</v>
      </c>
      <c r="AH1966" s="13">
        <f t="shared" si="2375"/>
        <v>1.2313308057967088E-3</v>
      </c>
      <c r="AI1966" s="13">
        <f t="shared" si="2376"/>
        <v>1.5179050162027739E-3</v>
      </c>
      <c r="AJ1966" s="13">
        <f t="shared" si="2377"/>
        <v>9.3558758839090434E-4</v>
      </c>
      <c r="AK1966" s="13">
        <f t="shared" si="2378"/>
        <v>3.8444396551278246E-4</v>
      </c>
      <c r="AL1966" s="13">
        <f t="shared" si="2379"/>
        <v>3.8943658122281344E-6</v>
      </c>
      <c r="AM1966" s="13">
        <f t="shared" si="2380"/>
        <v>3.550569550813871E-3</v>
      </c>
      <c r="AN1966" s="13">
        <f t="shared" si="2381"/>
        <v>2.3668024897047476E-3</v>
      </c>
      <c r="AO1966" s="13">
        <f t="shared" si="2382"/>
        <v>7.8885287910900666E-4</v>
      </c>
      <c r="AP1966" s="13">
        <f t="shared" si="2383"/>
        <v>1.7528257852396129E-4</v>
      </c>
      <c r="AQ1966" s="13">
        <f t="shared" si="2384"/>
        <v>2.9210753184463335E-5</v>
      </c>
      <c r="AR1966" s="13">
        <f t="shared" si="2385"/>
        <v>1.64160525521421E-4</v>
      </c>
      <c r="AS1966" s="13">
        <f t="shared" si="2386"/>
        <v>2.0236648346519786E-4</v>
      </c>
      <c r="AT1966" s="13">
        <f t="shared" si="2387"/>
        <v>1.2473215926908819E-4</v>
      </c>
      <c r="AU1966" s="13">
        <f t="shared" si="2388"/>
        <v>5.1253914151269024E-5</v>
      </c>
      <c r="AV1966" s="13">
        <f t="shared" si="2389"/>
        <v>1.5795627995333778E-5</v>
      </c>
      <c r="AW1966" s="13">
        <f t="shared" si="2390"/>
        <v>8.8893107341624182E-8</v>
      </c>
      <c r="AX1966" s="13">
        <f t="shared" si="2391"/>
        <v>7.2948543507906369E-4</v>
      </c>
      <c r="AY1966" s="13">
        <f t="shared" si="2392"/>
        <v>4.8627351731575432E-4</v>
      </c>
      <c r="AZ1966" s="13">
        <f t="shared" si="2393"/>
        <v>1.6207447213596987E-4</v>
      </c>
      <c r="BA1966" s="13">
        <f t="shared" si="2394"/>
        <v>3.6012838567553829E-5</v>
      </c>
      <c r="BB1966" s="13">
        <f t="shared" si="2395"/>
        <v>6.0015213589805379E-6</v>
      </c>
      <c r="BC1966" s="13">
        <f t="shared" si="2396"/>
        <v>8.0012040272217094E-7</v>
      </c>
      <c r="BD1966" s="13">
        <f t="shared" si="2397"/>
        <v>1.8238179112525657E-5</v>
      </c>
      <c r="BE1966" s="13">
        <f t="shared" si="2398"/>
        <v>2.2482848176120358E-5</v>
      </c>
      <c r="BF1966" s="13">
        <f t="shared" si="2399"/>
        <v>1.3857700897435674E-5</v>
      </c>
      <c r="BG1966" s="13">
        <f t="shared" si="2400"/>
        <v>5.694292604995836E-6</v>
      </c>
      <c r="BH1966" s="13">
        <f t="shared" si="2401"/>
        <v>1.7548889518883184E-6</v>
      </c>
      <c r="BI1966" s="13">
        <f t="shared" si="2402"/>
        <v>4.3266273050426552E-7</v>
      </c>
      <c r="BJ1966" s="14">
        <f t="shared" si="2403"/>
        <v>0.49853207326814369</v>
      </c>
      <c r="BK1966" s="14">
        <f t="shared" si="2404"/>
        <v>0.30083830158105562</v>
      </c>
      <c r="BL1966" s="14">
        <f t="shared" si="2405"/>
        <v>0.19342580412261437</v>
      </c>
      <c r="BM1966" s="14">
        <f t="shared" si="2406"/>
        <v>0.29579840926441525</v>
      </c>
      <c r="BN1966" s="14">
        <f t="shared" si="2407"/>
        <v>0.70390033118272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1.3434343434343401</v>
      </c>
      <c r="F1967" s="10">
        <f>VLOOKUP(B1967,home!$B$2:$E$405,3,FALSE)</f>
        <v>0.99</v>
      </c>
      <c r="G1967" s="10">
        <f>VLOOKUP(C1967,away!$B$2:$E$405,4,FALSE)</f>
        <v>1.08</v>
      </c>
      <c r="H1967" s="10">
        <f>VLOOKUP(A1967,away!$A$2:$E$405,3,FALSE)</f>
        <v>0.98989898989898994</v>
      </c>
      <c r="I1967" s="10">
        <f>VLOOKUP(C1967,away!$B$2:$E$405,3,FALSE)</f>
        <v>0.99</v>
      </c>
      <c r="J1967" s="10">
        <f>VLOOKUP(B1967,home!$B$2:$E$405,4,FALSE)</f>
        <v>0.99</v>
      </c>
      <c r="K1967" s="12">
        <f t="shared" si="2352"/>
        <v>1.4363999999999966</v>
      </c>
      <c r="L1967" s="12">
        <f t="shared" si="2353"/>
        <v>0.97019999999999995</v>
      </c>
      <c r="M1967" s="13">
        <f t="shared" si="2354"/>
        <v>9.0121186295046715E-2</v>
      </c>
      <c r="N1967" s="13">
        <f t="shared" si="2355"/>
        <v>0.1294500719942048</v>
      </c>
      <c r="O1967" s="13">
        <f t="shared" si="2356"/>
        <v>8.7435574943454317E-2</v>
      </c>
      <c r="P1967" s="13">
        <f t="shared" si="2357"/>
        <v>0.12559245984877748</v>
      </c>
      <c r="Q1967" s="13">
        <f t="shared" si="2358"/>
        <v>9.2971041706237684E-2</v>
      </c>
      <c r="R1967" s="13">
        <f t="shared" si="2359"/>
        <v>4.2414997405069682E-2</v>
      </c>
      <c r="S1967" s="13">
        <f t="shared" si="2360"/>
        <v>4.3756264812211357E-2</v>
      </c>
      <c r="T1967" s="13">
        <f t="shared" si="2361"/>
        <v>9.0200504663391787E-2</v>
      </c>
      <c r="U1967" s="13">
        <f t="shared" si="2362"/>
        <v>6.0924902272641947E-2</v>
      </c>
      <c r="V1967" s="13">
        <f t="shared" si="2363"/>
        <v>6.7753915680808553E-3</v>
      </c>
      <c r="W1967" s="13">
        <f t="shared" si="2364"/>
        <v>4.4514534768946505E-2</v>
      </c>
      <c r="X1967" s="13">
        <f t="shared" si="2365"/>
        <v>4.3188001632831895E-2</v>
      </c>
      <c r="Y1967" s="13">
        <f t="shared" si="2366"/>
        <v>2.0950499592086749E-2</v>
      </c>
      <c r="Z1967" s="13">
        <f t="shared" si="2367"/>
        <v>1.3717010160799537E-2</v>
      </c>
      <c r="AA1967" s="13">
        <f t="shared" si="2368"/>
        <v>1.9703113394972407E-2</v>
      </c>
      <c r="AB1967" s="13">
        <f t="shared" si="2369"/>
        <v>1.4150776040269153E-2</v>
      </c>
      <c r="AC1967" s="13">
        <f t="shared" si="2370"/>
        <v>5.9013460683932832E-4</v>
      </c>
      <c r="AD1967" s="13">
        <f t="shared" si="2371"/>
        <v>1.5985169435528652E-2</v>
      </c>
      <c r="AE1967" s="13">
        <f t="shared" si="2372"/>
        <v>1.5508811386349894E-2</v>
      </c>
      <c r="AF1967" s="13">
        <f t="shared" si="2373"/>
        <v>7.523324403518333E-3</v>
      </c>
      <c r="AG1967" s="13">
        <f t="shared" si="2374"/>
        <v>2.433043112097829E-3</v>
      </c>
      <c r="AH1967" s="13">
        <f t="shared" si="2375"/>
        <v>3.3270608145019266E-3</v>
      </c>
      <c r="AI1967" s="13">
        <f t="shared" si="2376"/>
        <v>4.7789901539505557E-3</v>
      </c>
      <c r="AJ1967" s="13">
        <f t="shared" si="2377"/>
        <v>3.4322707285672819E-3</v>
      </c>
      <c r="AK1967" s="13">
        <f t="shared" si="2378"/>
        <v>1.6433712248380111E-3</v>
      </c>
      <c r="AL1967" s="13">
        <f t="shared" si="2379"/>
        <v>3.2896352106237672E-5</v>
      </c>
      <c r="AM1967" s="13">
        <f t="shared" si="2380"/>
        <v>4.5922194754386587E-3</v>
      </c>
      <c r="AN1967" s="13">
        <f t="shared" si="2381"/>
        <v>4.4553713350705855E-3</v>
      </c>
      <c r="AO1967" s="13">
        <f t="shared" si="2382"/>
        <v>2.1613006346427408E-3</v>
      </c>
      <c r="AP1967" s="13">
        <f t="shared" si="2383"/>
        <v>6.9896462524346242E-4</v>
      </c>
      <c r="AQ1967" s="13">
        <f t="shared" si="2384"/>
        <v>1.6953386985280177E-4</v>
      </c>
      <c r="AR1967" s="13">
        <f t="shared" si="2385"/>
        <v>6.4558288044595411E-4</v>
      </c>
      <c r="AS1967" s="13">
        <f t="shared" si="2386"/>
        <v>9.2731524947256626E-4</v>
      </c>
      <c r="AT1967" s="13">
        <f t="shared" si="2387"/>
        <v>6.6599781217119563E-4</v>
      </c>
      <c r="AU1967" s="13">
        <f t="shared" si="2388"/>
        <v>3.188797524675678E-4</v>
      </c>
      <c r="AV1967" s="13">
        <f t="shared" si="2389"/>
        <v>1.145097191111033E-4</v>
      </c>
      <c r="AW1967" s="13">
        <f t="shared" si="2390"/>
        <v>1.2734500284575191E-6</v>
      </c>
      <c r="AX1967" s="13">
        <f t="shared" si="2391"/>
        <v>1.0993773424200109E-3</v>
      </c>
      <c r="AY1967" s="13">
        <f t="shared" si="2392"/>
        <v>1.0666158976158945E-3</v>
      </c>
      <c r="AZ1967" s="13">
        <f t="shared" si="2393"/>
        <v>5.1741537193347037E-4</v>
      </c>
      <c r="BA1967" s="13">
        <f t="shared" si="2394"/>
        <v>1.6733213128328431E-4</v>
      </c>
      <c r="BB1967" s="13">
        <f t="shared" si="2395"/>
        <v>4.0586408442760605E-5</v>
      </c>
      <c r="BC1967" s="13">
        <f t="shared" si="2396"/>
        <v>7.8753866942332697E-6</v>
      </c>
      <c r="BD1967" s="13">
        <f t="shared" si="2397"/>
        <v>1.0439075176811072E-4</v>
      </c>
      <c r="BE1967" s="13">
        <f t="shared" si="2398"/>
        <v>1.4994687583971385E-4</v>
      </c>
      <c r="BF1967" s="13">
        <f t="shared" si="2399"/>
        <v>1.0769184622808227E-4</v>
      </c>
      <c r="BG1967" s="13">
        <f t="shared" si="2400"/>
        <v>5.1562855974005677E-5</v>
      </c>
      <c r="BH1967" s="13">
        <f t="shared" si="2401"/>
        <v>1.8516221580265394E-5</v>
      </c>
      <c r="BI1967" s="13">
        <f t="shared" si="2402"/>
        <v>5.3193401355786282E-6</v>
      </c>
      <c r="BJ1967" s="14">
        <f t="shared" si="2403"/>
        <v>0.47770159517383193</v>
      </c>
      <c r="BK1967" s="14">
        <f t="shared" si="2404"/>
        <v>0.26793494938067791</v>
      </c>
      <c r="BL1967" s="14">
        <f t="shared" si="2405"/>
        <v>0.24092077028345943</v>
      </c>
      <c r="BM1967" s="14">
        <f t="shared" si="2406"/>
        <v>0.43122365035839061</v>
      </c>
      <c r="BN1967" s="14">
        <f t="shared" si="2407"/>
        <v>0.56798533219279068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1.3434343434343401</v>
      </c>
      <c r="F1968" s="10">
        <f>VLOOKUP(B1968,home!$B$2:$E$405,3,FALSE)</f>
        <v>0.5</v>
      </c>
      <c r="G1968" s="10">
        <f>VLOOKUP(C1968,away!$B$2:$E$405,4,FALSE)</f>
        <v>0.66</v>
      </c>
      <c r="H1968" s="10">
        <f>VLOOKUP(A1968,away!$A$2:$E$405,3,FALSE)</f>
        <v>0.98989898989898994</v>
      </c>
      <c r="I1968" s="10">
        <f>VLOOKUP(C1968,away!$B$2:$E$405,3,FALSE)</f>
        <v>0.66</v>
      </c>
      <c r="J1968" s="10">
        <f>VLOOKUP(B1968,home!$B$2:$E$405,4,FALSE)</f>
        <v>0.5</v>
      </c>
      <c r="K1968" s="12">
        <f t="shared" si="2352"/>
        <v>0.44333333333333225</v>
      </c>
      <c r="L1968" s="12">
        <f t="shared" si="2353"/>
        <v>0.32666666666666672</v>
      </c>
      <c r="M1968" s="13">
        <f t="shared" si="2354"/>
        <v>0.46301306831122857</v>
      </c>
      <c r="N1968" s="13">
        <f t="shared" si="2355"/>
        <v>0.20526912695131083</v>
      </c>
      <c r="O1968" s="13">
        <f t="shared" si="2356"/>
        <v>0.15125093564833469</v>
      </c>
      <c r="P1968" s="13">
        <f t="shared" si="2357"/>
        <v>6.7054581470761543E-2</v>
      </c>
      <c r="Q1968" s="13">
        <f t="shared" si="2358"/>
        <v>4.5501323140873781E-2</v>
      </c>
      <c r="R1968" s="13">
        <f t="shared" si="2359"/>
        <v>2.4704319489228001E-2</v>
      </c>
      <c r="S1968" s="13">
        <f t="shared" si="2360"/>
        <v>2.4277483746941771E-3</v>
      </c>
      <c r="T1968" s="13">
        <f t="shared" si="2361"/>
        <v>1.4863765559352104E-2</v>
      </c>
      <c r="U1968" s="13">
        <f t="shared" si="2362"/>
        <v>1.0952248306891054E-2</v>
      </c>
      <c r="V1968" s="13">
        <f t="shared" si="2363"/>
        <v>3.9065768291066467E-5</v>
      </c>
      <c r="W1968" s="13">
        <f t="shared" si="2364"/>
        <v>6.7240844197068881E-3</v>
      </c>
      <c r="X1968" s="13">
        <f t="shared" si="2365"/>
        <v>2.1965342437709171E-3</v>
      </c>
      <c r="Y1968" s="13">
        <f t="shared" si="2366"/>
        <v>3.5876725981591646E-4</v>
      </c>
      <c r="Z1968" s="13">
        <f t="shared" si="2367"/>
        <v>2.6900258999381604E-3</v>
      </c>
      <c r="AA1968" s="13">
        <f t="shared" si="2368"/>
        <v>1.1925781489725814E-3</v>
      </c>
      <c r="AB1968" s="13">
        <f t="shared" si="2369"/>
        <v>2.6435482302225485E-4</v>
      </c>
      <c r="AC1968" s="13">
        <f t="shared" si="2370"/>
        <v>3.5359946104566603E-7</v>
      </c>
      <c r="AD1968" s="13">
        <f t="shared" si="2371"/>
        <v>7.4525268985084492E-4</v>
      </c>
      <c r="AE1968" s="13">
        <f t="shared" si="2372"/>
        <v>2.4344921201794269E-4</v>
      </c>
      <c r="AF1968" s="13">
        <f t="shared" si="2373"/>
        <v>3.9763371296263977E-5</v>
      </c>
      <c r="AG1968" s="13">
        <f t="shared" si="2374"/>
        <v>4.3297893189265219E-6</v>
      </c>
      <c r="AH1968" s="13">
        <f t="shared" si="2375"/>
        <v>2.1968544849494979E-4</v>
      </c>
      <c r="AI1968" s="13">
        <f t="shared" si="2376"/>
        <v>9.7393882166094155E-5</v>
      </c>
      <c r="AJ1968" s="13">
        <f t="shared" si="2377"/>
        <v>2.1588977213484151E-5</v>
      </c>
      <c r="AK1968" s="13">
        <f t="shared" si="2378"/>
        <v>3.1903710771037615E-6</v>
      </c>
      <c r="AL1968" s="13">
        <f t="shared" si="2379"/>
        <v>2.0483623890085358E-9</v>
      </c>
      <c r="AM1968" s="13">
        <f t="shared" si="2380"/>
        <v>6.607907183344146E-5</v>
      </c>
      <c r="AN1968" s="13">
        <f t="shared" si="2381"/>
        <v>2.1585830132257545E-5</v>
      </c>
      <c r="AO1968" s="13">
        <f t="shared" si="2382"/>
        <v>3.5256855882687328E-6</v>
      </c>
      <c r="AP1968" s="13">
        <f t="shared" si="2383"/>
        <v>3.839079862781509E-7</v>
      </c>
      <c r="AQ1968" s="13">
        <f t="shared" si="2384"/>
        <v>3.1352485546048995E-8</v>
      </c>
      <c r="AR1968" s="13">
        <f t="shared" si="2385"/>
        <v>1.4352782635003396E-5</v>
      </c>
      <c r="AS1968" s="13">
        <f t="shared" si="2386"/>
        <v>6.3630669681848223E-6</v>
      </c>
      <c r="AT1968" s="13">
        <f t="shared" si="2387"/>
        <v>1.4104798446142988E-6</v>
      </c>
      <c r="AU1968" s="13">
        <f t="shared" si="2388"/>
        <v>2.084375770374459E-7</v>
      </c>
      <c r="AV1968" s="13">
        <f t="shared" si="2389"/>
        <v>2.3101831454983529E-8</v>
      </c>
      <c r="AW1968" s="13">
        <f t="shared" si="2390"/>
        <v>8.240233141462085E-12</v>
      </c>
      <c r="AX1968" s="13">
        <f t="shared" si="2391"/>
        <v>4.8825091965820482E-6</v>
      </c>
      <c r="AY1968" s="13">
        <f t="shared" si="2392"/>
        <v>1.5949530042168027E-6</v>
      </c>
      <c r="AZ1968" s="13">
        <f t="shared" si="2393"/>
        <v>2.6050899068874444E-7</v>
      </c>
      <c r="BA1968" s="13">
        <f t="shared" si="2394"/>
        <v>2.8366534541663288E-8</v>
      </c>
      <c r="BB1968" s="13">
        <f t="shared" si="2395"/>
        <v>2.3166003209025023E-9</v>
      </c>
      <c r="BC1968" s="13">
        <f t="shared" si="2396"/>
        <v>1.5135122096563023E-10</v>
      </c>
      <c r="BD1968" s="13">
        <f t="shared" si="2397"/>
        <v>7.8142927679462876E-7</v>
      </c>
      <c r="BE1968" s="13">
        <f t="shared" si="2398"/>
        <v>3.4643364604561792E-7</v>
      </c>
      <c r="BF1968" s="13">
        <f t="shared" si="2399"/>
        <v>7.6792791540111777E-8</v>
      </c>
      <c r="BG1968" s="13">
        <f t="shared" si="2400"/>
        <v>1.1348268083149824E-8</v>
      </c>
      <c r="BH1968" s="13">
        <f t="shared" si="2401"/>
        <v>1.257766379215769E-9</v>
      </c>
      <c r="BI1968" s="13">
        <f t="shared" si="2402"/>
        <v>1.1152195229046465E-10</v>
      </c>
      <c r="BJ1968" s="14">
        <f t="shared" si="2403"/>
        <v>0.27604477129101773</v>
      </c>
      <c r="BK1968" s="14">
        <f t="shared" si="2404"/>
        <v>0.53253641452580291</v>
      </c>
      <c r="BL1968" s="14">
        <f t="shared" si="2405"/>
        <v>0.18872987033752733</v>
      </c>
      <c r="BM1968" s="14">
        <f t="shared" si="2406"/>
        <v>4.3206132097784858E-2</v>
      </c>
      <c r="BN1968" s="14">
        <f t="shared" si="2407"/>
        <v>0.95679335501173746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1.3434343434343401</v>
      </c>
      <c r="F1969" s="10">
        <f>VLOOKUP(B1969,home!$B$2:$E$405,3,FALSE)</f>
        <v>1.32</v>
      </c>
      <c r="G1969" s="10">
        <f>VLOOKUP(C1969,away!$B$2:$E$405,4,FALSE)</f>
        <v>0.83</v>
      </c>
      <c r="H1969" s="10">
        <f>VLOOKUP(A1969,away!$A$2:$E$405,3,FALSE)</f>
        <v>0.98989898989898994</v>
      </c>
      <c r="I1969" s="10">
        <f>VLOOKUP(C1969,away!$B$2:$E$405,3,FALSE)</f>
        <v>0.41</v>
      </c>
      <c r="J1969" s="10">
        <f>VLOOKUP(B1969,home!$B$2:$E$405,4,FALSE)</f>
        <v>1.32</v>
      </c>
      <c r="K1969" s="12">
        <f t="shared" si="2352"/>
        <v>1.4718666666666629</v>
      </c>
      <c r="L1969" s="12">
        <f t="shared" si="2353"/>
        <v>0.53573333333333339</v>
      </c>
      <c r="M1969" s="13">
        <f t="shared" si="2354"/>
        <v>0.13431063368428889</v>
      </c>
      <c r="N1969" s="13">
        <f t="shared" si="2355"/>
        <v>0.19768734469878152</v>
      </c>
      <c r="O1969" s="13">
        <f t="shared" si="2356"/>
        <v>7.1954683485796353E-2</v>
      </c>
      <c r="P1969" s="13">
        <f t="shared" si="2357"/>
        <v>0.10590770013329386</v>
      </c>
      <c r="Q1969" s="13">
        <f t="shared" si="2358"/>
        <v>0.14548470654198956</v>
      </c>
      <c r="R1969" s="13">
        <f t="shared" si="2359"/>
        <v>1.9274261216395319E-2</v>
      </c>
      <c r="S1969" s="13">
        <f t="shared" si="2360"/>
        <v>2.0877797684078214E-2</v>
      </c>
      <c r="T1969" s="13">
        <f t="shared" si="2361"/>
        <v>7.794100678476186E-2</v>
      </c>
      <c r="U1969" s="13">
        <f t="shared" si="2362"/>
        <v>2.8369142609038323E-2</v>
      </c>
      <c r="V1969" s="13">
        <f t="shared" si="2363"/>
        <v>1.8291920882836099E-3</v>
      </c>
      <c r="W1969" s="13">
        <f t="shared" si="2364"/>
        <v>7.1378030022978628E-2</v>
      </c>
      <c r="X1969" s="13">
        <f t="shared" si="2365"/>
        <v>3.8239589950977079E-2</v>
      </c>
      <c r="Y1969" s="13">
        <f t="shared" si="2366"/>
        <v>1.0243111494868395E-2</v>
      </c>
      <c r="Z1969" s="13">
        <f t="shared" si="2367"/>
        <v>3.4419547363322852E-3</v>
      </c>
      <c r="AA1969" s="13">
        <f t="shared" si="2368"/>
        <v>5.0660984445829336E-3</v>
      </c>
      <c r="AB1969" s="13">
        <f t="shared" si="2369"/>
        <v>3.7283107153167241E-3</v>
      </c>
      <c r="AC1969" s="13">
        <f t="shared" si="2370"/>
        <v>9.0148077751752199E-5</v>
      </c>
      <c r="AD1969" s="13">
        <f t="shared" si="2371"/>
        <v>2.6264735780788636E-2</v>
      </c>
      <c r="AE1969" s="13">
        <f t="shared" si="2372"/>
        <v>1.4070894448961162E-2</v>
      </c>
      <c r="AF1969" s="13">
        <f t="shared" si="2373"/>
        <v>3.7691235930617309E-3</v>
      </c>
      <c r="AG1969" s="13">
        <f t="shared" si="2374"/>
        <v>6.7308171541875729E-4</v>
      </c>
      <c r="AH1969" s="13">
        <f t="shared" si="2375"/>
        <v>4.6099247101943729E-4</v>
      </c>
      <c r="AI1969" s="13">
        <f t="shared" si="2376"/>
        <v>6.7851945167780739E-4</v>
      </c>
      <c r="AJ1969" s="13">
        <f t="shared" si="2377"/>
        <v>4.9934508180475307E-4</v>
      </c>
      <c r="AK1969" s="13">
        <f t="shared" si="2378"/>
        <v>2.4498979369078479E-4</v>
      </c>
      <c r="AL1969" s="13">
        <f t="shared" si="2379"/>
        <v>2.8433714663479376E-6</v>
      </c>
      <c r="AM1969" s="13">
        <f t="shared" si="2380"/>
        <v>7.7316378209099958E-3</v>
      </c>
      <c r="AN1969" s="13">
        <f t="shared" si="2381"/>
        <v>4.1420961019221804E-3</v>
      </c>
      <c r="AO1969" s="13">
        <f t="shared" si="2382"/>
        <v>1.1095294758348884E-3</v>
      </c>
      <c r="AP1969" s="13">
        <f t="shared" si="2383"/>
        <v>1.9813730817353701E-4</v>
      </c>
      <c r="AQ1969" s="13">
        <f t="shared" si="2384"/>
        <v>2.6537190141375718E-5</v>
      </c>
      <c r="AR1969" s="13">
        <f t="shared" si="2385"/>
        <v>4.9393806628162654E-5</v>
      </c>
      <c r="AS1969" s="13">
        <f t="shared" si="2386"/>
        <v>7.2701097515771493E-5</v>
      </c>
      <c r="AT1969" s="13">
        <f t="shared" si="2387"/>
        <v>5.3503161031773296E-5</v>
      </c>
      <c r="AU1969" s="13">
        <f t="shared" si="2388"/>
        <v>2.6249839761321958E-5</v>
      </c>
      <c r="AV1969" s="13">
        <f t="shared" si="2389"/>
        <v>9.6590660375077462E-6</v>
      </c>
      <c r="AW1969" s="13">
        <f t="shared" si="2390"/>
        <v>6.2279947686501482E-8</v>
      </c>
      <c r="AX1969" s="13">
        <f t="shared" si="2391"/>
        <v>1.8966566645561166E-3</v>
      </c>
      <c r="AY1969" s="13">
        <f t="shared" si="2392"/>
        <v>1.01610219709153E-3</v>
      </c>
      <c r="AZ1969" s="13">
        <f t="shared" si="2393"/>
        <v>2.721799085275846E-4</v>
      </c>
      <c r="BA1969" s="13">
        <f t="shared" si="2394"/>
        <v>4.8605283220614895E-5</v>
      </c>
      <c r="BB1969" s="13">
        <f t="shared" si="2395"/>
        <v>6.5098675993476867E-6</v>
      </c>
      <c r="BC1969" s="13">
        <f t="shared" si="2396"/>
        <v>6.9751061371144029E-7</v>
      </c>
      <c r="BD1969" s="13">
        <f t="shared" si="2397"/>
        <v>4.4103181118212782E-6</v>
      </c>
      <c r="BE1969" s="13">
        <f t="shared" si="2398"/>
        <v>6.4914002181859965E-6</v>
      </c>
      <c r="BF1969" s="13">
        <f t="shared" si="2399"/>
        <v>4.7772378005703349E-6</v>
      </c>
      <c r="BG1969" s="13">
        <f t="shared" si="2400"/>
        <v>2.343819025799814E-6</v>
      </c>
      <c r="BH1969" s="13">
        <f t="shared" si="2401"/>
        <v>8.6244727419346927E-7</v>
      </c>
      <c r="BI1969" s="13">
        <f t="shared" si="2402"/>
        <v>2.5388147892857804E-7</v>
      </c>
      <c r="BJ1969" s="14">
        <f t="shared" si="2403"/>
        <v>0.60220031436117816</v>
      </c>
      <c r="BK1969" s="14">
        <f t="shared" si="2404"/>
        <v>0.2640344172362542</v>
      </c>
      <c r="BL1969" s="14">
        <f t="shared" si="2405"/>
        <v>0.13050698934420646</v>
      </c>
      <c r="BM1969" s="14">
        <f t="shared" si="2406"/>
        <v>0.32454830600028189</v>
      </c>
      <c r="BN1969" s="14">
        <f t="shared" si="2407"/>
        <v>0.67461932976054551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1.55</v>
      </c>
      <c r="F1970" s="10">
        <f>VLOOKUP(B1970,home!$B$2:$E$405,3,FALSE)</f>
        <v>0.92</v>
      </c>
      <c r="G1970" s="10">
        <f>VLOOKUP(C1970,away!$B$2:$E$405,4,FALSE)</f>
        <v>1.01</v>
      </c>
      <c r="H1970" s="10">
        <f>VLOOKUP(A1970,away!$A$2:$E$405,3,FALSE)</f>
        <v>1.0857142857142901</v>
      </c>
      <c r="I1970" s="10">
        <f>VLOOKUP(C1970,away!$B$2:$E$405,3,FALSE)</f>
        <v>0.92</v>
      </c>
      <c r="J1970" s="10">
        <f>VLOOKUP(B1970,home!$B$2:$E$405,4,FALSE)</f>
        <v>0.92</v>
      </c>
      <c r="K1970" s="12">
        <f t="shared" si="2352"/>
        <v>1.4402600000000001</v>
      </c>
      <c r="L1970" s="12">
        <f t="shared" si="2353"/>
        <v>0.91894857142857522</v>
      </c>
      <c r="M1970" s="13">
        <f t="shared" si="2354"/>
        <v>9.4494979636949666E-2</v>
      </c>
      <c r="N1970" s="13">
        <f t="shared" si="2355"/>
        <v>0.13609733937191315</v>
      </c>
      <c r="O1970" s="13">
        <f t="shared" si="2356"/>
        <v>8.683602654454721E-2</v>
      </c>
      <c r="P1970" s="13">
        <f t="shared" si="2357"/>
        <v>0.12506645559104959</v>
      </c>
      <c r="Q1970" s="13">
        <f t="shared" si="2358"/>
        <v>9.8007777001895835E-2</v>
      </c>
      <c r="R1970" s="13">
        <f t="shared" si="2359"/>
        <v>3.9898921270822736E-2</v>
      </c>
      <c r="S1970" s="13">
        <f t="shared" si="2360"/>
        <v>4.1382141078296367E-2</v>
      </c>
      <c r="T1970" s="13">
        <f t="shared" si="2361"/>
        <v>9.0064106664782553E-2</v>
      </c>
      <c r="U1970" s="13">
        <f t="shared" si="2362"/>
        <v>5.7464820349515167E-2</v>
      </c>
      <c r="V1970" s="13">
        <f t="shared" si="2363"/>
        <v>6.0855880966324298E-3</v>
      </c>
      <c r="W1970" s="13">
        <f t="shared" si="2364"/>
        <v>4.7052226968250177E-2</v>
      </c>
      <c r="X1970" s="13">
        <f t="shared" si="2365"/>
        <v>4.3238576755006586E-2</v>
      </c>
      <c r="Y1970" s="13">
        <f t="shared" si="2366"/>
        <v>1.9867014169809044E-2</v>
      </c>
      <c r="Z1970" s="13">
        <f t="shared" si="2367"/>
        <v>1.2221685567787919E-2</v>
      </c>
      <c r="AA1970" s="13">
        <f t="shared" si="2368"/>
        <v>1.760240485586223E-2</v>
      </c>
      <c r="AB1970" s="13">
        <f t="shared" si="2369"/>
        <v>1.2676019808852071E-2</v>
      </c>
      <c r="AC1970" s="13">
        <f t="shared" si="2370"/>
        <v>5.0340169945870526E-4</v>
      </c>
      <c r="AD1970" s="13">
        <f t="shared" si="2371"/>
        <v>1.6941860103323002E-2</v>
      </c>
      <c r="AE1970" s="13">
        <f t="shared" si="2372"/>
        <v>1.5568698139291447E-2</v>
      </c>
      <c r="AF1970" s="13">
        <f t="shared" si="2373"/>
        <v>7.1534164570522946E-3</v>
      </c>
      <c r="AG1970" s="13">
        <f t="shared" si="2374"/>
        <v>2.1912072780139557E-3</v>
      </c>
      <c r="AH1970" s="13">
        <f t="shared" si="2375"/>
        <v>2.8077751232419854E-3</v>
      </c>
      <c r="AI1970" s="13">
        <f t="shared" si="2376"/>
        <v>4.0439261990005025E-3</v>
      </c>
      <c r="AJ1970" s="13">
        <f t="shared" si="2377"/>
        <v>2.9121525736862325E-3</v>
      </c>
      <c r="AK1970" s="13">
        <f t="shared" si="2378"/>
        <v>1.3980856219257781E-3</v>
      </c>
      <c r="AL1970" s="13">
        <f t="shared" si="2379"/>
        <v>2.6650586742998877E-5</v>
      </c>
      <c r="AM1970" s="13">
        <f t="shared" si="2380"/>
        <v>4.880136686482392E-3</v>
      </c>
      <c r="AN1970" s="13">
        <f t="shared" si="2381"/>
        <v>4.4845946364191758E-3</v>
      </c>
      <c r="AO1970" s="13">
        <f t="shared" si="2382"/>
        <v>2.0605559172868254E-3</v>
      </c>
      <c r="AP1970" s="13">
        <f t="shared" si="2383"/>
        <v>6.3118163884647537E-4</v>
      </c>
      <c r="AQ1970" s="13">
        <f t="shared" si="2384"/>
        <v>1.4500586633247884E-4</v>
      </c>
      <c r="AR1970" s="13">
        <f t="shared" si="2385"/>
        <v>5.160401876791829E-4</v>
      </c>
      <c r="AS1970" s="13">
        <f t="shared" si="2386"/>
        <v>7.4323204070682011E-4</v>
      </c>
      <c r="AT1970" s="13">
        <f t="shared" si="2387"/>
        <v>5.3522368947420248E-4</v>
      </c>
      <c r="AU1970" s="13">
        <f t="shared" si="2388"/>
        <v>2.5695375700070505E-4</v>
      </c>
      <c r="AV1970" s="13">
        <f t="shared" si="2389"/>
        <v>9.2520054514458853E-5</v>
      </c>
      <c r="AW1970" s="13">
        <f t="shared" si="2390"/>
        <v>9.7979762057626189E-7</v>
      </c>
      <c r="AX1970" s="13">
        <f t="shared" si="2391"/>
        <v>1.1714442773455215E-3</v>
      </c>
      <c r="AY1970" s="13">
        <f t="shared" si="2392"/>
        <v>1.0764970451748468E-3</v>
      </c>
      <c r="AZ1970" s="13">
        <f t="shared" si="2393"/>
        <v>4.9462271090525384E-4</v>
      </c>
      <c r="BA1970" s="13">
        <f t="shared" si="2394"/>
        <v>1.5151094452750408E-4</v>
      </c>
      <c r="BB1970" s="13">
        <f t="shared" si="2395"/>
        <v>3.4807691507335992E-5</v>
      </c>
      <c r="BC1970" s="13">
        <f t="shared" si="2396"/>
        <v>6.3972956770785928E-6</v>
      </c>
      <c r="BD1970" s="13">
        <f t="shared" si="2397"/>
        <v>7.9035732211253155E-5</v>
      </c>
      <c r="BE1970" s="13">
        <f t="shared" si="2398"/>
        <v>1.1383200367457947E-4</v>
      </c>
      <c r="BF1970" s="13">
        <f t="shared" si="2399"/>
        <v>8.1973840806174938E-5</v>
      </c>
      <c r="BG1970" s="13">
        <f t="shared" si="2400"/>
        <v>3.9354547986500513E-5</v>
      </c>
      <c r="BH1970" s="13">
        <f t="shared" si="2401"/>
        <v>1.4170195320759309E-5</v>
      </c>
      <c r="BI1970" s="13">
        <f t="shared" si="2402"/>
        <v>4.0817531025353561E-6</v>
      </c>
      <c r="BJ1970" s="14">
        <f t="shared" si="2403"/>
        <v>0.49131897761984289</v>
      </c>
      <c r="BK1970" s="14">
        <f t="shared" si="2404"/>
        <v>0.26863571373430467</v>
      </c>
      <c r="BL1970" s="14">
        <f t="shared" si="2405"/>
        <v>0.22811655014993112</v>
      </c>
      <c r="BM1970" s="14">
        <f t="shared" si="2406"/>
        <v>0.41881591040713406</v>
      </c>
      <c r="BN1970" s="14">
        <f t="shared" si="2407"/>
        <v>0.58040149941717822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1.55</v>
      </c>
      <c r="F1971" s="10">
        <f>VLOOKUP(B1971,home!$B$2:$E$405,3,FALSE)</f>
        <v>0.83</v>
      </c>
      <c r="G1971" s="10">
        <f>VLOOKUP(C1971,away!$B$2:$E$405,4,FALSE)</f>
        <v>1.01</v>
      </c>
      <c r="H1971" s="10">
        <f>VLOOKUP(A1971,away!$A$2:$E$405,3,FALSE)</f>
        <v>1.0857142857142901</v>
      </c>
      <c r="I1971" s="10">
        <f>VLOOKUP(C1971,away!$B$2:$E$405,3,FALSE)</f>
        <v>0.83</v>
      </c>
      <c r="J1971" s="10">
        <f>VLOOKUP(B1971,home!$B$2:$E$405,4,FALSE)</f>
        <v>0.83</v>
      </c>
      <c r="K1971" s="12">
        <f t="shared" si="2352"/>
        <v>1.2993649999999999</v>
      </c>
      <c r="L1971" s="12">
        <f t="shared" si="2353"/>
        <v>0.74794857142857429</v>
      </c>
      <c r="M1971" s="13">
        <f t="shared" si="2354"/>
        <v>0.12908120566056466</v>
      </c>
      <c r="N1971" s="13">
        <f t="shared" si="2355"/>
        <v>0.16772360079313958</v>
      </c>
      <c r="O1971" s="13">
        <f t="shared" si="2356"/>
        <v>9.6546103372097347E-2</v>
      </c>
      <c r="P1971" s="13">
        <f t="shared" si="2357"/>
        <v>0.12544862760808523</v>
      </c>
      <c r="Q1971" s="13">
        <f t="shared" si="2358"/>
        <v>0.10896708827228892</v>
      </c>
      <c r="R1971" s="13">
        <f t="shared" si="2359"/>
        <v>3.6105760047077828E-2</v>
      </c>
      <c r="S1971" s="13">
        <f t="shared" si="2360"/>
        <v>3.0479569214234444E-2</v>
      </c>
      <c r="T1971" s="13">
        <f t="shared" si="2361"/>
        <v>8.1501778005989844E-2</v>
      </c>
      <c r="U1971" s="13">
        <f t="shared" si="2362"/>
        <v>4.6914560903571267E-2</v>
      </c>
      <c r="V1971" s="13">
        <f t="shared" si="2363"/>
        <v>3.2913132373998625E-3</v>
      </c>
      <c r="W1971" s="13">
        <f t="shared" si="2364"/>
        <v>4.7196006884307536E-2</v>
      </c>
      <c r="X1971" s="13">
        <f t="shared" si="2365"/>
        <v>3.5300185926250977E-2</v>
      </c>
      <c r="Y1971" s="13">
        <f t="shared" si="2366"/>
        <v>1.3201361817351239E-2</v>
      </c>
      <c r="Z1971" s="13">
        <f t="shared" si="2367"/>
        <v>9.0017505491849191E-3</v>
      </c>
      <c r="AA1971" s="13">
        <f t="shared" si="2368"/>
        <v>1.169655960234166E-2</v>
      </c>
      <c r="AB1971" s="13">
        <f t="shared" si="2369"/>
        <v>7.5990500838483367E-3</v>
      </c>
      <c r="AC1971" s="13">
        <f t="shared" si="2370"/>
        <v>1.9991810898573281E-4</v>
      </c>
      <c r="AD1971" s="13">
        <f t="shared" si="2371"/>
        <v>1.533120987130707E-2</v>
      </c>
      <c r="AE1971" s="13">
        <f t="shared" si="2372"/>
        <v>1.1466956521515779E-2</v>
      </c>
      <c r="AF1971" s="13">
        <f t="shared" si="2373"/>
        <v>4.2883468744506501E-3</v>
      </c>
      <c r="AG1971" s="13">
        <f t="shared" si="2374"/>
        <v>1.0691543061785186E-3</v>
      </c>
      <c r="AH1971" s="13">
        <f t="shared" si="2375"/>
        <v>1.6832116159048107E-3</v>
      </c>
      <c r="AI1971" s="13">
        <f t="shared" si="2376"/>
        <v>2.1871062613001537E-3</v>
      </c>
      <c r="AJ1971" s="13">
        <f t="shared" si="2377"/>
        <v>1.4209246636071374E-3</v>
      </c>
      <c r="AK1971" s="13">
        <f t="shared" si="2378"/>
        <v>6.1543325850929565E-4</v>
      </c>
      <c r="AL1971" s="13">
        <f t="shared" si="2379"/>
        <v>7.7716821059801385E-6</v>
      </c>
      <c r="AM1971" s="13">
        <f t="shared" si="2380"/>
        <v>3.9841675028861835E-3</v>
      </c>
      <c r="AN1971" s="13">
        <f t="shared" si="2381"/>
        <v>2.9799523921158707E-3</v>
      </c>
      <c r="AO1971" s="13">
        <f t="shared" si="2382"/>
        <v>1.1144255673041139E-3</v>
      </c>
      <c r="AP1971" s="13">
        <f t="shared" si="2383"/>
        <v>2.7784433700953022E-4</v>
      </c>
      <c r="AQ1971" s="13">
        <f t="shared" si="2384"/>
        <v>5.1953318736449352E-5</v>
      </c>
      <c r="AR1971" s="13">
        <f t="shared" si="2385"/>
        <v>2.5179114470559713E-4</v>
      </c>
      <c r="AS1971" s="13">
        <f t="shared" si="2386"/>
        <v>3.2716860074038818E-4</v>
      </c>
      <c r="AT1971" s="13">
        <f t="shared" si="2387"/>
        <v>2.1255571445051726E-4</v>
      </c>
      <c r="AU1971" s="13">
        <f t="shared" si="2388"/>
        <v>9.2062485302332067E-5</v>
      </c>
      <c r="AV1971" s="13">
        <f t="shared" si="2389"/>
        <v>2.9905692803716186E-5</v>
      </c>
      <c r="AW1971" s="13">
        <f t="shared" si="2390"/>
        <v>2.0980480410079276E-7</v>
      </c>
      <c r="AX1971" s="13">
        <f t="shared" si="2391"/>
        <v>8.6281463456461683E-4</v>
      </c>
      <c r="AY1971" s="13">
        <f t="shared" si="2392"/>
        <v>6.453409733302725E-4</v>
      </c>
      <c r="AZ1971" s="13">
        <f t="shared" si="2393"/>
        <v>2.4134092954335146E-4</v>
      </c>
      <c r="BA1971" s="13">
        <f t="shared" si="2394"/>
        <v>6.0170201159731316E-5</v>
      </c>
      <c r="BB1971" s="13">
        <f t="shared" si="2395"/>
        <v>1.1251053999997742E-5</v>
      </c>
      <c r="BC1971" s="13">
        <f t="shared" si="2396"/>
        <v>1.6830419532728124E-6</v>
      </c>
      <c r="BD1971" s="13">
        <f t="shared" si="2397"/>
        <v>3.1387804496819452E-5</v>
      </c>
      <c r="BE1971" s="13">
        <f t="shared" si="2398"/>
        <v>4.0784214590009798E-5</v>
      </c>
      <c r="BF1971" s="13">
        <f t="shared" si="2399"/>
        <v>2.6496790495374046E-5</v>
      </c>
      <c r="BG1971" s="13">
        <f t="shared" si="2400"/>
        <v>1.1476334060673892E-5</v>
      </c>
      <c r="BH1971" s="13">
        <f t="shared" si="2401"/>
        <v>3.7279867016868841E-6</v>
      </c>
      <c r="BI1971" s="13">
        <f t="shared" si="2402"/>
        <v>9.6880308812747584E-7</v>
      </c>
      <c r="BJ1971" s="14">
        <f t="shared" si="2403"/>
        <v>0.49627663322538357</v>
      </c>
      <c r="BK1971" s="14">
        <f t="shared" si="2404"/>
        <v>0.28915374648470615</v>
      </c>
      <c r="BL1971" s="14">
        <f t="shared" si="2405"/>
        <v>0.2057970353796931</v>
      </c>
      <c r="BM1971" s="14">
        <f t="shared" si="2406"/>
        <v>0.33571164871718795</v>
      </c>
      <c r="BN1971" s="14">
        <f t="shared" si="2407"/>
        <v>0.66387238575325358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1.55</v>
      </c>
      <c r="F1972" s="10">
        <f>VLOOKUP(B1972,home!$B$2:$E$405,3,FALSE)</f>
        <v>0.86</v>
      </c>
      <c r="G1972" s="10">
        <f>VLOOKUP(C1972,away!$B$2:$E$405,4,FALSE)</f>
        <v>0.65</v>
      </c>
      <c r="H1972" s="10">
        <f>VLOOKUP(A1972,away!$A$2:$E$405,3,FALSE)</f>
        <v>1.0857142857142901</v>
      </c>
      <c r="I1972" s="10">
        <f>VLOOKUP(C1972,away!$B$2:$E$405,3,FALSE)</f>
        <v>0.74</v>
      </c>
      <c r="J1972" s="10">
        <f>VLOOKUP(B1972,home!$B$2:$E$405,4,FALSE)</f>
        <v>0.86</v>
      </c>
      <c r="K1972" s="12">
        <f t="shared" si="2352"/>
        <v>0.86645000000000005</v>
      </c>
      <c r="L1972" s="12">
        <f t="shared" si="2353"/>
        <v>0.69094857142857413</v>
      </c>
      <c r="M1972" s="13">
        <f t="shared" si="2354"/>
        <v>0.21068343683788909</v>
      </c>
      <c r="N1972" s="13">
        <f t="shared" si="2355"/>
        <v>0.18254666384818902</v>
      </c>
      <c r="O1972" s="13">
        <f t="shared" si="2356"/>
        <v>0.14557141970680168</v>
      </c>
      <c r="P1972" s="13">
        <f t="shared" si="2357"/>
        <v>0.12613035660495833</v>
      </c>
      <c r="Q1972" s="13">
        <f t="shared" si="2358"/>
        <v>7.9083778445631692E-2</v>
      </c>
      <c r="R1972" s="13">
        <f t="shared" si="2359"/>
        <v>5.0291182243621994E-2</v>
      </c>
      <c r="S1972" s="13">
        <f t="shared" si="2360"/>
        <v>1.8877690501051432E-2</v>
      </c>
      <c r="T1972" s="13">
        <f t="shared" si="2361"/>
        <v>5.4642823740183075E-2</v>
      </c>
      <c r="U1972" s="13">
        <f t="shared" si="2362"/>
        <v>4.3574794854986283E-2</v>
      </c>
      <c r="V1972" s="13">
        <f t="shared" si="2363"/>
        <v>1.2557280093945756E-3</v>
      </c>
      <c r="W1972" s="13">
        <f t="shared" si="2364"/>
        <v>2.2840713278072525E-2</v>
      </c>
      <c r="X1972" s="13">
        <f t="shared" si="2365"/>
        <v>1.5781758209893876E-2</v>
      </c>
      <c r="Y1972" s="13">
        <f t="shared" si="2366"/>
        <v>5.4521916448786716E-3</v>
      </c>
      <c r="Z1972" s="13">
        <f t="shared" si="2367"/>
        <v>1.1582873508894899E-2</v>
      </c>
      <c r="AA1972" s="13">
        <f t="shared" si="2368"/>
        <v>1.0035980751781986E-2</v>
      </c>
      <c r="AB1972" s="13">
        <f t="shared" si="2369"/>
        <v>4.3478377611907513E-3</v>
      </c>
      <c r="AC1972" s="13">
        <f t="shared" si="2370"/>
        <v>4.6985605513463519E-5</v>
      </c>
      <c r="AD1972" s="13">
        <f t="shared" si="2371"/>
        <v>4.9475840049464856E-3</v>
      </c>
      <c r="AE1972" s="13">
        <f t="shared" si="2372"/>
        <v>3.4185261002406373E-3</v>
      </c>
      <c r="AF1972" s="13">
        <f t="shared" si="2373"/>
        <v>1.1810128626762813E-3</v>
      </c>
      <c r="AG1972" s="13">
        <f t="shared" si="2374"/>
        <v>2.7200638343498248E-4</v>
      </c>
      <c r="AH1972" s="13">
        <f t="shared" si="2375"/>
        <v>2.0007924760022011E-3</v>
      </c>
      <c r="AI1972" s="13">
        <f t="shared" si="2376"/>
        <v>1.7335866408321073E-3</v>
      </c>
      <c r="AJ1972" s="13">
        <f t="shared" si="2377"/>
        <v>7.5103307247448964E-4</v>
      </c>
      <c r="AK1972" s="13">
        <f t="shared" si="2378"/>
        <v>2.1691086854850721E-4</v>
      </c>
      <c r="AL1972" s="13">
        <f t="shared" si="2379"/>
        <v>1.1251593893967219E-6</v>
      </c>
      <c r="AM1972" s="13">
        <f t="shared" si="2380"/>
        <v>8.573668322171766E-4</v>
      </c>
      <c r="AN1972" s="13">
        <f t="shared" si="2381"/>
        <v>5.9239638791070011E-4</v>
      </c>
      <c r="AO1972" s="13">
        <f t="shared" si="2382"/>
        <v>2.0465771897317282E-4</v>
      </c>
      <c r="AP1972" s="13">
        <f t="shared" si="2383"/>
        <v>4.7135986185448125E-5</v>
      </c>
      <c r="AQ1972" s="13">
        <f t="shared" si="2384"/>
        <v>8.1421355794280938E-6</v>
      </c>
      <c r="AR1972" s="13">
        <f t="shared" si="2385"/>
        <v>2.7648894060375219E-4</v>
      </c>
      <c r="AS1972" s="13">
        <f t="shared" si="2386"/>
        <v>2.3956384258612108E-4</v>
      </c>
      <c r="AT1972" s="13">
        <f t="shared" si="2387"/>
        <v>1.0378504570437232E-4</v>
      </c>
      <c r="AU1972" s="13">
        <f t="shared" si="2388"/>
        <v>2.9974850950184467E-5</v>
      </c>
      <c r="AV1972" s="13">
        <f t="shared" si="2389"/>
        <v>6.4929274014468326E-6</v>
      </c>
      <c r="AW1972" s="13">
        <f t="shared" si="2390"/>
        <v>1.8711162790544561E-8</v>
      </c>
      <c r="AX1972" s="13">
        <f t="shared" si="2391"/>
        <v>1.2381091529576208E-4</v>
      </c>
      <c r="AY1972" s="13">
        <f t="shared" si="2392"/>
        <v>8.5546975050871001E-5</v>
      </c>
      <c r="AZ1972" s="13">
        <f t="shared" si="2393"/>
        <v>2.9554280100717589E-5</v>
      </c>
      <c r="BA1972" s="13">
        <f t="shared" si="2394"/>
        <v>6.8068292050635865E-6</v>
      </c>
      <c r="BB1972" s="13">
        <f t="shared" si="2395"/>
        <v>1.175792228799245E-6</v>
      </c>
      <c r="BC1972" s="13">
        <f t="shared" si="2396"/>
        <v>1.6248239215713158E-7</v>
      </c>
      <c r="BD1972" s="13">
        <f t="shared" si="2397"/>
        <v>3.1839939754327061E-5</v>
      </c>
      <c r="BE1972" s="13">
        <f t="shared" si="2398"/>
        <v>2.7587715800136688E-5</v>
      </c>
      <c r="BF1972" s="13">
        <f t="shared" si="2399"/>
        <v>1.1951688177514216E-5</v>
      </c>
      <c r="BG1972" s="13">
        <f t="shared" si="2400"/>
        <v>3.4518467404690647E-6</v>
      </c>
      <c r="BH1972" s="13">
        <f t="shared" si="2401"/>
        <v>7.4771315206985525E-7</v>
      </c>
      <c r="BI1972" s="13">
        <f t="shared" si="2402"/>
        <v>1.2957121212218523E-7</v>
      </c>
      <c r="BJ1972" s="14">
        <f t="shared" si="2403"/>
        <v>0.37212381485328649</v>
      </c>
      <c r="BK1972" s="14">
        <f t="shared" si="2404"/>
        <v>0.35708086969324715</v>
      </c>
      <c r="BL1972" s="14">
        <f t="shared" si="2405"/>
        <v>0.25925555245832249</v>
      </c>
      <c r="BM1972" s="14">
        <f t="shared" si="2406"/>
        <v>0.20565074456277124</v>
      </c>
      <c r="BN1972" s="14">
        <f t="shared" si="2407"/>
        <v>0.79430683768709176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1.55</v>
      </c>
      <c r="F1973" s="10">
        <f>VLOOKUP(B1973,home!$B$2:$E$405,3,FALSE)</f>
        <v>1.4</v>
      </c>
      <c r="G1973" s="10">
        <f>VLOOKUP(C1973,away!$B$2:$E$405,4,FALSE)</f>
        <v>0.81</v>
      </c>
      <c r="H1973" s="10">
        <f>VLOOKUP(A1973,away!$A$2:$E$405,3,FALSE)</f>
        <v>1.0857142857142901</v>
      </c>
      <c r="I1973" s="10">
        <f>VLOOKUP(C1973,away!$B$2:$E$405,3,FALSE)</f>
        <v>0.81</v>
      </c>
      <c r="J1973" s="10">
        <f>VLOOKUP(B1973,home!$B$2:$E$405,4,FALSE)</f>
        <v>1.4</v>
      </c>
      <c r="K1973" s="12">
        <f t="shared" si="2352"/>
        <v>1.7577</v>
      </c>
      <c r="L1973" s="12">
        <f t="shared" si="2353"/>
        <v>1.231200000000005</v>
      </c>
      <c r="M1973" s="13">
        <f t="shared" si="2354"/>
        <v>5.0342783339045287E-2</v>
      </c>
      <c r="N1973" s="13">
        <f t="shared" si="2355"/>
        <v>8.8487510275039885E-2</v>
      </c>
      <c r="O1973" s="13">
        <f t="shared" si="2356"/>
        <v>6.1982034847032803E-2</v>
      </c>
      <c r="P1973" s="13">
        <f t="shared" si="2357"/>
        <v>0.10894582265062955</v>
      </c>
      <c r="Q1973" s="13">
        <f t="shared" si="2358"/>
        <v>7.7767248405218842E-2</v>
      </c>
      <c r="R1973" s="13">
        <f t="shared" si="2359"/>
        <v>3.8156140651833557E-2</v>
      </c>
      <c r="S1973" s="13">
        <f t="shared" si="2360"/>
        <v>5.894187550719323E-2</v>
      </c>
      <c r="T1973" s="13">
        <f t="shared" si="2361"/>
        <v>9.5747036236505809E-2</v>
      </c>
      <c r="U1973" s="13">
        <f t="shared" si="2362"/>
        <v>6.7067048423727835E-2</v>
      </c>
      <c r="V1973" s="13">
        <f t="shared" si="2363"/>
        <v>1.4172772010406374E-2</v>
      </c>
      <c r="W1973" s="13">
        <f t="shared" si="2364"/>
        <v>4.5563830840617728E-2</v>
      </c>
      <c r="X1973" s="13">
        <f t="shared" si="2365"/>
        <v>5.6098188530968769E-2</v>
      </c>
      <c r="Y1973" s="13">
        <f t="shared" si="2366"/>
        <v>3.453404485966452E-2</v>
      </c>
      <c r="Z1973" s="13">
        <f t="shared" si="2367"/>
        <v>1.5659280123512552E-2</v>
      </c>
      <c r="AA1973" s="13">
        <f t="shared" si="2368"/>
        <v>2.7524316673098008E-2</v>
      </c>
      <c r="AB1973" s="13">
        <f t="shared" si="2369"/>
        <v>2.4189745708152192E-2</v>
      </c>
      <c r="AC1973" s="13">
        <f t="shared" si="2370"/>
        <v>1.9169384908591027E-3</v>
      </c>
      <c r="AD1973" s="13">
        <f t="shared" si="2371"/>
        <v>2.002188636713844E-2</v>
      </c>
      <c r="AE1973" s="13">
        <f t="shared" si="2372"/>
        <v>2.4650946495220944E-2</v>
      </c>
      <c r="AF1973" s="13">
        <f t="shared" si="2373"/>
        <v>1.5175122662458077E-2</v>
      </c>
      <c r="AG1973" s="13">
        <f t="shared" si="2374"/>
        <v>6.2278703406728189E-3</v>
      </c>
      <c r="AH1973" s="13">
        <f t="shared" si="2375"/>
        <v>4.8199264220171855E-3</v>
      </c>
      <c r="AI1973" s="13">
        <f t="shared" si="2376"/>
        <v>8.4719846719796058E-3</v>
      </c>
      <c r="AJ1973" s="13">
        <f t="shared" si="2377"/>
        <v>7.4456037289692793E-3</v>
      </c>
      <c r="AK1973" s="13">
        <f t="shared" si="2378"/>
        <v>4.3623792248031019E-3</v>
      </c>
      <c r="AL1973" s="13">
        <f t="shared" si="2379"/>
        <v>1.6593634837454486E-4</v>
      </c>
      <c r="AM1973" s="13">
        <f t="shared" si="2380"/>
        <v>7.0384939335038496E-3</v>
      </c>
      <c r="AN1973" s="13">
        <f t="shared" si="2381"/>
        <v>8.6657937309299743E-3</v>
      </c>
      <c r="AO1973" s="13">
        <f t="shared" si="2382"/>
        <v>5.3346626207605146E-3</v>
      </c>
      <c r="AP1973" s="13">
        <f t="shared" si="2383"/>
        <v>2.1893455395601237E-3</v>
      </c>
      <c r="AQ1973" s="13">
        <f t="shared" si="2384"/>
        <v>6.738805570766092E-4</v>
      </c>
      <c r="AR1973" s="13">
        <f t="shared" si="2385"/>
        <v>1.1868586821575163E-3</v>
      </c>
      <c r="AS1973" s="13">
        <f t="shared" si="2386"/>
        <v>2.0861415056282659E-3</v>
      </c>
      <c r="AT1973" s="13">
        <f t="shared" si="2387"/>
        <v>1.8334054622214024E-3</v>
      </c>
      <c r="AU1973" s="13">
        <f t="shared" si="2388"/>
        <v>1.0741922603155199E-3</v>
      </c>
      <c r="AV1973" s="13">
        <f t="shared" si="2389"/>
        <v>4.7202693398914721E-4</v>
      </c>
      <c r="AW1973" s="13">
        <f t="shared" si="2390"/>
        <v>9.9749881281974971E-6</v>
      </c>
      <c r="AX1973" s="13">
        <f t="shared" si="2391"/>
        <v>2.0619267978199541E-3</v>
      </c>
      <c r="AY1973" s="13">
        <f t="shared" si="2392"/>
        <v>2.5386442734759377E-3</v>
      </c>
      <c r="AZ1973" s="13">
        <f t="shared" si="2393"/>
        <v>1.5627894147517939E-3</v>
      </c>
      <c r="BA1973" s="13">
        <f t="shared" si="2394"/>
        <v>6.4136877581413864E-4</v>
      </c>
      <c r="BB1973" s="13">
        <f t="shared" si="2395"/>
        <v>1.9741330919559278E-4</v>
      </c>
      <c r="BC1973" s="13">
        <f t="shared" si="2396"/>
        <v>4.8611053256322955E-5</v>
      </c>
      <c r="BD1973" s="13">
        <f t="shared" si="2397"/>
        <v>2.43543401578723E-4</v>
      </c>
      <c r="BE1973" s="13">
        <f t="shared" si="2398"/>
        <v>4.280762369549214E-4</v>
      </c>
      <c r="BF1973" s="13">
        <f t="shared" si="2399"/>
        <v>3.7621480084783281E-4</v>
      </c>
      <c r="BG1973" s="13">
        <f t="shared" si="2400"/>
        <v>2.2042425181674531E-4</v>
      </c>
      <c r="BH1973" s="13">
        <f t="shared" si="2401"/>
        <v>9.6859926854573277E-5</v>
      </c>
      <c r="BI1973" s="13">
        <f t="shared" si="2402"/>
        <v>3.4050138686456702E-5</v>
      </c>
      <c r="BJ1973" s="14">
        <f t="shared" si="2403"/>
        <v>0.4952266150196506</v>
      </c>
      <c r="BK1973" s="14">
        <f t="shared" si="2404"/>
        <v>0.23702477261998406</v>
      </c>
      <c r="BL1973" s="14">
        <f t="shared" si="2405"/>
        <v>0.25207097395266459</v>
      </c>
      <c r="BM1973" s="14">
        <f t="shared" si="2406"/>
        <v>0.57177143226166427</v>
      </c>
      <c r="BN1973" s="14">
        <f t="shared" si="2407"/>
        <v>0.42568154016879994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1.50359712230216</v>
      </c>
      <c r="F1974" s="10">
        <f>VLOOKUP(B1974,home!$B$2:$E$405,3,FALSE)</f>
        <v>1.1399999999999999</v>
      </c>
      <c r="G1974" s="10">
        <f>VLOOKUP(C1974,away!$B$2:$E$405,4,FALSE)</f>
        <v>1.33</v>
      </c>
      <c r="H1974" s="10">
        <f>VLOOKUP(A1974,away!$A$2:$E$405,3,FALSE)</f>
        <v>1.27338129496403</v>
      </c>
      <c r="I1974" s="10">
        <f>VLOOKUP(C1974,away!$B$2:$E$405,3,FALSE)</f>
        <v>0.86</v>
      </c>
      <c r="J1974" s="10">
        <f>VLOOKUP(B1974,home!$B$2:$E$405,4,FALSE)</f>
        <v>1.1399999999999999</v>
      </c>
      <c r="K1974" s="12">
        <f t="shared" si="2352"/>
        <v>2.2797539568345346</v>
      </c>
      <c r="L1974" s="12">
        <f t="shared" si="2353"/>
        <v>1.248423021582735</v>
      </c>
      <c r="M1974" s="13">
        <f t="shared" si="2354"/>
        <v>2.9358388086842688E-2</v>
      </c>
      <c r="N1974" s="13">
        <f t="shared" si="2355"/>
        <v>6.6929901407263487E-2</v>
      </c>
      <c r="O1974" s="13">
        <f t="shared" si="2356"/>
        <v>3.6651687564174716E-2</v>
      </c>
      <c r="P1974" s="13">
        <f t="shared" si="2357"/>
        <v>8.3556829749090414E-2</v>
      </c>
      <c r="Q1974" s="13">
        <f t="shared" si="2358"/>
        <v>7.6291853781877125E-2</v>
      </c>
      <c r="R1974" s="13">
        <f t="shared" si="2359"/>
        <v>2.287840526748668E-2</v>
      </c>
      <c r="S1974" s="13">
        <f t="shared" si="2360"/>
        <v>5.9452717372172732E-2</v>
      </c>
      <c r="T1974" s="13">
        <f t="shared" si="2361"/>
        <v>9.524450662051924E-2</v>
      </c>
      <c r="U1974" s="13">
        <f t="shared" si="2362"/>
        <v>5.2157134934616822E-2</v>
      </c>
      <c r="V1974" s="13">
        <f t="shared" si="2363"/>
        <v>1.8800913308141102E-2</v>
      </c>
      <c r="W1974" s="13">
        <f t="shared" si="2364"/>
        <v>5.7975551844492032E-2</v>
      </c>
      <c r="X1974" s="13">
        <f t="shared" si="2365"/>
        <v>7.237801361162724E-2</v>
      </c>
      <c r="Y1974" s="13">
        <f t="shared" si="2366"/>
        <v>4.5179189224592013E-2</v>
      </c>
      <c r="Z1974" s="13">
        <f t="shared" si="2367"/>
        <v>9.5206426110100266E-3</v>
      </c>
      <c r="AA1974" s="13">
        <f t="shared" si="2368"/>
        <v>2.1704722664057586E-2</v>
      </c>
      <c r="AB1974" s="13">
        <f t="shared" si="2369"/>
        <v>2.4740713687690746E-2</v>
      </c>
      <c r="AC1974" s="13">
        <f t="shared" si="2370"/>
        <v>3.3443268150674462E-3</v>
      </c>
      <c r="AD1974" s="13">
        <f t="shared" si="2371"/>
        <v>3.304249842928661E-2</v>
      </c>
      <c r="AE1974" s="13">
        <f t="shared" si="2372"/>
        <v>4.1251015729732755E-2</v>
      </c>
      <c r="AF1974" s="13">
        <f t="shared" si="2373"/>
        <v>2.5749358850334955E-2</v>
      </c>
      <c r="AG1974" s="13">
        <f t="shared" si="2374"/>
        <v>1.0715364126584434E-2</v>
      </c>
      <c r="AH1974" s="13">
        <f t="shared" si="2375"/>
        <v>2.9714473539616195E-3</v>
      </c>
      <c r="AI1974" s="13">
        <f t="shared" si="2376"/>
        <v>6.7741688627195101E-3</v>
      </c>
      <c r="AJ1974" s="13">
        <f t="shared" si="2377"/>
        <v>7.7217191345250536E-3</v>
      </c>
      <c r="AK1974" s="13">
        <f t="shared" si="2378"/>
        <v>5.8678732501661422E-3</v>
      </c>
      <c r="AL1974" s="13">
        <f t="shared" si="2379"/>
        <v>3.8073118385834471E-4</v>
      </c>
      <c r="AM1974" s="13">
        <f t="shared" si="2380"/>
        <v>1.506575330757301E-2</v>
      </c>
      <c r="AN1974" s="13">
        <f t="shared" si="2381"/>
        <v>1.8808433266660377E-2</v>
      </c>
      <c r="AO1974" s="13">
        <f t="shared" si="2382"/>
        <v>1.1740440545000693E-2</v>
      </c>
      <c r="AP1974" s="13">
        <f t="shared" si="2383"/>
        <v>4.8856787533007387E-3</v>
      </c>
      <c r="AQ1974" s="13">
        <f t="shared" si="2384"/>
        <v>1.5248484579195698E-3</v>
      </c>
      <c r="AR1974" s="13">
        <f t="shared" si="2385"/>
        <v>7.4192465682135775E-4</v>
      </c>
      <c r="AS1974" s="13">
        <f t="shared" si="2386"/>
        <v>1.6914056720615947E-3</v>
      </c>
      <c r="AT1974" s="13">
        <f t="shared" si="2387"/>
        <v>1.9279943867473981E-3</v>
      </c>
      <c r="AU1974" s="13">
        <f t="shared" si="2388"/>
        <v>1.4651176106473844E-3</v>
      </c>
      <c r="AV1974" s="13">
        <f t="shared" si="2389"/>
        <v>8.3502691752533338E-4</v>
      </c>
      <c r="AW1974" s="13">
        <f t="shared" si="2390"/>
        <v>3.0099944534987168E-5</v>
      </c>
      <c r="AX1974" s="13">
        <f t="shared" si="2391"/>
        <v>5.7243684526054285E-3</v>
      </c>
      <c r="AY1974" s="13">
        <f t="shared" si="2392"/>
        <v>7.1464333602545534E-3</v>
      </c>
      <c r="AZ1974" s="13">
        <f t="shared" si="2393"/>
        <v>4.4608859645743244E-3</v>
      </c>
      <c r="BA1974" s="13">
        <f t="shared" si="2394"/>
        <v>1.8563575782766305E-3</v>
      </c>
      <c r="BB1974" s="13">
        <f t="shared" si="2395"/>
        <v>5.7937988425252991E-4</v>
      </c>
      <c r="BC1974" s="13">
        <f t="shared" si="2396"/>
        <v>1.4466223714855979E-4</v>
      </c>
      <c r="BD1974" s="13">
        <f t="shared" si="2397"/>
        <v>1.5437263697594205E-4</v>
      </c>
      <c r="BE1974" s="13">
        <f t="shared" si="2398"/>
        <v>3.519316299728851E-4</v>
      </c>
      <c r="BF1974" s="13">
        <f t="shared" si="2399"/>
        <v>4.0115876298295615E-4</v>
      </c>
      <c r="BG1974" s="13">
        <f t="shared" si="2400"/>
        <v>3.0484775907641378E-4</v>
      </c>
      <c r="BH1974" s="13">
        <f t="shared" si="2401"/>
        <v>1.7374447124664884E-4</v>
      </c>
      <c r="BI1974" s="13">
        <f t="shared" si="2402"/>
        <v>7.9218929160534347E-5</v>
      </c>
      <c r="BJ1974" s="14">
        <f t="shared" si="2403"/>
        <v>0.59669449543387609</v>
      </c>
      <c r="BK1974" s="14">
        <f t="shared" si="2404"/>
        <v>0.20204033987542727</v>
      </c>
      <c r="BL1974" s="14">
        <f t="shared" si="2405"/>
        <v>0.1895946161526173</v>
      </c>
      <c r="BM1974" s="14">
        <f t="shared" si="2406"/>
        <v>0.67506669480047621</v>
      </c>
      <c r="BN1974" s="14">
        <f t="shared" si="2407"/>
        <v>0.31566706585673515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1.175</v>
      </c>
      <c r="F1975" s="10">
        <f>VLOOKUP(B1975,home!$B$2:$E$405,3,FALSE)</f>
        <v>0.85</v>
      </c>
      <c r="G1975" s="10">
        <f>VLOOKUP(C1975,away!$B$2:$E$405,4,FALSE)</f>
        <v>0.64</v>
      </c>
      <c r="H1975" s="10">
        <f>VLOOKUP(A1975,away!$A$2:$E$405,3,FALSE)</f>
        <v>0.99375000000000002</v>
      </c>
      <c r="I1975" s="10">
        <f>VLOOKUP(C1975,away!$B$2:$E$405,3,FALSE)</f>
        <v>0.85</v>
      </c>
      <c r="J1975" s="10">
        <f>VLOOKUP(B1975,home!$B$2:$E$405,4,FALSE)</f>
        <v>0.85</v>
      </c>
      <c r="K1975" s="12">
        <f t="shared" si="2352"/>
        <v>0.63919999999999999</v>
      </c>
      <c r="L1975" s="12">
        <f t="shared" si="2353"/>
        <v>0.71798437500000001</v>
      </c>
      <c r="M1975" s="13">
        <f t="shared" si="2354"/>
        <v>0.25738445577966812</v>
      </c>
      <c r="N1975" s="13">
        <f t="shared" si="2355"/>
        <v>0.16452014413436386</v>
      </c>
      <c r="O1975" s="13">
        <f t="shared" si="2356"/>
        <v>0.18479801761768017</v>
      </c>
      <c r="P1975" s="13">
        <f t="shared" si="2357"/>
        <v>0.11812289286122116</v>
      </c>
      <c r="Q1975" s="13">
        <f t="shared" si="2358"/>
        <v>5.2580638065342689E-2</v>
      </c>
      <c r="R1975" s="13">
        <f t="shared" si="2359"/>
        <v>6.634104459023453E-2</v>
      </c>
      <c r="S1975" s="13">
        <f t="shared" si="2360"/>
        <v>1.3552700546384099E-2</v>
      </c>
      <c r="T1975" s="13">
        <f t="shared" si="2361"/>
        <v>3.7752076558446278E-2</v>
      </c>
      <c r="U1975" s="13">
        <f t="shared" si="2362"/>
        <v>4.2405195702077909E-2</v>
      </c>
      <c r="V1975" s="13">
        <f t="shared" si="2363"/>
        <v>6.9109076958709706E-4</v>
      </c>
      <c r="W1975" s="13">
        <f t="shared" si="2364"/>
        <v>1.1203181283789018E-2</v>
      </c>
      <c r="X1975" s="13">
        <f t="shared" si="2365"/>
        <v>8.043709112052955E-3</v>
      </c>
      <c r="Y1975" s="13">
        <f t="shared" si="2366"/>
        <v>2.8876287297495726E-3</v>
      </c>
      <c r="Z1975" s="13">
        <f t="shared" si="2367"/>
        <v>1.5877277812322226E-2</v>
      </c>
      <c r="AA1975" s="13">
        <f t="shared" si="2368"/>
        <v>1.0148755977636367E-2</v>
      </c>
      <c r="AB1975" s="13">
        <f t="shared" si="2369"/>
        <v>3.2435424104525824E-3</v>
      </c>
      <c r="AC1975" s="13">
        <f t="shared" si="2370"/>
        <v>1.9822885352096914E-5</v>
      </c>
      <c r="AD1975" s="13">
        <f t="shared" si="2371"/>
        <v>1.7902683691494844E-3</v>
      </c>
      <c r="AE1975" s="13">
        <f t="shared" si="2372"/>
        <v>1.2853847161060619E-3</v>
      </c>
      <c r="AF1975" s="13">
        <f t="shared" si="2373"/>
        <v>4.6144307101398155E-4</v>
      </c>
      <c r="AG1975" s="13">
        <f t="shared" si="2374"/>
        <v>1.1043630498001808E-4</v>
      </c>
      <c r="AH1975" s="13">
        <f t="shared" si="2375"/>
        <v>2.8499093466953849E-3</v>
      </c>
      <c r="AI1975" s="13">
        <f t="shared" si="2376"/>
        <v>1.8216620544076899E-3</v>
      </c>
      <c r="AJ1975" s="13">
        <f t="shared" si="2377"/>
        <v>5.8220319258869759E-4</v>
      </c>
      <c r="AK1975" s="13">
        <f t="shared" si="2378"/>
        <v>1.2404809356756521E-4</v>
      </c>
      <c r="AL1975" s="13">
        <f t="shared" si="2379"/>
        <v>3.6389712122327525E-7</v>
      </c>
      <c r="AM1975" s="13">
        <f t="shared" si="2380"/>
        <v>2.2886790831207023E-4</v>
      </c>
      <c r="AN1975" s="13">
        <f t="shared" si="2381"/>
        <v>1.6432358210699904E-4</v>
      </c>
      <c r="AO1975" s="13">
        <f t="shared" si="2382"/>
        <v>5.8990882198427431E-5</v>
      </c>
      <c r="AP1975" s="13">
        <f t="shared" si="2383"/>
        <v>1.4118177228645519E-5</v>
      </c>
      <c r="AQ1975" s="13">
        <f t="shared" si="2384"/>
        <v>2.534157663412071E-6</v>
      </c>
      <c r="AR1975" s="13">
        <f t="shared" si="2385"/>
        <v>4.092380762187489E-4</v>
      </c>
      <c r="AS1975" s="13">
        <f t="shared" si="2386"/>
        <v>2.6158497831902424E-4</v>
      </c>
      <c r="AT1975" s="13">
        <f t="shared" si="2387"/>
        <v>8.3602559070760149E-5</v>
      </c>
      <c r="AU1975" s="13">
        <f t="shared" si="2388"/>
        <v>1.7812918586009966E-5</v>
      </c>
      <c r="AV1975" s="13">
        <f t="shared" si="2389"/>
        <v>2.846504390044392E-6</v>
      </c>
      <c r="AW1975" s="13">
        <f t="shared" si="2390"/>
        <v>4.6390374504330677E-9</v>
      </c>
      <c r="AX1975" s="13">
        <f t="shared" si="2391"/>
        <v>2.4382061165512533E-5</v>
      </c>
      <c r="AY1975" s="13">
        <f t="shared" si="2392"/>
        <v>1.7505938947132287E-5</v>
      </c>
      <c r="AZ1975" s="13">
        <f t="shared" si="2393"/>
        <v>6.284495316872466E-6</v>
      </c>
      <c r="BA1975" s="13">
        <f t="shared" si="2394"/>
        <v>1.5040564807583685E-6</v>
      </c>
      <c r="BB1975" s="13">
        <f t="shared" si="2395"/>
        <v>2.6997226307549915E-7</v>
      </c>
      <c r="BC1975" s="13">
        <f t="shared" si="2396"/>
        <v>3.8767173314319565E-8</v>
      </c>
      <c r="BD1975" s="13">
        <f t="shared" si="2397"/>
        <v>4.8971090730020111E-5</v>
      </c>
      <c r="BE1975" s="13">
        <f t="shared" si="2398"/>
        <v>3.1302321194628856E-5</v>
      </c>
      <c r="BF1975" s="13">
        <f t="shared" si="2399"/>
        <v>1.0004221853803381E-5</v>
      </c>
      <c r="BG1975" s="13">
        <f t="shared" si="2400"/>
        <v>2.1315662029837073E-6</v>
      </c>
      <c r="BH1975" s="13">
        <f t="shared" si="2401"/>
        <v>3.4062427923679637E-7</v>
      </c>
      <c r="BI1975" s="13">
        <f t="shared" si="2402"/>
        <v>4.3545407857632067E-8</v>
      </c>
      <c r="BJ1975" s="14">
        <f t="shared" si="2403"/>
        <v>0.28115373034385005</v>
      </c>
      <c r="BK1975" s="14">
        <f t="shared" si="2404"/>
        <v>0.38978883267828091</v>
      </c>
      <c r="BL1975" s="14">
        <f t="shared" si="2405"/>
        <v>0.313182257391594</v>
      </c>
      <c r="BM1975" s="14">
        <f t="shared" si="2406"/>
        <v>0.15623740387762702</v>
      </c>
      <c r="BN1975" s="14">
        <f t="shared" si="2407"/>
        <v>0.84374719304851042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1.4155844155844199</v>
      </c>
      <c r="F1976" s="10">
        <f>VLOOKUP(B1976,home!$B$2:$E$405,3,FALSE)</f>
        <v>0.85</v>
      </c>
      <c r="G1976" s="10">
        <f>VLOOKUP(C1976,away!$B$2:$E$405,4,FALSE)</f>
        <v>0.59</v>
      </c>
      <c r="H1976" s="10">
        <f>VLOOKUP(A1976,away!$A$2:$E$405,3,FALSE)</f>
        <v>1.1818181818181801</v>
      </c>
      <c r="I1976" s="10">
        <f>VLOOKUP(C1976,away!$B$2:$E$405,3,FALSE)</f>
        <v>0.94</v>
      </c>
      <c r="J1976" s="10">
        <f>VLOOKUP(B1976,home!$B$2:$E$405,4,FALSE)</f>
        <v>0.85</v>
      </c>
      <c r="K1976" s="12">
        <f t="shared" si="2352"/>
        <v>0.70991558441558655</v>
      </c>
      <c r="L1976" s="12">
        <f t="shared" si="2353"/>
        <v>0.94427272727272582</v>
      </c>
      <c r="M1976" s="13">
        <f t="shared" si="2354"/>
        <v>0.19124722585991816</v>
      </c>
      <c r="N1976" s="13">
        <f t="shared" si="2355"/>
        <v>0.13576938611420344</v>
      </c>
      <c r="O1976" s="13">
        <f t="shared" si="2356"/>
        <v>0.18058953954608789</v>
      </c>
      <c r="P1976" s="13">
        <f t="shared" si="2357"/>
        <v>0.12820332850620264</v>
      </c>
      <c r="Q1976" s="13">
        <f t="shared" si="2358"/>
        <v>4.8192401544505083E-2</v>
      </c>
      <c r="R1976" s="13">
        <f t="shared" si="2359"/>
        <v>8.5262888512055088E-2</v>
      </c>
      <c r="S1976" s="13">
        <f t="shared" si="2360"/>
        <v>2.1485401116495374E-2</v>
      </c>
      <c r="T1976" s="13">
        <f t="shared" si="2361"/>
        <v>4.5506770440252142E-2</v>
      </c>
      <c r="U1976" s="13">
        <f t="shared" si="2362"/>
        <v>6.0529453326996586E-2</v>
      </c>
      <c r="V1976" s="13">
        <f t="shared" si="2363"/>
        <v>1.6003136632529156E-3</v>
      </c>
      <c r="W1976" s="13">
        <f t="shared" si="2364"/>
        <v>1.1404178968952648E-2</v>
      </c>
      <c r="X1976" s="13">
        <f t="shared" si="2365"/>
        <v>1.0768655177319179E-2</v>
      </c>
      <c r="Y1976" s="13">
        <f t="shared" si="2366"/>
        <v>5.0842736966733703E-3</v>
      </c>
      <c r="Z1976" s="13">
        <f t="shared" si="2367"/>
        <v>2.6837140090142878E-2</v>
      </c>
      <c r="AA1976" s="13">
        <f t="shared" si="2368"/>
        <v>1.9052103991136746E-2</v>
      </c>
      <c r="AB1976" s="13">
        <f t="shared" si="2369"/>
        <v>6.762692769607186E-3</v>
      </c>
      <c r="AC1976" s="13">
        <f t="shared" si="2370"/>
        <v>6.7048534089997257E-5</v>
      </c>
      <c r="AD1976" s="13">
        <f t="shared" si="2371"/>
        <v>2.0240010943809897E-3</v>
      </c>
      <c r="AE1976" s="13">
        <f t="shared" si="2372"/>
        <v>1.9112090333941189E-3</v>
      </c>
      <c r="AF1976" s="13">
        <f t="shared" si="2373"/>
        <v>9.0235128317566729E-4</v>
      </c>
      <c r="AG1976" s="13">
        <f t="shared" si="2374"/>
        <v>2.8402190237411041E-4</v>
      </c>
      <c r="AH1976" s="13">
        <f t="shared" si="2375"/>
        <v>6.3353948662798537E-3</v>
      </c>
      <c r="AI1976" s="13">
        <f t="shared" si="2376"/>
        <v>4.4975955489985689E-3</v>
      </c>
      <c r="AJ1976" s="13">
        <f t="shared" si="2377"/>
        <v>1.5964565863161298E-3</v>
      </c>
      <c r="AK1976" s="13">
        <f t="shared" si="2378"/>
        <v>3.777831368229092E-4</v>
      </c>
      <c r="AL1976" s="13">
        <f t="shared" si="2379"/>
        <v>1.7978499197882028E-6</v>
      </c>
      <c r="AM1976" s="13">
        <f t="shared" si="2380"/>
        <v>2.8737398395505356E-4</v>
      </c>
      <c r="AN1976" s="13">
        <f t="shared" si="2381"/>
        <v>2.7135941557646694E-4</v>
      </c>
      <c r="AO1976" s="13">
        <f t="shared" si="2382"/>
        <v>1.2811864770876172E-4</v>
      </c>
      <c r="AP1976" s="13">
        <f t="shared" si="2383"/>
        <v>4.0326314962148674E-5</v>
      </c>
      <c r="AQ1976" s="13">
        <f t="shared" si="2384"/>
        <v>9.5197598525417609E-6</v>
      </c>
      <c r="AR1976" s="13">
        <f t="shared" si="2385"/>
        <v>1.1964681177463411E-3</v>
      </c>
      <c r="AS1976" s="13">
        <f t="shared" si="2386"/>
        <v>8.4939136304451048E-4</v>
      </c>
      <c r="AT1976" s="13">
        <f t="shared" si="2387"/>
        <v>3.0149808294664763E-4</v>
      </c>
      <c r="AU1976" s="13">
        <f t="shared" si="2388"/>
        <v>7.1346062585082791E-5</v>
      </c>
      <c r="AV1976" s="13">
        <f t="shared" si="2389"/>
        <v>1.2662420428960013E-5</v>
      </c>
      <c r="AW1976" s="13">
        <f t="shared" si="2390"/>
        <v>3.3477659731778409E-8</v>
      </c>
      <c r="AX1976" s="13">
        <f t="shared" si="2391"/>
        <v>3.4001878294214519E-5</v>
      </c>
      <c r="AY1976" s="13">
        <f t="shared" si="2392"/>
        <v>3.2107046349273238E-5</v>
      </c>
      <c r="AZ1976" s="13">
        <f t="shared" si="2393"/>
        <v>1.5158904110450029E-5</v>
      </c>
      <c r="BA1976" s="13">
        <f t="shared" si="2394"/>
        <v>4.7713799089467949E-6</v>
      </c>
      <c r="BB1976" s="13">
        <f t="shared" si="2395"/>
        <v>1.1263709798688697E-6</v>
      </c>
      <c r="BC1976" s="13">
        <f t="shared" si="2396"/>
        <v>2.1272027941632608E-7</v>
      </c>
      <c r="BD1976" s="13">
        <f t="shared" si="2397"/>
        <v>1.8829870210653363E-4</v>
      </c>
      <c r="BE1976" s="13">
        <f t="shared" si="2398"/>
        <v>1.3367618315065626E-4</v>
      </c>
      <c r="BF1976" s="13">
        <f t="shared" si="2399"/>
        <v>4.7449402841921556E-5</v>
      </c>
      <c r="BG1976" s="13">
        <f t="shared" si="2400"/>
        <v>1.1228356849564446E-5</v>
      </c>
      <c r="BH1976" s="13">
        <f t="shared" si="2401"/>
        <v>1.9927963787213239E-6</v>
      </c>
      <c r="BI1976" s="13">
        <f t="shared" si="2402"/>
        <v>2.8294344116424282E-7</v>
      </c>
      <c r="BJ1976" s="14">
        <f t="shared" si="2403"/>
        <v>0.26267132567720797</v>
      </c>
      <c r="BK1976" s="14">
        <f t="shared" si="2404"/>
        <v>0.34263722257622814</v>
      </c>
      <c r="BL1976" s="14">
        <f t="shared" si="2405"/>
        <v>0.36781820271582111</v>
      </c>
      <c r="BM1976" s="14">
        <f t="shared" si="2406"/>
        <v>0.23066704740773822</v>
      </c>
      <c r="BN1976" s="14">
        <f t="shared" si="2407"/>
        <v>0.76926477008297234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1.6666666666666701</v>
      </c>
      <c r="F1977" s="10">
        <f>VLOOKUP(B1977,home!$B$2:$E$405,3,FALSE)</f>
        <v>0.7</v>
      </c>
      <c r="G1977" s="10">
        <f>VLOOKUP(C1977,away!$B$2:$E$405,4,FALSE)</f>
        <v>0.75</v>
      </c>
      <c r="H1977" s="10">
        <f>VLOOKUP(A1977,away!$A$2:$E$405,3,FALSE)</f>
        <v>1.38</v>
      </c>
      <c r="I1977" s="10">
        <f>VLOOKUP(C1977,away!$B$2:$E$405,3,FALSE)</f>
        <v>0.53</v>
      </c>
      <c r="J1977" s="10">
        <f>VLOOKUP(B1977,home!$B$2:$E$405,4,FALSE)</f>
        <v>0.7</v>
      </c>
      <c r="K1977" s="12">
        <f t="shared" si="2352"/>
        <v>0.87500000000000178</v>
      </c>
      <c r="L1977" s="12">
        <f t="shared" si="2353"/>
        <v>0.51197999999999988</v>
      </c>
      <c r="M1977" s="13">
        <f t="shared" si="2354"/>
        <v>0.24982864902912882</v>
      </c>
      <c r="N1977" s="13">
        <f t="shared" si="2355"/>
        <v>0.21860006790048817</v>
      </c>
      <c r="O1977" s="13">
        <f t="shared" si="2356"/>
        <v>0.12790727172993335</v>
      </c>
      <c r="P1977" s="13">
        <f t="shared" si="2357"/>
        <v>0.1119188627636919</v>
      </c>
      <c r="Q1977" s="13">
        <f t="shared" si="2358"/>
        <v>9.5637529706463761E-2</v>
      </c>
      <c r="R1977" s="13">
        <f t="shared" si="2359"/>
        <v>3.2742982490145622E-2</v>
      </c>
      <c r="S1977" s="13">
        <f t="shared" si="2360"/>
        <v>1.2534422984508922E-2</v>
      </c>
      <c r="T1977" s="13">
        <f t="shared" si="2361"/>
        <v>4.8964502459115301E-2</v>
      </c>
      <c r="U1977" s="13">
        <f t="shared" si="2362"/>
        <v>2.8650109678877479E-2</v>
      </c>
      <c r="V1977" s="13">
        <f t="shared" si="2363"/>
        <v>6.2391134940641992E-4</v>
      </c>
      <c r="W1977" s="13">
        <f t="shared" si="2364"/>
        <v>2.7894279497718659E-2</v>
      </c>
      <c r="X1977" s="13">
        <f t="shared" si="2365"/>
        <v>1.4281313217241996E-2</v>
      </c>
      <c r="Y1977" s="13">
        <f t="shared" si="2366"/>
        <v>3.6558733704817772E-3</v>
      </c>
      <c r="Z1977" s="13">
        <f t="shared" si="2367"/>
        <v>5.5879173917682511E-3</v>
      </c>
      <c r="AA1977" s="13">
        <f t="shared" si="2368"/>
        <v>4.8894277177972288E-3</v>
      </c>
      <c r="AB1977" s="13">
        <f t="shared" si="2369"/>
        <v>2.1391246265362921E-3</v>
      </c>
      <c r="AC1977" s="13">
        <f t="shared" si="2370"/>
        <v>1.7468835380341368E-5</v>
      </c>
      <c r="AD1977" s="13">
        <f t="shared" si="2371"/>
        <v>6.1018736401259668E-3</v>
      </c>
      <c r="AE1977" s="13">
        <f t="shared" si="2372"/>
        <v>3.1240372662716914E-3</v>
      </c>
      <c r="AF1977" s="13">
        <f t="shared" si="2373"/>
        <v>7.9972229979289006E-4</v>
      </c>
      <c r="AG1977" s="13">
        <f t="shared" si="2374"/>
        <v>1.3648060768265457E-4</v>
      </c>
      <c r="AH1977" s="13">
        <f t="shared" si="2375"/>
        <v>7.152254865593772E-4</v>
      </c>
      <c r="AI1977" s="13">
        <f t="shared" si="2376"/>
        <v>6.2582230073945629E-4</v>
      </c>
      <c r="AJ1977" s="13">
        <f t="shared" si="2377"/>
        <v>2.7379725657351265E-4</v>
      </c>
      <c r="AK1977" s="13">
        <f t="shared" si="2378"/>
        <v>7.9857533167274698E-5</v>
      </c>
      <c r="AL1977" s="13">
        <f t="shared" si="2379"/>
        <v>3.1302930183095197E-7</v>
      </c>
      <c r="AM1977" s="13">
        <f t="shared" si="2380"/>
        <v>1.0678278870220469E-3</v>
      </c>
      <c r="AN1977" s="13">
        <f t="shared" si="2381"/>
        <v>5.4670652159754737E-4</v>
      </c>
      <c r="AO1977" s="13">
        <f t="shared" si="2382"/>
        <v>1.3995140246375612E-4</v>
      </c>
      <c r="AP1977" s="13">
        <f t="shared" si="2383"/>
        <v>2.388410634446461E-5</v>
      </c>
      <c r="AQ1977" s="13">
        <f t="shared" si="2384"/>
        <v>3.0570461915597474E-6</v>
      </c>
      <c r="AR1977" s="13">
        <f t="shared" si="2385"/>
        <v>7.3236228921734015E-5</v>
      </c>
      <c r="AS1977" s="13">
        <f t="shared" si="2386"/>
        <v>6.4081700306517378E-5</v>
      </c>
      <c r="AT1977" s="13">
        <f t="shared" si="2387"/>
        <v>2.803574388410141E-5</v>
      </c>
      <c r="AU1977" s="13">
        <f t="shared" si="2388"/>
        <v>8.1770919661962634E-6</v>
      </c>
      <c r="AV1977" s="13">
        <f t="shared" si="2389"/>
        <v>1.7887388676054354E-6</v>
      </c>
      <c r="AW1977" s="13">
        <f t="shared" si="2390"/>
        <v>3.8953235890967918E-9</v>
      </c>
      <c r="AX1977" s="13">
        <f t="shared" si="2391"/>
        <v>1.5572490019071541E-4</v>
      </c>
      <c r="AY1977" s="13">
        <f t="shared" si="2392"/>
        <v>7.9728034399642456E-5</v>
      </c>
      <c r="AZ1977" s="13">
        <f t="shared" si="2393"/>
        <v>2.0409579525964466E-5</v>
      </c>
      <c r="BA1977" s="13">
        <f t="shared" si="2394"/>
        <v>3.4830988419010949E-6</v>
      </c>
      <c r="BB1977" s="13">
        <f t="shared" si="2395"/>
        <v>4.4581923626913057E-7</v>
      </c>
      <c r="BC1977" s="13">
        <f t="shared" si="2396"/>
        <v>4.5650106517013912E-8</v>
      </c>
      <c r="BD1977" s="13">
        <f t="shared" si="2397"/>
        <v>6.2492474138915557E-6</v>
      </c>
      <c r="BE1977" s="13">
        <f t="shared" si="2398"/>
        <v>5.4680914871551217E-6</v>
      </c>
      <c r="BF1977" s="13">
        <f t="shared" si="2399"/>
        <v>2.3922900256303705E-6</v>
      </c>
      <c r="BG1977" s="13">
        <f t="shared" si="2400"/>
        <v>6.9775125747552633E-7</v>
      </c>
      <c r="BH1977" s="13">
        <f t="shared" si="2401"/>
        <v>1.5263308757277163E-7</v>
      </c>
      <c r="BI1977" s="13">
        <f t="shared" si="2402"/>
        <v>2.6710790325235101E-8</v>
      </c>
      <c r="BJ1977" s="14">
        <f t="shared" si="2403"/>
        <v>0.4212369440113034</v>
      </c>
      <c r="BK1977" s="14">
        <f t="shared" si="2404"/>
        <v>0.37500335602581786</v>
      </c>
      <c r="BL1977" s="14">
        <f t="shared" si="2405"/>
        <v>0.19821392504833785</v>
      </c>
      <c r="BM1977" s="14">
        <f t="shared" si="2406"/>
        <v>0.16332705471829959</v>
      </c>
      <c r="BN1977" s="14">
        <f t="shared" si="2407"/>
        <v>0.83663536361985158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1.3537414965986401</v>
      </c>
      <c r="F1978" s="10">
        <f>VLOOKUP(B1978,home!$B$2:$E$405,3,FALSE)</f>
        <v>0.55000000000000004</v>
      </c>
      <c r="G1978" s="10">
        <f>VLOOKUP(C1978,away!$B$2:$E$405,4,FALSE)</f>
        <v>0.84</v>
      </c>
      <c r="H1978" s="10">
        <f>VLOOKUP(A1978,away!$A$2:$E$405,3,FALSE)</f>
        <v>1.08843537414966</v>
      </c>
      <c r="I1978" s="10">
        <f>VLOOKUP(C1978,away!$B$2:$E$405,3,FALSE)</f>
        <v>1.06</v>
      </c>
      <c r="J1978" s="10">
        <f>VLOOKUP(B1978,home!$B$2:$E$405,4,FALSE)</f>
        <v>0.55000000000000004</v>
      </c>
      <c r="K1978" s="12">
        <f t="shared" si="2352"/>
        <v>0.62542857142857178</v>
      </c>
      <c r="L1978" s="12">
        <f t="shared" si="2353"/>
        <v>0.63455782312925191</v>
      </c>
      <c r="M1978" s="13">
        <f t="shared" si="2354"/>
        <v>0.28365788576447942</v>
      </c>
      <c r="N1978" s="13">
        <f t="shared" si="2355"/>
        <v>0.17740774626812739</v>
      </c>
      <c r="O1978" s="13">
        <f t="shared" si="2356"/>
        <v>0.17999733050415409</v>
      </c>
      <c r="P1978" s="13">
        <f t="shared" si="2357"/>
        <v>0.11257547327816958</v>
      </c>
      <c r="Q1978" s="13">
        <f t="shared" si="2358"/>
        <v>5.5477936654418726E-2</v>
      </c>
      <c r="R1978" s="13">
        <f t="shared" si="2359"/>
        <v>5.7109357106896248E-2</v>
      </c>
      <c r="S1978" s="13">
        <f t="shared" si="2360"/>
        <v>1.1169473703902625E-2</v>
      </c>
      <c r="T1978" s="13">
        <f t="shared" si="2361"/>
        <v>3.5203958715130476E-2</v>
      </c>
      <c r="U1978" s="13">
        <f t="shared" si="2362"/>
        <v>3.5717823630570272E-2</v>
      </c>
      <c r="V1978" s="13">
        <f t="shared" si="2363"/>
        <v>4.9253729446970787E-4</v>
      </c>
      <c r="W1978" s="13">
        <f t="shared" si="2364"/>
        <v>1.1565828889192633E-2</v>
      </c>
      <c r="X1978" s="13">
        <f t="shared" si="2365"/>
        <v>7.3391872026114906E-3</v>
      </c>
      <c r="Y1978" s="13">
        <f t="shared" si="2366"/>
        <v>2.3285693274136057E-3</v>
      </c>
      <c r="Z1978" s="13">
        <f t="shared" si="2367"/>
        <v>1.2079729775354384E-2</v>
      </c>
      <c r="AA1978" s="13">
        <f t="shared" si="2368"/>
        <v>7.5550081366430755E-3</v>
      </c>
      <c r="AB1978" s="13">
        <f t="shared" si="2369"/>
        <v>2.3625589730159571E-3</v>
      </c>
      <c r="AC1978" s="13">
        <f t="shared" si="2370"/>
        <v>1.2217098002282093E-5</v>
      </c>
      <c r="AD1978" s="13">
        <f t="shared" si="2371"/>
        <v>1.8083999598887633E-3</v>
      </c>
      <c r="AE1978" s="13">
        <f t="shared" si="2372"/>
        <v>1.1475343418940402E-3</v>
      </c>
      <c r="AF1978" s="13">
        <f t="shared" si="2373"/>
        <v>3.6408844697917035E-4</v>
      </c>
      <c r="AG1978" s="13">
        <f t="shared" si="2374"/>
        <v>7.7011724113870792E-5</v>
      </c>
      <c r="AH1978" s="13">
        <f t="shared" si="2375"/>
        <v>1.9163217575596215E-3</v>
      </c>
      <c r="AI1978" s="13">
        <f t="shared" si="2376"/>
        <v>1.1985223792280039E-3</v>
      </c>
      <c r="AJ1978" s="13">
        <f t="shared" si="2377"/>
        <v>3.7479506973287169E-4</v>
      </c>
      <c r="AK1978" s="13">
        <f t="shared" si="2378"/>
        <v>7.8135848347167305E-5</v>
      </c>
      <c r="AL1978" s="13">
        <f t="shared" si="2379"/>
        <v>1.9394427706263505E-7</v>
      </c>
      <c r="AM1978" s="13">
        <f t="shared" si="2380"/>
        <v>2.2620500069694315E-4</v>
      </c>
      <c r="AN1978" s="13">
        <f t="shared" si="2381"/>
        <v>1.4354015282320315E-4</v>
      </c>
      <c r="AO1978" s="13">
        <f t="shared" si="2382"/>
        <v>4.5542263453565962E-5</v>
      </c>
      <c r="AP1978" s="13">
        <f t="shared" si="2383"/>
        <v>9.6330665191579008E-6</v>
      </c>
      <c r="AQ1978" s="13">
        <f t="shared" si="2384"/>
        <v>1.5281844301140294E-6</v>
      </c>
      <c r="AR1978" s="13">
        <f t="shared" si="2385"/>
        <v>2.4320339257845116E-4</v>
      </c>
      <c r="AS1978" s="13">
        <f t="shared" si="2386"/>
        <v>1.5210635038692284E-4</v>
      </c>
      <c r="AT1978" s="13">
        <f t="shared" si="2387"/>
        <v>4.7565828713853463E-5</v>
      </c>
      <c r="AU1978" s="13">
        <f t="shared" si="2388"/>
        <v>9.9163427671071709E-6</v>
      </c>
      <c r="AV1978" s="13">
        <f t="shared" si="2389"/>
        <v>1.5504910226569719E-6</v>
      </c>
      <c r="AW1978" s="13">
        <f t="shared" si="2390"/>
        <v>2.1380772280465005E-9</v>
      </c>
      <c r="AX1978" s="13">
        <f t="shared" si="2391"/>
        <v>2.3579178405981366E-5</v>
      </c>
      <c r="AY1978" s="13">
        <f t="shared" si="2392"/>
        <v>1.4962352120475798E-5</v>
      </c>
      <c r="AZ1978" s="13">
        <f t="shared" si="2393"/>
        <v>4.7472387952312343E-6</v>
      </c>
      <c r="BA1978" s="13">
        <f t="shared" si="2394"/>
        <v>1.0041325052588881E-6</v>
      </c>
      <c r="BB1978" s="13">
        <f t="shared" si="2395"/>
        <v>1.5929503416760055E-7</v>
      </c>
      <c r="BC1978" s="13">
        <f t="shared" si="2396"/>
        <v>2.0216382023338487E-8</v>
      </c>
      <c r="BD1978" s="13">
        <f t="shared" si="2397"/>
        <v>2.5721102562038455E-5</v>
      </c>
      <c r="BE1978" s="13">
        <f t="shared" si="2398"/>
        <v>1.6086712430943488E-5</v>
      </c>
      <c r="BF1978" s="13">
        <f t="shared" si="2399"/>
        <v>5.0305447873336161E-6</v>
      </c>
      <c r="BG1978" s="13">
        <f t="shared" si="2400"/>
        <v>1.0487488132831707E-6</v>
      </c>
      <c r="BH1978" s="13">
        <f t="shared" si="2401"/>
        <v>1.6397936801977584E-7</v>
      </c>
      <c r="BI1978" s="13">
        <f t="shared" si="2402"/>
        <v>2.0511476376873685E-8</v>
      </c>
      <c r="BJ1978" s="14">
        <f t="shared" si="2403"/>
        <v>0.29319118261093613</v>
      </c>
      <c r="BK1978" s="14">
        <f t="shared" si="2404"/>
        <v>0.40792274343542118</v>
      </c>
      <c r="BL1978" s="14">
        <f t="shared" si="2405"/>
        <v>0.28681226741105426</v>
      </c>
      <c r="BM1978" s="14">
        <f t="shared" si="2406"/>
        <v>0.13376523344247748</v>
      </c>
      <c r="BN1978" s="14">
        <f t="shared" si="2407"/>
        <v>0.86622572957624533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1.3537414965986401</v>
      </c>
      <c r="F1979" s="10">
        <f>VLOOKUP(B1979,home!$B$2:$E$405,3,FALSE)</f>
        <v>0.92</v>
      </c>
      <c r="G1979" s="10">
        <f>VLOOKUP(C1979,away!$B$2:$E$405,4,FALSE)</f>
        <v>1.48</v>
      </c>
      <c r="H1979" s="10">
        <f>VLOOKUP(A1979,away!$A$2:$E$405,3,FALSE)</f>
        <v>1.08843537414966</v>
      </c>
      <c r="I1979" s="10">
        <f>VLOOKUP(C1979,away!$B$2:$E$405,3,FALSE)</f>
        <v>0.84</v>
      </c>
      <c r="J1979" s="10">
        <f>VLOOKUP(B1979,home!$B$2:$E$405,4,FALSE)</f>
        <v>0.92</v>
      </c>
      <c r="K1979" s="12">
        <f t="shared" si="2352"/>
        <v>1.8432544217687084</v>
      </c>
      <c r="L1979" s="12">
        <f t="shared" si="2353"/>
        <v>0.8411428571428573</v>
      </c>
      <c r="M1979" s="13">
        <f t="shared" si="2354"/>
        <v>6.8262324742556807E-2</v>
      </c>
      <c r="N1979" s="13">
        <f t="shared" si="2355"/>
        <v>0.12582483192192934</v>
      </c>
      <c r="O1979" s="13">
        <f t="shared" si="2356"/>
        <v>5.7418366869167799E-2</v>
      </c>
      <c r="P1979" s="13">
        <f t="shared" si="2357"/>
        <v>0.10583665862233144</v>
      </c>
      <c r="Q1979" s="13">
        <f t="shared" si="2358"/>
        <v>0.11596358890420043</v>
      </c>
      <c r="R1979" s="13">
        <f t="shared" si="2359"/>
        <v>2.4148524580404285E-2</v>
      </c>
      <c r="S1979" s="13">
        <f t="shared" si="2360"/>
        <v>4.102335494207332E-2</v>
      </c>
      <c r="T1979" s="13">
        <f t="shared" si="2361"/>
        <v>9.7541944495418906E-2</v>
      </c>
      <c r="U1979" s="13">
        <f t="shared" si="2362"/>
        <v>4.4511874712020533E-2</v>
      </c>
      <c r="V1979" s="13">
        <f t="shared" si="2363"/>
        <v>7.0671402627395814E-3</v>
      </c>
      <c r="W1979" s="13">
        <f t="shared" si="2364"/>
        <v>7.125013267061206E-2</v>
      </c>
      <c r="X1979" s="13">
        <f t="shared" si="2365"/>
        <v>5.9931540166366266E-2</v>
      </c>
      <c r="Y1979" s="13">
        <f t="shared" si="2366"/>
        <v>2.5205493464254613E-2</v>
      </c>
      <c r="Z1979" s="13">
        <f t="shared" si="2367"/>
        <v>6.7707863204485939E-3</v>
      </c>
      <c r="AA1979" s="13">
        <f t="shared" si="2368"/>
        <v>1.2480281824017952E-2</v>
      </c>
      <c r="AB1979" s="13">
        <f t="shared" si="2369"/>
        <v>1.150216732852037E-2</v>
      </c>
      <c r="AC1979" s="13">
        <f t="shared" si="2370"/>
        <v>6.8482368774114581E-4</v>
      </c>
      <c r="AD1979" s="13">
        <f t="shared" si="2371"/>
        <v>3.2833030524178193E-2</v>
      </c>
      <c r="AE1979" s="13">
        <f t="shared" si="2372"/>
        <v>2.7617269103765895E-2</v>
      </c>
      <c r="AF1979" s="13">
        <f t="shared" si="2373"/>
        <v>1.1615034320212398E-2</v>
      </c>
      <c r="AG1979" s="13">
        <f t="shared" si="2374"/>
        <v>3.2566343846386009E-3</v>
      </c>
      <c r="AH1979" s="13">
        <f t="shared" si="2375"/>
        <v>1.4237996376714759E-3</v>
      </c>
      <c r="AI1979" s="13">
        <f t="shared" si="2376"/>
        <v>2.6244249778506323E-3</v>
      </c>
      <c r="AJ1979" s="13">
        <f t="shared" si="2377"/>
        <v>2.4187414725117119E-3</v>
      </c>
      <c r="AK1979" s="13">
        <f t="shared" si="2378"/>
        <v>1.4861186381075234E-3</v>
      </c>
      <c r="AL1979" s="13">
        <f t="shared" si="2379"/>
        <v>4.2471129501840655E-5</v>
      </c>
      <c r="AM1979" s="13">
        <f t="shared" si="2380"/>
        <v>1.2103925738751686E-2</v>
      </c>
      <c r="AN1979" s="13">
        <f t="shared" si="2381"/>
        <v>1.0181130678538564E-2</v>
      </c>
      <c r="AO1979" s="13">
        <f t="shared" si="2382"/>
        <v>4.281892673945362E-3</v>
      </c>
      <c r="AP1979" s="13">
        <f t="shared" si="2383"/>
        <v>1.2005611459138237E-3</v>
      </c>
      <c r="AQ1979" s="13">
        <f t="shared" si="2384"/>
        <v>2.5246085811216404E-4</v>
      </c>
      <c r="AR1979" s="13">
        <f t="shared" si="2385"/>
        <v>2.395237790459901E-4</v>
      </c>
      <c r="AS1979" s="13">
        <f t="shared" si="2386"/>
        <v>4.4150326484527233E-4</v>
      </c>
      <c r="AT1979" s="13">
        <f t="shared" si="2387"/>
        <v>4.0690142257568482E-4</v>
      </c>
      <c r="AU1979" s="13">
        <f t="shared" si="2388"/>
        <v>2.5000761546220291E-4</v>
      </c>
      <c r="AV1979" s="13">
        <f t="shared" si="2389"/>
        <v>1.1520691066913911E-4</v>
      </c>
      <c r="AW1979" s="13">
        <f t="shared" si="2390"/>
        <v>1.8291375103907758E-6</v>
      </c>
      <c r="AX1979" s="13">
        <f t="shared" si="2391"/>
        <v>3.7184357731190176E-3</v>
      </c>
      <c r="AY1979" s="13">
        <f t="shared" si="2392"/>
        <v>3.12773569030354E-3</v>
      </c>
      <c r="AZ1979" s="13">
        <f t="shared" si="2393"/>
        <v>1.315436267464803E-3</v>
      </c>
      <c r="BA1979" s="13">
        <f t="shared" si="2394"/>
        <v>3.688232734682268E-4</v>
      </c>
      <c r="BB1979" s="13">
        <f t="shared" si="2395"/>
        <v>7.7558265506461413E-5</v>
      </c>
      <c r="BC1979" s="13">
        <f t="shared" si="2396"/>
        <v>1.3047516208629858E-5</v>
      </c>
      <c r="BD1979" s="13">
        <f t="shared" si="2397"/>
        <v>3.3578952643399749E-5</v>
      </c>
      <c r="BE1979" s="13">
        <f t="shared" si="2398"/>
        <v>6.1894552938308639E-5</v>
      </c>
      <c r="BF1979" s="13">
        <f t="shared" si="2399"/>
        <v>5.7043704193467423E-5</v>
      </c>
      <c r="BG1979" s="13">
        <f t="shared" si="2400"/>
        <v>3.5048686662891681E-5</v>
      </c>
      <c r="BH1979" s="13">
        <f t="shared" si="2401"/>
        <v>1.6150911667140261E-5</v>
      </c>
      <c r="BI1979" s="13">
        <f t="shared" si="2402"/>
        <v>5.9540478692104216E-6</v>
      </c>
      <c r="BJ1979" s="14">
        <f t="shared" si="2403"/>
        <v>0.60768050783690908</v>
      </c>
      <c r="BK1979" s="14">
        <f t="shared" si="2404"/>
        <v>0.22604450907724766</v>
      </c>
      <c r="BL1979" s="14">
        <f t="shared" si="2405"/>
        <v>0.15967711388884492</v>
      </c>
      <c r="BM1979" s="14">
        <f t="shared" si="2406"/>
        <v>0.49959271493006685</v>
      </c>
      <c r="BN1979" s="14">
        <f t="shared" si="2407"/>
        <v>0.49745429564059013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1.55</v>
      </c>
      <c r="F1980" s="10">
        <f>VLOOKUP(B1980,home!$B$2:$E$405,3,FALSE)</f>
        <v>1.51</v>
      </c>
      <c r="G1980" s="10">
        <f>VLOOKUP(C1980,away!$B$2:$E$405,4,FALSE)</f>
        <v>1.37</v>
      </c>
      <c r="H1980" s="10">
        <f>VLOOKUP(A1980,away!$A$2:$E$405,3,FALSE)</f>
        <v>1.0857142857142901</v>
      </c>
      <c r="I1980" s="10">
        <f>VLOOKUP(C1980,away!$B$2:$E$405,3,FALSE)</f>
        <v>0.65</v>
      </c>
      <c r="J1980" s="10">
        <f>VLOOKUP(B1980,home!$B$2:$E$405,4,FALSE)</f>
        <v>1.51</v>
      </c>
      <c r="K1980" s="12">
        <f t="shared" si="2352"/>
        <v>3.2064850000000003</v>
      </c>
      <c r="L1980" s="12">
        <f t="shared" si="2353"/>
        <v>1.0656285714285758</v>
      </c>
      <c r="M1980" s="13">
        <f t="shared" si="2354"/>
        <v>1.3952262863554764E-2</v>
      </c>
      <c r="N1980" s="13">
        <f t="shared" si="2355"/>
        <v>4.4737721588045412E-2</v>
      </c>
      <c r="O1980" s="13">
        <f t="shared" si="2356"/>
        <v>1.4867929943485835E-2</v>
      </c>
      <c r="P1980" s="13">
        <f t="shared" si="2357"/>
        <v>4.7673794344838191E-2</v>
      </c>
      <c r="Q1980" s="13">
        <f t="shared" si="2358"/>
        <v>7.1725416603121914E-2</v>
      </c>
      <c r="R1980" s="13">
        <f t="shared" si="2359"/>
        <v>7.9218454728884769E-3</v>
      </c>
      <c r="S1980" s="13">
        <f t="shared" si="2360"/>
        <v>4.0724409535939289E-2</v>
      </c>
      <c r="T1980" s="13">
        <f t="shared" si="2361"/>
        <v>7.6432653229904265E-2</v>
      </c>
      <c r="U1980" s="13">
        <f t="shared" si="2362"/>
        <v>2.5401278681134811E-2</v>
      </c>
      <c r="V1980" s="13">
        <f t="shared" si="2363"/>
        <v>1.5461348010697318E-2</v>
      </c>
      <c r="W1980" s="13">
        <f t="shared" si="2364"/>
        <v>7.6662157485553786E-2</v>
      </c>
      <c r="X1980" s="13">
        <f t="shared" si="2365"/>
        <v>8.1693385363963186E-2</v>
      </c>
      <c r="Y1980" s="13">
        <f t="shared" si="2366"/>
        <v>4.3527402770282095E-2</v>
      </c>
      <c r="Z1980" s="13">
        <f t="shared" si="2367"/>
        <v>2.81391495811736E-3</v>
      </c>
      <c r="AA1980" s="13">
        <f t="shared" si="2368"/>
        <v>9.0227761044789443E-3</v>
      </c>
      <c r="AB1980" s="13">
        <f t="shared" si="2369"/>
        <v>1.4465698118685089E-2</v>
      </c>
      <c r="AC1980" s="13">
        <f t="shared" si="2370"/>
        <v>3.3018887893149869E-3</v>
      </c>
      <c r="AD1980" s="13">
        <f t="shared" si="2371"/>
        <v>6.1454014511266489E-2</v>
      </c>
      <c r="AE1980" s="13">
        <f t="shared" si="2372"/>
        <v>6.548715369219188E-2</v>
      </c>
      <c r="AF1980" s="13">
        <f t="shared" si="2373"/>
        <v>3.4892491017967001E-2</v>
      </c>
      <c r="AG1980" s="13">
        <f t="shared" si="2374"/>
        <v>1.2394145119020199E-2</v>
      </c>
      <c r="AH1980" s="13">
        <f t="shared" si="2375"/>
        <v>7.4964704423502557E-4</v>
      </c>
      <c r="AI1980" s="13">
        <f t="shared" si="2376"/>
        <v>2.4037320026339465E-3</v>
      </c>
      <c r="AJ1980" s="13">
        <f t="shared" si="2377"/>
        <v>3.8537653052328562E-3</v>
      </c>
      <c r="AK1980" s="13">
        <f t="shared" si="2378"/>
        <v>4.1190135482498582E-3</v>
      </c>
      <c r="AL1980" s="13">
        <f t="shared" si="2379"/>
        <v>4.5129186177395009E-4</v>
      </c>
      <c r="AM1980" s="13">
        <f t="shared" si="2380"/>
        <v>3.9410275144031642E-2</v>
      </c>
      <c r="AN1980" s="13">
        <f t="shared" si="2381"/>
        <v>4.1996715201341558E-2</v>
      </c>
      <c r="AO1980" s="13">
        <f t="shared" si="2382"/>
        <v>2.2376449812349174E-2</v>
      </c>
      <c r="AP1980" s="13">
        <f t="shared" si="2383"/>
        <v>7.9483280823922919E-3</v>
      </c>
      <c r="AQ1980" s="13">
        <f t="shared" si="2384"/>
        <v>2.1174913749213323E-3</v>
      </c>
      <c r="AR1980" s="13">
        <f t="shared" si="2385"/>
        <v>1.5976906176476497E-4</v>
      </c>
      <c r="AS1980" s="13">
        <f t="shared" si="2386"/>
        <v>5.1229710001279253E-4</v>
      </c>
      <c r="AT1980" s="13">
        <f t="shared" si="2387"/>
        <v>8.2133648336725972E-4</v>
      </c>
      <c r="AU1980" s="13">
        <f t="shared" si="2388"/>
        <v>8.7786770462328935E-4</v>
      </c>
      <c r="AV1980" s="13">
        <f t="shared" si="2389"/>
        <v>7.0371740671475202E-4</v>
      </c>
      <c r="AW1980" s="13">
        <f t="shared" si="2390"/>
        <v>4.2834141788629472E-5</v>
      </c>
      <c r="AX1980" s="13">
        <f t="shared" si="2391"/>
        <v>2.1061409349201726E-2</v>
      </c>
      <c r="AY1980" s="13">
        <f t="shared" si="2392"/>
        <v>2.2443639557062287E-2</v>
      </c>
      <c r="AZ1980" s="13">
        <f t="shared" si="2393"/>
        <v>1.1958291779425078E-2</v>
      </c>
      <c r="BA1980" s="13">
        <f t="shared" si="2394"/>
        <v>4.2476991285449427E-3</v>
      </c>
      <c r="BB1980" s="13">
        <f t="shared" si="2395"/>
        <v>1.1316173885524384E-3</v>
      </c>
      <c r="BC1980" s="13">
        <f t="shared" si="2396"/>
        <v>2.4117676423337416E-4</v>
      </c>
      <c r="BD1980" s="13">
        <f t="shared" si="2397"/>
        <v>2.8375746174478392E-5</v>
      </c>
      <c r="BE1980" s="13">
        <f t="shared" si="2398"/>
        <v>9.0986404472272365E-5</v>
      </c>
      <c r="BF1980" s="13">
        <f t="shared" si="2399"/>
        <v>1.4587327057213716E-4</v>
      </c>
      <c r="BG1980" s="13">
        <f t="shared" si="2400"/>
        <v>1.5591348466349975E-4</v>
      </c>
      <c r="BH1980" s="13">
        <f t="shared" si="2401"/>
        <v>1.2498356246781051E-4</v>
      </c>
      <c r="BI1980" s="13">
        <f t="shared" si="2402"/>
        <v>8.0151583659919439E-5</v>
      </c>
      <c r="BJ1980" s="14">
        <f t="shared" si="2403"/>
        <v>0.74393963496337212</v>
      </c>
      <c r="BK1980" s="14">
        <f t="shared" si="2404"/>
        <v>0.14400863496318078</v>
      </c>
      <c r="BL1980" s="14">
        <f t="shared" si="2405"/>
        <v>8.65069580295178E-2</v>
      </c>
      <c r="BM1980" s="14">
        <f t="shared" si="2406"/>
        <v>0.75398936668297967</v>
      </c>
      <c r="BN1980" s="14">
        <f t="shared" si="2407"/>
        <v>0.20087897081593459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1.55</v>
      </c>
      <c r="F1981" s="15">
        <f>VLOOKUP(B1981,home!$B$2:$E$405,3,FALSE)</f>
        <v>1.38</v>
      </c>
      <c r="G1981" s="15">
        <f>VLOOKUP(C1981,away!$B$2:$E$405,4,FALSE)</f>
        <v>1.57</v>
      </c>
      <c r="H1981" s="15">
        <f>VLOOKUP(A1981,away!$A$2:$E$405,3,FALSE)</f>
        <v>1.0857142857142901</v>
      </c>
      <c r="I1981" s="15">
        <f>VLOOKUP(C1981,away!$B$2:$E$405,3,FALSE)</f>
        <v>0.37</v>
      </c>
      <c r="J1981" s="15">
        <f>VLOOKUP(B1981,home!$B$2:$E$405,4,FALSE)</f>
        <v>1.38</v>
      </c>
      <c r="K1981" s="20">
        <f t="shared" si="2352"/>
        <v>3.3582299999999998</v>
      </c>
      <c r="L1981" s="20">
        <f t="shared" si="2353"/>
        <v>0.55436571428571646</v>
      </c>
      <c r="M1981" s="21">
        <f t="shared" si="2354"/>
        <v>1.998854910217689E-2</v>
      </c>
      <c r="N1981" s="21">
        <f t="shared" si="2355"/>
        <v>6.7126145251403493E-2</v>
      </c>
      <c r="O1981" s="21">
        <f t="shared" si="2356"/>
        <v>1.1080966300563407E-2</v>
      </c>
      <c r="P1981" s="21">
        <f t="shared" si="2357"/>
        <v>3.7212433459541047E-2</v>
      </c>
      <c r="Q1981" s="21">
        <f t="shared" si="2358"/>
        <v>0.1127125173838104</v>
      </c>
      <c r="R1981" s="21">
        <f t="shared" si="2359"/>
        <v>3.0714538990938927E-3</v>
      </c>
      <c r="S1981" s="21">
        <f t="shared" si="2360"/>
        <v>1.7319481230255479E-2</v>
      </c>
      <c r="T1981" s="21">
        <f t="shared" si="2361"/>
        <v>6.2483955208417284E-2</v>
      </c>
      <c r="U1981" s="21">
        <f t="shared" si="2362"/>
        <v>1.0314648627554083E-2</v>
      </c>
      <c r="V1981" s="21">
        <f t="shared" si="2363"/>
        <v>3.5826069968589143E-3</v>
      </c>
      <c r="W1981" s="21">
        <f t="shared" si="2364"/>
        <v>0.12617151908461116</v>
      </c>
      <c r="X1981" s="21">
        <f t="shared" si="2365"/>
        <v>6.9945164299854368E-2</v>
      </c>
      <c r="Y1981" s="21">
        <f t="shared" si="2366"/>
        <v>1.9387600483960279E-2</v>
      </c>
      <c r="Z1981" s="21">
        <f t="shared" si="2367"/>
        <v>5.6756957822227819E-4</v>
      </c>
      <c r="AA1981" s="21">
        <f t="shared" si="2368"/>
        <v>1.9060291846734014E-3</v>
      </c>
      <c r="AB1981" s="21">
        <f t="shared" si="2369"/>
        <v>3.2004421944228792E-3</v>
      </c>
      <c r="AC1981" s="21">
        <f t="shared" si="2370"/>
        <v>4.1685593274182209E-4</v>
      </c>
      <c r="AD1981" s="21">
        <f t="shared" si="2371"/>
        <v>0.10592824513387844</v>
      </c>
      <c r="AE1981" s="21">
        <f t="shared" si="2372"/>
        <v>5.8722987276674986E-2</v>
      </c>
      <c r="AF1981" s="21">
        <f t="shared" si="2373"/>
        <v>1.6277005393312484E-2</v>
      </c>
      <c r="AG1981" s="21">
        <f t="shared" si="2374"/>
        <v>3.0078045737653779E-3</v>
      </c>
      <c r="AH1981" s="21">
        <f t="shared" si="2375"/>
        <v>7.866027865950901E-5</v>
      </c>
      <c r="AI1981" s="21">
        <f t="shared" si="2376"/>
        <v>2.6415930760272295E-4</v>
      </c>
      <c r="AJ1981" s="21">
        <f t="shared" si="2377"/>
        <v>4.4355385578534625E-4</v>
      </c>
      <c r="AK1981" s="21">
        <f t="shared" si="2378"/>
        <v>4.9651862170467433E-4</v>
      </c>
      <c r="AL1981" s="21">
        <f t="shared" si="2379"/>
        <v>3.1042220383430606E-5</v>
      </c>
      <c r="AM1981" s="21">
        <f t="shared" si="2380"/>
        <v>7.1146282131188898E-2</v>
      </c>
      <c r="AN1981" s="21">
        <f t="shared" si="2381"/>
        <v>3.9441059512429634E-2</v>
      </c>
      <c r="AO1981" s="21">
        <f t="shared" si="2382"/>
        <v>1.0932385564396751E-2</v>
      </c>
      <c r="AP1981" s="21">
        <f t="shared" si="2383"/>
        <v>2.0201799107512201E-3</v>
      </c>
      <c r="AQ1981" s="21">
        <f t="shared" si="2384"/>
        <v>2.7997961980231372E-4</v>
      </c>
      <c r="AR1981" s="21">
        <f t="shared" si="2385"/>
        <v>8.7213123129984456E-6</v>
      </c>
      <c r="AS1981" s="21">
        <f t="shared" si="2386"/>
        <v>2.9288172648880769E-5</v>
      </c>
      <c r="AT1981" s="21">
        <f t="shared" si="2387"/>
        <v>4.9178210017325446E-5</v>
      </c>
      <c r="AU1981" s="21">
        <f t="shared" si="2388"/>
        <v>5.5050580075494261E-5</v>
      </c>
      <c r="AV1981" s="21">
        <f t="shared" si="2389"/>
        <v>4.6218127381731774E-5</v>
      </c>
      <c r="AW1981" s="21">
        <f t="shared" si="2390"/>
        <v>1.6053032199001153E-6</v>
      </c>
      <c r="AX1981" s="21">
        <f t="shared" si="2391"/>
        <v>3.9820929840237093E-2</v>
      </c>
      <c r="AY1981" s="21">
        <f t="shared" si="2392"/>
        <v>2.2075358214404435E-2</v>
      </c>
      <c r="AZ1981" s="21">
        <f t="shared" si="2393"/>
        <v>6.1189108623206853E-3</v>
      </c>
      <c r="BA1981" s="21">
        <f t="shared" si="2394"/>
        <v>1.130704796947012E-3</v>
      </c>
      <c r="BB1981" s="21">
        <f t="shared" si="2395"/>
        <v>1.5670599310145406E-4</v>
      </c>
      <c r="BC1981" s="21">
        <f t="shared" si="2396"/>
        <v>1.7374485959708031E-5</v>
      </c>
      <c r="BD1981" s="21">
        <f t="shared" si="2397"/>
        <v>8.0579942165069917E-7</v>
      </c>
      <c r="BE1981" s="21">
        <f t="shared" si="2398"/>
        <v>2.7060597917700272E-6</v>
      </c>
      <c r="BF1981" s="21">
        <f t="shared" si="2399"/>
        <v>4.5437855872579308E-6</v>
      </c>
      <c r="BG1981" s="21">
        <f t="shared" si="2400"/>
        <v>5.0863590242323993E-6</v>
      </c>
      <c r="BH1981" s="21">
        <f t="shared" si="2401"/>
        <v>4.2702908664869924E-6</v>
      </c>
      <c r="BI1981" s="21">
        <f t="shared" si="2402"/>
        <v>2.8681237793125214E-6</v>
      </c>
      <c r="BJ1981" s="22">
        <f t="shared" si="2403"/>
        <v>0.83490281502122743</v>
      </c>
      <c r="BK1981" s="22">
        <f t="shared" si="2404"/>
        <v>0.10062632715636202</v>
      </c>
      <c r="BL1981" s="22">
        <f t="shared" si="2405"/>
        <v>3.106516909096706E-2</v>
      </c>
      <c r="BM1981" s="22">
        <f t="shared" si="2406"/>
        <v>0.69389606253900515</v>
      </c>
      <c r="BN1981" s="22">
        <f t="shared" si="2407"/>
        <v>0.25119206539658911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1.36666666666667</v>
      </c>
      <c r="F1982" s="10">
        <f>VLOOKUP(B1982,home!$B$2:$E$405,3,FALSE)</f>
        <v>0.59</v>
      </c>
      <c r="G1982" s="10">
        <f>VLOOKUP(C1982,away!$B$2:$E$405,4,FALSE)</f>
        <v>0.59</v>
      </c>
      <c r="H1982" s="10">
        <f>VLOOKUP(A1982,away!$A$2:$E$405,3,FALSE)</f>
        <v>1.0874999999999999</v>
      </c>
      <c r="I1982" s="10">
        <f>VLOOKUP(C1982,away!$B$2:$E$405,3,FALSE)</f>
        <v>1.02</v>
      </c>
      <c r="J1982" s="10">
        <f>VLOOKUP(B1982,home!$B$2:$E$405,4,FALSE)</f>
        <v>0.59</v>
      </c>
      <c r="K1982" s="12">
        <f t="shared" ref="K1982:K2028" si="2408">E1982*F1982*G1982</f>
        <v>0.47573666666666775</v>
      </c>
      <c r="L1982" s="12">
        <f t="shared" ref="L1982:L2028" si="2409">H1982*I1982*J1982</f>
        <v>0.65445749999999991</v>
      </c>
      <c r="M1982" s="13">
        <f t="shared" ref="M1982:M2028" si="2410">_xlfn.POISSON.DIST(0,K1982,FALSE) * _xlfn.POISSON.DIST(0,L1982,FALSE)</f>
        <v>0.32297054022052563</v>
      </c>
      <c r="N1982" s="13">
        <f t="shared" ref="N1982:N2028" si="2411">_xlfn.POISSON.DIST(1,K1982,FALSE) * _xlfn.POISSON.DIST(0,L1982,FALSE)</f>
        <v>0.15364892823604581</v>
      </c>
      <c r="O1982" s="13">
        <f t="shared" ref="O1982:O2028" si="2412">_xlfn.POISSON.DIST(0,K1982,FALSE) * _xlfn.POISSON.DIST(1,L1982,FALSE)</f>
        <v>0.21137049232637459</v>
      </c>
      <c r="P1982" s="13">
        <f t="shared" ref="P1982:P2028" si="2413">_xlfn.POISSON.DIST(1,K1982,FALSE) * _xlfn.POISSON.DIST(1,L1982,FALSE)</f>
        <v>0.10055669345104193</v>
      </c>
      <c r="Q1982" s="13">
        <f t="shared" ref="Q1982:Q2028" si="2414">_xlfn.POISSON.DIST(2,K1982,FALSE) * _xlfn.POISSON.DIST(0,L1982,FALSE)</f>
        <v>3.6548214477961229E-2</v>
      </c>
      <c r="R1982" s="13">
        <f t="shared" ref="R1982:R2028" si="2415">_xlfn.POISSON.DIST(0,K1982,FALSE) * _xlfn.POISSON.DIST(2,L1982,FALSE)</f>
        <v>6.9166501990844134E-2</v>
      </c>
      <c r="S1982" s="13">
        <f t="shared" ref="S1982:S2028" si="2416">_xlfn.POISSON.DIST(2,K1982,FALSE) * _xlfn.POISSON.DIST(2,L1982,FALSE)</f>
        <v>7.8270672852255654E-3</v>
      </c>
      <c r="T1982" s="13">
        <f t="shared" ref="T1982:T2028" si="2417">_xlfn.POISSON.DIST(2,K1982,FALSE) * _xlfn.POISSON.DIST(1,L1982,FALSE)</f>
        <v>2.3919253076710306E-2</v>
      </c>
      <c r="U1982" s="13">
        <f t="shared" ref="U1982:U2028" si="2418">_xlfn.POISSON.DIST(1,K1982,FALSE) * _xlfn.POISSON.DIST(2,L1982,FALSE)</f>
        <v>3.2905041102117623E-2</v>
      </c>
      <c r="V1982" s="13">
        <f t="shared" ref="V1982:V2028" si="2419">_xlfn.POISSON.DIST(3,K1982,FALSE) * _xlfn.POISSON.DIST(3,L1982,FALSE)</f>
        <v>2.707725482343085E-4</v>
      </c>
      <c r="W1982" s="13">
        <f t="shared" ref="W1982:W2028" si="2420">_xlfn.POISSON.DIST(3,K1982,FALSE) * _xlfn.POISSON.DIST(0,L1982,FALSE)</f>
        <v>5.7957752427879074E-3</v>
      </c>
      <c r="X1982" s="13">
        <f t="shared" ref="X1982:X2028" si="2421">_xlfn.POISSON.DIST(3,K1982,FALSE) * _xlfn.POISSON.DIST(1,L1982,FALSE)</f>
        <v>3.7930885759568664E-3</v>
      </c>
      <c r="Y1982" s="13">
        <f t="shared" ref="Y1982:Y2028" si="2422">_xlfn.POISSON.DIST(3,K1982,FALSE) * _xlfn.POISSON.DIST(2,L1982,FALSE)</f>
        <v>1.2412076333496451E-3</v>
      </c>
      <c r="Z1982" s="13">
        <f t="shared" ref="Z1982:Z2028" si="2423">_xlfn.POISSON.DIST(0,K1982,FALSE) * _xlfn.POISSON.DIST(3,L1982,FALSE)</f>
        <v>1.5088845325557626E-2</v>
      </c>
      <c r="AA1982" s="13">
        <f t="shared" ref="AA1982:AA2028" si="2424">_xlfn.POISSON.DIST(1,K1982,FALSE) * _xlfn.POISSON.DIST(3,L1982,FALSE)</f>
        <v>7.1783169790297164E-3</v>
      </c>
      <c r="AB1982" s="13">
        <f t="shared" ref="AB1982:AB2028" si="2425">_xlfn.POISSON.DIST(2,K1982,FALSE) * _xlfn.POISSON.DIST(3,L1982,FALSE)</f>
        <v>1.7074942959401703E-3</v>
      </c>
      <c r="AC1982" s="13">
        <f t="shared" ref="AC1982:AC2028" si="2426">_xlfn.POISSON.DIST(4,K1982,FALSE) * _xlfn.POISSON.DIST(4,L1982,FALSE)</f>
        <v>5.2690549014864145E-6</v>
      </c>
      <c r="AD1982" s="13">
        <f t="shared" ref="AD1982:AD2028" si="2427">_xlfn.POISSON.DIST(4,K1982,FALSE) * _xlfn.POISSON.DIST(0,L1982,FALSE)</f>
        <v>6.8931569868827891E-4</v>
      </c>
      <c r="AE1982" s="13">
        <f t="shared" ref="AE1982:AE2028" si="2428">_xlfn.POISSON.DIST(4,K1982,FALSE) * _xlfn.POISSON.DIST(1,L1982,FALSE)</f>
        <v>4.5112782887428421E-4</v>
      </c>
      <c r="AF1982" s="13">
        <f t="shared" ref="AF1982:AF2028" si="2429">_xlfn.POISSON.DIST(4,K1982,FALSE) * _xlfn.POISSON.DIST(2,L1982,FALSE)</f>
        <v>1.4762199553274588E-4</v>
      </c>
      <c r="AG1982" s="13">
        <f t="shared" ref="AG1982:AG2028" si="2430">_xlfn.POISSON.DIST(4,K1982,FALSE) * _xlfn.POISSON.DIST(3,L1982,FALSE)</f>
        <v>3.2204107380457348E-5</v>
      </c>
      <c r="AH1982" s="13">
        <f t="shared" ref="AH1982:AH2028" si="2431">_xlfn.POISSON.DIST(0,K1982,FALSE) * _xlfn.POISSON.DIST(4,L1982,FALSE)</f>
        <v>2.4687519974127816E-3</v>
      </c>
      <c r="AI1982" s="13">
        <f t="shared" ref="AI1982:AI2028" si="2432">_xlfn.POISSON.DIST(1,K1982,FALSE) * _xlfn.POISSON.DIST(4,L1982,FALSE)</f>
        <v>1.1744758460758347E-3</v>
      </c>
      <c r="AJ1982" s="13">
        <f t="shared" ref="AJ1982:AJ2028" si="2433">_xlfn.POISSON.DIST(2,K1982,FALSE) * _xlfn.POISSON.DIST(4,L1982,FALSE)</f>
        <v>2.7937061204631589E-4</v>
      </c>
      <c r="AK1982" s="13">
        <f t="shared" ref="AK1982:AK2028" si="2434">_xlfn.POISSON.DIST(3,K1982,FALSE) * _xlfn.POISSON.DIST(4,L1982,FALSE)</f>
        <v>4.4302281246513719E-5</v>
      </c>
      <c r="AL1982" s="13">
        <f t="shared" ref="AL1982:AL2028" si="2435">_xlfn.POISSON.DIST(5,K1982,FALSE) * _xlfn.POISSON.DIST(5,L1982,FALSE)</f>
        <v>6.5620689508548218E-8</v>
      </c>
      <c r="AM1982" s="13">
        <f t="shared" ref="AM1982:AM2028" si="2436">_xlfn.POISSON.DIST(5,K1982,FALSE) * _xlfn.POISSON.DIST(0,L1982,FALSE)</f>
        <v>6.5586550554993419E-5</v>
      </c>
      <c r="AN1982" s="13">
        <f t="shared" ref="AN1982:AN2028" si="2437">_xlfn.POISSON.DIST(5,K1982,FALSE) * _xlfn.POISSON.DIST(1,L1982,FALSE)</f>
        <v>4.2923609909844589E-5</v>
      </c>
      <c r="AO1982" s="13">
        <f t="shared" ref="AO1982:AO2028" si="2438">_xlfn.POISSON.DIST(5,K1982,FALSE) * _xlfn.POISSON.DIST(2,L1982,FALSE)</f>
        <v>1.4045839216286053E-5</v>
      </c>
      <c r="AP1982" s="13">
        <f t="shared" ref="AP1982:AP2028" si="2439">_xlfn.POISSON.DIST(5,K1982,FALSE) * _xlfn.POISSON.DIST(3,L1982,FALSE)</f>
        <v>3.0641349396308437E-6</v>
      </c>
      <c r="AQ1982" s="13">
        <f t="shared" ref="AQ1982:AQ2028" si="2440">_xlfn.POISSON.DIST(5,K1982,FALSE) * _xlfn.POISSON.DIST(4,L1982,FALSE)</f>
        <v>5.0133652306336304E-7</v>
      </c>
      <c r="AR1982" s="13">
        <f t="shared" ref="AR1982:AR2028" si="2441">_xlfn.POISSON.DIST(0,K1982,FALSE) * _xlfn.POISSON.DIST(5,L1982,FALSE)</f>
        <v>3.2313865206935521E-4</v>
      </c>
      <c r="AS1982" s="13">
        <f t="shared" ref="AS1982:AS2028" si="2442">_xlfn.POISSON.DIST(1,K1982,FALSE) * _xlfn.POISSON.DIST(5,L1982,FALSE)</f>
        <v>1.5372890520663518E-4</v>
      </c>
      <c r="AT1982" s="13">
        <f t="shared" ref="AT1982:AT2028" si="2443">_xlfn.POISSON.DIST(2,K1982,FALSE) * _xlfn.POISSON.DIST(5,L1982,FALSE)</f>
        <v>3.656723846666037E-5</v>
      </c>
      <c r="AU1982" s="13">
        <f t="shared" ref="AU1982:AU2028" si="2444">_xlfn.POISSON.DIST(3,K1982,FALSE) * _xlfn.POISSON.DIST(5,L1982,FALSE)</f>
        <v>5.7987920457780524E-6</v>
      </c>
      <c r="AV1982" s="13">
        <f t="shared" ref="AV1982:AV2028" si="2445">_xlfn.POISSON.DIST(4,K1982,FALSE) * _xlfn.POISSON.DIST(5,L1982,FALSE)</f>
        <v>6.8967449963790938E-7</v>
      </c>
      <c r="AW1982" s="13">
        <f t="shared" ref="AW1982:AW2028" si="2446">_xlfn.POISSON.DIST(6,K1982,FALSE) * _xlfn.POISSON.DIST(6,L1982,FALSE)</f>
        <v>5.6752678454232381E-10</v>
      </c>
      <c r="AX1982" s="13">
        <f t="shared" ref="AX1982:AX2028" si="2447">_xlfn.POISSON.DIST(6,K1982,FALSE) * _xlfn.POISSON.DIST(0,L1982,FALSE)</f>
        <v>5.2003211565329049E-6</v>
      </c>
      <c r="AY1982" s="13">
        <f t="shared" ref="AY1982:AY2028" si="2448">_xlfn.POISSON.DIST(6,K1982,FALSE) * _xlfn.POISSON.DIST(1,L1982,FALSE)</f>
        <v>3.4033891833016328E-6</v>
      </c>
      <c r="AZ1982" s="13">
        <f t="shared" ref="AZ1982:AZ2028" si="2449">_xlfn.POISSON.DIST(6,K1982,FALSE) * _xlfn.POISSON.DIST(2,L1982,FALSE)</f>
        <v>1.1136867882153138E-6</v>
      </c>
      <c r="BA1982" s="13">
        <f t="shared" ref="BA1982:BA2028" si="2450">_xlfn.POISSON.DIST(6,K1982,FALSE) * _xlfn.POISSON.DIST(3,L1982,FALSE)</f>
        <v>2.4295355706614128E-7</v>
      </c>
      <c r="BB1982" s="13">
        <f t="shared" ref="BB1982:BB2028" si="2451">_xlfn.POISSON.DIST(6,K1982,FALSE) * _xlfn.POISSON.DIST(4,L1982,FALSE)</f>
        <v>3.9750694393403524E-8</v>
      </c>
      <c r="BC1982" s="13">
        <f t="shared" ref="BC1982:BC2028" si="2452">_xlfn.POISSON.DIST(6,K1982,FALSE) * _xlfn.POISSON.DIST(5,L1982,FALSE)</f>
        <v>5.2030280151941797E-9</v>
      </c>
      <c r="BD1982" s="13">
        <f t="shared" ref="BD1982:BD2028" si="2453">_xlfn.POISSON.DIST(0,K1982,FALSE) * _xlfn.POISSON.DIST(6,L1982,FALSE)</f>
        <v>3.5246752397779985E-5</v>
      </c>
      <c r="BE1982" s="13">
        <f t="shared" ref="BE1982:BE2028" si="2454">_xlfn.POISSON.DIST(1,K1982,FALSE) * _xlfn.POISSON.DIST(6,L1982,FALSE)</f>
        <v>1.6768172496545228E-5</v>
      </c>
      <c r="BF1982" s="13">
        <f t="shared" ref="BF1982:BF2028" si="2455">_xlfn.POISSON.DIST(2,K1982,FALSE) * _xlfn.POISSON.DIST(6,L1982,FALSE)</f>
        <v>3.9886172447990609E-6</v>
      </c>
      <c r="BG1982" s="13">
        <f t="shared" ref="BG1982:BG2028" si="2456">_xlfn.POISSON.DIST(3,K1982,FALSE) * _xlfn.POISSON.DIST(6,L1982,FALSE)</f>
        <v>6.3251049088329794E-7</v>
      </c>
      <c r="BH1982" s="13">
        <f t="shared" ref="BH1982:BH2028" si="2457">_xlfn.POISSON.DIST(4,K1982,FALSE) * _xlfn.POISSON.DIST(6,L1982,FALSE)</f>
        <v>7.5227108141129451E-8</v>
      </c>
      <c r="BI1982" s="13">
        <f t="shared" ref="BI1982:BI2028" si="2458">_xlfn.POISSON.DIST(5,K1982,FALSE) * _xlfn.POISSON.DIST(6,L1982,FALSE)</f>
        <v>7.1576587340067771E-9</v>
      </c>
      <c r="BJ1982" s="14">
        <f t="shared" ref="BJ1982:BJ2028" si="2459">SUM(N1982,Q1982,T1982,W1982,X1982,Y1982,AD1982,AE1982,AF1982,AG1982,AM1982,AN1982,AO1982,AP1982,AQ1982,AX1982,AY1982,AZ1982,BA1982,BB1982,BC1982)</f>
        <v>0.22640286364883888</v>
      </c>
      <c r="BK1982" s="14">
        <f t="shared" ref="BK1982:BK2028" si="2460">SUM(M1982,P1982,S1982,V1982,AC1982,AL1982,AY1982)</f>
        <v>0.43163381156980174</v>
      </c>
      <c r="BL1982" s="14">
        <f t="shared" ref="BL1982:BL2028" si="2461">SUM(O1982,R1982,U1982,AA1982,AB1982,AH1982,AI1982,AJ1982,AK1982,AR1982,AS1982,AT1982,AU1982,AV1982,BD1982,BE1982,BF1982,BG1982,BH1982,BI1982)</f>
        <v>0.32687138913077268</v>
      </c>
      <c r="BM1982" s="14">
        <f t="shared" ref="BM1982:BM2028" si="2462">SUM(S1982:BI1982)</f>
        <v>0.10573213615052099</v>
      </c>
      <c r="BN1982" s="14">
        <f t="shared" ref="BN1982:BN2028" si="2463">SUM(M1982:R1982)</f>
        <v>0.89426137070279332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1.36666666666667</v>
      </c>
      <c r="F1983" s="10">
        <f>VLOOKUP(B1983,home!$B$2:$E$405,3,FALSE)</f>
        <v>0.88</v>
      </c>
      <c r="G1983" s="10">
        <f>VLOOKUP(C1983,away!$B$2:$E$405,4,FALSE)</f>
        <v>1.02</v>
      </c>
      <c r="H1983" s="10">
        <f>VLOOKUP(A1983,away!$A$2:$E$405,3,FALSE)</f>
        <v>1.0874999999999999</v>
      </c>
      <c r="I1983" s="10">
        <f>VLOOKUP(C1983,away!$B$2:$E$405,3,FALSE)</f>
        <v>0.8</v>
      </c>
      <c r="J1983" s="10">
        <f>VLOOKUP(B1983,home!$B$2:$E$405,4,FALSE)</f>
        <v>0.88</v>
      </c>
      <c r="K1983" s="12">
        <f t="shared" si="2408"/>
        <v>1.2267200000000031</v>
      </c>
      <c r="L1983" s="12">
        <f t="shared" si="2409"/>
        <v>0.76559999999999995</v>
      </c>
      <c r="M1983" s="13">
        <f t="shared" si="2410"/>
        <v>0.13637865964889392</v>
      </c>
      <c r="N1983" s="13">
        <f t="shared" si="2411"/>
        <v>0.16729842936449157</v>
      </c>
      <c r="O1983" s="13">
        <f t="shared" si="2412"/>
        <v>0.10441150182719318</v>
      </c>
      <c r="P1983" s="13">
        <f t="shared" si="2413"/>
        <v>0.12808367752145472</v>
      </c>
      <c r="Q1983" s="13">
        <f t="shared" si="2414"/>
        <v>0.10261416463500483</v>
      </c>
      <c r="R1983" s="13">
        <f t="shared" si="2415"/>
        <v>3.9968722899449534E-2</v>
      </c>
      <c r="S1983" s="13">
        <f t="shared" si="2416"/>
        <v>3.0073305621377441E-2</v>
      </c>
      <c r="T1983" s="13">
        <f t="shared" si="2417"/>
        <v>7.8561404444559682E-2</v>
      </c>
      <c r="U1983" s="13">
        <f t="shared" si="2418"/>
        <v>4.9030431755212857E-2</v>
      </c>
      <c r="V1983" s="13">
        <f t="shared" si="2419"/>
        <v>3.1382391001392369E-3</v>
      </c>
      <c r="W1983" s="13">
        <f t="shared" si="2420"/>
        <v>4.1959616013684489E-2</v>
      </c>
      <c r="X1983" s="13">
        <f t="shared" si="2421"/>
        <v>3.212428202007684E-2</v>
      </c>
      <c r="Y1983" s="13">
        <f t="shared" si="2422"/>
        <v>1.2297175157285411E-2</v>
      </c>
      <c r="Z1983" s="13">
        <f t="shared" si="2423"/>
        <v>1.0200018083939522E-2</v>
      </c>
      <c r="AA1983" s="13">
        <f t="shared" si="2424"/>
        <v>1.2512566183930322E-2</v>
      </c>
      <c r="AB1983" s="13">
        <f t="shared" si="2425"/>
        <v>7.6747075945755236E-3</v>
      </c>
      <c r="AC1983" s="13">
        <f t="shared" si="2426"/>
        <v>1.842100910079567E-4</v>
      </c>
      <c r="AD1983" s="13">
        <f t="shared" si="2427"/>
        <v>1.2868175039076795E-2</v>
      </c>
      <c r="AE1983" s="13">
        <f t="shared" si="2428"/>
        <v>9.8518748099171924E-3</v>
      </c>
      <c r="AF1983" s="13">
        <f t="shared" si="2429"/>
        <v>3.7712976772363003E-3</v>
      </c>
      <c r="AG1983" s="13">
        <f t="shared" si="2430"/>
        <v>9.6243516723070399E-4</v>
      </c>
      <c r="AH1983" s="13">
        <f t="shared" si="2431"/>
        <v>1.9522834612660243E-3</v>
      </c>
      <c r="AI1983" s="13">
        <f t="shared" si="2432"/>
        <v>2.3949051676042635E-3</v>
      </c>
      <c r="AJ1983" s="13">
        <f t="shared" si="2433"/>
        <v>1.4689390336017549E-3</v>
      </c>
      <c r="AK1983" s="13">
        <f t="shared" si="2434"/>
        <v>6.0065896376664983E-4</v>
      </c>
      <c r="AL1983" s="13">
        <f t="shared" si="2435"/>
        <v>6.9202339878113999E-6</v>
      </c>
      <c r="AM1983" s="13">
        <f t="shared" si="2436"/>
        <v>3.1571295367872664E-3</v>
      </c>
      <c r="AN1983" s="13">
        <f t="shared" si="2437"/>
        <v>2.4170983733643307E-3</v>
      </c>
      <c r="AO1983" s="13">
        <f t="shared" si="2438"/>
        <v>9.2526525732386554E-4</v>
      </c>
      <c r="AP1983" s="13">
        <f t="shared" si="2439"/>
        <v>2.3612769366905052E-4</v>
      </c>
      <c r="AQ1983" s="13">
        <f t="shared" si="2440"/>
        <v>4.5194840568256257E-5</v>
      </c>
      <c r="AR1983" s="13">
        <f t="shared" si="2441"/>
        <v>2.9893364358905372E-4</v>
      </c>
      <c r="AS1983" s="13">
        <f t="shared" si="2442"/>
        <v>3.6670787926356487E-4</v>
      </c>
      <c r="AT1983" s="13">
        <f t="shared" si="2443"/>
        <v>2.2492394482510078E-4</v>
      </c>
      <c r="AU1983" s="13">
        <f t="shared" si="2444"/>
        <v>9.1972900531949445E-5</v>
      </c>
      <c r="AV1983" s="13">
        <f t="shared" si="2445"/>
        <v>2.8206249135138339E-5</v>
      </c>
      <c r="AW1983" s="13">
        <f t="shared" si="2446"/>
        <v>1.8053676203809563E-7</v>
      </c>
      <c r="AX1983" s="13">
        <f t="shared" si="2447"/>
        <v>6.4548565756128006E-4</v>
      </c>
      <c r="AY1983" s="13">
        <f t="shared" si="2448"/>
        <v>4.9418381942891592E-4</v>
      </c>
      <c r="AZ1983" s="13">
        <f t="shared" si="2449"/>
        <v>1.8917356607738896E-4</v>
      </c>
      <c r="BA1983" s="13">
        <f t="shared" si="2450"/>
        <v>4.8277094062949668E-5</v>
      </c>
      <c r="BB1983" s="13">
        <f t="shared" si="2451"/>
        <v>9.2402358036485643E-6</v>
      </c>
      <c r="BC1983" s="13">
        <f t="shared" si="2452"/>
        <v>1.4148649062546685E-6</v>
      </c>
      <c r="BD1983" s="13">
        <f t="shared" si="2453"/>
        <v>3.8143932921963237E-5</v>
      </c>
      <c r="BE1983" s="13">
        <f t="shared" si="2454"/>
        <v>4.679192539403086E-5</v>
      </c>
      <c r="BF1983" s="13">
        <f t="shared" si="2455"/>
        <v>2.8700295359682848E-5</v>
      </c>
      <c r="BG1983" s="13">
        <f t="shared" si="2456"/>
        <v>1.1735742107876744E-5</v>
      </c>
      <c r="BH1983" s="13">
        <f t="shared" si="2457"/>
        <v>3.5991173896436504E-6</v>
      </c>
      <c r="BI1983" s="13">
        <f t="shared" si="2458"/>
        <v>8.8302185684473424E-7</v>
      </c>
      <c r="BJ1983" s="14">
        <f t="shared" si="2459"/>
        <v>0.47047744526811697</v>
      </c>
      <c r="BK1983" s="14">
        <f t="shared" si="2460"/>
        <v>0.29835919603628991</v>
      </c>
      <c r="BL1983" s="14">
        <f t="shared" si="2461"/>
        <v>0.22115531553897497</v>
      </c>
      <c r="BM1983" s="14">
        <f t="shared" si="2462"/>
        <v>0.32094281574816674</v>
      </c>
      <c r="BN1983" s="14">
        <f t="shared" si="2463"/>
        <v>0.67875515589648772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1.36666666666667</v>
      </c>
      <c r="F1984" s="10">
        <f>VLOOKUP(B1984,home!$B$2:$E$405,3,FALSE)</f>
        <v>1.17</v>
      </c>
      <c r="G1984" s="10">
        <f>VLOOKUP(C1984,away!$B$2:$E$405,4,FALSE)</f>
        <v>0.8</v>
      </c>
      <c r="H1984" s="10">
        <f>VLOOKUP(A1984,away!$A$2:$E$405,3,FALSE)</f>
        <v>1.0874999999999999</v>
      </c>
      <c r="I1984" s="10">
        <f>VLOOKUP(C1984,away!$B$2:$E$405,3,FALSE)</f>
        <v>0.8</v>
      </c>
      <c r="J1984" s="10">
        <f>VLOOKUP(B1984,home!$B$2:$E$405,4,FALSE)</f>
        <v>1.17</v>
      </c>
      <c r="K1984" s="12">
        <f t="shared" si="2408"/>
        <v>1.279200000000003</v>
      </c>
      <c r="L1984" s="12">
        <f t="shared" si="2409"/>
        <v>1.0179</v>
      </c>
      <c r="M1984" s="13">
        <f t="shared" si="2410"/>
        <v>0.10055001636586854</v>
      </c>
      <c r="N1984" s="13">
        <f t="shared" si="2411"/>
        <v>0.12862358093521933</v>
      </c>
      <c r="O1984" s="13">
        <f t="shared" si="2412"/>
        <v>0.10234986165881758</v>
      </c>
      <c r="P1984" s="13">
        <f t="shared" si="2413"/>
        <v>0.13092594303395974</v>
      </c>
      <c r="Q1984" s="13">
        <f t="shared" si="2414"/>
        <v>8.2267642366166502E-2</v>
      </c>
      <c r="R1984" s="13">
        <f t="shared" si="2415"/>
        <v>5.2090962091255202E-2</v>
      </c>
      <c r="S1984" s="13">
        <f t="shared" si="2416"/>
        <v>4.2619591669082892E-2</v>
      </c>
      <c r="T1984" s="13">
        <f t="shared" si="2417"/>
        <v>8.3740233164520866E-2</v>
      </c>
      <c r="U1984" s="13">
        <f t="shared" si="2418"/>
        <v>6.6634758707133812E-2</v>
      </c>
      <c r="V1984" s="13">
        <f t="shared" si="2419"/>
        <v>6.1660968260955898E-3</v>
      </c>
      <c r="W1984" s="13">
        <f t="shared" si="2420"/>
        <v>3.5078922704933478E-2</v>
      </c>
      <c r="X1984" s="13">
        <f t="shared" si="2421"/>
        <v>3.5706835421351779E-2</v>
      </c>
      <c r="Y1984" s="13">
        <f t="shared" si="2422"/>
        <v>1.8172993887696987E-2</v>
      </c>
      <c r="Z1984" s="13">
        <f t="shared" si="2423"/>
        <v>1.7674463437562897E-2</v>
      </c>
      <c r="AA1984" s="13">
        <f t="shared" si="2424"/>
        <v>2.2609173629330508E-2</v>
      </c>
      <c r="AB1984" s="13">
        <f t="shared" si="2425"/>
        <v>1.446082745331983E-2</v>
      </c>
      <c r="AC1984" s="13">
        <f t="shared" si="2426"/>
        <v>5.0180377324465309E-4</v>
      </c>
      <c r="AD1984" s="13">
        <f t="shared" si="2427"/>
        <v>1.1218239481037753E-2</v>
      </c>
      <c r="AE1984" s="13">
        <f t="shared" si="2428"/>
        <v>1.1419045967748327E-2</v>
      </c>
      <c r="AF1984" s="13">
        <f t="shared" si="2429"/>
        <v>5.8117234452855111E-3</v>
      </c>
      <c r="AG1984" s="13">
        <f t="shared" si="2430"/>
        <v>1.9719177649853746E-3</v>
      </c>
      <c r="AH1984" s="13">
        <f t="shared" si="2431"/>
        <v>4.4977090832738174E-3</v>
      </c>
      <c r="AI1984" s="13">
        <f t="shared" si="2432"/>
        <v>5.7534694593238799E-3</v>
      </c>
      <c r="AJ1984" s="13">
        <f t="shared" si="2433"/>
        <v>3.6799190661835632E-3</v>
      </c>
      <c r="AK1984" s="13">
        <f t="shared" si="2434"/>
        <v>1.569117489820675E-3</v>
      </c>
      <c r="AL1984" s="13">
        <f t="shared" si="2435"/>
        <v>2.6135901158284408E-5</v>
      </c>
      <c r="AM1984" s="13">
        <f t="shared" si="2436"/>
        <v>2.8700743888287034E-3</v>
      </c>
      <c r="AN1984" s="13">
        <f t="shared" si="2437"/>
        <v>2.921448720388737E-3</v>
      </c>
      <c r="AO1984" s="13">
        <f t="shared" si="2438"/>
        <v>1.4868713262418476E-3</v>
      </c>
      <c r="AP1984" s="13">
        <f t="shared" si="2439"/>
        <v>5.0449544099385904E-4</v>
      </c>
      <c r="AQ1984" s="13">
        <f t="shared" si="2440"/>
        <v>1.2838147734691224E-4</v>
      </c>
      <c r="AR1984" s="13">
        <f t="shared" si="2441"/>
        <v>9.1564361517288404E-4</v>
      </c>
      <c r="AS1984" s="13">
        <f t="shared" si="2442"/>
        <v>1.1712913125291559E-3</v>
      </c>
      <c r="AT1984" s="13">
        <f t="shared" si="2443"/>
        <v>7.4915792349365001E-4</v>
      </c>
      <c r="AU1984" s="13">
        <f t="shared" si="2444"/>
        <v>3.194409385776931E-4</v>
      </c>
      <c r="AV1984" s="13">
        <f t="shared" si="2445"/>
        <v>1.0215721215714651E-4</v>
      </c>
      <c r="AW1984" s="13">
        <f t="shared" si="2446"/>
        <v>9.4531934063643021E-7</v>
      </c>
      <c r="AX1984" s="13">
        <f t="shared" si="2447"/>
        <v>6.1189985969828072E-4</v>
      </c>
      <c r="AY1984" s="13">
        <f t="shared" si="2448"/>
        <v>6.2285286718687994E-4</v>
      </c>
      <c r="AZ1984" s="13">
        <f t="shared" si="2449"/>
        <v>3.1700096675476251E-4</v>
      </c>
      <c r="BA1984" s="13">
        <f t="shared" si="2450"/>
        <v>1.0755842801989095E-4</v>
      </c>
      <c r="BB1984" s="13">
        <f t="shared" si="2451"/>
        <v>2.7370930970361745E-5</v>
      </c>
      <c r="BC1984" s="13">
        <f t="shared" si="2452"/>
        <v>5.5721741269462461E-6</v>
      </c>
      <c r="BD1984" s="13">
        <f t="shared" si="2453"/>
        <v>1.5533893931407971E-4</v>
      </c>
      <c r="BE1984" s="13">
        <f t="shared" si="2454"/>
        <v>1.9870957117057122E-4</v>
      </c>
      <c r="BF1984" s="13">
        <f t="shared" si="2455"/>
        <v>1.2709464172069767E-4</v>
      </c>
      <c r="BG1984" s="13">
        <f t="shared" si="2456"/>
        <v>5.4193155229705616E-5</v>
      </c>
      <c r="BH1984" s="13">
        <f t="shared" si="2457"/>
        <v>1.7330971042459896E-5</v>
      </c>
      <c r="BI1984" s="13">
        <f t="shared" si="2458"/>
        <v>4.4339556315029477E-6</v>
      </c>
      <c r="BJ1984" s="14">
        <f t="shared" si="2459"/>
        <v>0.42361466171950313</v>
      </c>
      <c r="BK1984" s="14">
        <f t="shared" si="2460"/>
        <v>0.28141244043659663</v>
      </c>
      <c r="BL1984" s="14">
        <f t="shared" si="2461"/>
        <v>0.27746059087449843</v>
      </c>
      <c r="BM1984" s="14">
        <f t="shared" si="2462"/>
        <v>0.40273224246902789</v>
      </c>
      <c r="BN1984" s="14">
        <f t="shared" si="2463"/>
        <v>0.59680800645128684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1.36666666666667</v>
      </c>
      <c r="F1985" s="10">
        <f>VLOOKUP(B1985,home!$B$2:$E$405,3,FALSE)</f>
        <v>1.1000000000000001</v>
      </c>
      <c r="G1985" s="10">
        <f>VLOOKUP(C1985,away!$B$2:$E$405,4,FALSE)</f>
        <v>0.8</v>
      </c>
      <c r="H1985" s="10">
        <f>VLOOKUP(A1985,away!$A$2:$E$405,3,FALSE)</f>
        <v>1.0874999999999999</v>
      </c>
      <c r="I1985" s="10">
        <f>VLOOKUP(C1985,away!$B$2:$E$405,3,FALSE)</f>
        <v>0.66</v>
      </c>
      <c r="J1985" s="10">
        <f>VLOOKUP(B1985,home!$B$2:$E$405,4,FALSE)</f>
        <v>1.1000000000000001</v>
      </c>
      <c r="K1985" s="12">
        <f t="shared" si="2408"/>
        <v>1.2026666666666699</v>
      </c>
      <c r="L1985" s="12">
        <f t="shared" si="2409"/>
        <v>0.78952500000000003</v>
      </c>
      <c r="M1985" s="13">
        <f t="shared" si="2410"/>
        <v>0.13639616269997057</v>
      </c>
      <c r="N1985" s="13">
        <f t="shared" si="2411"/>
        <v>0.16403911834049839</v>
      </c>
      <c r="O1985" s="13">
        <f t="shared" si="2412"/>
        <v>0.10768818035569427</v>
      </c>
      <c r="P1985" s="13">
        <f t="shared" si="2413"/>
        <v>0.12951298490778201</v>
      </c>
      <c r="Q1985" s="13">
        <f t="shared" si="2414"/>
        <v>9.8642189828753307E-2</v>
      </c>
      <c r="R1985" s="13">
        <f t="shared" si="2415"/>
        <v>4.2511255297664759E-2</v>
      </c>
      <c r="S1985" s="13">
        <f t="shared" si="2416"/>
        <v>3.0744290982401268E-2</v>
      </c>
      <c r="T1985" s="13">
        <f t="shared" si="2417"/>
        <v>7.7880474924546458E-2</v>
      </c>
      <c r="U1985" s="13">
        <f t="shared" si="2418"/>
        <v>5.1126869704658295E-2</v>
      </c>
      <c r="V1985" s="13">
        <f t="shared" si="2419"/>
        <v>3.243643626187872E-3</v>
      </c>
      <c r="W1985" s="13">
        <f t="shared" si="2420"/>
        <v>3.9544557878015855E-2</v>
      </c>
      <c r="X1985" s="13">
        <f t="shared" si="2421"/>
        <v>3.1221417058640472E-2</v>
      </c>
      <c r="Y1985" s="13">
        <f t="shared" si="2422"/>
        <v>1.2325044651611558E-2</v>
      </c>
      <c r="Z1985" s="13">
        <f t="shared" si="2423"/>
        <v>1.1187899612962923E-2</v>
      </c>
      <c r="AA1985" s="13">
        <f t="shared" si="2424"/>
        <v>1.3455313934523446E-2</v>
      </c>
      <c r="AB1985" s="13">
        <f t="shared" si="2425"/>
        <v>8.0911287792934539E-3</v>
      </c>
      <c r="AC1985" s="13">
        <f t="shared" si="2426"/>
        <v>1.9249715300310993E-4</v>
      </c>
      <c r="AD1985" s="13">
        <f t="shared" si="2427"/>
        <v>1.188973040199013E-2</v>
      </c>
      <c r="AE1985" s="13">
        <f t="shared" si="2428"/>
        <v>9.387239395631259E-3</v>
      </c>
      <c r="AF1985" s="13">
        <f t="shared" si="2429"/>
        <v>3.7057300919178847E-3</v>
      </c>
      <c r="AG1985" s="13">
        <f t="shared" si="2430"/>
        <v>9.7525551694048929E-4</v>
      </c>
      <c r="AH1985" s="13">
        <f t="shared" si="2431"/>
        <v>2.2082816104811377E-3</v>
      </c>
      <c r="AI1985" s="13">
        <f t="shared" si="2432"/>
        <v>2.6558266835386558E-3</v>
      </c>
      <c r="AJ1985" s="13">
        <f t="shared" si="2433"/>
        <v>1.5970371123679159E-3</v>
      </c>
      <c r="AK1985" s="13">
        <f t="shared" si="2434"/>
        <v>6.4023443349149481E-4</v>
      </c>
      <c r="AL1985" s="13">
        <f t="shared" si="2435"/>
        <v>7.3113144470267902E-6</v>
      </c>
      <c r="AM1985" s="13">
        <f t="shared" si="2436"/>
        <v>2.859876486025367E-3</v>
      </c>
      <c r="AN1985" s="13">
        <f t="shared" si="2437"/>
        <v>2.2579439826291782E-3</v>
      </c>
      <c r="AO1985" s="13">
        <f t="shared" si="2438"/>
        <v>8.9135161144265093E-4</v>
      </c>
      <c r="AP1985" s="13">
        <f t="shared" si="2439"/>
        <v>2.3458146034141964E-4</v>
      </c>
      <c r="AQ1985" s="13">
        <f t="shared" si="2440"/>
        <v>4.6301981869014827E-5</v>
      </c>
      <c r="AR1985" s="13">
        <f t="shared" si="2441"/>
        <v>3.4869870770302421E-4</v>
      </c>
      <c r="AS1985" s="13">
        <f t="shared" si="2442"/>
        <v>4.193683124641716E-4</v>
      </c>
      <c r="AT1985" s="13">
        <f t="shared" si="2443"/>
        <v>2.5218014522845585E-4</v>
      </c>
      <c r="AU1985" s="13">
        <f t="shared" si="2444"/>
        <v>1.0109621822047454E-4</v>
      </c>
      <c r="AV1985" s="13">
        <f t="shared" si="2445"/>
        <v>3.0396262944956083E-5</v>
      </c>
      <c r="AW1985" s="13">
        <f t="shared" si="2446"/>
        <v>1.9284310799953797E-7</v>
      </c>
      <c r="AX1985" s="13">
        <f t="shared" si="2447"/>
        <v>5.7324635342108539E-4</v>
      </c>
      <c r="AY1985" s="13">
        <f t="shared" si="2448"/>
        <v>4.5259232718478245E-4</v>
      </c>
      <c r="AZ1985" s="13">
        <f t="shared" si="2449"/>
        <v>1.7866647856028267E-4</v>
      </c>
      <c r="BA1985" s="13">
        <f t="shared" si="2450"/>
        <v>4.7020550495102391E-5</v>
      </c>
      <c r="BB1985" s="13">
        <f t="shared" si="2451"/>
        <v>9.2809750324114274E-6</v>
      </c>
      <c r="BC1985" s="13">
        <f t="shared" si="2452"/>
        <v>1.4655123624929272E-6</v>
      </c>
      <c r="BD1985" s="13">
        <f t="shared" si="2453"/>
        <v>4.5884391199871681E-5</v>
      </c>
      <c r="BE1985" s="13">
        <f t="shared" si="2454"/>
        <v>5.5183627816379155E-5</v>
      </c>
      <c r="BF1985" s="13">
        <f t="shared" si="2455"/>
        <v>3.3183754860249426E-5</v>
      </c>
      <c r="BG1985" s="13">
        <f t="shared" si="2456"/>
        <v>1.3302998615086687E-5</v>
      </c>
      <c r="BH1985" s="13">
        <f t="shared" si="2457"/>
        <v>3.9997682502694073E-6</v>
      </c>
      <c r="BI1985" s="13">
        <f t="shared" si="2458"/>
        <v>9.6207758979813732E-7</v>
      </c>
      <c r="BJ1985" s="14">
        <f t="shared" si="2459"/>
        <v>0.45716308580790971</v>
      </c>
      <c r="BK1985" s="14">
        <f t="shared" si="2460"/>
        <v>0.30054948301097673</v>
      </c>
      <c r="BL1985" s="14">
        <f t="shared" si="2461"/>
        <v>0.23127838417660615</v>
      </c>
      <c r="BM1985" s="14">
        <f t="shared" si="2462"/>
        <v>0.32093656169401524</v>
      </c>
      <c r="BN1985" s="14">
        <f t="shared" si="2463"/>
        <v>0.67878989143036328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1.36666666666667</v>
      </c>
      <c r="F1986" s="10">
        <f>VLOOKUP(B1986,home!$B$2:$E$405,3,FALSE)</f>
        <v>1.1000000000000001</v>
      </c>
      <c r="G1986" s="10">
        <f>VLOOKUP(C1986,away!$B$2:$E$405,4,FALSE)</f>
        <v>0.37</v>
      </c>
      <c r="H1986" s="10">
        <f>VLOOKUP(A1986,away!$A$2:$E$405,3,FALSE)</f>
        <v>1.0874999999999999</v>
      </c>
      <c r="I1986" s="10">
        <f>VLOOKUP(C1986,away!$B$2:$E$405,3,FALSE)</f>
        <v>0.95</v>
      </c>
      <c r="J1986" s="10">
        <f>VLOOKUP(B1986,home!$B$2:$E$405,4,FALSE)</f>
        <v>1.1000000000000001</v>
      </c>
      <c r="K1986" s="12">
        <f t="shared" si="2408"/>
        <v>0.5562333333333348</v>
      </c>
      <c r="L1986" s="12">
        <f t="shared" si="2409"/>
        <v>1.1364375</v>
      </c>
      <c r="M1986" s="13">
        <f t="shared" si="2410"/>
        <v>0.18402736063337533</v>
      </c>
      <c r="N1986" s="13">
        <f t="shared" si="2411"/>
        <v>0.10236215222963808</v>
      </c>
      <c r="O1986" s="13">
        <f t="shared" si="2412"/>
        <v>0.20913559364979145</v>
      </c>
      <c r="P1986" s="13">
        <f t="shared" si="2413"/>
        <v>0.11632818837446933</v>
      </c>
      <c r="Q1986" s="13">
        <f t="shared" si="2414"/>
        <v>2.8468620570932912E-2</v>
      </c>
      <c r="R1986" s="13">
        <f t="shared" si="2415"/>
        <v>0.11883476560419247</v>
      </c>
      <c r="S1986" s="13">
        <f t="shared" si="2416"/>
        <v>1.8383472115113032E-2</v>
      </c>
      <c r="T1986" s="13">
        <f t="shared" si="2417"/>
        <v>3.2352807990079571E-2</v>
      </c>
      <c r="U1986" s="13">
        <f t="shared" si="2418"/>
        <v>6.6099857787905503E-2</v>
      </c>
      <c r="V1986" s="13">
        <f t="shared" si="2419"/>
        <v>1.2911824028191883E-3</v>
      </c>
      <c r="W1986" s="13">
        <f t="shared" si="2420"/>
        <v>5.278398571857322E-3</v>
      </c>
      <c r="X1986" s="13">
        <f t="shared" si="2421"/>
        <v>5.9985700770051045E-3</v>
      </c>
      <c r="Y1986" s="13">
        <f t="shared" si="2422"/>
        <v>3.4084999909432452E-3</v>
      </c>
      <c r="Z1986" s="13">
        <f t="shared" si="2423"/>
        <v>4.5016094645438161E-2</v>
      </c>
      <c r="AA1986" s="13">
        <f t="shared" si="2424"/>
        <v>2.5039452378280959E-2</v>
      </c>
      <c r="AB1986" s="13">
        <f t="shared" si="2425"/>
        <v>6.9638890306062554E-3</v>
      </c>
      <c r="AC1986" s="13">
        <f t="shared" si="2426"/>
        <v>5.1011745367644359E-5</v>
      </c>
      <c r="AD1986" s="13">
        <f t="shared" si="2427"/>
        <v>7.3400530807152774E-4</v>
      </c>
      <c r="AE1986" s="13">
        <f t="shared" si="2428"/>
        <v>8.3415115729153677E-4</v>
      </c>
      <c r="AF1986" s="13">
        <f t="shared" si="2429"/>
        <v>4.7398032790725049E-4</v>
      </c>
      <c r="AG1986" s="13">
        <f t="shared" si="2430"/>
        <v>1.7954967296536536E-4</v>
      </c>
      <c r="AH1986" s="13">
        <f t="shared" si="2431"/>
        <v>1.2789494514656287E-2</v>
      </c>
      <c r="AI1986" s="13">
        <f t="shared" si="2432"/>
        <v>7.1139431655356678E-3</v>
      </c>
      <c r="AJ1986" s="13">
        <f t="shared" si="2433"/>
        <v>1.9785061600548996E-3</v>
      </c>
      <c r="AK1986" s="13">
        <f t="shared" si="2434"/>
        <v>3.6683702547595789E-4</v>
      </c>
      <c r="AL1986" s="13">
        <f t="shared" si="2435"/>
        <v>1.2898307955978097E-6</v>
      </c>
      <c r="AM1986" s="13">
        <f t="shared" si="2436"/>
        <v>8.1655643838597457E-5</v>
      </c>
      <c r="AN1986" s="13">
        <f t="shared" si="2437"/>
        <v>9.279653574482609E-5</v>
      </c>
      <c r="AO1986" s="13">
        <f t="shared" si="2438"/>
        <v>5.272873154525541E-5</v>
      </c>
      <c r="AP1986" s="13">
        <f t="shared" si="2439"/>
        <v>1.9974302618487068E-5</v>
      </c>
      <c r="AQ1986" s="13">
        <f t="shared" si="2440"/>
        <v>5.6748866329992256E-6</v>
      </c>
      <c r="AR1986" s="13">
        <f t="shared" si="2441"/>
        <v>2.9068922344999363E-3</v>
      </c>
      <c r="AS1986" s="13">
        <f t="shared" si="2442"/>
        <v>1.6169103572366858E-3</v>
      </c>
      <c r="AT1986" s="13">
        <f t="shared" si="2443"/>
        <v>4.4968971885347736E-4</v>
      </c>
      <c r="AU1986" s="13">
        <f t="shared" si="2444"/>
        <v>8.3377470427866649E-5</v>
      </c>
      <c r="AV1986" s="13">
        <f t="shared" si="2445"/>
        <v>1.159433207524845E-5</v>
      </c>
      <c r="AW1986" s="13">
        <f t="shared" si="2446"/>
        <v>2.2648153943142174E-8</v>
      </c>
      <c r="AX1986" s="13">
        <f t="shared" si="2447"/>
        <v>7.5699318263037733E-6</v>
      </c>
      <c r="AY1986" s="13">
        <f t="shared" si="2448"/>
        <v>8.6027543998550936E-6</v>
      </c>
      <c r="AZ1986" s="13">
        <f t="shared" si="2449"/>
        <v>4.8882463516426627E-6</v>
      </c>
      <c r="BA1986" s="13">
        <f t="shared" si="2450"/>
        <v>1.8517288210816364E-6</v>
      </c>
      <c r="BB1986" s="13">
        <f t="shared" si="2451"/>
        <v>5.2609351802699062E-7</v>
      </c>
      <c r="BC1986" s="13">
        <f t="shared" si="2452"/>
        <v>1.1957448047855946E-7</v>
      </c>
      <c r="BD1986" s="13">
        <f t="shared" si="2453"/>
        <v>5.5058355729075401E-4</v>
      </c>
      <c r="BE1986" s="13">
        <f t="shared" si="2454"/>
        <v>3.0625292735036129E-4</v>
      </c>
      <c r="BF1986" s="13">
        <f t="shared" si="2455"/>
        <v>8.5174043311591518E-5</v>
      </c>
      <c r="BG1986" s="13">
        <f t="shared" si="2456"/>
        <v>1.5792214008228132E-5</v>
      </c>
      <c r="BH1986" s="13">
        <f t="shared" si="2457"/>
        <v>2.1960389596275288E-6</v>
      </c>
      <c r="BI1986" s="13">
        <f t="shared" si="2458"/>
        <v>2.4430201412869785E-7</v>
      </c>
      <c r="BJ1986" s="14">
        <f t="shared" si="2459"/>
        <v>0.18036712432646945</v>
      </c>
      <c r="BK1986" s="14">
        <f t="shared" si="2460"/>
        <v>0.32009110785633998</v>
      </c>
      <c r="BL1986" s="14">
        <f t="shared" si="2461"/>
        <v>0.45435104651252733</v>
      </c>
      <c r="BM1986" s="14">
        <f t="shared" si="2462"/>
        <v>0.24066011217212946</v>
      </c>
      <c r="BN1986" s="14">
        <f t="shared" si="2463"/>
        <v>0.75915668106239953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1.5021645021645</v>
      </c>
      <c r="F1987" s="10">
        <f>VLOOKUP(B1987,home!$B$2:$E$405,3,FALSE)</f>
        <v>0.91</v>
      </c>
      <c r="G1987" s="10">
        <f>VLOOKUP(C1987,away!$B$2:$E$405,4,FALSE)</f>
        <v>0.87</v>
      </c>
      <c r="H1987" s="10">
        <f>VLOOKUP(A1987,away!$A$2:$E$405,3,FALSE)</f>
        <v>1.2640692640692599</v>
      </c>
      <c r="I1987" s="10">
        <f>VLOOKUP(C1987,away!$B$2:$E$405,3,FALSE)</f>
        <v>0.87</v>
      </c>
      <c r="J1987" s="10">
        <f>VLOOKUP(B1987,home!$B$2:$E$405,4,FALSE)</f>
        <v>0.91</v>
      </c>
      <c r="K1987" s="12">
        <f t="shared" si="2408"/>
        <v>1.1892636363636349</v>
      </c>
      <c r="L1987" s="12">
        <f t="shared" si="2409"/>
        <v>1.0007636363636332</v>
      </c>
      <c r="M1987" s="13">
        <f t="shared" si="2410"/>
        <v>0.11191369638398867</v>
      </c>
      <c r="N1987" s="13">
        <f t="shared" si="2411"/>
        <v>0.13309488952051812</v>
      </c>
      <c r="O1987" s="13">
        <f t="shared" si="2412"/>
        <v>0.11199915775213608</v>
      </c>
      <c r="P1987" s="13">
        <f t="shared" si="2413"/>
        <v>0.13319652561796974</v>
      </c>
      <c r="Q1987" s="13">
        <f t="shared" si="2414"/>
        <v>7.9142456146293824E-2</v>
      </c>
      <c r="R1987" s="13">
        <f t="shared" si="2415"/>
        <v>5.6042342190845938E-2</v>
      </c>
      <c r="S1987" s="13">
        <f t="shared" si="2416"/>
        <v>3.9631687206153024E-2</v>
      </c>
      <c r="T1987" s="13">
        <f t="shared" si="2417"/>
        <v>7.9202892203714376E-2</v>
      </c>
      <c r="U1987" s="13">
        <f t="shared" si="2418"/>
        <v>6.6649119664220588E-2</v>
      </c>
      <c r="V1987" s="13">
        <f t="shared" si="2419"/>
        <v>5.2409462835099367E-3</v>
      </c>
      <c r="W1987" s="13">
        <f t="shared" si="2420"/>
        <v>3.1373748395763623E-2</v>
      </c>
      <c r="X1987" s="13">
        <f t="shared" si="2421"/>
        <v>3.1397706530902104E-2</v>
      </c>
      <c r="Y1987" s="13">
        <f t="shared" si="2422"/>
        <v>1.5710841480671887E-2</v>
      </c>
      <c r="Z1987" s="13">
        <f t="shared" si="2423"/>
        <v>1.8695046053748686E-2</v>
      </c>
      <c r="AA1987" s="13">
        <f t="shared" si="2424"/>
        <v>2.2233338451866782E-2</v>
      </c>
      <c r="AB1987" s="13">
        <f t="shared" si="2425"/>
        <v>1.3220650467885261E-2</v>
      </c>
      <c r="AC1987" s="13">
        <f t="shared" si="2426"/>
        <v>3.8985165492990477E-4</v>
      </c>
      <c r="AD1987" s="13">
        <f t="shared" si="2427"/>
        <v>9.3279145258758963E-3</v>
      </c>
      <c r="AE1987" s="13">
        <f t="shared" si="2428"/>
        <v>9.3350376606047159E-3</v>
      </c>
      <c r="AF1987" s="13">
        <f t="shared" si="2429"/>
        <v>4.6710831174091192E-3</v>
      </c>
      <c r="AG1987" s="13">
        <f t="shared" si="2430"/>
        <v>1.5582167087783755E-3</v>
      </c>
      <c r="AH1987" s="13">
        <f t="shared" si="2431"/>
        <v>4.6773305676837806E-3</v>
      </c>
      <c r="AI1987" s="13">
        <f t="shared" si="2432"/>
        <v>5.5625791593983962E-3</v>
      </c>
      <c r="AJ1987" s="13">
        <f t="shared" si="2433"/>
        <v>3.307686559333355E-3</v>
      </c>
      <c r="AK1987" s="13">
        <f t="shared" si="2434"/>
        <v>1.3112371151679679E-3</v>
      </c>
      <c r="AL1987" s="13">
        <f t="shared" si="2435"/>
        <v>1.8559617855856334E-5</v>
      </c>
      <c r="AM1987" s="13">
        <f t="shared" si="2436"/>
        <v>2.2186699097464686E-3</v>
      </c>
      <c r="AN1987" s="13">
        <f t="shared" si="2437"/>
        <v>2.22036416676845E-3</v>
      </c>
      <c r="AO1987" s="13">
        <f t="shared" si="2438"/>
        <v>1.111029858793351E-3</v>
      </c>
      <c r="AP1987" s="13">
        <f t="shared" si="2439"/>
        <v>3.7062609386486937E-4</v>
      </c>
      <c r="AQ1987" s="13">
        <f t="shared" si="2440"/>
        <v>9.2727279356863957E-5</v>
      </c>
      <c r="AR1987" s="13">
        <f t="shared" si="2441"/>
        <v>9.3618046947799977E-4</v>
      </c>
      <c r="AS1987" s="13">
        <f t="shared" si="2442"/>
        <v>1.1133653894240209E-3</v>
      </c>
      <c r="AT1987" s="13">
        <f t="shared" si="2443"/>
        <v>6.6204248581391281E-4</v>
      </c>
      <c r="AU1987" s="13">
        <f t="shared" si="2444"/>
        <v>2.6244768470209127E-4</v>
      </c>
      <c r="AV1987" s="13">
        <f t="shared" si="2445"/>
        <v>7.8029871966006406E-5</v>
      </c>
      <c r="AW1987" s="13">
        <f t="shared" si="2446"/>
        <v>6.135870504266169E-7</v>
      </c>
      <c r="AX1987" s="13">
        <f t="shared" si="2447"/>
        <v>4.3976390745927723E-4</v>
      </c>
      <c r="AY1987" s="13">
        <f t="shared" si="2448"/>
        <v>4.4009972717042652E-4</v>
      </c>
      <c r="AZ1987" s="13">
        <f t="shared" si="2449"/>
        <v>2.202179016628594E-4</v>
      </c>
      <c r="BA1987" s="13">
        <f t="shared" si="2450"/>
        <v>7.3462022686830735E-5</v>
      </c>
      <c r="BB1987" s="13">
        <f t="shared" si="2451"/>
        <v>1.8379530239675109E-5</v>
      </c>
      <c r="BC1987" s="13">
        <f t="shared" si="2452"/>
        <v>3.6787131034625255E-6</v>
      </c>
      <c r="BD1987" s="13">
        <f t="shared" si="2453"/>
        <v>1.5614922848790263E-4</v>
      </c>
      <c r="BE1987" s="13">
        <f t="shared" si="2454"/>
        <v>1.8570259928689918E-4</v>
      </c>
      <c r="BF1987" s="13">
        <f t="shared" si="2455"/>
        <v>1.1042467425505835E-4</v>
      </c>
      <c r="BG1987" s="13">
        <f t="shared" si="2456"/>
        <v>4.3774683216280159E-5</v>
      </c>
      <c r="BH1987" s="13">
        <f t="shared" si="2457"/>
        <v>1.3014909735614875E-5</v>
      </c>
      <c r="BI1987" s="13">
        <f t="shared" si="2458"/>
        <v>3.0956317758243653E-6</v>
      </c>
      <c r="BJ1987" s="14">
        <f t="shared" si="2459"/>
        <v>0.40202380540138455</v>
      </c>
      <c r="BK1987" s="14">
        <f t="shared" si="2460"/>
        <v>0.29083136649157754</v>
      </c>
      <c r="BL1987" s="14">
        <f t="shared" si="2461"/>
        <v>0.28856766955667962</v>
      </c>
      <c r="BM1987" s="14">
        <f t="shared" si="2462"/>
        <v>0.37428933375151802</v>
      </c>
      <c r="BN1987" s="14">
        <f t="shared" si="2463"/>
        <v>0.62538906761175239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1.5021645021645</v>
      </c>
      <c r="F1988" s="10">
        <f>VLOOKUP(B1988,home!$B$2:$E$405,3,FALSE)</f>
        <v>1</v>
      </c>
      <c r="G1988" s="10">
        <f>VLOOKUP(C1988,away!$B$2:$E$405,4,FALSE)</f>
        <v>1.27</v>
      </c>
      <c r="H1988" s="10">
        <f>VLOOKUP(A1988,away!$A$2:$E$405,3,FALSE)</f>
        <v>1.2640692640692599</v>
      </c>
      <c r="I1988" s="10">
        <f>VLOOKUP(C1988,away!$B$2:$E$405,3,FALSE)</f>
        <v>0.67</v>
      </c>
      <c r="J1988" s="10">
        <f>VLOOKUP(B1988,home!$B$2:$E$405,4,FALSE)</f>
        <v>1</v>
      </c>
      <c r="K1988" s="12">
        <f t="shared" si="2408"/>
        <v>1.9077489177489151</v>
      </c>
      <c r="L1988" s="12">
        <f t="shared" si="2409"/>
        <v>0.8469264069264042</v>
      </c>
      <c r="M1988" s="13">
        <f t="shared" si="2410"/>
        <v>6.3629675300890962E-2</v>
      </c>
      <c r="N1988" s="13">
        <f t="shared" si="2411"/>
        <v>0.1213894441919896</v>
      </c>
      <c r="O1988" s="13">
        <f t="shared" si="2412"/>
        <v>5.3889652276477351E-2</v>
      </c>
      <c r="P1988" s="13">
        <f t="shared" si="2413"/>
        <v>0.10280792580831502</v>
      </c>
      <c r="Q1988" s="13">
        <f t="shared" si="2414"/>
        <v>0.11579029039170527</v>
      </c>
      <c r="R1988" s="13">
        <f t="shared" si="2415"/>
        <v>2.2820284786515137E-2</v>
      </c>
      <c r="S1988" s="13">
        <f t="shared" si="2416"/>
        <v>4.1527280938600079E-2</v>
      </c>
      <c r="T1988" s="13">
        <f t="shared" si="2417"/>
        <v>9.8065854598411883E-2</v>
      </c>
      <c r="U1988" s="13">
        <f t="shared" si="2418"/>
        <v>4.3535373604196285E-2</v>
      </c>
      <c r="V1988" s="13">
        <f t="shared" si="2419"/>
        <v>7.4551755879590231E-3</v>
      </c>
      <c r="W1988" s="13">
        <f t="shared" si="2420"/>
        <v>7.3632933726869465E-2</v>
      </c>
      <c r="X1988" s="13">
        <f t="shared" si="2421"/>
        <v>6.2361675992747598E-2</v>
      </c>
      <c r="Y1988" s="13">
        <f t="shared" si="2422"/>
        <v>2.6407875089223157E-2</v>
      </c>
      <c r="Z1988" s="13">
        <f t="shared" si="2423"/>
        <v>6.4423672664268511E-3</v>
      </c>
      <c r="AA1988" s="13">
        <f t="shared" si="2424"/>
        <v>1.2290419180266861E-2</v>
      </c>
      <c r="AB1988" s="13">
        <f t="shared" si="2425"/>
        <v>1.1723516944917309E-2</v>
      </c>
      <c r="AC1988" s="13">
        <f t="shared" si="2426"/>
        <v>7.5284363694148068E-4</v>
      </c>
      <c r="AD1988" s="13">
        <f t="shared" si="2427"/>
        <v>3.5118287407028187E-2</v>
      </c>
      <c r="AE1988" s="13">
        <f t="shared" si="2428"/>
        <v>2.9742604971043168E-2</v>
      </c>
      <c r="AF1988" s="13">
        <f t="shared" si="2429"/>
        <v>1.2594898780378498E-2</v>
      </c>
      <c r="AG1988" s="13">
        <f t="shared" si="2430"/>
        <v>3.5556507898892378E-3</v>
      </c>
      <c r="AH1988" s="13">
        <f t="shared" si="2431"/>
        <v>1.3640527402637931E-3</v>
      </c>
      <c r="AI1988" s="13">
        <f t="shared" si="2432"/>
        <v>2.6022701389906934E-3</v>
      </c>
      <c r="AJ1988" s="13">
        <f t="shared" si="2433"/>
        <v>2.4822390206749073E-3</v>
      </c>
      <c r="AK1988" s="13">
        <f t="shared" si="2434"/>
        <v>1.5784962684288941E-3</v>
      </c>
      <c r="AL1988" s="13">
        <f t="shared" si="2435"/>
        <v>4.8655469263950879E-5</v>
      </c>
      <c r="AM1988" s="13">
        <f t="shared" si="2436"/>
        <v>1.3399374958790684E-2</v>
      </c>
      <c r="AN1988" s="13">
        <f t="shared" si="2437"/>
        <v>1.1348284488908228E-2</v>
      </c>
      <c r="AO1988" s="13">
        <f t="shared" si="2438"/>
        <v>4.8055809034848454E-3</v>
      </c>
      <c r="AP1988" s="13">
        <f t="shared" si="2439"/>
        <v>1.3566577892608546E-3</v>
      </c>
      <c r="AQ1988" s="13">
        <f t="shared" si="2440"/>
        <v>2.8724732672185359E-4</v>
      </c>
      <c r="AR1988" s="13">
        <f t="shared" si="2441"/>
        <v>2.3105045723394605E-4</v>
      </c>
      <c r="AS1988" s="13">
        <f t="shared" si="2442"/>
        <v>4.4078625973345255E-4</v>
      </c>
      <c r="AT1988" s="13">
        <f t="shared" si="2443"/>
        <v>4.2045475498254324E-4</v>
      </c>
      <c r="AU1988" s="13">
        <f t="shared" si="2444"/>
        <v>2.6737403459344412E-4</v>
      </c>
      <c r="AV1988" s="13">
        <f t="shared" si="2445"/>
        <v>1.2752063128245095E-4</v>
      </c>
      <c r="AW1988" s="13">
        <f t="shared" si="2446"/>
        <v>2.1837154906290194E-6</v>
      </c>
      <c r="AX1988" s="13">
        <f t="shared" si="2447"/>
        <v>4.2604405126908055E-3</v>
      </c>
      <c r="AY1988" s="13">
        <f t="shared" si="2448"/>
        <v>3.6082795753369112E-3</v>
      </c>
      <c r="AZ1988" s="13">
        <f t="shared" si="2449"/>
        <v>1.5279736279630105E-3</v>
      </c>
      <c r="BA1988" s="13">
        <f t="shared" si="2450"/>
        <v>4.3136040486967174E-4</v>
      </c>
      <c r="BB1988" s="13">
        <f t="shared" si="2451"/>
        <v>9.13326294466475E-5</v>
      </c>
      <c r="BC1988" s="13">
        <f t="shared" si="2452"/>
        <v>1.5470403138477976E-5</v>
      </c>
      <c r="BD1988" s="13">
        <f t="shared" si="2453"/>
        <v>3.261378892730812E-5</v>
      </c>
      <c r="BE1988" s="13">
        <f t="shared" si="2454"/>
        <v>6.2218920529763614E-5</v>
      </c>
      <c r="BF1988" s="13">
        <f t="shared" si="2455"/>
        <v>5.9349039152081151E-5</v>
      </c>
      <c r="BG1988" s="13">
        <f t="shared" si="2456"/>
        <v>3.7741021737273612E-5</v>
      </c>
      <c r="BH1988" s="13">
        <f t="shared" si="2457"/>
        <v>1.8000098343505496E-5</v>
      </c>
      <c r="BI1988" s="13">
        <f t="shared" si="2458"/>
        <v>6.867933626839334E-6</v>
      </c>
      <c r="BJ1988" s="14">
        <f t="shared" si="2459"/>
        <v>0.619791518559898</v>
      </c>
      <c r="BK1988" s="14">
        <f t="shared" si="2460"/>
        <v>0.2198298363173074</v>
      </c>
      <c r="BL1988" s="14">
        <f t="shared" si="2461"/>
        <v>0.15399028190087388</v>
      </c>
      <c r="BM1988" s="14">
        <f t="shared" si="2462"/>
        <v>0.51612063542876618</v>
      </c>
      <c r="BN1988" s="14">
        <f t="shared" si="2463"/>
        <v>0.48032727275589343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1.5021645021645</v>
      </c>
      <c r="F1989" s="10">
        <f>VLOOKUP(B1989,home!$B$2:$E$405,3,FALSE)</f>
        <v>0.96</v>
      </c>
      <c r="G1989" s="10">
        <f>VLOOKUP(C1989,away!$B$2:$E$405,4,FALSE)</f>
        <v>1.48</v>
      </c>
      <c r="H1989" s="10">
        <f>VLOOKUP(A1989,away!$A$2:$E$405,3,FALSE)</f>
        <v>1.2640692640692599</v>
      </c>
      <c r="I1989" s="10">
        <f>VLOOKUP(C1989,away!$B$2:$E$405,3,FALSE)</f>
        <v>1.1100000000000001</v>
      </c>
      <c r="J1989" s="10">
        <f>VLOOKUP(B1989,home!$B$2:$E$405,4,FALSE)</f>
        <v>0.96</v>
      </c>
      <c r="K1989" s="12">
        <f t="shared" si="2408"/>
        <v>2.1342753246753219</v>
      </c>
      <c r="L1989" s="12">
        <f t="shared" si="2409"/>
        <v>1.3469922077922034</v>
      </c>
      <c r="M1989" s="13">
        <f t="shared" si="2410"/>
        <v>3.0768386376760794E-2</v>
      </c>
      <c r="N1989" s="13">
        <f t="shared" si="2411"/>
        <v>6.5668207823996891E-2</v>
      </c>
      <c r="O1989" s="13">
        <f t="shared" si="2412"/>
        <v>4.1444776695836572E-2</v>
      </c>
      <c r="P1989" s="13">
        <f t="shared" si="2413"/>
        <v>8.8454564238602817E-2</v>
      </c>
      <c r="Q1989" s="13">
        <f t="shared" si="2414"/>
        <v>7.0077017787203766E-2</v>
      </c>
      <c r="R1989" s="13">
        <f t="shared" si="2415"/>
        <v>2.7912895631489888E-2</v>
      </c>
      <c r="S1989" s="13">
        <f t="shared" si="2416"/>
        <v>6.3573450349598951E-2</v>
      </c>
      <c r="T1989" s="13">
        <f t="shared" si="2417"/>
        <v>9.4393196904679094E-2</v>
      </c>
      <c r="U1989" s="13">
        <f t="shared" si="2418"/>
        <v>5.9573804386526458E-2</v>
      </c>
      <c r="V1989" s="13">
        <f t="shared" si="2419"/>
        <v>2.0307141734375637E-2</v>
      </c>
      <c r="W1989" s="13">
        <f t="shared" si="2420"/>
        <v>4.9854549963354193E-2</v>
      </c>
      <c r="X1989" s="13">
        <f t="shared" si="2421"/>
        <v>6.715369032362517E-2</v>
      </c>
      <c r="Y1989" s="13">
        <f t="shared" si="2422"/>
        <v>4.5227748795206905E-2</v>
      </c>
      <c r="Z1989" s="13">
        <f t="shared" si="2423"/>
        <v>1.2532817637511302E-2</v>
      </c>
      <c r="AA1989" s="13">
        <f t="shared" si="2424"/>
        <v>2.6748483432396036E-2</v>
      </c>
      <c r="AB1989" s="13">
        <f t="shared" si="2425"/>
        <v>2.8544314081124768E-2</v>
      </c>
      <c r="AC1989" s="13">
        <f t="shared" si="2426"/>
        <v>3.6487519833068999E-3</v>
      </c>
      <c r="AD1989" s="13">
        <f t="shared" si="2427"/>
        <v>2.6600833952394966E-2</v>
      </c>
      <c r="AE1989" s="13">
        <f t="shared" si="2428"/>
        <v>3.5831116054650294E-2</v>
      </c>
      <c r="AF1989" s="13">
        <f t="shared" si="2429"/>
        <v>2.413211706105604E-2</v>
      </c>
      <c r="AG1989" s="13">
        <f t="shared" si="2430"/>
        <v>1.0835257879590589E-2</v>
      </c>
      <c r="AH1989" s="13">
        <f t="shared" si="2431"/>
        <v>4.220401924852105E-3</v>
      </c>
      <c r="AI1989" s="13">
        <f t="shared" si="2432"/>
        <v>9.0074996884240803E-3</v>
      </c>
      <c r="AJ1989" s="13">
        <f t="shared" si="2433"/>
        <v>9.6122421610120856E-3</v>
      </c>
      <c r="AK1989" s="13">
        <f t="shared" si="2434"/>
        <v>6.8383904196839601E-3</v>
      </c>
      <c r="AL1989" s="13">
        <f t="shared" si="2435"/>
        <v>4.1958491127363102E-4</v>
      </c>
      <c r="AM1989" s="13">
        <f t="shared" si="2436"/>
        <v>1.1354700704076407E-2</v>
      </c>
      <c r="AN1989" s="13">
        <f t="shared" si="2437"/>
        <v>1.5294693370203564E-2</v>
      </c>
      <c r="AO1989" s="13">
        <f t="shared" si="2438"/>
        <v>1.030091639511764E-2</v>
      </c>
      <c r="AP1989" s="13">
        <f t="shared" si="2439"/>
        <v>4.6250847057808034E-3</v>
      </c>
      <c r="AQ1989" s="13">
        <f t="shared" si="2440"/>
        <v>1.5574882647664101E-3</v>
      </c>
      <c r="AR1989" s="13">
        <f t="shared" si="2441"/>
        <v>1.1369697013054007E-3</v>
      </c>
      <c r="AS1989" s="13">
        <f t="shared" si="2442"/>
        <v>2.4266063783995881E-3</v>
      </c>
      <c r="AT1989" s="13">
        <f t="shared" si="2443"/>
        <v>2.5895230580589945E-3</v>
      </c>
      <c r="AU1989" s="13">
        <f t="shared" si="2444"/>
        <v>1.8422517218310305E-3</v>
      </c>
      <c r="AV1989" s="13">
        <f t="shared" si="2445"/>
        <v>9.8296809793614864E-4</v>
      </c>
      <c r="AW1989" s="13">
        <f t="shared" si="2446"/>
        <v>3.3506794959150788E-5</v>
      </c>
      <c r="AX1989" s="13">
        <f t="shared" si="2447"/>
        <v>4.0390095886306378E-3</v>
      </c>
      <c r="AY1989" s="13">
        <f t="shared" si="2448"/>
        <v>5.4405144430834619E-3</v>
      </c>
      <c r="AZ1989" s="13">
        <f t="shared" si="2449"/>
        <v>3.6641652806071821E-3</v>
      </c>
      <c r="BA1989" s="13">
        <f t="shared" si="2450"/>
        <v>1.6452006936802019E-3</v>
      </c>
      <c r="BB1989" s="13">
        <f t="shared" si="2451"/>
        <v>5.5401812866039005E-4</v>
      </c>
      <c r="BC1989" s="13">
        <f t="shared" si="2452"/>
        <v>1.4925162045623282E-4</v>
      </c>
      <c r="BD1989" s="13">
        <f t="shared" si="2453"/>
        <v>2.5524822135903361E-4</v>
      </c>
      <c r="BE1989" s="13">
        <f t="shared" si="2454"/>
        <v>5.4476998051384987E-4</v>
      </c>
      <c r="BF1989" s="13">
        <f t="shared" si="2455"/>
        <v>5.8134456351728299E-4</v>
      </c>
      <c r="BG1989" s="13">
        <f t="shared" si="2456"/>
        <v>4.1358311901636071E-4</v>
      </c>
      <c r="BH1989" s="13">
        <f t="shared" si="2457"/>
        <v>2.2067506140471897E-4</v>
      </c>
      <c r="BI1989" s="13">
        <f t="shared" si="2458"/>
        <v>9.4196267665460533E-5</v>
      </c>
      <c r="BJ1989" s="14">
        <f t="shared" si="2459"/>
        <v>0.54839877974082107</v>
      </c>
      <c r="BK1989" s="14">
        <f t="shared" si="2460"/>
        <v>0.21261239403700222</v>
      </c>
      <c r="BL1989" s="14">
        <f t="shared" si="2461"/>
        <v>0.22499094459235372</v>
      </c>
      <c r="BM1989" s="14">
        <f t="shared" si="2462"/>
        <v>0.66880207980567363</v>
      </c>
      <c r="BN1989" s="14">
        <f t="shared" si="2463"/>
        <v>0.32432584855389074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1.5021645021645</v>
      </c>
      <c r="F1990" s="10">
        <f>VLOOKUP(B1990,home!$B$2:$E$405,3,FALSE)</f>
        <v>0.74</v>
      </c>
      <c r="G1990" s="10">
        <f>VLOOKUP(C1990,away!$B$2:$E$405,4,FALSE)</f>
        <v>1.26</v>
      </c>
      <c r="H1990" s="10">
        <f>VLOOKUP(A1990,away!$A$2:$E$405,3,FALSE)</f>
        <v>1.2640692640692599</v>
      </c>
      <c r="I1990" s="10">
        <f>VLOOKUP(C1990,away!$B$2:$E$405,3,FALSE)</f>
        <v>0.93</v>
      </c>
      <c r="J1990" s="10">
        <f>VLOOKUP(B1990,home!$B$2:$E$405,4,FALSE)</f>
        <v>0.74</v>
      </c>
      <c r="K1990" s="12">
        <f t="shared" si="2408"/>
        <v>1.4006181818181798</v>
      </c>
      <c r="L1990" s="12">
        <f t="shared" si="2409"/>
        <v>0.86993246753246467</v>
      </c>
      <c r="M1990" s="13">
        <f t="shared" si="2410"/>
        <v>0.10325530695823548</v>
      </c>
      <c r="N1990" s="13">
        <f t="shared" si="2411"/>
        <v>0.14462126029492184</v>
      </c>
      <c r="O1990" s="13">
        <f t="shared" si="2412"/>
        <v>8.9825143967999857E-2</v>
      </c>
      <c r="P1990" s="13">
        <f t="shared" si="2413"/>
        <v>0.12581072982601618</v>
      </c>
      <c r="Q1990" s="13">
        <f t="shared" si="2414"/>
        <v>0.10127958332326358</v>
      </c>
      <c r="R1990" s="13">
        <f t="shared" si="2415"/>
        <v>3.9070904569270495E-2</v>
      </c>
      <c r="S1990" s="13">
        <f t="shared" si="2416"/>
        <v>3.8323308035288349E-2</v>
      </c>
      <c r="T1990" s="13">
        <f t="shared" si="2417"/>
        <v>8.8106397831066524E-2</v>
      </c>
      <c r="U1990" s="13">
        <f t="shared" si="2418"/>
        <v>5.4723419319803256E-2</v>
      </c>
      <c r="V1990" s="13">
        <f t="shared" si="2419"/>
        <v>5.1883083627061776E-3</v>
      </c>
      <c r="W1990" s="13">
        <f t="shared" si="2420"/>
        <v>4.728467528317741E-2</v>
      </c>
      <c r="X1990" s="13">
        <f t="shared" si="2421"/>
        <v>4.1134474245565864E-2</v>
      </c>
      <c r="Y1990" s="13">
        <f t="shared" si="2422"/>
        <v>1.7892107340547862E-2</v>
      </c>
      <c r="Z1990" s="13">
        <f t="shared" si="2423"/>
        <v>1.1329682806890316E-2</v>
      </c>
      <c r="AA1990" s="13">
        <f t="shared" si="2424"/>
        <v>1.5868559733563405E-2</v>
      </c>
      <c r="AB1990" s="13">
        <f t="shared" si="2425"/>
        <v>1.1112896641048378E-2</v>
      </c>
      <c r="AC1990" s="13">
        <f t="shared" si="2426"/>
        <v>3.9510370029849216E-4</v>
      </c>
      <c r="AD1990" s="13">
        <f t="shared" si="2427"/>
        <v>1.6556943980746756E-2</v>
      </c>
      <c r="AE1990" s="13">
        <f t="shared" si="2428"/>
        <v>1.4403423131967812E-2</v>
      </c>
      <c r="AF1990" s="13">
        <f t="shared" si="2429"/>
        <v>6.2650027130534691E-3</v>
      </c>
      <c r="AG1990" s="13">
        <f t="shared" si="2430"/>
        <v>1.8167097564213974E-3</v>
      </c>
      <c r="AH1990" s="13">
        <f t="shared" si="2431"/>
        <v>2.4640147301395569E-3</v>
      </c>
      <c r="AI1990" s="13">
        <f t="shared" si="2432"/>
        <v>3.4511438313012794E-3</v>
      </c>
      <c r="AJ1990" s="13">
        <f t="shared" si="2433"/>
        <v>2.4168673990951129E-3</v>
      </c>
      <c r="AK1990" s="13">
        <f t="shared" si="2434"/>
        <v>1.1283694740720762E-3</v>
      </c>
      <c r="AL1990" s="13">
        <f t="shared" si="2435"/>
        <v>1.9256457166552698E-5</v>
      </c>
      <c r="AM1990" s="13">
        <f t="shared" si="2436"/>
        <v>4.637991354955788E-3</v>
      </c>
      <c r="AN1990" s="13">
        <f t="shared" si="2437"/>
        <v>4.034739263810927E-3</v>
      </c>
      <c r="AO1990" s="13">
        <f t="shared" si="2438"/>
        <v>1.7549753418085799E-3</v>
      </c>
      <c r="AP1990" s="13">
        <f t="shared" si="2439"/>
        <v>5.089033431860564E-4</v>
      </c>
      <c r="AQ1990" s="13">
        <f t="shared" si="2440"/>
        <v>1.1067788526834164E-4</v>
      </c>
      <c r="AR1990" s="13">
        <f t="shared" si="2441"/>
        <v>4.2870528284532912E-4</v>
      </c>
      <c r="AS1990" s="13">
        <f t="shared" si="2442"/>
        <v>6.0045241379467335E-4</v>
      </c>
      <c r="AT1990" s="13">
        <f t="shared" si="2443"/>
        <v>4.2050228403871644E-4</v>
      </c>
      <c r="AU1990" s="13">
        <f t="shared" si="2444"/>
        <v>1.9632104817356622E-4</v>
      </c>
      <c r="AV1990" s="13">
        <f t="shared" si="2445"/>
        <v>6.8742707386374954E-5</v>
      </c>
      <c r="AW1990" s="13">
        <f t="shared" si="2446"/>
        <v>6.5174721909002723E-7</v>
      </c>
      <c r="AX1990" s="13">
        <f t="shared" si="2447"/>
        <v>1.0826758364777698E-3</v>
      </c>
      <c r="AY1990" s="13">
        <f t="shared" si="2448"/>
        <v>9.4185486196488141E-4</v>
      </c>
      <c r="AZ1990" s="13">
        <f t="shared" si="2449"/>
        <v>4.0967506206327907E-4</v>
      </c>
      <c r="BA1990" s="13">
        <f t="shared" si="2450"/>
        <v>1.1879654587574137E-4</v>
      </c>
      <c r="BB1990" s="13">
        <f t="shared" si="2451"/>
        <v>2.5836243072004322E-5</v>
      </c>
      <c r="BC1990" s="13">
        <f t="shared" si="2452"/>
        <v>4.4951573374794548E-6</v>
      </c>
      <c r="BD1990" s="13">
        <f t="shared" si="2453"/>
        <v>6.2157440758306692E-5</v>
      </c>
      <c r="BE1990" s="13">
        <f t="shared" si="2454"/>
        <v>8.7058841661370731E-5</v>
      </c>
      <c r="BF1990" s="13">
        <f t="shared" si="2455"/>
        <v>6.0968098259472949E-5</v>
      </c>
      <c r="BG1990" s="13">
        <f t="shared" si="2456"/>
        <v>2.8464342311031704E-5</v>
      </c>
      <c r="BH1990" s="13">
        <f t="shared" si="2457"/>
        <v>9.9669188435818863E-6</v>
      </c>
      <c r="BI1990" s="13">
        <f t="shared" si="2458"/>
        <v>2.7919695498053984E-6</v>
      </c>
      <c r="BJ1990" s="14">
        <f t="shared" si="2459"/>
        <v>0.49299119879655345</v>
      </c>
      <c r="BK1990" s="14">
        <f t="shared" si="2460"/>
        <v>0.27393386820167615</v>
      </c>
      <c r="BL1990" s="14">
        <f t="shared" si="2461"/>
        <v>0.22202745101391566</v>
      </c>
      <c r="BM1990" s="14">
        <f t="shared" si="2462"/>
        <v>0.39547806876458236</v>
      </c>
      <c r="BN1990" s="14">
        <f t="shared" si="2463"/>
        <v>0.6038629289397075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1.5021645021645</v>
      </c>
      <c r="F1991" s="10">
        <f>VLOOKUP(B1991,home!$B$2:$E$405,3,FALSE)</f>
        <v>1.1100000000000001</v>
      </c>
      <c r="G1991" s="10">
        <f>VLOOKUP(C1991,away!$B$2:$E$405,4,FALSE)</f>
        <v>0.81</v>
      </c>
      <c r="H1991" s="10">
        <f>VLOOKUP(A1991,away!$A$2:$E$405,3,FALSE)</f>
        <v>1.2640692640692599</v>
      </c>
      <c r="I1991" s="10">
        <f>VLOOKUP(C1991,away!$B$2:$E$405,3,FALSE)</f>
        <v>0.3</v>
      </c>
      <c r="J1991" s="10">
        <f>VLOOKUP(B1991,home!$B$2:$E$405,4,FALSE)</f>
        <v>1.1100000000000001</v>
      </c>
      <c r="K1991" s="12">
        <f t="shared" si="2408"/>
        <v>1.3505961038961023</v>
      </c>
      <c r="L1991" s="12">
        <f t="shared" si="2409"/>
        <v>0.42093506493506355</v>
      </c>
      <c r="M1991" s="13">
        <f t="shared" si="2410"/>
        <v>0.17007237983110127</v>
      </c>
      <c r="N1991" s="13">
        <f t="shared" si="2411"/>
        <v>0.22969909358022336</v>
      </c>
      <c r="O1991" s="13">
        <f t="shared" si="2412"/>
        <v>7.1589428247865405E-2</v>
      </c>
      <c r="P1991" s="13">
        <f t="shared" si="2413"/>
        <v>9.6688402871716581E-2</v>
      </c>
      <c r="Q1991" s="13">
        <f t="shared" si="2414"/>
        <v>0.15511535042895799</v>
      </c>
      <c r="R1991" s="13">
        <f t="shared" si="2415"/>
        <v>1.5067250314089647E-2</v>
      </c>
      <c r="S1991" s="13">
        <f t="shared" si="2416"/>
        <v>1.3742159748642763E-2</v>
      </c>
      <c r="T1991" s="13">
        <f t="shared" si="2417"/>
        <v>6.5293490105238577E-2</v>
      </c>
      <c r="U1991" s="13">
        <f t="shared" si="2418"/>
        <v>2.0349769570636798E-2</v>
      </c>
      <c r="V1991" s="13">
        <f t="shared" si="2419"/>
        <v>8.6806666891133043E-4</v>
      </c>
      <c r="W1991" s="13">
        <f t="shared" si="2420"/>
        <v>6.9832729314609765E-2</v>
      </c>
      <c r="X1991" s="13">
        <f t="shared" si="2421"/>
        <v>2.9395044448637983E-2</v>
      </c>
      <c r="Y1991" s="13">
        <f t="shared" si="2422"/>
        <v>6.1867024718782531E-3</v>
      </c>
      <c r="Z1991" s="13">
        <f t="shared" si="2423"/>
        <v>2.1141113297847279E-3</v>
      </c>
      <c r="AA1991" s="13">
        <f t="shared" si="2424"/>
        <v>2.8553105252098611E-3</v>
      </c>
      <c r="AB1991" s="13">
        <f t="shared" si="2425"/>
        <v>1.9281856353809863E-3</v>
      </c>
      <c r="AC1991" s="13">
        <f t="shared" si="2426"/>
        <v>3.0844213169181435E-5</v>
      </c>
      <c r="AD1991" s="13">
        <f t="shared" si="2427"/>
        <v>2.3578953034185769E-2</v>
      </c>
      <c r="AE1991" s="13">
        <f t="shared" si="2428"/>
        <v>9.9252081265458012E-3</v>
      </c>
      <c r="AF1991" s="13">
        <f t="shared" si="2429"/>
        <v>2.0889340636207881E-3</v>
      </c>
      <c r="AG1991" s="13">
        <f t="shared" si="2430"/>
        <v>2.931018652384276E-4</v>
      </c>
      <c r="AH1991" s="13">
        <f t="shared" si="2431"/>
        <v>2.2247589747072195E-4</v>
      </c>
      <c r="AI1991" s="13">
        <f t="shared" si="2432"/>
        <v>3.0047508033474572E-4</v>
      </c>
      <c r="AJ1991" s="13">
        <f t="shared" si="2433"/>
        <v>2.0291023640898803E-4</v>
      </c>
      <c r="AK1991" s="13">
        <f t="shared" si="2434"/>
        <v>9.1349924911538779E-5</v>
      </c>
      <c r="AL1991" s="13">
        <f t="shared" si="2435"/>
        <v>7.0141376562722708E-7</v>
      </c>
      <c r="AM1991" s="13">
        <f t="shared" si="2436"/>
        <v>6.3691284203840929E-3</v>
      </c>
      <c r="AN1991" s="13">
        <f t="shared" si="2437"/>
        <v>2.680989485214137E-3</v>
      </c>
      <c r="AO1991" s="13">
        <f t="shared" si="2438"/>
        <v>5.6426124152441758E-4</v>
      </c>
      <c r="AP1991" s="13">
        <f t="shared" si="2439"/>
        <v>7.9172447447140124E-5</v>
      </c>
      <c r="AQ1991" s="13">
        <f t="shared" si="2440"/>
        <v>8.3316148268074555E-6</v>
      </c>
      <c r="AR1991" s="13">
        <f t="shared" si="2441"/>
        <v>1.8729581269664979E-5</v>
      </c>
      <c r="AS1991" s="13">
        <f t="shared" si="2442"/>
        <v>2.529609949041493E-5</v>
      </c>
      <c r="AT1991" s="13">
        <f t="shared" si="2443"/>
        <v>1.7082406707761297E-5</v>
      </c>
      <c r="AU1991" s="13">
        <f t="shared" si="2444"/>
        <v>7.6904773148903519E-6</v>
      </c>
      <c r="AV1991" s="13">
        <f t="shared" si="2445"/>
        <v>2.5966821746480666E-6</v>
      </c>
      <c r="AW1991" s="13">
        <f t="shared" si="2446"/>
        <v>1.1076750710831937E-8</v>
      </c>
      <c r="AX1991" s="13">
        <f t="shared" si="2447"/>
        <v>1.4336866716307811E-3</v>
      </c>
      <c r="AY1991" s="13">
        <f t="shared" si="2448"/>
        <v>6.0348899221943813E-4</v>
      </c>
      <c r="AZ1991" s="13">
        <f t="shared" si="2449"/>
        <v>1.2701483906374259E-4</v>
      </c>
      <c r="BA1991" s="13">
        <f t="shared" si="2450"/>
        <v>1.782166650967105E-5</v>
      </c>
      <c r="BB1991" s="13">
        <f t="shared" si="2451"/>
        <v>1.8754410873748573E-6</v>
      </c>
      <c r="BC1991" s="13">
        <f t="shared" si="2452"/>
        <v>1.5788778317920438E-7</v>
      </c>
      <c r="BD1991" s="13">
        <f t="shared" si="2453"/>
        <v>1.3139895846588296E-6</v>
      </c>
      <c r="BE1991" s="13">
        <f t="shared" si="2454"/>
        <v>1.7746692136002727E-6</v>
      </c>
      <c r="BF1991" s="13">
        <f t="shared" si="2455"/>
        <v>1.1984306627964444E-6</v>
      </c>
      <c r="BG1991" s="13">
        <f t="shared" si="2456"/>
        <v>5.3953192798750051E-7</v>
      </c>
      <c r="BH1991" s="13">
        <f t="shared" si="2457"/>
        <v>1.8217242996686764E-7</v>
      </c>
      <c r="BI1991" s="13">
        <f t="shared" si="2458"/>
        <v>4.9208274830107377E-8</v>
      </c>
      <c r="BJ1991" s="14">
        <f t="shared" si="2459"/>
        <v>0.6032945361468276</v>
      </c>
      <c r="BK1991" s="14">
        <f t="shared" si="2460"/>
        <v>0.28200604373952615</v>
      </c>
      <c r="BL1991" s="14">
        <f t="shared" si="2461"/>
        <v>0.11268360868135989</v>
      </c>
      <c r="BM1991" s="14">
        <f t="shared" si="2462"/>
        <v>0.26126291670807539</v>
      </c>
      <c r="BN1991" s="14">
        <f t="shared" si="2463"/>
        <v>0.73823190527395421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1.5021645021645</v>
      </c>
      <c r="F1992" s="10">
        <f>VLOOKUP(B1992,home!$B$2:$E$405,3,FALSE)</f>
        <v>0.47</v>
      </c>
      <c r="G1992" s="10">
        <f>VLOOKUP(C1992,away!$B$2:$E$405,4,FALSE)</f>
        <v>1.57</v>
      </c>
      <c r="H1992" s="10">
        <f>VLOOKUP(A1992,away!$A$2:$E$405,3,FALSE)</f>
        <v>1.2640692640692599</v>
      </c>
      <c r="I1992" s="10">
        <f>VLOOKUP(C1992,away!$B$2:$E$405,3,FALSE)</f>
        <v>0.18</v>
      </c>
      <c r="J1992" s="10">
        <f>VLOOKUP(B1992,home!$B$2:$E$405,4,FALSE)</f>
        <v>0.47</v>
      </c>
      <c r="K1992" s="12">
        <f t="shared" si="2408"/>
        <v>1.1084471861471845</v>
      </c>
      <c r="L1992" s="12">
        <f t="shared" si="2409"/>
        <v>0.10694025974025938</v>
      </c>
      <c r="M1992" s="13">
        <f t="shared" si="2410"/>
        <v>0.2965950774865781</v>
      </c>
      <c r="N1992" s="13">
        <f t="shared" si="2411"/>
        <v>0.32875997906510368</v>
      </c>
      <c r="O1992" s="13">
        <f t="shared" si="2412"/>
        <v>3.1717954624097017E-2</v>
      </c>
      <c r="P1992" s="13">
        <f t="shared" si="2413"/>
        <v>3.5157677553424416E-2</v>
      </c>
      <c r="Q1992" s="13">
        <f t="shared" si="2414"/>
        <v>0.18220653685626076</v>
      </c>
      <c r="R1992" s="13">
        <f t="shared" si="2415"/>
        <v>1.6959631529653474E-3</v>
      </c>
      <c r="S1992" s="13">
        <f t="shared" si="2416"/>
        <v>1.0418769433273036E-3</v>
      </c>
      <c r="T1992" s="13">
        <f t="shared" si="2417"/>
        <v>1.9485214377781664E-2</v>
      </c>
      <c r="U1992" s="13">
        <f t="shared" si="2418"/>
        <v>1.8798855847137466E-3</v>
      </c>
      <c r="V1992" s="13">
        <f t="shared" si="2419"/>
        <v>1.3722402623154495E-5</v>
      </c>
      <c r="W1992" s="13">
        <f t="shared" si="2420"/>
        <v>6.7322107691981797E-2</v>
      </c>
      <c r="X1992" s="13">
        <f t="shared" si="2421"/>
        <v>7.1994436828422461E-3</v>
      </c>
      <c r="Y1992" s="13">
        <f t="shared" si="2422"/>
        <v>3.8495518871425958E-4</v>
      </c>
      <c r="Z1992" s="13">
        <f t="shared" si="2423"/>
        <v>6.0455580029341163E-5</v>
      </c>
      <c r="AA1992" s="13">
        <f t="shared" si="2424"/>
        <v>6.7011817570419147E-5</v>
      </c>
      <c r="AB1992" s="13">
        <f t="shared" si="2425"/>
        <v>3.7139530312269783E-5</v>
      </c>
      <c r="AC1992" s="13">
        <f t="shared" si="2426"/>
        <v>1.0166381779906715E-7</v>
      </c>
      <c r="AD1992" s="13">
        <f t="shared" si="2427"/>
        <v>1.8655750209168737E-2</v>
      </c>
      <c r="AE1992" s="13">
        <f t="shared" si="2428"/>
        <v>1.9950507730179022E-3</v>
      </c>
      <c r="AF1992" s="13">
        <f t="shared" si="2429"/>
        <v>1.0667562393076985E-4</v>
      </c>
      <c r="AG1992" s="13">
        <f t="shared" si="2430"/>
        <v>3.8026396437035855E-6</v>
      </c>
      <c r="AH1992" s="13">
        <f t="shared" si="2431"/>
        <v>1.6162838577714447E-6</v>
      </c>
      <c r="AI1992" s="13">
        <f t="shared" si="2432"/>
        <v>1.7915652941618744E-6</v>
      </c>
      <c r="AJ1992" s="13">
        <f t="shared" si="2433"/>
        <v>9.9292775455634134E-7</v>
      </c>
      <c r="AK1992" s="13">
        <f t="shared" si="2434"/>
        <v>3.6686932519513939E-7</v>
      </c>
      <c r="AL1992" s="13">
        <f t="shared" si="2435"/>
        <v>4.8203952072555191E-10</v>
      </c>
      <c r="AM1992" s="13">
        <f t="shared" si="2436"/>
        <v>4.135782764963571E-3</v>
      </c>
      <c r="AN1992" s="13">
        <f t="shared" si="2437"/>
        <v>4.4228168311449232E-4</v>
      </c>
      <c r="AO1992" s="13">
        <f t="shared" si="2438"/>
        <v>2.3648859035311443E-5</v>
      </c>
      <c r="AP1992" s="13">
        <f t="shared" si="2439"/>
        <v>8.4300504259899512E-7</v>
      </c>
      <c r="AQ1992" s="13">
        <f t="shared" si="2440"/>
        <v>2.2537794554471232E-8</v>
      </c>
      <c r="AR1992" s="13">
        <f t="shared" si="2441"/>
        <v>3.4569163112813386E-8</v>
      </c>
      <c r="AS1992" s="13">
        <f t="shared" si="2442"/>
        <v>3.8318091579861053E-8</v>
      </c>
      <c r="AT1992" s="13">
        <f t="shared" si="2443"/>
        <v>2.1236790395113556E-8</v>
      </c>
      <c r="AU1992" s="13">
        <f t="shared" si="2444"/>
        <v>7.8466201854203879E-9</v>
      </c>
      <c r="AV1992" s="13">
        <f t="shared" si="2445"/>
        <v>2.1743910163237314E-9</v>
      </c>
      <c r="AW1992" s="13">
        <f t="shared" si="2446"/>
        <v>1.5872172875195349E-12</v>
      </c>
      <c r="AX1992" s="13">
        <f t="shared" si="2447"/>
        <v>7.6404946138998041E-4</v>
      </c>
      <c r="AY1992" s="13">
        <f t="shared" si="2448"/>
        <v>8.170764785544977E-5</v>
      </c>
      <c r="AZ1992" s="13">
        <f t="shared" si="2449"/>
        <v>4.3689185422137212E-6</v>
      </c>
      <c r="BA1992" s="13">
        <f t="shared" si="2450"/>
        <v>1.5573776122945691E-7</v>
      </c>
      <c r="BB1992" s="13">
        <f t="shared" si="2451"/>
        <v>4.1636591593111526E-9</v>
      </c>
      <c r="BC1992" s="13">
        <f t="shared" si="2452"/>
        <v>8.905255839332903E-11</v>
      </c>
      <c r="BD1992" s="13">
        <f t="shared" si="2453"/>
        <v>6.1613921371460871E-10</v>
      </c>
      <c r="BE1992" s="13">
        <f t="shared" si="2454"/>
        <v>6.8295777771689685E-10</v>
      </c>
      <c r="BF1992" s="13">
        <f t="shared" si="2455"/>
        <v>3.7851131348381432E-10</v>
      </c>
      <c r="BG1992" s="13">
        <f t="shared" si="2456"/>
        <v>1.3985326678533621E-10</v>
      </c>
      <c r="BH1992" s="13">
        <f t="shared" si="2457"/>
        <v>3.875499001042435E-11</v>
      </c>
      <c r="BI1992" s="13">
        <f t="shared" si="2458"/>
        <v>8.5915719252434316E-12</v>
      </c>
      <c r="BJ1992" s="14">
        <f t="shared" si="2459"/>
        <v>0.63157238097665636</v>
      </c>
      <c r="BK1992" s="14">
        <f t="shared" si="2460"/>
        <v>0.33289016417966572</v>
      </c>
      <c r="BL1992" s="14">
        <f t="shared" si="2461"/>
        <v>3.5402828365754931E-2</v>
      </c>
      <c r="BM1992" s="14">
        <f t="shared" si="2462"/>
        <v>0.12371093271740909</v>
      </c>
      <c r="BN1992" s="14">
        <f t="shared" si="2463"/>
        <v>0.87613318873842927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1.5021645021645</v>
      </c>
      <c r="F1993" s="10">
        <f>VLOOKUP(B1993,home!$B$2:$E$405,3,FALSE)</f>
        <v>0.53</v>
      </c>
      <c r="G1993" s="10">
        <f>VLOOKUP(C1993,away!$B$2:$E$405,4,FALSE)</f>
        <v>1.1100000000000001</v>
      </c>
      <c r="H1993" s="10">
        <f>VLOOKUP(A1993,away!$A$2:$E$405,3,FALSE)</f>
        <v>1.2640692640692599</v>
      </c>
      <c r="I1993" s="10">
        <f>VLOOKUP(C1993,away!$B$2:$E$405,3,FALSE)</f>
        <v>0.81</v>
      </c>
      <c r="J1993" s="10">
        <f>VLOOKUP(B1993,home!$B$2:$E$405,4,FALSE)</f>
        <v>0.53</v>
      </c>
      <c r="K1993" s="12">
        <f t="shared" si="2408"/>
        <v>0.88372337662337552</v>
      </c>
      <c r="L1993" s="12">
        <f t="shared" si="2409"/>
        <v>0.5426649350649333</v>
      </c>
      <c r="M1993" s="13">
        <f t="shared" si="2410"/>
        <v>0.24017479416963911</v>
      </c>
      <c r="N1993" s="13">
        <f t="shared" si="2411"/>
        <v>0.21224808008341767</v>
      </c>
      <c r="O1993" s="13">
        <f t="shared" si="2412"/>
        <v>0.13033443908230091</v>
      </c>
      <c r="P1993" s="13">
        <f t="shared" si="2413"/>
        <v>0.11517959059612458</v>
      </c>
      <c r="Q1993" s="13">
        <f t="shared" si="2414"/>
        <v>9.3784295006573232E-2</v>
      </c>
      <c r="R1993" s="13">
        <f t="shared" si="2415"/>
        <v>3.536396496066066E-2</v>
      </c>
      <c r="S1993" s="13">
        <f t="shared" si="2416"/>
        <v>1.3809044924714974E-2</v>
      </c>
      <c r="T1993" s="13">
        <f t="shared" si="2417"/>
        <v>5.08934483598526E-2</v>
      </c>
      <c r="U1993" s="13">
        <f t="shared" si="2418"/>
        <v>3.1251962525825773E-2</v>
      </c>
      <c r="V1993" s="13">
        <f t="shared" si="2419"/>
        <v>7.3581601565138744E-4</v>
      </c>
      <c r="W1993" s="13">
        <f t="shared" si="2420"/>
        <v>2.7626457952483894E-2</v>
      </c>
      <c r="X1993" s="13">
        <f t="shared" si="2421"/>
        <v>1.499191001085878E-2</v>
      </c>
      <c r="Y1993" s="13">
        <f t="shared" si="2422"/>
        <v>4.067791936271002E-3</v>
      </c>
      <c r="Z1993" s="13">
        <f t="shared" si="2423"/>
        <v>6.3969279163384983E-3</v>
      </c>
      <c r="AA1993" s="13">
        <f t="shared" si="2424"/>
        <v>5.6531147382429909E-3</v>
      </c>
      <c r="AB1993" s="13">
        <f t="shared" si="2425"/>
        <v>2.4978948224597323E-3</v>
      </c>
      <c r="AC1993" s="13">
        <f t="shared" si="2426"/>
        <v>2.2054507148067308E-5</v>
      </c>
      <c r="AD1993" s="13">
        <f t="shared" si="2427"/>
        <v>6.1035366764781926E-3</v>
      </c>
      <c r="AE1993" s="13">
        <f t="shared" si="2428"/>
        <v>3.3121753342074765E-3</v>
      </c>
      <c r="AF1993" s="13">
        <f t="shared" si="2429"/>
        <v>8.9870070633068697E-4</v>
      </c>
      <c r="AG1993" s="13">
        <f t="shared" si="2430"/>
        <v>1.6256445348125065E-4</v>
      </c>
      <c r="AH1993" s="13">
        <f t="shared" si="2431"/>
        <v>8.6784711808372242E-4</v>
      </c>
      <c r="AI1993" s="13">
        <f t="shared" si="2432"/>
        <v>7.669367855858124E-4</v>
      </c>
      <c r="AJ1993" s="13">
        <f t="shared" si="2433"/>
        <v>3.3887998290728594E-4</v>
      </c>
      <c r="AK1993" s="13">
        <f t="shared" si="2434"/>
        <v>9.9825387588299523E-5</v>
      </c>
      <c r="AL1993" s="13">
        <f t="shared" si="2435"/>
        <v>4.2306339645608205E-7</v>
      </c>
      <c r="AM1993" s="13">
        <f t="shared" si="2436"/>
        <v>1.078767608216385E-3</v>
      </c>
      <c r="AN1993" s="13">
        <f t="shared" si="2437"/>
        <v>5.8540935406289788E-4</v>
      </c>
      <c r="AO1993" s="13">
        <f t="shared" si="2438"/>
        <v>1.588405645544735E-4</v>
      </c>
      <c r="AP1993" s="13">
        <f t="shared" si="2439"/>
        <v>2.8732401549876902E-5</v>
      </c>
      <c r="AQ1993" s="13">
        <f t="shared" si="2440"/>
        <v>3.8980167053308838E-6</v>
      </c>
      <c r="AR1993" s="13">
        <f t="shared" si="2441"/>
        <v>9.4190039996238585E-5</v>
      </c>
      <c r="AS1993" s="13">
        <f t="shared" si="2442"/>
        <v>8.3237940189766742E-5</v>
      </c>
      <c r="AT1993" s="13">
        <f t="shared" si="2443"/>
        <v>3.6779656783837617E-5</v>
      </c>
      <c r="AU1993" s="13">
        <f t="shared" si="2444"/>
        <v>1.0834347494687274E-5</v>
      </c>
      <c r="AV1993" s="13">
        <f t="shared" si="2445"/>
        <v>2.3936415378790115E-6</v>
      </c>
      <c r="AW1993" s="13">
        <f t="shared" si="2446"/>
        <v>5.6357413645441242E-9</v>
      </c>
      <c r="AX1993" s="13">
        <f t="shared" si="2447"/>
        <v>1.5888869222081765E-4</v>
      </c>
      <c r="AY1993" s="13">
        <f t="shared" si="2448"/>
        <v>8.6223321846562169E-5</v>
      </c>
      <c r="AZ1993" s="13">
        <f t="shared" si="2449"/>
        <v>2.339518667547375E-5</v>
      </c>
      <c r="BA1993" s="13">
        <f t="shared" si="2450"/>
        <v>4.2319158193593181E-6</v>
      </c>
      <c r="BB1993" s="13">
        <f t="shared" si="2451"/>
        <v>5.7412808082822208E-7</v>
      </c>
      <c r="BC1993" s="13">
        <f t="shared" si="2452"/>
        <v>6.2311835540320404E-8</v>
      </c>
      <c r="BD1993" s="13">
        <f t="shared" si="2453"/>
        <v>8.5189386563870402E-6</v>
      </c>
      <c r="BE1993" s="13">
        <f t="shared" si="2454"/>
        <v>7.5283852346697559E-6</v>
      </c>
      <c r="BF1993" s="13">
        <f t="shared" si="2455"/>
        <v>3.3265050100519595E-6</v>
      </c>
      <c r="BG1993" s="13">
        <f t="shared" si="2456"/>
        <v>9.7990341327923132E-7</v>
      </c>
      <c r="BH1993" s="13">
        <f t="shared" si="2457"/>
        <v>2.164908882869733E-7</v>
      </c>
      <c r="BI1993" s="13">
        <f t="shared" si="2458"/>
        <v>3.8263611761031617E-8</v>
      </c>
      <c r="BJ1993" s="14">
        <f t="shared" si="2459"/>
        <v>0.41621798402152227</v>
      </c>
      <c r="BK1993" s="14">
        <f t="shared" si="2460"/>
        <v>0.37000794659852115</v>
      </c>
      <c r="BL1993" s="14">
        <f t="shared" si="2461"/>
        <v>0.20742290951647202</v>
      </c>
      <c r="BM1993" s="14">
        <f t="shared" si="2462"/>
        <v>0.17287438646803263</v>
      </c>
      <c r="BN1993" s="14">
        <f t="shared" si="2463"/>
        <v>0.82708516389871611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1.5021645021645</v>
      </c>
      <c r="F1994" s="10">
        <f>VLOOKUP(B1994,home!$B$2:$E$405,3,FALSE)</f>
        <v>1.27</v>
      </c>
      <c r="G1994" s="10">
        <f>VLOOKUP(C1994,away!$B$2:$E$405,4,FALSE)</f>
        <v>1.04</v>
      </c>
      <c r="H1994" s="10">
        <f>VLOOKUP(A1994,away!$A$2:$E$405,3,FALSE)</f>
        <v>1.2640692640692599</v>
      </c>
      <c r="I1994" s="10">
        <f>VLOOKUP(C1994,away!$B$2:$E$405,3,FALSE)</f>
        <v>0.37</v>
      </c>
      <c r="J1994" s="10">
        <f>VLOOKUP(B1994,home!$B$2:$E$405,4,FALSE)</f>
        <v>1.27</v>
      </c>
      <c r="K1994" s="12">
        <f t="shared" si="2408"/>
        <v>1.9840588744588719</v>
      </c>
      <c r="L1994" s="12">
        <f t="shared" si="2409"/>
        <v>0.59398614718614529</v>
      </c>
      <c r="M1994" s="13">
        <f t="shared" si="2410"/>
        <v>7.5922285456850605E-2</v>
      </c>
      <c r="N1994" s="13">
        <f t="shared" si="2411"/>
        <v>0.15063428422986416</v>
      </c>
      <c r="O1994" s="13">
        <f t="shared" si="2412"/>
        <v>4.5096785824081394E-2</v>
      </c>
      <c r="P1994" s="13">
        <f t="shared" si="2413"/>
        <v>8.9474678123839732E-2</v>
      </c>
      <c r="Q1994" s="13">
        <f t="shared" si="2414"/>
        <v>0.14943364421201108</v>
      </c>
      <c r="R1994" s="13">
        <f t="shared" si="2415"/>
        <v>1.3393433031062441E-2</v>
      </c>
      <c r="S1994" s="13">
        <f t="shared" si="2416"/>
        <v>2.6361555033517361E-2</v>
      </c>
      <c r="T1994" s="13">
        <f t="shared" si="2417"/>
        <v>8.8761514585477666E-2</v>
      </c>
      <c r="U1994" s="13">
        <f t="shared" si="2418"/>
        <v>2.657335966475002E-2</v>
      </c>
      <c r="V1994" s="13">
        <f t="shared" si="2419"/>
        <v>3.4519093911107653E-3</v>
      </c>
      <c r="W1994" s="13">
        <f t="shared" si="2420"/>
        <v>9.8828382647190086E-2</v>
      </c>
      <c r="X1994" s="13">
        <f t="shared" si="2421"/>
        <v>5.8702690241242528E-2</v>
      </c>
      <c r="Y1994" s="13">
        <f t="shared" si="2422"/>
        <v>1.7434292402928691E-2</v>
      </c>
      <c r="Z1994" s="13">
        <f t="shared" si="2423"/>
        <v>2.6518378945721449E-3</v>
      </c>
      <c r="AA1994" s="13">
        <f t="shared" si="2424"/>
        <v>5.2614025083521938E-3</v>
      </c>
      <c r="AB1994" s="13">
        <f t="shared" si="2425"/>
        <v>5.2194661693981707E-3</v>
      </c>
      <c r="AC1994" s="13">
        <f t="shared" si="2426"/>
        <v>2.5425545330974575E-4</v>
      </c>
      <c r="AD1994" s="13">
        <f t="shared" si="2427"/>
        <v>4.9020332409893681E-2</v>
      </c>
      <c r="AE1994" s="13">
        <f t="shared" si="2428"/>
        <v>2.9117398381936874E-2</v>
      </c>
      <c r="AF1994" s="13">
        <f t="shared" si="2429"/>
        <v>8.6476656404853927E-3</v>
      </c>
      <c r="AG1994" s="13">
        <f t="shared" si="2430"/>
        <v>1.7121978653153094E-3</v>
      </c>
      <c r="AH1994" s="13">
        <f t="shared" si="2431"/>
        <v>3.937887434897819E-4</v>
      </c>
      <c r="AI1994" s="13">
        <f t="shared" si="2432"/>
        <v>7.8130005118290998E-4</v>
      </c>
      <c r="AJ1994" s="13">
        <f t="shared" si="2433"/>
        <v>7.750726500823119E-4</v>
      </c>
      <c r="AK1994" s="13">
        <f t="shared" si="2434"/>
        <v>5.1259658991538893E-4</v>
      </c>
      <c r="AL1994" s="13">
        <f t="shared" si="2435"/>
        <v>1.1985637528812163E-5</v>
      </c>
      <c r="AM1994" s="13">
        <f t="shared" si="2436"/>
        <v>1.945184510935467E-2</v>
      </c>
      <c r="AN1994" s="13">
        <f t="shared" si="2437"/>
        <v>1.1554126532167242E-2</v>
      </c>
      <c r="AO1994" s="13">
        <f t="shared" si="2438"/>
        <v>3.4314955514716189E-3</v>
      </c>
      <c r="AP1994" s="13">
        <f t="shared" si="2439"/>
        <v>6.7942027390167459E-4</v>
      </c>
      <c r="AQ1994" s="13">
        <f t="shared" si="2440"/>
        <v>1.008915577037528E-4</v>
      </c>
      <c r="AR1994" s="13">
        <f t="shared" si="2441"/>
        <v>4.678101171015378E-5</v>
      </c>
      <c r="AS1994" s="13">
        <f t="shared" si="2442"/>
        <v>9.2816281439695009E-5</v>
      </c>
      <c r="AT1994" s="13">
        <f t="shared" si="2443"/>
        <v>9.2076483442349606E-5</v>
      </c>
      <c r="AU1994" s="13">
        <f t="shared" si="2444"/>
        <v>6.089505470091971E-5</v>
      </c>
      <c r="AV1994" s="13">
        <f t="shared" si="2445"/>
        <v>3.0204843422504561E-5</v>
      </c>
      <c r="AW1994" s="13">
        <f t="shared" si="2446"/>
        <v>3.9236432269978205E-7</v>
      </c>
      <c r="AX1994" s="13">
        <f t="shared" si="2447"/>
        <v>6.4322676523024197E-3</v>
      </c>
      <c r="AY1994" s="13">
        <f t="shared" si="2448"/>
        <v>3.8206778804611859E-3</v>
      </c>
      <c r="AZ1994" s="13">
        <f t="shared" si="2449"/>
        <v>1.1347148669272338E-3</v>
      </c>
      <c r="BA1994" s="13">
        <f t="shared" si="2450"/>
        <v>2.2466830398698239E-4</v>
      </c>
      <c r="BB1994" s="13">
        <f t="shared" si="2451"/>
        <v>3.3362465070018334E-5</v>
      </c>
      <c r="BC1994" s="13">
        <f t="shared" si="2452"/>
        <v>3.9633684175145108E-6</v>
      </c>
      <c r="BD1994" s="13">
        <f t="shared" si="2453"/>
        <v>4.6312121511973624E-6</v>
      </c>
      <c r="BE1994" s="13">
        <f t="shared" si="2454"/>
        <v>9.188597568084888E-6</v>
      </c>
      <c r="BF1994" s="13">
        <f t="shared" si="2455"/>
        <v>9.1153592743950175E-6</v>
      </c>
      <c r="BG1994" s="13">
        <f t="shared" si="2456"/>
        <v>6.0284698207481395E-6</v>
      </c>
      <c r="BH1994" s="13">
        <f t="shared" si="2457"/>
        <v>2.9902097618157092E-6</v>
      </c>
      <c r="BI1994" s="13">
        <f t="shared" si="2458"/>
        <v>1.1865504428848005E-6</v>
      </c>
      <c r="BJ1994" s="14">
        <f t="shared" si="2459"/>
        <v>0.69915983617810973</v>
      </c>
      <c r="BK1994" s="14">
        <f t="shared" si="2460"/>
        <v>0.19929734697661822</v>
      </c>
      <c r="BL1994" s="14">
        <f t="shared" si="2461"/>
        <v>9.8363119306049324E-2</v>
      </c>
      <c r="BM1994" s="14">
        <f t="shared" si="2462"/>
        <v>0.47169674396150163</v>
      </c>
      <c r="BN1994" s="14">
        <f t="shared" si="2463"/>
        <v>0.52395511087770941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1.5021645021645</v>
      </c>
      <c r="F1995" s="10">
        <f>VLOOKUP(B1995,home!$B$2:$E$405,3,FALSE)</f>
        <v>1.03</v>
      </c>
      <c r="G1995" s="10">
        <f>VLOOKUP(C1995,away!$B$2:$E$405,4,FALSE)</f>
        <v>0.93</v>
      </c>
      <c r="H1995" s="10">
        <f>VLOOKUP(A1995,away!$A$2:$E$405,3,FALSE)</f>
        <v>1.2640692640692599</v>
      </c>
      <c r="I1995" s="10">
        <f>VLOOKUP(C1995,away!$B$2:$E$405,3,FALSE)</f>
        <v>0.87</v>
      </c>
      <c r="J1995" s="10">
        <f>VLOOKUP(B1995,home!$B$2:$E$405,4,FALSE)</f>
        <v>1.03</v>
      </c>
      <c r="K1995" s="12">
        <f t="shared" si="2408"/>
        <v>1.4389233766233747</v>
      </c>
      <c r="L1995" s="12">
        <f t="shared" si="2409"/>
        <v>1.1327324675324639</v>
      </c>
      <c r="M1995" s="13">
        <f t="shared" si="2410"/>
        <v>7.6408919353758681E-2</v>
      </c>
      <c r="N1995" s="13">
        <f t="shared" si="2411"/>
        <v>0.10994658024065355</v>
      </c>
      <c r="O1995" s="13">
        <f t="shared" si="2412"/>
        <v>8.65508637610721E-2</v>
      </c>
      <c r="P1995" s="13">
        <f t="shared" si="2413"/>
        <v>0.12454006113275155</v>
      </c>
      <c r="Q1995" s="13">
        <f t="shared" si="2414"/>
        <v>7.9102352244037027E-2</v>
      </c>
      <c r="R1995" s="13">
        <f t="shared" si="2415"/>
        <v>4.9019486737572671E-2</v>
      </c>
      <c r="S1995" s="13">
        <f t="shared" si="2416"/>
        <v>5.0747435502719637E-2</v>
      </c>
      <c r="T1995" s="13">
        <f t="shared" si="2417"/>
        <v>8.9601802645010192E-2</v>
      </c>
      <c r="U1995" s="13">
        <f t="shared" si="2418"/>
        <v>7.0535285376772797E-2</v>
      </c>
      <c r="V1995" s="13">
        <f t="shared" si="2419"/>
        <v>9.1904464285238532E-3</v>
      </c>
      <c r="W1995" s="13">
        <f t="shared" si="2420"/>
        <v>3.7940741263280439E-2</v>
      </c>
      <c r="X1995" s="13">
        <f t="shared" si="2421"/>
        <v>4.2976709471166427E-2</v>
      </c>
      <c r="Y1995" s="13">
        <f t="shared" si="2422"/>
        <v>2.4340557082850083E-2</v>
      </c>
      <c r="Z1995" s="13">
        <f t="shared" si="2423"/>
        <v>1.8508654723141855E-2</v>
      </c>
      <c r="AA1995" s="13">
        <f t="shared" si="2424"/>
        <v>2.663253595097945E-2</v>
      </c>
      <c r="AB1995" s="13">
        <f t="shared" si="2425"/>
        <v>1.9161089279313388E-2</v>
      </c>
      <c r="AC1995" s="13">
        <f t="shared" si="2426"/>
        <v>9.3622803604450516E-4</v>
      </c>
      <c r="AD1995" s="13">
        <f t="shared" si="2427"/>
        <v>1.3648454882538328E-2</v>
      </c>
      <c r="AE1995" s="13">
        <f t="shared" si="2428"/>
        <v>1.5460047977103144E-2</v>
      </c>
      <c r="AF1995" s="13">
        <f t="shared" si="2429"/>
        <v>8.7560491466371626E-3</v>
      </c>
      <c r="AG1995" s="13">
        <f t="shared" si="2430"/>
        <v>3.3060870519019451E-3</v>
      </c>
      <c r="AH1995" s="13">
        <f t="shared" si="2431"/>
        <v>5.2413385338127179E-3</v>
      </c>
      <c r="AI1995" s="13">
        <f t="shared" si="2432"/>
        <v>7.5418845411000046E-3</v>
      </c>
      <c r="AJ1995" s="13">
        <f t="shared" si="2433"/>
        <v>5.4260969849916256E-3</v>
      </c>
      <c r="AK1995" s="13">
        <f t="shared" si="2434"/>
        <v>2.6025792651766869E-3</v>
      </c>
      <c r="AL1995" s="13">
        <f t="shared" si="2435"/>
        <v>6.1038893275457869E-5</v>
      </c>
      <c r="AM1995" s="13">
        <f t="shared" si="2436"/>
        <v>3.9278161570547674E-3</v>
      </c>
      <c r="AN1995" s="13">
        <f t="shared" si="2437"/>
        <v>4.4491648875945268E-3</v>
      </c>
      <c r="AO1995" s="13">
        <f t="shared" si="2438"/>
        <v>2.5198567607918731E-3</v>
      </c>
      <c r="AP1995" s="13">
        <f t="shared" si="2439"/>
        <v>9.5144118882671319E-4</v>
      </c>
      <c r="AQ1995" s="13">
        <f t="shared" si="2440"/>
        <v>2.6943208138292601E-4</v>
      </c>
      <c r="AR1995" s="13">
        <f t="shared" si="2441"/>
        <v>1.187406866115733E-3</v>
      </c>
      <c r="AS1995" s="13">
        <f t="shared" si="2442"/>
        <v>1.70858749721703E-3</v>
      </c>
      <c r="AT1995" s="13">
        <f t="shared" si="2443"/>
        <v>1.2292632453760051E-3</v>
      </c>
      <c r="AU1995" s="13">
        <f t="shared" si="2444"/>
        <v>5.8960520659848289E-4</v>
      </c>
      <c r="AV1995" s="13">
        <f t="shared" si="2445"/>
        <v>2.1209917868835295E-4</v>
      </c>
      <c r="AW1995" s="13">
        <f t="shared" si="2446"/>
        <v>2.7635617107903752E-6</v>
      </c>
      <c r="AX1995" s="13">
        <f t="shared" si="2447"/>
        <v>9.4197108124418119E-4</v>
      </c>
      <c r="AY1995" s="13">
        <f t="shared" si="2448"/>
        <v>1.0670012272019445E-3</v>
      </c>
      <c r="AZ1995" s="13">
        <f t="shared" si="2449"/>
        <v>6.0431346647431294E-4</v>
      </c>
      <c r="BA1995" s="13">
        <f t="shared" si="2450"/>
        <v>2.2817516134751508E-4</v>
      </c>
      <c r="BB1995" s="13">
        <f t="shared" si="2451"/>
        <v>6.4615353385697228E-5</v>
      </c>
      <c r="BC1995" s="13">
        <f t="shared" si="2452"/>
        <v>1.4638381736212589E-5</v>
      </c>
      <c r="BD1995" s="13">
        <f t="shared" si="2453"/>
        <v>2.2416905157004422E-4</v>
      </c>
      <c r="BE1995" s="13">
        <f t="shared" si="2454"/>
        <v>3.2256208861962746E-4</v>
      </c>
      <c r="BF1995" s="13">
        <f t="shared" si="2455"/>
        <v>2.3207106486362132E-4</v>
      </c>
      <c r="BG1995" s="13">
        <f t="shared" si="2456"/>
        <v>1.113108267567147E-4</v>
      </c>
      <c r="BH1995" s="13">
        <f t="shared" si="2457"/>
        <v>4.0041937672877866E-5</v>
      </c>
      <c r="BI1995" s="13">
        <f t="shared" si="2458"/>
        <v>1.1523456032560026E-5</v>
      </c>
      <c r="BJ1995" s="14">
        <f t="shared" si="2459"/>
        <v>0.44011780775221898</v>
      </c>
      <c r="BK1995" s="14">
        <f t="shared" si="2460"/>
        <v>0.2629511305742756</v>
      </c>
      <c r="BL1995" s="14">
        <f t="shared" si="2461"/>
        <v>0.27857980085030248</v>
      </c>
      <c r="BM1995" s="14">
        <f t="shared" si="2462"/>
        <v>0.47352489276460219</v>
      </c>
      <c r="BN1995" s="14">
        <f t="shared" si="2463"/>
        <v>0.52556826346984553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1.5021645021645</v>
      </c>
      <c r="F1996" s="10">
        <f>VLOOKUP(B1996,home!$B$2:$E$405,3,FALSE)</f>
        <v>1.04</v>
      </c>
      <c r="G1996" s="10">
        <f>VLOOKUP(C1996,away!$B$2:$E$405,4,FALSE)</f>
        <v>0.96</v>
      </c>
      <c r="H1996" s="10">
        <f>VLOOKUP(A1996,away!$A$2:$E$405,3,FALSE)</f>
        <v>1.2640692640692599</v>
      </c>
      <c r="I1996" s="10">
        <f>VLOOKUP(C1996,away!$B$2:$E$405,3,FALSE)</f>
        <v>1.1100000000000001</v>
      </c>
      <c r="J1996" s="10">
        <f>VLOOKUP(B1996,home!$B$2:$E$405,4,FALSE)</f>
        <v>1.04</v>
      </c>
      <c r="K1996" s="12">
        <f t="shared" si="2408"/>
        <v>1.4997610389610367</v>
      </c>
      <c r="L1996" s="12">
        <f t="shared" si="2409"/>
        <v>1.4592415584415537</v>
      </c>
      <c r="M1996" s="13">
        <f t="shared" si="2410"/>
        <v>5.1870627278919161E-2</v>
      </c>
      <c r="N1996" s="13">
        <f t="shared" si="2411"/>
        <v>7.7793545859392493E-2</v>
      </c>
      <c r="O1996" s="13">
        <f t="shared" si="2412"/>
        <v>7.5691774987830959E-2</v>
      </c>
      <c r="P1996" s="13">
        <f t="shared" si="2413"/>
        <v>0.11351957509655439</v>
      </c>
      <c r="Q1996" s="13">
        <f t="shared" si="2414"/>
        <v>5.8335864581272788E-2</v>
      </c>
      <c r="R1996" s="13">
        <f t="shared" si="2415"/>
        <v>5.522629184722494E-2</v>
      </c>
      <c r="S1996" s="13">
        <f t="shared" si="2416"/>
        <v>6.2109784506787523E-2</v>
      </c>
      <c r="T1996" s="13">
        <f t="shared" si="2417"/>
        <v>8.5126117944611931E-2</v>
      </c>
      <c r="U1996" s="13">
        <f t="shared" si="2418"/>
        <v>8.2826240838759516E-2</v>
      </c>
      <c r="V1996" s="13">
        <f t="shared" si="2419"/>
        <v>1.5103123367630521E-2</v>
      </c>
      <c r="W1996" s="13">
        <f t="shared" si="2420"/>
        <v>2.9163285624366677E-2</v>
      </c>
      <c r="X1996" s="13">
        <f t="shared" si="2421"/>
        <v>4.2556278363776991E-2</v>
      </c>
      <c r="Y1996" s="13">
        <f t="shared" si="2422"/>
        <v>3.1049944980515255E-2</v>
      </c>
      <c r="Z1996" s="13">
        <f t="shared" si="2423"/>
        <v>2.6862833394030856E-2</v>
      </c>
      <c r="AA1996" s="13">
        <f t="shared" si="2424"/>
        <v>4.0287830920468948E-2</v>
      </c>
      <c r="AB1996" s="13">
        <f t="shared" si="2425"/>
        <v>3.0211059579384553E-2</v>
      </c>
      <c r="AC1996" s="13">
        <f t="shared" si="2426"/>
        <v>2.0658369645611707E-3</v>
      </c>
      <c r="AD1996" s="13">
        <f t="shared" si="2427"/>
        <v>1.0934489886879407E-2</v>
      </c>
      <c r="AE1996" s="13">
        <f t="shared" si="2428"/>
        <v>1.5956062063293315E-2</v>
      </c>
      <c r="AF1996" s="13">
        <f t="shared" si="2429"/>
        <v>1.1641874435915146E-2</v>
      </c>
      <c r="AG1996" s="13">
        <f t="shared" si="2430"/>
        <v>5.6627689983485656E-3</v>
      </c>
      <c r="AH1996" s="13">
        <f t="shared" si="2431"/>
        <v>9.7998407165153564E-3</v>
      </c>
      <c r="AI1996" s="13">
        <f t="shared" si="2432"/>
        <v>1.469741929465374E-2</v>
      </c>
      <c r="AJ1996" s="13">
        <f t="shared" si="2433"/>
        <v>1.1021308415697944E-2</v>
      </c>
      <c r="AK1996" s="13">
        <f t="shared" si="2434"/>
        <v>5.5097763200790562E-3</v>
      </c>
      <c r="AL1996" s="13">
        <f t="shared" si="2435"/>
        <v>1.8084449464990233E-4</v>
      </c>
      <c r="AM1996" s="13">
        <f t="shared" si="2436"/>
        <v>3.2798243826510387E-3</v>
      </c>
      <c r="AN1996" s="13">
        <f t="shared" si="2437"/>
        <v>4.7860560435543089E-3</v>
      </c>
      <c r="AO1996" s="13">
        <f t="shared" si="2438"/>
        <v>3.4920059398924033E-3</v>
      </c>
      <c r="AP1996" s="13">
        <f t="shared" si="2439"/>
        <v>1.6985600632719172E-3</v>
      </c>
      <c r="AQ1996" s="13">
        <f t="shared" si="2440"/>
        <v>6.196523584588745E-4</v>
      </c>
      <c r="AR1996" s="13">
        <f t="shared" si="2441"/>
        <v>2.86006696792937E-3</v>
      </c>
      <c r="AS1996" s="13">
        <f t="shared" si="2442"/>
        <v>4.2894170073198941E-3</v>
      </c>
      <c r="AT1996" s="13">
        <f t="shared" si="2443"/>
        <v>3.2165502537176136E-3</v>
      </c>
      <c r="AU1996" s="13">
        <f t="shared" si="2444"/>
        <v>1.6080189167953049E-3</v>
      </c>
      <c r="AV1996" s="13">
        <f t="shared" si="2445"/>
        <v>6.0291103033048186E-4</v>
      </c>
      <c r="AW1996" s="13">
        <f t="shared" si="2446"/>
        <v>1.0993906736046504E-5</v>
      </c>
      <c r="AX1996" s="13">
        <f t="shared" si="2447"/>
        <v>8.198254706224112E-4</v>
      </c>
      <c r="AY1996" s="13">
        <f t="shared" si="2448"/>
        <v>1.1963233974011274E-3</v>
      </c>
      <c r="AZ1996" s="13">
        <f t="shared" si="2449"/>
        <v>8.7286240941185779E-4</v>
      </c>
      <c r="BA1996" s="13">
        <f t="shared" si="2450"/>
        <v>4.2457236753840283E-4</v>
      </c>
      <c r="BB1996" s="13">
        <f t="shared" si="2451"/>
        <v>1.5488841081948986E-4</v>
      </c>
      <c r="BC1996" s="13">
        <f t="shared" si="2452"/>
        <v>4.520392119775357E-5</v>
      </c>
      <c r="BD1996" s="13">
        <f t="shared" si="2453"/>
        <v>6.9558809658807643E-4</v>
      </c>
      <c r="BE1996" s="13">
        <f t="shared" si="2454"/>
        <v>1.0432159264278634E-3</v>
      </c>
      <c r="BF1996" s="13">
        <f t="shared" si="2455"/>
        <v>7.822873008400767E-4</v>
      </c>
      <c r="BG1996" s="13">
        <f t="shared" si="2456"/>
        <v>3.9108133835797954E-4</v>
      </c>
      <c r="BH1996" s="13">
        <f t="shared" si="2457"/>
        <v>1.4663213858350904E-4</v>
      </c>
      <c r="BI1996" s="13">
        <f t="shared" si="2458"/>
        <v>4.3982633701416401E-5</v>
      </c>
      <c r="BJ1996" s="14">
        <f t="shared" si="2459"/>
        <v>0.38561000750319224</v>
      </c>
      <c r="BK1996" s="14">
        <f t="shared" si="2460"/>
        <v>0.24604611510650382</v>
      </c>
      <c r="BL1996" s="14">
        <f t="shared" si="2461"/>
        <v>0.34095129453120659</v>
      </c>
      <c r="BM1996" s="14">
        <f t="shared" si="2462"/>
        <v>0.56584724139307385</v>
      </c>
      <c r="BN1996" s="14">
        <f t="shared" si="2463"/>
        <v>0.43243767965119467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1.5021645021645</v>
      </c>
      <c r="F1997" s="10">
        <f>VLOOKUP(B1997,home!$B$2:$E$405,3,FALSE)</f>
        <v>1.46</v>
      </c>
      <c r="G1997" s="10">
        <f>VLOOKUP(C1997,away!$B$2:$E$405,4,FALSE)</f>
        <v>0.73</v>
      </c>
      <c r="H1997" s="10">
        <f>VLOOKUP(A1997,away!$A$2:$E$405,3,FALSE)</f>
        <v>1.2640692640692599</v>
      </c>
      <c r="I1997" s="10">
        <f>VLOOKUP(C1997,away!$B$2:$E$405,3,FALSE)</f>
        <v>1.03</v>
      </c>
      <c r="J1997" s="10">
        <f>VLOOKUP(B1997,home!$B$2:$E$405,4,FALSE)</f>
        <v>1.46</v>
      </c>
      <c r="K1997" s="12">
        <f t="shared" si="2408"/>
        <v>1.601006926406924</v>
      </c>
      <c r="L1997" s="12">
        <f t="shared" si="2409"/>
        <v>1.9009073593073531</v>
      </c>
      <c r="M1997" s="13">
        <f t="shared" si="2410"/>
        <v>3.013963229633803E-2</v>
      </c>
      <c r="N1997" s="13">
        <f t="shared" si="2411"/>
        <v>4.8253760065795001E-2</v>
      </c>
      <c r="O1997" s="13">
        <f t="shared" si="2412"/>
        <v>5.7292648838926548E-2</v>
      </c>
      <c r="P1997" s="13">
        <f t="shared" si="2413"/>
        <v>9.1725927623320991E-2</v>
      </c>
      <c r="Q1997" s="13">
        <f t="shared" si="2414"/>
        <v>3.8627302045257828E-2</v>
      </c>
      <c r="R1997" s="13">
        <f t="shared" si="2415"/>
        <v>5.4454008906063688E-2</v>
      </c>
      <c r="S1997" s="13">
        <f t="shared" si="2416"/>
        <v>6.9788888892491449E-2</v>
      </c>
      <c r="T1997" s="13">
        <f t="shared" si="2417"/>
        <v>7.3426922728018582E-2</v>
      </c>
      <c r="U1997" s="13">
        <f t="shared" si="2418"/>
        <v>8.7181245429232265E-2</v>
      </c>
      <c r="V1997" s="13">
        <f t="shared" si="2419"/>
        <v>2.359923567497256E-2</v>
      </c>
      <c r="W1997" s="13">
        <f t="shared" si="2420"/>
        <v>2.0614192707623376E-2</v>
      </c>
      <c r="X1997" s="13">
        <f t="shared" si="2421"/>
        <v>3.9185670624101249E-2</v>
      </c>
      <c r="Y1997" s="13">
        <f t="shared" si="2422"/>
        <v>3.7244164834374018E-2</v>
      </c>
      <c r="Z1997" s="13">
        <f t="shared" si="2423"/>
        <v>3.4504008757774859E-2</v>
      </c>
      <c r="AA1997" s="13">
        <f t="shared" si="2424"/>
        <v>5.5241157010002706E-2</v>
      </c>
      <c r="AB1997" s="13">
        <f t="shared" si="2425"/>
        <v>4.4220737497873384E-2</v>
      </c>
      <c r="AC1997" s="13">
        <f t="shared" si="2426"/>
        <v>4.4888192443028659E-3</v>
      </c>
      <c r="AD1997" s="13">
        <f t="shared" si="2427"/>
        <v>8.2508663267980339E-3</v>
      </c>
      <c r="AE1997" s="13">
        <f t="shared" si="2428"/>
        <v>1.5684132521271613E-2</v>
      </c>
      <c r="AF1997" s="13">
        <f t="shared" si="2429"/>
        <v>1.4907041467018501E-2</v>
      </c>
      <c r="AG1997" s="13">
        <f t="shared" si="2430"/>
        <v>9.4456349433851144E-3</v>
      </c>
      <c r="AH1997" s="13">
        <f t="shared" si="2431"/>
        <v>1.6397231043314905E-2</v>
      </c>
      <c r="AI1997" s="13">
        <f t="shared" si="2432"/>
        <v>2.6252080474241789E-2</v>
      </c>
      <c r="AJ1997" s="13">
        <f t="shared" si="2433"/>
        <v>2.1014881335926543E-2</v>
      </c>
      <c r="AK1997" s="13">
        <f t="shared" si="2434"/>
        <v>1.1214990192145996E-2</v>
      </c>
      <c r="AL1997" s="13">
        <f t="shared" si="2435"/>
        <v>5.4644476756555722E-4</v>
      </c>
      <c r="AM1997" s="13">
        <f t="shared" si="2436"/>
        <v>2.6419388276122586E-3</v>
      </c>
      <c r="AN1997" s="13">
        <f t="shared" si="2437"/>
        <v>5.0220809602479835E-3</v>
      </c>
      <c r="AO1997" s="13">
        <f t="shared" si="2438"/>
        <v>4.7732553281863667E-3</v>
      </c>
      <c r="AP1997" s="13">
        <f t="shared" si="2439"/>
        <v>3.0245053937341653E-3</v>
      </c>
      <c r="AQ1997" s="13">
        <f t="shared" si="2440"/>
        <v>1.4373261403035152E-3</v>
      </c>
      <c r="AR1997" s="13">
        <f t="shared" si="2441"/>
        <v>6.2339234325000607E-3</v>
      </c>
      <c r="AS1997" s="13">
        <f t="shared" si="2442"/>
        <v>9.9805545941230207E-3</v>
      </c>
      <c r="AT1997" s="13">
        <f t="shared" si="2443"/>
        <v>7.9894685172867044E-3</v>
      </c>
      <c r="AU1997" s="13">
        <f t="shared" si="2444"/>
        <v>4.2637314781620236E-3</v>
      </c>
      <c r="AV1997" s="13">
        <f t="shared" si="2445"/>
        <v>1.7065659072191585E-3</v>
      </c>
      <c r="AW1997" s="13">
        <f t="shared" si="2446"/>
        <v>4.619531510596457E-5</v>
      </c>
      <c r="AX1997" s="13">
        <f t="shared" si="2447"/>
        <v>7.0496039369176888E-4</v>
      </c>
      <c r="AY1997" s="13">
        <f t="shared" si="2448"/>
        <v>1.3400644003888924E-3</v>
      </c>
      <c r="AZ1997" s="13">
        <f t="shared" si="2449"/>
        <v>1.2736691403225208E-3</v>
      </c>
      <c r="BA1997" s="13">
        <f t="shared" si="2450"/>
        <v>8.0704234738724961E-4</v>
      </c>
      <c r="BB1997" s="13">
        <f t="shared" si="2451"/>
        <v>3.8352818435527617E-4</v>
      </c>
      <c r="BC1997" s="13">
        <f t="shared" si="2452"/>
        <v>1.4581030962854642E-4</v>
      </c>
      <c r="BD1997" s="13">
        <f t="shared" si="2453"/>
        <v>1.9750184883663181E-3</v>
      </c>
      <c r="BE1997" s="13">
        <f t="shared" si="2454"/>
        <v>3.1620182796562079E-3</v>
      </c>
      <c r="BF1997" s="13">
        <f t="shared" si="2455"/>
        <v>2.5312065835774483E-3</v>
      </c>
      <c r="BG1997" s="13">
        <f t="shared" si="2456"/>
        <v>1.3508264241581004E-3</v>
      </c>
      <c r="BH1997" s="13">
        <f t="shared" si="2457"/>
        <v>5.4067061536265421E-4</v>
      </c>
      <c r="BI1997" s="13">
        <f t="shared" si="2458"/>
        <v>1.7312348002006047E-4</v>
      </c>
      <c r="BJ1997" s="14">
        <f t="shared" si="2459"/>
        <v>0.32719386968950193</v>
      </c>
      <c r="BK1997" s="14">
        <f t="shared" si="2460"/>
        <v>0.22162901289938036</v>
      </c>
      <c r="BL1997" s="14">
        <f t="shared" si="2461"/>
        <v>0.41317608852815968</v>
      </c>
      <c r="BM1997" s="14">
        <f t="shared" si="2462"/>
        <v>0.67471583101383192</v>
      </c>
      <c r="BN1997" s="14">
        <f t="shared" si="2463"/>
        <v>0.32049327977570208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1.5021645021645</v>
      </c>
      <c r="F1998" s="10">
        <f>VLOOKUP(B1998,home!$B$2:$E$405,3,FALSE)</f>
        <v>0.89</v>
      </c>
      <c r="G1998" s="10">
        <f>VLOOKUP(C1998,away!$B$2:$E$405,4,FALSE)</f>
        <v>0.93</v>
      </c>
      <c r="H1998" s="10">
        <f>VLOOKUP(A1998,away!$A$2:$E$405,3,FALSE)</f>
        <v>1.2640692640692599</v>
      </c>
      <c r="I1998" s="10">
        <f>VLOOKUP(C1998,away!$B$2:$E$405,3,FALSE)</f>
        <v>1.46</v>
      </c>
      <c r="J1998" s="10">
        <f>VLOOKUP(B1998,home!$B$2:$E$405,4,FALSE)</f>
        <v>0.89</v>
      </c>
      <c r="K1998" s="12">
        <f t="shared" si="2408"/>
        <v>1.2433415584415568</v>
      </c>
      <c r="L1998" s="12">
        <f t="shared" si="2409"/>
        <v>1.6425316017315963</v>
      </c>
      <c r="M1998" s="13">
        <f t="shared" si="2410"/>
        <v>5.5806040644674149E-2</v>
      </c>
      <c r="N1998" s="13">
        <f t="shared" si="2411"/>
        <v>6.9385969545602014E-2</v>
      </c>
      <c r="O1998" s="13">
        <f t="shared" si="2412"/>
        <v>9.1663185326395197E-2</v>
      </c>
      <c r="P1998" s="13">
        <f t="shared" si="2413"/>
        <v>0.11396864769543742</v>
      </c>
      <c r="Q1998" s="13">
        <f t="shared" si="2414"/>
        <v>4.3135229754403613E-2</v>
      </c>
      <c r="R1998" s="13">
        <f t="shared" si="2415"/>
        <v>7.5279839306992044E-2</v>
      </c>
      <c r="S1998" s="13">
        <f t="shared" si="2416"/>
        <v>5.8187485205359817E-2</v>
      </c>
      <c r="T1998" s="13">
        <f t="shared" si="2417"/>
        <v>7.0850978019560987E-2</v>
      </c>
      <c r="U1998" s="13">
        <f t="shared" si="2418"/>
        <v>9.359855272318543E-2</v>
      </c>
      <c r="V1998" s="13">
        <f t="shared" si="2419"/>
        <v>1.3203566664996494E-2</v>
      </c>
      <c r="W1998" s="13">
        <f t="shared" si="2420"/>
        <v>1.787727459552493E-2</v>
      </c>
      <c r="X1998" s="13">
        <f t="shared" si="2421"/>
        <v>2.9363988475983139E-2</v>
      </c>
      <c r="Y1998" s="13">
        <f t="shared" si="2422"/>
        <v>2.4115639512342364E-2</v>
      </c>
      <c r="Z1998" s="13">
        <f t="shared" si="2423"/>
        <v>4.1216505011670276E-2</v>
      </c>
      <c r="AA1998" s="13">
        <f t="shared" si="2424"/>
        <v>5.1246193574724354E-2</v>
      </c>
      <c r="AB1998" s="13">
        <f t="shared" si="2425"/>
        <v>3.1858261091697745E-2</v>
      </c>
      <c r="AC1998" s="13">
        <f t="shared" si="2426"/>
        <v>1.6852931826272387E-3</v>
      </c>
      <c r="AD1998" s="13">
        <f t="shared" si="2427"/>
        <v>5.5568896140719033E-3</v>
      </c>
      <c r="AE1998" s="13">
        <f t="shared" si="2428"/>
        <v>9.1273667984471951E-3</v>
      </c>
      <c r="AF1998" s="13">
        <f t="shared" si="2429"/>
        <v>7.4959942035226334E-3</v>
      </c>
      <c r="AG1998" s="13">
        <f t="shared" si="2430"/>
        <v>4.104135788560931E-3</v>
      </c>
      <c r="AH1998" s="13">
        <f t="shared" si="2431"/>
        <v>1.6924852998649285E-2</v>
      </c>
      <c r="AI1998" s="13">
        <f t="shared" si="2432"/>
        <v>2.1043373103734858E-2</v>
      </c>
      <c r="AJ1998" s="13">
        <f t="shared" si="2433"/>
        <v>1.3082050154832424E-2</v>
      </c>
      <c r="AK1998" s="13">
        <f t="shared" si="2434"/>
        <v>5.4218188757066505E-3</v>
      </c>
      <c r="AL1998" s="13">
        <f t="shared" si="2435"/>
        <v>1.376701036486784E-4</v>
      </c>
      <c r="AM1998" s="13">
        <f t="shared" si="2436"/>
        <v>1.381822358569572E-3</v>
      </c>
      <c r="AN1998" s="13">
        <f t="shared" si="2437"/>
        <v>2.2696868919298116E-3</v>
      </c>
      <c r="AO1998" s="13">
        <f t="shared" si="2438"/>
        <v>1.8640162230153412E-3</v>
      </c>
      <c r="AP1998" s="13">
        <f t="shared" si="2439"/>
        <v>1.020568517481023E-3</v>
      </c>
      <c r="AQ1998" s="13">
        <f t="shared" si="2440"/>
        <v>4.1907901042373635E-4</v>
      </c>
      <c r="AR1998" s="13">
        <f t="shared" si="2441"/>
        <v>5.559921180988644E-3</v>
      </c>
      <c r="AS1998" s="13">
        <f t="shared" si="2442"/>
        <v>6.9128810659826413E-3</v>
      </c>
      <c r="AT1998" s="13">
        <f t="shared" si="2443"/>
        <v>4.2975361589499949E-3</v>
      </c>
      <c r="AU1998" s="13">
        <f t="shared" si="2444"/>
        <v>1.7811017684426092E-3</v>
      </c>
      <c r="AV1998" s="13">
        <f t="shared" si="2445"/>
        <v>5.5362946212961152E-4</v>
      </c>
      <c r="AW1998" s="13">
        <f t="shared" si="2446"/>
        <v>7.8098253640237435E-6</v>
      </c>
      <c r="AX1998" s="13">
        <f t="shared" si="2447"/>
        <v>2.8634619413221317E-4</v>
      </c>
      <c r="AY1998" s="13">
        <f t="shared" si="2448"/>
        <v>4.7033267289773071E-4</v>
      </c>
      <c r="AZ1998" s="13">
        <f t="shared" si="2449"/>
        <v>3.8626813928070638E-4</v>
      </c>
      <c r="BA1998" s="13">
        <f t="shared" si="2450"/>
        <v>2.1148587517020733E-4</v>
      </c>
      <c r="BB1998" s="13">
        <f t="shared" si="2451"/>
        <v>8.6843058321732272E-5</v>
      </c>
      <c r="BC1998" s="13">
        <f t="shared" si="2452"/>
        <v>2.8528493536893067E-5</v>
      </c>
      <c r="BD1998" s="13">
        <f t="shared" si="2453"/>
        <v>1.5220577071517844E-3</v>
      </c>
      <c r="BE1998" s="13">
        <f t="shared" si="2454"/>
        <v>1.8924376016480821E-3</v>
      </c>
      <c r="BF1998" s="13">
        <f t="shared" si="2455"/>
        <v>1.1764731584432647E-3</v>
      </c>
      <c r="BG1998" s="13">
        <f t="shared" si="2456"/>
        <v>4.8758599009450298E-4</v>
      </c>
      <c r="BH1998" s="13">
        <f t="shared" si="2457"/>
        <v>1.5155898119959216E-4</v>
      </c>
      <c r="BI1998" s="13">
        <f t="shared" si="2458"/>
        <v>3.7687915976103099E-5</v>
      </c>
      <c r="BJ1998" s="14">
        <f t="shared" si="2459"/>
        <v>0.28943844374277888</v>
      </c>
      <c r="BK1998" s="14">
        <f t="shared" si="2460"/>
        <v>0.24345903616964154</v>
      </c>
      <c r="BL1998" s="14">
        <f t="shared" si="2461"/>
        <v>0.42449099814692492</v>
      </c>
      <c r="BM1998" s="14">
        <f t="shared" si="2462"/>
        <v>0.54890354794997698</v>
      </c>
      <c r="BN1998" s="14">
        <f t="shared" si="2463"/>
        <v>0.44923891227350443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1.3644444444444399</v>
      </c>
      <c r="F1999" s="10">
        <f>VLOOKUP(B1999,home!$B$2:$E$405,3,FALSE)</f>
        <v>0.9</v>
      </c>
      <c r="G1999" s="10">
        <f>VLOOKUP(C1999,away!$B$2:$E$405,4,FALSE)</f>
        <v>1.63</v>
      </c>
      <c r="H1999" s="10">
        <f>VLOOKUP(A1999,away!$A$2:$E$405,3,FALSE)</f>
        <v>1.1155555555555601</v>
      </c>
      <c r="I1999" s="10">
        <f>VLOOKUP(C1999,away!$B$2:$E$405,3,FALSE)</f>
        <v>0.56999999999999995</v>
      </c>
      <c r="J1999" s="10">
        <f>VLOOKUP(B1999,home!$B$2:$E$405,4,FALSE)</f>
        <v>0.9</v>
      </c>
      <c r="K1999" s="12">
        <f t="shared" si="2408"/>
        <v>2.0016399999999934</v>
      </c>
      <c r="L1999" s="12">
        <f t="shared" si="2409"/>
        <v>0.57228000000000223</v>
      </c>
      <c r="M1999" s="13">
        <f t="shared" si="2410"/>
        <v>7.6236113356135574E-2</v>
      </c>
      <c r="N1999" s="13">
        <f t="shared" si="2411"/>
        <v>0.15259725393817472</v>
      </c>
      <c r="O1999" s="13">
        <f t="shared" si="2412"/>
        <v>4.3628402951449437E-2</v>
      </c>
      <c r="P1999" s="13">
        <f t="shared" si="2413"/>
        <v>8.7328356483738975E-2</v>
      </c>
      <c r="Q1999" s="13">
        <f t="shared" si="2414"/>
        <v>0.15272238368640356</v>
      </c>
      <c r="R1999" s="13">
        <f t="shared" si="2415"/>
        <v>1.248383122052779E-2</v>
      </c>
      <c r="S1999" s="13">
        <f t="shared" si="2416"/>
        <v>2.5008626195714978E-2</v>
      </c>
      <c r="T1999" s="13">
        <f t="shared" si="2417"/>
        <v>8.7399965736055366E-2</v>
      </c>
      <c r="U1999" s="13">
        <f t="shared" si="2418"/>
        <v>2.4988135924257165E-2</v>
      </c>
      <c r="V1999" s="13">
        <f t="shared" si="2419"/>
        <v>3.1830383082878206E-3</v>
      </c>
      <c r="W1999" s="13">
        <f t="shared" si="2420"/>
        <v>0.10189841069401727</v>
      </c>
      <c r="X1999" s="13">
        <f t="shared" si="2421"/>
        <v>5.8314422471972431E-2</v>
      </c>
      <c r="Y1999" s="13">
        <f t="shared" si="2422"/>
        <v>1.6686088846130254E-2</v>
      </c>
      <c r="Z1999" s="13">
        <f t="shared" si="2423"/>
        <v>2.381415643627891E-3</v>
      </c>
      <c r="AA1999" s="13">
        <f t="shared" si="2424"/>
        <v>4.7667368089113161E-3</v>
      </c>
      <c r="AB1999" s="13">
        <f t="shared" si="2425"/>
        <v>4.7706455330946088E-3</v>
      </c>
      <c r="AC1999" s="13">
        <f t="shared" si="2426"/>
        <v>2.2788535827258376E-4</v>
      </c>
      <c r="AD1999" s="13">
        <f t="shared" si="2427"/>
        <v>5.0990983695393038E-2</v>
      </c>
      <c r="AE1999" s="13">
        <f t="shared" si="2428"/>
        <v>2.918112014919964E-2</v>
      </c>
      <c r="AF1999" s="13">
        <f t="shared" si="2429"/>
        <v>8.3498857194920176E-3</v>
      </c>
      <c r="AG1999" s="13">
        <f t="shared" si="2430"/>
        <v>1.5928241998503037E-3</v>
      </c>
      <c r="AH1999" s="13">
        <f t="shared" si="2431"/>
        <v>3.4070913613384358E-4</v>
      </c>
      <c r="AI1999" s="13">
        <f t="shared" si="2432"/>
        <v>6.8197703525094459E-4</v>
      </c>
      <c r="AJ1999" s="13">
        <f t="shared" si="2433"/>
        <v>6.8253625641984822E-4</v>
      </c>
      <c r="AK1999" s="13">
        <f t="shared" si="2434"/>
        <v>4.5539729076674018E-4</v>
      </c>
      <c r="AL1999" s="13">
        <f t="shared" si="2435"/>
        <v>1.044169380025254E-5</v>
      </c>
      <c r="AM1999" s="13">
        <f t="shared" si="2436"/>
        <v>2.0413118520809223E-2</v>
      </c>
      <c r="AN1999" s="13">
        <f t="shared" si="2437"/>
        <v>1.1682019467088748E-2</v>
      </c>
      <c r="AO1999" s="13">
        <f t="shared" si="2438"/>
        <v>3.3426930503127872E-3</v>
      </c>
      <c r="AP1999" s="13">
        <f t="shared" si="2439"/>
        <v>6.3765212627766991E-4</v>
      </c>
      <c r="AQ1999" s="13">
        <f t="shared" si="2440"/>
        <v>9.122888970654657E-5</v>
      </c>
      <c r="AR1999" s="13">
        <f t="shared" si="2441"/>
        <v>3.8996204885335373E-5</v>
      </c>
      <c r="AS1999" s="13">
        <f t="shared" si="2442"/>
        <v>7.8056363546682449E-5</v>
      </c>
      <c r="AT1999" s="13">
        <f t="shared" si="2443"/>
        <v>7.8120369764790487E-5</v>
      </c>
      <c r="AU1999" s="13">
        <f t="shared" si="2444"/>
        <v>5.2122952311998241E-5</v>
      </c>
      <c r="AV1999" s="13">
        <f t="shared" si="2445"/>
        <v>2.6082846566446964E-5</v>
      </c>
      <c r="AW1999" s="13">
        <f t="shared" si="2446"/>
        <v>3.3224847208230539E-7</v>
      </c>
      <c r="AX1999" s="13">
        <f t="shared" si="2447"/>
        <v>6.8099524259987478E-3</v>
      </c>
      <c r="AY1999" s="13">
        <f t="shared" si="2448"/>
        <v>3.8971995743505784E-3</v>
      </c>
      <c r="AZ1999" s="13">
        <f t="shared" si="2449"/>
        <v>1.1151446862046788E-3</v>
      </c>
      <c r="BA1999" s="13">
        <f t="shared" si="2450"/>
        <v>2.1272500034040539E-4</v>
      </c>
      <c r="BB1999" s="13">
        <f t="shared" si="2451"/>
        <v>3.0434565798701911E-5</v>
      </c>
      <c r="BC1999" s="13">
        <f t="shared" si="2452"/>
        <v>3.4834186630562413E-6</v>
      </c>
      <c r="BD1999" s="13">
        <f t="shared" si="2453"/>
        <v>3.7194580219633003E-6</v>
      </c>
      <c r="BE1999" s="13">
        <f t="shared" si="2454"/>
        <v>7.445015955082597E-6</v>
      </c>
      <c r="BF1999" s="13">
        <f t="shared" si="2455"/>
        <v>7.4511208681657411E-6</v>
      </c>
      <c r="BG1999" s="13">
        <f t="shared" si="2456"/>
        <v>4.9714871915184083E-6</v>
      </c>
      <c r="BH1999" s="13">
        <f t="shared" si="2457"/>
        <v>2.4877819055077196E-6</v>
      </c>
      <c r="BI1999" s="13">
        <f t="shared" si="2458"/>
        <v>9.9592875466809044E-7</v>
      </c>
      <c r="BJ1999" s="14">
        <f t="shared" si="2459"/>
        <v>0.70796899086223952</v>
      </c>
      <c r="BK1999" s="14">
        <f t="shared" si="2460"/>
        <v>0.19589166097030075</v>
      </c>
      <c r="BL1999" s="14">
        <f t="shared" si="2461"/>
        <v>9.3098821686583871E-2</v>
      </c>
      <c r="BM1999" s="14">
        <f t="shared" si="2462"/>
        <v>0.47044768020044359</v>
      </c>
      <c r="BN1999" s="14">
        <f t="shared" si="2463"/>
        <v>0.52499634163643005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1.3644444444444399</v>
      </c>
      <c r="F2000" s="10">
        <f>VLOOKUP(B2000,home!$B$2:$E$405,3,FALSE)</f>
        <v>1.22</v>
      </c>
      <c r="G2000" s="10">
        <f>VLOOKUP(C2000,away!$B$2:$E$405,4,FALSE)</f>
        <v>1.47</v>
      </c>
      <c r="H2000" s="10">
        <f>VLOOKUP(A2000,away!$A$2:$E$405,3,FALSE)</f>
        <v>1.1155555555555601</v>
      </c>
      <c r="I2000" s="10">
        <f>VLOOKUP(C2000,away!$B$2:$E$405,3,FALSE)</f>
        <v>0.44</v>
      </c>
      <c r="J2000" s="10">
        <f>VLOOKUP(B2000,home!$B$2:$E$405,4,FALSE)</f>
        <v>1.22</v>
      </c>
      <c r="K2000" s="12">
        <f t="shared" si="2408"/>
        <v>2.4469946666666584</v>
      </c>
      <c r="L2000" s="12">
        <f t="shared" si="2409"/>
        <v>0.5988302222222246</v>
      </c>
      <c r="M2000" s="13">
        <f t="shared" si="2410"/>
        <v>4.7557066507425583E-2</v>
      </c>
      <c r="N2000" s="13">
        <f t="shared" si="2411"/>
        <v>0.11637188810598195</v>
      </c>
      <c r="O2000" s="13">
        <f t="shared" si="2412"/>
        <v>2.8478608704878776E-2</v>
      </c>
      <c r="P2000" s="13">
        <f t="shared" si="2413"/>
        <v>6.9687003614925025E-2</v>
      </c>
      <c r="Q2000" s="13">
        <f t="shared" si="2414"/>
        <v>0.14238069477263354</v>
      </c>
      <c r="R2000" s="13">
        <f t="shared" si="2415"/>
        <v>8.5269257896611692E-3</v>
      </c>
      <c r="S2000" s="13">
        <f t="shared" si="2416"/>
        <v>2.5528690210887557E-2</v>
      </c>
      <c r="T2000" s="13">
        <f t="shared" si="2417"/>
        <v>8.5261863090850862E-2</v>
      </c>
      <c r="U2000" s="13">
        <f t="shared" si="2418"/>
        <v>2.0865341930363261E-2</v>
      </c>
      <c r="V2000" s="13">
        <f t="shared" si="2419"/>
        <v>4.1564518813591994E-3</v>
      </c>
      <c r="W2000" s="13">
        <f t="shared" si="2420"/>
        <v>0.11613493358164254</v>
      </c>
      <c r="X2000" s="13">
        <f t="shared" si="2421"/>
        <v>6.9545108084458296E-2</v>
      </c>
      <c r="Y2000" s="13">
        <f t="shared" si="2422"/>
        <v>2.0822856264342396E-2</v>
      </c>
      <c r="Z2000" s="13">
        <f t="shared" si="2423"/>
        <v>1.7020602884984053E-3</v>
      </c>
      <c r="AA2000" s="13">
        <f t="shared" si="2424"/>
        <v>4.1649324483007113E-3</v>
      </c>
      <c r="AB2000" s="13">
        <f t="shared" si="2425"/>
        <v>5.0957837440093754E-3</v>
      </c>
      <c r="AC2000" s="13">
        <f t="shared" si="2426"/>
        <v>3.8066198484445308E-4</v>
      </c>
      <c r="AD2000" s="13">
        <f t="shared" si="2427"/>
        <v>7.1045390771991485E-2</v>
      </c>
      <c r="AE2000" s="13">
        <f t="shared" si="2428"/>
        <v>4.2544127143856449E-2</v>
      </c>
      <c r="AF2000" s="13">
        <f t="shared" si="2429"/>
        <v>1.2738354555903069E-2</v>
      </c>
      <c r="AG2000" s="13">
        <f t="shared" si="2430"/>
        <v>2.5427038964856404E-3</v>
      </c>
      <c r="AH2000" s="13">
        <f t="shared" si="2431"/>
        <v>2.5481128519928094E-4</v>
      </c>
      <c r="AI2000" s="13">
        <f t="shared" si="2432"/>
        <v>6.2352185588911721E-4</v>
      </c>
      <c r="AJ2000" s="13">
        <f t="shared" si="2433"/>
        <v>7.6287732795538347E-4</v>
      </c>
      <c r="AK2000" s="13">
        <f t="shared" si="2434"/>
        <v>6.2225225094257825E-4</v>
      </c>
      <c r="AL2000" s="13">
        <f t="shared" si="2435"/>
        <v>2.2311883437787731E-5</v>
      </c>
      <c r="AM2000" s="13">
        <f t="shared" si="2436"/>
        <v>3.476953846206237E-2</v>
      </c>
      <c r="AN2000" s="13">
        <f t="shared" si="2437"/>
        <v>2.0821050443800993E-2</v>
      </c>
      <c r="AO2000" s="13">
        <f t="shared" si="2438"/>
        <v>6.234137132080749E-3</v>
      </c>
      <c r="AP2000" s="13">
        <f t="shared" si="2439"/>
        <v>1.244396574722579E-3</v>
      </c>
      <c r="AQ2000" s="13">
        <f t="shared" si="2440"/>
        <v>1.8629556934342427E-4</v>
      </c>
      <c r="AR2000" s="13">
        <f t="shared" si="2441"/>
        <v>3.0517739708123224E-5</v>
      </c>
      <c r="AS2000" s="13">
        <f t="shared" si="2442"/>
        <v>7.4676746304498819E-5</v>
      </c>
      <c r="AT2000" s="13">
        <f t="shared" si="2443"/>
        <v>9.1366799965563876E-5</v>
      </c>
      <c r="AU2000" s="13">
        <f t="shared" si="2444"/>
        <v>7.4524690742044746E-5</v>
      </c>
      <c r="AV2000" s="13">
        <f t="shared" si="2445"/>
        <v>4.5590380195191406E-5</v>
      </c>
      <c r="AW2000" s="13">
        <f t="shared" si="2446"/>
        <v>9.0817692883543039E-7</v>
      </c>
      <c r="AX2000" s="13">
        <f t="shared" si="2447"/>
        <v>1.4180145863187976E-2</v>
      </c>
      <c r="AY2000" s="13">
        <f t="shared" si="2448"/>
        <v>8.4914998983964141E-3</v>
      </c>
      <c r="AZ2000" s="13">
        <f t="shared" si="2449"/>
        <v>2.5424833855783612E-3</v>
      </c>
      <c r="BA2000" s="13">
        <f t="shared" si="2450"/>
        <v>5.075052969274014E-4</v>
      </c>
      <c r="BB2000" s="13">
        <f t="shared" si="2451"/>
        <v>7.5977377434497957E-5</v>
      </c>
      <c r="BC2000" s="13">
        <f t="shared" si="2452"/>
        <v>9.099509962592454E-6</v>
      </c>
      <c r="BD2000" s="13">
        <f t="shared" si="2453"/>
        <v>3.0458241418559043E-6</v>
      </c>
      <c r="BE2000" s="13">
        <f t="shared" si="2454"/>
        <v>7.4531154307259489E-6</v>
      </c>
      <c r="BF2000" s="13">
        <f t="shared" si="2455"/>
        <v>9.1188668545186877E-6</v>
      </c>
      <c r="BG2000" s="13">
        <f t="shared" si="2456"/>
        <v>7.4379395196835322E-6</v>
      </c>
      <c r="BH2000" s="13">
        <f t="shared" si="2457"/>
        <v>4.5501495839136934E-6</v>
      </c>
      <c r="BI2000" s="13">
        <f t="shared" si="2458"/>
        <v>2.2268383528744652E-6</v>
      </c>
      <c r="BJ2000" s="14">
        <f t="shared" si="2459"/>
        <v>0.76845004978164355</v>
      </c>
      <c r="BK2000" s="14">
        <f t="shared" si="2460"/>
        <v>0.15582368598127605</v>
      </c>
      <c r="BL2000" s="14">
        <f t="shared" si="2461"/>
        <v>6.9745564427998633E-2</v>
      </c>
      <c r="BM2000" s="14">
        <f t="shared" si="2462"/>
        <v>0.57422858126244292</v>
      </c>
      <c r="BN2000" s="14">
        <f t="shared" si="2463"/>
        <v>0.41300218749550605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1.3644444444444399</v>
      </c>
      <c r="F2001" s="10">
        <f>VLOOKUP(B2001,home!$B$2:$E$405,3,FALSE)</f>
        <v>0.73</v>
      </c>
      <c r="G2001" s="10">
        <f>VLOOKUP(C2001,away!$B$2:$E$405,4,FALSE)</f>
        <v>1.1000000000000001</v>
      </c>
      <c r="H2001" s="10">
        <f>VLOOKUP(A2001,away!$A$2:$E$405,3,FALSE)</f>
        <v>1.1155555555555601</v>
      </c>
      <c r="I2001" s="10">
        <f>VLOOKUP(C2001,away!$B$2:$E$405,3,FALSE)</f>
        <v>0.73</v>
      </c>
      <c r="J2001" s="10">
        <f>VLOOKUP(B2001,home!$B$2:$E$405,4,FALSE)</f>
        <v>0.73</v>
      </c>
      <c r="K2001" s="12">
        <f t="shared" si="2408"/>
        <v>1.0956488888888853</v>
      </c>
      <c r="L2001" s="12">
        <f t="shared" si="2409"/>
        <v>0.59447955555555798</v>
      </c>
      <c r="M2001" s="13">
        <f t="shared" si="2410"/>
        <v>0.18449582500727515</v>
      </c>
      <c r="N2001" s="13">
        <f t="shared" si="2411"/>
        <v>0.20214264567385926</v>
      </c>
      <c r="O2001" s="13">
        <f t="shared" si="2412"/>
        <v>0.10967899605218091</v>
      </c>
      <c r="P2001" s="13">
        <f t="shared" si="2413"/>
        <v>0.12016967015902046</v>
      </c>
      <c r="Q2001" s="13">
        <f t="shared" si="2414"/>
        <v>0.11073868256481174</v>
      </c>
      <c r="R2001" s="13">
        <f t="shared" si="2415"/>
        <v>3.2600960413440155E-2</v>
      </c>
      <c r="S2001" s="13">
        <f t="shared" si="2416"/>
        <v>1.9567854212362717E-2</v>
      </c>
      <c r="T2001" s="13">
        <f t="shared" si="2417"/>
        <v>6.5831882793937299E-2</v>
      </c>
      <c r="U2001" s="13">
        <f t="shared" si="2418"/>
        <v>3.5719206053696245E-2</v>
      </c>
      <c r="V2001" s="13">
        <f t="shared" si="2419"/>
        <v>1.416149231035266E-3</v>
      </c>
      <c r="W2001" s="13">
        <f t="shared" si="2420"/>
        <v>4.044357150305166E-2</v>
      </c>
      <c r="X2001" s="13">
        <f t="shared" si="2421"/>
        <v>2.4042876412213577E-2</v>
      </c>
      <c r="Y2001" s="13">
        <f t="shared" si="2422"/>
        <v>7.1464992419049689E-3</v>
      </c>
      <c r="Z2001" s="13">
        <f t="shared" si="2423"/>
        <v>6.4602014857554155E-3</v>
      </c>
      <c r="AA2001" s="13">
        <f t="shared" si="2424"/>
        <v>7.0781125798662472E-3</v>
      </c>
      <c r="AB2001" s="13">
        <f t="shared" si="2425"/>
        <v>3.8775630917804471E-3</v>
      </c>
      <c r="AC2001" s="13">
        <f t="shared" si="2426"/>
        <v>5.7649741526247194E-5</v>
      </c>
      <c r="AD2001" s="13">
        <f t="shared" si="2427"/>
        <v>1.1077988545004183E-2</v>
      </c>
      <c r="AE2001" s="13">
        <f t="shared" si="2428"/>
        <v>6.5856377066836483E-3</v>
      </c>
      <c r="AF2001" s="13">
        <f t="shared" si="2429"/>
        <v>1.9575134884596097E-3</v>
      </c>
      <c r="AG2001" s="13">
        <f t="shared" si="2430"/>
        <v>3.8790058287115959E-4</v>
      </c>
      <c r="AH2001" s="13">
        <f t="shared" si="2431"/>
        <v>9.6011442701280834E-4</v>
      </c>
      <c r="AI2001" s="13">
        <f t="shared" si="2432"/>
        <v>1.0519483051627723E-3</v>
      </c>
      <c r="AJ2001" s="13">
        <f t="shared" si="2433"/>
        <v>5.7628299586006868E-4</v>
      </c>
      <c r="AK2001" s="13">
        <f t="shared" si="2434"/>
        <v>2.1046794136654747E-4</v>
      </c>
      <c r="AL2001" s="13">
        <f t="shared" si="2435"/>
        <v>1.5019852993830591E-6</v>
      </c>
      <c r="AM2001" s="13">
        <f t="shared" si="2436"/>
        <v>2.4275171680915274E-3</v>
      </c>
      <c r="AN2001" s="13">
        <f t="shared" si="2437"/>
        <v>1.4431093271905376E-3</v>
      </c>
      <c r="AO2001" s="13">
        <f t="shared" si="2438"/>
        <v>4.2894949572315559E-4</v>
      </c>
      <c r="AP2001" s="13">
        <f t="shared" si="2439"/>
        <v>8.5000568524427425E-5</v>
      </c>
      <c r="AQ2001" s="13">
        <f t="shared" si="2440"/>
        <v>1.2632775049592838E-5</v>
      </c>
      <c r="AR2001" s="13">
        <f t="shared" si="2441"/>
        <v>1.1415367957061075E-4</v>
      </c>
      <c r="AS2001" s="13">
        <f t="shared" si="2442"/>
        <v>1.2507235218411753E-4</v>
      </c>
      <c r="AT2001" s="13">
        <f t="shared" si="2443"/>
        <v>6.851769185062385E-5</v>
      </c>
      <c r="AU2001" s="13">
        <f t="shared" si="2444"/>
        <v>2.5023777648455688E-5</v>
      </c>
      <c r="AV2001" s="13">
        <f t="shared" si="2445"/>
        <v>6.8543185440832482E-6</v>
      </c>
      <c r="AW2001" s="13">
        <f t="shared" si="2446"/>
        <v>2.7175122316218981E-8</v>
      </c>
      <c r="AX2001" s="13">
        <f t="shared" si="2447"/>
        <v>4.4328441466302907E-4</v>
      </c>
      <c r="AY2001" s="13">
        <f t="shared" si="2448"/>
        <v>2.6352352181358316E-4</v>
      </c>
      <c r="AZ2001" s="13">
        <f t="shared" si="2449"/>
        <v>7.8329673063087159E-5</v>
      </c>
      <c r="BA2001" s="13">
        <f t="shared" si="2450"/>
        <v>1.5521796409785406E-5</v>
      </c>
      <c r="BB2001" s="13">
        <f t="shared" si="2451"/>
        <v>2.30684765777827E-6</v>
      </c>
      <c r="BC2001" s="13">
        <f t="shared" si="2452"/>
        <v>2.742747540660813E-7</v>
      </c>
      <c r="BD2001" s="13">
        <f t="shared" si="2453"/>
        <v>1.1310338116028037E-5</v>
      </c>
      <c r="BE2001" s="13">
        <f t="shared" si="2454"/>
        <v>1.2392159389783728E-5</v>
      </c>
      <c r="BF2001" s="13">
        <f t="shared" si="2455"/>
        <v>6.7887278331752532E-6</v>
      </c>
      <c r="BG2001" s="13">
        <f t="shared" si="2456"/>
        <v>2.4793540357958389E-6</v>
      </c>
      <c r="BH2001" s="13">
        <f t="shared" si="2457"/>
        <v>6.7912537362047113E-7</v>
      </c>
      <c r="BI2001" s="13">
        <f t="shared" si="2458"/>
        <v>1.488165922047037E-7</v>
      </c>
      <c r="BJ2001" s="14">
        <f t="shared" si="2459"/>
        <v>0.47555564837573772</v>
      </c>
      <c r="BK2001" s="14">
        <f t="shared" si="2460"/>
        <v>0.32597217385833277</v>
      </c>
      <c r="BL2001" s="14">
        <f t="shared" si="2461"/>
        <v>0.19212707220150471</v>
      </c>
      <c r="BM2001" s="14">
        <f t="shared" si="2462"/>
        <v>0.24002481970405173</v>
      </c>
      <c r="BN2001" s="14">
        <f t="shared" si="2463"/>
        <v>0.75982677987058778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1.3644444444444399</v>
      </c>
      <c r="F2002" s="10">
        <f>VLOOKUP(B2002,home!$B$2:$E$405,3,FALSE)</f>
        <v>0.88</v>
      </c>
      <c r="G2002" s="10">
        <f>VLOOKUP(C2002,away!$B$2:$E$405,4,FALSE)</f>
        <v>0.95</v>
      </c>
      <c r="H2002" s="10">
        <f>VLOOKUP(A2002,away!$A$2:$E$405,3,FALSE)</f>
        <v>1.1155555555555601</v>
      </c>
      <c r="I2002" s="10">
        <f>VLOOKUP(C2002,away!$B$2:$E$405,3,FALSE)</f>
        <v>1.1000000000000001</v>
      </c>
      <c r="J2002" s="10">
        <f>VLOOKUP(B2002,home!$B$2:$E$405,4,FALSE)</f>
        <v>0.88</v>
      </c>
      <c r="K2002" s="12">
        <f t="shared" si="2408"/>
        <v>1.1406755555555517</v>
      </c>
      <c r="L2002" s="12">
        <f t="shared" si="2409"/>
        <v>1.0798577777777822</v>
      </c>
      <c r="M2002" s="13">
        <f t="shared" si="2410"/>
        <v>0.10855119941080105</v>
      </c>
      <c r="N2002" s="13">
        <f t="shared" si="2411"/>
        <v>0.12382169969413695</v>
      </c>
      <c r="O2002" s="13">
        <f t="shared" si="2412"/>
        <v>0.11721985697086051</v>
      </c>
      <c r="P2002" s="13">
        <f t="shared" si="2413"/>
        <v>0.13370982547237861</v>
      </c>
      <c r="Q2002" s="13">
        <f t="shared" si="2414"/>
        <v>7.0620193044221194E-2</v>
      </c>
      <c r="R2002" s="13">
        <f t="shared" si="2415"/>
        <v>6.3290387129991452E-2</v>
      </c>
      <c r="S2002" s="13">
        <f t="shared" si="2416"/>
        <v>4.1174850035961531E-2</v>
      </c>
      <c r="T2002" s="13">
        <f t="shared" si="2417"/>
        <v>7.6259764726970686E-2</v>
      </c>
      <c r="U2002" s="13">
        <f t="shared" si="2418"/>
        <v>7.2193797500828938E-2</v>
      </c>
      <c r="V2002" s="13">
        <f t="shared" si="2419"/>
        <v>5.6353151959041515E-3</v>
      </c>
      <c r="W2002" s="13">
        <f t="shared" si="2420"/>
        <v>2.6851575978052437E-2</v>
      </c>
      <c r="X2002" s="13">
        <f t="shared" si="2421"/>
        <v>2.8995883165490982E-2</v>
      </c>
      <c r="Y2002" s="13">
        <f t="shared" si="2422"/>
        <v>1.5655714979895648E-2</v>
      </c>
      <c r="Z2002" s="13">
        <f t="shared" si="2423"/>
        <v>2.2781538933629379E-2</v>
      </c>
      <c r="AA2002" s="13">
        <f t="shared" si="2424"/>
        <v>2.5986344579528118E-2</v>
      </c>
      <c r="AB2002" s="13">
        <f t="shared" si="2425"/>
        <v>1.4820994020055621E-2</v>
      </c>
      <c r="AC2002" s="13">
        <f t="shared" si="2426"/>
        <v>4.3383733633071991E-4</v>
      </c>
      <c r="AD2002" s="13">
        <f t="shared" si="2427"/>
        <v>7.6572340865767733E-3</v>
      </c>
      <c r="AE2002" s="13">
        <f t="shared" si="2428"/>
        <v>8.2687237846550792E-3</v>
      </c>
      <c r="AF2002" s="13">
        <f t="shared" si="2429"/>
        <v>4.4645228455779638E-3</v>
      </c>
      <c r="AG2002" s="13">
        <f t="shared" si="2430"/>
        <v>1.6070165729546539E-3</v>
      </c>
      <c r="AH2002" s="13">
        <f t="shared" si="2431"/>
        <v>6.1502055018067608E-3</v>
      </c>
      <c r="AI2002" s="13">
        <f t="shared" si="2432"/>
        <v>7.0153890775542368E-3</v>
      </c>
      <c r="AJ2002" s="13">
        <f t="shared" si="2433"/>
        <v>4.0011414167387648E-3</v>
      </c>
      <c r="AK2002" s="13">
        <f t="shared" si="2434"/>
        <v>1.521334736131606E-3</v>
      </c>
      <c r="AL2002" s="13">
        <f t="shared" si="2435"/>
        <v>2.13754670013937E-5</v>
      </c>
      <c r="AM2002" s="13">
        <f t="shared" si="2436"/>
        <v>1.7468839491449715E-3</v>
      </c>
      <c r="AN2002" s="13">
        <f t="shared" si="2437"/>
        <v>1.886386219359365E-3</v>
      </c>
      <c r="AO2002" s="13">
        <f t="shared" si="2438"/>
        <v>1.018514415434018E-3</v>
      </c>
      <c r="AP2002" s="13">
        <f t="shared" si="2439"/>
        <v>3.6661690442840522E-4</v>
      </c>
      <c r="AQ2002" s="13">
        <f t="shared" si="2440"/>
        <v>9.8973528927956802E-5</v>
      </c>
      <c r="AR2002" s="13">
        <f t="shared" si="2441"/>
        <v>1.3282694492115481E-3</v>
      </c>
      <c r="AS2002" s="13">
        <f t="shared" si="2442"/>
        <v>1.5151244919068491E-3</v>
      </c>
      <c r="AT2002" s="13">
        <f t="shared" si="2443"/>
        <v>8.6413273577083422E-4</v>
      </c>
      <c r="AU2002" s="13">
        <f t="shared" si="2444"/>
        <v>3.2856502948304503E-4</v>
      </c>
      <c r="AV2002" s="13">
        <f t="shared" si="2445"/>
        <v>9.3696524385424723E-5</v>
      </c>
      <c r="AW2002" s="13">
        <f t="shared" si="2446"/>
        <v>7.3137785509416426E-7</v>
      </c>
      <c r="AX2002" s="13">
        <f t="shared" si="2447"/>
        <v>3.321046365303362E-4</v>
      </c>
      <c r="AY2002" s="13">
        <f t="shared" si="2448"/>
        <v>3.5862577479334689E-4</v>
      </c>
      <c r="AZ2002" s="13">
        <f t="shared" si="2449"/>
        <v>1.9363241611108947E-4</v>
      </c>
      <c r="BA2002" s="13">
        <f t="shared" si="2450"/>
        <v>6.9698490189154644E-5</v>
      </c>
      <c r="BB2002" s="13">
        <f t="shared" si="2451"/>
        <v>1.8816114182531771E-5</v>
      </c>
      <c r="BC2002" s="13">
        <f t="shared" si="2452"/>
        <v>4.0637454495123556E-6</v>
      </c>
      <c r="BD2002" s="13">
        <f t="shared" si="2453"/>
        <v>2.3905701595261679E-4</v>
      </c>
      <c r="BE2002" s="13">
        <f t="shared" si="2454"/>
        <v>2.7268649448120355E-4</v>
      </c>
      <c r="BF2002" s="13">
        <f t="shared" si="2455"/>
        <v>1.555234092924214E-4</v>
      </c>
      <c r="BG2002" s="13">
        <f t="shared" si="2456"/>
        <v>5.913391709884207E-5</v>
      </c>
      <c r="BH2002" s="13">
        <f t="shared" si="2457"/>
        <v>1.6863153434724416E-5</v>
      </c>
      <c r="BI2002" s="13">
        <f t="shared" si="2458"/>
        <v>3.8470773825145516E-6</v>
      </c>
      <c r="BJ2002" s="14">
        <f t="shared" si="2459"/>
        <v>0.37029664507308302</v>
      </c>
      <c r="BK2002" s="14">
        <f t="shared" si="2460"/>
        <v>0.28988502869317079</v>
      </c>
      <c r="BL2002" s="14">
        <f t="shared" si="2461"/>
        <v>0.31707635023189595</v>
      </c>
      <c r="BM2002" s="14">
        <f t="shared" si="2462"/>
        <v>0.3824685068124512</v>
      </c>
      <c r="BN2002" s="14">
        <f t="shared" si="2463"/>
        <v>0.61721316172238982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1.3644444444444399</v>
      </c>
      <c r="F2003" s="10">
        <f>VLOOKUP(B2003,home!$B$2:$E$405,3,FALSE)</f>
        <v>1.3</v>
      </c>
      <c r="G2003" s="10">
        <f>VLOOKUP(C2003,away!$B$2:$E$405,4,FALSE)</f>
        <v>0.65</v>
      </c>
      <c r="H2003" s="10">
        <f>VLOOKUP(A2003,away!$A$2:$E$405,3,FALSE)</f>
        <v>1.1155555555555601</v>
      </c>
      <c r="I2003" s="10">
        <f>VLOOKUP(C2003,away!$B$2:$E$405,3,FALSE)</f>
        <v>0.41</v>
      </c>
      <c r="J2003" s="10">
        <f>VLOOKUP(B2003,home!$B$2:$E$405,4,FALSE)</f>
        <v>1.3</v>
      </c>
      <c r="K2003" s="12">
        <f t="shared" si="2408"/>
        <v>1.1529555555555517</v>
      </c>
      <c r="L2003" s="12">
        <f t="shared" si="2409"/>
        <v>0.59459111111111351</v>
      </c>
      <c r="M2003" s="13">
        <f t="shared" si="2410"/>
        <v>0.17420079224547103</v>
      </c>
      <c r="N2003" s="13">
        <f t="shared" si="2411"/>
        <v>0.20084577120159428</v>
      </c>
      <c r="O2003" s="13">
        <f t="shared" si="2412"/>
        <v>0.10357824261767086</v>
      </c>
      <c r="P2003" s="13">
        <f t="shared" si="2413"/>
        <v>0.11942111026072443</v>
      </c>
      <c r="Q2003" s="13">
        <f t="shared" si="2414"/>
        <v>0.11578312385835872</v>
      </c>
      <c r="R2003" s="13">
        <f t="shared" si="2415"/>
        <v>3.0793351182488705E-2</v>
      </c>
      <c r="S2003" s="13">
        <f t="shared" si="2416"/>
        <v>2.0466901143319692E-2</v>
      </c>
      <c r="T2003" s="13">
        <f t="shared" si="2417"/>
        <v>6.8843616262857191E-2</v>
      </c>
      <c r="U2003" s="13">
        <f t="shared" si="2418"/>
        <v>3.5503365320023468E-2</v>
      </c>
      <c r="V2003" s="13">
        <f t="shared" si="2419"/>
        <v>1.5589800626850882E-3</v>
      </c>
      <c r="W2003" s="13">
        <f t="shared" si="2420"/>
        <v>4.4497598630690409E-2</v>
      </c>
      <c r="X2003" s="13">
        <f t="shared" si="2421"/>
        <v>2.6457876611598572E-2</v>
      </c>
      <c r="Y2003" s="13">
        <f t="shared" si="2422"/>
        <v>7.8658091260655691E-3</v>
      </c>
      <c r="Z2003" s="13">
        <f t="shared" si="2423"/>
        <v>6.1031509648102281E-3</v>
      </c>
      <c r="AA2003" s="13">
        <f t="shared" si="2424"/>
        <v>7.0366618112721775E-3</v>
      </c>
      <c r="AB2003" s="13">
        <f t="shared" si="2425"/>
        <v>4.0564791639359256E-3</v>
      </c>
      <c r="AC2003" s="13">
        <f t="shared" si="2426"/>
        <v>6.6796169365953081E-5</v>
      </c>
      <c r="AD2003" s="13">
        <f t="shared" si="2427"/>
        <v>1.282593838753391E-2</v>
      </c>
      <c r="AE2003" s="13">
        <f t="shared" si="2428"/>
        <v>7.6261889568864701E-3</v>
      </c>
      <c r="AF2003" s="13">
        <f t="shared" si="2429"/>
        <v>2.2672320827092154E-3</v>
      </c>
      <c r="AG2003" s="13">
        <f t="shared" si="2430"/>
        <v>4.4935868106827883E-4</v>
      </c>
      <c r="AH2003" s="13">
        <f t="shared" si="2431"/>
        <v>9.0721982836134427E-4</v>
      </c>
      <c r="AI2003" s="13">
        <f t="shared" si="2432"/>
        <v>1.0459841412193659E-3</v>
      </c>
      <c r="AJ2003" s="13">
        <f t="shared" si="2433"/>
        <v>6.0298661332093551E-4</v>
      </c>
      <c r="AK2003" s="13">
        <f t="shared" si="2434"/>
        <v>2.3173892191799994E-4</v>
      </c>
      <c r="AL2003" s="13">
        <f t="shared" si="2435"/>
        <v>1.8316501558971266E-6</v>
      </c>
      <c r="AM2003" s="13">
        <f t="shared" si="2436"/>
        <v>2.9575473838240832E-3</v>
      </c>
      <c r="AN2003" s="13">
        <f t="shared" si="2437"/>
        <v>1.7585313851117283E-3</v>
      </c>
      <c r="AO2003" s="13">
        <f t="shared" si="2438"/>
        <v>5.2280356509867409E-4</v>
      </c>
      <c r="AP2003" s="13">
        <f t="shared" si="2439"/>
        <v>1.0361811755495734E-4</v>
      </c>
      <c r="AQ2003" s="13">
        <f t="shared" si="2440"/>
        <v>1.5402602912061011E-5</v>
      </c>
      <c r="AR2003" s="13">
        <f t="shared" si="2441"/>
        <v>1.0788496915348111E-4</v>
      </c>
      <c r="AS2003" s="13">
        <f t="shared" si="2442"/>
        <v>1.2438657454644537E-4</v>
      </c>
      <c r="AT2003" s="13">
        <f t="shared" si="2443"/>
        <v>7.1706096079924501E-5</v>
      </c>
      <c r="AU2003" s="13">
        <f t="shared" si="2444"/>
        <v>2.7557980614183043E-5</v>
      </c>
      <c r="AV2003" s="13">
        <f t="shared" si="2445"/>
        <v>7.9432817122536359E-6</v>
      </c>
      <c r="AW2003" s="13">
        <f t="shared" si="2446"/>
        <v>3.487956059959862E-8</v>
      </c>
      <c r="AX2003" s="13">
        <f t="shared" si="2447"/>
        <v>5.6832011449979407E-4</v>
      </c>
      <c r="AY2003" s="13">
        <f t="shared" si="2448"/>
        <v>3.3791808834722779E-4</v>
      </c>
      <c r="AZ2003" s="13">
        <f t="shared" si="2449"/>
        <v>1.004615458074608E-4</v>
      </c>
      <c r="BA2003" s="13">
        <f t="shared" si="2450"/>
        <v>1.9911180715199386E-5</v>
      </c>
      <c r="BB2003" s="13">
        <f t="shared" si="2451"/>
        <v>2.959752766246144E-6</v>
      </c>
      <c r="BC2003" s="13">
        <f t="shared" si="2452"/>
        <v>3.5196853717929743E-7</v>
      </c>
      <c r="BD2003" s="13">
        <f t="shared" si="2453"/>
        <v>1.0691240613526091E-5</v>
      </c>
      <c r="BE2003" s="13">
        <f t="shared" si="2454"/>
        <v>1.2326525261146049E-5</v>
      </c>
      <c r="BF2003" s="13">
        <f t="shared" si="2455"/>
        <v>7.1059678902670953E-6</v>
      </c>
      <c r="BG2003" s="13">
        <f t="shared" si="2456"/>
        <v>2.7309550522276035E-6</v>
      </c>
      <c r="BH2003" s="13">
        <f t="shared" si="2457"/>
        <v>7.8716744985957966E-7</v>
      </c>
      <c r="BI2003" s="13">
        <f t="shared" si="2458"/>
        <v>1.8151381689361946E-7</v>
      </c>
      <c r="BJ2003" s="14">
        <f t="shared" si="2459"/>
        <v>0.49385033950453727</v>
      </c>
      <c r="BK2003" s="14">
        <f t="shared" si="2460"/>
        <v>0.31605432962006924</v>
      </c>
      <c r="BL2003" s="14">
        <f t="shared" si="2461"/>
        <v>0.18412933187240102</v>
      </c>
      <c r="BM2003" s="14">
        <f t="shared" si="2462"/>
        <v>0.25517687738672296</v>
      </c>
      <c r="BN2003" s="14">
        <f t="shared" si="2463"/>
        <v>0.74462239136630803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1.3644444444444399</v>
      </c>
      <c r="F2004" s="10">
        <f>VLOOKUP(B2004,home!$B$2:$E$405,3,FALSE)</f>
        <v>1.55</v>
      </c>
      <c r="G2004" s="10">
        <f>VLOOKUP(C2004,away!$B$2:$E$405,4,FALSE)</f>
        <v>0.41</v>
      </c>
      <c r="H2004" s="10">
        <f>VLOOKUP(A2004,away!$A$2:$E$405,3,FALSE)</f>
        <v>1.1155555555555601</v>
      </c>
      <c r="I2004" s="10">
        <f>VLOOKUP(C2004,away!$B$2:$E$405,3,FALSE)</f>
        <v>1.47</v>
      </c>
      <c r="J2004" s="10">
        <f>VLOOKUP(B2004,home!$B$2:$E$405,4,FALSE)</f>
        <v>1.55</v>
      </c>
      <c r="K2004" s="12">
        <f t="shared" si="2408"/>
        <v>0.86710444444444146</v>
      </c>
      <c r="L2004" s="12">
        <f t="shared" si="2409"/>
        <v>2.5417933333333438</v>
      </c>
      <c r="M2004" s="13">
        <f t="shared" si="2410"/>
        <v>3.3077639199341265E-2</v>
      </c>
      <c r="N2004" s="13">
        <f t="shared" si="2411"/>
        <v>2.8681767961478487E-2</v>
      </c>
      <c r="O2004" s="13">
        <f t="shared" si="2412"/>
        <v>8.4076522799291328E-2</v>
      </c>
      <c r="P2004" s="13">
        <f t="shared" si="2413"/>
        <v>7.2903126592699916E-2</v>
      </c>
      <c r="Q2004" s="13">
        <f t="shared" si="2414"/>
        <v>1.2435044236961089E-2</v>
      </c>
      <c r="R2004" s="13">
        <f t="shared" si="2415"/>
        <v>0.1068525725705438</v>
      </c>
      <c r="S2004" s="13">
        <f t="shared" si="2416"/>
        <v>4.01696281509192E-2</v>
      </c>
      <c r="T2004" s="13">
        <f t="shared" si="2417"/>
        <v>3.1607312541212913E-2</v>
      </c>
      <c r="U2004" s="13">
        <f t="shared" si="2418"/>
        <v>9.2652340576240735E-2</v>
      </c>
      <c r="V2004" s="13">
        <f t="shared" si="2419"/>
        <v>9.8370969269524784E-3</v>
      </c>
      <c r="W2004" s="13">
        <f t="shared" si="2420"/>
        <v>3.5941607082440674E-3</v>
      </c>
      <c r="X2004" s="13">
        <f t="shared" si="2421"/>
        <v>9.1356137271434209E-3</v>
      </c>
      <c r="Y2004" s="13">
        <f t="shared" si="2422"/>
        <v>1.1610421033780864E-2</v>
      </c>
      <c r="Z2004" s="13">
        <f t="shared" si="2423"/>
        <v>9.0532385536441856E-2</v>
      </c>
      <c r="AA2004" s="13">
        <f t="shared" si="2424"/>
        <v>7.8501033864806391E-2</v>
      </c>
      <c r="AB2004" s="13">
        <f t="shared" si="2425"/>
        <v>3.4034297678828609E-2</v>
      </c>
      <c r="AC2004" s="13">
        <f t="shared" si="2426"/>
        <v>1.3550602837924068E-3</v>
      </c>
      <c r="AD2004" s="13">
        <f t="shared" si="2427"/>
        <v>7.7912818104150289E-4</v>
      </c>
      <c r="AE2004" s="13">
        <f t="shared" si="2428"/>
        <v>1.9803828163834267E-3</v>
      </c>
      <c r="AF2004" s="13">
        <f t="shared" si="2429"/>
        <v>2.516861920065653E-3</v>
      </c>
      <c r="AG2004" s="13">
        <f t="shared" si="2430"/>
        <v>2.1324476164478121E-3</v>
      </c>
      <c r="AH2004" s="13">
        <f t="shared" si="2431"/>
        <v>5.7528653501822971E-2</v>
      </c>
      <c r="AI2004" s="13">
        <f t="shared" si="2432"/>
        <v>4.9883351134334973E-2</v>
      </c>
      <c r="AJ2004" s="13">
        <f t="shared" si="2433"/>
        <v>2.1627037736182259E-2</v>
      </c>
      <c r="AK2004" s="13">
        <f t="shared" si="2434"/>
        <v>6.2509668470704313E-3</v>
      </c>
      <c r="AL2004" s="13">
        <f t="shared" si="2435"/>
        <v>1.1946213067349149E-4</v>
      </c>
      <c r="AM2004" s="13">
        <f t="shared" si="2436"/>
        <v>1.3511710171460018E-4</v>
      </c>
      <c r="AN2004" s="13">
        <f t="shared" si="2437"/>
        <v>3.4343974835749405E-4</v>
      </c>
      <c r="AO2004" s="13">
        <f t="shared" si="2438"/>
        <v>4.3647643138837987E-4</v>
      </c>
      <c r="AP2004" s="13">
        <f t="shared" si="2439"/>
        <v>3.6981096115337085E-4</v>
      </c>
      <c r="AQ2004" s="13">
        <f t="shared" si="2440"/>
        <v>2.3499575891330849E-4</v>
      </c>
      <c r="AR2004" s="13">
        <f t="shared" si="2441"/>
        <v>2.9245189589315518E-2</v>
      </c>
      <c r="AS2004" s="13">
        <f t="shared" si="2442"/>
        <v>2.5358633871515796E-2</v>
      </c>
      <c r="AT2004" s="13">
        <f t="shared" si="2443"/>
        <v>1.0994292067515347E-2</v>
      </c>
      <c r="AU2004" s="13">
        <f t="shared" si="2444"/>
        <v>3.177733171754276E-3</v>
      </c>
      <c r="AV2004" s="13">
        <f t="shared" si="2445"/>
        <v>6.8885663912166592E-4</v>
      </c>
      <c r="AW2004" s="13">
        <f t="shared" si="2446"/>
        <v>7.3137380941159286E-6</v>
      </c>
      <c r="AX2004" s="13">
        <f t="shared" si="2447"/>
        <v>1.9526773236196899E-5</v>
      </c>
      <c r="AY2004" s="13">
        <f t="shared" si="2448"/>
        <v>4.9633022033277245E-5</v>
      </c>
      <c r="AZ2004" s="13">
        <f t="shared" si="2449"/>
        <v>6.3078442258685547E-5</v>
      </c>
      <c r="BA2004" s="13">
        <f t="shared" si="2450"/>
        <v>5.3444121336726398E-5</v>
      </c>
      <c r="BB2004" s="13">
        <f t="shared" si="2451"/>
        <v>3.396097782988736E-5</v>
      </c>
      <c r="BC2004" s="13">
        <f t="shared" si="2452"/>
        <v>1.7264357408297842E-5</v>
      </c>
      <c r="BD2004" s="13">
        <f t="shared" si="2453"/>
        <v>1.2389204655031981E-2</v>
      </c>
      <c r="BE2004" s="13">
        <f t="shared" si="2454"/>
        <v>1.0742734419509993E-2</v>
      </c>
      <c r="BF2004" s="13">
        <f t="shared" si="2455"/>
        <v>4.6575363803216946E-3</v>
      </c>
      <c r="BG2004" s="13">
        <f t="shared" si="2456"/>
        <v>1.3461901651795397E-3</v>
      </c>
      <c r="BH2004" s="13">
        <f t="shared" si="2457"/>
        <v>2.9182186882364383E-4</v>
      </c>
      <c r="BI2004" s="13">
        <f t="shared" si="2458"/>
        <v>5.0608007888612893E-5</v>
      </c>
      <c r="BJ2004" s="14">
        <f t="shared" si="2459"/>
        <v>0.10622988843838946</v>
      </c>
      <c r="BK2004" s="14">
        <f t="shared" si="2460"/>
        <v>0.15751164630641204</v>
      </c>
      <c r="BL2004" s="14">
        <f t="shared" si="2461"/>
        <v>0.63034957754509957</v>
      </c>
      <c r="BM2004" s="14">
        <f t="shared" si="2462"/>
        <v>0.64655450518208812</v>
      </c>
      <c r="BN2004" s="14">
        <f t="shared" si="2463"/>
        <v>0.33802667336031589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1.3644444444444399</v>
      </c>
      <c r="F2005" s="10">
        <f>VLOOKUP(B2005,home!$B$2:$E$405,3,FALSE)</f>
        <v>1.03</v>
      </c>
      <c r="G2005" s="10">
        <f>VLOOKUP(C2005,away!$B$2:$E$405,4,FALSE)</f>
        <v>0.98</v>
      </c>
      <c r="H2005" s="10">
        <f>VLOOKUP(A2005,away!$A$2:$E$405,3,FALSE)</f>
        <v>1.1155555555555601</v>
      </c>
      <c r="I2005" s="10">
        <f>VLOOKUP(C2005,away!$B$2:$E$405,3,FALSE)</f>
        <v>1.3</v>
      </c>
      <c r="J2005" s="10">
        <f>VLOOKUP(B2005,home!$B$2:$E$405,4,FALSE)</f>
        <v>1.03</v>
      </c>
      <c r="K2005" s="12">
        <f t="shared" si="2408"/>
        <v>1.3772702222222177</v>
      </c>
      <c r="L2005" s="12">
        <f t="shared" si="2409"/>
        <v>1.4937288888888949</v>
      </c>
      <c r="M2005" s="13">
        <f t="shared" si="2410"/>
        <v>5.6642306341977179E-2</v>
      </c>
      <c r="N2005" s="13">
        <f t="shared" si="2411"/>
        <v>7.8011761842793834E-2</v>
      </c>
      <c r="O2005" s="13">
        <f t="shared" si="2412"/>
        <v>8.4608249316305978E-2</v>
      </c>
      <c r="P2005" s="13">
        <f t="shared" si="2413"/>
        <v>0.11652842233770153</v>
      </c>
      <c r="Q2005" s="13">
        <f t="shared" si="2414"/>
        <v>5.3721638284585718E-2</v>
      </c>
      <c r="R2005" s="13">
        <f t="shared" si="2415"/>
        <v>6.3190893121040176E-2</v>
      </c>
      <c r="S2005" s="13">
        <f t="shared" si="2416"/>
        <v>5.9932557877019857E-2</v>
      </c>
      <c r="T2005" s="13">
        <f t="shared" si="2417"/>
        <v>8.0245563064125336E-2</v>
      </c>
      <c r="U2005" s="13">
        <f t="shared" si="2418"/>
        <v>8.7030935411235411E-2</v>
      </c>
      <c r="V2005" s="13">
        <f t="shared" si="2419"/>
        <v>1.3699705842381069E-2</v>
      </c>
      <c r="W2005" s="13">
        <f t="shared" si="2420"/>
        <v>2.4663070899450978E-2</v>
      </c>
      <c r="X2005" s="13">
        <f t="shared" si="2421"/>
        <v>3.6839941491224951E-2</v>
      </c>
      <c r="Y2005" s="13">
        <f t="shared" si="2422"/>
        <v>2.7514442435209674E-2</v>
      </c>
      <c r="Z2005" s="13">
        <f t="shared" si="2423"/>
        <v>3.1463354189862756E-2</v>
      </c>
      <c r="AA2005" s="13">
        <f t="shared" si="2424"/>
        <v>4.3333540816928619E-2</v>
      </c>
      <c r="AB2005" s="13">
        <f t="shared" si="2425"/>
        <v>2.9840997695303417E-2</v>
      </c>
      <c r="AC2005" s="13">
        <f t="shared" si="2426"/>
        <v>1.7614981753490326E-3</v>
      </c>
      <c r="AD2005" s="13">
        <f t="shared" si="2427"/>
        <v>8.4919282845922987E-3</v>
      </c>
      <c r="AE2005" s="13">
        <f t="shared" si="2428"/>
        <v>1.2684638601068235E-2</v>
      </c>
      <c r="AF2005" s="13">
        <f t="shared" si="2429"/>
        <v>9.4737055617654213E-3</v>
      </c>
      <c r="AG2005" s="13">
        <f t="shared" si="2430"/>
        <v>4.7170492274788024E-3</v>
      </c>
      <c r="AH2005" s="13">
        <f t="shared" si="2431"/>
        <v>1.1749430273685361E-2</v>
      </c>
      <c r="AI2005" s="13">
        <f t="shared" si="2432"/>
        <v>1.6182140444023087E-2</v>
      </c>
      <c r="AJ2005" s="13">
        <f t="shared" si="2433"/>
        <v>1.1143590082685411E-2</v>
      </c>
      <c r="AK2005" s="13">
        <f t="shared" si="2434"/>
        <v>5.1159115965111433E-3</v>
      </c>
      <c r="AL2005" s="13">
        <f t="shared" si="2435"/>
        <v>1.4495497558653775E-4</v>
      </c>
      <c r="AM2005" s="13">
        <f t="shared" si="2436"/>
        <v>2.3391359911231115E-3</v>
      </c>
      <c r="AN2005" s="13">
        <f t="shared" si="2437"/>
        <v>3.494035004980349E-3</v>
      </c>
      <c r="AO2005" s="13">
        <f t="shared" si="2438"/>
        <v>2.6095705128641013E-3</v>
      </c>
      <c r="AP2005" s="13">
        <f t="shared" si="2439"/>
        <v>1.2993302875525725E-3</v>
      </c>
      <c r="AQ2005" s="13">
        <f t="shared" si="2440"/>
        <v>4.8521179668139803E-4</v>
      </c>
      <c r="AR2005" s="13">
        <f t="shared" si="2441"/>
        <v>3.5100926855579141E-3</v>
      </c>
      <c r="AS2005" s="13">
        <f t="shared" si="2442"/>
        <v>4.8343461330589291E-3</v>
      </c>
      <c r="AT2005" s="13">
        <f t="shared" si="2443"/>
        <v>3.3291004864885957E-3</v>
      </c>
      <c r="AU2005" s="13">
        <f t="shared" si="2444"/>
        <v>1.5283569889420799E-3</v>
      </c>
      <c r="AV2005" s="13">
        <f t="shared" si="2445"/>
        <v>5.2624014244878506E-4</v>
      </c>
      <c r="AW2005" s="13">
        <f t="shared" si="2446"/>
        <v>8.2836466366077241E-6</v>
      </c>
      <c r="AX2005" s="13">
        <f t="shared" si="2447"/>
        <v>5.3693705771701847E-4</v>
      </c>
      <c r="AY2005" s="13">
        <f t="shared" si="2448"/>
        <v>8.0203839462691451E-4</v>
      </c>
      <c r="AZ2005" s="13">
        <f t="shared" si="2449"/>
        <v>5.9901396002614714E-4</v>
      </c>
      <c r="BA2005" s="13">
        <f t="shared" si="2450"/>
        <v>2.9825481897959786E-4</v>
      </c>
      <c r="BB2005" s="13">
        <f t="shared" si="2451"/>
        <v>1.1137795984003829E-4</v>
      </c>
      <c r="BC2005" s="13">
        <f t="shared" si="2452"/>
        <v>3.3273695239714457E-5</v>
      </c>
      <c r="BD2005" s="13">
        <f t="shared" si="2453"/>
        <v>8.7385447451590928E-4</v>
      </c>
      <c r="BE2005" s="13">
        <f t="shared" si="2454"/>
        <v>1.2035337463064057E-3</v>
      </c>
      <c r="BF2005" s="13">
        <f t="shared" si="2455"/>
        <v>8.28795595113681E-4</v>
      </c>
      <c r="BG2005" s="13">
        <f t="shared" si="2456"/>
        <v>3.8049183115300471E-4</v>
      </c>
      <c r="BH2005" s="13">
        <f t="shared" si="2457"/>
        <v>1.3101001721145948E-4</v>
      </c>
      <c r="BI2005" s="13">
        <f t="shared" si="2458"/>
        <v>3.6087239103632627E-5</v>
      </c>
      <c r="BJ2005" s="14">
        <f t="shared" si="2459"/>
        <v>0.3489719191719261</v>
      </c>
      <c r="BK2005" s="14">
        <f t="shared" si="2460"/>
        <v>0.24951148394464209</v>
      </c>
      <c r="BL2005" s="14">
        <f t="shared" si="2461"/>
        <v>0.36937759809761905</v>
      </c>
      <c r="BM2005" s="14">
        <f t="shared" si="2462"/>
        <v>0.54582732941165546</v>
      </c>
      <c r="BN2005" s="14">
        <f t="shared" si="2463"/>
        <v>0.45270327124440435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1.3644444444444399</v>
      </c>
      <c r="F2006" s="10">
        <f>VLOOKUP(B2006,home!$B$2:$E$405,3,FALSE)</f>
        <v>1.37</v>
      </c>
      <c r="G2006" s="10">
        <f>VLOOKUP(C2006,away!$B$2:$E$405,4,FALSE)</f>
        <v>1.55</v>
      </c>
      <c r="H2006" s="10">
        <f>VLOOKUP(A2006,away!$A$2:$E$405,3,FALSE)</f>
        <v>1.1155555555555601</v>
      </c>
      <c r="I2006" s="10">
        <f>VLOOKUP(C2006,away!$B$2:$E$405,3,FALSE)</f>
        <v>0.56999999999999995</v>
      </c>
      <c r="J2006" s="10">
        <f>VLOOKUP(B2006,home!$B$2:$E$405,4,FALSE)</f>
        <v>1.37</v>
      </c>
      <c r="K2006" s="12">
        <f t="shared" si="2408"/>
        <v>2.8973977777777682</v>
      </c>
      <c r="L2006" s="12">
        <f t="shared" si="2409"/>
        <v>0.87113733333333676</v>
      </c>
      <c r="M2006" s="13">
        <f t="shared" si="2410"/>
        <v>2.3085856744387977E-2</v>
      </c>
      <c r="N2006" s="13">
        <f t="shared" si="2411"/>
        <v>6.6888910029285625E-2</v>
      </c>
      <c r="O2006" s="13">
        <f t="shared" si="2412"/>
        <v>2.011095168202157E-2</v>
      </c>
      <c r="P2006" s="13">
        <f t="shared" si="2413"/>
        <v>5.8269426712485362E-2</v>
      </c>
      <c r="Q2006" s="13">
        <f t="shared" si="2414"/>
        <v>9.6901889638414646E-2</v>
      </c>
      <c r="R2006" s="13">
        <f t="shared" si="2415"/>
        <v>8.7597004095359265E-3</v>
      </c>
      <c r="S2006" s="13">
        <f t="shared" si="2416"/>
        <v>3.6768465288028407E-2</v>
      </c>
      <c r="T2006" s="13">
        <f t="shared" si="2417"/>
        <v>8.441485373456982E-2</v>
      </c>
      <c r="U2006" s="13">
        <f t="shared" si="2418"/>
        <v>2.5380336500588397E-2</v>
      </c>
      <c r="V2006" s="13">
        <f t="shared" si="2419"/>
        <v>1.0311639994580743E-2</v>
      </c>
      <c r="W2006" s="13">
        <f t="shared" si="2420"/>
        <v>9.3587773233603039E-2</v>
      </c>
      <c r="X2006" s="13">
        <f t="shared" si="2421"/>
        <v>8.1527803207325972E-2</v>
      </c>
      <c r="Y2006" s="13">
        <f t="shared" si="2422"/>
        <v>3.5510956539277501E-2</v>
      </c>
      <c r="Z2006" s="13">
        <f t="shared" si="2423"/>
        <v>2.5436340185206888E-3</v>
      </c>
      <c r="AA2006" s="13">
        <f t="shared" si="2424"/>
        <v>7.3699195527417785E-3</v>
      </c>
      <c r="AB2006" s="13">
        <f t="shared" si="2425"/>
        <v>1.0676794267257478E-2</v>
      </c>
      <c r="AC2006" s="13">
        <f t="shared" si="2426"/>
        <v>1.6266814288141455E-3</v>
      </c>
      <c r="AD2006" s="13">
        <f t="shared" si="2427"/>
        <v>6.7790251548552782E-2</v>
      </c>
      <c r="AE2006" s="13">
        <f t="shared" si="2428"/>
        <v>5.9054618960002365E-2</v>
      </c>
      <c r="AF2006" s="13">
        <f t="shared" si="2429"/>
        <v>2.5722341640916385E-2</v>
      </c>
      <c r="AG2006" s="13">
        <f t="shared" si="2430"/>
        <v>7.4692307013856504E-3</v>
      </c>
      <c r="AH2006" s="13">
        <f t="shared" si="2431"/>
        <v>5.5396363896751788E-4</v>
      </c>
      <c r="AI2006" s="13">
        <f t="shared" si="2432"/>
        <v>1.6050530165141721E-3</v>
      </c>
      <c r="AJ2006" s="13">
        <f t="shared" si="2433"/>
        <v>2.3252385216318335E-3</v>
      </c>
      <c r="AK2006" s="13">
        <f t="shared" si="2434"/>
        <v>2.2457136417931125E-3</v>
      </c>
      <c r="AL2006" s="13">
        <f t="shared" si="2435"/>
        <v>1.6423179845623649E-4</v>
      </c>
      <c r="AM2006" s="13">
        <f t="shared" si="2436"/>
        <v>3.9283064838354545E-2</v>
      </c>
      <c r="AN2006" s="13">
        <f t="shared" si="2437"/>
        <v>3.4220944348444741E-2</v>
      </c>
      <c r="AO2006" s="13">
        <f t="shared" si="2438"/>
        <v>1.4905571101926335E-2</v>
      </c>
      <c r="AP2006" s="13">
        <f t="shared" si="2439"/>
        <v>4.3282664871808528E-3</v>
      </c>
      <c r="AQ2006" s="13">
        <f t="shared" si="2440"/>
        <v>9.4262863139969396E-4</v>
      </c>
      <c r="AR2006" s="13">
        <f t="shared" si="2441"/>
        <v>9.6515681442758998E-5</v>
      </c>
      <c r="AS2006" s="13">
        <f t="shared" si="2442"/>
        <v>2.7964432093295692E-4</v>
      </c>
      <c r="AT2006" s="13">
        <f t="shared" si="2443"/>
        <v>4.0512041701966129E-4</v>
      </c>
      <c r="AU2006" s="13">
        <f t="shared" si="2444"/>
        <v>3.9126499866838974E-4</v>
      </c>
      <c r="AV2006" s="13">
        <f t="shared" si="2445"/>
        <v>2.8341258441600347E-4</v>
      </c>
      <c r="AW2006" s="13">
        <f t="shared" si="2446"/>
        <v>1.1514616996365661E-5</v>
      </c>
      <c r="AX2006" s="13">
        <f t="shared" si="2447"/>
        <v>1.896977746115807E-2</v>
      </c>
      <c r="AY2006" s="13">
        <f t="shared" si="2448"/>
        <v>1.6525281351440074E-2</v>
      </c>
      <c r="AZ2006" s="13">
        <f t="shared" si="2449"/>
        <v>7.1978947645383127E-3</v>
      </c>
      <c r="BA2006" s="13">
        <f t="shared" si="2450"/>
        <v>2.0901182835979647E-3</v>
      </c>
      <c r="BB2006" s="13">
        <f t="shared" si="2451"/>
        <v>4.5519501698119529E-4</v>
      </c>
      <c r="BC2006" s="13">
        <f t="shared" si="2452"/>
        <v>7.9307474647924309E-5</v>
      </c>
      <c r="BD2006" s="13">
        <f t="shared" si="2453"/>
        <v>1.4013068892815809E-5</v>
      </c>
      <c r="BE2006" s="13">
        <f t="shared" si="2454"/>
        <v>4.0601434669891294E-5</v>
      </c>
      <c r="BF2006" s="13">
        <f t="shared" si="2455"/>
        <v>5.8819253293566148E-5</v>
      </c>
      <c r="BG2006" s="13">
        <f t="shared" si="2456"/>
        <v>5.6807591261108738E-5</v>
      </c>
      <c r="BH2006" s="13">
        <f t="shared" si="2457"/>
        <v>4.114854717021105E-5</v>
      </c>
      <c r="BI2006" s="13">
        <f t="shared" si="2458"/>
        <v>2.3844741825950634E-5</v>
      </c>
      <c r="BJ2006" s="14">
        <f t="shared" si="2459"/>
        <v>0.75786667899300342</v>
      </c>
      <c r="BK2006" s="14">
        <f t="shared" si="2460"/>
        <v>0.14675158331819294</v>
      </c>
      <c r="BL2006" s="14">
        <f t="shared" si="2461"/>
        <v>8.0718863870645099E-2</v>
      </c>
      <c r="BM2006" s="14">
        <f t="shared" si="2462"/>
        <v>0.69735025824978736</v>
      </c>
      <c r="BN2006" s="14">
        <f t="shared" si="2463"/>
        <v>0.27401673521613112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1.3644444444444399</v>
      </c>
      <c r="F2007" s="10">
        <f>VLOOKUP(B2007,home!$B$2:$E$405,3,FALSE)</f>
        <v>1.17</v>
      </c>
      <c r="G2007" s="10">
        <f>VLOOKUP(C2007,away!$B$2:$E$405,4,FALSE)</f>
        <v>1.63</v>
      </c>
      <c r="H2007" s="10">
        <f>VLOOKUP(A2007,away!$A$2:$E$405,3,FALSE)</f>
        <v>1.1155555555555601</v>
      </c>
      <c r="I2007" s="10">
        <f>VLOOKUP(C2007,away!$B$2:$E$405,3,FALSE)</f>
        <v>0.49</v>
      </c>
      <c r="J2007" s="10">
        <f>VLOOKUP(B2007,home!$B$2:$E$405,4,FALSE)</f>
        <v>1.17</v>
      </c>
      <c r="K2007" s="12">
        <f t="shared" si="2408"/>
        <v>2.6021319999999908</v>
      </c>
      <c r="L2007" s="12">
        <f t="shared" si="2409"/>
        <v>0.63954800000000256</v>
      </c>
      <c r="M2007" s="13">
        <f t="shared" si="2410"/>
        <v>3.9098154992372666E-2</v>
      </c>
      <c r="N2007" s="13">
        <f t="shared" si="2411"/>
        <v>0.10173856024661229</v>
      </c>
      <c r="O2007" s="13">
        <f t="shared" si="2412"/>
        <v>2.5005146829062051E-2</v>
      </c>
      <c r="P2007" s="13">
        <f t="shared" si="2413"/>
        <v>6.5066692728600661E-2</v>
      </c>
      <c r="Q2007" s="13">
        <f t="shared" si="2414"/>
        <v>0.13236858162581847</v>
      </c>
      <c r="R2007" s="13">
        <f t="shared" si="2415"/>
        <v>7.9959958221165195E-3</v>
      </c>
      <c r="S2007" s="13">
        <f t="shared" si="2416"/>
        <v>2.7070807455390467E-2</v>
      </c>
      <c r="T2007" s="13">
        <f t="shared" si="2417"/>
        <v>8.4656061641629282E-2</v>
      </c>
      <c r="U2007" s="13">
        <f t="shared" si="2418"/>
        <v>2.0806636600595625E-2</v>
      </c>
      <c r="V2007" s="13">
        <f t="shared" si="2419"/>
        <v>5.0056579423380342E-3</v>
      </c>
      <c r="W2007" s="13">
        <f t="shared" si="2420"/>
        <v>0.11481350734771767</v>
      </c>
      <c r="X2007" s="13">
        <f t="shared" si="2421"/>
        <v>7.3428748997218421E-2</v>
      </c>
      <c r="Y2007" s="13">
        <f t="shared" si="2422"/>
        <v>2.3480604781836615E-2</v>
      </c>
      <c r="Z2007" s="13">
        <f t="shared" si="2423"/>
        <v>1.7046077120143317E-3</v>
      </c>
      <c r="AA2007" s="13">
        <f t="shared" si="2424"/>
        <v>4.4356142748792609E-3</v>
      </c>
      <c r="AB2007" s="13">
        <f t="shared" si="2425"/>
        <v>5.7710269221600431E-3</v>
      </c>
      <c r="AC2007" s="13">
        <f t="shared" si="2426"/>
        <v>5.2064734145084129E-4</v>
      </c>
      <c r="AD2007" s="13">
        <f t="shared" si="2427"/>
        <v>7.4689975375432524E-2</v>
      </c>
      <c r="AE2007" s="13">
        <f t="shared" si="2428"/>
        <v>4.7767824371407308E-2</v>
      </c>
      <c r="AF2007" s="13">
        <f t="shared" si="2429"/>
        <v>1.527490827054246E-2</v>
      </c>
      <c r="AG2007" s="13">
        <f t="shared" si="2430"/>
        <v>3.2563456782029754E-3</v>
      </c>
      <c r="AH2007" s="13">
        <f t="shared" si="2431"/>
        <v>2.7254461325083656E-4</v>
      </c>
      <c r="AI2007" s="13">
        <f t="shared" si="2432"/>
        <v>7.0919705956762325E-4</v>
      </c>
      <c r="AJ2007" s="13">
        <f t="shared" si="2433"/>
        <v>9.227121815034065E-4</v>
      </c>
      <c r="AK2007" s="13">
        <f t="shared" si="2434"/>
        <v>8.0033963142660443E-4</v>
      </c>
      <c r="AL2007" s="13">
        <f t="shared" si="2435"/>
        <v>3.4658208902955623E-5</v>
      </c>
      <c r="AM2007" s="13">
        <f t="shared" si="2436"/>
        <v>3.8870635000724851E-2</v>
      </c>
      <c r="AN2007" s="13">
        <f t="shared" si="2437"/>
        <v>2.4859636873443676E-2</v>
      </c>
      <c r="AO2007" s="13">
        <f t="shared" si="2438"/>
        <v>7.9494655215686088E-3</v>
      </c>
      <c r="AP2007" s="13">
        <f t="shared" si="2439"/>
        <v>1.6946882584627269E-3</v>
      </c>
      <c r="AQ2007" s="13">
        <f t="shared" si="2440"/>
        <v>2.7095862158083109E-4</v>
      </c>
      <c r="AR2007" s="13">
        <f t="shared" si="2441"/>
        <v>3.4861072463069355E-5</v>
      </c>
      <c r="AS2007" s="13">
        <f t="shared" si="2442"/>
        <v>9.0713112210471258E-5</v>
      </c>
      <c r="AT2007" s="13">
        <f t="shared" si="2443"/>
        <v>1.1802374605122864E-4</v>
      </c>
      <c r="AU2007" s="13">
        <f t="shared" si="2444"/>
        <v>1.0237112211992485E-4</v>
      </c>
      <c r="AV2007" s="13">
        <f t="shared" si="2445"/>
        <v>6.659579318604081E-5</v>
      </c>
      <c r="AW2007" s="13">
        <f t="shared" si="2446"/>
        <v>1.6021607311508628E-6</v>
      </c>
      <c r="AX2007" s="13">
        <f t="shared" si="2447"/>
        <v>1.6857753865950967E-2</v>
      </c>
      <c r="AY2007" s="13">
        <f t="shared" si="2448"/>
        <v>1.0781342769461251E-2</v>
      </c>
      <c r="AZ2007" s="13">
        <f t="shared" si="2449"/>
        <v>3.447593102761715E-3</v>
      </c>
      <c r="BA2007" s="13">
        <f t="shared" si="2450"/>
        <v>7.3496709122835267E-4</v>
      </c>
      <c r="BB2007" s="13">
        <f t="shared" si="2451"/>
        <v>1.175116833152281E-4</v>
      </c>
      <c r="BC2007" s="13">
        <f t="shared" si="2452"/>
        <v>1.5030872408177565E-5</v>
      </c>
      <c r="BD2007" s="13">
        <f t="shared" si="2453"/>
        <v>3.7158881952685255E-6</v>
      </c>
      <c r="BE2007" s="13">
        <f t="shared" si="2454"/>
        <v>9.6692315813304434E-6</v>
      </c>
      <c r="BF2007" s="13">
        <f t="shared" si="2455"/>
        <v>1.2580308456595237E-5</v>
      </c>
      <c r="BG2007" s="13">
        <f t="shared" si="2456"/>
        <v>1.0911874401592319E-5</v>
      </c>
      <c r="BH2007" s="13">
        <f t="shared" si="2457"/>
        <v>7.0985343900910284E-6</v>
      </c>
      <c r="BI2007" s="13">
        <f t="shared" si="2458"/>
        <v>3.6942646979112559E-6</v>
      </c>
      <c r="BJ2007" s="14">
        <f t="shared" si="2459"/>
        <v>0.77707470199732465</v>
      </c>
      <c r="BK2007" s="14">
        <f t="shared" si="2460"/>
        <v>0.14757796143851687</v>
      </c>
      <c r="BL2007" s="14">
        <f t="shared" si="2461"/>
        <v>6.7179448882315501E-2</v>
      </c>
      <c r="BM2007" s="14">
        <f t="shared" si="2462"/>
        <v>0.61148384717685855</v>
      </c>
      <c r="BN2007" s="14">
        <f t="shared" si="2463"/>
        <v>0.37127313224458264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1.3644444444444399</v>
      </c>
      <c r="F2008" s="10">
        <f>VLOOKUP(B2008,home!$B$2:$E$405,3,FALSE)</f>
        <v>0.81</v>
      </c>
      <c r="G2008" s="10">
        <f>VLOOKUP(C2008,away!$B$2:$E$405,4,FALSE)</f>
        <v>0.73</v>
      </c>
      <c r="H2008" s="10">
        <f>VLOOKUP(A2008,away!$A$2:$E$405,3,FALSE)</f>
        <v>1.1155555555555601</v>
      </c>
      <c r="I2008" s="10">
        <f>VLOOKUP(C2008,away!$B$2:$E$405,3,FALSE)</f>
        <v>0.66</v>
      </c>
      <c r="J2008" s="10">
        <f>VLOOKUP(B2008,home!$B$2:$E$405,4,FALSE)</f>
        <v>0.81</v>
      </c>
      <c r="K2008" s="12">
        <f t="shared" si="2408"/>
        <v>0.8067959999999974</v>
      </c>
      <c r="L2008" s="12">
        <f t="shared" si="2409"/>
        <v>0.59637600000000257</v>
      </c>
      <c r="M2008" s="13">
        <f t="shared" si="2410"/>
        <v>0.24581599763935216</v>
      </c>
      <c r="N2008" s="13">
        <f t="shared" si="2411"/>
        <v>0.19832336363143813</v>
      </c>
      <c r="O2008" s="13">
        <f t="shared" si="2412"/>
        <v>0.14659876140816688</v>
      </c>
      <c r="P2008" s="13">
        <f t="shared" si="2413"/>
        <v>0.11827529430906301</v>
      </c>
      <c r="Q2008" s="13">
        <f t="shared" si="2414"/>
        <v>8.0003248242194611E-2</v>
      </c>
      <c r="R2008" s="13">
        <f t="shared" si="2415"/>
        <v>4.3713991466778651E-2</v>
      </c>
      <c r="S2008" s="13">
        <f t="shared" si="2416"/>
        <v>1.4227150976987514E-2</v>
      </c>
      <c r="T2008" s="13">
        <f t="shared" si="2417"/>
        <v>4.7712017173687248E-2</v>
      </c>
      <c r="U2008" s="13">
        <f t="shared" si="2418"/>
        <v>3.5268273459431038E-2</v>
      </c>
      <c r="V2008" s="13">
        <f t="shared" si="2419"/>
        <v>7.6060526081945785E-4</v>
      </c>
      <c r="W2008" s="13">
        <f t="shared" si="2420"/>
        <v>2.1515433556269815E-2</v>
      </c>
      <c r="X2008" s="13">
        <f t="shared" si="2421"/>
        <v>1.2831288202554018E-2</v>
      </c>
      <c r="Y2008" s="13">
        <f t="shared" si="2422"/>
        <v>3.8261361665431941E-3</v>
      </c>
      <c r="Z2008" s="13">
        <f t="shared" si="2423"/>
        <v>8.6899917916638987E-3</v>
      </c>
      <c r="AA2008" s="13">
        <f t="shared" si="2424"/>
        <v>7.0110506175472447E-3</v>
      </c>
      <c r="AB2008" s="13">
        <f t="shared" si="2425"/>
        <v>2.8282437970173139E-3</v>
      </c>
      <c r="AC2008" s="13">
        <f t="shared" si="2426"/>
        <v>2.2873005606928759E-5</v>
      </c>
      <c r="AD2008" s="13">
        <f t="shared" si="2427"/>
        <v>4.3396414328660503E-3</v>
      </c>
      <c r="AE2008" s="13">
        <f t="shared" si="2428"/>
        <v>2.588057999166934E-3</v>
      </c>
      <c r="AF2008" s="13">
        <f t="shared" si="2429"/>
        <v>7.7172783865559315E-4</v>
      </c>
      <c r="AG2008" s="13">
        <f t="shared" si="2430"/>
        <v>1.5341332050202331E-4</v>
      </c>
      <c r="AH2008" s="13">
        <f t="shared" si="2431"/>
        <v>1.2956256361863427E-3</v>
      </c>
      <c r="AI2008" s="13">
        <f t="shared" si="2432"/>
        <v>1.0453055807725933E-3</v>
      </c>
      <c r="AJ2008" s="13">
        <f t="shared" si="2433"/>
        <v>4.2167418067250119E-4</v>
      </c>
      <c r="AK2008" s="13">
        <f t="shared" si="2434"/>
        <v>1.1340168075661673E-4</v>
      </c>
      <c r="AL2008" s="13">
        <f t="shared" si="2435"/>
        <v>4.4021731634593377E-7</v>
      </c>
      <c r="AM2008" s="13">
        <f t="shared" si="2436"/>
        <v>7.0024106989411761E-4</v>
      </c>
      <c r="AN2008" s="13">
        <f t="shared" si="2437"/>
        <v>4.1760696829917597E-4</v>
      </c>
      <c r="AO2008" s="13">
        <f t="shared" si="2438"/>
        <v>1.2452538666319523E-4</v>
      </c>
      <c r="AP2008" s="13">
        <f t="shared" si="2439"/>
        <v>2.4754650665550011E-5</v>
      </c>
      <c r="AQ2008" s="13">
        <f t="shared" si="2440"/>
        <v>3.690769886329529E-6</v>
      </c>
      <c r="AR2008" s="13">
        <f t="shared" si="2441"/>
        <v>1.5453600688125396E-4</v>
      </c>
      <c r="AS2008" s="13">
        <f t="shared" si="2442"/>
        <v>1.2467903220776777E-4</v>
      </c>
      <c r="AT2008" s="13">
        <f t="shared" si="2443"/>
        <v>5.0295272234548935E-5</v>
      </c>
      <c r="AU2008" s="13">
        <f t="shared" si="2444"/>
        <v>1.3526008152581672E-5</v>
      </c>
      <c r="AV2008" s="13">
        <f t="shared" si="2445"/>
        <v>2.7281823183675615E-6</v>
      </c>
      <c r="AW2008" s="13">
        <f t="shared" si="2446"/>
        <v>5.8836728319347326E-9</v>
      </c>
      <c r="AX2008" s="13">
        <f t="shared" si="2447"/>
        <v>9.415861570438208E-5</v>
      </c>
      <c r="AY2008" s="13">
        <f t="shared" si="2448"/>
        <v>5.6153938599316795E-5</v>
      </c>
      <c r="AZ2008" s="13">
        <f t="shared" si="2449"/>
        <v>1.674443064305315E-5</v>
      </c>
      <c r="BA2008" s="13">
        <f t="shared" si="2450"/>
        <v>3.3286588563938358E-6</v>
      </c>
      <c r="BB2008" s="13">
        <f t="shared" si="2451"/>
        <v>4.9628306353518463E-7</v>
      </c>
      <c r="BC2008" s="13">
        <f t="shared" si="2452"/>
        <v>5.9194261659772115E-8</v>
      </c>
      <c r="BD2008" s="13">
        <f t="shared" si="2453"/>
        <v>1.5360260939969182E-5</v>
      </c>
      <c r="BE2008" s="13">
        <f t="shared" si="2454"/>
        <v>1.2392597085323335E-5</v>
      </c>
      <c r="BF2008" s="13">
        <f t="shared" si="2455"/>
        <v>4.9991488790252459E-6</v>
      </c>
      <c r="BG2008" s="13">
        <f t="shared" si="2456"/>
        <v>1.3444311063340132E-6</v>
      </c>
      <c r="BH2008" s="13">
        <f t="shared" si="2457"/>
        <v>2.711704097164632E-7</v>
      </c>
      <c r="BI2008" s="13">
        <f t="shared" si="2458"/>
        <v>4.3755840375520609E-8</v>
      </c>
      <c r="BJ2008" s="14">
        <f t="shared" si="2459"/>
        <v>0.37350608753041425</v>
      </c>
      <c r="BK2008" s="14">
        <f t="shared" si="2460"/>
        <v>0.3791585153477447</v>
      </c>
      <c r="BL2008" s="14">
        <f t="shared" si="2461"/>
        <v>0.23867650369338442</v>
      </c>
      <c r="BM2008" s="14">
        <f t="shared" si="2462"/>
        <v>0.16724429361128745</v>
      </c>
      <c r="BN2008" s="14">
        <f t="shared" si="2463"/>
        <v>0.83273065669699353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1.3644444444444399</v>
      </c>
      <c r="F2009" s="10">
        <f>VLOOKUP(B2009,home!$B$2:$E$405,3,FALSE)</f>
        <v>0.87</v>
      </c>
      <c r="G2009" s="10">
        <f>VLOOKUP(C2009,away!$B$2:$E$405,4,FALSE)</f>
        <v>0.98</v>
      </c>
      <c r="H2009" s="10">
        <f>VLOOKUP(A2009,away!$A$2:$E$405,3,FALSE)</f>
        <v>1.1155555555555601</v>
      </c>
      <c r="I2009" s="10">
        <f>VLOOKUP(C2009,away!$B$2:$E$405,3,FALSE)</f>
        <v>1.06</v>
      </c>
      <c r="J2009" s="10">
        <f>VLOOKUP(B2009,home!$B$2:$E$405,4,FALSE)</f>
        <v>0.87</v>
      </c>
      <c r="K2009" s="12">
        <f t="shared" si="2408"/>
        <v>1.1633253333333295</v>
      </c>
      <c r="L2009" s="12">
        <f t="shared" si="2409"/>
        <v>1.0287653333333375</v>
      </c>
      <c r="M2009" s="13">
        <f t="shared" si="2410"/>
        <v>0.11168301241892846</v>
      </c>
      <c r="N2009" s="13">
        <f t="shared" si="2411"/>
        <v>0.12992367764992035</v>
      </c>
      <c r="O2009" s="13">
        <f t="shared" si="2412"/>
        <v>0.11489561149883019</v>
      </c>
      <c r="P2009" s="13">
        <f t="shared" si="2413"/>
        <v>0.1336609755454134</v>
      </c>
      <c r="Q2009" s="13">
        <f t="shared" si="2414"/>
        <v>7.5571752804992842E-2</v>
      </c>
      <c r="R2009" s="13">
        <f t="shared" si="2415"/>
        <v>5.9100311031065847E-2</v>
      </c>
      <c r="S2009" s="13">
        <f t="shared" si="2416"/>
        <v>3.9990988774412144E-2</v>
      </c>
      <c r="T2009" s="13">
        <f t="shared" si="2417"/>
        <v>7.7745599465013041E-2</v>
      </c>
      <c r="U2009" s="13">
        <f t="shared" si="2418"/>
        <v>6.8752889030318134E-2</v>
      </c>
      <c r="V2009" s="13">
        <f t="shared" si="2419"/>
        <v>5.3178629376938562E-3</v>
      </c>
      <c r="W2009" s="13">
        <f t="shared" si="2420"/>
        <v>2.9304844840817416E-2</v>
      </c>
      <c r="X2009" s="13">
        <f t="shared" si="2421"/>
        <v>3.014780847094526E-2</v>
      </c>
      <c r="Y2009" s="13">
        <f t="shared" si="2422"/>
        <v>1.5507510115440808E-2</v>
      </c>
      <c r="Z2009" s="13">
        <f t="shared" si="2423"/>
        <v>2.0266783725992797E-2</v>
      </c>
      <c r="AA2009" s="13">
        <f t="shared" si="2424"/>
        <v>2.3576862933635073E-2</v>
      </c>
      <c r="AB2009" s="13">
        <f t="shared" si="2425"/>
        <v>1.3713780965612625E-2</v>
      </c>
      <c r="AC2009" s="13">
        <f t="shared" si="2426"/>
        <v>3.977724167008655E-4</v>
      </c>
      <c r="AD2009" s="13">
        <f t="shared" si="2427"/>
        <v>8.5227670981813629E-3</v>
      </c>
      <c r="AE2009" s="13">
        <f t="shared" si="2428"/>
        <v>8.7679273346829498E-3</v>
      </c>
      <c r="AF2009" s="13">
        <f t="shared" si="2429"/>
        <v>4.510069843553793E-3</v>
      </c>
      <c r="AG2009" s="13">
        <f t="shared" si="2430"/>
        <v>1.5466011686534173E-3</v>
      </c>
      <c r="AH2009" s="13">
        <f t="shared" si="2431"/>
        <v>5.2124411288664088E-3</v>
      </c>
      <c r="AI2009" s="13">
        <f t="shared" si="2432"/>
        <v>6.0637648137188719E-3</v>
      </c>
      <c r="AJ2009" s="13">
        <f t="shared" si="2433"/>
        <v>3.5270656115872121E-3</v>
      </c>
      <c r="AK2009" s="13">
        <f t="shared" si="2434"/>
        <v>1.3677082594294051E-3</v>
      </c>
      <c r="AL2009" s="13">
        <f t="shared" si="2435"/>
        <v>1.904198252169764E-5</v>
      </c>
      <c r="AM2009" s="13">
        <f t="shared" si="2436"/>
        <v>1.9829501750828343E-3</v>
      </c>
      <c r="AN2009" s="13">
        <f t="shared" si="2437"/>
        <v>2.0399903978524916E-3</v>
      </c>
      <c r="AO2009" s="13">
        <f t="shared" si="2438"/>
        <v>1.0493357008217632E-3</v>
      </c>
      <c r="AP2009" s="13">
        <f t="shared" si="2439"/>
        <v>3.5984006401149087E-4</v>
      </c>
      <c r="AQ2009" s="13">
        <f t="shared" si="2440"/>
        <v>9.2547745849867714E-5</v>
      </c>
      <c r="AR2009" s="13">
        <f t="shared" si="2441"/>
        <v>1.0724757470837304E-3</v>
      </c>
      <c r="AS2009" s="13">
        <f t="shared" si="2442"/>
        <v>1.2476382059680923E-3</v>
      </c>
      <c r="AT2009" s="13">
        <f t="shared" si="2443"/>
        <v>7.2570456591861435E-4</v>
      </c>
      <c r="AU2009" s="13">
        <f t="shared" si="2444"/>
        <v>2.8141016868293031E-4</v>
      </c>
      <c r="AV2009" s="13">
        <f t="shared" si="2445"/>
        <v>8.1842894571614654E-5</v>
      </c>
      <c r="AW2009" s="13">
        <f t="shared" si="2446"/>
        <v>6.3303419229997816E-7</v>
      </c>
      <c r="AX2009" s="13">
        <f t="shared" si="2447"/>
        <v>3.8446936223526985E-4</v>
      </c>
      <c r="AY2009" s="13">
        <f t="shared" si="2448"/>
        <v>3.9552875159642304E-4</v>
      </c>
      <c r="AZ2009" s="13">
        <f t="shared" si="2449"/>
        <v>2.0345313398950651E-4</v>
      </c>
      <c r="BA2009" s="13">
        <f t="shared" si="2450"/>
        <v>6.976851040214229E-5</v>
      </c>
      <c r="BB2009" s="13">
        <f t="shared" si="2451"/>
        <v>1.794385621500758E-5</v>
      </c>
      <c r="BC2009" s="13">
        <f t="shared" si="2452"/>
        <v>3.6920034440635522E-6</v>
      </c>
      <c r="BD2009" s="13">
        <f t="shared" si="2453"/>
        <v>1.8388764490675225E-4</v>
      </c>
      <c r="BE2009" s="13">
        <f t="shared" si="2454"/>
        <v>2.1392115580702852E-4</v>
      </c>
      <c r="BF2009" s="13">
        <f t="shared" si="2455"/>
        <v>1.2442994994313133E-4</v>
      </c>
      <c r="BG2009" s="13">
        <f t="shared" si="2456"/>
        <v>4.8250837664747564E-5</v>
      </c>
      <c r="BH2009" s="13">
        <f t="shared" si="2457"/>
        <v>1.403285545248872E-5</v>
      </c>
      <c r="BI2009" s="13">
        <f t="shared" si="2458"/>
        <v>3.2649552493769752E-6</v>
      </c>
      <c r="BJ2009" s="14">
        <f t="shared" si="2459"/>
        <v>0.38814807849370214</v>
      </c>
      <c r="BK2009" s="14">
        <f t="shared" si="2460"/>
        <v>0.29146518282726686</v>
      </c>
      <c r="BL2009" s="14">
        <f t="shared" si="2461"/>
        <v>0.30020729425431231</v>
      </c>
      <c r="BM2009" s="14">
        <f t="shared" si="2462"/>
        <v>0.37485710263471878</v>
      </c>
      <c r="BN2009" s="14">
        <f t="shared" si="2463"/>
        <v>0.62483534094915105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1.3644444444444399</v>
      </c>
      <c r="F2010" s="10">
        <f>VLOOKUP(B2010,home!$B$2:$E$405,3,FALSE)</f>
        <v>1.3</v>
      </c>
      <c r="G2010" s="10">
        <f>VLOOKUP(C2010,away!$B$2:$E$405,4,FALSE)</f>
        <v>0.56999999999999995</v>
      </c>
      <c r="H2010" s="10">
        <f>VLOOKUP(A2010,away!$A$2:$E$405,3,FALSE)</f>
        <v>1.1155555555555601</v>
      </c>
      <c r="I2010" s="10">
        <f>VLOOKUP(C2010,away!$B$2:$E$405,3,FALSE)</f>
        <v>1.47</v>
      </c>
      <c r="J2010" s="10">
        <f>VLOOKUP(B2010,home!$B$2:$E$405,4,FALSE)</f>
        <v>1.3</v>
      </c>
      <c r="K2010" s="12">
        <f t="shared" si="2408"/>
        <v>1.0110533333333298</v>
      </c>
      <c r="L2010" s="12">
        <f t="shared" si="2409"/>
        <v>2.1318266666666754</v>
      </c>
      <c r="M2010" s="13">
        <f t="shared" si="2410"/>
        <v>4.3158322774229152E-2</v>
      </c>
      <c r="N2010" s="13">
        <f t="shared" si="2411"/>
        <v>4.3635366101960144E-2</v>
      </c>
      <c r="O2010" s="13">
        <f t="shared" si="2412"/>
        <v>9.2006063378709396E-2</v>
      </c>
      <c r="P2010" s="13">
        <f t="shared" si="2413"/>
        <v>9.3023037065921729E-2</v>
      </c>
      <c r="Q2010" s="13">
        <f t="shared" si="2414"/>
        <v>2.2058841174303491E-2</v>
      </c>
      <c r="R2010" s="13">
        <f t="shared" si="2415"/>
        <v>9.8070489702878488E-2</v>
      </c>
      <c r="S2010" s="13">
        <f t="shared" si="2416"/>
        <v>5.0125241603080378E-2</v>
      </c>
      <c r="T2010" s="13">
        <f t="shared" si="2417"/>
        <v>4.7025625851145024E-2</v>
      </c>
      <c r="U2010" s="13">
        <f t="shared" si="2418"/>
        <v>9.9154495515727276E-2</v>
      </c>
      <c r="V2010" s="13">
        <f t="shared" si="2419"/>
        <v>1.2004385269695874E-2</v>
      </c>
      <c r="W2010" s="13">
        <f t="shared" si="2420"/>
        <v>7.434221632916683E-3</v>
      </c>
      <c r="X2010" s="13">
        <f t="shared" si="2421"/>
        <v>1.584847192296206E-2</v>
      </c>
      <c r="Y2010" s="13">
        <f t="shared" si="2422"/>
        <v>1.6893097535644306E-2</v>
      </c>
      <c r="Z2010" s="13">
        <f t="shared" si="2423"/>
        <v>6.9689761720551968E-2</v>
      </c>
      <c r="AA2010" s="13">
        <f t="shared" si="2424"/>
        <v>7.0460065886769549E-2</v>
      </c>
      <c r="AB2010" s="13">
        <f t="shared" si="2425"/>
        <v>3.56194422408522E-2</v>
      </c>
      <c r="AC2010" s="13">
        <f t="shared" si="2426"/>
        <v>1.6171335910951505E-3</v>
      </c>
      <c r="AD2010" s="13">
        <f t="shared" si="2427"/>
        <v>1.8790986406747906E-3</v>
      </c>
      <c r="AE2010" s="13">
        <f t="shared" si="2428"/>
        <v>4.0059125914876197E-3</v>
      </c>
      <c r="AF2010" s="13">
        <f t="shared" si="2429"/>
        <v>4.2699556434345589E-3</v>
      </c>
      <c r="AG2010" s="13">
        <f t="shared" si="2430"/>
        <v>3.0342684353858842E-3</v>
      </c>
      <c r="AH2010" s="13">
        <f t="shared" si="2431"/>
        <v>3.7141623107379819E-2</v>
      </c>
      <c r="AI2010" s="13">
        <f t="shared" si="2432"/>
        <v>3.755216184812659E-2</v>
      </c>
      <c r="AJ2010" s="13">
        <f t="shared" si="2433"/>
        <v>1.898361920521054E-2</v>
      </c>
      <c r="AK2010" s="13">
        <f t="shared" si="2434"/>
        <v>6.3978171587195775E-3</v>
      </c>
      <c r="AL2010" s="13">
        <f t="shared" si="2435"/>
        <v>1.3942217242493676E-4</v>
      </c>
      <c r="AM2010" s="13">
        <f t="shared" si="2436"/>
        <v>3.7997378886327524E-4</v>
      </c>
      <c r="AN2010" s="13">
        <f t="shared" si="2437"/>
        <v>8.1003825573310311E-4</v>
      </c>
      <c r="AO2010" s="13">
        <f t="shared" si="2438"/>
        <v>8.6343057729599485E-4</v>
      </c>
      <c r="AP2010" s="13">
        <f t="shared" si="2439"/>
        <v>6.1356144316500121E-4</v>
      </c>
      <c r="AQ2010" s="13">
        <f t="shared" si="2440"/>
        <v>3.2700166154441001E-4</v>
      </c>
      <c r="AR2010" s="13">
        <f t="shared" si="2441"/>
        <v>1.5835900516719091E-2</v>
      </c>
      <c r="AS2010" s="13">
        <f t="shared" si="2442"/>
        <v>1.6010940003763838E-2</v>
      </c>
      <c r="AT2010" s="13">
        <f t="shared" si="2443"/>
        <v>8.0939571303026911E-3</v>
      </c>
      <c r="AU2010" s="13">
        <f t="shared" si="2444"/>
        <v>2.7278074454832025E-3</v>
      </c>
      <c r="AV2010" s="13">
        <f t="shared" si="2445"/>
        <v>6.8948970261181687E-4</v>
      </c>
      <c r="AW2010" s="13">
        <f t="shared" si="2446"/>
        <v>8.3474783332717851E-6</v>
      </c>
      <c r="AX2010" s="13">
        <f t="shared" si="2447"/>
        <v>6.4028960968251524E-5</v>
      </c>
      <c r="AY2010" s="13">
        <f t="shared" si="2448"/>
        <v>1.364986464310783E-4</v>
      </c>
      <c r="AZ2010" s="13">
        <f t="shared" si="2449"/>
        <v>1.4549572721283941E-4</v>
      </c>
      <c r="BA2010" s="13">
        <f t="shared" si="2450"/>
        <v>1.033905570527971E-4</v>
      </c>
      <c r="BB2010" s="13">
        <f t="shared" si="2451"/>
        <v>5.5102686651668822E-5</v>
      </c>
      <c r="BC2010" s="13">
        <f t="shared" si="2452"/>
        <v>2.3493875361801084E-5</v>
      </c>
      <c r="BD2010" s="13">
        <f t="shared" si="2453"/>
        <v>5.6265658353703875E-3</v>
      </c>
      <c r="BE2010" s="13">
        <f t="shared" si="2454"/>
        <v>5.6887581430706616E-3</v>
      </c>
      <c r="BF2010" s="13">
        <f t="shared" si="2455"/>
        <v>2.8758189415393578E-3</v>
      </c>
      <c r="BG2010" s="13">
        <f t="shared" si="2456"/>
        <v>9.6920210896883196E-4</v>
      </c>
      <c r="BH2010" s="13">
        <f t="shared" si="2457"/>
        <v>2.4497875573665763E-4</v>
      </c>
      <c r="BI2010" s="13">
        <f t="shared" si="2458"/>
        <v>4.953731751667987E-5</v>
      </c>
      <c r="BJ2010" s="14">
        <f t="shared" si="2459"/>
        <v>0.16960687571019478</v>
      </c>
      <c r="BK2010" s="14">
        <f t="shared" si="2460"/>
        <v>0.20020404112287832</v>
      </c>
      <c r="BL2010" s="14">
        <f t="shared" si="2461"/>
        <v>0.5541987339454566</v>
      </c>
      <c r="BM2010" s="14">
        <f t="shared" si="2462"/>
        <v>0.60161914113298132</v>
      </c>
      <c r="BN2010" s="14">
        <f t="shared" si="2463"/>
        <v>0.39195212019800241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1.3434343434343401</v>
      </c>
      <c r="F2011" s="10">
        <f>VLOOKUP(B2011,home!$B$2:$E$405,3,FALSE)</f>
        <v>1.3</v>
      </c>
      <c r="G2011" s="10">
        <f>VLOOKUP(C2011,away!$B$2:$E$405,4,FALSE)</f>
        <v>1.1599999999999999</v>
      </c>
      <c r="H2011" s="10">
        <f>VLOOKUP(A2011,away!$A$2:$E$405,3,FALSE)</f>
        <v>0.98989898989898994</v>
      </c>
      <c r="I2011" s="10">
        <f>VLOOKUP(C2011,away!$B$2:$E$405,3,FALSE)</f>
        <v>0.66</v>
      </c>
      <c r="J2011" s="10">
        <f>VLOOKUP(B2011,home!$B$2:$E$405,4,FALSE)</f>
        <v>1.3</v>
      </c>
      <c r="K2011" s="12">
        <f t="shared" si="2408"/>
        <v>2.0258989898989848</v>
      </c>
      <c r="L2011" s="12">
        <f t="shared" si="2409"/>
        <v>0.8493333333333335</v>
      </c>
      <c r="M2011" s="13">
        <f t="shared" si="2410"/>
        <v>5.6403034246279744E-2</v>
      </c>
      <c r="N2011" s="13">
        <f t="shared" si="2411"/>
        <v>0.11426685010677601</v>
      </c>
      <c r="O2011" s="13">
        <f t="shared" si="2412"/>
        <v>4.7904977086506942E-2</v>
      </c>
      <c r="P2011" s="13">
        <f t="shared" si="2413"/>
        <v>9.7050644690688428E-2</v>
      </c>
      <c r="Q2011" s="13">
        <f t="shared" si="2414"/>
        <v>0.11574654810512811</v>
      </c>
      <c r="R2011" s="13">
        <f t="shared" si="2415"/>
        <v>2.0343646936069947E-2</v>
      </c>
      <c r="S2011" s="13">
        <f t="shared" si="2416"/>
        <v>4.1747876513839766E-2</v>
      </c>
      <c r="T2011" s="13">
        <f t="shared" si="2417"/>
        <v>9.8307401523955493E-2</v>
      </c>
      <c r="U2011" s="13">
        <f t="shared" si="2418"/>
        <v>4.1214173778645689E-2</v>
      </c>
      <c r="V2011" s="13">
        <f t="shared" si="2419"/>
        <v>7.9815610085485211E-3</v>
      </c>
      <c r="W2011" s="13">
        <f t="shared" si="2420"/>
        <v>7.8163604963491104E-2</v>
      </c>
      <c r="X2011" s="13">
        <f t="shared" si="2421"/>
        <v>6.6386955148991775E-2</v>
      </c>
      <c r="Y2011" s="13">
        <f t="shared" si="2422"/>
        <v>2.8192326953271844E-2</v>
      </c>
      <c r="Z2011" s="13">
        <f t="shared" si="2423"/>
        <v>5.7595124881229167E-3</v>
      </c>
      <c r="AA2011" s="13">
        <f t="shared" si="2424"/>
        <v>1.1668190531998808E-2</v>
      </c>
      <c r="AB2011" s="13">
        <f t="shared" si="2425"/>
        <v>1.1819287706362641E-2</v>
      </c>
      <c r="AC2011" s="13">
        <f t="shared" si="2426"/>
        <v>8.5834881477230473E-4</v>
      </c>
      <c r="AD2011" s="13">
        <f t="shared" si="2427"/>
        <v>3.9587892085599964E-2</v>
      </c>
      <c r="AE2011" s="13">
        <f t="shared" si="2428"/>
        <v>3.3623316344702912E-2</v>
      </c>
      <c r="AF2011" s="13">
        <f t="shared" si="2429"/>
        <v>1.4278701674383837E-2</v>
      </c>
      <c r="AG2011" s="13">
        <f t="shared" si="2430"/>
        <v>4.0424590962588923E-3</v>
      </c>
      <c r="AH2011" s="13">
        <f t="shared" si="2431"/>
        <v>1.2229364849780993E-3</v>
      </c>
      <c r="AI2011" s="13">
        <f t="shared" si="2432"/>
        <v>2.4775457896277467E-3</v>
      </c>
      <c r="AJ2011" s="13">
        <f t="shared" si="2433"/>
        <v>2.5096287563176672E-3</v>
      </c>
      <c r="AK2011" s="13">
        <f t="shared" si="2434"/>
        <v>1.6947514541484692E-3</v>
      </c>
      <c r="AL2011" s="13">
        <f t="shared" si="2435"/>
        <v>5.9077180478910127E-5</v>
      </c>
      <c r="AM2011" s="13">
        <f t="shared" si="2436"/>
        <v>1.6040214117689383E-2</v>
      </c>
      <c r="AN2011" s="13">
        <f t="shared" si="2437"/>
        <v>1.3623488523957519E-2</v>
      </c>
      <c r="AO2011" s="13">
        <f t="shared" si="2438"/>
        <v>5.7854414598406271E-3</v>
      </c>
      <c r="AP2011" s="13">
        <f t="shared" si="2439"/>
        <v>1.6379227599637692E-3</v>
      </c>
      <c r="AQ2011" s="13">
        <f t="shared" si="2440"/>
        <v>3.4778559936564032E-4</v>
      </c>
      <c r="AR2011" s="13">
        <f t="shared" si="2441"/>
        <v>2.0773614424827988E-4</v>
      </c>
      <c r="AS2011" s="13">
        <f t="shared" si="2442"/>
        <v>4.2085244479810003E-4</v>
      </c>
      <c r="AT2011" s="13">
        <f t="shared" si="2443"/>
        <v>4.2630227140649459E-4</v>
      </c>
      <c r="AU2011" s="13">
        <f t="shared" si="2444"/>
        <v>2.8788178034468674E-4</v>
      </c>
      <c r="AV2011" s="13">
        <f t="shared" si="2445"/>
        <v>1.4580485200265555E-4</v>
      </c>
      <c r="AW2011" s="13">
        <f t="shared" si="2446"/>
        <v>2.8236652949829545E-6</v>
      </c>
      <c r="AX2011" s="13">
        <f t="shared" si="2447"/>
        <v>5.4159755964650674E-3</v>
      </c>
      <c r="AY2011" s="13">
        <f t="shared" si="2448"/>
        <v>4.5999686065976647E-3</v>
      </c>
      <c r="AZ2011" s="13">
        <f t="shared" si="2449"/>
        <v>1.9534533349351416E-3</v>
      </c>
      <c r="BA2011" s="13">
        <f t="shared" si="2450"/>
        <v>5.5304434415719367E-4</v>
      </c>
      <c r="BB2011" s="13">
        <f t="shared" si="2451"/>
        <v>1.1742974907604412E-4</v>
      </c>
      <c r="BC2011" s="13">
        <f t="shared" si="2452"/>
        <v>1.9947400043050702E-5</v>
      </c>
      <c r="BD2011" s="13">
        <f t="shared" si="2453"/>
        <v>2.9406205308034279E-5</v>
      </c>
      <c r="BE2011" s="13">
        <f t="shared" si="2454"/>
        <v>5.9574001630308819E-5</v>
      </c>
      <c r="BF2011" s="13">
        <f t="shared" si="2455"/>
        <v>6.0345454863541559E-5</v>
      </c>
      <c r="BG2011" s="13">
        <f t="shared" si="2456"/>
        <v>4.0751265351014541E-5</v>
      </c>
      <c r="BH2011" s="13">
        <f t="shared" si="2457"/>
        <v>2.0639486827931463E-5</v>
      </c>
      <c r="BI2011" s="13">
        <f t="shared" si="2458"/>
        <v>8.3627031033479437E-6</v>
      </c>
      <c r="BJ2011" s="14">
        <f t="shared" si="2459"/>
        <v>0.64269072749465117</v>
      </c>
      <c r="BK2011" s="14">
        <f t="shared" si="2460"/>
        <v>0.20870051106120535</v>
      </c>
      <c r="BL2011" s="14">
        <f t="shared" si="2461"/>
        <v>0.1425627951345404</v>
      </c>
      <c r="BM2011" s="14">
        <f t="shared" si="2462"/>
        <v>0.54340070006576779</v>
      </c>
      <c r="BN2011" s="14">
        <f t="shared" si="2463"/>
        <v>0.4517157011714491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1.3434343434343401</v>
      </c>
      <c r="F2012" s="10">
        <f>VLOOKUP(B2012,home!$B$2:$E$405,3,FALSE)</f>
        <v>0.57999999999999996</v>
      </c>
      <c r="G2012" s="10">
        <f>VLOOKUP(C2012,away!$B$2:$E$405,4,FALSE)</f>
        <v>1.57</v>
      </c>
      <c r="H2012" s="10">
        <f>VLOOKUP(A2012,away!$A$2:$E$405,3,FALSE)</f>
        <v>0.98989898989898994</v>
      </c>
      <c r="I2012" s="10">
        <f>VLOOKUP(C2012,away!$B$2:$E$405,3,FALSE)</f>
        <v>0.5</v>
      </c>
      <c r="J2012" s="10">
        <f>VLOOKUP(B2012,home!$B$2:$E$405,4,FALSE)</f>
        <v>0.57999999999999996</v>
      </c>
      <c r="K2012" s="12">
        <f t="shared" si="2408"/>
        <v>1.2233313131313102</v>
      </c>
      <c r="L2012" s="12">
        <f t="shared" si="2409"/>
        <v>0.28707070707070709</v>
      </c>
      <c r="M2012" s="13">
        <f t="shared" si="2410"/>
        <v>0.22082118553478147</v>
      </c>
      <c r="N2012" s="13">
        <f t="shared" si="2411"/>
        <v>0.27013747086747686</v>
      </c>
      <c r="O2012" s="13">
        <f t="shared" si="2412"/>
        <v>6.3391293867661513E-2</v>
      </c>
      <c r="P2012" s="13">
        <f t="shared" si="2413"/>
        <v>7.7548554768219119E-2</v>
      </c>
      <c r="Q2012" s="13">
        <f t="shared" si="2414"/>
        <v>0.16523381348114083</v>
      </c>
      <c r="R2012" s="13">
        <f t="shared" si="2415"/>
        <v>9.0988917763582828E-3</v>
      </c>
      <c r="S2012" s="13">
        <f t="shared" si="2416"/>
        <v>6.8084254824502038E-3</v>
      </c>
      <c r="T2012" s="13">
        <f t="shared" si="2417"/>
        <v>4.7433787668020422E-2</v>
      </c>
      <c r="U2012" s="13">
        <f t="shared" si="2418"/>
        <v>1.1130959224812055E-2</v>
      </c>
      <c r="V2012" s="13">
        <f t="shared" si="2419"/>
        <v>2.6566671788833511E-4</v>
      </c>
      <c r="W2012" s="13">
        <f t="shared" si="2420"/>
        <v>6.7378566006525989E-2</v>
      </c>
      <c r="X2012" s="13">
        <f t="shared" si="2421"/>
        <v>1.9342412584903722E-2</v>
      </c>
      <c r="Y2012" s="13">
        <f t="shared" si="2422"/>
        <v>2.7763200286008267E-3</v>
      </c>
      <c r="Z2012" s="13">
        <f t="shared" si="2423"/>
        <v>8.7067509859967162E-4</v>
      </c>
      <c r="AA2012" s="13">
        <f t="shared" si="2424"/>
        <v>1.065124111680669E-3</v>
      </c>
      <c r="AB2012" s="13">
        <f t="shared" si="2425"/>
        <v>6.5149983909506691E-4</v>
      </c>
      <c r="AC2012" s="13">
        <f t="shared" si="2426"/>
        <v>5.8310952967337523E-6</v>
      </c>
      <c r="AD2012" s="13">
        <f t="shared" si="2427"/>
        <v>2.0606577407417025E-2</v>
      </c>
      <c r="AE2012" s="13">
        <f t="shared" si="2428"/>
        <v>5.9155447466544622E-3</v>
      </c>
      <c r="AF2012" s="13">
        <f t="shared" si="2429"/>
        <v>8.4908980656525157E-4</v>
      </c>
      <c r="AG2012" s="13">
        <f t="shared" si="2430"/>
        <v>8.1249603712405582E-5</v>
      </c>
      <c r="AH2012" s="13">
        <f t="shared" si="2431"/>
        <v>6.2486329045966307E-5</v>
      </c>
      <c r="AI2012" s="13">
        <f t="shared" si="2432"/>
        <v>7.6441482964557082E-5</v>
      </c>
      <c r="AJ2012" s="13">
        <f t="shared" si="2433"/>
        <v>4.6756629866368167E-5</v>
      </c>
      <c r="AK2012" s="13">
        <f t="shared" si="2434"/>
        <v>1.9066283137339597E-5</v>
      </c>
      <c r="AL2012" s="13">
        <f t="shared" si="2435"/>
        <v>8.1911164797407984E-8</v>
      </c>
      <c r="AM2012" s="13">
        <f t="shared" si="2436"/>
        <v>5.0417342797914912E-3</v>
      </c>
      <c r="AN2012" s="13">
        <f t="shared" si="2437"/>
        <v>1.4473342245623652E-3</v>
      </c>
      <c r="AO2012" s="13">
        <f t="shared" si="2438"/>
        <v>2.0774362960637586E-4</v>
      </c>
      <c r="AP2012" s="13">
        <f t="shared" si="2439"/>
        <v>1.9879036880179138E-5</v>
      </c>
      <c r="AQ2012" s="13">
        <f t="shared" si="2440"/>
        <v>1.4266722932694213E-6</v>
      </c>
      <c r="AR2012" s="13">
        <f t="shared" si="2441"/>
        <v>3.5875989322956815E-6</v>
      </c>
      <c r="AS2012" s="13">
        <f t="shared" si="2442"/>
        <v>4.3888221128337616E-6</v>
      </c>
      <c r="AT2012" s="13">
        <f t="shared" si="2443"/>
        <v>2.6844917591963297E-6</v>
      </c>
      <c r="AU2012" s="13">
        <f t="shared" si="2444"/>
        <v>1.0946742762892755E-6</v>
      </c>
      <c r="AV2012" s="13">
        <f t="shared" si="2445"/>
        <v>3.347873299660065E-7</v>
      </c>
      <c r="AW2012" s="13">
        <f t="shared" si="2446"/>
        <v>7.9904929437175034E-10</v>
      </c>
      <c r="AX2012" s="13">
        <f t="shared" si="2447"/>
        <v>1.0279519028260774E-3</v>
      </c>
      <c r="AY2012" s="13">
        <f t="shared" si="2448"/>
        <v>2.950948795789608E-4</v>
      </c>
      <c r="AZ2012" s="13">
        <f t="shared" si="2449"/>
        <v>4.2356547866838714E-5</v>
      </c>
      <c r="BA2012" s="13">
        <f t="shared" si="2450"/>
        <v>4.0531080484025471E-6</v>
      </c>
      <c r="BB2012" s="13">
        <f t="shared" si="2451"/>
        <v>2.9088214832222312E-7</v>
      </c>
      <c r="BC2012" s="13">
        <f t="shared" si="2452"/>
        <v>1.6700748798621376E-8</v>
      </c>
      <c r="BD2012" s="13">
        <f t="shared" si="2453"/>
        <v>1.7164909369670593E-7</v>
      </c>
      <c r="BE2012" s="13">
        <f t="shared" si="2454"/>
        <v>2.0998371118979054E-7</v>
      </c>
      <c r="BF2012" s="13">
        <f t="shared" si="2455"/>
        <v>1.2843982457299616E-7</v>
      </c>
      <c r="BG2012" s="13">
        <f t="shared" si="2456"/>
        <v>5.2374819751079496E-8</v>
      </c>
      <c r="BH2012" s="13">
        <f t="shared" si="2457"/>
        <v>1.6017939255275943E-8</v>
      </c>
      <c r="BI2012" s="13">
        <f t="shared" si="2458"/>
        <v>3.9190493325628551E-9</v>
      </c>
      <c r="BJ2012" s="14">
        <f t="shared" si="2459"/>
        <v>0.60784271406536905</v>
      </c>
      <c r="BK2012" s="14">
        <f t="shared" si="2460"/>
        <v>0.3057448403893796</v>
      </c>
      <c r="BL2012" s="14">
        <f t="shared" si="2461"/>
        <v>8.5555192303470182E-2</v>
      </c>
      <c r="BM2012" s="14">
        <f t="shared" si="2462"/>
        <v>0.19348711748065062</v>
      </c>
      <c r="BN2012" s="14">
        <f t="shared" si="2463"/>
        <v>0.80623121029563805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1.3434343434343401</v>
      </c>
      <c r="F2013" s="10">
        <f>VLOOKUP(B2013,home!$B$2:$E$405,3,FALSE)</f>
        <v>1.1599999999999999</v>
      </c>
      <c r="G2013" s="10">
        <f>VLOOKUP(C2013,away!$B$2:$E$405,4,FALSE)</f>
        <v>0.99</v>
      </c>
      <c r="H2013" s="10">
        <f>VLOOKUP(A2013,away!$A$2:$E$405,3,FALSE)</f>
        <v>0.98989898989898994</v>
      </c>
      <c r="I2013" s="10">
        <f>VLOOKUP(C2013,away!$B$2:$E$405,3,FALSE)</f>
        <v>0.91</v>
      </c>
      <c r="J2013" s="10">
        <f>VLOOKUP(B2013,home!$B$2:$E$405,4,FALSE)</f>
        <v>1.1599999999999999</v>
      </c>
      <c r="K2013" s="12">
        <f t="shared" si="2408"/>
        <v>1.5427999999999962</v>
      </c>
      <c r="L2013" s="12">
        <f t="shared" si="2409"/>
        <v>1.0449373737373737</v>
      </c>
      <c r="M2013" s="13">
        <f t="shared" si="2410"/>
        <v>7.518997457486909E-2</v>
      </c>
      <c r="N2013" s="13">
        <f t="shared" si="2411"/>
        <v>0.11600309277410775</v>
      </c>
      <c r="O2013" s="13">
        <f t="shared" si="2412"/>
        <v>7.8568814563643605E-2</v>
      </c>
      <c r="P2013" s="13">
        <f t="shared" si="2413"/>
        <v>0.12121596710878907</v>
      </c>
      <c r="Q2013" s="13">
        <f t="shared" si="2414"/>
        <v>8.9484785765946512E-2</v>
      </c>
      <c r="R2013" s="13">
        <f t="shared" si="2415"/>
        <v>4.1049745373896239E-2</v>
      </c>
      <c r="S2013" s="13">
        <f t="shared" si="2416"/>
        <v>4.8853955481420033E-2</v>
      </c>
      <c r="T2013" s="13">
        <f t="shared" si="2417"/>
        <v>9.3505997027719667E-2</v>
      </c>
      <c r="U2013" s="13">
        <f t="shared" si="2418"/>
        <v>6.333154716284696E-2</v>
      </c>
      <c r="V2013" s="13">
        <f t="shared" si="2419"/>
        <v>8.7509885522976168E-3</v>
      </c>
      <c r="W2013" s="13">
        <f t="shared" si="2420"/>
        <v>4.6019042493233971E-2</v>
      </c>
      <c r="X2013" s="13">
        <f t="shared" si="2421"/>
        <v>4.8087017404788504E-2</v>
      </c>
      <c r="Y2013" s="13">
        <f t="shared" si="2422"/>
        <v>2.5123960838911542E-2</v>
      </c>
      <c r="Z2013" s="13">
        <f t="shared" si="2423"/>
        <v>1.4298137707862344E-2</v>
      </c>
      <c r="AA2013" s="13">
        <f t="shared" si="2424"/>
        <v>2.2059166855689972E-2</v>
      </c>
      <c r="AB2013" s="13">
        <f t="shared" si="2425"/>
        <v>1.7016441312479206E-2</v>
      </c>
      <c r="AC2013" s="13">
        <f t="shared" si="2426"/>
        <v>8.8173285943565609E-4</v>
      </c>
      <c r="AD2013" s="13">
        <f t="shared" si="2427"/>
        <v>1.7749544689640302E-2</v>
      </c>
      <c r="AE2013" s="13">
        <f t="shared" si="2428"/>
        <v>1.8547162613026885E-2</v>
      </c>
      <c r="AF2013" s="13">
        <f t="shared" si="2429"/>
        <v>9.6903116955681587E-3</v>
      </c>
      <c r="AG2013" s="13">
        <f t="shared" si="2430"/>
        <v>3.3752562846211826E-3</v>
      </c>
      <c r="AH2013" s="13">
        <f t="shared" si="2431"/>
        <v>3.7351646164472479E-3</v>
      </c>
      <c r="AI2013" s="13">
        <f t="shared" si="2432"/>
        <v>5.7626119702548009E-3</v>
      </c>
      <c r="AJ2013" s="13">
        <f t="shared" si="2433"/>
        <v>4.445278873854543E-3</v>
      </c>
      <c r="AK2013" s="13">
        <f t="shared" si="2434"/>
        <v>2.2860587488609235E-3</v>
      </c>
      <c r="AL2013" s="13">
        <f t="shared" si="2435"/>
        <v>5.6858697927430181E-5</v>
      </c>
      <c r="AM2013" s="13">
        <f t="shared" si="2436"/>
        <v>5.4767995094353924E-3</v>
      </c>
      <c r="AN2013" s="13">
        <f t="shared" si="2437"/>
        <v>5.7229124958755552E-3</v>
      </c>
      <c r="AO2013" s="13">
        <f t="shared" si="2438"/>
        <v>2.9900425767845009E-3</v>
      </c>
      <c r="AP2013" s="13">
        <f t="shared" si="2439"/>
        <v>1.0414690791827085E-3</v>
      </c>
      <c r="AQ2013" s="13">
        <f t="shared" si="2440"/>
        <v>2.720674911074651E-4</v>
      </c>
      <c r="AR2013" s="13">
        <f t="shared" si="2441"/>
        <v>7.8060262095743047E-4</v>
      </c>
      <c r="AS2013" s="13">
        <f t="shared" si="2442"/>
        <v>1.2043137236131209E-3</v>
      </c>
      <c r="AT2013" s="13">
        <f t="shared" si="2443"/>
        <v>9.2900760639515938E-4</v>
      </c>
      <c r="AU2013" s="13">
        <f t="shared" si="2444"/>
        <v>4.77757645048816E-4</v>
      </c>
      <c r="AV2013" s="13">
        <f t="shared" si="2445"/>
        <v>1.8427112369532789E-4</v>
      </c>
      <c r="AW2013" s="13">
        <f t="shared" si="2446"/>
        <v>2.54621048469005E-6</v>
      </c>
      <c r="AX2013" s="13">
        <f t="shared" si="2447"/>
        <v>1.4082677138594858E-3</v>
      </c>
      <c r="AY2013" s="13">
        <f t="shared" si="2448"/>
        <v>1.4715515664394665E-3</v>
      </c>
      <c r="AZ2013" s="13">
        <f t="shared" si="2449"/>
        <v>7.6883961457718721E-4</v>
      </c>
      <c r="BA2013" s="13">
        <f t="shared" si="2450"/>
        <v>2.6779641589384686E-4</v>
      </c>
      <c r="BB2013" s="13">
        <f t="shared" si="2451"/>
        <v>6.9957620880099471E-5</v>
      </c>
      <c r="BC2013" s="13">
        <f t="shared" si="2452"/>
        <v>1.46202665270732E-5</v>
      </c>
      <c r="BD2013" s="13">
        <f t="shared" si="2453"/>
        <v>1.3594680877929464E-4</v>
      </c>
      <c r="BE2013" s="13">
        <f t="shared" si="2454"/>
        <v>2.0973873658469529E-4</v>
      </c>
      <c r="BF2013" s="13">
        <f t="shared" si="2455"/>
        <v>1.6179246140143357E-4</v>
      </c>
      <c r="BG2013" s="13">
        <f t="shared" si="2456"/>
        <v>8.3204469816710341E-5</v>
      </c>
      <c r="BH2013" s="13">
        <f t="shared" si="2457"/>
        <v>3.2091964008305102E-5</v>
      </c>
      <c r="BI2013" s="13">
        <f t="shared" si="2458"/>
        <v>9.9022964144025896E-6</v>
      </c>
      <c r="BJ2013" s="14">
        <f t="shared" si="2459"/>
        <v>0.48709049593812731</v>
      </c>
      <c r="BK2013" s="14">
        <f t="shared" si="2460"/>
        <v>0.25642102884117834</v>
      </c>
      <c r="BL2013" s="14">
        <f t="shared" si="2461"/>
        <v>0.24246345893468818</v>
      </c>
      <c r="BM2013" s="14">
        <f t="shared" si="2462"/>
        <v>0.47729173590464913</v>
      </c>
      <c r="BN2013" s="14">
        <f t="shared" si="2463"/>
        <v>0.52151238016125234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1.36666666666667</v>
      </c>
      <c r="F2014" s="10">
        <f>VLOOKUP(B2014,home!$B$2:$E$405,3,FALSE)</f>
        <v>1.68</v>
      </c>
      <c r="G2014" s="10">
        <f>VLOOKUP(C2014,away!$B$2:$E$405,4,FALSE)</f>
        <v>1.39</v>
      </c>
      <c r="H2014" s="10">
        <f>VLOOKUP(A2014,away!$A$2:$E$405,3,FALSE)</f>
        <v>1.0874999999999999</v>
      </c>
      <c r="I2014" s="10">
        <f>VLOOKUP(C2014,away!$B$2:$E$405,3,FALSE)</f>
        <v>1.02</v>
      </c>
      <c r="J2014" s="10">
        <f>VLOOKUP(B2014,home!$B$2:$E$405,4,FALSE)</f>
        <v>1.68</v>
      </c>
      <c r="K2014" s="12">
        <f t="shared" si="2408"/>
        <v>3.1914400000000076</v>
      </c>
      <c r="L2014" s="12">
        <f t="shared" si="2409"/>
        <v>1.8635399999999998</v>
      </c>
      <c r="M2014" s="13">
        <f t="shared" si="2410"/>
        <v>6.3774943109428236E-3</v>
      </c>
      <c r="N2014" s="13">
        <f t="shared" si="2411"/>
        <v>2.0353390443715411E-2</v>
      </c>
      <c r="O2014" s="13">
        <f t="shared" si="2412"/>
        <v>1.1884715748214387E-2</v>
      </c>
      <c r="P2014" s="13">
        <f t="shared" si="2413"/>
        <v>3.7929357227481413E-2</v>
      </c>
      <c r="Q2014" s="13">
        <f t="shared" si="2414"/>
        <v>3.2478312198845644E-2</v>
      </c>
      <c r="R2014" s="13">
        <f t="shared" si="2415"/>
        <v>1.1073821592713719E-2</v>
      </c>
      <c r="S2014" s="13">
        <f t="shared" si="2416"/>
        <v>5.6395038143013838E-2</v>
      </c>
      <c r="T2014" s="13">
        <f t="shared" si="2417"/>
        <v>6.0524633915036798E-2</v>
      </c>
      <c r="U2014" s="13">
        <f t="shared" si="2418"/>
        <v>3.5341437183850355E-2</v>
      </c>
      <c r="V2014" s="13">
        <f t="shared" si="2419"/>
        <v>3.7266944652777953E-2</v>
      </c>
      <c r="W2014" s="13">
        <f t="shared" si="2420"/>
        <v>3.4550861561294721E-2</v>
      </c>
      <c r="X2014" s="13">
        <f t="shared" si="2421"/>
        <v>6.4386912553935166E-2</v>
      </c>
      <c r="Y2014" s="13">
        <f t="shared" si="2422"/>
        <v>5.9993793510380165E-2</v>
      </c>
      <c r="Z2014" s="13">
        <f t="shared" si="2423"/>
        <v>6.8788364969619084E-3</v>
      </c>
      <c r="AA2014" s="13">
        <f t="shared" si="2424"/>
        <v>2.1953393949864165E-2</v>
      </c>
      <c r="AB2014" s="13">
        <f t="shared" si="2425"/>
        <v>3.5031469793677335E-2</v>
      </c>
      <c r="AC2014" s="13">
        <f t="shared" si="2426"/>
        <v>1.3852533491157143E-2</v>
      </c>
      <c r="AD2014" s="13">
        <f t="shared" si="2427"/>
        <v>2.7566750405294677E-2</v>
      </c>
      <c r="AE2014" s="13">
        <f t="shared" si="2428"/>
        <v>5.1371742050282831E-2</v>
      </c>
      <c r="AF2014" s="13">
        <f t="shared" si="2429"/>
        <v>4.7866648090192039E-2</v>
      </c>
      <c r="AG2014" s="13">
        <f t="shared" si="2430"/>
        <v>2.9733804460665487E-2</v>
      </c>
      <c r="AH2014" s="13">
        <f t="shared" si="2431"/>
        <v>3.2047467413870994E-3</v>
      </c>
      <c r="AI2014" s="13">
        <f t="shared" si="2432"/>
        <v>1.0227756940332467E-2</v>
      </c>
      <c r="AJ2014" s="13">
        <f t="shared" si="2433"/>
        <v>1.6320636304827368E-2</v>
      </c>
      <c r="AK2014" s="13">
        <f t="shared" si="2434"/>
        <v>1.7362110509559457E-2</v>
      </c>
      <c r="AL2014" s="13">
        <f t="shared" si="2435"/>
        <v>3.2954490630604633E-3</v>
      </c>
      <c r="AM2014" s="13">
        <f t="shared" si="2436"/>
        <v>1.7595525982694756E-2</v>
      </c>
      <c r="AN2014" s="13">
        <f t="shared" si="2437"/>
        <v>3.2789966489790982E-2</v>
      </c>
      <c r="AO2014" s="13">
        <f t="shared" si="2438"/>
        <v>3.0552707076192544E-2</v>
      </c>
      <c r="AP2014" s="13">
        <f t="shared" si="2439"/>
        <v>1.8978730581589283E-2</v>
      </c>
      <c r="AQ2014" s="13">
        <f t="shared" si="2440"/>
        <v>8.8419058970037254E-3</v>
      </c>
      <c r="AR2014" s="13">
        <f t="shared" si="2441"/>
        <v>1.1944347484889027E-3</v>
      </c>
      <c r="AS2014" s="13">
        <f t="shared" si="2442"/>
        <v>3.8119668337174323E-3</v>
      </c>
      <c r="AT2014" s="13">
        <f t="shared" si="2443"/>
        <v>6.0828317158995969E-3</v>
      </c>
      <c r="AU2014" s="13">
        <f t="shared" si="2444"/>
        <v>6.4709974837968854E-3</v>
      </c>
      <c r="AV2014" s="13">
        <f t="shared" si="2445"/>
        <v>5.1629500524221954E-3</v>
      </c>
      <c r="AW2014" s="13">
        <f t="shared" si="2446"/>
        <v>5.4442430523622687E-4</v>
      </c>
      <c r="AX2014" s="13">
        <f t="shared" si="2447"/>
        <v>9.3591775737019191E-3</v>
      </c>
      <c r="AY2014" s="13">
        <f t="shared" si="2448"/>
        <v>1.7441201775696472E-2</v>
      </c>
      <c r="AZ2014" s="13">
        <f t="shared" si="2449"/>
        <v>1.6251188578540701E-2</v>
      </c>
      <c r="BA2014" s="13">
        <f t="shared" si="2450"/>
        <v>1.0094913321217912E-2</v>
      </c>
      <c r="BB2014" s="13">
        <f t="shared" si="2451"/>
        <v>4.7030686926556077E-3</v>
      </c>
      <c r="BC2014" s="13">
        <f t="shared" si="2452"/>
        <v>1.752871326302286E-3</v>
      </c>
      <c r="BD2014" s="13">
        <f t="shared" si="2453"/>
        <v>3.709794885331682E-4</v>
      </c>
      <c r="BE2014" s="13">
        <f t="shared" si="2454"/>
        <v>1.183958778884297E-3</v>
      </c>
      <c r="BF2014" s="13">
        <f t="shared" si="2455"/>
        <v>1.8892667026412556E-3</v>
      </c>
      <c r="BG2014" s="13">
        <f t="shared" si="2456"/>
        <v>2.0098271084924742E-3</v>
      </c>
      <c r="BH2014" s="13">
        <f t="shared" si="2457"/>
        <v>1.6035606567818095E-3</v>
      </c>
      <c r="BI2014" s="13">
        <f t="shared" si="2458"/>
        <v>1.0235335244959491E-3</v>
      </c>
      <c r="BJ2014" s="14">
        <f t="shared" si="2459"/>
        <v>0.59718810648502918</v>
      </c>
      <c r="BK2014" s="14">
        <f t="shared" si="2460"/>
        <v>0.17255801866413009</v>
      </c>
      <c r="BL2014" s="14">
        <f t="shared" si="2461"/>
        <v>0.19320439585858032</v>
      </c>
      <c r="BM2014" s="14">
        <f t="shared" si="2462"/>
        <v>0.83283548851232803</v>
      </c>
      <c r="BN2014" s="14">
        <f t="shared" si="2463"/>
        <v>0.12009709152191339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1.36666666666667</v>
      </c>
      <c r="F2015" s="10">
        <f>VLOOKUP(B2015,home!$B$2:$E$405,3,FALSE)</f>
        <v>1.02</v>
      </c>
      <c r="G2015" s="10">
        <f>VLOOKUP(C2015,away!$B$2:$E$405,4,FALSE)</f>
        <v>0.66</v>
      </c>
      <c r="H2015" s="10">
        <f>VLOOKUP(A2015,away!$A$2:$E$405,3,FALSE)</f>
        <v>1.0874999999999999</v>
      </c>
      <c r="I2015" s="10">
        <f>VLOOKUP(C2015,away!$B$2:$E$405,3,FALSE)</f>
        <v>0.66</v>
      </c>
      <c r="J2015" s="10">
        <f>VLOOKUP(B2015,home!$B$2:$E$405,4,FALSE)</f>
        <v>1.02</v>
      </c>
      <c r="K2015" s="12">
        <f t="shared" si="2408"/>
        <v>0.9200400000000023</v>
      </c>
      <c r="L2015" s="12">
        <f t="shared" si="2409"/>
        <v>0.73210500000000001</v>
      </c>
      <c r="M2015" s="13">
        <f t="shared" si="2410"/>
        <v>0.19163840306425045</v>
      </c>
      <c r="N2015" s="13">
        <f t="shared" si="2411"/>
        <v>0.17631499635523343</v>
      </c>
      <c r="O2015" s="13">
        <f t="shared" si="2412"/>
        <v>0.14029943307535309</v>
      </c>
      <c r="P2015" s="13">
        <f t="shared" si="2413"/>
        <v>0.12908109040664817</v>
      </c>
      <c r="Q2015" s="13">
        <f t="shared" si="2414"/>
        <v>8.1108424623334674E-2</v>
      </c>
      <c r="R2015" s="13">
        <f t="shared" si="2415"/>
        <v>5.1356958225815666E-2</v>
      </c>
      <c r="S2015" s="13">
        <f t="shared" si="2416"/>
        <v>2.1736154698313574E-2</v>
      </c>
      <c r="T2015" s="13">
        <f t="shared" si="2417"/>
        <v>5.9379883208866432E-2</v>
      </c>
      <c r="U2015" s="13">
        <f t="shared" si="2418"/>
        <v>4.7250455846079564E-2</v>
      </c>
      <c r="V2015" s="13">
        <f t="shared" si="2419"/>
        <v>1.6267480287197344E-3</v>
      </c>
      <c r="W2015" s="13">
        <f t="shared" si="2420"/>
        <v>2.4874331663484343E-2</v>
      </c>
      <c r="X2015" s="13">
        <f t="shared" si="2421"/>
        <v>1.8210622582495208E-2</v>
      </c>
      <c r="Y2015" s="13">
        <f t="shared" si="2422"/>
        <v>6.6660439228788245E-3</v>
      </c>
      <c r="Z2015" s="13">
        <f t="shared" si="2423"/>
        <v>1.2532895300636931E-2</v>
      </c>
      <c r="AA2015" s="13">
        <f t="shared" si="2424"/>
        <v>1.1530764992398031E-2</v>
      </c>
      <c r="AB2015" s="13">
        <f t="shared" si="2425"/>
        <v>5.3043825118029549E-3</v>
      </c>
      <c r="AC2015" s="13">
        <f t="shared" si="2426"/>
        <v>6.8482623395951084E-5</v>
      </c>
      <c r="AD2015" s="13">
        <f t="shared" si="2427"/>
        <v>5.7213450259180464E-3</v>
      </c>
      <c r="AE2015" s="13">
        <f t="shared" si="2428"/>
        <v>4.1886253001997319E-3</v>
      </c>
      <c r="AF2015" s="13">
        <f t="shared" si="2429"/>
        <v>1.5332567627013619E-3</v>
      </c>
      <c r="AG2015" s="13">
        <f t="shared" si="2430"/>
        <v>3.7416831408582698E-4</v>
      </c>
      <c r="AH2015" s="13">
        <f t="shared" si="2431"/>
        <v>2.2938488285182E-3</v>
      </c>
      <c r="AI2015" s="13">
        <f t="shared" si="2432"/>
        <v>2.1104326761898899E-3</v>
      </c>
      <c r="AJ2015" s="13">
        <f t="shared" si="2433"/>
        <v>9.7084123970087553E-4</v>
      </c>
      <c r="AK2015" s="13">
        <f t="shared" si="2434"/>
        <v>2.9773759139146527E-4</v>
      </c>
      <c r="AL2015" s="13">
        <f t="shared" si="2435"/>
        <v>1.8451023512011818E-6</v>
      </c>
      <c r="AM2015" s="13">
        <f t="shared" si="2436"/>
        <v>1.052773255529131E-3</v>
      </c>
      <c r="AN2015" s="13">
        <f t="shared" si="2437"/>
        <v>7.7074056423915443E-4</v>
      </c>
      <c r="AO2015" s="13">
        <f t="shared" si="2438"/>
        <v>2.8213151039115298E-4</v>
      </c>
      <c r="AP2015" s="13">
        <f t="shared" si="2439"/>
        <v>6.8849963138305049E-5</v>
      </c>
      <c r="AQ2015" s="13">
        <f t="shared" si="2440"/>
        <v>1.2601350565842203E-5</v>
      </c>
      <c r="AR2015" s="13">
        <f t="shared" si="2441"/>
        <v>3.3586763932046349E-4</v>
      </c>
      <c r="AS2015" s="13">
        <f t="shared" si="2442"/>
        <v>3.0901166288039997E-4</v>
      </c>
      <c r="AT2015" s="13">
        <f t="shared" si="2443"/>
        <v>1.4215154515824193E-4</v>
      </c>
      <c r="AU2015" s="13">
        <f t="shared" si="2444"/>
        <v>4.3595035869129754E-5</v>
      </c>
      <c r="AV2015" s="13">
        <f t="shared" si="2445"/>
        <v>1.0027294200258557E-5</v>
      </c>
      <c r="AW2015" s="13">
        <f t="shared" si="2446"/>
        <v>3.452216657295347E-8</v>
      </c>
      <c r="AX2015" s="13">
        <f t="shared" si="2447"/>
        <v>1.6143225100283726E-4</v>
      </c>
      <c r="AY2015" s="13">
        <f t="shared" si="2448"/>
        <v>1.1818535812043219E-4</v>
      </c>
      <c r="AZ2015" s="13">
        <f t="shared" si="2449"/>
        <v>4.3262045803379488E-5</v>
      </c>
      <c r="BA2015" s="13">
        <f t="shared" si="2450"/>
        <v>1.0557453347627717E-5</v>
      </c>
      <c r="BB2015" s="13">
        <f t="shared" si="2451"/>
        <v>1.9322910957662473E-6</v>
      </c>
      <c r="BC2015" s="13">
        <f t="shared" si="2452"/>
        <v>2.8292799453318981E-7</v>
      </c>
      <c r="BD2015" s="13">
        <f t="shared" si="2453"/>
        <v>4.0981729680784632E-5</v>
      </c>
      <c r="BE2015" s="13">
        <f t="shared" si="2454"/>
        <v>3.7704830575509191E-5</v>
      </c>
      <c r="BF2015" s="13">
        <f t="shared" si="2455"/>
        <v>1.7344976161345779E-5</v>
      </c>
      <c r="BG2015" s="13">
        <f t="shared" si="2456"/>
        <v>5.3193572891615375E-6</v>
      </c>
      <c r="BH2015" s="13">
        <f t="shared" si="2457"/>
        <v>1.223505370080048E-6</v>
      </c>
      <c r="BI2015" s="13">
        <f t="shared" si="2458"/>
        <v>2.2513477613769009E-7</v>
      </c>
      <c r="BJ2015" s="14">
        <f t="shared" si="2459"/>
        <v>0.38089444673042605</v>
      </c>
      <c r="BK2015" s="14">
        <f t="shared" si="2460"/>
        <v>0.34427090928179949</v>
      </c>
      <c r="BL2015" s="14">
        <f t="shared" si="2461"/>
        <v>0.26235830769853119</v>
      </c>
      <c r="BM2015" s="14">
        <f t="shared" si="2462"/>
        <v>0.23013910242480434</v>
      </c>
      <c r="BN2015" s="14">
        <f t="shared" si="2463"/>
        <v>0.76979930575063549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1.36666666666667</v>
      </c>
      <c r="F2016" s="10">
        <f>VLOOKUP(B2016,home!$B$2:$E$405,3,FALSE)</f>
        <v>0.66</v>
      </c>
      <c r="G2016" s="10">
        <f>VLOOKUP(C2016,away!$B$2:$E$405,4,FALSE)</f>
        <v>2.0499999999999998</v>
      </c>
      <c r="H2016" s="10">
        <f>VLOOKUP(A2016,away!$A$2:$E$405,3,FALSE)</f>
        <v>1.0874999999999999</v>
      </c>
      <c r="I2016" s="10">
        <f>VLOOKUP(C2016,away!$B$2:$E$405,3,FALSE)</f>
        <v>0.37</v>
      </c>
      <c r="J2016" s="10">
        <f>VLOOKUP(B2016,home!$B$2:$E$405,4,FALSE)</f>
        <v>0.66</v>
      </c>
      <c r="K2016" s="12">
        <f t="shared" si="2408"/>
        <v>1.8491000000000044</v>
      </c>
      <c r="L2016" s="12">
        <f t="shared" si="2409"/>
        <v>0.26556750000000001</v>
      </c>
      <c r="M2016" s="13">
        <f t="shared" si="2410"/>
        <v>0.12067340679105538</v>
      </c>
      <c r="N2016" s="13">
        <f t="shared" si="2411"/>
        <v>0.22313719649734104</v>
      </c>
      <c r="O2016" s="13">
        <f t="shared" si="2412"/>
        <v>3.2046934957983601E-2</v>
      </c>
      <c r="P2016" s="13">
        <f t="shared" si="2413"/>
        <v>5.9257987430807624E-2</v>
      </c>
      <c r="Q2016" s="13">
        <f t="shared" si="2414"/>
        <v>0.20630149502161718</v>
      </c>
      <c r="R2016" s="13">
        <f t="shared" si="2415"/>
        <v>4.2553121997271548E-3</v>
      </c>
      <c r="S2016" s="13">
        <f t="shared" si="2416"/>
        <v>7.2748196303720246E-3</v>
      </c>
      <c r="T2016" s="13">
        <f t="shared" si="2417"/>
        <v>5.4786972279153322E-2</v>
      </c>
      <c r="U2016" s="13">
        <f t="shared" si="2418"/>
        <v>7.8684977885155015E-3</v>
      </c>
      <c r="V2016" s="13">
        <f t="shared" si="2419"/>
        <v>3.9693102388370675E-4</v>
      </c>
      <c r="W2016" s="13">
        <f t="shared" si="2420"/>
        <v>0.1271573648148244</v>
      </c>
      <c r="X2016" s="13">
        <f t="shared" si="2421"/>
        <v>3.3768863480460883E-2</v>
      </c>
      <c r="Y2016" s="13">
        <f t="shared" si="2422"/>
        <v>4.483956326173647E-3</v>
      </c>
      <c r="Z2016" s="13">
        <f t="shared" si="2423"/>
        <v>3.7669087420034709E-4</v>
      </c>
      <c r="AA2016" s="13">
        <f t="shared" si="2424"/>
        <v>6.9653909548386358E-4</v>
      </c>
      <c r="AB2016" s="13">
        <f t="shared" si="2425"/>
        <v>6.4398522072960768E-4</v>
      </c>
      <c r="AC2016" s="13">
        <f t="shared" si="2426"/>
        <v>1.2182330727248179E-5</v>
      </c>
      <c r="AD2016" s="13">
        <f t="shared" si="2427"/>
        <v>5.8781670819773091E-2</v>
      </c>
      <c r="AE2016" s="13">
        <f t="shared" si="2428"/>
        <v>1.5610501365430093E-2</v>
      </c>
      <c r="AF2016" s="13">
        <f t="shared" si="2429"/>
        <v>2.0728209106819278E-3</v>
      </c>
      <c r="AG2016" s="13">
        <f t="shared" si="2430"/>
        <v>1.8349128906584099E-4</v>
      </c>
      <c r="AH2016" s="13">
        <f t="shared" si="2431"/>
        <v>2.5009213433550165E-5</v>
      </c>
      <c r="AI2016" s="13">
        <f t="shared" si="2432"/>
        <v>4.6244536559977729E-5</v>
      </c>
      <c r="AJ2016" s="13">
        <f t="shared" si="2433"/>
        <v>4.2755386276527515E-5</v>
      </c>
      <c r="AK2016" s="13">
        <f t="shared" si="2434"/>
        <v>2.635299492130907E-5</v>
      </c>
      <c r="AL2016" s="13">
        <f t="shared" si="2435"/>
        <v>2.3929063422007366E-7</v>
      </c>
      <c r="AM2016" s="13">
        <f t="shared" si="2436"/>
        <v>2.1738637502568544E-2</v>
      </c>
      <c r="AN2016" s="13">
        <f t="shared" si="2437"/>
        <v>5.7730756149633718E-3</v>
      </c>
      <c r="AO2016" s="13">
        <f t="shared" si="2438"/>
        <v>7.6657062918839252E-4</v>
      </c>
      <c r="AP2016" s="13">
        <f t="shared" si="2439"/>
        <v>6.7858748522329487E-5</v>
      </c>
      <c r="AQ2016" s="13">
        <f t="shared" si="2440"/>
        <v>4.5052695495509334E-6</v>
      </c>
      <c r="AR2016" s="13">
        <f t="shared" si="2441"/>
        <v>1.3283268577028675E-6</v>
      </c>
      <c r="AS2016" s="13">
        <f t="shared" si="2442"/>
        <v>2.4562091925783784E-6</v>
      </c>
      <c r="AT2016" s="13">
        <f t="shared" si="2443"/>
        <v>2.2708882089983454E-6</v>
      </c>
      <c r="AU2016" s="13">
        <f t="shared" si="2444"/>
        <v>1.3996997957529499E-6</v>
      </c>
      <c r="AV2016" s="13">
        <f t="shared" si="2445"/>
        <v>6.4704622308169651E-7</v>
      </c>
      <c r="AW2016" s="13">
        <f t="shared" si="2446"/>
        <v>3.2640629346400006E-9</v>
      </c>
      <c r="AX2016" s="13">
        <f t="shared" si="2447"/>
        <v>6.6994857676665898E-3</v>
      </c>
      <c r="AY2016" s="13">
        <f t="shared" si="2448"/>
        <v>1.7791656866047974E-3</v>
      </c>
      <c r="AZ2016" s="13">
        <f t="shared" si="2449"/>
        <v>2.3624429173870972E-4</v>
      </c>
      <c r="BA2016" s="13">
        <f t="shared" si="2450"/>
        <v>2.0912935315439935E-5</v>
      </c>
      <c r="BB2016" s="13">
        <f t="shared" si="2451"/>
        <v>1.3884489873457735E-6</v>
      </c>
      <c r="BC2016" s="13">
        <f t="shared" si="2452"/>
        <v>7.3745385289389782E-8</v>
      </c>
      <c r="BD2016" s="13">
        <f t="shared" si="2453"/>
        <v>5.8793407130500993E-8</v>
      </c>
      <c r="BE2016" s="13">
        <f t="shared" si="2454"/>
        <v>1.0871488912500965E-7</v>
      </c>
      <c r="BF2016" s="13">
        <f t="shared" si="2455"/>
        <v>1.0051235074052792E-7</v>
      </c>
      <c r="BG2016" s="13">
        <f t="shared" si="2456"/>
        <v>6.1952462584770205E-8</v>
      </c>
      <c r="BH2016" s="13">
        <f t="shared" si="2457"/>
        <v>2.8639074641374714E-8</v>
      </c>
      <c r="BI2016" s="13">
        <f t="shared" si="2458"/>
        <v>1.0591302583873225E-8</v>
      </c>
      <c r="BJ2016" s="14">
        <f t="shared" si="2459"/>
        <v>0.76337225144501164</v>
      </c>
      <c r="BK2016" s="14">
        <f t="shared" si="2460"/>
        <v>0.18939473218408501</v>
      </c>
      <c r="BL2016" s="14">
        <f t="shared" si="2461"/>
        <v>4.5660102767396023E-2</v>
      </c>
      <c r="BM2016" s="14">
        <f t="shared" si="2462"/>
        <v>0.35135228194961932</v>
      </c>
      <c r="BN2016" s="14">
        <f t="shared" si="2463"/>
        <v>0.64567233289853199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1.36666666666667</v>
      </c>
      <c r="F2017" s="10">
        <f>VLOOKUP(B2017,home!$B$2:$E$405,3,FALSE)</f>
        <v>1.02</v>
      </c>
      <c r="G2017" s="10">
        <f>VLOOKUP(C2017,away!$B$2:$E$405,4,FALSE)</f>
        <v>1.24</v>
      </c>
      <c r="H2017" s="10">
        <f>VLOOKUP(A2017,away!$A$2:$E$405,3,FALSE)</f>
        <v>1.0874999999999999</v>
      </c>
      <c r="I2017" s="10">
        <f>VLOOKUP(C2017,away!$B$2:$E$405,3,FALSE)</f>
        <v>0.44</v>
      </c>
      <c r="J2017" s="10">
        <f>VLOOKUP(B2017,home!$B$2:$E$405,4,FALSE)</f>
        <v>1.02</v>
      </c>
      <c r="K2017" s="12">
        <f t="shared" si="2408"/>
        <v>1.7285600000000043</v>
      </c>
      <c r="L2017" s="12">
        <f t="shared" si="2409"/>
        <v>0.48807</v>
      </c>
      <c r="M2017" s="13">
        <f t="shared" si="2410"/>
        <v>0.10897573894647063</v>
      </c>
      <c r="N2017" s="13">
        <f t="shared" si="2411"/>
        <v>0.18837110331331178</v>
      </c>
      <c r="O2017" s="13">
        <f t="shared" si="2412"/>
        <v>5.3187788907603908E-2</v>
      </c>
      <c r="P2017" s="13">
        <f t="shared" si="2413"/>
        <v>9.1938284394128059E-2</v>
      </c>
      <c r="Q2017" s="13">
        <f t="shared" si="2414"/>
        <v>0.16280537717162952</v>
      </c>
      <c r="R2017" s="13">
        <f t="shared" si="2415"/>
        <v>1.297968206606712E-2</v>
      </c>
      <c r="S2017" s="13">
        <f t="shared" si="2416"/>
        <v>1.9391123701137627E-2</v>
      </c>
      <c r="T2017" s="13">
        <f t="shared" si="2417"/>
        <v>7.9460420436157211E-2</v>
      </c>
      <c r="U2017" s="13">
        <f t="shared" si="2418"/>
        <v>2.2436159232121042E-2</v>
      </c>
      <c r="V2017" s="13">
        <f t="shared" si="2419"/>
        <v>1.8177202281617945E-3</v>
      </c>
      <c r="W2017" s="13">
        <f t="shared" si="2420"/>
        <v>9.3806287587930887E-2</v>
      </c>
      <c r="X2017" s="13">
        <f t="shared" si="2421"/>
        <v>4.5784034783041418E-2</v>
      </c>
      <c r="Y2017" s="13">
        <f t="shared" si="2422"/>
        <v>1.1172906928279514E-2</v>
      </c>
      <c r="Z2017" s="13">
        <f t="shared" si="2423"/>
        <v>2.1116644753284603E-3</v>
      </c>
      <c r="AA2017" s="13">
        <f t="shared" si="2424"/>
        <v>3.6501387454737732E-3</v>
      </c>
      <c r="AB2017" s="13">
        <f t="shared" si="2425"/>
        <v>3.154741914938081E-3</v>
      </c>
      <c r="AC2017" s="13">
        <f t="shared" si="2426"/>
        <v>9.5845919984875852E-5</v>
      </c>
      <c r="AD2017" s="13">
        <f t="shared" si="2427"/>
        <v>4.0537449118248539E-2</v>
      </c>
      <c r="AE2017" s="13">
        <f t="shared" si="2428"/>
        <v>1.9785112791143561E-2</v>
      </c>
      <c r="AF2017" s="13">
        <f t="shared" si="2429"/>
        <v>4.8282599999867198E-3</v>
      </c>
      <c r="AG2017" s="13">
        <f t="shared" si="2430"/>
        <v>7.8550961939783954E-4</v>
      </c>
      <c r="AH2017" s="13">
        <f t="shared" si="2431"/>
        <v>2.5766002011839029E-4</v>
      </c>
      <c r="AI2017" s="13">
        <f t="shared" si="2432"/>
        <v>4.4538080437584593E-4</v>
      </c>
      <c r="AJ2017" s="13">
        <f t="shared" si="2433"/>
        <v>3.8493372160595713E-4</v>
      </c>
      <c r="AK2017" s="13">
        <f t="shared" si="2434"/>
        <v>2.2179367793973166E-4</v>
      </c>
      <c r="AL2017" s="13">
        <f t="shared" si="2435"/>
        <v>3.2344481569112551E-6</v>
      </c>
      <c r="AM2017" s="13">
        <f t="shared" si="2436"/>
        <v>1.401428260956796E-2</v>
      </c>
      <c r="AN2017" s="13">
        <f t="shared" si="2437"/>
        <v>6.8399509132518327E-3</v>
      </c>
      <c r="AO2017" s="13">
        <f t="shared" si="2438"/>
        <v>1.6691874211154111E-3</v>
      </c>
      <c r="AP2017" s="13">
        <f t="shared" si="2439"/>
        <v>2.7156010154126629E-4</v>
      </c>
      <c r="AQ2017" s="13">
        <f t="shared" si="2440"/>
        <v>3.3135084689811445E-5</v>
      </c>
      <c r="AR2017" s="13">
        <f t="shared" si="2441"/>
        <v>2.5151225203836553E-5</v>
      </c>
      <c r="AS2017" s="13">
        <f t="shared" si="2442"/>
        <v>4.3475401838343829E-5</v>
      </c>
      <c r="AT2017" s="13">
        <f t="shared" si="2443"/>
        <v>3.7574920300843904E-5</v>
      </c>
      <c r="AU2017" s="13">
        <f t="shared" si="2444"/>
        <v>2.165016807840897E-5</v>
      </c>
      <c r="AV2017" s="13">
        <f t="shared" si="2445"/>
        <v>9.3559036334036718E-6</v>
      </c>
      <c r="AW2017" s="13">
        <f t="shared" si="2446"/>
        <v>7.579913795059368E-8</v>
      </c>
      <c r="AX2017" s="13">
        <f t="shared" si="2447"/>
        <v>4.037421391265816E-3</v>
      </c>
      <c r="AY2017" s="13">
        <f t="shared" si="2448"/>
        <v>1.9705442584351065E-3</v>
      </c>
      <c r="AZ2017" s="13">
        <f t="shared" si="2449"/>
        <v>4.808817681072112E-4</v>
      </c>
      <c r="BA2017" s="13">
        <f t="shared" si="2450"/>
        <v>7.8234654853362207E-5</v>
      </c>
      <c r="BB2017" s="13">
        <f t="shared" si="2451"/>
        <v>9.5459969985701202E-6</v>
      </c>
      <c r="BC2017" s="13">
        <f t="shared" si="2452"/>
        <v>9.3182295101842376E-7</v>
      </c>
      <c r="BD2017" s="13">
        <f t="shared" si="2453"/>
        <v>2.0459264142060845E-6</v>
      </c>
      <c r="BE2017" s="13">
        <f t="shared" si="2454"/>
        <v>3.536506562540079E-6</v>
      </c>
      <c r="BF2017" s="13">
        <f t="shared" si="2455"/>
        <v>3.0565318918721475E-6</v>
      </c>
      <c r="BG2017" s="13">
        <f t="shared" si="2456"/>
        <v>1.7611329223381774E-6</v>
      </c>
      <c r="BH2017" s="13">
        <f t="shared" si="2457"/>
        <v>7.6105598105922168E-7</v>
      </c>
      <c r="BI2017" s="13">
        <f t="shared" si="2458"/>
        <v>2.6310618532394601E-7</v>
      </c>
      <c r="BJ2017" s="14">
        <f t="shared" si="2459"/>
        <v>0.6767421377719044</v>
      </c>
      <c r="BK2017" s="14">
        <f t="shared" si="2460"/>
        <v>0.224192491896475</v>
      </c>
      <c r="BL2017" s="14">
        <f t="shared" si="2461"/>
        <v>9.6866910969256051E-2</v>
      </c>
      <c r="BM2017" s="14">
        <f t="shared" si="2462"/>
        <v>0.37968476185445582</v>
      </c>
      <c r="BN2017" s="14">
        <f t="shared" si="2463"/>
        <v>0.61825797479921107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1.36666666666667</v>
      </c>
      <c r="F2018" s="10">
        <f>VLOOKUP(B2018,home!$B$2:$E$405,3,FALSE)</f>
        <v>0.95</v>
      </c>
      <c r="G2018" s="10">
        <f>VLOOKUP(C2018,away!$B$2:$E$405,4,FALSE)</f>
        <v>1.1000000000000001</v>
      </c>
      <c r="H2018" s="10">
        <f>VLOOKUP(A2018,away!$A$2:$E$405,3,FALSE)</f>
        <v>1.0874999999999999</v>
      </c>
      <c r="I2018" s="10">
        <f>VLOOKUP(C2018,away!$B$2:$E$405,3,FALSE)</f>
        <v>0.59</v>
      </c>
      <c r="J2018" s="10">
        <f>VLOOKUP(B2018,home!$B$2:$E$405,4,FALSE)</f>
        <v>0.95</v>
      </c>
      <c r="K2018" s="12">
        <f t="shared" si="2408"/>
        <v>1.4281666666666701</v>
      </c>
      <c r="L2018" s="12">
        <f t="shared" si="2409"/>
        <v>0.60954374999999983</v>
      </c>
      <c r="M2018" s="13">
        <f t="shared" si="2410"/>
        <v>0.13032676352569028</v>
      </c>
      <c r="N2018" s="13">
        <f t="shared" si="2411"/>
        <v>0.18612833944194043</v>
      </c>
      <c r="O2018" s="13">
        <f t="shared" si="2412"/>
        <v>7.943986416481244E-2</v>
      </c>
      <c r="P2018" s="13">
        <f t="shared" si="2413"/>
        <v>0.11345336600471324</v>
      </c>
      <c r="Q2018" s="13">
        <f t="shared" si="2414"/>
        <v>0.13291114505649931</v>
      </c>
      <c r="R2018" s="13">
        <f t="shared" si="2415"/>
        <v>2.421103635125519E-2</v>
      </c>
      <c r="S2018" s="13">
        <f t="shared" si="2416"/>
        <v>2.4691141538365099E-2</v>
      </c>
      <c r="T2018" s="13">
        <f t="shared" si="2417"/>
        <v>8.1015157774532526E-2</v>
      </c>
      <c r="U2018" s="13">
        <f t="shared" si="2418"/>
        <v>3.4577395082317705E-2</v>
      </c>
      <c r="V2018" s="13">
        <f t="shared" si="2419"/>
        <v>2.3882645626387977E-3</v>
      </c>
      <c r="W2018" s="13">
        <f t="shared" si="2420"/>
        <v>6.3273088999396973E-2</v>
      </c>
      <c r="X2018" s="13">
        <f t="shared" si="2421"/>
        <v>3.8567715942776158E-2</v>
      </c>
      <c r="Y2018" s="13">
        <f t="shared" si="2422"/>
        <v>1.1754355102347279E-2</v>
      </c>
      <c r="Z2018" s="13">
        <f t="shared" si="2423"/>
        <v>4.919228629643467E-3</v>
      </c>
      <c r="AA2018" s="13">
        <f t="shared" si="2424"/>
        <v>7.0254783545691622E-3</v>
      </c>
      <c r="AB2018" s="13">
        <f t="shared" si="2425"/>
        <v>5.0167770016919426E-3</v>
      </c>
      <c r="AC2018" s="13">
        <f t="shared" si="2426"/>
        <v>1.2994100665273864E-4</v>
      </c>
      <c r="AD2018" s="13">
        <f t="shared" si="2427"/>
        <v>2.2591129151493076E-2</v>
      </c>
      <c r="AE2018" s="13">
        <f t="shared" si="2428"/>
        <v>1.3770281579735403E-2</v>
      </c>
      <c r="AF2018" s="13">
        <f t="shared" si="2429"/>
        <v>4.1967945363339193E-3</v>
      </c>
      <c r="AG2018" s="13">
        <f t="shared" si="2430"/>
        <v>8.5270995988549596E-4</v>
      </c>
      <c r="AH2018" s="13">
        <f t="shared" si="2431"/>
        <v>7.4962126650505979E-4</v>
      </c>
      <c r="AI2018" s="13">
        <f t="shared" si="2432"/>
        <v>1.0705841054469789E-3</v>
      </c>
      <c r="AJ2018" s="13">
        <f t="shared" si="2433"/>
        <v>7.6448626663126545E-4</v>
      </c>
      <c r="AK2018" s="13">
        <f t="shared" si="2434"/>
        <v>3.6393793437574051E-4</v>
      </c>
      <c r="AL2018" s="13">
        <f t="shared" si="2435"/>
        <v>4.5247021219514954E-6</v>
      </c>
      <c r="AM2018" s="13">
        <f t="shared" si="2436"/>
        <v>6.4527795233048201E-3</v>
      </c>
      <c r="AN2018" s="13">
        <f t="shared" si="2437"/>
        <v>3.9332514285584305E-3</v>
      </c>
      <c r="AO2018" s="13">
        <f t="shared" si="2438"/>
        <v>1.1987444127281811E-3</v>
      </c>
      <c r="AP2018" s="13">
        <f t="shared" si="2439"/>
        <v>2.4356238820862769E-4</v>
      </c>
      <c r="AQ2018" s="13">
        <f t="shared" si="2440"/>
        <v>3.7115482866910667E-5</v>
      </c>
      <c r="AR2018" s="13">
        <f t="shared" si="2441"/>
        <v>9.1385391573048719E-5</v>
      </c>
      <c r="AS2018" s="13">
        <f t="shared" si="2442"/>
        <v>1.3051357006490938E-4</v>
      </c>
      <c r="AT2018" s="13">
        <f t="shared" si="2443"/>
        <v>9.3197565157184285E-5</v>
      </c>
      <c r="AU2018" s="13">
        <f t="shared" si="2444"/>
        <v>4.4367218657328562E-5</v>
      </c>
      <c r="AV2018" s="13">
        <f t="shared" si="2445"/>
        <v>1.5840945694777053E-5</v>
      </c>
      <c r="AW2018" s="13">
        <f t="shared" si="2446"/>
        <v>1.0941358986544498E-7</v>
      </c>
      <c r="AX2018" s="13">
        <f t="shared" si="2447"/>
        <v>1.5359407704221982E-3</v>
      </c>
      <c r="AY2018" s="13">
        <f t="shared" si="2448"/>
        <v>9.3622309698103542E-4</v>
      </c>
      <c r="AZ2018" s="13">
        <f t="shared" si="2449"/>
        <v>2.8533446868521693E-4</v>
      </c>
      <c r="BA2018" s="13">
        <f t="shared" si="2450"/>
        <v>5.7974614015548215E-5</v>
      </c>
      <c r="BB2018" s="13">
        <f t="shared" si="2451"/>
        <v>8.8345159079599518E-6</v>
      </c>
      <c r="BC2018" s="13">
        <f t="shared" si="2452"/>
        <v>1.0770047911945128E-6</v>
      </c>
      <c r="BD2018" s="13">
        <f t="shared" si="2453"/>
        <v>9.2838990457757458E-6</v>
      </c>
      <c r="BE2018" s="13">
        <f t="shared" si="2454"/>
        <v>1.3258955153875427E-5</v>
      </c>
      <c r="BF2018" s="13">
        <f t="shared" si="2455"/>
        <v>9.4679988927965697E-6</v>
      </c>
      <c r="BG2018" s="13">
        <f t="shared" si="2456"/>
        <v>4.5072934729096669E-6</v>
      </c>
      <c r="BH2018" s="13">
        <f t="shared" si="2457"/>
        <v>1.6092915737234591E-6</v>
      </c>
      <c r="BI2018" s="13">
        <f t="shared" si="2458"/>
        <v>4.596673165078784E-7</v>
      </c>
      <c r="BJ2018" s="14">
        <f t="shared" si="2459"/>
        <v>0.56975155525141064</v>
      </c>
      <c r="BK2018" s="14">
        <f t="shared" si="2460"/>
        <v>0.27193022443716319</v>
      </c>
      <c r="BL2018" s="14">
        <f t="shared" si="2461"/>
        <v>0.15363307232420834</v>
      </c>
      <c r="BM2018" s="14">
        <f t="shared" si="2462"/>
        <v>0.33282745241412343</v>
      </c>
      <c r="BN2018" s="14">
        <f t="shared" si="2463"/>
        <v>0.66647051454491091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1.36666666666667</v>
      </c>
      <c r="F2019" s="10">
        <f>VLOOKUP(B2019,home!$B$2:$E$405,3,FALSE)</f>
        <v>0.95</v>
      </c>
      <c r="G2019" s="10">
        <f>VLOOKUP(C2019,away!$B$2:$E$405,4,FALSE)</f>
        <v>0.8</v>
      </c>
      <c r="H2019" s="10">
        <f>VLOOKUP(A2019,away!$A$2:$E$405,3,FALSE)</f>
        <v>1.0874999999999999</v>
      </c>
      <c r="I2019" s="10">
        <f>VLOOKUP(C2019,away!$B$2:$E$405,3,FALSE)</f>
        <v>0.8</v>
      </c>
      <c r="J2019" s="10">
        <f>VLOOKUP(B2019,home!$B$2:$E$405,4,FALSE)</f>
        <v>0.95</v>
      </c>
      <c r="K2019" s="12">
        <f t="shared" si="2408"/>
        <v>1.0386666666666693</v>
      </c>
      <c r="L2019" s="12">
        <f t="shared" si="2409"/>
        <v>0.82650000000000001</v>
      </c>
      <c r="M2019" s="13">
        <f t="shared" si="2410"/>
        <v>0.15487039600114255</v>
      </c>
      <c r="N2019" s="13">
        <f t="shared" si="2411"/>
        <v>0.16085871797985379</v>
      </c>
      <c r="O2019" s="13">
        <f t="shared" si="2412"/>
        <v>0.12800038229494431</v>
      </c>
      <c r="P2019" s="13">
        <f t="shared" si="2413"/>
        <v>0.13294973041034916</v>
      </c>
      <c r="Q2019" s="13">
        <f t="shared" si="2414"/>
        <v>8.3539294204204279E-2</v>
      </c>
      <c r="R2019" s="13">
        <f t="shared" si="2415"/>
        <v>5.289615798338574E-2</v>
      </c>
      <c r="S2019" s="13">
        <f t="shared" si="2416"/>
        <v>2.8532939917151952E-2</v>
      </c>
      <c r="T2019" s="13">
        <f t="shared" si="2417"/>
        <v>6.9045226659774833E-2</v>
      </c>
      <c r="U2019" s="13">
        <f t="shared" si="2418"/>
        <v>5.4941476092076801E-2</v>
      </c>
      <c r="V2019" s="13">
        <f t="shared" si="2419"/>
        <v>2.7215922817109437E-3</v>
      </c>
      <c r="W2019" s="13">
        <f t="shared" si="2420"/>
        <v>2.8923160082255685E-2</v>
      </c>
      <c r="X2019" s="13">
        <f t="shared" si="2421"/>
        <v>2.3904991807984326E-2</v>
      </c>
      <c r="Y2019" s="13">
        <f t="shared" si="2422"/>
        <v>9.8787378646495224E-3</v>
      </c>
      <c r="Z2019" s="13">
        <f t="shared" si="2423"/>
        <v>1.4572891524422772E-2</v>
      </c>
      <c r="AA2019" s="13">
        <f t="shared" si="2424"/>
        <v>1.5136376663367158E-2</v>
      </c>
      <c r="AB2019" s="13">
        <f t="shared" si="2425"/>
        <v>7.8608249471753631E-3</v>
      </c>
      <c r="AC2019" s="13">
        <f t="shared" si="2426"/>
        <v>1.4602329168581367E-4</v>
      </c>
      <c r="AD2019" s="13">
        <f t="shared" si="2427"/>
        <v>7.510380568025745E-3</v>
      </c>
      <c r="AE2019" s="13">
        <f t="shared" si="2428"/>
        <v>6.2073295394732787E-3</v>
      </c>
      <c r="AF2019" s="13">
        <f t="shared" si="2429"/>
        <v>2.5651789321873325E-3</v>
      </c>
      <c r="AG2019" s="13">
        <f t="shared" si="2430"/>
        <v>7.0670679581761014E-4</v>
      </c>
      <c r="AH2019" s="13">
        <f t="shared" si="2431"/>
        <v>3.0111237112338549E-3</v>
      </c>
      <c r="AI2019" s="13">
        <f t="shared" si="2432"/>
        <v>3.1275538280682385E-3</v>
      </c>
      <c r="AJ2019" s="13">
        <f t="shared" si="2433"/>
        <v>1.6242429547101093E-3</v>
      </c>
      <c r="AK2019" s="13">
        <f t="shared" si="2434"/>
        <v>5.6234900520852368E-4</v>
      </c>
      <c r="AL2019" s="13">
        <f t="shared" si="2435"/>
        <v>5.0141945173608264E-6</v>
      </c>
      <c r="AM2019" s="13">
        <f t="shared" si="2436"/>
        <v>1.560156389997886E-3</v>
      </c>
      <c r="AN2019" s="13">
        <f t="shared" si="2437"/>
        <v>1.2894692563332529E-3</v>
      </c>
      <c r="AO2019" s="13">
        <f t="shared" si="2438"/>
        <v>5.3287317017971679E-4</v>
      </c>
      <c r="AP2019" s="13">
        <f t="shared" si="2439"/>
        <v>1.4680655838451197E-4</v>
      </c>
      <c r="AQ2019" s="13">
        <f t="shared" si="2440"/>
        <v>3.0333905126199782E-5</v>
      </c>
      <c r="AR2019" s="13">
        <f t="shared" si="2441"/>
        <v>4.9773874946695644E-4</v>
      </c>
      <c r="AS2019" s="13">
        <f t="shared" si="2442"/>
        <v>5.1698464777968011E-4</v>
      </c>
      <c r="AT2019" s="13">
        <f t="shared" si="2443"/>
        <v>2.6848736041358117E-4</v>
      </c>
      <c r="AU2019" s="13">
        <f t="shared" si="2444"/>
        <v>9.2956290560969012E-5</v>
      </c>
      <c r="AV2019" s="13">
        <f t="shared" si="2445"/>
        <v>2.4137650115665013E-5</v>
      </c>
      <c r="AW2019" s="13">
        <f t="shared" si="2446"/>
        <v>1.1956876102734851E-7</v>
      </c>
      <c r="AX2019" s="13">
        <f t="shared" si="2447"/>
        <v>2.7008040617963459E-4</v>
      </c>
      <c r="AY2019" s="13">
        <f t="shared" si="2448"/>
        <v>2.23221455707468E-4</v>
      </c>
      <c r="AZ2019" s="13">
        <f t="shared" si="2449"/>
        <v>9.2246266571111157E-5</v>
      </c>
      <c r="BA2019" s="13">
        <f t="shared" si="2450"/>
        <v>2.5413846440341123E-5</v>
      </c>
      <c r="BB2019" s="13">
        <f t="shared" si="2451"/>
        <v>5.251136020735484E-6</v>
      </c>
      <c r="BC2019" s="13">
        <f t="shared" si="2452"/>
        <v>8.6801278422757593E-7</v>
      </c>
      <c r="BD2019" s="13">
        <f t="shared" si="2453"/>
        <v>6.8563512739073205E-5</v>
      </c>
      <c r="BE2019" s="13">
        <f t="shared" si="2454"/>
        <v>7.121463523165089E-5</v>
      </c>
      <c r="BF2019" s="13">
        <f t="shared" si="2455"/>
        <v>3.6984133896970785E-5</v>
      </c>
      <c r="BG2019" s="13">
        <f t="shared" si="2456"/>
        <v>1.2804729024773471E-5</v>
      </c>
      <c r="BH2019" s="13">
        <f t="shared" si="2457"/>
        <v>3.3249613034328532E-6</v>
      </c>
      <c r="BI2019" s="13">
        <f t="shared" si="2458"/>
        <v>6.9070529476645338E-7</v>
      </c>
      <c r="BJ2019" s="14">
        <f t="shared" si="2459"/>
        <v>0.39731644483795153</v>
      </c>
      <c r="BK2019" s="14">
        <f t="shared" si="2460"/>
        <v>0.31944891755226523</v>
      </c>
      <c r="BL2019" s="14">
        <f t="shared" si="2461"/>
        <v>0.26875437485599757</v>
      </c>
      <c r="BM2019" s="14">
        <f t="shared" si="2462"/>
        <v>0.28675484800981077</v>
      </c>
      <c r="BN2019" s="14">
        <f t="shared" si="2463"/>
        <v>0.7131146788738798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1.36666666666667</v>
      </c>
      <c r="F2020" s="10">
        <f>VLOOKUP(B2020,home!$B$2:$E$405,3,FALSE)</f>
        <v>1.1000000000000001</v>
      </c>
      <c r="G2020" s="10">
        <f>VLOOKUP(C2020,away!$B$2:$E$405,4,FALSE)</f>
        <v>0.95</v>
      </c>
      <c r="H2020" s="10">
        <f>VLOOKUP(A2020,away!$A$2:$E$405,3,FALSE)</f>
        <v>1.0874999999999999</v>
      </c>
      <c r="I2020" s="10">
        <f>VLOOKUP(C2020,away!$B$2:$E$405,3,FALSE)</f>
        <v>0.95</v>
      </c>
      <c r="J2020" s="10">
        <f>VLOOKUP(B2020,home!$B$2:$E$405,4,FALSE)</f>
        <v>1.1000000000000001</v>
      </c>
      <c r="K2020" s="12">
        <f t="shared" si="2408"/>
        <v>1.4281666666666704</v>
      </c>
      <c r="L2020" s="12">
        <f t="shared" si="2409"/>
        <v>1.1364375</v>
      </c>
      <c r="M2020" s="13">
        <f t="shared" si="2410"/>
        <v>7.694963464462036E-2</v>
      </c>
      <c r="N2020" s="13">
        <f t="shared" si="2411"/>
        <v>0.1098969032116256</v>
      </c>
      <c r="O2020" s="13">
        <f t="shared" si="2412"/>
        <v>8.744845042144575E-2</v>
      </c>
      <c r="P2020" s="13">
        <f t="shared" si="2413"/>
        <v>0.12489096194356177</v>
      </c>
      <c r="Q2020" s="13">
        <f t="shared" si="2414"/>
        <v>7.8475546968368531E-2</v>
      </c>
      <c r="R2020" s="13">
        <f t="shared" si="2415"/>
        <v>4.9689849187910889E-2</v>
      </c>
      <c r="S2020" s="13">
        <f t="shared" si="2416"/>
        <v>5.0675199587444222E-2</v>
      </c>
      <c r="T2020" s="13">
        <f t="shared" si="2417"/>
        <v>8.9182554407865308E-2</v>
      </c>
      <c r="U2020" s="13">
        <f t="shared" si="2418"/>
        <v>7.0965386281868256E-2</v>
      </c>
      <c r="V2020" s="13">
        <f t="shared" si="2419"/>
        <v>9.1385524114236723E-3</v>
      </c>
      <c r="W2020" s="13">
        <f t="shared" si="2420"/>
        <v>3.7358720109552872E-2</v>
      </c>
      <c r="X2020" s="13">
        <f t="shared" si="2421"/>
        <v>4.2455850484499985E-2</v>
      </c>
      <c r="Y2020" s="13">
        <f t="shared" si="2422"/>
        <v>2.4124210292489481E-2</v>
      </c>
      <c r="Z2020" s="13">
        <f t="shared" si="2423"/>
        <v>1.8823135995495496E-2</v>
      </c>
      <c r="AA2020" s="13">
        <f t="shared" si="2424"/>
        <v>2.6882575390900221E-2</v>
      </c>
      <c r="AB2020" s="13">
        <f t="shared" si="2425"/>
        <v>1.9196399043718719E-2</v>
      </c>
      <c r="AC2020" s="13">
        <f t="shared" si="2426"/>
        <v>9.2700456498703344E-4</v>
      </c>
      <c r="AD2020" s="13">
        <f t="shared" si="2427"/>
        <v>1.3338619692448312E-2</v>
      </c>
      <c r="AE2020" s="13">
        <f t="shared" si="2428"/>
        <v>1.5158507616736729E-2</v>
      </c>
      <c r="AF2020" s="13">
        <f t="shared" si="2429"/>
        <v>8.6133482498476251E-3</v>
      </c>
      <c r="AG2020" s="13">
        <f t="shared" si="2430"/>
        <v>3.2628439838954036E-3</v>
      </c>
      <c r="AH2020" s="13">
        <f t="shared" si="2431"/>
        <v>5.347829403220229E-3</v>
      </c>
      <c r="AI2020" s="13">
        <f t="shared" si="2432"/>
        <v>7.637591692699044E-3</v>
      </c>
      <c r="AJ2020" s="13">
        <f t="shared" si="2433"/>
        <v>5.4538769345615235E-3</v>
      </c>
      <c r="AK2020" s="13">
        <f t="shared" si="2434"/>
        <v>2.5963484140143233E-3</v>
      </c>
      <c r="AL2020" s="13">
        <f t="shared" si="2435"/>
        <v>6.0181957916753967E-5</v>
      </c>
      <c r="AM2020" s="13">
        <f t="shared" si="2436"/>
        <v>3.8099544048196608E-3</v>
      </c>
      <c r="AN2020" s="13">
        <f t="shared" si="2437"/>
        <v>4.3297750589272434E-3</v>
      </c>
      <c r="AO2020" s="13">
        <f t="shared" si="2438"/>
        <v>2.4602593717648149E-3</v>
      </c>
      <c r="AP2020" s="13">
        <f t="shared" si="2439"/>
        <v>9.3197700326665904E-4</v>
      </c>
      <c r="AQ2020" s="13">
        <f t="shared" si="2440"/>
        <v>2.6478340391246352E-4</v>
      </c>
      <c r="AR2020" s="13">
        <f t="shared" si="2441"/>
        <v>1.2154947754844162E-3</v>
      </c>
      <c r="AS2020" s="13">
        <f t="shared" si="2442"/>
        <v>1.7359291218543315E-3</v>
      </c>
      <c r="AT2020" s="13">
        <f t="shared" si="2443"/>
        <v>1.2395980537641506E-3</v>
      </c>
      <c r="AU2020" s="13">
        <f t="shared" si="2444"/>
        <v>5.9011754015027957E-4</v>
      </c>
      <c r="AV2020" s="13">
        <f t="shared" si="2445"/>
        <v>2.1069655006449007E-4</v>
      </c>
      <c r="AW2020" s="13">
        <f t="shared" si="2446"/>
        <v>2.7132403084832554E-6</v>
      </c>
      <c r="AX2020" s="13">
        <f t="shared" si="2447"/>
        <v>9.068749804138829E-4</v>
      </c>
      <c r="AY2020" s="13">
        <f t="shared" si="2448"/>
        <v>1.0306067355541019E-3</v>
      </c>
      <c r="AZ2020" s="13">
        <f t="shared" si="2449"/>
        <v>5.8561007101813254E-4</v>
      </c>
      <c r="BA2020" s="13">
        <f t="shared" si="2450"/>
        <v>2.2183641502755634E-4</v>
      </c>
      <c r="BB2020" s="13">
        <f t="shared" si="2451"/>
        <v>6.3025805225719653E-5</v>
      </c>
      <c r="BC2020" s="13">
        <f t="shared" si="2452"/>
        <v>1.4324977705240734E-5</v>
      </c>
      <c r="BD2020" s="13">
        <f t="shared" si="2453"/>
        <v>2.3022230731909536E-4</v>
      </c>
      <c r="BE2020" s="13">
        <f t="shared" si="2454"/>
        <v>3.2879582523622224E-4</v>
      </c>
      <c r="BF2020" s="13">
        <f t="shared" si="2455"/>
        <v>2.3478761887076635E-4</v>
      </c>
      <c r="BG2020" s="13">
        <f t="shared" si="2456"/>
        <v>1.11771950339089E-4</v>
      </c>
      <c r="BH2020" s="13">
        <f t="shared" si="2457"/>
        <v>3.9907243435652356E-5</v>
      </c>
      <c r="BI2020" s="13">
        <f t="shared" si="2458"/>
        <v>1.139883896667019E-5</v>
      </c>
      <c r="BJ2020" s="14">
        <f t="shared" si="2459"/>
        <v>0.43648613324496521</v>
      </c>
      <c r="BK2020" s="14">
        <f t="shared" si="2460"/>
        <v>0.26367214184550791</v>
      </c>
      <c r="BL2020" s="14">
        <f t="shared" si="2461"/>
        <v>0.28116702659582415</v>
      </c>
      <c r="BM2020" s="14">
        <f t="shared" si="2462"/>
        <v>0.47176919780901422</v>
      </c>
      <c r="BN2020" s="14">
        <f t="shared" si="2463"/>
        <v>0.52735134637753289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1.3434343434343401</v>
      </c>
      <c r="F2021" s="10">
        <f>VLOOKUP(B2021,home!$B$2:$E$405,3,FALSE)</f>
        <v>0.74</v>
      </c>
      <c r="G2021" s="10">
        <f>VLOOKUP(C2021,away!$B$2:$E$405,4,FALSE)</f>
        <v>1.08</v>
      </c>
      <c r="H2021" s="10">
        <f>VLOOKUP(A2021,away!$A$2:$E$405,3,FALSE)</f>
        <v>0.98989898989898994</v>
      </c>
      <c r="I2021" s="10">
        <f>VLOOKUP(C2021,away!$B$2:$E$405,3,FALSE)</f>
        <v>0.41</v>
      </c>
      <c r="J2021" s="10">
        <f>VLOOKUP(B2021,home!$B$2:$E$405,4,FALSE)</f>
        <v>0.74</v>
      </c>
      <c r="K2021" s="12">
        <f t="shared" si="2408"/>
        <v>1.0736727272727247</v>
      </c>
      <c r="L2021" s="12">
        <f t="shared" si="2409"/>
        <v>0.30033535353535351</v>
      </c>
      <c r="M2021" s="13">
        <f t="shared" si="2410"/>
        <v>0.25309051667834453</v>
      </c>
      <c r="N2021" s="13">
        <f t="shared" si="2411"/>
        <v>0.27173638528890121</v>
      </c>
      <c r="O2021" s="13">
        <f t="shared" si="2412"/>
        <v>7.601202980303591E-2</v>
      </c>
      <c r="P2021" s="13">
        <f t="shared" si="2413"/>
        <v>8.1612043344161195E-2</v>
      </c>
      <c r="Q2021" s="13">
        <f t="shared" si="2414"/>
        <v>0.14587797294618318</v>
      </c>
      <c r="R2021" s="13">
        <f t="shared" si="2415"/>
        <v>1.1414549921917308E-2</v>
      </c>
      <c r="S2021" s="13">
        <f t="shared" si="2416"/>
        <v>6.5791931936293917E-3</v>
      </c>
      <c r="T2021" s="13">
        <f t="shared" si="2417"/>
        <v>4.3812312577812672E-2</v>
      </c>
      <c r="U2021" s="13">
        <f t="shared" si="2418"/>
        <v>1.2255490945255623E-2</v>
      </c>
      <c r="V2021" s="13">
        <f t="shared" si="2419"/>
        <v>2.3572655486403041E-4</v>
      </c>
      <c r="W2021" s="13">
        <f t="shared" si="2420"/>
        <v>5.2208400354048431E-2</v>
      </c>
      <c r="X2021" s="13">
        <f t="shared" si="2421"/>
        <v>1.5680028377848414E-2</v>
      </c>
      <c r="Y2021" s="13">
        <f t="shared" si="2422"/>
        <v>2.3546334331527394E-3</v>
      </c>
      <c r="Z2021" s="13">
        <f t="shared" si="2423"/>
        <v>1.1427309620819922E-3</v>
      </c>
      <c r="AA2021" s="13">
        <f t="shared" si="2424"/>
        <v>1.226919068597557E-3</v>
      </c>
      <c r="AB2021" s="13">
        <f t="shared" si="2425"/>
        <v>6.58654771262025E-4</v>
      </c>
      <c r="AC2021" s="13">
        <f t="shared" si="2426"/>
        <v>4.7508017253622986E-6</v>
      </c>
      <c r="AD2021" s="13">
        <f t="shared" si="2427"/>
        <v>1.4013683898669364E-2</v>
      </c>
      <c r="AE2021" s="13">
        <f t="shared" si="2428"/>
        <v>4.208804708039555E-3</v>
      </c>
      <c r="AF2021" s="13">
        <f t="shared" si="2429"/>
        <v>6.3202642497516004E-4</v>
      </c>
      <c r="AG2021" s="13">
        <f t="shared" si="2430"/>
        <v>6.3273293262866752E-5</v>
      </c>
      <c r="AH2021" s="13">
        <f t="shared" si="2431"/>
        <v>8.5800626873172456E-5</v>
      </c>
      <c r="AI2021" s="13">
        <f t="shared" si="2432"/>
        <v>9.21217930566285E-5</v>
      </c>
      <c r="AJ2021" s="13">
        <f t="shared" si="2433"/>
        <v>4.9454328396181929E-5</v>
      </c>
      <c r="AK2021" s="13">
        <f t="shared" si="2434"/>
        <v>1.7699254548189873E-5</v>
      </c>
      <c r="AL2021" s="13">
        <f t="shared" si="2435"/>
        <v>6.1278097878719784E-8</v>
      </c>
      <c r="AM2021" s="13">
        <f t="shared" si="2436"/>
        <v>3.0092220421244422E-3</v>
      </c>
      <c r="AN2021" s="13">
        <f t="shared" si="2437"/>
        <v>9.0377576588782289E-4</v>
      </c>
      <c r="AO2021" s="13">
        <f t="shared" si="2438"/>
        <v>1.3571790708230208E-4</v>
      </c>
      <c r="AP2021" s="13">
        <f t="shared" si="2439"/>
        <v>1.3586961868213818E-5</v>
      </c>
      <c r="AQ2021" s="13">
        <f t="shared" si="2440"/>
        <v>1.0201612490403413E-6</v>
      </c>
      <c r="AR2021" s="13">
        <f t="shared" si="2441"/>
        <v>5.1537923211018439E-6</v>
      </c>
      <c r="AS2021" s="13">
        <f t="shared" si="2442"/>
        <v>5.5334862571946423E-6</v>
      </c>
      <c r="AT2021" s="13">
        <f t="shared" si="2443"/>
        <v>2.9705766405441559E-6</v>
      </c>
      <c r="AU2021" s="13">
        <f t="shared" si="2444"/>
        <v>1.0631423744085644E-6</v>
      </c>
      <c r="AV2021" s="13">
        <f t="shared" si="2445"/>
        <v>2.8536674315261084E-7</v>
      </c>
      <c r="AW2021" s="13">
        <f t="shared" si="2446"/>
        <v>5.488847369445831E-10</v>
      </c>
      <c r="AX2021" s="13">
        <f t="shared" si="2447"/>
        <v>5.3848660615615784E-4</v>
      </c>
      <c r="AY2021" s="13">
        <f t="shared" si="2448"/>
        <v>1.6172656523396234E-4</v>
      </c>
      <c r="AZ2021" s="13">
        <f t="shared" si="2449"/>
        <v>2.4286102572800247E-5</v>
      </c>
      <c r="BA2021" s="13">
        <f t="shared" si="2450"/>
        <v>2.4313250673992734E-6</v>
      </c>
      <c r="BB2021" s="13">
        <f t="shared" si="2451"/>
        <v>1.8255321841918205E-7</v>
      </c>
      <c r="BC2021" s="13">
        <f t="shared" si="2452"/>
        <v>1.0965437078588335E-8</v>
      </c>
      <c r="BD2021" s="13">
        <f t="shared" si="2453"/>
        <v>2.5797767313431848E-7</v>
      </c>
      <c r="BE2021" s="13">
        <f t="shared" si="2454"/>
        <v>2.7698359188959523E-7</v>
      </c>
      <c r="BF2021" s="13">
        <f t="shared" si="2455"/>
        <v>1.4869486425694851E-7</v>
      </c>
      <c r="BG2021" s="13">
        <f t="shared" si="2456"/>
        <v>5.3216540146068507E-8</v>
      </c>
      <c r="BH2021" s="13">
        <f t="shared" si="2457"/>
        <v>1.4284286948661951E-8</v>
      </c>
      <c r="BI2021" s="13">
        <f t="shared" si="2458"/>
        <v>3.0673298650632137E-9</v>
      </c>
      <c r="BJ2021" s="14">
        <f t="shared" si="2459"/>
        <v>0.55537796825879138</v>
      </c>
      <c r="BK2021" s="14">
        <f t="shared" si="2460"/>
        <v>0.34168401841605633</v>
      </c>
      <c r="BL2021" s="14">
        <f t="shared" si="2461"/>
        <v>0.10182848110156523</v>
      </c>
      <c r="BM2021" s="14">
        <f t="shared" si="2462"/>
        <v>0.16012797473960225</v>
      </c>
      <c r="BN2021" s="14">
        <f t="shared" si="2463"/>
        <v>0.83974349798254333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1.3434343434343401</v>
      </c>
      <c r="F2022" s="10">
        <f>VLOOKUP(B2022,home!$B$2:$E$405,3,FALSE)</f>
        <v>1.32</v>
      </c>
      <c r="G2022" s="10">
        <f>VLOOKUP(C2022,away!$B$2:$E$405,4,FALSE)</f>
        <v>0.91</v>
      </c>
      <c r="H2022" s="10">
        <f>VLOOKUP(A2022,away!$A$2:$E$405,3,FALSE)</f>
        <v>0.98989898989898994</v>
      </c>
      <c r="I2022" s="10">
        <f>VLOOKUP(C2022,away!$B$2:$E$405,3,FALSE)</f>
        <v>0.74</v>
      </c>
      <c r="J2022" s="10">
        <f>VLOOKUP(B2022,home!$B$2:$E$405,4,FALSE)</f>
        <v>1.32</v>
      </c>
      <c r="K2022" s="12">
        <f t="shared" si="2408"/>
        <v>1.6137333333333295</v>
      </c>
      <c r="L2022" s="12">
        <f t="shared" si="2409"/>
        <v>0.96693333333333342</v>
      </c>
      <c r="M2022" s="13">
        <f t="shared" si="2410"/>
        <v>7.5723504855090121E-2</v>
      </c>
      <c r="N2022" s="13">
        <f t="shared" si="2411"/>
        <v>0.12219754390148714</v>
      </c>
      <c r="O2022" s="13">
        <f t="shared" si="2412"/>
        <v>7.3219580961215155E-2</v>
      </c>
      <c r="P2022" s="13">
        <f t="shared" si="2413"/>
        <v>0.11815687844981132</v>
      </c>
      <c r="Q2022" s="13">
        <f t="shared" si="2414"/>
        <v>9.8597124922646384E-2</v>
      </c>
      <c r="R2022" s="13">
        <f t="shared" si="2415"/>
        <v>3.5399226742048817E-2</v>
      </c>
      <c r="S2022" s="13">
        <f t="shared" si="2416"/>
        <v>4.6092187464514281E-2</v>
      </c>
      <c r="T2022" s="13">
        <f t="shared" si="2417"/>
        <v>9.5336846658537547E-2</v>
      </c>
      <c r="U2022" s="13">
        <f t="shared" si="2418"/>
        <v>5.7124912167868774E-2</v>
      </c>
      <c r="V2022" s="13">
        <f t="shared" si="2419"/>
        <v>7.9912204600328437E-3</v>
      </c>
      <c r="W2022" s="13">
        <f t="shared" si="2420"/>
        <v>5.3036489019501622E-2</v>
      </c>
      <c r="X2022" s="13">
        <f t="shared" si="2421"/>
        <v>5.1282749115923433E-2</v>
      </c>
      <c r="Y2022" s="13">
        <f t="shared" si="2422"/>
        <v>2.4793499772578449E-2</v>
      </c>
      <c r="Z2022" s="13">
        <f t="shared" si="2423"/>
        <v>1.1409564103703916E-2</v>
      </c>
      <c r="AA2022" s="13">
        <f t="shared" si="2424"/>
        <v>1.8411993912950422E-2</v>
      </c>
      <c r="AB2022" s="13">
        <f t="shared" si="2425"/>
        <v>1.4856024155229231E-2</v>
      </c>
      <c r="AC2022" s="13">
        <f t="shared" si="2426"/>
        <v>7.7933006598204519E-4</v>
      </c>
      <c r="AD2022" s="13">
        <f t="shared" si="2427"/>
        <v>2.139668755343422E-2</v>
      </c>
      <c r="AE2022" s="13">
        <f t="shared" si="2428"/>
        <v>2.0689170418333999E-2</v>
      </c>
      <c r="AF2022" s="13">
        <f t="shared" si="2429"/>
        <v>1.0002524258250543E-2</v>
      </c>
      <c r="AG2022" s="13">
        <f t="shared" si="2430"/>
        <v>3.2239247075925761E-3</v>
      </c>
      <c r="AH2022" s="13">
        <f t="shared" si="2431"/>
        <v>2.7580719626686926E-3</v>
      </c>
      <c r="AI2022" s="13">
        <f t="shared" si="2432"/>
        <v>4.4507926618905479E-3</v>
      </c>
      <c r="AJ2022" s="13">
        <f t="shared" si="2433"/>
        <v>3.5911962391240787E-3</v>
      </c>
      <c r="AK2022" s="13">
        <f t="shared" si="2434"/>
        <v>1.9317443592052723E-3</v>
      </c>
      <c r="AL2022" s="13">
        <f t="shared" si="2435"/>
        <v>4.8641809728559652E-5</v>
      </c>
      <c r="AM2022" s="13">
        <f t="shared" si="2436"/>
        <v>6.9057095855790292E-3</v>
      </c>
      <c r="AN2022" s="13">
        <f t="shared" si="2437"/>
        <v>6.6773607886158829E-3</v>
      </c>
      <c r="AO2022" s="13">
        <f t="shared" si="2438"/>
        <v>3.2282813626028253E-3</v>
      </c>
      <c r="AP2022" s="13">
        <f t="shared" si="2439"/>
        <v>1.0405109529598089E-3</v>
      </c>
      <c r="AQ2022" s="13">
        <f t="shared" si="2440"/>
        <v>2.5152618102881771E-4</v>
      </c>
      <c r="AR2022" s="13">
        <f t="shared" si="2441"/>
        <v>5.3337434328728974E-4</v>
      </c>
      <c r="AS2022" s="13">
        <f t="shared" si="2442"/>
        <v>8.607239569074737E-4</v>
      </c>
      <c r="AT2022" s="13">
        <f t="shared" si="2443"/>
        <v>6.9448947003007547E-4</v>
      </c>
      <c r="AU2022" s="13">
        <f t="shared" si="2444"/>
        <v>3.7357360247884376E-4</v>
      </c>
      <c r="AV2022" s="13">
        <f t="shared" si="2445"/>
        <v>1.5071204369338119E-4</v>
      </c>
      <c r="AW2022" s="13">
        <f t="shared" si="2446"/>
        <v>2.108315131578159E-6</v>
      </c>
      <c r="AX2022" s="13">
        <f t="shared" si="2447"/>
        <v>1.8573289580947295E-3</v>
      </c>
      <c r="AY2022" s="13">
        <f t="shared" si="2448"/>
        <v>1.795913280547064E-3</v>
      </c>
      <c r="AZ2022" s="13">
        <f t="shared" si="2449"/>
        <v>8.6826420736848718E-4</v>
      </c>
      <c r="BA2022" s="13">
        <f t="shared" si="2450"/>
        <v>2.7985120141494534E-4</v>
      </c>
      <c r="BB2022" s="13">
        <f t="shared" si="2451"/>
        <v>6.7649363755372776E-5</v>
      </c>
      <c r="BC2022" s="13">
        <f t="shared" si="2452"/>
        <v>1.3082484958772363E-5</v>
      </c>
      <c r="BD2022" s="13">
        <f t="shared" si="2453"/>
        <v>8.5956238611542771E-5</v>
      </c>
      <c r="BE2022" s="13">
        <f t="shared" si="2454"/>
        <v>1.3871044745539997E-4</v>
      </c>
      <c r="BF2022" s="13">
        <f t="shared" si="2455"/>
        <v>1.1192083637018013E-4</v>
      </c>
      <c r="BG2022" s="13">
        <f t="shared" si="2456"/>
        <v>6.0203461448368319E-5</v>
      </c>
      <c r="BH2022" s="13">
        <f t="shared" si="2457"/>
        <v>2.4288083130320002E-5</v>
      </c>
      <c r="BI2022" s="13">
        <f t="shared" si="2458"/>
        <v>7.8388978700336566E-6</v>
      </c>
      <c r="BJ2022" s="14">
        <f t="shared" si="2459"/>
        <v>0.52354203869521165</v>
      </c>
      <c r="BK2022" s="14">
        <f t="shared" si="2460"/>
        <v>0.25058767638570617</v>
      </c>
      <c r="BL2022" s="14">
        <f t="shared" si="2461"/>
        <v>0.21478533454348386</v>
      </c>
      <c r="BM2022" s="14">
        <f t="shared" si="2462"/>
        <v>0.47523694893039115</v>
      </c>
      <c r="BN2022" s="14">
        <f t="shared" si="2463"/>
        <v>0.52329385983229892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1.3434343434343401</v>
      </c>
      <c r="F2023" s="10">
        <f>VLOOKUP(B2023,home!$B$2:$E$405,3,FALSE)</f>
        <v>0.74</v>
      </c>
      <c r="G2023" s="10">
        <f>VLOOKUP(C2023,away!$B$2:$E$405,4,FALSE)</f>
        <v>0.91</v>
      </c>
      <c r="H2023" s="10">
        <f>VLOOKUP(A2023,away!$A$2:$E$405,3,FALSE)</f>
        <v>0.98989898989898994</v>
      </c>
      <c r="I2023" s="10">
        <f>VLOOKUP(C2023,away!$B$2:$E$405,3,FALSE)</f>
        <v>0.99</v>
      </c>
      <c r="J2023" s="10">
        <f>VLOOKUP(B2023,home!$B$2:$E$405,4,FALSE)</f>
        <v>0.74</v>
      </c>
      <c r="K2023" s="12">
        <f t="shared" si="2408"/>
        <v>0.90466868686868462</v>
      </c>
      <c r="L2023" s="12">
        <f t="shared" si="2409"/>
        <v>0.72519999999999996</v>
      </c>
      <c r="M2023" s="13">
        <f t="shared" si="2410"/>
        <v>0.19595530394209959</v>
      </c>
      <c r="N2023" s="13">
        <f t="shared" si="2411"/>
        <v>0.1772746275022532</v>
      </c>
      <c r="O2023" s="13">
        <f t="shared" si="2412"/>
        <v>0.14210678641881058</v>
      </c>
      <c r="P2023" s="13">
        <f t="shared" si="2413"/>
        <v>0.12855955986463399</v>
      </c>
      <c r="Q2023" s="13">
        <f t="shared" si="2414"/>
        <v>8.0187402238799291E-2</v>
      </c>
      <c r="R2023" s="13">
        <f t="shared" si="2415"/>
        <v>5.1527920755460713E-2</v>
      </c>
      <c r="S2023" s="13">
        <f t="shared" si="2416"/>
        <v>2.1085880427957105E-2</v>
      </c>
      <c r="T2023" s="13">
        <f t="shared" si="2417"/>
        <v>5.8151904103577234E-2</v>
      </c>
      <c r="U2023" s="13">
        <f t="shared" si="2418"/>
        <v>4.6615696406916284E-2</v>
      </c>
      <c r="V2023" s="13">
        <f t="shared" si="2419"/>
        <v>1.5370803968742708E-3</v>
      </c>
      <c r="W2023" s="13">
        <f t="shared" si="2420"/>
        <v>2.4181010628928534E-2</v>
      </c>
      <c r="X2023" s="13">
        <f t="shared" si="2421"/>
        <v>1.7536068908098969E-2</v>
      </c>
      <c r="Y2023" s="13">
        <f t="shared" si="2422"/>
        <v>6.3585785860766856E-3</v>
      </c>
      <c r="Z2023" s="13">
        <f t="shared" si="2423"/>
        <v>1.2456016043953371E-2</v>
      </c>
      <c r="AA2023" s="13">
        <f t="shared" si="2424"/>
        <v>1.1268567678098562E-2</v>
      </c>
      <c r="AB2023" s="13">
        <f t="shared" si="2425"/>
        <v>5.0971601621181634E-3</v>
      </c>
      <c r="AC2023" s="13">
        <f t="shared" si="2426"/>
        <v>6.3026610955214767E-5</v>
      </c>
      <c r="AD2023" s="13">
        <f t="shared" si="2427"/>
        <v>5.4689507832076188E-3</v>
      </c>
      <c r="AE2023" s="13">
        <f t="shared" si="2428"/>
        <v>3.9660831079821645E-3</v>
      </c>
      <c r="AF2023" s="13">
        <f t="shared" si="2429"/>
        <v>1.4381017349543329E-3</v>
      </c>
      <c r="AG2023" s="13">
        <f t="shared" si="2430"/>
        <v>3.4763712606296072E-4</v>
      </c>
      <c r="AH2023" s="13">
        <f t="shared" si="2431"/>
        <v>2.2582757087687456E-3</v>
      </c>
      <c r="AI2023" s="13">
        <f t="shared" si="2432"/>
        <v>2.042991320039269E-3</v>
      </c>
      <c r="AJ2023" s="13">
        <f t="shared" si="2433"/>
        <v>9.2411513739202298E-4</v>
      </c>
      <c r="AK2023" s="13">
        <f t="shared" si="2434"/>
        <v>2.7867267595330526E-4</v>
      </c>
      <c r="AL2023" s="13">
        <f t="shared" si="2435"/>
        <v>1.6539839853594562E-6</v>
      </c>
      <c r="AM2023" s="13">
        <f t="shared" si="2436"/>
        <v>9.895177047187806E-4</v>
      </c>
      <c r="AN2023" s="13">
        <f t="shared" si="2437"/>
        <v>7.1759823946205951E-4</v>
      </c>
      <c r="AO2023" s="13">
        <f t="shared" si="2438"/>
        <v>2.6020112162894276E-4</v>
      </c>
      <c r="AP2023" s="13">
        <f t="shared" si="2439"/>
        <v>6.2899284468436432E-5</v>
      </c>
      <c r="AQ2023" s="13">
        <f t="shared" si="2440"/>
        <v>1.1403640274127522E-5</v>
      </c>
      <c r="AR2023" s="13">
        <f t="shared" si="2441"/>
        <v>3.2754030879981891E-4</v>
      </c>
      <c r="AS2023" s="13">
        <f t="shared" si="2442"/>
        <v>2.9631546105849565E-4</v>
      </c>
      <c r="AT2023" s="13">
        <f t="shared" si="2443"/>
        <v>1.3403365952733903E-4</v>
      </c>
      <c r="AU2023" s="13">
        <f t="shared" si="2444"/>
        <v>4.0418684920267398E-5</v>
      </c>
      <c r="AV2023" s="13">
        <f t="shared" si="2445"/>
        <v>9.1413796529443508E-6</v>
      </c>
      <c r="AW2023" s="13">
        <f t="shared" si="2446"/>
        <v>3.0142283711203664E-8</v>
      </c>
      <c r="AX2023" s="13">
        <f t="shared" si="2447"/>
        <v>1.4919761376020894E-4</v>
      </c>
      <c r="AY2023" s="13">
        <f t="shared" si="2448"/>
        <v>1.081981094989035E-4</v>
      </c>
      <c r="AZ2023" s="13">
        <f t="shared" si="2449"/>
        <v>3.9232634504302404E-5</v>
      </c>
      <c r="BA2023" s="13">
        <f t="shared" si="2450"/>
        <v>9.4838355141733678E-6</v>
      </c>
      <c r="BB2023" s="13">
        <f t="shared" si="2451"/>
        <v>1.7194193787196314E-6</v>
      </c>
      <c r="BC2023" s="13">
        <f t="shared" si="2452"/>
        <v>2.4938458668949539E-7</v>
      </c>
      <c r="BD2023" s="13">
        <f t="shared" si="2453"/>
        <v>3.9588705323604766E-5</v>
      </c>
      <c r="BE2023" s="13">
        <f t="shared" si="2454"/>
        <v>3.5814662059936821E-5</v>
      </c>
      <c r="BF2023" s="13">
        <f t="shared" si="2455"/>
        <v>1.6200201648204371E-5</v>
      </c>
      <c r="BG2023" s="13">
        <f t="shared" si="2456"/>
        <v>4.8852717173629844E-6</v>
      </c>
      <c r="BH2023" s="13">
        <f t="shared" si="2457"/>
        <v>1.1048880873858734E-6</v>
      </c>
      <c r="BI2023" s="13">
        <f t="shared" si="2458"/>
        <v>1.9991153103044619E-7</v>
      </c>
      <c r="BJ2023" s="14">
        <f t="shared" si="2459"/>
        <v>0.37726006570773635</v>
      </c>
      <c r="BK2023" s="14">
        <f t="shared" si="2460"/>
        <v>0.34731070333600444</v>
      </c>
      <c r="BL2023" s="14">
        <f t="shared" si="2461"/>
        <v>0.2630254293978842</v>
      </c>
      <c r="BM2023" s="14">
        <f t="shared" si="2462"/>
        <v>0.22433244579630551</v>
      </c>
      <c r="BN2023" s="14">
        <f t="shared" si="2463"/>
        <v>0.77561160072205737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1.3434343434343401</v>
      </c>
      <c r="F2024" s="10">
        <f>VLOOKUP(B2024,home!$B$2:$E$405,3,FALSE)</f>
        <v>0.91</v>
      </c>
      <c r="G2024" s="10">
        <f>VLOOKUP(C2024,away!$B$2:$E$405,4,FALSE)</f>
        <v>1.1599999999999999</v>
      </c>
      <c r="H2024" s="10">
        <f>VLOOKUP(A2024,away!$A$2:$E$405,3,FALSE)</f>
        <v>0.98989898989898994</v>
      </c>
      <c r="I2024" s="10">
        <f>VLOOKUP(C2024,away!$B$2:$E$405,3,FALSE)</f>
        <v>0.57999999999999996</v>
      </c>
      <c r="J2024" s="10">
        <f>VLOOKUP(B2024,home!$B$2:$E$405,4,FALSE)</f>
        <v>0.91</v>
      </c>
      <c r="K2024" s="12">
        <f t="shared" si="2408"/>
        <v>1.4181292929292892</v>
      </c>
      <c r="L2024" s="12">
        <f t="shared" si="2409"/>
        <v>0.52246868686868697</v>
      </c>
      <c r="M2024" s="13">
        <f t="shared" si="2410"/>
        <v>0.14361804340654358</v>
      </c>
      <c r="N2024" s="13">
        <f t="shared" si="2411"/>
        <v>0.20366895434800963</v>
      </c>
      <c r="O2024" s="13">
        <f t="shared" si="2412"/>
        <v>7.5035930549266897E-2</v>
      </c>
      <c r="P2024" s="13">
        <f t="shared" si="2413"/>
        <v>0.10641065113412314</v>
      </c>
      <c r="Q2024" s="13">
        <f t="shared" si="2414"/>
        <v>0.14441445511059531</v>
      </c>
      <c r="R2024" s="13">
        <f t="shared" si="2415"/>
        <v>1.9601962051022739E-2</v>
      </c>
      <c r="S2024" s="13">
        <f t="shared" si="2416"/>
        <v>1.9710661707622441E-2</v>
      </c>
      <c r="T2024" s="13">
        <f t="shared" si="2417"/>
        <v>7.5452030726489663E-2</v>
      </c>
      <c r="U2024" s="13">
        <f t="shared" si="2418"/>
        <v>2.7798116583443638E-2</v>
      </c>
      <c r="V2024" s="13">
        <f t="shared" si="2419"/>
        <v>1.6226871226876368E-3</v>
      </c>
      <c r="W2024" s="13">
        <f t="shared" si="2420"/>
        <v>6.8266123038252344E-2</v>
      </c>
      <c r="X2024" s="13">
        <f t="shared" si="2421"/>
        <v>3.5666911661411921E-2</v>
      </c>
      <c r="Y2024" s="13">
        <f t="shared" si="2422"/>
        <v>9.3174222501996723E-3</v>
      </c>
      <c r="Z2024" s="13">
        <f t="shared" si="2423"/>
        <v>3.4138037909492284E-3</v>
      </c>
      <c r="AA2024" s="13">
        <f t="shared" si="2424"/>
        <v>4.8412151562581569E-3</v>
      </c>
      <c r="AB2024" s="13">
        <f t="shared" si="2425"/>
        <v>3.4327345132314697E-3</v>
      </c>
      <c r="AC2024" s="13">
        <f t="shared" si="2426"/>
        <v>7.514341043806172E-5</v>
      </c>
      <c r="AD2024" s="13">
        <f t="shared" si="2427"/>
        <v>2.4202547198815184E-2</v>
      </c>
      <c r="AE2024" s="13">
        <f t="shared" si="2428"/>
        <v>1.2645073053842387E-2</v>
      </c>
      <c r="AF2024" s="13">
        <f t="shared" si="2429"/>
        <v>3.3033273568998248E-3</v>
      </c>
      <c r="AG2024" s="13">
        <f t="shared" si="2430"/>
        <v>5.7529503548562071E-4</v>
      </c>
      <c r="AH2024" s="13">
        <f t="shared" si="2431"/>
        <v>4.4590139597114711E-4</v>
      </c>
      <c r="AI2024" s="13">
        <f t="shared" si="2432"/>
        <v>6.3234583138474596E-4</v>
      </c>
      <c r="AJ2024" s="13">
        <f t="shared" si="2433"/>
        <v>4.4837407337421672E-4</v>
      </c>
      <c r="AK2024" s="13">
        <f t="shared" si="2434"/>
        <v>2.1195080254733434E-4</v>
      </c>
      <c r="AL2024" s="13">
        <f t="shared" si="2435"/>
        <v>2.227034721679963E-6</v>
      </c>
      <c r="AM2024" s="13">
        <f t="shared" si="2436"/>
        <v>6.8644682292287066E-3</v>
      </c>
      <c r="AN2024" s="13">
        <f t="shared" si="2437"/>
        <v>3.5864697017769427E-3</v>
      </c>
      <c r="AO2024" s="13">
        <f t="shared" si="2438"/>
        <v>9.369090577908655E-4</v>
      </c>
      <c r="AP2024" s="13">
        <f t="shared" si="2439"/>
        <v>1.6316854837979076E-4</v>
      </c>
      <c r="AQ2024" s="13">
        <f t="shared" si="2440"/>
        <v>2.1312614302564771E-5</v>
      </c>
      <c r="AR2024" s="13">
        <f t="shared" si="2441"/>
        <v>4.6593903365191936E-5</v>
      </c>
      <c r="AS2024" s="13">
        <f t="shared" si="2442"/>
        <v>6.607617923409528E-5</v>
      </c>
      <c r="AT2024" s="13">
        <f t="shared" si="2443"/>
        <v>4.6852282668358268E-5</v>
      </c>
      <c r="AU2024" s="13">
        <f t="shared" si="2444"/>
        <v>2.2147531497534027E-5</v>
      </c>
      <c r="AV2024" s="13">
        <f t="shared" si="2445"/>
        <v>7.8520157956817795E-6</v>
      </c>
      <c r="AW2024" s="13">
        <f t="shared" si="2446"/>
        <v>4.5835353199365248E-8</v>
      </c>
      <c r="AX2024" s="13">
        <f t="shared" si="2447"/>
        <v>1.6224505793752757E-3</v>
      </c>
      <c r="AY2024" s="13">
        <f t="shared" si="2448"/>
        <v>8.4767962371554053E-4</v>
      </c>
      <c r="AZ2024" s="13">
        <f t="shared" si="2449"/>
        <v>2.2144302994400061E-4</v>
      </c>
      <c r="BA2024" s="13">
        <f t="shared" si="2450"/>
        <v>3.8565683023688445E-5</v>
      </c>
      <c r="BB2024" s="13">
        <f t="shared" si="2451"/>
        <v>5.037340441895128E-6</v>
      </c>
      <c r="BC2024" s="13">
        <f t="shared" si="2452"/>
        <v>5.2637052919749588E-7</v>
      </c>
      <c r="BD2024" s="13">
        <f t="shared" si="2453"/>
        <v>4.057309251216388E-6</v>
      </c>
      <c r="BE2024" s="13">
        <f t="shared" si="2454"/>
        <v>5.7537890996229608E-6</v>
      </c>
      <c r="BF2024" s="13">
        <f t="shared" si="2455"/>
        <v>4.0798084337562809E-6</v>
      </c>
      <c r="BG2024" s="13">
        <f t="shared" si="2456"/>
        <v>1.9285652831499147E-6</v>
      </c>
      <c r="BH2024" s="13">
        <f t="shared" si="2457"/>
        <v>6.8373873034034123E-7</v>
      </c>
      <c r="BI2024" s="13">
        <f t="shared" si="2458"/>
        <v>1.9392598444118366E-7</v>
      </c>
      <c r="BJ2024" s="14">
        <f t="shared" si="2459"/>
        <v>0.59182017055851022</v>
      </c>
      <c r="BK2024" s="14">
        <f t="shared" si="2460"/>
        <v>0.27228709343985208</v>
      </c>
      <c r="BL2024" s="14">
        <f t="shared" si="2461"/>
        <v>0.1326547500058437</v>
      </c>
      <c r="BM2024" s="14">
        <f t="shared" si="2462"/>
        <v>0.30657818740723142</v>
      </c>
      <c r="BN2024" s="14">
        <f t="shared" si="2463"/>
        <v>0.69274999659956127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1.3434343434343401</v>
      </c>
      <c r="F2025" s="10">
        <f>VLOOKUP(B2025,home!$B$2:$E$405,3,FALSE)</f>
        <v>1.41</v>
      </c>
      <c r="G2025" s="10">
        <f>VLOOKUP(C2025,away!$B$2:$E$405,4,FALSE)</f>
        <v>0.91</v>
      </c>
      <c r="H2025" s="10">
        <f>VLOOKUP(A2025,away!$A$2:$E$405,3,FALSE)</f>
        <v>0.98989898989898994</v>
      </c>
      <c r="I2025" s="10">
        <f>VLOOKUP(C2025,away!$B$2:$E$405,3,FALSE)</f>
        <v>0.83</v>
      </c>
      <c r="J2025" s="10">
        <f>VLOOKUP(B2025,home!$B$2:$E$405,4,FALSE)</f>
        <v>1.41</v>
      </c>
      <c r="K2025" s="12">
        <f t="shared" si="2408"/>
        <v>1.7237606060606017</v>
      </c>
      <c r="L2025" s="12">
        <f t="shared" si="2409"/>
        <v>1.1584787878787877</v>
      </c>
      <c r="M2025" s="13">
        <f t="shared" si="2410"/>
        <v>5.6009195636140416E-2</v>
      </c>
      <c r="N2025" s="13">
        <f t="shared" si="2411"/>
        <v>9.6546445014720192E-2</v>
      </c>
      <c r="O2025" s="13">
        <f t="shared" si="2412"/>
        <v>6.4885465070621817E-2</v>
      </c>
      <c r="P2025" s="13">
        <f t="shared" si="2413"/>
        <v>0.11184700859465906</v>
      </c>
      <c r="Q2025" s="13">
        <f t="shared" si="2414"/>
        <v>8.3211479285785331E-2</v>
      </c>
      <c r="R2025" s="13">
        <f t="shared" si="2415"/>
        <v>3.7584217462982704E-2</v>
      </c>
      <c r="S2025" s="13">
        <f t="shared" si="2416"/>
        <v>5.5837944062089521E-2</v>
      </c>
      <c r="T2025" s="13">
        <f t="shared" si="2417"/>
        <v>9.6398733660597424E-2</v>
      </c>
      <c r="U2025" s="13">
        <f t="shared" si="2418"/>
        <v>6.4786193472304507E-2</v>
      </c>
      <c r="V2025" s="13">
        <f t="shared" si="2419"/>
        <v>1.2389447717741829E-2</v>
      </c>
      <c r="W2025" s="13">
        <f t="shared" si="2420"/>
        <v>4.7812223321621508E-2</v>
      </c>
      <c r="X2025" s="13">
        <f t="shared" si="2421"/>
        <v>5.538944651942198E-2</v>
      </c>
      <c r="Y2025" s="13">
        <f t="shared" si="2422"/>
        <v>3.2083749432548471E-2</v>
      </c>
      <c r="Z2025" s="13">
        <f t="shared" si="2423"/>
        <v>1.4513506229962987E-2</v>
      </c>
      <c r="AA2025" s="13">
        <f t="shared" si="2424"/>
        <v>2.5017810295025311E-2</v>
      </c>
      <c r="AB2025" s="13">
        <f t="shared" si="2425"/>
        <v>2.1562357918231002E-2</v>
      </c>
      <c r="AC2025" s="13">
        <f t="shared" si="2426"/>
        <v>1.5463115583416813E-3</v>
      </c>
      <c r="AD2025" s="13">
        <f t="shared" si="2427"/>
        <v>2.0604206762495789E-2</v>
      </c>
      <c r="AE2025" s="13">
        <f t="shared" si="2428"/>
        <v>2.3869536475420037E-2</v>
      </c>
      <c r="AF2025" s="13">
        <f t="shared" si="2429"/>
        <v>1.3826175841636562E-2</v>
      </c>
      <c r="AG2025" s="13">
        <f t="shared" si="2430"/>
        <v>5.3391104766726998E-3</v>
      </c>
      <c r="AH2025" s="13">
        <f t="shared" si="2431"/>
        <v>4.2033972762896884E-3</v>
      </c>
      <c r="AI2025" s="13">
        <f t="shared" si="2432"/>
        <v>7.2456506364905948E-3</v>
      </c>
      <c r="AJ2025" s="13">
        <f t="shared" si="2433"/>
        <v>6.2448835662302074E-3</v>
      </c>
      <c r="AK2025" s="13">
        <f t="shared" si="2434"/>
        <v>3.588228093634291E-3</v>
      </c>
      <c r="AL2025" s="13">
        <f t="shared" si="2435"/>
        <v>1.2351566216335021E-4</v>
      </c>
      <c r="AM2025" s="13">
        <f t="shared" si="2436"/>
        <v>7.1033439872635372E-3</v>
      </c>
      <c r="AN2025" s="13">
        <f t="shared" si="2437"/>
        <v>8.2290733322511363E-3</v>
      </c>
      <c r="AO2025" s="13">
        <f t="shared" si="2438"/>
        <v>4.7666034496559777E-3</v>
      </c>
      <c r="AP2025" s="13">
        <f t="shared" si="2439"/>
        <v>1.840669662218768E-3</v>
      </c>
      <c r="AQ2025" s="13">
        <f t="shared" si="2440"/>
        <v>5.3309418979311397E-4</v>
      </c>
      <c r="AR2025" s="13">
        <f t="shared" si="2441"/>
        <v>9.7390931632181511E-4</v>
      </c>
      <c r="AS2025" s="13">
        <f t="shared" si="2442"/>
        <v>1.6787865133509579E-3</v>
      </c>
      <c r="AT2025" s="13">
        <f t="shared" si="2443"/>
        <v>1.4469130288501063E-3</v>
      </c>
      <c r="AU2025" s="13">
        <f t="shared" si="2444"/>
        <v>8.313772265092133E-4</v>
      </c>
      <c r="AV2025" s="13">
        <f t="shared" si="2445"/>
        <v>3.5827382795812604E-4</v>
      </c>
      <c r="AW2025" s="13">
        <f t="shared" si="2446"/>
        <v>6.8514827345427827E-6</v>
      </c>
      <c r="AX2025" s="13">
        <f t="shared" si="2447"/>
        <v>2.0407440894237199E-3</v>
      </c>
      <c r="AY2025" s="13">
        <f t="shared" si="2448"/>
        <v>2.3641587390863909E-3</v>
      </c>
      <c r="AZ2025" s="13">
        <f t="shared" si="2449"/>
        <v>1.3694138752049232E-3</v>
      </c>
      <c r="BA2025" s="13">
        <f t="shared" si="2450"/>
        <v>5.2881230875059749E-4</v>
      </c>
      <c r="BB2025" s="13">
        <f t="shared" si="2451"/>
        <v>1.5315446061419386E-4</v>
      </c>
      <c r="BC2025" s="13">
        <f t="shared" si="2452"/>
        <v>3.5485238778112161E-5</v>
      </c>
      <c r="BD2025" s="13">
        <f t="shared" si="2453"/>
        <v>1.8804221404605903E-4</v>
      </c>
      <c r="BE2025" s="13">
        <f t="shared" si="2454"/>
        <v>3.2413976084901203E-4</v>
      </c>
      <c r="BF2025" s="13">
        <f t="shared" si="2455"/>
        <v>2.7936967530471581E-4</v>
      </c>
      <c r="BG2025" s="13">
        <f t="shared" si="2456"/>
        <v>1.6052214693940348E-4</v>
      </c>
      <c r="BH2025" s="13">
        <f t="shared" si="2457"/>
        <v>6.91754383236038E-5</v>
      </c>
      <c r="BI2025" s="13">
        <f t="shared" si="2458"/>
        <v>2.3848379097840609E-5</v>
      </c>
      <c r="BJ2025" s="14">
        <f t="shared" si="2459"/>
        <v>0.50404566012396046</v>
      </c>
      <c r="BK2025" s="14">
        <f t="shared" si="2460"/>
        <v>0.24011758197022223</v>
      </c>
      <c r="BL2025" s="14">
        <f t="shared" si="2461"/>
        <v>0.24145256131936099</v>
      </c>
      <c r="BM2025" s="14">
        <f t="shared" si="2462"/>
        <v>0.54768819132224533</v>
      </c>
      <c r="BN2025" s="14">
        <f t="shared" si="2463"/>
        <v>0.45008381106490947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1.3434343434343401</v>
      </c>
      <c r="F2026" s="10">
        <f>VLOOKUP(B2026,home!$B$2:$E$405,3,FALSE)</f>
        <v>0.41</v>
      </c>
      <c r="G2026" s="10">
        <f>VLOOKUP(C2026,away!$B$2:$E$405,4,FALSE)</f>
        <v>0.66</v>
      </c>
      <c r="H2026" s="10">
        <f>VLOOKUP(A2026,away!$A$2:$E$405,3,FALSE)</f>
        <v>0.98989898989898994</v>
      </c>
      <c r="I2026" s="10">
        <f>VLOOKUP(C2026,away!$B$2:$E$405,3,FALSE)</f>
        <v>0.66</v>
      </c>
      <c r="J2026" s="10">
        <f>VLOOKUP(B2026,home!$B$2:$E$405,4,FALSE)</f>
        <v>0.41</v>
      </c>
      <c r="K2026" s="12">
        <f t="shared" si="2408"/>
        <v>0.36353333333333243</v>
      </c>
      <c r="L2026" s="12">
        <f t="shared" si="2409"/>
        <v>0.2678666666666667</v>
      </c>
      <c r="M2026" s="13">
        <f t="shared" si="2410"/>
        <v>0.53184669418196617</v>
      </c>
      <c r="N2026" s="13">
        <f t="shared" si="2411"/>
        <v>0.19334400155828363</v>
      </c>
      <c r="O2026" s="13">
        <f t="shared" si="2412"/>
        <v>0.14246400114820937</v>
      </c>
      <c r="P2026" s="13">
        <f t="shared" si="2413"/>
        <v>5.1790413217412241E-2</v>
      </c>
      <c r="Q2026" s="13">
        <f t="shared" si="2414"/>
        <v>3.5143494683243931E-2</v>
      </c>
      <c r="R2026" s="13">
        <f t="shared" si="2415"/>
        <v>1.9080678553783509E-2</v>
      </c>
      <c r="S2026" s="13">
        <f t="shared" si="2416"/>
        <v>1.260817699241261E-3</v>
      </c>
      <c r="T2026" s="13">
        <f t="shared" si="2417"/>
        <v>9.4137707758182743E-3</v>
      </c>
      <c r="U2026" s="13">
        <f t="shared" si="2418"/>
        <v>6.9364626769187468E-3</v>
      </c>
      <c r="V2026" s="13">
        <f t="shared" si="2419"/>
        <v>1.3641832077186002E-5</v>
      </c>
      <c r="W2026" s="13">
        <f t="shared" si="2420"/>
        <v>4.2586105890606392E-3</v>
      </c>
      <c r="X2026" s="13">
        <f t="shared" si="2421"/>
        <v>1.1407398231230432E-3</v>
      </c>
      <c r="Y2026" s="13">
        <f t="shared" si="2422"/>
        <v>1.5278308697694627E-4</v>
      </c>
      <c r="Z2026" s="13">
        <f t="shared" si="2423"/>
        <v>1.7036925873133808E-3</v>
      </c>
      <c r="AA2026" s="13">
        <f t="shared" si="2424"/>
        <v>6.1934904524132278E-4</v>
      </c>
      <c r="AB2026" s="13">
        <f t="shared" si="2425"/>
        <v>1.1257701145669749E-4</v>
      </c>
      <c r="AC2026" s="13">
        <f t="shared" si="2426"/>
        <v>8.3026289348134546E-8</v>
      </c>
      <c r="AD2026" s="13">
        <f t="shared" si="2427"/>
        <v>3.8703672570245988E-4</v>
      </c>
      <c r="AE2026" s="13">
        <f t="shared" si="2428"/>
        <v>1.0367423759149892E-4</v>
      </c>
      <c r="AF2026" s="13">
        <f t="shared" si="2429"/>
        <v>1.3885436221421425E-5</v>
      </c>
      <c r="AG2026" s="13">
        <f t="shared" si="2430"/>
        <v>1.2398151719482507E-6</v>
      </c>
      <c r="AH2026" s="13">
        <f t="shared" si="2431"/>
        <v>1.1409061359708609E-4</v>
      </c>
      <c r="AI2026" s="13">
        <f t="shared" si="2432"/>
        <v>4.1475741062993927E-5</v>
      </c>
      <c r="AJ2026" s="13">
        <f t="shared" si="2433"/>
        <v>7.5389072005501765E-6</v>
      </c>
      <c r="AK2026" s="13">
        <f t="shared" si="2434"/>
        <v>9.1354802143555614E-7</v>
      </c>
      <c r="AL2026" s="13">
        <f t="shared" si="2435"/>
        <v>3.2339889522954379E-10</v>
      </c>
      <c r="AM2026" s="13">
        <f t="shared" si="2436"/>
        <v>2.8140150203406779E-5</v>
      </c>
      <c r="AN2026" s="13">
        <f t="shared" si="2437"/>
        <v>7.5378082344858963E-6</v>
      </c>
      <c r="AO2026" s="13">
        <f t="shared" si="2438"/>
        <v>1.0095637828721445E-6</v>
      </c>
      <c r="AP2026" s="13">
        <f t="shared" si="2439"/>
        <v>9.0142828435117252E-8</v>
      </c>
      <c r="AQ2026" s="13">
        <f t="shared" si="2440"/>
        <v>6.0365647442050207E-9</v>
      </c>
      <c r="AR2026" s="13">
        <f t="shared" si="2441"/>
        <v>6.1122144724412284E-6</v>
      </c>
      <c r="AS2026" s="13">
        <f t="shared" si="2442"/>
        <v>2.2219937012147957E-6</v>
      </c>
      <c r="AT2026" s="13">
        <f t="shared" si="2443"/>
        <v>4.0388438842414166E-7</v>
      </c>
      <c r="AU2026" s="13">
        <f t="shared" si="2444"/>
        <v>4.8941812668374212E-8</v>
      </c>
      <c r="AV2026" s="13">
        <f t="shared" si="2445"/>
        <v>4.4479950746773963E-9</v>
      </c>
      <c r="AW2026" s="13">
        <f t="shared" si="2446"/>
        <v>8.7478019727273407E-13</v>
      </c>
      <c r="AX2026" s="13">
        <f t="shared" si="2447"/>
        <v>1.7049804339908535E-6</v>
      </c>
      <c r="AY2026" s="13">
        <f t="shared" si="2448"/>
        <v>4.5670742558501664E-7</v>
      </c>
      <c r="AZ2026" s="13">
        <f t="shared" si="2449"/>
        <v>6.116834786668657E-8</v>
      </c>
      <c r="BA2026" s="13">
        <f t="shared" si="2450"/>
        <v>5.4616538161854803E-9</v>
      </c>
      <c r="BB2026" s="13">
        <f t="shared" si="2451"/>
        <v>3.6574875055722109E-10</v>
      </c>
      <c r="BC2026" s="13">
        <f t="shared" si="2452"/>
        <v>1.95943797298522E-11</v>
      </c>
      <c r="BD2026" s="13">
        <f t="shared" si="2453"/>
        <v>2.7287641944743147E-7</v>
      </c>
      <c r="BE2026" s="13">
        <f t="shared" si="2454"/>
        <v>9.9199674349789333E-8</v>
      </c>
      <c r="BF2026" s="13">
        <f t="shared" si="2455"/>
        <v>1.8031194140979995E-8</v>
      </c>
      <c r="BG2026" s="13">
        <f t="shared" si="2456"/>
        <v>2.1849800366836379E-9</v>
      </c>
      <c r="BH2026" s="13">
        <f t="shared" si="2457"/>
        <v>1.9857826900059736E-10</v>
      </c>
      <c r="BI2026" s="13">
        <f t="shared" si="2458"/>
        <v>1.4437964011470063E-11</v>
      </c>
      <c r="BJ2026" s="14">
        <f t="shared" si="2459"/>
        <v>0.24399824913601209</v>
      </c>
      <c r="BK2026" s="14">
        <f t="shared" si="2460"/>
        <v>0.58491210698781071</v>
      </c>
      <c r="BL2026" s="14">
        <f t="shared" si="2461"/>
        <v>0.1693862712331457</v>
      </c>
      <c r="BM2026" s="14">
        <f t="shared" si="2462"/>
        <v>2.6330579894832278E-2</v>
      </c>
      <c r="BN2026" s="14">
        <f t="shared" si="2463"/>
        <v>0.97366928334289893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1.3434343434343401</v>
      </c>
      <c r="F2027" s="10">
        <f>VLOOKUP(B2027,home!$B$2:$E$405,3,FALSE)</f>
        <v>1.27</v>
      </c>
      <c r="G2027" s="10">
        <f>VLOOKUP(C2027,away!$B$2:$E$405,4,FALSE)</f>
        <v>1.1599999999999999</v>
      </c>
      <c r="H2027" s="10">
        <f>VLOOKUP(A2027,away!$A$2:$E$405,3,FALSE)</f>
        <v>0.98989898989898994</v>
      </c>
      <c r="I2027" s="10">
        <f>VLOOKUP(C2027,away!$B$2:$E$405,3,FALSE)</f>
        <v>0.83</v>
      </c>
      <c r="J2027" s="10">
        <f>VLOOKUP(B2027,home!$B$2:$E$405,4,FALSE)</f>
        <v>1.27</v>
      </c>
      <c r="K2027" s="12">
        <f t="shared" si="2408"/>
        <v>1.9791474747474698</v>
      </c>
      <c r="L2027" s="12">
        <f t="shared" si="2409"/>
        <v>1.0434525252525253</v>
      </c>
      <c r="M2027" s="13">
        <f t="shared" si="2410"/>
        <v>4.8674499999527866E-2</v>
      </c>
      <c r="N2027" s="13">
        <f t="shared" si="2411"/>
        <v>9.633401375866131E-2</v>
      </c>
      <c r="O2027" s="13">
        <f t="shared" si="2412"/>
        <v>5.0789529939911385E-2</v>
      </c>
      <c r="P2027" s="13">
        <f t="shared" si="2413"/>
        <v>0.10051996992418664</v>
      </c>
      <c r="Q2027" s="13">
        <f t="shared" si="2414"/>
        <v>9.5329610031371276E-2</v>
      </c>
      <c r="R2027" s="13">
        <f t="shared" si="2415"/>
        <v>2.6498231636094639E-2</v>
      </c>
      <c r="S2027" s="13">
        <f t="shared" si="2416"/>
        <v>5.1897114267518918E-2</v>
      </c>
      <c r="T2027" s="13">
        <f t="shared" si="2417"/>
        <v>9.9471922318572811E-2</v>
      </c>
      <c r="U2027" s="13">
        <f t="shared" si="2418"/>
        <v>5.2443908227850222E-2</v>
      </c>
      <c r="V2027" s="13">
        <f t="shared" si="2419"/>
        <v>1.1908348919577288E-2</v>
      </c>
      <c r="W2027" s="13">
        <f t="shared" si="2420"/>
        <v>6.2890452320749871E-2</v>
      </c>
      <c r="X2027" s="13">
        <f t="shared" si="2421"/>
        <v>6.5623201288359981E-2</v>
      </c>
      <c r="Y2027" s="13">
        <f t="shared" si="2422"/>
        <v>3.4237347549746992E-2</v>
      </c>
      <c r="Z2027" s="13">
        <f t="shared" si="2423"/>
        <v>9.216548905136436E-3</v>
      </c>
      <c r="AA2027" s="13">
        <f t="shared" si="2424"/>
        <v>1.8240909491487337E-2</v>
      </c>
      <c r="AB2027" s="13">
        <f t="shared" si="2425"/>
        <v>1.805072497858716E-2</v>
      </c>
      <c r="AC2027" s="13">
        <f t="shared" si="2426"/>
        <v>1.5370302664308815E-3</v>
      </c>
      <c r="AD2027" s="13">
        <f t="shared" si="2427"/>
        <v>3.1117369974084531E-2</v>
      </c>
      <c r="AE2027" s="13">
        <f t="shared" si="2428"/>
        <v>3.246949827867561E-2</v>
      </c>
      <c r="AF2027" s="13">
        <f t="shared" si="2429"/>
        <v>1.6940189986283292E-2</v>
      </c>
      <c r="AG2027" s="13">
        <f t="shared" si="2430"/>
        <v>5.8920946731482815E-3</v>
      </c>
      <c r="AH2027" s="13">
        <f t="shared" si="2431"/>
        <v>2.4042578072945024E-3</v>
      </c>
      <c r="AI2027" s="13">
        <f t="shared" si="2432"/>
        <v>4.7583807679488039E-3</v>
      </c>
      <c r="AJ2027" s="13">
        <f t="shared" si="2433"/>
        <v>4.7087686403864014E-3</v>
      </c>
      <c r="AK2027" s="13">
        <f t="shared" si="2434"/>
        <v>3.1064491879302754E-3</v>
      </c>
      <c r="AL2027" s="13">
        <f t="shared" si="2435"/>
        <v>1.269677027237635E-4</v>
      </c>
      <c r="AM2027" s="13">
        <f t="shared" si="2436"/>
        <v>1.2317172840998439E-2</v>
      </c>
      <c r="AN2027" s="13">
        <f t="shared" si="2437"/>
        <v>1.2852385104911641E-2</v>
      </c>
      <c r="AO2027" s="13">
        <f t="shared" si="2438"/>
        <v>6.7054268466189976E-3</v>
      </c>
      <c r="AP2027" s="13">
        <f t="shared" si="2439"/>
        <v>2.3322648586668903E-3</v>
      </c>
      <c r="AQ2027" s="13">
        <f t="shared" si="2440"/>
        <v>6.0840191408342262E-4</v>
      </c>
      <c r="AR2027" s="13">
        <f t="shared" si="2441"/>
        <v>5.0174577607590976E-4</v>
      </c>
      <c r="AS2027" s="13">
        <f t="shared" si="2442"/>
        <v>9.9302888568584646E-4</v>
      </c>
      <c r="AT2027" s="13">
        <f t="shared" si="2443"/>
        <v>9.8267530572821848E-4</v>
      </c>
      <c r="AU2027" s="13">
        <f t="shared" si="2444"/>
        <v>6.4828644994290063E-4</v>
      </c>
      <c r="AV2027" s="13">
        <f t="shared" si="2445"/>
        <v>3.2076362257937315E-4</v>
      </c>
      <c r="AW2027" s="13">
        <f t="shared" si="2446"/>
        <v>7.283524945904571E-6</v>
      </c>
      <c r="AX2027" s="13">
        <f t="shared" si="2447"/>
        <v>4.0629169207150257E-3</v>
      </c>
      <c r="AY2027" s="13">
        <f t="shared" si="2448"/>
        <v>4.239460920811307E-3</v>
      </c>
      <c r="AZ2027" s="13">
        <f t="shared" si="2449"/>
        <v>2.2118381017649769E-3</v>
      </c>
      <c r="BA2027" s="13">
        <f t="shared" si="2450"/>
        <v>7.6931601757880596E-4</v>
      </c>
      <c r="BB2027" s="13">
        <f t="shared" si="2451"/>
        <v>2.0068618531495524E-4</v>
      </c>
      <c r="BC2027" s="13">
        <f t="shared" si="2452"/>
        <v>4.1881301370037278E-5</v>
      </c>
      <c r="BD2027" s="13">
        <f t="shared" si="2453"/>
        <v>8.7257982846865981E-5</v>
      </c>
      <c r="BE2027" s="13">
        <f t="shared" si="2454"/>
        <v>1.7269641640293287E-4</v>
      </c>
      <c r="BF2027" s="13">
        <f t="shared" si="2455"/>
        <v>1.7089583821090109E-4</v>
      </c>
      <c r="BG2027" s="13">
        <f t="shared" si="2456"/>
        <v>1.1274268887998571E-4</v>
      </c>
      <c r="BH2027" s="13">
        <f t="shared" si="2457"/>
        <v>5.5783601998265783E-5</v>
      </c>
      <c r="BI2027" s="13">
        <f t="shared" si="2458"/>
        <v>2.2080795005437149E-5</v>
      </c>
      <c r="BJ2027" s="14">
        <f t="shared" si="2459"/>
        <v>0.58664745119248851</v>
      </c>
      <c r="BK2027" s="14">
        <f t="shared" si="2460"/>
        <v>0.21890339200077669</v>
      </c>
      <c r="BL2027" s="14">
        <f t="shared" si="2461"/>
        <v>0.18506911804084736</v>
      </c>
      <c r="BM2027" s="14">
        <f t="shared" si="2462"/>
        <v>0.57745847745363044</v>
      </c>
      <c r="BN2027" s="14">
        <f t="shared" si="2463"/>
        <v>0.41814585528975312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1.3434343434343401</v>
      </c>
      <c r="F2028" s="15">
        <f>VLOOKUP(B2028,home!$B$2:$E$405,3,FALSE)</f>
        <v>0.91</v>
      </c>
      <c r="G2028" s="15">
        <f>VLOOKUP(C2028,away!$B$2:$E$405,4,FALSE)</f>
        <v>1.1599999999999999</v>
      </c>
      <c r="H2028" s="15">
        <f>VLOOKUP(A2028,away!$A$2:$E$405,3,FALSE)</f>
        <v>0.98989898989898994</v>
      </c>
      <c r="I2028" s="15">
        <f>VLOOKUP(C2028,away!$B$2:$E$405,3,FALSE)</f>
        <v>0.41</v>
      </c>
      <c r="J2028" s="15">
        <f>VLOOKUP(B2028,home!$B$2:$E$405,4,FALSE)</f>
        <v>0.91</v>
      </c>
      <c r="K2028" s="20">
        <f t="shared" si="2408"/>
        <v>1.4181292929292892</v>
      </c>
      <c r="L2028" s="20">
        <f t="shared" si="2409"/>
        <v>0.36933131313131312</v>
      </c>
      <c r="M2028" s="21">
        <f t="shared" si="2410"/>
        <v>0.16738468608910342</v>
      </c>
      <c r="N2028" s="21">
        <f t="shared" si="2411"/>
        <v>0.23737312653073131</v>
      </c>
      <c r="O2028" s="21">
        <f t="shared" si="2412"/>
        <v>6.1820405911361204E-2</v>
      </c>
      <c r="P2028" s="21">
        <f t="shared" si="2413"/>
        <v>8.7669328523680326E-2</v>
      </c>
      <c r="Q2028" s="21">
        <f t="shared" si="2414"/>
        <v>0.16831289204372035</v>
      </c>
      <c r="R2028" s="21">
        <f t="shared" si="2415"/>
        <v>1.141610584677691E-2</v>
      </c>
      <c r="S2028" s="21">
        <f t="shared" si="2416"/>
        <v>1.1479412100611115E-2</v>
      </c>
      <c r="T2028" s="21">
        <f t="shared" si="2417"/>
        <v>6.2163221435436178E-2</v>
      </c>
      <c r="U2028" s="21">
        <f t="shared" si="2418"/>
        <v>1.6189514112495668E-2</v>
      </c>
      <c r="V2028" s="21">
        <f t="shared" si="2419"/>
        <v>6.6805019571069353E-4</v>
      </c>
      <c r="W2028" s="21">
        <f t="shared" si="2420"/>
        <v>7.9563147528281614E-2</v>
      </c>
      <c r="X2028" s="21">
        <f t="shared" si="2421"/>
        <v>2.9385161753480639E-2</v>
      </c>
      <c r="Y2028" s="21">
        <f t="shared" si="2422"/>
        <v>5.4264301884945207E-3</v>
      </c>
      <c r="Z2028" s="21">
        <f t="shared" si="2423"/>
        <v>1.4054417877453927E-3</v>
      </c>
      <c r="AA2028" s="21">
        <f t="shared" si="2424"/>
        <v>1.9930981687086504E-3</v>
      </c>
      <c r="AB2028" s="21">
        <f t="shared" si="2425"/>
        <v>1.4132354483647298E-3</v>
      </c>
      <c r="AC2028" s="21">
        <f t="shared" si="2426"/>
        <v>2.1868604532500619E-5</v>
      </c>
      <c r="AD2028" s="21">
        <f t="shared" si="2427"/>
        <v>2.8207707536877707E-2</v>
      </c>
      <c r="AE2028" s="21">
        <f t="shared" si="2428"/>
        <v>1.0417989665019082E-2</v>
      </c>
      <c r="AF2028" s="21">
        <f t="shared" si="2429"/>
        <v>1.9238449015849728E-3</v>
      </c>
      <c r="AG2028" s="21">
        <f t="shared" si="2430"/>
        <v>2.3684538792111996E-4</v>
      </c>
      <c r="AH2028" s="21">
        <f t="shared" si="2431"/>
        <v>1.2976841524940652E-4</v>
      </c>
      <c r="AI2028" s="21">
        <f t="shared" si="2432"/>
        <v>1.840283909621953E-4</v>
      </c>
      <c r="AJ2028" s="21">
        <f t="shared" si="2433"/>
        <v>1.3048802597706642E-4</v>
      </c>
      <c r="AK2028" s="21">
        <f t="shared" si="2434"/>
        <v>6.1682964004865283E-5</v>
      </c>
      <c r="AL2028" s="21">
        <f t="shared" si="2435"/>
        <v>4.581556222159201E-7</v>
      </c>
      <c r="AM2028" s="21">
        <f t="shared" si="2436"/>
        <v>8.0004352688857142E-3</v>
      </c>
      <c r="AN2028" s="21">
        <f t="shared" si="2437"/>
        <v>2.9548112634796308E-3</v>
      </c>
      <c r="AO2028" s="21">
        <f t="shared" si="2438"/>
        <v>5.4565216199806317E-4</v>
      </c>
      <c r="AP2028" s="21">
        <f t="shared" si="2439"/>
        <v>6.7175476501228225E-5</v>
      </c>
      <c r="AQ2028" s="21">
        <f t="shared" si="2440"/>
        <v>6.2025017366050711E-6</v>
      </c>
      <c r="AR2028" s="21">
        <f t="shared" si="2441"/>
        <v>9.5855078414065639E-6</v>
      </c>
      <c r="AS2028" s="21">
        <f t="shared" si="2442"/>
        <v>1.3593489457502049E-5</v>
      </c>
      <c r="AT2028" s="21">
        <f t="shared" si="2443"/>
        <v>9.638662796404564E-6</v>
      </c>
      <c r="AU2028" s="21">
        <f t="shared" si="2444"/>
        <v>4.5562900187496825E-6</v>
      </c>
      <c r="AV2028" s="21">
        <f t="shared" si="2445"/>
        <v>1.6153520856675676E-6</v>
      </c>
      <c r="AW2028" s="21">
        <f t="shared" si="2446"/>
        <v>6.6656495647326193E-9</v>
      </c>
      <c r="AX2028" s="21">
        <f t="shared" si="2447"/>
        <v>1.8909419351652368E-3</v>
      </c>
      <c r="AY2028" s="21">
        <f t="shared" si="2448"/>
        <v>6.9838406796964318E-4</v>
      </c>
      <c r="AZ2028" s="21">
        <f t="shared" si="2449"/>
        <v>1.2896755244660825E-4</v>
      </c>
      <c r="BA2028" s="21">
        <f t="shared" si="2450"/>
        <v>1.5877251832145775E-5</v>
      </c>
      <c r="BB2028" s="21">
        <f t="shared" si="2451"/>
        <v>1.4659915670207365E-6</v>
      </c>
      <c r="BC2028" s="21">
        <f t="shared" si="2452"/>
        <v>1.0828731809743998E-7</v>
      </c>
      <c r="BD2028" s="21">
        <f t="shared" si="2453"/>
        <v>5.9003803301619746E-7</v>
      </c>
      <c r="BE2028" s="21">
        <f t="shared" si="2454"/>
        <v>8.3675021856264886E-7</v>
      </c>
      <c r="BF2028" s="21">
        <f t="shared" si="2455"/>
        <v>5.933099979043387E-7</v>
      </c>
      <c r="BG2028" s="21">
        <f t="shared" si="2456"/>
        <v>2.8046342927198589E-7</v>
      </c>
      <c r="BH2028" s="21">
        <f t="shared" si="2457"/>
        <v>9.9433351161501354E-8</v>
      </c>
      <c r="BI2028" s="21">
        <f t="shared" si="2458"/>
        <v>2.820186959524993E-8</v>
      </c>
      <c r="BJ2028" s="22">
        <f t="shared" si="2459"/>
        <v>0.6373203887304475</v>
      </c>
      <c r="BK2028" s="22">
        <f t="shared" si="2460"/>
        <v>0.26792218773722992</v>
      </c>
      <c r="BL2028" s="22">
        <f t="shared" si="2461"/>
        <v>9.3379744782999943E-2</v>
      </c>
      <c r="BM2028" s="22">
        <f t="shared" si="2462"/>
        <v>0.26535284069072934</v>
      </c>
      <c r="BN2028" s="22">
        <f t="shared" si="2463"/>
        <v>0.73397654494537357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1.6111111111111101</v>
      </c>
      <c r="F2029" s="10">
        <f>VLOOKUP(B2029,home!$B$2:$E$405,3,FALSE)</f>
        <v>1.01</v>
      </c>
      <c r="G2029" s="10">
        <f>VLOOKUP(C2029,away!$B$2:$E$405,4,FALSE)</f>
        <v>1.01</v>
      </c>
      <c r="H2029" s="10">
        <f>VLOOKUP(A2029,away!$A$2:$E$405,3,FALSE)</f>
        <v>1.4652777777777799</v>
      </c>
      <c r="I2029" s="10">
        <f>VLOOKUP(C2029,away!$B$2:$E$405,3,FALSE)</f>
        <v>1.24</v>
      </c>
      <c r="J2029" s="10">
        <f>VLOOKUP(B2029,home!$B$2:$E$405,4,FALSE)</f>
        <v>1.01</v>
      </c>
      <c r="K2029" s="12">
        <f t="shared" ref="K2029:K2092" si="2464">E2029*F2029*G2029</f>
        <v>1.6434944444444435</v>
      </c>
      <c r="L2029" s="12">
        <f t="shared" ref="L2029:L2092" si="2465">H2029*I2029*J2029</f>
        <v>1.8351138888888916</v>
      </c>
      <c r="M2029" s="13">
        <f t="shared" ref="M2029:M2092" si="2466">_xlfn.POISSON.DIST(0,K2029,FALSE) * _xlfn.POISSON.DIST(0,L2029,FALSE)</f>
        <v>3.085031452652829E-2</v>
      </c>
      <c r="N2029" s="13">
        <f t="shared" ref="N2029:N2092" si="2467">_xlfn.POISSON.DIST(1,K2029,FALSE) * _xlfn.POISSON.DIST(0,L2029,FALSE)</f>
        <v>5.0702320533712958E-2</v>
      </c>
      <c r="O2029" s="13">
        <f t="shared" ref="O2029:O2092" si="2468">_xlfn.POISSON.DIST(0,K2029,FALSE) * _xlfn.POISSON.DIST(1,L2029,FALSE)</f>
        <v>5.6613840664222793E-2</v>
      </c>
      <c r="P2029" s="13">
        <f t="shared" ref="P2029:P2092" si="2469">_xlfn.POISSON.DIST(1,K2029,FALSE) * _xlfn.POISSON.DIST(1,L2029,FALSE)</f>
        <v>9.3044532610313077E-2</v>
      </c>
      <c r="Q2029" s="13">
        <f t="shared" ref="Q2029:Q2092" si="2470">_xlfn.POISSON.DIST(2,K2029,FALSE) * _xlfn.POISSON.DIST(0,L2029,FALSE)</f>
        <v>4.1664491058799338E-2</v>
      </c>
      <c r="R2029" s="13">
        <f t="shared" ref="R2029:R2092" si="2471">_xlfn.POISSON.DIST(0,K2029,FALSE) * _xlfn.POISSON.DIST(2,L2029,FALSE)</f>
        <v>5.1946422653128994E-2</v>
      </c>
      <c r="S2029" s="13">
        <f t="shared" ref="S2029:S2092" si="2472">_xlfn.POISSON.DIST(2,K2029,FALSE) * _xlfn.POISSON.DIST(2,L2029,FALSE)</f>
        <v>7.0155565522899199E-2</v>
      </c>
      <c r="T2029" s="13">
        <f t="shared" ref="T2029:T2092" si="2473">_xlfn.POISSON.DIST(2,K2029,FALSE) * _xlfn.POISSON.DIST(1,L2029,FALSE)</f>
        <v>7.6459086215489705E-2</v>
      </c>
      <c r="U2029" s="13">
        <f t="shared" ref="U2029:U2092" si="2474">_xlfn.POISSON.DIST(1,K2029,FALSE) * _xlfn.POISSON.DIST(2,L2029,FALSE)</f>
        <v>8.5373657039180484E-2</v>
      </c>
      <c r="V2029" s="13">
        <f t="shared" ref="V2029:V2092" si="2475">_xlfn.POISSON.DIST(3,K2029,FALSE) * _xlfn.POISSON.DIST(3,L2029,FALSE)</f>
        <v>2.3509905469799464E-2</v>
      </c>
      <c r="W2029" s="13">
        <f t="shared" ref="W2029:W2092" si="2476">_xlfn.POISSON.DIST(3,K2029,FALSE) * _xlfn.POISSON.DIST(0,L2029,FALSE)</f>
        <v>2.2825119861913969E-2</v>
      </c>
      <c r="X2029" s="13">
        <f t="shared" ref="X2029:X2092" si="2477">_xlfn.POISSON.DIST(3,K2029,FALSE) * _xlfn.POISSON.DIST(1,L2029,FALSE)</f>
        <v>4.1886694474152025E-2</v>
      </c>
      <c r="Y2029" s="13">
        <f t="shared" ref="Y2029:Y2092" si="2478">_xlfn.POISSON.DIST(3,K2029,FALSE) * _xlfn.POISSON.DIST(2,L2029,FALSE)</f>
        <v>3.8433427394580992E-2</v>
      </c>
      <c r="Z2029" s="13">
        <f t="shared" ref="Z2029:Z2092" si="2479">_xlfn.POISSON.DIST(0,K2029,FALSE) * _xlfn.POISSON.DIST(3,L2029,FALSE)</f>
        <v>3.1775867229616526E-2</v>
      </c>
      <c r="AA2029" s="13">
        <f t="shared" ref="AA2029:AA2092" si="2480">_xlfn.POISSON.DIST(1,K2029,FALSE) * _xlfn.POISSON.DIST(3,L2029,FALSE)</f>
        <v>5.2223461259279007E-2</v>
      </c>
      <c r="AB2029" s="13">
        <f t="shared" ref="AB2029:AB2092" si="2481">_xlfn.POISSON.DIST(2,K2029,FALSE) * _xlfn.POISSON.DIST(3,L2029,FALSE)</f>
        <v>4.2914484224642335E-2</v>
      </c>
      <c r="AC2029" s="13">
        <f t="shared" ref="AC2029:AC2092" si="2482">_xlfn.POISSON.DIST(4,K2029,FALSE) * _xlfn.POISSON.DIST(4,L2029,FALSE)</f>
        <v>4.4316164189126895E-3</v>
      </c>
      <c r="AD2029" s="13">
        <f t="shared" ref="AD2029:AD2092" si="2483">_xlfn.POISSON.DIST(4,K2029,FALSE) * _xlfn.POISSON.DIST(0,L2029,FALSE)</f>
        <v>9.3782394217085362E-3</v>
      </c>
      <c r="AE2029" s="13">
        <f t="shared" ref="AE2029:AE2092" si="2484">_xlfn.POISSON.DIST(4,K2029,FALSE) * _xlfn.POISSON.DIST(1,L2029,FALSE)</f>
        <v>1.721013741610266E-2</v>
      </c>
      <c r="AF2029" s="13">
        <f t="shared" ref="AF2029:AF2092" si="2485">_xlfn.POISSON.DIST(4,K2029,FALSE) * _xlfn.POISSON.DIST(2,L2029,FALSE)</f>
        <v>1.5791281100988191E-2</v>
      </c>
      <c r="AG2029" s="13">
        <f t="shared" ref="AG2029:AG2092" si="2486">_xlfn.POISSON.DIST(4,K2029,FALSE) * _xlfn.POISSON.DIST(3,L2029,FALSE)</f>
        <v>9.6595997572573675E-3</v>
      </c>
      <c r="AH2029" s="13">
        <f t="shared" ref="AH2029:AH2092" si="2487">_xlfn.POISSON.DIST(0,K2029,FALSE) * _xlfn.POISSON.DIST(4,L2029,FALSE)</f>
        <v>1.4578083821139665E-2</v>
      </c>
      <c r="AI2029" s="13">
        <f t="shared" ref="AI2029:AI2092" si="2488">_xlfn.POISSON.DIST(1,K2029,FALSE) * _xlfn.POISSON.DIST(4,L2029,FALSE)</f>
        <v>2.3958999770688463E-2</v>
      </c>
      <c r="AJ2029" s="13">
        <f t="shared" ref="AJ2029:AJ2092" si="2489">_xlfn.POISSON.DIST(2,K2029,FALSE) * _xlfn.POISSON.DIST(4,L2029,FALSE)</f>
        <v>1.9688241508786095E-2</v>
      </c>
      <c r="AK2029" s="13">
        <f t="shared" ref="AK2029:AK2092" si="2490">_xlfn.POISSON.DIST(3,K2029,FALSE) * _xlfn.POISSON.DIST(4,L2029,FALSE)</f>
        <v>1.078583851352348E-2</v>
      </c>
      <c r="AL2029" s="13">
        <f t="shared" ref="AL2029:AL2092" si="2491">_xlfn.POISSON.DIST(5,K2029,FALSE) * _xlfn.POISSON.DIST(5,L2029,FALSE)</f>
        <v>5.3463011283252861E-4</v>
      </c>
      <c r="AM2029" s="13">
        <f t="shared" ref="AM2029:AM2092" si="2492">_xlfn.POISSON.DIST(5,K2029,FALSE) * _xlfn.POISSON.DIST(0,L2029,FALSE)</f>
        <v>3.0826168776495692E-3</v>
      </c>
      <c r="AN2029" s="13">
        <f t="shared" ref="AN2029:AN2092" si="2493">_xlfn.POISSON.DIST(5,K2029,FALSE) * _xlfn.POISSON.DIST(1,L2029,FALSE)</f>
        <v>5.6569530462980324E-3</v>
      </c>
      <c r="AO2029" s="13">
        <f t="shared" ref="AO2029:AO2092" si="2494">_xlfn.POISSON.DIST(5,K2029,FALSE) * _xlfn.POISSON.DIST(2,L2029,FALSE)</f>
        <v>5.1905765520269239E-3</v>
      </c>
      <c r="AP2029" s="13">
        <f t="shared" ref="AP2029:AP2092" si="2495">_xlfn.POISSON.DIST(5,K2029,FALSE) * _xlfn.POISSON.DIST(3,L2029,FALSE)</f>
        <v>3.1750997073218745E-3</v>
      </c>
      <c r="AQ2029" s="13">
        <f t="shared" ref="AQ2029:AQ2092" si="2496">_xlfn.POISSON.DIST(5,K2029,FALSE) * _xlfn.POISSON.DIST(4,L2029,FALSE)</f>
        <v>1.4566673928783566E-3</v>
      </c>
      <c r="AR2029" s="13">
        <f t="shared" ref="AR2029:AR2092" si="2497">_xlfn.POISSON.DIST(0,K2029,FALSE) * _xlfn.POISSON.DIST(5,L2029,FALSE)</f>
        <v>5.3504888187119676E-3</v>
      </c>
      <c r="AS2029" s="13">
        <f t="shared" ref="AS2029:AS2092" si="2498">_xlfn.POISSON.DIST(1,K2029,FALSE) * _xlfn.POISSON.DIST(5,L2029,FALSE)</f>
        <v>8.7934986486152313E-3</v>
      </c>
      <c r="AT2029" s="13">
        <f t="shared" ref="AT2029:AT2092" si="2499">_xlfn.POISSON.DIST(2,K2029,FALSE) * _xlfn.POISSON.DIST(5,L2029,FALSE)</f>
        <v>7.2260330881144278E-3</v>
      </c>
      <c r="AU2029" s="13">
        <f t="shared" ref="AU2029:AU2092" si="2500">_xlfn.POISSON.DIST(3,K2029,FALSE) * _xlfn.POISSON.DIST(5,L2029,FALSE)</f>
        <v>3.9586484118959292E-3</v>
      </c>
      <c r="AV2029" s="13">
        <f t="shared" ref="AV2029:AV2092" si="2501">_xlfn.POISSON.DIST(4,K2029,FALSE) * _xlfn.POISSON.DIST(5,L2029,FALSE)</f>
        <v>1.6265041681149453E-3</v>
      </c>
      <c r="AW2029" s="13">
        <f t="shared" ref="AW2029:AW2092" si="2502">_xlfn.POISSON.DIST(6,K2029,FALSE) * _xlfn.POISSON.DIST(6,L2029,FALSE)</f>
        <v>4.4790115083237221E-5</v>
      </c>
      <c r="AX2029" s="13">
        <f t="shared" ref="AX2029:AX2092" si="2503">_xlfn.POISSON.DIST(6,K2029,FALSE) * _xlfn.POISSON.DIST(0,L2029,FALSE)</f>
        <v>8.4437728546129089E-4</v>
      </c>
      <c r="AY2029" s="13">
        <f t="shared" ref="AY2029:AY2092" si="2504">_xlfn.POISSON.DIST(6,K2029,FALSE) * _xlfn.POISSON.DIST(1,L2029,FALSE)</f>
        <v>1.5495284840123151E-3</v>
      </c>
      <c r="AZ2029" s="13">
        <f t="shared" ref="AZ2029:AZ2092" si="2505">_xlfn.POISSON.DIST(6,K2029,FALSE) * _xlfn.POISSON.DIST(2,L2029,FALSE)</f>
        <v>1.4217806211199746E-3</v>
      </c>
      <c r="BA2029" s="13">
        <f t="shared" ref="BA2029:BA2092" si="2506">_xlfn.POISSON.DIST(6,K2029,FALSE) * _xlfn.POISSON.DIST(3,L2029,FALSE)</f>
        <v>8.6970978825678014E-4</v>
      </c>
      <c r="BB2029" s="13">
        <f t="shared" ref="BB2029:BB2092" si="2507">_xlfn.POISSON.DIST(6,K2029,FALSE) * _xlfn.POISSON.DIST(4,L2029,FALSE)</f>
        <v>3.9900412793315854E-4</v>
      </c>
      <c r="BC2029" s="13">
        <f t="shared" ref="BC2029:BC2092" si="2508">_xlfn.POISSON.DIST(6,K2029,FALSE) * _xlfn.POISSON.DIST(5,L2029,FALSE)</f>
        <v>1.4644360337882784E-4</v>
      </c>
      <c r="BD2029" s="13">
        <f t="shared" ref="BD2029:BD2092" si="2509">_xlfn.POISSON.DIST(0,K2029,FALSE) * _xlfn.POISSON.DIST(6,L2029,FALSE)</f>
        <v>1.6364593905938425E-3</v>
      </c>
      <c r="BE2029" s="13">
        <f t="shared" ref="BE2029:BE2092" si="2510">_xlfn.POISSON.DIST(1,K2029,FALSE) * _xlfn.POISSON.DIST(6,L2029,FALSE)</f>
        <v>2.6895119169999195E-3</v>
      </c>
      <c r="BF2029" s="13">
        <f t="shared" ref="BF2029:BF2092" si="2511">_xlfn.POISSON.DIST(2,K2029,FALSE) * _xlfn.POISSON.DIST(6,L2029,FALSE)</f>
        <v>2.2100989469282469E-3</v>
      </c>
      <c r="BG2029" s="13">
        <f t="shared" ref="BG2029:BG2092" si="2512">_xlfn.POISSON.DIST(3,K2029,FALSE) * _xlfn.POISSON.DIST(6,L2029,FALSE)</f>
        <v>1.210761780316363E-3</v>
      </c>
      <c r="BH2029" s="13">
        <f t="shared" ref="BH2029:BH2092" si="2513">_xlfn.POISSON.DIST(4,K2029,FALSE) * _xlfn.POISSON.DIST(6,L2029,FALSE)</f>
        <v>4.9747006487390168E-4</v>
      </c>
      <c r="BI2029" s="13">
        <f t="shared" ref="BI2029:BI2092" si="2514">_xlfn.POISSON.DIST(5,K2029,FALSE) * _xlfn.POISSON.DIST(6,L2029,FALSE)</f>
        <v>1.6351785757953482E-4</v>
      </c>
      <c r="BJ2029" s="14">
        <f t="shared" ref="BJ2029:BJ2092" si="2515">SUM(N2029,Q2029,T2029,W2029,X2029,Y2029,AD2029,AE2029,AF2029,AG2029,AM2029,AN2029,AO2029,AP2029,AQ2029,AX2029,AY2029,AZ2029,BA2029,BB2029,BC2029)</f>
        <v>0.34780315472104284</v>
      </c>
      <c r="BK2029" s="14">
        <f t="shared" ref="BK2029:BK2092" si="2516">SUM(M2029,P2029,S2029,V2029,AC2029,AL2029,AY2029)</f>
        <v>0.22407609314529758</v>
      </c>
      <c r="BL2029" s="14">
        <f t="shared" ref="BL2029:BL2092" si="2517">SUM(O2029,R2029,U2029,AA2029,AB2029,AH2029,AI2029,AJ2029,AK2029,AR2029,AS2029,AT2029,AU2029,AV2029,BD2029,BE2029,BF2029,BG2029,BH2029,BI2029)</f>
        <v>0.39344602254733563</v>
      </c>
      <c r="BM2029" s="14">
        <f t="shared" ref="BM2029:BM2092" si="2518">SUM(S2029:BI2029)</f>
        <v>0.67077447722765771</v>
      </c>
      <c r="BN2029" s="14">
        <f t="shared" ref="BN2029:BN2092" si="2519">SUM(M2029:R2029)</f>
        <v>0.3248219220467054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1.8034188034187999</v>
      </c>
      <c r="F2030" s="10">
        <f>VLOOKUP(B2030,home!$B$2:$E$405,3,FALSE)</f>
        <v>0.87</v>
      </c>
      <c r="G2030" s="10">
        <f>VLOOKUP(C2030,away!$B$2:$E$405,4,FALSE)</f>
        <v>0.87</v>
      </c>
      <c r="H2030" s="10">
        <f>VLOOKUP(A2030,away!$A$2:$E$405,3,FALSE)</f>
        <v>1.23931623931624</v>
      </c>
      <c r="I2030" s="10">
        <f>VLOOKUP(C2030,away!$B$2:$E$405,3,FALSE)</f>
        <v>0.24</v>
      </c>
      <c r="J2030" s="10">
        <f>VLOOKUP(B2030,home!$B$2:$E$405,4,FALSE)</f>
        <v>0.87</v>
      </c>
      <c r="K2030" s="12">
        <f t="shared" si="2464"/>
        <v>1.3650076923076897</v>
      </c>
      <c r="L2030" s="12">
        <f t="shared" si="2465"/>
        <v>0.25876923076923092</v>
      </c>
      <c r="M2030" s="13">
        <f t="shared" si="2466"/>
        <v>0.19715266067186218</v>
      </c>
      <c r="N2030" s="13">
        <f t="shared" si="2467"/>
        <v>0.2691148983760196</v>
      </c>
      <c r="O2030" s="13">
        <f t="shared" si="2468"/>
        <v>5.1017042346164991E-2</v>
      </c>
      <c r="P2030" s="13">
        <f t="shared" si="2469"/>
        <v>6.9638655241302347E-2</v>
      </c>
      <c r="Q2030" s="13">
        <f t="shared" si="2470"/>
        <v>0.18367195319893451</v>
      </c>
      <c r="R2030" s="13">
        <f t="shared" si="2471"/>
        <v>6.600820402019196E-3</v>
      </c>
      <c r="S2030" s="13">
        <f t="shared" si="2472"/>
        <v>6.1494761055855976E-3</v>
      </c>
      <c r="T2030" s="13">
        <f t="shared" si="2473"/>
        <v>4.7528650043170473E-2</v>
      </c>
      <c r="U2030" s="13">
        <f t="shared" si="2474"/>
        <v>9.0101706242977381E-3</v>
      </c>
      <c r="V2030" s="13">
        <f t="shared" si="2475"/>
        <v>2.4134779897191802E-4</v>
      </c>
      <c r="W2030" s="13">
        <f t="shared" si="2476"/>
        <v>8.3571209659241211E-2</v>
      </c>
      <c r="X2030" s="13">
        <f t="shared" si="2477"/>
        <v>2.162565763797597E-2</v>
      </c>
      <c r="Y2030" s="13">
        <f t="shared" si="2478"/>
        <v>2.7980273959288923E-3</v>
      </c>
      <c r="Z2030" s="13">
        <f t="shared" si="2479"/>
        <v>5.6936307262545126E-4</v>
      </c>
      <c r="AA2030" s="13">
        <f t="shared" si="2480"/>
        <v>7.7718497384968264E-4</v>
      </c>
      <c r="AB2030" s="13">
        <f t="shared" si="2481"/>
        <v>5.3043173382538386E-4</v>
      </c>
      <c r="AC2030" s="13">
        <f t="shared" si="2482"/>
        <v>5.3280843727193168E-6</v>
      </c>
      <c r="AD2030" s="13">
        <f t="shared" si="2483"/>
        <v>2.8518836010080727E-2</v>
      </c>
      <c r="AE2030" s="13">
        <f t="shared" si="2484"/>
        <v>7.3797972567624329E-3</v>
      </c>
      <c r="AF2030" s="13">
        <f t="shared" si="2485"/>
        <v>9.5483222968264765E-4</v>
      </c>
      <c r="AG2030" s="13">
        <f t="shared" si="2486"/>
        <v>8.2360400529549486E-5</v>
      </c>
      <c r="AH2030" s="13">
        <f t="shared" si="2487"/>
        <v>3.683341108292343E-5</v>
      </c>
      <c r="AI2030" s="13">
        <f t="shared" si="2488"/>
        <v>5.0277889462121781E-5</v>
      </c>
      <c r="AJ2030" s="13">
        <f t="shared" si="2489"/>
        <v>3.4314852934395994E-5</v>
      </c>
      <c r="AK2030" s="13">
        <f t="shared" si="2490"/>
        <v>1.5613346071952546E-5</v>
      </c>
      <c r="AL2030" s="13">
        <f t="shared" si="2491"/>
        <v>7.527986271429031E-8</v>
      </c>
      <c r="AM2030" s="13">
        <f t="shared" si="2492"/>
        <v>7.7856861058843456E-3</v>
      </c>
      <c r="AN2030" s="13">
        <f t="shared" si="2493"/>
        <v>2.014696004630381E-3</v>
      </c>
      <c r="AO2030" s="13">
        <f t="shared" si="2494"/>
        <v>2.6067066767602331E-4</v>
      </c>
      <c r="AP2030" s="13">
        <f t="shared" si="2495"/>
        <v>2.2484516052875468E-5</v>
      </c>
      <c r="AQ2030" s="13">
        <f t="shared" si="2496"/>
        <v>1.4545752308052515E-6</v>
      </c>
      <c r="AR2030" s="13">
        <f t="shared" si="2497"/>
        <v>1.9062706905069923E-6</v>
      </c>
      <c r="AS2030" s="13">
        <f t="shared" si="2498"/>
        <v>2.6020741561627352E-6</v>
      </c>
      <c r="AT2030" s="13">
        <f t="shared" si="2499"/>
        <v>1.7759256195585876E-6</v>
      </c>
      <c r="AU2030" s="13">
        <f t="shared" si="2500"/>
        <v>8.0805071055459077E-7</v>
      </c>
      <c r="AV2030" s="13">
        <f t="shared" si="2501"/>
        <v>2.7574885892042762E-7</v>
      </c>
      <c r="AW2030" s="13">
        <f t="shared" si="2502"/>
        <v>7.3862508208217414E-10</v>
      </c>
      <c r="AX2030" s="13">
        <f t="shared" si="2503"/>
        <v>1.7712535707375384E-3</v>
      </c>
      <c r="AY2030" s="13">
        <f t="shared" si="2504"/>
        <v>4.5834592399700638E-4</v>
      </c>
      <c r="AZ2030" s="13">
        <f t="shared" si="2505"/>
        <v>5.9302911089458857E-5</v>
      </c>
      <c r="BA2030" s="13">
        <f t="shared" si="2506"/>
        <v>5.1152562283317896E-6</v>
      </c>
      <c r="BB2030" s="13">
        <f t="shared" si="2507"/>
        <v>3.3091772984823348E-7</v>
      </c>
      <c r="BC2030" s="13">
        <f t="shared" si="2508"/>
        <v>1.7126265280145512E-8</v>
      </c>
      <c r="BD2030" s="13">
        <f t="shared" si="2509"/>
        <v>8.2214033370070916E-8</v>
      </c>
      <c r="BE2030" s="13">
        <f t="shared" si="2510"/>
        <v>1.1222278796578787E-7</v>
      </c>
      <c r="BF2030" s="13">
        <f t="shared" si="2511"/>
        <v>7.659248441275767E-8</v>
      </c>
      <c r="BG2030" s="13">
        <f t="shared" si="2512"/>
        <v>3.484977679879035E-8</v>
      </c>
      <c r="BH2030" s="13">
        <f t="shared" si="2513"/>
        <v>1.1892553351388716E-8</v>
      </c>
      <c r="BI2030" s="13">
        <f t="shared" si="2514"/>
        <v>3.2466853611650381E-9</v>
      </c>
      <c r="BJ2030" s="14">
        <f t="shared" si="2515"/>
        <v>0.65762557978384806</v>
      </c>
      <c r="BK2030" s="14">
        <f t="shared" si="2516"/>
        <v>0.27364588910595444</v>
      </c>
      <c r="BL2030" s="14">
        <f t="shared" si="2517"/>
        <v>6.8080378668065336E-2</v>
      </c>
      <c r="BM2030" s="14">
        <f t="shared" si="2518"/>
        <v>0.22226683520881849</v>
      </c>
      <c r="BN2030" s="14">
        <f t="shared" si="2519"/>
        <v>0.77719603023630268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1.5777777777777799</v>
      </c>
      <c r="F2031" s="10">
        <f>VLOOKUP(B2031,home!$B$2:$E$405,3,FALSE)</f>
        <v>0.55000000000000004</v>
      </c>
      <c r="G2031" s="10">
        <f>VLOOKUP(C2031,away!$B$2:$E$405,4,FALSE)</f>
        <v>1.74</v>
      </c>
      <c r="H2031" s="10">
        <f>VLOOKUP(A2031,away!$A$2:$E$405,3,FALSE)</f>
        <v>1.31111111111111</v>
      </c>
      <c r="I2031" s="10">
        <f>VLOOKUP(C2031,away!$B$2:$E$405,3,FALSE)</f>
        <v>0.4</v>
      </c>
      <c r="J2031" s="10">
        <f>VLOOKUP(B2031,home!$B$2:$E$405,4,FALSE)</f>
        <v>0.55000000000000004</v>
      </c>
      <c r="K2031" s="12">
        <f t="shared" si="2464"/>
        <v>1.5099333333333356</v>
      </c>
      <c r="L2031" s="12">
        <f t="shared" si="2465"/>
        <v>0.28844444444444423</v>
      </c>
      <c r="M2031" s="13">
        <f t="shared" si="2466"/>
        <v>0.16556725736971234</v>
      </c>
      <c r="N2031" s="13">
        <f t="shared" si="2467"/>
        <v>0.24999552081110799</v>
      </c>
      <c r="O2031" s="13">
        <f t="shared" si="2468"/>
        <v>4.7756955570196997E-2</v>
      </c>
      <c r="P2031" s="13">
        <f t="shared" si="2469"/>
        <v>7.2109819113959542E-2</v>
      </c>
      <c r="Q2031" s="13">
        <f t="shared" si="2470"/>
        <v>0.18873828502835985</v>
      </c>
      <c r="R2031" s="13">
        <f t="shared" si="2471"/>
        <v>6.8876142589017388E-3</v>
      </c>
      <c r="S2031" s="13">
        <f t="shared" si="2472"/>
        <v>7.8515312979980326E-3</v>
      </c>
      <c r="T2031" s="13">
        <f t="shared" si="2473"/>
        <v>5.4440509770402427E-2</v>
      </c>
      <c r="U2031" s="13">
        <f t="shared" si="2474"/>
        <v>1.0399838356657714E-2</v>
      </c>
      <c r="V2031" s="13">
        <f t="shared" si="2475"/>
        <v>3.7995468874753589E-4</v>
      </c>
      <c r="W2031" s="13">
        <f t="shared" si="2476"/>
        <v>9.4994075946829487E-2</v>
      </c>
      <c r="X2031" s="13">
        <f t="shared" si="2477"/>
        <v>2.7400513461996578E-2</v>
      </c>
      <c r="Y2031" s="13">
        <f t="shared" si="2478"/>
        <v>3.9517629415190591E-3</v>
      </c>
      <c r="Z2031" s="13">
        <f t="shared" si="2479"/>
        <v>6.6223135615218153E-4</v>
      </c>
      <c r="AA2031" s="13">
        <f t="shared" si="2480"/>
        <v>9.9992519903271872E-4</v>
      </c>
      <c r="AB2031" s="13">
        <f t="shared" si="2481"/>
        <v>7.5491019442973622E-4</v>
      </c>
      <c r="AC2031" s="13">
        <f t="shared" si="2482"/>
        <v>1.0342648779245329E-5</v>
      </c>
      <c r="AD2031" s="13">
        <f t="shared" si="2483"/>
        <v>3.585868043532911E-2</v>
      </c>
      <c r="AE2031" s="13">
        <f t="shared" si="2484"/>
        <v>1.0343237156679367E-2</v>
      </c>
      <c r="AF2031" s="13">
        <f t="shared" si="2485"/>
        <v>1.4917246477077564E-3</v>
      </c>
      <c r="AG2031" s="13">
        <f t="shared" si="2486"/>
        <v>1.4342656242404935E-4</v>
      </c>
      <c r="AH2031" s="13">
        <f t="shared" si="2487"/>
        <v>4.7754238904751719E-5</v>
      </c>
      <c r="AI2031" s="13">
        <f t="shared" si="2488"/>
        <v>7.2105717130248212E-5</v>
      </c>
      <c r="AJ2031" s="13">
        <f t="shared" si="2489"/>
        <v>5.4437412909433154E-5</v>
      </c>
      <c r="AK2031" s="13">
        <f t="shared" si="2490"/>
        <v>2.7398954777461175E-5</v>
      </c>
      <c r="AL2031" s="13">
        <f t="shared" si="2491"/>
        <v>1.8018213129307461E-7</v>
      </c>
      <c r="AM2031" s="13">
        <f t="shared" si="2492"/>
        <v>1.0828843375730257E-2</v>
      </c>
      <c r="AN2031" s="13">
        <f t="shared" si="2493"/>
        <v>3.1235197114884146E-3</v>
      </c>
      <c r="AO2031" s="13">
        <f t="shared" si="2494"/>
        <v>4.5048095394577319E-4</v>
      </c>
      <c r="AP2031" s="13">
        <f t="shared" si="2495"/>
        <v>4.3312909497897277E-5</v>
      </c>
      <c r="AQ2031" s="13">
        <f t="shared" si="2496"/>
        <v>3.1233420293483674E-6</v>
      </c>
      <c r="AR2031" s="13">
        <f t="shared" si="2497"/>
        <v>2.7548889821496755E-6</v>
      </c>
      <c r="AS2031" s="13">
        <f t="shared" si="2498"/>
        <v>4.1596987037805385E-6</v>
      </c>
      <c r="AT2031" s="13">
        <f t="shared" si="2499"/>
        <v>3.1404338647308531E-6</v>
      </c>
      <c r="AU2031" s="13">
        <f t="shared" si="2500"/>
        <v>1.5806152578286482E-6</v>
      </c>
      <c r="AV2031" s="13">
        <f t="shared" si="2501"/>
        <v>5.9665591624268574E-7</v>
      </c>
      <c r="AW2031" s="13">
        <f t="shared" si="2502"/>
        <v>2.179862851428225E-9</v>
      </c>
      <c r="AX2031" s="13">
        <f t="shared" si="2503"/>
        <v>2.7251385957434981E-3</v>
      </c>
      <c r="AY2031" s="13">
        <f t="shared" si="2504"/>
        <v>7.860510882833462E-4</v>
      </c>
      <c r="AZ2031" s="13">
        <f t="shared" si="2505"/>
        <v>1.1336603473242029E-4</v>
      </c>
      <c r="BA2031" s="13">
        <f t="shared" si="2506"/>
        <v>1.0899934302420847E-5</v>
      </c>
      <c r="BB2031" s="13">
        <f t="shared" si="2507"/>
        <v>7.8600637358568041E-7</v>
      </c>
      <c r="BC2031" s="13">
        <f t="shared" si="2508"/>
        <v>4.5343834351742785E-8</v>
      </c>
      <c r="BD2031" s="13">
        <f t="shared" si="2509"/>
        <v>1.3243873699371389E-7</v>
      </c>
      <c r="BE2031" s="13">
        <f t="shared" si="2510"/>
        <v>1.9997366361137534E-7</v>
      </c>
      <c r="BF2031" s="13">
        <f t="shared" si="2511"/>
        <v>1.5097345023780162E-7</v>
      </c>
      <c r="BG2031" s="13">
        <f t="shared" si="2512"/>
        <v>7.5986614987466054E-8</v>
      </c>
      <c r="BH2031" s="13">
        <f t="shared" si="2513"/>
        <v>2.8683680714185383E-8</v>
      </c>
      <c r="BI2031" s="13">
        <f t="shared" si="2514"/>
        <v>8.6620891266078E-9</v>
      </c>
      <c r="BJ2031" s="14">
        <f t="shared" si="2515"/>
        <v>0.68544330405831688</v>
      </c>
      <c r="BK2031" s="14">
        <f t="shared" si="2516"/>
        <v>0.24670513638961133</v>
      </c>
      <c r="BL2031" s="14">
        <f t="shared" si="2517"/>
        <v>6.7013768913901206E-2</v>
      </c>
      <c r="BM2031" s="14">
        <f t="shared" si="2518"/>
        <v>0.26798293965732273</v>
      </c>
      <c r="BN2031" s="14">
        <f t="shared" si="2519"/>
        <v>0.73105545215223844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1.5777777777777799</v>
      </c>
      <c r="F2032" s="10">
        <f>VLOOKUP(B2032,home!$B$2:$E$405,3,FALSE)</f>
        <v>0.87</v>
      </c>
      <c r="G2032" s="10">
        <f>VLOOKUP(C2032,away!$B$2:$E$405,4,FALSE)</f>
        <v>0.63</v>
      </c>
      <c r="H2032" s="10">
        <f>VLOOKUP(A2032,away!$A$2:$E$405,3,FALSE)</f>
        <v>1.31111111111111</v>
      </c>
      <c r="I2032" s="10">
        <f>VLOOKUP(C2032,away!$B$2:$E$405,3,FALSE)</f>
        <v>1</v>
      </c>
      <c r="J2032" s="10">
        <f>VLOOKUP(B2032,home!$B$2:$E$405,4,FALSE)</f>
        <v>0.87</v>
      </c>
      <c r="K2032" s="12">
        <f t="shared" si="2464"/>
        <v>0.8647800000000011</v>
      </c>
      <c r="L2032" s="12">
        <f t="shared" si="2465"/>
        <v>1.1406666666666656</v>
      </c>
      <c r="M2032" s="13">
        <f t="shared" si="2466"/>
        <v>0.13460016086120799</v>
      </c>
      <c r="N2032" s="13">
        <f t="shared" si="2467"/>
        <v>0.11639952710955559</v>
      </c>
      <c r="O2032" s="13">
        <f t="shared" si="2468"/>
        <v>0.1535339168223511</v>
      </c>
      <c r="P2032" s="13">
        <f t="shared" si="2469"/>
        <v>0.13277306058963295</v>
      </c>
      <c r="Q2032" s="13">
        <f t="shared" si="2470"/>
        <v>5.0329991526900798E-2</v>
      </c>
      <c r="R2032" s="13">
        <f t="shared" si="2471"/>
        <v>8.7565510561014165E-2</v>
      </c>
      <c r="S2032" s="13">
        <f t="shared" si="2472"/>
        <v>3.2742690472183089E-2</v>
      </c>
      <c r="T2032" s="13">
        <f t="shared" si="2473"/>
        <v>5.740974366835145E-2</v>
      </c>
      <c r="U2032" s="13">
        <f t="shared" si="2474"/>
        <v>7.572490222295393E-2</v>
      </c>
      <c r="V2032" s="13">
        <f t="shared" si="2475"/>
        <v>3.5886924470844832E-3</v>
      </c>
      <c r="W2032" s="13">
        <f t="shared" si="2476"/>
        <v>1.4508123357544445E-2</v>
      </c>
      <c r="X2032" s="13">
        <f t="shared" si="2477"/>
        <v>1.6548932709839013E-2</v>
      </c>
      <c r="Y2032" s="13">
        <f t="shared" si="2478"/>
        <v>9.4384079555115095E-3</v>
      </c>
      <c r="Z2032" s="13">
        <f t="shared" si="2479"/>
        <v>3.3294353015532234E-2</v>
      </c>
      <c r="AA2032" s="13">
        <f t="shared" si="2480"/>
        <v>2.8792290600772007E-2</v>
      </c>
      <c r="AB2032" s="13">
        <f t="shared" si="2481"/>
        <v>1.2449498532867821E-2</v>
      </c>
      <c r="AC2032" s="13">
        <f t="shared" si="2482"/>
        <v>2.2124865818586722E-4</v>
      </c>
      <c r="AD2032" s="13">
        <f t="shared" si="2483"/>
        <v>3.136583729284324E-3</v>
      </c>
      <c r="AE2032" s="13">
        <f t="shared" si="2484"/>
        <v>3.5777965072036487E-3</v>
      </c>
      <c r="AF2032" s="13">
        <f t="shared" si="2485"/>
        <v>2.0405366079418127E-3</v>
      </c>
      <c r="AG2032" s="13">
        <f t="shared" si="2486"/>
        <v>7.7585736359743061E-4</v>
      </c>
      <c r="AH2032" s="13">
        <f t="shared" si="2487"/>
        <v>9.4944396682626071E-3</v>
      </c>
      <c r="AI2032" s="13">
        <f t="shared" si="2488"/>
        <v>8.2106015363201477E-3</v>
      </c>
      <c r="AJ2032" s="13">
        <f t="shared" si="2489"/>
        <v>3.5501819982894727E-3</v>
      </c>
      <c r="AK2032" s="13">
        <f t="shared" si="2490"/>
        <v>1.0233754628269248E-3</v>
      </c>
      <c r="AL2032" s="13">
        <f t="shared" si="2491"/>
        <v>8.7298146780011248E-6</v>
      </c>
      <c r="AM2032" s="13">
        <f t="shared" si="2492"/>
        <v>5.4249097548210055E-4</v>
      </c>
      <c r="AN2032" s="13">
        <f t="shared" si="2493"/>
        <v>6.188013726999154E-4</v>
      </c>
      <c r="AO2032" s="13">
        <f t="shared" si="2494"/>
        <v>3.5292304956318482E-4</v>
      </c>
      <c r="AP2032" s="13">
        <f t="shared" si="2495"/>
        <v>1.3418918617835745E-4</v>
      </c>
      <c r="AQ2032" s="13">
        <f t="shared" si="2496"/>
        <v>3.8266282925194919E-5</v>
      </c>
      <c r="AR2032" s="13">
        <f t="shared" si="2497"/>
        <v>2.1659981696529732E-3</v>
      </c>
      <c r="AS2032" s="13">
        <f t="shared" si="2498"/>
        <v>1.8731118971525007E-3</v>
      </c>
      <c r="AT2032" s="13">
        <f t="shared" si="2499"/>
        <v>8.0991485320977064E-4</v>
      </c>
      <c r="AU2032" s="13">
        <f t="shared" si="2500"/>
        <v>2.3346605558624884E-4</v>
      </c>
      <c r="AV2032" s="13">
        <f t="shared" si="2501"/>
        <v>5.0474193887469114E-5</v>
      </c>
      <c r="AW2032" s="13">
        <f t="shared" si="2502"/>
        <v>2.3920315914482818E-7</v>
      </c>
      <c r="AX2032" s="13">
        <f t="shared" si="2503"/>
        <v>7.818922429623521E-5</v>
      </c>
      <c r="AY2032" s="13">
        <f t="shared" si="2504"/>
        <v>8.9187841847238877E-5</v>
      </c>
      <c r="AZ2032" s="13">
        <f t="shared" si="2505"/>
        <v>5.0866799133541862E-5</v>
      </c>
      <c r="BA2032" s="13">
        <f t="shared" si="2506"/>
        <v>1.9340687403886675E-5</v>
      </c>
      <c r="BB2032" s="13">
        <f t="shared" si="2507"/>
        <v>5.515319358008348E-6</v>
      </c>
      <c r="BC2032" s="13">
        <f t="shared" si="2508"/>
        <v>1.258228189540303E-6</v>
      </c>
      <c r="BD2032" s="13">
        <f t="shared" si="2509"/>
        <v>4.117803186973588E-4</v>
      </c>
      <c r="BE2032" s="13">
        <f t="shared" si="2510"/>
        <v>3.5609938400310239E-4</v>
      </c>
      <c r="BF2032" s="13">
        <f t="shared" si="2511"/>
        <v>1.5397381264910161E-4</v>
      </c>
      <c r="BG2032" s="13">
        <f t="shared" si="2512"/>
        <v>4.4384491234230099E-5</v>
      </c>
      <c r="BH2032" s="13">
        <f t="shared" si="2513"/>
        <v>9.5957050823843851E-6</v>
      </c>
      <c r="BI2032" s="13">
        <f t="shared" si="2514"/>
        <v>1.6596347682288769E-6</v>
      </c>
      <c r="BJ2032" s="14">
        <f t="shared" si="2515"/>
        <v>0.27609652950280716</v>
      </c>
      <c r="BK2032" s="14">
        <f t="shared" si="2516"/>
        <v>0.30402377068481962</v>
      </c>
      <c r="BL2032" s="14">
        <f t="shared" si="2517"/>
        <v>0.38645517592158157</v>
      </c>
      <c r="BM2032" s="14">
        <f t="shared" si="2518"/>
        <v>0.32457871301538993</v>
      </c>
      <c r="BN2032" s="14">
        <f t="shared" si="2519"/>
        <v>0.67520216747066253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1.50359712230216</v>
      </c>
      <c r="F2033" s="10">
        <f>VLOOKUP(B2033,home!$B$2:$E$405,3,FALSE)</f>
        <v>1.1399999999999999</v>
      </c>
      <c r="G2033" s="10">
        <f>VLOOKUP(C2033,away!$B$2:$E$405,4,FALSE)</f>
        <v>1.24</v>
      </c>
      <c r="H2033" s="10">
        <f>VLOOKUP(A2033,away!$A$2:$E$405,3,FALSE)</f>
        <v>1.27338129496403</v>
      </c>
      <c r="I2033" s="10">
        <f>VLOOKUP(C2033,away!$B$2:$E$405,3,FALSE)</f>
        <v>0.67</v>
      </c>
      <c r="J2033" s="10">
        <f>VLOOKUP(B2033,home!$B$2:$E$405,4,FALSE)</f>
        <v>1.1399999999999999</v>
      </c>
      <c r="K2033" s="12">
        <f t="shared" si="2464"/>
        <v>2.125484892086333</v>
      </c>
      <c r="L2033" s="12">
        <f t="shared" si="2465"/>
        <v>0.97260863309352608</v>
      </c>
      <c r="M2033" s="13">
        <f t="shared" si="2466"/>
        <v>4.5135169484597441E-2</v>
      </c>
      <c r="N2033" s="13">
        <f t="shared" si="2467"/>
        <v>9.5934120841267928E-2</v>
      </c>
      <c r="O2033" s="13">
        <f t="shared" si="2468"/>
        <v>4.3898855496858943E-2</v>
      </c>
      <c r="P2033" s="13">
        <f t="shared" si="2469"/>
        <v>9.3306354138454742E-2</v>
      </c>
      <c r="Q2033" s="13">
        <f t="shared" si="2470"/>
        <v>0.10195326224184982</v>
      </c>
      <c r="R2033" s="13">
        <f t="shared" si="2471"/>
        <v>2.1348202919585096E-2</v>
      </c>
      <c r="S2033" s="13">
        <f t="shared" si="2472"/>
        <v>4.822223901021197E-2</v>
      </c>
      <c r="T2033" s="13">
        <f t="shared" si="2473"/>
        <v>9.9160623028471354E-2</v>
      </c>
      <c r="U2033" s="13">
        <f t="shared" si="2474"/>
        <v>4.537528277877146E-2</v>
      </c>
      <c r="V2033" s="13">
        <f t="shared" si="2475"/>
        <v>1.1076460531568157E-2</v>
      </c>
      <c r="W2033" s="13">
        <f t="shared" si="2476"/>
        <v>7.223337286465592E-2</v>
      </c>
      <c r="X2033" s="13">
        <f t="shared" si="2477"/>
        <v>7.0254802045627993E-2</v>
      </c>
      <c r="Y2033" s="13">
        <f t="shared" si="2478"/>
        <v>3.4165213492927247E-2</v>
      </c>
      <c r="Z2033" s="13">
        <f t="shared" si="2479"/>
        <v>6.9211488202069625E-3</v>
      </c>
      <c r="AA2033" s="13">
        <f t="shared" si="2480"/>
        <v>1.4710797253231045E-2</v>
      </c>
      <c r="AB2033" s="13">
        <f t="shared" si="2481"/>
        <v>1.5633788656143861E-2</v>
      </c>
      <c r="AC2033" s="13">
        <f t="shared" si="2482"/>
        <v>1.4311236680298203E-3</v>
      </c>
      <c r="AD2033" s="13">
        <f t="shared" si="2483"/>
        <v>3.8382735682066266E-2</v>
      </c>
      <c r="AE2033" s="13">
        <f t="shared" si="2484"/>
        <v>3.7331380086124577E-2</v>
      </c>
      <c r="AF2033" s="13">
        <f t="shared" si="2485"/>
        <v>1.815441127853025E-2</v>
      </c>
      <c r="AG2033" s="13">
        <f t="shared" si="2486"/>
        <v>5.8857123794096682E-3</v>
      </c>
      <c r="AH2033" s="13">
        <f t="shared" si="2487"/>
        <v>1.682892273364591E-3</v>
      </c>
      <c r="AI2033" s="13">
        <f t="shared" si="2488"/>
        <v>3.5769621020452606E-3</v>
      </c>
      <c r="AJ2033" s="13">
        <f t="shared" si="2489"/>
        <v>3.8013894537312879E-3</v>
      </c>
      <c r="AK2033" s="13">
        <f t="shared" si="2490"/>
        <v>2.6932652842807238E-3</v>
      </c>
      <c r="AL2033" s="13">
        <f t="shared" si="2491"/>
        <v>1.1834047223922225E-4</v>
      </c>
      <c r="AM2033" s="13">
        <f t="shared" si="2492"/>
        <v>1.6316384961834976E-2</v>
      </c>
      <c r="AN2033" s="13">
        <f t="shared" si="2493"/>
        <v>1.5869456874758079E-2</v>
      </c>
      <c r="AO2033" s="13">
        <f t="shared" si="2494"/>
        <v>7.7173853794475569E-3</v>
      </c>
      <c r="AP2033" s="13">
        <f t="shared" si="2495"/>
        <v>2.5019985483201511E-3</v>
      </c>
      <c r="AQ2033" s="13">
        <f t="shared" si="2496"/>
        <v>6.0836634702091206E-4</v>
      </c>
      <c r="AR2033" s="13">
        <f t="shared" si="2497"/>
        <v>3.2735911072815841E-4</v>
      </c>
      <c r="AS2033" s="13">
        <f t="shared" si="2498"/>
        <v>6.9579684413951755E-4</v>
      </c>
      <c r="AT2033" s="13">
        <f t="shared" si="2499"/>
        <v>7.3945284008994697E-4</v>
      </c>
      <c r="AU2033" s="13">
        <f t="shared" si="2500"/>
        <v>5.2389861334050443E-4</v>
      </c>
      <c r="AV2033" s="13">
        <f t="shared" si="2501"/>
        <v>2.7838464691005543E-4</v>
      </c>
      <c r="AW2033" s="13">
        <f t="shared" si="2502"/>
        <v>6.7955864189927729E-6</v>
      </c>
      <c r="AX2033" s="13">
        <f t="shared" si="2503"/>
        <v>5.780038288307472E-3</v>
      </c>
      <c r="AY2033" s="13">
        <f t="shared" si="2504"/>
        <v>5.6217151388189739E-3</v>
      </c>
      <c r="AZ2033" s="13">
        <f t="shared" si="2505"/>
        <v>2.7338643384039519E-3</v>
      </c>
      <c r="BA2033" s="13">
        <f t="shared" si="2506"/>
        <v>8.8632668574606843E-4</v>
      </c>
      <c r="BB2033" s="13">
        <f t="shared" si="2507"/>
        <v>2.1551224657444969E-4</v>
      </c>
      <c r="BC2033" s="13">
        <f t="shared" si="2508"/>
        <v>4.1921814311138106E-5</v>
      </c>
      <c r="BD2033" s="13">
        <f t="shared" si="2509"/>
        <v>5.3065382869337709E-5</v>
      </c>
      <c r="BE2033" s="13">
        <f t="shared" si="2510"/>
        <v>1.1278966958155419E-4</v>
      </c>
      <c r="BF2033" s="13">
        <f t="shared" si="2511"/>
        <v>1.1986636933950147E-4</v>
      </c>
      <c r="BG2033" s="13">
        <f t="shared" si="2512"/>
        <v>8.4924719033450268E-5</v>
      </c>
      <c r="BH2033" s="13">
        <f t="shared" si="2513"/>
        <v>4.5126551817568806E-5</v>
      </c>
      <c r="BI2033" s="13">
        <f t="shared" si="2514"/>
        <v>1.9183160824038713E-5</v>
      </c>
      <c r="BJ2033" s="14">
        <f t="shared" si="2515"/>
        <v>0.63174860456447457</v>
      </c>
      <c r="BK2033" s="14">
        <f t="shared" si="2516"/>
        <v>0.20491140244392034</v>
      </c>
      <c r="BL2033" s="14">
        <f t="shared" si="2517"/>
        <v>0.15572128412668587</v>
      </c>
      <c r="BM2033" s="14">
        <f t="shared" si="2518"/>
        <v>0.59211155528027382</v>
      </c>
      <c r="BN2033" s="14">
        <f t="shared" si="2519"/>
        <v>0.40157596512261395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1.61006289308176</v>
      </c>
      <c r="F2034" s="10">
        <f>VLOOKUP(B2034,home!$B$2:$E$405,3,FALSE)</f>
        <v>0.78</v>
      </c>
      <c r="G2034" s="10">
        <f>VLOOKUP(C2034,away!$B$2:$E$405,4,FALSE)</f>
        <v>0.78</v>
      </c>
      <c r="H2034" s="10">
        <f>VLOOKUP(A2034,away!$A$2:$E$405,3,FALSE)</f>
        <v>1.22012578616352</v>
      </c>
      <c r="I2034" s="10">
        <f>VLOOKUP(C2034,away!$B$2:$E$405,3,FALSE)</f>
        <v>0.85</v>
      </c>
      <c r="J2034" s="10">
        <f>VLOOKUP(B2034,home!$B$2:$E$405,4,FALSE)</f>
        <v>0.78</v>
      </c>
      <c r="K2034" s="12">
        <f t="shared" si="2464"/>
        <v>0.97956226415094283</v>
      </c>
      <c r="L2034" s="12">
        <f t="shared" si="2465"/>
        <v>0.80894339622641387</v>
      </c>
      <c r="M2034" s="13">
        <f t="shared" si="2466"/>
        <v>0.16720985137214725</v>
      </c>
      <c r="N2034" s="13">
        <f t="shared" si="2467"/>
        <v>0.16379246059844318</v>
      </c>
      <c r="O2034" s="13">
        <f t="shared" si="2468"/>
        <v>0.13526330505149869</v>
      </c>
      <c r="P2034" s="13">
        <f t="shared" si="2469"/>
        <v>0.1324988293527857</v>
      </c>
      <c r="Q2034" s="13">
        <f t="shared" si="2470"/>
        <v>8.0222456777332529E-2</v>
      </c>
      <c r="R2034" s="13">
        <f t="shared" si="2471"/>
        <v>5.4710178686584385E-2</v>
      </c>
      <c r="S2034" s="13">
        <f t="shared" si="2472"/>
        <v>2.624836341249057E-2</v>
      </c>
      <c r="T2034" s="13">
        <f t="shared" si="2473"/>
        <v>6.4895426639082071E-2</v>
      </c>
      <c r="U2034" s="13">
        <f t="shared" si="2474"/>
        <v>5.3592026506333261E-2</v>
      </c>
      <c r="V2034" s="13">
        <f t="shared" si="2475"/>
        <v>2.3110529779339808E-3</v>
      </c>
      <c r="W2034" s="13">
        <f t="shared" si="2476"/>
        <v>2.6194297132185008E-2</v>
      </c>
      <c r="X2034" s="13">
        <f t="shared" si="2477"/>
        <v>2.1189703683873556E-2</v>
      </c>
      <c r="Y2034" s="13">
        <f t="shared" si="2478"/>
        <v>8.5706354315320116E-3</v>
      </c>
      <c r="Z2034" s="13">
        <f t="shared" si="2479"/>
        <v>1.4752479251626514E-2</v>
      </c>
      <c r="AA2034" s="13">
        <f t="shared" si="2480"/>
        <v>1.4450971977563074E-2</v>
      </c>
      <c r="AB2034" s="13">
        <f t="shared" si="2481"/>
        <v>7.077813414761755E-3</v>
      </c>
      <c r="AC2034" s="13">
        <f t="shared" si="2482"/>
        <v>1.1445640449549808E-4</v>
      </c>
      <c r="AD2034" s="13">
        <f t="shared" si="2483"/>
        <v>6.4147362516614225E-3</v>
      </c>
      <c r="AE2034" s="13">
        <f t="shared" si="2484"/>
        <v>5.1891585293156869E-3</v>
      </c>
      <c r="AF2034" s="13">
        <f t="shared" si="2485"/>
        <v>2.0988677621309472E-3</v>
      </c>
      <c r="AG2034" s="13">
        <f t="shared" si="2486"/>
        <v>5.6595507190944719E-4</v>
      </c>
      <c r="AH2034" s="13">
        <f t="shared" si="2487"/>
        <v>2.9834801671426133E-3</v>
      </c>
      <c r="AI2034" s="13">
        <f t="shared" si="2488"/>
        <v>2.9225045875756516E-3</v>
      </c>
      <c r="AJ2034" s="13">
        <f t="shared" si="2489"/>
        <v>1.431387605398561E-3</v>
      </c>
      <c r="AK2034" s="13">
        <f t="shared" si="2490"/>
        <v>4.6737776120727039E-4</v>
      </c>
      <c r="AL2034" s="13">
        <f t="shared" si="2491"/>
        <v>3.6278579241913188E-6</v>
      </c>
      <c r="AM2034" s="13">
        <f t="shared" si="2492"/>
        <v>1.2567267133217195E-3</v>
      </c>
      <c r="AN2034" s="13">
        <f t="shared" si="2493"/>
        <v>1.0166207756029306E-3</v>
      </c>
      <c r="AO2034" s="13">
        <f t="shared" si="2494"/>
        <v>4.1119433144528277E-4</v>
      </c>
      <c r="AP2034" s="13">
        <f t="shared" si="2495"/>
        <v>1.1087764632946559E-4</v>
      </c>
      <c r="AQ2034" s="13">
        <f t="shared" si="2496"/>
        <v>2.242343494683726E-5</v>
      </c>
      <c r="AR2034" s="13">
        <f t="shared" si="2497"/>
        <v>4.82693315796499E-4</v>
      </c>
      <c r="AS2034" s="13">
        <f t="shared" si="2498"/>
        <v>4.7282815731214465E-4</v>
      </c>
      <c r="AT2034" s="13">
        <f t="shared" si="2499"/>
        <v>2.3158231016550123E-4</v>
      </c>
      <c r="AU2034" s="13">
        <f t="shared" si="2500"/>
        <v>7.5616430694341454E-5</v>
      </c>
      <c r="AV2034" s="13">
        <f t="shared" si="2501"/>
        <v>1.8517750514490486E-5</v>
      </c>
      <c r="AW2034" s="13">
        <f t="shared" si="2502"/>
        <v>7.9854234409468257E-8</v>
      </c>
      <c r="AX2034" s="13">
        <f t="shared" si="2503"/>
        <v>2.051736774533993E-4</v>
      </c>
      <c r="AY2034" s="13">
        <f t="shared" si="2504"/>
        <v>1.6597389145541562E-4</v>
      </c>
      <c r="AZ2034" s="13">
        <f t="shared" si="2505"/>
        <v>6.7131741719429045E-5</v>
      </c>
      <c r="BA2034" s="13">
        <f t="shared" si="2506"/>
        <v>1.8101926380369789E-5</v>
      </c>
      <c r="BB2034" s="13">
        <f t="shared" si="2507"/>
        <v>3.6608584510942122E-6</v>
      </c>
      <c r="BC2034" s="13">
        <f t="shared" si="2508"/>
        <v>5.9228545370646432E-7</v>
      </c>
      <c r="BD2034" s="13">
        <f t="shared" si="2509"/>
        <v>6.5078595036034784E-5</v>
      </c>
      <c r="BE2034" s="13">
        <f t="shared" si="2510"/>
        <v>6.3748535901260542E-5</v>
      </c>
      <c r="BF2034" s="13">
        <f t="shared" si="2511"/>
        <v>3.1222830081873213E-5</v>
      </c>
      <c r="BG2034" s="13">
        <f t="shared" si="2512"/>
        <v>1.01949020427333E-5</v>
      </c>
      <c r="BH2034" s="13">
        <f t="shared" si="2513"/>
        <v>2.4966353319442252E-6</v>
      </c>
      <c r="BI2034" s="13">
        <f t="shared" si="2514"/>
        <v>4.8912195170370545E-7</v>
      </c>
      <c r="BJ2034" s="14">
        <f t="shared" si="2515"/>
        <v>0.38241217516002546</v>
      </c>
      <c r="BK2034" s="14">
        <f t="shared" si="2516"/>
        <v>0.32855215526923259</v>
      </c>
      <c r="BL2034" s="14">
        <f t="shared" si="2517"/>
        <v>0.27435351434289373</v>
      </c>
      <c r="BM2034" s="14">
        <f t="shared" si="2518"/>
        <v>0.26620734814776542</v>
      </c>
      <c r="BN2034" s="14">
        <f t="shared" si="2519"/>
        <v>0.73369708183879168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1.6666666666666701</v>
      </c>
      <c r="F2035" s="10">
        <f>VLOOKUP(B2035,home!$B$2:$E$405,3,FALSE)</f>
        <v>1.2</v>
      </c>
      <c r="G2035" s="10">
        <f>VLOOKUP(C2035,away!$B$2:$E$405,4,FALSE)</f>
        <v>1.1299999999999999</v>
      </c>
      <c r="H2035" s="10">
        <f>VLOOKUP(A2035,away!$A$2:$E$405,3,FALSE)</f>
        <v>1.38</v>
      </c>
      <c r="I2035" s="10">
        <f>VLOOKUP(C2035,away!$B$2:$E$405,3,FALSE)</f>
        <v>0.75</v>
      </c>
      <c r="J2035" s="10">
        <f>VLOOKUP(B2035,home!$B$2:$E$405,4,FALSE)</f>
        <v>1.2</v>
      </c>
      <c r="K2035" s="12">
        <f t="shared" si="2464"/>
        <v>2.2600000000000042</v>
      </c>
      <c r="L2035" s="12">
        <f t="shared" si="2465"/>
        <v>1.2419999999999998</v>
      </c>
      <c r="M2035" s="13">
        <f t="shared" si="2466"/>
        <v>3.0137049009997537E-2</v>
      </c>
      <c r="N2035" s="13">
        <f t="shared" si="2467"/>
        <v>6.8109730762594564E-2</v>
      </c>
      <c r="O2035" s="13">
        <f t="shared" si="2468"/>
        <v>3.7430214870416929E-2</v>
      </c>
      <c r="P2035" s="13">
        <f t="shared" si="2469"/>
        <v>8.4592285607142423E-2</v>
      </c>
      <c r="Q2035" s="13">
        <f t="shared" si="2470"/>
        <v>7.6963995761732004E-2</v>
      </c>
      <c r="R2035" s="13">
        <f t="shared" si="2471"/>
        <v>2.3244163434528915E-2</v>
      </c>
      <c r="S2035" s="13">
        <f t="shared" si="2472"/>
        <v>5.9360944579100176E-2</v>
      </c>
      <c r="T2035" s="13">
        <f t="shared" si="2473"/>
        <v>9.5589282736071118E-2</v>
      </c>
      <c r="U2035" s="13">
        <f t="shared" si="2474"/>
        <v>5.2531809362035449E-2</v>
      </c>
      <c r="V2035" s="13">
        <f t="shared" si="2475"/>
        <v>1.851349139532979E-2</v>
      </c>
      <c r="W2035" s="13">
        <f t="shared" si="2476"/>
        <v>5.797954347383822E-2</v>
      </c>
      <c r="X2035" s="13">
        <f t="shared" si="2477"/>
        <v>7.2010592994507058E-2</v>
      </c>
      <c r="Y2035" s="13">
        <f t="shared" si="2478"/>
        <v>4.4718578249588886E-2</v>
      </c>
      <c r="Z2035" s="13">
        <f t="shared" si="2479"/>
        <v>9.6230836618949669E-3</v>
      </c>
      <c r="AA2035" s="13">
        <f t="shared" si="2480"/>
        <v>2.1748169075882666E-2</v>
      </c>
      <c r="AB2035" s="13">
        <f t="shared" si="2481"/>
        <v>2.457543105574746E-2</v>
      </c>
      <c r="AC2035" s="13">
        <f t="shared" si="2482"/>
        <v>3.2478680792111972E-3</v>
      </c>
      <c r="AD2035" s="13">
        <f t="shared" si="2483"/>
        <v>3.2758442062718648E-2</v>
      </c>
      <c r="AE2035" s="13">
        <f t="shared" si="2484"/>
        <v>4.068598504189655E-2</v>
      </c>
      <c r="AF2035" s="13">
        <f t="shared" si="2485"/>
        <v>2.5265996711017761E-2</v>
      </c>
      <c r="AG2035" s="13">
        <f t="shared" si="2486"/>
        <v>1.0460122638361349E-2</v>
      </c>
      <c r="AH2035" s="13">
        <f t="shared" si="2487"/>
        <v>2.9879674770183855E-3</v>
      </c>
      <c r="AI2035" s="13">
        <f t="shared" si="2488"/>
        <v>6.7528064980615643E-3</v>
      </c>
      <c r="AJ2035" s="13">
        <f t="shared" si="2489"/>
        <v>7.6306713428095831E-3</v>
      </c>
      <c r="AK2035" s="13">
        <f t="shared" si="2490"/>
        <v>5.7484390782498972E-3</v>
      </c>
      <c r="AL2035" s="13">
        <f t="shared" si="2491"/>
        <v>3.6466023475598028E-4</v>
      </c>
      <c r="AM2035" s="13">
        <f t="shared" si="2492"/>
        <v>1.4806815812348863E-2</v>
      </c>
      <c r="AN2035" s="13">
        <f t="shared" si="2493"/>
        <v>1.839006523893728E-2</v>
      </c>
      <c r="AO2035" s="13">
        <f t="shared" si="2494"/>
        <v>1.1420230513380052E-2</v>
      </c>
      <c r="AP2035" s="13">
        <f t="shared" si="2495"/>
        <v>4.72797543253934E-3</v>
      </c>
      <c r="AQ2035" s="13">
        <f t="shared" si="2496"/>
        <v>1.4680363718034644E-3</v>
      </c>
      <c r="AR2035" s="13">
        <f t="shared" si="2497"/>
        <v>7.4221112129136638E-4</v>
      </c>
      <c r="AS2035" s="13">
        <f t="shared" si="2498"/>
        <v>1.6773971341184912E-3</v>
      </c>
      <c r="AT2035" s="13">
        <f t="shared" si="2499"/>
        <v>1.895458761553899E-3</v>
      </c>
      <c r="AU2035" s="13">
        <f t="shared" si="2500"/>
        <v>1.4279122670372733E-3</v>
      </c>
      <c r="AV2035" s="13">
        <f t="shared" si="2501"/>
        <v>8.0677043087606069E-4</v>
      </c>
      <c r="AW2035" s="13">
        <f t="shared" si="2502"/>
        <v>2.8432558503923805E-5</v>
      </c>
      <c r="AX2035" s="13">
        <f t="shared" si="2503"/>
        <v>5.5772339559847471E-3</v>
      </c>
      <c r="AY2035" s="13">
        <f t="shared" si="2504"/>
        <v>6.9269245733330539E-3</v>
      </c>
      <c r="AZ2035" s="13">
        <f t="shared" si="2505"/>
        <v>4.3016201600398268E-3</v>
      </c>
      <c r="BA2035" s="13">
        <f t="shared" si="2506"/>
        <v>1.7808707462564875E-3</v>
      </c>
      <c r="BB2035" s="13">
        <f t="shared" si="2507"/>
        <v>5.5296036671263911E-4</v>
      </c>
      <c r="BC2035" s="13">
        <f t="shared" si="2508"/>
        <v>1.3735535509141946E-4</v>
      </c>
      <c r="BD2035" s="13">
        <f t="shared" si="2509"/>
        <v>1.5363770210731273E-4</v>
      </c>
      <c r="BE2035" s="13">
        <f t="shared" si="2510"/>
        <v>3.4722120676252744E-4</v>
      </c>
      <c r="BF2035" s="13">
        <f t="shared" si="2511"/>
        <v>3.9235996364165676E-4</v>
      </c>
      <c r="BG2035" s="13">
        <f t="shared" si="2512"/>
        <v>2.9557783927671534E-4</v>
      </c>
      <c r="BH2035" s="13">
        <f t="shared" si="2513"/>
        <v>1.6700147919134444E-4</v>
      </c>
      <c r="BI2035" s="13">
        <f t="shared" si="2514"/>
        <v>7.548466859448785E-5</v>
      </c>
      <c r="BJ2035" s="14">
        <f t="shared" si="2515"/>
        <v>0.59463235895875344</v>
      </c>
      <c r="BK2035" s="14">
        <f t="shared" si="2516"/>
        <v>0.20314322347887018</v>
      </c>
      <c r="BL2035" s="14">
        <f t="shared" si="2517"/>
        <v>0.19063070476920202</v>
      </c>
      <c r="BM2035" s="14">
        <f t="shared" si="2518"/>
        <v>0.67065343940747901</v>
      </c>
      <c r="BN2035" s="14">
        <f t="shared" si="2519"/>
        <v>0.32047743944641238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1.6666666666666701</v>
      </c>
      <c r="F2036" s="10">
        <f>VLOOKUP(B2036,home!$B$2:$E$405,3,FALSE)</f>
        <v>0.9</v>
      </c>
      <c r="G2036" s="10">
        <f>VLOOKUP(C2036,away!$B$2:$E$405,4,FALSE)</f>
        <v>1.88</v>
      </c>
      <c r="H2036" s="10">
        <f>VLOOKUP(A2036,away!$A$2:$E$405,3,FALSE)</f>
        <v>1.38</v>
      </c>
      <c r="I2036" s="10">
        <f>VLOOKUP(C2036,away!$B$2:$E$405,3,FALSE)</f>
        <v>0.6</v>
      </c>
      <c r="J2036" s="10">
        <f>VLOOKUP(B2036,home!$B$2:$E$405,4,FALSE)</f>
        <v>0.9</v>
      </c>
      <c r="K2036" s="12">
        <f t="shared" si="2464"/>
        <v>2.8200000000000056</v>
      </c>
      <c r="L2036" s="12">
        <f t="shared" si="2465"/>
        <v>0.74519999999999997</v>
      </c>
      <c r="M2036" s="13">
        <f t="shared" si="2466"/>
        <v>2.8291326652991836E-2</v>
      </c>
      <c r="N2036" s="13">
        <f t="shared" si="2467"/>
        <v>7.9781541161437139E-2</v>
      </c>
      <c r="O2036" s="13">
        <f t="shared" si="2468"/>
        <v>2.1082696621809515E-2</v>
      </c>
      <c r="P2036" s="13">
        <f t="shared" si="2469"/>
        <v>5.9453204473502955E-2</v>
      </c>
      <c r="Q2036" s="13">
        <f t="shared" si="2470"/>
        <v>0.11249197303762661</v>
      </c>
      <c r="R2036" s="13">
        <f t="shared" si="2471"/>
        <v>7.8554127612862241E-3</v>
      </c>
      <c r="S2036" s="13">
        <f t="shared" si="2472"/>
        <v>3.123469222142641E-2</v>
      </c>
      <c r="T2036" s="13">
        <f t="shared" si="2473"/>
        <v>8.3829018307639336E-2</v>
      </c>
      <c r="U2036" s="13">
        <f t="shared" si="2474"/>
        <v>2.2152263986827195E-2</v>
      </c>
      <c r="V2036" s="13">
        <f t="shared" si="2475"/>
        <v>7.2931756949341968E-3</v>
      </c>
      <c r="W2036" s="13">
        <f t="shared" si="2476"/>
        <v>0.10574245465536922</v>
      </c>
      <c r="X2036" s="13">
        <f t="shared" si="2477"/>
        <v>7.8799277209181132E-2</v>
      </c>
      <c r="Y2036" s="13">
        <f t="shared" si="2478"/>
        <v>2.9360610688140883E-2</v>
      </c>
      <c r="Z2036" s="13">
        <f t="shared" si="2479"/>
        <v>1.9512845299034984E-3</v>
      </c>
      <c r="AA2036" s="13">
        <f t="shared" si="2480"/>
        <v>5.5026223743278764E-3</v>
      </c>
      <c r="AB2036" s="13">
        <f t="shared" si="2481"/>
        <v>7.7586975478023219E-3</v>
      </c>
      <c r="AC2036" s="13">
        <f t="shared" si="2482"/>
        <v>9.5789663553620165E-4</v>
      </c>
      <c r="AD2036" s="13">
        <f t="shared" si="2483"/>
        <v>7.4548430532035442E-2</v>
      </c>
      <c r="AE2036" s="13">
        <f t="shared" si="2484"/>
        <v>5.5553490432472812E-2</v>
      </c>
      <c r="AF2036" s="13">
        <f t="shared" si="2485"/>
        <v>2.0699230535139366E-2</v>
      </c>
      <c r="AG2036" s="13">
        <f t="shared" si="2486"/>
        <v>5.1416888649286193E-3</v>
      </c>
      <c r="AH2036" s="13">
        <f t="shared" si="2487"/>
        <v>3.6352430792102169E-4</v>
      </c>
      <c r="AI2036" s="13">
        <f t="shared" si="2488"/>
        <v>1.0251385483372832E-3</v>
      </c>
      <c r="AJ2036" s="13">
        <f t="shared" si="2489"/>
        <v>1.4454453531555723E-3</v>
      </c>
      <c r="AK2036" s="13">
        <f t="shared" si="2490"/>
        <v>1.3587186319662407E-3</v>
      </c>
      <c r="AL2036" s="13">
        <f t="shared" si="2491"/>
        <v>8.0519411812018086E-5</v>
      </c>
      <c r="AM2036" s="13">
        <f t="shared" si="2492"/>
        <v>4.2045314820068048E-2</v>
      </c>
      <c r="AN2036" s="13">
        <f t="shared" si="2493"/>
        <v>3.133216860391471E-2</v>
      </c>
      <c r="AO2036" s="13">
        <f t="shared" si="2494"/>
        <v>1.1674366021818618E-2</v>
      </c>
      <c r="AP2036" s="13">
        <f t="shared" si="2495"/>
        <v>2.8999125198197451E-3</v>
      </c>
      <c r="AQ2036" s="13">
        <f t="shared" si="2496"/>
        <v>5.4025370244241845E-4</v>
      </c>
      <c r="AR2036" s="13">
        <f t="shared" si="2497"/>
        <v>5.4179662852549099E-5</v>
      </c>
      <c r="AS2036" s="13">
        <f t="shared" si="2498"/>
        <v>1.5278664924418876E-4</v>
      </c>
      <c r="AT2036" s="13">
        <f t="shared" si="2499"/>
        <v>2.1542917543430659E-4</v>
      </c>
      <c r="AU2036" s="13">
        <f t="shared" si="2500"/>
        <v>2.025034249082486E-4</v>
      </c>
      <c r="AV2036" s="13">
        <f t="shared" si="2501"/>
        <v>1.4276491456031556E-4</v>
      </c>
      <c r="AW2036" s="13">
        <f t="shared" si="2502"/>
        <v>4.7002401451147464E-6</v>
      </c>
      <c r="AX2036" s="13">
        <f t="shared" si="2503"/>
        <v>1.9761297965432006E-2</v>
      </c>
      <c r="AY2036" s="13">
        <f t="shared" si="2504"/>
        <v>1.472611924383993E-2</v>
      </c>
      <c r="AZ2036" s="13">
        <f t="shared" si="2505"/>
        <v>5.4869520302547568E-3</v>
      </c>
      <c r="BA2036" s="13">
        <f t="shared" si="2506"/>
        <v>1.3629588843152819E-3</v>
      </c>
      <c r="BB2036" s="13">
        <f t="shared" si="2507"/>
        <v>2.5391924014793698E-4</v>
      </c>
      <c r="BC2036" s="13">
        <f t="shared" si="2508"/>
        <v>3.7844123551648539E-5</v>
      </c>
      <c r="BD2036" s="13">
        <f t="shared" si="2509"/>
        <v>6.7291141262865947E-6</v>
      </c>
      <c r="BE2036" s="13">
        <f t="shared" si="2510"/>
        <v>1.8976101836128234E-5</v>
      </c>
      <c r="BF2036" s="13">
        <f t="shared" si="2511"/>
        <v>2.6756303588940868E-5</v>
      </c>
      <c r="BG2036" s="13">
        <f t="shared" si="2512"/>
        <v>2.5150925373604463E-5</v>
      </c>
      <c r="BH2036" s="13">
        <f t="shared" si="2513"/>
        <v>1.7731402388391183E-5</v>
      </c>
      <c r="BI2036" s="13">
        <f t="shared" si="2514"/>
        <v>1.0000510947052642E-5</v>
      </c>
      <c r="BJ2036" s="14">
        <f t="shared" si="2515"/>
        <v>0.77606882257957543</v>
      </c>
      <c r="BK2036" s="14">
        <f t="shared" si="2516"/>
        <v>0.14203693433404355</v>
      </c>
      <c r="BL2036" s="14">
        <f t="shared" si="2517"/>
        <v>6.9417528318693286E-2</v>
      </c>
      <c r="BM2036" s="14">
        <f t="shared" si="2518"/>
        <v>0.66579699604986653</v>
      </c>
      <c r="BN2036" s="14">
        <f t="shared" si="2519"/>
        <v>0.30895615470865423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1.38</v>
      </c>
      <c r="F2037" s="10">
        <f>VLOOKUP(B2037,home!$B$2:$E$405,3,FALSE)</f>
        <v>0.62</v>
      </c>
      <c r="G2037" s="10">
        <f>VLOOKUP(C2037,away!$B$2:$E$405,4,FALSE)</f>
        <v>1.35</v>
      </c>
      <c r="H2037" s="10">
        <f>VLOOKUP(A2037,away!$A$2:$E$405,3,FALSE)</f>
        <v>1.17333333333333</v>
      </c>
      <c r="I2037" s="10">
        <f>VLOOKUP(C2037,away!$B$2:$E$405,3,FALSE)</f>
        <v>0.52</v>
      </c>
      <c r="J2037" s="10">
        <f>VLOOKUP(B2037,home!$B$2:$E$405,4,FALSE)</f>
        <v>0.62</v>
      </c>
      <c r="K2037" s="12">
        <f t="shared" si="2464"/>
        <v>1.15506</v>
      </c>
      <c r="L2037" s="12">
        <f t="shared" si="2465"/>
        <v>0.3782826666666656</v>
      </c>
      <c r="M2037" s="13">
        <f t="shared" si="2466"/>
        <v>0.21581306913397819</v>
      </c>
      <c r="N2037" s="13">
        <f t="shared" si="2467"/>
        <v>0.24927704363389286</v>
      </c>
      <c r="O2037" s="13">
        <f t="shared" si="2468"/>
        <v>8.1638343293518739E-2</v>
      </c>
      <c r="P2037" s="13">
        <f t="shared" si="2469"/>
        <v>9.4297184804611772E-2</v>
      </c>
      <c r="Q2037" s="13">
        <f t="shared" si="2470"/>
        <v>0.14396497100988215</v>
      </c>
      <c r="R2037" s="13">
        <f t="shared" si="2471"/>
        <v>1.5441185101660478E-2</v>
      </c>
      <c r="S2037" s="13">
        <f t="shared" si="2472"/>
        <v>1.0300533579542989E-2</v>
      </c>
      <c r="T2037" s="13">
        <f t="shared" si="2473"/>
        <v>5.4459453140207441E-2</v>
      </c>
      <c r="U2037" s="13">
        <f t="shared" si="2474"/>
        <v>1.7835495263523952E-2</v>
      </c>
      <c r="V2037" s="13">
        <f t="shared" si="2475"/>
        <v>5.0007851827714922E-4</v>
      </c>
      <c r="W2037" s="13">
        <f t="shared" si="2476"/>
        <v>5.5429393138224814E-2</v>
      </c>
      <c r="X2037" s="13">
        <f t="shared" si="2477"/>
        <v>2.0967978648042663E-2</v>
      </c>
      <c r="Y2037" s="13">
        <f t="shared" si="2478"/>
        <v>3.9659114387956404E-3</v>
      </c>
      <c r="Z2037" s="13">
        <f t="shared" si="2479"/>
        <v>1.9470442255832381E-3</v>
      </c>
      <c r="AA2037" s="13">
        <f t="shared" si="2480"/>
        <v>2.2489529032021752E-3</v>
      </c>
      <c r="AB2037" s="13">
        <f t="shared" si="2481"/>
        <v>1.2988377701863524E-3</v>
      </c>
      <c r="AC2037" s="13">
        <f t="shared" si="2482"/>
        <v>1.3656493511962092E-5</v>
      </c>
      <c r="AD2037" s="13">
        <f t="shared" si="2483"/>
        <v>1.6006068709559503E-2</v>
      </c>
      <c r="AE2037" s="13">
        <f t="shared" si="2484"/>
        <v>6.0548183543020452E-3</v>
      </c>
      <c r="AF2037" s="13">
        <f t="shared" si="2485"/>
        <v>1.1452164166238243E-3</v>
      </c>
      <c r="AG2037" s="13">
        <f t="shared" si="2486"/>
        <v>1.4440517333030113E-4</v>
      </c>
      <c r="AH2037" s="13">
        <f t="shared" si="2487"/>
        <v>1.8413327044288999E-4</v>
      </c>
      <c r="AI2037" s="13">
        <f t="shared" si="2488"/>
        <v>2.1268497535776454E-4</v>
      </c>
      <c r="AJ2037" s="13">
        <f t="shared" si="2489"/>
        <v>1.2283195381836978E-4</v>
      </c>
      <c r="AK2037" s="13">
        <f t="shared" si="2490"/>
        <v>4.7292758859148711E-5</v>
      </c>
      <c r="AL2037" s="13">
        <f t="shared" si="2491"/>
        <v>2.3868228141105125E-7</v>
      </c>
      <c r="AM2037" s="13">
        <f t="shared" si="2492"/>
        <v>3.6975939447327598E-3</v>
      </c>
      <c r="AN2037" s="13">
        <f t="shared" si="2493"/>
        <v>1.3987356976640239E-3</v>
      </c>
      <c r="AO2037" s="13">
        <f t="shared" si="2494"/>
        <v>2.6455873483710287E-4</v>
      </c>
      <c r="AP2037" s="13">
        <f t="shared" si="2495"/>
        <v>3.3359327901379521E-5</v>
      </c>
      <c r="AQ2037" s="13">
        <f t="shared" si="2496"/>
        <v>3.1548138791853862E-6</v>
      </c>
      <c r="AR2037" s="13">
        <f t="shared" si="2497"/>
        <v>1.3930884913038156E-5</v>
      </c>
      <c r="AS2037" s="13">
        <f t="shared" si="2498"/>
        <v>1.6091007927653853E-5</v>
      </c>
      <c r="AT2037" s="13">
        <f t="shared" si="2499"/>
        <v>9.2930398084579308E-6</v>
      </c>
      <c r="AU2037" s="13">
        <f t="shared" si="2500"/>
        <v>3.5780061870524716E-6</v>
      </c>
      <c r="AV2037" s="13">
        <f t="shared" si="2501"/>
        <v>1.0332029566042079E-6</v>
      </c>
      <c r="AW2037" s="13">
        <f t="shared" si="2502"/>
        <v>2.8969344331855419E-9</v>
      </c>
      <c r="AX2037" s="13">
        <f t="shared" si="2503"/>
        <v>7.1182381030050366E-4</v>
      </c>
      <c r="AY2037" s="13">
        <f t="shared" si="2504"/>
        <v>2.6927060915730126E-4</v>
      </c>
      <c r="AZ2037" s="13">
        <f t="shared" si="2505"/>
        <v>5.0930202043490684E-5</v>
      </c>
      <c r="BA2037" s="13">
        <f t="shared" si="2506"/>
        <v>6.4220042142945726E-6</v>
      </c>
      <c r="BB2037" s="13">
        <f t="shared" si="2507"/>
        <v>6.0733321988197878E-7</v>
      </c>
      <c r="BC2037" s="13">
        <f t="shared" si="2508"/>
        <v>4.5948725994441487E-8</v>
      </c>
      <c r="BD2037" s="13">
        <f t="shared" si="2509"/>
        <v>8.7830204898841507E-7</v>
      </c>
      <c r="BE2037" s="13">
        <f t="shared" si="2510"/>
        <v>1.0144915647045589E-6</v>
      </c>
      <c r="BF2037" s="13">
        <f t="shared" si="2511"/>
        <v>5.8589931336382397E-7</v>
      </c>
      <c r="BG2037" s="13">
        <f t="shared" si="2512"/>
        <v>2.2558295363133943E-7</v>
      </c>
      <c r="BH2037" s="13">
        <f t="shared" si="2513"/>
        <v>6.5140461605353792E-8</v>
      </c>
      <c r="BI2037" s="13">
        <f t="shared" si="2514"/>
        <v>1.5048228316375988E-8</v>
      </c>
      <c r="BJ2037" s="14">
        <f t="shared" si="2515"/>
        <v>0.55785176208953713</v>
      </c>
      <c r="BK2037" s="14">
        <f t="shared" si="2516"/>
        <v>0.32119403182136075</v>
      </c>
      <c r="BL2037" s="14">
        <f t="shared" si="2517"/>
        <v>0.11907646789693332</v>
      </c>
      <c r="BM2037" s="14">
        <f t="shared" si="2518"/>
        <v>0.19936824134364742</v>
      </c>
      <c r="BN2037" s="14">
        <f t="shared" si="2519"/>
        <v>0.80043179697754419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1.6850393700787401</v>
      </c>
      <c r="F2038" s="10">
        <f>VLOOKUP(B2038,home!$B$2:$E$405,3,FALSE)</f>
        <v>0.51</v>
      </c>
      <c r="G2038" s="10">
        <f>VLOOKUP(C2038,away!$B$2:$E$405,4,FALSE)</f>
        <v>1.27</v>
      </c>
      <c r="H2038" s="10">
        <f>VLOOKUP(A2038,away!$A$2:$E$405,3,FALSE)</f>
        <v>1.2913385826771699</v>
      </c>
      <c r="I2038" s="10">
        <f>VLOOKUP(C2038,away!$B$2:$E$405,3,FALSE)</f>
        <v>0.68</v>
      </c>
      <c r="J2038" s="10">
        <f>VLOOKUP(B2038,home!$B$2:$E$405,4,FALSE)</f>
        <v>0.51</v>
      </c>
      <c r="K2038" s="12">
        <f t="shared" si="2464"/>
        <v>1.0913999999999999</v>
      </c>
      <c r="L2038" s="12">
        <f t="shared" si="2465"/>
        <v>0.44783622047244254</v>
      </c>
      <c r="M2038" s="13">
        <f t="shared" si="2466"/>
        <v>0.21454490386985636</v>
      </c>
      <c r="N2038" s="13">
        <f t="shared" si="2467"/>
        <v>0.23415430808356122</v>
      </c>
      <c r="O2038" s="13">
        <f t="shared" si="2468"/>
        <v>9.6080978870699982E-2</v>
      </c>
      <c r="P2038" s="13">
        <f t="shared" si="2469"/>
        <v>0.10486278033948195</v>
      </c>
      <c r="Q2038" s="13">
        <f t="shared" si="2470"/>
        <v>0.12777800592119934</v>
      </c>
      <c r="R2038" s="13">
        <f t="shared" si="2471"/>
        <v>2.1514271218373439E-2</v>
      </c>
      <c r="S2038" s="13">
        <f t="shared" si="2472"/>
        <v>1.2813404679139773E-2</v>
      </c>
      <c r="T2038" s="13">
        <f t="shared" si="2473"/>
        <v>5.7223619231255296E-2</v>
      </c>
      <c r="U2038" s="13">
        <f t="shared" si="2474"/>
        <v>2.348067560773277E-2</v>
      </c>
      <c r="V2038" s="13">
        <f t="shared" si="2475"/>
        <v>6.9586532859577748E-4</v>
      </c>
      <c r="W2038" s="13">
        <f t="shared" si="2476"/>
        <v>4.6485638554132312E-2</v>
      </c>
      <c r="X2038" s="13">
        <f t="shared" si="2477"/>
        <v>2.0817952676330673E-2</v>
      </c>
      <c r="Y2038" s="13">
        <f t="shared" si="2478"/>
        <v>4.661516622271049E-3</v>
      </c>
      <c r="Z2038" s="13">
        <f t="shared" si="2479"/>
        <v>3.2116233028851365E-3</v>
      </c>
      <c r="AA2038" s="13">
        <f t="shared" si="2480"/>
        <v>3.5051656727688378E-3</v>
      </c>
      <c r="AB2038" s="13">
        <f t="shared" si="2481"/>
        <v>1.9127689076299547E-3</v>
      </c>
      <c r="AC2038" s="13">
        <f t="shared" si="2482"/>
        <v>2.1257313673675196E-5</v>
      </c>
      <c r="AD2038" s="13">
        <f t="shared" si="2483"/>
        <v>1.2683606479495003E-2</v>
      </c>
      <c r="AE2038" s="13">
        <f t="shared" si="2484"/>
        <v>5.6801783877368246E-3</v>
      </c>
      <c r="AF2038" s="13">
        <f t="shared" si="2485"/>
        <v>1.2718948103866555E-3</v>
      </c>
      <c r="AG2038" s="13">
        <f t="shared" si="2486"/>
        <v>1.8986685490735787E-4</v>
      </c>
      <c r="AH2038" s="13">
        <f t="shared" si="2487"/>
        <v>3.5957031038632556E-4</v>
      </c>
      <c r="AI2038" s="13">
        <f t="shared" si="2488"/>
        <v>3.924350367556357E-4</v>
      </c>
      <c r="AJ2038" s="13">
        <f t="shared" si="2489"/>
        <v>2.1415179955755039E-4</v>
      </c>
      <c r="AK2038" s="13">
        <f t="shared" si="2490"/>
        <v>7.7908424679036824E-5</v>
      </c>
      <c r="AL2038" s="13">
        <f t="shared" si="2491"/>
        <v>4.155961710882212E-7</v>
      </c>
      <c r="AM2038" s="13">
        <f t="shared" si="2492"/>
        <v>2.7685776223441696E-3</v>
      </c>
      <c r="AN2038" s="13">
        <f t="shared" si="2493"/>
        <v>1.2398693384751943E-3</v>
      </c>
      <c r="AO2038" s="13">
        <f t="shared" si="2494"/>
        <v>2.7762919921119923E-4</v>
      </c>
      <c r="AP2038" s="13">
        <f t="shared" si="2495"/>
        <v>4.1444137089178081E-5</v>
      </c>
      <c r="AQ2038" s="13">
        <f t="shared" si="2496"/>
        <v>4.6400464286898227E-6</v>
      </c>
      <c r="AR2038" s="13">
        <f t="shared" si="2497"/>
        <v>3.2205721759503036E-5</v>
      </c>
      <c r="AS2038" s="13">
        <f t="shared" si="2498"/>
        <v>3.514932472832161E-5</v>
      </c>
      <c r="AT2038" s="13">
        <f t="shared" si="2499"/>
        <v>1.91809865042451E-5</v>
      </c>
      <c r="AU2038" s="13">
        <f t="shared" si="2500"/>
        <v>6.9780428902443668E-6</v>
      </c>
      <c r="AV2038" s="13">
        <f t="shared" si="2501"/>
        <v>1.9039590026031756E-6</v>
      </c>
      <c r="AW2038" s="13">
        <f t="shared" si="2502"/>
        <v>5.6425082442816252E-9</v>
      </c>
      <c r="AX2038" s="13">
        <f t="shared" si="2503"/>
        <v>5.036042695044042E-4</v>
      </c>
      <c r="AY2038" s="13">
        <f t="shared" si="2504"/>
        <v>2.2553223266863769E-4</v>
      </c>
      <c r="AZ2038" s="13">
        <f t="shared" si="2505"/>
        <v>5.0500751336517112E-5</v>
      </c>
      <c r="BA2038" s="13">
        <f t="shared" si="2506"/>
        <v>7.5386885365214888E-6</v>
      </c>
      <c r="BB2038" s="13">
        <f t="shared" si="2507"/>
        <v>8.440244453786783E-7</v>
      </c>
      <c r="BC2038" s="13">
        <f t="shared" si="2508"/>
        <v>7.5596943520947395E-8</v>
      </c>
      <c r="BD2038" s="13">
        <f t="shared" si="2509"/>
        <v>2.4038147850604878E-6</v>
      </c>
      <c r="BE2038" s="13">
        <f t="shared" si="2510"/>
        <v>2.623523456415016E-6</v>
      </c>
      <c r="BF2038" s="13">
        <f t="shared" si="2511"/>
        <v>1.4316567501656742E-6</v>
      </c>
      <c r="BG2038" s="13">
        <f t="shared" si="2512"/>
        <v>5.2083672571027225E-7</v>
      </c>
      <c r="BH2038" s="13">
        <f t="shared" si="2513"/>
        <v>1.4211030061004776E-7</v>
      </c>
      <c r="BI2038" s="13">
        <f t="shared" si="2514"/>
        <v>3.1019836417161235E-8</v>
      </c>
      <c r="BJ2038" s="14">
        <f t="shared" si="2515"/>
        <v>0.51606684352825893</v>
      </c>
      <c r="BK2038" s="14">
        <f t="shared" si="2516"/>
        <v>0.33316415935958726</v>
      </c>
      <c r="BL2038" s="14">
        <f t="shared" si="2517"/>
        <v>0.14764049684532282</v>
      </c>
      <c r="BM2038" s="14">
        <f t="shared" si="2518"/>
        <v>0.20092234814272167</v>
      </c>
      <c r="BN2038" s="14">
        <f t="shared" si="2519"/>
        <v>0.79893524830317231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1.4074074074074101</v>
      </c>
      <c r="F2039" s="10">
        <f>VLOOKUP(B2039,home!$B$2:$E$405,3,FALSE)</f>
        <v>1.07</v>
      </c>
      <c r="G2039" s="10">
        <f>VLOOKUP(C2039,away!$B$2:$E$405,4,FALSE)</f>
        <v>1.18</v>
      </c>
      <c r="H2039" s="10">
        <f>VLOOKUP(A2039,away!$A$2:$E$405,3,FALSE)</f>
        <v>1.24074074074074</v>
      </c>
      <c r="I2039" s="10">
        <f>VLOOKUP(C2039,away!$B$2:$E$405,3,FALSE)</f>
        <v>0.71</v>
      </c>
      <c r="J2039" s="10">
        <f>VLOOKUP(B2039,home!$B$2:$E$405,4,FALSE)</f>
        <v>1.07</v>
      </c>
      <c r="K2039" s="12">
        <f t="shared" si="2464"/>
        <v>1.7769925925925962</v>
      </c>
      <c r="L2039" s="12">
        <f t="shared" si="2465"/>
        <v>0.94259074074074012</v>
      </c>
      <c r="M2039" s="13">
        <f t="shared" si="2466"/>
        <v>6.5902207959836034E-2</v>
      </c>
      <c r="N2039" s="13">
        <f t="shared" si="2467"/>
        <v>0.11710773538012548</v>
      </c>
      <c r="O2039" s="13">
        <f t="shared" si="2468"/>
        <v>6.2118811017312148E-2</v>
      </c>
      <c r="P2039" s="13">
        <f t="shared" si="2469"/>
        <v>0.11038466703842305</v>
      </c>
      <c r="Q2039" s="13">
        <f t="shared" si="2470"/>
        <v>0.10404978915288847</v>
      </c>
      <c r="R2039" s="13">
        <f t="shared" si="2471"/>
        <v>2.9276308045371152E-2</v>
      </c>
      <c r="S2039" s="13">
        <f t="shared" si="2472"/>
        <v>4.6222938101745797E-2</v>
      </c>
      <c r="T2039" s="13">
        <f t="shared" si="2473"/>
        <v>9.807636783153896E-2</v>
      </c>
      <c r="U2039" s="13">
        <f t="shared" si="2474"/>
        <v>5.2023782535083572E-2</v>
      </c>
      <c r="V2039" s="13">
        <f t="shared" si="2475"/>
        <v>8.602483032314312E-3</v>
      </c>
      <c r="W2039" s="13">
        <f t="shared" si="2476"/>
        <v>6.1631901528501412E-2</v>
      </c>
      <c r="X2039" s="13">
        <f t="shared" si="2477"/>
        <v>5.8093659715010494E-2</v>
      </c>
      <c r="Y2039" s="13">
        <f t="shared" si="2478"/>
        <v>2.7379272871556119E-2</v>
      </c>
      <c r="Z2039" s="13">
        <f t="shared" si="2479"/>
        <v>9.1985256288801623E-3</v>
      </c>
      <c r="AA2039" s="13">
        <f t="shared" si="2480"/>
        <v>1.6345711905293204E-2</v>
      </c>
      <c r="AB2039" s="13">
        <f t="shared" si="2481"/>
        <v>1.452310448817932E-2</v>
      </c>
      <c r="AC2039" s="13">
        <f t="shared" si="2482"/>
        <v>9.0055994956612473E-4</v>
      </c>
      <c r="AD2039" s="13">
        <f t="shared" si="2483"/>
        <v>2.7379858120885836E-2</v>
      </c>
      <c r="AE2039" s="13">
        <f t="shared" si="2484"/>
        <v>2.5808000747542151E-2</v>
      </c>
      <c r="AF2039" s="13">
        <f t="shared" si="2485"/>
        <v>1.2163191270831665E-2</v>
      </c>
      <c r="AG2039" s="13">
        <f t="shared" si="2486"/>
        <v>3.8216371565815083E-3</v>
      </c>
      <c r="AH2039" s="13">
        <f t="shared" si="2487"/>
        <v>2.1676112715622083E-3</v>
      </c>
      <c r="AI2039" s="13">
        <f t="shared" si="2488"/>
        <v>3.8518291731862628E-3</v>
      </c>
      <c r="AJ2039" s="13">
        <f t="shared" si="2489"/>
        <v>3.4223359543420276E-3</v>
      </c>
      <c r="AK2039" s="13">
        <f t="shared" si="2490"/>
        <v>2.0271552134096984E-3</v>
      </c>
      <c r="AL2039" s="13">
        <f t="shared" si="2491"/>
        <v>6.0336679609629945E-5</v>
      </c>
      <c r="AM2039" s="13">
        <f t="shared" si="2492"/>
        <v>9.7307610134100778E-3</v>
      </c>
      <c r="AN2039" s="13">
        <f t="shared" si="2493"/>
        <v>9.1721252316013194E-3</v>
      </c>
      <c r="AO2039" s="13">
        <f t="shared" si="2494"/>
        <v>4.3227801581109601E-3</v>
      </c>
      <c r="AP2039" s="13">
        <f t="shared" si="2495"/>
        <v>1.3582041837643948E-3</v>
      </c>
      <c r="AQ2039" s="13">
        <f t="shared" si="2496"/>
        <v>3.2005767191291322E-4</v>
      </c>
      <c r="AR2039" s="13">
        <f t="shared" si="2497"/>
        <v>4.0863406281996001E-4</v>
      </c>
      <c r="AS2039" s="13">
        <f t="shared" si="2498"/>
        <v>7.2613970271208665E-4</v>
      </c>
      <c r="AT2039" s="13">
        <f t="shared" si="2499"/>
        <v>6.4517243645338402E-4</v>
      </c>
      <c r="AU2039" s="13">
        <f t="shared" si="2500"/>
        <v>3.8215554684086026E-4</v>
      </c>
      <c r="AV2039" s="13">
        <f t="shared" si="2501"/>
        <v>1.6977189398859546E-4</v>
      </c>
      <c r="AW2039" s="13">
        <f t="shared" si="2502"/>
        <v>2.807292676990292E-6</v>
      </c>
      <c r="AX2039" s="13">
        <f t="shared" si="2503"/>
        <v>2.8819150401864211E-3</v>
      </c>
      <c r="AY2039" s="13">
        <f t="shared" si="2504"/>
        <v>2.7164664324811983E-3</v>
      </c>
      <c r="AZ2039" s="13">
        <f t="shared" si="2505"/>
        <v>1.2802580533949042E-3</v>
      </c>
      <c r="BA2039" s="13">
        <f t="shared" si="2506"/>
        <v>4.0225312896293363E-4</v>
      </c>
      <c r="BB2039" s="13">
        <f t="shared" si="2507"/>
        <v>9.4790018698613003E-5</v>
      </c>
      <c r="BC2039" s="13">
        <f t="shared" si="2508"/>
        <v>1.7869638787990851E-5</v>
      </c>
      <c r="BD2039" s="13">
        <f t="shared" si="2509"/>
        <v>6.419578066089402E-5</v>
      </c>
      <c r="BE2039" s="13">
        <f t="shared" si="2510"/>
        <v>1.1407542671010771E-4</v>
      </c>
      <c r="BF2039" s="13">
        <f t="shared" si="2511"/>
        <v>1.0135559413035053E-4</v>
      </c>
      <c r="BG2039" s="13">
        <f t="shared" si="2512"/>
        <v>6.0036046662484822E-5</v>
      </c>
      <c r="BH2039" s="13">
        <f t="shared" si="2513"/>
        <v>2.6670902551944755E-5</v>
      </c>
      <c r="BI2039" s="13">
        <f t="shared" si="2514"/>
        <v>9.4787992545129638E-6</v>
      </c>
      <c r="BJ2039" s="14">
        <f t="shared" si="2515"/>
        <v>0.56780889434677384</v>
      </c>
      <c r="BK2039" s="14">
        <f t="shared" si="2516"/>
        <v>0.23478965919397612</v>
      </c>
      <c r="BL2039" s="14">
        <f t="shared" si="2517"/>
        <v>0.1884643357965248</v>
      </c>
      <c r="BM2039" s="14">
        <f t="shared" si="2518"/>
        <v>0.50870823723239456</v>
      </c>
      <c r="BN2039" s="14">
        <f t="shared" si="2519"/>
        <v>0.48883951859395636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1.3537414965986401</v>
      </c>
      <c r="F2040" s="10">
        <f>VLOOKUP(B2040,home!$B$2:$E$405,3,FALSE)</f>
        <v>0.46</v>
      </c>
      <c r="G2040" s="10">
        <f>VLOOKUP(C2040,away!$B$2:$E$405,4,FALSE)</f>
        <v>1.02</v>
      </c>
      <c r="H2040" s="10">
        <f>VLOOKUP(A2040,away!$A$2:$E$405,3,FALSE)</f>
        <v>1.08843537414966</v>
      </c>
      <c r="I2040" s="10">
        <f>VLOOKUP(C2040,away!$B$2:$E$405,3,FALSE)</f>
        <v>0.65</v>
      </c>
      <c r="J2040" s="10">
        <f>VLOOKUP(B2040,home!$B$2:$E$405,4,FALSE)</f>
        <v>0.46</v>
      </c>
      <c r="K2040" s="12">
        <f t="shared" si="2464"/>
        <v>0.63517551020408192</v>
      </c>
      <c r="L2040" s="12">
        <f t="shared" si="2465"/>
        <v>0.32544217687074839</v>
      </c>
      <c r="M2040" s="13">
        <f t="shared" si="2466"/>
        <v>0.38265645101732682</v>
      </c>
      <c r="N2040" s="13">
        <f t="shared" si="2467"/>
        <v>0.24305400650781389</v>
      </c>
      <c r="O2040" s="13">
        <f t="shared" si="2468"/>
        <v>0.12453254841271372</v>
      </c>
      <c r="P2040" s="13">
        <f t="shared" si="2469"/>
        <v>7.9100024975059982E-2</v>
      </c>
      <c r="Q2040" s="13">
        <f t="shared" si="2470"/>
        <v>7.7190976295373456E-2</v>
      </c>
      <c r="R2040" s="13">
        <f t="shared" si="2471"/>
        <v>2.0264071823347701E-2</v>
      </c>
      <c r="S2040" s="13">
        <f t="shared" si="2472"/>
        <v>4.0877489027173093E-3</v>
      </c>
      <c r="T2040" s="13">
        <f t="shared" si="2473"/>
        <v>2.5121199360344668E-2</v>
      </c>
      <c r="U2040" s="13">
        <f t="shared" si="2474"/>
        <v>1.2871242159207038E-2</v>
      </c>
      <c r="V2040" s="13">
        <f t="shared" si="2475"/>
        <v>9.3887825906699751E-5</v>
      </c>
      <c r="W2040" s="13">
        <f t="shared" si="2476"/>
        <v>1.6343272583855012E-2</v>
      </c>
      <c r="X2040" s="13">
        <f t="shared" si="2477"/>
        <v>5.3187902068817941E-3</v>
      </c>
      <c r="Y2040" s="13">
        <f t="shared" si="2478"/>
        <v>8.654793316232144E-4</v>
      </c>
      <c r="Z2040" s="13">
        <f t="shared" si="2479"/>
        <v>2.1982612154851575E-3</v>
      </c>
      <c r="AA2040" s="13">
        <f t="shared" si="2480"/>
        <v>1.3962816891076304E-3</v>
      </c>
      <c r="AB2040" s="13">
        <f t="shared" si="2481"/>
        <v>4.434419671337781E-4</v>
      </c>
      <c r="AC2040" s="13">
        <f t="shared" si="2482"/>
        <v>1.2129890523095081E-6</v>
      </c>
      <c r="AD2040" s="13">
        <f t="shared" si="2483"/>
        <v>2.5952116254636223E-3</v>
      </c>
      <c r="AE2040" s="13">
        <f t="shared" si="2484"/>
        <v>8.445913208311544E-4</v>
      </c>
      <c r="AF2040" s="13">
        <f t="shared" si="2485"/>
        <v>1.3743281900871574E-4</v>
      </c>
      <c r="AG2040" s="13">
        <f t="shared" si="2486"/>
        <v>1.4908811930560008E-5</v>
      </c>
      <c r="AH2040" s="13">
        <f t="shared" si="2487"/>
        <v>1.7885172882450669E-4</v>
      </c>
      <c r="AI2040" s="13">
        <f t="shared" si="2488"/>
        <v>1.1360223810698816E-4</v>
      </c>
      <c r="AJ2040" s="13">
        <f t="shared" si="2489"/>
        <v>3.6078679774965893E-5</v>
      </c>
      <c r="AK2040" s="13">
        <f t="shared" si="2490"/>
        <v>7.6387646111845516E-6</v>
      </c>
      <c r="AL2040" s="13">
        <f t="shared" si="2491"/>
        <v>1.0029619422546927E-8</v>
      </c>
      <c r="AM2040" s="13">
        <f t="shared" si="2492"/>
        <v>3.2968297365828435E-4</v>
      </c>
      <c r="AN2040" s="13">
        <f t="shared" si="2493"/>
        <v>1.0729274462457362E-4</v>
      </c>
      <c r="AO2040" s="13">
        <f t="shared" si="2494"/>
        <v>1.745879218652926E-5</v>
      </c>
      <c r="AP2040" s="13">
        <f t="shared" si="2495"/>
        <v>1.893942444906032E-6</v>
      </c>
      <c r="AQ2040" s="13">
        <f t="shared" si="2496"/>
        <v>1.540921880345316E-7</v>
      </c>
      <c r="AR2040" s="13">
        <f t="shared" si="2497"/>
        <v>1.1641179193148846E-5</v>
      </c>
      <c r="AS2040" s="13">
        <f t="shared" si="2498"/>
        <v>7.3941919333854615E-6</v>
      </c>
      <c r="AT2040" s="13">
        <f t="shared" si="2499"/>
        <v>2.3483048169175083E-6</v>
      </c>
      <c r="AU2040" s="13">
        <f t="shared" si="2500"/>
        <v>4.9719523673342726E-7</v>
      </c>
      <c r="AV2040" s="13">
        <f t="shared" si="2501"/>
        <v>7.8951559540798475E-8</v>
      </c>
      <c r="AW2040" s="13">
        <f t="shared" si="2502"/>
        <v>5.7590325669745561E-11</v>
      </c>
      <c r="AX2040" s="13">
        <f t="shared" si="2503"/>
        <v>3.490109183316659E-5</v>
      </c>
      <c r="AY2040" s="13">
        <f t="shared" si="2504"/>
        <v>1.1358287301351629E-5</v>
      </c>
      <c r="AZ2040" s="13">
        <f t="shared" si="2505"/>
        <v>1.8482328724376259E-6</v>
      </c>
      <c r="BA2040" s="13">
        <f t="shared" si="2506"/>
        <v>2.004976431233924E-7</v>
      </c>
      <c r="BB2040" s="13">
        <f t="shared" si="2507"/>
        <v>1.6312597358882813E-8</v>
      </c>
      <c r="BC2040" s="13">
        <f t="shared" si="2508"/>
        <v>1.0617614389781686E-9</v>
      </c>
      <c r="BD2040" s="13">
        <f t="shared" si="2509"/>
        <v>6.3142178299347036E-7</v>
      </c>
      <c r="BE2040" s="13">
        <f t="shared" si="2510"/>
        <v>4.0106365316684869E-7</v>
      </c>
      <c r="BF2040" s="13">
        <f t="shared" si="2511"/>
        <v>1.2737290526228302E-7</v>
      </c>
      <c r="BG2040" s="13">
        <f t="shared" si="2512"/>
        <v>2.6968050028715604E-8</v>
      </c>
      <c r="BH2040" s="13">
        <f t="shared" si="2513"/>
        <v>4.2823612340496591E-9</v>
      </c>
      <c r="BI2040" s="13">
        <f t="shared" si="2514"/>
        <v>5.4401019634313504E-10</v>
      </c>
      <c r="BJ2040" s="14">
        <f t="shared" si="2515"/>
        <v>0.3719906768922373</v>
      </c>
      <c r="BK2040" s="14">
        <f t="shared" si="2516"/>
        <v>0.46595069402698386</v>
      </c>
      <c r="BL2040" s="14">
        <f t="shared" si="2517"/>
        <v>0.15986690893833008</v>
      </c>
      <c r="BM2040" s="14">
        <f t="shared" si="2518"/>
        <v>7.3197103811689895E-2</v>
      </c>
      <c r="BN2040" s="14">
        <f t="shared" si="2519"/>
        <v>0.92679807903163547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1.3434343434343401</v>
      </c>
      <c r="F2041" s="10">
        <f>VLOOKUP(B2041,home!$B$2:$E$405,3,FALSE)</f>
        <v>1.41</v>
      </c>
      <c r="G2041" s="10">
        <f>VLOOKUP(C2041,away!$B$2:$E$405,4,FALSE)</f>
        <v>1.41</v>
      </c>
      <c r="H2041" s="10">
        <f>VLOOKUP(A2041,away!$A$2:$E$405,3,FALSE)</f>
        <v>0.98989898989898994</v>
      </c>
      <c r="I2041" s="10">
        <f>VLOOKUP(C2041,away!$B$2:$E$405,3,FALSE)</f>
        <v>0.6</v>
      </c>
      <c r="J2041" s="10">
        <f>VLOOKUP(B2041,home!$B$2:$E$405,4,FALSE)</f>
        <v>1.41</v>
      </c>
      <c r="K2041" s="12">
        <f t="shared" si="2464"/>
        <v>2.6708818181818113</v>
      </c>
      <c r="L2041" s="12">
        <f t="shared" si="2465"/>
        <v>0.83745454545454545</v>
      </c>
      <c r="M2041" s="13">
        <f t="shared" si="2466"/>
        <v>2.9946693426531893E-2</v>
      </c>
      <c r="N2041" s="13">
        <f t="shared" si="2467"/>
        <v>7.9984078987588789E-2</v>
      </c>
      <c r="O2041" s="13">
        <f t="shared" si="2468"/>
        <v>2.5078994531382889E-2</v>
      </c>
      <c r="P2041" s="13">
        <f t="shared" si="2469"/>
        <v>6.6983030512151626E-2</v>
      </c>
      <c r="Q2041" s="13">
        <f t="shared" si="2470"/>
        <v>0.10681401115598442</v>
      </c>
      <c r="R2041" s="13">
        <f t="shared" si="2471"/>
        <v>1.0501258982868144E-2</v>
      </c>
      <c r="S2041" s="13">
        <f t="shared" si="2472"/>
        <v>3.7455941401336235E-2</v>
      </c>
      <c r="T2041" s="13">
        <f t="shared" si="2473"/>
        <v>8.9451879160811681E-2</v>
      </c>
      <c r="U2041" s="13">
        <f t="shared" si="2474"/>
        <v>2.8047621685360943E-2</v>
      </c>
      <c r="V2041" s="13">
        <f t="shared" si="2475"/>
        <v>9.3088090821637735E-3</v>
      </c>
      <c r="W2041" s="13">
        <f t="shared" si="2476"/>
        <v>9.5095866774529303E-2</v>
      </c>
      <c r="X2041" s="13">
        <f t="shared" si="2477"/>
        <v>7.9638465884269441E-2</v>
      </c>
      <c r="Y2041" s="13">
        <f t="shared" si="2478"/>
        <v>3.3346797623904093E-2</v>
      </c>
      <c r="Z2041" s="13">
        <f t="shared" si="2479"/>
        <v>2.9314423560661013E-3</v>
      </c>
      <c r="AA2041" s="13">
        <f t="shared" si="2480"/>
        <v>7.8295360898650006E-3</v>
      </c>
      <c r="AB2041" s="13">
        <f t="shared" si="2481"/>
        <v>1.0455882793609376E-2</v>
      </c>
      <c r="AC2041" s="13">
        <f t="shared" si="2482"/>
        <v>1.3013378344926452E-3</v>
      </c>
      <c r="AD2041" s="13">
        <f t="shared" si="2483"/>
        <v>6.3497455388082533E-2</v>
      </c>
      <c r="AE2041" s="13">
        <f t="shared" si="2484"/>
        <v>5.3176232639546933E-2</v>
      </c>
      <c r="AF2041" s="13">
        <f t="shared" si="2485"/>
        <v>2.2266338867068469E-2</v>
      </c>
      <c r="AG2041" s="13">
        <f t="shared" si="2486"/>
        <v>6.2156822316192352E-3</v>
      </c>
      <c r="AH2041" s="13">
        <f t="shared" si="2487"/>
        <v>6.1373743145638467E-4</v>
      </c>
      <c r="AI2041" s="13">
        <f t="shared" si="2488"/>
        <v>1.6392201468144632E-3</v>
      </c>
      <c r="AJ2041" s="13">
        <f t="shared" si="2489"/>
        <v>2.1890816430620358E-3</v>
      </c>
      <c r="AK2041" s="13">
        <f t="shared" si="2490"/>
        <v>1.9489261196566519E-3</v>
      </c>
      <c r="AL2041" s="13">
        <f t="shared" si="2491"/>
        <v>1.1643028581874794E-4</v>
      </c>
      <c r="AM2041" s="13">
        <f t="shared" si="2492"/>
        <v>3.3918839819368066E-2</v>
      </c>
      <c r="AN2041" s="13">
        <f t="shared" si="2493"/>
        <v>2.8405486583274419E-2</v>
      </c>
      <c r="AO2041" s="13">
        <f t="shared" si="2494"/>
        <v>1.1894151927505633E-2</v>
      </c>
      <c r="AP2041" s="13">
        <f t="shared" si="2495"/>
        <v>3.3202705320055123E-3</v>
      </c>
      <c r="AQ2041" s="13">
        <f t="shared" si="2496"/>
        <v>6.951439122916995E-4</v>
      </c>
      <c r="AR2041" s="13">
        <f t="shared" si="2497"/>
        <v>1.027954403377494E-4</v>
      </c>
      <c r="AS2041" s="13">
        <f t="shared" si="2498"/>
        <v>2.7455447259008798E-4</v>
      </c>
      <c r="AT2041" s="13">
        <f t="shared" si="2499"/>
        <v>3.6665127447068138E-4</v>
      </c>
      <c r="AU2041" s="13">
        <f t="shared" si="2500"/>
        <v>3.2642740753231053E-4</v>
      </c>
      <c r="AV2041" s="13">
        <f t="shared" si="2501"/>
        <v>2.1796225693356818E-4</v>
      </c>
      <c r="AW2041" s="13">
        <f t="shared" si="2502"/>
        <v>7.2340145616378678E-6</v>
      </c>
      <c r="AX2041" s="13">
        <f t="shared" si="2503"/>
        <v>1.5098868761228559E-2</v>
      </c>
      <c r="AY2041" s="13">
        <f t="shared" si="2504"/>
        <v>1.2644616275312498E-2</v>
      </c>
      <c r="AZ2041" s="13">
        <f t="shared" si="2505"/>
        <v>5.294645687644488E-3</v>
      </c>
      <c r="BA2041" s="13">
        <f t="shared" si="2506"/>
        <v>1.4780083658963946E-3</v>
      </c>
      <c r="BB2041" s="13">
        <f t="shared" si="2507"/>
        <v>3.0944120605994518E-4</v>
      </c>
      <c r="BC2041" s="13">
        <f t="shared" si="2508"/>
        <v>5.1828588913167553E-5</v>
      </c>
      <c r="BD2041" s="13">
        <f t="shared" si="2509"/>
        <v>1.4347751460474955E-5</v>
      </c>
      <c r="BE2041" s="13">
        <f t="shared" si="2510"/>
        <v>3.8321148507574085E-5</v>
      </c>
      <c r="BF2041" s="13">
        <f t="shared" si="2511"/>
        <v>5.1175629400362358E-5</v>
      </c>
      <c r="BG2041" s="13">
        <f t="shared" si="2512"/>
        <v>4.5561352699812782E-5</v>
      </c>
      <c r="BH2041" s="13">
        <f t="shared" si="2513"/>
        <v>3.0422247134424688E-5</v>
      </c>
      <c r="BI2041" s="13">
        <f t="shared" si="2514"/>
        <v>1.6250845347913721E-5</v>
      </c>
      <c r="BJ2041" s="14">
        <f t="shared" si="2515"/>
        <v>0.74259811037290546</v>
      </c>
      <c r="BK2041" s="14">
        <f t="shared" si="2516"/>
        <v>0.15775685881780743</v>
      </c>
      <c r="BL2041" s="14">
        <f t="shared" si="2517"/>
        <v>8.9788729250490848E-2</v>
      </c>
      <c r="BM2041" s="14">
        <f t="shared" si="2518"/>
        <v>0.66112969094001151</v>
      </c>
      <c r="BN2041" s="14">
        <f t="shared" si="2519"/>
        <v>0.31930806759650776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1.55</v>
      </c>
      <c r="F2042" s="10">
        <f>VLOOKUP(B2042,home!$B$2:$E$405,3,FALSE)</f>
        <v>0.73</v>
      </c>
      <c r="G2042" s="10">
        <f>VLOOKUP(C2042,away!$B$2:$E$405,4,FALSE)</f>
        <v>1.1100000000000001</v>
      </c>
      <c r="H2042" s="10">
        <f>VLOOKUP(A2042,away!$A$2:$E$405,3,FALSE)</f>
        <v>1.0857142857142901</v>
      </c>
      <c r="I2042" s="10">
        <f>VLOOKUP(C2042,away!$B$2:$E$405,3,FALSE)</f>
        <v>0.83</v>
      </c>
      <c r="J2042" s="10">
        <f>VLOOKUP(B2042,home!$B$2:$E$405,4,FALSE)</f>
        <v>0.73</v>
      </c>
      <c r="K2042" s="12">
        <f t="shared" si="2464"/>
        <v>1.255965</v>
      </c>
      <c r="L2042" s="12">
        <f t="shared" si="2465"/>
        <v>0.65783428571428826</v>
      </c>
      <c r="M2042" s="13">
        <f t="shared" si="2466"/>
        <v>0.14751885428440417</v>
      </c>
      <c r="N2042" s="13">
        <f t="shared" si="2467"/>
        <v>0.18527851782131166</v>
      </c>
      <c r="O2042" s="13">
        <f t="shared" si="2468"/>
        <v>9.7042960137571188E-2</v>
      </c>
      <c r="P2042" s="13">
        <f t="shared" si="2469"/>
        <v>0.12188256142918459</v>
      </c>
      <c r="Q2042" s="13">
        <f t="shared" si="2470"/>
        <v>0.11635166681772188</v>
      </c>
      <c r="R2042" s="13">
        <f t="shared" si="2471"/>
        <v>3.1919093182849641E-2</v>
      </c>
      <c r="S2042" s="13">
        <f t="shared" si="2472"/>
        <v>2.5175356147864078E-2</v>
      </c>
      <c r="T2042" s="13">
        <f t="shared" si="2473"/>
        <v>7.6540115632702937E-2</v>
      </c>
      <c r="U2042" s="13">
        <f t="shared" si="2474"/>
        <v>4.0089263869397748E-2</v>
      </c>
      <c r="V2042" s="13">
        <f t="shared" si="2475"/>
        <v>2.3111447965062227E-3</v>
      </c>
      <c r="W2042" s="13">
        <f t="shared" si="2476"/>
        <v>4.8711207071573344E-2</v>
      </c>
      <c r="X2042" s="13">
        <f t="shared" si="2477"/>
        <v>3.2043902110209237E-2</v>
      </c>
      <c r="Y2042" s="13">
        <f t="shared" si="2478"/>
        <v>1.0539788728084034E-2</v>
      </c>
      <c r="Z2042" s="13">
        <f t="shared" si="2479"/>
        <v>6.9991579548625681E-3</v>
      </c>
      <c r="AA2042" s="13">
        <f t="shared" si="2480"/>
        <v>8.7906974207789656E-3</v>
      </c>
      <c r="AB2042" s="13">
        <f t="shared" si="2481"/>
        <v>5.5204041430443286E-3</v>
      </c>
      <c r="AC2042" s="13">
        <f t="shared" si="2482"/>
        <v>1.1934417171551784E-4</v>
      </c>
      <c r="AD2042" s="13">
        <f t="shared" si="2483"/>
        <v>1.5294892797412165E-2</v>
      </c>
      <c r="AE2042" s="13">
        <f t="shared" si="2484"/>
        <v>1.0061504878462245E-2</v>
      </c>
      <c r="AF2042" s="13">
        <f t="shared" si="2485"/>
        <v>3.3094014374670183E-3</v>
      </c>
      <c r="AG2042" s="13">
        <f t="shared" si="2486"/>
        <v>7.2567924358598506E-4</v>
      </c>
      <c r="AH2042" s="13">
        <f t="shared" si="2487"/>
        <v>1.1510715184596238E-3</v>
      </c>
      <c r="AI2042" s="13">
        <f t="shared" si="2488"/>
        <v>1.4457055396821415E-3</v>
      </c>
      <c r="AJ2042" s="13">
        <f t="shared" si="2489"/>
        <v>9.078777790734406E-4</v>
      </c>
      <c r="AK2042" s="13">
        <f t="shared" si="2490"/>
        <v>3.800875715979912E-4</v>
      </c>
      <c r="AL2042" s="13">
        <f t="shared" si="2491"/>
        <v>3.9441665706780303E-6</v>
      </c>
      <c r="AM2042" s="13">
        <f t="shared" si="2492"/>
        <v>3.8419700064603532E-3</v>
      </c>
      <c r="AN2042" s="13">
        <f t="shared" si="2493"/>
        <v>2.5273795949355658E-3</v>
      </c>
      <c r="AO2042" s="13">
        <f t="shared" si="2494"/>
        <v>8.3129847528165253E-4</v>
      </c>
      <c r="AP2042" s="13">
        <f t="shared" si="2495"/>
        <v>1.822855462340943E-4</v>
      </c>
      <c r="AQ2042" s="13">
        <f t="shared" si="2496"/>
        <v>2.9978420525736063E-5</v>
      </c>
      <c r="AR2042" s="13">
        <f t="shared" si="2497"/>
        <v>1.5144286203038965E-4</v>
      </c>
      <c r="AS2042" s="13">
        <f t="shared" si="2498"/>
        <v>1.9020693420999832E-4</v>
      </c>
      <c r="AT2042" s="13">
        <f t="shared" si="2499"/>
        <v>1.1944662606253029E-4</v>
      </c>
      <c r="AU2042" s="13">
        <f t="shared" si="2500"/>
        <v>5.0006927234208612E-5</v>
      </c>
      <c r="AV2042" s="13">
        <f t="shared" si="2501"/>
        <v>1.5701737590928216E-5</v>
      </c>
      <c r="AW2042" s="13">
        <f t="shared" si="2502"/>
        <v>9.0520467643410891E-8</v>
      </c>
      <c r="AX2042" s="13">
        <f t="shared" si="2503"/>
        <v>8.0422997652732813E-4</v>
      </c>
      <c r="AY2042" s="13">
        <f t="shared" si="2504"/>
        <v>5.2905005215887378E-4</v>
      </c>
      <c r="AZ2042" s="13">
        <f t="shared" si="2505"/>
        <v>1.7401363158451981E-4</v>
      </c>
      <c r="BA2042" s="13">
        <f t="shared" si="2506"/>
        <v>3.8157377679317305E-5</v>
      </c>
      <c r="BB2042" s="13">
        <f t="shared" si="2507"/>
        <v>6.2753078226010051E-6</v>
      </c>
      <c r="BC2042" s="13">
        <f t="shared" si="2508"/>
        <v>8.2562252782360387E-7</v>
      </c>
      <c r="BD2042" s="13">
        <f t="shared" si="2509"/>
        <v>1.6604051161714804E-5</v>
      </c>
      <c r="BE2042" s="13">
        <f t="shared" si="2510"/>
        <v>2.0854107117323133E-5</v>
      </c>
      <c r="BF2042" s="13">
        <f t="shared" si="2511"/>
        <v>1.3096014322804378E-5</v>
      </c>
      <c r="BG2042" s="13">
        <f t="shared" si="2512"/>
        <v>5.482711876313666E-6</v>
      </c>
      <c r="BH2042" s="13">
        <f t="shared" si="2513"/>
        <v>1.7215235554335745E-6</v>
      </c>
      <c r="BI2042" s="13">
        <f t="shared" si="2514"/>
        <v>4.3243466646002576E-7</v>
      </c>
      <c r="BJ2042" s="14">
        <f t="shared" si="2515"/>
        <v>0.5078221405502682</v>
      </c>
      <c r="BK2042" s="14">
        <f t="shared" si="2516"/>
        <v>0.29754025504840415</v>
      </c>
      <c r="BL2042" s="14">
        <f t="shared" si="2517"/>
        <v>0.18783215709228318</v>
      </c>
      <c r="BM2042" s="14">
        <f t="shared" si="2518"/>
        <v>0.29967109744108372</v>
      </c>
      <c r="BN2042" s="14">
        <f t="shared" si="2519"/>
        <v>0.69999365367304323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1.6111111111111101</v>
      </c>
      <c r="F2043" s="10">
        <f>VLOOKUP(B2043,home!$B$2:$E$405,3,FALSE)</f>
        <v>0.55000000000000004</v>
      </c>
      <c r="G2043" s="10">
        <f>VLOOKUP(C2043,away!$B$2:$E$405,4,FALSE)</f>
        <v>1.0900000000000001</v>
      </c>
      <c r="H2043" s="10">
        <f>VLOOKUP(A2043,away!$A$2:$E$405,3,FALSE)</f>
        <v>1.4652777777777799</v>
      </c>
      <c r="I2043" s="10">
        <f>VLOOKUP(C2043,away!$B$2:$E$405,3,FALSE)</f>
        <v>0.7</v>
      </c>
      <c r="J2043" s="10">
        <f>VLOOKUP(B2043,home!$B$2:$E$405,4,FALSE)</f>
        <v>0.55000000000000004</v>
      </c>
      <c r="K2043" s="12">
        <f t="shared" si="2464"/>
        <v>0.96586111111111062</v>
      </c>
      <c r="L2043" s="12">
        <f t="shared" si="2465"/>
        <v>0.56413194444444525</v>
      </c>
      <c r="M2043" s="13">
        <f t="shared" si="2466"/>
        <v>0.21653717104114018</v>
      </c>
      <c r="N2043" s="13">
        <f t="shared" si="2467"/>
        <v>0.20914483261865224</v>
      </c>
      <c r="O2043" s="13">
        <f t="shared" si="2468"/>
        <v>0.12215553534393783</v>
      </c>
      <c r="P2043" s="13">
        <f t="shared" si="2469"/>
        <v>0.11798528109566833</v>
      </c>
      <c r="Q2043" s="13">
        <f t="shared" si="2470"/>
        <v>0.10100243020809935</v>
      </c>
      <c r="R2043" s="13">
        <f t="shared" si="2471"/>
        <v>3.4455919839113905E-2</v>
      </c>
      <c r="S2043" s="13">
        <f t="shared" si="2472"/>
        <v>1.6071751663111793E-2</v>
      </c>
      <c r="T2043" s="13">
        <f t="shared" si="2473"/>
        <v>5.6978697346909461E-2</v>
      </c>
      <c r="U2043" s="13">
        <f t="shared" si="2474"/>
        <v>3.3279633020161917E-2</v>
      </c>
      <c r="V2043" s="13">
        <f t="shared" si="2475"/>
        <v>9.7300725093098998E-4</v>
      </c>
      <c r="W2043" s="13">
        <f t="shared" si="2476"/>
        <v>3.2518106488572417E-2</v>
      </c>
      <c r="X2043" s="13">
        <f t="shared" si="2477"/>
        <v>1.834450264304989E-2</v>
      </c>
      <c r="Y2043" s="13">
        <f t="shared" si="2478"/>
        <v>5.1743599729450005E-3</v>
      </c>
      <c r="Z2043" s="13">
        <f t="shared" si="2479"/>
        <v>6.479228352153755E-3</v>
      </c>
      <c r="AA2043" s="13">
        <f t="shared" si="2480"/>
        <v>6.2580346953538353E-3</v>
      </c>
      <c r="AB2043" s="13">
        <f t="shared" si="2481"/>
        <v>3.0221961721131679E-3</v>
      </c>
      <c r="AC2043" s="13">
        <f t="shared" si="2482"/>
        <v>3.313534272696685E-5</v>
      </c>
      <c r="AD2043" s="13">
        <f t="shared" si="2483"/>
        <v>7.8519936160704913E-3</v>
      </c>
      <c r="AE2043" s="13">
        <f t="shared" si="2484"/>
        <v>4.4295604263992171E-3</v>
      </c>
      <c r="AF2043" s="13">
        <f t="shared" si="2485"/>
        <v>1.2494282681893782E-3</v>
      </c>
      <c r="AG2043" s="13">
        <f t="shared" si="2486"/>
        <v>2.3494746612584324E-4</v>
      </c>
      <c r="AH2043" s="13">
        <f t="shared" si="2487"/>
        <v>9.1378492220001932E-4</v>
      </c>
      <c r="AI2043" s="13">
        <f t="shared" si="2488"/>
        <v>8.8258932027269034E-4</v>
      </c>
      <c r="AJ2043" s="13">
        <f t="shared" si="2489"/>
        <v>4.2622935076669024E-4</v>
      </c>
      <c r="AK2043" s="13">
        <f t="shared" si="2490"/>
        <v>1.3722611810656094E-4</v>
      </c>
      <c r="AL2043" s="13">
        <f t="shared" si="2491"/>
        <v>7.2218228529451468E-7</v>
      </c>
      <c r="AM2043" s="13">
        <f t="shared" si="2492"/>
        <v>1.5167870556910389E-3</v>
      </c>
      <c r="AN2043" s="13">
        <f t="shared" si="2493"/>
        <v>8.5566803103515087E-4</v>
      </c>
      <c r="AO2043" s="13">
        <f t="shared" si="2494"/>
        <v>2.4135483507340479E-4</v>
      </c>
      <c r="AP2043" s="13">
        <f t="shared" si="2495"/>
        <v>4.5385324137009408E-5</v>
      </c>
      <c r="AQ2043" s="13">
        <f t="shared" si="2496"/>
        <v>6.4008277886631347E-6</v>
      </c>
      <c r="AR2043" s="13">
        <f t="shared" si="2497"/>
        <v>1.0309905299294262E-4</v>
      </c>
      <c r="AS2043" s="13">
        <f t="shared" si="2498"/>
        <v>9.9579365878266828E-5</v>
      </c>
      <c r="AT2043" s="13">
        <f t="shared" si="2499"/>
        <v>4.8089918485461299E-5</v>
      </c>
      <c r="AU2043" s="13">
        <f t="shared" si="2500"/>
        <v>1.5482727367203467E-5</v>
      </c>
      <c r="AV2043" s="13">
        <f t="shared" si="2501"/>
        <v>3.738541064479384E-6</v>
      </c>
      <c r="AW2043" s="13">
        <f t="shared" si="2502"/>
        <v>1.09304918159341E-8</v>
      </c>
      <c r="AX2043" s="13">
        <f t="shared" si="2503"/>
        <v>2.4416760515478273E-4</v>
      </c>
      <c r="AY2043" s="13">
        <f t="shared" si="2504"/>
        <v>1.3774274586631112E-4</v>
      </c>
      <c r="AZ2043" s="13">
        <f t="shared" si="2505"/>
        <v>3.8852541529339586E-5</v>
      </c>
      <c r="BA2043" s="13">
        <f t="shared" si="2506"/>
        <v>7.3059865998516334E-6</v>
      </c>
      <c r="BB2043" s="13">
        <f t="shared" si="2507"/>
        <v>1.0303851066648409E-6</v>
      </c>
      <c r="BC2043" s="13">
        <f t="shared" si="2508"/>
        <v>1.1625463074988679E-7</v>
      </c>
      <c r="BD2043" s="13">
        <f t="shared" si="2509"/>
        <v>9.6935782058815981E-6</v>
      </c>
      <c r="BE2043" s="13">
        <f t="shared" si="2510"/>
        <v>9.3626502165752463E-6</v>
      </c>
      <c r="BF2043" s="13">
        <f t="shared" si="2511"/>
        <v>4.5215098705630231E-6</v>
      </c>
      <c r="BG2043" s="13">
        <f t="shared" si="2512"/>
        <v>1.4557168491606187E-6</v>
      </c>
      <c r="BH2043" s="13">
        <f t="shared" si="2513"/>
        <v>3.5150507334836E-7</v>
      </c>
      <c r="BI2043" s="13">
        <f t="shared" si="2514"/>
        <v>6.7901016141087908E-8</v>
      </c>
      <c r="BJ2043" s="14">
        <f t="shared" si="2515"/>
        <v>0.44002367064762626</v>
      </c>
      <c r="BK2043" s="14">
        <f t="shared" si="2516"/>
        <v>0.35173881132172991</v>
      </c>
      <c r="BL2043" s="14">
        <f t="shared" si="2517"/>
        <v>0.20182659124904662</v>
      </c>
      <c r="BM2043" s="14">
        <f t="shared" si="2518"/>
        <v>0.19864939960857014</v>
      </c>
      <c r="BN2043" s="14">
        <f t="shared" si="2519"/>
        <v>0.80128117014661182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1.6111111111111101</v>
      </c>
      <c r="F2044" s="10">
        <f>VLOOKUP(B2044,home!$B$2:$E$405,3,FALSE)</f>
        <v>0.89</v>
      </c>
      <c r="G2044" s="10">
        <f>VLOOKUP(C2044,away!$B$2:$E$405,4,FALSE)</f>
        <v>1.1599999999999999</v>
      </c>
      <c r="H2044" s="10">
        <f>VLOOKUP(A2044,away!$A$2:$E$405,3,FALSE)</f>
        <v>1.4652777777777799</v>
      </c>
      <c r="I2044" s="10">
        <f>VLOOKUP(C2044,away!$B$2:$E$405,3,FALSE)</f>
        <v>0.62</v>
      </c>
      <c r="J2044" s="10">
        <f>VLOOKUP(B2044,home!$B$2:$E$405,4,FALSE)</f>
        <v>0.89</v>
      </c>
      <c r="K2044" s="12">
        <f t="shared" si="2464"/>
        <v>1.6633111111111099</v>
      </c>
      <c r="L2044" s="12">
        <f t="shared" si="2465"/>
        <v>0.80854027777777904</v>
      </c>
      <c r="M2044" s="13">
        <f t="shared" si="2466"/>
        <v>8.442840440727889E-2</v>
      </c>
      <c r="N2044" s="13">
        <f t="shared" si="2467"/>
        <v>0.14043070314400918</v>
      </c>
      <c r="O2044" s="13">
        <f t="shared" si="2468"/>
        <v>6.8263765551795946E-2</v>
      </c>
      <c r="P2044" s="13">
        <f t="shared" si="2469"/>
        <v>0.11354387972858603</v>
      </c>
      <c r="Q2044" s="13">
        <f t="shared" si="2470"/>
        <v>0.11678997444028817</v>
      </c>
      <c r="R2044" s="13">
        <f t="shared" si="2471"/>
        <v>2.7597001980703133E-2</v>
      </c>
      <c r="S2044" s="13">
        <f t="shared" si="2472"/>
        <v>3.8174985996502257E-2</v>
      </c>
      <c r="T2044" s="13">
        <f t="shared" si="2473"/>
        <v>9.4429398375610318E-2</v>
      </c>
      <c r="U2044" s="13">
        <f t="shared" si="2474"/>
        <v>4.5902400027858829E-2</v>
      </c>
      <c r="V2044" s="13">
        <f t="shared" si="2475"/>
        <v>5.7044204087705139E-3</v>
      </c>
      <c r="W2044" s="13">
        <f t="shared" si="2476"/>
        <v>6.4752687384304633E-2</v>
      </c>
      <c r="X2044" s="13">
        <f t="shared" si="2477"/>
        <v>5.2355155844563357E-2</v>
      </c>
      <c r="Y2044" s="13">
        <f t="shared" si="2478"/>
        <v>2.1165626124831079E-2</v>
      </c>
      <c r="Z2044" s="13">
        <f t="shared" si="2479"/>
        <v>7.4377625491038784E-3</v>
      </c>
      <c r="AA2044" s="13">
        <f t="shared" si="2480"/>
        <v>1.2371313089730572E-2</v>
      </c>
      <c r="AB2044" s="13">
        <f t="shared" si="2481"/>
        <v>1.0288671260591589E-2</v>
      </c>
      <c r="AC2044" s="13">
        <f t="shared" si="2482"/>
        <v>4.7947579769055314E-4</v>
      </c>
      <c r="AD2044" s="13">
        <f t="shared" si="2483"/>
        <v>2.6925966100154519E-2</v>
      </c>
      <c r="AE2044" s="13">
        <f t="shared" si="2484"/>
        <v>2.1770728110053997E-2</v>
      </c>
      <c r="AF2044" s="13">
        <f t="shared" si="2485"/>
        <v>8.8012552767637794E-3</v>
      </c>
      <c r="AG2044" s="13">
        <f t="shared" si="2486"/>
        <v>2.3720564620892436E-3</v>
      </c>
      <c r="AH2044" s="13">
        <f t="shared" si="2487"/>
        <v>1.5034326493744026E-3</v>
      </c>
      <c r="AI2044" s="13">
        <f t="shared" si="2488"/>
        <v>2.5006762305116574E-3</v>
      </c>
      <c r="AJ2044" s="13">
        <f t="shared" si="2489"/>
        <v>2.0797012797507432E-3</v>
      </c>
      <c r="AK2044" s="13">
        <f t="shared" si="2490"/>
        <v>1.1530634154671357E-3</v>
      </c>
      <c r="AL2044" s="13">
        <f t="shared" si="2491"/>
        <v>2.5792998310436088E-5</v>
      </c>
      <c r="AM2044" s="13">
        <f t="shared" si="2492"/>
        <v>8.9572517183576124E-3</v>
      </c>
      <c r="AN2044" s="13">
        <f t="shared" si="2493"/>
        <v>7.2422987924863529E-3</v>
      </c>
      <c r="AO2044" s="13">
        <f t="shared" si="2494"/>
        <v>2.927845138713294E-3</v>
      </c>
      <c r="AP2044" s="13">
        <f t="shared" si="2495"/>
        <v>7.8909357391518907E-4</v>
      </c>
      <c r="AQ2044" s="13">
        <f t="shared" si="2496"/>
        <v>1.5950348436151183E-4</v>
      </c>
      <c r="AR2044" s="13">
        <f t="shared" si="2497"/>
        <v>2.431171703890724E-4</v>
      </c>
      <c r="AS2044" s="13">
        <f t="shared" si="2498"/>
        <v>4.0437949081003705E-4</v>
      </c>
      <c r="AT2044" s="13">
        <f t="shared" si="2499"/>
        <v>3.3630445008489378E-4</v>
      </c>
      <c r="AU2044" s="13">
        <f t="shared" si="2500"/>
        <v>1.8645964284743854E-4</v>
      </c>
      <c r="AV2044" s="13">
        <f t="shared" si="2501"/>
        <v>7.7535098930488417E-5</v>
      </c>
      <c r="AW2044" s="13">
        <f t="shared" si="2502"/>
        <v>9.6355049075143146E-7</v>
      </c>
      <c r="AX2044" s="13">
        <f t="shared" si="2503"/>
        <v>2.4831160513605535E-3</v>
      </c>
      <c r="AY2044" s="13">
        <f t="shared" si="2504"/>
        <v>2.0076993419215236E-3</v>
      </c>
      <c r="AZ2044" s="13">
        <f t="shared" si="2505"/>
        <v>8.1165289180574628E-4</v>
      </c>
      <c r="BA2044" s="13">
        <f t="shared" si="2506"/>
        <v>2.1875135153325196E-4</v>
      </c>
      <c r="BB2044" s="13">
        <f t="shared" si="2507"/>
        <v>4.4217319633240028E-5</v>
      </c>
      <c r="BC2044" s="13">
        <f t="shared" si="2508"/>
        <v>7.1502967797697482E-6</v>
      </c>
      <c r="BD2044" s="13">
        <f t="shared" si="2509"/>
        <v>3.2761670746488029E-5</v>
      </c>
      <c r="BE2044" s="13">
        <f t="shared" si="2510"/>
        <v>5.449285097119735E-5</v>
      </c>
      <c r="BF2044" s="13">
        <f t="shared" si="2511"/>
        <v>4.5319282248257194E-5</v>
      </c>
      <c r="BG2044" s="13">
        <f t="shared" si="2512"/>
        <v>2.5126688570368895E-5</v>
      </c>
      <c r="BH2044" s="13">
        <f t="shared" si="2513"/>
        <v>1.0448375071130777E-5</v>
      </c>
      <c r="BI2044" s="13">
        <f t="shared" si="2514"/>
        <v>3.4757796697736287E-6</v>
      </c>
      <c r="BJ2044" s="14">
        <f t="shared" si="2515"/>
        <v>0.57544213122353638</v>
      </c>
      <c r="BK2044" s="14">
        <f t="shared" si="2516"/>
        <v>0.24436465867906021</v>
      </c>
      <c r="BL2044" s="14">
        <f t="shared" si="2517"/>
        <v>0.17307944598612321</v>
      </c>
      <c r="BM2044" s="14">
        <f t="shared" si="2518"/>
        <v>0.44726353339373126</v>
      </c>
      <c r="BN2044" s="14">
        <f t="shared" si="2519"/>
        <v>0.55105372925266138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1.6111111111111101</v>
      </c>
      <c r="F2045" s="10">
        <f>VLOOKUP(B2045,home!$B$2:$E$405,3,FALSE)</f>
        <v>1.24</v>
      </c>
      <c r="G2045" s="10">
        <f>VLOOKUP(C2045,away!$B$2:$E$405,4,FALSE)</f>
        <v>1.06</v>
      </c>
      <c r="H2045" s="10">
        <f>VLOOKUP(A2045,away!$A$2:$E$405,3,FALSE)</f>
        <v>1.4652777777777799</v>
      </c>
      <c r="I2045" s="10">
        <f>VLOOKUP(C2045,away!$B$2:$E$405,3,FALSE)</f>
        <v>0.98</v>
      </c>
      <c r="J2045" s="10">
        <f>VLOOKUP(B2045,home!$B$2:$E$405,4,FALSE)</f>
        <v>1.24</v>
      </c>
      <c r="K2045" s="12">
        <f t="shared" si="2464"/>
        <v>2.1176444444444433</v>
      </c>
      <c r="L2045" s="12">
        <f t="shared" si="2465"/>
        <v>1.780605555555558</v>
      </c>
      <c r="M2045" s="13">
        <f t="shared" si="2466"/>
        <v>2.0277365804350002E-2</v>
      </c>
      <c r="N2045" s="13">
        <f t="shared" si="2467"/>
        <v>4.294025104354951E-2</v>
      </c>
      <c r="O2045" s="13">
        <f t="shared" si="2468"/>
        <v>3.6105990203257908E-2</v>
      </c>
      <c r="P2045" s="13">
        <f t="shared" si="2469"/>
        <v>7.6459649565094587E-2</v>
      </c>
      <c r="Q2045" s="13">
        <f t="shared" si="2470"/>
        <v>4.5466092032711174E-2</v>
      </c>
      <c r="R2045" s="13">
        <f t="shared" si="2471"/>
        <v>3.2145263372377796E-2</v>
      </c>
      <c r="S2045" s="13">
        <f t="shared" si="2472"/>
        <v>7.2076398729796348E-2</v>
      </c>
      <c r="T2045" s="13">
        <f t="shared" si="2473"/>
        <v>8.0957176062845804E-2</v>
      </c>
      <c r="U2045" s="13">
        <f t="shared" si="2474"/>
        <v>6.8072238395719284E-2</v>
      </c>
      <c r="V2045" s="13">
        <f t="shared" si="2475"/>
        <v>3.0197524131463004E-2</v>
      </c>
      <c r="W2045" s="13">
        <f t="shared" si="2476"/>
        <v>3.2093672401223523E-2</v>
      </c>
      <c r="X2045" s="13">
        <f t="shared" si="2477"/>
        <v>5.7146171375798679E-2</v>
      </c>
      <c r="Y2045" s="13">
        <f t="shared" si="2478"/>
        <v>5.0877395115238574E-2</v>
      </c>
      <c r="Z2045" s="13">
        <f t="shared" si="2479"/>
        <v>1.9079344848550828E-2</v>
      </c>
      <c r="AA2045" s="13">
        <f t="shared" si="2480"/>
        <v>4.0403268622173368E-2</v>
      </c>
      <c r="AB2045" s="13">
        <f t="shared" si="2481"/>
        <v>4.2779878667570978E-2</v>
      </c>
      <c r="AC2045" s="13">
        <f t="shared" si="2482"/>
        <v>7.1165928771978202E-3</v>
      </c>
      <c r="AD2045" s="13">
        <f t="shared" si="2483"/>
        <v>1.6990746765567739E-2</v>
      </c>
      <c r="AE2045" s="13">
        <f t="shared" si="2484"/>
        <v>3.0253818083807543E-2</v>
      </c>
      <c r="AF2045" s="13">
        <f t="shared" si="2485"/>
        <v>2.6935058278397463E-2</v>
      </c>
      <c r="AG2045" s="13">
        <f t="shared" si="2486"/>
        <v>1.5986904803242413E-2</v>
      </c>
      <c r="AH2045" s="13">
        <f t="shared" si="2487"/>
        <v>8.4931968584224821E-3</v>
      </c>
      <c r="AI2045" s="13">
        <f t="shared" si="2488"/>
        <v>1.7985571142811366E-2</v>
      </c>
      <c r="AJ2045" s="13">
        <f t="shared" si="2489"/>
        <v>1.90435224053674E-2</v>
      </c>
      <c r="AK2045" s="13">
        <f t="shared" si="2490"/>
        <v>1.3442469808126514E-2</v>
      </c>
      <c r="AL2045" s="13">
        <f t="shared" si="2491"/>
        <v>1.0733784708293105E-3</v>
      </c>
      <c r="AM2045" s="13">
        <f t="shared" si="2492"/>
        <v>7.1960720990133856E-3</v>
      </c>
      <c r="AN2045" s="13">
        <f t="shared" si="2493"/>
        <v>1.2813365957681578E-2</v>
      </c>
      <c r="AO2045" s="13">
        <f t="shared" si="2494"/>
        <v>1.1407775304807143E-2</v>
      </c>
      <c r="AP2045" s="13">
        <f t="shared" si="2495"/>
        <v>6.7709160280896991E-3</v>
      </c>
      <c r="AQ2045" s="13">
        <f t="shared" si="2496"/>
        <v>3.0140826739541732E-3</v>
      </c>
      <c r="AR2045" s="13">
        <f t="shared" si="2497"/>
        <v>3.0246067021068171E-3</v>
      </c>
      <c r="AS2045" s="13">
        <f t="shared" si="2498"/>
        <v>6.4050415793459299E-3</v>
      </c>
      <c r="AT2045" s="13">
        <f t="shared" si="2499"/>
        <v>6.7818003584687878E-3</v>
      </c>
      <c r="AU2045" s="13">
        <f t="shared" si="2500"/>
        <v>4.7871472841475859E-3</v>
      </c>
      <c r="AV2045" s="13">
        <f t="shared" si="2501"/>
        <v>2.5343689627531107E-3</v>
      </c>
      <c r="AW2045" s="13">
        <f t="shared" si="2502"/>
        <v>1.1242713581103654E-4</v>
      </c>
      <c r="AX2045" s="13">
        <f t="shared" si="2503"/>
        <v>2.5397870170495588E-3</v>
      </c>
      <c r="AY2045" s="13">
        <f t="shared" si="2504"/>
        <v>4.5223588724863225E-3</v>
      </c>
      <c r="AZ2045" s="13">
        <f t="shared" si="2505"/>
        <v>4.0262686662825582E-3</v>
      </c>
      <c r="BA2045" s="13">
        <f t="shared" si="2506"/>
        <v>2.3897321184473299E-3</v>
      </c>
      <c r="BB2045" s="13">
        <f t="shared" si="2507"/>
        <v>1.0637925715992172E-3</v>
      </c>
      <c r="BC2045" s="13">
        <f t="shared" si="2508"/>
        <v>3.7883899258966004E-4</v>
      </c>
      <c r="BD2045" s="13">
        <f t="shared" si="2509"/>
        <v>8.9760524952366193E-4</v>
      </c>
      <c r="BE2045" s="13">
        <f t="shared" si="2510"/>
        <v>1.9008087699579506E-3</v>
      </c>
      <c r="BF2045" s="13">
        <f t="shared" si="2511"/>
        <v>2.0126185658263657E-3</v>
      </c>
      <c r="BG2045" s="13">
        <f t="shared" si="2512"/>
        <v>1.4206701749026483E-3</v>
      </c>
      <c r="BH2045" s="13">
        <f t="shared" si="2513"/>
        <v>7.5211857581762738E-4</v>
      </c>
      <c r="BI2045" s="13">
        <f t="shared" si="2514"/>
        <v>3.1854394472873319E-4</v>
      </c>
      <c r="BJ2045" s="14">
        <f t="shared" si="2515"/>
        <v>0.4557702762643831</v>
      </c>
      <c r="BK2045" s="14">
        <f t="shared" si="2516"/>
        <v>0.21172326845121739</v>
      </c>
      <c r="BL2045" s="14">
        <f t="shared" si="2517"/>
        <v>0.30930672964340628</v>
      </c>
      <c r="BM2045" s="14">
        <f t="shared" si="2518"/>
        <v>0.73807507544954132</v>
      </c>
      <c r="BN2045" s="14">
        <f t="shared" si="2519"/>
        <v>0.25339461202134095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1.6111111111111101</v>
      </c>
      <c r="F2046" s="10">
        <f>VLOOKUP(B2046,home!$B$2:$E$405,3,FALSE)</f>
        <v>0.93</v>
      </c>
      <c r="G2046" s="10">
        <f>VLOOKUP(C2046,away!$B$2:$E$405,4,FALSE)</f>
        <v>0.62</v>
      </c>
      <c r="H2046" s="10">
        <f>VLOOKUP(A2046,away!$A$2:$E$405,3,FALSE)</f>
        <v>1.4652777777777799</v>
      </c>
      <c r="I2046" s="10">
        <f>VLOOKUP(C2046,away!$B$2:$E$405,3,FALSE)</f>
        <v>1.78</v>
      </c>
      <c r="J2046" s="10">
        <f>VLOOKUP(B2046,home!$B$2:$E$405,4,FALSE)</f>
        <v>0.93</v>
      </c>
      <c r="K2046" s="12">
        <f t="shared" si="2464"/>
        <v>0.92896666666666605</v>
      </c>
      <c r="L2046" s="12">
        <f t="shared" si="2465"/>
        <v>2.4256208333333373</v>
      </c>
      <c r="M2046" s="13">
        <f t="shared" si="2466"/>
        <v>3.4923773240376661E-2</v>
      </c>
      <c r="N2046" s="13">
        <f t="shared" si="2467"/>
        <v>3.2443021214535211E-2</v>
      </c>
      <c r="O2046" s="13">
        <f t="shared" si="2468"/>
        <v>8.4711831950466929E-2</v>
      </c>
      <c r="P2046" s="13">
        <f t="shared" si="2469"/>
        <v>7.8694468154252045E-2</v>
      </c>
      <c r="Q2046" s="13">
        <f t="shared" si="2470"/>
        <v>1.5069242637131353E-2</v>
      </c>
      <c r="R2046" s="13">
        <f t="shared" si="2471"/>
        <v>0.10273939220444264</v>
      </c>
      <c r="S2046" s="13">
        <f t="shared" si="2472"/>
        <v>4.4330972454322631E-2</v>
      </c>
      <c r="T2046" s="13">
        <f t="shared" si="2473"/>
        <v>3.6552268883180805E-2</v>
      </c>
      <c r="U2046" s="13">
        <f t="shared" si="2474"/>
        <v>9.5441470711520329E-2</v>
      </c>
      <c r="V2046" s="13">
        <f t="shared" si="2475"/>
        <v>1.1099100750534075E-2</v>
      </c>
      <c r="W2046" s="13">
        <f t="shared" si="2476"/>
        <v>4.6662747006023719E-3</v>
      </c>
      <c r="X2046" s="13">
        <f t="shared" si="2477"/>
        <v>1.1318613127837393E-2</v>
      </c>
      <c r="Y2046" s="13">
        <f t="shared" si="2478"/>
        <v>1.3727331903661299E-2</v>
      </c>
      <c r="Z2046" s="13">
        <f t="shared" si="2479"/>
        <v>8.3068936711700236E-2</v>
      </c>
      <c r="AA2046" s="13">
        <f t="shared" si="2480"/>
        <v>7.7168273240612414E-2</v>
      </c>
      <c r="AB2046" s="13">
        <f t="shared" si="2481"/>
        <v>3.584337678237709E-2</v>
      </c>
      <c r="AC2046" s="13">
        <f t="shared" si="2482"/>
        <v>1.5631147308703545E-3</v>
      </c>
      <c r="AD2046" s="13">
        <f t="shared" si="2483"/>
        <v>1.0837034135923948E-3</v>
      </c>
      <c r="AE2046" s="13">
        <f t="shared" si="2484"/>
        <v>2.628653577164167E-3</v>
      </c>
      <c r="AF2046" s="13">
        <f t="shared" si="2485"/>
        <v>3.1880584401928033E-3</v>
      </c>
      <c r="AG2046" s="13">
        <f t="shared" si="2486"/>
        <v>2.577673656805282E-3</v>
      </c>
      <c r="AH2046" s="13">
        <f t="shared" si="2487"/>
        <v>5.0373435872687139E-2</v>
      </c>
      <c r="AI2046" s="13">
        <f t="shared" si="2488"/>
        <v>4.6795242811197235E-2</v>
      </c>
      <c r="AJ2046" s="13">
        <f t="shared" si="2489"/>
        <v>2.1735610365087577E-2</v>
      </c>
      <c r="AK2046" s="13">
        <f t="shared" si="2490"/>
        <v>6.7305525029402822E-3</v>
      </c>
      <c r="AL2046" s="13">
        <f t="shared" si="2491"/>
        <v>1.4088796369540589E-4</v>
      </c>
      <c r="AM2046" s="13">
        <f t="shared" si="2492"/>
        <v>2.0134486955604295E-4</v>
      </c>
      <c r="AN2046" s="13">
        <f t="shared" si="2493"/>
        <v>4.8838631027992095E-4</v>
      </c>
      <c r="AO2046" s="13">
        <f t="shared" si="2494"/>
        <v>5.9232000446488801E-4</v>
      </c>
      <c r="AP2046" s="13">
        <f t="shared" si="2495"/>
        <v>4.7891458094337586E-4</v>
      </c>
      <c r="AQ2046" s="13">
        <f t="shared" si="2496"/>
        <v>2.9041629623083933E-4</v>
      </c>
      <c r="AR2046" s="13">
        <f t="shared" si="2497"/>
        <v>2.443737109987415E-2</v>
      </c>
      <c r="AS2046" s="13">
        <f t="shared" si="2498"/>
        <v>2.2701503172746405E-2</v>
      </c>
      <c r="AT2046" s="13">
        <f t="shared" si="2499"/>
        <v>1.0544469865354485E-2</v>
      </c>
      <c r="AU2046" s="13">
        <f t="shared" si="2500"/>
        <v>3.2651536741951557E-3</v>
      </c>
      <c r="AV2046" s="13">
        <f t="shared" si="2501"/>
        <v>7.583047312178725E-4</v>
      </c>
      <c r="AW2046" s="13">
        <f t="shared" si="2502"/>
        <v>8.8184942548018768E-6</v>
      </c>
      <c r="AX2046" s="13">
        <f t="shared" si="2503"/>
        <v>3.1173778720318637E-5</v>
      </c>
      <c r="AY2046" s="13">
        <f t="shared" si="2504"/>
        <v>7.5615767117728349E-5</v>
      </c>
      <c r="AZ2046" s="13">
        <f t="shared" si="2505"/>
        <v>9.1707590024621928E-5</v>
      </c>
      <c r="BA2046" s="13">
        <f t="shared" si="2506"/>
        <v>7.414928031283849E-5</v>
      </c>
      <c r="BB2046" s="13">
        <f t="shared" si="2507"/>
        <v>4.4964509775873625E-5</v>
      </c>
      <c r="BC2046" s="13">
        <f t="shared" si="2508"/>
        <v>2.1813370334595902E-5</v>
      </c>
      <c r="BD2046" s="13">
        <f t="shared" si="2509"/>
        <v>9.8792994086254679E-3</v>
      </c>
      <c r="BE2046" s="13">
        <f t="shared" si="2510"/>
        <v>9.177539840632765E-3</v>
      </c>
      <c r="BF2046" s="13">
        <f t="shared" si="2511"/>
        <v>4.262814296976572E-3</v>
      </c>
      <c r="BG2046" s="13">
        <f t="shared" si="2512"/>
        <v>1.3200041293604447E-3</v>
      </c>
      <c r="BH2046" s="13">
        <f t="shared" si="2513"/>
        <v>3.0655995900955171E-4</v>
      </c>
      <c r="BI2046" s="13">
        <f t="shared" si="2514"/>
        <v>5.6956796650914624E-5</v>
      </c>
      <c r="BJ2046" s="14">
        <f t="shared" si="2515"/>
        <v>0.12564564791246413</v>
      </c>
      <c r="BK2046" s="14">
        <f t="shared" si="2516"/>
        <v>0.17082793306116889</v>
      </c>
      <c r="BL2046" s="14">
        <f t="shared" si="2517"/>
        <v>0.60824916341597546</v>
      </c>
      <c r="BM2046" s="14">
        <f t="shared" si="2518"/>
        <v>0.63914315442724068</v>
      </c>
      <c r="BN2046" s="14">
        <f t="shared" si="2519"/>
        <v>0.3485817294012048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1.8034188034187999</v>
      </c>
      <c r="F2047" s="10">
        <f>VLOOKUP(B2047,home!$B$2:$E$405,3,FALSE)</f>
        <v>1.82</v>
      </c>
      <c r="G2047" s="10">
        <f>VLOOKUP(C2047,away!$B$2:$E$405,4,FALSE)</f>
        <v>1.19</v>
      </c>
      <c r="H2047" s="10">
        <f>VLOOKUP(A2047,away!$A$2:$E$405,3,FALSE)</f>
        <v>1.23931623931624</v>
      </c>
      <c r="I2047" s="10">
        <f>VLOOKUP(C2047,away!$B$2:$E$405,3,FALSE)</f>
        <v>1.03</v>
      </c>
      <c r="J2047" s="10">
        <f>VLOOKUP(B2047,home!$B$2:$E$405,4,FALSE)</f>
        <v>1.82</v>
      </c>
      <c r="K2047" s="12">
        <f t="shared" si="2464"/>
        <v>3.9058444444444365</v>
      </c>
      <c r="L2047" s="12">
        <f t="shared" si="2465"/>
        <v>2.3232222222222236</v>
      </c>
      <c r="M2047" s="13">
        <f t="shared" si="2466"/>
        <v>1.9712909098158959E-3</v>
      </c>
      <c r="N2047" s="13">
        <f t="shared" si="2467"/>
        <v>7.6995556484882356E-3</v>
      </c>
      <c r="O2047" s="13">
        <f t="shared" si="2468"/>
        <v>4.5797468481489547E-3</v>
      </c>
      <c r="P2047" s="13">
        <f t="shared" si="2469"/>
        <v>1.7887778783804514E-2</v>
      </c>
      <c r="Q2047" s="13">
        <f t="shared" si="2470"/>
        <v>1.5036633327169278E-2</v>
      </c>
      <c r="R2047" s="13">
        <f t="shared" si="2471"/>
        <v>5.3198848248859204E-3</v>
      </c>
      <c r="S2047" s="13">
        <f t="shared" si="2472"/>
        <v>4.0579072858430876E-2</v>
      </c>
      <c r="T2047" s="13">
        <f t="shared" si="2473"/>
        <v>3.4933440693086959E-2</v>
      </c>
      <c r="U2047" s="13">
        <f t="shared" si="2474"/>
        <v>2.0778642588364937E-2</v>
      </c>
      <c r="V2047" s="13">
        <f t="shared" si="2475"/>
        <v>4.0913375028013066E-2</v>
      </c>
      <c r="W2047" s="13">
        <f t="shared" si="2476"/>
        <v>1.9576916914690733E-2</v>
      </c>
      <c r="X2047" s="13">
        <f t="shared" si="2477"/>
        <v>4.5481528418807642E-2</v>
      </c>
      <c r="Y2047" s="13">
        <f t="shared" si="2478"/>
        <v>5.2831848761602768E-2</v>
      </c>
      <c r="Z2047" s="13">
        <f t="shared" si="2479"/>
        <v>4.1197582149459181E-3</v>
      </c>
      <c r="AA2047" s="13">
        <f t="shared" si="2480"/>
        <v>1.6091134736300843E-2</v>
      </c>
      <c r="AB2047" s="13">
        <f t="shared" si="2481"/>
        <v>3.1424734607293767E-2</v>
      </c>
      <c r="AC2047" s="13">
        <f t="shared" si="2482"/>
        <v>2.3203367592643864E-2</v>
      </c>
      <c r="AD2047" s="13">
        <f t="shared" si="2483"/>
        <v>1.9116098042648778E-2</v>
      </c>
      <c r="AE2047" s="13">
        <f t="shared" si="2484"/>
        <v>4.4410943774860392E-2</v>
      </c>
      <c r="AF2047" s="13">
        <f t="shared" si="2485"/>
        <v>5.1588245743808707E-2</v>
      </c>
      <c r="AG2047" s="13">
        <f t="shared" si="2486"/>
        <v>3.9950319639159147E-2</v>
      </c>
      <c r="AH2047" s="13">
        <f t="shared" si="2487"/>
        <v>2.392778458786229E-3</v>
      </c>
      <c r="AI2047" s="13">
        <f t="shared" si="2488"/>
        <v>9.3458204500365145E-3</v>
      </c>
      <c r="AJ2047" s="13">
        <f t="shared" si="2489"/>
        <v>1.8251660441775161E-2</v>
      </c>
      <c r="AK2047" s="13">
        <f t="shared" si="2490"/>
        <v>2.376271551279794E-2</v>
      </c>
      <c r="AL2047" s="13">
        <f t="shared" si="2491"/>
        <v>8.4220285188709235E-3</v>
      </c>
      <c r="AM2047" s="13">
        <f t="shared" si="2492"/>
        <v>1.493290106786698E-2</v>
      </c>
      <c r="AN2047" s="13">
        <f t="shared" si="2493"/>
        <v>3.4692447603114539E-2</v>
      </c>
      <c r="AO2047" s="13">
        <f t="shared" si="2494"/>
        <v>4.0299132607417916E-2</v>
      </c>
      <c r="AP2047" s="13">
        <f t="shared" si="2495"/>
        <v>3.120794680327784E-2</v>
      </c>
      <c r="AQ2047" s="13">
        <f t="shared" si="2496"/>
        <v>1.8125748880826024E-2</v>
      </c>
      <c r="AR2047" s="13">
        <f t="shared" si="2497"/>
        <v>1.1117912176613622E-3</v>
      </c>
      <c r="AS2047" s="13">
        <f t="shared" si="2498"/>
        <v>4.342483550884747E-3</v>
      </c>
      <c r="AT2047" s="13">
        <f t="shared" si="2499"/>
        <v>8.4805326261572691E-3</v>
      </c>
      <c r="AU2047" s="13">
        <f t="shared" si="2500"/>
        <v>1.1041213747935387E-2</v>
      </c>
      <c r="AV2047" s="13">
        <f t="shared" si="2501"/>
        <v>1.0781315844324242E-2</v>
      </c>
      <c r="AW2047" s="13">
        <f t="shared" si="2502"/>
        <v>2.1228529080205274E-3</v>
      </c>
      <c r="AX2047" s="13">
        <f t="shared" si="2503"/>
        <v>9.7209314458944381E-3</v>
      </c>
      <c r="AY2047" s="13">
        <f t="shared" si="2504"/>
        <v>2.2583883955800771E-2</v>
      </c>
      <c r="AZ2047" s="13">
        <f t="shared" si="2505"/>
        <v>2.6233690535102147E-2</v>
      </c>
      <c r="BA2047" s="13">
        <f t="shared" si="2506"/>
        <v>2.031556427401671E-2</v>
      </c>
      <c r="BB2047" s="13">
        <f t="shared" si="2507"/>
        <v>1.1799392594594879E-2</v>
      </c>
      <c r="BC2047" s="13">
        <f t="shared" si="2508"/>
        <v>5.4825222168974333E-3</v>
      </c>
      <c r="BD2047" s="13">
        <f t="shared" si="2509"/>
        <v>4.3048967722373021E-4</v>
      </c>
      <c r="BE2047" s="13">
        <f t="shared" si="2510"/>
        <v>1.6814257141749853E-3</v>
      </c>
      <c r="BF2047" s="13">
        <f t="shared" si="2511"/>
        <v>3.2836936422281928E-3</v>
      </c>
      <c r="BG2047" s="13">
        <f t="shared" si="2512"/>
        <v>4.2751988565848352E-3</v>
      </c>
      <c r="BH2047" s="13">
        <f t="shared" si="2513"/>
        <v>4.1745654257217711E-3</v>
      </c>
      <c r="BI2047" s="13">
        <f t="shared" si="2514"/>
        <v>3.2610406352050407E-3</v>
      </c>
      <c r="BJ2047" s="14">
        <f t="shared" si="2515"/>
        <v>0.56601969294913212</v>
      </c>
      <c r="BK2047" s="14">
        <f t="shared" si="2516"/>
        <v>0.15556079764737993</v>
      </c>
      <c r="BL2047" s="14">
        <f t="shared" si="2517"/>
        <v>0.18481086940649183</v>
      </c>
      <c r="BM2047" s="14">
        <f t="shared" si="2518"/>
        <v>0.83755519682785695</v>
      </c>
      <c r="BN2047" s="14">
        <f t="shared" si="2519"/>
        <v>5.2494890342312799E-2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1.8034188034187999</v>
      </c>
      <c r="F2048" s="10">
        <f>VLOOKUP(B2048,home!$B$2:$E$405,3,FALSE)</f>
        <v>0.4</v>
      </c>
      <c r="G2048" s="10">
        <f>VLOOKUP(C2048,away!$B$2:$E$405,4,FALSE)</f>
        <v>0.92</v>
      </c>
      <c r="H2048" s="10">
        <f>VLOOKUP(A2048,away!$A$2:$E$405,3,FALSE)</f>
        <v>1.23931623931624</v>
      </c>
      <c r="I2048" s="10">
        <f>VLOOKUP(C2048,away!$B$2:$E$405,3,FALSE)</f>
        <v>1.1100000000000001</v>
      </c>
      <c r="J2048" s="10">
        <f>VLOOKUP(B2048,home!$B$2:$E$405,4,FALSE)</f>
        <v>0.4</v>
      </c>
      <c r="K2048" s="12">
        <f t="shared" si="2464"/>
        <v>0.66365811965811849</v>
      </c>
      <c r="L2048" s="12">
        <f t="shared" si="2465"/>
        <v>0.55025641025641059</v>
      </c>
      <c r="M2048" s="13">
        <f t="shared" si="2466"/>
        <v>0.29703225900047536</v>
      </c>
      <c r="N2048" s="13">
        <f t="shared" si="2467"/>
        <v>0.19712787048605873</v>
      </c>
      <c r="O2048" s="13">
        <f t="shared" si="2468"/>
        <v>0.16344390456795399</v>
      </c>
      <c r="P2048" s="13">
        <f t="shared" si="2469"/>
        <v>0.1084708743751493</v>
      </c>
      <c r="Q2048" s="13">
        <f t="shared" si="2470"/>
        <v>6.5412755929493416E-2</v>
      </c>
      <c r="R2048" s="13">
        <f t="shared" si="2471"/>
        <v>4.4968028102926848E-2</v>
      </c>
      <c r="S2048" s="13">
        <f t="shared" si="2472"/>
        <v>9.902906360492807E-3</v>
      </c>
      <c r="T2048" s="13">
        <f t="shared" si="2473"/>
        <v>3.5993788262741785E-2</v>
      </c>
      <c r="U2048" s="13">
        <f t="shared" si="2474"/>
        <v>2.9843396975521859E-2</v>
      </c>
      <c r="V2048" s="13">
        <f t="shared" si="2475"/>
        <v>4.0181827589760703E-4</v>
      </c>
      <c r="W2048" s="13">
        <f t="shared" si="2476"/>
        <v>1.4470568867274347E-2</v>
      </c>
      <c r="X2048" s="13">
        <f t="shared" si="2477"/>
        <v>7.9625232792745557E-3</v>
      </c>
      <c r="Y2048" s="13">
        <f t="shared" si="2478"/>
        <v>2.1907147381183593E-3</v>
      </c>
      <c r="Z2048" s="13">
        <f t="shared" si="2479"/>
        <v>8.2479819067419712E-3</v>
      </c>
      <c r="AA2048" s="13">
        <f t="shared" si="2480"/>
        <v>5.4738401632025589E-3</v>
      </c>
      <c r="AB2048" s="13">
        <f t="shared" si="2481"/>
        <v>1.8163792350100493E-3</v>
      </c>
      <c r="AC2048" s="13">
        <f t="shared" si="2482"/>
        <v>9.1710534811091549E-6</v>
      </c>
      <c r="AD2048" s="13">
        <f t="shared" si="2483"/>
        <v>2.4008776312096506E-3</v>
      </c>
      <c r="AE2048" s="13">
        <f t="shared" si="2484"/>
        <v>1.3210983068143367E-3</v>
      </c>
      <c r="AF2048" s="13">
        <f t="shared" si="2485"/>
        <v>3.6347140595173943E-4</v>
      </c>
      <c r="AG2048" s="13">
        <f t="shared" si="2486"/>
        <v>6.6667490356618229E-5</v>
      </c>
      <c r="AH2048" s="13">
        <f t="shared" si="2487"/>
        <v>1.1346262289659156E-3</v>
      </c>
      <c r="AI2048" s="13">
        <f t="shared" si="2488"/>
        <v>7.5300390963030134E-4</v>
      </c>
      <c r="AJ2048" s="13">
        <f t="shared" si="2489"/>
        <v>2.4986857938022873E-4</v>
      </c>
      <c r="AK2048" s="13">
        <f t="shared" si="2490"/>
        <v>5.527577051770931E-5</v>
      </c>
      <c r="AL2048" s="13">
        <f t="shared" si="2491"/>
        <v>1.3396419545603297E-7</v>
      </c>
      <c r="AM2048" s="13">
        <f t="shared" si="2492"/>
        <v>3.1867238685156694E-4</v>
      </c>
      <c r="AN2048" s="13">
        <f t="shared" si="2493"/>
        <v>1.753515236367854E-4</v>
      </c>
      <c r="AO2048" s="13">
        <f t="shared" si="2494"/>
        <v>4.8244149964684823E-5</v>
      </c>
      <c r="AP2048" s="13">
        <f t="shared" si="2495"/>
        <v>8.8488842584798022E-6</v>
      </c>
      <c r="AQ2048" s="13">
        <f t="shared" si="2496"/>
        <v>1.2172888217113891E-6</v>
      </c>
      <c r="AR2048" s="13">
        <f t="shared" si="2497"/>
        <v>1.2486707114671062E-4</v>
      </c>
      <c r="AS2048" s="13">
        <f t="shared" si="2498"/>
        <v>8.2869045644442458E-5</v>
      </c>
      <c r="AT2048" s="13">
        <f t="shared" si="2499"/>
        <v>2.7498357505126736E-5</v>
      </c>
      <c r="AU2048" s="13">
        <f t="shared" si="2500"/>
        <v>6.0831694118463737E-6</v>
      </c>
      <c r="AV2048" s="13">
        <f t="shared" si="2501"/>
        <v>1.0092861933569365E-6</v>
      </c>
      <c r="AW2048" s="13">
        <f t="shared" si="2502"/>
        <v>1.3589258569813034E-9</v>
      </c>
      <c r="AX2048" s="13">
        <f t="shared" si="2503"/>
        <v>3.5248252840812555E-5</v>
      </c>
      <c r="AY2048" s="13">
        <f t="shared" si="2504"/>
        <v>1.9395577075995845E-5</v>
      </c>
      <c r="AZ2048" s="13">
        <f t="shared" si="2505"/>
        <v>5.3362703083444997E-6</v>
      </c>
      <c r="BA2048" s="13">
        <f t="shared" si="2506"/>
        <v>9.7877231467583785E-7</v>
      </c>
      <c r="BB2048" s="13">
        <f t="shared" si="2507"/>
        <v>1.3464393508297111E-7</v>
      </c>
      <c r="BC2048" s="13">
        <f t="shared" si="2508"/>
        <v>1.4817737676310578E-8</v>
      </c>
      <c r="BD2048" s="13">
        <f t="shared" si="2509"/>
        <v>1.1451484388070127E-5</v>
      </c>
      <c r="BE2048" s="13">
        <f t="shared" si="2510"/>
        <v>7.5998705962809197E-6</v>
      </c>
      <c r="BF2048" s="13">
        <f t="shared" si="2511"/>
        <v>2.5218579147864095E-6</v>
      </c>
      <c r="BG2048" s="13">
        <f t="shared" si="2512"/>
        <v>5.5788382725736405E-7</v>
      </c>
      <c r="BH2048" s="13">
        <f t="shared" si="2513"/>
        <v>9.2561032946324189E-8</v>
      </c>
      <c r="BI2048" s="13">
        <f t="shared" si="2514"/>
        <v>1.2285776215754136E-8</v>
      </c>
      <c r="BJ2048" s="14">
        <f t="shared" si="2515"/>
        <v>0.32792377896503933</v>
      </c>
      <c r="BK2048" s="14">
        <f t="shared" si="2516"/>
        <v>0.41583655860676755</v>
      </c>
      <c r="BL2048" s="14">
        <f t="shared" si="2517"/>
        <v>0.2480028864065465</v>
      </c>
      <c r="BM2048" s="14">
        <f t="shared" si="2518"/>
        <v>0.12353611920488769</v>
      </c>
      <c r="BN2048" s="14">
        <f t="shared" si="2519"/>
        <v>0.87645569246205779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1.8034188034187999</v>
      </c>
      <c r="F2049" s="10">
        <f>VLOOKUP(B2049,home!$B$2:$E$405,3,FALSE)</f>
        <v>1.66</v>
      </c>
      <c r="G2049" s="10">
        <f>VLOOKUP(C2049,away!$B$2:$E$405,4,FALSE)</f>
        <v>1.9</v>
      </c>
      <c r="H2049" s="10">
        <f>VLOOKUP(A2049,away!$A$2:$E$405,3,FALSE)</f>
        <v>1.23931623931624</v>
      </c>
      <c r="I2049" s="10">
        <f>VLOOKUP(C2049,away!$B$2:$E$405,3,FALSE)</f>
        <v>0.4</v>
      </c>
      <c r="J2049" s="10">
        <f>VLOOKUP(B2049,home!$B$2:$E$405,4,FALSE)</f>
        <v>1.66</v>
      </c>
      <c r="K2049" s="12">
        <f t="shared" si="2464"/>
        <v>5.6879829059828948</v>
      </c>
      <c r="L2049" s="12">
        <f t="shared" si="2465"/>
        <v>0.82290598290598338</v>
      </c>
      <c r="M2049" s="13">
        <f t="shared" si="2466"/>
        <v>1.4871572178394572E-3</v>
      </c>
      <c r="N2049" s="13">
        <f t="shared" si="2467"/>
        <v>8.458924833579913E-3</v>
      </c>
      <c r="O2049" s="13">
        <f t="shared" si="2468"/>
        <v>1.2237905720819061E-3</v>
      </c>
      <c r="P2049" s="13">
        <f t="shared" si="2469"/>
        <v>6.9608998545049091E-3</v>
      </c>
      <c r="Q2049" s="13">
        <f t="shared" si="2470"/>
        <v>2.4057109928198383E-2</v>
      </c>
      <c r="R2049" s="13">
        <f t="shared" si="2471"/>
        <v>5.0353229179506825E-4</v>
      </c>
      <c r="S2049" s="13">
        <f t="shared" si="2472"/>
        <v>8.1454277670185843E-3</v>
      </c>
      <c r="T2049" s="13">
        <f t="shared" si="2473"/>
        <v>1.9796739691341381E-2</v>
      </c>
      <c r="U2049" s="13">
        <f t="shared" si="2474"/>
        <v>2.8640830683407388E-3</v>
      </c>
      <c r="V2049" s="13">
        <f t="shared" si="2475"/>
        <v>4.2362334943602444E-3</v>
      </c>
      <c r="W2049" s="13">
        <f t="shared" si="2476"/>
        <v>4.5612143346314596E-2</v>
      </c>
      <c r="X2049" s="13">
        <f t="shared" si="2477"/>
        <v>3.7534505652847619E-2</v>
      </c>
      <c r="Y2049" s="13">
        <f t="shared" si="2478"/>
        <v>1.5443684633573377E-2</v>
      </c>
      <c r="Z2049" s="13">
        <f t="shared" si="2479"/>
        <v>1.3811991183484103E-4</v>
      </c>
      <c r="AA2049" s="13">
        <f t="shared" si="2480"/>
        <v>7.8562369749244027E-4</v>
      </c>
      <c r="AB2049" s="13">
        <f t="shared" si="2481"/>
        <v>2.2343070809360396E-3</v>
      </c>
      <c r="AC2049" s="13">
        <f t="shared" si="2482"/>
        <v>1.2392770566223832E-3</v>
      </c>
      <c r="AD2049" s="13">
        <f t="shared" si="2483"/>
        <v>6.4860272914769701E-2</v>
      </c>
      <c r="AE2049" s="13">
        <f t="shared" si="2484"/>
        <v>5.3373906634478885E-2</v>
      </c>
      <c r="AF2049" s="13">
        <f t="shared" si="2485"/>
        <v>2.1960853550289011E-2</v>
      </c>
      <c r="AG2049" s="13">
        <f t="shared" si="2486"/>
        <v>6.0239059254183118E-3</v>
      </c>
      <c r="AH2049" s="13">
        <f t="shared" si="2487"/>
        <v>2.8414925451834404E-5</v>
      </c>
      <c r="AI2049" s="13">
        <f t="shared" si="2488"/>
        <v>1.6162361024481235E-4</v>
      </c>
      <c r="AJ2049" s="13">
        <f t="shared" si="2489"/>
        <v>4.5965616613786748E-4</v>
      </c>
      <c r="AK2049" s="13">
        <f t="shared" si="2490"/>
        <v>8.7150547187394135E-4</v>
      </c>
      <c r="AL2049" s="13">
        <f t="shared" si="2491"/>
        <v>2.3202613360991068E-4</v>
      </c>
      <c r="AM2049" s="13">
        <f t="shared" si="2492"/>
        <v>7.3784824723319084E-2</v>
      </c>
      <c r="AN2049" s="13">
        <f t="shared" si="2493"/>
        <v>6.0717973712488583E-2</v>
      </c>
      <c r="AO2049" s="13">
        <f t="shared" si="2494"/>
        <v>2.4982591918967532E-2</v>
      </c>
      <c r="AP2049" s="13">
        <f t="shared" si="2495"/>
        <v>6.8527747862056863E-3</v>
      </c>
      <c r="AQ2049" s="13">
        <f t="shared" si="2496"/>
        <v>1.4097973427689824E-3</v>
      </c>
      <c r="AR2049" s="13">
        <f t="shared" si="2497"/>
        <v>4.6765624316284087E-6</v>
      </c>
      <c r="AS2049" s="13">
        <f t="shared" si="2498"/>
        <v>2.6600207169864183E-5</v>
      </c>
      <c r="AT2049" s="13">
        <f t="shared" si="2499"/>
        <v>7.5650761838895594E-5</v>
      </c>
      <c r="AU2049" s="13">
        <f t="shared" si="2500"/>
        <v>1.4343341338807374E-4</v>
      </c>
      <c r="AV2049" s="13">
        <f t="shared" si="2501"/>
        <v>2.0396170087453534E-4</v>
      </c>
      <c r="AW2049" s="13">
        <f t="shared" si="2502"/>
        <v>3.0167748916303343E-5</v>
      </c>
      <c r="AX2049" s="13">
        <f t="shared" si="2503"/>
        <v>6.9947803624530486E-2</v>
      </c>
      <c r="AY2049" s="13">
        <f t="shared" si="2504"/>
        <v>5.756046609375897E-2</v>
      </c>
      <c r="AZ2049" s="13">
        <f t="shared" si="2505"/>
        <v>2.368342596370562E-2</v>
      </c>
      <c r="BA2049" s="13">
        <f t="shared" si="2506"/>
        <v>6.4964109737480876E-3</v>
      </c>
      <c r="BB2049" s="13">
        <f t="shared" si="2507"/>
        <v>1.3364838644283465E-3</v>
      </c>
      <c r="BC2049" s="13">
        <f t="shared" si="2508"/>
        <v>2.1996011361907918E-4</v>
      </c>
      <c r="BD2049" s="13">
        <f t="shared" si="2509"/>
        <v>6.4139520073672826E-7</v>
      </c>
      <c r="BE2049" s="13">
        <f t="shared" si="2510"/>
        <v>3.6482449377699774E-6</v>
      </c>
      <c r="BF2049" s="13">
        <f t="shared" si="2511"/>
        <v>1.0375577421437135E-5</v>
      </c>
      <c r="BG2049" s="13">
        <f t="shared" si="2512"/>
        <v>1.9672035670945504E-5</v>
      </c>
      <c r="BH2049" s="13">
        <f t="shared" si="2513"/>
        <v>2.7973550655555931E-5</v>
      </c>
      <c r="BI2049" s="13">
        <f t="shared" si="2514"/>
        <v>3.1822615589689752E-5</v>
      </c>
      <c r="BJ2049" s="14">
        <f t="shared" si="2515"/>
        <v>0.62411456022835166</v>
      </c>
      <c r="BK2049" s="14">
        <f t="shared" si="2516"/>
        <v>7.9861487617714472E-2</v>
      </c>
      <c r="BL2049" s="14">
        <f t="shared" si="2517"/>
        <v>9.6809929495337791E-3</v>
      </c>
      <c r="BM2049" s="14">
        <f t="shared" si="2518"/>
        <v>0.61357344766459254</v>
      </c>
      <c r="BN2049" s="14">
        <f t="shared" si="2519"/>
        <v>4.2691414697999634E-2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1.8034188034187999</v>
      </c>
      <c r="F2050" s="10">
        <f>VLOOKUP(B2050,home!$B$2:$E$405,3,FALSE)</f>
        <v>0.48</v>
      </c>
      <c r="G2050" s="10">
        <f>VLOOKUP(C2050,away!$B$2:$E$405,4,FALSE)</f>
        <v>0.55000000000000004</v>
      </c>
      <c r="H2050" s="10">
        <f>VLOOKUP(A2050,away!$A$2:$E$405,3,FALSE)</f>
        <v>1.23931623931624</v>
      </c>
      <c r="I2050" s="10">
        <f>VLOOKUP(C2050,away!$B$2:$E$405,3,FALSE)</f>
        <v>0.71</v>
      </c>
      <c r="J2050" s="10">
        <f>VLOOKUP(B2050,home!$B$2:$E$405,4,FALSE)</f>
        <v>0.48</v>
      </c>
      <c r="K2050" s="12">
        <f t="shared" si="2464"/>
        <v>0.47610256410256324</v>
      </c>
      <c r="L2050" s="12">
        <f t="shared" si="2465"/>
        <v>0.42235897435897457</v>
      </c>
      <c r="M2050" s="13">
        <f t="shared" si="2466"/>
        <v>0.40719563291917926</v>
      </c>
      <c r="N2050" s="13">
        <f t="shared" si="2467"/>
        <v>0.19386688492418735</v>
      </c>
      <c r="O2050" s="13">
        <f t="shared" si="2468"/>
        <v>0.17198272988319804</v>
      </c>
      <c r="P2050" s="13">
        <f t="shared" si="2469"/>
        <v>8.188141867874911E-2</v>
      </c>
      <c r="Q2050" s="13">
        <f t="shared" si="2470"/>
        <v>4.6150260503491081E-2</v>
      </c>
      <c r="R2050" s="13">
        <f t="shared" si="2471"/>
        <v>3.631922470046204E-2</v>
      </c>
      <c r="S2050" s="13">
        <f t="shared" si="2472"/>
        <v>4.1163056420691858E-3</v>
      </c>
      <c r="T2050" s="13">
        <f t="shared" si="2473"/>
        <v>1.9491976692653984E-2</v>
      </c>
      <c r="U2050" s="13">
        <f t="shared" si="2474"/>
        <v>1.7291676006107124E-2</v>
      </c>
      <c r="V2050" s="13">
        <f t="shared" si="2475"/>
        <v>9.1970246796952682E-5</v>
      </c>
      <c r="W2050" s="13">
        <f t="shared" si="2476"/>
        <v>7.32408578657112E-3</v>
      </c>
      <c r="X2050" s="13">
        <f t="shared" si="2477"/>
        <v>3.0933933609333213E-3</v>
      </c>
      <c r="Y2050" s="13">
        <f t="shared" si="2478"/>
        <v>6.5326122360632934E-4</v>
      </c>
      <c r="Z2050" s="13">
        <f t="shared" si="2479"/>
        <v>5.1132501646667617E-3</v>
      </c>
      <c r="AA2050" s="13">
        <f t="shared" si="2480"/>
        <v>2.4344315142956988E-3</v>
      </c>
      <c r="AB2050" s="13">
        <f t="shared" si="2481"/>
        <v>5.7951954304413409E-4</v>
      </c>
      <c r="AC2050" s="13">
        <f t="shared" si="2482"/>
        <v>1.1558716614269072E-6</v>
      </c>
      <c r="AD2050" s="13">
        <f t="shared" si="2483"/>
        <v>8.7175400567341202E-4</v>
      </c>
      <c r="AE2050" s="13">
        <f t="shared" si="2484"/>
        <v>3.6819312772954998E-4</v>
      </c>
      <c r="AF2050" s="13">
        <f t="shared" si="2485"/>
        <v>7.775483589693781E-5</v>
      </c>
      <c r="AG2050" s="13">
        <f t="shared" si="2486"/>
        <v>1.094681758029368E-5</v>
      </c>
      <c r="AH2050" s="13">
        <f t="shared" si="2487"/>
        <v>5.3990677379737767E-4</v>
      </c>
      <c r="AI2050" s="13">
        <f t="shared" si="2488"/>
        <v>2.5705099938127407E-4</v>
      </c>
      <c r="AJ2050" s="13">
        <f t="shared" si="2489"/>
        <v>6.1191319955275494E-5</v>
      </c>
      <c r="AK2050" s="13">
        <f t="shared" si="2490"/>
        <v>9.711114777175671E-6</v>
      </c>
      <c r="AL2050" s="13">
        <f t="shared" si="2491"/>
        <v>9.2971931717139179E-9</v>
      </c>
      <c r="AM2050" s="13">
        <f t="shared" si="2492"/>
        <v>8.3008863473558417E-5</v>
      </c>
      <c r="AN2050" s="13">
        <f t="shared" si="2493"/>
        <v>3.5059538439396277E-5</v>
      </c>
      <c r="AO2050" s="13">
        <f t="shared" si="2494"/>
        <v>7.4038553483812264E-6</v>
      </c>
      <c r="AP2050" s="13">
        <f t="shared" si="2495"/>
        <v>1.0423615837481679E-6</v>
      </c>
      <c r="AQ2050" s="13">
        <f t="shared" si="2496"/>
        <v>1.1006269235576811E-7</v>
      </c>
      <c r="AR2050" s="13">
        <f t="shared" si="2497"/>
        <v>4.560689424610468E-5</v>
      </c>
      <c r="AS2050" s="13">
        <f t="shared" si="2498"/>
        <v>2.1713559291324876E-5</v>
      </c>
      <c r="AT2050" s="13">
        <f t="shared" si="2499"/>
        <v>5.1689406271964048E-6</v>
      </c>
      <c r="AU2050" s="13">
        <f t="shared" si="2500"/>
        <v>8.2031529543404002E-7</v>
      </c>
      <c r="AV2050" s="13">
        <f t="shared" si="2501"/>
        <v>9.7638553882174529E-8</v>
      </c>
      <c r="AW2050" s="13">
        <f t="shared" si="2502"/>
        <v>5.1931587743545615E-11</v>
      </c>
      <c r="AX2050" s="13">
        <f t="shared" si="2503"/>
        <v>6.5867887905001259E-6</v>
      </c>
      <c r="AY2050" s="13">
        <f t="shared" si="2504"/>
        <v>2.7819893578748237E-6</v>
      </c>
      <c r="AZ2050" s="13">
        <f t="shared" si="2505"/>
        <v>5.8749908593479631E-7</v>
      </c>
      <c r="BA2050" s="13">
        <f t="shared" si="2506"/>
        <v>8.2711837124085229E-8</v>
      </c>
      <c r="BB2050" s="13">
        <f t="shared" si="2507"/>
        <v>8.7335216737687946E-9</v>
      </c>
      <c r="BC2050" s="13">
        <f t="shared" si="2508"/>
        <v>7.3773625133497296E-10</v>
      </c>
      <c r="BD2050" s="13">
        <f t="shared" si="2509"/>
        <v>3.2104135129138301E-6</v>
      </c>
      <c r="BE2050" s="13">
        <f t="shared" si="2510"/>
        <v>1.528486105327792E-6</v>
      </c>
      <c r="BF2050" s="13">
        <f t="shared" si="2511"/>
        <v>3.638580769708512E-7</v>
      </c>
      <c r="BG2050" s="13">
        <f t="shared" si="2512"/>
        <v>5.7744587805083365E-8</v>
      </c>
      <c r="BH2050" s="13">
        <f t="shared" si="2513"/>
        <v>6.873086579261448E-9</v>
      </c>
      <c r="BI2050" s="13">
        <f t="shared" si="2514"/>
        <v>6.5445882873705836E-10</v>
      </c>
      <c r="BJ2050" s="14">
        <f t="shared" si="2515"/>
        <v>0.27204518442019021</v>
      </c>
      <c r="BK2050" s="14">
        <f t="shared" si="2516"/>
        <v>0.49328927464500699</v>
      </c>
      <c r="BL2050" s="14">
        <f t="shared" si="2517"/>
        <v>0.22955401723286048</v>
      </c>
      <c r="BM2050" s="14">
        <f t="shared" si="2518"/>
        <v>6.2602792916031269E-2</v>
      </c>
      <c r="BN2050" s="14">
        <f t="shared" si="2519"/>
        <v>0.93739615160926681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1.8034188034187999</v>
      </c>
      <c r="F2051" s="10">
        <f>VLOOKUP(B2051,home!$B$2:$E$405,3,FALSE)</f>
        <v>0.65</v>
      </c>
      <c r="G2051" s="10">
        <f>VLOOKUP(C2051,away!$B$2:$E$405,4,FALSE)</f>
        <v>1.1100000000000001</v>
      </c>
      <c r="H2051" s="10">
        <f>VLOOKUP(A2051,away!$A$2:$E$405,3,FALSE)</f>
        <v>1.23931623931624</v>
      </c>
      <c r="I2051" s="10">
        <f>VLOOKUP(C2051,away!$B$2:$E$405,3,FALSE)</f>
        <v>0.48</v>
      </c>
      <c r="J2051" s="10">
        <f>VLOOKUP(B2051,home!$B$2:$E$405,4,FALSE)</f>
        <v>0.65</v>
      </c>
      <c r="K2051" s="12">
        <f t="shared" si="2464"/>
        <v>1.3011666666666644</v>
      </c>
      <c r="L2051" s="12">
        <f t="shared" si="2465"/>
        <v>0.38666666666666688</v>
      </c>
      <c r="M2051" s="13">
        <f t="shared" si="2466"/>
        <v>0.18491974971627159</v>
      </c>
      <c r="N2051" s="13">
        <f t="shared" si="2467"/>
        <v>0.24061141433915495</v>
      </c>
      <c r="O2051" s="13">
        <f t="shared" si="2468"/>
        <v>7.1502303223625052E-2</v>
      </c>
      <c r="P2051" s="13">
        <f t="shared" si="2469"/>
        <v>9.3036413544473284E-2</v>
      </c>
      <c r="Q2051" s="13">
        <f t="shared" si="2470"/>
        <v>0.15653777597881496</v>
      </c>
      <c r="R2051" s="13">
        <f t="shared" si="2471"/>
        <v>1.3823778623234183E-2</v>
      </c>
      <c r="S2051" s="13">
        <f t="shared" si="2472"/>
        <v>1.1702068408727423E-2</v>
      </c>
      <c r="T2051" s="13">
        <f t="shared" si="2473"/>
        <v>6.0527940045141816E-2</v>
      </c>
      <c r="U2051" s="13">
        <f t="shared" si="2474"/>
        <v>1.7987039951931509E-2</v>
      </c>
      <c r="V2051" s="13">
        <f t="shared" si="2475"/>
        <v>6.5416873924471872E-4</v>
      </c>
      <c r="W2051" s="13">
        <f t="shared" si="2476"/>
        <v>6.7893912059255879E-2</v>
      </c>
      <c r="X2051" s="13">
        <f t="shared" si="2477"/>
        <v>2.6252312662912287E-2</v>
      </c>
      <c r="Y2051" s="13">
        <f t="shared" si="2478"/>
        <v>5.0754471148297111E-3</v>
      </c>
      <c r="Z2051" s="13">
        <f t="shared" si="2479"/>
        <v>1.7817314669946291E-3</v>
      </c>
      <c r="AA2051" s="13">
        <f t="shared" si="2480"/>
        <v>2.3183295938045074E-3</v>
      </c>
      <c r="AB2051" s="13">
        <f t="shared" si="2481"/>
        <v>1.5082665949026465E-3</v>
      </c>
      <c r="AC2051" s="13">
        <f t="shared" si="2482"/>
        <v>2.0570245148780817E-5</v>
      </c>
      <c r="AD2051" s="13">
        <f t="shared" si="2483"/>
        <v>2.2085323810275413E-2</v>
      </c>
      <c r="AE2051" s="13">
        <f t="shared" si="2484"/>
        <v>8.5396585399731637E-3</v>
      </c>
      <c r="AF2051" s="13">
        <f t="shared" si="2485"/>
        <v>1.6510006510614789E-3</v>
      </c>
      <c r="AG2051" s="13">
        <f t="shared" si="2486"/>
        <v>2.1279563947014632E-4</v>
      </c>
      <c r="AH2051" s="13">
        <f t="shared" si="2487"/>
        <v>1.7223404180948085E-4</v>
      </c>
      <c r="AI2051" s="13">
        <f t="shared" si="2488"/>
        <v>2.2410519406776909E-4</v>
      </c>
      <c r="AJ2051" s="13">
        <f t="shared" si="2489"/>
        <v>1.4579910417392253E-4</v>
      </c>
      <c r="AK2051" s="13">
        <f t="shared" si="2490"/>
        <v>6.3236311460322826E-5</v>
      </c>
      <c r="AL2051" s="13">
        <f t="shared" si="2491"/>
        <v>4.1397024110394827E-7</v>
      </c>
      <c r="AM2051" s="13">
        <f t="shared" si="2492"/>
        <v>5.7473374328939949E-3</v>
      </c>
      <c r="AN2051" s="13">
        <f t="shared" si="2493"/>
        <v>2.2223038073856793E-3</v>
      </c>
      <c r="AO2051" s="13">
        <f t="shared" si="2494"/>
        <v>4.2964540276123147E-4</v>
      </c>
      <c r="AP2051" s="13">
        <f t="shared" si="2495"/>
        <v>5.5376518578114315E-5</v>
      </c>
      <c r="AQ2051" s="13">
        <f t="shared" si="2496"/>
        <v>5.353063462551052E-6</v>
      </c>
      <c r="AR2051" s="13">
        <f t="shared" si="2497"/>
        <v>1.3319432566599863E-5</v>
      </c>
      <c r="AS2051" s="13">
        <f t="shared" si="2498"/>
        <v>1.7330801674574155E-5</v>
      </c>
      <c r="AT2051" s="13">
        <f t="shared" si="2499"/>
        <v>1.127513072278335E-5</v>
      </c>
      <c r="AU2051" s="13">
        <f t="shared" si="2500"/>
        <v>4.8902747529316358E-6</v>
      </c>
      <c r="AV2051" s="13">
        <f t="shared" si="2501"/>
        <v>1.5907656248390508E-6</v>
      </c>
      <c r="AW2051" s="13">
        <f t="shared" si="2502"/>
        <v>5.7854385491763591E-9</v>
      </c>
      <c r="AX2051" s="13">
        <f t="shared" si="2503"/>
        <v>1.2463739816278693E-3</v>
      </c>
      <c r="AY2051" s="13">
        <f t="shared" si="2504"/>
        <v>4.8193127289610974E-4</v>
      </c>
      <c r="AZ2051" s="13">
        <f t="shared" si="2505"/>
        <v>9.3173379426581256E-5</v>
      </c>
      <c r="BA2051" s="13">
        <f t="shared" si="2506"/>
        <v>1.2009013348314925E-5</v>
      </c>
      <c r="BB2051" s="13">
        <f t="shared" si="2507"/>
        <v>1.1608712903371098E-6</v>
      </c>
      <c r="BC2051" s="13">
        <f t="shared" si="2508"/>
        <v>8.9774046452736558E-8</v>
      </c>
      <c r="BD2051" s="13">
        <f t="shared" si="2509"/>
        <v>8.5836343206976939E-7</v>
      </c>
      <c r="BE2051" s="13">
        <f t="shared" si="2510"/>
        <v>1.1168738856947795E-6</v>
      </c>
      <c r="BF2051" s="13">
        <f t="shared" si="2511"/>
        <v>7.2661953546826076E-7</v>
      </c>
      <c r="BG2051" s="13">
        <f t="shared" si="2512"/>
        <v>3.1515103963337224E-7</v>
      </c>
      <c r="BH2051" s="13">
        <f t="shared" si="2513"/>
        <v>1.0251600693407222E-7</v>
      </c>
      <c r="BI2051" s="13">
        <f t="shared" si="2514"/>
        <v>2.6678082204476684E-8</v>
      </c>
      <c r="BJ2051" s="14">
        <f t="shared" si="2515"/>
        <v>0.59968233535860693</v>
      </c>
      <c r="BK2051" s="14">
        <f t="shared" si="2516"/>
        <v>0.29081531589700305</v>
      </c>
      <c r="BL2051" s="14">
        <f t="shared" si="2517"/>
        <v>0.10779664524633313</v>
      </c>
      <c r="BM2051" s="14">
        <f t="shared" si="2518"/>
        <v>0.23916266705590616</v>
      </c>
      <c r="BN2051" s="14">
        <f t="shared" si="2519"/>
        <v>0.76043143542557401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1.5777777777777799</v>
      </c>
      <c r="F2052" s="10">
        <f>VLOOKUP(B2052,home!$B$2:$E$405,3,FALSE)</f>
        <v>1</v>
      </c>
      <c r="G2052" s="10">
        <f>VLOOKUP(C2052,away!$B$2:$E$405,4,FALSE)</f>
        <v>0.91</v>
      </c>
      <c r="H2052" s="10">
        <f>VLOOKUP(A2052,away!$A$2:$E$405,3,FALSE)</f>
        <v>1.31111111111111</v>
      </c>
      <c r="I2052" s="10">
        <f>VLOOKUP(C2052,away!$B$2:$E$405,3,FALSE)</f>
        <v>0.91</v>
      </c>
      <c r="J2052" s="10">
        <f>VLOOKUP(B2052,home!$B$2:$E$405,4,FALSE)</f>
        <v>1</v>
      </c>
      <c r="K2052" s="12">
        <f t="shared" si="2464"/>
        <v>1.4357777777777798</v>
      </c>
      <c r="L2052" s="12">
        <f t="shared" si="2465"/>
        <v>1.1931111111111101</v>
      </c>
      <c r="M2052" s="13">
        <f t="shared" si="2466"/>
        <v>7.2158593928392675E-2</v>
      </c>
      <c r="N2052" s="13">
        <f t="shared" si="2467"/>
        <v>0.10360370563807682</v>
      </c>
      <c r="O2052" s="13">
        <f t="shared" si="2468"/>
        <v>8.6093220178119989E-2</v>
      </c>
      <c r="P2052" s="13">
        <f t="shared" si="2469"/>
        <v>0.12361073234907423</v>
      </c>
      <c r="Q2052" s="13">
        <f t="shared" si="2470"/>
        <v>7.4375949125290594E-2</v>
      </c>
      <c r="R2052" s="13">
        <f t="shared" si="2471"/>
        <v>5.1359388792925086E-2</v>
      </c>
      <c r="S2052" s="13">
        <f t="shared" si="2472"/>
        <v>5.2937607012677343E-2</v>
      </c>
      <c r="T2052" s="13">
        <f t="shared" si="2473"/>
        <v>8.8738771300818864E-2</v>
      </c>
      <c r="U2052" s="13">
        <f t="shared" si="2474"/>
        <v>7.3740669109130991E-2</v>
      </c>
      <c r="V2052" s="13">
        <f t="shared" si="2475"/>
        <v>1.0076040712548312E-2</v>
      </c>
      <c r="W2052" s="13">
        <f t="shared" si="2476"/>
        <v>3.5595778318407663E-2</v>
      </c>
      <c r="X2052" s="13">
        <f t="shared" si="2477"/>
        <v>4.246971862034013E-2</v>
      </c>
      <c r="Y2052" s="13">
        <f t="shared" si="2478"/>
        <v>2.5335546585845106E-2</v>
      </c>
      <c r="Z2052" s="13">
        <f t="shared" si="2479"/>
        <v>2.0425819142904776E-2</v>
      </c>
      <c r="AA2052" s="13">
        <f t="shared" si="2480"/>
        <v>2.9326937218290654E-2</v>
      </c>
      <c r="AB2052" s="13">
        <f t="shared" si="2481"/>
        <v>2.1053482374152912E-2</v>
      </c>
      <c r="AC2052" s="13">
        <f t="shared" si="2482"/>
        <v>1.07879282273465E-3</v>
      </c>
      <c r="AD2052" s="13">
        <f t="shared" si="2483"/>
        <v>1.2776906873068457E-2</v>
      </c>
      <c r="AE2052" s="13">
        <f t="shared" si="2484"/>
        <v>1.5244269555889887E-2</v>
      </c>
      <c r="AF2052" s="13">
        <f t="shared" si="2485"/>
        <v>9.0940536939525252E-3</v>
      </c>
      <c r="AG2052" s="13">
        <f t="shared" si="2486"/>
        <v>3.6167388357652634E-3</v>
      </c>
      <c r="AH2052" s="13">
        <f t="shared" si="2487"/>
        <v>6.0925679432364309E-3</v>
      </c>
      <c r="AI2052" s="13">
        <f t="shared" si="2488"/>
        <v>8.7475736625001396E-3</v>
      </c>
      <c r="AJ2052" s="13">
        <f t="shared" si="2489"/>
        <v>6.2797859370459438E-3</v>
      </c>
      <c r="AK2052" s="13">
        <f t="shared" si="2490"/>
        <v>3.0054590325373273E-3</v>
      </c>
      <c r="AL2052" s="13">
        <f t="shared" si="2491"/>
        <v>7.3920714698785122E-5</v>
      </c>
      <c r="AM2052" s="13">
        <f t="shared" si="2492"/>
        <v>3.6689597914175724E-3</v>
      </c>
      <c r="AN2052" s="13">
        <f t="shared" si="2493"/>
        <v>4.3774766933602069E-3</v>
      </c>
      <c r="AO2052" s="13">
        <f t="shared" si="2494"/>
        <v>2.611408040738992E-3</v>
      </c>
      <c r="AP2052" s="13">
        <f t="shared" si="2495"/>
        <v>1.0385666496835284E-3</v>
      </c>
      <c r="AQ2052" s="13">
        <f t="shared" si="2496"/>
        <v>3.0978135234171464E-4</v>
      </c>
      <c r="AR2052" s="13">
        <f t="shared" si="2497"/>
        <v>1.4538221016549501E-3</v>
      </c>
      <c r="AS2052" s="13">
        <f t="shared" si="2498"/>
        <v>2.0873654663983656E-3</v>
      </c>
      <c r="AT2052" s="13">
        <f t="shared" si="2499"/>
        <v>1.4984964753777625E-3</v>
      </c>
      <c r="AU2052" s="13">
        <f t="shared" si="2500"/>
        <v>7.1716931314190664E-4</v>
      </c>
      <c r="AV2052" s="13">
        <f t="shared" si="2501"/>
        <v>2.5742394067832587E-4</v>
      </c>
      <c r="AW2052" s="13">
        <f t="shared" si="2502"/>
        <v>3.517481110485671E-6</v>
      </c>
      <c r="AX2052" s="13">
        <f t="shared" si="2503"/>
        <v>8.7796848934625776E-4</v>
      </c>
      <c r="AY2052" s="13">
        <f t="shared" si="2504"/>
        <v>1.0475139598444564E-3</v>
      </c>
      <c r="AZ2052" s="13">
        <f t="shared" si="2505"/>
        <v>6.2490027226720906E-4</v>
      </c>
      <c r="BA2052" s="13">
        <f t="shared" si="2506"/>
        <v>2.4852515272612161E-4</v>
      </c>
      <c r="BB2052" s="13">
        <f t="shared" si="2507"/>
        <v>7.4129530277030383E-5</v>
      </c>
      <c r="BC2052" s="13">
        <f t="shared" si="2508"/>
        <v>1.7688953246994487E-5</v>
      </c>
      <c r="BD2052" s="13">
        <f t="shared" si="2509"/>
        <v>2.890952171772372E-4</v>
      </c>
      <c r="BE2052" s="13">
        <f t="shared" si="2510"/>
        <v>4.1507648848491827E-4</v>
      </c>
      <c r="BF2052" s="13">
        <f t="shared" si="2511"/>
        <v>2.9797879912234014E-4</v>
      </c>
      <c r="BG2052" s="13">
        <f t="shared" si="2512"/>
        <v>1.4261044600958836E-4</v>
      </c>
      <c r="BH2052" s="13">
        <f t="shared" si="2513"/>
        <v>5.1189227314886214E-5</v>
      </c>
      <c r="BI2052" s="13">
        <f t="shared" si="2514"/>
        <v>1.4699271008065784E-5</v>
      </c>
      <c r="BJ2052" s="14">
        <f t="shared" si="2515"/>
        <v>0.42574835743270534</v>
      </c>
      <c r="BK2052" s="14">
        <f t="shared" si="2516"/>
        <v>0.26098320149997051</v>
      </c>
      <c r="BL2052" s="14">
        <f t="shared" si="2517"/>
        <v>0.29292401099430787</v>
      </c>
      <c r="BM2052" s="14">
        <f t="shared" si="2518"/>
        <v>0.48783580257927506</v>
      </c>
      <c r="BN2052" s="14">
        <f t="shared" si="2519"/>
        <v>0.51120159001187937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1.5777777777777799</v>
      </c>
      <c r="F2053" s="10">
        <f>VLOOKUP(B2053,home!$B$2:$E$405,3,FALSE)</f>
        <v>0.63</v>
      </c>
      <c r="G2053" s="10">
        <f>VLOOKUP(C2053,away!$B$2:$E$405,4,FALSE)</f>
        <v>1.1100000000000001</v>
      </c>
      <c r="H2053" s="10">
        <f>VLOOKUP(A2053,away!$A$2:$E$405,3,FALSE)</f>
        <v>1.31111111111111</v>
      </c>
      <c r="I2053" s="10">
        <f>VLOOKUP(C2053,away!$B$2:$E$405,3,FALSE)</f>
        <v>1.35</v>
      </c>
      <c r="J2053" s="10">
        <f>VLOOKUP(B2053,home!$B$2:$E$405,4,FALSE)</f>
        <v>0.63</v>
      </c>
      <c r="K2053" s="12">
        <f t="shared" si="2464"/>
        <v>1.1033400000000015</v>
      </c>
      <c r="L2053" s="12">
        <f t="shared" si="2465"/>
        <v>1.1150999999999991</v>
      </c>
      <c r="M2053" s="13">
        <f t="shared" si="2466"/>
        <v>0.10877867125903616</v>
      </c>
      <c r="N2053" s="13">
        <f t="shared" si="2467"/>
        <v>0.12001985914694513</v>
      </c>
      <c r="O2053" s="13">
        <f t="shared" si="2468"/>
        <v>0.12129909632095112</v>
      </c>
      <c r="P2053" s="13">
        <f t="shared" si="2469"/>
        <v>0.1338341449347584</v>
      </c>
      <c r="Q2053" s="13">
        <f t="shared" si="2470"/>
        <v>6.6211355695595331E-2</v>
      </c>
      <c r="R2053" s="13">
        <f t="shared" si="2471"/>
        <v>6.7630311153746278E-2</v>
      </c>
      <c r="S2053" s="13">
        <f t="shared" si="2472"/>
        <v>4.1165189239545041E-2</v>
      </c>
      <c r="T2053" s="13">
        <f t="shared" si="2473"/>
        <v>7.3832282736158286E-2</v>
      </c>
      <c r="U2053" s="13">
        <f t="shared" si="2474"/>
        <v>7.4619227508374519E-2</v>
      </c>
      <c r="V2053" s="13">
        <f t="shared" si="2475"/>
        <v>5.6274388670598339E-3</v>
      </c>
      <c r="W2053" s="13">
        <f t="shared" si="2476"/>
        <v>2.4351212397726068E-2</v>
      </c>
      <c r="X2053" s="13">
        <f t="shared" si="2477"/>
        <v>2.7154036944704318E-2</v>
      </c>
      <c r="Y2053" s="13">
        <f t="shared" si="2478"/>
        <v>1.5139733298519887E-2</v>
      </c>
      <c r="Z2053" s="13">
        <f t="shared" si="2479"/>
        <v>2.5138186655847456E-2</v>
      </c>
      <c r="AA2053" s="13">
        <f t="shared" si="2480"/>
        <v>2.7735966864862772E-2</v>
      </c>
      <c r="AB2053" s="13">
        <f t="shared" si="2481"/>
        <v>1.5301100840338869E-2</v>
      </c>
      <c r="AC2053" s="13">
        <f t="shared" si="2482"/>
        <v>4.327269883358547E-4</v>
      </c>
      <c r="AD2053" s="13">
        <f t="shared" si="2483"/>
        <v>6.7169166717267852E-3</v>
      </c>
      <c r="AE2053" s="13">
        <f t="shared" si="2484"/>
        <v>7.4900337806425316E-3</v>
      </c>
      <c r="AF2053" s="13">
        <f t="shared" si="2485"/>
        <v>4.1760683343972423E-3</v>
      </c>
      <c r="AG2053" s="13">
        <f t="shared" si="2486"/>
        <v>1.5522445998954527E-3</v>
      </c>
      <c r="AH2053" s="13">
        <f t="shared" si="2487"/>
        <v>7.0078979849838722E-3</v>
      </c>
      <c r="AI2053" s="13">
        <f t="shared" si="2488"/>
        <v>7.7320941627521166E-3</v>
      </c>
      <c r="AJ2053" s="13">
        <f t="shared" si="2489"/>
        <v>4.2655643867654672E-3</v>
      </c>
      <c r="AK2053" s="13">
        <f t="shared" si="2490"/>
        <v>1.5687892701646048E-3</v>
      </c>
      <c r="AL2053" s="13">
        <f t="shared" si="2491"/>
        <v>2.1295956570828744E-5</v>
      </c>
      <c r="AM2053" s="13">
        <f t="shared" si="2492"/>
        <v>1.4822085681166081E-3</v>
      </c>
      <c r="AN2053" s="13">
        <f t="shared" si="2493"/>
        <v>1.6528107743068285E-3</v>
      </c>
      <c r="AO2053" s="13">
        <f t="shared" si="2494"/>
        <v>9.2152464721477175E-4</v>
      </c>
      <c r="AP2053" s="13">
        <f t="shared" si="2495"/>
        <v>3.4253071136973023E-4</v>
      </c>
      <c r="AQ2053" s="13">
        <f t="shared" si="2496"/>
        <v>9.5488999062096511E-5</v>
      </c>
      <c r="AR2053" s="13">
        <f t="shared" si="2497"/>
        <v>1.5629014086111018E-3</v>
      </c>
      <c r="AS2053" s="13">
        <f t="shared" si="2498"/>
        <v>1.7244116401769756E-3</v>
      </c>
      <c r="AT2053" s="13">
        <f t="shared" si="2499"/>
        <v>9.5130616953643368E-4</v>
      </c>
      <c r="AU2053" s="13">
        <f t="shared" si="2500"/>
        <v>3.4987138303210985E-4</v>
      </c>
      <c r="AV2053" s="13">
        <f t="shared" si="2501"/>
        <v>9.650677293866224E-5</v>
      </c>
      <c r="AW2053" s="13">
        <f t="shared" si="2502"/>
        <v>7.2780968539053251E-7</v>
      </c>
      <c r="AX2053" s="13">
        <f t="shared" si="2503"/>
        <v>2.7256333359096353E-4</v>
      </c>
      <c r="AY2053" s="13">
        <f t="shared" si="2504"/>
        <v>3.0393537328728321E-4</v>
      </c>
      <c r="AZ2053" s="13">
        <f t="shared" si="2505"/>
        <v>1.6945916737632469E-4</v>
      </c>
      <c r="BA2053" s="13">
        <f t="shared" si="2506"/>
        <v>6.2987972513779805E-5</v>
      </c>
      <c r="BB2053" s="13">
        <f t="shared" si="2507"/>
        <v>1.7559472037528957E-5</v>
      </c>
      <c r="BC2053" s="13">
        <f t="shared" si="2508"/>
        <v>3.9161134538097051E-6</v>
      </c>
      <c r="BD2053" s="13">
        <f t="shared" si="2509"/>
        <v>2.9046522679037284E-4</v>
      </c>
      <c r="BE2053" s="13">
        <f t="shared" si="2510"/>
        <v>3.204819033268904E-4</v>
      </c>
      <c r="BF2053" s="13">
        <f t="shared" si="2511"/>
        <v>1.7680025160834594E-4</v>
      </c>
      <c r="BG2053" s="13">
        <f t="shared" si="2512"/>
        <v>6.5023596536517521E-5</v>
      </c>
      <c r="BH2053" s="13">
        <f t="shared" si="2513"/>
        <v>1.7935783750650348E-5</v>
      </c>
      <c r="BI2053" s="13">
        <f t="shared" si="2514"/>
        <v>3.9578535286885165E-6</v>
      </c>
      <c r="BJ2053" s="14">
        <f t="shared" si="2515"/>
        <v>0.35196872873864077</v>
      </c>
      <c r="BK2053" s="14">
        <f t="shared" si="2516"/>
        <v>0.29016340261859341</v>
      </c>
      <c r="BL2053" s="14">
        <f t="shared" si="2517"/>
        <v>0.33271971048277632</v>
      </c>
      <c r="BM2053" s="14">
        <f t="shared" si="2518"/>
        <v>0.38191338242122363</v>
      </c>
      <c r="BN2053" s="14">
        <f t="shared" si="2519"/>
        <v>0.6177734385110325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1.5777777777777799</v>
      </c>
      <c r="F2054" s="10">
        <f>VLOOKUP(B2054,home!$B$2:$E$405,3,FALSE)</f>
        <v>0.95</v>
      </c>
      <c r="G2054" s="10">
        <f>VLOOKUP(C2054,away!$B$2:$E$405,4,FALSE)</f>
        <v>1.0900000000000001</v>
      </c>
      <c r="H2054" s="10">
        <f>VLOOKUP(A2054,away!$A$2:$E$405,3,FALSE)</f>
        <v>1.31111111111111</v>
      </c>
      <c r="I2054" s="10">
        <f>VLOOKUP(C2054,away!$B$2:$E$405,3,FALSE)</f>
        <v>0.54</v>
      </c>
      <c r="J2054" s="10">
        <f>VLOOKUP(B2054,home!$B$2:$E$405,4,FALSE)</f>
        <v>0.95</v>
      </c>
      <c r="K2054" s="12">
        <f t="shared" si="2464"/>
        <v>1.6337888888888912</v>
      </c>
      <c r="L2054" s="12">
        <f t="shared" si="2465"/>
        <v>0.67259999999999942</v>
      </c>
      <c r="M2054" s="13">
        <f t="shared" si="2466"/>
        <v>9.96203429372709E-2</v>
      </c>
      <c r="N2054" s="13">
        <f t="shared" si="2467"/>
        <v>0.16275860939821413</v>
      </c>
      <c r="O2054" s="13">
        <f t="shared" si="2468"/>
        <v>6.7004642659608357E-2</v>
      </c>
      <c r="P2054" s="13">
        <f t="shared" si="2469"/>
        <v>0.10947144068123874</v>
      </c>
      <c r="Q2054" s="13">
        <f t="shared" si="2470"/>
        <v>0.13295660380290467</v>
      </c>
      <c r="R2054" s="13">
        <f t="shared" si="2471"/>
        <v>2.2533661326426268E-2</v>
      </c>
      <c r="S2054" s="13">
        <f t="shared" si="2472"/>
        <v>3.0074169520707409E-2</v>
      </c>
      <c r="T2054" s="13">
        <f t="shared" si="2473"/>
        <v>8.9426611717833601E-2</v>
      </c>
      <c r="U2054" s="13">
        <f t="shared" si="2474"/>
        <v>3.6815245501100553E-2</v>
      </c>
      <c r="V2054" s="13">
        <f t="shared" si="2475"/>
        <v>3.6720106753438194E-3</v>
      </c>
      <c r="W2054" s="13">
        <f t="shared" si="2476"/>
        <v>7.2407673999196037E-2</v>
      </c>
      <c r="X2054" s="13">
        <f t="shared" si="2477"/>
        <v>4.8701401531859215E-2</v>
      </c>
      <c r="Y2054" s="13">
        <f t="shared" si="2478"/>
        <v>1.6378281335164238E-2</v>
      </c>
      <c r="Z2054" s="13">
        <f t="shared" si="2479"/>
        <v>5.0520468693847657E-3</v>
      </c>
      <c r="AA2054" s="13">
        <f t="shared" si="2480"/>
        <v>8.2539780413467372E-3</v>
      </c>
      <c r="AB2054" s="13">
        <f t="shared" si="2481"/>
        <v>6.7426288065425962E-3</v>
      </c>
      <c r="AC2054" s="13">
        <f t="shared" si="2482"/>
        <v>2.5219516351688821E-4</v>
      </c>
      <c r="AD2054" s="13">
        <f t="shared" si="2483"/>
        <v>2.9574713312543886E-2</v>
      </c>
      <c r="AE2054" s="13">
        <f t="shared" si="2484"/>
        <v>1.9891952174017E-2</v>
      </c>
      <c r="AF2054" s="13">
        <f t="shared" si="2485"/>
        <v>6.689663516121911E-3</v>
      </c>
      <c r="AG2054" s="13">
        <f t="shared" si="2486"/>
        <v>1.4998225603145314E-3</v>
      </c>
      <c r="AH2054" s="13">
        <f t="shared" si="2487"/>
        <v>8.4950168108704756E-4</v>
      </c>
      <c r="AI2054" s="13">
        <f t="shared" si="2488"/>
        <v>1.3879064076524528E-3</v>
      </c>
      <c r="AJ2054" s="13">
        <f t="shared" si="2489"/>
        <v>1.1337730338201366E-3</v>
      </c>
      <c r="AK2054" s="13">
        <f t="shared" si="2490"/>
        <v>6.1744859505906272E-4</v>
      </c>
      <c r="AL2054" s="13">
        <f t="shared" si="2491"/>
        <v>1.108535348063143E-5</v>
      </c>
      <c r="AM2054" s="13">
        <f t="shared" si="2492"/>
        <v>9.6637676004217073E-3</v>
      </c>
      <c r="AN2054" s="13">
        <f t="shared" si="2493"/>
        <v>6.4998500880436355E-3</v>
      </c>
      <c r="AO2054" s="13">
        <f t="shared" si="2494"/>
        <v>2.1858995846090724E-3</v>
      </c>
      <c r="AP2054" s="13">
        <f t="shared" si="2495"/>
        <v>4.9007868686935373E-4</v>
      </c>
      <c r="AQ2054" s="13">
        <f t="shared" si="2496"/>
        <v>8.2406731197081748E-5</v>
      </c>
      <c r="AR2054" s="13">
        <f t="shared" si="2497"/>
        <v>1.1427496613982957E-4</v>
      </c>
      <c r="AS2054" s="13">
        <f t="shared" si="2498"/>
        <v>1.8670116995740782E-4</v>
      </c>
      <c r="AT2054" s="13">
        <f t="shared" si="2499"/>
        <v>1.5251514850948467E-4</v>
      </c>
      <c r="AU2054" s="13">
        <f t="shared" si="2500"/>
        <v>8.3059185007345061E-5</v>
      </c>
      <c r="AV2054" s="13">
        <f t="shared" si="2501"/>
        <v>3.3925293396291784E-5</v>
      </c>
      <c r="AW2054" s="13">
        <f t="shared" si="2502"/>
        <v>3.3837622924891442E-7</v>
      </c>
      <c r="AX2054" s="13">
        <f t="shared" si="2503"/>
        <v>2.6314260217289121E-3</v>
      </c>
      <c r="AY2054" s="13">
        <f t="shared" si="2504"/>
        <v>1.7698971422148648E-3</v>
      </c>
      <c r="AZ2054" s="13">
        <f t="shared" si="2505"/>
        <v>5.952164089268585E-4</v>
      </c>
      <c r="BA2054" s="13">
        <f t="shared" si="2506"/>
        <v>1.3344751888140158E-4</v>
      </c>
      <c r="BB2054" s="13">
        <f t="shared" si="2507"/>
        <v>2.2439200299907655E-5</v>
      </c>
      <c r="BC2054" s="13">
        <f t="shared" si="2508"/>
        <v>3.0185212243435759E-6</v>
      </c>
      <c r="BD2054" s="13">
        <f t="shared" si="2509"/>
        <v>1.2810223704274878E-5</v>
      </c>
      <c r="BE2054" s="13">
        <f t="shared" si="2510"/>
        <v>2.0929201152225389E-5</v>
      </c>
      <c r="BF2054" s="13">
        <f t="shared" si="2511"/>
        <v>1.709694814791321E-5</v>
      </c>
      <c r="BG2054" s="13">
        <f t="shared" si="2512"/>
        <v>9.3109346393233693E-6</v>
      </c>
      <c r="BH2054" s="13">
        <f t="shared" si="2513"/>
        <v>3.8030253897243042E-6</v>
      </c>
      <c r="BI2054" s="13">
        <f t="shared" si="2514"/>
        <v>1.2426681251787816E-6</v>
      </c>
      <c r="BJ2054" s="14">
        <f t="shared" si="2515"/>
        <v>0.60436278085258643</v>
      </c>
      <c r="BK2054" s="14">
        <f t="shared" si="2516"/>
        <v>0.24487114147377323</v>
      </c>
      <c r="BL2054" s="14">
        <f t="shared" si="2517"/>
        <v>0.1459744548168122</v>
      </c>
      <c r="BM2054" s="14">
        <f t="shared" si="2518"/>
        <v>0.40414556444090793</v>
      </c>
      <c r="BN2054" s="14">
        <f t="shared" si="2519"/>
        <v>0.59434530080566306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1.5777777777777799</v>
      </c>
      <c r="F2055" s="10">
        <f>VLOOKUP(B2055,home!$B$2:$E$405,3,FALSE)</f>
        <v>1.51</v>
      </c>
      <c r="G2055" s="10">
        <f>VLOOKUP(C2055,away!$B$2:$E$405,4,FALSE)</f>
        <v>1.27</v>
      </c>
      <c r="H2055" s="10">
        <f>VLOOKUP(A2055,away!$A$2:$E$405,3,FALSE)</f>
        <v>1.31111111111111</v>
      </c>
      <c r="I2055" s="10">
        <f>VLOOKUP(C2055,away!$B$2:$E$405,3,FALSE)</f>
        <v>0.55000000000000004</v>
      </c>
      <c r="J2055" s="10">
        <f>VLOOKUP(B2055,home!$B$2:$E$405,4,FALSE)</f>
        <v>1.51</v>
      </c>
      <c r="K2055" s="12">
        <f t="shared" si="2464"/>
        <v>3.025704444444449</v>
      </c>
      <c r="L2055" s="12">
        <f t="shared" si="2465"/>
        <v>1.0888777777777769</v>
      </c>
      <c r="M2055" s="13">
        <f t="shared" si="2466"/>
        <v>1.6332762449494456E-2</v>
      </c>
      <c r="N2055" s="13">
        <f t="shared" si="2467"/>
        <v>4.9418111933490778E-2</v>
      </c>
      <c r="O2055" s="13">
        <f t="shared" si="2468"/>
        <v>1.7784382080977847E-2</v>
      </c>
      <c r="P2055" s="13">
        <f t="shared" si="2469"/>
        <v>5.3810283904112882E-2</v>
      </c>
      <c r="Q2055" s="13">
        <f t="shared" si="2470"/>
        <v>7.4762300456608172E-2</v>
      </c>
      <c r="R2055" s="13">
        <f t="shared" si="2471"/>
        <v>9.6825092197430351E-3</v>
      </c>
      <c r="S2055" s="13">
        <f t="shared" si="2472"/>
        <v>4.4321140756119537E-2</v>
      </c>
      <c r="T2055" s="13">
        <f t="shared" si="2473"/>
        <v>8.1407007582745994E-2</v>
      </c>
      <c r="U2055" s="13">
        <f t="shared" si="2474"/>
        <v>2.9296411179550851E-2</v>
      </c>
      <c r="V2055" s="13">
        <f t="shared" si="2475"/>
        <v>1.6224602233400044E-2</v>
      </c>
      <c r="W2055" s="13">
        <f t="shared" si="2476"/>
        <v>7.5402874922816873E-2</v>
      </c>
      <c r="X2055" s="13">
        <f t="shared" si="2477"/>
        <v>8.2104514884012506E-2</v>
      </c>
      <c r="Y2055" s="13">
        <f t="shared" si="2478"/>
        <v>4.4700890856212969E-2</v>
      </c>
      <c r="Z2055" s="13">
        <f t="shared" si="2479"/>
        <v>3.5143563741688779E-3</v>
      </c>
      <c r="AA2055" s="13">
        <f t="shared" si="2480"/>
        <v>1.0633403700684451E-2</v>
      </c>
      <c r="AB2055" s="13">
        <f t="shared" si="2481"/>
        <v>1.6086768418366502E-2</v>
      </c>
      <c r="AC2055" s="13">
        <f t="shared" si="2482"/>
        <v>3.3408710525480623E-3</v>
      </c>
      <c r="AD2055" s="13">
        <f t="shared" si="2483"/>
        <v>5.7036703444463974E-2</v>
      </c>
      <c r="AE2055" s="13">
        <f t="shared" si="2484"/>
        <v>6.2105998898378013E-2</v>
      </c>
      <c r="AF2055" s="13">
        <f t="shared" si="2485"/>
        <v>3.381292103356745E-2</v>
      </c>
      <c r="AG2055" s="13">
        <f t="shared" si="2486"/>
        <v>1.227271277173546E-2</v>
      </c>
      <c r="AH2055" s="13">
        <f t="shared" si="2487"/>
        <v>9.5667613975604338E-4</v>
      </c>
      <c r="AI2055" s="13">
        <f t="shared" si="2488"/>
        <v>2.8946192479538187E-3</v>
      </c>
      <c r="AJ2055" s="13">
        <f t="shared" si="2489"/>
        <v>4.3791311617541601E-3</v>
      </c>
      <c r="AK2055" s="13">
        <f t="shared" si="2490"/>
        <v>4.4166522063082483E-3</v>
      </c>
      <c r="AL2055" s="13">
        <f t="shared" si="2491"/>
        <v>4.4027633507939308E-4</v>
      </c>
      <c r="AM2055" s="13">
        <f t="shared" si="2492"/>
        <v>3.4515241421674933E-2</v>
      </c>
      <c r="AN2055" s="13">
        <f t="shared" si="2493"/>
        <v>3.7582879378696886E-2</v>
      </c>
      <c r="AO2055" s="13">
        <f t="shared" si="2494"/>
        <v>2.0461581090182847E-2</v>
      </c>
      <c r="AP2055" s="13">
        <f t="shared" si="2495"/>
        <v>7.4267203157660274E-3</v>
      </c>
      <c r="AQ2055" s="13">
        <f t="shared" si="2496"/>
        <v>2.0216976784020956E-3</v>
      </c>
      <c r="AR2055" s="13">
        <f t="shared" si="2497"/>
        <v>2.0834067782211658E-4</v>
      </c>
      <c r="AS2055" s="13">
        <f t="shared" si="2498"/>
        <v>6.303773148449471E-4</v>
      </c>
      <c r="AT2055" s="13">
        <f t="shared" si="2499"/>
        <v>9.5366772160165728E-4</v>
      </c>
      <c r="AU2055" s="13">
        <f t="shared" si="2500"/>
        <v>9.6183888792444872E-4</v>
      </c>
      <c r="AV2055" s="13">
        <f t="shared" si="2501"/>
        <v>7.2756004950812767E-4</v>
      </c>
      <c r="AW2055" s="13">
        <f t="shared" si="2502"/>
        <v>4.0292895712843353E-5</v>
      </c>
      <c r="AX2055" s="13">
        <f t="shared" si="2503"/>
        <v>1.7405486561772505E-2</v>
      </c>
      <c r="AY2055" s="13">
        <f t="shared" si="2504"/>
        <v>1.8952447528523809E-2</v>
      </c>
      <c r="AZ2055" s="13">
        <f t="shared" si="2505"/>
        <v>1.0318449474154461E-2</v>
      </c>
      <c r="BA2055" s="13">
        <f t="shared" si="2506"/>
        <v>3.7451767778431933E-3</v>
      </c>
      <c r="BB2055" s="13">
        <f t="shared" si="2507"/>
        <v>1.0195099418107078E-3</v>
      </c>
      <c r="BC2055" s="13">
        <f t="shared" si="2508"/>
        <v>2.2202434397223896E-4</v>
      </c>
      <c r="BD2055" s="13">
        <f t="shared" si="2509"/>
        <v>3.7809589047943652E-5</v>
      </c>
      <c r="BE2055" s="13">
        <f t="shared" si="2510"/>
        <v>1.1440064162498126E-4</v>
      </c>
      <c r="BF2055" s="13">
        <f t="shared" si="2511"/>
        <v>1.7307126490600125E-4</v>
      </c>
      <c r="BG2055" s="13">
        <f t="shared" si="2512"/>
        <v>1.7455416514390354E-4</v>
      </c>
      <c r="BH2055" s="13">
        <f t="shared" si="2513"/>
        <v>1.320373283180498E-4</v>
      </c>
      <c r="BI2055" s="13">
        <f t="shared" si="2514"/>
        <v>7.9901186224898857E-5</v>
      </c>
      <c r="BJ2055" s="14">
        <f t="shared" si="2515"/>
        <v>0.72669525129683188</v>
      </c>
      <c r="BK2055" s="14">
        <f t="shared" si="2516"/>
        <v>0.1534223842592782</v>
      </c>
      <c r="BL2055" s="14">
        <f t="shared" si="2517"/>
        <v>0.10032411218206204</v>
      </c>
      <c r="BM2055" s="14">
        <f t="shared" si="2518"/>
        <v>0.74325359943510272</v>
      </c>
      <c r="BN2055" s="14">
        <f t="shared" si="2519"/>
        <v>0.22179035004442718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1.50359712230216</v>
      </c>
      <c r="F2056" s="10">
        <f>VLOOKUP(B2056,home!$B$2:$E$405,3,FALSE)</f>
        <v>1.71</v>
      </c>
      <c r="G2056" s="10">
        <f>VLOOKUP(C2056,away!$B$2:$E$405,4,FALSE)</f>
        <v>1.62</v>
      </c>
      <c r="H2056" s="10">
        <f>VLOOKUP(A2056,away!$A$2:$E$405,3,FALSE)</f>
        <v>1.27338129496403</v>
      </c>
      <c r="I2056" s="10">
        <f>VLOOKUP(C2056,away!$B$2:$E$405,3,FALSE)</f>
        <v>0.28999999999999998</v>
      </c>
      <c r="J2056" s="10">
        <f>VLOOKUP(B2056,home!$B$2:$E$405,4,FALSE)</f>
        <v>1.71</v>
      </c>
      <c r="K2056" s="12">
        <f t="shared" si="2464"/>
        <v>4.1652647482014435</v>
      </c>
      <c r="L2056" s="12">
        <f t="shared" si="2465"/>
        <v>0.63146978417266242</v>
      </c>
      <c r="M2056" s="13">
        <f t="shared" si="2466"/>
        <v>8.2566649474213778E-3</v>
      </c>
      <c r="N2056" s="13">
        <f t="shared" si="2467"/>
        <v>3.4391195443204792E-2</v>
      </c>
      <c r="O2056" s="13">
        <f t="shared" si="2468"/>
        <v>5.2138344323341638E-3</v>
      </c>
      <c r="P2056" s="13">
        <f t="shared" si="2469"/>
        <v>2.1717000763960378E-2</v>
      </c>
      <c r="Q2056" s="13">
        <f t="shared" si="2470"/>
        <v>7.162421701404352E-2</v>
      </c>
      <c r="R2056" s="13">
        <f t="shared" si="2471"/>
        <v>1.6461894518490252E-3</v>
      </c>
      <c r="S2056" s="13">
        <f t="shared" si="2472"/>
        <v>1.4280224678644277E-2</v>
      </c>
      <c r="T2056" s="13">
        <f t="shared" si="2473"/>
        <v>4.522852885939399E-2</v>
      </c>
      <c r="U2056" s="13">
        <f t="shared" si="2474"/>
        <v>6.8568148926478013E-3</v>
      </c>
      <c r="V2056" s="13">
        <f t="shared" si="2475"/>
        <v>4.1733779414774184E-3</v>
      </c>
      <c r="W2056" s="13">
        <f t="shared" si="2476"/>
        <v>9.944460874870853E-2</v>
      </c>
      <c r="X2056" s="13">
        <f t="shared" si="2477"/>
        <v>6.2796265623681832E-2</v>
      </c>
      <c r="Y2056" s="13">
        <f t="shared" si="2478"/>
        <v>1.9826972150117771E-2</v>
      </c>
      <c r="Z2056" s="13">
        <f t="shared" si="2479"/>
        <v>3.4650629928880577E-4</v>
      </c>
      <c r="AA2056" s="13">
        <f t="shared" si="2480"/>
        <v>1.4432904734574014E-3</v>
      </c>
      <c r="AB2056" s="13">
        <f t="shared" si="2481"/>
        <v>3.005843465253543E-3</v>
      </c>
      <c r="AC2056" s="13">
        <f t="shared" si="2482"/>
        <v>6.8606129503040122E-4</v>
      </c>
      <c r="AD2056" s="13">
        <f t="shared" si="2483"/>
        <v>0.10355328080492011</v>
      </c>
      <c r="AE2056" s="13">
        <f t="shared" si="2484"/>
        <v>6.5390767880253997E-2</v>
      </c>
      <c r="AF2056" s="13">
        <f t="shared" si="2485"/>
        <v>2.0646147040114329E-2</v>
      </c>
      <c r="AG2056" s="13">
        <f t="shared" si="2486"/>
        <v>4.3458060051393488E-3</v>
      </c>
      <c r="AH2056" s="13">
        <f t="shared" si="2487"/>
        <v>5.4702064506592531E-5</v>
      </c>
      <c r="AI2056" s="13">
        <f t="shared" si="2488"/>
        <v>2.2784858094315126E-4</v>
      </c>
      <c r="AJ2056" s="13">
        <f t="shared" si="2489"/>
        <v>4.7452483106511558E-4</v>
      </c>
      <c r="AK2056" s="13">
        <f t="shared" si="2490"/>
        <v>6.5884051699392396E-4</v>
      </c>
      <c r="AL2056" s="13">
        <f t="shared" si="2491"/>
        <v>7.2180202361012662E-5</v>
      </c>
      <c r="AM2056" s="13">
        <f t="shared" si="2492"/>
        <v>8.6265366019467785E-2</v>
      </c>
      <c r="AN2056" s="13">
        <f t="shared" si="2493"/>
        <v>5.4473972061889045E-2</v>
      </c>
      <c r="AO2056" s="13">
        <f t="shared" si="2494"/>
        <v>1.7199333690474359E-2</v>
      </c>
      <c r="AP2056" s="13">
        <f t="shared" si="2495"/>
        <v>3.6202865111458144E-3</v>
      </c>
      <c r="AQ2056" s="13">
        <f t="shared" si="2496"/>
        <v>5.7152538545911203E-4</v>
      </c>
      <c r="AR2056" s="13">
        <f t="shared" si="2497"/>
        <v>6.9085401735554113E-6</v>
      </c>
      <c r="AS2056" s="13">
        <f t="shared" si="2498"/>
        <v>2.8775898846443834E-5</v>
      </c>
      <c r="AT2056" s="13">
        <f t="shared" si="2499"/>
        <v>5.9929618531451543E-5</v>
      </c>
      <c r="AU2056" s="13">
        <f t="shared" si="2500"/>
        <v>8.3207575814071722E-5</v>
      </c>
      <c r="AV2056" s="13">
        <f t="shared" si="2501"/>
        <v>8.6645395580412971E-5</v>
      </c>
      <c r="AW2056" s="13">
        <f t="shared" si="2502"/>
        <v>5.2736436422340796E-6</v>
      </c>
      <c r="AX2056" s="13">
        <f t="shared" si="2503"/>
        <v>5.9886348011930664E-2</v>
      </c>
      <c r="AY2056" s="13">
        <f t="shared" si="2504"/>
        <v>3.7816419253982804E-2</v>
      </c>
      <c r="AZ2056" s="13">
        <f t="shared" si="2505"/>
        <v>1.1939963052247716E-2</v>
      </c>
      <c r="BA2056" s="13">
        <f t="shared" si="2506"/>
        <v>2.5132419638774764E-3</v>
      </c>
      <c r="BB2056" s="13">
        <f t="shared" si="2507"/>
        <v>3.9675909012584705E-4</v>
      </c>
      <c r="BC2056" s="13">
        <f t="shared" si="2508"/>
        <v>5.0108275402062119E-5</v>
      </c>
      <c r="BD2056" s="13">
        <f t="shared" si="2509"/>
        <v>7.2708906205720005E-7</v>
      </c>
      <c r="BE2056" s="13">
        <f t="shared" si="2510"/>
        <v>3.0285184389897068E-6</v>
      </c>
      <c r="BF2056" s="13">
        <f t="shared" si="2511"/>
        <v>6.3072905466009453E-6</v>
      </c>
      <c r="BG2056" s="13">
        <f t="shared" si="2512"/>
        <v>8.7571783234737134E-6</v>
      </c>
      <c r="BH2056" s="13">
        <f t="shared" si="2513"/>
        <v>9.1189915411197162E-6</v>
      </c>
      <c r="BI2056" s="13">
        <f t="shared" si="2514"/>
        <v>7.5966028010746216E-6</v>
      </c>
      <c r="BJ2056" s="14">
        <f t="shared" si="2515"/>
        <v>0.80198111288558105</v>
      </c>
      <c r="BK2056" s="14">
        <f t="shared" si="2516"/>
        <v>8.7001929082877669E-2</v>
      </c>
      <c r="BL2056" s="14">
        <f t="shared" si="2517"/>
        <v>1.9882891408709965E-2</v>
      </c>
      <c r="BM2056" s="14">
        <f t="shared" si="2518"/>
        <v>0.72855219201330357</v>
      </c>
      <c r="BN2056" s="14">
        <f t="shared" si="2519"/>
        <v>0.14284910205281326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1.50359712230216</v>
      </c>
      <c r="F2057" s="10">
        <f>VLOOKUP(B2057,home!$B$2:$E$405,3,FALSE)</f>
        <v>0.95</v>
      </c>
      <c r="G2057" s="10">
        <f>VLOOKUP(C2057,away!$B$2:$E$405,4,FALSE)</f>
        <v>1.24</v>
      </c>
      <c r="H2057" s="10">
        <f>VLOOKUP(A2057,away!$A$2:$E$405,3,FALSE)</f>
        <v>1.27338129496403</v>
      </c>
      <c r="I2057" s="10">
        <f>VLOOKUP(C2057,away!$B$2:$E$405,3,FALSE)</f>
        <v>0.48</v>
      </c>
      <c r="J2057" s="10">
        <f>VLOOKUP(B2057,home!$B$2:$E$405,4,FALSE)</f>
        <v>0.95</v>
      </c>
      <c r="K2057" s="12">
        <f t="shared" si="2464"/>
        <v>1.7712374100719446</v>
      </c>
      <c r="L2057" s="12">
        <f t="shared" si="2465"/>
        <v>0.58066187050359763</v>
      </c>
      <c r="M2057" s="13">
        <f t="shared" si="2466"/>
        <v>9.5188201320402274E-2</v>
      </c>
      <c r="N2057" s="13">
        <f t="shared" si="2467"/>
        <v>0.16860090317615617</v>
      </c>
      <c r="O2057" s="13">
        <f t="shared" si="2468"/>
        <v>5.5272159028577815E-2</v>
      </c>
      <c r="P2057" s="13">
        <f t="shared" si="2469"/>
        <v>9.7900115806862822E-2</v>
      </c>
      <c r="Q2057" s="13">
        <f t="shared" si="2470"/>
        <v>0.14931611353876281</v>
      </c>
      <c r="R2057" s="13">
        <f t="shared" si="2471"/>
        <v>1.6047217624153152E-2</v>
      </c>
      <c r="S2057" s="13">
        <f t="shared" si="2472"/>
        <v>2.5172323202998843E-2</v>
      </c>
      <c r="T2057" s="13">
        <f t="shared" si="2473"/>
        <v>8.670217378374559E-2</v>
      </c>
      <c r="U2057" s="13">
        <f t="shared" si="2474"/>
        <v>2.8423432183465887E-2</v>
      </c>
      <c r="V2057" s="13">
        <f t="shared" si="2475"/>
        <v>2.8766092651970093E-3</v>
      </c>
      <c r="W2057" s="13">
        <f t="shared" si="2476"/>
        <v>8.815809540880222E-2</v>
      </c>
      <c r="X2057" s="13">
        <f t="shared" si="2477"/>
        <v>5.1190044580109728E-2</v>
      </c>
      <c r="Y2057" s="13">
        <f t="shared" si="2478"/>
        <v>1.4862053518524529E-2</v>
      </c>
      <c r="Z2057" s="13">
        <f t="shared" si="2479"/>
        <v>3.1060024673396887E-3</v>
      </c>
      <c r="AA2057" s="13">
        <f t="shared" si="2480"/>
        <v>5.5014677659278198E-3</v>
      </c>
      <c r="AB2057" s="13">
        <f t="shared" si="2481"/>
        <v>4.8722027586581406E-3</v>
      </c>
      <c r="AC2057" s="13">
        <f t="shared" si="2482"/>
        <v>1.849102464166955E-4</v>
      </c>
      <c r="AD2057" s="13">
        <f t="shared" si="2483"/>
        <v>3.9037229147190551E-2</v>
      </c>
      <c r="AE2057" s="13">
        <f t="shared" si="2484"/>
        <v>2.2667430495885231E-2</v>
      </c>
      <c r="AF2057" s="13">
        <f t="shared" si="2485"/>
        <v>6.5810562956255042E-3</v>
      </c>
      <c r="AG2057" s="13">
        <f t="shared" si="2486"/>
        <v>1.2737894861691275E-3</v>
      </c>
      <c r="AH2057" s="13">
        <f t="shared" si="2487"/>
        <v>4.5088430061856327E-4</v>
      </c>
      <c r="AI2057" s="13">
        <f t="shared" si="2488"/>
        <v>7.9862314086972402E-4</v>
      </c>
      <c r="AJ2057" s="13">
        <f t="shared" si="2489"/>
        <v>7.0727559182880595E-4</v>
      </c>
      <c r="AK2057" s="13">
        <f t="shared" si="2490"/>
        <v>4.175843291593187E-4</v>
      </c>
      <c r="AL2057" s="13">
        <f t="shared" si="2491"/>
        <v>7.6071337779086508E-6</v>
      </c>
      <c r="AM2057" s="13">
        <f t="shared" si="2492"/>
        <v>1.3828840130210957E-2</v>
      </c>
      <c r="AN2057" s="13">
        <f t="shared" si="2493"/>
        <v>8.0298801769035106E-3</v>
      </c>
      <c r="AO2057" s="13">
        <f t="shared" si="2494"/>
        <v>2.3313226217202753E-3</v>
      </c>
      <c r="AP2057" s="13">
        <f t="shared" si="2495"/>
        <v>4.5123671809181544E-4</v>
      </c>
      <c r="AQ2057" s="13">
        <f t="shared" si="2496"/>
        <v>6.5503989191774525E-5</v>
      </c>
      <c r="AR2057" s="13">
        <f t="shared" si="2497"/>
        <v>5.2362264275576294E-5</v>
      </c>
      <c r="AS2057" s="13">
        <f t="shared" si="2498"/>
        <v>9.2746001360974453E-5</v>
      </c>
      <c r="AT2057" s="13">
        <f t="shared" si="2499"/>
        <v>8.2137593622570739E-5</v>
      </c>
      <c r="AU2057" s="13">
        <f t="shared" si="2500"/>
        <v>4.8495059532528025E-5</v>
      </c>
      <c r="AV2057" s="13">
        <f t="shared" si="2501"/>
        <v>2.1474065911919922E-5</v>
      </c>
      <c r="AW2057" s="13">
        <f t="shared" si="2502"/>
        <v>2.173294785969359E-7</v>
      </c>
      <c r="AX2057" s="13">
        <f t="shared" si="2503"/>
        <v>4.0823598294223093E-3</v>
      </c>
      <c r="AY2057" s="13">
        <f t="shared" si="2504"/>
        <v>2.3704706946211058E-3</v>
      </c>
      <c r="AZ2057" s="13">
        <f t="shared" si="2505"/>
        <v>6.8822097375632679E-4</v>
      </c>
      <c r="BA2057" s="13">
        <f t="shared" si="2506"/>
        <v>1.3320789264705202E-4</v>
      </c>
      <c r="BB2057" s="13">
        <f t="shared" si="2507"/>
        <v>1.9337186027569913E-5</v>
      </c>
      <c r="BC2057" s="13">
        <f t="shared" si="2508"/>
        <v>2.2456733218089567E-6</v>
      </c>
      <c r="BD2057" s="13">
        <f t="shared" si="2509"/>
        <v>5.0674617196766361E-6</v>
      </c>
      <c r="BE2057" s="13">
        <f t="shared" si="2510"/>
        <v>8.9756777719987656E-6</v>
      </c>
      <c r="BF2057" s="13">
        <f t="shared" si="2511"/>
        <v>7.9490281252577105E-6</v>
      </c>
      <c r="BG2057" s="13">
        <f t="shared" si="2512"/>
        <v>4.6932053297235038E-6</v>
      </c>
      <c r="BH2057" s="13">
        <f t="shared" si="2513"/>
        <v>2.0781952132888261E-6</v>
      </c>
      <c r="BI2057" s="13">
        <f t="shared" si="2514"/>
        <v>7.3619542144192213E-7</v>
      </c>
      <c r="BJ2057" s="14">
        <f t="shared" si="2515"/>
        <v>0.660391515316886</v>
      </c>
      <c r="BK2057" s="14">
        <f t="shared" si="2516"/>
        <v>0.22370023767027664</v>
      </c>
      <c r="BL2057" s="14">
        <f t="shared" si="2517"/>
        <v>0.11281756147154419</v>
      </c>
      <c r="BM2057" s="14">
        <f t="shared" si="2518"/>
        <v>0.4153203530659888</v>
      </c>
      <c r="BN2057" s="14">
        <f t="shared" si="2519"/>
        <v>0.58232471049491508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1.50359712230216</v>
      </c>
      <c r="F2058" s="10">
        <f>VLOOKUP(B2058,home!$B$2:$E$405,3,FALSE)</f>
        <v>1.05</v>
      </c>
      <c r="G2058" s="10">
        <f>VLOOKUP(C2058,away!$B$2:$E$405,4,FALSE)</f>
        <v>1.1399999999999999</v>
      </c>
      <c r="H2058" s="10">
        <f>VLOOKUP(A2058,away!$A$2:$E$405,3,FALSE)</f>
        <v>1.27338129496403</v>
      </c>
      <c r="I2058" s="10">
        <f>VLOOKUP(C2058,away!$B$2:$E$405,3,FALSE)</f>
        <v>0.95</v>
      </c>
      <c r="J2058" s="10">
        <f>VLOOKUP(B2058,home!$B$2:$E$405,4,FALSE)</f>
        <v>1.05</v>
      </c>
      <c r="K2058" s="12">
        <f t="shared" si="2464"/>
        <v>1.7998057553956854</v>
      </c>
      <c r="L2058" s="12">
        <f t="shared" si="2465"/>
        <v>1.2701978417266198</v>
      </c>
      <c r="M2058" s="13">
        <f t="shared" si="2466"/>
        <v>4.6420987875160025E-2</v>
      </c>
      <c r="N2058" s="13">
        <f t="shared" si="2467"/>
        <v>8.3548761148866335E-2</v>
      </c>
      <c r="O2058" s="13">
        <f t="shared" si="2468"/>
        <v>5.8963838609845838E-2</v>
      </c>
      <c r="P2058" s="13">
        <f t="shared" si="2469"/>
        <v>0.10612345609022288</v>
      </c>
      <c r="Q2058" s="13">
        <f t="shared" si="2470"/>
        <v>7.5185770585954548E-2</v>
      </c>
      <c r="R2058" s="13">
        <f t="shared" si="2471"/>
        <v>3.7447870271071465E-2</v>
      </c>
      <c r="S2058" s="13">
        <f t="shared" si="2472"/>
        <v>6.0652457261470144E-2</v>
      </c>
      <c r="T2058" s="13">
        <f t="shared" si="2473"/>
        <v>9.550080352683224E-2</v>
      </c>
      <c r="U2058" s="13">
        <f t="shared" si="2474"/>
        <v>6.739889244118541E-2</v>
      </c>
      <c r="V2058" s="13">
        <f t="shared" si="2475"/>
        <v>1.5406461314586187E-2</v>
      </c>
      <c r="W2058" s="13">
        <f t="shared" si="2476"/>
        <v>4.5106594208153543E-2</v>
      </c>
      <c r="X2058" s="13">
        <f t="shared" si="2477"/>
        <v>5.7294298610835077E-2</v>
      </c>
      <c r="Y2058" s="13">
        <f t="shared" si="2478"/>
        <v>3.6387547219361598E-2</v>
      </c>
      <c r="Z2058" s="13">
        <f t="shared" si="2479"/>
        <v>1.5855401331857807E-2</v>
      </c>
      <c r="AA2058" s="13">
        <f t="shared" si="2480"/>
        <v>2.8536642571186096E-2</v>
      </c>
      <c r="AB2058" s="13">
        <f t="shared" si="2481"/>
        <v>2.5680206769645136E-2</v>
      </c>
      <c r="AC2058" s="13">
        <f t="shared" si="2482"/>
        <v>2.2013034885496946E-3</v>
      </c>
      <c r="AD2058" s="13">
        <f t="shared" si="2483"/>
        <v>2.0295776965533113E-2</v>
      </c>
      <c r="AE2058" s="13">
        <f t="shared" si="2484"/>
        <v>2.5779652097785002E-2</v>
      </c>
      <c r="AF2058" s="13">
        <f t="shared" si="2485"/>
        <v>1.6372629227534821E-2</v>
      </c>
      <c r="AG2058" s="13">
        <f t="shared" si="2486"/>
        <v>6.9321594360682998E-3</v>
      </c>
      <c r="AH2058" s="13">
        <f t="shared" si="2487"/>
        <v>5.0348741378587903E-3</v>
      </c>
      <c r="AI2058" s="13">
        <f t="shared" si="2488"/>
        <v>9.0617954510111409E-3</v>
      </c>
      <c r="AJ2058" s="13">
        <f t="shared" si="2489"/>
        <v>8.1547358034741464E-3</v>
      </c>
      <c r="AK2058" s="13">
        <f t="shared" si="2490"/>
        <v>4.8923134776080093E-3</v>
      </c>
      <c r="AL2058" s="13">
        <f t="shared" si="2491"/>
        <v>2.012968226670272E-4</v>
      </c>
      <c r="AM2058" s="13">
        <f t="shared" si="2492"/>
        <v>7.3056912385587314E-3</v>
      </c>
      <c r="AN2058" s="13">
        <f t="shared" si="2493"/>
        <v>9.2796732435383757E-3</v>
      </c>
      <c r="AO2058" s="13">
        <f t="shared" si="2494"/>
        <v>5.8935104629353535E-3</v>
      </c>
      <c r="AP2058" s="13">
        <f t="shared" si="2495"/>
        <v>2.4953080900712455E-3</v>
      </c>
      <c r="AQ2058" s="13">
        <f t="shared" si="2496"/>
        <v>7.9238373761286761E-4</v>
      </c>
      <c r="AR2058" s="13">
        <f t="shared" si="2497"/>
        <v>1.2790572526546814E-3</v>
      </c>
      <c r="AS2058" s="13">
        <f t="shared" si="2498"/>
        <v>2.3020546048084889E-3</v>
      </c>
      <c r="AT2058" s="13">
        <f t="shared" si="2499"/>
        <v>2.0716255634847295E-3</v>
      </c>
      <c r="AU2058" s="13">
        <f t="shared" si="2500"/>
        <v>1.2428412040615486E-3</v>
      </c>
      <c r="AV2058" s="13">
        <f t="shared" si="2501"/>
        <v>5.5921818802821984E-4</v>
      </c>
      <c r="AW2058" s="13">
        <f t="shared" si="2502"/>
        <v>1.2782959879923822E-5</v>
      </c>
      <c r="AX2058" s="13">
        <f t="shared" si="2503"/>
        <v>2.1914708563836394E-3</v>
      </c>
      <c r="AY2058" s="13">
        <f t="shared" si="2504"/>
        <v>2.7836015519852853E-3</v>
      </c>
      <c r="AZ2058" s="13">
        <f t="shared" si="2505"/>
        <v>1.7678623417792896E-3</v>
      </c>
      <c r="BA2058" s="13">
        <f t="shared" si="2506"/>
        <v>7.4851164366594042E-4</v>
      </c>
      <c r="BB2058" s="13">
        <f t="shared" si="2507"/>
        <v>2.3768946857293059E-4</v>
      </c>
      <c r="BC2058" s="13">
        <f t="shared" si="2508"/>
        <v>6.0382529996496694E-5</v>
      </c>
      <c r="BD2058" s="13">
        <f t="shared" si="2509"/>
        <v>2.7077596029445919E-4</v>
      </c>
      <c r="BE2058" s="13">
        <f t="shared" si="2510"/>
        <v>4.8734413176076128E-4</v>
      </c>
      <c r="BF2058" s="13">
        <f t="shared" si="2511"/>
        <v>4.3856238660066574E-4</v>
      </c>
      <c r="BG2058" s="13">
        <f t="shared" si="2512"/>
        <v>2.6310903583464859E-4</v>
      </c>
      <c r="BH2058" s="13">
        <f t="shared" si="2513"/>
        <v>1.1838628924795258E-4</v>
      </c>
      <c r="BI2058" s="13">
        <f t="shared" si="2514"/>
        <v>4.2614464949680653E-5</v>
      </c>
      <c r="BJ2058" s="14">
        <f t="shared" si="2515"/>
        <v>0.4959600781920247</v>
      </c>
      <c r="BK2058" s="14">
        <f t="shared" si="2516"/>
        <v>0.23378956440464127</v>
      </c>
      <c r="BL2058" s="14">
        <f t="shared" si="2517"/>
        <v>0.25424675861461188</v>
      </c>
      <c r="BM2058" s="14">
        <f t="shared" si="2518"/>
        <v>0.58939029936990928</v>
      </c>
      <c r="BN2058" s="14">
        <f t="shared" si="2519"/>
        <v>0.40769068458112112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1.50359712230216</v>
      </c>
      <c r="F2059" s="10">
        <f>VLOOKUP(B2059,home!$B$2:$E$405,3,FALSE)</f>
        <v>0.67</v>
      </c>
      <c r="G2059" s="10">
        <f>VLOOKUP(C2059,away!$B$2:$E$405,4,FALSE)</f>
        <v>0.56999999999999995</v>
      </c>
      <c r="H2059" s="10">
        <f>VLOOKUP(A2059,away!$A$2:$E$405,3,FALSE)</f>
        <v>1.27338129496403</v>
      </c>
      <c r="I2059" s="10">
        <f>VLOOKUP(C2059,away!$B$2:$E$405,3,FALSE)</f>
        <v>0.67</v>
      </c>
      <c r="J2059" s="10">
        <f>VLOOKUP(B2059,home!$B$2:$E$405,4,FALSE)</f>
        <v>0.67</v>
      </c>
      <c r="K2059" s="12">
        <f t="shared" si="2464"/>
        <v>0.57422374100719487</v>
      </c>
      <c r="L2059" s="12">
        <f t="shared" si="2465"/>
        <v>0.57162086330935313</v>
      </c>
      <c r="M2059" s="13">
        <f t="shared" si="2466"/>
        <v>0.31795525796741847</v>
      </c>
      <c r="N2059" s="13">
        <f t="shared" si="2467"/>
        <v>0.18257745770295872</v>
      </c>
      <c r="O2059" s="13">
        <f t="shared" si="2468"/>
        <v>0.1817498590530838</v>
      </c>
      <c r="P2059" s="13">
        <f t="shared" si="2469"/>
        <v>0.10436508399299216</v>
      </c>
      <c r="Q2059" s="13">
        <f t="shared" si="2470"/>
        <v>5.2420155392887927E-2</v>
      </c>
      <c r="R2059" s="13">
        <f t="shared" si="2471"/>
        <v>5.1946005669138505E-2</v>
      </c>
      <c r="S2059" s="13">
        <f t="shared" si="2472"/>
        <v>8.5641536693666209E-3</v>
      </c>
      <c r="T2059" s="13">
        <f t="shared" si="2473"/>
        <v>2.9964454480493036E-2</v>
      </c>
      <c r="U2059" s="13">
        <f t="shared" si="2474"/>
        <v>2.9828629705713663E-2</v>
      </c>
      <c r="V2059" s="13">
        <f t="shared" si="2475"/>
        <v>3.1234255436723843E-4</v>
      </c>
      <c r="W2059" s="13">
        <f t="shared" si="2476"/>
        <v>1.0033632577960862E-2</v>
      </c>
      <c r="X2059" s="13">
        <f t="shared" si="2477"/>
        <v>5.7354337163428373E-3</v>
      </c>
      <c r="Y2059" s="13">
        <f t="shared" si="2478"/>
        <v>1.6392467861947319E-3</v>
      </c>
      <c r="Z2059" s="13">
        <f t="shared" si="2479"/>
        <v>9.8978068686885017E-3</v>
      </c>
      <c r="AA2059" s="13">
        <f t="shared" si="2480"/>
        <v>5.6835556879050201E-3</v>
      </c>
      <c r="AB2059" s="13">
        <f t="shared" si="2481"/>
        <v>1.6318163046657708E-3</v>
      </c>
      <c r="AC2059" s="13">
        <f t="shared" si="2482"/>
        <v>6.4076737418789043E-6</v>
      </c>
      <c r="AD2059" s="13">
        <f t="shared" si="2483"/>
        <v>1.4403875087020876E-3</v>
      </c>
      <c r="AE2059" s="13">
        <f t="shared" si="2484"/>
        <v>8.233555512242956E-4</v>
      </c>
      <c r="AF2059" s="13">
        <f t="shared" si="2485"/>
        <v>2.3532360550069007E-4</v>
      </c>
      <c r="AG2059" s="13">
        <f t="shared" si="2486"/>
        <v>4.48386275111247E-5</v>
      </c>
      <c r="AH2059" s="13">
        <f t="shared" si="2487"/>
        <v>1.4144482267872416E-3</v>
      </c>
      <c r="AI2059" s="13">
        <f t="shared" si="2488"/>
        <v>8.1220975224676297E-4</v>
      </c>
      <c r="AJ2059" s="13">
        <f t="shared" si="2489"/>
        <v>2.331950612088316E-4</v>
      </c>
      <c r="AK2059" s="13">
        <f t="shared" si="2490"/>
        <v>4.4635380143912356E-5</v>
      </c>
      <c r="AL2059" s="13">
        <f t="shared" si="2491"/>
        <v>8.4129749895742797E-8</v>
      </c>
      <c r="AM2059" s="13">
        <f t="shared" si="2492"/>
        <v>1.6542094074938928E-4</v>
      </c>
      <c r="AN2059" s="13">
        <f t="shared" si="2493"/>
        <v>9.4558060960611232E-5</v>
      </c>
      <c r="AO2059" s="13">
        <f t="shared" si="2494"/>
        <v>2.7025680219581514E-5</v>
      </c>
      <c r="AP2059" s="13">
        <f t="shared" si="2495"/>
        <v>5.1494808862132311E-6</v>
      </c>
      <c r="AQ2059" s="13">
        <f t="shared" si="2496"/>
        <v>7.3588767744305509E-7</v>
      </c>
      <c r="AR2059" s="13">
        <f t="shared" si="2497"/>
        <v>1.6170562330050138E-4</v>
      </c>
      <c r="AS2059" s="13">
        <f t="shared" si="2498"/>
        <v>9.2855207953514114E-5</v>
      </c>
      <c r="AT2059" s="13">
        <f t="shared" si="2499"/>
        <v>2.6659832441533958E-5</v>
      </c>
      <c r="AU2059" s="13">
        <f t="shared" si="2500"/>
        <v>5.1029029064008686E-6</v>
      </c>
      <c r="AV2059" s="13">
        <f t="shared" si="2501"/>
        <v>7.3255199922749857E-7</v>
      </c>
      <c r="AW2059" s="13">
        <f t="shared" si="2502"/>
        <v>7.6707232247318464E-10</v>
      </c>
      <c r="AX2059" s="13">
        <f t="shared" si="2503"/>
        <v>1.5831438573007302E-5</v>
      </c>
      <c r="AY2059" s="13">
        <f t="shared" si="2504"/>
        <v>9.0495805845314255E-6</v>
      </c>
      <c r="AZ2059" s="13">
        <f t="shared" si="2505"/>
        <v>2.586464533158707E-6</v>
      </c>
      <c r="BA2059" s="13">
        <f t="shared" si="2506"/>
        <v>4.9282569645440099E-7</v>
      </c>
      <c r="BB2059" s="13">
        <f t="shared" si="2507"/>
        <v>7.0427362517074481E-8</v>
      </c>
      <c r="BC2059" s="13">
        <f t="shared" si="2508"/>
        <v>8.0515499525221808E-9</v>
      </c>
      <c r="BD2059" s="13">
        <f t="shared" si="2509"/>
        <v>1.5405717998834936E-5</v>
      </c>
      <c r="BE2059" s="13">
        <f t="shared" si="2510"/>
        <v>8.846329022192871E-6</v>
      </c>
      <c r="BF2059" s="13">
        <f t="shared" si="2511"/>
        <v>2.5398860726520556E-6</v>
      </c>
      <c r="BG2059" s="13">
        <f t="shared" si="2512"/>
        <v>4.8615429412344511E-7</v>
      </c>
      <c r="BH2059" s="13">
        <f t="shared" si="2513"/>
        <v>6.9790334369569196E-8</v>
      </c>
      <c r="BI2059" s="13">
        <f t="shared" si="2514"/>
        <v>8.0150533775674075E-9</v>
      </c>
      <c r="BJ2059" s="14">
        <f t="shared" si="2515"/>
        <v>0.28523521478856917</v>
      </c>
      <c r="BK2059" s="14">
        <f t="shared" si="2516"/>
        <v>0.43121237956822078</v>
      </c>
      <c r="BL2059" s="14">
        <f t="shared" si="2517"/>
        <v>0.2736587668522702</v>
      </c>
      <c r="BM2059" s="14">
        <f t="shared" si="2518"/>
        <v>0.10898129948575692</v>
      </c>
      <c r="BN2059" s="14">
        <f t="shared" si="2519"/>
        <v>0.8910138197784796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1.50359712230216</v>
      </c>
      <c r="F2060" s="10">
        <f>VLOOKUP(B2060,home!$B$2:$E$405,3,FALSE)</f>
        <v>0.67</v>
      </c>
      <c r="G2060" s="10">
        <f>VLOOKUP(C2060,away!$B$2:$E$405,4,FALSE)</f>
        <v>1.1399999999999999</v>
      </c>
      <c r="H2060" s="10">
        <f>VLOOKUP(A2060,away!$A$2:$E$405,3,FALSE)</f>
        <v>1.27338129496403</v>
      </c>
      <c r="I2060" s="10">
        <f>VLOOKUP(C2060,away!$B$2:$E$405,3,FALSE)</f>
        <v>0.56999999999999995</v>
      </c>
      <c r="J2060" s="10">
        <f>VLOOKUP(B2060,home!$B$2:$E$405,4,FALSE)</f>
        <v>0.67</v>
      </c>
      <c r="K2060" s="12">
        <f t="shared" si="2464"/>
        <v>1.1484474820143897</v>
      </c>
      <c r="L2060" s="12">
        <f t="shared" si="2465"/>
        <v>0.48630431654676304</v>
      </c>
      <c r="M2060" s="13">
        <f t="shared" si="2466"/>
        <v>0.19500076476366096</v>
      </c>
      <c r="N2060" s="13">
        <f t="shared" si="2467"/>
        <v>0.22394813728370677</v>
      </c>
      <c r="O2060" s="13">
        <f t="shared" si="2468"/>
        <v>9.482971363448825E-2</v>
      </c>
      <c r="P2060" s="13">
        <f t="shared" si="2469"/>
        <v>0.10890694584367368</v>
      </c>
      <c r="Q2060" s="13">
        <f t="shared" si="2470"/>
        <v>0.12859633718264302</v>
      </c>
      <c r="R2060" s="13">
        <f t="shared" si="2471"/>
        <v>2.3058049538672527E-2</v>
      </c>
      <c r="S2060" s="13">
        <f t="shared" si="2472"/>
        <v>1.5205995303879904E-2</v>
      </c>
      <c r="T2060" s="13">
        <f t="shared" si="2473"/>
        <v>6.2536953864022291E-2</v>
      </c>
      <c r="U2060" s="13">
        <f t="shared" si="2474"/>
        <v>2.6480958932851528E-2</v>
      </c>
      <c r="V2060" s="13">
        <f t="shared" si="2475"/>
        <v>9.4360798423073267E-4</v>
      </c>
      <c r="W2060" s="13">
        <f t="shared" si="2476"/>
        <v>4.9228713211226578E-2</v>
      </c>
      <c r="X2060" s="13">
        <f t="shared" si="2477"/>
        <v>2.3940135732662144E-2</v>
      </c>
      <c r="Y2060" s="13">
        <f t="shared" si="2478"/>
        <v>5.8210956727545015E-3</v>
      </c>
      <c r="Z2060" s="13">
        <f t="shared" si="2479"/>
        <v>3.7377430072685169E-3</v>
      </c>
      <c r="AA2060" s="13">
        <f t="shared" si="2480"/>
        <v>4.2926015451144207E-3</v>
      </c>
      <c r="AB2060" s="13">
        <f t="shared" si="2481"/>
        <v>2.464913717888869E-3</v>
      </c>
      <c r="AC2060" s="13">
        <f t="shared" si="2482"/>
        <v>3.2937519424867809E-5</v>
      </c>
      <c r="AD2060" s="13">
        <f t="shared" si="2483"/>
        <v>1.4134147932560435E-2</v>
      </c>
      <c r="AE2060" s="13">
        <f t="shared" si="2484"/>
        <v>6.8734971503146463E-3</v>
      </c>
      <c r="AF2060" s="13">
        <f t="shared" si="2485"/>
        <v>1.6713056669849433E-3</v>
      </c>
      <c r="AG2060" s="13">
        <f t="shared" si="2486"/>
        <v>2.7092105337461498E-4</v>
      </c>
      <c r="AH2060" s="13">
        <f t="shared" si="2487"/>
        <v>4.5442013964428965E-4</v>
      </c>
      <c r="AI2060" s="13">
        <f t="shared" si="2488"/>
        <v>5.2187766515111183E-4</v>
      </c>
      <c r="AJ2060" s="13">
        <f t="shared" si="2489"/>
        <v>2.9967454523117173E-4</v>
      </c>
      <c r="AK2060" s="13">
        <f t="shared" si="2490"/>
        <v>1.147201589648488E-4</v>
      </c>
      <c r="AL2060" s="13">
        <f t="shared" si="2491"/>
        <v>7.3581755406479268E-7</v>
      </c>
      <c r="AM2060" s="13">
        <f t="shared" si="2492"/>
        <v>3.2464653207135799E-3</v>
      </c>
      <c r="AN2060" s="13">
        <f t="shared" si="2493"/>
        <v>1.5787700989823854E-3</v>
      </c>
      <c r="AO2060" s="13">
        <f t="shared" si="2494"/>
        <v>3.8388135698504713E-4</v>
      </c>
      <c r="AP2060" s="13">
        <f t="shared" si="2495"/>
        <v>6.2227720314552443E-5</v>
      </c>
      <c r="AQ2060" s="13">
        <f t="shared" si="2496"/>
        <v>7.5654022494578861E-6</v>
      </c>
      <c r="AR2060" s="13">
        <f t="shared" si="2497"/>
        <v>4.4197295086960208E-5</v>
      </c>
      <c r="AS2060" s="13">
        <f t="shared" si="2498"/>
        <v>5.0758272254466405E-5</v>
      </c>
      <c r="AT2060" s="13">
        <f t="shared" si="2499"/>
        <v>2.9146604981021417E-5</v>
      </c>
      <c r="AU2060" s="13">
        <f t="shared" si="2500"/>
        <v>1.1157781699907368E-5</v>
      </c>
      <c r="AV2060" s="13">
        <f t="shared" si="2501"/>
        <v>3.2035315745312162E-6</v>
      </c>
      <c r="AW2060" s="13">
        <f t="shared" si="2502"/>
        <v>1.1415288921855481E-8</v>
      </c>
      <c r="AX2060" s="13">
        <f t="shared" si="2503"/>
        <v>6.2139915383675845E-4</v>
      </c>
      <c r="AY2060" s="13">
        <f t="shared" si="2504"/>
        <v>3.0218909080932167E-4</v>
      </c>
      <c r="AZ2060" s="13">
        <f t="shared" si="2505"/>
        <v>7.3477929636957436E-5</v>
      </c>
      <c r="BA2060" s="13">
        <f t="shared" si="2506"/>
        <v>1.1910878117790578E-5</v>
      </c>
      <c r="BB2060" s="13">
        <f t="shared" si="2507"/>
        <v>1.4480778606359855E-6</v>
      </c>
      <c r="BC2060" s="13">
        <f t="shared" si="2508"/>
        <v>1.4084130286461642E-7</v>
      </c>
      <c r="BD2060" s="13">
        <f t="shared" si="2509"/>
        <v>3.5822225634132957E-6</v>
      </c>
      <c r="BE2060" s="13">
        <f t="shared" si="2510"/>
        <v>4.1139944829671321E-6</v>
      </c>
      <c r="BF2060" s="13">
        <f t="shared" si="2511"/>
        <v>2.3623533024923479E-6</v>
      </c>
      <c r="BG2060" s="13">
        <f t="shared" si="2512"/>
        <v>9.0434623395857137E-7</v>
      </c>
      <c r="BH2060" s="13">
        <f t="shared" si="2513"/>
        <v>2.5964853881472961E-7</v>
      </c>
      <c r="BI2060" s="13">
        <f t="shared" si="2514"/>
        <v>5.9638542122098266E-8</v>
      </c>
      <c r="BJ2060" s="14">
        <f t="shared" si="2515"/>
        <v>0.52331072062105921</v>
      </c>
      <c r="BK2060" s="14">
        <f t="shared" si="2516"/>
        <v>0.32039317632323344</v>
      </c>
      <c r="BL2060" s="14">
        <f t="shared" si="2517"/>
        <v>0.15266667556726765</v>
      </c>
      <c r="BM2060" s="14">
        <f t="shared" si="2518"/>
        <v>0.22546618959646345</v>
      </c>
      <c r="BN2060" s="14">
        <f t="shared" si="2519"/>
        <v>0.77433994824684516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1.50359712230216</v>
      </c>
      <c r="F2061" s="10">
        <f>VLOOKUP(B2061,home!$B$2:$E$405,3,FALSE)</f>
        <v>0.56999999999999995</v>
      </c>
      <c r="G2061" s="10">
        <f>VLOOKUP(C2061,away!$B$2:$E$405,4,FALSE)</f>
        <v>0.48</v>
      </c>
      <c r="H2061" s="10">
        <f>VLOOKUP(A2061,away!$A$2:$E$405,3,FALSE)</f>
        <v>1.27338129496403</v>
      </c>
      <c r="I2061" s="10">
        <f>VLOOKUP(C2061,away!$B$2:$E$405,3,FALSE)</f>
        <v>1.1399999999999999</v>
      </c>
      <c r="J2061" s="10">
        <f>VLOOKUP(B2061,home!$B$2:$E$405,4,FALSE)</f>
        <v>0.56999999999999995</v>
      </c>
      <c r="K2061" s="12">
        <f t="shared" si="2464"/>
        <v>0.41138417266187088</v>
      </c>
      <c r="L2061" s="12">
        <f t="shared" si="2465"/>
        <v>0.82744316546762664</v>
      </c>
      <c r="M2061" s="13">
        <f t="shared" si="2466"/>
        <v>0.28972376682645917</v>
      </c>
      <c r="N2061" s="13">
        <f t="shared" si="2467"/>
        <v>0.11918777211638371</v>
      </c>
      <c r="O2061" s="13">
        <f t="shared" si="2468"/>
        <v>0.23972995073408998</v>
      </c>
      <c r="P2061" s="13">
        <f t="shared" si="2469"/>
        <v>9.8621107445014677E-2</v>
      </c>
      <c r="Q2061" s="13">
        <f t="shared" si="2470"/>
        <v>2.4515981511755051E-2</v>
      </c>
      <c r="R2061" s="13">
        <f t="shared" si="2471"/>
        <v>9.918145464640675E-2</v>
      </c>
      <c r="S2061" s="13">
        <f t="shared" si="2472"/>
        <v>8.3925828214042788E-3</v>
      </c>
      <c r="T2061" s="13">
        <f t="shared" si="2473"/>
        <v>2.0285581346632414E-2</v>
      </c>
      <c r="U2061" s="13">
        <f t="shared" si="2474"/>
        <v>4.0801680663112912E-2</v>
      </c>
      <c r="V2061" s="13">
        <f t="shared" si="2475"/>
        <v>3.1742335552435561E-4</v>
      </c>
      <c r="W2061" s="13">
        <f t="shared" si="2476"/>
        <v>3.3618289237356911E-3</v>
      </c>
      <c r="X2061" s="13">
        <f t="shared" si="2477"/>
        <v>2.7817223664164852E-3</v>
      </c>
      <c r="Y2061" s="13">
        <f t="shared" si="2478"/>
        <v>1.1508585801598763E-3</v>
      </c>
      <c r="Z2061" s="13">
        <f t="shared" si="2479"/>
        <v>2.7355672262768894E-2</v>
      </c>
      <c r="AA2061" s="13">
        <f t="shared" si="2480"/>
        <v>1.1253690601428471E-2</v>
      </c>
      <c r="AB2061" s="13">
        <f t="shared" si="2481"/>
        <v>2.3147950987306614E-3</v>
      </c>
      <c r="AC2061" s="13">
        <f t="shared" si="2482"/>
        <v>6.7531228093628459E-6</v>
      </c>
      <c r="AD2061" s="13">
        <f t="shared" si="2483"/>
        <v>3.4575080260543874E-4</v>
      </c>
      <c r="AE2061" s="13">
        <f t="shared" si="2484"/>
        <v>2.8608913857081677E-4</v>
      </c>
      <c r="AF2061" s="13">
        <f t="shared" si="2485"/>
        <v>1.1836125121247151E-4</v>
      </c>
      <c r="AG2061" s="13">
        <f t="shared" si="2486"/>
        <v>3.2645736123985474E-5</v>
      </c>
      <c r="AH2061" s="13">
        <f t="shared" si="2487"/>
        <v>5.6588160126501107E-3</v>
      </c>
      <c r="AI2061" s="13">
        <f t="shared" si="2488"/>
        <v>2.3279473436098128E-3</v>
      </c>
      <c r="AJ2061" s="13">
        <f t="shared" si="2489"/>
        <v>4.7884034597566133E-4</v>
      </c>
      <c r="AK2061" s="13">
        <f t="shared" si="2490"/>
        <v>6.566244652210714E-5</v>
      </c>
      <c r="AL2061" s="13">
        <f t="shared" si="2491"/>
        <v>9.1949715753968985E-8</v>
      </c>
      <c r="AM2061" s="13">
        <f t="shared" si="2492"/>
        <v>2.844728157540325E-5</v>
      </c>
      <c r="AN2061" s="13">
        <f t="shared" si="2493"/>
        <v>2.3538508715700564E-5</v>
      </c>
      <c r="AO2061" s="13">
        <f t="shared" si="2494"/>
        <v>9.7383890810532922E-6</v>
      </c>
      <c r="AP2061" s="13">
        <f t="shared" si="2495"/>
        <v>2.6859878292607036E-6</v>
      </c>
      <c r="AQ2061" s="13">
        <f t="shared" si="2496"/>
        <v>5.5562556796274878E-7</v>
      </c>
      <c r="AR2061" s="13">
        <f t="shared" si="2497"/>
        <v>9.364697268612204E-4</v>
      </c>
      <c r="AS2061" s="13">
        <f t="shared" si="2498"/>
        <v>3.8524882380769137E-4</v>
      </c>
      <c r="AT2061" s="13">
        <f t="shared" si="2499"/>
        <v>7.9242634325542977E-5</v>
      </c>
      <c r="AU2061" s="13">
        <f t="shared" si="2500"/>
        <v>1.0866388520520222E-5</v>
      </c>
      <c r="AV2061" s="13">
        <f t="shared" si="2501"/>
        <v>1.1175650628341655E-6</v>
      </c>
      <c r="AW2061" s="13">
        <f t="shared" si="2502"/>
        <v>8.6942803947366427E-10</v>
      </c>
      <c r="AX2061" s="13">
        <f t="shared" si="2503"/>
        <v>1.9504602325627576E-6</v>
      </c>
      <c r="AY2061" s="13">
        <f t="shared" si="2504"/>
        <v>1.6138949889504518E-6</v>
      </c>
      <c r="AZ2061" s="13">
        <f t="shared" si="2505"/>
        <v>6.6770318919475077E-7</v>
      </c>
      <c r="BA2061" s="13">
        <f t="shared" si="2506"/>
        <v>1.8416214682004479E-7</v>
      </c>
      <c r="BB2061" s="13">
        <f t="shared" si="2507"/>
        <v>3.8095927431022912E-8</v>
      </c>
      <c r="BC2061" s="13">
        <f t="shared" si="2508"/>
        <v>6.3044429569901199E-9</v>
      </c>
      <c r="BD2061" s="13">
        <f t="shared" si="2509"/>
        <v>1.2914591252644191E-4</v>
      </c>
      <c r="BE2061" s="13">
        <f t="shared" si="2510"/>
        <v>5.3128584377352657E-5</v>
      </c>
      <c r="BF2061" s="13">
        <f t="shared" si="2511"/>
        <v>1.0928129364386808E-5</v>
      </c>
      <c r="BG2061" s="13">
        <f t="shared" si="2512"/>
        <v>1.4985531524367211E-6</v>
      </c>
      <c r="BH2061" s="13">
        <f t="shared" si="2513"/>
        <v>1.5412026220125471E-7</v>
      </c>
      <c r="BI2061" s="13">
        <f t="shared" si="2514"/>
        <v>1.2680527311218759E-8</v>
      </c>
      <c r="BJ2061" s="14">
        <f t="shared" si="2515"/>
        <v>0.17213601818729327</v>
      </c>
      <c r="BK2061" s="14">
        <f t="shared" si="2516"/>
        <v>0.39706333941591648</v>
      </c>
      <c r="BL2061" s="14">
        <f t="shared" si="2517"/>
        <v>0.40342065101131441</v>
      </c>
      <c r="BM2061" s="14">
        <f t="shared" si="2518"/>
        <v>0.12901403457162286</v>
      </c>
      <c r="BN2061" s="14">
        <f t="shared" si="2519"/>
        <v>0.87096003328010929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1.36666666666667</v>
      </c>
      <c r="F2062" s="10">
        <f>VLOOKUP(B2062,home!$B$2:$E$405,3,FALSE)</f>
        <v>0.51</v>
      </c>
      <c r="G2062" s="10">
        <f>VLOOKUP(C2062,away!$B$2:$E$405,4,FALSE)</f>
        <v>0.8</v>
      </c>
      <c r="H2062" s="10">
        <f>VLOOKUP(A2062,away!$A$2:$E$405,3,FALSE)</f>
        <v>1.0874999999999999</v>
      </c>
      <c r="I2062" s="10">
        <f>VLOOKUP(C2062,away!$B$2:$E$405,3,FALSE)</f>
        <v>0.66</v>
      </c>
      <c r="J2062" s="10">
        <f>VLOOKUP(B2062,home!$B$2:$E$405,4,FALSE)</f>
        <v>0.51</v>
      </c>
      <c r="K2062" s="12">
        <f t="shared" si="2464"/>
        <v>0.55760000000000143</v>
      </c>
      <c r="L2062" s="12">
        <f t="shared" si="2465"/>
        <v>0.3660525</v>
      </c>
      <c r="M2062" s="13">
        <f t="shared" si="2466"/>
        <v>0.39706610532615255</v>
      </c>
      <c r="N2062" s="13">
        <f t="shared" si="2467"/>
        <v>0.22140406032986323</v>
      </c>
      <c r="O2062" s="13">
        <f t="shared" si="2468"/>
        <v>0.14534704051990144</v>
      </c>
      <c r="P2062" s="13">
        <f t="shared" si="2469"/>
        <v>8.1045509793897241E-2</v>
      </c>
      <c r="Q2062" s="13">
        <f t="shared" si="2470"/>
        <v>6.1727452019966024E-2</v>
      </c>
      <c r="R2062" s="13">
        <f t="shared" si="2471"/>
        <v>2.6602323774955611E-2</v>
      </c>
      <c r="S2062" s="13">
        <f t="shared" si="2472"/>
        <v>4.1355674594519927E-3</v>
      </c>
      <c r="T2062" s="13">
        <f t="shared" si="2473"/>
        <v>2.2595488130538612E-2</v>
      </c>
      <c r="U2062" s="13">
        <f t="shared" si="2474"/>
        <v>1.4833455736915286E-2</v>
      </c>
      <c r="V2062" s="13">
        <f t="shared" si="2475"/>
        <v>9.3790476514967548E-5</v>
      </c>
      <c r="W2062" s="13">
        <f t="shared" si="2476"/>
        <v>1.1473075748777714E-2</v>
      </c>
      <c r="X2062" s="13">
        <f t="shared" si="2477"/>
        <v>4.1997480605294535E-3</v>
      </c>
      <c r="Y2062" s="13">
        <f t="shared" si="2478"/>
        <v>7.6866413846347892E-4</v>
      </c>
      <c r="Z2062" s="13">
        <f t="shared" si="2479"/>
        <v>3.2459490412106466E-3</v>
      </c>
      <c r="AA2062" s="13">
        <f t="shared" si="2480"/>
        <v>1.8099411853790611E-3</v>
      </c>
      <c r="AB2062" s="13">
        <f t="shared" si="2481"/>
        <v>5.0461160248368357E-4</v>
      </c>
      <c r="AC2062" s="13">
        <f t="shared" si="2482"/>
        <v>1.1964785083966592E-6</v>
      </c>
      <c r="AD2062" s="13">
        <f t="shared" si="2483"/>
        <v>1.5993467593796173E-3</v>
      </c>
      <c r="AE2062" s="13">
        <f t="shared" si="2484"/>
        <v>5.8544487963780732E-4</v>
      </c>
      <c r="AF2062" s="13">
        <f t="shared" si="2485"/>
        <v>1.0715178090180923E-4</v>
      </c>
      <c r="AG2062" s="13">
        <f t="shared" si="2486"/>
        <v>1.3074392426186509E-5</v>
      </c>
      <c r="AH2062" s="13">
        <f t="shared" si="2487"/>
        <v>2.9704694035194006E-4</v>
      </c>
      <c r="AI2062" s="13">
        <f t="shared" si="2488"/>
        <v>1.6563337394024218E-4</v>
      </c>
      <c r="AJ2062" s="13">
        <f t="shared" si="2489"/>
        <v>4.6178584654539643E-5</v>
      </c>
      <c r="AK2062" s="13">
        <f t="shared" si="2490"/>
        <v>8.5830596011237891E-6</v>
      </c>
      <c r="AL2062" s="13">
        <f t="shared" si="2491"/>
        <v>9.7685709628423622E-9</v>
      </c>
      <c r="AM2062" s="13">
        <f t="shared" si="2492"/>
        <v>1.7835915060601537E-4</v>
      </c>
      <c r="AN2062" s="13">
        <f t="shared" si="2493"/>
        <v>6.5288812977208437E-5</v>
      </c>
      <c r="AO2062" s="13">
        <f t="shared" si="2494"/>
        <v>1.1949566606169796E-5</v>
      </c>
      <c r="AP2062" s="13">
        <f t="shared" si="2495"/>
        <v>1.4580562433683232E-6</v>
      </c>
      <c r="AQ2062" s="13">
        <f t="shared" si="2496"/>
        <v>1.3343128325639578E-7</v>
      </c>
      <c r="AR2062" s="13">
        <f t="shared" si="2497"/>
        <v>2.1746955026635704E-5</v>
      </c>
      <c r="AS2062" s="13">
        <f t="shared" si="2498"/>
        <v>1.21261021228521E-5</v>
      </c>
      <c r="AT2062" s="13">
        <f t="shared" si="2499"/>
        <v>3.3807572718511737E-6</v>
      </c>
      <c r="AU2062" s="13">
        <f t="shared" si="2500"/>
        <v>6.2837008492807314E-7</v>
      </c>
      <c r="AV2062" s="13">
        <f t="shared" si="2501"/>
        <v>8.7594789838973601E-8</v>
      </c>
      <c r="AW2062" s="13">
        <f t="shared" si="2502"/>
        <v>5.5385321026577238E-11</v>
      </c>
      <c r="AX2062" s="13">
        <f t="shared" si="2503"/>
        <v>1.6575510396319067E-5</v>
      </c>
      <c r="AY2062" s="13">
        <f t="shared" si="2504"/>
        <v>6.0675070193485838E-6</v>
      </c>
      <c r="AZ2062" s="13">
        <f t="shared" si="2505"/>
        <v>1.1105130566000489E-6</v>
      </c>
      <c r="BA2062" s="13">
        <f t="shared" si="2506"/>
        <v>1.3550202688369646E-7</v>
      </c>
      <c r="BB2062" s="13">
        <f t="shared" si="2507"/>
        <v>1.2400213923961075E-8</v>
      </c>
      <c r="BC2062" s="13">
        <f t="shared" si="2508"/>
        <v>9.0782586148015215E-10</v>
      </c>
      <c r="BD2062" s="13">
        <f t="shared" si="2509"/>
        <v>1.326754542481261E-6</v>
      </c>
      <c r="BE2062" s="13">
        <f t="shared" si="2510"/>
        <v>7.3979833288755308E-7</v>
      </c>
      <c r="BF2062" s="13">
        <f t="shared" si="2511"/>
        <v>2.0625577520905032E-7</v>
      </c>
      <c r="BG2062" s="13">
        <f t="shared" si="2512"/>
        <v>3.8336073418855582E-8</v>
      </c>
      <c r="BH2062" s="13">
        <f t="shared" si="2513"/>
        <v>5.3440486345884816E-9</v>
      </c>
      <c r="BI2062" s="13">
        <f t="shared" si="2514"/>
        <v>5.9596830372930898E-10</v>
      </c>
      <c r="BJ2062" s="14">
        <f t="shared" si="2515"/>
        <v>0.32475459759873887</v>
      </c>
      <c r="BK2062" s="14">
        <f t="shared" si="2516"/>
        <v>0.48234824681011546</v>
      </c>
      <c r="BL2062" s="14">
        <f t="shared" si="2517"/>
        <v>0.18965510164221996</v>
      </c>
      <c r="BM2062" s="14">
        <f t="shared" si="2518"/>
        <v>6.6805335875914834E-2</v>
      </c>
      <c r="BN2062" s="14">
        <f t="shared" si="2519"/>
        <v>0.93319249176473607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1.36666666666667</v>
      </c>
      <c r="F2063" s="10">
        <f>VLOOKUP(B2063,home!$B$2:$E$405,3,FALSE)</f>
        <v>0.73</v>
      </c>
      <c r="G2063" s="10">
        <f>VLOOKUP(C2063,away!$B$2:$E$405,4,FALSE)</f>
        <v>1.32</v>
      </c>
      <c r="H2063" s="10">
        <f>VLOOKUP(A2063,away!$A$2:$E$405,3,FALSE)</f>
        <v>1.0874999999999999</v>
      </c>
      <c r="I2063" s="10">
        <f>VLOOKUP(C2063,away!$B$2:$E$405,3,FALSE)</f>
        <v>0.88</v>
      </c>
      <c r="J2063" s="10">
        <f>VLOOKUP(B2063,home!$B$2:$E$405,4,FALSE)</f>
        <v>0.73</v>
      </c>
      <c r="K2063" s="12">
        <f t="shared" si="2464"/>
        <v>1.3169200000000034</v>
      </c>
      <c r="L2063" s="12">
        <f t="shared" si="2465"/>
        <v>0.69860999999999995</v>
      </c>
      <c r="M2063" s="13">
        <f t="shared" si="2466"/>
        <v>0.13324976227370799</v>
      </c>
      <c r="N2063" s="13">
        <f t="shared" si="2467"/>
        <v>0.17547927693349197</v>
      </c>
      <c r="O2063" s="13">
        <f t="shared" si="2468"/>
        <v>9.3089616422035157E-2</v>
      </c>
      <c r="P2063" s="13">
        <f t="shared" si="2469"/>
        <v>0.12259157765850683</v>
      </c>
      <c r="Q2063" s="13">
        <f t="shared" si="2470"/>
        <v>0.11554608468962746</v>
      </c>
      <c r="R2063" s="13">
        <f t="shared" si="2471"/>
        <v>3.2516668464298987E-2</v>
      </c>
      <c r="S2063" s="13">
        <f t="shared" si="2472"/>
        <v>2.8196476031850833E-2</v>
      </c>
      <c r="T2063" s="13">
        <f t="shared" si="2473"/>
        <v>8.0721650225020647E-2</v>
      </c>
      <c r="U2063" s="13">
        <f t="shared" si="2474"/>
        <v>4.2821851034004724E-2</v>
      </c>
      <c r="V2063" s="13">
        <f t="shared" si="2475"/>
        <v>2.8823486746261682E-3</v>
      </c>
      <c r="W2063" s="13">
        <f t="shared" si="2476"/>
        <v>5.0721649949821528E-2</v>
      </c>
      <c r="X2063" s="13">
        <f t="shared" si="2477"/>
        <v>3.5434651871444817E-2</v>
      </c>
      <c r="Y2063" s="13">
        <f t="shared" si="2478"/>
        <v>1.2377501071955031E-2</v>
      </c>
      <c r="Z2063" s="13">
        <f t="shared" si="2479"/>
        <v>7.5721565852813052E-3</v>
      </c>
      <c r="AA2063" s="13">
        <f t="shared" si="2480"/>
        <v>9.9719244502886814E-3</v>
      </c>
      <c r="AB2063" s="13">
        <f t="shared" si="2481"/>
        <v>6.5661133735371033E-3</v>
      </c>
      <c r="AC2063" s="13">
        <f t="shared" si="2482"/>
        <v>1.6573747738593962E-4</v>
      </c>
      <c r="AD2063" s="13">
        <f t="shared" si="2483"/>
        <v>1.6699088812979788E-2</v>
      </c>
      <c r="AE2063" s="13">
        <f t="shared" si="2484"/>
        <v>1.1666150435635811E-2</v>
      </c>
      <c r="AF2063" s="13">
        <f t="shared" si="2485"/>
        <v>4.0750446779197662E-3</v>
      </c>
      <c r="AG2063" s="13">
        <f t="shared" si="2486"/>
        <v>9.4895565414717612E-4</v>
      </c>
      <c r="AH2063" s="13">
        <f t="shared" si="2487"/>
        <v>1.3224960780108428E-3</v>
      </c>
      <c r="AI2063" s="13">
        <f t="shared" si="2488"/>
        <v>1.7416215350540434E-3</v>
      </c>
      <c r="AJ2063" s="13">
        <f t="shared" si="2489"/>
        <v>1.1467881159716888E-3</v>
      </c>
      <c r="AK2063" s="13">
        <f t="shared" si="2490"/>
        <v>5.0340940189514674E-4</v>
      </c>
      <c r="AL2063" s="13">
        <f t="shared" si="2491"/>
        <v>6.0992285414058E-6</v>
      </c>
      <c r="AM2063" s="13">
        <f t="shared" si="2492"/>
        <v>4.3982728079178792E-3</v>
      </c>
      <c r="AN2063" s="13">
        <f t="shared" si="2493"/>
        <v>3.0726773663395097E-3</v>
      </c>
      <c r="AO2063" s="13">
        <f t="shared" si="2494"/>
        <v>1.0733015674492224E-3</v>
      </c>
      <c r="AP2063" s="13">
        <f t="shared" si="2495"/>
        <v>2.4993973601190043E-4</v>
      </c>
      <c r="AQ2063" s="13">
        <f t="shared" si="2496"/>
        <v>4.3652599743818425E-5</v>
      </c>
      <c r="AR2063" s="13">
        <f t="shared" si="2497"/>
        <v>1.8478179701183104E-4</v>
      </c>
      <c r="AS2063" s="13">
        <f t="shared" si="2498"/>
        <v>2.4334284412082114E-4</v>
      </c>
      <c r="AT2063" s="13">
        <f t="shared" si="2499"/>
        <v>1.6023152913979634E-4</v>
      </c>
      <c r="AU2063" s="13">
        <f t="shared" si="2500"/>
        <v>7.0337368451593713E-5</v>
      </c>
      <c r="AV2063" s="13">
        <f t="shared" si="2501"/>
        <v>2.3157171815318265E-5</v>
      </c>
      <c r="AW2063" s="13">
        <f t="shared" si="2502"/>
        <v>1.5587145786147666E-7</v>
      </c>
      <c r="AX2063" s="13">
        <f t="shared" si="2503"/>
        <v>9.6536223770053806E-4</v>
      </c>
      <c r="AY2063" s="13">
        <f t="shared" si="2504"/>
        <v>6.7441171287997291E-4</v>
      </c>
      <c r="AZ2063" s="13">
        <f t="shared" si="2505"/>
        <v>2.3557538336753891E-4</v>
      </c>
      <c r="BA2063" s="13">
        <f t="shared" si="2506"/>
        <v>5.4858439524798788E-5</v>
      </c>
      <c r="BB2063" s="13">
        <f t="shared" si="2507"/>
        <v>9.5811636091049189E-6</v>
      </c>
      <c r="BC2063" s="13">
        <f t="shared" si="2508"/>
        <v>1.3386993417913577E-6</v>
      </c>
      <c r="BD2063" s="13">
        <f t="shared" si="2509"/>
        <v>2.1515068535072538E-5</v>
      </c>
      <c r="BE2063" s="13">
        <f t="shared" si="2510"/>
        <v>2.8333624055207793E-5</v>
      </c>
      <c r="BF2063" s="13">
        <f t="shared" si="2511"/>
        <v>1.8656558095392178E-5</v>
      </c>
      <c r="BG2063" s="13">
        <f t="shared" si="2512"/>
        <v>8.1897314956613109E-6</v>
      </c>
      <c r="BH2063" s="13">
        <f t="shared" si="2513"/>
        <v>2.6963053003165808E-6</v>
      </c>
      <c r="BI2063" s="13">
        <f t="shared" si="2514"/>
        <v>7.1016367521858399E-7</v>
      </c>
      <c r="BJ2063" s="14">
        <f t="shared" si="2515"/>
        <v>0.5144490260359299</v>
      </c>
      <c r="BK2063" s="14">
        <f t="shared" si="2516"/>
        <v>0.28776641305749912</v>
      </c>
      <c r="BL2063" s="14">
        <f t="shared" si="2517"/>
        <v>0.19044244103679259</v>
      </c>
      <c r="BM2063" s="14">
        <f t="shared" si="2518"/>
        <v>0.32708279443241239</v>
      </c>
      <c r="BN2063" s="14">
        <f t="shared" si="2519"/>
        <v>0.67247298644166842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1.36666666666667</v>
      </c>
      <c r="F2064" s="10">
        <f>VLOOKUP(B2064,home!$B$2:$E$405,3,FALSE)</f>
        <v>1.68</v>
      </c>
      <c r="G2064" s="10">
        <f>VLOOKUP(C2064,away!$B$2:$E$405,4,FALSE)</f>
        <v>1.24</v>
      </c>
      <c r="H2064" s="10">
        <f>VLOOKUP(A2064,away!$A$2:$E$405,3,FALSE)</f>
        <v>1.0874999999999999</v>
      </c>
      <c r="I2064" s="10">
        <f>VLOOKUP(C2064,away!$B$2:$E$405,3,FALSE)</f>
        <v>0.8</v>
      </c>
      <c r="J2064" s="10">
        <f>VLOOKUP(B2064,home!$B$2:$E$405,4,FALSE)</f>
        <v>1.68</v>
      </c>
      <c r="K2064" s="12">
        <f t="shared" si="2464"/>
        <v>2.8470400000000069</v>
      </c>
      <c r="L2064" s="12">
        <f t="shared" si="2465"/>
        <v>1.4616</v>
      </c>
      <c r="M2064" s="13">
        <f t="shared" si="2466"/>
        <v>1.3451831650673885E-2</v>
      </c>
      <c r="N2064" s="13">
        <f t="shared" si="2467"/>
        <v>3.8297902782734677E-2</v>
      </c>
      <c r="O2064" s="13">
        <f t="shared" si="2468"/>
        <v>1.9661197140624951E-2</v>
      </c>
      <c r="P2064" s="13">
        <f t="shared" si="2469"/>
        <v>5.5976214707245002E-2</v>
      </c>
      <c r="Q2064" s="13">
        <f t="shared" si="2470"/>
        <v>5.4517830569278607E-2</v>
      </c>
      <c r="R2064" s="13">
        <f t="shared" si="2471"/>
        <v>1.4368402870368719E-2</v>
      </c>
      <c r="S2064" s="13">
        <f t="shared" si="2472"/>
        <v>5.823252725577012E-2</v>
      </c>
      <c r="T2064" s="13">
        <f t="shared" si="2473"/>
        <v>7.9683261160057611E-2</v>
      </c>
      <c r="U2064" s="13">
        <f t="shared" si="2474"/>
        <v>4.0907417708054658E-2</v>
      </c>
      <c r="V2064" s="13">
        <f t="shared" si="2475"/>
        <v>2.6924350306278752E-2</v>
      </c>
      <c r="W2064" s="13">
        <f t="shared" si="2476"/>
        <v>5.1738148114653111E-2</v>
      </c>
      <c r="X2064" s="13">
        <f t="shared" si="2477"/>
        <v>7.5620477284376986E-2</v>
      </c>
      <c r="Y2064" s="13">
        <f t="shared" si="2478"/>
        <v>5.5263444799422717E-2</v>
      </c>
      <c r="Z2064" s="13">
        <f t="shared" si="2479"/>
        <v>7.0002858784436409E-3</v>
      </c>
      <c r="AA2064" s="13">
        <f t="shared" si="2480"/>
        <v>1.9930093907364232E-2</v>
      </c>
      <c r="AB2064" s="13">
        <f t="shared" si="2481"/>
        <v>2.8370887279011207E-2</v>
      </c>
      <c r="AC2064" s="13">
        <f t="shared" si="2482"/>
        <v>7.0024070547385058E-3</v>
      </c>
      <c r="AD2064" s="13">
        <f t="shared" si="2483"/>
        <v>3.682514430208559E-2</v>
      </c>
      <c r="AE2064" s="13">
        <f t="shared" si="2484"/>
        <v>5.3823630911928301E-2</v>
      </c>
      <c r="AF2064" s="13">
        <f t="shared" si="2485"/>
        <v>3.9334309470437215E-2</v>
      </c>
      <c r="AG2064" s="13">
        <f t="shared" si="2486"/>
        <v>1.9163675573997015E-2</v>
      </c>
      <c r="AH2064" s="13">
        <f t="shared" si="2487"/>
        <v>2.5579044599833051E-3</v>
      </c>
      <c r="AI2064" s="13">
        <f t="shared" si="2488"/>
        <v>7.2824563137508869E-3</v>
      </c>
      <c r="AJ2064" s="13">
        <f t="shared" si="2489"/>
        <v>1.036672221175069E-2</v>
      </c>
      <c r="AK2064" s="13">
        <f t="shared" si="2490"/>
        <v>9.8381576019142512E-3</v>
      </c>
      <c r="AL2064" s="13">
        <f t="shared" si="2491"/>
        <v>1.1655460786083596E-3</v>
      </c>
      <c r="AM2064" s="13">
        <f t="shared" si="2492"/>
        <v>2.0968531766761982E-2</v>
      </c>
      <c r="AN2064" s="13">
        <f t="shared" si="2493"/>
        <v>3.0647606030299316E-2</v>
      </c>
      <c r="AO2064" s="13">
        <f t="shared" si="2494"/>
        <v>2.2397270486942743E-2</v>
      </c>
      <c r="AP2064" s="13">
        <f t="shared" si="2495"/>
        <v>1.0911950181238507E-2</v>
      </c>
      <c r="AQ2064" s="13">
        <f t="shared" si="2496"/>
        <v>3.9872265962245489E-3</v>
      </c>
      <c r="AR2064" s="13">
        <f t="shared" si="2497"/>
        <v>7.4772663174231947E-4</v>
      </c>
      <c r="AS2064" s="13">
        <f t="shared" si="2498"/>
        <v>2.1288076296356582E-3</v>
      </c>
      <c r="AT2064" s="13">
        <f t="shared" si="2499"/>
        <v>3.0304002369389606E-3</v>
      </c>
      <c r="AU2064" s="13">
        <f t="shared" si="2500"/>
        <v>2.8758902301915727E-3</v>
      </c>
      <c r="AV2064" s="13">
        <f t="shared" si="2501"/>
        <v>2.046943630241159E-3</v>
      </c>
      <c r="AW2064" s="13">
        <f t="shared" si="2502"/>
        <v>1.347252660902311E-4</v>
      </c>
      <c r="AX2064" s="13">
        <f t="shared" si="2503"/>
        <v>9.9497081135403783E-3</v>
      </c>
      <c r="AY2064" s="13">
        <f t="shared" si="2504"/>
        <v>1.4542493378750616E-2</v>
      </c>
      <c r="AZ2064" s="13">
        <f t="shared" si="2505"/>
        <v>1.0627654161190953E-2</v>
      </c>
      <c r="BA2064" s="13">
        <f t="shared" si="2506"/>
        <v>5.1777931073322334E-3</v>
      </c>
      <c r="BB2064" s="13">
        <f t="shared" si="2507"/>
        <v>1.8919656014191972E-3</v>
      </c>
      <c r="BC2064" s="13">
        <f t="shared" si="2508"/>
        <v>5.5305938460685944E-4</v>
      </c>
      <c r="BD2064" s="13">
        <f t="shared" si="2509"/>
        <v>1.8214620749242916E-4</v>
      </c>
      <c r="BE2064" s="13">
        <f t="shared" si="2510"/>
        <v>5.1857753857924684E-4</v>
      </c>
      <c r="BF2064" s="13">
        <f t="shared" si="2511"/>
        <v>7.3820549771833142E-4</v>
      </c>
      <c r="BG2064" s="13">
        <f t="shared" si="2512"/>
        <v>7.0056686007466775E-4</v>
      </c>
      <c r="BH2064" s="13">
        <f t="shared" si="2513"/>
        <v>4.9863546832674673E-4</v>
      </c>
      <c r="BI2064" s="13">
        <f t="shared" si="2514"/>
        <v>2.8392702474899664E-4</v>
      </c>
      <c r="BJ2064" s="14">
        <f t="shared" si="2515"/>
        <v>0.63592308377727913</v>
      </c>
      <c r="BK2064" s="14">
        <f t="shared" si="2516"/>
        <v>0.17729537043206522</v>
      </c>
      <c r="BL2064" s="14">
        <f t="shared" si="2517"/>
        <v>0.16703506644851301</v>
      </c>
      <c r="BM2064" s="14">
        <f t="shared" si="2518"/>
        <v>0.77657265870271464</v>
      </c>
      <c r="BN2064" s="14">
        <f t="shared" si="2519"/>
        <v>0.19627337972092584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1.36666666666667</v>
      </c>
      <c r="F2065" s="10">
        <f>VLOOKUP(B2065,home!$B$2:$E$405,3,FALSE)</f>
        <v>0.51</v>
      </c>
      <c r="G2065" s="10">
        <f>VLOOKUP(C2065,away!$B$2:$E$405,4,FALSE)</f>
        <v>1.1000000000000001</v>
      </c>
      <c r="H2065" s="10">
        <f>VLOOKUP(A2065,away!$A$2:$E$405,3,FALSE)</f>
        <v>1.0874999999999999</v>
      </c>
      <c r="I2065" s="10">
        <f>VLOOKUP(C2065,away!$B$2:$E$405,3,FALSE)</f>
        <v>0.66</v>
      </c>
      <c r="J2065" s="10">
        <f>VLOOKUP(B2065,home!$B$2:$E$405,4,FALSE)</f>
        <v>0.51</v>
      </c>
      <c r="K2065" s="12">
        <f t="shared" si="2464"/>
        <v>0.76670000000000194</v>
      </c>
      <c r="L2065" s="12">
        <f t="shared" si="2465"/>
        <v>0.3660525</v>
      </c>
      <c r="M2065" s="13">
        <f t="shared" si="2466"/>
        <v>0.32214532995334938</v>
      </c>
      <c r="N2065" s="13">
        <f t="shared" si="2467"/>
        <v>0.2469888244752336</v>
      </c>
      <c r="O2065" s="13">
        <f t="shared" si="2468"/>
        <v>0.1179221033927484</v>
      </c>
      <c r="P2065" s="13">
        <f t="shared" si="2469"/>
        <v>9.0410876671220441E-2</v>
      </c>
      <c r="Q2065" s="13">
        <f t="shared" si="2470"/>
        <v>9.468316586258102E-2</v>
      </c>
      <c r="R2065" s="13">
        <f t="shared" si="2471"/>
        <v>2.1582840376087018E-2</v>
      </c>
      <c r="S2065" s="13">
        <f t="shared" si="2472"/>
        <v>6.3435085506612383E-3</v>
      </c>
      <c r="T2065" s="13">
        <f t="shared" si="2473"/>
        <v>3.4659009571912432E-2</v>
      </c>
      <c r="U2065" s="13">
        <f t="shared" si="2474"/>
        <v>1.6547563716345959E-2</v>
      </c>
      <c r="V2065" s="13">
        <f t="shared" si="2475"/>
        <v>1.9781346971557449E-4</v>
      </c>
      <c r="W2065" s="13">
        <f t="shared" si="2476"/>
        <v>2.4197861088947021E-2</v>
      </c>
      <c r="X2065" s="13">
        <f t="shared" si="2477"/>
        <v>8.8576875462617784E-3</v>
      </c>
      <c r="Y2065" s="13">
        <f t="shared" si="2478"/>
        <v>1.6211893352639948E-3</v>
      </c>
      <c r="Z2065" s="13">
        <f t="shared" si="2479"/>
        <v>2.6334842255891977E-3</v>
      </c>
      <c r="AA2065" s="13">
        <f t="shared" si="2480"/>
        <v>2.0190923557592434E-3</v>
      </c>
      <c r="AB2065" s="13">
        <f t="shared" si="2481"/>
        <v>7.7401905458030775E-4</v>
      </c>
      <c r="AC2065" s="13">
        <f t="shared" si="2482"/>
        <v>3.4698022040531557E-6</v>
      </c>
      <c r="AD2065" s="13">
        <f t="shared" si="2483"/>
        <v>4.6381250242239318E-3</v>
      </c>
      <c r="AE2065" s="13">
        <f t="shared" si="2484"/>
        <v>1.6977972604297303E-3</v>
      </c>
      <c r="AF2065" s="13">
        <f t="shared" si="2485"/>
        <v>3.1074146583672695E-4</v>
      </c>
      <c r="AG2065" s="13">
        <f t="shared" si="2486"/>
        <v>3.7915896807732831E-5</v>
      </c>
      <c r="AH2065" s="13">
        <f t="shared" si="2487"/>
        <v>2.4099837112187246E-4</v>
      </c>
      <c r="AI2065" s="13">
        <f t="shared" si="2488"/>
        <v>1.847734511391401E-4</v>
      </c>
      <c r="AJ2065" s="13">
        <f t="shared" si="2489"/>
        <v>7.0832902494189518E-5</v>
      </c>
      <c r="AK2065" s="13">
        <f t="shared" si="2490"/>
        <v>1.8102528780765082E-5</v>
      </c>
      <c r="AL2065" s="13">
        <f t="shared" si="2491"/>
        <v>3.8952339826202987E-8</v>
      </c>
      <c r="AM2065" s="13">
        <f t="shared" si="2492"/>
        <v>7.1121009121449981E-4</v>
      </c>
      <c r="AN2065" s="13">
        <f t="shared" si="2493"/>
        <v>2.6034023191429562E-4</v>
      </c>
      <c r="AO2065" s="13">
        <f t="shared" si="2494"/>
        <v>4.7649096371403856E-5</v>
      </c>
      <c r="AP2065" s="13">
        <f t="shared" si="2495"/>
        <v>5.8140236164977698E-6</v>
      </c>
      <c r="AQ2065" s="13">
        <f t="shared" si="2496"/>
        <v>5.3205946996951253E-7</v>
      </c>
      <c r="AR2065" s="13">
        <f t="shared" si="2497"/>
        <v>1.7643611249017842E-5</v>
      </c>
      <c r="AS2065" s="13">
        <f t="shared" si="2498"/>
        <v>1.3527356744622015E-5</v>
      </c>
      <c r="AT2065" s="13">
        <f t="shared" si="2499"/>
        <v>5.1857122080508614E-6</v>
      </c>
      <c r="AU2065" s="13">
        <f t="shared" si="2500"/>
        <v>1.325295183304202E-6</v>
      </c>
      <c r="AV2065" s="13">
        <f t="shared" si="2501"/>
        <v>2.5402595425983354E-7</v>
      </c>
      <c r="AW2065" s="13">
        <f t="shared" si="2502"/>
        <v>3.0366860204508491E-10</v>
      </c>
      <c r="AX2065" s="13">
        <f t="shared" si="2503"/>
        <v>9.0880796155692992E-5</v>
      </c>
      <c r="AY2065" s="13">
        <f t="shared" si="2504"/>
        <v>3.3267142634781805E-5</v>
      </c>
      <c r="AZ2065" s="13">
        <f t="shared" si="2505"/>
        <v>6.0887603646592329E-6</v>
      </c>
      <c r="BA2065" s="13">
        <f t="shared" si="2506"/>
        <v>7.4293531779480809E-7</v>
      </c>
      <c r="BB2065" s="13">
        <f t="shared" si="2507"/>
        <v>6.7988332604270988E-8</v>
      </c>
      <c r="BC2065" s="13">
        <f t="shared" si="2508"/>
        <v>4.9774598241249805E-9</v>
      </c>
      <c r="BD2065" s="13">
        <f t="shared" si="2509"/>
        <v>1.0764146677885173E-6</v>
      </c>
      <c r="BE2065" s="13">
        <f t="shared" si="2510"/>
        <v>8.2528712579345838E-7</v>
      </c>
      <c r="BF2065" s="13">
        <f t="shared" si="2511"/>
        <v>3.16373819672923E-7</v>
      </c>
      <c r="BG2065" s="13">
        <f t="shared" si="2512"/>
        <v>8.0854602514410233E-8</v>
      </c>
      <c r="BH2065" s="13">
        <f t="shared" si="2513"/>
        <v>1.5497805936949619E-8</v>
      </c>
      <c r="BI2065" s="13">
        <f t="shared" si="2514"/>
        <v>2.3764335623718618E-9</v>
      </c>
      <c r="BJ2065" s="14">
        <f t="shared" si="2515"/>
        <v>0.41884891563035004</v>
      </c>
      <c r="BK2065" s="14">
        <f t="shared" si="2516"/>
        <v>0.41913430454212536</v>
      </c>
      <c r="BL2065" s="14">
        <f t="shared" si="2517"/>
        <v>0.15940057895485144</v>
      </c>
      <c r="BM2065" s="14">
        <f t="shared" si="2518"/>
        <v>0.10625087578272988</v>
      </c>
      <c r="BN2065" s="14">
        <f t="shared" si="2519"/>
        <v>0.89373314073122001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1.36666666666667</v>
      </c>
      <c r="F2066" s="10">
        <f>VLOOKUP(B2066,home!$B$2:$E$405,3,FALSE)</f>
        <v>1.68</v>
      </c>
      <c r="G2066" s="10">
        <f>VLOOKUP(C2066,away!$B$2:$E$405,4,FALSE)</f>
        <v>0.88</v>
      </c>
      <c r="H2066" s="10">
        <f>VLOOKUP(A2066,away!$A$2:$E$405,3,FALSE)</f>
        <v>1.0874999999999999</v>
      </c>
      <c r="I2066" s="10">
        <f>VLOOKUP(C2066,away!$B$2:$E$405,3,FALSE)</f>
        <v>0.66</v>
      </c>
      <c r="J2066" s="10">
        <f>VLOOKUP(B2066,home!$B$2:$E$405,4,FALSE)</f>
        <v>1.68</v>
      </c>
      <c r="K2066" s="12">
        <f t="shared" si="2464"/>
        <v>2.0204800000000049</v>
      </c>
      <c r="L2066" s="12">
        <f t="shared" si="2465"/>
        <v>1.2058199999999999</v>
      </c>
      <c r="M2066" s="13">
        <f t="shared" si="2466"/>
        <v>3.9704132639254944E-2</v>
      </c>
      <c r="N2066" s="13">
        <f t="shared" si="2467"/>
        <v>8.0221405914962005E-2</v>
      </c>
      <c r="O2066" s="13">
        <f t="shared" si="2468"/>
        <v>4.7876037219066393E-2</v>
      </c>
      <c r="P2066" s="13">
        <f t="shared" si="2469"/>
        <v>9.6732575680379476E-2</v>
      </c>
      <c r="Q2066" s="13">
        <f t="shared" si="2470"/>
        <v>8.1042873111531438E-2</v>
      </c>
      <c r="R2066" s="13">
        <f t="shared" si="2471"/>
        <v>2.8864941599747323E-2</v>
      </c>
      <c r="S2066" s="13">
        <f t="shared" si="2472"/>
        <v>5.8918244624421169E-2</v>
      </c>
      <c r="T2066" s="13">
        <f t="shared" si="2473"/>
        <v>9.7723117255346839E-2</v>
      </c>
      <c r="U2066" s="13">
        <f t="shared" si="2474"/>
        <v>5.8321037203457597E-2</v>
      </c>
      <c r="V2066" s="13">
        <f t="shared" si="2475"/>
        <v>1.5949399213734623E-2</v>
      </c>
      <c r="W2066" s="13">
        <f t="shared" si="2476"/>
        <v>5.4581834754795812E-2</v>
      </c>
      <c r="X2066" s="13">
        <f t="shared" si="2477"/>
        <v>6.5815867984027887E-2</v>
      </c>
      <c r="Y2066" s="13">
        <f t="shared" si="2478"/>
        <v>3.9681044966250259E-2</v>
      </c>
      <c r="Z2066" s="13">
        <f t="shared" si="2479"/>
        <v>1.1601974626602436E-2</v>
      </c>
      <c r="AA2066" s="13">
        <f t="shared" si="2480"/>
        <v>2.3441557693557741E-2</v>
      </c>
      <c r="AB2066" s="13">
        <f t="shared" si="2481"/>
        <v>2.3681599244339838E-2</v>
      </c>
      <c r="AC2066" s="13">
        <f t="shared" si="2482"/>
        <v>2.428630163824871E-3</v>
      </c>
      <c r="AD2066" s="13">
        <f t="shared" si="2483"/>
        <v>2.7570376371342537E-2</v>
      </c>
      <c r="AE2066" s="13">
        <f t="shared" si="2484"/>
        <v>3.3244911236092259E-2</v>
      </c>
      <c r="AF2066" s="13">
        <f t="shared" si="2485"/>
        <v>2.0043689433352385E-2</v>
      </c>
      <c r="AG2066" s="13">
        <f t="shared" si="2486"/>
        <v>8.0563605308416556E-3</v>
      </c>
      <c r="AH2066" s="13">
        <f t="shared" si="2487"/>
        <v>3.4974732610624369E-3</v>
      </c>
      <c r="AI2066" s="13">
        <f t="shared" si="2488"/>
        <v>7.066574774511448E-3</v>
      </c>
      <c r="AJ2066" s="13">
        <f t="shared" si="2489"/>
        <v>7.1389365002024656E-3</v>
      </c>
      <c r="AK2066" s="13">
        <f t="shared" si="2490"/>
        <v>4.8080261399763707E-3</v>
      </c>
      <c r="AL2066" s="13">
        <f t="shared" si="2491"/>
        <v>2.3667828561460308E-4</v>
      </c>
      <c r="AM2066" s="13">
        <f t="shared" si="2492"/>
        <v>1.1141078810154055E-2</v>
      </c>
      <c r="AN2066" s="13">
        <f t="shared" si="2493"/>
        <v>1.3434135650859961E-2</v>
      </c>
      <c r="AO2066" s="13">
        <f t="shared" si="2494"/>
        <v>8.0995747252599806E-3</v>
      </c>
      <c r="AP2066" s="13">
        <f t="shared" si="2495"/>
        <v>3.2555430650709955E-3</v>
      </c>
      <c r="AQ2066" s="13">
        <f t="shared" si="2496"/>
        <v>9.8139973468097685E-4</v>
      </c>
      <c r="AR2066" s="13">
        <f t="shared" si="2497"/>
        <v>8.4346464153086146E-4</v>
      </c>
      <c r="AS2066" s="13">
        <f t="shared" si="2498"/>
        <v>1.7042034389202786E-3</v>
      </c>
      <c r="AT2066" s="13">
        <f t="shared" si="2499"/>
        <v>1.7216544821348271E-3</v>
      </c>
      <c r="AU2066" s="13">
        <f t="shared" si="2500"/>
        <v>1.1595228160212613E-3</v>
      </c>
      <c r="AV2066" s="13">
        <f t="shared" si="2501"/>
        <v>5.8569816482866108E-4</v>
      </c>
      <c r="AW2066" s="13">
        <f t="shared" si="2502"/>
        <v>1.6017434355660329E-5</v>
      </c>
      <c r="AX2066" s="13">
        <f t="shared" si="2503"/>
        <v>3.7517211523900207E-3</v>
      </c>
      <c r="AY2066" s="13">
        <f t="shared" si="2504"/>
        <v>4.5239003999749342E-3</v>
      </c>
      <c r="AZ2066" s="13">
        <f t="shared" si="2505"/>
        <v>2.7275047901488881E-3</v>
      </c>
      <c r="BA2066" s="13">
        <f t="shared" si="2506"/>
        <v>1.0962932753524437E-3</v>
      </c>
      <c r="BB2066" s="13">
        <f t="shared" si="2507"/>
        <v>3.304830893213709E-4</v>
      </c>
      <c r="BC2066" s="13">
        <f t="shared" si="2508"/>
        <v>7.9700623753099084E-5</v>
      </c>
      <c r="BD2066" s="13">
        <f t="shared" si="2509"/>
        <v>1.695110890084573E-4</v>
      </c>
      <c r="BE2066" s="13">
        <f t="shared" si="2510"/>
        <v>3.4249376511980858E-4</v>
      </c>
      <c r="BF2066" s="13">
        <f t="shared" si="2511"/>
        <v>3.4600090127463636E-4</v>
      </c>
      <c r="BG2066" s="13">
        <f t="shared" si="2512"/>
        <v>2.3302930033579299E-4</v>
      </c>
      <c r="BH2066" s="13">
        <f t="shared" si="2513"/>
        <v>1.1770776018561608E-4</v>
      </c>
      <c r="BI2066" s="13">
        <f t="shared" si="2514"/>
        <v>4.7565235059966801E-5</v>
      </c>
      <c r="BJ2066" s="14">
        <f t="shared" si="2515"/>
        <v>0.55740281687550985</v>
      </c>
      <c r="BK2066" s="14">
        <f t="shared" si="2516"/>
        <v>0.2184935610072046</v>
      </c>
      <c r="BL2066" s="14">
        <f t="shared" si="2517"/>
        <v>0.21196703523034177</v>
      </c>
      <c r="BM2066" s="14">
        <f t="shared" si="2518"/>
        <v>0.62051553860909792</v>
      </c>
      <c r="BN2066" s="14">
        <f t="shared" si="2519"/>
        <v>0.37444196616494158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1.36666666666667</v>
      </c>
      <c r="F2067" s="10">
        <f>VLOOKUP(B2067,home!$B$2:$E$405,3,FALSE)</f>
        <v>1.39</v>
      </c>
      <c r="G2067" s="10">
        <f>VLOOKUP(C2067,away!$B$2:$E$405,4,FALSE)</f>
        <v>0.66</v>
      </c>
      <c r="H2067" s="10">
        <f>VLOOKUP(A2067,away!$A$2:$E$405,3,FALSE)</f>
        <v>1.0874999999999999</v>
      </c>
      <c r="I2067" s="10">
        <f>VLOOKUP(C2067,away!$B$2:$E$405,3,FALSE)</f>
        <v>0.37</v>
      </c>
      <c r="J2067" s="10">
        <f>VLOOKUP(B2067,home!$B$2:$E$405,4,FALSE)</f>
        <v>1.39</v>
      </c>
      <c r="K2067" s="12">
        <f t="shared" si="2464"/>
        <v>1.253780000000003</v>
      </c>
      <c r="L2067" s="12">
        <f t="shared" si="2465"/>
        <v>0.55930124999999997</v>
      </c>
      <c r="M2067" s="13">
        <f t="shared" si="2466"/>
        <v>0.1631506535708776</v>
      </c>
      <c r="N2067" s="13">
        <f t="shared" si="2467"/>
        <v>0.20455502643409543</v>
      </c>
      <c r="O2067" s="13">
        <f t="shared" si="2468"/>
        <v>9.1250364480508814E-2</v>
      </c>
      <c r="P2067" s="13">
        <f t="shared" si="2469"/>
        <v>0.11440788197837261</v>
      </c>
      <c r="Q2067" s="13">
        <f t="shared" si="2470"/>
        <v>0.12823350052127042</v>
      </c>
      <c r="R2067" s="13">
        <f t="shared" si="2471"/>
        <v>2.5518221458452083E-2</v>
      </c>
      <c r="S2067" s="13">
        <f t="shared" si="2472"/>
        <v>2.0056866418084719E-2</v>
      </c>
      <c r="T2067" s="13">
        <f t="shared" si="2473"/>
        <v>7.1721157133422184E-2</v>
      </c>
      <c r="U2067" s="13">
        <f t="shared" si="2474"/>
        <v>3.1994235700178127E-2</v>
      </c>
      <c r="V2067" s="13">
        <f t="shared" si="2475"/>
        <v>1.5627434969479167E-3</v>
      </c>
      <c r="W2067" s="13">
        <f t="shared" si="2476"/>
        <v>5.3592199427852955E-2</v>
      </c>
      <c r="X2067" s="13">
        <f t="shared" si="2477"/>
        <v>2.9974184130247442E-2</v>
      </c>
      <c r="Y2067" s="13">
        <f t="shared" si="2478"/>
        <v>8.3822993258887771E-3</v>
      </c>
      <c r="Z2067" s="13">
        <f t="shared" si="2479"/>
        <v>4.7574577198296903E-3</v>
      </c>
      <c r="AA2067" s="13">
        <f t="shared" si="2480"/>
        <v>5.9648053399680842E-3</v>
      </c>
      <c r="AB2067" s="13">
        <f t="shared" si="2481"/>
        <v>3.7392768195726018E-3</v>
      </c>
      <c r="AC2067" s="13">
        <f t="shared" si="2482"/>
        <v>6.8491211055589867E-5</v>
      </c>
      <c r="AD2067" s="13">
        <f t="shared" si="2483"/>
        <v>1.6798206949663403E-2</v>
      </c>
      <c r="AE2067" s="13">
        <f t="shared" si="2484"/>
        <v>9.3952581447054283E-3</v>
      </c>
      <c r="AF2067" s="13">
        <f t="shared" si="2485"/>
        <v>2.627389812203213E-3</v>
      </c>
      <c r="AG2067" s="13">
        <f t="shared" si="2486"/>
        <v>4.8983413540084069E-4</v>
      </c>
      <c r="AH2067" s="13">
        <f t="shared" si="2487"/>
        <v>6.6521301238072394E-4</v>
      </c>
      <c r="AI2067" s="13">
        <f t="shared" si="2488"/>
        <v>8.340307706627061E-4</v>
      </c>
      <c r="AJ2067" s="13">
        <f t="shared" si="2489"/>
        <v>5.2284554982074511E-4</v>
      </c>
      <c r="AK2067" s="13">
        <f t="shared" si="2490"/>
        <v>2.1851109781808524E-4</v>
      </c>
      <c r="AL2067" s="13">
        <f t="shared" si="2491"/>
        <v>1.9211530495278262E-6</v>
      </c>
      <c r="AM2067" s="13">
        <f t="shared" si="2492"/>
        <v>4.2122511818698067E-3</v>
      </c>
      <c r="AN2067" s="13">
        <f t="shared" si="2493"/>
        <v>2.3559173513337602E-3</v>
      </c>
      <c r="AO2067" s="13">
        <f t="shared" si="2494"/>
        <v>6.5883375974883042E-4</v>
      </c>
      <c r="AP2067" s="13">
        <f t="shared" si="2495"/>
        <v>1.2282884845657351E-4</v>
      </c>
      <c r="AQ2067" s="13">
        <f t="shared" si="2496"/>
        <v>1.7174582119455533E-5</v>
      </c>
      <c r="AR2067" s="13">
        <f t="shared" si="2497"/>
        <v>7.4410893868160887E-5</v>
      </c>
      <c r="AS2067" s="13">
        <f t="shared" si="2498"/>
        <v>9.3294890514022987E-5</v>
      </c>
      <c r="AT2067" s="13">
        <f t="shared" si="2499"/>
        <v>5.8485633914336015E-5</v>
      </c>
      <c r="AU2067" s="13">
        <f t="shared" si="2500"/>
        <v>2.4442706029705475E-5</v>
      </c>
      <c r="AV2067" s="13">
        <f t="shared" si="2501"/>
        <v>7.661443991481047E-6</v>
      </c>
      <c r="AW2067" s="13">
        <f t="shared" si="2502"/>
        <v>3.742196527873621E-8</v>
      </c>
      <c r="AX2067" s="13">
        <f t="shared" si="2503"/>
        <v>8.8020604780078993E-4</v>
      </c>
      <c r="AY2067" s="13">
        <f t="shared" si="2504"/>
        <v>4.9230034279254152E-4</v>
      </c>
      <c r="AZ2067" s="13">
        <f t="shared" si="2505"/>
        <v>1.3767209854964846E-4</v>
      </c>
      <c r="BA2067" s="13">
        <f t="shared" si="2506"/>
        <v>2.566672560298052E-5</v>
      </c>
      <c r="BB2067" s="13">
        <f t="shared" si="2507"/>
        <v>3.5888579282885023E-6</v>
      </c>
      <c r="BC2067" s="13">
        <f t="shared" si="2508"/>
        <v>4.0145054507283398E-7</v>
      </c>
      <c r="BD2067" s="13">
        <f t="shared" si="2509"/>
        <v>6.9363509923466155E-6</v>
      </c>
      <c r="BE2067" s="13">
        <f t="shared" si="2510"/>
        <v>8.696658147184361E-6</v>
      </c>
      <c r="BF2067" s="13">
        <f t="shared" si="2511"/>
        <v>5.4518480258884182E-6</v>
      </c>
      <c r="BG2067" s="13">
        <f t="shared" si="2512"/>
        <v>2.2784726726327999E-6</v>
      </c>
      <c r="BH2067" s="13">
        <f t="shared" si="2513"/>
        <v>7.1417586687338943E-7</v>
      </c>
      <c r="BI2067" s="13">
        <f t="shared" si="2514"/>
        <v>1.7908388367370406E-7</v>
      </c>
      <c r="BJ2067" s="14">
        <f t="shared" si="2515"/>
        <v>0.53467589726149811</v>
      </c>
      <c r="BK2067" s="14">
        <f t="shared" si="2516"/>
        <v>0.29974085817118046</v>
      </c>
      <c r="BL2067" s="14">
        <f t="shared" si="2517"/>
        <v>0.16099005638726824</v>
      </c>
      <c r="BM2067" s="14">
        <f t="shared" si="2518"/>
        <v>0.2725563581753721</v>
      </c>
      <c r="BN2067" s="14">
        <f t="shared" si="2519"/>
        <v>0.7271156484435769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1.36666666666667</v>
      </c>
      <c r="F2068" s="10">
        <f>VLOOKUP(B2068,home!$B$2:$E$405,3,FALSE)</f>
        <v>1.17</v>
      </c>
      <c r="G2068" s="10">
        <f>VLOOKUP(C2068,away!$B$2:$E$405,4,FALSE)</f>
        <v>0.8</v>
      </c>
      <c r="H2068" s="10">
        <f>VLOOKUP(A2068,away!$A$2:$E$405,3,FALSE)</f>
        <v>1.0874999999999999</v>
      </c>
      <c r="I2068" s="10">
        <f>VLOOKUP(C2068,away!$B$2:$E$405,3,FALSE)</f>
        <v>0.51</v>
      </c>
      <c r="J2068" s="10">
        <f>VLOOKUP(B2068,home!$B$2:$E$405,4,FALSE)</f>
        <v>1.17</v>
      </c>
      <c r="K2068" s="12">
        <f t="shared" si="2464"/>
        <v>1.279200000000003</v>
      </c>
      <c r="L2068" s="12">
        <f t="shared" si="2465"/>
        <v>0.64891124999999983</v>
      </c>
      <c r="M2068" s="13">
        <f t="shared" si="2466"/>
        <v>0.14542260620572553</v>
      </c>
      <c r="N2068" s="13">
        <f t="shared" si="2467"/>
        <v>0.18602459785836453</v>
      </c>
      <c r="O2068" s="13">
        <f t="shared" si="2468"/>
        <v>9.4366365171215078E-2</v>
      </c>
      <c r="P2068" s="13">
        <f t="shared" si="2469"/>
        <v>0.1207134543270186</v>
      </c>
      <c r="Q2068" s="13">
        <f t="shared" si="2470"/>
        <v>0.11898133279021025</v>
      </c>
      <c r="R2068" s="13">
        <f t="shared" si="2471"/>
        <v>3.0617697990604806E-2</v>
      </c>
      <c r="S2068" s="13">
        <f t="shared" si="2472"/>
        <v>2.5050675468824557E-2</v>
      </c>
      <c r="T2068" s="13">
        <f t="shared" si="2473"/>
        <v>7.7208325387561297E-2</v>
      </c>
      <c r="U2068" s="13">
        <f t="shared" si="2474"/>
        <v>3.9166159269581759E-2</v>
      </c>
      <c r="V2068" s="13">
        <f t="shared" si="2475"/>
        <v>2.3104718707359188E-3</v>
      </c>
      <c r="W2068" s="13">
        <f t="shared" si="2476"/>
        <v>5.0733640301745771E-2</v>
      </c>
      <c r="X2068" s="13">
        <f t="shared" si="2477"/>
        <v>3.2921629945256214E-2</v>
      </c>
      <c r="Y2068" s="13">
        <f t="shared" si="2478"/>
        <v>1.0681608019906814E-2</v>
      </c>
      <c r="Z2068" s="13">
        <f t="shared" si="2479"/>
        <v>6.6227228917352839E-3</v>
      </c>
      <c r="AA2068" s="13">
        <f t="shared" si="2480"/>
        <v>8.4717871231077945E-3</v>
      </c>
      <c r="AB2068" s="13">
        <f t="shared" si="2481"/>
        <v>5.4185550439397592E-3</v>
      </c>
      <c r="AC2068" s="13">
        <f t="shared" si="2482"/>
        <v>1.1986833061884046E-4</v>
      </c>
      <c r="AD2068" s="13">
        <f t="shared" si="2483"/>
        <v>1.6224618168498336E-2</v>
      </c>
      <c r="AE2068" s="13">
        <f t="shared" si="2484"/>
        <v>1.0528337256492963E-2</v>
      </c>
      <c r="AF2068" s="13">
        <f t="shared" si="2485"/>
        <v>3.4159782447662078E-3</v>
      </c>
      <c r="AG2068" s="13">
        <f t="shared" si="2486"/>
        <v>7.3888890426134857E-4</v>
      </c>
      <c r="AH2068" s="13">
        <f t="shared" si="2487"/>
        <v>1.0743898475198889E-3</v>
      </c>
      <c r="AI2068" s="13">
        <f t="shared" si="2488"/>
        <v>1.3743594929474451E-3</v>
      </c>
      <c r="AJ2068" s="13">
        <f t="shared" si="2489"/>
        <v>8.7904033168918815E-4</v>
      </c>
      <c r="AK2068" s="13">
        <f t="shared" si="2490"/>
        <v>3.7482279743227069E-4</v>
      </c>
      <c r="AL2068" s="13">
        <f t="shared" si="2491"/>
        <v>3.9800470177087682E-6</v>
      </c>
      <c r="AM2068" s="13">
        <f t="shared" si="2492"/>
        <v>4.1509063122286216E-3</v>
      </c>
      <c r="AN2068" s="13">
        <f t="shared" si="2493"/>
        <v>2.693569803701164E-3</v>
      </c>
      <c r="AO2068" s="13">
        <f t="shared" si="2494"/>
        <v>8.7394387414098807E-4</v>
      </c>
      <c r="AP2068" s="13">
        <f t="shared" si="2495"/>
        <v>1.8903733726622374E-4</v>
      </c>
      <c r="AQ2068" s="13">
        <f t="shared" si="2496"/>
        <v>3.0667113705524193E-5</v>
      </c>
      <c r="AR2068" s="13">
        <f t="shared" si="2497"/>
        <v>1.3943673178828814E-4</v>
      </c>
      <c r="AS2068" s="13">
        <f t="shared" si="2498"/>
        <v>1.7836746730357861E-4</v>
      </c>
      <c r="AT2068" s="13">
        <f t="shared" si="2499"/>
        <v>1.1408383208736917E-4</v>
      </c>
      <c r="AU2068" s="13">
        <f t="shared" si="2500"/>
        <v>4.8645346002054325E-5</v>
      </c>
      <c r="AV2068" s="13">
        <f t="shared" si="2501"/>
        <v>1.5556781651457012E-5</v>
      </c>
      <c r="AW2068" s="13">
        <f t="shared" si="2502"/>
        <v>9.1771843538376784E-8</v>
      </c>
      <c r="AX2068" s="13">
        <f t="shared" si="2503"/>
        <v>8.8497322576714375E-4</v>
      </c>
      <c r="AY2068" s="13">
        <f t="shared" si="2504"/>
        <v>5.7426908214908926E-4</v>
      </c>
      <c r="AZ2068" s="13">
        <f t="shared" si="2505"/>
        <v>1.86324833966859E-4</v>
      </c>
      <c r="BA2068" s="13">
        <f t="shared" si="2506"/>
        <v>4.0302760305158981E-5</v>
      </c>
      <c r="BB2068" s="13">
        <f t="shared" si="2507"/>
        <v>6.5382286420177706E-6</v>
      </c>
      <c r="BC2068" s="13">
        <f t="shared" si="2508"/>
        <v>8.4854602417551104E-7</v>
      </c>
      <c r="BD2068" s="13">
        <f t="shared" si="2509"/>
        <v>1.5080343986775455E-5</v>
      </c>
      <c r="BE2068" s="13">
        <f t="shared" si="2510"/>
        <v>1.9290776027883206E-5</v>
      </c>
      <c r="BF2068" s="13">
        <f t="shared" si="2511"/>
        <v>1.233838034743413E-5</v>
      </c>
      <c r="BG2068" s="13">
        <f t="shared" si="2512"/>
        <v>5.2610853801459254E-6</v>
      </c>
      <c r="BH2068" s="13">
        <f t="shared" si="2513"/>
        <v>1.6824951045706709E-6</v>
      </c>
      <c r="BI2068" s="13">
        <f t="shared" si="2514"/>
        <v>4.3044954755336122E-7</v>
      </c>
      <c r="BJ2068" s="14">
        <f t="shared" si="2515"/>
        <v>0.51709033799496085</v>
      </c>
      <c r="BK2068" s="14">
        <f t="shared" si="2516"/>
        <v>0.2941953253320902</v>
      </c>
      <c r="BL2068" s="14">
        <f t="shared" si="2517"/>
        <v>0.18229335075726513</v>
      </c>
      <c r="BM2068" s="14">
        <f t="shared" si="2518"/>
        <v>0.30350150532260678</v>
      </c>
      <c r="BN2068" s="14">
        <f t="shared" si="2519"/>
        <v>0.69612605434313879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1.36666666666667</v>
      </c>
      <c r="F2069" s="10">
        <f>VLOOKUP(B2069,home!$B$2:$E$405,3,FALSE)</f>
        <v>0.8</v>
      </c>
      <c r="G2069" s="10">
        <f>VLOOKUP(C2069,away!$B$2:$E$405,4,FALSE)</f>
        <v>0.88</v>
      </c>
      <c r="H2069" s="10">
        <f>VLOOKUP(A2069,away!$A$2:$E$405,3,FALSE)</f>
        <v>1.0874999999999999</v>
      </c>
      <c r="I2069" s="10">
        <f>VLOOKUP(C2069,away!$B$2:$E$405,3,FALSE)</f>
        <v>0.66</v>
      </c>
      <c r="J2069" s="10">
        <f>VLOOKUP(B2069,home!$B$2:$E$405,4,FALSE)</f>
        <v>0.8</v>
      </c>
      <c r="K2069" s="12">
        <f t="shared" si="2464"/>
        <v>0.96213333333333584</v>
      </c>
      <c r="L2069" s="12">
        <f t="shared" si="2465"/>
        <v>0.57420000000000004</v>
      </c>
      <c r="M2069" s="13">
        <f t="shared" si="2466"/>
        <v>0.21516860834592852</v>
      </c>
      <c r="N2069" s="13">
        <f t="shared" si="2467"/>
        <v>0.20702089037656324</v>
      </c>
      <c r="O2069" s="13">
        <f t="shared" si="2468"/>
        <v>0.12354981491223216</v>
      </c>
      <c r="P2069" s="13">
        <f t="shared" si="2469"/>
        <v>0.11887139525422262</v>
      </c>
      <c r="Q2069" s="13">
        <f t="shared" si="2470"/>
        <v>9.9590849663818926E-2</v>
      </c>
      <c r="R2069" s="13">
        <f t="shared" si="2471"/>
        <v>3.5471151861301849E-2</v>
      </c>
      <c r="S2069" s="13">
        <f t="shared" si="2472"/>
        <v>1.6417832413276601E-2</v>
      </c>
      <c r="T2069" s="13">
        <f t="shared" si="2473"/>
        <v>5.7185065876964834E-2</v>
      </c>
      <c r="U2069" s="13">
        <f t="shared" si="2474"/>
        <v>3.4127977577487312E-2</v>
      </c>
      <c r="V2069" s="13">
        <f t="shared" si="2475"/>
        <v>1.0077939760920317E-3</v>
      </c>
      <c r="W2069" s="13">
        <f t="shared" si="2476"/>
        <v>3.1939892052183089E-2</v>
      </c>
      <c r="X2069" s="13">
        <f t="shared" si="2477"/>
        <v>1.8339886016363532E-2</v>
      </c>
      <c r="Y2069" s="13">
        <f t="shared" si="2478"/>
        <v>5.2653812752979689E-3</v>
      </c>
      <c r="Z2069" s="13">
        <f t="shared" si="2479"/>
        <v>6.7891784662531774E-3</v>
      </c>
      <c r="AA2069" s="13">
        <f t="shared" si="2480"/>
        <v>6.532094908331074E-3</v>
      </c>
      <c r="AB2069" s="13">
        <f t="shared" si="2481"/>
        <v>3.1423731239011432E-3</v>
      </c>
      <c r="AC2069" s="13">
        <f t="shared" si="2482"/>
        <v>3.4797674771132354E-5</v>
      </c>
      <c r="AD2069" s="13">
        <f t="shared" si="2483"/>
        <v>7.6826087016184557E-3</v>
      </c>
      <c r="AE2069" s="13">
        <f t="shared" si="2484"/>
        <v>4.4113539164693178E-3</v>
      </c>
      <c r="AF2069" s="13">
        <f t="shared" si="2485"/>
        <v>1.2664997094183411E-3</v>
      </c>
      <c r="AG2069" s="13">
        <f t="shared" si="2486"/>
        <v>2.4240804438267058E-4</v>
      </c>
      <c r="AH2069" s="13">
        <f t="shared" si="2487"/>
        <v>9.7458656883064334E-4</v>
      </c>
      <c r="AI2069" s="13">
        <f t="shared" si="2488"/>
        <v>9.3768222409092541E-4</v>
      </c>
      <c r="AJ2069" s="13">
        <f t="shared" si="2489"/>
        <v>4.5108766193600896E-4</v>
      </c>
      <c r="AK2069" s="13">
        <f t="shared" si="2490"/>
        <v>1.4466882526801111E-4</v>
      </c>
      <c r="AL2069" s="13">
        <f t="shared" si="2491"/>
        <v>7.6896870476514174E-7</v>
      </c>
      <c r="AM2069" s="13">
        <f t="shared" si="2492"/>
        <v>1.478338783756772E-3</v>
      </c>
      <c r="AN2069" s="13">
        <f t="shared" si="2493"/>
        <v>8.4886212963313857E-4</v>
      </c>
      <c r="AO2069" s="13">
        <f t="shared" si="2494"/>
        <v>2.4370831741767405E-4</v>
      </c>
      <c r="AP2069" s="13">
        <f t="shared" si="2495"/>
        <v>4.6645771953742836E-5</v>
      </c>
      <c r="AQ2069" s="13">
        <f t="shared" si="2496"/>
        <v>6.6960005639597827E-6</v>
      </c>
      <c r="AR2069" s="13">
        <f t="shared" si="2497"/>
        <v>1.1192152156451113E-4</v>
      </c>
      <c r="AS2069" s="13">
        <f t="shared" si="2498"/>
        <v>1.0768342661460193E-4</v>
      </c>
      <c r="AT2069" s="13">
        <f t="shared" si="2499"/>
        <v>5.1802907096731296E-5</v>
      </c>
      <c r="AU2069" s="13">
        <f t="shared" si="2500"/>
        <v>1.6613767893778405E-5</v>
      </c>
      <c r="AV2069" s="13">
        <f t="shared" si="2501"/>
        <v>3.9961649707168412E-6</v>
      </c>
      <c r="AW2069" s="13">
        <f t="shared" si="2502"/>
        <v>1.1800614249158012E-8</v>
      </c>
      <c r="AX2069" s="13">
        <f t="shared" si="2503"/>
        <v>2.3705983696864196E-4</v>
      </c>
      <c r="AY2069" s="13">
        <f t="shared" si="2504"/>
        <v>1.3611975838739423E-4</v>
      </c>
      <c r="AZ2069" s="13">
        <f t="shared" si="2505"/>
        <v>3.9079982633020874E-5</v>
      </c>
      <c r="BA2069" s="13">
        <f t="shared" si="2506"/>
        <v>7.4799086759601995E-6</v>
      </c>
      <c r="BB2069" s="13">
        <f t="shared" si="2507"/>
        <v>1.0737408904340863E-6</v>
      </c>
      <c r="BC2069" s="13">
        <f t="shared" si="2508"/>
        <v>1.2330840385745054E-7</v>
      </c>
      <c r="BD2069" s="13">
        <f t="shared" si="2509"/>
        <v>1.0710889613723711E-5</v>
      </c>
      <c r="BE2069" s="13">
        <f t="shared" si="2510"/>
        <v>1.03053039270174E-5</v>
      </c>
      <c r="BF2069" s="13">
        <f t="shared" si="2511"/>
        <v>4.9575382091571835E-6</v>
      </c>
      <c r="BG2069" s="13">
        <f t="shared" si="2512"/>
        <v>1.5899375874345928E-6</v>
      </c>
      <c r="BH2069" s="13">
        <f t="shared" si="2513"/>
        <v>3.8243298769760157E-7</v>
      </c>
      <c r="BI2069" s="13">
        <f t="shared" si="2514"/>
        <v>7.3590305046024045E-8</v>
      </c>
      <c r="BJ2069" s="14">
        <f t="shared" si="2515"/>
        <v>0.4359900231723649</v>
      </c>
      <c r="BK2069" s="14">
        <f t="shared" si="2516"/>
        <v>0.35163731639138307</v>
      </c>
      <c r="BL2069" s="14">
        <f t="shared" si="2517"/>
        <v>0.2056514751441495</v>
      </c>
      <c r="BM2069" s="14">
        <f t="shared" si="2518"/>
        <v>0.20025917480231026</v>
      </c>
      <c r="BN2069" s="14">
        <f t="shared" si="2519"/>
        <v>0.7996727104140674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1.36666666666667</v>
      </c>
      <c r="F2070" s="10">
        <f>VLOOKUP(B2070,home!$B$2:$E$405,3,FALSE)</f>
        <v>0.88</v>
      </c>
      <c r="G2070" s="10">
        <f>VLOOKUP(C2070,away!$B$2:$E$405,4,FALSE)</f>
        <v>1.24</v>
      </c>
      <c r="H2070" s="10">
        <f>VLOOKUP(A2070,away!$A$2:$E$405,3,FALSE)</f>
        <v>1.0874999999999999</v>
      </c>
      <c r="I2070" s="10">
        <f>VLOOKUP(C2070,away!$B$2:$E$405,3,FALSE)</f>
        <v>1.24</v>
      </c>
      <c r="J2070" s="10">
        <f>VLOOKUP(B2070,home!$B$2:$E$405,4,FALSE)</f>
        <v>0.88</v>
      </c>
      <c r="K2070" s="12">
        <f t="shared" si="2464"/>
        <v>1.4913066666666703</v>
      </c>
      <c r="L2070" s="12">
        <f t="shared" si="2465"/>
        <v>1.1866799999999997</v>
      </c>
      <c r="M2070" s="13">
        <f t="shared" si="2466"/>
        <v>6.8701333692033614E-2</v>
      </c>
      <c r="N2070" s="13">
        <f t="shared" si="2467"/>
        <v>0.10245475694382127</v>
      </c>
      <c r="O2070" s="13">
        <f t="shared" si="2468"/>
        <v>8.1526498665662431E-2</v>
      </c>
      <c r="P2070" s="13">
        <f t="shared" si="2469"/>
        <v>0.12158101097009379</v>
      </c>
      <c r="Q2070" s="13">
        <f t="shared" si="2470"/>
        <v>7.6395731031017017E-2</v>
      </c>
      <c r="R2070" s="13">
        <f t="shared" si="2471"/>
        <v>4.8372932718284141E-2</v>
      </c>
      <c r="S2070" s="13">
        <f t="shared" si="2472"/>
        <v>5.3790594134507097E-2</v>
      </c>
      <c r="T2070" s="13">
        <f t="shared" si="2473"/>
        <v>9.0657286099887241E-2</v>
      </c>
      <c r="U2070" s="13">
        <f t="shared" si="2474"/>
        <v>7.2138877048995437E-2</v>
      </c>
      <c r="V2070" s="13">
        <f t="shared" si="2475"/>
        <v>1.0577046509544464E-2</v>
      </c>
      <c r="W2070" s="13">
        <f t="shared" si="2476"/>
        <v>3.7976487663809802E-2</v>
      </c>
      <c r="X2070" s="13">
        <f t="shared" si="2477"/>
        <v>4.5065938380889799E-2</v>
      </c>
      <c r="Y2070" s="13">
        <f t="shared" si="2478"/>
        <v>2.6739423878917153E-2</v>
      </c>
      <c r="Z2070" s="13">
        <f t="shared" si="2479"/>
        <v>1.9134397266044465E-2</v>
      </c>
      <c r="AA2070" s="13">
        <f t="shared" si="2480"/>
        <v>2.8535254205500619E-2</v>
      </c>
      <c r="AB2070" s="13">
        <f t="shared" si="2481"/>
        <v>2.1277407415845617E-2</v>
      </c>
      <c r="AC2070" s="13">
        <f t="shared" si="2482"/>
        <v>1.1698899593717382E-3</v>
      </c>
      <c r="AD2070" s="13">
        <f t="shared" si="2483"/>
        <v>1.4158647307406047E-2</v>
      </c>
      <c r="AE2070" s="13">
        <f t="shared" si="2484"/>
        <v>1.6801783586752602E-2</v>
      </c>
      <c r="AF2070" s="13">
        <f t="shared" si="2485"/>
        <v>9.9691702733637876E-3</v>
      </c>
      <c r="AG2070" s="13">
        <f t="shared" si="2486"/>
        <v>3.9434049933317781E-3</v>
      </c>
      <c r="AH2070" s="13">
        <f t="shared" si="2487"/>
        <v>5.6766016369174102E-3</v>
      </c>
      <c r="AI2070" s="13">
        <f t="shared" si="2488"/>
        <v>8.4655538651458671E-3</v>
      </c>
      <c r="AJ2070" s="13">
        <f t="shared" si="2489"/>
        <v>6.3123684580589168E-3</v>
      </c>
      <c r="AK2070" s="13">
        <f t="shared" si="2490"/>
        <v>3.137892387986555E-3</v>
      </c>
      <c r="AL2070" s="13">
        <f t="shared" si="2491"/>
        <v>8.2814348042661759E-5</v>
      </c>
      <c r="AM2070" s="13">
        <f t="shared" si="2492"/>
        <v>4.2229770241033479E-3</v>
      </c>
      <c r="AN2070" s="13">
        <f t="shared" si="2493"/>
        <v>5.0113223749629595E-3</v>
      </c>
      <c r="AO2070" s="13">
        <f t="shared" si="2494"/>
        <v>2.9734180179605218E-3</v>
      </c>
      <c r="AP2070" s="13">
        <f t="shared" si="2495"/>
        <v>1.1761652311844633E-3</v>
      </c>
      <c r="AQ2070" s="13">
        <f t="shared" si="2496"/>
        <v>3.4893293913549467E-4</v>
      </c>
      <c r="AR2070" s="13">
        <f t="shared" si="2497"/>
        <v>1.3472619260994304E-3</v>
      </c>
      <c r="AS2070" s="13">
        <f t="shared" si="2498"/>
        <v>2.0091806921382596E-3</v>
      </c>
      <c r="AT2070" s="13">
        <f t="shared" si="2499"/>
        <v>1.4981522803618711E-3</v>
      </c>
      <c r="AU2070" s="13">
        <f t="shared" si="2500"/>
        <v>7.4473482779517707E-4</v>
      </c>
      <c r="AV2070" s="13">
        <f t="shared" si="2501"/>
        <v>2.7765700339745089E-4</v>
      </c>
      <c r="AW2070" s="13">
        <f t="shared" si="2502"/>
        <v>4.0710240563364556E-6</v>
      </c>
      <c r="AX2070" s="13">
        <f t="shared" si="2503"/>
        <v>1.0496256315375829E-3</v>
      </c>
      <c r="AY2070" s="13">
        <f t="shared" si="2504"/>
        <v>1.2455697444330185E-3</v>
      </c>
      <c r="AZ2070" s="13">
        <f t="shared" si="2505"/>
        <v>7.3904635216188715E-4</v>
      </c>
      <c r="BA2070" s="13">
        <f t="shared" si="2506"/>
        <v>2.9233717506115594E-4</v>
      </c>
      <c r="BB2070" s="13">
        <f t="shared" si="2507"/>
        <v>8.6727669725393102E-5</v>
      </c>
      <c r="BC2070" s="13">
        <f t="shared" si="2508"/>
        <v>2.0583598221945897E-5</v>
      </c>
      <c r="BD2070" s="13">
        <f t="shared" si="2509"/>
        <v>2.6646146374394506E-4</v>
      </c>
      <c r="BE2070" s="13">
        <f t="shared" si="2510"/>
        <v>3.9737575729110455E-4</v>
      </c>
      <c r="BF2070" s="13">
        <f t="shared" si="2511"/>
        <v>2.9630455800997059E-4</v>
      </c>
      <c r="BG2070" s="13">
        <f t="shared" si="2512"/>
        <v>1.4729365424132998E-4</v>
      </c>
      <c r="BH2070" s="13">
        <f t="shared" si="2513"/>
        <v>5.4915002131947781E-5</v>
      </c>
      <c r="BI2070" s="13">
        <f t="shared" si="2514"/>
        <v>1.6379021755877627E-5</v>
      </c>
      <c r="BJ2070" s="14">
        <f t="shared" si="2515"/>
        <v>0.44132933591768425</v>
      </c>
      <c r="BK2070" s="14">
        <f t="shared" si="2516"/>
        <v>0.25714825935802632</v>
      </c>
      <c r="BL2070" s="14">
        <f t="shared" si="2517"/>
        <v>0.28249910258936334</v>
      </c>
      <c r="BM2070" s="14">
        <f t="shared" si="2518"/>
        <v>0.49983733238982958</v>
      </c>
      <c r="BN2070" s="14">
        <f t="shared" si="2519"/>
        <v>0.49903226402091228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1.36666666666667</v>
      </c>
      <c r="F2071" s="10">
        <f>VLOOKUP(B2071,home!$B$2:$E$405,3,FALSE)</f>
        <v>1.17</v>
      </c>
      <c r="G2071" s="10">
        <f>VLOOKUP(C2071,away!$B$2:$E$405,4,FALSE)</f>
        <v>1.46</v>
      </c>
      <c r="H2071" s="10">
        <f>VLOOKUP(A2071,away!$A$2:$E$405,3,FALSE)</f>
        <v>1.0874999999999999</v>
      </c>
      <c r="I2071" s="10">
        <f>VLOOKUP(C2071,away!$B$2:$E$405,3,FALSE)</f>
        <v>0.95</v>
      </c>
      <c r="J2071" s="10">
        <f>VLOOKUP(B2071,home!$B$2:$E$405,4,FALSE)</f>
        <v>1.17</v>
      </c>
      <c r="K2071" s="12">
        <f t="shared" si="2464"/>
        <v>2.3345400000000054</v>
      </c>
      <c r="L2071" s="12">
        <f t="shared" si="2465"/>
        <v>1.2087562499999998</v>
      </c>
      <c r="M2071" s="13">
        <f t="shared" si="2466"/>
        <v>2.8917849348491294E-2</v>
      </c>
      <c r="N2071" s="13">
        <f t="shared" si="2467"/>
        <v>6.7509876018027021E-2</v>
      </c>
      <c r="O2071" s="13">
        <f t="shared" si="2468"/>
        <v>3.4954631136547273E-2</v>
      </c>
      <c r="P2071" s="13">
        <f t="shared" si="2469"/>
        <v>8.1602984573515266E-2</v>
      </c>
      <c r="Q2071" s="13">
        <f t="shared" si="2470"/>
        <v>7.8802252979562601E-2</v>
      </c>
      <c r="R2071" s="13">
        <f t="shared" si="2471"/>
        <v>2.1125814426373065E-2</v>
      </c>
      <c r="S2071" s="13">
        <f t="shared" si="2472"/>
        <v>5.7568657778252021E-2</v>
      </c>
      <c r="T2071" s="13">
        <f t="shared" si="2473"/>
        <v>9.5252715803127413E-2</v>
      </c>
      <c r="U2071" s="13">
        <f t="shared" si="2474"/>
        <v>4.9319058810945081E-2</v>
      </c>
      <c r="V2071" s="13">
        <f t="shared" si="2475"/>
        <v>1.8050267677560305E-2</v>
      </c>
      <c r="W2071" s="13">
        <f t="shared" si="2476"/>
        <v>6.1322337223636163E-2</v>
      </c>
      <c r="X2071" s="13">
        <f t="shared" si="2477"/>
        <v>7.4123758383677851E-2</v>
      </c>
      <c r="Y2071" s="13">
        <f t="shared" si="2478"/>
        <v>4.4798778109880255E-2</v>
      </c>
      <c r="Z2071" s="13">
        <f t="shared" si="2479"/>
        <v>8.5119867414061978E-3</v>
      </c>
      <c r="AA2071" s="13">
        <f t="shared" si="2480"/>
        <v>1.9871573527282468E-2</v>
      </c>
      <c r="AB2071" s="13">
        <f t="shared" si="2481"/>
        <v>2.319549163119107E-2</v>
      </c>
      <c r="AC2071" s="13">
        <f t="shared" si="2482"/>
        <v>3.1834916583203293E-3</v>
      </c>
      <c r="AD2071" s="13">
        <f t="shared" si="2483"/>
        <v>3.5789862285516977E-2</v>
      </c>
      <c r="AE2071" s="13">
        <f t="shared" si="2484"/>
        <v>4.3261219724257928E-2</v>
      </c>
      <c r="AF2071" s="13">
        <f t="shared" si="2485"/>
        <v>2.6146134862160025E-2</v>
      </c>
      <c r="AG2071" s="13">
        <f t="shared" si="2486"/>
        <v>1.0534767975992934E-2</v>
      </c>
      <c r="AH2071" s="13">
        <f t="shared" si="2487"/>
        <v>2.5722292933979701E-3</v>
      </c>
      <c r="AI2071" s="13">
        <f t="shared" si="2488"/>
        <v>6.0049721746093113E-3</v>
      </c>
      <c r="AJ2071" s="13">
        <f t="shared" si="2489"/>
        <v>7.0094238702562289E-3</v>
      </c>
      <c r="AK2071" s="13">
        <f t="shared" si="2490"/>
        <v>5.4545934673560044E-3</v>
      </c>
      <c r="AL2071" s="13">
        <f t="shared" si="2491"/>
        <v>3.5933850758148629E-4</v>
      </c>
      <c r="AM2071" s="13">
        <f t="shared" si="2492"/>
        <v>1.6710573020006194E-2</v>
      </c>
      <c r="AN2071" s="13">
        <f t="shared" si="2493"/>
        <v>2.0199009579013858E-2</v>
      </c>
      <c r="AO2071" s="13">
        <f t="shared" si="2494"/>
        <v>1.2207839536221437E-2</v>
      </c>
      <c r="AP2071" s="13">
        <f t="shared" si="2495"/>
        <v>4.9187674461349182E-3</v>
      </c>
      <c r="AQ2071" s="13">
        <f t="shared" si="2496"/>
        <v>1.4863977232030311E-3</v>
      </c>
      <c r="AR2071" s="13">
        <f t="shared" si="2497"/>
        <v>6.218396469655752E-4</v>
      </c>
      <c r="AS2071" s="13">
        <f t="shared" si="2498"/>
        <v>1.4517095294270172E-3</v>
      </c>
      <c r="AT2071" s="13">
        <f t="shared" si="2499"/>
        <v>1.6945369824142788E-3</v>
      </c>
      <c r="AU2071" s="13">
        <f t="shared" si="2500"/>
        <v>1.3186547889751463E-3</v>
      </c>
      <c r="AV2071" s="13">
        <f t="shared" si="2501"/>
        <v>7.6961308776351146E-4</v>
      </c>
      <c r="AW2071" s="13">
        <f t="shared" si="2502"/>
        <v>2.8167046527664445E-5</v>
      </c>
      <c r="AX2071" s="13">
        <f t="shared" si="2503"/>
        <v>6.5019168563542253E-3</v>
      </c>
      <c r="AY2071" s="13">
        <f t="shared" si="2504"/>
        <v>7.8592326370985205E-3</v>
      </c>
      <c r="AZ2071" s="13">
        <f t="shared" si="2505"/>
        <v>4.7499482851484096E-3</v>
      </c>
      <c r="BA2071" s="13">
        <f t="shared" si="2506"/>
        <v>1.9138432256166399E-3</v>
      </c>
      <c r="BB2071" s="13">
        <f t="shared" si="2507"/>
        <v>5.7834249012106876E-4</v>
      </c>
      <c r="BC2071" s="13">
        <f t="shared" si="2508"/>
        <v>1.3981501991488081E-4</v>
      </c>
      <c r="BD2071" s="13">
        <f t="shared" si="2509"/>
        <v>1.2527542662790542E-4</v>
      </c>
      <c r="BE2071" s="13">
        <f t="shared" si="2510"/>
        <v>2.9246049447991099E-4</v>
      </c>
      <c r="BF2071" s="13">
        <f t="shared" si="2511"/>
        <v>3.4138036139156664E-4</v>
      </c>
      <c r="BG2071" s="13">
        <f t="shared" si="2512"/>
        <v>2.656553696276899E-4</v>
      </c>
      <c r="BH2071" s="13">
        <f t="shared" si="2513"/>
        <v>1.5504577165265717E-4</v>
      </c>
      <c r="BI2071" s="13">
        <f t="shared" si="2514"/>
        <v>7.2392111150798994E-5</v>
      </c>
      <c r="BJ2071" s="14">
        <f t="shared" si="2515"/>
        <v>0.61480738918467237</v>
      </c>
      <c r="BK2071" s="14">
        <f t="shared" si="2516"/>
        <v>0.19754182218081923</v>
      </c>
      <c r="BL2071" s="14">
        <f t="shared" si="2517"/>
        <v>0.17661635190843455</v>
      </c>
      <c r="BM2071" s="14">
        <f t="shared" si="2518"/>
        <v>0.67673307594224497</v>
      </c>
      <c r="BN2071" s="14">
        <f t="shared" si="2519"/>
        <v>0.31291340848251653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1.5021645021645</v>
      </c>
      <c r="F2072" s="10">
        <f>VLOOKUP(B2072,home!$B$2:$E$405,3,FALSE)</f>
        <v>1</v>
      </c>
      <c r="G2072" s="10">
        <f>VLOOKUP(C2072,away!$B$2:$E$405,4,FALSE)</f>
        <v>0.73</v>
      </c>
      <c r="H2072" s="10">
        <f>VLOOKUP(A2072,away!$A$2:$E$405,3,FALSE)</f>
        <v>1.2640692640692599</v>
      </c>
      <c r="I2072" s="10">
        <f>VLOOKUP(C2072,away!$B$2:$E$405,3,FALSE)</f>
        <v>0.73</v>
      </c>
      <c r="J2072" s="10">
        <f>VLOOKUP(B2072,home!$B$2:$E$405,4,FALSE)</f>
        <v>1</v>
      </c>
      <c r="K2072" s="12">
        <f t="shared" si="2464"/>
        <v>1.096580086580085</v>
      </c>
      <c r="L2072" s="12">
        <f t="shared" si="2465"/>
        <v>0.92277056277055969</v>
      </c>
      <c r="M2072" s="13">
        <f t="shared" si="2466"/>
        <v>0.13274163296607061</v>
      </c>
      <c r="N2072" s="13">
        <f t="shared" si="2467"/>
        <v>0.14556183137071554</v>
      </c>
      <c r="O2072" s="13">
        <f t="shared" si="2468"/>
        <v>0.12249007135518405</v>
      </c>
      <c r="P2072" s="13">
        <f t="shared" si="2469"/>
        <v>0.13432017305186852</v>
      </c>
      <c r="Q2072" s="13">
        <f t="shared" si="2470"/>
        <v>7.9810102823627493E-2</v>
      </c>
      <c r="R2072" s="13">
        <f t="shared" si="2471"/>
        <v>5.6515116039114591E-2</v>
      </c>
      <c r="S2072" s="13">
        <f t="shared" si="2472"/>
        <v>3.3979371214484563E-2</v>
      </c>
      <c r="T2072" s="13">
        <f t="shared" si="2473"/>
        <v>7.3646413497334987E-2</v>
      </c>
      <c r="U2072" s="13">
        <f t="shared" si="2474"/>
        <v>6.1973350839255821E-2</v>
      </c>
      <c r="V2072" s="13">
        <f t="shared" si="2475"/>
        <v>3.8203831003962891E-3</v>
      </c>
      <c r="W2072" s="13">
        <f t="shared" si="2476"/>
        <v>2.9172723154766312E-2</v>
      </c>
      <c r="X2072" s="13">
        <f t="shared" si="2477"/>
        <v>2.691973016307345E-2</v>
      </c>
      <c r="Y2072" s="13">
        <f t="shared" si="2478"/>
        <v>1.2420367276105446E-2</v>
      </c>
      <c r="Z2072" s="13">
        <f t="shared" si="2479"/>
        <v>1.7383495144152418E-2</v>
      </c>
      <c r="AA2072" s="13">
        <f t="shared" si="2480"/>
        <v>1.9062394610239147E-2</v>
      </c>
      <c r="AB2072" s="13">
        <f t="shared" si="2481"/>
        <v>1.0451721166059894E-2</v>
      </c>
      <c r="AC2072" s="13">
        <f t="shared" si="2482"/>
        <v>2.4161340139835228E-4</v>
      </c>
      <c r="AD2072" s="13">
        <f t="shared" si="2483"/>
        <v>7.9975568207076228E-3</v>
      </c>
      <c r="AE2072" s="13">
        <f t="shared" si="2484"/>
        <v>7.3799100082339022E-3</v>
      </c>
      <c r="AF2072" s="13">
        <f t="shared" si="2485"/>
        <v>3.404981855747041E-3</v>
      </c>
      <c r="AG2072" s="13">
        <f t="shared" si="2486"/>
        <v>1.047339007750414E-3</v>
      </c>
      <c r="AH2072" s="13">
        <f t="shared" si="2487"/>
        <v>4.0102443992722052E-3</v>
      </c>
      <c r="AI2072" s="13">
        <f t="shared" si="2488"/>
        <v>4.3975541505612151E-3</v>
      </c>
      <c r="AJ2072" s="13">
        <f t="shared" si="2489"/>
        <v>2.4111351555815147E-3</v>
      </c>
      <c r="AK2072" s="13">
        <f t="shared" si="2490"/>
        <v>8.8133426588795478E-4</v>
      </c>
      <c r="AL2072" s="13">
        <f t="shared" si="2491"/>
        <v>9.7794650140465094E-6</v>
      </c>
      <c r="AM2072" s="13">
        <f t="shared" si="2492"/>
        <v>1.7539923101761432E-3</v>
      </c>
      <c r="AN2072" s="13">
        <f t="shared" si="2493"/>
        <v>1.6185324711564739E-3</v>
      </c>
      <c r="AO2072" s="13">
        <f t="shared" si="2494"/>
        <v>7.4676705963574183E-4</v>
      </c>
      <c r="AP2072" s="13">
        <f t="shared" si="2495"/>
        <v>2.2969821995952989E-4</v>
      </c>
      <c r="AQ2072" s="13">
        <f t="shared" si="2496"/>
        <v>5.2989688924862799E-5</v>
      </c>
      <c r="AR2072" s="13">
        <f t="shared" si="2497"/>
        <v>7.4010709623277961E-4</v>
      </c>
      <c r="AS2072" s="13">
        <f t="shared" si="2498"/>
        <v>8.1158670366547668E-4</v>
      </c>
      <c r="AT2072" s="13">
        <f t="shared" si="2499"/>
        <v>4.4498490888636715E-4</v>
      </c>
      <c r="AU2072" s="13">
        <f t="shared" si="2500"/>
        <v>1.6265386330448125E-4</v>
      </c>
      <c r="AV2072" s="13">
        <f t="shared" si="2501"/>
        <v>4.459074687625334E-5</v>
      </c>
      <c r="AW2072" s="13">
        <f t="shared" si="2502"/>
        <v>2.7488224130714501E-7</v>
      </c>
      <c r="AX2072" s="13">
        <f t="shared" si="2503"/>
        <v>3.2056550655895963E-4</v>
      </c>
      <c r="AY2072" s="13">
        <f t="shared" si="2504"/>
        <v>2.9580841289224074E-4</v>
      </c>
      <c r="AZ2072" s="13">
        <f t="shared" si="2505"/>
        <v>1.364816478184195E-4</v>
      </c>
      <c r="BA2072" s="13">
        <f t="shared" si="2506"/>
        <v>4.1980415655085439E-5</v>
      </c>
      <c r="BB2072" s="13">
        <f t="shared" si="2507"/>
        <v>9.6845729448462999E-6</v>
      </c>
      <c r="BC2072" s="13">
        <f t="shared" si="2508"/>
        <v>1.7873277653016717E-6</v>
      </c>
      <c r="BD2072" s="13">
        <f t="shared" si="2509"/>
        <v>1.1382484028353446E-4</v>
      </c>
      <c r="BE2072" s="13">
        <f t="shared" si="2510"/>
        <v>1.2481805321308255E-4</v>
      </c>
      <c r="BF2072" s="13">
        <f t="shared" si="2511"/>
        <v>6.8436495799579865E-5</v>
      </c>
      <c r="BG2072" s="13">
        <f t="shared" si="2512"/>
        <v>2.5015366163046973E-5</v>
      </c>
      <c r="BH2072" s="13">
        <f t="shared" si="2513"/>
        <v>6.8578380982266446E-6</v>
      </c>
      <c r="BI2072" s="13">
        <f t="shared" si="2514"/>
        <v>1.5040337391011161E-6</v>
      </c>
      <c r="BJ2072" s="14">
        <f t="shared" si="2515"/>
        <v>0.39256924361154982</v>
      </c>
      <c r="BK2072" s="14">
        <f t="shared" si="2516"/>
        <v>0.30540876161212466</v>
      </c>
      <c r="BL2072" s="14">
        <f t="shared" si="2517"/>
        <v>0.28473730192741836</v>
      </c>
      <c r="BM2072" s="14">
        <f t="shared" si="2518"/>
        <v>0.3283643411580135</v>
      </c>
      <c r="BN2072" s="14">
        <f t="shared" si="2519"/>
        <v>0.67143892760658086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1.5021645021645</v>
      </c>
      <c r="F2073" s="10">
        <f>VLOOKUP(B2073,home!$B$2:$E$405,3,FALSE)</f>
        <v>1.1100000000000001</v>
      </c>
      <c r="G2073" s="10">
        <f>VLOOKUP(C2073,away!$B$2:$E$405,4,FALSE)</f>
        <v>0.59</v>
      </c>
      <c r="H2073" s="10">
        <f>VLOOKUP(A2073,away!$A$2:$E$405,3,FALSE)</f>
        <v>1.2640692640692599</v>
      </c>
      <c r="I2073" s="10">
        <f>VLOOKUP(C2073,away!$B$2:$E$405,3,FALSE)</f>
        <v>1.63</v>
      </c>
      <c r="J2073" s="10">
        <f>VLOOKUP(B2073,home!$B$2:$E$405,4,FALSE)</f>
        <v>1.1100000000000001</v>
      </c>
      <c r="K2073" s="12">
        <f t="shared" si="2464"/>
        <v>0.98376753246753113</v>
      </c>
      <c r="L2073" s="12">
        <f t="shared" si="2465"/>
        <v>2.2870805194805119</v>
      </c>
      <c r="M2073" s="13">
        <f t="shared" si="2466"/>
        <v>3.7974209313753615E-2</v>
      </c>
      <c r="N2073" s="13">
        <f t="shared" si="2467"/>
        <v>3.7357794193996936E-2</v>
      </c>
      <c r="O2073" s="13">
        <f t="shared" si="2468"/>
        <v>8.6850074364161325E-2</v>
      </c>
      <c r="P2073" s="13">
        <f t="shared" si="2469"/>
        <v>8.5440283351852567E-2</v>
      </c>
      <c r="Q2073" s="13">
        <f t="shared" si="2470"/>
        <v>1.8375692506329113E-2</v>
      </c>
      <c r="R2073" s="13">
        <f t="shared" si="2471"/>
        <v>9.9316556596853595E-2</v>
      </c>
      <c r="S2073" s="13">
        <f t="shared" si="2472"/>
        <v>4.8059210126864337E-2</v>
      </c>
      <c r="T2073" s="13">
        <f t="shared" si="2473"/>
        <v>4.2026688363189339E-2</v>
      </c>
      <c r="U2073" s="13">
        <f t="shared" si="2474"/>
        <v>9.7704403816458563E-2</v>
      </c>
      <c r="V2073" s="13">
        <f t="shared" si="2475"/>
        <v>1.2014565221765212E-2</v>
      </c>
      <c r="W2073" s="13">
        <f t="shared" si="2476"/>
        <v>6.0258032247778323E-3</v>
      </c>
      <c r="X2073" s="13">
        <f t="shared" si="2477"/>
        <v>1.3781497169612229E-2</v>
      </c>
      <c r="Y2073" s="13">
        <f t="shared" si="2478"/>
        <v>1.5759696852947973E-2</v>
      </c>
      <c r="Z2073" s="13">
        <f t="shared" si="2479"/>
        <v>7.5714987284849197E-2</v>
      </c>
      <c r="AA2073" s="13">
        <f t="shared" si="2480"/>
        <v>7.4485946212026588E-2</v>
      </c>
      <c r="AB2073" s="13">
        <f t="shared" si="2481"/>
        <v>3.6638427754257318E-2</v>
      </c>
      <c r="AC2073" s="13">
        <f t="shared" si="2482"/>
        <v>1.6895148632580315E-3</v>
      </c>
      <c r="AD2073" s="13">
        <f t="shared" si="2483"/>
        <v>1.4819973923936446E-3</v>
      </c>
      <c r="AE2073" s="13">
        <f t="shared" si="2484"/>
        <v>3.3894473660644208E-3</v>
      </c>
      <c r="AF2073" s="13">
        <f t="shared" si="2485"/>
        <v>3.8759695213652348E-3</v>
      </c>
      <c r="AG2073" s="13">
        <f t="shared" si="2486"/>
        <v>2.9548847954715442E-3</v>
      </c>
      <c r="AH2073" s="13">
        <f t="shared" si="2487"/>
        <v>4.3291568112973321E-2</v>
      </c>
      <c r="AI2073" s="13">
        <f t="shared" si="2488"/>
        <v>4.2588839139149813E-2</v>
      </c>
      <c r="AJ2073" s="13">
        <f t="shared" si="2489"/>
        <v>2.0948758595289014E-2</v>
      </c>
      <c r="AK2073" s="13">
        <f t="shared" si="2490"/>
        <v>6.8695695171818198E-3</v>
      </c>
      <c r="AL2073" s="13">
        <f t="shared" si="2491"/>
        <v>1.5205333435780113E-4</v>
      </c>
      <c r="AM2073" s="13">
        <f t="shared" si="2492"/>
        <v>2.9158818356768239E-4</v>
      </c>
      <c r="AN2073" s="13">
        <f t="shared" si="2493"/>
        <v>6.6688565434835391E-4</v>
      </c>
      <c r="AO2073" s="13">
        <f t="shared" si="2494"/>
        <v>7.626105943905673E-4</v>
      </c>
      <c r="AP2073" s="13">
        <f t="shared" si="2495"/>
        <v>5.8138394479337351E-4</v>
      </c>
      <c r="AQ2073" s="13">
        <f t="shared" si="2496"/>
        <v>3.3241797361891455E-4</v>
      </c>
      <c r="AR2073" s="13">
        <f t="shared" si="2497"/>
        <v>1.9802260417788983E-2</v>
      </c>
      <c r="AS2073" s="13">
        <f t="shared" si="2498"/>
        <v>1.9480820868487729E-2</v>
      </c>
      <c r="AT2073" s="13">
        <f t="shared" si="2499"/>
        <v>9.5822995381170794E-3</v>
      </c>
      <c r="AU2073" s="13">
        <f t="shared" si="2500"/>
        <v>3.1422517239927347E-3</v>
      </c>
      <c r="AV2073" s="13">
        <f t="shared" si="2501"/>
        <v>7.728113062260444E-4</v>
      </c>
      <c r="AW2073" s="13">
        <f t="shared" si="2502"/>
        <v>9.503145692606234E-6</v>
      </c>
      <c r="AX2073" s="13">
        <f t="shared" si="2503"/>
        <v>4.7809164640844709E-5</v>
      </c>
      <c r="AY2073" s="13">
        <f t="shared" si="2504"/>
        <v>1.0934340910271244E-4</v>
      </c>
      <c r="AZ2073" s="13">
        <f t="shared" si="2505"/>
        <v>1.2503859044620086E-4</v>
      </c>
      <c r="BA2073" s="13">
        <f t="shared" si="2506"/>
        <v>9.5324441464269354E-5</v>
      </c>
      <c r="BB2073" s="13">
        <f t="shared" si="2507"/>
        <v>5.4503668275822703E-5</v>
      </c>
      <c r="BC2073" s="13">
        <f t="shared" si="2508"/>
        <v>2.4930855590772401E-5</v>
      </c>
      <c r="BD2073" s="13">
        <f t="shared" si="2509"/>
        <v>7.5482273405342061E-3</v>
      </c>
      <c r="BE2073" s="13">
        <f t="shared" si="2510"/>
        <v>7.4257009853012906E-3</v>
      </c>
      <c r="BF2073" s="13">
        <f t="shared" si="2511"/>
        <v>3.6525817675757827E-3</v>
      </c>
      <c r="BG2073" s="13">
        <f t="shared" si="2512"/>
        <v>1.1977637842079739E-3</v>
      </c>
      <c r="BH2073" s="13">
        <f t="shared" si="2513"/>
        <v>2.9458028061731266E-4</v>
      </c>
      <c r="BI2073" s="13">
        <f t="shared" si="2514"/>
        <v>5.7959703155297333E-5</v>
      </c>
      <c r="BJ2073" s="14">
        <f t="shared" si="2515"/>
        <v>0.14812130786638777</v>
      </c>
      <c r="BK2073" s="14">
        <f t="shared" si="2516"/>
        <v>0.18543917962095427</v>
      </c>
      <c r="BL2073" s="14">
        <f t="shared" si="2517"/>
        <v>0.58165140182435571</v>
      </c>
      <c r="BM2073" s="14">
        <f t="shared" si="2518"/>
        <v>0.62551242600618973</v>
      </c>
      <c r="BN2073" s="14">
        <f t="shared" si="2519"/>
        <v>0.36531461032694712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1.5021645021645</v>
      </c>
      <c r="F2074" s="10">
        <f>VLOOKUP(B2074,home!$B$2:$E$405,3,FALSE)</f>
        <v>1.07</v>
      </c>
      <c r="G2074" s="10">
        <f>VLOOKUP(C2074,away!$B$2:$E$405,4,FALSE)</f>
        <v>0.87</v>
      </c>
      <c r="H2074" s="10">
        <f>VLOOKUP(A2074,away!$A$2:$E$405,3,FALSE)</f>
        <v>1.2640692640692599</v>
      </c>
      <c r="I2074" s="10">
        <f>VLOOKUP(C2074,away!$B$2:$E$405,3,FALSE)</f>
        <v>0.6</v>
      </c>
      <c r="J2074" s="10">
        <f>VLOOKUP(B2074,home!$B$2:$E$405,4,FALSE)</f>
        <v>1.07</v>
      </c>
      <c r="K2074" s="12">
        <f t="shared" si="2464"/>
        <v>1.398364935064933</v>
      </c>
      <c r="L2074" s="12">
        <f t="shared" si="2465"/>
        <v>0.81153246753246489</v>
      </c>
      <c r="M2074" s="13">
        <f t="shared" si="2466"/>
        <v>0.10971190409449957</v>
      </c>
      <c r="N2074" s="13">
        <f t="shared" si="2467"/>
        <v>0.15341727964495502</v>
      </c>
      <c r="O2074" s="13">
        <f t="shared" si="2468"/>
        <v>8.9034772247494384E-2</v>
      </c>
      <c r="P2074" s="13">
        <f t="shared" si="2469"/>
        <v>0.12450310351238857</v>
      </c>
      <c r="Q2074" s="13">
        <f t="shared" si="2470"/>
        <v>0.10726667214427814</v>
      </c>
      <c r="R2074" s="13">
        <f t="shared" si="2471"/>
        <v>3.6127304209100063E-2</v>
      </c>
      <c r="S2074" s="13">
        <f t="shared" si="2472"/>
        <v>3.5322107733325024E-2</v>
      </c>
      <c r="T2074" s="13">
        <f t="shared" si="2473"/>
        <v>8.7050387129241957E-2</v>
      </c>
      <c r="U2074" s="13">
        <f t="shared" si="2474"/>
        <v>5.0519155404429292E-2</v>
      </c>
      <c r="V2074" s="13">
        <f t="shared" si="2475"/>
        <v>4.4537981054351694E-3</v>
      </c>
      <c r="W2074" s="13">
        <f t="shared" si="2476"/>
        <v>4.9999317675888312E-2</v>
      </c>
      <c r="X2074" s="13">
        <f t="shared" si="2477"/>
        <v>4.0576069648453235E-2</v>
      </c>
      <c r="Y2074" s="13">
        <f t="shared" si="2478"/>
        <v>1.6464398962289201E-2</v>
      </c>
      <c r="Z2074" s="13">
        <f t="shared" si="2479"/>
        <v>9.7728267767023258E-3</v>
      </c>
      <c r="AA2074" s="13">
        <f t="shared" si="2480"/>
        <v>1.3665978281004186E-2</v>
      </c>
      <c r="AB2074" s="13">
        <f t="shared" si="2481"/>
        <v>9.5550124157576036E-3</v>
      </c>
      <c r="AC2074" s="13">
        <f t="shared" si="2482"/>
        <v>3.1589079321023945E-4</v>
      </c>
      <c r="AD2074" s="13">
        <f t="shared" si="2483"/>
        <v>1.747932315378363E-2</v>
      </c>
      <c r="AE2074" s="13">
        <f t="shared" si="2484"/>
        <v>1.4185038249787377E-2</v>
      </c>
      <c r="AF2074" s="13">
        <f t="shared" si="2485"/>
        <v>5.7558095464461728E-3</v>
      </c>
      <c r="AG2074" s="13">
        <f t="shared" si="2486"/>
        <v>1.5570087746247933E-3</v>
      </c>
      <c r="AH2074" s="13">
        <f t="shared" si="2487"/>
        <v>1.9827415572161457E-3</v>
      </c>
      <c r="AI2074" s="13">
        <f t="shared" si="2488"/>
        <v>2.7725962689070997E-3</v>
      </c>
      <c r="AJ2074" s="13">
        <f t="shared" si="2489"/>
        <v>1.9385507007657764E-3</v>
      </c>
      <c r="AK2074" s="13">
        <f t="shared" si="2490"/>
        <v>9.03600441598805E-4</v>
      </c>
      <c r="AL2074" s="13">
        <f t="shared" si="2491"/>
        <v>1.4339149229162548E-5</v>
      </c>
      <c r="AM2074" s="13">
        <f t="shared" si="2492"/>
        <v>4.8884945173839232E-3</v>
      </c>
      <c r="AN2074" s="13">
        <f t="shared" si="2493"/>
        <v>3.9671720182115015E-3</v>
      </c>
      <c r="AO2074" s="13">
        <f t="shared" si="2494"/>
        <v>1.609744448532464E-3</v>
      </c>
      <c r="AP2074" s="13">
        <f t="shared" si="2495"/>
        <v>4.3545329480474575E-4</v>
      </c>
      <c r="AQ2074" s="13">
        <f t="shared" si="2496"/>
        <v>8.8346121707009296E-5</v>
      </c>
      <c r="AR2074" s="13">
        <f t="shared" si="2497"/>
        <v>3.2181182968135625E-4</v>
      </c>
      <c r="AS2074" s="13">
        <f t="shared" si="2498"/>
        <v>4.5001037831549702E-4</v>
      </c>
      <c r="AT2074" s="13">
        <f t="shared" si="2499"/>
        <v>3.1463936672584806E-4</v>
      </c>
      <c r="AU2074" s="13">
        <f t="shared" si="2500"/>
        <v>1.466602192068207E-4</v>
      </c>
      <c r="AV2074" s="13">
        <f t="shared" si="2501"/>
        <v>5.1271126976938672E-5</v>
      </c>
      <c r="AW2074" s="13">
        <f t="shared" si="2502"/>
        <v>4.5200923563618063E-7</v>
      </c>
      <c r="AX2074" s="13">
        <f t="shared" si="2503"/>
        <v>1.139316553061141E-3</v>
      </c>
      <c r="AY2074" s="13">
        <f t="shared" si="2504"/>
        <v>9.2459237360629023E-4</v>
      </c>
      <c r="AZ2074" s="13">
        <f t="shared" si="2505"/>
        <v>3.7516836520720562E-4</v>
      </c>
      <c r="BA2074" s="13">
        <f t="shared" si="2506"/>
        <v>1.014871030522415E-4</v>
      </c>
      <c r="BB2074" s="13">
        <f t="shared" si="2507"/>
        <v>2.0590019790676772E-5</v>
      </c>
      <c r="BC2074" s="13">
        <f t="shared" si="2508"/>
        <v>3.3418939134540427E-6</v>
      </c>
      <c r="BD2074" s="13">
        <f t="shared" si="2509"/>
        <v>4.3526791370408043E-5</v>
      </c>
      <c r="BE2074" s="13">
        <f t="shared" si="2510"/>
        <v>6.0866338788265524E-5</v>
      </c>
      <c r="BF2074" s="13">
        <f t="shared" si="2511"/>
        <v>4.2556676943646582E-5</v>
      </c>
      <c r="BG2074" s="13">
        <f t="shared" si="2512"/>
        <v>1.9836588263627224E-5</v>
      </c>
      <c r="BH2074" s="13">
        <f t="shared" si="2513"/>
        <v>6.9346973647942239E-6</v>
      </c>
      <c r="BI2074" s="13">
        <f t="shared" si="2514"/>
        <v>1.9394475260430863E-6</v>
      </c>
      <c r="BJ2074" s="14">
        <f t="shared" si="2515"/>
        <v>0.50730501163901864</v>
      </c>
      <c r="BK2074" s="14">
        <f t="shared" si="2516"/>
        <v>0.27524573576169403</v>
      </c>
      <c r="BL2074" s="14">
        <f t="shared" si="2517"/>
        <v>0.20795976498743662</v>
      </c>
      <c r="BM2074" s="14">
        <f t="shared" si="2518"/>
        <v>0.37929816294776503</v>
      </c>
      <c r="BN2074" s="14">
        <f t="shared" si="2519"/>
        <v>0.62006103585271577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1.5021645021645</v>
      </c>
      <c r="F2075" s="10">
        <f>VLOOKUP(B2075,home!$B$2:$E$405,3,FALSE)</f>
        <v>1.0900000000000001</v>
      </c>
      <c r="G2075" s="10">
        <f>VLOOKUP(C2075,away!$B$2:$E$405,4,FALSE)</f>
        <v>0.86</v>
      </c>
      <c r="H2075" s="10">
        <f>VLOOKUP(A2075,away!$A$2:$E$405,3,FALSE)</f>
        <v>1.2640692640692599</v>
      </c>
      <c r="I2075" s="10">
        <f>VLOOKUP(C2075,away!$B$2:$E$405,3,FALSE)</f>
        <v>0.76</v>
      </c>
      <c r="J2075" s="10">
        <f>VLOOKUP(B2075,home!$B$2:$E$405,4,FALSE)</f>
        <v>1.0900000000000001</v>
      </c>
      <c r="K2075" s="12">
        <f t="shared" si="2464"/>
        <v>1.4081290043290025</v>
      </c>
      <c r="L2075" s="12">
        <f t="shared" si="2465"/>
        <v>1.047154978354975</v>
      </c>
      <c r="M2075" s="13">
        <f t="shared" si="2466"/>
        <v>8.5838815242411562E-2</v>
      </c>
      <c r="N2075" s="13">
        <f t="shared" si="2467"/>
        <v>0.12087212544007819</v>
      </c>
      <c r="O2075" s="13">
        <f t="shared" si="2468"/>
        <v>8.9886542717184173E-2</v>
      </c>
      <c r="P2075" s="13">
        <f t="shared" si="2469"/>
        <v>0.12657184789892489</v>
      </c>
      <c r="Q2075" s="13">
        <f t="shared" si="2470"/>
        <v>8.5101772823533817E-2</v>
      </c>
      <c r="R2075" s="13">
        <f t="shared" si="2471"/>
        <v>4.7062570346708257E-2</v>
      </c>
      <c r="S2075" s="13">
        <f t="shared" si="2472"/>
        <v>4.6658474477153385E-2</v>
      </c>
      <c r="T2075" s="13">
        <f t="shared" si="2473"/>
        <v>8.9114745078997526E-2</v>
      </c>
      <c r="U2075" s="13">
        <f t="shared" si="2474"/>
        <v>6.6270170323473931E-2</v>
      </c>
      <c r="V2075" s="13">
        <f t="shared" si="2475"/>
        <v>7.6443652857980686E-3</v>
      </c>
      <c r="W2075" s="13">
        <f t="shared" si="2476"/>
        <v>3.9944758210878527E-2</v>
      </c>
      <c r="X2075" s="13">
        <f t="shared" si="2477"/>
        <v>4.1828352419707206E-2</v>
      </c>
      <c r="Y2075" s="13">
        <f t="shared" si="2478"/>
        <v>2.1900383736341383E-2</v>
      </c>
      <c r="Z2075" s="13">
        <f t="shared" si="2479"/>
        <v>1.6427268277578923E-2</v>
      </c>
      <c r="AA2075" s="13">
        <f t="shared" si="2480"/>
        <v>2.3131712923552619E-2</v>
      </c>
      <c r="AB2075" s="13">
        <f t="shared" si="2481"/>
        <v>1.6286217943733236E-2</v>
      </c>
      <c r="AC2075" s="13">
        <f t="shared" si="2482"/>
        <v>7.0449003570342177E-4</v>
      </c>
      <c r="AD2075" s="13">
        <f t="shared" si="2483"/>
        <v>1.4061843151911786E-2</v>
      </c>
      <c r="AE2075" s="13">
        <f t="shared" si="2484"/>
        <v>1.4724929061371237E-2</v>
      </c>
      <c r="AF2075" s="13">
        <f t="shared" si="2485"/>
        <v>7.7096413862693695E-3</v>
      </c>
      <c r="AG2075" s="13">
        <f t="shared" si="2486"/>
        <v>2.6910631196545068E-3</v>
      </c>
      <c r="AH2075" s="13">
        <f t="shared" si="2487"/>
        <v>4.3004739394098815E-3</v>
      </c>
      <c r="AI2075" s="13">
        <f t="shared" si="2488"/>
        <v>6.0556220864440595E-3</v>
      </c>
      <c r="AJ2075" s="13">
        <f t="shared" si="2489"/>
        <v>4.2635485495885949E-3</v>
      </c>
      <c r="AK2075" s="13">
        <f t="shared" si="2490"/>
        <v>2.0012087913468496E-3</v>
      </c>
      <c r="AL2075" s="13">
        <f t="shared" si="2491"/>
        <v>4.1551647884955865E-5</v>
      </c>
      <c r="AM2075" s="13">
        <f t="shared" si="2492"/>
        <v>3.9601778393064287E-3</v>
      </c>
      <c r="AN2075" s="13">
        <f t="shared" si="2493"/>
        <v>4.1469199396007746E-3</v>
      </c>
      <c r="AO2075" s="13">
        <f t="shared" si="2494"/>
        <v>2.1712339297962316E-3</v>
      </c>
      <c r="AP2075" s="13">
        <f t="shared" si="2495"/>
        <v>7.5787280625311997E-4</v>
      </c>
      <c r="AQ2075" s="13">
        <f t="shared" si="2496"/>
        <v>1.9840257050695253E-4</v>
      </c>
      <c r="AR2075" s="13">
        <f t="shared" si="2497"/>
        <v>9.0065253898777796E-4</v>
      </c>
      <c r="AS2075" s="13">
        <f t="shared" si="2498"/>
        <v>1.2682349629712477E-3</v>
      </c>
      <c r="AT2075" s="13">
        <f t="shared" si="2499"/>
        <v>8.9291921783196638E-4</v>
      </c>
      <c r="AU2075" s="13">
        <f t="shared" si="2500"/>
        <v>4.1911514971731934E-4</v>
      </c>
      <c r="AV2075" s="13">
        <f t="shared" si="2501"/>
        <v>1.4754204961766245E-4</v>
      </c>
      <c r="AW2075" s="13">
        <f t="shared" si="2502"/>
        <v>1.701920059639933E-6</v>
      </c>
      <c r="AX2075" s="13">
        <f t="shared" si="2503"/>
        <v>9.2940687963805524E-4</v>
      </c>
      <c r="AY2075" s="13">
        <f t="shared" si="2504"/>
        <v>9.7323304093035242E-4</v>
      </c>
      <c r="AZ2075" s="13">
        <f t="shared" si="2505"/>
        <v>5.0956291195488484E-4</v>
      </c>
      <c r="BA2075" s="13">
        <f t="shared" si="2506"/>
        <v>1.7786378001287181E-4</v>
      </c>
      <c r="BB2075" s="13">
        <f t="shared" si="2507"/>
        <v>4.6562735677378207E-5</v>
      </c>
      <c r="BC2075" s="13">
        <f t="shared" si="2508"/>
        <v>9.7516800940786811E-6</v>
      </c>
      <c r="BD2075" s="13">
        <f t="shared" si="2509"/>
        <v>1.5718713166151655E-4</v>
      </c>
      <c r="BE2075" s="13">
        <f t="shared" si="2510"/>
        <v>2.2133975919986314E-4</v>
      </c>
      <c r="BF2075" s="13">
        <f t="shared" si="2511"/>
        <v>1.5583746737026223E-4</v>
      </c>
      <c r="BG2075" s="13">
        <f t="shared" si="2512"/>
        <v>7.3146419255080232E-5</v>
      </c>
      <c r="BH2075" s="13">
        <f t="shared" si="2513"/>
        <v>2.5749898628971986E-5</v>
      </c>
      <c r="BI2075" s="13">
        <f t="shared" si="2514"/>
        <v>7.251835823597413E-6</v>
      </c>
      <c r="BJ2075" s="14">
        <f t="shared" si="2515"/>
        <v>0.45183060254251467</v>
      </c>
      <c r="BK2075" s="14">
        <f t="shared" si="2516"/>
        <v>0.26843277762880663</v>
      </c>
      <c r="BL2075" s="14">
        <f t="shared" si="2517"/>
        <v>0.26352704405250693</v>
      </c>
      <c r="BM2075" s="14">
        <f t="shared" si="2518"/>
        <v>0.44391248691169549</v>
      </c>
      <c r="BN2075" s="14">
        <f t="shared" si="2519"/>
        <v>0.55533367446884085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1.5021645021645</v>
      </c>
      <c r="F2076" s="10">
        <f>VLOOKUP(B2076,home!$B$2:$E$405,3,FALSE)</f>
        <v>0.67</v>
      </c>
      <c r="G2076" s="10">
        <f>VLOOKUP(C2076,away!$B$2:$E$405,4,FALSE)</f>
        <v>1.26</v>
      </c>
      <c r="H2076" s="10">
        <f>VLOOKUP(A2076,away!$A$2:$E$405,3,FALSE)</f>
        <v>1.2640692640692599</v>
      </c>
      <c r="I2076" s="10">
        <f>VLOOKUP(C2076,away!$B$2:$E$405,3,FALSE)</f>
        <v>0.87</v>
      </c>
      <c r="J2076" s="10">
        <f>VLOOKUP(B2076,home!$B$2:$E$405,4,FALSE)</f>
        <v>0.67</v>
      </c>
      <c r="K2076" s="12">
        <f t="shared" si="2464"/>
        <v>1.268127272727271</v>
      </c>
      <c r="L2076" s="12">
        <f t="shared" si="2465"/>
        <v>0.73682597402597161</v>
      </c>
      <c r="M2076" s="13">
        <f t="shared" si="2466"/>
        <v>0.13466659164871589</v>
      </c>
      <c r="N2076" s="13">
        <f t="shared" si="2467"/>
        <v>0.17077437759496319</v>
      </c>
      <c r="O2076" s="13">
        <f t="shared" si="2468"/>
        <v>9.922584256032288E-2</v>
      </c>
      <c r="P2076" s="13">
        <f t="shared" si="2469"/>
        <v>0.12583099711008783</v>
      </c>
      <c r="Q2076" s="13">
        <f t="shared" si="2470"/>
        <v>0.10828182285559894</v>
      </c>
      <c r="R2076" s="13">
        <f t="shared" si="2471"/>
        <v>3.6556089046528802E-2</v>
      </c>
      <c r="S2076" s="13">
        <f t="shared" si="2472"/>
        <v>2.9393778441763042E-2</v>
      </c>
      <c r="T2076" s="13">
        <f t="shared" si="2473"/>
        <v>7.9784859594884405E-2</v>
      </c>
      <c r="U2076" s="13">
        <f t="shared" si="2474"/>
        <v>4.6357773504149831E-2</v>
      </c>
      <c r="V2076" s="13">
        <f t="shared" si="2475"/>
        <v>3.0516918403837145E-3</v>
      </c>
      <c r="W2076" s="13">
        <f t="shared" si="2476"/>
        <v>4.57717109012694E-2</v>
      </c>
      <c r="X2076" s="13">
        <f t="shared" si="2477"/>
        <v>3.3725785467663007E-2</v>
      </c>
      <c r="Y2076" s="13">
        <f t="shared" si="2478"/>
        <v>1.2425017363500875E-2</v>
      </c>
      <c r="Z2076" s="13">
        <f t="shared" si="2479"/>
        <v>8.9784919727629118E-3</v>
      </c>
      <c r="AA2076" s="13">
        <f t="shared" si="2480"/>
        <v>1.1385870538623527E-2</v>
      </c>
      <c r="AB2076" s="13">
        <f t="shared" si="2481"/>
        <v>7.2193664768852202E-3</v>
      </c>
      <c r="AC2076" s="13">
        <f t="shared" si="2482"/>
        <v>1.7821672697685331E-4</v>
      </c>
      <c r="AD2076" s="13">
        <f t="shared" si="2483"/>
        <v>1.4511088728321962E-2</v>
      </c>
      <c r="AE2076" s="13">
        <f t="shared" si="2484"/>
        <v>1.0692147086423128E-2</v>
      </c>
      <c r="AF2076" s="13">
        <f t="shared" si="2485"/>
        <v>3.9391258456913372E-3</v>
      </c>
      <c r="AG2076" s="13">
        <f t="shared" si="2486"/>
        <v>9.6748341268746633E-4</v>
      </c>
      <c r="AH2076" s="13">
        <f t="shared" si="2487"/>
        <v>1.6538965232788495E-3</v>
      </c>
      <c r="AI2076" s="13">
        <f t="shared" si="2488"/>
        <v>2.0973512874387229E-3</v>
      </c>
      <c r="AJ2076" s="13">
        <f t="shared" si="2489"/>
        <v>1.3298541840453494E-3</v>
      </c>
      <c r="AK2076" s="13">
        <f t="shared" si="2490"/>
        <v>5.6214145317945994E-4</v>
      </c>
      <c r="AL2076" s="13">
        <f t="shared" si="2491"/>
        <v>6.6609507770690144E-6</v>
      </c>
      <c r="AM2076" s="13">
        <f t="shared" si="2492"/>
        <v>3.6803814746700749E-3</v>
      </c>
      <c r="AN2076" s="13">
        <f t="shared" si="2493"/>
        <v>2.7118006648609201E-3</v>
      </c>
      <c r="AO2076" s="13">
        <f t="shared" si="2494"/>
        <v>9.9906258312521218E-4</v>
      </c>
      <c r="AP2076" s="13">
        <f t="shared" si="2495"/>
        <v>2.4537842030804594E-4</v>
      </c>
      <c r="AQ2076" s="13">
        <f t="shared" si="2496"/>
        <v>4.5200298387107538E-5</v>
      </c>
      <c r="AR2076" s="13">
        <f t="shared" si="2497"/>
        <v>2.4372678334062134E-4</v>
      </c>
      <c r="AS2076" s="13">
        <f t="shared" si="2498"/>
        <v>3.0907658104833258E-4</v>
      </c>
      <c r="AT2076" s="13">
        <f t="shared" si="2499"/>
        <v>1.9597422089434572E-4</v>
      </c>
      <c r="AU2076" s="13">
        <f t="shared" si="2500"/>
        <v>8.2840084755866143E-5</v>
      </c>
      <c r="AV2076" s="13">
        <f t="shared" si="2501"/>
        <v>2.6262942688488123E-5</v>
      </c>
      <c r="AW2076" s="13">
        <f t="shared" si="2502"/>
        <v>1.7288666354899424E-7</v>
      </c>
      <c r="AX2076" s="13">
        <f t="shared" si="2503"/>
        <v>7.7786535367822254E-4</v>
      </c>
      <c r="AY2076" s="13">
        <f t="shared" si="2504"/>
        <v>5.7315139688501329E-4</v>
      </c>
      <c r="AZ2076" s="13">
        <f t="shared" si="2505"/>
        <v>2.1115641813707303E-4</v>
      </c>
      <c r="BA2076" s="13">
        <f t="shared" si="2506"/>
        <v>5.1861844488561393E-5</v>
      </c>
      <c r="BB2076" s="13">
        <f t="shared" si="2507"/>
        <v>9.5532885200169275E-6</v>
      </c>
      <c r="BC2076" s="13">
        <f t="shared" si="2508"/>
        <v>1.4078222237825214E-6</v>
      </c>
      <c r="BD2076" s="13">
        <f t="shared" si="2509"/>
        <v>2.9930704088528369E-5</v>
      </c>
      <c r="BE2076" s="13">
        <f t="shared" si="2510"/>
        <v>3.7955942146592464E-5</v>
      </c>
      <c r="BF2076" s="13">
        <f t="shared" si="2511"/>
        <v>2.4066482699076195E-5</v>
      </c>
      <c r="BG2076" s="13">
        <f t="shared" si="2512"/>
        <v>1.0173121023105851E-5</v>
      </c>
      <c r="BH2076" s="13">
        <f t="shared" si="2513"/>
        <v>3.2252030545389212E-6</v>
      </c>
      <c r="BI2076" s="13">
        <f t="shared" si="2514"/>
        <v>8.1799359070882129E-7</v>
      </c>
      <c r="BJ2076" s="14">
        <f t="shared" si="2515"/>
        <v>0.49018023841628788</v>
      </c>
      <c r="BK2076" s="14">
        <f t="shared" si="2516"/>
        <v>0.29370108811558943</v>
      </c>
      <c r="BL2076" s="14">
        <f t="shared" si="2517"/>
        <v>0.20735223563378283</v>
      </c>
      <c r="BM2076" s="14">
        <f t="shared" si="2518"/>
        <v>0.32430335481198386</v>
      </c>
      <c r="BN2076" s="14">
        <f t="shared" si="2519"/>
        <v>0.67533572081621762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1.5021645021645</v>
      </c>
      <c r="F2077" s="10">
        <f>VLOOKUP(B2077,home!$B$2:$E$405,3,FALSE)</f>
        <v>1.27</v>
      </c>
      <c r="G2077" s="10">
        <f>VLOOKUP(C2077,away!$B$2:$E$405,4,FALSE)</f>
        <v>1.33</v>
      </c>
      <c r="H2077" s="10">
        <f>VLOOKUP(A2077,away!$A$2:$E$405,3,FALSE)</f>
        <v>1.2640692640692599</v>
      </c>
      <c r="I2077" s="10">
        <f>VLOOKUP(C2077,away!$B$2:$E$405,3,FALSE)</f>
        <v>1.1100000000000001</v>
      </c>
      <c r="J2077" s="10">
        <f>VLOOKUP(B2077,home!$B$2:$E$405,4,FALSE)</f>
        <v>1.27</v>
      </c>
      <c r="K2077" s="12">
        <f t="shared" si="2464"/>
        <v>2.5373060606060571</v>
      </c>
      <c r="L2077" s="12">
        <f t="shared" si="2465"/>
        <v>1.7819584415584357</v>
      </c>
      <c r="M2077" s="13">
        <f t="shared" si="2466"/>
        <v>1.3309669176216832E-2</v>
      </c>
      <c r="N2077" s="13">
        <f t="shared" si="2467"/>
        <v>3.3770704265476598E-2</v>
      </c>
      <c r="O2077" s="13">
        <f t="shared" si="2468"/>
        <v>2.3717277342909692E-2</v>
      </c>
      <c r="P2077" s="13">
        <f t="shared" si="2469"/>
        <v>6.0177991543239481E-2</v>
      </c>
      <c r="Q2077" s="13">
        <f t="shared" si="2470"/>
        <v>4.2843306301864302E-2</v>
      </c>
      <c r="R2077" s="13">
        <f t="shared" si="2471"/>
        <v>2.113160128599028E-2</v>
      </c>
      <c r="S2077" s="13">
        <f t="shared" si="2472"/>
        <v>6.8021800884602385E-2</v>
      </c>
      <c r="T2077" s="13">
        <f t="shared" si="2473"/>
        <v>7.6344991328880812E-2</v>
      </c>
      <c r="U2077" s="13">
        <f t="shared" si="2474"/>
        <v>5.361734001325389E-2</v>
      </c>
      <c r="V2077" s="13">
        <f t="shared" si="2475"/>
        <v>3.4172444310086682E-2</v>
      </c>
      <c r="W2077" s="13">
        <f t="shared" si="2476"/>
        <v>3.6235526912040655E-2</v>
      </c>
      <c r="X2077" s="13">
        <f t="shared" si="2477"/>
        <v>6.4570203065228718E-2</v>
      </c>
      <c r="Y2077" s="13">
        <f t="shared" si="2478"/>
        <v>5.7530709212613364E-2</v>
      </c>
      <c r="Z2077" s="13">
        <f t="shared" si="2479"/>
        <v>1.2551878431739159E-2</v>
      </c>
      <c r="AA2077" s="13">
        <f t="shared" si="2480"/>
        <v>3.1847957216842221E-2</v>
      </c>
      <c r="AB2077" s="13">
        <f t="shared" si="2481"/>
        <v>4.0404007432108098E-2</v>
      </c>
      <c r="AC2077" s="13">
        <f t="shared" si="2482"/>
        <v>9.6566499769715954E-3</v>
      </c>
      <c r="AD2077" s="13">
        <f t="shared" si="2483"/>
        <v>2.2985155510793671E-2</v>
      </c>
      <c r="AE2077" s="13">
        <f t="shared" si="2484"/>
        <v>4.0958591892992176E-2</v>
      </c>
      <c r="AF2077" s="13">
        <f t="shared" si="2485"/>
        <v>3.6493254289032162E-2</v>
      </c>
      <c r="AG2077" s="13">
        <f t="shared" si="2486"/>
        <v>2.1676487513426487E-2</v>
      </c>
      <c r="AH2077" s="13">
        <f t="shared" si="2487"/>
        <v>5.5917314322132174E-3</v>
      </c>
      <c r="AI2077" s="13">
        <f t="shared" si="2488"/>
        <v>1.4187934052235986E-2</v>
      </c>
      <c r="AJ2077" s="13">
        <f t="shared" si="2489"/>
        <v>1.7999565529108714E-2</v>
      </c>
      <c r="AK2077" s="13">
        <f t="shared" si="2490"/>
        <v>1.5223468901761137E-2</v>
      </c>
      <c r="AL2077" s="13">
        <f t="shared" si="2491"/>
        <v>1.746453027363369E-3</v>
      </c>
      <c r="AM2077" s="13">
        <f t="shared" si="2492"/>
        <v>1.1664074876301889E-2</v>
      </c>
      <c r="AN2077" s="13">
        <f t="shared" si="2493"/>
        <v>2.0784896688795816E-2</v>
      </c>
      <c r="AO2077" s="13">
        <f t="shared" si="2494"/>
        <v>1.8518911055759844E-2</v>
      </c>
      <c r="AP2077" s="13">
        <f t="shared" si="2495"/>
        <v>1.09999766280937E-2</v>
      </c>
      <c r="AQ2077" s="13">
        <f t="shared" si="2496"/>
        <v>4.9003753023442696E-3</v>
      </c>
      <c r="AR2077" s="13">
        <f t="shared" si="2497"/>
        <v>1.9928466057119974E-3</v>
      </c>
      <c r="AS2077" s="13">
        <f t="shared" si="2498"/>
        <v>5.0564617705312603E-3</v>
      </c>
      <c r="AT2077" s="13">
        <f t="shared" si="2499"/>
        <v>6.414895547795901E-3</v>
      </c>
      <c r="AU2077" s="13">
        <f t="shared" si="2500"/>
        <v>5.4255177838591177E-3</v>
      </c>
      <c r="AV2077" s="13">
        <f t="shared" si="2501"/>
        <v>3.4415497887279223E-3</v>
      </c>
      <c r="AW2077" s="13">
        <f t="shared" si="2502"/>
        <v>2.1934353413769446E-4</v>
      </c>
      <c r="AX2077" s="13">
        <f t="shared" si="2503"/>
        <v>4.932554645833938E-3</v>
      </c>
      <c r="AY2077" s="13">
        <f t="shared" si="2504"/>
        <v>8.7896073895920648E-3</v>
      </c>
      <c r="AZ2077" s="13">
        <f t="shared" si="2505"/>
        <v>7.8313575429339952E-3</v>
      </c>
      <c r="BA2077" s="13">
        <f t="shared" si="2506"/>
        <v>4.6517178941645207E-3</v>
      </c>
      <c r="BB2077" s="13">
        <f t="shared" si="2507"/>
        <v>2.072291992313726E-3</v>
      </c>
      <c r="BC2077" s="13">
        <f t="shared" si="2508"/>
        <v>7.3854764181547868E-4</v>
      </c>
      <c r="BD2077" s="13">
        <f t="shared" si="2509"/>
        <v>5.9186163862992754E-4</v>
      </c>
      <c r="BE2077" s="13">
        <f t="shared" si="2510"/>
        <v>1.5017341227359471E-3</v>
      </c>
      <c r="BF2077" s="13">
        <f t="shared" si="2511"/>
        <v>1.9051795455184198E-3</v>
      </c>
      <c r="BG2077" s="13">
        <f t="shared" si="2512"/>
        <v>1.6113412024621934E-3</v>
      </c>
      <c r="BH2077" s="13">
        <f t="shared" si="2513"/>
        <v>1.0221164496778941E-3</v>
      </c>
      <c r="BI2077" s="13">
        <f t="shared" si="2514"/>
        <v>5.1868445248257294E-4</v>
      </c>
      <c r="BJ2077" s="14">
        <f t="shared" si="2515"/>
        <v>0.52929324195029825</v>
      </c>
      <c r="BK2077" s="14">
        <f t="shared" si="2516"/>
        <v>0.1958746163080724</v>
      </c>
      <c r="BL2077" s="14">
        <f t="shared" si="2517"/>
        <v>0.25320307211455639</v>
      </c>
      <c r="BM2077" s="14">
        <f t="shared" si="2518"/>
        <v>0.78740199503351449</v>
      </c>
      <c r="BN2077" s="14">
        <f t="shared" si="2519"/>
        <v>0.19495054991569719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1.5021645021645</v>
      </c>
      <c r="F2078" s="10">
        <f>VLOOKUP(B2078,home!$B$2:$E$405,3,FALSE)</f>
        <v>1.1100000000000001</v>
      </c>
      <c r="G2078" s="10">
        <f>VLOOKUP(C2078,away!$B$2:$E$405,4,FALSE)</f>
        <v>0.22</v>
      </c>
      <c r="H2078" s="10">
        <f>VLOOKUP(A2078,away!$A$2:$E$405,3,FALSE)</f>
        <v>1.2640692640692599</v>
      </c>
      <c r="I2078" s="10">
        <f>VLOOKUP(C2078,away!$B$2:$E$405,3,FALSE)</f>
        <v>0.89</v>
      </c>
      <c r="J2078" s="10">
        <f>VLOOKUP(B2078,home!$B$2:$E$405,4,FALSE)</f>
        <v>1.1100000000000001</v>
      </c>
      <c r="K2078" s="12">
        <f t="shared" si="2464"/>
        <v>0.36682857142857095</v>
      </c>
      <c r="L2078" s="12">
        <f t="shared" si="2465"/>
        <v>1.2487740259740219</v>
      </c>
      <c r="M2078" s="13">
        <f t="shared" si="2466"/>
        <v>0.19877085554311077</v>
      </c>
      <c r="N2078" s="13">
        <f t="shared" si="2467"/>
        <v>7.2914828980514157E-2</v>
      </c>
      <c r="O2078" s="13">
        <f t="shared" si="2468"/>
        <v>0.24821988152287114</v>
      </c>
      <c r="P2078" s="13">
        <f t="shared" si="2469"/>
        <v>9.1054144539203935E-2</v>
      </c>
      <c r="Q2078" s="13">
        <f t="shared" si="2470"/>
        <v>1.3373621275440284E-2</v>
      </c>
      <c r="R2078" s="13">
        <f t="shared" si="2471"/>
        <v>0.15498527038805529</v>
      </c>
      <c r="S2078" s="13">
        <f t="shared" si="2472"/>
        <v>1.0427657031400243E-2</v>
      </c>
      <c r="T2078" s="13">
        <f t="shared" si="2473"/>
        <v>1.6700630881983394E-2</v>
      </c>
      <c r="U2078" s="13">
        <f t="shared" si="2474"/>
        <v>5.6853025328921114E-2</v>
      </c>
      <c r="V2078" s="13">
        <f t="shared" si="2475"/>
        <v>5.3075151281221824E-4</v>
      </c>
      <c r="W2078" s="13">
        <f t="shared" si="2476"/>
        <v>1.6352754624321675E-3</v>
      </c>
      <c r="X2078" s="13">
        <f t="shared" si="2477"/>
        <v>2.0420895227979477E-3</v>
      </c>
      <c r="Y2078" s="13">
        <f t="shared" si="2478"/>
        <v>1.2750541773918816E-3</v>
      </c>
      <c r="Z2078" s="13">
        <f t="shared" si="2479"/>
        <v>6.4513860023054731E-2</v>
      </c>
      <c r="AA2078" s="13">
        <f t="shared" si="2480"/>
        <v>2.3665527109599956E-2</v>
      </c>
      <c r="AB2078" s="13">
        <f t="shared" si="2481"/>
        <v>4.340595750859334E-3</v>
      </c>
      <c r="AC2078" s="13">
        <f t="shared" si="2482"/>
        <v>1.5195614577762926E-5</v>
      </c>
      <c r="AD2078" s="13">
        <f t="shared" si="2483"/>
        <v>1.499664404440469E-4</v>
      </c>
      <c r="AE2078" s="13">
        <f t="shared" si="2484"/>
        <v>1.872741955943058E-4</v>
      </c>
      <c r="AF2078" s="13">
        <f t="shared" si="2485"/>
        <v>1.1693157559667388E-4</v>
      </c>
      <c r="AG2078" s="13">
        <f t="shared" si="2486"/>
        <v>4.8673704807114716E-5</v>
      </c>
      <c r="AH2078" s="13">
        <f t="shared" si="2487"/>
        <v>2.0140808178028626E-2</v>
      </c>
      <c r="AI2078" s="13">
        <f t="shared" si="2488"/>
        <v>7.3882238913631181E-3</v>
      </c>
      <c r="AJ2078" s="13">
        <f t="shared" si="2489"/>
        <v>1.3551058077315846E-3</v>
      </c>
      <c r="AK2078" s="13">
        <f t="shared" si="2490"/>
        <v>1.6569717586157901E-4</v>
      </c>
      <c r="AL2078" s="13">
        <f t="shared" si="2491"/>
        <v>2.7843592710714495E-7</v>
      </c>
      <c r="AM2078" s="13">
        <f t="shared" si="2492"/>
        <v>1.1002395022063521E-5</v>
      </c>
      <c r="AN2078" s="13">
        <f t="shared" si="2493"/>
        <v>1.3739505127058798E-5</v>
      </c>
      <c r="AO2078" s="13">
        <f t="shared" si="2494"/>
        <v>8.5787685662039668E-6</v>
      </c>
      <c r="AP2078" s="13">
        <f t="shared" si="2495"/>
        <v>3.5709811201059722E-6</v>
      </c>
      <c r="AQ2078" s="13">
        <f t="shared" si="2496"/>
        <v>1.1148371175079885E-6</v>
      </c>
      <c r="AR2078" s="13">
        <f t="shared" si="2497"/>
        <v>5.0302636229694634E-3</v>
      </c>
      <c r="AS2078" s="13">
        <f t="shared" si="2498"/>
        <v>1.8452444187229955E-3</v>
      </c>
      <c r="AT2078" s="13">
        <f t="shared" si="2499"/>
        <v>3.3844418702835003E-4</v>
      </c>
      <c r="AU2078" s="13">
        <f t="shared" si="2500"/>
        <v>4.1383665878637914E-5</v>
      </c>
      <c r="AV2078" s="13">
        <f t="shared" si="2501"/>
        <v>3.7951777586845099E-6</v>
      </c>
      <c r="AW2078" s="13">
        <f t="shared" si="2502"/>
        <v>3.5429888298106376E-9</v>
      </c>
      <c r="AX2078" s="13">
        <f t="shared" si="2503"/>
        <v>6.7266547470606331E-7</v>
      </c>
      <c r="AY2078" s="13">
        <f t="shared" si="2504"/>
        <v>8.4000717298241706E-7</v>
      </c>
      <c r="AZ2078" s="13">
        <f t="shared" si="2505"/>
        <v>5.24489569626155E-7</v>
      </c>
      <c r="BA2078" s="13">
        <f t="shared" si="2506"/>
        <v>2.1832298381447857E-7</v>
      </c>
      <c r="BB2078" s="13">
        <f t="shared" si="2507"/>
        <v>6.8159017865166854E-8</v>
      </c>
      <c r="BC2078" s="13">
        <f t="shared" si="2508"/>
        <v>1.7023042229183941E-8</v>
      </c>
      <c r="BD2078" s="13">
        <f t="shared" si="2509"/>
        <v>1.0469437593610413E-3</v>
      </c>
      <c r="BE2078" s="13">
        <f t="shared" si="2510"/>
        <v>3.8404888361246825E-4</v>
      </c>
      <c r="BF2078" s="13">
        <f t="shared" si="2511"/>
        <v>7.04400516671496E-5</v>
      </c>
      <c r="BG2078" s="13">
        <f t="shared" si="2512"/>
        <v>8.613141174805072E-6</v>
      </c>
      <c r="BH2078" s="13">
        <f t="shared" si="2513"/>
        <v>7.8988656816658695E-7</v>
      </c>
      <c r="BI2078" s="13">
        <f t="shared" si="2514"/>
        <v>5.7950592278233134E-8</v>
      </c>
      <c r="BJ2078" s="14">
        <f t="shared" si="2515"/>
        <v>0.10848469337121613</v>
      </c>
      <c r="BK2078" s="14">
        <f t="shared" si="2516"/>
        <v>0.30079972268420502</v>
      </c>
      <c r="BL2078" s="14">
        <f t="shared" si="2517"/>
        <v>0.5258841598986258</v>
      </c>
      <c r="BM2078" s="14">
        <f t="shared" si="2518"/>
        <v>0.22036299726372191</v>
      </c>
      <c r="BN2078" s="14">
        <f t="shared" si="2519"/>
        <v>0.77931860224919558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1.5021645021645</v>
      </c>
      <c r="F2079" s="10">
        <f>VLOOKUP(B2079,home!$B$2:$E$405,3,FALSE)</f>
        <v>0.93</v>
      </c>
      <c r="G2079" s="10">
        <f>VLOOKUP(C2079,away!$B$2:$E$405,4,FALSE)</f>
        <v>0.81</v>
      </c>
      <c r="H2079" s="10">
        <f>VLOOKUP(A2079,away!$A$2:$E$405,3,FALSE)</f>
        <v>1.2640692640692599</v>
      </c>
      <c r="I2079" s="10">
        <f>VLOOKUP(C2079,away!$B$2:$E$405,3,FALSE)</f>
        <v>1.18</v>
      </c>
      <c r="J2079" s="10">
        <f>VLOOKUP(B2079,home!$B$2:$E$405,4,FALSE)</f>
        <v>0.93</v>
      </c>
      <c r="K2079" s="12">
        <f t="shared" si="2464"/>
        <v>1.131580519480518</v>
      </c>
      <c r="L2079" s="12">
        <f t="shared" si="2465"/>
        <v>1.387189610389606</v>
      </c>
      <c r="M2079" s="13">
        <f t="shared" si="2466"/>
        <v>8.0558622492306706E-2</v>
      </c>
      <c r="N2079" s="13">
        <f t="shared" si="2467"/>
        <v>9.1158567888479355E-2</v>
      </c>
      <c r="O2079" s="13">
        <f t="shared" si="2468"/>
        <v>0.11175008414862628</v>
      </c>
      <c r="P2079" s="13">
        <f t="shared" si="2469"/>
        <v>0.12645421827289413</v>
      </c>
      <c r="Q2079" s="13">
        <f t="shared" si="2470"/>
        <v>5.1576629803172784E-2</v>
      </c>
      <c r="R2079" s="13">
        <f t="shared" si="2471"/>
        <v>7.7509277845569297E-2</v>
      </c>
      <c r="S2079" s="13">
        <f t="shared" si="2472"/>
        <v>4.9624325814830859E-2</v>
      </c>
      <c r="T2079" s="13">
        <f t="shared" si="2473"/>
        <v>7.1546565001872189E-2</v>
      </c>
      <c r="U2079" s="13">
        <f t="shared" si="2474"/>
        <v>8.7707988889049099E-2</v>
      </c>
      <c r="V2079" s="13">
        <f t="shared" si="2475"/>
        <v>8.6551261044342277E-3</v>
      </c>
      <c r="W2079" s="13">
        <f t="shared" si="2476"/>
        <v>1.9454369848576198E-2</v>
      </c>
      <c r="X2079" s="13">
        <f t="shared" si="2477"/>
        <v>2.6986899730621714E-2</v>
      </c>
      <c r="Y2079" s="13">
        <f t="shared" si="2478"/>
        <v>1.8717973461472252E-2</v>
      </c>
      <c r="Z2079" s="13">
        <f t="shared" si="2479"/>
        <v>3.584002164539167E-2</v>
      </c>
      <c r="AA2079" s="13">
        <f t="shared" si="2480"/>
        <v>4.055587031168531E-2</v>
      </c>
      <c r="AB2079" s="13">
        <f t="shared" si="2481"/>
        <v>2.2946116397640701E-2</v>
      </c>
      <c r="AC2079" s="13">
        <f t="shared" si="2482"/>
        <v>8.4913102077781343E-4</v>
      </c>
      <c r="AD2079" s="13">
        <f t="shared" si="2483"/>
        <v>5.5035464848545001E-3</v>
      </c>
      <c r="AE2079" s="13">
        <f t="shared" si="2484"/>
        <v>7.6344625040863992E-3</v>
      </c>
      <c r="AF2079" s="13">
        <f t="shared" si="2485"/>
        <v>5.295223533288834E-3</v>
      </c>
      <c r="AG2079" s="13">
        <f t="shared" si="2486"/>
        <v>2.4484930233562708E-3</v>
      </c>
      <c r="AH2079" s="13">
        <f t="shared" si="2487"/>
        <v>1.242922641565648E-2</v>
      </c>
      <c r="AI2079" s="13">
        <f t="shared" si="2488"/>
        <v>1.4064670484169536E-2</v>
      </c>
      <c r="AJ2079" s="13">
        <f t="shared" si="2489"/>
        <v>7.9576535663994381E-3</v>
      </c>
      <c r="AK2079" s="13">
        <f t="shared" si="2490"/>
        <v>3.0015752521707563E-3</v>
      </c>
      <c r="AL2079" s="13">
        <f t="shared" si="2491"/>
        <v>5.3315807108780872E-5</v>
      </c>
      <c r="AM2079" s="13">
        <f t="shared" si="2492"/>
        <v>1.2455411980633671E-3</v>
      </c>
      <c r="AN2079" s="13">
        <f t="shared" si="2493"/>
        <v>1.7278018092657253E-3</v>
      </c>
      <c r="AO2079" s="13">
        <f t="shared" si="2494"/>
        <v>1.1983943593128891E-3</v>
      </c>
      <c r="AP2079" s="13">
        <f t="shared" si="2495"/>
        <v>5.5413340146278278E-4</v>
      </c>
      <c r="AQ2079" s="13">
        <f t="shared" si="2496"/>
        <v>1.921720243197562E-4</v>
      </c>
      <c r="AR2079" s="13">
        <f t="shared" si="2497"/>
        <v>3.4483387497957403E-3</v>
      </c>
      <c r="AS2079" s="13">
        <f t="shared" si="2498"/>
        <v>3.9020729538386638E-3</v>
      </c>
      <c r="AT2079" s="13">
        <f t="shared" si="2499"/>
        <v>2.2077548700778181E-3</v>
      </c>
      <c r="AU2079" s="13">
        <f t="shared" si="2500"/>
        <v>8.3275080092276652E-4</v>
      </c>
      <c r="AV2079" s="13">
        <f t="shared" si="2501"/>
        <v>2.3558114597650059E-4</v>
      </c>
      <c r="AW2079" s="13">
        <f t="shared" si="2502"/>
        <v>2.3247420811723996E-6</v>
      </c>
      <c r="AX2079" s="13">
        <f t="shared" si="2503"/>
        <v>2.3490502598982164E-4</v>
      </c>
      <c r="AY2079" s="13">
        <f t="shared" si="2504"/>
        <v>3.2585781148138093E-4</v>
      </c>
      <c r="AZ2079" s="13">
        <f t="shared" si="2505"/>
        <v>2.2601328527563325E-4</v>
      </c>
      <c r="BA2079" s="13">
        <f t="shared" si="2506"/>
        <v>1.0450776038146021E-4</v>
      </c>
      <c r="BB2079" s="13">
        <f t="shared" si="2507"/>
        <v>3.6243019851562023E-5</v>
      </c>
      <c r="BC2079" s="13">
        <f t="shared" si="2508"/>
        <v>1.0055188117446211E-5</v>
      </c>
      <c r="BD2079" s="13">
        <f t="shared" si="2509"/>
        <v>7.9724994780342199E-4</v>
      </c>
      <c r="BE2079" s="13">
        <f t="shared" si="2510"/>
        <v>9.0215251009121203E-4</v>
      </c>
      <c r="BF2079" s="13">
        <f t="shared" si="2511"/>
        <v>5.104291030098337E-4</v>
      </c>
      <c r="BG2079" s="13">
        <f t="shared" si="2512"/>
        <v>1.9253054318061404E-4</v>
      </c>
      <c r="BH2079" s="13">
        <f t="shared" si="2513"/>
        <v>5.4465953017046431E-5</v>
      </c>
      <c r="BI2079" s="13">
        <f t="shared" si="2514"/>
        <v>1.2326522281806181E-5</v>
      </c>
      <c r="BJ2079" s="14">
        <f t="shared" si="2515"/>
        <v>0.30617835616330225</v>
      </c>
      <c r="BK2079" s="14">
        <f t="shared" si="2516"/>
        <v>0.26652059732383387</v>
      </c>
      <c r="BL2079" s="14">
        <f t="shared" si="2517"/>
        <v>0.39101811641096229</v>
      </c>
      <c r="BM2079" s="14">
        <f t="shared" si="2518"/>
        <v>0.4602261580230414</v>
      </c>
      <c r="BN2079" s="14">
        <f t="shared" si="2519"/>
        <v>0.53900740045104856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1.5021645021645</v>
      </c>
      <c r="F2080" s="10">
        <f>VLOOKUP(B2080,home!$B$2:$E$405,3,FALSE)</f>
        <v>1</v>
      </c>
      <c r="G2080" s="10">
        <f>VLOOKUP(C2080,away!$B$2:$E$405,4,FALSE)</f>
        <v>0.81</v>
      </c>
      <c r="H2080" s="10">
        <f>VLOOKUP(A2080,away!$A$2:$E$405,3,FALSE)</f>
        <v>1.2640692640692599</v>
      </c>
      <c r="I2080" s="10">
        <f>VLOOKUP(C2080,away!$B$2:$E$405,3,FALSE)</f>
        <v>0.89</v>
      </c>
      <c r="J2080" s="10">
        <f>VLOOKUP(B2080,home!$B$2:$E$405,4,FALSE)</f>
        <v>1</v>
      </c>
      <c r="K2080" s="12">
        <f t="shared" si="2464"/>
        <v>1.2167532467532451</v>
      </c>
      <c r="L2080" s="12">
        <f t="shared" si="2465"/>
        <v>1.1250216450216413</v>
      </c>
      <c r="M2080" s="13">
        <f t="shared" si="2466"/>
        <v>9.6156818735605276E-2</v>
      </c>
      <c r="N2080" s="13">
        <f t="shared" si="2467"/>
        <v>0.11699912139401099</v>
      </c>
      <c r="O2080" s="13">
        <f t="shared" si="2468"/>
        <v>0.10817850239397839</v>
      </c>
      <c r="P2080" s="13">
        <f t="shared" si="2469"/>
        <v>0.1316265440167769</v>
      </c>
      <c r="Q2080" s="13">
        <f t="shared" si="2470"/>
        <v>7.1179530411719982E-2</v>
      </c>
      <c r="R2080" s="13">
        <f t="shared" si="2471"/>
        <v>6.085157835962559E-2</v>
      </c>
      <c r="S2080" s="13">
        <f t="shared" si="2472"/>
        <v>4.5045029873126315E-2</v>
      </c>
      <c r="T2080" s="13">
        <f t="shared" si="2473"/>
        <v>8.0078512395661133E-2</v>
      </c>
      <c r="U2080" s="13">
        <f t="shared" si="2474"/>
        <v>7.4041355539133949E-2</v>
      </c>
      <c r="V2080" s="13">
        <f t="shared" si="2475"/>
        <v>6.8512176085503791E-3</v>
      </c>
      <c r="W2080" s="13">
        <f t="shared" si="2476"/>
        <v>2.8869308243610545E-2</v>
      </c>
      <c r="X2080" s="13">
        <f t="shared" si="2477"/>
        <v>3.2478596650863556E-2</v>
      </c>
      <c r="Y2080" s="13">
        <f t="shared" si="2478"/>
        <v>1.8269562116074452E-2</v>
      </c>
      <c r="Z2080" s="13">
        <f t="shared" si="2479"/>
        <v>2.2819780929436428E-2</v>
      </c>
      <c r="AA2080" s="13">
        <f t="shared" si="2480"/>
        <v>2.7766042536089559E-2</v>
      </c>
      <c r="AB2080" s="13">
        <f t="shared" si="2481"/>
        <v>1.6892211202637845E-2</v>
      </c>
      <c r="AC2080" s="13">
        <f t="shared" si="2482"/>
        <v>5.8615324163852761E-4</v>
      </c>
      <c r="AD2080" s="13">
        <f t="shared" si="2483"/>
        <v>8.7817061342333382E-3</v>
      </c>
      <c r="AE2080" s="13">
        <f t="shared" si="2484"/>
        <v>9.8796094812318245E-3</v>
      </c>
      <c r="AF2080" s="13">
        <f t="shared" si="2485"/>
        <v>5.5573872553734182E-3</v>
      </c>
      <c r="AG2080" s="13">
        <f t="shared" si="2486"/>
        <v>2.084060317354169E-3</v>
      </c>
      <c r="AH2080" s="13">
        <f t="shared" si="2487"/>
        <v>6.4181868700670108E-3</v>
      </c>
      <c r="AI2080" s="13">
        <f t="shared" si="2488"/>
        <v>7.8093497124230834E-3</v>
      </c>
      <c r="AJ2080" s="13">
        <f t="shared" si="2489"/>
        <v>4.7510258088111551E-3</v>
      </c>
      <c r="AK2080" s="13">
        <f t="shared" si="2490"/>
        <v>1.9269420260931453E-3</v>
      </c>
      <c r="AL2080" s="13">
        <f t="shared" si="2491"/>
        <v>3.2094791186157037E-5</v>
      </c>
      <c r="AM2080" s="13">
        <f t="shared" si="2492"/>
        <v>2.1370338901722592E-3</v>
      </c>
      <c r="AN2080" s="13">
        <f t="shared" si="2493"/>
        <v>2.4042093825885919E-3</v>
      </c>
      <c r="AO2080" s="13">
        <f t="shared" si="2494"/>
        <v>1.3523937972881417E-3</v>
      </c>
      <c r="AP2080" s="13">
        <f t="shared" si="2495"/>
        <v>5.0715743151405642E-4</v>
      </c>
      <c r="AQ2080" s="13">
        <f t="shared" si="2496"/>
        <v>1.4264077197172347E-4</v>
      </c>
      <c r="AR2080" s="13">
        <f t="shared" si="2497"/>
        <v>1.4441198301238176E-3</v>
      </c>
      <c r="AS2080" s="13">
        <f t="shared" si="2498"/>
        <v>1.7571374920038998E-3</v>
      </c>
      <c r="AT2080" s="13">
        <f t="shared" si="2499"/>
        <v>1.0690013741938001E-3</v>
      </c>
      <c r="AU2080" s="13">
        <f t="shared" si="2500"/>
        <v>4.3357029761132896E-4</v>
      </c>
      <c r="AV2080" s="13">
        <f t="shared" si="2501"/>
        <v>1.3188701682858878E-4</v>
      </c>
      <c r="AW2080" s="13">
        <f t="shared" si="2502"/>
        <v>1.2203810228158526E-6</v>
      </c>
      <c r="AX2080" s="13">
        <f t="shared" si="2503"/>
        <v>4.3337382071480186E-4</v>
      </c>
      <c r="AY2080" s="13">
        <f t="shared" si="2504"/>
        <v>4.8755492868988011E-4</v>
      </c>
      <c r="AZ2080" s="13">
        <f t="shared" si="2505"/>
        <v>2.7425492395654905E-4</v>
      </c>
      <c r="BA2080" s="13">
        <f t="shared" si="2506"/>
        <v>1.0284757523496066E-4</v>
      </c>
      <c r="BB2080" s="13">
        <f t="shared" si="2507"/>
        <v>2.8926437069330605E-5</v>
      </c>
      <c r="BC2080" s="13">
        <f t="shared" si="2508"/>
        <v>6.5085735632706607E-6</v>
      </c>
      <c r="BD2080" s="13">
        <f t="shared" si="2509"/>
        <v>2.7077767781571142E-4</v>
      </c>
      <c r="BE2080" s="13">
        <f t="shared" si="2510"/>
        <v>3.2946961863057102E-4</v>
      </c>
      <c r="BF2080" s="13">
        <f t="shared" si="2511"/>
        <v>2.0044161408765043E-4</v>
      </c>
      <c r="BG2080" s="13">
        <f t="shared" si="2512"/>
        <v>8.1295994908536551E-5</v>
      </c>
      <c r="BH2080" s="13">
        <f t="shared" si="2513"/>
        <v>2.4729291438249276E-5</v>
      </c>
      <c r="BI2080" s="13">
        <f t="shared" si="2514"/>
        <v>6.0178891294794031E-6</v>
      </c>
      <c r="BJ2080" s="14">
        <f t="shared" si="2515"/>
        <v>0.38205429593289708</v>
      </c>
      <c r="BK2080" s="14">
        <f t="shared" si="2516"/>
        <v>0.28078541319557349</v>
      </c>
      <c r="BL2080" s="14">
        <f t="shared" si="2517"/>
        <v>0.31438364254563134</v>
      </c>
      <c r="BM2080" s="14">
        <f t="shared" si="2518"/>
        <v>0.41456470274415402</v>
      </c>
      <c r="BN2080" s="14">
        <f t="shared" si="2519"/>
        <v>0.58499209531171714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1.5021645021645</v>
      </c>
      <c r="F2081" s="10">
        <f>VLOOKUP(B2081,home!$B$2:$E$405,3,FALSE)</f>
        <v>0.87</v>
      </c>
      <c r="G2081" s="10">
        <f>VLOOKUP(C2081,away!$B$2:$E$405,4,FALSE)</f>
        <v>1.33</v>
      </c>
      <c r="H2081" s="10">
        <f>VLOOKUP(A2081,away!$A$2:$E$405,3,FALSE)</f>
        <v>1.2640692640692599</v>
      </c>
      <c r="I2081" s="10">
        <f>VLOOKUP(C2081,away!$B$2:$E$405,3,FALSE)</f>
        <v>0.89</v>
      </c>
      <c r="J2081" s="10">
        <f>VLOOKUP(B2081,home!$B$2:$E$405,4,FALSE)</f>
        <v>0.87</v>
      </c>
      <c r="K2081" s="12">
        <f t="shared" si="2464"/>
        <v>1.7381545454545431</v>
      </c>
      <c r="L2081" s="12">
        <f t="shared" si="2465"/>
        <v>0.97876883116882785</v>
      </c>
      <c r="M2081" s="13">
        <f t="shared" si="2466"/>
        <v>6.6077738328195731E-2</v>
      </c>
      <c r="N2081" s="13">
        <f t="shared" si="2467"/>
        <v>0.11485332122850928</v>
      </c>
      <c r="O2081" s="13">
        <f t="shared" si="2468"/>
        <v>6.4674830709767789E-2</v>
      </c>
      <c r="P2081" s="13">
        <f t="shared" si="2469"/>
        <v>0.11241485097468594</v>
      </c>
      <c r="Q2081" s="13">
        <f t="shared" si="2470"/>
        <v>9.9816411176942121E-2</v>
      </c>
      <c r="R2081" s="13">
        <f t="shared" si="2471"/>
        <v>3.1650854229920609E-2</v>
      </c>
      <c r="S2081" s="13">
        <f t="shared" si="2472"/>
        <v>4.7811483259667407E-2</v>
      </c>
      <c r="T2081" s="13">
        <f t="shared" si="2473"/>
        <v>9.7697192099122754E-2</v>
      </c>
      <c r="U2081" s="13">
        <f t="shared" si="2474"/>
        <v>5.5014076147255654E-2</v>
      </c>
      <c r="V2081" s="13">
        <f t="shared" si="2475"/>
        <v>9.0377063634065145E-3</v>
      </c>
      <c r="W2081" s="13">
        <f t="shared" si="2476"/>
        <v>5.7832116266053876E-2</v>
      </c>
      <c r="X2081" s="13">
        <f t="shared" si="2477"/>
        <v>5.6604272841745309E-2</v>
      </c>
      <c r="Y2081" s="13">
        <f t="shared" si="2478"/>
        <v>2.7701248984238237E-2</v>
      </c>
      <c r="Z2081" s="13">
        <f t="shared" si="2479"/>
        <v>1.0326289866704783E-2</v>
      </c>
      <c r="AA2081" s="13">
        <f t="shared" si="2480"/>
        <v>1.7948687669494107E-2</v>
      </c>
      <c r="AB2081" s="13">
        <f t="shared" si="2481"/>
        <v>1.559879652883755E-2</v>
      </c>
      <c r="AC2081" s="13">
        <f t="shared" si="2482"/>
        <v>9.6096321516519123E-4</v>
      </c>
      <c r="AD2081" s="13">
        <f t="shared" si="2483"/>
        <v>2.5130288940274297E-2</v>
      </c>
      <c r="AE2081" s="13">
        <f t="shared" si="2484"/>
        <v>2.4596743533007195E-2</v>
      </c>
      <c r="AF2081" s="13">
        <f t="shared" si="2485"/>
        <v>1.2037262959180436E-2</v>
      </c>
      <c r="AG2081" s="13">
        <f t="shared" si="2486"/>
        <v>3.9272325990096215E-3</v>
      </c>
      <c r="AH2081" s="13">
        <f t="shared" si="2487"/>
        <v>2.5267626657862882E-3</v>
      </c>
      <c r="AI2081" s="13">
        <f t="shared" si="2488"/>
        <v>4.3919040128212747E-3</v>
      </c>
      <c r="AJ2081" s="13">
        <f t="shared" si="2489"/>
        <v>3.8169039615426744E-3</v>
      </c>
      <c r="AK2081" s="13">
        <f t="shared" si="2490"/>
        <v>2.2114563234396181E-3</v>
      </c>
      <c r="AL2081" s="13">
        <f t="shared" si="2491"/>
        <v>6.5393604174769082E-5</v>
      </c>
      <c r="AM2081" s="13">
        <f t="shared" si="2492"/>
        <v>8.7360651900247541E-3</v>
      </c>
      <c r="AN2081" s="13">
        <f t="shared" si="2493"/>
        <v>8.5505883150552107E-3</v>
      </c>
      <c r="AO2081" s="13">
        <f t="shared" si="2494"/>
        <v>4.1845246654662127E-3</v>
      </c>
      <c r="AP2081" s="13">
        <f t="shared" si="2495"/>
        <v>1.3652274386051653E-3</v>
      </c>
      <c r="AQ2081" s="13">
        <f t="shared" si="2496"/>
        <v>3.340605160907976E-4</v>
      </c>
      <c r="AR2081" s="13">
        <f t="shared" si="2497"/>
        <v>4.946233082065354E-4</v>
      </c>
      <c r="AS2081" s="13">
        <f t="shared" si="2498"/>
        <v>8.5973175144695292E-4</v>
      </c>
      <c r="AT2081" s="13">
        <f t="shared" si="2499"/>
        <v>7.4717332582455859E-4</v>
      </c>
      <c r="AU2081" s="13">
        <f t="shared" si="2500"/>
        <v>4.3290090417478171E-4</v>
      </c>
      <c r="AV2081" s="13">
        <f t="shared" si="2501"/>
        <v>1.8811216858069464E-4</v>
      </c>
      <c r="AW2081" s="13">
        <f t="shared" si="2502"/>
        <v>3.0903046312461751E-6</v>
      </c>
      <c r="AX2081" s="13">
        <f t="shared" si="2503"/>
        <v>2.5307719032381208E-3</v>
      </c>
      <c r="AY2081" s="13">
        <f t="shared" si="2504"/>
        <v>2.4770406576872855E-3</v>
      </c>
      <c r="AZ2081" s="13">
        <f t="shared" si="2505"/>
        <v>1.2122250946411243E-3</v>
      </c>
      <c r="BA2081" s="13">
        <f t="shared" si="2506"/>
        <v>3.9549604633180505E-4</v>
      </c>
      <c r="BB2081" s="13">
        <f t="shared" si="2507"/>
        <v>9.6774800750018354E-5</v>
      </c>
      <c r="BC2081" s="13">
        <f t="shared" si="2508"/>
        <v>1.8944031723338336E-5</v>
      </c>
      <c r="BD2081" s="13">
        <f t="shared" si="2509"/>
        <v>8.0686979540361563E-5</v>
      </c>
      <c r="BE2081" s="13">
        <f t="shared" si="2510"/>
        <v>1.4024644024707717E-4</v>
      </c>
      <c r="BF2081" s="13">
        <f t="shared" si="2511"/>
        <v>1.2188499379963811E-4</v>
      </c>
      <c r="BG2081" s="13">
        <f t="shared" si="2512"/>
        <v>7.0618318665179944E-5</v>
      </c>
      <c r="BH2081" s="13">
        <f t="shared" si="2513"/>
        <v>3.0686387895059989E-5</v>
      </c>
      <c r="BI2081" s="13">
        <f t="shared" si="2514"/>
        <v>1.0667536920675949E-5</v>
      </c>
      <c r="BJ2081" s="14">
        <f t="shared" si="2515"/>
        <v>0.55009780928769691</v>
      </c>
      <c r="BK2081" s="14">
        <f t="shared" si="2516"/>
        <v>0.23884517640298283</v>
      </c>
      <c r="BL2081" s="14">
        <f t="shared" si="2517"/>
        <v>0.20101160436416704</v>
      </c>
      <c r="BM2081" s="14">
        <f t="shared" si="2518"/>
        <v>0.5083189229204742</v>
      </c>
      <c r="BN2081" s="14">
        <f t="shared" si="2519"/>
        <v>0.48948800664802145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1.5021645021645</v>
      </c>
      <c r="F2082" s="10">
        <f>VLOOKUP(B2082,home!$B$2:$E$405,3,FALSE)</f>
        <v>1.33</v>
      </c>
      <c r="G2082" s="10">
        <f>VLOOKUP(C2082,away!$B$2:$E$405,4,FALSE)</f>
        <v>0.87</v>
      </c>
      <c r="H2082" s="10">
        <f>VLOOKUP(A2082,away!$A$2:$E$405,3,FALSE)</f>
        <v>1.2640692640692599</v>
      </c>
      <c r="I2082" s="10">
        <f>VLOOKUP(C2082,away!$B$2:$E$405,3,FALSE)</f>
        <v>0.73</v>
      </c>
      <c r="J2082" s="10">
        <f>VLOOKUP(B2082,home!$B$2:$E$405,4,FALSE)</f>
        <v>1.33</v>
      </c>
      <c r="K2082" s="12">
        <f t="shared" si="2464"/>
        <v>1.7381545454545431</v>
      </c>
      <c r="L2082" s="12">
        <f t="shared" si="2465"/>
        <v>1.2272848484848444</v>
      </c>
      <c r="M2082" s="13">
        <f t="shared" si="2466"/>
        <v>5.1537818864000426E-2</v>
      </c>
      <c r="N2082" s="13">
        <f t="shared" si="2467"/>
        <v>8.9580694121275228E-2</v>
      </c>
      <c r="O2082" s="13">
        <f t="shared" si="2468"/>
        <v>6.325158421574413E-2</v>
      </c>
      <c r="P2082" s="13">
        <f t="shared" si="2469"/>
        <v>0.10994102861179647</v>
      </c>
      <c r="Q2082" s="13">
        <f t="shared" si="2470"/>
        <v>7.7852545335933832E-2</v>
      </c>
      <c r="R2082" s="13">
        <f t="shared" si="2471"/>
        <v>3.8813855475322956E-2</v>
      </c>
      <c r="S2082" s="13">
        <f t="shared" si="2472"/>
        <v>5.8631845694302076E-2</v>
      </c>
      <c r="T2082" s="13">
        <f t="shared" si="2473"/>
        <v>9.554724930677104E-2</v>
      </c>
      <c r="U2082" s="13">
        <f t="shared" si="2474"/>
        <v>6.7464479321048293E-2</v>
      </c>
      <c r="V2082" s="13">
        <f t="shared" si="2475"/>
        <v>1.3897120313509157E-2</v>
      </c>
      <c r="W2082" s="13">
        <f t="shared" si="2476"/>
        <v>4.5106585183619763E-2</v>
      </c>
      <c r="X2082" s="13">
        <f t="shared" si="2477"/>
        <v>5.5358628562747522E-2</v>
      </c>
      <c r="Y2082" s="13">
        <f t="shared" si="2478"/>
        <v>3.3970403033980183E-2</v>
      </c>
      <c r="Z2082" s="13">
        <f t="shared" si="2479"/>
        <v>1.5878552245381459E-2</v>
      </c>
      <c r="AA2082" s="13">
        <f t="shared" si="2480"/>
        <v>2.7599377760547224E-2</v>
      </c>
      <c r="AB2082" s="13">
        <f t="shared" si="2481"/>
        <v>2.3985991953106099E-2</v>
      </c>
      <c r="AC2082" s="13">
        <f t="shared" si="2482"/>
        <v>1.8528428924699718E-3</v>
      </c>
      <c r="AD2082" s="13">
        <f t="shared" si="2483"/>
        <v>1.9600554016710313E-2</v>
      </c>
      <c r="AE2082" s="13">
        <f t="shared" si="2484"/>
        <v>2.4055462966617331E-2</v>
      </c>
      <c r="AF2082" s="13">
        <f t="shared" si="2485"/>
        <v>1.4761452611108868E-2</v>
      </c>
      <c r="AG2082" s="13">
        <f t="shared" si="2486"/>
        <v>6.0388357104136526E-3</v>
      </c>
      <c r="AH2082" s="13">
        <f t="shared" si="2487"/>
        <v>4.871876646657918E-3</v>
      </c>
      <c r="AI2082" s="13">
        <f t="shared" si="2488"/>
        <v>8.4680745382822945E-3</v>
      </c>
      <c r="AJ2082" s="13">
        <f t="shared" si="2489"/>
        <v>7.3594111249816289E-3</v>
      </c>
      <c r="AK2082" s="13">
        <f t="shared" si="2490"/>
        <v>4.2639312995851851E-3</v>
      </c>
      <c r="AL2082" s="13">
        <f t="shared" si="2491"/>
        <v>1.5810017415889761E-4</v>
      </c>
      <c r="AM2082" s="13">
        <f t="shared" si="2492"/>
        <v>6.8137584115144619E-3</v>
      </c>
      <c r="AN2082" s="13">
        <f t="shared" si="2493"/>
        <v>8.362422459687862E-3</v>
      </c>
      <c r="AO2082" s="13">
        <f t="shared" si="2494"/>
        <v>5.1315371907021384E-3</v>
      </c>
      <c r="AP2082" s="13">
        <f t="shared" si="2495"/>
        <v>2.0992859478617394E-3</v>
      </c>
      <c r="AQ2082" s="13">
        <f t="shared" si="2496"/>
        <v>6.4410545911196444E-4</v>
      </c>
      <c r="AR2082" s="13">
        <f t="shared" si="2497"/>
        <v>1.1958360784260823E-3</v>
      </c>
      <c r="AS2082" s="13">
        <f t="shared" si="2498"/>
        <v>2.0785479153348301E-3</v>
      </c>
      <c r="AT2082" s="13">
        <f t="shared" si="2499"/>
        <v>1.8064187534921506E-3</v>
      </c>
      <c r="AU2082" s="13">
        <f t="shared" si="2500"/>
        <v>1.0466116557922374E-3</v>
      </c>
      <c r="AV2082" s="13">
        <f t="shared" si="2501"/>
        <v>4.5479320171024583E-4</v>
      </c>
      <c r="AW2082" s="13">
        <f t="shared" si="2502"/>
        <v>9.3683608108147609E-6</v>
      </c>
      <c r="AX2082" s="13">
        <f t="shared" si="2503"/>
        <v>1.9738941924338305E-3</v>
      </c>
      <c r="AY2082" s="13">
        <f t="shared" si="2504"/>
        <v>2.4225304348862685E-3</v>
      </c>
      <c r="AZ2082" s="13">
        <f t="shared" si="2505"/>
        <v>1.486567448864659E-3</v>
      </c>
      <c r="BA2082" s="13">
        <f t="shared" si="2506"/>
        <v>6.0814723541412164E-4</v>
      </c>
      <c r="BB2082" s="13">
        <f t="shared" si="2507"/>
        <v>1.865924719179243E-4</v>
      </c>
      <c r="BC2082" s="13">
        <f t="shared" si="2508"/>
        <v>4.5800422725240441E-5</v>
      </c>
      <c r="BD2082" s="13">
        <f t="shared" si="2509"/>
        <v>2.4460525005397759E-4</v>
      </c>
      <c r="BE2082" s="13">
        <f t="shared" si="2510"/>
        <v>4.2516172722336618E-4</v>
      </c>
      <c r="BF2082" s="13">
        <f t="shared" si="2511"/>
        <v>3.694983943632994E-4</v>
      </c>
      <c r="BG2082" s="13">
        <f t="shared" si="2512"/>
        <v>2.1408177123357478E-4</v>
      </c>
      <c r="BH2082" s="13">
        <f t="shared" si="2513"/>
        <v>9.3026800942149423E-5</v>
      </c>
      <c r="BI2082" s="13">
        <f t="shared" si="2514"/>
        <v>3.2338991381338372E-5</v>
      </c>
      <c r="BJ2082" s="14">
        <f t="shared" si="2515"/>
        <v>0.49164705252429797</v>
      </c>
      <c r="BK2082" s="14">
        <f t="shared" si="2516"/>
        <v>0.23844128698512326</v>
      </c>
      <c r="BL2082" s="14">
        <f t="shared" si="2517"/>
        <v>0.25403950287522892</v>
      </c>
      <c r="BM2082" s="14">
        <f t="shared" si="2518"/>
        <v>0.56661570593188304</v>
      </c>
      <c r="BN2082" s="14">
        <f t="shared" si="2519"/>
        <v>0.43097752662407307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1.5021645021645</v>
      </c>
      <c r="F2083" s="10">
        <f>VLOOKUP(B2083,home!$B$2:$E$405,3,FALSE)</f>
        <v>1.1100000000000001</v>
      </c>
      <c r="G2083" s="10">
        <f>VLOOKUP(C2083,away!$B$2:$E$405,4,FALSE)</f>
        <v>1.21</v>
      </c>
      <c r="H2083" s="10">
        <f>VLOOKUP(A2083,away!$A$2:$E$405,3,FALSE)</f>
        <v>1.2640692640692599</v>
      </c>
      <c r="I2083" s="10">
        <f>VLOOKUP(C2083,away!$B$2:$E$405,3,FALSE)</f>
        <v>0.42</v>
      </c>
      <c r="J2083" s="10">
        <f>VLOOKUP(B2083,home!$B$2:$E$405,4,FALSE)</f>
        <v>1.1100000000000001</v>
      </c>
      <c r="K2083" s="12">
        <f t="shared" si="2464"/>
        <v>2.0175571428571399</v>
      </c>
      <c r="L2083" s="12">
        <f t="shared" si="2465"/>
        <v>0.58930909090908901</v>
      </c>
      <c r="M2083" s="13">
        <f t="shared" si="2466"/>
        <v>7.3765345283441169E-2</v>
      </c>
      <c r="N2083" s="13">
        <f t="shared" si="2467"/>
        <v>0.14882579927192996</v>
      </c>
      <c r="O2083" s="13">
        <f t="shared" si="2468"/>
        <v>4.347058856957977E-2</v>
      </c>
      <c r="P2083" s="13">
        <f t="shared" si="2469"/>
        <v>8.7704396472759599E-2</v>
      </c>
      <c r="Q2083" s="13">
        <f t="shared" si="2470"/>
        <v>0.15013227718125269</v>
      </c>
      <c r="R2083" s="13">
        <f t="shared" si="2471"/>
        <v>1.2808806515611044E-2</v>
      </c>
      <c r="S2083" s="13">
        <f t="shared" si="2472"/>
        <v>2.6069359301086746E-2</v>
      </c>
      <c r="T2083" s="13">
        <f t="shared" si="2473"/>
        <v>8.8474315781795376E-2</v>
      </c>
      <c r="U2083" s="13">
        <f t="shared" si="2474"/>
        <v>2.5842499077046135E-2</v>
      </c>
      <c r="V2083" s="13">
        <f t="shared" si="2475"/>
        <v>3.4439499637486663E-3</v>
      </c>
      <c r="W2083" s="13">
        <f t="shared" si="2476"/>
        <v>0.10096681606681476</v>
      </c>
      <c r="X2083" s="13">
        <f t="shared" si="2477"/>
        <v>5.9500662588319805E-2</v>
      </c>
      <c r="Y2083" s="13">
        <f t="shared" si="2478"/>
        <v>1.7532140689205594E-2</v>
      </c>
      <c r="Z2083" s="13">
        <f t="shared" si="2479"/>
        <v>2.5161153744483874E-3</v>
      </c>
      <c r="AA2083" s="13">
        <f t="shared" si="2480"/>
        <v>5.0764065459710118E-3</v>
      </c>
      <c r="AB2083" s="13">
        <f t="shared" si="2481"/>
        <v>5.12097014343528E-3</v>
      </c>
      <c r="AC2083" s="13">
        <f t="shared" si="2482"/>
        <v>2.5592094761125859E-4</v>
      </c>
      <c r="AD2083" s="13">
        <f t="shared" si="2483"/>
        <v>5.0926580236786305E-2</v>
      </c>
      <c r="AE2083" s="13">
        <f t="shared" si="2484"/>
        <v>3.0011496702449316E-2</v>
      </c>
      <c r="AF2083" s="13">
        <f t="shared" si="2485"/>
        <v>8.8430239192707639E-3</v>
      </c>
      <c r="AG2083" s="13">
        <f t="shared" si="2486"/>
        <v>1.7370914622509281E-3</v>
      </c>
      <c r="AH2083" s="13">
        <f t="shared" si="2487"/>
        <v>3.7069241598464023E-4</v>
      </c>
      <c r="AI2083" s="13">
        <f t="shared" si="2488"/>
        <v>7.4789313167278109E-4</v>
      </c>
      <c r="AJ2083" s="13">
        <f t="shared" si="2489"/>
        <v>7.5445856495010781E-4</v>
      </c>
      <c r="AK2083" s="13">
        <f t="shared" si="2490"/>
        <v>5.0738775556827904E-4</v>
      </c>
      <c r="AL2083" s="13">
        <f t="shared" si="2491"/>
        <v>1.2171239580719859E-5</v>
      </c>
      <c r="AM2083" s="13">
        <f t="shared" si="2492"/>
        <v>2.0549457143603084E-2</v>
      </c>
      <c r="AN2083" s="13">
        <f t="shared" si="2493"/>
        <v>1.2109981907972018E-2</v>
      </c>
      <c r="AO2083" s="13">
        <f t="shared" si="2494"/>
        <v>3.5682612145562522E-3</v>
      </c>
      <c r="AP2083" s="13">
        <f t="shared" si="2495"/>
        <v>7.0093625749210239E-4</v>
      </c>
      <c r="AQ2083" s="13">
        <f t="shared" si="2496"/>
        <v>1.0326702717197248E-4</v>
      </c>
      <c r="AR2083" s="13">
        <f t="shared" si="2497"/>
        <v>4.3690482134160446E-5</v>
      </c>
      <c r="AS2083" s="13">
        <f t="shared" si="2498"/>
        <v>8.8148044304647662E-5</v>
      </c>
      <c r="AT2083" s="13">
        <f t="shared" si="2499"/>
        <v>8.8921858207864784E-5</v>
      </c>
      <c r="AU2083" s="13">
        <f t="shared" si="2500"/>
        <v>5.9801643394469123E-5</v>
      </c>
      <c r="AV2083" s="13">
        <f t="shared" si="2501"/>
        <v>3.0163308196276682E-5</v>
      </c>
      <c r="AW2083" s="13">
        <f t="shared" si="2502"/>
        <v>4.0197708379286012E-7</v>
      </c>
      <c r="AX2083" s="13">
        <f t="shared" si="2503"/>
        <v>6.9099506736521816E-3</v>
      </c>
      <c r="AY2083" s="13">
        <f t="shared" si="2504"/>
        <v>4.0720967497166142E-3</v>
      </c>
      <c r="AZ2083" s="13">
        <f t="shared" si="2505"/>
        <v>1.1998618168346769E-3</v>
      </c>
      <c r="BA2083" s="13">
        <f t="shared" si="2506"/>
        <v>2.3569649216512382E-4</v>
      </c>
      <c r="BB2083" s="13">
        <f t="shared" si="2507"/>
        <v>3.4724521382072575E-5</v>
      </c>
      <c r="BC2083" s="13">
        <f t="shared" si="2508"/>
        <v>4.092695225584483E-6</v>
      </c>
      <c r="BD2083" s="13">
        <f t="shared" si="2509"/>
        <v>4.2911997179769807E-6</v>
      </c>
      <c r="BE2083" s="13">
        <f t="shared" si="2510"/>
        <v>8.6577406424310017E-6</v>
      </c>
      <c r="BF2083" s="13">
        <f t="shared" si="2511"/>
        <v>8.7337432370706188E-6</v>
      </c>
      <c r="BG2083" s="13">
        <f t="shared" si="2512"/>
        <v>5.873608683944021E-6</v>
      </c>
      <c r="BH2083" s="13">
        <f t="shared" si="2513"/>
        <v>2.9625852886597474E-6</v>
      </c>
      <c r="BI2083" s="13">
        <f t="shared" si="2514"/>
        <v>1.1954370220917905E-6</v>
      </c>
      <c r="BJ2083" s="14">
        <f t="shared" si="2515"/>
        <v>0.70643853039984716</v>
      </c>
      <c r="BK2083" s="14">
        <f t="shared" si="2516"/>
        <v>0.19532323995794479</v>
      </c>
      <c r="BL2083" s="14">
        <f t="shared" si="2517"/>
        <v>9.5042142370648661E-2</v>
      </c>
      <c r="BM2083" s="14">
        <f t="shared" si="2518"/>
        <v>0.47854112003568189</v>
      </c>
      <c r="BN2083" s="14">
        <f t="shared" si="2519"/>
        <v>0.51670721329457414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1.3644444444444399</v>
      </c>
      <c r="F2084" s="10">
        <f>VLOOKUP(B2084,home!$B$2:$E$405,3,FALSE)</f>
        <v>0.98</v>
      </c>
      <c r="G2084" s="10">
        <f>VLOOKUP(C2084,away!$B$2:$E$405,4,FALSE)</f>
        <v>1</v>
      </c>
      <c r="H2084" s="10">
        <f>VLOOKUP(A2084,away!$A$2:$E$405,3,FALSE)</f>
        <v>1.1155555555555601</v>
      </c>
      <c r="I2084" s="10">
        <f>VLOOKUP(C2084,away!$B$2:$E$405,3,FALSE)</f>
        <v>1</v>
      </c>
      <c r="J2084" s="10">
        <f>VLOOKUP(B2084,home!$B$2:$E$405,4,FALSE)</f>
        <v>0.98</v>
      </c>
      <c r="K2084" s="12">
        <f t="shared" si="2464"/>
        <v>1.337155555555551</v>
      </c>
      <c r="L2084" s="12">
        <f t="shared" si="2465"/>
        <v>1.0932444444444489</v>
      </c>
      <c r="M2084" s="13">
        <f t="shared" si="2466"/>
        <v>8.800162489134726E-2</v>
      </c>
      <c r="N2084" s="13">
        <f t="shared" si="2467"/>
        <v>0.11767186162138064</v>
      </c>
      <c r="O2084" s="13">
        <f t="shared" si="2468"/>
        <v>9.6207287514549711E-2</v>
      </c>
      <c r="P2084" s="13">
        <f t="shared" si="2469"/>
        <v>0.12864410898501033</v>
      </c>
      <c r="Q2084" s="13">
        <f t="shared" si="2470"/>
        <v>7.8672791749796592E-2</v>
      </c>
      <c r="R2084" s="13">
        <f t="shared" si="2471"/>
        <v>5.2589041295175637E-2</v>
      </c>
      <c r="S2084" s="13">
        <f t="shared" si="2472"/>
        <v>4.7014207967694101E-2</v>
      </c>
      <c r="T2084" s="13">
        <f t="shared" si="2473"/>
        <v>8.6008592509400184E-2</v>
      </c>
      <c r="U2084" s="13">
        <f t="shared" si="2474"/>
        <v>7.0319728729184378E-2</v>
      </c>
      <c r="V2084" s="13">
        <f t="shared" si="2475"/>
        <v>7.6363500246063986E-3</v>
      </c>
      <c r="W2084" s="13">
        <f t="shared" si="2476"/>
        <v>3.5065920186435152E-2</v>
      </c>
      <c r="X2084" s="13">
        <f t="shared" si="2477"/>
        <v>3.833562243315268E-2</v>
      </c>
      <c r="Y2084" s="13">
        <f t="shared" si="2478"/>
        <v>2.095510312468208E-2</v>
      </c>
      <c r="Z2084" s="13">
        <f t="shared" si="2479"/>
        <v>1.9164225744870159E-2</v>
      </c>
      <c r="AA2084" s="13">
        <f t="shared" si="2480"/>
        <v>2.5625550922673847E-2</v>
      </c>
      <c r="AB2084" s="13">
        <f t="shared" si="2481"/>
        <v>1.7132673890212509E-2</v>
      </c>
      <c r="AC2084" s="13">
        <f t="shared" si="2482"/>
        <v>6.9769410936023442E-4</v>
      </c>
      <c r="AD2084" s="13">
        <f t="shared" si="2483"/>
        <v>1.1722147496989823E-2</v>
      </c>
      <c r="AE2084" s="13">
        <f t="shared" si="2484"/>
        <v>1.2815172628042526E-2</v>
      </c>
      <c r="AF2084" s="13">
        <f t="shared" si="2485"/>
        <v>7.0050581401020296E-3</v>
      </c>
      <c r="AG2084" s="13">
        <f t="shared" si="2486"/>
        <v>2.552746964892303E-3</v>
      </c>
      <c r="AH2084" s="13">
        <f t="shared" si="2487"/>
        <v>5.237795831914643E-3</v>
      </c>
      <c r="AI2084" s="13">
        <f t="shared" si="2488"/>
        <v>7.0037477955103731E-3</v>
      </c>
      <c r="AJ2084" s="13">
        <f t="shared" si="2489"/>
        <v>4.6825501372383203E-3</v>
      </c>
      <c r="AK2084" s="13">
        <f t="shared" si="2490"/>
        <v>2.0870993100585433E-3</v>
      </c>
      <c r="AL2084" s="13">
        <f t="shared" si="2491"/>
        <v>4.0796627177534252E-5</v>
      </c>
      <c r="AM2084" s="13">
        <f t="shared" si="2492"/>
        <v>3.1348669297283087E-3</v>
      </c>
      <c r="AN2084" s="13">
        <f t="shared" si="2493"/>
        <v>3.4271758549980994E-3</v>
      </c>
      <c r="AO2084" s="13">
        <f t="shared" si="2494"/>
        <v>1.8733704818054133E-3</v>
      </c>
      <c r="AP2084" s="13">
        <f t="shared" si="2495"/>
        <v>6.826839572066629E-4</v>
      </c>
      <c r="AQ2084" s="13">
        <f t="shared" si="2496"/>
        <v>1.8658511088188396E-4</v>
      </c>
      <c r="AR2084" s="13">
        <f t="shared" si="2497"/>
        <v>1.1452382388749956E-3</v>
      </c>
      <c r="AS2084" s="13">
        <f t="shared" si="2498"/>
        <v>1.5313616735463552E-3</v>
      </c>
      <c r="AT2084" s="13">
        <f t="shared" si="2499"/>
        <v>1.0238343846736776E-3</v>
      </c>
      <c r="AU2084" s="13">
        <f t="shared" si="2500"/>
        <v>4.5634194514506922E-4</v>
      </c>
      <c r="AV2084" s="13">
        <f t="shared" si="2501"/>
        <v>1.5255004179593891E-4</v>
      </c>
      <c r="AW2084" s="13">
        <f t="shared" si="2502"/>
        <v>1.6566126412524844E-6</v>
      </c>
      <c r="AX2084" s="13">
        <f t="shared" si="2503"/>
        <v>6.9863412183559636E-4</v>
      </c>
      <c r="AY2084" s="13">
        <f t="shared" si="2504"/>
        <v>7.6377787239609188E-4</v>
      </c>
      <c r="AZ2084" s="13">
        <f t="shared" si="2505"/>
        <v>4.1749795789331433E-4</v>
      </c>
      <c r="BA2084" s="13">
        <f t="shared" si="2506"/>
        <v>1.5214244101125613E-4</v>
      </c>
      <c r="BB2084" s="13">
        <f t="shared" si="2507"/>
        <v>4.1582219599943247E-5</v>
      </c>
      <c r="BC2084" s="13">
        <f t="shared" si="2508"/>
        <v>9.0919061130614105E-6</v>
      </c>
      <c r="BD2084" s="13">
        <f t="shared" si="2509"/>
        <v>2.0867089036923883E-4</v>
      </c>
      <c r="BE2084" s="13">
        <f t="shared" si="2510"/>
        <v>2.7902544033995099E-4</v>
      </c>
      <c r="BF2084" s="13">
        <f t="shared" si="2511"/>
        <v>1.8655020884594974E-4</v>
      </c>
      <c r="BG2084" s="13">
        <f t="shared" si="2512"/>
        <v>8.3148882716136687E-5</v>
      </c>
      <c r="BH2084" s="13">
        <f t="shared" si="2513"/>
        <v>2.779574761552977E-5</v>
      </c>
      <c r="BI2084" s="13">
        <f t="shared" si="2514"/>
        <v>7.43344766898512E-6</v>
      </c>
      <c r="BJ2084" s="14">
        <f t="shared" si="2515"/>
        <v>0.42219242570834359</v>
      </c>
      <c r="BK2084" s="14">
        <f t="shared" si="2516"/>
        <v>0.27279856047759193</v>
      </c>
      <c r="BL2084" s="14">
        <f t="shared" si="2517"/>
        <v>0.28598742632810975</v>
      </c>
      <c r="BM2084" s="14">
        <f t="shared" si="2518"/>
        <v>0.43759380094190026</v>
      </c>
      <c r="BN2084" s="14">
        <f t="shared" si="2519"/>
        <v>0.56178671605726016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1.3644444444444399</v>
      </c>
      <c r="F2085" s="10">
        <f>VLOOKUP(B2085,home!$B$2:$E$405,3,FALSE)</f>
        <v>0.44</v>
      </c>
      <c r="G2085" s="10">
        <f>VLOOKUP(C2085,away!$B$2:$E$405,4,FALSE)</f>
        <v>1.03</v>
      </c>
      <c r="H2085" s="10">
        <f>VLOOKUP(A2085,away!$A$2:$E$405,3,FALSE)</f>
        <v>1.1155555555555601</v>
      </c>
      <c r="I2085" s="10">
        <f>VLOOKUP(C2085,away!$B$2:$E$405,3,FALSE)</f>
        <v>0.44</v>
      </c>
      <c r="J2085" s="10">
        <f>VLOOKUP(B2085,home!$B$2:$E$405,4,FALSE)</f>
        <v>0.44</v>
      </c>
      <c r="K2085" s="12">
        <f t="shared" si="2464"/>
        <v>0.61836622222222015</v>
      </c>
      <c r="L2085" s="12">
        <f t="shared" si="2465"/>
        <v>0.21597155555555642</v>
      </c>
      <c r="M2085" s="13">
        <f t="shared" si="2466"/>
        <v>0.43416189791253779</v>
      </c>
      <c r="N2085" s="13">
        <f t="shared" si="2467"/>
        <v>0.26847105264500515</v>
      </c>
      <c r="O2085" s="13">
        <f t="shared" si="2468"/>
        <v>9.3766620455123489E-2</v>
      </c>
      <c r="P2085" s="13">
        <f t="shared" si="2469"/>
        <v>5.798211086137945E-2</v>
      </c>
      <c r="Q2085" s="13">
        <f t="shared" si="2470"/>
        <v>8.3006715300057321E-2</v>
      </c>
      <c r="R2085" s="13">
        <f t="shared" si="2471"/>
        <v>1.0125461439440236E-2</v>
      </c>
      <c r="S2085" s="13">
        <f t="shared" si="2472"/>
        <v>1.9358706948407523E-3</v>
      </c>
      <c r="T2085" s="13">
        <f t="shared" si="2473"/>
        <v>1.7927089424910586E-2</v>
      </c>
      <c r="U2085" s="13">
        <f t="shared" si="2474"/>
        <v>6.2612433385634209E-3</v>
      </c>
      <c r="V2085" s="13">
        <f t="shared" si="2475"/>
        <v>2.8726065804083539E-5</v>
      </c>
      <c r="W2085" s="13">
        <f t="shared" si="2476"/>
        <v>1.710951631972394E-2</v>
      </c>
      <c r="X2085" s="13">
        <f t="shared" si="2477"/>
        <v>3.6951688543739583E-3</v>
      </c>
      <c r="Y2085" s="13">
        <f t="shared" si="2478"/>
        <v>3.9902568275979354E-4</v>
      </c>
      <c r="Z2085" s="13">
        <f t="shared" si="2479"/>
        <v>7.2893721926457072E-4</v>
      </c>
      <c r="AA2085" s="13">
        <f t="shared" si="2480"/>
        <v>4.5075015451380266E-4</v>
      </c>
      <c r="AB2085" s="13">
        <f t="shared" si="2481"/>
        <v>1.393643351063911E-4</v>
      </c>
      <c r="AC2085" s="13">
        <f t="shared" si="2482"/>
        <v>2.3977200959939881E-7</v>
      </c>
      <c r="AD2085" s="13">
        <f t="shared" si="2483"/>
        <v>2.6449867426692783E-3</v>
      </c>
      <c r="AE2085" s="13">
        <f t="shared" si="2484"/>
        <v>5.7124190123810823E-4</v>
      </c>
      <c r="AF2085" s="13">
        <f t="shared" si="2485"/>
        <v>6.1686001004453877E-5</v>
      </c>
      <c r="AG2085" s="13">
        <f t="shared" si="2486"/>
        <v>4.4408071976445087E-6</v>
      </c>
      <c r="AH2085" s="13">
        <f t="shared" si="2487"/>
        <v>3.9357426286727735E-5</v>
      </c>
      <c r="AI2085" s="13">
        <f t="shared" si="2488"/>
        <v>2.4337303009313327E-5</v>
      </c>
      <c r="AJ2085" s="13">
        <f t="shared" si="2489"/>
        <v>7.5246830604732764E-6</v>
      </c>
      <c r="AK2085" s="13">
        <f t="shared" si="2490"/>
        <v>1.5510032791747984E-6</v>
      </c>
      <c r="AL2085" s="13">
        <f t="shared" si="2491"/>
        <v>1.280857422900685E-9</v>
      </c>
      <c r="AM2085" s="13">
        <f t="shared" si="2492"/>
        <v>3.2711409197845148E-4</v>
      </c>
      <c r="AN2085" s="13">
        <f t="shared" si="2493"/>
        <v>7.0647339288729534E-5</v>
      </c>
      <c r="AO2085" s="13">
        <f t="shared" si="2494"/>
        <v>7.6289078810240464E-6</v>
      </c>
      <c r="AP2085" s="13">
        <f t="shared" si="2495"/>
        <v>5.4920903408493593E-7</v>
      </c>
      <c r="AQ2085" s="13">
        <f t="shared" si="2496"/>
        <v>2.9653382354122032E-8</v>
      </c>
      <c r="AR2085" s="13">
        <f t="shared" si="2497"/>
        <v>1.7000169155615476E-6</v>
      </c>
      <c r="AS2085" s="13">
        <f t="shared" si="2498"/>
        <v>1.051233037789665E-6</v>
      </c>
      <c r="AT2085" s="13">
        <f t="shared" si="2499"/>
        <v>3.250235011265918E-7</v>
      </c>
      <c r="AU2085" s="13">
        <f t="shared" si="2500"/>
        <v>6.6994518175030038E-8</v>
      </c>
      <c r="AV2085" s="13">
        <f t="shared" si="2501"/>
        <v>1.0356786778372795E-8</v>
      </c>
      <c r="AW2085" s="13">
        <f t="shared" si="2502"/>
        <v>4.7516079862607577E-12</v>
      </c>
      <c r="AX2085" s="13">
        <f t="shared" si="2503"/>
        <v>3.3712717548727818E-5</v>
      </c>
      <c r="AY2085" s="13">
        <f t="shared" si="2504"/>
        <v>7.2809880510038517E-6</v>
      </c>
      <c r="AZ2085" s="13">
        <f t="shared" si="2505"/>
        <v>7.8624315767836036E-7</v>
      </c>
      <c r="BA2085" s="13">
        <f t="shared" si="2506"/>
        <v>5.6602052602902729E-8</v>
      </c>
      <c r="BB2085" s="13">
        <f t="shared" si="2507"/>
        <v>3.056108337071581E-9</v>
      </c>
      <c r="BC2085" s="13">
        <f t="shared" si="2508"/>
        <v>1.3200649430073087E-10</v>
      </c>
      <c r="BD2085" s="13">
        <f t="shared" si="2509"/>
        <v>6.1192549620764417E-8</v>
      </c>
      <c r="BE2085" s="13">
        <f t="shared" si="2510"/>
        <v>3.7839405737137839E-8</v>
      </c>
      <c r="BF2085" s="13">
        <f t="shared" si="2511"/>
        <v>1.1699305188403865E-8</v>
      </c>
      <c r="BG2085" s="13">
        <f t="shared" si="2512"/>
        <v>2.4114850506593734E-9</v>
      </c>
      <c r="BH2085" s="13">
        <f t="shared" si="2513"/>
        <v>3.7279522518039881E-10</v>
      </c>
      <c r="BI2085" s="13">
        <f t="shared" si="2514"/>
        <v>4.610479501145703E-11</v>
      </c>
      <c r="BJ2085" s="14">
        <f t="shared" si="2515"/>
        <v>0.39433873261942975</v>
      </c>
      <c r="BK2085" s="14">
        <f t="shared" si="2516"/>
        <v>0.49411612757548007</v>
      </c>
      <c r="BL2085" s="14">
        <f t="shared" si="2517"/>
        <v>0.11081947732478808</v>
      </c>
      <c r="BM2085" s="14">
        <f t="shared" si="2518"/>
        <v>5.2482135142119614E-2</v>
      </c>
      <c r="BN2085" s="14">
        <f t="shared" si="2519"/>
        <v>0.94751385861354354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1.3644444444444399</v>
      </c>
      <c r="F2086" s="10">
        <f>VLOOKUP(B2086,home!$B$2:$E$405,3,FALSE)</f>
        <v>1.3</v>
      </c>
      <c r="G2086" s="10">
        <f>VLOOKUP(C2086,away!$B$2:$E$405,4,FALSE)</f>
        <v>1.06</v>
      </c>
      <c r="H2086" s="10">
        <f>VLOOKUP(A2086,away!$A$2:$E$405,3,FALSE)</f>
        <v>1.1155555555555601</v>
      </c>
      <c r="I2086" s="10">
        <f>VLOOKUP(C2086,away!$B$2:$E$405,3,FALSE)</f>
        <v>0.56999999999999995</v>
      </c>
      <c r="J2086" s="10">
        <f>VLOOKUP(B2086,home!$B$2:$E$405,4,FALSE)</f>
        <v>1.3</v>
      </c>
      <c r="K2086" s="12">
        <f t="shared" si="2464"/>
        <v>1.8802044444444383</v>
      </c>
      <c r="L2086" s="12">
        <f t="shared" si="2465"/>
        <v>0.82662666666666995</v>
      </c>
      <c r="M2086" s="13">
        <f t="shared" si="2466"/>
        <v>6.6747988892224108E-2</v>
      </c>
      <c r="N2086" s="13">
        <f t="shared" si="2467"/>
        <v>0.12549986537288779</v>
      </c>
      <c r="O2086" s="13">
        <f t="shared" si="2468"/>
        <v>5.5175667564683131E-2</v>
      </c>
      <c r="P2086" s="13">
        <f t="shared" si="2469"/>
        <v>0.10374153538030607</v>
      </c>
      <c r="Q2086" s="13">
        <f t="shared" si="2470"/>
        <v>0.11798270232564115</v>
      </c>
      <c r="R2086" s="13">
        <f t="shared" si="2471"/>
        <v>2.2804839080051154E-2</v>
      </c>
      <c r="S2086" s="13">
        <f t="shared" si="2472"/>
        <v>4.0309477265453093E-2</v>
      </c>
      <c r="T2086" s="13">
        <f t="shared" si="2473"/>
        <v>9.7527647947770718E-2</v>
      </c>
      <c r="U2086" s="13">
        <f t="shared" si="2474"/>
        <v>4.2877759793152399E-2</v>
      </c>
      <c r="V2086" s="13">
        <f t="shared" si="2475"/>
        <v>6.9611203628219065E-3</v>
      </c>
      <c r="W2086" s="13">
        <f t="shared" si="2476"/>
        <v>7.3943867093411886E-2</v>
      </c>
      <c r="X2086" s="13">
        <f t="shared" si="2477"/>
        <v>6.112397237587034E-2</v>
      </c>
      <c r="Y2086" s="13">
        <f t="shared" si="2478"/>
        <v>2.5263352769245653E-2</v>
      </c>
      <c r="Z2086" s="13">
        <f t="shared" si="2479"/>
        <v>6.2836960375374984E-3</v>
      </c>
      <c r="AA2086" s="13">
        <f t="shared" si="2480"/>
        <v>1.1814633217315912E-2</v>
      </c>
      <c r="AB2086" s="13">
        <f t="shared" si="2481"/>
        <v>1.1106962942339135E-2</v>
      </c>
      <c r="AC2086" s="13">
        <f t="shared" si="2482"/>
        <v>6.7619763380839673E-4</v>
      </c>
      <c r="AD2086" s="13">
        <f t="shared" si="2483"/>
        <v>3.4757396887110464E-2</v>
      </c>
      <c r="AE2086" s="13">
        <f t="shared" si="2484"/>
        <v>2.8731391130802614E-2</v>
      </c>
      <c r="AF2086" s="13">
        <f t="shared" si="2485"/>
        <v>1.1875067039575844E-2</v>
      </c>
      <c r="AG2086" s="13">
        <f t="shared" si="2486"/>
        <v>3.2720823611226066E-3</v>
      </c>
      <c r="AH2086" s="13">
        <f t="shared" si="2487"/>
        <v>1.2985676774640458E-3</v>
      </c>
      <c r="AI2086" s="13">
        <f t="shared" si="2488"/>
        <v>2.4415727185797911E-3</v>
      </c>
      <c r="AJ2086" s="13">
        <f t="shared" si="2489"/>
        <v>2.2953279384540066E-3</v>
      </c>
      <c r="AK2086" s="13">
        <f t="shared" si="2490"/>
        <v>1.4385619304462379E-3</v>
      </c>
      <c r="AL2086" s="13">
        <f t="shared" si="2491"/>
        <v>4.2038588377595451E-5</v>
      </c>
      <c r="AM2086" s="13">
        <f t="shared" si="2492"/>
        <v>1.3070202420892879E-2</v>
      </c>
      <c r="AN2086" s="13">
        <f t="shared" si="2493"/>
        <v>1.0804177859841321E-2</v>
      </c>
      <c r="AO2086" s="13">
        <f t="shared" si="2494"/>
        <v>4.465510765177233E-3</v>
      </c>
      <c r="AP2086" s="13">
        <f t="shared" si="2495"/>
        <v>1.2304367595941958E-3</v>
      </c>
      <c r="AQ2086" s="13">
        <f t="shared" si="2496"/>
        <v>2.5427795928187216E-4</v>
      </c>
      <c r="AR2086" s="13">
        <f t="shared" si="2497"/>
        <v>2.1468613413263678E-4</v>
      </c>
      <c r="AS2086" s="13">
        <f t="shared" si="2498"/>
        <v>4.0365382355677857E-4</v>
      </c>
      <c r="AT2086" s="13">
        <f t="shared" si="2499"/>
        <v>3.794758565342231E-4</v>
      </c>
      <c r="AU2086" s="13">
        <f t="shared" si="2500"/>
        <v>2.378307306716688E-4</v>
      </c>
      <c r="AV2086" s="13">
        <f t="shared" si="2501"/>
        <v>1.1179259920858495E-4</v>
      </c>
      <c r="AW2086" s="13">
        <f t="shared" si="2502"/>
        <v>1.814930963086247E-6</v>
      </c>
      <c r="AX2086" s="13">
        <f t="shared" si="2503"/>
        <v>4.0957754469252072E-3</v>
      </c>
      <c r="AY2086" s="13">
        <f t="shared" si="2504"/>
        <v>3.3856772051069745E-3</v>
      </c>
      <c r="AZ2086" s="13">
        <f t="shared" si="2505"/>
        <v>1.3993455312334526E-3</v>
      </c>
      <c r="BA2086" s="13">
        <f t="shared" si="2506"/>
        <v>3.8557877733280319E-4</v>
      </c>
      <c r="BB2086" s="13">
        <f t="shared" si="2507"/>
        <v>7.9682424861006294E-5</v>
      </c>
      <c r="BC2086" s="13">
        <f t="shared" si="2508"/>
        <v>1.317352345095421E-5</v>
      </c>
      <c r="BD2086" s="13">
        <f t="shared" si="2509"/>
        <v>2.9577547239602518E-5</v>
      </c>
      <c r="BE2086" s="13">
        <f t="shared" si="2510"/>
        <v>5.5611835775665987E-5</v>
      </c>
      <c r="BF2086" s="13">
        <f t="shared" si="2511"/>
        <v>5.2280810394560703E-5</v>
      </c>
      <c r="BG2086" s="13">
        <f t="shared" si="2512"/>
        <v>3.2766204021003343E-5</v>
      </c>
      <c r="BH2086" s="13">
        <f t="shared" si="2513"/>
        <v>1.5401790606965926E-5</v>
      </c>
      <c r="BI2086" s="13">
        <f t="shared" si="2514"/>
        <v>5.7917030303239886E-6</v>
      </c>
      <c r="BJ2086" s="14">
        <f t="shared" si="2515"/>
        <v>0.61916118397713693</v>
      </c>
      <c r="BK2086" s="14">
        <f t="shared" si="2516"/>
        <v>0.22186403532809809</v>
      </c>
      <c r="BL2086" s="14">
        <f t="shared" si="2517"/>
        <v>0.15279276189765778</v>
      </c>
      <c r="BM2086" s="14">
        <f t="shared" si="2518"/>
        <v>0.5047652163504931</v>
      </c>
      <c r="BN2086" s="14">
        <f t="shared" si="2519"/>
        <v>0.49195259861579343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1.3644444444444399</v>
      </c>
      <c r="F2087" s="10">
        <f>VLOOKUP(B2087,home!$B$2:$E$405,3,FALSE)</f>
        <v>1.3</v>
      </c>
      <c r="G2087" s="10">
        <f>VLOOKUP(C2087,away!$B$2:$E$405,4,FALSE)</f>
        <v>1.1000000000000001</v>
      </c>
      <c r="H2087" s="10">
        <f>VLOOKUP(A2087,away!$A$2:$E$405,3,FALSE)</f>
        <v>1.1155555555555601</v>
      </c>
      <c r="I2087" s="10">
        <f>VLOOKUP(C2087,away!$B$2:$E$405,3,FALSE)</f>
        <v>0.82</v>
      </c>
      <c r="J2087" s="10">
        <f>VLOOKUP(B2087,home!$B$2:$E$405,4,FALSE)</f>
        <v>1.3</v>
      </c>
      <c r="K2087" s="12">
        <f t="shared" si="2464"/>
        <v>1.9511555555555493</v>
      </c>
      <c r="L2087" s="12">
        <f t="shared" si="2465"/>
        <v>1.189182222222227</v>
      </c>
      <c r="M2087" s="13">
        <f t="shared" si="2466"/>
        <v>4.3268180403546672E-2</v>
      </c>
      <c r="N2087" s="13">
        <f t="shared" si="2467"/>
        <v>8.442295057315985E-2</v>
      </c>
      <c r="O2087" s="13">
        <f t="shared" si="2468"/>
        <v>5.1453750923801854E-2</v>
      </c>
      <c r="P2087" s="13">
        <f t="shared" si="2469"/>
        <v>0.10039427196914748</v>
      </c>
      <c r="Q2087" s="13">
        <f t="shared" si="2470"/>
        <v>8.2361154513606205E-2</v>
      </c>
      <c r="R2087" s="13">
        <f t="shared" si="2471"/>
        <v>3.0593942932617833E-2</v>
      </c>
      <c r="S2087" s="13">
        <f t="shared" si="2472"/>
        <v>5.8235692778225656E-2</v>
      </c>
      <c r="T2087" s="13">
        <f t="shared" si="2473"/>
        <v>9.7942420749278447E-2</v>
      </c>
      <c r="U2087" s="13">
        <f t="shared" si="2474"/>
        <v>5.9693541719326726E-2</v>
      </c>
      <c r="V2087" s="13">
        <f t="shared" si="2475"/>
        <v>1.5013676009997886E-2</v>
      </c>
      <c r="W2087" s="13">
        <f t="shared" si="2476"/>
        <v>5.3566474730397259E-2</v>
      </c>
      <c r="X2087" s="13">
        <f t="shared" si="2477"/>
        <v>6.37002994565046E-2</v>
      </c>
      <c r="Y2087" s="13">
        <f t="shared" si="2478"/>
        <v>3.7875631831953735E-2</v>
      </c>
      <c r="Z2087" s="13">
        <f t="shared" si="2479"/>
        <v>1.2127257681050158E-2</v>
      </c>
      <c r="AA2087" s="13">
        <f t="shared" si="2480"/>
        <v>2.3662166198034726E-2</v>
      </c>
      <c r="AB2087" s="13">
        <f t="shared" si="2481"/>
        <v>2.3084283516887096E-2</v>
      </c>
      <c r="AC2087" s="13">
        <f t="shared" si="2482"/>
        <v>2.1772452910927718E-3</v>
      </c>
      <c r="AD2087" s="13">
        <f t="shared" si="2483"/>
        <v>2.612913119043514E-2</v>
      </c>
      <c r="AE2087" s="13">
        <f t="shared" si="2484"/>
        <v>3.1072298293777768E-2</v>
      </c>
      <c r="AF2087" s="13">
        <f t="shared" si="2485"/>
        <v>1.8475312367273282E-2</v>
      </c>
      <c r="AG2087" s="13">
        <f t="shared" si="2486"/>
        <v>7.3235043390546123E-3</v>
      </c>
      <c r="AH2087" s="13">
        <f t="shared" si="2487"/>
        <v>3.6053798096532005E-3</v>
      </c>
      <c r="AI2087" s="13">
        <f t="shared" si="2488"/>
        <v>7.034656845492651E-3</v>
      </c>
      <c r="AJ2087" s="13">
        <f t="shared" si="2489"/>
        <v>6.8628548927549323E-3</v>
      </c>
      <c r="AK2087" s="13">
        <f t="shared" si="2490"/>
        <v>4.4634991503234578E-3</v>
      </c>
      <c r="AL2087" s="13">
        <f t="shared" si="2491"/>
        <v>2.0207270456845582E-4</v>
      </c>
      <c r="AM2087" s="13">
        <f t="shared" si="2492"/>
        <v>1.0196399896811465E-2</v>
      </c>
      <c r="AN2087" s="13">
        <f t="shared" si="2493"/>
        <v>1.2125377487956746E-2</v>
      </c>
      <c r="AO2087" s="13">
        <f t="shared" si="2494"/>
        <v>7.2096416732058853E-3</v>
      </c>
      <c r="AP2087" s="13">
        <f t="shared" si="2495"/>
        <v>2.8578592354563167E-3</v>
      </c>
      <c r="AQ2087" s="13">
        <f t="shared" si="2496"/>
        <v>8.496288491045646E-4</v>
      </c>
      <c r="AR2087" s="13">
        <f t="shared" si="2497"/>
        <v>8.5749071479970839E-4</v>
      </c>
      <c r="AS2087" s="13">
        <f t="shared" si="2498"/>
        <v>1.6730977720187501E-3</v>
      </c>
      <c r="AT2087" s="13">
        <f t="shared" si="2499"/>
        <v>1.6322370064309985E-3</v>
      </c>
      <c r="AU2087" s="13">
        <f t="shared" si="2500"/>
        <v>1.061582767693734E-3</v>
      </c>
      <c r="AV2087" s="13">
        <f t="shared" si="2501"/>
        <v>5.1782827871691632E-4</v>
      </c>
      <c r="AW2087" s="13">
        <f t="shared" si="2502"/>
        <v>1.3024032050277137E-5</v>
      </c>
      <c r="AX2087" s="13">
        <f t="shared" si="2503"/>
        <v>3.3157937175549513E-3</v>
      </c>
      <c r="AY2087" s="13">
        <f t="shared" si="2504"/>
        <v>3.9430829414724968E-3</v>
      </c>
      <c r="AZ2087" s="13">
        <f t="shared" si="2505"/>
        <v>2.3445220673734102E-3</v>
      </c>
      <c r="BA2087" s="13">
        <f t="shared" si="2506"/>
        <v>9.2935465404272056E-4</v>
      </c>
      <c r="BB2087" s="13">
        <f t="shared" si="2507"/>
        <v>2.7629300818177291E-4</v>
      </c>
      <c r="BC2087" s="13">
        <f t="shared" si="2508"/>
        <v>6.5712546690812923E-5</v>
      </c>
      <c r="BD2087" s="13">
        <f t="shared" si="2509"/>
        <v>1.6995211896007398E-4</v>
      </c>
      <c r="BE2087" s="13">
        <f t="shared" si="2510"/>
        <v>3.3160302108738594E-4</v>
      </c>
      <c r="BF2087" s="13">
        <f t="shared" si="2511"/>
        <v>3.235045384168286E-4</v>
      </c>
      <c r="BG2087" s="13">
        <f t="shared" si="2512"/>
        <v>2.1040255912647629E-4</v>
      </c>
      <c r="BH2087" s="13">
        <f t="shared" si="2513"/>
        <v>1.0263203053568229E-4</v>
      </c>
      <c r="BI2087" s="13">
        <f t="shared" si="2514"/>
        <v>4.005021131152867E-5</v>
      </c>
      <c r="BJ2087" s="14">
        <f t="shared" si="2515"/>
        <v>0.54698284412329223</v>
      </c>
      <c r="BK2087" s="14">
        <f t="shared" si="2516"/>
        <v>0.22323422209805144</v>
      </c>
      <c r="BL2087" s="14">
        <f t="shared" si="2517"/>
        <v>0.21737445700799057</v>
      </c>
      <c r="BM2087" s="14">
        <f t="shared" si="2518"/>
        <v>0.60329447068508224</v>
      </c>
      <c r="BN2087" s="14">
        <f t="shared" si="2519"/>
        <v>0.39249425131587995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1.3644444444444399</v>
      </c>
      <c r="F2088" s="10">
        <f>VLOOKUP(B2088,home!$B$2:$E$405,3,FALSE)</f>
        <v>1.1399999999999999</v>
      </c>
      <c r="G2088" s="10">
        <f>VLOOKUP(C2088,away!$B$2:$E$405,4,FALSE)</f>
        <v>0.88</v>
      </c>
      <c r="H2088" s="10">
        <f>VLOOKUP(A2088,away!$A$2:$E$405,3,FALSE)</f>
        <v>1.1155555555555601</v>
      </c>
      <c r="I2088" s="10">
        <f>VLOOKUP(C2088,away!$B$2:$E$405,3,FALSE)</f>
        <v>1.25</v>
      </c>
      <c r="J2088" s="10">
        <f>VLOOKUP(B2088,home!$B$2:$E$405,4,FALSE)</f>
        <v>1.1399999999999999</v>
      </c>
      <c r="K2088" s="12">
        <f t="shared" si="2464"/>
        <v>1.3688106666666622</v>
      </c>
      <c r="L2088" s="12">
        <f t="shared" si="2465"/>
        <v>1.589666666666673</v>
      </c>
      <c r="M2088" s="13">
        <f t="shared" si="2466"/>
        <v>5.1897880212545315E-2</v>
      </c>
      <c r="N2088" s="13">
        <f t="shared" si="2467"/>
        <v>7.103837201232073E-2</v>
      </c>
      <c r="O2088" s="13">
        <f t="shared" si="2468"/>
        <v>8.2500330244543202E-2</v>
      </c>
      <c r="P2088" s="13">
        <f t="shared" si="2469"/>
        <v>0.11292733204225297</v>
      </c>
      <c r="Q2088" s="13">
        <f t="shared" si="2470"/>
        <v>4.8619040676549548E-2</v>
      </c>
      <c r="R2088" s="13">
        <f t="shared" si="2471"/>
        <v>6.5574012489371364E-2</v>
      </c>
      <c r="S2088" s="13">
        <f t="shared" si="2472"/>
        <v>6.1431132976692206E-2</v>
      </c>
      <c r="T2088" s="13">
        <f t="shared" si="2473"/>
        <v>7.7288068328821916E-2</v>
      </c>
      <c r="U2088" s="13">
        <f t="shared" si="2474"/>
        <v>8.9758407751584446E-2</v>
      </c>
      <c r="V2088" s="13">
        <f t="shared" si="2475"/>
        <v>1.4852359892969985E-2</v>
      </c>
      <c r="W2088" s="13">
        <f t="shared" si="2476"/>
        <v>2.2183420493720452E-2</v>
      </c>
      <c r="X2088" s="13">
        <f t="shared" si="2477"/>
        <v>3.5264244111517754E-2</v>
      </c>
      <c r="Y2088" s="13">
        <f t="shared" si="2478"/>
        <v>2.8029196694638145E-2</v>
      </c>
      <c r="Z2088" s="13">
        <f t="shared" si="2479"/>
        <v>3.4746940617979255E-2</v>
      </c>
      <c r="AA2088" s="13">
        <f t="shared" si="2480"/>
        <v>4.7561982951923105E-2</v>
      </c>
      <c r="AB2088" s="13">
        <f t="shared" si="2481"/>
        <v>3.2551674796205146E-2</v>
      </c>
      <c r="AC2088" s="13">
        <f t="shared" si="2482"/>
        <v>2.0198770286659791E-3</v>
      </c>
      <c r="AD2088" s="13">
        <f t="shared" si="2483"/>
        <v>7.5912256487391007E-3</v>
      </c>
      <c r="AE2088" s="13">
        <f t="shared" si="2484"/>
        <v>1.2067518372945639E-2</v>
      </c>
      <c r="AF2088" s="13">
        <f t="shared" si="2485"/>
        <v>9.5916658534296664E-3</v>
      </c>
      <c r="AG2088" s="13">
        <f t="shared" si="2486"/>
        <v>5.0825171616673626E-3</v>
      </c>
      <c r="AH2088" s="13">
        <f t="shared" si="2487"/>
        <v>1.3809013317261977E-2</v>
      </c>
      <c r="AI2088" s="13">
        <f t="shared" si="2488"/>
        <v>1.8901924724810181E-2</v>
      </c>
      <c r="AJ2088" s="13">
        <f t="shared" si="2489"/>
        <v>1.2936578091925248E-2</v>
      </c>
      <c r="AK2088" s="13">
        <f t="shared" si="2490"/>
        <v>5.9025753607978449E-3</v>
      </c>
      <c r="AL2088" s="13">
        <f t="shared" si="2491"/>
        <v>1.7580627414184294E-4</v>
      </c>
      <c r="AM2088" s="13">
        <f t="shared" si="2492"/>
        <v>2.0781901282135242E-3</v>
      </c>
      <c r="AN2088" s="13">
        <f t="shared" si="2493"/>
        <v>3.303629573816779E-3</v>
      </c>
      <c r="AO2088" s="13">
        <f t="shared" si="2494"/>
        <v>2.6258349062553807E-3</v>
      </c>
      <c r="AP2088" s="13">
        <f t="shared" si="2495"/>
        <v>1.391400740881329E-3</v>
      </c>
      <c r="AQ2088" s="13">
        <f t="shared" si="2496"/>
        <v>5.5296584443859044E-4</v>
      </c>
      <c r="AR2088" s="13">
        <f t="shared" si="2497"/>
        <v>4.3903456340015018E-3</v>
      </c>
      <c r="AS2088" s="13">
        <f t="shared" si="2498"/>
        <v>6.0095519341746657E-3</v>
      </c>
      <c r="AT2088" s="13">
        <f t="shared" si="2499"/>
        <v>4.1129693946927769E-3</v>
      </c>
      <c r="AU2088" s="13">
        <f t="shared" si="2500"/>
        <v>1.8766254597096662E-3</v>
      </c>
      <c r="AV2088" s="13">
        <f t="shared" si="2501"/>
        <v>6.4218623664720519E-4</v>
      </c>
      <c r="AW2088" s="13">
        <f t="shared" si="2502"/>
        <v>1.0626281530520919E-5</v>
      </c>
      <c r="AX2088" s="13">
        <f t="shared" si="2503"/>
        <v>4.7410813581000495E-4</v>
      </c>
      <c r="AY2088" s="13">
        <f t="shared" si="2504"/>
        <v>7.5367389989264093E-4</v>
      </c>
      <c r="AZ2088" s="13">
        <f t="shared" si="2505"/>
        <v>5.9904513809800328E-4</v>
      </c>
      <c r="BA2088" s="13">
        <f t="shared" si="2506"/>
        <v>3.1742736262104323E-4</v>
      </c>
      <c r="BB2088" s="13">
        <f t="shared" si="2507"/>
        <v>1.2615092436164677E-4</v>
      </c>
      <c r="BC2088" s="13">
        <f t="shared" si="2508"/>
        <v>4.0107583885379662E-5</v>
      </c>
      <c r="BD2088" s="13">
        <f t="shared" si="2509"/>
        <v>1.1631976849196259E-3</v>
      </c>
      <c r="BE2088" s="13">
        <f t="shared" si="2510"/>
        <v>1.5921973985599512E-3</v>
      </c>
      <c r="BF2088" s="13">
        <f t="shared" si="2511"/>
        <v>1.0897083912938862E-3</v>
      </c>
      <c r="BG2088" s="13">
        <f t="shared" si="2512"/>
        <v>4.9720148985308004E-4</v>
      </c>
      <c r="BH2088" s="13">
        <f t="shared" si="2513"/>
        <v>1.7014367569836313E-4</v>
      </c>
      <c r="BI2088" s="13">
        <f t="shared" si="2514"/>
        <v>4.6578895632358507E-5</v>
      </c>
      <c r="BJ2088" s="14">
        <f t="shared" si="2515"/>
        <v>0.32901780359262467</v>
      </c>
      <c r="BK2088" s="14">
        <f t="shared" si="2516"/>
        <v>0.24405806232716096</v>
      </c>
      <c r="BL2088" s="14">
        <f t="shared" si="2517"/>
        <v>0.39108720592360557</v>
      </c>
      <c r="BM2088" s="14">
        <f t="shared" si="2518"/>
        <v>0.56560999716542526</v>
      </c>
      <c r="BN2088" s="14">
        <f t="shared" si="2519"/>
        <v>0.43255696767758312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1.3644444444444399</v>
      </c>
      <c r="F2089" s="10">
        <f>VLOOKUP(B2089,home!$B$2:$E$405,3,FALSE)</f>
        <v>1.17</v>
      </c>
      <c r="G2089" s="10">
        <f>VLOOKUP(C2089,away!$B$2:$E$405,4,FALSE)</f>
        <v>0.92</v>
      </c>
      <c r="H2089" s="10">
        <f>VLOOKUP(A2089,away!$A$2:$E$405,3,FALSE)</f>
        <v>1.1155555555555601</v>
      </c>
      <c r="I2089" s="10">
        <f>VLOOKUP(C2089,away!$B$2:$E$405,3,FALSE)</f>
        <v>0.55000000000000004</v>
      </c>
      <c r="J2089" s="10">
        <f>VLOOKUP(B2089,home!$B$2:$E$405,4,FALSE)</f>
        <v>1.17</v>
      </c>
      <c r="K2089" s="12">
        <f t="shared" si="2464"/>
        <v>1.4686879999999949</v>
      </c>
      <c r="L2089" s="12">
        <f t="shared" si="2465"/>
        <v>0.71786000000000294</v>
      </c>
      <c r="M2089" s="13">
        <f t="shared" si="2466"/>
        <v>0.11230375281850245</v>
      </c>
      <c r="N2089" s="13">
        <f t="shared" si="2467"/>
        <v>0.16493917411950015</v>
      </c>
      <c r="O2089" s="13">
        <f t="shared" si="2468"/>
        <v>8.0618371998290514E-2</v>
      </c>
      <c r="P2089" s="13">
        <f t="shared" si="2469"/>
        <v>0.11840323553342487</v>
      </c>
      <c r="Q2089" s="13">
        <f t="shared" si="2470"/>
        <v>0.12112209287960983</v>
      </c>
      <c r="R2089" s="13">
        <f t="shared" si="2471"/>
        <v>2.893635226134653E-2</v>
      </c>
      <c r="S2089" s="13">
        <f t="shared" si="2472"/>
        <v>3.1208498899054495E-2</v>
      </c>
      <c r="T2089" s="13">
        <f t="shared" si="2473"/>
        <v>8.6948705594557071E-2</v>
      </c>
      <c r="U2089" s="13">
        <f t="shared" si="2474"/>
        <v>4.249847333001236E-2</v>
      </c>
      <c r="V2089" s="13">
        <f t="shared" si="2475"/>
        <v>3.6559451517778714E-3</v>
      </c>
      <c r="W2089" s="13">
        <f t="shared" si="2476"/>
        <v>5.9296854782389261E-2</v>
      </c>
      <c r="X2089" s="13">
        <f t="shared" si="2477"/>
        <v>4.2566840174086129E-2</v>
      </c>
      <c r="Y2089" s="13">
        <f t="shared" si="2478"/>
        <v>1.5278515943684796E-2</v>
      </c>
      <c r="Z2089" s="13">
        <f t="shared" si="2479"/>
        <v>6.9240832781101028E-3</v>
      </c>
      <c r="AA2089" s="13">
        <f t="shared" si="2480"/>
        <v>1.0169318021560934E-2</v>
      </c>
      <c r="AB2089" s="13">
        <f t="shared" si="2481"/>
        <v>7.4677776732251181E-3</v>
      </c>
      <c r="AC2089" s="13">
        <f t="shared" si="2482"/>
        <v>2.4090676181744665E-4</v>
      </c>
      <c r="AD2089" s="13">
        <f t="shared" si="2483"/>
        <v>2.1772144764159354E-2</v>
      </c>
      <c r="AE2089" s="13">
        <f t="shared" si="2484"/>
        <v>1.56293518403995E-2</v>
      </c>
      <c r="AF2089" s="13">
        <f t="shared" si="2485"/>
        <v>5.6098432560746153E-3</v>
      </c>
      <c r="AG2089" s="13">
        <f t="shared" si="2486"/>
        <v>1.34236069326858E-3</v>
      </c>
      <c r="AH2089" s="13">
        <f t="shared" si="2487"/>
        <v>1.2426306055060344E-3</v>
      </c>
      <c r="AI2089" s="13">
        <f t="shared" si="2488"/>
        <v>1.8250366587394401E-3</v>
      </c>
      <c r="AJ2089" s="13">
        <f t="shared" si="2489"/>
        <v>1.3402047201253511E-3</v>
      </c>
      <c r="AK2089" s="13">
        <f t="shared" si="2490"/>
        <v>6.5611419666381822E-4</v>
      </c>
      <c r="AL2089" s="13">
        <f t="shared" si="2491"/>
        <v>1.0159639137674967E-5</v>
      </c>
      <c r="AM2089" s="13">
        <f t="shared" si="2492"/>
        <v>6.3952975498767113E-3</v>
      </c>
      <c r="AN2089" s="13">
        <f t="shared" si="2493"/>
        <v>4.5909282991545156E-3</v>
      </c>
      <c r="AO2089" s="13">
        <f t="shared" si="2494"/>
        <v>1.6478218944155369E-3</v>
      </c>
      <c r="AP2089" s="13">
        <f t="shared" si="2495"/>
        <v>3.9430180837504741E-4</v>
      </c>
      <c r="AQ2089" s="13">
        <f t="shared" si="2496"/>
        <v>7.0763374040028158E-5</v>
      </c>
      <c r="AR2089" s="13">
        <f t="shared" si="2497"/>
        <v>1.7840696129371315E-4</v>
      </c>
      <c r="AS2089" s="13">
        <f t="shared" si="2498"/>
        <v>2.6202416316854006E-4</v>
      </c>
      <c r="AT2089" s="13">
        <f t="shared" si="2499"/>
        <v>1.9241587207783774E-4</v>
      </c>
      <c r="AU2089" s="13">
        <f t="shared" si="2500"/>
        <v>9.4199627443418128E-5</v>
      </c>
      <c r="AV2089" s="13">
        <f t="shared" si="2501"/>
        <v>3.4587465607654604E-5</v>
      </c>
      <c r="AW2089" s="13">
        <f t="shared" si="2502"/>
        <v>2.9753981094490237E-7</v>
      </c>
      <c r="AX2089" s="13">
        <f t="shared" si="2503"/>
        <v>1.5654494613222148E-3</v>
      </c>
      <c r="AY2089" s="13">
        <f t="shared" si="2504"/>
        <v>1.1237735503047699E-3</v>
      </c>
      <c r="AZ2089" s="13">
        <f t="shared" si="2505"/>
        <v>4.0335604041089268E-4</v>
      </c>
      <c r="BA2089" s="13">
        <f t="shared" si="2506"/>
        <v>9.6517722389788204E-5</v>
      </c>
      <c r="BB2089" s="13">
        <f t="shared" si="2507"/>
        <v>1.7321553048683407E-5</v>
      </c>
      <c r="BC2089" s="13">
        <f t="shared" si="2508"/>
        <v>2.4868900143055852E-6</v>
      </c>
      <c r="BD2089" s="13">
        <f t="shared" si="2509"/>
        <v>2.1345203539050902E-5</v>
      </c>
      <c r="BE2089" s="13">
        <f t="shared" si="2510"/>
        <v>3.1349444295361475E-5</v>
      </c>
      <c r="BF2089" s="13">
        <f t="shared" si="2511"/>
        <v>2.3021276321632854E-5</v>
      </c>
      <c r="BG2089" s="13">
        <f t="shared" si="2512"/>
        <v>1.1270357426088732E-5</v>
      </c>
      <c r="BH2089" s="13">
        <f t="shared" si="2513"/>
        <v>4.1381596768518376E-6</v>
      </c>
      <c r="BI2089" s="13">
        <f t="shared" si="2514"/>
        <v>1.2155330918952299E-6</v>
      </c>
      <c r="BJ2089" s="14">
        <f t="shared" si="2515"/>
        <v>0.55081390219108173</v>
      </c>
      <c r="BK2089" s="14">
        <f t="shared" si="2516"/>
        <v>0.26694627235401958</v>
      </c>
      <c r="BL2089" s="14">
        <f t="shared" si="2517"/>
        <v>0.17560825352941214</v>
      </c>
      <c r="BM2089" s="14">
        <f t="shared" si="2518"/>
        <v>0.37284605573145563</v>
      </c>
      <c r="BN2089" s="14">
        <f t="shared" si="2519"/>
        <v>0.62632297961067429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1.3644444444444399</v>
      </c>
      <c r="F2090" s="10">
        <f>VLOOKUP(B2090,home!$B$2:$E$405,3,FALSE)</f>
        <v>0.81</v>
      </c>
      <c r="G2090" s="10">
        <f>VLOOKUP(C2090,away!$B$2:$E$405,4,FALSE)</f>
        <v>0.95</v>
      </c>
      <c r="H2090" s="10">
        <f>VLOOKUP(A2090,away!$A$2:$E$405,3,FALSE)</f>
        <v>1.1155555555555601</v>
      </c>
      <c r="I2090" s="10">
        <f>VLOOKUP(C2090,away!$B$2:$E$405,3,FALSE)</f>
        <v>0.88</v>
      </c>
      <c r="J2090" s="10">
        <f>VLOOKUP(B2090,home!$B$2:$E$405,4,FALSE)</f>
        <v>0.81</v>
      </c>
      <c r="K2090" s="12">
        <f t="shared" si="2464"/>
        <v>1.0499399999999965</v>
      </c>
      <c r="L2090" s="12">
        <f t="shared" si="2465"/>
        <v>0.79516800000000321</v>
      </c>
      <c r="M2090" s="13">
        <f t="shared" si="2466"/>
        <v>0.15800825507656224</v>
      </c>
      <c r="N2090" s="13">
        <f t="shared" si="2467"/>
        <v>0.16589918733508521</v>
      </c>
      <c r="O2090" s="13">
        <f t="shared" si="2468"/>
        <v>0.12564310817272037</v>
      </c>
      <c r="P2090" s="13">
        <f t="shared" si="2469"/>
        <v>0.13191772499486557</v>
      </c>
      <c r="Q2090" s="13">
        <f t="shared" si="2470"/>
        <v>8.7092096375299397E-2</v>
      </c>
      <c r="R2090" s="13">
        <f t="shared" si="2471"/>
        <v>4.9953689519743043E-2</v>
      </c>
      <c r="S2090" s="13">
        <f t="shared" si="2472"/>
        <v>2.7533824355235069E-2</v>
      </c>
      <c r="T2090" s="13">
        <f t="shared" si="2473"/>
        <v>6.9252848090554348E-2</v>
      </c>
      <c r="U2090" s="13">
        <f t="shared" si="2474"/>
        <v>5.2448376774358839E-2</v>
      </c>
      <c r="V2090" s="13">
        <f t="shared" si="2475"/>
        <v>2.5541559117984512E-3</v>
      </c>
      <c r="W2090" s="13">
        <f t="shared" si="2476"/>
        <v>3.0480491889427183E-2</v>
      </c>
      <c r="X2090" s="13">
        <f t="shared" si="2477"/>
        <v>2.4237111774732131E-2</v>
      </c>
      <c r="Y2090" s="13">
        <f t="shared" si="2478"/>
        <v>9.6362878478451364E-3</v>
      </c>
      <c r="Z2090" s="13">
        <f t="shared" si="2479"/>
        <v>1.3240525129345067E-2</v>
      </c>
      <c r="AA2090" s="13">
        <f t="shared" si="2480"/>
        <v>1.3901756954304513E-2</v>
      </c>
      <c r="AB2090" s="13">
        <f t="shared" si="2481"/>
        <v>7.2980053483012158E-3</v>
      </c>
      <c r="AC2090" s="13">
        <f t="shared" si="2482"/>
        <v>1.3327564634335717E-4</v>
      </c>
      <c r="AD2090" s="13">
        <f t="shared" si="2483"/>
        <v>8.0006719135962655E-3</v>
      </c>
      <c r="AE2090" s="13">
        <f t="shared" si="2484"/>
        <v>6.3618782841905405E-3</v>
      </c>
      <c r="AF2090" s="13">
        <f t="shared" si="2485"/>
        <v>2.5293810157416218E-3</v>
      </c>
      <c r="AG2090" s="13">
        <f t="shared" si="2486"/>
        <v>6.7042761450841401E-4</v>
      </c>
      <c r="AH2090" s="13">
        <f t="shared" si="2487"/>
        <v>2.632110471512775E-3</v>
      </c>
      <c r="AI2090" s="13">
        <f t="shared" si="2488"/>
        <v>2.7635580684601136E-3</v>
      </c>
      <c r="AJ2090" s="13">
        <f t="shared" si="2489"/>
        <v>1.4507850791995011E-3</v>
      </c>
      <c r="AK2090" s="13">
        <f t="shared" si="2490"/>
        <v>5.0774576201823973E-4</v>
      </c>
      <c r="AL2090" s="13">
        <f t="shared" si="2491"/>
        <v>4.4507598806953369E-6</v>
      </c>
      <c r="AM2090" s="13">
        <f t="shared" si="2492"/>
        <v>1.6800450937922479E-3</v>
      </c>
      <c r="AN2090" s="13">
        <f t="shared" si="2493"/>
        <v>1.3359180971405996E-3</v>
      </c>
      <c r="AO2090" s="13">
        <f t="shared" si="2494"/>
        <v>5.3113966073355025E-4</v>
      </c>
      <c r="AP2090" s="13">
        <f t="shared" si="2495"/>
        <v>1.4078175391539247E-4</v>
      </c>
      <c r="AQ2090" s="13">
        <f t="shared" si="2496"/>
        <v>2.7986286424348811E-5</v>
      </c>
      <c r="AR2090" s="13">
        <f t="shared" si="2497"/>
        <v>4.1859400388237581E-4</v>
      </c>
      <c r="AS2090" s="13">
        <f t="shared" si="2498"/>
        <v>4.3949858843626019E-4</v>
      </c>
      <c r="AT2090" s="13">
        <f t="shared" si="2499"/>
        <v>2.3072357397138274E-4</v>
      </c>
      <c r="AU2090" s="13">
        <f t="shared" si="2500"/>
        <v>8.0748636418504261E-5</v>
      </c>
      <c r="AV2090" s="13">
        <f t="shared" si="2501"/>
        <v>2.1195305830311016E-5</v>
      </c>
      <c r="AW2090" s="13">
        <f t="shared" si="2502"/>
        <v>1.0321790495398385E-7</v>
      </c>
      <c r="AX2090" s="13">
        <f t="shared" si="2503"/>
        <v>2.9399109096270434E-4</v>
      </c>
      <c r="AY2090" s="13">
        <f t="shared" si="2504"/>
        <v>2.3377230781863263E-4</v>
      </c>
      <c r="AZ2090" s="13">
        <f t="shared" si="2505"/>
        <v>9.2944129231763606E-5</v>
      </c>
      <c r="BA2090" s="13">
        <f t="shared" si="2506"/>
        <v>2.4635399117654433E-5</v>
      </c>
      <c r="BB2090" s="13">
        <f t="shared" si="2507"/>
        <v>4.8973202613967793E-6</v>
      </c>
      <c r="BC2090" s="13">
        <f t="shared" si="2508"/>
        <v>7.7883847152287414E-7</v>
      </c>
      <c r="BD2090" s="13">
        <f t="shared" si="2509"/>
        <v>5.5475426146523708E-5</v>
      </c>
      <c r="BE2090" s="13">
        <f t="shared" si="2510"/>
        <v>5.8245868928280907E-5</v>
      </c>
      <c r="BF2090" s="13">
        <f t="shared" si="2511"/>
        <v>3.057733381127953E-5</v>
      </c>
      <c r="BG2090" s="13">
        <f t="shared" si="2512"/>
        <v>1.0701455287271574E-5</v>
      </c>
      <c r="BH2090" s="13">
        <f t="shared" si="2513"/>
        <v>2.8089714910794692E-6</v>
      </c>
      <c r="BI2090" s="13">
        <f t="shared" si="2514"/>
        <v>5.8985030546879388E-7</v>
      </c>
      <c r="BJ2090" s="14">
        <f t="shared" si="2515"/>
        <v>0.4085272721188502</v>
      </c>
      <c r="BK2090" s="14">
        <f t="shared" si="2516"/>
        <v>0.32038545905250398</v>
      </c>
      <c r="BL2090" s="14">
        <f t="shared" si="2517"/>
        <v>0.25794829516512741</v>
      </c>
      <c r="BM2090" s="14">
        <f t="shared" si="2518"/>
        <v>0.28135382090163719</v>
      </c>
      <c r="BN2090" s="14">
        <f t="shared" si="2519"/>
        <v>0.71851406147427577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1.3644444444444399</v>
      </c>
      <c r="F2091" s="10">
        <f>VLOOKUP(B2091,home!$B$2:$E$405,3,FALSE)</f>
        <v>0.59</v>
      </c>
      <c r="G2091" s="10">
        <f>VLOOKUP(C2091,away!$B$2:$E$405,4,FALSE)</f>
        <v>1.1000000000000001</v>
      </c>
      <c r="H2091" s="10">
        <f>VLOOKUP(A2091,away!$A$2:$E$405,3,FALSE)</f>
        <v>1.1155555555555601</v>
      </c>
      <c r="I2091" s="10">
        <f>VLOOKUP(C2091,away!$B$2:$E$405,3,FALSE)</f>
        <v>0.73</v>
      </c>
      <c r="J2091" s="10">
        <f>VLOOKUP(B2091,home!$B$2:$E$405,4,FALSE)</f>
        <v>0.59</v>
      </c>
      <c r="K2091" s="12">
        <f t="shared" si="2464"/>
        <v>0.88552444444444156</v>
      </c>
      <c r="L2091" s="12">
        <f t="shared" si="2465"/>
        <v>0.48046977777777966</v>
      </c>
      <c r="M2091" s="13">
        <f t="shared" si="2466"/>
        <v>0.25512689702213281</v>
      </c>
      <c r="N2091" s="13">
        <f t="shared" si="2467"/>
        <v>0.22592110374835842</v>
      </c>
      <c r="O2091" s="13">
        <f t="shared" si="2468"/>
        <v>0.1225807635173586</v>
      </c>
      <c r="P2091" s="13">
        <f t="shared" si="2469"/>
        <v>0.10854826251328445</v>
      </c>
      <c r="Q2091" s="13">
        <f t="shared" si="2470"/>
        <v>0.10002932994252003</v>
      </c>
      <c r="R2091" s="13">
        <f t="shared" si="2471"/>
        <v>2.9448176103507921E-2</v>
      </c>
      <c r="S2091" s="13">
        <f t="shared" si="2472"/>
        <v>1.1545945794212689E-2</v>
      </c>
      <c r="T2091" s="13">
        <f t="shared" si="2473"/>
        <v>4.8061069928742796E-2</v>
      </c>
      <c r="U2091" s="13">
        <f t="shared" si="2474"/>
        <v>2.607707978396093E-2</v>
      </c>
      <c r="V2091" s="13">
        <f t="shared" si="2475"/>
        <v>5.4582526476166615E-4</v>
      </c>
      <c r="W2091" s="13">
        <f t="shared" si="2476"/>
        <v>2.9526138941833271E-2</v>
      </c>
      <c r="X2091" s="13">
        <f t="shared" si="2477"/>
        <v>1.4186417416018476E-2</v>
      </c>
      <c r="Y2091" s="13">
        <f t="shared" si="2478"/>
        <v>3.4080724116686096E-3</v>
      </c>
      <c r="Z2091" s="13">
        <f t="shared" si="2479"/>
        <v>4.7163195428044568E-3</v>
      </c>
      <c r="AA2091" s="13">
        <f t="shared" si="2480"/>
        <v>4.1764162429643792E-3</v>
      </c>
      <c r="AB2091" s="13">
        <f t="shared" si="2481"/>
        <v>1.8491593366598866E-3</v>
      </c>
      <c r="AC2091" s="13">
        <f t="shared" si="2482"/>
        <v>1.4514439877097809E-5</v>
      </c>
      <c r="AD2091" s="13">
        <f t="shared" si="2483"/>
        <v>6.5365294457640742E-3</v>
      </c>
      <c r="AE2091" s="13">
        <f t="shared" si="2484"/>
        <v>3.1406048502441775E-3</v>
      </c>
      <c r="AF2091" s="13">
        <f t="shared" si="2485"/>
        <v>7.5448285724231837E-4</v>
      </c>
      <c r="AG2091" s="13">
        <f t="shared" si="2486"/>
        <v>1.2083540358545364E-4</v>
      </c>
      <c r="AH2091" s="13">
        <f t="shared" si="2487"/>
        <v>5.6651225066506425E-4</v>
      </c>
      <c r="AI2091" s="13">
        <f t="shared" si="2488"/>
        <v>5.0166044604115119E-4</v>
      </c>
      <c r="AJ2091" s="13">
        <f t="shared" si="2489"/>
        <v>2.2211629389017057E-4</v>
      </c>
      <c r="AK2091" s="13">
        <f t="shared" si="2490"/>
        <v>6.556313591638387E-5</v>
      </c>
      <c r="AL2091" s="13">
        <f t="shared" si="2491"/>
        <v>2.470170332335942E-7</v>
      </c>
      <c r="AM2091" s="13">
        <f t="shared" si="2492"/>
        <v>1.1576513212109936E-3</v>
      </c>
      <c r="AN2091" s="13">
        <f t="shared" si="2493"/>
        <v>5.5621647304639904E-4</v>
      </c>
      <c r="AO2091" s="13">
        <f t="shared" si="2494"/>
        <v>1.3362260260047184E-4</v>
      </c>
      <c r="AP2091" s="13">
        <f t="shared" si="2495"/>
        <v>2.1400540725845754E-5</v>
      </c>
      <c r="AQ2091" s="13">
        <f t="shared" si="2496"/>
        <v>2.5705782617178581E-6</v>
      </c>
      <c r="AR2091" s="13">
        <f t="shared" si="2497"/>
        <v>5.4438403037086665E-5</v>
      </c>
      <c r="AS2091" s="13">
        <f t="shared" si="2498"/>
        <v>4.8206536605858773E-5</v>
      </c>
      <c r="AT2091" s="13">
        <f t="shared" si="2499"/>
        <v>2.134403327324686E-5</v>
      </c>
      <c r="AU2091" s="13">
        <f t="shared" si="2500"/>
        <v>6.3002210688318677E-6</v>
      </c>
      <c r="AV2091" s="13">
        <f t="shared" si="2501"/>
        <v>1.3947499404636261E-6</v>
      </c>
      <c r="AW2091" s="13">
        <f t="shared" si="2502"/>
        <v>2.9193826986644337E-9</v>
      </c>
      <c r="AX2091" s="13">
        <f t="shared" si="2503"/>
        <v>1.7085475717928969E-4</v>
      </c>
      <c r="AY2091" s="13">
        <f t="shared" si="2504"/>
        <v>8.2090547214209812E-5</v>
      </c>
      <c r="AZ2091" s="13">
        <f t="shared" si="2505"/>
        <v>1.9721013488833856E-5</v>
      </c>
      <c r="BA2091" s="13">
        <f t="shared" si="2506"/>
        <v>3.1584503228441991E-6</v>
      </c>
      <c r="BB2091" s="13">
        <f t="shared" si="2507"/>
        <v>3.7938498118477724E-7</v>
      </c>
      <c r="BC2091" s="13">
        <f t="shared" si="2508"/>
        <v>3.6456603520415424E-8</v>
      </c>
      <c r="BD2091" s="13">
        <f t="shared" si="2509"/>
        <v>4.3593345683010355E-6</v>
      </c>
      <c r="BE2091" s="13">
        <f t="shared" si="2510"/>
        <v>3.8602973217422245E-6</v>
      </c>
      <c r="BF2091" s="13">
        <f t="shared" si="2511"/>
        <v>1.7091938206130741E-6</v>
      </c>
      <c r="BG2091" s="13">
        <f t="shared" si="2512"/>
        <v>5.0451096948208836E-7</v>
      </c>
      <c r="BH2091" s="13">
        <f t="shared" si="2513"/>
        <v>1.1168919899168821E-7</v>
      </c>
      <c r="BI2091" s="13">
        <f t="shared" si="2514"/>
        <v>1.9780703177511886E-8</v>
      </c>
      <c r="BJ2091" s="14">
        <f t="shared" si="2515"/>
        <v>0.43383228707161292</v>
      </c>
      <c r="BK2091" s="14">
        <f t="shared" si="2516"/>
        <v>0.37586378259851616</v>
      </c>
      <c r="BL2091" s="14">
        <f t="shared" si="2517"/>
        <v>0.18562969586147235</v>
      </c>
      <c r="BM2091" s="14">
        <f t="shared" si="2518"/>
        <v>0.15830546459941214</v>
      </c>
      <c r="BN2091" s="14">
        <f t="shared" si="2519"/>
        <v>0.84165453284716218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1.3644444444444399</v>
      </c>
      <c r="F2092" s="10">
        <f>VLOOKUP(B2092,home!$B$2:$E$405,3,FALSE)</f>
        <v>0.73</v>
      </c>
      <c r="G2092" s="10">
        <f>VLOOKUP(C2092,away!$B$2:$E$405,4,FALSE)</f>
        <v>0.95</v>
      </c>
      <c r="H2092" s="10">
        <f>VLOOKUP(A2092,away!$A$2:$E$405,3,FALSE)</f>
        <v>1.1155555555555601</v>
      </c>
      <c r="I2092" s="10">
        <f>VLOOKUP(C2092,away!$B$2:$E$405,3,FALSE)</f>
        <v>0.95</v>
      </c>
      <c r="J2092" s="10">
        <f>VLOOKUP(B2092,home!$B$2:$E$405,4,FALSE)</f>
        <v>0.73</v>
      </c>
      <c r="K2092" s="12">
        <f t="shared" si="2464"/>
        <v>0.94624222222221899</v>
      </c>
      <c r="L2092" s="12">
        <f t="shared" si="2465"/>
        <v>0.77363777777778076</v>
      </c>
      <c r="M2092" s="13">
        <f t="shared" si="2466"/>
        <v>0.17908763713857051</v>
      </c>
      <c r="N2092" s="13">
        <f t="shared" si="2467"/>
        <v>0.16946028373852734</v>
      </c>
      <c r="O2092" s="13">
        <f t="shared" si="2468"/>
        <v>0.13854896162335725</v>
      </c>
      <c r="P2092" s="13">
        <f t="shared" si="2469"/>
        <v>0.13110087733306647</v>
      </c>
      <c r="Q2092" s="13">
        <f t="shared" si="2470"/>
        <v>8.0175237731575921E-2</v>
      </c>
      <c r="R2092" s="13">
        <f t="shared" si="2471"/>
        <v>5.3593355391856549E-2</v>
      </c>
      <c r="S2092" s="13">
        <f t="shared" si="2472"/>
        <v>2.3993057689684103E-2</v>
      </c>
      <c r="T2092" s="13">
        <f t="shared" si="2473"/>
        <v>6.2026592751461683E-2</v>
      </c>
      <c r="U2092" s="13">
        <f t="shared" si="2474"/>
        <v>5.0712295702335479E-2</v>
      </c>
      <c r="V2092" s="13">
        <f t="shared" si="2475"/>
        <v>1.951565267944208E-3</v>
      </c>
      <c r="W2092" s="13">
        <f t="shared" si="2476"/>
        <v>2.5288398372773704E-2</v>
      </c>
      <c r="X2092" s="13">
        <f t="shared" si="2477"/>
        <v>1.9564060320671896E-2</v>
      </c>
      <c r="Y2092" s="13">
        <f t="shared" si="2478"/>
        <v>7.5677480753975294E-3</v>
      </c>
      <c r="Z2092" s="13">
        <f t="shared" si="2479"/>
        <v>1.3820614789670253E-2</v>
      </c>
      <c r="AA2092" s="13">
        <f t="shared" si="2480"/>
        <v>1.3077649251054846E-2</v>
      </c>
      <c r="AB2092" s="13">
        <f t="shared" si="2481"/>
        <v>6.1873119443804367E-3</v>
      </c>
      <c r="AC2092" s="13">
        <f t="shared" si="2482"/>
        <v>8.9290054749235358E-5</v>
      </c>
      <c r="AD2092" s="13">
        <f t="shared" si="2483"/>
        <v>5.9822375681735322E-3</v>
      </c>
      <c r="AE2092" s="13">
        <f t="shared" si="2484"/>
        <v>4.628084978380527E-3</v>
      </c>
      <c r="AF2092" s="13">
        <f t="shared" si="2485"/>
        <v>1.7902306890205191E-3</v>
      </c>
      <c r="AG2092" s="13">
        <f t="shared" si="2486"/>
        <v>4.6166336398780676E-4</v>
      </c>
      <c r="AH2092" s="13">
        <f t="shared" si="2487"/>
        <v>2.6730374283508054E-3</v>
      </c>
      <c r="AI2092" s="13">
        <f t="shared" si="2488"/>
        <v>2.5293408762858314E-3</v>
      </c>
      <c r="AJ2092" s="13">
        <f t="shared" si="2489"/>
        <v>1.1966845657670998E-3</v>
      </c>
      <c r="AK2092" s="13">
        <f t="shared" si="2490"/>
        <v>3.7745115427016397E-4</v>
      </c>
      <c r="AL2092" s="13">
        <f t="shared" si="2491"/>
        <v>2.6145868473734324E-6</v>
      </c>
      <c r="AM2092" s="13">
        <f t="shared" si="2492"/>
        <v>1.1321291540739541E-3</v>
      </c>
      <c r="AN2092" s="13">
        <f t="shared" si="2493"/>
        <v>8.7585788291521258E-4</v>
      </c>
      <c r="AO2092" s="13">
        <f t="shared" si="2494"/>
        <v>3.3879837309383829E-4</v>
      </c>
      <c r="AP2092" s="13">
        <f t="shared" si="2495"/>
        <v>8.7369073491681541E-5</v>
      </c>
      <c r="AQ2092" s="13">
        <f t="shared" si="2496"/>
        <v>1.6898003965652022E-5</v>
      </c>
      <c r="AR2092" s="13">
        <f t="shared" si="2497"/>
        <v>4.1359254719723035E-4</v>
      </c>
      <c r="AS2092" s="13">
        <f t="shared" si="2498"/>
        <v>3.9135873095445518E-4</v>
      </c>
      <c r="AT2092" s="13">
        <f t="shared" si="2499"/>
        <v>1.8516007763220559E-4</v>
      </c>
      <c r="AU2092" s="13">
        <f t="shared" si="2500"/>
        <v>5.8402094441845607E-5</v>
      </c>
      <c r="AV2092" s="13">
        <f t="shared" si="2501"/>
        <v>1.3815631906770969E-5</v>
      </c>
      <c r="AW2092" s="13">
        <f t="shared" si="2502"/>
        <v>5.3166805033269915E-8</v>
      </c>
      <c r="AX2092" s="13">
        <f t="shared" si="2503"/>
        <v>1.7854473443224976E-4</v>
      </c>
      <c r="AY2092" s="13">
        <f t="shared" si="2504"/>
        <v>1.3812895158008974E-4</v>
      </c>
      <c r="AZ2092" s="13">
        <f t="shared" si="2505"/>
        <v>5.3430887573597635E-5</v>
      </c>
      <c r="BA2092" s="13">
        <f t="shared" si="2506"/>
        <v>1.3778717709044176E-5</v>
      </c>
      <c r="BB2092" s="13">
        <f t="shared" si="2507"/>
        <v>2.6649341372630721E-6</v>
      </c>
      <c r="BC2092" s="13">
        <f t="shared" si="2508"/>
        <v>4.1233874477527019E-7</v>
      </c>
      <c r="BD2092" s="13">
        <f t="shared" si="2509"/>
        <v>5.3328469853186186E-5</v>
      </c>
      <c r="BE2092" s="13">
        <f t="shared" si="2510"/>
        <v>5.0461649821589506E-5</v>
      </c>
      <c r="BF2092" s="13">
        <f t="shared" si="2511"/>
        <v>2.3874471832090145E-5</v>
      </c>
      <c r="BG2092" s="13">
        <f t="shared" si="2512"/>
        <v>7.5303444269262514E-6</v>
      </c>
      <c r="BH2092" s="13">
        <f t="shared" si="2513"/>
        <v>1.781382461158349E-6</v>
      </c>
      <c r="BI2092" s="13">
        <f t="shared" si="2514"/>
        <v>3.3712385973483259E-7</v>
      </c>
      <c r="BJ2092" s="14">
        <f t="shared" si="2515"/>
        <v>0.37978255064168764</v>
      </c>
      <c r="BK2092" s="14">
        <f t="shared" si="2516"/>
        <v>0.33636317102244201</v>
      </c>
      <c r="BL2092" s="14">
        <f t="shared" si="2517"/>
        <v>0.27009573046204566</v>
      </c>
      <c r="BM2092" s="14">
        <f t="shared" si="2518"/>
        <v>0.24795763817411659</v>
      </c>
      <c r="BN2092" s="14">
        <f t="shared" si="2519"/>
        <v>0.75196635295695391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1.3644444444444399</v>
      </c>
      <c r="F2093" s="10">
        <f>VLOOKUP(B2093,home!$B$2:$E$405,3,FALSE)</f>
        <v>0.81</v>
      </c>
      <c r="G2093" s="10">
        <f>VLOOKUP(C2093,away!$B$2:$E$405,4,FALSE)</f>
        <v>0.88</v>
      </c>
      <c r="H2093" s="10">
        <f>VLOOKUP(A2093,away!$A$2:$E$405,3,FALSE)</f>
        <v>1.1155555555555601</v>
      </c>
      <c r="I2093" s="10">
        <f>VLOOKUP(C2093,away!$B$2:$E$405,3,FALSE)</f>
        <v>0.73</v>
      </c>
      <c r="J2093" s="10">
        <f>VLOOKUP(B2093,home!$B$2:$E$405,4,FALSE)</f>
        <v>0.81</v>
      </c>
      <c r="K2093" s="12">
        <f t="shared" ref="K2093:K2156" si="2520">E2093*F2093*G2093</f>
        <v>0.97257599999999689</v>
      </c>
      <c r="L2093" s="12">
        <f t="shared" ref="L2093:L2156" si="2521">H2093*I2093*J2093</f>
        <v>0.65962800000000266</v>
      </c>
      <c r="M2093" s="13">
        <f t="shared" ref="M2093:M2156" si="2522">_xlfn.POISSON.DIST(0,K2093,FALSE) * _xlfn.POISSON.DIST(0,L2093,FALSE)</f>
        <v>0.19549822087143362</v>
      </c>
      <c r="N2093" s="13">
        <f t="shared" ref="N2093:N2156" si="2523">_xlfn.POISSON.DIST(1,K2093,FALSE) * _xlfn.POISSON.DIST(0,L2093,FALSE)</f>
        <v>0.19013687766225482</v>
      </c>
      <c r="O2093" s="13">
        <f t="shared" ref="O2093:O2156" si="2524">_xlfn.POISSON.DIST(0,K2093,FALSE) * _xlfn.POISSON.DIST(1,L2093,FALSE)</f>
        <v>0.12895610043698252</v>
      </c>
      <c r="P2093" s="13">
        <f t="shared" ref="P2093:P2156" si="2525">_xlfn.POISSON.DIST(1,K2093,FALSE) * _xlfn.POISSON.DIST(1,L2093,FALSE)</f>
        <v>0.12541960833859833</v>
      </c>
      <c r="Q2093" s="13">
        <f t="shared" ref="Q2093:Q2156" si="2526">_xlfn.POISSON.DIST(2,K2093,FALSE) * _xlfn.POISSON.DIST(0,L2093,FALSE)</f>
        <v>9.2461281964622263E-2</v>
      </c>
      <c r="R2093" s="13">
        <f t="shared" ref="R2093:R2156" si="2527">_xlfn.POISSON.DIST(0,K2093,FALSE) * _xlfn.POISSON.DIST(2,L2093,FALSE)</f>
        <v>4.2531527309523122E-2</v>
      </c>
      <c r="S2093" s="13">
        <f t="shared" ref="S2093:S2156" si="2528">_xlfn.POISSON.DIST(2,K2093,FALSE) * _xlfn.POISSON.DIST(2,L2093,FALSE)</f>
        <v>2.0115372515527957E-2</v>
      </c>
      <c r="T2093" s="13">
        <f t="shared" ref="T2093:T2156" si="2529">_xlfn.POISSON.DIST(2,K2093,FALSE) * _xlfn.POISSON.DIST(1,L2093,FALSE)</f>
        <v>6.0990050499760098E-2</v>
      </c>
      <c r="U2093" s="13">
        <f t="shared" ref="U2093:U2156" si="2530">_xlfn.POISSON.DIST(1,K2093,FALSE) * _xlfn.POISSON.DIST(2,L2093,FALSE)</f>
        <v>4.1365142704586633E-2</v>
      </c>
      <c r="V2093" s="13">
        <f t="shared" ref="V2093:V2156" si="2531">_xlfn.POISSON.DIST(3,K2093,FALSE) * _xlfn.POISSON.DIST(3,L2093,FALSE)</f>
        <v>1.4338647921289176E-3</v>
      </c>
      <c r="W2093" s="13">
        <f t="shared" ref="W2093:W2156" si="2532">_xlfn.POISSON.DIST(3,K2093,FALSE) * _xlfn.POISSON.DIST(0,L2093,FALSE)</f>
        <v>2.9975207922674729E-2</v>
      </c>
      <c r="X2093" s="13">
        <f t="shared" ref="X2093:X2156" si="2533">_xlfn.POISSON.DIST(3,K2093,FALSE) * _xlfn.POISSON.DIST(1,L2093,FALSE)</f>
        <v>1.9772486451618165E-2</v>
      </c>
      <c r="Y2093" s="13">
        <f t="shared" ref="Y2093:Y2156" si="2534">_xlfn.POISSON.DIST(3,K2093,FALSE) * _xlfn.POISSON.DIST(2,L2093,FALSE)</f>
        <v>6.5212428465540187E-3</v>
      </c>
      <c r="Z2093" s="13">
        <f t="shared" ref="Z2093:Z2156" si="2535">_xlfn.POISSON.DIST(0,K2093,FALSE) * _xlfn.POISSON.DIST(3,L2093,FALSE)</f>
        <v>9.3516620987087445E-3</v>
      </c>
      <c r="AA2093" s="13">
        <f t="shared" ref="AA2093:AA2156" si="2536">_xlfn.POISSON.DIST(1,K2093,FALSE) * _xlfn.POISSON.DIST(3,L2093,FALSE)</f>
        <v>9.0952021173137283E-3</v>
      </c>
      <c r="AB2093" s="13">
        <f t="shared" ref="AB2093:AB2156" si="2537">_xlfn.POISSON.DIST(2,K2093,FALSE) * _xlfn.POISSON.DIST(3,L2093,FALSE)</f>
        <v>4.4228876472242433E-3</v>
      </c>
      <c r="AC2093" s="13">
        <f t="shared" ref="AC2093:AC2156" si="2538">_xlfn.POISSON.DIST(4,K2093,FALSE) * _xlfn.POISSON.DIST(4,L2093,FALSE)</f>
        <v>5.7492454355115337E-5</v>
      </c>
      <c r="AD2093" s="13">
        <f t="shared" ref="AD2093:AD2156" si="2539">_xlfn.POISSON.DIST(4,K2093,FALSE) * _xlfn.POISSON.DIST(0,L2093,FALSE)</f>
        <v>7.2882919551507993E-3</v>
      </c>
      <c r="AE2093" s="13">
        <f t="shared" ref="AE2093:AE2156" si="2540">_xlfn.POISSON.DIST(4,K2093,FALSE) * _xlfn.POISSON.DIST(1,L2093,FALSE)</f>
        <v>4.8075614457922305E-3</v>
      </c>
      <c r="AF2093" s="13">
        <f t="shared" ref="AF2093:AF2156" si="2541">_xlfn.POISSON.DIST(4,K2093,FALSE) * _xlfn.POISSON.DIST(2,L2093,FALSE)</f>
        <v>1.585601070682525E-3</v>
      </c>
      <c r="AG2093" s="13">
        <f t="shared" ref="AG2093:AG2156" si="2542">_xlfn.POISSON.DIST(4,K2093,FALSE) * _xlfn.POISSON.DIST(3,L2093,FALSE)</f>
        <v>3.4863562101739232E-4</v>
      </c>
      <c r="AH2093" s="13">
        <f t="shared" ref="AH2093:AH2156" si="2543">_xlfn.POISSON.DIST(0,K2093,FALSE) * _xlfn.POISSON.DIST(4,L2093,FALSE)</f>
        <v>1.542154541711769E-3</v>
      </c>
      <c r="AI2093" s="13">
        <f t="shared" ref="AI2093:AI2156" si="2544">_xlfn.POISSON.DIST(1,K2093,FALSE) * _xlfn.POISSON.DIST(4,L2093,FALSE)</f>
        <v>1.4998624955598608E-3</v>
      </c>
      <c r="AJ2093" s="13">
        <f t="shared" ref="AJ2093:AJ2156" si="2545">_xlfn.POISSON.DIST(2,K2093,FALSE) * _xlfn.POISSON.DIST(4,L2093,FALSE)</f>
        <v>7.2936513324081101E-4</v>
      </c>
      <c r="AK2093" s="13">
        <f t="shared" ref="AK2093:AK2156" si="2546">_xlfn.POISSON.DIST(3,K2093,FALSE) * _xlfn.POISSON.DIST(4,L2093,FALSE)</f>
        <v>2.364543412756043E-4</v>
      </c>
      <c r="AL2093" s="13">
        <f t="shared" ref="AL2093:AL2156" si="2547">_xlfn.POISSON.DIST(5,K2093,FALSE) * _xlfn.POISSON.DIST(5,L2093,FALSE)</f>
        <v>1.4753445991481031E-6</v>
      </c>
      <c r="AM2093" s="13">
        <f t="shared" ref="AM2093:AM2156" si="2548">_xlfn.POISSON.DIST(5,K2093,FALSE) * _xlfn.POISSON.DIST(0,L2093,FALSE)</f>
        <v>1.4176835673145448E-3</v>
      </c>
      <c r="AN2093" s="13">
        <f t="shared" ref="AN2093:AN2156" si="2549">_xlfn.POISSON.DIST(5,K2093,FALSE) * _xlfn.POISSON.DIST(1,L2093,FALSE)</f>
        <v>9.3514377614056234E-4</v>
      </c>
      <c r="AO2093" s="13">
        <f t="shared" ref="AO2093:AO2156" si="2550">_xlfn.POISSON.DIST(5,K2093,FALSE) * _xlfn.POISSON.DIST(2,L2093,FALSE)</f>
        <v>3.0842350938402465E-4</v>
      </c>
      <c r="AP2093" s="13">
        <f t="shared" ref="AP2093:AP2156" si="2551">_xlfn.POISSON.DIST(5,K2093,FALSE) * _xlfn.POISSON.DIST(3,L2093,FALSE)</f>
        <v>6.7814927549322083E-5</v>
      </c>
      <c r="AQ2093" s="13">
        <f t="shared" ref="AQ2093:AQ2156" si="2552">_xlfn.POISSON.DIST(5,K2093,FALSE) * _xlfn.POISSON.DIST(4,L2093,FALSE)</f>
        <v>1.1183156257376099E-5</v>
      </c>
      <c r="AR2093" s="13">
        <f t="shared" ref="AR2093:AR2156" si="2553">_xlfn.POISSON.DIST(0,K2093,FALSE) * _xlfn.POISSON.DIST(5,L2093,FALSE)</f>
        <v>2.0344966320805105E-4</v>
      </c>
      <c r="AS2093" s="13">
        <f t="shared" ref="AS2093:AS2156" si="2554">_xlfn.POISSON.DIST(1,K2093,FALSE) * _xlfn.POISSON.DIST(5,L2093,FALSE)</f>
        <v>1.9787025964423285E-4</v>
      </c>
      <c r="AT2093" s="13">
        <f t="shared" ref="AT2093:AT2156" si="2555">_xlfn.POISSON.DIST(2,K2093,FALSE) * _xlfn.POISSON.DIST(5,L2093,FALSE)</f>
        <v>9.6221932821874377E-5</v>
      </c>
      <c r="AU2093" s="13">
        <f t="shared" ref="AU2093:AU2156" si="2556">_xlfn.POISSON.DIST(3,K2093,FALSE) * _xlfn.POISSON.DIST(5,L2093,FALSE)</f>
        <v>3.1194380845389005E-5</v>
      </c>
      <c r="AV2093" s="13">
        <f t="shared" ref="AV2093:AV2156" si="2557">_xlfn.POISSON.DIST(4,K2093,FALSE) * _xlfn.POISSON.DIST(5,L2093,FALSE)</f>
        <v>7.5847265362712378E-6</v>
      </c>
      <c r="AW2093" s="13">
        <f t="shared" ref="AW2093:AW2156" si="2558">_xlfn.POISSON.DIST(6,K2093,FALSE) * _xlfn.POISSON.DIST(6,L2093,FALSE)</f>
        <v>2.6291393253381297E-8</v>
      </c>
      <c r="AX2093" s="13">
        <f t="shared" ref="AX2093:AX2156" si="2559">_xlfn.POISSON.DIST(6,K2093,FALSE) * _xlfn.POISSON.DIST(0,L2093,FALSE)</f>
        <v>2.2980083552741765E-4</v>
      </c>
      <c r="AY2093" s="13">
        <f t="shared" ref="AY2093:AY2156" si="2560">_xlfn.POISSON.DIST(6,K2093,FALSE) * _xlfn.POISSON.DIST(1,L2093,FALSE)</f>
        <v>1.5158306553728006E-4</v>
      </c>
      <c r="AZ2093" s="13">
        <f t="shared" ref="AZ2093:AZ2156" si="2561">_xlfn.POISSON.DIST(6,K2093,FALSE) * _xlfn.POISSON.DIST(2,L2093,FALSE)</f>
        <v>4.9994217177112681E-5</v>
      </c>
      <c r="BA2093" s="13">
        <f t="shared" ref="BA2093:BA2156" si="2562">_xlfn.POISSON.DIST(6,K2093,FALSE) * _xlfn.POISSON.DIST(3,L2093,FALSE)</f>
        <v>1.0992528496034873E-5</v>
      </c>
      <c r="BB2093" s="13">
        <f t="shared" ref="BB2093:BB2156" si="2563">_xlfn.POISSON.DIST(6,K2093,FALSE) * _xlfn.POISSON.DIST(4,L2093,FALSE)</f>
        <v>1.8127448966956299E-6</v>
      </c>
      <c r="BC2093" s="13">
        <f t="shared" ref="BC2093:BC2156" si="2564">_xlfn.POISSON.DIST(6,K2093,FALSE) * _xlfn.POISSON.DIST(5,L2093,FALSE)</f>
        <v>2.3914745814351005E-7</v>
      </c>
      <c r="BD2093" s="13">
        <f t="shared" ref="BD2093:BD2156" si="2565">_xlfn.POISSON.DIST(0,K2093,FALSE) * _xlfn.POISSON.DIST(6,L2093,FALSE)</f>
        <v>2.2366849073766793E-5</v>
      </c>
      <c r="BE2093" s="13">
        <f t="shared" ref="BE2093:BE2156" si="2566">_xlfn.POISSON.DIST(1,K2093,FALSE) * _xlfn.POISSON.DIST(6,L2093,FALSE)</f>
        <v>2.1753460604767746E-5</v>
      </c>
      <c r="BF2093" s="13">
        <f t="shared" ref="BF2093:BF2156" si="2567">_xlfn.POISSON.DIST(2,K2093,FALSE) * _xlfn.POISSON.DIST(6,L2093,FALSE)</f>
        <v>1.0578446850571261E-5</v>
      </c>
      <c r="BG2093" s="13">
        <f t="shared" ref="BG2093:BG2156" si="2568">_xlfn.POISSON.DIST(3,K2093,FALSE) * _xlfn.POISSON.DIST(6,L2093,FALSE)</f>
        <v>3.429447841380388E-6</v>
      </c>
      <c r="BH2093" s="13">
        <f t="shared" ref="BH2093:BH2156" si="2569">_xlfn.POISSON.DIST(4,K2093,FALSE) * _xlfn.POISSON.DIST(6,L2093,FALSE)</f>
        <v>8.338496659445902E-7</v>
      </c>
      <c r="BI2093" s="13">
        <f t="shared" ref="BI2093:BI2156" si="2570">_xlfn.POISSON.DIST(5,K2093,FALSE) * _xlfn.POISSON.DIST(6,L2093,FALSE)</f>
        <v>1.621964345411447E-7</v>
      </c>
      <c r="BJ2093" s="14">
        <f t="shared" ref="BJ2093:BJ2156" si="2571">SUM(N2093,Q2093,T2093,W2093,X2093,Y2093,AD2093,AE2093,AF2093,AG2093,AM2093,AN2093,AO2093,AP2093,AQ2093,AX2093,AY2093,AZ2093,BA2093,BB2093,BC2093)</f>
        <v>0.41707190891586549</v>
      </c>
      <c r="BK2093" s="14">
        <f t="shared" ref="BK2093:BK2156" si="2572">SUM(M2093,P2093,S2093,V2093,AC2093,AL2093,AY2093)</f>
        <v>0.34267761738218039</v>
      </c>
      <c r="BL2093" s="14">
        <f t="shared" ref="BL2093:BL2156" si="2573">SUM(O2093,R2093,U2093,AA2093,AB2093,AH2093,AI2093,AJ2093,AK2093,AR2093,AS2093,AT2093,AU2093,AV2093,BD2093,BE2093,BF2093,BG2093,BH2093,BI2093)</f>
        <v>0.23097414194094512</v>
      </c>
      <c r="BM2093" s="14">
        <f t="shared" ref="BM2093:BM2156" si="2574">SUM(S2093:BI2093)</f>
        <v>0.22492015698014112</v>
      </c>
      <c r="BN2093" s="14">
        <f t="shared" ref="BN2093:BN2156" si="2575">SUM(M2093:R2093)</f>
        <v>0.77500361658341466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1.3644444444444399</v>
      </c>
      <c r="F2094" s="10">
        <f>VLOOKUP(B2094,home!$B$2:$E$405,3,FALSE)</f>
        <v>0.81</v>
      </c>
      <c r="G2094" s="10">
        <f>VLOOKUP(C2094,away!$B$2:$E$405,4,FALSE)</f>
        <v>0.65</v>
      </c>
      <c r="H2094" s="10">
        <f>VLOOKUP(A2094,away!$A$2:$E$405,3,FALSE)</f>
        <v>1.1155555555555601</v>
      </c>
      <c r="I2094" s="10">
        <f>VLOOKUP(C2094,away!$B$2:$E$405,3,FALSE)</f>
        <v>0.73</v>
      </c>
      <c r="J2094" s="10">
        <f>VLOOKUP(B2094,home!$B$2:$E$405,4,FALSE)</f>
        <v>0.81</v>
      </c>
      <c r="K2094" s="12">
        <f t="shared" si="2520"/>
        <v>0.71837999999999769</v>
      </c>
      <c r="L2094" s="12">
        <f t="shared" si="2521"/>
        <v>0.65962800000000266</v>
      </c>
      <c r="M2094" s="13">
        <f t="shared" si="2522"/>
        <v>0.25208019700894524</v>
      </c>
      <c r="N2094" s="13">
        <f t="shared" si="2523"/>
        <v>0.1810893719272855</v>
      </c>
      <c r="O2094" s="13">
        <f t="shared" si="2524"/>
        <v>0.16627915619261721</v>
      </c>
      <c r="P2094" s="13">
        <f t="shared" si="2525"/>
        <v>0.11945162022565195</v>
      </c>
      <c r="Q2094" s="13">
        <f t="shared" si="2526"/>
        <v>6.5045491502561448E-2</v>
      </c>
      <c r="R2094" s="13">
        <f t="shared" si="2527"/>
        <v>5.4841193620512062E-2</v>
      </c>
      <c r="S2094" s="13">
        <f t="shared" si="2528"/>
        <v>1.4150942580811936E-2</v>
      </c>
      <c r="T2094" s="13">
        <f t="shared" si="2529"/>
        <v>4.2905827468851777E-2</v>
      </c>
      <c r="U2094" s="13">
        <f t="shared" si="2530"/>
        <v>3.9396816673103324E-2</v>
      </c>
      <c r="V2094" s="13">
        <f t="shared" si="2531"/>
        <v>7.4506845178418091E-4</v>
      </c>
      <c r="W2094" s="13">
        <f t="shared" si="2532"/>
        <v>1.5575793395203319E-2</v>
      </c>
      <c r="X2094" s="13">
        <f t="shared" si="2533"/>
        <v>1.0274229445691216E-2</v>
      </c>
      <c r="Y2094" s="13">
        <f t="shared" si="2534"/>
        <v>3.3885847104012162E-3</v>
      </c>
      <c r="Z2094" s="13">
        <f t="shared" si="2535"/>
        <v>1.2058262288503761E-2</v>
      </c>
      <c r="AA2094" s="13">
        <f t="shared" si="2536"/>
        <v>8.6624144628153037E-3</v>
      </c>
      <c r="AB2094" s="13">
        <f t="shared" si="2537"/>
        <v>3.1114526508986182E-3</v>
      </c>
      <c r="AC2094" s="13">
        <f t="shared" si="2538"/>
        <v>2.2066299435820071E-5</v>
      </c>
      <c r="AD2094" s="13">
        <f t="shared" si="2539"/>
        <v>2.7973346148115305E-3</v>
      </c>
      <c r="AE2094" s="13">
        <f t="shared" si="2540"/>
        <v>1.8452002372989075E-3</v>
      </c>
      <c r="AF2094" s="13">
        <f t="shared" si="2541"/>
        <v>6.0857287106450431E-4</v>
      </c>
      <c r="AG2094" s="13">
        <f t="shared" si="2542"/>
        <v>1.3381056859817949E-4</v>
      </c>
      <c r="AH2094" s="13">
        <f t="shared" si="2543"/>
        <v>1.9884918592102973E-3</v>
      </c>
      <c r="AI2094" s="13">
        <f t="shared" si="2544"/>
        <v>1.4284927818194887E-3</v>
      </c>
      <c r="AJ2094" s="13">
        <f t="shared" si="2545"/>
        <v>5.1310032230174037E-4</v>
      </c>
      <c r="AK2094" s="13">
        <f t="shared" si="2546"/>
        <v>1.2286700317837439E-4</v>
      </c>
      <c r="AL2094" s="13">
        <f t="shared" si="2547"/>
        <v>4.1825661059754948E-7</v>
      </c>
      <c r="AM2094" s="13">
        <f t="shared" si="2548"/>
        <v>4.0190984811766024E-4</v>
      </c>
      <c r="AN2094" s="13">
        <f t="shared" si="2549"/>
        <v>2.6511098929415705E-4</v>
      </c>
      <c r="AO2094" s="13">
        <f t="shared" si="2550"/>
        <v>8.7437315823063458E-5</v>
      </c>
      <c r="AP2094" s="13">
        <f t="shared" si="2551"/>
        <v>1.922536725391198E-5</v>
      </c>
      <c r="AQ2094" s="13">
        <f t="shared" si="2552"/>
        <v>3.1703976377408751E-6</v>
      </c>
      <c r="AR2094" s="13">
        <f t="shared" si="2553"/>
        <v>2.6233298162143517E-4</v>
      </c>
      <c r="AS2094" s="13">
        <f t="shared" si="2554"/>
        <v>1.8845476733720599E-4</v>
      </c>
      <c r="AT2094" s="13">
        <f t="shared" si="2555"/>
        <v>6.7691067879850788E-5</v>
      </c>
      <c r="AU2094" s="13">
        <f t="shared" si="2556"/>
        <v>1.6209303114509021E-5</v>
      </c>
      <c r="AV2094" s="13">
        <f t="shared" si="2557"/>
        <v>2.9111097928502376E-6</v>
      </c>
      <c r="AW2094" s="13">
        <f t="shared" si="2558"/>
        <v>5.5054602109857202E-9</v>
      </c>
      <c r="AX2094" s="13">
        <f t="shared" si="2559"/>
        <v>4.8120666115127284E-5</v>
      </c>
      <c r="AY2094" s="13">
        <f t="shared" si="2560"/>
        <v>3.174173874818931E-5</v>
      </c>
      <c r="AZ2094" s="13">
        <f t="shared" si="2561"/>
        <v>1.0468869823495349E-5</v>
      </c>
      <c r="BA2094" s="13">
        <f t="shared" si="2562"/>
        <v>2.3018532213108729E-6</v>
      </c>
      <c r="BB2094" s="13">
        <f t="shared" si="2563"/>
        <v>3.7959170916671359E-7</v>
      </c>
      <c r="BC2094" s="13">
        <f t="shared" si="2564"/>
        <v>5.0077863986844417E-8</v>
      </c>
      <c r="BD2094" s="13">
        <f t="shared" si="2565"/>
        <v>2.8840363333497439E-5</v>
      </c>
      <c r="BE2094" s="13">
        <f t="shared" si="2566"/>
        <v>2.0718340211517822E-5</v>
      </c>
      <c r="BF2094" s="13">
        <f t="shared" si="2567"/>
        <v>7.4418206205750611E-6</v>
      </c>
      <c r="BG2094" s="13">
        <f t="shared" si="2568"/>
        <v>1.7820183658028988E-6</v>
      </c>
      <c r="BH2094" s="13">
        <f t="shared" si="2569"/>
        <v>3.200415884063705E-7</v>
      </c>
      <c r="BI2094" s="13">
        <f t="shared" si="2570"/>
        <v>4.5982295255873552E-8</v>
      </c>
      <c r="BJ2094" s="14">
        <f t="shared" si="2571"/>
        <v>0.32453413345737542</v>
      </c>
      <c r="BK2094" s="14">
        <f t="shared" si="2572"/>
        <v>0.38648205456198792</v>
      </c>
      <c r="BL2094" s="14">
        <f t="shared" si="2573"/>
        <v>0.27694073336261726</v>
      </c>
      <c r="BM2094" s="14">
        <f t="shared" si="2574"/>
        <v>0.161196416959623</v>
      </c>
      <c r="BN2094" s="14">
        <f t="shared" si="2575"/>
        <v>0.83878703047757341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1.3644444444444399</v>
      </c>
      <c r="F2095" s="10">
        <f>VLOOKUP(B2095,home!$B$2:$E$405,3,FALSE)</f>
        <v>0.98</v>
      </c>
      <c r="G2095" s="10">
        <f>VLOOKUP(C2095,away!$B$2:$E$405,4,FALSE)</f>
        <v>0.88</v>
      </c>
      <c r="H2095" s="10">
        <f>VLOOKUP(A2095,away!$A$2:$E$405,3,FALSE)</f>
        <v>1.1155555555555601</v>
      </c>
      <c r="I2095" s="10">
        <f>VLOOKUP(C2095,away!$B$2:$E$405,3,FALSE)</f>
        <v>0.66</v>
      </c>
      <c r="J2095" s="10">
        <f>VLOOKUP(B2095,home!$B$2:$E$405,4,FALSE)</f>
        <v>0.98</v>
      </c>
      <c r="K2095" s="12">
        <f t="shared" si="2520"/>
        <v>1.1766968888888849</v>
      </c>
      <c r="L2095" s="12">
        <f t="shared" si="2521"/>
        <v>0.72154133333333637</v>
      </c>
      <c r="M2095" s="13">
        <f t="shared" si="2522"/>
        <v>0.14983235814870668</v>
      </c>
      <c r="N2095" s="13">
        <f t="shared" si="2523"/>
        <v>0.1763072696884683</v>
      </c>
      <c r="O2095" s="13">
        <f t="shared" si="2524"/>
        <v>0.10811023947509579</v>
      </c>
      <c r="P2095" s="13">
        <f t="shared" si="2525"/>
        <v>0.12721298244737753</v>
      </c>
      <c r="Q2095" s="13">
        <f t="shared" si="2526"/>
        <v>0.10373010786545715</v>
      </c>
      <c r="R2095" s="13">
        <f t="shared" si="2527"/>
        <v>3.9003003168923446E-2</v>
      </c>
      <c r="S2095" s="13">
        <f t="shared" si="2528"/>
        <v>2.7002082699478083E-2</v>
      </c>
      <c r="T2095" s="13">
        <f t="shared" si="2529"/>
        <v>7.4845560336052747E-2</v>
      </c>
      <c r="U2095" s="13">
        <f t="shared" si="2530"/>
        <v>4.5894712486195539E-2</v>
      </c>
      <c r="V2095" s="13">
        <f t="shared" si="2531"/>
        <v>2.5473028026000259E-3</v>
      </c>
      <c r="W2095" s="13">
        <f t="shared" si="2532"/>
        <v>4.0686298403130622E-2</v>
      </c>
      <c r="X2095" s="13">
        <f t="shared" si="2533"/>
        <v>2.9356845998192861E-2</v>
      </c>
      <c r="Y2095" s="13">
        <f t="shared" si="2534"/>
        <v>1.0591088901998745E-2</v>
      </c>
      <c r="Z2095" s="13">
        <f t="shared" si="2535"/>
        <v>9.3807596368364575E-3</v>
      </c>
      <c r="AA2095" s="13">
        <f t="shared" si="2536"/>
        <v>1.1038310680079886E-2</v>
      </c>
      <c r="AB2095" s="13">
        <f t="shared" si="2537"/>
        <v>6.4943729179194783E-3</v>
      </c>
      <c r="AC2095" s="13">
        <f t="shared" si="2538"/>
        <v>1.3517189757906683E-4</v>
      </c>
      <c r="AD2095" s="13">
        <f t="shared" si="2539"/>
        <v>1.1968860187842149E-2</v>
      </c>
      <c r="AE2095" s="13">
        <f t="shared" si="2540"/>
        <v>8.6360273384159109E-3</v>
      </c>
      <c r="AF2095" s="13">
        <f t="shared" si="2541"/>
        <v>3.1156253402318795E-3</v>
      </c>
      <c r="AG2095" s="13">
        <f t="shared" si="2542"/>
        <v>7.4935082071934684E-4</v>
      </c>
      <c r="AH2095" s="13">
        <f t="shared" si="2543"/>
        <v>1.6921514540106301E-3</v>
      </c>
      <c r="AI2095" s="13">
        <f t="shared" si="2544"/>
        <v>1.9911493514631114E-3</v>
      </c>
      <c r="AJ2095" s="13">
        <f t="shared" si="2545"/>
        <v>1.1714896235898824E-3</v>
      </c>
      <c r="AK2095" s="13">
        <f t="shared" si="2546"/>
        <v>4.5949606514794172E-4</v>
      </c>
      <c r="AL2095" s="13">
        <f t="shared" si="2547"/>
        <v>4.590629273027423E-6</v>
      </c>
      <c r="AM2095" s="13">
        <f t="shared" si="2548"/>
        <v>2.8167441093159781E-3</v>
      </c>
      <c r="AN2095" s="13">
        <f t="shared" si="2549"/>
        <v>2.032397300294672E-3</v>
      </c>
      <c r="AO2095" s="13">
        <f t="shared" si="2550"/>
        <v>7.3322932895884515E-4</v>
      </c>
      <c r="AP2095" s="13">
        <f t="shared" si="2551"/>
        <v>1.7635175588535758E-4</v>
      </c>
      <c r="AQ2095" s="13">
        <f t="shared" si="2552"/>
        <v>3.1811270269298983E-5</v>
      </c>
      <c r="AR2095" s="13">
        <f t="shared" si="2553"/>
        <v>2.4419144326575482E-4</v>
      </c>
      <c r="AS2095" s="13">
        <f t="shared" si="2554"/>
        <v>2.8733931158410033E-4</v>
      </c>
      <c r="AT2095" s="13">
        <f t="shared" si="2555"/>
        <v>1.6905563699824244E-4</v>
      </c>
      <c r="AU2095" s="13">
        <f t="shared" si="2556"/>
        <v>6.6309080701653508E-5</v>
      </c>
      <c r="AV2095" s="13">
        <f t="shared" si="2557"/>
        <v>1.9506422241679415E-5</v>
      </c>
      <c r="AW2095" s="13">
        <f t="shared" si="2558"/>
        <v>1.0826685984768953E-7</v>
      </c>
      <c r="AX2095" s="13">
        <f t="shared" si="2559"/>
        <v>5.524090050380337E-4</v>
      </c>
      <c r="AY2095" s="13">
        <f t="shared" si="2560"/>
        <v>3.9858593004048459E-4</v>
      </c>
      <c r="AZ2095" s="13">
        <f t="shared" si="2561"/>
        <v>1.4379811170465954E-4</v>
      </c>
      <c r="BA2095" s="13">
        <f t="shared" si="2562"/>
        <v>3.4585427083398705E-5</v>
      </c>
      <c r="BB2095" s="13">
        <f t="shared" si="2563"/>
        <v>6.2387037929145951E-6</v>
      </c>
      <c r="BC2095" s="13">
        <f t="shared" si="2564"/>
        <v>9.0029653060226805E-7</v>
      </c>
      <c r="BD2095" s="13">
        <f t="shared" si="2565"/>
        <v>2.9365703260427409E-5</v>
      </c>
      <c r="BE2095" s="13">
        <f t="shared" si="2566"/>
        <v>3.4554531666579118E-5</v>
      </c>
      <c r="BF2095" s="13">
        <f t="shared" si="2567"/>
        <v>2.0330104954538055E-5</v>
      </c>
      <c r="BG2095" s="13">
        <f t="shared" si="2568"/>
        <v>7.9741237502631431E-6</v>
      </c>
      <c r="BH2095" s="13">
        <f t="shared" si="2569"/>
        <v>2.3457816521374019E-6</v>
      </c>
      <c r="BI2095" s="13">
        <f t="shared" si="2570"/>
        <v>5.5205479441654179E-7</v>
      </c>
      <c r="BJ2095" s="14">
        <f t="shared" si="2571"/>
        <v>0.46691408611942403</v>
      </c>
      <c r="BK2095" s="14">
        <f t="shared" si="2572"/>
        <v>0.3071330745550549</v>
      </c>
      <c r="BL2095" s="14">
        <f t="shared" si="2573"/>
        <v>0.21673644941729547</v>
      </c>
      <c r="BM2095" s="14">
        <f t="shared" si="2574"/>
        <v>0.29556993127140146</v>
      </c>
      <c r="BN2095" s="14">
        <f t="shared" si="2575"/>
        <v>0.70419596079402891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1.5025641025640999</v>
      </c>
      <c r="F2096" s="10">
        <f>VLOOKUP(B2096,home!$B$2:$E$405,3,FALSE)</f>
        <v>0.52</v>
      </c>
      <c r="G2096" s="10">
        <f>VLOOKUP(C2096,away!$B$2:$E$405,4,FALSE)</f>
        <v>1</v>
      </c>
      <c r="H2096" s="10">
        <f>VLOOKUP(A2096,away!$A$2:$E$405,3,FALSE)</f>
        <v>1.3487179487179499</v>
      </c>
      <c r="I2096" s="10">
        <f>VLOOKUP(C2096,away!$B$2:$E$405,3,FALSE)</f>
        <v>1</v>
      </c>
      <c r="J2096" s="10">
        <f>VLOOKUP(B2096,home!$B$2:$E$405,4,FALSE)</f>
        <v>0.52</v>
      </c>
      <c r="K2096" s="12">
        <f t="shared" si="2520"/>
        <v>0.78133333333333199</v>
      </c>
      <c r="L2096" s="12">
        <f t="shared" si="2521"/>
        <v>0.70133333333333403</v>
      </c>
      <c r="M2096" s="13">
        <f t="shared" si="2522"/>
        <v>0.22703146320760217</v>
      </c>
      <c r="N2096" s="13">
        <f t="shared" si="2523"/>
        <v>0.17738724991953952</v>
      </c>
      <c r="O2096" s="13">
        <f t="shared" si="2524"/>
        <v>0.15922473286293184</v>
      </c>
      <c r="P2096" s="13">
        <f t="shared" si="2525"/>
        <v>0.12440759127690386</v>
      </c>
      <c r="Q2096" s="13">
        <f t="shared" si="2526"/>
        <v>6.9299285635233313E-2</v>
      </c>
      <c r="R2096" s="13">
        <f t="shared" si="2527"/>
        <v>5.5834806323934803E-2</v>
      </c>
      <c r="S2096" s="13">
        <f t="shared" si="2528"/>
        <v>1.7043065913256751E-2</v>
      </c>
      <c r="T2096" s="13">
        <f t="shared" si="2529"/>
        <v>4.8601898992177019E-2</v>
      </c>
      <c r="U2096" s="13">
        <f t="shared" si="2530"/>
        <v>4.3625595341100984E-2</v>
      </c>
      <c r="V2096" s="13">
        <f t="shared" si="2531"/>
        <v>1.0376862152767614E-3</v>
      </c>
      <c r="W2096" s="13">
        <f t="shared" si="2532"/>
        <v>1.8048613947665181E-2</v>
      </c>
      <c r="X2096" s="13">
        <f t="shared" si="2533"/>
        <v>1.2658094581962525E-2</v>
      </c>
      <c r="Y2096" s="13">
        <f t="shared" si="2534"/>
        <v>4.4387718334081951E-3</v>
      </c>
      <c r="Z2096" s="13">
        <f t="shared" si="2535"/>
        <v>1.3052936945062106E-2</v>
      </c>
      <c r="AA2096" s="13">
        <f t="shared" si="2536"/>
        <v>1.0198694733075175E-2</v>
      </c>
      <c r="AB2096" s="13">
        <f t="shared" si="2537"/>
        <v>3.9842900757213603E-3</v>
      </c>
      <c r="AC2096" s="13">
        <f t="shared" si="2538"/>
        <v>3.5539138694671951E-5</v>
      </c>
      <c r="AD2096" s="13">
        <f t="shared" si="2539"/>
        <v>3.5254959244439255E-3</v>
      </c>
      <c r="AE2096" s="13">
        <f t="shared" si="2540"/>
        <v>2.4725478083433422E-3</v>
      </c>
      <c r="AF2096" s="13">
        <f t="shared" si="2541"/>
        <v>8.670400981257326E-4</v>
      </c>
      <c r="AG2096" s="13">
        <f t="shared" si="2542"/>
        <v>2.0269470738406038E-4</v>
      </c>
      <c r="AH2096" s="13">
        <f t="shared" si="2543"/>
        <v>2.2886149443675577E-3</v>
      </c>
      <c r="AI2096" s="13">
        <f t="shared" si="2544"/>
        <v>1.7881711431991822E-3</v>
      </c>
      <c r="AJ2096" s="13">
        <f t="shared" si="2545"/>
        <v>6.9857885994314582E-4</v>
      </c>
      <c r="AK2096" s="13">
        <f t="shared" si="2546"/>
        <v>1.8194098307852569E-4</v>
      </c>
      <c r="AL2096" s="13">
        <f t="shared" si="2547"/>
        <v>7.789825390002421E-7</v>
      </c>
      <c r="AM2096" s="13">
        <f t="shared" si="2548"/>
        <v>5.5091749645976994E-4</v>
      </c>
      <c r="AN2096" s="13">
        <f t="shared" si="2549"/>
        <v>3.8637680418378577E-4</v>
      </c>
      <c r="AO2096" s="13">
        <f t="shared" si="2550"/>
        <v>1.3548946600044762E-4</v>
      </c>
      <c r="AP2096" s="13">
        <f t="shared" si="2551"/>
        <v>3.167442627388246E-5</v>
      </c>
      <c r="AQ2096" s="13">
        <f t="shared" si="2552"/>
        <v>5.5535827400207296E-6</v>
      </c>
      <c r="AR2096" s="13">
        <f t="shared" si="2553"/>
        <v>3.2101638952995655E-4</v>
      </c>
      <c r="AS2096" s="13">
        <f t="shared" si="2554"/>
        <v>2.5082080568607229E-4</v>
      </c>
      <c r="AT2096" s="13">
        <f t="shared" si="2555"/>
        <v>9.7987328088025398E-5</v>
      </c>
      <c r="AU2096" s="13">
        <f t="shared" si="2556"/>
        <v>2.5520255226481235E-5</v>
      </c>
      <c r="AV2096" s="13">
        <f t="shared" si="2557"/>
        <v>4.9849565209059927E-6</v>
      </c>
      <c r="AW2096" s="13">
        <f t="shared" si="2558"/>
        <v>1.1857306760063116E-8</v>
      </c>
      <c r="AX2096" s="13">
        <f t="shared" si="2559"/>
        <v>7.1741700650094315E-5</v>
      </c>
      <c r="AY2096" s="13">
        <f t="shared" si="2560"/>
        <v>5.0314846055932866E-5</v>
      </c>
      <c r="AZ2096" s="13">
        <f t="shared" si="2561"/>
        <v>1.7643739350280469E-5</v>
      </c>
      <c r="BA2096" s="13">
        <f t="shared" si="2562"/>
        <v>4.1247141769989054E-6</v>
      </c>
      <c r="BB2096" s="13">
        <f t="shared" si="2563"/>
        <v>7.2319988570047541E-7</v>
      </c>
      <c r="BC2096" s="13">
        <f t="shared" si="2564"/>
        <v>1.0144083730092016E-7</v>
      </c>
      <c r="BD2096" s="13">
        <f t="shared" si="2565"/>
        <v>3.752324908727938E-5</v>
      </c>
      <c r="BE2096" s="13">
        <f t="shared" si="2566"/>
        <v>2.9318165286860905E-5</v>
      </c>
      <c r="BF2096" s="13">
        <f t="shared" si="2567"/>
        <v>1.1453629905400306E-5</v>
      </c>
      <c r="BG2096" s="13">
        <f t="shared" si="2568"/>
        <v>2.9830342775842522E-6</v>
      </c>
      <c r="BH2096" s="13">
        <f t="shared" si="2569"/>
        <v>5.8268602888812292E-7</v>
      </c>
      <c r="BI2096" s="13">
        <f t="shared" si="2570"/>
        <v>9.1054403447583878E-8</v>
      </c>
      <c r="BJ2096" s="14">
        <f t="shared" si="2571"/>
        <v>0.33875635486489691</v>
      </c>
      <c r="BK2096" s="14">
        <f t="shared" si="2572"/>
        <v>0.36960643958032918</v>
      </c>
      <c r="BL2096" s="14">
        <f t="shared" si="2573"/>
        <v>0.27860770682139346</v>
      </c>
      <c r="BM2096" s="14">
        <f t="shared" si="2574"/>
        <v>0.18678800599678708</v>
      </c>
      <c r="BN2096" s="14">
        <f t="shared" si="2575"/>
        <v>0.8131851292261455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1.5025641025640999</v>
      </c>
      <c r="F2097" s="10">
        <f>VLOOKUP(B2097,home!$B$2:$E$405,3,FALSE)</f>
        <v>0.67</v>
      </c>
      <c r="G2097" s="10">
        <f>VLOOKUP(C2097,away!$B$2:$E$405,4,FALSE)</f>
        <v>1</v>
      </c>
      <c r="H2097" s="10">
        <f>VLOOKUP(A2097,away!$A$2:$E$405,3,FALSE)</f>
        <v>1.3487179487179499</v>
      </c>
      <c r="I2097" s="10">
        <f>VLOOKUP(C2097,away!$B$2:$E$405,3,FALSE)</f>
        <v>1.73</v>
      </c>
      <c r="J2097" s="10">
        <f>VLOOKUP(B2097,home!$B$2:$E$405,4,FALSE)</f>
        <v>0.67</v>
      </c>
      <c r="K2097" s="12">
        <f t="shared" si="2520"/>
        <v>1.006717948717947</v>
      </c>
      <c r="L2097" s="12">
        <f t="shared" si="2521"/>
        <v>1.5632989743589758</v>
      </c>
      <c r="M2097" s="13">
        <f t="shared" si="2522"/>
        <v>7.6534250217948435E-2</v>
      </c>
      <c r="N2097" s="13">
        <f t="shared" si="2523"/>
        <v>7.7048403386079128E-2</v>
      </c>
      <c r="O2097" s="13">
        <f t="shared" si="2524"/>
        <v>0.119645914869052</v>
      </c>
      <c r="P2097" s="13">
        <f t="shared" si="2525"/>
        <v>0.12044968998945413</v>
      </c>
      <c r="Q2097" s="13">
        <f t="shared" si="2526"/>
        <v>3.8783005304413247E-2</v>
      </c>
      <c r="R2097" s="13">
        <f t="shared" si="2527"/>
        <v>9.3521168000515187E-2</v>
      </c>
      <c r="S2097" s="13">
        <f t="shared" si="2528"/>
        <v>4.7390964755127496E-2</v>
      </c>
      <c r="T2097" s="13">
        <f t="shared" si="2529"/>
        <v>6.0629432414947948E-2</v>
      </c>
      <c r="U2097" s="13">
        <f t="shared" si="2530"/>
        <v>9.4149438411185143E-2</v>
      </c>
      <c r="V2097" s="13">
        <f t="shared" si="2531"/>
        <v>8.2871060223230469E-3</v>
      </c>
      <c r="W2097" s="13">
        <f t="shared" si="2532"/>
        <v>1.3014515848392054E-2</v>
      </c>
      <c r="X2097" s="13">
        <f t="shared" si="2533"/>
        <v>2.0345579277569935E-2</v>
      </c>
      <c r="Y2097" s="13">
        <f t="shared" si="2534"/>
        <v>1.5903111608682158E-2</v>
      </c>
      <c r="Z2097" s="13">
        <f t="shared" si="2535"/>
        <v>4.8733848672019624E-2</v>
      </c>
      <c r="AA2097" s="13">
        <f t="shared" si="2536"/>
        <v>4.9061240168226432E-2</v>
      </c>
      <c r="AB2097" s="13">
        <f t="shared" si="2537"/>
        <v>2.469541553185773E-2</v>
      </c>
      <c r="AC2097" s="13">
        <f t="shared" si="2538"/>
        <v>8.1514105486760018E-4</v>
      </c>
      <c r="AD2097" s="13">
        <f t="shared" si="2539"/>
        <v>3.2754866746126147E-3</v>
      </c>
      <c r="AE2097" s="13">
        <f t="shared" si="2540"/>
        <v>5.1205649589483922E-3</v>
      </c>
      <c r="AF2097" s="13">
        <f t="shared" si="2541"/>
        <v>4.0024869742312681E-3</v>
      </c>
      <c r="AG2097" s="13">
        <f t="shared" si="2542"/>
        <v>2.0856945939003004E-3</v>
      </c>
      <c r="AH2097" s="13">
        <f t="shared" si="2543"/>
        <v>1.9046393911383453E-2</v>
      </c>
      <c r="AI2097" s="13">
        <f t="shared" si="2544"/>
        <v>1.9174346608941944E-2</v>
      </c>
      <c r="AJ2097" s="13">
        <f t="shared" si="2545"/>
        <v>9.651579443080479E-3</v>
      </c>
      <c r="AK2097" s="13">
        <f t="shared" si="2546"/>
        <v>3.2388060862754281E-3</v>
      </c>
      <c r="AL2097" s="13">
        <f t="shared" si="2547"/>
        <v>5.1314796748843602E-5</v>
      </c>
      <c r="AM2097" s="13">
        <f t="shared" si="2548"/>
        <v>6.5949824522379635E-4</v>
      </c>
      <c r="AN2097" s="13">
        <f t="shared" si="2549"/>
        <v>1.0309929303499051E-3</v>
      </c>
      <c r="AO2097" s="13">
        <f t="shared" si="2550"/>
        <v>8.058750952936811E-4</v>
      </c>
      <c r="AP2097" s="13">
        <f t="shared" si="2551"/>
        <v>4.1994123664468449E-4</v>
      </c>
      <c r="AQ2097" s="13">
        <f t="shared" si="2552"/>
        <v>1.6412342613441884E-4</v>
      </c>
      <c r="AR2097" s="13">
        <f t="shared" si="2553"/>
        <v>5.9550416133805576E-3</v>
      </c>
      <c r="AS2097" s="13">
        <f t="shared" si="2554"/>
        <v>5.9950472775524869E-3</v>
      </c>
      <c r="AT2097" s="13">
        <f t="shared" si="2555"/>
        <v>3.0176608488623764E-3</v>
      </c>
      <c r="AU2097" s="13">
        <f t="shared" si="2556"/>
        <v>1.0126444465643968E-3</v>
      </c>
      <c r="AV2097" s="13">
        <f t="shared" si="2557"/>
        <v>2.5486183500648252E-4</v>
      </c>
      <c r="AW2097" s="13">
        <f t="shared" si="2558"/>
        <v>2.2433134848009971E-6</v>
      </c>
      <c r="AX2097" s="13">
        <f t="shared" si="2559"/>
        <v>1.1065478676913093E-4</v>
      </c>
      <c r="AY2097" s="13">
        <f t="shared" si="2560"/>
        <v>1.7298651466409354E-4</v>
      </c>
      <c r="AZ2097" s="13">
        <f t="shared" si="2561"/>
        <v>1.3521482047615572E-4</v>
      </c>
      <c r="BA2097" s="13">
        <f t="shared" si="2562"/>
        <v>7.0460396722835762E-5</v>
      </c>
      <c r="BB2097" s="13">
        <f t="shared" si="2563"/>
        <v>2.7537666482433923E-5</v>
      </c>
      <c r="BC2097" s="13">
        <f t="shared" si="2564"/>
        <v>8.6099211536456978E-6</v>
      </c>
      <c r="BD2097" s="13">
        <f t="shared" si="2565"/>
        <v>1.5515850744104759E-3</v>
      </c>
      <c r="BE2097" s="13">
        <f t="shared" si="2566"/>
        <v>1.5620085433718973E-3</v>
      </c>
      <c r="BF2097" s="13">
        <f t="shared" si="2567"/>
        <v>7.862510183316324E-4</v>
      </c>
      <c r="BG2097" s="13">
        <f t="shared" si="2568"/>
        <v>2.6384433745073928E-4</v>
      </c>
      <c r="BH2097" s="13">
        <f t="shared" si="2569"/>
        <v>6.6404207544813499E-5</v>
      </c>
      <c r="BI2097" s="13">
        <f t="shared" si="2570"/>
        <v>1.3370061521151099E-5</v>
      </c>
      <c r="BJ2097" s="14">
        <f t="shared" si="2571"/>
        <v>0.24381417608169187</v>
      </c>
      <c r="BK2097" s="14">
        <f t="shared" si="2572"/>
        <v>0.25370145335113359</v>
      </c>
      <c r="BL2097" s="14">
        <f t="shared" si="2573"/>
        <v>0.45266302229451499</v>
      </c>
      <c r="BM2097" s="14">
        <f t="shared" si="2574"/>
        <v>0.47275932543071869</v>
      </c>
      <c r="BN2097" s="14">
        <f t="shared" si="2575"/>
        <v>0.52598243176746218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1.5025641025640999</v>
      </c>
      <c r="F2098" s="10">
        <f>VLOOKUP(B2098,home!$B$2:$E$405,3,FALSE)</f>
        <v>1.58</v>
      </c>
      <c r="G2098" s="10">
        <f>VLOOKUP(C2098,away!$B$2:$E$405,4,FALSE)</f>
        <v>0.75</v>
      </c>
      <c r="H2098" s="10">
        <f>VLOOKUP(A2098,away!$A$2:$E$405,3,FALSE)</f>
        <v>1.3487179487179499</v>
      </c>
      <c r="I2098" s="10">
        <f>VLOOKUP(C2098,away!$B$2:$E$405,3,FALSE)</f>
        <v>0.92</v>
      </c>
      <c r="J2098" s="10">
        <f>VLOOKUP(B2098,home!$B$2:$E$405,4,FALSE)</f>
        <v>1.58</v>
      </c>
      <c r="K2098" s="12">
        <f t="shared" si="2520"/>
        <v>1.7805384615384585</v>
      </c>
      <c r="L2098" s="12">
        <f t="shared" si="2521"/>
        <v>1.9604964102564124</v>
      </c>
      <c r="M2098" s="13">
        <f t="shared" si="2522"/>
        <v>2.3729533395418063E-2</v>
      </c>
      <c r="N2098" s="13">
        <f t="shared" si="2523"/>
        <v>4.2251346884903146E-2</v>
      </c>
      <c r="O2098" s="13">
        <f t="shared" si="2524"/>
        <v>4.652166503877677E-2</v>
      </c>
      <c r="P2098" s="13">
        <f t="shared" si="2525"/>
        <v>8.2833613896351063E-2</v>
      </c>
      <c r="Q2098" s="13">
        <f t="shared" si="2526"/>
        <v>3.7615074090186607E-2</v>
      </c>
      <c r="R2098" s="13">
        <f t="shared" si="2527"/>
        <v>4.5602778653836551E-2</v>
      </c>
      <c r="S2098" s="13">
        <f t="shared" si="2528"/>
        <v>7.2287637063848026E-2</v>
      </c>
      <c r="T2098" s="13">
        <f t="shared" si="2529"/>
        <v>7.3744217725339831E-2</v>
      </c>
      <c r="U2098" s="13">
        <f t="shared" si="2530"/>
        <v>8.1197501346180978E-2</v>
      </c>
      <c r="V2098" s="13">
        <f t="shared" si="2531"/>
        <v>2.8037476985360268E-2</v>
      </c>
      <c r="W2098" s="13">
        <f t="shared" si="2532"/>
        <v>2.2325028717065334E-2</v>
      </c>
      <c r="X2098" s="13">
        <f t="shared" si="2533"/>
        <v>4.3768138658677902E-2</v>
      </c>
      <c r="Y2098" s="13">
        <f t="shared" si="2534"/>
        <v>4.2903639361971474E-2</v>
      </c>
      <c r="Z2098" s="13">
        <f t="shared" si="2535"/>
        <v>2.9801361282854776E-2</v>
      </c>
      <c r="AA2098" s="13">
        <f t="shared" si="2536"/>
        <v>5.3062469970326015E-2</v>
      </c>
      <c r="AB2098" s="13">
        <f t="shared" si="2537"/>
        <v>4.7239884323197485E-2</v>
      </c>
      <c r="AC2098" s="13">
        <f t="shared" si="2538"/>
        <v>6.116970107810895E-3</v>
      </c>
      <c r="AD2098" s="13">
        <f t="shared" si="2539"/>
        <v>9.9376430714213544E-3</v>
      </c>
      <c r="AE2098" s="13">
        <f t="shared" si="2540"/>
        <v>1.9482713567931072E-2</v>
      </c>
      <c r="AF2098" s="13">
        <f t="shared" si="2541"/>
        <v>1.9097895005991385E-2</v>
      </c>
      <c r="AG2098" s="13">
        <f t="shared" si="2542"/>
        <v>1.2480451534233328E-2</v>
      </c>
      <c r="AH2098" s="13">
        <f t="shared" si="2543"/>
        <v>1.460636545394781E-2</v>
      </c>
      <c r="AI2098" s="13">
        <f t="shared" si="2544"/>
        <v>2.6007195474040717E-2</v>
      </c>
      <c r="AJ2098" s="13">
        <f t="shared" si="2545"/>
        <v>2.3153405909139217E-2</v>
      </c>
      <c r="AK2098" s="13">
        <f t="shared" si="2546"/>
        <v>1.3741843245611399E-2</v>
      </c>
      <c r="AL2098" s="13">
        <f t="shared" si="2547"/>
        <v>8.5410990883413743E-4</v>
      </c>
      <c r="AM2098" s="13">
        <f t="shared" si="2548"/>
        <v>3.5388711411413784E-3</v>
      </c>
      <c r="AN2098" s="13">
        <f t="shared" si="2549"/>
        <v>6.9379441685676856E-3</v>
      </c>
      <c r="AO2098" s="13">
        <f t="shared" si="2550"/>
        <v>6.8009073185181798E-3</v>
      </c>
      <c r="AP2098" s="13">
        <f t="shared" si="2551"/>
        <v>4.4443847948138189E-3</v>
      </c>
      <c r="AQ2098" s="13">
        <f t="shared" si="2552"/>
        <v>2.178300109007669E-3</v>
      </c>
      <c r="AR2098" s="13">
        <f t="shared" si="2553"/>
        <v>5.727145407871591E-3</v>
      </c>
      <c r="AS2098" s="13">
        <f t="shared" si="2554"/>
        <v>1.0197402673538728E-2</v>
      </c>
      <c r="AT2098" s="13">
        <f t="shared" si="2555"/>
        <v>9.0784338340154092E-3</v>
      </c>
      <c r="AU2098" s="13">
        <f t="shared" si="2556"/>
        <v>5.3881668706654952E-3</v>
      </c>
      <c r="AV2098" s="13">
        <f t="shared" si="2557"/>
        <v>2.3984595876018078E-3</v>
      </c>
      <c r="AW2098" s="13">
        <f t="shared" si="2558"/>
        <v>8.2818749804873388E-5</v>
      </c>
      <c r="AX2098" s="13">
        <f t="shared" si="2559"/>
        <v>1.0501826962051202E-3</v>
      </c>
      <c r="AY2098" s="13">
        <f t="shared" si="2560"/>
        <v>2.0588794060235386E-3</v>
      </c>
      <c r="AZ2098" s="13">
        <f t="shared" si="2561"/>
        <v>2.018212842330001E-3</v>
      </c>
      <c r="BA2098" s="13">
        <f t="shared" si="2562"/>
        <v>1.3188996775071195E-3</v>
      </c>
      <c r="BB2098" s="13">
        <f t="shared" si="2563"/>
        <v>6.4642452081026215E-4</v>
      </c>
      <c r="BC2098" s="13">
        <f t="shared" si="2564"/>
        <v>2.5346259051004812E-4</v>
      </c>
      <c r="BD2098" s="13">
        <f t="shared" si="2565"/>
        <v>1.8713413355247919E-3</v>
      </c>
      <c r="BE2098" s="13">
        <f t="shared" si="2566"/>
        <v>3.3319952225686366E-3</v>
      </c>
      <c r="BF2098" s="13">
        <f t="shared" si="2567"/>
        <v>2.9663728237229281E-3</v>
      </c>
      <c r="BG2098" s="13">
        <f t="shared" si="2568"/>
        <v>1.7605803013003719E-3</v>
      </c>
      <c r="BH2098" s="13">
        <f t="shared" si="2569"/>
        <v>7.8369523527306996E-4</v>
      </c>
      <c r="BI2098" s="13">
        <f t="shared" si="2570"/>
        <v>2.7907990170562635E-4</v>
      </c>
      <c r="BJ2098" s="14">
        <f t="shared" si="2571"/>
        <v>0.35485261788315631</v>
      </c>
      <c r="BK2098" s="14">
        <f t="shared" si="2572"/>
        <v>0.215918220763646</v>
      </c>
      <c r="BL2098" s="14">
        <f t="shared" si="2573"/>
        <v>0.39491578260884552</v>
      </c>
      <c r="BM2098" s="14">
        <f t="shared" si="2574"/>
        <v>0.71495790992281116</v>
      </c>
      <c r="BN2098" s="14">
        <f t="shared" si="2575"/>
        <v>0.27855401195947221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1.5025641025640999</v>
      </c>
      <c r="F2099" s="10">
        <f>VLOOKUP(B2099,home!$B$2:$E$405,3,FALSE)</f>
        <v>1.63</v>
      </c>
      <c r="G2099" s="10">
        <f>VLOOKUP(C2099,away!$B$2:$E$405,4,FALSE)</f>
        <v>0.89</v>
      </c>
      <c r="H2099" s="10">
        <f>VLOOKUP(A2099,away!$A$2:$E$405,3,FALSE)</f>
        <v>1.3487179487179499</v>
      </c>
      <c r="I2099" s="10">
        <f>VLOOKUP(C2099,away!$B$2:$E$405,3,FALSE)</f>
        <v>0.3</v>
      </c>
      <c r="J2099" s="10">
        <f>VLOOKUP(B2099,home!$B$2:$E$405,4,FALSE)</f>
        <v>1.63</v>
      </c>
      <c r="K2099" s="12">
        <f t="shared" si="2520"/>
        <v>2.1797697435897394</v>
      </c>
      <c r="L2099" s="12">
        <f t="shared" si="2521"/>
        <v>0.65952307692307743</v>
      </c>
      <c r="M2099" s="13">
        <f t="shared" si="2522"/>
        <v>5.8466998009860729E-2</v>
      </c>
      <c r="N2099" s="13">
        <f t="shared" si="2523"/>
        <v>0.12744459326041591</v>
      </c>
      <c r="O2099" s="13">
        <f t="shared" si="2524"/>
        <v>3.8560334425918795E-2</v>
      </c>
      <c r="P2099" s="13">
        <f t="shared" si="2525"/>
        <v>8.4052650284319602E-2</v>
      </c>
      <c r="Q2099" s="13">
        <f t="shared" si="2526"/>
        <v>0.13889993418657776</v>
      </c>
      <c r="R2099" s="13">
        <f t="shared" si="2527"/>
        <v>1.2715715203882413E-2</v>
      </c>
      <c r="S2099" s="13">
        <f t="shared" si="2528"/>
        <v>3.0208700037184285E-2</v>
      </c>
      <c r="T2099" s="13">
        <f t="shared" si="2529"/>
        <v>9.1607711979144704E-2</v>
      </c>
      <c r="U2099" s="13">
        <f t="shared" si="2530"/>
        <v>2.7717331269526916E-2</v>
      </c>
      <c r="V2099" s="13">
        <f t="shared" si="2531"/>
        <v>4.8253647094328497E-3</v>
      </c>
      <c r="W2099" s="13">
        <f t="shared" si="2532"/>
        <v>0.10092329130883608</v>
      </c>
      <c r="X2099" s="13">
        <f t="shared" si="2533"/>
        <v>6.6561239617207654E-2</v>
      </c>
      <c r="Y2099" s="13">
        <f t="shared" si="2534"/>
        <v>2.1949336778077512E-2</v>
      </c>
      <c r="Z2099" s="13">
        <f t="shared" si="2535"/>
        <v>2.7954358721806959E-3</v>
      </c>
      <c r="AA2099" s="13">
        <f t="shared" si="2536"/>
        <v>6.0934065343248734E-3</v>
      </c>
      <c r="AB2099" s="13">
        <f t="shared" si="2537"/>
        <v>6.6411115994566882E-3</v>
      </c>
      <c r="AC2099" s="13">
        <f t="shared" si="2538"/>
        <v>4.3356156701838565E-4</v>
      </c>
      <c r="AD2099" s="13">
        <f t="shared" si="2539"/>
        <v>5.4997384204623564E-2</v>
      </c>
      <c r="AE2099" s="13">
        <f t="shared" si="2540"/>
        <v>3.6272044053353991E-2</v>
      </c>
      <c r="AF2099" s="13">
        <f t="shared" si="2541"/>
        <v>1.1961125050178717E-2</v>
      </c>
      <c r="AG2099" s="13">
        <f t="shared" si="2542"/>
        <v>2.6295459988518555E-3</v>
      </c>
      <c r="AH2099" s="13">
        <f t="shared" si="2543"/>
        <v>4.6091361694043973E-4</v>
      </c>
      <c r="AI2099" s="13">
        <f t="shared" si="2544"/>
        <v>1.0046855566152814E-3</v>
      </c>
      <c r="AJ2099" s="13">
        <f t="shared" si="2545"/>
        <v>1.0949915890658038E-3</v>
      </c>
      <c r="AK2099" s="13">
        <f t="shared" si="2546"/>
        <v>7.9560984511029605E-4</v>
      </c>
      <c r="AL2099" s="13">
        <f t="shared" si="2547"/>
        <v>2.4931670863738797E-5</v>
      </c>
      <c r="AM2099" s="13">
        <f t="shared" si="2548"/>
        <v>2.397632681316373E-2</v>
      </c>
      <c r="AN2099" s="13">
        <f t="shared" si="2549"/>
        <v>1.5812940833131027E-2</v>
      </c>
      <c r="AO2099" s="13">
        <f t="shared" si="2550"/>
        <v>5.2144996967345729E-3</v>
      </c>
      <c r="AP2099" s="13">
        <f t="shared" si="2551"/>
        <v>1.1463609615349466E-3</v>
      </c>
      <c r="AQ2099" s="13">
        <f t="shared" si="2552"/>
        <v>1.8901287715400637E-4</v>
      </c>
      <c r="AR2099" s="13">
        <f t="shared" si="2553"/>
        <v>6.0796633368060722E-5</v>
      </c>
      <c r="AS2099" s="13">
        <f t="shared" si="2554"/>
        <v>1.325226619278171E-4</v>
      </c>
      <c r="AT2099" s="13">
        <f t="shared" si="2555"/>
        <v>1.4443444440511384E-4</v>
      </c>
      <c r="AU2099" s="13">
        <f t="shared" si="2556"/>
        <v>1.0494461061548715E-4</v>
      </c>
      <c r="AV2099" s="13">
        <f t="shared" si="2557"/>
        <v>5.7188771743111381E-5</v>
      </c>
      <c r="AW2099" s="13">
        <f t="shared" si="2558"/>
        <v>9.9561057398196569E-7</v>
      </c>
      <c r="AX2099" s="13">
        <f t="shared" si="2559"/>
        <v>8.7104786249589464E-3</v>
      </c>
      <c r="AY2099" s="13">
        <f t="shared" si="2560"/>
        <v>5.7447616642056212E-3</v>
      </c>
      <c r="AZ2099" s="13">
        <f t="shared" si="2561"/>
        <v>1.8944014444833147E-3</v>
      </c>
      <c r="BA2099" s="13">
        <f t="shared" si="2562"/>
        <v>4.1646715653105278E-4</v>
      </c>
      <c r="BB2099" s="13">
        <f t="shared" si="2563"/>
        <v>6.8667425128191207E-5</v>
      </c>
      <c r="BC2099" s="13">
        <f t="shared" si="2564"/>
        <v>9.0575503009859455E-6</v>
      </c>
      <c r="BD2099" s="13">
        <f t="shared" si="2565"/>
        <v>6.6827971175779384E-6</v>
      </c>
      <c r="BE2099" s="13">
        <f t="shared" si="2566"/>
        <v>1.456695895944511E-5</v>
      </c>
      <c r="BF2099" s="13">
        <f t="shared" si="2567"/>
        <v>1.5876308197955968E-5</v>
      </c>
      <c r="BG2099" s="13">
        <f t="shared" si="2568"/>
        <v>1.1535565416603385E-5</v>
      </c>
      <c r="BH2099" s="13">
        <f t="shared" si="2569"/>
        <v>6.2862191175780575E-6</v>
      </c>
      <c r="BI2099" s="13">
        <f t="shared" si="2570"/>
        <v>2.7405020468144076E-6</v>
      </c>
      <c r="BJ2099" s="14">
        <f t="shared" si="2571"/>
        <v>0.71642918148459422</v>
      </c>
      <c r="BK2099" s="14">
        <f t="shared" si="2572"/>
        <v>0.18375696794288521</v>
      </c>
      <c r="BL2099" s="14">
        <f t="shared" si="2573"/>
        <v>9.5641675113757041E-2</v>
      </c>
      <c r="BM2099" s="14">
        <f t="shared" si="2574"/>
        <v>0.53273926898881052</v>
      </c>
      <c r="BN2099" s="14">
        <f t="shared" si="2575"/>
        <v>0.46014022537097521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1.5025641025640999</v>
      </c>
      <c r="F2100" s="10">
        <f>VLOOKUP(B2100,home!$B$2:$E$405,3,FALSE)</f>
        <v>1.33</v>
      </c>
      <c r="G2100" s="10">
        <f>VLOOKUP(C2100,away!$B$2:$E$405,4,FALSE)</f>
        <v>1.1100000000000001</v>
      </c>
      <c r="H2100" s="10">
        <f>VLOOKUP(A2100,away!$A$2:$E$405,3,FALSE)</f>
        <v>1.3487179487179499</v>
      </c>
      <c r="I2100" s="10">
        <f>VLOOKUP(C2100,away!$B$2:$E$405,3,FALSE)</f>
        <v>1.18</v>
      </c>
      <c r="J2100" s="10">
        <f>VLOOKUP(B2100,home!$B$2:$E$405,4,FALSE)</f>
        <v>1.33</v>
      </c>
      <c r="K2100" s="12">
        <f t="shared" si="2520"/>
        <v>2.2182353846153813</v>
      </c>
      <c r="L2100" s="12">
        <f t="shared" si="2521"/>
        <v>2.1166779487179506</v>
      </c>
      <c r="M2100" s="13">
        <f t="shared" si="2522"/>
        <v>1.3103009617950885E-2</v>
      </c>
      <c r="N2100" s="13">
        <f t="shared" si="2523"/>
        <v>2.9065559579494325E-2</v>
      </c>
      <c r="O2100" s="13">
        <f t="shared" si="2524"/>
        <v>2.7734851520155854E-2</v>
      </c>
      <c r="P2100" s="13">
        <f t="shared" si="2525"/>
        <v>6.1522429029063415E-2</v>
      </c>
      <c r="Q2100" s="13">
        <f t="shared" si="2526"/>
        <v>3.2237126366440438E-2</v>
      </c>
      <c r="R2100" s="13">
        <f t="shared" si="2527"/>
        <v>2.9352874311840218E-2</v>
      </c>
      <c r="S2100" s="13">
        <f t="shared" si="2528"/>
        <v>7.2216410275139226E-2</v>
      </c>
      <c r="T2100" s="13">
        <f t="shared" si="2529"/>
        <v>6.8235614509878501E-2</v>
      </c>
      <c r="U2100" s="13">
        <f t="shared" si="2530"/>
        <v>6.5111584438691833E-2</v>
      </c>
      <c r="V2100" s="13">
        <f t="shared" si="2531"/>
        <v>3.7675220387699229E-2</v>
      </c>
      <c r="W2100" s="13">
        <f t="shared" si="2532"/>
        <v>2.3836511468118552E-2</v>
      </c>
      <c r="X2100" s="13">
        <f t="shared" si="2533"/>
        <v>5.0454218198929077E-2</v>
      </c>
      <c r="Y2100" s="13">
        <f t="shared" si="2534"/>
        <v>5.3397665540738555E-2</v>
      </c>
      <c r="Z2100" s="13">
        <f t="shared" si="2535"/>
        <v>2.0710193929120595E-2</v>
      </c>
      <c r="AA2100" s="13">
        <f t="shared" si="2536"/>
        <v>4.5940084995821959E-2</v>
      </c>
      <c r="AB2100" s="13">
        <f t="shared" si="2537"/>
        <v>5.0952961054985216E-2</v>
      </c>
      <c r="AC2100" s="13">
        <f t="shared" si="2538"/>
        <v>1.1056005166177196E-2</v>
      </c>
      <c r="AD2100" s="13">
        <f t="shared" si="2539"/>
        <v>1.3218748296092733E-2</v>
      </c>
      <c r="AE2100" s="13">
        <f t="shared" si="2540"/>
        <v>2.7979833027992469E-2</v>
      </c>
      <c r="AF2100" s="13">
        <f t="shared" si="2541"/>
        <v>2.9612147789580934E-2</v>
      </c>
      <c r="AG2100" s="13">
        <f t="shared" si="2542"/>
        <v>2.0893126746794326E-2</v>
      </c>
      <c r="AH2100" s="13">
        <f t="shared" si="2543"/>
        <v>1.0959202700860491E-2</v>
      </c>
      <c r="AI2100" s="13">
        <f t="shared" si="2544"/>
        <v>2.4310091218221194E-2</v>
      </c>
      <c r="AJ2100" s="13">
        <f t="shared" si="2545"/>
        <v>2.6962752271742947E-2</v>
      </c>
      <c r="AK2100" s="13">
        <f t="shared" si="2546"/>
        <v>1.993657705193299E-2</v>
      </c>
      <c r="AL2100" s="13">
        <f t="shared" si="2547"/>
        <v>2.0764459861167843E-3</v>
      </c>
      <c r="AM2100" s="13">
        <f t="shared" si="2548"/>
        <v>5.8644590421434292E-3</v>
      </c>
      <c r="AN2100" s="13">
        <f t="shared" si="2549"/>
        <v>1.241317113566459E-2</v>
      </c>
      <c r="AO2100" s="13">
        <f t="shared" si="2550"/>
        <v>1.31373428082617E-2</v>
      </c>
      <c r="AP2100" s="13">
        <f t="shared" si="2551"/>
        <v>9.2691746089986326E-3</v>
      </c>
      <c r="AQ2100" s="13">
        <f t="shared" si="2552"/>
        <v>4.9049643744209373E-3</v>
      </c>
      <c r="AR2100" s="13">
        <f t="shared" si="2553"/>
        <v>4.6394205384883147E-3</v>
      </c>
      <c r="AS2100" s="13">
        <f t="shared" si="2554"/>
        <v>1.0291326802586126E-2</v>
      </c>
      <c r="AT2100" s="13">
        <f t="shared" si="2555"/>
        <v>1.141429263406861E-2</v>
      </c>
      <c r="AU2100" s="13">
        <f t="shared" si="2556"/>
        <v>8.4398626037485661E-3</v>
      </c>
      <c r="AV2100" s="13">
        <f t="shared" si="2557"/>
        <v>4.6804004672317961E-3</v>
      </c>
      <c r="AW2100" s="13">
        <f t="shared" si="2558"/>
        <v>2.7081988654673755E-4</v>
      </c>
      <c r="AX2100" s="13">
        <f t="shared" si="2559"/>
        <v>2.1681250931516981E-3</v>
      </c>
      <c r="AY2100" s="13">
        <f t="shared" si="2560"/>
        <v>4.5892225747362512E-3</v>
      </c>
      <c r="AZ2100" s="13">
        <f t="shared" si="2561"/>
        <v>4.8569531128514198E-3</v>
      </c>
      <c r="BA2100" s="13">
        <f t="shared" si="2562"/>
        <v>3.4268685173098699E-3</v>
      </c>
      <c r="BB2100" s="13">
        <f t="shared" si="2563"/>
        <v>1.8133942559363961E-3</v>
      </c>
      <c r="BC2100" s="13">
        <f t="shared" si="2564"/>
        <v>7.6767432677447194E-4</v>
      </c>
      <c r="BD2100" s="13">
        <f t="shared" si="2565"/>
        <v>1.6366931914412316E-3</v>
      </c>
      <c r="BE2100" s="13">
        <f t="shared" si="2566"/>
        <v>3.6305707510140162E-3</v>
      </c>
      <c r="BF2100" s="13">
        <f t="shared" si="2567"/>
        <v>4.026730253124465E-3</v>
      </c>
      <c r="BG2100" s="13">
        <f t="shared" si="2568"/>
        <v>2.9774118439273136E-3</v>
      </c>
      <c r="BH2100" s="13">
        <f t="shared" si="2569"/>
        <v>1.6511500766931248E-3</v>
      </c>
      <c r="BI2100" s="13">
        <f t="shared" si="2570"/>
        <v>7.325279050862172E-4</v>
      </c>
      <c r="BJ2100" s="14">
        <f t="shared" si="2571"/>
        <v>0.41214190137430928</v>
      </c>
      <c r="BK2100" s="14">
        <f t="shared" si="2572"/>
        <v>0.20223874303688297</v>
      </c>
      <c r="BL2100" s="14">
        <f t="shared" si="2573"/>
        <v>0.35538136663166248</v>
      </c>
      <c r="BM2100" s="14">
        <f t="shared" si="2574"/>
        <v>0.79313795185884062</v>
      </c>
      <c r="BN2100" s="14">
        <f t="shared" si="2575"/>
        <v>0.19301585042494512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1.5025641025640999</v>
      </c>
      <c r="F2101" s="10">
        <f>VLOOKUP(B2101,home!$B$2:$E$405,3,FALSE)</f>
        <v>1.58</v>
      </c>
      <c r="G2101" s="10">
        <f>VLOOKUP(C2101,away!$B$2:$E$405,4,FALSE)</f>
        <v>0.5</v>
      </c>
      <c r="H2101" s="10">
        <f>VLOOKUP(A2101,away!$A$2:$E$405,3,FALSE)</f>
        <v>1.3487179487179499</v>
      </c>
      <c r="I2101" s="10">
        <f>VLOOKUP(C2101,away!$B$2:$E$405,3,FALSE)</f>
        <v>0.92</v>
      </c>
      <c r="J2101" s="10">
        <f>VLOOKUP(B2101,home!$B$2:$E$405,4,FALSE)</f>
        <v>1.58</v>
      </c>
      <c r="K2101" s="12">
        <f t="shared" si="2520"/>
        <v>1.187025641025639</v>
      </c>
      <c r="L2101" s="12">
        <f t="shared" si="2521"/>
        <v>1.9604964102564124</v>
      </c>
      <c r="M2101" s="13">
        <f t="shared" si="2522"/>
        <v>4.2958443909560419E-2</v>
      </c>
      <c r="N2101" s="13">
        <f t="shared" si="2523"/>
        <v>5.0992774419209914E-2</v>
      </c>
      <c r="O2101" s="13">
        <f t="shared" si="2524"/>
        <v>8.4219875074894646E-2</v>
      </c>
      <c r="P2101" s="13">
        <f t="shared" si="2525"/>
        <v>9.9971151197876043E-2</v>
      </c>
      <c r="Q2101" s="13">
        <f t="shared" si="2526"/>
        <v>3.0264865371319238E-2</v>
      </c>
      <c r="R2101" s="13">
        <f t="shared" si="2527"/>
        <v>8.2556381378287233E-2</v>
      </c>
      <c r="S2101" s="13">
        <f t="shared" si="2528"/>
        <v>5.8162203761786969E-2</v>
      </c>
      <c r="T2101" s="13">
        <f t="shared" si="2529"/>
        <v>5.9334159917364966E-2</v>
      </c>
      <c r="U2101" s="13">
        <f t="shared" si="2530"/>
        <v>9.7996541526318523E-2</v>
      </c>
      <c r="V2101" s="13">
        <f t="shared" si="2531"/>
        <v>1.5039191721894789E-2</v>
      </c>
      <c r="W2101" s="13">
        <f t="shared" si="2532"/>
        <v>1.1975057072648298E-2</v>
      </c>
      <c r="X2101" s="13">
        <f t="shared" si="2533"/>
        <v>2.347705640354265E-2</v>
      </c>
      <c r="Y2101" s="13">
        <f t="shared" si="2534"/>
        <v>2.3013342401266346E-2</v>
      </c>
      <c r="Z2101" s="13">
        <f t="shared" si="2535"/>
        <v>5.3950496445297161E-2</v>
      </c>
      <c r="AA2101" s="13">
        <f t="shared" si="2536"/>
        <v>6.4040622626630322E-2</v>
      </c>
      <c r="AB2101" s="13">
        <f t="shared" si="2537"/>
        <v>3.8008930562528465E-2</v>
      </c>
      <c r="AC2101" s="13">
        <f t="shared" si="2538"/>
        <v>2.1874123756214386E-3</v>
      </c>
      <c r="AD2101" s="13">
        <f t="shared" si="2539"/>
        <v>3.5536749494947395E-3</v>
      </c>
      <c r="AE2101" s="13">
        <f t="shared" si="2540"/>
        <v>6.9669669817025741E-3</v>
      </c>
      <c r="AF2101" s="13">
        <f t="shared" si="2541"/>
        <v>6.8293568790014246E-3</v>
      </c>
      <c r="AG2101" s="13">
        <f t="shared" si="2542"/>
        <v>4.4629765485474111E-3</v>
      </c>
      <c r="AH2101" s="13">
        <f t="shared" si="2543"/>
        <v>2.6442438653139111E-2</v>
      </c>
      <c r="AI2101" s="13">
        <f t="shared" si="2544"/>
        <v>3.1387852692523588E-2</v>
      </c>
      <c r="AJ2101" s="13">
        <f t="shared" si="2545"/>
        <v>1.8629092981380577E-2</v>
      </c>
      <c r="AK2101" s="13">
        <f t="shared" si="2546"/>
        <v>7.3710703459831731E-3</v>
      </c>
      <c r="AL2101" s="13">
        <f t="shared" si="2547"/>
        <v>2.0361830032366595E-4</v>
      </c>
      <c r="AM2101" s="13">
        <f t="shared" si="2548"/>
        <v>8.436606569841486E-4</v>
      </c>
      <c r="AN2101" s="13">
        <f t="shared" si="2549"/>
        <v>1.6539936894919896E-3</v>
      </c>
      <c r="AO2101" s="13">
        <f t="shared" si="2550"/>
        <v>1.6213243454179026E-3</v>
      </c>
      <c r="AP2101" s="13">
        <f t="shared" si="2551"/>
        <v>1.0595335196843755E-3</v>
      </c>
      <c r="AQ2101" s="13">
        <f t="shared" si="2552"/>
        <v>5.1930291547189005E-4</v>
      </c>
      <c r="AR2101" s="13">
        <f t="shared" si="2553"/>
        <v>1.0368061211580928E-2</v>
      </c>
      <c r="AS2101" s="13">
        <f t="shared" si="2554"/>
        <v>1.2307154505869913E-2</v>
      </c>
      <c r="AT2101" s="13">
        <f t="shared" si="2555"/>
        <v>7.3044539832659095E-3</v>
      </c>
      <c r="AU2101" s="13">
        <f t="shared" si="2556"/>
        <v>2.8901913906095008E-3</v>
      </c>
      <c r="AV2101" s="13">
        <f t="shared" si="2557"/>
        <v>8.5768282203125634E-4</v>
      </c>
      <c r="AW2101" s="13">
        <f t="shared" si="2558"/>
        <v>1.3162562878445682E-5</v>
      </c>
      <c r="AX2101" s="13">
        <f t="shared" si="2559"/>
        <v>1.6690780536078687E-4</v>
      </c>
      <c r="AY2101" s="13">
        <f t="shared" si="2560"/>
        <v>3.2722215325359862E-4</v>
      </c>
      <c r="AZ2101" s="13">
        <f t="shared" si="2561"/>
        <v>3.2075892840502694E-4</v>
      </c>
      <c r="BA2101" s="13">
        <f t="shared" si="2562"/>
        <v>2.0961557589858299E-4</v>
      </c>
      <c r="BB2101" s="13">
        <f t="shared" si="2563"/>
        <v>1.0273764602075065E-4</v>
      </c>
      <c r="BC2101" s="13">
        <f t="shared" si="2564"/>
        <v>4.0283357244375128E-5</v>
      </c>
      <c r="BD2101" s="13">
        <f t="shared" si="2565"/>
        <v>3.3877577977705262E-3</v>
      </c>
      <c r="BE2101" s="13">
        <f t="shared" si="2566"/>
        <v>4.0213553715381656E-3</v>
      </c>
      <c r="BF2101" s="13">
        <f t="shared" si="2567"/>
        <v>2.3867259688459949E-3</v>
      </c>
      <c r="BG2101" s="13">
        <f t="shared" si="2568"/>
        <v>9.4436830770731916E-4</v>
      </c>
      <c r="BH2101" s="13">
        <f t="shared" si="2569"/>
        <v>2.8024734895514458E-4</v>
      </c>
      <c r="BI2101" s="13">
        <f t="shared" si="2570"/>
        <v>6.6532157807843201E-5</v>
      </c>
      <c r="BJ2101" s="14">
        <f t="shared" si="2571"/>
        <v>0.22773557153733098</v>
      </c>
      <c r="BK2101" s="14">
        <f t="shared" si="2572"/>
        <v>0.21884924342031695</v>
      </c>
      <c r="BL2101" s="14">
        <f t="shared" si="2573"/>
        <v>0.49546733670766807</v>
      </c>
      <c r="BM2101" s="14">
        <f t="shared" si="2574"/>
        <v>0.60472509716909084</v>
      </c>
      <c r="BN2101" s="14">
        <f t="shared" si="2575"/>
        <v>0.3909634913511475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1.5025641025640999</v>
      </c>
      <c r="F2102" s="10">
        <f>VLOOKUP(B2102,home!$B$2:$E$405,3,FALSE)</f>
        <v>1.18</v>
      </c>
      <c r="G2102" s="10">
        <f>VLOOKUP(C2102,away!$B$2:$E$405,4,FALSE)</f>
        <v>0.74</v>
      </c>
      <c r="H2102" s="10">
        <f>VLOOKUP(A2102,away!$A$2:$E$405,3,FALSE)</f>
        <v>1.3487179487179499</v>
      </c>
      <c r="I2102" s="10">
        <f>VLOOKUP(C2102,away!$B$2:$E$405,3,FALSE)</f>
        <v>1.26</v>
      </c>
      <c r="J2102" s="10">
        <f>VLOOKUP(B2102,home!$B$2:$E$405,4,FALSE)</f>
        <v>1.18</v>
      </c>
      <c r="K2102" s="12">
        <f t="shared" si="2520"/>
        <v>1.312038974358972</v>
      </c>
      <c r="L2102" s="12">
        <f t="shared" si="2521"/>
        <v>2.0052738461538477</v>
      </c>
      <c r="M2102" s="13">
        <f t="shared" si="2522"/>
        <v>3.6250111547534596E-2</v>
      </c>
      <c r="N2102" s="13">
        <f t="shared" si="2523"/>
        <v>4.7561559175225615E-2</v>
      </c>
      <c r="O2102" s="13">
        <f t="shared" si="2524"/>
        <v>7.2691400606430701E-2</v>
      </c>
      <c r="P2102" s="13">
        <f t="shared" si="2525"/>
        <v>9.5373950696378482E-2</v>
      </c>
      <c r="Q2102" s="13">
        <f t="shared" si="2526"/>
        <v>3.1201309659588294E-2</v>
      </c>
      <c r="R2102" s="13">
        <f t="shared" si="2527"/>
        <v>7.2883082238183725E-2</v>
      </c>
      <c r="S2102" s="13">
        <f t="shared" si="2528"/>
        <v>6.2732155041146903E-2</v>
      </c>
      <c r="T2102" s="13">
        <f t="shared" si="2529"/>
        <v>6.2567170226119809E-2</v>
      </c>
      <c r="U2102" s="13">
        <f t="shared" si="2530"/>
        <v>9.5625444467907175E-2</v>
      </c>
      <c r="V2102" s="13">
        <f t="shared" si="2531"/>
        <v>1.8338682149452511E-2</v>
      </c>
      <c r="W2102" s="13">
        <f t="shared" si="2532"/>
        <v>1.3645778108140969E-2</v>
      </c>
      <c r="X2102" s="13">
        <f t="shared" si="2533"/>
        <v>2.7363521950673812E-2</v>
      </c>
      <c r="Y2102" s="13">
        <f t="shared" si="2534"/>
        <v>2.7435677453171461E-2</v>
      </c>
      <c r="Z2102" s="13">
        <f t="shared" si="2535"/>
        <v>4.8716846213103286E-2</v>
      </c>
      <c r="AA2102" s="13">
        <f t="shared" si="2536"/>
        <v>6.3918400939443801E-2</v>
      </c>
      <c r="AB2102" s="13">
        <f t="shared" si="2537"/>
        <v>4.1931716605626709E-2</v>
      </c>
      <c r="AC2102" s="13">
        <f t="shared" si="2538"/>
        <v>3.0155641122389097E-3</v>
      </c>
      <c r="AD2102" s="13">
        <f t="shared" si="2539"/>
        <v>4.4759481783338499E-3</v>
      </c>
      <c r="AE2102" s="13">
        <f t="shared" si="2540"/>
        <v>8.9755018187528263E-3</v>
      </c>
      <c r="AF2102" s="13">
        <f t="shared" si="2541"/>
        <v>8.9991695266256697E-3</v>
      </c>
      <c r="AG2102" s="13">
        <f t="shared" si="2542"/>
        <v>6.0152664296157198E-3</v>
      </c>
      <c r="AH2102" s="13">
        <f t="shared" si="2543"/>
        <v>2.4422654394558787E-2</v>
      </c>
      <c r="AI2102" s="13">
        <f t="shared" si="2544"/>
        <v>3.2043474422960551E-2</v>
      </c>
      <c r="AJ2102" s="13">
        <f t="shared" si="2545"/>
        <v>2.1021143658399563E-2</v>
      </c>
      <c r="AK2102" s="13">
        <f t="shared" si="2546"/>
        <v>9.1935199218063889E-3</v>
      </c>
      <c r="AL2102" s="13">
        <f t="shared" si="2547"/>
        <v>3.1735765842850485E-4</v>
      </c>
      <c r="AM2102" s="13">
        <f t="shared" si="2548"/>
        <v>1.1745236914370097E-3</v>
      </c>
      <c r="AN2102" s="13">
        <f t="shared" si="2549"/>
        <v>2.355241640126707E-3</v>
      </c>
      <c r="AO2102" s="13">
        <f t="shared" si="2550"/>
        <v>2.3614522311592896E-3</v>
      </c>
      <c r="AP2102" s="13">
        <f t="shared" si="2551"/>
        <v>1.5784527993617913E-3</v>
      </c>
      <c r="AQ2102" s="13">
        <f t="shared" si="2552"/>
        <v>7.9130752898713176E-4</v>
      </c>
      <c r="AR2102" s="13">
        <f t="shared" si="2553"/>
        <v>9.7948220222126205E-3</v>
      </c>
      <c r="AS2102" s="13">
        <f t="shared" si="2554"/>
        <v>1.2851188240052519E-2</v>
      </c>
      <c r="AT2102" s="13">
        <f t="shared" si="2555"/>
        <v>8.4306299188862972E-3</v>
      </c>
      <c r="AU2102" s="13">
        <f t="shared" si="2556"/>
        <v>3.6871050106585461E-3</v>
      </c>
      <c r="AV2102" s="13">
        <f t="shared" si="2557"/>
        <v>1.2094063691345672E-3</v>
      </c>
      <c r="AW2102" s="13">
        <f t="shared" si="2558"/>
        <v>2.3193532972833039E-5</v>
      </c>
      <c r="AX2102" s="13">
        <f t="shared" si="2559"/>
        <v>2.568368099122212E-4</v>
      </c>
      <c r="AY2102" s="13">
        <f t="shared" si="2560"/>
        <v>5.1502813764656445E-4</v>
      </c>
      <c r="AZ2102" s="13">
        <f t="shared" si="2561"/>
        <v>5.1638622722798987E-4</v>
      </c>
      <c r="BA2102" s="13">
        <f t="shared" si="2562"/>
        <v>3.4516526532478204E-4</v>
      </c>
      <c r="BB2102" s="13">
        <f t="shared" si="2563"/>
        <v>1.7303771978913475E-4</v>
      </c>
      <c r="BC2102" s="13">
        <f t="shared" si="2564"/>
        <v>6.9397602778250057E-5</v>
      </c>
      <c r="BD2102" s="13">
        <f t="shared" si="2565"/>
        <v>3.2735500714791139E-3</v>
      </c>
      <c r="BE2102" s="13">
        <f t="shared" si="2566"/>
        <v>4.295025278296196E-3</v>
      </c>
      <c r="BF2102" s="13">
        <f t="shared" si="2567"/>
        <v>2.8176202804908001E-3</v>
      </c>
      <c r="BG2102" s="13">
        <f t="shared" si="2568"/>
        <v>1.2322758743160628E-3</v>
      </c>
      <c r="BH2102" s="13">
        <f t="shared" si="2569"/>
        <v>4.0419849356623837E-4</v>
      </c>
      <c r="BI2102" s="13">
        <f t="shared" si="2570"/>
        <v>1.0606483538721769E-4</v>
      </c>
      <c r="BJ2102" s="14">
        <f t="shared" si="2571"/>
        <v>0.24837773217999889</v>
      </c>
      <c r="BK2102" s="14">
        <f t="shared" si="2572"/>
        <v>0.21654284934282644</v>
      </c>
      <c r="BL2102" s="14">
        <f t="shared" si="2573"/>
        <v>0.48183272364979768</v>
      </c>
      <c r="BM2102" s="14">
        <f t="shared" si="2574"/>
        <v>0.63901690285771096</v>
      </c>
      <c r="BN2102" s="14">
        <f t="shared" si="2575"/>
        <v>0.35596141392334141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1.5025641025640999</v>
      </c>
      <c r="F2103" s="10">
        <f>VLOOKUP(B2103,home!$B$2:$E$405,3,FALSE)</f>
        <v>1.06</v>
      </c>
      <c r="G2103" s="10">
        <f>VLOOKUP(C2103,away!$B$2:$E$405,4,FALSE)</f>
        <v>0.67</v>
      </c>
      <c r="H2103" s="10">
        <f>VLOOKUP(A2103,away!$A$2:$E$405,3,FALSE)</f>
        <v>1.3487179487179499</v>
      </c>
      <c r="I2103" s="10">
        <f>VLOOKUP(C2103,away!$B$2:$E$405,3,FALSE)</f>
        <v>0.89</v>
      </c>
      <c r="J2103" s="10">
        <f>VLOOKUP(B2103,home!$B$2:$E$405,4,FALSE)</f>
        <v>1.06</v>
      </c>
      <c r="K2103" s="12">
        <f t="shared" si="2520"/>
        <v>1.0671210256410237</v>
      </c>
      <c r="L2103" s="12">
        <f t="shared" si="2521"/>
        <v>1.2723805128205141</v>
      </c>
      <c r="M2103" s="13">
        <f t="shared" si="2522"/>
        <v>9.6375665822201015E-2</v>
      </c>
      <c r="N2103" s="13">
        <f t="shared" si="2523"/>
        <v>0.10284449935902371</v>
      </c>
      <c r="O2103" s="13">
        <f t="shared" si="2524"/>
        <v>0.12262651910227063</v>
      </c>
      <c r="P2103" s="13">
        <f t="shared" si="2525"/>
        <v>0.13085733683520362</v>
      </c>
      <c r="Q2103" s="13">
        <f t="shared" si="2526"/>
        <v>5.4873763818769482E-2</v>
      </c>
      <c r="R2103" s="13">
        <f t="shared" si="2527"/>
        <v>7.8013796630370849E-2</v>
      </c>
      <c r="S2103" s="13">
        <f t="shared" si="2528"/>
        <v>4.4418999488918059E-2</v>
      </c>
      <c r="T2103" s="13">
        <f t="shared" si="2529"/>
        <v>6.9820307748117691E-2</v>
      </c>
      <c r="U2103" s="13">
        <f t="shared" si="2530"/>
        <v>8.3250162674351577E-2</v>
      </c>
      <c r="V2103" s="13">
        <f t="shared" si="2531"/>
        <v>6.701267411823638E-3</v>
      </c>
      <c r="W2103" s="13">
        <f t="shared" si="2532"/>
        <v>1.9518982375689532E-2</v>
      </c>
      <c r="X2103" s="13">
        <f t="shared" si="2533"/>
        <v>2.4835572804914424E-2</v>
      </c>
      <c r="Y2103" s="13">
        <f t="shared" si="2534"/>
        <v>1.5800149430854119E-2</v>
      </c>
      <c r="Z2103" s="13">
        <f t="shared" si="2535"/>
        <v>3.3087744854542182E-2</v>
      </c>
      <c r="AA2103" s="13">
        <f t="shared" si="2536"/>
        <v>3.5308628225327557E-2</v>
      </c>
      <c r="AB2103" s="13">
        <f t="shared" si="2537"/>
        <v>1.8839289782894567E-2</v>
      </c>
      <c r="AC2103" s="13">
        <f t="shared" si="2538"/>
        <v>5.6867960356659763E-4</v>
      </c>
      <c r="AD2103" s="13">
        <f t="shared" si="2539"/>
        <v>5.2072791230537187E-3</v>
      </c>
      <c r="AE2103" s="13">
        <f t="shared" si="2540"/>
        <v>6.6256404809906478E-3</v>
      </c>
      <c r="AF2103" s="13">
        <f t="shared" si="2541"/>
        <v>4.2151679164836205E-3</v>
      </c>
      <c r="AG2103" s="13">
        <f t="shared" si="2542"/>
        <v>1.7877658384000017E-3</v>
      </c>
      <c r="AH2103" s="13">
        <f t="shared" si="2543"/>
        <v>1.0525050441524176E-2</v>
      </c>
      <c r="AI2103" s="13">
        <f t="shared" si="2544"/>
        <v>1.1231502622082789E-2</v>
      </c>
      <c r="AJ2103" s="13">
        <f t="shared" si="2545"/>
        <v>5.9926862987834152E-3</v>
      </c>
      <c r="AK2103" s="13">
        <f t="shared" si="2546"/>
        <v>2.13164051650089E-3</v>
      </c>
      <c r="AL2103" s="13">
        <f t="shared" si="2547"/>
        <v>3.0885762624980791E-5</v>
      </c>
      <c r="AM2103" s="13">
        <f t="shared" si="2548"/>
        <v>1.1113594077184355E-3</v>
      </c>
      <c r="AN2103" s="13">
        <f t="shared" si="2549"/>
        <v>1.414072053120686E-3</v>
      </c>
      <c r="AO2103" s="13">
        <f t="shared" si="2550"/>
        <v>8.9961886205742797E-4</v>
      </c>
      <c r="AP2103" s="13">
        <f t="shared" si="2551"/>
        <v>3.8155250301587912E-4</v>
      </c>
      <c r="AQ2103" s="13">
        <f t="shared" si="2552"/>
        <v>1.2136999236382375E-4</v>
      </c>
      <c r="AR2103" s="13">
        <f t="shared" si="2553"/>
        <v>2.6783738156496623E-3</v>
      </c>
      <c r="AS2103" s="13">
        <f t="shared" si="2554"/>
        <v>2.8581490132061297E-3</v>
      </c>
      <c r="AT2103" s="13">
        <f t="shared" si="2555"/>
        <v>1.5249954532037023E-3</v>
      </c>
      <c r="AU2103" s="13">
        <f t="shared" si="2556"/>
        <v>5.4245157070687759E-4</v>
      </c>
      <c r="AV2103" s="13">
        <f t="shared" si="2557"/>
        <v>1.4471536912332686E-4</v>
      </c>
      <c r="AW2103" s="13">
        <f t="shared" si="2558"/>
        <v>1.1648942848191629E-6</v>
      </c>
      <c r="AX2103" s="13">
        <f t="shared" si="2559"/>
        <v>1.9765916517004947E-4</v>
      </c>
      <c r="AY2103" s="13">
        <f t="shared" si="2560"/>
        <v>2.5149766994274228E-4</v>
      </c>
      <c r="AZ2103" s="13">
        <f t="shared" si="2561"/>
        <v>1.6000036712745543E-4</v>
      </c>
      <c r="BA2103" s="13">
        <f t="shared" si="2562"/>
        <v>6.7860449725700749E-5</v>
      </c>
      <c r="BB2103" s="13">
        <f t="shared" si="2563"/>
        <v>2.1586078455554454E-5</v>
      </c>
      <c r="BC2103" s="13">
        <f t="shared" si="2564"/>
        <v>5.4931411150124473E-6</v>
      </c>
      <c r="BD2103" s="13">
        <f t="shared" si="2565"/>
        <v>5.6798510818022489E-4</v>
      </c>
      <c r="BE2103" s="13">
        <f t="shared" si="2566"/>
        <v>6.0610885119010945E-4</v>
      </c>
      <c r="BF2103" s="13">
        <f t="shared" si="2567"/>
        <v>3.2339574946604606E-4</v>
      </c>
      <c r="BG2103" s="13">
        <f t="shared" si="2568"/>
        <v>1.1503413461938489E-4</v>
      </c>
      <c r="BH2103" s="13">
        <f t="shared" si="2569"/>
        <v>3.0688835929691395E-5</v>
      </c>
      <c r="BI2103" s="13">
        <f t="shared" si="2570"/>
        <v>6.5497404146042788E-6</v>
      </c>
      <c r="BJ2103" s="14">
        <f t="shared" si="2571"/>
        <v>0.31016119858610969</v>
      </c>
      <c r="BK2103" s="14">
        <f t="shared" si="2572"/>
        <v>0.27920433259428068</v>
      </c>
      <c r="BL2103" s="14">
        <f t="shared" si="2573"/>
        <v>0.37731772393579621</v>
      </c>
      <c r="BM2103" s="14">
        <f t="shared" si="2574"/>
        <v>0.41392908562723152</v>
      </c>
      <c r="BN2103" s="14">
        <f t="shared" si="2575"/>
        <v>0.5855915815678393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1.5025641025640999</v>
      </c>
      <c r="F2104" s="10">
        <f>VLOOKUP(B2104,home!$B$2:$E$405,3,FALSE)</f>
        <v>1.1599999999999999</v>
      </c>
      <c r="G2104" s="10">
        <f>VLOOKUP(C2104,away!$B$2:$E$405,4,FALSE)</f>
        <v>1.75</v>
      </c>
      <c r="H2104" s="10">
        <f>VLOOKUP(A2104,away!$A$2:$E$405,3,FALSE)</f>
        <v>1.3487179487179499</v>
      </c>
      <c r="I2104" s="10">
        <f>VLOOKUP(C2104,away!$B$2:$E$405,3,FALSE)</f>
        <v>0.92</v>
      </c>
      <c r="J2104" s="10">
        <f>VLOOKUP(B2104,home!$B$2:$E$405,4,FALSE)</f>
        <v>1.1599999999999999</v>
      </c>
      <c r="K2104" s="12">
        <f t="shared" si="2520"/>
        <v>3.0502051282051226</v>
      </c>
      <c r="L2104" s="12">
        <f t="shared" si="2521"/>
        <v>1.4393517948717962</v>
      </c>
      <c r="M2104" s="13">
        <f t="shared" si="2522"/>
        <v>1.1225616519488378E-2</v>
      </c>
      <c r="N2104" s="13">
        <f t="shared" si="2523"/>
        <v>3.4240433075007591E-2</v>
      </c>
      <c r="O2104" s="13">
        <f t="shared" si="2524"/>
        <v>1.6157611285868081E-2</v>
      </c>
      <c r="P2104" s="13">
        <f t="shared" si="2525"/>
        <v>4.9284028803699788E-2</v>
      </c>
      <c r="Q2104" s="13">
        <f t="shared" si="2526"/>
        <v>5.2220172278676237E-2</v>
      </c>
      <c r="R2104" s="13">
        <f t="shared" si="2527"/>
        <v>1.1628243402577509E-2</v>
      </c>
      <c r="S2104" s="13">
        <f t="shared" si="2528"/>
        <v>5.409314247701142E-2</v>
      </c>
      <c r="T2104" s="13">
        <f t="shared" si="2529"/>
        <v>7.5163198697827047E-2</v>
      </c>
      <c r="U2104" s="13">
        <f t="shared" si="2530"/>
        <v>3.5468527658559304E-2</v>
      </c>
      <c r="V2104" s="13">
        <f t="shared" si="2531"/>
        <v>2.6387345479881752E-2</v>
      </c>
      <c r="W2104" s="13">
        <f t="shared" si="2532"/>
        <v>5.3094079093391075E-2</v>
      </c>
      <c r="X2104" s="13">
        <f t="shared" si="2533"/>
        <v>7.6421058040137546E-2</v>
      </c>
      <c r="Y2104" s="13">
        <f t="shared" si="2534"/>
        <v>5.4998393528036857E-2</v>
      </c>
      <c r="Z2104" s="13">
        <f t="shared" si="2535"/>
        <v>5.5790443375686892E-3</v>
      </c>
      <c r="AA2104" s="13">
        <f t="shared" si="2536"/>
        <v>1.7017229648935765E-2</v>
      </c>
      <c r="AB2104" s="13">
        <f t="shared" si="2537"/>
        <v>2.5953020571514072E-2</v>
      </c>
      <c r="AC2104" s="13">
        <f t="shared" si="2538"/>
        <v>7.240552737270394E-3</v>
      </c>
      <c r="AD2104" s="13">
        <f t="shared" si="2539"/>
        <v>4.0486958081997454E-2</v>
      </c>
      <c r="AE2104" s="13">
        <f t="shared" si="2540"/>
        <v>5.8274975784222215E-2</v>
      </c>
      <c r="AF2104" s="13">
        <f t="shared" si="2541"/>
        <v>4.1939095495565362E-2</v>
      </c>
      <c r="AG2104" s="13">
        <f t="shared" si="2542"/>
        <v>2.0121704125613895E-2</v>
      </c>
      <c r="AH2104" s="13">
        <f t="shared" si="2543"/>
        <v>2.0075518702372054E-3</v>
      </c>
      <c r="AI2104" s="13">
        <f t="shared" si="2544"/>
        <v>6.123445009735308E-3</v>
      </c>
      <c r="AJ2104" s="13">
        <f t="shared" si="2545"/>
        <v>9.3388816854883538E-3</v>
      </c>
      <c r="AK2104" s="13">
        <f t="shared" si="2546"/>
        <v>9.4951682695924907E-3</v>
      </c>
      <c r="AL2104" s="13">
        <f t="shared" si="2547"/>
        <v>1.2715332259527607E-3</v>
      </c>
      <c r="AM2104" s="13">
        <f t="shared" si="2548"/>
        <v>2.4698705433426896E-2</v>
      </c>
      <c r="AN2104" s="13">
        <f t="shared" si="2549"/>
        <v>3.5550125996612787E-2</v>
      </c>
      <c r="AO2104" s="13">
        <f t="shared" si="2550"/>
        <v>2.5584568830571565E-2</v>
      </c>
      <c r="AP2104" s="13">
        <f t="shared" si="2551"/>
        <v>1.2275065022434735E-2</v>
      </c>
      <c r="AQ2104" s="13">
        <f t="shared" si="2552"/>
        <v>4.4170342180523585E-3</v>
      </c>
      <c r="AR2104" s="13">
        <f t="shared" si="2553"/>
        <v>5.7791467754483058E-4</v>
      </c>
      <c r="AS2104" s="13">
        <f t="shared" si="2554"/>
        <v>1.762758313112252E-3</v>
      </c>
      <c r="AT2104" s="13">
        <f t="shared" si="2555"/>
        <v>2.6883872232206017E-3</v>
      </c>
      <c r="AU2104" s="13">
        <f t="shared" si="2556"/>
        <v>2.7333774982895363E-3</v>
      </c>
      <c r="AV2104" s="13">
        <f t="shared" si="2557"/>
        <v>2.0843405156508077E-3</v>
      </c>
      <c r="AW2104" s="13">
        <f t="shared" si="2558"/>
        <v>1.5506765269101885E-4</v>
      </c>
      <c r="AX2104" s="13">
        <f t="shared" si="2559"/>
        <v>1.255601966217774E-2</v>
      </c>
      <c r="AY2104" s="13">
        <f t="shared" si="2560"/>
        <v>1.8072529437201092E-2</v>
      </c>
      <c r="AZ2104" s="13">
        <f t="shared" si="2561"/>
        <v>1.3006363841654385E-2</v>
      </c>
      <c r="BA2104" s="13">
        <f t="shared" si="2562"/>
        <v>6.2402443800802926E-3</v>
      </c>
      <c r="BB2104" s="13">
        <f t="shared" si="2563"/>
        <v>2.245476737226801E-3</v>
      </c>
      <c r="BC2104" s="13">
        <f t="shared" si="2564"/>
        <v>6.4640619441405222E-4</v>
      </c>
      <c r="BD2104" s="13">
        <f t="shared" si="2565"/>
        <v>1.3863708806781784E-4</v>
      </c>
      <c r="BE2104" s="13">
        <f t="shared" si="2566"/>
        <v>4.2287155698388318E-4</v>
      </c>
      <c r="BF2104" s="13">
        <f t="shared" si="2567"/>
        <v>6.4492249584216282E-4</v>
      </c>
      <c r="BG2104" s="13">
        <f t="shared" si="2568"/>
        <v>6.557153013708705E-4</v>
      </c>
      <c r="BH2104" s="13">
        <f t="shared" si="2569"/>
        <v>5.0001654372099915E-4</v>
      </c>
      <c r="BI2104" s="13">
        <f t="shared" si="2570"/>
        <v>3.050306051690385E-4</v>
      </c>
      <c r="BJ2104" s="14">
        <f t="shared" si="2571"/>
        <v>0.66225260795432794</v>
      </c>
      <c r="BK2104" s="14">
        <f t="shared" si="2572"/>
        <v>0.16757474868050556</v>
      </c>
      <c r="BL2104" s="14">
        <f t="shared" si="2573"/>
        <v>0.14570365122148093</v>
      </c>
      <c r="BM2104" s="14">
        <f t="shared" si="2574"/>
        <v>0.78843648504405539</v>
      </c>
      <c r="BN2104" s="14">
        <f t="shared" si="2575"/>
        <v>0.17475610536531758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1.5025641025640999</v>
      </c>
      <c r="F2105" s="10">
        <f>VLOOKUP(B2105,home!$B$2:$E$405,3,FALSE)</f>
        <v>0.81</v>
      </c>
      <c r="G2105" s="10">
        <f>VLOOKUP(C2105,away!$B$2:$E$405,4,FALSE)</f>
        <v>1.25</v>
      </c>
      <c r="H2105" s="10">
        <f>VLOOKUP(A2105,away!$A$2:$E$405,3,FALSE)</f>
        <v>1.3487179487179499</v>
      </c>
      <c r="I2105" s="10">
        <f>VLOOKUP(C2105,away!$B$2:$E$405,3,FALSE)</f>
        <v>0.75</v>
      </c>
      <c r="J2105" s="10">
        <f>VLOOKUP(B2105,home!$B$2:$E$405,4,FALSE)</f>
        <v>0.81</v>
      </c>
      <c r="K2105" s="12">
        <f t="shared" si="2520"/>
        <v>1.5213461538461512</v>
      </c>
      <c r="L2105" s="12">
        <f t="shared" si="2521"/>
        <v>0.81934615384615461</v>
      </c>
      <c r="M2105" s="13">
        <f t="shared" si="2522"/>
        <v>9.626097294467216E-2</v>
      </c>
      <c r="N2105" s="13">
        <f t="shared" si="2523"/>
        <v>0.1464462609548654</v>
      </c>
      <c r="O2105" s="13">
        <f t="shared" si="2524"/>
        <v>7.887105794770588E-2</v>
      </c>
      <c r="P2105" s="13">
        <f t="shared" si="2525"/>
        <v>0.11999018065851924</v>
      </c>
      <c r="Q2105" s="13">
        <f t="shared" si="2526"/>
        <v>0.11139772792441716</v>
      </c>
      <c r="R2105" s="13">
        <f t="shared" si="2527"/>
        <v>3.2311348989614998E-2</v>
      </c>
      <c r="S2105" s="13">
        <f t="shared" si="2528"/>
        <v>3.7392213619997935E-2</v>
      </c>
      <c r="T2105" s="13">
        <f t="shared" si="2529"/>
        <v>9.1273299922071574E-2</v>
      </c>
      <c r="U2105" s="13">
        <f t="shared" si="2530"/>
        <v>4.9156746510931493E-2</v>
      </c>
      <c r="V2105" s="13">
        <f t="shared" si="2531"/>
        <v>5.1788594764086591E-3</v>
      </c>
      <c r="W2105" s="13">
        <f t="shared" si="2532"/>
        <v>5.6491501641670681E-2</v>
      </c>
      <c r="X2105" s="13">
        <f t="shared" si="2533"/>
        <v>4.6286094595096597E-2</v>
      </c>
      <c r="Y2105" s="13">
        <f t="shared" si="2534"/>
        <v>1.896216679152584E-2</v>
      </c>
      <c r="Z2105" s="13">
        <f t="shared" si="2535"/>
        <v>8.8247265067406266E-3</v>
      </c>
      <c r="AA2105" s="13">
        <f t="shared" si="2536"/>
        <v>1.3425463729774035E-2</v>
      </c>
      <c r="AB2105" s="13">
        <f t="shared" si="2537"/>
        <v>1.0212388804446368E-2</v>
      </c>
      <c r="AC2105" s="13">
        <f t="shared" si="2538"/>
        <v>4.0346847297640553E-4</v>
      </c>
      <c r="AD2105" s="13">
        <f t="shared" si="2539"/>
        <v>2.1485782186887306E-2</v>
      </c>
      <c r="AE2105" s="13">
        <f t="shared" si="2540"/>
        <v>1.7604292997202335E-2</v>
      </c>
      <c r="AF2105" s="13">
        <f t="shared" si="2541"/>
        <v>7.2120048792192635E-3</v>
      </c>
      <c r="AG2105" s="13">
        <f t="shared" si="2542"/>
        <v>1.9697094864360013E-3</v>
      </c>
      <c r="AH2105" s="13">
        <f t="shared" si="2543"/>
        <v>1.807626430510536E-3</v>
      </c>
      <c r="AI2105" s="13">
        <f t="shared" si="2544"/>
        <v>2.7500255176478509E-3</v>
      </c>
      <c r="AJ2105" s="13">
        <f t="shared" si="2545"/>
        <v>2.091870372126165E-3</v>
      </c>
      <c r="AK2105" s="13">
        <f t="shared" si="2546"/>
        <v>1.0608196483262861E-3</v>
      </c>
      <c r="AL2105" s="13">
        <f t="shared" si="2547"/>
        <v>2.0117085245037643E-5</v>
      </c>
      <c r="AM2105" s="13">
        <f t="shared" si="2548"/>
        <v>6.5374624184794299E-3</v>
      </c>
      <c r="AN2105" s="13">
        <f t="shared" si="2549"/>
        <v>5.356444688494901E-3</v>
      </c>
      <c r="AO2105" s="13">
        <f t="shared" si="2550"/>
        <v>2.1943911769039806E-3</v>
      </c>
      <c r="AP2105" s="13">
        <f t="shared" si="2551"/>
        <v>5.9932199027673766E-4</v>
      </c>
      <c r="AQ2105" s="13">
        <f t="shared" si="2552"/>
        <v>1.2276304191216687E-4</v>
      </c>
      <c r="AR2105" s="13">
        <f t="shared" si="2553"/>
        <v>2.962143526858922E-4</v>
      </c>
      <c r="AS2105" s="13">
        <f t="shared" si="2554"/>
        <v>4.5064456617270945E-4</v>
      </c>
      <c r="AT2105" s="13">
        <f t="shared" si="2555"/>
        <v>3.4279318874925953E-4</v>
      </c>
      <c r="AU2105" s="13">
        <f t="shared" si="2556"/>
        <v>1.738356997561146E-4</v>
      </c>
      <c r="AV2105" s="13">
        <f t="shared" si="2557"/>
        <v>6.611606830627981E-5</v>
      </c>
      <c r="AW2105" s="13">
        <f t="shared" si="2558"/>
        <v>6.9655917283849332E-7</v>
      </c>
      <c r="AX2105" s="13">
        <f t="shared" si="2559"/>
        <v>1.6576238843779071E-3</v>
      </c>
      <c r="AY2105" s="13">
        <f t="shared" si="2560"/>
        <v>1.3581677541885612E-3</v>
      </c>
      <c r="AZ2105" s="13">
        <f t="shared" si="2561"/>
        <v>5.5640476283613349E-4</v>
      </c>
      <c r="BA2105" s="13">
        <f t="shared" si="2562"/>
        <v>1.5196270080382261E-4</v>
      </c>
      <c r="BB2105" s="13">
        <f t="shared" si="2563"/>
        <v>3.1127513607921501E-5</v>
      </c>
      <c r="BC2105" s="13">
        <f t="shared" si="2564"/>
        <v>5.1008417106888642E-6</v>
      </c>
      <c r="BD2105" s="13">
        <f t="shared" si="2565"/>
        <v>4.0450348431202348E-5</v>
      </c>
      <c r="BE2105" s="13">
        <f t="shared" si="2566"/>
        <v>6.1538982007546385E-5</v>
      </c>
      <c r="BF2105" s="13">
        <f t="shared" si="2567"/>
        <v>4.6811046794394114E-5</v>
      </c>
      <c r="BG2105" s="13">
        <f t="shared" si="2568"/>
        <v>2.3738601999387896E-5</v>
      </c>
      <c r="BH2105" s="13">
        <f t="shared" si="2569"/>
        <v>9.0286577123633326E-6</v>
      </c>
      <c r="BI2105" s="13">
        <f t="shared" si="2570"/>
        <v>2.7471427370194693E-6</v>
      </c>
      <c r="BJ2105" s="14">
        <f t="shared" si="2571"/>
        <v>0.53769961215298445</v>
      </c>
      <c r="BK2105" s="14">
        <f t="shared" si="2572"/>
        <v>0.26060398001200802</v>
      </c>
      <c r="BL2105" s="14">
        <f t="shared" si="2573"/>
        <v>0.19320126660643577</v>
      </c>
      <c r="BM2105" s="14">
        <f t="shared" si="2574"/>
        <v>0.41369456466335802</v>
      </c>
      <c r="BN2105" s="14">
        <f t="shared" si="2575"/>
        <v>0.58527754941979482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1.5025641025640999</v>
      </c>
      <c r="F2106" s="10">
        <f>VLOOKUP(B2106,home!$B$2:$E$405,3,FALSE)</f>
        <v>1.25</v>
      </c>
      <c r="G2106" s="10">
        <f>VLOOKUP(C2106,away!$B$2:$E$405,4,FALSE)</f>
        <v>0.96</v>
      </c>
      <c r="H2106" s="10">
        <f>VLOOKUP(A2106,away!$A$2:$E$405,3,FALSE)</f>
        <v>1.3487179487179499</v>
      </c>
      <c r="I2106" s="10">
        <f>VLOOKUP(C2106,away!$B$2:$E$405,3,FALSE)</f>
        <v>1.41</v>
      </c>
      <c r="J2106" s="10">
        <f>VLOOKUP(B2106,home!$B$2:$E$405,4,FALSE)</f>
        <v>1.25</v>
      </c>
      <c r="K2106" s="12">
        <f t="shared" si="2520"/>
        <v>1.8030769230769197</v>
      </c>
      <c r="L2106" s="12">
        <f t="shared" si="2521"/>
        <v>2.3771153846153865</v>
      </c>
      <c r="M2106" s="13">
        <f t="shared" si="2522"/>
        <v>1.5295565828908097E-2</v>
      </c>
      <c r="N2106" s="13">
        <f t="shared" si="2523"/>
        <v>2.7579081771508085E-2</v>
      </c>
      <c r="O2106" s="13">
        <f t="shared" si="2524"/>
        <v>3.6359324848294836E-2</v>
      </c>
      <c r="P2106" s="13">
        <f t="shared" si="2525"/>
        <v>6.5558659572617639E-2</v>
      </c>
      <c r="Q2106" s="13">
        <f t="shared" si="2526"/>
        <v>2.4863602950928789E-2</v>
      </c>
      <c r="R2106" s="13">
        <f t="shared" si="2527"/>
        <v>4.3215155235555087E-2</v>
      </c>
      <c r="S2106" s="13">
        <f t="shared" si="2528"/>
        <v>7.0248101525531945E-2</v>
      </c>
      <c r="T2106" s="13">
        <f t="shared" si="2529"/>
        <v>5.9103653091621348E-2</v>
      </c>
      <c r="U2106" s="13">
        <f t="shared" si="2530"/>
        <v>7.7920249132416089E-2</v>
      </c>
      <c r="V2106" s="13">
        <f t="shared" si="2531"/>
        <v>3.3454658436085485E-2</v>
      </c>
      <c r="W2106" s="13">
        <f t="shared" si="2532"/>
        <v>1.4943662901788968E-2</v>
      </c>
      <c r="X2106" s="13">
        <f t="shared" si="2533"/>
        <v>3.5522810986348768E-2</v>
      </c>
      <c r="Y2106" s="13">
        <f t="shared" si="2534"/>
        <v>4.222091025021707E-2</v>
      </c>
      <c r="Z2106" s="13">
        <f t="shared" si="2535"/>
        <v>3.4242470119660057E-2</v>
      </c>
      <c r="AA2106" s="13">
        <f t="shared" si="2536"/>
        <v>6.1741807661910002E-2</v>
      </c>
      <c r="AB2106" s="13">
        <f t="shared" si="2537"/>
        <v>5.5662614292121861E-2</v>
      </c>
      <c r="AC2106" s="13">
        <f t="shared" si="2538"/>
        <v>8.9619214976358365E-3</v>
      </c>
      <c r="AD2106" s="13">
        <f t="shared" si="2539"/>
        <v>6.7361434311140915E-3</v>
      </c>
      <c r="AE2106" s="13">
        <f t="shared" si="2540"/>
        <v>1.6012590183077182E-2</v>
      </c>
      <c r="AF2106" s="13">
        <f t="shared" si="2541"/>
        <v>1.9031887235867042E-2</v>
      </c>
      <c r="AG2106" s="13">
        <f t="shared" si="2542"/>
        <v>1.5080330648881582E-2</v>
      </c>
      <c r="AH2106" s="13">
        <f t="shared" si="2543"/>
        <v>2.0349575632169149E-2</v>
      </c>
      <c r="AI2106" s="13">
        <f t="shared" si="2544"/>
        <v>3.6691850216772605E-2</v>
      </c>
      <c r="AJ2106" s="13">
        <f t="shared" si="2545"/>
        <v>3.3079114195428791E-2</v>
      </c>
      <c r="AK2106" s="13">
        <f t="shared" si="2546"/>
        <v>1.9881395813867934E-2</v>
      </c>
      <c r="AL2106" s="13">
        <f t="shared" si="2547"/>
        <v>1.5364755175506261E-3</v>
      </c>
      <c r="AM2106" s="13">
        <f t="shared" si="2548"/>
        <v>2.4291569542355985E-3</v>
      </c>
      <c r="AN2106" s="13">
        <f t="shared" si="2549"/>
        <v>5.7743863675588951E-3</v>
      </c>
      <c r="AO2106" s="13">
        <f t="shared" si="2550"/>
        <v>6.8631913355188048E-3</v>
      </c>
      <c r="AP2106" s="13">
        <f t="shared" si="2551"/>
        <v>5.4381992370735903E-3</v>
      </c>
      <c r="AQ2106" s="13">
        <f t="shared" si="2552"/>
        <v>3.2318067677628228E-3</v>
      </c>
      <c r="AR2106" s="13">
        <f t="shared" si="2553"/>
        <v>9.674657861124732E-3</v>
      </c>
      <c r="AS2106" s="13">
        <f t="shared" si="2554"/>
        <v>1.7444152328058713E-2</v>
      </c>
      <c r="AT2106" s="13">
        <f t="shared" si="2555"/>
        <v>1.5726574252680599E-2</v>
      </c>
      <c r="AU2106" s="13">
        <f t="shared" si="2556"/>
        <v>9.4520743713546809E-3</v>
      </c>
      <c r="AV2106" s="13">
        <f t="shared" si="2557"/>
        <v>4.2607042935491023E-3</v>
      </c>
      <c r="AW2106" s="13">
        <f t="shared" si="2558"/>
        <v>1.8293114873852356E-4</v>
      </c>
      <c r="AX2106" s="13">
        <f t="shared" si="2559"/>
        <v>7.2999280778567141E-4</v>
      </c>
      <c r="AY2106" s="13">
        <f t="shared" si="2560"/>
        <v>1.7352771340459023E-3</v>
      </c>
      <c r="AZ2106" s="13">
        <f t="shared" si="2561"/>
        <v>2.0624769859559056E-3</v>
      </c>
      <c r="BA2106" s="13">
        <f t="shared" si="2562"/>
        <v>1.6342485912436517E-3</v>
      </c>
      <c r="BB2106" s="13">
        <f t="shared" si="2563"/>
        <v>9.7119936713282681E-4</v>
      </c>
      <c r="BC2106" s="13">
        <f t="shared" si="2564"/>
        <v>4.6173059142803387E-4</v>
      </c>
      <c r="BD2106" s="13">
        <f t="shared" si="2565"/>
        <v>3.8329630070949674E-3</v>
      </c>
      <c r="BE2106" s="13">
        <f t="shared" si="2566"/>
        <v>6.9111271451004512E-3</v>
      </c>
      <c r="BF2106" s="13">
        <f t="shared" si="2567"/>
        <v>6.2306469338905511E-3</v>
      </c>
      <c r="BG2106" s="13">
        <f t="shared" si="2568"/>
        <v>3.7447785674460062E-3</v>
      </c>
      <c r="BH2106" s="13">
        <f t="shared" si="2569"/>
        <v>1.688030954248735E-3</v>
      </c>
      <c r="BI2106" s="13">
        <f t="shared" si="2570"/>
        <v>6.0872993180908076E-4</v>
      </c>
      <c r="BJ2106" s="14">
        <f t="shared" si="2571"/>
        <v>0.29242633959109471</v>
      </c>
      <c r="BK2106" s="14">
        <f t="shared" si="2572"/>
        <v>0.19679065951237548</v>
      </c>
      <c r="BL2106" s="14">
        <f t="shared" si="2573"/>
        <v>0.46447552667489406</v>
      </c>
      <c r="BM2106" s="14">
        <f t="shared" si="2574"/>
        <v>0.7735112597049042</v>
      </c>
      <c r="BN2106" s="14">
        <f t="shared" si="2575"/>
        <v>0.21287139020781254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1.61006289308176</v>
      </c>
      <c r="F2107" s="10">
        <f>VLOOKUP(B2107,home!$B$2:$E$405,3,FALSE)</f>
        <v>0.85</v>
      </c>
      <c r="G2107" s="10">
        <f>VLOOKUP(C2107,away!$B$2:$E$405,4,FALSE)</f>
        <v>1.55</v>
      </c>
      <c r="H2107" s="10">
        <f>VLOOKUP(A2107,away!$A$2:$E$405,3,FALSE)</f>
        <v>1.22012578616352</v>
      </c>
      <c r="I2107" s="10">
        <f>VLOOKUP(C2107,away!$B$2:$E$405,3,FALSE)</f>
        <v>0.7</v>
      </c>
      <c r="J2107" s="10">
        <f>VLOOKUP(B2107,home!$B$2:$E$405,4,FALSE)</f>
        <v>0.85</v>
      </c>
      <c r="K2107" s="12">
        <f t="shared" si="2520"/>
        <v>2.1212578616352187</v>
      </c>
      <c r="L2107" s="12">
        <f t="shared" si="2521"/>
        <v>0.72597484276729429</v>
      </c>
      <c r="M2107" s="13">
        <f t="shared" si="2522"/>
        <v>5.8004614897513372E-2</v>
      </c>
      <c r="N2107" s="13">
        <f t="shared" si="2523"/>
        <v>0.12304274536247357</v>
      </c>
      <c r="O2107" s="13">
        <f t="shared" si="2524"/>
        <v>4.210989117999972E-2</v>
      </c>
      <c r="P2107" s="13">
        <f t="shared" si="2525"/>
        <v>8.932593771817797E-2</v>
      </c>
      <c r="Q2107" s="13">
        <f t="shared" si="2526"/>
        <v>0.13050269545866372</v>
      </c>
      <c r="R2107" s="13">
        <f t="shared" si="2527"/>
        <v>1.5285360814174082E-2</v>
      </c>
      <c r="S2107" s="13">
        <f t="shared" si="2528"/>
        <v>3.4390035876153489E-2</v>
      </c>
      <c r="T2107" s="13">
        <f t="shared" si="2529"/>
        <v>9.4741673816311475E-2</v>
      </c>
      <c r="U2107" s="13">
        <f t="shared" si="2530"/>
        <v>3.2424191794997677E-2</v>
      </c>
      <c r="V2107" s="13">
        <f t="shared" si="2531"/>
        <v>5.8844402260576486E-3</v>
      </c>
      <c r="W2107" s="13">
        <f t="shared" si="2532"/>
        <v>9.2276622902092389E-2</v>
      </c>
      <c r="X2107" s="13">
        <f t="shared" si="2533"/>
        <v>6.6990506802443422E-2</v>
      </c>
      <c r="Y2107" s="13">
        <f t="shared" si="2534"/>
        <v>2.4316711321402607E-2</v>
      </c>
      <c r="Z2107" s="13">
        <f t="shared" si="2535"/>
        <v>3.6989291379037979E-3</v>
      </c>
      <c r="AA2107" s="13">
        <f t="shared" si="2536"/>
        <v>7.8463825134100131E-3</v>
      </c>
      <c r="AB2107" s="13">
        <f t="shared" si="2537"/>
        <v>8.3221002959840487E-3</v>
      </c>
      <c r="AC2107" s="13">
        <f t="shared" si="2538"/>
        <v>5.6636995830837346E-4</v>
      </c>
      <c r="AD2107" s="13">
        <f t="shared" si="2539"/>
        <v>4.893562794405297E-2</v>
      </c>
      <c r="AE2107" s="13">
        <f t="shared" si="2540"/>
        <v>3.552603480240267E-2</v>
      </c>
      <c r="AF2107" s="13">
        <f t="shared" si="2541"/>
        <v>1.2895503764909848E-2</v>
      </c>
      <c r="AG2107" s="13">
        <f t="shared" si="2542"/>
        <v>3.1206037727118268E-3</v>
      </c>
      <c r="AH2107" s="13">
        <f t="shared" si="2543"/>
        <v>6.7133237482426816E-4</v>
      </c>
      <c r="AI2107" s="13">
        <f t="shared" si="2544"/>
        <v>1.4240690778662204E-3</v>
      </c>
      <c r="AJ2107" s="13">
        <f t="shared" si="2545"/>
        <v>1.5104088634676682E-3</v>
      </c>
      <c r="AK2107" s="13">
        <f t="shared" si="2546"/>
        <v>1.0679888919714357E-3</v>
      </c>
      <c r="AL2107" s="13">
        <f t="shared" si="2547"/>
        <v>3.4887932769273286E-5</v>
      </c>
      <c r="AM2107" s="13">
        <f t="shared" si="2548"/>
        <v>2.0761017098075703E-2</v>
      </c>
      <c r="AN2107" s="13">
        <f t="shared" si="2549"/>
        <v>1.5071976123464616E-2</v>
      </c>
      <c r="AO2107" s="13">
        <f t="shared" si="2550"/>
        <v>5.4709377482123171E-3</v>
      </c>
      <c r="AP2107" s="13">
        <f t="shared" si="2551"/>
        <v>1.3239210571826979E-3</v>
      </c>
      <c r="AQ2107" s="13">
        <f t="shared" si="2552"/>
        <v>2.4028334533112976E-4</v>
      </c>
      <c r="AR2107" s="13">
        <f t="shared" si="2553"/>
        <v>9.74740830515285E-5</v>
      </c>
      <c r="AS2107" s="13">
        <f t="shared" si="2554"/>
        <v>2.0676766497873905E-4</v>
      </c>
      <c r="AT2107" s="13">
        <f t="shared" si="2555"/>
        <v>2.1930376743405365E-4</v>
      </c>
      <c r="AU2107" s="13">
        <f t="shared" si="2556"/>
        <v>1.5506661358523601E-4</v>
      </c>
      <c r="AV2107" s="13">
        <f t="shared" si="2557"/>
        <v>8.2234068286208094E-5</v>
      </c>
      <c r="AW2107" s="13">
        <f t="shared" si="2558"/>
        <v>1.4924087003778126E-6</v>
      </c>
      <c r="AX2107" s="13">
        <f t="shared" si="2559"/>
        <v>7.339911789139379E-3</v>
      </c>
      <c r="AY2107" s="13">
        <f t="shared" si="2560"/>
        <v>5.3285913070462701E-3</v>
      </c>
      <c r="AZ2107" s="13">
        <f t="shared" si="2561"/>
        <v>1.9342116181520429E-3</v>
      </c>
      <c r="BA2107" s="13">
        <f t="shared" si="2562"/>
        <v>4.6806299178886788E-4</v>
      </c>
      <c r="BB2107" s="13">
        <f t="shared" si="2563"/>
        <v>8.495048921727817E-5</v>
      </c>
      <c r="BC2107" s="13">
        <f t="shared" si="2564"/>
        <v>1.2334383610503652E-5</v>
      </c>
      <c r="BD2107" s="13">
        <f t="shared" si="2565"/>
        <v>1.1793955352869924E-5</v>
      </c>
      <c r="BE2107" s="13">
        <f t="shared" si="2566"/>
        <v>2.50180205120501E-5</v>
      </c>
      <c r="BF2107" s="13">
        <f t="shared" si="2567"/>
        <v>2.6534836346868717E-5</v>
      </c>
      <c r="BG2107" s="13">
        <f t="shared" si="2568"/>
        <v>1.8762410069333075E-5</v>
      </c>
      <c r="BH2107" s="13">
        <f t="shared" si="2569"/>
        <v>9.9499774656991396E-6</v>
      </c>
      <c r="BI2107" s="13">
        <f t="shared" si="2570"/>
        <v>4.2212935844415161E-6</v>
      </c>
      <c r="BJ2107" s="14">
        <f t="shared" si="2571"/>
        <v>0.69038492389868522</v>
      </c>
      <c r="BK2107" s="14">
        <f t="shared" si="2572"/>
        <v>0.19353487791602636</v>
      </c>
      <c r="BL2107" s="14">
        <f t="shared" si="2573"/>
        <v>0.11151885249736217</v>
      </c>
      <c r="BM2107" s="14">
        <f t="shared" si="2574"/>
        <v>0.53553923912062951</v>
      </c>
      <c r="BN2107" s="14">
        <f t="shared" si="2575"/>
        <v>0.45827124543100245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1.61006289308176</v>
      </c>
      <c r="F2108" s="10">
        <f>VLOOKUP(B2108,home!$B$2:$E$405,3,FALSE)</f>
        <v>0.8</v>
      </c>
      <c r="G2108" s="10">
        <f>VLOOKUP(C2108,away!$B$2:$E$405,4,FALSE)</f>
        <v>1.01</v>
      </c>
      <c r="H2108" s="10">
        <f>VLOOKUP(A2108,away!$A$2:$E$405,3,FALSE)</f>
        <v>1.22012578616352</v>
      </c>
      <c r="I2108" s="10">
        <f>VLOOKUP(C2108,away!$B$2:$E$405,3,FALSE)</f>
        <v>0.78</v>
      </c>
      <c r="J2108" s="10">
        <f>VLOOKUP(B2108,home!$B$2:$E$405,4,FALSE)</f>
        <v>0.8</v>
      </c>
      <c r="K2108" s="12">
        <f t="shared" si="2520"/>
        <v>1.3009308176100622</v>
      </c>
      <c r="L2108" s="12">
        <f t="shared" si="2521"/>
        <v>0.76135849056603655</v>
      </c>
      <c r="M2108" s="13">
        <f t="shared" si="2522"/>
        <v>0.12716252221353225</v>
      </c>
      <c r="N2108" s="13">
        <f t="shared" si="2523"/>
        <v>0.16542964399260818</v>
      </c>
      <c r="O2108" s="13">
        <f t="shared" si="2524"/>
        <v>9.6816265969064993E-2</v>
      </c>
      <c r="P2108" s="13">
        <f t="shared" si="2525"/>
        <v>0.12595126404508897</v>
      </c>
      <c r="Q2108" s="13">
        <f t="shared" si="2526"/>
        <v>0.10760626100812265</v>
      </c>
      <c r="R2108" s="13">
        <f t="shared" si="2527"/>
        <v>3.685594306022362E-2</v>
      </c>
      <c r="S2108" s="13">
        <f t="shared" si="2528"/>
        <v>3.1187885861364961E-2</v>
      </c>
      <c r="T2108" s="13">
        <f t="shared" si="2529"/>
        <v>8.192694045659922E-2</v>
      </c>
      <c r="U2108" s="13">
        <f t="shared" si="2530"/>
        <v>4.7947032139126614E-2</v>
      </c>
      <c r="V2108" s="13">
        <f t="shared" si="2531"/>
        <v>3.4323125143364821E-3</v>
      </c>
      <c r="W2108" s="13">
        <f t="shared" si="2532"/>
        <v>4.666276703775294E-2</v>
      </c>
      <c r="X2108" s="13">
        <f t="shared" si="2533"/>
        <v>3.5527093877498181E-2</v>
      </c>
      <c r="Y2108" s="13">
        <f t="shared" si="2534"/>
        <v>1.3524427284384945E-2</v>
      </c>
      <c r="Z2108" s="13">
        <f t="shared" si="2535"/>
        <v>9.3535283922398845E-3</v>
      </c>
      <c r="AA2108" s="13">
        <f t="shared" si="2536"/>
        <v>1.2168293338855564E-2</v>
      </c>
      <c r="AB2108" s="13">
        <f t="shared" si="2537"/>
        <v>7.9150539011182217E-3</v>
      </c>
      <c r="AC2108" s="13">
        <f t="shared" si="2538"/>
        <v>2.1247617431481149E-4</v>
      </c>
      <c r="AD2108" s="13">
        <f t="shared" si="2539"/>
        <v>1.5176257918592942E-2</v>
      </c>
      <c r="AE2108" s="13">
        <f t="shared" si="2540"/>
        <v>1.1554572821340781E-2</v>
      </c>
      <c r="AF2108" s="13">
        <f t="shared" si="2541"/>
        <v>4.3985860611956825E-3</v>
      </c>
      <c r="AG2108" s="13">
        <f t="shared" si="2542"/>
        <v>1.1163002813922513E-3</v>
      </c>
      <c r="AH2108" s="13">
        <f t="shared" si="2543"/>
        <v>1.7803470645455805E-3</v>
      </c>
      <c r="AI2108" s="13">
        <f t="shared" si="2544"/>
        <v>2.3161083623089562E-3</v>
      </c>
      <c r="AJ2108" s="13">
        <f t="shared" si="2545"/>
        <v>1.5065483727260466E-3</v>
      </c>
      <c r="AK2108" s="13">
        <f t="shared" si="2546"/>
        <v>6.5330506876653508E-4</v>
      </c>
      <c r="AL2108" s="13">
        <f t="shared" si="2547"/>
        <v>8.4180912012666211E-6</v>
      </c>
      <c r="AM2108" s="13">
        <f t="shared" si="2548"/>
        <v>3.9486523244592585E-3</v>
      </c>
      <c r="AN2108" s="13">
        <f t="shared" si="2549"/>
        <v>3.0063399735203726E-3</v>
      </c>
      <c r="AO2108" s="13">
        <f t="shared" si="2550"/>
        <v>1.1444512321839044E-3</v>
      </c>
      <c r="AP2108" s="13">
        <f t="shared" si="2551"/>
        <v>2.9044588755399277E-4</v>
      </c>
      <c r="AQ2108" s="13">
        <f t="shared" si="2552"/>
        <v>5.5283360634805153E-5</v>
      </c>
      <c r="AR2108" s="13">
        <f t="shared" si="2553"/>
        <v>2.7109647074921952E-4</v>
      </c>
      <c r="AS2108" s="13">
        <f t="shared" si="2554"/>
        <v>3.5267775334298448E-4</v>
      </c>
      <c r="AT2108" s="13">
        <f t="shared" si="2555"/>
        <v>2.2940467900468435E-4</v>
      </c>
      <c r="AU2108" s="13">
        <f t="shared" si="2556"/>
        <v>9.9479872207046009E-5</v>
      </c>
      <c r="AV2108" s="13">
        <f t="shared" si="2557"/>
        <v>3.23541078715142E-5</v>
      </c>
      <c r="AW2108" s="13">
        <f t="shared" si="2558"/>
        <v>2.3160851544546371E-7</v>
      </c>
      <c r="AX2108" s="13">
        <f t="shared" si="2559"/>
        <v>8.5615391615277594E-4</v>
      </c>
      <c r="AY2108" s="13">
        <f t="shared" si="2560"/>
        <v>6.5184005329427849E-4</v>
      </c>
      <c r="AZ2108" s="13">
        <f t="shared" si="2561"/>
        <v>2.4814197953330831E-4</v>
      </c>
      <c r="BA2108" s="13">
        <f t="shared" si="2562"/>
        <v>6.2975000994516006E-5</v>
      </c>
      <c r="BB2108" s="13">
        <f t="shared" si="2563"/>
        <v>1.1986637925144834E-5</v>
      </c>
      <c r="BC2108" s="13">
        <f t="shared" si="2564"/>
        <v>1.8252257115299763E-6</v>
      </c>
      <c r="BD2108" s="13">
        <f t="shared" si="2565"/>
        <v>3.4400266627900899E-5</v>
      </c>
      <c r="BE2108" s="13">
        <f t="shared" si="2566"/>
        <v>4.4752366990239251E-5</v>
      </c>
      <c r="BF2108" s="13">
        <f t="shared" si="2567"/>
        <v>2.9109866689298757E-5</v>
      </c>
      <c r="BG2108" s="13">
        <f t="shared" si="2568"/>
        <v>1.2623307557543121E-5</v>
      </c>
      <c r="BH2108" s="13">
        <f t="shared" si="2569"/>
        <v>4.1055124554444609E-6</v>
      </c>
      <c r="BI2108" s="13">
        <f t="shared" si="2570"/>
        <v>1.068197535073931E-6</v>
      </c>
      <c r="BJ2108" s="14">
        <f t="shared" si="2571"/>
        <v>0.49320094633145173</v>
      </c>
      <c r="BK2108" s="14">
        <f t="shared" si="2572"/>
        <v>0.288606718953133</v>
      </c>
      <c r="BL2108" s="14">
        <f t="shared" si="2573"/>
        <v>0.20906996967776703</v>
      </c>
      <c r="BM2108" s="14">
        <f t="shared" si="2574"/>
        <v>0.33975765462117224</v>
      </c>
      <c r="BN2108" s="14">
        <f t="shared" si="2575"/>
        <v>0.65982190028864074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1.175</v>
      </c>
      <c r="F2109" s="10">
        <f>VLOOKUP(B2109,home!$B$2:$E$405,3,FALSE)</f>
        <v>1.0900000000000001</v>
      </c>
      <c r="G2109" s="10">
        <f>VLOOKUP(C2109,away!$B$2:$E$405,4,FALSE)</f>
        <v>0.53</v>
      </c>
      <c r="H2109" s="10">
        <f>VLOOKUP(A2109,away!$A$2:$E$405,3,FALSE)</f>
        <v>0.99375000000000002</v>
      </c>
      <c r="I2109" s="10">
        <f>VLOOKUP(C2109,away!$B$2:$E$405,3,FALSE)</f>
        <v>1.49</v>
      </c>
      <c r="J2109" s="10">
        <f>VLOOKUP(B2109,home!$B$2:$E$405,4,FALSE)</f>
        <v>1.0900000000000001</v>
      </c>
      <c r="K2109" s="12">
        <f t="shared" si="2520"/>
        <v>0.67879750000000005</v>
      </c>
      <c r="L2109" s="12">
        <f t="shared" si="2521"/>
        <v>1.613949375</v>
      </c>
      <c r="M2109" s="13">
        <f t="shared" si="2522"/>
        <v>0.10098867723595421</v>
      </c>
      <c r="N2109" s="13">
        <f t="shared" si="2523"/>
        <v>6.8550861636072644E-2</v>
      </c>
      <c r="O2109" s="13">
        <f t="shared" si="2524"/>
        <v>0.16299061250704502</v>
      </c>
      <c r="P2109" s="13">
        <f t="shared" si="2525"/>
        <v>0.1106376202932509</v>
      </c>
      <c r="Q2109" s="13">
        <f t="shared" si="2526"/>
        <v>2.3266076750706008E-2</v>
      </c>
      <c r="R2109" s="13">
        <f t="shared" si="2527"/>
        <v>0.13152929859330628</v>
      </c>
      <c r="S2109" s="13">
        <f t="shared" si="2528"/>
        <v>3.0302117423406581E-2</v>
      </c>
      <c r="T2109" s="13">
        <f t="shared" si="2529"/>
        <v>3.7550270030503992E-2</v>
      </c>
      <c r="U2109" s="13">
        <f t="shared" si="2530"/>
        <v>8.9281759061889829E-2</v>
      </c>
      <c r="V2109" s="13">
        <f t="shared" si="2531"/>
        <v>3.6885919109737983E-3</v>
      </c>
      <c r="W2109" s="13">
        <f t="shared" si="2532"/>
        <v>5.2643182443957879E-3</v>
      </c>
      <c r="X2109" s="13">
        <f t="shared" si="2533"/>
        <v>8.4963431403436793E-3</v>
      </c>
      <c r="Y2109" s="13">
        <f t="shared" si="2534"/>
        <v>6.8563338505716106E-3</v>
      </c>
      <c r="Z2109" s="13">
        <f t="shared" si="2535"/>
        <v>7.0760543086285016E-2</v>
      </c>
      <c r="AA2109" s="13">
        <f t="shared" si="2536"/>
        <v>4.8032079745612563E-2</v>
      </c>
      <c r="AB2109" s="13">
        <f t="shared" si="2537"/>
        <v>1.630202782556122E-2</v>
      </c>
      <c r="AC2109" s="13">
        <f t="shared" si="2538"/>
        <v>2.5256360566391797E-4</v>
      </c>
      <c r="AD2109" s="13">
        <f t="shared" si="2539"/>
        <v>8.933515158750622E-4</v>
      </c>
      <c r="AE2109" s="13">
        <f t="shared" si="2540"/>
        <v>1.4418241207018591E-3</v>
      </c>
      <c r="AF2109" s="13">
        <f t="shared" si="2541"/>
        <v>1.1635155692333453E-3</v>
      </c>
      <c r="AG2109" s="13">
        <f t="shared" si="2542"/>
        <v>6.2595174192230899E-4</v>
      </c>
      <c r="AH2109" s="13">
        <f t="shared" si="2543"/>
        <v>2.8550983572192573E-2</v>
      </c>
      <c r="AI2109" s="13">
        <f t="shared" si="2544"/>
        <v>1.9380336271345389E-2</v>
      </c>
      <c r="AJ2109" s="13">
        <f t="shared" si="2545"/>
        <v>6.5776619050742858E-3</v>
      </c>
      <c r="AK2109" s="13">
        <f t="shared" si="2546"/>
        <v>1.4883001523365545E-3</v>
      </c>
      <c r="AL2109" s="13">
        <f t="shared" si="2547"/>
        <v>1.1067789803029754E-5</v>
      </c>
      <c r="AM2109" s="13">
        <f t="shared" si="2548"/>
        <v>1.2128095511944057E-4</v>
      </c>
      <c r="AN2109" s="13">
        <f t="shared" si="2549"/>
        <v>1.9574132171442415E-4</v>
      </c>
      <c r="AO2109" s="13">
        <f t="shared" si="2550"/>
        <v>1.5795829192133444E-4</v>
      </c>
      <c r="AP2109" s="13">
        <f t="shared" si="2551"/>
        <v>8.4978895507501756E-5</v>
      </c>
      <c r="AQ2109" s="13">
        <f t="shared" si="2552"/>
        <v>3.428790882313069E-5</v>
      </c>
      <c r="AR2109" s="13">
        <f t="shared" si="2553"/>
        <v>9.2159684183950943E-3</v>
      </c>
      <c r="AS2109" s="13">
        <f t="shared" si="2554"/>
        <v>6.2557763224855446E-3</v>
      </c>
      <c r="AT2109" s="13">
        <f t="shared" si="2555"/>
        <v>2.1232026641311904E-3</v>
      </c>
      <c r="AU2109" s="13">
        <f t="shared" si="2556"/>
        <v>4.8040822013519738E-4</v>
      </c>
      <c r="AV2109" s="13">
        <f t="shared" si="2557"/>
        <v>8.1524974701805379E-5</v>
      </c>
      <c r="AW2109" s="13">
        <f t="shared" si="2558"/>
        <v>3.3681276599732998E-7</v>
      </c>
      <c r="AX2109" s="13">
        <f t="shared" si="2559"/>
        <v>1.3720868188781406E-5</v>
      </c>
      <c r="AY2109" s="13">
        <f t="shared" si="2560"/>
        <v>2.2144786637741132E-5</v>
      </c>
      <c r="AZ2109" s="13">
        <f t="shared" si="2561"/>
        <v>1.787028227674533E-5</v>
      </c>
      <c r="BA2109" s="13">
        <f t="shared" si="2562"/>
        <v>9.6139103038755671E-6</v>
      </c>
      <c r="BB2109" s="13">
        <f t="shared" si="2563"/>
        <v>3.8790911315615083E-6</v>
      </c>
      <c r="BC2109" s="13">
        <f t="shared" si="2564"/>
        <v>1.2521313414703478E-6</v>
      </c>
      <c r="BD2109" s="13">
        <f t="shared" si="2565"/>
        <v>2.4790177448147507E-3</v>
      </c>
      <c r="BE2109" s="13">
        <f t="shared" si="2566"/>
        <v>1.6827510476358908E-3</v>
      </c>
      <c r="BF2109" s="13">
        <f t="shared" si="2567"/>
        <v>5.7112360212881175E-4</v>
      </c>
      <c r="BG2109" s="13">
        <f t="shared" si="2568"/>
        <v>1.2922575777201073E-4</v>
      </c>
      <c r="BH2109" s="13">
        <f t="shared" si="2569"/>
        <v>2.1929530327811606E-5</v>
      </c>
      <c r="BI2109" s="13">
        <f t="shared" si="2570"/>
        <v>2.9771420725385414E-6</v>
      </c>
      <c r="BJ2109" s="14">
        <f t="shared" si="2571"/>
        <v>0.15477157504329228</v>
      </c>
      <c r="BK2109" s="14">
        <f t="shared" si="2572"/>
        <v>0.24590278304569016</v>
      </c>
      <c r="BL2109" s="14">
        <f t="shared" si="2573"/>
        <v>0.52717696505896439</v>
      </c>
      <c r="BM2109" s="14">
        <f t="shared" si="2574"/>
        <v>0.40062691124402505</v>
      </c>
      <c r="BN2109" s="14">
        <f t="shared" si="2575"/>
        <v>0.59796314701633513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1.175</v>
      </c>
      <c r="F2110" s="10">
        <f>VLOOKUP(B2110,home!$B$2:$E$405,3,FALSE)</f>
        <v>1.06</v>
      </c>
      <c r="G2110" s="10">
        <f>VLOOKUP(C2110,away!$B$2:$E$405,4,FALSE)</f>
        <v>1.28</v>
      </c>
      <c r="H2110" s="10">
        <f>VLOOKUP(A2110,away!$A$2:$E$405,3,FALSE)</f>
        <v>0.99375000000000002</v>
      </c>
      <c r="I2110" s="10">
        <f>VLOOKUP(C2110,away!$B$2:$E$405,3,FALSE)</f>
        <v>0.74</v>
      </c>
      <c r="J2110" s="10">
        <f>VLOOKUP(B2110,home!$B$2:$E$405,4,FALSE)</f>
        <v>1.06</v>
      </c>
      <c r="K2110" s="12">
        <f t="shared" si="2520"/>
        <v>1.5942400000000001</v>
      </c>
      <c r="L2110" s="12">
        <f t="shared" si="2521"/>
        <v>0.77949750000000007</v>
      </c>
      <c r="M2110" s="13">
        <f t="shared" si="2522"/>
        <v>9.3131994162685236E-2</v>
      </c>
      <c r="N2110" s="13">
        <f t="shared" si="2523"/>
        <v>0.14847475037391933</v>
      </c>
      <c r="O2110" s="13">
        <f t="shared" si="2524"/>
        <v>7.259615661982774E-2</v>
      </c>
      <c r="P2110" s="13">
        <f t="shared" si="2525"/>
        <v>0.11573569672959418</v>
      </c>
      <c r="Q2110" s="13">
        <f t="shared" si="2526"/>
        <v>0.1183521930180586</v>
      </c>
      <c r="R2110" s="13">
        <f t="shared" si="2527"/>
        <v>2.8294261297382085E-2</v>
      </c>
      <c r="S2110" s="13">
        <f t="shared" si="2528"/>
        <v>3.5956363916374218E-2</v>
      </c>
      <c r="T2110" s="13">
        <f t="shared" si="2529"/>
        <v>9.225523857709414E-2</v>
      </c>
      <c r="U2110" s="13">
        <f t="shared" si="2530"/>
        <v>4.5107843130738422E-2</v>
      </c>
      <c r="V2110" s="13">
        <f t="shared" si="2531"/>
        <v>4.964799174593611E-3</v>
      </c>
      <c r="W2110" s="13">
        <f t="shared" si="2532"/>
        <v>6.2893933399036581E-2</v>
      </c>
      <c r="X2110" s="13">
        <f t="shared" si="2533"/>
        <v>4.9025663849715517E-2</v>
      </c>
      <c r="Y2110" s="13">
        <f t="shared" si="2534"/>
        <v>1.9107691203346811E-2</v>
      </c>
      <c r="Z2110" s="13">
        <f t="shared" si="2535"/>
        <v>7.3517686485520331E-3</v>
      </c>
      <c r="AA2110" s="13">
        <f t="shared" si="2536"/>
        <v>1.1720483650267594E-2</v>
      </c>
      <c r="AB2110" s="13">
        <f t="shared" si="2537"/>
        <v>9.3426319273013075E-3</v>
      </c>
      <c r="AC2110" s="13">
        <f t="shared" si="2538"/>
        <v>3.8561163698372315E-4</v>
      </c>
      <c r="AD2110" s="13">
        <f t="shared" si="2539"/>
        <v>2.5067006095520022E-2</v>
      </c>
      <c r="AE2110" s="13">
        <f t="shared" si="2540"/>
        <v>1.9539668583942616E-2</v>
      </c>
      <c r="AF2110" s="13">
        <f t="shared" si="2541"/>
        <v>7.6155614060059058E-3</v>
      </c>
      <c r="AG2110" s="13">
        <f t="shared" si="2542"/>
        <v>1.9787703590260302E-3</v>
      </c>
      <c r="AH2110" s="13">
        <f t="shared" si="2543"/>
        <v>1.4326713205311719E-3</v>
      </c>
      <c r="AI2110" s="13">
        <f t="shared" si="2544"/>
        <v>2.2840219260436157E-3</v>
      </c>
      <c r="AJ2110" s="13">
        <f t="shared" si="2545"/>
        <v>1.8206395576878874E-3</v>
      </c>
      <c r="AK2110" s="13">
        <f t="shared" si="2546"/>
        <v>9.6751213614944579E-4</v>
      </c>
      <c r="AL2110" s="13">
        <f t="shared" si="2547"/>
        <v>1.9168077254049312E-5</v>
      </c>
      <c r="AM2110" s="13">
        <f t="shared" si="2548"/>
        <v>7.9925647595443586E-3</v>
      </c>
      <c r="AN2110" s="13">
        <f t="shared" si="2549"/>
        <v>6.2301842486529296E-3</v>
      </c>
      <c r="AO2110" s="13">
        <f t="shared" si="2550"/>
        <v>2.4282065231821686E-3</v>
      </c>
      <c r="AP2110" s="13">
        <f t="shared" si="2551"/>
        <v>6.3092697143473091E-4</v>
      </c>
      <c r="AQ2110" s="13">
        <f t="shared" si="2552"/>
        <v>1.2295149922898603E-4</v>
      </c>
      <c r="AR2110" s="13">
        <f t="shared" si="2553"/>
        <v>2.2335274253514945E-4</v>
      </c>
      <c r="AS2110" s="13">
        <f t="shared" si="2554"/>
        <v>3.5607787625923672E-4</v>
      </c>
      <c r="AT2110" s="13">
        <f t="shared" si="2555"/>
        <v>2.8383679672376285E-4</v>
      </c>
      <c r="AU2110" s="13">
        <f t="shared" si="2556"/>
        <v>1.5083465826963054E-4</v>
      </c>
      <c r="AV2110" s="13">
        <f t="shared" si="2557"/>
        <v>6.0116661399943953E-5</v>
      </c>
      <c r="AW2110" s="13">
        <f t="shared" si="2558"/>
        <v>6.6167462282047551E-7</v>
      </c>
      <c r="AX2110" s="13">
        <f t="shared" si="2559"/>
        <v>2.1236777403760023E-3</v>
      </c>
      <c r="AY2110" s="13">
        <f t="shared" si="2560"/>
        <v>1.6554014894287429E-3</v>
      </c>
      <c r="AZ2110" s="13">
        <f t="shared" si="2561"/>
        <v>6.4519066125299075E-4</v>
      </c>
      <c r="BA2110" s="13">
        <f t="shared" si="2562"/>
        <v>1.6764150249001778E-4</v>
      </c>
      <c r="BB2110" s="13">
        <f t="shared" si="2563"/>
        <v>3.2669033021803155E-5</v>
      </c>
      <c r="BC2110" s="13">
        <f t="shared" si="2564"/>
        <v>5.0930859135826016E-6</v>
      </c>
      <c r="BD2110" s="13">
        <f t="shared" si="2565"/>
        <v>2.9017150737382103E-5</v>
      </c>
      <c r="BE2110" s="13">
        <f t="shared" si="2566"/>
        <v>4.6260302391564053E-5</v>
      </c>
      <c r="BF2110" s="13">
        <f t="shared" si="2567"/>
        <v>3.6875012242363544E-5</v>
      </c>
      <c r="BG2110" s="13">
        <f t="shared" si="2568"/>
        <v>1.9595873172421884E-5</v>
      </c>
      <c r="BH2110" s="13">
        <f t="shared" si="2569"/>
        <v>7.8101312116004665E-6</v>
      </c>
      <c r="BI2110" s="13">
        <f t="shared" si="2570"/>
        <v>2.4902447165563832E-6</v>
      </c>
      <c r="BJ2110" s="14">
        <f t="shared" si="2571"/>
        <v>0.5663449843801921</v>
      </c>
      <c r="BK2110" s="14">
        <f t="shared" si="2572"/>
        <v>0.25184903518691371</v>
      </c>
      <c r="BL2110" s="14">
        <f t="shared" si="2573"/>
        <v>0.1747824890155889</v>
      </c>
      <c r="BM2110" s="14">
        <f t="shared" si="2574"/>
        <v>0.42208848521497333</v>
      </c>
      <c r="BN2110" s="14">
        <f t="shared" si="2575"/>
        <v>0.57658505220146716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1.175</v>
      </c>
      <c r="F2111" s="10">
        <f>VLOOKUP(B2111,home!$B$2:$E$405,3,FALSE)</f>
        <v>0.74</v>
      </c>
      <c r="G2111" s="10">
        <f>VLOOKUP(C2111,away!$B$2:$E$405,4,FALSE)</f>
        <v>0.74</v>
      </c>
      <c r="H2111" s="10">
        <f>VLOOKUP(A2111,away!$A$2:$E$405,3,FALSE)</f>
        <v>0.99375000000000002</v>
      </c>
      <c r="I2111" s="10">
        <f>VLOOKUP(C2111,away!$B$2:$E$405,3,FALSE)</f>
        <v>0.64</v>
      </c>
      <c r="J2111" s="10">
        <f>VLOOKUP(B2111,home!$B$2:$E$405,4,FALSE)</f>
        <v>0.74</v>
      </c>
      <c r="K2111" s="12">
        <f t="shared" si="2520"/>
        <v>0.64343000000000006</v>
      </c>
      <c r="L2111" s="12">
        <f t="shared" si="2521"/>
        <v>0.47064</v>
      </c>
      <c r="M2111" s="13">
        <f t="shared" si="2522"/>
        <v>0.32822038195989789</v>
      </c>
      <c r="N2111" s="13">
        <f t="shared" si="2523"/>
        <v>0.21118684036445712</v>
      </c>
      <c r="O2111" s="13">
        <f t="shared" si="2524"/>
        <v>0.15447364056560633</v>
      </c>
      <c r="P2111" s="13">
        <f t="shared" si="2525"/>
        <v>9.9392974549128099E-2</v>
      </c>
      <c r="Q2111" s="13">
        <f t="shared" si="2526"/>
        <v>6.7941974347851319E-2</v>
      </c>
      <c r="R2111" s="13">
        <f t="shared" si="2527"/>
        <v>3.6350737097898482E-2</v>
      </c>
      <c r="S2111" s="13">
        <f t="shared" si="2528"/>
        <v>7.5246419271203582E-3</v>
      </c>
      <c r="T2111" s="13">
        <f t="shared" si="2529"/>
        <v>3.1976210807072747E-2</v>
      </c>
      <c r="U2111" s="13">
        <f t="shared" si="2530"/>
        <v>2.3389154770900825E-2</v>
      </c>
      <c r="V2111" s="13">
        <f t="shared" si="2531"/>
        <v>2.5318237537286904E-4</v>
      </c>
      <c r="W2111" s="13">
        <f t="shared" si="2532"/>
        <v>1.4571968184879327E-2</v>
      </c>
      <c r="X2111" s="13">
        <f t="shared" si="2533"/>
        <v>6.8581511065316054E-3</v>
      </c>
      <c r="Y2111" s="13">
        <f t="shared" si="2534"/>
        <v>1.6138601183890175E-3</v>
      </c>
      <c r="Z2111" s="13">
        <f t="shared" si="2535"/>
        <v>5.7027036359183145E-3</v>
      </c>
      <c r="AA2111" s="13">
        <f t="shared" si="2536"/>
        <v>3.6692906004589213E-3</v>
      </c>
      <c r="AB2111" s="13">
        <f t="shared" si="2537"/>
        <v>1.1804658255266417E-3</v>
      </c>
      <c r="AC2111" s="13">
        <f t="shared" si="2538"/>
        <v>4.7918545691500465E-6</v>
      </c>
      <c r="AD2111" s="13">
        <f t="shared" si="2539"/>
        <v>2.3440103722992263E-3</v>
      </c>
      <c r="AE2111" s="13">
        <f t="shared" si="2540"/>
        <v>1.1031850416189078E-3</v>
      </c>
      <c r="AF2111" s="13">
        <f t="shared" si="2541"/>
        <v>2.5960150399376137E-4</v>
      </c>
      <c r="AG2111" s="13">
        <f t="shared" si="2542"/>
        <v>4.0726283946541284E-5</v>
      </c>
      <c r="AH2111" s="13">
        <f t="shared" si="2543"/>
        <v>6.7098010980214866E-4</v>
      </c>
      <c r="AI2111" s="13">
        <f t="shared" si="2544"/>
        <v>4.3172873204999656E-4</v>
      </c>
      <c r="AJ2111" s="13">
        <f t="shared" si="2545"/>
        <v>1.3889360903146465E-4</v>
      </c>
      <c r="AK2111" s="13">
        <f t="shared" si="2546"/>
        <v>2.9789438286371767E-5</v>
      </c>
      <c r="AL2111" s="13">
        <f t="shared" si="2547"/>
        <v>5.8043522634477441E-8</v>
      </c>
      <c r="AM2111" s="13">
        <f t="shared" si="2548"/>
        <v>3.0164131876969836E-4</v>
      </c>
      <c r="AN2111" s="13">
        <f t="shared" si="2549"/>
        <v>1.4196447026577083E-4</v>
      </c>
      <c r="AO2111" s="13">
        <f t="shared" si="2550"/>
        <v>3.3407079142941191E-5</v>
      </c>
      <c r="AP2111" s="13">
        <f t="shared" si="2551"/>
        <v>5.2409025759446143E-6</v>
      </c>
      <c r="AQ2111" s="13">
        <f t="shared" si="2552"/>
        <v>6.1664459708564323E-7</v>
      </c>
      <c r="AR2111" s="13">
        <f t="shared" si="2553"/>
        <v>6.3158015775456673E-5</v>
      </c>
      <c r="AS2111" s="13">
        <f t="shared" si="2554"/>
        <v>4.0637762090402087E-5</v>
      </c>
      <c r="AT2111" s="13">
        <f t="shared" si="2555"/>
        <v>1.3073777630913708E-5</v>
      </c>
      <c r="AU2111" s="13">
        <f t="shared" si="2556"/>
        <v>2.8040202470196025E-6</v>
      </c>
      <c r="AV2111" s="13">
        <f t="shared" si="2557"/>
        <v>4.510476868849557E-7</v>
      </c>
      <c r="AW2111" s="13">
        <f t="shared" si="2558"/>
        <v>4.882490448694945E-10</v>
      </c>
      <c r="AX2111" s="13">
        <f t="shared" si="2559"/>
        <v>3.2347512289331148E-5</v>
      </c>
      <c r="AY2111" s="13">
        <f t="shared" si="2560"/>
        <v>1.5224033183850811E-5</v>
      </c>
      <c r="AZ2111" s="13">
        <f t="shared" si="2561"/>
        <v>3.582519488823773E-6</v>
      </c>
      <c r="BA2111" s="13">
        <f t="shared" si="2562"/>
        <v>5.6202565740667352E-7</v>
      </c>
      <c r="BB2111" s="13">
        <f t="shared" si="2563"/>
        <v>6.6127938850469196E-8</v>
      </c>
      <c r="BC2111" s="13">
        <f t="shared" si="2564"/>
        <v>6.2244906281169659E-9</v>
      </c>
      <c r="BD2111" s="13">
        <f t="shared" si="2565"/>
        <v>4.954114757426818E-6</v>
      </c>
      <c r="BE2111" s="13">
        <f t="shared" si="2566"/>
        <v>3.1876260583711381E-6</v>
      </c>
      <c r="BF2111" s="13">
        <f t="shared" si="2567"/>
        <v>1.0255071173688706E-6</v>
      </c>
      <c r="BG2111" s="13">
        <f t="shared" si="2568"/>
        <v>2.199473481762175E-7</v>
      </c>
      <c r="BH2111" s="13">
        <f t="shared" si="2569"/>
        <v>3.5380180559255907E-8</v>
      </c>
      <c r="BI2111" s="13">
        <f t="shared" si="2570"/>
        <v>4.5529339154484077E-9</v>
      </c>
      <c r="BJ2111" s="14">
        <f t="shared" si="2571"/>
        <v>0.3384311869894398</v>
      </c>
      <c r="BK2111" s="14">
        <f t="shared" si="2572"/>
        <v>0.43541125474279485</v>
      </c>
      <c r="BL2111" s="14">
        <f t="shared" si="2573"/>
        <v>0.22046423250138769</v>
      </c>
      <c r="BM2111" s="14">
        <f t="shared" si="2574"/>
        <v>0.10242760543976671</v>
      </c>
      <c r="BN2111" s="14">
        <f t="shared" si="2575"/>
        <v>0.89756654888483922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1.175</v>
      </c>
      <c r="F2112" s="10">
        <f>VLOOKUP(B2112,home!$B$2:$E$405,3,FALSE)</f>
        <v>0.56999999999999995</v>
      </c>
      <c r="G2112" s="10">
        <f>VLOOKUP(C2112,away!$B$2:$E$405,4,FALSE)</f>
        <v>0.73</v>
      </c>
      <c r="H2112" s="10">
        <f>VLOOKUP(A2112,away!$A$2:$E$405,3,FALSE)</f>
        <v>0.99375000000000002</v>
      </c>
      <c r="I2112" s="10">
        <f>VLOOKUP(C2112,away!$B$2:$E$405,3,FALSE)</f>
        <v>0.73</v>
      </c>
      <c r="J2112" s="10">
        <f>VLOOKUP(B2112,home!$B$2:$E$405,4,FALSE)</f>
        <v>0.56999999999999995</v>
      </c>
      <c r="K2112" s="12">
        <f t="shared" si="2520"/>
        <v>0.48891749999999995</v>
      </c>
      <c r="L2112" s="12">
        <f t="shared" si="2521"/>
        <v>0.41349937499999995</v>
      </c>
      <c r="M2112" s="13">
        <f t="shared" si="2522"/>
        <v>0.4055882181827361</v>
      </c>
      <c r="N2112" s="13">
        <f t="shared" si="2523"/>
        <v>0.19829917766335783</v>
      </c>
      <c r="O2112" s="13">
        <f t="shared" si="2524"/>
        <v>0.16771047472592501</v>
      </c>
      <c r="P2112" s="13">
        <f t="shared" si="2525"/>
        <v>8.1996586026812424E-2</v>
      </c>
      <c r="Q2112" s="13">
        <f t="shared" si="2526"/>
        <v>4.847596909761237E-2</v>
      </c>
      <c r="R2112" s="13">
        <f t="shared" si="2527"/>
        <v>3.4674088240061629E-2</v>
      </c>
      <c r="S2112" s="13">
        <f t="shared" si="2528"/>
        <v>4.1442526056213189E-3</v>
      </c>
      <c r="T2112" s="13">
        <f t="shared" si="2529"/>
        <v>2.0044782924382026E-2</v>
      </c>
      <c r="U2112" s="13">
        <f t="shared" si="2530"/>
        <v>1.6952768537110328E-2</v>
      </c>
      <c r="V2112" s="13">
        <f t="shared" si="2531"/>
        <v>9.3092383429411047E-5</v>
      </c>
      <c r="W2112" s="13">
        <f t="shared" si="2532"/>
        <v>7.9002498737606314E-3</v>
      </c>
      <c r="X2112" s="13">
        <f t="shared" si="2533"/>
        <v>3.2667483851438498E-3</v>
      </c>
      <c r="Y2112" s="13">
        <f t="shared" si="2534"/>
        <v>6.7539920776962033E-4</v>
      </c>
      <c r="Z2112" s="13">
        <f t="shared" si="2535"/>
        <v>4.7792379386534444E-3</v>
      </c>
      <c r="AA2112" s="13">
        <f t="shared" si="2536"/>
        <v>2.3366530648715952E-3</v>
      </c>
      <c r="AB2112" s="13">
        <f t="shared" si="2537"/>
        <v>5.7121528742217896E-4</v>
      </c>
      <c r="AC2112" s="13">
        <f t="shared" si="2538"/>
        <v>1.1762634619467012E-6</v>
      </c>
      <c r="AD2112" s="13">
        <f t="shared" si="2539"/>
        <v>9.6564260441359064E-4</v>
      </c>
      <c r="AE2112" s="13">
        <f t="shared" si="2540"/>
        <v>3.9929261339839196E-4</v>
      </c>
      <c r="AF2112" s="13">
        <f t="shared" si="2541"/>
        <v>8.2553623041175815E-5</v>
      </c>
      <c r="AG2112" s="13">
        <f t="shared" si="2542"/>
        <v>1.1378623843837266E-5</v>
      </c>
      <c r="AH2112" s="13">
        <f t="shared" si="2543"/>
        <v>4.9405297515237164E-4</v>
      </c>
      <c r="AI2112" s="13">
        <f t="shared" si="2544"/>
        <v>2.4155114547905963E-4</v>
      </c>
      <c r="AJ2112" s="13">
        <f t="shared" si="2545"/>
        <v>5.9049291084879057E-5</v>
      </c>
      <c r="AK2112" s="13">
        <f t="shared" si="2546"/>
        <v>9.6234105913304522E-6</v>
      </c>
      <c r="AL2112" s="13">
        <f t="shared" si="2547"/>
        <v>9.512070008330867E-9</v>
      </c>
      <c r="AM2112" s="13">
        <f t="shared" si="2548"/>
        <v>9.4423913608676356E-5</v>
      </c>
      <c r="AN2112" s="13">
        <f t="shared" si="2549"/>
        <v>3.9044229262241665E-5</v>
      </c>
      <c r="AO2112" s="13">
        <f t="shared" si="2550"/>
        <v>8.0723821986468172E-6</v>
      </c>
      <c r="AP2112" s="13">
        <f t="shared" si="2551"/>
        <v>1.1126416646338615E-6</v>
      </c>
      <c r="AQ2112" s="13">
        <f t="shared" si="2552"/>
        <v>1.1501915823126528E-7</v>
      </c>
      <c r="AR2112" s="13">
        <f t="shared" si="2553"/>
        <v>4.0858119288479276E-5</v>
      </c>
      <c r="AS2112" s="13">
        <f t="shared" si="2554"/>
        <v>1.9976249537225061E-5</v>
      </c>
      <c r="AT2112" s="13">
        <f t="shared" si="2555"/>
        <v>4.8833689915581163E-6</v>
      </c>
      <c r="AU2112" s="13">
        <f t="shared" si="2556"/>
        <v>7.95854852976705E-7</v>
      </c>
      <c r="AV2112" s="13">
        <f t="shared" si="2557"/>
        <v>9.7276841270059512E-8</v>
      </c>
      <c r="AW2112" s="13">
        <f t="shared" si="2558"/>
        <v>5.3417428465981493E-11</v>
      </c>
      <c r="AX2112" s="13">
        <f t="shared" si="2559"/>
        <v>7.6942506302949987E-6</v>
      </c>
      <c r="AY2112" s="13">
        <f t="shared" si="2560"/>
        <v>3.1815678267203381E-6</v>
      </c>
      <c r="AZ2112" s="13">
        <f t="shared" si="2561"/>
        <v>6.5778815393448379E-7</v>
      </c>
      <c r="BA2112" s="13">
        <f t="shared" si="2562"/>
        <v>9.0664996844770943E-8</v>
      </c>
      <c r="BB2112" s="13">
        <f t="shared" si="2563"/>
        <v>9.3724798824224354E-9</v>
      </c>
      <c r="BC2112" s="13">
        <f t="shared" si="2564"/>
        <v>7.7510291471635057E-10</v>
      </c>
      <c r="BD2112" s="13">
        <f t="shared" si="2565"/>
        <v>2.8158011315769342E-6</v>
      </c>
      <c r="BE2112" s="13">
        <f t="shared" si="2566"/>
        <v>1.3766944497477655E-6</v>
      </c>
      <c r="BF2112" s="13">
        <f t="shared" si="2567"/>
        <v>3.3654500431727653E-7</v>
      </c>
      <c r="BG2112" s="13">
        <f t="shared" si="2568"/>
        <v>5.4847580716097345E-8</v>
      </c>
      <c r="BH2112" s="13">
        <f t="shared" si="2569"/>
        <v>6.7039855111906291E-9</v>
      </c>
      <c r="BI2112" s="13">
        <f t="shared" si="2570"/>
        <v>6.5553916723350893E-10</v>
      </c>
      <c r="BJ2112" s="14">
        <f t="shared" si="2571"/>
        <v>0.28027559722180634</v>
      </c>
      <c r="BK2112" s="14">
        <f t="shared" si="2572"/>
        <v>0.49182651654195797</v>
      </c>
      <c r="BL2112" s="14">
        <f t="shared" si="2573"/>
        <v>0.22312067879490094</v>
      </c>
      <c r="BM2112" s="14">
        <f t="shared" si="2574"/>
        <v>6.3254335046403959E-2</v>
      </c>
      <c r="BN2112" s="14">
        <f t="shared" si="2575"/>
        <v>0.93674451393650537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1.175</v>
      </c>
      <c r="F2113" s="10">
        <f>VLOOKUP(B2113,home!$B$2:$E$405,3,FALSE)</f>
        <v>1.28</v>
      </c>
      <c r="G2113" s="10">
        <f>VLOOKUP(C2113,away!$B$2:$E$405,4,FALSE)</f>
        <v>1.22</v>
      </c>
      <c r="H2113" s="10">
        <f>VLOOKUP(A2113,away!$A$2:$E$405,3,FALSE)</f>
        <v>0.99375000000000002</v>
      </c>
      <c r="I2113" s="10">
        <f>VLOOKUP(C2113,away!$B$2:$E$405,3,FALSE)</f>
        <v>0.61</v>
      </c>
      <c r="J2113" s="10">
        <f>VLOOKUP(B2113,home!$B$2:$E$405,4,FALSE)</f>
        <v>1.28</v>
      </c>
      <c r="K2113" s="12">
        <f t="shared" si="2520"/>
        <v>1.8348800000000001</v>
      </c>
      <c r="L2113" s="12">
        <f t="shared" si="2521"/>
        <v>0.77592000000000005</v>
      </c>
      <c r="M2113" s="13">
        <f t="shared" si="2522"/>
        <v>7.3475739652826944E-2</v>
      </c>
      <c r="N2113" s="13">
        <f t="shared" si="2523"/>
        <v>0.13481916517417911</v>
      </c>
      <c r="O2113" s="13">
        <f t="shared" si="2524"/>
        <v>5.7011295911421483E-2</v>
      </c>
      <c r="P2113" s="13">
        <f t="shared" si="2525"/>
        <v>0.10460888664194906</v>
      </c>
      <c r="Q2113" s="13">
        <f t="shared" si="2526"/>
        <v>0.1236884948973989</v>
      </c>
      <c r="R2113" s="13">
        <f t="shared" si="2527"/>
        <v>2.2118102361795081E-2</v>
      </c>
      <c r="S2113" s="13">
        <f t="shared" si="2528"/>
        <v>3.7233443365707997E-2</v>
      </c>
      <c r="T2113" s="13">
        <f t="shared" si="2529"/>
        <v>9.5972376960789765E-2</v>
      </c>
      <c r="U2113" s="13">
        <f t="shared" si="2530"/>
        <v>4.0584063661610555E-2</v>
      </c>
      <c r="V2113" s="13">
        <f t="shared" si="2531"/>
        <v>5.8900001471935918E-3</v>
      </c>
      <c r="W2113" s="13">
        <f t="shared" si="2532"/>
        <v>7.5651181839113096E-2</v>
      </c>
      <c r="X2113" s="13">
        <f t="shared" si="2533"/>
        <v>5.8699265012604633E-2</v>
      </c>
      <c r="Y2113" s="13">
        <f t="shared" si="2534"/>
        <v>2.2772966854290096E-2</v>
      </c>
      <c r="Z2113" s="13">
        <f t="shared" si="2535"/>
        <v>5.7206259948546804E-3</v>
      </c>
      <c r="AA2113" s="13">
        <f t="shared" si="2536"/>
        <v>1.0496662225438958E-2</v>
      </c>
      <c r="AB2113" s="13">
        <f t="shared" si="2537"/>
        <v>9.6300577921067179E-3</v>
      </c>
      <c r="AC2113" s="13">
        <f t="shared" si="2538"/>
        <v>5.2410697108165442E-4</v>
      </c>
      <c r="AD2113" s="13">
        <f t="shared" si="2539"/>
        <v>3.470271013323796E-2</v>
      </c>
      <c r="AE2113" s="13">
        <f t="shared" si="2540"/>
        <v>2.6926526846582002E-2</v>
      </c>
      <c r="AF2113" s="13">
        <f t="shared" si="2541"/>
        <v>1.0446415355399953E-2</v>
      </c>
      <c r="AG2113" s="13">
        <f t="shared" si="2542"/>
        <v>2.7018608675206447E-3</v>
      </c>
      <c r="AH2113" s="13">
        <f t="shared" si="2543"/>
        <v>1.1096870304819107E-3</v>
      </c>
      <c r="AI2113" s="13">
        <f t="shared" si="2544"/>
        <v>2.0361425384906482E-3</v>
      </c>
      <c r="AJ2113" s="13">
        <f t="shared" si="2545"/>
        <v>1.8680386105128606E-3</v>
      </c>
      <c r="AK2113" s="13">
        <f t="shared" si="2546"/>
        <v>1.1425422285526125E-3</v>
      </c>
      <c r="AL2113" s="13">
        <f t="shared" si="2547"/>
        <v>2.984726495313434E-5</v>
      </c>
      <c r="AM2113" s="13">
        <f t="shared" si="2548"/>
        <v>1.2735061753855142E-2</v>
      </c>
      <c r="AN2113" s="13">
        <f t="shared" si="2549"/>
        <v>9.8813891160512823E-3</v>
      </c>
      <c r="AO2113" s="13">
        <f t="shared" si="2550"/>
        <v>3.8335837214632557E-3</v>
      </c>
      <c r="AP2113" s="13">
        <f t="shared" si="2551"/>
        <v>9.9151809371925657E-4</v>
      </c>
      <c r="AQ2113" s="13">
        <f t="shared" si="2552"/>
        <v>1.9233467981966134E-4</v>
      </c>
      <c r="AR2113" s="13">
        <f t="shared" si="2553"/>
        <v>1.722056721383049E-4</v>
      </c>
      <c r="AS2113" s="13">
        <f t="shared" si="2554"/>
        <v>3.1597674369313294E-4</v>
      </c>
      <c r="AT2113" s="13">
        <f t="shared" si="2555"/>
        <v>2.8988970373382793E-4</v>
      </c>
      <c r="AU2113" s="13">
        <f t="shared" si="2556"/>
        <v>1.7730427319570871E-4</v>
      </c>
      <c r="AV2113" s="13">
        <f t="shared" si="2557"/>
        <v>8.1333016200335509E-5</v>
      </c>
      <c r="AW2113" s="13">
        <f t="shared" si="2558"/>
        <v>1.1803930759275355E-6</v>
      </c>
      <c r="AX2113" s="13">
        <f t="shared" si="2559"/>
        <v>3.8945516851522813E-3</v>
      </c>
      <c r="AY2113" s="13">
        <f t="shared" si="2560"/>
        <v>3.0218605435433582E-3</v>
      </c>
      <c r="AZ2113" s="13">
        <f t="shared" si="2561"/>
        <v>1.1723610164730812E-3</v>
      </c>
      <c r="BA2113" s="13">
        <f t="shared" si="2562"/>
        <v>3.0321945330059782E-4</v>
      </c>
      <c r="BB2113" s="13">
        <f t="shared" si="2563"/>
        <v>5.8818509551249941E-5</v>
      </c>
      <c r="BC2113" s="13">
        <f t="shared" si="2564"/>
        <v>9.127691586201175E-6</v>
      </c>
      <c r="BD2113" s="13">
        <f t="shared" si="2565"/>
        <v>2.226963752092558E-5</v>
      </c>
      <c r="BE2113" s="13">
        <f t="shared" si="2566"/>
        <v>4.0862112494395929E-5</v>
      </c>
      <c r="BF2113" s="13">
        <f t="shared" si="2567"/>
        <v>3.7488536486858604E-5</v>
      </c>
      <c r="BG2113" s="13">
        <f t="shared" si="2568"/>
        <v>2.2928988609669037E-5</v>
      </c>
      <c r="BH2113" s="13">
        <f t="shared" si="2569"/>
        <v>1.0517985655027382E-5</v>
      </c>
      <c r="BI2113" s="13">
        <f t="shared" si="2570"/>
        <v>3.8598483037393313E-6</v>
      </c>
      <c r="BJ2113" s="14">
        <f t="shared" si="2571"/>
        <v>0.62247479020563179</v>
      </c>
      <c r="BK2113" s="14">
        <f t="shared" si="2572"/>
        <v>0.22478388458725576</v>
      </c>
      <c r="BL2113" s="14">
        <f t="shared" si="2573"/>
        <v>0.14717122887844275</v>
      </c>
      <c r="BM2113" s="14">
        <f t="shared" si="2574"/>
        <v>0.48140816487614685</v>
      </c>
      <c r="BN2113" s="14">
        <f t="shared" si="2575"/>
        <v>0.51572168463957058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1.175</v>
      </c>
      <c r="F2114" s="10">
        <f>VLOOKUP(B2114,home!$B$2:$E$405,3,FALSE)</f>
        <v>1.22</v>
      </c>
      <c r="G2114" s="10">
        <f>VLOOKUP(C2114,away!$B$2:$E$405,4,FALSE)</f>
        <v>1.06</v>
      </c>
      <c r="H2114" s="10">
        <f>VLOOKUP(A2114,away!$A$2:$E$405,3,FALSE)</f>
        <v>0.99375000000000002</v>
      </c>
      <c r="I2114" s="10">
        <f>VLOOKUP(C2114,away!$B$2:$E$405,3,FALSE)</f>
        <v>1.17</v>
      </c>
      <c r="J2114" s="10">
        <f>VLOOKUP(B2114,home!$B$2:$E$405,4,FALSE)</f>
        <v>1.22</v>
      </c>
      <c r="K2114" s="12">
        <f t="shared" si="2520"/>
        <v>1.5195100000000001</v>
      </c>
      <c r="L2114" s="12">
        <f t="shared" si="2521"/>
        <v>1.4184787499999998</v>
      </c>
      <c r="M2114" s="13">
        <f t="shared" si="2522"/>
        <v>5.2972161931277038E-2</v>
      </c>
      <c r="N2114" s="13">
        <f t="shared" si="2523"/>
        <v>8.0491729776194773E-2</v>
      </c>
      <c r="O2114" s="13">
        <f t="shared" si="2524"/>
        <v>7.5139886041075424E-2</v>
      </c>
      <c r="P2114" s="13">
        <f t="shared" si="2525"/>
        <v>0.11417580823827453</v>
      </c>
      <c r="Q2114" s="13">
        <f t="shared" si="2526"/>
        <v>6.1153994156112876E-2</v>
      </c>
      <c r="R2114" s="13">
        <f t="shared" si="2527"/>
        <v>5.3292165813343555E-2</v>
      </c>
      <c r="S2114" s="13">
        <f t="shared" si="2528"/>
        <v>6.1523424340201222E-2</v>
      </c>
      <c r="T2114" s="13">
        <f t="shared" si="2529"/>
        <v>8.674564118807028E-2</v>
      </c>
      <c r="U2114" s="13">
        <f t="shared" si="2530"/>
        <v>8.0977978875033663E-2</v>
      </c>
      <c r="V2114" s="13">
        <f t="shared" si="2531"/>
        <v>1.4734126260384683E-2</v>
      </c>
      <c r="W2114" s="13">
        <f t="shared" si="2532"/>
        <v>3.0974701886718373E-2</v>
      </c>
      <c r="X2114" s="13">
        <f t="shared" si="2533"/>
        <v>4.3936956413894911E-2</v>
      </c>
      <c r="Y2114" s="13">
        <f t="shared" si="2534"/>
        <v>3.1161819506393063E-2</v>
      </c>
      <c r="Z2114" s="13">
        <f t="shared" si="2535"/>
        <v>2.5197934915901429E-2</v>
      </c>
      <c r="AA2114" s="13">
        <f t="shared" si="2536"/>
        <v>3.8288514084061386E-2</v>
      </c>
      <c r="AB2114" s="13">
        <f t="shared" si="2537"/>
        <v>2.9089890017936063E-2</v>
      </c>
      <c r="AC2114" s="13">
        <f t="shared" si="2538"/>
        <v>1.9848642111382703E-3</v>
      </c>
      <c r="AD2114" s="13">
        <f t="shared" si="2539"/>
        <v>1.1766592315971857E-2</v>
      </c>
      <c r="AE2114" s="13">
        <f t="shared" si="2540"/>
        <v>1.6690661160119365E-2</v>
      </c>
      <c r="AF2114" s="13">
        <f t="shared" si="2541"/>
        <v>1.1837674089539832E-2</v>
      </c>
      <c r="AG2114" s="13">
        <f t="shared" si="2542"/>
        <v>5.5971630484792818E-3</v>
      </c>
      <c r="AH2114" s="13">
        <f t="shared" si="2543"/>
        <v>8.9356838055223032E-3</v>
      </c>
      <c r="AI2114" s="13">
        <f t="shared" si="2544"/>
        <v>1.3577860899329197E-2</v>
      </c>
      <c r="AJ2114" s="13">
        <f t="shared" si="2545"/>
        <v>1.0315847707569856E-2</v>
      </c>
      <c r="AK2114" s="13">
        <f t="shared" si="2546"/>
        <v>5.2250112500431597E-3</v>
      </c>
      <c r="AL2114" s="13">
        <f t="shared" si="2547"/>
        <v>1.7112646891319635E-4</v>
      </c>
      <c r="AM2114" s="13">
        <f t="shared" si="2548"/>
        <v>3.575890938008479E-3</v>
      </c>
      <c r="AN2114" s="13">
        <f t="shared" si="2549"/>
        <v>5.0723253078825943E-3</v>
      </c>
      <c r="AO2114" s="13">
        <f t="shared" si="2550"/>
        <v>3.5974928311593335E-3</v>
      </c>
      <c r="AP2114" s="13">
        <f t="shared" si="2551"/>
        <v>1.7009890447589506E-3</v>
      </c>
      <c r="AQ2114" s="13">
        <f t="shared" si="2552"/>
        <v>6.032042034933426E-4</v>
      </c>
      <c r="AR2114" s="13">
        <f t="shared" si="2553"/>
        <v>2.5350155189705027E-3</v>
      </c>
      <c r="AS2114" s="13">
        <f t="shared" si="2554"/>
        <v>3.8519814312308691E-3</v>
      </c>
      <c r="AT2114" s="13">
        <f t="shared" si="2555"/>
        <v>2.9265621522848095E-3</v>
      </c>
      <c r="AU2114" s="13">
        <f t="shared" si="2556"/>
        <v>1.482313485339431E-3</v>
      </c>
      <c r="AV2114" s="13">
        <f t="shared" si="2557"/>
        <v>5.6309754102702974E-4</v>
      </c>
      <c r="AW2114" s="13">
        <f t="shared" si="2558"/>
        <v>1.0245687014747625E-5</v>
      </c>
      <c r="AX2114" s="13">
        <f t="shared" si="2559"/>
        <v>9.0560033986887794E-4</v>
      </c>
      <c r="AY2114" s="13">
        <f t="shared" si="2560"/>
        <v>1.2845748380967809E-3</v>
      </c>
      <c r="AZ2114" s="13">
        <f t="shared" si="2561"/>
        <v>9.1107105531248696E-4</v>
      </c>
      <c r="BA2114" s="13">
        <f t="shared" si="2562"/>
        <v>4.3077831056694574E-4</v>
      </c>
      <c r="BB2114" s="13">
        <f t="shared" si="2563"/>
        <v>1.5276246987502826E-4</v>
      </c>
      <c r="BC2114" s="13">
        <f t="shared" si="2564"/>
        <v>4.3338063463048528E-5</v>
      </c>
      <c r="BD2114" s="13">
        <f t="shared" si="2565"/>
        <v>5.9931094076331342E-4</v>
      </c>
      <c r="BE2114" s="13">
        <f t="shared" si="2566"/>
        <v>9.1065896759926249E-4</v>
      </c>
      <c r="BF2114" s="13">
        <f t="shared" si="2567"/>
        <v>6.9187770392837786E-4</v>
      </c>
      <c r="BG2114" s="13">
        <f t="shared" si="2568"/>
        <v>3.5043836329873659E-4</v>
      </c>
      <c r="BH2114" s="13">
        <f t="shared" si="2569"/>
        <v>1.3312364935401581E-4</v>
      </c>
      <c r="BI2114" s="13">
        <f t="shared" si="2570"/>
        <v>4.0456543285984106E-5</v>
      </c>
      <c r="BJ2114" s="14">
        <f t="shared" si="2571"/>
        <v>0.39863496094398049</v>
      </c>
      <c r="BK2114" s="14">
        <f t="shared" si="2572"/>
        <v>0.24684608628828572</v>
      </c>
      <c r="BL2114" s="14">
        <f t="shared" si="2573"/>
        <v>0.32892767479099705</v>
      </c>
      <c r="BM2114" s="14">
        <f t="shared" si="2574"/>
        <v>0.56110658183180417</v>
      </c>
      <c r="BN2114" s="14">
        <f t="shared" si="2575"/>
        <v>0.43722574595627822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1.175</v>
      </c>
      <c r="F2115" s="10">
        <f>VLOOKUP(B2115,home!$B$2:$E$405,3,FALSE)</f>
        <v>0.85</v>
      </c>
      <c r="G2115" s="10">
        <f>VLOOKUP(C2115,away!$B$2:$E$405,4,FALSE)</f>
        <v>1.34</v>
      </c>
      <c r="H2115" s="10">
        <f>VLOOKUP(A2115,away!$A$2:$E$405,3,FALSE)</f>
        <v>0.99375000000000002</v>
      </c>
      <c r="I2115" s="10">
        <f>VLOOKUP(C2115,away!$B$2:$E$405,3,FALSE)</f>
        <v>0.61</v>
      </c>
      <c r="J2115" s="10">
        <f>VLOOKUP(B2115,home!$B$2:$E$405,4,FALSE)</f>
        <v>0.85</v>
      </c>
      <c r="K2115" s="12">
        <f t="shared" si="2520"/>
        <v>1.3383250000000002</v>
      </c>
      <c r="L2115" s="12">
        <f t="shared" si="2521"/>
        <v>0.51525937499999996</v>
      </c>
      <c r="M2115" s="13">
        <f t="shared" si="2522"/>
        <v>0.15667457821131897</v>
      </c>
      <c r="N2115" s="13">
        <f t="shared" si="2523"/>
        <v>0.2096815048846635</v>
      </c>
      <c r="O2115" s="13">
        <f t="shared" si="2524"/>
        <v>8.0728045247552824E-2</v>
      </c>
      <c r="P2115" s="13">
        <f t="shared" si="2525"/>
        <v>0.10804036115593114</v>
      </c>
      <c r="Q2115" s="13">
        <f t="shared" si="2526"/>
        <v>0.1403110000123837</v>
      </c>
      <c r="R2115" s="13">
        <f t="shared" si="2527"/>
        <v>2.0797941069612889E-2</v>
      </c>
      <c r="S2115" s="13">
        <f t="shared" si="2528"/>
        <v>1.8625739689179424E-2</v>
      </c>
      <c r="T2115" s="13">
        <f t="shared" si="2529"/>
        <v>7.2296558172005809E-2</v>
      </c>
      <c r="U2115" s="13">
        <f t="shared" si="2530"/>
        <v>2.7834404481989674E-2</v>
      </c>
      <c r="V2115" s="13">
        <f t="shared" si="2531"/>
        <v>1.4271134941603613E-3</v>
      </c>
      <c r="W2115" s="13">
        <f t="shared" si="2532"/>
        <v>6.259390636385781E-2</v>
      </c>
      <c r="X2115" s="13">
        <f t="shared" si="2533"/>
        <v>3.2252097071849894E-2</v>
      </c>
      <c r="Y2115" s="13">
        <f t="shared" si="2534"/>
        <v>8.3090976898403529E-3</v>
      </c>
      <c r="Z2115" s="13">
        <f t="shared" si="2535"/>
        <v>3.5721113722718568E-3</v>
      </c>
      <c r="AA2115" s="13">
        <f t="shared" si="2536"/>
        <v>4.7806459522957336E-3</v>
      </c>
      <c r="AB2115" s="13">
        <f t="shared" si="2537"/>
        <v>3.1990289970530951E-3</v>
      </c>
      <c r="AC2115" s="13">
        <f t="shared" si="2538"/>
        <v>6.150720935387887E-5</v>
      </c>
      <c r="AD2115" s="13">
        <f t="shared" si="2539"/>
        <v>2.0942747433602506E-2</v>
      </c>
      <c r="AE2115" s="13">
        <f t="shared" si="2540"/>
        <v>1.079094695342088E-2</v>
      </c>
      <c r="AF2115" s="13">
        <f t="shared" si="2541"/>
        <v>2.7800682914388979E-3</v>
      </c>
      <c r="AG2115" s="13">
        <f t="shared" si="2542"/>
        <v>4.7748541676804151E-4</v>
      </c>
      <c r="AH2115" s="13">
        <f t="shared" si="2543"/>
        <v>4.6014096827679712E-4</v>
      </c>
      <c r="AI2115" s="13">
        <f t="shared" si="2544"/>
        <v>6.1581816136904461E-4</v>
      </c>
      <c r="AJ2115" s="13">
        <f t="shared" si="2545"/>
        <v>4.1208242040711345E-4</v>
      </c>
      <c r="AK2115" s="13">
        <f t="shared" si="2546"/>
        <v>1.8383340176378343E-4</v>
      </c>
      <c r="AL2115" s="13">
        <f t="shared" si="2547"/>
        <v>1.6965767358437867E-6</v>
      </c>
      <c r="AM2115" s="13">
        <f t="shared" si="2548"/>
        <v>5.6056404918152138E-3</v>
      </c>
      <c r="AN2115" s="13">
        <f t="shared" si="2549"/>
        <v>2.8883588162873994E-3</v>
      </c>
      <c r="AO2115" s="13">
        <f t="shared" si="2550"/>
        <v>7.4412697922799254E-4</v>
      </c>
      <c r="AP2115" s="13">
        <f t="shared" si="2551"/>
        <v>1.2780613407921781E-4</v>
      </c>
      <c r="AQ2115" s="13">
        <f t="shared" si="2552"/>
        <v>1.6463327191705985E-5</v>
      </c>
      <c r="AR2115" s="13">
        <f t="shared" si="2553"/>
        <v>4.7418389545239468E-5</v>
      </c>
      <c r="AS2115" s="13">
        <f t="shared" si="2554"/>
        <v>6.346121618813263E-5</v>
      </c>
      <c r="AT2115" s="13">
        <f t="shared" si="2555"/>
        <v>4.2465866077491314E-5</v>
      </c>
      <c r="AU2115" s="13">
        <f t="shared" si="2556"/>
        <v>1.8944376739386192E-5</v>
      </c>
      <c r="AV2115" s="13">
        <f t="shared" si="2557"/>
        <v>6.3384332499347576E-6</v>
      </c>
      <c r="AW2115" s="13">
        <f t="shared" si="2558"/>
        <v>3.2498139590770202E-8</v>
      </c>
      <c r="AX2115" s="13">
        <f t="shared" si="2559"/>
        <v>1.2503614685347665E-3</v>
      </c>
      <c r="AY2115" s="13">
        <f t="shared" si="2560"/>
        <v>6.4426046880130584E-4</v>
      </c>
      <c r="AZ2115" s="13">
        <f t="shared" si="2561"/>
        <v>1.6598062324588389E-4</v>
      </c>
      <c r="BA2115" s="13">
        <f t="shared" si="2562"/>
        <v>2.8507690731928208E-5</v>
      </c>
      <c r="BB2115" s="13">
        <f t="shared" si="2563"/>
        <v>3.6722137273066536E-6</v>
      </c>
      <c r="BC2115" s="13">
        <f t="shared" si="2564"/>
        <v>3.7842850999968943E-7</v>
      </c>
      <c r="BD2115" s="13">
        <f t="shared" si="2565"/>
        <v>4.0721282934311037E-6</v>
      </c>
      <c r="BE2115" s="13">
        <f t="shared" si="2566"/>
        <v>5.4498310983061828E-6</v>
      </c>
      <c r="BF2115" s="13">
        <f t="shared" si="2567"/>
        <v>3.6468226023203123E-6</v>
      </c>
      <c r="BG2115" s="13">
        <f t="shared" si="2568"/>
        <v>1.6268779530834444E-6</v>
      </c>
      <c r="BH2115" s="13">
        <f t="shared" si="2569"/>
        <v>5.4432285914010024E-7</v>
      </c>
      <c r="BI2115" s="13">
        <f t="shared" si="2570"/>
        <v>1.4569617809173493E-7</v>
      </c>
      <c r="BJ2115" s="14">
        <f t="shared" si="2571"/>
        <v>0.57191096893198412</v>
      </c>
      <c r="BK2115" s="14">
        <f t="shared" si="2572"/>
        <v>0.28547525680548086</v>
      </c>
      <c r="BL2115" s="14">
        <f t="shared" si="2573"/>
        <v>0.1392060546611055</v>
      </c>
      <c r="BM2115" s="14">
        <f t="shared" si="2574"/>
        <v>0.28328673321871756</v>
      </c>
      <c r="BN2115" s="14">
        <f t="shared" si="2575"/>
        <v>0.71623343058146305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1.175</v>
      </c>
      <c r="F2116" s="10">
        <f>VLOOKUP(B2116,home!$B$2:$E$405,3,FALSE)</f>
        <v>0.97</v>
      </c>
      <c r="G2116" s="10">
        <f>VLOOKUP(C2116,away!$B$2:$E$405,4,FALSE)</f>
        <v>0.95</v>
      </c>
      <c r="H2116" s="10">
        <f>VLOOKUP(A2116,away!$A$2:$E$405,3,FALSE)</f>
        <v>0.99375000000000002</v>
      </c>
      <c r="I2116" s="10">
        <f>VLOOKUP(C2116,away!$B$2:$E$405,3,FALSE)</f>
        <v>1.04</v>
      </c>
      <c r="J2116" s="10">
        <f>VLOOKUP(B2116,home!$B$2:$E$405,4,FALSE)</f>
        <v>0.97</v>
      </c>
      <c r="K2116" s="12">
        <f t="shared" si="2520"/>
        <v>1.0827625000000001</v>
      </c>
      <c r="L2116" s="12">
        <f t="shared" si="2521"/>
        <v>1.0024950000000001</v>
      </c>
      <c r="M2116" s="13">
        <f t="shared" si="2522"/>
        <v>0.12427511520315244</v>
      </c>
      <c r="N2116" s="13">
        <f t="shared" si="2523"/>
        <v>0.13456043442515336</v>
      </c>
      <c r="O2116" s="13">
        <f t="shared" si="2524"/>
        <v>0.12458518161558434</v>
      </c>
      <c r="P2116" s="13">
        <f t="shared" si="2525"/>
        <v>0.13489616270904417</v>
      </c>
      <c r="Q2116" s="13">
        <f t="shared" si="2526"/>
        <v>7.2848496189632558E-2</v>
      </c>
      <c r="R2116" s="13">
        <f t="shared" si="2527"/>
        <v>6.2448010821857608E-2</v>
      </c>
      <c r="S2116" s="13">
        <f t="shared" si="2528"/>
        <v>3.6606231834664417E-2</v>
      </c>
      <c r="T2116" s="13">
        <f t="shared" si="2529"/>
        <v>7.303025318762571E-2</v>
      </c>
      <c r="U2116" s="13">
        <f t="shared" si="2530"/>
        <v>6.761636431750162E-2</v>
      </c>
      <c r="V2116" s="13">
        <f t="shared" si="2531"/>
        <v>4.4149718394830622E-3</v>
      </c>
      <c r="W2116" s="13">
        <f t="shared" si="2532"/>
        <v>2.6292539951842341E-2</v>
      </c>
      <c r="X2116" s="13">
        <f t="shared" si="2533"/>
        <v>2.6358139839022195E-2</v>
      </c>
      <c r="Y2116" s="13">
        <f t="shared" si="2534"/>
        <v>1.3211951698960278E-2</v>
      </c>
      <c r="Z2116" s="13">
        <f t="shared" si="2535"/>
        <v>2.0867939536286052E-2</v>
      </c>
      <c r="AA2116" s="13">
        <f t="shared" si="2536"/>
        <v>2.259502238215793E-2</v>
      </c>
      <c r="AB2116" s="13">
        <f t="shared" si="2537"/>
        <v>1.2232521461030637E-2</v>
      </c>
      <c r="AC2116" s="13">
        <f t="shared" si="2538"/>
        <v>2.9951830996152609E-4</v>
      </c>
      <c r="AD2116" s="13">
        <f t="shared" si="2539"/>
        <v>7.1171440724016729E-3</v>
      </c>
      <c r="AE2116" s="13">
        <f t="shared" si="2540"/>
        <v>7.1349013468623174E-3</v>
      </c>
      <c r="AF2116" s="13">
        <f t="shared" si="2541"/>
        <v>3.5763514628613696E-3</v>
      </c>
      <c r="AG2116" s="13">
        <f t="shared" si="2542"/>
        <v>1.1950914865870696E-3</v>
      </c>
      <c r="AH2116" s="13">
        <f t="shared" si="2543"/>
        <v>5.2300012613572715E-3</v>
      </c>
      <c r="AI2116" s="13">
        <f t="shared" si="2544"/>
        <v>5.6628492407503539E-3</v>
      </c>
      <c r="AJ2116" s="13">
        <f t="shared" si="2545"/>
        <v>3.0657604005189772E-3</v>
      </c>
      <c r="AK2116" s="13">
        <f t="shared" si="2546"/>
        <v>1.1064967985556431E-3</v>
      </c>
      <c r="AL2116" s="13">
        <f t="shared" si="2547"/>
        <v>1.3004653621558842E-5</v>
      </c>
      <c r="AM2116" s="13">
        <f t="shared" si="2548"/>
        <v>1.5412353417387638E-3</v>
      </c>
      <c r="AN2116" s="13">
        <f t="shared" si="2549"/>
        <v>1.5450807239164024E-3</v>
      </c>
      <c r="AO2116" s="13">
        <f t="shared" si="2550"/>
        <v>7.74467850161287E-4</v>
      </c>
      <c r="AP2116" s="13">
        <f t="shared" si="2551"/>
        <v>2.5880004914914651E-4</v>
      </c>
      <c r="AQ2116" s="13">
        <f t="shared" si="2552"/>
        <v>6.4861438817943409E-5</v>
      </c>
      <c r="AR2116" s="13">
        <f t="shared" si="2553"/>
        <v>1.0486100229008721E-3</v>
      </c>
      <c r="AS2116" s="13">
        <f t="shared" si="2554"/>
        <v>1.1353956099212058E-3</v>
      </c>
      <c r="AT2116" s="13">
        <f t="shared" si="2555"/>
        <v>6.1468189454365481E-4</v>
      </c>
      <c r="AU2116" s="13">
        <f t="shared" si="2556"/>
        <v>2.2185150161360801E-4</v>
      </c>
      <c r="AV2116" s="13">
        <f t="shared" si="2557"/>
        <v>6.0053121628976058E-5</v>
      </c>
      <c r="AW2116" s="13">
        <f t="shared" si="2558"/>
        <v>3.9211342334233462E-7</v>
      </c>
      <c r="AX2116" s="13">
        <f t="shared" si="2559"/>
        <v>2.7813197195156961E-4</v>
      </c>
      <c r="AY2116" s="13">
        <f t="shared" si="2560"/>
        <v>2.7882591122158887E-4</v>
      </c>
      <c r="AZ2116" s="13">
        <f t="shared" si="2561"/>
        <v>1.3976079093504337E-4</v>
      </c>
      <c r="BA2116" s="13">
        <f t="shared" si="2562"/>
        <v>4.6703164702808775E-5</v>
      </c>
      <c r="BB2116" s="13">
        <f t="shared" si="2563"/>
        <v>1.170492227468557E-5</v>
      </c>
      <c r="BC2116" s="13">
        <f t="shared" si="2564"/>
        <v>2.3468252111521837E-6</v>
      </c>
      <c r="BD2116" s="13">
        <f t="shared" si="2565"/>
        <v>1.7520438415133494E-4</v>
      </c>
      <c r="BE2116" s="13">
        <f t="shared" si="2566"/>
        <v>1.8970473699465984E-4</v>
      </c>
      <c r="BF2116" s="13">
        <f t="shared" si="2567"/>
        <v>1.0270258764509017E-4</v>
      </c>
      <c r="BG2116" s="13">
        <f t="shared" si="2568"/>
        <v>3.7067503518355655E-5</v>
      </c>
      <c r="BH2116" s="13">
        <f t="shared" si="2569"/>
        <v>1.003382569457339E-5</v>
      </c>
      <c r="BI2116" s="13">
        <f t="shared" si="2570"/>
        <v>2.172850038724105E-6</v>
      </c>
      <c r="BJ2116" s="14">
        <f t="shared" si="2571"/>
        <v>0.37026722265102929</v>
      </c>
      <c r="BK2116" s="14">
        <f t="shared" si="2572"/>
        <v>0.30078383046114882</v>
      </c>
      <c r="BL2116" s="14">
        <f t="shared" si="2573"/>
        <v>0.30813968633796546</v>
      </c>
      <c r="BM2116" s="14">
        <f t="shared" si="2574"/>
        <v>0.34616684422420685</v>
      </c>
      <c r="BN2116" s="14">
        <f t="shared" si="2575"/>
        <v>0.65361340096442444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1.175</v>
      </c>
      <c r="F2117" s="10">
        <f>VLOOKUP(B2117,home!$B$2:$E$405,3,FALSE)</f>
        <v>0.64</v>
      </c>
      <c r="G2117" s="10">
        <f>VLOOKUP(C2117,away!$B$2:$E$405,4,FALSE)</f>
        <v>1.1299999999999999</v>
      </c>
      <c r="H2117" s="10">
        <f>VLOOKUP(A2117,away!$A$2:$E$405,3,FALSE)</f>
        <v>0.99375000000000002</v>
      </c>
      <c r="I2117" s="10">
        <f>VLOOKUP(C2117,away!$B$2:$E$405,3,FALSE)</f>
        <v>0.85</v>
      </c>
      <c r="J2117" s="10">
        <f>VLOOKUP(B2117,home!$B$2:$E$405,4,FALSE)</f>
        <v>0.64</v>
      </c>
      <c r="K2117" s="12">
        <f t="shared" si="2520"/>
        <v>0.84975999999999996</v>
      </c>
      <c r="L2117" s="12">
        <f t="shared" si="2521"/>
        <v>0.54060000000000008</v>
      </c>
      <c r="M2117" s="13">
        <f t="shared" si="2522"/>
        <v>0.24898565366014386</v>
      </c>
      <c r="N2117" s="13">
        <f t="shared" si="2523"/>
        <v>0.21157804905424382</v>
      </c>
      <c r="O2117" s="13">
        <f t="shared" si="2524"/>
        <v>0.13460164436867381</v>
      </c>
      <c r="P2117" s="13">
        <f t="shared" si="2525"/>
        <v>0.11437909331872424</v>
      </c>
      <c r="Q2117" s="13">
        <f t="shared" si="2526"/>
        <v>8.9895281482167105E-2</v>
      </c>
      <c r="R2117" s="13">
        <f t="shared" si="2527"/>
        <v>3.6382824472852529E-2</v>
      </c>
      <c r="S2117" s="13">
        <f t="shared" si="2528"/>
        <v>1.3135874292450857E-2</v>
      </c>
      <c r="T2117" s="13">
        <f t="shared" si="2529"/>
        <v>4.8597389169259549E-2</v>
      </c>
      <c r="U2117" s="13">
        <f t="shared" si="2530"/>
        <v>3.0916668924051163E-2</v>
      </c>
      <c r="V2117" s="13">
        <f t="shared" si="2531"/>
        <v>6.7048458836109969E-4</v>
      </c>
      <c r="W2117" s="13">
        <f t="shared" si="2532"/>
        <v>2.5463138130762113E-2</v>
      </c>
      <c r="X2117" s="13">
        <f t="shared" si="2533"/>
        <v>1.376537247349E-2</v>
      </c>
      <c r="Y2117" s="13">
        <f t="shared" si="2534"/>
        <v>3.7207801795843473E-3</v>
      </c>
      <c r="Z2117" s="13">
        <f t="shared" si="2535"/>
        <v>6.5561849700080284E-3</v>
      </c>
      <c r="AA2117" s="13">
        <f t="shared" si="2536"/>
        <v>5.5711837401140217E-3</v>
      </c>
      <c r="AB2117" s="13">
        <f t="shared" si="2537"/>
        <v>2.3670845474996452E-3</v>
      </c>
      <c r="AC2117" s="13">
        <f t="shared" si="2538"/>
        <v>1.9250461365336028E-5</v>
      </c>
      <c r="AD2117" s="13">
        <f t="shared" si="2539"/>
        <v>5.4093890644991011E-3</v>
      </c>
      <c r="AE2117" s="13">
        <f t="shared" si="2540"/>
        <v>2.9243157282682146E-3</v>
      </c>
      <c r="AF2117" s="13">
        <f t="shared" si="2541"/>
        <v>7.9044254135089849E-4</v>
      </c>
      <c r="AG2117" s="13">
        <f t="shared" si="2542"/>
        <v>1.4243774595143198E-4</v>
      </c>
      <c r="AH2117" s="13">
        <f t="shared" si="2543"/>
        <v>8.8606839869658492E-4</v>
      </c>
      <c r="AI2117" s="13">
        <f t="shared" si="2544"/>
        <v>7.5294548247640993E-4</v>
      </c>
      <c r="AJ2117" s="13">
        <f t="shared" si="2545"/>
        <v>3.1991147659457704E-4</v>
      </c>
      <c r="AK2117" s="13">
        <f t="shared" si="2546"/>
        <v>9.0615992117002605E-5</v>
      </c>
      <c r="AL2117" s="13">
        <f t="shared" si="2547"/>
        <v>3.5373127480504727E-7</v>
      </c>
      <c r="AM2117" s="13">
        <f t="shared" si="2548"/>
        <v>9.1933649028975138E-4</v>
      </c>
      <c r="AN2117" s="13">
        <f t="shared" si="2549"/>
        <v>4.9699330665063971E-4</v>
      </c>
      <c r="AO2117" s="13">
        <f t="shared" si="2550"/>
        <v>1.3433729078766792E-4</v>
      </c>
      <c r="AP2117" s="13">
        <f t="shared" si="2551"/>
        <v>2.4207579799937767E-5</v>
      </c>
      <c r="AQ2117" s="13">
        <f t="shared" si="2552"/>
        <v>3.2716544099615887E-6</v>
      </c>
      <c r="AR2117" s="13">
        <f t="shared" si="2553"/>
        <v>9.580171526707483E-5</v>
      </c>
      <c r="AS2117" s="13">
        <f t="shared" si="2554"/>
        <v>8.14084655653495E-5</v>
      </c>
      <c r="AT2117" s="13">
        <f t="shared" si="2555"/>
        <v>3.4588828849405696E-5</v>
      </c>
      <c r="AU2117" s="13">
        <f t="shared" si="2556"/>
        <v>9.7974010676903295E-6</v>
      </c>
      <c r="AV2117" s="13">
        <f t="shared" si="2557"/>
        <v>2.0813598828201329E-6</v>
      </c>
      <c r="AW2117" s="13">
        <f t="shared" si="2558"/>
        <v>4.5138100993096919E-9</v>
      </c>
      <c r="AX2117" s="13">
        <f t="shared" si="2559"/>
        <v>1.3020256266476981E-4</v>
      </c>
      <c r="AY2117" s="13">
        <f t="shared" si="2560"/>
        <v>7.0387505376574575E-5</v>
      </c>
      <c r="AZ2117" s="13">
        <f t="shared" si="2561"/>
        <v>1.902574270328811E-5</v>
      </c>
      <c r="BA2117" s="13">
        <f t="shared" si="2562"/>
        <v>3.4284388351325188E-6</v>
      </c>
      <c r="BB2117" s="13">
        <f t="shared" si="2563"/>
        <v>4.6335350856815984E-7</v>
      </c>
      <c r="BC2117" s="13">
        <f t="shared" si="2564"/>
        <v>5.0097781346389481E-8</v>
      </c>
      <c r="BD2117" s="13">
        <f t="shared" si="2565"/>
        <v>8.6317345455634422E-6</v>
      </c>
      <c r="BE2117" s="13">
        <f t="shared" si="2566"/>
        <v>7.3349027474379903E-6</v>
      </c>
      <c r="BF2117" s="13">
        <f t="shared" si="2567"/>
        <v>3.1164534793314529E-6</v>
      </c>
      <c r="BG2117" s="13">
        <f t="shared" si="2568"/>
        <v>8.8274583619889866E-7</v>
      </c>
      <c r="BH2117" s="13">
        <f t="shared" si="2569"/>
        <v>1.8753052544209396E-7</v>
      </c>
      <c r="BI2117" s="13">
        <f t="shared" si="2570"/>
        <v>3.1871187859934759E-8</v>
      </c>
      <c r="BJ2117" s="14">
        <f t="shared" si="2571"/>
        <v>0.40408829959238418</v>
      </c>
      <c r="BK2117" s="14">
        <f t="shared" si="2572"/>
        <v>0.37726109755769682</v>
      </c>
      <c r="BL2117" s="14">
        <f t="shared" si="2573"/>
        <v>0.21213281041202994</v>
      </c>
      <c r="BM2117" s="14">
        <f t="shared" si="2574"/>
        <v>0.16414546318374715</v>
      </c>
      <c r="BN2117" s="14">
        <f t="shared" si="2575"/>
        <v>0.83582254635680531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1.4155844155844199</v>
      </c>
      <c r="F2118" s="10">
        <f>VLOOKUP(B2118,home!$B$2:$E$405,3,FALSE)</f>
        <v>0.71</v>
      </c>
      <c r="G2118" s="10">
        <f>VLOOKUP(C2118,away!$B$2:$E$405,4,FALSE)</f>
        <v>1.18</v>
      </c>
      <c r="H2118" s="10">
        <f>VLOOKUP(A2118,away!$A$2:$E$405,3,FALSE)</f>
        <v>1.1818181818181801</v>
      </c>
      <c r="I2118" s="10">
        <f>VLOOKUP(C2118,away!$B$2:$E$405,3,FALSE)</f>
        <v>0.47</v>
      </c>
      <c r="J2118" s="10">
        <f>VLOOKUP(B2118,home!$B$2:$E$405,4,FALSE)</f>
        <v>0.71</v>
      </c>
      <c r="K2118" s="12">
        <f t="shared" si="2520"/>
        <v>1.1859766233766269</v>
      </c>
      <c r="L2118" s="12">
        <f t="shared" si="2521"/>
        <v>0.39437272727272665</v>
      </c>
      <c r="M2118" s="13">
        <f t="shared" si="2522"/>
        <v>0.20590315323831701</v>
      </c>
      <c r="N2118" s="13">
        <f t="shared" si="2523"/>
        <v>0.24419632642017941</v>
      </c>
      <c r="O2118" s="13">
        <f t="shared" si="2524"/>
        <v>8.120258809664925E-2</v>
      </c>
      <c r="P2118" s="13">
        <f t="shared" si="2525"/>
        <v>9.6304371240307163E-2</v>
      </c>
      <c r="Q2118" s="13">
        <f t="shared" si="2526"/>
        <v>0.14480556732439051</v>
      </c>
      <c r="R2118" s="13">
        <f t="shared" si="2527"/>
        <v>1.6012043064639703E-2</v>
      </c>
      <c r="S2118" s="13">
        <f t="shared" si="2528"/>
        <v>1.1260793938954817E-2</v>
      </c>
      <c r="T2118" s="13">
        <f t="shared" si="2529"/>
        <v>5.7107366509994324E-2</v>
      </c>
      <c r="U2118" s="13">
        <f t="shared" si="2530"/>
        <v>1.8989908767162535E-2</v>
      </c>
      <c r="V2118" s="13">
        <f t="shared" si="2531"/>
        <v>5.852069895223033E-4</v>
      </c>
      <c r="W2118" s="13">
        <f t="shared" si="2532"/>
        <v>5.7245339260505804E-2</v>
      </c>
      <c r="X2118" s="13">
        <f t="shared" si="2533"/>
        <v>2.257600056781817E-2</v>
      </c>
      <c r="Y2118" s="13">
        <f t="shared" si="2534"/>
        <v>4.4516794574205373E-3</v>
      </c>
      <c r="Z2118" s="13">
        <f t="shared" si="2535"/>
        <v>2.1049043642034364E-3</v>
      </c>
      <c r="AA2118" s="13">
        <f t="shared" si="2536"/>
        <v>2.4963673703887177E-3</v>
      </c>
      <c r="AB2118" s="13">
        <f t="shared" si="2537"/>
        <v>1.4803166723206006E-3</v>
      </c>
      <c r="AC2118" s="13">
        <f t="shared" si="2538"/>
        <v>1.7106947576146521E-5</v>
      </c>
      <c r="AD2118" s="13">
        <f t="shared" si="2539"/>
        <v>1.697290854005604E-2</v>
      </c>
      <c r="AE2118" s="13">
        <f t="shared" si="2540"/>
        <v>6.6936522306924552E-3</v>
      </c>
      <c r="AF2118" s="13">
        <f t="shared" si="2541"/>
        <v>1.3198969428166768E-3</v>
      </c>
      <c r="AG2118" s="13">
        <f t="shared" si="2542"/>
        <v>1.7351045235251567E-4</v>
      </c>
      <c r="AH2118" s="13">
        <f t="shared" si="2543"/>
        <v>2.0752921868979343E-4</v>
      </c>
      <c r="AI2118" s="13">
        <f t="shared" si="2544"/>
        <v>2.4612480203371078E-4</v>
      </c>
      <c r="AJ2118" s="13">
        <f t="shared" si="2545"/>
        <v>1.4594913082259059E-4</v>
      </c>
      <c r="AK2118" s="13">
        <f t="shared" si="2546"/>
        <v>5.7697419119243157E-5</v>
      </c>
      <c r="AL2118" s="13">
        <f t="shared" si="2547"/>
        <v>3.2004829537600382E-7</v>
      </c>
      <c r="AM2118" s="13">
        <f t="shared" si="2548"/>
        <v>4.025894551843193E-3</v>
      </c>
      <c r="AN2118" s="13">
        <f t="shared" si="2549"/>
        <v>1.5877030141228118E-3</v>
      </c>
      <c r="AO2118" s="13">
        <f t="shared" si="2550"/>
        <v>3.1307338388937084E-4</v>
      </c>
      <c r="AP2118" s="13">
        <f t="shared" si="2551"/>
        <v>4.1155868080317503E-5</v>
      </c>
      <c r="AQ2118" s="13">
        <f t="shared" si="2552"/>
        <v>4.0576879845278419E-6</v>
      </c>
      <c r="AR2118" s="13">
        <f t="shared" si="2553"/>
        <v>1.6368772792694396E-5</v>
      </c>
      <c r="AS2118" s="13">
        <f t="shared" si="2554"/>
        <v>1.9412981885498902E-5</v>
      </c>
      <c r="AT2118" s="13">
        <f t="shared" si="2555"/>
        <v>1.1511671353117808E-5</v>
      </c>
      <c r="AU2118" s="13">
        <f t="shared" si="2556"/>
        <v>4.5508577069306991E-6</v>
      </c>
      <c r="AV2118" s="13">
        <f t="shared" si="2557"/>
        <v>1.3493027141832933E-6</v>
      </c>
      <c r="AW2118" s="13">
        <f t="shared" si="2558"/>
        <v>4.1581104417252065E-9</v>
      </c>
      <c r="AX2118" s="13">
        <f t="shared" si="2559"/>
        <v>7.957694711108902E-4</v>
      </c>
      <c r="AY2118" s="13">
        <f t="shared" si="2560"/>
        <v>3.1382977660237709E-4</v>
      </c>
      <c r="AZ2118" s="13">
        <f t="shared" si="2561"/>
        <v>6.188295244903498E-5</v>
      </c>
      <c r="BA2118" s="13">
        <f t="shared" si="2562"/>
        <v>8.134982909671464E-6</v>
      </c>
      <c r="BB2118" s="13">
        <f t="shared" si="2563"/>
        <v>8.0205384910103885E-7</v>
      </c>
      <c r="BC2118" s="13">
        <f t="shared" si="2564"/>
        <v>6.3261632777912957E-8</v>
      </c>
      <c r="BD2118" s="13">
        <f t="shared" si="2565"/>
        <v>1.0758995947270822E-6</v>
      </c>
      <c r="BE2118" s="13">
        <f t="shared" si="2566"/>
        <v>1.2759917684467063E-6</v>
      </c>
      <c r="BF2118" s="13">
        <f t="shared" si="2567"/>
        <v>7.5664820449939796E-7</v>
      </c>
      <c r="BG2118" s="13">
        <f t="shared" si="2568"/>
        <v>2.9912236088539436E-7</v>
      </c>
      <c r="BH2118" s="13">
        <f t="shared" si="2569"/>
        <v>8.868803188482626E-8</v>
      </c>
      <c r="BI2118" s="13">
        <f t="shared" si="2570"/>
        <v>2.1036386517736959E-8</v>
      </c>
      <c r="BJ2118" s="14">
        <f t="shared" si="2571"/>
        <v>0.56269461471070048</v>
      </c>
      <c r="BK2118" s="14">
        <f t="shared" si="2572"/>
        <v>0.31438478217957522</v>
      </c>
      <c r="BL2118" s="14">
        <f t="shared" si="2573"/>
        <v>0.12089523551462553</v>
      </c>
      <c r="BM2118" s="14">
        <f t="shared" si="2574"/>
        <v>0.21134166176612959</v>
      </c>
      <c r="BN2118" s="14">
        <f t="shared" si="2575"/>
        <v>0.78842404938448296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1.4155844155844199</v>
      </c>
      <c r="F2119" s="10">
        <f>VLOOKUP(B2119,home!$B$2:$E$405,3,FALSE)</f>
        <v>0.47</v>
      </c>
      <c r="G2119" s="10">
        <f>VLOOKUP(C2119,away!$B$2:$E$405,4,FALSE)</f>
        <v>0.28000000000000003</v>
      </c>
      <c r="H2119" s="10">
        <f>VLOOKUP(A2119,away!$A$2:$E$405,3,FALSE)</f>
        <v>1.1818181818181801</v>
      </c>
      <c r="I2119" s="10">
        <f>VLOOKUP(C2119,away!$B$2:$E$405,3,FALSE)</f>
        <v>0.99</v>
      </c>
      <c r="J2119" s="10">
        <f>VLOOKUP(B2119,home!$B$2:$E$405,4,FALSE)</f>
        <v>0.47</v>
      </c>
      <c r="K2119" s="12">
        <f t="shared" si="2520"/>
        <v>0.18629090909090967</v>
      </c>
      <c r="L2119" s="12">
        <f t="shared" si="2521"/>
        <v>0.54989999999999917</v>
      </c>
      <c r="M2119" s="13">
        <f t="shared" si="2522"/>
        <v>0.47893475146249403</v>
      </c>
      <c r="N2119" s="13">
        <f t="shared" si="2523"/>
        <v>8.9221190245176912E-2</v>
      </c>
      <c r="O2119" s="13">
        <f t="shared" si="2524"/>
        <v>0.26336621982922503</v>
      </c>
      <c r="P2119" s="13">
        <f t="shared" si="2525"/>
        <v>4.9062732515822702E-2</v>
      </c>
      <c r="Q2119" s="13">
        <f t="shared" si="2526"/>
        <v>8.3105483204735046E-3</v>
      </c>
      <c r="R2119" s="13">
        <f t="shared" si="2527"/>
        <v>7.2412542142045316E-2</v>
      </c>
      <c r="S2119" s="13">
        <f t="shared" si="2528"/>
        <v>1.2565133948667293E-3</v>
      </c>
      <c r="T2119" s="13">
        <f t="shared" si="2529"/>
        <v>4.5699705214283732E-3</v>
      </c>
      <c r="U2119" s="13">
        <f t="shared" si="2530"/>
        <v>1.3489798305225432E-2</v>
      </c>
      <c r="V2119" s="13">
        <f t="shared" si="2531"/>
        <v>1.4302106081753763E-5</v>
      </c>
      <c r="W2119" s="13">
        <f t="shared" si="2532"/>
        <v>5.1605986722164739E-4</v>
      </c>
      <c r="X2119" s="13">
        <f t="shared" si="2533"/>
        <v>2.8378132098518341E-4</v>
      </c>
      <c r="Y2119" s="13">
        <f t="shared" si="2534"/>
        <v>7.8025674204876063E-5</v>
      </c>
      <c r="Z2119" s="13">
        <f t="shared" si="2535"/>
        <v>1.3273218974636888E-2</v>
      </c>
      <c r="AA2119" s="13">
        <f t="shared" si="2536"/>
        <v>2.4726800293478181E-3</v>
      </c>
      <c r="AB2119" s="13">
        <f t="shared" si="2537"/>
        <v>2.3031890527907113E-4</v>
      </c>
      <c r="AC2119" s="13">
        <f t="shared" si="2538"/>
        <v>9.1570459618881489E-8</v>
      </c>
      <c r="AD2119" s="13">
        <f t="shared" si="2539"/>
        <v>2.4034315452513704E-5</v>
      </c>
      <c r="AE2119" s="13">
        <f t="shared" si="2540"/>
        <v>1.3216470067337263E-5</v>
      </c>
      <c r="AF2119" s="13">
        <f t="shared" si="2541"/>
        <v>3.6338684450143753E-6</v>
      </c>
      <c r="AG2119" s="13">
        <f t="shared" si="2542"/>
        <v>6.6608808597113401E-7</v>
      </c>
      <c r="AH2119" s="13">
        <f t="shared" si="2543"/>
        <v>1.8247357785382029E-3</v>
      </c>
      <c r="AI2119" s="13">
        <f t="shared" si="2544"/>
        <v>3.399316870345907E-4</v>
      </c>
      <c r="AJ2119" s="13">
        <f t="shared" si="2545"/>
        <v>3.1663091503240245E-5</v>
      </c>
      <c r="AK2119" s="13">
        <f t="shared" si="2546"/>
        <v>1.9661820335890952E-6</v>
      </c>
      <c r="AL2119" s="13">
        <f t="shared" si="2547"/>
        <v>3.7522413672535161E-10</v>
      </c>
      <c r="AM2119" s="13">
        <f t="shared" si="2548"/>
        <v>8.9547489500529547E-7</v>
      </c>
      <c r="AN2119" s="13">
        <f t="shared" si="2549"/>
        <v>4.924216447634112E-7</v>
      </c>
      <c r="AO2119" s="13">
        <f t="shared" si="2550"/>
        <v>1.353913312276997E-7</v>
      </c>
      <c r="AP2119" s="13">
        <f t="shared" si="2551"/>
        <v>2.4817231014037322E-8</v>
      </c>
      <c r="AQ2119" s="13">
        <f t="shared" si="2552"/>
        <v>3.4117488336547746E-9</v>
      </c>
      <c r="AR2119" s="13">
        <f t="shared" si="2553"/>
        <v>2.0068444092363131E-4</v>
      </c>
      <c r="AS2119" s="13">
        <f t="shared" si="2554"/>
        <v>3.7385686940064235E-5</v>
      </c>
      <c r="AT2119" s="13">
        <f t="shared" si="2555"/>
        <v>3.482306803526358E-6</v>
      </c>
      <c r="AU2119" s="13">
        <f t="shared" si="2556"/>
        <v>2.1624070005412838E-7</v>
      </c>
      <c r="AV2119" s="13">
        <f t="shared" si="2557"/>
        <v>1.0070919148884573E-8</v>
      </c>
      <c r="AW2119" s="13">
        <f t="shared" si="2558"/>
        <v>1.0677354156757009E-12</v>
      </c>
      <c r="AX2119" s="13">
        <f t="shared" si="2559"/>
        <v>2.7803138709770555E-8</v>
      </c>
      <c r="AY2119" s="13">
        <f t="shared" si="2560"/>
        <v>1.5288945976502805E-8</v>
      </c>
      <c r="AZ2119" s="13">
        <f t="shared" si="2561"/>
        <v>4.2036956962394398E-9</v>
      </c>
      <c r="BA2119" s="13">
        <f t="shared" si="2562"/>
        <v>7.7053742112068828E-10</v>
      </c>
      <c r="BB2119" s="13">
        <f t="shared" si="2563"/>
        <v>1.0592963196856642E-10</v>
      </c>
      <c r="BC2119" s="13">
        <f t="shared" si="2564"/>
        <v>1.1650140923902921E-11</v>
      </c>
      <c r="BD2119" s="13">
        <f t="shared" si="2565"/>
        <v>1.8392729010650776E-5</v>
      </c>
      <c r="BE2119" s="13">
        <f t="shared" si="2566"/>
        <v>3.4263982080568814E-6</v>
      </c>
      <c r="BF2119" s="13">
        <f t="shared" si="2567"/>
        <v>3.1915341854319017E-7</v>
      </c>
      <c r="BG2119" s="13">
        <f t="shared" si="2568"/>
        <v>1.9818460159960832E-8</v>
      </c>
      <c r="BH2119" s="13">
        <f t="shared" si="2569"/>
        <v>9.2299973999526956E-10</v>
      </c>
      <c r="BI2119" s="13">
        <f t="shared" si="2570"/>
        <v>3.4389292130878418E-11</v>
      </c>
      <c r="BJ2119" s="14">
        <f t="shared" si="2571"/>
        <v>0.10302272639228975</v>
      </c>
      <c r="BK2119" s="14">
        <f t="shared" si="2572"/>
        <v>0.52926840671389508</v>
      </c>
      <c r="BL2119" s="14">
        <f t="shared" si="2573"/>
        <v>0.35443379375300516</v>
      </c>
      <c r="BM2119" s="14">
        <f t="shared" si="2574"/>
        <v>3.8690146030710998E-2</v>
      </c>
      <c r="BN2119" s="14">
        <f t="shared" si="2575"/>
        <v>0.96130798451523747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1.4155844155844199</v>
      </c>
      <c r="F2120" s="10">
        <f>VLOOKUP(B2120,home!$B$2:$E$405,3,FALSE)</f>
        <v>1.1299999999999999</v>
      </c>
      <c r="G2120" s="10">
        <f>VLOOKUP(C2120,away!$B$2:$E$405,4,FALSE)</f>
        <v>0.71</v>
      </c>
      <c r="H2120" s="10">
        <f>VLOOKUP(A2120,away!$A$2:$E$405,3,FALSE)</f>
        <v>1.1818181818181801</v>
      </c>
      <c r="I2120" s="10">
        <f>VLOOKUP(C2120,away!$B$2:$E$405,3,FALSE)</f>
        <v>0.56999999999999995</v>
      </c>
      <c r="J2120" s="10">
        <f>VLOOKUP(B2120,home!$B$2:$E$405,4,FALSE)</f>
        <v>1.1299999999999999</v>
      </c>
      <c r="K2120" s="12">
        <f t="shared" si="2520"/>
        <v>1.1357233766233799</v>
      </c>
      <c r="L2120" s="12">
        <f t="shared" si="2521"/>
        <v>0.76120909090908961</v>
      </c>
      <c r="M2120" s="13">
        <f t="shared" si="2522"/>
        <v>0.15002813024038344</v>
      </c>
      <c r="N2120" s="13">
        <f t="shared" si="2523"/>
        <v>0.17039045466510053</v>
      </c>
      <c r="O2120" s="13">
        <f t="shared" si="2524"/>
        <v>0.11420277663107278</v>
      </c>
      <c r="P2120" s="13">
        <f t="shared" si="2525"/>
        <v>0.12970276309520762</v>
      </c>
      <c r="Q2120" s="13">
        <f t="shared" si="2526"/>
        <v>9.6758211258320473E-2</v>
      </c>
      <c r="R2120" s="13">
        <f t="shared" si="2527"/>
        <v>4.346609588931636E-2</v>
      </c>
      <c r="S2120" s="13">
        <f t="shared" si="2528"/>
        <v>2.8032754136802725E-2</v>
      </c>
      <c r="T2120" s="13">
        <f t="shared" si="2529"/>
        <v>7.3653230029935762E-2</v>
      </c>
      <c r="U2120" s="13">
        <f t="shared" si="2530"/>
        <v>4.9365461192049993E-2</v>
      </c>
      <c r="V2120" s="13">
        <f t="shared" si="2531"/>
        <v>2.6927732840547527E-3</v>
      </c>
      <c r="W2120" s="13">
        <f t="shared" si="2532"/>
        <v>3.6630187468779329E-2</v>
      </c>
      <c r="X2120" s="13">
        <f t="shared" si="2533"/>
        <v>2.7883231702939035E-2</v>
      </c>
      <c r="Y2120" s="13">
        <f t="shared" si="2534"/>
        <v>1.0612484728100863E-2</v>
      </c>
      <c r="Z2120" s="13">
        <f t="shared" si="2535"/>
        <v>1.1028929112424613E-2</v>
      </c>
      <c r="AA2120" s="13">
        <f t="shared" si="2536"/>
        <v>1.2525812612102777E-2</v>
      </c>
      <c r="AB2120" s="13">
        <f t="shared" si="2537"/>
        <v>7.1129290973845445E-3</v>
      </c>
      <c r="AC2120" s="13">
        <f t="shared" si="2538"/>
        <v>1.4549777047279978E-4</v>
      </c>
      <c r="AD2120" s="13">
        <f t="shared" si="2539"/>
        <v>1.0400440049597377E-2</v>
      </c>
      <c r="AE2120" s="13">
        <f t="shared" si="2540"/>
        <v>7.9169095152085058E-3</v>
      </c>
      <c r="AF2120" s="13">
        <f t="shared" si="2541"/>
        <v>3.0132117474406936E-3</v>
      </c>
      <c r="AG2120" s="13">
        <f t="shared" si="2542"/>
        <v>7.6456139166197344E-4</v>
      </c>
      <c r="AH2120" s="13">
        <f t="shared" si="2543"/>
        <v>2.0988302758423827E-3</v>
      </c>
      <c r="AI2120" s="13">
        <f t="shared" si="2544"/>
        <v>2.3836906078390906E-3</v>
      </c>
      <c r="AJ2120" s="13">
        <f t="shared" si="2545"/>
        <v>1.3536065729802247E-3</v>
      </c>
      <c r="AK2120" s="13">
        <f t="shared" si="2546"/>
        <v>5.1244087589490041E-4</v>
      </c>
      <c r="AL2120" s="13">
        <f t="shared" si="2547"/>
        <v>5.0314465225361403E-6</v>
      </c>
      <c r="AM2120" s="13">
        <f t="shared" si="2548"/>
        <v>2.3624045782995487E-3</v>
      </c>
      <c r="AN2120" s="13">
        <f t="shared" si="2549"/>
        <v>1.7982838414068707E-3</v>
      </c>
      <c r="AO2120" s="13">
        <f t="shared" si="2550"/>
        <v>6.8443500405691469E-4</v>
      </c>
      <c r="AP2120" s="13">
        <f t="shared" si="2551"/>
        <v>1.7366604907484109E-4</v>
      </c>
      <c r="AQ2120" s="13">
        <f t="shared" si="2552"/>
        <v>3.3049043834508277E-5</v>
      </c>
      <c r="AR2120" s="13">
        <f t="shared" si="2553"/>
        <v>3.1952973724929079E-4</v>
      </c>
      <c r="AS2120" s="13">
        <f t="shared" si="2554"/>
        <v>3.6289739212034595E-4</v>
      </c>
      <c r="AT2120" s="13">
        <f t="shared" si="2555"/>
        <v>2.0607552577336905E-4</v>
      </c>
      <c r="AU2120" s="13">
        <f t="shared" si="2556"/>
        <v>7.8014930656922961E-5</v>
      </c>
      <c r="AV2120" s="13">
        <f t="shared" si="2557"/>
        <v>2.2150845118179864E-5</v>
      </c>
      <c r="AW2120" s="13">
        <f t="shared" si="2558"/>
        <v>1.2082780655369441E-7</v>
      </c>
      <c r="AX2120" s="13">
        <f t="shared" si="2559"/>
        <v>4.4717301743614902E-4</v>
      </c>
      <c r="AY2120" s="13">
        <f t="shared" si="2560"/>
        <v>3.4039216608164547E-4</v>
      </c>
      <c r="AZ2120" s="13">
        <f t="shared" si="2561"/>
        <v>1.2955480564779258E-4</v>
      </c>
      <c r="BA2120" s="13">
        <f t="shared" si="2562"/>
        <v>3.2872765276686672E-5</v>
      </c>
      <c r="BB2120" s="13">
        <f t="shared" si="2563"/>
        <v>6.2557619429836362E-6</v>
      </c>
      <c r="BC2120" s="13">
        <f t="shared" si="2564"/>
        <v>9.5238857231245079E-7</v>
      </c>
      <c r="BD2120" s="13">
        <f t="shared" si="2565"/>
        <v>4.0538156801658819E-5</v>
      </c>
      <c r="BE2120" s="13">
        <f t="shared" si="2566"/>
        <v>4.6040132324867988E-5</v>
      </c>
      <c r="BF2120" s="13">
        <f t="shared" si="2567"/>
        <v>2.6144427272093156E-5</v>
      </c>
      <c r="BG2120" s="13">
        <f t="shared" si="2568"/>
        <v>9.8976124071153334E-6</v>
      </c>
      <c r="BH2120" s="13">
        <f t="shared" si="2569"/>
        <v>2.8102374458796234E-6</v>
      </c>
      <c r="BI2120" s="13">
        <f t="shared" si="2570"/>
        <v>6.383304722295726E-7</v>
      </c>
      <c r="BJ2120" s="14">
        <f t="shared" si="2571"/>
        <v>0.44403196197871475</v>
      </c>
      <c r="BK2120" s="14">
        <f t="shared" si="2572"/>
        <v>0.31094734213952557</v>
      </c>
      <c r="BL2120" s="14">
        <f t="shared" si="2573"/>
        <v>0.23413638108212495</v>
      </c>
      <c r="BM2120" s="14">
        <f t="shared" si="2574"/>
        <v>0.29525591119511357</v>
      </c>
      <c r="BN2120" s="14">
        <f t="shared" si="2575"/>
        <v>0.70454843177940119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1.6666666666666701</v>
      </c>
      <c r="F2121" s="10">
        <f>VLOOKUP(B2121,home!$B$2:$E$405,3,FALSE)</f>
        <v>0.38</v>
      </c>
      <c r="G2121" s="10">
        <f>VLOOKUP(C2121,away!$B$2:$E$405,4,FALSE)</f>
        <v>0.77</v>
      </c>
      <c r="H2121" s="10">
        <f>VLOOKUP(A2121,away!$A$2:$E$405,3,FALSE)</f>
        <v>1.38</v>
      </c>
      <c r="I2121" s="10">
        <f>VLOOKUP(C2121,away!$B$2:$E$405,3,FALSE)</f>
        <v>1.03</v>
      </c>
      <c r="J2121" s="10">
        <f>VLOOKUP(B2121,home!$B$2:$E$405,4,FALSE)</f>
        <v>0.38</v>
      </c>
      <c r="K2121" s="12">
        <f t="shared" si="2520"/>
        <v>0.48766666666666769</v>
      </c>
      <c r="L2121" s="12">
        <f t="shared" si="2521"/>
        <v>0.54013200000000006</v>
      </c>
      <c r="M2121" s="13">
        <f t="shared" si="2522"/>
        <v>0.3577937175311327</v>
      </c>
      <c r="N2121" s="13">
        <f t="shared" si="2523"/>
        <v>0.17448406958268273</v>
      </c>
      <c r="O2121" s="13">
        <f t="shared" si="2524"/>
        <v>0.19325583623752576</v>
      </c>
      <c r="P2121" s="13">
        <f t="shared" si="2525"/>
        <v>9.4244429471833591E-2</v>
      </c>
      <c r="Q2121" s="13">
        <f t="shared" si="2526"/>
        <v>4.2545032299910891E-2</v>
      </c>
      <c r="R2121" s="13">
        <f t="shared" si="2527"/>
        <v>5.2191830669323633E-2</v>
      </c>
      <c r="S2121" s="13">
        <f t="shared" si="2528"/>
        <v>6.2060986898816667E-3</v>
      </c>
      <c r="T2121" s="13">
        <f t="shared" si="2529"/>
        <v>2.297993338621547E-2</v>
      </c>
      <c r="U2121" s="13">
        <f t="shared" si="2530"/>
        <v>2.5452216089740212E-2</v>
      </c>
      <c r="V2121" s="13">
        <f t="shared" si="2531"/>
        <v>1.8163483644203414E-4</v>
      </c>
      <c r="W2121" s="13">
        <f t="shared" si="2532"/>
        <v>6.9159313616410853E-3</v>
      </c>
      <c r="X2121" s="13">
        <f t="shared" si="2533"/>
        <v>3.7355158382259227E-3</v>
      </c>
      <c r="Y2121" s="13">
        <f t="shared" si="2534"/>
        <v>1.008835820366322E-3</v>
      </c>
      <c r="Z2121" s="13">
        <f t="shared" si="2535"/>
        <v>9.3968259610277063E-3</v>
      </c>
      <c r="AA2121" s="13">
        <f t="shared" si="2536"/>
        <v>4.5825187936611878E-3</v>
      </c>
      <c r="AB2121" s="13">
        <f t="shared" si="2537"/>
        <v>1.1173708325210553E-3</v>
      </c>
      <c r="AC2121" s="13">
        <f t="shared" si="2538"/>
        <v>2.99021312664605E-6</v>
      </c>
      <c r="AD2121" s="13">
        <f t="shared" si="2539"/>
        <v>8.4316729850674409E-4</v>
      </c>
      <c r="AE2121" s="13">
        <f t="shared" si="2540"/>
        <v>4.5542163927704467E-4</v>
      </c>
      <c r="AF2121" s="13">
        <f t="shared" si="2541"/>
        <v>1.2299390043299434E-4</v>
      </c>
      <c r="AG2121" s="13">
        <f t="shared" si="2542"/>
        <v>2.2144313809558041E-5</v>
      </c>
      <c r="AH2121" s="13">
        <f t="shared" si="2543"/>
        <v>1.2688815999954538E-3</v>
      </c>
      <c r="AI2121" s="13">
        <f t="shared" si="2544"/>
        <v>6.1879126026445099E-4</v>
      </c>
      <c r="AJ2121" s="13">
        <f t="shared" si="2545"/>
        <v>1.508819356278156E-4</v>
      </c>
      <c r="AK2121" s="13">
        <f t="shared" si="2546"/>
        <v>2.452669686927719E-5</v>
      </c>
      <c r="AL2121" s="13">
        <f t="shared" si="2547"/>
        <v>3.1505408430814464E-8</v>
      </c>
      <c r="AM2121" s="13">
        <f t="shared" si="2548"/>
        <v>8.2236917181024641E-5</v>
      </c>
      <c r="AN2121" s="13">
        <f t="shared" si="2549"/>
        <v>4.4418790550821204E-5</v>
      </c>
      <c r="AO2121" s="13">
        <f t="shared" si="2550"/>
        <v>1.199600508889808E-5</v>
      </c>
      <c r="AP2121" s="13">
        <f t="shared" si="2551"/>
        <v>2.1598087402255666E-6</v>
      </c>
      <c r="AQ2121" s="13">
        <f t="shared" si="2552"/>
        <v>2.9164545361887882E-7</v>
      </c>
      <c r="AR2121" s="13">
        <f t="shared" si="2553"/>
        <v>1.3707271127374896E-4</v>
      </c>
      <c r="AS2121" s="13">
        <f t="shared" si="2554"/>
        <v>6.6845792197831708E-5</v>
      </c>
      <c r="AT2121" s="13">
        <f t="shared" si="2555"/>
        <v>1.6299232330904665E-5</v>
      </c>
      <c r="AU2121" s="13">
        <f t="shared" si="2556"/>
        <v>2.6495307666792863E-6</v>
      </c>
      <c r="AV2121" s="13">
        <f t="shared" si="2557"/>
        <v>3.2302195930431697E-7</v>
      </c>
      <c r="AW2121" s="13">
        <f t="shared" si="2558"/>
        <v>2.3051839784228335E-10</v>
      </c>
      <c r="AX2121" s="13">
        <f t="shared" si="2559"/>
        <v>6.6840338797688455E-6</v>
      </c>
      <c r="AY2121" s="13">
        <f t="shared" si="2560"/>
        <v>3.6102605875473059E-6</v>
      </c>
      <c r="AZ2121" s="13">
        <f t="shared" si="2561"/>
        <v>9.7500863583655077E-7</v>
      </c>
      <c r="BA2121" s="13">
        <f t="shared" si="2562"/>
        <v>1.7554445483055599E-7</v>
      </c>
      <c r="BB2121" s="13">
        <f t="shared" si="2563"/>
        <v>2.370429436913446E-8</v>
      </c>
      <c r="BC2121" s="13">
        <f t="shared" si="2564"/>
        <v>2.5606895852378677E-9</v>
      </c>
      <c r="BD2121" s="13">
        <f t="shared" si="2565"/>
        <v>1.233955961428543E-5</v>
      </c>
      <c r="BE2121" s="13">
        <f t="shared" si="2566"/>
        <v>6.0175919052332063E-6</v>
      </c>
      <c r="BF2121" s="13">
        <f t="shared" si="2567"/>
        <v>1.4672894928926998E-6</v>
      </c>
      <c r="BG2121" s="13">
        <f t="shared" si="2568"/>
        <v>2.3851605867800275E-7</v>
      </c>
      <c r="BH2121" s="13">
        <f t="shared" si="2569"/>
        <v>2.9079082820493226E-8</v>
      </c>
      <c r="BI2121" s="13">
        <f t="shared" si="2570"/>
        <v>2.8361798777587797E-9</v>
      </c>
      <c r="BJ2121" s="14">
        <f t="shared" si="2571"/>
        <v>0.25326561972062522</v>
      </c>
      <c r="BK2121" s="14">
        <f t="shared" si="2572"/>
        <v>0.4584325125084126</v>
      </c>
      <c r="BL2121" s="14">
        <f t="shared" si="2573"/>
        <v>0.27890613927639096</v>
      </c>
      <c r="BM2121" s="14">
        <f t="shared" si="2574"/>
        <v>8.5482571643978308E-2</v>
      </c>
      <c r="BN2121" s="14">
        <f t="shared" si="2575"/>
        <v>0.9145149157924094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1.6666666666666701</v>
      </c>
      <c r="F2122" s="10">
        <f>VLOOKUP(B2122,home!$B$2:$E$405,3,FALSE)</f>
        <v>0.75</v>
      </c>
      <c r="G2122" s="10">
        <f>VLOOKUP(C2122,away!$B$2:$E$405,4,FALSE)</f>
        <v>1.07</v>
      </c>
      <c r="H2122" s="10">
        <f>VLOOKUP(A2122,away!$A$2:$E$405,3,FALSE)</f>
        <v>1.38</v>
      </c>
      <c r="I2122" s="10">
        <f>VLOOKUP(C2122,away!$B$2:$E$405,3,FALSE)</f>
        <v>0.33</v>
      </c>
      <c r="J2122" s="10">
        <f>VLOOKUP(B2122,home!$B$2:$E$405,4,FALSE)</f>
        <v>0.75</v>
      </c>
      <c r="K2122" s="12">
        <f t="shared" si="2520"/>
        <v>1.337500000000003</v>
      </c>
      <c r="L2122" s="12">
        <f t="shared" si="2521"/>
        <v>0.34154999999999996</v>
      </c>
      <c r="M2122" s="13">
        <f t="shared" si="2522"/>
        <v>0.18655111544454192</v>
      </c>
      <c r="N2122" s="13">
        <f t="shared" si="2523"/>
        <v>0.24951211690707539</v>
      </c>
      <c r="O2122" s="13">
        <f t="shared" si="2524"/>
        <v>6.3716533480083284E-2</v>
      </c>
      <c r="P2122" s="13">
        <f t="shared" si="2525"/>
        <v>8.5220863529611585E-2</v>
      </c>
      <c r="Q2122" s="13">
        <f t="shared" si="2526"/>
        <v>0.16686122818160709</v>
      </c>
      <c r="R2122" s="13">
        <f t="shared" si="2527"/>
        <v>1.0881191005061219E-2</v>
      </c>
      <c r="S2122" s="13">
        <f t="shared" si="2528"/>
        <v>9.7327152981989459E-3</v>
      </c>
      <c r="T2122" s="13">
        <f t="shared" si="2529"/>
        <v>5.699145248542789E-2</v>
      </c>
      <c r="U2122" s="13">
        <f t="shared" si="2530"/>
        <v>1.4553592969269415E-2</v>
      </c>
      <c r="V2122" s="13">
        <f t="shared" si="2531"/>
        <v>4.9401437969539533E-4</v>
      </c>
      <c r="W2122" s="13">
        <f t="shared" si="2532"/>
        <v>7.4392297564299978E-2</v>
      </c>
      <c r="X2122" s="13">
        <f t="shared" si="2533"/>
        <v>2.5408689233086652E-2</v>
      </c>
      <c r="Y2122" s="13">
        <f t="shared" si="2534"/>
        <v>4.3391689037803717E-3</v>
      </c>
      <c r="Z2122" s="13">
        <f t="shared" si="2535"/>
        <v>1.2388235959262196E-3</v>
      </c>
      <c r="AA2122" s="13">
        <f t="shared" si="2536"/>
        <v>1.6569265595513226E-3</v>
      </c>
      <c r="AB2122" s="13">
        <f t="shared" si="2537"/>
        <v>1.1080696366999499E-3</v>
      </c>
      <c r="AC2122" s="13">
        <f t="shared" si="2538"/>
        <v>1.4104824545461722E-5</v>
      </c>
      <c r="AD2122" s="13">
        <f t="shared" si="2539"/>
        <v>2.4874924498062868E-2</v>
      </c>
      <c r="AE2122" s="13">
        <f t="shared" si="2540"/>
        <v>8.4960304623133715E-3</v>
      </c>
      <c r="AF2122" s="13">
        <f t="shared" si="2541"/>
        <v>1.4509096022015655E-3</v>
      </c>
      <c r="AG2122" s="13">
        <f t="shared" si="2542"/>
        <v>1.6518605821064822E-4</v>
      </c>
      <c r="AH2122" s="13">
        <f t="shared" si="2543"/>
        <v>1.0578004979715005E-4</v>
      </c>
      <c r="AI2122" s="13">
        <f t="shared" si="2544"/>
        <v>1.4148081660368851E-4</v>
      </c>
      <c r="AJ2122" s="13">
        <f t="shared" si="2545"/>
        <v>9.4615296103716932E-5</v>
      </c>
      <c r="AK2122" s="13">
        <f t="shared" si="2546"/>
        <v>4.2182652846240552E-5</v>
      </c>
      <c r="AL2122" s="13">
        <f t="shared" si="2547"/>
        <v>2.5773640105738187E-7</v>
      </c>
      <c r="AM2122" s="13">
        <f t="shared" si="2548"/>
        <v>6.6540423032318344E-3</v>
      </c>
      <c r="AN2122" s="13">
        <f t="shared" si="2549"/>
        <v>2.2726881486688326E-3</v>
      </c>
      <c r="AO2122" s="13">
        <f t="shared" si="2550"/>
        <v>3.881183185889198E-4</v>
      </c>
      <c r="AP2122" s="13">
        <f t="shared" si="2551"/>
        <v>4.4187270571348511E-5</v>
      </c>
      <c r="AQ2122" s="13">
        <f t="shared" si="2552"/>
        <v>3.7730405659110201E-6</v>
      </c>
      <c r="AR2122" s="13">
        <f t="shared" si="2553"/>
        <v>7.2258352016433228E-6</v>
      </c>
      <c r="AS2122" s="13">
        <f t="shared" si="2554"/>
        <v>9.6645545821979672E-6</v>
      </c>
      <c r="AT2122" s="13">
        <f t="shared" si="2555"/>
        <v>6.4631708768449069E-6</v>
      </c>
      <c r="AU2122" s="13">
        <f t="shared" si="2556"/>
        <v>2.8814970159266932E-6</v>
      </c>
      <c r="AV2122" s="13">
        <f t="shared" si="2557"/>
        <v>9.6350056470049042E-7</v>
      </c>
      <c r="AW2122" s="13">
        <f t="shared" si="2558"/>
        <v>3.2705541154801815E-9</v>
      </c>
      <c r="AX2122" s="13">
        <f t="shared" si="2559"/>
        <v>1.4832969300954319E-3</v>
      </c>
      <c r="AY2122" s="13">
        <f t="shared" si="2560"/>
        <v>5.0662006647409462E-4</v>
      </c>
      <c r="AZ2122" s="13">
        <f t="shared" si="2561"/>
        <v>8.6518041852113491E-5</v>
      </c>
      <c r="BA2122" s="13">
        <f t="shared" si="2562"/>
        <v>9.85007906486312E-6</v>
      </c>
      <c r="BB2122" s="13">
        <f t="shared" si="2563"/>
        <v>8.4107362615099942E-7</v>
      </c>
      <c r="BC2122" s="13">
        <f t="shared" si="2564"/>
        <v>5.7453739402374795E-8</v>
      </c>
      <c r="BD2122" s="13">
        <f t="shared" si="2565"/>
        <v>4.1133066885354568E-7</v>
      </c>
      <c r="BE2122" s="13">
        <f t="shared" si="2566"/>
        <v>5.5015476959161861E-7</v>
      </c>
      <c r="BF2122" s="13">
        <f t="shared" si="2567"/>
        <v>3.6791600216439589E-7</v>
      </c>
      <c r="BG2122" s="13">
        <f t="shared" si="2568"/>
        <v>1.6402921763162684E-7</v>
      </c>
      <c r="BH2122" s="13">
        <f t="shared" si="2569"/>
        <v>5.4847269645575363E-8</v>
      </c>
      <c r="BI2122" s="13">
        <f t="shared" si="2570"/>
        <v>1.4671644630191447E-8</v>
      </c>
      <c r="BJ2122" s="14">
        <f t="shared" si="2571"/>
        <v>0.62394199662254479</v>
      </c>
      <c r="BK2122" s="14">
        <f t="shared" si="2572"/>
        <v>0.28251969127946847</v>
      </c>
      <c r="BL2122" s="14">
        <f t="shared" si="2573"/>
        <v>9.2329133973829802E-2</v>
      </c>
      <c r="BM2122" s="14">
        <f t="shared" si="2574"/>
        <v>0.2367799801278688</v>
      </c>
      <c r="BN2122" s="14">
        <f t="shared" si="2575"/>
        <v>0.76274304854798047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1.6666666666666701</v>
      </c>
      <c r="F2123" s="10">
        <f>VLOOKUP(B2123,home!$B$2:$E$405,3,FALSE)</f>
        <v>1.05</v>
      </c>
      <c r="G2123" s="10">
        <f>VLOOKUP(C2123,away!$B$2:$E$405,4,FALSE)</f>
        <v>0.82</v>
      </c>
      <c r="H2123" s="10">
        <f>VLOOKUP(A2123,away!$A$2:$E$405,3,FALSE)</f>
        <v>1.38</v>
      </c>
      <c r="I2123" s="10">
        <f>VLOOKUP(C2123,away!$B$2:$E$405,3,FALSE)</f>
        <v>1.43</v>
      </c>
      <c r="J2123" s="10">
        <f>VLOOKUP(B2123,home!$B$2:$E$405,4,FALSE)</f>
        <v>1.05</v>
      </c>
      <c r="K2123" s="12">
        <f t="shared" si="2520"/>
        <v>1.4350000000000027</v>
      </c>
      <c r="L2123" s="12">
        <f t="shared" si="2521"/>
        <v>2.0720700000000001</v>
      </c>
      <c r="M2123" s="13">
        <f t="shared" si="2522"/>
        <v>2.9984640852665286E-2</v>
      </c>
      <c r="N2123" s="13">
        <f t="shared" si="2523"/>
        <v>4.3027959623574766E-2</v>
      </c>
      <c r="O2123" s="13">
        <f t="shared" si="2524"/>
        <v>6.2130274771582158E-2</v>
      </c>
      <c r="P2123" s="13">
        <f t="shared" si="2525"/>
        <v>8.9156944297220569E-2</v>
      </c>
      <c r="Q2123" s="13">
        <f t="shared" si="2526"/>
        <v>3.0872561029914959E-2</v>
      </c>
      <c r="R2123" s="13">
        <f t="shared" si="2527"/>
        <v>6.4369139222976129E-2</v>
      </c>
      <c r="S2123" s="13">
        <f t="shared" si="2528"/>
        <v>6.6275270358216773E-2</v>
      </c>
      <c r="T2123" s="13">
        <f t="shared" si="2529"/>
        <v>6.3970107533255896E-2</v>
      </c>
      <c r="U2123" s="13">
        <f t="shared" si="2530"/>
        <v>9.2369714784970913E-2</v>
      </c>
      <c r="V2123" s="13">
        <f t="shared" si="2531"/>
        <v>2.1896027134711216E-2</v>
      </c>
      <c r="W2123" s="13">
        <f t="shared" si="2532"/>
        <v>1.4767375025976012E-2</v>
      </c>
      <c r="X2123" s="13">
        <f t="shared" si="2533"/>
        <v>3.059903477007412E-2</v>
      </c>
      <c r="Y2123" s="13">
        <f t="shared" si="2534"/>
        <v>3.1701670988013742E-2</v>
      </c>
      <c r="Z2123" s="13">
        <f t="shared" si="2535"/>
        <v>4.4459120769917392E-2</v>
      </c>
      <c r="AA2123" s="13">
        <f t="shared" si="2536"/>
        <v>6.3798838304831573E-2</v>
      </c>
      <c r="AB2123" s="13">
        <f t="shared" si="2537"/>
        <v>4.5775666483716754E-2</v>
      </c>
      <c r="AC2123" s="13">
        <f t="shared" si="2538"/>
        <v>4.0691309285065848E-3</v>
      </c>
      <c r="AD2123" s="13">
        <f t="shared" si="2539"/>
        <v>5.2977957905689039E-3</v>
      </c>
      <c r="AE2123" s="13">
        <f t="shared" si="2540"/>
        <v>1.097740372376411E-2</v>
      </c>
      <c r="AF2123" s="13">
        <f t="shared" si="2541"/>
        <v>1.137297446694995E-2</v>
      </c>
      <c r="AG2123" s="13">
        <f t="shared" si="2542"/>
        <v>7.8551997345776628E-3</v>
      </c>
      <c r="AH2123" s="13">
        <f t="shared" si="2543"/>
        <v>2.3030602593430687E-2</v>
      </c>
      <c r="AI2123" s="13">
        <f t="shared" si="2544"/>
        <v>3.3048914721573099E-2</v>
      </c>
      <c r="AJ2123" s="13">
        <f t="shared" si="2545"/>
        <v>2.3712596312728748E-2</v>
      </c>
      <c r="AK2123" s="13">
        <f t="shared" si="2546"/>
        <v>1.134252523625527E-2</v>
      </c>
      <c r="AL2123" s="13">
        <f t="shared" si="2547"/>
        <v>4.83969484661959E-4</v>
      </c>
      <c r="AM2123" s="13">
        <f t="shared" si="2548"/>
        <v>1.5204673918932776E-3</v>
      </c>
      <c r="AN2123" s="13">
        <f t="shared" si="2549"/>
        <v>3.1505148687203037E-3</v>
      </c>
      <c r="AO2123" s="13">
        <f t="shared" si="2550"/>
        <v>3.26404367201464E-3</v>
      </c>
      <c r="AP2123" s="13">
        <f t="shared" si="2551"/>
        <v>2.2544423238237922E-3</v>
      </c>
      <c r="AQ2123" s="13">
        <f t="shared" si="2552"/>
        <v>1.1678405764813916E-3</v>
      </c>
      <c r="AR2123" s="13">
        <f t="shared" si="2553"/>
        <v>9.5442041431539771E-3</v>
      </c>
      <c r="AS2123" s="13">
        <f t="shared" si="2554"/>
        <v>1.3695932945425983E-2</v>
      </c>
      <c r="AT2123" s="13">
        <f t="shared" si="2555"/>
        <v>9.8268318883431641E-3</v>
      </c>
      <c r="AU2123" s="13">
        <f t="shared" si="2556"/>
        <v>4.7005012532574881E-3</v>
      </c>
      <c r="AV2123" s="13">
        <f t="shared" si="2557"/>
        <v>1.6863048246061269E-3</v>
      </c>
      <c r="AW2123" s="13">
        <f t="shared" si="2558"/>
        <v>3.9973465635273176E-5</v>
      </c>
      <c r="AX2123" s="13">
        <f t="shared" si="2559"/>
        <v>3.6364511789447614E-4</v>
      </c>
      <c r="AY2123" s="13">
        <f t="shared" si="2560"/>
        <v>7.5349813943560728E-4</v>
      </c>
      <c r="AZ2123" s="13">
        <f t="shared" si="2561"/>
        <v>7.8065044489016944E-4</v>
      </c>
      <c r="BA2123" s="13">
        <f t="shared" si="2562"/>
        <v>5.3918745578119122E-4</v>
      </c>
      <c r="BB2123" s="13">
        <f t="shared" si="2563"/>
        <v>2.793085378751333E-4</v>
      </c>
      <c r="BC2123" s="13">
        <f t="shared" si="2564"/>
        <v>1.157493684149854E-4</v>
      </c>
      <c r="BD2123" s="13">
        <f t="shared" si="2565"/>
        <v>3.2960431798175135E-3</v>
      </c>
      <c r="BE2123" s="13">
        <f t="shared" si="2566"/>
        <v>4.7298219630381409E-3</v>
      </c>
      <c r="BF2123" s="13">
        <f t="shared" si="2567"/>
        <v>3.3936472584798734E-3</v>
      </c>
      <c r="BG2123" s="13">
        <f t="shared" si="2568"/>
        <v>1.6232946053062088E-3</v>
      </c>
      <c r="BH2123" s="13">
        <f t="shared" si="2569"/>
        <v>5.8235693965360343E-4</v>
      </c>
      <c r="BI2123" s="13">
        <f t="shared" si="2570"/>
        <v>1.6713644168058441E-4</v>
      </c>
      <c r="BJ2123" s="14">
        <f t="shared" si="2571"/>
        <v>0.26463143058389504</v>
      </c>
      <c r="BK2123" s="14">
        <f t="shared" si="2572"/>
        <v>0.21261948119541799</v>
      </c>
      <c r="BL2123" s="14">
        <f t="shared" si="2573"/>
        <v>0.47282434787482797</v>
      </c>
      <c r="BM2123" s="14">
        <f t="shared" si="2574"/>
        <v>0.67427933595232403</v>
      </c>
      <c r="BN2123" s="14">
        <f t="shared" si="2575"/>
        <v>0.31954151979793388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1.38</v>
      </c>
      <c r="F2124" s="10">
        <f>VLOOKUP(B2124,home!$B$2:$E$405,3,FALSE)</f>
        <v>1.45</v>
      </c>
      <c r="G2124" s="10">
        <f>VLOOKUP(C2124,away!$B$2:$E$405,4,FALSE)</f>
        <v>1.72</v>
      </c>
      <c r="H2124" s="10">
        <f>VLOOKUP(A2124,away!$A$2:$E$405,3,FALSE)</f>
        <v>1.17333333333333</v>
      </c>
      <c r="I2124" s="10">
        <f>VLOOKUP(C2124,away!$B$2:$E$405,3,FALSE)</f>
        <v>0.45</v>
      </c>
      <c r="J2124" s="10">
        <f>VLOOKUP(B2124,home!$B$2:$E$405,4,FALSE)</f>
        <v>1.45</v>
      </c>
      <c r="K2124" s="12">
        <f t="shared" si="2520"/>
        <v>3.4417199999999997</v>
      </c>
      <c r="L2124" s="12">
        <f t="shared" si="2521"/>
        <v>0.76559999999999773</v>
      </c>
      <c r="M2124" s="13">
        <f t="shared" si="2522"/>
        <v>1.4886209969172054E-2</v>
      </c>
      <c r="N2124" s="13">
        <f t="shared" si="2523"/>
        <v>5.1234166575098834E-2</v>
      </c>
      <c r="O2124" s="13">
        <f t="shared" si="2524"/>
        <v>1.139688235239809E-2</v>
      </c>
      <c r="P2124" s="13">
        <f t="shared" si="2525"/>
        <v>3.9224877929895548E-2</v>
      </c>
      <c r="Q2124" s="13">
        <f t="shared" si="2526"/>
        <v>8.8166827892424596E-2</v>
      </c>
      <c r="R2124" s="13">
        <f t="shared" si="2527"/>
        <v>4.3627265644979761E-3</v>
      </c>
      <c r="S2124" s="13">
        <f t="shared" si="2528"/>
        <v>2.5839200370703579E-2</v>
      </c>
      <c r="T2124" s="13">
        <f t="shared" si="2529"/>
        <v>6.750052343444006E-2</v>
      </c>
      <c r="U2124" s="13">
        <f t="shared" si="2530"/>
        <v>1.5015283271563972E-2</v>
      </c>
      <c r="V2124" s="13">
        <f t="shared" si="2531"/>
        <v>7.5650886323345573E-3</v>
      </c>
      <c r="W2124" s="13">
        <f t="shared" si="2532"/>
        <v>0.10114851163130519</v>
      </c>
      <c r="X2124" s="13">
        <f t="shared" si="2533"/>
        <v>7.7439300504927006E-2</v>
      </c>
      <c r="Y2124" s="13">
        <f t="shared" si="2534"/>
        <v>2.9643764233285973E-2</v>
      </c>
      <c r="Z2124" s="13">
        <f t="shared" si="2535"/>
        <v>1.1133678192598801E-3</v>
      </c>
      <c r="AA2124" s="13">
        <f t="shared" si="2536"/>
        <v>3.8319002909031142E-3</v>
      </c>
      <c r="AB2124" s="13">
        <f t="shared" si="2537"/>
        <v>6.5941639346035327E-3</v>
      </c>
      <c r="AC2124" s="13">
        <f t="shared" si="2538"/>
        <v>1.245866471161412E-3</v>
      </c>
      <c r="AD2124" s="13">
        <f t="shared" si="2539"/>
        <v>8.7031213862923909E-2</v>
      </c>
      <c r="AE2124" s="13">
        <f t="shared" si="2540"/>
        <v>6.6631097333454334E-2</v>
      </c>
      <c r="AF2124" s="13">
        <f t="shared" si="2541"/>
        <v>2.5506384059246247E-2</v>
      </c>
      <c r="AG2124" s="13">
        <f t="shared" si="2542"/>
        <v>6.5092292119196225E-3</v>
      </c>
      <c r="AH2124" s="13">
        <f t="shared" si="2543"/>
        <v>2.1309860060634043E-4</v>
      </c>
      <c r="AI2124" s="13">
        <f t="shared" si="2544"/>
        <v>7.3342571567885386E-4</v>
      </c>
      <c r="AJ2124" s="13">
        <f t="shared" si="2545"/>
        <v>1.2621229770831126E-3</v>
      </c>
      <c r="AK2124" s="13">
        <f t="shared" si="2546"/>
        <v>1.44795796422883E-3</v>
      </c>
      <c r="AL2124" s="13">
        <f t="shared" si="2547"/>
        <v>1.3131337082967167E-4</v>
      </c>
      <c r="AM2124" s="13">
        <f t="shared" si="2548"/>
        <v>5.9907413875260489E-2</v>
      </c>
      <c r="AN2124" s="13">
        <f t="shared" si="2549"/>
        <v>4.5865116062899287E-2</v>
      </c>
      <c r="AO2124" s="13">
        <f t="shared" si="2550"/>
        <v>1.7557166428877797E-2</v>
      </c>
      <c r="AP2124" s="13">
        <f t="shared" si="2551"/>
        <v>4.4805888726495999E-3</v>
      </c>
      <c r="AQ2124" s="13">
        <f t="shared" si="2552"/>
        <v>8.5758471022513087E-4</v>
      </c>
      <c r="AR2124" s="13">
        <f t="shared" si="2553"/>
        <v>3.2629657724842759E-5</v>
      </c>
      <c r="AS2124" s="13">
        <f t="shared" si="2554"/>
        <v>1.1230214558474579E-4</v>
      </c>
      <c r="AT2124" s="13">
        <f t="shared" si="2555"/>
        <v>1.9325627025096567E-4</v>
      </c>
      <c r="AU2124" s="13">
        <f t="shared" si="2556"/>
        <v>2.2171132348271783E-4</v>
      </c>
      <c r="AV2124" s="13">
        <f t="shared" si="2557"/>
        <v>1.9076707406423489E-4</v>
      </c>
      <c r="AW2124" s="13">
        <f t="shared" si="2558"/>
        <v>9.6113393089303213E-6</v>
      </c>
      <c r="AX2124" s="13">
        <f t="shared" si="2559"/>
        <v>3.4364090747126923E-2</v>
      </c>
      <c r="AY2124" s="13">
        <f t="shared" si="2560"/>
        <v>2.6309147876000295E-2</v>
      </c>
      <c r="AZ2124" s="13">
        <f t="shared" si="2561"/>
        <v>1.0071141806932882E-2</v>
      </c>
      <c r="BA2124" s="13">
        <f t="shared" si="2562"/>
        <v>2.5701553891292637E-3</v>
      </c>
      <c r="BB2124" s="13">
        <f t="shared" si="2563"/>
        <v>4.9192774147933959E-4</v>
      </c>
      <c r="BC2124" s="13">
        <f t="shared" si="2564"/>
        <v>7.5323975775316285E-5</v>
      </c>
      <c r="BD2124" s="13">
        <f t="shared" si="2565"/>
        <v>4.16354432568992E-6</v>
      </c>
      <c r="BE2124" s="13">
        <f t="shared" si="2566"/>
        <v>1.4329753776613511E-5</v>
      </c>
      <c r="BF2124" s="13">
        <f t="shared" si="2567"/>
        <v>2.4659500084023127E-5</v>
      </c>
      <c r="BG2124" s="13">
        <f t="shared" si="2568"/>
        <v>2.8290364876394691E-5</v>
      </c>
      <c r="BH2124" s="13">
        <f t="shared" si="2569"/>
        <v>2.4341878650596281E-5</v>
      </c>
      <c r="BI2124" s="13">
        <f t="shared" si="2570"/>
        <v>1.6755586117866045E-5</v>
      </c>
      <c r="BJ2124" s="14">
        <f t="shared" si="2571"/>
        <v>0.80336067622538199</v>
      </c>
      <c r="BK2124" s="14">
        <f t="shared" si="2572"/>
        <v>0.11520170462009711</v>
      </c>
      <c r="BL2124" s="14">
        <f t="shared" si="2573"/>
        <v>4.5720768770502504E-2</v>
      </c>
      <c r="BM2124" s="14">
        <f t="shared" si="2574"/>
        <v>0.7298252896150631</v>
      </c>
      <c r="BN2124" s="14">
        <f t="shared" si="2575"/>
        <v>0.2092716912834871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1.38</v>
      </c>
      <c r="F2125" s="10">
        <f>VLOOKUP(B2125,home!$B$2:$E$405,3,FALSE)</f>
        <v>1.76</v>
      </c>
      <c r="G2125" s="10">
        <f>VLOOKUP(C2125,away!$B$2:$E$405,4,FALSE)</f>
        <v>0.54</v>
      </c>
      <c r="H2125" s="10">
        <f>VLOOKUP(A2125,away!$A$2:$E$405,3,FALSE)</f>
        <v>1.17333333333333</v>
      </c>
      <c r="I2125" s="10">
        <f>VLOOKUP(C2125,away!$B$2:$E$405,3,FALSE)</f>
        <v>0.72</v>
      </c>
      <c r="J2125" s="10">
        <f>VLOOKUP(B2125,home!$B$2:$E$405,4,FALSE)</f>
        <v>1.76</v>
      </c>
      <c r="K2125" s="12">
        <f t="shared" si="2520"/>
        <v>1.3115520000000001</v>
      </c>
      <c r="L2125" s="12">
        <f t="shared" si="2521"/>
        <v>1.4868479999999957</v>
      </c>
      <c r="M2125" s="13">
        <f t="shared" si="2522"/>
        <v>6.0907436603828351E-2</v>
      </c>
      <c r="N2125" s="13">
        <f t="shared" si="2523"/>
        <v>7.9883270292624264E-2</v>
      </c>
      <c r="O2125" s="13">
        <f t="shared" si="2524"/>
        <v>9.0560100299528712E-2</v>
      </c>
      <c r="P2125" s="13">
        <f t="shared" si="2525"/>
        <v>0.11877428066804746</v>
      </c>
      <c r="Q2125" s="13">
        <f t="shared" si="2526"/>
        <v>5.2385531459415983E-2</v>
      </c>
      <c r="R2125" s="13">
        <f t="shared" si="2527"/>
        <v>6.7324552005076657E-2</v>
      </c>
      <c r="S2125" s="13">
        <f t="shared" si="2528"/>
        <v>5.7904791823587452E-2</v>
      </c>
      <c r="T2125" s="13">
        <f t="shared" si="2529"/>
        <v>7.7889322679369516E-2</v>
      </c>
      <c r="U2125" s="13">
        <f t="shared" si="2530"/>
        <v>8.8299650831362292E-2</v>
      </c>
      <c r="V2125" s="13">
        <f t="shared" si="2531"/>
        <v>1.254654308163987E-2</v>
      </c>
      <c r="W2125" s="13">
        <f t="shared" si="2532"/>
        <v>2.2902116185553316E-2</v>
      </c>
      <c r="X2125" s="13">
        <f t="shared" si="2533"/>
        <v>3.4051965646257482E-2</v>
      </c>
      <c r="Y2125" s="13">
        <f t="shared" si="2534"/>
        <v>2.5315048508603256E-2</v>
      </c>
      <c r="Z2125" s="13">
        <f t="shared" si="2535"/>
        <v>3.3367125166547967E-2</v>
      </c>
      <c r="AA2125" s="13">
        <f t="shared" si="2536"/>
        <v>4.3762719746436314E-2</v>
      </c>
      <c r="AB2125" s="13">
        <f t="shared" si="2537"/>
        <v>2.8698541304439027E-2</v>
      </c>
      <c r="AC2125" s="13">
        <f t="shared" si="2538"/>
        <v>1.5291714695340422E-3</v>
      </c>
      <c r="AD2125" s="13">
        <f t="shared" si="2539"/>
        <v>7.509329071848707E-3</v>
      </c>
      <c r="AE2125" s="13">
        <f t="shared" si="2540"/>
        <v>1.1165230911820074E-2</v>
      </c>
      <c r="AF2125" s="13">
        <f t="shared" si="2541"/>
        <v>8.3005006253889062E-3</v>
      </c>
      <c r="AG2125" s="13">
        <f t="shared" si="2542"/>
        <v>4.1138609179527351E-3</v>
      </c>
      <c r="AH2125" s="13">
        <f t="shared" si="2543"/>
        <v>1.240296082990784E-2</v>
      </c>
      <c r="AI2125" s="13">
        <f t="shared" si="2544"/>
        <v>1.6267128082387283E-2</v>
      </c>
      <c r="AJ2125" s="13">
        <f t="shared" si="2545"/>
        <v>1.0667592185355606E-2</v>
      </c>
      <c r="AK2125" s="13">
        <f t="shared" si="2546"/>
        <v>4.6637006219625056E-3</v>
      </c>
      <c r="AL2125" s="13">
        <f t="shared" si="2547"/>
        <v>1.1928017427060169E-4</v>
      </c>
      <c r="AM2125" s="13">
        <f t="shared" si="2548"/>
        <v>1.969775112568262E-3</v>
      </c>
      <c r="AN2125" s="13">
        <f t="shared" si="2549"/>
        <v>2.9287561865718867E-3</v>
      </c>
      <c r="AO2125" s="13">
        <f t="shared" si="2550"/>
        <v>2.1773076392460127E-3</v>
      </c>
      <c r="AP2125" s="13">
        <f t="shared" si="2551"/>
        <v>1.0791085029325483E-3</v>
      </c>
      <c r="AQ2125" s="13">
        <f t="shared" si="2552"/>
        <v>4.0111757984206221E-4</v>
      </c>
      <c r="AR2125" s="13">
        <f t="shared" si="2553"/>
        <v>3.6882635008053497E-3</v>
      </c>
      <c r="AS2125" s="13">
        <f t="shared" si="2554"/>
        <v>4.8373493710082574E-3</v>
      </c>
      <c r="AT2125" s="13">
        <f t="shared" si="2555"/>
        <v>3.1722176211223117E-3</v>
      </c>
      <c r="AU2125" s="13">
        <f t="shared" si="2556"/>
        <v>1.3868427884727366E-3</v>
      </c>
      <c r="AV2125" s="13">
        <f t="shared" si="2557"/>
        <v>4.5472910822674876E-4</v>
      </c>
      <c r="AW2125" s="13">
        <f t="shared" si="2558"/>
        <v>6.4612694309955125E-6</v>
      </c>
      <c r="AX2125" s="13">
        <f t="shared" si="2559"/>
        <v>4.305770814065213E-4</v>
      </c>
      <c r="AY2125" s="13">
        <f t="shared" si="2560"/>
        <v>6.4020267233512148E-4</v>
      </c>
      <c r="AZ2125" s="13">
        <f t="shared" si="2561"/>
        <v>4.7594203147806416E-4</v>
      </c>
      <c r="BA2125" s="13">
        <f t="shared" si="2562"/>
        <v>2.3588448587303149E-4</v>
      </c>
      <c r="BB2125" s="13">
        <f t="shared" si="2563"/>
        <v>8.7681094012836012E-5</v>
      </c>
      <c r="BC2125" s="13">
        <f t="shared" si="2564"/>
        <v>2.607369185415935E-5</v>
      </c>
      <c r="BD2125" s="13">
        <f t="shared" si="2565"/>
        <v>9.1398120160757093E-4</v>
      </c>
      <c r="BE2125" s="13">
        <f t="shared" si="2566"/>
        <v>1.1987338729308127E-3</v>
      </c>
      <c r="BF2125" s="13">
        <f t="shared" si="2567"/>
        <v>7.8610090425507682E-4</v>
      </c>
      <c r="BG2125" s="13">
        <f t="shared" si="2568"/>
        <v>3.4367073772585151E-4</v>
      </c>
      <c r="BH2125" s="13">
        <f t="shared" si="2569"/>
        <v>1.1268551085145402E-4</v>
      </c>
      <c r="BI2125" s="13">
        <f t="shared" si="2570"/>
        <v>2.9558581425649225E-5</v>
      </c>
      <c r="BJ2125" s="14">
        <f t="shared" si="2571"/>
        <v>0.33396860237695475</v>
      </c>
      <c r="BK2125" s="14">
        <f t="shared" si="2572"/>
        <v>0.25242170649324286</v>
      </c>
      <c r="BL2125" s="14">
        <f t="shared" si="2573"/>
        <v>0.37957107910488813</v>
      </c>
      <c r="BM2125" s="14">
        <f t="shared" si="2574"/>
        <v>0.52885960041020819</v>
      </c>
      <c r="BN2125" s="14">
        <f t="shared" si="2575"/>
        <v>0.46983517132852143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1.38</v>
      </c>
      <c r="F2126" s="10">
        <f>VLOOKUP(B2126,home!$B$2:$E$405,3,FALSE)</f>
        <v>1.45</v>
      </c>
      <c r="G2126" s="10">
        <f>VLOOKUP(C2126,away!$B$2:$E$405,4,FALSE)</f>
        <v>0.93</v>
      </c>
      <c r="H2126" s="10">
        <f>VLOOKUP(A2126,away!$A$2:$E$405,3,FALSE)</f>
        <v>1.17333333333333</v>
      </c>
      <c r="I2126" s="10">
        <f>VLOOKUP(C2126,away!$B$2:$E$405,3,FALSE)</f>
        <v>0.52</v>
      </c>
      <c r="J2126" s="10">
        <f>VLOOKUP(B2126,home!$B$2:$E$405,4,FALSE)</f>
        <v>1.45</v>
      </c>
      <c r="K2126" s="12">
        <f t="shared" si="2520"/>
        <v>1.86093</v>
      </c>
      <c r="L2126" s="12">
        <f t="shared" si="2521"/>
        <v>0.88469333333333089</v>
      </c>
      <c r="M2126" s="13">
        <f t="shared" si="2522"/>
        <v>6.42082653159817E-2</v>
      </c>
      <c r="N2126" s="13">
        <f t="shared" si="2523"/>
        <v>0.11948708717446981</v>
      </c>
      <c r="O2126" s="13">
        <f t="shared" si="2524"/>
        <v>5.6804624269946737E-2</v>
      </c>
      <c r="P2126" s="13">
        <f t="shared" si="2525"/>
        <v>0.10570942944267196</v>
      </c>
      <c r="Q2126" s="13">
        <f t="shared" si="2526"/>
        <v>0.11117855256779309</v>
      </c>
      <c r="R2126" s="13">
        <f t="shared" si="2527"/>
        <v>2.5127336197063307E-2</v>
      </c>
      <c r="S2126" s="13">
        <f t="shared" si="2528"/>
        <v>4.3508742286150343E-2</v>
      </c>
      <c r="T2126" s="13">
        <f t="shared" si="2529"/>
        <v>9.8358924266375811E-2</v>
      </c>
      <c r="U2126" s="13">
        <f t="shared" si="2530"/>
        <v>4.6760213749201009E-2</v>
      </c>
      <c r="V2126" s="13">
        <f t="shared" si="2531"/>
        <v>7.9589689724752413E-3</v>
      </c>
      <c r="W2126" s="13">
        <f t="shared" si="2532"/>
        <v>6.8965167943327729E-2</v>
      </c>
      <c r="X2126" s="13">
        <f t="shared" si="2533"/>
        <v>6.1013024311675573E-2</v>
      </c>
      <c r="Y2126" s="13">
        <f t="shared" si="2534"/>
        <v>2.6988907927521913E-2</v>
      </c>
      <c r="Z2126" s="13">
        <f t="shared" si="2535"/>
        <v>7.4099956059890662E-3</v>
      </c>
      <c r="AA2126" s="13">
        <f t="shared" si="2536"/>
        <v>1.3789483123053231E-2</v>
      </c>
      <c r="AB2126" s="13">
        <f t="shared" si="2537"/>
        <v>1.283063141409173E-2</v>
      </c>
      <c r="AC2126" s="13">
        <f t="shared" si="2538"/>
        <v>8.189542118252752E-4</v>
      </c>
      <c r="AD2126" s="13">
        <f t="shared" si="2539"/>
        <v>3.2084837495194231E-2</v>
      </c>
      <c r="AE2126" s="13">
        <f t="shared" si="2540"/>
        <v>2.8385241833081616E-2</v>
      </c>
      <c r="AF2126" s="13">
        <f t="shared" si="2541"/>
        <v>1.2556117107390845E-2</v>
      </c>
      <c r="AG2126" s="13">
        <f t="shared" si="2542"/>
        <v>3.7027710324870886E-3</v>
      </c>
      <c r="AH2126" s="13">
        <f t="shared" si="2543"/>
        <v>1.6388934281619501E-3</v>
      </c>
      <c r="AI2126" s="13">
        <f t="shared" si="2544"/>
        <v>3.0498659472694175E-3</v>
      </c>
      <c r="AJ2126" s="13">
        <f t="shared" si="2545"/>
        <v>2.8377935186260396E-3</v>
      </c>
      <c r="AK2126" s="13">
        <f t="shared" si="2546"/>
        <v>1.7603116975389186E-3</v>
      </c>
      <c r="AL2126" s="13">
        <f t="shared" si="2547"/>
        <v>5.393148813205835E-5</v>
      </c>
      <c r="AM2126" s="13">
        <f t="shared" si="2548"/>
        <v>1.1941527327986357E-2</v>
      </c>
      <c r="AN2126" s="13">
        <f t="shared" si="2549"/>
        <v>1.0564589616887313E-2</v>
      </c>
      <c r="AO2126" s="13">
        <f t="shared" si="2550"/>
        <v>4.6732110017313677E-3</v>
      </c>
      <c r="AP2126" s="13">
        <f t="shared" si="2551"/>
        <v>1.3781195394972393E-3</v>
      </c>
      <c r="AQ2126" s="13">
        <f t="shared" si="2552"/>
        <v>3.0480329228240182E-4</v>
      </c>
      <c r="AR2126" s="13">
        <f t="shared" si="2553"/>
        <v>2.8998361798773727E-4</v>
      </c>
      <c r="AS2126" s="13">
        <f t="shared" si="2554"/>
        <v>5.3963921422191979E-4</v>
      </c>
      <c r="AT2126" s="13">
        <f t="shared" si="2555"/>
        <v>5.021154014609988E-4</v>
      </c>
      <c r="AU2126" s="13">
        <f t="shared" si="2556"/>
        <v>3.1146720468027214E-4</v>
      </c>
      <c r="AV2126" s="13">
        <f t="shared" si="2557"/>
        <v>1.4490466630141477E-4</v>
      </c>
      <c r="AW2126" s="13">
        <f t="shared" si="2558"/>
        <v>2.4663953617610305E-6</v>
      </c>
      <c r="AX2126" s="13">
        <f t="shared" si="2559"/>
        <v>3.7037244084116086E-3</v>
      </c>
      <c r="AY2126" s="13">
        <f t="shared" si="2560"/>
        <v>3.2766602926256844E-3</v>
      </c>
      <c r="AZ2126" s="13">
        <f t="shared" si="2561"/>
        <v>1.4494197582419924E-3</v>
      </c>
      <c r="BA2126" s="13">
        <f t="shared" si="2562"/>
        <v>4.2743066577276626E-4</v>
      </c>
      <c r="BB2126" s="13">
        <f t="shared" si="2563"/>
        <v>9.4536265117848333E-5</v>
      </c>
      <c r="BC2126" s="13">
        <f t="shared" si="2564"/>
        <v>1.6727120701598555E-5</v>
      </c>
      <c r="BD2126" s="13">
        <f t="shared" si="2565"/>
        <v>4.2757762268271735E-5</v>
      </c>
      <c r="BE2126" s="13">
        <f t="shared" si="2566"/>
        <v>7.9569202537894899E-5</v>
      </c>
      <c r="BF2126" s="13">
        <f t="shared" si="2567"/>
        <v>7.4036358039422418E-5</v>
      </c>
      <c r="BG2126" s="13">
        <f t="shared" si="2568"/>
        <v>4.5925493255434115E-5</v>
      </c>
      <c r="BH2126" s="13">
        <f t="shared" si="2569"/>
        <v>2.1366032040958759E-5</v>
      </c>
      <c r="BI2126" s="13">
        <f t="shared" si="2570"/>
        <v>7.9521380011962751E-6</v>
      </c>
      <c r="BJ2126" s="14">
        <f t="shared" si="2571"/>
        <v>0.60055138094857385</v>
      </c>
      <c r="BK2126" s="14">
        <f t="shared" si="2572"/>
        <v>0.22553495200986226</v>
      </c>
      <c r="BL2126" s="14">
        <f t="shared" si="2573"/>
        <v>0.1666588704357479</v>
      </c>
      <c r="BM2126" s="14">
        <f t="shared" si="2574"/>
        <v>0.51436571013498233</v>
      </c>
      <c r="BN2126" s="14">
        <f t="shared" si="2575"/>
        <v>0.48251529496792656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1.38</v>
      </c>
      <c r="F2127" s="10">
        <f>VLOOKUP(B2127,home!$B$2:$E$405,3,FALSE)</f>
        <v>1.18</v>
      </c>
      <c r="G2127" s="10">
        <f>VLOOKUP(C2127,away!$B$2:$E$405,4,FALSE)</f>
        <v>1.45</v>
      </c>
      <c r="H2127" s="10">
        <f>VLOOKUP(A2127,away!$A$2:$E$405,3,FALSE)</f>
        <v>1.17333333333333</v>
      </c>
      <c r="I2127" s="10">
        <f>VLOOKUP(C2127,away!$B$2:$E$405,3,FALSE)</f>
        <v>0.82</v>
      </c>
      <c r="J2127" s="10">
        <f>VLOOKUP(B2127,home!$B$2:$E$405,4,FALSE)</f>
        <v>1.18</v>
      </c>
      <c r="K2127" s="12">
        <f t="shared" si="2520"/>
        <v>2.3611799999999996</v>
      </c>
      <c r="L2127" s="12">
        <f t="shared" si="2521"/>
        <v>1.13531733333333</v>
      </c>
      <c r="M2127" s="13">
        <f t="shared" si="2522"/>
        <v>3.0303340248044187E-2</v>
      </c>
      <c r="N2127" s="13">
        <f t="shared" si="2523"/>
        <v>7.155164092687695E-2</v>
      </c>
      <c r="O2127" s="13">
        <f t="shared" si="2524"/>
        <v>3.4403907441502103E-2</v>
      </c>
      <c r="P2127" s="13">
        <f t="shared" si="2525"/>
        <v>8.1233818172725902E-2</v>
      </c>
      <c r="Q2127" s="13">
        <f t="shared" si="2526"/>
        <v>8.4473151761861681E-2</v>
      </c>
      <c r="R2127" s="13">
        <f t="shared" si="2527"/>
        <v>1.9529676226366435E-2</v>
      </c>
      <c r="S2127" s="13">
        <f t="shared" si="2528"/>
        <v>5.4440642194101017E-2</v>
      </c>
      <c r="T2127" s="13">
        <f t="shared" si="2529"/>
        <v>9.590383339653849E-2</v>
      </c>
      <c r="U2127" s="13">
        <f t="shared" si="2530"/>
        <v>4.6113080912171887E-2</v>
      </c>
      <c r="V2127" s="13">
        <f t="shared" si="2531"/>
        <v>1.6215378653173976E-2</v>
      </c>
      <c r="W2127" s="13">
        <f t="shared" si="2532"/>
        <v>6.6485438825690843E-2</v>
      </c>
      <c r="X2127" s="13">
        <f t="shared" si="2533"/>
        <v>7.5482071113079571E-2</v>
      </c>
      <c r="Y2127" s="13">
        <f t="shared" si="2534"/>
        <v>4.2848051845289142E-2</v>
      </c>
      <c r="Z2127" s="13">
        <f t="shared" si="2535"/>
        <v>7.3907933113938886E-3</v>
      </c>
      <c r="AA2127" s="13">
        <f t="shared" si="2536"/>
        <v>1.7450993350997018E-2</v>
      </c>
      <c r="AB2127" s="13">
        <f t="shared" si="2537"/>
        <v>2.0602468240253573E-2</v>
      </c>
      <c r="AC2127" s="13">
        <f t="shared" si="2538"/>
        <v>2.7167737746312706E-3</v>
      </c>
      <c r="AD2127" s="13">
        <f t="shared" si="2539"/>
        <v>3.9246022111611163E-2</v>
      </c>
      <c r="AE2127" s="13">
        <f t="shared" si="2540"/>
        <v>4.4556689167695299E-2</v>
      </c>
      <c r="AF2127" s="13">
        <f t="shared" si="2541"/>
        <v>2.5292990764014946E-2</v>
      </c>
      <c r="AG2127" s="13">
        <f t="shared" si="2542"/>
        <v>9.5718569420753293E-3</v>
      </c>
      <c r="AH2127" s="13">
        <f t="shared" si="2543"/>
        <v>2.0977239383773798E-3</v>
      </c>
      <c r="AI2127" s="13">
        <f t="shared" si="2544"/>
        <v>4.9531038088179002E-3</v>
      </c>
      <c r="AJ2127" s="13">
        <f t="shared" si="2545"/>
        <v>5.8475848256523263E-3</v>
      </c>
      <c r="AK2127" s="13">
        <f t="shared" si="2546"/>
        <v>4.6024001128779192E-3</v>
      </c>
      <c r="AL2127" s="13">
        <f t="shared" si="2547"/>
        <v>2.9131297740561202E-4</v>
      </c>
      <c r="AM2127" s="13">
        <f t="shared" si="2548"/>
        <v>1.8533384497898802E-2</v>
      </c>
      <c r="AN2127" s="13">
        <f t="shared" si="2549"/>
        <v>2.1041272665795748E-2</v>
      </c>
      <c r="AO2127" s="13">
        <f t="shared" si="2550"/>
        <v>1.1944260786435358E-2</v>
      </c>
      <c r="AP2127" s="13">
        <f t="shared" si="2551"/>
        <v>4.5201754348978829E-3</v>
      </c>
      <c r="AQ2127" s="13">
        <f t="shared" si="2552"/>
        <v>1.2829583802367722E-3</v>
      </c>
      <c r="AR2127" s="13">
        <f t="shared" si="2553"/>
        <v>4.7631646955761931E-4</v>
      </c>
      <c r="AS2127" s="13">
        <f t="shared" si="2554"/>
        <v>1.1246689215900594E-3</v>
      </c>
      <c r="AT2127" s="13">
        <f t="shared" si="2555"/>
        <v>1.3277728821400082E-3</v>
      </c>
      <c r="AU2127" s="13">
        <f t="shared" si="2556"/>
        <v>1.0450369246171147E-3</v>
      </c>
      <c r="AV2127" s="13">
        <f t="shared" si="2557"/>
        <v>6.1688007141685961E-4</v>
      </c>
      <c r="AW2127" s="13">
        <f t="shared" si="2558"/>
        <v>2.1692204779535826E-5</v>
      </c>
      <c r="AX2127" s="13">
        <f t="shared" si="2559"/>
        <v>7.2934428014581167E-3</v>
      </c>
      <c r="AY2127" s="13">
        <f t="shared" si="2560"/>
        <v>8.2803720321706006E-3</v>
      </c>
      <c r="AZ2127" s="13">
        <f t="shared" si="2561"/>
        <v>4.7004249472859068E-3</v>
      </c>
      <c r="BA2127" s="13">
        <f t="shared" si="2562"/>
        <v>1.7788246388953642E-3</v>
      </c>
      <c r="BB2127" s="13">
        <f t="shared" si="2563"/>
        <v>5.0488261137457695E-4</v>
      </c>
      <c r="BC2127" s="13">
        <f t="shared" si="2564"/>
        <v>1.146403959984305E-4</v>
      </c>
      <c r="BD2127" s="13">
        <f t="shared" si="2565"/>
        <v>9.0128390673483691E-5</v>
      </c>
      <c r="BE2127" s="13">
        <f t="shared" si="2566"/>
        <v>2.1280935349041617E-4</v>
      </c>
      <c r="BF2127" s="13">
        <f t="shared" si="2567"/>
        <v>2.5124059463725048E-4</v>
      </c>
      <c r="BG2127" s="13">
        <f t="shared" si="2568"/>
        <v>1.9774142241519432E-4</v>
      </c>
      <c r="BH2127" s="13">
        <f t="shared" si="2569"/>
        <v>1.167257729445771E-4</v>
      </c>
      <c r="BI2127" s="13">
        <f t="shared" si="2570"/>
        <v>5.5122112112255289E-5</v>
      </c>
      <c r="BJ2127" s="14">
        <f t="shared" si="2571"/>
        <v>0.63540638604718092</v>
      </c>
      <c r="BK2127" s="14">
        <f t="shared" si="2572"/>
        <v>0.19348163805225257</v>
      </c>
      <c r="BL2127" s="14">
        <f t="shared" si="2573"/>
        <v>0.16111538177261131</v>
      </c>
      <c r="BM2127" s="14">
        <f t="shared" si="2574"/>
        <v>0.66763998457867024</v>
      </c>
      <c r="BN2127" s="14">
        <f t="shared" si="2575"/>
        <v>0.32149553477737725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1.38</v>
      </c>
      <c r="F2128" s="10">
        <f>VLOOKUP(B2128,home!$B$2:$E$405,3,FALSE)</f>
        <v>0.91</v>
      </c>
      <c r="G2128" s="10">
        <f>VLOOKUP(C2128,away!$B$2:$E$405,4,FALSE)</f>
        <v>0.82</v>
      </c>
      <c r="H2128" s="10">
        <f>VLOOKUP(A2128,away!$A$2:$E$405,3,FALSE)</f>
        <v>1.17333333333333</v>
      </c>
      <c r="I2128" s="10">
        <f>VLOOKUP(C2128,away!$B$2:$E$405,3,FALSE)</f>
        <v>1.27</v>
      </c>
      <c r="J2128" s="10">
        <f>VLOOKUP(B2128,home!$B$2:$E$405,4,FALSE)</f>
        <v>0.91</v>
      </c>
      <c r="K2128" s="12">
        <f t="shared" si="2520"/>
        <v>1.0297559999999999</v>
      </c>
      <c r="L2128" s="12">
        <f t="shared" si="2521"/>
        <v>1.3560213333333295</v>
      </c>
      <c r="M2128" s="13">
        <f t="shared" si="2522"/>
        <v>9.2017423560864176E-2</v>
      </c>
      <c r="N2128" s="13">
        <f t="shared" si="2523"/>
        <v>9.4755494016341243E-2</v>
      </c>
      <c r="O2128" s="13">
        <f t="shared" si="2524"/>
        <v>0.12477758938690078</v>
      </c>
      <c r="P2128" s="13">
        <f t="shared" si="2525"/>
        <v>0.12849047133669739</v>
      </c>
      <c r="Q2128" s="13">
        <f t="shared" si="2526"/>
        <v>4.8787519248145741E-2</v>
      </c>
      <c r="R2128" s="13">
        <f t="shared" si="2527"/>
        <v>8.4600536565271972E-2</v>
      </c>
      <c r="S2128" s="13">
        <f t="shared" si="2528"/>
        <v>4.4855095332587698E-2</v>
      </c>
      <c r="T2128" s="13">
        <f t="shared" si="2529"/>
        <v>6.6156916900896076E-2</v>
      </c>
      <c r="U2128" s="13">
        <f t="shared" si="2530"/>
        <v>8.7117910131308207E-2</v>
      </c>
      <c r="V2128" s="13">
        <f t="shared" si="2531"/>
        <v>6.9593732217035544E-3</v>
      </c>
      <c r="W2128" s="13">
        <f t="shared" si="2532"/>
        <v>1.6746413556964521E-2</v>
      </c>
      <c r="X2128" s="13">
        <f t="shared" si="2533"/>
        <v>2.270849404006638E-2</v>
      </c>
      <c r="Y2128" s="13">
        <f t="shared" si="2534"/>
        <v>1.5396601183101394E-2</v>
      </c>
      <c r="Z2128" s="13">
        <f t="shared" si="2535"/>
        <v>3.8240044131318388E-2</v>
      </c>
      <c r="AA2128" s="13">
        <f t="shared" si="2536"/>
        <v>3.9377914884489891E-2</v>
      </c>
      <c r="AB2128" s="13">
        <f t="shared" si="2537"/>
        <v>2.0274822059896384E-2</v>
      </c>
      <c r="AC2128" s="13">
        <f t="shared" si="2538"/>
        <v>6.0736672935181291E-4</v>
      </c>
      <c r="AD2128" s="13">
        <f t="shared" si="2539"/>
        <v>4.311179959691388E-3</v>
      </c>
      <c r="AE2128" s="13">
        <f t="shared" si="2540"/>
        <v>5.8460519971806468E-3</v>
      </c>
      <c r="AF2128" s="13">
        <f t="shared" si="2541"/>
        <v>3.9636856119764381E-3</v>
      </c>
      <c r="AG2128" s="13">
        <f t="shared" si="2542"/>
        <v>1.7916140828221406E-3</v>
      </c>
      <c r="AH2128" s="13">
        <f t="shared" si="2543"/>
        <v>1.296357890741894E-2</v>
      </c>
      <c r="AI2128" s="13">
        <f t="shared" si="2544"/>
        <v>1.3349323161388097E-2</v>
      </c>
      <c r="AJ2128" s="13">
        <f t="shared" si="2545"/>
        <v>6.8732728106891804E-3</v>
      </c>
      <c r="AK2128" s="13">
        <f t="shared" si="2546"/>
        <v>2.3592646388146828E-3</v>
      </c>
      <c r="AL2128" s="13">
        <f t="shared" si="2547"/>
        <v>3.3924374019023979E-5</v>
      </c>
      <c r="AM2128" s="13">
        <f t="shared" si="2548"/>
        <v>8.8789268611439321E-4</v>
      </c>
      <c r="AN2128" s="13">
        <f t="shared" si="2549"/>
        <v>1.204001424081751E-3</v>
      </c>
      <c r="AO2128" s="13">
        <f t="shared" si="2550"/>
        <v>8.1632580820928207E-4</v>
      </c>
      <c r="AP2128" s="13">
        <f t="shared" si="2551"/>
        <v>3.6898507029411933E-4</v>
      </c>
      <c r="AQ2128" s="13">
        <f t="shared" si="2552"/>
        <v>1.250879067500811E-4</v>
      </c>
      <c r="AR2128" s="13">
        <f t="shared" si="2553"/>
        <v>3.5157779109620058E-3</v>
      </c>
      <c r="AS2128" s="13">
        <f t="shared" si="2554"/>
        <v>3.6203933984805909E-3</v>
      </c>
      <c r="AT2128" s="13">
        <f t="shared" si="2555"/>
        <v>1.8640609122228895E-3</v>
      </c>
      <c r="AU2128" s="13">
        <f t="shared" si="2556"/>
        <v>6.3984263624233134E-4</v>
      </c>
      <c r="AV2128" s="13">
        <f t="shared" si="2557"/>
        <v>1.6472044843158948E-4</v>
      </c>
      <c r="AW2128" s="13">
        <f t="shared" si="2558"/>
        <v>1.3158615446054329E-6</v>
      </c>
      <c r="AX2128" s="13">
        <f t="shared" si="2559"/>
        <v>1.5238547014706876E-4</v>
      </c>
      <c r="AY2128" s="13">
        <f t="shared" si="2560"/>
        <v>2.0663794840945448E-4</v>
      </c>
      <c r="AZ2128" s="13">
        <f t="shared" si="2561"/>
        <v>1.4010273315972615E-4</v>
      </c>
      <c r="BA2128" s="13">
        <f t="shared" si="2562"/>
        <v>6.3327431674298492E-5</v>
      </c>
      <c r="BB2128" s="13">
        <f t="shared" si="2563"/>
        <v>2.1468337083889408E-5</v>
      </c>
      <c r="BC2128" s="13">
        <f t="shared" si="2564"/>
        <v>5.8223046153890054E-6</v>
      </c>
      <c r="BD2128" s="13">
        <f t="shared" si="2565"/>
        <v>7.9457830842109443E-4</v>
      </c>
      <c r="BE2128" s="13">
        <f t="shared" si="2566"/>
        <v>8.1822178056647251E-4</v>
      </c>
      <c r="BF2128" s="13">
        <f t="shared" si="2567"/>
        <v>4.2128439393450417E-4</v>
      </c>
      <c r="BG2128" s="13">
        <f t="shared" si="2568"/>
        <v>1.4460671078680642E-4</v>
      </c>
      <c r="BH2128" s="13">
        <f t="shared" si="2569"/>
        <v>3.722740701824465E-5</v>
      </c>
      <c r="BI2128" s="13">
        <f t="shared" si="2570"/>
        <v>7.6670291482959083E-6</v>
      </c>
      <c r="BJ2128" s="14">
        <f t="shared" si="2571"/>
        <v>0.28445600771772539</v>
      </c>
      <c r="BK2128" s="14">
        <f t="shared" si="2572"/>
        <v>0.27317029250363306</v>
      </c>
      <c r="BL2128" s="14">
        <f t="shared" si="2573"/>
        <v>0.40372259348239298</v>
      </c>
      <c r="BM2128" s="14">
        <f t="shared" si="2574"/>
        <v>0.4259545816339837</v>
      </c>
      <c r="BN2128" s="14">
        <f t="shared" si="2575"/>
        <v>0.5734290341142213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1.38</v>
      </c>
      <c r="F2129" s="10">
        <f>VLOOKUP(B2129,home!$B$2:$E$405,3,FALSE)</f>
        <v>1.24</v>
      </c>
      <c r="G2129" s="10">
        <f>VLOOKUP(C2129,away!$B$2:$E$405,4,FALSE)</f>
        <v>0.72</v>
      </c>
      <c r="H2129" s="10">
        <f>VLOOKUP(A2129,away!$A$2:$E$405,3,FALSE)</f>
        <v>1.17333333333333</v>
      </c>
      <c r="I2129" s="10">
        <f>VLOOKUP(C2129,away!$B$2:$E$405,3,FALSE)</f>
        <v>0.72</v>
      </c>
      <c r="J2129" s="10">
        <f>VLOOKUP(B2129,home!$B$2:$E$405,4,FALSE)</f>
        <v>1.24</v>
      </c>
      <c r="K2129" s="12">
        <f t="shared" si="2520"/>
        <v>1.2320639999999998</v>
      </c>
      <c r="L2129" s="12">
        <f t="shared" si="2521"/>
        <v>1.0475519999999969</v>
      </c>
      <c r="M2129" s="13">
        <f t="shared" si="2522"/>
        <v>0.10232349139309191</v>
      </c>
      <c r="N2129" s="13">
        <f t="shared" si="2523"/>
        <v>0.12606909009973838</v>
      </c>
      <c r="O2129" s="13">
        <f t="shared" si="2524"/>
        <v>0.10718917805581589</v>
      </c>
      <c r="P2129" s="13">
        <f t="shared" si="2525"/>
        <v>0.13206392747216072</v>
      </c>
      <c r="Q2129" s="13">
        <f t="shared" si="2526"/>
        <v>7.7662593712322037E-2</v>
      </c>
      <c r="R2129" s="13">
        <f t="shared" si="2527"/>
        <v>5.6143118925362855E-2</v>
      </c>
      <c r="S2129" s="13">
        <f t="shared" si="2528"/>
        <v>4.261211355750711E-2</v>
      </c>
      <c r="T2129" s="13">
        <f t="shared" si="2529"/>
        <v>8.1355605368530134E-2</v>
      </c>
      <c r="U2129" s="13">
        <f t="shared" si="2530"/>
        <v>6.9171915675658252E-2</v>
      </c>
      <c r="V2129" s="13">
        <f t="shared" si="2531"/>
        <v>6.110819060953651E-3</v>
      </c>
      <c r="W2129" s="13">
        <f t="shared" si="2532"/>
        <v>3.1895095286526093E-2</v>
      </c>
      <c r="X2129" s="13">
        <f t="shared" si="2533"/>
        <v>3.3411770857590881E-2</v>
      </c>
      <c r="Y2129" s="13">
        <f t="shared" si="2534"/>
        <v>1.7500283692705468E-2</v>
      </c>
      <c r="Z2129" s="13">
        <f t="shared" si="2535"/>
        <v>1.9604278838833852E-2</v>
      </c>
      <c r="AA2129" s="13">
        <f t="shared" si="2536"/>
        <v>2.4153726203288987E-2</v>
      </c>
      <c r="AB2129" s="13">
        <f t="shared" si="2537"/>
        <v>1.4879468260464523E-2</v>
      </c>
      <c r="AC2129" s="13">
        <f t="shared" si="2538"/>
        <v>4.9293346173130334E-4</v>
      </c>
      <c r="AD2129" s="13">
        <f t="shared" si="2539"/>
        <v>9.8241996697746217E-3</v>
      </c>
      <c r="AE2129" s="13">
        <f t="shared" si="2540"/>
        <v>1.0291360012471714E-2</v>
      </c>
      <c r="AF2129" s="13">
        <f t="shared" si="2541"/>
        <v>5.3903673818923685E-3</v>
      </c>
      <c r="AG2129" s="13">
        <f t="shared" si="2542"/>
        <v>1.8822300438786999E-3</v>
      </c>
      <c r="AH2129" s="13">
        <f t="shared" si="2543"/>
        <v>5.1341253765445037E-3</v>
      </c>
      <c r="AI2129" s="13">
        <f t="shared" si="2544"/>
        <v>6.3255710479269258E-3</v>
      </c>
      <c r="AJ2129" s="13">
        <f t="shared" si="2545"/>
        <v>3.8967541837965206E-3</v>
      </c>
      <c r="AK2129" s="13">
        <f t="shared" si="2546"/>
        <v>1.6003501822350245E-3</v>
      </c>
      <c r="AL2129" s="13">
        <f t="shared" si="2547"/>
        <v>2.5448204728901171E-5</v>
      </c>
      <c r="AM2129" s="13">
        <f t="shared" si="2548"/>
        <v>2.4208085483882398E-3</v>
      </c>
      <c r="AN2129" s="13">
        <f t="shared" si="2549"/>
        <v>2.5359228364811898E-3</v>
      </c>
      <c r="AO2129" s="13">
        <f t="shared" si="2550"/>
        <v>1.3282555196007676E-3</v>
      </c>
      <c r="AP2129" s="13">
        <f t="shared" si="2551"/>
        <v>4.6380557535627323E-4</v>
      </c>
      <c r="AQ2129" s="13">
        <f t="shared" si="2552"/>
        <v>1.2146511451890329E-4</v>
      </c>
      <c r="AR2129" s="13">
        <f t="shared" si="2553"/>
        <v>1.0756526612899868E-3</v>
      </c>
      <c r="AS2129" s="13">
        <f t="shared" si="2554"/>
        <v>1.325272920479586E-3</v>
      </c>
      <c r="AT2129" s="13">
        <f t="shared" si="2555"/>
        <v>8.1641052774888046E-4</v>
      </c>
      <c r="AU2129" s="13">
        <f t="shared" si="2556"/>
        <v>3.3529000682013199E-4</v>
      </c>
      <c r="AV2129" s="13">
        <f t="shared" si="2557"/>
        <v>1.0327468674070979E-4</v>
      </c>
      <c r="AW2129" s="13">
        <f t="shared" si="2558"/>
        <v>9.1235426702405061E-7</v>
      </c>
      <c r="AX2129" s="13">
        <f t="shared" si="2559"/>
        <v>4.9709851056023446E-4</v>
      </c>
      <c r="AY2129" s="13">
        <f t="shared" si="2560"/>
        <v>5.2073653893439315E-4</v>
      </c>
      <c r="AZ2129" s="13">
        <f t="shared" si="2561"/>
        <v>2.7274930141689993E-4</v>
      </c>
      <c r="BA2129" s="13">
        <f t="shared" si="2562"/>
        <v>9.5239692065958537E-5</v>
      </c>
      <c r="BB2129" s="13">
        <f t="shared" si="2563"/>
        <v>2.4942132475769666E-5</v>
      </c>
      <c r="BC2129" s="13">
        <f t="shared" si="2564"/>
        <v>5.2256361518514798E-6</v>
      </c>
      <c r="BD2129" s="13">
        <f t="shared" si="2565"/>
        <v>1.8780034943994078E-4</v>
      </c>
      <c r="BE2129" s="13">
        <f t="shared" si="2566"/>
        <v>2.3138204973237114E-4</v>
      </c>
      <c r="BF2129" s="13">
        <f t="shared" si="2567"/>
        <v>1.4253874686073208E-4</v>
      </c>
      <c r="BG2129" s="13">
        <f t="shared" si="2568"/>
        <v>5.85389528707403E-5</v>
      </c>
      <c r="BH2129" s="13">
        <f t="shared" si="2569"/>
        <v>1.8030934107433946E-5</v>
      </c>
      <c r="BI2129" s="13">
        <f t="shared" si="2570"/>
        <v>4.4430529600282988E-6</v>
      </c>
      <c r="BJ2129" s="14">
        <f t="shared" si="2571"/>
        <v>0.40356884553138089</v>
      </c>
      <c r="BK2129" s="14">
        <f t="shared" si="2572"/>
        <v>0.28414946968910804</v>
      </c>
      <c r="BL2129" s="14">
        <f t="shared" si="2573"/>
        <v>0.29279284280014412</v>
      </c>
      <c r="BM2129" s="14">
        <f t="shared" si="2574"/>
        <v>0.39814421301630759</v>
      </c>
      <c r="BN2129" s="14">
        <f t="shared" si="2575"/>
        <v>0.6014513996584917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1.6850393700787401</v>
      </c>
      <c r="F2130" s="10">
        <f>VLOOKUP(B2130,home!$B$2:$E$405,3,FALSE)</f>
        <v>1.87</v>
      </c>
      <c r="G2130" s="10">
        <f>VLOOKUP(C2130,away!$B$2:$E$405,4,FALSE)</f>
        <v>0.69</v>
      </c>
      <c r="H2130" s="10">
        <f>VLOOKUP(A2130,away!$A$2:$E$405,3,FALSE)</f>
        <v>1.2913385826771699</v>
      </c>
      <c r="I2130" s="10">
        <f>VLOOKUP(C2130,away!$B$2:$E$405,3,FALSE)</f>
        <v>0.59</v>
      </c>
      <c r="J2130" s="10">
        <f>VLOOKUP(B2130,home!$B$2:$E$405,4,FALSE)</f>
        <v>1.87</v>
      </c>
      <c r="K2130" s="12">
        <f t="shared" si="2520"/>
        <v>2.1742062992125986</v>
      </c>
      <c r="L2130" s="12">
        <f t="shared" si="2521"/>
        <v>1.4247338582677216</v>
      </c>
      <c r="M2130" s="13">
        <f t="shared" si="2522"/>
        <v>2.7352696641467469E-2</v>
      </c>
      <c r="N2130" s="13">
        <f t="shared" si="2523"/>
        <v>5.9470405338329854E-2</v>
      </c>
      <c r="O2130" s="13">
        <f t="shared" si="2524"/>
        <v>3.8970313020024495E-2</v>
      </c>
      <c r="P2130" s="13">
        <f t="shared" si="2525"/>
        <v>8.4729500050423998E-2</v>
      </c>
      <c r="Q2130" s="13">
        <f t="shared" si="2526"/>
        <v>6.4650464951661671E-2</v>
      </c>
      <c r="R2130" s="13">
        <f t="shared" si="2527"/>
        <v>2.7761162213460165E-2</v>
      </c>
      <c r="S2130" s="13">
        <f t="shared" si="2528"/>
        <v>6.5615908669779024E-2</v>
      </c>
      <c r="T2130" s="13">
        <f t="shared" si="2529"/>
        <v>9.2109706369383038E-2</v>
      </c>
      <c r="U2130" s="13">
        <f t="shared" si="2530"/>
        <v>6.0358493757967854E-2</v>
      </c>
      <c r="V2130" s="13">
        <f t="shared" si="2531"/>
        <v>2.2584013926664846E-2</v>
      </c>
      <c r="W2130" s="13">
        <f t="shared" si="2532"/>
        <v>4.6854482714975373E-2</v>
      </c>
      <c r="X2130" s="13">
        <f t="shared" si="2533"/>
        <v>6.6755167935645135E-2</v>
      </c>
      <c r="Y2130" s="13">
        <f t="shared" si="2534"/>
        <v>4.7554173986130703E-2</v>
      </c>
      <c r="Z2130" s="13">
        <f t="shared" si="2535"/>
        <v>1.31840892501264E-2</v>
      </c>
      <c r="AA2130" s="13">
        <f t="shared" si="2536"/>
        <v>2.8664929897005923E-2</v>
      </c>
      <c r="AB2130" s="13">
        <f t="shared" si="2537"/>
        <v>3.1161735574278916E-2</v>
      </c>
      <c r="AC2130" s="13">
        <f t="shared" si="2538"/>
        <v>4.3723573086326779E-3</v>
      </c>
      <c r="AD2130" s="13">
        <f t="shared" si="2539"/>
        <v>2.546782786631183E-2</v>
      </c>
      <c r="AE2130" s="13">
        <f t="shared" si="2540"/>
        <v>3.6284876657668649E-2</v>
      </c>
      <c r="AF2130" s="13">
        <f t="shared" si="2541"/>
        <v>2.5848146158624328E-2</v>
      </c>
      <c r="AG2130" s="13">
        <f t="shared" si="2542"/>
        <v>1.2275576335214946E-2</v>
      </c>
      <c r="AH2130" s="13">
        <f t="shared" si="2543"/>
        <v>4.6959545862696401E-3</v>
      </c>
      <c r="AI2130" s="13">
        <f t="shared" si="2544"/>
        <v>1.0209974042283743E-2</v>
      </c>
      <c r="AJ2130" s="13">
        <f t="shared" si="2545"/>
        <v>1.1099294938765217E-2</v>
      </c>
      <c r="AK2130" s="13">
        <f t="shared" si="2546"/>
        <v>8.0440523242272834E-3</v>
      </c>
      <c r="AL2130" s="13">
        <f t="shared" si="2547"/>
        <v>5.4176398569876177E-4</v>
      </c>
      <c r="AM2130" s="13">
        <f t="shared" si="2548"/>
        <v>1.1074462354839458E-2</v>
      </c>
      <c r="AN2130" s="13">
        <f t="shared" si="2549"/>
        <v>1.5778161479051058E-2</v>
      </c>
      <c r="AO2130" s="13">
        <f t="shared" si="2550"/>
        <v>1.1239840440209779E-2</v>
      </c>
      <c r="AP2130" s="13">
        <f t="shared" si="2551"/>
        <v>5.337927078897884E-3</v>
      </c>
      <c r="AQ2130" s="13">
        <f t="shared" si="2552"/>
        <v>1.9012813605674809E-3</v>
      </c>
      <c r="AR2130" s="13">
        <f t="shared" si="2553"/>
        <v>1.3380970991891889E-3</v>
      </c>
      <c r="AS2130" s="13">
        <f t="shared" si="2554"/>
        <v>2.9092991420152396E-3</v>
      </c>
      <c r="AT2130" s="13">
        <f t="shared" si="2555"/>
        <v>3.1627082604316712E-3</v>
      </c>
      <c r="AU2130" s="13">
        <f t="shared" si="2556"/>
        <v>2.2921267408007534E-3</v>
      </c>
      <c r="AV2130" s="13">
        <f t="shared" si="2557"/>
        <v>1.2458890996106609E-3</v>
      </c>
      <c r="AW2130" s="13">
        <f t="shared" si="2558"/>
        <v>4.6616764310777343E-5</v>
      </c>
      <c r="AX2130" s="13">
        <f t="shared" si="2559"/>
        <v>4.0130276353807946E-3</v>
      </c>
      <c r="AY2130" s="13">
        <f t="shared" si="2560"/>
        <v>5.7174963462910703E-3</v>
      </c>
      <c r="AZ2130" s="13">
        <f t="shared" si="2561"/>
        <v>4.0729553145414394E-3</v>
      </c>
      <c r="BA2130" s="13">
        <f t="shared" si="2562"/>
        <v>1.9342924466128832E-3</v>
      </c>
      <c r="BB2130" s="13">
        <f t="shared" si="2563"/>
        <v>6.889629851202202E-4</v>
      </c>
      <c r="BC2130" s="13">
        <f t="shared" si="2564"/>
        <v>1.9631777839879559E-4</v>
      </c>
      <c r="BD2130" s="13">
        <f t="shared" si="2565"/>
        <v>3.1773870714411038E-4</v>
      </c>
      <c r="BE2130" s="13">
        <f t="shared" si="2566"/>
        <v>6.9082949857639188E-4</v>
      </c>
      <c r="BF2130" s="13">
        <f t="shared" si="2567"/>
        <v>7.5100292374333613E-4</v>
      </c>
      <c r="BG2130" s="13">
        <f t="shared" si="2568"/>
        <v>5.4427842917661345E-4</v>
      </c>
      <c r="BH2130" s="13">
        <f t="shared" si="2569"/>
        <v>2.9584339731033291E-4</v>
      </c>
      <c r="BI2130" s="13">
        <f t="shared" si="2570"/>
        <v>1.2864491560251617E-4</v>
      </c>
      <c r="BJ2130" s="14">
        <f t="shared" si="2571"/>
        <v>0.53922555353385637</v>
      </c>
      <c r="BK2130" s="14">
        <f t="shared" si="2572"/>
        <v>0.21091373692895785</v>
      </c>
      <c r="BL2130" s="14">
        <f t="shared" si="2573"/>
        <v>0.23464236856788406</v>
      </c>
      <c r="BM2130" s="14">
        <f t="shared" si="2574"/>
        <v>0.68936032648347645</v>
      </c>
      <c r="BN2130" s="14">
        <f t="shared" si="2575"/>
        <v>0.30293454221536764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1.6850393700787401</v>
      </c>
      <c r="F2131" s="10">
        <f>VLOOKUP(B2131,home!$B$2:$E$405,3,FALSE)</f>
        <v>0.25</v>
      </c>
      <c r="G2131" s="10">
        <f>VLOOKUP(C2131,away!$B$2:$E$405,4,FALSE)</f>
        <v>1.02</v>
      </c>
      <c r="H2131" s="10">
        <f>VLOOKUP(A2131,away!$A$2:$E$405,3,FALSE)</f>
        <v>1.2913385826771699</v>
      </c>
      <c r="I2131" s="10">
        <f>VLOOKUP(C2131,away!$B$2:$E$405,3,FALSE)</f>
        <v>0.42</v>
      </c>
      <c r="J2131" s="10">
        <f>VLOOKUP(B2131,home!$B$2:$E$405,4,FALSE)</f>
        <v>0.25</v>
      </c>
      <c r="K2131" s="12">
        <f t="shared" si="2520"/>
        <v>0.42968503937007874</v>
      </c>
      <c r="L2131" s="12">
        <f t="shared" si="2521"/>
        <v>0.13559055118110283</v>
      </c>
      <c r="M2131" s="13">
        <f t="shared" si="2522"/>
        <v>0.56820353365296306</v>
      </c>
      <c r="N2131" s="13">
        <f t="shared" si="2523"/>
        <v>0.24414855772789132</v>
      </c>
      <c r="O2131" s="13">
        <f t="shared" si="2524"/>
        <v>7.7043030311055569E-2</v>
      </c>
      <c r="P2131" s="13">
        <f t="shared" si="2525"/>
        <v>3.3104237512396086E-2</v>
      </c>
      <c r="Q2131" s="13">
        <f t="shared" si="2526"/>
        <v>5.245349131972845E-2</v>
      </c>
      <c r="R2131" s="13">
        <f t="shared" si="2527"/>
        <v>5.223153472269218E-3</v>
      </c>
      <c r="S2131" s="13">
        <f t="shared" si="2528"/>
        <v>4.8217340986586495E-4</v>
      </c>
      <c r="T2131" s="13">
        <f t="shared" si="2529"/>
        <v>7.1121977994151727E-3</v>
      </c>
      <c r="U2131" s="13">
        <f t="shared" si="2530"/>
        <v>2.2443109053679623E-3</v>
      </c>
      <c r="V2131" s="13">
        <f t="shared" si="2531"/>
        <v>3.1213351744150923E-6</v>
      </c>
      <c r="W2131" s="13">
        <f t="shared" si="2532"/>
        <v>7.5128268276051999E-3</v>
      </c>
      <c r="X2131" s="13">
        <f t="shared" si="2533"/>
        <v>1.0186683304831651E-3</v>
      </c>
      <c r="Y2131" s="13">
        <f t="shared" si="2534"/>
        <v>6.9060900200473076E-5</v>
      </c>
      <c r="Z2131" s="13">
        <f t="shared" si="2535"/>
        <v>2.3607008606949136E-4</v>
      </c>
      <c r="AA2131" s="13">
        <f t="shared" si="2536"/>
        <v>1.0143578422686728E-4</v>
      </c>
      <c r="AB2131" s="13">
        <f t="shared" si="2537"/>
        <v>2.1792719469528134E-5</v>
      </c>
      <c r="AC2131" s="13">
        <f t="shared" si="2538"/>
        <v>1.1365801914471105E-8</v>
      </c>
      <c r="AD2131" s="13">
        <f t="shared" si="2539"/>
        <v>8.0703732280003099E-4</v>
      </c>
      <c r="AE2131" s="13">
        <f t="shared" si="2540"/>
        <v>1.094266354221778E-4</v>
      </c>
      <c r="AF2131" s="13">
        <f t="shared" si="2541"/>
        <v>7.4186089053933384E-6</v>
      </c>
      <c r="AG2131" s="13">
        <f t="shared" si="2542"/>
        <v>3.352977568264401E-7</v>
      </c>
      <c r="AH2131" s="13">
        <f t="shared" si="2543"/>
        <v>8.0022182718831836E-6</v>
      </c>
      <c r="AI2131" s="13">
        <f t="shared" si="2544"/>
        <v>3.4384334732020895E-6</v>
      </c>
      <c r="AJ2131" s="13">
        <f t="shared" si="2545"/>
        <v>7.3872171115211812E-7</v>
      </c>
      <c r="AK2131" s="13">
        <f t="shared" si="2546"/>
        <v>1.0580588917997658E-7</v>
      </c>
      <c r="AL2131" s="13">
        <f t="shared" si="2547"/>
        <v>2.6487424580171715E-11</v>
      </c>
      <c r="AM2131" s="13">
        <f t="shared" si="2548"/>
        <v>6.9354372764090889E-5</v>
      </c>
      <c r="AN2131" s="13">
        <f t="shared" si="2549"/>
        <v>9.4037976299027476E-6</v>
      </c>
      <c r="AO2131" s="13">
        <f t="shared" si="2550"/>
        <v>6.3753305191703098E-7</v>
      </c>
      <c r="AP2131" s="13">
        <f t="shared" si="2551"/>
        <v>2.8814485968533615E-8</v>
      </c>
      <c r="AQ2131" s="13">
        <f t="shared" si="2552"/>
        <v>9.7674300861840721E-10</v>
      </c>
      <c r="AR2131" s="13">
        <f t="shared" si="2553"/>
        <v>2.1700503723122671E-7</v>
      </c>
      <c r="AS2131" s="13">
        <f t="shared" si="2554"/>
        <v>9.3243817966205065E-8</v>
      </c>
      <c r="AT2131" s="13">
        <f t="shared" si="2555"/>
        <v>2.0032736796912635E-8</v>
      </c>
      <c r="AU2131" s="13">
        <f t="shared" si="2556"/>
        <v>2.8692557664239432E-9</v>
      </c>
      <c r="AV2131" s="13">
        <f t="shared" si="2557"/>
        <v>3.0821906923967434E-10</v>
      </c>
      <c r="AW2131" s="13">
        <f t="shared" si="2558"/>
        <v>4.2866388072268568E-14</v>
      </c>
      <c r="AX2131" s="13">
        <f t="shared" si="2559"/>
        <v>4.9667560652709131E-6</v>
      </c>
      <c r="AY2131" s="13">
        <f t="shared" si="2560"/>
        <v>6.7344519247216868E-7</v>
      </c>
      <c r="AZ2131" s="13">
        <f t="shared" si="2561"/>
        <v>4.5656402418782609E-8</v>
      </c>
      <c r="BA2131" s="13">
        <f t="shared" si="2562"/>
        <v>2.0635255896363228E-9</v>
      </c>
      <c r="BB2131" s="13">
        <f t="shared" si="2563"/>
        <v>6.9948643018774842E-11</v>
      </c>
      <c r="BC2131" s="13">
        <f t="shared" si="2564"/>
        <v>1.8968750122571771E-12</v>
      </c>
      <c r="BD2131" s="13">
        <f t="shared" si="2565"/>
        <v>4.9039721012096199E-9</v>
      </c>
      <c r="BE2131" s="13">
        <f t="shared" si="2566"/>
        <v>2.1071634453780235E-9</v>
      </c>
      <c r="BF2131" s="13">
        <f t="shared" si="2567"/>
        <v>4.5270830399322336E-10</v>
      </c>
      <c r="BG2131" s="13">
        <f t="shared" si="2568"/>
        <v>6.4840661808163245E-11</v>
      </c>
      <c r="BH2131" s="13">
        <f t="shared" si="2569"/>
        <v>6.9652655804556456E-12</v>
      </c>
      <c r="BI2131" s="13">
        <f t="shared" si="2570"/>
        <v>5.9857408303222796E-13</v>
      </c>
      <c r="BJ2131" s="14">
        <f t="shared" si="2571"/>
        <v>0.31332413425791433</v>
      </c>
      <c r="BK2131" s="14">
        <f t="shared" si="2572"/>
        <v>0.60179375074788144</v>
      </c>
      <c r="BL2131" s="14">
        <f t="shared" si="2573"/>
        <v>8.4646349367049734E-2</v>
      </c>
      <c r="BM2131" s="14">
        <f t="shared" si="2574"/>
        <v>1.9823627017461522E-2</v>
      </c>
      <c r="BN2131" s="14">
        <f t="shared" si="2575"/>
        <v>0.98017600399630367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1.6850393700787401</v>
      </c>
      <c r="F2132" s="10">
        <f>VLOOKUP(B2132,home!$B$2:$E$405,3,FALSE)</f>
        <v>0.42</v>
      </c>
      <c r="G2132" s="10">
        <f>VLOOKUP(C2132,away!$B$2:$E$405,4,FALSE)</f>
        <v>0.99</v>
      </c>
      <c r="H2132" s="10">
        <f>VLOOKUP(A2132,away!$A$2:$E$405,3,FALSE)</f>
        <v>1.2913385826771699</v>
      </c>
      <c r="I2132" s="10">
        <f>VLOOKUP(C2132,away!$B$2:$E$405,3,FALSE)</f>
        <v>0.49</v>
      </c>
      <c r="J2132" s="10">
        <f>VLOOKUP(B2132,home!$B$2:$E$405,4,FALSE)</f>
        <v>0.42</v>
      </c>
      <c r="K2132" s="12">
        <f t="shared" si="2520"/>
        <v>0.70063937007874011</v>
      </c>
      <c r="L2132" s="12">
        <f t="shared" si="2521"/>
        <v>0.26575748031496155</v>
      </c>
      <c r="M2132" s="13">
        <f t="shared" si="2522"/>
        <v>0.38045139471928452</v>
      </c>
      <c r="N2132" s="13">
        <f t="shared" si="2523"/>
        <v>0.26655922554169764</v>
      </c>
      <c r="O2132" s="13">
        <f t="shared" si="2524"/>
        <v>0.10110780404290992</v>
      </c>
      <c r="P2132" s="13">
        <f t="shared" si="2525"/>
        <v>7.0840108134669094E-2</v>
      </c>
      <c r="Q2132" s="13">
        <f t="shared" si="2526"/>
        <v>9.3380943936105895E-2</v>
      </c>
      <c r="R2132" s="13">
        <f t="shared" si="2527"/>
        <v>1.343507762131131E-2</v>
      </c>
      <c r="S2132" s="13">
        <f t="shared" si="2528"/>
        <v>3.2976097539571185E-3</v>
      </c>
      <c r="T2132" s="13">
        <f t="shared" si="2529"/>
        <v>2.4816684369892188E-2</v>
      </c>
      <c r="U2132" s="13">
        <f t="shared" si="2530"/>
        <v>9.4131443215545348E-3</v>
      </c>
      <c r="V2132" s="13">
        <f t="shared" si="2531"/>
        <v>6.8223938078323341E-5</v>
      </c>
      <c r="W2132" s="13">
        <f t="shared" si="2532"/>
        <v>2.1808788578917132E-2</v>
      </c>
      <c r="X2132" s="13">
        <f t="shared" si="2533"/>
        <v>5.7958487014547278E-3</v>
      </c>
      <c r="Y2132" s="13">
        <f t="shared" si="2534"/>
        <v>7.7014507359267511E-4</v>
      </c>
      <c r="Z2132" s="13">
        <f t="shared" si="2535"/>
        <v>1.1901574588252073E-3</v>
      </c>
      <c r="AA2132" s="13">
        <f t="shared" si="2536"/>
        <v>8.3387117224580727E-4</v>
      </c>
      <c r="AB2132" s="13">
        <f t="shared" si="2537"/>
        <v>2.9212148642456144E-4</v>
      </c>
      <c r="AC2132" s="13">
        <f t="shared" si="2538"/>
        <v>7.9395673434306349E-7</v>
      </c>
      <c r="AD2132" s="13">
        <f t="shared" si="2539"/>
        <v>3.8200239730282297E-3</v>
      </c>
      <c r="AE2132" s="13">
        <f t="shared" si="2540"/>
        <v>1.0151999458147308E-3</v>
      </c>
      <c r="AF2132" s="13">
        <f t="shared" si="2541"/>
        <v>1.3489848980780417E-4</v>
      </c>
      <c r="AG2132" s="13">
        <f t="shared" si="2542"/>
        <v>1.1950094249871856E-5</v>
      </c>
      <c r="AH2132" s="13">
        <f t="shared" si="2543"/>
        <v>7.9073311858861143E-5</v>
      </c>
      <c r="AI2132" s="13">
        <f t="shared" si="2544"/>
        <v>5.5401875410832244E-5</v>
      </c>
      <c r="AJ2132" s="13">
        <f t="shared" si="2545"/>
        <v>1.9408367544513167E-5</v>
      </c>
      <c r="AK2132" s="13">
        <f t="shared" si="2546"/>
        <v>4.5327554702147911E-6</v>
      </c>
      <c r="AL2132" s="13">
        <f t="shared" si="2547"/>
        <v>5.9133946355077475E-9</v>
      </c>
      <c r="AM2132" s="13">
        <f t="shared" si="2548"/>
        <v>5.3529183802963713E-4</v>
      </c>
      <c r="AN2132" s="13">
        <f t="shared" si="2549"/>
        <v>1.4225781010792087E-4</v>
      </c>
      <c r="AO2132" s="13">
        <f t="shared" si="2550"/>
        <v>1.8903038584702658E-5</v>
      </c>
      <c r="AP2132" s="13">
        <f t="shared" si="2551"/>
        <v>1.6745413015223589E-6</v>
      </c>
      <c r="AQ2132" s="13">
        <f t="shared" si="2552"/>
        <v>1.1125546924397956E-7</v>
      </c>
      <c r="AR2132" s="13">
        <f t="shared" si="2553"/>
        <v>4.2028648239540251E-6</v>
      </c>
      <c r="AS2132" s="13">
        <f t="shared" si="2554"/>
        <v>2.9446925627812433E-6</v>
      </c>
      <c r="AT2132" s="13">
        <f t="shared" si="2555"/>
        <v>1.0315837711313004E-6</v>
      </c>
      <c r="AU2132" s="13">
        <f t="shared" si="2556"/>
        <v>2.4092273452962856E-7</v>
      </c>
      <c r="AV2132" s="13">
        <f t="shared" si="2557"/>
        <v>4.2199988239621614E-8</v>
      </c>
      <c r="AW2132" s="13">
        <f t="shared" si="2558"/>
        <v>3.0585416373287402E-11</v>
      </c>
      <c r="AX2132" s="13">
        <f t="shared" si="2559"/>
        <v>6.2507756034229297E-5</v>
      </c>
      <c r="AY2132" s="13">
        <f t="shared" si="2560"/>
        <v>1.661190374379911E-5</v>
      </c>
      <c r="AZ2132" s="13">
        <f t="shared" si="2561"/>
        <v>2.207368841093364E-6</v>
      </c>
      <c r="BA2132" s="13">
        <f t="shared" si="2562"/>
        <v>1.955415937782431E-7</v>
      </c>
      <c r="BB2132" s="13">
        <f t="shared" si="2563"/>
        <v>1.2991660314819408E-8</v>
      </c>
      <c r="BC2132" s="13">
        <f t="shared" si="2564"/>
        <v>6.9052618207485791E-10</v>
      </c>
      <c r="BD2132" s="13">
        <f t="shared" si="2565"/>
        <v>1.861571276197342E-7</v>
      </c>
      <c r="BE2132" s="13">
        <f t="shared" si="2566"/>
        <v>1.3042901263115821E-7</v>
      </c>
      <c r="BF2132" s="13">
        <f t="shared" si="2567"/>
        <v>4.5691850624943345E-8</v>
      </c>
      <c r="BG2132" s="13">
        <f t="shared" si="2568"/>
        <v>1.0671169813197402E-8</v>
      </c>
      <c r="BH2132" s="13">
        <f t="shared" si="2569"/>
        <v>1.8691604239804729E-9</v>
      </c>
      <c r="BI2132" s="13">
        <f t="shared" si="2570"/>
        <v>2.6192147640675796E-10</v>
      </c>
      <c r="BJ2132" s="14">
        <f t="shared" si="2571"/>
        <v>0.4188934834404533</v>
      </c>
      <c r="BK2132" s="14">
        <f t="shared" si="2572"/>
        <v>0.45467474831986182</v>
      </c>
      <c r="BL2132" s="14">
        <f t="shared" si="2573"/>
        <v>0.1252492722988538</v>
      </c>
      <c r="BM2132" s="14">
        <f t="shared" si="2574"/>
        <v>7.4216495648857336E-2</v>
      </c>
      <c r="BN2132" s="14">
        <f t="shared" si="2575"/>
        <v>0.92577455399597841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1.4074074074074101</v>
      </c>
      <c r="F2133" s="10">
        <f>VLOOKUP(B2133,home!$B$2:$E$405,3,FALSE)</f>
        <v>0.47</v>
      </c>
      <c r="G2133" s="10">
        <f>VLOOKUP(C2133,away!$B$2:$E$405,4,FALSE)</f>
        <v>1.3</v>
      </c>
      <c r="H2133" s="10">
        <f>VLOOKUP(A2133,away!$A$2:$E$405,3,FALSE)</f>
        <v>1.24074074074074</v>
      </c>
      <c r="I2133" s="10">
        <f>VLOOKUP(C2133,away!$B$2:$E$405,3,FALSE)</f>
        <v>1.42</v>
      </c>
      <c r="J2133" s="10">
        <f>VLOOKUP(B2133,home!$B$2:$E$405,4,FALSE)</f>
        <v>0.47</v>
      </c>
      <c r="K2133" s="12">
        <f t="shared" si="2520"/>
        <v>0.85992592592592754</v>
      </c>
      <c r="L2133" s="12">
        <f t="shared" si="2521"/>
        <v>0.82807037037036979</v>
      </c>
      <c r="M2133" s="13">
        <f t="shared" si="2522"/>
        <v>0.18488961710126367</v>
      </c>
      <c r="N2133" s="13">
        <f t="shared" si="2523"/>
        <v>0.1589913751798944</v>
      </c>
      <c r="O2133" s="13">
        <f t="shared" si="2524"/>
        <v>0.15310161371067926</v>
      </c>
      <c r="P2133" s="13">
        <f t="shared" si="2525"/>
        <v>0.13165604693090957</v>
      </c>
      <c r="Q2133" s="13">
        <f t="shared" si="2526"/>
        <v>6.8360402757903588E-2</v>
      </c>
      <c r="R2133" s="13">
        <f t="shared" si="2527"/>
        <v>6.3389454984851726E-2</v>
      </c>
      <c r="S2133" s="13">
        <f t="shared" si="2528"/>
        <v>2.3437382484247926E-2</v>
      </c>
      <c r="T2133" s="13">
        <f t="shared" si="2529"/>
        <v>5.6607224030404871E-2</v>
      </c>
      <c r="U2133" s="13">
        <f t="shared" si="2530"/>
        <v>5.4510235771788526E-2</v>
      </c>
      <c r="V2133" s="13">
        <f t="shared" si="2531"/>
        <v>1.8543635666762944E-3</v>
      </c>
      <c r="W2133" s="13">
        <f t="shared" si="2532"/>
        <v>1.9594960879419861E-2</v>
      </c>
      <c r="X2133" s="13">
        <f t="shared" si="2533"/>
        <v>1.6226006512814112E-2</v>
      </c>
      <c r="Y2133" s="13">
        <f t="shared" si="2534"/>
        <v>6.718137611349006E-3</v>
      </c>
      <c r="Z2133" s="13">
        <f t="shared" si="2535"/>
        <v>1.7496976488960685E-2</v>
      </c>
      <c r="AA2133" s="13">
        <f t="shared" si="2536"/>
        <v>1.5046103708173702E-2</v>
      </c>
      <c r="AB2133" s="13">
        <f t="shared" si="2537"/>
        <v>6.4692673314143993E-3</v>
      </c>
      <c r="AC2133" s="13">
        <f t="shared" si="2538"/>
        <v>8.2528355495616133E-5</v>
      </c>
      <c r="AD2133" s="13">
        <f t="shared" si="2539"/>
        <v>4.2125537194293615E-3</v>
      </c>
      <c r="AE2133" s="13">
        <f t="shared" si="2540"/>
        <v>3.4882909186529504E-3</v>
      </c>
      <c r="AF2133" s="13">
        <f t="shared" si="2541"/>
        <v>1.444275176484273E-3</v>
      </c>
      <c r="AG2133" s="13">
        <f t="shared" si="2542"/>
        <v>3.9865382676935437E-4</v>
      </c>
      <c r="AH2133" s="13">
        <f t="shared" si="2543"/>
        <v>3.6221819503938317E-3</v>
      </c>
      <c r="AI2133" s="13">
        <f t="shared" si="2544"/>
        <v>3.1148081675645978E-3</v>
      </c>
      <c r="AJ2133" s="13">
        <f t="shared" si="2545"/>
        <v>1.3392521487873138E-3</v>
      </c>
      <c r="AK2133" s="13">
        <f t="shared" si="2546"/>
        <v>3.8388588136473975E-4</v>
      </c>
      <c r="AL2133" s="13">
        <f t="shared" si="2547"/>
        <v>2.350668948232111E-6</v>
      </c>
      <c r="AM2133" s="13">
        <f t="shared" si="2548"/>
        <v>7.2449683153860114E-4</v>
      </c>
      <c r="AN2133" s="13">
        <f t="shared" si="2549"/>
        <v>5.9993435962432879E-4</v>
      </c>
      <c r="AO2133" s="13">
        <f t="shared" si="2550"/>
        <v>2.4839393368601426E-4</v>
      </c>
      <c r="AP2133" s="13">
        <f t="shared" si="2551"/>
        <v>6.8562552221710307E-5</v>
      </c>
      <c r="AQ2133" s="13">
        <f t="shared" si="2552"/>
        <v>1.4193654502942369E-5</v>
      </c>
      <c r="AR2133" s="13">
        <f t="shared" si="2553"/>
        <v>5.9988430984229783E-4</v>
      </c>
      <c r="AS2133" s="13">
        <f t="shared" si="2554"/>
        <v>5.1585607058957398E-4</v>
      </c>
      <c r="AT2133" s="13">
        <f t="shared" si="2555"/>
        <v>2.2179900457312493E-4</v>
      </c>
      <c r="AU2133" s="13">
        <f t="shared" si="2556"/>
        <v>6.3576904792331189E-5</v>
      </c>
      <c r="AV2133" s="13">
        <f t="shared" si="2557"/>
        <v>1.366785718026248E-5</v>
      </c>
      <c r="AW2133" s="13">
        <f t="shared" si="2558"/>
        <v>4.6496178251224849E-8</v>
      </c>
      <c r="AX2133" s="13">
        <f t="shared" si="2559"/>
        <v>1.0383560144853866E-4</v>
      </c>
      <c r="AY2133" s="13">
        <f t="shared" si="2560"/>
        <v>8.5983184949121522E-5</v>
      </c>
      <c r="AZ2133" s="13">
        <f t="shared" si="2561"/>
        <v>3.5600063903221525E-5</v>
      </c>
      <c r="BA2133" s="13">
        <f t="shared" si="2562"/>
        <v>9.8264527005164934E-6</v>
      </c>
      <c r="BB2133" s="13">
        <f t="shared" si="2563"/>
        <v>2.0342485817859033E-6</v>
      </c>
      <c r="BC2133" s="13">
        <f t="shared" si="2564"/>
        <v>3.3690019530897054E-7</v>
      </c>
      <c r="BD2133" s="13">
        <f t="shared" si="2565"/>
        <v>8.2791070438414176E-5</v>
      </c>
      <c r="BE2133" s="13">
        <f t="shared" si="2566"/>
        <v>7.1194187905152006E-5</v>
      </c>
      <c r="BF2133" s="13">
        <f t="shared" si="2567"/>
        <v>3.0610863977441144E-5</v>
      </c>
      <c r="BG2133" s="13">
        <f t="shared" si="2568"/>
        <v>8.7743585163979006E-6</v>
      </c>
      <c r="BH2133" s="13">
        <f t="shared" si="2569"/>
        <v>1.8863245929048778E-6</v>
      </c>
      <c r="BI2133" s="13">
        <f t="shared" si="2570"/>
        <v>3.2441988443011522E-7</v>
      </c>
      <c r="BJ2133" s="14">
        <f t="shared" si="2571"/>
        <v>0.33793507839647391</v>
      </c>
      <c r="BK2133" s="14">
        <f t="shared" si="2572"/>
        <v>0.34200827229249037</v>
      </c>
      <c r="BL2133" s="14">
        <f t="shared" si="2573"/>
        <v>0.30258716902731042</v>
      </c>
      <c r="BM2133" s="14">
        <f t="shared" si="2574"/>
        <v>0.23955304885096215</v>
      </c>
      <c r="BN2133" s="14">
        <f t="shared" si="2575"/>
        <v>0.76038851066550217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1.4074074074074101</v>
      </c>
      <c r="F2134" s="10">
        <f>VLOOKUP(B2134,home!$B$2:$E$405,3,FALSE)</f>
        <v>1.42</v>
      </c>
      <c r="G2134" s="10">
        <f>VLOOKUP(C2134,away!$B$2:$E$405,4,FALSE)</f>
        <v>0.59</v>
      </c>
      <c r="H2134" s="10">
        <f>VLOOKUP(A2134,away!$A$2:$E$405,3,FALSE)</f>
        <v>1.24074074074074</v>
      </c>
      <c r="I2134" s="10">
        <f>VLOOKUP(C2134,away!$B$2:$E$405,3,FALSE)</f>
        <v>1.42</v>
      </c>
      <c r="J2134" s="10">
        <f>VLOOKUP(B2134,home!$B$2:$E$405,4,FALSE)</f>
        <v>1.42</v>
      </c>
      <c r="K2134" s="12">
        <f t="shared" si="2520"/>
        <v>1.1791259259259281</v>
      </c>
      <c r="L2134" s="12">
        <f t="shared" si="2521"/>
        <v>2.5018296296296278</v>
      </c>
      <c r="M2134" s="13">
        <f t="shared" si="2522"/>
        <v>2.5198884393206677E-2</v>
      </c>
      <c r="N2134" s="13">
        <f t="shared" si="2523"/>
        <v>2.9712657892440236E-2</v>
      </c>
      <c r="O2134" s="13">
        <f t="shared" si="2524"/>
        <v>6.3043315608536057E-2</v>
      </c>
      <c r="P2134" s="13">
        <f t="shared" si="2525"/>
        <v>7.433600789035559E-2</v>
      </c>
      <c r="Q2134" s="13">
        <f t="shared" si="2526"/>
        <v>1.7517482624571971E-2</v>
      </c>
      <c r="R2134" s="13">
        <f t="shared" si="2527"/>
        <v>7.8861817469763784E-2</v>
      </c>
      <c r="S2134" s="13">
        <f t="shared" si="2528"/>
        <v>5.4822288785180466E-2</v>
      </c>
      <c r="T2134" s="13">
        <f t="shared" si="2529"/>
        <v>4.3825757066676331E-2</v>
      </c>
      <c r="U2134" s="13">
        <f t="shared" si="2530"/>
        <v>9.2988013544236733E-2</v>
      </c>
      <c r="V2134" s="13">
        <f t="shared" si="2531"/>
        <v>1.7969358520054934E-2</v>
      </c>
      <c r="W2134" s="13">
        <f t="shared" si="2532"/>
        <v>6.8851059731965961E-3</v>
      </c>
      <c r="X2134" s="13">
        <f t="shared" si="2533"/>
        <v>1.7225362126883175E-2</v>
      </c>
      <c r="Y2134" s="13">
        <f t="shared" si="2534"/>
        <v>2.1547460675068186E-2</v>
      </c>
      <c r="Z2134" s="13">
        <f t="shared" si="2535"/>
        <v>6.5766277197432804E-2</v>
      </c>
      <c r="AA2134" s="13">
        <f t="shared" si="2536"/>
        <v>7.7546722495124204E-2</v>
      </c>
      <c r="AB2134" s="13">
        <f t="shared" si="2537"/>
        <v>4.5718675482292179E-2</v>
      </c>
      <c r="AC2134" s="13">
        <f t="shared" si="2538"/>
        <v>3.3130692312799879E-3</v>
      </c>
      <c r="AD2134" s="13">
        <f t="shared" si="2539"/>
        <v>2.0296017389358936E-3</v>
      </c>
      <c r="AE2134" s="13">
        <f t="shared" si="2540"/>
        <v>5.0777177668176344E-3</v>
      </c>
      <c r="AF2134" s="13">
        <f t="shared" si="2541"/>
        <v>6.3517923799605736E-3</v>
      </c>
      <c r="AG2134" s="13">
        <f t="shared" si="2542"/>
        <v>5.2970341258136849E-3</v>
      </c>
      <c r="AH2134" s="13">
        <f t="shared" si="2543"/>
        <v>4.1134005230743197E-2</v>
      </c>
      <c r="AI2134" s="13">
        <f t="shared" si="2544"/>
        <v>4.8502172004742036E-2</v>
      </c>
      <c r="AJ2134" s="13">
        <f t="shared" si="2545"/>
        <v>2.8595084237255052E-2</v>
      </c>
      <c r="AK2134" s="13">
        <f t="shared" si="2546"/>
        <v>1.1239068392727761E-2</v>
      </c>
      <c r="AL2134" s="13">
        <f t="shared" si="2547"/>
        <v>3.909384823149038E-4</v>
      </c>
      <c r="AM2134" s="13">
        <f t="shared" si="2548"/>
        <v>4.7863120593673173E-4</v>
      </c>
      <c r="AN2134" s="13">
        <f t="shared" si="2549"/>
        <v>1.1974537326778756E-3</v>
      </c>
      <c r="AO2134" s="13">
        <f t="shared" si="2550"/>
        <v>1.497912614262053E-3</v>
      </c>
      <c r="AP2134" s="13">
        <f t="shared" si="2551"/>
        <v>1.2491740536522597E-3</v>
      </c>
      <c r="AQ2134" s="13">
        <f t="shared" si="2552"/>
        <v>7.8130516499794363E-4</v>
      </c>
      <c r="AR2134" s="13">
        <f t="shared" si="2553"/>
        <v>2.0582054614322672E-2</v>
      </c>
      <c r="AS2134" s="13">
        <f t="shared" si="2554"/>
        <v>2.4268834204571238E-2</v>
      </c>
      <c r="AT2134" s="13">
        <f t="shared" si="2555"/>
        <v>1.4308005801303954E-2</v>
      </c>
      <c r="AU2134" s="13">
        <f t="shared" si="2556"/>
        <v>5.6236468628720259E-3</v>
      </c>
      <c r="AV2134" s="13">
        <f t="shared" si="2557"/>
        <v>1.6577469535661044E-3</v>
      </c>
      <c r="AW2134" s="13">
        <f t="shared" si="2558"/>
        <v>3.2034934620887416E-5</v>
      </c>
      <c r="AX2134" s="13">
        <f t="shared" si="2559"/>
        <v>9.4061077312865385E-5</v>
      </c>
      <c r="AY2134" s="13">
        <f t="shared" si="2560"/>
        <v>2.3532479021620977E-4</v>
      </c>
      <c r="AZ2134" s="13">
        <f t="shared" si="2561"/>
        <v>2.9437126637464508E-4</v>
      </c>
      <c r="BA2134" s="13">
        <f t="shared" si="2562"/>
        <v>2.4548891877589426E-4</v>
      </c>
      <c r="BB2134" s="13">
        <f t="shared" si="2563"/>
        <v>1.5354286268481836E-4</v>
      </c>
      <c r="BC2134" s="13">
        <f t="shared" si="2564"/>
        <v>7.6827616656606327E-5</v>
      </c>
      <c r="BD2134" s="13">
        <f t="shared" si="2565"/>
        <v>8.5821323454612786E-3</v>
      </c>
      <c r="BE2134" s="13">
        <f t="shared" si="2566"/>
        <v>1.0119414748260886E-2</v>
      </c>
      <c r="BF2134" s="13">
        <f t="shared" si="2567"/>
        <v>5.9660321424358075E-3</v>
      </c>
      <c r="BG2134" s="13">
        <f t="shared" si="2568"/>
        <v>2.344901058017824E-3</v>
      </c>
      <c r="BH2134" s="13">
        <f t="shared" si="2569"/>
        <v>6.9123340780998866E-4</v>
      </c>
      <c r="BI2134" s="13">
        <f t="shared" si="2570"/>
        <v>1.6301024640297748E-4</v>
      </c>
      <c r="BJ2134" s="14">
        <f t="shared" si="2571"/>
        <v>0.1617740656739122</v>
      </c>
      <c r="BK2134" s="14">
        <f t="shared" si="2572"/>
        <v>0.1762658720926088</v>
      </c>
      <c r="BL2134" s="14">
        <f t="shared" si="2573"/>
        <v>0.58193588685044573</v>
      </c>
      <c r="BM2134" s="14">
        <f t="shared" si="2574"/>
        <v>0.69686864607993004</v>
      </c>
      <c r="BN2134" s="14">
        <f t="shared" si="2575"/>
        <v>0.28867016587887434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1.4074074074074101</v>
      </c>
      <c r="F2135" s="10">
        <f>VLOOKUP(B2135,home!$B$2:$E$405,3,FALSE)</f>
        <v>1.1200000000000001</v>
      </c>
      <c r="G2135" s="10">
        <f>VLOOKUP(C2135,away!$B$2:$E$405,4,FALSE)</f>
        <v>1.3</v>
      </c>
      <c r="H2135" s="10">
        <f>VLOOKUP(A2135,away!$A$2:$E$405,3,FALSE)</f>
        <v>1.24074074074074</v>
      </c>
      <c r="I2135" s="10">
        <f>VLOOKUP(C2135,away!$B$2:$E$405,3,FALSE)</f>
        <v>0.47</v>
      </c>
      <c r="J2135" s="10">
        <f>VLOOKUP(B2135,home!$B$2:$E$405,4,FALSE)</f>
        <v>1.1200000000000001</v>
      </c>
      <c r="K2135" s="12">
        <f t="shared" si="2520"/>
        <v>2.0491851851851894</v>
      </c>
      <c r="L2135" s="12">
        <f t="shared" si="2521"/>
        <v>0.65312592592592555</v>
      </c>
      <c r="M2135" s="13">
        <f t="shared" si="2522"/>
        <v>6.7050372674546263E-2</v>
      </c>
      <c r="N2135" s="13">
        <f t="shared" si="2523"/>
        <v>0.13739863034582603</v>
      </c>
      <c r="O2135" s="13">
        <f t="shared" si="2524"/>
        <v>4.3792336736741412E-2</v>
      </c>
      <c r="P2135" s="13">
        <f t="shared" si="2525"/>
        <v>8.9738607665571596E-2</v>
      </c>
      <c r="Q2135" s="13">
        <f t="shared" si="2526"/>
        <v>0.1407776188847015</v>
      </c>
      <c r="R2135" s="13">
        <f t="shared" si="2527"/>
        <v>1.4300955239822078E-2</v>
      </c>
      <c r="S2135" s="13">
        <f t="shared" si="2528"/>
        <v>3.0025999053143536E-2</v>
      </c>
      <c r="T2135" s="13">
        <f t="shared" si="2529"/>
        <v>9.1945512683717728E-2</v>
      </c>
      <c r="U2135" s="13">
        <f t="shared" si="2530"/>
        <v>2.9305305611439902E-2</v>
      </c>
      <c r="V2135" s="13">
        <f t="shared" si="2531"/>
        <v>4.4651195168934673E-3</v>
      </c>
      <c r="W2135" s="13">
        <f t="shared" si="2532"/>
        <v>9.615980367472568E-2</v>
      </c>
      <c r="X2135" s="13">
        <f t="shared" si="2533"/>
        <v>6.2804460811910434E-2</v>
      </c>
      <c r="Y2135" s="13">
        <f t="shared" si="2534"/>
        <v>2.0509610810028753E-2</v>
      </c>
      <c r="Z2135" s="13">
        <f t="shared" si="2535"/>
        <v>3.1134415442113372E-3</v>
      </c>
      <c r="AA2135" s="13">
        <f t="shared" si="2536"/>
        <v>6.3800182873379697E-3</v>
      </c>
      <c r="AB2135" s="13">
        <f t="shared" si="2537"/>
        <v>6.5369194778117793E-3</v>
      </c>
      <c r="AC2135" s="13">
        <f t="shared" si="2538"/>
        <v>3.7350054194637355E-4</v>
      </c>
      <c r="AD2135" s="13">
        <f t="shared" si="2539"/>
        <v>4.9262311275141059E-2</v>
      </c>
      <c r="AE2135" s="13">
        <f t="shared" si="2540"/>
        <v>3.2174492664827671E-2</v>
      </c>
      <c r="AF2135" s="13">
        <f t="shared" si="2541"/>
        <v>1.0506997656456234E-2</v>
      </c>
      <c r="AG2135" s="13">
        <f t="shared" si="2542"/>
        <v>2.287464191024836E-3</v>
      </c>
      <c r="AH2135" s="13">
        <f t="shared" si="2543"/>
        <v>5.0836734784481829E-4</v>
      </c>
      <c r="AI2135" s="13">
        <f t="shared" si="2544"/>
        <v>1.0417388378354874E-3</v>
      </c>
      <c r="AJ2135" s="13">
        <f t="shared" si="2545"/>
        <v>1.0673578966622589E-3</v>
      </c>
      <c r="AK2135" s="13">
        <f t="shared" si="2546"/>
        <v>7.2907132971024172E-4</v>
      </c>
      <c r="AL2135" s="13">
        <f t="shared" si="2547"/>
        <v>1.9995366026848605E-5</v>
      </c>
      <c r="AM2135" s="13">
        <f t="shared" si="2548"/>
        <v>2.018951969060008E-2</v>
      </c>
      <c r="AN2135" s="13">
        <f t="shared" si="2549"/>
        <v>1.3186298741922885E-2</v>
      </c>
      <c r="AO2135" s="13">
        <f t="shared" si="2550"/>
        <v>4.3061567876771251E-3</v>
      </c>
      <c r="AP2135" s="13">
        <f t="shared" si="2551"/>
        <v>9.3748754637794395E-4</v>
      </c>
      <c r="AQ2135" s="13">
        <f t="shared" si="2552"/>
        <v>1.5307435544302967E-4</v>
      </c>
      <c r="AR2135" s="13">
        <f t="shared" si="2553"/>
        <v>6.6405578954330819E-5</v>
      </c>
      <c r="AS2135" s="13">
        <f t="shared" si="2554"/>
        <v>1.3607732860686008E-4</v>
      </c>
      <c r="AT2135" s="13">
        <f t="shared" si="2555"/>
        <v>1.3942382291037727E-4</v>
      </c>
      <c r="AU2135" s="13">
        <f t="shared" si="2556"/>
        <v>9.5235077456609505E-5</v>
      </c>
      <c r="AV2135" s="13">
        <f t="shared" si="2557"/>
        <v>4.8788577458512059E-5</v>
      </c>
      <c r="AW2135" s="13">
        <f t="shared" si="2558"/>
        <v>7.4336992863991743E-7</v>
      </c>
      <c r="AX2135" s="13">
        <f t="shared" si="2559"/>
        <v>6.8953441076637185E-3</v>
      </c>
      <c r="AY2135" s="13">
        <f t="shared" si="2560"/>
        <v>4.5035280048957415E-3</v>
      </c>
      <c r="AZ2135" s="13">
        <f t="shared" si="2561"/>
        <v>1.4706854490654335E-3</v>
      </c>
      <c r="BA2135" s="13">
        <f t="shared" si="2562"/>
        <v>3.2018093188888235E-4</v>
      </c>
      <c r="BB2135" s="13">
        <f t="shared" si="2563"/>
        <v>5.2279616900937986E-5</v>
      </c>
      <c r="BC2135" s="13">
        <f t="shared" si="2564"/>
        <v>6.8290346390955599E-6</v>
      </c>
      <c r="BD2135" s="13">
        <f t="shared" si="2565"/>
        <v>7.2285342068657432E-6</v>
      </c>
      <c r="BE2135" s="13">
        <f t="shared" si="2566"/>
        <v>1.481260520731365E-5</v>
      </c>
      <c r="BF2135" s="13">
        <f t="shared" si="2567"/>
        <v>1.5176885572412068E-5</v>
      </c>
      <c r="BG2135" s="13">
        <f t="shared" si="2568"/>
        <v>1.0366749690745884E-5</v>
      </c>
      <c r="BH2135" s="13">
        <f t="shared" si="2569"/>
        <v>5.3108474711999031E-6</v>
      </c>
      <c r="BI2135" s="13">
        <f t="shared" si="2570"/>
        <v>2.1765819917522144E-6</v>
      </c>
      <c r="BJ2135" s="14">
        <f t="shared" si="2571"/>
        <v>0.6958482872654348</v>
      </c>
      <c r="BK2135" s="14">
        <f t="shared" si="2572"/>
        <v>0.1961771228230238</v>
      </c>
      <c r="BL2135" s="14">
        <f t="shared" si="2573"/>
        <v>0.10420307335473294</v>
      </c>
      <c r="BM2135" s="14">
        <f t="shared" si="2574"/>
        <v>0.50178061880522706</v>
      </c>
      <c r="BN2135" s="14">
        <f t="shared" si="2575"/>
        <v>0.49305852154720881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1.39130434782609</v>
      </c>
      <c r="F2136" s="10">
        <f>VLOOKUP(B2136,home!$B$2:$E$405,3,FALSE)</f>
        <v>0.81</v>
      </c>
      <c r="G2136" s="10">
        <f>VLOOKUP(C2136,away!$B$2:$E$405,4,FALSE)</f>
        <v>0.92</v>
      </c>
      <c r="H2136" s="10">
        <f>VLOOKUP(A2136,away!$A$2:$E$405,3,FALSE)</f>
        <v>1.1304347826087</v>
      </c>
      <c r="I2136" s="10">
        <f>VLOOKUP(C2136,away!$B$2:$E$405,3,FALSE)</f>
        <v>0.82</v>
      </c>
      <c r="J2136" s="10">
        <f>VLOOKUP(B2136,home!$B$2:$E$405,4,FALSE)</f>
        <v>0.81</v>
      </c>
      <c r="K2136" s="12">
        <f t="shared" si="2520"/>
        <v>1.0368000000000024</v>
      </c>
      <c r="L2136" s="12">
        <f t="shared" si="2521"/>
        <v>0.75083478260869851</v>
      </c>
      <c r="M2136" s="13">
        <f t="shared" si="2522"/>
        <v>0.1673555341411424</v>
      </c>
      <c r="N2136" s="13">
        <f t="shared" si="2523"/>
        <v>0.17351421779753681</v>
      </c>
      <c r="O2136" s="13">
        <f t="shared" si="2524"/>
        <v>0.1256563560952273</v>
      </c>
      <c r="P2136" s="13">
        <f t="shared" si="2525"/>
        <v>0.13028050999953195</v>
      </c>
      <c r="Q2136" s="13">
        <f t="shared" si="2526"/>
        <v>8.9949770506243282E-2</v>
      </c>
      <c r="R2136" s="13">
        <f t="shared" si="2527"/>
        <v>4.7173581406080592E-2</v>
      </c>
      <c r="S2136" s="13">
        <f t="shared" si="2528"/>
        <v>2.535472067422586E-2</v>
      </c>
      <c r="T2136" s="13">
        <f t="shared" si="2529"/>
        <v>6.7537416383757515E-2</v>
      </c>
      <c r="U2136" s="13">
        <f t="shared" si="2530"/>
        <v>4.8909569201824467E-2</v>
      </c>
      <c r="V2136" s="13">
        <f t="shared" si="2531"/>
        <v>2.1930861525738272E-3</v>
      </c>
      <c r="W2136" s="13">
        <f t="shared" si="2532"/>
        <v>3.1086640686957753E-2</v>
      </c>
      <c r="X2136" s="13">
        <f t="shared" si="2533"/>
        <v>2.334093110222665E-2</v>
      </c>
      <c r="Y2136" s="13">
        <f t="shared" si="2534"/>
        <v>8.7625914650124783E-3</v>
      </c>
      <c r="Z2136" s="13">
        <f t="shared" si="2535"/>
        <v>1.1806521913302755E-2</v>
      </c>
      <c r="AA2136" s="13">
        <f t="shared" si="2536"/>
        <v>1.2241001919712323E-2</v>
      </c>
      <c r="AB2136" s="13">
        <f t="shared" si="2537"/>
        <v>6.3457353951788826E-3</v>
      </c>
      <c r="AC2136" s="13">
        <f t="shared" si="2538"/>
        <v>1.067026196267228E-4</v>
      </c>
      <c r="AD2136" s="13">
        <f t="shared" si="2539"/>
        <v>8.0576572660594672E-3</v>
      </c>
      <c r="AE2136" s="13">
        <f t="shared" si="2540"/>
        <v>6.0499693416971607E-3</v>
      </c>
      <c r="AF2136" s="13">
        <f t="shared" si="2541"/>
        <v>2.271263707731239E-3</v>
      </c>
      <c r="AG2136" s="13">
        <f t="shared" si="2542"/>
        <v>5.6844793074713716E-4</v>
      </c>
      <c r="AH2136" s="13">
        <f t="shared" si="2543"/>
        <v>2.2161868285348772E-3</v>
      </c>
      <c r="AI2136" s="13">
        <f t="shared" si="2544"/>
        <v>2.2977425038249654E-3</v>
      </c>
      <c r="AJ2136" s="13">
        <f t="shared" si="2545"/>
        <v>1.1911497139828649E-3</v>
      </c>
      <c r="AK2136" s="13">
        <f t="shared" si="2546"/>
        <v>4.1166134115247906E-4</v>
      </c>
      <c r="AL2136" s="13">
        <f t="shared" si="2547"/>
        <v>3.3225723366952719E-6</v>
      </c>
      <c r="AM2136" s="13">
        <f t="shared" si="2548"/>
        <v>1.6708358106900954E-3</v>
      </c>
      <c r="AN2136" s="13">
        <f t="shared" si="2549"/>
        <v>1.2545216426943266E-3</v>
      </c>
      <c r="AO2136" s="13">
        <f t="shared" si="2550"/>
        <v>4.7096924243515096E-4</v>
      </c>
      <c r="AP2136" s="13">
        <f t="shared" si="2551"/>
        <v>1.1787336291972667E-4</v>
      </c>
      <c r="AQ2136" s="13">
        <f t="shared" si="2552"/>
        <v>2.2125855205797298E-5</v>
      </c>
      <c r="AR2136" s="13">
        <f t="shared" si="2553"/>
        <v>3.3279803112464917E-4</v>
      </c>
      <c r="AS2136" s="13">
        <f t="shared" si="2554"/>
        <v>3.4504499867003705E-4</v>
      </c>
      <c r="AT2136" s="13">
        <f t="shared" si="2555"/>
        <v>1.788713273105476E-4</v>
      </c>
      <c r="AU2136" s="13">
        <f t="shared" si="2556"/>
        <v>6.1817930718525396E-5</v>
      </c>
      <c r="AV2136" s="13">
        <f t="shared" si="2557"/>
        <v>1.6023207642241816E-5</v>
      </c>
      <c r="AW2136" s="13">
        <f t="shared" si="2558"/>
        <v>7.1847442889979076E-8</v>
      </c>
      <c r="AX2136" s="13">
        <f t="shared" si="2559"/>
        <v>2.8872042808724899E-4</v>
      </c>
      <c r="AY2136" s="13">
        <f t="shared" si="2560"/>
        <v>2.1678133985758E-4</v>
      </c>
      <c r="AZ2136" s="13">
        <f t="shared" si="2561"/>
        <v>8.1383485092794225E-5</v>
      </c>
      <c r="BA2136" s="13">
        <f t="shared" si="2562"/>
        <v>2.0368517112528804E-5</v>
      </c>
      <c r="BB2136" s="13">
        <f t="shared" si="2563"/>
        <v>3.8233477795617794E-6</v>
      </c>
      <c r="BC2136" s="13">
        <f t="shared" si="2564"/>
        <v>5.7414049978094404E-7</v>
      </c>
      <c r="BD2136" s="13">
        <f t="shared" si="2565"/>
        <v>4.1646056225346462E-5</v>
      </c>
      <c r="BE2136" s="13">
        <f t="shared" si="2566"/>
        <v>4.3178631094439307E-5</v>
      </c>
      <c r="BF2136" s="13">
        <f t="shared" si="2567"/>
        <v>2.2383802359357387E-5</v>
      </c>
      <c r="BG2136" s="13">
        <f t="shared" si="2568"/>
        <v>7.7358420953939309E-6</v>
      </c>
      <c r="BH2136" s="13">
        <f t="shared" si="2569"/>
        <v>2.0051302711261112E-6</v>
      </c>
      <c r="BI2136" s="13">
        <f t="shared" si="2570"/>
        <v>4.1578381302071154E-7</v>
      </c>
      <c r="BJ2136" s="14">
        <f t="shared" si="2571"/>
        <v>0.41528688336034397</v>
      </c>
      <c r="BK2136" s="14">
        <f t="shared" si="2572"/>
        <v>0.32551065749929503</v>
      </c>
      <c r="BL2136" s="14">
        <f t="shared" si="2573"/>
        <v>0.24749490514684341</v>
      </c>
      <c r="BM2136" s="14">
        <f t="shared" si="2574"/>
        <v>0.26595228848160835</v>
      </c>
      <c r="BN2136" s="14">
        <f t="shared" si="2575"/>
        <v>0.73392996994576232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1.39130434782609</v>
      </c>
      <c r="F2137" s="10">
        <f>VLOOKUP(B2137,home!$B$2:$E$405,3,FALSE)</f>
        <v>1.89</v>
      </c>
      <c r="G2137" s="10">
        <f>VLOOKUP(C2137,away!$B$2:$E$405,4,FALSE)</f>
        <v>0.41</v>
      </c>
      <c r="H2137" s="10">
        <f>VLOOKUP(A2137,away!$A$2:$E$405,3,FALSE)</f>
        <v>1.1304347826087</v>
      </c>
      <c r="I2137" s="10">
        <f>VLOOKUP(C2137,away!$B$2:$E$405,3,FALSE)</f>
        <v>0.21</v>
      </c>
      <c r="J2137" s="10">
        <f>VLOOKUP(B2137,home!$B$2:$E$405,4,FALSE)</f>
        <v>1.89</v>
      </c>
      <c r="K2137" s="12">
        <f t="shared" si="2520"/>
        <v>1.0781217391304372</v>
      </c>
      <c r="L2137" s="12">
        <f t="shared" si="2521"/>
        <v>0.44866956521739298</v>
      </c>
      <c r="M2137" s="13">
        <f t="shared" si="2522"/>
        <v>0.2172315802596044</v>
      </c>
      <c r="N2137" s="13">
        <f t="shared" si="2523"/>
        <v>0.23420208910353782</v>
      </c>
      <c r="O2137" s="13">
        <f t="shared" si="2524"/>
        <v>9.7465198666563918E-2</v>
      </c>
      <c r="P2137" s="13">
        <f t="shared" si="2525"/>
        <v>0.10507934949108945</v>
      </c>
      <c r="Q2137" s="13">
        <f t="shared" si="2526"/>
        <v>0.12624918180614389</v>
      </c>
      <c r="R2137" s="13">
        <f t="shared" si="2527"/>
        <v>2.1864834154777028E-2</v>
      </c>
      <c r="S2137" s="13">
        <f t="shared" si="2528"/>
        <v>1.2707256555740053E-2</v>
      </c>
      <c r="T2137" s="13">
        <f t="shared" si="2529"/>
        <v>5.664416551001418E-2</v>
      </c>
      <c r="U2137" s="13">
        <f t="shared" si="2530"/>
        <v>2.3572953024746789E-2</v>
      </c>
      <c r="V2137" s="13">
        <f t="shared" si="2531"/>
        <v>6.8297326398441356E-4</v>
      </c>
      <c r="W2137" s="13">
        <f t="shared" si="2532"/>
        <v>4.5370662484211545E-2</v>
      </c>
      <c r="X2137" s="13">
        <f t="shared" si="2533"/>
        <v>2.0356435410416276E-2</v>
      </c>
      <c r="Y2137" s="13">
        <f t="shared" si="2534"/>
        <v>4.5666565124837062E-3</v>
      </c>
      <c r="Z2137" s="13">
        <f t="shared" si="2535"/>
        <v>3.2700285445914049E-3</v>
      </c>
      <c r="AA2137" s="13">
        <f t="shared" si="2536"/>
        <v>3.5254888615010574E-3</v>
      </c>
      <c r="AB2137" s="13">
        <f t="shared" si="2537"/>
        <v>1.9004530913232522E-3</v>
      </c>
      <c r="AC2137" s="13">
        <f t="shared" si="2538"/>
        <v>2.0648006787711089E-5</v>
      </c>
      <c r="AD2137" s="13">
        <f t="shared" si="2539"/>
        <v>1.2228774385744556E-2</v>
      </c>
      <c r="AE2137" s="13">
        <f t="shared" si="2540"/>
        <v>5.4866788867936021E-3</v>
      </c>
      <c r="AF2137" s="13">
        <f t="shared" si="2541"/>
        <v>1.2308529153125674E-3</v>
      </c>
      <c r="AG2137" s="13">
        <f t="shared" si="2542"/>
        <v>1.8408208078661678E-4</v>
      </c>
      <c r="AH2137" s="13">
        <f t="shared" si="2543"/>
        <v>3.6679057133757244E-4</v>
      </c>
      <c r="AI2137" s="13">
        <f t="shared" si="2544"/>
        <v>3.9544488866711028E-4</v>
      </c>
      <c r="AJ2137" s="13">
        <f t="shared" si="2545"/>
        <v>2.1316886555001349E-4</v>
      </c>
      <c r="AK2137" s="13">
        <f t="shared" si="2546"/>
        <v>7.660732935174765E-5</v>
      </c>
      <c r="AL2137" s="13">
        <f t="shared" si="2547"/>
        <v>3.9951449396950269E-7</v>
      </c>
      <c r="AM2137" s="13">
        <f t="shared" si="2548"/>
        <v>2.6368215016385334E-3</v>
      </c>
      <c r="AN2137" s="13">
        <f t="shared" si="2549"/>
        <v>1.1830615566960341E-3</v>
      </c>
      <c r="AO2137" s="13">
        <f t="shared" si="2550"/>
        <v>2.6540185713411083E-4</v>
      </c>
      <c r="AP2137" s="13">
        <f t="shared" si="2551"/>
        <v>3.969257861608339E-5</v>
      </c>
      <c r="AQ2137" s="13">
        <f t="shared" si="2552"/>
        <v>4.4522129975088313E-6</v>
      </c>
      <c r="AR2137" s="13">
        <f t="shared" si="2553"/>
        <v>3.2913553233573564E-5</v>
      </c>
      <c r="AS2137" s="13">
        <f t="shared" si="2554"/>
        <v>3.5484817253142555E-5</v>
      </c>
      <c r="AT2137" s="13">
        <f t="shared" si="2555"/>
        <v>1.9128476444841893E-5</v>
      </c>
      <c r="AU2137" s="13">
        <f t="shared" si="2556"/>
        <v>6.8742754305428503E-6</v>
      </c>
      <c r="AV2137" s="13">
        <f t="shared" si="2557"/>
        <v>1.8528264456096229E-6</v>
      </c>
      <c r="AW2137" s="13">
        <f t="shared" si="2558"/>
        <v>5.3681476556042798E-9</v>
      </c>
      <c r="AX2137" s="13">
        <f t="shared" si="2559"/>
        <v>4.7380243052051095E-4</v>
      </c>
      <c r="AY2137" s="13">
        <f t="shared" si="2560"/>
        <v>2.1258073050058171E-4</v>
      </c>
      <c r="AZ2137" s="13">
        <f t="shared" si="2561"/>
        <v>4.7689251963645888E-5</v>
      </c>
      <c r="BA2137" s="13">
        <f t="shared" si="2562"/>
        <v>7.1322386480239021E-6</v>
      </c>
      <c r="BB2137" s="13">
        <f t="shared" si="2563"/>
        <v>8.0000460330889263E-7</v>
      </c>
      <c r="BC2137" s="13">
        <f t="shared" si="2564"/>
        <v>7.1787543507702778E-8</v>
      </c>
      <c r="BD2137" s="13">
        <f t="shared" si="2565"/>
        <v>2.4612182698444943E-6</v>
      </c>
      <c r="BE2137" s="13">
        <f t="shared" si="2566"/>
        <v>2.6534929214643516E-6</v>
      </c>
      <c r="BF2137" s="13">
        <f t="shared" si="2567"/>
        <v>1.4303942016297255E-6</v>
      </c>
      <c r="BG2137" s="13">
        <f t="shared" si="2568"/>
        <v>5.1404636143437777E-7</v>
      </c>
      <c r="BH2137" s="13">
        <f t="shared" si="2569"/>
        <v>1.3855113929582616E-7</v>
      </c>
      <c r="BI2137" s="13">
        <f t="shared" si="2570"/>
        <v>2.9874999051223918E-8</v>
      </c>
      <c r="BJ2137" s="14">
        <f t="shared" si="2571"/>
        <v>0.5113910852463065</v>
      </c>
      <c r="BK2137" s="14">
        <f t="shared" si="2572"/>
        <v>0.3359347878222006</v>
      </c>
      <c r="BL2137" s="14">
        <f t="shared" si="2573"/>
        <v>0.1494844209805189</v>
      </c>
      <c r="BM2137" s="14">
        <f t="shared" si="2574"/>
        <v>0.19777551374954802</v>
      </c>
      <c r="BN2137" s="14">
        <f t="shared" si="2575"/>
        <v>0.80209223348171643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1.39130434782609</v>
      </c>
      <c r="F2138" s="10">
        <f>VLOOKUP(B2138,home!$B$2:$E$405,3,FALSE)</f>
        <v>0.62</v>
      </c>
      <c r="G2138" s="10">
        <f>VLOOKUP(C2138,away!$B$2:$E$405,4,FALSE)</f>
        <v>1.03</v>
      </c>
      <c r="H2138" s="10">
        <f>VLOOKUP(A2138,away!$A$2:$E$405,3,FALSE)</f>
        <v>1.1304347826087</v>
      </c>
      <c r="I2138" s="10">
        <f>VLOOKUP(C2138,away!$B$2:$E$405,3,FALSE)</f>
        <v>0.72</v>
      </c>
      <c r="J2138" s="10">
        <f>VLOOKUP(B2138,home!$B$2:$E$405,4,FALSE)</f>
        <v>0.62</v>
      </c>
      <c r="K2138" s="12">
        <f t="shared" si="2520"/>
        <v>0.88848695652174114</v>
      </c>
      <c r="L2138" s="12">
        <f t="shared" si="2521"/>
        <v>0.50462608695652367</v>
      </c>
      <c r="M2138" s="13">
        <f t="shared" si="2522"/>
        <v>0.24830112802691756</v>
      </c>
      <c r="N2138" s="13">
        <f t="shared" si="2523"/>
        <v>0.22061231354155117</v>
      </c>
      <c r="O2138" s="13">
        <f t="shared" si="2524"/>
        <v>0.12529922662311418</v>
      </c>
      <c r="P2138" s="13">
        <f t="shared" si="2525"/>
        <v>0.11132672851689863</v>
      </c>
      <c r="Q2138" s="13">
        <f t="shared" si="2526"/>
        <v>9.8005581514876441E-2</v>
      </c>
      <c r="R2138" s="13">
        <f t="shared" si="2527"/>
        <v>3.1614629214750389E-2</v>
      </c>
      <c r="S2138" s="13">
        <f t="shared" si="2528"/>
        <v>1.2478437553585841E-2</v>
      </c>
      <c r="T2138" s="13">
        <f t="shared" si="2529"/>
        <v>4.94561730997507E-2</v>
      </c>
      <c r="U2138" s="13">
        <f t="shared" si="2530"/>
        <v>2.8089185692576894E-2</v>
      </c>
      <c r="V2138" s="13">
        <f t="shared" si="2531"/>
        <v>6.2163928885777364E-4</v>
      </c>
      <c r="W2138" s="13">
        <f t="shared" si="2532"/>
        <v>2.9025560280765333E-2</v>
      </c>
      <c r="X2138" s="13">
        <f t="shared" si="2533"/>
        <v>1.4647054906203303E-2</v>
      </c>
      <c r="Y2138" s="13">
        <f t="shared" si="2534"/>
        <v>3.695643001377362E-3</v>
      </c>
      <c r="Z2138" s="13">
        <f t="shared" si="2535"/>
        <v>5.3178555437402956E-3</v>
      </c>
      <c r="AA2138" s="13">
        <f t="shared" si="2536"/>
        <v>4.7248452872800835E-3</v>
      </c>
      <c r="AB2138" s="13">
        <f t="shared" si="2537"/>
        <v>2.0989817046657864E-3</v>
      </c>
      <c r="AC2138" s="13">
        <f t="shared" si="2538"/>
        <v>1.7419642053187984E-5</v>
      </c>
      <c r="AD2138" s="13">
        <f t="shared" si="2539"/>
        <v>6.4472079287988798E-3</v>
      </c>
      <c r="AE2138" s="13">
        <f t="shared" si="2540"/>
        <v>3.2534293089048517E-3</v>
      </c>
      <c r="AF2138" s="13">
        <f t="shared" si="2541"/>
        <v>8.2088265067116115E-4</v>
      </c>
      <c r="AG2138" s="13">
        <f t="shared" si="2542"/>
        <v>1.3807959995289568E-4</v>
      </c>
      <c r="AH2138" s="13">
        <f t="shared" si="2543"/>
        <v>6.7088215850943033E-4</v>
      </c>
      <c r="AI2138" s="13">
        <f t="shared" si="2544"/>
        <v>5.9607004719878002E-4</v>
      </c>
      <c r="AJ2138" s="13">
        <f t="shared" si="2545"/>
        <v>2.6480023105470736E-4</v>
      </c>
      <c r="AK2138" s="13">
        <f t="shared" si="2546"/>
        <v>7.8423850458683597E-5</v>
      </c>
      <c r="AL2138" s="13">
        <f t="shared" si="2547"/>
        <v>3.1240643602820532E-7</v>
      </c>
      <c r="AM2138" s="13">
        <f t="shared" si="2548"/>
        <v>1.1456520301442715E-3</v>
      </c>
      <c r="AN2138" s="13">
        <f t="shared" si="2549"/>
        <v>5.781259009855008E-4</v>
      </c>
      <c r="AO2138" s="13">
        <f t="shared" si="2550"/>
        <v>1.4586870559126394E-4</v>
      </c>
      <c r="AP2138" s="13">
        <f t="shared" si="2551"/>
        <v>2.4536384703977577E-5</v>
      </c>
      <c r="AQ2138" s="13">
        <f t="shared" si="2552"/>
        <v>3.0954249503070259E-6</v>
      </c>
      <c r="AR2138" s="13">
        <f t="shared" si="2553"/>
        <v>6.7708927691512039E-5</v>
      </c>
      <c r="AS2138" s="13">
        <f t="shared" si="2554"/>
        <v>6.0158499093982169E-5</v>
      </c>
      <c r="AT2138" s="13">
        <f t="shared" si="2555"/>
        <v>2.6725020884464069E-5</v>
      </c>
      <c r="AU2138" s="13">
        <f t="shared" si="2556"/>
        <v>7.9149441562058179E-6</v>
      </c>
      <c r="AV2138" s="13">
        <f t="shared" si="2557"/>
        <v>1.7580811610967116E-6</v>
      </c>
      <c r="AW2138" s="13">
        <f t="shared" si="2558"/>
        <v>3.8907938973368874E-9</v>
      </c>
      <c r="AX2138" s="13">
        <f t="shared" si="2559"/>
        <v>1.6964948091597289E-4</v>
      </c>
      <c r="AY2138" s="13">
        <f t="shared" si="2560"/>
        <v>8.5609553708832826E-5</v>
      </c>
      <c r="AZ2138" s="13">
        <f t="shared" si="2561"/>
        <v>2.1600407047091325E-5</v>
      </c>
      <c r="BA2138" s="13">
        <f t="shared" si="2562"/>
        <v>3.6333762949472717E-6</v>
      </c>
      <c r="BB2138" s="13">
        <f t="shared" si="2563"/>
        <v>4.583741155399584E-7</v>
      </c>
      <c r="BC2138" s="13">
        <f t="shared" si="2564"/>
        <v>4.6261507257417349E-8</v>
      </c>
      <c r="BD2138" s="13">
        <f t="shared" si="2565"/>
        <v>5.6946152054983184E-6</v>
      </c>
      <c r="BE2138" s="13">
        <f t="shared" si="2566"/>
        <v>5.0595913324956296E-6</v>
      </c>
      <c r="BF2138" s="13">
        <f t="shared" si="2567"/>
        <v>2.2476904521264114E-6</v>
      </c>
      <c r="BG2138" s="13">
        <f t="shared" si="2568"/>
        <v>6.6568121633759068E-7</v>
      </c>
      <c r="BH2138" s="13">
        <f t="shared" si="2569"/>
        <v>1.4786226947936914E-7</v>
      </c>
      <c r="BI2138" s="13">
        <f t="shared" si="2570"/>
        <v>2.6274739558824453E-8</v>
      </c>
      <c r="BJ2138" s="14">
        <f t="shared" si="2571"/>
        <v>0.42828020173281706</v>
      </c>
      <c r="BK2138" s="14">
        <f t="shared" si="2572"/>
        <v>0.37283127498845792</v>
      </c>
      <c r="BL2138" s="14">
        <f t="shared" si="2573"/>
        <v>0.19361515199781171</v>
      </c>
      <c r="BM2138" s="14">
        <f t="shared" si="2574"/>
        <v>0.16479927116180362</v>
      </c>
      <c r="BN2138" s="14">
        <f t="shared" si="2575"/>
        <v>0.83515960743810846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1.39130434782609</v>
      </c>
      <c r="F2139" s="10">
        <f>VLOOKUP(B2139,home!$B$2:$E$405,3,FALSE)</f>
        <v>1.44</v>
      </c>
      <c r="G2139" s="10">
        <f>VLOOKUP(C2139,away!$B$2:$E$405,4,FALSE)</f>
        <v>1.44</v>
      </c>
      <c r="H2139" s="10">
        <f>VLOOKUP(A2139,away!$A$2:$E$405,3,FALSE)</f>
        <v>1.1304347826087</v>
      </c>
      <c r="I2139" s="10">
        <f>VLOOKUP(C2139,away!$B$2:$E$405,3,FALSE)</f>
        <v>0.36</v>
      </c>
      <c r="J2139" s="10">
        <f>VLOOKUP(B2139,home!$B$2:$E$405,4,FALSE)</f>
        <v>1.44</v>
      </c>
      <c r="K2139" s="12">
        <f t="shared" si="2520"/>
        <v>2.8850086956521799</v>
      </c>
      <c r="L2139" s="12">
        <f t="shared" si="2521"/>
        <v>0.58601739130435004</v>
      </c>
      <c r="M2139" s="13">
        <f t="shared" si="2522"/>
        <v>3.1085118257024303E-2</v>
      </c>
      <c r="N2139" s="13">
        <f t="shared" si="2523"/>
        <v>8.9680836476891443E-2</v>
      </c>
      <c r="O2139" s="13">
        <f t="shared" si="2524"/>
        <v>1.8216419909368606E-2</v>
      </c>
      <c r="P2139" s="13">
        <f t="shared" si="2525"/>
        <v>5.2554529842179919E-2</v>
      </c>
      <c r="Q2139" s="13">
        <f t="shared" si="2526"/>
        <v>0.12936499653459654</v>
      </c>
      <c r="R2139" s="13">
        <f t="shared" si="2527"/>
        <v>5.3375694370964072E-3</v>
      </c>
      <c r="S2139" s="13">
        <f t="shared" si="2528"/>
        <v>2.2213029592612669E-2</v>
      </c>
      <c r="T2139" s="13">
        <f t="shared" si="2529"/>
        <v>7.5810137795300547E-2</v>
      </c>
      <c r="U2139" s="13">
        <f t="shared" si="2530"/>
        <v>1.5398934239670446E-2</v>
      </c>
      <c r="V2139" s="13">
        <f t="shared" si="2531"/>
        <v>4.1727552963793475E-3</v>
      </c>
      <c r="W2139" s="13">
        <f t="shared" si="2532"/>
        <v>0.12440637997177505</v>
      </c>
      <c r="X2139" s="13">
        <f t="shared" si="2533"/>
        <v>7.2904302252677342E-2</v>
      </c>
      <c r="Y2139" s="13">
        <f t="shared" si="2534"/>
        <v>2.1361594510488916E-2</v>
      </c>
      <c r="Z2139" s="13">
        <f t="shared" si="2535"/>
        <v>1.0426361724776886E-3</v>
      </c>
      <c r="AA2139" s="13">
        <f t="shared" si="2536"/>
        <v>3.0080144239996377E-3</v>
      </c>
      <c r="AB2139" s="13">
        <f t="shared" si="2537"/>
        <v>4.3390738849430699E-3</v>
      </c>
      <c r="AC2139" s="13">
        <f t="shared" si="2538"/>
        <v>4.4092077866337231E-4</v>
      </c>
      <c r="AD2139" s="13">
        <f t="shared" si="2539"/>
        <v>8.9728372003295045E-2</v>
      </c>
      <c r="AE2139" s="13">
        <f t="shared" si="2540"/>
        <v>5.2582386487357233E-2</v>
      </c>
      <c r="AF2139" s="13">
        <f t="shared" si="2541"/>
        <v>1.5407096478939097E-2</v>
      </c>
      <c r="AG2139" s="13">
        <f t="shared" si="2542"/>
        <v>3.0096088287207765E-3</v>
      </c>
      <c r="AH2139" s="13">
        <f t="shared" si="2543"/>
        <v>1.527507324687318E-4</v>
      </c>
      <c r="AI2139" s="13">
        <f t="shared" si="2544"/>
        <v>4.4068719143953105E-4</v>
      </c>
      <c r="AJ2139" s="13">
        <f t="shared" si="2545"/>
        <v>6.3569318968279215E-4</v>
      </c>
      <c r="AK2139" s="13">
        <f t="shared" si="2546"/>
        <v>6.1132679333390858E-4</v>
      </c>
      <c r="AL2139" s="13">
        <f t="shared" si="2547"/>
        <v>2.9817977887300021E-5</v>
      </c>
      <c r="AM2139" s="13">
        <f t="shared" si="2548"/>
        <v>5.1773426695243971E-2</v>
      </c>
      <c r="AN2139" s="13">
        <f t="shared" si="2549"/>
        <v>3.0340128450833864E-2</v>
      </c>
      <c r="AO2139" s="13">
        <f t="shared" si="2550"/>
        <v>8.8899214632982768E-3</v>
      </c>
      <c r="AP2139" s="13">
        <f t="shared" si="2551"/>
        <v>1.7365495282742028E-3</v>
      </c>
      <c r="AQ2139" s="13">
        <f t="shared" si="2552"/>
        <v>2.544120561075119E-4</v>
      </c>
      <c r="AR2139" s="13">
        <f t="shared" si="2553"/>
        <v>1.7902917152230985E-5</v>
      </c>
      <c r="AS2139" s="13">
        <f t="shared" si="2554"/>
        <v>5.1650071661726949E-5</v>
      </c>
      <c r="AT2139" s="13">
        <f t="shared" si="2555"/>
        <v>7.4505452937570268E-5</v>
      </c>
      <c r="AU2139" s="13">
        <f t="shared" si="2556"/>
        <v>7.1649626532798154E-5</v>
      </c>
      <c r="AV2139" s="13">
        <f t="shared" si="2557"/>
        <v>5.167744889683845E-5</v>
      </c>
      <c r="AW2139" s="13">
        <f t="shared" si="2558"/>
        <v>1.4003394340897618E-6</v>
      </c>
      <c r="AX2139" s="13">
        <f t="shared" si="2559"/>
        <v>2.4894464369914937E-2</v>
      </c>
      <c r="AY2139" s="13">
        <f t="shared" si="2560"/>
        <v>1.4588589067976641E-2</v>
      </c>
      <c r="AZ2139" s="13">
        <f t="shared" si="2561"/>
        <v>4.2745834542134153E-3</v>
      </c>
      <c r="BA2139" s="13">
        <f t="shared" si="2562"/>
        <v>8.3499341491696138E-4</v>
      </c>
      <c r="BB2139" s="13">
        <f t="shared" si="2563"/>
        <v>1.2233016569148706E-4</v>
      </c>
      <c r="BC2139" s="13">
        <f t="shared" si="2564"/>
        <v>1.4337520915270836E-5</v>
      </c>
      <c r="BD2139" s="13">
        <f t="shared" si="2565"/>
        <v>1.7485701343813839E-6</v>
      </c>
      <c r="BE2139" s="13">
        <f t="shared" si="2566"/>
        <v>5.0446400426479931E-6</v>
      </c>
      <c r="BF2139" s="13">
        <f t="shared" si="2567"/>
        <v>7.276915194737324E-6</v>
      </c>
      <c r="BG2139" s="13">
        <f t="shared" si="2568"/>
        <v>6.9979878714468847E-6</v>
      </c>
      <c r="BH2139" s="13">
        <f t="shared" si="2569"/>
        <v>5.0473139652981875E-6</v>
      </c>
      <c r="BI2139" s="13">
        <f t="shared" si="2570"/>
        <v>2.9123089359143919E-6</v>
      </c>
      <c r="BJ2139" s="14">
        <f t="shared" si="2571"/>
        <v>0.81197944752742879</v>
      </c>
      <c r="BK2139" s="14">
        <f t="shared" si="2572"/>
        <v>0.12508476081272354</v>
      </c>
      <c r="BL2139" s="14">
        <f t="shared" si="2573"/>
        <v>4.8436883055328714E-2</v>
      </c>
      <c r="BM2139" s="14">
        <f t="shared" si="2574"/>
        <v>0.64571706838225884</v>
      </c>
      <c r="BN2139" s="14">
        <f t="shared" si="2575"/>
        <v>0.32623947045715718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1.39130434782609</v>
      </c>
      <c r="F2140" s="10">
        <f>VLOOKUP(B2140,home!$B$2:$E$405,3,FALSE)</f>
        <v>1.03</v>
      </c>
      <c r="G2140" s="10">
        <f>VLOOKUP(C2140,away!$B$2:$E$405,4,FALSE)</f>
        <v>1.04</v>
      </c>
      <c r="H2140" s="10">
        <f>VLOOKUP(A2140,away!$A$2:$E$405,3,FALSE)</f>
        <v>1.1304347826087</v>
      </c>
      <c r="I2140" s="10">
        <f>VLOOKUP(C2140,away!$B$2:$E$405,3,FALSE)</f>
        <v>0.56000000000000005</v>
      </c>
      <c r="J2140" s="10">
        <f>VLOOKUP(B2140,home!$B$2:$E$405,4,FALSE)</f>
        <v>1.03</v>
      </c>
      <c r="K2140" s="12">
        <f t="shared" si="2520"/>
        <v>1.4903652173913078</v>
      </c>
      <c r="L2140" s="12">
        <f t="shared" si="2521"/>
        <v>0.65203478260869818</v>
      </c>
      <c r="M2140" s="13">
        <f t="shared" si="2522"/>
        <v>0.11737280997355994</v>
      </c>
      <c r="N2140" s="13">
        <f t="shared" si="2523"/>
        <v>0.17492835345207333</v>
      </c>
      <c r="O2140" s="13">
        <f t="shared" si="2524"/>
        <v>7.6531154635282192E-2</v>
      </c>
      <c r="P2140" s="13">
        <f t="shared" si="2525"/>
        <v>0.11405937091522014</v>
      </c>
      <c r="Q2140" s="13">
        <f t="shared" si="2526"/>
        <v>0.13035356676025139</v>
      </c>
      <c r="R2140" s="13">
        <f t="shared" si="2527"/>
        <v>2.4950487387704445E-2</v>
      </c>
      <c r="S2140" s="13">
        <f t="shared" si="2528"/>
        <v>2.7709867593070255E-2</v>
      </c>
      <c r="T2140" s="13">
        <f t="shared" si="2529"/>
        <v>8.4995059564788936E-2</v>
      </c>
      <c r="U2140" s="13">
        <f t="shared" si="2530"/>
        <v>3.7185338559595216E-2</v>
      </c>
      <c r="V2140" s="13">
        <f t="shared" si="2531"/>
        <v>2.9919574374655785E-3</v>
      </c>
      <c r="W2140" s="13">
        <f t="shared" si="2532"/>
        <v>6.4758140620791507E-2</v>
      </c>
      <c r="X2140" s="13">
        <f t="shared" si="2533"/>
        <v>4.2224560141821292E-2</v>
      </c>
      <c r="Y2140" s="13">
        <f t="shared" si="2534"/>
        <v>1.3765940946410175E-2</v>
      </c>
      <c r="Z2140" s="13">
        <f t="shared" si="2535"/>
        <v>5.4228618732743107E-3</v>
      </c>
      <c r="AA2140" s="13">
        <f t="shared" si="2536"/>
        <v>8.0820447146455025E-3</v>
      </c>
      <c r="AB2140" s="13">
        <f t="shared" si="2537"/>
        <v>6.0225991640544575E-3</v>
      </c>
      <c r="AC2140" s="13">
        <f t="shared" si="2538"/>
        <v>1.8171839755695549E-4</v>
      </c>
      <c r="AD2140" s="13">
        <f t="shared" si="2539"/>
        <v>2.4128320081040686E-2</v>
      </c>
      <c r="AE2140" s="13">
        <f t="shared" si="2540"/>
        <v>1.5732503938754451E-2</v>
      </c>
      <c r="AF2140" s="13">
        <f t="shared" si="2541"/>
        <v>5.1290698927981227E-3</v>
      </c>
      <c r="AG2140" s="13">
        <f t="shared" si="2542"/>
        <v>1.1147773241784809E-3</v>
      </c>
      <c r="AH2140" s="13">
        <f t="shared" si="2543"/>
        <v>8.8397364066435309E-4</v>
      </c>
      <c r="AI2140" s="13">
        <f t="shared" si="2544"/>
        <v>1.3174435671369146E-3</v>
      </c>
      <c r="AJ2140" s="13">
        <f t="shared" si="2545"/>
        <v>9.8173603416839379E-4</v>
      </c>
      <c r="AK2140" s="13">
        <f t="shared" si="2546"/>
        <v>4.8771507932808642E-4</v>
      </c>
      <c r="AL2140" s="13">
        <f t="shared" si="2547"/>
        <v>7.0635392008548596E-6</v>
      </c>
      <c r="AM2140" s="13">
        <f t="shared" si="2548"/>
        <v>7.1920018005734495E-3</v>
      </c>
      <c r="AN2140" s="13">
        <f t="shared" si="2549"/>
        <v>4.6894353305582748E-3</v>
      </c>
      <c r="AO2140" s="13">
        <f t="shared" si="2550"/>
        <v>1.5288374731590568E-3</v>
      </c>
      <c r="AP2140" s="13">
        <f t="shared" si="2551"/>
        <v>3.3228506981843232E-4</v>
      </c>
      <c r="AQ2140" s="13">
        <f t="shared" si="2552"/>
        <v>5.4165355815794398E-5</v>
      </c>
      <c r="AR2140" s="13">
        <f t="shared" si="2553"/>
        <v>1.1527631212448023E-4</v>
      </c>
      <c r="AS2140" s="13">
        <f t="shared" si="2554"/>
        <v>1.7180380597946925E-4</v>
      </c>
      <c r="AT2140" s="13">
        <f t="shared" si="2555"/>
        <v>1.2802520832362287E-4</v>
      </c>
      <c r="AU2140" s="13">
        <f t="shared" si="2556"/>
        <v>6.3601439144934585E-5</v>
      </c>
      <c r="AV2140" s="13">
        <f t="shared" si="2557"/>
        <v>2.3697343169410101E-5</v>
      </c>
      <c r="AW2140" s="13">
        <f t="shared" si="2558"/>
        <v>1.9067042251144286E-7</v>
      </c>
      <c r="AX2140" s="13">
        <f t="shared" si="2559"/>
        <v>1.78645155449839E-3</v>
      </c>
      <c r="AY2140" s="13">
        <f t="shared" si="2560"/>
        <v>1.1648285509783286E-3</v>
      </c>
      <c r="AZ2140" s="13">
        <f t="shared" si="2561"/>
        <v>3.7975436550677973E-4</v>
      </c>
      <c r="BA2140" s="13">
        <f t="shared" si="2562"/>
        <v>8.2537685052639072E-5</v>
      </c>
      <c r="BB2140" s="13">
        <f t="shared" si="2563"/>
        <v>1.3454360382580677E-5</v>
      </c>
      <c r="BC2140" s="13">
        <f t="shared" si="2564"/>
        <v>1.7545421894390152E-6</v>
      </c>
      <c r="BD2140" s="13">
        <f t="shared" si="2565"/>
        <v>1.2527360852669645E-5</v>
      </c>
      <c r="BE2140" s="13">
        <f t="shared" si="2566"/>
        <v>1.8670342880528358E-5</v>
      </c>
      <c r="BF2140" s="13">
        <f t="shared" si="2567"/>
        <v>1.391281481295445E-5</v>
      </c>
      <c r="BG2140" s="13">
        <f t="shared" si="2568"/>
        <v>6.9117250910779591E-6</v>
      </c>
      <c r="BH2140" s="13">
        <f t="shared" si="2569"/>
        <v>2.5752486669783379E-6</v>
      </c>
      <c r="BI2140" s="13">
        <f t="shared" si="2570"/>
        <v>7.6761220787956895E-7</v>
      </c>
      <c r="BJ2140" s="14">
        <f t="shared" si="2571"/>
        <v>0.57435579881144161</v>
      </c>
      <c r="BK2140" s="14">
        <f t="shared" si="2572"/>
        <v>0.26348761640705204</v>
      </c>
      <c r="BL2140" s="14">
        <f t="shared" si="2573"/>
        <v>0.15700026199583358</v>
      </c>
      <c r="BM2140" s="14">
        <f t="shared" si="2574"/>
        <v>0.36090615808295423</v>
      </c>
      <c r="BN2140" s="14">
        <f t="shared" si="2575"/>
        <v>0.63819574312409144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1.21333333333333</v>
      </c>
      <c r="F2141" s="10">
        <f>VLOOKUP(B2141,home!$B$2:$E$405,3,FALSE)</f>
        <v>1.53</v>
      </c>
      <c r="G2141" s="10">
        <f>VLOOKUP(C2141,away!$B$2:$E$405,4,FALSE)</f>
        <v>1.53</v>
      </c>
      <c r="H2141" s="10">
        <f>VLOOKUP(A2141,away!$A$2:$E$405,3,FALSE)</f>
        <v>1.2533333333333301</v>
      </c>
      <c r="I2141" s="10">
        <f>VLOOKUP(C2141,away!$B$2:$E$405,3,FALSE)</f>
        <v>0.47</v>
      </c>
      <c r="J2141" s="10">
        <f>VLOOKUP(B2141,home!$B$2:$E$405,4,FALSE)</f>
        <v>1.53</v>
      </c>
      <c r="K2141" s="12">
        <f t="shared" si="2520"/>
        <v>2.8402919999999923</v>
      </c>
      <c r="L2141" s="12">
        <f t="shared" si="2521"/>
        <v>0.90127199999999763</v>
      </c>
      <c r="M2141" s="13">
        <f t="shared" si="2522"/>
        <v>2.3716980751276137E-2</v>
      </c>
      <c r="N2141" s="13">
        <f t="shared" si="2523"/>
        <v>6.7363150692003423E-2</v>
      </c>
      <c r="O2141" s="13">
        <f t="shared" si="2524"/>
        <v>2.1375450675664088E-2</v>
      </c>
      <c r="P2141" s="13">
        <f t="shared" si="2525"/>
        <v>6.0712521550483144E-2</v>
      </c>
      <c r="Q2141" s="13">
        <f t="shared" si="2526"/>
        <v>9.5665509002645643E-2</v>
      </c>
      <c r="R2141" s="13">
        <f t="shared" si="2527"/>
        <v>9.6325475906785356E-3</v>
      </c>
      <c r="S2141" s="13">
        <f t="shared" si="2528"/>
        <v>3.8854126413408963E-2</v>
      </c>
      <c r="T2141" s="13">
        <f t="shared" si="2529"/>
        <v>8.6220644629832213E-2</v>
      </c>
      <c r="U2141" s="13">
        <f t="shared" si="2530"/>
        <v>2.735924786142345E-2</v>
      </c>
      <c r="V2141" s="13">
        <f t="shared" si="2531"/>
        <v>1.1051303573670576E-2</v>
      </c>
      <c r="W2141" s="13">
        <f t="shared" si="2532"/>
        <v>9.0572659965380553E-2</v>
      </c>
      <c r="X2141" s="13">
        <f t="shared" si="2533"/>
        <v>8.1630602392318244E-2</v>
      </c>
      <c r="Y2141" s="13">
        <f t="shared" si="2534"/>
        <v>3.6785688139664624E-2</v>
      </c>
      <c r="Z2141" s="13">
        <f t="shared" si="2535"/>
        <v>2.8938484773820012E-3</v>
      </c>
      <c r="AA2141" s="13">
        <f t="shared" si="2536"/>
        <v>8.2193746795202575E-3</v>
      </c>
      <c r="AB2141" s="13">
        <f t="shared" si="2537"/>
        <v>1.1672712073621945E-2</v>
      </c>
      <c r="AC2141" s="13">
        <f t="shared" si="2538"/>
        <v>1.7681226834208867E-3</v>
      </c>
      <c r="AD2141" s="13">
        <f t="shared" si="2539"/>
        <v>6.4313200379597493E-2</v>
      </c>
      <c r="AE2141" s="13">
        <f t="shared" si="2540"/>
        <v>5.7963686732520427E-2</v>
      </c>
      <c r="AF2141" s="13">
        <f t="shared" si="2541"/>
        <v>2.6120523934396005E-2</v>
      </c>
      <c r="AG2141" s="13">
        <f t="shared" si="2542"/>
        <v>7.8472322824669656E-3</v>
      </c>
      <c r="AH2141" s="13">
        <f t="shared" si="2543"/>
        <v>6.5203615122675599E-4</v>
      </c>
      <c r="AI2141" s="13">
        <f t="shared" si="2544"/>
        <v>1.8519730640401402E-3</v>
      </c>
      <c r="AJ2141" s="13">
        <f t="shared" si="2545"/>
        <v>2.6300721390043421E-3</v>
      </c>
      <c r="AK2141" s="13">
        <f t="shared" si="2546"/>
        <v>2.4900576186123002E-3</v>
      </c>
      <c r="AL2141" s="13">
        <f t="shared" si="2547"/>
        <v>1.8104696824078274E-4</v>
      </c>
      <c r="AM2141" s="13">
        <f t="shared" si="2548"/>
        <v>3.653365370651343E-2</v>
      </c>
      <c r="AN2141" s="13">
        <f t="shared" si="2549"/>
        <v>3.2926759143376678E-2</v>
      </c>
      <c r="AO2141" s="13">
        <f t="shared" si="2550"/>
        <v>1.4837983033334654E-2</v>
      </c>
      <c r="AP2141" s="13">
        <f t="shared" si="2551"/>
        <v>4.4576862148065187E-3</v>
      </c>
      <c r="AQ2141" s="13">
        <f t="shared" si="2552"/>
        <v>1.0043969425477725E-3</v>
      </c>
      <c r="AR2141" s="13">
        <f t="shared" si="2553"/>
        <v>1.1753238521768788E-4</v>
      </c>
      <c r="AS2141" s="13">
        <f t="shared" si="2554"/>
        <v>3.3382629347471622E-4</v>
      </c>
      <c r="AT2141" s="13">
        <f t="shared" si="2555"/>
        <v>4.7408207537294315E-4</v>
      </c>
      <c r="AU2141" s="13">
        <f t="shared" si="2556"/>
        <v>4.4884384200838791E-4</v>
      </c>
      <c r="AV2141" s="13">
        <f t="shared" si="2557"/>
        <v>3.1871189342642112E-4</v>
      </c>
      <c r="AW2141" s="13">
        <f t="shared" si="2558"/>
        <v>1.2873825715658659E-5</v>
      </c>
      <c r="AX2141" s="13">
        <f t="shared" si="2559"/>
        <v>1.7294374058896708E-2</v>
      </c>
      <c r="AY2141" s="13">
        <f t="shared" si="2560"/>
        <v>1.5586935096809912E-2</v>
      </c>
      <c r="AZ2141" s="13">
        <f t="shared" si="2561"/>
        <v>7.0240340842860124E-3</v>
      </c>
      <c r="BA2141" s="13">
        <f t="shared" si="2562"/>
        <v>2.1101884157375358E-3</v>
      </c>
      <c r="BB2141" s="13">
        <f t="shared" si="2563"/>
        <v>4.7546343345714878E-4</v>
      </c>
      <c r="BC2141" s="13">
        <f t="shared" si="2564"/>
        <v>8.5704375919758068E-5</v>
      </c>
      <c r="BD2141" s="13">
        <f t="shared" si="2565"/>
        <v>1.7654774648319277E-5</v>
      </c>
      <c r="BE2141" s="13">
        <f t="shared" si="2566"/>
        <v>5.014471519542392E-5</v>
      </c>
      <c r="BF2141" s="13">
        <f t="shared" si="2567"/>
        <v>7.1212816705920322E-5</v>
      </c>
      <c r="BG2141" s="13">
        <f t="shared" si="2568"/>
        <v>6.7421731195763758E-5</v>
      </c>
      <c r="BH2141" s="13">
        <f t="shared" si="2569"/>
        <v>4.7874350935369424E-5</v>
      </c>
      <c r="BI2141" s="13">
        <f t="shared" si="2570"/>
        <v>2.7195427193384375E-5</v>
      </c>
      <c r="BJ2141" s="14">
        <f t="shared" si="2571"/>
        <v>0.7468200766565114</v>
      </c>
      <c r="BK2141" s="14">
        <f t="shared" si="2572"/>
        <v>0.15187103703731039</v>
      </c>
      <c r="BL2141" s="14">
        <f t="shared" si="2573"/>
        <v>8.7857972159166173E-2</v>
      </c>
      <c r="BM2141" s="14">
        <f t="shared" si="2574"/>
        <v>0.69540271279652488</v>
      </c>
      <c r="BN2141" s="14">
        <f t="shared" si="2575"/>
        <v>0.27846616026275095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1.21333333333333</v>
      </c>
      <c r="F2142" s="10">
        <f>VLOOKUP(B2142,home!$B$2:$E$405,3,FALSE)</f>
        <v>1.03</v>
      </c>
      <c r="G2142" s="10">
        <f>VLOOKUP(C2142,away!$B$2:$E$405,4,FALSE)</f>
        <v>1.53</v>
      </c>
      <c r="H2142" s="10">
        <f>VLOOKUP(A2142,away!$A$2:$E$405,3,FALSE)</f>
        <v>1.2533333333333301</v>
      </c>
      <c r="I2142" s="10">
        <f>VLOOKUP(C2142,away!$B$2:$E$405,3,FALSE)</f>
        <v>0.94</v>
      </c>
      <c r="J2142" s="10">
        <f>VLOOKUP(B2142,home!$B$2:$E$405,4,FALSE)</f>
        <v>1.03</v>
      </c>
      <c r="K2142" s="12">
        <f t="shared" si="2520"/>
        <v>1.912091999999995</v>
      </c>
      <c r="L2142" s="12">
        <f t="shared" si="2521"/>
        <v>1.2134773333333302</v>
      </c>
      <c r="M2142" s="13">
        <f t="shared" si="2522"/>
        <v>4.3911925982048919E-2</v>
      </c>
      <c r="N2142" s="13">
        <f t="shared" si="2523"/>
        <v>8.3963642374867656E-2</v>
      </c>
      <c r="O2142" s="13">
        <f t="shared" si="2524"/>
        <v>5.3286126842227305E-2</v>
      </c>
      <c r="P2142" s="13">
        <f t="shared" si="2525"/>
        <v>0.10188797684600782</v>
      </c>
      <c r="Q2142" s="13">
        <f t="shared" si="2526"/>
        <v>8.0273104437922529E-2</v>
      </c>
      <c r="R2142" s="13">
        <f t="shared" si="2527"/>
        <v>3.2330753552083792E-2</v>
      </c>
      <c r="S2142" s="13">
        <f t="shared" si="2528"/>
        <v>5.9102166402450786E-2</v>
      </c>
      <c r="T2142" s="13">
        <f t="shared" si="2529"/>
        <v>9.740959271171816E-2</v>
      </c>
      <c r="U2142" s="13">
        <f t="shared" si="2530"/>
        <v>6.1819375220910841E-2</v>
      </c>
      <c r="V2142" s="13">
        <f t="shared" si="2531"/>
        <v>1.5237065829409702E-2</v>
      </c>
      <c r="W2142" s="13">
        <f t="shared" si="2532"/>
        <v>5.116318693697193E-2</v>
      </c>
      <c r="X2142" s="13">
        <f t="shared" si="2533"/>
        <v>6.2085367649111378E-2</v>
      </c>
      <c r="Y2142" s="13">
        <f t="shared" si="2534"/>
        <v>3.7669593186931548E-2</v>
      </c>
      <c r="Z2142" s="13">
        <f t="shared" si="2535"/>
        <v>1.3077545535013254E-2</v>
      </c>
      <c r="AA2142" s="13">
        <f t="shared" si="2536"/>
        <v>2.5005470197134495E-2</v>
      </c>
      <c r="AB2142" s="13">
        <f t="shared" si="2537"/>
        <v>2.3906379760089587E-2</v>
      </c>
      <c r="AC2142" s="13">
        <f t="shared" si="2538"/>
        <v>2.2096414807998839E-3</v>
      </c>
      <c r="AD2142" s="13">
        <f t="shared" si="2539"/>
        <v>2.4457180109172062E-2</v>
      </c>
      <c r="AE2142" s="13">
        <f t="shared" si="2540"/>
        <v>2.967823369973108E-2</v>
      </c>
      <c r="AF2142" s="13">
        <f t="shared" si="2541"/>
        <v>1.8006931943996527E-2</v>
      </c>
      <c r="AG2142" s="13">
        <f t="shared" si="2542"/>
        <v>7.2836679189718923E-3</v>
      </c>
      <c r="AH2142" s="13">
        <f t="shared" si="2543"/>
        <v>3.9673262705932693E-3</v>
      </c>
      <c r="AI2142" s="13">
        <f t="shared" si="2544"/>
        <v>7.5858928233912054E-3</v>
      </c>
      <c r="AJ2142" s="13">
        <f t="shared" si="2545"/>
        <v>7.2524624902318502E-3</v>
      </c>
      <c r="AK2142" s="13">
        <f t="shared" si="2546"/>
        <v>4.6224585026241214E-3</v>
      </c>
      <c r="AL2142" s="13">
        <f t="shared" si="2547"/>
        <v>2.0507950402881596E-4</v>
      </c>
      <c r="AM2142" s="13">
        <f t="shared" si="2548"/>
        <v>9.3528756858613799E-3</v>
      </c>
      <c r="AN2142" s="13">
        <f t="shared" si="2549"/>
        <v>1.1349502646277208E-2</v>
      </c>
      <c r="AO2142" s="13">
        <f t="shared" si="2550"/>
        <v>6.8861821029320225E-3</v>
      </c>
      <c r="AP2142" s="13">
        <f t="shared" si="2551"/>
        <v>2.7854086317045529E-3</v>
      </c>
      <c r="AQ2142" s="13">
        <f t="shared" si="2552"/>
        <v>8.4500755966112001E-4</v>
      </c>
      <c r="AR2142" s="13">
        <f t="shared" si="2553"/>
        <v>9.6285210066055632E-4</v>
      </c>
      <c r="AS2142" s="13">
        <f t="shared" si="2554"/>
        <v>1.8410617988562396E-3</v>
      </c>
      <c r="AT2142" s="13">
        <f t="shared" si="2555"/>
        <v>1.7601397685493082E-3</v>
      </c>
      <c r="AU2142" s="13">
        <f t="shared" si="2556"/>
        <v>1.1218497234416584E-3</v>
      </c>
      <c r="AV2142" s="13">
        <f t="shared" si="2557"/>
        <v>5.3626997034875027E-4</v>
      </c>
      <c r="AW2142" s="13">
        <f t="shared" si="2558"/>
        <v>1.3217831482993598E-5</v>
      </c>
      <c r="AX2142" s="13">
        <f t="shared" si="2559"/>
        <v>2.9805931293216681E-3</v>
      </c>
      <c r="AY2142" s="13">
        <f t="shared" si="2560"/>
        <v>3.6168822023209036E-3</v>
      </c>
      <c r="AZ2142" s="13">
        <f t="shared" si="2561"/>
        <v>2.1945022849265768E-3</v>
      </c>
      <c r="BA2142" s="13">
        <f t="shared" si="2562"/>
        <v>8.8765959356886795E-4</v>
      </c>
      <c r="BB2142" s="13">
        <f t="shared" si="2563"/>
        <v>2.6928869912792435E-4</v>
      </c>
      <c r="BC2142" s="13">
        <f t="shared" si="2564"/>
        <v>6.5355146502910958E-5</v>
      </c>
      <c r="BD2142" s="13">
        <f t="shared" si="2565"/>
        <v>1.9473319991732805E-4</v>
      </c>
      <c r="BE2142" s="13">
        <f t="shared" si="2566"/>
        <v>3.7234779369632262E-4</v>
      </c>
      <c r="BF2142" s="13">
        <f t="shared" si="2567"/>
        <v>3.5598161877219359E-4</v>
      </c>
      <c r="BG2142" s="13">
        <f t="shared" si="2568"/>
        <v>2.2688986846711984E-4</v>
      </c>
      <c r="BH2142" s="13">
        <f t="shared" si="2569"/>
        <v>1.0845857559425771E-4</v>
      </c>
      <c r="BI2142" s="13">
        <f t="shared" si="2570"/>
        <v>4.1476554945034967E-5</v>
      </c>
      <c r="BJ2142" s="14">
        <f t="shared" si="2571"/>
        <v>0.53322375865159988</v>
      </c>
      <c r="BK2142" s="14">
        <f t="shared" si="2572"/>
        <v>0.22617073824706682</v>
      </c>
      <c r="BL2142" s="14">
        <f t="shared" si="2573"/>
        <v>0.22729830663253522</v>
      </c>
      <c r="BM2142" s="14">
        <f t="shared" si="2574"/>
        <v>0.60051315466021904</v>
      </c>
      <c r="BN2142" s="14">
        <f t="shared" si="2575"/>
        <v>0.39565353003515802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1.21333333333333</v>
      </c>
      <c r="F2143" s="10">
        <f>VLOOKUP(B2143,home!$B$2:$E$405,3,FALSE)</f>
        <v>1.3</v>
      </c>
      <c r="G2143" s="10">
        <f>VLOOKUP(C2143,away!$B$2:$E$405,4,FALSE)</f>
        <v>1.41</v>
      </c>
      <c r="H2143" s="10">
        <f>VLOOKUP(A2143,away!$A$2:$E$405,3,FALSE)</f>
        <v>1.2533333333333301</v>
      </c>
      <c r="I2143" s="10">
        <f>VLOOKUP(C2143,away!$B$2:$E$405,3,FALSE)</f>
        <v>0.94</v>
      </c>
      <c r="J2143" s="10">
        <f>VLOOKUP(B2143,home!$B$2:$E$405,4,FALSE)</f>
        <v>1.3</v>
      </c>
      <c r="K2143" s="12">
        <f t="shared" si="2520"/>
        <v>2.2240399999999938</v>
      </c>
      <c r="L2143" s="12">
        <f t="shared" si="2521"/>
        <v>1.5315733333333292</v>
      </c>
      <c r="M2143" s="13">
        <f t="shared" si="2522"/>
        <v>2.3386102733302702E-2</v>
      </c>
      <c r="N2143" s="13">
        <f t="shared" si="2523"/>
        <v>5.2011627922974396E-2</v>
      </c>
      <c r="O2143" s="13">
        <f t="shared" si="2524"/>
        <v>3.5817531316920101E-2</v>
      </c>
      <c r="P2143" s="13">
        <f t="shared" si="2525"/>
        <v>7.9659622350082768E-2</v>
      </c>
      <c r="Q2143" s="13">
        <f t="shared" si="2526"/>
        <v>5.7837970482905843E-2</v>
      </c>
      <c r="R2143" s="13">
        <f t="shared" si="2527"/>
        <v>2.7428587915413121E-2</v>
      </c>
      <c r="S2143" s="13">
        <f t="shared" si="2528"/>
        <v>6.7835751699676677E-2</v>
      </c>
      <c r="T2143" s="13">
        <f t="shared" si="2529"/>
        <v>8.858309324573882E-2</v>
      </c>
      <c r="U2143" s="13">
        <f t="shared" si="2530"/>
        <v>6.1002276667395224E-2</v>
      </c>
      <c r="V2143" s="13">
        <f t="shared" si="2531"/>
        <v>2.5674176496354503E-2</v>
      </c>
      <c r="W2143" s="13">
        <f t="shared" si="2532"/>
        <v>4.2877986624267186E-2</v>
      </c>
      <c r="X2143" s="13">
        <f t="shared" si="2533"/>
        <v>6.5670780900750805E-2</v>
      </c>
      <c r="Y2143" s="13">
        <f t="shared" si="2534"/>
        <v>5.0289808403382825E-2</v>
      </c>
      <c r="Z2143" s="13">
        <f t="shared" si="2535"/>
        <v>1.4002964607411848E-2</v>
      </c>
      <c r="AA2143" s="13">
        <f t="shared" si="2536"/>
        <v>3.1143153405468159E-2</v>
      </c>
      <c r="AB2143" s="13">
        <f t="shared" si="2537"/>
        <v>3.4631809449948613E-2</v>
      </c>
      <c r="AC2143" s="13">
        <f t="shared" si="2538"/>
        <v>5.4658401914284499E-3</v>
      </c>
      <c r="AD2143" s="13">
        <f t="shared" si="2539"/>
        <v>2.3840589342958733E-2</v>
      </c>
      <c r="AE2143" s="13">
        <f t="shared" si="2540"/>
        <v>3.6513610888626355E-2</v>
      </c>
      <c r="AF2143" s="13">
        <f t="shared" si="2541"/>
        <v>2.7961636370364813E-2</v>
      </c>
      <c r="AG2143" s="13">
        <f t="shared" si="2542"/>
        <v>1.4275098873738028E-2</v>
      </c>
      <c r="AH2143" s="13">
        <f t="shared" si="2543"/>
        <v>5.361641795080598E-3</v>
      </c>
      <c r="AI2143" s="13">
        <f t="shared" si="2544"/>
        <v>1.192450581793102E-2</v>
      </c>
      <c r="AJ2143" s="13">
        <f t="shared" si="2545"/>
        <v>1.3260288959655619E-2</v>
      </c>
      <c r="AK2143" s="13">
        <f t="shared" si="2546"/>
        <v>9.8304710192774671E-3</v>
      </c>
      <c r="AL2143" s="13">
        <f t="shared" si="2547"/>
        <v>7.4472736298221767E-4</v>
      </c>
      <c r="AM2143" s="13">
        <f t="shared" si="2548"/>
        <v>1.0604484864462754E-2</v>
      </c>
      <c r="AN2143" s="13">
        <f t="shared" si="2549"/>
        <v>1.624154623214806E-2</v>
      </c>
      <c r="AO2143" s="13">
        <f t="shared" si="2550"/>
        <v>1.2437559550629191E-2</v>
      </c>
      <c r="AP2143" s="13">
        <f t="shared" si="2551"/>
        <v>6.3496781798296443E-3</v>
      </c>
      <c r="AQ2143" s="13">
        <f t="shared" si="2552"/>
        <v>2.4312494438688981E-3</v>
      </c>
      <c r="AR2143" s="13">
        <f t="shared" si="2553"/>
        <v>1.642349519246176E-3</v>
      </c>
      <c r="AS2143" s="13">
        <f t="shared" si="2554"/>
        <v>3.6526510247842552E-3</v>
      </c>
      <c r="AT2143" s="13">
        <f t="shared" si="2555"/>
        <v>4.0618209925805775E-3</v>
      </c>
      <c r="AU2143" s="13">
        <f t="shared" si="2556"/>
        <v>3.011217453446294E-3</v>
      </c>
      <c r="AV2143" s="13">
        <f t="shared" si="2557"/>
        <v>1.6742670162906695E-3</v>
      </c>
      <c r="AW2143" s="13">
        <f t="shared" si="2558"/>
        <v>7.0465282980572118E-5</v>
      </c>
      <c r="AX2143" s="13">
        <f t="shared" si="2559"/>
        <v>3.9307997529932802E-3</v>
      </c>
      <c r="AY2143" s="13">
        <f t="shared" si="2560"/>
        <v>6.0203080803577459E-3</v>
      </c>
      <c r="AZ2143" s="13">
        <f t="shared" si="2561"/>
        <v>4.6102716571635449E-3</v>
      </c>
      <c r="BA2143" s="13">
        <f t="shared" si="2562"/>
        <v>2.3536563765113806E-3</v>
      </c>
      <c r="BB2143" s="13">
        <f t="shared" si="2563"/>
        <v>9.0119933552369497E-4</v>
      </c>
      <c r="BC2143" s="13">
        <f t="shared" si="2564"/>
        <v>2.7605057406116114E-4</v>
      </c>
      <c r="BD2143" s="13">
        <f t="shared" si="2565"/>
        <v>4.1922978794837714E-4</v>
      </c>
      <c r="BE2143" s="13">
        <f t="shared" si="2566"/>
        <v>9.32383817588706E-4</v>
      </c>
      <c r="BF2143" s="13">
        <f t="shared" si="2567"/>
        <v>1.0368294528349904E-3</v>
      </c>
      <c r="BG2143" s="13">
        <f t="shared" si="2568"/>
        <v>7.6865005876104188E-4</v>
      </c>
      <c r="BH2143" s="13">
        <f t="shared" si="2569"/>
        <v>4.2737711917172576E-4</v>
      </c>
      <c r="BI2143" s="13">
        <f t="shared" si="2570"/>
        <v>1.9010076162453637E-4</v>
      </c>
      <c r="BJ2143" s="14">
        <f t="shared" si="2571"/>
        <v>0.52601900710325711</v>
      </c>
      <c r="BK2143" s="14">
        <f t="shared" si="2572"/>
        <v>0.20878652891418509</v>
      </c>
      <c r="BL2143" s="14">
        <f t="shared" si="2573"/>
        <v>0.24821714335136727</v>
      </c>
      <c r="BM2143" s="14">
        <f t="shared" si="2574"/>
        <v>0.71493435845724529</v>
      </c>
      <c r="BN2143" s="14">
        <f t="shared" si="2575"/>
        <v>0.27614144272159896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1.21333333333333</v>
      </c>
      <c r="F2144" s="10">
        <f>VLOOKUP(B2144,home!$B$2:$E$405,3,FALSE)</f>
        <v>0.47</v>
      </c>
      <c r="G2144" s="10">
        <f>VLOOKUP(C2144,away!$B$2:$E$405,4,FALSE)</f>
        <v>0.93</v>
      </c>
      <c r="H2144" s="10">
        <f>VLOOKUP(A2144,away!$A$2:$E$405,3,FALSE)</f>
        <v>1.2533333333333301</v>
      </c>
      <c r="I2144" s="10">
        <f>VLOOKUP(C2144,away!$B$2:$E$405,3,FALSE)</f>
        <v>0.52</v>
      </c>
      <c r="J2144" s="10">
        <f>VLOOKUP(B2144,home!$B$2:$E$405,4,FALSE)</f>
        <v>0.47</v>
      </c>
      <c r="K2144" s="12">
        <f t="shared" si="2520"/>
        <v>0.53034799999999849</v>
      </c>
      <c r="L2144" s="12">
        <f t="shared" si="2521"/>
        <v>0.30631466666666585</v>
      </c>
      <c r="M2144" s="13">
        <f t="shared" si="2522"/>
        <v>0.43315369217737998</v>
      </c>
      <c r="N2144" s="13">
        <f t="shared" si="2523"/>
        <v>0.22972219433888844</v>
      </c>
      <c r="O2144" s="13">
        <f t="shared" si="2524"/>
        <v>0.13268132883474976</v>
      </c>
      <c r="P2144" s="13">
        <f t="shared" si="2525"/>
        <v>7.0367277384851656E-2</v>
      </c>
      <c r="Q2144" s="13">
        <f t="shared" si="2526"/>
        <v>6.0916353161620217E-2</v>
      </c>
      <c r="R2144" s="13">
        <f t="shared" si="2527"/>
        <v>2.0321118507453325E-2</v>
      </c>
      <c r="S2144" s="13">
        <f t="shared" si="2528"/>
        <v>2.8578503519536848E-3</v>
      </c>
      <c r="T2144" s="13">
        <f t="shared" si="2529"/>
        <v>1.8659572413250596E-2</v>
      </c>
      <c r="U2144" s="13">
        <f t="shared" si="2530"/>
        <v>1.0777264558190825E-2</v>
      </c>
      <c r="V2144" s="13">
        <f t="shared" si="2531"/>
        <v>5.1585269224837026E-5</v>
      </c>
      <c r="W2144" s="13">
        <f t="shared" si="2532"/>
        <v>1.0768955355519624E-2</v>
      </c>
      <c r="X2144" s="13">
        <f t="shared" si="2533"/>
        <v>3.2986889700742004E-3</v>
      </c>
      <c r="Y2144" s="13">
        <f t="shared" si="2534"/>
        <v>5.0521840615264297E-4</v>
      </c>
      <c r="Z2144" s="13">
        <f t="shared" si="2535"/>
        <v>2.0748855473014605E-3</v>
      </c>
      <c r="AA2144" s="13">
        <f t="shared" si="2536"/>
        <v>1.1004114002402317E-3</v>
      </c>
      <c r="AB2144" s="13">
        <f t="shared" si="2537"/>
        <v>2.9180049264730234E-4</v>
      </c>
      <c r="AC2144" s="13">
        <f t="shared" si="2538"/>
        <v>5.2376255444537985E-7</v>
      </c>
      <c r="AD2144" s="13">
        <f t="shared" si="2539"/>
        <v>1.4278234837222759E-3</v>
      </c>
      <c r="AE2144" s="13">
        <f t="shared" si="2540"/>
        <v>4.3736327447522664E-4</v>
      </c>
      <c r="AF2144" s="13">
        <f t="shared" si="2541"/>
        <v>6.6985392816560268E-5</v>
      </c>
      <c r="AG2144" s="13">
        <f t="shared" si="2542"/>
        <v>6.8395360907134463E-6</v>
      </c>
      <c r="AH2144" s="13">
        <f t="shared" si="2543"/>
        <v>1.5889196869828232E-4</v>
      </c>
      <c r="AI2144" s="13">
        <f t="shared" si="2544"/>
        <v>8.4268037815196382E-5</v>
      </c>
      <c r="AJ2144" s="13">
        <f t="shared" si="2545"/>
        <v>2.2345692659606816E-5</v>
      </c>
      <c r="AK2144" s="13">
        <f t="shared" si="2546"/>
        <v>3.9503311368790419E-6</v>
      </c>
      <c r="AL2144" s="13">
        <f t="shared" si="2547"/>
        <v>3.4034796995209535E-9</v>
      </c>
      <c r="AM2144" s="13">
        <f t="shared" si="2548"/>
        <v>1.5144866578902796E-4</v>
      </c>
      <c r="AN2144" s="13">
        <f t="shared" si="2549"/>
        <v>4.6390947578277381E-5</v>
      </c>
      <c r="AO2144" s="13">
        <f t="shared" si="2550"/>
        <v>7.1051138218954028E-6</v>
      </c>
      <c r="AP2144" s="13">
        <f t="shared" si="2551"/>
        <v>7.2546685732753708E-7</v>
      </c>
      <c r="AQ2144" s="13">
        <f t="shared" si="2552"/>
        <v>5.5555284644999524E-8</v>
      </c>
      <c r="AR2144" s="13">
        <f t="shared" si="2553"/>
        <v>9.7341880855649301E-6</v>
      </c>
      <c r="AS2144" s="13">
        <f t="shared" si="2554"/>
        <v>5.1625071828031746E-6</v>
      </c>
      <c r="AT2144" s="13">
        <f t="shared" si="2555"/>
        <v>1.3689626796926449E-6</v>
      </c>
      <c r="AU2144" s="13">
        <f t="shared" si="2556"/>
        <v>2.4200887308321095E-7</v>
      </c>
      <c r="AV2144" s="13">
        <f t="shared" si="2557"/>
        <v>3.2087230455483592E-8</v>
      </c>
      <c r="AW2144" s="13">
        <f t="shared" si="2558"/>
        <v>1.5358520826766952E-11</v>
      </c>
      <c r="AX2144" s="13">
        <f t="shared" si="2559"/>
        <v>1.338674950064652E-5</v>
      </c>
      <c r="AY2144" s="13">
        <f t="shared" si="2560"/>
        <v>4.1005577110406955E-6</v>
      </c>
      <c r="AZ2144" s="13">
        <f t="shared" si="2561"/>
        <v>6.2803048420242838E-7</v>
      </c>
      <c r="BA2144" s="13">
        <f t="shared" si="2562"/>
        <v>6.41249828083239E-8</v>
      </c>
      <c r="BB2144" s="13">
        <f t="shared" si="2563"/>
        <v>4.9106056834843516E-9</v>
      </c>
      <c r="BC2144" s="13">
        <f t="shared" si="2564"/>
        <v>3.0083810861358876E-10</v>
      </c>
      <c r="BD2144" s="13">
        <f t="shared" si="2565"/>
        <v>4.969540964500755E-7</v>
      </c>
      <c r="BE2144" s="13">
        <f t="shared" si="2566"/>
        <v>2.6355861114410387E-7</v>
      </c>
      <c r="BF2144" s="13">
        <f t="shared" si="2567"/>
        <v>6.9888891151526385E-8</v>
      </c>
      <c r="BG2144" s="13">
        <f t="shared" si="2568"/>
        <v>1.2355144548143206E-8</v>
      </c>
      <c r="BH2144" s="13">
        <f t="shared" si="2569"/>
        <v>1.6381315502046582E-9</v>
      </c>
      <c r="BI2144" s="13">
        <f t="shared" si="2570"/>
        <v>1.7375595827758758E-10</v>
      </c>
      <c r="BJ2144" s="14">
        <f t="shared" si="2571"/>
        <v>0.32603390475606431</v>
      </c>
      <c r="BK2144" s="14">
        <f t="shared" si="2572"/>
        <v>0.50643503290715541</v>
      </c>
      <c r="BL2144" s="14">
        <f t="shared" si="2573"/>
        <v>0.16545876414627378</v>
      </c>
      <c r="BM2144" s="14">
        <f t="shared" si="2574"/>
        <v>5.283652240949889E-2</v>
      </c>
      <c r="BN2144" s="14">
        <f t="shared" si="2575"/>
        <v>0.94716196440494338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1.21333333333333</v>
      </c>
      <c r="F2145" s="10">
        <f>VLOOKUP(B2145,home!$B$2:$E$405,3,FALSE)</f>
        <v>1.55</v>
      </c>
      <c r="G2145" s="10">
        <f>VLOOKUP(C2145,away!$B$2:$E$405,4,FALSE)</f>
        <v>0.62</v>
      </c>
      <c r="H2145" s="10">
        <f>VLOOKUP(A2145,away!$A$2:$E$405,3,FALSE)</f>
        <v>1.2533333333333301</v>
      </c>
      <c r="I2145" s="10">
        <f>VLOOKUP(C2145,away!$B$2:$E$405,3,FALSE)</f>
        <v>0.82</v>
      </c>
      <c r="J2145" s="10">
        <f>VLOOKUP(B2145,home!$B$2:$E$405,4,FALSE)</f>
        <v>1.55</v>
      </c>
      <c r="K2145" s="12">
        <f t="shared" si="2520"/>
        <v>1.1660133333333302</v>
      </c>
      <c r="L2145" s="12">
        <f t="shared" si="2521"/>
        <v>1.5929866666666623</v>
      </c>
      <c r="M2145" s="13">
        <f t="shared" si="2522"/>
        <v>6.3355091784436268E-2</v>
      </c>
      <c r="N2145" s="13">
        <f t="shared" si="2523"/>
        <v>7.3872881755209618E-2</v>
      </c>
      <c r="O2145" s="13">
        <f t="shared" si="2524"/>
        <v>0.10092381647804959</v>
      </c>
      <c r="P2145" s="13">
        <f t="shared" si="2525"/>
        <v>0.11767851566429187</v>
      </c>
      <c r="Q2145" s="13">
        <f t="shared" si="2526"/>
        <v>4.3068382549165472E-2</v>
      </c>
      <c r="R2145" s="13">
        <f t="shared" si="2527"/>
        <v>8.0385146999323101E-2</v>
      </c>
      <c r="S2145" s="13">
        <f t="shared" si="2528"/>
        <v>5.464530418513628E-2</v>
      </c>
      <c r="T2145" s="13">
        <f t="shared" si="2529"/>
        <v>6.8607359155719763E-2</v>
      </c>
      <c r="U2145" s="13">
        <f t="shared" si="2530"/>
        <v>9.3730153203170463E-2</v>
      </c>
      <c r="V2145" s="13">
        <f t="shared" si="2531"/>
        <v>1.1277841735471967E-2</v>
      </c>
      <c r="W2145" s="13">
        <f t="shared" si="2532"/>
        <v>1.6739436099142486E-2</v>
      </c>
      <c r="X2145" s="13">
        <f t="shared" si="2533"/>
        <v>2.6665698513452591E-2</v>
      </c>
      <c r="Y2145" s="13">
        <f t="shared" si="2534"/>
        <v>2.1239051094641508E-2</v>
      </c>
      <c r="Z2145" s="13">
        <f t="shared" si="2535"/>
        <v>4.2684155789320444E-2</v>
      </c>
      <c r="AA2145" s="13">
        <f t="shared" si="2536"/>
        <v>4.9770294772424693E-2</v>
      </c>
      <c r="AB2145" s="13">
        <f t="shared" si="2537"/>
        <v>2.901641365428868E-2</v>
      </c>
      <c r="AC2145" s="13">
        <f t="shared" si="2538"/>
        <v>1.3092472502474249E-3</v>
      </c>
      <c r="AD2145" s="13">
        <f t="shared" si="2539"/>
        <v>4.8796014210203513E-3</v>
      </c>
      <c r="AE2145" s="13">
        <f t="shared" si="2540"/>
        <v>7.7731400023331185E-3</v>
      </c>
      <c r="AF2145" s="13">
        <f t="shared" si="2541"/>
        <v>6.1912541909249644E-3</v>
      </c>
      <c r="AG2145" s="13">
        <f t="shared" si="2542"/>
        <v>3.2875284586958535E-3</v>
      </c>
      <c r="AH2145" s="13">
        <f t="shared" si="2543"/>
        <v>1.6998822762577529E-2</v>
      </c>
      <c r="AI2145" s="13">
        <f t="shared" si="2544"/>
        <v>1.9820853992135515E-2</v>
      </c>
      <c r="AJ2145" s="13">
        <f t="shared" si="2545"/>
        <v>1.1555690016441593E-2</v>
      </c>
      <c r="AK2145" s="13">
        <f t="shared" si="2546"/>
        <v>4.4913628783459156E-3</v>
      </c>
      <c r="AL2145" s="13">
        <f t="shared" si="2547"/>
        <v>9.7274121910132709E-5</v>
      </c>
      <c r="AM2145" s="13">
        <f t="shared" si="2548"/>
        <v>1.1379360636523991E-3</v>
      </c>
      <c r="AN2145" s="13">
        <f t="shared" si="2549"/>
        <v>1.8127169769174181E-3</v>
      </c>
      <c r="AO2145" s="13">
        <f t="shared" si="2550"/>
        <v>1.4438169873348737E-3</v>
      </c>
      <c r="AP2145" s="13">
        <f t="shared" si="2551"/>
        <v>7.6666040331042754E-4</v>
      </c>
      <c r="AQ2145" s="13">
        <f t="shared" si="2552"/>
        <v>3.053199500836994E-4</v>
      </c>
      <c r="AR2145" s="13">
        <f t="shared" si="2553"/>
        <v>5.4157796019631476E-3</v>
      </c>
      <c r="AS2145" s="13">
        <f t="shared" si="2554"/>
        <v>6.3148712262837059E-3</v>
      </c>
      <c r="AT2145" s="13">
        <f t="shared" si="2555"/>
        <v>3.6816120240649006E-3</v>
      </c>
      <c r="AU2145" s="13">
        <f t="shared" si="2556"/>
        <v>1.4309362360733278E-3</v>
      </c>
      <c r="AV2145" s="13">
        <f t="shared" si="2557"/>
        <v>4.1712268260282742E-4</v>
      </c>
      <c r="AW2145" s="13">
        <f t="shared" si="2558"/>
        <v>5.0189223402561026E-6</v>
      </c>
      <c r="AX2145" s="13">
        <f t="shared" si="2559"/>
        <v>2.2114143711659021E-4</v>
      </c>
      <c r="AY2145" s="13">
        <f t="shared" si="2560"/>
        <v>3.5227536077423241E-4</v>
      </c>
      <c r="AZ2145" s="13">
        <f t="shared" si="2561"/>
        <v>2.8058497635427023E-4</v>
      </c>
      <c r="BA2145" s="13">
        <f t="shared" si="2562"/>
        <v>1.489893753997777E-4</v>
      </c>
      <c r="BB2145" s="13">
        <f t="shared" si="2563"/>
        <v>5.9334522121710001E-5</v>
      </c>
      <c r="BC2145" s="13">
        <f t="shared" si="2564"/>
        <v>1.8903820522584412E-5</v>
      </c>
      <c r="BD2145" s="13">
        <f t="shared" si="2565"/>
        <v>1.4378774492554312E-3</v>
      </c>
      <c r="BE2145" s="13">
        <f t="shared" si="2566"/>
        <v>1.6765842775311518E-3</v>
      </c>
      <c r="BF2145" s="13">
        <f t="shared" si="2567"/>
        <v>9.7745981102917608E-4</v>
      </c>
      <c r="BG2145" s="13">
        <f t="shared" si="2568"/>
        <v>3.7991039081916551E-4</v>
      </c>
      <c r="BH2145" s="13">
        <f t="shared" si="2569"/>
        <v>1.1074514529175582E-4</v>
      </c>
      <c r="BI2145" s="13">
        <f t="shared" si="2570"/>
        <v>2.5826063202424834E-5</v>
      </c>
      <c r="BJ2145" s="14">
        <f t="shared" si="2571"/>
        <v>0.27887201311389381</v>
      </c>
      <c r="BK2145" s="14">
        <f t="shared" si="2572"/>
        <v>0.24871555010226817</v>
      </c>
      <c r="BL2145" s="14">
        <f t="shared" si="2573"/>
        <v>0.42856127966487412</v>
      </c>
      <c r="BM2145" s="14">
        <f t="shared" si="2574"/>
        <v>0.51920190700144664</v>
      </c>
      <c r="BN2145" s="14">
        <f t="shared" si="2575"/>
        <v>0.47928383523047591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1.61333333333333</v>
      </c>
      <c r="F2146" s="10">
        <f>VLOOKUP(B2146,home!$B$2:$E$405,3,FALSE)</f>
        <v>1.08</v>
      </c>
      <c r="G2146" s="10">
        <f>VLOOKUP(C2146,away!$B$2:$E$405,4,FALSE)</f>
        <v>1.24</v>
      </c>
      <c r="H2146" s="10">
        <f>VLOOKUP(A2146,away!$A$2:$E$405,3,FALSE)</f>
        <v>1.4</v>
      </c>
      <c r="I2146" s="10">
        <f>VLOOKUP(C2146,away!$B$2:$E$405,3,FALSE)</f>
        <v>0.93</v>
      </c>
      <c r="J2146" s="10">
        <f>VLOOKUP(B2146,home!$B$2:$E$405,4,FALSE)</f>
        <v>1.08</v>
      </c>
      <c r="K2146" s="12">
        <f t="shared" si="2520"/>
        <v>2.1605759999999954</v>
      </c>
      <c r="L2146" s="12">
        <f t="shared" si="2521"/>
        <v>1.4061600000000001</v>
      </c>
      <c r="M2146" s="13">
        <f t="shared" si="2522"/>
        <v>2.8247904531979201E-2</v>
      </c>
      <c r="N2146" s="13">
        <f t="shared" si="2523"/>
        <v>6.1031744582085372E-2</v>
      </c>
      <c r="O2146" s="13">
        <f t="shared" si="2524"/>
        <v>3.9721073436687869E-2</v>
      </c>
      <c r="P2146" s="13">
        <f t="shared" si="2525"/>
        <v>8.5820397961545156E-2</v>
      </c>
      <c r="Q2146" s="13">
        <f t="shared" si="2526"/>
        <v>6.5931861291091715E-2</v>
      </c>
      <c r="R2146" s="13">
        <f t="shared" si="2527"/>
        <v>2.7927092311866516E-2</v>
      </c>
      <c r="S2146" s="13">
        <f t="shared" si="2528"/>
        <v>6.5183071349062163E-2</v>
      </c>
      <c r="T2146" s="13">
        <f t="shared" si="2529"/>
        <v>9.271074607308151E-2</v>
      </c>
      <c r="U2146" s="13">
        <f t="shared" si="2530"/>
        <v>6.0338605398803188E-2</v>
      </c>
      <c r="V2146" s="13">
        <f t="shared" si="2531"/>
        <v>2.200374472693422E-2</v>
      </c>
      <c r="W2146" s="13">
        <f t="shared" si="2532"/>
        <v>4.7483599046953824E-2</v>
      </c>
      <c r="X2146" s="13">
        <f t="shared" si="2533"/>
        <v>6.6769537635864587E-2</v>
      </c>
      <c r="Y2146" s="13">
        <f t="shared" si="2534"/>
        <v>4.6944326521023691E-2</v>
      </c>
      <c r="Z2146" s="13">
        <f t="shared" si="2535"/>
        <v>1.3089986708418072E-2</v>
      </c>
      <c r="AA2146" s="13">
        <f t="shared" si="2536"/>
        <v>2.828191112252703E-2</v>
      </c>
      <c r="AB2146" s="13">
        <f t="shared" si="2537"/>
        <v>3.0552609202732419E-2</v>
      </c>
      <c r="AC2146" s="13">
        <f t="shared" si="2538"/>
        <v>4.1781199357901495E-3</v>
      </c>
      <c r="AD2146" s="13">
        <f t="shared" si="2539"/>
        <v>2.5647981123617769E-2</v>
      </c>
      <c r="AE2146" s="13">
        <f t="shared" si="2540"/>
        <v>3.6065165136786356E-2</v>
      </c>
      <c r="AF2146" s="13">
        <f t="shared" si="2541"/>
        <v>2.5356696304371762E-2</v>
      </c>
      <c r="AG2146" s="13">
        <f t="shared" si="2542"/>
        <v>1.1885190691785131E-2</v>
      </c>
      <c r="AH2146" s="13">
        <f t="shared" si="2543"/>
        <v>4.6016539274772944E-3</v>
      </c>
      <c r="AI2146" s="13">
        <f t="shared" si="2544"/>
        <v>9.942223036013163E-3</v>
      </c>
      <c r="AJ2146" s="13">
        <f t="shared" si="2545"/>
        <v>1.0740464239128568E-2</v>
      </c>
      <c r="AK2146" s="13">
        <f t="shared" si="2546"/>
        <v>7.7351964213064651E-3</v>
      </c>
      <c r="AL2146" s="13">
        <f t="shared" si="2547"/>
        <v>5.0774444556005074E-4</v>
      </c>
      <c r="AM2146" s="13">
        <f t="shared" si="2548"/>
        <v>1.1082882492828293E-2</v>
      </c>
      <c r="AN2146" s="13">
        <f t="shared" si="2549"/>
        <v>1.558430604611543E-2</v>
      </c>
      <c r="AO2146" s="13">
        <f t="shared" si="2550"/>
        <v>1.0957013894902841E-2</v>
      </c>
      <c r="AP2146" s="13">
        <f t="shared" si="2551"/>
        <v>5.1357715528188592E-3</v>
      </c>
      <c r="AQ2146" s="13">
        <f t="shared" si="2552"/>
        <v>1.8054291316779438E-3</v>
      </c>
      <c r="AR2146" s="13">
        <f t="shared" si="2553"/>
        <v>1.2941323373322924E-3</v>
      </c>
      <c r="AS2146" s="13">
        <f t="shared" si="2554"/>
        <v>2.7960712688640493E-3</v>
      </c>
      <c r="AT2146" s="13">
        <f t="shared" si="2555"/>
        <v>3.0205622388986002E-3</v>
      </c>
      <c r="AU2146" s="13">
        <f t="shared" si="2556"/>
        <v>2.1753847599568564E-3</v>
      </c>
      <c r="AV2146" s="13">
        <f t="shared" si="2557"/>
        <v>1.1750210257821336E-3</v>
      </c>
      <c r="AW2146" s="13">
        <f t="shared" si="2558"/>
        <v>4.2849619292996261E-5</v>
      </c>
      <c r="AX2146" s="13">
        <f t="shared" si="2559"/>
        <v>3.9909016541374897E-3</v>
      </c>
      <c r="AY2146" s="13">
        <f t="shared" si="2560"/>
        <v>5.6118462699819719E-3</v>
      </c>
      <c r="AZ2146" s="13">
        <f t="shared" si="2561"/>
        <v>3.9455768754989261E-3</v>
      </c>
      <c r="BA2146" s="13">
        <f t="shared" si="2562"/>
        <v>1.8493707930838565E-3</v>
      </c>
      <c r="BB2146" s="13">
        <f t="shared" si="2563"/>
        <v>6.5012780860069976E-4</v>
      </c>
      <c r="BC2146" s="13">
        <f t="shared" si="2564"/>
        <v>1.8283674386839168E-4</v>
      </c>
      <c r="BD2146" s="13">
        <f t="shared" si="2565"/>
        <v>3.0329285457719594E-4</v>
      </c>
      <c r="BE2146" s="13">
        <f t="shared" si="2566"/>
        <v>6.5528726257097836E-4</v>
      </c>
      <c r="BF2146" s="13">
        <f t="shared" si="2567"/>
        <v>7.0789896630827568E-4</v>
      </c>
      <c r="BG2146" s="13">
        <f t="shared" si="2568"/>
        <v>5.0982317234348862E-4</v>
      </c>
      <c r="BH2146" s="13">
        <f t="shared" si="2569"/>
        <v>2.7537792760230073E-4</v>
      </c>
      <c r="BI2146" s="13">
        <f t="shared" si="2570"/>
        <v>1.1899498826145343E-4</v>
      </c>
      <c r="BJ2146" s="14">
        <f t="shared" si="2571"/>
        <v>0.54062291167017662</v>
      </c>
      <c r="BK2146" s="14">
        <f t="shared" si="2572"/>
        <v>0.21155282922085292</v>
      </c>
      <c r="BL2146" s="14">
        <f t="shared" si="2573"/>
        <v>0.23287267589904012</v>
      </c>
      <c r="BM2146" s="14">
        <f t="shared" si="2574"/>
        <v>0.68388933273254282</v>
      </c>
      <c r="BN2146" s="14">
        <f t="shared" si="2575"/>
        <v>0.30868007411525589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1.61333333333333</v>
      </c>
      <c r="F2147" s="10">
        <f>VLOOKUP(B2147,home!$B$2:$E$405,3,FALSE)</f>
        <v>1.51</v>
      </c>
      <c r="G2147" s="10">
        <f>VLOOKUP(C2147,away!$B$2:$E$405,4,FALSE)</f>
        <v>1.08</v>
      </c>
      <c r="H2147" s="10">
        <f>VLOOKUP(A2147,away!$A$2:$E$405,3,FALSE)</f>
        <v>1.4</v>
      </c>
      <c r="I2147" s="10">
        <f>VLOOKUP(C2147,away!$B$2:$E$405,3,FALSE)</f>
        <v>0.62</v>
      </c>
      <c r="J2147" s="10">
        <f>VLOOKUP(B2147,home!$B$2:$E$405,4,FALSE)</f>
        <v>1.51</v>
      </c>
      <c r="K2147" s="12">
        <f t="shared" si="2520"/>
        <v>2.6310239999999947</v>
      </c>
      <c r="L2147" s="12">
        <f t="shared" si="2521"/>
        <v>1.3106800000000001</v>
      </c>
      <c r="M2147" s="13">
        <f t="shared" si="2522"/>
        <v>1.9415103206502415E-2</v>
      </c>
      <c r="N2147" s="13">
        <f t="shared" si="2523"/>
        <v>5.1081602498784705E-2</v>
      </c>
      <c r="O2147" s="13">
        <f t="shared" si="2524"/>
        <v>2.5446987470698589E-2</v>
      </c>
      <c r="P2147" s="13">
        <f t="shared" si="2525"/>
        <v>6.6951634763107143E-2</v>
      </c>
      <c r="Q2147" s="13">
        <f t="shared" si="2526"/>
        <v>6.7198461066381152E-2</v>
      </c>
      <c r="R2147" s="13">
        <f t="shared" si="2527"/>
        <v>1.6676428769047617E-2</v>
      </c>
      <c r="S2147" s="13">
        <f t="shared" si="2528"/>
        <v>5.7719515443410495E-2</v>
      </c>
      <c r="T2147" s="13">
        <f t="shared" si="2529"/>
        <v>8.8075678950484459E-2</v>
      </c>
      <c r="U2147" s="13">
        <f t="shared" si="2530"/>
        <v>4.3876084325654645E-2</v>
      </c>
      <c r="V2147" s="13">
        <f t="shared" si="2531"/>
        <v>2.211574884407224E-2</v>
      </c>
      <c r="W2147" s="13">
        <f t="shared" si="2532"/>
        <v>5.8933587942904667E-2</v>
      </c>
      <c r="X2147" s="13">
        <f t="shared" si="2533"/>
        <v>7.7243075045006299E-2</v>
      </c>
      <c r="Y2147" s="13">
        <f t="shared" si="2534"/>
        <v>5.0620476799994436E-2</v>
      </c>
      <c r="Z2147" s="13">
        <f t="shared" si="2535"/>
        <v>7.2858205530051115E-3</v>
      </c>
      <c r="AA2147" s="13">
        <f t="shared" si="2536"/>
        <v>1.9169168734649682E-2</v>
      </c>
      <c r="AB2147" s="13">
        <f t="shared" si="2537"/>
        <v>2.5217271500456429E-2</v>
      </c>
      <c r="AC2147" s="13">
        <f t="shared" si="2538"/>
        <v>4.7665389779676434E-3</v>
      </c>
      <c r="AD2147" s="13">
        <f t="shared" si="2539"/>
        <v>3.8763921070973137E-2</v>
      </c>
      <c r="AE2147" s="13">
        <f t="shared" si="2540"/>
        <v>5.080709606930308E-2</v>
      </c>
      <c r="AF2147" s="13">
        <f t="shared" si="2541"/>
        <v>3.3295922338057081E-2</v>
      </c>
      <c r="AG2147" s="13">
        <f t="shared" si="2542"/>
        <v>1.4546766496681556E-2</v>
      </c>
      <c r="AH2147" s="13">
        <f t="shared" si="2543"/>
        <v>2.3873448206031839E-3</v>
      </c>
      <c r="AI2147" s="13">
        <f t="shared" si="2544"/>
        <v>6.2811615192826589E-3</v>
      </c>
      <c r="AJ2147" s="13">
        <f t="shared" si="2545"/>
        <v>8.262943352554555E-3</v>
      </c>
      <c r="AK2147" s="13">
        <f t="shared" si="2546"/>
        <v>7.2466674237371487E-3</v>
      </c>
      <c r="AL2147" s="13">
        <f t="shared" si="2547"/>
        <v>6.5748314256732399E-4</v>
      </c>
      <c r="AM2147" s="13">
        <f t="shared" si="2548"/>
        <v>2.0397761334367156E-2</v>
      </c>
      <c r="AN2147" s="13">
        <f t="shared" si="2549"/>
        <v>2.6734937825728347E-2</v>
      </c>
      <c r="AO2147" s="13">
        <f t="shared" si="2550"/>
        <v>1.7520474154712817E-2</v>
      </c>
      <c r="AP2147" s="13">
        <f t="shared" si="2551"/>
        <v>7.654578355033E-3</v>
      </c>
      <c r="AQ2147" s="13">
        <f t="shared" si="2552"/>
        <v>2.5081756895936622E-3</v>
      </c>
      <c r="AR2147" s="13">
        <f t="shared" si="2553"/>
        <v>6.2580902189363606E-4</v>
      </c>
      <c r="AS2147" s="13">
        <f t="shared" si="2554"/>
        <v>1.6465185560186784E-3</v>
      </c>
      <c r="AT2147" s="13">
        <f t="shared" si="2555"/>
        <v>2.1660149186652398E-3</v>
      </c>
      <c r="AU2147" s="13">
        <f t="shared" si="2556"/>
        <v>1.8996124117887604E-3</v>
      </c>
      <c r="AV2147" s="13">
        <f t="shared" si="2557"/>
        <v>1.2494814615285259E-3</v>
      </c>
      <c r="AW2147" s="13">
        <f t="shared" si="2558"/>
        <v>6.2980137387355355E-5</v>
      </c>
      <c r="AX2147" s="13">
        <f t="shared" si="2559"/>
        <v>8.9444999361653205E-3</v>
      </c>
      <c r="AY2147" s="13">
        <f t="shared" si="2560"/>
        <v>1.1723377176333163E-2</v>
      </c>
      <c r="AZ2147" s="13">
        <f t="shared" si="2561"/>
        <v>7.6827979987381763E-3</v>
      </c>
      <c r="BA2147" s="13">
        <f t="shared" si="2562"/>
        <v>3.3565632269953851E-3</v>
      </c>
      <c r="BB2147" s="13">
        <f t="shared" si="2563"/>
        <v>1.0998450725895773E-3</v>
      </c>
      <c r="BC2147" s="13">
        <f t="shared" si="2564"/>
        <v>2.8830898794834133E-4</v>
      </c>
      <c r="BD2147" s="13">
        <f t="shared" si="2565"/>
        <v>1.3670589480259184E-4</v>
      </c>
      <c r="BE2147" s="13">
        <f t="shared" si="2566"/>
        <v>3.5967649016709367E-4</v>
      </c>
      <c r="BF2147" s="13">
        <f t="shared" si="2567"/>
        <v>4.7315873893269292E-4</v>
      </c>
      <c r="BG2147" s="13">
        <f t="shared" si="2568"/>
        <v>4.1496399931388226E-4</v>
      </c>
      <c r="BH2147" s="13">
        <f t="shared" si="2569"/>
        <v>2.7294506033270148E-4</v>
      </c>
      <c r="BI2147" s="13">
        <f t="shared" si="2570"/>
        <v>1.4362500088335674E-4</v>
      </c>
      <c r="BJ2147" s="14">
        <f t="shared" si="2571"/>
        <v>0.6384779080367754</v>
      </c>
      <c r="BK2147" s="14">
        <f t="shared" si="2572"/>
        <v>0.18334940155396046</v>
      </c>
      <c r="BL2147" s="14">
        <f t="shared" si="2573"/>
        <v>0.16395256947101169</v>
      </c>
      <c r="BM2147" s="14">
        <f t="shared" si="2574"/>
        <v>0.73463508480128537</v>
      </c>
      <c r="BN2147" s="14">
        <f t="shared" si="2575"/>
        <v>0.24677021777452163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1.61333333333333</v>
      </c>
      <c r="F2148" s="10">
        <f>VLOOKUP(B2148,home!$B$2:$E$405,3,FALSE)</f>
        <v>0.89</v>
      </c>
      <c r="G2148" s="10">
        <f>VLOOKUP(C2148,away!$B$2:$E$405,4,FALSE)</f>
        <v>2.0099999999999998</v>
      </c>
      <c r="H2148" s="10">
        <f>VLOOKUP(A2148,away!$A$2:$E$405,3,FALSE)</f>
        <v>1.4</v>
      </c>
      <c r="I2148" s="10">
        <f>VLOOKUP(C2148,away!$B$2:$E$405,3,FALSE)</f>
        <v>0.54</v>
      </c>
      <c r="J2148" s="10">
        <f>VLOOKUP(B2148,home!$B$2:$E$405,4,FALSE)</f>
        <v>0.89</v>
      </c>
      <c r="K2148" s="12">
        <f t="shared" si="2520"/>
        <v>2.8860919999999939</v>
      </c>
      <c r="L2148" s="12">
        <f t="shared" si="2521"/>
        <v>0.67283999999999999</v>
      </c>
      <c r="M2148" s="13">
        <f t="shared" si="2522"/>
        <v>2.8469213603757933E-2</v>
      </c>
      <c r="N2148" s="13">
        <f t="shared" si="2523"/>
        <v>8.2164769628096768E-2</v>
      </c>
      <c r="O2148" s="13">
        <f t="shared" si="2524"/>
        <v>1.915522568115249E-2</v>
      </c>
      <c r="P2148" s="13">
        <f t="shared" si="2525"/>
        <v>5.5283743596568638E-2</v>
      </c>
      <c r="Q2148" s="13">
        <f t="shared" si="2526"/>
        <v>0.1185675421527463</v>
      </c>
      <c r="R2148" s="13">
        <f t="shared" si="2527"/>
        <v>6.4442010236533199E-3</v>
      </c>
      <c r="S2148" s="13">
        <f t="shared" si="2528"/>
        <v>2.6838573314576147E-2</v>
      </c>
      <c r="T2148" s="13">
        <f t="shared" si="2529"/>
        <v>7.9776985062053829E-2</v>
      </c>
      <c r="U2148" s="13">
        <f t="shared" si="2530"/>
        <v>1.859855702075762E-2</v>
      </c>
      <c r="V2148" s="13">
        <f t="shared" si="2531"/>
        <v>5.7908043180795584E-3</v>
      </c>
      <c r="W2148" s="13">
        <f t="shared" si="2532"/>
        <v>0.11406561162223439</v>
      </c>
      <c r="X2148" s="13">
        <f t="shared" si="2533"/>
        <v>7.6747906123904183E-2</v>
      </c>
      <c r="Y2148" s="13">
        <f t="shared" si="2534"/>
        <v>2.5819530578203843E-2</v>
      </c>
      <c r="Z2148" s="13">
        <f t="shared" si="2535"/>
        <v>1.4453054055849667E-3</v>
      </c>
      <c r="AA2148" s="13">
        <f t="shared" si="2536"/>
        <v>4.1712843686155191E-3</v>
      </c>
      <c r="AB2148" s="13">
        <f t="shared" si="2537"/>
        <v>6.0193552229931384E-3</v>
      </c>
      <c r="AC2148" s="13">
        <f t="shared" si="2538"/>
        <v>7.0281477035678169E-4</v>
      </c>
      <c r="AD2148" s="13">
        <f t="shared" si="2539"/>
        <v>8.2300962294509256E-2</v>
      </c>
      <c r="AE2148" s="13">
        <f t="shared" si="2540"/>
        <v>5.5375379470237615E-2</v>
      </c>
      <c r="AF2148" s="13">
        <f t="shared" si="2541"/>
        <v>1.8629385161377337E-2</v>
      </c>
      <c r="AG2148" s="13">
        <f t="shared" si="2542"/>
        <v>4.1781985039937089E-3</v>
      </c>
      <c r="AH2148" s="13">
        <f t="shared" si="2543"/>
        <v>2.431148222734472E-4</v>
      </c>
      <c r="AI2148" s="13">
        <f t="shared" si="2544"/>
        <v>7.0165174364481627E-4</v>
      </c>
      <c r="AJ2148" s="13">
        <f t="shared" si="2545"/>
        <v>1.0125157420596755E-3</v>
      </c>
      <c r="AK2148" s="13">
        <f t="shared" si="2546"/>
        <v>9.7407119434416236E-4</v>
      </c>
      <c r="AL2148" s="13">
        <f t="shared" si="2547"/>
        <v>5.4591225596982189E-5</v>
      </c>
      <c r="AM2148" s="13">
        <f t="shared" si="2548"/>
        <v>4.7505629774096864E-2</v>
      </c>
      <c r="AN2148" s="13">
        <f t="shared" si="2549"/>
        <v>3.1963687937203333E-2</v>
      </c>
      <c r="AO2148" s="13">
        <f t="shared" si="2550"/>
        <v>1.0753223895833944E-2</v>
      </c>
      <c r="AP2148" s="13">
        <f t="shared" si="2551"/>
        <v>2.4117330553576374E-3</v>
      </c>
      <c r="AQ2148" s="13">
        <f t="shared" si="2552"/>
        <v>4.0567761724170806E-4</v>
      </c>
      <c r="AR2148" s="13">
        <f t="shared" si="2553"/>
        <v>3.2715475403693247E-5</v>
      </c>
      <c r="AS2148" s="13">
        <f t="shared" si="2554"/>
        <v>9.4419871838795661E-5</v>
      </c>
      <c r="AT2148" s="13">
        <f t="shared" si="2555"/>
        <v>1.3625221837748646E-4</v>
      </c>
      <c r="AU2148" s="13">
        <f t="shared" si="2556"/>
        <v>1.3107881248050526E-4</v>
      </c>
      <c r="AV2148" s="13">
        <f t="shared" si="2557"/>
        <v>9.4576378017371417E-5</v>
      </c>
      <c r="AW2148" s="13">
        <f t="shared" si="2558"/>
        <v>2.9447085470129072E-6</v>
      </c>
      <c r="AX2148" s="13">
        <f t="shared" si="2559"/>
        <v>2.2850936340997077E-2</v>
      </c>
      <c r="AY2148" s="13">
        <f t="shared" si="2560"/>
        <v>1.5375024007676475E-2</v>
      </c>
      <c r="AZ2148" s="13">
        <f t="shared" si="2561"/>
        <v>5.1724655766625192E-3</v>
      </c>
      <c r="BA2148" s="13">
        <f t="shared" si="2562"/>
        <v>1.1600805795338699E-3</v>
      </c>
      <c r="BB2148" s="13">
        <f t="shared" si="2563"/>
        <v>1.951371542833922E-4</v>
      </c>
      <c r="BC2148" s="13">
        <f t="shared" si="2564"/>
        <v>2.625921657760753E-5</v>
      </c>
      <c r="BD2148" s="13">
        <f t="shared" si="2565"/>
        <v>3.6687134117701598E-6</v>
      </c>
      <c r="BE2148" s="13">
        <f t="shared" si="2566"/>
        <v>1.0588244428002543E-5</v>
      </c>
      <c r="BF2148" s="13">
        <f t="shared" si="2567"/>
        <v>1.5279323768851326E-5</v>
      </c>
      <c r="BG2148" s="13">
        <f t="shared" si="2568"/>
        <v>1.4699178031563857E-5</v>
      </c>
      <c r="BH2148" s="13">
        <f t="shared" si="2569"/>
        <v>1.0605795030868028E-5</v>
      </c>
      <c r="BI2148" s="13">
        <f t="shared" si="2570"/>
        <v>6.1218600384455807E-6</v>
      </c>
      <c r="BJ2148" s="14">
        <f t="shared" si="2571"/>
        <v>0.79544612575282181</v>
      </c>
      <c r="BK2148" s="14">
        <f t="shared" si="2572"/>
        <v>0.13251476483661254</v>
      </c>
      <c r="BL2148" s="14">
        <f t="shared" si="2573"/>
        <v>5.7869982690321543E-2</v>
      </c>
      <c r="BM2148" s="14">
        <f t="shared" si="2574"/>
        <v>0.66181940370023606</v>
      </c>
      <c r="BN2148" s="14">
        <f t="shared" si="2575"/>
        <v>0.31008469568597546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1.61333333333333</v>
      </c>
      <c r="F2149" s="10">
        <f>VLOOKUP(B2149,home!$B$2:$E$405,3,FALSE)</f>
        <v>1.08</v>
      </c>
      <c r="G2149" s="10">
        <f>VLOOKUP(C2149,away!$B$2:$E$405,4,FALSE)</f>
        <v>0.62</v>
      </c>
      <c r="H2149" s="10">
        <f>VLOOKUP(A2149,away!$A$2:$E$405,3,FALSE)</f>
        <v>1.4</v>
      </c>
      <c r="I2149" s="10">
        <f>VLOOKUP(C2149,away!$B$2:$E$405,3,FALSE)</f>
        <v>0.97</v>
      </c>
      <c r="J2149" s="10">
        <f>VLOOKUP(B2149,home!$B$2:$E$405,4,FALSE)</f>
        <v>1.08</v>
      </c>
      <c r="K2149" s="12">
        <f t="shared" si="2520"/>
        <v>1.0802879999999977</v>
      </c>
      <c r="L2149" s="12">
        <f t="shared" si="2521"/>
        <v>1.4666399999999999</v>
      </c>
      <c r="M2149" s="13">
        <f t="shared" si="2522"/>
        <v>7.8321901692201323E-2</v>
      </c>
      <c r="N2149" s="13">
        <f t="shared" si="2523"/>
        <v>8.4610210535264602E-2</v>
      </c>
      <c r="O2149" s="13">
        <f t="shared" si="2524"/>
        <v>0.11487003389785015</v>
      </c>
      <c r="P2149" s="13">
        <f t="shared" si="2525"/>
        <v>0.12409271917944047</v>
      </c>
      <c r="Q2149" s="13">
        <f t="shared" si="2526"/>
        <v>4.5701697559359863E-2</v>
      </c>
      <c r="R2149" s="13">
        <f t="shared" si="2527"/>
        <v>8.4236493257971487E-2</v>
      </c>
      <c r="S2149" s="13">
        <f t="shared" si="2528"/>
        <v>4.9152927280367562E-2</v>
      </c>
      <c r="T2149" s="13">
        <f t="shared" si="2529"/>
        <v>6.7027937708459551E-2</v>
      </c>
      <c r="U2149" s="13">
        <f t="shared" si="2530"/>
        <v>9.0999672828667291E-2</v>
      </c>
      <c r="V2149" s="13">
        <f t="shared" si="2531"/>
        <v>8.6530647807538993E-3</v>
      </c>
      <c r="W2149" s="13">
        <f t="shared" si="2532"/>
        <v>1.6456998484335215E-2</v>
      </c>
      <c r="X2149" s="13">
        <f t="shared" si="2533"/>
        <v>2.4136492257065399E-2</v>
      </c>
      <c r="Y2149" s="13">
        <f t="shared" si="2534"/>
        <v>1.7699772501951202E-2</v>
      </c>
      <c r="Z2149" s="13">
        <f t="shared" si="2535"/>
        <v>4.1181536823957074E-2</v>
      </c>
      <c r="AA2149" s="13">
        <f t="shared" si="2536"/>
        <v>4.4487920052478841E-2</v>
      </c>
      <c r="AB2149" s="13">
        <f t="shared" si="2537"/>
        <v>2.402988308882608E-2</v>
      </c>
      <c r="AC2149" s="13">
        <f t="shared" si="2538"/>
        <v>8.5686627453476977E-4</v>
      </c>
      <c r="AD2149" s="13">
        <f t="shared" si="2539"/>
        <v>4.4445744946613706E-3</v>
      </c>
      <c r="AE2149" s="13">
        <f t="shared" si="2540"/>
        <v>6.5185907368501533E-3</v>
      </c>
      <c r="AF2149" s="13">
        <f t="shared" si="2541"/>
        <v>4.7802129591469544E-3</v>
      </c>
      <c r="AG2149" s="13">
        <f t="shared" si="2542"/>
        <v>2.3369505114677618E-3</v>
      </c>
      <c r="AH2149" s="13">
        <f t="shared" si="2543"/>
        <v>1.5099622291872105E-2</v>
      </c>
      <c r="AI2149" s="13">
        <f t="shared" si="2544"/>
        <v>1.6311940766441897E-2</v>
      </c>
      <c r="AJ2149" s="13">
        <f t="shared" si="2545"/>
        <v>8.810796933348972E-3</v>
      </c>
      <c r="AK2149" s="13">
        <f t="shared" si="2546"/>
        <v>3.172732732511225E-3</v>
      </c>
      <c r="AL2149" s="13">
        <f t="shared" si="2547"/>
        <v>5.4304537393919858E-5</v>
      </c>
      <c r="AM2149" s="13">
        <f t="shared" si="2548"/>
        <v>9.6028409833774674E-4</v>
      </c>
      <c r="AN2149" s="13">
        <f t="shared" si="2549"/>
        <v>1.4083910699860729E-3</v>
      </c>
      <c r="AO2149" s="13">
        <f t="shared" si="2550"/>
        <v>1.0328013394421871E-3</v>
      </c>
      <c r="AP2149" s="13">
        <f t="shared" si="2551"/>
        <v>5.0491591882649621E-4</v>
      </c>
      <c r="AQ2149" s="13">
        <f t="shared" si="2552"/>
        <v>1.8513247079692311E-4</v>
      </c>
      <c r="AR2149" s="13">
        <f t="shared" si="2553"/>
        <v>4.4291420076302598E-3</v>
      </c>
      <c r="AS2149" s="13">
        <f t="shared" si="2554"/>
        <v>4.7847489611388674E-3</v>
      </c>
      <c r="AT2149" s="13">
        <f t="shared" si="2555"/>
        <v>2.5844534428653867E-3</v>
      </c>
      <c r="AU2149" s="13">
        <f t="shared" si="2556"/>
        <v>9.3065134696205241E-4</v>
      </c>
      <c r="AV2149" s="13">
        <f t="shared" si="2557"/>
        <v>2.5134287057673488E-4</v>
      </c>
      <c r="AW2149" s="13">
        <f t="shared" si="2558"/>
        <v>2.3899933633563384E-6</v>
      </c>
      <c r="AX2149" s="13">
        <f t="shared" si="2559"/>
        <v>1.728972313375142E-4</v>
      </c>
      <c r="AY2149" s="13">
        <f t="shared" si="2560"/>
        <v>2.535779953688518E-4</v>
      </c>
      <c r="AZ2149" s="13">
        <f t="shared" si="2561"/>
        <v>1.8595381556388643E-4</v>
      </c>
      <c r="BA2149" s="13">
        <f t="shared" si="2562"/>
        <v>9.0909101352872756E-5</v>
      </c>
      <c r="BB2149" s="13">
        <f t="shared" si="2563"/>
        <v>3.3332731102044328E-5</v>
      </c>
      <c r="BC2149" s="13">
        <f t="shared" si="2564"/>
        <v>9.7774233487004575E-6</v>
      </c>
      <c r="BD2149" s="13">
        <f t="shared" si="2565"/>
        <v>1.0826594723451401E-3</v>
      </c>
      <c r="BE2149" s="13">
        <f t="shared" si="2566"/>
        <v>1.1695840360607843E-3</v>
      </c>
      <c r="BF2149" s="13">
        <f t="shared" si="2567"/>
        <v>6.3174379957401479E-4</v>
      </c>
      <c r="BG2149" s="13">
        <f t="shared" si="2568"/>
        <v>2.2748841525140398E-4</v>
      </c>
      <c r="BH2149" s="13">
        <f t="shared" si="2569"/>
        <v>6.1438251283777047E-5</v>
      </c>
      <c r="BI2149" s="13">
        <f t="shared" si="2570"/>
        <v>1.3274201120569763E-5</v>
      </c>
      <c r="BJ2149" s="14">
        <f t="shared" si="2571"/>
        <v>0.27855141094402536</v>
      </c>
      <c r="BK2149" s="14">
        <f t="shared" si="2572"/>
        <v>0.26138536174006083</v>
      </c>
      <c r="BL2149" s="14">
        <f t="shared" si="2573"/>
        <v>0.41818562265477704</v>
      </c>
      <c r="BM2149" s="14">
        <f t="shared" si="2574"/>
        <v>0.46721968803872699</v>
      </c>
      <c r="BN2149" s="14">
        <f t="shared" si="2575"/>
        <v>0.53183305612208787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1.3537414965986401</v>
      </c>
      <c r="F2150" s="10">
        <f>VLOOKUP(B2150,home!$B$2:$E$405,3,FALSE)</f>
        <v>1.29</v>
      </c>
      <c r="G2150" s="10">
        <f>VLOOKUP(C2150,away!$B$2:$E$405,4,FALSE)</f>
        <v>1.58</v>
      </c>
      <c r="H2150" s="10">
        <f>VLOOKUP(A2150,away!$A$2:$E$405,3,FALSE)</f>
        <v>1.08843537414966</v>
      </c>
      <c r="I2150" s="10">
        <f>VLOOKUP(C2150,away!$B$2:$E$405,3,FALSE)</f>
        <v>0.63</v>
      </c>
      <c r="J2150" s="10">
        <f>VLOOKUP(B2150,home!$B$2:$E$405,4,FALSE)</f>
        <v>1.29</v>
      </c>
      <c r="K2150" s="12">
        <f t="shared" si="2520"/>
        <v>2.7591959183673485</v>
      </c>
      <c r="L2150" s="12">
        <f t="shared" si="2521"/>
        <v>0.88457142857142879</v>
      </c>
      <c r="M2150" s="13">
        <f t="shared" si="2522"/>
        <v>2.6153628342768086E-2</v>
      </c>
      <c r="N2150" s="13">
        <f t="shared" si="2523"/>
        <v>7.2162984573862304E-2</v>
      </c>
      <c r="O2150" s="13">
        <f t="shared" si="2524"/>
        <v>2.3134752385488573E-2</v>
      </c>
      <c r="P2150" s="13">
        <f t="shared" si="2525"/>
        <v>6.3833314354479351E-2</v>
      </c>
      <c r="Q2150" s="13">
        <f t="shared" si="2526"/>
        <v>9.9555906246703435E-2</v>
      </c>
      <c r="R2150" s="13">
        <f t="shared" si="2527"/>
        <v>1.0232170483638949E-2</v>
      </c>
      <c r="S2150" s="13">
        <f t="shared" si="2528"/>
        <v>3.8949586344914369E-2</v>
      </c>
      <c r="T2150" s="13">
        <f t="shared" si="2529"/>
        <v>8.8064310211369679E-2</v>
      </c>
      <c r="U2150" s="13">
        <f t="shared" si="2530"/>
        <v>2.8232563034495447E-2</v>
      </c>
      <c r="V2150" s="13">
        <f t="shared" si="2531"/>
        <v>1.0562720469929891E-2</v>
      </c>
      <c r="W2150" s="13">
        <f t="shared" si="2532"/>
        <v>9.1564750055088823E-2</v>
      </c>
      <c r="X2150" s="13">
        <f t="shared" si="2533"/>
        <v>8.0995561763015728E-2</v>
      </c>
      <c r="Y2150" s="13">
        <f t="shared" si="2534"/>
        <v>3.5823179888328109E-2</v>
      </c>
      <c r="Z2150" s="13">
        <f t="shared" si="2535"/>
        <v>3.0170285540329707E-3</v>
      </c>
      <c r="AA2150" s="13">
        <f t="shared" si="2536"/>
        <v>8.3245728718855175E-3</v>
      </c>
      <c r="AB2150" s="13">
        <f t="shared" si="2537"/>
        <v>1.148456374512904E-2</v>
      </c>
      <c r="AC2150" s="13">
        <f t="shared" si="2538"/>
        <v>1.6112808693281436E-3</v>
      </c>
      <c r="AD2150" s="13">
        <f t="shared" si="2539"/>
        <v>6.3161271154581894E-2</v>
      </c>
      <c r="AE2150" s="13">
        <f t="shared" si="2540"/>
        <v>5.5870655855595884E-2</v>
      </c>
      <c r="AF2150" s="13">
        <f t="shared" si="2541"/>
        <v>2.4710792932703556E-2</v>
      </c>
      <c r="AG2150" s="13">
        <f t="shared" si="2542"/>
        <v>7.2861538018714504E-3</v>
      </c>
      <c r="AH2150" s="13">
        <f t="shared" si="2543"/>
        <v>6.6719431452043419E-4</v>
      </c>
      <c r="AI2150" s="13">
        <f t="shared" si="2544"/>
        <v>1.8409198293826829E-3</v>
      </c>
      <c r="AJ2150" s="13">
        <f t="shared" si="2545"/>
        <v>2.539729239637108E-3</v>
      </c>
      <c r="AK2150" s="13">
        <f t="shared" si="2546"/>
        <v>2.3358701839216386E-3</v>
      </c>
      <c r="AL2150" s="13">
        <f t="shared" si="2547"/>
        <v>1.5730650737586538E-4</v>
      </c>
      <c r="AM2150" s="13">
        <f t="shared" si="2548"/>
        <v>3.4854864313723158E-2</v>
      </c>
      <c r="AN2150" s="13">
        <f t="shared" si="2549"/>
        <v>3.0831617118653402E-2</v>
      </c>
      <c r="AO2150" s="13">
        <f t="shared" si="2550"/>
        <v>1.3636383799907279E-2</v>
      </c>
      <c r="AP2150" s="13">
        <f t="shared" si="2551"/>
        <v>4.0207851661440905E-3</v>
      </c>
      <c r="AQ2150" s="13">
        <f t="shared" si="2552"/>
        <v>8.8916791959872167E-4</v>
      </c>
      <c r="AR2150" s="13">
        <f t="shared" si="2553"/>
        <v>1.1803620558601516E-4</v>
      </c>
      <c r="AS2150" s="13">
        <f t="shared" si="2554"/>
        <v>3.2568501667250228E-4</v>
      </c>
      <c r="AT2150" s="13">
        <f t="shared" si="2555"/>
        <v>4.493143843380852E-4</v>
      </c>
      <c r="AU2150" s="13">
        <f t="shared" si="2556"/>
        <v>4.1324880510979417E-4</v>
      </c>
      <c r="AV2150" s="13">
        <f t="shared" si="2557"/>
        <v>2.8505860408228206E-4</v>
      </c>
      <c r="AW2150" s="13">
        <f t="shared" si="2558"/>
        <v>1.0664969910066721E-5</v>
      </c>
      <c r="AX2150" s="13">
        <f t="shared" si="2559"/>
        <v>1.6028566558278775E-2</v>
      </c>
      <c r="AY2150" s="13">
        <f t="shared" si="2560"/>
        <v>1.4178412018408883E-2</v>
      </c>
      <c r="AZ2150" s="13">
        <f t="shared" si="2561"/>
        <v>6.27090908699913E-3</v>
      </c>
      <c r="BA2150" s="13">
        <f t="shared" si="2562"/>
        <v>1.8490223365094584E-3</v>
      </c>
      <c r="BB2150" s="13">
        <f t="shared" si="2563"/>
        <v>4.0889808241666311E-4</v>
      </c>
      <c r="BC2150" s="13">
        <f t="shared" si="2564"/>
        <v>7.2339912180685126E-5</v>
      </c>
      <c r="BD2150" s="13">
        <f t="shared" si="2565"/>
        <v>1.7401909166395379E-5</v>
      </c>
      <c r="BE2150" s="13">
        <f t="shared" si="2566"/>
        <v>4.8015276743717474E-5</v>
      </c>
      <c r="BF2150" s="13">
        <f t="shared" si="2567"/>
        <v>6.6241777805271991E-5</v>
      </c>
      <c r="BG2150" s="13">
        <f t="shared" si="2568"/>
        <v>6.0924680981901085E-5</v>
      </c>
      <c r="BH2150" s="13">
        <f t="shared" si="2569"/>
        <v>4.202578277327358E-5</v>
      </c>
      <c r="BI2150" s="13">
        <f t="shared" si="2570"/>
        <v>2.3191473658841867E-5</v>
      </c>
      <c r="BJ2150" s="14">
        <f t="shared" si="2571"/>
        <v>0.74223653279594104</v>
      </c>
      <c r="BK2150" s="14">
        <f t="shared" si="2572"/>
        <v>0.15544624890720457</v>
      </c>
      <c r="BL2150" s="14">
        <f t="shared" si="2573"/>
        <v>9.0641480005017469E-2</v>
      </c>
      <c r="BM2150" s="14">
        <f t="shared" si="2574"/>
        <v>0.68210078682675668</v>
      </c>
      <c r="BN2150" s="14">
        <f t="shared" si="2575"/>
        <v>0.29507275638694069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1.3537414965986401</v>
      </c>
      <c r="F2151" s="10">
        <f>VLOOKUP(B2151,home!$B$2:$E$405,3,FALSE)</f>
        <v>0.46</v>
      </c>
      <c r="G2151" s="10">
        <f>VLOOKUP(C2151,away!$B$2:$E$405,4,FALSE)</f>
        <v>0.98</v>
      </c>
      <c r="H2151" s="10">
        <f>VLOOKUP(A2151,away!$A$2:$E$405,3,FALSE)</f>
        <v>1.08843537414966</v>
      </c>
      <c r="I2151" s="10">
        <f>VLOOKUP(C2151,away!$B$2:$E$405,3,FALSE)</f>
        <v>0.62</v>
      </c>
      <c r="J2151" s="10">
        <f>VLOOKUP(B2151,home!$B$2:$E$405,4,FALSE)</f>
        <v>0.46</v>
      </c>
      <c r="K2151" s="12">
        <f t="shared" si="2520"/>
        <v>0.61026666666666696</v>
      </c>
      <c r="L2151" s="12">
        <f t="shared" si="2521"/>
        <v>0.31042176870748306</v>
      </c>
      <c r="M2151" s="13">
        <f t="shared" si="2522"/>
        <v>0.39824478089539916</v>
      </c>
      <c r="N2151" s="13">
        <f t="shared" si="2523"/>
        <v>0.24303551495443237</v>
      </c>
      <c r="O2151" s="13">
        <f t="shared" si="2524"/>
        <v>0.12362384926407387</v>
      </c>
      <c r="P2151" s="13">
        <f t="shared" si="2525"/>
        <v>7.544351441088884E-2</v>
      </c>
      <c r="Q2151" s="13">
        <f t="shared" si="2526"/>
        <v>7.4158236796429161E-2</v>
      </c>
      <c r="R2151" s="13">
        <f t="shared" si="2527"/>
        <v>1.9187766971490539E-2</v>
      </c>
      <c r="S2151" s="13">
        <f t="shared" si="2528"/>
        <v>3.5730059373715616E-3</v>
      </c>
      <c r="T2151" s="13">
        <f t="shared" si="2529"/>
        <v>2.3020331030575891E-2</v>
      </c>
      <c r="U2151" s="13">
        <f t="shared" si="2530"/>
        <v>1.1709654590468299E-2</v>
      </c>
      <c r="V2151" s="13">
        <f t="shared" si="2531"/>
        <v>7.520782802091766E-5</v>
      </c>
      <c r="W2151" s="13">
        <f t="shared" si="2532"/>
        <v>1.50854333252114E-2</v>
      </c>
      <c r="X2151" s="13">
        <f t="shared" si="2533"/>
        <v>4.6828468945309303E-3</v>
      </c>
      <c r="Y2151" s="13">
        <f t="shared" si="2534"/>
        <v>7.268288077933177E-4</v>
      </c>
      <c r="Z2151" s="13">
        <f t="shared" si="2535"/>
        <v>1.9854335202790399E-3</v>
      </c>
      <c r="AA2151" s="13">
        <f t="shared" si="2536"/>
        <v>1.211643896308956E-3</v>
      </c>
      <c r="AB2151" s="13">
        <f t="shared" si="2537"/>
        <v>3.6971294089373956E-4</v>
      </c>
      <c r="AC2151" s="13">
        <f t="shared" si="2538"/>
        <v>8.9046095663053336E-7</v>
      </c>
      <c r="AD2151" s="13">
        <f t="shared" si="2539"/>
        <v>2.3015342776497535E-3</v>
      </c>
      <c r="AE2151" s="13">
        <f t="shared" si="2540"/>
        <v>7.1444634120893576E-4</v>
      </c>
      <c r="AF2151" s="13">
        <f t="shared" si="2541"/>
        <v>1.1088984844233387E-4</v>
      </c>
      <c r="AG2151" s="13">
        <f t="shared" si="2542"/>
        <v>1.147420762839134E-5</v>
      </c>
      <c r="AH2151" s="13">
        <f t="shared" si="2543"/>
        <v>1.5408044625403596E-4</v>
      </c>
      <c r="AI2151" s="13">
        <f t="shared" si="2544"/>
        <v>9.4030160333963058E-5</v>
      </c>
      <c r="AJ2151" s="13">
        <f t="shared" si="2545"/>
        <v>2.8691736256569939E-5</v>
      </c>
      <c r="AK2151" s="13">
        <f t="shared" si="2546"/>
        <v>5.8365367487253641E-6</v>
      </c>
      <c r="AL2151" s="13">
        <f t="shared" si="2547"/>
        <v>6.7475590126098402E-9</v>
      </c>
      <c r="AM2151" s="13">
        <f t="shared" si="2548"/>
        <v>2.8090993036807807E-4</v>
      </c>
      <c r="AN2151" s="13">
        <f t="shared" si="2549"/>
        <v>8.7200557432354702E-5</v>
      </c>
      <c r="AO2151" s="13">
        <f t="shared" si="2550"/>
        <v>1.3534475635215E-5</v>
      </c>
      <c r="AP2151" s="13">
        <f t="shared" si="2551"/>
        <v>1.4004652884039253E-6</v>
      </c>
      <c r="AQ2151" s="13">
        <f t="shared" si="2552"/>
        <v>1.0868372795994544E-7</v>
      </c>
      <c r="AR2151" s="13">
        <f t="shared" si="2553"/>
        <v>9.5659849298832278E-6</v>
      </c>
      <c r="AS2151" s="13">
        <f t="shared" si="2554"/>
        <v>5.837801736543407E-6</v>
      </c>
      <c r="AT2151" s="13">
        <f t="shared" si="2555"/>
        <v>1.7813079032106122E-6</v>
      </c>
      <c r="AU2151" s="13">
        <f t="shared" si="2556"/>
        <v>3.6235761213311011E-7</v>
      </c>
      <c r="AV2151" s="13">
        <f t="shared" si="2557"/>
        <v>5.5283693024441518E-8</v>
      </c>
      <c r="AW2151" s="13">
        <f t="shared" si="2558"/>
        <v>3.5507165862328997E-11</v>
      </c>
      <c r="AX2151" s="13">
        <f t="shared" si="2559"/>
        <v>2.857166113988208E-5</v>
      </c>
      <c r="AY2151" s="13">
        <f t="shared" si="2560"/>
        <v>8.8692655859530568E-6</v>
      </c>
      <c r="AZ2151" s="13">
        <f t="shared" si="2561"/>
        <v>1.3766065551639793E-6</v>
      </c>
      <c r="BA2151" s="13">
        <f t="shared" si="2562"/>
        <v>1.4244288055610594E-7</v>
      </c>
      <c r="BB2151" s="13">
        <f t="shared" si="2563"/>
        <v>1.1054342730503787E-8</v>
      </c>
      <c r="BC2151" s="13">
        <f t="shared" si="2564"/>
        <v>6.8630172446033871E-10</v>
      </c>
      <c r="BD2151" s="13">
        <f t="shared" si="2565"/>
        <v>4.9491499356057983E-7</v>
      </c>
      <c r="BE2151" s="13">
        <f t="shared" si="2566"/>
        <v>3.0203012340356994E-7</v>
      </c>
      <c r="BF2151" s="13">
        <f t="shared" si="2567"/>
        <v>9.2159458321209351E-8</v>
      </c>
      <c r="BG2151" s="13">
        <f t="shared" si="2568"/>
        <v>1.8747281810496687E-8</v>
      </c>
      <c r="BH2151" s="13">
        <f t="shared" si="2569"/>
        <v>2.860210294888112E-9</v>
      </c>
      <c r="BI2151" s="13">
        <f t="shared" si="2570"/>
        <v>3.4909820052541061E-10</v>
      </c>
      <c r="BJ2151" s="14">
        <f t="shared" si="2571"/>
        <v>0.36426966231316038</v>
      </c>
      <c r="BK2151" s="14">
        <f t="shared" si="2572"/>
        <v>0.47734627554578207</v>
      </c>
      <c r="BL2151" s="14">
        <f t="shared" si="2573"/>
        <v>0.1564037803398691</v>
      </c>
      <c r="BM2151" s="14">
        <f t="shared" si="2574"/>
        <v>6.6302619196297971E-2</v>
      </c>
      <c r="BN2151" s="14">
        <f t="shared" si="2575"/>
        <v>0.93369366329271397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1.3537414965986401</v>
      </c>
      <c r="F2152" s="10">
        <f>VLOOKUP(B2152,home!$B$2:$E$405,3,FALSE)</f>
        <v>0.63</v>
      </c>
      <c r="G2152" s="10">
        <f>VLOOKUP(C2152,away!$B$2:$E$405,4,FALSE)</f>
        <v>1.06</v>
      </c>
      <c r="H2152" s="10">
        <f>VLOOKUP(A2152,away!$A$2:$E$405,3,FALSE)</f>
        <v>1.08843537414966</v>
      </c>
      <c r="I2152" s="10">
        <f>VLOOKUP(C2152,away!$B$2:$E$405,3,FALSE)</f>
        <v>0.53</v>
      </c>
      <c r="J2152" s="10">
        <f>VLOOKUP(B2152,home!$B$2:$E$405,4,FALSE)</f>
        <v>0.63</v>
      </c>
      <c r="K2152" s="12">
        <f t="shared" si="2520"/>
        <v>0.90402857142857185</v>
      </c>
      <c r="L2152" s="12">
        <f t="shared" si="2521"/>
        <v>0.36342857142857149</v>
      </c>
      <c r="M2152" s="13">
        <f t="shared" si="2522"/>
        <v>0.2815466451896676</v>
      </c>
      <c r="N2152" s="13">
        <f t="shared" si="2523"/>
        <v>0.2545262114413222</v>
      </c>
      <c r="O2152" s="13">
        <f t="shared" si="2524"/>
        <v>0.1023220950517878</v>
      </c>
      <c r="P2152" s="13">
        <f t="shared" si="2525"/>
        <v>9.2502097415246273E-2</v>
      </c>
      <c r="Q2152" s="13">
        <f t="shared" si="2526"/>
        <v>0.11504948366021255</v>
      </c>
      <c r="R2152" s="13">
        <f t="shared" si="2527"/>
        <v>1.8593386415124872E-2</v>
      </c>
      <c r="S2152" s="13">
        <f t="shared" si="2528"/>
        <v>7.5978866845096086E-3</v>
      </c>
      <c r="T2152" s="13">
        <f t="shared" si="2529"/>
        <v>4.1812269490225831E-2</v>
      </c>
      <c r="U2152" s="13">
        <f t="shared" si="2530"/>
        <v>1.6808952558884753E-2</v>
      </c>
      <c r="V2152" s="13">
        <f t="shared" si="2531"/>
        <v>2.7736491596151594E-4</v>
      </c>
      <c r="W2152" s="13">
        <f t="shared" si="2532"/>
        <v>3.4669340118978924E-2</v>
      </c>
      <c r="X2152" s="13">
        <f t="shared" si="2533"/>
        <v>1.2599828751811771E-2</v>
      </c>
      <c r="Y2152" s="13">
        <f t="shared" si="2534"/>
        <v>2.2895688817577966E-3</v>
      </c>
      <c r="Z2152" s="13">
        <f t="shared" si="2535"/>
        <v>2.2524559542894135E-3</v>
      </c>
      <c r="AA2152" s="13">
        <f t="shared" si="2536"/>
        <v>2.0362845385620389E-3</v>
      </c>
      <c r="AB2152" s="13">
        <f t="shared" si="2537"/>
        <v>9.2042970120916414E-4</v>
      </c>
      <c r="AC2152" s="13">
        <f t="shared" si="2538"/>
        <v>5.6955119414048775E-6</v>
      </c>
      <c r="AD2152" s="13">
        <f t="shared" si="2539"/>
        <v>7.8355185050329474E-3</v>
      </c>
      <c r="AE2152" s="13">
        <f t="shared" si="2540"/>
        <v>2.8476512966862607E-3</v>
      </c>
      <c r="AF2152" s="13">
        <f t="shared" si="2541"/>
        <v>5.1745892134070343E-4</v>
      </c>
      <c r="AG2152" s="13">
        <f t="shared" si="2542"/>
        <v>6.2686452185273792E-5</v>
      </c>
      <c r="AH2152" s="13">
        <f t="shared" si="2543"/>
        <v>2.0465171241829531E-4</v>
      </c>
      <c r="AI2152" s="13">
        <f t="shared" si="2544"/>
        <v>1.8501099521792244E-4</v>
      </c>
      <c r="AJ2152" s="13">
        <f t="shared" si="2545"/>
        <v>8.3627612852718366E-5</v>
      </c>
      <c r="AK2152" s="13">
        <f t="shared" si="2546"/>
        <v>2.5200583793074886E-5</v>
      </c>
      <c r="AL2152" s="13">
        <f t="shared" si="2547"/>
        <v>7.4850375159485963E-8</v>
      </c>
      <c r="AM2152" s="13">
        <f t="shared" si="2548"/>
        <v>1.4167065201014151E-3</v>
      </c>
      <c r="AN2152" s="13">
        <f t="shared" si="2549"/>
        <v>5.1487162673400017E-4</v>
      </c>
      <c r="AO2152" s="13">
        <f t="shared" si="2550"/>
        <v>9.355952988652118E-5</v>
      </c>
      <c r="AP2152" s="13">
        <f t="shared" si="2551"/>
        <v>1.1334068763395711E-5</v>
      </c>
      <c r="AQ2152" s="13">
        <f t="shared" si="2552"/>
        <v>1.0297811047885249E-6</v>
      </c>
      <c r="AR2152" s="13">
        <f t="shared" si="2553"/>
        <v>1.487525589691839E-5</v>
      </c>
      <c r="AS2152" s="13">
        <f t="shared" si="2554"/>
        <v>1.3447656338125571E-5</v>
      </c>
      <c r="AT2152" s="13">
        <f t="shared" si="2555"/>
        <v>6.0785327742090189E-6</v>
      </c>
      <c r="AU2152" s="13">
        <f t="shared" si="2556"/>
        <v>1.8317224334166442E-6</v>
      </c>
      <c r="AV2152" s="13">
        <f t="shared" si="2557"/>
        <v>4.1398235368382909E-7</v>
      </c>
      <c r="AW2152" s="13">
        <f t="shared" si="2558"/>
        <v>6.831132418085909E-10</v>
      </c>
      <c r="AX2152" s="13">
        <f t="shared" si="2559"/>
        <v>2.1345719525013755E-4</v>
      </c>
      <c r="AY2152" s="13">
        <f t="shared" si="2560"/>
        <v>7.7576443530907155E-5</v>
      </c>
      <c r="AZ2152" s="13">
        <f t="shared" si="2561"/>
        <v>1.4096748024473416E-5</v>
      </c>
      <c r="BA2152" s="13">
        <f t="shared" si="2562"/>
        <v>1.707720332107637E-6</v>
      </c>
      <c r="BB2152" s="13">
        <f t="shared" si="2563"/>
        <v>1.5515859017435105E-7</v>
      </c>
      <c r="BC2152" s="13">
        <f t="shared" si="2564"/>
        <v>1.1277812954387124E-8</v>
      </c>
      <c r="BD2152" s="13">
        <f t="shared" si="2565"/>
        <v>9.0101550004191313E-7</v>
      </c>
      <c r="BE2152" s="13">
        <f t="shared" si="2566"/>
        <v>8.1454375533789108E-7</v>
      </c>
      <c r="BF2152" s="13">
        <f t="shared" si="2567"/>
        <v>3.6818541375208881E-7</v>
      </c>
      <c r="BG2152" s="13">
        <f t="shared" si="2568"/>
        <v>1.109500445383795E-7</v>
      </c>
      <c r="BH2152" s="13">
        <f t="shared" si="2569"/>
        <v>2.5075502565991911E-8</v>
      </c>
      <c r="BI2152" s="13">
        <f t="shared" si="2570"/>
        <v>4.5337941525174315E-9</v>
      </c>
      <c r="BJ2152" s="14">
        <f t="shared" si="2571"/>
        <v>0.47455452358968514</v>
      </c>
      <c r="BK2152" s="14">
        <f t="shared" si="2572"/>
        <v>0.38200734101123252</v>
      </c>
      <c r="BL2152" s="14">
        <f t="shared" si="2573"/>
        <v>0.14121851062365734</v>
      </c>
      <c r="BM2152" s="14">
        <f t="shared" si="2574"/>
        <v>0.13541533624508537</v>
      </c>
      <c r="BN2152" s="14">
        <f t="shared" si="2575"/>
        <v>0.86453991917336126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1.3537414965986401</v>
      </c>
      <c r="F2153" s="10">
        <f>VLOOKUP(B2153,home!$B$2:$E$405,3,FALSE)</f>
        <v>0.95</v>
      </c>
      <c r="G2153" s="10">
        <f>VLOOKUP(C2153,away!$B$2:$E$405,4,FALSE)</f>
        <v>0.74</v>
      </c>
      <c r="H2153" s="10">
        <f>VLOOKUP(A2153,away!$A$2:$E$405,3,FALSE)</f>
        <v>1.08843537414966</v>
      </c>
      <c r="I2153" s="10">
        <f>VLOOKUP(C2153,away!$B$2:$E$405,3,FALSE)</f>
        <v>0.42</v>
      </c>
      <c r="J2153" s="10">
        <f>VLOOKUP(B2153,home!$B$2:$E$405,4,FALSE)</f>
        <v>0.95</v>
      </c>
      <c r="K2153" s="12">
        <f t="shared" si="2520"/>
        <v>0.95168027210884387</v>
      </c>
      <c r="L2153" s="12">
        <f t="shared" si="2521"/>
        <v>0.43428571428571433</v>
      </c>
      <c r="M2153" s="13">
        <f t="shared" si="2522"/>
        <v>0.2500821071615536</v>
      </c>
      <c r="N2153" s="13">
        <f t="shared" si="2523"/>
        <v>0.23799820779306038</v>
      </c>
      <c r="O2153" s="13">
        <f t="shared" si="2524"/>
        <v>0.10860708653873186</v>
      </c>
      <c r="P2153" s="13">
        <f t="shared" si="2525"/>
        <v>0.10335922167012909</v>
      </c>
      <c r="Q2153" s="13">
        <f t="shared" si="2526"/>
        <v>0.11324909957695842</v>
      </c>
      <c r="R2153" s="13">
        <f t="shared" si="2527"/>
        <v>2.3583253076981777E-2</v>
      </c>
      <c r="S2153" s="13">
        <f t="shared" si="2528"/>
        <v>1.0679621210718563E-2</v>
      </c>
      <c r="T2153" s="13">
        <f t="shared" si="2529"/>
        <v>4.918246610199338E-2</v>
      </c>
      <c r="U2153" s="13">
        <f t="shared" si="2530"/>
        <v>2.2443716705513747E-2</v>
      </c>
      <c r="V2153" s="13">
        <f t="shared" si="2531"/>
        <v>4.9043329924288131E-4</v>
      </c>
      <c r="W2153" s="13">
        <f t="shared" si="2532"/>
        <v>3.5925644633827122E-2</v>
      </c>
      <c r="X2153" s="13">
        <f t="shared" si="2533"/>
        <v>1.5601994240976353E-2</v>
      </c>
      <c r="Y2153" s="13">
        <f t="shared" si="2534"/>
        <v>3.3878616066120078E-3</v>
      </c>
      <c r="Z2153" s="13">
        <f t="shared" si="2535"/>
        <v>3.4139566359059348E-3</v>
      </c>
      <c r="AA2153" s="13">
        <f t="shared" si="2536"/>
        <v>3.248995180226753E-3</v>
      </c>
      <c r="AB2153" s="13">
        <f t="shared" si="2537"/>
        <v>1.5460023085992593E-3</v>
      </c>
      <c r="AC2153" s="13">
        <f t="shared" si="2538"/>
        <v>1.2668540311170516E-5</v>
      </c>
      <c r="AD2153" s="13">
        <f t="shared" si="2539"/>
        <v>8.547431815201555E-3</v>
      </c>
      <c r="AE2153" s="13">
        <f t="shared" si="2540"/>
        <v>3.712027531173247E-3</v>
      </c>
      <c r="AF2153" s="13">
        <f t="shared" si="2541"/>
        <v>8.0604026391190508E-4</v>
      </c>
      <c r="AG2153" s="13">
        <f t="shared" si="2542"/>
        <v>1.1668392391867583E-4</v>
      </c>
      <c r="AH2153" s="13">
        <f t="shared" si="2543"/>
        <v>3.7065814904121568E-4</v>
      </c>
      <c r="AI2153" s="13">
        <f t="shared" si="2544"/>
        <v>3.5274804813890454E-4</v>
      </c>
      <c r="AJ2153" s="13">
        <f t="shared" si="2545"/>
        <v>1.6785167921934811E-4</v>
      </c>
      <c r="AK2153" s="13">
        <f t="shared" si="2546"/>
        <v>5.3247043917798536E-5</v>
      </c>
      <c r="AL2153" s="13">
        <f t="shared" si="2547"/>
        <v>2.0943688952738362E-7</v>
      </c>
      <c r="AM2153" s="13">
        <f t="shared" si="2548"/>
        <v>1.6268844471445615E-3</v>
      </c>
      <c r="AN2153" s="13">
        <f t="shared" si="2549"/>
        <v>7.0653267418849535E-4</v>
      </c>
      <c r="AO2153" s="13">
        <f t="shared" si="2550"/>
        <v>1.5341852353807327E-4</v>
      </c>
      <c r="AP2153" s="13">
        <f t="shared" si="2551"/>
        <v>2.2209157693130618E-5</v>
      </c>
      <c r="AQ2153" s="13">
        <f t="shared" si="2552"/>
        <v>2.4112799781113235E-6</v>
      </c>
      <c r="AR2153" s="13">
        <f t="shared" si="2553"/>
        <v>3.2194307802437032E-5</v>
      </c>
      <c r="AS2153" s="13">
        <f t="shared" si="2554"/>
        <v>3.0638687609779147E-5</v>
      </c>
      <c r="AT2153" s="13">
        <f t="shared" si="2555"/>
        <v>1.457911728076624E-5</v>
      </c>
      <c r="AU2153" s="13">
        <f t="shared" si="2556"/>
        <v>4.6248861002887886E-6</v>
      </c>
      <c r="AV2153" s="13">
        <f t="shared" si="2557"/>
        <v>1.1003532155988109E-6</v>
      </c>
      <c r="AW2153" s="13">
        <f t="shared" si="2558"/>
        <v>2.4044585170069547E-9</v>
      </c>
      <c r="AX2153" s="13">
        <f t="shared" si="2559"/>
        <v>2.5804563889136357E-4</v>
      </c>
      <c r="AY2153" s="13">
        <f t="shared" si="2560"/>
        <v>1.1206553460424934E-4</v>
      </c>
      <c r="AZ2153" s="13">
        <f t="shared" si="2561"/>
        <v>2.4334230371208429E-5</v>
      </c>
      <c r="BA2153" s="13">
        <f t="shared" si="2562"/>
        <v>3.5226695394511263E-6</v>
      </c>
      <c r="BB2153" s="13">
        <f t="shared" si="2563"/>
        <v>3.8246126428326505E-7</v>
      </c>
      <c r="BC2153" s="13">
        <f t="shared" si="2564"/>
        <v>3.3219492669175033E-8</v>
      </c>
      <c r="BD2153" s="13">
        <f t="shared" si="2565"/>
        <v>2.3302546599859183E-6</v>
      </c>
      <c r="BE2153" s="13">
        <f t="shared" si="2566"/>
        <v>2.2176573888983004E-6</v>
      </c>
      <c r="BF2153" s="13">
        <f t="shared" si="2567"/>
        <v>1.0552503936554612E-6</v>
      </c>
      <c r="BG2153" s="13">
        <f t="shared" si="2568"/>
        <v>3.347536605923314E-7</v>
      </c>
      <c r="BH2153" s="13">
        <f t="shared" si="2569"/>
        <v>7.9644613700485364E-8</v>
      </c>
      <c r="BI2153" s="13">
        <f t="shared" si="2570"/>
        <v>1.5159241527696339E-8</v>
      </c>
      <c r="BJ2153" s="14">
        <f t="shared" si="2571"/>
        <v>0.47143729732433864</v>
      </c>
      <c r="BK2153" s="14">
        <f t="shared" si="2572"/>
        <v>0.36473632685344909</v>
      </c>
      <c r="BL2153" s="14">
        <f t="shared" si="2573"/>
        <v>0.16046272880233786</v>
      </c>
      <c r="BM2153" s="14">
        <f t="shared" si="2574"/>
        <v>0.16305927066847062</v>
      </c>
      <c r="BN2153" s="14">
        <f t="shared" si="2575"/>
        <v>0.8368789758174151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1.3434343434343401</v>
      </c>
      <c r="F2154" s="10">
        <f>VLOOKUP(B2154,home!$B$2:$E$405,3,FALSE)</f>
        <v>0.74</v>
      </c>
      <c r="G2154" s="10">
        <f>VLOOKUP(C2154,away!$B$2:$E$405,4,FALSE)</f>
        <v>0.83</v>
      </c>
      <c r="H2154" s="10">
        <f>VLOOKUP(A2154,away!$A$2:$E$405,3,FALSE)</f>
        <v>0.98989898989898994</v>
      </c>
      <c r="I2154" s="10">
        <f>VLOOKUP(C2154,away!$B$2:$E$405,3,FALSE)</f>
        <v>0.41</v>
      </c>
      <c r="J2154" s="10">
        <f>VLOOKUP(B2154,home!$B$2:$E$405,4,FALSE)</f>
        <v>0.74</v>
      </c>
      <c r="K2154" s="12">
        <f t="shared" si="2520"/>
        <v>0.82513737373737162</v>
      </c>
      <c r="L2154" s="12">
        <f t="shared" si="2521"/>
        <v>0.30033535353535351</v>
      </c>
      <c r="M2154" s="13">
        <f t="shared" si="2522"/>
        <v>0.32449903155237436</v>
      </c>
      <c r="N2154" s="13">
        <f t="shared" si="2523"/>
        <v>0.26775627867544666</v>
      </c>
      <c r="O2154" s="13">
        <f t="shared" si="2524"/>
        <v>9.7458531363162196E-2</v>
      </c>
      <c r="P2154" s="13">
        <f t="shared" si="2525"/>
        <v>8.0416676617300925E-2</v>
      </c>
      <c r="Q2154" s="13">
        <f t="shared" si="2526"/>
        <v>0.1104678562939749</v>
      </c>
      <c r="R2154" s="13">
        <f t="shared" si="2527"/>
        <v>1.463512123599583E-2</v>
      </c>
      <c r="S2154" s="13">
        <f t="shared" si="2528"/>
        <v>4.9821734807918823E-3</v>
      </c>
      <c r="T2154" s="13">
        <f t="shared" si="2529"/>
        <v>3.317740267434359E-2</v>
      </c>
      <c r="U2154" s="13">
        <f t="shared" si="2530"/>
        <v>1.2075985500997633E-2</v>
      </c>
      <c r="V2154" s="13">
        <f t="shared" si="2531"/>
        <v>1.3718576592062893E-4</v>
      </c>
      <c r="W2154" s="13">
        <f t="shared" si="2532"/>
        <v>3.0383718941602619E-2</v>
      </c>
      <c r="X2154" s="13">
        <f t="shared" si="2533"/>
        <v>9.1253049700450416E-3</v>
      </c>
      <c r="Y2154" s="13">
        <f t="shared" si="2534"/>
        <v>1.3703258471481979E-3</v>
      </c>
      <c r="Z2154" s="13">
        <f t="shared" si="2535"/>
        <v>1.4651481034818558E-3</v>
      </c>
      <c r="AA2154" s="13">
        <f t="shared" si="2536"/>
        <v>1.2089484582433092E-3</v>
      </c>
      <c r="AB2154" s="13">
        <f t="shared" si="2537"/>
        <v>4.9877427790936426E-4</v>
      </c>
      <c r="AC2154" s="13">
        <f t="shared" si="2538"/>
        <v>2.1248182393949958E-6</v>
      </c>
      <c r="AD2154" s="13">
        <f t="shared" si="2539"/>
        <v>6.2676855129621028E-3</v>
      </c>
      <c r="AE2154" s="13">
        <f t="shared" si="2540"/>
        <v>1.8824075443838869E-3</v>
      </c>
      <c r="AF2154" s="13">
        <f t="shared" si="2541"/>
        <v>2.8267676767007566E-4</v>
      </c>
      <c r="AG2154" s="13">
        <f t="shared" si="2542"/>
        <v>2.8299275651474389E-5</v>
      </c>
      <c r="AH2154" s="13">
        <f t="shared" si="2543"/>
        <v>1.1000894341021899E-4</v>
      </c>
      <c r="AI2154" s="13">
        <f t="shared" si="2544"/>
        <v>9.077249065313122E-5</v>
      </c>
      <c r="AJ2154" s="13">
        <f t="shared" si="2545"/>
        <v>3.7449887272562402E-5</v>
      </c>
      <c r="AK2154" s="13">
        <f t="shared" si="2546"/>
        <v>1.0300433876947589E-5</v>
      </c>
      <c r="AL2154" s="13">
        <f t="shared" si="2547"/>
        <v>2.1062721871376871E-8</v>
      </c>
      <c r="AM2154" s="13">
        <f t="shared" si="2548"/>
        <v>1.0343403127154645E-3</v>
      </c>
      <c r="AN2154" s="13">
        <f t="shared" si="2549"/>
        <v>3.106489634952672E-4</v>
      </c>
      <c r="AO2154" s="13">
        <f t="shared" si="2550"/>
        <v>4.6649433138371097E-5</v>
      </c>
      <c r="AP2154" s="13">
        <f t="shared" si="2551"/>
        <v>4.6701579979455062E-6</v>
      </c>
      <c r="AQ2154" s="13">
        <f t="shared" si="2552"/>
        <v>3.506533883447307E-7</v>
      </c>
      <c r="AR2154" s="13">
        <f t="shared" si="2553"/>
        <v>6.6079149822317671E-6</v>
      </c>
      <c r="AS2154" s="13">
        <f t="shared" si="2554"/>
        <v>5.4524376143185504E-6</v>
      </c>
      <c r="AT2154" s="13">
        <f t="shared" si="2555"/>
        <v>2.2495050267728342E-6</v>
      </c>
      <c r="AU2154" s="13">
        <f t="shared" si="2556"/>
        <v>6.1871689000011749E-7</v>
      </c>
      <c r="AV2154" s="13">
        <f t="shared" si="2557"/>
        <v>1.2763160742541279E-7</v>
      </c>
      <c r="AW2154" s="13">
        <f t="shared" si="2558"/>
        <v>1.4499222294436981E-10</v>
      </c>
      <c r="AX2154" s="13">
        <f t="shared" si="2559"/>
        <v>1.4224547486412159E-4</v>
      </c>
      <c r="AY2154" s="13">
        <f t="shared" si="2560"/>
        <v>4.2721344982120209E-5</v>
      </c>
      <c r="AZ2154" s="13">
        <f t="shared" si="2561"/>
        <v>6.4153651243554368E-6</v>
      </c>
      <c r="BA2154" s="13">
        <f t="shared" si="2562"/>
        <v>6.4225365089388909E-7</v>
      </c>
      <c r="BB2154" s="13">
        <f t="shared" si="2563"/>
        <v>4.8222869325146933E-8</v>
      </c>
      <c r="BC2154" s="13">
        <f t="shared" si="2564"/>
        <v>2.8966065014514333E-9</v>
      </c>
      <c r="BD2154" s="13">
        <f t="shared" si="2565"/>
        <v>3.3076508038668916E-7</v>
      </c>
      <c r="BE2154" s="13">
        <f t="shared" si="2566"/>
        <v>2.7292662975430327E-7</v>
      </c>
      <c r="BF2154" s="13">
        <f t="shared" si="2567"/>
        <v>1.1260098124922888E-7</v>
      </c>
      <c r="BG2154" s="13">
        <f t="shared" si="2568"/>
        <v>3.097042598274659E-8</v>
      </c>
      <c r="BH2154" s="13">
        <f t="shared" si="2569"/>
        <v>6.3887139897327935E-9</v>
      </c>
      <c r="BI2154" s="13">
        <f t="shared" si="2570"/>
        <v>1.0543133366094649E-9</v>
      </c>
      <c r="BJ2154" s="14">
        <f t="shared" si="2571"/>
        <v>0.46233069158206119</v>
      </c>
      <c r="BK2154" s="14">
        <f t="shared" si="2572"/>
        <v>0.41007993464233117</v>
      </c>
      <c r="BL2154" s="14">
        <f t="shared" si="2573"/>
        <v>0.12614170350378662</v>
      </c>
      <c r="BM2154" s="14">
        <f t="shared" si="2574"/>
        <v>0.10474126089341615</v>
      </c>
      <c r="BN2154" s="14">
        <f t="shared" si="2575"/>
        <v>0.89523349573825484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1.3434343434343401</v>
      </c>
      <c r="F2155" s="10">
        <f>VLOOKUP(B2155,home!$B$2:$E$405,3,FALSE)</f>
        <v>0.83</v>
      </c>
      <c r="G2155" s="10">
        <f>VLOOKUP(C2155,away!$B$2:$E$405,4,FALSE)</f>
        <v>1.24</v>
      </c>
      <c r="H2155" s="10">
        <f>VLOOKUP(A2155,away!$A$2:$E$405,3,FALSE)</f>
        <v>0.98989898989898994</v>
      </c>
      <c r="I2155" s="10">
        <f>VLOOKUP(C2155,away!$B$2:$E$405,3,FALSE)</f>
        <v>0.91</v>
      </c>
      <c r="J2155" s="10">
        <f>VLOOKUP(B2155,home!$B$2:$E$405,4,FALSE)</f>
        <v>0.83</v>
      </c>
      <c r="K2155" s="12">
        <f t="shared" si="2520"/>
        <v>1.3826626262626227</v>
      </c>
      <c r="L2155" s="12">
        <f t="shared" si="2521"/>
        <v>0.74767070707070704</v>
      </c>
      <c r="M2155" s="13">
        <f t="shared" si="2522"/>
        <v>0.11879768802246431</v>
      </c>
      <c r="N2155" s="13">
        <f t="shared" si="2523"/>
        <v>0.1642571233150682</v>
      </c>
      <c r="O2155" s="13">
        <f t="shared" si="2524"/>
        <v>8.8821551402121154E-2</v>
      </c>
      <c r="P2155" s="13">
        <f t="shared" si="2525"/>
        <v>0.12281023953037737</v>
      </c>
      <c r="Q2155" s="13">
        <f t="shared" si="2526"/>
        <v>0.11355609275257787</v>
      </c>
      <c r="R2155" s="13">
        <f t="shared" si="2527"/>
        <v>3.3204636069970539E-2</v>
      </c>
      <c r="S2155" s="13">
        <f t="shared" si="2528"/>
        <v>3.1739580089001053E-2</v>
      </c>
      <c r="T2155" s="13">
        <f t="shared" si="2529"/>
        <v>8.4902564160506691E-2</v>
      </c>
      <c r="U2155" s="13">
        <f t="shared" si="2530"/>
        <v>4.5910809312600068E-2</v>
      </c>
      <c r="V2155" s="13">
        <f t="shared" si="2531"/>
        <v>3.6457363384478632E-3</v>
      </c>
      <c r="W2155" s="13">
        <f t="shared" si="2532"/>
        <v>5.2336588477800421E-2</v>
      </c>
      <c r="X2155" s="13">
        <f t="shared" si="2533"/>
        <v>3.9130534112865663E-2</v>
      </c>
      <c r="Y2155" s="13">
        <f t="shared" si="2534"/>
        <v>1.4628377054110344E-2</v>
      </c>
      <c r="Z2155" s="13">
        <f t="shared" si="2535"/>
        <v>8.2753779094867919E-3</v>
      </c>
      <c r="AA2155" s="13">
        <f t="shared" si="2536"/>
        <v>1.1442055753646698E-2</v>
      </c>
      <c r="AB2155" s="13">
        <f t="shared" si="2537"/>
        <v>7.9102514290902513E-3</v>
      </c>
      <c r="AC2155" s="13">
        <f t="shared" si="2538"/>
        <v>2.3555474881417624E-4</v>
      </c>
      <c r="AD2155" s="13">
        <f t="shared" si="2539"/>
        <v>1.8090961218585427E-2</v>
      </c>
      <c r="AE2155" s="13">
        <f t="shared" si="2540"/>
        <v>1.3526081765888506E-2</v>
      </c>
      <c r="AF2155" s="13">
        <f t="shared" si="2541"/>
        <v>5.0565275588990276E-3</v>
      </c>
      <c r="AG2155" s="13">
        <f t="shared" si="2542"/>
        <v>1.260205845094851E-3</v>
      </c>
      <c r="AH2155" s="13">
        <f t="shared" si="2543"/>
        <v>1.5468144132158247E-3</v>
      </c>
      <c r="AI2155" s="13">
        <f t="shared" si="2544"/>
        <v>2.1387224789178694E-3</v>
      </c>
      <c r="AJ2155" s="13">
        <f t="shared" si="2545"/>
        <v>1.4785658197737446E-3</v>
      </c>
      <c r="AK2155" s="13">
        <f t="shared" si="2546"/>
        <v>6.81452566490171E-4</v>
      </c>
      <c r="AL2155" s="13">
        <f t="shared" si="2547"/>
        <v>9.7404370761547201E-6</v>
      </c>
      <c r="AM2155" s="13">
        <f t="shared" si="2548"/>
        <v>5.0027391900209087E-3</v>
      </c>
      <c r="AN2155" s="13">
        <f t="shared" si="2549"/>
        <v>3.7404015474932694E-3</v>
      </c>
      <c r="AO2155" s="13">
        <f t="shared" si="2550"/>
        <v>1.3982943348713297E-3</v>
      </c>
      <c r="AP2155" s="13">
        <f t="shared" si="2551"/>
        <v>3.4848790468207039E-4</v>
      </c>
      <c r="AQ2155" s="13">
        <f t="shared" si="2552"/>
        <v>6.5138549524808171E-5</v>
      </c>
      <c r="AR2155" s="13">
        <f t="shared" si="2553"/>
        <v>2.3130156520724732E-4</v>
      </c>
      <c r="AS2155" s="13">
        <f t="shared" si="2554"/>
        <v>3.1981202960810784E-4</v>
      </c>
      <c r="AT2155" s="13">
        <f t="shared" si="2555"/>
        <v>2.2109607038416307E-4</v>
      </c>
      <c r="AU2155" s="13">
        <f t="shared" si="2556"/>
        <v>1.0190042444457085E-4</v>
      </c>
      <c r="AV2155" s="13">
        <f t="shared" si="2557"/>
        <v>3.5223477119951598E-5</v>
      </c>
      <c r="AW2155" s="13">
        <f t="shared" si="2558"/>
        <v>2.7970648399668023E-7</v>
      </c>
      <c r="AX2155" s="13">
        <f t="shared" si="2559"/>
        <v>1.1528500844968752E-3</v>
      </c>
      <c r="AY2155" s="13">
        <f t="shared" si="2560"/>
        <v>8.6195223782230301E-4</v>
      </c>
      <c r="AZ2155" s="13">
        <f t="shared" si="2561"/>
        <v>3.2222821955688974E-4</v>
      </c>
      <c r="BA2155" s="13">
        <f t="shared" si="2562"/>
        <v>8.0306866918078272E-5</v>
      </c>
      <c r="BB2155" s="13">
        <f t="shared" si="2563"/>
        <v>1.5010772992818185E-5</v>
      </c>
      <c r="BC2155" s="13">
        <f t="shared" si="2564"/>
        <v>2.2446230514436495E-6</v>
      </c>
      <c r="BD2155" s="13">
        <f t="shared" si="2565"/>
        <v>2.8822900800843971E-5</v>
      </c>
      <c r="BE2155" s="13">
        <f t="shared" si="2566"/>
        <v>3.9852347717801971E-5</v>
      </c>
      <c r="BF2155" s="13">
        <f t="shared" si="2567"/>
        <v>2.7551175879113663E-5</v>
      </c>
      <c r="BG2155" s="13">
        <f t="shared" si="2568"/>
        <v>1.2697993732546238E-5</v>
      </c>
      <c r="BH2155" s="13">
        <f t="shared" si="2569"/>
        <v>4.389260340627179E-6</v>
      </c>
      <c r="BI2155" s="13">
        <f t="shared" si="2570"/>
        <v>1.2137732459843882E-6</v>
      </c>
      <c r="BJ2155" s="14">
        <f t="shared" si="2571"/>
        <v>0.51973471059282783</v>
      </c>
      <c r="BK2155" s="14">
        <f t="shared" si="2572"/>
        <v>0.27810049140400317</v>
      </c>
      <c r="BL2155" s="14">
        <f t="shared" si="2573"/>
        <v>0.19415872026430728</v>
      </c>
      <c r="BM2155" s="14">
        <f t="shared" si="2574"/>
        <v>0.3579602965467073</v>
      </c>
      <c r="BN2155" s="14">
        <f t="shared" si="2575"/>
        <v>0.64144733109257945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1.3434343434343401</v>
      </c>
      <c r="F2156" s="10">
        <f>VLOOKUP(B2156,home!$B$2:$E$405,3,FALSE)</f>
        <v>0.91</v>
      </c>
      <c r="G2156" s="10">
        <f>VLOOKUP(C2156,away!$B$2:$E$405,4,FALSE)</f>
        <v>1.08</v>
      </c>
      <c r="H2156" s="10">
        <f>VLOOKUP(A2156,away!$A$2:$E$405,3,FALSE)</f>
        <v>0.98989898989898994</v>
      </c>
      <c r="I2156" s="10">
        <f>VLOOKUP(C2156,away!$B$2:$E$405,3,FALSE)</f>
        <v>0.99</v>
      </c>
      <c r="J2156" s="10">
        <f>VLOOKUP(B2156,home!$B$2:$E$405,4,FALSE)</f>
        <v>0.91</v>
      </c>
      <c r="K2156" s="12">
        <f t="shared" si="2520"/>
        <v>1.3203272727272695</v>
      </c>
      <c r="L2156" s="12">
        <f t="shared" si="2521"/>
        <v>0.89180000000000004</v>
      </c>
      <c r="M2156" s="13">
        <f t="shared" si="2522"/>
        <v>0.10946753335543119</v>
      </c>
      <c r="N2156" s="13">
        <f t="shared" si="2523"/>
        <v>0.14453296976735788</v>
      </c>
      <c r="O2156" s="13">
        <f t="shared" si="2524"/>
        <v>9.7623146246373541E-2</v>
      </c>
      <c r="P2156" s="13">
        <f t="shared" si="2525"/>
        <v>0.12889450243852976</v>
      </c>
      <c r="Q2156" s="13">
        <f t="shared" si="2526"/>
        <v>9.5415410896054279E-2</v>
      </c>
      <c r="R2156" s="13">
        <f t="shared" si="2527"/>
        <v>4.3530160911257963E-2</v>
      </c>
      <c r="S2156" s="13">
        <f t="shared" si="2528"/>
        <v>3.7942283546603429E-2</v>
      </c>
      <c r="T2156" s="13">
        <f t="shared" si="2529"/>
        <v>8.5091463437101209E-2</v>
      </c>
      <c r="U2156" s="13">
        <f t="shared" si="2530"/>
        <v>5.7474058637340425E-2</v>
      </c>
      <c r="V2156" s="13">
        <f t="shared" si="2531"/>
        <v>4.9639799422353586E-3</v>
      </c>
      <c r="W2156" s="13">
        <f t="shared" si="2532"/>
        <v>4.1993189748179727E-2</v>
      </c>
      <c r="X2156" s="13">
        <f t="shared" si="2533"/>
        <v>3.7449526617426676E-2</v>
      </c>
      <c r="Y2156" s="13">
        <f t="shared" si="2534"/>
        <v>1.6698743918710558E-2</v>
      </c>
      <c r="Z2156" s="13">
        <f t="shared" si="2535"/>
        <v>1.2940065833553284E-2</v>
      </c>
      <c r="AA2156" s="13">
        <f t="shared" si="2536"/>
        <v>1.7085121830926728E-2</v>
      </c>
      <c r="AB2156" s="13">
        <f t="shared" si="2537"/>
        <v>1.1278976155620313E-2</v>
      </c>
      <c r="AC2156" s="13">
        <f t="shared" si="2538"/>
        <v>3.6530792804326191E-4</v>
      </c>
      <c r="AD2156" s="13">
        <f t="shared" si="2539"/>
        <v>1.3861188423333209E-2</v>
      </c>
      <c r="AE2156" s="13">
        <f t="shared" si="2540"/>
        <v>1.2361407835928555E-2</v>
      </c>
      <c r="AF2156" s="13">
        <f t="shared" si="2541"/>
        <v>5.5119517540405437E-3</v>
      </c>
      <c r="AG2156" s="13">
        <f t="shared" si="2542"/>
        <v>1.6385195247511188E-3</v>
      </c>
      <c r="AH2156" s="13">
        <f t="shared" si="2543"/>
        <v>2.8849876775907048E-3</v>
      </c>
      <c r="AI2156" s="13">
        <f t="shared" si="2544"/>
        <v>3.8091279122051147E-3</v>
      </c>
      <c r="AJ2156" s="13">
        <f t="shared" si="2545"/>
        <v>2.5146477338955486E-3</v>
      </c>
      <c r="AK2156" s="13">
        <f t="shared" si="2546"/>
        <v>1.1067193281213731E-3</v>
      </c>
      <c r="AL2156" s="13">
        <f t="shared" si="2547"/>
        <v>1.7205533797533148E-5</v>
      </c>
      <c r="AM2156" s="13">
        <f t="shared" si="2548"/>
        <v>3.6602610215476653E-3</v>
      </c>
      <c r="AN2156" s="13">
        <f t="shared" si="2549"/>
        <v>3.2642207790162078E-3</v>
      </c>
      <c r="AO2156" s="13">
        <f t="shared" si="2550"/>
        <v>1.4555160453633273E-3</v>
      </c>
      <c r="AP2156" s="13">
        <f t="shared" si="2551"/>
        <v>4.3267640308500505E-4</v>
      </c>
      <c r="AQ2156" s="13">
        <f t="shared" si="2552"/>
        <v>9.6465204067801874E-5</v>
      </c>
      <c r="AR2156" s="13">
        <f t="shared" si="2553"/>
        <v>5.1456640217507833E-4</v>
      </c>
      <c r="AS2156" s="13">
        <f t="shared" si="2554"/>
        <v>6.7939605442090449E-4</v>
      </c>
      <c r="AT2156" s="13">
        <f t="shared" si="2555"/>
        <v>4.4851256981761023E-4</v>
      </c>
      <c r="AU2156" s="13">
        <f t="shared" si="2556"/>
        <v>1.973944593637282E-4</v>
      </c>
      <c r="AV2156" s="13">
        <f t="shared" si="2557"/>
        <v>6.5156322045796224E-5</v>
      </c>
      <c r="AW2156" s="13">
        <f t="shared" si="2558"/>
        <v>5.6274897477838285E-7</v>
      </c>
      <c r="AX2156" s="13">
        <f t="shared" si="2559"/>
        <v>8.0545707534166063E-4</v>
      </c>
      <c r="AY2156" s="13">
        <f t="shared" si="2560"/>
        <v>7.1830661978969292E-4</v>
      </c>
      <c r="AZ2156" s="13">
        <f t="shared" si="2561"/>
        <v>3.202929217642241E-4</v>
      </c>
      <c r="BA2156" s="13">
        <f t="shared" si="2562"/>
        <v>9.5212409209778349E-5</v>
      </c>
      <c r="BB2156" s="13">
        <f t="shared" si="2563"/>
        <v>2.1227606633320083E-5</v>
      </c>
      <c r="BC2156" s="13">
        <f t="shared" si="2564"/>
        <v>3.7861559191189714E-6</v>
      </c>
      <c r="BD2156" s="13">
        <f t="shared" si="2565"/>
        <v>7.6481719576622438E-5</v>
      </c>
      <c r="BE2156" s="13">
        <f t="shared" si="2566"/>
        <v>1.0098090022209373E-4</v>
      </c>
      <c r="BF2156" s="13">
        <f t="shared" si="2567"/>
        <v>6.666391829389078E-5</v>
      </c>
      <c r="BG2156" s="13">
        <f t="shared" si="2568"/>
        <v>2.9339396476762121E-5</v>
      </c>
      <c r="BH2156" s="13">
        <f t="shared" si="2569"/>
        <v>9.6844013334068414E-6</v>
      </c>
      <c r="BI2156" s="13">
        <f t="shared" si="2570"/>
        <v>2.5573158401066761E-6</v>
      </c>
      <c r="BJ2156" s="14">
        <f t="shared" si="2571"/>
        <v>0.46542779416462166</v>
      </c>
      <c r="BK2156" s="14">
        <f t="shared" si="2572"/>
        <v>0.28236911936443015</v>
      </c>
      <c r="BL2156" s="14">
        <f t="shared" si="2573"/>
        <v>0.23949767989289766</v>
      </c>
      <c r="BM2156" s="14">
        <f t="shared" si="2574"/>
        <v>0.38005319176968327</v>
      </c>
      <c r="BN2156" s="14">
        <f t="shared" si="2575"/>
        <v>0.61946372361500468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1.3434343434343401</v>
      </c>
      <c r="F2157" s="10">
        <f>VLOOKUP(B2157,home!$B$2:$E$405,3,FALSE)</f>
        <v>0.74</v>
      </c>
      <c r="G2157" s="10">
        <f>VLOOKUP(C2157,away!$B$2:$E$405,4,FALSE)</f>
        <v>0.74</v>
      </c>
      <c r="H2157" s="10">
        <f>VLOOKUP(A2157,away!$A$2:$E$405,3,FALSE)</f>
        <v>0.98989898989898994</v>
      </c>
      <c r="I2157" s="10">
        <f>VLOOKUP(C2157,away!$B$2:$E$405,3,FALSE)</f>
        <v>0.83</v>
      </c>
      <c r="J2157" s="10">
        <f>VLOOKUP(B2157,home!$B$2:$E$405,4,FALSE)</f>
        <v>0.74</v>
      </c>
      <c r="K2157" s="12">
        <f t="shared" ref="K2157:K2220" si="2576">E2157*F2157*G2157</f>
        <v>0.73566464646464458</v>
      </c>
      <c r="L2157" s="12">
        <f t="shared" ref="L2157:L2220" si="2577">H2157*I2157*J2157</f>
        <v>0.60799595959595953</v>
      </c>
      <c r="M2157" s="13">
        <f t="shared" ref="M2157:M2220" si="2578">_xlfn.POISSON.DIST(0,K2157,FALSE) * _xlfn.POISSON.DIST(0,L2157,FALSE)</f>
        <v>0.26088890697103717</v>
      </c>
      <c r="N2157" s="13">
        <f t="shared" ref="N2157:N2220" si="2579">_xlfn.POISSON.DIST(1,K2157,FALSE) * _xlfn.POISSON.DIST(0,L2157,FALSE)</f>
        <v>0.19192674551339561</v>
      </c>
      <c r="O2157" s="13">
        <f t="shared" ref="O2157:O2220" si="2580">_xlfn.POISSON.DIST(0,K2157,FALSE) * _xlfn.POISSON.DIST(1,L2157,FALSE)</f>
        <v>0.15861940134179675</v>
      </c>
      <c r="P2157" s="13">
        <f t="shared" ref="P2157:P2220" si="2581">_xlfn.POISSON.DIST(1,K2157,FALSE) * _xlfn.POISSON.DIST(1,L2157,FALSE)</f>
        <v>0.11669068581054648</v>
      </c>
      <c r="Q2157" s="13">
        <f t="shared" ref="Q2157:Q2220" si="2582">_xlfn.POISSON.DIST(2,K2157,FALSE) * _xlfn.POISSON.DIST(0,L2157,FALSE)</f>
        <v>7.0596860692610994E-2</v>
      </c>
      <c r="R2157" s="13">
        <f t="shared" ref="R2157:R2220" si="2583">_xlfn.POISSON.DIST(0,K2157,FALSE) * _xlfn.POISSON.DIST(2,L2157,FALSE)</f>
        <v>4.8219977564671161E-2</v>
      </c>
      <c r="S2157" s="13">
        <f t="shared" ref="S2157:S2220" si="2584">_xlfn.POISSON.DIST(2,K2157,FALSE) * _xlfn.POISSON.DIST(2,L2157,FALSE)</f>
        <v>1.3048385530289471E-2</v>
      </c>
      <c r="T2157" s="13">
        <f t="shared" ref="T2157:T2220" si="2585">_xlfn.POISSON.DIST(2,K2157,FALSE) * _xlfn.POISSON.DIST(1,L2157,FALSE)</f>
        <v>4.2922606061266293E-2</v>
      </c>
      <c r="U2157" s="13">
        <f t="shared" ref="U2157:U2220" si="2586">_xlfn.POISSON.DIST(1,K2157,FALSE) * _xlfn.POISSON.DIST(2,L2157,FALSE)</f>
        <v>3.5473732747646904E-2</v>
      </c>
      <c r="V2157" s="13">
        <f t="shared" ref="V2157:V2220" si="2587">_xlfn.POISSON.DIST(3,K2157,FALSE) * _xlfn.POISSON.DIST(3,L2157,FALSE)</f>
        <v>6.4847740660864926E-4</v>
      </c>
      <c r="W2157" s="13">
        <f t="shared" ref="W2157:W2220" si="2588">_xlfn.POISSON.DIST(3,K2157,FALSE) * _xlfn.POISSON.DIST(0,L2157,FALSE)</f>
        <v>1.7311871520981143E-2</v>
      </c>
      <c r="X2157" s="13">
        <f t="shared" ref="X2157:X2220" si="2589">_xlfn.POISSON.DIST(3,K2157,FALSE) * _xlfn.POISSON.DIST(1,L2157,FALSE)</f>
        <v>1.0525547937800894E-2</v>
      </c>
      <c r="Y2157" s="13">
        <f t="shared" ref="Y2157:Y2220" si="2590">_xlfn.POISSON.DIST(3,K2157,FALSE) * _xlfn.POISSON.DIST(2,L2157,FALSE)</f>
        <v>3.1997453093582629E-3</v>
      </c>
      <c r="Z2157" s="13">
        <f t="shared" ref="Z2157:Z2220" si="2591">_xlfn.POISSON.DIST(0,K2157,FALSE) * _xlfn.POISSON.DIST(3,L2157,FALSE)</f>
        <v>9.7725171770426285E-3</v>
      </c>
      <c r="AA2157" s="13">
        <f t="shared" ref="AA2157:AA2220" si="2592">_xlfn.POISSON.DIST(1,K2157,FALSE) * _xlfn.POISSON.DIST(3,L2157,FALSE)</f>
        <v>7.1892953941187325E-3</v>
      </c>
      <c r="AB2157" s="13">
        <f t="shared" ref="AB2157:AB2220" si="2593">_xlfn.POISSON.DIST(2,K2157,FALSE) * _xlfn.POISSON.DIST(3,L2157,FALSE)</f>
        <v>2.6444552272221274E-3</v>
      </c>
      <c r="AC2157" s="13">
        <f t="shared" ref="AC2157:AC2220" si="2594">_xlfn.POISSON.DIST(4,K2157,FALSE) * _xlfn.POISSON.DIST(4,L2157,FALSE)</f>
        <v>1.8128231808599036E-5</v>
      </c>
      <c r="AD2157" s="13">
        <f t="shared" ref="AD2157:AD2220" si="2595">_xlfn.POISSON.DIST(4,K2157,FALSE) * _xlfn.POISSON.DIST(0,L2157,FALSE)</f>
        <v>3.1839329605309846E-3</v>
      </c>
      <c r="AE2157" s="13">
        <f t="shared" ref="AE2157:AE2220" si="2596">_xlfn.POISSON.DIST(4,K2157,FALSE) * _xlfn.POISSON.DIST(1,L2157,FALSE)</f>
        <v>1.9358183756272402E-3</v>
      </c>
      <c r="AF2157" s="13">
        <f t="shared" ref="AF2157:AF2220" si="2597">_xlfn.POISSON.DIST(4,K2157,FALSE) * _xlfn.POISSON.DIST(2,L2157,FALSE)</f>
        <v>5.8848487544648767E-4</v>
      </c>
      <c r="AG2157" s="13">
        <f t="shared" ref="AG2157:AG2220" si="2598">_xlfn.POISSON.DIST(4,K2157,FALSE) * _xlfn.POISSON.DIST(3,L2157,FALSE)</f>
        <v>1.1926547551826534E-4</v>
      </c>
      <c r="AH2157" s="13">
        <f t="shared" ref="AH2157:AH2220" si="2599">_xlfn.POISSON.DIST(0,K2157,FALSE) * _xlfn.POISSON.DIST(4,L2157,FALSE)</f>
        <v>1.4854127396810074E-3</v>
      </c>
      <c r="AI2157" s="13">
        <f t="shared" ref="AI2157:AI2220" si="2600">_xlfn.POISSON.DIST(1,K2157,FALSE) * _xlfn.POISSON.DIST(4,L2157,FALSE)</f>
        <v>1.0927656379915076E-3</v>
      </c>
      <c r="AJ2157" s="13">
        <f t="shared" ref="AJ2157:AJ2220" si="2601">_xlfn.POISSON.DIST(2,K2157,FALSE) * _xlfn.POISSON.DIST(4,L2157,FALSE)</f>
        <v>4.0195452337086704E-4</v>
      </c>
      <c r="AK2157" s="13">
        <f t="shared" ref="AK2157:AK2220" si="2602">_xlfn.POISSON.DIST(3,K2157,FALSE) * _xlfn.POISSON.DIST(4,L2157,FALSE)</f>
        <v>9.8567910776831212E-5</v>
      </c>
      <c r="AL2157" s="13">
        <f t="shared" ref="AL2157:AL2220" si="2603">_xlfn.POISSON.DIST(5,K2157,FALSE) * _xlfn.POISSON.DIST(5,L2157,FALSE)</f>
        <v>3.2433664226479806E-7</v>
      </c>
      <c r="AM2157" s="13">
        <f t="shared" ref="AM2157:AM2220" si="2604">_xlfn.POISSON.DIST(5,K2157,FALSE) * _xlfn.POISSON.DIST(0,L2157,FALSE)</f>
        <v>4.6846138315523138E-4</v>
      </c>
      <c r="AN2157" s="13">
        <f t="shared" ref="AN2157:AN2220" si="2605">_xlfn.POISSON.DIST(5,K2157,FALSE) * _xlfn.POISSON.DIST(1,L2157,FALSE)</f>
        <v>2.8482262818511537E-4</v>
      </c>
      <c r="AO2157" s="13">
        <f t="shared" ref="AO2157:AO2220" si="2606">_xlfn.POISSON.DIST(5,K2157,FALSE) * _xlfn.POISSON.DIST(2,L2157,FALSE)</f>
        <v>8.6585503569026171E-5</v>
      </c>
      <c r="AP2157" s="13">
        <f t="shared" ref="AP2157:AP2220" si="2607">_xlfn.POISSON.DIST(5,K2157,FALSE) * _xlfn.POISSON.DIST(3,L2157,FALSE)</f>
        <v>1.7547878776516487E-5</v>
      </c>
      <c r="AQ2157" s="13">
        <f t="shared" ref="AQ2157:AQ2220" si="2608">_xlfn.POISSON.DIST(5,K2157,FALSE) * _xlfn.POISSON.DIST(4,L2157,FALSE)</f>
        <v>2.6672598489004277E-6</v>
      </c>
      <c r="AR2157" s="13">
        <f t="shared" ref="AR2157:AR2220" si="2609">_xlfn.POISSON.DIST(0,K2157,FALSE) * _xlfn.POISSON.DIST(5,L2157,FALSE)</f>
        <v>1.8062498881168355E-4</v>
      </c>
      <c r="AS2157" s="13">
        <f t="shared" ref="AS2157:AS2220" si="2610">_xlfn.POISSON.DIST(1,K2157,FALSE) * _xlfn.POISSON.DIST(5,L2157,FALSE)</f>
        <v>1.3287941853682756E-4</v>
      </c>
      <c r="AT2157" s="13">
        <f t="shared" ref="AT2157:AT2220" si="2611">_xlfn.POISSON.DIST(2,K2157,FALSE) * _xlfn.POISSON.DIST(5,L2157,FALSE)</f>
        <v>4.8877345230161393E-5</v>
      </c>
      <c r="AU2157" s="13">
        <f t="shared" ref="AU2157:AU2220" si="2612">_xlfn.POISSON.DIST(3,K2157,FALSE) * _xlfn.POISSON.DIST(5,L2157,FALSE)</f>
        <v>1.1985778299625687E-5</v>
      </c>
      <c r="AV2157" s="13">
        <f t="shared" ref="AV2157:AV2220" si="2613">_xlfn.POISSON.DIST(4,K2157,FALSE) * _xlfn.POISSON.DIST(5,L2157,FALSE)</f>
        <v>2.2043783388494343E-6</v>
      </c>
      <c r="AW2157" s="13">
        <f t="shared" ref="AW2157:AW2220" si="2614">_xlfn.POISSON.DIST(6,K2157,FALSE) * _xlfn.POISSON.DIST(6,L2157,FALSE)</f>
        <v>4.0297127977212512E-9</v>
      </c>
      <c r="AX2157" s="13">
        <f t="shared" ref="AX2157:AX2220" si="2615">_xlfn.POISSON.DIST(6,K2157,FALSE) * _xlfn.POISSON.DIST(0,L2157,FALSE)</f>
        <v>5.7438412970205255E-5</v>
      </c>
      <c r="AY2157" s="13">
        <f t="shared" ref="AY2157:AY2220" si="2616">_xlfn.POISSON.DIST(6,K2157,FALSE) * _xlfn.POISSON.DIST(1,L2157,FALSE)</f>
        <v>3.4922323011488951E-5</v>
      </c>
      <c r="AZ2157" s="13">
        <f t="shared" ref="AZ2157:AZ2220" si="2617">_xlfn.POISSON.DIST(6,K2157,FALSE) * _xlfn.POISSON.DIST(2,L2157,FALSE)</f>
        <v>1.0616315645345139E-5</v>
      </c>
      <c r="BA2157" s="13">
        <f t="shared" ref="BA2157:BA2220" si="2618">_xlfn.POISSON.DIST(6,K2157,FALSE) * _xlfn.POISSON.DIST(3,L2157,FALSE)</f>
        <v>2.1515590060550724E-6</v>
      </c>
      <c r="BB2157" s="13">
        <f t="shared" ref="BB2157:BB2220" si="2619">_xlfn.POISSON.DIST(6,K2157,FALSE) * _xlfn.POISSON.DIST(4,L2157,FALSE)</f>
        <v>3.2703479562844557E-7</v>
      </c>
      <c r="BC2157" s="13">
        <f t="shared" ref="BC2157:BC2220" si="2620">_xlfn.POISSON.DIST(6,K2157,FALSE) * _xlfn.POISSON.DIST(5,L2157,FALSE)</f>
        <v>3.9767166877877078E-8</v>
      </c>
      <c r="BD2157" s="13">
        <f t="shared" ref="BD2157:BD2220" si="2621">_xlfn.POISSON.DIST(0,K2157,FALSE) * _xlfn.POISSON.DIST(6,L2157,FALSE)</f>
        <v>1.8303210566594814E-5</v>
      </c>
      <c r="BE2157" s="13">
        <f t="shared" ref="BE2157:BE2220" si="2622">_xlfn.POISSON.DIST(1,K2157,FALSE) * _xlfn.POISSON.DIST(6,L2157,FALSE)</f>
        <v>1.3465024930641922E-5</v>
      </c>
      <c r="BF2157" s="13">
        <f t="shared" ref="BF2157:BF2220" si="2623">_xlfn.POISSON.DIST(2,K2157,FALSE) * _xlfn.POISSON.DIST(6,L2157,FALSE)</f>
        <v>4.9528714026191572E-6</v>
      </c>
      <c r="BG2157" s="13">
        <f t="shared" ref="BG2157:BG2220" si="2624">_xlfn.POISSON.DIST(3,K2157,FALSE) * _xlfn.POISSON.DIST(6,L2157,FALSE)</f>
        <v>1.2145507964642236E-6</v>
      </c>
      <c r="BH2157" s="13">
        <f t="shared" ref="BH2157:BH2220" si="2625">_xlfn.POISSON.DIST(4,K2157,FALSE) * _xlfn.POISSON.DIST(6,L2157,FALSE)</f>
        <v>2.2337552057355132E-7</v>
      </c>
      <c r="BI2157" s="13">
        <f t="shared" ref="BI2157:BI2220" si="2626">_xlfn.POISSON.DIST(5,K2157,FALSE) * _xlfn.POISSON.DIST(6,L2157,FALSE)</f>
        <v>3.2865894674319525E-8</v>
      </c>
      <c r="BJ2157" s="14">
        <f t="shared" ref="BJ2157:BJ2220" si="2627">SUM(N2157,Q2157,T2157,W2157,X2157,Y2157,AD2157,AE2157,AF2157,AG2157,AM2157,AN2157,AO2157,AP2157,AQ2157,AX2157,AY2157,AZ2157,BA2157,BB2157,BC2157)</f>
        <v>0.34327645878866658</v>
      </c>
      <c r="BK2157" s="14">
        <f t="shared" ref="BK2157:BK2220" si="2628">SUM(M2157,P2157,S2157,V2157,AC2157,AL2157,AY2157)</f>
        <v>0.39132983060994414</v>
      </c>
      <c r="BL2157" s="14">
        <f t="shared" ref="BL2157:BL2220" si="2629">SUM(O2157,R2157,U2157,AA2157,AB2157,AH2157,AI2157,AJ2157,AK2157,AR2157,AS2157,AT2157,AU2157,AV2157,BD2157,BE2157,BF2157,BG2157,BH2157,BI2157)</f>
        <v>0.25564032689560473</v>
      </c>
      <c r="BM2157" s="14">
        <f t="shared" ref="BM2157:BM2220" si="2630">SUM(S2157:BI2157)</f>
        <v>0.15304163728390097</v>
      </c>
      <c r="BN2157" s="14">
        <f t="shared" ref="BN2157:BN2220" si="2631">SUM(M2157:R2157)</f>
        <v>0.84694257789405802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1.55</v>
      </c>
      <c r="F2158" s="10">
        <f>VLOOKUP(B2158,home!$B$2:$E$405,3,FALSE)</f>
        <v>0.74</v>
      </c>
      <c r="G2158" s="10">
        <f>VLOOKUP(C2158,away!$B$2:$E$405,4,FALSE)</f>
        <v>1.01</v>
      </c>
      <c r="H2158" s="10">
        <f>VLOOKUP(A2158,away!$A$2:$E$405,3,FALSE)</f>
        <v>1.0857142857142901</v>
      </c>
      <c r="I2158" s="10">
        <f>VLOOKUP(C2158,away!$B$2:$E$405,3,FALSE)</f>
        <v>0.28000000000000003</v>
      </c>
      <c r="J2158" s="10">
        <f>VLOOKUP(B2158,home!$B$2:$E$405,4,FALSE)</f>
        <v>0.74</v>
      </c>
      <c r="K2158" s="12">
        <f t="shared" si="2576"/>
        <v>1.1584700000000001</v>
      </c>
      <c r="L2158" s="12">
        <f t="shared" si="2577"/>
        <v>0.22496000000000094</v>
      </c>
      <c r="M2158" s="13">
        <f t="shared" si="2578"/>
        <v>0.25071711683045361</v>
      </c>
      <c r="N2158" s="13">
        <f t="shared" si="2579"/>
        <v>0.29044825833457566</v>
      </c>
      <c r="O2158" s="13">
        <f t="shared" si="2580"/>
        <v>5.6401322602179081E-2</v>
      </c>
      <c r="P2158" s="13">
        <f t="shared" si="2581"/>
        <v>6.5339240194946413E-2</v>
      </c>
      <c r="Q2158" s="13">
        <f t="shared" si="2582"/>
        <v>0.16823779691642798</v>
      </c>
      <c r="R2158" s="13">
        <f t="shared" si="2583"/>
        <v>6.3440207662931285E-3</v>
      </c>
      <c r="S2158" s="13">
        <f t="shared" si="2584"/>
        <v>4.2570052288651078E-3</v>
      </c>
      <c r="T2158" s="13">
        <f t="shared" si="2585"/>
        <v>3.7846774794319797E-2</v>
      </c>
      <c r="U2158" s="13">
        <f t="shared" si="2586"/>
        <v>7.349357737127602E-3</v>
      </c>
      <c r="V2158" s="13">
        <f t="shared" si="2587"/>
        <v>1.2326840290776244E-4</v>
      </c>
      <c r="W2158" s="13">
        <f t="shared" si="2588"/>
        <v>6.4966146864591443E-2</v>
      </c>
      <c r="X2158" s="13">
        <f t="shared" si="2589"/>
        <v>1.4614784398658551E-2</v>
      </c>
      <c r="Y2158" s="13">
        <f t="shared" si="2590"/>
        <v>1.6438709491611203E-3</v>
      </c>
      <c r="Z2158" s="13">
        <f t="shared" si="2591"/>
        <v>4.7571697052843626E-4</v>
      </c>
      <c r="AA2158" s="13">
        <f t="shared" si="2592"/>
        <v>5.5110383884807764E-4</v>
      </c>
      <c r="AB2158" s="13">
        <f t="shared" si="2593"/>
        <v>3.1921863209516632E-4</v>
      </c>
      <c r="AC2158" s="13">
        <f t="shared" si="2594"/>
        <v>2.0078066188347782E-6</v>
      </c>
      <c r="AD2158" s="13">
        <f t="shared" si="2595"/>
        <v>1.8815333039555807E-2</v>
      </c>
      <c r="AE2158" s="13">
        <f t="shared" si="2596"/>
        <v>4.2326973205784922E-3</v>
      </c>
      <c r="AF2158" s="13">
        <f t="shared" si="2597"/>
        <v>4.7609379461867069E-4</v>
      </c>
      <c r="AG2158" s="13">
        <f t="shared" si="2598"/>
        <v>3.5700686679138884E-5</v>
      </c>
      <c r="AH2158" s="13">
        <f t="shared" si="2599"/>
        <v>2.6754322422519356E-5</v>
      </c>
      <c r="AI2158" s="13">
        <f t="shared" si="2600"/>
        <v>3.0994079896815999E-5</v>
      </c>
      <c r="AJ2158" s="13">
        <f t="shared" si="2601"/>
        <v>1.7952855869032222E-5</v>
      </c>
      <c r="AK2158" s="13">
        <f t="shared" si="2602"/>
        <v>6.9326149795325861E-6</v>
      </c>
      <c r="AL2158" s="13">
        <f t="shared" si="2603"/>
        <v>2.0930132029519864E-8</v>
      </c>
      <c r="AM2158" s="13">
        <f t="shared" si="2604"/>
        <v>4.3593997732668428E-3</v>
      </c>
      <c r="AN2158" s="13">
        <f t="shared" si="2605"/>
        <v>9.8069057299411309E-4</v>
      </c>
      <c r="AO2158" s="13">
        <f t="shared" si="2606"/>
        <v>1.1030807565037828E-4</v>
      </c>
      <c r="AP2158" s="13">
        <f t="shared" si="2607"/>
        <v>8.2716348994364043E-6</v>
      </c>
      <c r="AQ2158" s="13">
        <f t="shared" si="2608"/>
        <v>4.6519674674430512E-7</v>
      </c>
      <c r="AR2158" s="13">
        <f t="shared" si="2609"/>
        <v>1.203730474433996E-6</v>
      </c>
      <c r="AS2158" s="13">
        <f t="shared" si="2610"/>
        <v>1.3944856427175514E-6</v>
      </c>
      <c r="AT2158" s="13">
        <f t="shared" si="2611"/>
        <v>8.077348912595012E-7</v>
      </c>
      <c r="AU2158" s="13">
        <f t="shared" si="2612"/>
        <v>3.1191221315913142E-7</v>
      </c>
      <c r="AV2158" s="13">
        <f t="shared" si="2613"/>
        <v>9.033523539461473E-8</v>
      </c>
      <c r="AW2158" s="13">
        <f t="shared" si="2614"/>
        <v>1.515163717930959E-10</v>
      </c>
      <c r="AX2158" s="13">
        <f t="shared" si="2615"/>
        <v>8.4170564255607258E-4</v>
      </c>
      <c r="AY2158" s="13">
        <f t="shared" si="2616"/>
        <v>1.8935010134941488E-4</v>
      </c>
      <c r="AZ2158" s="13">
        <f t="shared" si="2617"/>
        <v>2.1298099399782271E-5</v>
      </c>
      <c r="BA2158" s="13">
        <f t="shared" si="2618"/>
        <v>1.597073480325014E-6</v>
      </c>
      <c r="BB2158" s="13">
        <f t="shared" si="2619"/>
        <v>8.9819412533479115E-8</v>
      </c>
      <c r="BC2158" s="13">
        <f t="shared" si="2620"/>
        <v>4.0411550087063094E-9</v>
      </c>
      <c r="BD2158" s="13">
        <f t="shared" si="2621"/>
        <v>4.513186792144549E-8</v>
      </c>
      <c r="BE2158" s="13">
        <f t="shared" si="2622"/>
        <v>5.2283915030956959E-8</v>
      </c>
      <c r="BF2158" s="13">
        <f t="shared" si="2623"/>
        <v>3.0284673522956363E-8</v>
      </c>
      <c r="BG2158" s="13">
        <f t="shared" si="2624"/>
        <v>1.1694628578713087E-8</v>
      </c>
      <c r="BH2158" s="13">
        <f t="shared" si="2625"/>
        <v>3.3869690923954363E-9</v>
      </c>
      <c r="BI2158" s="13">
        <f t="shared" si="2626"/>
        <v>7.8474041689346823E-10</v>
      </c>
      <c r="BJ2158" s="14">
        <f t="shared" si="2627"/>
        <v>0.60783063713007746</v>
      </c>
      <c r="BK2158" s="14">
        <f t="shared" si="2628"/>
        <v>0.3206280094952732</v>
      </c>
      <c r="BL2158" s="14">
        <f t="shared" si="2629"/>
        <v>7.1051609214962466E-2</v>
      </c>
      <c r="BM2158" s="14">
        <f t="shared" si="2630"/>
        <v>0.16230886721613239</v>
      </c>
      <c r="BN2158" s="14">
        <f t="shared" si="2631"/>
        <v>0.83748775564487599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1.55</v>
      </c>
      <c r="F2159" s="10">
        <f>VLOOKUP(B2159,home!$B$2:$E$405,3,FALSE)</f>
        <v>1.2</v>
      </c>
      <c r="G2159" s="10">
        <f>VLOOKUP(C2159,away!$B$2:$E$405,4,FALSE)</f>
        <v>0.55000000000000004</v>
      </c>
      <c r="H2159" s="10">
        <f>VLOOKUP(A2159,away!$A$2:$E$405,3,FALSE)</f>
        <v>1.0857142857142901</v>
      </c>
      <c r="I2159" s="10">
        <f>VLOOKUP(C2159,away!$B$2:$E$405,3,FALSE)</f>
        <v>0.65</v>
      </c>
      <c r="J2159" s="10">
        <f>VLOOKUP(B2159,home!$B$2:$E$405,4,FALSE)</f>
        <v>1.2</v>
      </c>
      <c r="K2159" s="12">
        <f t="shared" si="2576"/>
        <v>1.0229999999999999</v>
      </c>
      <c r="L2159" s="12">
        <f t="shared" si="2577"/>
        <v>0.84685714285714631</v>
      </c>
      <c r="M2159" s="13">
        <f t="shared" si="2578"/>
        <v>0.1541456810538698</v>
      </c>
      <c r="N2159" s="13">
        <f t="shared" si="2579"/>
        <v>0.1576910317181088</v>
      </c>
      <c r="O2159" s="13">
        <f t="shared" si="2580"/>
        <v>0.13053937104104915</v>
      </c>
      <c r="P2159" s="13">
        <f t="shared" si="2581"/>
        <v>0.13354177657499325</v>
      </c>
      <c r="Q2159" s="13">
        <f t="shared" si="2582"/>
        <v>8.0658962723812649E-2</v>
      </c>
      <c r="R2159" s="13">
        <f t="shared" si="2583"/>
        <v>5.527409939509588E-2</v>
      </c>
      <c r="S2159" s="13">
        <f t="shared" si="2584"/>
        <v>2.8922973982925145E-2</v>
      </c>
      <c r="T2159" s="13">
        <f t="shared" si="2585"/>
        <v>6.8306618718109044E-2</v>
      </c>
      <c r="U2159" s="13">
        <f t="shared" si="2586"/>
        <v>5.6545403681183076E-2</v>
      </c>
      <c r="V2159" s="13">
        <f t="shared" si="2587"/>
        <v>2.7841089481826817E-3</v>
      </c>
      <c r="W2159" s="13">
        <f t="shared" si="2588"/>
        <v>2.7504706288820114E-2</v>
      </c>
      <c r="X2159" s="13">
        <f t="shared" si="2589"/>
        <v>2.3292556982875183E-2</v>
      </c>
      <c r="Y2159" s="13">
        <f t="shared" si="2590"/>
        <v>9.8627341281774736E-3</v>
      </c>
      <c r="Z2159" s="13">
        <f t="shared" si="2591"/>
        <v>1.5603088629244276E-2</v>
      </c>
      <c r="AA2159" s="13">
        <f t="shared" si="2592"/>
        <v>1.5961959667716893E-2</v>
      </c>
      <c r="AB2159" s="13">
        <f t="shared" si="2593"/>
        <v>8.1645423700371905E-3</v>
      </c>
      <c r="AC2159" s="13">
        <f t="shared" si="2594"/>
        <v>1.5074816424337517E-4</v>
      </c>
      <c r="AD2159" s="13">
        <f t="shared" si="2595"/>
        <v>7.0343286333657421E-3</v>
      </c>
      <c r="AE2159" s="13">
        <f t="shared" si="2596"/>
        <v>5.9570714483703265E-3</v>
      </c>
      <c r="AF2159" s="13">
        <f t="shared" si="2597"/>
        <v>2.5223942532813883E-3</v>
      </c>
      <c r="AG2159" s="13">
        <f t="shared" si="2598"/>
        <v>7.1203586349772067E-4</v>
      </c>
      <c r="AH2159" s="13">
        <f t="shared" si="2599"/>
        <v>3.303396764077158E-3</v>
      </c>
      <c r="AI2159" s="13">
        <f t="shared" si="2600"/>
        <v>3.3793748896509324E-3</v>
      </c>
      <c r="AJ2159" s="13">
        <f t="shared" si="2601"/>
        <v>1.7285502560564518E-3</v>
      </c>
      <c r="AK2159" s="13">
        <f t="shared" si="2602"/>
        <v>5.8943563731525008E-4</v>
      </c>
      <c r="AL2159" s="13">
        <f t="shared" si="2603"/>
        <v>5.223935573373319E-6</v>
      </c>
      <c r="AM2159" s="13">
        <f t="shared" si="2604"/>
        <v>1.4392236383866312E-3</v>
      </c>
      <c r="AN2159" s="13">
        <f t="shared" si="2605"/>
        <v>1.2188168183365693E-3</v>
      </c>
      <c r="AO2159" s="13">
        <f t="shared" si="2606"/>
        <v>5.1608186422137214E-4</v>
      </c>
      <c r="AP2159" s="13">
        <f t="shared" si="2607"/>
        <v>1.4568253767163368E-4</v>
      </c>
      <c r="AQ2159" s="13">
        <f t="shared" si="2608"/>
        <v>3.0843074404194566E-5</v>
      </c>
      <c r="AR2159" s="13">
        <f t="shared" si="2609"/>
        <v>5.5950102906998503E-4</v>
      </c>
      <c r="AS2159" s="13">
        <f t="shared" si="2610"/>
        <v>5.7236955273859468E-4</v>
      </c>
      <c r="AT2159" s="13">
        <f t="shared" si="2611"/>
        <v>2.9276702622579116E-4</v>
      </c>
      <c r="AU2159" s="13">
        <f t="shared" si="2612"/>
        <v>9.9833555942994783E-5</v>
      </c>
      <c r="AV2159" s="13">
        <f t="shared" si="2613"/>
        <v>2.5532431932420907E-5</v>
      </c>
      <c r="AW2159" s="13">
        <f t="shared" si="2614"/>
        <v>1.2571326329671883E-7</v>
      </c>
      <c r="AX2159" s="13">
        <f t="shared" si="2615"/>
        <v>2.4538763034492048E-4</v>
      </c>
      <c r="AY2159" s="13">
        <f t="shared" si="2616"/>
        <v>2.0780826752638492E-4</v>
      </c>
      <c r="AZ2159" s="13">
        <f t="shared" si="2617"/>
        <v>8.7991957849743903E-5</v>
      </c>
      <c r="BA2159" s="13">
        <f t="shared" si="2618"/>
        <v>2.4838872673013529E-5</v>
      </c>
      <c r="BB2159" s="13">
        <f t="shared" si="2619"/>
        <v>5.2587441859151706E-6</v>
      </c>
      <c r="BC2159" s="13">
        <f t="shared" si="2620"/>
        <v>8.9068101526015045E-7</v>
      </c>
      <c r="BD2159" s="13">
        <f t="shared" si="2621"/>
        <v>7.8969573817306749E-5</v>
      </c>
      <c r="BE2159" s="13">
        <f t="shared" si="2622"/>
        <v>8.078587401510479E-5</v>
      </c>
      <c r="BF2159" s="13">
        <f t="shared" si="2623"/>
        <v>4.1321974558726104E-5</v>
      </c>
      <c r="BG2159" s="13">
        <f t="shared" si="2624"/>
        <v>1.40907933245256E-5</v>
      </c>
      <c r="BH2159" s="13">
        <f t="shared" si="2625"/>
        <v>3.6037203927474212E-6</v>
      </c>
      <c r="BI2159" s="13">
        <f t="shared" si="2626"/>
        <v>7.3732119235612264E-7</v>
      </c>
      <c r="BJ2159" s="14">
        <f t="shared" si="2627"/>
        <v>0.38746526484503402</v>
      </c>
      <c r="BK2159" s="14">
        <f t="shared" si="2628"/>
        <v>0.31975832092731404</v>
      </c>
      <c r="BL2159" s="14">
        <f t="shared" si="2629"/>
        <v>0.27725564655539259</v>
      </c>
      <c r="BM2159" s="14">
        <f t="shared" si="2630"/>
        <v>0.28802371589579229</v>
      </c>
      <c r="BN2159" s="14">
        <f t="shared" si="2631"/>
        <v>0.7118509225069295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1.55</v>
      </c>
      <c r="F2160" s="10">
        <f>VLOOKUP(B2160,home!$B$2:$E$405,3,FALSE)</f>
        <v>1.38</v>
      </c>
      <c r="G2160" s="10">
        <f>VLOOKUP(C2160,away!$B$2:$E$405,4,FALSE)</f>
        <v>1.37</v>
      </c>
      <c r="H2160" s="10">
        <f>VLOOKUP(A2160,away!$A$2:$E$405,3,FALSE)</f>
        <v>1.0857142857142901</v>
      </c>
      <c r="I2160" s="10">
        <f>VLOOKUP(C2160,away!$B$2:$E$405,3,FALSE)</f>
        <v>0.65</v>
      </c>
      <c r="J2160" s="10">
        <f>VLOOKUP(B2160,home!$B$2:$E$405,4,FALSE)</f>
        <v>1.38</v>
      </c>
      <c r="K2160" s="12">
        <f t="shared" si="2576"/>
        <v>2.9304299999999999</v>
      </c>
      <c r="L2160" s="12">
        <f t="shared" si="2577"/>
        <v>0.97388571428571824</v>
      </c>
      <c r="M2160" s="13">
        <f t="shared" si="2578"/>
        <v>2.0154741375264851E-2</v>
      </c>
      <c r="N2160" s="13">
        <f t="shared" si="2579"/>
        <v>5.9062058768317376E-2</v>
      </c>
      <c r="O2160" s="13">
        <f t="shared" si="2580"/>
        <v>1.9628414700493726E-2</v>
      </c>
      <c r="P2160" s="13">
        <f t="shared" si="2581"/>
        <v>5.7519695290767836E-2</v>
      </c>
      <c r="Q2160" s="13">
        <f t="shared" si="2582"/>
        <v>8.6538614438220154E-2</v>
      </c>
      <c r="R2160" s="13">
        <f t="shared" si="2583"/>
        <v>9.5579163354433099E-3</v>
      </c>
      <c r="S2160" s="13">
        <f t="shared" si="2584"/>
        <v>4.1038920876494037E-2</v>
      </c>
      <c r="T2160" s="13">
        <f t="shared" si="2585"/>
        <v>8.4278720335462395E-2</v>
      </c>
      <c r="U2160" s="13">
        <f t="shared" si="2586"/>
        <v>2.8008804766873143E-2</v>
      </c>
      <c r="V2160" s="13">
        <f t="shared" si="2587"/>
        <v>1.3013459656004192E-2</v>
      </c>
      <c r="W2160" s="13">
        <f t="shared" si="2588"/>
        <v>8.4531783969397811E-2</v>
      </c>
      <c r="X2160" s="13">
        <f t="shared" si="2589"/>
        <v>8.2324296810883005E-2</v>
      </c>
      <c r="Y2160" s="13">
        <f t="shared" si="2590"/>
        <v>4.0087228301368134E-2</v>
      </c>
      <c r="Z2160" s="13">
        <f t="shared" si="2591"/>
        <v>3.1027727258087817E-3</v>
      </c>
      <c r="AA2160" s="13">
        <f t="shared" si="2592"/>
        <v>9.0924582788918292E-3</v>
      </c>
      <c r="AB2160" s="13">
        <f t="shared" si="2593"/>
        <v>1.3322406257106493E-2</v>
      </c>
      <c r="AC2160" s="13">
        <f t="shared" si="2594"/>
        <v>2.3211977152020917E-3</v>
      </c>
      <c r="AD2160" s="13">
        <f t="shared" si="2595"/>
        <v>6.1928618924360607E-2</v>
      </c>
      <c r="AE2160" s="13">
        <f t="shared" si="2596"/>
        <v>6.0311397275878968E-2</v>
      </c>
      <c r="AF2160" s="13">
        <f t="shared" si="2597"/>
        <v>2.9368204107794553E-2</v>
      </c>
      <c r="AG2160" s="13">
        <f t="shared" si="2598"/>
        <v>9.5337581449360907E-3</v>
      </c>
      <c r="AH2160" s="13">
        <f t="shared" si="2599"/>
        <v>7.5543650808513252E-4</v>
      </c>
      <c r="AI2160" s="13">
        <f t="shared" si="2600"/>
        <v>2.2137538063879149E-3</v>
      </c>
      <c r="AJ2160" s="13">
        <f t="shared" si="2601"/>
        <v>3.2436252834266693E-3</v>
      </c>
      <c r="AK2160" s="13">
        <f t="shared" si="2602"/>
        <v>3.1684056131040042E-3</v>
      </c>
      <c r="AL2160" s="13">
        <f t="shared" si="2603"/>
        <v>2.6497900975679751E-4</v>
      </c>
      <c r="AM2160" s="13">
        <f t="shared" si="2604"/>
        <v>3.629549655090282E-2</v>
      </c>
      <c r="AN2160" s="13">
        <f t="shared" si="2605"/>
        <v>3.5347665583830817E-2</v>
      </c>
      <c r="AO2160" s="13">
        <f t="shared" si="2606"/>
        <v>1.7212293272720884E-2</v>
      </c>
      <c r="AP2160" s="13">
        <f t="shared" si="2607"/>
        <v>5.587602176133015E-3</v>
      </c>
      <c r="AQ2160" s="13">
        <f t="shared" si="2608"/>
        <v>1.3604214841119336E-3</v>
      </c>
      <c r="AR2160" s="13">
        <f t="shared" si="2609"/>
        <v>1.4714176465479965E-4</v>
      </c>
      <c r="AS2160" s="13">
        <f t="shared" si="2610"/>
        <v>4.3118864139736457E-4</v>
      </c>
      <c r="AT2160" s="13">
        <f t="shared" si="2611"/>
        <v>6.3178406520503954E-4</v>
      </c>
      <c r="AU2160" s="13">
        <f t="shared" si="2612"/>
        <v>6.1713299273293454E-4</v>
      </c>
      <c r="AV2160" s="13">
        <f t="shared" si="2613"/>
        <v>4.5211625897359335E-4</v>
      </c>
      <c r="AW2160" s="13">
        <f t="shared" si="2614"/>
        <v>2.1006239805473959E-5</v>
      </c>
      <c r="AX2160" s="13">
        <f t="shared" si="2615"/>
        <v>1.7726901992943678E-2</v>
      </c>
      <c r="AY2160" s="13">
        <f t="shared" si="2616"/>
        <v>1.7263976609470877E-2</v>
      </c>
      <c r="AZ2160" s="13">
        <f t="shared" si="2617"/>
        <v>8.4065700958632361E-3</v>
      </c>
      <c r="BA2160" s="13">
        <f t="shared" si="2618"/>
        <v>2.7290128408342432E-3</v>
      </c>
      <c r="BB2160" s="13">
        <f t="shared" si="2619"/>
        <v>6.6443665494768833E-4</v>
      </c>
      <c r="BC2160" s="13">
        <f t="shared" si="2620"/>
        <v>1.2941707326026859E-4</v>
      </c>
      <c r="BD2160" s="13">
        <f t="shared" si="2621"/>
        <v>2.3883210428683425E-5</v>
      </c>
      <c r="BE2160" s="13">
        <f t="shared" si="2622"/>
        <v>6.9988076336526775E-5</v>
      </c>
      <c r="BF2160" s="13">
        <f t="shared" si="2623"/>
        <v>1.0254757926942409E-4</v>
      </c>
      <c r="BG2160" s="13">
        <f t="shared" si="2624"/>
        <v>1.0016950090616612E-4</v>
      </c>
      <c r="BH2160" s="13">
        <f t="shared" si="2625"/>
        <v>7.3384927635114096E-5</v>
      </c>
      <c r="BI2160" s="13">
        <f t="shared" si="2626"/>
        <v>4.3009878697953498E-5</v>
      </c>
      <c r="BJ2160" s="14">
        <f t="shared" si="2627"/>
        <v>0.74068847541163851</v>
      </c>
      <c r="BK2160" s="14">
        <f t="shared" si="2628"/>
        <v>0.15157697053296068</v>
      </c>
      <c r="BL2160" s="14">
        <f t="shared" si="2629"/>
        <v>9.1683568446049801E-2</v>
      </c>
      <c r="BM2160" s="14">
        <f t="shared" si="2630"/>
        <v>0.71734737583828512</v>
      </c>
      <c r="BN2160" s="14">
        <f t="shared" si="2631"/>
        <v>0.25246144090850725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1.55</v>
      </c>
      <c r="F2161" s="10">
        <f>VLOOKUP(B2161,home!$B$2:$E$405,3,FALSE)</f>
        <v>0.28000000000000003</v>
      </c>
      <c r="G2161" s="10">
        <f>VLOOKUP(C2161,away!$B$2:$E$405,4,FALSE)</f>
        <v>0.4</v>
      </c>
      <c r="H2161" s="10">
        <f>VLOOKUP(A2161,away!$A$2:$E$405,3,FALSE)</f>
        <v>1.0857142857142901</v>
      </c>
      <c r="I2161" s="10">
        <f>VLOOKUP(C2161,away!$B$2:$E$405,3,FALSE)</f>
        <v>1.29</v>
      </c>
      <c r="J2161" s="10">
        <f>VLOOKUP(B2161,home!$B$2:$E$405,4,FALSE)</f>
        <v>0.28000000000000003</v>
      </c>
      <c r="K2161" s="12">
        <f t="shared" si="2576"/>
        <v>0.17360000000000003</v>
      </c>
      <c r="L2161" s="12">
        <f t="shared" si="2577"/>
        <v>0.39216000000000162</v>
      </c>
      <c r="M2161" s="13">
        <f t="shared" si="2578"/>
        <v>0.56792835714683931</v>
      </c>
      <c r="N2161" s="13">
        <f t="shared" si="2579"/>
        <v>9.8592362800691336E-2</v>
      </c>
      <c r="O2161" s="13">
        <f t="shared" si="2580"/>
        <v>0.22271878453870542</v>
      </c>
      <c r="P2161" s="13">
        <f t="shared" si="2581"/>
        <v>3.8663980995919271E-2</v>
      </c>
      <c r="Q2161" s="13">
        <f t="shared" si="2582"/>
        <v>8.55781709110001E-3</v>
      </c>
      <c r="R2161" s="13">
        <f t="shared" si="2583"/>
        <v>4.3670699272349532E-2</v>
      </c>
      <c r="S2161" s="13">
        <f t="shared" si="2584"/>
        <v>6.5805105857141388E-4</v>
      </c>
      <c r="T2161" s="13">
        <f t="shared" si="2585"/>
        <v>3.3560335504457936E-3</v>
      </c>
      <c r="U2161" s="13">
        <f t="shared" si="2586"/>
        <v>7.581233393679881E-3</v>
      </c>
      <c r="V2161" s="13">
        <f t="shared" si="2587"/>
        <v>4.9777158025842301E-6</v>
      </c>
      <c r="W2161" s="13">
        <f t="shared" si="2588"/>
        <v>4.9521234900498732E-4</v>
      </c>
      <c r="X2161" s="13">
        <f t="shared" si="2589"/>
        <v>1.942024747857966E-4</v>
      </c>
      <c r="Y2161" s="13">
        <f t="shared" si="2590"/>
        <v>3.8079221255999151E-5</v>
      </c>
      <c r="Z2161" s="13">
        <f t="shared" si="2591"/>
        <v>5.7086338088815549E-3</v>
      </c>
      <c r="AA2161" s="13">
        <f t="shared" si="2592"/>
        <v>9.9101882922183831E-4</v>
      </c>
      <c r="AB2161" s="13">
        <f t="shared" si="2593"/>
        <v>8.6020434376455588E-5</v>
      </c>
      <c r="AC2161" s="13">
        <f t="shared" si="2594"/>
        <v>2.1179862166184622E-8</v>
      </c>
      <c r="AD2161" s="13">
        <f t="shared" si="2595"/>
        <v>2.1492215946816456E-5</v>
      </c>
      <c r="AE2161" s="13">
        <f t="shared" si="2596"/>
        <v>8.4283874057035756E-6</v>
      </c>
      <c r="AF2161" s="13">
        <f t="shared" si="2597"/>
        <v>1.6526382025103638E-6</v>
      </c>
      <c r="AG2161" s="13">
        <f t="shared" si="2598"/>
        <v>2.1603286583215566E-7</v>
      </c>
      <c r="AH2161" s="13">
        <f t="shared" si="2599"/>
        <v>5.5967445862274983E-4</v>
      </c>
      <c r="AI2161" s="13">
        <f t="shared" si="2600"/>
        <v>9.7159486016909399E-5</v>
      </c>
      <c r="AJ2161" s="13">
        <f t="shared" si="2601"/>
        <v>8.4334433862677379E-6</v>
      </c>
      <c r="AK2161" s="13">
        <f t="shared" si="2602"/>
        <v>4.8801525728535979E-7</v>
      </c>
      <c r="AL2161" s="13">
        <f t="shared" si="2603"/>
        <v>5.7676133123799862E-11</v>
      </c>
      <c r="AM2161" s="13">
        <f t="shared" si="2604"/>
        <v>7.4620973767346712E-7</v>
      </c>
      <c r="AN2161" s="13">
        <f t="shared" si="2605"/>
        <v>2.9263361072602806E-7</v>
      </c>
      <c r="AO2161" s="13">
        <f t="shared" si="2606"/>
        <v>5.7379598391159808E-8</v>
      </c>
      <c r="AP2161" s="13">
        <f t="shared" si="2607"/>
        <v>7.5006611016924413E-9</v>
      </c>
      <c r="AQ2161" s="13">
        <f t="shared" si="2608"/>
        <v>7.3536481440992986E-10</v>
      </c>
      <c r="AR2161" s="13">
        <f t="shared" si="2609"/>
        <v>4.38963871386997E-5</v>
      </c>
      <c r="AS2161" s="13">
        <f t="shared" si="2610"/>
        <v>7.6204128072782701E-6</v>
      </c>
      <c r="AT2161" s="13">
        <f t="shared" si="2611"/>
        <v>6.6145183167175399E-7</v>
      </c>
      <c r="AU2161" s="13">
        <f t="shared" si="2612"/>
        <v>3.8276012659405503E-8</v>
      </c>
      <c r="AV2161" s="13">
        <f t="shared" si="2613"/>
        <v>1.6611789494181993E-9</v>
      </c>
      <c r="AW2161" s="13">
        <f t="shared" si="2614"/>
        <v>1.0907033563077754E-13</v>
      </c>
      <c r="AX2161" s="13">
        <f t="shared" si="2615"/>
        <v>2.1590335076685652E-8</v>
      </c>
      <c r="AY2161" s="13">
        <f t="shared" si="2616"/>
        <v>8.4668658036730798E-9</v>
      </c>
      <c r="AZ2161" s="13">
        <f t="shared" si="2617"/>
        <v>1.6601830467842242E-9</v>
      </c>
      <c r="BA2161" s="13">
        <f t="shared" si="2618"/>
        <v>2.1701912787563469E-10</v>
      </c>
      <c r="BB2161" s="13">
        <f t="shared" si="2619"/>
        <v>2.1276555296927307E-11</v>
      </c>
      <c r="BC2161" s="13">
        <f t="shared" si="2620"/>
        <v>1.6687627850486097E-12</v>
      </c>
      <c r="BD2161" s="13">
        <f t="shared" si="2621"/>
        <v>2.8690678633854235E-6</v>
      </c>
      <c r="BE2161" s="13">
        <f t="shared" si="2622"/>
        <v>4.980701810837096E-7</v>
      </c>
      <c r="BF2161" s="13">
        <f t="shared" si="2623"/>
        <v>4.3232491718066008E-8</v>
      </c>
      <c r="BG2161" s="13">
        <f t="shared" si="2624"/>
        <v>2.5017201874187533E-9</v>
      </c>
      <c r="BH2161" s="13">
        <f t="shared" si="2625"/>
        <v>1.0857465613397393E-10</v>
      </c>
      <c r="BI2161" s="13">
        <f t="shared" si="2626"/>
        <v>3.7697120609715731E-12</v>
      </c>
      <c r="BJ2161" s="14">
        <f t="shared" si="2627"/>
        <v>0.11126663317802586</v>
      </c>
      <c r="BK2161" s="14">
        <f t="shared" si="2628"/>
        <v>0.6072553966215366</v>
      </c>
      <c r="BL2161" s="14">
        <f t="shared" si="2629"/>
        <v>0.27576914304518624</v>
      </c>
      <c r="BM2161" s="14">
        <f t="shared" si="2630"/>
        <v>1.9867796341268829E-2</v>
      </c>
      <c r="BN2161" s="14">
        <f t="shared" si="2631"/>
        <v>0.98013200184560501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1.6111111111111101</v>
      </c>
      <c r="F2162" s="10">
        <f>VLOOKUP(B2162,home!$B$2:$E$405,3,FALSE)</f>
        <v>1.1599999999999999</v>
      </c>
      <c r="G2162" s="10">
        <f>VLOOKUP(C2162,away!$B$2:$E$405,4,FALSE)</f>
        <v>0.9</v>
      </c>
      <c r="H2162" s="10">
        <f>VLOOKUP(A2162,away!$A$2:$E$405,3,FALSE)</f>
        <v>1.4652777777777799</v>
      </c>
      <c r="I2162" s="10">
        <f>VLOOKUP(C2162,away!$B$2:$E$405,3,FALSE)</f>
        <v>1.03</v>
      </c>
      <c r="J2162" s="10">
        <f>VLOOKUP(B2162,home!$B$2:$E$405,4,FALSE)</f>
        <v>1.1599999999999999</v>
      </c>
      <c r="K2162" s="12">
        <f t="shared" si="2576"/>
        <v>1.6819999999999988</v>
      </c>
      <c r="L2162" s="12">
        <f t="shared" si="2577"/>
        <v>1.7507138888888916</v>
      </c>
      <c r="M2162" s="13">
        <f t="shared" si="2578"/>
        <v>3.2299165374411201E-2</v>
      </c>
      <c r="N2162" s="13">
        <f t="shared" si="2579"/>
        <v>5.4327196159759603E-2</v>
      </c>
      <c r="O2162" s="13">
        <f t="shared" si="2580"/>
        <v>5.6546597420500867E-2</v>
      </c>
      <c r="P2162" s="13">
        <f t="shared" si="2581"/>
        <v>9.511137686128239E-2</v>
      </c>
      <c r="Q2162" s="13">
        <f t="shared" si="2582"/>
        <v>4.5689171970357802E-2</v>
      </c>
      <c r="R2162" s="13">
        <f t="shared" si="2583"/>
        <v>4.9498456736739832E-2</v>
      </c>
      <c r="S2162" s="13">
        <f t="shared" si="2584"/>
        <v>7.0018635958436076E-2</v>
      </c>
      <c r="T2162" s="13">
        <f t="shared" si="2585"/>
        <v>7.9988667940338445E-2</v>
      </c>
      <c r="U2162" s="13">
        <f t="shared" si="2586"/>
        <v>8.3256404231196332E-2</v>
      </c>
      <c r="V2162" s="13">
        <f t="shared" si="2587"/>
        <v>2.2909325622085409E-2</v>
      </c>
      <c r="W2162" s="13">
        <f t="shared" si="2588"/>
        <v>2.5616395751380583E-2</v>
      </c>
      <c r="X2162" s="13">
        <f t="shared" si="2589"/>
        <v>4.4846979825216383E-2</v>
      </c>
      <c r="Y2162" s="13">
        <f t="shared" si="2590"/>
        <v>3.9257115227363124E-2</v>
      </c>
      <c r="Z2162" s="13">
        <f t="shared" si="2591"/>
        <v>2.8885878562525454E-2</v>
      </c>
      <c r="AA2162" s="13">
        <f t="shared" si="2592"/>
        <v>4.8586047742167772E-2</v>
      </c>
      <c r="AB2162" s="13">
        <f t="shared" si="2593"/>
        <v>4.0860866151163078E-2</v>
      </c>
      <c r="AC2162" s="13">
        <f t="shared" si="2594"/>
        <v>4.2163192872435792E-3</v>
      </c>
      <c r="AD2162" s="13">
        <f t="shared" si="2595"/>
        <v>1.0771694413455534E-2</v>
      </c>
      <c r="AE2162" s="13">
        <f t="shared" si="2596"/>
        <v>1.8858155016503484E-2</v>
      </c>
      <c r="AF2162" s="13">
        <f t="shared" si="2597"/>
        <v>1.6507616953106194E-2</v>
      </c>
      <c r="AG2162" s="13">
        <f t="shared" si="2598"/>
        <v>9.6333714240869131E-3</v>
      </c>
      <c r="AH2162" s="13">
        <f t="shared" si="2599"/>
        <v>1.2642727198042797E-2</v>
      </c>
      <c r="AI2162" s="13">
        <f t="shared" si="2600"/>
        <v>2.1265067147107967E-2</v>
      </c>
      <c r="AJ2162" s="13">
        <f t="shared" si="2601"/>
        <v>1.7883921470717792E-2</v>
      </c>
      <c r="AK2162" s="13">
        <f t="shared" si="2602"/>
        <v>1.0026918637915766E-2</v>
      </c>
      <c r="AL2162" s="13">
        <f t="shared" si="2603"/>
        <v>4.9663194456934514E-4</v>
      </c>
      <c r="AM2162" s="13">
        <f t="shared" si="2604"/>
        <v>3.6235980006864383E-3</v>
      </c>
      <c r="AN2162" s="13">
        <f t="shared" si="2605"/>
        <v>6.3438833475517676E-3</v>
      </c>
      <c r="AO2162" s="13">
        <f t="shared" si="2606"/>
        <v>5.5531623430249187E-3</v>
      </c>
      <c r="AP2162" s="13">
        <f t="shared" si="2607"/>
        <v>3.2406661470628351E-3</v>
      </c>
      <c r="AQ2162" s="13">
        <f t="shared" si="2608"/>
        <v>1.4183698082287388E-3</v>
      </c>
      <c r="AR2162" s="13">
        <f t="shared" si="2609"/>
        <v>4.4267596198093711E-3</v>
      </c>
      <c r="AS2162" s="13">
        <f t="shared" si="2610"/>
        <v>7.4458096805193564E-3</v>
      </c>
      <c r="AT2162" s="13">
        <f t="shared" si="2611"/>
        <v>6.2619259413167752E-3</v>
      </c>
      <c r="AU2162" s="13">
        <f t="shared" si="2612"/>
        <v>3.5108531444316021E-3</v>
      </c>
      <c r="AV2162" s="13">
        <f t="shared" si="2613"/>
        <v>1.4763137472334883E-3</v>
      </c>
      <c r="AW2162" s="13">
        <f t="shared" si="2614"/>
        <v>4.0623124032373463E-5</v>
      </c>
      <c r="AX2162" s="13">
        <f t="shared" si="2615"/>
        <v>1.0158153061924308E-3</v>
      </c>
      <c r="AY2162" s="13">
        <f t="shared" si="2616"/>
        <v>1.7784019650970105E-3</v>
      </c>
      <c r="AZ2162" s="13">
        <f t="shared" si="2617"/>
        <v>1.5567365101613175E-3</v>
      </c>
      <c r="BA2162" s="13">
        <f t="shared" si="2618"/>
        <v>9.0846674322661396E-4</v>
      </c>
      <c r="BB2162" s="13">
        <f t="shared" si="2619"/>
        <v>3.9761633624012276E-4</v>
      </c>
      <c r="BC2162" s="13">
        <f t="shared" si="2620"/>
        <v>1.3922248846093963E-4</v>
      </c>
      <c r="BD2162" s="13">
        <f t="shared" si="2621"/>
        <v>1.2916649248621308E-3</v>
      </c>
      <c r="BE2162" s="13">
        <f t="shared" si="2622"/>
        <v>2.1725804036181024E-3</v>
      </c>
      <c r="BF2162" s="13">
        <f t="shared" si="2623"/>
        <v>1.8271401194428231E-3</v>
      </c>
      <c r="BG2162" s="13">
        <f t="shared" si="2624"/>
        <v>1.0244165603009419E-3</v>
      </c>
      <c r="BH2162" s="13">
        <f t="shared" si="2625"/>
        <v>4.3076716360654599E-4</v>
      </c>
      <c r="BI2162" s="13">
        <f t="shared" si="2626"/>
        <v>1.4491007383724195E-4</v>
      </c>
      <c r="BJ2162" s="14">
        <f t="shared" si="2627"/>
        <v>0.37147230367750128</v>
      </c>
      <c r="BK2162" s="14">
        <f t="shared" si="2628"/>
        <v>0.22682985701312502</v>
      </c>
      <c r="BL2162" s="14">
        <f t="shared" si="2629"/>
        <v>0.37058014811453066</v>
      </c>
      <c r="BM2162" s="14">
        <f t="shared" si="2630"/>
        <v>0.66255844400356623</v>
      </c>
      <c r="BN2162" s="14">
        <f t="shared" si="2631"/>
        <v>0.33347196452305172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1.6111111111111101</v>
      </c>
      <c r="F2163" s="10">
        <f>VLOOKUP(B2163,home!$B$2:$E$405,3,FALSE)</f>
        <v>1.55</v>
      </c>
      <c r="G2163" s="10">
        <f>VLOOKUP(C2163,away!$B$2:$E$405,4,FALSE)</f>
        <v>1.55</v>
      </c>
      <c r="H2163" s="10">
        <f>VLOOKUP(A2163,away!$A$2:$E$405,3,FALSE)</f>
        <v>1.4652777777777799</v>
      </c>
      <c r="I2163" s="10">
        <f>VLOOKUP(C2163,away!$B$2:$E$405,3,FALSE)</f>
        <v>0.78</v>
      </c>
      <c r="J2163" s="10">
        <f>VLOOKUP(B2163,home!$B$2:$E$405,4,FALSE)</f>
        <v>1.55</v>
      </c>
      <c r="K2163" s="12">
        <f t="shared" si="2576"/>
        <v>3.870694444444442</v>
      </c>
      <c r="L2163" s="12">
        <f t="shared" si="2577"/>
        <v>1.7715208333333361</v>
      </c>
      <c r="M2163" s="13">
        <f t="shared" si="2578"/>
        <v>3.5450065271318601E-3</v>
      </c>
      <c r="N2163" s="13">
        <f t="shared" si="2579"/>
        <v>1.3721637070088572E-2</v>
      </c>
      <c r="O2163" s="13">
        <f t="shared" si="2580"/>
        <v>6.2800529171167475E-3</v>
      </c>
      <c r="P2163" s="13">
        <f t="shared" si="2581"/>
        <v>2.43081659371009E-2</v>
      </c>
      <c r="Q2163" s="13">
        <f t="shared" si="2582"/>
        <v>2.6556132187937381E-2</v>
      </c>
      <c r="R2163" s="13">
        <f t="shared" si="2583"/>
        <v>5.5626222885540562E-3</v>
      </c>
      <c r="S2163" s="13">
        <f t="shared" si="2584"/>
        <v>4.1670369765418942E-2</v>
      </c>
      <c r="T2163" s="13">
        <f t="shared" si="2585"/>
        <v>4.7044741423685053E-2</v>
      </c>
      <c r="U2163" s="13">
        <f t="shared" si="2586"/>
        <v>2.1531211188849007E-2</v>
      </c>
      <c r="V2163" s="13">
        <f t="shared" si="2587"/>
        <v>3.1748265096133606E-2</v>
      </c>
      <c r="W2163" s="13">
        <f t="shared" si="2588"/>
        <v>3.4263557775260481E-2</v>
      </c>
      <c r="X2163" s="13">
        <f t="shared" si="2589"/>
        <v>6.069860642299435E-2</v>
      </c>
      <c r="Y2163" s="13">
        <f t="shared" si="2590"/>
        <v>5.3764422916317584E-2</v>
      </c>
      <c r="Z2163" s="13">
        <f t="shared" si="2591"/>
        <v>3.2847670907126228E-3</v>
      </c>
      <c r="AA2163" s="13">
        <f t="shared" si="2592"/>
        <v>1.2714329729315278E-2</v>
      </c>
      <c r="AB2163" s="13">
        <f t="shared" si="2593"/>
        <v>2.4606642724047736E-2</v>
      </c>
      <c r="AC2163" s="13">
        <f t="shared" si="2594"/>
        <v>1.360614730652333E-2</v>
      </c>
      <c r="AD2163" s="13">
        <f t="shared" si="2595"/>
        <v>3.3155940681900482E-2</v>
      </c>
      <c r="AE2163" s="13">
        <f t="shared" si="2596"/>
        <v>5.8736439666750989E-2</v>
      </c>
      <c r="AF2163" s="13">
        <f t="shared" si="2597"/>
        <v>5.2026413272737979E-2</v>
      </c>
      <c r="AG2163" s="13">
        <f t="shared" si="2598"/>
        <v>3.0721958332088437E-2</v>
      </c>
      <c r="AH2163" s="13">
        <f t="shared" si="2599"/>
        <v>1.4547583334612855E-3</v>
      </c>
      <c r="AI2163" s="13">
        <f t="shared" si="2600"/>
        <v>5.6309249993378519E-3</v>
      </c>
      <c r="AJ2163" s="13">
        <f t="shared" si="2601"/>
        <v>1.0897795056010176E-2</v>
      </c>
      <c r="AK2163" s="13">
        <f t="shared" si="2602"/>
        <v>1.4060678259997565E-2</v>
      </c>
      <c r="AL2163" s="13">
        <f t="shared" si="2603"/>
        <v>3.7319027083337806E-3</v>
      </c>
      <c r="AM2163" s="13">
        <f t="shared" si="2604"/>
        <v>2.5667303079552332E-2</v>
      </c>
      <c r="AN2163" s="13">
        <f t="shared" si="2605"/>
        <v>4.5470162140907842E-2</v>
      </c>
      <c r="AO2163" s="13">
        <f t="shared" si="2606"/>
        <v>4.0275669763831498E-2</v>
      </c>
      <c r="AP2163" s="13">
        <f t="shared" si="2607"/>
        <v>2.378306268769367E-2</v>
      </c>
      <c r="AQ2163" s="13">
        <f t="shared" si="2608"/>
        <v>1.0533047757930512E-2</v>
      </c>
      <c r="AR2163" s="13">
        <f t="shared" si="2609"/>
        <v>5.154269390383907E-4</v>
      </c>
      <c r="AS2163" s="13">
        <f t="shared" si="2610"/>
        <v>1.9950601894529025E-3</v>
      </c>
      <c r="AT2163" s="13">
        <f t="shared" si="2611"/>
        <v>3.8611341958238142E-3</v>
      </c>
      <c r="AU2163" s="13">
        <f t="shared" si="2612"/>
        <v>4.9817568936765646E-3</v>
      </c>
      <c r="AV2163" s="13">
        <f t="shared" si="2613"/>
        <v>4.8207146829816706E-3</v>
      </c>
      <c r="AW2163" s="13">
        <f t="shared" si="2614"/>
        <v>7.1082544481933187E-4</v>
      </c>
      <c r="AX2163" s="13">
        <f t="shared" si="2615"/>
        <v>1.6558381238982491E-2</v>
      </c>
      <c r="AY2163" s="13">
        <f t="shared" si="2616"/>
        <v>2.9333517331133336E-2</v>
      </c>
      <c r="AZ2163" s="13">
        <f t="shared" si="2617"/>
        <v>2.5982468533523598E-2</v>
      </c>
      <c r="BA2163" s="13">
        <f t="shared" si="2618"/>
        <v>1.5342828102854967E-2</v>
      </c>
      <c r="BB2163" s="13">
        <f t="shared" si="2619"/>
        <v>6.7950349066149378E-3</v>
      </c>
      <c r="BC2163" s="13">
        <f t="shared" si="2620"/>
        <v>2.4075091800591221E-3</v>
      </c>
      <c r="BD2163" s="13">
        <f t="shared" si="2621"/>
        <v>1.5218159342795669E-4</v>
      </c>
      <c r="BE2163" s="13">
        <f t="shared" si="2622"/>
        <v>5.8904844822829465E-4</v>
      </c>
      <c r="BF2163" s="13">
        <f t="shared" si="2623"/>
        <v>1.14001327803294E-3</v>
      </c>
      <c r="BG2163" s="13">
        <f t="shared" si="2624"/>
        <v>1.4708810206249994E-3</v>
      </c>
      <c r="BH2163" s="13">
        <f t="shared" si="2625"/>
        <v>1.4233327487429891E-3</v>
      </c>
      <c r="BI2163" s="13">
        <f t="shared" si="2626"/>
        <v>1.1018572326310649E-3</v>
      </c>
      <c r="BJ2163" s="14">
        <f t="shared" si="2627"/>
        <v>0.65283883447284563</v>
      </c>
      <c r="BK2163" s="14">
        <f t="shared" si="2628"/>
        <v>0.14794337467177576</v>
      </c>
      <c r="BL2163" s="14">
        <f t="shared" si="2629"/>
        <v>0.1247904227193513</v>
      </c>
      <c r="BM2163" s="14">
        <f t="shared" si="2630"/>
        <v>0.82026109014044146</v>
      </c>
      <c r="BN2163" s="14">
        <f t="shared" si="2631"/>
        <v>7.9973616927929522E-2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1.6111111111111101</v>
      </c>
      <c r="F2164" s="10">
        <f>VLOOKUP(B2164,home!$B$2:$E$405,3,FALSE)</f>
        <v>1.1599999999999999</v>
      </c>
      <c r="G2164" s="10">
        <f>VLOOKUP(C2164,away!$B$2:$E$405,4,FALSE)</f>
        <v>0.54</v>
      </c>
      <c r="H2164" s="10">
        <f>VLOOKUP(A2164,away!$A$2:$E$405,3,FALSE)</f>
        <v>1.4652777777777799</v>
      </c>
      <c r="I2164" s="10">
        <f>VLOOKUP(C2164,away!$B$2:$E$405,3,FALSE)</f>
        <v>0.54</v>
      </c>
      <c r="J2164" s="10">
        <f>VLOOKUP(B2164,home!$B$2:$E$405,4,FALSE)</f>
        <v>1.1599999999999999</v>
      </c>
      <c r="K2164" s="12">
        <f t="shared" si="2576"/>
        <v>1.0091999999999992</v>
      </c>
      <c r="L2164" s="12">
        <f t="shared" si="2577"/>
        <v>0.91785000000000139</v>
      </c>
      <c r="M2164" s="13">
        <f t="shared" si="2578"/>
        <v>0.14557701786675711</v>
      </c>
      <c r="N2164" s="13">
        <f t="shared" si="2579"/>
        <v>0.14691632643113114</v>
      </c>
      <c r="O2164" s="13">
        <f t="shared" si="2580"/>
        <v>0.1336178658490032</v>
      </c>
      <c r="P2164" s="13">
        <f t="shared" si="2581"/>
        <v>0.13484715021481394</v>
      </c>
      <c r="Q2164" s="13">
        <f t="shared" si="2582"/>
        <v>7.4133978317148713E-2</v>
      </c>
      <c r="R2164" s="13">
        <f t="shared" si="2583"/>
        <v>6.1320579084753885E-2</v>
      </c>
      <c r="S2164" s="13">
        <f t="shared" si="2584"/>
        <v>3.1227033956863492E-2</v>
      </c>
      <c r="T2164" s="13">
        <f t="shared" si="2585"/>
        <v>6.8043871998395053E-2</v>
      </c>
      <c r="U2164" s="13">
        <f t="shared" si="2586"/>
        <v>6.188472841233357E-2</v>
      </c>
      <c r="V2164" s="13">
        <f t="shared" si="2587"/>
        <v>3.2139356735540457E-3</v>
      </c>
      <c r="W2164" s="13">
        <f t="shared" si="2588"/>
        <v>2.493867030588881E-2</v>
      </c>
      <c r="X2164" s="13">
        <f t="shared" si="2589"/>
        <v>2.2889958540260078E-2</v>
      </c>
      <c r="Y2164" s="13">
        <f t="shared" si="2590"/>
        <v>1.0504774223088872E-2</v>
      </c>
      <c r="Z2164" s="13">
        <f t="shared" si="2591"/>
        <v>1.8761031170980481E-2</v>
      </c>
      <c r="AA2164" s="13">
        <f t="shared" si="2592"/>
        <v>1.8933632657753489E-2</v>
      </c>
      <c r="AB2164" s="13">
        <f t="shared" si="2593"/>
        <v>9.5539110391024019E-3</v>
      </c>
      <c r="AC2164" s="13">
        <f t="shared" si="2594"/>
        <v>1.8606562736655754E-4</v>
      </c>
      <c r="AD2164" s="13">
        <f t="shared" si="2595"/>
        <v>6.2920265181757419E-3</v>
      </c>
      <c r="AE2164" s="13">
        <f t="shared" si="2596"/>
        <v>5.775136539707613E-3</v>
      </c>
      <c r="AF2164" s="13">
        <f t="shared" si="2597"/>
        <v>2.6503545364853199E-3</v>
      </c>
      <c r="AG2164" s="13">
        <f t="shared" si="2598"/>
        <v>8.1087597043768504E-4</v>
      </c>
      <c r="AH2164" s="13">
        <f t="shared" si="2599"/>
        <v>4.3049531150711143E-3</v>
      </c>
      <c r="AI2164" s="13">
        <f t="shared" si="2600"/>
        <v>4.3445586837297656E-3</v>
      </c>
      <c r="AJ2164" s="13">
        <f t="shared" si="2601"/>
        <v>2.1922643118100376E-3</v>
      </c>
      <c r="AK2164" s="13">
        <f t="shared" si="2602"/>
        <v>7.3747771449289611E-4</v>
      </c>
      <c r="AL2164" s="13">
        <f t="shared" si="2603"/>
        <v>6.8940606068126504E-6</v>
      </c>
      <c r="AM2164" s="13">
        <f t="shared" si="2604"/>
        <v>1.2699826324285908E-3</v>
      </c>
      <c r="AN2164" s="13">
        <f t="shared" si="2605"/>
        <v>1.1656535591745838E-3</v>
      </c>
      <c r="AO2164" s="13">
        <f t="shared" si="2606"/>
        <v>5.3494755964419668E-4</v>
      </c>
      <c r="AP2164" s="13">
        <f t="shared" si="2607"/>
        <v>1.6366720587314223E-4</v>
      </c>
      <c r="AQ2164" s="13">
        <f t="shared" si="2608"/>
        <v>3.7555486227665947E-5</v>
      </c>
      <c r="AR2164" s="13">
        <f t="shared" si="2609"/>
        <v>7.9026024333360585E-4</v>
      </c>
      <c r="AS2164" s="13">
        <f t="shared" si="2610"/>
        <v>7.9753063757227445E-4</v>
      </c>
      <c r="AT2164" s="13">
        <f t="shared" si="2611"/>
        <v>4.0243395971896928E-4</v>
      </c>
      <c r="AU2164" s="13">
        <f t="shared" si="2612"/>
        <v>1.3537878404946117E-4</v>
      </c>
      <c r="AV2164" s="13">
        <f t="shared" si="2613"/>
        <v>3.415606721567903E-5</v>
      </c>
      <c r="AW2164" s="13">
        <f t="shared" si="2614"/>
        <v>1.7738690256722923E-7</v>
      </c>
      <c r="AX2164" s="13">
        <f t="shared" si="2615"/>
        <v>2.1361107877448875E-4</v>
      </c>
      <c r="AY2164" s="13">
        <f t="shared" si="2616"/>
        <v>1.960629286531648E-4</v>
      </c>
      <c r="AZ2164" s="13">
        <f t="shared" si="2617"/>
        <v>8.9978179532153776E-5</v>
      </c>
      <c r="BA2164" s="13">
        <f t="shared" si="2618"/>
        <v>2.7528824027862497E-5</v>
      </c>
      <c r="BB2164" s="13">
        <f t="shared" si="2619"/>
        <v>6.3168327834934063E-6</v>
      </c>
      <c r="BC2164" s="13">
        <f t="shared" si="2620"/>
        <v>1.1595809940658866E-6</v>
      </c>
      <c r="BD2164" s="13">
        <f t="shared" si="2621"/>
        <v>1.208900607239585E-4</v>
      </c>
      <c r="BE2164" s="13">
        <f t="shared" si="2622"/>
        <v>1.2200224928261883E-4</v>
      </c>
      <c r="BF2164" s="13">
        <f t="shared" si="2623"/>
        <v>6.1562334988009409E-5</v>
      </c>
      <c r="BG2164" s="13">
        <f t="shared" si="2624"/>
        <v>2.0709569489966352E-5</v>
      </c>
      <c r="BH2164" s="13">
        <f t="shared" si="2625"/>
        <v>5.2250243823185061E-6</v>
      </c>
      <c r="BI2164" s="13">
        <f t="shared" si="2626"/>
        <v>1.0546189213271664E-6</v>
      </c>
      <c r="BJ2164" s="14">
        <f t="shared" si="2627"/>
        <v>0.36666243724883246</v>
      </c>
      <c r="BK2164" s="14">
        <f t="shared" si="2628"/>
        <v>0.31525416032861514</v>
      </c>
      <c r="BL2164" s="14">
        <f t="shared" si="2629"/>
        <v>0.29938117441772849</v>
      </c>
      <c r="BM2164" s="14">
        <f t="shared" si="2630"/>
        <v>0.3034499998607979</v>
      </c>
      <c r="BN2164" s="14">
        <f t="shared" si="2631"/>
        <v>0.69641291776360803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1.6111111111111101</v>
      </c>
      <c r="F2165" s="10">
        <f>VLOOKUP(B2165,home!$B$2:$E$405,3,FALSE)</f>
        <v>0.85</v>
      </c>
      <c r="G2165" s="10">
        <f>VLOOKUP(C2165,away!$B$2:$E$405,4,FALSE)</f>
        <v>0.7</v>
      </c>
      <c r="H2165" s="10">
        <f>VLOOKUP(A2165,away!$A$2:$E$405,3,FALSE)</f>
        <v>1.4652777777777799</v>
      </c>
      <c r="I2165" s="10">
        <f>VLOOKUP(C2165,away!$B$2:$E$405,3,FALSE)</f>
        <v>0.54</v>
      </c>
      <c r="J2165" s="10">
        <f>VLOOKUP(B2165,home!$B$2:$E$405,4,FALSE)</f>
        <v>0.85</v>
      </c>
      <c r="K2165" s="12">
        <f t="shared" si="2576"/>
        <v>0.95861111111111041</v>
      </c>
      <c r="L2165" s="12">
        <f t="shared" si="2577"/>
        <v>0.67256250000000106</v>
      </c>
      <c r="M2165" s="13">
        <f t="shared" si="2578"/>
        <v>0.19569976388202473</v>
      </c>
      <c r="N2165" s="13">
        <f t="shared" si="2579"/>
        <v>0.18759996809912968</v>
      </c>
      <c r="O2165" s="13">
        <f t="shared" si="2580"/>
        <v>0.13162032244590449</v>
      </c>
      <c r="P2165" s="13">
        <f t="shared" si="2581"/>
        <v>0.12617270354467111</v>
      </c>
      <c r="Q2165" s="13">
        <f t="shared" si="2582"/>
        <v>8.9917706931957775E-2</v>
      </c>
      <c r="R2165" s="13">
        <f t="shared" si="2583"/>
        <v>4.426144655751188E-2</v>
      </c>
      <c r="S2165" s="13">
        <f t="shared" si="2584"/>
        <v>2.0336702002063185E-2</v>
      </c>
      <c r="T2165" s="13">
        <f t="shared" si="2585"/>
        <v>6.0475277768424957E-2</v>
      </c>
      <c r="U2165" s="13">
        <f t="shared" si="2586"/>
        <v>4.2429514463881497E-2</v>
      </c>
      <c r="V2165" s="13">
        <f t="shared" si="2587"/>
        <v>1.4568442449705669E-3</v>
      </c>
      <c r="W2165" s="13">
        <f t="shared" si="2588"/>
        <v>2.8732037650202418E-2</v>
      </c>
      <c r="X2165" s="13">
        <f t="shared" si="2589"/>
        <v>1.9324091072114295E-2</v>
      </c>
      <c r="Y2165" s="13">
        <f t="shared" si="2590"/>
        <v>6.4983295008444455E-3</v>
      </c>
      <c r="Z2165" s="13">
        <f t="shared" si="2591"/>
        <v>9.9228630501122135E-3</v>
      </c>
      <c r="AA2165" s="13">
        <f t="shared" si="2592"/>
        <v>9.5121667738714503E-3</v>
      </c>
      <c r="AB2165" s="13">
        <f t="shared" si="2593"/>
        <v>4.5592343800875488E-3</v>
      </c>
      <c r="AC2165" s="13">
        <f t="shared" si="2594"/>
        <v>5.8704074734551527E-5</v>
      </c>
      <c r="AD2165" s="13">
        <f t="shared" si="2595"/>
        <v>6.8857126340866985E-3</v>
      </c>
      <c r="AE2165" s="13">
        <f t="shared" si="2596"/>
        <v>4.631072103462943E-3</v>
      </c>
      <c r="AF2165" s="13">
        <f t="shared" si="2597"/>
        <v>1.5573427157926502E-3</v>
      </c>
      <c r="AG2165" s="13">
        <f t="shared" si="2598"/>
        <v>3.4913677009676544E-4</v>
      </c>
      <c r="AH2165" s="13">
        <f t="shared" si="2599"/>
        <v>1.6684363950352763E-3</v>
      </c>
      <c r="AI2165" s="13">
        <f t="shared" si="2600"/>
        <v>1.5993816664629816E-3</v>
      </c>
      <c r="AJ2165" s="13">
        <f t="shared" si="2601"/>
        <v>7.665925181894091E-4</v>
      </c>
      <c r="AK2165" s="13">
        <f t="shared" si="2602"/>
        <v>2.4495470187700457E-4</v>
      </c>
      <c r="AL2165" s="13">
        <f t="shared" si="2603"/>
        <v>1.5139214624319982E-6</v>
      </c>
      <c r="AM2165" s="13">
        <f t="shared" si="2604"/>
        <v>1.3201441277907325E-3</v>
      </c>
      <c r="AN2165" s="13">
        <f t="shared" si="2605"/>
        <v>8.87879434947256E-4</v>
      </c>
      <c r="AO2165" s="13">
        <f t="shared" si="2606"/>
        <v>2.9857720623335739E-4</v>
      </c>
      <c r="AP2165" s="13">
        <f t="shared" si="2607"/>
        <v>6.6937277422440936E-5</v>
      </c>
      <c r="AQ2165" s="13">
        <f t="shared" si="2608"/>
        <v>1.1254875661607623E-5</v>
      </c>
      <c r="AR2165" s="13">
        <f t="shared" si="2609"/>
        <v>2.2442555058718302E-4</v>
      </c>
      <c r="AS2165" s="13">
        <f t="shared" si="2610"/>
        <v>2.1513682641010221E-4</v>
      </c>
      <c r="AT2165" s="13">
        <f t="shared" si="2611"/>
        <v>1.0311627610295308E-4</v>
      </c>
      <c r="AU2165" s="13">
        <f t="shared" si="2612"/>
        <v>3.2949469336230639E-5</v>
      </c>
      <c r="AV2165" s="13">
        <f t="shared" si="2613"/>
        <v>7.8964318527313776E-6</v>
      </c>
      <c r="AW2165" s="13">
        <f t="shared" si="2614"/>
        <v>2.7112898758826811E-8</v>
      </c>
      <c r="AX2165" s="13">
        <f t="shared" si="2615"/>
        <v>2.1091747152804689E-4</v>
      </c>
      <c r="AY2165" s="13">
        <f t="shared" si="2616"/>
        <v>1.4185518194458229E-4</v>
      </c>
      <c r="AZ2165" s="13">
        <f t="shared" si="2617"/>
        <v>4.7703237903301626E-5</v>
      </c>
      <c r="BA2165" s="13">
        <f t="shared" si="2618"/>
        <v>1.0694469647446455E-5</v>
      </c>
      <c r="BB2165" s="13">
        <f t="shared" si="2619"/>
        <v>1.798174810565179E-6</v>
      </c>
      <c r="BC2165" s="13">
        <f t="shared" si="2620"/>
        <v>2.4187698920614911E-7</v>
      </c>
      <c r="BD2165" s="13">
        <f t="shared" si="2621"/>
        <v>2.5156701561132079E-5</v>
      </c>
      <c r="BE2165" s="13">
        <f t="shared" si="2622"/>
        <v>2.4115493635407428E-5</v>
      </c>
      <c r="BF2165" s="13">
        <f t="shared" si="2623"/>
        <v>1.1558690074415411E-5</v>
      </c>
      <c r="BG2165" s="13">
        <f t="shared" si="2624"/>
        <v>3.6934295784081077E-6</v>
      </c>
      <c r="BH2165" s="13">
        <f t="shared" si="2625"/>
        <v>8.8514065799210894E-7</v>
      </c>
      <c r="BI2165" s="13">
        <f t="shared" si="2626"/>
        <v>1.6970113392948702E-7</v>
      </c>
      <c r="BJ2165" s="14">
        <f t="shared" si="2627"/>
        <v>0.4089686785809914</v>
      </c>
      <c r="BK2165" s="14">
        <f t="shared" si="2628"/>
        <v>0.34386808685187115</v>
      </c>
      <c r="BL2165" s="14">
        <f t="shared" si="2629"/>
        <v>0.23731115361375202</v>
      </c>
      <c r="BM2165" s="14">
        <f t="shared" si="2630"/>
        <v>0.22465704256648109</v>
      </c>
      <c r="BN2165" s="14">
        <f t="shared" si="2631"/>
        <v>0.77527191146119967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1.8034188034187999</v>
      </c>
      <c r="F2166" s="10">
        <f>VLOOKUP(B2166,home!$B$2:$E$405,3,FALSE)</f>
        <v>1.35</v>
      </c>
      <c r="G2166" s="10">
        <f>VLOOKUP(C2166,away!$B$2:$E$405,4,FALSE)</f>
        <v>0.55000000000000004</v>
      </c>
      <c r="H2166" s="10">
        <f>VLOOKUP(A2166,away!$A$2:$E$405,3,FALSE)</f>
        <v>1.23931623931624</v>
      </c>
      <c r="I2166" s="10">
        <f>VLOOKUP(C2166,away!$B$2:$E$405,3,FALSE)</f>
        <v>1.43</v>
      </c>
      <c r="J2166" s="10">
        <f>VLOOKUP(B2166,home!$B$2:$E$405,4,FALSE)</f>
        <v>1.35</v>
      </c>
      <c r="K2166" s="12">
        <f t="shared" si="2576"/>
        <v>1.3390384615384592</v>
      </c>
      <c r="L2166" s="12">
        <f t="shared" si="2577"/>
        <v>2.3925000000000014</v>
      </c>
      <c r="M2166" s="13">
        <f t="shared" si="2578"/>
        <v>2.3955952160908994E-2</v>
      </c>
      <c r="N2166" s="13">
        <f t="shared" si="2579"/>
        <v>3.2077941326232505E-2</v>
      </c>
      <c r="O2166" s="13">
        <f t="shared" si="2580"/>
        <v>5.7314615544974808E-2</v>
      </c>
      <c r="P2166" s="13">
        <f t="shared" si="2581"/>
        <v>7.6746474623011318E-2</v>
      </c>
      <c r="Q2166" s="13">
        <f t="shared" si="2582"/>
        <v>2.1476798601399671E-2</v>
      </c>
      <c r="R2166" s="13">
        <f t="shared" si="2583"/>
        <v>6.8562608845676151E-2</v>
      </c>
      <c r="S2166" s="13">
        <f t="shared" si="2584"/>
        <v>6.146720163216661E-2</v>
      </c>
      <c r="T2166" s="13">
        <f t="shared" si="2585"/>
        <v>5.138324065384875E-2</v>
      </c>
      <c r="U2166" s="13">
        <f t="shared" si="2586"/>
        <v>9.1807970267777345E-2</v>
      </c>
      <c r="V2166" s="13">
        <f t="shared" si="2587"/>
        <v>2.1879930106372337E-2</v>
      </c>
      <c r="W2166" s="13">
        <f t="shared" si="2588"/>
        <v>9.5860864526631801E-3</v>
      </c>
      <c r="X2166" s="13">
        <f t="shared" si="2589"/>
        <v>2.2934711837996676E-2</v>
      </c>
      <c r="Y2166" s="13">
        <f t="shared" si="2590"/>
        <v>2.743564903620354E-2</v>
      </c>
      <c r="Z2166" s="13">
        <f t="shared" si="2591"/>
        <v>5.4678680554426769E-2</v>
      </c>
      <c r="AA2166" s="13">
        <f t="shared" si="2592"/>
        <v>7.3216856288552484E-2</v>
      </c>
      <c r="AB2166" s="13">
        <f t="shared" si="2593"/>
        <v>4.9020093301652898E-2</v>
      </c>
      <c r="AC2166" s="13">
        <f t="shared" si="2594"/>
        <v>4.3809767228801559E-3</v>
      </c>
      <c r="AD2166" s="13">
        <f t="shared" si="2595"/>
        <v>3.2090346139371931E-3</v>
      </c>
      <c r="AE2166" s="13">
        <f t="shared" si="2596"/>
        <v>7.6776153138447397E-3</v>
      </c>
      <c r="AF2166" s="13">
        <f t="shared" si="2597"/>
        <v>9.1843473191867749E-3</v>
      </c>
      <c r="AG2166" s="13">
        <f t="shared" si="2598"/>
        <v>7.3245169870514585E-3</v>
      </c>
      <c r="AH2166" s="13">
        <f t="shared" si="2599"/>
        <v>3.2704685806616528E-2</v>
      </c>
      <c r="AI2166" s="13">
        <f t="shared" si="2600"/>
        <v>4.3792832167590473E-2</v>
      </c>
      <c r="AJ2166" s="13">
        <f t="shared" si="2601"/>
        <v>2.9320143306051157E-2</v>
      </c>
      <c r="AK2166" s="13">
        <f t="shared" si="2602"/>
        <v>1.3086933194873961E-2</v>
      </c>
      <c r="AL2166" s="13">
        <f t="shared" si="2603"/>
        <v>5.6140455888064775E-4</v>
      </c>
      <c r="AM2166" s="13">
        <f t="shared" si="2604"/>
        <v>8.5940415449402448E-4</v>
      </c>
      <c r="AN2166" s="13">
        <f t="shared" si="2605"/>
        <v>2.056124439626955E-3</v>
      </c>
      <c r="AO2166" s="13">
        <f t="shared" si="2606"/>
        <v>2.4596388609037464E-3</v>
      </c>
      <c r="AP2166" s="13">
        <f t="shared" si="2607"/>
        <v>1.9615619915707393E-3</v>
      </c>
      <c r="AQ2166" s="13">
        <f t="shared" si="2608"/>
        <v>1.1732592662082489E-3</v>
      </c>
      <c r="AR2166" s="13">
        <f t="shared" si="2609"/>
        <v>1.5649192158466028E-2</v>
      </c>
      <c r="AS2166" s="13">
        <f t="shared" si="2610"/>
        <v>2.0954870192192065E-2</v>
      </c>
      <c r="AT2166" s="13">
        <f t="shared" si="2611"/>
        <v>1.4029688571945495E-2</v>
      </c>
      <c r="AU2166" s="13">
        <f t="shared" si="2612"/>
        <v>6.2620975337471978E-3</v>
      </c>
      <c r="AV2166" s="13">
        <f t="shared" si="2613"/>
        <v>2.0962973618981568E-3</v>
      </c>
      <c r="AW2166" s="13">
        <f t="shared" si="2614"/>
        <v>4.9959540143109582E-5</v>
      </c>
      <c r="AX2166" s="13">
        <f t="shared" si="2615"/>
        <v>1.9179586947890636E-4</v>
      </c>
      <c r="AY2166" s="13">
        <f t="shared" si="2616"/>
        <v>4.5887161772828375E-4</v>
      </c>
      <c r="AZ2166" s="13">
        <f t="shared" si="2617"/>
        <v>5.4892517270745979E-4</v>
      </c>
      <c r="BA2166" s="13">
        <f t="shared" si="2618"/>
        <v>4.3776782523419948E-4</v>
      </c>
      <c r="BB2166" s="13">
        <f t="shared" si="2619"/>
        <v>2.6183988046820571E-4</v>
      </c>
      <c r="BC2166" s="13">
        <f t="shared" si="2620"/>
        <v>1.2529038280403656E-4</v>
      </c>
      <c r="BD2166" s="13">
        <f t="shared" si="2621"/>
        <v>6.2401153731883284E-3</v>
      </c>
      <c r="BE2166" s="13">
        <f t="shared" si="2622"/>
        <v>8.3557544891365871E-3</v>
      </c>
      <c r="BF2166" s="13">
        <f t="shared" si="2623"/>
        <v>5.5943383180632657E-3</v>
      </c>
      <c r="BG2166" s="13">
        <f t="shared" si="2624"/>
        <v>2.497011391581695E-3</v>
      </c>
      <c r="BH2166" s="13">
        <f t="shared" si="2625"/>
        <v>8.3589857305689009E-4</v>
      </c>
      <c r="BI2166" s="13">
        <f t="shared" si="2626"/>
        <v>2.2386006785365831E-4</v>
      </c>
      <c r="BJ2166" s="14">
        <f t="shared" si="2627"/>
        <v>0.20282442160358935</v>
      </c>
      <c r="BK2166" s="14">
        <f t="shared" si="2628"/>
        <v>0.18945081142194836</v>
      </c>
      <c r="BL2166" s="14">
        <f t="shared" si="2629"/>
        <v>0.54156586275489516</v>
      </c>
      <c r="BM2166" s="14">
        <f t="shared" si="2630"/>
        <v>0.70797647315507106</v>
      </c>
      <c r="BN2166" s="14">
        <f t="shared" si="2631"/>
        <v>0.28013439110220345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1.8034188034187999</v>
      </c>
      <c r="F2167" s="10">
        <f>VLOOKUP(B2167,home!$B$2:$E$405,3,FALSE)</f>
        <v>1.1100000000000001</v>
      </c>
      <c r="G2167" s="10">
        <f>VLOOKUP(C2167,away!$B$2:$E$405,4,FALSE)</f>
        <v>1.1100000000000001</v>
      </c>
      <c r="H2167" s="10">
        <f>VLOOKUP(A2167,away!$A$2:$E$405,3,FALSE)</f>
        <v>1.23931623931624</v>
      </c>
      <c r="I2167" s="10">
        <f>VLOOKUP(C2167,away!$B$2:$E$405,3,FALSE)</f>
        <v>0.92</v>
      </c>
      <c r="J2167" s="10">
        <f>VLOOKUP(B2167,home!$B$2:$E$405,4,FALSE)</f>
        <v>1.1100000000000001</v>
      </c>
      <c r="K2167" s="12">
        <f t="shared" si="2576"/>
        <v>2.2219923076923038</v>
      </c>
      <c r="L2167" s="12">
        <f t="shared" si="2577"/>
        <v>1.2655897435897443</v>
      </c>
      <c r="M2167" s="13">
        <f t="shared" si="2578"/>
        <v>3.0574710949194853E-2</v>
      </c>
      <c r="N2167" s="13">
        <f t="shared" si="2579"/>
        <v>6.7936772539026608E-2</v>
      </c>
      <c r="O2167" s="13">
        <f t="shared" si="2580"/>
        <v>3.8695040590522062E-2</v>
      </c>
      <c r="P2167" s="13">
        <f t="shared" si="2581"/>
        <v>8.5980082537981464E-2</v>
      </c>
      <c r="Q2167" s="13">
        <f t="shared" si="2582"/>
        <v>7.5477492995579473E-2</v>
      </c>
      <c r="R2167" s="13">
        <f t="shared" si="2583"/>
        <v>2.4486023249576789E-2</v>
      </c>
      <c r="S2167" s="13">
        <f t="shared" si="2584"/>
        <v>6.0446806884962449E-2</v>
      </c>
      <c r="T2167" s="13">
        <f t="shared" si="2585"/>
        <v>9.5523541007072138E-2</v>
      </c>
      <c r="U2167" s="13">
        <f t="shared" si="2586"/>
        <v>5.4407755306534529E-2</v>
      </c>
      <c r="V2167" s="13">
        <f t="shared" si="2587"/>
        <v>1.8887146649335922E-2</v>
      </c>
      <c r="W2167" s="13">
        <f t="shared" si="2588"/>
        <v>5.5903469613359097E-2</v>
      </c>
      <c r="X2167" s="13">
        <f t="shared" si="2589"/>
        <v>7.0750857773748191E-2</v>
      </c>
      <c r="Y2167" s="13">
        <f t="shared" si="2590"/>
        <v>4.4770779974316242E-2</v>
      </c>
      <c r="Z2167" s="13">
        <f t="shared" si="2591"/>
        <v>1.0329753295321473E-2</v>
      </c>
      <c r="AA2167" s="13">
        <f t="shared" si="2592"/>
        <v>2.2952632362563535E-2</v>
      </c>
      <c r="AB2167" s="13">
        <f t="shared" si="2593"/>
        <v>2.5500286275452814E-2</v>
      </c>
      <c r="AC2167" s="13">
        <f t="shared" si="2594"/>
        <v>3.3195702784306019E-3</v>
      </c>
      <c r="AD2167" s="13">
        <f t="shared" si="2595"/>
        <v>3.1054269863548607E-2</v>
      </c>
      <c r="AE2167" s="13">
        <f t="shared" si="2596"/>
        <v>3.9301965433975204E-2</v>
      </c>
      <c r="AF2167" s="13">
        <f t="shared" si="2597"/>
        <v>2.4870082178078845E-2</v>
      </c>
      <c r="AG2167" s="13">
        <f t="shared" si="2598"/>
        <v>1.0491773642270229E-2</v>
      </c>
      <c r="AH2167" s="13">
        <f t="shared" si="2599"/>
        <v>3.2683074560928027E-3</v>
      </c>
      <c r="AI2167" s="13">
        <f t="shared" si="2600"/>
        <v>7.2621540266116086E-3</v>
      </c>
      <c r="AJ2167" s="13">
        <f t="shared" si="2601"/>
        <v>8.0682251922038449E-3</v>
      </c>
      <c r="AK2167" s="13">
        <f t="shared" si="2602"/>
        <v>5.975844771268733E-3</v>
      </c>
      <c r="AL2167" s="13">
        <f t="shared" si="2603"/>
        <v>3.7340261630517101E-4</v>
      </c>
      <c r="AM2167" s="13">
        <f t="shared" si="2604"/>
        <v>1.3800469751561172E-2</v>
      </c>
      <c r="AN2167" s="13">
        <f t="shared" si="2605"/>
        <v>1.7465732974296325E-2</v>
      </c>
      <c r="AO2167" s="13">
        <f t="shared" si="2606"/>
        <v>1.1052226258273318E-2</v>
      </c>
      <c r="AP2167" s="13">
        <f t="shared" si="2607"/>
        <v>4.6625280654346577E-3</v>
      </c>
      <c r="AQ2167" s="13">
        <f t="shared" si="2608"/>
        <v>1.4752119247033576E-3</v>
      </c>
      <c r="AR2167" s="13">
        <f t="shared" si="2609"/>
        <v>8.2726727906578764E-4</v>
      </c>
      <c r="AS2167" s="13">
        <f t="shared" si="2610"/>
        <v>1.8381815304897224E-3</v>
      </c>
      <c r="AT2167" s="13">
        <f t="shared" si="2611"/>
        <v>2.0422126104451153E-3</v>
      </c>
      <c r="AU2167" s="13">
        <f t="shared" si="2612"/>
        <v>1.5125935703604217E-3</v>
      </c>
      <c r="AV2167" s="13">
        <f t="shared" si="2613"/>
        <v>8.4024281950142402E-4</v>
      </c>
      <c r="AW2167" s="13">
        <f t="shared" si="2614"/>
        <v>2.9168248650517019E-5</v>
      </c>
      <c r="AX2167" s="13">
        <f t="shared" si="2615"/>
        <v>5.110756271751539E-3</v>
      </c>
      <c r="AY2167" s="13">
        <f t="shared" si="2616"/>
        <v>6.4681207195157074E-3</v>
      </c>
      <c r="AZ2167" s="13">
        <f t="shared" si="2617"/>
        <v>4.0929936214597002E-3</v>
      </c>
      <c r="BA2167" s="13">
        <f t="shared" si="2618"/>
        <v>1.7266835826325474E-3</v>
      </c>
      <c r="BB2167" s="13">
        <f t="shared" si="2619"/>
        <v>5.4631825815113627E-4</v>
      </c>
      <c r="BC2167" s="13">
        <f t="shared" si="2620"/>
        <v>1.3828295685037843E-4</v>
      </c>
      <c r="BD2167" s="13">
        <f t="shared" si="2621"/>
        <v>1.7449683059884258E-4</v>
      </c>
      <c r="BE2167" s="13">
        <f t="shared" si="2622"/>
        <v>3.8773061530731522E-4</v>
      </c>
      <c r="BF2167" s="13">
        <f t="shared" si="2623"/>
        <v>4.3076722233482929E-4</v>
      </c>
      <c r="BG2167" s="13">
        <f t="shared" si="2624"/>
        <v>3.1905381814465697E-4</v>
      </c>
      <c r="BH2167" s="13">
        <f t="shared" si="2625"/>
        <v>1.7723378241432184E-4</v>
      </c>
      <c r="BI2167" s="13">
        <f t="shared" si="2626"/>
        <v>7.8762420237566848E-5</v>
      </c>
      <c r="BJ2167" s="14">
        <f t="shared" si="2627"/>
        <v>0.58262032940560415</v>
      </c>
      <c r="BK2167" s="14">
        <f t="shared" si="2628"/>
        <v>0.20604984063572618</v>
      </c>
      <c r="BL2167" s="14">
        <f t="shared" si="2629"/>
        <v>0.19924481172972672</v>
      </c>
      <c r="BM2167" s="14">
        <f t="shared" si="2630"/>
        <v>0.66865565973363217</v>
      </c>
      <c r="BN2167" s="14">
        <f t="shared" si="2631"/>
        <v>0.32315012286188122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1.8034188034187999</v>
      </c>
      <c r="F2168" s="10">
        <f>VLOOKUP(B2168,home!$B$2:$E$405,3,FALSE)</f>
        <v>0.83</v>
      </c>
      <c r="G2168" s="10">
        <f>VLOOKUP(C2168,away!$B$2:$E$405,4,FALSE)</f>
        <v>0.87</v>
      </c>
      <c r="H2168" s="10">
        <f>VLOOKUP(A2168,away!$A$2:$E$405,3,FALSE)</f>
        <v>1.23931623931624</v>
      </c>
      <c r="I2168" s="10">
        <f>VLOOKUP(C2168,away!$B$2:$E$405,3,FALSE)</f>
        <v>0.79</v>
      </c>
      <c r="J2168" s="10">
        <f>VLOOKUP(B2168,home!$B$2:$E$405,4,FALSE)</f>
        <v>0.83</v>
      </c>
      <c r="K2168" s="12">
        <f t="shared" si="2576"/>
        <v>1.3022487179487154</v>
      </c>
      <c r="L2168" s="12">
        <f t="shared" si="2577"/>
        <v>0.81261965811965864</v>
      </c>
      <c r="M2168" s="13">
        <f t="shared" si="2578"/>
        <v>0.12064916882603748</v>
      </c>
      <c r="N2168" s="13">
        <f t="shared" si="2579"/>
        <v>0.15711522542528542</v>
      </c>
      <c r="O2168" s="13">
        <f t="shared" si="2580"/>
        <v>9.804188632383555E-2</v>
      </c>
      <c r="P2168" s="13">
        <f t="shared" si="2581"/>
        <v>0.12767492077048853</v>
      </c>
      <c r="Q2168" s="13">
        <f t="shared" si="2582"/>
        <v>0.10230155044015071</v>
      </c>
      <c r="R2168" s="13">
        <f t="shared" si="2583"/>
        <v>3.9835382072940843E-2</v>
      </c>
      <c r="S2168" s="13">
        <f t="shared" si="2584"/>
        <v>3.377745067032864E-2</v>
      </c>
      <c r="T2168" s="13">
        <f t="shared" si="2585"/>
        <v>8.3132250943786276E-2</v>
      </c>
      <c r="U2168" s="13">
        <f t="shared" si="2586"/>
        <v>5.1875575233484447E-2</v>
      </c>
      <c r="V2168" s="13">
        <f t="shared" si="2587"/>
        <v>3.9716010940609335E-3</v>
      </c>
      <c r="W2168" s="13">
        <f t="shared" si="2588"/>
        <v>4.4407354301617366E-2</v>
      </c>
      <c r="X2168" s="13">
        <f t="shared" si="2589"/>
        <v>3.6086289070578856E-2</v>
      </c>
      <c r="Y2168" s="13">
        <f t="shared" si="2590"/>
        <v>1.4662213943670481E-2</v>
      </c>
      <c r="Z2168" s="13">
        <f t="shared" si="2591"/>
        <v>1.0790338187059724E-2</v>
      </c>
      <c r="AA2168" s="13">
        <f t="shared" si="2592"/>
        <v>1.4051704070331589E-2</v>
      </c>
      <c r="AB2168" s="13">
        <f t="shared" si="2593"/>
        <v>9.1494068052920315E-3</v>
      </c>
      <c r="AC2168" s="13">
        <f t="shared" si="2594"/>
        <v>2.6267993594062745E-4</v>
      </c>
      <c r="AD2168" s="13">
        <f t="shared" si="2595"/>
        <v>1.4457355051693904E-2</v>
      </c>
      <c r="AE2168" s="13">
        <f t="shared" si="2596"/>
        <v>1.1748330919422021E-2</v>
      </c>
      <c r="AF2168" s="13">
        <f t="shared" si="2597"/>
        <v>4.7734623276086685E-3</v>
      </c>
      <c r="AG2168" s="13">
        <f t="shared" si="2598"/>
        <v>1.2930031082361423E-3</v>
      </c>
      <c r="AH2168" s="13">
        <f t="shared" si="2599"/>
        <v>2.1921102321409919E-3</v>
      </c>
      <c r="AI2168" s="13">
        <f t="shared" si="2600"/>
        <v>2.8546727394078678E-3</v>
      </c>
      <c r="AJ2168" s="13">
        <f t="shared" si="2601"/>
        <v>1.8587469575285221E-3</v>
      </c>
      <c r="AK2168" s="13">
        <f t="shared" si="2602"/>
        <v>8.0685028081086438E-4</v>
      </c>
      <c r="AL2168" s="13">
        <f t="shared" si="2603"/>
        <v>1.1119062098993509E-5</v>
      </c>
      <c r="AM2168" s="13">
        <f t="shared" si="2604"/>
        <v>3.7654144161995478E-3</v>
      </c>
      <c r="AN2168" s="13">
        <f t="shared" si="2605"/>
        <v>3.0598497755709108E-3</v>
      </c>
      <c r="AO2168" s="13">
        <f t="shared" si="2606"/>
        <v>1.2432470392609739E-3</v>
      </c>
      <c r="AP2168" s="13">
        <f t="shared" si="2607"/>
        <v>3.367623280008435E-4</v>
      </c>
      <c r="AQ2168" s="13">
        <f t="shared" si="2608"/>
        <v>6.8414921961906436E-5</v>
      </c>
      <c r="AR2168" s="13">
        <f t="shared" si="2609"/>
        <v>3.5627037348060376E-4</v>
      </c>
      <c r="AS2168" s="13">
        <f t="shared" si="2610"/>
        <v>4.6395263710822626E-4</v>
      </c>
      <c r="AT2168" s="13">
        <f t="shared" si="2611"/>
        <v>3.020908634315567E-4</v>
      </c>
      <c r="AU2168" s="13">
        <f t="shared" si="2612"/>
        <v>1.3113247986925507E-4</v>
      </c>
      <c r="AV2168" s="13">
        <f t="shared" si="2613"/>
        <v>4.2691775947793312E-5</v>
      </c>
      <c r="AW2168" s="13">
        <f t="shared" si="2614"/>
        <v>3.2684881719097823E-7</v>
      </c>
      <c r="AX2168" s="13">
        <f t="shared" si="2615"/>
        <v>8.1725101600691309E-4</v>
      </c>
      <c r="AY2168" s="13">
        <f t="shared" si="2616"/>
        <v>6.6411424122548137E-4</v>
      </c>
      <c r="AZ2168" s="13">
        <f t="shared" si="2617"/>
        <v>2.698361438285236E-4</v>
      </c>
      <c r="BA2168" s="13">
        <f t="shared" si="2618"/>
        <v>7.3091384982087301E-5</v>
      </c>
      <c r="BB2168" s="13">
        <f t="shared" si="2619"/>
        <v>1.4848874068909032E-5</v>
      </c>
      <c r="BC2168" s="13">
        <f t="shared" si="2620"/>
        <v>2.413297393867745E-6</v>
      </c>
      <c r="BD2168" s="13">
        <f t="shared" si="2621"/>
        <v>4.8252051515995203E-5</v>
      </c>
      <c r="BE2168" s="13">
        <f t="shared" si="2622"/>
        <v>6.2836172225100127E-5</v>
      </c>
      <c r="BF2168" s="13">
        <f t="shared" si="2623"/>
        <v>4.0914162360470671E-5</v>
      </c>
      <c r="BG2168" s="13">
        <f t="shared" si="2624"/>
        <v>1.7760138493289505E-5</v>
      </c>
      <c r="BH2168" s="13">
        <f t="shared" si="2625"/>
        <v>5.7820293958694758E-6</v>
      </c>
      <c r="BI2168" s="13">
        <f t="shared" si="2626"/>
        <v>1.5059280735825593E-6</v>
      </c>
      <c r="BJ2168" s="14">
        <f t="shared" si="2627"/>
        <v>0.48029227897054977</v>
      </c>
      <c r="BK2168" s="14">
        <f t="shared" si="2628"/>
        <v>0.28701105460018067</v>
      </c>
      <c r="BL2168" s="14">
        <f t="shared" si="2629"/>
        <v>0.22213952332767442</v>
      </c>
      <c r="BM2168" s="14">
        <f t="shared" si="2630"/>
        <v>0.35395127383431785</v>
      </c>
      <c r="BN2168" s="14">
        <f t="shared" si="2631"/>
        <v>0.64561813385873845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1.5777777777777799</v>
      </c>
      <c r="F2169" s="10">
        <f>VLOOKUP(B2169,home!$B$2:$E$405,3,FALSE)</f>
        <v>1.74</v>
      </c>
      <c r="G2169" s="10">
        <f>VLOOKUP(C2169,away!$B$2:$E$405,4,FALSE)</f>
        <v>1.19</v>
      </c>
      <c r="H2169" s="10">
        <f>VLOOKUP(A2169,away!$A$2:$E$405,3,FALSE)</f>
        <v>1.31111111111111</v>
      </c>
      <c r="I2169" s="10">
        <f>VLOOKUP(C2169,away!$B$2:$E$405,3,FALSE)</f>
        <v>0.48</v>
      </c>
      <c r="J2169" s="10">
        <f>VLOOKUP(B2169,home!$B$2:$E$405,4,FALSE)</f>
        <v>1.74</v>
      </c>
      <c r="K2169" s="12">
        <f t="shared" si="2576"/>
        <v>3.2669466666666707</v>
      </c>
      <c r="L2169" s="12">
        <f t="shared" si="2577"/>
        <v>1.0950399999999989</v>
      </c>
      <c r="M2169" s="13">
        <f t="shared" si="2578"/>
        <v>1.2753026453201732E-2</v>
      </c>
      <c r="N2169" s="13">
        <f t="shared" si="2579"/>
        <v>4.1663457261199272E-2</v>
      </c>
      <c r="O2169" s="13">
        <f t="shared" si="2580"/>
        <v>1.3965074087314009E-2</v>
      </c>
      <c r="P2169" s="13">
        <f t="shared" si="2581"/>
        <v>4.5623152239303598E-2</v>
      </c>
      <c r="Q2169" s="13">
        <f t="shared" si="2582"/>
        <v>6.8056146410642143E-2</v>
      </c>
      <c r="R2169" s="13">
        <f t="shared" si="2583"/>
        <v>7.6461573642861583E-3</v>
      </c>
      <c r="S2169" s="13">
        <f t="shared" si="2584"/>
        <v>4.0803491388667713E-2</v>
      </c>
      <c r="T2169" s="13">
        <f t="shared" si="2585"/>
        <v>7.4524202565509484E-2</v>
      </c>
      <c r="U2169" s="13">
        <f t="shared" si="2586"/>
        <v>2.4979588314063481E-2</v>
      </c>
      <c r="V2169" s="13">
        <f t="shared" si="2587"/>
        <v>1.6219103462325718E-2</v>
      </c>
      <c r="W2169" s="13">
        <f t="shared" si="2588"/>
        <v>7.4111933554142084E-2</v>
      </c>
      <c r="X2169" s="13">
        <f t="shared" si="2589"/>
        <v>8.1155531719127663E-2</v>
      </c>
      <c r="Y2169" s="13">
        <f t="shared" si="2590"/>
        <v>4.4434276726856729E-2</v>
      </c>
      <c r="Z2169" s="13">
        <f t="shared" si="2591"/>
        <v>2.7909493867293027E-3</v>
      </c>
      <c r="AA2169" s="13">
        <f t="shared" si="2592"/>
        <v>9.1178827958106837E-3</v>
      </c>
      <c r="AB2169" s="13">
        <f t="shared" si="2593"/>
        <v>1.4893818403415551E-2</v>
      </c>
      <c r="AC2169" s="13">
        <f t="shared" si="2594"/>
        <v>3.6264265837312715E-3</v>
      </c>
      <c r="AD2169" s="13">
        <f t="shared" si="2595"/>
        <v>6.052993357123157E-2</v>
      </c>
      <c r="AE2169" s="13">
        <f t="shared" si="2596"/>
        <v>6.6282698457841335E-2</v>
      </c>
      <c r="AF2169" s="13">
        <f t="shared" si="2597"/>
        <v>3.6291103059637252E-2</v>
      </c>
      <c r="AG2169" s="13">
        <f t="shared" si="2598"/>
        <v>1.3246736498141714E-2</v>
      </c>
      <c r="AH2169" s="13">
        <f t="shared" si="2599"/>
        <v>7.6405030411101291E-4</v>
      </c>
      <c r="AI2169" s="13">
        <f t="shared" si="2600"/>
        <v>2.4961115941811297E-3</v>
      </c>
      <c r="AJ2169" s="13">
        <f t="shared" si="2601"/>
        <v>4.0773317261190364E-3</v>
      </c>
      <c r="AK2169" s="13">
        <f t="shared" si="2602"/>
        <v>4.440141763846283E-3</v>
      </c>
      <c r="AL2169" s="13">
        <f t="shared" si="2603"/>
        <v>5.1893254584347692E-4</v>
      </c>
      <c r="AM2169" s="13">
        <f t="shared" si="2604"/>
        <v>3.9549612942818002E-2</v>
      </c>
      <c r="AN2169" s="13">
        <f t="shared" si="2605"/>
        <v>4.3308408156903372E-2</v>
      </c>
      <c r="AO2169" s="13">
        <f t="shared" si="2606"/>
        <v>2.3712219634067711E-2</v>
      </c>
      <c r="AP2169" s="13">
        <f t="shared" si="2607"/>
        <v>8.6552763293631617E-3</v>
      </c>
      <c r="AQ2169" s="13">
        <f t="shared" si="2608"/>
        <v>2.3694684479264564E-3</v>
      </c>
      <c r="AR2169" s="13">
        <f t="shared" si="2609"/>
        <v>1.6733312900274461E-4</v>
      </c>
      <c r="AS2169" s="13">
        <f t="shared" si="2610"/>
        <v>5.4666840801842042E-4</v>
      </c>
      <c r="AT2169" s="13">
        <f t="shared" si="2611"/>
        <v>8.9296826667387727E-4</v>
      </c>
      <c r="AU2169" s="13">
        <f t="shared" si="2612"/>
        <v>9.7242656741644594E-4</v>
      </c>
      <c r="AV2169" s="13">
        <f t="shared" si="2613"/>
        <v>7.9421643324981768E-4</v>
      </c>
      <c r="AW2169" s="13">
        <f t="shared" si="2614"/>
        <v>5.1568017616630754E-5</v>
      </c>
      <c r="AX2169" s="13">
        <f t="shared" si="2615"/>
        <v>2.1534412695249382E-2</v>
      </c>
      <c r="AY2169" s="13">
        <f t="shared" si="2616"/>
        <v>2.3581043277805854E-2</v>
      </c>
      <c r="AZ2169" s="13">
        <f t="shared" si="2617"/>
        <v>1.2911092815464247E-2</v>
      </c>
      <c r="BA2169" s="13">
        <f t="shared" si="2618"/>
        <v>4.712721025548653E-3</v>
      </c>
      <c r="BB2169" s="13">
        <f t="shared" si="2619"/>
        <v>1.2901545079541975E-3</v>
      </c>
      <c r="BC2169" s="13">
        <f t="shared" si="2620"/>
        <v>2.8255415847803269E-4</v>
      </c>
      <c r="BD2169" s="13">
        <f t="shared" si="2621"/>
        <v>3.0539411597194201E-5</v>
      </c>
      <c r="BE2169" s="13">
        <f t="shared" si="2622"/>
        <v>9.9770628919415057E-5</v>
      </c>
      <c r="BF2169" s="13">
        <f t="shared" si="2623"/>
        <v>1.6297266178976022E-4</v>
      </c>
      <c r="BG2169" s="13">
        <f t="shared" si="2624"/>
        <v>1.7747433139728394E-4</v>
      </c>
      <c r="BH2169" s="13">
        <f t="shared" si="2625"/>
        <v>1.4494979384431321E-4</v>
      </c>
      <c r="BI2169" s="13">
        <f t="shared" si="2626"/>
        <v>9.4708649166740046E-5</v>
      </c>
      <c r="BJ2169" s="14">
        <f t="shared" si="2627"/>
        <v>0.74220298381590799</v>
      </c>
      <c r="BK2169" s="14">
        <f t="shared" si="2628"/>
        <v>0.14312517595087937</v>
      </c>
      <c r="BL2169" s="14">
        <f t="shared" si="2629"/>
        <v>8.646418463422334E-2</v>
      </c>
      <c r="BM2169" s="14">
        <f t="shared" si="2630"/>
        <v>0.76134680471160376</v>
      </c>
      <c r="BN2169" s="14">
        <f t="shared" si="2631"/>
        <v>0.18970701381594693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1.5777777777777799</v>
      </c>
      <c r="F2170" s="10">
        <f>VLOOKUP(B2170,home!$B$2:$E$405,3,FALSE)</f>
        <v>0.45</v>
      </c>
      <c r="G2170" s="10">
        <f>VLOOKUP(C2170,away!$B$2:$E$405,4,FALSE)</f>
        <v>1.03</v>
      </c>
      <c r="H2170" s="10">
        <f>VLOOKUP(A2170,away!$A$2:$E$405,3,FALSE)</f>
        <v>1.31111111111111</v>
      </c>
      <c r="I2170" s="10">
        <f>VLOOKUP(C2170,away!$B$2:$E$405,3,FALSE)</f>
        <v>0.87</v>
      </c>
      <c r="J2170" s="10">
        <f>VLOOKUP(B2170,home!$B$2:$E$405,4,FALSE)</f>
        <v>0.45</v>
      </c>
      <c r="K2170" s="12">
        <f t="shared" si="2576"/>
        <v>0.73130000000000106</v>
      </c>
      <c r="L2170" s="12">
        <f t="shared" si="2577"/>
        <v>0.51329999999999953</v>
      </c>
      <c r="M2170" s="13">
        <f t="shared" si="2578"/>
        <v>0.28805610753236677</v>
      </c>
      <c r="N2170" s="13">
        <f t="shared" si="2579"/>
        <v>0.21065543143842011</v>
      </c>
      <c r="O2170" s="13">
        <f t="shared" si="2580"/>
        <v>0.14785919999636368</v>
      </c>
      <c r="P2170" s="13">
        <f t="shared" si="2581"/>
        <v>0.10812943295734094</v>
      </c>
      <c r="Q2170" s="13">
        <f t="shared" si="2582"/>
        <v>7.7026158505458409E-2</v>
      </c>
      <c r="R2170" s="13">
        <f t="shared" si="2583"/>
        <v>3.794806367906671E-2</v>
      </c>
      <c r="S2170" s="13">
        <f t="shared" si="2584"/>
        <v>1.0147306345832595E-2</v>
      </c>
      <c r="T2170" s="13">
        <f t="shared" si="2585"/>
        <v>3.9537527160851765E-2</v>
      </c>
      <c r="U2170" s="13">
        <f t="shared" si="2586"/>
        <v>2.7751418968501525E-2</v>
      </c>
      <c r="V2170" s="13">
        <f t="shared" si="2587"/>
        <v>4.2322868995467769E-4</v>
      </c>
      <c r="W2170" s="13">
        <f t="shared" si="2588"/>
        <v>1.8776409905013943E-2</v>
      </c>
      <c r="X2170" s="13">
        <f t="shared" si="2589"/>
        <v>9.6379312042436469E-3</v>
      </c>
      <c r="Y2170" s="13">
        <f t="shared" si="2590"/>
        <v>2.4735750435691296E-3</v>
      </c>
      <c r="Z2170" s="13">
        <f t="shared" si="2591"/>
        <v>6.492913695488307E-3</v>
      </c>
      <c r="AA2170" s="13">
        <f t="shared" si="2592"/>
        <v>4.7482677855106067E-3</v>
      </c>
      <c r="AB2170" s="13">
        <f t="shared" si="2593"/>
        <v>1.7362041157719553E-3</v>
      </c>
      <c r="AC2170" s="13">
        <f t="shared" si="2594"/>
        <v>9.9293759660467041E-6</v>
      </c>
      <c r="AD2170" s="13">
        <f t="shared" si="2595"/>
        <v>3.4327971408841789E-3</v>
      </c>
      <c r="AE2170" s="13">
        <f t="shared" si="2596"/>
        <v>1.7620547724158471E-3</v>
      </c>
      <c r="AF2170" s="13">
        <f t="shared" si="2597"/>
        <v>4.5223135734052678E-4</v>
      </c>
      <c r="AG2170" s="13">
        <f t="shared" si="2598"/>
        <v>7.7376785240964048E-5</v>
      </c>
      <c r="AH2170" s="13">
        <f t="shared" si="2599"/>
        <v>8.3320314997353633E-4</v>
      </c>
      <c r="AI2170" s="13">
        <f t="shared" si="2600"/>
        <v>6.0932146357564805E-4</v>
      </c>
      <c r="AJ2170" s="13">
        <f t="shared" si="2601"/>
        <v>2.22798393156436E-4</v>
      </c>
      <c r="AK2170" s="13">
        <f t="shared" si="2602"/>
        <v>5.4310821638433973E-5</v>
      </c>
      <c r="AL2170" s="13">
        <f t="shared" si="2603"/>
        <v>1.4909009248599133E-7</v>
      </c>
      <c r="AM2170" s="13">
        <f t="shared" si="2604"/>
        <v>5.0208090982572086E-4</v>
      </c>
      <c r="AN2170" s="13">
        <f t="shared" si="2605"/>
        <v>2.5771813101354223E-4</v>
      </c>
      <c r="AO2170" s="13">
        <f t="shared" si="2606"/>
        <v>6.6143358324625566E-5</v>
      </c>
      <c r="AP2170" s="13">
        <f t="shared" si="2607"/>
        <v>1.1317128609343422E-5</v>
      </c>
      <c r="AQ2170" s="13">
        <f t="shared" si="2608"/>
        <v>1.4522705287939935E-6</v>
      </c>
      <c r="AR2170" s="13">
        <f t="shared" si="2609"/>
        <v>8.5536635376283219E-5</v>
      </c>
      <c r="AS2170" s="13">
        <f t="shared" si="2610"/>
        <v>6.255294145067601E-5</v>
      </c>
      <c r="AT2170" s="13">
        <f t="shared" si="2611"/>
        <v>2.2872483041439713E-5</v>
      </c>
      <c r="AU2170" s="13">
        <f t="shared" si="2612"/>
        <v>5.5755489494016298E-6</v>
      </c>
      <c r="AV2170" s="13">
        <f t="shared" si="2613"/>
        <v>1.0193497366743544E-6</v>
      </c>
      <c r="AW2170" s="13">
        <f t="shared" si="2614"/>
        <v>1.5545801609207849E-9</v>
      </c>
      <c r="AX2170" s="13">
        <f t="shared" si="2615"/>
        <v>6.1195294892591682E-5</v>
      </c>
      <c r="AY2170" s="13">
        <f t="shared" si="2616"/>
        <v>3.1411544868367277E-5</v>
      </c>
      <c r="AZ2170" s="13">
        <f t="shared" si="2617"/>
        <v>8.0617729904664535E-6</v>
      </c>
      <c r="BA2170" s="13">
        <f t="shared" si="2618"/>
        <v>1.3793693586688088E-6</v>
      </c>
      <c r="BB2170" s="13">
        <f t="shared" si="2619"/>
        <v>1.7700757295117478E-7</v>
      </c>
      <c r="BC2170" s="13">
        <f t="shared" si="2620"/>
        <v>1.8171597439167597E-8</v>
      </c>
      <c r="BD2170" s="13">
        <f t="shared" si="2621"/>
        <v>7.3176591564410161E-6</v>
      </c>
      <c r="BE2170" s="13">
        <f t="shared" si="2622"/>
        <v>5.3514041411053233E-6</v>
      </c>
      <c r="BF2170" s="13">
        <f t="shared" si="2623"/>
        <v>1.9567409241951636E-6</v>
      </c>
      <c r="BG2170" s="13">
        <f t="shared" si="2624"/>
        <v>4.7698821262130858E-7</v>
      </c>
      <c r="BH2170" s="13">
        <f t="shared" si="2625"/>
        <v>8.7205369972490856E-8</v>
      </c>
      <c r="BI2170" s="13">
        <f t="shared" si="2626"/>
        <v>1.2754657412176534E-8</v>
      </c>
      <c r="BJ2170" s="14">
        <f t="shared" si="2627"/>
        <v>0.36477244827302102</v>
      </c>
      <c r="BK2170" s="14">
        <f t="shared" si="2628"/>
        <v>0.40679756553642193</v>
      </c>
      <c r="BL2170" s="14">
        <f t="shared" si="2629"/>
        <v>0.22195554808457477</v>
      </c>
      <c r="BM2170" s="14">
        <f t="shared" si="2630"/>
        <v>0.1303126714902012</v>
      </c>
      <c r="BN2170" s="14">
        <f t="shared" si="2631"/>
        <v>0.86967439410901648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1.5777777777777799</v>
      </c>
      <c r="F2171" s="10">
        <f>VLOOKUP(B2171,home!$B$2:$E$405,3,FALSE)</f>
        <v>1.99</v>
      </c>
      <c r="G2171" s="10">
        <f>VLOOKUP(C2171,away!$B$2:$E$405,4,FALSE)</f>
        <v>0.95</v>
      </c>
      <c r="H2171" s="10">
        <f>VLOOKUP(A2171,away!$A$2:$E$405,3,FALSE)</f>
        <v>1.31111111111111</v>
      </c>
      <c r="I2171" s="10">
        <f>VLOOKUP(C2171,away!$B$2:$E$405,3,FALSE)</f>
        <v>0.79</v>
      </c>
      <c r="J2171" s="10">
        <f>VLOOKUP(B2171,home!$B$2:$E$405,4,FALSE)</f>
        <v>1.99</v>
      </c>
      <c r="K2171" s="12">
        <f t="shared" si="2576"/>
        <v>2.9827888888888929</v>
      </c>
      <c r="L2171" s="12">
        <f t="shared" si="2577"/>
        <v>2.0611977777777764</v>
      </c>
      <c r="M2171" s="13">
        <f t="shared" si="2578"/>
        <v>6.4479910186588897E-3</v>
      </c>
      <c r="N2171" s="13">
        <f t="shared" si="2579"/>
        <v>1.9232995966111111E-2</v>
      </c>
      <c r="O2171" s="13">
        <f t="shared" si="2580"/>
        <v>1.3290584758790762E-2</v>
      </c>
      <c r="P2171" s="13">
        <f t="shared" si="2581"/>
        <v>3.9643008545357156E-2</v>
      </c>
      <c r="Q2171" s="13">
        <f t="shared" si="2582"/>
        <v>2.8683983333880565E-2</v>
      </c>
      <c r="R2171" s="13">
        <f t="shared" si="2583"/>
        <v>1.3697261885093357E-2</v>
      </c>
      <c r="S2171" s="13">
        <f t="shared" si="2584"/>
        <v>6.0932471911775782E-2</v>
      </c>
      <c r="T2171" s="13">
        <f t="shared" si="2585"/>
        <v>5.9123362705609382E-2</v>
      </c>
      <c r="U2171" s="13">
        <f t="shared" si="2586"/>
        <v>4.0856040559057796E-2</v>
      </c>
      <c r="V2171" s="13">
        <f t="shared" si="2587"/>
        <v>4.1624446327516218E-2</v>
      </c>
      <c r="W2171" s="13">
        <f t="shared" si="2588"/>
        <v>2.8519422259124377E-2</v>
      </c>
      <c r="X2171" s="13">
        <f t="shared" si="2589"/>
        <v>5.8784169784013213E-2</v>
      </c>
      <c r="Y2171" s="13">
        <f t="shared" si="2590"/>
        <v>6.0582900063659788E-2</v>
      </c>
      <c r="Z2171" s="13">
        <f t="shared" si="2591"/>
        <v>9.4109219197315522E-3</v>
      </c>
      <c r="AA2171" s="13">
        <f t="shared" si="2592"/>
        <v>2.8070793336376205E-2</v>
      </c>
      <c r="AB2171" s="13">
        <f t="shared" si="2593"/>
        <v>4.1864625233019669E-2</v>
      </c>
      <c r="AC2171" s="13">
        <f t="shared" si="2594"/>
        <v>1.5994500037709927E-2</v>
      </c>
      <c r="AD2171" s="13">
        <f t="shared" si="2595"/>
        <v>2.1266853958011693E-2</v>
      </c>
      <c r="AE2171" s="13">
        <f t="shared" si="2596"/>
        <v>4.3835192118578198E-2</v>
      </c>
      <c r="AF2171" s="13">
        <f t="shared" si="2597"/>
        <v>4.517650029163766E-2</v>
      </c>
      <c r="AG2171" s="13">
        <f t="shared" si="2598"/>
        <v>3.1039234002966865E-2</v>
      </c>
      <c r="AH2171" s="13">
        <f t="shared" si="2599"/>
        <v>4.8494428369477115E-3</v>
      </c>
      <c r="AI2171" s="13">
        <f t="shared" si="2600"/>
        <v>1.4464864211349465E-2</v>
      </c>
      <c r="AJ2171" s="13">
        <f t="shared" si="2601"/>
        <v>2.1572818124449895E-2</v>
      </c>
      <c r="AK2171" s="13">
        <f t="shared" si="2602"/>
        <v>2.1449054067876692E-2</v>
      </c>
      <c r="AL2171" s="13">
        <f t="shared" si="2603"/>
        <v>3.9334428341404812E-3</v>
      </c>
      <c r="AM2171" s="13">
        <f t="shared" si="2604"/>
        <v>1.2686907137516013E-2</v>
      </c>
      <c r="AN2171" s="13">
        <f t="shared" si="2605"/>
        <v>2.6150224798721013E-2</v>
      </c>
      <c r="AO2171" s="13">
        <f t="shared" si="2606"/>
        <v>2.6950392621756532E-2</v>
      </c>
      <c r="AP2171" s="13">
        <f t="shared" si="2607"/>
        <v>1.851669646073438E-2</v>
      </c>
      <c r="AQ2171" s="13">
        <f t="shared" si="2608"/>
        <v>9.541643399162832E-3</v>
      </c>
      <c r="AR2171" s="13">
        <f t="shared" si="2609"/>
        <v>1.9991321597953946E-3</v>
      </c>
      <c r="AS2171" s="13">
        <f t="shared" si="2610"/>
        <v>5.9629891936581582E-3</v>
      </c>
      <c r="AT2171" s="13">
        <f t="shared" si="2611"/>
        <v>8.8931689557040488E-3</v>
      </c>
      <c r="AU2171" s="13">
        <f t="shared" si="2612"/>
        <v>8.8421485160285578E-3</v>
      </c>
      <c r="AV2171" s="13">
        <f t="shared" si="2613"/>
        <v>6.5935655868788494E-3</v>
      </c>
      <c r="AW2171" s="13">
        <f t="shared" si="2614"/>
        <v>6.7175750053721295E-4</v>
      </c>
      <c r="AX2171" s="13">
        <f t="shared" si="2615"/>
        <v>6.307060940691318E-3</v>
      </c>
      <c r="AY2171" s="13">
        <f t="shared" si="2616"/>
        <v>1.3000099995261954E-2</v>
      </c>
      <c r="AZ2171" s="13">
        <f t="shared" si="2617"/>
        <v>1.3397888610561414E-2</v>
      </c>
      <c r="BA2171" s="13">
        <f t="shared" si="2618"/>
        <v>9.2052327436677878E-3</v>
      </c>
      <c r="BB2171" s="13">
        <f t="shared" si="2619"/>
        <v>4.7434513187938178E-3</v>
      </c>
      <c r="BC2171" s="13">
        <f t="shared" si="2620"/>
        <v>1.955438263458975E-3</v>
      </c>
      <c r="BD2171" s="13">
        <f t="shared" si="2621"/>
        <v>6.8676779420905965E-4</v>
      </c>
      <c r="BE2171" s="13">
        <f t="shared" si="2622"/>
        <v>2.048483345813517E-3</v>
      </c>
      <c r="BF2171" s="13">
        <f t="shared" si="2623"/>
        <v>3.0550966814832515E-3</v>
      </c>
      <c r="BG2171" s="13">
        <f t="shared" si="2624"/>
        <v>3.0375694786698572E-3</v>
      </c>
      <c r="BH2171" s="13">
        <f t="shared" si="2625"/>
        <v>2.2651071225511196E-3</v>
      </c>
      <c r="BI2171" s="13">
        <f t="shared" si="2626"/>
        <v>1.3512672714577146E-3</v>
      </c>
      <c r="BJ2171" s="14">
        <f t="shared" si="2627"/>
        <v>0.53869965077391913</v>
      </c>
      <c r="BK2171" s="14">
        <f t="shared" si="2628"/>
        <v>0.18157596067042039</v>
      </c>
      <c r="BL2171" s="14">
        <f t="shared" si="2629"/>
        <v>0.24485078111921102</v>
      </c>
      <c r="BM2171" s="14">
        <f t="shared" si="2630"/>
        <v>0.84121314648066536</v>
      </c>
      <c r="BN2171" s="14">
        <f t="shared" si="2631"/>
        <v>0.12099582550789185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1.50359712230216</v>
      </c>
      <c r="F2172" s="10">
        <f>VLOOKUP(B2172,home!$B$2:$E$405,3,FALSE)</f>
        <v>0.76</v>
      </c>
      <c r="G2172" s="10">
        <f>VLOOKUP(C2172,away!$B$2:$E$405,4,FALSE)</f>
        <v>1.24</v>
      </c>
      <c r="H2172" s="10">
        <f>VLOOKUP(A2172,away!$A$2:$E$405,3,FALSE)</f>
        <v>1.27338129496403</v>
      </c>
      <c r="I2172" s="10">
        <f>VLOOKUP(C2172,away!$B$2:$E$405,3,FALSE)</f>
        <v>1.05</v>
      </c>
      <c r="J2172" s="10">
        <f>VLOOKUP(B2172,home!$B$2:$E$405,4,FALSE)</f>
        <v>0.76</v>
      </c>
      <c r="K2172" s="12">
        <f t="shared" si="2576"/>
        <v>1.4169899280575555</v>
      </c>
      <c r="L2172" s="12">
        <f t="shared" si="2577"/>
        <v>1.0161582733812959</v>
      </c>
      <c r="M2172" s="13">
        <f t="shared" si="2578"/>
        <v>8.7760110716006881E-2</v>
      </c>
      <c r="N2172" s="13">
        <f t="shared" si="2579"/>
        <v>0.12435519296979769</v>
      </c>
      <c r="O2172" s="13">
        <f t="shared" si="2580"/>
        <v>8.9178162576928913E-2</v>
      </c>
      <c r="P2172" s="13">
        <f t="shared" si="2581"/>
        <v>0.12636455817418749</v>
      </c>
      <c r="Q2172" s="13">
        <f t="shared" si="2582"/>
        <v>8.8105027969928543E-2</v>
      </c>
      <c r="R2172" s="13">
        <f t="shared" si="2583"/>
        <v>4.5309563853744288E-2</v>
      </c>
      <c r="S2172" s="13">
        <f t="shared" si="2584"/>
        <v>4.5487640775176107E-2</v>
      </c>
      <c r="T2172" s="13">
        <f t="shared" si="2585"/>
        <v>8.9528653098133376E-2</v>
      </c>
      <c r="U2172" s="13">
        <f t="shared" si="2586"/>
        <v>6.4203195625436332E-2</v>
      </c>
      <c r="V2172" s="13">
        <f t="shared" si="2587"/>
        <v>7.2774465428098031E-3</v>
      </c>
      <c r="W2172" s="13">
        <f t="shared" si="2588"/>
        <v>4.161464574820601E-2</v>
      </c>
      <c r="X2172" s="13">
        <f t="shared" si="2589"/>
        <v>4.2287066570871307E-2</v>
      </c>
      <c r="Y2172" s="13">
        <f t="shared" si="2590"/>
        <v>2.1485176276508252E-2</v>
      </c>
      <c r="Z2172" s="13">
        <f t="shared" si="2591"/>
        <v>1.534722939109346E-2</v>
      </c>
      <c r="AA2172" s="13">
        <f t="shared" si="2592"/>
        <v>2.1746869470768322E-2</v>
      </c>
      <c r="AB2172" s="13">
        <f t="shared" si="2593"/>
        <v>1.5407547503430531E-2</v>
      </c>
      <c r="AC2172" s="13">
        <f t="shared" si="2594"/>
        <v>6.5491835464570093E-4</v>
      </c>
      <c r="AD2172" s="13">
        <f t="shared" si="2595"/>
        <v>1.4741883471222768E-2</v>
      </c>
      <c r="AE2172" s="13">
        <f t="shared" si="2596"/>
        <v>1.4980086854505994E-2</v>
      </c>
      <c r="AF2172" s="13">
        <f t="shared" si="2597"/>
        <v>7.6110695965883289E-3</v>
      </c>
      <c r="AG2172" s="13">
        <f t="shared" si="2598"/>
        <v>2.5780171132846912E-3</v>
      </c>
      <c r="AH2172" s="13">
        <f t="shared" si="2599"/>
        <v>3.8988035298100506E-3</v>
      </c>
      <c r="AI2172" s="13">
        <f t="shared" si="2600"/>
        <v>5.524565333216087E-3</v>
      </c>
      <c r="AJ2172" s="13">
        <f t="shared" si="2601"/>
        <v>3.9141267170315647E-3</v>
      </c>
      <c r="AK2172" s="13">
        <f t="shared" si="2602"/>
        <v>1.8487593783915719E-3</v>
      </c>
      <c r="AL2172" s="13">
        <f t="shared" si="2603"/>
        <v>3.7720311813542527E-5</v>
      </c>
      <c r="AM2172" s="13">
        <f t="shared" si="2604"/>
        <v>4.1778200798641627E-3</v>
      </c>
      <c r="AN2172" s="13">
        <f t="shared" si="2605"/>
        <v>4.2453264388524758E-3</v>
      </c>
      <c r="AO2172" s="13">
        <f t="shared" si="2606"/>
        <v>2.1569617920221486E-3</v>
      </c>
      <c r="AP2172" s="13">
        <f t="shared" si="2607"/>
        <v>7.3060485677688429E-4</v>
      </c>
      <c r="AQ2172" s="13">
        <f t="shared" si="2608"/>
        <v>1.8560254244659685E-4</v>
      </c>
      <c r="AR2172" s="13">
        <f t="shared" si="2609"/>
        <v>7.9236029262093701E-4</v>
      </c>
      <c r="AS2172" s="13">
        <f t="shared" si="2610"/>
        <v>1.1227665540366051E-3</v>
      </c>
      <c r="AT2172" s="13">
        <f t="shared" si="2611"/>
        <v>7.9547444931487936E-4</v>
      </c>
      <c r="AU2172" s="13">
        <f t="shared" si="2612"/>
        <v>3.7572642756877173E-4</v>
      </c>
      <c r="AV2172" s="13">
        <f t="shared" si="2613"/>
        <v>1.3310014089249901E-4</v>
      </c>
      <c r="AW2172" s="13">
        <f t="shared" si="2614"/>
        <v>1.5086930654303086E-6</v>
      </c>
      <c r="AX2172" s="13">
        <f t="shared" si="2615"/>
        <v>9.8665482906735514E-4</v>
      </c>
      <c r="AY2172" s="13">
        <f t="shared" si="2616"/>
        <v>1.0025974675284012E-3</v>
      </c>
      <c r="AZ2172" s="13">
        <f t="shared" si="2617"/>
        <v>5.0939885575006E-4</v>
      </c>
      <c r="BA2172" s="13">
        <f t="shared" si="2618"/>
        <v>1.7254328724046299E-4</v>
      </c>
      <c r="BB2172" s="13">
        <f t="shared" si="2619"/>
        <v>4.3832822211450444E-5</v>
      </c>
      <c r="BC2172" s="13">
        <f t="shared" si="2620"/>
        <v>8.9082169871633651E-6</v>
      </c>
      <c r="BD2172" s="13">
        <f t="shared" si="2621"/>
        <v>1.3419391114093156E-4</v>
      </c>
      <c r="BE2172" s="13">
        <f t="shared" si="2622"/>
        <v>1.9015142049335062E-4</v>
      </c>
      <c r="BF2172" s="13">
        <f t="shared" si="2623"/>
        <v>1.3472132382245746E-4</v>
      </c>
      <c r="BG2172" s="13">
        <f t="shared" si="2624"/>
        <v>6.3632919650334242E-5</v>
      </c>
      <c r="BH2172" s="13">
        <f t="shared" si="2625"/>
        <v>2.2541801559354826E-5</v>
      </c>
      <c r="BI2172" s="13">
        <f t="shared" si="2626"/>
        <v>6.3883011539755767E-6</v>
      </c>
      <c r="BJ2172" s="14">
        <f t="shared" si="2627"/>
        <v>0.46150707085779402</v>
      </c>
      <c r="BK2172" s="14">
        <f t="shared" si="2628"/>
        <v>0.26858499234216793</v>
      </c>
      <c r="BL2172" s="14">
        <f t="shared" si="2629"/>
        <v>0.25480265153101173</v>
      </c>
      <c r="BM2172" s="14">
        <f t="shared" si="2630"/>
        <v>0.43816823908701047</v>
      </c>
      <c r="BN2172" s="14">
        <f t="shared" si="2631"/>
        <v>0.56107261626059379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1.50359712230216</v>
      </c>
      <c r="F2173" s="10">
        <f>VLOOKUP(B2173,home!$B$2:$E$405,3,FALSE)</f>
        <v>1.24</v>
      </c>
      <c r="G2173" s="10">
        <f>VLOOKUP(C2173,away!$B$2:$E$405,4,FALSE)</f>
        <v>1</v>
      </c>
      <c r="H2173" s="10">
        <f>VLOOKUP(A2173,away!$A$2:$E$405,3,FALSE)</f>
        <v>1.27338129496403</v>
      </c>
      <c r="I2173" s="10">
        <f>VLOOKUP(C2173,away!$B$2:$E$405,3,FALSE)</f>
        <v>0.55000000000000004</v>
      </c>
      <c r="J2173" s="10">
        <f>VLOOKUP(B2173,home!$B$2:$E$405,4,FALSE)</f>
        <v>1.24</v>
      </c>
      <c r="K2173" s="12">
        <f t="shared" si="2576"/>
        <v>1.8644604316546785</v>
      </c>
      <c r="L2173" s="12">
        <f t="shared" si="2577"/>
        <v>0.86844604316546847</v>
      </c>
      <c r="M2173" s="13">
        <f t="shared" si="2578"/>
        <v>6.50300066513292E-2</v>
      </c>
      <c r="N2173" s="13">
        <f t="shared" si="2579"/>
        <v>0.12124587427164384</v>
      </c>
      <c r="O2173" s="13">
        <f t="shared" si="2580"/>
        <v>5.6475051963370937E-2</v>
      </c>
      <c r="P2173" s="13">
        <f t="shared" si="2581"/>
        <v>0.10529549976134697</v>
      </c>
      <c r="Q2173" s="13">
        <f t="shared" si="2582"/>
        <v>0.113029067540429</v>
      </c>
      <c r="R2173" s="13">
        <f t="shared" si="2583"/>
        <v>2.4522767707576849E-2</v>
      </c>
      <c r="S2173" s="13">
        <f t="shared" si="2584"/>
        <v>4.262317828690089E-2</v>
      </c>
      <c r="T2173" s="13">
        <f t="shared" si="2585"/>
        <v>9.8159646468168049E-2</v>
      </c>
      <c r="U2173" s="13">
        <f t="shared" si="2586"/>
        <v>4.5721730065436145E-2</v>
      </c>
      <c r="V2173" s="13">
        <f t="shared" si="2587"/>
        <v>7.6683042016445118E-3</v>
      </c>
      <c r="W2173" s="13">
        <f t="shared" si="2588"/>
        <v>7.024607468531803E-2</v>
      </c>
      <c r="X2173" s="13">
        <f t="shared" si="2589"/>
        <v>6.1004925608370418E-2</v>
      </c>
      <c r="Y2173" s="13">
        <f t="shared" si="2590"/>
        <v>2.6489743129096518E-2</v>
      </c>
      <c r="Z2173" s="13">
        <f t="shared" si="2591"/>
        <v>7.0989001943703497E-3</v>
      </c>
      <c r="AA2173" s="13">
        <f t="shared" si="2592"/>
        <v>1.3235618520669222E-2</v>
      </c>
      <c r="AB2173" s="13">
        <f t="shared" si="2593"/>
        <v>1.2338643510131801E-2</v>
      </c>
      <c r="AC2173" s="13">
        <f t="shared" si="2594"/>
        <v>7.7602437398959889E-4</v>
      </c>
      <c r="AD2173" s="13">
        <f t="shared" si="2595"/>
        <v>3.2742756682458692E-2</v>
      </c>
      <c r="AE2173" s="13">
        <f t="shared" si="2596"/>
        <v>2.8435317483210956E-2</v>
      </c>
      <c r="AF2173" s="13">
        <f t="shared" si="2597"/>
        <v>1.2347269477224207E-2</v>
      </c>
      <c r="AG2173" s="13">
        <f t="shared" si="2598"/>
        <v>3.5743124404643764E-3</v>
      </c>
      <c r="AH2173" s="13">
        <f t="shared" si="2599"/>
        <v>1.5412529461568756E-3</v>
      </c>
      <c r="AI2173" s="13">
        <f t="shared" si="2600"/>
        <v>2.8736051332806933E-3</v>
      </c>
      <c r="AJ2173" s="13">
        <f t="shared" si="2601"/>
        <v>2.6788615336008114E-3</v>
      </c>
      <c r="AK2173" s="13">
        <f t="shared" si="2602"/>
        <v>1.6648771104268276E-3</v>
      </c>
      <c r="AL2173" s="13">
        <f t="shared" si="2603"/>
        <v>5.0261027789423478E-5</v>
      </c>
      <c r="AM2173" s="13">
        <f t="shared" si="2604"/>
        <v>1.2209514851548206E-2</v>
      </c>
      <c r="AN2173" s="13">
        <f t="shared" si="2605"/>
        <v>1.0603304861797062E-2</v>
      </c>
      <c r="AO2173" s="13">
        <f t="shared" si="2606"/>
        <v>4.6041990758524153E-3</v>
      </c>
      <c r="AP2173" s="13">
        <f t="shared" si="2607"/>
        <v>1.3328328231233793E-3</v>
      </c>
      <c r="AQ2173" s="13">
        <f t="shared" si="2608"/>
        <v>2.8937334786063976E-4</v>
      </c>
      <c r="AR2173" s="13">
        <f t="shared" si="2609"/>
        <v>2.6769900452141199E-4</v>
      </c>
      <c r="AS2173" s="13">
        <f t="shared" si="2610"/>
        <v>4.991142015235196E-4</v>
      </c>
      <c r="AT2173" s="13">
        <f t="shared" si="2611"/>
        <v>4.6528933980876085E-4</v>
      </c>
      <c r="AU2173" s="13">
        <f t="shared" si="2612"/>
        <v>2.8917118778138757E-4</v>
      </c>
      <c r="AV2173" s="13">
        <f t="shared" si="2613"/>
        <v>1.3478705939824542E-4</v>
      </c>
      <c r="AW2173" s="13">
        <f t="shared" si="2614"/>
        <v>2.2606060016355869E-6</v>
      </c>
      <c r="AX2173" s="13">
        <f t="shared" si="2615"/>
        <v>3.7940262217352944E-3</v>
      </c>
      <c r="AY2173" s="13">
        <f t="shared" si="2616"/>
        <v>3.294907059932049E-3</v>
      </c>
      <c r="AZ2173" s="13">
        <f t="shared" si="2617"/>
        <v>1.4307244993979772E-3</v>
      </c>
      <c r="BA2173" s="13">
        <f t="shared" si="2618"/>
        <v>4.1416901012068981E-4</v>
      </c>
      <c r="BB2173" s="13">
        <f t="shared" si="2619"/>
        <v>8.9920859510267938E-5</v>
      </c>
      <c r="BC2173" s="13">
        <f t="shared" si="2620"/>
        <v>1.5618282927946044E-5</v>
      </c>
      <c r="BD2173" s="13">
        <f t="shared" si="2621"/>
        <v>3.874702353932583E-5</v>
      </c>
      <c r="BE2173" s="13">
        <f t="shared" si="2622"/>
        <v>7.2242292233465431E-5</v>
      </c>
      <c r="BF2173" s="13">
        <f t="shared" si="2623"/>
        <v>6.7346447680665205E-5</v>
      </c>
      <c r="BG2173" s="13">
        <f t="shared" si="2624"/>
        <v>4.1854928971034093E-5</v>
      </c>
      <c r="BH2173" s="13">
        <f t="shared" si="2625"/>
        <v>1.9509214734052526E-5</v>
      </c>
      <c r="BI2173" s="13">
        <f t="shared" si="2626"/>
        <v>7.2748317848590747E-6</v>
      </c>
      <c r="BJ2173" s="14">
        <f t="shared" si="2627"/>
        <v>0.60535357868018991</v>
      </c>
      <c r="BK2173" s="14">
        <f t="shared" si="2628"/>
        <v>0.22473818136293267</v>
      </c>
      <c r="BL2173" s="14">
        <f t="shared" si="2629"/>
        <v>0.16295544402262691</v>
      </c>
      <c r="BM2173" s="14">
        <f t="shared" si="2630"/>
        <v>0.51125518991049257</v>
      </c>
      <c r="BN2173" s="14">
        <f t="shared" si="2631"/>
        <v>0.48559826789569682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1.50359712230216</v>
      </c>
      <c r="F2174" s="10">
        <f>VLOOKUP(B2174,home!$B$2:$E$405,3,FALSE)</f>
        <v>1.24</v>
      </c>
      <c r="G2174" s="10">
        <f>VLOOKUP(C2174,away!$B$2:$E$405,4,FALSE)</f>
        <v>0.67</v>
      </c>
      <c r="H2174" s="10">
        <f>VLOOKUP(A2174,away!$A$2:$E$405,3,FALSE)</f>
        <v>1.27338129496403</v>
      </c>
      <c r="I2174" s="10">
        <f>VLOOKUP(C2174,away!$B$2:$E$405,3,FALSE)</f>
        <v>2.38</v>
      </c>
      <c r="J2174" s="10">
        <f>VLOOKUP(B2174,home!$B$2:$E$405,4,FALSE)</f>
        <v>1.24</v>
      </c>
      <c r="K2174" s="12">
        <f t="shared" si="2576"/>
        <v>1.2491884892086347</v>
      </c>
      <c r="L2174" s="12">
        <f t="shared" si="2577"/>
        <v>3.7580028776978449</v>
      </c>
      <c r="M2174" s="13">
        <f t="shared" si="2578"/>
        <v>6.6896657621383082E-3</v>
      </c>
      <c r="N2174" s="13">
        <f t="shared" si="2579"/>
        <v>8.3566534667162823E-3</v>
      </c>
      <c r="O2174" s="13">
        <f t="shared" si="2580"/>
        <v>2.5139783184952507E-2</v>
      </c>
      <c r="P2174" s="13">
        <f t="shared" si="2581"/>
        <v>3.1404327775843462E-2</v>
      </c>
      <c r="Q2174" s="13">
        <f t="shared" si="2582"/>
        <v>5.2195176594637066E-3</v>
      </c>
      <c r="R2174" s="13">
        <f t="shared" si="2583"/>
        <v>4.7237688776875703E-2</v>
      </c>
      <c r="S2174" s="13">
        <f t="shared" si="2584"/>
        <v>3.6856542543366566E-2</v>
      </c>
      <c r="T2174" s="13">
        <f t="shared" si="2585"/>
        <v>1.9614962384459329E-2</v>
      </c>
      <c r="U2174" s="13">
        <f t="shared" si="2586"/>
        <v>5.9008777076893039E-2</v>
      </c>
      <c r="V2174" s="13">
        <f t="shared" si="2587"/>
        <v>1.9224593472833937E-2</v>
      </c>
      <c r="W2174" s="13">
        <f t="shared" si="2588"/>
        <v>2.1733871264744188E-3</v>
      </c>
      <c r="X2174" s="13">
        <f t="shared" si="2589"/>
        <v>8.167595075642315E-3</v>
      </c>
      <c r="Y2174" s="13">
        <f t="shared" si="2590"/>
        <v>1.5346922899067283E-2</v>
      </c>
      <c r="Z2174" s="13">
        <f t="shared" si="2591"/>
        <v>5.9173123453098032E-2</v>
      </c>
      <c r="AA2174" s="13">
        <f t="shared" si="2592"/>
        <v>7.3918384688131555E-2</v>
      </c>
      <c r="AB2174" s="13">
        <f t="shared" si="2593"/>
        <v>4.6168997646654872E-2</v>
      </c>
      <c r="AC2174" s="13">
        <f t="shared" si="2594"/>
        <v>5.6405605325156576E-3</v>
      </c>
      <c r="AD2174" s="13">
        <f t="shared" si="2595"/>
        <v>6.7874254524651881E-4</v>
      </c>
      <c r="AE2174" s="13">
        <f t="shared" si="2596"/>
        <v>2.5507164382523773E-3</v>
      </c>
      <c r="AF2174" s="13">
        <f t="shared" si="2597"/>
        <v>4.792799857571816E-3</v>
      </c>
      <c r="AG2174" s="13">
        <f t="shared" si="2598"/>
        <v>6.0037852189949014E-3</v>
      </c>
      <c r="AH2174" s="13">
        <f t="shared" si="2599"/>
        <v>5.5593192054778071E-2</v>
      </c>
      <c r="AI2174" s="13">
        <f t="shared" si="2600"/>
        <v>6.9446375593193693E-2</v>
      </c>
      <c r="AJ2174" s="13">
        <f t="shared" si="2601"/>
        <v>4.3375806504138512E-2</v>
      </c>
      <c r="AK2174" s="13">
        <f t="shared" si="2602"/>
        <v>1.8061519398370286E-2</v>
      </c>
      <c r="AL2174" s="13">
        <f t="shared" si="2603"/>
        <v>1.0591740640027842E-3</v>
      </c>
      <c r="AM2174" s="13">
        <f t="shared" si="2604"/>
        <v>1.6957547493162448E-4</v>
      </c>
      <c r="AN2174" s="13">
        <f t="shared" si="2605"/>
        <v>6.3726512278002348E-4</v>
      </c>
      <c r="AO2174" s="13">
        <f t="shared" si="2606"/>
        <v>1.1974220826318994E-3</v>
      </c>
      <c r="AP2174" s="13">
        <f t="shared" si="2607"/>
        <v>1.4999718774498748E-3</v>
      </c>
      <c r="AQ2174" s="13">
        <f t="shared" si="2608"/>
        <v>1.4092246579806174E-3</v>
      </c>
      <c r="AR2174" s="13">
        <f t="shared" si="2609"/>
        <v>4.1783875144452982E-2</v>
      </c>
      <c r="AS2174" s="13">
        <f t="shared" si="2610"/>
        <v>5.219593586498144E-2</v>
      </c>
      <c r="AT2174" s="13">
        <f t="shared" si="2611"/>
        <v>3.2601281133003479E-2</v>
      </c>
      <c r="AU2174" s="13">
        <f t="shared" si="2612"/>
        <v>1.3575048374934194E-2</v>
      </c>
      <c r="AV2174" s="13">
        <f t="shared" si="2613"/>
        <v>4.2394485426045453E-3</v>
      </c>
      <c r="AW2174" s="13">
        <f t="shared" si="2614"/>
        <v>1.381178848603616E-4</v>
      </c>
      <c r="AX2174" s="13">
        <f t="shared" si="2615"/>
        <v>3.5305288556112064E-5</v>
      </c>
      <c r="AY2174" s="13">
        <f t="shared" si="2616"/>
        <v>1.3267737599182192E-4</v>
      </c>
      <c r="AZ2174" s="13">
        <f t="shared" si="2617"/>
        <v>2.4930098039133288E-4</v>
      </c>
      <c r="BA2174" s="13">
        <f t="shared" si="2618"/>
        <v>3.1229126724117431E-4</v>
      </c>
      <c r="BB2174" s="13">
        <f t="shared" si="2619"/>
        <v>2.9339787024306E-4</v>
      </c>
      <c r="BC2174" s="13">
        <f t="shared" si="2620"/>
        <v>2.2051800813676761E-4</v>
      </c>
      <c r="BD2174" s="13">
        <f t="shared" si="2621"/>
        <v>2.6170653839036963E-2</v>
      </c>
      <c r="BE2174" s="13">
        <f t="shared" si="2622"/>
        <v>3.2692079530788738E-2</v>
      </c>
      <c r="BF2174" s="13">
        <f t="shared" si="2623"/>
        <v>2.0419284719077259E-2</v>
      </c>
      <c r="BG2174" s="13">
        <f t="shared" si="2624"/>
        <v>8.5025118096483613E-3</v>
      </c>
      <c r="BH2174" s="13">
        <f t="shared" si="2625"/>
        <v>2.6553099704933027E-3</v>
      </c>
      <c r="BI2174" s="13">
        <f t="shared" si="2626"/>
        <v>6.6339653008423076E-4</v>
      </c>
      <c r="BJ2174" s="14">
        <f t="shared" si="2627"/>
        <v>7.9062032678223274E-2</v>
      </c>
      <c r="BK2174" s="14">
        <f t="shared" si="2628"/>
        <v>0.10100754152669253</v>
      </c>
      <c r="BL2174" s="14">
        <f t="shared" si="2629"/>
        <v>0.67344935038309384</v>
      </c>
      <c r="BM2174" s="14">
        <f t="shared" si="2630"/>
        <v>0.78864985192398629</v>
      </c>
      <c r="BN2174" s="14">
        <f t="shared" si="2631"/>
        <v>0.12404763662598997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1.36666666666667</v>
      </c>
      <c r="F2175" s="10">
        <f>VLOOKUP(B2175,home!$B$2:$E$405,3,FALSE)</f>
        <v>0.51</v>
      </c>
      <c r="G2175" s="10">
        <f>VLOOKUP(C2175,away!$B$2:$E$405,4,FALSE)</f>
        <v>1.1000000000000001</v>
      </c>
      <c r="H2175" s="10">
        <f>VLOOKUP(A2175,away!$A$2:$E$405,3,FALSE)</f>
        <v>1.0874999999999999</v>
      </c>
      <c r="I2175" s="10">
        <f>VLOOKUP(C2175,away!$B$2:$E$405,3,FALSE)</f>
        <v>0.73</v>
      </c>
      <c r="J2175" s="10">
        <f>VLOOKUP(B2175,home!$B$2:$E$405,4,FALSE)</f>
        <v>0.51</v>
      </c>
      <c r="K2175" s="12">
        <f t="shared" si="2576"/>
        <v>0.76670000000000194</v>
      </c>
      <c r="L2175" s="12">
        <f t="shared" si="2577"/>
        <v>0.40487624999999994</v>
      </c>
      <c r="M2175" s="13">
        <f t="shared" si="2578"/>
        <v>0.30987811073508736</v>
      </c>
      <c r="N2175" s="13">
        <f t="shared" si="2579"/>
        <v>0.2375835475005921</v>
      </c>
      <c r="O2175" s="13">
        <f t="shared" si="2580"/>
        <v>0.12546228743150692</v>
      </c>
      <c r="P2175" s="13">
        <f t="shared" si="2581"/>
        <v>9.6191935773736595E-2</v>
      </c>
      <c r="Q2175" s="13">
        <f t="shared" si="2582"/>
        <v>9.1077652934352188E-2</v>
      </c>
      <c r="R2175" s="13">
        <f t="shared" si="2583"/>
        <v>2.5398350225845315E-2</v>
      </c>
      <c r="S2175" s="13">
        <f t="shared" si="2584"/>
        <v>7.4649420105449881E-3</v>
      </c>
      <c r="T2175" s="13">
        <f t="shared" si="2585"/>
        <v>3.6875178578862008E-2</v>
      </c>
      <c r="U2175" s="13">
        <f t="shared" si="2586"/>
        <v>1.9472915118155656E-2</v>
      </c>
      <c r="V2175" s="13">
        <f t="shared" si="2587"/>
        <v>2.5747300042502566E-4</v>
      </c>
      <c r="W2175" s="13">
        <f t="shared" si="2588"/>
        <v>2.3276412168256003E-2</v>
      </c>
      <c r="X2175" s="13">
        <f t="shared" si="2589"/>
        <v>9.4240664721378601E-3</v>
      </c>
      <c r="Y2175" s="13">
        <f t="shared" si="2590"/>
        <v>1.9077903464949524E-3</v>
      </c>
      <c r="Z2175" s="13">
        <f t="shared" si="2591"/>
        <v>3.4277295985423017E-3</v>
      </c>
      <c r="AA2175" s="13">
        <f t="shared" si="2592"/>
        <v>2.6280402832023894E-3</v>
      </c>
      <c r="AB2175" s="13">
        <f t="shared" si="2593"/>
        <v>1.0074592425656384E-3</v>
      </c>
      <c r="AC2175" s="13">
        <f t="shared" si="2594"/>
        <v>4.9952758565303078E-6</v>
      </c>
      <c r="AD2175" s="13">
        <f t="shared" si="2595"/>
        <v>4.4615063023504802E-3</v>
      </c>
      <c r="AE2175" s="13">
        <f t="shared" si="2596"/>
        <v>1.8063579410470285E-3</v>
      </c>
      <c r="AF2175" s="13">
        <f t="shared" si="2597"/>
        <v>3.6567571466442089E-4</v>
      </c>
      <c r="AG2175" s="13">
        <f t="shared" si="2598"/>
        <v>4.9351137356466908E-5</v>
      </c>
      <c r="AH2175" s="13">
        <f t="shared" si="2599"/>
        <v>3.4695157646795304E-4</v>
      </c>
      <c r="AI2175" s="13">
        <f t="shared" si="2600"/>
        <v>2.6600777367798031E-4</v>
      </c>
      <c r="AJ2175" s="13">
        <f t="shared" si="2601"/>
        <v>1.0197408003945398E-4</v>
      </c>
      <c r="AK2175" s="13">
        <f t="shared" si="2602"/>
        <v>2.6061175722083192E-5</v>
      </c>
      <c r="AL2175" s="13">
        <f t="shared" si="2603"/>
        <v>6.2025065690973108E-8</v>
      </c>
      <c r="AM2175" s="13">
        <f t="shared" si="2604"/>
        <v>6.8412737640242472E-4</v>
      </c>
      <c r="AN2175" s="13">
        <f t="shared" si="2605"/>
        <v>2.7698692668015216E-4</v>
      </c>
      <c r="AO2175" s="13">
        <f t="shared" si="2606"/>
        <v>5.6072714086642466E-5</v>
      </c>
      <c r="AP2175" s="13">
        <f t="shared" si="2607"/>
        <v>7.5675034022406584E-6</v>
      </c>
      <c r="AQ2175" s="13">
        <f t="shared" si="2608"/>
        <v>7.6597559984035976E-7</v>
      </c>
      <c r="AR2175" s="13">
        <f t="shared" si="2609"/>
        <v>2.8094490642386625E-5</v>
      </c>
      <c r="AS2175" s="13">
        <f t="shared" si="2610"/>
        <v>2.1540045975517881E-5</v>
      </c>
      <c r="AT2175" s="13">
        <f t="shared" si="2611"/>
        <v>8.2573766247147991E-6</v>
      </c>
      <c r="AU2175" s="13">
        <f t="shared" si="2612"/>
        <v>2.1103102193896176E-6</v>
      </c>
      <c r="AV2175" s="13">
        <f t="shared" si="2613"/>
        <v>4.0449371130150594E-7</v>
      </c>
      <c r="AW2175" s="13">
        <f t="shared" si="2614"/>
        <v>5.3482598198536591E-10</v>
      </c>
      <c r="AX2175" s="13">
        <f t="shared" si="2615"/>
        <v>8.7420076581289988E-5</v>
      </c>
      <c r="AY2175" s="13">
        <f t="shared" si="2616"/>
        <v>3.5394312780945513E-5</v>
      </c>
      <c r="AZ2175" s="13">
        <f t="shared" si="2617"/>
        <v>7.1651583150381429E-6</v>
      </c>
      <c r="BA2175" s="13">
        <f t="shared" si="2618"/>
        <v>9.670008097496539E-7</v>
      </c>
      <c r="BB2175" s="13">
        <f t="shared" si="2619"/>
        <v>9.7878915399600811E-8</v>
      </c>
      <c r="BC2175" s="13">
        <f t="shared" si="2620"/>
        <v>7.9257696442115285E-9</v>
      </c>
      <c r="BD2175" s="13">
        <f t="shared" si="2621"/>
        <v>1.8957986694915966E-6</v>
      </c>
      <c r="BE2175" s="13">
        <f t="shared" si="2622"/>
        <v>1.4535088398992109E-6</v>
      </c>
      <c r="BF2175" s="13">
        <f t="shared" si="2623"/>
        <v>5.5720261377536378E-7</v>
      </c>
      <c r="BG2175" s="13">
        <f t="shared" si="2624"/>
        <v>1.4240241466052418E-7</v>
      </c>
      <c r="BH2175" s="13">
        <f t="shared" si="2625"/>
        <v>2.7294982830056039E-8</v>
      </c>
      <c r="BI2175" s="13">
        <f t="shared" si="2626"/>
        <v>4.1854126671608056E-9</v>
      </c>
      <c r="BJ2175" s="14">
        <f t="shared" si="2627"/>
        <v>0.40798411194545703</v>
      </c>
      <c r="BK2175" s="14">
        <f t="shared" si="2628"/>
        <v>0.41383291313349707</v>
      </c>
      <c r="BL2175" s="14">
        <f t="shared" si="2629"/>
        <v>0.17477453401728998</v>
      </c>
      <c r="BM2175" s="14">
        <f t="shared" si="2630"/>
        <v>0.11439201031571089</v>
      </c>
      <c r="BN2175" s="14">
        <f t="shared" si="2631"/>
        <v>0.88559188460112059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1.36666666666667</v>
      </c>
      <c r="F2176" s="10">
        <f>VLOOKUP(B2176,home!$B$2:$E$405,3,FALSE)</f>
        <v>0.73</v>
      </c>
      <c r="G2176" s="10">
        <f>VLOOKUP(C2176,away!$B$2:$E$405,4,FALSE)</f>
        <v>0.73</v>
      </c>
      <c r="H2176" s="10">
        <f>VLOOKUP(A2176,away!$A$2:$E$405,3,FALSE)</f>
        <v>1.0874999999999999</v>
      </c>
      <c r="I2176" s="10">
        <f>VLOOKUP(C2176,away!$B$2:$E$405,3,FALSE)</f>
        <v>1.9</v>
      </c>
      <c r="J2176" s="10">
        <f>VLOOKUP(B2176,home!$B$2:$E$405,4,FALSE)</f>
        <v>0.73</v>
      </c>
      <c r="K2176" s="12">
        <f t="shared" si="2576"/>
        <v>0.72829666666666848</v>
      </c>
      <c r="L2176" s="12">
        <f t="shared" si="2577"/>
        <v>1.5083624999999998</v>
      </c>
      <c r="M2176" s="13">
        <f t="shared" si="2578"/>
        <v>0.10681475926204181</v>
      </c>
      <c r="N2176" s="13">
        <f t="shared" si="2579"/>
        <v>7.7792833121347701E-2</v>
      </c>
      <c r="O2176" s="13">
        <f t="shared" si="2580"/>
        <v>0.16111537731739151</v>
      </c>
      <c r="P2176" s="13">
        <f t="shared" si="2581"/>
        <v>0.11733979224899881</v>
      </c>
      <c r="Q2176" s="13">
        <f t="shared" si="2582"/>
        <v>2.8328130526416966E-2</v>
      </c>
      <c r="R2176" s="13">
        <f t="shared" si="2583"/>
        <v>0.12151019665945201</v>
      </c>
      <c r="S2176" s="13">
        <f t="shared" si="2584"/>
        <v>3.2225478342511903E-2</v>
      </c>
      <c r="T2176" s="13">
        <f t="shared" si="2585"/>
        <v>4.2729089781152599E-2</v>
      </c>
      <c r="U2176" s="13">
        <f t="shared" si="2586"/>
        <v>8.8495471193090258E-2</v>
      </c>
      <c r="V2176" s="13">
        <f t="shared" si="2587"/>
        <v>3.9334253472078284E-3</v>
      </c>
      <c r="W2176" s="13">
        <f t="shared" si="2588"/>
        <v>6.8770943450959252E-3</v>
      </c>
      <c r="X2176" s="13">
        <f t="shared" si="2589"/>
        <v>1.0373151219104751E-2</v>
      </c>
      <c r="Y2176" s="13">
        <f t="shared" si="2590"/>
        <v>7.8232361528634466E-3</v>
      </c>
      <c r="Z2176" s="13">
        <f t="shared" si="2591"/>
        <v>6.1093808002914196E-2</v>
      </c>
      <c r="AA2176" s="13">
        <f t="shared" si="2592"/>
        <v>4.4494416722495843E-2</v>
      </c>
      <c r="AB2176" s="13">
        <f t="shared" si="2593"/>
        <v>1.6202567692135694E-2</v>
      </c>
      <c r="AC2176" s="13">
        <f t="shared" si="2594"/>
        <v>2.7006293199614644E-4</v>
      </c>
      <c r="AD2176" s="13">
        <f t="shared" si="2595"/>
        <v>1.2521412219713894E-3</v>
      </c>
      <c r="AE2176" s="13">
        <f t="shared" si="2596"/>
        <v>1.8886828639258194E-3</v>
      </c>
      <c r="AF2176" s="13">
        <f t="shared" si="2597"/>
        <v>1.4244092031691549E-3</v>
      </c>
      <c r="AG2176" s="13">
        <f t="shared" si="2598"/>
        <v>7.1617514223841104E-4</v>
      </c>
      <c r="AH2176" s="13">
        <f t="shared" si="2599"/>
        <v>2.3037902243448927E-2</v>
      </c>
      <c r="AI2176" s="13">
        <f t="shared" si="2600"/>
        <v>1.6778427410896416E-2</v>
      </c>
      <c r="AJ2176" s="13">
        <f t="shared" si="2601"/>
        <v>6.1098363776322592E-3</v>
      </c>
      <c r="AK2176" s="13">
        <f t="shared" si="2602"/>
        <v>1.4832578225694427E-3</v>
      </c>
      <c r="AL2176" s="13">
        <f t="shared" si="2603"/>
        <v>1.1866947434424271E-5</v>
      </c>
      <c r="AM2176" s="13">
        <f t="shared" si="2604"/>
        <v>1.8238605563153842E-4</v>
      </c>
      <c r="AN2176" s="13">
        <f t="shared" si="2605"/>
        <v>2.7510428683752631E-4</v>
      </c>
      <c r="AO2176" s="13">
        <f t="shared" si="2606"/>
        <v>2.074784949274842E-4</v>
      </c>
      <c r="AP2176" s="13">
        <f t="shared" si="2607"/>
        <v>1.0431759376835241E-4</v>
      </c>
      <c r="AQ2176" s="13">
        <f t="shared" si="2608"/>
        <v>3.9337186632604133E-5</v>
      </c>
      <c r="AR2176" s="13">
        <f t="shared" si="2609"/>
        <v>6.9499015645368466E-3</v>
      </c>
      <c r="AS2176" s="13">
        <f t="shared" si="2610"/>
        <v>5.0615901431136489E-3</v>
      </c>
      <c r="AT2176" s="13">
        <f t="shared" si="2611"/>
        <v>1.8431696146312677E-3</v>
      </c>
      <c r="AU2176" s="13">
        <f t="shared" si="2612"/>
        <v>4.4745809547908018E-4</v>
      </c>
      <c r="AV2176" s="13">
        <f t="shared" si="2613"/>
        <v>8.1470559852607488E-5</v>
      </c>
      <c r="AW2176" s="13">
        <f t="shared" si="2614"/>
        <v>3.6211837832496923E-7</v>
      </c>
      <c r="AX2176" s="13">
        <f t="shared" si="2615"/>
        <v>2.2138526060488489E-5</v>
      </c>
      <c r="AY2176" s="13">
        <f t="shared" si="2616"/>
        <v>3.3392922514913562E-5</v>
      </c>
      <c r="AZ2176" s="13">
        <f t="shared" si="2617"/>
        <v>2.5184316043450662E-5</v>
      </c>
      <c r="BA2176" s="13">
        <f t="shared" si="2618"/>
        <v>1.2662359302696443E-5</v>
      </c>
      <c r="BB2176" s="13">
        <f t="shared" si="2619"/>
        <v>4.7748569834283684E-6</v>
      </c>
      <c r="BC2176" s="13">
        <f t="shared" si="2620"/>
        <v>1.4404430433332943E-6</v>
      </c>
      <c r="BD2176" s="13">
        <f t="shared" si="2621"/>
        <v>1.7471618164397839E-3</v>
      </c>
      <c r="BE2176" s="13">
        <f t="shared" si="2622"/>
        <v>1.2724521270403764E-3</v>
      </c>
      <c r="BF2176" s="13">
        <f t="shared" si="2623"/>
        <v>4.6336132130820907E-4</v>
      </c>
      <c r="BG2176" s="13">
        <f t="shared" si="2624"/>
        <v>1.1248816859034397E-4</v>
      </c>
      <c r="BH2176" s="13">
        <f t="shared" si="2625"/>
        <v>2.0481189555946436E-5</v>
      </c>
      <c r="BI2176" s="13">
        <f t="shared" si="2626"/>
        <v>2.983276416592795E-6</v>
      </c>
      <c r="BJ2176" s="14">
        <f t="shared" si="2627"/>
        <v>0.18011316061903201</v>
      </c>
      <c r="BK2176" s="14">
        <f t="shared" si="2628"/>
        <v>0.26062877800270584</v>
      </c>
      <c r="BL2176" s="14">
        <f t="shared" si="2629"/>
        <v>0.49722997131607688</v>
      </c>
      <c r="BM2176" s="14">
        <f t="shared" si="2630"/>
        <v>0.38613159800094349</v>
      </c>
      <c r="BN2176" s="14">
        <f t="shared" si="2631"/>
        <v>0.61290108913564878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1.61006289308176</v>
      </c>
      <c r="F2177" s="10">
        <f>VLOOKUP(B2177,home!$B$2:$E$405,3,FALSE)</f>
        <v>0.93</v>
      </c>
      <c r="G2177" s="10">
        <f>VLOOKUP(C2177,away!$B$2:$E$405,4,FALSE)</f>
        <v>1.1499999999999999</v>
      </c>
      <c r="H2177" s="10">
        <f>VLOOKUP(A2177,away!$A$2:$E$405,3,FALSE)</f>
        <v>1.22012578616352</v>
      </c>
      <c r="I2177" s="10">
        <f>VLOOKUP(C2177,away!$B$2:$E$405,3,FALSE)</f>
        <v>0.62</v>
      </c>
      <c r="J2177" s="10">
        <f>VLOOKUP(B2177,home!$B$2:$E$405,4,FALSE)</f>
        <v>0.93</v>
      </c>
      <c r="K2177" s="12">
        <f t="shared" si="2576"/>
        <v>1.7219622641509422</v>
      </c>
      <c r="L2177" s="12">
        <f t="shared" si="2577"/>
        <v>0.70352452830188561</v>
      </c>
      <c r="M2177" s="13">
        <f t="shared" si="2578"/>
        <v>8.8435059042988817E-2</v>
      </c>
      <c r="N2177" s="13">
        <f t="shared" si="2579"/>
        <v>0.15228183449998725</v>
      </c>
      <c r="O2177" s="13">
        <f t="shared" si="2580"/>
        <v>6.2216233198568116E-2</v>
      </c>
      <c r="P2177" s="13">
        <f t="shared" si="2581"/>
        <v>0.10713400578554935</v>
      </c>
      <c r="Q2177" s="13">
        <f t="shared" si="2582"/>
        <v>0.13111178626232861</v>
      </c>
      <c r="R2177" s="13">
        <f t="shared" si="2583"/>
        <v>2.1885323056871374E-2</v>
      </c>
      <c r="S2177" s="13">
        <f t="shared" si="2584"/>
        <v>3.2446677030200065E-2</v>
      </c>
      <c r="T2177" s="13">
        <f t="shared" si="2585"/>
        <v>9.2240357585022401E-2</v>
      </c>
      <c r="U2177" s="13">
        <f t="shared" si="2586"/>
        <v>3.7685700442685044E-2</v>
      </c>
      <c r="V2177" s="13">
        <f t="shared" si="2587"/>
        <v>4.3674766323733571E-3</v>
      </c>
      <c r="W2177" s="13">
        <f t="shared" si="2588"/>
        <v>7.5256516109717939E-2</v>
      </c>
      <c r="X2177" s="13">
        <f t="shared" si="2589"/>
        <v>5.2944804997732575E-2</v>
      </c>
      <c r="Y2177" s="13">
        <f t="shared" si="2590"/>
        <v>1.8623984481032561E-2</v>
      </c>
      <c r="Z2177" s="13">
        <f t="shared" si="2591"/>
        <v>5.1322871934399387E-3</v>
      </c>
      <c r="AA2177" s="13">
        <f t="shared" si="2592"/>
        <v>8.8376048758887198E-3</v>
      </c>
      <c r="AB2177" s="13">
        <f t="shared" si="2593"/>
        <v>7.6090110508783768E-3</v>
      </c>
      <c r="AC2177" s="13">
        <f t="shared" si="2594"/>
        <v>3.306842274040088E-4</v>
      </c>
      <c r="AD2177" s="13">
        <f t="shared" si="2595"/>
        <v>3.2397220218100424E-2</v>
      </c>
      <c r="AE2177" s="13">
        <f t="shared" si="2596"/>
        <v>2.2792239072231414E-2</v>
      </c>
      <c r="AF2177" s="13">
        <f t="shared" si="2597"/>
        <v>8.0174496211177053E-3</v>
      </c>
      <c r="AG2177" s="13">
        <f t="shared" si="2598"/>
        <v>1.8801574876269886E-3</v>
      </c>
      <c r="AH2177" s="13">
        <f t="shared" si="2599"/>
        <v>9.0267248171866006E-4</v>
      </c>
      <c r="AI2177" s="13">
        <f t="shared" si="2600"/>
        <v>1.5543679504070138E-3</v>
      </c>
      <c r="AJ2177" s="13">
        <f t="shared" si="2601"/>
        <v>1.338281477603261E-3</v>
      </c>
      <c r="AK2177" s="13">
        <f t="shared" si="2602"/>
        <v>7.6815673441499332E-4</v>
      </c>
      <c r="AL2177" s="13">
        <f t="shared" si="2603"/>
        <v>1.6024199594719314E-5</v>
      </c>
      <c r="AM2177" s="13">
        <f t="shared" si="2604"/>
        <v>1.1157358135791372E-2</v>
      </c>
      <c r="AN2177" s="13">
        <f t="shared" si="2605"/>
        <v>7.8494751195778319E-3</v>
      </c>
      <c r="AO2177" s="13">
        <f t="shared" si="2606"/>
        <v>2.7611491404591904E-3</v>
      </c>
      <c r="AP2177" s="13">
        <f t="shared" si="2607"/>
        <v>6.4751204887090303E-4</v>
      </c>
      <c r="AQ2177" s="13">
        <f t="shared" si="2608"/>
        <v>1.1388515218792236E-4</v>
      </c>
      <c r="AR2177" s="13">
        <f t="shared" si="2609"/>
        <v>1.2701044638244261E-4</v>
      </c>
      <c r="AS2177" s="13">
        <f t="shared" si="2610"/>
        <v>2.1870719582353271E-4</v>
      </c>
      <c r="AT2177" s="13">
        <f t="shared" si="2611"/>
        <v>1.8830276905319702E-4</v>
      </c>
      <c r="AU2177" s="13">
        <f t="shared" si="2612"/>
        <v>1.0808342084824505E-4</v>
      </c>
      <c r="AV2177" s="13">
        <f t="shared" si="2613"/>
        <v>4.6528893020255778E-5</v>
      </c>
      <c r="AW2177" s="13">
        <f t="shared" si="2614"/>
        <v>5.3923331823227783E-7</v>
      </c>
      <c r="AX2177" s="13">
        <f t="shared" si="2615"/>
        <v>3.2020916129083779E-3</v>
      </c>
      <c r="AY2177" s="13">
        <f t="shared" si="2616"/>
        <v>2.2527499915507908E-3</v>
      </c>
      <c r="AZ2177" s="13">
        <f t="shared" si="2617"/>
        <v>7.9243243759392337E-4</v>
      </c>
      <c r="BA2177" s="13">
        <f t="shared" si="2618"/>
        <v>1.8583188562312612E-4</v>
      </c>
      <c r="BB2177" s="13">
        <f t="shared" si="2619"/>
        <v>3.268432241911494E-5</v>
      </c>
      <c r="BC2177" s="13">
        <f t="shared" si="2620"/>
        <v>4.5988445025549182E-6</v>
      </c>
      <c r="BD2177" s="13">
        <f t="shared" si="2621"/>
        <v>1.4892494063436637E-5</v>
      </c>
      <c r="BE2177" s="13">
        <f t="shared" si="2622"/>
        <v>2.5644312796329817E-5</v>
      </c>
      <c r="BF2177" s="13">
        <f t="shared" si="2623"/>
        <v>2.2079269462681545E-5</v>
      </c>
      <c r="BG2177" s="13">
        <f t="shared" si="2624"/>
        <v>1.2673222944919291E-5</v>
      </c>
      <c r="BH2177" s="13">
        <f t="shared" si="2625"/>
        <v>5.4557029190807208E-6</v>
      </c>
      <c r="BI2177" s="13">
        <f t="shared" si="2626"/>
        <v>1.8789029102150277E-6</v>
      </c>
      <c r="BJ2177" s="14">
        <f t="shared" si="2627"/>
        <v>0.61654611902638301</v>
      </c>
      <c r="BK2177" s="14">
        <f t="shared" si="2628"/>
        <v>0.23498267690966113</v>
      </c>
      <c r="BL2177" s="14">
        <f t="shared" si="2629"/>
        <v>0.1435686078992599</v>
      </c>
      <c r="BM2177" s="14">
        <f t="shared" si="2630"/>
        <v>0.43491323842421781</v>
      </c>
      <c r="BN2177" s="14">
        <f t="shared" si="2631"/>
        <v>0.56306424184629345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1.61006289308176</v>
      </c>
      <c r="F2178" s="10">
        <f>VLOOKUP(B2178,home!$B$2:$E$405,3,FALSE)</f>
        <v>1.32</v>
      </c>
      <c r="G2178" s="10">
        <f>VLOOKUP(C2178,away!$B$2:$E$405,4,FALSE)</f>
        <v>1.1599999999999999</v>
      </c>
      <c r="H2178" s="10">
        <f>VLOOKUP(A2178,away!$A$2:$E$405,3,FALSE)</f>
        <v>1.22012578616352</v>
      </c>
      <c r="I2178" s="10">
        <f>VLOOKUP(C2178,away!$B$2:$E$405,3,FALSE)</f>
        <v>0.62</v>
      </c>
      <c r="J2178" s="10">
        <f>VLOOKUP(B2178,home!$B$2:$E$405,4,FALSE)</f>
        <v>1.32</v>
      </c>
      <c r="K2178" s="12">
        <f t="shared" si="2576"/>
        <v>2.4653283018867906</v>
      </c>
      <c r="L2178" s="12">
        <f t="shared" si="2577"/>
        <v>0.99855094339622485</v>
      </c>
      <c r="M2178" s="13">
        <f t="shared" si="2578"/>
        <v>3.1308074442889938E-2</v>
      </c>
      <c r="N2178" s="13">
        <f t="shared" si="2579"/>
        <v>7.7184682001635085E-2</v>
      </c>
      <c r="O2178" s="13">
        <f t="shared" si="2580"/>
        <v>3.1262707270866982E-2</v>
      </c>
      <c r="P2178" s="13">
        <f t="shared" si="2581"/>
        <v>7.7072837028470315E-2</v>
      </c>
      <c r="Q2178" s="13">
        <f t="shared" si="2582"/>
        <v>9.5142790505381505E-2</v>
      </c>
      <c r="R2178" s="13">
        <f t="shared" si="2583"/>
        <v>1.5608702919222122E-2</v>
      </c>
      <c r="S2178" s="13">
        <f t="shared" si="2584"/>
        <v>4.7433627852560029E-2</v>
      </c>
      <c r="T2178" s="13">
        <f t="shared" si="2585"/>
        <v>9.5004923216498074E-2</v>
      </c>
      <c r="U2178" s="13">
        <f t="shared" si="2586"/>
        <v>3.8480577062501263E-2</v>
      </c>
      <c r="V2178" s="13">
        <f t="shared" si="2587"/>
        <v>1.2974445922420329E-2</v>
      </c>
      <c r="W2178" s="13">
        <f t="shared" si="2588"/>
        <v>7.8186071384467593E-2</v>
      </c>
      <c r="X2178" s="13">
        <f t="shared" si="2589"/>
        <v>7.8072775341404679E-2</v>
      </c>
      <c r="Y2178" s="13">
        <f t="shared" si="2590"/>
        <v>3.8979821735360583E-2</v>
      </c>
      <c r="Z2178" s="13">
        <f t="shared" si="2591"/>
        <v>5.1953616750602203E-3</v>
      </c>
      <c r="AA2178" s="13">
        <f t="shared" si="2592"/>
        <v>1.2808272176063925E-2</v>
      </c>
      <c r="AB2178" s="13">
        <f t="shared" si="2593"/>
        <v>1.5788297946959757E-2</v>
      </c>
      <c r="AC2178" s="13">
        <f t="shared" si="2594"/>
        <v>1.9962449262439751E-3</v>
      </c>
      <c r="AD2178" s="13">
        <f t="shared" si="2595"/>
        <v>4.8188583649367227E-2</v>
      </c>
      <c r="AE2178" s="13">
        <f t="shared" si="2596"/>
        <v>4.8118755664003532E-2</v>
      </c>
      <c r="AF2178" s="13">
        <f t="shared" si="2597"/>
        <v>2.4024514431671584E-2</v>
      </c>
      <c r="AG2178" s="13">
        <f t="shared" si="2598"/>
        <v>7.9965671834606265E-3</v>
      </c>
      <c r="AH2178" s="13">
        <f t="shared" si="2599"/>
        <v>1.2969583254789931E-3</v>
      </c>
      <c r="AI2178" s="13">
        <f t="shared" si="2600"/>
        <v>3.1974280661710617E-3</v>
      </c>
      <c r="AJ2178" s="13">
        <f t="shared" si="2601"/>
        <v>3.9413549523893351E-3</v>
      </c>
      <c r="AK2178" s="13">
        <f t="shared" si="2602"/>
        <v>3.2389113039690298E-3</v>
      </c>
      <c r="AL2178" s="13">
        <f t="shared" si="2603"/>
        <v>1.9657070913123948E-4</v>
      </c>
      <c r="AM2178" s="13">
        <f t="shared" si="2604"/>
        <v>2.3760135819724824E-2</v>
      </c>
      <c r="AN2178" s="13">
        <f t="shared" si="2605"/>
        <v>2.3725706038008654E-2</v>
      </c>
      <c r="AO2178" s="13">
        <f t="shared" si="2606"/>
        <v>1.1845663073497525E-2</v>
      </c>
      <c r="AP2178" s="13">
        <f t="shared" si="2607"/>
        <v>3.942832679064927E-3</v>
      </c>
      <c r="AQ2178" s="13">
        <f t="shared" si="2608"/>
        <v>9.842798228334366E-4</v>
      </c>
      <c r="AR2178" s="13">
        <f t="shared" si="2609"/>
        <v>2.5901579189052741E-4</v>
      </c>
      <c r="AS2178" s="13">
        <f t="shared" si="2610"/>
        <v>6.3855896238333622E-4</v>
      </c>
      <c r="AT2178" s="13">
        <f t="shared" si="2611"/>
        <v>7.8712874119355098E-4</v>
      </c>
      <c r="AU2178" s="13">
        <f t="shared" si="2612"/>
        <v>6.4684358763099446E-4</v>
      </c>
      <c r="AV2178" s="13">
        <f t="shared" si="2613"/>
        <v>3.9867045087016982E-4</v>
      </c>
      <c r="AW2178" s="13">
        <f t="shared" si="2614"/>
        <v>1.3441919535875407E-5</v>
      </c>
      <c r="AX2178" s="13">
        <f t="shared" si="2615"/>
        <v>9.7627558821736151E-3</v>
      </c>
      <c r="AY2178" s="13">
        <f t="shared" si="2616"/>
        <v>9.7486090962915061E-3</v>
      </c>
      <c r="AZ2178" s="13">
        <f t="shared" si="2617"/>
        <v>4.8672414049514513E-3</v>
      </c>
      <c r="BA2178" s="13">
        <f t="shared" si="2618"/>
        <v>1.6200628322171463E-3</v>
      </c>
      <c r="BB2178" s="13">
        <f t="shared" si="2619"/>
        <v>4.0442881736789778E-4</v>
      </c>
      <c r="BC2178" s="13">
        <f t="shared" si="2620"/>
        <v>8.0768555423866794E-5</v>
      </c>
      <c r="BD2178" s="13">
        <f t="shared" si="2621"/>
        <v>4.3106743891134385E-5</v>
      </c>
      <c r="BE2178" s="13">
        <f t="shared" si="2622"/>
        <v>1.0627227571699912E-4</v>
      </c>
      <c r="BF2178" s="13">
        <f t="shared" si="2623"/>
        <v>1.3099802451551717E-4</v>
      </c>
      <c r="BG2178" s="13">
        <f t="shared" si="2624"/>
        <v>1.0765104577645468E-4</v>
      </c>
      <c r="BH2178" s="13">
        <f t="shared" si="2625"/>
        <v>6.6348792470101052E-5</v>
      </c>
      <c r="BI2178" s="13">
        <f t="shared" si="2626"/>
        <v>3.2714311174510677E-5</v>
      </c>
      <c r="BJ2178" s="14">
        <f t="shared" si="2627"/>
        <v>0.68164196913480513</v>
      </c>
      <c r="BK2178" s="14">
        <f t="shared" si="2628"/>
        <v>0.18073040997800732</v>
      </c>
      <c r="BL2178" s="14">
        <f t="shared" si="2629"/>
        <v>0.12884051875113575</v>
      </c>
      <c r="BM2178" s="14">
        <f t="shared" si="2630"/>
        <v>0.65909329819378726</v>
      </c>
      <c r="BN2178" s="14">
        <f t="shared" si="2631"/>
        <v>0.32757979416846594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1.61006289308176</v>
      </c>
      <c r="F2179" s="10">
        <f>VLOOKUP(B2179,home!$B$2:$E$405,3,FALSE)</f>
        <v>0.62</v>
      </c>
      <c r="G2179" s="10">
        <f>VLOOKUP(C2179,away!$B$2:$E$405,4,FALSE)</f>
        <v>1.71</v>
      </c>
      <c r="H2179" s="10">
        <f>VLOOKUP(A2179,away!$A$2:$E$405,3,FALSE)</f>
        <v>1.22012578616352</v>
      </c>
      <c r="I2179" s="10">
        <f>VLOOKUP(C2179,away!$B$2:$E$405,3,FALSE)</f>
        <v>1.01</v>
      </c>
      <c r="J2179" s="10">
        <f>VLOOKUP(B2179,home!$B$2:$E$405,4,FALSE)</f>
        <v>0.62</v>
      </c>
      <c r="K2179" s="12">
        <f t="shared" si="2576"/>
        <v>1.7069886792452817</v>
      </c>
      <c r="L2179" s="12">
        <f t="shared" si="2577"/>
        <v>0.76404276729559628</v>
      </c>
      <c r="M2179" s="13">
        <f t="shared" si="2578"/>
        <v>8.4497659220024265E-2</v>
      </c>
      <c r="N2179" s="13">
        <f t="shared" si="2579"/>
        <v>0.14423654771130712</v>
      </c>
      <c r="O2179" s="13">
        <f t="shared" si="2580"/>
        <v>6.4559825380467589E-2</v>
      </c>
      <c r="P2179" s="13">
        <f t="shared" si="2581"/>
        <v>0.11020289105851039</v>
      </c>
      <c r="Q2179" s="13">
        <f t="shared" si="2582"/>
        <v>0.12310507703831162</v>
      </c>
      <c r="R2179" s="13">
        <f t="shared" si="2583"/>
        <v>2.4663233819906465E-2</v>
      </c>
      <c r="S2179" s="13">
        <f t="shared" si="2584"/>
        <v>3.5931992997670713E-2</v>
      </c>
      <c r="T2179" s="13">
        <f t="shared" si="2585"/>
        <v>9.4057543728489165E-2</v>
      </c>
      <c r="U2179" s="13">
        <f t="shared" si="2586"/>
        <v>4.2099860924159696E-2</v>
      </c>
      <c r="V2179" s="13">
        <f t="shared" si="2587"/>
        <v>5.2069943533077038E-3</v>
      </c>
      <c r="W2179" s="13">
        <f t="shared" si="2588"/>
        <v>7.0046324287338743E-2</v>
      </c>
      <c r="X2179" s="13">
        <f t="shared" si="2589"/>
        <v>5.3518387447383027E-2</v>
      </c>
      <c r="Y2179" s="13">
        <f t="shared" si="2590"/>
        <v>2.0445168423248214E-2</v>
      </c>
      <c r="Z2179" s="13">
        <f t="shared" si="2591"/>
        <v>6.2812551394065596E-3</v>
      </c>
      <c r="AA2179" s="13">
        <f t="shared" si="2592"/>
        <v>1.0722031414418241E-2</v>
      </c>
      <c r="AB2179" s="13">
        <f t="shared" si="2593"/>
        <v>9.1511931214621079E-3</v>
      </c>
      <c r="AC2179" s="13">
        <f t="shared" si="2594"/>
        <v>4.2443914775027738E-4</v>
      </c>
      <c r="AD2179" s="13">
        <f t="shared" si="2595"/>
        <v>2.9892070645307762E-2</v>
      </c>
      <c r="AE2179" s="13">
        <f t="shared" si="2596"/>
        <v>2.2838820376036399E-2</v>
      </c>
      <c r="AF2179" s="13">
        <f t="shared" si="2597"/>
        <v>8.724917760936951E-3</v>
      </c>
      <c r="AG2179" s="13">
        <f t="shared" si="2598"/>
        <v>2.222070103497589E-3</v>
      </c>
      <c r="AH2179" s="13">
        <f t="shared" si="2599"/>
        <v>1.1997868897004682E-3</v>
      </c>
      <c r="AI2179" s="13">
        <f t="shared" si="2600"/>
        <v>2.0480226382256069E-3</v>
      </c>
      <c r="AJ2179" s="13">
        <f t="shared" si="2601"/>
        <v>1.7479757291445834E-3</v>
      </c>
      <c r="AK2179" s="13">
        <f t="shared" si="2602"/>
        <v>9.9459159374844035E-4</v>
      </c>
      <c r="AL2179" s="13">
        <f t="shared" si="2603"/>
        <v>2.214235120463846E-5</v>
      </c>
      <c r="AM2179" s="13">
        <f t="shared" si="2604"/>
        <v>1.0205085238148115E-2</v>
      </c>
      <c r="AN2179" s="13">
        <f t="shared" si="2605"/>
        <v>7.7971215658421238E-3</v>
      </c>
      <c r="AO2179" s="13">
        <f t="shared" si="2606"/>
        <v>2.9786671690530944E-3</v>
      </c>
      <c r="AP2179" s="13">
        <f t="shared" si="2607"/>
        <v>7.5860970223195546E-4</v>
      </c>
      <c r="AQ2179" s="13">
        <f t="shared" si="2608"/>
        <v>1.4490256404764787E-4</v>
      </c>
      <c r="AR2179" s="13">
        <f t="shared" si="2609"/>
        <v>1.833376990743445E-4</v>
      </c>
      <c r="AS2179" s="13">
        <f t="shared" si="2610"/>
        <v>3.1295537679878425E-4</v>
      </c>
      <c r="AT2179" s="13">
        <f t="shared" si="2611"/>
        <v>2.6710564265223314E-4</v>
      </c>
      <c r="AU2179" s="13">
        <f t="shared" si="2612"/>
        <v>1.5198210272329924E-4</v>
      </c>
      <c r="AV2179" s="13">
        <f t="shared" si="2613"/>
        <v>6.4857932199141304E-5</v>
      </c>
      <c r="AW2179" s="13">
        <f t="shared" si="2614"/>
        <v>8.0217577757920699E-7</v>
      </c>
      <c r="AX2179" s="13">
        <f t="shared" si="2615"/>
        <v>2.9033274953753309E-3</v>
      </c>
      <c r="AY2179" s="13">
        <f t="shared" si="2616"/>
        <v>2.21826637393196E-3</v>
      </c>
      <c r="AZ2179" s="13">
        <f t="shared" si="2617"/>
        <v>8.4742518946887132E-4</v>
      </c>
      <c r="BA2179" s="13">
        <f t="shared" si="2618"/>
        <v>2.1582302894593053E-4</v>
      </c>
      <c r="BB2179" s="13">
        <f t="shared" si="2619"/>
        <v>4.1224506070491581E-5</v>
      </c>
      <c r="BC2179" s="13">
        <f t="shared" si="2620"/>
        <v>6.2994571396985015E-6</v>
      </c>
      <c r="BD2179" s="13">
        <f t="shared" si="2621"/>
        <v>2.3346307158394896E-5</v>
      </c>
      <c r="BE2179" s="13">
        <f t="shared" si="2622"/>
        <v>3.985188202156317E-5</v>
      </c>
      <c r="BF2179" s="13">
        <f t="shared" si="2623"/>
        <v>3.4013355728713462E-5</v>
      </c>
      <c r="BG2179" s="13">
        <f t="shared" si="2624"/>
        <v>1.9353471057352175E-5</v>
      </c>
      <c r="BH2179" s="13">
        <f t="shared" si="2625"/>
        <v>8.2590389997503422E-6</v>
      </c>
      <c r="BI2179" s="13">
        <f t="shared" si="2626"/>
        <v>2.8196172148038233E-6</v>
      </c>
      <c r="BJ2179" s="14">
        <f t="shared" si="2627"/>
        <v>0.59720367981211187</v>
      </c>
      <c r="BK2179" s="14">
        <f t="shared" si="2628"/>
        <v>0.2385043855024</v>
      </c>
      <c r="BL2179" s="14">
        <f t="shared" si="2629"/>
        <v>0.15829440393686159</v>
      </c>
      <c r="BM2179" s="14">
        <f t="shared" si="2630"/>
        <v>0.44680102596409799</v>
      </c>
      <c r="BN2179" s="14">
        <f t="shared" si="2631"/>
        <v>0.55126523422852736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1.61006289308176</v>
      </c>
      <c r="F2180" s="10">
        <f>VLOOKUP(B2180,home!$B$2:$E$405,3,FALSE)</f>
        <v>0.71</v>
      </c>
      <c r="G2180" s="10">
        <f>VLOOKUP(C2180,away!$B$2:$E$405,4,FALSE)</f>
        <v>1.0900000000000001</v>
      </c>
      <c r="H2180" s="10">
        <f>VLOOKUP(A2180,away!$A$2:$E$405,3,FALSE)</f>
        <v>1.22012578616352</v>
      </c>
      <c r="I2180" s="10">
        <f>VLOOKUP(C2180,away!$B$2:$E$405,3,FALSE)</f>
        <v>0.47</v>
      </c>
      <c r="J2180" s="10">
        <f>VLOOKUP(B2180,home!$B$2:$E$405,4,FALSE)</f>
        <v>0.71</v>
      </c>
      <c r="K2180" s="12">
        <f t="shared" si="2576"/>
        <v>1.2460276729559741</v>
      </c>
      <c r="L2180" s="12">
        <f t="shared" si="2577"/>
        <v>0.40715597484276655</v>
      </c>
      <c r="M2180" s="13">
        <f t="shared" si="2578"/>
        <v>0.19143946159169997</v>
      </c>
      <c r="N2180" s="13">
        <f t="shared" si="2579"/>
        <v>0.23853886683905051</v>
      </c>
      <c r="O2180" s="13">
        <f t="shared" si="2580"/>
        <v>7.7945720607742963E-2</v>
      </c>
      <c r="P2180" s="13">
        <f t="shared" si="2581"/>
        <v>9.7122524865742479E-2</v>
      </c>
      <c r="Q2180" s="13">
        <f t="shared" si="2582"/>
        <v>0.14861301457850853</v>
      </c>
      <c r="R2180" s="13">
        <f t="shared" si="2583"/>
        <v>1.5868032929433753E-2</v>
      </c>
      <c r="S2180" s="13">
        <f t="shared" si="2584"/>
        <v>1.2318234649571503E-2</v>
      </c>
      <c r="T2180" s="13">
        <f t="shared" si="2585"/>
        <v>6.0508676825034913E-2</v>
      </c>
      <c r="U2180" s="13">
        <f t="shared" si="2586"/>
        <v>1.9772008145451107E-2</v>
      </c>
      <c r="V2180" s="13">
        <f t="shared" si="2587"/>
        <v>6.9437561857119557E-4</v>
      </c>
      <c r="W2180" s="13">
        <f t="shared" si="2588"/>
        <v>6.1725309575410434E-2</v>
      </c>
      <c r="X2180" s="13">
        <f t="shared" si="2589"/>
        <v>2.5131828592647787E-2</v>
      </c>
      <c r="Y2180" s="13">
        <f t="shared" si="2590"/>
        <v>5.1162870851104115E-3</v>
      </c>
      <c r="Z2180" s="13">
        <f t="shared" si="2591"/>
        <v>2.1535881387402403E-3</v>
      </c>
      <c r="AA2180" s="13">
        <f t="shared" si="2592"/>
        <v>2.6834304170200896E-3</v>
      </c>
      <c r="AB2180" s="13">
        <f t="shared" si="2593"/>
        <v>1.6718142790294105E-3</v>
      </c>
      <c r="AC2180" s="13">
        <f t="shared" si="2594"/>
        <v>2.2017245269120785E-5</v>
      </c>
      <c r="AD2180" s="13">
        <f t="shared" si="2595"/>
        <v>1.9227860963183924E-2</v>
      </c>
      <c r="AE2180" s="13">
        <f t="shared" si="2596"/>
        <v>7.8287384746063247E-3</v>
      </c>
      <c r="AF2180" s="13">
        <f t="shared" si="2597"/>
        <v>1.5937588227087059E-3</v>
      </c>
      <c r="AG2180" s="13">
        <f t="shared" si="2598"/>
        <v>2.1630280904140774E-4</v>
      </c>
      <c r="AH2180" s="13">
        <f t="shared" si="2599"/>
        <v>2.1921156950965043E-4</v>
      </c>
      <c r="AI2180" s="13">
        <f t="shared" si="2600"/>
        <v>2.731436818411365E-4</v>
      </c>
      <c r="AJ2180" s="13">
        <f t="shared" si="2601"/>
        <v>1.701722931335691E-4</v>
      </c>
      <c r="AK2180" s="13">
        <f t="shared" si="2602"/>
        <v>7.067979547160103E-5</v>
      </c>
      <c r="AL2180" s="13">
        <f t="shared" si="2603"/>
        <v>4.4679825848779885E-7</v>
      </c>
      <c r="AM2180" s="13">
        <f t="shared" si="2604"/>
        <v>4.7916893703754153E-3</v>
      </c>
      <c r="AN2180" s="13">
        <f t="shared" si="2605"/>
        <v>1.9509649567389243E-3</v>
      </c>
      <c r="AO2180" s="13">
        <f t="shared" si="2606"/>
        <v>3.971735194225563E-4</v>
      </c>
      <c r="AP2180" s="13">
        <f t="shared" si="2607"/>
        <v>5.3903857160741137E-5</v>
      </c>
      <c r="AQ2180" s="13">
        <f t="shared" si="2608"/>
        <v>5.4868193775166994E-6</v>
      </c>
      <c r="AR2180" s="13">
        <f t="shared" si="2609"/>
        <v>1.7850660056102928E-5</v>
      </c>
      <c r="AS2180" s="13">
        <f t="shared" si="2610"/>
        <v>2.224241641043409E-5</v>
      </c>
      <c r="AT2180" s="13">
        <f t="shared" si="2611"/>
        <v>1.3857333180405477E-5</v>
      </c>
      <c r="AU2180" s="13">
        <f t="shared" si="2612"/>
        <v>5.7555402053854172E-6</v>
      </c>
      <c r="AV2180" s="13">
        <f t="shared" si="2613"/>
        <v>1.7928905921802334E-6</v>
      </c>
      <c r="AW2180" s="13">
        <f t="shared" si="2614"/>
        <v>6.2964748184268094E-9</v>
      </c>
      <c r="AX2180" s="13">
        <f t="shared" si="2615"/>
        <v>9.9509625928279337E-4</v>
      </c>
      <c r="AY2180" s="13">
        <f t="shared" si="2616"/>
        <v>4.051593875106761E-4</v>
      </c>
      <c r="AZ2180" s="13">
        <f t="shared" si="2617"/>
        <v>8.2481532694303773E-5</v>
      </c>
      <c r="BA2180" s="13">
        <f t="shared" si="2618"/>
        <v>1.1194282950224926E-5</v>
      </c>
      <c r="BB2180" s="13">
        <f t="shared" si="2619"/>
        <v>1.1394547968161476E-6</v>
      </c>
      <c r="BC2180" s="13">
        <f t="shared" si="2620"/>
        <v>9.2787165717389048E-8</v>
      </c>
      <c r="BD2180" s="13">
        <f t="shared" si="2621"/>
        <v>1.21133381612157E-6</v>
      </c>
      <c r="BE2180" s="13">
        <f t="shared" si="2622"/>
        <v>1.5093554560748397E-6</v>
      </c>
      <c r="BF2180" s="13">
        <f t="shared" si="2623"/>
        <v>9.403493332981676E-7</v>
      </c>
      <c r="BG2180" s="13">
        <f t="shared" si="2624"/>
        <v>3.9056709717840598E-7</v>
      </c>
      <c r="BH2180" s="13">
        <f t="shared" si="2625"/>
        <v>1.2166435280759462E-7</v>
      </c>
      <c r="BI2180" s="13">
        <f t="shared" si="2626"/>
        <v>3.031943008210835E-8</v>
      </c>
      <c r="BJ2180" s="14">
        <f t="shared" si="2627"/>
        <v>0.57719502679277879</v>
      </c>
      <c r="BK2180" s="14">
        <f t="shared" si="2628"/>
        <v>0.30200222015662348</v>
      </c>
      <c r="BL2180" s="14">
        <f t="shared" si="2629"/>
        <v>0.11873991614856336</v>
      </c>
      <c r="BM2180" s="14">
        <f t="shared" si="2630"/>
        <v>0.23015797673349167</v>
      </c>
      <c r="BN2180" s="14">
        <f t="shared" si="2631"/>
        <v>0.76952762141217812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1.61006289308176</v>
      </c>
      <c r="F2181" s="10">
        <f>VLOOKUP(B2181,home!$B$2:$E$405,3,FALSE)</f>
        <v>1.24</v>
      </c>
      <c r="G2181" s="10">
        <f>VLOOKUP(C2181,away!$B$2:$E$405,4,FALSE)</f>
        <v>1.06</v>
      </c>
      <c r="H2181" s="10">
        <f>VLOOKUP(A2181,away!$A$2:$E$405,3,FALSE)</f>
        <v>1.22012578616352</v>
      </c>
      <c r="I2181" s="10">
        <f>VLOOKUP(C2181,away!$B$2:$E$405,3,FALSE)</f>
        <v>0.71</v>
      </c>
      <c r="J2181" s="10">
        <f>VLOOKUP(B2181,home!$B$2:$E$405,4,FALSE)</f>
        <v>1.24</v>
      </c>
      <c r="K2181" s="12">
        <f t="shared" si="2576"/>
        <v>2.1162666666666654</v>
      </c>
      <c r="L2181" s="12">
        <f t="shared" si="2577"/>
        <v>1.074198742138363</v>
      </c>
      <c r="M2181" s="13">
        <f t="shared" si="2578"/>
        <v>4.1152713646145402E-2</v>
      </c>
      <c r="N2181" s="13">
        <f t="shared" si="2579"/>
        <v>8.7090116132215928E-2</v>
      </c>
      <c r="O2181" s="13">
        <f t="shared" si="2580"/>
        <v>4.4206193234269636E-2</v>
      </c>
      <c r="P2181" s="13">
        <f t="shared" si="2581"/>
        <v>9.3552093201910297E-2</v>
      </c>
      <c r="Q2181" s="13">
        <f t="shared" si="2582"/>
        <v>9.2152954883368707E-2</v>
      </c>
      <c r="R2181" s="13">
        <f t="shared" si="2583"/>
        <v>2.3743118583488924E-2</v>
      </c>
      <c r="S2181" s="13">
        <f t="shared" si="2584"/>
        <v>5.3167782674756095E-2</v>
      </c>
      <c r="T2181" s="13">
        <f t="shared" si="2585"/>
        <v>9.8990588220047984E-2</v>
      </c>
      <c r="U2181" s="13">
        <f t="shared" si="2586"/>
        <v>5.0246770420951464E-2</v>
      </c>
      <c r="V2181" s="13">
        <f t="shared" si="2587"/>
        <v>1.3429537931694633E-2</v>
      </c>
      <c r="W2181" s="13">
        <f t="shared" si="2588"/>
        <v>6.5006742218170099E-2</v>
      </c>
      <c r="X2181" s="13">
        <f t="shared" si="2589"/>
        <v>6.9830160721271128E-2</v>
      </c>
      <c r="Y2181" s="13">
        <f t="shared" si="2590"/>
        <v>3.7505735405054585E-2</v>
      </c>
      <c r="Z2181" s="13">
        <f t="shared" si="2591"/>
        <v>8.5016093722752647E-3</v>
      </c>
      <c r="AA2181" s="13">
        <f t="shared" si="2592"/>
        <v>1.7991672527567056E-2</v>
      </c>
      <c r="AB2181" s="13">
        <f t="shared" si="2593"/>
        <v>1.9037588423836283E-2</v>
      </c>
      <c r="AC2181" s="13">
        <f t="shared" si="2594"/>
        <v>1.9080779748927989E-3</v>
      </c>
      <c r="AD2181" s="13">
        <f t="shared" si="2595"/>
        <v>3.4392900416226509E-2</v>
      </c>
      <c r="AE2181" s="13">
        <f t="shared" si="2596"/>
        <v>3.6944810365600496E-2</v>
      </c>
      <c r="AF2181" s="13">
        <f t="shared" si="2597"/>
        <v>1.9843034411634201E-2</v>
      </c>
      <c r="AG2181" s="13">
        <f t="shared" si="2598"/>
        <v>7.1051208683952372E-3</v>
      </c>
      <c r="AH2181" s="13">
        <f t="shared" si="2599"/>
        <v>2.2831045234624515E-3</v>
      </c>
      <c r="AI2181" s="13">
        <f t="shared" si="2600"/>
        <v>4.8316579995194677E-3</v>
      </c>
      <c r="AJ2181" s="13">
        <f t="shared" si="2601"/>
        <v>5.1125383845581976E-3</v>
      </c>
      <c r="AK2181" s="13">
        <f t="shared" si="2602"/>
        <v>3.6064981884314515E-3</v>
      </c>
      <c r="AL2181" s="13">
        <f t="shared" si="2603"/>
        <v>1.7350465884565365E-4</v>
      </c>
      <c r="AM2181" s="13">
        <f t="shared" si="2604"/>
        <v>1.4556909744169242E-2</v>
      </c>
      <c r="AN2181" s="13">
        <f t="shared" si="2605"/>
        <v>1.5637014136608278E-2</v>
      </c>
      <c r="AO2181" s="13">
        <f t="shared" si="2606"/>
        <v>8.3986304581722057E-3</v>
      </c>
      <c r="AP2181" s="13">
        <f t="shared" si="2607"/>
        <v>3.0072660912845088E-3</v>
      </c>
      <c r="AQ2181" s="13">
        <f t="shared" si="2608"/>
        <v>8.0760036313329254E-4</v>
      </c>
      <c r="AR2181" s="13">
        <f t="shared" si="2609"/>
        <v>4.9050160145475445E-4</v>
      </c>
      <c r="AS2181" s="13">
        <f t="shared" si="2610"/>
        <v>1.0380321891053145E-3</v>
      </c>
      <c r="AT2181" s="13">
        <f t="shared" si="2611"/>
        <v>1.098376460365303E-3</v>
      </c>
      <c r="AU2181" s="13">
        <f t="shared" si="2612"/>
        <v>7.7481916350747009E-4</v>
      </c>
      <c r="AV2181" s="13">
        <f t="shared" si="2613"/>
        <v>4.0993099210635201E-4</v>
      </c>
      <c r="AW2181" s="13">
        <f t="shared" si="2614"/>
        <v>1.0956293830924425E-5</v>
      </c>
      <c r="AX2181" s="13">
        <f t="shared" si="2615"/>
        <v>5.1343838102100919E-3</v>
      </c>
      <c r="AY2181" s="13">
        <f t="shared" si="2616"/>
        <v>5.5153486305832564E-3</v>
      </c>
      <c r="AZ2181" s="13">
        <f t="shared" si="2617"/>
        <v>2.9622902807135382E-3</v>
      </c>
      <c r="BA2181" s="13">
        <f t="shared" si="2618"/>
        <v>1.060696164463727E-3</v>
      </c>
      <c r="BB2181" s="13">
        <f t="shared" si="2619"/>
        <v>2.8484962141448036E-4</v>
      </c>
      <c r="BC2181" s="13">
        <f t="shared" si="2620"/>
        <v>6.1197021004404762E-5</v>
      </c>
      <c r="BD2181" s="13">
        <f t="shared" si="2621"/>
        <v>8.7816033883258288E-5</v>
      </c>
      <c r="BE2181" s="13">
        <f t="shared" si="2622"/>
        <v>1.8584214530600998E-4</v>
      </c>
      <c r="BF2181" s="13">
        <f t="shared" si="2623"/>
        <v>1.9664576868646595E-4</v>
      </c>
      <c r="BG2181" s="13">
        <f t="shared" si="2624"/>
        <v>1.387182951374038E-4</v>
      </c>
      <c r="BH2181" s="13">
        <f t="shared" si="2625"/>
        <v>7.3391226014029069E-5</v>
      </c>
      <c r="BI2181" s="13">
        <f t="shared" si="2626"/>
        <v>3.1063081047857814E-5</v>
      </c>
      <c r="BJ2181" s="14">
        <f t="shared" si="2627"/>
        <v>0.60628834996374181</v>
      </c>
      <c r="BK2181" s="14">
        <f t="shared" si="2628"/>
        <v>0.20889905871882811</v>
      </c>
      <c r="BL2181" s="14">
        <f t="shared" si="2629"/>
        <v>0.17558427924269912</v>
      </c>
      <c r="BM2181" s="14">
        <f t="shared" si="2630"/>
        <v>0.61187171527939355</v>
      </c>
      <c r="BN2181" s="14">
        <f t="shared" si="2631"/>
        <v>0.38189718968139891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1.61006289308176</v>
      </c>
      <c r="F2182" s="10">
        <f>VLOOKUP(B2182,home!$B$2:$E$405,3,FALSE)</f>
        <v>1.01</v>
      </c>
      <c r="G2182" s="10">
        <f>VLOOKUP(C2182,away!$B$2:$E$405,4,FALSE)</f>
        <v>1.0900000000000001</v>
      </c>
      <c r="H2182" s="10">
        <f>VLOOKUP(A2182,away!$A$2:$E$405,3,FALSE)</f>
        <v>1.22012578616352</v>
      </c>
      <c r="I2182" s="10">
        <f>VLOOKUP(C2182,away!$B$2:$E$405,3,FALSE)</f>
        <v>0.78</v>
      </c>
      <c r="J2182" s="10">
        <f>VLOOKUP(B2182,home!$B$2:$E$405,4,FALSE)</f>
        <v>1.01</v>
      </c>
      <c r="K2182" s="12">
        <f t="shared" si="2576"/>
        <v>1.7725182389937097</v>
      </c>
      <c r="L2182" s="12">
        <f t="shared" si="2577"/>
        <v>0.96121509433962105</v>
      </c>
      <c r="M2182" s="13">
        <f t="shared" si="2578"/>
        <v>6.4976258260936517E-2</v>
      </c>
      <c r="N2182" s="13">
        <f t="shared" si="2579"/>
        <v>0.11517160286907568</v>
      </c>
      <c r="O2182" s="13">
        <f t="shared" si="2580"/>
        <v>6.2456160214121662E-2</v>
      </c>
      <c r="P2182" s="13">
        <f t="shared" si="2581"/>
        <v>0.11070468311704393</v>
      </c>
      <c r="Q2182" s="13">
        <f t="shared" si="2582"/>
        <v>0.10207188334978848</v>
      </c>
      <c r="R2182" s="13">
        <f t="shared" si="2583"/>
        <v>3.0016901966153722E-2</v>
      </c>
      <c r="S2182" s="13">
        <f t="shared" si="2584"/>
        <v>4.7153865088800803E-2</v>
      </c>
      <c r="T2182" s="13">
        <f t="shared" si="2585"/>
        <v>9.8113034983489708E-2</v>
      </c>
      <c r="U2182" s="13">
        <f t="shared" si="2586"/>
        <v>5.3205506213093619E-2</v>
      </c>
      <c r="V2182" s="13">
        <f t="shared" si="2587"/>
        <v>8.9266001529975103E-3</v>
      </c>
      <c r="W2182" s="13">
        <f t="shared" si="2588"/>
        <v>6.0308091641979478E-2</v>
      </c>
      <c r="X2182" s="13">
        <f t="shared" si="2589"/>
        <v>5.7969047997087804E-2</v>
      </c>
      <c r="Y2182" s="13">
        <f t="shared" si="2590"/>
        <v>2.7860361969649389E-2</v>
      </c>
      <c r="Z2182" s="13">
        <f t="shared" si="2591"/>
        <v>9.617566418393203E-3</v>
      </c>
      <c r="AA2182" s="13">
        <f t="shared" si="2592"/>
        <v>1.7047311891335362E-2</v>
      </c>
      <c r="AB2182" s="13">
        <f t="shared" si="2593"/>
        <v>1.5108335626603145E-2</v>
      </c>
      <c r="AC2182" s="13">
        <f t="shared" si="2594"/>
        <v>9.5055531406717023E-4</v>
      </c>
      <c r="AD2182" s="13">
        <f t="shared" si="2595"/>
        <v>2.6724298098578181E-2</v>
      </c>
      <c r="AE2182" s="13">
        <f t="shared" si="2596"/>
        <v>2.5687798717984978E-2</v>
      </c>
      <c r="AF2182" s="13">
        <f t="shared" si="2597"/>
        <v>1.2345749934042563E-2</v>
      </c>
      <c r="AG2182" s="13">
        <f t="shared" si="2598"/>
        <v>3.9556403958480322E-3</v>
      </c>
      <c r="AH2182" s="13">
        <f t="shared" si="2599"/>
        <v>2.3111375030433483E-3</v>
      </c>
      <c r="AI2182" s="13">
        <f t="shared" si="2600"/>
        <v>4.0965333769667151E-3</v>
      </c>
      <c r="AJ2182" s="13">
        <f t="shared" si="2601"/>
        <v>3.6305900636599991E-3</v>
      </c>
      <c r="AK2182" s="13">
        <f t="shared" si="2602"/>
        <v>2.1450957020488939E-3</v>
      </c>
      <c r="AL2182" s="13">
        <f t="shared" si="2603"/>
        <v>6.4781154006396667E-5</v>
      </c>
      <c r="AM2182" s="13">
        <f t="shared" si="2604"/>
        <v>9.4738611608069494E-3</v>
      </c>
      <c r="AN2182" s="13">
        <f t="shared" si="2605"/>
        <v>9.1064183494455227E-3</v>
      </c>
      <c r="AO2182" s="13">
        <f t="shared" si="2606"/>
        <v>4.376613386429167E-3</v>
      </c>
      <c r="AP2182" s="13">
        <f t="shared" si="2607"/>
        <v>1.4022889497081869E-3</v>
      </c>
      <c r="AQ2182" s="13">
        <f t="shared" si="2608"/>
        <v>3.3697532627129068E-4</v>
      </c>
      <c r="AR2182" s="13">
        <f t="shared" si="2609"/>
        <v>4.4430005060392975E-4</v>
      </c>
      <c r="AS2182" s="13">
        <f t="shared" si="2610"/>
        <v>7.8752994328129371E-4</v>
      </c>
      <c r="AT2182" s="13">
        <f t="shared" si="2611"/>
        <v>6.9795559410988758E-4</v>
      </c>
      <c r="AU2182" s="13">
        <f t="shared" si="2612"/>
        <v>4.1237967352248875E-4</v>
      </c>
      <c r="AV2182" s="13">
        <f t="shared" si="2613"/>
        <v>1.8273762317722069E-4</v>
      </c>
      <c r="AW2182" s="13">
        <f t="shared" si="2614"/>
        <v>3.0658963913978148E-6</v>
      </c>
      <c r="AX2182" s="13">
        <f t="shared" si="2615"/>
        <v>2.798765283537404E-3</v>
      </c>
      <c r="AY2182" s="13">
        <f t="shared" si="2616"/>
        <v>2.6902154360498617E-3</v>
      </c>
      <c r="AZ2182" s="13">
        <f t="shared" si="2617"/>
        <v>1.2929378420782863E-3</v>
      </c>
      <c r="BA2182" s="13">
        <f t="shared" si="2618"/>
        <v>4.1426378994951542E-4</v>
      </c>
      <c r="BB2182" s="13">
        <f t="shared" si="2619"/>
        <v>9.9549151984453091E-5</v>
      </c>
      <c r="BC2182" s="13">
        <f t="shared" si="2620"/>
        <v>1.9137629503233076E-5</v>
      </c>
      <c r="BD2182" s="13">
        <f t="shared" si="2621"/>
        <v>7.1177985842725772E-5</v>
      </c>
      <c r="BE2182" s="13">
        <f t="shared" si="2622"/>
        <v>1.261642781210675E-4</v>
      </c>
      <c r="BF2182" s="13">
        <f t="shared" si="2623"/>
        <v>1.1181424203953361E-4</v>
      </c>
      <c r="BG2182" s="13">
        <f t="shared" si="2624"/>
        <v>6.6064261131443505E-5</v>
      </c>
      <c r="BH2182" s="13">
        <f t="shared" si="2625"/>
        <v>2.9275026950281711E-5</v>
      </c>
      <c r="BI2182" s="13">
        <f t="shared" si="2626"/>
        <v>1.0378103843281347E-5</v>
      </c>
      <c r="BJ2182" s="14">
        <f t="shared" si="2627"/>
        <v>0.56221853626328799</v>
      </c>
      <c r="BK2182" s="14">
        <f t="shared" si="2628"/>
        <v>0.23546695852390223</v>
      </c>
      <c r="BL2182" s="14">
        <f t="shared" si="2629"/>
        <v>0.19295734933964961</v>
      </c>
      <c r="BM2182" s="14">
        <f t="shared" si="2630"/>
        <v>0.51217577122845459</v>
      </c>
      <c r="BN2182" s="14">
        <f t="shared" si="2631"/>
        <v>0.48539748977711994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1.61006289308176</v>
      </c>
      <c r="F2183" s="10">
        <f>VLOOKUP(B2183,home!$B$2:$E$405,3,FALSE)</f>
        <v>1.0900000000000001</v>
      </c>
      <c r="G2183" s="10">
        <f>VLOOKUP(C2183,away!$B$2:$E$405,4,FALSE)</f>
        <v>0.7</v>
      </c>
      <c r="H2183" s="10">
        <f>VLOOKUP(A2183,away!$A$2:$E$405,3,FALSE)</f>
        <v>1.22012578616352</v>
      </c>
      <c r="I2183" s="10">
        <f>VLOOKUP(C2183,away!$B$2:$E$405,3,FALSE)</f>
        <v>1.24</v>
      </c>
      <c r="J2183" s="10">
        <f>VLOOKUP(B2183,home!$B$2:$E$405,4,FALSE)</f>
        <v>1.0900000000000001</v>
      </c>
      <c r="K2183" s="12">
        <f t="shared" si="2576"/>
        <v>1.2284779874213829</v>
      </c>
      <c r="L2183" s="12">
        <f t="shared" si="2577"/>
        <v>1.6491220125786137</v>
      </c>
      <c r="M2183" s="13">
        <f t="shared" si="2578"/>
        <v>5.6269648062464928E-2</v>
      </c>
      <c r="N2183" s="13">
        <f t="shared" si="2579"/>
        <v>6.9126024004686426E-2</v>
      </c>
      <c r="O2183" s="13">
        <f t="shared" si="2580"/>
        <v>9.279551525986246E-2</v>
      </c>
      <c r="P2183" s="13">
        <f t="shared" si="2581"/>
        <v>0.11399724782816605</v>
      </c>
      <c r="Q2183" s="13">
        <f t="shared" si="2582"/>
        <v>4.24598994238597E-2</v>
      </c>
      <c r="R2183" s="13">
        <f t="shared" si="2583"/>
        <v>7.6515563441806919E-2</v>
      </c>
      <c r="S2183" s="13">
        <f t="shared" si="2584"/>
        <v>5.7737043681036312E-2</v>
      </c>
      <c r="T2183" s="13">
        <f t="shared" si="2585"/>
        <v>7.0021554791761031E-2</v>
      </c>
      <c r="U2183" s="13">
        <f t="shared" si="2586"/>
        <v>9.3997685383404098E-2</v>
      </c>
      <c r="V2183" s="13">
        <f t="shared" si="2587"/>
        <v>1.2996673268817281E-2</v>
      </c>
      <c r="W2183" s="13">
        <f t="shared" si="2588"/>
        <v>1.7387017263445832E-2</v>
      </c>
      <c r="X2183" s="13">
        <f t="shared" si="2589"/>
        <v>2.8673312902232892E-2</v>
      </c>
      <c r="Y2183" s="13">
        <f t="shared" si="2590"/>
        <v>2.3642895740313318E-2</v>
      </c>
      <c r="Z2183" s="13">
        <f t="shared" si="2591"/>
        <v>4.2061166658913088E-2</v>
      </c>
      <c r="AA2183" s="13">
        <f t="shared" si="2592"/>
        <v>5.1671217365736911E-2</v>
      </c>
      <c r="AB2183" s="13">
        <f t="shared" si="2593"/>
        <v>3.1738476558536656E-2</v>
      </c>
      <c r="AC2183" s="13">
        <f t="shared" si="2594"/>
        <v>1.6456307203156365E-3</v>
      </c>
      <c r="AD2183" s="13">
        <f t="shared" si="2595"/>
        <v>5.3398919937646958E-3</v>
      </c>
      <c r="AE2183" s="13">
        <f t="shared" si="2596"/>
        <v>8.8061334317096618E-3</v>
      </c>
      <c r="AF2183" s="13">
        <f t="shared" si="2597"/>
        <v>7.2611942439684257E-3</v>
      </c>
      <c r="AG2183" s="13">
        <f t="shared" si="2598"/>
        <v>3.991531755112486E-3</v>
      </c>
      <c r="AH2183" s="13">
        <f t="shared" si="2599"/>
        <v>1.73409989529878E-2</v>
      </c>
      <c r="AI2183" s="13">
        <f t="shared" si="2600"/>
        <v>2.1303035493642757E-2</v>
      </c>
      <c r="AJ2183" s="13">
        <f t="shared" si="2601"/>
        <v>1.3085155084598274E-2</v>
      </c>
      <c r="AK2183" s="13">
        <f t="shared" si="2602"/>
        <v>5.3582749944746533E-3</v>
      </c>
      <c r="AL2183" s="13">
        <f t="shared" si="2603"/>
        <v>1.3335599529551927E-4</v>
      </c>
      <c r="AM2183" s="13">
        <f t="shared" si="2604"/>
        <v>1.3119879539095218E-3</v>
      </c>
      <c r="AN2183" s="13">
        <f t="shared" si="2605"/>
        <v>2.1636282150301681E-3</v>
      </c>
      <c r="AO2183" s="13">
        <f t="shared" si="2606"/>
        <v>1.7840434582212124E-3</v>
      </c>
      <c r="AP2183" s="13">
        <f t="shared" si="2607"/>
        <v>9.8070177944982549E-4</v>
      </c>
      <c r="AQ2183" s="13">
        <f t="shared" si="2608"/>
        <v>4.0432422306643074E-4</v>
      </c>
      <c r="AR2183" s="13">
        <f t="shared" si="2609"/>
        <v>5.7194846186949724E-3</v>
      </c>
      <c r="AS2183" s="13">
        <f t="shared" si="2610"/>
        <v>7.0262609534619538E-3</v>
      </c>
      <c r="AT2183" s="13">
        <f t="shared" si="2611"/>
        <v>4.3158034576031949E-3</v>
      </c>
      <c r="AU2183" s="13">
        <f t="shared" si="2612"/>
        <v>1.7672898485675394E-3</v>
      </c>
      <c r="AV2183" s="13">
        <f t="shared" si="2613"/>
        <v>5.4276916908962307E-4</v>
      </c>
      <c r="AW2183" s="13">
        <f t="shared" si="2614"/>
        <v>7.5046460157738475E-6</v>
      </c>
      <c r="AX2183" s="13">
        <f t="shared" si="2615"/>
        <v>2.6862472018997799E-4</v>
      </c>
      <c r="AY2183" s="13">
        <f t="shared" si="2616"/>
        <v>4.4299493918806352E-4</v>
      </c>
      <c r="AZ2183" s="13">
        <f t="shared" si="2617"/>
        <v>3.6527635283797996E-4</v>
      </c>
      <c r="BA2183" s="13">
        <f t="shared" si="2618"/>
        <v>2.0079509137984849E-4</v>
      </c>
      <c r="BB2183" s="13">
        <f t="shared" si="2619"/>
        <v>8.2783901303060557E-5</v>
      </c>
      <c r="BC2183" s="13">
        <f t="shared" si="2620"/>
        <v>2.7304150785202498E-5</v>
      </c>
      <c r="BD2183" s="13">
        <f t="shared" si="2621"/>
        <v>1.5720213308824465E-3</v>
      </c>
      <c r="BE2183" s="13">
        <f t="shared" si="2622"/>
        <v>1.9311936007459514E-3</v>
      </c>
      <c r="BF2183" s="13">
        <f t="shared" si="2623"/>
        <v>1.1862144139827204E-3</v>
      </c>
      <c r="BG2183" s="13">
        <f t="shared" si="2624"/>
        <v>4.8574609864657572E-4</v>
      </c>
      <c r="BH2183" s="13">
        <f t="shared" si="2625"/>
        <v>1.4918209741578351E-4</v>
      </c>
      <c r="BI2183" s="13">
        <f t="shared" si="2626"/>
        <v>3.6653384558528484E-5</v>
      </c>
      <c r="BJ2183" s="14">
        <f t="shared" si="2627"/>
        <v>0.28474192033621576</v>
      </c>
      <c r="BK2183" s="14">
        <f t="shared" si="2628"/>
        <v>0.24322259449528383</v>
      </c>
      <c r="BL2183" s="14">
        <f t="shared" si="2629"/>
        <v>0.42853854150869991</v>
      </c>
      <c r="BM2183" s="14">
        <f t="shared" si="2630"/>
        <v>0.5469648346850936</v>
      </c>
      <c r="BN2183" s="14">
        <f t="shared" si="2631"/>
        <v>0.4511638980208465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1.4155844155844199</v>
      </c>
      <c r="F2184" s="10">
        <f>VLOOKUP(B2184,home!$B$2:$E$405,3,FALSE)</f>
        <v>0.85</v>
      </c>
      <c r="G2184" s="10">
        <f>VLOOKUP(C2184,away!$B$2:$E$405,4,FALSE)</f>
        <v>1.84</v>
      </c>
      <c r="H2184" s="10">
        <f>VLOOKUP(A2184,away!$A$2:$E$405,3,FALSE)</f>
        <v>1.1818181818181801</v>
      </c>
      <c r="I2184" s="10">
        <f>VLOOKUP(C2184,away!$B$2:$E$405,3,FALSE)</f>
        <v>0.71</v>
      </c>
      <c r="J2184" s="10">
        <f>VLOOKUP(B2184,home!$B$2:$E$405,4,FALSE)</f>
        <v>0.85</v>
      </c>
      <c r="K2184" s="12">
        <f t="shared" si="2576"/>
        <v>2.213974025974033</v>
      </c>
      <c r="L2184" s="12">
        <f t="shared" si="2577"/>
        <v>0.7132272727272716</v>
      </c>
      <c r="M2184" s="13">
        <f t="shared" si="2578"/>
        <v>5.3546689822690875E-2</v>
      </c>
      <c r="N2184" s="13">
        <f t="shared" si="2579"/>
        <v>0.11855098044432567</v>
      </c>
      <c r="O2184" s="13">
        <f t="shared" si="2580"/>
        <v>3.8190959545810962E-2</v>
      </c>
      <c r="P2184" s="13">
        <f t="shared" si="2581"/>
        <v>8.4553792461450519E-2</v>
      </c>
      <c r="Q2184" s="13">
        <f t="shared" si="2582"/>
        <v>0.13123439572874634</v>
      </c>
      <c r="R2184" s="13">
        <f t="shared" si="2583"/>
        <v>1.3619416959848156E-2</v>
      </c>
      <c r="S2184" s="13">
        <f t="shared" si="2584"/>
        <v>3.3379018587739354E-2</v>
      </c>
      <c r="T2184" s="13">
        <f t="shared" si="2585"/>
        <v>9.3599950153625266E-2</v>
      </c>
      <c r="U2184" s="13">
        <f t="shared" si="2586"/>
        <v>3.0153035398014044E-2</v>
      </c>
      <c r="V2184" s="13">
        <f t="shared" si="2587"/>
        <v>5.8564105862673153E-3</v>
      </c>
      <c r="W2184" s="13">
        <f t="shared" si="2588"/>
        <v>9.6849847819280632E-2</v>
      </c>
      <c r="X2184" s="13">
        <f t="shared" si="2589"/>
        <v>6.9075952824196818E-2</v>
      </c>
      <c r="Y2184" s="13">
        <f t="shared" si="2590"/>
        <v>2.4633426721919788E-2</v>
      </c>
      <c r="Z2184" s="13">
        <f t="shared" si="2591"/>
        <v>3.2379132048026837E-3</v>
      </c>
      <c r="AA2184" s="13">
        <f t="shared" si="2592"/>
        <v>7.1686557337914802E-3</v>
      </c>
      <c r="AB2184" s="13">
        <f t="shared" si="2593"/>
        <v>7.9356087978820836E-3</v>
      </c>
      <c r="AC2184" s="13">
        <f t="shared" si="2594"/>
        <v>5.779789176977877E-4</v>
      </c>
      <c r="AD2184" s="13">
        <f t="shared" si="2595"/>
        <v>5.3605761872856296E-2</v>
      </c>
      <c r="AE2184" s="13">
        <f t="shared" si="2596"/>
        <v>3.8233091343044853E-2</v>
      </c>
      <c r="AF2184" s="13">
        <f t="shared" si="2597"/>
        <v>1.363444173326627E-2</v>
      </c>
      <c r="AG2184" s="13">
        <f t="shared" si="2598"/>
        <v>3.2414852308587988E-3</v>
      </c>
      <c r="AH2184" s="13">
        <f t="shared" si="2599"/>
        <v>5.7734200109725922E-4</v>
      </c>
      <c r="AI2184" s="13">
        <f t="shared" si="2600"/>
        <v>1.2782201945332034E-3</v>
      </c>
      <c r="AJ2184" s="13">
        <f t="shared" si="2601"/>
        <v>1.4149731550859945E-3</v>
      </c>
      <c r="AK2184" s="13">
        <f t="shared" si="2602"/>
        <v>1.0442379376036394E-3</v>
      </c>
      <c r="AL2184" s="13">
        <f t="shared" si="2603"/>
        <v>3.6506689482346561E-5</v>
      </c>
      <c r="AM2184" s="13">
        <f t="shared" si="2604"/>
        <v>2.3736352885810601E-2</v>
      </c>
      <c r="AN2184" s="13">
        <f t="shared" si="2605"/>
        <v>1.6929414233238797E-2</v>
      </c>
      <c r="AO2184" s="13">
        <f t="shared" si="2606"/>
        <v>6.0372599712215803E-3</v>
      </c>
      <c r="AP2184" s="13">
        <f t="shared" si="2607"/>
        <v>1.435312821339965E-3</v>
      </c>
      <c r="AQ2184" s="13">
        <f t="shared" si="2608"/>
        <v>2.559260622686971E-4</v>
      </c>
      <c r="AR2184" s="13">
        <f t="shared" si="2609"/>
        <v>8.2355212174700762E-5</v>
      </c>
      <c r="AS2184" s="13">
        <f t="shared" si="2610"/>
        <v>1.8233230065836791E-4</v>
      </c>
      <c r="AT2184" s="13">
        <f t="shared" si="2611"/>
        <v>2.0183948887685742E-4</v>
      </c>
      <c r="AU2184" s="13">
        <f t="shared" si="2612"/>
        <v>1.4895579526307898E-4</v>
      </c>
      <c r="AV2184" s="13">
        <f t="shared" si="2613"/>
        <v>8.2446065432690682E-5</v>
      </c>
      <c r="AW2184" s="13">
        <f t="shared" si="2614"/>
        <v>1.6012915582883507E-6</v>
      </c>
      <c r="AX2184" s="13">
        <f t="shared" si="2615"/>
        <v>8.7586114600897366E-3</v>
      </c>
      <c r="AY2184" s="13">
        <f t="shared" si="2616"/>
        <v>6.2468805645576296E-3</v>
      </c>
      <c r="AZ2184" s="13">
        <f t="shared" si="2617"/>
        <v>2.2277227940562185E-3</v>
      </c>
      <c r="BA2184" s="13">
        <f t="shared" si="2618"/>
        <v>5.2962421759903137E-4</v>
      </c>
      <c r="BB2184" s="13">
        <f t="shared" si="2619"/>
        <v>9.4435609072118031E-5</v>
      </c>
      <c r="BC2184" s="13">
        <f t="shared" si="2620"/>
        <v>1.3470810381369111E-5</v>
      </c>
      <c r="BD2184" s="13">
        <f t="shared" si="2621"/>
        <v>9.789663895706265E-6</v>
      </c>
      <c r="BE2184" s="13">
        <f t="shared" si="2622"/>
        <v>2.1674061588109432E-5</v>
      </c>
      <c r="BF2184" s="13">
        <f t="shared" si="2623"/>
        <v>2.3992904696717904E-5</v>
      </c>
      <c r="BG2184" s="13">
        <f t="shared" si="2624"/>
        <v>1.770655593540127E-5</v>
      </c>
      <c r="BH2184" s="13">
        <f t="shared" si="2625"/>
        <v>9.8004637326086886E-6</v>
      </c>
      <c r="BI2184" s="13">
        <f t="shared" si="2626"/>
        <v>4.339594429299233E-6</v>
      </c>
      <c r="BJ2184" s="14">
        <f t="shared" si="2627"/>
        <v>0.7089243453017563</v>
      </c>
      <c r="BK2184" s="14">
        <f t="shared" si="2628"/>
        <v>0.18419727762988583</v>
      </c>
      <c r="BL2184" s="14">
        <f t="shared" si="2629"/>
        <v>0.10216768183035037</v>
      </c>
      <c r="BM2184" s="14">
        <f t="shared" si="2630"/>
        <v>0.55258570373092342</v>
      </c>
      <c r="BN2184" s="14">
        <f t="shared" si="2631"/>
        <v>0.43969623496287252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1.4155844155844199</v>
      </c>
      <c r="F2185" s="10">
        <f>VLOOKUP(B2185,home!$B$2:$E$405,3,FALSE)</f>
        <v>1.06</v>
      </c>
      <c r="G2185" s="10">
        <f>VLOOKUP(C2185,away!$B$2:$E$405,4,FALSE)</f>
        <v>1.18</v>
      </c>
      <c r="H2185" s="10">
        <f>VLOOKUP(A2185,away!$A$2:$E$405,3,FALSE)</f>
        <v>1.1818181818181801</v>
      </c>
      <c r="I2185" s="10">
        <f>VLOOKUP(C2185,away!$B$2:$E$405,3,FALSE)</f>
        <v>1.53</v>
      </c>
      <c r="J2185" s="10">
        <f>VLOOKUP(B2185,home!$B$2:$E$405,4,FALSE)</f>
        <v>1.06</v>
      </c>
      <c r="K2185" s="12">
        <f t="shared" si="2576"/>
        <v>1.7706129870129925</v>
      </c>
      <c r="L2185" s="12">
        <f t="shared" si="2577"/>
        <v>1.9166727272727246</v>
      </c>
      <c r="M2185" s="13">
        <f t="shared" si="2578"/>
        <v>2.5039875262662326E-2</v>
      </c>
      <c r="N2185" s="13">
        <f t="shared" si="2579"/>
        <v>4.4335928333255281E-2</v>
      </c>
      <c r="O2185" s="13">
        <f t="shared" si="2580"/>
        <v>4.7993246010255827E-2</v>
      </c>
      <c r="P2185" s="13">
        <f t="shared" si="2581"/>
        <v>8.4977464674668463E-2</v>
      </c>
      <c r="Q2185" s="13">
        <f t="shared" si="2582"/>
        <v>3.9250885249069556E-2</v>
      </c>
      <c r="R2185" s="13">
        <f t="shared" si="2583"/>
        <v>4.5993672860573938E-2</v>
      </c>
      <c r="S2185" s="13">
        <f t="shared" si="2584"/>
        <v>7.2096700031311869E-2</v>
      </c>
      <c r="T2185" s="13">
        <f t="shared" si="2585"/>
        <v>7.52311012782029E-2</v>
      </c>
      <c r="U2185" s="13">
        <f t="shared" si="2586"/>
        <v>8.1436994487359221E-2</v>
      </c>
      <c r="V2185" s="13">
        <f t="shared" si="2587"/>
        <v>2.7185948260544227E-2</v>
      </c>
      <c r="W2185" s="13">
        <f t="shared" si="2588"/>
        <v>2.3166042391253083E-2</v>
      </c>
      <c r="X2185" s="13">
        <f t="shared" si="2589"/>
        <v>4.4401721650158599E-2</v>
      </c>
      <c r="Y2185" s="13">
        <f t="shared" si="2590"/>
        <v>4.2551784465406937E-2</v>
      </c>
      <c r="Z2185" s="13">
        <f t="shared" si="2591"/>
        <v>2.9384939466321914E-2</v>
      </c>
      <c r="AA2185" s="13">
        <f t="shared" si="2592"/>
        <v>5.2029355441660222E-2</v>
      </c>
      <c r="AB2185" s="13">
        <f t="shared" si="2593"/>
        <v>4.6061926225459356E-2</v>
      </c>
      <c r="AC2185" s="13">
        <f t="shared" si="2594"/>
        <v>5.7662851095612224E-3</v>
      </c>
      <c r="AD2185" s="13">
        <f t="shared" si="2595"/>
        <v>1.0254523878911558E-2</v>
      </c>
      <c r="AE2185" s="13">
        <f t="shared" si="2596"/>
        <v>1.9654566249876694E-2</v>
      </c>
      <c r="AF2185" s="13">
        <f t="shared" si="2597"/>
        <v>1.8835685548756809E-2</v>
      </c>
      <c r="AG2185" s="13">
        <f t="shared" si="2598"/>
        <v>1.2033948263595721E-2</v>
      </c>
      <c r="AH2185" s="13">
        <f t="shared" si="2599"/>
        <v>1.4080328016914792E-2</v>
      </c>
      <c r="AI2185" s="13">
        <f t="shared" si="2600"/>
        <v>2.4930811648152227E-2</v>
      </c>
      <c r="AJ2185" s="13">
        <f t="shared" si="2601"/>
        <v>2.2071409440496563E-2</v>
      </c>
      <c r="AK2185" s="13">
        <f t="shared" si="2602"/>
        <v>1.3026641399008127E-2</v>
      </c>
      <c r="AL2185" s="13">
        <f t="shared" si="2603"/>
        <v>7.8275835492274065E-4</v>
      </c>
      <c r="AM2185" s="13">
        <f t="shared" si="2604"/>
        <v>3.6313586311271288E-3</v>
      </c>
      <c r="AN2185" s="13">
        <f t="shared" si="2605"/>
        <v>6.9601260512277821E-3</v>
      </c>
      <c r="AO2185" s="13">
        <f t="shared" si="2606"/>
        <v>6.6701418903843471E-3</v>
      </c>
      <c r="AP2185" s="13">
        <f t="shared" si="2607"/>
        <v>4.2614930161130049E-3</v>
      </c>
      <c r="AQ2185" s="13">
        <f t="shared" si="2608"/>
        <v>2.0419718603617463E-3</v>
      </c>
      <c r="AR2185" s="13">
        <f t="shared" si="2609"/>
        <v>5.3974761402149195E-3</v>
      </c>
      <c r="AS2185" s="13">
        <f t="shared" si="2610"/>
        <v>9.5568413509572979E-3</v>
      </c>
      <c r="AT2185" s="13">
        <f t="shared" si="2611"/>
        <v>8.4607337054138938E-3</v>
      </c>
      <c r="AU2185" s="13">
        <f t="shared" si="2612"/>
        <v>4.9935616594881322E-3</v>
      </c>
      <c r="AV2185" s="13">
        <f t="shared" si="2613"/>
        <v>2.2104162814349593E-3</v>
      </c>
      <c r="AW2185" s="13">
        <f t="shared" si="2614"/>
        <v>7.3789882644408023E-5</v>
      </c>
      <c r="AX2185" s="13">
        <f t="shared" si="2615"/>
        <v>1.0716217921292368E-3</v>
      </c>
      <c r="AY2185" s="13">
        <f t="shared" si="2616"/>
        <v>2.0539482629252292E-3</v>
      </c>
      <c r="AZ2185" s="13">
        <f t="shared" si="2617"/>
        <v>1.9683733093889873E-3</v>
      </c>
      <c r="BA2185" s="13">
        <f t="shared" si="2618"/>
        <v>1.2575758130658097E-3</v>
      </c>
      <c r="BB2185" s="13">
        <f t="shared" si="2619"/>
        <v>6.0259031584526516E-4</v>
      </c>
      <c r="BC2185" s="13">
        <f t="shared" si="2620"/>
        <v>2.3099368481985512E-4</v>
      </c>
      <c r="BD2185" s="13">
        <f t="shared" si="2621"/>
        <v>1.7241992190091991E-3</v>
      </c>
      <c r="BE2185" s="13">
        <f t="shared" si="2622"/>
        <v>3.052889529375347E-3</v>
      </c>
      <c r="BF2185" s="13">
        <f t="shared" si="2623"/>
        <v>2.7027429243139866E-3</v>
      </c>
      <c r="BG2185" s="13">
        <f t="shared" si="2624"/>
        <v>1.5951705741159392E-3</v>
      </c>
      <c r="BH2185" s="13">
        <f t="shared" si="2625"/>
        <v>7.0610743375766334E-4</v>
      </c>
      <c r="BI2185" s="13">
        <f t="shared" si="2626"/>
        <v>2.500485984875469E-4</v>
      </c>
      <c r="BJ2185" s="14">
        <f t="shared" si="2627"/>
        <v>0.36046638193587549</v>
      </c>
      <c r="BK2185" s="14">
        <f t="shared" si="2628"/>
        <v>0.2179029799565961</v>
      </c>
      <c r="BL2185" s="14">
        <f t="shared" si="2629"/>
        <v>0.38827457294644913</v>
      </c>
      <c r="BM2185" s="14">
        <f t="shared" si="2630"/>
        <v>0.7064576435344766</v>
      </c>
      <c r="BN2185" s="14">
        <f t="shared" si="2631"/>
        <v>0.28759107239048537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1.4155844155844199</v>
      </c>
      <c r="F2186" s="10">
        <f>VLOOKUP(B2186,home!$B$2:$E$405,3,FALSE)</f>
        <v>0.94</v>
      </c>
      <c r="G2186" s="10">
        <f>VLOOKUP(C2186,away!$B$2:$E$405,4,FALSE)</f>
        <v>0.47</v>
      </c>
      <c r="H2186" s="10">
        <f>VLOOKUP(A2186,away!$A$2:$E$405,3,FALSE)</f>
        <v>1.1818181818181801</v>
      </c>
      <c r="I2186" s="10">
        <f>VLOOKUP(C2186,away!$B$2:$E$405,3,FALSE)</f>
        <v>0.47</v>
      </c>
      <c r="J2186" s="10">
        <f>VLOOKUP(B2186,home!$B$2:$E$405,4,FALSE)</f>
        <v>0.94</v>
      </c>
      <c r="K2186" s="12">
        <f t="shared" si="2576"/>
        <v>0.62540519480519663</v>
      </c>
      <c r="L2186" s="12">
        <f t="shared" si="2577"/>
        <v>0.52212727272727188</v>
      </c>
      <c r="M2186" s="13">
        <f t="shared" si="2578"/>
        <v>0.31741904563702145</v>
      </c>
      <c r="N2186" s="13">
        <f t="shared" si="2579"/>
        <v>0.19851552007150097</v>
      </c>
      <c r="O2186" s="13">
        <f t="shared" si="2580"/>
        <v>0.16573314061015143</v>
      </c>
      <c r="P2186" s="13">
        <f t="shared" si="2581"/>
        <v>0.10365036708896878</v>
      </c>
      <c r="Q2186" s="13">
        <f t="shared" si="2582"/>
        <v>6.207631875108599E-2</v>
      </c>
      <c r="R2186" s="13">
        <f t="shared" si="2583"/>
        <v>4.3266896353651912E-2</v>
      </c>
      <c r="S2186" s="13">
        <f t="shared" si="2584"/>
        <v>8.4615264469380617E-3</v>
      </c>
      <c r="T2186" s="13">
        <f t="shared" si="2585"/>
        <v>3.2411739010453335E-2</v>
      </c>
      <c r="U2186" s="13">
        <f t="shared" si="2586"/>
        <v>2.7059341742671921E-2</v>
      </c>
      <c r="V2186" s="13">
        <f t="shared" si="2587"/>
        <v>3.0700402526538E-4</v>
      </c>
      <c r="W2186" s="13">
        <f t="shared" si="2588"/>
        <v>1.2940950740437475E-2</v>
      </c>
      <c r="X2186" s="13">
        <f t="shared" si="2589"/>
        <v>6.7568233166025874E-3</v>
      </c>
      <c r="Y2186" s="13">
        <f t="shared" si="2590"/>
        <v>1.7639608652988742E-3</v>
      </c>
      <c r="Z2186" s="13">
        <f t="shared" si="2591"/>
        <v>7.5302755308352736E-3</v>
      </c>
      <c r="AA2186" s="13">
        <f t="shared" si="2592"/>
        <v>4.7094734352988391E-3</v>
      </c>
      <c r="AB2186" s="13">
        <f t="shared" si="2593"/>
        <v>1.4726645756164846E-3</v>
      </c>
      <c r="AC2186" s="13">
        <f t="shared" si="2594"/>
        <v>6.2655896743464613E-6</v>
      </c>
      <c r="AD2186" s="13">
        <f t="shared" si="2595"/>
        <v>2.0233344546969376E-3</v>
      </c>
      <c r="AE2186" s="13">
        <f t="shared" si="2596"/>
        <v>1.0564381006460336E-3</v>
      </c>
      <c r="AF2186" s="13">
        <f t="shared" si="2597"/>
        <v>2.7579757214774632E-4</v>
      </c>
      <c r="AG2186" s="13">
        <f t="shared" si="2598"/>
        <v>4.8000478056768604E-5</v>
      </c>
      <c r="AH2186" s="13">
        <f t="shared" si="2599"/>
        <v>9.8294055644998252E-4</v>
      </c>
      <c r="AI2186" s="13">
        <f t="shared" si="2600"/>
        <v>6.1473613018852961E-4</v>
      </c>
      <c r="AJ2186" s="13">
        <f t="shared" si="2601"/>
        <v>1.9222958462717505E-4</v>
      </c>
      <c r="AK2186" s="13">
        <f t="shared" si="2602"/>
        <v>4.0073793607026822E-5</v>
      </c>
      <c r="AL2186" s="13">
        <f t="shared" si="2603"/>
        <v>8.1838903960099208E-8</v>
      </c>
      <c r="AM2186" s="13">
        <f t="shared" si="2604"/>
        <v>2.5308077575916094E-4</v>
      </c>
      <c r="AN2186" s="13">
        <f t="shared" si="2605"/>
        <v>1.3214037522683294E-4</v>
      </c>
      <c r="AO2186" s="13">
        <f t="shared" si="2606"/>
        <v>3.4497046867172319E-5</v>
      </c>
      <c r="AP2186" s="13">
        <f t="shared" si="2607"/>
        <v>6.0039496659671883E-6</v>
      </c>
      <c r="AQ2186" s="13">
        <f t="shared" si="2608"/>
        <v>7.8370646617081559E-7</v>
      </c>
      <c r="AR2186" s="13">
        <f t="shared" si="2609"/>
        <v>1.0264401439845132E-4</v>
      </c>
      <c r="AS2186" s="13">
        <f t="shared" si="2610"/>
        <v>6.4194099820450844E-5</v>
      </c>
      <c r="AT2186" s="13">
        <f t="shared" si="2611"/>
        <v>2.0073661751776649E-5</v>
      </c>
      <c r="AU2186" s="13">
        <f t="shared" si="2612"/>
        <v>4.1847241127745008E-6</v>
      </c>
      <c r="AV2186" s="13">
        <f t="shared" si="2613"/>
        <v>6.5428704973893487E-7</v>
      </c>
      <c r="AW2186" s="13">
        <f t="shared" si="2614"/>
        <v>7.4232684541655944E-10</v>
      </c>
      <c r="AX2186" s="13">
        <f t="shared" si="2615"/>
        <v>2.6379671977518056E-5</v>
      </c>
      <c r="AY2186" s="13">
        <f t="shared" si="2616"/>
        <v>1.3773546185061539E-5</v>
      </c>
      <c r="AZ2186" s="13">
        <f t="shared" si="2617"/>
        <v>3.5957720526946507E-6</v>
      </c>
      <c r="BA2186" s="13">
        <f t="shared" si="2618"/>
        <v>6.2581688507413418E-7</v>
      </c>
      <c r="BB2186" s="13">
        <f t="shared" si="2619"/>
        <v>8.1689015857608523E-8</v>
      </c>
      <c r="BC2186" s="13">
        <f t="shared" si="2620"/>
        <v>8.5304126123016035E-9</v>
      </c>
      <c r="BD2186" s="13">
        <f t="shared" si="2621"/>
        <v>8.932206549940363E-6</v>
      </c>
      <c r="BE2186" s="13">
        <f t="shared" si="2622"/>
        <v>5.5862483774057055E-6</v>
      </c>
      <c r="BF2186" s="13">
        <f t="shared" si="2623"/>
        <v>1.7468343773508144E-6</v>
      </c>
      <c r="BG2186" s="13">
        <f t="shared" si="2624"/>
        <v>3.6415976468650024E-7</v>
      </c>
      <c r="BH2186" s="13">
        <f t="shared" si="2625"/>
        <v>5.6936852143493788E-8</v>
      </c>
      <c r="BI2186" s="13">
        <f t="shared" si="2626"/>
        <v>7.1217206212792836E-9</v>
      </c>
      <c r="BJ2186" s="14">
        <f t="shared" si="2627"/>
        <v>0.3183398542414409</v>
      </c>
      <c r="BK2186" s="14">
        <f t="shared" si="2628"/>
        <v>0.42985806417295708</v>
      </c>
      <c r="BL2186" s="14">
        <f t="shared" si="2629"/>
        <v>0.2442799410770386</v>
      </c>
      <c r="BM2186" s="14">
        <f t="shared" si="2630"/>
        <v>0.10933307370603303</v>
      </c>
      <c r="BN2186" s="14">
        <f t="shared" si="2631"/>
        <v>0.89066128851238047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1.4155844155844199</v>
      </c>
      <c r="F2187" s="10">
        <f>VLOOKUP(B2187,home!$B$2:$E$405,3,FALSE)</f>
        <v>1.06</v>
      </c>
      <c r="G2187" s="10">
        <f>VLOOKUP(C2187,away!$B$2:$E$405,4,FALSE)</f>
        <v>0.82</v>
      </c>
      <c r="H2187" s="10">
        <f>VLOOKUP(A2187,away!$A$2:$E$405,3,FALSE)</f>
        <v>1.1818181818181801</v>
      </c>
      <c r="I2187" s="10">
        <f>VLOOKUP(C2187,away!$B$2:$E$405,3,FALSE)</f>
        <v>1.18</v>
      </c>
      <c r="J2187" s="10">
        <f>VLOOKUP(B2187,home!$B$2:$E$405,4,FALSE)</f>
        <v>1.06</v>
      </c>
      <c r="K2187" s="12">
        <f t="shared" si="2576"/>
        <v>1.2304259740259778</v>
      </c>
      <c r="L2187" s="12">
        <f t="shared" si="2577"/>
        <v>1.4782181818181797</v>
      </c>
      <c r="M2187" s="13">
        <f t="shared" si="2578"/>
        <v>6.6627081440950184E-2</v>
      </c>
      <c r="N2187" s="13">
        <f t="shared" si="2579"/>
        <v>8.1979691578489278E-2</v>
      </c>
      <c r="O2187" s="13">
        <f t="shared" si="2580"/>
        <v>9.848936318749317E-2</v>
      </c>
      <c r="P2187" s="13">
        <f t="shared" si="2581"/>
        <v>0.12118387063116956</v>
      </c>
      <c r="Q2187" s="13">
        <f t="shared" si="2582"/>
        <v>5.0434970930405963E-2</v>
      </c>
      <c r="R2187" s="13">
        <f t="shared" si="2583"/>
        <v>7.2794383689723269E-2</v>
      </c>
      <c r="S2187" s="13">
        <f t="shared" si="2584"/>
        <v>5.5103458622029838E-2</v>
      </c>
      <c r="T2187" s="13">
        <f t="shared" si="2585"/>
        <v>7.4553891028797448E-2</v>
      </c>
      <c r="U2187" s="13">
        <f t="shared" si="2586"/>
        <v>8.9568100455048497E-2</v>
      </c>
      <c r="V2187" s="13">
        <f t="shared" si="2587"/>
        <v>1.1136029668690426E-2</v>
      </c>
      <c r="W2187" s="13">
        <f t="shared" si="2588"/>
        <v>2.0685499410672211E-2</v>
      </c>
      <c r="X2187" s="13">
        <f t="shared" si="2589"/>
        <v>3.0577681328844902E-2</v>
      </c>
      <c r="Y2187" s="13">
        <f t="shared" si="2590"/>
        <v>2.260024224907041E-2</v>
      </c>
      <c r="Z2187" s="13">
        <f t="shared" si="2591"/>
        <v>3.5868660501465907E-2</v>
      </c>
      <c r="AA2187" s="13">
        <f t="shared" si="2592"/>
        <v>4.4133731534523296E-2</v>
      </c>
      <c r="AB2187" s="13">
        <f t="shared" si="2593"/>
        <v>2.7151644805383426E-2</v>
      </c>
      <c r="AC2187" s="13">
        <f t="shared" si="2594"/>
        <v>1.2659146528047676E-3</v>
      </c>
      <c r="AD2187" s="13">
        <f t="shared" si="2595"/>
        <v>6.3629939401475396E-3</v>
      </c>
      <c r="AE2187" s="13">
        <f t="shared" si="2596"/>
        <v>9.4058933331249914E-3</v>
      </c>
      <c r="AF2187" s="13">
        <f t="shared" si="2597"/>
        <v>6.9519812706338819E-3</v>
      </c>
      <c r="AG2187" s="13">
        <f t="shared" si="2598"/>
        <v>3.4255150379701531E-3</v>
      </c>
      <c r="AH2187" s="13">
        <f t="shared" si="2599"/>
        <v>1.3255426527682617E-2</v>
      </c>
      <c r="AI2187" s="13">
        <f t="shared" si="2600"/>
        <v>1.6309821096453667E-2</v>
      </c>
      <c r="AJ2187" s="13">
        <f t="shared" si="2601"/>
        <v>1.0034013754396724E-2</v>
      </c>
      <c r="AK2187" s="13">
        <f t="shared" si="2602"/>
        <v>4.1153703823812154E-3</v>
      </c>
      <c r="AL2187" s="13">
        <f t="shared" si="2603"/>
        <v>9.2099749349853585E-5</v>
      </c>
      <c r="AM2187" s="13">
        <f t="shared" si="2604"/>
        <v>1.5658386033054858E-3</v>
      </c>
      <c r="AN2187" s="13">
        <f t="shared" si="2605"/>
        <v>2.3146510931989529E-3</v>
      </c>
      <c r="AO2187" s="13">
        <f t="shared" si="2606"/>
        <v>1.7107796652660095E-3</v>
      </c>
      <c r="AP2187" s="13">
        <f t="shared" si="2607"/>
        <v>8.4296853542701179E-4</v>
      </c>
      <c r="AQ2187" s="13">
        <f t="shared" si="2608"/>
        <v>3.1152285394221268E-4</v>
      </c>
      <c r="AR2187" s="13">
        <f t="shared" si="2609"/>
        <v>3.9188825001950922E-3</v>
      </c>
      <c r="AS2187" s="13">
        <f t="shared" si="2610"/>
        <v>4.8218948173959055E-3</v>
      </c>
      <c r="AT2187" s="13">
        <f t="shared" si="2611"/>
        <v>2.966492313672586E-3</v>
      </c>
      <c r="AU2187" s="13">
        <f t="shared" si="2612"/>
        <v>1.2166830648303892E-3</v>
      </c>
      <c r="AV2187" s="13">
        <f t="shared" si="2613"/>
        <v>3.7425961128121108E-4</v>
      </c>
      <c r="AW2187" s="13">
        <f t="shared" si="2614"/>
        <v>4.6531813378266162E-6</v>
      </c>
      <c r="AX2187" s="13">
        <f t="shared" si="2615"/>
        <v>3.2110808143993841E-4</v>
      </c>
      <c r="AY2187" s="13">
        <f t="shared" si="2616"/>
        <v>4.746678043132697E-4</v>
      </c>
      <c r="AZ2187" s="13">
        <f t="shared" si="2617"/>
        <v>3.5083128932979457E-4</v>
      </c>
      <c r="BA2187" s="13">
        <f t="shared" si="2618"/>
        <v>1.7286839687933895E-4</v>
      </c>
      <c r="BB2187" s="13">
        <f t="shared" si="2619"/>
        <v>6.3884301832199954E-5</v>
      </c>
      <c r="BC2187" s="13">
        <f t="shared" si="2620"/>
        <v>1.8886987300223681E-5</v>
      </c>
      <c r="BD2187" s="13">
        <f t="shared" si="2621"/>
        <v>9.6549389403291182E-4</v>
      </c>
      <c r="BE2187" s="13">
        <f t="shared" si="2622"/>
        <v>1.1879687649815796E-3</v>
      </c>
      <c r="BF2187" s="13">
        <f t="shared" si="2623"/>
        <v>7.3085381238244913E-4</v>
      </c>
      <c r="BG2187" s="13">
        <f t="shared" si="2624"/>
        <v>2.9975383799042471E-4</v>
      </c>
      <c r="BH2187" s="13">
        <f t="shared" si="2625"/>
        <v>9.220622701934842E-5</v>
      </c>
      <c r="BI2187" s="13">
        <f t="shared" si="2626"/>
        <v>2.2690587338308436E-5</v>
      </c>
      <c r="BJ2187" s="14">
        <f t="shared" si="2627"/>
        <v>0.31512636772039126</v>
      </c>
      <c r="BK2187" s="14">
        <f t="shared" si="2628"/>
        <v>0.2558831225693079</v>
      </c>
      <c r="BL2187" s="14">
        <f t="shared" si="2629"/>
        <v>0.39244903486420607</v>
      </c>
      <c r="BM2187" s="14">
        <f t="shared" si="2630"/>
        <v>0.50734780957416437</v>
      </c>
      <c r="BN2187" s="14">
        <f t="shared" si="2631"/>
        <v>0.49150936145823143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1.6666666666666701</v>
      </c>
      <c r="F2188" s="10">
        <f>VLOOKUP(B2188,home!$B$2:$E$405,3,FALSE)</f>
        <v>1.27</v>
      </c>
      <c r="G2188" s="10">
        <f>VLOOKUP(C2188,away!$B$2:$E$405,4,FALSE)</f>
        <v>1.1100000000000001</v>
      </c>
      <c r="H2188" s="10">
        <f>VLOOKUP(A2188,away!$A$2:$E$405,3,FALSE)</f>
        <v>1.38</v>
      </c>
      <c r="I2188" s="10">
        <f>VLOOKUP(C2188,away!$B$2:$E$405,3,FALSE)</f>
        <v>0.86</v>
      </c>
      <c r="J2188" s="10">
        <f>VLOOKUP(B2188,home!$B$2:$E$405,4,FALSE)</f>
        <v>1.27</v>
      </c>
      <c r="K2188" s="12">
        <f t="shared" si="2576"/>
        <v>2.3495000000000053</v>
      </c>
      <c r="L2188" s="12">
        <f t="shared" si="2577"/>
        <v>1.5072359999999998</v>
      </c>
      <c r="M2188" s="13">
        <f t="shared" si="2578"/>
        <v>2.1136877821717276E-2</v>
      </c>
      <c r="N2188" s="13">
        <f t="shared" si="2579"/>
        <v>4.9661094442124847E-2</v>
      </c>
      <c r="O2188" s="13">
        <f t="shared" si="2580"/>
        <v>3.1858263180493861E-2</v>
      </c>
      <c r="P2188" s="13">
        <f t="shared" si="2581"/>
        <v>7.4850989342570493E-2</v>
      </c>
      <c r="Q2188" s="13">
        <f t="shared" si="2582"/>
        <v>5.8339370695886315E-2</v>
      </c>
      <c r="R2188" s="13">
        <f t="shared" si="2583"/>
        <v>2.400896058155742E-2</v>
      </c>
      <c r="S2188" s="13">
        <f t="shared" si="2584"/>
        <v>6.6266534878262479E-2</v>
      </c>
      <c r="T2188" s="13">
        <f t="shared" si="2585"/>
        <v>8.79311997301849E-2</v>
      </c>
      <c r="U2188" s="13">
        <f t="shared" si="2586"/>
        <v>5.6409052886369278E-2</v>
      </c>
      <c r="V2188" s="13">
        <f t="shared" si="2587"/>
        <v>2.607404796793163E-2</v>
      </c>
      <c r="W2188" s="13">
        <f t="shared" si="2588"/>
        <v>4.5689450483328398E-2</v>
      </c>
      <c r="X2188" s="13">
        <f t="shared" si="2589"/>
        <v>6.8864784588689956E-2</v>
      </c>
      <c r="Y2188" s="13">
        <f t="shared" si="2590"/>
        <v>5.1897741232159345E-2</v>
      </c>
      <c r="Z2188" s="13">
        <f t="shared" si="2591"/>
        <v>1.2062389903701422E-2</v>
      </c>
      <c r="AA2188" s="13">
        <f t="shared" si="2592"/>
        <v>2.8340585078746552E-2</v>
      </c>
      <c r="AB2188" s="13">
        <f t="shared" si="2593"/>
        <v>3.3293102321257602E-2</v>
      </c>
      <c r="AC2188" s="13">
        <f t="shared" si="2594"/>
        <v>5.7709217481970755E-3</v>
      </c>
      <c r="AD2188" s="13">
        <f t="shared" si="2595"/>
        <v>2.6836840977645073E-2</v>
      </c>
      <c r="AE2188" s="13">
        <f t="shared" si="2596"/>
        <v>4.0449452847781849E-2</v>
      </c>
      <c r="AF2188" s="13">
        <f t="shared" si="2597"/>
        <v>3.0483435756239661E-2</v>
      </c>
      <c r="AG2188" s="13">
        <f t="shared" si="2598"/>
        <v>1.5315243925163875E-2</v>
      </c>
      <c r="AH2188" s="13">
        <f t="shared" si="2599"/>
        <v>4.5452170772238305E-3</v>
      </c>
      <c r="AI2188" s="13">
        <f t="shared" si="2600"/>
        <v>1.0678987522937413E-2</v>
      </c>
      <c r="AJ2188" s="13">
        <f t="shared" si="2601"/>
        <v>1.2545140592570758E-2</v>
      </c>
      <c r="AK2188" s="13">
        <f t="shared" si="2602"/>
        <v>9.8249359407483524E-3</v>
      </c>
      <c r="AL2188" s="13">
        <f t="shared" si="2603"/>
        <v>8.1745129231392336E-4</v>
      </c>
      <c r="AM2188" s="13">
        <f t="shared" si="2604"/>
        <v>1.2610631575395444E-2</v>
      </c>
      <c r="AN2188" s="13">
        <f t="shared" si="2605"/>
        <v>1.9007197893172727E-2</v>
      </c>
      <c r="AO2188" s="13">
        <f t="shared" si="2606"/>
        <v>1.4324166461857043E-2</v>
      </c>
      <c r="AP2188" s="13">
        <f t="shared" si="2607"/>
        <v>7.1966331204345183E-3</v>
      </c>
      <c r="AQ2188" s="13">
        <f t="shared" si="2608"/>
        <v>2.7117561294778109E-3</v>
      </c>
      <c r="AR2188" s="13">
        <f t="shared" si="2609"/>
        <v>1.370142961321307E-3</v>
      </c>
      <c r="AS2188" s="13">
        <f t="shared" si="2610"/>
        <v>3.219150887624418E-3</v>
      </c>
      <c r="AT2188" s="13">
        <f t="shared" si="2611"/>
        <v>3.7816975052367948E-3</v>
      </c>
      <c r="AU2188" s="13">
        <f t="shared" si="2612"/>
        <v>2.9616994295179559E-3</v>
      </c>
      <c r="AV2188" s="13">
        <f t="shared" si="2613"/>
        <v>1.739628202413113E-3</v>
      </c>
      <c r="AW2188" s="13">
        <f t="shared" si="2614"/>
        <v>8.0411116434551575E-5</v>
      </c>
      <c r="AX2188" s="13">
        <f t="shared" si="2615"/>
        <v>4.9381131477319509E-3</v>
      </c>
      <c r="AY2188" s="13">
        <f t="shared" si="2616"/>
        <v>7.4429019083349134E-3</v>
      </c>
      <c r="AZ2188" s="13">
        <f t="shared" si="2617"/>
        <v>5.6091048503555405E-3</v>
      </c>
      <c r="BA2188" s="13">
        <f t="shared" si="2618"/>
        <v>2.8180815860768269E-3</v>
      </c>
      <c r="BB2188" s="13">
        <f t="shared" si="2619"/>
        <v>1.0618785043680233E-3</v>
      </c>
      <c r="BC2188" s="13">
        <f t="shared" si="2620"/>
        <v>3.2010030188192834E-4</v>
      </c>
      <c r="BD2188" s="13">
        <f t="shared" si="2621"/>
        <v>3.4418813274167978E-4</v>
      </c>
      <c r="BE2188" s="13">
        <f t="shared" si="2622"/>
        <v>8.0867001787657841E-4</v>
      </c>
      <c r="BF2188" s="13">
        <f t="shared" si="2623"/>
        <v>9.4998510350051293E-4</v>
      </c>
      <c r="BG2188" s="13">
        <f t="shared" si="2624"/>
        <v>7.4399666689148661E-4</v>
      </c>
      <c r="BH2188" s="13">
        <f t="shared" si="2625"/>
        <v>4.3700504221538789E-4</v>
      </c>
      <c r="BI2188" s="13">
        <f t="shared" si="2626"/>
        <v>2.0534866933701116E-4</v>
      </c>
      <c r="BJ2188" s="14">
        <f t="shared" si="2627"/>
        <v>0.55350918015829109</v>
      </c>
      <c r="BK2188" s="14">
        <f t="shared" si="2628"/>
        <v>0.2023597249593278</v>
      </c>
      <c r="BL2188" s="14">
        <f t="shared" si="2629"/>
        <v>0.22806575780058128</v>
      </c>
      <c r="BM2188" s="14">
        <f t="shared" si="2630"/>
        <v>0.72877900596565115</v>
      </c>
      <c r="BN2188" s="14">
        <f t="shared" si="2631"/>
        <v>0.25985555606435023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1.6666666666666701</v>
      </c>
      <c r="F2189" s="10">
        <f>VLOOKUP(B2189,home!$B$2:$E$405,3,FALSE)</f>
        <v>1.46</v>
      </c>
      <c r="G2189" s="10">
        <f>VLOOKUP(C2189,away!$B$2:$E$405,4,FALSE)</f>
        <v>1.29</v>
      </c>
      <c r="H2189" s="10">
        <f>VLOOKUP(A2189,away!$A$2:$E$405,3,FALSE)</f>
        <v>1.38</v>
      </c>
      <c r="I2189" s="10">
        <f>VLOOKUP(C2189,away!$B$2:$E$405,3,FALSE)</f>
        <v>0.43</v>
      </c>
      <c r="J2189" s="10">
        <f>VLOOKUP(B2189,home!$B$2:$E$405,4,FALSE)</f>
        <v>1.46</v>
      </c>
      <c r="K2189" s="12">
        <f t="shared" si="2576"/>
        <v>3.1390000000000069</v>
      </c>
      <c r="L2189" s="12">
        <f t="shared" si="2577"/>
        <v>0.86636399999999991</v>
      </c>
      <c r="M2189" s="13">
        <f t="shared" si="2578"/>
        <v>1.8217656824563257E-2</v>
      </c>
      <c r="N2189" s="13">
        <f t="shared" si="2579"/>
        <v>5.7185224772304193E-2</v>
      </c>
      <c r="O2189" s="13">
        <f t="shared" si="2580"/>
        <v>1.5783122037155921E-2</v>
      </c>
      <c r="P2189" s="13">
        <f t="shared" si="2581"/>
        <v>4.9543220074632549E-2</v>
      </c>
      <c r="Q2189" s="13">
        <f t="shared" si="2582"/>
        <v>8.9752210280131639E-2</v>
      </c>
      <c r="R2189" s="13">
        <f t="shared" si="2583"/>
        <v>6.8369643702992739E-3</v>
      </c>
      <c r="S2189" s="13">
        <f t="shared" si="2584"/>
        <v>3.3683402303060959E-2</v>
      </c>
      <c r="T2189" s="13">
        <f t="shared" si="2585"/>
        <v>7.7758083907135969E-2</v>
      </c>
      <c r="U2189" s="13">
        <f t="shared" si="2586"/>
        <v>2.1461231158369468E-2</v>
      </c>
      <c r="V2189" s="13">
        <f t="shared" si="2587"/>
        <v>1.0178063508102122E-2</v>
      </c>
      <c r="W2189" s="13">
        <f t="shared" si="2588"/>
        <v>9.3910729356444608E-2</v>
      </c>
      <c r="X2189" s="13">
        <f t="shared" si="2589"/>
        <v>8.1360875128166768E-2</v>
      </c>
      <c r="Y2189" s="13">
        <f t="shared" si="2590"/>
        <v>3.5244066609769524E-2</v>
      </c>
      <c r="Z2189" s="13">
        <f t="shared" si="2591"/>
        <v>1.9744332665699873E-3</v>
      </c>
      <c r="AA2189" s="13">
        <f t="shared" si="2592"/>
        <v>6.1977460237632028E-3</v>
      </c>
      <c r="AB2189" s="13">
        <f t="shared" si="2593"/>
        <v>9.7273623842963688E-3</v>
      </c>
      <c r="AC2189" s="13">
        <f t="shared" si="2594"/>
        <v>1.7299632890891104E-3</v>
      </c>
      <c r="AD2189" s="13">
        <f t="shared" si="2595"/>
        <v>7.3696444862470081E-2</v>
      </c>
      <c r="AE2189" s="13">
        <f t="shared" si="2596"/>
        <v>6.3847946756829019E-2</v>
      </c>
      <c r="AF2189" s="13">
        <f t="shared" si="2597"/>
        <v>2.76577812720167E-2</v>
      </c>
      <c r="AG2189" s="13">
        <f t="shared" si="2598"/>
        <v>7.9872353379831593E-3</v>
      </c>
      <c r="AH2189" s="13">
        <f t="shared" si="2599"/>
        <v>4.2764447563966001E-4</v>
      </c>
      <c r="AI2189" s="13">
        <f t="shared" si="2600"/>
        <v>1.3423760090328957E-3</v>
      </c>
      <c r="AJ2189" s="13">
        <f t="shared" si="2601"/>
        <v>2.1068591461771346E-3</v>
      </c>
      <c r="AK2189" s="13">
        <f t="shared" si="2602"/>
        <v>2.2044769532833467E-3</v>
      </c>
      <c r="AL2189" s="13">
        <f t="shared" si="2603"/>
        <v>1.8818655500594362E-4</v>
      </c>
      <c r="AM2189" s="13">
        <f t="shared" si="2604"/>
        <v>4.6266628084658805E-2</v>
      </c>
      <c r="AN2189" s="13">
        <f t="shared" si="2605"/>
        <v>4.008374097393734E-2</v>
      </c>
      <c r="AO2189" s="13">
        <f t="shared" si="2606"/>
        <v>1.7363555082572119E-2</v>
      </c>
      <c r="AP2189" s="13">
        <f t="shared" si="2607"/>
        <v>5.0143863451858374E-3</v>
      </c>
      <c r="AQ2189" s="13">
        <f t="shared" si="2608"/>
        <v>1.0860709528901457E-3</v>
      </c>
      <c r="AR2189" s="13">
        <f t="shared" si="2609"/>
        <v>7.4099155698615686E-5</v>
      </c>
      <c r="AS2189" s="13">
        <f t="shared" si="2610"/>
        <v>2.3259724973795514E-4</v>
      </c>
      <c r="AT2189" s="13">
        <f t="shared" si="2611"/>
        <v>3.6506138346372141E-4</v>
      </c>
      <c r="AU2189" s="13">
        <f t="shared" si="2612"/>
        <v>3.8197589423087468E-4</v>
      </c>
      <c r="AV2189" s="13">
        <f t="shared" si="2613"/>
        <v>2.9975558299767961E-4</v>
      </c>
      <c r="AW2189" s="13">
        <f t="shared" si="2614"/>
        <v>1.42160127634092E-5</v>
      </c>
      <c r="AX2189" s="13">
        <f t="shared" si="2615"/>
        <v>2.4205157592957376E-2</v>
      </c>
      <c r="AY2189" s="13">
        <f t="shared" si="2616"/>
        <v>2.0970477152864923E-2</v>
      </c>
      <c r="AZ2189" s="13">
        <f t="shared" si="2617"/>
        <v>9.08403323403233E-3</v>
      </c>
      <c r="BA2189" s="13">
        <f t="shared" si="2618"/>
        <v>2.6233597895897291E-3</v>
      </c>
      <c r="BB2189" s="13">
        <f t="shared" si="2619"/>
        <v>5.6819612018702893E-4</v>
      </c>
      <c r="BC2189" s="13">
        <f t="shared" si="2620"/>
        <v>9.8452932693943019E-5</v>
      </c>
      <c r="BD2189" s="13">
        <f t="shared" si="2621"/>
        <v>1.0699473487945907E-5</v>
      </c>
      <c r="BE2189" s="13">
        <f t="shared" si="2622"/>
        <v>3.3585647278662274E-5</v>
      </c>
      <c r="BF2189" s="13">
        <f t="shared" si="2623"/>
        <v>5.271267340386056E-5</v>
      </c>
      <c r="BG2189" s="13">
        <f t="shared" si="2624"/>
        <v>5.5155027271572881E-5</v>
      </c>
      <c r="BH2189" s="13">
        <f t="shared" si="2625"/>
        <v>4.3282907651366925E-5</v>
      </c>
      <c r="BI2189" s="13">
        <f t="shared" si="2626"/>
        <v>2.7173009423528207E-5</v>
      </c>
      <c r="BJ2189" s="14">
        <f t="shared" si="2627"/>
        <v>0.77576465654482107</v>
      </c>
      <c r="BK2189" s="14">
        <f t="shared" si="2628"/>
        <v>0.13451096970731885</v>
      </c>
      <c r="BL2189" s="14">
        <f t="shared" si="2629"/>
        <v>6.7663880562663037E-2</v>
      </c>
      <c r="BM2189" s="14">
        <f t="shared" si="2630"/>
        <v>0.72163928058218474</v>
      </c>
      <c r="BN2189" s="14">
        <f t="shared" si="2631"/>
        <v>0.23731839835908683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1.6666666666666701</v>
      </c>
      <c r="F2190" s="10">
        <f>VLOOKUP(B2190,home!$B$2:$E$405,3,FALSE)</f>
        <v>1.35</v>
      </c>
      <c r="G2190" s="10">
        <f>VLOOKUP(C2190,away!$B$2:$E$405,4,FALSE)</f>
        <v>1.46</v>
      </c>
      <c r="H2190" s="10">
        <f>VLOOKUP(A2190,away!$A$2:$E$405,3,FALSE)</f>
        <v>1.38</v>
      </c>
      <c r="I2190" s="10">
        <f>VLOOKUP(C2190,away!$B$2:$E$405,3,FALSE)</f>
        <v>0.6</v>
      </c>
      <c r="J2190" s="10">
        <f>VLOOKUP(B2190,home!$B$2:$E$405,4,FALSE)</f>
        <v>1.35</v>
      </c>
      <c r="K2190" s="12">
        <f t="shared" si="2576"/>
        <v>3.2850000000000072</v>
      </c>
      <c r="L2190" s="12">
        <f t="shared" si="2577"/>
        <v>1.1178000000000001</v>
      </c>
      <c r="M2190" s="13">
        <f t="shared" si="2578"/>
        <v>1.2243011433624908E-2</v>
      </c>
      <c r="N2190" s="13">
        <f t="shared" si="2579"/>
        <v>4.0218292559457913E-2</v>
      </c>
      <c r="O2190" s="13">
        <f t="shared" si="2580"/>
        <v>1.3685238180505925E-2</v>
      </c>
      <c r="P2190" s="13">
        <f t="shared" si="2581"/>
        <v>4.495600742296206E-2</v>
      </c>
      <c r="Q2190" s="13">
        <f t="shared" si="2582"/>
        <v>6.6058545528909787E-2</v>
      </c>
      <c r="R2190" s="13">
        <f t="shared" si="2583"/>
        <v>7.648679619084762E-3</v>
      </c>
      <c r="S2190" s="13">
        <f t="shared" si="2584"/>
        <v>4.1269311361229168E-2</v>
      </c>
      <c r="T2190" s="13">
        <f t="shared" si="2585"/>
        <v>7.3840242192215369E-2</v>
      </c>
      <c r="U2190" s="13">
        <f t="shared" si="2586"/>
        <v>2.5125912548693497E-2</v>
      </c>
      <c r="V2190" s="13">
        <f t="shared" si="2587"/>
        <v>1.6837755227447463E-2</v>
      </c>
      <c r="W2190" s="13">
        <f t="shared" si="2588"/>
        <v>7.2334107354156379E-2</v>
      </c>
      <c r="X2190" s="13">
        <f t="shared" si="2589"/>
        <v>8.0855065200476015E-2</v>
      </c>
      <c r="Y2190" s="13">
        <f t="shared" si="2590"/>
        <v>4.5189895940546045E-2</v>
      </c>
      <c r="Z2190" s="13">
        <f t="shared" si="2591"/>
        <v>2.8498980260709835E-3</v>
      </c>
      <c r="AA2190" s="13">
        <f t="shared" si="2592"/>
        <v>9.3619150156432022E-3</v>
      </c>
      <c r="AB2190" s="13">
        <f t="shared" si="2593"/>
        <v>1.5376945413193996E-2</v>
      </c>
      <c r="AC2190" s="13">
        <f t="shared" si="2594"/>
        <v>3.8642364109872573E-3</v>
      </c>
      <c r="AD2190" s="13">
        <f t="shared" si="2595"/>
        <v>5.9404385664601059E-2</v>
      </c>
      <c r="AE2190" s="13">
        <f t="shared" si="2596"/>
        <v>6.6402222295891072E-2</v>
      </c>
      <c r="AF2190" s="13">
        <f t="shared" si="2597"/>
        <v>3.7112202041173527E-2</v>
      </c>
      <c r="AG2190" s="13">
        <f t="shared" si="2598"/>
        <v>1.3828006480541262E-2</v>
      </c>
      <c r="AH2190" s="13">
        <f t="shared" si="2599"/>
        <v>7.9640400338553676E-4</v>
      </c>
      <c r="AI2190" s="13">
        <f t="shared" si="2600"/>
        <v>2.6161871511214941E-3</v>
      </c>
      <c r="AJ2190" s="13">
        <f t="shared" si="2601"/>
        <v>4.2970873957170639E-3</v>
      </c>
      <c r="AK2190" s="13">
        <f t="shared" si="2602"/>
        <v>4.705310698310196E-3</v>
      </c>
      <c r="AL2190" s="13">
        <f t="shared" si="2603"/>
        <v>5.6757487067048617E-4</v>
      </c>
      <c r="AM2190" s="13">
        <f t="shared" si="2604"/>
        <v>3.9028681381642991E-2</v>
      </c>
      <c r="AN2190" s="13">
        <f t="shared" si="2605"/>
        <v>4.3626260048400541E-2</v>
      </c>
      <c r="AO2190" s="13">
        <f t="shared" si="2606"/>
        <v>2.4382716741051063E-2</v>
      </c>
      <c r="AP2190" s="13">
        <f t="shared" si="2607"/>
        <v>9.0850002577156311E-3</v>
      </c>
      <c r="AQ2190" s="13">
        <f t="shared" si="2608"/>
        <v>2.538803322018634E-3</v>
      </c>
      <c r="AR2190" s="13">
        <f t="shared" si="2609"/>
        <v>1.7804407899687068E-4</v>
      </c>
      <c r="AS2190" s="13">
        <f t="shared" si="2610"/>
        <v>5.8487479950472153E-4</v>
      </c>
      <c r="AT2190" s="13">
        <f t="shared" si="2611"/>
        <v>9.6065685818650737E-4</v>
      </c>
      <c r="AU2190" s="13">
        <f t="shared" si="2612"/>
        <v>1.0519192597142279E-3</v>
      </c>
      <c r="AV2190" s="13">
        <f t="shared" si="2613"/>
        <v>8.6388869204031171E-4</v>
      </c>
      <c r="AW2190" s="13">
        <f t="shared" si="2614"/>
        <v>5.7892211127236605E-5</v>
      </c>
      <c r="AX2190" s="13">
        <f t="shared" si="2615"/>
        <v>2.1368203056449573E-2</v>
      </c>
      <c r="AY2190" s="13">
        <f t="shared" si="2616"/>
        <v>2.3885377376499338E-2</v>
      </c>
      <c r="AZ2190" s="13">
        <f t="shared" si="2617"/>
        <v>1.334953741572548E-2</v>
      </c>
      <c r="BA2190" s="13">
        <f t="shared" si="2618"/>
        <v>4.9740376410993166E-3</v>
      </c>
      <c r="BB2190" s="13">
        <f t="shared" si="2619"/>
        <v>1.3899948188052047E-3</v>
      </c>
      <c r="BC2190" s="13">
        <f t="shared" si="2620"/>
        <v>3.1074724169209174E-4</v>
      </c>
      <c r="BD2190" s="13">
        <f t="shared" si="2621"/>
        <v>3.316961191711696E-5</v>
      </c>
      <c r="BE2190" s="13">
        <f t="shared" si="2622"/>
        <v>1.0896217514772945E-4</v>
      </c>
      <c r="BF2190" s="13">
        <f t="shared" si="2623"/>
        <v>1.7897037268014608E-4</v>
      </c>
      <c r="BG2190" s="13">
        <f t="shared" si="2624"/>
        <v>1.9597255808476038E-4</v>
      </c>
      <c r="BH2190" s="13">
        <f t="shared" si="2625"/>
        <v>1.6094246332710985E-4</v>
      </c>
      <c r="BI2190" s="13">
        <f t="shared" si="2626"/>
        <v>1.0573919840591142E-4</v>
      </c>
      <c r="BJ2190" s="14">
        <f t="shared" si="2627"/>
        <v>0.73918232455906829</v>
      </c>
      <c r="BK2190" s="14">
        <f t="shared" si="2628"/>
        <v>0.14362327410342068</v>
      </c>
      <c r="BL2190" s="14">
        <f t="shared" si="2629"/>
        <v>8.8036820093661095E-2</v>
      </c>
      <c r="BM2190" s="14">
        <f t="shared" si="2630"/>
        <v>0.7650550568723038</v>
      </c>
      <c r="BN2190" s="14">
        <f t="shared" si="2631"/>
        <v>0.18480977474454538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1.6666666666666701</v>
      </c>
      <c r="F2191" s="10">
        <f>VLOOKUP(B2191,home!$B$2:$E$405,3,FALSE)</f>
        <v>0.86</v>
      </c>
      <c r="G2191" s="10">
        <f>VLOOKUP(C2191,away!$B$2:$E$405,4,FALSE)</f>
        <v>0.53</v>
      </c>
      <c r="H2191" s="10">
        <f>VLOOKUP(A2191,away!$A$2:$E$405,3,FALSE)</f>
        <v>1.38</v>
      </c>
      <c r="I2191" s="10">
        <f>VLOOKUP(C2191,away!$B$2:$E$405,3,FALSE)</f>
        <v>1.27</v>
      </c>
      <c r="J2191" s="10">
        <f>VLOOKUP(B2191,home!$B$2:$E$405,4,FALSE)</f>
        <v>0.86</v>
      </c>
      <c r="K2191" s="12">
        <f t="shared" si="2576"/>
        <v>0.75966666666666827</v>
      </c>
      <c r="L2191" s="12">
        <f t="shared" si="2577"/>
        <v>1.507236</v>
      </c>
      <c r="M2191" s="13">
        <f t="shared" si="2578"/>
        <v>0.10363266841559202</v>
      </c>
      <c r="N2191" s="13">
        <f t="shared" si="2579"/>
        <v>7.87262837730449E-2</v>
      </c>
      <c r="O2191" s="13">
        <f t="shared" si="2580"/>
        <v>0.15619888861204326</v>
      </c>
      <c r="P2191" s="13">
        <f t="shared" si="2581"/>
        <v>0.1186590890489491</v>
      </c>
      <c r="Q2191" s="13">
        <f t="shared" si="2582"/>
        <v>2.9902866786461611E-2</v>
      </c>
      <c r="R2191" s="13">
        <f t="shared" si="2583"/>
        <v>0.11771429403803085</v>
      </c>
      <c r="S2191" s="13">
        <f t="shared" si="2584"/>
        <v>3.3966073703376815E-2</v>
      </c>
      <c r="T2191" s="13">
        <f t="shared" si="2585"/>
        <v>4.5070677323759259E-2</v>
      </c>
      <c r="U2191" s="13">
        <f t="shared" si="2586"/>
        <v>8.942362537089095E-2</v>
      </c>
      <c r="V2191" s="13">
        <f t="shared" si="2587"/>
        <v>4.3212278584343995E-3</v>
      </c>
      <c r="W2191" s="13">
        <f t="shared" si="2588"/>
        <v>7.5720703784829075E-3</v>
      </c>
      <c r="X2191" s="13">
        <f t="shared" si="2589"/>
        <v>1.1412897068983064E-2</v>
      </c>
      <c r="Y2191" s="13">
        <f t="shared" si="2590"/>
        <v>8.6009646633328826E-3</v>
      </c>
      <c r="Z2191" s="13">
        <f t="shared" si="2591"/>
        <v>5.9141073896235151E-2</v>
      </c>
      <c r="AA2191" s="13">
        <f t="shared" si="2592"/>
        <v>4.4927502469840064E-2</v>
      </c>
      <c r="AB2191" s="13">
        <f t="shared" si="2593"/>
        <v>1.706496302146095E-2</v>
      </c>
      <c r="AC2191" s="13">
        <f t="shared" si="2594"/>
        <v>3.092370443449984E-4</v>
      </c>
      <c r="AD2191" s="13">
        <f t="shared" si="2595"/>
        <v>1.4380623660468818E-3</v>
      </c>
      <c r="AE2191" s="13">
        <f t="shared" si="2596"/>
        <v>2.1674993683510379E-3</v>
      </c>
      <c r="AF2191" s="13">
        <f t="shared" si="2597"/>
        <v>1.633466538977973E-3</v>
      </c>
      <c r="AG2191" s="13">
        <f t="shared" si="2598"/>
        <v>8.206731907810013E-4</v>
      </c>
      <c r="AH2191" s="13">
        <f t="shared" si="2599"/>
        <v>2.2284888913766475E-2</v>
      </c>
      <c r="AI2191" s="13">
        <f t="shared" si="2600"/>
        <v>1.6929087278157968E-2</v>
      </c>
      <c r="AJ2191" s="13">
        <f t="shared" si="2601"/>
        <v>6.4302316511536802E-3</v>
      </c>
      <c r="AK2191" s="13">
        <f t="shared" si="2602"/>
        <v>1.6282775481088079E-3</v>
      </c>
      <c r="AL2191" s="13">
        <f t="shared" si="2603"/>
        <v>1.4163018879342591E-5</v>
      </c>
      <c r="AM2191" s="13">
        <f t="shared" si="2604"/>
        <v>2.1848960881472348E-4</v>
      </c>
      <c r="AN2191" s="13">
        <f t="shared" si="2605"/>
        <v>3.2931540403146855E-4</v>
      </c>
      <c r="AO2191" s="13">
        <f t="shared" si="2606"/>
        <v>2.4817801615538735E-4</v>
      </c>
      <c r="AP2191" s="13">
        <f t="shared" si="2607"/>
        <v>1.2468761345266045E-4</v>
      </c>
      <c r="AQ2191" s="13">
        <f t="shared" si="2608"/>
        <v>4.6983414937483543E-5</v>
      </c>
      <c r="AR2191" s="13">
        <f t="shared" si="2609"/>
        <v>6.7177173653659456E-3</v>
      </c>
      <c r="AS2191" s="13">
        <f t="shared" si="2610"/>
        <v>5.1032259585563414E-3</v>
      </c>
      <c r="AT2191" s="13">
        <f t="shared" si="2611"/>
        <v>1.9383753265916539E-3</v>
      </c>
      <c r="AU2191" s="13">
        <f t="shared" si="2612"/>
        <v>4.9083970770026554E-4</v>
      </c>
      <c r="AV2191" s="13">
        <f t="shared" si="2613"/>
        <v>9.3218641154075606E-5</v>
      </c>
      <c r="AW2191" s="13">
        <f t="shared" si="2614"/>
        <v>4.5046148309204639E-7</v>
      </c>
      <c r="AX2191" s="13">
        <f t="shared" si="2615"/>
        <v>2.7663212138264203E-5</v>
      </c>
      <c r="AY2191" s="13">
        <f t="shared" si="2616"/>
        <v>4.1694989210428784E-5</v>
      </c>
      <c r="AZ2191" s="13">
        <f t="shared" si="2617"/>
        <v>3.142209437878493E-5</v>
      </c>
      <c r="BA2191" s="13">
        <f t="shared" si="2618"/>
        <v>1.5786837281034091E-5</v>
      </c>
      <c r="BB2191" s="13">
        <f t="shared" si="2619"/>
        <v>5.9486223690291763E-6</v>
      </c>
      <c r="BC2191" s="13">
        <f t="shared" si="2620"/>
        <v>1.7931955570012122E-6</v>
      </c>
      <c r="BD2191" s="13">
        <f t="shared" si="2621"/>
        <v>1.6875309084841174E-3</v>
      </c>
      <c r="BE2191" s="13">
        <f t="shared" si="2622"/>
        <v>1.2819609801451039E-3</v>
      </c>
      <c r="BF2191" s="13">
        <f t="shared" si="2623"/>
        <v>4.8693151229178291E-4</v>
      </c>
      <c r="BG2191" s="13">
        <f t="shared" si="2624"/>
        <v>1.2330187961255286E-4</v>
      </c>
      <c r="BH2191" s="13">
        <f t="shared" si="2625"/>
        <v>2.3417081969750713E-5</v>
      </c>
      <c r="BI2191" s="13">
        <f t="shared" si="2626"/>
        <v>3.5578353206041342E-6</v>
      </c>
      <c r="BJ2191" s="14">
        <f t="shared" si="2627"/>
        <v>0.18843742446654776</v>
      </c>
      <c r="BK2191" s="14">
        <f t="shared" si="2628"/>
        <v>0.26094415407878707</v>
      </c>
      <c r="BL2191" s="14">
        <f t="shared" si="2629"/>
        <v>0.49055183610064512</v>
      </c>
      <c r="BM2191" s="14">
        <f t="shared" si="2630"/>
        <v>0.39419915334036598</v>
      </c>
      <c r="BN2191" s="14">
        <f t="shared" si="2631"/>
        <v>0.60483409067412175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1.6666666666666701</v>
      </c>
      <c r="F2192" s="10">
        <f>VLOOKUP(B2192,home!$B$2:$E$405,3,FALSE)</f>
        <v>1.71</v>
      </c>
      <c r="G2192" s="10">
        <f>VLOOKUP(C2192,away!$B$2:$E$405,4,FALSE)</f>
        <v>0.67</v>
      </c>
      <c r="H2192" s="10">
        <f>VLOOKUP(A2192,away!$A$2:$E$405,3,FALSE)</f>
        <v>1.38</v>
      </c>
      <c r="I2192" s="10">
        <f>VLOOKUP(C2192,away!$B$2:$E$405,3,FALSE)</f>
        <v>0.97</v>
      </c>
      <c r="J2192" s="10">
        <f>VLOOKUP(B2192,home!$B$2:$E$405,4,FALSE)</f>
        <v>1.71</v>
      </c>
      <c r="K2192" s="12">
        <f t="shared" si="2576"/>
        <v>1.909500000000004</v>
      </c>
      <c r="L2192" s="12">
        <f t="shared" si="2577"/>
        <v>2.2890059999999997</v>
      </c>
      <c r="M2192" s="13">
        <f t="shared" si="2578"/>
        <v>1.5017996955918406E-2</v>
      </c>
      <c r="N2192" s="13">
        <f t="shared" si="2579"/>
        <v>2.8676865187326255E-2</v>
      </c>
      <c r="O2192" s="13">
        <f t="shared" si="2580"/>
        <v>3.4376285140078969E-2</v>
      </c>
      <c r="P2192" s="13">
        <f t="shared" si="2581"/>
        <v>6.5641516474980913E-2</v>
      </c>
      <c r="Q2192" s="13">
        <f t="shared" si="2582"/>
        <v>2.7379237037599806E-2</v>
      </c>
      <c r="R2192" s="13">
        <f t="shared" si="2583"/>
        <v>3.9343761471675794E-2</v>
      </c>
      <c r="S2192" s="13">
        <f t="shared" si="2584"/>
        <v>7.1727419738175285E-2</v>
      </c>
      <c r="T2192" s="13">
        <f t="shared" si="2585"/>
        <v>6.2671237854488179E-2</v>
      </c>
      <c r="U2192" s="13">
        <f t="shared" si="2586"/>
        <v>7.5126912530165069E-2</v>
      </c>
      <c r="V2192" s="13">
        <f t="shared" si="2587"/>
        <v>3.4834476841140355E-2</v>
      </c>
      <c r="W2192" s="13">
        <f t="shared" si="2588"/>
        <v>1.7426884374432315E-2</v>
      </c>
      <c r="X2192" s="13">
        <f t="shared" si="2589"/>
        <v>3.9890242894381811E-2</v>
      </c>
      <c r="Y2192" s="13">
        <f t="shared" si="2590"/>
        <v>4.565450266334866E-2</v>
      </c>
      <c r="Z2192" s="13">
        <f t="shared" si="2591"/>
        <v>3.0019368690411573E-2</v>
      </c>
      <c r="AA2192" s="13">
        <f t="shared" si="2592"/>
        <v>5.7321984514341007E-2</v>
      </c>
      <c r="AB2192" s="13">
        <f t="shared" si="2593"/>
        <v>5.472816471506721E-2</v>
      </c>
      <c r="AC2192" s="13">
        <f t="shared" si="2594"/>
        <v>9.5160322152846224E-3</v>
      </c>
      <c r="AD2192" s="13">
        <f t="shared" si="2595"/>
        <v>8.3191589282446392E-3</v>
      </c>
      <c r="AE2192" s="13">
        <f t="shared" si="2596"/>
        <v>1.9042604701705546E-2</v>
      </c>
      <c r="AF2192" s="13">
        <f t="shared" si="2597"/>
        <v>2.1794318208916103E-2</v>
      </c>
      <c r="AG2192" s="13">
        <f t="shared" si="2598"/>
        <v>1.6629108382039404E-2</v>
      </c>
      <c r="AH2192" s="13">
        <f t="shared" si="2599"/>
        <v>1.717862876214106E-2</v>
      </c>
      <c r="AI2192" s="13">
        <f t="shared" si="2600"/>
        <v>3.2802591621308413E-2</v>
      </c>
      <c r="AJ2192" s="13">
        <f t="shared" si="2601"/>
        <v>3.1318274350444285E-2</v>
      </c>
      <c r="AK2192" s="13">
        <f t="shared" si="2602"/>
        <v>1.9934081624057833E-2</v>
      </c>
      <c r="AL2192" s="13">
        <f t="shared" si="2603"/>
        <v>1.6637286244485195E-3</v>
      </c>
      <c r="AM2192" s="13">
        <f t="shared" si="2604"/>
        <v>3.1770867946966357E-3</v>
      </c>
      <c r="AN2192" s="13">
        <f t="shared" si="2605"/>
        <v>7.2723707355813669E-3</v>
      </c>
      <c r="AO2192" s="13">
        <f t="shared" si="2606"/>
        <v>8.3232501239850799E-3</v>
      </c>
      <c r="AP2192" s="13">
        <f t="shared" si="2607"/>
        <v>6.3506564911008645E-3</v>
      </c>
      <c r="AQ2192" s="13">
        <f t="shared" si="2608"/>
        <v>3.6341727030172067E-3</v>
      </c>
      <c r="AR2192" s="13">
        <f t="shared" si="2609"/>
        <v>7.8643968616626848E-3</v>
      </c>
      <c r="AS2192" s="13">
        <f t="shared" si="2610"/>
        <v>1.5017065807344927E-2</v>
      </c>
      <c r="AT2192" s="13">
        <f t="shared" si="2611"/>
        <v>1.4337543579562604E-2</v>
      </c>
      <c r="AU2192" s="13">
        <f t="shared" si="2612"/>
        <v>9.125846488391617E-3</v>
      </c>
      <c r="AV2192" s="13">
        <f t="shared" si="2613"/>
        <v>4.3564509673959554E-3</v>
      </c>
      <c r="AW2192" s="13">
        <f t="shared" si="2614"/>
        <v>2.0199777313141312E-4</v>
      </c>
      <c r="AX2192" s="13">
        <f t="shared" si="2615"/>
        <v>1.0111078724122072E-3</v>
      </c>
      <c r="AY2192" s="13">
        <f t="shared" si="2616"/>
        <v>2.3144319865987762E-3</v>
      </c>
      <c r="AZ2192" s="13">
        <f t="shared" si="2617"/>
        <v>2.6488743519582593E-3</v>
      </c>
      <c r="BA2192" s="13">
        <f t="shared" si="2618"/>
        <v>2.0210964282928556E-3</v>
      </c>
      <c r="BB2192" s="13">
        <f t="shared" si="2619"/>
        <v>1.156575462735229E-3</v>
      </c>
      <c r="BC2192" s="13">
        <f t="shared" si="2620"/>
        <v>5.2948163473074273E-4</v>
      </c>
      <c r="BD2192" s="13">
        <f t="shared" si="2621"/>
        <v>3.0002752671211765E-3</v>
      </c>
      <c r="BE2192" s="13">
        <f t="shared" si="2622"/>
        <v>5.7290256225678978E-3</v>
      </c>
      <c r="BF2192" s="13">
        <f t="shared" si="2623"/>
        <v>5.4697872131467141E-3</v>
      </c>
      <c r="BG2192" s="13">
        <f t="shared" si="2624"/>
        <v>3.4815195611678906E-3</v>
      </c>
      <c r="BH2192" s="13">
        <f t="shared" si="2625"/>
        <v>1.6619904005125245E-3</v>
      </c>
      <c r="BI2192" s="13">
        <f t="shared" si="2626"/>
        <v>6.3471413395573472E-4</v>
      </c>
      <c r="BJ2192" s="14">
        <f t="shared" si="2627"/>
        <v>0.32592326481759193</v>
      </c>
      <c r="BK2192" s="14">
        <f t="shared" si="2628"/>
        <v>0.20071560283654688</v>
      </c>
      <c r="BL2192" s="14">
        <f t="shared" si="2629"/>
        <v>0.43280930063210926</v>
      </c>
      <c r="BM2192" s="14">
        <f t="shared" si="2630"/>
        <v>0.77691944049561268</v>
      </c>
      <c r="BN2192" s="14">
        <f t="shared" si="2631"/>
        <v>0.21043566226758015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1.38</v>
      </c>
      <c r="F2193" s="10">
        <f>VLOOKUP(B2193,home!$B$2:$E$405,3,FALSE)</f>
        <v>1</v>
      </c>
      <c r="G2193" s="10">
        <f>VLOOKUP(C2193,away!$B$2:$E$405,4,FALSE)</f>
        <v>1.45</v>
      </c>
      <c r="H2193" s="10">
        <f>VLOOKUP(A2193,away!$A$2:$E$405,3,FALSE)</f>
        <v>1.17333333333333</v>
      </c>
      <c r="I2193" s="10">
        <f>VLOOKUP(C2193,away!$B$2:$E$405,3,FALSE)</f>
        <v>0.41</v>
      </c>
      <c r="J2193" s="10">
        <f>VLOOKUP(B2193,home!$B$2:$E$405,4,FALSE)</f>
        <v>1</v>
      </c>
      <c r="K2193" s="12">
        <f t="shared" si="2576"/>
        <v>2.0009999999999999</v>
      </c>
      <c r="L2193" s="12">
        <f t="shared" si="2577"/>
        <v>0.48106666666666525</v>
      </c>
      <c r="M2193" s="13">
        <f t="shared" si="2578"/>
        <v>8.3570334974480118E-2</v>
      </c>
      <c r="N2193" s="13">
        <f t="shared" si="2579"/>
        <v>0.16722424028393471</v>
      </c>
      <c r="O2193" s="13">
        <f t="shared" si="2580"/>
        <v>4.0202902478389778E-2</v>
      </c>
      <c r="P2193" s="13">
        <f t="shared" si="2581"/>
        <v>8.0446007859257943E-2</v>
      </c>
      <c r="Q2193" s="13">
        <f t="shared" si="2582"/>
        <v>0.16730785240407667</v>
      </c>
      <c r="R2193" s="13">
        <f t="shared" si="2583"/>
        <v>9.6701381428019925E-3</v>
      </c>
      <c r="S2193" s="13">
        <f t="shared" si="2584"/>
        <v>1.9359621396958661E-2</v>
      </c>
      <c r="T2193" s="13">
        <f t="shared" si="2585"/>
        <v>8.0486230863187583E-2</v>
      </c>
      <c r="U2193" s="13">
        <f t="shared" si="2586"/>
        <v>1.9349946423746787E-2</v>
      </c>
      <c r="V2193" s="13">
        <f t="shared" si="2587"/>
        <v>2.0706500372511642E-3</v>
      </c>
      <c r="W2193" s="13">
        <f t="shared" si="2588"/>
        <v>0.11159433755351915</v>
      </c>
      <c r="X2193" s="13">
        <f t="shared" si="2589"/>
        <v>5.368431598574612E-2</v>
      </c>
      <c r="Y2193" s="13">
        <f t="shared" si="2590"/>
        <v>1.2912867471771427E-2</v>
      </c>
      <c r="Z2193" s="13">
        <f t="shared" si="2591"/>
        <v>1.5506603741879778E-3</v>
      </c>
      <c r="AA2193" s="13">
        <f t="shared" si="2592"/>
        <v>3.1028714087501441E-3</v>
      </c>
      <c r="AB2193" s="13">
        <f t="shared" si="2593"/>
        <v>3.1044228444545192E-3</v>
      </c>
      <c r="AC2193" s="13">
        <f t="shared" si="2594"/>
        <v>1.2457734645115632E-4</v>
      </c>
      <c r="AD2193" s="13">
        <f t="shared" si="2595"/>
        <v>5.5825067361147965E-2</v>
      </c>
      <c r="AE2193" s="13">
        <f t="shared" si="2596"/>
        <v>2.6855579071869501E-2</v>
      </c>
      <c r="AF2193" s="13">
        <f t="shared" si="2597"/>
        <v>6.4596619527536583E-3</v>
      </c>
      <c r="AG2193" s="13">
        <f t="shared" si="2598"/>
        <v>1.0358426811348952E-3</v>
      </c>
      <c r="AH2193" s="13">
        <f t="shared" si="2599"/>
        <v>1.8649275433567353E-4</v>
      </c>
      <c r="AI2193" s="13">
        <f t="shared" si="2600"/>
        <v>3.7317200142568272E-4</v>
      </c>
      <c r="AJ2193" s="13">
        <f t="shared" si="2601"/>
        <v>3.7335858742639562E-4</v>
      </c>
      <c r="AK2193" s="13">
        <f t="shared" si="2602"/>
        <v>2.4903017781340589E-4</v>
      </c>
      <c r="AL2193" s="13">
        <f t="shared" si="2603"/>
        <v>4.7967979043068618E-6</v>
      </c>
      <c r="AM2193" s="13">
        <f t="shared" si="2604"/>
        <v>2.2341191957931401E-2</v>
      </c>
      <c r="AN2193" s="13">
        <f t="shared" si="2605"/>
        <v>1.0747602744562167E-2</v>
      </c>
      <c r="AO2193" s="13">
        <f t="shared" si="2606"/>
        <v>2.5851567134920123E-3</v>
      </c>
      <c r="AP2193" s="13">
        <f t="shared" si="2607"/>
        <v>4.1454424099018476E-4</v>
      </c>
      <c r="AQ2193" s="13">
        <f t="shared" si="2608"/>
        <v>4.9855854049752722E-5</v>
      </c>
      <c r="AR2193" s="13">
        <f t="shared" si="2609"/>
        <v>1.7943089537149553E-5</v>
      </c>
      <c r="AS2193" s="13">
        <f t="shared" si="2610"/>
        <v>3.5904122163836251E-5</v>
      </c>
      <c r="AT2193" s="13">
        <f t="shared" si="2611"/>
        <v>3.5922074224918176E-5</v>
      </c>
      <c r="AU2193" s="13">
        <f t="shared" si="2612"/>
        <v>2.3960023508020421E-5</v>
      </c>
      <c r="AV2193" s="13">
        <f t="shared" si="2613"/>
        <v>1.1986001759887219E-5</v>
      </c>
      <c r="AW2193" s="13">
        <f t="shared" si="2614"/>
        <v>1.2826296490487777E-7</v>
      </c>
      <c r="AX2193" s="13">
        <f t="shared" si="2615"/>
        <v>7.4507875179701298E-3</v>
      </c>
      <c r="AY2193" s="13">
        <f t="shared" si="2616"/>
        <v>3.5843255153114864E-3</v>
      </c>
      <c r="AZ2193" s="13">
        <f t="shared" si="2617"/>
        <v>8.6214976394958696E-4</v>
      </c>
      <c r="BA2193" s="13">
        <f t="shared" si="2618"/>
        <v>1.3825050437022676E-4</v>
      </c>
      <c r="BB2193" s="13">
        <f t="shared" si="2619"/>
        <v>1.6626927325592552E-5</v>
      </c>
      <c r="BC2193" s="13">
        <f t="shared" si="2620"/>
        <v>1.5997321010863402E-6</v>
      </c>
      <c r="BD2193" s="13">
        <f t="shared" si="2621"/>
        <v>1.4386370455563426E-6</v>
      </c>
      <c r="BE2193" s="13">
        <f t="shared" si="2622"/>
        <v>2.8787127281582415E-6</v>
      </c>
      <c r="BF2193" s="13">
        <f t="shared" si="2623"/>
        <v>2.8801520845223205E-6</v>
      </c>
      <c r="BG2193" s="13">
        <f t="shared" si="2624"/>
        <v>1.921061440376388E-6</v>
      </c>
      <c r="BH2193" s="13">
        <f t="shared" si="2625"/>
        <v>9.6101098554828816E-7</v>
      </c>
      <c r="BI2193" s="13">
        <f t="shared" si="2626"/>
        <v>3.8459659641642472E-7</v>
      </c>
      <c r="BJ2193" s="14">
        <f t="shared" si="2627"/>
        <v>0.73157808710119532</v>
      </c>
      <c r="BK2193" s="14">
        <f t="shared" si="2628"/>
        <v>0.18916031392761481</v>
      </c>
      <c r="BL2193" s="14">
        <f t="shared" si="2629"/>
        <v>7.6748514301218762E-2</v>
      </c>
      <c r="BM2193" s="14">
        <f t="shared" si="2630"/>
        <v>0.44703190230892909</v>
      </c>
      <c r="BN2193" s="14">
        <f t="shared" si="2631"/>
        <v>0.54842147614294123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1.38</v>
      </c>
      <c r="F2194" s="10">
        <f>VLOOKUP(B2194,home!$B$2:$E$405,3,FALSE)</f>
        <v>0.82</v>
      </c>
      <c r="G2194" s="10">
        <f>VLOOKUP(C2194,away!$B$2:$E$405,4,FALSE)</f>
        <v>1.36</v>
      </c>
      <c r="H2194" s="10">
        <f>VLOOKUP(A2194,away!$A$2:$E$405,3,FALSE)</f>
        <v>1.17333333333333</v>
      </c>
      <c r="I2194" s="10">
        <f>VLOOKUP(C2194,away!$B$2:$E$405,3,FALSE)</f>
        <v>1.18</v>
      </c>
      <c r="J2194" s="10">
        <f>VLOOKUP(B2194,home!$B$2:$E$405,4,FALSE)</f>
        <v>0.82</v>
      </c>
      <c r="K2194" s="12">
        <f t="shared" si="2576"/>
        <v>1.5389760000000001</v>
      </c>
      <c r="L2194" s="12">
        <f t="shared" si="2577"/>
        <v>1.13531733333333</v>
      </c>
      <c r="M2194" s="13">
        <f t="shared" si="2578"/>
        <v>6.8955539762717954E-2</v>
      </c>
      <c r="N2194" s="13">
        <f t="shared" si="2579"/>
        <v>0.10612092076186863</v>
      </c>
      <c r="O2194" s="13">
        <f t="shared" si="2580"/>
        <v>7.8286419521969366E-2</v>
      </c>
      <c r="P2194" s="13">
        <f t="shared" si="2581"/>
        <v>0.12048092077024232</v>
      </c>
      <c r="Q2194" s="13">
        <f t="shared" si="2582"/>
        <v>8.1658775075208787E-2</v>
      </c>
      <c r="R2194" s="13">
        <f t="shared" si="2583"/>
        <v>4.44399645239483E-2</v>
      </c>
      <c r="S2194" s="13">
        <f t="shared" si="2584"/>
        <v>5.2626853185382336E-2</v>
      </c>
      <c r="T2194" s="13">
        <f t="shared" si="2585"/>
        <v>9.2708622761652232E-2</v>
      </c>
      <c r="U2194" s="13">
        <f t="shared" si="2586"/>
        <v>6.8392038843207853E-2</v>
      </c>
      <c r="V2194" s="13">
        <f t="shared" si="2587"/>
        <v>1.0216779215569825E-2</v>
      </c>
      <c r="W2194" s="13">
        <f t="shared" si="2588"/>
        <v>4.1890298343381489E-2</v>
      </c>
      <c r="X2194" s="13">
        <f t="shared" si="2589"/>
        <v>4.7558781807745483E-2</v>
      </c>
      <c r="Y2194" s="13">
        <f t="shared" si="2590"/>
        <v>2.6997154669275644E-2</v>
      </c>
      <c r="Z2194" s="13">
        <f t="shared" si="2591"/>
        <v>1.6817820672252251E-2</v>
      </c>
      <c r="AA2194" s="13">
        <f t="shared" si="2592"/>
        <v>2.5882222386900081E-2</v>
      </c>
      <c r="AB2194" s="13">
        <f t="shared" si="2593"/>
        <v>1.9916059540050973E-2</v>
      </c>
      <c r="AC2194" s="13">
        <f t="shared" si="2594"/>
        <v>1.1156889745858841E-3</v>
      </c>
      <c r="AD2194" s="13">
        <f t="shared" si="2595"/>
        <v>1.6117040945825983E-2</v>
      </c>
      <c r="AE2194" s="13">
        <f t="shared" si="2596"/>
        <v>1.8297955947839246E-2</v>
      </c>
      <c r="AF2194" s="13">
        <f t="shared" si="2597"/>
        <v>1.0386993276075798E-2</v>
      </c>
      <c r="AG2194" s="13">
        <f t="shared" si="2598"/>
        <v>3.9308445025152006E-3</v>
      </c>
      <c r="AH2194" s="13">
        <f t="shared" si="2599"/>
        <v>4.7733908295248938E-3</v>
      </c>
      <c r="AI2194" s="13">
        <f t="shared" si="2600"/>
        <v>7.3461339252589028E-3</v>
      </c>
      <c r="AJ2194" s="13">
        <f t="shared" si="2601"/>
        <v>5.6527619018796231E-3</v>
      </c>
      <c r="AK2194" s="13">
        <f t="shared" si="2602"/>
        <v>2.8998216335690305E-3</v>
      </c>
      <c r="AL2194" s="13">
        <f t="shared" si="2603"/>
        <v>7.7974437101856157E-5</v>
      </c>
      <c r="AM2194" s="13">
        <f t="shared" si="2604"/>
        <v>4.9607478413287E-3</v>
      </c>
      <c r="AN2194" s="13">
        <f t="shared" si="2605"/>
        <v>5.6320230105563734E-3</v>
      </c>
      <c r="AO2194" s="13">
        <f t="shared" si="2606"/>
        <v>3.1970666728084077E-3</v>
      </c>
      <c r="AP2194" s="13">
        <f t="shared" si="2607"/>
        <v>1.2098950698205674E-3</v>
      </c>
      <c r="AQ2194" s="13">
        <f t="shared" si="2608"/>
        <v>3.4340371107045734E-4</v>
      </c>
      <c r="AR2194" s="13">
        <f t="shared" si="2609"/>
        <v>1.0838626695067943E-3</v>
      </c>
      <c r="AS2194" s="13">
        <f t="shared" si="2610"/>
        <v>1.6680386356668882E-3</v>
      </c>
      <c r="AT2194" s="13">
        <f t="shared" si="2611"/>
        <v>1.2835357136820429E-3</v>
      </c>
      <c r="AU2194" s="13">
        <f t="shared" si="2612"/>
        <v>6.584435528331782E-4</v>
      </c>
      <c r="AV2194" s="13">
        <f t="shared" si="2613"/>
        <v>2.5333220629124856E-4</v>
      </c>
      <c r="AW2194" s="13">
        <f t="shared" si="2614"/>
        <v>3.7844159402888145E-6</v>
      </c>
      <c r="AX2194" s="13">
        <f t="shared" si="2615"/>
        <v>1.2724119783094462E-3</v>
      </c>
      <c r="AY2194" s="13">
        <f t="shared" si="2616"/>
        <v>1.4445913741156675E-3</v>
      </c>
      <c r="AZ2194" s="13">
        <f t="shared" si="2617"/>
        <v>8.2003481330866518E-4</v>
      </c>
      <c r="BA2194" s="13">
        <f t="shared" si="2618"/>
        <v>3.103332458286962E-4</v>
      </c>
      <c r="BB2194" s="13">
        <f t="shared" si="2619"/>
        <v>8.8081678274728008E-5</v>
      </c>
      <c r="BC2194" s="13">
        <f t="shared" si="2620"/>
        <v>2.0000131218877694E-5</v>
      </c>
      <c r="BD2194" s="13">
        <f t="shared" si="2621"/>
        <v>2.0508801260733285E-4</v>
      </c>
      <c r="BE2194" s="13">
        <f t="shared" si="2622"/>
        <v>3.1562552929038267E-4</v>
      </c>
      <c r="BF2194" s="13">
        <f t="shared" si="2623"/>
        <v>2.42870057282598E-4</v>
      </c>
      <c r="BG2194" s="13">
        <f t="shared" si="2624"/>
        <v>1.2459039642551448E-4</v>
      </c>
      <c r="BH2194" s="13">
        <f t="shared" si="2625"/>
        <v>4.7935407482338183E-5</v>
      </c>
      <c r="BI2194" s="13">
        <f t="shared" si="2626"/>
        <v>1.4754288333107786E-5</v>
      </c>
      <c r="BJ2194" s="14">
        <f t="shared" si="2627"/>
        <v>0.4649659776180291</v>
      </c>
      <c r="BK2194" s="14">
        <f t="shared" si="2628"/>
        <v>0.25491834771971583</v>
      </c>
      <c r="BL2194" s="14">
        <f t="shared" si="2629"/>
        <v>0.26348688957571037</v>
      </c>
      <c r="BM2194" s="14">
        <f t="shared" si="2630"/>
        <v>0.49880568821157678</v>
      </c>
      <c r="BN2194" s="14">
        <f t="shared" si="2631"/>
        <v>0.49994254041595532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1.38</v>
      </c>
      <c r="F2195" s="10">
        <f>VLOOKUP(B2195,home!$B$2:$E$405,3,FALSE)</f>
        <v>1.45</v>
      </c>
      <c r="G2195" s="10">
        <f>VLOOKUP(C2195,away!$B$2:$E$405,4,FALSE)</f>
        <v>1.27</v>
      </c>
      <c r="H2195" s="10">
        <f>VLOOKUP(A2195,away!$A$2:$E$405,3,FALSE)</f>
        <v>1.17333333333333</v>
      </c>
      <c r="I2195" s="10">
        <f>VLOOKUP(C2195,away!$B$2:$E$405,3,FALSE)</f>
        <v>1.27</v>
      </c>
      <c r="J2195" s="10">
        <f>VLOOKUP(B2195,home!$B$2:$E$405,4,FALSE)</f>
        <v>1.45</v>
      </c>
      <c r="K2195" s="12">
        <f t="shared" si="2576"/>
        <v>2.5412699999999999</v>
      </c>
      <c r="L2195" s="12">
        <f t="shared" si="2577"/>
        <v>2.1606933333333269</v>
      </c>
      <c r="M2195" s="13">
        <f t="shared" si="2578"/>
        <v>9.0774375592009033E-3</v>
      </c>
      <c r="N2195" s="13">
        <f t="shared" si="2579"/>
        <v>2.3068219746070477E-2</v>
      </c>
      <c r="O2195" s="13">
        <f t="shared" si="2580"/>
        <v>1.9613558817914937E-2</v>
      </c>
      <c r="P2195" s="13">
        <f t="shared" si="2581"/>
        <v>4.9843348617202687E-2</v>
      </c>
      <c r="Q2195" s="13">
        <f t="shared" si="2582"/>
        <v>2.9311287397048268E-2</v>
      </c>
      <c r="R2195" s="13">
        <f t="shared" si="2583"/>
        <v>2.118944289040495E-2</v>
      </c>
      <c r="S2195" s="13">
        <f t="shared" si="2584"/>
        <v>6.8421274868970386E-2</v>
      </c>
      <c r="T2195" s="13">
        <f t="shared" si="2585"/>
        <v>6.3332703270219351E-2</v>
      </c>
      <c r="U2195" s="13">
        <f t="shared" si="2586"/>
        <v>5.3848095534099381E-2</v>
      </c>
      <c r="V2195" s="13">
        <f t="shared" si="2587"/>
        <v>4.1743858928446037E-2</v>
      </c>
      <c r="W2195" s="13">
        <f t="shared" si="2588"/>
        <v>2.4829298441165611E-2</v>
      </c>
      <c r="X2195" s="13">
        <f t="shared" si="2589"/>
        <v>5.36484996131701E-2</v>
      </c>
      <c r="Y2195" s="13">
        <f t="shared" si="2590"/>
        <v>5.7958977728756113E-2</v>
      </c>
      <c r="Z2195" s="13">
        <f t="shared" si="2591"/>
        <v>1.5261295996781747E-2</v>
      </c>
      <c r="AA2195" s="13">
        <f t="shared" si="2592"/>
        <v>3.8783073677741545E-2</v>
      </c>
      <c r="AB2195" s="13">
        <f t="shared" si="2593"/>
        <v>4.9279130822517142E-2</v>
      </c>
      <c r="AC2195" s="13">
        <f t="shared" si="2594"/>
        <v>1.4325723115887146E-2</v>
      </c>
      <c r="AD2195" s="13">
        <f t="shared" si="2595"/>
        <v>1.5774487812395228E-2</v>
      </c>
      <c r="AE2195" s="13">
        <f t="shared" si="2596"/>
        <v>3.4083830652990185E-2</v>
      </c>
      <c r="AF2195" s="13">
        <f t="shared" si="2597"/>
        <v>3.6822352833189E-2</v>
      </c>
      <c r="AG2195" s="13">
        <f t="shared" si="2598"/>
        <v>2.6520604094773009E-2</v>
      </c>
      <c r="AH2195" s="13">
        <f t="shared" si="2599"/>
        <v>8.2437451295682296E-3</v>
      </c>
      <c r="AI2195" s="13">
        <f t="shared" si="2600"/>
        <v>2.0949582185417853E-2</v>
      </c>
      <c r="AJ2195" s="13">
        <f t="shared" si="2601"/>
        <v>2.6619272360168419E-2</v>
      </c>
      <c r="AK2195" s="13">
        <f t="shared" si="2602"/>
        <v>2.2548919423575061E-2</v>
      </c>
      <c r="AL2195" s="13">
        <f t="shared" si="2603"/>
        <v>3.1464474717754595E-3</v>
      </c>
      <c r="AM2195" s="13">
        <f t="shared" si="2604"/>
        <v>8.0174465286011291E-3</v>
      </c>
      <c r="AN2195" s="13">
        <f t="shared" si="2605"/>
        <v>1.7323243264704882E-2</v>
      </c>
      <c r="AO2195" s="13">
        <f t="shared" si="2606"/>
        <v>1.8715108116879653E-2</v>
      </c>
      <c r="AP2195" s="13">
        <f t="shared" si="2607"/>
        <v>1.3479203113584767E-2</v>
      </c>
      <c r="AQ2195" s="13">
        <f t="shared" si="2608"/>
        <v>7.2811060765421085E-3</v>
      </c>
      <c r="AR2195" s="13">
        <f t="shared" si="2609"/>
        <v>3.5624410286314283E-3</v>
      </c>
      <c r="AS2195" s="13">
        <f t="shared" si="2610"/>
        <v>9.053124512830189E-3</v>
      </c>
      <c r="AT2195" s="13">
        <f t="shared" si="2611"/>
        <v>1.1503216865359989E-2</v>
      </c>
      <c r="AU2195" s="13">
        <f t="shared" si="2612"/>
        <v>9.7442599744777918E-3</v>
      </c>
      <c r="AV2195" s="13">
        <f t="shared" si="2613"/>
        <v>6.190698886335293E-3</v>
      </c>
      <c r="AW2195" s="13">
        <f t="shared" si="2614"/>
        <v>4.799123505046175E-4</v>
      </c>
      <c r="AX2195" s="13">
        <f t="shared" si="2615"/>
        <v>3.3957493899563623E-3</v>
      </c>
      <c r="AY2195" s="13">
        <f t="shared" si="2616"/>
        <v>7.3371730685494229E-3</v>
      </c>
      <c r="AZ2195" s="13">
        <f t="shared" si="2617"/>
        <v>7.926690467363785E-3</v>
      </c>
      <c r="BA2195" s="13">
        <f t="shared" si="2618"/>
        <v>5.7090490827432549E-3</v>
      </c>
      <c r="BB2195" s="13">
        <f t="shared" si="2619"/>
        <v>3.0838760731890249E-3</v>
      </c>
      <c r="BC2195" s="13">
        <f t="shared" si="2620"/>
        <v>1.3326620944331359E-3</v>
      </c>
      <c r="BD2195" s="13">
        <f t="shared" si="2621"/>
        <v>1.2828904301595077E-3</v>
      </c>
      <c r="BE2195" s="13">
        <f t="shared" si="2622"/>
        <v>3.260170963451452E-3</v>
      </c>
      <c r="BF2195" s="13">
        <f t="shared" si="2623"/>
        <v>4.1424873321451363E-3</v>
      </c>
      <c r="BG2195" s="13">
        <f t="shared" si="2624"/>
        <v>3.5090595941868231E-3</v>
      </c>
      <c r="BH2195" s="13">
        <f t="shared" si="2625"/>
        <v>2.2293669687297865E-3</v>
      </c>
      <c r="BI2195" s="13">
        <f t="shared" si="2626"/>
        <v>1.1330846793247895E-3</v>
      </c>
      <c r="BJ2195" s="14">
        <f t="shared" si="2627"/>
        <v>0.45895156886632488</v>
      </c>
      <c r="BK2195" s="14">
        <f t="shared" si="2628"/>
        <v>0.19389526363003204</v>
      </c>
      <c r="BL2195" s="14">
        <f t="shared" si="2629"/>
        <v>0.3166856220770396</v>
      </c>
      <c r="BM2195" s="14">
        <f t="shared" si="2630"/>
        <v>0.82583319482429129</v>
      </c>
      <c r="BN2195" s="14">
        <f t="shared" si="2631"/>
        <v>0.15210329502784223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1.6850393700787401</v>
      </c>
      <c r="F2196" s="10">
        <f>VLOOKUP(B2196,home!$B$2:$E$405,3,FALSE)</f>
        <v>0.68</v>
      </c>
      <c r="G2196" s="10">
        <f>VLOOKUP(C2196,away!$B$2:$E$405,4,FALSE)</f>
        <v>1.19</v>
      </c>
      <c r="H2196" s="10">
        <f>VLOOKUP(A2196,away!$A$2:$E$405,3,FALSE)</f>
        <v>1.2913385826771699</v>
      </c>
      <c r="I2196" s="10">
        <f>VLOOKUP(C2196,away!$B$2:$E$405,3,FALSE)</f>
        <v>0.93</v>
      </c>
      <c r="J2196" s="10">
        <f>VLOOKUP(B2196,home!$B$2:$E$405,4,FALSE)</f>
        <v>0.68</v>
      </c>
      <c r="K2196" s="12">
        <f t="shared" si="2576"/>
        <v>1.3635338582677166</v>
      </c>
      <c r="L2196" s="12">
        <f t="shared" si="2577"/>
        <v>0.81664251968504242</v>
      </c>
      <c r="M2196" s="13">
        <f t="shared" si="2578"/>
        <v>0.11302159436491017</v>
      </c>
      <c r="N2196" s="13">
        <f t="shared" si="2579"/>
        <v>0.15410877063195477</v>
      </c>
      <c r="O2196" s="13">
        <f t="shared" si="2580"/>
        <v>9.2298239600981033E-2</v>
      </c>
      <c r="P2196" s="13">
        <f t="shared" si="2581"/>
        <v>0.12585177475444381</v>
      </c>
      <c r="Q2196" s="13">
        <f t="shared" si="2582"/>
        <v>0.10506626330634196</v>
      </c>
      <c r="R2196" s="13">
        <f t="shared" si="2583"/>
        <v>3.7687333475119454E-2</v>
      </c>
      <c r="S2196" s="13">
        <f t="shared" si="2584"/>
        <v>3.503460842559282E-2</v>
      </c>
      <c r="T2196" s="13">
        <f t="shared" si="2585"/>
        <v>8.5801578000383211E-2</v>
      </c>
      <c r="U2196" s="13">
        <f t="shared" si="2586"/>
        <v>5.1387955221151693E-2</v>
      </c>
      <c r="V2196" s="13">
        <f t="shared" si="2587"/>
        <v>4.3346363959754757E-3</v>
      </c>
      <c r="W2196" s="13">
        <f t="shared" si="2588"/>
        <v>4.7753802459956078E-2</v>
      </c>
      <c r="X2196" s="13">
        <f t="shared" si="2589"/>
        <v>3.8997785565440306E-2</v>
      </c>
      <c r="Y2196" s="13">
        <f t="shared" si="2590"/>
        <v>1.5923624933149073E-2</v>
      </c>
      <c r="Z2196" s="13">
        <f t="shared" si="2591"/>
        <v>1.0259026323110669E-2</v>
      </c>
      <c r="AA2196" s="13">
        <f t="shared" si="2592"/>
        <v>1.3988529744421156E-2</v>
      </c>
      <c r="AB2196" s="13">
        <f t="shared" si="2593"/>
        <v>9.5369169669516484E-3</v>
      </c>
      <c r="AC2196" s="13">
        <f t="shared" si="2594"/>
        <v>3.016689456637191E-4</v>
      </c>
      <c r="AD2196" s="13">
        <f t="shared" si="2595"/>
        <v>1.6278481628794576E-2</v>
      </c>
      <c r="AE2196" s="13">
        <f t="shared" si="2596"/>
        <v>1.3293700253985477E-2</v>
      </c>
      <c r="AF2196" s="13">
        <f t="shared" si="2597"/>
        <v>5.4281004356761938E-3</v>
      </c>
      <c r="AG2196" s="13">
        <f t="shared" si="2598"/>
        <v>1.4776058722980282E-3</v>
      </c>
      <c r="AH2196" s="13">
        <f t="shared" si="2599"/>
        <v>2.0944892765050677E-3</v>
      </c>
      <c r="AI2196" s="13">
        <f t="shared" si="2600"/>
        <v>2.8559070442933129E-3</v>
      </c>
      <c r="AJ2196" s="13">
        <f t="shared" si="2601"/>
        <v>1.9470629754796062E-3</v>
      </c>
      <c r="AK2196" s="13">
        <f t="shared" si="2602"/>
        <v>8.849620970819758E-4</v>
      </c>
      <c r="AL2196" s="13">
        <f t="shared" si="2603"/>
        <v>1.3436572865005727E-5</v>
      </c>
      <c r="AM2196" s="13">
        <f t="shared" si="2604"/>
        <v>4.4392521724100787E-3</v>
      </c>
      <c r="AN2196" s="13">
        <f t="shared" si="2605"/>
        <v>3.6252820795942648E-3</v>
      </c>
      <c r="AO2196" s="13">
        <f t="shared" si="2606"/>
        <v>1.4802797460244453E-3</v>
      </c>
      <c r="AP2196" s="13">
        <f t="shared" si="2607"/>
        <v>4.0295312721071267E-4</v>
      </c>
      <c r="AQ2196" s="13">
        <f t="shared" si="2608"/>
        <v>8.226716428008093E-5</v>
      </c>
      <c r="AR2196" s="13">
        <f t="shared" si="2609"/>
        <v>3.4208980004368008E-4</v>
      </c>
      <c r="AS2196" s="13">
        <f t="shared" si="2610"/>
        <v>4.6645102492759075E-4</v>
      </c>
      <c r="AT2196" s="13">
        <f t="shared" si="2611"/>
        <v>3.1801088285622441E-4</v>
      </c>
      <c r="AU2196" s="13">
        <f t="shared" si="2612"/>
        <v>1.4453953535735681E-4</v>
      </c>
      <c r="AV2196" s="13">
        <f t="shared" si="2613"/>
        <v>4.9271137579509962E-5</v>
      </c>
      <c r="AW2196" s="13">
        <f t="shared" si="2614"/>
        <v>4.156080258576831E-7</v>
      </c>
      <c r="AX2196" s="13">
        <f t="shared" si="2615"/>
        <v>1.008845107078277E-3</v>
      </c>
      <c r="AY2196" s="13">
        <f t="shared" si="2616"/>
        <v>8.2386581021633056E-4</v>
      </c>
      <c r="AZ2196" s="13">
        <f t="shared" si="2617"/>
        <v>3.3640192556871152E-4</v>
      </c>
      <c r="BA2196" s="13">
        <f t="shared" si="2618"/>
        <v>9.157337204111093E-5</v>
      </c>
      <c r="BB2196" s="13">
        <f t="shared" si="2619"/>
        <v>1.8695677319927158E-5</v>
      </c>
      <c r="BC2196" s="13">
        <f t="shared" si="2620"/>
        <v>3.0535370067527635E-6</v>
      </c>
      <c r="BD2196" s="13">
        <f t="shared" si="2621"/>
        <v>4.6560846044370529E-5</v>
      </c>
      <c r="BE2196" s="13">
        <f t="shared" si="2622"/>
        <v>6.3487290051089684E-5</v>
      </c>
      <c r="BF2196" s="13">
        <f t="shared" si="2623"/>
        <v>4.3283534777161978E-5</v>
      </c>
      <c r="BG2196" s="13">
        <f t="shared" si="2624"/>
        <v>1.9672855058056183E-5</v>
      </c>
      <c r="BH2196" s="13">
        <f t="shared" si="2625"/>
        <v>6.7061509901132311E-6</v>
      </c>
      <c r="BI2196" s="13">
        <f t="shared" si="2626"/>
        <v>1.8288127867349904E-6</v>
      </c>
      <c r="BJ2196" s="14">
        <f t="shared" si="2627"/>
        <v>0.49644218280673036</v>
      </c>
      <c r="BK2196" s="14">
        <f t="shared" si="2628"/>
        <v>0.27938158526966733</v>
      </c>
      <c r="BL2196" s="14">
        <f t="shared" si="2629"/>
        <v>0.21418329827245686</v>
      </c>
      <c r="BM2196" s="14">
        <f t="shared" si="2630"/>
        <v>0.37140866633602365</v>
      </c>
      <c r="BN2196" s="14">
        <f t="shared" si="2631"/>
        <v>0.62803397613375123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1.6850393700787401</v>
      </c>
      <c r="F2197" s="10">
        <f>VLOOKUP(B2197,home!$B$2:$E$405,3,FALSE)</f>
        <v>1.27</v>
      </c>
      <c r="G2197" s="10">
        <f>VLOOKUP(C2197,away!$B$2:$E$405,4,FALSE)</f>
        <v>0.59</v>
      </c>
      <c r="H2197" s="10">
        <f>VLOOKUP(A2197,away!$A$2:$E$405,3,FALSE)</f>
        <v>1.2913385826771699</v>
      </c>
      <c r="I2197" s="10">
        <f>VLOOKUP(C2197,away!$B$2:$E$405,3,FALSE)</f>
        <v>1.19</v>
      </c>
      <c r="J2197" s="10">
        <f>VLOOKUP(B2197,home!$B$2:$E$405,4,FALSE)</f>
        <v>1.27</v>
      </c>
      <c r="K2197" s="12">
        <f t="shared" si="2576"/>
        <v>1.2625999999999997</v>
      </c>
      <c r="L2197" s="12">
        <f t="shared" si="2577"/>
        <v>1.9516000000000069</v>
      </c>
      <c r="M2197" s="13">
        <f t="shared" si="2578"/>
        <v>4.018747094381675E-2</v>
      </c>
      <c r="N2197" s="13">
        <f t="shared" si="2579"/>
        <v>5.0740700813663019E-2</v>
      </c>
      <c r="O2197" s="13">
        <f t="shared" si="2580"/>
        <v>7.8429868293953028E-2</v>
      </c>
      <c r="P2197" s="13">
        <f t="shared" si="2581"/>
        <v>9.9025551707945081E-2</v>
      </c>
      <c r="Q2197" s="13">
        <f t="shared" si="2582"/>
        <v>3.2032604423665463E-2</v>
      </c>
      <c r="R2197" s="13">
        <f t="shared" si="2583"/>
        <v>7.6531865481239664E-2</v>
      </c>
      <c r="S2197" s="13">
        <f t="shared" si="2584"/>
        <v>6.1001971888029895E-2</v>
      </c>
      <c r="T2197" s="13">
        <f t="shared" si="2585"/>
        <v>6.2514830793225729E-2</v>
      </c>
      <c r="U2197" s="13">
        <f t="shared" si="2586"/>
        <v>9.6629133356613175E-2</v>
      </c>
      <c r="V2197" s="13">
        <f t="shared" si="2587"/>
        <v>1.6701595407765741E-2</v>
      </c>
      <c r="W2197" s="13">
        <f t="shared" si="2588"/>
        <v>1.3481455448440007E-2</v>
      </c>
      <c r="X2197" s="13">
        <f t="shared" si="2589"/>
        <v>2.6310408453175609E-2</v>
      </c>
      <c r="Y2197" s="13">
        <f t="shared" si="2590"/>
        <v>2.5673696568608857E-2</v>
      </c>
      <c r="Z2197" s="13">
        <f t="shared" si="2591"/>
        <v>4.9786529557729282E-2</v>
      </c>
      <c r="AA2197" s="13">
        <f t="shared" si="2592"/>
        <v>6.2860472219588973E-2</v>
      </c>
      <c r="AB2197" s="13">
        <f t="shared" si="2593"/>
        <v>3.9683816112226523E-2</v>
      </c>
      <c r="AC2197" s="13">
        <f t="shared" si="2594"/>
        <v>2.5721398062860533E-3</v>
      </c>
      <c r="AD2197" s="13">
        <f t="shared" si="2595"/>
        <v>4.2554214123000852E-3</v>
      </c>
      <c r="AE2197" s="13">
        <f t="shared" si="2596"/>
        <v>8.3048804282448742E-3</v>
      </c>
      <c r="AF2197" s="13">
        <f t="shared" si="2597"/>
        <v>8.1039023218813788E-3</v>
      </c>
      <c r="AG2197" s="13">
        <f t="shared" si="2598"/>
        <v>5.2718585904612519E-3</v>
      </c>
      <c r="AH2197" s="13">
        <f t="shared" si="2599"/>
        <v>2.4290847771216196E-2</v>
      </c>
      <c r="AI2197" s="13">
        <f t="shared" si="2600"/>
        <v>3.0669624395937563E-2</v>
      </c>
      <c r="AJ2197" s="13">
        <f t="shared" si="2601"/>
        <v>1.9361733881155384E-2</v>
      </c>
      <c r="AK2197" s="13">
        <f t="shared" si="2602"/>
        <v>8.1487083994489316E-3</v>
      </c>
      <c r="AL2197" s="13">
        <f t="shared" si="2603"/>
        <v>2.5351937547255171E-4</v>
      </c>
      <c r="AM2197" s="13">
        <f t="shared" si="2604"/>
        <v>1.0745790150340172E-3</v>
      </c>
      <c r="AN2197" s="13">
        <f t="shared" si="2605"/>
        <v>2.0971484057403949E-3</v>
      </c>
      <c r="AO2197" s="13">
        <f t="shared" si="2606"/>
        <v>2.0463974143214853E-3</v>
      </c>
      <c r="AP2197" s="13">
        <f t="shared" si="2607"/>
        <v>1.3312497312632748E-3</v>
      </c>
      <c r="AQ2197" s="13">
        <f t="shared" si="2608"/>
        <v>6.4951674388335394E-4</v>
      </c>
      <c r="AR2197" s="13">
        <f t="shared" si="2609"/>
        <v>9.4812037020611441E-3</v>
      </c>
      <c r="AS2197" s="13">
        <f t="shared" si="2610"/>
        <v>1.1970967794222399E-2</v>
      </c>
      <c r="AT2197" s="13">
        <f t="shared" si="2611"/>
        <v>7.5572719684925994E-3</v>
      </c>
      <c r="AU2197" s="13">
        <f t="shared" si="2612"/>
        <v>3.1806038624729196E-3</v>
      </c>
      <c r="AV2197" s="13">
        <f t="shared" si="2613"/>
        <v>1.0039576091895764E-3</v>
      </c>
      <c r="AW2197" s="13">
        <f t="shared" si="2614"/>
        <v>1.7352627735312816E-5</v>
      </c>
      <c r="AX2197" s="13">
        <f t="shared" si="2615"/>
        <v>2.2612724406365827E-4</v>
      </c>
      <c r="AY2197" s="13">
        <f t="shared" si="2616"/>
        <v>4.41309929514637E-4</v>
      </c>
      <c r="AZ2197" s="13">
        <f t="shared" si="2617"/>
        <v>4.3063022922038442E-4</v>
      </c>
      <c r="BA2197" s="13">
        <f t="shared" si="2618"/>
        <v>2.8013931844883506E-4</v>
      </c>
      <c r="BB2197" s="13">
        <f t="shared" si="2619"/>
        <v>1.3667997347118708E-4</v>
      </c>
      <c r="BC2197" s="13">
        <f t="shared" si="2620"/>
        <v>5.3348927245273956E-5</v>
      </c>
      <c r="BD2197" s="13">
        <f t="shared" si="2621"/>
        <v>3.0839195241570958E-3</v>
      </c>
      <c r="BE2197" s="13">
        <f t="shared" si="2622"/>
        <v>3.8937567912007481E-3</v>
      </c>
      <c r="BF2197" s="13">
        <f t="shared" si="2623"/>
        <v>2.4581286622850323E-3</v>
      </c>
      <c r="BG2197" s="13">
        <f t="shared" si="2624"/>
        <v>1.0345444163336942E-3</v>
      </c>
      <c r="BH2197" s="13">
        <f t="shared" si="2625"/>
        <v>3.2655394501573032E-4</v>
      </c>
      <c r="BI2197" s="13">
        <f t="shared" si="2626"/>
        <v>8.246140219537219E-5</v>
      </c>
      <c r="BJ2197" s="14">
        <f t="shared" si="2627"/>
        <v>0.24545688618587277</v>
      </c>
      <c r="BK2197" s="14">
        <f t="shared" si="2628"/>
        <v>0.22018355905883072</v>
      </c>
      <c r="BL2197" s="14">
        <f t="shared" si="2629"/>
        <v>0.48067943958900572</v>
      </c>
      <c r="BM2197" s="14">
        <f t="shared" si="2630"/>
        <v>0.61873439542537623</v>
      </c>
      <c r="BN2197" s="14">
        <f t="shared" si="2631"/>
        <v>0.37694806166428296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1.6850393700787401</v>
      </c>
      <c r="F2198" s="10">
        <f>VLOOKUP(B2198,home!$B$2:$E$405,3,FALSE)</f>
        <v>0.59</v>
      </c>
      <c r="G2198" s="10">
        <f>VLOOKUP(C2198,away!$B$2:$E$405,4,FALSE)</f>
        <v>1.19</v>
      </c>
      <c r="H2198" s="10">
        <f>VLOOKUP(A2198,away!$A$2:$E$405,3,FALSE)</f>
        <v>1.2913385826771699</v>
      </c>
      <c r="I2198" s="10">
        <f>VLOOKUP(C2198,away!$B$2:$E$405,3,FALSE)</f>
        <v>0.51</v>
      </c>
      <c r="J2198" s="10">
        <f>VLOOKUP(B2198,home!$B$2:$E$405,4,FALSE)</f>
        <v>0.59</v>
      </c>
      <c r="K2198" s="12">
        <f t="shared" si="2576"/>
        <v>1.1830661417322834</v>
      </c>
      <c r="L2198" s="12">
        <f t="shared" si="2577"/>
        <v>0.38856377952756044</v>
      </c>
      <c r="M2198" s="13">
        <f t="shared" si="2578"/>
        <v>0.20770636129212769</v>
      </c>
      <c r="N2198" s="13">
        <f t="shared" si="2579"/>
        <v>0.24573036346712918</v>
      </c>
      <c r="O2198" s="13">
        <f t="shared" si="2580"/>
        <v>8.0707168775586105E-2</v>
      </c>
      <c r="P2198" s="13">
        <f t="shared" si="2581"/>
        <v>9.5481918773468857E-2</v>
      </c>
      <c r="Q2198" s="13">
        <f t="shared" si="2582"/>
        <v>0.14535763650676412</v>
      </c>
      <c r="R2198" s="13">
        <f t="shared" si="2583"/>
        <v>1.5679941267205223E-2</v>
      </c>
      <c r="S2198" s="13">
        <f t="shared" si="2584"/>
        <v>1.0973179583846533E-2</v>
      </c>
      <c r="T2198" s="13">
        <f t="shared" si="2585"/>
        <v>5.6480712624261555E-2</v>
      </c>
      <c r="U2198" s="13">
        <f t="shared" si="2586"/>
        <v>1.8550407617581293E-2</v>
      </c>
      <c r="V2198" s="13">
        <f t="shared" si="2587"/>
        <v>5.6048154562131597E-4</v>
      </c>
      <c r="W2198" s="13">
        <f t="shared" si="2588"/>
        <v>5.7322566064460345E-2</v>
      </c>
      <c r="X2198" s="13">
        <f t="shared" si="2589"/>
        <v>2.2273472922224986E-2</v>
      </c>
      <c r="Y2198" s="13">
        <f t="shared" si="2590"/>
        <v>4.3273324109322575E-3</v>
      </c>
      <c r="Z2198" s="13">
        <f t="shared" si="2591"/>
        <v>2.030885747185142E-3</v>
      </c>
      <c r="AA2198" s="13">
        <f t="shared" si="2592"/>
        <v>2.402672165221411E-3</v>
      </c>
      <c r="AB2198" s="13">
        <f t="shared" si="2593"/>
        <v>1.4212600441780236E-3</v>
      </c>
      <c r="AC2198" s="13">
        <f t="shared" si="2594"/>
        <v>1.6103218108043309E-5</v>
      </c>
      <c r="AD2198" s="13">
        <f t="shared" si="2595"/>
        <v>1.6954096767018763E-2</v>
      </c>
      <c r="AE2198" s="13">
        <f t="shared" si="2596"/>
        <v>6.5877479182688027E-3</v>
      </c>
      <c r="AF2198" s="13">
        <f t="shared" si="2597"/>
        <v>1.279880114848672E-3</v>
      </c>
      <c r="AG2198" s="13">
        <f t="shared" si="2598"/>
        <v>1.6577168492258934E-4</v>
      </c>
      <c r="AH2198" s="13">
        <f t="shared" si="2599"/>
        <v>1.9728216042872815E-4</v>
      </c>
      <c r="AI2198" s="13">
        <f t="shared" si="2600"/>
        <v>2.3339784437102472E-4</v>
      </c>
      <c r="AJ2198" s="13">
        <f t="shared" si="2601"/>
        <v>1.3806254361433011E-4</v>
      </c>
      <c r="AK2198" s="13">
        <f t="shared" si="2602"/>
        <v>5.4445706930516849E-5</v>
      </c>
      <c r="AL2198" s="13">
        <f t="shared" si="2603"/>
        <v>2.9610381768156664E-7</v>
      </c>
      <c r="AM2198" s="13">
        <f t="shared" si="2604"/>
        <v>4.0115635697425328E-3</v>
      </c>
      <c r="AN2198" s="13">
        <f t="shared" si="2605"/>
        <v>1.5587483024742308E-3</v>
      </c>
      <c r="AO2198" s="13">
        <f t="shared" si="2606"/>
        <v>3.0283656587077804E-4</v>
      </c>
      <c r="AP2198" s="13">
        <f t="shared" si="2607"/>
        <v>3.92237735379655E-5</v>
      </c>
      <c r="AQ2198" s="13">
        <f t="shared" si="2608"/>
        <v>3.8102344233112473E-6</v>
      </c>
      <c r="AR2198" s="13">
        <f t="shared" si="2609"/>
        <v>1.5331340377909831E-5</v>
      </c>
      <c r="AS2198" s="13">
        <f t="shared" si="2610"/>
        <v>1.8137989708478149E-5</v>
      </c>
      <c r="AT2198" s="13">
        <f t="shared" si="2611"/>
        <v>1.0729220751594555E-5</v>
      </c>
      <c r="AU2198" s="13">
        <f t="shared" si="2612"/>
        <v>4.2311259327943048E-6</v>
      </c>
      <c r="AV2198" s="13">
        <f t="shared" si="2613"/>
        <v>1.2514254581235921E-6</v>
      </c>
      <c r="AW2198" s="13">
        <f t="shared" si="2614"/>
        <v>3.7810537075973237E-9</v>
      </c>
      <c r="AX2198" s="13">
        <f t="shared" si="2615"/>
        <v>7.9099083912818056E-4</v>
      </c>
      <c r="AY2198" s="13">
        <f t="shared" si="2616"/>
        <v>3.0735039002332236E-4</v>
      </c>
      <c r="AZ2198" s="13">
        <f t="shared" si="2617"/>
        <v>5.9712614593365959E-5</v>
      </c>
      <c r="BA2198" s="13">
        <f t="shared" si="2618"/>
        <v>7.7340530706236106E-6</v>
      </c>
      <c r="BB2198" s="13">
        <f t="shared" si="2619"/>
        <v>7.5129322304706135E-7</v>
      </c>
      <c r="BC2198" s="13">
        <f t="shared" si="2620"/>
        <v>5.8385066856121741E-8</v>
      </c>
      <c r="BD2198" s="13">
        <f t="shared" si="2621"/>
        <v>9.9286726041068888E-7</v>
      </c>
      <c r="BE2198" s="13">
        <f t="shared" si="2622"/>
        <v>1.1746276390263759E-6</v>
      </c>
      <c r="BF2198" s="13">
        <f t="shared" si="2623"/>
        <v>6.9483109443751807E-7</v>
      </c>
      <c r="BG2198" s="13">
        <f t="shared" si="2624"/>
        <v>2.7401038068393798E-7</v>
      </c>
      <c r="BH2198" s="13">
        <f t="shared" si="2625"/>
        <v>8.1043100967585203E-8</v>
      </c>
      <c r="BI2198" s="13">
        <f t="shared" si="2626"/>
        <v>1.9175869755148183E-8</v>
      </c>
      <c r="BJ2198" s="14">
        <f t="shared" si="2627"/>
        <v>0.5635623605019856</v>
      </c>
      <c r="BK2198" s="14">
        <f t="shared" si="2628"/>
        <v>0.31504569090701345</v>
      </c>
      <c r="BL2198" s="14">
        <f t="shared" si="2629"/>
        <v>0.11943755578269087</v>
      </c>
      <c r="BM2198" s="14">
        <f t="shared" si="2630"/>
        <v>0.20910575624762409</v>
      </c>
      <c r="BN2198" s="14">
        <f t="shared" si="2631"/>
        <v>0.79066339008228126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1.6850393700787401</v>
      </c>
      <c r="F2199" s="10">
        <f>VLOOKUP(B2199,home!$B$2:$E$405,3,FALSE)</f>
        <v>2.37</v>
      </c>
      <c r="G2199" s="10">
        <f>VLOOKUP(C2199,away!$B$2:$E$405,4,FALSE)</f>
        <v>0.85</v>
      </c>
      <c r="H2199" s="10">
        <f>VLOOKUP(A2199,away!$A$2:$E$405,3,FALSE)</f>
        <v>1.2913385826771699</v>
      </c>
      <c r="I2199" s="10">
        <f>VLOOKUP(C2199,away!$B$2:$E$405,3,FALSE)</f>
        <v>1.1000000000000001</v>
      </c>
      <c r="J2199" s="10">
        <f>VLOOKUP(B2199,home!$B$2:$E$405,4,FALSE)</f>
        <v>2.37</v>
      </c>
      <c r="K2199" s="12">
        <f t="shared" si="2576"/>
        <v>3.3945118110236221</v>
      </c>
      <c r="L2199" s="12">
        <f t="shared" si="2577"/>
        <v>3.3665196850393824</v>
      </c>
      <c r="M2199" s="13">
        <f t="shared" si="2578"/>
        <v>1.1580340500643228E-3</v>
      </c>
      <c r="N2199" s="13">
        <f t="shared" si="2579"/>
        <v>3.9309602605108645E-3</v>
      </c>
      <c r="O2199" s="13">
        <f t="shared" si="2580"/>
        <v>3.8985444254874238E-3</v>
      </c>
      <c r="P2199" s="13">
        <f t="shared" si="2581"/>
        <v>1.3233655098117364E-2</v>
      </c>
      <c r="Q2199" s="13">
        <f t="shared" si="2582"/>
        <v>6.6718455164843111E-3</v>
      </c>
      <c r="R2199" s="13">
        <f t="shared" si="2583"/>
        <v>6.5622632757019825E-3</v>
      </c>
      <c r="S2199" s="13">
        <f t="shared" si="2584"/>
        <v>3.7807529762661156E-2</v>
      </c>
      <c r="T2199" s="13">
        <f t="shared" si="2585"/>
        <v>2.2460899266786179E-2</v>
      </c>
      <c r="U2199" s="13">
        <f t="shared" si="2586"/>
        <v>2.2275680196416944E-2</v>
      </c>
      <c r="V2199" s="13">
        <f t="shared" si="2587"/>
        <v>4.8005862364858203E-2</v>
      </c>
      <c r="W2199" s="13">
        <f t="shared" si="2588"/>
        <v>7.5492194690103308E-3</v>
      </c>
      <c r="X2199" s="13">
        <f t="shared" si="2589"/>
        <v>2.5414595949105834E-2</v>
      </c>
      <c r="Y2199" s="13">
        <f t="shared" si="2590"/>
        <v>4.277936877499347E-2</v>
      </c>
      <c r="Z2199" s="13">
        <f t="shared" si="2591"/>
        <v>7.3639961653539131E-3</v>
      </c>
      <c r="AA2199" s="13">
        <f t="shared" si="2592"/>
        <v>2.4997171959626526E-2</v>
      </c>
      <c r="AB2199" s="13">
        <f t="shared" si="2593"/>
        <v>4.2426597729570366E-2</v>
      </c>
      <c r="AC2199" s="13">
        <f t="shared" si="2594"/>
        <v>3.4287259579550956E-2</v>
      </c>
      <c r="AD2199" s="13">
        <f t="shared" si="2595"/>
        <v>6.4064786628912629E-3</v>
      </c>
      <c r="AE2199" s="13">
        <f t="shared" si="2596"/>
        <v>2.1567536530408216E-2</v>
      </c>
      <c r="AF2199" s="13">
        <f t="shared" si="2597"/>
        <v>3.6303768143712625E-2</v>
      </c>
      <c r="AG2199" s="13">
        <f t="shared" si="2598"/>
        <v>4.0739116698971393E-2</v>
      </c>
      <c r="AH2199" s="13">
        <f t="shared" si="2599"/>
        <v>6.1977595128046197E-3</v>
      </c>
      <c r="AI2199" s="13">
        <f t="shared" si="2600"/>
        <v>2.1038367868099296E-2</v>
      </c>
      <c r="AJ2199" s="13">
        <f t="shared" si="2601"/>
        <v>3.5707494106461457E-2</v>
      </c>
      <c r="AK2199" s="13">
        <f t="shared" si="2602"/>
        <v>4.0403170162146597E-2</v>
      </c>
      <c r="AL2199" s="13">
        <f t="shared" si="2603"/>
        <v>1.5672968079313201E-2</v>
      </c>
      <c r="AM2199" s="13">
        <f t="shared" si="2604"/>
        <v>4.3493734976510429E-3</v>
      </c>
      <c r="AN2199" s="13">
        <f t="shared" si="2605"/>
        <v>1.4642251497430826E-2</v>
      </c>
      <c r="AO2199" s="13">
        <f t="shared" si="2606"/>
        <v>2.4646713949699129E-2</v>
      </c>
      <c r="AP2199" s="13">
        <f t="shared" si="2607"/>
        <v>2.7657882561065619E-2</v>
      </c>
      <c r="AQ2199" s="13">
        <f t="shared" si="2608"/>
        <v>2.3277701522083714E-2</v>
      </c>
      <c r="AR2199" s="13">
        <f t="shared" si="2609"/>
        <v>4.1729758805993684E-3</v>
      </c>
      <c r="AS2199" s="13">
        <f t="shared" si="2610"/>
        <v>1.4165215913811258E-2</v>
      </c>
      <c r="AT2199" s="13">
        <f t="shared" si="2611"/>
        <v>2.4041996362566039E-2</v>
      </c>
      <c r="AU2199" s="13">
        <f t="shared" si="2612"/>
        <v>2.7203613537772463E-2</v>
      </c>
      <c r="AV2199" s="13">
        <f t="shared" si="2613"/>
        <v>2.3085746864122684E-2</v>
      </c>
      <c r="AW2199" s="13">
        <f t="shared" si="2614"/>
        <v>4.9751620456792763E-3</v>
      </c>
      <c r="AX2199" s="13">
        <f t="shared" si="2615"/>
        <v>2.4606666180549317E-3</v>
      </c>
      <c r="AY2199" s="13">
        <f t="shared" si="2616"/>
        <v>8.2838826080012095E-3</v>
      </c>
      <c r="AZ2199" s="13">
        <f t="shared" si="2617"/>
        <v>1.3943926934195728E-2</v>
      </c>
      <c r="BA2199" s="13">
        <f t="shared" si="2618"/>
        <v>1.5647501503573587E-2</v>
      </c>
      <c r="BB2199" s="13">
        <f t="shared" si="2619"/>
        <v>1.3169405458365953E-2</v>
      </c>
      <c r="BC2199" s="13">
        <f t="shared" si="2620"/>
        <v>8.8670125431708127E-3</v>
      </c>
      <c r="BD2199" s="13">
        <f t="shared" si="2621"/>
        <v>2.341400907872054E-3</v>
      </c>
      <c r="BE2199" s="13">
        <f t="shared" si="2622"/>
        <v>7.9479130361131203E-3</v>
      </c>
      <c r="BF2199" s="13">
        <f t="shared" si="2623"/>
        <v>1.34896423370373E-2</v>
      </c>
      <c r="BG2199" s="13">
        <f t="shared" si="2624"/>
        <v>1.5263583413185804E-2</v>
      </c>
      <c r="BH2199" s="13">
        <f t="shared" si="2625"/>
        <v>1.2953103543650868E-2</v>
      </c>
      <c r="BI2199" s="13">
        <f t="shared" si="2626"/>
        <v>8.7938925936669621E-3</v>
      </c>
      <c r="BJ2199" s="14">
        <f t="shared" si="2627"/>
        <v>0.370770107966167</v>
      </c>
      <c r="BK2199" s="14">
        <f t="shared" si="2628"/>
        <v>0.1584491915425664</v>
      </c>
      <c r="BL2199" s="14">
        <f t="shared" si="2629"/>
        <v>0.35696613362671314</v>
      </c>
      <c r="BM2199" s="14">
        <f t="shared" si="2630"/>
        <v>0.85478540611211218</v>
      </c>
      <c r="BN2199" s="14">
        <f t="shared" si="2631"/>
        <v>3.5455302626366265E-2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1.6850393700787401</v>
      </c>
      <c r="F2200" s="10">
        <f>VLOOKUP(B2200,home!$B$2:$E$405,3,FALSE)</f>
        <v>0.49</v>
      </c>
      <c r="G2200" s="10">
        <f>VLOOKUP(C2200,away!$B$2:$E$405,4,FALSE)</f>
        <v>0.89</v>
      </c>
      <c r="H2200" s="10">
        <f>VLOOKUP(A2200,away!$A$2:$E$405,3,FALSE)</f>
        <v>1.2913385826771699</v>
      </c>
      <c r="I2200" s="10">
        <f>VLOOKUP(C2200,away!$B$2:$E$405,3,FALSE)</f>
        <v>0.67</v>
      </c>
      <c r="J2200" s="10">
        <f>VLOOKUP(B2200,home!$B$2:$E$405,4,FALSE)</f>
        <v>0.49</v>
      </c>
      <c r="K2200" s="12">
        <f t="shared" si="2576"/>
        <v>0.73484566929133854</v>
      </c>
      <c r="L2200" s="12">
        <f t="shared" si="2577"/>
        <v>0.42394645669291486</v>
      </c>
      <c r="M2200" s="13">
        <f t="shared" si="2578"/>
        <v>0.31386506146873222</v>
      </c>
      <c r="N2200" s="13">
        <f t="shared" si="2579"/>
        <v>0.23064238116215768</v>
      </c>
      <c r="O2200" s="13">
        <f t="shared" si="2580"/>
        <v>0.13306198068937294</v>
      </c>
      <c r="P2200" s="13">
        <f t="shared" si="2581"/>
        <v>9.7780020256913444E-2</v>
      </c>
      <c r="Q2200" s="13">
        <f t="shared" si="2582"/>
        <v>8.4743277476026863E-2</v>
      </c>
      <c r="R2200" s="13">
        <f t="shared" si="2583"/>
        <v>2.820557761690036E-2</v>
      </c>
      <c r="S2200" s="13">
        <f t="shared" si="2584"/>
        <v>7.6154799746601248E-3</v>
      </c>
      <c r="T2200" s="13">
        <f t="shared" si="2585"/>
        <v>3.592661221450609E-2</v>
      </c>
      <c r="U2200" s="13">
        <f t="shared" si="2586"/>
        <v>2.0726746561639944E-2</v>
      </c>
      <c r="V2200" s="13">
        <f t="shared" si="2587"/>
        <v>2.6361002354317956E-4</v>
      </c>
      <c r="W2200" s="13">
        <f t="shared" si="2588"/>
        <v>2.075774348493753E-2</v>
      </c>
      <c r="X2200" s="13">
        <f t="shared" si="2589"/>
        <v>8.8001717993797038E-3</v>
      </c>
      <c r="Y2200" s="13">
        <f t="shared" si="2590"/>
        <v>1.8654008263179688E-3</v>
      </c>
      <c r="Z2200" s="13">
        <f t="shared" si="2591"/>
        <v>3.9858848965539668E-3</v>
      </c>
      <c r="AA2200" s="13">
        <f t="shared" si="2592"/>
        <v>2.9290102545264374E-3</v>
      </c>
      <c r="AB2200" s="13">
        <f t="shared" si="2593"/>
        <v>1.0761852504243368E-3</v>
      </c>
      <c r="AC2200" s="13">
        <f t="shared" si="2594"/>
        <v>5.1327378797276029E-6</v>
      </c>
      <c r="AD2200" s="13">
        <f t="shared" si="2595"/>
        <v>3.8134344760417101E-3</v>
      </c>
      <c r="AE2200" s="13">
        <f t="shared" si="2596"/>
        <v>1.6166920339484852E-3</v>
      </c>
      <c r="AF2200" s="13">
        <f t="shared" si="2597"/>
        <v>3.4269542967806094E-4</v>
      </c>
      <c r="AG2200" s="13">
        <f t="shared" si="2598"/>
        <v>4.8428171045623314E-5</v>
      </c>
      <c r="AH2200" s="13">
        <f t="shared" si="2599"/>
        <v>4.224504446699648E-4</v>
      </c>
      <c r="AI2200" s="13">
        <f t="shared" si="2600"/>
        <v>3.1043587975592389E-4</v>
      </c>
      <c r="AJ2200" s="13">
        <f t="shared" si="2601"/>
        <v>1.1406123091564365E-4</v>
      </c>
      <c r="AK2200" s="13">
        <f t="shared" si="2602"/>
        <v>2.7939133857466698E-5</v>
      </c>
      <c r="AL2200" s="13">
        <f t="shared" si="2603"/>
        <v>6.3961144512823067E-8</v>
      </c>
      <c r="AM2200" s="13">
        <f t="shared" si="2604"/>
        <v>5.6045716196910717E-4</v>
      </c>
      <c r="AN2200" s="13">
        <f t="shared" si="2605"/>
        <v>2.3760382794497004E-4</v>
      </c>
      <c r="AO2200" s="13">
        <f t="shared" si="2606"/>
        <v>5.0365650476971511E-5</v>
      </c>
      <c r="AP2200" s="13">
        <f t="shared" si="2607"/>
        <v>7.117446352915299E-6</v>
      </c>
      <c r="AQ2200" s="13">
        <f t="shared" si="2608"/>
        <v>7.5435404050508741E-7</v>
      </c>
      <c r="AR2200" s="13">
        <f t="shared" si="2609"/>
        <v>3.5819273829235569E-5</v>
      </c>
      <c r="AS2200" s="13">
        <f t="shared" si="2610"/>
        <v>2.6321638250574341E-5</v>
      </c>
      <c r="AT2200" s="13">
        <f t="shared" si="2611"/>
        <v>9.6711709385438977E-6</v>
      </c>
      <c r="AU2200" s="13">
        <f t="shared" si="2612"/>
        <v>2.3689393603884116E-6</v>
      </c>
      <c r="AV2200" s="13">
        <f t="shared" si="2613"/>
        <v>4.3520120744880439E-7</v>
      </c>
      <c r="AW2200" s="13">
        <f t="shared" si="2614"/>
        <v>5.5350414113676644E-10</v>
      </c>
      <c r="AX2200" s="13">
        <f t="shared" si="2615"/>
        <v>6.8641586382718758E-5</v>
      </c>
      <c r="AY2200" s="13">
        <f t="shared" si="2616"/>
        <v>2.9100357328734252E-5</v>
      </c>
      <c r="AZ2200" s="13">
        <f t="shared" si="2617"/>
        <v>6.1684966890072909E-6</v>
      </c>
      <c r="BA2200" s="13">
        <f t="shared" si="2618"/>
        <v>8.7170410480887296E-7</v>
      </c>
      <c r="BB2200" s="13">
        <f t="shared" si="2619"/>
        <v>9.2388966629597714E-8</v>
      </c>
      <c r="BC2200" s="13">
        <f t="shared" si="2620"/>
        <v>7.8335950080275802E-9</v>
      </c>
      <c r="BD2200" s="13">
        <f t="shared" si="2621"/>
        <v>2.5309090368696127E-6</v>
      </c>
      <c r="BE2200" s="13">
        <f t="shared" si="2622"/>
        <v>1.8598275451139478E-6</v>
      </c>
      <c r="BF2200" s="13">
        <f t="shared" si="2623"/>
        <v>6.833431085778629E-7</v>
      </c>
      <c r="BG2200" s="13">
        <f t="shared" si="2624"/>
        <v>1.6738390799284119E-7</v>
      </c>
      <c r="BH2200" s="13">
        <f t="shared" si="2625"/>
        <v>3.0750334974399804E-8</v>
      </c>
      <c r="BI2200" s="13">
        <f t="shared" si="2626"/>
        <v>4.5193500970391365E-9</v>
      </c>
      <c r="BJ2200" s="14">
        <f t="shared" si="2627"/>
        <v>0.38951801788189105</v>
      </c>
      <c r="BK2200" s="14">
        <f t="shared" si="2628"/>
        <v>0.41955846878020192</v>
      </c>
      <c r="BL2200" s="14">
        <f t="shared" si="2629"/>
        <v>0.18695428001893286</v>
      </c>
      <c r="BM2200" s="14">
        <f t="shared" si="2630"/>
        <v>0.11168925310365178</v>
      </c>
      <c r="BN2200" s="14">
        <f t="shared" si="2631"/>
        <v>0.88829829867010346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1.4074074074074101</v>
      </c>
      <c r="F2201" s="10">
        <f>VLOOKUP(B2201,home!$B$2:$E$405,3,FALSE)</f>
        <v>0.59</v>
      </c>
      <c r="G2201" s="10">
        <f>VLOOKUP(C2201,away!$B$2:$E$405,4,FALSE)</f>
        <v>1.18</v>
      </c>
      <c r="H2201" s="10">
        <f>VLOOKUP(A2201,away!$A$2:$E$405,3,FALSE)</f>
        <v>1.24074074074074</v>
      </c>
      <c r="I2201" s="10">
        <f>VLOOKUP(C2201,away!$B$2:$E$405,3,FALSE)</f>
        <v>0.47</v>
      </c>
      <c r="J2201" s="10">
        <f>VLOOKUP(B2201,home!$B$2:$E$405,4,FALSE)</f>
        <v>0.59</v>
      </c>
      <c r="K2201" s="12">
        <f t="shared" si="2576"/>
        <v>0.97983703703703873</v>
      </c>
      <c r="L2201" s="12">
        <f t="shared" si="2577"/>
        <v>0.34405740740740715</v>
      </c>
      <c r="M2201" s="13">
        <f t="shared" si="2578"/>
        <v>0.26609698152615202</v>
      </c>
      <c r="N2201" s="13">
        <f t="shared" si="2579"/>
        <v>0.26073167794308444</v>
      </c>
      <c r="O2201" s="13">
        <f t="shared" si="2580"/>
        <v>9.1552637582824586E-2</v>
      </c>
      <c r="P2201" s="13">
        <f t="shared" si="2581"/>
        <v>8.9706665142080672E-2</v>
      </c>
      <c r="Q2201" s="13">
        <f t="shared" si="2582"/>
        <v>0.12773727738872365</v>
      </c>
      <c r="R2201" s="13">
        <f t="shared" si="2583"/>
        <v>1.5749681564028284E-2</v>
      </c>
      <c r="S2201" s="13">
        <f t="shared" si="2584"/>
        <v>7.5604820137000536E-3</v>
      </c>
      <c r="T2201" s="13">
        <f t="shared" si="2585"/>
        <v>4.3948956487645068E-2</v>
      </c>
      <c r="U2201" s="13">
        <f t="shared" si="2586"/>
        <v>1.5432121317974348E-2</v>
      </c>
      <c r="V2201" s="13">
        <f t="shared" si="2587"/>
        <v>2.8319901531383693E-4</v>
      </c>
      <c r="W2201" s="13">
        <f t="shared" si="2588"/>
        <v>4.1720571798581768E-2</v>
      </c>
      <c r="X2201" s="13">
        <f t="shared" si="2589"/>
        <v>1.4354271768574629E-2</v>
      </c>
      <c r="Y2201" s="13">
        <f t="shared" si="2590"/>
        <v>2.4693467649585616E-3</v>
      </c>
      <c r="Z2201" s="13">
        <f t="shared" si="2591"/>
        <v>1.8062648688039367E-3</v>
      </c>
      <c r="AA2201" s="13">
        <f t="shared" si="2592"/>
        <v>1.7698452171529449E-3</v>
      </c>
      <c r="AB2201" s="13">
        <f t="shared" si="2593"/>
        <v>8.6707994679465796E-4</v>
      </c>
      <c r="AC2201" s="13">
        <f t="shared" si="2594"/>
        <v>5.9670066270623376E-6</v>
      </c>
      <c r="AD2201" s="13">
        <f t="shared" si="2595"/>
        <v>1.0219840363653348E-2</v>
      </c>
      <c r="AE2201" s="13">
        <f t="shared" si="2596"/>
        <v>3.5162117796361438E-3</v>
      </c>
      <c r="AF2201" s="13">
        <f t="shared" si="2597"/>
        <v>6.0488935439849834E-4</v>
      </c>
      <c r="AG2201" s="13">
        <f t="shared" si="2598"/>
        <v>6.9372221014229229E-5</v>
      </c>
      <c r="AH2201" s="13">
        <f t="shared" si="2599"/>
        <v>1.5536470196294067E-4</v>
      </c>
      <c r="AI2201" s="13">
        <f t="shared" si="2600"/>
        <v>1.5223208923151039E-4</v>
      </c>
      <c r="AJ2201" s="13">
        <f t="shared" si="2601"/>
        <v>7.4581319627280612E-5</v>
      </c>
      <c r="AK2201" s="13">
        <f t="shared" si="2602"/>
        <v>2.4359179747302327E-5</v>
      </c>
      <c r="AL2201" s="13">
        <f t="shared" si="2603"/>
        <v>8.0463936467742384E-8</v>
      </c>
      <c r="AM2201" s="13">
        <f t="shared" si="2604"/>
        <v>2.0027556201827265E-3</v>
      </c>
      <c r="AN2201" s="13">
        <f t="shared" si="2605"/>
        <v>6.8906290635068271E-4</v>
      </c>
      <c r="AO2201" s="13">
        <f t="shared" si="2606"/>
        <v>1.1853859854981442E-4</v>
      </c>
      <c r="AP2201" s="13">
        <f t="shared" si="2607"/>
        <v>1.3594694298252197E-5</v>
      </c>
      <c r="AQ2201" s="13">
        <f t="shared" si="2608"/>
        <v>1.1693388186882276E-6</v>
      </c>
      <c r="AR2201" s="13">
        <f t="shared" si="2609"/>
        <v>1.0690875311998782E-5</v>
      </c>
      <c r="AS2201" s="13">
        <f t="shared" si="2610"/>
        <v>1.0475315589041313E-5</v>
      </c>
      <c r="AT2201" s="13">
        <f t="shared" si="2611"/>
        <v>5.1320510943970706E-6</v>
      </c>
      <c r="AU2201" s="13">
        <f t="shared" si="2612"/>
        <v>1.6761912460855727E-6</v>
      </c>
      <c r="AV2201" s="13">
        <f t="shared" si="2613"/>
        <v>4.1059856601797729E-7</v>
      </c>
      <c r="AW2201" s="13">
        <f t="shared" si="2614"/>
        <v>7.5350048894527342E-10</v>
      </c>
      <c r="AX2201" s="13">
        <f t="shared" si="2615"/>
        <v>3.2706235546485312E-4</v>
      </c>
      <c r="AY2201" s="13">
        <f t="shared" si="2616"/>
        <v>1.1252822608179718E-4</v>
      </c>
      <c r="AZ2201" s="13">
        <f t="shared" si="2617"/>
        <v>1.9358084862928855E-5</v>
      </c>
      <c r="BA2201" s="13">
        <f t="shared" si="2618"/>
        <v>2.220097496770625E-6</v>
      </c>
      <c r="BB2201" s="13">
        <f t="shared" si="2619"/>
        <v>1.9096024723264388E-7</v>
      </c>
      <c r="BC2201" s="13">
        <f t="shared" si="2620"/>
        <v>1.3140257516148198E-8</v>
      </c>
      <c r="BD2201" s="13">
        <f t="shared" si="2621"/>
        <v>6.1304580712702544E-7</v>
      </c>
      <c r="BE2201" s="13">
        <f t="shared" si="2622"/>
        <v>6.0068498722332446E-7</v>
      </c>
      <c r="BF2201" s="13">
        <f t="shared" si="2623"/>
        <v>2.9428669903676685E-7</v>
      </c>
      <c r="BG2201" s="13">
        <f t="shared" si="2624"/>
        <v>9.6117669074532141E-8</v>
      </c>
      <c r="BH2201" s="13">
        <f t="shared" si="2625"/>
        <v>2.3544913018224042E-8</v>
      </c>
      <c r="BI2201" s="13">
        <f t="shared" si="2626"/>
        <v>4.6140355618142904E-9</v>
      </c>
      <c r="BJ2201" s="14">
        <f t="shared" si="2627"/>
        <v>0.50865890989288165</v>
      </c>
      <c r="BK2201" s="14">
        <f t="shared" si="2628"/>
        <v>0.36376590339389198</v>
      </c>
      <c r="BL2201" s="14">
        <f t="shared" si="2629"/>
        <v>0.12580792024526244</v>
      </c>
      <c r="BM2201" s="14">
        <f t="shared" si="2630"/>
        <v>0.14835154978136489</v>
      </c>
      <c r="BN2201" s="14">
        <f t="shared" si="2631"/>
        <v>0.8515749211468937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1.4074074074074101</v>
      </c>
      <c r="F2202" s="10">
        <f>VLOOKUP(B2202,home!$B$2:$E$405,3,FALSE)</f>
        <v>0.71</v>
      </c>
      <c r="G2202" s="10">
        <f>VLOOKUP(C2202,away!$B$2:$E$405,4,FALSE)</f>
        <v>0.3</v>
      </c>
      <c r="H2202" s="10">
        <f>VLOOKUP(A2202,away!$A$2:$E$405,3,FALSE)</f>
        <v>1.24074074074074</v>
      </c>
      <c r="I2202" s="10">
        <f>VLOOKUP(C2202,away!$B$2:$E$405,3,FALSE)</f>
        <v>2.13</v>
      </c>
      <c r="J2202" s="10">
        <f>VLOOKUP(B2202,home!$B$2:$E$405,4,FALSE)</f>
        <v>0.71</v>
      </c>
      <c r="K2202" s="12">
        <f t="shared" si="2576"/>
        <v>0.29977777777777836</v>
      </c>
      <c r="L2202" s="12">
        <f t="shared" si="2577"/>
        <v>1.876372222222221</v>
      </c>
      <c r="M2202" s="13">
        <f t="shared" si="2578"/>
        <v>0.11347757938864503</v>
      </c>
      <c r="N2202" s="13">
        <f t="shared" si="2579"/>
        <v>3.4018056576729433E-2</v>
      </c>
      <c r="O2202" s="13">
        <f t="shared" si="2580"/>
        <v>0.21292617780987036</v>
      </c>
      <c r="P2202" s="13">
        <f t="shared" si="2581"/>
        <v>6.3830536414559047E-2</v>
      </c>
      <c r="Q2202" s="13">
        <f t="shared" si="2582"/>
        <v>5.0989287024453432E-3</v>
      </c>
      <c r="R2202" s="13">
        <f t="shared" si="2583"/>
        <v>0.19976438271319513</v>
      </c>
      <c r="S2202" s="13">
        <f t="shared" si="2584"/>
        <v>8.9760845290334963E-3</v>
      </c>
      <c r="T2202" s="13">
        <f t="shared" si="2585"/>
        <v>9.5674881803600349E-3</v>
      </c>
      <c r="U2202" s="13">
        <f t="shared" si="2586"/>
        <v>5.9884922728911286E-2</v>
      </c>
      <c r="V2202" s="13">
        <f t="shared" si="2587"/>
        <v>5.6099999222300012E-4</v>
      </c>
      <c r="W2202" s="13">
        <f t="shared" si="2588"/>
        <v>5.0951517182213192E-4</v>
      </c>
      <c r="X2202" s="13">
        <f t="shared" si="2589"/>
        <v>9.5604011520783038E-4</v>
      </c>
      <c r="Y2202" s="13">
        <f t="shared" si="2590"/>
        <v>8.969435577530526E-4</v>
      </c>
      <c r="Z2202" s="13">
        <f t="shared" si="2591"/>
        <v>0.12494411290413607</v>
      </c>
      <c r="AA2202" s="13">
        <f t="shared" si="2592"/>
        <v>3.7455468512817752E-2</v>
      </c>
      <c r="AB2202" s="13">
        <f t="shared" si="2593"/>
        <v>5.6141585581990271E-3</v>
      </c>
      <c r="AC2202" s="13">
        <f t="shared" si="2594"/>
        <v>1.9722469972194315E-5</v>
      </c>
      <c r="AD2202" s="13">
        <f t="shared" si="2595"/>
        <v>3.8185331488225413E-5</v>
      </c>
      <c r="AE2202" s="13">
        <f t="shared" si="2596"/>
        <v>7.1649895300853668E-5</v>
      </c>
      <c r="AF2202" s="13">
        <f t="shared" si="2597"/>
        <v>6.7220936633826146E-5</v>
      </c>
      <c r="AG2202" s="13">
        <f t="shared" si="2598"/>
        <v>4.204383275049049E-5</v>
      </c>
      <c r="AH2202" s="13">
        <f t="shared" si="2599"/>
        <v>5.8610415695879492E-2</v>
      </c>
      <c r="AI2202" s="13">
        <f t="shared" si="2600"/>
        <v>1.7570100171942576E-2</v>
      </c>
      <c r="AJ2202" s="13">
        <f t="shared" si="2601"/>
        <v>2.6335627924389533E-3</v>
      </c>
      <c r="AK2202" s="13">
        <f t="shared" si="2602"/>
        <v>2.6316120051852993E-4</v>
      </c>
      <c r="AL2202" s="13">
        <f t="shared" si="2603"/>
        <v>4.4375138931494225E-7</v>
      </c>
      <c r="AM2202" s="13">
        <f t="shared" si="2604"/>
        <v>2.2894227634496095E-6</v>
      </c>
      <c r="AN2202" s="13">
        <f t="shared" si="2605"/>
        <v>4.2958092782600819E-6</v>
      </c>
      <c r="AO2202" s="13">
        <f t="shared" si="2606"/>
        <v>4.0302686008458528E-6</v>
      </c>
      <c r="AP2202" s="13">
        <f t="shared" si="2607"/>
        <v>2.5207613502405246E-6</v>
      </c>
      <c r="AQ2202" s="13">
        <f t="shared" si="2608"/>
        <v>1.1824716441106754E-6</v>
      </c>
      <c r="AR2202" s="13">
        <f t="shared" si="2609"/>
        <v>2.199499118892911E-2</v>
      </c>
      <c r="AS2202" s="13">
        <f t="shared" si="2610"/>
        <v>6.5936095808589845E-3</v>
      </c>
      <c r="AT2202" s="13">
        <f t="shared" si="2611"/>
        <v>9.8830881384208728E-4</v>
      </c>
      <c r="AU2202" s="13">
        <f t="shared" si="2612"/>
        <v>9.8757673323924316E-5</v>
      </c>
      <c r="AV2202" s="13">
        <f t="shared" si="2613"/>
        <v>7.401338961887455E-6</v>
      </c>
      <c r="AW2202" s="13">
        <f t="shared" si="2614"/>
        <v>6.933550067109072E-9</v>
      </c>
      <c r="AX2202" s="13">
        <f t="shared" si="2615"/>
        <v>1.1438634473679725E-7</v>
      </c>
      <c r="AY2202" s="13">
        <f t="shared" si="2616"/>
        <v>2.1463135986566131E-7</v>
      </c>
      <c r="AZ2202" s="13">
        <f t="shared" si="2617"/>
        <v>2.013641608348541E-7</v>
      </c>
      <c r="BA2202" s="13">
        <f t="shared" si="2618"/>
        <v>1.2594470598053598E-7</v>
      </c>
      <c r="BB2202" s="13">
        <f t="shared" si="2619"/>
        <v>5.9079786959455648E-8</v>
      </c>
      <c r="BC2202" s="13">
        <f t="shared" si="2620"/>
        <v>2.2171134229105839E-8</v>
      </c>
      <c r="BD2202" s="13">
        <f t="shared" si="2621"/>
        <v>6.8784650824881737E-3</v>
      </c>
      <c r="BE2202" s="13">
        <f t="shared" si="2622"/>
        <v>2.0620109769503478E-3</v>
      </c>
      <c r="BF2202" s="13">
        <f t="shared" si="2623"/>
        <v>3.0907253421178047E-4</v>
      </c>
      <c r="BG2202" s="13">
        <f t="shared" si="2624"/>
        <v>3.0884359159384638E-5</v>
      </c>
      <c r="BH2202" s="13">
        <f t="shared" si="2625"/>
        <v>2.3146111392227761E-6</v>
      </c>
      <c r="BI2202" s="13">
        <f t="shared" si="2626"/>
        <v>1.3877379674717922E-7</v>
      </c>
      <c r="BJ2202" s="14">
        <f t="shared" si="2627"/>
        <v>5.1281128611620722E-2</v>
      </c>
      <c r="BK2202" s="14">
        <f t="shared" si="2628"/>
        <v>0.18686558117718199</v>
      </c>
      <c r="BL2202" s="14">
        <f t="shared" si="2629"/>
        <v>0.63368830511743479</v>
      </c>
      <c r="BM2202" s="14">
        <f t="shared" si="2630"/>
        <v>0.36766325850711923</v>
      </c>
      <c r="BN2202" s="14">
        <f t="shared" si="2631"/>
        <v>0.6291156616054443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1.4074074074074101</v>
      </c>
      <c r="F2203" s="10">
        <f>VLOOKUP(B2203,home!$B$2:$E$405,3,FALSE)</f>
        <v>0.47</v>
      </c>
      <c r="G2203" s="10">
        <f>VLOOKUP(C2203,away!$B$2:$E$405,4,FALSE)</f>
        <v>0.47</v>
      </c>
      <c r="H2203" s="10">
        <f>VLOOKUP(A2203,away!$A$2:$E$405,3,FALSE)</f>
        <v>1.24074074074074</v>
      </c>
      <c r="I2203" s="10">
        <f>VLOOKUP(C2203,away!$B$2:$E$405,3,FALSE)</f>
        <v>1.3</v>
      </c>
      <c r="J2203" s="10">
        <f>VLOOKUP(B2203,home!$B$2:$E$405,4,FALSE)</f>
        <v>0.47</v>
      </c>
      <c r="K2203" s="12">
        <f t="shared" si="2576"/>
        <v>0.31089629629629684</v>
      </c>
      <c r="L2203" s="12">
        <f t="shared" si="2577"/>
        <v>0.7580925925925921</v>
      </c>
      <c r="M2203" s="13">
        <f t="shared" si="2578"/>
        <v>0.34335551253762214</v>
      </c>
      <c r="N2203" s="13">
        <f t="shared" si="2579"/>
        <v>0.10674795716086344</v>
      </c>
      <c r="O2203" s="13">
        <f t="shared" si="2580"/>
        <v>0.26029527068060426</v>
      </c>
      <c r="P2203" s="13">
        <f t="shared" si="2581"/>
        <v>8.0924835598041922E-2</v>
      </c>
      <c r="Q2203" s="13">
        <f t="shared" si="2582"/>
        <v>1.6593772259254101E-2</v>
      </c>
      <c r="R2203" s="13">
        <f t="shared" si="2583"/>
        <v>9.8663958294924872E-2</v>
      </c>
      <c r="S2203" s="13">
        <f t="shared" si="2584"/>
        <v>4.7682567902943909E-3</v>
      </c>
      <c r="T2203" s="13">
        <f t="shared" si="2585"/>
        <v>1.2579615832908975E-2</v>
      </c>
      <c r="U2203" s="13">
        <f t="shared" si="2586"/>
        <v>3.0674259211824439E-2</v>
      </c>
      <c r="V2203" s="13">
        <f t="shared" si="2587"/>
        <v>1.2486908458621138E-4</v>
      </c>
      <c r="W2203" s="13">
        <f t="shared" si="2588"/>
        <v>1.7196474456621115E-3</v>
      </c>
      <c r="X2203" s="13">
        <f t="shared" si="2589"/>
        <v>1.3036519904272186E-3</v>
      </c>
      <c r="Y2203" s="13">
        <f t="shared" si="2590"/>
        <v>4.9414445863073155E-4</v>
      </c>
      <c r="Z2203" s="13">
        <f t="shared" si="2591"/>
        <v>2.4932138646415664E-2</v>
      </c>
      <c r="AA2203" s="13">
        <f t="shared" si="2592"/>
        <v>7.7513095639163967E-3</v>
      </c>
      <c r="AB2203" s="13">
        <f t="shared" si="2593"/>
        <v>1.2049267174338357E-3</v>
      </c>
      <c r="AC2203" s="13">
        <f t="shared" si="2594"/>
        <v>1.8393854497075243E-6</v>
      </c>
      <c r="AD2203" s="13">
        <f t="shared" si="2595"/>
        <v>1.3365800544793443E-4</v>
      </c>
      <c r="AE2203" s="13">
        <f t="shared" si="2596"/>
        <v>1.0132514387077941E-4</v>
      </c>
      <c r="AF2203" s="13">
        <f t="shared" si="2597"/>
        <v>3.8406920505908271E-5</v>
      </c>
      <c r="AG2203" s="13">
        <f t="shared" si="2598"/>
        <v>9.7053339799405299E-6</v>
      </c>
      <c r="AH2203" s="13">
        <f t="shared" si="2599"/>
        <v>4.725217406334802E-3</v>
      </c>
      <c r="AI2203" s="13">
        <f t="shared" si="2600"/>
        <v>1.4690525908242838E-3</v>
      </c>
      <c r="AJ2203" s="13">
        <f t="shared" si="2601"/>
        <v>2.2836150477587453E-4</v>
      </c>
      <c r="AK2203" s="13">
        <f t="shared" si="2602"/>
        <v>2.3665582017156168E-5</v>
      </c>
      <c r="AL2203" s="13">
        <f t="shared" si="2603"/>
        <v>1.7340856305920176E-8</v>
      </c>
      <c r="AM2203" s="13">
        <f t="shared" si="2604"/>
        <v>8.3107557728226225E-6</v>
      </c>
      <c r="AN2203" s="13">
        <f t="shared" si="2605"/>
        <v>6.3003223902229532E-6</v>
      </c>
      <c r="AO2203" s="13">
        <f t="shared" si="2606"/>
        <v>2.3881138674866374E-6</v>
      </c>
      <c r="AP2203" s="13">
        <f t="shared" si="2607"/>
        <v>6.0347047773642228E-7</v>
      </c>
      <c r="AQ2203" s="13">
        <f t="shared" si="2608"/>
        <v>1.1437162475507362E-7</v>
      </c>
      <c r="AR2203" s="13">
        <f t="shared" si="2609"/>
        <v>7.1643046282639906E-4</v>
      </c>
      <c r="AS2203" s="13">
        <f t="shared" si="2610"/>
        <v>2.2273557744656924E-4</v>
      </c>
      <c r="AT2203" s="13">
        <f t="shared" si="2611"/>
        <v>3.462383304077768E-5</v>
      </c>
      <c r="AU2203" s="13">
        <f t="shared" si="2612"/>
        <v>3.5881404853197103E-6</v>
      </c>
      <c r="AV2203" s="13">
        <f t="shared" si="2613"/>
        <v>2.7888489686917369E-7</v>
      </c>
      <c r="AW2203" s="13">
        <f t="shared" si="2614"/>
        <v>1.1352874583373647E-10</v>
      </c>
      <c r="AX2203" s="13">
        <f t="shared" si="2615"/>
        <v>4.306305315322699E-7</v>
      </c>
      <c r="AY2203" s="13">
        <f t="shared" si="2616"/>
        <v>3.2645781609882444E-7</v>
      </c>
      <c r="AZ2203" s="13">
        <f t="shared" si="2617"/>
        <v>1.2374262608923671E-7</v>
      </c>
      <c r="BA2203" s="13">
        <f t="shared" si="2618"/>
        <v>3.1269456075401728E-8</v>
      </c>
      <c r="BB2203" s="13">
        <f t="shared" si="2619"/>
        <v>5.9262857562903691E-9</v>
      </c>
      <c r="BC2203" s="13">
        <f t="shared" si="2620"/>
        <v>8.9853466668614367E-10</v>
      </c>
      <c r="BD2203" s="13">
        <f t="shared" si="2621"/>
        <v>9.052010449606254E-5</v>
      </c>
      <c r="BE2203" s="13">
        <f t="shared" si="2622"/>
        <v>2.8142365228179608E-5</v>
      </c>
      <c r="BF2203" s="13">
        <f t="shared" si="2623"/>
        <v>4.3746785592293643E-6</v>
      </c>
      <c r="BG2203" s="13">
        <f t="shared" si="2624"/>
        <v>4.5335712051707652E-7</v>
      </c>
      <c r="BH2203" s="13">
        <f t="shared" si="2625"/>
        <v>3.5236762417078239E-8</v>
      </c>
      <c r="BI2203" s="13">
        <f t="shared" si="2626"/>
        <v>2.1909957857884364E-9</v>
      </c>
      <c r="BJ2203" s="14">
        <f t="shared" si="2627"/>
        <v>0.13974052051093439</v>
      </c>
      <c r="BK2203" s="14">
        <f t="shared" si="2628"/>
        <v>0.42917565719466683</v>
      </c>
      <c r="BL2203" s="14">
        <f t="shared" si="2629"/>
        <v>0.406137206384514</v>
      </c>
      <c r="BM2203" s="14">
        <f t="shared" si="2630"/>
        <v>9.3403889860932718E-2</v>
      </c>
      <c r="BN2203" s="14">
        <f t="shared" si="2631"/>
        <v>0.90658130653131075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1.39130434782609</v>
      </c>
      <c r="F2204" s="10">
        <f>VLOOKUP(B2204,home!$B$2:$E$405,3,FALSE)</f>
        <v>0.54</v>
      </c>
      <c r="G2204" s="10">
        <f>VLOOKUP(C2204,away!$B$2:$E$405,4,FALSE)</f>
        <v>0.63</v>
      </c>
      <c r="H2204" s="10">
        <f>VLOOKUP(A2204,away!$A$2:$E$405,3,FALSE)</f>
        <v>1.1304347826087</v>
      </c>
      <c r="I2204" s="10">
        <f>VLOOKUP(C2204,away!$B$2:$E$405,3,FALSE)</f>
        <v>1.71</v>
      </c>
      <c r="J2204" s="10">
        <f>VLOOKUP(B2204,home!$B$2:$E$405,4,FALSE)</f>
        <v>0.54</v>
      </c>
      <c r="K2204" s="12">
        <f t="shared" si="2576"/>
        <v>0.47332173913043585</v>
      </c>
      <c r="L2204" s="12">
        <f t="shared" si="2577"/>
        <v>1.0438434782608736</v>
      </c>
      <c r="M2204" s="13">
        <f t="shared" si="2578"/>
        <v>0.21933276722017125</v>
      </c>
      <c r="N2204" s="13">
        <f t="shared" si="2579"/>
        <v>0.10381496682894249</v>
      </c>
      <c r="O2204" s="13">
        <f t="shared" si="2580"/>
        <v>0.22894907863168609</v>
      </c>
      <c r="P2204" s="13">
        <f t="shared" si="2581"/>
        <v>0.10836657607026057</v>
      </c>
      <c r="Q2204" s="13">
        <f t="shared" si="2582"/>
        <v>2.4568940323621787E-2</v>
      </c>
      <c r="R2204" s="13">
        <f t="shared" si="2583"/>
        <v>0.11949350129176073</v>
      </c>
      <c r="S2204" s="13">
        <f t="shared" si="2584"/>
        <v>1.3385271792749691E-2</v>
      </c>
      <c r="T2204" s="13">
        <f t="shared" si="2585"/>
        <v>2.5646128124593201E-2</v>
      </c>
      <c r="U2204" s="13">
        <f t="shared" si="2586"/>
        <v>5.6558871846201168E-2</v>
      </c>
      <c r="V2204" s="13">
        <f t="shared" si="2587"/>
        <v>7.3481247104013479E-4</v>
      </c>
      <c r="W2204" s="13">
        <f t="shared" si="2588"/>
        <v>3.8763378541895196E-3</v>
      </c>
      <c r="X2204" s="13">
        <f t="shared" si="2589"/>
        <v>4.0462899886314794E-3</v>
      </c>
      <c r="Y2204" s="13">
        <f t="shared" si="2590"/>
        <v>2.111846707892617E-3</v>
      </c>
      <c r="Z2204" s="13">
        <f t="shared" si="2591"/>
        <v>4.1577504005987233E-2</v>
      </c>
      <c r="AA2204" s="13">
        <f t="shared" si="2592"/>
        <v>1.967953650481654E-2</v>
      </c>
      <c r="AB2204" s="13">
        <f t="shared" si="2593"/>
        <v>4.6573762218703324E-3</v>
      </c>
      <c r="AC2204" s="13">
        <f t="shared" si="2594"/>
        <v>2.2690724848585144E-5</v>
      </c>
      <c r="AD2204" s="13">
        <f t="shared" si="2595"/>
        <v>4.5868874365053125E-4</v>
      </c>
      <c r="AE2204" s="13">
        <f t="shared" si="2596"/>
        <v>4.7879925361128076E-4</v>
      </c>
      <c r="AF2204" s="13">
        <f t="shared" si="2597"/>
        <v>2.4989573913915475E-4</v>
      </c>
      <c r="AG2204" s="13">
        <f t="shared" si="2598"/>
        <v>8.6950679181862402E-5</v>
      </c>
      <c r="AH2204" s="13">
        <f t="shared" si="2599"/>
        <v>1.0850101599753781E-2</v>
      </c>
      <c r="AI2204" s="13">
        <f t="shared" si="2600"/>
        <v>5.1355889589373835E-3</v>
      </c>
      <c r="AJ2204" s="13">
        <f t="shared" si="2601"/>
        <v>1.2153929487516534E-3</v>
      </c>
      <c r="AK2204" s="13">
        <f t="shared" si="2602"/>
        <v>1.9175730141000045E-4</v>
      </c>
      <c r="AL2204" s="13">
        <f t="shared" si="2603"/>
        <v>4.4843571556733968E-7</v>
      </c>
      <c r="AM2204" s="13">
        <f t="shared" si="2604"/>
        <v>4.3421470772844837E-5</v>
      </c>
      <c r="AN2204" s="13">
        <f t="shared" si="2605"/>
        <v>4.5325219082729223E-5</v>
      </c>
      <c r="AO2204" s="13">
        <f t="shared" si="2606"/>
        <v>2.3656217170126099E-5</v>
      </c>
      <c r="AP2204" s="13">
        <f t="shared" si="2607"/>
        <v>8.231129337786342E-6</v>
      </c>
      <c r="AQ2204" s="13">
        <f t="shared" si="2608"/>
        <v>2.1480026694925042E-6</v>
      </c>
      <c r="AR2204" s="13">
        <f t="shared" si="2609"/>
        <v>2.2651615586741724E-3</v>
      </c>
      <c r="AS2204" s="13">
        <f t="shared" si="2610"/>
        <v>1.0721502083630681E-3</v>
      </c>
      <c r="AT2204" s="13">
        <f t="shared" si="2611"/>
        <v>2.5373600061573328E-4</v>
      </c>
      <c r="AU2204" s="13">
        <f t="shared" si="2612"/>
        <v>4.0032921697146739E-5</v>
      </c>
      <c r="AV2204" s="13">
        <f t="shared" si="2613"/>
        <v>4.7371130300415131E-6</v>
      </c>
      <c r="AW2204" s="13">
        <f t="shared" si="2614"/>
        <v>6.1544539655364785E-9</v>
      </c>
      <c r="AX2204" s="13">
        <f t="shared" si="2615"/>
        <v>3.4253876769673837E-6</v>
      </c>
      <c r="AY2204" s="13">
        <f t="shared" si="2616"/>
        <v>3.5755685871175675E-6</v>
      </c>
      <c r="AZ2204" s="13">
        <f t="shared" si="2617"/>
        <v>1.8661669753685597E-6</v>
      </c>
      <c r="BA2204" s="13">
        <f t="shared" si="2618"/>
        <v>6.4932874219476373E-7</v>
      </c>
      <c r="BB2204" s="13">
        <f t="shared" si="2619"/>
        <v>1.6944939319683507E-7</v>
      </c>
      <c r="BC2204" s="13">
        <f t="shared" si="2620"/>
        <v>3.5375728796755769E-8</v>
      </c>
      <c r="BD2204" s="13">
        <f t="shared" si="2621"/>
        <v>3.9407902003821152E-4</v>
      </c>
      <c r="BE2204" s="13">
        <f t="shared" si="2622"/>
        <v>1.8652616711930414E-4</v>
      </c>
      <c r="BF2204" s="13">
        <f t="shared" si="2623"/>
        <v>4.4143444907121677E-5</v>
      </c>
      <c r="BG2204" s="13">
        <f t="shared" si="2624"/>
        <v>6.9646840382158048E-6</v>
      </c>
      <c r="BH2204" s="13">
        <f t="shared" si="2625"/>
        <v>8.2413409036557282E-7</v>
      </c>
      <c r="BI2204" s="13">
        <f t="shared" si="2626"/>
        <v>7.8016116185702576E-8</v>
      </c>
      <c r="BJ2204" s="14">
        <f t="shared" si="2627"/>
        <v>0.16547134755959056</v>
      </c>
      <c r="BK2204" s="14">
        <f t="shared" si="2628"/>
        <v>0.34184614228337284</v>
      </c>
      <c r="BL2204" s="14">
        <f t="shared" si="2629"/>
        <v>0.45099963857387726</v>
      </c>
      <c r="BM2204" s="14">
        <f t="shared" si="2630"/>
        <v>0.19536523264225186</v>
      </c>
      <c r="BN2204" s="14">
        <f t="shared" si="2631"/>
        <v>0.80452583036644287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1.61333333333333</v>
      </c>
      <c r="F2205" s="10">
        <f>VLOOKUP(B2205,home!$B$2:$E$405,3,FALSE)</f>
        <v>1.01</v>
      </c>
      <c r="G2205" s="10">
        <f>VLOOKUP(C2205,away!$B$2:$E$405,4,FALSE)</f>
        <v>0.97</v>
      </c>
      <c r="H2205" s="10">
        <f>VLOOKUP(A2205,away!$A$2:$E$405,3,FALSE)</f>
        <v>1.4</v>
      </c>
      <c r="I2205" s="10">
        <f>VLOOKUP(C2205,away!$B$2:$E$405,3,FALSE)</f>
        <v>0.89</v>
      </c>
      <c r="J2205" s="10">
        <f>VLOOKUP(B2205,home!$B$2:$E$405,4,FALSE)</f>
        <v>1.01</v>
      </c>
      <c r="K2205" s="12">
        <f t="shared" si="2576"/>
        <v>1.5805826666666634</v>
      </c>
      <c r="L2205" s="12">
        <f t="shared" si="2577"/>
        <v>1.2584599999999999</v>
      </c>
      <c r="M2205" s="13">
        <f t="shared" si="2578"/>
        <v>5.8481625583781609E-2</v>
      </c>
      <c r="N2205" s="13">
        <f t="shared" si="2579"/>
        <v>9.2435043716214915E-2</v>
      </c>
      <c r="O2205" s="13">
        <f t="shared" si="2580"/>
        <v>7.3596786532165795E-2</v>
      </c>
      <c r="P2205" s="13">
        <f t="shared" si="2581"/>
        <v>0.1163258051151078</v>
      </c>
      <c r="Q2205" s="13">
        <f t="shared" si="2582"/>
        <v>7.3050613945212298E-2</v>
      </c>
      <c r="R2205" s="13">
        <f t="shared" si="2583"/>
        <v>4.6309305989634689E-2</v>
      </c>
      <c r="S2205" s="13">
        <f t="shared" si="2584"/>
        <v>5.7845916561828241E-2</v>
      </c>
      <c r="T2205" s="13">
        <f t="shared" si="2585"/>
        <v>9.1931275625491846E-2</v>
      </c>
      <c r="U2205" s="13">
        <f t="shared" si="2586"/>
        <v>7.3195686352579295E-2</v>
      </c>
      <c r="V2205" s="13">
        <f t="shared" si="2587"/>
        <v>1.2784590695520631E-2</v>
      </c>
      <c r="W2205" s="13">
        <f t="shared" si="2588"/>
        <v>3.8487511397053531E-2</v>
      </c>
      <c r="X2205" s="13">
        <f t="shared" si="2589"/>
        <v>4.8434993592735981E-2</v>
      </c>
      <c r="Y2205" s="13">
        <f t="shared" si="2590"/>
        <v>3.0476751018357267E-2</v>
      </c>
      <c r="Z2205" s="13">
        <f t="shared" si="2591"/>
        <v>1.9426136405238562E-2</v>
      </c>
      <c r="AA2205" s="13">
        <f t="shared" si="2592"/>
        <v>3.0704614482422319E-2</v>
      </c>
      <c r="AB2205" s="13">
        <f t="shared" si="2593"/>
        <v>2.4265590718799461E-2</v>
      </c>
      <c r="AC2205" s="13">
        <f t="shared" si="2594"/>
        <v>1.5893643846230398E-3</v>
      </c>
      <c r="AD2205" s="13">
        <f t="shared" si="2595"/>
        <v>1.5208173349329623E-2</v>
      </c>
      <c r="AE2205" s="13">
        <f t="shared" si="2596"/>
        <v>1.9138877833197353E-2</v>
      </c>
      <c r="AF2205" s="13">
        <f t="shared" si="2597"/>
        <v>1.2042756098982772E-2</v>
      </c>
      <c r="AG2205" s="13">
        <f t="shared" si="2598"/>
        <v>5.051775613441954E-3</v>
      </c>
      <c r="AH2205" s="13">
        <f t="shared" si="2599"/>
        <v>6.1117539051341275E-3</v>
      </c>
      <c r="AI2205" s="13">
        <f t="shared" si="2600"/>
        <v>9.6601322853872938E-3</v>
      </c>
      <c r="AJ2205" s="13">
        <f t="shared" si="2601"/>
        <v>7.6343188239950894E-3</v>
      </c>
      <c r="AK2205" s="13">
        <f t="shared" si="2602"/>
        <v>4.0222240016712218E-3</v>
      </c>
      <c r="AL2205" s="13">
        <f t="shared" si="2603"/>
        <v>1.2645619188384927E-4</v>
      </c>
      <c r="AM2205" s="13">
        <f t="shared" si="2604"/>
        <v>4.8075550375224589E-3</v>
      </c>
      <c r="AN2205" s="13">
        <f t="shared" si="2605"/>
        <v>6.0501157125205122E-3</v>
      </c>
      <c r="AO2205" s="13">
        <f t="shared" si="2606"/>
        <v>3.8069143097892826E-3</v>
      </c>
      <c r="AP2205" s="13">
        <f t="shared" si="2607"/>
        <v>1.5969497940991405E-3</v>
      </c>
      <c r="AQ2205" s="13">
        <f t="shared" si="2608"/>
        <v>5.024243594705009E-4</v>
      </c>
      <c r="AR2205" s="13">
        <f t="shared" si="2609"/>
        <v>1.5382795638910181E-3</v>
      </c>
      <c r="AS2205" s="13">
        <f t="shared" si="2610"/>
        <v>2.4313780151736979E-3</v>
      </c>
      <c r="AT2205" s="13">
        <f t="shared" si="2611"/>
        <v>1.9214969734489714E-3</v>
      </c>
      <c r="AU2205" s="13">
        <f t="shared" si="2612"/>
        <v>1.0123616034286328E-3</v>
      </c>
      <c r="AV2205" s="13">
        <f t="shared" si="2613"/>
        <v>4.0003030069454197E-4</v>
      </c>
      <c r="AW2205" s="13">
        <f t="shared" si="2614"/>
        <v>6.98705608900346E-6</v>
      </c>
      <c r="AX2205" s="13">
        <f t="shared" si="2615"/>
        <v>1.2664563602256677E-3</v>
      </c>
      <c r="AY2205" s="13">
        <f t="shared" si="2616"/>
        <v>1.5937846710895934E-3</v>
      </c>
      <c r="AZ2205" s="13">
        <f t="shared" si="2617"/>
        <v>1.0028571285897051E-3</v>
      </c>
      <c r="BA2205" s="13">
        <f t="shared" si="2618"/>
        <v>4.2068519401500015E-4</v>
      </c>
      <c r="BB2205" s="13">
        <f t="shared" si="2619"/>
        <v>1.3235387231502922E-4</v>
      </c>
      <c r="BC2205" s="13">
        <f t="shared" si="2620"/>
        <v>3.3312410830714319E-5</v>
      </c>
      <c r="BD2205" s="13">
        <f t="shared" si="2621"/>
        <v>3.2264388332904859E-4</v>
      </c>
      <c r="BE2205" s="13">
        <f t="shared" si="2622"/>
        <v>5.099653294959155E-4</v>
      </c>
      <c r="BF2205" s="13">
        <f t="shared" si="2623"/>
        <v>4.0302118020109888E-4</v>
      </c>
      <c r="BG2205" s="13">
        <f t="shared" si="2624"/>
        <v>2.1233609724179961E-4</v>
      </c>
      <c r="BH2205" s="13">
        <f t="shared" si="2625"/>
        <v>8.3903688702008914E-5</v>
      </c>
      <c r="BI2205" s="13">
        <f t="shared" si="2626"/>
        <v>2.6523343206358166E-5</v>
      </c>
      <c r="BJ2205" s="14">
        <f t="shared" si="2627"/>
        <v>0.44747118104048511</v>
      </c>
      <c r="BK2205" s="14">
        <f t="shared" si="2628"/>
        <v>0.24874754320383474</v>
      </c>
      <c r="BL2205" s="14">
        <f t="shared" si="2629"/>
        <v>0.28436235307060237</v>
      </c>
      <c r="BM2205" s="14">
        <f t="shared" si="2630"/>
        <v>0.53822123522304344</v>
      </c>
      <c r="BN2205" s="14">
        <f t="shared" si="2631"/>
        <v>0.46019918088211709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1.3537414965986401</v>
      </c>
      <c r="F2206" s="10">
        <f>VLOOKUP(B2206,home!$B$2:$E$405,3,FALSE)</f>
        <v>2.09</v>
      </c>
      <c r="G2206" s="10">
        <f>VLOOKUP(C2206,away!$B$2:$E$405,4,FALSE)</f>
        <v>1.57</v>
      </c>
      <c r="H2206" s="10">
        <f>VLOOKUP(A2206,away!$A$2:$E$405,3,FALSE)</f>
        <v>1.08843537414966</v>
      </c>
      <c r="I2206" s="10">
        <f>VLOOKUP(C2206,away!$B$2:$E$405,3,FALSE)</f>
        <v>0.65</v>
      </c>
      <c r="J2206" s="10">
        <f>VLOOKUP(B2206,home!$B$2:$E$405,4,FALSE)</f>
        <v>2.09</v>
      </c>
      <c r="K2206" s="12">
        <f t="shared" si="2576"/>
        <v>4.4420319727891178</v>
      </c>
      <c r="L2206" s="12">
        <f t="shared" si="2577"/>
        <v>1.478639455782313</v>
      </c>
      <c r="M2206" s="13">
        <f t="shared" si="2578"/>
        <v>2.6833978619656006E-3</v>
      </c>
      <c r="N2206" s="13">
        <f t="shared" si="2579"/>
        <v>1.1919739098565156E-2</v>
      </c>
      <c r="O2206" s="13">
        <f t="shared" si="2580"/>
        <v>3.9677779542642384E-3</v>
      </c>
      <c r="P2206" s="13">
        <f t="shared" si="2581"/>
        <v>1.7624996533769539E-2</v>
      </c>
      <c r="Q2206" s="13">
        <f t="shared" si="2582"/>
        <v>2.647393109156549E-2</v>
      </c>
      <c r="R2206" s="13">
        <f t="shared" si="2583"/>
        <v>2.9334565174791668E-3</v>
      </c>
      <c r="S2206" s="13">
        <f t="shared" si="2584"/>
        <v>2.8940965782450447E-2</v>
      </c>
      <c r="T2206" s="13">
        <f t="shared" si="2585"/>
        <v>3.9145399061650855E-2</v>
      </c>
      <c r="U2206" s="13">
        <f t="shared" si="2586"/>
        <v>1.3030507641429077E-2</v>
      </c>
      <c r="V2206" s="13">
        <f t="shared" si="2587"/>
        <v>2.1121000224278357E-2</v>
      </c>
      <c r="W2206" s="13">
        <f t="shared" si="2588"/>
        <v>3.9199349451383265E-2</v>
      </c>
      <c r="X2206" s="13">
        <f t="shared" si="2589"/>
        <v>5.7961704739814067E-2</v>
      </c>
      <c r="Y2206" s="13">
        <f t="shared" si="2590"/>
        <v>4.2852231776346901E-2</v>
      </c>
      <c r="Z2206" s="13">
        <f t="shared" si="2591"/>
        <v>1.4458415161888237E-3</v>
      </c>
      <c r="AA2206" s="13">
        <f t="shared" si="2592"/>
        <v>6.4224742424966487E-3</v>
      </c>
      <c r="AB2206" s="13">
        <f t="shared" si="2593"/>
        <v>1.4264417964792346E-2</v>
      </c>
      <c r="AC2206" s="13">
        <f t="shared" si="2594"/>
        <v>8.6703867375347923E-3</v>
      </c>
      <c r="AD2206" s="13">
        <f t="shared" si="2595"/>
        <v>4.3531190893894511E-2</v>
      </c>
      <c r="AE2206" s="13">
        <f t="shared" si="2596"/>
        <v>6.4366936412904169E-2</v>
      </c>
      <c r="AF2206" s="13">
        <f t="shared" si="2597"/>
        <v>4.7587745913975688E-2</v>
      </c>
      <c r="AG2206" s="13">
        <f t="shared" si="2598"/>
        <v>2.3455039573382651E-2</v>
      </c>
      <c r="AH2206" s="13">
        <f t="shared" si="2599"/>
        <v>5.3446957816122959E-4</v>
      </c>
      <c r="AI2206" s="13">
        <f t="shared" si="2600"/>
        <v>2.374130954675294E-3</v>
      </c>
      <c r="AJ2206" s="13">
        <f t="shared" si="2601"/>
        <v>5.2729828041280053E-3</v>
      </c>
      <c r="AK2206" s="13">
        <f t="shared" si="2602"/>
        <v>7.8075860693012722E-3</v>
      </c>
      <c r="AL2206" s="13">
        <f t="shared" si="2603"/>
        <v>2.2779407908382859E-3</v>
      </c>
      <c r="AM2206" s="13">
        <f t="shared" si="2604"/>
        <v>3.867338835285318E-2</v>
      </c>
      <c r="AN2206" s="13">
        <f t="shared" si="2605"/>
        <v>5.7183997907320872E-2</v>
      </c>
      <c r="AO2206" s="13">
        <f t="shared" si="2606"/>
        <v>4.2277257772568938E-2</v>
      </c>
      <c r="AP2206" s="13">
        <f t="shared" si="2607"/>
        <v>2.0837607141599952E-2</v>
      </c>
      <c r="AQ2206" s="13">
        <f t="shared" si="2608"/>
        <v>7.7028270209152537E-3</v>
      </c>
      <c r="AR2206" s="13">
        <f t="shared" si="2609"/>
        <v>1.5805756123690463E-4</v>
      </c>
      <c r="AS2206" s="13">
        <f t="shared" si="2610"/>
        <v>7.0209674055540414E-4</v>
      </c>
      <c r="AT2206" s="13">
        <f t="shared" si="2611"/>
        <v>1.5593680847690661E-3</v>
      </c>
      <c r="AU2206" s="13">
        <f t="shared" si="2612"/>
        <v>2.3089209632970406E-3</v>
      </c>
      <c r="AV2206" s="13">
        <f t="shared" si="2613"/>
        <v>2.5640751854021262E-3</v>
      </c>
      <c r="AW2206" s="13">
        <f t="shared" si="2614"/>
        <v>4.1560800282072177E-4</v>
      </c>
      <c r="AX2206" s="13">
        <f t="shared" si="2615"/>
        <v>2.8631404593244023E-2</v>
      </c>
      <c r="AY2206" s="13">
        <f t="shared" si="2616"/>
        <v>4.2335524506037558E-2</v>
      </c>
      <c r="AZ2206" s="13">
        <f t="shared" si="2617"/>
        <v>3.1299488457933081E-2</v>
      </c>
      <c r="BA2206" s="13">
        <f t="shared" si="2618"/>
        <v>1.5426886193234308E-2</v>
      </c>
      <c r="BB2206" s="13">
        <f t="shared" si="2619"/>
        <v>5.7027006512949188E-3</v>
      </c>
      <c r="BC2206" s="13">
        <f t="shared" si="2620"/>
        <v>1.6864476375040324E-3</v>
      </c>
      <c r="BD2206" s="13">
        <f t="shared" si="2621"/>
        <v>3.8951691054936054E-5</v>
      </c>
      <c r="BE2206" s="13">
        <f t="shared" si="2622"/>
        <v>1.730246570602298E-4</v>
      </c>
      <c r="BF2206" s="13">
        <f t="shared" si="2623"/>
        <v>3.8429052937120667E-4</v>
      </c>
      <c r="BG2206" s="13">
        <f t="shared" si="2624"/>
        <v>5.6901027276898514E-4</v>
      </c>
      <c r="BH2206" s="13">
        <f t="shared" si="2625"/>
        <v>6.3189045612132232E-4</v>
      </c>
      <c r="BI2206" s="13">
        <f t="shared" si="2626"/>
        <v>5.6137552187824258E-4</v>
      </c>
      <c r="BJ2206" s="14">
        <f t="shared" si="2627"/>
        <v>0.68825079824798885</v>
      </c>
      <c r="BK2206" s="14">
        <f t="shared" si="2628"/>
        <v>0.12365421243687458</v>
      </c>
      <c r="BL2206" s="14">
        <f t="shared" si="2629"/>
        <v>6.6258865390242727E-2</v>
      </c>
      <c r="BM2206" s="14">
        <f t="shared" si="2630"/>
        <v>0.77208650203046914</v>
      </c>
      <c r="BN2206" s="14">
        <f t="shared" si="2631"/>
        <v>6.5603299057609199E-2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1.3537414965986401</v>
      </c>
      <c r="F2207" s="10">
        <f>VLOOKUP(B2207,home!$B$2:$E$405,3,FALSE)</f>
        <v>1.48</v>
      </c>
      <c r="G2207" s="10">
        <f>VLOOKUP(C2207,away!$B$2:$E$405,4,FALSE)</f>
        <v>0.92</v>
      </c>
      <c r="H2207" s="10">
        <f>VLOOKUP(A2207,away!$A$2:$E$405,3,FALSE)</f>
        <v>1.08843537414966</v>
      </c>
      <c r="I2207" s="10">
        <f>VLOOKUP(C2207,away!$B$2:$E$405,3,FALSE)</f>
        <v>1.75</v>
      </c>
      <c r="J2207" s="10">
        <f>VLOOKUP(B2207,home!$B$2:$E$405,4,FALSE)</f>
        <v>1.48</v>
      </c>
      <c r="K2207" s="12">
        <f t="shared" si="2576"/>
        <v>1.8432544217687086</v>
      </c>
      <c r="L2207" s="12">
        <f t="shared" si="2577"/>
        <v>2.8190476190476192</v>
      </c>
      <c r="M2207" s="13">
        <f t="shared" si="2578"/>
        <v>9.4446952828860561E-3</v>
      </c>
      <c r="N2207" s="13">
        <f t="shared" si="2579"/>
        <v>1.7408976342437786E-2</v>
      </c>
      <c r="O2207" s="13">
        <f t="shared" si="2580"/>
        <v>2.6625045749850213E-2</v>
      </c>
      <c r="P2207" s="13">
        <f t="shared" si="2581"/>
        <v>4.9076733308205563E-2</v>
      </c>
      <c r="Q2207" s="13">
        <f t="shared" si="2582"/>
        <v>1.6044586310832647E-2</v>
      </c>
      <c r="R2207" s="13">
        <f t="shared" si="2583"/>
        <v>3.7528635914074598E-2</v>
      </c>
      <c r="S2207" s="13">
        <f t="shared" si="2584"/>
        <v>6.3753400190925791E-2</v>
      </c>
      <c r="T2207" s="13">
        <f t="shared" si="2585"/>
        <v>4.5230452838156798E-2</v>
      </c>
      <c r="U2207" s="13">
        <f t="shared" si="2586"/>
        <v>6.9174824091565959E-2</v>
      </c>
      <c r="V2207" s="13">
        <f t="shared" si="2587"/>
        <v>3.6808535549413067E-2</v>
      </c>
      <c r="W2207" s="13">
        <f t="shared" si="2588"/>
        <v>9.8580848876306561E-3</v>
      </c>
      <c r="X2207" s="13">
        <f t="shared" si="2589"/>
        <v>2.7790410730844518E-2</v>
      </c>
      <c r="Y2207" s="13">
        <f t="shared" si="2590"/>
        <v>3.9171245601571328E-2</v>
      </c>
      <c r="Z2207" s="13">
        <f t="shared" si="2591"/>
        <v>3.5265003906558991E-2</v>
      </c>
      <c r="AA2207" s="13">
        <f t="shared" si="2592"/>
        <v>6.5002374384455636E-2</v>
      </c>
      <c r="AB2207" s="13">
        <f t="shared" si="2593"/>
        <v>5.9907957004806459E-2</v>
      </c>
      <c r="AC2207" s="13">
        <f t="shared" si="2594"/>
        <v>1.1954082612764733E-2</v>
      </c>
      <c r="AD2207" s="13">
        <f t="shared" si="2595"/>
        <v>4.5427396398241213E-3</v>
      </c>
      <c r="AE2207" s="13">
        <f t="shared" si="2596"/>
        <v>1.2806199365599428E-2</v>
      </c>
      <c r="AF2207" s="13">
        <f t="shared" si="2597"/>
        <v>1.8050642915321102E-2</v>
      </c>
      <c r="AG2207" s="13">
        <f t="shared" si="2598"/>
        <v>1.6961873977571578E-2</v>
      </c>
      <c r="AH2207" s="13">
        <f t="shared" si="2599"/>
        <v>2.4853431324622529E-2</v>
      </c>
      <c r="AI2207" s="13">
        <f t="shared" si="2600"/>
        <v>4.5811197185235408E-2</v>
      </c>
      <c r="AJ2207" s="13">
        <f t="shared" si="2601"/>
        <v>4.2220845889101702E-2</v>
      </c>
      <c r="AK2207" s="13">
        <f t="shared" si="2602"/>
        <v>2.5941253625300639E-2</v>
      </c>
      <c r="AL2207" s="13">
        <f t="shared" si="2603"/>
        <v>2.4846426772241669E-3</v>
      </c>
      <c r="AM2207" s="13">
        <f t="shared" si="2604"/>
        <v>1.67468498560996E-3</v>
      </c>
      <c r="AN2207" s="13">
        <f t="shared" si="2605"/>
        <v>4.7210167213385537E-3</v>
      </c>
      <c r="AO2207" s="13">
        <f t="shared" si="2606"/>
        <v>6.6543854738867246E-3</v>
      </c>
      <c r="AP2207" s="13">
        <f t="shared" si="2607"/>
        <v>6.2530098421284793E-3</v>
      </c>
      <c r="AQ2207" s="13">
        <f t="shared" si="2608"/>
        <v>4.4068831268334044E-3</v>
      </c>
      <c r="AR2207" s="13">
        <f t="shared" si="2609"/>
        <v>1.401260128016813E-2</v>
      </c>
      <c r="AS2207" s="13">
        <f t="shared" si="2610"/>
        <v>2.582878927015177E-2</v>
      </c>
      <c r="AT2207" s="13">
        <f t="shared" si="2611"/>
        <v>2.3804515015569717E-2</v>
      </c>
      <c r="AU2207" s="13">
        <f t="shared" si="2612"/>
        <v>1.4625925853502834E-2</v>
      </c>
      <c r="AV2207" s="13">
        <f t="shared" si="2613"/>
        <v>6.7398256254825916E-3</v>
      </c>
      <c r="AW2207" s="13">
        <f t="shared" si="2614"/>
        <v>3.5863208094904088E-4</v>
      </c>
      <c r="AX2207" s="13">
        <f t="shared" si="2615"/>
        <v>5.144784174658714E-4</v>
      </c>
      <c r="AY2207" s="13">
        <f t="shared" si="2616"/>
        <v>1.4503391578085517E-3</v>
      </c>
      <c r="AZ2207" s="13">
        <f t="shared" si="2617"/>
        <v>2.0442875748158638E-3</v>
      </c>
      <c r="BA2207" s="13">
        <f t="shared" si="2618"/>
        <v>1.9209813401444311E-3</v>
      </c>
      <c r="BB2207" s="13">
        <f t="shared" si="2619"/>
        <v>1.3538344682922658E-3</v>
      </c>
      <c r="BC2207" s="13">
        <f t="shared" si="2620"/>
        <v>7.6330476688478215E-4</v>
      </c>
      <c r="BD2207" s="13">
        <f t="shared" si="2621"/>
        <v>6.5836983792536032E-3</v>
      </c>
      <c r="BE2207" s="13">
        <f t="shared" si="2622"/>
        <v>1.2135431149150683E-2</v>
      </c>
      <c r="BF2207" s="13">
        <f t="shared" si="2623"/>
        <v>1.1184343562870862E-2</v>
      </c>
      <c r="BG2207" s="13">
        <f t="shared" si="2624"/>
        <v>6.8718635756140371E-3</v>
      </c>
      <c r="BH2207" s="13">
        <f t="shared" si="2625"/>
        <v>3.1666482303854744E-3</v>
      </c>
      <c r="BI2207" s="13">
        <f t="shared" si="2626"/>
        <v>1.167387670568816E-3</v>
      </c>
      <c r="BJ2207" s="14">
        <f t="shared" si="2627"/>
        <v>0.23962241848499882</v>
      </c>
      <c r="BK2207" s="14">
        <f t="shared" si="2628"/>
        <v>0.17497242877922792</v>
      </c>
      <c r="BL2207" s="14">
        <f t="shared" si="2629"/>
        <v>0.52318659478173168</v>
      </c>
      <c r="BM2207" s="14">
        <f t="shared" si="2630"/>
        <v>0.81582606596737106</v>
      </c>
      <c r="BN2207" s="14">
        <f t="shared" si="2631"/>
        <v>0.15612867290828686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1.3537414965986401</v>
      </c>
      <c r="F2208" s="10">
        <f>VLOOKUP(B2208,home!$B$2:$E$405,3,FALSE)</f>
        <v>1.39</v>
      </c>
      <c r="G2208" s="10">
        <f>VLOOKUP(C2208,away!$B$2:$E$405,4,FALSE)</f>
        <v>1.2</v>
      </c>
      <c r="H2208" s="10">
        <f>VLOOKUP(A2208,away!$A$2:$E$405,3,FALSE)</f>
        <v>1.08843537414966</v>
      </c>
      <c r="I2208" s="10">
        <f>VLOOKUP(C2208,away!$B$2:$E$405,3,FALSE)</f>
        <v>0.65</v>
      </c>
      <c r="J2208" s="10">
        <f>VLOOKUP(B2208,home!$B$2:$E$405,4,FALSE)</f>
        <v>1.39</v>
      </c>
      <c r="K2208" s="12">
        <f t="shared" si="2576"/>
        <v>2.2580408163265311</v>
      </c>
      <c r="L2208" s="12">
        <f t="shared" si="2577"/>
        <v>0.98340136054421778</v>
      </c>
      <c r="M2208" s="13">
        <f t="shared" si="2578"/>
        <v>3.9107454543721012E-2</v>
      </c>
      <c r="N2208" s="13">
        <f t="shared" si="2579"/>
        <v>8.8306228582356483E-2</v>
      </c>
      <c r="O2208" s="13">
        <f t="shared" si="2580"/>
        <v>3.8458324005716388E-2</v>
      </c>
      <c r="P2208" s="13">
        <f t="shared" si="2581"/>
        <v>8.6840465332418057E-2</v>
      </c>
      <c r="Q2208" s="13">
        <f t="shared" si="2582"/>
        <v>9.9699534237410778E-2</v>
      </c>
      <c r="R2208" s="13">
        <f t="shared" si="2583"/>
        <v>1.8909984075735922E-2</v>
      </c>
      <c r="S2208" s="13">
        <f t="shared" si="2584"/>
        <v>4.820862484619131E-2</v>
      </c>
      <c r="T2208" s="13">
        <f t="shared" si="2585"/>
        <v>9.804465761469458E-2</v>
      </c>
      <c r="U2208" s="13">
        <f t="shared" si="2586"/>
        <v>4.2699515879096442E-2</v>
      </c>
      <c r="V2208" s="13">
        <f t="shared" si="2587"/>
        <v>1.1894462644367269E-2</v>
      </c>
      <c r="W2208" s="13">
        <f t="shared" si="2588"/>
        <v>7.5041872558939307E-2</v>
      </c>
      <c r="X2208" s="13">
        <f t="shared" si="2589"/>
        <v>7.3796279572246715E-2</v>
      </c>
      <c r="Y2208" s="13">
        <f t="shared" si="2590"/>
        <v>3.6285680867224439E-2</v>
      </c>
      <c r="Z2208" s="13">
        <f t="shared" si="2591"/>
        <v>6.1987013559827338E-3</v>
      </c>
      <c r="AA2208" s="13">
        <f t="shared" si="2592"/>
        <v>1.3996920670027625E-2</v>
      </c>
      <c r="AB2208" s="13">
        <f t="shared" si="2593"/>
        <v>1.5802809087903442E-2</v>
      </c>
      <c r="AC2208" s="13">
        <f t="shared" si="2594"/>
        <v>1.6507733035928322E-3</v>
      </c>
      <c r="AD2208" s="13">
        <f t="shared" si="2595"/>
        <v>4.2361902792914713E-2</v>
      </c>
      <c r="AE2208" s="13">
        <f t="shared" si="2596"/>
        <v>4.1658752841794225E-2</v>
      </c>
      <c r="AF2208" s="13">
        <f t="shared" si="2597"/>
        <v>2.0483637111597865E-2</v>
      </c>
      <c r="AG2208" s="13">
        <f t="shared" si="2598"/>
        <v>6.7145455348131249E-3</v>
      </c>
      <c r="AH2208" s="13">
        <f t="shared" si="2599"/>
        <v>1.5239528367701767E-3</v>
      </c>
      <c r="AI2208" s="13">
        <f t="shared" si="2600"/>
        <v>3.4411477075836625E-3</v>
      </c>
      <c r="AJ2208" s="13">
        <f t="shared" si="2601"/>
        <v>3.8851259893661933E-3</v>
      </c>
      <c r="AK2208" s="13">
        <f t="shared" si="2602"/>
        <v>2.9242576868532865E-3</v>
      </c>
      <c r="AL2208" s="13">
        <f t="shared" si="2603"/>
        <v>1.4662567381578786E-4</v>
      </c>
      <c r="AM2208" s="13">
        <f t="shared" si="2604"/>
        <v>1.9130981112731666E-2</v>
      </c>
      <c r="AN2208" s="13">
        <f t="shared" si="2605"/>
        <v>1.8813432854806054E-2</v>
      </c>
      <c r="AO2208" s="13">
        <f t="shared" si="2606"/>
        <v>9.2505777329617775E-3</v>
      </c>
      <c r="AP2208" s="13">
        <f t="shared" si="2607"/>
        <v>3.0323435761382199E-3</v>
      </c>
      <c r="AQ2208" s="13">
        <f t="shared" si="2608"/>
        <v>7.4550269960296095E-4</v>
      </c>
      <c r="AR2208" s="13">
        <f t="shared" si="2609"/>
        <v>2.9973145861700252E-4</v>
      </c>
      <c r="AS2208" s="13">
        <f t="shared" si="2610"/>
        <v>6.7680586749427818E-4</v>
      </c>
      <c r="AT2208" s="13">
        <f t="shared" si="2611"/>
        <v>7.6412763676568312E-4</v>
      </c>
      <c r="AU2208" s="13">
        <f t="shared" si="2612"/>
        <v>5.7514379756668204E-4</v>
      </c>
      <c r="AV2208" s="13">
        <f t="shared" si="2613"/>
        <v>3.2467454254065298E-4</v>
      </c>
      <c r="AW2208" s="13">
        <f t="shared" si="2614"/>
        <v>9.0441990695200965E-6</v>
      </c>
      <c r="AX2208" s="13">
        <f t="shared" si="2615"/>
        <v>7.1997560348200061E-3</v>
      </c>
      <c r="AY2208" s="13">
        <f t="shared" si="2616"/>
        <v>7.0802498802284364E-3</v>
      </c>
      <c r="AZ2208" s="13">
        <f t="shared" si="2617"/>
        <v>3.4813636826048389E-3</v>
      </c>
      <c r="BA2208" s="13">
        <f t="shared" si="2618"/>
        <v>1.1411925940076092E-3</v>
      </c>
      <c r="BB2208" s="13">
        <f t="shared" si="2619"/>
        <v>2.8056258739751695E-4</v>
      </c>
      <c r="BC2208" s="13">
        <f t="shared" si="2620"/>
        <v>5.5181126032904862E-5</v>
      </c>
      <c r="BD2208" s="13">
        <f t="shared" si="2621"/>
        <v>4.9126054033643848E-5</v>
      </c>
      <c r="BE2208" s="13">
        <f t="shared" si="2622"/>
        <v>1.1092863515303042E-4</v>
      </c>
      <c r="BF2208" s="13">
        <f t="shared" si="2623"/>
        <v>1.2524069293746841E-4</v>
      </c>
      <c r="BG2208" s="13">
        <f t="shared" si="2624"/>
        <v>9.4266198839273844E-5</v>
      </c>
      <c r="BH2208" s="13">
        <f t="shared" si="2625"/>
        <v>5.3214231144758257E-5</v>
      </c>
      <c r="BI2208" s="13">
        <f t="shared" si="2626"/>
        <v>2.4031981186859738E-5</v>
      </c>
      <c r="BJ2208" s="14">
        <f t="shared" si="2627"/>
        <v>0.65260423559532421</v>
      </c>
      <c r="BK2208" s="14">
        <f t="shared" si="2628"/>
        <v>0.19492865622433472</v>
      </c>
      <c r="BL2208" s="14">
        <f t="shared" si="2629"/>
        <v>0.14473932903533243</v>
      </c>
      <c r="BM2208" s="14">
        <f t="shared" si="2630"/>
        <v>0.62007772575245668</v>
      </c>
      <c r="BN2208" s="14">
        <f t="shared" si="2631"/>
        <v>0.37132199077735861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1.3537414965986401</v>
      </c>
      <c r="F2209" s="10">
        <f>VLOOKUP(B2209,home!$B$2:$E$405,3,FALSE)</f>
        <v>1.1599999999999999</v>
      </c>
      <c r="G2209" s="10">
        <f>VLOOKUP(C2209,away!$B$2:$E$405,4,FALSE)</f>
        <v>0.92</v>
      </c>
      <c r="H2209" s="10">
        <f>VLOOKUP(A2209,away!$A$2:$E$405,3,FALSE)</f>
        <v>1.08843537414966</v>
      </c>
      <c r="I2209" s="10">
        <f>VLOOKUP(C2209,away!$B$2:$E$405,3,FALSE)</f>
        <v>1.29</v>
      </c>
      <c r="J2209" s="10">
        <f>VLOOKUP(B2209,home!$B$2:$E$405,4,FALSE)</f>
        <v>1.1599999999999999</v>
      </c>
      <c r="K2209" s="12">
        <f t="shared" si="2576"/>
        <v>1.4447129251700688</v>
      </c>
      <c r="L2209" s="12">
        <f t="shared" si="2577"/>
        <v>1.6287346938775511</v>
      </c>
      <c r="M2209" s="13">
        <f t="shared" si="2578"/>
        <v>4.6261387965671981E-2</v>
      </c>
      <c r="N2209" s="13">
        <f t="shared" si="2579"/>
        <v>6.6834425130313374E-2</v>
      </c>
      <c r="O2209" s="13">
        <f t="shared" si="2580"/>
        <v>7.5347527566619374E-2</v>
      </c>
      <c r="P2209" s="13">
        <f t="shared" si="2581"/>
        <v>0.10885554695510306</v>
      </c>
      <c r="Q2209" s="13">
        <f t="shared" si="2582"/>
        <v>4.8278278916037518E-2</v>
      </c>
      <c r="R2209" s="13">
        <f t="shared" si="2583"/>
        <v>6.1360566122824083E-2</v>
      </c>
      <c r="S2209" s="13">
        <f t="shared" si="2584"/>
        <v>6.4035746785675432E-2</v>
      </c>
      <c r="T2209" s="13">
        <f t="shared" si="2585"/>
        <v>7.8632507831247395E-2</v>
      </c>
      <c r="U2209" s="13">
        <f t="shared" si="2586"/>
        <v>8.8648402973396601E-2</v>
      </c>
      <c r="V2209" s="13">
        <f t="shared" si="2587"/>
        <v>1.6742174912227289E-2</v>
      </c>
      <c r="W2209" s="13">
        <f t="shared" si="2588"/>
        <v>2.3249417851655001E-2</v>
      </c>
      <c r="X2209" s="13">
        <f t="shared" si="2589"/>
        <v>3.7867133467446579E-2</v>
      </c>
      <c r="Y2209" s="13">
        <f t="shared" si="2590"/>
        <v>3.0837757018060991E-2</v>
      </c>
      <c r="Z2209" s="13">
        <f t="shared" si="2591"/>
        <v>3.3313360960070371E-2</v>
      </c>
      <c r="AA2209" s="13">
        <f t="shared" si="2592"/>
        <v>4.8128243159869633E-2</v>
      </c>
      <c r="AB2209" s="13">
        <f t="shared" si="2593"/>
        <v>3.4765747479395821E-2</v>
      </c>
      <c r="AC2209" s="13">
        <f t="shared" si="2594"/>
        <v>2.4622026697524555E-3</v>
      </c>
      <c r="AD2209" s="13">
        <f t="shared" si="2595"/>
        <v>8.3971836182414293E-3</v>
      </c>
      <c r="AE2209" s="13">
        <f t="shared" si="2596"/>
        <v>1.367678428989004E-2</v>
      </c>
      <c r="AF2209" s="13">
        <f t="shared" si="2597"/>
        <v>1.113792653681168E-2</v>
      </c>
      <c r="AG2209" s="13">
        <f t="shared" si="2598"/>
        <v>6.0469091227882072E-3</v>
      </c>
      <c r="AH2209" s="13">
        <f t="shared" si="2599"/>
        <v>1.3564656691333145E-2</v>
      </c>
      <c r="AI2209" s="13">
        <f t="shared" si="2600"/>
        <v>1.9597034847463654E-2</v>
      </c>
      <c r="AJ2209" s="13">
        <f t="shared" si="2601"/>
        <v>1.41560447695695E-2</v>
      </c>
      <c r="AK2209" s="13">
        <f t="shared" si="2602"/>
        <v>6.817140282627733E-3</v>
      </c>
      <c r="AL2209" s="13">
        <f t="shared" si="2603"/>
        <v>2.3174783993001243E-4</v>
      </c>
      <c r="AM2209" s="13">
        <f t="shared" si="2604"/>
        <v>2.4263039416599517E-3</v>
      </c>
      <c r="AN2209" s="13">
        <f t="shared" si="2605"/>
        <v>3.9518054076734168E-3</v>
      </c>
      <c r="AO2209" s="13">
        <f t="shared" si="2606"/>
        <v>3.2182212854653075E-3</v>
      </c>
      <c r="AP2209" s="13">
        <f t="shared" si="2607"/>
        <v>1.7472095534041853E-3</v>
      </c>
      <c r="AQ2209" s="13">
        <f t="shared" si="2608"/>
        <v>7.1143520427592469E-4</v>
      </c>
      <c r="AR2209" s="13">
        <f t="shared" si="2609"/>
        <v>4.4186453927425162E-3</v>
      </c>
      <c r="AS2209" s="13">
        <f t="shared" si="2610"/>
        <v>6.3836741106382882E-3</v>
      </c>
      <c r="AT2209" s="13">
        <f t="shared" si="2611"/>
        <v>4.6112882488563408E-3</v>
      </c>
      <c r="AU2209" s="13">
        <f t="shared" si="2612"/>
        <v>2.220662578269202E-3</v>
      </c>
      <c r="AV2209" s="13">
        <f t="shared" si="2613"/>
        <v>8.0205498231675156E-4</v>
      </c>
      <c r="AW2209" s="13">
        <f t="shared" si="2614"/>
        <v>1.5147644348652472E-5</v>
      </c>
      <c r="AX2209" s="13">
        <f t="shared" si="2615"/>
        <v>5.8421877748453537E-4</v>
      </c>
      <c r="AY2209" s="13">
        <f t="shared" si="2616"/>
        <v>9.5153739170379171E-4</v>
      </c>
      <c r="AZ2209" s="13">
        <f t="shared" si="2617"/>
        <v>7.7490098119485944E-4</v>
      </c>
      <c r="BA2209" s="13">
        <f t="shared" si="2618"/>
        <v>4.2070270413060778E-4</v>
      </c>
      <c r="BB2209" s="13">
        <f t="shared" si="2619"/>
        <v>1.7130327250640588E-4</v>
      </c>
      <c r="BC2209" s="13">
        <f t="shared" si="2620"/>
        <v>5.5801516621188778E-5</v>
      </c>
      <c r="BD2209" s="13">
        <f t="shared" si="2621"/>
        <v>1.1994668418503203E-3</v>
      </c>
      <c r="BE2209" s="13">
        <f t="shared" si="2622"/>
        <v>1.7328852497340806E-3</v>
      </c>
      <c r="BF2209" s="13">
        <f t="shared" si="2623"/>
        <v>1.2517608590636947E-3</v>
      </c>
      <c r="BG2209" s="13">
        <f t="shared" si="2624"/>
        <v>6.0281169743710273E-4</v>
      </c>
      <c r="BH2209" s="13">
        <f t="shared" si="2625"/>
        <v>2.1772246268277282E-4</v>
      </c>
      <c r="BI2209" s="13">
        <f t="shared" si="2626"/>
        <v>6.290929118753199E-5</v>
      </c>
      <c r="BJ2209" s="14">
        <f t="shared" si="2627"/>
        <v>0.33997176381861238</v>
      </c>
      <c r="BK2209" s="14">
        <f t="shared" si="2628"/>
        <v>0.23954034452006401</v>
      </c>
      <c r="BL2209" s="14">
        <f t="shared" si="2629"/>
        <v>0.38588924560787807</v>
      </c>
      <c r="BM2209" s="14">
        <f t="shared" si="2630"/>
        <v>0.59084059250270071</v>
      </c>
      <c r="BN2209" s="14">
        <f t="shared" si="2631"/>
        <v>0.40693773265656941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1.3434343434343401</v>
      </c>
      <c r="F2210" s="10">
        <f>VLOOKUP(B2210,home!$B$2:$E$405,3,FALSE)</f>
        <v>1.24</v>
      </c>
      <c r="G2210" s="10">
        <f>VLOOKUP(C2210,away!$B$2:$E$405,4,FALSE)</f>
        <v>0.91</v>
      </c>
      <c r="H2210" s="10">
        <f>VLOOKUP(A2210,away!$A$2:$E$405,3,FALSE)</f>
        <v>0.98989898989898994</v>
      </c>
      <c r="I2210" s="10">
        <f>VLOOKUP(C2210,away!$B$2:$E$405,3,FALSE)</f>
        <v>0.83</v>
      </c>
      <c r="J2210" s="10">
        <f>VLOOKUP(B2210,home!$B$2:$E$405,4,FALSE)</f>
        <v>1.24</v>
      </c>
      <c r="K2210" s="12">
        <f t="shared" si="2576"/>
        <v>1.5159313131313095</v>
      </c>
      <c r="L2210" s="12">
        <f t="shared" si="2577"/>
        <v>1.0188040404040404</v>
      </c>
      <c r="M2210" s="13">
        <f t="shared" si="2578"/>
        <v>7.9282698374418245E-2</v>
      </c>
      <c r="N2210" s="13">
        <f t="shared" si="2579"/>
        <v>0.12018712505532536</v>
      </c>
      <c r="O2210" s="13">
        <f t="shared" si="2580"/>
        <v>8.0773533437992137E-2</v>
      </c>
      <c r="P2210" s="13">
        <f t="shared" si="2581"/>
        <v>0.12244712861091114</v>
      </c>
      <c r="Q2210" s="13">
        <f t="shared" si="2582"/>
        <v>9.1097713153298163E-2</v>
      </c>
      <c r="R2210" s="13">
        <f t="shared" si="2583"/>
        <v>4.1146201112168629E-2</v>
      </c>
      <c r="S2210" s="13">
        <f t="shared" si="2584"/>
        <v>4.7277967363856886E-2</v>
      </c>
      <c r="T2210" s="13">
        <f t="shared" si="2585"/>
        <v>9.2810718232148454E-2</v>
      </c>
      <c r="U2210" s="13">
        <f t="shared" si="2586"/>
        <v>6.2374814682334724E-2</v>
      </c>
      <c r="V2210" s="13">
        <f t="shared" si="2587"/>
        <v>8.1130932851136393E-3</v>
      </c>
      <c r="W2210" s="13">
        <f t="shared" si="2588"/>
        <v>4.6032625307912869E-2</v>
      </c>
      <c r="X2210" s="13">
        <f t="shared" si="2589"/>
        <v>4.689822465410691E-2</v>
      </c>
      <c r="Y2210" s="13">
        <f t="shared" si="2590"/>
        <v>2.389005038269025E-2</v>
      </c>
      <c r="Z2210" s="13">
        <f t="shared" si="2591"/>
        <v>1.3973305313451541E-2</v>
      </c>
      <c r="AA2210" s="13">
        <f t="shared" si="2592"/>
        <v>2.1182571072605294E-2</v>
      </c>
      <c r="AB2210" s="13">
        <f t="shared" si="2593"/>
        <v>1.6055661390795922E-2</v>
      </c>
      <c r="AC2210" s="13">
        <f t="shared" si="2594"/>
        <v>7.8313506389432312E-4</v>
      </c>
      <c r="AD2210" s="13">
        <f t="shared" si="2595"/>
        <v>1.7445574532476485E-2</v>
      </c>
      <c r="AE2210" s="13">
        <f t="shared" si="2596"/>
        <v>1.7773621820856868E-2</v>
      </c>
      <c r="AF2210" s="13">
        <f t="shared" si="2597"/>
        <v>9.0539188618511974E-3</v>
      </c>
      <c r="AG2210" s="13">
        <f t="shared" si="2598"/>
        <v>3.0747230393147838E-3</v>
      </c>
      <c r="AH2210" s="13">
        <f t="shared" si="2599"/>
        <v>3.5590149777859183E-3</v>
      </c>
      <c r="AI2210" s="13">
        <f t="shared" si="2600"/>
        <v>5.3952222487290051E-3</v>
      </c>
      <c r="AJ2210" s="13">
        <f t="shared" si="2601"/>
        <v>4.0893931740755094E-3</v>
      </c>
      <c r="AK2210" s="13">
        <f t="shared" si="2602"/>
        <v>2.0664130547621662E-3</v>
      </c>
      <c r="AL2210" s="13">
        <f t="shared" si="2603"/>
        <v>4.8380109080305262E-5</v>
      </c>
      <c r="AM2210" s="13">
        <f t="shared" si="2604"/>
        <v>5.2892585418694432E-3</v>
      </c>
      <c r="AN2210" s="13">
        <f t="shared" si="2605"/>
        <v>5.3887179731981717E-3</v>
      </c>
      <c r="AO2210" s="13">
        <f t="shared" si="2606"/>
        <v>2.7450238218460843E-3</v>
      </c>
      <c r="AP2210" s="13">
        <f t="shared" si="2607"/>
        <v>9.3221378690071059E-4</v>
      </c>
      <c r="AQ2210" s="13">
        <f t="shared" si="2608"/>
        <v>2.3743579315369873E-4</v>
      </c>
      <c r="AR2210" s="13">
        <f t="shared" si="2609"/>
        <v>7.2518776784535812E-4</v>
      </c>
      <c r="AS2210" s="13">
        <f t="shared" si="2610"/>
        <v>1.0993348451765767E-3</v>
      </c>
      <c r="AT2210" s="13">
        <f t="shared" si="2611"/>
        <v>8.3325805770976657E-4</v>
      </c>
      <c r="AU2210" s="13">
        <f t="shared" si="2612"/>
        <v>4.2105399386707019E-4</v>
      </c>
      <c r="AV2210" s="13">
        <f t="shared" si="2613"/>
        <v>1.595722334555226E-4</v>
      </c>
      <c r="AW2210" s="13">
        <f t="shared" si="2614"/>
        <v>2.0755563320418774E-6</v>
      </c>
      <c r="AX2210" s="13">
        <f t="shared" si="2615"/>
        <v>1.3363587744778555E-3</v>
      </c>
      <c r="AY2210" s="13">
        <f t="shared" si="2616"/>
        <v>1.3614877188674308E-3</v>
      </c>
      <c r="AZ2210" s="13">
        <f t="shared" si="2617"/>
        <v>6.9354459447130946E-4</v>
      </c>
      <c r="BA2210" s="13">
        <f t="shared" si="2618"/>
        <v>2.3552867834925059E-4</v>
      </c>
      <c r="BB2210" s="13">
        <f t="shared" si="2619"/>
        <v>5.9989392283310027E-5</v>
      </c>
      <c r="BC2210" s="13">
        <f t="shared" si="2620"/>
        <v>1.2223487047923847E-5</v>
      </c>
      <c r="BD2210" s="13">
        <f t="shared" si="2621"/>
        <v>1.2313737132207297E-4</v>
      </c>
      <c r="BE2210" s="13">
        <f t="shared" si="2622"/>
        <v>1.8666779700380768E-4</v>
      </c>
      <c r="BF2210" s="13">
        <f t="shared" si="2623"/>
        <v>1.4148777931565547E-4</v>
      </c>
      <c r="BG2210" s="13">
        <f t="shared" si="2624"/>
        <v>7.1495251696671486E-5</v>
      </c>
      <c r="BH2210" s="13">
        <f t="shared" si="2625"/>
        <v>2.7095472696797189E-5</v>
      </c>
      <c r="BI2210" s="13">
        <f t="shared" si="2626"/>
        <v>8.214975101033863E-6</v>
      </c>
      <c r="BJ2210" s="14">
        <f t="shared" si="2627"/>
        <v>0.48655607760244657</v>
      </c>
      <c r="BK2210" s="14">
        <f t="shared" si="2628"/>
        <v>0.25931389052614195</v>
      </c>
      <c r="BL2210" s="14">
        <f t="shared" si="2629"/>
        <v>0.24043933069643963</v>
      </c>
      <c r="BM2210" s="14">
        <f t="shared" si="2630"/>
        <v>0.4639887922318307</v>
      </c>
      <c r="BN2210" s="14">
        <f t="shared" si="2631"/>
        <v>0.53493439974411372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1.3434343434343401</v>
      </c>
      <c r="F2211" s="10">
        <f>VLOOKUP(B2211,home!$B$2:$E$405,3,FALSE)</f>
        <v>1.27</v>
      </c>
      <c r="G2211" s="10">
        <f>VLOOKUP(C2211,away!$B$2:$E$405,4,FALSE)</f>
        <v>0.57999999999999996</v>
      </c>
      <c r="H2211" s="10">
        <f>VLOOKUP(A2211,away!$A$2:$E$405,3,FALSE)</f>
        <v>0.98989898989898994</v>
      </c>
      <c r="I2211" s="10">
        <f>VLOOKUP(C2211,away!$B$2:$E$405,3,FALSE)</f>
        <v>1.32</v>
      </c>
      <c r="J2211" s="10">
        <f>VLOOKUP(B2211,home!$B$2:$E$405,4,FALSE)</f>
        <v>1.27</v>
      </c>
      <c r="K2211" s="12">
        <f t="shared" si="2576"/>
        <v>0.98957373737373489</v>
      </c>
      <c r="L2211" s="12">
        <f t="shared" si="2577"/>
        <v>1.6594666666666669</v>
      </c>
      <c r="M2211" s="13">
        <f t="shared" si="2578"/>
        <v>7.0719042218111025E-2</v>
      </c>
      <c r="N2211" s="13">
        <f t="shared" si="2579"/>
        <v>6.9981706911267066E-2</v>
      </c>
      <c r="O2211" s="13">
        <f t="shared" si="2580"/>
        <v>0.11735589325954797</v>
      </c>
      <c r="P2211" s="13">
        <f t="shared" si="2581"/>
        <v>0.116132309895684</v>
      </c>
      <c r="Q2211" s="13">
        <f t="shared" si="2582"/>
        <v>3.4626029627987935E-2</v>
      </c>
      <c r="R2211" s="13">
        <f t="shared" si="2583"/>
        <v>9.7374096500555646E-2</v>
      </c>
      <c r="S2211" s="13">
        <f t="shared" si="2584"/>
        <v>4.767709296780203E-2</v>
      </c>
      <c r="T2211" s="13">
        <f t="shared" si="2585"/>
        <v>5.7460741966658381E-2</v>
      </c>
      <c r="U2211" s="13">
        <f t="shared" si="2586"/>
        <v>9.6358848597445576E-2</v>
      </c>
      <c r="V2211" s="13">
        <f t="shared" si="2587"/>
        <v>8.6992928665292121E-3</v>
      </c>
      <c r="W2211" s="13">
        <f t="shared" si="2588"/>
        <v>1.1421669849793901E-2</v>
      </c>
      <c r="X2211" s="13">
        <f t="shared" si="2589"/>
        <v>1.8953880393404652E-2</v>
      </c>
      <c r="Y2211" s="13">
        <f t="shared" si="2590"/>
        <v>1.572666635842096E-2</v>
      </c>
      <c r="Z2211" s="13">
        <f t="shared" si="2591"/>
        <v>5.3863022446485137E-2</v>
      </c>
      <c r="AA2211" s="13">
        <f t="shared" si="2592"/>
        <v>5.3301432428613675E-2</v>
      </c>
      <c r="AB2211" s="13">
        <f t="shared" si="2593"/>
        <v>2.6372848847878404E-2</v>
      </c>
      <c r="AC2211" s="13">
        <f t="shared" si="2594"/>
        <v>8.9285444146466745E-4</v>
      </c>
      <c r="AD2211" s="13">
        <f t="shared" si="2595"/>
        <v>2.8256461300773636E-3</v>
      </c>
      <c r="AE2211" s="13">
        <f t="shared" si="2596"/>
        <v>4.6890655646590488E-3</v>
      </c>
      <c r="AF2211" s="13">
        <f t="shared" si="2597"/>
        <v>3.8906740011831033E-3</v>
      </c>
      <c r="AG2211" s="13">
        <f t="shared" si="2598"/>
        <v>2.1521479386099958E-3</v>
      </c>
      <c r="AH2211" s="13">
        <f t="shared" si="2599"/>
        <v>2.2345972578965145E-2</v>
      </c>
      <c r="AI2211" s="13">
        <f t="shared" si="2600"/>
        <v>2.2112987600217539E-2</v>
      </c>
      <c r="AJ2211" s="13">
        <f t="shared" si="2601"/>
        <v>1.0941215892023161E-2</v>
      </c>
      <c r="AK2211" s="13">
        <f t="shared" si="2602"/>
        <v>3.6090466338940877E-3</v>
      </c>
      <c r="AL2211" s="13">
        <f t="shared" si="2603"/>
        <v>5.8648559389769496E-5</v>
      </c>
      <c r="AM2211" s="13">
        <f t="shared" si="2604"/>
        <v>5.5923704028725755E-4</v>
      </c>
      <c r="AN2211" s="13">
        <f t="shared" si="2605"/>
        <v>9.2803522712202769E-4</v>
      </c>
      <c r="AO2211" s="13">
        <f t="shared" si="2606"/>
        <v>7.7002176245071744E-4</v>
      </c>
      <c r="AP2211" s="13">
        <f t="shared" si="2607"/>
        <v>4.2594181579829463E-4</v>
      </c>
      <c r="AQ2211" s="13">
        <f t="shared" si="2608"/>
        <v>1.7670906131418592E-4</v>
      </c>
      <c r="AR2211" s="13">
        <f t="shared" si="2609"/>
        <v>7.4164793258079979E-3</v>
      </c>
      <c r="AS2211" s="13">
        <f t="shared" si="2610"/>
        <v>7.3391531645948596E-3</v>
      </c>
      <c r="AT2211" s="13">
        <f t="shared" si="2611"/>
        <v>3.6313166131232031E-3</v>
      </c>
      <c r="AU2211" s="13">
        <f t="shared" si="2612"/>
        <v>1.1978185174785539E-3</v>
      </c>
      <c r="AV2211" s="13">
        <f t="shared" si="2613"/>
        <v>2.9633243675917972E-4</v>
      </c>
      <c r="AW2211" s="13">
        <f t="shared" si="2614"/>
        <v>2.6752941642026768E-6</v>
      </c>
      <c r="AX2211" s="13">
        <f t="shared" si="2615"/>
        <v>9.2234381339147866E-5</v>
      </c>
      <c r="AY2211" s="13">
        <f t="shared" si="2616"/>
        <v>1.5305988135293791E-4</v>
      </c>
      <c r="AZ2211" s="13">
        <f t="shared" si="2617"/>
        <v>1.2699888555457774E-4</v>
      </c>
      <c r="BA2211" s="13">
        <f t="shared" si="2618"/>
        <v>7.0250139093878871E-5</v>
      </c>
      <c r="BB2211" s="13">
        <f t="shared" si="2619"/>
        <v>2.9144441038747231E-5</v>
      </c>
      <c r="BC2211" s="13">
        <f t="shared" si="2620"/>
        <v>9.6728456844866044E-6</v>
      </c>
      <c r="BD2211" s="13">
        <f t="shared" si="2621"/>
        <v>2.0512333708668103E-3</v>
      </c>
      <c r="BE2211" s="13">
        <f t="shared" si="2622"/>
        <v>2.0298466730343944E-3</v>
      </c>
      <c r="BF2211" s="13">
        <f t="shared" si="2623"/>
        <v>1.0043414792651434E-3</v>
      </c>
      <c r="BG2211" s="13">
        <f t="shared" si="2624"/>
        <v>3.3128998374529114E-4</v>
      </c>
      <c r="BH2211" s="13">
        <f t="shared" si="2625"/>
        <v>8.1958966842327909E-5</v>
      </c>
      <c r="BI2211" s="13">
        <f t="shared" si="2626"/>
        <v>1.622088822589049E-5</v>
      </c>
      <c r="BJ2211" s="14">
        <f t="shared" si="2627"/>
        <v>0.22506953422309867</v>
      </c>
      <c r="BK2211" s="14">
        <f t="shared" si="2628"/>
        <v>0.24433230083033367</v>
      </c>
      <c r="BL2211" s="14">
        <f t="shared" si="2629"/>
        <v>0.47516833375888495</v>
      </c>
      <c r="BM2211" s="14">
        <f t="shared" si="2630"/>
        <v>0.49209372825845998</v>
      </c>
      <c r="BN2211" s="14">
        <f t="shared" si="2631"/>
        <v>0.50618907841315364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1.3434343434343401</v>
      </c>
      <c r="F2212" s="10">
        <f>VLOOKUP(B2212,home!$B$2:$E$405,3,FALSE)</f>
        <v>0.99</v>
      </c>
      <c r="G2212" s="10">
        <f>VLOOKUP(C2212,away!$B$2:$E$405,4,FALSE)</f>
        <v>0.83</v>
      </c>
      <c r="H2212" s="10">
        <f>VLOOKUP(A2212,away!$A$2:$E$405,3,FALSE)</f>
        <v>0.98989898989898994</v>
      </c>
      <c r="I2212" s="10">
        <f>VLOOKUP(C2212,away!$B$2:$E$405,3,FALSE)</f>
        <v>0.91</v>
      </c>
      <c r="J2212" s="10">
        <f>VLOOKUP(B2212,home!$B$2:$E$405,4,FALSE)</f>
        <v>0.99</v>
      </c>
      <c r="K2212" s="12">
        <f t="shared" si="2576"/>
        <v>1.1038999999999972</v>
      </c>
      <c r="L2212" s="12">
        <f t="shared" si="2577"/>
        <v>0.89180000000000004</v>
      </c>
      <c r="M2212" s="13">
        <f t="shared" si="2578"/>
        <v>0.13591847792450393</v>
      </c>
      <c r="N2212" s="13">
        <f t="shared" si="2579"/>
        <v>0.15004040778085947</v>
      </c>
      <c r="O2212" s="13">
        <f t="shared" si="2580"/>
        <v>0.1212120986130726</v>
      </c>
      <c r="P2212" s="13">
        <f t="shared" si="2581"/>
        <v>0.13380603565897048</v>
      </c>
      <c r="Q2212" s="13">
        <f t="shared" si="2582"/>
        <v>8.2814803074645199E-2</v>
      </c>
      <c r="R2212" s="13">
        <f t="shared" si="2583"/>
        <v>5.4048474771569079E-2</v>
      </c>
      <c r="S2212" s="13">
        <f t="shared" si="2584"/>
        <v>3.2931606232219801E-2</v>
      </c>
      <c r="T2212" s="13">
        <f t="shared" si="2585"/>
        <v>7.3854241381968597E-2</v>
      </c>
      <c r="U2212" s="13">
        <f t="shared" si="2586"/>
        <v>5.9664111300334943E-2</v>
      </c>
      <c r="V2212" s="13">
        <f t="shared" si="2587"/>
        <v>3.6021982074211879E-3</v>
      </c>
      <c r="W2212" s="13">
        <f t="shared" si="2588"/>
        <v>3.0473087038033548E-2</v>
      </c>
      <c r="X2212" s="13">
        <f t="shared" si="2589"/>
        <v>2.717589902051832E-2</v>
      </c>
      <c r="Y2212" s="13">
        <f t="shared" si="2590"/>
        <v>1.2117733373249119E-2</v>
      </c>
      <c r="Z2212" s="13">
        <f t="shared" si="2591"/>
        <v>1.6066809933761767E-2</v>
      </c>
      <c r="AA2212" s="13">
        <f t="shared" si="2592"/>
        <v>1.7736151485879568E-2</v>
      </c>
      <c r="AB2212" s="13">
        <f t="shared" si="2593"/>
        <v>9.7894688126312045E-3</v>
      </c>
      <c r="AC2212" s="13">
        <f t="shared" si="2594"/>
        <v>2.2163830718283762E-4</v>
      </c>
      <c r="AD2212" s="13">
        <f t="shared" si="2595"/>
        <v>8.4098101953212837E-3</v>
      </c>
      <c r="AE2212" s="13">
        <f t="shared" si="2596"/>
        <v>7.4998687321875214E-3</v>
      </c>
      <c r="AF2212" s="13">
        <f t="shared" si="2597"/>
        <v>3.3441914676824161E-3</v>
      </c>
      <c r="AG2212" s="13">
        <f t="shared" si="2598"/>
        <v>9.941166502930596E-4</v>
      </c>
      <c r="AH2212" s="13">
        <f t="shared" si="2599"/>
        <v>3.5820952747321862E-3</v>
      </c>
      <c r="AI2212" s="13">
        <f t="shared" si="2600"/>
        <v>3.9542749737768498E-3</v>
      </c>
      <c r="AJ2212" s="13">
        <f t="shared" si="2601"/>
        <v>2.182562071776127E-3</v>
      </c>
      <c r="AK2212" s="13">
        <f t="shared" si="2602"/>
        <v>8.0311009034455389E-4</v>
      </c>
      <c r="AL2212" s="13">
        <f t="shared" si="2603"/>
        <v>8.727744361814704E-6</v>
      </c>
      <c r="AM2212" s="13">
        <f t="shared" si="2604"/>
        <v>1.8567178949230284E-3</v>
      </c>
      <c r="AN2212" s="13">
        <f t="shared" si="2605"/>
        <v>1.6558210186923567E-3</v>
      </c>
      <c r="AO2212" s="13">
        <f t="shared" si="2606"/>
        <v>7.3833059223492195E-4</v>
      </c>
      <c r="AP2212" s="13">
        <f t="shared" si="2607"/>
        <v>2.194810740517011E-4</v>
      </c>
      <c r="AQ2212" s="13">
        <f t="shared" si="2608"/>
        <v>4.8933305459826758E-5</v>
      </c>
      <c r="AR2212" s="13">
        <f t="shared" si="2609"/>
        <v>6.3890251320123292E-4</v>
      </c>
      <c r="AS2212" s="13">
        <f t="shared" si="2610"/>
        <v>7.0528448432283914E-4</v>
      </c>
      <c r="AT2212" s="13">
        <f t="shared" si="2611"/>
        <v>3.8928177112199021E-4</v>
      </c>
      <c r="AU2212" s="13">
        <f t="shared" si="2612"/>
        <v>1.4324271571385469E-4</v>
      </c>
      <c r="AV2212" s="13">
        <f t="shared" si="2613"/>
        <v>3.9531408469130933E-5</v>
      </c>
      <c r="AW2212" s="13">
        <f t="shared" si="2614"/>
        <v>2.386693870416177E-7</v>
      </c>
      <c r="AX2212" s="13">
        <f t="shared" si="2615"/>
        <v>3.4160514736758746E-4</v>
      </c>
      <c r="AY2212" s="13">
        <f t="shared" si="2616"/>
        <v>3.0464347042241446E-4</v>
      </c>
      <c r="AZ2212" s="13">
        <f t="shared" si="2617"/>
        <v>1.3584052346135464E-4</v>
      </c>
      <c r="BA2212" s="13">
        <f t="shared" si="2618"/>
        <v>4.0380859607612016E-5</v>
      </c>
      <c r="BB2212" s="13">
        <f t="shared" si="2619"/>
        <v>9.0029126495170995E-6</v>
      </c>
      <c r="BC2212" s="13">
        <f t="shared" si="2620"/>
        <v>1.6057595001678705E-6</v>
      </c>
      <c r="BD2212" s="13">
        <f t="shared" si="2621"/>
        <v>9.4962210212143228E-5</v>
      </c>
      <c r="BE2212" s="13">
        <f t="shared" si="2622"/>
        <v>1.0482878385318462E-4</v>
      </c>
      <c r="BF2212" s="13">
        <f t="shared" si="2623"/>
        <v>5.786024724776512E-5</v>
      </c>
      <c r="BG2212" s="13">
        <f t="shared" si="2624"/>
        <v>2.1290642312269261E-5</v>
      </c>
      <c r="BH2212" s="13">
        <f t="shared" si="2625"/>
        <v>5.8756850121284921E-6</v>
      </c>
      <c r="BI2212" s="13">
        <f t="shared" si="2626"/>
        <v>1.2972337369777251E-6</v>
      </c>
      <c r="BJ2212" s="14">
        <f t="shared" si="2627"/>
        <v>0.40207652127312893</v>
      </c>
      <c r="BK2212" s="14">
        <f t="shared" si="2628"/>
        <v>0.30679332754508248</v>
      </c>
      <c r="BL2212" s="14">
        <f t="shared" si="2629"/>
        <v>0.27517470508932074</v>
      </c>
      <c r="BM2212" s="14">
        <f t="shared" si="2630"/>
        <v>0.32196666121663786</v>
      </c>
      <c r="BN2212" s="14">
        <f t="shared" si="2631"/>
        <v>0.67784029782362065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1.3434343434343401</v>
      </c>
      <c r="F2213" s="10">
        <f>VLOOKUP(B2213,home!$B$2:$E$405,3,FALSE)</f>
        <v>1.32</v>
      </c>
      <c r="G2213" s="10">
        <f>VLOOKUP(C2213,away!$B$2:$E$405,4,FALSE)</f>
        <v>0.66</v>
      </c>
      <c r="H2213" s="10">
        <f>VLOOKUP(A2213,away!$A$2:$E$405,3,FALSE)</f>
        <v>0.98989898989898994</v>
      </c>
      <c r="I2213" s="10">
        <f>VLOOKUP(C2213,away!$B$2:$E$405,3,FALSE)</f>
        <v>0.66</v>
      </c>
      <c r="J2213" s="10">
        <f>VLOOKUP(B2213,home!$B$2:$E$405,4,FALSE)</f>
        <v>1.32</v>
      </c>
      <c r="K2213" s="12">
        <f t="shared" si="2576"/>
        <v>1.1703999999999972</v>
      </c>
      <c r="L2213" s="12">
        <f t="shared" si="2577"/>
        <v>0.86240000000000017</v>
      </c>
      <c r="M2213" s="13">
        <f t="shared" si="2578"/>
        <v>0.13096829604434382</v>
      </c>
      <c r="N2213" s="13">
        <f t="shared" si="2579"/>
        <v>0.15328529369029961</v>
      </c>
      <c r="O2213" s="13">
        <f t="shared" si="2580"/>
        <v>0.11294705850864215</v>
      </c>
      <c r="P2213" s="13">
        <f t="shared" si="2581"/>
        <v>0.13219323727851442</v>
      </c>
      <c r="Q2213" s="13">
        <f t="shared" si="2582"/>
        <v>8.9702553867563151E-2</v>
      </c>
      <c r="R2213" s="13">
        <f t="shared" si="2583"/>
        <v>4.8702771628926493E-2</v>
      </c>
      <c r="S2213" s="13">
        <f t="shared" si="2584"/>
        <v>3.3357408834762653E-2</v>
      </c>
      <c r="T2213" s="13">
        <f t="shared" si="2585"/>
        <v>7.7359482455386486E-2</v>
      </c>
      <c r="U2213" s="13">
        <f t="shared" si="2586"/>
        <v>5.7001723914495421E-2</v>
      </c>
      <c r="V2213" s="13">
        <f t="shared" si="2587"/>
        <v>3.7410443716997511E-3</v>
      </c>
      <c r="W2213" s="13">
        <f t="shared" si="2588"/>
        <v>3.4995956348865223E-2</v>
      </c>
      <c r="X2213" s="13">
        <f t="shared" si="2589"/>
        <v>3.0180512755261377E-2</v>
      </c>
      <c r="Y2213" s="13">
        <f t="shared" si="2590"/>
        <v>1.3013837100068705E-2</v>
      </c>
      <c r="Z2213" s="13">
        <f t="shared" si="2591"/>
        <v>1.4000423417595404E-2</v>
      </c>
      <c r="AA2213" s="13">
        <f t="shared" si="2592"/>
        <v>1.6386095567953621E-2</v>
      </c>
      <c r="AB2213" s="13">
        <f t="shared" si="2593"/>
        <v>9.5891431263664378E-3</v>
      </c>
      <c r="AC2213" s="13">
        <f t="shared" si="2594"/>
        <v>2.3600213812915462E-4</v>
      </c>
      <c r="AD2213" s="13">
        <f t="shared" si="2595"/>
        <v>1.0239816827677935E-2</v>
      </c>
      <c r="AE2213" s="13">
        <f t="shared" si="2596"/>
        <v>8.8308180321894532E-3</v>
      </c>
      <c r="AF2213" s="13">
        <f t="shared" si="2597"/>
        <v>3.8078487354800926E-3</v>
      </c>
      <c r="AG2213" s="13">
        <f t="shared" si="2598"/>
        <v>1.0946295831593441E-3</v>
      </c>
      <c r="AH2213" s="13">
        <f t="shared" si="2599"/>
        <v>3.0184912888335698E-3</v>
      </c>
      <c r="AI2213" s="13">
        <f t="shared" si="2600"/>
        <v>3.5328422044508014E-3</v>
      </c>
      <c r="AJ2213" s="13">
        <f t="shared" si="2601"/>
        <v>2.0674192580446044E-3</v>
      </c>
      <c r="AK2213" s="13">
        <f t="shared" si="2602"/>
        <v>8.0656916653846654E-4</v>
      </c>
      <c r="AL2213" s="13">
        <f t="shared" si="2603"/>
        <v>9.5283782674796232E-6</v>
      </c>
      <c r="AM2213" s="13">
        <f t="shared" si="2604"/>
        <v>2.3969363230228447E-3</v>
      </c>
      <c r="AN2213" s="13">
        <f t="shared" si="2605"/>
        <v>2.0671178849749022E-3</v>
      </c>
      <c r="AO2213" s="13">
        <f t="shared" si="2606"/>
        <v>8.9134123200117774E-4</v>
      </c>
      <c r="AP2213" s="13">
        <f t="shared" si="2607"/>
        <v>2.5623089282593859E-4</v>
      </c>
      <c r="AQ2213" s="13">
        <f t="shared" si="2608"/>
        <v>5.5243380493272373E-5</v>
      </c>
      <c r="AR2213" s="13">
        <f t="shared" si="2609"/>
        <v>5.2062937749801429E-4</v>
      </c>
      <c r="AS2213" s="13">
        <f t="shared" si="2610"/>
        <v>6.0934462342367439E-4</v>
      </c>
      <c r="AT2213" s="13">
        <f t="shared" si="2611"/>
        <v>3.5658847362753354E-4</v>
      </c>
      <c r="AU2213" s="13">
        <f t="shared" si="2612"/>
        <v>1.3911704984455477E-4</v>
      </c>
      <c r="AV2213" s="13">
        <f t="shared" si="2613"/>
        <v>4.0705648784516607E-5</v>
      </c>
      <c r="AW2213" s="13">
        <f t="shared" si="2614"/>
        <v>2.6715268911889454E-7</v>
      </c>
      <c r="AX2213" s="13">
        <f t="shared" si="2615"/>
        <v>4.675623787443218E-4</v>
      </c>
      <c r="AY2213" s="13">
        <f t="shared" si="2616"/>
        <v>4.0322579542910328E-4</v>
      </c>
      <c r="AZ2213" s="13">
        <f t="shared" si="2617"/>
        <v>1.7387096298902933E-4</v>
      </c>
      <c r="BA2213" s="13">
        <f t="shared" si="2618"/>
        <v>4.9982106160579639E-5</v>
      </c>
      <c r="BB2213" s="13">
        <f t="shared" si="2619"/>
        <v>1.0776142088220972E-5</v>
      </c>
      <c r="BC2213" s="13">
        <f t="shared" si="2620"/>
        <v>1.858668987376354E-6</v>
      </c>
      <c r="BD2213" s="13">
        <f t="shared" si="2621"/>
        <v>7.483179585904791E-5</v>
      </c>
      <c r="BE2213" s="13">
        <f t="shared" si="2622"/>
        <v>8.758313387342945E-5</v>
      </c>
      <c r="BF2213" s="13">
        <f t="shared" si="2623"/>
        <v>5.1253649942730812E-5</v>
      </c>
      <c r="BG2213" s="13">
        <f t="shared" si="2624"/>
        <v>1.9995757297657334E-5</v>
      </c>
      <c r="BH2213" s="13">
        <f t="shared" si="2625"/>
        <v>5.8507585852945192E-6</v>
      </c>
      <c r="BI2213" s="13">
        <f t="shared" si="2626"/>
        <v>1.3695455696457375E-6</v>
      </c>
      <c r="BJ2213" s="14">
        <f t="shared" si="2627"/>
        <v>0.42928489516366819</v>
      </c>
      <c r="BK2213" s="14">
        <f t="shared" si="2628"/>
        <v>0.30090874284114633</v>
      </c>
      <c r="BL2213" s="14">
        <f t="shared" si="2629"/>
        <v>0.25595938447855759</v>
      </c>
      <c r="BM2213" s="14">
        <f t="shared" si="2630"/>
        <v>0.33195127623993798</v>
      </c>
      <c r="BN2213" s="14">
        <f t="shared" si="2631"/>
        <v>0.66779921101828965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1.3434343434343401</v>
      </c>
      <c r="F2214" s="10">
        <f>VLOOKUP(B2214,home!$B$2:$E$405,3,FALSE)</f>
        <v>1.57</v>
      </c>
      <c r="G2214" s="10">
        <f>VLOOKUP(C2214,away!$B$2:$E$405,4,FALSE)</f>
        <v>1.24</v>
      </c>
      <c r="H2214" s="10">
        <f>VLOOKUP(A2214,away!$A$2:$E$405,3,FALSE)</f>
        <v>0.98989898989898994</v>
      </c>
      <c r="I2214" s="10">
        <f>VLOOKUP(C2214,away!$B$2:$E$405,3,FALSE)</f>
        <v>0.41</v>
      </c>
      <c r="J2214" s="10">
        <f>VLOOKUP(B2214,home!$B$2:$E$405,4,FALSE)</f>
        <v>1.57</v>
      </c>
      <c r="K2214" s="12">
        <f t="shared" si="2576"/>
        <v>2.6153979797979736</v>
      </c>
      <c r="L2214" s="12">
        <f t="shared" si="2577"/>
        <v>0.63719797979797987</v>
      </c>
      <c r="M2214" s="13">
        <f t="shared" si="2578"/>
        <v>3.867368209165916E-2</v>
      </c>
      <c r="N2214" s="13">
        <f t="shared" si="2579"/>
        <v>0.10114707001387442</v>
      </c>
      <c r="O2214" s="13">
        <f t="shared" si="2580"/>
        <v>2.4642792100154531E-2</v>
      </c>
      <c r="P2214" s="13">
        <f t="shared" si="2581"/>
        <v>6.4450708675325624E-2</v>
      </c>
      <c r="Q2214" s="13">
        <f t="shared" si="2582"/>
        <v>0.13226992128838572</v>
      </c>
      <c r="R2214" s="13">
        <f t="shared" si="2583"/>
        <v>7.8511686714000401E-3</v>
      </c>
      <c r="S2214" s="13">
        <f t="shared" si="2584"/>
        <v>2.6852200411811661E-2</v>
      </c>
      <c r="T2214" s="13">
        <f t="shared" si="2585"/>
        <v>8.4282126632997195E-2</v>
      </c>
      <c r="U2214" s="13">
        <f t="shared" si="2586"/>
        <v>2.0533930682232804E-2</v>
      </c>
      <c r="V2214" s="13">
        <f t="shared" si="2587"/>
        <v>4.9722109381528188E-3</v>
      </c>
      <c r="W2214" s="13">
        <f t="shared" si="2588"/>
        <v>0.11531282830856034</v>
      </c>
      <c r="X2214" s="13">
        <f t="shared" si="2589"/>
        <v>7.3477101243005952E-2</v>
      </c>
      <c r="Y2214" s="13">
        <f t="shared" si="2590"/>
        <v>2.3409730236727509E-2</v>
      </c>
      <c r="Z2214" s="13">
        <f t="shared" si="2591"/>
        <v>1.6675829388230988E-3</v>
      </c>
      <c r="AA2214" s="13">
        <f t="shared" si="2592"/>
        <v>4.3613930493435005E-3</v>
      </c>
      <c r="AB2214" s="13">
        <f t="shared" si="2593"/>
        <v>5.7033892851789591E-3</v>
      </c>
      <c r="AC2214" s="13">
        <f t="shared" si="2594"/>
        <v>5.1789502142509606E-4</v>
      </c>
      <c r="AD2214" s="13">
        <f t="shared" si="2595"/>
        <v>7.5397234550749814E-2</v>
      </c>
      <c r="AE2214" s="13">
        <f t="shared" si="2596"/>
        <v>4.804296553809223E-2</v>
      </c>
      <c r="AF2214" s="13">
        <f t="shared" si="2597"/>
        <v>1.5306440292188165E-2</v>
      </c>
      <c r="AG2214" s="13">
        <f t="shared" si="2598"/>
        <v>3.2510776106935671E-3</v>
      </c>
      <c r="AH2214" s="13">
        <f t="shared" si="2599"/>
        <v>2.656451199409142E-4</v>
      </c>
      <c r="AI2214" s="13">
        <f t="shared" si="2600"/>
        <v>6.9476771003665729E-4</v>
      </c>
      <c r="AJ2214" s="13">
        <f t="shared" si="2601"/>
        <v>9.0854703262936915E-4</v>
      </c>
      <c r="AK2214" s="13">
        <f t="shared" si="2602"/>
        <v>7.9207069123009852E-4</v>
      </c>
      <c r="AL2214" s="13">
        <f t="shared" si="2603"/>
        <v>3.4523427142169394E-5</v>
      </c>
      <c r="AM2214" s="13">
        <f t="shared" si="2604"/>
        <v>3.9438754985277012E-2</v>
      </c>
      <c r="AN2214" s="13">
        <f t="shared" si="2605"/>
        <v>2.5130295002366024E-2</v>
      </c>
      <c r="AO2214" s="13">
        <f t="shared" si="2606"/>
        <v>8.0064866036174479E-3</v>
      </c>
      <c r="AP2214" s="13">
        <f t="shared" si="2607"/>
        <v>1.7005723630348761E-3</v>
      </c>
      <c r="AQ2214" s="13">
        <f t="shared" si="2608"/>
        <v>2.7090031855652493E-4</v>
      </c>
      <c r="AR2214" s="13">
        <f t="shared" si="2609"/>
        <v>3.3853706753908533E-5</v>
      </c>
      <c r="AS2214" s="13">
        <f t="shared" si="2610"/>
        <v>8.8540916252845381E-5</v>
      </c>
      <c r="AT2214" s="13">
        <f t="shared" si="2611"/>
        <v>1.1578486674857671E-4</v>
      </c>
      <c r="AU2214" s="13">
        <f t="shared" si="2612"/>
        <v>1.0094116886180171E-4</v>
      </c>
      <c r="AV2214" s="13">
        <f t="shared" si="2613"/>
        <v>6.6000332279900567E-5</v>
      </c>
      <c r="AW2214" s="13">
        <f t="shared" si="2614"/>
        <v>1.5981722114596991E-6</v>
      </c>
      <c r="AX2214" s="13">
        <f t="shared" si="2615"/>
        <v>1.719134001904012E-2</v>
      </c>
      <c r="AY2214" s="13">
        <f t="shared" si="2616"/>
        <v>1.0954287130152529E-2</v>
      </c>
      <c r="AZ2214" s="13">
        <f t="shared" si="2617"/>
        <v>3.4900248147301006E-3</v>
      </c>
      <c r="BA2214" s="13">
        <f t="shared" si="2618"/>
        <v>7.4127892046361315E-4</v>
      </c>
      <c r="BB2214" s="13">
        <f t="shared" si="2619"/>
        <v>1.1808535764656042E-4</v>
      </c>
      <c r="BC2214" s="13">
        <f t="shared" si="2620"/>
        <v>1.5048750267222053E-5</v>
      </c>
      <c r="BD2214" s="13">
        <f t="shared" si="2621"/>
        <v>3.5952522587106208E-6</v>
      </c>
      <c r="BE2214" s="13">
        <f t="shared" si="2622"/>
        <v>9.4030154942958585E-6</v>
      </c>
      <c r="BF2214" s="13">
        <f t="shared" si="2623"/>
        <v>1.229631386389522E-5</v>
      </c>
      <c r="BG2214" s="13">
        <f t="shared" si="2624"/>
        <v>1.0719918146197792E-5</v>
      </c>
      <c r="BH2214" s="13">
        <f t="shared" si="2625"/>
        <v>7.0092130657913346E-6</v>
      </c>
      <c r="BI2214" s="13">
        <f t="shared" si="2626"/>
        <v>3.6663763384488441E-6</v>
      </c>
      <c r="BJ2214" s="14">
        <f t="shared" si="2627"/>
        <v>0.7789535699804272</v>
      </c>
      <c r="BK2214" s="14">
        <f t="shared" si="2628"/>
        <v>0.14645550769566906</v>
      </c>
      <c r="BL2214" s="14">
        <f t="shared" si="2629"/>
        <v>6.6205515422211245E-2</v>
      </c>
      <c r="BM2214" s="14">
        <f t="shared" si="2630"/>
        <v>0.61329414423838979</v>
      </c>
      <c r="BN2214" s="14">
        <f t="shared" si="2631"/>
        <v>0.36903534284079947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1.55</v>
      </c>
      <c r="F2215" s="10">
        <f>VLOOKUP(B2215,home!$B$2:$E$405,3,FALSE)</f>
        <v>1.1100000000000001</v>
      </c>
      <c r="G2215" s="10">
        <f>VLOOKUP(C2215,away!$B$2:$E$405,4,FALSE)</f>
        <v>0.74</v>
      </c>
      <c r="H2215" s="10">
        <f>VLOOKUP(A2215,away!$A$2:$E$405,3,FALSE)</f>
        <v>1.0857142857142901</v>
      </c>
      <c r="I2215" s="10">
        <f>VLOOKUP(C2215,away!$B$2:$E$405,3,FALSE)</f>
        <v>0.74</v>
      </c>
      <c r="J2215" s="10">
        <f>VLOOKUP(B2215,home!$B$2:$E$405,4,FALSE)</f>
        <v>1.1100000000000001</v>
      </c>
      <c r="K2215" s="12">
        <f t="shared" si="2576"/>
        <v>1.2731700000000001</v>
      </c>
      <c r="L2215" s="12">
        <f t="shared" si="2577"/>
        <v>0.89180571428571787</v>
      </c>
      <c r="M2215" s="13">
        <f t="shared" si="2578"/>
        <v>0.11475272141524406</v>
      </c>
      <c r="N2215" s="13">
        <f t="shared" si="2579"/>
        <v>0.14609972232424631</v>
      </c>
      <c r="O2215" s="13">
        <f t="shared" si="2580"/>
        <v>0.10233713268795172</v>
      </c>
      <c r="P2215" s="13">
        <f t="shared" si="2581"/>
        <v>0.13029256722431953</v>
      </c>
      <c r="Q2215" s="13">
        <f t="shared" si="2582"/>
        <v>9.3004891735780373E-2</v>
      </c>
      <c r="R2215" s="13">
        <f t="shared" si="2583"/>
        <v>4.5632419857365526E-2</v>
      </c>
      <c r="S2215" s="13">
        <f t="shared" si="2584"/>
        <v>3.698420583088817E-2</v>
      </c>
      <c r="T2215" s="13">
        <f t="shared" si="2585"/>
        <v>8.2942293906493478E-2</v>
      </c>
      <c r="U2215" s="13">
        <f t="shared" si="2586"/>
        <v>5.8097827989802085E-2</v>
      </c>
      <c r="V2215" s="13">
        <f t="shared" si="2587"/>
        <v>4.6658463762865856E-3</v>
      </c>
      <c r="W2215" s="13">
        <f t="shared" si="2588"/>
        <v>3.9470346003747825E-2</v>
      </c>
      <c r="X2215" s="13">
        <f t="shared" si="2589"/>
        <v>3.5199880110976758E-2</v>
      </c>
      <c r="Y2215" s="13">
        <f t="shared" si="2590"/>
        <v>1.5695727112570629E-2</v>
      </c>
      <c r="Z2215" s="13">
        <f t="shared" si="2591"/>
        <v>1.3565084261827882E-2</v>
      </c>
      <c r="AA2215" s="13">
        <f t="shared" si="2592"/>
        <v>1.7270658329631407E-2</v>
      </c>
      <c r="AB2215" s="13">
        <f t="shared" si="2593"/>
        <v>1.0994242032768413E-2</v>
      </c>
      <c r="AC2215" s="13">
        <f t="shared" si="2594"/>
        <v>3.3110603780412247E-4</v>
      </c>
      <c r="AD2215" s="13">
        <f t="shared" si="2595"/>
        <v>1.2563115105397911E-2</v>
      </c>
      <c r="AE2215" s="13">
        <f t="shared" si="2596"/>
        <v>1.1203857840223076E-2</v>
      </c>
      <c r="AF2215" s="13">
        <f t="shared" si="2597"/>
        <v>4.9958322219778896E-3</v>
      </c>
      <c r="AG2215" s="13">
        <f t="shared" si="2598"/>
        <v>1.485103907724199E-3</v>
      </c>
      <c r="AH2215" s="13">
        <f t="shared" si="2599"/>
        <v>3.0243549148663406E-3</v>
      </c>
      <c r="AI2215" s="13">
        <f t="shared" si="2600"/>
        <v>3.8505179469603798E-3</v>
      </c>
      <c r="AJ2215" s="13">
        <f t="shared" si="2601"/>
        <v>2.4511819672657742E-3</v>
      </c>
      <c r="AK2215" s="13">
        <f t="shared" si="2602"/>
        <v>1.0402571150879218E-3</v>
      </c>
      <c r="AL2215" s="13">
        <f t="shared" si="2603"/>
        <v>1.5037780422779845E-5</v>
      </c>
      <c r="AM2215" s="13">
        <f t="shared" si="2604"/>
        <v>3.1989962517478881E-3</v>
      </c>
      <c r="AN2215" s="13">
        <f t="shared" si="2605"/>
        <v>2.8528831372873595E-3</v>
      </c>
      <c r="AO2215" s="13">
        <f t="shared" si="2606"/>
        <v>1.2721087420111165E-3</v>
      </c>
      <c r="AP2215" s="13">
        <f t="shared" si="2607"/>
        <v>3.7815794843944325E-4</v>
      </c>
      <c r="AQ2215" s="13">
        <f t="shared" si="2608"/>
        <v>8.4310854830214831E-5</v>
      </c>
      <c r="AR2215" s="13">
        <f t="shared" si="2609"/>
        <v>5.3942739902117991E-4</v>
      </c>
      <c r="AS2215" s="13">
        <f t="shared" si="2610"/>
        <v>6.8678278161179572E-4</v>
      </c>
      <c r="AT2215" s="13">
        <f t="shared" si="2611"/>
        <v>4.3719561703234512E-4</v>
      </c>
      <c r="AU2215" s="13">
        <f t="shared" si="2612"/>
        <v>1.8554144791235692E-4</v>
      </c>
      <c r="AV2215" s="13">
        <f t="shared" si="2613"/>
        <v>5.905645130964389E-5</v>
      </c>
      <c r="AW2215" s="13">
        <f t="shared" si="2614"/>
        <v>4.7428335769766455E-7</v>
      </c>
      <c r="AX2215" s="13">
        <f t="shared" si="2615"/>
        <v>6.7881100963964344E-4</v>
      </c>
      <c r="AY2215" s="13">
        <f t="shared" si="2616"/>
        <v>6.0536753731669157E-4</v>
      </c>
      <c r="AZ2215" s="13">
        <f t="shared" si="2617"/>
        <v>2.6993511451104898E-4</v>
      </c>
      <c r="BA2215" s="13">
        <f t="shared" si="2618"/>
        <v>8.0243225869107703E-5</v>
      </c>
      <c r="BB2215" s="13">
        <f t="shared" si="2619"/>
        <v>1.7890341840697445E-5</v>
      </c>
      <c r="BC2215" s="13">
        <f t="shared" si="2620"/>
        <v>3.1909418168117713E-6</v>
      </c>
      <c r="BD2215" s="13">
        <f t="shared" si="2621"/>
        <v>8.0177406148228359E-5</v>
      </c>
      <c r="BE2215" s="13">
        <f t="shared" si="2622"/>
        <v>1.0207946818573993E-4</v>
      </c>
      <c r="BF2215" s="13">
        <f t="shared" si="2623"/>
        <v>6.4982258255019267E-5</v>
      </c>
      <c r="BG2215" s="13">
        <f t="shared" si="2624"/>
        <v>2.7577820580847623E-5</v>
      </c>
      <c r="BH2215" s="13">
        <f t="shared" si="2625"/>
        <v>8.7778134572294469E-6</v>
      </c>
      <c r="BI2215" s="13">
        <f t="shared" si="2626"/>
        <v>2.2351297518681601E-6</v>
      </c>
      <c r="BJ2215" s="14">
        <f t="shared" si="2627"/>
        <v>0.4521026653744486</v>
      </c>
      <c r="BK2215" s="14">
        <f t="shared" si="2628"/>
        <v>0.28764685220228198</v>
      </c>
      <c r="BL2215" s="14">
        <f t="shared" si="2629"/>
        <v>0.24689242643496581</v>
      </c>
      <c r="BM2215" s="14">
        <f t="shared" si="2630"/>
        <v>0.36748267977465776</v>
      </c>
      <c r="BN2215" s="14">
        <f t="shared" si="2631"/>
        <v>0.63211945524490754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1.55</v>
      </c>
      <c r="F2216" s="10">
        <f>VLOOKUP(B2216,home!$B$2:$E$405,3,FALSE)</f>
        <v>1.05</v>
      </c>
      <c r="G2216" s="10">
        <f>VLOOKUP(C2216,away!$B$2:$E$405,4,FALSE)</f>
        <v>1.08</v>
      </c>
      <c r="H2216" s="10">
        <f>VLOOKUP(A2216,away!$A$2:$E$405,3,FALSE)</f>
        <v>1.0857142857142901</v>
      </c>
      <c r="I2216" s="10">
        <f>VLOOKUP(C2216,away!$B$2:$E$405,3,FALSE)</f>
        <v>0.86</v>
      </c>
      <c r="J2216" s="10">
        <f>VLOOKUP(B2216,home!$B$2:$E$405,4,FALSE)</f>
        <v>1.05</v>
      </c>
      <c r="K2216" s="12">
        <f t="shared" si="2576"/>
        <v>1.7577000000000003</v>
      </c>
      <c r="L2216" s="12">
        <f t="shared" si="2577"/>
        <v>0.98040000000000405</v>
      </c>
      <c r="M2216" s="13">
        <f t="shared" si="2578"/>
        <v>6.4693147175591117E-2</v>
      </c>
      <c r="N2216" s="13">
        <f t="shared" si="2579"/>
        <v>0.11371114479053651</v>
      </c>
      <c r="O2216" s="13">
        <f t="shared" si="2580"/>
        <v>6.3425161490949802E-2</v>
      </c>
      <c r="P2216" s="13">
        <f t="shared" si="2581"/>
        <v>0.11148240635264246</v>
      </c>
      <c r="Q2216" s="13">
        <f t="shared" si="2582"/>
        <v>9.9935039599163084E-2</v>
      </c>
      <c r="R2216" s="13">
        <f t="shared" si="2583"/>
        <v>3.1091014162863716E-2</v>
      </c>
      <c r="S2216" s="13">
        <f t="shared" si="2584"/>
        <v>4.8027988545844537E-2</v>
      </c>
      <c r="T2216" s="13">
        <f t="shared" si="2585"/>
        <v>9.7976312823019884E-2</v>
      </c>
      <c r="U2216" s="13">
        <f t="shared" si="2586"/>
        <v>5.4648675594065547E-2</v>
      </c>
      <c r="V2216" s="13">
        <f t="shared" si="2587"/>
        <v>9.1960207862086096E-3</v>
      </c>
      <c r="W2216" s="13">
        <f t="shared" si="2588"/>
        <v>5.8551939701149643E-2</v>
      </c>
      <c r="X2216" s="13">
        <f t="shared" si="2589"/>
        <v>5.7404321683007346E-2</v>
      </c>
      <c r="Y2216" s="13">
        <f t="shared" si="2590"/>
        <v>2.8139598489010313E-2</v>
      </c>
      <c r="Z2216" s="13">
        <f t="shared" si="2591"/>
        <v>1.0160543428423905E-2</v>
      </c>
      <c r="AA2216" s="13">
        <f t="shared" si="2592"/>
        <v>1.7859187184140698E-2</v>
      </c>
      <c r="AB2216" s="13">
        <f t="shared" si="2593"/>
        <v>1.569554665678206E-2</v>
      </c>
      <c r="AC2216" s="13">
        <f t="shared" si="2594"/>
        <v>9.9043964746843333E-4</v>
      </c>
      <c r="AD2216" s="13">
        <f t="shared" si="2595"/>
        <v>2.5729186103177693E-2</v>
      </c>
      <c r="AE2216" s="13">
        <f t="shared" si="2596"/>
        <v>2.5224894055555516E-2</v>
      </c>
      <c r="AF2216" s="13">
        <f t="shared" si="2597"/>
        <v>1.2365243066033363E-2</v>
      </c>
      <c r="AG2216" s="13">
        <f t="shared" si="2598"/>
        <v>4.0409614339797194E-3</v>
      </c>
      <c r="AH2216" s="13">
        <f t="shared" si="2599"/>
        <v>2.490349194306709E-3</v>
      </c>
      <c r="AI2216" s="13">
        <f t="shared" si="2600"/>
        <v>4.377286778832902E-3</v>
      </c>
      <c r="AJ2216" s="13">
        <f t="shared" si="2601"/>
        <v>3.8469784855772985E-3</v>
      </c>
      <c r="AK2216" s="13">
        <f t="shared" si="2602"/>
        <v>2.2539446946997391E-3</v>
      </c>
      <c r="AL2216" s="13">
        <f t="shared" si="2603"/>
        <v>6.8270968451820388E-5</v>
      </c>
      <c r="AM2216" s="13">
        <f t="shared" si="2604"/>
        <v>9.0448380827110875E-3</v>
      </c>
      <c r="AN2216" s="13">
        <f t="shared" si="2605"/>
        <v>8.867559256289988E-3</v>
      </c>
      <c r="AO2216" s="13">
        <f t="shared" si="2606"/>
        <v>4.3468775474333693E-3</v>
      </c>
      <c r="AP2216" s="13">
        <f t="shared" si="2607"/>
        <v>1.4205595825012309E-3</v>
      </c>
      <c r="AQ2216" s="13">
        <f t="shared" si="2608"/>
        <v>3.481791536710531E-4</v>
      </c>
      <c r="AR2216" s="13">
        <f t="shared" si="2609"/>
        <v>4.883076700196616E-4</v>
      </c>
      <c r="AS2216" s="13">
        <f t="shared" si="2610"/>
        <v>8.5829839159355919E-4</v>
      </c>
      <c r="AT2216" s="13">
        <f t="shared" si="2611"/>
        <v>7.5431554145199997E-4</v>
      </c>
      <c r="AU2216" s="13">
        <f t="shared" si="2612"/>
        <v>4.4195347573672673E-4</v>
      </c>
      <c r="AV2216" s="13">
        <f t="shared" si="2613"/>
        <v>1.9420540607561124E-4</v>
      </c>
      <c r="AW2216" s="13">
        <f t="shared" si="2614"/>
        <v>3.2679967659808052E-6</v>
      </c>
      <c r="AX2216" s="13">
        <f t="shared" si="2615"/>
        <v>2.6496853163302139E-3</v>
      </c>
      <c r="AY2216" s="13">
        <f t="shared" si="2616"/>
        <v>2.5977514841301523E-3</v>
      </c>
      <c r="AZ2216" s="13">
        <f t="shared" si="2617"/>
        <v>1.2734177775206058E-3</v>
      </c>
      <c r="BA2216" s="13">
        <f t="shared" si="2618"/>
        <v>4.1615292969373572E-4</v>
      </c>
      <c r="BB2216" s="13">
        <f t="shared" si="2619"/>
        <v>1.0199908306793503E-4</v>
      </c>
      <c r="BC2216" s="13">
        <f t="shared" si="2620"/>
        <v>1.9999980207960788E-5</v>
      </c>
      <c r="BD2216" s="13">
        <f t="shared" si="2621"/>
        <v>7.9789473281213012E-5</v>
      </c>
      <c r="BE2216" s="13">
        <f t="shared" si="2622"/>
        <v>1.4024595718638812E-4</v>
      </c>
      <c r="BF2216" s="13">
        <f t="shared" si="2623"/>
        <v>1.2325515947325726E-4</v>
      </c>
      <c r="BG2216" s="13">
        <f t="shared" si="2624"/>
        <v>7.2215197935381422E-5</v>
      </c>
      <c r="BH2216" s="13">
        <f t="shared" si="2625"/>
        <v>3.1733163352754997E-5</v>
      </c>
      <c r="BI2216" s="13">
        <f t="shared" si="2626"/>
        <v>1.1155476245027493E-5</v>
      </c>
      <c r="BJ2216" s="14">
        <f t="shared" si="2627"/>
        <v>0.5541656619381905</v>
      </c>
      <c r="BK2216" s="14">
        <f t="shared" si="2628"/>
        <v>0.23705602496033712</v>
      </c>
      <c r="BL2216" s="14">
        <f t="shared" si="2629"/>
        <v>0.19888361915457009</v>
      </c>
      <c r="BM2216" s="14">
        <f t="shared" si="2630"/>
        <v>0.5133334524224108</v>
      </c>
      <c r="BN2216" s="14">
        <f t="shared" si="2631"/>
        <v>0.48433791357174666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1.55</v>
      </c>
      <c r="F2217" s="10">
        <f>VLOOKUP(B2217,home!$B$2:$E$405,3,FALSE)</f>
        <v>1.1299999999999999</v>
      </c>
      <c r="G2217" s="10">
        <f>VLOOKUP(C2217,away!$B$2:$E$405,4,FALSE)</f>
        <v>1.2</v>
      </c>
      <c r="H2217" s="10">
        <f>VLOOKUP(A2217,away!$A$2:$E$405,3,FALSE)</f>
        <v>1.0857142857142901</v>
      </c>
      <c r="I2217" s="10">
        <f>VLOOKUP(C2217,away!$B$2:$E$405,3,FALSE)</f>
        <v>1.01</v>
      </c>
      <c r="J2217" s="10">
        <f>VLOOKUP(B2217,home!$B$2:$E$405,4,FALSE)</f>
        <v>1.1299999999999999</v>
      </c>
      <c r="K2217" s="12">
        <f t="shared" si="2576"/>
        <v>2.1017999999999999</v>
      </c>
      <c r="L2217" s="12">
        <f t="shared" si="2577"/>
        <v>1.239125714285719</v>
      </c>
      <c r="M2217" s="13">
        <f t="shared" si="2578"/>
        <v>3.5404168402705355E-2</v>
      </c>
      <c r="N2217" s="13">
        <f t="shared" si="2579"/>
        <v>7.4412481148806095E-2</v>
      </c>
      <c r="O2217" s="13">
        <f t="shared" si="2580"/>
        <v>4.3870215460694154E-2</v>
      </c>
      <c r="P2217" s="13">
        <f t="shared" si="2581"/>
        <v>9.2206418855286951E-2</v>
      </c>
      <c r="Q2217" s="13">
        <f t="shared" si="2582"/>
        <v>7.8200076439280355E-2</v>
      </c>
      <c r="R2217" s="13">
        <f t="shared" si="2583"/>
        <v>2.7180356034300523E-2</v>
      </c>
      <c r="S2217" s="13">
        <f t="shared" si="2584"/>
        <v>6.0035470833619091E-2</v>
      </c>
      <c r="T2217" s="13">
        <f t="shared" si="2585"/>
        <v>9.6899725575021092E-2</v>
      </c>
      <c r="U2217" s="13">
        <f t="shared" si="2586"/>
        <v>5.712767231289282E-2</v>
      </c>
      <c r="V2217" s="13">
        <f t="shared" si="2587"/>
        <v>1.7372893957612972E-2</v>
      </c>
      <c r="W2217" s="13">
        <f t="shared" si="2588"/>
        <v>5.4786973553359805E-2</v>
      </c>
      <c r="X2217" s="13">
        <f t="shared" si="2589"/>
        <v>6.7887947737859763E-2</v>
      </c>
      <c r="Y2217" s="13">
        <f t="shared" si="2590"/>
        <v>4.2060850866033526E-2</v>
      </c>
      <c r="Z2217" s="13">
        <f t="shared" si="2591"/>
        <v>1.1226626028514267E-2</v>
      </c>
      <c r="AA2217" s="13">
        <f t="shared" si="2592"/>
        <v>2.3596122586731279E-2</v>
      </c>
      <c r="AB2217" s="13">
        <f t="shared" si="2593"/>
        <v>2.4797165226395912E-2</v>
      </c>
      <c r="AC2217" s="13">
        <f t="shared" si="2594"/>
        <v>2.827866761978761E-3</v>
      </c>
      <c r="AD2217" s="13">
        <f t="shared" si="2595"/>
        <v>2.8787815253612917E-2</v>
      </c>
      <c r="AE2217" s="13">
        <f t="shared" si="2596"/>
        <v>3.5671722138858421E-2</v>
      </c>
      <c r="AF2217" s="13">
        <f t="shared" si="2597"/>
        <v>2.2100874087557322E-2</v>
      </c>
      <c r="AG2217" s="13">
        <f t="shared" si="2598"/>
        <v>9.1285871300277373E-3</v>
      </c>
      <c r="AH2217" s="13">
        <f t="shared" si="2599"/>
        <v>3.4778002491503467E-3</v>
      </c>
      <c r="AI2217" s="13">
        <f t="shared" si="2600"/>
        <v>7.3096405636641961E-3</v>
      </c>
      <c r="AJ2217" s="13">
        <f t="shared" si="2601"/>
        <v>7.6817012683547065E-3</v>
      </c>
      <c r="AK2217" s="13">
        <f t="shared" si="2602"/>
        <v>5.3817999086093063E-3</v>
      </c>
      <c r="AL2217" s="13">
        <f t="shared" si="2603"/>
        <v>2.9459521732704518E-4</v>
      </c>
      <c r="AM2217" s="13">
        <f t="shared" si="2604"/>
        <v>1.2101246020008716E-2</v>
      </c>
      <c r="AN2217" s="13">
        <f t="shared" si="2605"/>
        <v>1.4994965118290515E-2</v>
      </c>
      <c r="AO2217" s="13">
        <f t="shared" si="2606"/>
        <v>9.290323431445589E-3</v>
      </c>
      <c r="AP2217" s="13">
        <f t="shared" si="2607"/>
        <v>3.8372928859784572E-3</v>
      </c>
      <c r="AQ2217" s="13">
        <f t="shared" si="2608"/>
        <v>1.1887220720653909E-3</v>
      </c>
      <c r="AR2217" s="13">
        <f t="shared" si="2609"/>
        <v>8.6188634357429387E-4</v>
      </c>
      <c r="AS2217" s="13">
        <f t="shared" si="2610"/>
        <v>1.8115127169244505E-3</v>
      </c>
      <c r="AT2217" s="13">
        <f t="shared" si="2611"/>
        <v>1.9037187142159056E-3</v>
      </c>
      <c r="AU2217" s="13">
        <f t="shared" si="2612"/>
        <v>1.3337453311796632E-3</v>
      </c>
      <c r="AV2217" s="13">
        <f t="shared" si="2613"/>
        <v>7.008164842683542E-4</v>
      </c>
      <c r="AW2217" s="13">
        <f t="shared" si="2614"/>
        <v>2.1312281722694119E-5</v>
      </c>
      <c r="AX2217" s="13">
        <f t="shared" si="2615"/>
        <v>4.2390664808090528E-3</v>
      </c>
      <c r="AY2217" s="13">
        <f t="shared" si="2616"/>
        <v>5.2527362809371668E-3</v>
      </c>
      <c r="AZ2217" s="13">
        <f t="shared" si="2617"/>
        <v>3.2544002980353891E-3</v>
      </c>
      <c r="BA2217" s="13">
        <f t="shared" si="2618"/>
        <v>1.3442036979582532E-3</v>
      </c>
      <c r="BB2217" s="13">
        <f t="shared" si="2619"/>
        <v>4.1640934184450639E-4</v>
      </c>
      <c r="BC2217" s="13">
        <f t="shared" si="2620"/>
        <v>1.0319670462966389E-4</v>
      </c>
      <c r="BD2217" s="13">
        <f t="shared" si="2621"/>
        <v>1.7799758851910069E-4</v>
      </c>
      <c r="BE2217" s="13">
        <f t="shared" si="2622"/>
        <v>3.7411533154944573E-4</v>
      </c>
      <c r="BF2217" s="13">
        <f t="shared" si="2623"/>
        <v>3.9315780192531266E-4</v>
      </c>
      <c r="BG2217" s="13">
        <f t="shared" si="2624"/>
        <v>2.7544635602887402E-4</v>
      </c>
      <c r="BH2217" s="13">
        <f t="shared" si="2625"/>
        <v>1.4473328777537186E-4</v>
      </c>
      <c r="BI2217" s="13">
        <f t="shared" si="2626"/>
        <v>6.0840084849255274E-5</v>
      </c>
      <c r="BJ2217" s="14">
        <f t="shared" si="2627"/>
        <v>0.56595961626241964</v>
      </c>
      <c r="BK2217" s="14">
        <f t="shared" si="2628"/>
        <v>0.21339415030946735</v>
      </c>
      <c r="BL2217" s="14">
        <f t="shared" si="2629"/>
        <v>0.20846044365160327</v>
      </c>
      <c r="BM2217" s="14">
        <f t="shared" si="2630"/>
        <v>0.64253569591171655</v>
      </c>
      <c r="BN2217" s="14">
        <f t="shared" si="2631"/>
        <v>0.35127371634107341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1.55</v>
      </c>
      <c r="F2218" s="10">
        <f>VLOOKUP(B2218,home!$B$2:$E$405,3,FALSE)</f>
        <v>1.08</v>
      </c>
      <c r="G2218" s="10">
        <f>VLOOKUP(C2218,away!$B$2:$E$405,4,FALSE)</f>
        <v>1.05</v>
      </c>
      <c r="H2218" s="10">
        <f>VLOOKUP(A2218,away!$A$2:$E$405,3,FALSE)</f>
        <v>1.0857142857142901</v>
      </c>
      <c r="I2218" s="10">
        <f>VLOOKUP(C2218,away!$B$2:$E$405,3,FALSE)</f>
        <v>0.48</v>
      </c>
      <c r="J2218" s="10">
        <f>VLOOKUP(B2218,home!$B$2:$E$405,4,FALSE)</f>
        <v>1.08</v>
      </c>
      <c r="K2218" s="12">
        <f t="shared" si="2576"/>
        <v>1.7577000000000003</v>
      </c>
      <c r="L2218" s="12">
        <f t="shared" si="2577"/>
        <v>0.56283428571428806</v>
      </c>
      <c r="M2218" s="13">
        <f t="shared" si="2578"/>
        <v>9.8221093455632527E-2</v>
      </c>
      <c r="N2218" s="13">
        <f t="shared" si="2579"/>
        <v>0.1726432159669653</v>
      </c>
      <c r="O2218" s="13">
        <f t="shared" si="2580"/>
        <v>5.5282198977177267E-2</v>
      </c>
      <c r="P2218" s="13">
        <f t="shared" si="2581"/>
        <v>9.7169521142184481E-2</v>
      </c>
      <c r="Q2218" s="13">
        <f t="shared" si="2582"/>
        <v>0.15172749035256755</v>
      </c>
      <c r="R2218" s="13">
        <f t="shared" si="2583"/>
        <v>1.5557358487017356E-2</v>
      </c>
      <c r="S2218" s="13">
        <f t="shared" si="2584"/>
        <v>2.4032301786750247E-2</v>
      </c>
      <c r="T2218" s="13">
        <f t="shared" si="2585"/>
        <v>8.5397433655808874E-2</v>
      </c>
      <c r="U2218" s="13">
        <f t="shared" si="2586"/>
        <v>2.7345169012630406E-2</v>
      </c>
      <c r="V2218" s="13">
        <f t="shared" si="2587"/>
        <v>2.6416675260151432E-3</v>
      </c>
      <c r="W2218" s="13">
        <f t="shared" si="2588"/>
        <v>8.8897136597569315E-2</v>
      </c>
      <c r="X2218" s="13">
        <f t="shared" si="2589"/>
        <v>5.0034356378938417E-2</v>
      </c>
      <c r="Y2218" s="13">
        <f t="shared" si="2590"/>
        <v>1.4080525616856968E-2</v>
      </c>
      <c r="Z2218" s="13">
        <f t="shared" si="2591"/>
        <v>2.9187382505471778E-3</v>
      </c>
      <c r="AA2218" s="13">
        <f t="shared" si="2592"/>
        <v>5.1302662229867745E-3</v>
      </c>
      <c r="AB2218" s="13">
        <f t="shared" si="2593"/>
        <v>4.5087344700719297E-3</v>
      </c>
      <c r="AC2218" s="13">
        <f t="shared" si="2594"/>
        <v>1.6333658553425949E-4</v>
      </c>
      <c r="AD2218" s="13">
        <f t="shared" si="2595"/>
        <v>3.9063624249386912E-2</v>
      </c>
      <c r="AE2218" s="13">
        <f t="shared" si="2596"/>
        <v>2.1986347051815024E-2</v>
      </c>
      <c r="AF2218" s="13">
        <f t="shared" si="2597"/>
        <v>6.1873349691873763E-3</v>
      </c>
      <c r="AG2218" s="13">
        <f t="shared" si="2598"/>
        <v>1.1608147526192048E-3</v>
      </c>
      <c r="AH2218" s="13">
        <f t="shared" si="2599"/>
        <v>4.1069148960842279E-4</v>
      </c>
      <c r="AI2218" s="13">
        <f t="shared" si="2600"/>
        <v>7.2187243128472476E-4</v>
      </c>
      <c r="AJ2218" s="13">
        <f t="shared" si="2601"/>
        <v>6.344175862345807E-4</v>
      </c>
      <c r="AK2218" s="13">
        <f t="shared" si="2602"/>
        <v>3.7170526377484079E-4</v>
      </c>
      <c r="AL2218" s="13">
        <f t="shared" si="2603"/>
        <v>6.4635150120916548E-6</v>
      </c>
      <c r="AM2218" s="13">
        <f t="shared" si="2604"/>
        <v>1.3732426468629478E-2</v>
      </c>
      <c r="AN2218" s="13">
        <f t="shared" si="2605"/>
        <v>7.7290804425950554E-3</v>
      </c>
      <c r="AO2218" s="13">
        <f t="shared" si="2606"/>
        <v>2.1750957350681306E-3</v>
      </c>
      <c r="AP2218" s="13">
        <f t="shared" si="2607"/>
        <v>4.0807281813575537E-4</v>
      </c>
      <c r="AQ2218" s="13">
        <f t="shared" si="2608"/>
        <v>5.7419343278713595E-5</v>
      </c>
      <c r="AR2218" s="13">
        <f t="shared" si="2609"/>
        <v>4.6230250240538722E-5</v>
      </c>
      <c r="AS2218" s="13">
        <f t="shared" si="2610"/>
        <v>8.1258910847794907E-5</v>
      </c>
      <c r="AT2218" s="13">
        <f t="shared" si="2611"/>
        <v>7.1414393798584593E-5</v>
      </c>
      <c r="AU2218" s="13">
        <f t="shared" si="2612"/>
        <v>4.1841693326590714E-5</v>
      </c>
      <c r="AV2218" s="13">
        <f t="shared" si="2613"/>
        <v>1.8386286090037131E-5</v>
      </c>
      <c r="AW2218" s="13">
        <f t="shared" si="2614"/>
        <v>1.7761987452204413E-7</v>
      </c>
      <c r="AX2218" s="13">
        <f t="shared" si="2615"/>
        <v>4.022914333985007E-3</v>
      </c>
      <c r="AY2218" s="13">
        <f t="shared" si="2616"/>
        <v>2.2642341156582221E-3</v>
      </c>
      <c r="AZ2218" s="13">
        <f t="shared" si="2617"/>
        <v>6.3719429558820907E-4</v>
      </c>
      <c r="BA2218" s="13">
        <f t="shared" si="2618"/>
        <v>1.1954493207286956E-4</v>
      </c>
      <c r="BB2218" s="13">
        <f t="shared" si="2619"/>
        <v>1.6820996613499153E-5</v>
      </c>
      <c r="BC2218" s="13">
        <f t="shared" si="2620"/>
        <v>1.8934867227922507E-6</v>
      </c>
      <c r="BD2218" s="13">
        <f t="shared" si="2621"/>
        <v>4.3366616454210686E-6</v>
      </c>
      <c r="BE2218" s="13">
        <f t="shared" si="2622"/>
        <v>7.6225501741566117E-6</v>
      </c>
      <c r="BF2218" s="13">
        <f t="shared" si="2623"/>
        <v>6.6990782205575418E-6</v>
      </c>
      <c r="BG2218" s="13">
        <f t="shared" si="2624"/>
        <v>3.9249899294246633E-6</v>
      </c>
      <c r="BH2218" s="13">
        <f t="shared" si="2625"/>
        <v>1.7247386997374335E-6</v>
      </c>
      <c r="BI2218" s="13">
        <f t="shared" si="2626"/>
        <v>6.063146425056975E-7</v>
      </c>
      <c r="BJ2218" s="14">
        <f t="shared" si="2627"/>
        <v>0.66234297656006258</v>
      </c>
      <c r="BK2218" s="14">
        <f t="shared" si="2628"/>
        <v>0.22449861812678695</v>
      </c>
      <c r="BL2218" s="14">
        <f t="shared" si="2629"/>
        <v>0.11024645980840166</v>
      </c>
      <c r="BM2218" s="14">
        <f t="shared" si="2630"/>
        <v>0.40714185786847035</v>
      </c>
      <c r="BN2218" s="14">
        <f t="shared" si="2631"/>
        <v>0.59060087838154451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1.175</v>
      </c>
      <c r="F2219" s="10">
        <f>VLOOKUP(B2219,home!$B$2:$E$405,3,FALSE)</f>
        <v>1.7</v>
      </c>
      <c r="G2219" s="10">
        <f>VLOOKUP(C2219,away!$B$2:$E$405,4,FALSE)</f>
        <v>1.38</v>
      </c>
      <c r="H2219" s="10">
        <f>VLOOKUP(A2219,away!$A$2:$E$405,3,FALSE)</f>
        <v>0.99375000000000002</v>
      </c>
      <c r="I2219" s="10">
        <f>VLOOKUP(C2219,away!$B$2:$E$405,3,FALSE)</f>
        <v>0.74</v>
      </c>
      <c r="J2219" s="10">
        <f>VLOOKUP(B2219,home!$B$2:$E$405,4,FALSE)</f>
        <v>1.7</v>
      </c>
      <c r="K2219" s="12">
        <f t="shared" si="2576"/>
        <v>2.7565499999999998</v>
      </c>
      <c r="L2219" s="12">
        <f t="shared" si="2577"/>
        <v>1.2501374999999999</v>
      </c>
      <c r="M2219" s="13">
        <f t="shared" si="2578"/>
        <v>1.8193561704219156E-2</v>
      </c>
      <c r="N2219" s="13">
        <f t="shared" si="2579"/>
        <v>5.0151462515765306E-2</v>
      </c>
      <c r="O2219" s="13">
        <f t="shared" si="2580"/>
        <v>2.2744453745008275E-2</v>
      </c>
      <c r="P2219" s="13">
        <f t="shared" si="2581"/>
        <v>6.2696223970802559E-2</v>
      </c>
      <c r="Q2219" s="13">
        <f t="shared" si="2582"/>
        <v>6.9122506998916436E-2</v>
      </c>
      <c r="R2219" s="13">
        <f t="shared" si="2583"/>
        <v>1.4216847271825142E-2</v>
      </c>
      <c r="S2219" s="13">
        <f t="shared" si="2584"/>
        <v>5.4013839677217602E-2</v>
      </c>
      <c r="T2219" s="13">
        <f t="shared" si="2585"/>
        <v>8.6412638093357891E-2</v>
      </c>
      <c r="U2219" s="13">
        <f t="shared" si="2586"/>
        <v>3.9189450347149588E-2</v>
      </c>
      <c r="V2219" s="13">
        <f t="shared" si="2587"/>
        <v>2.0681698314681668E-2</v>
      </c>
      <c r="W2219" s="13">
        <f t="shared" si="2588"/>
        <v>6.3513215555954364E-2</v>
      </c>
      <c r="X2219" s="13">
        <f t="shared" si="2589"/>
        <v>7.9400252512081909E-2</v>
      </c>
      <c r="Y2219" s="13">
        <f t="shared" si="2590"/>
        <v>4.9630616587411393E-2</v>
      </c>
      <c r="Z2219" s="13">
        <f t="shared" si="2591"/>
        <v>5.9243379687604339E-3</v>
      </c>
      <c r="AA2219" s="13">
        <f t="shared" si="2592"/>
        <v>1.6330733827786572E-2</v>
      </c>
      <c r="AB2219" s="13">
        <f t="shared" si="2593"/>
        <v>2.2508242166492536E-2</v>
      </c>
      <c r="AC2219" s="13">
        <f t="shared" si="2594"/>
        <v>4.4544067659562188E-3</v>
      </c>
      <c r="AD2219" s="13">
        <f t="shared" si="2595"/>
        <v>4.3769338585191504E-2</v>
      </c>
      <c r="AE2219" s="13">
        <f t="shared" si="2596"/>
        <v>5.4717691515544842E-2</v>
      </c>
      <c r="AF2219" s="13">
        <f t="shared" si="2597"/>
        <v>3.420231903850722E-2</v>
      </c>
      <c r="AG2219" s="13">
        <f t="shared" si="2598"/>
        <v>1.4252533872333939E-2</v>
      </c>
      <c r="AH2219" s="13">
        <f t="shared" si="2599"/>
        <v>1.851559264355312E-3</v>
      </c>
      <c r="AI2219" s="13">
        <f t="shared" si="2600"/>
        <v>5.1039156901586348E-3</v>
      </c>
      <c r="AJ2219" s="13">
        <f t="shared" si="2601"/>
        <v>7.0345993978533925E-3</v>
      </c>
      <c r="AK2219" s="13">
        <f t="shared" si="2602"/>
        <v>6.4637416567175903E-3</v>
      </c>
      <c r="AL2219" s="13">
        <f t="shared" si="2603"/>
        <v>6.1400728190716891E-4</v>
      </c>
      <c r="AM2219" s="13">
        <f t="shared" si="2604"/>
        <v>2.4130474055401929E-2</v>
      </c>
      <c r="AN2219" s="13">
        <f t="shared" si="2605"/>
        <v>3.0166410509435033E-2</v>
      </c>
      <c r="AO2219" s="13">
        <f t="shared" si="2606"/>
        <v>1.8856080509119418E-2</v>
      </c>
      <c r="AP2219" s="13">
        <f t="shared" si="2607"/>
        <v>7.8575644491564248E-3</v>
      </c>
      <c r="AQ2219" s="13">
        <f t="shared" si="2608"/>
        <v>2.4557589941393231E-3</v>
      </c>
      <c r="AR2219" s="13">
        <f t="shared" si="2609"/>
        <v>4.6294073396859728E-4</v>
      </c>
      <c r="AS2219" s="13">
        <f t="shared" si="2610"/>
        <v>1.2761192802211367E-3</v>
      </c>
      <c r="AT2219" s="13">
        <f t="shared" si="2611"/>
        <v>1.7588433009467874E-3</v>
      </c>
      <c r="AU2219" s="13">
        <f t="shared" si="2612"/>
        <v>1.6161131670749556E-3</v>
      </c>
      <c r="AV2219" s="13">
        <f t="shared" si="2613"/>
        <v>1.1137241876751172E-3</v>
      </c>
      <c r="AW2219" s="13">
        <f t="shared" si="2614"/>
        <v>5.8775276129730218E-5</v>
      </c>
      <c r="AX2219" s="13">
        <f t="shared" si="2615"/>
        <v>1.1086143042903025E-2</v>
      </c>
      <c r="AY2219" s="13">
        <f t="shared" si="2616"/>
        <v>1.3859203148297179E-2</v>
      </c>
      <c r="AZ2219" s="13">
        <f t="shared" si="2617"/>
        <v>8.6629547879021832E-3</v>
      </c>
      <c r="BA2219" s="13">
        <f t="shared" si="2618"/>
        <v>3.609961547053688E-3</v>
      </c>
      <c r="BB2219" s="13">
        <f t="shared" si="2619"/>
        <v>1.1282370758824577E-3</v>
      </c>
      <c r="BC2219" s="13">
        <f t="shared" si="2620"/>
        <v>2.8209029549020092E-4</v>
      </c>
      <c r="BD2219" s="13">
        <f t="shared" si="2621"/>
        <v>9.6456595301944634E-5</v>
      </c>
      <c r="BE2219" s="13">
        <f t="shared" si="2622"/>
        <v>2.6588742777957546E-4</v>
      </c>
      <c r="BF2219" s="13">
        <f t="shared" si="2623"/>
        <v>3.6646599452289433E-4</v>
      </c>
      <c r="BG2219" s="13">
        <f t="shared" si="2624"/>
        <v>3.3672727906736149E-4</v>
      </c>
      <c r="BH2219" s="13">
        <f t="shared" si="2625"/>
        <v>2.3205139527828384E-4</v>
      </c>
      <c r="BI2219" s="13">
        <f t="shared" si="2626"/>
        <v>1.2793225473087068E-4</v>
      </c>
      <c r="BJ2219" s="14">
        <f t="shared" si="2627"/>
        <v>0.66726745368984564</v>
      </c>
      <c r="BK2219" s="14">
        <f t="shared" si="2628"/>
        <v>0.17451294086308153</v>
      </c>
      <c r="BL2219" s="14">
        <f t="shared" si="2629"/>
        <v>0.14309680498391461</v>
      </c>
      <c r="BM2219" s="14">
        <f t="shared" si="2630"/>
        <v>0.73987605342689811</v>
      </c>
      <c r="BN2219" s="14">
        <f t="shared" si="2631"/>
        <v>0.2371250562065369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1.4074074074074101</v>
      </c>
      <c r="F2220" s="10">
        <f>VLOOKUP(B2220,home!$B$2:$E$405,3,FALSE)</f>
        <v>0.83</v>
      </c>
      <c r="G2220" s="10">
        <f>VLOOKUP(C2220,away!$B$2:$E$405,4,FALSE)</f>
        <v>1.07</v>
      </c>
      <c r="H2220" s="10">
        <f>VLOOKUP(A2220,away!$A$2:$E$405,3,FALSE)</f>
        <v>1.24074074074074</v>
      </c>
      <c r="I2220" s="10">
        <f>VLOOKUP(C2220,away!$B$2:$E$405,3,FALSE)</f>
        <v>0.95</v>
      </c>
      <c r="J2220" s="10">
        <f>VLOOKUP(B2220,home!$B$2:$E$405,4,FALSE)</f>
        <v>0.83</v>
      </c>
      <c r="K2220" s="12">
        <f t="shared" si="2576"/>
        <v>1.2499185185185209</v>
      </c>
      <c r="L2220" s="12">
        <f t="shared" si="2577"/>
        <v>0.9783240740740734</v>
      </c>
      <c r="M2220" s="13">
        <f t="shared" si="2578"/>
        <v>0.10771756754248314</v>
      </c>
      <c r="N2220" s="13">
        <f t="shared" si="2579"/>
        <v>0.13463818244111922</v>
      </c>
      <c r="O2220" s="13">
        <f t="shared" si="2580"/>
        <v>0.10538268952751127</v>
      </c>
      <c r="P2220" s="13">
        <f t="shared" si="2581"/>
        <v>0.13171977517172412</v>
      </c>
      <c r="Q2220" s="13">
        <f t="shared" si="2582"/>
        <v>8.4143378766415047E-2</v>
      </c>
      <c r="R2220" s="13">
        <f t="shared" si="2583"/>
        <v>5.1549211077719009E-2</v>
      </c>
      <c r="S2220" s="13">
        <f t="shared" si="2584"/>
        <v>4.0267570942981945E-2</v>
      </c>
      <c r="T2220" s="13">
        <f t="shared" si="2585"/>
        <v>8.2319493121117041E-2</v>
      </c>
      <c r="U2220" s="13">
        <f t="shared" si="2586"/>
        <v>6.4432313541061062E-2</v>
      </c>
      <c r="V2220" s="13">
        <f t="shared" si="2587"/>
        <v>5.4711341812458411E-3</v>
      </c>
      <c r="W2220" s="13">
        <f t="shared" si="2588"/>
        <v>3.505745577695342E-2</v>
      </c>
      <c r="X2220" s="13">
        <f t="shared" si="2589"/>
        <v>3.4297552962380733E-2</v>
      </c>
      <c r="Y2220" s="13">
        <f t="shared" si="2590"/>
        <v>1.6777060872463809E-2</v>
      </c>
      <c r="Z2220" s="13">
        <f t="shared" si="2591"/>
        <v>1.6810611398952808E-2</v>
      </c>
      <c r="AA2220" s="13">
        <f t="shared" si="2592"/>
        <v>2.1011894495169652E-2</v>
      </c>
      <c r="AB2220" s="13">
        <f t="shared" si="2593"/>
        <v>1.3131578019334959E-2</v>
      </c>
      <c r="AC2220" s="13">
        <f t="shared" si="2594"/>
        <v>4.181401074642576E-4</v>
      </c>
      <c r="AD2220" s="13">
        <f t="shared" si="2595"/>
        <v>1.0954740796939547E-2</v>
      </c>
      <c r="AE2220" s="13">
        <f t="shared" si="2596"/>
        <v>1.0717286646887359E-2</v>
      </c>
      <c r="AF2220" s="13">
        <f t="shared" si="2597"/>
        <v>5.2424897677012536E-3</v>
      </c>
      <c r="AG2220" s="13">
        <f t="shared" si="2598"/>
        <v>1.7096179826097109E-3</v>
      </c>
      <c r="AH2220" s="13">
        <f t="shared" si="2599"/>
        <v>4.1115564578748914E-3</v>
      </c>
      <c r="AI2220" s="13">
        <f t="shared" si="2600"/>
        <v>5.1391105566322409E-3</v>
      </c>
      <c r="AJ2220" s="13">
        <f t="shared" si="2601"/>
        <v>3.2117347267243313E-3</v>
      </c>
      <c r="AK2220" s="13">
        <f t="shared" si="2602"/>
        <v>1.3381355705005876E-3</v>
      </c>
      <c r="AL2220" s="13">
        <f t="shared" si="2603"/>
        <v>2.0452493386930771E-5</v>
      </c>
      <c r="AM2220" s="13">
        <f t="shared" si="2604"/>
        <v>2.7385066775330166E-3</v>
      </c>
      <c r="AN2220" s="13">
        <f t="shared" si="2605"/>
        <v>2.6791470096431558E-3</v>
      </c>
      <c r="AO2220" s="13">
        <f t="shared" si="2606"/>
        <v>1.3105370087587314E-3</v>
      </c>
      <c r="AP2220" s="13">
        <f t="shared" si="2607"/>
        <v>4.273766352112306E-4</v>
      </c>
      <c r="AQ2220" s="13">
        <f t="shared" si="2608"/>
        <v>1.0452821273098003E-4</v>
      </c>
      <c r="AR2220" s="13">
        <f t="shared" si="2609"/>
        <v>8.0448693293074631E-4</v>
      </c>
      <c r="AS2220" s="13">
        <f t="shared" si="2610"/>
        <v>1.0055431153763071E-3</v>
      </c>
      <c r="AT2220" s="13">
        <f t="shared" si="2611"/>
        <v>6.2842348053882599E-4</v>
      </c>
      <c r="AU2220" s="13">
        <f t="shared" si="2612"/>
        <v>2.6182604859911399E-4</v>
      </c>
      <c r="AV2220" s="13">
        <f t="shared" si="2613"/>
        <v>8.1815306693640714E-5</v>
      </c>
      <c r="AW2220" s="13">
        <f t="shared" si="2614"/>
        <v>6.947174428486574E-7</v>
      </c>
      <c r="AX2220" s="13">
        <f t="shared" si="2615"/>
        <v>5.7048503488919009E-4</v>
      </c>
      <c r="AY2220" s="13">
        <f t="shared" si="2616"/>
        <v>5.5811924353108228E-4</v>
      </c>
      <c r="AZ2220" s="13">
        <f t="shared" si="2617"/>
        <v>2.7301074607523416E-4</v>
      </c>
      <c r="BA2220" s="13">
        <f t="shared" si="2618"/>
        <v>8.9030995122108488E-5</v>
      </c>
      <c r="BB2220" s="13">
        <f t="shared" si="2619"/>
        <v>2.177529146668253E-5</v>
      </c>
      <c r="BC2220" s="13">
        <f t="shared" si="2620"/>
        <v>4.2606583723670532E-6</v>
      </c>
      <c r="BD2220" s="13">
        <f t="shared" si="2621"/>
        <v>1.3117482229402721E-4</v>
      </c>
      <c r="BE2220" s="13">
        <f t="shared" si="2622"/>
        <v>1.6395783954868074E-4</v>
      </c>
      <c r="BF2220" s="13">
        <f t="shared" si="2623"/>
        <v>1.024669699540922E-4</v>
      </c>
      <c r="BG2220" s="13">
        <f t="shared" si="2624"/>
        <v>4.269178776070024E-5</v>
      </c>
      <c r="BH2220" s="13">
        <f t="shared" si="2625"/>
        <v>1.3340314027690393E-5</v>
      </c>
      <c r="BI2220" s="13">
        <f t="shared" si="2626"/>
        <v>3.3348611092125247E-6</v>
      </c>
      <c r="BJ2220" s="14">
        <f t="shared" si="2627"/>
        <v>0.42463403664792099</v>
      </c>
      <c r="BK2220" s="14">
        <f t="shared" si="2628"/>
        <v>0.28617275968281736</v>
      </c>
      <c r="BL2220" s="14">
        <f t="shared" si="2629"/>
        <v>0.27254728545136092</v>
      </c>
      <c r="BM2220" s="14">
        <f t="shared" si="2630"/>
        <v>0.38445646412799206</v>
      </c>
      <c r="BN2220" s="14">
        <f t="shared" si="2631"/>
        <v>0.61515080452697191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1.4074074074074101</v>
      </c>
      <c r="F2221" s="10">
        <f>VLOOKUP(B2221,home!$B$2:$E$405,3,FALSE)</f>
        <v>1.07</v>
      </c>
      <c r="G2221" s="10">
        <f>VLOOKUP(C2221,away!$B$2:$E$405,4,FALSE)</f>
        <v>0.95</v>
      </c>
      <c r="H2221" s="10">
        <f>VLOOKUP(A2221,away!$A$2:$E$405,3,FALSE)</f>
        <v>1.24074074074074</v>
      </c>
      <c r="I2221" s="10">
        <f>VLOOKUP(C2221,away!$B$2:$E$405,3,FALSE)</f>
        <v>0.24</v>
      </c>
      <c r="J2221" s="10">
        <f>VLOOKUP(B2221,home!$B$2:$E$405,4,FALSE)</f>
        <v>1.07</v>
      </c>
      <c r="K2221" s="12">
        <f t="shared" ref="K2221:K2224" si="2632">E2221*F2221*G2221</f>
        <v>1.4306296296296326</v>
      </c>
      <c r="L2221" s="12">
        <f t="shared" ref="L2221:L2224" si="2633">H2221*I2221*J2221</f>
        <v>0.31862222222222203</v>
      </c>
      <c r="M2221" s="13">
        <f t="shared" ref="M2221:M2224" si="2634">_xlfn.POISSON.DIST(0,K2221,FALSE) * _xlfn.POISSON.DIST(0,L2221,FALSE)</f>
        <v>0.17390400074943083</v>
      </c>
      <c r="N2221" s="13">
        <f t="shared" ref="N2221:N2224" si="2635">_xlfn.POISSON.DIST(1,K2221,FALSE) * _xlfn.POISSON.DIST(0,L2221,FALSE)</f>
        <v>0.24879221618326958</v>
      </c>
      <c r="O2221" s="13">
        <f t="shared" ref="O2221:O2224" si="2636">_xlfn.POISSON.DIST(0,K2221,FALSE) * _xlfn.POISSON.DIST(1,L2221,FALSE)</f>
        <v>5.5409679172118614E-2</v>
      </c>
      <c r="P2221" s="13">
        <f t="shared" ref="P2221:P2224" si="2637">_xlfn.POISSON.DIST(1,K2221,FALSE) * _xlfn.POISSON.DIST(1,L2221,FALSE)</f>
        <v>7.9270728791904818E-2</v>
      </c>
      <c r="Q2221" s="13">
        <f t="shared" ref="Q2221:Q2224" si="2638">_xlfn.POISSON.DIST(2,K2221,FALSE) * _xlfn.POISSON.DIST(0,L2221,FALSE)</f>
        <v>0.17796475804650325</v>
      </c>
      <c r="R2221" s="13">
        <f t="shared" ref="R2221:R2224" si="2639">_xlfn.POISSON.DIST(0,K2221,FALSE) * _xlfn.POISSON.DIST(2,L2221,FALSE)</f>
        <v>8.8273775552203983E-3</v>
      </c>
      <c r="S2221" s="13">
        <f t="shared" ref="S2221:S2224" si="2640">_xlfn.POISSON.DIST(2,K2221,FALSE) * _xlfn.POISSON.DIST(2,L2221,FALSE)</f>
        <v>9.0335018402678876E-3</v>
      </c>
      <c r="T2221" s="13">
        <f t="shared" ref="T2221:T2224" si="2641">_xlfn.POISSON.DIST(2,K2221,FALSE) * _xlfn.POISSON.DIST(1,L2221,FALSE)</f>
        <v>5.6703526686016928E-2</v>
      </c>
      <c r="U2221" s="13">
        <f t="shared" ref="U2221:U2224" si="2642">_xlfn.POISSON.DIST(1,K2221,FALSE) * _xlfn.POISSON.DIST(2,L2221,FALSE)</f>
        <v>1.262870788242589E-2</v>
      </c>
      <c r="V2221" s="13">
        <f t="shared" ref="V2221:V2224" si="2643">_xlfn.POISSON.DIST(3,K2221,FALSE) * _xlfn.POISSON.DIST(3,L2221,FALSE)</f>
        <v>4.5752718698891599E-4</v>
      </c>
      <c r="W2221" s="13">
        <f t="shared" ref="W2221:W2224" si="2644">_xlfn.POISSON.DIST(3,K2221,FALSE) * _xlfn.POISSON.DIST(0,L2221,FALSE)</f>
        <v>8.48672186303987E-2</v>
      </c>
      <c r="X2221" s="13">
        <f t="shared" ref="X2221:X2224" si="2645">_xlfn.POISSON.DIST(3,K2221,FALSE) * _xlfn.POISSON.DIST(1,L2221,FALSE)</f>
        <v>2.7040581793836792E-2</v>
      </c>
      <c r="Y2221" s="13">
        <f t="shared" ref="Y2221:Y2224" si="2646">_xlfn.POISSON.DIST(3,K2221,FALSE) * _xlfn.POISSON.DIST(2,L2221,FALSE)</f>
        <v>4.3078651306670173E-3</v>
      </c>
      <c r="Z2221" s="13">
        <f t="shared" ref="Z2221:Z2224" si="2647">_xlfn.POISSON.DIST(0,K2221,FALSE) * _xlfn.POISSON.DIST(3,L2221,FALSE)</f>
        <v>9.3753288434629642E-4</v>
      </c>
      <c r="AA2221" s="13">
        <f t="shared" ref="AA2221:AA2224" si="2648">_xlfn.POISSON.DIST(1,K2221,FALSE) * _xlfn.POISSON.DIST(3,L2221,FALSE)</f>
        <v>1.3412623230979433E-3</v>
      </c>
      <c r="AB2221" s="13">
        <f t="shared" ref="AB2221:AB2224" si="2649">_xlfn.POISSON.DIST(2,K2221,FALSE) * _xlfn.POISSON.DIST(3,L2221,FALSE)</f>
        <v>9.5942481026489571E-4</v>
      </c>
      <c r="AC2221" s="13">
        <f t="shared" ref="AC2221:AC2224" si="2650">_xlfn.POISSON.DIST(4,K2221,FALSE) * _xlfn.POISSON.DIST(4,L2221,FALSE)</f>
        <v>1.3034674805648555E-5</v>
      </c>
      <c r="AD2221" s="13">
        <f t="shared" ref="AD2221:AD2224" si="2651">_xlfn.POISSON.DIST(4,K2221,FALSE) * _xlfn.POISSON.DIST(0,L2221,FALSE)</f>
        <v>3.0353389389226094E-2</v>
      </c>
      <c r="AE2221" s="13">
        <f t="shared" ref="AE2221:AE2224" si="2652">_xlfn.POISSON.DIST(4,K2221,FALSE) * _xlfn.POISSON.DIST(1,L2221,FALSE)</f>
        <v>9.6712643791716322E-3</v>
      </c>
      <c r="AF2221" s="13">
        <f t="shared" ref="AF2221:AF2224" si="2653">_xlfn.POISSON.DIST(4,K2221,FALSE) * _xlfn.POISSON.DIST(2,L2221,FALSE)</f>
        <v>1.5407398740951415E-3</v>
      </c>
      <c r="AG2221" s="13">
        <f t="shared" ref="AG2221:AG2224" si="2654">_xlfn.POISSON.DIST(4,K2221,FALSE) * _xlfn.POISSON.DIST(3,L2221,FALSE)</f>
        <v>1.636379875168602E-4</v>
      </c>
      <c r="AH2221" s="13">
        <f t="shared" ref="AH2221:AH2224" si="2655">_xlfn.POISSON.DIST(0,K2221,FALSE) * _xlfn.POISSON.DIST(4,L2221,FALSE)</f>
        <v>7.4679702754206601E-5</v>
      </c>
      <c r="AI2221" s="13">
        <f t="shared" ref="AI2221:AI2224" si="2656">_xlfn.POISSON.DIST(1,K2221,FALSE) * _xlfn.POISSON.DIST(4,L2221,FALSE)</f>
        <v>1.0683899549210164E-4</v>
      </c>
      <c r="AJ2221" s="13">
        <f t="shared" ref="AJ2221:AJ2224" si="2657">_xlfn.POISSON.DIST(2,K2221,FALSE) * _xlfn.POISSON.DIST(4,L2221,FALSE)</f>
        <v>7.6423516275433696E-5</v>
      </c>
      <c r="AK2221" s="13">
        <f t="shared" ref="AK2221:AK2224" si="2658">_xlfn.POISSON.DIST(3,K2221,FALSE) * _xlfn.POISSON.DIST(4,L2221,FALSE)</f>
        <v>3.6444582261372627E-5</v>
      </c>
      <c r="AL2221" s="13">
        <f t="shared" ref="AL2221:AL2224" si="2659">_xlfn.POISSON.DIST(5,K2221,FALSE) * _xlfn.POISSON.DIST(5,L2221,FALSE)</f>
        <v>2.3766403692989741E-7</v>
      </c>
      <c r="AM2221" s="13">
        <f t="shared" ref="AM2221:AM2224" si="2660">_xlfn.POISSON.DIST(5,K2221,FALSE) * _xlfn.POISSON.DIST(0,L2221,FALSE)</f>
        <v>8.6848916439824994E-3</v>
      </c>
      <c r="AN2221" s="13">
        <f t="shared" ref="AN2221:AN2224" si="2661">_xlfn.POISSON.DIST(5,K2221,FALSE) * _xlfn.POISSON.DIST(1,L2221,FALSE)</f>
        <v>2.7671994753649112E-3</v>
      </c>
      <c r="AO2221" s="13">
        <f t="shared" ref="AO2221:AO2224" si="2662">_xlfn.POISSON.DIST(5,K2221,FALSE) * _xlfn.POISSON.DIST(2,L2221,FALSE)</f>
        <v>4.4084562308646728E-4</v>
      </c>
      <c r="AP2221" s="13">
        <f t="shared" ref="AP2221:AP2224" si="2663">_xlfn.POISSON.DIST(5,K2221,FALSE) * _xlfn.POISSON.DIST(3,L2221,FALSE)</f>
        <v>4.6821070694916776E-5</v>
      </c>
      <c r="AQ2221" s="13">
        <f t="shared" ref="AQ2221:AQ2224" si="2664">_xlfn.POISSON.DIST(5,K2221,FALSE) * _xlfn.POISSON.DIST(4,L2221,FALSE)</f>
        <v>3.7295583979095351E-6</v>
      </c>
      <c r="AR2221" s="13">
        <f t="shared" ref="AR2221:AR2224" si="2665">_xlfn.POISSON.DIST(0,K2221,FALSE) * _xlfn.POISSON.DIST(5,L2221,FALSE)</f>
        <v>4.7589225692880644E-6</v>
      </c>
      <c r="AS2221" s="13">
        <f t="shared" ref="AS2221:AS2224" si="2666">_xlfn.POISSON.DIST(1,K2221,FALSE) * _xlfn.POISSON.DIST(5,L2221,FALSE)</f>
        <v>6.8082556327366829E-6</v>
      </c>
      <c r="AT2221" s="13">
        <f t="shared" ref="AT2221:AT2224" si="2667">_xlfn.POISSON.DIST(2,K2221,FALSE) * _xlfn.POISSON.DIST(5,L2221,FALSE)</f>
        <v>4.870046117142971E-6</v>
      </c>
      <c r="AU2221" s="13">
        <f t="shared" ref="AU2221:AU2224" si="2668">_xlfn.POISSON.DIST(3,K2221,FALSE) * _xlfn.POISSON.DIST(5,L2221,FALSE)</f>
        <v>2.3224107576158259E-6</v>
      </c>
      <c r="AV2221" s="13">
        <f t="shared" ref="AV2221:AV2224" si="2669">_xlfn.POISSON.DIST(4,K2221,FALSE) * _xlfn.POISSON.DIST(5,L2221,FALSE)</f>
        <v>8.3062741050395119E-7</v>
      </c>
      <c r="AW2221" s="13">
        <f t="shared" ref="AW2221:AW2224" si="2670">_xlfn.POISSON.DIST(6,K2221,FALSE) * _xlfn.POISSON.DIST(6,L2221,FALSE)</f>
        <v>3.0092914184246475E-9</v>
      </c>
      <c r="AX2221" s="13">
        <f t="shared" ref="AX2221:AX2224" si="2671">_xlfn.POISSON.DIST(6,K2221,FALSE) * _xlfn.POISSON.DIST(0,L2221,FALSE)</f>
        <v>2.0708105526673621E-3</v>
      </c>
      <c r="AY2221" s="13">
        <f t="shared" ref="AY2221:AY2224" si="2672">_xlfn.POISSON.DIST(6,K2221,FALSE) * _xlfn.POISSON.DIST(1,L2221,FALSE)</f>
        <v>6.5980626009210256E-4</v>
      </c>
      <c r="AZ2221" s="13">
        <f t="shared" ref="AZ2221:AZ2224" si="2673">_xlfn.POISSON.DIST(6,K2221,FALSE) * _xlfn.POISSON.DIST(2,L2221,FALSE)</f>
        <v>1.0511446841333953E-4</v>
      </c>
      <c r="BA2221" s="13">
        <f t="shared" ref="BA2221:BA2224" si="2674">_xlfn.POISSON.DIST(6,K2221,FALSE) * _xlfn.POISSON.DIST(3,L2221,FALSE)</f>
        <v>1.1163935171188603E-5</v>
      </c>
      <c r="BB2221" s="13">
        <f t="shared" ref="BB2221:BB2224" si="2675">_xlfn.POISSON.DIST(6,K2221,FALSE) * _xlfn.POISSON.DIST(4,L2221,FALSE)</f>
        <v>8.8926945824723384E-7</v>
      </c>
      <c r="BC2221" s="13">
        <f t="shared" ref="BC2221:BC2224" si="2676">_xlfn.POISSON.DIST(6,K2221,FALSE) * _xlfn.POISSON.DIST(5,L2221,FALSE)</f>
        <v>5.6668202188217067E-8</v>
      </c>
      <c r="BD2221" s="13">
        <f t="shared" ref="BD2221:BD2224" si="2677">_xlfn.POISSON.DIST(0,K2221,FALSE) * _xlfn.POISSON.DIST(6,L2221,FALSE)</f>
        <v>2.5271641406834128E-7</v>
      </c>
      <c r="BE2221" s="13">
        <f t="shared" ref="BE2221:BE2224" si="2678">_xlfn.POISSON.DIST(1,K2221,FALSE) * _xlfn.POISSON.DIST(6,L2221,FALSE)</f>
        <v>3.6154358985991996E-7</v>
      </c>
      <c r="BF2221" s="13">
        <f t="shared" ref="BF2221:BF2224" si="2679">_xlfn.POISSON.DIST(2,K2221,FALSE) * _xlfn.POISSON.DIST(6,L2221,FALSE)</f>
        <v>2.5861748602813257E-7</v>
      </c>
      <c r="BG2221" s="13">
        <f t="shared" ref="BG2221:BG2224" si="2680">_xlfn.POISSON.DIST(3,K2221,FALSE) * _xlfn.POISSON.DIST(6,L2221,FALSE)</f>
        <v>1.2332861275072464E-7</v>
      </c>
      <c r="BH2221" s="13">
        <f t="shared" ref="BH2221:BH2224" si="2681">_xlfn.POISSON.DIST(4,K2221,FALSE) * _xlfn.POISSON.DIST(6,L2221,FALSE)</f>
        <v>4.4109391895576409E-8</v>
      </c>
      <c r="BI2221" s="13">
        <f t="shared" ref="BI2221:BI2224" si="2682">_xlfn.POISSON.DIST(5,K2221,FALSE) * _xlfn.POISSON.DIST(6,L2221,FALSE)</f>
        <v>1.2620840598151345E-8</v>
      </c>
      <c r="BJ2221" s="14">
        <f t="shared" ref="BJ2221:BJ2224" si="2683">SUM(N2221,Q2221,T2221,W2221,X2221,Y2221,AD2221,AE2221,AF2221,AG2221,AM2221,AN2221,AO2221,AP2221,AQ2221,AX2221,AY2221,AZ2221,BA2221,BB2221,BC2221)</f>
        <v>0.65619652662623296</v>
      </c>
      <c r="BK2221" s="14">
        <f t="shared" ref="BK2221:BK2224" si="2684">SUM(M2221,P2221,S2221,V2221,AC2221,AL2221,AY2221)</f>
        <v>0.26333883716752715</v>
      </c>
      <c r="BL2221" s="14">
        <f t="shared" ref="BL2221:BL2224" si="2685">SUM(O2221,R2221,U2221,AA2221,AB2221,AH2221,AI2221,AJ2221,AK2221,AR2221,AS2221,AT2221,AU2221,AV2221,BD2221,BE2221,BF2221,BG2221,BH2221,BI2221)</f>
        <v>7.9481481738733345E-2</v>
      </c>
      <c r="BM2221" s="14">
        <f t="shared" ref="BM2221:BM2224" si="2686">SUM(S2221:BI2221)</f>
        <v>0.25512581466759177</v>
      </c>
      <c r="BN2221" s="14">
        <f t="shared" ref="BN2221:BN2224" si="2687">SUM(M2221:R2221)</f>
        <v>0.74416876049844749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1.3537414965986401</v>
      </c>
      <c r="F2222" s="10">
        <f>VLOOKUP(B2222,home!$B$2:$E$405,3,FALSE)</f>
        <v>0.84</v>
      </c>
      <c r="G2222" s="10">
        <f>VLOOKUP(C2222,away!$B$2:$E$405,4,FALSE)</f>
        <v>0.74</v>
      </c>
      <c r="H2222" s="10">
        <f>VLOOKUP(A2222,away!$A$2:$E$405,3,FALSE)</f>
        <v>1.08843537414966</v>
      </c>
      <c r="I2222" s="10">
        <f>VLOOKUP(C2222,away!$B$2:$E$405,3,FALSE)</f>
        <v>0.95</v>
      </c>
      <c r="J2222" s="10">
        <f>VLOOKUP(B2222,home!$B$2:$E$405,4,FALSE)</f>
        <v>0.84</v>
      </c>
      <c r="K2222" s="12">
        <f t="shared" si="2632"/>
        <v>0.84148571428571473</v>
      </c>
      <c r="L2222" s="12">
        <f t="shared" si="2633"/>
        <v>0.86857142857142855</v>
      </c>
      <c r="M2222" s="13">
        <f t="shared" si="2634"/>
        <v>0.18085545772425793</v>
      </c>
      <c r="N2222" s="13">
        <f t="shared" si="2635"/>
        <v>0.15218728402556705</v>
      </c>
      <c r="O2222" s="13">
        <f t="shared" si="2636"/>
        <v>0.1570858832804983</v>
      </c>
      <c r="P2222" s="13">
        <f t="shared" si="2637"/>
        <v>0.13218552669649253</v>
      </c>
      <c r="Q2222" s="13">
        <f t="shared" si="2638"/>
        <v>6.403171270172861E-2</v>
      </c>
      <c r="R2222" s="13">
        <f t="shared" si="2639"/>
        <v>6.8220155024673546E-2</v>
      </c>
      <c r="S2222" s="13">
        <f t="shared" si="2640"/>
        <v>2.4153284738950821E-2</v>
      </c>
      <c r="T2222" s="13">
        <f t="shared" si="2641"/>
        <v>5.5616116175215703E-2</v>
      </c>
      <c r="U2222" s="13">
        <f t="shared" si="2642"/>
        <v>5.7406285879619608E-2</v>
      </c>
      <c r="V2222" s="13">
        <f t="shared" si="2643"/>
        <v>1.9614894585759661E-3</v>
      </c>
      <c r="W2222" s="13">
        <f t="shared" si="2644"/>
        <v>1.7960590499917259E-2</v>
      </c>
      <c r="X2222" s="13">
        <f t="shared" si="2645"/>
        <v>1.5600055748499559E-2</v>
      </c>
      <c r="Y2222" s="13">
        <f t="shared" si="2646"/>
        <v>6.7748813536340951E-3</v>
      </c>
      <c r="Z2222" s="13">
        <f t="shared" si="2647"/>
        <v>1.9751359169048341E-2</v>
      </c>
      <c r="AA2222" s="13">
        <f t="shared" si="2648"/>
        <v>1.6620486578480344E-2</v>
      </c>
      <c r="AB2222" s="13">
        <f t="shared" si="2649"/>
        <v>6.9929510101343325E-3</v>
      </c>
      <c r="AC2222" s="13">
        <f t="shared" si="2650"/>
        <v>8.9602119440457796E-5</v>
      </c>
      <c r="AD2222" s="13">
        <f t="shared" si="2651"/>
        <v>3.7783950814540236E-3</v>
      </c>
      <c r="AE2222" s="13">
        <f t="shared" si="2652"/>
        <v>3.2818060136057801E-3</v>
      </c>
      <c r="AF2222" s="13">
        <f t="shared" si="2653"/>
        <v>1.4252414687659389E-3</v>
      </c>
      <c r="AG2222" s="13">
        <f t="shared" si="2654"/>
        <v>4.1264133952842414E-4</v>
      </c>
      <c r="AH2222" s="13">
        <f t="shared" si="2655"/>
        <v>4.2888665624219247E-3</v>
      </c>
      <c r="AI2222" s="13">
        <f t="shared" si="2656"/>
        <v>3.6090199427557309E-3</v>
      </c>
      <c r="AJ2222" s="13">
        <f t="shared" si="2657"/>
        <v>1.5184693622005976E-3</v>
      </c>
      <c r="AK2222" s="13">
        <f t="shared" si="2658"/>
        <v>4.2592342529078114E-4</v>
      </c>
      <c r="AL2222" s="13">
        <f t="shared" si="2659"/>
        <v>2.6195733322943724E-6</v>
      </c>
      <c r="AM2222" s="13">
        <f t="shared" si="2660"/>
        <v>6.358930967941943E-4</v>
      </c>
      <c r="AN2222" s="13">
        <f t="shared" si="2661"/>
        <v>5.5231857550124301E-4</v>
      </c>
      <c r="AO2222" s="13">
        <f t="shared" si="2662"/>
        <v>2.3986406707482554E-4</v>
      </c>
      <c r="AP2222" s="13">
        <f t="shared" si="2663"/>
        <v>6.9446358467378054E-5</v>
      </c>
      <c r="AQ2222" s="13">
        <f t="shared" si="2664"/>
        <v>1.5079780695773516E-5</v>
      </c>
      <c r="AR2222" s="13">
        <f t="shared" si="2665"/>
        <v>7.4503739141500895E-4</v>
      </c>
      <c r="AS2222" s="13">
        <f t="shared" si="2666"/>
        <v>6.2693832148442443E-4</v>
      </c>
      <c r="AT2222" s="13">
        <f t="shared" si="2667"/>
        <v>2.6377982063370396E-4</v>
      </c>
      <c r="AU2222" s="13">
        <f t="shared" si="2668"/>
        <v>7.3988983593370025E-5</v>
      </c>
      <c r="AV2222" s="13">
        <f t="shared" si="2669"/>
        <v>1.5565168177085249E-5</v>
      </c>
      <c r="AW2222" s="13">
        <f t="shared" si="2670"/>
        <v>5.3183920249322172E-8</v>
      </c>
      <c r="AX2222" s="13">
        <f t="shared" si="2671"/>
        <v>8.9182492794202906E-5</v>
      </c>
      <c r="AY2222" s="13">
        <f t="shared" si="2672"/>
        <v>7.7461365169821948E-5</v>
      </c>
      <c r="AZ2222" s="13">
        <f t="shared" si="2673"/>
        <v>3.3640364302322673E-5</v>
      </c>
      <c r="BA2222" s="13">
        <f t="shared" si="2674"/>
        <v>9.7396864265772299E-6</v>
      </c>
      <c r="BB2222" s="13">
        <f t="shared" si="2675"/>
        <v>2.1149033383424837E-6</v>
      </c>
      <c r="BC2222" s="13">
        <f t="shared" si="2676"/>
        <v>3.6738892277492309E-7</v>
      </c>
      <c r="BD2222" s="13">
        <f t="shared" si="2677"/>
        <v>1.0785303190007743E-4</v>
      </c>
      <c r="BE2222" s="13">
        <f t="shared" si="2678"/>
        <v>9.075678558631663E-5</v>
      </c>
      <c r="BF2222" s="13">
        <f t="shared" si="2679"/>
        <v>3.8185269272688546E-5</v>
      </c>
      <c r="BG2222" s="13">
        <f t="shared" si="2680"/>
        <v>1.071078619637356E-5</v>
      </c>
      <c r="BH2222" s="13">
        <f t="shared" si="2681"/>
        <v>2.2532433932542442E-6</v>
      </c>
      <c r="BI2222" s="13">
        <f t="shared" si="2682"/>
        <v>3.792144252464232E-7</v>
      </c>
      <c r="BJ2222" s="14">
        <f t="shared" si="2683"/>
        <v>0.3227938324874039</v>
      </c>
      <c r="BK2222" s="14">
        <f t="shared" si="2684"/>
        <v>0.33932544167621992</v>
      </c>
      <c r="BL2222" s="14">
        <f t="shared" si="2685"/>
        <v>0.31814348908215279</v>
      </c>
      <c r="BM2222" s="14">
        <f t="shared" si="2686"/>
        <v>0.24537069478035728</v>
      </c>
      <c r="BN2222" s="14">
        <f t="shared" si="2687"/>
        <v>0.754566019453218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1.3434343434343401</v>
      </c>
      <c r="F2223" s="10">
        <f>VLOOKUP(B2223,home!$B$2:$E$405,3,FALSE)</f>
        <v>0.99</v>
      </c>
      <c r="G2223" s="10">
        <f>VLOOKUP(C2223,away!$B$2:$E$405,4,FALSE)</f>
        <v>0.83</v>
      </c>
      <c r="H2223" s="10">
        <f>VLOOKUP(A2223,away!$A$2:$E$405,3,FALSE)</f>
        <v>0.98989898989898994</v>
      </c>
      <c r="I2223" s="10">
        <f>VLOOKUP(C2223,away!$B$2:$E$405,3,FALSE)</f>
        <v>0.91</v>
      </c>
      <c r="J2223" s="10">
        <f>VLOOKUP(B2223,home!$B$2:$E$405,4,FALSE)</f>
        <v>0.99</v>
      </c>
      <c r="K2223" s="12">
        <f t="shared" si="2632"/>
        <v>1.1038999999999972</v>
      </c>
      <c r="L2223" s="12">
        <f t="shared" si="2633"/>
        <v>0.89180000000000004</v>
      </c>
      <c r="M2223" s="13">
        <f t="shared" si="2634"/>
        <v>0.13591847792450393</v>
      </c>
      <c r="N2223" s="13">
        <f t="shared" si="2635"/>
        <v>0.15004040778085947</v>
      </c>
      <c r="O2223" s="13">
        <f t="shared" si="2636"/>
        <v>0.1212120986130726</v>
      </c>
      <c r="P2223" s="13">
        <f t="shared" si="2637"/>
        <v>0.13380603565897048</v>
      </c>
      <c r="Q2223" s="13">
        <f t="shared" si="2638"/>
        <v>8.2814803074645199E-2</v>
      </c>
      <c r="R2223" s="13">
        <f t="shared" si="2639"/>
        <v>5.4048474771569079E-2</v>
      </c>
      <c r="S2223" s="13">
        <f t="shared" si="2640"/>
        <v>3.2931606232219801E-2</v>
      </c>
      <c r="T2223" s="13">
        <f t="shared" si="2641"/>
        <v>7.3854241381968597E-2</v>
      </c>
      <c r="U2223" s="13">
        <f t="shared" si="2642"/>
        <v>5.9664111300334943E-2</v>
      </c>
      <c r="V2223" s="13">
        <f t="shared" si="2643"/>
        <v>3.6021982074211879E-3</v>
      </c>
      <c r="W2223" s="13">
        <f t="shared" si="2644"/>
        <v>3.0473087038033548E-2</v>
      </c>
      <c r="X2223" s="13">
        <f t="shared" si="2645"/>
        <v>2.717589902051832E-2</v>
      </c>
      <c r="Y2223" s="13">
        <f t="shared" si="2646"/>
        <v>1.2117733373249119E-2</v>
      </c>
      <c r="Z2223" s="13">
        <f t="shared" si="2647"/>
        <v>1.6066809933761767E-2</v>
      </c>
      <c r="AA2223" s="13">
        <f t="shared" si="2648"/>
        <v>1.7736151485879568E-2</v>
      </c>
      <c r="AB2223" s="13">
        <f t="shared" si="2649"/>
        <v>9.7894688126312045E-3</v>
      </c>
      <c r="AC2223" s="13">
        <f t="shared" si="2650"/>
        <v>2.2163830718283762E-4</v>
      </c>
      <c r="AD2223" s="13">
        <f t="shared" si="2651"/>
        <v>8.4098101953212837E-3</v>
      </c>
      <c r="AE2223" s="13">
        <f t="shared" si="2652"/>
        <v>7.4998687321875214E-3</v>
      </c>
      <c r="AF2223" s="13">
        <f t="shared" si="2653"/>
        <v>3.3441914676824161E-3</v>
      </c>
      <c r="AG2223" s="13">
        <f t="shared" si="2654"/>
        <v>9.941166502930596E-4</v>
      </c>
      <c r="AH2223" s="13">
        <f t="shared" si="2655"/>
        <v>3.5820952747321862E-3</v>
      </c>
      <c r="AI2223" s="13">
        <f t="shared" si="2656"/>
        <v>3.9542749737768498E-3</v>
      </c>
      <c r="AJ2223" s="13">
        <f t="shared" si="2657"/>
        <v>2.182562071776127E-3</v>
      </c>
      <c r="AK2223" s="13">
        <f t="shared" si="2658"/>
        <v>8.0311009034455389E-4</v>
      </c>
      <c r="AL2223" s="13">
        <f t="shared" si="2659"/>
        <v>8.727744361814704E-6</v>
      </c>
      <c r="AM2223" s="13">
        <f t="shared" si="2660"/>
        <v>1.8567178949230284E-3</v>
      </c>
      <c r="AN2223" s="13">
        <f t="shared" si="2661"/>
        <v>1.6558210186923567E-3</v>
      </c>
      <c r="AO2223" s="13">
        <f t="shared" si="2662"/>
        <v>7.3833059223492195E-4</v>
      </c>
      <c r="AP2223" s="13">
        <f t="shared" si="2663"/>
        <v>2.194810740517011E-4</v>
      </c>
      <c r="AQ2223" s="13">
        <f t="shared" si="2664"/>
        <v>4.8933305459826758E-5</v>
      </c>
      <c r="AR2223" s="13">
        <f t="shared" si="2665"/>
        <v>6.3890251320123292E-4</v>
      </c>
      <c r="AS2223" s="13">
        <f t="shared" si="2666"/>
        <v>7.0528448432283914E-4</v>
      </c>
      <c r="AT2223" s="13">
        <f t="shared" si="2667"/>
        <v>3.8928177112199021E-4</v>
      </c>
      <c r="AU2223" s="13">
        <f t="shared" si="2668"/>
        <v>1.4324271571385469E-4</v>
      </c>
      <c r="AV2223" s="13">
        <f t="shared" si="2669"/>
        <v>3.9531408469130933E-5</v>
      </c>
      <c r="AW2223" s="13">
        <f t="shared" si="2670"/>
        <v>2.386693870416177E-7</v>
      </c>
      <c r="AX2223" s="13">
        <f t="shared" si="2671"/>
        <v>3.4160514736758746E-4</v>
      </c>
      <c r="AY2223" s="13">
        <f t="shared" si="2672"/>
        <v>3.0464347042241446E-4</v>
      </c>
      <c r="AZ2223" s="13">
        <f t="shared" si="2673"/>
        <v>1.3584052346135464E-4</v>
      </c>
      <c r="BA2223" s="13">
        <f t="shared" si="2674"/>
        <v>4.0380859607612016E-5</v>
      </c>
      <c r="BB2223" s="13">
        <f t="shared" si="2675"/>
        <v>9.0029126495170995E-6</v>
      </c>
      <c r="BC2223" s="13">
        <f t="shared" si="2676"/>
        <v>1.6057595001678705E-6</v>
      </c>
      <c r="BD2223" s="13">
        <f t="shared" si="2677"/>
        <v>9.4962210212143228E-5</v>
      </c>
      <c r="BE2223" s="13">
        <f t="shared" si="2678"/>
        <v>1.0482878385318462E-4</v>
      </c>
      <c r="BF2223" s="13">
        <f t="shared" si="2679"/>
        <v>5.786024724776512E-5</v>
      </c>
      <c r="BG2223" s="13">
        <f t="shared" si="2680"/>
        <v>2.1290642312269261E-5</v>
      </c>
      <c r="BH2223" s="13">
        <f t="shared" si="2681"/>
        <v>5.8756850121284921E-6</v>
      </c>
      <c r="BI2223" s="13">
        <f t="shared" si="2682"/>
        <v>1.2972337369777251E-6</v>
      </c>
      <c r="BJ2223" s="14">
        <f t="shared" si="2683"/>
        <v>0.40207652127312893</v>
      </c>
      <c r="BK2223" s="14">
        <f t="shared" si="2684"/>
        <v>0.30679332754508248</v>
      </c>
      <c r="BL2223" s="14">
        <f t="shared" si="2685"/>
        <v>0.27517470508932074</v>
      </c>
      <c r="BM2223" s="14">
        <f t="shared" si="2686"/>
        <v>0.32196666121663786</v>
      </c>
      <c r="BN2223" s="14">
        <f t="shared" si="2687"/>
        <v>0.67784029782362065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1.55</v>
      </c>
      <c r="F2224" s="15">
        <f>VLOOKUP(B2224,home!$B$2:$E$405,3,FALSE)</f>
        <v>1.21</v>
      </c>
      <c r="G2224" s="15">
        <f>VLOOKUP(C2224,away!$B$2:$E$405,4,FALSE)</f>
        <v>0.97</v>
      </c>
      <c r="H2224" s="15">
        <f>VLOOKUP(A2224,away!$A$2:$E$405,3,FALSE)</f>
        <v>1.0857142857142901</v>
      </c>
      <c r="I2224" s="15">
        <f>VLOOKUP(C2224,away!$B$2:$E$405,3,FALSE)</f>
        <v>0.89</v>
      </c>
      <c r="J2224" s="15">
        <f>VLOOKUP(B2224,home!$B$2:$E$405,4,FALSE)</f>
        <v>1.21</v>
      </c>
      <c r="K2224" s="20">
        <f t="shared" si="2632"/>
        <v>1.8192349999999999</v>
      </c>
      <c r="L2224" s="20">
        <f t="shared" si="2633"/>
        <v>1.1692057142857191</v>
      </c>
      <c r="M2224" s="21">
        <f t="shared" si="2634"/>
        <v>5.0365910370801417E-2</v>
      </c>
      <c r="N2224" s="21">
        <f t="shared" si="2635"/>
        <v>9.162742695342492E-2</v>
      </c>
      <c r="O2224" s="21">
        <f t="shared" si="2636"/>
        <v>5.8888110210743382E-2</v>
      </c>
      <c r="P2224" s="21">
        <f t="shared" si="2637"/>
        <v>0.10713131117924173</v>
      </c>
      <c r="Q2224" s="21">
        <f t="shared" si="2638"/>
        <v>8.3345911036806983E-2</v>
      </c>
      <c r="R2224" s="21">
        <f t="shared" si="2639"/>
        <v>3.4426157480944186E-2</v>
      </c>
      <c r="S2224" s="21">
        <f t="shared" si="2640"/>
        <v>5.6968680554403045E-2</v>
      </c>
      <c r="T2224" s="21">
        <f t="shared" si="2641"/>
        <v>9.7448515446583922E-2</v>
      </c>
      <c r="U2224" s="21">
        <f t="shared" si="2642"/>
        <v>6.2629270604845494E-2</v>
      </c>
      <c r="V2224" s="21">
        <f t="shared" si="2643"/>
        <v>1.3463977694022737E-2</v>
      </c>
      <c r="W2224" s="21">
        <f t="shared" si="2644"/>
        <v>5.0541932821681845E-2</v>
      </c>
      <c r="X2224" s="21">
        <f t="shared" si="2645"/>
        <v>5.9093916666155349E-2</v>
      </c>
      <c r="Y2224" s="21">
        <f t="shared" si="2646"/>
        <v>3.4546472522796468E-2</v>
      </c>
      <c r="Z2224" s="21">
        <f t="shared" si="2647"/>
        <v>1.3417086682539998E-2</v>
      </c>
      <c r="AA2224" s="21">
        <f t="shared" si="2648"/>
        <v>2.4408833690910656E-2</v>
      </c>
      <c r="AB2224" s="21">
        <f t="shared" si="2649"/>
        <v>2.2202702279841922E-2</v>
      </c>
      <c r="AC2224" s="21">
        <f t="shared" si="2650"/>
        <v>1.7899179889600107E-3</v>
      </c>
      <c r="AD2224" s="21">
        <f t="shared" si="2651"/>
        <v>2.2986913289213106E-2</v>
      </c>
      <c r="AE2224" s="21">
        <f t="shared" si="2652"/>
        <v>2.6876430371538296E-2</v>
      </c>
      <c r="AF2224" s="21">
        <f t="shared" si="2653"/>
        <v>1.5712037985002418E-2</v>
      </c>
      <c r="AG2224" s="21">
        <f t="shared" si="2654"/>
        <v>6.1235348650463669E-3</v>
      </c>
      <c r="AH2224" s="21">
        <f t="shared" si="2655"/>
        <v>3.9218336045731472E-3</v>
      </c>
      <c r="AI2224" s="21">
        <f t="shared" si="2656"/>
        <v>7.1347369576156301E-3</v>
      </c>
      <c r="AJ2224" s="21">
        <f t="shared" si="2657"/>
        <v>6.4898815945439352E-3</v>
      </c>
      <c r="AK2224" s="21">
        <f t="shared" si="2658"/>
        <v>3.9355399142167111E-3</v>
      </c>
      <c r="AL2224" s="21">
        <f t="shared" si="2659"/>
        <v>1.5229051527023649E-4</v>
      </c>
      <c r="AM2224" s="21">
        <f t="shared" si="2660"/>
        <v>8.3637194395403194E-3</v>
      </c>
      <c r="AN2224" s="21">
        <f t="shared" si="2661"/>
        <v>9.7789085613930946E-3</v>
      </c>
      <c r="AO2224" s="21">
        <f t="shared" si="2662"/>
        <v>5.7167778847291737E-3</v>
      </c>
      <c r="AP2224" s="21">
        <f t="shared" si="2663"/>
        <v>2.2280297900425252E-3</v>
      </c>
      <c r="AQ2224" s="21">
        <f t="shared" si="2664"/>
        <v>6.5125629052913299E-4</v>
      </c>
      <c r="AR2224" s="21">
        <f t="shared" si="2665"/>
        <v>9.1708605218893634E-4</v>
      </c>
      <c r="AS2224" s="21">
        <f t="shared" si="2666"/>
        <v>1.6683950441539397E-3</v>
      </c>
      <c r="AT2224" s="21">
        <f t="shared" si="2667"/>
        <v>1.5176013290756963E-3</v>
      </c>
      <c r="AU2224" s="21">
        <f t="shared" si="2668"/>
        <v>9.2029115130034124E-4</v>
      </c>
      <c r="AV2224" s="21">
        <f t="shared" si="2669"/>
        <v>4.1855646815896927E-4</v>
      </c>
      <c r="AW2224" s="21">
        <f t="shared" si="2670"/>
        <v>8.9980849154984398E-6</v>
      </c>
      <c r="AX2224" s="21">
        <f t="shared" si="2671"/>
        <v>2.5359285224320197E-3</v>
      </c>
      <c r="AY2224" s="21">
        <f t="shared" si="2672"/>
        <v>2.9650221194476582E-3</v>
      </c>
      <c r="AZ2224" s="21">
        <f t="shared" si="2673"/>
        <v>1.7333604025208782E-3</v>
      </c>
      <c r="BA2224" s="21">
        <f t="shared" si="2674"/>
        <v>6.75551629181335E-4</v>
      </c>
      <c r="BB2224" s="21">
        <f t="shared" si="2675"/>
        <v>1.97464706283461E-4</v>
      </c>
      <c r="BC2224" s="21">
        <f t="shared" si="2676"/>
        <v>4.6175372591274739E-5</v>
      </c>
      <c r="BD2224" s="21">
        <f t="shared" si="2677"/>
        <v>1.7871037545183941E-4</v>
      </c>
      <c r="BE2224" s="21">
        <f t="shared" si="2678"/>
        <v>3.2511616988512709E-4</v>
      </c>
      <c r="BF2224" s="21">
        <f t="shared" si="2679"/>
        <v>2.9573135766048459E-4</v>
      </c>
      <c r="BG2224" s="21">
        <f t="shared" si="2680"/>
        <v>1.7933494548449052E-4</v>
      </c>
      <c r="BH2224" s="21">
        <f t="shared" si="2681"/>
        <v>8.1563102387119323E-5</v>
      </c>
      <c r="BI2224" s="21">
        <f t="shared" si="2682"/>
        <v>2.96764901142462E-5</v>
      </c>
      <c r="BJ2224" s="22">
        <f t="shared" si="2683"/>
        <v>0.5231952866769406</v>
      </c>
      <c r="BK2224" s="22">
        <f t="shared" si="2684"/>
        <v>0.23283711042214683</v>
      </c>
      <c r="BL2224" s="22">
        <f t="shared" si="2685"/>
        <v>0.23056912882409625</v>
      </c>
      <c r="BM2224" s="22">
        <f t="shared" si="2686"/>
        <v>0.57127776133922892</v>
      </c>
      <c r="BN2224" s="22">
        <f t="shared" si="2687"/>
        <v>0.42578482723196265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1.5021645021645</v>
      </c>
      <c r="F2225" s="10">
        <f>VLOOKUP(B2225,home!$B$2:$E$405,3,FALSE)</f>
        <v>0.67</v>
      </c>
      <c r="G2225" s="10">
        <f>VLOOKUP(C2225,away!$B$2:$E$405,4,FALSE)</f>
        <v>1.33</v>
      </c>
      <c r="H2225" s="10">
        <f>VLOOKUP(A2225,away!$A$2:$E$405,3,FALSE)</f>
        <v>1.2640692640692599</v>
      </c>
      <c r="I2225" s="10">
        <f>VLOOKUP(C2225,away!$B$2:$E$405,3,FALSE)</f>
        <v>0.89</v>
      </c>
      <c r="J2225" s="10">
        <f>VLOOKUP(B2225,home!$B$2:$E$405,4,FALSE)</f>
        <v>0.67</v>
      </c>
      <c r="K2225" s="12">
        <f t="shared" ref="K2225:K2279" si="2688">E2225*F2225*G2225</f>
        <v>1.3385787878787863</v>
      </c>
      <c r="L2225" s="12">
        <f t="shared" ref="L2225:L2279" si="2689">H2225*I2225*J2225</f>
        <v>0.75376450216449964</v>
      </c>
      <c r="M2225" s="13">
        <f t="shared" ref="M2225:M2279" si="2690">_xlfn.POISSON.DIST(0,K2225,FALSE) * _xlfn.POISSON.DIST(0,L2225,FALSE)</f>
        <v>0.12339764030205914</v>
      </c>
      <c r="N2225" s="13">
        <f t="shared" ref="N2225:N2279" si="2691">_xlfn.POISSON.DIST(1,K2225,FALSE) * _xlfn.POISSON.DIST(0,L2225,FALSE)</f>
        <v>0.16517746378263276</v>
      </c>
      <c r="O2225" s="13">
        <f t="shared" ref="O2225:O2279" si="2692">_xlfn.POISSON.DIST(0,K2225,FALSE) * _xlfn.POISSON.DIST(1,L2225,FALSE)</f>
        <v>9.3012760910555617E-2</v>
      </c>
      <c r="P2225" s="13">
        <f t="shared" ref="P2225:P2279" si="2693">_xlfn.POISSON.DIST(1,K2225,FALSE) * _xlfn.POISSON.DIST(1,L2225,FALSE)</f>
        <v>0.12450490875691086</v>
      </c>
      <c r="Q2225" s="13">
        <f t="shared" ref="Q2225:Q2279" si="2694">_xlfn.POISSON.DIST(2,K2225,FALSE) * _xlfn.POISSON.DIST(0,L2225,FALSE)</f>
        <v>0.11055152462752438</v>
      </c>
      <c r="R2225" s="13">
        <f t="shared" ref="R2225:R2279" si="2695">_xlfn.POISSON.DIST(0,K2225,FALSE) * _xlfn.POISSON.DIST(2,L2225,FALSE)</f>
        <v>3.5054858711345283E-2</v>
      </c>
      <c r="S2225" s="13">
        <f t="shared" ref="S2225:S2279" si="2696">_xlfn.POISSON.DIST(2,K2225,FALSE) * _xlfn.POISSON.DIST(2,L2225,FALSE)</f>
        <v>3.1405528230972236E-2</v>
      </c>
      <c r="T2225" s="13">
        <f t="shared" ref="T2225:T2279" si="2697">_xlfn.POISSON.DIST(2,K2225,FALSE) * _xlfn.POISSON.DIST(1,L2225,FALSE)</f>
        <v>8.3329814924392343E-2</v>
      </c>
      <c r="U2225" s="13">
        <f t="shared" ref="U2225:U2279" si="2698">_xlfn.POISSON.DIST(1,K2225,FALSE) * _xlfn.POISSON.DIST(2,L2225,FALSE)</f>
        <v>4.692369028309467E-2</v>
      </c>
      <c r="V2225" s="13">
        <f t="shared" ref="V2225:V2279" si="2699">_xlfn.POISSON.DIST(3,K2225,FALSE) * _xlfn.POISSON.DIST(3,L2225,FALSE)</f>
        <v>3.5208150543850993E-3</v>
      </c>
      <c r="W2225" s="13">
        <f t="shared" ref="W2225:W2279" si="2700">_xlfn.POISSON.DIST(3,K2225,FALSE) * _xlfn.POISSON.DIST(0,L2225,FALSE)</f>
        <v>4.932730861135444E-2</v>
      </c>
      <c r="X2225" s="13">
        <f t="shared" ref="X2225:X2279" si="2701">_xlfn.POISSON.DIST(3,K2225,FALSE) * _xlfn.POISSON.DIST(1,L2225,FALSE)</f>
        <v>3.7181174218552215E-2</v>
      </c>
      <c r="Y2225" s="13">
        <f t="shared" ref="Y2225:Y2279" si="2702">_xlfn.POISSON.DIST(3,K2225,FALSE) * _xlfn.POISSON.DIST(2,L2225,FALSE)</f>
        <v>1.4012924637369266E-2</v>
      </c>
      <c r="Z2225" s="13">
        <f t="shared" ref="Z2225:Z2279" si="2703">_xlfn.POISSON.DIST(0,K2225,FALSE) * _xlfn.POISSON.DIST(3,L2225,FALSE)</f>
        <v>8.8077027083346849E-3</v>
      </c>
      <c r="AA2225" s="13">
        <f t="shared" ref="AA2225:AA2279" si="2704">_xlfn.POISSON.DIST(1,K2225,FALSE) * _xlfn.POISSON.DIST(3,L2225,FALSE)</f>
        <v>1.1789804015319342E-2</v>
      </c>
      <c r="AB2225" s="13">
        <f t="shared" ref="AB2225:AB2279" si="2705">_xlfn.POISSON.DIST(2,K2225,FALSE) * _xlfn.POISSON.DIST(3,L2225,FALSE)</f>
        <v>7.8907907840773082E-3</v>
      </c>
      <c r="AC2225" s="13">
        <f t="shared" ref="AC2225:AC2279" si="2706">_xlfn.POISSON.DIST(4,K2225,FALSE) * _xlfn.POISSON.DIST(4,L2225,FALSE)</f>
        <v>2.2202549620435293E-4</v>
      </c>
      <c r="AD2225" s="13">
        <f t="shared" ref="AD2225:AD2279" si="2707">_xlfn.POISSON.DIST(4,K2225,FALSE) * _xlfn.POISSON.DIST(0,L2225,FALSE)</f>
        <v>1.6507122242577412E-2</v>
      </c>
      <c r="AE2225" s="13">
        <f t="shared" ref="AE2225:AE2279" si="2708">_xlfn.POISSON.DIST(4,K2225,FALSE) * _xlfn.POISSON.DIST(1,L2225,FALSE)</f>
        <v>1.2442482779344902E-2</v>
      </c>
      <c r="AF2225" s="13">
        <f t="shared" ref="AF2225:AF2279" si="2709">_xlfn.POISSON.DIST(4,K2225,FALSE) * _xlfn.POISSON.DIST(2,L2225,FALSE)</f>
        <v>4.689350918931634E-3</v>
      </c>
      <c r="AG2225" s="13">
        <f t="shared" ref="AG2225:AG2279" si="2710">_xlfn.POISSON.DIST(4,K2225,FALSE) * _xlfn.POISSON.DIST(3,L2225,FALSE)</f>
        <v>1.1782220869610473E-3</v>
      </c>
      <c r="AH2225" s="13">
        <f t="shared" ref="AH2225:AH2279" si="2711">_xlfn.POISSON.DIST(0,K2225,FALSE) * _xlfn.POISSON.DIST(4,L2225,FALSE)</f>
        <v>1.659733411790202E-3</v>
      </c>
      <c r="AI2225" s="13">
        <f t="shared" ref="AI2225:AI2279" si="2712">_xlfn.POISSON.DIST(1,K2225,FALSE) * _xlfn.POISSON.DIST(4,L2225,FALSE)</f>
        <v>2.2216839385560505E-3</v>
      </c>
      <c r="AJ2225" s="13">
        <f t="shared" ref="AJ2225:AJ2279" si="2713">_xlfn.POISSON.DIST(2,K2225,FALSE) * _xlfn.POISSON.DIST(4,L2225,FALSE)</f>
        <v>1.4869494967610637E-3</v>
      </c>
      <c r="AK2225" s="13">
        <f t="shared" ref="AK2225:AK2279" si="2714">_xlfn.POISSON.DIST(3,K2225,FALSE) * _xlfn.POISSON.DIST(4,L2225,FALSE)</f>
        <v>6.6346635167046503E-4</v>
      </c>
      <c r="AL2225" s="13">
        <f t="shared" ref="AL2225:AL2279" si="2715">_xlfn.POISSON.DIST(5,K2225,FALSE) * _xlfn.POISSON.DIST(5,L2225,FALSE)</f>
        <v>8.9607107814911907E-6</v>
      </c>
      <c r="AM2225" s="13">
        <f t="shared" ref="AM2225:AM2279" si="2716">_xlfn.POISSON.DIST(5,K2225,FALSE) * _xlfn.POISSON.DIST(0,L2225,FALSE)</f>
        <v>4.4192167365672457E-3</v>
      </c>
      <c r="AN2225" s="13">
        <f t="shared" ref="AN2225:AN2279" si="2717">_xlfn.POISSON.DIST(5,K2225,FALSE) * _xlfn.POISSON.DIST(1,L2225,FALSE)</f>
        <v>3.3310487033956348E-3</v>
      </c>
      <c r="AO2225" s="13">
        <f t="shared" ref="AO2225:AO2279" si="2718">_xlfn.POISSON.DIST(5,K2225,FALSE) * _xlfn.POISSON.DIST(2,L2225,FALSE)</f>
        <v>1.2554131338003559E-3</v>
      </c>
      <c r="AP2225" s="13">
        <f t="shared" ref="AP2225:AP2279" si="2719">_xlfn.POISSON.DIST(5,K2225,FALSE) * _xlfn.POISSON.DIST(3,L2225,FALSE)</f>
        <v>3.1542861860326657E-4</v>
      </c>
      <c r="AQ2225" s="13">
        <f t="shared" ref="AQ2225:AQ2279" si="2720">_xlfn.POISSON.DIST(5,K2225,FALSE) * _xlfn.POISSON.DIST(4,L2225,FALSE)</f>
        <v>5.9439723917481764E-5</v>
      </c>
      <c r="AR2225" s="13">
        <f t="shared" ref="AR2225:AR2279" si="2721">_xlfn.POISSON.DIST(0,K2225,FALSE) * _xlfn.POISSON.DIST(5,L2225,FALSE)</f>
        <v>2.5020962577276568E-4</v>
      </c>
      <c r="AS2225" s="13">
        <f t="shared" ref="AS2225:AS2279" si="2722">_xlfn.POISSON.DIST(1,K2225,FALSE) * _xlfn.POISSON.DIST(5,L2225,FALSE)</f>
        <v>3.3492529758251334E-4</v>
      </c>
      <c r="AT2225" s="13">
        <f t="shared" ref="AT2225:AT2279" si="2723">_xlfn.POISSON.DIST(2,K2225,FALSE) * _xlfn.POISSON.DIST(5,L2225,FALSE)</f>
        <v>2.2416194943397131E-4</v>
      </c>
      <c r="AU2225" s="13">
        <f t="shared" ref="AU2225:AU2279" si="2724">_xlfn.POISSON.DIST(3,K2225,FALSE) * _xlfn.POISSON.DIST(5,L2225,FALSE)</f>
        <v>1.00019476853957E-4</v>
      </c>
      <c r="AV2225" s="13">
        <f t="shared" ref="AV2225:AV2279" si="2725">_xlfn.POISSON.DIST(4,K2225,FALSE) * _xlfn.POISSON.DIST(5,L2225,FALSE)</f>
        <v>3.3470987522860024E-5</v>
      </c>
      <c r="AW2225" s="13">
        <f t="shared" ref="AW2225:AW2279" si="2726">_xlfn.POISSON.DIST(6,K2225,FALSE) * _xlfn.POISSON.DIST(6,L2225,FALSE)</f>
        <v>2.5114213320531964E-7</v>
      </c>
      <c r="AX2225" s="13">
        <f t="shared" ref="AX2225:AX2279" si="2727">_xlfn.POISSON.DIST(6,K2225,FALSE) * _xlfn.POISSON.DIST(0,L2225,FALSE)</f>
        <v>9.8591163043463756E-4</v>
      </c>
      <c r="AY2225" s="13">
        <f t="shared" ref="AY2225:AY2279" si="2728">_xlfn.POISSON.DIST(6,K2225,FALSE) * _xlfn.POISSON.DIST(1,L2225,FALSE)</f>
        <v>7.4314518929275472E-4</v>
      </c>
      <c r="AZ2225" s="13">
        <f t="shared" ref="AZ2225:AZ2279" si="2729">_xlfn.POISSON.DIST(6,K2225,FALSE) * _xlfn.POISSON.DIST(2,L2225,FALSE)</f>
        <v>2.8007823182159801E-4</v>
      </c>
      <c r="BA2225" s="13">
        <f t="shared" ref="BA2225:BA2279" si="2730">_xlfn.POISSON.DIST(6,K2225,FALSE) * _xlfn.POISSON.DIST(3,L2225,FALSE)</f>
        <v>7.0371009658706717E-5</v>
      </c>
      <c r="BB2225" s="13">
        <f t="shared" ref="BB2225:BB2279" si="2731">_xlfn.POISSON.DIST(6,K2225,FALSE) * _xlfn.POISSON.DIST(4,L2225,FALSE)</f>
        <v>1.3260792265552066E-5</v>
      </c>
      <c r="BC2225" s="13">
        <f t="shared" ref="BC2225:BC2279" si="2732">_xlfn.POISSON.DIST(6,K2225,FALSE) * _xlfn.POISSON.DIST(5,L2225,FALSE)</f>
        <v>1.9991028960701402E-6</v>
      </c>
      <c r="BD2225" s="13">
        <f t="shared" ref="BD2225:BD2279" si="2733">_xlfn.POISSON.DIST(0,K2225,FALSE) * _xlfn.POISSON.DIST(6,L2225,FALSE)</f>
        <v>3.1433189001229064E-5</v>
      </c>
      <c r="BE2225" s="13">
        <f t="shared" ref="BE2225:BE2279" si="2734">_xlfn.POISSON.DIST(1,K2225,FALSE) * _xlfn.POISSON.DIST(6,L2225,FALSE)</f>
        <v>4.2075800032429986E-5</v>
      </c>
      <c r="BF2225" s="13">
        <f t="shared" ref="BF2225:BF2279" si="2735">_xlfn.POISSON.DIST(2,K2225,FALSE) * _xlfn.POISSON.DIST(6,L2225,FALSE)</f>
        <v>2.8160886703220172E-5</v>
      </c>
      <c r="BG2225" s="13">
        <f t="shared" ref="BG2225:BG2279" si="2736">_xlfn.POISSON.DIST(3,K2225,FALSE) * _xlfn.POISSON.DIST(6,L2225,FALSE)</f>
        <v>1.2565188529596092E-5</v>
      </c>
      <c r="BH2225" s="13">
        <f t="shared" ref="BH2225:BH2279" si="2737">_xlfn.POISSON.DIST(4,K2225,FALSE) * _xlfn.POISSON.DIST(6,L2225,FALSE)</f>
        <v>4.204873707853792E-6</v>
      </c>
      <c r="BI2225" s="13">
        <f t="shared" ref="BI2225:BI2279" si="2738">_xlfn.POISSON.DIST(5,K2225,FALSE) * _xlfn.POISSON.DIST(6,L2225,FALSE)</f>
        <v>1.1257109502084614E-6</v>
      </c>
      <c r="BJ2225" s="14">
        <f t="shared" ref="BJ2225:BJ2279" si="2739">SUM(N2225,Q2225,T2225,W2225,X2225,Y2225,AD2225,AE2225,AF2225,AG2225,AM2225,AN2225,AO2225,AP2225,AQ2225,AX2225,AY2225,AZ2225,BA2225,BB2225,BC2225)</f>
        <v>0.50587270170229381</v>
      </c>
      <c r="BK2225" s="14">
        <f t="shared" ref="BK2225:BK2279" si="2740">SUM(M2225,P2225,S2225,V2225,AC2225,AL2225,AY2225)</f>
        <v>0.28380302374060601</v>
      </c>
      <c r="BL2225" s="14">
        <f t="shared" ref="BL2225:BL2279" si="2741">SUM(O2225,R2225,U2225,AA2225,AB2225,AH2225,AI2225,AJ2225,AK2225,AR2225,AS2225,AT2225,AU2225,AV2225,BD2225,BE2225,BF2225,BG2225,BH2225,BI2225)</f>
        <v>0.20176609088926059</v>
      </c>
      <c r="BM2225" s="14">
        <f t="shared" ref="BM2225:BM2279" si="2742">SUM(S2225:BI2225)</f>
        <v>0.34780746790230721</v>
      </c>
      <c r="BN2225" s="14">
        <f t="shared" ref="BN2225:BN2279" si="2743">SUM(M2225:R2225)</f>
        <v>0.65169915709102799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1.5021645021645</v>
      </c>
      <c r="F2226" s="10">
        <f>VLOOKUP(B2226,home!$B$2:$E$405,3,FALSE)</f>
        <v>0.89</v>
      </c>
      <c r="G2226" s="10">
        <f>VLOOKUP(C2226,away!$B$2:$E$405,4,FALSE)</f>
        <v>0.81</v>
      </c>
      <c r="H2226" s="10">
        <f>VLOOKUP(A2226,away!$A$2:$E$405,3,FALSE)</f>
        <v>1.2640692640692599</v>
      </c>
      <c r="I2226" s="10">
        <f>VLOOKUP(C2226,away!$B$2:$E$405,3,FALSE)</f>
        <v>0.89</v>
      </c>
      <c r="J2226" s="10">
        <f>VLOOKUP(B2226,home!$B$2:$E$405,4,FALSE)</f>
        <v>0.89</v>
      </c>
      <c r="K2226" s="12">
        <f t="shared" si="2688"/>
        <v>1.0829103896103882</v>
      </c>
      <c r="L2226" s="12">
        <f t="shared" si="2689"/>
        <v>1.0012692640692606</v>
      </c>
      <c r="M2226" s="13">
        <f t="shared" si="2690"/>
        <v>0.12440913689320313</v>
      </c>
      <c r="N2226" s="13">
        <f t="shared" si="2691"/>
        <v>0.13472394690411071</v>
      </c>
      <c r="O2226" s="13">
        <f t="shared" si="2692"/>
        <v>0.12456704494054939</v>
      </c>
      <c r="P2226" s="13">
        <f t="shared" si="2693"/>
        <v>0.1348949471691851</v>
      </c>
      <c r="Q2226" s="13">
        <f t="shared" si="2694"/>
        <v>7.2946980915889886E-2</v>
      </c>
      <c r="R2226" s="13">
        <f t="shared" si="2695"/>
        <v>6.2362576707453203E-2</v>
      </c>
      <c r="S2226" s="13">
        <f t="shared" si="2696"/>
        <v>3.6566138199716457E-2</v>
      </c>
      <c r="T2226" s="13">
        <f t="shared" si="2697"/>
        <v>7.3039569897727474E-2</v>
      </c>
      <c r="U2226" s="13">
        <f t="shared" si="2698"/>
        <v>6.7533082239375875E-2</v>
      </c>
      <c r="V2226" s="13">
        <f t="shared" si="2699"/>
        <v>4.4053456770945902E-3</v>
      </c>
      <c r="W2226" s="13">
        <f t="shared" si="2700"/>
        <v>2.6331681174842629E-2</v>
      </c>
      <c r="X2226" s="13">
        <f t="shared" si="2701"/>
        <v>2.6365103031641086E-2</v>
      </c>
      <c r="Y2226" s="13">
        <f t="shared" si="2702"/>
        <v>1.3199283654800751E-2</v>
      </c>
      <c r="Z2226" s="13">
        <f t="shared" si="2703"/>
        <v>2.081391042844483E-2</v>
      </c>
      <c r="AA2226" s="13">
        <f t="shared" si="2704"/>
        <v>2.2539599851382916E-2</v>
      </c>
      <c r="AB2226" s="13">
        <f t="shared" si="2705"/>
        <v>1.2204183428361659E-2</v>
      </c>
      <c r="AC2226" s="13">
        <f t="shared" si="2706"/>
        <v>2.9854060924188966E-4</v>
      </c>
      <c r="AD2226" s="13">
        <f t="shared" si="2707"/>
        <v>7.1287127800363365E-3</v>
      </c>
      <c r="AE2226" s="13">
        <f t="shared" si="2708"/>
        <v>7.1377609990281162E-3</v>
      </c>
      <c r="AF2226" s="13">
        <f t="shared" si="2709"/>
        <v>3.5734103512995762E-3</v>
      </c>
      <c r="AG2226" s="13">
        <f t="shared" si="2710"/>
        <v>1.1926486508877351E-3</v>
      </c>
      <c r="AH2226" s="13">
        <f t="shared" si="2711"/>
        <v>5.2100821942731145E-3</v>
      </c>
      <c r="AI2226" s="13">
        <f t="shared" si="2712"/>
        <v>5.6420521389024449E-3</v>
      </c>
      <c r="AJ2226" s="13">
        <f t="shared" si="2713"/>
        <v>3.0549184399704847E-3</v>
      </c>
      <c r="AK2226" s="13">
        <f t="shared" si="2714"/>
        <v>1.1027343060187992E-3</v>
      </c>
      <c r="AL2226" s="13">
        <f t="shared" si="2715"/>
        <v>1.2948122852459478E-5</v>
      </c>
      <c r="AM2226" s="13">
        <f t="shared" si="2716"/>
        <v>1.5439514268099413E-3</v>
      </c>
      <c r="AN2226" s="13">
        <f t="shared" si="2717"/>
        <v>1.5459111088806749E-3</v>
      </c>
      <c r="AO2226" s="13">
        <f t="shared" si="2718"/>
        <v>7.7393663915272404E-4</v>
      </c>
      <c r="AP2226" s="13">
        <f t="shared" si="2719"/>
        <v>2.5830632304022833E-4</v>
      </c>
      <c r="AQ2226" s="13">
        <f t="shared" si="2720"/>
        <v>6.4658545493731515E-5</v>
      </c>
      <c r="AR2226" s="13">
        <f t="shared" si="2721"/>
        <v>1.0433390328800404E-3</v>
      </c>
      <c r="AS2226" s="13">
        <f t="shared" si="2722"/>
        <v>1.1298426785918503E-3</v>
      </c>
      <c r="AT2226" s="13">
        <f t="shared" si="2723"/>
        <v>6.1175918763617257E-4</v>
      </c>
      <c r="AU2226" s="13">
        <f t="shared" si="2724"/>
        <v>2.2082679341027412E-4</v>
      </c>
      <c r="AV2226" s="13">
        <f t="shared" si="2725"/>
        <v>5.9783907222083143E-5</v>
      </c>
      <c r="AW2226" s="13">
        <f t="shared" si="2726"/>
        <v>3.8998483188890777E-7</v>
      </c>
      <c r="AX2226" s="13">
        <f t="shared" si="2727"/>
        <v>2.7866017352437799E-4</v>
      </c>
      <c r="AY2226" s="13">
        <f t="shared" si="2728"/>
        <v>2.7901386687016641E-4</v>
      </c>
      <c r="AZ2226" s="13">
        <f t="shared" si="2729"/>
        <v>1.396840045731051E-4</v>
      </c>
      <c r="BA2226" s="13">
        <f t="shared" si="2730"/>
        <v>4.6620433487053393E-5</v>
      </c>
      <c r="BB2226" s="13">
        <f t="shared" si="2731"/>
        <v>1.1669901782042963E-5</v>
      </c>
      <c r="BC2226" s="13">
        <f t="shared" si="2732"/>
        <v>2.3369427938133432E-6</v>
      </c>
      <c r="BD2226" s="13">
        <f t="shared" si="2733"/>
        <v>1.7411055093775527E-4</v>
      </c>
      <c r="BE2226" s="13">
        <f t="shared" si="2734"/>
        <v>1.8854612455128391E-4</v>
      </c>
      <c r="BF2226" s="13">
        <f t="shared" si="2735"/>
        <v>1.0208927859867982E-4</v>
      </c>
      <c r="BG2226" s="13">
        <f t="shared" si="2736"/>
        <v>3.6851180154113283E-5</v>
      </c>
      <c r="BH2226" s="13">
        <f t="shared" si="2737"/>
        <v>9.9766314645733516E-6</v>
      </c>
      <c r="BI2226" s="13">
        <f t="shared" si="2738"/>
        <v>2.1607595732600784E-6</v>
      </c>
      <c r="BJ2226" s="14">
        <f t="shared" si="2739"/>
        <v>0.37058384772667236</v>
      </c>
      <c r="BK2226" s="14">
        <f t="shared" si="2740"/>
        <v>0.30086607053816383</v>
      </c>
      <c r="BL2226" s="14">
        <f t="shared" si="2741"/>
        <v>0.30779556037130801</v>
      </c>
      <c r="BM2226" s="14">
        <f t="shared" si="2742"/>
        <v>0.3458761316521593</v>
      </c>
      <c r="BN2226" s="14">
        <f t="shared" si="2743"/>
        <v>0.65390463353039141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1.3644444444444399</v>
      </c>
      <c r="F2227" s="10">
        <f>VLOOKUP(B2227,home!$B$2:$E$405,3,FALSE)</f>
        <v>0.73</v>
      </c>
      <c r="G2227" s="10">
        <f>VLOOKUP(C2227,away!$B$2:$E$405,4,FALSE)</f>
        <v>0.95</v>
      </c>
      <c r="H2227" s="10">
        <f>VLOOKUP(A2227,away!$A$2:$E$405,3,FALSE)</f>
        <v>1.1155555555555601</v>
      </c>
      <c r="I2227" s="10">
        <f>VLOOKUP(C2227,away!$B$2:$E$405,3,FALSE)</f>
        <v>0.88</v>
      </c>
      <c r="J2227" s="10">
        <f>VLOOKUP(B2227,home!$B$2:$E$405,4,FALSE)</f>
        <v>0.73</v>
      </c>
      <c r="K2227" s="12">
        <f t="shared" si="2688"/>
        <v>0.94624222222221899</v>
      </c>
      <c r="L2227" s="12">
        <f t="shared" si="2689"/>
        <v>0.71663288888889176</v>
      </c>
      <c r="M2227" s="13">
        <f t="shared" si="2690"/>
        <v>0.18959309452405612</v>
      </c>
      <c r="N2227" s="13">
        <f t="shared" si="2691"/>
        <v>0.17940099108043006</v>
      </c>
      <c r="O2227" s="13">
        <f t="shared" si="2692"/>
        <v>0.13586864704215906</v>
      </c>
      <c r="P2227" s="13">
        <f t="shared" si="2693"/>
        <v>0.12856465050749891</v>
      </c>
      <c r="Q2227" s="13">
        <f t="shared" si="2694"/>
        <v>8.4878396234407308E-2</v>
      </c>
      <c r="R2227" s="13">
        <f t="shared" si="2695"/>
        <v>4.8683970519623802E-2</v>
      </c>
      <c r="S2227" s="13">
        <f t="shared" si="2696"/>
        <v>2.1795189062144484E-2</v>
      </c>
      <c r="T2227" s="13">
        <f t="shared" si="2697"/>
        <v>6.0826650297719345E-2</v>
      </c>
      <c r="U2227" s="13">
        <f t="shared" si="2698"/>
        <v>4.6066828451089815E-2</v>
      </c>
      <c r="V2227" s="13">
        <f t="shared" si="2699"/>
        <v>1.6421665049174458E-3</v>
      </c>
      <c r="W2227" s="13">
        <f t="shared" si="2700"/>
        <v>2.6771840757167868E-2</v>
      </c>
      <c r="X2227" s="13">
        <f t="shared" si="2701"/>
        <v>1.9185581582682586E-2</v>
      </c>
      <c r="Y2227" s="13">
        <f t="shared" si="2702"/>
        <v>6.8745093773056667E-3</v>
      </c>
      <c r="Z2227" s="13">
        <f t="shared" si="2703"/>
        <v>1.1629511478686549E-2</v>
      </c>
      <c r="AA2227" s="13">
        <f t="shared" si="2704"/>
        <v>1.1004334784951164E-2</v>
      </c>
      <c r="AB2227" s="13">
        <f t="shared" si="2705"/>
        <v>5.2063831004947264E-3</v>
      </c>
      <c r="AC2227" s="13">
        <f t="shared" si="2706"/>
        <v>6.9597920783265991E-5</v>
      </c>
      <c r="AD2227" s="13">
        <f t="shared" si="2707"/>
        <v>6.3331615227604724E-3</v>
      </c>
      <c r="AE2227" s="13">
        <f t="shared" si="2708"/>
        <v>4.5385518378558099E-3</v>
      </c>
      <c r="AF2227" s="13">
        <f t="shared" si="2709"/>
        <v>1.6262377574672987E-3</v>
      </c>
      <c r="AG2227" s="13">
        <f t="shared" si="2710"/>
        <v>3.8847182071799448E-4</v>
      </c>
      <c r="AH2227" s="13">
        <f t="shared" si="2711"/>
        <v>2.0835226018344173E-3</v>
      </c>
      <c r="AI2227" s="13">
        <f t="shared" si="2712"/>
        <v>1.9715170568100184E-3</v>
      </c>
      <c r="AJ2227" s="13">
        <f t="shared" si="2713"/>
        <v>9.327663404924602E-4</v>
      </c>
      <c r="AK2227" s="13">
        <f t="shared" si="2714"/>
        <v>2.9420763161389085E-4</v>
      </c>
      <c r="AL2227" s="13">
        <f t="shared" si="2715"/>
        <v>1.8877971023177469E-6</v>
      </c>
      <c r="AM2227" s="13">
        <f t="shared" si="2716"/>
        <v>1.1985409665978251E-3</v>
      </c>
      <c r="AN2227" s="13">
        <f t="shared" si="2717"/>
        <v>8.589138753446841E-4</v>
      </c>
      <c r="AO2227" s="13">
        <f t="shared" si="2718"/>
        <v>3.0776296589750716E-4</v>
      </c>
      <c r="AP2227" s="13">
        <f t="shared" si="2719"/>
        <v>7.3517687781381348E-5</v>
      </c>
      <c r="AQ2227" s="13">
        <f t="shared" si="2720"/>
        <v>1.3171298244800723E-5</v>
      </c>
      <c r="AR2227" s="13">
        <f t="shared" si="2721"/>
        <v>2.9862416424357977E-4</v>
      </c>
      <c r="AS2227" s="13">
        <f t="shared" si="2722"/>
        <v>2.8257079278309785E-4</v>
      </c>
      <c r="AT2227" s="13">
        <f t="shared" si="2723"/>
        <v>1.3369020744908631E-4</v>
      </c>
      <c r="AU2227" s="13">
        <f t="shared" si="2724"/>
        <v>4.2167772995324303E-5</v>
      </c>
      <c r="AV2227" s="13">
        <f t="shared" si="2725"/>
        <v>9.9752318063144324E-6</v>
      </c>
      <c r="AW2227" s="13">
        <f t="shared" si="2726"/>
        <v>3.5559191075002622E-8</v>
      </c>
      <c r="AX2227" s="13">
        <f t="shared" si="2727"/>
        <v>1.8901834460964862E-4</v>
      </c>
      <c r="AY2227" s="13">
        <f t="shared" si="2728"/>
        <v>1.3545676235060858E-4</v>
      </c>
      <c r="AZ2227" s="13">
        <f t="shared" si="2729"/>
        <v>4.8536385461426338E-5</v>
      </c>
      <c r="BA2227" s="13">
        <f t="shared" si="2730"/>
        <v>1.1594256709815588E-5</v>
      </c>
      <c r="BB2227" s="13">
        <f t="shared" si="2731"/>
        <v>2.0772064201186403E-6</v>
      </c>
      <c r="BC2227" s="13">
        <f t="shared" si="2732"/>
        <v>2.9771888753363492E-7</v>
      </c>
      <c r="BD2227" s="13">
        <f t="shared" si="2733"/>
        <v>3.5667316252317895E-5</v>
      </c>
      <c r="BE2227" s="13">
        <f t="shared" si="2734"/>
        <v>3.3749920591295948E-5</v>
      </c>
      <c r="BF2227" s="13">
        <f t="shared" si="2735"/>
        <v>1.5967799930065653E-5</v>
      </c>
      <c r="BG2227" s="13">
        <f t="shared" si="2736"/>
        <v>5.0364688299417061E-6</v>
      </c>
      <c r="BH2227" s="13">
        <f t="shared" si="2737"/>
        <v>1.1914298644492443E-6</v>
      </c>
      <c r="BI2227" s="13">
        <f t="shared" si="2738"/>
        <v>2.2547624851167418E-7</v>
      </c>
      <c r="BJ2227" s="14">
        <f t="shared" si="2739"/>
        <v>0.39366327973681969</v>
      </c>
      <c r="BK2227" s="14">
        <f t="shared" si="2740"/>
        <v>0.34180204307885315</v>
      </c>
      <c r="BL2227" s="14">
        <f t="shared" si="2741"/>
        <v>0.25297104411006327</v>
      </c>
      <c r="BM2227" s="14">
        <f t="shared" si="2742"/>
        <v>0.232940707293088</v>
      </c>
      <c r="BN2227" s="14">
        <f t="shared" si="2743"/>
        <v>0.76698974990817526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1.5025641025640999</v>
      </c>
      <c r="F2228" s="10">
        <f>VLOOKUP(B2228,home!$B$2:$E$405,3,FALSE)</f>
        <v>0.52</v>
      </c>
      <c r="G2228" s="10">
        <f>VLOOKUP(C2228,away!$B$2:$E$405,4,FALSE)</f>
        <v>1.66</v>
      </c>
      <c r="H2228" s="10">
        <f>VLOOKUP(A2228,away!$A$2:$E$405,3,FALSE)</f>
        <v>1.3487179487179499</v>
      </c>
      <c r="I2228" s="10">
        <f>VLOOKUP(C2228,away!$B$2:$E$405,3,FALSE)</f>
        <v>0.75</v>
      </c>
      <c r="J2228" s="10">
        <f>VLOOKUP(B2228,home!$B$2:$E$405,4,FALSE)</f>
        <v>0.52</v>
      </c>
      <c r="K2228" s="12">
        <f t="shared" si="2688"/>
        <v>1.2970133333333311</v>
      </c>
      <c r="L2228" s="12">
        <f t="shared" si="2689"/>
        <v>0.52600000000000047</v>
      </c>
      <c r="M2228" s="13">
        <f t="shared" si="2690"/>
        <v>0.16153824821072074</v>
      </c>
      <c r="N2228" s="13">
        <f t="shared" si="2691"/>
        <v>0.2095172617726139</v>
      </c>
      <c r="O2228" s="13">
        <f t="shared" si="2692"/>
        <v>8.4969118558839166E-2</v>
      </c>
      <c r="P2228" s="13">
        <f t="shared" si="2693"/>
        <v>0.11020607969239499</v>
      </c>
      <c r="Q2228" s="13">
        <f t="shared" si="2694"/>
        <v>0.1358733410412851</v>
      </c>
      <c r="R2228" s="13">
        <f t="shared" si="2695"/>
        <v>2.2346878180974718E-2</v>
      </c>
      <c r="S2228" s="13">
        <f t="shared" si="2696"/>
        <v>1.8796446252969324E-2</v>
      </c>
      <c r="T2228" s="13">
        <f t="shared" si="2697"/>
        <v>7.1469377387715999E-2</v>
      </c>
      <c r="U2228" s="13">
        <f t="shared" si="2698"/>
        <v>2.898419895909991E-2</v>
      </c>
      <c r="V2228" s="13">
        <f t="shared" si="2699"/>
        <v>1.4248312201484757E-3</v>
      </c>
      <c r="W2228" s="13">
        <f t="shared" si="2700"/>
        <v>5.8743178325031217E-2</v>
      </c>
      <c r="X2228" s="13">
        <f t="shared" si="2701"/>
        <v>3.0898911798966443E-2</v>
      </c>
      <c r="Y2228" s="13">
        <f t="shared" si="2702"/>
        <v>8.126413803128181E-3</v>
      </c>
      <c r="Z2228" s="13">
        <f t="shared" si="2703"/>
        <v>3.9181526410642376E-3</v>
      </c>
      <c r="AA2228" s="13">
        <f t="shared" si="2704"/>
        <v>5.0818962174955223E-3</v>
      </c>
      <c r="AB2228" s="13">
        <f t="shared" si="2705"/>
        <v>3.2956435763539581E-3</v>
      </c>
      <c r="AC2228" s="13">
        <f t="shared" si="2706"/>
        <v>6.0753824843026447E-5</v>
      </c>
      <c r="AD2228" s="13">
        <f t="shared" si="2707"/>
        <v>1.9047671382485757E-2</v>
      </c>
      <c r="AE2228" s="13">
        <f t="shared" si="2708"/>
        <v>1.0019075147187514E-2</v>
      </c>
      <c r="AF2228" s="13">
        <f t="shared" si="2709"/>
        <v>2.635016763710319E-3</v>
      </c>
      <c r="AG2228" s="13">
        <f t="shared" si="2710"/>
        <v>4.6200627257054301E-4</v>
      </c>
      <c r="AH2228" s="13">
        <f t="shared" si="2711"/>
        <v>5.152370722999477E-4</v>
      </c>
      <c r="AI2228" s="13">
        <f t="shared" si="2712"/>
        <v>6.6826935260066165E-4</v>
      </c>
      <c r="AJ2228" s="13">
        <f t="shared" si="2713"/>
        <v>4.333771302905458E-4</v>
      </c>
      <c r="AK2228" s="13">
        <f t="shared" si="2714"/>
        <v>1.8736530544952472E-4</v>
      </c>
      <c r="AL2228" s="13">
        <f t="shared" si="2715"/>
        <v>1.6579208791553605E-6</v>
      </c>
      <c r="AM2228" s="13">
        <f t="shared" si="2716"/>
        <v>4.941016750407143E-3</v>
      </c>
      <c r="AN2228" s="13">
        <f t="shared" si="2717"/>
        <v>2.598974810714159E-3</v>
      </c>
      <c r="AO2228" s="13">
        <f t="shared" si="2718"/>
        <v>6.8353037521782438E-4</v>
      </c>
      <c r="AP2228" s="13">
        <f t="shared" si="2719"/>
        <v>1.1984565912152533E-4</v>
      </c>
      <c r="AQ2228" s="13">
        <f t="shared" si="2720"/>
        <v>1.5759704174480593E-5</v>
      </c>
      <c r="AR2228" s="13">
        <f t="shared" si="2721"/>
        <v>5.4202940005954566E-5</v>
      </c>
      <c r="AS2228" s="13">
        <f t="shared" si="2722"/>
        <v>7.0301935893589694E-5</v>
      </c>
      <c r="AT2228" s="13">
        <f t="shared" si="2723"/>
        <v>4.559127410656548E-5</v>
      </c>
      <c r="AU2228" s="13">
        <f t="shared" si="2724"/>
        <v>1.9710830133290026E-5</v>
      </c>
      <c r="AV2228" s="13">
        <f t="shared" si="2725"/>
        <v>6.391302373486391E-6</v>
      </c>
      <c r="AW2228" s="13">
        <f t="shared" si="2726"/>
        <v>3.1418936821413706E-8</v>
      </c>
      <c r="AX2228" s="13">
        <f t="shared" si="2727"/>
        <v>1.0680941009168997E-3</v>
      </c>
      <c r="AY2228" s="13">
        <f t="shared" si="2728"/>
        <v>5.6181749708228966E-4</v>
      </c>
      <c r="AZ2228" s="13">
        <f t="shared" si="2729"/>
        <v>1.4775800173264233E-4</v>
      </c>
      <c r="BA2228" s="13">
        <f t="shared" si="2730"/>
        <v>2.5906902970456645E-5</v>
      </c>
      <c r="BB2228" s="13">
        <f t="shared" si="2731"/>
        <v>3.4067577406150511E-6</v>
      </c>
      <c r="BC2228" s="13">
        <f t="shared" si="2732"/>
        <v>3.5839091431270387E-7</v>
      </c>
      <c r="BD2228" s="13">
        <f t="shared" si="2733"/>
        <v>4.7517910738553509E-6</v>
      </c>
      <c r="BE2228" s="13">
        <f t="shared" si="2734"/>
        <v>6.1631363800046974E-6</v>
      </c>
      <c r="BF2228" s="13">
        <f t="shared" si="2735"/>
        <v>3.9968350300089072E-6</v>
      </c>
      <c r="BG2228" s="13">
        <f t="shared" si="2736"/>
        <v>1.7279827750184256E-6</v>
      </c>
      <c r="BH2228" s="13">
        <f t="shared" si="2737"/>
        <v>5.6030417474230702E-7</v>
      </c>
      <c r="BI2228" s="13">
        <f t="shared" si="2738"/>
        <v>1.4534439707261994E-7</v>
      </c>
      <c r="BJ2228" s="14">
        <f t="shared" si="2739"/>
        <v>0.55695872264568713</v>
      </c>
      <c r="BK2228" s="14">
        <f t="shared" si="2740"/>
        <v>0.29258983461903804</v>
      </c>
      <c r="BL2228" s="14">
        <f t="shared" si="2741"/>
        <v>0.1466955280297475</v>
      </c>
      <c r="BM2228" s="14">
        <f t="shared" si="2742"/>
        <v>0.27514952440056317</v>
      </c>
      <c r="BN2228" s="14">
        <f t="shared" si="2743"/>
        <v>0.7244509274568286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1.5025641025640999</v>
      </c>
      <c r="F2229" s="10">
        <f>VLOOKUP(B2229,home!$B$2:$E$405,3,FALSE)</f>
        <v>1.25</v>
      </c>
      <c r="G2229" s="10">
        <f>VLOOKUP(C2229,away!$B$2:$E$405,4,FALSE)</f>
        <v>0.86</v>
      </c>
      <c r="H2229" s="10">
        <f>VLOOKUP(A2229,away!$A$2:$E$405,3,FALSE)</f>
        <v>1.3487179487179499</v>
      </c>
      <c r="I2229" s="10">
        <f>VLOOKUP(C2229,away!$B$2:$E$405,3,FALSE)</f>
        <v>0.56999999999999995</v>
      </c>
      <c r="J2229" s="10">
        <f>VLOOKUP(B2229,home!$B$2:$E$405,4,FALSE)</f>
        <v>1.25</v>
      </c>
      <c r="K2229" s="12">
        <f t="shared" si="2688"/>
        <v>1.6152564102564073</v>
      </c>
      <c r="L2229" s="12">
        <f t="shared" si="2689"/>
        <v>0.96096153846153931</v>
      </c>
      <c r="M2229" s="13">
        <f t="shared" si="2690"/>
        <v>7.6061127808097095E-2</v>
      </c>
      <c r="N2229" s="13">
        <f t="shared" si="2691"/>
        <v>0.12285822426336071</v>
      </c>
      <c r="O2229" s="13">
        <f t="shared" si="2692"/>
        <v>7.3091818395588759E-2</v>
      </c>
      <c r="P2229" s="13">
        <f t="shared" si="2693"/>
        <v>0.11806202820077193</v>
      </c>
      <c r="Q2229" s="13">
        <f t="shared" si="2694"/>
        <v>9.9223767147056358E-2</v>
      </c>
      <c r="R2229" s="13">
        <f t="shared" si="2695"/>
        <v>3.5119213127188201E-2</v>
      </c>
      <c r="S2229" s="13">
        <f t="shared" si="2696"/>
        <v>4.5813948940013047E-2</v>
      </c>
      <c r="T2229" s="13">
        <f t="shared" si="2697"/>
        <v>9.5350223929584824E-2</v>
      </c>
      <c r="U2229" s="13">
        <f t="shared" si="2698"/>
        <v>5.6726534126851705E-2</v>
      </c>
      <c r="V2229" s="13">
        <f t="shared" si="2699"/>
        <v>7.9013754209073927E-3</v>
      </c>
      <c r="W2229" s="13">
        <f t="shared" si="2700"/>
        <v>5.3423941978023977E-2</v>
      </c>
      <c r="X2229" s="13">
        <f t="shared" si="2701"/>
        <v>5.1338353473881937E-2</v>
      </c>
      <c r="Y2229" s="13">
        <f t="shared" si="2702"/>
        <v>2.4667091568171946E-2</v>
      </c>
      <c r="Z2229" s="13">
        <f t="shared" si="2703"/>
        <v>1.1249404358753823E-2</v>
      </c>
      <c r="AA2229" s="13">
        <f t="shared" si="2704"/>
        <v>1.8170672502043479E-2</v>
      </c>
      <c r="AB2229" s="13">
        <f t="shared" si="2705"/>
        <v>1.4675147618797785E-2</v>
      </c>
      <c r="AC2229" s="13">
        <f t="shared" si="2706"/>
        <v>7.6653182993293334E-4</v>
      </c>
      <c r="AD2229" s="13">
        <f t="shared" si="2707"/>
        <v>2.1573341185292392E-2</v>
      </c>
      <c r="AE2229" s="13">
        <f t="shared" si="2708"/>
        <v>2.0731151135174264E-2</v>
      </c>
      <c r="AF2229" s="13">
        <f t="shared" si="2709"/>
        <v>9.9609194444678726E-3</v>
      </c>
      <c r="AG2229" s="13">
        <f t="shared" si="2710"/>
        <v>3.1906868246157701E-3</v>
      </c>
      <c r="AH2229" s="13">
        <f t="shared" si="2711"/>
        <v>2.7025612298410043E-3</v>
      </c>
      <c r="AI2229" s="13">
        <f t="shared" si="2712"/>
        <v>4.3653293506111211E-3</v>
      </c>
      <c r="AJ2229" s="13">
        <f t="shared" si="2713"/>
        <v>3.5255631082275279E-3</v>
      </c>
      <c r="AK2229" s="13">
        <f t="shared" si="2714"/>
        <v>1.8982294701093399E-3</v>
      </c>
      <c r="AL2229" s="13">
        <f t="shared" si="2715"/>
        <v>4.7592406334368009E-5</v>
      </c>
      <c r="AM2229" s="13">
        <f t="shared" si="2716"/>
        <v>6.9692955280384224E-3</v>
      </c>
      <c r="AN2229" s="13">
        <f t="shared" si="2717"/>
        <v>6.6972249526169288E-3</v>
      </c>
      <c r="AO2229" s="13">
        <f t="shared" si="2718"/>
        <v>3.2178877969448864E-3</v>
      </c>
      <c r="AP2229" s="13">
        <f t="shared" si="2719"/>
        <v>1.0307554693162573E-3</v>
      </c>
      <c r="AQ2229" s="13">
        <f t="shared" si="2720"/>
        <v>2.4762909039294912E-4</v>
      </c>
      <c r="AR2229" s="13">
        <f t="shared" si="2721"/>
        <v>5.1941147944290444E-4</v>
      </c>
      <c r="AS2229" s="13">
        <f t="shared" si="2722"/>
        <v>8.3898272173091543E-4</v>
      </c>
      <c r="AT2229" s="13">
        <f t="shared" si="2723"/>
        <v>6.775861096851146E-4</v>
      </c>
      <c r="AU2229" s="13">
        <f t="shared" si="2724"/>
        <v>3.648251023898609E-4</v>
      </c>
      <c r="AV2229" s="13">
        <f t="shared" si="2725"/>
        <v>1.4732152131441818E-4</v>
      </c>
      <c r="AW2229" s="13">
        <f t="shared" si="2726"/>
        <v>2.0520249745584651E-6</v>
      </c>
      <c r="AX2229" s="13">
        <f t="shared" si="2727"/>
        <v>1.8761998794392287E-3</v>
      </c>
      <c r="AY2229" s="13">
        <f t="shared" si="2728"/>
        <v>1.8029559226072759E-3</v>
      </c>
      <c r="AZ2229" s="13">
        <f t="shared" si="2729"/>
        <v>8.6628564858351584E-4</v>
      </c>
      <c r="BA2229" s="13">
        <f t="shared" si="2730"/>
        <v>2.7748906320332263E-4</v>
      </c>
      <c r="BB2229" s="13">
        <f t="shared" si="2731"/>
        <v>6.6664079270529049E-5</v>
      </c>
      <c r="BC2229" s="13">
        <f t="shared" si="2732"/>
        <v>1.2812323235185925E-5</v>
      </c>
      <c r="BD2229" s="13">
        <f t="shared" si="2733"/>
        <v>8.3189075730006243E-5</v>
      </c>
      <c r="BE2229" s="13">
        <f t="shared" si="2734"/>
        <v>1.3437168783619831E-4</v>
      </c>
      <c r="BF2229" s="13">
        <f t="shared" si="2735"/>
        <v>1.0852236506719613E-4</v>
      </c>
      <c r="BG2229" s="13">
        <f t="shared" si="2736"/>
        <v>5.8430481943658207E-5</v>
      </c>
      <c r="BH2229" s="13">
        <f t="shared" si="2737"/>
        <v>2.3595052628466286E-5</v>
      </c>
      <c r="BI2229" s="13">
        <f t="shared" si="2738"/>
        <v>7.6224120016934962E-6</v>
      </c>
      <c r="BJ2229" s="14">
        <f t="shared" si="2739"/>
        <v>0.52538290070327853</v>
      </c>
      <c r="BK2229" s="14">
        <f t="shared" si="2740"/>
        <v>0.25045556052866408</v>
      </c>
      <c r="BL2229" s="14">
        <f t="shared" si="2741"/>
        <v>0.21323892693902935</v>
      </c>
      <c r="BM2229" s="14">
        <f t="shared" si="2742"/>
        <v>0.47410970969002991</v>
      </c>
      <c r="BN2229" s="14">
        <f t="shared" si="2743"/>
        <v>0.52441617894206316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1.5025641025640999</v>
      </c>
      <c r="F2230" s="10">
        <f>VLOOKUP(B2230,home!$B$2:$E$405,3,FALSE)</f>
        <v>1.58</v>
      </c>
      <c r="G2230" s="10">
        <f>VLOOKUP(C2230,away!$B$2:$E$405,4,FALSE)</f>
        <v>0.92</v>
      </c>
      <c r="H2230" s="10">
        <f>VLOOKUP(A2230,away!$A$2:$E$405,3,FALSE)</f>
        <v>1.3487179487179499</v>
      </c>
      <c r="I2230" s="10">
        <f>VLOOKUP(C2230,away!$B$2:$E$405,3,FALSE)</f>
        <v>0.42</v>
      </c>
      <c r="J2230" s="10">
        <f>VLOOKUP(B2230,home!$B$2:$E$405,4,FALSE)</f>
        <v>1.58</v>
      </c>
      <c r="K2230" s="12">
        <f t="shared" si="2688"/>
        <v>2.1841271794871759</v>
      </c>
      <c r="L2230" s="12">
        <f t="shared" si="2689"/>
        <v>0.89500923076923156</v>
      </c>
      <c r="M2230" s="13">
        <f t="shared" si="2690"/>
        <v>4.5998963734557606E-2</v>
      </c>
      <c r="N2230" s="13">
        <f t="shared" si="2691"/>
        <v>0.10046758692089219</v>
      </c>
      <c r="O2230" s="13">
        <f t="shared" si="2692"/>
        <v>4.1169497148248177E-2</v>
      </c>
      <c r="P2230" s="13">
        <f t="shared" si="2693"/>
        <v>8.9919417687308628E-2</v>
      </c>
      <c r="Q2230" s="13">
        <f t="shared" si="2694"/>
        <v>0.10971699362570549</v>
      </c>
      <c r="R2230" s="13">
        <f t="shared" si="2695"/>
        <v>1.8423539986904838E-2</v>
      </c>
      <c r="S2230" s="13">
        <f t="shared" si="2696"/>
        <v>4.3943933845352501E-2</v>
      </c>
      <c r="T2230" s="13">
        <f t="shared" si="2697"/>
        <v>9.8197722067255341E-2</v>
      </c>
      <c r="U2230" s="13">
        <f t="shared" si="2698"/>
        <v>4.023935442776766E-2</v>
      </c>
      <c r="V2230" s="13">
        <f t="shared" si="2699"/>
        <v>9.5446907240630714E-3</v>
      </c>
      <c r="W2230" s="13">
        <f t="shared" si="2700"/>
        <v>7.9878622609841521E-2</v>
      </c>
      <c r="X2230" s="13">
        <f t="shared" si="2701"/>
        <v>7.149210457694001E-2</v>
      </c>
      <c r="Y2230" s="13">
        <f t="shared" si="2702"/>
        <v>3.1993046761740265E-2</v>
      </c>
      <c r="Z2230" s="13">
        <f t="shared" si="2703"/>
        <v>5.4964127839086264E-3</v>
      </c>
      <c r="AA2230" s="13">
        <f t="shared" si="2704"/>
        <v>1.2004864551015603E-2</v>
      </c>
      <c r="AB2230" s="13">
        <f t="shared" si="2705"/>
        <v>1.3110075475967648E-2</v>
      </c>
      <c r="AC2230" s="13">
        <f t="shared" si="2706"/>
        <v>1.1661309329513605E-3</v>
      </c>
      <c r="AD2230" s="13">
        <f t="shared" si="2707"/>
        <v>4.3616267675538431E-2</v>
      </c>
      <c r="AE2230" s="13">
        <f t="shared" si="2708"/>
        <v>3.9036962181308553E-2</v>
      </c>
      <c r="AF2230" s="13">
        <f t="shared" si="2709"/>
        <v>1.7469220746730275E-2</v>
      </c>
      <c r="AG2230" s="13">
        <f t="shared" si="2710"/>
        <v>5.2117046075563223E-3</v>
      </c>
      <c r="AH2230" s="13">
        <f t="shared" si="2711"/>
        <v>1.2298350444290571E-3</v>
      </c>
      <c r="AI2230" s="13">
        <f t="shared" si="2712"/>
        <v>2.6861161468233223E-3</v>
      </c>
      <c r="AJ2230" s="13">
        <f t="shared" si="2713"/>
        <v>2.9334096417680923E-3</v>
      </c>
      <c r="AK2230" s="13">
        <f t="shared" si="2714"/>
        <v>2.1356465757184765E-3</v>
      </c>
      <c r="AL2230" s="13">
        <f t="shared" si="2715"/>
        <v>9.1182762327637277E-5</v>
      </c>
      <c r="AM2230" s="13">
        <f t="shared" si="2716"/>
        <v>1.9052695139586288E-2</v>
      </c>
      <c r="AN2230" s="13">
        <f t="shared" si="2717"/>
        <v>1.7052338020961798E-2</v>
      </c>
      <c r="AO2230" s="13">
        <f t="shared" si="2718"/>
        <v>7.6309999674789705E-3</v>
      </c>
      <c r="AP2230" s="13">
        <f t="shared" si="2719"/>
        <v>2.2766051369644616E-3</v>
      </c>
      <c r="AQ2230" s="13">
        <f t="shared" si="2720"/>
        <v>5.0939565309996077E-4</v>
      </c>
      <c r="AR2230" s="13">
        <f t="shared" si="2721"/>
        <v>2.2014274341749889E-4</v>
      </c>
      <c r="AS2230" s="13">
        <f t="shared" si="2722"/>
        <v>4.8081974926503094E-4</v>
      </c>
      <c r="AT2230" s="13">
        <f t="shared" si="2723"/>
        <v>5.2508574140198159E-4</v>
      </c>
      <c r="AU2230" s="13">
        <f t="shared" si="2724"/>
        <v>3.8228467978574754E-4</v>
      </c>
      <c r="AV2230" s="13">
        <f t="shared" si="2725"/>
        <v>2.0873958985540076E-4</v>
      </c>
      <c r="AW2230" s="13">
        <f t="shared" si="2726"/>
        <v>4.9512594209581172E-6</v>
      </c>
      <c r="AX2230" s="13">
        <f t="shared" si="2727"/>
        <v>6.9355848828089412E-3</v>
      </c>
      <c r="AY2230" s="13">
        <f t="shared" si="2728"/>
        <v>6.2074124908975412E-3</v>
      </c>
      <c r="AZ2230" s="13">
        <f t="shared" si="2729"/>
        <v>2.7778457392727638E-3</v>
      </c>
      <c r="BA2230" s="13">
        <f t="shared" si="2730"/>
        <v>8.2873252610070141E-4</v>
      </c>
      <c r="BB2230" s="13">
        <f t="shared" si="2731"/>
        <v>1.8543081517470765E-4</v>
      </c>
      <c r="BC2230" s="13">
        <f t="shared" si="2732"/>
        <v>3.3192458250085342E-5</v>
      </c>
      <c r="BD2230" s="13">
        <f t="shared" si="2733"/>
        <v>3.2838297907587325E-5</v>
      </c>
      <c r="BE2230" s="13">
        <f t="shared" si="2734"/>
        <v>7.1723018988058322E-5</v>
      </c>
      <c r="BF2230" s="13">
        <f t="shared" si="2735"/>
        <v>7.8326097583346509E-5</v>
      </c>
      <c r="BG2230" s="13">
        <f t="shared" si="2736"/>
        <v>5.7024719531650633E-5</v>
      </c>
      <c r="BH2230" s="13">
        <f t="shared" si="2737"/>
        <v>3.1137309957927845E-5</v>
      </c>
      <c r="BI2230" s="13">
        <f t="shared" si="2738"/>
        <v>1.360156899504538E-5</v>
      </c>
      <c r="BJ2230" s="14">
        <f t="shared" si="2739"/>
        <v>0.66057046460410473</v>
      </c>
      <c r="BK2230" s="14">
        <f t="shared" si="2740"/>
        <v>0.19687173217745838</v>
      </c>
      <c r="BL2230" s="14">
        <f t="shared" si="2741"/>
        <v>0.13603406251533212</v>
      </c>
      <c r="BM2230" s="14">
        <f t="shared" si="2742"/>
        <v>0.58707421174571039</v>
      </c>
      <c r="BN2230" s="14">
        <f t="shared" si="2743"/>
        <v>0.40569599910361692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1.5025641025640999</v>
      </c>
      <c r="F2231" s="10">
        <f>VLOOKUP(B2231,home!$B$2:$E$405,3,FALSE)</f>
        <v>1.33</v>
      </c>
      <c r="G2231" s="10">
        <f>VLOOKUP(C2231,away!$B$2:$E$405,4,FALSE)</f>
        <v>0.74</v>
      </c>
      <c r="H2231" s="10">
        <f>VLOOKUP(A2231,away!$A$2:$E$405,3,FALSE)</f>
        <v>1.3487179487179499</v>
      </c>
      <c r="I2231" s="10">
        <f>VLOOKUP(C2231,away!$B$2:$E$405,3,FALSE)</f>
        <v>0.89</v>
      </c>
      <c r="J2231" s="10">
        <f>VLOOKUP(B2231,home!$B$2:$E$405,4,FALSE)</f>
        <v>1.33</v>
      </c>
      <c r="K2231" s="12">
        <f t="shared" si="2688"/>
        <v>1.4788235897435873</v>
      </c>
      <c r="L2231" s="12">
        <f t="shared" si="2689"/>
        <v>1.5964774358974376</v>
      </c>
      <c r="M2231" s="13">
        <f t="shared" si="2690"/>
        <v>4.6175726211747599E-2</v>
      </c>
      <c r="N2231" s="13">
        <f t="shared" si="2691"/>
        <v>6.8285753195473642E-2</v>
      </c>
      <c r="O2231" s="13">
        <f t="shared" si="2692"/>
        <v>7.3718504983232902E-2</v>
      </c>
      <c r="P2231" s="13">
        <f t="shared" si="2693"/>
        <v>0.10901666416983502</v>
      </c>
      <c r="Q2231" s="13">
        <f t="shared" si="2694"/>
        <v>5.0491291334437485E-2</v>
      </c>
      <c r="R2231" s="13">
        <f t="shared" si="2695"/>
        <v>5.8844964906912087E-2</v>
      </c>
      <c r="S2231" s="13">
        <f t="shared" si="2696"/>
        <v>6.4344592071055584E-2</v>
      </c>
      <c r="T2231" s="13">
        <f t="shared" si="2697"/>
        <v>8.0608207324753267E-2</v>
      </c>
      <c r="U2231" s="13">
        <f t="shared" si="2698"/>
        <v>8.702132224197516E-2</v>
      </c>
      <c r="V2231" s="13">
        <f t="shared" si="2699"/>
        <v>1.6879077097752763E-2</v>
      </c>
      <c r="W2231" s="13">
        <f t="shared" si="2700"/>
        <v>2.4889237567327378E-2</v>
      </c>
      <c r="X2231" s="13">
        <f t="shared" si="2701"/>
        <v>3.973510617292899E-2</v>
      </c>
      <c r="Y2231" s="13">
        <f t="shared" si="2702"/>
        <v>3.1718100209035066E-2</v>
      </c>
      <c r="Z2231" s="13">
        <f t="shared" si="2703"/>
        <v>3.1314886230020572E-2</v>
      </c>
      <c r="AA2231" s="13">
        <f t="shared" si="2704"/>
        <v>4.6309192467091059E-2</v>
      </c>
      <c r="AB2231" s="13">
        <f t="shared" si="2705"/>
        <v>3.4241563121155144E-2</v>
      </c>
      <c r="AC2231" s="13">
        <f t="shared" si="2706"/>
        <v>2.4906222793123134E-3</v>
      </c>
      <c r="AD2231" s="13">
        <f t="shared" si="2707"/>
        <v>9.2016979113240058E-3</v>
      </c>
      <c r="AE2231" s="13">
        <f t="shared" si="2708"/>
        <v>1.4690303087373355E-2</v>
      </c>
      <c r="AF2231" s="13">
        <f t="shared" si="2709"/>
        <v>1.1726368702743016E-2</v>
      </c>
      <c r="AG2231" s="13">
        <f t="shared" si="2710"/>
        <v>6.2402943463143786E-3</v>
      </c>
      <c r="AH2231" s="13">
        <f t="shared" si="2711"/>
        <v>1.2498377318480802E-2</v>
      </c>
      <c r="AI2231" s="13">
        <f t="shared" si="2712"/>
        <v>1.8482895212085612E-2</v>
      </c>
      <c r="AJ2231" s="13">
        <f t="shared" si="2713"/>
        <v>1.3666470723195503E-2</v>
      </c>
      <c r="AK2231" s="13">
        <f t="shared" si="2714"/>
        <v>6.7367664313338722E-3</v>
      </c>
      <c r="AL2231" s="13">
        <f t="shared" si="2715"/>
        <v>2.3520525165330014E-4</v>
      </c>
      <c r="AM2231" s="13">
        <f t="shared" si="2716"/>
        <v>2.7215375873920478E-3</v>
      </c>
      <c r="AN2231" s="13">
        <f t="shared" si="2717"/>
        <v>4.3448733492181552E-3</v>
      </c>
      <c r="AO2231" s="13">
        <f t="shared" si="2718"/>
        <v>3.4682461319294569E-3</v>
      </c>
      <c r="AP2231" s="13">
        <f t="shared" si="2719"/>
        <v>1.8456588972546489E-3</v>
      </c>
      <c r="AQ2231" s="13">
        <f t="shared" si="2720"/>
        <v>7.3663819595759831E-4</v>
      </c>
      <c r="AR2231" s="13">
        <f t="shared" si="2721"/>
        <v>3.9906754748573843E-3</v>
      </c>
      <c r="AS2231" s="13">
        <f t="shared" si="2722"/>
        <v>5.9015050312302931E-3</v>
      </c>
      <c r="AT2231" s="13">
        <f t="shared" si="2723"/>
        <v>4.3636424275869112E-3</v>
      </c>
      <c r="AU2231" s="13">
        <f t="shared" si="2724"/>
        <v>2.1510191197071662E-3</v>
      </c>
      <c r="AV2231" s="13">
        <f t="shared" si="2725"/>
        <v>7.9524445405311061E-4</v>
      </c>
      <c r="AW2231" s="13">
        <f t="shared" si="2726"/>
        <v>1.542494655987668E-5</v>
      </c>
      <c r="AX2231" s="13">
        <f t="shared" si="2727"/>
        <v>6.7077899743486779E-4</v>
      </c>
      <c r="AY2231" s="13">
        <f t="shared" si="2728"/>
        <v>1.0708835338786714E-3</v>
      </c>
      <c r="AZ2231" s="13">
        <f t="shared" si="2729"/>
        <v>8.5482069915570431E-4</v>
      </c>
      <c r="BA2231" s="13">
        <f t="shared" si="2730"/>
        <v>4.5490065264671803E-4</v>
      </c>
      <c r="BB2231" s="13">
        <f t="shared" si="2731"/>
        <v>1.8155965688137579E-4</v>
      </c>
      <c r="BC2231" s="13">
        <f t="shared" si="2732"/>
        <v>5.797117909607947E-5</v>
      </c>
      <c r="BD2231" s="13">
        <f t="shared" si="2733"/>
        <v>1.0618372249331842E-3</v>
      </c>
      <c r="BE2231" s="13">
        <f t="shared" si="2734"/>
        <v>1.5702699366990606E-3</v>
      </c>
      <c r="BF2231" s="13">
        <f t="shared" si="2735"/>
        <v>1.1610761123278703E-3</v>
      </c>
      <c r="BG2231" s="13">
        <f t="shared" si="2736"/>
        <v>5.7234224813274329E-4</v>
      </c>
      <c r="BH2231" s="13">
        <f t="shared" si="2737"/>
        <v>2.1159830448639458E-4</v>
      </c>
      <c r="BI2231" s="13">
        <f t="shared" si="2738"/>
        <v>6.2583312844845346E-5</v>
      </c>
      <c r="BJ2231" s="14">
        <f t="shared" si="2739"/>
        <v>0.35399422873255604</v>
      </c>
      <c r="BK2231" s="14">
        <f t="shared" si="2740"/>
        <v>0.24021277061523524</v>
      </c>
      <c r="BL2231" s="14">
        <f t="shared" si="2741"/>
        <v>0.37336185105232106</v>
      </c>
      <c r="BM2231" s="14">
        <f t="shared" si="2742"/>
        <v>0.59129537324117509</v>
      </c>
      <c r="BN2231" s="14">
        <f t="shared" si="2743"/>
        <v>0.40653290480163873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1.5025641025640999</v>
      </c>
      <c r="F2232" s="10">
        <f>VLOOKUP(B2232,home!$B$2:$E$405,3,FALSE)</f>
        <v>0.3</v>
      </c>
      <c r="G2232" s="10">
        <f>VLOOKUP(C2232,away!$B$2:$E$405,4,FALSE)</f>
        <v>0.75</v>
      </c>
      <c r="H2232" s="10">
        <f>VLOOKUP(A2232,away!$A$2:$E$405,3,FALSE)</f>
        <v>1.3487179487179499</v>
      </c>
      <c r="I2232" s="10">
        <f>VLOOKUP(C2232,away!$B$2:$E$405,3,FALSE)</f>
        <v>0.92</v>
      </c>
      <c r="J2232" s="10">
        <f>VLOOKUP(B2232,home!$B$2:$E$405,4,FALSE)</f>
        <v>0.3</v>
      </c>
      <c r="K2232" s="12">
        <f t="shared" si="2688"/>
        <v>0.33807692307692244</v>
      </c>
      <c r="L2232" s="12">
        <f t="shared" si="2689"/>
        <v>0.37224615384615423</v>
      </c>
      <c r="M2232" s="13">
        <f t="shared" si="2690"/>
        <v>0.49148538422222854</v>
      </c>
      <c r="N2232" s="13">
        <f t="shared" si="2691"/>
        <v>0.16615986643513</v>
      </c>
      <c r="O2232" s="13">
        <f t="shared" si="2692"/>
        <v>0.18295354394832394</v>
      </c>
      <c r="P2232" s="13">
        <f t="shared" si="2693"/>
        <v>6.1852371204067856E-2</v>
      </c>
      <c r="Q2232" s="13">
        <f t="shared" si="2694"/>
        <v>2.8087408191630577E-2</v>
      </c>
      <c r="R2232" s="13">
        <f t="shared" si="2695"/>
        <v>3.4051876533643451E-2</v>
      </c>
      <c r="S2232" s="13">
        <f t="shared" si="2696"/>
        <v>1.9459967408898451E-3</v>
      </c>
      <c r="T2232" s="13">
        <f t="shared" si="2697"/>
        <v>1.0455429670841449E-2</v>
      </c>
      <c r="U2232" s="13">
        <f t="shared" si="2698"/>
        <v>1.1512153643489436E-2</v>
      </c>
      <c r="V2232" s="13">
        <f t="shared" si="2699"/>
        <v>2.7211052825982671E-5</v>
      </c>
      <c r="W2232" s="13">
        <f t="shared" si="2700"/>
        <v>3.1652348462106726E-3</v>
      </c>
      <c r="X2232" s="13">
        <f t="shared" si="2701"/>
        <v>1.1782464975217464E-3</v>
      </c>
      <c r="Y2232" s="13">
        <f t="shared" si="2702"/>
        <v>2.1929886349258612E-4</v>
      </c>
      <c r="Z2232" s="13">
        <f t="shared" si="2703"/>
        <v>4.225226690297631E-3</v>
      </c>
      <c r="AA2232" s="13">
        <f t="shared" si="2704"/>
        <v>1.4284516387583117E-3</v>
      </c>
      <c r="AB2232" s="13">
        <f t="shared" si="2705"/>
        <v>2.4146326739779876E-4</v>
      </c>
      <c r="AC2232" s="13">
        <f t="shared" si="2706"/>
        <v>2.1402825423150928E-7</v>
      </c>
      <c r="AD2232" s="13">
        <f t="shared" si="2707"/>
        <v>2.6752321440568985E-4</v>
      </c>
      <c r="AE2232" s="13">
        <f t="shared" si="2708"/>
        <v>9.9584487627078135E-5</v>
      </c>
      <c r="AF2232" s="13">
        <f t="shared" si="2709"/>
        <v>1.8534971250959879E-5</v>
      </c>
      <c r="AG2232" s="13">
        <f t="shared" si="2710"/>
        <v>2.299857253272953E-6</v>
      </c>
      <c r="AH2232" s="13">
        <f t="shared" si="2711"/>
        <v>3.9320609614785216E-4</v>
      </c>
      <c r="AI2232" s="13">
        <f t="shared" si="2712"/>
        <v>1.3293390712075436E-4</v>
      </c>
      <c r="AJ2232" s="13">
        <f t="shared" si="2713"/>
        <v>2.2470943145989011E-5</v>
      </c>
      <c r="AK2232" s="13">
        <f t="shared" si="2714"/>
        <v>2.5323024391441433E-6</v>
      </c>
      <c r="AL2232" s="13">
        <f t="shared" si="2715"/>
        <v>1.07739969112898E-9</v>
      </c>
      <c r="AM2232" s="13">
        <f t="shared" si="2716"/>
        <v>1.8088685035584688E-5</v>
      </c>
      <c r="AN2232" s="13">
        <f t="shared" si="2717"/>
        <v>6.7334434326308869E-6</v>
      </c>
      <c r="AO2232" s="13">
        <f t="shared" si="2718"/>
        <v>1.2532492099687465E-6</v>
      </c>
      <c r="AP2232" s="13">
        <f t="shared" si="2719"/>
        <v>1.5550573274053247E-7</v>
      </c>
      <c r="AQ2232" s="13">
        <f t="shared" si="2720"/>
        <v>1.4471602728422796E-8</v>
      </c>
      <c r="AR2232" s="13">
        <f t="shared" si="2721"/>
        <v>2.9273891391979834E-5</v>
      </c>
      <c r="AS2232" s="13">
        <f t="shared" si="2722"/>
        <v>9.8968271282885477E-6</v>
      </c>
      <c r="AT2232" s="13">
        <f t="shared" si="2723"/>
        <v>1.672944431878003E-6</v>
      </c>
      <c r="AU2232" s="13">
        <f t="shared" si="2724"/>
        <v>1.8852796866932858E-7</v>
      </c>
      <c r="AV2232" s="13">
        <f t="shared" si="2725"/>
        <v>1.5934238890417252E-8</v>
      </c>
      <c r="AW2232" s="13">
        <f t="shared" si="2726"/>
        <v>3.7663449395863578E-12</v>
      </c>
      <c r="AX2232" s="13">
        <f t="shared" si="2727"/>
        <v>1.0192278298896742E-6</v>
      </c>
      <c r="AY2232" s="13">
        <f t="shared" si="2728"/>
        <v>3.7940363956939364E-7</v>
      </c>
      <c r="AZ2232" s="13">
        <f t="shared" si="2729"/>
        <v>7.0615772792469648E-8</v>
      </c>
      <c r="BA2232" s="13">
        <f t="shared" si="2730"/>
        <v>8.7621499409569124E-9</v>
      </c>
      <c r="BB2232" s="13">
        <f t="shared" si="2731"/>
        <v>8.1541915373612926E-10</v>
      </c>
      <c r="BC2232" s="13">
        <f t="shared" si="2732"/>
        <v>6.0707328750152053E-11</v>
      </c>
      <c r="BD2232" s="13">
        <f t="shared" si="2733"/>
        <v>1.8161822464624216E-6</v>
      </c>
      <c r="BE2232" s="13">
        <f t="shared" si="2734"/>
        <v>6.1400930563094822E-7</v>
      </c>
      <c r="BF2232" s="13">
        <f t="shared" si="2735"/>
        <v>1.0379118839415431E-7</v>
      </c>
      <c r="BG2232" s="13">
        <f t="shared" si="2736"/>
        <v>1.1696468538264298E-8</v>
      </c>
      <c r="BH2232" s="13">
        <f t="shared" si="2737"/>
        <v>9.8857652357060506E-10</v>
      </c>
      <c r="BI2232" s="13">
        <f t="shared" si="2738"/>
        <v>6.6842981862966185E-11</v>
      </c>
      <c r="BJ2232" s="14">
        <f t="shared" si="2739"/>
        <v>0.20968115127589634</v>
      </c>
      <c r="BK2232" s="14">
        <f t="shared" si="2740"/>
        <v>0.55531155772930574</v>
      </c>
      <c r="BL2232" s="14">
        <f t="shared" si="2741"/>
        <v>0.23078222714025493</v>
      </c>
      <c r="BM2232" s="14">
        <f t="shared" si="2742"/>
        <v>3.540933290085705E-2</v>
      </c>
      <c r="BN2232" s="14">
        <f t="shared" si="2743"/>
        <v>0.96459045053502446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1.5025641025640999</v>
      </c>
      <c r="F2233" s="10">
        <f>VLOOKUP(B2233,home!$B$2:$E$405,3,FALSE)</f>
        <v>1.25</v>
      </c>
      <c r="G2233" s="10">
        <f>VLOOKUP(C2233,away!$B$2:$E$405,4,FALSE)</f>
        <v>1</v>
      </c>
      <c r="H2233" s="10">
        <f>VLOOKUP(A2233,away!$A$2:$E$405,3,FALSE)</f>
        <v>1.3487179487179499</v>
      </c>
      <c r="I2233" s="10">
        <f>VLOOKUP(C2233,away!$B$2:$E$405,3,FALSE)</f>
        <v>1.73</v>
      </c>
      <c r="J2233" s="10">
        <f>VLOOKUP(B2233,home!$B$2:$E$405,4,FALSE)</f>
        <v>1.25</v>
      </c>
      <c r="K2233" s="12">
        <f t="shared" si="2688"/>
        <v>1.8782051282051249</v>
      </c>
      <c r="L2233" s="12">
        <f t="shared" si="2689"/>
        <v>2.9166025641025666</v>
      </c>
      <c r="M2233" s="13">
        <f t="shared" si="2690"/>
        <v>8.2725895574183635E-3</v>
      </c>
      <c r="N2233" s="13">
        <f t="shared" si="2691"/>
        <v>1.5537620130279334E-2</v>
      </c>
      <c r="O2233" s="13">
        <f t="shared" si="2692"/>
        <v>2.4127855914934517E-2</v>
      </c>
      <c r="P2233" s="13">
        <f t="shared" si="2693"/>
        <v>4.5317062712024361E-2</v>
      </c>
      <c r="Q2233" s="13">
        <f t="shared" si="2694"/>
        <v>1.4591418904396917E-2</v>
      </c>
      <c r="R2233" s="13">
        <f t="shared" si="2695"/>
        <v>3.5185683213897638E-2</v>
      </c>
      <c r="S2233" s="13">
        <f t="shared" si="2696"/>
        <v>6.2061466926156487E-2</v>
      </c>
      <c r="T2233" s="13">
        <f t="shared" si="2697"/>
        <v>4.255736979045871E-2</v>
      </c>
      <c r="U2233" s="13">
        <f t="shared" si="2698"/>
        <v>6.6085930651743521E-2</v>
      </c>
      <c r="V2233" s="13">
        <f t="shared" si="2699"/>
        <v>3.7774593757590257E-2</v>
      </c>
      <c r="W2233" s="13">
        <f t="shared" si="2700"/>
        <v>9.135225938009162E-3</v>
      </c>
      <c r="X2233" s="13">
        <f t="shared" si="2701"/>
        <v>2.6643823394453797E-2</v>
      </c>
      <c r="Y2233" s="13">
        <f t="shared" si="2702"/>
        <v>3.8854721814879943E-2</v>
      </c>
      <c r="Z2233" s="13">
        <f t="shared" si="2703"/>
        <v>3.4207551293784833E-2</v>
      </c>
      <c r="AA2233" s="13">
        <f t="shared" si="2704"/>
        <v>6.4248798263326523E-2</v>
      </c>
      <c r="AB2233" s="13">
        <f t="shared" si="2705"/>
        <v>6.0336211189598213E-2</v>
      </c>
      <c r="AC2233" s="13">
        <f t="shared" si="2706"/>
        <v>1.2933024344678235E-2</v>
      </c>
      <c r="AD2233" s="13">
        <f t="shared" si="2707"/>
        <v>4.2894570510203208E-3</v>
      </c>
      <c r="AE2233" s="13">
        <f t="shared" si="2708"/>
        <v>1.2510641433613702E-2</v>
      </c>
      <c r="AF2233" s="13">
        <f t="shared" si="2709"/>
        <v>1.8244284441922765E-2</v>
      </c>
      <c r="AG2233" s="13">
        <f t="shared" si="2710"/>
        <v>1.7737108927842835E-2</v>
      </c>
      <c r="AH2233" s="13">
        <f t="shared" si="2711"/>
        <v>2.4942457953780729E-2</v>
      </c>
      <c r="AI2233" s="13">
        <f t="shared" si="2712"/>
        <v>4.6847052438831673E-2</v>
      </c>
      <c r="AJ2233" s="13">
        <f t="shared" si="2713"/>
        <v>4.3994187065954038E-2</v>
      </c>
      <c r="AK2233" s="13">
        <f t="shared" si="2714"/>
        <v>2.754336925283014E-2</v>
      </c>
      <c r="AL2233" s="13">
        <f t="shared" si="2715"/>
        <v>2.8338728579050741E-3</v>
      </c>
      <c r="AM2233" s="13">
        <f t="shared" si="2716"/>
        <v>1.6112960460883993E-3</v>
      </c>
      <c r="AN2233" s="13">
        <f t="shared" si="2717"/>
        <v>4.6995101795497532E-3</v>
      </c>
      <c r="AO2233" s="13">
        <f t="shared" si="2718"/>
        <v>6.8533017198504614E-3</v>
      </c>
      <c r="AP2233" s="13">
        <f t="shared" si="2719"/>
        <v>6.6627857895614614E-3</v>
      </c>
      <c r="AQ2233" s="13">
        <f t="shared" si="2720"/>
        <v>4.8581745294752759E-3</v>
      </c>
      <c r="AR2233" s="13">
        <f t="shared" si="2721"/>
        <v>1.4549447364603467E-2</v>
      </c>
      <c r="AS2233" s="13">
        <f t="shared" si="2722"/>
        <v>2.732684665274877E-2</v>
      </c>
      <c r="AT2233" s="13">
        <f t="shared" si="2723"/>
        <v>2.5662711760433901E-2</v>
      </c>
      <c r="AU2233" s="13">
        <f t="shared" si="2724"/>
        <v>1.6066612277365635E-2</v>
      </c>
      <c r="AV2233" s="13">
        <f t="shared" si="2725"/>
        <v>7.5440983930578909E-3</v>
      </c>
      <c r="AW2233" s="13">
        <f t="shared" si="2726"/>
        <v>4.3121924629736992E-4</v>
      </c>
      <c r="AX2233" s="13">
        <f t="shared" si="2727"/>
        <v>5.0439074946997844E-4</v>
      </c>
      <c r="AY2233" s="13">
        <f t="shared" si="2728"/>
        <v>1.4711073532137546E-3</v>
      </c>
      <c r="AZ2233" s="13">
        <f t="shared" si="2729"/>
        <v>2.145317739226688E-3</v>
      </c>
      <c r="BA2233" s="13">
        <f t="shared" si="2730"/>
        <v>2.0856797396810933E-3</v>
      </c>
      <c r="BB2233" s="13">
        <f t="shared" si="2731"/>
        <v>1.5207747191626629E-3</v>
      </c>
      <c r="BC2233" s="13">
        <f t="shared" si="2732"/>
        <v>8.8709908906643654E-4</v>
      </c>
      <c r="BD2233" s="13">
        <f t="shared" si="2733"/>
        <v>7.0724925816462985E-3</v>
      </c>
      <c r="BE2233" s="13">
        <f t="shared" si="2734"/>
        <v>1.3283591836040781E-2</v>
      </c>
      <c r="BF2233" s="13">
        <f t="shared" si="2735"/>
        <v>1.2474655153717765E-2</v>
      </c>
      <c r="BG2233" s="13">
        <f t="shared" si="2736"/>
        <v>7.8099870941010638E-3</v>
      </c>
      <c r="BH2233" s="13">
        <f t="shared" si="2737"/>
        <v>3.6671894528391156E-3</v>
      </c>
      <c r="BI2233" s="13">
        <f t="shared" si="2738"/>
        <v>1.3775468072844343E-3</v>
      </c>
      <c r="BJ2233" s="14">
        <f t="shared" si="2739"/>
        <v>0.23340110948122345</v>
      </c>
      <c r="BK2233" s="14">
        <f t="shared" si="2740"/>
        <v>0.17066371750898654</v>
      </c>
      <c r="BL2233" s="14">
        <f t="shared" si="2741"/>
        <v>0.53014672531873619</v>
      </c>
      <c r="BM2233" s="14">
        <f t="shared" si="2742"/>
        <v>0.82434698506286352</v>
      </c>
      <c r="BN2233" s="14">
        <f t="shared" si="2743"/>
        <v>0.14303223043295113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1.5025641025640999</v>
      </c>
      <c r="F2234" s="10">
        <f>VLOOKUP(B2234,home!$B$2:$E$405,3,FALSE)</f>
        <v>1.18</v>
      </c>
      <c r="G2234" s="10">
        <f>VLOOKUP(C2234,away!$B$2:$E$405,4,FALSE)</f>
        <v>1</v>
      </c>
      <c r="H2234" s="10">
        <f>VLOOKUP(A2234,away!$A$2:$E$405,3,FALSE)</f>
        <v>1.3487179487179499</v>
      </c>
      <c r="I2234" s="10">
        <f>VLOOKUP(C2234,away!$B$2:$E$405,3,FALSE)</f>
        <v>1</v>
      </c>
      <c r="J2234" s="10">
        <f>VLOOKUP(B2234,home!$B$2:$E$405,4,FALSE)</f>
        <v>1.18</v>
      </c>
      <c r="K2234" s="12">
        <f t="shared" si="2688"/>
        <v>1.7730256410256378</v>
      </c>
      <c r="L2234" s="12">
        <f t="shared" si="2689"/>
        <v>1.5914871794871808</v>
      </c>
      <c r="M2234" s="13">
        <f t="shared" si="2690"/>
        <v>3.4578858125499608E-2</v>
      </c>
      <c r="N2234" s="13">
        <f t="shared" si="2691"/>
        <v>6.1309202093898521E-2</v>
      </c>
      <c r="O2234" s="13">
        <f t="shared" si="2692"/>
        <v>5.5031809388038755E-2</v>
      </c>
      <c r="P2234" s="13">
        <f t="shared" si="2693"/>
        <v>9.7572809117028106E-2</v>
      </c>
      <c r="Q2234" s="13">
        <f t="shared" si="2694"/>
        <v>5.4351393671652419E-2</v>
      </c>
      <c r="R2234" s="13">
        <f t="shared" si="2695"/>
        <v>4.3791209552522983E-2</v>
      </c>
      <c r="S2234" s="13">
        <f t="shared" si="2696"/>
        <v>6.8831459416869148E-2</v>
      </c>
      <c r="T2234" s="13">
        <f t="shared" si="2697"/>
        <v>8.6499546215695514E-2</v>
      </c>
      <c r="U2234" s="13">
        <f t="shared" si="2698"/>
        <v>7.7642937388150077E-2</v>
      </c>
      <c r="V2234" s="13">
        <f t="shared" si="2699"/>
        <v>2.1580555978111385E-2</v>
      </c>
      <c r="W2234" s="13">
        <f t="shared" si="2700"/>
        <v>3.2122138201772774E-2</v>
      </c>
      <c r="X2234" s="13">
        <f t="shared" si="2701"/>
        <v>5.1121971125836774E-2</v>
      </c>
      <c r="Y2234" s="13">
        <f t="shared" si="2702"/>
        <v>4.0679980818441534E-2</v>
      </c>
      <c r="Z2234" s="13">
        <f t="shared" si="2703"/>
        <v>2.3231049525692306E-2</v>
      </c>
      <c r="AA2234" s="13">
        <f t="shared" si="2704"/>
        <v>4.1189246476988933E-2</v>
      </c>
      <c r="AB2234" s="13">
        <f t="shared" si="2705"/>
        <v>3.6514795069113155E-2</v>
      </c>
      <c r="AC2234" s="13">
        <f t="shared" si="2706"/>
        <v>3.8059300957996481E-3</v>
      </c>
      <c r="AD2234" s="13">
        <f t="shared" si="2707"/>
        <v>1.4238343669078076E-2</v>
      </c>
      <c r="AE2234" s="13">
        <f t="shared" si="2708"/>
        <v>2.2660141406470224E-2</v>
      </c>
      <c r="AF2234" s="13">
        <f t="shared" si="2709"/>
        <v>1.8031662266881989E-2</v>
      </c>
      <c r="AG2234" s="13">
        <f t="shared" si="2710"/>
        <v>9.5657197741951493E-3</v>
      </c>
      <c r="AH2234" s="13">
        <f t="shared" si="2711"/>
        <v>9.2429793715427637E-3</v>
      </c>
      <c r="AI2234" s="13">
        <f t="shared" si="2712"/>
        <v>1.6388039425216355E-2</v>
      </c>
      <c r="AJ2234" s="13">
        <f t="shared" si="2713"/>
        <v>1.4528207053523829E-2</v>
      </c>
      <c r="AK2234" s="13">
        <f t="shared" si="2714"/>
        <v>8.586294541342427E-3</v>
      </c>
      <c r="AL2234" s="13">
        <f t="shared" si="2715"/>
        <v>4.2957496098040528E-4</v>
      </c>
      <c r="AM2234" s="13">
        <f t="shared" si="2716"/>
        <v>5.0489896822020989E-3</v>
      </c>
      <c r="AN2234" s="13">
        <f t="shared" si="2717"/>
        <v>8.0354023485876939E-3</v>
      </c>
      <c r="AO2234" s="13">
        <f t="shared" si="2718"/>
        <v>6.3941199098992499E-3</v>
      </c>
      <c r="AP2234" s="13">
        <f t="shared" si="2719"/>
        <v>3.3920532869027957E-3</v>
      </c>
      <c r="AQ2234" s="13">
        <f t="shared" si="2720"/>
        <v>1.349602329560788E-3</v>
      </c>
      <c r="AR2234" s="13">
        <f t="shared" si="2721"/>
        <v>2.9420166340149568E-3</v>
      </c>
      <c r="AS2234" s="13">
        <f t="shared" si="2722"/>
        <v>5.2162709284324571E-3</v>
      </c>
      <c r="AT2234" s="13">
        <f t="shared" si="2723"/>
        <v>4.6242910533236797E-3</v>
      </c>
      <c r="AU2234" s="13">
        <f t="shared" si="2724"/>
        <v>2.7329955363694465E-3</v>
      </c>
      <c r="AV2234" s="13">
        <f t="shared" si="2725"/>
        <v>1.211417790697911E-3</v>
      </c>
      <c r="AW2234" s="13">
        <f t="shared" si="2726"/>
        <v>3.3670891808668547E-5</v>
      </c>
      <c r="AX2234" s="13">
        <f t="shared" si="2727"/>
        <v>1.4919980279697001E-3</v>
      </c>
      <c r="AY2234" s="13">
        <f t="shared" si="2728"/>
        <v>2.3744957333339338E-3</v>
      </c>
      <c r="AZ2234" s="13">
        <f t="shared" si="2729"/>
        <v>1.8894897586739837E-3</v>
      </c>
      <c r="BA2234" s="13">
        <f t="shared" si="2730"/>
        <v>1.0023662422339911E-3</v>
      </c>
      <c r="BB2234" s="13">
        <f t="shared" si="2731"/>
        <v>3.9881325591653474E-4</v>
      </c>
      <c r="BC2234" s="13">
        <f t="shared" si="2732"/>
        <v>1.2694123676014097E-4</v>
      </c>
      <c r="BD2234" s="13">
        <f t="shared" si="2733"/>
        <v>7.8036362581213926E-4</v>
      </c>
      <c r="BE2234" s="13">
        <f t="shared" si="2734"/>
        <v>1.383604717888659E-3</v>
      </c>
      <c r="BF2234" s="13">
        <f t="shared" si="2735"/>
        <v>1.2265833209303184E-3</v>
      </c>
      <c r="BG2234" s="13">
        <f t="shared" si="2736"/>
        <v>7.2492122628794455E-4</v>
      </c>
      <c r="BH2234" s="13">
        <f t="shared" si="2737"/>
        <v>3.2132598048306856E-4</v>
      </c>
      <c r="BI2234" s="13">
        <f t="shared" si="2738"/>
        <v>1.1394384050483688E-4</v>
      </c>
      <c r="BJ2234" s="14">
        <f t="shared" si="2739"/>
        <v>0.42208437105596369</v>
      </c>
      <c r="BK2234" s="14">
        <f t="shared" si="2740"/>
        <v>0.22917368342762223</v>
      </c>
      <c r="BL2234" s="14">
        <f t="shared" si="2741"/>
        <v>0.32419325292118473</v>
      </c>
      <c r="BM2234" s="14">
        <f t="shared" si="2742"/>
        <v>0.64970625014029759</v>
      </c>
      <c r="BN2234" s="14">
        <f t="shared" si="2743"/>
        <v>0.34663528194864041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1.5025641025640999</v>
      </c>
      <c r="F2235" s="10">
        <f>VLOOKUP(B2235,home!$B$2:$E$405,3,FALSE)</f>
        <v>0.92</v>
      </c>
      <c r="G2235" s="10">
        <f>VLOOKUP(C2235,away!$B$2:$E$405,4,FALSE)</f>
        <v>1.18</v>
      </c>
      <c r="H2235" s="10">
        <f>VLOOKUP(A2235,away!$A$2:$E$405,3,FALSE)</f>
        <v>1.3487179487179499</v>
      </c>
      <c r="I2235" s="10">
        <f>VLOOKUP(C2235,away!$B$2:$E$405,3,FALSE)</f>
        <v>0.96</v>
      </c>
      <c r="J2235" s="10">
        <f>VLOOKUP(B2235,home!$B$2:$E$405,4,FALSE)</f>
        <v>0.92</v>
      </c>
      <c r="K2235" s="12">
        <f t="shared" si="2688"/>
        <v>1.6311835897435867</v>
      </c>
      <c r="L2235" s="12">
        <f t="shared" si="2689"/>
        <v>1.1911876923076934</v>
      </c>
      <c r="M2235" s="13">
        <f t="shared" si="2690"/>
        <v>5.946476765593068E-2</v>
      </c>
      <c r="N2235" s="13">
        <f t="shared" si="2691"/>
        <v>9.6997953168269313E-2</v>
      </c>
      <c r="O2235" s="13">
        <f t="shared" si="2692"/>
        <v>7.0833699357681232E-2</v>
      </c>
      <c r="P2235" s="13">
        <f t="shared" si="2693"/>
        <v>0.11554276799308044</v>
      </c>
      <c r="Q2235" s="13">
        <f t="shared" si="2694"/>
        <v>7.9110734723398954E-2</v>
      </c>
      <c r="R2235" s="13">
        <f t="shared" si="2695"/>
        <v>4.2188115437746636E-2</v>
      </c>
      <c r="S2235" s="13">
        <f t="shared" si="2696"/>
        <v>5.6126222979412242E-2</v>
      </c>
      <c r="T2235" s="13">
        <f t="shared" si="2697"/>
        <v>9.4235733531931709E-2</v>
      </c>
      <c r="U2235" s="13">
        <f t="shared" si="2698"/>
        <v>6.8816561584260375E-2</v>
      </c>
      <c r="V2235" s="13">
        <f t="shared" si="2699"/>
        <v>1.2117313636428083E-2</v>
      </c>
      <c r="W2235" s="13">
        <f t="shared" si="2700"/>
        <v>4.3014710751122155E-2</v>
      </c>
      <c r="X2235" s="13">
        <f t="shared" si="2701"/>
        <v>5.1238594034912134E-2</v>
      </c>
      <c r="Y2235" s="13">
        <f t="shared" si="2702"/>
        <v>3.051739129276887E-2</v>
      </c>
      <c r="Z2235" s="13">
        <f t="shared" si="2703"/>
        <v>1.6751321290366664E-2</v>
      </c>
      <c r="AA2235" s="13">
        <f t="shared" si="2704"/>
        <v>2.7324480395368462E-2</v>
      </c>
      <c r="AB2235" s="13">
        <f t="shared" si="2705"/>
        <v>2.2285622009597703E-2</v>
      </c>
      <c r="AC2235" s="13">
        <f t="shared" si="2706"/>
        <v>1.4715309726489436E-3</v>
      </c>
      <c r="AD2235" s="13">
        <f t="shared" si="2707"/>
        <v>1.7541222573699389E-2</v>
      </c>
      <c r="AE2235" s="13">
        <f t="shared" si="2708"/>
        <v>2.0894888437820593E-2</v>
      </c>
      <c r="AF2235" s="13">
        <f t="shared" si="2709"/>
        <v>1.2444866969637109E-2</v>
      </c>
      <c r="AG2235" s="13">
        <f t="shared" si="2710"/>
        <v>4.9413907888794222E-3</v>
      </c>
      <c r="AH2235" s="13">
        <f t="shared" si="2711"/>
        <v>4.9884919377441517E-3</v>
      </c>
      <c r="AI2235" s="13">
        <f t="shared" si="2712"/>
        <v>8.1371461864164444E-3</v>
      </c>
      <c r="AJ2235" s="13">
        <f t="shared" si="2713"/>
        <v>6.6365896633135595E-3</v>
      </c>
      <c r="AK2235" s="13">
        <f t="shared" si="2714"/>
        <v>3.6084987168863293E-3</v>
      </c>
      <c r="AL2235" s="13">
        <f t="shared" si="2715"/>
        <v>1.1437008398061155E-4</v>
      </c>
      <c r="AM2235" s="13">
        <f t="shared" si="2716"/>
        <v>5.7225908812516373E-3</v>
      </c>
      <c r="AN2235" s="13">
        <f t="shared" si="2717"/>
        <v>6.8166798258591874E-3</v>
      </c>
      <c r="AO2235" s="13">
        <f t="shared" si="2718"/>
        <v>4.0599725554828076E-3</v>
      </c>
      <c r="AP2235" s="13">
        <f t="shared" si="2719"/>
        <v>1.612063113066045E-3</v>
      </c>
      <c r="AQ2235" s="13">
        <f t="shared" si="2720"/>
        <v>4.8006743487687478E-4</v>
      </c>
      <c r="AR2235" s="13">
        <f t="shared" si="2721"/>
        <v>1.1884460398833966E-3</v>
      </c>
      <c r="AS2235" s="13">
        <f t="shared" si="2722"/>
        <v>1.9385736775535485E-3</v>
      </c>
      <c r="AT2235" s="13">
        <f t="shared" si="2723"/>
        <v>1.5810847851671125E-3</v>
      </c>
      <c r="AU2235" s="13">
        <f t="shared" si="2724"/>
        <v>8.5967985185261895E-4</v>
      </c>
      <c r="AV2235" s="13">
        <f t="shared" si="2725"/>
        <v>3.5057391669379771E-4</v>
      </c>
      <c r="AW2235" s="13">
        <f t="shared" si="2726"/>
        <v>6.1729531431593049E-6</v>
      </c>
      <c r="AX2235" s="13">
        <f t="shared" si="2727"/>
        <v>1.5557660560523272E-3</v>
      </c>
      <c r="AY2235" s="13">
        <f t="shared" si="2728"/>
        <v>1.8532093780796132E-3</v>
      </c>
      <c r="AZ2235" s="13">
        <f t="shared" si="2729"/>
        <v>1.1037601012188153E-3</v>
      </c>
      <c r="BA2235" s="13">
        <f t="shared" si="2730"/>
        <v>4.3826181594404888E-4</v>
      </c>
      <c r="BB2235" s="13">
        <f t="shared" si="2731"/>
        <v>1.3051302029024273E-4</v>
      </c>
      <c r="BC2235" s="13">
        <f t="shared" si="2732"/>
        <v>3.1093100691128248E-5</v>
      </c>
      <c r="BD2235" s="13">
        <f t="shared" si="2733"/>
        <v>2.3594371594682024E-4</v>
      </c>
      <c r="BE2235" s="13">
        <f t="shared" si="2734"/>
        <v>3.8486751755557527E-4</v>
      </c>
      <c r="BF2235" s="13">
        <f t="shared" si="2735"/>
        <v>3.1389478943100321E-4</v>
      </c>
      <c r="BG2235" s="13">
        <f t="shared" si="2736"/>
        <v>1.7067334314195694E-4</v>
      </c>
      <c r="BH2235" s="13">
        <f t="shared" si="2737"/>
        <v>6.9599889134959136E-5</v>
      </c>
      <c r="BI2235" s="13">
        <f t="shared" si="2738"/>
        <v>2.2706039400983645E-5</v>
      </c>
      <c r="BJ2235" s="14">
        <f t="shared" si="2739"/>
        <v>0.47474146355525243</v>
      </c>
      <c r="BK2235" s="14">
        <f t="shared" si="2740"/>
        <v>0.24669018269956061</v>
      </c>
      <c r="BL2235" s="14">
        <f t="shared" si="2741"/>
        <v>0.2619352488547767</v>
      </c>
      <c r="BM2235" s="14">
        <f t="shared" si="2742"/>
        <v>0.5341331416389129</v>
      </c>
      <c r="BN2235" s="14">
        <f t="shared" si="2743"/>
        <v>0.46413803833610728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1.5025641025640999</v>
      </c>
      <c r="F2236" s="10">
        <f>VLOOKUP(B2236,home!$B$2:$E$405,3,FALSE)</f>
        <v>0.59</v>
      </c>
      <c r="G2236" s="10">
        <f>VLOOKUP(C2236,away!$B$2:$E$405,4,FALSE)</f>
        <v>0.89</v>
      </c>
      <c r="H2236" s="10">
        <f>VLOOKUP(A2236,away!$A$2:$E$405,3,FALSE)</f>
        <v>1.3487179487179499</v>
      </c>
      <c r="I2236" s="10">
        <f>VLOOKUP(C2236,away!$B$2:$E$405,3,FALSE)</f>
        <v>0.74</v>
      </c>
      <c r="J2236" s="10">
        <f>VLOOKUP(B2236,home!$B$2:$E$405,4,FALSE)</f>
        <v>0.59</v>
      </c>
      <c r="K2236" s="12">
        <f t="shared" si="2688"/>
        <v>0.78899641025640876</v>
      </c>
      <c r="L2236" s="12">
        <f t="shared" si="2689"/>
        <v>0.5888502564102569</v>
      </c>
      <c r="M2236" s="13">
        <f t="shared" si="2690"/>
        <v>0.25212086922820048</v>
      </c>
      <c r="N2236" s="13">
        <f t="shared" si="2691"/>
        <v>0.19892246077177564</v>
      </c>
      <c r="O2236" s="13">
        <f t="shared" si="2692"/>
        <v>0.14846143849140273</v>
      </c>
      <c r="P2236" s="13">
        <f t="shared" si="2693"/>
        <v>0.11713554203121938</v>
      </c>
      <c r="Q2236" s="13">
        <f t="shared" si="2694"/>
        <v>7.8474553734151117E-2</v>
      </c>
      <c r="R2236" s="13">
        <f t="shared" si="2695"/>
        <v>4.3710778061349036E-2</v>
      </c>
      <c r="S2236" s="13">
        <f t="shared" si="2696"/>
        <v>1.360531483267317E-2</v>
      </c>
      <c r="T2236" s="13">
        <f t="shared" si="2697"/>
        <v>4.620976108803538E-2</v>
      </c>
      <c r="U2236" s="13">
        <f t="shared" si="2698"/>
        <v>3.4487646979918976E-2</v>
      </c>
      <c r="V2236" s="13">
        <f t="shared" si="2699"/>
        <v>7.0233770206644505E-4</v>
      </c>
      <c r="W2236" s="13">
        <f t="shared" si="2700"/>
        <v>2.0638713730906304E-2</v>
      </c>
      <c r="X2236" s="13">
        <f t="shared" si="2701"/>
        <v>1.2153111872422068E-2</v>
      </c>
      <c r="Y2236" s="13">
        <f t="shared" si="2702"/>
        <v>3.5781815211291361E-3</v>
      </c>
      <c r="Z2236" s="13">
        <f t="shared" si="2703"/>
        <v>8.5797009564390729E-3</v>
      </c>
      <c r="AA2236" s="13">
        <f t="shared" si="2704"/>
        <v>6.7693532557039048E-3</v>
      </c>
      <c r="AB2236" s="13">
        <f t="shared" si="2705"/>
        <v>2.6704977092539568E-3</v>
      </c>
      <c r="AC2236" s="13">
        <f t="shared" si="2706"/>
        <v>2.0394163440425756E-5</v>
      </c>
      <c r="AD2236" s="13">
        <f t="shared" si="2707"/>
        <v>4.0709677614986801E-3</v>
      </c>
      <c r="AE2236" s="13">
        <f t="shared" si="2708"/>
        <v>2.3971904101963877E-3</v>
      </c>
      <c r="AF2236" s="13">
        <f t="shared" si="2709"/>
        <v>7.0579309385417587E-4</v>
      </c>
      <c r="AG2236" s="13">
        <f t="shared" si="2710"/>
        <v>1.3853548142954002E-4</v>
      </c>
      <c r="AH2236" s="13">
        <f t="shared" si="2711"/>
        <v>1.2630397770306183E-3</v>
      </c>
      <c r="AI2236" s="13">
        <f t="shared" si="2712"/>
        <v>9.965338500882129E-4</v>
      </c>
      <c r="AJ2236" s="13">
        <f t="shared" si="2713"/>
        <v>3.9313081520929899E-4</v>
      </c>
      <c r="AK2236" s="13">
        <f t="shared" si="2714"/>
        <v>1.0339293398710418E-4</v>
      </c>
      <c r="AL2236" s="13">
        <f t="shared" si="2715"/>
        <v>3.7900573580925077E-7</v>
      </c>
      <c r="AM2236" s="13">
        <f t="shared" si="2716"/>
        <v>6.4239579001840576E-4</v>
      </c>
      <c r="AN2236" s="13">
        <f t="shared" si="2717"/>
        <v>3.7827492566920785E-4</v>
      </c>
      <c r="AO2236" s="13">
        <f t="shared" si="2718"/>
        <v>1.1137364348694193E-4</v>
      </c>
      <c r="AP2236" s="13">
        <f t="shared" si="2719"/>
        <v>2.1860799508210105E-5</v>
      </c>
      <c r="AQ2236" s="13">
        <f t="shared" si="2720"/>
        <v>3.2181843489356842E-6</v>
      </c>
      <c r="AR2236" s="13">
        <f t="shared" si="2721"/>
        <v>1.4874825931216672E-4</v>
      </c>
      <c r="AS2236" s="13">
        <f t="shared" si="2722"/>
        <v>1.1736184262918896E-4</v>
      </c>
      <c r="AT2236" s="13">
        <f t="shared" si="2723"/>
        <v>4.629903626775382E-5</v>
      </c>
      <c r="AU2236" s="13">
        <f t="shared" si="2724"/>
        <v>1.2176591137863018E-5</v>
      </c>
      <c r="AV2236" s="13">
        <f t="shared" si="2725"/>
        <v>2.4018216742334792E-6</v>
      </c>
      <c r="AW2236" s="13">
        <f t="shared" si="2726"/>
        <v>4.8912873540973767E-9</v>
      </c>
      <c r="AX2236" s="13">
        <f t="shared" si="2727"/>
        <v>8.4474662048058605E-5</v>
      </c>
      <c r="AY2236" s="13">
        <f t="shared" si="2728"/>
        <v>4.9742926407169109E-5</v>
      </c>
      <c r="AZ2236" s="13">
        <f t="shared" si="2729"/>
        <v>1.4645567484729033E-5</v>
      </c>
      <c r="BA2236" s="13">
        <f t="shared" si="2730"/>
        <v>2.874682056218805E-6</v>
      </c>
      <c r="BB2236" s="13">
        <f t="shared" si="2731"/>
        <v>4.2318931647560188E-7</v>
      </c>
      <c r="BC2236" s="13">
        <f t="shared" si="2732"/>
        <v>4.9839027503347925E-8</v>
      </c>
      <c r="BD2236" s="13">
        <f t="shared" si="2733"/>
        <v>1.4598408439424787E-5</v>
      </c>
      <c r="BE2236" s="13">
        <f t="shared" si="2734"/>
        <v>1.1518091854163019E-5</v>
      </c>
      <c r="BF2236" s="13">
        <f t="shared" si="2735"/>
        <v>4.5438665629691017E-6</v>
      </c>
      <c r="BG2236" s="13">
        <f t="shared" si="2736"/>
        <v>1.1950314689555828E-6</v>
      </c>
      <c r="BH2236" s="13">
        <f t="shared" si="2737"/>
        <v>2.3571888478734936E-7</v>
      </c>
      <c r="BI2236" s="13">
        <f t="shared" si="2738"/>
        <v>3.7196270785372553E-8</v>
      </c>
      <c r="BJ2236" s="14">
        <f t="shared" si="2739"/>
        <v>0.36859860367477038</v>
      </c>
      <c r="BK2236" s="14">
        <f t="shared" si="2740"/>
        <v>0.38363457988974292</v>
      </c>
      <c r="BL2236" s="14">
        <f t="shared" si="2741"/>
        <v>0.23921492773844619</v>
      </c>
      <c r="BM2236" s="14">
        <f t="shared" si="2742"/>
        <v>0.1611524319061802</v>
      </c>
      <c r="BN2236" s="14">
        <f t="shared" si="2743"/>
        <v>0.83882564231809831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1.5025641025640999</v>
      </c>
      <c r="F2237" s="10">
        <f>VLOOKUP(B2237,home!$B$2:$E$405,3,FALSE)</f>
        <v>0.59</v>
      </c>
      <c r="G2237" s="10">
        <f>VLOOKUP(C2237,away!$B$2:$E$405,4,FALSE)</f>
        <v>0.96</v>
      </c>
      <c r="H2237" s="10">
        <f>VLOOKUP(A2237,away!$A$2:$E$405,3,FALSE)</f>
        <v>1.3487179487179499</v>
      </c>
      <c r="I2237" s="10">
        <f>VLOOKUP(C2237,away!$B$2:$E$405,3,FALSE)</f>
        <v>1.41</v>
      </c>
      <c r="J2237" s="10">
        <f>VLOOKUP(B2237,home!$B$2:$E$405,4,FALSE)</f>
        <v>0.59</v>
      </c>
      <c r="K2237" s="12">
        <f t="shared" si="2688"/>
        <v>0.85105230769230611</v>
      </c>
      <c r="L2237" s="12">
        <f t="shared" si="2689"/>
        <v>1.1219984615384624</v>
      </c>
      <c r="M2237" s="13">
        <f t="shared" si="2690"/>
        <v>0.13903205384556575</v>
      </c>
      <c r="N2237" s="13">
        <f t="shared" si="2691"/>
        <v>0.11832355026846969</v>
      </c>
      <c r="O2237" s="13">
        <f t="shared" si="2692"/>
        <v>0.15599375051925743</v>
      </c>
      <c r="P2237" s="13">
        <f t="shared" si="2693"/>
        <v>0.13275884136499191</v>
      </c>
      <c r="Q2237" s="13">
        <f t="shared" si="2694"/>
        <v>5.034976525516386E-2</v>
      </c>
      <c r="R2237" s="13">
        <f t="shared" si="2695"/>
        <v>8.7512374046110813E-2</v>
      </c>
      <c r="S2237" s="13">
        <f t="shared" si="2696"/>
        <v>3.1692170030359547E-2</v>
      </c>
      <c r="T2237" s="13">
        <f t="shared" si="2697"/>
        <v>5.6492359155116571E-2</v>
      </c>
      <c r="U2237" s="13">
        <f t="shared" si="2698"/>
        <v>7.4477607883574881E-2</v>
      </c>
      <c r="V2237" s="13">
        <f t="shared" si="2699"/>
        <v>3.3624666296548757E-3</v>
      </c>
      <c r="W2237" s="13">
        <f t="shared" si="2700"/>
        <v>1.4283427970724365E-2</v>
      </c>
      <c r="X2237" s="13">
        <f t="shared" si="2701"/>
        <v>1.6025984208648179E-2</v>
      </c>
      <c r="Y2237" s="13">
        <f t="shared" si="2702"/>
        <v>8.990564813371479E-3</v>
      </c>
      <c r="Z2237" s="13">
        <f t="shared" si="2703"/>
        <v>3.2729583015104917E-2</v>
      </c>
      <c r="AA2237" s="13">
        <f t="shared" si="2704"/>
        <v>2.7854587154811948E-2</v>
      </c>
      <c r="AB2237" s="13">
        <f t="shared" si="2705"/>
        <v>1.1852855338959587E-2</v>
      </c>
      <c r="AC2237" s="13">
        <f t="shared" si="2706"/>
        <v>2.0067187814530921E-4</v>
      </c>
      <c r="AD2237" s="13">
        <f t="shared" si="2707"/>
        <v>3.0389860840604505E-3</v>
      </c>
      <c r="AE2237" s="13">
        <f t="shared" si="2708"/>
        <v>3.4097377109526214E-3</v>
      </c>
      <c r="AF2237" s="13">
        <f t="shared" si="2709"/>
        <v>1.9128602329692606E-3</v>
      </c>
      <c r="AG2237" s="13">
        <f t="shared" si="2710"/>
        <v>7.1540874617653804E-4</v>
      </c>
      <c r="AH2237" s="13">
        <f t="shared" si="2711"/>
        <v>9.1806354474357858E-3</v>
      </c>
      <c r="AI2237" s="13">
        <f t="shared" si="2712"/>
        <v>7.813200983622013E-3</v>
      </c>
      <c r="AJ2237" s="13">
        <f t="shared" si="2713"/>
        <v>3.324721363787655E-3</v>
      </c>
      <c r="AK2237" s="13">
        <f t="shared" si="2714"/>
        <v>9.4317059636179828E-4</v>
      </c>
      <c r="AL2237" s="13">
        <f t="shared" si="2715"/>
        <v>7.6646975428271779E-6</v>
      </c>
      <c r="AM2237" s="13">
        <f t="shared" si="2716"/>
        <v>5.1726722397689028E-4</v>
      </c>
      <c r="AN2237" s="13">
        <f t="shared" si="2717"/>
        <v>5.8037302950634216E-4</v>
      </c>
      <c r="AO2237" s="13">
        <f t="shared" si="2718"/>
        <v>3.2558882311226642E-4</v>
      </c>
      <c r="AP2237" s="13">
        <f t="shared" si="2719"/>
        <v>1.2177005287536043E-4</v>
      </c>
      <c r="AQ2237" s="13">
        <f t="shared" si="2720"/>
        <v>3.4156452996902945E-5</v>
      </c>
      <c r="AR2237" s="13">
        <f t="shared" si="2721"/>
        <v>2.0601317695936841E-3</v>
      </c>
      <c r="AS2237" s="13">
        <f t="shared" si="2722"/>
        <v>1.7532798966629392E-3</v>
      </c>
      <c r="AT2237" s="13">
        <f t="shared" si="2723"/>
        <v>7.4606645104276117E-4</v>
      </c>
      <c r="AU2237" s="13">
        <f t="shared" si="2724"/>
        <v>2.1164719161725025E-4</v>
      </c>
      <c r="AV2237" s="13">
        <f t="shared" si="2725"/>
        <v>4.5030707710614125E-5</v>
      </c>
      <c r="AW2237" s="13">
        <f t="shared" si="2726"/>
        <v>2.0330171213793115E-7</v>
      </c>
      <c r="AX2237" s="13">
        <f t="shared" si="2727"/>
        <v>7.3370244109854222E-5</v>
      </c>
      <c r="AY2237" s="13">
        <f t="shared" si="2728"/>
        <v>8.232130101395786E-5</v>
      </c>
      <c r="AZ2237" s="13">
        <f t="shared" si="2729"/>
        <v>4.6182186544752714E-5</v>
      </c>
      <c r="BA2237" s="13">
        <f t="shared" si="2730"/>
        <v>1.7272114084564932E-5</v>
      </c>
      <c r="BB2237" s="13">
        <f t="shared" si="2731"/>
        <v>4.8448213575996706E-6</v>
      </c>
      <c r="BC2237" s="13">
        <f t="shared" si="2732"/>
        <v>1.0871764219311025E-6</v>
      </c>
      <c r="BD2237" s="13">
        <f t="shared" si="2733"/>
        <v>3.8524411267510381E-4</v>
      </c>
      <c r="BE2237" s="13">
        <f t="shared" si="2734"/>
        <v>3.2786289111702191E-4</v>
      </c>
      <c r="BF2237" s="13">
        <f t="shared" si="2735"/>
        <v>1.3951423504590638E-4</v>
      </c>
      <c r="BG2237" s="13">
        <f t="shared" si="2736"/>
        <v>3.9577970563915143E-5</v>
      </c>
      <c r="BH2237" s="13">
        <f t="shared" si="2737"/>
        <v>8.4207307955495352E-6</v>
      </c>
      <c r="BI2237" s="13">
        <f t="shared" si="2738"/>
        <v>1.4332964752016204E-6</v>
      </c>
      <c r="BJ2237" s="14">
        <f t="shared" si="2739"/>
        <v>0.27534687787165346</v>
      </c>
      <c r="BK2237" s="14">
        <f t="shared" si="2740"/>
        <v>0.30713618974727419</v>
      </c>
      <c r="BL2237" s="14">
        <f t="shared" si="2741"/>
        <v>0.38467111258722186</v>
      </c>
      <c r="BM2237" s="14">
        <f t="shared" si="2742"/>
        <v>0.31583130992239317</v>
      </c>
      <c r="BN2237" s="14">
        <f t="shared" si="2743"/>
        <v>0.68397033529955953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1.6666666666666701</v>
      </c>
      <c r="F2238" s="10">
        <f>VLOOKUP(B2238,home!$B$2:$E$405,3,FALSE)</f>
        <v>0.6</v>
      </c>
      <c r="G2238" s="10">
        <f>VLOOKUP(C2238,away!$B$2:$E$405,4,FALSE)</f>
        <v>1.1299999999999999</v>
      </c>
      <c r="H2238" s="10">
        <f>VLOOKUP(A2238,away!$A$2:$E$405,3,FALSE)</f>
        <v>1.38</v>
      </c>
      <c r="I2238" s="10">
        <f>VLOOKUP(C2238,away!$B$2:$E$405,3,FALSE)</f>
        <v>0.75</v>
      </c>
      <c r="J2238" s="10">
        <f>VLOOKUP(B2238,home!$B$2:$E$405,4,FALSE)</f>
        <v>0.6</v>
      </c>
      <c r="K2238" s="12">
        <f t="shared" si="2688"/>
        <v>1.1300000000000021</v>
      </c>
      <c r="L2238" s="12">
        <f t="shared" si="2689"/>
        <v>0.62099999999999989</v>
      </c>
      <c r="M2238" s="13">
        <f t="shared" si="2690"/>
        <v>0.17360025636501095</v>
      </c>
      <c r="N2238" s="13">
        <f t="shared" si="2691"/>
        <v>0.19616828969246275</v>
      </c>
      <c r="O2238" s="13">
        <f t="shared" si="2692"/>
        <v>0.10780575920267177</v>
      </c>
      <c r="P2238" s="13">
        <f t="shared" si="2693"/>
        <v>0.12182050789901934</v>
      </c>
      <c r="Q2238" s="13">
        <f t="shared" si="2694"/>
        <v>0.11083508367624167</v>
      </c>
      <c r="R2238" s="13">
        <f t="shared" si="2695"/>
        <v>3.3473688232429577E-2</v>
      </c>
      <c r="S2238" s="13">
        <f t="shared" si="2696"/>
        <v>2.1371276251994746E-2</v>
      </c>
      <c r="T2238" s="13">
        <f t="shared" si="2697"/>
        <v>6.8828586962946067E-2</v>
      </c>
      <c r="U2238" s="13">
        <f t="shared" si="2698"/>
        <v>3.78252677026455E-2</v>
      </c>
      <c r="V2238" s="13">
        <f t="shared" si="2699"/>
        <v>1.6663184093680331E-3</v>
      </c>
      <c r="W2238" s="13">
        <f t="shared" si="2700"/>
        <v>4.1747881518051103E-2</v>
      </c>
      <c r="X2238" s="13">
        <f t="shared" si="2701"/>
        <v>2.5925434422709729E-2</v>
      </c>
      <c r="Y2238" s="13">
        <f t="shared" si="2702"/>
        <v>8.0498473882513692E-3</v>
      </c>
      <c r="Z2238" s="13">
        <f t="shared" si="2703"/>
        <v>6.9290534641129218E-3</v>
      </c>
      <c r="AA2238" s="13">
        <f t="shared" si="2704"/>
        <v>7.8298304144476163E-3</v>
      </c>
      <c r="AB2238" s="13">
        <f t="shared" si="2705"/>
        <v>4.423854184162912E-3</v>
      </c>
      <c r="AC2238" s="13">
        <f t="shared" si="2706"/>
        <v>7.3081601087864501E-5</v>
      </c>
      <c r="AD2238" s="13">
        <f t="shared" si="2707"/>
        <v>1.1793776528849461E-2</v>
      </c>
      <c r="AE2238" s="13">
        <f t="shared" si="2708"/>
        <v>7.3239352244155132E-3</v>
      </c>
      <c r="AF2238" s="13">
        <f t="shared" si="2709"/>
        <v>2.2740818871810164E-3</v>
      </c>
      <c r="AG2238" s="13">
        <f t="shared" si="2710"/>
        <v>4.7073495064647034E-4</v>
      </c>
      <c r="AH2238" s="13">
        <f t="shared" si="2711"/>
        <v>1.0757355503035308E-3</v>
      </c>
      <c r="AI2238" s="13">
        <f t="shared" si="2712"/>
        <v>1.2155811718429922E-3</v>
      </c>
      <c r="AJ2238" s="13">
        <f t="shared" si="2713"/>
        <v>6.8680336209129189E-4</v>
      </c>
      <c r="AK2238" s="13">
        <f t="shared" si="2714"/>
        <v>2.5869593305438709E-4</v>
      </c>
      <c r="AL2238" s="13">
        <f t="shared" si="2715"/>
        <v>2.0513420772554912E-6</v>
      </c>
      <c r="AM2238" s="13">
        <f t="shared" si="2716"/>
        <v>2.6653934955199838E-3</v>
      </c>
      <c r="AN2238" s="13">
        <f t="shared" si="2717"/>
        <v>1.6552093607179095E-3</v>
      </c>
      <c r="AO2238" s="13">
        <f t="shared" si="2718"/>
        <v>5.1394250650291077E-4</v>
      </c>
      <c r="AP2238" s="13">
        <f t="shared" si="2719"/>
        <v>1.0638609884610252E-4</v>
      </c>
      <c r="AQ2238" s="13">
        <f t="shared" si="2720"/>
        <v>1.6516441845857413E-5</v>
      </c>
      <c r="AR2238" s="13">
        <f t="shared" si="2721"/>
        <v>1.3360635534769854E-4</v>
      </c>
      <c r="AS2238" s="13">
        <f t="shared" si="2722"/>
        <v>1.5097518154289966E-4</v>
      </c>
      <c r="AT2238" s="13">
        <f t="shared" si="2723"/>
        <v>8.530097757173847E-5</v>
      </c>
      <c r="AU2238" s="13">
        <f t="shared" si="2724"/>
        <v>3.2130034885354885E-5</v>
      </c>
      <c r="AV2238" s="13">
        <f t="shared" si="2725"/>
        <v>9.0767348551127729E-6</v>
      </c>
      <c r="AW2238" s="13">
        <f t="shared" si="2726"/>
        <v>3.9985785440902638E-8</v>
      </c>
      <c r="AX2238" s="13">
        <f t="shared" si="2727"/>
        <v>5.0198244165626364E-4</v>
      </c>
      <c r="AY2238" s="13">
        <f t="shared" si="2728"/>
        <v>3.1173109626853968E-4</v>
      </c>
      <c r="AZ2238" s="13">
        <f t="shared" si="2729"/>
        <v>9.679250539138154E-5</v>
      </c>
      <c r="BA2238" s="13">
        <f t="shared" si="2730"/>
        <v>2.0036048616015977E-5</v>
      </c>
      <c r="BB2238" s="13">
        <f t="shared" si="2731"/>
        <v>3.1105965476364798E-6</v>
      </c>
      <c r="BC2238" s="13">
        <f t="shared" si="2732"/>
        <v>3.8633609121645081E-7</v>
      </c>
      <c r="BD2238" s="13">
        <f t="shared" si="2733"/>
        <v>1.3828257778486791E-5</v>
      </c>
      <c r="BE2238" s="13">
        <f t="shared" si="2734"/>
        <v>1.5625931289690103E-5</v>
      </c>
      <c r="BF2238" s="13">
        <f t="shared" si="2735"/>
        <v>8.8286511786749273E-6</v>
      </c>
      <c r="BG2238" s="13">
        <f t="shared" si="2736"/>
        <v>3.3254586106342284E-6</v>
      </c>
      <c r="BH2238" s="13">
        <f t="shared" si="2737"/>
        <v>9.3944205750417132E-7</v>
      </c>
      <c r="BI2238" s="13">
        <f t="shared" si="2738"/>
        <v>2.1231390499594319E-7</v>
      </c>
      <c r="BJ2238" s="14">
        <f t="shared" si="2739"/>
        <v>0.47930913917975893</v>
      </c>
      <c r="BK2238" s="14">
        <f t="shared" si="2740"/>
        <v>0.31884522296482676</v>
      </c>
      <c r="BL2238" s="14">
        <f t="shared" si="2741"/>
        <v>0.19504906509267239</v>
      </c>
      <c r="BM2238" s="14">
        <f t="shared" si="2742"/>
        <v>0.25611720452305192</v>
      </c>
      <c r="BN2238" s="14">
        <f t="shared" si="2743"/>
        <v>0.74370358506783596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1.6666666666666701</v>
      </c>
      <c r="F2239" s="10">
        <f>VLOOKUP(B2239,home!$B$2:$E$405,3,FALSE)</f>
        <v>0.7</v>
      </c>
      <c r="G2239" s="10">
        <f>VLOOKUP(C2239,away!$B$2:$E$405,4,FALSE)</f>
        <v>1.29</v>
      </c>
      <c r="H2239" s="10">
        <f>VLOOKUP(A2239,away!$A$2:$E$405,3,FALSE)</f>
        <v>1.38</v>
      </c>
      <c r="I2239" s="10">
        <f>VLOOKUP(C2239,away!$B$2:$E$405,3,FALSE)</f>
        <v>0.51</v>
      </c>
      <c r="J2239" s="10">
        <f>VLOOKUP(B2239,home!$B$2:$E$405,4,FALSE)</f>
        <v>0.7</v>
      </c>
      <c r="K2239" s="12">
        <f t="shared" si="2688"/>
        <v>1.505000000000003</v>
      </c>
      <c r="L2239" s="12">
        <f t="shared" si="2689"/>
        <v>0.49265999999999993</v>
      </c>
      <c r="M2239" s="13">
        <f t="shared" si="2690"/>
        <v>0.13565233860949988</v>
      </c>
      <c r="N2239" s="13">
        <f t="shared" si="2691"/>
        <v>0.20415676960729773</v>
      </c>
      <c r="O2239" s="13">
        <f t="shared" si="2692"/>
        <v>6.6830481139356204E-2</v>
      </c>
      <c r="P2239" s="13">
        <f t="shared" si="2693"/>
        <v>0.10057987411473129</v>
      </c>
      <c r="Q2239" s="13">
        <f t="shared" si="2694"/>
        <v>0.15362796912949186</v>
      </c>
      <c r="R2239" s="13">
        <f t="shared" si="2695"/>
        <v>1.6462352419057611E-2</v>
      </c>
      <c r="S2239" s="13">
        <f t="shared" si="2696"/>
        <v>1.864381989398806E-2</v>
      </c>
      <c r="T2239" s="13">
        <f t="shared" si="2697"/>
        <v>7.5686355271335451E-2</v>
      </c>
      <c r="U2239" s="13">
        <f t="shared" si="2698"/>
        <v>2.4775840390681758E-2</v>
      </c>
      <c r="V2239" s="13">
        <f t="shared" si="2699"/>
        <v>1.5359468650003477E-3</v>
      </c>
      <c r="W2239" s="13">
        <f t="shared" si="2700"/>
        <v>7.7070031179961945E-2</v>
      </c>
      <c r="X2239" s="13">
        <f t="shared" si="2701"/>
        <v>3.7969321561120047E-2</v>
      </c>
      <c r="Y2239" s="13">
        <f t="shared" si="2702"/>
        <v>9.3529829801506995E-3</v>
      </c>
      <c r="Z2239" s="13">
        <f t="shared" si="2703"/>
        <v>2.7034475142576407E-3</v>
      </c>
      <c r="AA2239" s="13">
        <f t="shared" si="2704"/>
        <v>4.068688508957757E-3</v>
      </c>
      <c r="AB2239" s="13">
        <f t="shared" si="2705"/>
        <v>3.0616881029907187E-3</v>
      </c>
      <c r="AC2239" s="13">
        <f t="shared" si="2706"/>
        <v>7.1177054479947734E-5</v>
      </c>
      <c r="AD2239" s="13">
        <f t="shared" si="2707"/>
        <v>2.8997599231460728E-2</v>
      </c>
      <c r="AE2239" s="13">
        <f t="shared" si="2708"/>
        <v>1.4285957237371442E-2</v>
      </c>
      <c r="AF2239" s="13">
        <f t="shared" si="2709"/>
        <v>3.5190598462817063E-3</v>
      </c>
      <c r="AG2239" s="13">
        <f t="shared" si="2710"/>
        <v>5.7790000795638176E-4</v>
      </c>
      <c r="AH2239" s="13">
        <f t="shared" si="2711"/>
        <v>3.3297011309354221E-4</v>
      </c>
      <c r="AI2239" s="13">
        <f t="shared" si="2712"/>
        <v>5.0112002020578201E-4</v>
      </c>
      <c r="AJ2239" s="13">
        <f t="shared" si="2713"/>
        <v>3.7709281520485174E-4</v>
      </c>
      <c r="AK2239" s="13">
        <f t="shared" si="2714"/>
        <v>1.8917489562776777E-4</v>
      </c>
      <c r="AL2239" s="13">
        <f t="shared" si="2715"/>
        <v>2.110978477137484E-6</v>
      </c>
      <c r="AM2239" s="13">
        <f t="shared" si="2716"/>
        <v>8.7282773686696881E-3</v>
      </c>
      <c r="AN2239" s="13">
        <f t="shared" si="2717"/>
        <v>4.3000731284488086E-3</v>
      </c>
      <c r="AO2239" s="13">
        <f t="shared" si="2718"/>
        <v>1.0592370137307947E-3</v>
      </c>
      <c r="AP2239" s="13">
        <f t="shared" si="2719"/>
        <v>1.7394790239487107E-4</v>
      </c>
      <c r="AQ2239" s="13">
        <f t="shared" si="2720"/>
        <v>2.142429339846429E-5</v>
      </c>
      <c r="AR2239" s="13">
        <f t="shared" si="2721"/>
        <v>3.2808211183332908E-5</v>
      </c>
      <c r="AS2239" s="13">
        <f t="shared" si="2722"/>
        <v>4.9376357830916126E-5</v>
      </c>
      <c r="AT2239" s="13">
        <f t="shared" si="2723"/>
        <v>3.715570926776446E-5</v>
      </c>
      <c r="AU2239" s="13">
        <f t="shared" si="2724"/>
        <v>1.8639780815995216E-5</v>
      </c>
      <c r="AV2239" s="13">
        <f t="shared" si="2725"/>
        <v>7.0132175320182117E-6</v>
      </c>
      <c r="AW2239" s="13">
        <f t="shared" si="2726"/>
        <v>4.3477554391737959E-8</v>
      </c>
      <c r="AX2239" s="13">
        <f t="shared" si="2727"/>
        <v>2.189342906641321E-3</v>
      </c>
      <c r="AY2239" s="13">
        <f t="shared" si="2728"/>
        <v>1.0786016763859132E-3</v>
      </c>
      <c r="AZ2239" s="13">
        <f t="shared" si="2729"/>
        <v>2.6569195094414193E-4</v>
      </c>
      <c r="BA2239" s="13">
        <f t="shared" si="2730"/>
        <v>4.3631932184046977E-5</v>
      </c>
      <c r="BB2239" s="13">
        <f t="shared" si="2731"/>
        <v>5.3739269274481451E-6</v>
      </c>
      <c r="BC2239" s="13">
        <f t="shared" si="2732"/>
        <v>5.2950376801532069E-7</v>
      </c>
      <c r="BD2239" s="13">
        <f t="shared" si="2733"/>
        <v>2.6938822202634637E-6</v>
      </c>
      <c r="BE2239" s="13">
        <f t="shared" si="2734"/>
        <v>4.0542927414965207E-6</v>
      </c>
      <c r="BF2239" s="13">
        <f t="shared" si="2735"/>
        <v>3.0508552879761381E-6</v>
      </c>
      <c r="BG2239" s="13">
        <f t="shared" si="2736"/>
        <v>1.5305124028013663E-6</v>
      </c>
      <c r="BH2239" s="13">
        <f t="shared" si="2737"/>
        <v>5.7585529155401502E-7</v>
      </c>
      <c r="BI2239" s="13">
        <f t="shared" si="2738"/>
        <v>1.7333244275775871E-7</v>
      </c>
      <c r="BJ2239" s="14">
        <f t="shared" si="2739"/>
        <v>0.62311007765592186</v>
      </c>
      <c r="BK2239" s="14">
        <f t="shared" si="2740"/>
        <v>0.25756386919256258</v>
      </c>
      <c r="BL2239" s="14">
        <f t="shared" si="2741"/>
        <v>0.11675648041219286</v>
      </c>
      <c r="BM2239" s="14">
        <f t="shared" si="2742"/>
        <v>0.32174553155666841</v>
      </c>
      <c r="BN2239" s="14">
        <f t="shared" si="2743"/>
        <v>0.67730978501943451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1.6666666666666701</v>
      </c>
      <c r="F2240" s="10">
        <f>VLOOKUP(B2240,home!$B$2:$E$405,3,FALSE)</f>
        <v>1.2</v>
      </c>
      <c r="G2240" s="10">
        <f>VLOOKUP(C2240,away!$B$2:$E$405,4,FALSE)</f>
        <v>0.6</v>
      </c>
      <c r="H2240" s="10">
        <f>VLOOKUP(A2240,away!$A$2:$E$405,3,FALSE)</f>
        <v>1.38</v>
      </c>
      <c r="I2240" s="10">
        <f>VLOOKUP(C2240,away!$B$2:$E$405,3,FALSE)</f>
        <v>0.26</v>
      </c>
      <c r="J2240" s="10">
        <f>VLOOKUP(B2240,home!$B$2:$E$405,4,FALSE)</f>
        <v>1.2</v>
      </c>
      <c r="K2240" s="12">
        <f t="shared" si="2688"/>
        <v>1.2000000000000024</v>
      </c>
      <c r="L2240" s="12">
        <f t="shared" si="2689"/>
        <v>0.43056</v>
      </c>
      <c r="M2240" s="13">
        <f t="shared" si="2690"/>
        <v>0.19581988428142111</v>
      </c>
      <c r="N2240" s="13">
        <f t="shared" si="2691"/>
        <v>0.23498386113770584</v>
      </c>
      <c r="O2240" s="13">
        <f t="shared" si="2692"/>
        <v>8.4312209376208674E-2</v>
      </c>
      <c r="P2240" s="13">
        <f t="shared" si="2693"/>
        <v>0.10117465125145063</v>
      </c>
      <c r="Q2240" s="13">
        <f t="shared" si="2694"/>
        <v>0.14099031668262377</v>
      </c>
      <c r="R2240" s="13">
        <f t="shared" si="2695"/>
        <v>1.8150732434510198E-2</v>
      </c>
      <c r="S2240" s="13">
        <f t="shared" si="2696"/>
        <v>1.3068527352847397E-2</v>
      </c>
      <c r="T2240" s="13">
        <f t="shared" si="2697"/>
        <v>6.0704790750870499E-2</v>
      </c>
      <c r="U2240" s="13">
        <f t="shared" si="2698"/>
        <v>2.1780878921412283E-2</v>
      </c>
      <c r="V2240" s="13">
        <f t="shared" si="2699"/>
        <v>7.5023801827226507E-4</v>
      </c>
      <c r="W2240" s="13">
        <f t="shared" si="2700"/>
        <v>5.6396126673049635E-2</v>
      </c>
      <c r="X2240" s="13">
        <f t="shared" si="2701"/>
        <v>2.428191630034825E-2</v>
      </c>
      <c r="Y2240" s="13">
        <f t="shared" si="2702"/>
        <v>5.2274109411389698E-3</v>
      </c>
      <c r="Z2240" s="13">
        <f t="shared" si="2703"/>
        <v>2.6049931190009041E-3</v>
      </c>
      <c r="AA2240" s="13">
        <f t="shared" si="2704"/>
        <v>3.1259917428010917E-3</v>
      </c>
      <c r="AB2240" s="13">
        <f t="shared" si="2705"/>
        <v>1.8755950456806588E-3</v>
      </c>
      <c r="AC2240" s="13">
        <f t="shared" si="2706"/>
        <v>2.4226686086048018E-5</v>
      </c>
      <c r="AD2240" s="13">
        <f t="shared" si="2707"/>
        <v>1.6918838001914915E-2</v>
      </c>
      <c r="AE2240" s="13">
        <f t="shared" si="2708"/>
        <v>7.2845748901044869E-3</v>
      </c>
      <c r="AF2240" s="13">
        <f t="shared" si="2709"/>
        <v>1.5682232823416935E-3</v>
      </c>
      <c r="AG2240" s="13">
        <f t="shared" si="2710"/>
        <v>2.2507140548167989E-4</v>
      </c>
      <c r="AH2240" s="13">
        <f t="shared" si="2711"/>
        <v>2.8040145932925725E-4</v>
      </c>
      <c r="AI2240" s="13">
        <f t="shared" si="2712"/>
        <v>3.3648175119510945E-4</v>
      </c>
      <c r="AJ2240" s="13">
        <f t="shared" si="2713"/>
        <v>2.0188905071706606E-4</v>
      </c>
      <c r="AK2240" s="13">
        <f t="shared" si="2714"/>
        <v>8.0755620286826604E-5</v>
      </c>
      <c r="AL2240" s="13">
        <f t="shared" si="2715"/>
        <v>5.0069001413802531E-7</v>
      </c>
      <c r="AM2240" s="13">
        <f t="shared" si="2716"/>
        <v>4.0605211204595894E-3</v>
      </c>
      <c r="AN2240" s="13">
        <f t="shared" si="2717"/>
        <v>1.7482979736250812E-3</v>
      </c>
      <c r="AO2240" s="13">
        <f t="shared" si="2718"/>
        <v>3.7637358776200736E-4</v>
      </c>
      <c r="AP2240" s="13">
        <f t="shared" si="2719"/>
        <v>5.40171373156033E-5</v>
      </c>
      <c r="AQ2240" s="13">
        <f t="shared" si="2720"/>
        <v>5.8144046606515387E-6</v>
      </c>
      <c r="AR2240" s="13">
        <f t="shared" si="2721"/>
        <v>2.4145930465761006E-5</v>
      </c>
      <c r="AS2240" s="13">
        <f t="shared" si="2722"/>
        <v>2.8975116558913267E-5</v>
      </c>
      <c r="AT2240" s="13">
        <f t="shared" si="2723"/>
        <v>1.7385069935347996E-5</v>
      </c>
      <c r="AU2240" s="13">
        <f t="shared" si="2724"/>
        <v>6.9540279741392131E-6</v>
      </c>
      <c r="AV2240" s="13">
        <f t="shared" si="2725"/>
        <v>2.0862083922417673E-6</v>
      </c>
      <c r="AW2240" s="13">
        <f t="shared" si="2726"/>
        <v>7.1859030829089426E-9</v>
      </c>
      <c r="AX2240" s="13">
        <f t="shared" si="2727"/>
        <v>8.1210422409191843E-4</v>
      </c>
      <c r="AY2240" s="13">
        <f t="shared" si="2728"/>
        <v>3.4965959472501641E-4</v>
      </c>
      <c r="AZ2240" s="13">
        <f t="shared" si="2729"/>
        <v>7.5274717552401514E-5</v>
      </c>
      <c r="BA2240" s="13">
        <f t="shared" si="2730"/>
        <v>1.0803427463120667E-5</v>
      </c>
      <c r="BB2240" s="13">
        <f t="shared" si="2731"/>
        <v>1.1628809321303084E-6</v>
      </c>
      <c r="BC2240" s="13">
        <f t="shared" si="2732"/>
        <v>1.0013800282760512E-7</v>
      </c>
      <c r="BD2240" s="13">
        <f t="shared" si="2733"/>
        <v>1.7327119702230095E-6</v>
      </c>
      <c r="BE2240" s="13">
        <f t="shared" si="2734"/>
        <v>2.079254364267616E-6</v>
      </c>
      <c r="BF2240" s="13">
        <f t="shared" si="2735"/>
        <v>1.2475526185605719E-6</v>
      </c>
      <c r="BG2240" s="13">
        <f t="shared" si="2736"/>
        <v>4.990210474242299E-7</v>
      </c>
      <c r="BH2240" s="13">
        <f t="shared" si="2737"/>
        <v>1.4970631422726919E-7</v>
      </c>
      <c r="BI2240" s="13">
        <f t="shared" si="2738"/>
        <v>3.5929515414544693E-8</v>
      </c>
      <c r="BJ2240" s="14">
        <f t="shared" si="2739"/>
        <v>0.55607525927217005</v>
      </c>
      <c r="BK2240" s="14">
        <f t="shared" si="2740"/>
        <v>0.3111876878748166</v>
      </c>
      <c r="BL2240" s="14">
        <f t="shared" si="2741"/>
        <v>0.13023022593129766</v>
      </c>
      <c r="BM2240" s="14">
        <f t="shared" si="2742"/>
        <v>0.22431685862454309</v>
      </c>
      <c r="BN2240" s="14">
        <f t="shared" si="2743"/>
        <v>0.7754316551639201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1.21333333333333</v>
      </c>
      <c r="F2241" s="10">
        <f>VLOOKUP(B2241,home!$B$2:$E$405,3,FALSE)</f>
        <v>0.82</v>
      </c>
      <c r="G2241" s="10">
        <f>VLOOKUP(C2241,away!$B$2:$E$405,4,FALSE)</f>
        <v>1.03</v>
      </c>
      <c r="H2241" s="10">
        <f>VLOOKUP(A2241,away!$A$2:$E$405,3,FALSE)</f>
        <v>1.2533333333333301</v>
      </c>
      <c r="I2241" s="10">
        <f>VLOOKUP(C2241,away!$B$2:$E$405,3,FALSE)</f>
        <v>1.85</v>
      </c>
      <c r="J2241" s="10">
        <f>VLOOKUP(B2241,home!$B$2:$E$405,4,FALSE)</f>
        <v>0.82</v>
      </c>
      <c r="K2241" s="12">
        <f t="shared" si="2688"/>
        <v>1.0247813333333304</v>
      </c>
      <c r="L2241" s="12">
        <f t="shared" si="2689"/>
        <v>1.9013066666666618</v>
      </c>
      <c r="M2241" s="13">
        <f t="shared" si="2690"/>
        <v>5.3606336479041901E-2</v>
      </c>
      <c r="N2241" s="13">
        <f t="shared" si="2691"/>
        <v>5.4934772972107714E-2</v>
      </c>
      <c r="O2241" s="13">
        <f t="shared" si="2692"/>
        <v>0.10192208492317863</v>
      </c>
      <c r="P2241" s="13">
        <f t="shared" si="2693"/>
        <v>0.10444785008368794</v>
      </c>
      <c r="Q2241" s="13">
        <f t="shared" si="2694"/>
        <v>2.8148064946360168E-2</v>
      </c>
      <c r="R2241" s="13">
        <f t="shared" si="2695"/>
        <v>9.6892569772502615E-2</v>
      </c>
      <c r="S2241" s="13">
        <f t="shared" si="2696"/>
        <v>5.0877163520443643E-2</v>
      </c>
      <c r="T2241" s="13">
        <f t="shared" si="2697"/>
        <v>5.351810353628076E-2</v>
      </c>
      <c r="U2241" s="13">
        <f t="shared" si="2698"/>
        <v>9.9293696841557991E-2</v>
      </c>
      <c r="V2241" s="13">
        <f t="shared" si="2699"/>
        <v>1.1014473903853923E-2</v>
      </c>
      <c r="W2241" s="13">
        <f t="shared" si="2700"/>
        <v>9.6152038421613868E-3</v>
      </c>
      <c r="X2241" s="13">
        <f t="shared" si="2701"/>
        <v>1.8281451166460346E-2</v>
      </c>
      <c r="Y2241" s="13">
        <f t="shared" si="2702"/>
        <v>1.7379322489566043E-2</v>
      </c>
      <c r="Z2241" s="13">
        <f t="shared" si="2703"/>
        <v>6.1407496286307976E-2</v>
      </c>
      <c r="AA2241" s="13">
        <f t="shared" si="2704"/>
        <v>6.2929255920944227E-2</v>
      </c>
      <c r="AB2241" s="13">
        <f t="shared" si="2705"/>
        <v>3.2244363394169799E-2</v>
      </c>
      <c r="AC2241" s="13">
        <f t="shared" si="2706"/>
        <v>1.3413037928713502E-3</v>
      </c>
      <c r="AD2241" s="13">
        <f t="shared" si="2707"/>
        <v>2.463370353410477E-3</v>
      </c>
      <c r="AE2241" s="13">
        <f t="shared" si="2708"/>
        <v>4.68362247540835E-3</v>
      </c>
      <c r="AF2241" s="13">
        <f t="shared" si="2709"/>
        <v>4.4525013183218561E-3</v>
      </c>
      <c r="AG2241" s="13">
        <f t="shared" si="2710"/>
        <v>2.8218568132891489E-3</v>
      </c>
      <c r="AH2241" s="13">
        <f t="shared" si="2711"/>
        <v>2.9188620518116413E-2</v>
      </c>
      <c r="AI2241" s="13">
        <f t="shared" si="2712"/>
        <v>2.9911953452715946E-2</v>
      </c>
      <c r="AJ2241" s="13">
        <f t="shared" si="2713"/>
        <v>1.532660577093938E-2</v>
      </c>
      <c r="AK2241" s="13">
        <f t="shared" si="2714"/>
        <v>5.2354731658058595E-3</v>
      </c>
      <c r="AL2241" s="13">
        <f t="shared" si="2715"/>
        <v>1.0453711756951066E-4</v>
      </c>
      <c r="AM2241" s="13">
        <f t="shared" si="2716"/>
        <v>5.0488319105235723E-4</v>
      </c>
      <c r="AN2241" s="13">
        <f t="shared" si="2717"/>
        <v>9.5993777703578468E-4</v>
      </c>
      <c r="AO2241" s="13">
        <f t="shared" si="2718"/>
        <v>9.1256804753165667E-4</v>
      </c>
      <c r="AP2241" s="13">
        <f t="shared" si="2719"/>
        <v>5.7835723751963942E-4</v>
      </c>
      <c r="AQ2241" s="13">
        <f t="shared" si="2720"/>
        <v>2.7490861785275114E-4</v>
      </c>
      <c r="AR2241" s="13">
        <f t="shared" si="2721"/>
        <v>1.1099303756379608E-2</v>
      </c>
      <c r="AS2241" s="13">
        <f t="shared" si="2722"/>
        <v>1.1374359302534337E-2</v>
      </c>
      <c r="AT2241" s="13">
        <f t="shared" si="2723"/>
        <v>5.8281155459317538E-3</v>
      </c>
      <c r="AU2241" s="13">
        <f t="shared" si="2724"/>
        <v>1.9908480066602183E-3</v>
      </c>
      <c r="AV2241" s="13">
        <f t="shared" si="2725"/>
        <v>5.1004596868231534E-4</v>
      </c>
      <c r="AW2241" s="13">
        <f t="shared" si="2726"/>
        <v>5.6578495821156369E-6</v>
      </c>
      <c r="AX2241" s="13">
        <f t="shared" si="2727"/>
        <v>8.623247828403683E-5</v>
      </c>
      <c r="AY2241" s="13">
        <f t="shared" si="2728"/>
        <v>1.6395438584462736E-4</v>
      </c>
      <c r="AZ2241" s="13">
        <f t="shared" si="2729"/>
        <v>1.5586378341781411E-4</v>
      </c>
      <c r="BA2241" s="13">
        <f t="shared" si="2730"/>
        <v>9.8781616834726243E-5</v>
      </c>
      <c r="BB2241" s="13">
        <f t="shared" si="2731"/>
        <v>4.6953536657994196E-5</v>
      </c>
      <c r="BC2241" s="13">
        <f t="shared" si="2732"/>
        <v>1.7854614454284368E-5</v>
      </c>
      <c r="BD2241" s="13">
        <f t="shared" si="2733"/>
        <v>3.5171967045604796E-3</v>
      </c>
      <c r="BE2241" s="13">
        <f t="shared" si="2734"/>
        <v>3.6043575284950844E-3</v>
      </c>
      <c r="BF2241" s="13">
        <f t="shared" si="2735"/>
        <v>1.8468391569306096E-3</v>
      </c>
      <c r="BG2241" s="13">
        <f t="shared" si="2736"/>
        <v>6.308687645638515E-4</v>
      </c>
      <c r="BH2241" s="13">
        <f t="shared" si="2737"/>
        <v>1.6162563342702365E-4</v>
      </c>
      <c r="BI2241" s="13">
        <f t="shared" si="2738"/>
        <v>3.3126186424837889E-5</v>
      </c>
      <c r="BJ2241" s="14">
        <f t="shared" si="2739"/>
        <v>0.20009856519985189</v>
      </c>
      <c r="BK2241" s="14">
        <f t="shared" si="2740"/>
        <v>0.22155561928331288</v>
      </c>
      <c r="BL2241" s="14">
        <f t="shared" si="2741"/>
        <v>0.5135413103145211</v>
      </c>
      <c r="BM2241" s="14">
        <f t="shared" si="2742"/>
        <v>0.55649301537085238</v>
      </c>
      <c r="BN2241" s="14">
        <f t="shared" si="2743"/>
        <v>0.439951679176879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1.21333333333333</v>
      </c>
      <c r="F2242" s="10">
        <f>VLOOKUP(B2242,home!$B$2:$E$405,3,FALSE)</f>
        <v>0.93</v>
      </c>
      <c r="G2242" s="10">
        <f>VLOOKUP(C2242,away!$B$2:$E$405,4,FALSE)</f>
        <v>0.24</v>
      </c>
      <c r="H2242" s="10">
        <f>VLOOKUP(A2242,away!$A$2:$E$405,3,FALSE)</f>
        <v>1.2533333333333301</v>
      </c>
      <c r="I2242" s="10">
        <f>VLOOKUP(C2242,away!$B$2:$E$405,3,FALSE)</f>
        <v>1.18</v>
      </c>
      <c r="J2242" s="10">
        <f>VLOOKUP(B2242,home!$B$2:$E$405,4,FALSE)</f>
        <v>0.93</v>
      </c>
      <c r="K2242" s="12">
        <f t="shared" si="2688"/>
        <v>0.27081599999999928</v>
      </c>
      <c r="L2242" s="12">
        <f t="shared" si="2689"/>
        <v>1.3754079999999964</v>
      </c>
      <c r="M2242" s="13">
        <f t="shared" si="2690"/>
        <v>0.19277645994132564</v>
      </c>
      <c r="N2242" s="13">
        <f t="shared" si="2691"/>
        <v>5.2206949775469906E-2</v>
      </c>
      <c r="O2242" s="13">
        <f t="shared" si="2692"/>
        <v>0.26514628521497813</v>
      </c>
      <c r="P2242" s="13">
        <f t="shared" si="2693"/>
        <v>7.1805856376779317E-2</v>
      </c>
      <c r="Q2242" s="13">
        <f t="shared" si="2694"/>
        <v>7.0692386551968103E-3</v>
      </c>
      <c r="R2242" s="13">
        <f t="shared" si="2695"/>
        <v>0.18234216092748087</v>
      </c>
      <c r="S2242" s="13">
        <f t="shared" si="2696"/>
        <v>6.6866060975131376E-3</v>
      </c>
      <c r="T2242" s="13">
        <f t="shared" si="2697"/>
        <v>9.7230874002669082E-3</v>
      </c>
      <c r="U2242" s="13">
        <f t="shared" si="2698"/>
        <v>4.938117465373653E-2</v>
      </c>
      <c r="V2242" s="13">
        <f t="shared" si="2699"/>
        <v>2.7673818982547186E-4</v>
      </c>
      <c r="W2242" s="13">
        <f t="shared" si="2700"/>
        <v>6.3815431188192506E-4</v>
      </c>
      <c r="X2242" s="13">
        <f t="shared" si="2701"/>
        <v>8.7772254579689243E-4</v>
      </c>
      <c r="Y2242" s="13">
        <f t="shared" si="2702"/>
        <v>6.0361330563470463E-4</v>
      </c>
      <c r="Z2242" s="13">
        <f t="shared" si="2703"/>
        <v>8.3598288958981318E-2</v>
      </c>
      <c r="AA2242" s="13">
        <f t="shared" si="2704"/>
        <v>2.2639754222715424E-2</v>
      </c>
      <c r="AB2242" s="13">
        <f t="shared" si="2705"/>
        <v>3.0656038397894416E-3</v>
      </c>
      <c r="AC2242" s="13">
        <f t="shared" si="2706"/>
        <v>6.4425081771608313E-6</v>
      </c>
      <c r="AD2242" s="13">
        <f t="shared" si="2707"/>
        <v>4.3205599531653723E-5</v>
      </c>
      <c r="AE2242" s="13">
        <f t="shared" si="2708"/>
        <v>5.942532724063263E-5</v>
      </c>
      <c r="AF2242" s="13">
        <f t="shared" si="2709"/>
        <v>4.0867035244691924E-5</v>
      </c>
      <c r="AG2242" s="13">
        <f t="shared" si="2710"/>
        <v>1.8736282403943693E-5</v>
      </c>
      <c r="AH2242" s="13">
        <f t="shared" si="2711"/>
        <v>2.8745438855123578E-2</v>
      </c>
      <c r="AI2242" s="13">
        <f t="shared" si="2712"/>
        <v>7.7847247689891257E-3</v>
      </c>
      <c r="AJ2242" s="13">
        <f t="shared" si="2713"/>
        <v>1.0541140115192767E-3</v>
      </c>
      <c r="AK2242" s="13">
        <f t="shared" si="2714"/>
        <v>9.5156980047867928E-5</v>
      </c>
      <c r="AL2242" s="13">
        <f t="shared" si="2715"/>
        <v>9.5988860261515144E-8</v>
      </c>
      <c r="AM2242" s="13">
        <f t="shared" si="2716"/>
        <v>2.3401535285528614E-6</v>
      </c>
      <c r="AN2242" s="13">
        <f t="shared" si="2717"/>
        <v>3.2186658843998259E-6</v>
      </c>
      <c r="AO2242" s="13">
        <f t="shared" si="2718"/>
        <v>2.2134894033652925E-6</v>
      </c>
      <c r="AP2242" s="13">
        <f t="shared" si="2719"/>
        <v>1.0148170111012808E-6</v>
      </c>
      <c r="AQ2242" s="13">
        <f t="shared" si="2720"/>
        <v>3.4894685890119673E-7</v>
      </c>
      <c r="AR2242" s="13">
        <f t="shared" si="2721"/>
        <v>7.9073413129695375E-3</v>
      </c>
      <c r="AS2242" s="13">
        <f t="shared" si="2722"/>
        <v>2.1414345450131524E-3</v>
      </c>
      <c r="AT2242" s="13">
        <f t="shared" si="2723"/>
        <v>2.8996736887114015E-4</v>
      </c>
      <c r="AU2242" s="13">
        <f t="shared" si="2724"/>
        <v>2.6175934322735509E-5</v>
      </c>
      <c r="AV2242" s="13">
        <f t="shared" si="2725"/>
        <v>1.7722154573864798E-6</v>
      </c>
      <c r="AW2242" s="13">
        <f t="shared" si="2726"/>
        <v>9.9317138787573379E-10</v>
      </c>
      <c r="AX2242" s="13">
        <f t="shared" si="2727"/>
        <v>1.0562516966476165E-7</v>
      </c>
      <c r="AY2242" s="13">
        <f t="shared" si="2728"/>
        <v>1.452777033582701E-7</v>
      </c>
      <c r="AZ2242" s="13">
        <f t="shared" si="2729"/>
        <v>9.9908057710295537E-8</v>
      </c>
      <c r="BA2242" s="13">
        <f t="shared" si="2730"/>
        <v>4.5804780613067268E-8</v>
      </c>
      <c r="BB2242" s="13">
        <f t="shared" si="2731"/>
        <v>1.5750065423364368E-8</v>
      </c>
      <c r="BC2242" s="13">
        <f t="shared" si="2732"/>
        <v>4.3325531967637349E-9</v>
      </c>
      <c r="BD2242" s="13">
        <f t="shared" si="2733"/>
        <v>1.8126367500981306E-3</v>
      </c>
      <c r="BE2242" s="13">
        <f t="shared" si="2734"/>
        <v>4.9089103411457404E-4</v>
      </c>
      <c r="BF2242" s="13">
        <f t="shared" si="2735"/>
        <v>6.6470573147386057E-5</v>
      </c>
      <c r="BG2242" s="13">
        <f t="shared" si="2736"/>
        <v>6.0004315791608216E-6</v>
      </c>
      <c r="BH2242" s="13">
        <f t="shared" si="2737"/>
        <v>4.0625321963550304E-7</v>
      </c>
      <c r="BI2242" s="13">
        <f t="shared" si="2738"/>
        <v>2.2003974385761626E-8</v>
      </c>
      <c r="BJ2242" s="14">
        <f t="shared" si="2739"/>
        <v>7.1290553009684357E-2</v>
      </c>
      <c r="BK2242" s="14">
        <f t="shared" si="2740"/>
        <v>0.27155234438018439</v>
      </c>
      <c r="BL2242" s="14">
        <f t="shared" si="2741"/>
        <v>0.57299753189714753</v>
      </c>
      <c r="BM2242" s="14">
        <f t="shared" si="2742"/>
        <v>0.22809162307023478</v>
      </c>
      <c r="BN2242" s="14">
        <f t="shared" si="2743"/>
        <v>0.77134695089123073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1.21333333333333</v>
      </c>
      <c r="F2243" s="10">
        <f>VLOOKUP(B2243,home!$B$2:$E$405,3,FALSE)</f>
        <v>0.72</v>
      </c>
      <c r="G2243" s="10">
        <f>VLOOKUP(C2243,away!$B$2:$E$405,4,FALSE)</f>
        <v>0.47</v>
      </c>
      <c r="H2243" s="10">
        <f>VLOOKUP(A2243,away!$A$2:$E$405,3,FALSE)</f>
        <v>1.2533333333333301</v>
      </c>
      <c r="I2243" s="10">
        <f>VLOOKUP(C2243,away!$B$2:$E$405,3,FALSE)</f>
        <v>1.3</v>
      </c>
      <c r="J2243" s="10">
        <f>VLOOKUP(B2243,home!$B$2:$E$405,4,FALSE)</f>
        <v>0.72</v>
      </c>
      <c r="K2243" s="12">
        <f t="shared" si="2688"/>
        <v>0.41059199999999885</v>
      </c>
      <c r="L2243" s="12">
        <f t="shared" si="2689"/>
        <v>1.1731199999999968</v>
      </c>
      <c r="M2243" s="13">
        <f t="shared" si="2690"/>
        <v>0.20521193594579801</v>
      </c>
      <c r="N2243" s="13">
        <f t="shared" si="2691"/>
        <v>8.4258379203856856E-2</v>
      </c>
      <c r="O2243" s="13">
        <f t="shared" si="2692"/>
        <v>0.24073822629673389</v>
      </c>
      <c r="P2243" s="13">
        <f t="shared" si="2693"/>
        <v>9.8845189811628265E-2</v>
      </c>
      <c r="Q2243" s="13">
        <f t="shared" si="2694"/>
        <v>1.7297908217034946E-2</v>
      </c>
      <c r="R2243" s="13">
        <f t="shared" si="2695"/>
        <v>0.14120741401661188</v>
      </c>
      <c r="S2243" s="13">
        <f t="shared" si="2696"/>
        <v>1.1902781755683845E-2</v>
      </c>
      <c r="T2243" s="13">
        <f t="shared" si="2697"/>
        <v>2.0292522087567978E-2</v>
      </c>
      <c r="U2243" s="13">
        <f t="shared" si="2698"/>
        <v>5.7978634535908541E-2</v>
      </c>
      <c r="V2243" s="13">
        <f t="shared" si="2699"/>
        <v>6.3702853047696128E-4</v>
      </c>
      <c r="W2243" s="13">
        <f t="shared" si="2700"/>
        <v>2.3674609102162644E-3</v>
      </c>
      <c r="X2243" s="13">
        <f t="shared" si="2701"/>
        <v>2.7773157429928966E-3</v>
      </c>
      <c r="Y2243" s="13">
        <f t="shared" si="2702"/>
        <v>1.6290623222099095E-3</v>
      </c>
      <c r="Z2243" s="13">
        <f t="shared" si="2703"/>
        <v>5.5217747177055763E-2</v>
      </c>
      <c r="AA2243" s="13">
        <f t="shared" si="2704"/>
        <v>2.2671965248921615E-2</v>
      </c>
      <c r="AB2243" s="13">
        <f t="shared" si="2705"/>
        <v>4.6544637777425979E-3</v>
      </c>
      <c r="AC2243" s="13">
        <f t="shared" si="2706"/>
        <v>1.9177492564031818E-5</v>
      </c>
      <c r="AD2243" s="13">
        <f t="shared" si="2707"/>
        <v>2.4301512751187841E-4</v>
      </c>
      <c r="AE2243" s="13">
        <f t="shared" si="2708"/>
        <v>2.8508590638673398E-4</v>
      </c>
      <c r="AF2243" s="13">
        <f t="shared" si="2709"/>
        <v>1.6721998925020229E-4</v>
      </c>
      <c r="AG2243" s="13">
        <f t="shared" si="2710"/>
        <v>6.5389704596398933E-5</v>
      </c>
      <c r="AH2243" s="13">
        <f t="shared" si="2711"/>
        <v>1.6194260892086865E-2</v>
      </c>
      <c r="AI2243" s="13">
        <f t="shared" si="2712"/>
        <v>6.64923396820371E-3</v>
      </c>
      <c r="AJ2243" s="13">
        <f t="shared" si="2713"/>
        <v>1.365061136736345E-3</v>
      </c>
      <c r="AK2243" s="13">
        <f t="shared" si="2714"/>
        <v>1.8682772741828262E-4</v>
      </c>
      <c r="AL2243" s="13">
        <f t="shared" si="2715"/>
        <v>3.6949174205997361E-7</v>
      </c>
      <c r="AM2243" s="13">
        <f t="shared" si="2716"/>
        <v>1.9956013447071388E-5</v>
      </c>
      <c r="AN2243" s="13">
        <f t="shared" si="2717"/>
        <v>2.3410798495028322E-5</v>
      </c>
      <c r="AO2243" s="13">
        <f t="shared" si="2718"/>
        <v>1.3731837965243779E-5</v>
      </c>
      <c r="AP2243" s="13">
        <f t="shared" si="2719"/>
        <v>5.3696979179289135E-6</v>
      </c>
      <c r="AQ2243" s="13">
        <f t="shared" si="2720"/>
        <v>1.5748250053701868E-6</v>
      </c>
      <c r="AR2243" s="13">
        <f t="shared" si="2721"/>
        <v>3.7995622675449777E-3</v>
      </c>
      <c r="AS2243" s="13">
        <f t="shared" si="2722"/>
        <v>1.5600698705558228E-3</v>
      </c>
      <c r="AT2243" s="13">
        <f t="shared" si="2723"/>
        <v>3.2027610414562727E-4</v>
      </c>
      <c r="AU2243" s="13">
        <f t="shared" si="2724"/>
        <v>4.3834268717787016E-5</v>
      </c>
      <c r="AV2243" s="13">
        <f t="shared" si="2725"/>
        <v>4.4995000153433885E-6</v>
      </c>
      <c r="AW2243" s="13">
        <f t="shared" si="2726"/>
        <v>4.9437347146905359E-9</v>
      </c>
      <c r="AX2243" s="13">
        <f t="shared" si="2727"/>
        <v>1.365629912209985E-6</v>
      </c>
      <c r="AY2243" s="13">
        <f t="shared" si="2728"/>
        <v>1.6020477626117731E-6</v>
      </c>
      <c r="AZ2243" s="13">
        <f t="shared" si="2729"/>
        <v>9.3969713563755933E-7</v>
      </c>
      <c r="BA2243" s="13">
        <f t="shared" si="2730"/>
        <v>3.6745916791971021E-7</v>
      </c>
      <c r="BB2243" s="13">
        <f t="shared" si="2731"/>
        <v>1.0776842476749227E-7</v>
      </c>
      <c r="BC2243" s="13">
        <f t="shared" si="2732"/>
        <v>2.5285058892648034E-8</v>
      </c>
      <c r="BD2243" s="13">
        <f t="shared" si="2733"/>
        <v>7.4289041455039288E-4</v>
      </c>
      <c r="BE2243" s="13">
        <f t="shared" si="2734"/>
        <v>3.0502486109107403E-4</v>
      </c>
      <c r="BF2243" s="13">
        <f t="shared" si="2735"/>
        <v>6.262038388255295E-5</v>
      </c>
      <c r="BG2243" s="13">
        <f t="shared" si="2736"/>
        <v>8.5704762197017047E-6</v>
      </c>
      <c r="BH2243" s="13">
        <f t="shared" si="2737"/>
        <v>8.7974224299993801E-7</v>
      </c>
      <c r="BI2243" s="13">
        <f t="shared" si="2738"/>
        <v>7.2243025407565935E-8</v>
      </c>
      <c r="BJ2243" s="14">
        <f t="shared" si="2739"/>
        <v>0.12945181027191674</v>
      </c>
      <c r="BK2243" s="14">
        <f t="shared" si="2740"/>
        <v>0.31661808507565575</v>
      </c>
      <c r="BL2243" s="14">
        <f t="shared" si="2741"/>
        <v>0.49849438773235549</v>
      </c>
      <c r="BM2243" s="14">
        <f t="shared" si="2742"/>
        <v>0.21222137966129193</v>
      </c>
      <c r="BN2243" s="14">
        <f t="shared" si="2743"/>
        <v>0.78755905349166377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1.21333333333333</v>
      </c>
      <c r="F2244" s="10">
        <f>VLOOKUP(B2244,home!$B$2:$E$405,3,FALSE)</f>
        <v>0.52</v>
      </c>
      <c r="G2244" s="10">
        <f>VLOOKUP(C2244,away!$B$2:$E$405,4,FALSE)</f>
        <v>1.55</v>
      </c>
      <c r="H2244" s="10">
        <f>VLOOKUP(A2244,away!$A$2:$E$405,3,FALSE)</f>
        <v>1.2533333333333301</v>
      </c>
      <c r="I2244" s="10">
        <f>VLOOKUP(C2244,away!$B$2:$E$405,3,FALSE)</f>
        <v>0.93</v>
      </c>
      <c r="J2244" s="10">
        <f>VLOOKUP(B2244,home!$B$2:$E$405,4,FALSE)</f>
        <v>0.52</v>
      </c>
      <c r="K2244" s="12">
        <f t="shared" si="2688"/>
        <v>0.97794666666666419</v>
      </c>
      <c r="L2244" s="12">
        <f t="shared" si="2689"/>
        <v>0.60611199999999854</v>
      </c>
      <c r="M2244" s="13">
        <f t="shared" si="2690"/>
        <v>0.2051408081375358</v>
      </c>
      <c r="N2244" s="13">
        <f t="shared" si="2691"/>
        <v>0.20061676951540883</v>
      </c>
      <c r="O2244" s="13">
        <f t="shared" si="2692"/>
        <v>0.12433830550185779</v>
      </c>
      <c r="P2244" s="13">
        <f t="shared" si="2693"/>
        <v>0.12159623140452318</v>
      </c>
      <c r="Q2244" s="13">
        <f t="shared" si="2694"/>
        <v>9.8096250512514235E-2</v>
      </c>
      <c r="R2244" s="13">
        <f t="shared" si="2695"/>
        <v>3.7681469512170919E-2</v>
      </c>
      <c r="S2244" s="13">
        <f t="shared" si="2696"/>
        <v>1.8018895930581216E-2</v>
      </c>
      <c r="T2244" s="13">
        <f t="shared" si="2697"/>
        <v>5.9457314590640888E-2</v>
      </c>
      <c r="U2244" s="13">
        <f t="shared" si="2698"/>
        <v>3.6850467504529076E-2</v>
      </c>
      <c r="V2244" s="13">
        <f t="shared" si="2699"/>
        <v>1.1867349169801069E-3</v>
      </c>
      <c r="W2244" s="13">
        <f t="shared" si="2700"/>
        <v>3.1977633733737125E-2</v>
      </c>
      <c r="X2244" s="13">
        <f t="shared" si="2701"/>
        <v>1.9382027537622828E-2</v>
      </c>
      <c r="Y2244" s="13">
        <f t="shared" si="2702"/>
        <v>5.8738397374418086E-3</v>
      </c>
      <c r="Z2244" s="13">
        <f t="shared" si="2703"/>
        <v>7.6130636163202949E-3</v>
      </c>
      <c r="AA2244" s="13">
        <f t="shared" si="2704"/>
        <v>7.4451701867016924E-3</v>
      </c>
      <c r="AB2244" s="13">
        <f t="shared" si="2705"/>
        <v>3.6404896834254723E-3</v>
      </c>
      <c r="AC2244" s="13">
        <f t="shared" si="2706"/>
        <v>4.3964464850709291E-5</v>
      </c>
      <c r="AD2244" s="13">
        <f t="shared" si="2707"/>
        <v>7.8181050794489219E-3</v>
      </c>
      <c r="AE2244" s="13">
        <f t="shared" si="2708"/>
        <v>4.7386473059149335E-3</v>
      </c>
      <c r="AF2244" s="13">
        <f t="shared" si="2709"/>
        <v>1.4360754979413524E-3</v>
      </c>
      <c r="AG2244" s="13">
        <f t="shared" si="2710"/>
        <v>2.90140864069409E-4</v>
      </c>
      <c r="AH2244" s="13">
        <f t="shared" si="2711"/>
        <v>1.1535923036537787E-3</v>
      </c>
      <c r="AI2244" s="13">
        <f t="shared" si="2712"/>
        <v>1.1281517480505312E-3</v>
      </c>
      <c r="AJ2244" s="13">
        <f t="shared" si="2713"/>
        <v>5.5163612075009361E-4</v>
      </c>
      <c r="AK2244" s="13">
        <f t="shared" si="2714"/>
        <v>1.7982356850016122E-4</v>
      </c>
      <c r="AL2244" s="13">
        <f t="shared" si="2715"/>
        <v>1.0423890380657429E-6</v>
      </c>
      <c r="AM2244" s="13">
        <f t="shared" si="2716"/>
        <v>1.5291379604193583E-3</v>
      </c>
      <c r="AN2244" s="13">
        <f t="shared" si="2717"/>
        <v>9.2682886746569594E-4</v>
      </c>
      <c r="AO2244" s="13">
        <f t="shared" si="2718"/>
        <v>2.808810492586832E-4</v>
      </c>
      <c r="AP2244" s="13">
        <f t="shared" si="2719"/>
        <v>5.6748458176092863E-5</v>
      </c>
      <c r="AQ2244" s="13">
        <f t="shared" si="2720"/>
        <v>8.5989803705069771E-6</v>
      </c>
      <c r="AR2244" s="13">
        <f t="shared" si="2721"/>
        <v>1.3984122767043953E-4</v>
      </c>
      <c r="AS2244" s="13">
        <f t="shared" si="2722"/>
        <v>1.3675726246288041E-4</v>
      </c>
      <c r="AT2244" s="13">
        <f t="shared" si="2723"/>
        <v>6.6870654484016003E-5</v>
      </c>
      <c r="AU2244" s="13">
        <f t="shared" si="2724"/>
        <v>2.1798644550153898E-5</v>
      </c>
      <c r="AV2244" s="13">
        <f t="shared" si="2725"/>
        <v>5.3294779439186111E-6</v>
      </c>
      <c r="AW2244" s="13">
        <f t="shared" si="2726"/>
        <v>1.7163086369382499E-8</v>
      </c>
      <c r="AX2244" s="13">
        <f t="shared" si="2727"/>
        <v>2.4923589521092871E-4</v>
      </c>
      <c r="AY2244" s="13">
        <f t="shared" si="2728"/>
        <v>1.5106486691808605E-4</v>
      </c>
      <c r="AZ2244" s="13">
        <f t="shared" si="2729"/>
        <v>4.5781114308727374E-5</v>
      </c>
      <c r="BA2244" s="13">
        <f t="shared" si="2730"/>
        <v>9.2494942519637657E-6</v>
      </c>
      <c r="BB2244" s="13">
        <f t="shared" si="2731"/>
        <v>1.4015573650115621E-6</v>
      </c>
      <c r="BC2244" s="13">
        <f t="shared" si="2732"/>
        <v>1.6990014752437722E-7</v>
      </c>
      <c r="BD2244" s="13">
        <f t="shared" si="2733"/>
        <v>1.4126574364297529E-5</v>
      </c>
      <c r="BE2244" s="13">
        <f t="shared" si="2734"/>
        <v>1.3815036310983519E-5</v>
      </c>
      <c r="BF2244" s="13">
        <f t="shared" si="2735"/>
        <v>6.7551843551026301E-6</v>
      </c>
      <c r="BG2244" s="13">
        <f t="shared" si="2736"/>
        <v>2.2020700075971394E-6</v>
      </c>
      <c r="BH2244" s="13">
        <f t="shared" si="2737"/>
        <v>5.3837675592406452E-7</v>
      </c>
      <c r="BI2244" s="13">
        <f t="shared" si="2738"/>
        <v>1.0530075077335026E-7</v>
      </c>
      <c r="BJ2244" s="14">
        <f t="shared" si="2739"/>
        <v>0.43294590251863291</v>
      </c>
      <c r="BK2244" s="14">
        <f t="shared" si="2740"/>
        <v>0.34613874211042717</v>
      </c>
      <c r="BL2244" s="14">
        <f t="shared" si="2741"/>
        <v>0.21337724593929561</v>
      </c>
      <c r="BM2244" s="14">
        <f t="shared" si="2742"/>
        <v>0.2124540718968336</v>
      </c>
      <c r="BN2244" s="14">
        <f t="shared" si="2743"/>
        <v>0.78746983458401065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1.21333333333333</v>
      </c>
      <c r="F2245" s="10">
        <f>VLOOKUP(B2245,home!$B$2:$E$405,3,FALSE)</f>
        <v>1.18</v>
      </c>
      <c r="G2245" s="10">
        <f>VLOOKUP(C2245,away!$B$2:$E$405,4,FALSE)</f>
        <v>0.72</v>
      </c>
      <c r="H2245" s="10">
        <f>VLOOKUP(A2245,away!$A$2:$E$405,3,FALSE)</f>
        <v>1.2533333333333301</v>
      </c>
      <c r="I2245" s="10">
        <f>VLOOKUP(C2245,away!$B$2:$E$405,3,FALSE)</f>
        <v>1.34</v>
      </c>
      <c r="J2245" s="10">
        <f>VLOOKUP(B2245,home!$B$2:$E$405,4,FALSE)</f>
        <v>1.18</v>
      </c>
      <c r="K2245" s="12">
        <f t="shared" si="2688"/>
        <v>1.0308479999999971</v>
      </c>
      <c r="L2245" s="12">
        <f t="shared" si="2689"/>
        <v>1.9817706666666617</v>
      </c>
      <c r="M2245" s="13">
        <f t="shared" si="2690"/>
        <v>4.9162769143672291E-2</v>
      </c>
      <c r="N2245" s="13">
        <f t="shared" si="2691"/>
        <v>5.0679342246216154E-2</v>
      </c>
      <c r="O2245" s="13">
        <f t="shared" si="2692"/>
        <v>9.7429333781034619E-2</v>
      </c>
      <c r="P2245" s="13">
        <f t="shared" si="2693"/>
        <v>0.10043483386951169</v>
      </c>
      <c r="Q2245" s="13">
        <f t="shared" si="2694"/>
        <v>2.6121349297913637E-2</v>
      </c>
      <c r="R2245" s="13">
        <f t="shared" si="2695"/>
        <v>9.6541297880064866E-2</v>
      </c>
      <c r="S2245" s="13">
        <f t="shared" si="2696"/>
        <v>5.1294689203317208E-2</v>
      </c>
      <c r="T2245" s="13">
        <f t="shared" si="2697"/>
        <v>5.1766523812359043E-2</v>
      </c>
      <c r="U2245" s="13">
        <f t="shared" si="2698"/>
        <v>9.9519403837068823E-2</v>
      </c>
      <c r="V2245" s="13">
        <f t="shared" si="2699"/>
        <v>1.164334917630218E-2</v>
      </c>
      <c r="W2245" s="13">
        <f t="shared" si="2700"/>
        <v>8.9757135603518688E-3</v>
      </c>
      <c r="X2245" s="13">
        <f t="shared" si="2701"/>
        <v>1.7787805846307521E-2</v>
      </c>
      <c r="Y2245" s="13">
        <f t="shared" si="2702"/>
        <v>1.7625675925287E-2</v>
      </c>
      <c r="Z2245" s="13">
        <f t="shared" si="2703"/>
        <v>6.3774237420213625E-2</v>
      </c>
      <c r="AA2245" s="13">
        <f t="shared" si="2704"/>
        <v>6.5741545096152182E-2</v>
      </c>
      <c r="AB2245" s="13">
        <f t="shared" si="2705"/>
        <v>3.3884770139639045E-2</v>
      </c>
      <c r="AC2245" s="13">
        <f t="shared" si="2706"/>
        <v>1.4866405266823978E-3</v>
      </c>
      <c r="AD2245" s="13">
        <f t="shared" si="2707"/>
        <v>2.313149093065394E-3</v>
      </c>
      <c r="AE2245" s="13">
        <f t="shared" si="2708"/>
        <v>4.5841310202635894E-3</v>
      </c>
      <c r="AF2245" s="13">
        <f t="shared" si="2709"/>
        <v>4.5423481940575494E-3</v>
      </c>
      <c r="AG2245" s="13">
        <f t="shared" si="2710"/>
        <v>3.0006308029231783E-3</v>
      </c>
      <c r="AH2245" s="13">
        <f t="shared" si="2711"/>
        <v>3.1596478252103703E-2</v>
      </c>
      <c r="AI2245" s="13">
        <f t="shared" si="2712"/>
        <v>3.2571166413224502E-2</v>
      </c>
      <c r="AJ2245" s="13">
        <f t="shared" si="2713"/>
        <v>1.6787960877369775E-2</v>
      </c>
      <c r="AK2245" s="13">
        <f t="shared" si="2714"/>
        <v>5.7686119648382786E-3</v>
      </c>
      <c r="AL2245" s="13">
        <f t="shared" si="2715"/>
        <v>1.214825746570035E-4</v>
      </c>
      <c r="AM2245" s="13">
        <f t="shared" si="2716"/>
        <v>4.7690102325765384E-4</v>
      </c>
      <c r="AN2245" s="13">
        <f t="shared" si="2717"/>
        <v>9.4510845879533371E-4</v>
      </c>
      <c r="AO2245" s="13">
        <f t="shared" si="2718"/>
        <v>9.3649411022956512E-4</v>
      </c>
      <c r="AP2245" s="13">
        <f t="shared" si="2719"/>
        <v>6.1863885238634903E-4</v>
      </c>
      <c r="AQ2245" s="13">
        <f t="shared" si="2720"/>
        <v>3.0650008272989853E-4</v>
      </c>
      <c r="AR2245" s="13">
        <f t="shared" si="2721"/>
        <v>1.2523394753998036E-2</v>
      </c>
      <c r="AS2245" s="13">
        <f t="shared" si="2722"/>
        <v>1.2909716435369331E-2</v>
      </c>
      <c r="AT2245" s="13">
        <f t="shared" si="2723"/>
        <v>6.6539776839837821E-3</v>
      </c>
      <c r="AU2245" s="13">
        <f t="shared" si="2724"/>
        <v>2.2864131958597656E-3</v>
      </c>
      <c r="AV2245" s="13">
        <f t="shared" si="2725"/>
        <v>5.8923611753141009E-4</v>
      </c>
      <c r="AW2245" s="13">
        <f t="shared" si="2726"/>
        <v>6.893813265741641E-6</v>
      </c>
      <c r="AX2245" s="13">
        <f t="shared" si="2727"/>
        <v>8.1935411003850739E-5</v>
      </c>
      <c r="AY2245" s="13">
        <f t="shared" si="2728"/>
        <v>1.6237719408870819E-4</v>
      </c>
      <c r="AZ2245" s="13">
        <f t="shared" si="2729"/>
        <v>1.608971800903206E-4</v>
      </c>
      <c r="BA2245" s="13">
        <f t="shared" si="2730"/>
        <v>1.0628710395079351E-4</v>
      </c>
      <c r="BB2245" s="13">
        <f t="shared" si="2731"/>
        <v>5.2659166213658239E-5</v>
      </c>
      <c r="BC2245" s="13">
        <f t="shared" si="2732"/>
        <v>2.0871678186670393E-5</v>
      </c>
      <c r="BD2245" s="13">
        <f t="shared" si="2733"/>
        <v>4.136416061760081E-3</v>
      </c>
      <c r="BE2245" s="13">
        <f t="shared" si="2734"/>
        <v>4.2640162244332444E-3</v>
      </c>
      <c r="BF2245" s="13">
        <f t="shared" si="2735"/>
        <v>2.1977762984622738E-3</v>
      </c>
      <c r="BG2245" s="13">
        <f t="shared" si="2736"/>
        <v>7.5519110057241086E-4</v>
      </c>
      <c r="BH2245" s="13">
        <f t="shared" si="2737"/>
        <v>1.9462180891071653E-4</v>
      </c>
      <c r="BI2245" s="13">
        <f t="shared" si="2738"/>
        <v>4.0125100494398765E-5</v>
      </c>
      <c r="BJ2245" s="14">
        <f t="shared" si="2739"/>
        <v>0.19126534005967774</v>
      </c>
      <c r="BK2245" s="14">
        <f t="shared" si="2740"/>
        <v>0.21430614168823148</v>
      </c>
      <c r="BL2245" s="14">
        <f t="shared" si="2741"/>
        <v>0.52639145302287138</v>
      </c>
      <c r="BM2245" s="14">
        <f t="shared" si="2742"/>
        <v>0.57521276259175802</v>
      </c>
      <c r="BN2245" s="14">
        <f t="shared" si="2743"/>
        <v>0.42036892621841326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1.3537414965986401</v>
      </c>
      <c r="F2246" s="10">
        <f>VLOOKUP(B2246,home!$B$2:$E$405,3,FALSE)</f>
        <v>0.55000000000000004</v>
      </c>
      <c r="G2246" s="10">
        <f>VLOOKUP(C2246,away!$B$2:$E$405,4,FALSE)</f>
        <v>1.1100000000000001</v>
      </c>
      <c r="H2246" s="10">
        <f>VLOOKUP(A2246,away!$A$2:$E$405,3,FALSE)</f>
        <v>1.08843537414966</v>
      </c>
      <c r="I2246" s="10">
        <f>VLOOKUP(C2246,away!$B$2:$E$405,3,FALSE)</f>
        <v>0.55000000000000004</v>
      </c>
      <c r="J2246" s="10">
        <f>VLOOKUP(B2246,home!$B$2:$E$405,4,FALSE)</f>
        <v>0.55000000000000004</v>
      </c>
      <c r="K2246" s="12">
        <f t="shared" si="2688"/>
        <v>0.82645918367346993</v>
      </c>
      <c r="L2246" s="12">
        <f t="shared" si="2689"/>
        <v>0.32925170068027221</v>
      </c>
      <c r="M2246" s="13">
        <f t="shared" si="2690"/>
        <v>0.31483364701923666</v>
      </c>
      <c r="N2246" s="13">
        <f t="shared" si="2691"/>
        <v>0.26019715890845968</v>
      </c>
      <c r="O2246" s="13">
        <f t="shared" si="2692"/>
        <v>0.10365951371245617</v>
      </c>
      <c r="P2246" s="13">
        <f t="shared" si="2693"/>
        <v>8.5670357082785392E-2</v>
      </c>
      <c r="Q2246" s="13">
        <f t="shared" si="2694"/>
        <v>0.10752116577282088</v>
      </c>
      <c r="R2246" s="13">
        <f t="shared" si="2695"/>
        <v>1.7065035590758094E-2</v>
      </c>
      <c r="S2246" s="13">
        <f t="shared" si="2696"/>
        <v>5.8280064346517505E-3</v>
      </c>
      <c r="T2246" s="13">
        <f t="shared" si="2697"/>
        <v>3.5401526689826747E-2</v>
      </c>
      <c r="U2246" s="13">
        <f t="shared" si="2698"/>
        <v>1.4103555383696644E-2</v>
      </c>
      <c r="V2246" s="13">
        <f t="shared" si="2699"/>
        <v>1.7620853886365779E-4</v>
      </c>
      <c r="W2246" s="13">
        <f t="shared" si="2700"/>
        <v>2.9620618297408457E-2</v>
      </c>
      <c r="X2246" s="13">
        <f t="shared" si="2701"/>
        <v>9.7526389496229229E-3</v>
      </c>
      <c r="Y2246" s="13">
        <f t="shared" si="2702"/>
        <v>1.6055364801420052E-3</v>
      </c>
      <c r="Z2246" s="13">
        <f t="shared" si="2703"/>
        <v>1.8728973301421587E-3</v>
      </c>
      <c r="AA2246" s="13">
        <f t="shared" si="2704"/>
        <v>1.5478731985735098E-3</v>
      </c>
      <c r="AB2246" s="13">
        <f t="shared" si="2705"/>
        <v>6.3962701006155286E-4</v>
      </c>
      <c r="AC2246" s="13">
        <f t="shared" si="2706"/>
        <v>2.9967906441244861E-6</v>
      </c>
      <c r="AD2246" s="13">
        <f t="shared" si="2707"/>
        <v>6.1200580044949091E-3</v>
      </c>
      <c r="AE2246" s="13">
        <f t="shared" si="2708"/>
        <v>2.015039506241862E-3</v>
      </c>
      <c r="AF2246" s="13">
        <f t="shared" si="2709"/>
        <v>3.3172759218403442E-4</v>
      </c>
      <c r="AG2246" s="13">
        <f t="shared" si="2710"/>
        <v>3.640729129638837E-5</v>
      </c>
      <c r="AH2246" s="13">
        <f t="shared" si="2711"/>
        <v>1.5416365778721174E-4</v>
      </c>
      <c r="AI2246" s="13">
        <f t="shared" si="2712"/>
        <v>1.2740997076693519E-4</v>
      </c>
      <c r="AJ2246" s="13">
        <f t="shared" si="2713"/>
        <v>5.2649570215950965E-5</v>
      </c>
      <c r="AK2246" s="13">
        <f t="shared" si="2714"/>
        <v>1.450424027381129E-5</v>
      </c>
      <c r="AL2246" s="13">
        <f t="shared" si="2715"/>
        <v>3.2618638702083653E-8</v>
      </c>
      <c r="AM2246" s="13">
        <f t="shared" si="2716"/>
        <v>1.0115956284858299E-3</v>
      </c>
      <c r="AN2246" s="13">
        <f t="shared" si="2717"/>
        <v>3.3306958107968835E-4</v>
      </c>
      <c r="AO2246" s="13">
        <f t="shared" si="2718"/>
        <v>5.483186300767659E-5</v>
      </c>
      <c r="AP2246" s="13">
        <f t="shared" si="2719"/>
        <v>6.0178280489150746E-6</v>
      </c>
      <c r="AQ2246" s="13">
        <f t="shared" si="2720"/>
        <v>4.9534502987668314E-7</v>
      </c>
      <c r="AR2246" s="13">
        <f t="shared" si="2721"/>
        <v>1.0151729301906197E-5</v>
      </c>
      <c r="AS2246" s="13">
        <f t="shared" si="2722"/>
        <v>8.3899899117274392E-6</v>
      </c>
      <c r="AT2246" s="13">
        <f t="shared" si="2723"/>
        <v>3.4669921067374544E-6</v>
      </c>
      <c r="AU2246" s="13">
        <f t="shared" si="2724"/>
        <v>9.5510915544553344E-7</v>
      </c>
      <c r="AV2246" s="13">
        <f t="shared" si="2725"/>
        <v>1.9733968323214318E-7</v>
      </c>
      <c r="AW2246" s="13">
        <f t="shared" si="2726"/>
        <v>2.4655440629069754E-10</v>
      </c>
      <c r="AX2246" s="13">
        <f t="shared" si="2727"/>
        <v>1.3934041622100824E-4</v>
      </c>
      <c r="AY2246" s="13">
        <f t="shared" si="2728"/>
        <v>4.5878069014263952E-5</v>
      </c>
      <c r="AZ2246" s="13">
        <f t="shared" si="2729"/>
        <v>7.5527161234366513E-6</v>
      </c>
      <c r="BA2246" s="13">
        <f t="shared" si="2730"/>
        <v>8.2891487613227678E-7</v>
      </c>
      <c r="BB2246" s="13">
        <f t="shared" si="2731"/>
        <v>6.8230408171432329E-8</v>
      </c>
      <c r="BC2246" s="13">
        <f t="shared" si="2732"/>
        <v>4.4929955857106488E-9</v>
      </c>
      <c r="BD2246" s="13">
        <f t="shared" si="2733"/>
        <v>5.57079022916394E-7</v>
      </c>
      <c r="BE2246" s="13">
        <f t="shared" si="2734"/>
        <v>4.6040307452109721E-7</v>
      </c>
      <c r="BF2246" s="13">
        <f t="shared" si="2735"/>
        <v>1.9025217456473089E-7</v>
      </c>
      <c r="BG2246" s="13">
        <f t="shared" si="2736"/>
        <v>5.2411885627623329E-8</v>
      </c>
      <c r="BH2246" s="13">
        <f t="shared" si="2737"/>
        <v>1.082907105264821E-8</v>
      </c>
      <c r="BI2246" s="13">
        <f t="shared" si="2738"/>
        <v>1.7899570444227293E-9</v>
      </c>
      <c r="BJ2246" s="14">
        <f t="shared" si="2739"/>
        <v>0.45420156057778854</v>
      </c>
      <c r="BK2246" s="14">
        <f t="shared" si="2740"/>
        <v>0.40655712655383447</v>
      </c>
      <c r="BL2246" s="14">
        <f t="shared" si="2741"/>
        <v>0.13738876625993468</v>
      </c>
      <c r="BM2246" s="14">
        <f t="shared" si="2742"/>
        <v>0.11102759481272313</v>
      </c>
      <c r="BN2246" s="14">
        <f t="shared" si="2743"/>
        <v>0.88894687808651685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1.3537414965986401</v>
      </c>
      <c r="F2247" s="10">
        <f>VLOOKUP(B2247,home!$B$2:$E$405,3,FALSE)</f>
        <v>0.92</v>
      </c>
      <c r="G2247" s="10">
        <f>VLOOKUP(C2247,away!$B$2:$E$405,4,FALSE)</f>
        <v>0.37</v>
      </c>
      <c r="H2247" s="10">
        <f>VLOOKUP(A2247,away!$A$2:$E$405,3,FALSE)</f>
        <v>1.08843537414966</v>
      </c>
      <c r="I2247" s="10">
        <f>VLOOKUP(C2247,away!$B$2:$E$405,3,FALSE)</f>
        <v>0.37</v>
      </c>
      <c r="J2247" s="10">
        <f>VLOOKUP(B2247,home!$B$2:$E$405,4,FALSE)</f>
        <v>0.92</v>
      </c>
      <c r="K2247" s="12">
        <f t="shared" si="2688"/>
        <v>0.46081360544217709</v>
      </c>
      <c r="L2247" s="12">
        <f t="shared" si="2689"/>
        <v>0.37050340136054427</v>
      </c>
      <c r="M2247" s="13">
        <f t="shared" si="2690"/>
        <v>0.43547538444441958</v>
      </c>
      <c r="N2247" s="13">
        <f t="shared" si="2691"/>
        <v>0.20067298198715108</v>
      </c>
      <c r="O2247" s="13">
        <f t="shared" si="2692"/>
        <v>0.16134511114544811</v>
      </c>
      <c r="P2247" s="13">
        <f t="shared" si="2693"/>
        <v>7.4350022387402709E-2</v>
      </c>
      <c r="Q2247" s="13">
        <f t="shared" si="2694"/>
        <v>4.6236420172166073E-2</v>
      </c>
      <c r="R2247" s="13">
        <f t="shared" si="2695"/>
        <v>2.9889456236141785E-2</v>
      </c>
      <c r="S2247" s="13">
        <f t="shared" si="2696"/>
        <v>3.1735007456620214E-3</v>
      </c>
      <c r="T2247" s="13">
        <f t="shared" si="2697"/>
        <v>1.7130750940522813E-2</v>
      </c>
      <c r="U2247" s="13">
        <f t="shared" si="2698"/>
        <v>1.3773468092882655E-2</v>
      </c>
      <c r="V2247" s="13">
        <f t="shared" si="2699"/>
        <v>6.0202369873567013E-5</v>
      </c>
      <c r="W2247" s="13">
        <f t="shared" si="2700"/>
        <v>7.1021238274250843E-3</v>
      </c>
      <c r="X2247" s="13">
        <f t="shared" si="2701"/>
        <v>2.6313610349447607E-3</v>
      </c>
      <c r="Y2247" s="13">
        <f t="shared" si="2702"/>
        <v>4.8746410682731778E-4</v>
      </c>
      <c r="Z2247" s="13">
        <f t="shared" si="2703"/>
        <v>3.6913817334358889E-3</v>
      </c>
      <c r="AA2247" s="13">
        <f t="shared" si="2704"/>
        <v>1.7010389256479851E-3</v>
      </c>
      <c r="AB2247" s="13">
        <f t="shared" si="2705"/>
        <v>3.9193094016266763E-4</v>
      </c>
      <c r="AC2247" s="13">
        <f t="shared" si="2706"/>
        <v>6.4240823186610155E-7</v>
      </c>
      <c r="AD2247" s="13">
        <f t="shared" si="2707"/>
        <v>8.181888218031369E-4</v>
      </c>
      <c r="AE2247" s="13">
        <f t="shared" si="2708"/>
        <v>3.0314174143323847E-4</v>
      </c>
      <c r="AF2247" s="13">
        <f t="shared" si="2709"/>
        <v>5.6157523147686722E-5</v>
      </c>
      <c r="AG2247" s="13">
        <f t="shared" si="2710"/>
        <v>6.9355177794004799E-6</v>
      </c>
      <c r="AH2247" s="13">
        <f t="shared" si="2711"/>
        <v>3.4191737198954465E-4</v>
      </c>
      <c r="AI2247" s="13">
        <f t="shared" si="2712"/>
        <v>1.5756017694981608E-4</v>
      </c>
      <c r="AJ2247" s="13">
        <f t="shared" si="2713"/>
        <v>3.6302936607176072E-5</v>
      </c>
      <c r="AK2247" s="13">
        <f t="shared" si="2714"/>
        <v>5.5762957020305332E-6</v>
      </c>
      <c r="AL2247" s="13">
        <f t="shared" si="2715"/>
        <v>4.3872115970029123E-9</v>
      </c>
      <c r="AM2247" s="13">
        <f t="shared" si="2716"/>
        <v>7.5406508181518123E-5</v>
      </c>
      <c r="AN2247" s="13">
        <f t="shared" si="2717"/>
        <v>2.7938367765974178E-5</v>
      </c>
      <c r="AO2247" s="13">
        <f t="shared" si="2718"/>
        <v>5.1756301428776103E-6</v>
      </c>
      <c r="AP2247" s="13">
        <f t="shared" si="2719"/>
        <v>6.3919619070677171E-7</v>
      </c>
      <c r="AQ2247" s="13">
        <f t="shared" si="2720"/>
        <v>5.9206090698390494E-8</v>
      </c>
      <c r="AR2247" s="13">
        <f t="shared" si="2721"/>
        <v>2.5336309861276956E-5</v>
      </c>
      <c r="AS2247" s="13">
        <f t="shared" si="2722"/>
        <v>1.1675316295775217E-5</v>
      </c>
      <c r="AT2247" s="13">
        <f t="shared" si="2723"/>
        <v>2.6900722984669904E-6</v>
      </c>
      <c r="AU2247" s="13">
        <f t="shared" si="2724"/>
        <v>4.1320730491889934E-7</v>
      </c>
      <c r="AV2247" s="13">
        <f t="shared" si="2725"/>
        <v>4.7602886993680764E-8</v>
      </c>
      <c r="AW2247" s="13">
        <f t="shared" si="2726"/>
        <v>2.0806717600224921E-11</v>
      </c>
      <c r="AX2247" s="13">
        <f t="shared" si="2727"/>
        <v>5.7913908181550601E-6</v>
      </c>
      <c r="AY2247" s="13">
        <f t="shared" si="2728"/>
        <v>2.1457299967346749E-6</v>
      </c>
      <c r="AZ2247" s="13">
        <f t="shared" si="2729"/>
        <v>3.9750013109577323E-7</v>
      </c>
      <c r="BA2247" s="13">
        <f t="shared" si="2730"/>
        <v>4.9091716870748767E-8</v>
      </c>
      <c r="BB2247" s="13">
        <f t="shared" si="2731"/>
        <v>4.547162019810307E-9</v>
      </c>
      <c r="BC2247" s="13">
        <f t="shared" si="2732"/>
        <v>3.3694779897544032E-10</v>
      </c>
      <c r="BD2247" s="13">
        <f t="shared" si="2733"/>
        <v>1.564531496921302E-6</v>
      </c>
      <c r="BE2247" s="13">
        <f t="shared" si="2734"/>
        <v>7.2095739992415128E-7</v>
      </c>
      <c r="BF2247" s="13">
        <f t="shared" si="2735"/>
        <v>1.6611348941463285E-7</v>
      </c>
      <c r="BG2247" s="13">
        <f t="shared" si="2736"/>
        <v>2.551578532324596E-8</v>
      </c>
      <c r="BH2247" s="13">
        <f t="shared" si="2737"/>
        <v>2.9395052576233892E-9</v>
      </c>
      <c r="BI2247" s="13">
        <f t="shared" si="2738"/>
        <v>2.7091280319633405E-10</v>
      </c>
      <c r="BJ2247" s="14">
        <f t="shared" si="2739"/>
        <v>0.27556313317834502</v>
      </c>
      <c r="BK2247" s="14">
        <f t="shared" si="2740"/>
        <v>0.51306190247279804</v>
      </c>
      <c r="BL2247" s="14">
        <f t="shared" si="2741"/>
        <v>0.20768500495876882</v>
      </c>
      <c r="BM2247" s="14">
        <f t="shared" si="2742"/>
        <v>5.2029900261428501E-2</v>
      </c>
      <c r="BN2247" s="14">
        <f t="shared" si="2743"/>
        <v>0.94796937637272949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1.3537414965986401</v>
      </c>
      <c r="F2248" s="10">
        <f>VLOOKUP(B2248,home!$B$2:$E$405,3,FALSE)</f>
        <v>1.27</v>
      </c>
      <c r="G2248" s="10">
        <f>VLOOKUP(C2248,away!$B$2:$E$405,4,FALSE)</f>
        <v>1.48</v>
      </c>
      <c r="H2248" s="10">
        <f>VLOOKUP(A2248,away!$A$2:$E$405,3,FALSE)</f>
        <v>1.08843537414966</v>
      </c>
      <c r="I2248" s="10">
        <f>VLOOKUP(C2248,away!$B$2:$E$405,3,FALSE)</f>
        <v>0.84</v>
      </c>
      <c r="J2248" s="10">
        <f>VLOOKUP(B2248,home!$B$2:$E$405,4,FALSE)</f>
        <v>1.27</v>
      </c>
      <c r="K2248" s="12">
        <f t="shared" si="2688"/>
        <v>2.544492517006804</v>
      </c>
      <c r="L2248" s="12">
        <f t="shared" si="2689"/>
        <v>1.1611428571428573</v>
      </c>
      <c r="M2248" s="13">
        <f t="shared" si="2690"/>
        <v>2.4584591989953049E-2</v>
      </c>
      <c r="N2248" s="13">
        <f t="shared" si="2691"/>
        <v>6.2555310352100948E-2</v>
      </c>
      <c r="O2248" s="13">
        <f t="shared" si="2692"/>
        <v>2.8546223384905488E-2</v>
      </c>
      <c r="P2248" s="13">
        <f t="shared" si="2693"/>
        <v>7.2635651791696648E-2</v>
      </c>
      <c r="Q2248" s="13">
        <f t="shared" si="2694"/>
        <v>7.9585759544979581E-2</v>
      </c>
      <c r="R2248" s="13">
        <f t="shared" si="2695"/>
        <v>1.6573121690893707E-2</v>
      </c>
      <c r="S2248" s="13">
        <f t="shared" si="2696"/>
        <v>5.3650858974604074E-2</v>
      </c>
      <c r="T2248" s="13">
        <f t="shared" si="2697"/>
        <v>9.2410436225942028E-2</v>
      </c>
      <c r="U2248" s="13">
        <f t="shared" si="2698"/>
        <v>4.2170184125922189E-2</v>
      </c>
      <c r="V2248" s="13">
        <f t="shared" si="2699"/>
        <v>1.7612499877960285E-2</v>
      </c>
      <c r="W2248" s="13">
        <f t="shared" si="2700"/>
        <v>6.7501789874167786E-2</v>
      </c>
      <c r="X2248" s="13">
        <f t="shared" si="2701"/>
        <v>7.8379221156747975E-2</v>
      </c>
      <c r="Y2248" s="13">
        <f t="shared" si="2702"/>
        <v>4.5504736397289129E-2</v>
      </c>
      <c r="Z2248" s="13">
        <f t="shared" si="2703"/>
        <v>6.4145872906468584E-3</v>
      </c>
      <c r="AA2248" s="13">
        <f t="shared" si="2704"/>
        <v>1.632186936073788E-2</v>
      </c>
      <c r="AB2248" s="13">
        <f t="shared" si="2705"/>
        <v>2.0765437225980087E-2</v>
      </c>
      <c r="AC2248" s="13">
        <f t="shared" si="2706"/>
        <v>3.2522794379698057E-3</v>
      </c>
      <c r="AD2248" s="13">
        <f t="shared" si="2707"/>
        <v>4.2939449804846402E-2</v>
      </c>
      <c r="AE2248" s="13">
        <f t="shared" si="2708"/>
        <v>4.9858835430541655E-2</v>
      </c>
      <c r="AF2248" s="13">
        <f t="shared" si="2709"/>
        <v>2.8946615312817336E-2</v>
      </c>
      <c r="AG2248" s="13">
        <f t="shared" si="2710"/>
        <v>1.1203718536313299E-2</v>
      </c>
      <c r="AH2248" s="13">
        <f t="shared" si="2711"/>
        <v>1.8620630535134892E-3</v>
      </c>
      <c r="AI2248" s="13">
        <f t="shared" si="2712"/>
        <v>4.738005505859913E-3</v>
      </c>
      <c r="AJ2248" s="13">
        <f t="shared" si="2713"/>
        <v>6.0279097775987949E-3</v>
      </c>
      <c r="AK2248" s="13">
        <f t="shared" si="2714"/>
        <v>5.1126571074307601E-3</v>
      </c>
      <c r="AL2248" s="13">
        <f t="shared" si="2715"/>
        <v>3.8435689619288306E-4</v>
      </c>
      <c r="AM2248" s="13">
        <f t="shared" si="2716"/>
        <v>2.1851821742564177E-2</v>
      </c>
      <c r="AN2248" s="13">
        <f t="shared" si="2717"/>
        <v>2.5373086731937382E-2</v>
      </c>
      <c r="AO2248" s="13">
        <f t="shared" si="2718"/>
        <v>1.473088921122765E-2</v>
      </c>
      <c r="AP2248" s="13">
        <f t="shared" si="2719"/>
        <v>5.7015555956599203E-3</v>
      </c>
      <c r="AQ2248" s="13">
        <f t="shared" si="2720"/>
        <v>1.6550801386258523E-3</v>
      </c>
      <c r="AR2248" s="13">
        <f t="shared" si="2721"/>
        <v>4.3242424282736053E-4</v>
      </c>
      <c r="AS2248" s="13">
        <f t="shared" si="2722"/>
        <v>1.1003002500465518E-3</v>
      </c>
      <c r="AT2248" s="13">
        <f t="shared" si="2723"/>
        <v>1.3998528763520838E-3</v>
      </c>
      <c r="AU2248" s="13">
        <f t="shared" si="2724"/>
        <v>1.1873050562627759E-3</v>
      </c>
      <c r="AV2248" s="13">
        <f t="shared" si="2725"/>
        <v>7.5527220776624396E-4</v>
      </c>
      <c r="AW2248" s="13">
        <f t="shared" si="2726"/>
        <v>3.1544163116264048E-5</v>
      </c>
      <c r="AX2248" s="13">
        <f t="shared" si="2727"/>
        <v>9.2669661511535252E-3</v>
      </c>
      <c r="AY2248" s="13">
        <f t="shared" si="2728"/>
        <v>1.076027155379655E-2</v>
      </c>
      <c r="AZ2248" s="13">
        <f t="shared" si="2729"/>
        <v>6.2471062278041719E-3</v>
      </c>
      <c r="BA2248" s="13">
        <f t="shared" si="2730"/>
        <v>2.4179275914091567E-3</v>
      </c>
      <c r="BB2248" s="13">
        <f t="shared" si="2731"/>
        <v>7.0188983796334436E-4</v>
      </c>
      <c r="BC2248" s="13">
        <f t="shared" si="2732"/>
        <v>1.6299887437045869E-4</v>
      </c>
      <c r="BD2248" s="13">
        <f t="shared" si="2733"/>
        <v>8.3684386802399782E-5</v>
      </c>
      <c r="BE2248" s="13">
        <f t="shared" si="2734"/>
        <v>2.1293429600900918E-4</v>
      </c>
      <c r="BF2248" s="13">
        <f t="shared" si="2735"/>
        <v>2.709048614045179E-4</v>
      </c>
      <c r="BG2248" s="13">
        <f t="shared" si="2736"/>
        <v>2.2977179755485371E-4</v>
      </c>
      <c r="BH2248" s="13">
        <f t="shared" si="2737"/>
        <v>1.4616315487438189E-4</v>
      </c>
      <c r="BI2248" s="13">
        <f t="shared" si="2738"/>
        <v>7.4382210767994224E-5</v>
      </c>
      <c r="BJ2248" s="14">
        <f t="shared" si="2739"/>
        <v>0.65775546629225845</v>
      </c>
      <c r="BK2248" s="14">
        <f t="shared" si="2740"/>
        <v>0.18288051052217327</v>
      </c>
      <c r="BL2248" s="14">
        <f t="shared" si="2741"/>
        <v>0.1480104665735105</v>
      </c>
      <c r="BM2248" s="14">
        <f t="shared" si="2742"/>
        <v>0.69985164453337934</v>
      </c>
      <c r="BN2248" s="14">
        <f t="shared" si="2743"/>
        <v>0.28448065875452944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1.61006289308176</v>
      </c>
      <c r="F2249" s="10">
        <f>VLOOKUP(B2249,home!$B$2:$E$405,3,FALSE)</f>
        <v>0.93</v>
      </c>
      <c r="G2249" s="10">
        <f>VLOOKUP(C2249,away!$B$2:$E$405,4,FALSE)</f>
        <v>0.44</v>
      </c>
      <c r="H2249" s="10">
        <f>VLOOKUP(A2249,away!$A$2:$E$405,3,FALSE)</f>
        <v>1.22012578616352</v>
      </c>
      <c r="I2249" s="10">
        <f>VLOOKUP(C2249,away!$B$2:$E$405,3,FALSE)</f>
        <v>0.71</v>
      </c>
      <c r="J2249" s="10">
        <f>VLOOKUP(B2249,home!$B$2:$E$405,4,FALSE)</f>
        <v>0.93</v>
      </c>
      <c r="K2249" s="12">
        <f t="shared" si="2688"/>
        <v>0.65883773584905625</v>
      </c>
      <c r="L2249" s="12">
        <f t="shared" si="2689"/>
        <v>0.80564905660377228</v>
      </c>
      <c r="M2249" s="13">
        <f t="shared" si="2690"/>
        <v>0.23119661288263826</v>
      </c>
      <c r="N2249" s="13">
        <f t="shared" si="2691"/>
        <v>0.15232105296756812</v>
      </c>
      <c r="O2249" s="13">
        <f t="shared" si="2692"/>
        <v>0.18626333305888507</v>
      </c>
      <c r="P2249" s="13">
        <f t="shared" si="2693"/>
        <v>0.12271731262421448</v>
      </c>
      <c r="Q2249" s="13">
        <f t="shared" si="2694"/>
        <v>5.0177428829648381E-2</v>
      </c>
      <c r="R2249" s="13">
        <f t="shared" si="2695"/>
        <v>7.5031439279382495E-2</v>
      </c>
      <c r="S2249" s="13">
        <f t="shared" si="2696"/>
        <v>1.6284341961092907E-2</v>
      </c>
      <c r="T2249" s="13">
        <f t="shared" si="2697"/>
        <v>4.0425398199409143E-2</v>
      </c>
      <c r="U2249" s="13">
        <f t="shared" si="2698"/>
        <v>4.9433543572324296E-2</v>
      </c>
      <c r="V2249" s="13">
        <f t="shared" si="2699"/>
        <v>9.6039982708641359E-4</v>
      </c>
      <c r="W2249" s="13">
        <f t="shared" si="2700"/>
        <v>1.1019594533617567E-2</v>
      </c>
      <c r="X2249" s="13">
        <f t="shared" si="2701"/>
        <v>8.8779259401650795E-3</v>
      </c>
      <c r="Y2249" s="13">
        <f t="shared" si="2702"/>
        <v>3.5762463291460771E-3</v>
      </c>
      <c r="Z2249" s="13">
        <f t="shared" si="2703"/>
        <v>2.0149669423685908E-2</v>
      </c>
      <c r="AA2249" s="13">
        <f t="shared" si="2704"/>
        <v>1.3275362581208179E-2</v>
      </c>
      <c r="AB2249" s="13">
        <f t="shared" si="2705"/>
        <v>4.3731549127892407E-3</v>
      </c>
      <c r="AC2249" s="13">
        <f t="shared" si="2706"/>
        <v>3.186078408419221E-5</v>
      </c>
      <c r="AD2249" s="13">
        <f t="shared" si="2707"/>
        <v>1.8150311781258087E-3</v>
      </c>
      <c r="AE2249" s="13">
        <f t="shared" si="2708"/>
        <v>1.4622781563634912E-3</v>
      </c>
      <c r="AF2249" s="13">
        <f t="shared" si="2709"/>
        <v>5.89041508583275E-4</v>
      </c>
      <c r="AG2249" s="13">
        <f t="shared" si="2710"/>
        <v>1.5818691189685945E-4</v>
      </c>
      <c r="AH2249" s="13">
        <f t="shared" si="2711"/>
        <v>4.0583905405176066E-3</v>
      </c>
      <c r="AI2249" s="13">
        <f t="shared" si="2712"/>
        <v>2.6738208349058471E-3</v>
      </c>
      <c r="AJ2249" s="13">
        <f t="shared" si="2713"/>
        <v>8.8080703246770089E-4</v>
      </c>
      <c r="AK2249" s="13">
        <f t="shared" si="2714"/>
        <v>1.9343630366364876E-4</v>
      </c>
      <c r="AL2249" s="13">
        <f t="shared" si="2715"/>
        <v>6.7645797266020894E-7</v>
      </c>
      <c r="AM2249" s="13">
        <f t="shared" si="2716"/>
        <v>2.3916220637837068E-4</v>
      </c>
      <c r="AN2249" s="13">
        <f t="shared" si="2717"/>
        <v>1.9268080594401102E-4</v>
      </c>
      <c r="AO2249" s="13">
        <f t="shared" si="2718"/>
        <v>7.7616554767223503E-5</v>
      </c>
      <c r="AP2249" s="13">
        <f t="shared" si="2719"/>
        <v>2.0843901375016212E-5</v>
      </c>
      <c r="AQ2249" s="13">
        <f t="shared" si="2720"/>
        <v>4.1982173696809701E-6</v>
      </c>
      <c r="AR2249" s="13">
        <f t="shared" si="2721"/>
        <v>6.539277020595367E-4</v>
      </c>
      <c r="AS2249" s="13">
        <f t="shared" si="2722"/>
        <v>4.3083224663388137E-4</v>
      </c>
      <c r="AT2249" s="13">
        <f t="shared" si="2723"/>
        <v>1.419242709515143E-4</v>
      </c>
      <c r="AU2249" s="13">
        <f t="shared" si="2724"/>
        <v>3.1168355111907894E-5</v>
      </c>
      <c r="AV2249" s="13">
        <f t="shared" si="2725"/>
        <v>5.1337221280171883E-6</v>
      </c>
      <c r="AW2249" s="13">
        <f t="shared" si="2726"/>
        <v>9.9738466793178307E-9</v>
      </c>
      <c r="AX2249" s="13">
        <f t="shared" si="2727"/>
        <v>2.6261514425165058E-5</v>
      </c>
      <c r="AY2249" s="13">
        <f t="shared" si="2728"/>
        <v>2.1157564321620586E-5</v>
      </c>
      <c r="AZ2249" s="13">
        <f t="shared" si="2729"/>
        <v>8.5227858678736285E-6</v>
      </c>
      <c r="BA2249" s="13">
        <f t="shared" si="2730"/>
        <v>2.288791464696117E-6</v>
      </c>
      <c r="BB2249" s="13">
        <f t="shared" si="2731"/>
        <v>4.6099067107379817E-7</v>
      </c>
      <c r="BC2249" s="13">
        <f t="shared" si="2732"/>
        <v>7.4279339850749091E-8</v>
      </c>
      <c r="BD2249" s="13">
        <f t="shared" si="2733"/>
        <v>8.7806039375223059E-5</v>
      </c>
      <c r="BE2249" s="13">
        <f t="shared" si="2734"/>
        <v>5.7849932175845033E-5</v>
      </c>
      <c r="BF2249" s="13">
        <f t="shared" si="2735"/>
        <v>1.9056859166877608E-5</v>
      </c>
      <c r="BG2249" s="13">
        <f t="shared" si="2736"/>
        <v>4.1851259819666586E-6</v>
      </c>
      <c r="BH2249" s="13">
        <f t="shared" si="2737"/>
        <v>6.8932973155049282E-7</v>
      </c>
      <c r="BI2249" s="13">
        <f t="shared" si="2738"/>
        <v>9.0831287917632942E-8</v>
      </c>
      <c r="BJ2249" s="14">
        <f t="shared" si="2739"/>
        <v>0.27101545216644846</v>
      </c>
      <c r="BK2249" s="14">
        <f t="shared" si="2740"/>
        <v>0.37121236210141051</v>
      </c>
      <c r="BL2249" s="14">
        <f t="shared" si="2741"/>
        <v>0.33761595253074839</v>
      </c>
      <c r="BM2249" s="14">
        <f t="shared" si="2742"/>
        <v>0.18226510898948142</v>
      </c>
      <c r="BN2249" s="14">
        <f t="shared" si="2743"/>
        <v>0.81770717964233686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1.6666666666666701</v>
      </c>
      <c r="F2250" s="10">
        <f>VLOOKUP(B2250,home!$B$2:$E$405,3,FALSE)</f>
        <v>0.6</v>
      </c>
      <c r="G2250" s="10">
        <f>VLOOKUP(C2250,away!$B$2:$E$405,4,FALSE)</f>
        <v>1.1100000000000001</v>
      </c>
      <c r="H2250" s="10">
        <f>VLOOKUP(A2250,away!$A$2:$E$405,3,FALSE)</f>
        <v>1.38</v>
      </c>
      <c r="I2250" s="10">
        <f>VLOOKUP(C2250,away!$B$2:$E$405,3,FALSE)</f>
        <v>1.2</v>
      </c>
      <c r="J2250" s="10">
        <f>VLOOKUP(B2250,home!$B$2:$E$405,4,FALSE)</f>
        <v>0.6</v>
      </c>
      <c r="K2250" s="12">
        <f t="shared" si="2688"/>
        <v>1.1100000000000023</v>
      </c>
      <c r="L2250" s="12">
        <f t="shared" si="2689"/>
        <v>0.99359999999999993</v>
      </c>
      <c r="M2250" s="13">
        <f t="shared" si="2690"/>
        <v>0.12201637767756117</v>
      </c>
      <c r="N2250" s="13">
        <f t="shared" si="2691"/>
        <v>0.13543817922209317</v>
      </c>
      <c r="O2250" s="13">
        <f t="shared" si="2692"/>
        <v>0.12123547286042477</v>
      </c>
      <c r="P2250" s="13">
        <f t="shared" si="2693"/>
        <v>0.13457137487507176</v>
      </c>
      <c r="Q2250" s="13">
        <f t="shared" si="2694"/>
        <v>7.516818946826187E-2</v>
      </c>
      <c r="R2250" s="13">
        <f t="shared" si="2695"/>
        <v>6.0229782917059015E-2</v>
      </c>
      <c r="S2250" s="13">
        <f t="shared" si="2696"/>
        <v>3.7104557766054362E-2</v>
      </c>
      <c r="T2250" s="13">
        <f t="shared" si="2697"/>
        <v>7.4687113055664986E-2</v>
      </c>
      <c r="U2250" s="13">
        <f t="shared" si="2698"/>
        <v>6.6855059037935649E-2</v>
      </c>
      <c r="V2250" s="13">
        <f t="shared" si="2699"/>
        <v>4.5469409268833775E-3</v>
      </c>
      <c r="W2250" s="13">
        <f t="shared" si="2700"/>
        <v>2.7812230103256962E-2</v>
      </c>
      <c r="X2250" s="13">
        <f t="shared" si="2701"/>
        <v>2.7634231830596115E-2</v>
      </c>
      <c r="Y2250" s="13">
        <f t="shared" si="2702"/>
        <v>1.3728686373440147E-2</v>
      </c>
      <c r="Z2250" s="13">
        <f t="shared" si="2703"/>
        <v>1.9948104102129948E-2</v>
      </c>
      <c r="AA2250" s="13">
        <f t="shared" si="2704"/>
        <v>2.2142395553364287E-2</v>
      </c>
      <c r="AB2250" s="13">
        <f t="shared" si="2705"/>
        <v>1.2289029532117206E-2</v>
      </c>
      <c r="AC2250" s="13">
        <f t="shared" si="2706"/>
        <v>3.1342518503099865E-4</v>
      </c>
      <c r="AD2250" s="13">
        <f t="shared" si="2707"/>
        <v>7.717893853653823E-3</v>
      </c>
      <c r="AE2250" s="13">
        <f t="shared" si="2708"/>
        <v>7.6684993329904378E-3</v>
      </c>
      <c r="AF2250" s="13">
        <f t="shared" si="2709"/>
        <v>3.809710468629649E-3</v>
      </c>
      <c r="AG2250" s="13">
        <f t="shared" si="2710"/>
        <v>1.2617761072101399E-3</v>
      </c>
      <c r="AH2250" s="13">
        <f t="shared" si="2711"/>
        <v>4.955109058969078E-3</v>
      </c>
      <c r="AI2250" s="13">
        <f t="shared" si="2712"/>
        <v>5.5001710554556877E-3</v>
      </c>
      <c r="AJ2250" s="13">
        <f t="shared" si="2713"/>
        <v>3.0525949357779131E-3</v>
      </c>
      <c r="AK2250" s="13">
        <f t="shared" si="2714"/>
        <v>1.1294601262378306E-3</v>
      </c>
      <c r="AL2250" s="13">
        <f t="shared" si="2715"/>
        <v>1.3827015314797959E-5</v>
      </c>
      <c r="AM2250" s="13">
        <f t="shared" si="2716"/>
        <v>1.7133724355111516E-3</v>
      </c>
      <c r="AN2250" s="13">
        <f t="shared" si="2717"/>
        <v>1.70240685192388E-3</v>
      </c>
      <c r="AO2250" s="13">
        <f t="shared" si="2718"/>
        <v>8.4575572403578349E-4</v>
      </c>
      <c r="AP2250" s="13">
        <f t="shared" si="2719"/>
        <v>2.8011429580065153E-4</v>
      </c>
      <c r="AQ2250" s="13">
        <f t="shared" si="2720"/>
        <v>6.958039107688181E-5</v>
      </c>
      <c r="AR2250" s="13">
        <f t="shared" si="2721"/>
        <v>9.8467927219833551E-4</v>
      </c>
      <c r="AS2250" s="13">
        <f t="shared" si="2722"/>
        <v>1.0929939921401545E-3</v>
      </c>
      <c r="AT2250" s="13">
        <f t="shared" si="2723"/>
        <v>6.0661166563778714E-4</v>
      </c>
      <c r="AU2250" s="13">
        <f t="shared" si="2724"/>
        <v>2.2444631628598178E-4</v>
      </c>
      <c r="AV2250" s="13">
        <f t="shared" si="2725"/>
        <v>6.2283852769360077E-5</v>
      </c>
      <c r="AW2250" s="13">
        <f t="shared" si="2726"/>
        <v>4.2360444118415113E-7</v>
      </c>
      <c r="AX2250" s="13">
        <f t="shared" si="2727"/>
        <v>3.1697390056956387E-4</v>
      </c>
      <c r="AY2250" s="13">
        <f t="shared" si="2728"/>
        <v>3.1494526760591861E-4</v>
      </c>
      <c r="AZ2250" s="13">
        <f t="shared" si="2729"/>
        <v>1.5646480894662034E-4</v>
      </c>
      <c r="BA2250" s="13">
        <f t="shared" si="2730"/>
        <v>5.1821144723120665E-5</v>
      </c>
      <c r="BB2250" s="13">
        <f t="shared" si="2731"/>
        <v>1.2872372349223169E-5</v>
      </c>
      <c r="BC2250" s="13">
        <f t="shared" si="2732"/>
        <v>2.5579978332376291E-6</v>
      </c>
      <c r="BD2250" s="13">
        <f t="shared" si="2733"/>
        <v>1.6306288747604426E-4</v>
      </c>
      <c r="BE2250" s="13">
        <f t="shared" si="2734"/>
        <v>1.8099980509840951E-4</v>
      </c>
      <c r="BF2250" s="13">
        <f t="shared" si="2735"/>
        <v>1.0045489182961749E-4</v>
      </c>
      <c r="BG2250" s="13">
        <f t="shared" si="2736"/>
        <v>3.7168309976958558E-5</v>
      </c>
      <c r="BH2250" s="13">
        <f t="shared" si="2737"/>
        <v>1.0314206018606022E-5</v>
      </c>
      <c r="BI2250" s="13">
        <f t="shared" si="2738"/>
        <v>2.2897537361305409E-6</v>
      </c>
      <c r="BJ2250" s="14">
        <f t="shared" si="2739"/>
        <v>0.38039337500617332</v>
      </c>
      <c r="BK2250" s="14">
        <f t="shared" si="2740"/>
        <v>0.2988814487135224</v>
      </c>
      <c r="BL2250" s="14">
        <f t="shared" si="2741"/>
        <v>0.30085438003050874</v>
      </c>
      <c r="BM2250" s="14">
        <f t="shared" si="2742"/>
        <v>0.35110340916869792</v>
      </c>
      <c r="BN2250" s="14">
        <f t="shared" si="2743"/>
        <v>0.64865937702047183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1.6666666666666701</v>
      </c>
      <c r="F2251" s="10">
        <f>VLOOKUP(B2251,home!$B$2:$E$405,3,FALSE)</f>
        <v>0.9</v>
      </c>
      <c r="G2251" s="10">
        <f>VLOOKUP(C2251,away!$B$2:$E$405,4,FALSE)</f>
        <v>0.51</v>
      </c>
      <c r="H2251" s="10">
        <f>VLOOKUP(A2251,away!$A$2:$E$405,3,FALSE)</f>
        <v>1.38</v>
      </c>
      <c r="I2251" s="10">
        <f>VLOOKUP(C2251,away!$B$2:$E$405,3,FALSE)</f>
        <v>1.29</v>
      </c>
      <c r="J2251" s="10">
        <f>VLOOKUP(B2251,home!$B$2:$E$405,4,FALSE)</f>
        <v>0.9</v>
      </c>
      <c r="K2251" s="12">
        <f t="shared" si="2688"/>
        <v>0.76500000000000157</v>
      </c>
      <c r="L2251" s="12">
        <f t="shared" si="2689"/>
        <v>1.6021799999999999</v>
      </c>
      <c r="M2251" s="13">
        <f t="shared" si="2690"/>
        <v>9.3744713973868923E-2</v>
      </c>
      <c r="N2251" s="13">
        <f t="shared" si="2691"/>
        <v>7.1714706190009886E-2</v>
      </c>
      <c r="O2251" s="13">
        <f t="shared" si="2692"/>
        <v>0.15019590583465331</v>
      </c>
      <c r="P2251" s="13">
        <f t="shared" si="2693"/>
        <v>0.11489986796351004</v>
      </c>
      <c r="Q2251" s="13">
        <f t="shared" si="2694"/>
        <v>2.7430875117678832E-2</v>
      </c>
      <c r="R2251" s="13">
        <f t="shared" si="2695"/>
        <v>0.12032043820508243</v>
      </c>
      <c r="S2251" s="13">
        <f t="shared" si="2696"/>
        <v>3.5207264224284829E-2</v>
      </c>
      <c r="T2251" s="13">
        <f t="shared" si="2697"/>
        <v>4.3949199496042674E-2</v>
      </c>
      <c r="U2251" s="13">
        <f t="shared" si="2698"/>
        <v>9.2045135226888258E-2</v>
      </c>
      <c r="V2251" s="13">
        <f t="shared" si="2699"/>
        <v>4.7947118405635078E-3</v>
      </c>
      <c r="W2251" s="13">
        <f t="shared" si="2700"/>
        <v>6.9948731550081179E-3</v>
      </c>
      <c r="X2251" s="13">
        <f t="shared" si="2701"/>
        <v>1.1207045871490906E-2</v>
      </c>
      <c r="Y2251" s="13">
        <f t="shared" si="2702"/>
        <v>8.9778523771926501E-3</v>
      </c>
      <c r="Z2251" s="13">
        <f t="shared" si="2703"/>
        <v>6.425833322780633E-2</v>
      </c>
      <c r="AA2251" s="13">
        <f t="shared" si="2704"/>
        <v>4.9157624919271954E-2</v>
      </c>
      <c r="AB2251" s="13">
        <f t="shared" si="2705"/>
        <v>1.8802791531621559E-2</v>
      </c>
      <c r="AC2251" s="13">
        <f t="shared" si="2706"/>
        <v>3.6729521461164086E-4</v>
      </c>
      <c r="AD2251" s="13">
        <f t="shared" si="2707"/>
        <v>1.3377694908953052E-3</v>
      </c>
      <c r="AE2251" s="13">
        <f t="shared" si="2708"/>
        <v>2.14334752292264E-3</v>
      </c>
      <c r="AF2251" s="13">
        <f t="shared" si="2709"/>
        <v>1.7170142671380977E-3</v>
      </c>
      <c r="AG2251" s="13">
        <f t="shared" si="2710"/>
        <v>9.1698863950777267E-4</v>
      </c>
      <c r="AH2251" s="13">
        <f t="shared" si="2711"/>
        <v>2.5738354082731695E-2</v>
      </c>
      <c r="AI2251" s="13">
        <f t="shared" si="2712"/>
        <v>1.9689840873289788E-2</v>
      </c>
      <c r="AJ2251" s="13">
        <f t="shared" si="2713"/>
        <v>7.5313641340333587E-3</v>
      </c>
      <c r="AK2251" s="13">
        <f t="shared" si="2714"/>
        <v>1.9204978541785107E-3</v>
      </c>
      <c r="AL2251" s="13">
        <f t="shared" si="2715"/>
        <v>1.8007275236562266E-5</v>
      </c>
      <c r="AM2251" s="13">
        <f t="shared" si="2716"/>
        <v>2.0467873210698216E-4</v>
      </c>
      <c r="AN2251" s="13">
        <f t="shared" si="2717"/>
        <v>3.2793217100716466E-4</v>
      </c>
      <c r="AO2251" s="13">
        <f t="shared" si="2718"/>
        <v>2.6270318287212953E-4</v>
      </c>
      <c r="AP2251" s="13">
        <f t="shared" si="2719"/>
        <v>1.4029926184468955E-4</v>
      </c>
      <c r="AQ2251" s="13">
        <f t="shared" si="2720"/>
        <v>5.6196167835581183E-5</v>
      </c>
      <c r="AR2251" s="13">
        <f t="shared" si="2721"/>
        <v>8.2474952288542017E-3</v>
      </c>
      <c r="AS2251" s="13">
        <f t="shared" si="2722"/>
        <v>6.3093338500734781E-3</v>
      </c>
      <c r="AT2251" s="13">
        <f t="shared" si="2723"/>
        <v>2.4133201976531101E-3</v>
      </c>
      <c r="AU2251" s="13">
        <f t="shared" si="2724"/>
        <v>6.153966504015444E-4</v>
      </c>
      <c r="AV2251" s="13">
        <f t="shared" si="2725"/>
        <v>1.1769460938929559E-4</v>
      </c>
      <c r="AW2251" s="13">
        <f t="shared" si="2726"/>
        <v>6.1308154506845241E-7</v>
      </c>
      <c r="AX2251" s="13">
        <f t="shared" si="2727"/>
        <v>2.6096538343640268E-5</v>
      </c>
      <c r="AY2251" s="13">
        <f t="shared" si="2728"/>
        <v>4.1811351803413566E-5</v>
      </c>
      <c r="AZ2251" s="13">
        <f t="shared" si="2729"/>
        <v>3.349465581619657E-5</v>
      </c>
      <c r="BA2251" s="13">
        <f t="shared" si="2730"/>
        <v>1.7888155885197944E-5</v>
      </c>
      <c r="BB2251" s="13">
        <f t="shared" si="2731"/>
        <v>7.1650113990366125E-6</v>
      </c>
      <c r="BC2251" s="13">
        <f t="shared" si="2732"/>
        <v>2.2959275926616929E-6</v>
      </c>
      <c r="BD2251" s="13">
        <f t="shared" si="2733"/>
        <v>2.2023286509609396E-3</v>
      </c>
      <c r="BE2251" s="13">
        <f t="shared" si="2734"/>
        <v>1.6847814179851222E-3</v>
      </c>
      <c r="BF2251" s="13">
        <f t="shared" si="2735"/>
        <v>6.4442889237931048E-4</v>
      </c>
      <c r="BG2251" s="13">
        <f t="shared" si="2736"/>
        <v>1.6432936755672454E-4</v>
      </c>
      <c r="BH2251" s="13">
        <f t="shared" si="2737"/>
        <v>3.1427991545223629E-5</v>
      </c>
      <c r="BI2251" s="13">
        <f t="shared" si="2738"/>
        <v>4.8084827064192258E-6</v>
      </c>
      <c r="BJ2251" s="14">
        <f t="shared" si="2739"/>
        <v>0.17751023328439358</v>
      </c>
      <c r="BK2251" s="14">
        <f t="shared" si="2740"/>
        <v>0.24907367184387894</v>
      </c>
      <c r="BL2251" s="14">
        <f t="shared" si="2741"/>
        <v>0.5078372980012561</v>
      </c>
      <c r="BM2251" s="14">
        <f t="shared" si="2742"/>
        <v>0.42033183080227338</v>
      </c>
      <c r="BN2251" s="14">
        <f t="shared" si="2743"/>
        <v>0.57830650728480348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1.6666666666666701</v>
      </c>
      <c r="F2252" s="10">
        <f>VLOOKUP(B2252,home!$B$2:$E$405,3,FALSE)</f>
        <v>0.75</v>
      </c>
      <c r="G2252" s="10">
        <f>VLOOKUP(C2252,away!$B$2:$E$405,4,FALSE)</f>
        <v>1.2</v>
      </c>
      <c r="H2252" s="10">
        <f>VLOOKUP(A2252,away!$A$2:$E$405,3,FALSE)</f>
        <v>1.38</v>
      </c>
      <c r="I2252" s="10">
        <f>VLOOKUP(C2252,away!$B$2:$E$405,3,FALSE)</f>
        <v>0.86</v>
      </c>
      <c r="J2252" s="10">
        <f>VLOOKUP(B2252,home!$B$2:$E$405,4,FALSE)</f>
        <v>0.75</v>
      </c>
      <c r="K2252" s="12">
        <f t="shared" si="2688"/>
        <v>1.5000000000000031</v>
      </c>
      <c r="L2252" s="12">
        <f t="shared" si="2689"/>
        <v>0.89009999999999989</v>
      </c>
      <c r="M2252" s="13">
        <f t="shared" si="2690"/>
        <v>9.1620521367249963E-2</v>
      </c>
      <c r="N2252" s="13">
        <f t="shared" si="2691"/>
        <v>0.13743078205087522</v>
      </c>
      <c r="O2252" s="13">
        <f t="shared" si="2692"/>
        <v>8.15514260689892E-2</v>
      </c>
      <c r="P2252" s="13">
        <f t="shared" si="2693"/>
        <v>0.12232713910348404</v>
      </c>
      <c r="Q2252" s="13">
        <f t="shared" si="2694"/>
        <v>0.10307308653815667</v>
      </c>
      <c r="R2252" s="13">
        <f t="shared" si="2695"/>
        <v>3.6294462172003633E-2</v>
      </c>
      <c r="S2252" s="13">
        <f t="shared" si="2696"/>
        <v>4.0831269943504264E-2</v>
      </c>
      <c r="T2252" s="13">
        <f t="shared" si="2697"/>
        <v>9.1745354327613243E-2</v>
      </c>
      <c r="U2252" s="13">
        <f t="shared" si="2698"/>
        <v>5.4441693258005554E-2</v>
      </c>
      <c r="V2252" s="13">
        <f t="shared" si="2699"/>
        <v>6.05731889611887E-3</v>
      </c>
      <c r="W2252" s="13">
        <f t="shared" si="2700"/>
        <v>5.1536543269078444E-2</v>
      </c>
      <c r="X2252" s="13">
        <f t="shared" si="2701"/>
        <v>4.5872677163806726E-2</v>
      </c>
      <c r="Y2252" s="13">
        <f t="shared" si="2702"/>
        <v>2.0415634971752177E-2</v>
      </c>
      <c r="Z2252" s="13">
        <f t="shared" si="2703"/>
        <v>1.0768566926433477E-2</v>
      </c>
      <c r="AA2252" s="13">
        <f t="shared" si="2704"/>
        <v>1.6152850389650246E-2</v>
      </c>
      <c r="AB2252" s="13">
        <f t="shared" si="2705"/>
        <v>1.2114637792237714E-2</v>
      </c>
      <c r="AC2252" s="13">
        <f t="shared" si="2706"/>
        <v>5.0546433275957018E-4</v>
      </c>
      <c r="AD2252" s="13">
        <f t="shared" si="2707"/>
        <v>1.9326203725904455E-2</v>
      </c>
      <c r="AE2252" s="13">
        <f t="shared" si="2708"/>
        <v>1.7202253936427554E-2</v>
      </c>
      <c r="AF2252" s="13">
        <f t="shared" si="2709"/>
        <v>7.6558631144070808E-3</v>
      </c>
      <c r="AG2252" s="13">
        <f t="shared" si="2710"/>
        <v>2.2714945860445807E-3</v>
      </c>
      <c r="AH2252" s="13">
        <f t="shared" si="2711"/>
        <v>2.3962753553046089E-3</v>
      </c>
      <c r="AI2252" s="13">
        <f t="shared" si="2712"/>
        <v>3.5944130329569205E-3</v>
      </c>
      <c r="AJ2252" s="13">
        <f t="shared" si="2713"/>
        <v>2.6958097747176966E-3</v>
      </c>
      <c r="AK2252" s="13">
        <f t="shared" si="2714"/>
        <v>1.3479048873588514E-3</v>
      </c>
      <c r="AL2252" s="13">
        <f t="shared" si="2715"/>
        <v>2.6994828155357658E-5</v>
      </c>
      <c r="AM2252" s="13">
        <f t="shared" si="2716"/>
        <v>5.7978611177713461E-3</v>
      </c>
      <c r="AN2252" s="13">
        <f t="shared" si="2717"/>
        <v>5.1606761809282753E-3</v>
      </c>
      <c r="AO2252" s="13">
        <f t="shared" si="2718"/>
        <v>2.2967589343221282E-3</v>
      </c>
      <c r="AP2252" s="13">
        <f t="shared" si="2719"/>
        <v>6.8144837581337529E-4</v>
      </c>
      <c r="AQ2252" s="13">
        <f t="shared" si="2720"/>
        <v>1.5163929982787131E-4</v>
      </c>
      <c r="AR2252" s="13">
        <f t="shared" si="2721"/>
        <v>4.2658493875132655E-4</v>
      </c>
      <c r="AS2252" s="13">
        <f t="shared" si="2722"/>
        <v>6.3987740812699115E-4</v>
      </c>
      <c r="AT2252" s="13">
        <f t="shared" si="2723"/>
        <v>4.7990805609524447E-4</v>
      </c>
      <c r="AU2252" s="13">
        <f t="shared" si="2724"/>
        <v>2.3995402804762278E-4</v>
      </c>
      <c r="AV2252" s="13">
        <f t="shared" si="2725"/>
        <v>8.9982760517858711E-5</v>
      </c>
      <c r="AW2252" s="13">
        <f t="shared" si="2726"/>
        <v>1.0011706892118291E-6</v>
      </c>
      <c r="AX2252" s="13">
        <f t="shared" si="2727"/>
        <v>1.4494652794428404E-3</v>
      </c>
      <c r="AY2252" s="13">
        <f t="shared" si="2728"/>
        <v>1.2901690452320723E-3</v>
      </c>
      <c r="AZ2252" s="13">
        <f t="shared" si="2729"/>
        <v>5.7418973358053357E-4</v>
      </c>
      <c r="BA2252" s="13">
        <f t="shared" si="2730"/>
        <v>1.7036209395334428E-4</v>
      </c>
      <c r="BB2252" s="13">
        <f t="shared" si="2731"/>
        <v>3.790982495696793E-5</v>
      </c>
      <c r="BC2252" s="13">
        <f t="shared" si="2732"/>
        <v>6.7487070388394323E-6</v>
      </c>
      <c r="BD2252" s="13">
        <f t="shared" si="2733"/>
        <v>6.328387566375926E-5</v>
      </c>
      <c r="BE2252" s="13">
        <f t="shared" si="2734"/>
        <v>9.4925813495639073E-5</v>
      </c>
      <c r="BF2252" s="13">
        <f t="shared" si="2735"/>
        <v>7.1194360121729471E-5</v>
      </c>
      <c r="BG2252" s="13">
        <f t="shared" si="2736"/>
        <v>3.5597180060864817E-5</v>
      </c>
      <c r="BH2252" s="13">
        <f t="shared" si="2737"/>
        <v>1.3348942522824331E-5</v>
      </c>
      <c r="BI2252" s="13">
        <f t="shared" si="2738"/>
        <v>4.0046827568473062E-6</v>
      </c>
      <c r="BJ2252" s="14">
        <f t="shared" si="2739"/>
        <v>0.51414712227693382</v>
      </c>
      <c r="BK2252" s="14">
        <f t="shared" si="2740"/>
        <v>0.26265887751650413</v>
      </c>
      <c r="BL2252" s="14">
        <f t="shared" si="2741"/>
        <v>0.21274813477738519</v>
      </c>
      <c r="BM2252" s="14">
        <f t="shared" si="2742"/>
        <v>0.42673611632195468</v>
      </c>
      <c r="BN2252" s="14">
        <f t="shared" si="2743"/>
        <v>0.57229741730075867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1.6666666666666701</v>
      </c>
      <c r="F2253" s="10">
        <f>VLOOKUP(B2253,home!$B$2:$E$405,3,FALSE)</f>
        <v>0.82</v>
      </c>
      <c r="G2253" s="10">
        <f>VLOOKUP(C2253,away!$B$2:$E$405,4,FALSE)</f>
        <v>0.9</v>
      </c>
      <c r="H2253" s="10">
        <f>VLOOKUP(A2253,away!$A$2:$E$405,3,FALSE)</f>
        <v>1.38</v>
      </c>
      <c r="I2253" s="10">
        <f>VLOOKUP(C2253,away!$B$2:$E$405,3,FALSE)</f>
        <v>1.05</v>
      </c>
      <c r="J2253" s="10">
        <f>VLOOKUP(B2253,home!$B$2:$E$405,4,FALSE)</f>
        <v>0.82</v>
      </c>
      <c r="K2253" s="12">
        <f t="shared" si="2688"/>
        <v>1.2300000000000024</v>
      </c>
      <c r="L2253" s="12">
        <f t="shared" si="2689"/>
        <v>1.1881799999999998</v>
      </c>
      <c r="M2253" s="13">
        <f t="shared" si="2690"/>
        <v>8.9083602164530734E-2</v>
      </c>
      <c r="N2253" s="13">
        <f t="shared" si="2691"/>
        <v>0.10957283066237303</v>
      </c>
      <c r="O2253" s="13">
        <f t="shared" si="2692"/>
        <v>0.10584735441985209</v>
      </c>
      <c r="P2253" s="13">
        <f t="shared" si="2693"/>
        <v>0.13019224593641834</v>
      </c>
      <c r="Q2253" s="13">
        <f t="shared" si="2694"/>
        <v>6.7387290857359533E-2</v>
      </c>
      <c r="R2253" s="13">
        <f t="shared" si="2695"/>
        <v>6.2882854787289943E-2</v>
      </c>
      <c r="S2253" s="13">
        <f t="shared" si="2696"/>
        <v>4.7567735503845666E-2</v>
      </c>
      <c r="T2253" s="13">
        <f t="shared" si="2697"/>
        <v>8.0068231250897431E-2</v>
      </c>
      <c r="U2253" s="13">
        <f t="shared" si="2698"/>
        <v>7.73459113883668E-2</v>
      </c>
      <c r="V2253" s="13">
        <f t="shared" si="2699"/>
        <v>7.7242677026977949E-3</v>
      </c>
      <c r="W2253" s="13">
        <f t="shared" si="2700"/>
        <v>2.7628789251517478E-2</v>
      </c>
      <c r="X2253" s="13">
        <f t="shared" si="2701"/>
        <v>3.2827974812868026E-2</v>
      </c>
      <c r="Y2253" s="13">
        <f t="shared" si="2702"/>
        <v>1.9502771556576773E-2</v>
      </c>
      <c r="Z2253" s="13">
        <f t="shared" si="2703"/>
        <v>2.4905383467054051E-2</v>
      </c>
      <c r="AA2253" s="13">
        <f t="shared" si="2704"/>
        <v>3.0633621664476546E-2</v>
      </c>
      <c r="AB2253" s="13">
        <f t="shared" si="2705"/>
        <v>1.8839677323653114E-2</v>
      </c>
      <c r="AC2253" s="13">
        <f t="shared" si="2706"/>
        <v>7.0554494317247004E-4</v>
      </c>
      <c r="AD2253" s="13">
        <f t="shared" si="2707"/>
        <v>8.4958526948416373E-3</v>
      </c>
      <c r="AE2253" s="13">
        <f t="shared" si="2708"/>
        <v>1.0094602254956933E-2</v>
      </c>
      <c r="AF2253" s="13">
        <f t="shared" si="2709"/>
        <v>5.9971022536473659E-3</v>
      </c>
      <c r="AG2253" s="13">
        <f t="shared" si="2710"/>
        <v>2.3752123185795753E-3</v>
      </c>
      <c r="AH2253" s="13">
        <f t="shared" si="2711"/>
        <v>7.3980196319710714E-3</v>
      </c>
      <c r="AI2253" s="13">
        <f t="shared" si="2712"/>
        <v>9.0995641473244366E-3</v>
      </c>
      <c r="AJ2253" s="13">
        <f t="shared" si="2713"/>
        <v>5.5962319506045388E-3</v>
      </c>
      <c r="AK2253" s="13">
        <f t="shared" si="2714"/>
        <v>2.2944550997478666E-3</v>
      </c>
      <c r="AL2253" s="13">
        <f t="shared" si="2715"/>
        <v>4.1245068016470374E-5</v>
      </c>
      <c r="AM2253" s="13">
        <f t="shared" si="2716"/>
        <v>2.0899797629310457E-3</v>
      </c>
      <c r="AN2253" s="13">
        <f t="shared" si="2717"/>
        <v>2.4832721547194091E-3</v>
      </c>
      <c r="AO2253" s="13">
        <f t="shared" si="2718"/>
        <v>1.4752871543972541E-3</v>
      </c>
      <c r="AP2253" s="13">
        <f t="shared" si="2719"/>
        <v>5.8430223037057643E-4</v>
      </c>
      <c r="AQ2253" s="13">
        <f t="shared" si="2720"/>
        <v>1.7356405602042787E-4</v>
      </c>
      <c r="AR2253" s="13">
        <f t="shared" si="2721"/>
        <v>1.7580357932630766E-3</v>
      </c>
      <c r="AS2253" s="13">
        <f t="shared" si="2722"/>
        <v>2.1623840257135886E-3</v>
      </c>
      <c r="AT2253" s="13">
        <f t="shared" si="2723"/>
        <v>1.3298661758138594E-3</v>
      </c>
      <c r="AU2253" s="13">
        <f t="shared" si="2724"/>
        <v>5.452451320836837E-4</v>
      </c>
      <c r="AV2253" s="13">
        <f t="shared" si="2725"/>
        <v>1.67662878115733E-4</v>
      </c>
      <c r="AW2253" s="13">
        <f t="shared" si="2726"/>
        <v>1.6743909679568361E-6</v>
      </c>
      <c r="AX2253" s="13">
        <f t="shared" si="2727"/>
        <v>4.2844585140086545E-4</v>
      </c>
      <c r="AY2253" s="13">
        <f t="shared" si="2728"/>
        <v>5.0907079171748013E-4</v>
      </c>
      <c r="AZ2253" s="13">
        <f t="shared" si="2729"/>
        <v>3.0243386665143785E-4</v>
      </c>
      <c r="BA2253" s="13">
        <f t="shared" si="2730"/>
        <v>1.1978195722596846E-4</v>
      </c>
      <c r="BB2253" s="13">
        <f t="shared" si="2731"/>
        <v>3.5580631484187805E-5</v>
      </c>
      <c r="BC2253" s="13">
        <f t="shared" si="2732"/>
        <v>8.4552389433764488E-6</v>
      </c>
      <c r="BD2253" s="13">
        <f t="shared" si="2733"/>
        <v>3.4814382813988667E-4</v>
      </c>
      <c r="BE2253" s="13">
        <f t="shared" si="2734"/>
        <v>4.2821690861206144E-4</v>
      </c>
      <c r="BF2253" s="13">
        <f t="shared" si="2735"/>
        <v>2.6335339879641828E-4</v>
      </c>
      <c r="BG2253" s="13">
        <f t="shared" si="2736"/>
        <v>1.0797489350653176E-4</v>
      </c>
      <c r="BH2253" s="13">
        <f t="shared" si="2737"/>
        <v>3.3202279753258568E-5</v>
      </c>
      <c r="BI2253" s="13">
        <f t="shared" si="2738"/>
        <v>8.1677608193016194E-6</v>
      </c>
      <c r="BJ2253" s="14">
        <f t="shared" si="2739"/>
        <v>0.37216083160947977</v>
      </c>
      <c r="BK2253" s="14">
        <f t="shared" si="2740"/>
        <v>0.27582371211039897</v>
      </c>
      <c r="BL2253" s="14">
        <f t="shared" si="2741"/>
        <v>0.32708994348790393</v>
      </c>
      <c r="BM2253" s="14">
        <f t="shared" si="2742"/>
        <v>0.43450629544626351</v>
      </c>
      <c r="BN2253" s="14">
        <f t="shared" si="2743"/>
        <v>0.56496617882782363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1.6666666666666701</v>
      </c>
      <c r="F2254" s="10">
        <f>VLOOKUP(B2254,home!$B$2:$E$405,3,FALSE)</f>
        <v>0.82</v>
      </c>
      <c r="G2254" s="10">
        <f>VLOOKUP(C2254,away!$B$2:$E$405,4,FALSE)</f>
        <v>0.67</v>
      </c>
      <c r="H2254" s="10">
        <f>VLOOKUP(A2254,away!$A$2:$E$405,3,FALSE)</f>
        <v>1.38</v>
      </c>
      <c r="I2254" s="10">
        <f>VLOOKUP(C2254,away!$B$2:$E$405,3,FALSE)</f>
        <v>1.2</v>
      </c>
      <c r="J2254" s="10">
        <f>VLOOKUP(B2254,home!$B$2:$E$405,4,FALSE)</f>
        <v>0.82</v>
      </c>
      <c r="K2254" s="12">
        <f t="shared" si="2688"/>
        <v>0.91566666666666852</v>
      </c>
      <c r="L2254" s="12">
        <f t="shared" si="2689"/>
        <v>1.3579199999999998</v>
      </c>
      <c r="M2254" s="13">
        <f t="shared" si="2690"/>
        <v>0.1029422974499104</v>
      </c>
      <c r="N2254" s="13">
        <f t="shared" si="2691"/>
        <v>9.4260830364968157E-2</v>
      </c>
      <c r="O2254" s="13">
        <f t="shared" si="2692"/>
        <v>0.13978740455318231</v>
      </c>
      <c r="P2254" s="13">
        <f t="shared" si="2693"/>
        <v>0.12799866676919755</v>
      </c>
      <c r="Q2254" s="13">
        <f t="shared" si="2694"/>
        <v>4.3155750168761331E-2</v>
      </c>
      <c r="R2254" s="13">
        <f t="shared" si="2695"/>
        <v>9.4910056195428666E-2</v>
      </c>
      <c r="S2254" s="13">
        <f t="shared" si="2696"/>
        <v>3.9788452124511847E-2</v>
      </c>
      <c r="T2254" s="13">
        <f t="shared" si="2697"/>
        <v>5.8602056269164385E-2</v>
      </c>
      <c r="U2254" s="13">
        <f t="shared" si="2698"/>
        <v>8.6905974789614371E-2</v>
      </c>
      <c r="V2254" s="13">
        <f t="shared" si="2699"/>
        <v>5.4970049035109499E-3</v>
      </c>
      <c r="W2254" s="13">
        <f t="shared" si="2700"/>
        <v>1.3172093968176405E-2</v>
      </c>
      <c r="X2254" s="13">
        <f t="shared" si="2701"/>
        <v>1.7886649841266099E-2</v>
      </c>
      <c r="Y2254" s="13">
        <f t="shared" si="2702"/>
        <v>1.2144319776226032E-2</v>
      </c>
      <c r="Z2254" s="13">
        <f t="shared" si="2703"/>
        <v>4.2960087836298823E-2</v>
      </c>
      <c r="AA2254" s="13">
        <f t="shared" si="2704"/>
        <v>3.9337120428771043E-2</v>
      </c>
      <c r="AB2254" s="13">
        <f t="shared" si="2705"/>
        <v>1.800984496963904E-2</v>
      </c>
      <c r="AC2254" s="13">
        <f t="shared" si="2706"/>
        <v>4.271867081747328E-4</v>
      </c>
      <c r="AD2254" s="13">
        <f t="shared" si="2707"/>
        <v>3.0153118442150543E-3</v>
      </c>
      <c r="AE2254" s="13">
        <f t="shared" si="2708"/>
        <v>4.0945522594965054E-3</v>
      </c>
      <c r="AF2254" s="13">
        <f t="shared" si="2709"/>
        <v>2.7800372021077476E-3</v>
      </c>
      <c r="AG2254" s="13">
        <f t="shared" si="2710"/>
        <v>1.2583560391620507E-3</v>
      </c>
      <c r="AH2254" s="13">
        <f t="shared" si="2711"/>
        <v>1.4584090618666719E-2</v>
      </c>
      <c r="AI2254" s="13">
        <f t="shared" si="2712"/>
        <v>1.3354165643159189E-2</v>
      </c>
      <c r="AJ2254" s="13">
        <f t="shared" si="2713"/>
        <v>6.1139821702930596E-3</v>
      </c>
      <c r="AK2254" s="13">
        <f t="shared" si="2714"/>
        <v>1.8661232246438967E-3</v>
      </c>
      <c r="AL2254" s="13">
        <f t="shared" si="2715"/>
        <v>2.124659365971268E-5</v>
      </c>
      <c r="AM2254" s="13">
        <f t="shared" si="2716"/>
        <v>5.5220410907058496E-4</v>
      </c>
      <c r="AN2254" s="13">
        <f t="shared" si="2717"/>
        <v>7.4984900378912865E-4</v>
      </c>
      <c r="AO2254" s="13">
        <f t="shared" si="2718"/>
        <v>5.0911747961266676E-4</v>
      </c>
      <c r="AP2254" s="13">
        <f t="shared" si="2719"/>
        <v>2.3044693597187746E-4</v>
      </c>
      <c r="AQ2254" s="13">
        <f t="shared" si="2720"/>
        <v>7.8232125823732935E-5</v>
      </c>
      <c r="AR2254" s="13">
        <f t="shared" si="2721"/>
        <v>3.9608056665799817E-3</v>
      </c>
      <c r="AS2254" s="13">
        <f t="shared" si="2722"/>
        <v>3.6267777220317442E-3</v>
      </c>
      <c r="AT2254" s="13">
        <f t="shared" si="2723"/>
        <v>1.6604597337368699E-3</v>
      </c>
      <c r="AU2254" s="13">
        <f t="shared" si="2724"/>
        <v>5.0680920984168796E-4</v>
      </c>
      <c r="AV2254" s="13">
        <f t="shared" si="2725"/>
        <v>1.1601707495292661E-4</v>
      </c>
      <c r="AW2254" s="13">
        <f t="shared" si="2726"/>
        <v>7.3383496526115525E-7</v>
      </c>
      <c r="AX2254" s="13">
        <f t="shared" si="2727"/>
        <v>8.4272482645383277E-5</v>
      </c>
      <c r="AY2254" s="13">
        <f t="shared" si="2728"/>
        <v>1.1443528963381885E-4</v>
      </c>
      <c r="AZ2254" s="13">
        <f t="shared" si="2729"/>
        <v>7.7696984249777651E-5</v>
      </c>
      <c r="BA2254" s="13">
        <f t="shared" si="2730"/>
        <v>3.5168762950819349E-5</v>
      </c>
      <c r="BB2254" s="13">
        <f t="shared" si="2731"/>
        <v>1.1939091646544148E-5</v>
      </c>
      <c r="BC2254" s="13">
        <f t="shared" si="2732"/>
        <v>3.2424662657350452E-6</v>
      </c>
      <c r="BD2254" s="13">
        <f t="shared" si="2733"/>
        <v>8.9640953846038124E-4</v>
      </c>
      <c r="BE2254" s="13">
        <f t="shared" si="2734"/>
        <v>8.2081233405022409E-4</v>
      </c>
      <c r="BF2254" s="13">
        <f t="shared" si="2735"/>
        <v>3.7579524693932831E-4</v>
      </c>
      <c r="BG2254" s="13">
        <f t="shared" si="2736"/>
        <v>1.1470106037137078E-4</v>
      </c>
      <c r="BH2254" s="13">
        <f t="shared" si="2737"/>
        <v>2.6256984403346345E-5</v>
      </c>
      <c r="BI2254" s="13">
        <f t="shared" si="2738"/>
        <v>4.808529077066172E-6</v>
      </c>
      <c r="BJ2254" s="14">
        <f t="shared" si="2739"/>
        <v>0.25281656246520384</v>
      </c>
      <c r="BK2254" s="14">
        <f t="shared" si="2740"/>
        <v>0.27678928983859902</v>
      </c>
      <c r="BL2254" s="14">
        <f t="shared" si="2741"/>
        <v>0.42697841569384315</v>
      </c>
      <c r="BM2254" s="14">
        <f t="shared" si="2742"/>
        <v>0.39637564887782784</v>
      </c>
      <c r="BN2254" s="14">
        <f t="shared" si="2743"/>
        <v>0.60305500550144842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1.6666666666666701</v>
      </c>
      <c r="F2255" s="10">
        <f>VLOOKUP(B2255,home!$B$2:$E$405,3,FALSE)</f>
        <v>1.65</v>
      </c>
      <c r="G2255" s="10">
        <f>VLOOKUP(C2255,away!$B$2:$E$405,4,FALSE)</f>
        <v>0.75</v>
      </c>
      <c r="H2255" s="10">
        <f>VLOOKUP(A2255,away!$A$2:$E$405,3,FALSE)</f>
        <v>1.38</v>
      </c>
      <c r="I2255" s="10">
        <f>VLOOKUP(C2255,away!$B$2:$E$405,3,FALSE)</f>
        <v>0.53</v>
      </c>
      <c r="J2255" s="10">
        <f>VLOOKUP(B2255,home!$B$2:$E$405,4,FALSE)</f>
        <v>1.65</v>
      </c>
      <c r="K2255" s="12">
        <f t="shared" si="2688"/>
        <v>2.062500000000004</v>
      </c>
      <c r="L2255" s="12">
        <f t="shared" si="2689"/>
        <v>1.2068099999999999</v>
      </c>
      <c r="M2255" s="13">
        <f t="shared" si="2690"/>
        <v>3.8032660559367271E-2</v>
      </c>
      <c r="N2255" s="13">
        <f t="shared" si="2691"/>
        <v>7.8442362403695148E-2</v>
      </c>
      <c r="O2255" s="13">
        <f t="shared" si="2692"/>
        <v>4.5898195089650012E-2</v>
      </c>
      <c r="P2255" s="13">
        <f t="shared" si="2693"/>
        <v>9.4665027372403329E-2</v>
      </c>
      <c r="Q2255" s="13">
        <f t="shared" si="2694"/>
        <v>8.0893686228810796E-2</v>
      </c>
      <c r="R2255" s="13">
        <f t="shared" si="2695"/>
        <v>2.7695200408070268E-2</v>
      </c>
      <c r="S2255" s="13">
        <f t="shared" si="2696"/>
        <v>5.8906393055446572E-2</v>
      </c>
      <c r="T2255" s="13">
        <f t="shared" si="2697"/>
        <v>9.7623309477791145E-2</v>
      </c>
      <c r="U2255" s="13">
        <f t="shared" si="2698"/>
        <v>5.712135084164504E-2</v>
      </c>
      <c r="V2255" s="13">
        <f t="shared" si="2699"/>
        <v>1.6291188879909994E-2</v>
      </c>
      <c r="W2255" s="13">
        <f t="shared" si="2700"/>
        <v>5.5614409282307528E-2</v>
      </c>
      <c r="X2255" s="13">
        <f t="shared" si="2701"/>
        <v>6.7116025265981552E-2</v>
      </c>
      <c r="Y2255" s="13">
        <f t="shared" si="2702"/>
        <v>4.0498145225619599E-2</v>
      </c>
      <c r="Z2255" s="13">
        <f t="shared" si="2703"/>
        <v>1.1140948268154423E-2</v>
      </c>
      <c r="AA2255" s="13">
        <f t="shared" si="2704"/>
        <v>2.2978205803068544E-2</v>
      </c>
      <c r="AB2255" s="13">
        <f t="shared" si="2705"/>
        <v>2.3696274734414487E-2</v>
      </c>
      <c r="AC2255" s="13">
        <f t="shared" si="2706"/>
        <v>2.5343445254742921E-3</v>
      </c>
      <c r="AD2255" s="13">
        <f t="shared" si="2707"/>
        <v>2.867617978618987E-2</v>
      </c>
      <c r="AE2255" s="13">
        <f t="shared" si="2708"/>
        <v>3.4606700527771796E-2</v>
      </c>
      <c r="AF2255" s="13">
        <f t="shared" si="2709"/>
        <v>2.0881856131960141E-2</v>
      </c>
      <c r="AG2255" s="13">
        <f t="shared" si="2710"/>
        <v>8.4001442662036043E-3</v>
      </c>
      <c r="AH2255" s="13">
        <f t="shared" si="2711"/>
        <v>3.3612519448728588E-3</v>
      </c>
      <c r="AI2255" s="13">
        <f t="shared" si="2712"/>
        <v>6.9325821363002849E-3</v>
      </c>
      <c r="AJ2255" s="13">
        <f t="shared" si="2713"/>
        <v>7.149225328059684E-3</v>
      </c>
      <c r="AK2255" s="13">
        <f t="shared" si="2714"/>
        <v>4.9150924130410426E-3</v>
      </c>
      <c r="AL2255" s="13">
        <f t="shared" si="2715"/>
        <v>2.5232396613498022E-4</v>
      </c>
      <c r="AM2255" s="13">
        <f t="shared" si="2716"/>
        <v>1.1828924161803343E-2</v>
      </c>
      <c r="AN2255" s="13">
        <f t="shared" si="2717"/>
        <v>1.4275263967705893E-2</v>
      </c>
      <c r="AO2255" s="13">
        <f t="shared" si="2718"/>
        <v>8.613765654433574E-3</v>
      </c>
      <c r="AP2255" s="13">
        <f t="shared" si="2719"/>
        <v>3.4650595098089931E-3</v>
      </c>
      <c r="AQ2255" s="13">
        <f t="shared" si="2720"/>
        <v>1.0454171167581473E-3</v>
      </c>
      <c r="AR2255" s="13">
        <f t="shared" si="2721"/>
        <v>8.1127849191840382E-4</v>
      </c>
      <c r="AS2255" s="13">
        <f t="shared" si="2722"/>
        <v>1.6732618895817109E-3</v>
      </c>
      <c r="AT2255" s="13">
        <f t="shared" si="2723"/>
        <v>1.7255513236311432E-3</v>
      </c>
      <c r="AU2255" s="13">
        <f t="shared" si="2724"/>
        <v>1.1863165349964132E-3</v>
      </c>
      <c r="AV2255" s="13">
        <f t="shared" si="2725"/>
        <v>6.1169446335752669E-4</v>
      </c>
      <c r="AW2255" s="13">
        <f t="shared" si="2726"/>
        <v>1.744571844419224E-5</v>
      </c>
      <c r="AX2255" s="13">
        <f t="shared" si="2727"/>
        <v>4.0661926806199065E-3</v>
      </c>
      <c r="AY2255" s="13">
        <f t="shared" si="2728"/>
        <v>4.9071219888989093E-3</v>
      </c>
      <c r="AZ2255" s="13">
        <f t="shared" si="2729"/>
        <v>2.960981943711547E-3</v>
      </c>
      <c r="BA2255" s="13">
        <f t="shared" si="2730"/>
        <v>1.1911142064968438E-3</v>
      </c>
      <c r="BB2255" s="13">
        <f t="shared" si="2731"/>
        <v>3.5936213388561386E-4</v>
      </c>
      <c r="BC2255" s="13">
        <f t="shared" si="2732"/>
        <v>8.6736363358899614E-5</v>
      </c>
      <c r="BD2255" s="13">
        <f t="shared" si="2733"/>
        <v>1.6317649947200785E-4</v>
      </c>
      <c r="BE2255" s="13">
        <f t="shared" si="2734"/>
        <v>3.365515301610168E-4</v>
      </c>
      <c r="BF2255" s="13">
        <f t="shared" si="2735"/>
        <v>3.4706876547854933E-4</v>
      </c>
      <c r="BG2255" s="13">
        <f t="shared" si="2736"/>
        <v>2.3860977626650315E-4</v>
      </c>
      <c r="BH2255" s="13">
        <f t="shared" si="2737"/>
        <v>1.230331658874159E-4</v>
      </c>
      <c r="BI2255" s="13">
        <f t="shared" si="2738"/>
        <v>5.0751180928559152E-5</v>
      </c>
      <c r="BJ2255" s="14">
        <f t="shared" si="2739"/>
        <v>0.56555275832381291</v>
      </c>
      <c r="BK2255" s="14">
        <f t="shared" si="2740"/>
        <v>0.21558906034763536</v>
      </c>
      <c r="BL2255" s="14">
        <f t="shared" si="2741"/>
        <v>0.20701467232080148</v>
      </c>
      <c r="BM2255" s="14">
        <f t="shared" si="2742"/>
        <v>0.62878063092795278</v>
      </c>
      <c r="BN2255" s="14">
        <f t="shared" si="2743"/>
        <v>0.36562713206199682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1.38</v>
      </c>
      <c r="F2256" s="10">
        <f>VLOOKUP(B2256,home!$B$2:$E$405,3,FALSE)</f>
        <v>0.93</v>
      </c>
      <c r="G2256" s="10">
        <f>VLOOKUP(C2256,away!$B$2:$E$405,4,FALSE)</f>
        <v>1.35</v>
      </c>
      <c r="H2256" s="10">
        <f>VLOOKUP(A2256,away!$A$2:$E$405,3,FALSE)</f>
        <v>1.17333333333333</v>
      </c>
      <c r="I2256" s="10">
        <f>VLOOKUP(C2256,away!$B$2:$E$405,3,FALSE)</f>
        <v>1.24</v>
      </c>
      <c r="J2256" s="10">
        <f>VLOOKUP(B2256,home!$B$2:$E$405,4,FALSE)</f>
        <v>0.93</v>
      </c>
      <c r="K2256" s="12">
        <f t="shared" si="2688"/>
        <v>1.7325899999999999</v>
      </c>
      <c r="L2256" s="12">
        <f t="shared" si="2689"/>
        <v>1.3530879999999963</v>
      </c>
      <c r="M2256" s="13">
        <f t="shared" si="2690"/>
        <v>4.5699039445541517E-2</v>
      </c>
      <c r="N2256" s="13">
        <f t="shared" si="2691"/>
        <v>7.9177698752950748E-2</v>
      </c>
      <c r="O2256" s="13">
        <f t="shared" si="2692"/>
        <v>6.1834821885288715E-2</v>
      </c>
      <c r="P2256" s="13">
        <f t="shared" si="2693"/>
        <v>0.10713439405023235</v>
      </c>
      <c r="Q2256" s="13">
        <f t="shared" si="2694"/>
        <v>6.8591244541187493E-2</v>
      </c>
      <c r="R2256" s="13">
        <f t="shared" si="2695"/>
        <v>4.1833977737560653E-2</v>
      </c>
      <c r="S2256" s="13">
        <f t="shared" si="2696"/>
        <v>6.2790041802674362E-2</v>
      </c>
      <c r="T2256" s="13">
        <f t="shared" si="2697"/>
        <v>9.2809989893746045E-2</v>
      </c>
      <c r="U2256" s="13">
        <f t="shared" si="2698"/>
        <v>7.2481131488320194E-2</v>
      </c>
      <c r="V2256" s="13">
        <f t="shared" si="2699"/>
        <v>1.635573663043996E-2</v>
      </c>
      <c r="W2256" s="13">
        <f t="shared" si="2700"/>
        <v>3.9613501459872018E-2</v>
      </c>
      <c r="X2256" s="13">
        <f t="shared" si="2701"/>
        <v>5.3600553463335164E-2</v>
      </c>
      <c r="Y2256" s="13">
        <f t="shared" si="2702"/>
        <v>3.6263132842298526E-2</v>
      </c>
      <c r="Z2256" s="13">
        <f t="shared" si="2703"/>
        <v>1.8868351089653432E-2</v>
      </c>
      <c r="AA2256" s="13">
        <f t="shared" si="2704"/>
        <v>3.2691116414422627E-2</v>
      </c>
      <c r="AB2256" s="13">
        <f t="shared" si="2705"/>
        <v>2.8320150694232257E-2</v>
      </c>
      <c r="AC2256" s="13">
        <f t="shared" si="2706"/>
        <v>2.3964698634906549E-3</v>
      </c>
      <c r="AD2256" s="13">
        <f t="shared" si="2707"/>
        <v>1.7158489123589905E-2</v>
      </c>
      <c r="AE2256" s="13">
        <f t="shared" si="2708"/>
        <v>2.3216945731259955E-2</v>
      </c>
      <c r="AF2256" s="13">
        <f t="shared" si="2709"/>
        <v>1.5707285332809493E-2</v>
      </c>
      <c r="AG2256" s="13">
        <f t="shared" si="2710"/>
        <v>7.0844464321334873E-3</v>
      </c>
      <c r="AH2256" s="13">
        <f t="shared" si="2711"/>
        <v>6.3826348597992343E-3</v>
      </c>
      <c r="AI2256" s="13">
        <f t="shared" si="2712"/>
        <v>1.1058489331739552E-2</v>
      </c>
      <c r="AJ2256" s="13">
        <f t="shared" si="2713"/>
        <v>9.5799140156393181E-3</v>
      </c>
      <c r="AK2256" s="13">
        <f t="shared" si="2714"/>
        <v>5.5326877414521762E-3</v>
      </c>
      <c r="AL2256" s="13">
        <f t="shared" si="2715"/>
        <v>2.2472625227991526E-4</v>
      </c>
      <c r="AM2256" s="13">
        <f t="shared" si="2716"/>
        <v>5.9457253341281277E-3</v>
      </c>
      <c r="AN2256" s="13">
        <f t="shared" si="2717"/>
        <v>8.0450896009047392E-3</v>
      </c>
      <c r="AO2256" s="13">
        <f t="shared" si="2718"/>
        <v>5.4428570989544806E-3</v>
      </c>
      <c r="AP2256" s="13">
        <f t="shared" si="2719"/>
        <v>2.4548882087700326E-3</v>
      </c>
      <c r="AQ2256" s="13">
        <f t="shared" si="2720"/>
        <v>8.3041994415705494E-4</v>
      </c>
      <c r="AR2256" s="13">
        <f t="shared" si="2721"/>
        <v>1.7272533274351979E-3</v>
      </c>
      <c r="AS2256" s="13">
        <f t="shared" si="2722"/>
        <v>2.9926218425809486E-3</v>
      </c>
      <c r="AT2256" s="13">
        <f t="shared" si="2723"/>
        <v>2.5924933391186632E-3</v>
      </c>
      <c r="AU2256" s="13">
        <f t="shared" si="2724"/>
        <v>1.4972426781412018E-3</v>
      </c>
      <c r="AV2256" s="13">
        <f t="shared" si="2725"/>
        <v>6.4852692293016585E-4</v>
      </c>
      <c r="AW2256" s="13">
        <f t="shared" si="2726"/>
        <v>1.4634340457150134E-5</v>
      </c>
      <c r="AX2256" s="13">
        <f t="shared" si="2727"/>
        <v>1.7169173761095097E-3</v>
      </c>
      <c r="AY2256" s="13">
        <f t="shared" si="2728"/>
        <v>2.3231402986052582E-3</v>
      </c>
      <c r="AZ2256" s="13">
        <f t="shared" si="2729"/>
        <v>1.5717066301795916E-3</v>
      </c>
      <c r="BA2256" s="13">
        <f t="shared" si="2730"/>
        <v>7.0888579360547889E-4</v>
      </c>
      <c r="BB2256" s="13">
        <f t="shared" si="2731"/>
        <v>2.3979621517451213E-4</v>
      </c>
      <c r="BC2256" s="13">
        <f t="shared" si="2732"/>
        <v>6.4893076239609762E-5</v>
      </c>
      <c r="BD2256" s="13">
        <f t="shared" si="2733"/>
        <v>3.8952095838543815E-4</v>
      </c>
      <c r="BE2256" s="13">
        <f t="shared" si="2734"/>
        <v>6.7488011728902614E-4</v>
      </c>
      <c r="BF2256" s="13">
        <f t="shared" si="2735"/>
        <v>5.8464527120689696E-4</v>
      </c>
      <c r="BG2256" s="13">
        <f t="shared" si="2736"/>
        <v>3.3765018348011928E-4</v>
      </c>
      <c r="BH2256" s="13">
        <f t="shared" si="2737"/>
        <v>1.4625233284895487E-4</v>
      </c>
      <c r="BI2256" s="13">
        <f t="shared" si="2738"/>
        <v>5.0679065874154154E-5</v>
      </c>
      <c r="BJ2256" s="14">
        <f t="shared" si="2739"/>
        <v>0.46256760715001122</v>
      </c>
      <c r="BK2256" s="14">
        <f t="shared" si="2740"/>
        <v>0.23692354834326404</v>
      </c>
      <c r="BL2256" s="14">
        <f t="shared" si="2741"/>
        <v>0.2813566902077454</v>
      </c>
      <c r="BM2256" s="14">
        <f t="shared" si="2742"/>
        <v>0.59313651441976467</v>
      </c>
      <c r="BN2256" s="14">
        <f t="shared" si="2743"/>
        <v>0.40427117641276145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1.38</v>
      </c>
      <c r="F2257" s="10">
        <f>VLOOKUP(B2257,home!$B$2:$E$405,3,FALSE)</f>
        <v>0.62</v>
      </c>
      <c r="G2257" s="10">
        <f>VLOOKUP(C2257,away!$B$2:$E$405,4,FALSE)</f>
        <v>0.82</v>
      </c>
      <c r="H2257" s="10">
        <f>VLOOKUP(A2257,away!$A$2:$E$405,3,FALSE)</f>
        <v>1.17333333333333</v>
      </c>
      <c r="I2257" s="10">
        <f>VLOOKUP(C2257,away!$B$2:$E$405,3,FALSE)</f>
        <v>0.45</v>
      </c>
      <c r="J2257" s="10">
        <f>VLOOKUP(B2257,home!$B$2:$E$405,4,FALSE)</f>
        <v>0.62</v>
      </c>
      <c r="K2257" s="12">
        <f t="shared" si="2688"/>
        <v>0.70159199999999988</v>
      </c>
      <c r="L2257" s="12">
        <f t="shared" si="2689"/>
        <v>0.32735999999999904</v>
      </c>
      <c r="M2257" s="13">
        <f t="shared" si="2690"/>
        <v>0.35738129998341572</v>
      </c>
      <c r="N2257" s="13">
        <f t="shared" si="2691"/>
        <v>0.25073586101796452</v>
      </c>
      <c r="O2257" s="13">
        <f t="shared" si="2692"/>
        <v>0.11699234236257065</v>
      </c>
      <c r="P2257" s="13">
        <f t="shared" si="2693"/>
        <v>8.2080891462840644E-2</v>
      </c>
      <c r="Q2257" s="13">
        <f t="shared" si="2694"/>
        <v>8.7957137101657867E-2</v>
      </c>
      <c r="R2257" s="13">
        <f t="shared" si="2695"/>
        <v>1.9149306597905508E-2</v>
      </c>
      <c r="S2257" s="13">
        <f t="shared" si="2696"/>
        <v>4.7129443703736512E-3</v>
      </c>
      <c r="T2257" s="13">
        <f t="shared" si="2697"/>
        <v>2.8793648401598641E-2</v>
      </c>
      <c r="U2257" s="13">
        <f t="shared" si="2698"/>
        <v>1.3435000314637716E-2</v>
      </c>
      <c r="V2257" s="13">
        <f t="shared" si="2699"/>
        <v>1.2027075698607155E-4</v>
      </c>
      <c r="W2257" s="13">
        <f t="shared" si="2700"/>
        <v>2.0570007911142111E-2</v>
      </c>
      <c r="X2257" s="13">
        <f t="shared" si="2701"/>
        <v>6.7337977897914637E-3</v>
      </c>
      <c r="Y2257" s="13">
        <f t="shared" si="2702"/>
        <v>1.1021880222330635E-3</v>
      </c>
      <c r="Z2257" s="13">
        <f t="shared" si="2703"/>
        <v>2.0895723359634433E-3</v>
      </c>
      <c r="AA2257" s="13">
        <f t="shared" si="2704"/>
        <v>1.4660272343332637E-3</v>
      </c>
      <c r="AB2257" s="13">
        <f t="shared" si="2705"/>
        <v>5.1427648969517149E-4</v>
      </c>
      <c r="AC2257" s="13">
        <f t="shared" si="2706"/>
        <v>1.7264352791377037E-6</v>
      </c>
      <c r="AD2257" s="13">
        <f t="shared" si="2707"/>
        <v>3.6079382475985031E-3</v>
      </c>
      <c r="AE2257" s="13">
        <f t="shared" si="2708"/>
        <v>1.1810946647338428E-3</v>
      </c>
      <c r="AF2257" s="13">
        <f t="shared" si="2709"/>
        <v>1.933215747236348E-4</v>
      </c>
      <c r="AG2257" s="13">
        <f t="shared" si="2710"/>
        <v>2.1095250233842972E-5</v>
      </c>
      <c r="AH2257" s="13">
        <f t="shared" si="2711"/>
        <v>1.7101059997524768E-4</v>
      </c>
      <c r="AI2257" s="13">
        <f t="shared" si="2712"/>
        <v>1.1997966885783394E-4</v>
      </c>
      <c r="AJ2257" s="13">
        <f t="shared" si="2713"/>
        <v>4.2088387916652706E-5</v>
      </c>
      <c r="AK2257" s="13">
        <f t="shared" si="2714"/>
        <v>9.8429587517400675E-6</v>
      </c>
      <c r="AL2257" s="13">
        <f t="shared" si="2715"/>
        <v>1.586063364491616E-8</v>
      </c>
      <c r="AM2257" s="13">
        <f t="shared" si="2716"/>
        <v>5.0626012220182594E-4</v>
      </c>
      <c r="AN2257" s="13">
        <f t="shared" si="2717"/>
        <v>1.6572931360398928E-4</v>
      </c>
      <c r="AO2257" s="13">
        <f t="shared" si="2718"/>
        <v>2.7126574050700883E-5</v>
      </c>
      <c r="AP2257" s="13">
        <f t="shared" si="2719"/>
        <v>2.9600517604124722E-6</v>
      </c>
      <c r="AQ2257" s="13">
        <f t="shared" si="2720"/>
        <v>2.42250636072156E-7</v>
      </c>
      <c r="AR2257" s="13">
        <f t="shared" si="2721"/>
        <v>1.1196406001579389E-5</v>
      </c>
      <c r="AS2257" s="13">
        <f t="shared" si="2722"/>
        <v>7.8553088794600851E-6</v>
      </c>
      <c r="AT2257" s="13">
        <f t="shared" si="2723"/>
        <v>2.7556109336790795E-6</v>
      </c>
      <c r="AU2257" s="13">
        <f t="shared" si="2724"/>
        <v>6.4443819539392409E-7</v>
      </c>
      <c r="AV2257" s="13">
        <f t="shared" si="2725"/>
        <v>1.1303317059570346E-7</v>
      </c>
      <c r="AW2257" s="13">
        <f t="shared" si="2726"/>
        <v>1.0118782786532148E-10</v>
      </c>
      <c r="AX2257" s="13">
        <f t="shared" si="2727"/>
        <v>5.9198008609303867E-5</v>
      </c>
      <c r="AY2257" s="13">
        <f t="shared" si="2728"/>
        <v>1.937906009834166E-5</v>
      </c>
      <c r="AZ2257" s="13">
        <f t="shared" si="2729"/>
        <v>3.1719645568965535E-6</v>
      </c>
      <c r="BA2257" s="13">
        <f t="shared" si="2730"/>
        <v>3.4612477244855099E-7</v>
      </c>
      <c r="BB2257" s="13">
        <f t="shared" si="2731"/>
        <v>2.8326851377189328E-8</v>
      </c>
      <c r="BC2257" s="13">
        <f t="shared" si="2732"/>
        <v>1.8546156133673351E-9</v>
      </c>
      <c r="BD2257" s="13">
        <f t="shared" si="2733"/>
        <v>6.1087591144616944E-7</v>
      </c>
      <c r="BE2257" s="13">
        <f t="shared" si="2734"/>
        <v>4.2858565246334079E-7</v>
      </c>
      <c r="BF2257" s="13">
        <f t="shared" si="2735"/>
        <v>1.5034613254153007E-7</v>
      </c>
      <c r="BG2257" s="13">
        <f t="shared" si="2736"/>
        <v>3.5160547940692382E-8</v>
      </c>
      <c r="BH2257" s="13">
        <f t="shared" si="2737"/>
        <v>6.1670897877015609E-9</v>
      </c>
      <c r="BI2257" s="13">
        <f t="shared" si="2738"/>
        <v>8.6535617166662283E-10</v>
      </c>
      <c r="BJ2257" s="14">
        <f t="shared" si="2739"/>
        <v>0.40168053363343448</v>
      </c>
      <c r="BK2257" s="14">
        <f t="shared" si="2740"/>
        <v>0.44431652792962723</v>
      </c>
      <c r="BL2257" s="14">
        <f t="shared" si="2741"/>
        <v>0.15192367141251478</v>
      </c>
      <c r="BM2257" s="14">
        <f t="shared" si="2742"/>
        <v>8.569408782627462E-2</v>
      </c>
      <c r="BN2257" s="14">
        <f t="shared" si="2743"/>
        <v>0.9142968385263549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1.39130434782609</v>
      </c>
      <c r="F2258" s="10">
        <f>VLOOKUP(B2258,home!$B$2:$E$405,3,FALSE)</f>
        <v>0.96</v>
      </c>
      <c r="G2258" s="10">
        <f>VLOOKUP(C2258,away!$B$2:$E$405,4,FALSE)</f>
        <v>1.26</v>
      </c>
      <c r="H2258" s="10">
        <f>VLOOKUP(A2258,away!$A$2:$E$405,3,FALSE)</f>
        <v>1.1304347826087</v>
      </c>
      <c r="I2258" s="10">
        <f>VLOOKUP(C2258,away!$B$2:$E$405,3,FALSE)</f>
        <v>0.81</v>
      </c>
      <c r="J2258" s="10">
        <f>VLOOKUP(B2258,home!$B$2:$E$405,4,FALSE)</f>
        <v>0.96</v>
      </c>
      <c r="K2258" s="12">
        <f t="shared" si="2688"/>
        <v>1.6829217391304385</v>
      </c>
      <c r="L2258" s="12">
        <f t="shared" si="2689"/>
        <v>0.87902608695652518</v>
      </c>
      <c r="M2258" s="13">
        <f t="shared" si="2690"/>
        <v>7.7154310806165222E-2</v>
      </c>
      <c r="N2258" s="13">
        <f t="shared" si="2691"/>
        <v>0.12984466692332194</v>
      </c>
      <c r="O2258" s="13">
        <f t="shared" si="2692"/>
        <v>6.7820651919770963E-2</v>
      </c>
      <c r="P2258" s="13">
        <f t="shared" si="2693"/>
        <v>0.11413684947778104</v>
      </c>
      <c r="Q2258" s="13">
        <f t="shared" si="2694"/>
        <v>0.10925920633770476</v>
      </c>
      <c r="R2258" s="13">
        <f t="shared" si="2695"/>
        <v>2.9808061135938407E-2</v>
      </c>
      <c r="S2258" s="13">
        <f t="shared" si="2696"/>
        <v>4.2211576620267977E-2</v>
      </c>
      <c r="T2258" s="13">
        <f t="shared" si="2697"/>
        <v>9.60416926110082E-2</v>
      </c>
      <c r="U2258" s="13">
        <f t="shared" si="2698"/>
        <v>5.0164634086999893E-2</v>
      </c>
      <c r="V2258" s="13">
        <f t="shared" si="2699"/>
        <v>6.9383267500421628E-3</v>
      </c>
      <c r="W2258" s="13">
        <f t="shared" si="2700"/>
        <v>6.1291564515287195E-2</v>
      </c>
      <c r="X2258" s="13">
        <f t="shared" si="2701"/>
        <v>5.3876884119316314E-2</v>
      </c>
      <c r="Y2258" s="13">
        <f t="shared" si="2702"/>
        <v>2.3679593312406384E-2</v>
      </c>
      <c r="Z2258" s="13">
        <f t="shared" si="2703"/>
        <v>8.7340211133616046E-3</v>
      </c>
      <c r="AA2258" s="13">
        <f t="shared" si="2704"/>
        <v>1.469867400170048E-2</v>
      </c>
      <c r="AB2258" s="13">
        <f t="shared" si="2705"/>
        <v>1.2368359006926569E-2</v>
      </c>
      <c r="AC2258" s="13">
        <f t="shared" si="2706"/>
        <v>6.4150559737255095E-4</v>
      </c>
      <c r="AD2258" s="13">
        <f t="shared" si="2707"/>
        <v>2.5787226587023142E-2</v>
      </c>
      <c r="AE2258" s="13">
        <f t="shared" si="2708"/>
        <v>2.2667644880252219E-2</v>
      </c>
      <c r="AF2258" s="13">
        <f t="shared" si="2709"/>
        <v>9.9627255898041105E-3</v>
      </c>
      <c r="AG2258" s="13">
        <f t="shared" si="2710"/>
        <v>2.9191652302090493E-3</v>
      </c>
      <c r="AH2258" s="13">
        <f t="shared" si="2711"/>
        <v>1.9193581006684806E-3</v>
      </c>
      <c r="AI2258" s="13">
        <f t="shared" si="2712"/>
        <v>3.2301294727910945E-3</v>
      </c>
      <c r="AJ2258" s="13">
        <f t="shared" si="2713"/>
        <v>2.7180275549830383E-3</v>
      </c>
      <c r="AK2258" s="13">
        <f t="shared" si="2714"/>
        <v>1.5247425532788363E-3</v>
      </c>
      <c r="AL2258" s="13">
        <f t="shared" si="2715"/>
        <v>3.7959993183226809E-5</v>
      </c>
      <c r="AM2258" s="13">
        <f t="shared" si="2716"/>
        <v>8.6795768430367286E-3</v>
      </c>
      <c r="AN2258" s="13">
        <f t="shared" si="2717"/>
        <v>7.6295744687730456E-3</v>
      </c>
      <c r="AO2258" s="13">
        <f t="shared" si="2718"/>
        <v>3.3532974952144899E-3</v>
      </c>
      <c r="AP2258" s="13">
        <f t="shared" si="2719"/>
        <v>9.8254532520650347E-4</v>
      </c>
      <c r="AQ2258" s="13">
        <f t="shared" si="2720"/>
        <v>2.1592074311842474E-4</v>
      </c>
      <c r="AR2258" s="13">
        <f t="shared" si="2721"/>
        <v>3.3743316813978469E-4</v>
      </c>
      <c r="AS2258" s="13">
        <f t="shared" si="2722"/>
        <v>5.6787361416610013E-4</v>
      </c>
      <c r="AT2258" s="13">
        <f t="shared" si="2723"/>
        <v>4.7784342517935048E-4</v>
      </c>
      <c r="AU2258" s="13">
        <f t="shared" si="2724"/>
        <v>2.6805769604495939E-4</v>
      </c>
      <c r="AV2258" s="13">
        <f t="shared" si="2725"/>
        <v>1.1278003100382036E-4</v>
      </c>
      <c r="AW2258" s="13">
        <f t="shared" si="2726"/>
        <v>1.5598732458155717E-6</v>
      </c>
      <c r="AX2258" s="13">
        <f t="shared" si="2727"/>
        <v>2.4345080925999413E-3</v>
      </c>
      <c r="AY2258" s="13">
        <f t="shared" si="2728"/>
        <v>2.1399961223021202E-3</v>
      </c>
      <c r="AZ2258" s="13">
        <f t="shared" si="2729"/>
        <v>9.4055620874468511E-4</v>
      </c>
      <c r="BA2258" s="13">
        <f t="shared" si="2730"/>
        <v>2.7559114791183512E-4</v>
      </c>
      <c r="BB2258" s="13">
        <f t="shared" si="2731"/>
        <v>6.0562952087199323E-5</v>
      </c>
      <c r="BC2258" s="13">
        <f t="shared" si="2732"/>
        <v>1.0647282957549271E-5</v>
      </c>
      <c r="BD2258" s="13">
        <f t="shared" si="2733"/>
        <v>4.9435426233209674E-5</v>
      </c>
      <c r="BE2258" s="13">
        <f t="shared" si="2734"/>
        <v>8.3195953491047719E-5</v>
      </c>
      <c r="BF2258" s="13">
        <f t="shared" si="2735"/>
        <v>7.0006139368884563E-5</v>
      </c>
      <c r="BG2258" s="13">
        <f t="shared" si="2736"/>
        <v>3.9271617938830365E-5</v>
      </c>
      <c r="BH2258" s="13">
        <f t="shared" si="2737"/>
        <v>1.6522764890020627E-5</v>
      </c>
      <c r="BI2258" s="13">
        <f t="shared" si="2738"/>
        <v>5.5613040447913696E-6</v>
      </c>
      <c r="BJ2258" s="14">
        <f t="shared" si="2739"/>
        <v>0.56205314678828577</v>
      </c>
      <c r="BK2258" s="14">
        <f t="shared" si="2740"/>
        <v>0.24326052536711432</v>
      </c>
      <c r="BL2258" s="14">
        <f t="shared" si="2741"/>
        <v>0.18628061897355852</v>
      </c>
      <c r="BM2258" s="14">
        <f t="shared" si="2742"/>
        <v>0.47016612939258151</v>
      </c>
      <c r="BN2258" s="14">
        <f t="shared" si="2743"/>
        <v>0.5280237466006823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1.39130434782609</v>
      </c>
      <c r="F2259" s="10">
        <f>VLOOKUP(B2259,home!$B$2:$E$405,3,FALSE)</f>
        <v>0.92</v>
      </c>
      <c r="G2259" s="10">
        <f>VLOOKUP(C2259,away!$B$2:$E$405,4,FALSE)</f>
        <v>0.82</v>
      </c>
      <c r="H2259" s="10">
        <f>VLOOKUP(A2259,away!$A$2:$E$405,3,FALSE)</f>
        <v>1.1304347826087</v>
      </c>
      <c r="I2259" s="10">
        <f>VLOOKUP(C2259,away!$B$2:$E$405,3,FALSE)</f>
        <v>1.23</v>
      </c>
      <c r="J2259" s="10">
        <f>VLOOKUP(B2259,home!$B$2:$E$405,4,FALSE)</f>
        <v>0.92</v>
      </c>
      <c r="K2259" s="12">
        <f t="shared" si="2688"/>
        <v>1.0496000000000023</v>
      </c>
      <c r="L2259" s="12">
        <f t="shared" si="2689"/>
        <v>1.2792000000000048</v>
      </c>
      <c r="M2259" s="13">
        <f t="shared" si="2690"/>
        <v>9.7412572067007014E-2</v>
      </c>
      <c r="N2259" s="13">
        <f t="shared" si="2691"/>
        <v>0.10224423564153078</v>
      </c>
      <c r="O2259" s="13">
        <f t="shared" si="2692"/>
        <v>0.12461016218811583</v>
      </c>
      <c r="P2259" s="13">
        <f t="shared" si="2693"/>
        <v>0.13079082623264665</v>
      </c>
      <c r="Q2259" s="13">
        <f t="shared" si="2694"/>
        <v>5.3657774864675468E-2</v>
      </c>
      <c r="R2259" s="13">
        <f t="shared" si="2695"/>
        <v>7.9700659735519208E-2</v>
      </c>
      <c r="S2259" s="13">
        <f t="shared" si="2696"/>
        <v>4.3901520778169015E-2</v>
      </c>
      <c r="T2259" s="13">
        <f t="shared" si="2697"/>
        <v>6.8639025606893111E-2</v>
      </c>
      <c r="U2259" s="13">
        <f t="shared" si="2698"/>
        <v>8.3653812458401144E-2</v>
      </c>
      <c r="V2259" s="13">
        <f t="shared" si="2699"/>
        <v>6.5493670131393433E-3</v>
      </c>
      <c r="W2259" s="13">
        <f t="shared" si="2700"/>
        <v>1.8773066832654502E-2</v>
      </c>
      <c r="X2259" s="13">
        <f t="shared" si="2701"/>
        <v>2.4014507092331727E-2</v>
      </c>
      <c r="Y2259" s="13">
        <f t="shared" si="2702"/>
        <v>1.5359678736255435E-2</v>
      </c>
      <c r="Z2259" s="13">
        <f t="shared" si="2703"/>
        <v>3.3984361311225522E-2</v>
      </c>
      <c r="AA2259" s="13">
        <f t="shared" si="2704"/>
        <v>3.5669985632262383E-2</v>
      </c>
      <c r="AB2259" s="13">
        <f t="shared" si="2705"/>
        <v>1.871960845981134E-2</v>
      </c>
      <c r="AC2259" s="13">
        <f t="shared" si="2706"/>
        <v>5.4959353857843816E-4</v>
      </c>
      <c r="AD2259" s="13">
        <f t="shared" si="2707"/>
        <v>4.9260527368885504E-3</v>
      </c>
      <c r="AE2259" s="13">
        <f t="shared" si="2708"/>
        <v>6.3014066610278564E-3</v>
      </c>
      <c r="AF2259" s="13">
        <f t="shared" si="2709"/>
        <v>4.030379700393434E-3</v>
      </c>
      <c r="AG2259" s="13">
        <f t="shared" si="2710"/>
        <v>1.718553904247767E-3</v>
      </c>
      <c r="AH2259" s="13">
        <f t="shared" si="2711"/>
        <v>1.0868198747329968E-2</v>
      </c>
      <c r="AI2259" s="13">
        <f t="shared" si="2712"/>
        <v>1.1407261405197558E-2</v>
      </c>
      <c r="AJ2259" s="13">
        <f t="shared" si="2713"/>
        <v>5.9865307854476916E-3</v>
      </c>
      <c r="AK2259" s="13">
        <f t="shared" si="2714"/>
        <v>2.0944875708019707E-3</v>
      </c>
      <c r="AL2259" s="13">
        <f t="shared" si="2715"/>
        <v>2.9516433650207963E-5</v>
      </c>
      <c r="AM2259" s="13">
        <f t="shared" si="2716"/>
        <v>1.0340769905276472E-3</v>
      </c>
      <c r="AN2259" s="13">
        <f t="shared" si="2717"/>
        <v>1.3227912862829711E-3</v>
      </c>
      <c r="AO2259" s="13">
        <f t="shared" si="2718"/>
        <v>8.4605730670659187E-4</v>
      </c>
      <c r="AP2259" s="13">
        <f t="shared" si="2719"/>
        <v>3.6075883557969217E-4</v>
      </c>
      <c r="AQ2259" s="13">
        <f t="shared" si="2720"/>
        <v>1.1537067561838604E-4</v>
      </c>
      <c r="AR2259" s="13">
        <f t="shared" si="2721"/>
        <v>2.7805199675169068E-3</v>
      </c>
      <c r="AS2259" s="13">
        <f t="shared" si="2722"/>
        <v>2.9184337579057514E-3</v>
      </c>
      <c r="AT2259" s="13">
        <f t="shared" si="2723"/>
        <v>1.5315940361489415E-3</v>
      </c>
      <c r="AU2259" s="13">
        <f t="shared" si="2724"/>
        <v>5.3585370011397762E-4</v>
      </c>
      <c r="AV2259" s="13">
        <f t="shared" si="2725"/>
        <v>1.4060801090990801E-4</v>
      </c>
      <c r="AW2259" s="13">
        <f t="shared" si="2726"/>
        <v>1.1008386125789851E-6</v>
      </c>
      <c r="AX2259" s="13">
        <f t="shared" si="2727"/>
        <v>1.808945348763034E-4</v>
      </c>
      <c r="AY2259" s="13">
        <f t="shared" si="2728"/>
        <v>2.3140028901376815E-4</v>
      </c>
      <c r="AZ2259" s="13">
        <f t="shared" si="2729"/>
        <v>1.4800362485320671E-4</v>
      </c>
      <c r="BA2259" s="13">
        <f t="shared" si="2730"/>
        <v>6.3108745637407591E-5</v>
      </c>
      <c r="BB2259" s="13">
        <f t="shared" si="2731"/>
        <v>2.018217685484303E-5</v>
      </c>
      <c r="BC2259" s="13">
        <f t="shared" si="2732"/>
        <v>5.1634081265430553E-6</v>
      </c>
      <c r="BD2259" s="13">
        <f t="shared" si="2733"/>
        <v>5.9280685707460755E-4</v>
      </c>
      <c r="BE2259" s="13">
        <f t="shared" si="2734"/>
        <v>6.2221007718550939E-4</v>
      </c>
      <c r="BF2259" s="13">
        <f t="shared" si="2735"/>
        <v>3.2653584850695603E-4</v>
      </c>
      <c r="BG2259" s="13">
        <f t="shared" si="2736"/>
        <v>1.1424400886430062E-4</v>
      </c>
      <c r="BH2259" s="13">
        <f t="shared" si="2737"/>
        <v>2.9977627925992542E-5</v>
      </c>
      <c r="BI2259" s="13">
        <f t="shared" si="2738"/>
        <v>6.2929036542243708E-6</v>
      </c>
      <c r="BJ2259" s="14">
        <f t="shared" si="2739"/>
        <v>0.30399248965097608</v>
      </c>
      <c r="BK2259" s="14">
        <f t="shared" si="2740"/>
        <v>0.27946479635220445</v>
      </c>
      <c r="BL2259" s="14">
        <f t="shared" si="2741"/>
        <v>0.38230978377869418</v>
      </c>
      <c r="BM2259" s="14">
        <f t="shared" si="2742"/>
        <v>0.41110490091320406</v>
      </c>
      <c r="BN2259" s="14">
        <f t="shared" si="2743"/>
        <v>0.58841623072949489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1.39130434782609</v>
      </c>
      <c r="F2260" s="10">
        <f>VLOOKUP(B2260,home!$B$2:$E$405,3,FALSE)</f>
        <v>0.6</v>
      </c>
      <c r="G2260" s="10">
        <f>VLOOKUP(C2260,away!$B$2:$E$405,4,FALSE)</f>
        <v>0.88</v>
      </c>
      <c r="H2260" s="10">
        <f>VLOOKUP(A2260,away!$A$2:$E$405,3,FALSE)</f>
        <v>1.1304347826087</v>
      </c>
      <c r="I2260" s="10">
        <f>VLOOKUP(C2260,away!$B$2:$E$405,3,FALSE)</f>
        <v>0.72</v>
      </c>
      <c r="J2260" s="10">
        <f>VLOOKUP(B2260,home!$B$2:$E$405,4,FALSE)</f>
        <v>0.6</v>
      </c>
      <c r="K2260" s="12">
        <f t="shared" si="2688"/>
        <v>0.73460869565217557</v>
      </c>
      <c r="L2260" s="12">
        <f t="shared" si="2689"/>
        <v>0.48834782608695837</v>
      </c>
      <c r="M2260" s="13">
        <f t="shared" si="2690"/>
        <v>0.29435860155330218</v>
      </c>
      <c r="N2260" s="13">
        <f t="shared" si="2691"/>
        <v>0.21623838834106976</v>
      </c>
      <c r="O2260" s="13">
        <f t="shared" si="2692"/>
        <v>0.14374938315855226</v>
      </c>
      <c r="P2260" s="13">
        <f t="shared" si="2693"/>
        <v>0.10559954686290889</v>
      </c>
      <c r="Q2260" s="13">
        <f t="shared" si="2694"/>
        <v>7.942530020458094E-2</v>
      </c>
      <c r="R2260" s="13">
        <f t="shared" si="2695"/>
        <v>3.5099849383410105E-2</v>
      </c>
      <c r="S2260" s="13">
        <f t="shared" si="2696"/>
        <v>9.4708157319061993E-3</v>
      </c>
      <c r="T2260" s="13">
        <f t="shared" si="2697"/>
        <v>3.8787172691211146E-2</v>
      </c>
      <c r="U2260" s="13">
        <f t="shared" si="2698"/>
        <v>2.5784654573134714E-2</v>
      </c>
      <c r="V2260" s="13">
        <f t="shared" si="2699"/>
        <v>3.7751151314300104E-4</v>
      </c>
      <c r="W2260" s="13">
        <f t="shared" si="2700"/>
        <v>1.9448838728356559E-2</v>
      </c>
      <c r="X2260" s="13">
        <f t="shared" si="2701"/>
        <v>9.4977981129087691E-3</v>
      </c>
      <c r="Y2260" s="13">
        <f t="shared" si="2702"/>
        <v>2.3191145305259059E-3</v>
      </c>
      <c r="Z2260" s="13">
        <f t="shared" si="2703"/>
        <v>5.7136450474559973E-3</v>
      </c>
      <c r="AA2260" s="13">
        <f t="shared" si="2704"/>
        <v>4.1972933357311629E-3</v>
      </c>
      <c r="AB2260" s="13">
        <f t="shared" si="2705"/>
        <v>1.5416840913155194E-3</v>
      </c>
      <c r="AC2260" s="13">
        <f t="shared" si="2706"/>
        <v>8.4643875941343228E-6</v>
      </c>
      <c r="AD2260" s="13">
        <f t="shared" si="2707"/>
        <v>3.5718215125468819E-3</v>
      </c>
      <c r="AE2260" s="13">
        <f t="shared" si="2708"/>
        <v>1.7442912708229012E-3</v>
      </c>
      <c r="AF2260" s="13">
        <f t="shared" si="2709"/>
        <v>4.2591042508441075E-4</v>
      </c>
      <c r="AG2260" s="13">
        <f t="shared" si="2710"/>
        <v>6.933081006591478E-5</v>
      </c>
      <c r="AH2260" s="13">
        <f t="shared" si="2711"/>
        <v>6.9756153448941299E-4</v>
      </c>
      <c r="AI2260" s="13">
        <f t="shared" si="2712"/>
        <v>5.1243476898839768E-4</v>
      </c>
      <c r="AJ2260" s="13">
        <f t="shared" si="2713"/>
        <v>1.882195186266954E-4</v>
      </c>
      <c r="AK2260" s="13">
        <f t="shared" si="2714"/>
        <v>4.6089231691545688E-5</v>
      </c>
      <c r="AL2260" s="13">
        <f t="shared" si="2715"/>
        <v>1.2146211997148084E-7</v>
      </c>
      <c r="AM2260" s="13">
        <f t="shared" si="2716"/>
        <v>5.247782284868894E-4</v>
      </c>
      <c r="AN2260" s="13">
        <f t="shared" si="2717"/>
        <v>2.5627430705933756E-4</v>
      </c>
      <c r="AO2260" s="13">
        <f t="shared" si="2718"/>
        <v>6.2575500367184552E-5</v>
      </c>
      <c r="AP2260" s="13">
        <f t="shared" si="2719"/>
        <v>1.018620319020608E-5</v>
      </c>
      <c r="AQ2260" s="13">
        <f t="shared" si="2720"/>
        <v>1.2436025460042948E-6</v>
      </c>
      <c r="AR2260" s="13">
        <f t="shared" si="2721"/>
        <v>6.8130531785957554E-5</v>
      </c>
      <c r="AS2260" s="13">
        <f t="shared" si="2722"/>
        <v>5.0049281089371365E-5</v>
      </c>
      <c r="AT2260" s="13">
        <f t="shared" si="2723"/>
        <v>1.8383318549696099E-5</v>
      </c>
      <c r="AU2260" s="13">
        <f t="shared" si="2724"/>
        <v>4.5015152205168982E-6</v>
      </c>
      <c r="AV2260" s="13">
        <f t="shared" si="2725"/>
        <v>8.267130561505835E-7</v>
      </c>
      <c r="AW2260" s="13">
        <f t="shared" si="2726"/>
        <v>1.2103854091869619E-9</v>
      </c>
      <c r="AX2260" s="13">
        <f t="shared" si="2727"/>
        <v>6.4251108322568829E-5</v>
      </c>
      <c r="AY2260" s="13">
        <f t="shared" si="2728"/>
        <v>3.1376889073004161E-5</v>
      </c>
      <c r="AZ2260" s="13">
        <f t="shared" si="2729"/>
        <v>7.6614177840866076E-6</v>
      </c>
      <c r="BA2260" s="13">
        <f t="shared" si="2730"/>
        <v>1.2471455732008856E-6</v>
      </c>
      <c r="BB2260" s="13">
        <f t="shared" si="2731"/>
        <v>1.5226020737165651E-7</v>
      </c>
      <c r="BC2260" s="13">
        <f t="shared" si="2732"/>
        <v>1.4871188253899592E-8</v>
      </c>
      <c r="BD2260" s="13">
        <f t="shared" si="2733"/>
        <v>5.5452328479701281E-6</v>
      </c>
      <c r="BE2260" s="13">
        <f t="shared" si="2734"/>
        <v>4.0735762695349348E-6</v>
      </c>
      <c r="BF2260" s="13">
        <f t="shared" si="2735"/>
        <v>1.4962422750013568E-6</v>
      </c>
      <c r="BG2260" s="13">
        <f t="shared" si="2736"/>
        <v>3.6638419533946354E-7</v>
      </c>
      <c r="BH2260" s="13">
        <f t="shared" si="2737"/>
        <v>6.7287253961473799E-8</v>
      </c>
      <c r="BI2260" s="13">
        <f t="shared" si="2738"/>
        <v>9.8859603733309945E-9</v>
      </c>
      <c r="BJ2260" s="14">
        <f t="shared" si="2739"/>
        <v>0.37248772816097142</v>
      </c>
      <c r="BK2260" s="14">
        <f t="shared" si="2740"/>
        <v>0.40984643840004742</v>
      </c>
      <c r="BL2260" s="14">
        <f t="shared" si="2741"/>
        <v>0.21197061956444369</v>
      </c>
      <c r="BM2260" s="14">
        <f t="shared" si="2742"/>
        <v>0.12551598599040656</v>
      </c>
      <c r="BN2260" s="14">
        <f t="shared" si="2743"/>
        <v>0.87447106950382414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1.39130434782609</v>
      </c>
      <c r="F2261" s="10">
        <f>VLOOKUP(B2261,home!$B$2:$E$405,3,FALSE)</f>
        <v>1.04</v>
      </c>
      <c r="G2261" s="10">
        <f>VLOOKUP(C2261,away!$B$2:$E$405,4,FALSE)</f>
        <v>1.44</v>
      </c>
      <c r="H2261" s="10">
        <f>VLOOKUP(A2261,away!$A$2:$E$405,3,FALSE)</f>
        <v>1.1304347826087</v>
      </c>
      <c r="I2261" s="10">
        <f>VLOOKUP(C2261,away!$B$2:$E$405,3,FALSE)</f>
        <v>0.9</v>
      </c>
      <c r="J2261" s="10">
        <f>VLOOKUP(B2261,home!$B$2:$E$405,4,FALSE)</f>
        <v>1.04</v>
      </c>
      <c r="K2261" s="12">
        <f t="shared" si="2688"/>
        <v>2.0836173913043523</v>
      </c>
      <c r="L2261" s="12">
        <f t="shared" si="2689"/>
        <v>1.0580869565217432</v>
      </c>
      <c r="M2261" s="13">
        <f t="shared" si="2690"/>
        <v>4.3209091787723947E-2</v>
      </c>
      <c r="N2261" s="13">
        <f t="shared" si="2691"/>
        <v>9.0031215111367691E-2</v>
      </c>
      <c r="O2261" s="13">
        <f t="shared" si="2692"/>
        <v>4.5718976423741481E-2</v>
      </c>
      <c r="P2261" s="13">
        <f t="shared" si="2693"/>
        <v>9.5260854389141419E-2</v>
      </c>
      <c r="Q2261" s="13">
        <f t="shared" si="2694"/>
        <v>9.3795302783154469E-2</v>
      </c>
      <c r="R2261" s="13">
        <f t="shared" si="2695"/>
        <v>2.4187326309742973E-2</v>
      </c>
      <c r="S2261" s="13">
        <f t="shared" si="2696"/>
        <v>5.2504172174751534E-2</v>
      </c>
      <c r="T2261" s="13">
        <f t="shared" si="2697"/>
        <v>9.9243586457863311E-2</v>
      </c>
      <c r="U2261" s="13">
        <f t="shared" si="2698"/>
        <v>5.0397133748133781E-2</v>
      </c>
      <c r="V2261" s="13">
        <f t="shared" si="2699"/>
        <v>1.2861470927186281E-2</v>
      </c>
      <c r="W2261" s="13">
        <f t="shared" si="2700"/>
        <v>6.5144508033879375E-2</v>
      </c>
      <c r="X2261" s="13">
        <f t="shared" si="2701"/>
        <v>6.8928554239673687E-2</v>
      </c>
      <c r="Y2261" s="13">
        <f t="shared" si="2702"/>
        <v>3.6466202086450107E-2</v>
      </c>
      <c r="Z2261" s="13">
        <f t="shared" si="2703"/>
        <v>8.5307648271580761E-3</v>
      </c>
      <c r="AA2261" s="13">
        <f t="shared" si="2704"/>
        <v>1.7774849954994038E-2</v>
      </c>
      <c r="AB2261" s="13">
        <f t="shared" si="2705"/>
        <v>1.8517993247025483E-2</v>
      </c>
      <c r="AC2261" s="13">
        <f t="shared" si="2706"/>
        <v>1.7721888185650257E-3</v>
      </c>
      <c r="AD2261" s="13">
        <f t="shared" si="2707"/>
        <v>3.3934057471839314E-2</v>
      </c>
      <c r="AE2261" s="13">
        <f t="shared" si="2708"/>
        <v>3.5905183592812383E-2</v>
      </c>
      <c r="AF2261" s="13">
        <f t="shared" si="2709"/>
        <v>1.8995403215536638E-2</v>
      </c>
      <c r="AG2261" s="13">
        <f t="shared" si="2710"/>
        <v>6.6995961254101661E-3</v>
      </c>
      <c r="AH2261" s="13">
        <f t="shared" si="2711"/>
        <v>2.2565727481926056E-3</v>
      </c>
      <c r="AI2261" s="13">
        <f t="shared" si="2712"/>
        <v>4.7018342228775699E-3</v>
      </c>
      <c r="AJ2261" s="13">
        <f t="shared" si="2713"/>
        <v>4.8984117789088455E-3</v>
      </c>
      <c r="AK2261" s="13">
        <f t="shared" si="2714"/>
        <v>3.4021386574348525E-3</v>
      </c>
      <c r="AL2261" s="13">
        <f t="shared" si="2715"/>
        <v>1.5628212860826731E-4</v>
      </c>
      <c r="AM2261" s="13">
        <f t="shared" si="2716"/>
        <v>1.4141118461169156E-2</v>
      </c>
      <c r="AN2261" s="13">
        <f t="shared" si="2717"/>
        <v>1.496253299439191E-2</v>
      </c>
      <c r="AO2261" s="13">
        <f t="shared" si="2718"/>
        <v>7.9158304989461487E-3</v>
      </c>
      <c r="AP2261" s="13">
        <f t="shared" si="2719"/>
        <v>2.7918790003239745E-3</v>
      </c>
      <c r="AQ2261" s="13">
        <f t="shared" si="2720"/>
        <v>7.3851268860744004E-4</v>
      </c>
      <c r="AR2261" s="13">
        <f t="shared" si="2721"/>
        <v>4.7753003826100422E-4</v>
      </c>
      <c r="AS2261" s="13">
        <f t="shared" si="2722"/>
        <v>9.9498989259086119E-4</v>
      </c>
      <c r="AT2261" s="13">
        <f t="shared" si="2723"/>
        <v>1.0365891221871841E-3</v>
      </c>
      <c r="AU2261" s="13">
        <f t="shared" si="2724"/>
        <v>7.1995170754204289E-4</v>
      </c>
      <c r="AV2261" s="13">
        <f t="shared" si="2725"/>
        <v>3.7502597468346655E-4</v>
      </c>
      <c r="AW2261" s="13">
        <f t="shared" si="2726"/>
        <v>9.5707539528668355E-6</v>
      </c>
      <c r="AX2261" s="13">
        <f t="shared" si="2727"/>
        <v>4.9107800596978491E-3</v>
      </c>
      <c r="AY2261" s="13">
        <f t="shared" si="2728"/>
        <v>5.1960323275133617E-3</v>
      </c>
      <c r="AZ2261" s="13">
        <f t="shared" si="2729"/>
        <v>2.7489270157036007E-3</v>
      </c>
      <c r="BA2261" s="13">
        <f t="shared" si="2730"/>
        <v>9.6953460658207383E-4</v>
      </c>
      <c r="BB2261" s="13">
        <f t="shared" si="2731"/>
        <v>2.5646298028023296E-4</v>
      </c>
      <c r="BC2261" s="13">
        <f t="shared" si="2732"/>
        <v>5.4272026853041537E-5</v>
      </c>
      <c r="BD2261" s="13">
        <f t="shared" si="2733"/>
        <v>8.4211384138549553E-5</v>
      </c>
      <c r="BE2261" s="13">
        <f t="shared" si="2734"/>
        <v>1.7546430453689336E-4</v>
      </c>
      <c r="BF2261" s="13">
        <f t="shared" si="2735"/>
        <v>1.828002382430971E-4</v>
      </c>
      <c r="BG2261" s="13">
        <f t="shared" si="2736"/>
        <v>1.2696191851263201E-4</v>
      </c>
      <c r="BH2261" s="13">
        <f t="shared" si="2737"/>
        <v>6.6135015361571542E-5</v>
      </c>
      <c r="BI2261" s="13">
        <f t="shared" si="2738"/>
        <v>2.7560013636310191E-5</v>
      </c>
      <c r="BJ2261" s="14">
        <f t="shared" si="2739"/>
        <v>0.60382949177805589</v>
      </c>
      <c r="BK2261" s="14">
        <f t="shared" si="2740"/>
        <v>0.21096009255348985</v>
      </c>
      <c r="BL2261" s="14">
        <f t="shared" si="2741"/>
        <v>0.17612245670074525</v>
      </c>
      <c r="BM2261" s="14">
        <f t="shared" si="2742"/>
        <v>0.60205357748101662</v>
      </c>
      <c r="BN2261" s="14">
        <f t="shared" si="2743"/>
        <v>0.39220276680487193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1.39130434782609</v>
      </c>
      <c r="F2262" s="10">
        <f>VLOOKUP(B2262,home!$B$2:$E$405,3,FALSE)</f>
        <v>1.44</v>
      </c>
      <c r="G2262" s="10">
        <f>VLOOKUP(C2262,away!$B$2:$E$405,4,FALSE)</f>
        <v>1.26</v>
      </c>
      <c r="H2262" s="10">
        <f>VLOOKUP(A2262,away!$A$2:$E$405,3,FALSE)</f>
        <v>1.1304347826087</v>
      </c>
      <c r="I2262" s="10">
        <f>VLOOKUP(C2262,away!$B$2:$E$405,3,FALSE)</f>
        <v>0.81</v>
      </c>
      <c r="J2262" s="10">
        <f>VLOOKUP(B2262,home!$B$2:$E$405,4,FALSE)</f>
        <v>1.44</v>
      </c>
      <c r="K2262" s="12">
        <f t="shared" si="2688"/>
        <v>2.5243826086956576</v>
      </c>
      <c r="L2262" s="12">
        <f t="shared" si="2689"/>
        <v>1.3185391304347878</v>
      </c>
      <c r="M2262" s="13">
        <f t="shared" si="2690"/>
        <v>2.143089430040741E-2</v>
      </c>
      <c r="N2262" s="13">
        <f t="shared" si="2691"/>
        <v>5.4099776860743347E-2</v>
      </c>
      <c r="O2262" s="13">
        <f t="shared" si="2692"/>
        <v>2.8257472735299032E-2</v>
      </c>
      <c r="P2262" s="13">
        <f t="shared" si="2693"/>
        <v>7.1332672738680589E-2</v>
      </c>
      <c r="Q2262" s="13">
        <f t="shared" si="2694"/>
        <v>6.8284267920788164E-2</v>
      </c>
      <c r="R2262" s="13">
        <f t="shared" si="2695"/>
        <v>1.8629291764342956E-2</v>
      </c>
      <c r="S2262" s="13">
        <f t="shared" si="2696"/>
        <v>5.9357651257080021E-2</v>
      </c>
      <c r="T2262" s="13">
        <f t="shared" si="2697"/>
        <v>9.0035479246652089E-2</v>
      </c>
      <c r="U2262" s="13">
        <f t="shared" si="2698"/>
        <v>4.70274601422246E-2</v>
      </c>
      <c r="V2262" s="13">
        <f t="shared" si="2699"/>
        <v>2.1952419884562684E-2</v>
      </c>
      <c r="W2262" s="13">
        <f t="shared" si="2700"/>
        <v>5.7458539462250803E-2</v>
      </c>
      <c r="X2262" s="13">
        <f t="shared" si="2701"/>
        <v>7.5761332658609112E-2</v>
      </c>
      <c r="Y2262" s="13">
        <f t="shared" si="2702"/>
        <v>4.9947140842131581E-2</v>
      </c>
      <c r="Z2262" s="13">
        <f t="shared" si="2703"/>
        <v>8.1878167211909061E-3</v>
      </c>
      <c r="AA2262" s="13">
        <f t="shared" si="2704"/>
        <v>2.0669182134161825E-2</v>
      </c>
      <c r="AB2262" s="13">
        <f t="shared" si="2705"/>
        <v>2.6088461957720563E-2</v>
      </c>
      <c r="AC2262" s="13">
        <f t="shared" si="2706"/>
        <v>4.5667855757011199E-3</v>
      </c>
      <c r="AD2262" s="13">
        <f t="shared" si="2707"/>
        <v>3.6261834434889763E-2</v>
      </c>
      <c r="AE2262" s="13">
        <f t="shared" si="2708"/>
        <v>4.7812647643749789E-2</v>
      </c>
      <c r="AF2262" s="13">
        <f t="shared" si="2709"/>
        <v>3.152142342398738E-2</v>
      </c>
      <c r="AG2262" s="13">
        <f t="shared" si="2710"/>
        <v>1.3854076743843693E-2</v>
      </c>
      <c r="AH2262" s="13">
        <f t="shared" si="2711"/>
        <v>2.6989891849296187E-3</v>
      </c>
      <c r="AI2262" s="13">
        <f t="shared" si="2712"/>
        <v>6.8132813594939962E-3</v>
      </c>
      <c r="AJ2262" s="13">
        <f t="shared" si="2713"/>
        <v>8.5996644860284795E-3</v>
      </c>
      <c r="AK2262" s="13">
        <f t="shared" si="2714"/>
        <v>7.2362811563826575E-3</v>
      </c>
      <c r="AL2262" s="13">
        <f t="shared" si="2715"/>
        <v>6.0802132915754609E-4</v>
      </c>
      <c r="AM2262" s="13">
        <f t="shared" si="2716"/>
        <v>1.8307748841367402E-2</v>
      </c>
      <c r="AN2262" s="13">
        <f t="shared" si="2717"/>
        <v>2.413948323751507E-2</v>
      </c>
      <c r="AO2262" s="13">
        <f t="shared" si="2718"/>
        <v>1.5914426618569129E-2</v>
      </c>
      <c r="AP2262" s="13">
        <f t="shared" si="2719"/>
        <v>6.9945980783387941E-3</v>
      </c>
      <c r="AQ2262" s="13">
        <f t="shared" si="2720"/>
        <v>2.3056628169884179E-3</v>
      </c>
      <c r="AR2262" s="13">
        <f t="shared" si="2721"/>
        <v>7.1174457058999891E-4</v>
      </c>
      <c r="AS2262" s="13">
        <f t="shared" si="2722"/>
        <v>1.7967156158309519E-3</v>
      </c>
      <c r="AT2262" s="13">
        <f t="shared" si="2723"/>
        <v>2.2677988266877826E-3</v>
      </c>
      <c r="AU2262" s="13">
        <f t="shared" si="2724"/>
        <v>1.9082639727036851E-3</v>
      </c>
      <c r="AV2262" s="13">
        <f t="shared" si="2725"/>
        <v>1.2042970963734168E-3</v>
      </c>
      <c r="AW2262" s="13">
        <f t="shared" si="2726"/>
        <v>5.621659227480085E-5</v>
      </c>
      <c r="AX2262" s="13">
        <f t="shared" si="2727"/>
        <v>7.7026271299193297E-3</v>
      </c>
      <c r="AY2262" s="13">
        <f t="shared" si="2728"/>
        <v>1.0156215277947238E-2</v>
      </c>
      <c r="AZ2262" s="13">
        <f t="shared" si="2729"/>
        <v>6.6956836305465299E-3</v>
      </c>
      <c r="BA2262" s="13">
        <f t="shared" si="2730"/>
        <v>2.9428402906290885E-3</v>
      </c>
      <c r="BB2262" s="13">
        <f t="shared" si="2731"/>
        <v>9.7006251945363424E-4</v>
      </c>
      <c r="BC2262" s="13">
        <f t="shared" si="2732"/>
        <v>2.5581307817355473E-4</v>
      </c>
      <c r="BD2262" s="13">
        <f t="shared" si="2733"/>
        <v>1.5641051119956968E-4</v>
      </c>
      <c r="BE2262" s="13">
        <f t="shared" si="2734"/>
        <v>3.9483997428939105E-4</v>
      </c>
      <c r="BF2262" s="13">
        <f t="shared" si="2735"/>
        <v>4.9836358215698986E-4</v>
      </c>
      <c r="BG2262" s="13">
        <f t="shared" si="2736"/>
        <v>4.1935345320145826E-4</v>
      </c>
      <c r="BH2262" s="13">
        <f t="shared" si="2737"/>
        <v>2.6465214103955735E-4</v>
      </c>
      <c r="BI2262" s="13">
        <f t="shared" si="2738"/>
        <v>1.3361665243886574E-4</v>
      </c>
      <c r="BJ2262" s="14">
        <f t="shared" si="2739"/>
        <v>0.62142168075709381</v>
      </c>
      <c r="BK2262" s="14">
        <f t="shared" si="2740"/>
        <v>0.18940466036353662</v>
      </c>
      <c r="BL2262" s="14">
        <f t="shared" si="2741"/>
        <v>0.1757761413170954</v>
      </c>
      <c r="BM2262" s="14">
        <f t="shared" si="2742"/>
        <v>0.72265592415298241</v>
      </c>
      <c r="BN2262" s="14">
        <f t="shared" si="2743"/>
        <v>0.2620343763202615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1.39130434782609</v>
      </c>
      <c r="F2263" s="10">
        <f>VLOOKUP(B2263,home!$B$2:$E$405,3,FALSE)</f>
        <v>0.63</v>
      </c>
      <c r="G2263" s="10">
        <f>VLOOKUP(C2263,away!$B$2:$E$405,4,FALSE)</f>
        <v>0.9</v>
      </c>
      <c r="H2263" s="10">
        <f>VLOOKUP(A2263,away!$A$2:$E$405,3,FALSE)</f>
        <v>1.1304347826087</v>
      </c>
      <c r="I2263" s="10">
        <f>VLOOKUP(C2263,away!$B$2:$E$405,3,FALSE)</f>
        <v>0.81</v>
      </c>
      <c r="J2263" s="10">
        <f>VLOOKUP(B2263,home!$B$2:$E$405,4,FALSE)</f>
        <v>0.63</v>
      </c>
      <c r="K2263" s="12">
        <f t="shared" si="2688"/>
        <v>0.78886956521739304</v>
      </c>
      <c r="L2263" s="12">
        <f t="shared" si="2689"/>
        <v>0.57686086956521965</v>
      </c>
      <c r="M2263" s="13">
        <f t="shared" si="2690"/>
        <v>0.25519420517020525</v>
      </c>
      <c r="N2263" s="13">
        <f t="shared" si="2691"/>
        <v>0.20131494167861802</v>
      </c>
      <c r="O2263" s="13">
        <f t="shared" si="2692"/>
        <v>0.14721155110248968</v>
      </c>
      <c r="P2263" s="13">
        <f t="shared" si="2693"/>
        <v>0.11613071231319906</v>
      </c>
      <c r="Q2263" s="13">
        <f t="shared" si="2694"/>
        <v>7.9405615256888093E-2</v>
      </c>
      <c r="R2263" s="13">
        <f t="shared" si="2695"/>
        <v>4.2460291689513471E-2</v>
      </c>
      <c r="S2263" s="13">
        <f t="shared" si="2696"/>
        <v>1.3211842264772528E-2</v>
      </c>
      <c r="T2263" s="13">
        <f t="shared" si="2697"/>
        <v>4.5805992265449735E-2</v>
      </c>
      <c r="U2263" s="13">
        <f t="shared" si="2698"/>
        <v>3.3495631844110182E-2</v>
      </c>
      <c r="V2263" s="13">
        <f t="shared" si="2699"/>
        <v>6.680318239960472E-4</v>
      </c>
      <c r="W2263" s="13">
        <f t="shared" si="2700"/>
        <v>2.0880224394506972E-2</v>
      </c>
      <c r="X2263" s="13">
        <f t="shared" si="2701"/>
        <v>1.2044984400932204E-2</v>
      </c>
      <c r="Y2263" s="13">
        <f t="shared" si="2702"/>
        <v>3.4741400877106284E-3</v>
      </c>
      <c r="Z2263" s="13">
        <f t="shared" si="2703"/>
        <v>8.1645602620018711E-3</v>
      </c>
      <c r="AA2263" s="13">
        <f t="shared" si="2704"/>
        <v>6.4407731040766209E-3</v>
      </c>
      <c r="AB2263" s="13">
        <f t="shared" si="2705"/>
        <v>2.5404649391384008E-3</v>
      </c>
      <c r="AC2263" s="13">
        <f t="shared" si="2706"/>
        <v>1.899999343558864E-5</v>
      </c>
      <c r="AD2263" s="13">
        <f t="shared" si="2707"/>
        <v>4.1179433849340792E-3</v>
      </c>
      <c r="AE2263" s="13">
        <f t="shared" si="2708"/>
        <v>2.375480401853417E-3</v>
      </c>
      <c r="AF2263" s="13">
        <f t="shared" si="2709"/>
        <v>6.8516084512414968E-4</v>
      </c>
      <c r="AG2263" s="13">
        <f t="shared" si="2710"/>
        <v>1.3174749363678592E-4</v>
      </c>
      <c r="AH2263" s="13">
        <f t="shared" si="2711"/>
        <v>1.177453833089009E-3</v>
      </c>
      <c r="AI2263" s="13">
        <f t="shared" si="2712"/>
        <v>9.2885749337247943E-4</v>
      </c>
      <c r="AJ2263" s="13">
        <f t="shared" si="2713"/>
        <v>3.6637370347283258E-4</v>
      </c>
      <c r="AK2263" s="13">
        <f t="shared" si="2714"/>
        <v>9.6340354721899873E-5</v>
      </c>
      <c r="AL2263" s="13">
        <f t="shared" si="2715"/>
        <v>3.4585154786714256E-7</v>
      </c>
      <c r="AM2263" s="13">
        <f t="shared" si="2716"/>
        <v>6.4970404153255753E-4</v>
      </c>
      <c r="AN2263" s="13">
        <f t="shared" si="2717"/>
        <v>3.7478883835850868E-4</v>
      </c>
      <c r="AO2263" s="13">
        <f t="shared" si="2718"/>
        <v>1.0810050759941392E-4</v>
      </c>
      <c r="AP2263" s="13">
        <f t="shared" si="2719"/>
        <v>2.0786317604746519E-5</v>
      </c>
      <c r="AQ2263" s="13">
        <f t="shared" si="2720"/>
        <v>2.9977033121332267E-6</v>
      </c>
      <c r="AR2263" s="13">
        <f t="shared" si="2721"/>
        <v>1.3584540840572539E-4</v>
      </c>
      <c r="AS2263" s="13">
        <f t="shared" si="2722"/>
        <v>1.0716430826580379E-4</v>
      </c>
      <c r="AT2263" s="13">
        <f t="shared" si="2723"/>
        <v>4.2269330634233647E-5</v>
      </c>
      <c r="AU2263" s="13">
        <f t="shared" si="2724"/>
        <v>1.1114996159819378E-5</v>
      </c>
      <c r="AV2263" s="13">
        <f t="shared" si="2725"/>
        <v>2.192070546997426E-6</v>
      </c>
      <c r="AW2263" s="13">
        <f t="shared" si="2726"/>
        <v>4.3718324008752668E-9</v>
      </c>
      <c r="AX2263" s="13">
        <f t="shared" si="2727"/>
        <v>8.542195746062857E-5</v>
      </c>
      <c r="AY2263" s="13">
        <f t="shared" si="2728"/>
        <v>4.9276584660701397E-5</v>
      </c>
      <c r="AZ2263" s="13">
        <f t="shared" si="2729"/>
        <v>1.4212866738288184E-5</v>
      </c>
      <c r="BA2263" s="13">
        <f t="shared" si="2730"/>
        <v>2.7329488885545034E-6</v>
      </c>
      <c r="BB2263" s="13">
        <f t="shared" si="2731"/>
        <v>3.9413281808221275E-7</v>
      </c>
      <c r="BC2263" s="13">
        <f t="shared" si="2732"/>
        <v>4.5471960032619172E-8</v>
      </c>
      <c r="BD2263" s="13">
        <f t="shared" si="2733"/>
        <v>1.3060650069894853E-5</v>
      </c>
      <c r="BE2263" s="13">
        <f t="shared" si="2734"/>
        <v>1.0303149342094468E-5</v>
      </c>
      <c r="BF2263" s="13">
        <f t="shared" si="2735"/>
        <v>4.0639204709339649E-6</v>
      </c>
      <c r="BG2263" s="13">
        <f t="shared" si="2736"/>
        <v>1.068634391661247E-6</v>
      </c>
      <c r="BH2263" s="13">
        <f t="shared" si="2737"/>
        <v>2.1075328698154026E-7</v>
      </c>
      <c r="BI2263" s="13">
        <f t="shared" si="2738"/>
        <v>3.3251370773852831E-8</v>
      </c>
      <c r="BJ2263" s="14">
        <f t="shared" si="2739"/>
        <v>0.37154469158058789</v>
      </c>
      <c r="BK2263" s="14">
        <f t="shared" si="2740"/>
        <v>0.38527341400181697</v>
      </c>
      <c r="BL2263" s="14">
        <f t="shared" si="2741"/>
        <v>0.2350450645369295</v>
      </c>
      <c r="BM2263" s="14">
        <f t="shared" si="2742"/>
        <v>0.15826114095759422</v>
      </c>
      <c r="BN2263" s="14">
        <f t="shared" si="2743"/>
        <v>0.84171731721091358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1.3537414965986401</v>
      </c>
      <c r="F2264" s="10">
        <f>VLOOKUP(B2264,home!$B$2:$E$405,3,FALSE)</f>
        <v>0.74</v>
      </c>
      <c r="G2264" s="10">
        <f>VLOOKUP(C2264,away!$B$2:$E$405,4,FALSE)</f>
        <v>0.46</v>
      </c>
      <c r="H2264" s="10">
        <f>VLOOKUP(A2264,away!$A$2:$E$405,3,FALSE)</f>
        <v>1.08843537414966</v>
      </c>
      <c r="I2264" s="10">
        <f>VLOOKUP(C2264,away!$B$2:$E$405,3,FALSE)</f>
        <v>0.65</v>
      </c>
      <c r="J2264" s="10">
        <f>VLOOKUP(B2264,home!$B$2:$E$405,4,FALSE)</f>
        <v>0.74</v>
      </c>
      <c r="K2264" s="12">
        <f t="shared" si="2688"/>
        <v>0.46081360544217714</v>
      </c>
      <c r="L2264" s="12">
        <f t="shared" si="2689"/>
        <v>0.52353741496598649</v>
      </c>
      <c r="M2264" s="13">
        <f t="shared" si="2690"/>
        <v>0.37368166003229081</v>
      </c>
      <c r="N2264" s="13">
        <f t="shared" si="2691"/>
        <v>0.17219759304709784</v>
      </c>
      <c r="O2264" s="13">
        <f t="shared" si="2692"/>
        <v>0.19563633031350411</v>
      </c>
      <c r="P2264" s="13">
        <f t="shared" si="2693"/>
        <v>9.0151882727242519E-2</v>
      </c>
      <c r="Q2264" s="13">
        <f t="shared" si="2694"/>
        <v>3.9675496850248952E-2</v>
      </c>
      <c r="R2264" s="13">
        <f t="shared" si="2695"/>
        <v>5.1211469322881897E-2</v>
      </c>
      <c r="S2264" s="13">
        <f t="shared" si="2696"/>
        <v>5.4373567320404352E-3</v>
      </c>
      <c r="T2264" s="13">
        <f t="shared" si="2697"/>
        <v>2.0771607058470476E-2</v>
      </c>
      <c r="U2264" s="13">
        <f t="shared" si="2698"/>
        <v>2.3598941818668655E-2</v>
      </c>
      <c r="V2264" s="13">
        <f t="shared" si="2699"/>
        <v>1.457532793527261E-4</v>
      </c>
      <c r="W2264" s="13">
        <f t="shared" si="2700"/>
        <v>6.0943362504243216E-3</v>
      </c>
      <c r="X2264" s="13">
        <f t="shared" si="2701"/>
        <v>3.1906130464806524E-3</v>
      </c>
      <c r="Y2264" s="13">
        <f t="shared" si="2702"/>
        <v>8.3520265325561568E-4</v>
      </c>
      <c r="Z2264" s="13">
        <f t="shared" si="2703"/>
        <v>8.9370400886371708E-3</v>
      </c>
      <c r="AA2264" s="13">
        <f t="shared" si="2704"/>
        <v>4.118309665226169E-3</v>
      </c>
      <c r="AB2264" s="13">
        <f t="shared" si="2705"/>
        <v>9.4888656258011815E-4</v>
      </c>
      <c r="AC2264" s="13">
        <f t="shared" si="2706"/>
        <v>2.1977149858957689E-6</v>
      </c>
      <c r="AD2264" s="13">
        <f t="shared" si="2707"/>
        <v>7.0208826508374751E-4</v>
      </c>
      <c r="AE2264" s="13">
        <f t="shared" si="2708"/>
        <v>3.6756947537989944E-4</v>
      </c>
      <c r="AF2264" s="13">
        <f t="shared" si="2709"/>
        <v>9.6218186480398173E-5</v>
      </c>
      <c r="AG2264" s="13">
        <f t="shared" si="2710"/>
        <v>1.6791273540887633E-5</v>
      </c>
      <c r="AH2264" s="13">
        <f t="shared" si="2711"/>
        <v>1.1697187163631235E-3</v>
      </c>
      <c r="AI2264" s="13">
        <f t="shared" si="2712"/>
        <v>5.3902229904048628E-4</v>
      </c>
      <c r="AJ2264" s="13">
        <f t="shared" si="2713"/>
        <v>1.2419440451728891E-4</v>
      </c>
      <c r="AK2264" s="13">
        <f t="shared" si="2714"/>
        <v>1.9076823773785373E-5</v>
      </c>
      <c r="AL2264" s="13">
        <f t="shared" si="2715"/>
        <v>2.1208227736866529E-8</v>
      </c>
      <c r="AM2264" s="13">
        <f t="shared" si="2716"/>
        <v>6.4706364954376968E-5</v>
      </c>
      <c r="AN2264" s="13">
        <f t="shared" si="2717"/>
        <v>3.3876203040060221E-5</v>
      </c>
      <c r="AO2264" s="13">
        <f t="shared" si="2718"/>
        <v>8.8677298842280079E-6</v>
      </c>
      <c r="AP2264" s="13">
        <f t="shared" si="2719"/>
        <v>1.5475294600684531E-6</v>
      </c>
      <c r="AQ2264" s="13">
        <f t="shared" si="2720"/>
        <v>2.0254739327698662E-7</v>
      </c>
      <c r="AR2264" s="13">
        <f t="shared" si="2721"/>
        <v>1.2247830260041635E-4</v>
      </c>
      <c r="AS2264" s="13">
        <f t="shared" si="2722"/>
        <v>5.6439668209735841E-5</v>
      </c>
      <c r="AT2264" s="13">
        <f t="shared" si="2723"/>
        <v>1.3004083498844298E-5</v>
      </c>
      <c r="AU2264" s="13">
        <f t="shared" si="2724"/>
        <v>1.9974862008578545E-6</v>
      </c>
      <c r="AV2264" s="13">
        <f t="shared" si="2725"/>
        <v>2.3011720450957613E-7</v>
      </c>
      <c r="AW2264" s="13">
        <f t="shared" si="2726"/>
        <v>1.4212644554350118E-10</v>
      </c>
      <c r="AX2264" s="13">
        <f t="shared" si="2727"/>
        <v>4.969595554947295E-6</v>
      </c>
      <c r="AY2264" s="13">
        <f t="shared" si="2728"/>
        <v>2.6017692102635638E-6</v>
      </c>
      <c r="AZ2264" s="13">
        <f t="shared" si="2729"/>
        <v>6.8106176333974103E-7</v>
      </c>
      <c r="BA2264" s="13">
        <f t="shared" si="2730"/>
        <v>1.1885377167035486E-7</v>
      </c>
      <c r="BB2264" s="13">
        <f t="shared" si="2731"/>
        <v>1.555609909481379E-8</v>
      </c>
      <c r="BC2264" s="13">
        <f t="shared" si="2732"/>
        <v>1.6288399814107074E-9</v>
      </c>
      <c r="BD2264" s="13">
        <f t="shared" si="2733"/>
        <v>1.0686995655473972E-5</v>
      </c>
      <c r="BE2264" s="13">
        <f t="shared" si="2734"/>
        <v>4.9247129993438436E-6</v>
      </c>
      <c r="BF2264" s="13">
        <f t="shared" si="2735"/>
        <v>1.1346873764977973E-6</v>
      </c>
      <c r="BG2264" s="13">
        <f t="shared" si="2736"/>
        <v>1.7429312700455836E-7</v>
      </c>
      <c r="BH2264" s="13">
        <f t="shared" si="2737"/>
        <v>2.0079161064690453E-8</v>
      </c>
      <c r="BI2264" s="13">
        <f t="shared" si="2738"/>
        <v>1.8505501208948391E-9</v>
      </c>
      <c r="BJ2264" s="14">
        <f t="shared" si="2739"/>
        <v>0.24406510494643416</v>
      </c>
      <c r="BK2264" s="14">
        <f t="shared" si="2740"/>
        <v>0.46942147346335034</v>
      </c>
      <c r="BL2264" s="14">
        <f t="shared" si="2741"/>
        <v>0.27757704220313945</v>
      </c>
      <c r="BM2264" s="14">
        <f t="shared" si="2742"/>
        <v>7.7443626781211222E-2</v>
      </c>
      <c r="BN2264" s="14">
        <f t="shared" si="2743"/>
        <v>0.92255443229326617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1.3537414965986401</v>
      </c>
      <c r="F2265" s="10">
        <f>VLOOKUP(B2265,home!$B$2:$E$405,3,FALSE)</f>
        <v>1.69</v>
      </c>
      <c r="G2265" s="10">
        <f>VLOOKUP(C2265,away!$B$2:$E$405,4,FALSE)</f>
        <v>0.98</v>
      </c>
      <c r="H2265" s="10">
        <f>VLOOKUP(A2265,away!$A$2:$E$405,3,FALSE)</f>
        <v>1.08843537414966</v>
      </c>
      <c r="I2265" s="10">
        <f>VLOOKUP(C2265,away!$B$2:$E$405,3,FALSE)</f>
        <v>0.86</v>
      </c>
      <c r="J2265" s="10">
        <f>VLOOKUP(B2265,home!$B$2:$E$405,4,FALSE)</f>
        <v>1.69</v>
      </c>
      <c r="K2265" s="12">
        <f t="shared" si="2688"/>
        <v>2.2420666666666675</v>
      </c>
      <c r="L2265" s="12">
        <f t="shared" si="2689"/>
        <v>1.5819319727891157</v>
      </c>
      <c r="M2265" s="13">
        <f t="shared" si="2690"/>
        <v>2.1840294594095179E-2</v>
      </c>
      <c r="N2265" s="13">
        <f t="shared" si="2691"/>
        <v>4.896739649960101E-2</v>
      </c>
      <c r="O2265" s="13">
        <f t="shared" si="2692"/>
        <v>3.4549860313532445E-2</v>
      </c>
      <c r="P2265" s="13">
        <f t="shared" si="2693"/>
        <v>7.7463090146960664E-2</v>
      </c>
      <c r="Q2265" s="13">
        <f t="shared" si="2694"/>
        <v>5.4894083722602759E-2</v>
      </c>
      <c r="R2265" s="13">
        <f t="shared" si="2695"/>
        <v>2.7327764342687383E-2</v>
      </c>
      <c r="S2265" s="13">
        <f t="shared" si="2696"/>
        <v>6.8686462873290208E-2</v>
      </c>
      <c r="T2265" s="13">
        <f t="shared" si="2697"/>
        <v>8.6838706157747858E-2</v>
      </c>
      <c r="U2265" s="13">
        <f t="shared" si="2698"/>
        <v>6.1270669507261309E-2</v>
      </c>
      <c r="V2265" s="13">
        <f t="shared" si="2699"/>
        <v>2.7068548521156449E-2</v>
      </c>
      <c r="W2265" s="13">
        <f t="shared" si="2700"/>
        <v>4.1025398437218974E-2</v>
      </c>
      <c r="X2265" s="13">
        <f t="shared" si="2701"/>
        <v>6.4899389484249323E-2</v>
      </c>
      <c r="Y2265" s="13">
        <f t="shared" si="2702"/>
        <v>5.1333209619813865E-2</v>
      </c>
      <c r="Z2265" s="13">
        <f t="shared" si="2703"/>
        <v>1.4410221386181166E-2</v>
      </c>
      <c r="AA2265" s="13">
        <f t="shared" si="2704"/>
        <v>3.2308677029243928E-2</v>
      </c>
      <c r="AB2265" s="13">
        <f t="shared" si="2705"/>
        <v>3.621910390568344E-2</v>
      </c>
      <c r="AC2265" s="13">
        <f t="shared" si="2706"/>
        <v>6.0004153252373712E-3</v>
      </c>
      <c r="AD2265" s="13">
        <f t="shared" si="2707"/>
        <v>2.2995419580701868E-2</v>
      </c>
      <c r="AE2265" s="13">
        <f t="shared" si="2708"/>
        <v>3.6377189462413161E-2</v>
      </c>
      <c r="AF2265" s="13">
        <f t="shared" si="2709"/>
        <v>2.877311954539935E-2</v>
      </c>
      <c r="AG2265" s="13">
        <f t="shared" si="2710"/>
        <v>1.517237258858355E-2</v>
      </c>
      <c r="AH2265" s="13">
        <f t="shared" si="2711"/>
        <v>5.6989974864423707E-3</v>
      </c>
      <c r="AI2265" s="13">
        <f t="shared" si="2712"/>
        <v>1.2777532297769562E-2</v>
      </c>
      <c r="AJ2265" s="13">
        <f t="shared" si="2713"/>
        <v>1.4324039623542947E-2</v>
      </c>
      <c r="AK2265" s="13">
        <f t="shared" si="2714"/>
        <v>1.0705150590652733E-2</v>
      </c>
      <c r="AL2265" s="13">
        <f t="shared" si="2715"/>
        <v>8.5129018980125717E-4</v>
      </c>
      <c r="AM2265" s="13">
        <f t="shared" si="2716"/>
        <v>1.031145274558113E-2</v>
      </c>
      <c r="AN2265" s="13">
        <f t="shared" si="2717"/>
        <v>1.6312016784138902E-2</v>
      </c>
      <c r="AO2265" s="13">
        <f t="shared" si="2718"/>
        <v>1.2902250445751011E-2</v>
      </c>
      <c r="AP2265" s="13">
        <f t="shared" si="2719"/>
        <v>6.8034941670220474E-3</v>
      </c>
      <c r="AQ2265" s="13">
        <f t="shared" si="2720"/>
        <v>2.6906662373741082E-3</v>
      </c>
      <c r="AR2265" s="13">
        <f t="shared" si="2721"/>
        <v>1.8030852673295967E-3</v>
      </c>
      <c r="AS2265" s="13">
        <f t="shared" si="2722"/>
        <v>4.0426373750374455E-3</v>
      </c>
      <c r="AT2265" s="13">
        <f t="shared" si="2723"/>
        <v>4.5319312519961474E-3</v>
      </c>
      <c r="AU2265" s="13">
        <f t="shared" si="2724"/>
        <v>3.3869639985751659E-3</v>
      </c>
      <c r="AV2265" s="13">
        <f t="shared" si="2725"/>
        <v>1.8984497706013577E-3</v>
      </c>
      <c r="AW2265" s="13">
        <f t="shared" si="2726"/>
        <v>8.38709290167151E-5</v>
      </c>
      <c r="AX2265" s="13">
        <f t="shared" si="2727"/>
        <v>3.8531607476293243E-3</v>
      </c>
      <c r="AY2265" s="13">
        <f t="shared" si="2728"/>
        <v>6.0954381829708406E-3</v>
      </c>
      <c r="AZ2265" s="13">
        <f t="shared" si="2729"/>
        <v>4.8212842749005835E-3</v>
      </c>
      <c r="BA2265" s="13">
        <f t="shared" si="2730"/>
        <v>2.5423145814568735E-3</v>
      </c>
      <c r="BB2265" s="13">
        <f t="shared" si="2731"/>
        <v>1.0054421803236519E-3</v>
      </c>
      <c r="BC2265" s="13">
        <f t="shared" si="2732"/>
        <v>3.1810822636895662E-4</v>
      </c>
      <c r="BD2265" s="13">
        <f t="shared" si="2733"/>
        <v>4.7539303900895021E-4</v>
      </c>
      <c r="BE2265" s="13">
        <f t="shared" si="2734"/>
        <v>1.0658628863273339E-3</v>
      </c>
      <c r="BF2265" s="13">
        <f t="shared" si="2735"/>
        <v>1.1948678243358197E-3</v>
      </c>
      <c r="BG2265" s="13">
        <f t="shared" si="2736"/>
        <v>8.9299110667195479E-4</v>
      </c>
      <c r="BH2265" s="13">
        <f t="shared" si="2737"/>
        <v>5.0053639847474213E-4</v>
      </c>
      <c r="BI2265" s="13">
        <f t="shared" si="2738"/>
        <v>2.2444719489472076E-4</v>
      </c>
      <c r="BJ2265" s="14">
        <f t="shared" si="2739"/>
        <v>0.5189319136718491</v>
      </c>
      <c r="BK2265" s="14">
        <f t="shared" si="2740"/>
        <v>0.20800553983351197</v>
      </c>
      <c r="BL2265" s="14">
        <f t="shared" si="2741"/>
        <v>0.25519896121006935</v>
      </c>
      <c r="BM2265" s="14">
        <f t="shared" si="2742"/>
        <v>0.725492579228178</v>
      </c>
      <c r="BN2265" s="14">
        <f t="shared" si="2743"/>
        <v>0.26504248961947946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1.3537414965986401</v>
      </c>
      <c r="F2266" s="10">
        <f>VLOOKUP(B2266,home!$B$2:$E$405,3,FALSE)</f>
        <v>1.39</v>
      </c>
      <c r="G2266" s="10">
        <f>VLOOKUP(C2266,away!$B$2:$E$405,4,FALSE)</f>
        <v>1.27</v>
      </c>
      <c r="H2266" s="10">
        <f>VLOOKUP(A2266,away!$A$2:$E$405,3,FALSE)</f>
        <v>1.08843537414966</v>
      </c>
      <c r="I2266" s="10">
        <f>VLOOKUP(C2266,away!$B$2:$E$405,3,FALSE)</f>
        <v>0.84</v>
      </c>
      <c r="J2266" s="10">
        <f>VLOOKUP(B2266,home!$B$2:$E$405,4,FALSE)</f>
        <v>1.39</v>
      </c>
      <c r="K2266" s="12">
        <f t="shared" si="2688"/>
        <v>2.3897598639455793</v>
      </c>
      <c r="L2266" s="12">
        <f t="shared" si="2689"/>
        <v>1.2708571428571429</v>
      </c>
      <c r="M2266" s="13">
        <f t="shared" si="2690"/>
        <v>2.5716640488099681E-2</v>
      </c>
      <c r="N2266" s="13">
        <f t="shared" si="2691"/>
        <v>6.1456595273978454E-2</v>
      </c>
      <c r="O2266" s="13">
        <f t="shared" si="2692"/>
        <v>3.2682176254590682E-2</v>
      </c>
      <c r="P2266" s="13">
        <f t="shared" si="2693"/>
        <v>7.8102553079616055E-2</v>
      </c>
      <c r="Q2266" s="13">
        <f t="shared" si="2694"/>
        <v>7.3433252380250655E-2</v>
      </c>
      <c r="R2266" s="13">
        <f t="shared" si="2695"/>
        <v>2.0767188568631342E-2</v>
      </c>
      <c r="S2266" s="13">
        <f t="shared" si="2696"/>
        <v>5.9300210697981845E-2</v>
      </c>
      <c r="T2266" s="13">
        <f t="shared" si="2697"/>
        <v>9.3323173310672844E-2</v>
      </c>
      <c r="U2266" s="13">
        <f t="shared" si="2698"/>
        <v>4.962859372830461E-2</v>
      </c>
      <c r="V2266" s="13">
        <f t="shared" si="2699"/>
        <v>2.0010812565828977E-2</v>
      </c>
      <c r="W2266" s="13">
        <f t="shared" si="2700"/>
        <v>5.8495946405769737E-2</v>
      </c>
      <c r="X2266" s="13">
        <f t="shared" si="2701"/>
        <v>7.4339991317961082E-2</v>
      </c>
      <c r="Y2266" s="13">
        <f t="shared" si="2702"/>
        <v>4.723775448318443E-2</v>
      </c>
      <c r="Z2266" s="13">
        <f t="shared" si="2703"/>
        <v>8.7973766431687778E-3</v>
      </c>
      <c r="AA2266" s="13">
        <f t="shared" si="2704"/>
        <v>2.1023617609857031E-2</v>
      </c>
      <c r="AB2266" s="13">
        <f t="shared" si="2705"/>
        <v>2.5120698779487916E-2</v>
      </c>
      <c r="AC2266" s="13">
        <f t="shared" si="2706"/>
        <v>3.7983566304863295E-3</v>
      </c>
      <c r="AD2266" s="13">
        <f t="shared" si="2707"/>
        <v>3.4947816231005041E-2</v>
      </c>
      <c r="AE2266" s="13">
        <f t="shared" si="2708"/>
        <v>4.4413681884431552E-2</v>
      </c>
      <c r="AF2266" s="13">
        <f t="shared" si="2709"/>
        <v>2.8221722431707369E-2</v>
      </c>
      <c r="AG2266" s="13">
        <f t="shared" si="2710"/>
        <v>1.1955259178688983E-2</v>
      </c>
      <c r="AH2266" s="13">
        <f t="shared" si="2711"/>
        <v>2.7950522363439094E-3</v>
      </c>
      <c r="AI2266" s="13">
        <f t="shared" si="2712"/>
        <v>6.6795036520460064E-3</v>
      </c>
      <c r="AJ2266" s="13">
        <f t="shared" si="2713"/>
        <v>7.9812048693687337E-3</v>
      </c>
      <c r="AK2266" s="13">
        <f t="shared" si="2714"/>
        <v>6.3577210209148074E-3</v>
      </c>
      <c r="AL2266" s="13">
        <f t="shared" si="2715"/>
        <v>4.6143095632596284E-4</v>
      </c>
      <c r="AM2266" s="13">
        <f t="shared" si="2716"/>
        <v>1.6703377712280348E-2</v>
      </c>
      <c r="AN2266" s="13">
        <f t="shared" si="2717"/>
        <v>2.1227606875492286E-2</v>
      </c>
      <c r="AO2266" s="13">
        <f t="shared" si="2718"/>
        <v>1.3488627911741387E-2</v>
      </c>
      <c r="AP2266" s="13">
        <f t="shared" si="2719"/>
        <v>5.7140397096595869E-3</v>
      </c>
      <c r="AQ2266" s="13">
        <f t="shared" si="2720"/>
        <v>1.8154320448975606E-3</v>
      </c>
      <c r="AR2266" s="13">
        <f t="shared" si="2721"/>
        <v>7.1042241984329766E-4</v>
      </c>
      <c r="AS2266" s="13">
        <f t="shared" si="2722"/>
        <v>1.6977389853886078E-3</v>
      </c>
      <c r="AT2266" s="13">
        <f t="shared" si="2723"/>
        <v>2.0285942433686931E-3</v>
      </c>
      <c r="AU2266" s="13">
        <f t="shared" si="2724"/>
        <v>1.6159510343445179E-3</v>
      </c>
      <c r="AV2266" s="13">
        <f t="shared" si="2725"/>
        <v>9.6543373099446821E-4</v>
      </c>
      <c r="AW2266" s="13">
        <f t="shared" si="2726"/>
        <v>3.8927384365197143E-5</v>
      </c>
      <c r="AX2266" s="13">
        <f t="shared" si="2727"/>
        <v>6.6528436081884504E-3</v>
      </c>
      <c r="AY2266" s="13">
        <f t="shared" si="2728"/>
        <v>8.4548138197777806E-3</v>
      </c>
      <c r="AZ2266" s="13">
        <f t="shared" si="2729"/>
        <v>5.3724302671959391E-3</v>
      </c>
      <c r="BA2266" s="13">
        <f t="shared" si="2730"/>
        <v>2.2758637931892885E-3</v>
      </c>
      <c r="BB2266" s="13">
        <f t="shared" si="2731"/>
        <v>7.230744394361398E-4</v>
      </c>
      <c r="BC2266" s="13">
        <f t="shared" si="2732"/>
        <v>1.8378486323496855E-4</v>
      </c>
      <c r="BD2266" s="13">
        <f t="shared" si="2733"/>
        <v>1.5047423445061845E-4</v>
      </c>
      <c r="BE2266" s="13">
        <f t="shared" si="2734"/>
        <v>3.5959728604802508E-4</v>
      </c>
      <c r="BF2266" s="13">
        <f t="shared" si="2735"/>
        <v>4.2967558069066409E-4</v>
      </c>
      <c r="BG2266" s="13">
        <f t="shared" si="2736"/>
        <v>3.4227381908401977E-4</v>
      </c>
      <c r="BH2266" s="13">
        <f t="shared" si="2737"/>
        <v>2.0448805883159019E-4</v>
      </c>
      <c r="BI2266" s="13">
        <f t="shared" si="2738"/>
        <v>9.7735471130375352E-5</v>
      </c>
      <c r="BJ2266" s="14">
        <f t="shared" si="2739"/>
        <v>0.61043708794274387</v>
      </c>
      <c r="BK2266" s="14">
        <f t="shared" si="2740"/>
        <v>0.19584481823811667</v>
      </c>
      <c r="BL2266" s="14">
        <f t="shared" si="2741"/>
        <v>0.18163814158371991</v>
      </c>
      <c r="BM2266" s="14">
        <f t="shared" si="2742"/>
        <v>0.6961431319271697</v>
      </c>
      <c r="BN2266" s="14">
        <f t="shared" si="2743"/>
        <v>0.29215840604516691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1.3537414965986401</v>
      </c>
      <c r="F2267" s="10">
        <f>VLOOKUP(B2267,home!$B$2:$E$405,3,FALSE)</f>
        <v>1.69</v>
      </c>
      <c r="G2267" s="10">
        <f>VLOOKUP(C2267,away!$B$2:$E$405,4,FALSE)</f>
        <v>0.84</v>
      </c>
      <c r="H2267" s="10">
        <f>VLOOKUP(A2267,away!$A$2:$E$405,3,FALSE)</f>
        <v>1.08843537414966</v>
      </c>
      <c r="I2267" s="10">
        <f>VLOOKUP(C2267,away!$B$2:$E$405,3,FALSE)</f>
        <v>1.06</v>
      </c>
      <c r="J2267" s="10">
        <f>VLOOKUP(B2267,home!$B$2:$E$405,4,FALSE)</f>
        <v>1.69</v>
      </c>
      <c r="K2267" s="12">
        <f t="shared" si="2688"/>
        <v>1.9217714285714294</v>
      </c>
      <c r="L2267" s="12">
        <f t="shared" si="2689"/>
        <v>1.949823129251701</v>
      </c>
      <c r="M2267" s="13">
        <f t="shared" si="2690"/>
        <v>2.0825136052378963E-2</v>
      </c>
      <c r="N2267" s="13">
        <f t="shared" si="2691"/>
        <v>4.0021151461574693E-2</v>
      </c>
      <c r="O2267" s="13">
        <f t="shared" si="2692"/>
        <v>4.060533194474196E-2</v>
      </c>
      <c r="P2267" s="13">
        <f t="shared" si="2693"/>
        <v>7.8034166779063843E-2</v>
      </c>
      <c r="Q2267" s="13">
        <f t="shared" si="2694"/>
        <v>3.8455752708691976E-2</v>
      </c>
      <c r="R2267" s="13">
        <f t="shared" si="2695"/>
        <v>3.9586607698400417E-2</v>
      </c>
      <c r="S2267" s="13">
        <f t="shared" si="2696"/>
        <v>7.310073712828323E-2</v>
      </c>
      <c r="T2267" s="13">
        <f t="shared" si="2697"/>
        <v>7.4981916084191358E-2</v>
      </c>
      <c r="U2267" s="13">
        <f t="shared" si="2698"/>
        <v>7.6076411628851703E-2</v>
      </c>
      <c r="V2267" s="13">
        <f t="shared" si="2699"/>
        <v>3.0435202591465982E-2</v>
      </c>
      <c r="W2267" s="13">
        <f t="shared" si="2700"/>
        <v>2.4634388939924208E-2</v>
      </c>
      <c r="X2267" s="13">
        <f t="shared" si="2701"/>
        <v>4.8032701330046508E-2</v>
      </c>
      <c r="Y2267" s="13">
        <f t="shared" si="2702"/>
        <v>4.6827636006881813E-2</v>
      </c>
      <c r="Z2267" s="13">
        <f t="shared" si="2703"/>
        <v>2.5728961099651528E-2</v>
      </c>
      <c r="AA2267" s="13">
        <f t="shared" si="2704"/>
        <v>4.944518232813605E-2</v>
      </c>
      <c r="AB2267" s="13">
        <f t="shared" si="2705"/>
        <v>4.7511169339358415E-2</v>
      </c>
      <c r="AC2267" s="13">
        <f t="shared" si="2706"/>
        <v>7.1277615816156504E-3</v>
      </c>
      <c r="AD2267" s="13">
        <f t="shared" si="2707"/>
        <v>1.1835416206265586E-2</v>
      </c>
      <c r="AE2267" s="13">
        <f t="shared" si="2708"/>
        <v>2.3076968263297061E-2</v>
      </c>
      <c r="AF2267" s="13">
        <f t="shared" si="2709"/>
        <v>2.2498003236392033E-2</v>
      </c>
      <c r="AG2267" s="13">
        <f t="shared" si="2710"/>
        <v>1.4622375690765606E-2</v>
      </c>
      <c r="AH2267" s="13">
        <f t="shared" si="2711"/>
        <v>1.2541730860929459E-2</v>
      </c>
      <c r="AI2267" s="13">
        <f t="shared" si="2712"/>
        <v>2.4102340033366788E-2</v>
      </c>
      <c r="AJ2267" s="13">
        <f t="shared" si="2713"/>
        <v>2.3159594218918826E-2</v>
      </c>
      <c r="AK2267" s="13">
        <f t="shared" si="2714"/>
        <v>1.4835815489075423E-2</v>
      </c>
      <c r="AL2267" s="13">
        <f t="shared" si="2715"/>
        <v>1.068341516948046E-3</v>
      </c>
      <c r="AM2267" s="13">
        <f t="shared" si="2716"/>
        <v>4.5489929420904941E-3</v>
      </c>
      <c r="AN2267" s="13">
        <f t="shared" si="2717"/>
        <v>8.8697316532907883E-3</v>
      </c>
      <c r="AO2267" s="13">
        <f t="shared" si="2718"/>
        <v>8.6472039639211556E-3</v>
      </c>
      <c r="AP2267" s="13">
        <f t="shared" si="2719"/>
        <v>5.620172764070154E-3</v>
      </c>
      <c r="AQ2267" s="13">
        <f t="shared" si="2720"/>
        <v>2.7395857114436129E-3</v>
      </c>
      <c r="AR2267" s="13">
        <f t="shared" si="2721"/>
        <v>4.8908313826980191E-3</v>
      </c>
      <c r="AS2267" s="13">
        <f t="shared" si="2722"/>
        <v>9.3990600132295501E-3</v>
      </c>
      <c r="AT2267" s="13">
        <f t="shared" si="2723"/>
        <v>9.0314224944263756E-3</v>
      </c>
      <c r="AU2267" s="13">
        <f t="shared" si="2724"/>
        <v>5.7854432363819751E-3</v>
      </c>
      <c r="AV2267" s="13">
        <f t="shared" si="2725"/>
        <v>2.7795748783251747E-3</v>
      </c>
      <c r="AW2267" s="13">
        <f t="shared" si="2726"/>
        <v>1.1119994059747818E-4</v>
      </c>
      <c r="AX2267" s="13">
        <f t="shared" si="2727"/>
        <v>1.4570207774804323E-3</v>
      </c>
      <c r="AY2267" s="13">
        <f t="shared" si="2728"/>
        <v>2.8409328117316428E-3</v>
      </c>
      <c r="AZ2267" s="13">
        <f t="shared" si="2729"/>
        <v>2.7696582524822126E-3</v>
      </c>
      <c r="BA2267" s="13">
        <f t="shared" si="2730"/>
        <v>1.8001145736042223E-3</v>
      </c>
      <c r="BB2267" s="13">
        <f t="shared" si="2731"/>
        <v>8.7747625772914421E-4</v>
      </c>
      <c r="BC2267" s="13">
        <f t="shared" si="2732"/>
        <v>3.421847005379022E-4</v>
      </c>
      <c r="BD2267" s="13">
        <f t="shared" si="2733"/>
        <v>1.5893760252091134E-3</v>
      </c>
      <c r="BE2267" s="13">
        <f t="shared" si="2734"/>
        <v>3.0544174345032977E-3</v>
      </c>
      <c r="BF2267" s="13">
        <f t="shared" si="2735"/>
        <v>2.9349460782794419E-3</v>
      </c>
      <c r="BG2267" s="13">
        <f t="shared" si="2736"/>
        <v>1.8800985058783999E-3</v>
      </c>
      <c r="BH2267" s="13">
        <f t="shared" si="2737"/>
        <v>9.0327989787423524E-4</v>
      </c>
      <c r="BI2267" s="13">
        <f t="shared" si="2738"/>
        <v>3.4717949994752493E-4</v>
      </c>
      <c r="BJ2267" s="14">
        <f t="shared" si="2739"/>
        <v>0.38549938433641279</v>
      </c>
      <c r="BK2267" s="14">
        <f t="shared" si="2740"/>
        <v>0.21343227846148735</v>
      </c>
      <c r="BL2267" s="14">
        <f t="shared" si="2741"/>
        <v>0.37045981298853214</v>
      </c>
      <c r="BM2267" s="14">
        <f t="shared" si="2742"/>
        <v>0.73486255737009754</v>
      </c>
      <c r="BN2267" s="14">
        <f t="shared" si="2743"/>
        <v>0.25752814664485185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1.6666666666666701</v>
      </c>
      <c r="F2268" s="10">
        <f>VLOOKUP(B2268,home!$B$2:$E$405,3,FALSE)</f>
        <v>1.29</v>
      </c>
      <c r="G2268" s="10">
        <f>VLOOKUP(C2268,away!$B$2:$E$405,4,FALSE)</f>
        <v>1.29</v>
      </c>
      <c r="H2268" s="10">
        <f>VLOOKUP(A2268,away!$A$2:$E$405,3,FALSE)</f>
        <v>1.38</v>
      </c>
      <c r="I2268" s="10">
        <f>VLOOKUP(C2268,away!$B$2:$E$405,3,FALSE)</f>
        <v>0.6</v>
      </c>
      <c r="J2268" s="10">
        <f>VLOOKUP(B2268,home!$B$2:$E$405,4,FALSE)</f>
        <v>1.29</v>
      </c>
      <c r="K2268" s="12">
        <f t="shared" si="2688"/>
        <v>2.7735000000000056</v>
      </c>
      <c r="L2268" s="12">
        <f t="shared" si="2689"/>
        <v>1.06812</v>
      </c>
      <c r="M2268" s="13">
        <f t="shared" si="2690"/>
        <v>2.1458809899590495E-2</v>
      </c>
      <c r="N2268" s="13">
        <f t="shared" si="2691"/>
        <v>5.951600925651436E-2</v>
      </c>
      <c r="O2268" s="13">
        <f t="shared" si="2692"/>
        <v>2.2920584029950598E-2</v>
      </c>
      <c r="P2268" s="13">
        <f t="shared" si="2693"/>
        <v>6.3570239807068121E-2</v>
      </c>
      <c r="Q2268" s="13">
        <f t="shared" si="2694"/>
        <v>8.2533825836471467E-2</v>
      </c>
      <c r="R2268" s="13">
        <f t="shared" si="2695"/>
        <v>1.2240967107035417E-2</v>
      </c>
      <c r="S2268" s="13">
        <f t="shared" si="2696"/>
        <v>4.7080609409812464E-2</v>
      </c>
      <c r="T2268" s="13">
        <f t="shared" si="2697"/>
        <v>8.81560300524519E-2</v>
      </c>
      <c r="U2268" s="13">
        <f t="shared" si="2698"/>
        <v>3.3950322271362798E-2</v>
      </c>
      <c r="V2268" s="13">
        <f t="shared" si="2699"/>
        <v>1.5497005371112304E-2</v>
      </c>
      <c r="W2268" s="13">
        <f t="shared" si="2700"/>
        <v>7.6302521985818023E-2</v>
      </c>
      <c r="X2268" s="13">
        <f t="shared" si="2701"/>
        <v>8.1500249783491949E-2</v>
      </c>
      <c r="Y2268" s="13">
        <f t="shared" si="2702"/>
        <v>4.3526023399371706E-2</v>
      </c>
      <c r="Z2268" s="13">
        <f t="shared" si="2703"/>
        <v>4.3582739287888897E-3</v>
      </c>
      <c r="AA2268" s="13">
        <f t="shared" si="2704"/>
        <v>1.2087672741496009E-2</v>
      </c>
      <c r="AB2268" s="13">
        <f t="shared" si="2705"/>
        <v>1.6762580174269629E-2</v>
      </c>
      <c r="AC2268" s="13">
        <f t="shared" si="2706"/>
        <v>2.8693003955680449E-3</v>
      </c>
      <c r="AD2268" s="13">
        <f t="shared" si="2707"/>
        <v>5.2906261181916686E-2</v>
      </c>
      <c r="AE2268" s="13">
        <f t="shared" si="2708"/>
        <v>5.6510235693628855E-2</v>
      </c>
      <c r="AF2268" s="13">
        <f t="shared" si="2709"/>
        <v>3.0179856474539423E-2</v>
      </c>
      <c r="AG2268" s="13">
        <f t="shared" si="2710"/>
        <v>1.0745236099195017E-2</v>
      </c>
      <c r="AH2268" s="13">
        <f t="shared" si="2711"/>
        <v>1.1637898872044971E-3</v>
      </c>
      <c r="AI2268" s="13">
        <f t="shared" si="2712"/>
        <v>3.2277712521616791E-3</v>
      </c>
      <c r="AJ2268" s="13">
        <f t="shared" si="2713"/>
        <v>4.4761117839352185E-3</v>
      </c>
      <c r="AK2268" s="13">
        <f t="shared" si="2714"/>
        <v>4.1381653442481179E-3</v>
      </c>
      <c r="AL2268" s="13">
        <f t="shared" si="2715"/>
        <v>3.4000415694675944E-4</v>
      </c>
      <c r="AM2268" s="13">
        <f t="shared" si="2716"/>
        <v>2.9347103077609241E-2</v>
      </c>
      <c r="AN2268" s="13">
        <f t="shared" si="2717"/>
        <v>3.134622773925598E-2</v>
      </c>
      <c r="AO2268" s="13">
        <f t="shared" si="2718"/>
        <v>1.6740766386427047E-2</v>
      </c>
      <c r="AP2268" s="13">
        <f t="shared" si="2719"/>
        <v>5.9603824642234862E-3</v>
      </c>
      <c r="AQ2268" s="13">
        <f t="shared" si="2720"/>
        <v>1.5916009294215973E-3</v>
      </c>
      <c r="AR2268" s="13">
        <f t="shared" si="2721"/>
        <v>2.4861345086417359E-4</v>
      </c>
      <c r="AS2268" s="13">
        <f t="shared" si="2722"/>
        <v>6.8952940597178682E-4</v>
      </c>
      <c r="AT2268" s="13">
        <f t="shared" si="2723"/>
        <v>9.5620490373137749E-4</v>
      </c>
      <c r="AU2268" s="13">
        <f t="shared" si="2724"/>
        <v>8.8401143349966019E-4</v>
      </c>
      <c r="AV2268" s="13">
        <f t="shared" si="2725"/>
        <v>6.1295142770282827E-4</v>
      </c>
      <c r="AW2268" s="13">
        <f t="shared" si="2726"/>
        <v>2.7978855374088863E-5</v>
      </c>
      <c r="AX2268" s="13">
        <f t="shared" si="2727"/>
        <v>1.3565698397624903E-2</v>
      </c>
      <c r="AY2268" s="13">
        <f t="shared" si="2728"/>
        <v>1.448979377247111E-2</v>
      </c>
      <c r="AZ2268" s="13">
        <f t="shared" si="2729"/>
        <v>7.7384192621259215E-3</v>
      </c>
      <c r="BA2268" s="13">
        <f t="shared" si="2730"/>
        <v>2.755186794087313E-3</v>
      </c>
      <c r="BB2268" s="13">
        <f t="shared" si="2731"/>
        <v>7.3571752962513508E-4</v>
      </c>
      <c r="BC2268" s="13">
        <f t="shared" si="2732"/>
        <v>1.5716692154863992E-4</v>
      </c>
      <c r="BD2268" s="13">
        <f t="shared" si="2733"/>
        <v>4.4258166522840156E-5</v>
      </c>
      <c r="BE2268" s="13">
        <f t="shared" si="2734"/>
        <v>1.2275002485109742E-4</v>
      </c>
      <c r="BF2268" s="13">
        <f t="shared" si="2735"/>
        <v>1.7022359696225974E-4</v>
      </c>
      <c r="BG2268" s="13">
        <f t="shared" si="2736"/>
        <v>1.5737171539160943E-4</v>
      </c>
      <c r="BH2268" s="13">
        <f t="shared" si="2737"/>
        <v>1.0911761315965743E-4</v>
      </c>
      <c r="BI2268" s="13">
        <f t="shared" si="2738"/>
        <v>6.0527540019662083E-5</v>
      </c>
      <c r="BJ2268" s="14">
        <f t="shared" si="2739"/>
        <v>0.70630431303781971</v>
      </c>
      <c r="BK2268" s="14">
        <f t="shared" si="2740"/>
        <v>0.16530576281256931</v>
      </c>
      <c r="BL2268" s="14">
        <f t="shared" si="2741"/>
        <v>0.11502352387034093</v>
      </c>
      <c r="BM2268" s="14">
        <f t="shared" si="2742"/>
        <v>0.71428962279579145</v>
      </c>
      <c r="BN2268" s="14">
        <f t="shared" si="2743"/>
        <v>0.26224043593663043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1.38</v>
      </c>
      <c r="F2269" s="10">
        <f>VLOOKUP(B2269,home!$B$2:$E$405,3,FALSE)</f>
        <v>0.62</v>
      </c>
      <c r="G2269" s="10">
        <f>VLOOKUP(C2269,away!$B$2:$E$405,4,FALSE)</f>
        <v>0.41</v>
      </c>
      <c r="H2269" s="10">
        <f>VLOOKUP(A2269,away!$A$2:$E$405,3,FALSE)</f>
        <v>1.17333333333333</v>
      </c>
      <c r="I2269" s="10">
        <f>VLOOKUP(C2269,away!$B$2:$E$405,3,FALSE)</f>
        <v>1.1399999999999999</v>
      </c>
      <c r="J2269" s="10">
        <f>VLOOKUP(B2269,home!$B$2:$E$405,4,FALSE)</f>
        <v>0.62</v>
      </c>
      <c r="K2269" s="12">
        <f t="shared" si="2688"/>
        <v>0.35079599999999994</v>
      </c>
      <c r="L2269" s="12">
        <f t="shared" si="2689"/>
        <v>0.82931199999999761</v>
      </c>
      <c r="M2269" s="13">
        <f t="shared" si="2690"/>
        <v>0.30724555428934813</v>
      </c>
      <c r="N2269" s="13">
        <f t="shared" si="2691"/>
        <v>0.10778051146248616</v>
      </c>
      <c r="O2269" s="13">
        <f t="shared" si="2692"/>
        <v>0.25480242511880713</v>
      </c>
      <c r="P2269" s="13">
        <f t="shared" si="2693"/>
        <v>8.9383671521977057E-2</v>
      </c>
      <c r="Q2269" s="13">
        <f t="shared" si="2694"/>
        <v>1.8904486149497142E-2</v>
      </c>
      <c r="R2269" s="13">
        <f t="shared" si="2695"/>
        <v>0.10565535439006377</v>
      </c>
      <c r="S2269" s="13">
        <f t="shared" si="2696"/>
        <v>6.5008595105859879E-3</v>
      </c>
      <c r="T2269" s="13">
        <f t="shared" si="2697"/>
        <v>1.5677717217611725E-2</v>
      </c>
      <c r="U2269" s="13">
        <f t="shared" si="2698"/>
        <v>3.7063475698616802E-2</v>
      </c>
      <c r="V2269" s="13">
        <f t="shared" si="2699"/>
        <v>2.1013618983709112E-4</v>
      </c>
      <c r="W2269" s="13">
        <f t="shared" si="2700"/>
        <v>2.2105393744329994E-3</v>
      </c>
      <c r="X2269" s="13">
        <f t="shared" si="2701"/>
        <v>1.8332268296897742E-3</v>
      </c>
      <c r="Y2269" s="13">
        <f t="shared" si="2702"/>
        <v>7.6015850429184064E-4</v>
      </c>
      <c r="Z2269" s="13">
        <f t="shared" si="2703"/>
        <v>2.9207084419977446E-2</v>
      </c>
      <c r="AA2269" s="13">
        <f t="shared" si="2704"/>
        <v>1.0245728386190407E-2</v>
      </c>
      <c r="AB2269" s="13">
        <f t="shared" si="2705"/>
        <v>1.7970802674810245E-3</v>
      </c>
      <c r="AC2269" s="13">
        <f t="shared" si="2706"/>
        <v>3.8207925031499667E-6</v>
      </c>
      <c r="AD2269" s="13">
        <f t="shared" si="2707"/>
        <v>1.9386209259839956E-4</v>
      </c>
      <c r="AE2269" s="13">
        <f t="shared" si="2708"/>
        <v>1.6077215973696346E-4</v>
      </c>
      <c r="AF2269" s="13">
        <f t="shared" si="2709"/>
        <v>6.666514066789011E-5</v>
      </c>
      <c r="AG2269" s="13">
        <f t="shared" si="2710"/>
        <v>1.842873371252305E-5</v>
      </c>
      <c r="AH2269" s="13">
        <f t="shared" si="2711"/>
        <v>6.0554463986250643E-3</v>
      </c>
      <c r="AI2269" s="13">
        <f t="shared" si="2712"/>
        <v>2.1242263748520781E-3</v>
      </c>
      <c r="AJ2269" s="13">
        <f t="shared" si="2713"/>
        <v>3.7258505769630464E-4</v>
      </c>
      <c r="AK2269" s="13">
        <f t="shared" si="2714"/>
        <v>4.3567115966544288E-5</v>
      </c>
      <c r="AL2269" s="13">
        <f t="shared" si="2715"/>
        <v>4.4461696162876508E-8</v>
      </c>
      <c r="AM2269" s="13">
        <f t="shared" si="2716"/>
        <v>1.3601209327029642E-5</v>
      </c>
      <c r="AN2269" s="13">
        <f t="shared" si="2717"/>
        <v>1.1279646109417574E-5</v>
      </c>
      <c r="AO2269" s="13">
        <f t="shared" si="2718"/>
        <v>4.6771729371466386E-6</v>
      </c>
      <c r="AP2269" s="13">
        <f t="shared" si="2719"/>
        <v>1.2929452142836479E-6</v>
      </c>
      <c r="AQ2269" s="13">
        <f t="shared" si="2720"/>
        <v>2.6806374538699931E-7</v>
      </c>
      <c r="AR2269" s="13">
        <f t="shared" si="2721"/>
        <v>1.0043708727473072E-3</v>
      </c>
      <c r="AS2269" s="13">
        <f t="shared" si="2722"/>
        <v>3.5232928467626435E-4</v>
      </c>
      <c r="AT2269" s="13">
        <f t="shared" si="2723"/>
        <v>6.1797851873647393E-5</v>
      </c>
      <c r="AU2269" s="13">
        <f t="shared" si="2724"/>
        <v>7.2261464152893359E-6</v>
      </c>
      <c r="AV2269" s="13">
        <f t="shared" si="2725"/>
        <v>6.3372581447445937E-7</v>
      </c>
      <c r="AW2269" s="13">
        <f t="shared" si="2726"/>
        <v>3.5929908230392949E-10</v>
      </c>
      <c r="AX2269" s="13">
        <f t="shared" si="2727"/>
        <v>7.9520830451411424E-7</v>
      </c>
      <c r="AY2269" s="13">
        <f t="shared" si="2728"/>
        <v>6.5947578943320711E-7</v>
      </c>
      <c r="AZ2269" s="13">
        <f t="shared" si="2729"/>
        <v>2.7345559294321509E-7</v>
      </c>
      <c r="BA2269" s="13">
        <f t="shared" si="2730"/>
        <v>7.5593334898307678E-8</v>
      </c>
      <c r="BB2269" s="13">
        <f t="shared" si="2731"/>
        <v>1.5672614937796283E-8</v>
      </c>
      <c r="BC2269" s="13">
        <f t="shared" si="2732"/>
        <v>2.5994975278587354E-9</v>
      </c>
      <c r="BD2269" s="13">
        <f t="shared" si="2733"/>
        <v>1.388228028699687E-4</v>
      </c>
      <c r="BE2269" s="13">
        <f t="shared" si="2734"/>
        <v>4.869848395557354E-5</v>
      </c>
      <c r="BF2269" s="13">
        <f t="shared" si="2735"/>
        <v>8.541616688839685E-6</v>
      </c>
      <c r="BG2269" s="13">
        <f t="shared" si="2736"/>
        <v>9.9878832265940187E-7</v>
      </c>
      <c r="BH2269" s="13">
        <f t="shared" si="2737"/>
        <v>8.7592737108906859E-8</v>
      </c>
      <c r="BI2269" s="13">
        <f t="shared" si="2738"/>
        <v>6.145436361371222E-9</v>
      </c>
      <c r="BJ2269" s="14">
        <f t="shared" si="2739"/>
        <v>0.14763930870719291</v>
      </c>
      <c r="BK2269" s="14">
        <f t="shared" si="2740"/>
        <v>0.40334474624173705</v>
      </c>
      <c r="BL2269" s="14">
        <f t="shared" si="2741"/>
        <v>0.41978340211983672</v>
      </c>
      <c r="BM2269" s="14">
        <f t="shared" si="2742"/>
        <v>0.11620187944007429</v>
      </c>
      <c r="BN2269" s="14">
        <f t="shared" si="2743"/>
        <v>0.88377200293217939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1.38</v>
      </c>
      <c r="F2270" s="10">
        <f>VLOOKUP(B2270,home!$B$2:$E$405,3,FALSE)</f>
        <v>0.72</v>
      </c>
      <c r="G2270" s="10">
        <f>VLOOKUP(C2270,away!$B$2:$E$405,4,FALSE)</f>
        <v>0.52</v>
      </c>
      <c r="H2270" s="10">
        <f>VLOOKUP(A2270,away!$A$2:$E$405,3,FALSE)</f>
        <v>1.17333333333333</v>
      </c>
      <c r="I2270" s="10">
        <f>VLOOKUP(C2270,away!$B$2:$E$405,3,FALSE)</f>
        <v>0.41</v>
      </c>
      <c r="J2270" s="10">
        <f>VLOOKUP(B2270,home!$B$2:$E$405,4,FALSE)</f>
        <v>0.72</v>
      </c>
      <c r="K2270" s="12">
        <f t="shared" si="2688"/>
        <v>0.51667200000000002</v>
      </c>
      <c r="L2270" s="12">
        <f t="shared" si="2689"/>
        <v>0.34636799999999895</v>
      </c>
      <c r="M2270" s="13">
        <f t="shared" si="2690"/>
        <v>0.42187762295493952</v>
      </c>
      <c r="N2270" s="13">
        <f t="shared" si="2691"/>
        <v>0.21797235520737451</v>
      </c>
      <c r="O2270" s="13">
        <f t="shared" si="2692"/>
        <v>0.14612490850765605</v>
      </c>
      <c r="P2270" s="13">
        <f t="shared" si="2693"/>
        <v>7.5498648728467663E-2</v>
      </c>
      <c r="Q2270" s="13">
        <f t="shared" si="2694"/>
        <v>5.6310106354852313E-2</v>
      </c>
      <c r="R2270" s="13">
        <f t="shared" si="2695"/>
        <v>2.5306496154989824E-2</v>
      </c>
      <c r="S2270" s="13">
        <f t="shared" si="2696"/>
        <v>3.3777840122806006E-3</v>
      </c>
      <c r="T2270" s="13">
        <f t="shared" si="2697"/>
        <v>1.9504018917917428E-2</v>
      </c>
      <c r="U2270" s="13">
        <f t="shared" si="2698"/>
        <v>1.3075157981390901E-2</v>
      </c>
      <c r="V2270" s="13">
        <f t="shared" si="2699"/>
        <v>6.7164850855087757E-5</v>
      </c>
      <c r="W2270" s="13">
        <f t="shared" si="2700"/>
        <v>9.6979517568580847E-3</v>
      </c>
      <c r="X2270" s="13">
        <f t="shared" si="2701"/>
        <v>3.3590601541194105E-3</v>
      </c>
      <c r="Y2270" s="13">
        <f t="shared" si="2702"/>
        <v>5.8173547373101405E-4</v>
      </c>
      <c r="Z2270" s="13">
        <f t="shared" si="2703"/>
        <v>2.9217868200704963E-3</v>
      </c>
      <c r="AA2270" s="13">
        <f t="shared" si="2704"/>
        <v>1.5096054398994634E-3</v>
      </c>
      <c r="AB2270" s="13">
        <f t="shared" si="2705"/>
        <v>3.8998543092186788E-4</v>
      </c>
      <c r="AC2270" s="13">
        <f t="shared" si="2706"/>
        <v>7.5123317842900363E-7</v>
      </c>
      <c r="AD2270" s="13">
        <f t="shared" si="2707"/>
        <v>1.2526650325298452E-3</v>
      </c>
      <c r="AE2270" s="13">
        <f t="shared" si="2708"/>
        <v>4.3388308198729611E-4</v>
      </c>
      <c r="AF2270" s="13">
        <f t="shared" si="2709"/>
        <v>7.514160767088764E-5</v>
      </c>
      <c r="AG2270" s="13">
        <f t="shared" si="2710"/>
        <v>8.6755494552499778E-6</v>
      </c>
      <c r="AH2270" s="13">
        <f t="shared" si="2711"/>
        <v>2.5300336432354357E-4</v>
      </c>
      <c r="AI2270" s="13">
        <f t="shared" si="2712"/>
        <v>1.3071975425177389E-4</v>
      </c>
      <c r="AJ2270" s="13">
        <f t="shared" si="2713"/>
        <v>3.376961843438627E-5</v>
      </c>
      <c r="AK2270" s="13">
        <f t="shared" si="2714"/>
        <v>5.8159387652437401E-6</v>
      </c>
      <c r="AL2270" s="13">
        <f t="shared" si="2715"/>
        <v>5.3775869366211486E-9</v>
      </c>
      <c r="AM2270" s="13">
        <f t="shared" si="2716"/>
        <v>1.294433895374521E-4</v>
      </c>
      <c r="AN2270" s="13">
        <f t="shared" si="2717"/>
        <v>4.4835047947308071E-5</v>
      </c>
      <c r="AO2270" s="13">
        <f t="shared" si="2718"/>
        <v>7.7647129437065741E-6</v>
      </c>
      <c r="AP2270" s="13">
        <f t="shared" si="2719"/>
        <v>8.9648269762858371E-7</v>
      </c>
      <c r="AQ2270" s="13">
        <f t="shared" si="2720"/>
        <v>7.7628229753054055E-8</v>
      </c>
      <c r="AR2270" s="13">
        <f t="shared" si="2721"/>
        <v>1.7526453858803375E-5</v>
      </c>
      <c r="AS2270" s="13">
        <f t="shared" si="2722"/>
        <v>9.0554279681356553E-6</v>
      </c>
      <c r="AT2270" s="13">
        <f t="shared" si="2723"/>
        <v>2.3393430395762934E-6</v>
      </c>
      <c r="AU2270" s="13">
        <f t="shared" si="2724"/>
        <v>4.0289101564798752E-7</v>
      </c>
      <c r="AV2270" s="13">
        <f t="shared" si="2725"/>
        <v>5.204062670921926E-8</v>
      </c>
      <c r="AW2270" s="13">
        <f t="shared" si="2726"/>
        <v>2.6732380108176601E-11</v>
      </c>
      <c r="AX2270" s="13">
        <f t="shared" si="2727"/>
        <v>1.1146629159849066E-5</v>
      </c>
      <c r="AY2270" s="13">
        <f t="shared" si="2728"/>
        <v>3.8608356488385898E-6</v>
      </c>
      <c r="AZ2270" s="13">
        <f t="shared" si="2729"/>
        <v>6.6863496100846008E-7</v>
      </c>
      <c r="BA2270" s="13">
        <f t="shared" si="2730"/>
        <v>7.7197918058192548E-8</v>
      </c>
      <c r="BB2270" s="13">
        <f t="shared" si="2731"/>
        <v>6.6847221204949869E-9</v>
      </c>
      <c r="BC2270" s="13">
        <f t="shared" si="2732"/>
        <v>4.6307476628632005E-10</v>
      </c>
      <c r="BD2270" s="13">
        <f t="shared" si="2733"/>
        <v>1.011767128360998E-6</v>
      </c>
      <c r="BE2270" s="13">
        <f t="shared" si="2734"/>
        <v>5.2275174574453357E-7</v>
      </c>
      <c r="BF2270" s="13">
        <f t="shared" si="2735"/>
        <v>1.3504559498865983E-7</v>
      </c>
      <c r="BG2270" s="13">
        <f t="shared" si="2736"/>
        <v>2.3258092551326951E-8</v>
      </c>
      <c r="BH2270" s="13">
        <f t="shared" si="2737"/>
        <v>3.0042012986698001E-9</v>
      </c>
      <c r="BI2270" s="13">
        <f t="shared" si="2738"/>
        <v>3.1043733867726469E-10</v>
      </c>
      <c r="BJ2270" s="14">
        <f t="shared" si="2739"/>
        <v>0.30939437084333654</v>
      </c>
      <c r="BK2270" s="14">
        <f t="shared" si="2740"/>
        <v>0.5008258379929571</v>
      </c>
      <c r="BL2270" s="14">
        <f t="shared" si="2741"/>
        <v>0.18686053448434226</v>
      </c>
      <c r="BM2270" s="14">
        <f t="shared" si="2742"/>
        <v>5.6908531423509955E-2</v>
      </c>
      <c r="BN2270" s="14">
        <f t="shared" si="2743"/>
        <v>0.94309013790827989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1.38</v>
      </c>
      <c r="F2271" s="10">
        <f>VLOOKUP(B2271,home!$B$2:$E$405,3,FALSE)</f>
        <v>1.24</v>
      </c>
      <c r="G2271" s="10">
        <f>VLOOKUP(C2271,away!$B$2:$E$405,4,FALSE)</f>
        <v>0.63</v>
      </c>
      <c r="H2271" s="10">
        <f>VLOOKUP(A2271,away!$A$2:$E$405,3,FALSE)</f>
        <v>1.17333333333333</v>
      </c>
      <c r="I2271" s="10">
        <f>VLOOKUP(C2271,away!$B$2:$E$405,3,FALSE)</f>
        <v>0.91</v>
      </c>
      <c r="J2271" s="10">
        <f>VLOOKUP(B2271,home!$B$2:$E$405,4,FALSE)</f>
        <v>1.24</v>
      </c>
      <c r="K2271" s="12">
        <f t="shared" si="2688"/>
        <v>1.0780559999999999</v>
      </c>
      <c r="L2271" s="12">
        <f t="shared" si="2689"/>
        <v>1.3239893333333297</v>
      </c>
      <c r="M2271" s="13">
        <f t="shared" si="2690"/>
        <v>9.0532594460532897E-2</v>
      </c>
      <c r="N2271" s="13">
        <f t="shared" si="2691"/>
        <v>9.7599206653744247E-2</v>
      </c>
      <c r="O2271" s="13">
        <f t="shared" si="2692"/>
        <v>0.11986418938473764</v>
      </c>
      <c r="P2271" s="13">
        <f t="shared" si="2693"/>
        <v>0.12922030855135272</v>
      </c>
      <c r="Q2271" s="13">
        <f t="shared" si="2694"/>
        <v>5.2608705164154439E-2</v>
      </c>
      <c r="R2271" s="13">
        <f t="shared" si="2695"/>
        <v>7.9349454097019378E-2</v>
      </c>
      <c r="S2271" s="13">
        <f t="shared" si="2696"/>
        <v>4.6110155799705198E-2</v>
      </c>
      <c r="T2271" s="13">
        <f t="shared" si="2697"/>
        <v>6.965336447781853E-2</v>
      </c>
      <c r="U2271" s="13">
        <f t="shared" si="2698"/>
        <v>8.5543155086016315E-2</v>
      </c>
      <c r="V2271" s="13">
        <f t="shared" si="2699"/>
        <v>7.3127358718992948E-3</v>
      </c>
      <c r="W2271" s="13">
        <f t="shared" si="2700"/>
        <v>1.890504341814923E-2</v>
      </c>
      <c r="X2271" s="13">
        <f t="shared" si="2701"/>
        <v>2.5030075831833049E-2</v>
      </c>
      <c r="Y2271" s="13">
        <f t="shared" si="2702"/>
        <v>1.6569776706935664E-2</v>
      </c>
      <c r="Z2271" s="13">
        <f t="shared" si="2703"/>
        <v>3.5019276943425451E-2</v>
      </c>
      <c r="AA2271" s="13">
        <f t="shared" si="2704"/>
        <v>3.7752741624521462E-2</v>
      </c>
      <c r="AB2271" s="13">
        <f t="shared" si="2705"/>
        <v>2.0349784812382549E-2</v>
      </c>
      <c r="AC2271" s="13">
        <f t="shared" si="2706"/>
        <v>6.523575786103467E-4</v>
      </c>
      <c r="AD2271" s="13">
        <f t="shared" si="2707"/>
        <v>5.0951738717990702E-3</v>
      </c>
      <c r="AE2271" s="13">
        <f t="shared" si="2708"/>
        <v>6.7459558577406499E-3</v>
      </c>
      <c r="AF2271" s="13">
        <f t="shared" si="2709"/>
        <v>4.4657867993930572E-3</v>
      </c>
      <c r="AG2271" s="13">
        <f t="shared" si="2710"/>
        <v>1.9708846957790659E-3</v>
      </c>
      <c r="AH2271" s="13">
        <f t="shared" si="2711"/>
        <v>1.159128728353527E-2</v>
      </c>
      <c r="AI2271" s="13">
        <f t="shared" si="2712"/>
        <v>1.2496056803738899E-2</v>
      </c>
      <c r="AJ2271" s="13">
        <f t="shared" si="2713"/>
        <v>6.7357245068057695E-3</v>
      </c>
      <c r="AK2271" s="13">
        <f t="shared" si="2714"/>
        <v>2.420496072969667E-3</v>
      </c>
      <c r="AL2271" s="13">
        <f t="shared" si="2715"/>
        <v>3.7245302908265406E-5</v>
      </c>
      <c r="AM2271" s="13">
        <f t="shared" si="2716"/>
        <v>1.0985765527072439E-3</v>
      </c>
      <c r="AN2271" s="13">
        <f t="shared" si="2717"/>
        <v>1.4545036376344914E-3</v>
      </c>
      <c r="AO2271" s="13">
        <f t="shared" si="2718"/>
        <v>9.6287365076129668E-4</v>
      </c>
      <c r="AP2271" s="13">
        <f t="shared" si="2719"/>
        <v>4.2494481431855949E-4</v>
      </c>
      <c r="AQ2271" s="13">
        <f t="shared" si="2720"/>
        <v>1.4065560035327125E-4</v>
      </c>
      <c r="AR2271" s="13">
        <f t="shared" si="2721"/>
        <v>3.0693481446005966E-3</v>
      </c>
      <c r="AS2271" s="13">
        <f t="shared" si="2722"/>
        <v>3.3089291833755404E-3</v>
      </c>
      <c r="AT2271" s="13">
        <f t="shared" si="2723"/>
        <v>1.7836054798565503E-3</v>
      </c>
      <c r="AU2271" s="13">
        <f t="shared" si="2724"/>
        <v>6.4094219639741117E-4</v>
      </c>
      <c r="AV2271" s="13">
        <f t="shared" si="2725"/>
        <v>1.7274289511985181E-4</v>
      </c>
      <c r="AW2271" s="13">
        <f t="shared" si="2726"/>
        <v>1.4767086442959271E-6</v>
      </c>
      <c r="AX2271" s="13">
        <f t="shared" si="2727"/>
        <v>1.9738784068422665E-4</v>
      </c>
      <c r="AY2271" s="13">
        <f t="shared" si="2728"/>
        <v>2.6133939559561472E-4</v>
      </c>
      <c r="AZ2271" s="13">
        <f t="shared" si="2729"/>
        <v>1.7300528607418664E-4</v>
      </c>
      <c r="BA2271" s="13">
        <f t="shared" si="2730"/>
        <v>7.6352384457501455E-5</v>
      </c>
      <c r="BB2271" s="13">
        <f t="shared" si="2731"/>
        <v>2.5272435649074349E-5</v>
      </c>
      <c r="BC2271" s="13">
        <f t="shared" si="2732"/>
        <v>6.6920870453454914E-6</v>
      </c>
      <c r="BD2271" s="13">
        <f t="shared" si="2733"/>
        <v>6.7729736728960389E-4</v>
      </c>
      <c r="BE2271" s="13">
        <f t="shared" si="2734"/>
        <v>7.3016449059076121E-4</v>
      </c>
      <c r="BF2271" s="13">
        <f t="shared" si="2735"/>
        <v>3.9357910503415674E-4</v>
      </c>
      <c r="BG2271" s="13">
        <f t="shared" si="2736"/>
        <v>1.4143343855223429E-4</v>
      </c>
      <c r="BH2271" s="13">
        <f t="shared" si="2737"/>
        <v>3.8118291757966863E-5</v>
      </c>
      <c r="BI2271" s="13">
        <f t="shared" si="2738"/>
        <v>8.2187306278853476E-6</v>
      </c>
      <c r="BJ2271" s="14">
        <f t="shared" si="2739"/>
        <v>0.30346557716262784</v>
      </c>
      <c r="BK2271" s="14">
        <f t="shared" si="2740"/>
        <v>0.27412673696060436</v>
      </c>
      <c r="BL2271" s="14">
        <f t="shared" si="2741"/>
        <v>0.3870672689949296</v>
      </c>
      <c r="BM2271" s="14">
        <f t="shared" si="2742"/>
        <v>0.43024453906309457</v>
      </c>
      <c r="BN2271" s="14">
        <f t="shared" si="2743"/>
        <v>0.56917445831154134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1.38</v>
      </c>
      <c r="F2272" s="10">
        <f>VLOOKUP(B2272,home!$B$2:$E$405,3,FALSE)</f>
        <v>1.0900000000000001</v>
      </c>
      <c r="G2272" s="10">
        <f>VLOOKUP(C2272,away!$B$2:$E$405,4,FALSE)</f>
        <v>1.36</v>
      </c>
      <c r="H2272" s="10">
        <f>VLOOKUP(A2272,away!$A$2:$E$405,3,FALSE)</f>
        <v>1.17333333333333</v>
      </c>
      <c r="I2272" s="10">
        <f>VLOOKUP(C2272,away!$B$2:$E$405,3,FALSE)</f>
        <v>1.18</v>
      </c>
      <c r="J2272" s="10">
        <f>VLOOKUP(B2272,home!$B$2:$E$405,4,FALSE)</f>
        <v>1.0900000000000001</v>
      </c>
      <c r="K2272" s="12">
        <f t="shared" si="2688"/>
        <v>2.045712</v>
      </c>
      <c r="L2272" s="12">
        <f t="shared" si="2689"/>
        <v>1.5091413333333292</v>
      </c>
      <c r="M2272" s="13">
        <f t="shared" si="2690"/>
        <v>2.8585567158692642E-2</v>
      </c>
      <c r="N2272" s="13">
        <f t="shared" si="2691"/>
        <v>5.8477837763343435E-2</v>
      </c>
      <c r="O2272" s="13">
        <f t="shared" si="2692"/>
        <v>4.3139660935958835E-2</v>
      </c>
      <c r="P2272" s="13">
        <f t="shared" si="2693"/>
        <v>8.8251322052622219E-2</v>
      </c>
      <c r="Q2272" s="13">
        <f t="shared" si="2694"/>
        <v>5.9814407223262429E-2</v>
      </c>
      <c r="R2272" s="13">
        <f t="shared" si="2695"/>
        <v>3.2551922712220335E-2</v>
      </c>
      <c r="S2272" s="13">
        <f t="shared" si="2696"/>
        <v>6.8113882442833493E-2</v>
      </c>
      <c r="T2272" s="13">
        <f t="shared" si="2697"/>
        <v>9.0268394269456972E-2</v>
      </c>
      <c r="U2272" s="13">
        <f t="shared" si="2698"/>
        <v>6.6591858915461682E-2</v>
      </c>
      <c r="V2272" s="13">
        <f t="shared" si="2699"/>
        <v>2.3365094009178872E-2</v>
      </c>
      <c r="W2272" s="13">
        <f t="shared" si="2700"/>
        <v>4.0787683543171541E-2</v>
      </c>
      <c r="X2272" s="13">
        <f t="shared" si="2701"/>
        <v>6.1554379125919781E-2</v>
      </c>
      <c r="Y2272" s="13">
        <f t="shared" si="2702"/>
        <v>4.6447128893297926E-2</v>
      </c>
      <c r="Z2272" s="13">
        <f t="shared" si="2703"/>
        <v>1.6375150681494557E-2</v>
      </c>
      <c r="AA2272" s="13">
        <f t="shared" si="2704"/>
        <v>3.3498842250941588E-2</v>
      </c>
      <c r="AB2272" s="13">
        <f t="shared" si="2705"/>
        <v>3.426449178942912E-2</v>
      </c>
      <c r="AC2272" s="13">
        <f t="shared" si="2706"/>
        <v>4.5083949724231773E-3</v>
      </c>
      <c r="AD2272" s="13">
        <f t="shared" si="2707"/>
        <v>2.0859963419117139E-2</v>
      </c>
      <c r="AE2272" s="13">
        <f t="shared" si="2708"/>
        <v>3.1480633007610913E-2</v>
      </c>
      <c r="AF2272" s="13">
        <f t="shared" si="2709"/>
        <v>2.3754362235641577E-2</v>
      </c>
      <c r="AG2272" s="13">
        <f t="shared" si="2710"/>
        <v>1.1949563298926335E-2</v>
      </c>
      <c r="AH2272" s="13">
        <f t="shared" si="2711"/>
        <v>6.1781041832512191E-3</v>
      </c>
      <c r="AI2272" s="13">
        <f t="shared" si="2712"/>
        <v>1.2638621864927216E-2</v>
      </c>
      <c r="AJ2272" s="13">
        <f t="shared" si="2713"/>
        <v>1.2927490206271996E-2</v>
      </c>
      <c r="AK2272" s="13">
        <f t="shared" si="2714"/>
        <v>8.8153072816176993E-3</v>
      </c>
      <c r="AL2272" s="13">
        <f t="shared" si="2715"/>
        <v>5.5674503772194859E-4</v>
      </c>
      <c r="AM2272" s="13">
        <f t="shared" si="2716"/>
        <v>8.5346954972097943E-3</v>
      </c>
      <c r="AN2272" s="13">
        <f t="shared" si="2717"/>
        <v>1.288006174225315E-2</v>
      </c>
      <c r="AO2272" s="13">
        <f t="shared" si="2718"/>
        <v>9.7189167755597633E-3</v>
      </c>
      <c r="AP2272" s="13">
        <f t="shared" si="2719"/>
        <v>4.8890730070746402E-3</v>
      </c>
      <c r="AQ2272" s="13">
        <f t="shared" si="2720"/>
        <v>1.8445755391651533E-3</v>
      </c>
      <c r="AR2272" s="13">
        <f t="shared" si="2721"/>
        <v>1.8647264769167918E-3</v>
      </c>
      <c r="AS2272" s="13">
        <f t="shared" si="2722"/>
        <v>3.8146933305464037E-3</v>
      </c>
      <c r="AT2272" s="13">
        <f t="shared" si="2723"/>
        <v>3.9018819613093731E-3</v>
      </c>
      <c r="AU2272" s="13">
        <f t="shared" si="2724"/>
        <v>2.6607089169447067E-3</v>
      </c>
      <c r="AV2272" s="13">
        <f t="shared" si="2725"/>
        <v>1.3607610399751977E-3</v>
      </c>
      <c r="AW2272" s="13">
        <f t="shared" si="2726"/>
        <v>4.7745039920587477E-5</v>
      </c>
      <c r="AX2272" s="13">
        <f t="shared" si="2727"/>
        <v>2.9099214991646716E-3</v>
      </c>
      <c r="AY2272" s="13">
        <f t="shared" si="2728"/>
        <v>4.3914828111446926E-3</v>
      </c>
      <c r="AZ2272" s="13">
        <f t="shared" si="2729"/>
        <v>3.3136841124606501E-3</v>
      </c>
      <c r="BA2272" s="13">
        <f t="shared" si="2730"/>
        <v>1.6669392199081113E-3</v>
      </c>
      <c r="BB2272" s="13">
        <f t="shared" si="2731"/>
        <v>6.2891171922943687E-4</v>
      </c>
      <c r="BC2272" s="13">
        <f t="shared" si="2732"/>
        <v>1.8982333410137364E-4</v>
      </c>
      <c r="BD2272" s="13">
        <f t="shared" si="2733"/>
        <v>4.6902263361269447E-4</v>
      </c>
      <c r="BE2272" s="13">
        <f t="shared" si="2734"/>
        <v>9.5948522985309244E-4</v>
      </c>
      <c r="BF2272" s="13">
        <f t="shared" si="2735"/>
        <v>9.8141522426661485E-4</v>
      </c>
      <c r="BG2272" s="13">
        <f t="shared" si="2736"/>
        <v>6.6923096708830173E-4</v>
      </c>
      <c r="BH2272" s="13">
        <f t="shared" si="2737"/>
        <v>3.4226345503603607E-4</v>
      </c>
      <c r="BI2272" s="13">
        <f t="shared" si="2738"/>
        <v>1.4003449142573594E-4</v>
      </c>
      <c r="BJ2272" s="14">
        <f t="shared" si="2739"/>
        <v>0.49636243803701952</v>
      </c>
      <c r="BK2272" s="14">
        <f t="shared" si="2740"/>
        <v>0.21777248848461705</v>
      </c>
      <c r="BL2272" s="14">
        <f t="shared" si="2741"/>
        <v>0.26777052386705458</v>
      </c>
      <c r="BM2272" s="14">
        <f t="shared" si="2742"/>
        <v>0.68311614545286203</v>
      </c>
      <c r="BN2272" s="14">
        <f t="shared" si="2743"/>
        <v>0.31082071784609988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1.38</v>
      </c>
      <c r="F2273" s="10">
        <f>VLOOKUP(B2273,home!$B$2:$E$405,3,FALSE)</f>
        <v>0.93</v>
      </c>
      <c r="G2273" s="10">
        <f>VLOOKUP(C2273,away!$B$2:$E$405,4,FALSE)</f>
        <v>1.45</v>
      </c>
      <c r="H2273" s="10">
        <f>VLOOKUP(A2273,away!$A$2:$E$405,3,FALSE)</f>
        <v>1.17333333333333</v>
      </c>
      <c r="I2273" s="10">
        <f>VLOOKUP(C2273,away!$B$2:$E$405,3,FALSE)</f>
        <v>0.41</v>
      </c>
      <c r="J2273" s="10">
        <f>VLOOKUP(B2273,home!$B$2:$E$405,4,FALSE)</f>
        <v>0.93</v>
      </c>
      <c r="K2273" s="12">
        <f t="shared" si="2688"/>
        <v>1.8609299999999998</v>
      </c>
      <c r="L2273" s="12">
        <f t="shared" si="2689"/>
        <v>0.44739199999999874</v>
      </c>
      <c r="M2273" s="13">
        <f t="shared" si="2690"/>
        <v>9.9427951762118175E-2</v>
      </c>
      <c r="N2273" s="13">
        <f t="shared" si="2691"/>
        <v>0.18502845827267858</v>
      </c>
      <c r="O2273" s="13">
        <f t="shared" si="2692"/>
        <v>4.4483270194757452E-2</v>
      </c>
      <c r="P2273" s="13">
        <f t="shared" si="2693"/>
        <v>8.2780252003529994E-2</v>
      </c>
      <c r="Q2273" s="13">
        <f t="shared" si="2694"/>
        <v>0.17216250442668787</v>
      </c>
      <c r="R2273" s="13">
        <f t="shared" si="2695"/>
        <v>9.9507296094864337E-3</v>
      </c>
      <c r="S2273" s="13">
        <f t="shared" si="2696"/>
        <v>1.7229989153761144E-2</v>
      </c>
      <c r="T2273" s="13">
        <f t="shared" si="2697"/>
        <v>7.7024127180464544E-2</v>
      </c>
      <c r="U2273" s="13">
        <f t="shared" si="2698"/>
        <v>1.8517611252181588E-2</v>
      </c>
      <c r="V2273" s="13">
        <f t="shared" si="2699"/>
        <v>1.5938988080075331E-3</v>
      </c>
      <c r="W2273" s="13">
        <f t="shared" si="2700"/>
        <v>0.10679412312091875</v>
      </c>
      <c r="X2273" s="13">
        <f t="shared" si="2701"/>
        <v>4.7778836331313954E-2</v>
      </c>
      <c r="Y2273" s="13">
        <f t="shared" si="2702"/>
        <v>1.0687934571969574E-2</v>
      </c>
      <c r="Z2273" s="13">
        <f t="shared" si="2703"/>
        <v>1.4839589404824476E-3</v>
      </c>
      <c r="AA2273" s="13">
        <f t="shared" si="2704"/>
        <v>2.7615437111120013E-3</v>
      </c>
      <c r="AB2273" s="13">
        <f t="shared" si="2705"/>
        <v>2.5695197691598284E-3</v>
      </c>
      <c r="AC2273" s="13">
        <f t="shared" si="2706"/>
        <v>8.2939041949858707E-5</v>
      </c>
      <c r="AD2273" s="13">
        <f t="shared" si="2707"/>
        <v>4.9684096884852806E-2</v>
      </c>
      <c r="AE2273" s="13">
        <f t="shared" si="2708"/>
        <v>2.2228267473508007E-2</v>
      </c>
      <c r="AF2273" s="13">
        <f t="shared" si="2709"/>
        <v>4.9723745207538323E-3</v>
      </c>
      <c r="AG2273" s="13">
        <f t="shared" si="2710"/>
        <v>7.415335271963642E-4</v>
      </c>
      <c r="AH2273" s="13">
        <f t="shared" si="2711"/>
        <v>1.6597783957508032E-4</v>
      </c>
      <c r="AI2273" s="13">
        <f t="shared" si="2712"/>
        <v>3.0887314100045419E-4</v>
      </c>
      <c r="AJ2273" s="13">
        <f t="shared" si="2713"/>
        <v>2.8739564714098763E-4</v>
      </c>
      <c r="AK2273" s="13">
        <f t="shared" si="2714"/>
        <v>1.7827439387802603E-4</v>
      </c>
      <c r="AL2273" s="13">
        <f t="shared" si="2715"/>
        <v>2.762086383904159E-6</v>
      </c>
      <c r="AM2273" s="13">
        <f t="shared" si="2716"/>
        <v>1.8491725283185823E-2</v>
      </c>
      <c r="AN2273" s="13">
        <f t="shared" si="2717"/>
        <v>8.2730499578950491E-3</v>
      </c>
      <c r="AO2273" s="13">
        <f t="shared" si="2718"/>
        <v>1.8506481833812855E-3</v>
      </c>
      <c r="AP2273" s="13">
        <f t="shared" si="2719"/>
        <v>2.7598839735310595E-4</v>
      </c>
      <c r="AQ2273" s="13">
        <f t="shared" si="2720"/>
        <v>3.0868750267150107E-5</v>
      </c>
      <c r="AR2273" s="13">
        <f t="shared" si="2721"/>
        <v>1.4851431520634838E-5</v>
      </c>
      <c r="AS2273" s="13">
        <f t="shared" si="2722"/>
        <v>2.7637474459694992E-5</v>
      </c>
      <c r="AT2273" s="13">
        <f t="shared" si="2723"/>
        <v>2.5715702673140103E-5</v>
      </c>
      <c r="AU2273" s="13">
        <f t="shared" si="2724"/>
        <v>1.5951707525175536E-5</v>
      </c>
      <c r="AV2273" s="13">
        <f t="shared" si="2725"/>
        <v>7.4212527712062232E-6</v>
      </c>
      <c r="AW2273" s="13">
        <f t="shared" si="2726"/>
        <v>6.3878249655741278E-8</v>
      </c>
      <c r="AX2273" s="13">
        <f t="shared" si="2727"/>
        <v>5.7353010552065042E-3</v>
      </c>
      <c r="AY2273" s="13">
        <f t="shared" si="2728"/>
        <v>2.5659278096909414E-3</v>
      </c>
      <c r="AZ2273" s="13">
        <f t="shared" si="2729"/>
        <v>5.7398778731662312E-4</v>
      </c>
      <c r="BA2273" s="13">
        <f t="shared" si="2730"/>
        <v>8.5599181381052652E-5</v>
      </c>
      <c r="BB2273" s="13">
        <f t="shared" si="2731"/>
        <v>9.5740972391079486E-6</v>
      </c>
      <c r="BC2273" s="13">
        <f t="shared" si="2732"/>
        <v>8.5667490239979511E-7</v>
      </c>
      <c r="BD2273" s="13">
        <f t="shared" si="2733"/>
        <v>1.1074019418133059E-6</v>
      </c>
      <c r="BE2273" s="13">
        <f t="shared" si="2734"/>
        <v>2.0607974955786355E-6</v>
      </c>
      <c r="BF2273" s="13">
        <f t="shared" si="2735"/>
        <v>1.9174999417235753E-6</v>
      </c>
      <c r="BG2273" s="13">
        <f t="shared" si="2736"/>
        <v>1.189444388850551E-6</v>
      </c>
      <c r="BH2273" s="13">
        <f t="shared" si="2737"/>
        <v>5.5336818663591366E-7</v>
      </c>
      <c r="BI2273" s="13">
        <f t="shared" si="2738"/>
        <v>2.0595589191127412E-7</v>
      </c>
      <c r="BJ2273" s="14">
        <f t="shared" si="2739"/>
        <v>0.71499578348816328</v>
      </c>
      <c r="BK2273" s="14">
        <f t="shared" si="2740"/>
        <v>0.20368372066544158</v>
      </c>
      <c r="BL2273" s="14">
        <f t="shared" si="2741"/>
        <v>7.9321807595088181E-2</v>
      </c>
      <c r="BM2273" s="14">
        <f t="shared" si="2742"/>
        <v>0.40308624048847569</v>
      </c>
      <c r="BN2273" s="14">
        <f t="shared" si="2743"/>
        <v>0.59383316626925853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1.38</v>
      </c>
      <c r="F2274" s="10">
        <f>VLOOKUP(B2274,home!$B$2:$E$405,3,FALSE)</f>
        <v>1</v>
      </c>
      <c r="G2274" s="10">
        <f>VLOOKUP(C2274,away!$B$2:$E$405,4,FALSE)</f>
        <v>0.83</v>
      </c>
      <c r="H2274" s="10">
        <f>VLOOKUP(A2274,away!$A$2:$E$405,3,FALSE)</f>
        <v>1.17333333333333</v>
      </c>
      <c r="I2274" s="10">
        <f>VLOOKUP(C2274,away!$B$2:$E$405,3,FALSE)</f>
        <v>1.1399999999999999</v>
      </c>
      <c r="J2274" s="10">
        <f>VLOOKUP(B2274,home!$B$2:$E$405,4,FALSE)</f>
        <v>1</v>
      </c>
      <c r="K2274" s="12">
        <f t="shared" si="2688"/>
        <v>1.1453999999999998</v>
      </c>
      <c r="L2274" s="12">
        <f t="shared" si="2689"/>
        <v>1.3375999999999961</v>
      </c>
      <c r="M2274" s="13">
        <f t="shared" si="2690"/>
        <v>8.3492372383372829E-2</v>
      </c>
      <c r="N2274" s="13">
        <f t="shared" si="2691"/>
        <v>9.5632163327915215E-2</v>
      </c>
      <c r="O2274" s="13">
        <f t="shared" si="2692"/>
        <v>0.11167939729999916</v>
      </c>
      <c r="P2274" s="13">
        <f t="shared" si="2693"/>
        <v>0.12791758166741901</v>
      </c>
      <c r="Q2274" s="13">
        <f t="shared" si="2694"/>
        <v>5.4768539937897043E-2</v>
      </c>
      <c r="R2274" s="13">
        <f t="shared" si="2695"/>
        <v>7.4691180914239236E-2</v>
      </c>
      <c r="S2274" s="13">
        <f t="shared" si="2696"/>
        <v>4.8995217265198433E-2</v>
      </c>
      <c r="T2274" s="13">
        <f t="shared" si="2697"/>
        <v>7.325839902093087E-2</v>
      </c>
      <c r="U2274" s="13">
        <f t="shared" si="2698"/>
        <v>8.5551278619169599E-2</v>
      </c>
      <c r="V2274" s="13">
        <f t="shared" si="2699"/>
        <v>8.340548599332729E-3</v>
      </c>
      <c r="W2274" s="13">
        <f t="shared" si="2700"/>
        <v>2.0910628548289088E-2</v>
      </c>
      <c r="X2274" s="13">
        <f t="shared" si="2701"/>
        <v>2.79700567461914E-2</v>
      </c>
      <c r="Y2274" s="13">
        <f t="shared" si="2702"/>
        <v>1.8706373951852758E-2</v>
      </c>
      <c r="Z2274" s="13">
        <f t="shared" si="2703"/>
        <v>3.3302307863628713E-2</v>
      </c>
      <c r="AA2274" s="13">
        <f t="shared" si="2704"/>
        <v>3.814446342700032E-2</v>
      </c>
      <c r="AB2274" s="13">
        <f t="shared" si="2705"/>
        <v>2.1845334204643085E-2</v>
      </c>
      <c r="AC2274" s="13">
        <f t="shared" si="2706"/>
        <v>7.9865290097048665E-4</v>
      </c>
      <c r="AD2274" s="13">
        <f t="shared" si="2707"/>
        <v>5.9877584848025784E-3</v>
      </c>
      <c r="AE2274" s="13">
        <f t="shared" si="2708"/>
        <v>8.009225749271905E-3</v>
      </c>
      <c r="AF2274" s="13">
        <f t="shared" si="2709"/>
        <v>5.3565701811130358E-3</v>
      </c>
      <c r="AG2274" s="13">
        <f t="shared" si="2710"/>
        <v>2.388316091418926E-3</v>
      </c>
      <c r="AH2274" s="13">
        <f t="shared" si="2711"/>
        <v>1.1136291749597411E-2</v>
      </c>
      <c r="AI2274" s="13">
        <f t="shared" si="2712"/>
        <v>1.2755508569988873E-2</v>
      </c>
      <c r="AJ2274" s="13">
        <f t="shared" si="2713"/>
        <v>7.305079758032627E-3</v>
      </c>
      <c r="AK2274" s="13">
        <f t="shared" si="2714"/>
        <v>2.7890794516168566E-3</v>
      </c>
      <c r="AL2274" s="13">
        <f t="shared" si="2715"/>
        <v>4.8944230361411252E-5</v>
      </c>
      <c r="AM2274" s="13">
        <f t="shared" si="2716"/>
        <v>1.3716757136985752E-3</v>
      </c>
      <c r="AN2274" s="13">
        <f t="shared" si="2717"/>
        <v>1.8347534346432087E-3</v>
      </c>
      <c r="AO2274" s="13">
        <f t="shared" si="2718"/>
        <v>1.2270830970893746E-3</v>
      </c>
      <c r="AP2274" s="13">
        <f t="shared" si="2719"/>
        <v>5.4711545022224776E-4</v>
      </c>
      <c r="AQ2274" s="13">
        <f t="shared" si="2720"/>
        <v>1.8295540655431915E-4</v>
      </c>
      <c r="AR2274" s="13">
        <f t="shared" si="2721"/>
        <v>2.9791807688522866E-3</v>
      </c>
      <c r="AS2274" s="13">
        <f t="shared" si="2722"/>
        <v>3.4123536526434084E-3</v>
      </c>
      <c r="AT2274" s="13">
        <f t="shared" si="2723"/>
        <v>1.9542549368688801E-3</v>
      </c>
      <c r="AU2274" s="13">
        <f t="shared" si="2724"/>
        <v>7.4613453489653827E-4</v>
      </c>
      <c r="AV2274" s="13">
        <f t="shared" si="2725"/>
        <v>2.1365562406762365E-4</v>
      </c>
      <c r="AW2274" s="13">
        <f t="shared" si="2726"/>
        <v>2.0829672505414588E-6</v>
      </c>
      <c r="AX2274" s="13">
        <f t="shared" si="2727"/>
        <v>2.6185289374505819E-4</v>
      </c>
      <c r="AY2274" s="13">
        <f t="shared" si="2728"/>
        <v>3.5025443067338875E-4</v>
      </c>
      <c r="AZ2274" s="13">
        <f t="shared" si="2729"/>
        <v>2.3425016323436177E-4</v>
      </c>
      <c r="BA2274" s="13">
        <f t="shared" si="2730"/>
        <v>1.0444433944742716E-4</v>
      </c>
      <c r="BB2274" s="13">
        <f t="shared" si="2731"/>
        <v>3.4926187111219548E-5</v>
      </c>
      <c r="BC2274" s="13">
        <f t="shared" si="2732"/>
        <v>9.3434535759934132E-6</v>
      </c>
      <c r="BD2274" s="13">
        <f t="shared" si="2733"/>
        <v>6.6415869940280128E-4</v>
      </c>
      <c r="BE2274" s="13">
        <f t="shared" si="2734"/>
        <v>7.6072737429596835E-4</v>
      </c>
      <c r="BF2274" s="13">
        <f t="shared" si="2735"/>
        <v>4.3566856725930106E-4</v>
      </c>
      <c r="BG2274" s="13">
        <f t="shared" si="2736"/>
        <v>1.6633825897960114E-4</v>
      </c>
      <c r="BH2274" s="13">
        <f t="shared" si="2737"/>
        <v>4.7630960458808768E-5</v>
      </c>
      <c r="BI2274" s="13">
        <f t="shared" si="2738"/>
        <v>1.0911300421903918E-5</v>
      </c>
      <c r="BJ2274" s="14">
        <f t="shared" si="2739"/>
        <v>0.31914668660967804</v>
      </c>
      <c r="BK2274" s="14">
        <f t="shared" si="2740"/>
        <v>0.26994357147732828</v>
      </c>
      <c r="BL2274" s="14">
        <f t="shared" si="2741"/>
        <v>0.37728862867243429</v>
      </c>
      <c r="BM2274" s="14">
        <f t="shared" si="2742"/>
        <v>0.45115178762880392</v>
      </c>
      <c r="BN2274" s="14">
        <f t="shared" si="2743"/>
        <v>0.54818123553084253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1.38</v>
      </c>
      <c r="F2275" s="10">
        <f>VLOOKUP(B2275,home!$B$2:$E$405,3,FALSE)</f>
        <v>0.72</v>
      </c>
      <c r="G2275" s="10">
        <f>VLOOKUP(C2275,away!$B$2:$E$405,4,FALSE)</f>
        <v>0.62</v>
      </c>
      <c r="H2275" s="10">
        <f>VLOOKUP(A2275,away!$A$2:$E$405,3,FALSE)</f>
        <v>1.17333333333333</v>
      </c>
      <c r="I2275" s="10">
        <f>VLOOKUP(C2275,away!$B$2:$E$405,3,FALSE)</f>
        <v>0.93</v>
      </c>
      <c r="J2275" s="10">
        <f>VLOOKUP(B2275,home!$B$2:$E$405,4,FALSE)</f>
        <v>0.72</v>
      </c>
      <c r="K2275" s="12">
        <f t="shared" si="2688"/>
        <v>0.61603199999999991</v>
      </c>
      <c r="L2275" s="12">
        <f t="shared" si="2689"/>
        <v>0.78566399999999781</v>
      </c>
      <c r="M2275" s="13">
        <f t="shared" si="2690"/>
        <v>0.24617908994807355</v>
      </c>
      <c r="N2275" s="13">
        <f t="shared" si="2691"/>
        <v>0.15165419713889161</v>
      </c>
      <c r="O2275" s="13">
        <f t="shared" si="2692"/>
        <v>0.19341404852496272</v>
      </c>
      <c r="P2275" s="13">
        <f t="shared" si="2693"/>
        <v>0.1191492431409298</v>
      </c>
      <c r="Q2275" s="13">
        <f t="shared" si="2694"/>
        <v>4.6711919185932829E-2</v>
      </c>
      <c r="R2275" s="13">
        <f t="shared" si="2695"/>
        <v>7.597922751015794E-2</v>
      </c>
      <c r="S2275" s="13">
        <f t="shared" si="2696"/>
        <v>1.4416884618481285E-2</v>
      </c>
      <c r="T2275" s="13">
        <f t="shared" si="2697"/>
        <v>3.6699873275296627E-2</v>
      </c>
      <c r="U2275" s="13">
        <f t="shared" si="2698"/>
        <v>4.6805635481537607E-2</v>
      </c>
      <c r="V2275" s="13">
        <f t="shared" si="2699"/>
        <v>7.752986707109513E-4</v>
      </c>
      <c r="W2275" s="13">
        <f t="shared" si="2700"/>
        <v>9.5920123333161911E-3</v>
      </c>
      <c r="X2275" s="13">
        <f t="shared" si="2701"/>
        <v>7.5360987778425106E-3</v>
      </c>
      <c r="Y2275" s="13">
        <f t="shared" si="2702"/>
        <v>2.9604207550974213E-3</v>
      </c>
      <c r="Z2275" s="13">
        <f t="shared" si="2703"/>
        <v>1.9898047934180187E-2</v>
      </c>
      <c r="AA2275" s="13">
        <f t="shared" si="2704"/>
        <v>1.2257834264988885E-2</v>
      </c>
      <c r="AB2275" s="13">
        <f t="shared" si="2705"/>
        <v>3.7756090789648165E-3</v>
      </c>
      <c r="AC2275" s="13">
        <f t="shared" si="2706"/>
        <v>2.3452502059289354E-5</v>
      </c>
      <c r="AD2275" s="13">
        <f t="shared" si="2707"/>
        <v>1.4772466354293595E-3</v>
      </c>
      <c r="AE2275" s="13">
        <f t="shared" si="2708"/>
        <v>1.1606195005779689E-3</v>
      </c>
      <c r="AF2275" s="13">
        <f t="shared" si="2709"/>
        <v>4.5592847965104347E-4</v>
      </c>
      <c r="AG2275" s="13">
        <f t="shared" si="2710"/>
        <v>1.1940219767885213E-4</v>
      </c>
      <c r="AH2275" s="13">
        <f t="shared" si="2711"/>
        <v>3.9082949830399243E-3</v>
      </c>
      <c r="AI2275" s="13">
        <f t="shared" si="2712"/>
        <v>2.4076347749920502E-3</v>
      </c>
      <c r="AJ2275" s="13">
        <f t="shared" si="2713"/>
        <v>7.415900328539512E-4</v>
      </c>
      <c r="AK2275" s="13">
        <f t="shared" si="2714"/>
        <v>1.5228106370636176E-4</v>
      </c>
      <c r="AL2275" s="13">
        <f t="shared" si="2715"/>
        <v>4.5403496628650896E-7</v>
      </c>
      <c r="AM2275" s="13">
        <f t="shared" si="2716"/>
        <v>1.8200623986336389E-4</v>
      </c>
      <c r="AN2275" s="13">
        <f t="shared" si="2717"/>
        <v>1.4299575043600951E-4</v>
      </c>
      <c r="AO2275" s="13">
        <f t="shared" si="2718"/>
        <v>5.6173306635278339E-5</v>
      </c>
      <c r="AP2275" s="13">
        <f t="shared" si="2719"/>
        <v>1.4711114928099733E-5</v>
      </c>
      <c r="AQ2275" s="13">
        <f t="shared" si="2720"/>
        <v>2.8894983497176286E-6</v>
      </c>
      <c r="AR2275" s="13">
        <f t="shared" si="2721"/>
        <v>6.141213339110141E-4</v>
      </c>
      <c r="AS2275" s="13">
        <f t="shared" si="2722"/>
        <v>3.7831839357186975E-4</v>
      </c>
      <c r="AT2275" s="13">
        <f t="shared" si="2723"/>
        <v>1.1652811831443302E-4</v>
      </c>
      <c r="AU2275" s="13">
        <f t="shared" si="2724"/>
        <v>2.3928349927158933E-5</v>
      </c>
      <c r="AV2275" s="13">
        <f t="shared" si="2725"/>
        <v>3.6851573155818919E-6</v>
      </c>
      <c r="AW2275" s="13">
        <f t="shared" si="2726"/>
        <v>6.104174291701163E-9</v>
      </c>
      <c r="AX2275" s="13">
        <f t="shared" si="2727"/>
        <v>1.8686944659251282E-5</v>
      </c>
      <c r="AY2275" s="13">
        <f t="shared" si="2728"/>
        <v>1.4681659688765957E-5</v>
      </c>
      <c r="AZ2275" s="13">
        <f t="shared" si="2729"/>
        <v>5.7674257388572922E-6</v>
      </c>
      <c r="BA2275" s="13">
        <f t="shared" si="2730"/>
        <v>1.5104195918978545E-6</v>
      </c>
      <c r="BB2275" s="13">
        <f t="shared" si="2731"/>
        <v>2.966705745622081E-7</v>
      </c>
      <c r="BC2275" s="13">
        <f t="shared" si="2732"/>
        <v>4.6616678058568407E-8</v>
      </c>
      <c r="BD2275" s="13">
        <f t="shared" si="2733"/>
        <v>8.0415503947643593E-5</v>
      </c>
      <c r="BE2275" s="13">
        <f t="shared" si="2734"/>
        <v>4.9538523727874761E-5</v>
      </c>
      <c r="BF2275" s="13">
        <f t="shared" si="2735"/>
        <v>1.525865792456507E-5</v>
      </c>
      <c r="BG2275" s="13">
        <f t="shared" si="2736"/>
        <v>3.1332738528618901E-6</v>
      </c>
      <c r="BH2275" s="13">
        <f t="shared" si="2737"/>
        <v>4.8254923953155376E-7</v>
      </c>
      <c r="BI2275" s="13">
        <f t="shared" si="2738"/>
        <v>5.9453154625420447E-8</v>
      </c>
      <c r="BJ2275" s="14">
        <f t="shared" si="2739"/>
        <v>0.25880748392685826</v>
      </c>
      <c r="BK2275" s="14">
        <f t="shared" si="2740"/>
        <v>0.38055910457490993</v>
      </c>
      <c r="BL2275" s="14">
        <f t="shared" si="2741"/>
        <v>0.34072762503009135</v>
      </c>
      <c r="BM2275" s="14">
        <f t="shared" si="2742"/>
        <v>0.16688986046157689</v>
      </c>
      <c r="BN2275" s="14">
        <f t="shared" si="2743"/>
        <v>0.83308772544894849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1.38</v>
      </c>
      <c r="F2276" s="10">
        <f>VLOOKUP(B2276,home!$B$2:$E$405,3,FALSE)</f>
        <v>0.83</v>
      </c>
      <c r="G2276" s="10">
        <f>VLOOKUP(C2276,away!$B$2:$E$405,4,FALSE)</f>
        <v>0.83</v>
      </c>
      <c r="H2276" s="10">
        <f>VLOOKUP(A2276,away!$A$2:$E$405,3,FALSE)</f>
        <v>1.17333333333333</v>
      </c>
      <c r="I2276" s="10">
        <f>VLOOKUP(C2276,away!$B$2:$E$405,3,FALSE)</f>
        <v>0.62</v>
      </c>
      <c r="J2276" s="10">
        <f>VLOOKUP(B2276,home!$B$2:$E$405,4,FALSE)</f>
        <v>0.83</v>
      </c>
      <c r="K2276" s="12">
        <f t="shared" si="2688"/>
        <v>0.95068199999999969</v>
      </c>
      <c r="L2276" s="12">
        <f t="shared" si="2689"/>
        <v>0.60379733333333163</v>
      </c>
      <c r="M2276" s="13">
        <f t="shared" si="2690"/>
        <v>0.2112993705438993</v>
      </c>
      <c r="N2276" s="13">
        <f t="shared" si="2691"/>
        <v>0.20087850818741523</v>
      </c>
      <c r="O2276" s="13">
        <f t="shared" si="2692"/>
        <v>0.1275819964694179</v>
      </c>
      <c r="P2276" s="13">
        <f t="shared" si="2693"/>
        <v>0.12128990756753912</v>
      </c>
      <c r="Q2276" s="13">
        <f t="shared" si="2694"/>
        <v>9.5485790960314107E-2</v>
      </c>
      <c r="R2276" s="13">
        <f t="shared" si="2695"/>
        <v>3.8516834624788526E-2</v>
      </c>
      <c r="S2276" s="13">
        <f t="shared" si="2696"/>
        <v>1.7405685639141306E-2</v>
      </c>
      <c r="T2276" s="13">
        <f t="shared" si="2697"/>
        <v>5.7654065953061592E-2</v>
      </c>
      <c r="U2276" s="13">
        <f t="shared" si="2698"/>
        <v>3.6617261374763198E-2</v>
      </c>
      <c r="V2276" s="13">
        <f t="shared" si="2699"/>
        <v>1.1101331920608326E-3</v>
      </c>
      <c r="W2276" s="13">
        <f t="shared" si="2700"/>
        <v>3.0258874240577768E-2</v>
      </c>
      <c r="X2276" s="13">
        <f t="shared" si="2701"/>
        <v>1.8270227576129491E-2</v>
      </c>
      <c r="Y2276" s="13">
        <f t="shared" si="2702"/>
        <v>5.5157573449300433E-3</v>
      </c>
      <c r="Z2276" s="13">
        <f t="shared" si="2703"/>
        <v>7.7521206782960837E-3</v>
      </c>
      <c r="AA2276" s="13">
        <f t="shared" si="2704"/>
        <v>7.3698015906838756E-3</v>
      </c>
      <c r="AB2276" s="13">
        <f t="shared" si="2705"/>
        <v>3.5031688579172629E-3</v>
      </c>
      <c r="AC2276" s="13">
        <f t="shared" si="2706"/>
        <v>3.9827364341562613E-5</v>
      </c>
      <c r="AD2276" s="13">
        <f t="shared" si="2707"/>
        <v>7.1916417701952352E-3</v>
      </c>
      <c r="AE2276" s="13">
        <f t="shared" si="2708"/>
        <v>4.3422941231324825E-3</v>
      </c>
      <c r="AF2276" s="13">
        <f t="shared" si="2709"/>
        <v>1.3109328060481953E-3</v>
      </c>
      <c r="AG2276" s="13">
        <f t="shared" si="2710"/>
        <v>2.6384591082369399E-4</v>
      </c>
      <c r="AH2276" s="13">
        <f t="shared" si="2711"/>
        <v>1.170177448308338E-3</v>
      </c>
      <c r="AI2276" s="13">
        <f t="shared" si="2712"/>
        <v>1.1124666369126672E-3</v>
      </c>
      <c r="AJ2276" s="13">
        <f t="shared" si="2713"/>
        <v>5.2880100365670392E-4</v>
      </c>
      <c r="AK2276" s="13">
        <f t="shared" si="2714"/>
        <v>1.6757386525278749E-4</v>
      </c>
      <c r="AL2276" s="13">
        <f t="shared" si="2715"/>
        <v>9.144669626250921E-7</v>
      </c>
      <c r="AM2276" s="13">
        <f t="shared" si="2716"/>
        <v>1.3673928762745495E-3</v>
      </c>
      <c r="AN2276" s="13">
        <f t="shared" si="2717"/>
        <v>8.2562817231356697E-4</v>
      </c>
      <c r="AO2276" s="13">
        <f t="shared" si="2718"/>
        <v>2.492560443839021E-4</v>
      </c>
      <c r="AP2276" s="13">
        <f t="shared" si="2719"/>
        <v>5.016671163873822E-5</v>
      </c>
      <c r="AQ2276" s="13">
        <f t="shared" si="2720"/>
        <v>7.5726316773930857E-6</v>
      </c>
      <c r="AR2276" s="13">
        <f t="shared" si="2721"/>
        <v>1.4131000456307546E-4</v>
      </c>
      <c r="AS2276" s="13">
        <f t="shared" si="2722"/>
        <v>1.3434087775803367E-4</v>
      </c>
      <c r="AT2276" s="13">
        <f t="shared" si="2723"/>
        <v>6.3857727174381469E-5</v>
      </c>
      <c r="AU2276" s="13">
        <f t="shared" si="2724"/>
        <v>2.023613059519843E-5</v>
      </c>
      <c r="AV2276" s="13">
        <f t="shared" si="2725"/>
        <v>4.8095312766261071E-6</v>
      </c>
      <c r="AW2276" s="13">
        <f t="shared" si="2726"/>
        <v>1.4581156831453174E-8</v>
      </c>
      <c r="AX2276" s="13">
        <f t="shared" si="2727"/>
        <v>2.1665929906707337E-4</v>
      </c>
      <c r="AY2276" s="13">
        <f t="shared" si="2728"/>
        <v>1.3081830701856765E-4</v>
      </c>
      <c r="AZ2276" s="13">
        <f t="shared" si="2729"/>
        <v>3.9493872464496105E-5</v>
      </c>
      <c r="BA2276" s="13">
        <f t="shared" si="2730"/>
        <v>7.9487649590231482E-6</v>
      </c>
      <c r="BB2276" s="13">
        <f t="shared" si="2731"/>
        <v>1.1998607713879013E-6</v>
      </c>
      <c r="BC2276" s="13">
        <f t="shared" si="2732"/>
        <v>1.4489454682705787E-7</v>
      </c>
      <c r="BD2276" s="13">
        <f t="shared" si="2733"/>
        <v>1.4220433988084308E-5</v>
      </c>
      <c r="BE2276" s="13">
        <f t="shared" si="2734"/>
        <v>1.3519110624659963E-5</v>
      </c>
      <c r="BF2276" s="13">
        <f t="shared" si="2735"/>
        <v>6.4261875634364899E-6</v>
      </c>
      <c r="BG2276" s="13">
        <f t="shared" si="2736"/>
        <v>2.0364202817276423E-6</v>
      </c>
      <c r="BH2276" s="13">
        <f t="shared" si="2737"/>
        <v>4.8399702656834932E-7</v>
      </c>
      <c r="BI2276" s="13">
        <f t="shared" si="2738"/>
        <v>9.2025452242410311E-8</v>
      </c>
      <c r="BJ2276" s="14">
        <f t="shared" si="2739"/>
        <v>0.42406822030774333</v>
      </c>
      <c r="BK2276" s="14">
        <f t="shared" si="2740"/>
        <v>0.35127665708096323</v>
      </c>
      <c r="BL2276" s="14">
        <f t="shared" si="2741"/>
        <v>0.21696941431800532</v>
      </c>
      <c r="BM2276" s="14">
        <f t="shared" si="2742"/>
        <v>0.20488320030577212</v>
      </c>
      <c r="BN2276" s="14">
        <f t="shared" si="2743"/>
        <v>0.7950524083533741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1.3537414965986401</v>
      </c>
      <c r="F2277" s="10">
        <f>VLOOKUP(B2277,home!$B$2:$E$405,3,FALSE)</f>
        <v>0.65</v>
      </c>
      <c r="G2277" s="10">
        <f>VLOOKUP(C2277,away!$B$2:$E$405,4,FALSE)</f>
        <v>0.92</v>
      </c>
      <c r="H2277" s="10">
        <f>VLOOKUP(A2277,away!$A$2:$E$405,3,FALSE)</f>
        <v>1.08843537414966</v>
      </c>
      <c r="I2277" s="10">
        <f>VLOOKUP(C2277,away!$B$2:$E$405,3,FALSE)</f>
        <v>1.29</v>
      </c>
      <c r="J2277" s="10">
        <f>VLOOKUP(B2277,home!$B$2:$E$405,4,FALSE)</f>
        <v>0.65</v>
      </c>
      <c r="K2277" s="12">
        <f t="shared" si="2688"/>
        <v>0.80953741496598686</v>
      </c>
      <c r="L2277" s="12">
        <f t="shared" si="2689"/>
        <v>0.91265306122448997</v>
      </c>
      <c r="M2277" s="13">
        <f t="shared" si="2690"/>
        <v>0.1786743370608076</v>
      </c>
      <c r="N2277" s="13">
        <f t="shared" si="2691"/>
        <v>0.14464356094496761</v>
      </c>
      <c r="O2277" s="13">
        <f t="shared" si="2692"/>
        <v>0.16306768068080238</v>
      </c>
      <c r="P2277" s="13">
        <f t="shared" si="2693"/>
        <v>0.13200938868283577</v>
      </c>
      <c r="Q2277" s="13">
        <f t="shared" si="2694"/>
        <v>5.8547187209432125E-2</v>
      </c>
      <c r="R2277" s="13">
        <f t="shared" si="2695"/>
        <v>7.4412108980055958E-2</v>
      </c>
      <c r="S2277" s="13">
        <f t="shared" si="2696"/>
        <v>2.4383018550791256E-2</v>
      </c>
      <c r="T2277" s="13">
        <f t="shared" si="2697"/>
        <v>5.3433269632771528E-2</v>
      </c>
      <c r="U2277" s="13">
        <f t="shared" si="2698"/>
        <v>6.0239386345881801E-2</v>
      </c>
      <c r="V2277" s="13">
        <f t="shared" si="2699"/>
        <v>2.0016475076519678E-3</v>
      </c>
      <c r="W2277" s="13">
        <f t="shared" si="2700"/>
        <v>1.5798712862351124E-2</v>
      </c>
      <c r="X2277" s="13">
        <f t="shared" si="2701"/>
        <v>1.4418743657231477E-2</v>
      </c>
      <c r="Y2277" s="13">
        <f t="shared" si="2702"/>
        <v>6.5796552688917528E-3</v>
      </c>
      <c r="Z2277" s="13">
        <f t="shared" si="2703"/>
        <v>2.2637479684272814E-2</v>
      </c>
      <c r="AA2277" s="13">
        <f t="shared" si="2704"/>
        <v>1.832588678495126E-2</v>
      </c>
      <c r="AB2277" s="13">
        <f t="shared" si="2705"/>
        <v>7.4177455074243897E-3</v>
      </c>
      <c r="AC2277" s="13">
        <f t="shared" si="2706"/>
        <v>9.2429426418457706E-5</v>
      </c>
      <c r="AD2277" s="13">
        <f t="shared" si="2707"/>
        <v>3.1974122925944037E-3</v>
      </c>
      <c r="AE2277" s="13">
        <f t="shared" si="2708"/>
        <v>2.9181281168330969E-3</v>
      </c>
      <c r="AF2277" s="13">
        <f t="shared" si="2709"/>
        <v>1.3316192794364909E-3</v>
      </c>
      <c r="AG2277" s="13">
        <f t="shared" si="2710"/>
        <v>4.0510213725442106E-4</v>
      </c>
      <c r="AH2277" s="13">
        <f t="shared" si="2711"/>
        <v>5.1650412830646954E-3</v>
      </c>
      <c r="AI2277" s="13">
        <f t="shared" si="2712"/>
        <v>4.1812941684847976E-3</v>
      </c>
      <c r="AJ2277" s="13">
        <f t="shared" si="2713"/>
        <v>1.6924570361837689E-3</v>
      </c>
      <c r="AK2277" s="13">
        <f t="shared" si="2714"/>
        <v>4.567024313377347E-4</v>
      </c>
      <c r="AL2277" s="13">
        <f t="shared" si="2715"/>
        <v>2.7315734936580727E-6</v>
      </c>
      <c r="AM2277" s="13">
        <f t="shared" si="2716"/>
        <v>5.176849763854687E-4</v>
      </c>
      <c r="AN2277" s="13">
        <f t="shared" si="2717"/>
        <v>4.7246677844812578E-4</v>
      </c>
      <c r="AO2277" s="13">
        <f t="shared" si="2718"/>
        <v>2.1559912583877743E-4</v>
      </c>
      <c r="AP2277" s="13">
        <f t="shared" si="2719"/>
        <v>6.5589067398028102E-5</v>
      </c>
      <c r="AQ2277" s="13">
        <f t="shared" si="2720"/>
        <v>1.4965015785917432E-5</v>
      </c>
      <c r="AR2277" s="13">
        <f t="shared" si="2721"/>
        <v>9.4277814766797238E-4</v>
      </c>
      <c r="AS2277" s="13">
        <f t="shared" si="2722"/>
        <v>7.6321418454955187E-4</v>
      </c>
      <c r="AT2277" s="13">
        <f t="shared" si="2723"/>
        <v>3.0892521901280891E-4</v>
      </c>
      <c r="AU2277" s="13">
        <f t="shared" si="2724"/>
        <v>8.3362174405810221E-5</v>
      </c>
      <c r="AV2277" s="13">
        <f t="shared" si="2725"/>
        <v>1.6871199793605839E-5</v>
      </c>
      <c r="AW2277" s="13">
        <f t="shared" si="2726"/>
        <v>5.6059991753681202E-8</v>
      </c>
      <c r="AX2277" s="13">
        <f t="shared" si="2727"/>
        <v>6.9847559591636698E-5</v>
      </c>
      <c r="AY2277" s="13">
        <f t="shared" si="2728"/>
        <v>6.3746589080367205E-5</v>
      </c>
      <c r="AZ2277" s="13">
        <f t="shared" si="2729"/>
        <v>2.9089259833408389E-5</v>
      </c>
      <c r="BA2277" s="13">
        <f t="shared" si="2730"/>
        <v>8.8494673452382561E-6</v>
      </c>
      <c r="BB2277" s="13">
        <f t="shared" si="2731"/>
        <v>2.0191233657094632E-6</v>
      </c>
      <c r="BC2277" s="13">
        <f t="shared" si="2732"/>
        <v>3.6855182414092749E-7</v>
      </c>
      <c r="BD2277" s="13">
        <f t="shared" si="2733"/>
        <v>1.4340489375412149E-4</v>
      </c>
      <c r="BE2277" s="13">
        <f t="shared" si="2734"/>
        <v>1.1609162698318351E-4</v>
      </c>
      <c r="BF2277" s="13">
        <f t="shared" si="2735"/>
        <v>4.6990257803580989E-5</v>
      </c>
      <c r="BG2277" s="13">
        <f t="shared" si="2736"/>
        <v>1.2680123943632083E-5</v>
      </c>
      <c r="BH2277" s="13">
        <f t="shared" si="2737"/>
        <v>2.5662586896940574E-6</v>
      </c>
      <c r="BI2277" s="13">
        <f t="shared" si="2738"/>
        <v>4.1549648515778566E-7</v>
      </c>
      <c r="BJ2277" s="14">
        <f t="shared" si="2739"/>
        <v>0.30273361691666095</v>
      </c>
      <c r="BK2277" s="14">
        <f t="shared" si="2740"/>
        <v>0.33722729939107909</v>
      </c>
      <c r="BL2277" s="14">
        <f t="shared" si="2741"/>
        <v>0.33739560280127595</v>
      </c>
      <c r="BM2277" s="14">
        <f t="shared" si="2742"/>
        <v>0.24857604470529848</v>
      </c>
      <c r="BN2277" s="14">
        <f t="shared" si="2743"/>
        <v>0.75135426355890145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1.3537414965986401</v>
      </c>
      <c r="F2278" s="10">
        <f>VLOOKUP(B2278,home!$B$2:$E$405,3,FALSE)</f>
        <v>0.86</v>
      </c>
      <c r="G2278" s="10">
        <f>VLOOKUP(C2278,away!$B$2:$E$405,4,FALSE)</f>
        <v>0.92</v>
      </c>
      <c r="H2278" s="10">
        <f>VLOOKUP(A2278,away!$A$2:$E$405,3,FALSE)</f>
        <v>1.08843537414966</v>
      </c>
      <c r="I2278" s="10">
        <f>VLOOKUP(C2278,away!$B$2:$E$405,3,FALSE)</f>
        <v>0.18</v>
      </c>
      <c r="J2278" s="10">
        <f>VLOOKUP(B2278,home!$B$2:$E$405,4,FALSE)</f>
        <v>0.86</v>
      </c>
      <c r="K2278" s="12">
        <f t="shared" si="2688"/>
        <v>1.0710802721088439</v>
      </c>
      <c r="L2278" s="12">
        <f t="shared" si="2689"/>
        <v>0.16848979591836735</v>
      </c>
      <c r="M2278" s="13">
        <f t="shared" si="2690"/>
        <v>0.28950866021570304</v>
      </c>
      <c r="N2278" s="13">
        <f t="shared" si="2691"/>
        <v>0.31008701456170201</v>
      </c>
      <c r="O2278" s="13">
        <f t="shared" si="2692"/>
        <v>4.8779255076343758E-2</v>
      </c>
      <c r="P2278" s="13">
        <f t="shared" si="2693"/>
        <v>5.2246497800436983E-2</v>
      </c>
      <c r="Q2278" s="13">
        <f t="shared" si="2694"/>
        <v>0.16606404196708341</v>
      </c>
      <c r="R2278" s="13">
        <f t="shared" si="2695"/>
        <v>4.1094033664315719E-3</v>
      </c>
      <c r="S2278" s="13">
        <f t="shared" si="2696"/>
        <v>2.3571803779352078E-3</v>
      </c>
      <c r="T2278" s="13">
        <f t="shared" si="2697"/>
        <v>2.7980096540413078E-2</v>
      </c>
      <c r="U2278" s="13">
        <f t="shared" si="2698"/>
        <v>4.4015008759225272E-3</v>
      </c>
      <c r="V2278" s="13">
        <f t="shared" si="2699"/>
        <v>4.7265682384180339E-5</v>
      </c>
      <c r="W2278" s="13">
        <f t="shared" si="2700"/>
        <v>5.9289306419199397E-2</v>
      </c>
      <c r="X2278" s="13">
        <f t="shared" si="2701"/>
        <v>9.9896431387124542E-3</v>
      </c>
      <c r="Y2278" s="13">
        <f t="shared" si="2702"/>
        <v>8.4157646686948992E-4</v>
      </c>
      <c r="Z2278" s="13">
        <f t="shared" si="2703"/>
        <v>2.3079751151876913E-4</v>
      </c>
      <c r="AA2278" s="13">
        <f t="shared" si="2704"/>
        <v>2.4720266143956726E-4</v>
      </c>
      <c r="AB2278" s="13">
        <f t="shared" si="2705"/>
        <v>1.3238694694036107E-4</v>
      </c>
      <c r="AC2278" s="13">
        <f t="shared" si="2706"/>
        <v>5.3311582477388503E-7</v>
      </c>
      <c r="AD2278" s="13">
        <f t="shared" si="2707"/>
        <v>1.5875901613155181E-2</v>
      </c>
      <c r="AE2278" s="13">
        <f t="shared" si="2708"/>
        <v>2.6749274228205955E-3</v>
      </c>
      <c r="AF2278" s="13">
        <f t="shared" si="2709"/>
        <v>2.253489877837432E-4</v>
      </c>
      <c r="AG2278" s="13">
        <f t="shared" si="2710"/>
        <v>1.2656334987364517E-5</v>
      </c>
      <c r="AH2278" s="13">
        <f t="shared" si="2711"/>
        <v>9.7217564035661121E-6</v>
      </c>
      <c r="AI2278" s="13">
        <f t="shared" si="2712"/>
        <v>1.0412781494107487E-5</v>
      </c>
      <c r="AJ2278" s="13">
        <f t="shared" si="2713"/>
        <v>5.5764624180592903E-6</v>
      </c>
      <c r="AK2278" s="13">
        <f t="shared" si="2714"/>
        <v>1.9909462947132291E-6</v>
      </c>
      <c r="AL2278" s="13">
        <f t="shared" si="2715"/>
        <v>3.8483732743157746E-9</v>
      </c>
      <c r="AM2278" s="13">
        <f t="shared" si="2716"/>
        <v>3.4008730039582977E-3</v>
      </c>
      <c r="AN2278" s="13">
        <f t="shared" si="2717"/>
        <v>5.7301239838121844E-4</v>
      </c>
      <c r="AO2278" s="13">
        <f t="shared" si="2718"/>
        <v>4.8273371030972849E-5</v>
      </c>
      <c r="AP2278" s="13">
        <f t="shared" si="2719"/>
        <v>2.7111901444334143E-6</v>
      </c>
      <c r="AQ2278" s="13">
        <f t="shared" si="2720"/>
        <v>1.1420196853286873E-7</v>
      </c>
      <c r="AR2278" s="13">
        <f t="shared" si="2721"/>
        <v>3.2760335048098726E-7</v>
      </c>
      <c r="AS2278" s="13">
        <f t="shared" si="2722"/>
        <v>3.5088948577694475E-7</v>
      </c>
      <c r="AT2278" s="13">
        <f t="shared" si="2723"/>
        <v>1.8791540295305114E-7</v>
      </c>
      <c r="AU2278" s="13">
        <f t="shared" si="2724"/>
        <v>6.7090826976132368E-8</v>
      </c>
      <c r="AV2278" s="13">
        <f t="shared" si="2725"/>
        <v>1.7964915303400804E-8</v>
      </c>
      <c r="AW2278" s="13">
        <f t="shared" si="2726"/>
        <v>1.9291691737111626E-11</v>
      </c>
      <c r="AX2278" s="13">
        <f t="shared" si="2727"/>
        <v>6.0710133041454552E-4</v>
      </c>
      <c r="AY2278" s="13">
        <f t="shared" si="2728"/>
        <v>1.0229037926331608E-4</v>
      </c>
      <c r="AZ2278" s="13">
        <f t="shared" si="2729"/>
        <v>8.6174425632442599E-6</v>
      </c>
      <c r="BA2278" s="13">
        <f t="shared" si="2730"/>
        <v>4.8398371293975938E-7</v>
      </c>
      <c r="BB2278" s="13">
        <f t="shared" si="2731"/>
        <v>2.0386579255258435E-8</v>
      </c>
      <c r="BC2278" s="13">
        <f t="shared" si="2732"/>
        <v>6.8698611563842346E-10</v>
      </c>
      <c r="BD2278" s="13">
        <f t="shared" si="2733"/>
        <v>9.1996369441191418E-9</v>
      </c>
      <c r="BE2278" s="13">
        <f t="shared" si="2734"/>
        <v>9.8535496414097042E-9</v>
      </c>
      <c r="BF2278" s="13">
        <f t="shared" si="2735"/>
        <v>5.2769713155795537E-9</v>
      </c>
      <c r="BG2278" s="13">
        <f t="shared" si="2736"/>
        <v>1.8840199575338376E-9</v>
      </c>
      <c r="BH2278" s="13">
        <f t="shared" si="2737"/>
        <v>5.044841521934588E-10</v>
      </c>
      <c r="BI2278" s="13">
        <f t="shared" si="2738"/>
        <v>1.0806860460119389E-10</v>
      </c>
      <c r="BJ2278" s="14">
        <f t="shared" si="2739"/>
        <v>0.59778401182772944</v>
      </c>
      <c r="BK2278" s="14">
        <f t="shared" si="2740"/>
        <v>0.34426243141992074</v>
      </c>
      <c r="BL2278" s="14">
        <f t="shared" si="2741"/>
        <v>5.7698429164400343E-2</v>
      </c>
      <c r="BM2278" s="14">
        <f t="shared" si="2742"/>
        <v>0.12907850657589709</v>
      </c>
      <c r="BN2278" s="14">
        <f t="shared" si="2743"/>
        <v>0.87079487298770075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1.3537414965986401</v>
      </c>
      <c r="F2279" s="15">
        <f>VLOOKUP(B2279,home!$B$2:$E$405,3,FALSE)</f>
        <v>0.63</v>
      </c>
      <c r="G2279" s="15">
        <f>VLOOKUP(C2279,away!$B$2:$E$405,4,FALSE)</f>
        <v>1.06</v>
      </c>
      <c r="H2279" s="15">
        <f>VLOOKUP(A2279,away!$A$2:$E$405,3,FALSE)</f>
        <v>1.08843537414966</v>
      </c>
      <c r="I2279" s="15">
        <f>VLOOKUP(C2279,away!$B$2:$E$405,3,FALSE)</f>
        <v>1.58</v>
      </c>
      <c r="J2279" s="15">
        <f>VLOOKUP(B2279,home!$B$2:$E$405,4,FALSE)</f>
        <v>0.63</v>
      </c>
      <c r="K2279" s="20">
        <f t="shared" si="2688"/>
        <v>0.90402857142857185</v>
      </c>
      <c r="L2279" s="20">
        <f t="shared" si="2689"/>
        <v>1.0834285714285716</v>
      </c>
      <c r="M2279" s="21">
        <f t="shared" si="2690"/>
        <v>0.13704346470403239</v>
      </c>
      <c r="N2279" s="21">
        <f t="shared" si="2691"/>
        <v>0.12389120762000831</v>
      </c>
      <c r="O2279" s="21">
        <f t="shared" si="2692"/>
        <v>0.14847680518791168</v>
      </c>
      <c r="P2279" s="21">
        <f t="shared" si="2693"/>
        <v>0.13422727408430618</v>
      </c>
      <c r="Q2279" s="21">
        <f t="shared" si="2694"/>
        <v>5.6000595718638344E-2</v>
      </c>
      <c r="R2279" s="21">
        <f t="shared" si="2695"/>
        <v>8.043200646750874E-2</v>
      </c>
      <c r="S2279" s="21">
        <f t="shared" si="2696"/>
        <v>3.2867238775329412E-2</v>
      </c>
      <c r="T2279" s="21">
        <f t="shared" si="2697"/>
        <v>6.0672645418593324E-2</v>
      </c>
      <c r="U2279" s="21">
        <f t="shared" si="2698"/>
        <v>7.2712831903955569E-2</v>
      </c>
      <c r="V2279" s="21">
        <f t="shared" si="2699"/>
        <v>3.576869958753772E-3</v>
      </c>
      <c r="W2279" s="21">
        <f t="shared" si="2700"/>
        <v>1.6875379515556538E-2</v>
      </c>
      <c r="X2279" s="21">
        <f t="shared" si="2701"/>
        <v>1.8283268320854404E-2</v>
      </c>
      <c r="Y2279" s="21">
        <f t="shared" si="2702"/>
        <v>9.9043076389542708E-3</v>
      </c>
      <c r="Z2279" s="21">
        <f t="shared" si="2703"/>
        <v>2.9047444621408878E-2</v>
      </c>
      <c r="AA2279" s="21">
        <f t="shared" si="2704"/>
        <v>2.625971986474282E-2</v>
      </c>
      <c r="AB2279" s="21">
        <f t="shared" si="2705"/>
        <v>1.1869768517718969E-2</v>
      </c>
      <c r="AC2279" s="21">
        <f t="shared" si="2706"/>
        <v>2.1896041584071815E-4</v>
      </c>
      <c r="AD2279" s="21">
        <f t="shared" si="2707"/>
        <v>3.813956308940891E-3</v>
      </c>
      <c r="AE2279" s="21">
        <f t="shared" si="2708"/>
        <v>4.1321492352868177E-3</v>
      </c>
      <c r="AF2279" s="21">
        <f t="shared" si="2709"/>
        <v>2.2384442714582305E-3</v>
      </c>
      <c r="AG2279" s="21">
        <f t="shared" si="2710"/>
        <v>8.0839815974948685E-4</v>
      </c>
      <c r="AH2279" s="21">
        <f t="shared" si="2711"/>
        <v>7.8677078574558908E-3</v>
      </c>
      <c r="AI2279" s="21">
        <f t="shared" si="2712"/>
        <v>7.1126326947931985E-3</v>
      </c>
      <c r="AJ2279" s="21">
        <f t="shared" si="2713"/>
        <v>3.2150115870850236E-3</v>
      </c>
      <c r="AK2279" s="21">
        <f t="shared" si="2714"/>
        <v>9.6882077739959306E-4</v>
      </c>
      <c r="AL2279" s="21">
        <f t="shared" si="2715"/>
        <v>8.5784345321797626E-6</v>
      </c>
      <c r="AM2279" s="21">
        <f t="shared" si="2716"/>
        <v>6.895850946925646E-4</v>
      </c>
      <c r="AN2279" s="21">
        <f t="shared" si="2717"/>
        <v>7.4711619402120159E-4</v>
      </c>
      <c r="AO2279" s="21">
        <f t="shared" si="2718"/>
        <v>4.0472351538977091E-4</v>
      </c>
      <c r="AP2279" s="21">
        <f t="shared" si="2719"/>
        <v>1.4616300670076304E-4</v>
      </c>
      <c r="AQ2279" s="21">
        <f t="shared" si="2720"/>
        <v>3.9589294386378098E-5</v>
      </c>
      <c r="AR2279" s="21">
        <f t="shared" si="2721"/>
        <v>1.7048198968841572E-3</v>
      </c>
      <c r="AS2279" s="21">
        <f t="shared" si="2722"/>
        <v>1.5412058959231899E-3</v>
      </c>
      <c r="AT2279" s="21">
        <f t="shared" si="2723"/>
        <v>6.9664708218436663E-4</v>
      </c>
      <c r="AU2279" s="21">
        <f t="shared" si="2724"/>
        <v>2.0992962216567196E-4</v>
      </c>
      <c r="AV2279" s="21">
        <f t="shared" si="2725"/>
        <v>4.7445594106743067E-5</v>
      </c>
      <c r="AW2279" s="21">
        <f t="shared" si="2726"/>
        <v>2.3339308316281134E-7</v>
      </c>
      <c r="AX2279" s="21">
        <f t="shared" si="2727"/>
        <v>1.0390077133889258E-4</v>
      </c>
      <c r="AY2279" s="21">
        <f t="shared" si="2728"/>
        <v>1.1256906426202307E-4</v>
      </c>
      <c r="AZ2279" s="21">
        <f t="shared" si="2729"/>
        <v>6.0980270240227354E-5</v>
      </c>
      <c r="BA2279" s="21">
        <f t="shared" si="2730"/>
        <v>2.2022589023899256E-5</v>
      </c>
      <c r="BB2279" s="21">
        <f t="shared" si="2731"/>
        <v>5.9649755413304273E-6</v>
      </c>
      <c r="BC2279" s="21">
        <f t="shared" si="2732"/>
        <v>1.2925249858699996E-6</v>
      </c>
      <c r="BD2279" s="21">
        <f t="shared" si="2733"/>
        <v>3.0784176423736783E-4</v>
      </c>
      <c r="BE2279" s="21">
        <f t="shared" si="2734"/>
        <v>2.7829775034955885E-4</v>
      </c>
      <c r="BF2279" s="21">
        <f t="shared" si="2735"/>
        <v>1.2579455884014848E-4</v>
      </c>
      <c r="BG2279" s="21">
        <f t="shared" si="2736"/>
        <v>3.7907291773915617E-5</v>
      </c>
      <c r="BH2279" s="21">
        <f t="shared" si="2737"/>
        <v>8.5673187072747482E-6</v>
      </c>
      <c r="BI2279" s="21">
        <f t="shared" si="2738"/>
        <v>1.5490201783821741E-6</v>
      </c>
      <c r="BJ2279" s="22">
        <f t="shared" si="2739"/>
        <v>0.29895425950862359</v>
      </c>
      <c r="BK2279" s="22">
        <f t="shared" si="2740"/>
        <v>0.30805495543705674</v>
      </c>
      <c r="BL2279" s="22">
        <f t="shared" si="2741"/>
        <v>0.36387531065392226</v>
      </c>
      <c r="BM2279" s="22">
        <f t="shared" si="2742"/>
        <v>0.31974828076742684</v>
      </c>
      <c r="BN2279" s="22">
        <f t="shared" si="2743"/>
        <v>0.68007135378240569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1.50359712230216</v>
      </c>
      <c r="F2280" s="10">
        <f>VLOOKUP(B2280,home!$B$2:$E$405,3,FALSE)</f>
        <v>0.48</v>
      </c>
      <c r="G2280" s="10">
        <f>VLOOKUP(C2280,away!$B$2:$E$405,4,FALSE)</f>
        <v>1.1399999999999999</v>
      </c>
      <c r="H2280" s="10">
        <f>VLOOKUP(A2280,away!$A$2:$E$405,3,FALSE)</f>
        <v>1.27338129496403</v>
      </c>
      <c r="I2280" s="10">
        <f>VLOOKUP(C2280,away!$B$2:$E$405,3,FALSE)</f>
        <v>0.56999999999999995</v>
      </c>
      <c r="J2280" s="10">
        <f>VLOOKUP(B2280,home!$B$2:$E$405,4,FALSE)</f>
        <v>0.48</v>
      </c>
      <c r="K2280" s="12">
        <f t="shared" ref="K2280:K2343" si="2744">E2280*F2280*G2280</f>
        <v>0.82276834532374177</v>
      </c>
      <c r="L2280" s="12">
        <f t="shared" ref="L2280:L2343" si="2745">H2280*I2280*J2280</f>
        <v>0.34839712230215858</v>
      </c>
      <c r="M2280" s="13">
        <f t="shared" ref="M2280:M2343" si="2746">_xlfn.POISSON.DIST(0,K2280,FALSE) * _xlfn.POISSON.DIST(0,L2280,FALSE)</f>
        <v>0.31000542934942821</v>
      </c>
      <c r="N2280" s="13">
        <f t="shared" ref="N2280:N2343" si="2747">_xlfn.POISSON.DIST(1,K2280,FALSE) * _xlfn.POISSON.DIST(0,L2280,FALSE)</f>
        <v>0.25506265414720519</v>
      </c>
      <c r="O2280" s="13">
        <f t="shared" ref="O2280:O2343" si="2748">_xlfn.POISSON.DIST(0,K2280,FALSE) * _xlfn.POISSON.DIST(1,L2280,FALSE)</f>
        <v>0.10800499948338592</v>
      </c>
      <c r="P2280" s="13">
        <f t="shared" ref="P2280:P2343" si="2749">_xlfn.POISSON.DIST(1,K2280,FALSE) * _xlfn.POISSON.DIST(1,L2280,FALSE)</f>
        <v>8.8863094711637017E-2</v>
      </c>
      <c r="Q2280" s="13">
        <f t="shared" ref="Q2280:Q2343" si="2750">_xlfn.POISSON.DIST(2,K2280,FALSE) * _xlfn.POISSON.DIST(0,L2280,FALSE)</f>
        <v>0.10492873895328889</v>
      </c>
      <c r="R2280" s="13">
        <f t="shared" ref="R2280:R2343" si="2751">_xlfn.POISSON.DIST(0,K2280,FALSE) * _xlfn.POISSON.DIST(2,L2280,FALSE)</f>
        <v>1.8814315507128889E-2</v>
      </c>
      <c r="S2280" s="13">
        <f t="shared" ref="S2280:S2343" si="2752">_xlfn.POISSON.DIST(2,K2280,FALSE) * _xlfn.POISSON.DIST(2,L2280,FALSE)</f>
        <v>6.368154275798601E-3</v>
      </c>
      <c r="T2280" s="13">
        <f t="shared" ref="T2280:T2343" si="2753">_xlfn.POISSON.DIST(2,K2280,FALSE) * _xlfn.POISSON.DIST(1,L2280,FALSE)</f>
        <v>3.6556870698120261E-2</v>
      </c>
      <c r="U2280" s="13">
        <f t="shared" ref="U2280:U2343" si="2754">_xlfn.POISSON.DIST(1,K2280,FALSE) * _xlfn.POISSON.DIST(2,L2280,FALSE)</f>
        <v>1.547982323819925E-2</v>
      </c>
      <c r="V2280" s="13">
        <f t="shared" ref="V2280:V2343" si="2755">_xlfn.POISSON.DIST(3,K2280,FALSE) * _xlfn.POISSON.DIST(3,L2280,FALSE)</f>
        <v>2.0282580130439882E-4</v>
      </c>
      <c r="W2280" s="13">
        <f t="shared" ref="W2280:W2343" si="2756">_xlfn.POISSON.DIST(3,K2280,FALSE) * _xlfn.POISSON.DIST(0,L2280,FALSE)</f>
        <v>2.8777348308501458E-2</v>
      </c>
      <c r="X2280" s="13">
        <f t="shared" ref="X2280:X2343" si="2757">_xlfn.POISSON.DIST(3,K2280,FALSE) * _xlfn.POISSON.DIST(1,L2280,FALSE)</f>
        <v>1.0025945338168798E-2</v>
      </c>
      <c r="Y2280" s="13">
        <f t="shared" ref="Y2280:Y2343" si="2758">_xlfn.POISSON.DIST(3,K2280,FALSE) * _xlfn.POISSON.DIST(2,L2280,FALSE)</f>
        <v>1.7465052520883758E-3</v>
      </c>
      <c r="Z2280" s="13">
        <f t="shared" ref="Z2280:Z2343" si="2759">_xlfn.POISSON.DIST(0,K2280,FALSE) * _xlfn.POISSON.DIST(3,L2280,FALSE)</f>
        <v>2.1849511269228621E-3</v>
      </c>
      <c r="AA2280" s="13">
        <f t="shared" ref="AA2280:AA2343" si="2760">_xlfn.POISSON.DIST(1,K2280,FALSE) * _xlfn.POISSON.DIST(3,L2280,FALSE)</f>
        <v>1.7977086233115678E-3</v>
      </c>
      <c r="AB2280" s="13">
        <f t="shared" ref="AB2280:AB2343" si="2761">_xlfn.POISSON.DIST(2,K2280,FALSE) * _xlfn.POISSON.DIST(3,L2280,FALSE)</f>
        <v>7.3954887468814009E-4</v>
      </c>
      <c r="AC2280" s="13">
        <f t="shared" ref="AC2280:AC2343" si="2762">_xlfn.POISSON.DIST(4,K2280,FALSE) * _xlfn.POISSON.DIST(4,L2280,FALSE)</f>
        <v>3.6337525662656794E-6</v>
      </c>
      <c r="AD2280" s="13">
        <f t="shared" ref="AD2280:AD2343" si="2763">_xlfn.POISSON.DIST(4,K2280,FALSE) * _xlfn.POISSON.DIST(0,L2280,FALSE)</f>
        <v>5.9192728126476789E-3</v>
      </c>
      <c r="AE2280" s="13">
        <f t="shared" ref="AE2280:AE2343" si="2764">_xlfn.POISSON.DIST(4,K2280,FALSE) * _xlfn.POISSON.DIST(1,L2280,FALSE)</f>
        <v>2.0622576140478556E-3</v>
      </c>
      <c r="AF2280" s="13">
        <f t="shared" ref="AF2280:AF2343" si="2765">_xlfn.POISSON.DIST(4,K2280,FALSE) * _xlfn.POISSON.DIST(2,L2280,FALSE)</f>
        <v>3.5924230908999428E-4</v>
      </c>
      <c r="AG2280" s="13">
        <f t="shared" ref="AG2280:AG2343" si="2766">_xlfn.POISSON.DIST(4,K2280,FALSE) * _xlfn.POISSON.DIST(3,L2280,FALSE)</f>
        <v>4.1719662232045552E-5</v>
      </c>
      <c r="AH2280" s="13">
        <f t="shared" ref="AH2280:AH2343" si="2767">_xlfn.POISSON.DIST(0,K2280,FALSE) * _xlfn.POISSON.DIST(4,L2280,FALSE)</f>
        <v>1.9030767124769585E-4</v>
      </c>
      <c r="AI2280" s="13">
        <f t="shared" ref="AI2280:AI2343" si="2768">_xlfn.POISSON.DIST(1,K2280,FALSE) * _xlfn.POISSON.DIST(4,L2280,FALSE)</f>
        <v>1.5657912777488134E-4</v>
      </c>
      <c r="AJ2280" s="13">
        <f t="shared" ref="AJ2280:AJ2343" si="2769">_xlfn.POISSON.DIST(2,K2280,FALSE) * _xlfn.POISSON.DIST(4,L2280,FALSE)</f>
        <v>6.4414174935786909E-5</v>
      </c>
      <c r="AK2280" s="13">
        <f t="shared" ref="AK2280:AK2343" si="2770">_xlfn.POISSON.DIST(3,K2280,FALSE) * _xlfn.POISSON.DIST(4,L2280,FALSE)</f>
        <v>1.7665981375770485E-5</v>
      </c>
      <c r="AL2280" s="13">
        <f t="shared" ref="AL2280:AL2343" si="2771">_xlfn.POISSON.DIST(5,K2280,FALSE) * _xlfn.POISSON.DIST(5,L2280,FALSE)</f>
        <v>4.1664624923810782E-8</v>
      </c>
      <c r="AM2280" s="13">
        <f t="shared" ref="AM2280:AM2343" si="2772">_xlfn.POISSON.DIST(5,K2280,FALSE) * _xlfn.POISSON.DIST(0,L2280,FALSE)</f>
        <v>9.7403805951638855E-4</v>
      </c>
      <c r="AN2280" s="13">
        <f t="shared" ref="AN2280:AN2343" si="2773">_xlfn.POISSON.DIST(5,K2280,FALSE) * _xlfn.POISSON.DIST(1,L2280,FALSE)</f>
        <v>3.3935205694828844E-4</v>
      </c>
      <c r="AO2280" s="13">
        <f t="shared" ref="AO2280:AO2343" si="2774">_xlfn.POISSON.DIST(5,K2280,FALSE) * _xlfn.POISSON.DIST(2,L2280,FALSE)</f>
        <v>5.9114640044050966E-5</v>
      </c>
      <c r="AP2280" s="13">
        <f t="shared" ref="AP2280:AP2343" si="2775">_xlfn.POISSON.DIST(5,K2280,FALSE) * _xlfn.POISSON.DIST(3,L2280,FALSE)</f>
        <v>6.8651234924251053E-6</v>
      </c>
      <c r="AQ2280" s="13">
        <f t="shared" ref="AQ2280:AQ2343" si="2776">_xlfn.POISSON.DIST(5,K2280,FALSE) * _xlfn.POISSON.DIST(4,L2280,FALSE)</f>
        <v>5.9794731725246276E-7</v>
      </c>
      <c r="AR2280" s="13">
        <f t="shared" ref="AR2280:AR2343" si="2777">_xlfn.POISSON.DIST(0,K2280,FALSE) * _xlfn.POISSON.DIST(5,L2280,FALSE)</f>
        <v>1.3260529002944499E-5</v>
      </c>
      <c r="AS2280" s="13">
        <f t="shared" ref="AS2280:AS2343" si="2778">_xlfn.POISSON.DIST(1,K2280,FALSE) * _xlfn.POISSON.DIST(5,L2280,FALSE)</f>
        <v>1.0910343505870132E-5</v>
      </c>
      <c r="AT2280" s="13">
        <f t="shared" ref="AT2280:AT2343" si="2779">_xlfn.POISSON.DIST(2,K2280,FALSE) * _xlfn.POISSON.DIST(5,L2280,FALSE)</f>
        <v>4.4883426366191988E-6</v>
      </c>
      <c r="AU2280" s="13">
        <f t="shared" ref="AU2280:AU2343" si="2780">_xlfn.POISSON.DIST(3,K2280,FALSE) * _xlfn.POISSON.DIST(5,L2280,FALSE)</f>
        <v>1.2309554147923934E-6</v>
      </c>
      <c r="AV2280" s="13">
        <f t="shared" ref="AV2280:AV2343" si="2781">_xlfn.POISSON.DIST(4,K2280,FALSE) * _xlfn.POISSON.DIST(5,L2280,FALSE)</f>
        <v>2.5319778744900934E-7</v>
      </c>
      <c r="AW2280" s="13">
        <f t="shared" ref="AW2280:AW2343" si="2782">_xlfn.POISSON.DIST(6,K2280,FALSE) * _xlfn.POISSON.DIST(6,L2280,FALSE)</f>
        <v>3.3175471927301045E-10</v>
      </c>
      <c r="AX2280" s="13">
        <f t="shared" ref="AX2280:AX2343" si="2783">_xlfn.POISSON.DIST(6,K2280,FALSE) * _xlfn.POISSON.DIST(0,L2280,FALSE)</f>
        <v>1.3356794708510787E-4</v>
      </c>
      <c r="AY2280" s="13">
        <f t="shared" ref="AY2280:AY2343" si="2784">_xlfn.POISSON.DIST(6,K2280,FALSE) * _xlfn.POISSON.DIST(1,L2280,FALSE)</f>
        <v>4.6534688396258575E-5</v>
      </c>
      <c r="AZ2280" s="13">
        <f t="shared" ref="AZ2280:AZ2343" si="2785">_xlfn.POISSON.DIST(6,K2280,FALSE) * _xlfn.POISSON.DIST(2,L2280,FALSE)</f>
        <v>8.1062757622420699E-6</v>
      </c>
      <c r="BA2280" s="13">
        <f t="shared" ref="BA2280:BA2343" si="2786">_xlfn.POISSON.DIST(6,K2280,FALSE) * _xlfn.POISSON.DIST(3,L2280,FALSE)</f>
        <v>9.4140104938429175E-7</v>
      </c>
      <c r="BB2280" s="13">
        <f t="shared" ref="BB2280:BB2343" si="2787">_xlfn.POISSON.DIST(6,K2280,FALSE) * _xlfn.POISSON.DIST(4,L2280,FALSE)</f>
        <v>8.1995354134429874E-8</v>
      </c>
      <c r="BC2280" s="13">
        <f t="shared" ref="BC2280:BC2343" si="2788">_xlfn.POISSON.DIST(6,K2280,FALSE) * _xlfn.POISSON.DIST(5,L2280,FALSE)</f>
        <v>5.7133890845163547E-9</v>
      </c>
      <c r="BD2280" s="13">
        <f t="shared" ref="BD2280:BD2343" si="2789">_xlfn.POISSON.DIST(0,K2280,FALSE) * _xlfn.POISSON.DIST(6,L2280,FALSE)</f>
        <v>7.6998835747169618E-7</v>
      </c>
      <c r="BE2280" s="13">
        <f t="shared" ref="BE2280:BE2343" si="2790">_xlfn.POISSON.DIST(1,K2280,FALSE) * _xlfn.POISSON.DIST(6,L2280,FALSE)</f>
        <v>6.3352204679553322E-7</v>
      </c>
      <c r="BF2280" s="13">
        <f t="shared" ref="BF2280:BF2343" si="2791">_xlfn.POISSON.DIST(2,K2280,FALSE) * _xlfn.POISSON.DIST(6,L2280,FALSE)</f>
        <v>2.606209430840354E-7</v>
      </c>
      <c r="BG2280" s="13">
        <f t="shared" ref="BG2280:BG2343" si="2792">_xlfn.POISSON.DIST(3,K2280,FALSE) * _xlfn.POISSON.DIST(6,L2280,FALSE)</f>
        <v>7.1476887365988324E-8</v>
      </c>
      <c r="BH2280" s="13">
        <f t="shared" ref="BH2280:BH2343" si="2793">_xlfn.POISSON.DIST(4,K2280,FALSE) * _xlfn.POISSON.DIST(6,L2280,FALSE)</f>
        <v>1.4702230086751414E-8</v>
      </c>
      <c r="BI2280" s="13">
        <f t="shared" ref="BI2280:BI2343" si="2794">_xlfn.POISSON.DIST(5,K2280,FALSE) * _xlfn.POISSON.DIST(6,L2280,FALSE)</f>
        <v>2.4193059042090791E-9</v>
      </c>
      <c r="BJ2280" s="14">
        <f t="shared" ref="BJ2280:BJ2343" si="2795">SUM(N2280,Q2280,T2280,W2280,X2280,Y2280,AD2280,AE2280,AF2280,AG2280,AM2280,AN2280,AO2280,AP2280,AQ2280,AX2280,AY2280,AZ2280,BA2280,BB2280,BC2280)</f>
        <v>0.44704976094374532</v>
      </c>
      <c r="BK2280" s="14">
        <f t="shared" ref="BK2280:BK2343" si="2796">SUM(M2280,P2280,S2280,V2280,AC2280,AL2280,AY2280)</f>
        <v>0.40548971424375568</v>
      </c>
      <c r="BL2280" s="14">
        <f t="shared" ref="BL2280:BL2343" si="2797">SUM(O2280,R2280,U2280,AA2280,AB2280,AH2280,AI2280,AJ2280,AK2280,AR2280,AS2280,AT2280,AU2280,AV2280,BD2280,BE2280,BF2280,BG2280,BH2280,BI2280)</f>
        <v>0.14529725878016625</v>
      </c>
      <c r="BM2280" s="14">
        <f t="shared" ref="BM2280:BM2343" si="2798">SUM(S2280:BI2280)</f>
        <v>0.1142959185858743</v>
      </c>
      <c r="BN2280" s="14">
        <f t="shared" ref="BN2280:BN2343" si="2799">SUM(M2280:R2280)</f>
        <v>0.88567923215207411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1.175</v>
      </c>
      <c r="F2281" s="10">
        <f>VLOOKUP(B2281,home!$B$2:$E$405,3,FALSE)</f>
        <v>0.74</v>
      </c>
      <c r="G2281" s="10">
        <f>VLOOKUP(C2281,away!$B$2:$E$405,4,FALSE)</f>
        <v>1.38</v>
      </c>
      <c r="H2281" s="10">
        <f>VLOOKUP(A2281,away!$A$2:$E$405,3,FALSE)</f>
        <v>0.99375000000000002</v>
      </c>
      <c r="I2281" s="10">
        <f>VLOOKUP(C2281,away!$B$2:$E$405,3,FALSE)</f>
        <v>1.06</v>
      </c>
      <c r="J2281" s="10">
        <f>VLOOKUP(B2281,home!$B$2:$E$405,4,FALSE)</f>
        <v>0.74</v>
      </c>
      <c r="K2281" s="12">
        <f t="shared" si="2744"/>
        <v>1.19991</v>
      </c>
      <c r="L2281" s="12">
        <f t="shared" si="2745"/>
        <v>0.77949750000000007</v>
      </c>
      <c r="M2281" s="13">
        <f t="shared" si="2746"/>
        <v>0.13815106757382095</v>
      </c>
      <c r="N2281" s="13">
        <f t="shared" si="2747"/>
        <v>0.16576884749250353</v>
      </c>
      <c r="O2281" s="13">
        <f t="shared" si="2748"/>
        <v>0.10768841179612451</v>
      </c>
      <c r="P2281" s="13">
        <f t="shared" si="2749"/>
        <v>0.12921640219828778</v>
      </c>
      <c r="Q2281" s="13">
        <f t="shared" si="2750"/>
        <v>9.9453848897364999E-2</v>
      </c>
      <c r="R2281" s="13">
        <f t="shared" si="2751"/>
        <v>4.1971423887024781E-2</v>
      </c>
      <c r="S2281" s="13">
        <f t="shared" si="2752"/>
        <v>3.0214892454862328E-2</v>
      </c>
      <c r="T2281" s="13">
        <f t="shared" si="2753"/>
        <v>7.7524026580873776E-2</v>
      </c>
      <c r="U2281" s="13">
        <f t="shared" si="2754"/>
        <v>5.0361931236279918E-2</v>
      </c>
      <c r="V2281" s="13">
        <f t="shared" si="2755"/>
        <v>3.1400888931798925E-3</v>
      </c>
      <c r="W2281" s="13">
        <f t="shared" si="2756"/>
        <v>3.9778555943479066E-2</v>
      </c>
      <c r="X2281" s="13">
        <f t="shared" si="2757"/>
        <v>3.1007284911552069E-2</v>
      </c>
      <c r="Y2281" s="13">
        <f t="shared" si="2758"/>
        <v>1.2085050535171281E-2</v>
      </c>
      <c r="Z2281" s="13">
        <f t="shared" si="2759"/>
        <v>1.0905539997125369E-2</v>
      </c>
      <c r="AA2281" s="13">
        <f t="shared" si="2760"/>
        <v>1.3085666497950704E-2</v>
      </c>
      <c r="AB2281" s="13">
        <f t="shared" si="2761"/>
        <v>7.8508110437780169E-3</v>
      </c>
      <c r="AC2281" s="13">
        <f t="shared" si="2762"/>
        <v>1.8356308988650075E-4</v>
      </c>
      <c r="AD2281" s="13">
        <f t="shared" si="2763"/>
        <v>1.1932671765534997E-2</v>
      </c>
      <c r="AE2281" s="13">
        <f t="shared" si="2764"/>
        <v>9.3014878095551163E-3</v>
      </c>
      <c r="AF2281" s="13">
        <f t="shared" si="2765"/>
        <v>3.6252432469143447E-3</v>
      </c>
      <c r="AG2281" s="13">
        <f t="shared" si="2766"/>
        <v>9.4195601595387167E-4</v>
      </c>
      <c r="AH2281" s="13">
        <f t="shared" si="2767"/>
        <v>2.125210290977308E-3</v>
      </c>
      <c r="AI2281" s="13">
        <f t="shared" si="2768"/>
        <v>2.5500610802465821E-3</v>
      </c>
      <c r="AJ2281" s="13">
        <f t="shared" si="2769"/>
        <v>1.5299218953993387E-3</v>
      </c>
      <c r="AK2281" s="13">
        <f t="shared" si="2770"/>
        <v>6.1192286050287326E-4</v>
      </c>
      <c r="AL2281" s="13">
        <f t="shared" si="2771"/>
        <v>6.8676594305317553E-6</v>
      </c>
      <c r="AM2281" s="13">
        <f t="shared" si="2772"/>
        <v>2.8636264356366199E-3</v>
      </c>
      <c r="AN2281" s="13">
        <f t="shared" si="2773"/>
        <v>2.2321896475126562E-3</v>
      </c>
      <c r="AO2281" s="13">
        <f t="shared" si="2774"/>
        <v>8.6999312488099834E-4</v>
      </c>
      <c r="AP2281" s="13">
        <f t="shared" si="2775"/>
        <v>2.2605248862064207E-4</v>
      </c>
      <c r="AQ2281" s="13">
        <f t="shared" si="2776"/>
        <v>4.405183743714223E-5</v>
      </c>
      <c r="AR2281" s="13">
        <f t="shared" si="2777"/>
        <v>3.3131922175821688E-4</v>
      </c>
      <c r="AS2281" s="13">
        <f t="shared" si="2778"/>
        <v>3.9755324737990208E-4</v>
      </c>
      <c r="AT2281" s="13">
        <f t="shared" si="2779"/>
        <v>2.3851405853180923E-4</v>
      </c>
      <c r="AU2281" s="13">
        <f t="shared" si="2780"/>
        <v>9.5398467990967699E-5</v>
      </c>
      <c r="AV2281" s="13">
        <f t="shared" si="2781"/>
        <v>2.8617393931760527E-5</v>
      </c>
      <c r="AW2281" s="13">
        <f t="shared" si="2782"/>
        <v>1.7843072858997151E-7</v>
      </c>
      <c r="AX2281" s="13">
        <f t="shared" si="2783"/>
        <v>5.7268233273078837E-4</v>
      </c>
      <c r="AY2281" s="13">
        <f t="shared" si="2784"/>
        <v>4.4640444665781774E-4</v>
      </c>
      <c r="AZ2281" s="13">
        <f t="shared" si="2785"/>
        <v>1.7398557507932615E-4</v>
      </c>
      <c r="BA2281" s="13">
        <f t="shared" si="2786"/>
        <v>4.5207106936799025E-5</v>
      </c>
      <c r="BB2281" s="13">
        <f t="shared" si="2787"/>
        <v>8.8097067098668724E-6</v>
      </c>
      <c r="BC2281" s="13">
        <f t="shared" si="2788"/>
        <v>1.3734288712148906E-6</v>
      </c>
      <c r="BD2281" s="13">
        <f t="shared" si="2789"/>
        <v>4.304375084374593E-5</v>
      </c>
      <c r="BE2281" s="13">
        <f t="shared" si="2790"/>
        <v>5.1648627074919189E-5</v>
      </c>
      <c r="BF2281" s="13">
        <f t="shared" si="2791"/>
        <v>3.0986852056733151E-5</v>
      </c>
      <c r="BG2281" s="13">
        <f t="shared" si="2792"/>
        <v>1.2393811217131555E-5</v>
      </c>
      <c r="BH2281" s="13">
        <f t="shared" si="2793"/>
        <v>3.7178645043870826E-6</v>
      </c>
      <c r="BI2281" s="13">
        <f t="shared" si="2794"/>
        <v>8.9222055949182094E-7</v>
      </c>
      <c r="BJ2281" s="14">
        <f t="shared" si="2795"/>
        <v>0.45890334932997684</v>
      </c>
      <c r="BK2281" s="14">
        <f t="shared" si="2796"/>
        <v>0.3013592863161258</v>
      </c>
      <c r="BL2281" s="14">
        <f t="shared" si="2797"/>
        <v>0.22900944610413307</v>
      </c>
      <c r="BM2281" s="14">
        <f t="shared" si="2798"/>
        <v>0.31748139388630531</v>
      </c>
      <c r="BN2281" s="14">
        <f t="shared" si="2799"/>
        <v>0.68225000184512652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1.4155844155844199</v>
      </c>
      <c r="F2282" s="10">
        <f>VLOOKUP(B2282,home!$B$2:$E$405,3,FALSE)</f>
        <v>0.56999999999999995</v>
      </c>
      <c r="G2282" s="10">
        <f>VLOOKUP(C2282,away!$B$2:$E$405,4,FALSE)</f>
        <v>1.84</v>
      </c>
      <c r="H2282" s="10">
        <f>VLOOKUP(A2282,away!$A$2:$E$405,3,FALSE)</f>
        <v>1.1818181818181801</v>
      </c>
      <c r="I2282" s="10">
        <f>VLOOKUP(C2282,away!$B$2:$E$405,3,FALSE)</f>
        <v>1.41</v>
      </c>
      <c r="J2282" s="10">
        <f>VLOOKUP(B2282,home!$B$2:$E$405,4,FALSE)</f>
        <v>0.56999999999999995</v>
      </c>
      <c r="K2282" s="12">
        <f t="shared" si="2744"/>
        <v>1.4846649350649397</v>
      </c>
      <c r="L2282" s="12">
        <f t="shared" si="2745"/>
        <v>0.94982727272727119</v>
      </c>
      <c r="M2282" s="13">
        <f t="shared" si="2746"/>
        <v>8.7642239797008081E-2</v>
      </c>
      <c r="N2282" s="13">
        <f t="shared" si="2747"/>
        <v>0.13011936025717089</v>
      </c>
      <c r="O2282" s="13">
        <f t="shared" si="2748"/>
        <v>8.3244989602101707E-2</v>
      </c>
      <c r="P2282" s="13">
        <f t="shared" si="2749"/>
        <v>0.1235909170820859</v>
      </c>
      <c r="Q2282" s="13">
        <f t="shared" si="2750"/>
        <v>9.6591825773452059E-2</v>
      </c>
      <c r="R2282" s="13">
        <f t="shared" si="2751"/>
        <v>3.9534180720987154E-2</v>
      </c>
      <c r="S2282" s="13">
        <f t="shared" si="2752"/>
        <v>4.3571212980662778E-2</v>
      </c>
      <c r="T2282" s="13">
        <f t="shared" si="2753"/>
        <v>9.1745550442145718E-2</v>
      </c>
      <c r="U2282" s="13">
        <f t="shared" si="2754"/>
        <v>5.8695011852969978E-2</v>
      </c>
      <c r="V2282" s="13">
        <f t="shared" si="2755"/>
        <v>6.8270051101836067E-3</v>
      </c>
      <c r="W2282" s="13">
        <f t="shared" si="2756"/>
        <v>4.7802165579915415E-2</v>
      </c>
      <c r="X2282" s="13">
        <f t="shared" si="2757"/>
        <v>4.54038005632285E-2</v>
      </c>
      <c r="Y2282" s="13">
        <f t="shared" si="2758"/>
        <v>2.1562884030212129E-2</v>
      </c>
      <c r="Z2282" s="13">
        <f t="shared" si="2759"/>
        <v>1.2516881017907431E-2</v>
      </c>
      <c r="AA2282" s="13">
        <f t="shared" si="2760"/>
        <v>1.8583374343667112E-2</v>
      </c>
      <c r="AB2282" s="13">
        <f t="shared" si="2761"/>
        <v>1.3795042131614001E-2</v>
      </c>
      <c r="AC2282" s="13">
        <f t="shared" si="2762"/>
        <v>6.0170460074812171E-4</v>
      </c>
      <c r="AD2282" s="13">
        <f t="shared" si="2763"/>
        <v>1.7742549764167146E-2</v>
      </c>
      <c r="AE2282" s="13">
        <f t="shared" si="2764"/>
        <v>1.6852357653726772E-2</v>
      </c>
      <c r="AF2282" s="13">
        <f t="shared" si="2765"/>
        <v>8.0034144546319262E-3</v>
      </c>
      <c r="AG2282" s="13">
        <f t="shared" si="2766"/>
        <v>2.533953774649688E-3</v>
      </c>
      <c r="AH2282" s="13">
        <f t="shared" si="2767"/>
        <v>2.9722187400726911E-3</v>
      </c>
      <c r="AI2282" s="13">
        <f t="shared" si="2768"/>
        <v>4.4127489427288179E-3</v>
      </c>
      <c r="AJ2282" s="13">
        <f t="shared" si="2769"/>
        <v>3.2757268112571817E-3</v>
      </c>
      <c r="AK2282" s="13">
        <f t="shared" si="2770"/>
        <v>1.6211189111752092E-3</v>
      </c>
      <c r="AL2282" s="13">
        <f t="shared" si="2771"/>
        <v>3.3940357339662319E-5</v>
      </c>
      <c r="AM2282" s="13">
        <f t="shared" si="2772"/>
        <v>5.2683482987007334E-3</v>
      </c>
      <c r="AN2282" s="13">
        <f t="shared" si="2773"/>
        <v>5.0040208963322771E-3</v>
      </c>
      <c r="AO2282" s="13">
        <f t="shared" si="2774"/>
        <v>2.376477760316781E-3</v>
      </c>
      <c r="AP2282" s="13">
        <f t="shared" si="2775"/>
        <v>7.5241446325956729E-4</v>
      </c>
      <c r="AQ2282" s="13">
        <f t="shared" si="2776"/>
        <v>1.7866594439959707E-4</v>
      </c>
      <c r="AR2282" s="13">
        <f t="shared" si="2777"/>
        <v>5.6461888396642612E-4</v>
      </c>
      <c r="AS2282" s="13">
        <f t="shared" si="2778"/>
        <v>8.3826985870045275E-4</v>
      </c>
      <c r="AT2282" s="13">
        <f t="shared" si="2779"/>
        <v>6.2227493266720207E-4</v>
      </c>
      <c r="AU2282" s="13">
        <f t="shared" si="2780"/>
        <v>3.0795659083363057E-4</v>
      </c>
      <c r="AV2282" s="13">
        <f t="shared" si="2781"/>
        <v>1.1430308798320803E-4</v>
      </c>
      <c r="AW2282" s="13">
        <f t="shared" si="2782"/>
        <v>1.3294958824199327E-6</v>
      </c>
      <c r="AX2282" s="13">
        <f t="shared" si="2783"/>
        <v>1.3036219974650034E-3</v>
      </c>
      <c r="AY2282" s="13">
        <f t="shared" si="2784"/>
        <v>1.2382157265194618E-3</v>
      </c>
      <c r="AZ2282" s="13">
        <f t="shared" si="2785"/>
        <v>5.8804553328399849E-4</v>
      </c>
      <c r="BA2282" s="13">
        <f t="shared" si="2786"/>
        <v>1.8618056170619806E-4</v>
      </c>
      <c r="BB2282" s="13">
        <f t="shared" si="2787"/>
        <v>4.4209843790057373E-5</v>
      </c>
      <c r="BC2282" s="13">
        <f t="shared" si="2788"/>
        <v>8.3983430709617774E-6</v>
      </c>
      <c r="BD2282" s="13">
        <f t="shared" si="2789"/>
        <v>8.9381735781357639E-5</v>
      </c>
      <c r="BE2282" s="13">
        <f t="shared" si="2790"/>
        <v>1.3270192894982095E-4</v>
      </c>
      <c r="BF2282" s="13">
        <f t="shared" si="2791"/>
        <v>9.8508950363639089E-5</v>
      </c>
      <c r="BG2282" s="13">
        <f t="shared" si="2792"/>
        <v>4.8750928131649219E-5</v>
      </c>
      <c r="BH2282" s="13">
        <f t="shared" si="2793"/>
        <v>1.8094698387232627E-5</v>
      </c>
      <c r="BI2282" s="13">
        <f t="shared" si="2794"/>
        <v>5.3729128412200771E-6</v>
      </c>
      <c r="BJ2282" s="14">
        <f t="shared" si="2795"/>
        <v>0.49530646166214493</v>
      </c>
      <c r="BK2282" s="14">
        <f t="shared" si="2796"/>
        <v>0.26350523565454759</v>
      </c>
      <c r="BL2282" s="14">
        <f t="shared" si="2797"/>
        <v>0.22897464656517963</v>
      </c>
      <c r="BM2282" s="14">
        <f t="shared" si="2798"/>
        <v>0.43834282543633685</v>
      </c>
      <c r="BN2282" s="14">
        <f t="shared" si="2799"/>
        <v>0.56072351323280578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1.6666666666666701</v>
      </c>
      <c r="F2283" s="10">
        <f>VLOOKUP(B2283,home!$B$2:$E$405,3,FALSE)</f>
        <v>1.05</v>
      </c>
      <c r="G2283" s="10">
        <f>VLOOKUP(C2283,away!$B$2:$E$405,4,FALSE)</f>
        <v>1.29</v>
      </c>
      <c r="H2283" s="10">
        <f>VLOOKUP(A2283,away!$A$2:$E$405,3,FALSE)</f>
        <v>1.38</v>
      </c>
      <c r="I2283" s="10">
        <f>VLOOKUP(C2283,away!$B$2:$E$405,3,FALSE)</f>
        <v>0.43</v>
      </c>
      <c r="J2283" s="10">
        <f>VLOOKUP(B2283,home!$B$2:$E$405,4,FALSE)</f>
        <v>1.05</v>
      </c>
      <c r="K2283" s="12">
        <f t="shared" si="2744"/>
        <v>2.2575000000000047</v>
      </c>
      <c r="L2283" s="12">
        <f t="shared" si="2745"/>
        <v>0.6230699999999999</v>
      </c>
      <c r="M2283" s="13">
        <f t="shared" si="2746"/>
        <v>5.6102775136677843E-2</v>
      </c>
      <c r="N2283" s="13">
        <f t="shared" si="2747"/>
        <v>0.12665201487105049</v>
      </c>
      <c r="O2283" s="13">
        <f t="shared" si="2748"/>
        <v>3.4955956104409859E-2</v>
      </c>
      <c r="P2283" s="13">
        <f t="shared" si="2749"/>
        <v>7.8913070905705415E-2</v>
      </c>
      <c r="Q2283" s="13">
        <f t="shared" si="2750"/>
        <v>0.14295846178569857</v>
      </c>
      <c r="R2283" s="13">
        <f t="shared" si="2751"/>
        <v>1.0890003784987324E-2</v>
      </c>
      <c r="S2283" s="13">
        <f t="shared" si="2752"/>
        <v>2.7749397175977398E-2</v>
      </c>
      <c r="T2283" s="13">
        <f t="shared" si="2753"/>
        <v>8.9073128784815186E-2</v>
      </c>
      <c r="U2283" s="13">
        <f t="shared" si="2754"/>
        <v>2.4584183544608933E-2</v>
      </c>
      <c r="V2283" s="13">
        <f t="shared" si="2755"/>
        <v>4.3368624053577651E-3</v>
      </c>
      <c r="W2283" s="13">
        <f t="shared" si="2756"/>
        <v>0.10757624249373841</v>
      </c>
      <c r="X2283" s="13">
        <f t="shared" si="2757"/>
        <v>6.7027529410573577E-2</v>
      </c>
      <c r="Y2283" s="13">
        <f t="shared" si="2758"/>
        <v>2.0881421374923038E-2</v>
      </c>
      <c r="Z2283" s="13">
        <f t="shared" si="2759"/>
        <v>2.261744886104017E-3</v>
      </c>
      <c r="AA2283" s="13">
        <f t="shared" si="2760"/>
        <v>5.1058890803798284E-3</v>
      </c>
      <c r="AB2283" s="13">
        <f t="shared" si="2761"/>
        <v>5.7632722994787446E-3</v>
      </c>
      <c r="AC2283" s="13">
        <f t="shared" si="2762"/>
        <v>3.8125913743630621E-4</v>
      </c>
      <c r="AD2283" s="13">
        <f t="shared" si="2763"/>
        <v>6.0713341857403735E-2</v>
      </c>
      <c r="AE2283" s="13">
        <f t="shared" si="2764"/>
        <v>3.7828661911092541E-2</v>
      </c>
      <c r="AF2283" s="13">
        <f t="shared" si="2765"/>
        <v>1.1784952188472213E-2</v>
      </c>
      <c r="AG2283" s="13">
        <f t="shared" si="2766"/>
        <v>2.4476167200237933E-3</v>
      </c>
      <c r="AH2283" s="13">
        <f t="shared" si="2767"/>
        <v>3.523063465462074E-4</v>
      </c>
      <c r="AI2283" s="13">
        <f t="shared" si="2768"/>
        <v>7.9533157732806484E-4</v>
      </c>
      <c r="AJ2283" s="13">
        <f t="shared" si="2769"/>
        <v>8.9773051790905528E-4</v>
      </c>
      <c r="AK2283" s="13">
        <f t="shared" si="2770"/>
        <v>6.7554221472656553E-4</v>
      </c>
      <c r="AL2283" s="13">
        <f t="shared" si="2771"/>
        <v>2.1450867107848309E-5</v>
      </c>
      <c r="AM2283" s="13">
        <f t="shared" si="2772"/>
        <v>2.7412073848617831E-2</v>
      </c>
      <c r="AN2283" s="13">
        <f t="shared" si="2773"/>
        <v>1.7079640852858308E-2</v>
      </c>
      <c r="AO2283" s="13">
        <f t="shared" si="2774"/>
        <v>5.3209059130952122E-3</v>
      </c>
      <c r="AP2283" s="13">
        <f t="shared" si="2775"/>
        <v>1.1050989490907445E-3</v>
      </c>
      <c r="AQ2283" s="13">
        <f t="shared" si="2776"/>
        <v>1.7213850055249251E-4</v>
      </c>
      <c r="AR2283" s="13">
        <f t="shared" si="2777"/>
        <v>4.3902303068509098E-5</v>
      </c>
      <c r="AS2283" s="13">
        <f t="shared" si="2778"/>
        <v>9.91094491771595E-5</v>
      </c>
      <c r="AT2283" s="13">
        <f t="shared" si="2779"/>
        <v>1.1186979075871904E-4</v>
      </c>
      <c r="AU2283" s="13">
        <f t="shared" si="2780"/>
        <v>8.4182017545936263E-5</v>
      </c>
      <c r="AV2283" s="13">
        <f t="shared" si="2781"/>
        <v>4.7510226152487874E-5</v>
      </c>
      <c r="AW2283" s="13">
        <f t="shared" si="2782"/>
        <v>8.3812144217396059E-7</v>
      </c>
      <c r="AX2283" s="13">
        <f t="shared" si="2783"/>
        <v>1.0313792785542493E-2</v>
      </c>
      <c r="AY2283" s="13">
        <f t="shared" si="2784"/>
        <v>6.4262148708879594E-3</v>
      </c>
      <c r="AZ2283" s="13">
        <f t="shared" si="2785"/>
        <v>2.0019908498020802E-3</v>
      </c>
      <c r="BA2283" s="13">
        <f t="shared" si="2786"/>
        <v>4.1579347959539397E-4</v>
      </c>
      <c r="BB2283" s="13">
        <f t="shared" si="2787"/>
        <v>6.4767110832875523E-5</v>
      </c>
      <c r="BC2283" s="13">
        <f t="shared" si="2788"/>
        <v>8.0708887493279524E-6</v>
      </c>
      <c r="BD2283" s="13">
        <f t="shared" si="2789"/>
        <v>4.5590346621493239E-6</v>
      </c>
      <c r="BE2283" s="13">
        <f t="shared" si="2790"/>
        <v>1.029202074980212E-5</v>
      </c>
      <c r="BF2283" s="13">
        <f t="shared" si="2791"/>
        <v>1.1617118421339171E-5</v>
      </c>
      <c r="BG2283" s="13">
        <f t="shared" si="2792"/>
        <v>8.7418816120577455E-6</v>
      </c>
      <c r="BH2283" s="13">
        <f t="shared" si="2793"/>
        <v>4.9336994348050999E-6</v>
      </c>
      <c r="BI2283" s="13">
        <f t="shared" si="2794"/>
        <v>2.2275652948145058E-6</v>
      </c>
      <c r="BJ2283" s="14">
        <f t="shared" si="2795"/>
        <v>0.73726385944741646</v>
      </c>
      <c r="BK2283" s="14">
        <f t="shared" si="2796"/>
        <v>0.17393103049915054</v>
      </c>
      <c r="BL2283" s="14">
        <f t="shared" si="2797"/>
        <v>8.444916057725238E-2</v>
      </c>
      <c r="BM2283" s="14">
        <f t="shared" si="2798"/>
        <v>0.54100813607194775</v>
      </c>
      <c r="BN2283" s="14">
        <f t="shared" si="2799"/>
        <v>0.4504722825885295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1.38</v>
      </c>
      <c r="F2284" s="10">
        <f>VLOOKUP(B2284,home!$B$2:$E$405,3,FALSE)</f>
        <v>1.45</v>
      </c>
      <c r="G2284" s="10">
        <f>VLOOKUP(C2284,away!$B$2:$E$405,4,FALSE)</f>
        <v>0.72</v>
      </c>
      <c r="H2284" s="10">
        <f>VLOOKUP(A2284,away!$A$2:$E$405,3,FALSE)</f>
        <v>1.17333333333333</v>
      </c>
      <c r="I2284" s="10">
        <f>VLOOKUP(C2284,away!$B$2:$E$405,3,FALSE)</f>
        <v>1.36</v>
      </c>
      <c r="J2284" s="10">
        <f>VLOOKUP(B2284,home!$B$2:$E$405,4,FALSE)</f>
        <v>1.45</v>
      </c>
      <c r="K2284" s="12">
        <f t="shared" si="2744"/>
        <v>1.4407199999999998</v>
      </c>
      <c r="L2284" s="12">
        <f t="shared" si="2745"/>
        <v>2.3138133333333268</v>
      </c>
      <c r="M2284" s="13">
        <f t="shared" si="2746"/>
        <v>2.3411373367940986E-2</v>
      </c>
      <c r="N2284" s="13">
        <f t="shared" si="2747"/>
        <v>3.3729233838659931E-2</v>
      </c>
      <c r="O2284" s="13">
        <f t="shared" si="2748"/>
        <v>5.4169547850386607E-2</v>
      </c>
      <c r="P2284" s="13">
        <f t="shared" si="2749"/>
        <v>7.8043150979008977E-2</v>
      </c>
      <c r="Q2284" s="13">
        <f t="shared" si="2750"/>
        <v>2.4297190888017069E-2</v>
      </c>
      <c r="R2284" s="13">
        <f t="shared" si="2751"/>
        <v>6.2669111038431091E-2</v>
      </c>
      <c r="S2284" s="13">
        <f t="shared" si="2752"/>
        <v>6.5040325902803592E-2</v>
      </c>
      <c r="T2284" s="13">
        <f t="shared" si="2753"/>
        <v>5.6219164239238915E-2</v>
      </c>
      <c r="U2284" s="13">
        <f t="shared" si="2754"/>
        <v>9.0288641655288437E-2</v>
      </c>
      <c r="V2284" s="13">
        <f t="shared" si="2755"/>
        <v>2.4090627018382559E-2</v>
      </c>
      <c r="W2284" s="13">
        <f t="shared" si="2756"/>
        <v>1.1668482952061318E-2</v>
      </c>
      <c r="X2284" s="13">
        <f t="shared" si="2757"/>
        <v>2.6998691434252094E-2</v>
      </c>
      <c r="Y2284" s="13">
        <f t="shared" si="2758"/>
        <v>3.1234966111562394E-2</v>
      </c>
      <c r="Z2284" s="13">
        <f t="shared" si="2759"/>
        <v>4.833487490295621E-2</v>
      </c>
      <c r="AA2284" s="13">
        <f t="shared" si="2760"/>
        <v>6.9637020970187063E-2</v>
      </c>
      <c r="AB2284" s="13">
        <f t="shared" si="2761"/>
        <v>5.016372442608396E-2</v>
      </c>
      <c r="AC2284" s="13">
        <f t="shared" si="2762"/>
        <v>5.0192176149445869E-3</v>
      </c>
      <c r="AD2284" s="13">
        <f t="shared" si="2763"/>
        <v>4.202754189673444E-3</v>
      </c>
      <c r="AE2284" s="13">
        <f t="shared" si="2764"/>
        <v>9.7243886807889153E-3</v>
      </c>
      <c r="AF2284" s="13">
        <f t="shared" si="2765"/>
        <v>1.1250210094062539E-2</v>
      </c>
      <c r="AG2284" s="13">
        <f t="shared" si="2766"/>
        <v>8.6769620394810277E-3</v>
      </c>
      <c r="AH2284" s="13">
        <f t="shared" si="2767"/>
        <v>2.7959469503864635E-2</v>
      </c>
      <c r="AI2284" s="13">
        <f t="shared" si="2768"/>
        <v>4.0281766903607852E-2</v>
      </c>
      <c r="AJ2284" s="13">
        <f t="shared" si="2769"/>
        <v>2.9017373606682953E-2</v>
      </c>
      <c r="AK2284" s="13">
        <f t="shared" si="2770"/>
        <v>1.3935303500873422E-2</v>
      </c>
      <c r="AL2284" s="13">
        <f t="shared" si="2771"/>
        <v>6.6927394982479441E-4</v>
      </c>
      <c r="AM2284" s="13">
        <f t="shared" si="2772"/>
        <v>1.210998403229264E-3</v>
      </c>
      <c r="AN2284" s="13">
        <f t="shared" si="2773"/>
        <v>2.8020242520372398E-3</v>
      </c>
      <c r="AO2284" s="13">
        <f t="shared" si="2774"/>
        <v>3.241680537343554E-3</v>
      </c>
      <c r="AP2284" s="13">
        <f t="shared" si="2775"/>
        <v>2.5002145499042196E-3</v>
      </c>
      <c r="AQ2284" s="13">
        <f t="shared" si="2776"/>
        <v>1.4462574404405923E-3</v>
      </c>
      <c r="AR2284" s="13">
        <f t="shared" si="2777"/>
        <v>1.2938598666193705E-2</v>
      </c>
      <c r="AS2284" s="13">
        <f t="shared" si="2778"/>
        <v>1.8640897870358591E-2</v>
      </c>
      <c r="AT2284" s="13">
        <f t="shared" si="2779"/>
        <v>1.3428157189891517E-2</v>
      </c>
      <c r="AU2284" s="13">
        <f t="shared" si="2780"/>
        <v>6.4487382088735017E-3</v>
      </c>
      <c r="AV2284" s="13">
        <f t="shared" si="2781"/>
        <v>2.3227065280720569E-3</v>
      </c>
      <c r="AW2284" s="13">
        <f t="shared" si="2782"/>
        <v>6.1973971050065929E-5</v>
      </c>
      <c r="AX2284" s="13">
        <f t="shared" si="2783"/>
        <v>2.9078493658341102E-4</v>
      </c>
      <c r="AY2284" s="13">
        <f t="shared" si="2784"/>
        <v>6.7282206339918239E-4</v>
      </c>
      <c r="AZ2284" s="13">
        <f t="shared" si="2785"/>
        <v>7.7839233062693461E-4</v>
      </c>
      <c r="BA2284" s="13">
        <f t="shared" si="2786"/>
        <v>6.0035151772300157E-4</v>
      </c>
      <c r="BB2284" s="13">
        <f t="shared" si="2787"/>
        <v>3.4727533659859521E-4</v>
      </c>
      <c r="BC2284" s="13">
        <f t="shared" si="2788"/>
        <v>1.6070606083192971E-4</v>
      </c>
      <c r="BD2284" s="13">
        <f t="shared" si="2789"/>
        <v>4.9895836847479638E-3</v>
      </c>
      <c r="BE2284" s="13">
        <f t="shared" si="2790"/>
        <v>7.1885930062900848E-3</v>
      </c>
      <c r="BF2284" s="13">
        <f t="shared" si="2791"/>
        <v>5.178374858011126E-3</v>
      </c>
      <c r="BG2284" s="13">
        <f t="shared" si="2792"/>
        <v>2.4868627418112633E-3</v>
      </c>
      <c r="BH2284" s="13">
        <f t="shared" si="2793"/>
        <v>8.9571822234558042E-4</v>
      </c>
      <c r="BI2284" s="13">
        <f t="shared" si="2794"/>
        <v>2.5809583145954478E-4</v>
      </c>
      <c r="BJ2284" s="14">
        <f t="shared" si="2795"/>
        <v>0.23205355189651561</v>
      </c>
      <c r="BK2284" s="14">
        <f t="shared" si="2796"/>
        <v>0.19694679089630468</v>
      </c>
      <c r="BL2284" s="14">
        <f t="shared" si="2797"/>
        <v>0.5128982862634609</v>
      </c>
      <c r="BM2284" s="14">
        <f t="shared" si="2798"/>
        <v>0.71330304790444354</v>
      </c>
      <c r="BN2284" s="14">
        <f t="shared" si="2799"/>
        <v>0.27631960796244465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1.38</v>
      </c>
      <c r="F2285" s="10">
        <f>VLOOKUP(B2285,home!$B$2:$E$405,3,FALSE)</f>
        <v>0.91</v>
      </c>
      <c r="G2285" s="10">
        <f>VLOOKUP(C2285,away!$B$2:$E$405,4,FALSE)</f>
        <v>1.35</v>
      </c>
      <c r="H2285" s="10">
        <f>VLOOKUP(A2285,away!$A$2:$E$405,3,FALSE)</f>
        <v>1.17333333333333</v>
      </c>
      <c r="I2285" s="10">
        <f>VLOOKUP(C2285,away!$B$2:$E$405,3,FALSE)</f>
        <v>0.52</v>
      </c>
      <c r="J2285" s="10">
        <f>VLOOKUP(B2285,home!$B$2:$E$405,4,FALSE)</f>
        <v>0.91</v>
      </c>
      <c r="K2285" s="12">
        <f t="shared" si="2744"/>
        <v>1.6953300000000002</v>
      </c>
      <c r="L2285" s="12">
        <f t="shared" si="2745"/>
        <v>0.55522133333333179</v>
      </c>
      <c r="M2285" s="13">
        <f t="shared" si="2746"/>
        <v>0.10534113047213167</v>
      </c>
      <c r="N2285" s="13">
        <f t="shared" si="2747"/>
        <v>0.17858797872331902</v>
      </c>
      <c r="O2285" s="13">
        <f t="shared" si="2748"/>
        <v>5.8487642915577398E-2</v>
      </c>
      <c r="P2285" s="13">
        <f t="shared" si="2749"/>
        <v>9.9155855664065845E-2</v>
      </c>
      <c r="Q2285" s="13">
        <f t="shared" si="2750"/>
        <v>0.15138277898450228</v>
      </c>
      <c r="R2285" s="13">
        <f t="shared" si="2751"/>
        <v>1.6236793541555342E-2</v>
      </c>
      <c r="S2285" s="13">
        <f t="shared" si="2752"/>
        <v>2.3333439816924404E-2</v>
      </c>
      <c r="T2285" s="13">
        <f t="shared" si="2753"/>
        <v>8.4050948391480404E-2</v>
      </c>
      <c r="U2285" s="13">
        <f t="shared" si="2754"/>
        <v>2.7526723194805022E-2</v>
      </c>
      <c r="V2285" s="13">
        <f t="shared" si="2755"/>
        <v>2.4403754632038649E-3</v>
      </c>
      <c r="W2285" s="13">
        <f t="shared" si="2756"/>
        <v>8.5547922231932069E-2</v>
      </c>
      <c r="X2285" s="13">
        <f t="shared" si="2757"/>
        <v>4.7498031445509493E-2</v>
      </c>
      <c r="Y2285" s="13">
        <f t="shared" si="2758"/>
        <v>1.3185960174942151E-2</v>
      </c>
      <c r="Z2285" s="13">
        <f t="shared" si="2759"/>
        <v>3.0050047197334624E-3</v>
      </c>
      <c r="AA2285" s="13">
        <f t="shared" si="2760"/>
        <v>5.0944746515057321E-3</v>
      </c>
      <c r="AB2285" s="13">
        <f t="shared" si="2761"/>
        <v>4.3184078554686072E-3</v>
      </c>
      <c r="AC2285" s="13">
        <f t="shared" si="2762"/>
        <v>1.4356780449327095E-4</v>
      </c>
      <c r="AD2285" s="13">
        <f t="shared" si="2763"/>
        <v>3.6257989749365373E-2</v>
      </c>
      <c r="AE2285" s="13">
        <f t="shared" si="2764"/>
        <v>2.0131209412628914E-2</v>
      </c>
      <c r="AF2285" s="13">
        <f t="shared" si="2765"/>
        <v>5.5886384658461723E-3</v>
      </c>
      <c r="AG2285" s="13">
        <f t="shared" si="2766"/>
        <v>1.0343104335083526E-3</v>
      </c>
      <c r="AH2285" s="13">
        <f t="shared" si="2767"/>
        <v>4.1711068179084193E-4</v>
      </c>
      <c r="AI2285" s="13">
        <f t="shared" si="2768"/>
        <v>7.0714025216046816E-4</v>
      </c>
      <c r="AJ2285" s="13">
        <f t="shared" si="2769"/>
        <v>5.994180418476034E-4</v>
      </c>
      <c r="AK2285" s="13">
        <f t="shared" si="2770"/>
        <v>3.3873712962849916E-4</v>
      </c>
      <c r="AL2285" s="13">
        <f t="shared" si="2771"/>
        <v>5.4055195483620366E-6</v>
      </c>
      <c r="AM2285" s="13">
        <f t="shared" si="2772"/>
        <v>1.229385155235831E-2</v>
      </c>
      <c r="AN2285" s="13">
        <f t="shared" si="2773"/>
        <v>6.8258086507024295E-3</v>
      </c>
      <c r="AO2285" s="13">
        <f t="shared" si="2774"/>
        <v>1.8949172900605969E-3</v>
      </c>
      <c r="AP2285" s="13">
        <f t="shared" si="2775"/>
        <v>3.5069950144794285E-4</v>
      </c>
      <c r="AQ2285" s="13">
        <f t="shared" si="2776"/>
        <v>4.8678961198315376E-5</v>
      </c>
      <c r="AR2285" s="13">
        <f t="shared" si="2777"/>
        <v>4.6317749778297267E-5</v>
      </c>
      <c r="AS2285" s="13">
        <f t="shared" si="2778"/>
        <v>7.8523870731640714E-5</v>
      </c>
      <c r="AT2285" s="13">
        <f t="shared" si="2779"/>
        <v>6.6561936883736256E-5</v>
      </c>
      <c r="AU2285" s="13">
        <f t="shared" si="2780"/>
        <v>3.7614816152368191E-5</v>
      </c>
      <c r="AV2285" s="13">
        <f t="shared" si="2781"/>
        <v>1.5942381566898602E-5</v>
      </c>
      <c r="AW2285" s="13">
        <f t="shared" si="2782"/>
        <v>1.413368257658627E-7</v>
      </c>
      <c r="AX2285" s="13">
        <f t="shared" si="2783"/>
        <v>3.4736892253766027E-3</v>
      </c>
      <c r="AY2285" s="13">
        <f t="shared" si="2784"/>
        <v>1.9286663632992252E-3</v>
      </c>
      <c r="AZ2285" s="13">
        <f t="shared" si="2785"/>
        <v>5.3541835489307192E-4</v>
      </c>
      <c r="BA2285" s="13">
        <f t="shared" si="2786"/>
        <v>9.9091897631623494E-5</v>
      </c>
      <c r="BB2285" s="13">
        <f t="shared" si="2787"/>
        <v>1.3754483881390002E-5</v>
      </c>
      <c r="BC2285" s="13">
        <f t="shared" si="2788"/>
        <v>1.5273565759874353E-6</v>
      </c>
      <c r="BD2285" s="13">
        <f t="shared" si="2789"/>
        <v>4.2861004648176404E-6</v>
      </c>
      <c r="BE2285" s="13">
        <f t="shared" si="2790"/>
        <v>7.2663547010192915E-6</v>
      </c>
      <c r="BF2285" s="13">
        <f t="shared" si="2791"/>
        <v>6.1594345576395189E-6</v>
      </c>
      <c r="BG2285" s="13">
        <f t="shared" si="2792"/>
        <v>3.4807580628676687E-6</v>
      </c>
      <c r="BH2285" s="13">
        <f t="shared" si="2793"/>
        <v>1.4752583916803621E-6</v>
      </c>
      <c r="BI2285" s="13">
        <f t="shared" si="2794"/>
        <v>5.0020996183349325E-7</v>
      </c>
      <c r="BJ2285" s="14">
        <f t="shared" si="2795"/>
        <v>0.65073187165045976</v>
      </c>
      <c r="BK2285" s="14">
        <f t="shared" si="2796"/>
        <v>0.23234844110366662</v>
      </c>
      <c r="BL2285" s="14">
        <f t="shared" si="2797"/>
        <v>0.11399457713559231</v>
      </c>
      <c r="BM2285" s="14">
        <f t="shared" si="2798"/>
        <v>0.38895918928182727</v>
      </c>
      <c r="BN2285" s="14">
        <f t="shared" si="2799"/>
        <v>0.60919218030115152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1.38</v>
      </c>
      <c r="F2286" s="10">
        <f>VLOOKUP(B2286,home!$B$2:$E$405,3,FALSE)</f>
        <v>1.76</v>
      </c>
      <c r="G2286" s="10">
        <f>VLOOKUP(C2286,away!$B$2:$E$405,4,FALSE)</f>
        <v>1.72</v>
      </c>
      <c r="H2286" s="10">
        <f>VLOOKUP(A2286,away!$A$2:$E$405,3,FALSE)</f>
        <v>1.17333333333333</v>
      </c>
      <c r="I2286" s="10">
        <f>VLOOKUP(C2286,away!$B$2:$E$405,3,FALSE)</f>
        <v>0.45</v>
      </c>
      <c r="J2286" s="10">
        <f>VLOOKUP(B2286,home!$B$2:$E$405,4,FALSE)</f>
        <v>1.76</v>
      </c>
      <c r="K2286" s="12">
        <f t="shared" si="2744"/>
        <v>4.1775359999999999</v>
      </c>
      <c r="L2286" s="12">
        <f t="shared" si="2745"/>
        <v>0.92927999999999733</v>
      </c>
      <c r="M2286" s="13">
        <f t="shared" si="2746"/>
        <v>6.0553324405969843E-3</v>
      </c>
      <c r="N2286" s="13">
        <f t="shared" si="2747"/>
        <v>2.5296369262561763E-2</v>
      </c>
      <c r="O2286" s="13">
        <f t="shared" si="2748"/>
        <v>5.6270993303979503E-3</v>
      </c>
      <c r="P2286" s="13">
        <f t="shared" si="2749"/>
        <v>2.350741002831333E-2</v>
      </c>
      <c r="Q2286" s="13">
        <f t="shared" si="2750"/>
        <v>5.2838246631822613E-2</v>
      </c>
      <c r="R2286" s="13">
        <f t="shared" si="2751"/>
        <v>2.6145754328760957E-3</v>
      </c>
      <c r="S2286" s="13">
        <f t="shared" si="2752"/>
        <v>2.2814532961660413E-2</v>
      </c>
      <c r="T2286" s="13">
        <f t="shared" si="2753"/>
        <v>4.9101525830019983E-2</v>
      </c>
      <c r="U2286" s="13">
        <f t="shared" si="2754"/>
        <v>1.0922482995555474E-2</v>
      </c>
      <c r="V2286" s="13">
        <f t="shared" si="2755"/>
        <v>9.8409237036657087E-3</v>
      </c>
      <c r="W2286" s="13">
        <f t="shared" si="2756"/>
        <v>7.357789249377257E-2</v>
      </c>
      <c r="X2286" s="13">
        <f t="shared" si="2757"/>
        <v>6.8374463936612784E-2</v>
      </c>
      <c r="Y2286" s="13">
        <f t="shared" si="2758"/>
        <v>3.1769510923507667E-2</v>
      </c>
      <c r="Z2286" s="13">
        <f t="shared" si="2759"/>
        <v>8.098908860876971E-4</v>
      </c>
      <c r="AA2286" s="13">
        <f t="shared" si="2760"/>
        <v>3.3833483327032538E-3</v>
      </c>
      <c r="AB2286" s="13">
        <f t="shared" si="2761"/>
        <v>7.0670297302039102E-3</v>
      </c>
      <c r="AC2286" s="13">
        <f t="shared" si="2762"/>
        <v>2.3877160216719943E-3</v>
      </c>
      <c r="AD2286" s="13">
        <f t="shared" si="2763"/>
        <v>7.6843573674216181E-2</v>
      </c>
      <c r="AE2286" s="13">
        <f t="shared" si="2764"/>
        <v>7.1409196143975409E-2</v>
      </c>
      <c r="AF2286" s="13">
        <f t="shared" si="2765"/>
        <v>3.3179568896336636E-2</v>
      </c>
      <c r="AG2286" s="13">
        <f t="shared" si="2766"/>
        <v>1.0277703261329207E-2</v>
      </c>
      <c r="AH2286" s="13">
        <f t="shared" si="2767"/>
        <v>1.881538506558932E-4</v>
      </c>
      <c r="AI2286" s="13">
        <f t="shared" si="2768"/>
        <v>7.8601948465361747E-4</v>
      </c>
      <c r="AJ2286" s="13">
        <f t="shared" si="2769"/>
        <v>1.6418123469209673E-3</v>
      </c>
      <c r="AK2286" s="13">
        <f t="shared" si="2770"/>
        <v>2.2862433948356103E-3</v>
      </c>
      <c r="AL2286" s="13">
        <f t="shared" si="2771"/>
        <v>3.7077415717960487E-4</v>
      </c>
      <c r="AM2286" s="13">
        <f t="shared" si="2772"/>
        <v>6.4203359078538066E-2</v>
      </c>
      <c r="AN2286" s="13">
        <f t="shared" si="2773"/>
        <v>5.966289752450369E-2</v>
      </c>
      <c r="AO2286" s="13">
        <f t="shared" si="2774"/>
        <v>2.7721768705785309E-2</v>
      </c>
      <c r="AP2286" s="13">
        <f t="shared" si="2775"/>
        <v>8.5870950743040346E-3</v>
      </c>
      <c r="AQ2286" s="13">
        <f t="shared" si="2776"/>
        <v>1.994953927662307E-3</v>
      </c>
      <c r="AR2286" s="13">
        <f t="shared" si="2777"/>
        <v>3.4969522067501605E-5</v>
      </c>
      <c r="AS2286" s="13">
        <f t="shared" si="2778"/>
        <v>1.4608643733978239E-4</v>
      </c>
      <c r="AT2286" s="13">
        <f t="shared" si="2779"/>
        <v>3.0514067554934256E-4</v>
      </c>
      <c r="AU2286" s="13">
        <f t="shared" si="2780"/>
        <v>4.2491205239056617E-4</v>
      </c>
      <c r="AV2286" s="13">
        <f t="shared" si="2781"/>
        <v>4.437713489238691E-4</v>
      </c>
      <c r="AW2286" s="13">
        <f t="shared" si="2782"/>
        <v>3.9982849947302776E-5</v>
      </c>
      <c r="AX2286" s="13">
        <f t="shared" si="2783"/>
        <v>4.47019739785866E-2</v>
      </c>
      <c r="AY2286" s="13">
        <f t="shared" si="2784"/>
        <v>4.1540650378820841E-2</v>
      </c>
      <c r="AZ2286" s="13">
        <f t="shared" si="2785"/>
        <v>1.9301447792015255E-2</v>
      </c>
      <c r="BA2286" s="13">
        <f t="shared" si="2786"/>
        <v>5.9788164680546294E-3</v>
      </c>
      <c r="BB2286" s="13">
        <f t="shared" si="2787"/>
        <v>1.388998641858447E-3</v>
      </c>
      <c r="BC2286" s="13">
        <f t="shared" si="2788"/>
        <v>2.5815373158124297E-4</v>
      </c>
      <c r="BD2286" s="13">
        <f t="shared" si="2789"/>
        <v>5.416079577814631E-6</v>
      </c>
      <c r="BE2286" s="13">
        <f t="shared" si="2790"/>
        <v>2.2625867415185423E-5</v>
      </c>
      <c r="BF2286" s="13">
        <f t="shared" si="2791"/>
        <v>4.7260187829082025E-5</v>
      </c>
      <c r="BG2286" s="13">
        <f t="shared" si="2792"/>
        <v>6.581037867425067E-5</v>
      </c>
      <c r="BH2286" s="13">
        <f t="shared" si="2793"/>
        <v>6.8731306521328627E-5</v>
      </c>
      <c r="BI2286" s="13">
        <f t="shared" si="2794"/>
        <v>5.7425501463977012E-5</v>
      </c>
      <c r="BJ2286" s="14">
        <f t="shared" si="2795"/>
        <v>0.76800816635586533</v>
      </c>
      <c r="BK2286" s="14">
        <f t="shared" si="2796"/>
        <v>0.10651733969190888</v>
      </c>
      <c r="BL2286" s="14">
        <f t="shared" si="2797"/>
        <v>3.6138914256555472E-2</v>
      </c>
      <c r="BM2286" s="14">
        <f t="shared" si="2798"/>
        <v>0.754034610534975</v>
      </c>
      <c r="BN2286" s="14">
        <f t="shared" si="2799"/>
        <v>0.11593903312656874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1.38</v>
      </c>
      <c r="F2287" s="10">
        <f>VLOOKUP(B2287,home!$B$2:$E$405,3,FALSE)</f>
        <v>1.45</v>
      </c>
      <c r="G2287" s="10">
        <f>VLOOKUP(C2287,away!$B$2:$E$405,4,FALSE)</f>
        <v>1.54</v>
      </c>
      <c r="H2287" s="10">
        <f>VLOOKUP(A2287,away!$A$2:$E$405,3,FALSE)</f>
        <v>1.17333333333333</v>
      </c>
      <c r="I2287" s="10">
        <f>VLOOKUP(C2287,away!$B$2:$E$405,3,FALSE)</f>
        <v>0.82</v>
      </c>
      <c r="J2287" s="10">
        <f>VLOOKUP(B2287,home!$B$2:$E$405,4,FALSE)</f>
        <v>1.45</v>
      </c>
      <c r="K2287" s="12">
        <f t="shared" si="2744"/>
        <v>3.0815399999999999</v>
      </c>
      <c r="L2287" s="12">
        <f t="shared" si="2745"/>
        <v>1.3950933333333293</v>
      </c>
      <c r="M2287" s="13">
        <f t="shared" si="2746"/>
        <v>1.1371633280065588E-2</v>
      </c>
      <c r="N2287" s="13">
        <f t="shared" si="2747"/>
        <v>3.5042142817853311E-2</v>
      </c>
      <c r="O2287" s="13">
        <f t="shared" si="2748"/>
        <v>1.586448977813092E-2</v>
      </c>
      <c r="P2287" s="13">
        <f t="shared" si="2749"/>
        <v>4.8887059830901552E-2</v>
      </c>
      <c r="Q2287" s="13">
        <f t="shared" si="2750"/>
        <v>5.3991882389463855E-2</v>
      </c>
      <c r="R2287" s="13">
        <f t="shared" si="2751"/>
        <v>1.10662219631026E-2</v>
      </c>
      <c r="S2287" s="13">
        <f t="shared" si="2752"/>
        <v>5.2541806441729649E-2</v>
      </c>
      <c r="T2287" s="13">
        <f t="shared" si="2753"/>
        <v>7.5323715175658196E-2</v>
      </c>
      <c r="U2287" s="13">
        <f t="shared" si="2754"/>
        <v>3.4101005628179186E-2</v>
      </c>
      <c r="V2287" s="13">
        <f t="shared" si="2755"/>
        <v>2.5097679187809016E-2</v>
      </c>
      <c r="W2287" s="13">
        <f t="shared" si="2756"/>
        <v>5.545938175280949E-2</v>
      </c>
      <c r="X2287" s="13">
        <f t="shared" si="2757"/>
        <v>7.7371013754132592E-2</v>
      </c>
      <c r="Y2287" s="13">
        <f t="shared" si="2758"/>
        <v>5.3969892740815872E-2</v>
      </c>
      <c r="Z2287" s="13">
        <f t="shared" si="2759"/>
        <v>5.1461374953037679E-3</v>
      </c>
      <c r="AA2287" s="13">
        <f t="shared" si="2760"/>
        <v>1.5858028537278371E-2</v>
      </c>
      <c r="AB2287" s="13">
        <f t="shared" si="2761"/>
        <v>2.44335746293824E-2</v>
      </c>
      <c r="AC2287" s="13">
        <f t="shared" si="2762"/>
        <v>6.7434890060055867E-3</v>
      </c>
      <c r="AD2287" s="13">
        <f t="shared" si="2763"/>
        <v>4.272507581163814E-2</v>
      </c>
      <c r="AE2287" s="13">
        <f t="shared" si="2764"/>
        <v>5.9605468430977443E-2</v>
      </c>
      <c r="AF2287" s="13">
        <f t="shared" si="2765"/>
        <v>4.1577595819133437E-2</v>
      </c>
      <c r="AG2287" s="13">
        <f t="shared" si="2766"/>
        <v>1.9334875581100249E-2</v>
      </c>
      <c r="AH2287" s="13">
        <f t="shared" si="2767"/>
        <v>1.7948355280287414E-3</v>
      </c>
      <c r="AI2287" s="13">
        <f t="shared" si="2768"/>
        <v>5.5308574730416876E-3</v>
      </c>
      <c r="AJ2287" s="13">
        <f t="shared" si="2769"/>
        <v>8.5217792687384414E-3</v>
      </c>
      <c r="AK2287" s="13">
        <f t="shared" si="2770"/>
        <v>8.7534012292627538E-3</v>
      </c>
      <c r="AL2287" s="13">
        <f t="shared" si="2771"/>
        <v>1.1596200559282205E-3</v>
      </c>
      <c r="AM2287" s="13">
        <f t="shared" si="2772"/>
        <v>2.6331806023319061E-2</v>
      </c>
      <c r="AN2287" s="13">
        <f t="shared" si="2773"/>
        <v>3.6735327037758822E-2</v>
      </c>
      <c r="AO2287" s="13">
        <f t="shared" si="2774"/>
        <v>2.5624604924098474E-2</v>
      </c>
      <c r="AP2287" s="13">
        <f t="shared" si="2775"/>
        <v>1.1916238499636725E-2</v>
      </c>
      <c r="AQ2287" s="13">
        <f t="shared" si="2776"/>
        <v>4.1560662223132884E-3</v>
      </c>
      <c r="AR2287" s="13">
        <f t="shared" si="2777"/>
        <v>5.0079261591654055E-4</v>
      </c>
      <c r="AS2287" s="13">
        <f t="shared" si="2778"/>
        <v>1.5432124776514561E-3</v>
      </c>
      <c r="AT2287" s="13">
        <f t="shared" si="2779"/>
        <v>2.3777354891910346E-3</v>
      </c>
      <c r="AU2287" s="13">
        <f t="shared" si="2780"/>
        <v>2.442362339787247E-3</v>
      </c>
      <c r="AV2287" s="13">
        <f t="shared" si="2781"/>
        <v>1.8815593111369984E-3</v>
      </c>
      <c r="AW2287" s="13">
        <f t="shared" si="2782"/>
        <v>1.384791184126517E-4</v>
      </c>
      <c r="AX2287" s="13">
        <f t="shared" si="2783"/>
        <v>1.352375225551644E-2</v>
      </c>
      <c r="AY2287" s="13">
        <f t="shared" si="2784"/>
        <v>1.8866896613322557E-2</v>
      </c>
      <c r="AZ2287" s="13">
        <f t="shared" si="2785"/>
        <v>1.3160540842967737E-2</v>
      </c>
      <c r="BA2287" s="13">
        <f t="shared" si="2786"/>
        <v>6.1200609310284263E-3</v>
      </c>
      <c r="BB2287" s="13">
        <f t="shared" si="2787"/>
        <v>2.1345140511178822E-3</v>
      </c>
      <c r="BC2287" s="13">
        <f t="shared" si="2788"/>
        <v>5.9556926452417481E-4</v>
      </c>
      <c r="BD2287" s="13">
        <f t="shared" si="2789"/>
        <v>1.1644207330795401E-4</v>
      </c>
      <c r="BE2287" s="13">
        <f t="shared" si="2790"/>
        <v>3.5882090658139257E-4</v>
      </c>
      <c r="BF2287" s="13">
        <f t="shared" si="2791"/>
        <v>5.5286048823341232E-4</v>
      </c>
      <c r="BG2287" s="13">
        <f t="shared" si="2792"/>
        <v>5.6788723630359658E-4</v>
      </c>
      <c r="BH2287" s="13">
        <f t="shared" si="2793"/>
        <v>4.3749180853974625E-4</v>
      </c>
      <c r="BI2287" s="13">
        <f t="shared" si="2794"/>
        <v>2.6962970153751375E-4</v>
      </c>
      <c r="BJ2287" s="14">
        <f t="shared" si="2795"/>
        <v>0.67356642093918606</v>
      </c>
      <c r="BK2287" s="14">
        <f t="shared" si="2796"/>
        <v>0.16466818441576217</v>
      </c>
      <c r="BL2287" s="14">
        <f t="shared" si="2797"/>
        <v>0.13697298848333206</v>
      </c>
      <c r="BM2287" s="14">
        <f t="shared" si="2798"/>
        <v>0.78540188377915621</v>
      </c>
      <c r="BN2287" s="14">
        <f t="shared" si="2799"/>
        <v>0.17622343005951782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1.38</v>
      </c>
      <c r="F2288" s="10">
        <f>VLOOKUP(B2288,home!$B$2:$E$405,3,FALSE)</f>
        <v>0.82</v>
      </c>
      <c r="G2288" s="10">
        <f>VLOOKUP(C2288,away!$B$2:$E$405,4,FALSE)</f>
        <v>0.93</v>
      </c>
      <c r="H2288" s="10">
        <f>VLOOKUP(A2288,away!$A$2:$E$405,3,FALSE)</f>
        <v>1.17333333333333</v>
      </c>
      <c r="I2288" s="10">
        <f>VLOOKUP(C2288,away!$B$2:$E$405,3,FALSE)</f>
        <v>0.52</v>
      </c>
      <c r="J2288" s="10">
        <f>VLOOKUP(B2288,home!$B$2:$E$405,4,FALSE)</f>
        <v>0.82</v>
      </c>
      <c r="K2288" s="12">
        <f t="shared" si="2744"/>
        <v>1.0523880000000001</v>
      </c>
      <c r="L2288" s="12">
        <f t="shared" si="2745"/>
        <v>0.50030933333333194</v>
      </c>
      <c r="M2288" s="13">
        <f t="shared" si="2746"/>
        <v>0.21167624171469124</v>
      </c>
      <c r="N2288" s="13">
        <f t="shared" si="2747"/>
        <v>0.2227655366656405</v>
      </c>
      <c r="O2288" s="13">
        <f t="shared" si="2748"/>
        <v>0.1059035993747824</v>
      </c>
      <c r="P2288" s="13">
        <f t="shared" si="2749"/>
        <v>0.11145167713882852</v>
      </c>
      <c r="Q2288" s="13">
        <f t="shared" si="2750"/>
        <v>0.11721788880024005</v>
      </c>
      <c r="R2288" s="13">
        <f t="shared" si="2751"/>
        <v>2.6492279600398828E-2</v>
      </c>
      <c r="S2288" s="13">
        <f t="shared" si="2752"/>
        <v>1.4670371408284937E-2</v>
      </c>
      <c r="T2288" s="13">
        <f t="shared" si="2753"/>
        <v>5.8645203800388734E-2</v>
      </c>
      <c r="U2288" s="13">
        <f t="shared" si="2754"/>
        <v>2.7880157144104526E-2</v>
      </c>
      <c r="V2288" s="13">
        <f t="shared" si="2755"/>
        <v>8.5824857625242136E-4</v>
      </c>
      <c r="W2288" s="13">
        <f t="shared" si="2756"/>
        <v>4.1119566519569016E-2</v>
      </c>
      <c r="X2288" s="13">
        <f t="shared" si="2757"/>
        <v>2.0572502912361172E-2</v>
      </c>
      <c r="Y2288" s="13">
        <f t="shared" si="2758"/>
        <v>5.146307608540724E-3</v>
      </c>
      <c r="Z2288" s="13">
        <f t="shared" si="2759"/>
        <v>4.4181115817852569E-3</v>
      </c>
      <c r="AA2288" s="13">
        <f t="shared" si="2760"/>
        <v>4.6495676113318231E-3</v>
      </c>
      <c r="AB2288" s="13">
        <f t="shared" si="2761"/>
        <v>2.4465745796771374E-3</v>
      </c>
      <c r="AC2288" s="13">
        <f t="shared" si="2762"/>
        <v>2.8242790278003517E-5</v>
      </c>
      <c r="AD2288" s="13">
        <f t="shared" si="2763"/>
        <v>1.081843459259905E-2</v>
      </c>
      <c r="AE2288" s="13">
        <f t="shared" si="2764"/>
        <v>5.4125637987334869E-3</v>
      </c>
      <c r="AF2288" s="13">
        <f t="shared" si="2765"/>
        <v>1.3539780928842388E-3</v>
      </c>
      <c r="AG2288" s="13">
        <f t="shared" si="2766"/>
        <v>2.2580262566628329E-4</v>
      </c>
      <c r="AH2288" s="13">
        <f t="shared" si="2767"/>
        <v>5.526056150188135E-4</v>
      </c>
      <c r="AI2288" s="13">
        <f t="shared" si="2768"/>
        <v>5.8155551797841915E-4</v>
      </c>
      <c r="AJ2288" s="13">
        <f t="shared" si="2769"/>
        <v>3.0601102422713627E-4</v>
      </c>
      <c r="AK2288" s="13">
        <f t="shared" si="2770"/>
        <v>1.0734744325478253E-4</v>
      </c>
      <c r="AL2288" s="13">
        <f t="shared" si="2771"/>
        <v>5.9481523633745253E-7</v>
      </c>
      <c r="AM2288" s="13">
        <f t="shared" si="2772"/>
        <v>2.2770381488072264E-3</v>
      </c>
      <c r="AN2288" s="13">
        <f t="shared" si="2773"/>
        <v>1.1392234382043079E-3</v>
      </c>
      <c r="AO2288" s="13">
        <f t="shared" si="2774"/>
        <v>2.8498205944285177E-4</v>
      </c>
      <c r="AP2288" s="13">
        <f t="shared" si="2775"/>
        <v>4.7526394723937725E-5</v>
      </c>
      <c r="AQ2288" s="13">
        <f t="shared" si="2776"/>
        <v>5.9444747150175152E-6</v>
      </c>
      <c r="AR2288" s="13">
        <f t="shared" si="2777"/>
        <v>5.5294749369263707E-5</v>
      </c>
      <c r="AS2288" s="13">
        <f t="shared" si="2778"/>
        <v>5.8191530699220699E-5</v>
      </c>
      <c r="AT2288" s="13">
        <f t="shared" si="2779"/>
        <v>3.0620034304745739E-5</v>
      </c>
      <c r="AU2288" s="13">
        <f t="shared" si="2780"/>
        <v>1.0741385553967588E-5</v>
      </c>
      <c r="AV2288" s="13">
        <f t="shared" si="2781"/>
        <v>2.8260263150922105E-6</v>
      </c>
      <c r="AW2288" s="13">
        <f t="shared" si="2782"/>
        <v>8.699495662249672E-9</v>
      </c>
      <c r="AX2288" s="13">
        <f t="shared" si="2783"/>
        <v>3.9938793722448982E-4</v>
      </c>
      <c r="AY2288" s="13">
        <f t="shared" si="2784"/>
        <v>1.998175126141591E-4</v>
      </c>
      <c r="AZ2288" s="13">
        <f t="shared" si="2785"/>
        <v>4.9985283262157304E-5</v>
      </c>
      <c r="BA2288" s="13">
        <f t="shared" si="2786"/>
        <v>8.3360345817892258E-6</v>
      </c>
      <c r="BB2288" s="13">
        <f t="shared" si="2787"/>
        <v>1.0426489760646419E-6</v>
      </c>
      <c r="BC2288" s="13">
        <f t="shared" si="2788"/>
        <v>1.0432940282311647E-7</v>
      </c>
      <c r="BD2288" s="13">
        <f t="shared" si="2789"/>
        <v>4.6107465322950008E-6</v>
      </c>
      <c r="BE2288" s="13">
        <f t="shared" si="2790"/>
        <v>4.8522943216288713E-6</v>
      </c>
      <c r="BF2288" s="13">
        <f t="shared" si="2791"/>
        <v>2.5532481582751823E-6</v>
      </c>
      <c r="BG2288" s="13">
        <f t="shared" si="2792"/>
        <v>8.9566924093030113E-7</v>
      </c>
      <c r="BH2288" s="13">
        <f t="shared" si="2793"/>
        <v>2.3564789028103941E-7</v>
      </c>
      <c r="BI2288" s="13">
        <f t="shared" si="2794"/>
        <v>4.9598602391416524E-8</v>
      </c>
      <c r="BJ2288" s="14">
        <f t="shared" si="2795"/>
        <v>0.48769117367857817</v>
      </c>
      <c r="BK2288" s="14">
        <f t="shared" si="2796"/>
        <v>0.33888519395618566</v>
      </c>
      <c r="BL2288" s="14">
        <f t="shared" si="2797"/>
        <v>0.16909056884176199</v>
      </c>
      <c r="BM2288" s="14">
        <f t="shared" si="2798"/>
        <v>0.20437801595061092</v>
      </c>
      <c r="BN2288" s="14">
        <f t="shared" si="2799"/>
        <v>0.79550722329458157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1.38</v>
      </c>
      <c r="F2289" s="10">
        <f>VLOOKUP(B2289,home!$B$2:$E$405,3,FALSE)</f>
        <v>1.45</v>
      </c>
      <c r="G2289" s="10">
        <f>VLOOKUP(C2289,away!$B$2:$E$405,4,FALSE)</f>
        <v>0.54</v>
      </c>
      <c r="H2289" s="10">
        <f>VLOOKUP(A2289,away!$A$2:$E$405,3,FALSE)</f>
        <v>1.17333333333333</v>
      </c>
      <c r="I2289" s="10">
        <f>VLOOKUP(C2289,away!$B$2:$E$405,3,FALSE)</f>
        <v>0.72</v>
      </c>
      <c r="J2289" s="10">
        <f>VLOOKUP(B2289,home!$B$2:$E$405,4,FALSE)</f>
        <v>1.45</v>
      </c>
      <c r="K2289" s="12">
        <f t="shared" si="2744"/>
        <v>1.0805400000000001</v>
      </c>
      <c r="L2289" s="12">
        <f t="shared" si="2745"/>
        <v>1.2249599999999965</v>
      </c>
      <c r="M2289" s="13">
        <f t="shared" si="2746"/>
        <v>9.9708933721064208E-2</v>
      </c>
      <c r="N2289" s="13">
        <f t="shared" si="2747"/>
        <v>0.10773949124295873</v>
      </c>
      <c r="O2289" s="13">
        <f t="shared" si="2748"/>
        <v>0.12213945545095446</v>
      </c>
      <c r="P2289" s="13">
        <f t="shared" si="2749"/>
        <v>0.13197656719297435</v>
      </c>
      <c r="Q2289" s="13">
        <f t="shared" si="2750"/>
        <v>5.8208414933833309E-2</v>
      </c>
      <c r="R2289" s="13">
        <f t="shared" si="2751"/>
        <v>7.4807973674600389E-2</v>
      </c>
      <c r="S2289" s="13">
        <f t="shared" si="2752"/>
        <v>4.367164916427653E-2</v>
      </c>
      <c r="T2289" s="13">
        <f t="shared" si="2753"/>
        <v>7.1302979957348245E-2</v>
      </c>
      <c r="U2289" s="13">
        <f t="shared" si="2754"/>
        <v>8.08330078743527E-2</v>
      </c>
      <c r="V2289" s="13">
        <f t="shared" si="2755"/>
        <v>6.4227325646342643E-3</v>
      </c>
      <c r="W2289" s="13">
        <f t="shared" si="2756"/>
        <v>2.0965506890868086E-2</v>
      </c>
      <c r="X2289" s="13">
        <f t="shared" si="2757"/>
        <v>2.5681907321037697E-2</v>
      </c>
      <c r="Y2289" s="13">
        <f t="shared" si="2758"/>
        <v>1.5729654595989125E-2</v>
      </c>
      <c r="Z2289" s="13">
        <f t="shared" si="2759"/>
        <v>3.0545591810812754E-2</v>
      </c>
      <c r="AA2289" s="13">
        <f t="shared" si="2760"/>
        <v>3.3005733775255612E-2</v>
      </c>
      <c r="AB2289" s="13">
        <f t="shared" si="2761"/>
        <v>1.7832007786757351E-2</v>
      </c>
      <c r="AC2289" s="13">
        <f t="shared" si="2762"/>
        <v>5.3132788873904964E-4</v>
      </c>
      <c r="AD2289" s="13">
        <f t="shared" si="2763"/>
        <v>5.6635172039646488E-3</v>
      </c>
      <c r="AE2289" s="13">
        <f t="shared" si="2764"/>
        <v>6.9375820341685164E-3</v>
      </c>
      <c r="AF2289" s="13">
        <f t="shared" si="2765"/>
        <v>4.2491302442875219E-3</v>
      </c>
      <c r="AG2289" s="13">
        <f t="shared" si="2766"/>
        <v>1.7350048613474765E-3</v>
      </c>
      <c r="AH2289" s="13">
        <f t="shared" si="2767"/>
        <v>9.3542820361432709E-3</v>
      </c>
      <c r="AI2289" s="13">
        <f t="shared" si="2768"/>
        <v>1.0107675911334251E-2</v>
      </c>
      <c r="AJ2289" s="13">
        <f t="shared" si="2769"/>
        <v>5.4608740646165553E-3</v>
      </c>
      <c r="AK2289" s="13">
        <f t="shared" si="2770"/>
        <v>1.9668976205935913E-3</v>
      </c>
      <c r="AL2289" s="13">
        <f t="shared" si="2771"/>
        <v>2.8131012214347445E-5</v>
      </c>
      <c r="AM2289" s="13">
        <f t="shared" si="2772"/>
        <v>1.2239313759143929E-3</v>
      </c>
      <c r="AN2289" s="13">
        <f t="shared" si="2773"/>
        <v>1.4992669782400902E-3</v>
      </c>
      <c r="AO2289" s="13">
        <f t="shared" si="2774"/>
        <v>9.1827103883248802E-4</v>
      </c>
      <c r="AP2289" s="13">
        <f t="shared" si="2775"/>
        <v>3.7494843057608054E-4</v>
      </c>
      <c r="AQ2289" s="13">
        <f t="shared" si="2776"/>
        <v>1.1482420737961859E-4</v>
      </c>
      <c r="AR2289" s="13">
        <f t="shared" si="2777"/>
        <v>2.2917242645988062E-3</v>
      </c>
      <c r="AS2289" s="13">
        <f t="shared" si="2778"/>
        <v>2.4762997368695944E-3</v>
      </c>
      <c r="AT2289" s="13">
        <f t="shared" si="2779"/>
        <v>1.3378704588385356E-3</v>
      </c>
      <c r="AU2289" s="13">
        <f t="shared" si="2780"/>
        <v>4.8187418186446389E-4</v>
      </c>
      <c r="AV2289" s="13">
        <f t="shared" si="2781"/>
        <v>1.3017108211795694E-4</v>
      </c>
      <c r="AW2289" s="13">
        <f t="shared" si="2782"/>
        <v>1.0342978321334381E-6</v>
      </c>
      <c r="AX2289" s="13">
        <f t="shared" si="2783"/>
        <v>2.2041780148842295E-4</v>
      </c>
      <c r="AY2289" s="13">
        <f t="shared" si="2784"/>
        <v>2.7000299011125777E-4</v>
      </c>
      <c r="AZ2289" s="13">
        <f t="shared" si="2785"/>
        <v>1.6537143138334272E-4</v>
      </c>
      <c r="BA2289" s="13">
        <f t="shared" si="2786"/>
        <v>6.7524462862446328E-5</v>
      </c>
      <c r="BB2289" s="13">
        <f t="shared" si="2787"/>
        <v>2.0678691506995505E-5</v>
      </c>
      <c r="BC2289" s="13">
        <f t="shared" si="2788"/>
        <v>5.0661139896818297E-6</v>
      </c>
      <c r="BD2289" s="13">
        <f t="shared" si="2789"/>
        <v>4.6787842586049034E-4</v>
      </c>
      <c r="BE2289" s="13">
        <f t="shared" si="2790"/>
        <v>5.0556135427929424E-4</v>
      </c>
      <c r="BF2289" s="13">
        <f t="shared" si="2791"/>
        <v>2.7313963287647431E-4</v>
      </c>
      <c r="BG2289" s="13">
        <f t="shared" si="2792"/>
        <v>9.8379432969448544E-5</v>
      </c>
      <c r="BH2289" s="13">
        <f t="shared" si="2793"/>
        <v>2.6575728125201976E-5</v>
      </c>
      <c r="BI2289" s="13">
        <f t="shared" si="2794"/>
        <v>5.7432274536811507E-6</v>
      </c>
      <c r="BJ2289" s="14">
        <f t="shared" si="2795"/>
        <v>0.32309349280808813</v>
      </c>
      <c r="BK2289" s="14">
        <f t="shared" si="2796"/>
        <v>0.28260934453401398</v>
      </c>
      <c r="BL2289" s="14">
        <f t="shared" si="2797"/>
        <v>0.36360312572046211</v>
      </c>
      <c r="BM2289" s="14">
        <f t="shared" si="2798"/>
        <v>0.40500174996471239</v>
      </c>
      <c r="BN2289" s="14">
        <f t="shared" si="2799"/>
        <v>0.59458083621638536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1.38</v>
      </c>
      <c r="F2290" s="10">
        <f>VLOOKUP(B2290,home!$B$2:$E$405,3,FALSE)</f>
        <v>1.18</v>
      </c>
      <c r="G2290" s="10">
        <f>VLOOKUP(C2290,away!$B$2:$E$405,4,FALSE)</f>
        <v>1.27</v>
      </c>
      <c r="H2290" s="10">
        <f>VLOOKUP(A2290,away!$A$2:$E$405,3,FALSE)</f>
        <v>1.17333333333333</v>
      </c>
      <c r="I2290" s="10">
        <f>VLOOKUP(C2290,away!$B$2:$E$405,3,FALSE)</f>
        <v>1.27</v>
      </c>
      <c r="J2290" s="10">
        <f>VLOOKUP(B2290,home!$B$2:$E$405,4,FALSE)</f>
        <v>1.18</v>
      </c>
      <c r="K2290" s="12">
        <f t="shared" si="2744"/>
        <v>2.0680679999999998</v>
      </c>
      <c r="L2290" s="12">
        <f t="shared" si="2745"/>
        <v>1.7583573333333282</v>
      </c>
      <c r="M2290" s="13">
        <f t="shared" si="2746"/>
        <v>2.1787359139968512E-2</v>
      </c>
      <c r="N2290" s="13">
        <f t="shared" si="2747"/>
        <v>4.5057740241876393E-2</v>
      </c>
      <c r="O2290" s="13">
        <f t="shared" si="2748"/>
        <v>3.8309962717730545E-2</v>
      </c>
      <c r="P2290" s="13">
        <f t="shared" si="2749"/>
        <v>7.9227607977731554E-2</v>
      </c>
      <c r="Q2290" s="13">
        <f t="shared" si="2750"/>
        <v>4.6591235373268425E-2</v>
      </c>
      <c r="R2290" s="13">
        <f t="shared" si="2751"/>
        <v>3.3681301942223962E-2</v>
      </c>
      <c r="S2290" s="13">
        <f t="shared" si="2752"/>
        <v>7.2025868595956291E-2</v>
      </c>
      <c r="T2290" s="13">
        <f t="shared" si="2753"/>
        <v>8.1924040387645683E-2</v>
      </c>
      <c r="U2290" s="13">
        <f t="shared" si="2754"/>
        <v>6.9655222745051204E-2</v>
      </c>
      <c r="V2290" s="13">
        <f t="shared" si="2755"/>
        <v>2.9101672338820002E-2</v>
      </c>
      <c r="W2290" s="13">
        <f t="shared" si="2756"/>
        <v>3.2117947651974815E-2</v>
      </c>
      <c r="X2290" s="13">
        <f t="shared" si="2757"/>
        <v>5.6474828785465857E-2</v>
      </c>
      <c r="Y2290" s="13">
        <f t="shared" si="2758"/>
        <v>4.9651464671834032E-2</v>
      </c>
      <c r="Z2290" s="13">
        <f t="shared" si="2759"/>
        <v>1.9741254755441185E-2</v>
      </c>
      <c r="AA2290" s="13">
        <f t="shared" si="2760"/>
        <v>4.0826257239575725E-2</v>
      </c>
      <c r="AB2290" s="13">
        <f t="shared" si="2761"/>
        <v>4.2215738078467457E-2</v>
      </c>
      <c r="AC2290" s="13">
        <f t="shared" si="2762"/>
        <v>6.6140871891133225E-3</v>
      </c>
      <c r="AD2290" s="13">
        <f t="shared" si="2763"/>
        <v>1.6605524941181071E-2</v>
      </c>
      <c r="AE2290" s="13">
        <f t="shared" si="2764"/>
        <v>2.9198446554175216E-2</v>
      </c>
      <c r="AF2290" s="13">
        <f t="shared" si="2765"/>
        <v>2.5670651310237626E-2</v>
      </c>
      <c r="AG2290" s="13">
        <f t="shared" si="2766"/>
        <v>1.5046059327599707E-2</v>
      </c>
      <c r="AH2290" s="13">
        <f t="shared" si="2767"/>
        <v>8.6780450171078678E-3</v>
      </c>
      <c r="AI2290" s="13">
        <f t="shared" si="2768"/>
        <v>1.7946787202440227E-2</v>
      </c>
      <c r="AJ2290" s="13">
        <f t="shared" si="2769"/>
        <v>1.8557588158088084E-2</v>
      </c>
      <c r="AK2290" s="13">
        <f t="shared" si="2770"/>
        <v>1.2792784742306964E-2</v>
      </c>
      <c r="AL2290" s="13">
        <f t="shared" si="2771"/>
        <v>9.6205933648618183E-4</v>
      </c>
      <c r="AM2290" s="13">
        <f t="shared" si="2772"/>
        <v>6.8682709508116873E-3</v>
      </c>
      <c r="AN2290" s="13">
        <f t="shared" si="2773"/>
        <v>1.2076874593680001E-2</v>
      </c>
      <c r="AO2290" s="13">
        <f t="shared" si="2774"/>
        <v>1.0617730502772097E-2</v>
      </c>
      <c r="AP2290" s="13">
        <f t="shared" si="2775"/>
        <v>6.2232547643020913E-3</v>
      </c>
      <c r="AQ2290" s="13">
        <f t="shared" si="2776"/>
        <v>2.7356764130030409E-3</v>
      </c>
      <c r="AR2290" s="13">
        <f t="shared" si="2777"/>
        <v>3.0518208189656715E-3</v>
      </c>
      <c r="AS2290" s="13">
        <f t="shared" si="2778"/>
        <v>6.3113729774366967E-3</v>
      </c>
      <c r="AT2290" s="13">
        <f t="shared" si="2779"/>
        <v>6.5261742453507788E-3</v>
      </c>
      <c r="AU2290" s="13">
        <f t="shared" si="2780"/>
        <v>4.4988573730780296E-3</v>
      </c>
      <c r="AV2290" s="13">
        <f t="shared" si="2781"/>
        <v>2.3259857424566847E-3</v>
      </c>
      <c r="AW2290" s="13">
        <f t="shared" si="2782"/>
        <v>9.7178750241740528E-5</v>
      </c>
      <c r="AX2290" s="13">
        <f t="shared" si="2783"/>
        <v>2.3673418947838696E-3</v>
      </c>
      <c r="AY2290" s="13">
        <f t="shared" si="2784"/>
        <v>4.1626329812004328E-3</v>
      </c>
      <c r="AZ2290" s="13">
        <f t="shared" si="2785"/>
        <v>3.6596981142344789E-3</v>
      </c>
      <c r="BA2290" s="13">
        <f t="shared" si="2786"/>
        <v>2.1450190056501151E-3</v>
      </c>
      <c r="BB2290" s="13">
        <f t="shared" si="2787"/>
        <v>9.4292747468106158E-4</v>
      </c>
      <c r="BC2290" s="13">
        <f t="shared" si="2788"/>
        <v>3.3160068798138398E-4</v>
      </c>
      <c r="BD2290" s="13">
        <f t="shared" si="2789"/>
        <v>8.9436525284126837E-4</v>
      </c>
      <c r="BE2290" s="13">
        <f t="shared" si="2790"/>
        <v>1.8496081597129358E-3</v>
      </c>
      <c r="BF2290" s="13">
        <f t="shared" si="2791"/>
        <v>1.9125577238206064E-3</v>
      </c>
      <c r="BG2290" s="13">
        <f t="shared" si="2792"/>
        <v>1.3184331422620775E-3</v>
      </c>
      <c r="BH2290" s="13">
        <f t="shared" si="2793"/>
        <v>6.8165234791291271E-4</v>
      </c>
      <c r="BI2290" s="13">
        <f t="shared" si="2794"/>
        <v>2.8194068156871222E-4</v>
      </c>
      <c r="BJ2290" s="14">
        <f t="shared" si="2795"/>
        <v>0.45046896662835906</v>
      </c>
      <c r="BK2290" s="14">
        <f t="shared" si="2796"/>
        <v>0.2138812875592763</v>
      </c>
      <c r="BL2290" s="14">
        <f t="shared" si="2797"/>
        <v>0.31231645630839838</v>
      </c>
      <c r="BM2290" s="14">
        <f t="shared" si="2798"/>
        <v>0.72768730362771683</v>
      </c>
      <c r="BN2290" s="14">
        <f t="shared" si="2799"/>
        <v>0.26465520739279941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1.38</v>
      </c>
      <c r="F2291" s="10">
        <f>VLOOKUP(B2291,home!$B$2:$E$405,3,FALSE)</f>
        <v>0.52</v>
      </c>
      <c r="G2291" s="10">
        <f>VLOOKUP(C2291,away!$B$2:$E$405,4,FALSE)</f>
        <v>1.45</v>
      </c>
      <c r="H2291" s="10">
        <f>VLOOKUP(A2291,away!$A$2:$E$405,3,FALSE)</f>
        <v>1.17333333333333</v>
      </c>
      <c r="I2291" s="10">
        <f>VLOOKUP(C2291,away!$B$2:$E$405,3,FALSE)</f>
        <v>0.82</v>
      </c>
      <c r="J2291" s="10">
        <f>VLOOKUP(B2291,home!$B$2:$E$405,4,FALSE)</f>
        <v>0.52</v>
      </c>
      <c r="K2291" s="12">
        <f t="shared" si="2744"/>
        <v>1.0405199999999999</v>
      </c>
      <c r="L2291" s="12">
        <f t="shared" si="2745"/>
        <v>0.50030933333333183</v>
      </c>
      <c r="M2291" s="13">
        <f t="shared" si="2746"/>
        <v>0.21420338173814538</v>
      </c>
      <c r="N2291" s="13">
        <f t="shared" si="2747"/>
        <v>0.22288290276617501</v>
      </c>
      <c r="O2291" s="13">
        <f t="shared" si="2748"/>
        <v>0.1071679511151567</v>
      </c>
      <c r="P2291" s="13">
        <f t="shared" si="2749"/>
        <v>0.11151039649434284</v>
      </c>
      <c r="Q2291" s="13">
        <f t="shared" si="2750"/>
        <v>0.11595705899313018</v>
      </c>
      <c r="R2291" s="13">
        <f t="shared" si="2751"/>
        <v>2.6808563088561568E-2</v>
      </c>
      <c r="S2291" s="13">
        <f t="shared" si="2752"/>
        <v>1.4512572613730115E-2</v>
      </c>
      <c r="T2291" s="13">
        <f t="shared" si="2753"/>
        <v>5.8014398880146791E-2</v>
      </c>
      <c r="U2291" s="13">
        <f t="shared" si="2754"/>
        <v>2.7894846064910078E-2</v>
      </c>
      <c r="V2291" s="13">
        <f t="shared" si="2755"/>
        <v>8.3944246153057887E-4</v>
      </c>
      <c r="W2291" s="13">
        <f t="shared" si="2756"/>
        <v>4.0218546341177275E-2</v>
      </c>
      <c r="X2291" s="13">
        <f t="shared" si="2757"/>
        <v>2.0121714107590113E-2</v>
      </c>
      <c r="Y2291" s="13">
        <f t="shared" si="2758"/>
        <v>5.0335406853461526E-3</v>
      </c>
      <c r="Z2291" s="13">
        <f t="shared" si="2759"/>
        <v>4.4708581088209361E-3</v>
      </c>
      <c r="AA2291" s="13">
        <f t="shared" si="2760"/>
        <v>4.6520172793903603E-3</v>
      </c>
      <c r="AB2291" s="13">
        <f t="shared" si="2761"/>
        <v>2.4202585097756282E-3</v>
      </c>
      <c r="AC2291" s="13">
        <f t="shared" si="2762"/>
        <v>2.7312407768698316E-5</v>
      </c>
      <c r="AD2291" s="13">
        <f t="shared" si="2763"/>
        <v>1.0462050459730442E-2</v>
      </c>
      <c r="AE2291" s="13">
        <f t="shared" si="2764"/>
        <v>5.2342614908074151E-3</v>
      </c>
      <c r="AF2291" s="13">
        <f t="shared" si="2765"/>
        <v>1.3093749384790944E-3</v>
      </c>
      <c r="AG2291" s="13">
        <f t="shared" si="2766"/>
        <v>2.1836416751794943E-4</v>
      </c>
      <c r="AH2291" s="13">
        <f t="shared" si="2767"/>
        <v>5.5920300996303081E-4</v>
      </c>
      <c r="AI2291" s="13">
        <f t="shared" si="2768"/>
        <v>5.8186191592673282E-4</v>
      </c>
      <c r="AJ2291" s="13">
        <f t="shared" si="2769"/>
        <v>3.0271948038004191E-4</v>
      </c>
      <c r="AK2291" s="13">
        <f t="shared" si="2770"/>
        <v>1.0499522457501374E-4</v>
      </c>
      <c r="AL2291" s="13">
        <f t="shared" si="2771"/>
        <v>5.6873376970786771E-7</v>
      </c>
      <c r="AM2291" s="13">
        <f t="shared" si="2772"/>
        <v>2.1771945488717444E-3</v>
      </c>
      <c r="AN2291" s="13">
        <f t="shared" si="2773"/>
        <v>1.0892707532829866E-3</v>
      </c>
      <c r="AO2291" s="13">
        <f t="shared" si="2774"/>
        <v>2.7248616219725352E-4</v>
      </c>
      <c r="AP2291" s="13">
        <f t="shared" si="2775"/>
        <v>4.5442456717155356E-5</v>
      </c>
      <c r="AQ2291" s="13">
        <f t="shared" si="2776"/>
        <v>5.6838213062971956E-6</v>
      </c>
      <c r="AR2291" s="13">
        <f t="shared" si="2777"/>
        <v>5.5954897022519313E-5</v>
      </c>
      <c r="AS2291" s="13">
        <f t="shared" si="2778"/>
        <v>5.8222189449871792E-5</v>
      </c>
      <c r="AT2291" s="13">
        <f t="shared" si="2779"/>
        <v>3.0290676283190289E-5</v>
      </c>
      <c r="AU2291" s="13">
        <f t="shared" si="2780"/>
        <v>1.0506018162061721E-5</v>
      </c>
      <c r="AV2291" s="13">
        <f t="shared" si="2781"/>
        <v>2.7329305044971146E-6</v>
      </c>
      <c r="AW2291" s="13">
        <f t="shared" si="2782"/>
        <v>8.2242357765613928E-9</v>
      </c>
      <c r="AX2291" s="13">
        <f t="shared" si="2783"/>
        <v>3.7756907866533766E-4</v>
      </c>
      <c r="AY2291" s="13">
        <f t="shared" si="2784"/>
        <v>1.8890133403433543E-4</v>
      </c>
      <c r="AZ2291" s="13">
        <f t="shared" si="2785"/>
        <v>4.7254550248247681E-5</v>
      </c>
      <c r="BA2291" s="13">
        <f t="shared" si="2786"/>
        <v>7.8806308438890769E-6</v>
      </c>
      <c r="BB2291" s="13">
        <f t="shared" si="2787"/>
        <v>9.8568829093805916E-7</v>
      </c>
      <c r="BC2291" s="13">
        <f t="shared" si="2788"/>
        <v>9.8629810342738359E-8</v>
      </c>
      <c r="BD2291" s="13">
        <f t="shared" si="2789"/>
        <v>4.6657928710119757E-6</v>
      </c>
      <c r="BE2291" s="13">
        <f t="shared" si="2790"/>
        <v>4.8548507981453808E-6</v>
      </c>
      <c r="BF2291" s="13">
        <f t="shared" si="2791"/>
        <v>2.5257846762431149E-6</v>
      </c>
      <c r="BG2291" s="13">
        <f t="shared" si="2792"/>
        <v>8.760431571081621E-7</v>
      </c>
      <c r="BH2291" s="13">
        <f t="shared" si="2793"/>
        <v>2.2788510645854612E-7</v>
      </c>
      <c r="BI2291" s="13">
        <f t="shared" si="2794"/>
        <v>4.7423802194449295E-8</v>
      </c>
      <c r="BJ2291" s="14">
        <f t="shared" si="2795"/>
        <v>0.4836649804843689</v>
      </c>
      <c r="BK2291" s="14">
        <f t="shared" si="2796"/>
        <v>0.34128257578332161</v>
      </c>
      <c r="BL2291" s="14">
        <f t="shared" si="2797"/>
        <v>0.17066332018047239</v>
      </c>
      <c r="BM2291" s="14">
        <f t="shared" si="2798"/>
        <v>0.20136258725167375</v>
      </c>
      <c r="BN2291" s="14">
        <f t="shared" si="2799"/>
        <v>0.7985302541955116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1.38</v>
      </c>
      <c r="F2292" s="10">
        <f>VLOOKUP(B2292,home!$B$2:$E$405,3,FALSE)</f>
        <v>1</v>
      </c>
      <c r="G2292" s="10">
        <f>VLOOKUP(C2292,away!$B$2:$E$405,4,FALSE)</f>
        <v>0.82</v>
      </c>
      <c r="H2292" s="10">
        <f>VLOOKUP(A2292,away!$A$2:$E$405,3,FALSE)</f>
        <v>1.17333333333333</v>
      </c>
      <c r="I2292" s="10">
        <f>VLOOKUP(C2292,away!$B$2:$E$405,3,FALSE)</f>
        <v>1.27</v>
      </c>
      <c r="J2292" s="10">
        <f>VLOOKUP(B2292,home!$B$2:$E$405,4,FALSE)</f>
        <v>1</v>
      </c>
      <c r="K2292" s="12">
        <f t="shared" si="2744"/>
        <v>1.1315999999999999</v>
      </c>
      <c r="L2292" s="12">
        <f t="shared" si="2745"/>
        <v>1.4901333333333291</v>
      </c>
      <c r="M2292" s="13">
        <f t="shared" si="2746"/>
        <v>7.2676780501451488E-2</v>
      </c>
      <c r="N2292" s="13">
        <f t="shared" si="2747"/>
        <v>8.2241044815442504E-2</v>
      </c>
      <c r="O2292" s="13">
        <f t="shared" si="2748"/>
        <v>0.10829809318456259</v>
      </c>
      <c r="P2292" s="13">
        <f t="shared" si="2749"/>
        <v>0.12255012224765101</v>
      </c>
      <c r="Q2292" s="13">
        <f t="shared" si="2750"/>
        <v>4.6531983156577368E-2</v>
      </c>
      <c r="R2292" s="13">
        <f t="shared" si="2751"/>
        <v>8.0689299295377881E-2</v>
      </c>
      <c r="S2292" s="13">
        <f t="shared" si="2752"/>
        <v>5.166207267056315E-2</v>
      </c>
      <c r="T2292" s="13">
        <f t="shared" si="2753"/>
        <v>6.9338859167720937E-2</v>
      </c>
      <c r="U2292" s="13">
        <f t="shared" si="2754"/>
        <v>9.1308011082649604E-2</v>
      </c>
      <c r="V2292" s="13">
        <f t="shared" si="2755"/>
        <v>9.6793765455775657E-3</v>
      </c>
      <c r="W2292" s="13">
        <f t="shared" si="2756"/>
        <v>1.7551864046660981E-2</v>
      </c>
      <c r="X2292" s="13">
        <f t="shared" si="2757"/>
        <v>2.6154617678064335E-2</v>
      </c>
      <c r="Y2292" s="13">
        <f t="shared" si="2758"/>
        <v>1.9486933811336416E-2</v>
      </c>
      <c r="Z2292" s="13">
        <f t="shared" si="2759"/>
        <v>4.0079271507784044E-2</v>
      </c>
      <c r="AA2292" s="13">
        <f t="shared" si="2760"/>
        <v>4.5353703638208419E-2</v>
      </c>
      <c r="AB2292" s="13">
        <f t="shared" si="2761"/>
        <v>2.5661125518498324E-2</v>
      </c>
      <c r="AC2292" s="13">
        <f t="shared" si="2762"/>
        <v>1.0201063967379231E-3</v>
      </c>
      <c r="AD2292" s="13">
        <f t="shared" si="2763"/>
        <v>4.9654223388003954E-3</v>
      </c>
      <c r="AE2292" s="13">
        <f t="shared" si="2764"/>
        <v>7.3991413411244062E-3</v>
      </c>
      <c r="AF2292" s="13">
        <f t="shared" si="2765"/>
        <v>5.5128535752270768E-3</v>
      </c>
      <c r="AG2292" s="13">
        <f t="shared" si="2766"/>
        <v>2.7382956247438955E-3</v>
      </c>
      <c r="AH2292" s="13">
        <f t="shared" si="2767"/>
        <v>1.4930864612366441E-2</v>
      </c>
      <c r="AI2292" s="13">
        <f t="shared" si="2768"/>
        <v>1.6895766395353864E-2</v>
      </c>
      <c r="AJ2292" s="13">
        <f t="shared" si="2769"/>
        <v>9.5596246264912157E-3</v>
      </c>
      <c r="AK2292" s="13">
        <f t="shared" si="2770"/>
        <v>3.6058904091124861E-3</v>
      </c>
      <c r="AL2292" s="13">
        <f t="shared" si="2771"/>
        <v>6.8805559499623961E-5</v>
      </c>
      <c r="AM2292" s="13">
        <f t="shared" si="2772"/>
        <v>1.1237743837173057E-3</v>
      </c>
      <c r="AN2292" s="13">
        <f t="shared" si="2773"/>
        <v>1.674573668323276E-3</v>
      </c>
      <c r="AO2292" s="13">
        <f t="shared" si="2774"/>
        <v>1.2476690211453922E-3</v>
      </c>
      <c r="AP2292" s="13">
        <f t="shared" si="2775"/>
        <v>6.1973106579203859E-4</v>
      </c>
      <c r="AQ2292" s="13">
        <f t="shared" si="2776"/>
        <v>2.3087047970972679E-4</v>
      </c>
      <c r="AR2292" s="13">
        <f t="shared" si="2777"/>
        <v>4.4497958108748485E-3</v>
      </c>
      <c r="AS2292" s="13">
        <f t="shared" si="2778"/>
        <v>5.0353889395859785E-3</v>
      </c>
      <c r="AT2292" s="13">
        <f t="shared" si="2779"/>
        <v>2.8490230620177464E-3</v>
      </c>
      <c r="AU2292" s="13">
        <f t="shared" si="2780"/>
        <v>1.0746514989930938E-3</v>
      </c>
      <c r="AV2292" s="13">
        <f t="shared" si="2781"/>
        <v>3.0401890906514648E-4</v>
      </c>
      <c r="AW2292" s="13">
        <f t="shared" si="2782"/>
        <v>3.2228426212827987E-6</v>
      </c>
      <c r="AX2292" s="13">
        <f t="shared" si="2783"/>
        <v>2.1194384876908355E-4</v>
      </c>
      <c r="AY2292" s="13">
        <f t="shared" si="2784"/>
        <v>3.1582459384576941E-4</v>
      </c>
      <c r="AZ2292" s="13">
        <f t="shared" si="2785"/>
        <v>2.3531037738802065E-4</v>
      </c>
      <c r="BA2292" s="13">
        <f t="shared" si="2786"/>
        <v>1.1688127900837831E-4</v>
      </c>
      <c r="BB2292" s="13">
        <f t="shared" si="2787"/>
        <v>4.3542172473254412E-5</v>
      </c>
      <c r="BC2292" s="13">
        <f t="shared" si="2788"/>
        <v>1.2976728521629063E-5</v>
      </c>
      <c r="BD2292" s="13">
        <f t="shared" si="2789"/>
        <v>1.1051315107186033E-3</v>
      </c>
      <c r="BE2292" s="13">
        <f t="shared" si="2790"/>
        <v>1.2505668175291716E-3</v>
      </c>
      <c r="BF2292" s="13">
        <f t="shared" si="2791"/>
        <v>7.0757070535800522E-4</v>
      </c>
      <c r="BG2292" s="13">
        <f t="shared" si="2792"/>
        <v>2.6689567006103954E-4</v>
      </c>
      <c r="BH2292" s="13">
        <f t="shared" si="2793"/>
        <v>7.5504785060268137E-5</v>
      </c>
      <c r="BI2292" s="13">
        <f t="shared" si="2794"/>
        <v>1.7088242954839887E-5</v>
      </c>
      <c r="BJ2292" s="14">
        <f t="shared" si="2795"/>
        <v>0.28775411317439215</v>
      </c>
      <c r="BK2292" s="14">
        <f t="shared" si="2796"/>
        <v>0.25797308851532652</v>
      </c>
      <c r="BL2292" s="14">
        <f t="shared" si="2797"/>
        <v>0.41343801471483949</v>
      </c>
      <c r="BM2292" s="14">
        <f t="shared" si="2798"/>
        <v>0.48594456296005489</v>
      </c>
      <c r="BN2292" s="14">
        <f t="shared" si="2799"/>
        <v>0.51298732320106288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1.38</v>
      </c>
      <c r="F2293" s="10">
        <f>VLOOKUP(B2293,home!$B$2:$E$405,3,FALSE)</f>
        <v>0.72</v>
      </c>
      <c r="G2293" s="10">
        <f>VLOOKUP(C2293,away!$B$2:$E$405,4,FALSE)</f>
        <v>0.72</v>
      </c>
      <c r="H2293" s="10">
        <f>VLOOKUP(A2293,away!$A$2:$E$405,3,FALSE)</f>
        <v>1.17333333333333</v>
      </c>
      <c r="I2293" s="10">
        <f>VLOOKUP(C2293,away!$B$2:$E$405,3,FALSE)</f>
        <v>0.72</v>
      </c>
      <c r="J2293" s="10">
        <f>VLOOKUP(B2293,home!$B$2:$E$405,4,FALSE)</f>
        <v>0.72</v>
      </c>
      <c r="K2293" s="12">
        <f t="shared" si="2744"/>
        <v>0.71539199999999992</v>
      </c>
      <c r="L2293" s="12">
        <f t="shared" si="2745"/>
        <v>0.60825599999999824</v>
      </c>
      <c r="M2293" s="13">
        <f t="shared" si="2746"/>
        <v>0.26616256773027935</v>
      </c>
      <c r="N2293" s="13">
        <f t="shared" si="2747"/>
        <v>0.19041057165369998</v>
      </c>
      <c r="O2293" s="13">
        <f t="shared" si="2748"/>
        <v>0.16189497879734832</v>
      </c>
      <c r="P2293" s="13">
        <f t="shared" si="2749"/>
        <v>0.11581837267179261</v>
      </c>
      <c r="Q2293" s="13">
        <f t="shared" si="2750"/>
        <v>6.8109099838241843E-2</v>
      </c>
      <c r="R2293" s="13">
        <f t="shared" si="2751"/>
        <v>4.9236796111679804E-2</v>
      </c>
      <c r="S2293" s="13">
        <f t="shared" si="2752"/>
        <v>1.259934441827245E-2</v>
      </c>
      <c r="T2293" s="13">
        <f t="shared" si="2753"/>
        <v>4.1427768631209512E-2</v>
      </c>
      <c r="U2293" s="13">
        <f t="shared" si="2754"/>
        <v>3.5223610043926837E-2</v>
      </c>
      <c r="V2293" s="13">
        <f t="shared" si="2755"/>
        <v>6.0916637013715418E-4</v>
      </c>
      <c r="W2293" s="13">
        <f t="shared" si="2756"/>
        <v>1.62415683838265E-2</v>
      </c>
      <c r="X2293" s="13">
        <f t="shared" si="2757"/>
        <v>9.8790314188727437E-3</v>
      </c>
      <c r="Y2293" s="13">
        <f t="shared" si="2758"/>
        <v>3.0044900673589208E-3</v>
      </c>
      <c r="Z2293" s="13">
        <f t="shared" si="2759"/>
        <v>9.9828588852352747E-3</v>
      </c>
      <c r="AA2293" s="13">
        <f t="shared" si="2760"/>
        <v>7.1416573836262333E-3</v>
      </c>
      <c r="AB2293" s="13">
        <f t="shared" si="2761"/>
        <v>2.5545422794935684E-3</v>
      </c>
      <c r="AC2293" s="13">
        <f t="shared" si="2762"/>
        <v>1.6567097102841836E-5</v>
      </c>
      <c r="AD2293" s="13">
        <f t="shared" si="2763"/>
        <v>2.9047720223106016E-3</v>
      </c>
      <c r="AE2293" s="13">
        <f t="shared" si="2764"/>
        <v>1.7668450112025523E-3</v>
      </c>
      <c r="AF2293" s="13">
        <f t="shared" si="2765"/>
        <v>5.3734703956700818E-4</v>
      </c>
      <c r="AG2293" s="13">
        <f t="shared" si="2766"/>
        <v>1.0894818696628974E-4</v>
      </c>
      <c r="AH2293" s="13">
        <f t="shared" si="2767"/>
        <v>1.5180334535244125E-3</v>
      </c>
      <c r="AI2293" s="13">
        <f t="shared" si="2768"/>
        <v>1.0859889883837364E-3</v>
      </c>
      <c r="AJ2293" s="13">
        <f t="shared" si="2769"/>
        <v>3.8845391718890884E-4</v>
      </c>
      <c r="AK2293" s="13">
        <f t="shared" si="2770"/>
        <v>9.2632274908535935E-5</v>
      </c>
      <c r="AL2293" s="13">
        <f t="shared" si="2771"/>
        <v>2.8836124368790079E-7</v>
      </c>
      <c r="AM2293" s="13">
        <f t="shared" si="2772"/>
        <v>4.1561013331696528E-4</v>
      </c>
      <c r="AN2293" s="13">
        <f t="shared" si="2773"/>
        <v>2.527973572508433E-4</v>
      </c>
      <c r="AO2293" s="13">
        <f t="shared" si="2774"/>
        <v>7.6882754665984245E-5</v>
      </c>
      <c r="AP2293" s="13">
        <f t="shared" si="2775"/>
        <v>1.5588132274037593E-5</v>
      </c>
      <c r="AQ2293" s="13">
        <f t="shared" si="2776"/>
        <v>2.3703937461192459E-6</v>
      </c>
      <c r="AR2293" s="13">
        <f t="shared" si="2777"/>
        <v>1.8467059126138852E-4</v>
      </c>
      <c r="AS2293" s="13">
        <f t="shared" si="2778"/>
        <v>1.3211186362366723E-4</v>
      </c>
      <c r="AT2293" s="13">
        <f t="shared" si="2779"/>
        <v>4.7255885170731263E-5</v>
      </c>
      <c r="AU2293" s="13">
        <f t="shared" si="2780"/>
        <v>1.1268827401353257E-5</v>
      </c>
      <c r="AV2293" s="13">
        <f t="shared" si="2781"/>
        <v>2.0154072430772273E-6</v>
      </c>
      <c r="AW2293" s="13">
        <f t="shared" si="2782"/>
        <v>3.4854982583625411E-9</v>
      </c>
      <c r="AX2293" s="13">
        <f t="shared" si="2783"/>
        <v>4.9554027415648358E-5</v>
      </c>
      <c r="AY2293" s="13">
        <f t="shared" si="2784"/>
        <v>3.0141534499732524E-5</v>
      </c>
      <c r="AZ2293" s="13">
        <f t="shared" si="2785"/>
        <v>9.1668846043346262E-6</v>
      </c>
      <c r="BA2293" s="13">
        <f t="shared" si="2786"/>
        <v>1.8586041872980486E-6</v>
      </c>
      <c r="BB2293" s="13">
        <f t="shared" si="2787"/>
        <v>2.8262678713728967E-7</v>
      </c>
      <c r="BC2293" s="13">
        <f t="shared" si="2788"/>
        <v>3.4381887807395759E-8</v>
      </c>
      <c r="BD2293" s="13">
        <f t="shared" si="2789"/>
        <v>1.8721165859714461E-5</v>
      </c>
      <c r="BE2293" s="13">
        <f t="shared" si="2790"/>
        <v>1.3392972286712847E-5</v>
      </c>
      <c r="BF2293" s="13">
        <f t="shared" si="2791"/>
        <v>4.7906126150680371E-6</v>
      </c>
      <c r="BG2293" s="13">
        <f t="shared" si="2792"/>
        <v>1.142388646639584E-6</v>
      </c>
      <c r="BH2293" s="13">
        <f t="shared" si="2793"/>
        <v>2.043139246741963E-7</v>
      </c>
      <c r="BI2293" s="13">
        <f t="shared" si="2794"/>
        <v>2.9232909440104537E-8</v>
      </c>
      <c r="BJ2293" s="14">
        <f t="shared" si="2795"/>
        <v>0.3352447290838918</v>
      </c>
      <c r="BK2293" s="14">
        <f t="shared" si="2796"/>
        <v>0.39523644818332776</v>
      </c>
      <c r="BL2293" s="14">
        <f t="shared" si="2797"/>
        <v>0.25955229651102274</v>
      </c>
      <c r="BM2293" s="14">
        <f t="shared" si="2798"/>
        <v>0.14835380781143448</v>
      </c>
      <c r="BN2293" s="14">
        <f t="shared" si="2799"/>
        <v>0.85163238680304199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1.4074074074074101</v>
      </c>
      <c r="F2294" s="10">
        <f>VLOOKUP(B2294,home!$B$2:$E$405,3,FALSE)</f>
        <v>1.54</v>
      </c>
      <c r="G2294" s="10">
        <f>VLOOKUP(C2294,away!$B$2:$E$405,4,FALSE)</f>
        <v>0.47</v>
      </c>
      <c r="H2294" s="10">
        <f>VLOOKUP(A2294,away!$A$2:$E$405,3,FALSE)</f>
        <v>1.24074074074074</v>
      </c>
      <c r="I2294" s="10">
        <f>VLOOKUP(C2294,away!$B$2:$E$405,3,FALSE)</f>
        <v>1.07</v>
      </c>
      <c r="J2294" s="10">
        <f>VLOOKUP(B2294,home!$B$2:$E$405,4,FALSE)</f>
        <v>1.54</v>
      </c>
      <c r="K2294" s="12">
        <f t="shared" si="2744"/>
        <v>1.0186814814814835</v>
      </c>
      <c r="L2294" s="12">
        <f t="shared" si="2745"/>
        <v>2.0444925925925919</v>
      </c>
      <c r="M2294" s="13">
        <f t="shared" si="2746"/>
        <v>4.6739106143315307E-2</v>
      </c>
      <c r="N2294" s="13">
        <f t="shared" si="2747"/>
        <v>4.7612261889192736E-2</v>
      </c>
      <c r="O2294" s="13">
        <f t="shared" si="2748"/>
        <v>9.555775629440702E-2</v>
      </c>
      <c r="P2294" s="13">
        <f t="shared" si="2749"/>
        <v>9.7342916749033087E-2</v>
      </c>
      <c r="Q2294" s="13">
        <f t="shared" si="2750"/>
        <v>2.4250864738983618E-2</v>
      </c>
      <c r="R2294" s="13">
        <f t="shared" si="2751"/>
        <v>9.7683562454341663E-2</v>
      </c>
      <c r="S2294" s="13">
        <f t="shared" si="2752"/>
        <v>5.0683700561977976E-2</v>
      </c>
      <c r="T2294" s="13">
        <f t="shared" si="2753"/>
        <v>4.9580713322816876E-2</v>
      </c>
      <c r="U2294" s="13">
        <f t="shared" si="2754"/>
        <v>9.9508436117377766E-2</v>
      </c>
      <c r="V2294" s="13">
        <f t="shared" si="2755"/>
        <v>1.1728696805743189E-2</v>
      </c>
      <c r="W2294" s="13">
        <f t="shared" si="2756"/>
        <v>8.2346356065049666E-3</v>
      </c>
      <c r="X2294" s="13">
        <f t="shared" si="2757"/>
        <v>1.6835651500198608E-2</v>
      </c>
      <c r="Y2294" s="13">
        <f t="shared" si="2758"/>
        <v>1.7210182391813208E-2</v>
      </c>
      <c r="Z2294" s="13">
        <f t="shared" si="2759"/>
        <v>6.6571106618652467E-2</v>
      </c>
      <c r="AA2294" s="13">
        <f t="shared" si="2760"/>
        <v>6.7814753514150672E-2</v>
      </c>
      <c r="AB2294" s="13">
        <f t="shared" si="2761"/>
        <v>3.4540816788048323E-2</v>
      </c>
      <c r="AC2294" s="13">
        <f t="shared" si="2762"/>
        <v>1.5267000844476442E-3</v>
      </c>
      <c r="AD2294" s="13">
        <f t="shared" si="2763"/>
        <v>2.0971176997736638E-3</v>
      </c>
      <c r="AE2294" s="13">
        <f t="shared" si="2764"/>
        <v>4.2875416029820694E-3</v>
      </c>
      <c r="AF2294" s="13">
        <f t="shared" si="2765"/>
        <v>4.3829235238647055E-3</v>
      </c>
      <c r="AG2294" s="13">
        <f t="shared" si="2766"/>
        <v>2.9869515594804041E-3</v>
      </c>
      <c r="AH2294" s="13">
        <f t="shared" si="2767"/>
        <v>3.4026033590631659E-2</v>
      </c>
      <c r="AI2294" s="13">
        <f t="shared" si="2768"/>
        <v>3.4661690307043372E-2</v>
      </c>
      <c r="AJ2294" s="13">
        <f t="shared" si="2769"/>
        <v>1.7654611016315661E-2</v>
      </c>
      <c r="AK2294" s="13">
        <f t="shared" si="2770"/>
        <v>5.9948084350265858E-3</v>
      </c>
      <c r="AL2294" s="13">
        <f t="shared" si="2771"/>
        <v>1.2718552106275892E-4</v>
      </c>
      <c r="AM2294" s="13">
        <f t="shared" si="2772"/>
        <v>4.2725899304929549E-4</v>
      </c>
      <c r="AN2294" s="13">
        <f t="shared" si="2773"/>
        <v>8.735278464078541E-4</v>
      </c>
      <c r="AO2294" s="13">
        <f t="shared" si="2774"/>
        <v>8.9296060570210874E-4</v>
      </c>
      <c r="AP2294" s="13">
        <f t="shared" si="2775"/>
        <v>6.0855044794498527E-4</v>
      </c>
      <c r="AQ2294" s="13">
        <f t="shared" si="2776"/>
        <v>3.1104422076060653E-4</v>
      </c>
      <c r="AR2294" s="13">
        <f t="shared" si="2777"/>
        <v>1.391319472627062E-2</v>
      </c>
      <c r="AS2294" s="13">
        <f t="shared" si="2778"/>
        <v>1.4173113815897717E-2</v>
      </c>
      <c r="AT2294" s="13">
        <f t="shared" si="2779"/>
        <v>7.2189442895921841E-3</v>
      </c>
      <c r="AU2294" s="13">
        <f t="shared" si="2780"/>
        <v>2.4512682878846874E-3</v>
      </c>
      <c r="AV2294" s="13">
        <f t="shared" si="2781"/>
        <v>6.2426540275273832E-4</v>
      </c>
      <c r="AW2294" s="13">
        <f t="shared" si="2782"/>
        <v>7.3579888508803244E-6</v>
      </c>
      <c r="AX2294" s="13">
        <f t="shared" si="2783"/>
        <v>7.2540137335957148E-5</v>
      </c>
      <c r="AY2294" s="13">
        <f t="shared" si="2784"/>
        <v>1.4830777344901369E-4</v>
      </c>
      <c r="AZ2294" s="13">
        <f t="shared" si="2785"/>
        <v>1.5160707212020439E-4</v>
      </c>
      <c r="BA2294" s="13">
        <f t="shared" si="2786"/>
        <v>1.033198453114696E-4</v>
      </c>
      <c r="BB2294" s="13">
        <f t="shared" si="2787"/>
        <v>5.2809164601778011E-5</v>
      </c>
      <c r="BC2294" s="13">
        <f t="shared" si="2788"/>
        <v>2.1593589169867602E-5</v>
      </c>
      <c r="BD2294" s="13">
        <f t="shared" si="2789"/>
        <v>4.7409039261931026E-3</v>
      </c>
      <c r="BE2294" s="13">
        <f t="shared" si="2790"/>
        <v>4.8294710350957702E-3</v>
      </c>
      <c r="BF2294" s="13">
        <f t="shared" si="2791"/>
        <v>2.4598463544016369E-3</v>
      </c>
      <c r="BG2294" s="13">
        <f t="shared" si="2792"/>
        <v>8.3526664283956184E-4</v>
      </c>
      <c r="BH2294" s="13">
        <f t="shared" si="2793"/>
        <v>2.1271766528996753E-4</v>
      </c>
      <c r="BI2294" s="13">
        <f t="shared" si="2794"/>
        <v>4.3338309282973307E-5</v>
      </c>
      <c r="BJ2294" s="14">
        <f t="shared" si="2795"/>
        <v>0.18114236353146398</v>
      </c>
      <c r="BK2294" s="14">
        <f t="shared" si="2796"/>
        <v>0.20829661363902893</v>
      </c>
      <c r="BL2294" s="14">
        <f t="shared" si="2797"/>
        <v>0.53894479897284364</v>
      </c>
      <c r="BM2294" s="14">
        <f t="shared" si="2798"/>
        <v>0.58562746470811733</v>
      </c>
      <c r="BN2294" s="14">
        <f t="shared" si="2799"/>
        <v>0.40918646826927346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1.4074074074074101</v>
      </c>
      <c r="F2295" s="10">
        <f>VLOOKUP(B2295,home!$B$2:$E$405,3,FALSE)</f>
        <v>1.18</v>
      </c>
      <c r="G2295" s="10">
        <f>VLOOKUP(C2295,away!$B$2:$E$405,4,FALSE)</f>
        <v>1.07</v>
      </c>
      <c r="H2295" s="10">
        <f>VLOOKUP(A2295,away!$A$2:$E$405,3,FALSE)</f>
        <v>1.24074074074074</v>
      </c>
      <c r="I2295" s="10">
        <f>VLOOKUP(C2295,away!$B$2:$E$405,3,FALSE)</f>
        <v>0.47</v>
      </c>
      <c r="J2295" s="10">
        <f>VLOOKUP(B2295,home!$B$2:$E$405,4,FALSE)</f>
        <v>1.18</v>
      </c>
      <c r="K2295" s="12">
        <f t="shared" si="2744"/>
        <v>1.776992592592596</v>
      </c>
      <c r="L2295" s="12">
        <f t="shared" si="2745"/>
        <v>0.68811481481481429</v>
      </c>
      <c r="M2295" s="13">
        <f t="shared" si="2746"/>
        <v>8.4999712282661843E-2</v>
      </c>
      <c r="N2295" s="13">
        <f t="shared" si="2747"/>
        <v>0.15104385909879198</v>
      </c>
      <c r="O2295" s="13">
        <f t="shared" si="2748"/>
        <v>5.8489561276696342E-2</v>
      </c>
      <c r="P2295" s="13">
        <f t="shared" si="2749"/>
        <v>0.10393551713268014</v>
      </c>
      <c r="Q2295" s="13">
        <f t="shared" si="2750"/>
        <v>0.13420190938757659</v>
      </c>
      <c r="R2295" s="13">
        <f t="shared" si="2751"/>
        <v>2.0123766813256817E-2</v>
      </c>
      <c r="S2295" s="13">
        <f t="shared" si="2752"/>
        <v>3.17724361398843E-2</v>
      </c>
      <c r="T2295" s="13">
        <f t="shared" si="2753"/>
        <v>9.2346322026026745E-2</v>
      </c>
      <c r="U2295" s="13">
        <f t="shared" si="2754"/>
        <v>3.5759784562218074E-2</v>
      </c>
      <c r="V2295" s="13">
        <f t="shared" si="2755"/>
        <v>4.3167264820096829E-3</v>
      </c>
      <c r="W2295" s="13">
        <f t="shared" si="2756"/>
        <v>7.9491932964502118E-2</v>
      </c>
      <c r="X2295" s="13">
        <f t="shared" si="2757"/>
        <v>5.4699576731140009E-2</v>
      </c>
      <c r="Y2295" s="13">
        <f t="shared" si="2758"/>
        <v>1.8819794556398563E-2</v>
      </c>
      <c r="Z2295" s="13">
        <f t="shared" si="2759"/>
        <v>4.6158206913602404E-3</v>
      </c>
      <c r="AA2295" s="13">
        <f t="shared" si="2760"/>
        <v>8.2022791772827803E-3</v>
      </c>
      <c r="AB2295" s="13">
        <f t="shared" si="2761"/>
        <v>7.2876946702039999E-3</v>
      </c>
      <c r="AC2295" s="13">
        <f t="shared" si="2762"/>
        <v>3.2989905728740375E-4</v>
      </c>
      <c r="AD2295" s="13">
        <f t="shared" si="2763"/>
        <v>3.5314144012196846E-2</v>
      </c>
      <c r="AE2295" s="13">
        <f t="shared" si="2764"/>
        <v>2.4300185667296515E-2</v>
      </c>
      <c r="AF2295" s="13">
        <f t="shared" si="2765"/>
        <v>8.3606588802086733E-3</v>
      </c>
      <c r="AG2295" s="13">
        <f t="shared" si="2766"/>
        <v>1.9176977456948744E-3</v>
      </c>
      <c r="AH2295" s="13">
        <f t="shared" si="2767"/>
        <v>7.9405365006343469E-4</v>
      </c>
      <c r="AI2295" s="13">
        <f t="shared" si="2768"/>
        <v>1.4110274542838367E-3</v>
      </c>
      <c r="AJ2295" s="13">
        <f t="shared" si="2769"/>
        <v>1.2536926671035831E-3</v>
      </c>
      <c r="AK2295" s="13">
        <f t="shared" si="2770"/>
        <v>7.4260086094357419E-4</v>
      </c>
      <c r="AL2295" s="13">
        <f t="shared" si="2771"/>
        <v>1.6135691851156569E-5</v>
      </c>
      <c r="AM2295" s="13">
        <f t="shared" si="2772"/>
        <v>1.2550594464684392E-2</v>
      </c>
      <c r="AN2295" s="13">
        <f t="shared" si="2773"/>
        <v>8.6362499858821332E-3</v>
      </c>
      <c r="AO2295" s="13">
        <f t="shared" si="2774"/>
        <v>2.9713657798648629E-3</v>
      </c>
      <c r="AP2295" s="13">
        <f t="shared" si="2775"/>
        <v>6.8154693778626216E-4</v>
      </c>
      <c r="AQ2295" s="13">
        <f t="shared" si="2776"/>
        <v>1.1724563622059935E-4</v>
      </c>
      <c r="AR2295" s="13">
        <f t="shared" si="2777"/>
        <v>1.0928001607328559E-4</v>
      </c>
      <c r="AS2295" s="13">
        <f t="shared" si="2778"/>
        <v>1.9418977908062832E-4</v>
      </c>
      <c r="AT2295" s="13">
        <f t="shared" si="2779"/>
        <v>1.7253689949173464E-4</v>
      </c>
      <c r="AU2295" s="13">
        <f t="shared" si="2780"/>
        <v>1.021989307819019E-4</v>
      </c>
      <c r="AV2295" s="13">
        <f t="shared" si="2781"/>
        <v>4.5401685742580749E-5</v>
      </c>
      <c r="AW2295" s="13">
        <f t="shared" si="2782"/>
        <v>5.4806442928056349E-7</v>
      </c>
      <c r="AX2295" s="13">
        <f t="shared" si="2783"/>
        <v>3.7170522327296326E-3</v>
      </c>
      <c r="AY2295" s="13">
        <f t="shared" si="2784"/>
        <v>2.5577587087817428E-3</v>
      </c>
      <c r="AZ2295" s="13">
        <f t="shared" si="2785"/>
        <v>8.8001583011716364E-4</v>
      </c>
      <c r="BA2295" s="13">
        <f t="shared" si="2786"/>
        <v>2.0185064332505905E-4</v>
      </c>
      <c r="BB2295" s="13">
        <f t="shared" si="2787"/>
        <v>3.4724104512968526E-5</v>
      </c>
      <c r="BC2295" s="13">
        <f t="shared" si="2788"/>
        <v>4.7788341493103215E-6</v>
      </c>
      <c r="BD2295" s="13">
        <f t="shared" si="2789"/>
        <v>1.2532866337204801E-5</v>
      </c>
      <c r="BE2295" s="13">
        <f t="shared" si="2790"/>
        <v>2.227081064516603E-5</v>
      </c>
      <c r="BF2295" s="13">
        <f t="shared" si="2791"/>
        <v>1.978753277374619E-5</v>
      </c>
      <c r="BG2295" s="13">
        <f t="shared" si="2792"/>
        <v>1.1720766388210069E-5</v>
      </c>
      <c r="BH2295" s="13">
        <f t="shared" si="2793"/>
        <v>5.2069287628393885E-6</v>
      </c>
      <c r="BI2295" s="13">
        <f t="shared" si="2794"/>
        <v>1.850534768344584E-6</v>
      </c>
      <c r="BJ2295" s="14">
        <f t="shared" si="2795"/>
        <v>0.63284926422788701</v>
      </c>
      <c r="BK2295" s="14">
        <f t="shared" si="2796"/>
        <v>0.22792818549515623</v>
      </c>
      <c r="BL2295" s="14">
        <f t="shared" si="2797"/>
        <v>0.13476143788289807</v>
      </c>
      <c r="BM2295" s="14">
        <f t="shared" si="2798"/>
        <v>0.44480317166128541</v>
      </c>
      <c r="BN2295" s="14">
        <f t="shared" si="2799"/>
        <v>0.55279432599166367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1.3537414965986401</v>
      </c>
      <c r="F2296" s="10">
        <f>VLOOKUP(B2296,home!$B$2:$E$405,3,FALSE)</f>
        <v>1.69</v>
      </c>
      <c r="G2296" s="10">
        <f>VLOOKUP(C2296,away!$B$2:$E$405,4,FALSE)</f>
        <v>0.74</v>
      </c>
      <c r="H2296" s="10">
        <f>VLOOKUP(A2296,away!$A$2:$E$405,3,FALSE)</f>
        <v>1.08843537414966</v>
      </c>
      <c r="I2296" s="10">
        <f>VLOOKUP(C2296,away!$B$2:$E$405,3,FALSE)</f>
        <v>0.95</v>
      </c>
      <c r="J2296" s="10">
        <f>VLOOKUP(B2296,home!$B$2:$E$405,4,FALSE)</f>
        <v>1.69</v>
      </c>
      <c r="K2296" s="12">
        <f t="shared" si="2744"/>
        <v>1.6929891156462593</v>
      </c>
      <c r="L2296" s="12">
        <f t="shared" si="2745"/>
        <v>1.7474829931972788</v>
      </c>
      <c r="M2296" s="13">
        <f t="shared" si="2746"/>
        <v>3.2049550879186851E-2</v>
      </c>
      <c r="N2296" s="13">
        <f t="shared" si="2747"/>
        <v>5.4259540799814342E-2</v>
      </c>
      <c r="O2296" s="13">
        <f t="shared" si="2748"/>
        <v>5.6006045100989922E-2</v>
      </c>
      <c r="P2296" s="13">
        <f t="shared" si="2749"/>
        <v>9.4817624766369429E-2</v>
      </c>
      <c r="Q2296" s="13">
        <f t="shared" si="2750"/>
        <v>4.5930405997024908E-2</v>
      </c>
      <c r="R2296" s="13">
        <f t="shared" si="2751"/>
        <v>4.8934805665109833E-2</v>
      </c>
      <c r="S2296" s="13">
        <f t="shared" si="2752"/>
        <v>7.0128767172322831E-2</v>
      </c>
      <c r="T2296" s="13">
        <f t="shared" si="2753"/>
        <v>8.0262603350447326E-2</v>
      </c>
      <c r="U2296" s="13">
        <f t="shared" si="2754"/>
        <v>8.2846093367295856E-2</v>
      </c>
      <c r="V2296" s="13">
        <f t="shared" si="2755"/>
        <v>2.3052647987136347E-2</v>
      </c>
      <c r="W2296" s="13">
        <f t="shared" si="2756"/>
        <v>2.5919892476725621E-2</v>
      </c>
      <c r="X2296" s="13">
        <f t="shared" si="2757"/>
        <v>4.529457128858011E-2</v>
      </c>
      <c r="Y2296" s="13">
        <f t="shared" si="2758"/>
        <v>3.9575746505477752E-2</v>
      </c>
      <c r="Z2296" s="13">
        <f t="shared" si="2759"/>
        <v>2.850424689173111E-2</v>
      </c>
      <c r="AA2296" s="13">
        <f t="shared" si="2760"/>
        <v>4.8257379737394482E-2</v>
      </c>
      <c r="AB2296" s="13">
        <f t="shared" si="2761"/>
        <v>4.0849609322508605E-2</v>
      </c>
      <c r="AC2296" s="13">
        <f t="shared" si="2762"/>
        <v>4.2625350175635466E-3</v>
      </c>
      <c r="AD2296" s="13">
        <f t="shared" si="2763"/>
        <v>1.0970523960454462E-2</v>
      </c>
      <c r="AE2296" s="13">
        <f t="shared" si="2764"/>
        <v>1.9170804047357427E-2</v>
      </c>
      <c r="AF2296" s="13">
        <f t="shared" si="2765"/>
        <v>1.6750327019337333E-2</v>
      </c>
      <c r="AG2296" s="13">
        <f t="shared" si="2766"/>
        <v>9.7569705322616239E-3</v>
      </c>
      <c r="AH2296" s="13">
        <f t="shared" si="2767"/>
        <v>1.2452671669299127E-2</v>
      </c>
      <c r="AI2296" s="13">
        <f t="shared" si="2768"/>
        <v>2.1082237596839953E-2</v>
      </c>
      <c r="AJ2296" s="13">
        <f t="shared" si="2769"/>
        <v>1.7845999392459198E-2</v>
      </c>
      <c r="AK2296" s="13">
        <f t="shared" si="2770"/>
        <v>1.0071027576421062E-2</v>
      </c>
      <c r="AL2296" s="13">
        <f t="shared" si="2771"/>
        <v>5.0442322561383007E-4</v>
      </c>
      <c r="AM2296" s="13">
        <f t="shared" si="2772"/>
        <v>3.7145955315971767E-3</v>
      </c>
      <c r="AN2296" s="13">
        <f t="shared" si="2773"/>
        <v>6.4911925180726714E-3</v>
      </c>
      <c r="AO2296" s="13">
        <f t="shared" si="2774"/>
        <v>5.6716242654507067E-3</v>
      </c>
      <c r="AP2296" s="13">
        <f t="shared" si="2775"/>
        <v>3.3036889825600415E-3</v>
      </c>
      <c r="AQ2296" s="13">
        <f t="shared" si="2776"/>
        <v>1.4432850779592234E-3</v>
      </c>
      <c r="AR2296" s="13">
        <f t="shared" si="2777"/>
        <v>4.3521663923939561E-3</v>
      </c>
      <c r="AS2296" s="13">
        <f t="shared" si="2778"/>
        <v>7.3681703318044141E-3</v>
      </c>
      <c r="AT2296" s="13">
        <f t="shared" si="2779"/>
        <v>6.237116086986281E-3</v>
      </c>
      <c r="AU2296" s="13">
        <f t="shared" si="2780"/>
        <v>3.5197898827633209E-3</v>
      </c>
      <c r="AV2296" s="13">
        <f t="shared" si="2781"/>
        <v>1.4897414902200316E-3</v>
      </c>
      <c r="AW2296" s="13">
        <f t="shared" si="2782"/>
        <v>4.1453356181344399E-5</v>
      </c>
      <c r="AX2296" s="13">
        <f t="shared" si="2783"/>
        <v>1.0481283006703755E-3</v>
      </c>
      <c r="AY2296" s="13">
        <f t="shared" si="2784"/>
        <v>1.831586380110245E-3</v>
      </c>
      <c r="AZ2296" s="13">
        <f t="shared" si="2785"/>
        <v>1.6003330249072102E-3</v>
      </c>
      <c r="BA2296" s="13">
        <f t="shared" si="2786"/>
        <v>9.3218491482576936E-4</v>
      </c>
      <c r="BB2296" s="13">
        <f t="shared" si="2787"/>
        <v>4.0724432129327147E-4</v>
      </c>
      <c r="BC2296" s="13">
        <f t="shared" si="2788"/>
        <v>1.4233050510723197E-4</v>
      </c>
      <c r="BD2296" s="13">
        <f t="shared" si="2789"/>
        <v>1.2675561257121991E-3</v>
      </c>
      <c r="BE2296" s="13">
        <f t="shared" si="2790"/>
        <v>2.1459587243014945E-3</v>
      </c>
      <c r="BF2296" s="13">
        <f t="shared" si="2791"/>
        <v>1.8165423814342813E-3</v>
      </c>
      <c r="BG2296" s="13">
        <f t="shared" si="2792"/>
        <v>1.0251288266261247E-3</v>
      </c>
      <c r="BH2296" s="13">
        <f t="shared" si="2793"/>
        <v>4.3388298640331273E-4</v>
      </c>
      <c r="BI2296" s="13">
        <f t="shared" si="2794"/>
        <v>1.4691183468898037E-4</v>
      </c>
      <c r="BJ2296" s="14">
        <f t="shared" si="2795"/>
        <v>0.37447757980003477</v>
      </c>
      <c r="BK2296" s="14">
        <f t="shared" si="2796"/>
        <v>0.22664713542830309</v>
      </c>
      <c r="BL2296" s="14">
        <f t="shared" si="2797"/>
        <v>0.36814883449165248</v>
      </c>
      <c r="BM2296" s="14">
        <f t="shared" si="2798"/>
        <v>0.66398969037929712</v>
      </c>
      <c r="BN2296" s="14">
        <f t="shared" si="2799"/>
        <v>0.33199797320849528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1.3537414965986401</v>
      </c>
      <c r="F2297" s="10">
        <f>VLOOKUP(B2297,home!$B$2:$E$405,3,FALSE)</f>
        <v>0.63</v>
      </c>
      <c r="G2297" s="10">
        <f>VLOOKUP(C2297,away!$B$2:$E$405,4,FALSE)</f>
        <v>1.02</v>
      </c>
      <c r="H2297" s="10">
        <f>VLOOKUP(A2297,away!$A$2:$E$405,3,FALSE)</f>
        <v>1.08843537414966</v>
      </c>
      <c r="I2297" s="10">
        <f>VLOOKUP(C2297,away!$B$2:$E$405,3,FALSE)</f>
        <v>0.65</v>
      </c>
      <c r="J2297" s="10">
        <f>VLOOKUP(B2297,home!$B$2:$E$405,4,FALSE)</f>
        <v>0.63</v>
      </c>
      <c r="K2297" s="12">
        <f t="shared" si="2744"/>
        <v>0.86991428571428608</v>
      </c>
      <c r="L2297" s="12">
        <f t="shared" si="2745"/>
        <v>0.44571428571428579</v>
      </c>
      <c r="M2297" s="13">
        <f t="shared" si="2746"/>
        <v>0.26830562097660887</v>
      </c>
      <c r="N2297" s="13">
        <f t="shared" si="2747"/>
        <v>0.2334028926249947</v>
      </c>
      <c r="O2297" s="13">
        <f t="shared" si="2748"/>
        <v>0.11958764820671711</v>
      </c>
      <c r="P2297" s="13">
        <f t="shared" si="2749"/>
        <v>0.10403100356999764</v>
      </c>
      <c r="Q2297" s="13">
        <f t="shared" si="2750"/>
        <v>0.10152025531076023</v>
      </c>
      <c r="R2297" s="13">
        <f t="shared" si="2751"/>
        <v>2.6650961600354101E-2</v>
      </c>
      <c r="S2297" s="13">
        <f t="shared" si="2752"/>
        <v>1.0084069115276168E-2</v>
      </c>
      <c r="T2297" s="13">
        <f t="shared" si="2753"/>
        <v>4.5249028081367416E-2</v>
      </c>
      <c r="U2297" s="13">
        <f t="shared" si="2754"/>
        <v>2.3184052224170904E-2</v>
      </c>
      <c r="V2297" s="13">
        <f t="shared" si="2755"/>
        <v>4.3443651489377742E-4</v>
      </c>
      <c r="W2297" s="13">
        <f t="shared" si="2756"/>
        <v>2.9437973461397315E-2</v>
      </c>
      <c r="X2297" s="13">
        <f t="shared" si="2757"/>
        <v>1.3120925314222804E-2</v>
      </c>
      <c r="Y2297" s="13">
        <f t="shared" si="2758"/>
        <v>2.9240919271696537E-3</v>
      </c>
      <c r="Z2297" s="13">
        <f t="shared" si="2759"/>
        <v>3.9595714377668977E-3</v>
      </c>
      <c r="AA2297" s="13">
        <f t="shared" si="2760"/>
        <v>3.4444877590196796E-3</v>
      </c>
      <c r="AB2297" s="13">
        <f t="shared" si="2761"/>
        <v>1.498204554269603E-3</v>
      </c>
      <c r="AC2297" s="13">
        <f t="shared" si="2762"/>
        <v>1.0527841922242099E-5</v>
      </c>
      <c r="AD2297" s="13">
        <f t="shared" si="2763"/>
        <v>6.4021284141368888E-3</v>
      </c>
      <c r="AE2297" s="13">
        <f t="shared" si="2764"/>
        <v>2.8535200931581566E-3</v>
      </c>
      <c r="AF2297" s="13">
        <f t="shared" si="2765"/>
        <v>6.3592733504667497E-4</v>
      </c>
      <c r="AG2297" s="13">
        <f t="shared" si="2766"/>
        <v>9.4480632635506051E-5</v>
      </c>
      <c r="AH2297" s="13">
        <f t="shared" si="2767"/>
        <v>4.4120938877973987E-4</v>
      </c>
      <c r="AI2297" s="13">
        <f t="shared" si="2768"/>
        <v>3.8381435029076412E-4</v>
      </c>
      <c r="AJ2297" s="13">
        <f t="shared" si="2769"/>
        <v>1.6694279319004143E-4</v>
      </c>
      <c r="AK2297" s="13">
        <f t="shared" si="2770"/>
        <v>4.8408640231020896E-5</v>
      </c>
      <c r="AL2297" s="13">
        <f t="shared" si="2771"/>
        <v>1.6327976381719135E-7</v>
      </c>
      <c r="AM2297" s="13">
        <f t="shared" si="2772"/>
        <v>1.1138605932870056E-3</v>
      </c>
      <c r="AN2297" s="13">
        <f t="shared" si="2773"/>
        <v>4.9646357872220822E-4</v>
      </c>
      <c r="AO2297" s="13">
        <f t="shared" si="2774"/>
        <v>1.1064045468666356E-4</v>
      </c>
      <c r="AP2297" s="13">
        <f t="shared" si="2775"/>
        <v>1.6438010410590024E-5</v>
      </c>
      <c r="AQ2297" s="13">
        <f t="shared" si="2776"/>
        <v>1.8316640171800307E-6</v>
      </c>
      <c r="AR2297" s="13">
        <f t="shared" si="2777"/>
        <v>3.9330665514079675E-5</v>
      </c>
      <c r="AS2297" s="13">
        <f t="shared" si="2778"/>
        <v>3.4214307797348124E-5</v>
      </c>
      <c r="AT2297" s="13">
        <f t="shared" si="2779"/>
        <v>1.4881757564369411E-5</v>
      </c>
      <c r="AU2297" s="13">
        <f t="shared" si="2780"/>
        <v>4.3152845005938634E-6</v>
      </c>
      <c r="AV2297" s="13">
        <f t="shared" si="2781"/>
        <v>9.3848190849701014E-7</v>
      </c>
      <c r="AW2297" s="13">
        <f t="shared" si="2782"/>
        <v>1.7585830366325531E-9</v>
      </c>
      <c r="AX2297" s="13">
        <f t="shared" si="2783"/>
        <v>1.6149387373242598E-4</v>
      </c>
      <c r="AY2297" s="13">
        <f t="shared" si="2784"/>
        <v>7.19801265778813E-5</v>
      </c>
      <c r="AZ2297" s="13">
        <f t="shared" si="2785"/>
        <v>1.604128535164212E-5</v>
      </c>
      <c r="BA2297" s="13">
        <f t="shared" si="2786"/>
        <v>2.383276680815402E-6</v>
      </c>
      <c r="BB2297" s="13">
        <f t="shared" si="2787"/>
        <v>2.6556511586228756E-7</v>
      </c>
      <c r="BC2297" s="13">
        <f t="shared" si="2788"/>
        <v>2.3673233185438211E-8</v>
      </c>
      <c r="BD2297" s="13">
        <f t="shared" si="2789"/>
        <v>2.9217065810459189E-6</v>
      </c>
      <c r="BE2297" s="13">
        <f t="shared" si="2790"/>
        <v>2.5416342935172895E-6</v>
      </c>
      <c r="BF2297" s="13">
        <f t="shared" si="2791"/>
        <v>1.1055019904960135E-6</v>
      </c>
      <c r="BG2297" s="13">
        <f t="shared" si="2792"/>
        <v>3.2056399147268703E-7</v>
      </c>
      <c r="BH2297" s="13">
        <f t="shared" si="2793"/>
        <v>6.9715798916920758E-8</v>
      </c>
      <c r="BI2297" s="13">
        <f t="shared" si="2794"/>
        <v>1.2129353883562787E-8</v>
      </c>
      <c r="BJ2297" s="14">
        <f t="shared" si="2795"/>
        <v>0.43763264529670487</v>
      </c>
      <c r="BK2297" s="14">
        <f t="shared" si="2796"/>
        <v>0.38293780142504041</v>
      </c>
      <c r="BL2297" s="14">
        <f t="shared" si="2797"/>
        <v>0.17550638126631718</v>
      </c>
      <c r="BM2297" s="14">
        <f t="shared" si="2798"/>
        <v>0.14646603876840178</v>
      </c>
      <c r="BN2297" s="14">
        <f t="shared" si="2799"/>
        <v>0.85349838228943253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1.3434343434343401</v>
      </c>
      <c r="F2298" s="10">
        <f>VLOOKUP(B2298,home!$B$2:$E$405,3,FALSE)</f>
        <v>0.74</v>
      </c>
      <c r="G2298" s="10">
        <f>VLOOKUP(C2298,away!$B$2:$E$405,4,FALSE)</f>
        <v>0.91</v>
      </c>
      <c r="H2298" s="10">
        <f>VLOOKUP(A2298,away!$A$2:$E$405,3,FALSE)</f>
        <v>0.98989898989898994</v>
      </c>
      <c r="I2298" s="10">
        <f>VLOOKUP(C2298,away!$B$2:$E$405,3,FALSE)</f>
        <v>0.74</v>
      </c>
      <c r="J2298" s="10">
        <f>VLOOKUP(B2298,home!$B$2:$E$405,4,FALSE)</f>
        <v>0.74</v>
      </c>
      <c r="K2298" s="12">
        <f t="shared" si="2744"/>
        <v>0.90466868686868462</v>
      </c>
      <c r="L2298" s="12">
        <f t="shared" si="2745"/>
        <v>0.54206868686868692</v>
      </c>
      <c r="M2298" s="13">
        <f t="shared" si="2746"/>
        <v>0.23533685310374183</v>
      </c>
      <c r="N2298" s="13">
        <f t="shared" si="2747"/>
        <v>0.21290188186917064</v>
      </c>
      <c r="O2298" s="13">
        <f t="shared" si="2748"/>
        <v>0.12756873893375439</v>
      </c>
      <c r="P2298" s="13">
        <f t="shared" si="2749"/>
        <v>0.11540744353669362</v>
      </c>
      <c r="Q2298" s="13">
        <f t="shared" si="2750"/>
        <v>9.6302832951227199E-2</v>
      </c>
      <c r="R2298" s="13">
        <f t="shared" si="2751"/>
        <v>3.4575509399657284E-2</v>
      </c>
      <c r="S2298" s="13">
        <f t="shared" si="2752"/>
        <v>1.4148738125817316E-2</v>
      </c>
      <c r="T2298" s="13">
        <f t="shared" si="2753"/>
        <v>5.2202750199606233E-2</v>
      </c>
      <c r="U2298" s="13">
        <f t="shared" si="2754"/>
        <v>3.1279380686403818E-2</v>
      </c>
      <c r="V2298" s="13">
        <f t="shared" si="2755"/>
        <v>7.7093733459347182E-4</v>
      </c>
      <c r="W2298" s="13">
        <f t="shared" si="2756"/>
        <v>2.9040719142573675E-2</v>
      </c>
      <c r="X2298" s="13">
        <f t="shared" si="2757"/>
        <v>1.5742064491337249E-2</v>
      </c>
      <c r="Y2298" s="13">
        <f t="shared" si="2758"/>
        <v>4.2666401137106827E-3</v>
      </c>
      <c r="Z2298" s="13">
        <f t="shared" si="2759"/>
        <v>6.2474336593627234E-3</v>
      </c>
      <c r="AA2298" s="13">
        <f t="shared" si="2760"/>
        <v>5.6518576049148957E-3</v>
      </c>
      <c r="AB2298" s="13">
        <f t="shared" si="2761"/>
        <v>2.5565292989035734E-3</v>
      </c>
      <c r="AC2298" s="13">
        <f t="shared" si="2762"/>
        <v>2.3628871163562595E-5</v>
      </c>
      <c r="AD2298" s="13">
        <f t="shared" si="2763"/>
        <v>6.5680573131085985E-3</v>
      </c>
      <c r="AE2298" s="13">
        <f t="shared" si="2764"/>
        <v>3.5603382029950536E-3</v>
      </c>
      <c r="AF2298" s="13">
        <f t="shared" si="2765"/>
        <v>9.6497392725297454E-4</v>
      </c>
      <c r="AG2298" s="13">
        <f t="shared" si="2766"/>
        <v>1.7436071653617995E-4</v>
      </c>
      <c r="AH2298" s="13">
        <f t="shared" si="2767"/>
        <v>8.4663454000749648E-4</v>
      </c>
      <c r="AI2298" s="13">
        <f t="shared" si="2768"/>
        <v>7.6592375756625469E-4</v>
      </c>
      <c r="AJ2298" s="13">
        <f t="shared" si="2769"/>
        <v>3.4645361999949612E-4</v>
      </c>
      <c r="AK2298" s="13">
        <f t="shared" si="2770"/>
        <v>1.0447524715528217E-4</v>
      </c>
      <c r="AL2298" s="13">
        <f t="shared" si="2771"/>
        <v>4.6349691154280206E-7</v>
      </c>
      <c r="AM2298" s="13">
        <f t="shared" si="2772"/>
        <v>1.1883831569456439E-3</v>
      </c>
      <c r="AN2298" s="13">
        <f t="shared" si="2773"/>
        <v>6.4418529738238968E-4</v>
      </c>
      <c r="AO2298" s="13">
        <f t="shared" si="2774"/>
        <v>1.7459633912609326E-4</v>
      </c>
      <c r="AP2298" s="13">
        <f t="shared" si="2775"/>
        <v>3.1547736094053781E-5</v>
      </c>
      <c r="AQ2298" s="13">
        <f t="shared" si="2776"/>
        <v>4.2752599695459012E-6</v>
      </c>
      <c r="AR2298" s="13">
        <f t="shared" si="2777"/>
        <v>9.1786814671907712E-5</v>
      </c>
      <c r="AS2298" s="13">
        <f t="shared" si="2778"/>
        <v>8.303665710109406E-5</v>
      </c>
      <c r="AT2298" s="13">
        <f t="shared" si="2779"/>
        <v>3.7560331770805998E-5</v>
      </c>
      <c r="AU2298" s="13">
        <f t="shared" si="2780"/>
        <v>1.132655200714907E-5</v>
      </c>
      <c r="AV2298" s="13">
        <f t="shared" si="2781"/>
        <v>2.5616942327643526E-6</v>
      </c>
      <c r="AW2298" s="13">
        <f t="shared" si="2782"/>
        <v>6.3137622309422763E-9</v>
      </c>
      <c r="AX2298" s="13">
        <f t="shared" si="2783"/>
        <v>1.7918217168181284E-4</v>
      </c>
      <c r="AY2298" s="13">
        <f t="shared" si="2784"/>
        <v>9.7129044513839891E-5</v>
      </c>
      <c r="AZ2298" s="13">
        <f t="shared" si="2785"/>
        <v>2.6325306808213712E-5</v>
      </c>
      <c r="BA2298" s="13">
        <f t="shared" si="2786"/>
        <v>4.7567081643145712E-6</v>
      </c>
      <c r="BB2298" s="13">
        <f t="shared" si="2787"/>
        <v>6.4461563711189031E-7</v>
      </c>
      <c r="BC2298" s="13">
        <f t="shared" si="2788"/>
        <v>6.9885190388852902E-8</v>
      </c>
      <c r="BD2298" s="13">
        <f t="shared" si="2789"/>
        <v>8.2924596835100877E-6</v>
      </c>
      <c r="BE2298" s="13">
        <f t="shared" si="2790"/>
        <v>7.5019286127925782E-6</v>
      </c>
      <c r="BF2298" s="13">
        <f t="shared" si="2791"/>
        <v>3.3933799535588372E-6</v>
      </c>
      <c r="BG2298" s="13">
        <f t="shared" si="2792"/>
        <v>1.023294862210864E-6</v>
      </c>
      <c r="BH2298" s="13">
        <f t="shared" si="2793"/>
        <v>2.3143570481894342E-7</v>
      </c>
      <c r="BI2298" s="13">
        <f t="shared" si="2794"/>
        <v>4.1874527034616424E-8</v>
      </c>
      <c r="BJ2298" s="14">
        <f t="shared" si="2795"/>
        <v>0.42407571444903203</v>
      </c>
      <c r="BK2298" s="14">
        <f t="shared" si="2796"/>
        <v>0.36578519351343519</v>
      </c>
      <c r="BL2298" s="14">
        <f t="shared" si="2797"/>
        <v>0.20394225951149014</v>
      </c>
      <c r="BM2298" s="14">
        <f t="shared" si="2798"/>
        <v>0.17786021860832341</v>
      </c>
      <c r="BN2298" s="14">
        <f t="shared" si="2799"/>
        <v>0.82209325979424497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1.3434343434343401</v>
      </c>
      <c r="F2299" s="10">
        <f>VLOOKUP(B2299,home!$B$2:$E$405,3,FALSE)</f>
        <v>1.1599999999999999</v>
      </c>
      <c r="G2299" s="10">
        <f>VLOOKUP(C2299,away!$B$2:$E$405,4,FALSE)</f>
        <v>1.1599999999999999</v>
      </c>
      <c r="H2299" s="10">
        <f>VLOOKUP(A2299,away!$A$2:$E$405,3,FALSE)</f>
        <v>0.98989898989898994</v>
      </c>
      <c r="I2299" s="10">
        <f>VLOOKUP(C2299,away!$B$2:$E$405,3,FALSE)</f>
        <v>0.41</v>
      </c>
      <c r="J2299" s="10">
        <f>VLOOKUP(B2299,home!$B$2:$E$405,4,FALSE)</f>
        <v>1.1599999999999999</v>
      </c>
      <c r="K2299" s="12">
        <f t="shared" si="2744"/>
        <v>1.8077252525252478</v>
      </c>
      <c r="L2299" s="12">
        <f t="shared" si="2745"/>
        <v>0.47079595959595955</v>
      </c>
      <c r="M2299" s="13">
        <f t="shared" si="2746"/>
        <v>0.10243557525401573</v>
      </c>
      <c r="N2299" s="13">
        <f t="shared" si="2747"/>
        <v>0.18517537614363461</v>
      </c>
      <c r="O2299" s="13">
        <f t="shared" si="2748"/>
        <v>4.8226254948478452E-2</v>
      </c>
      <c r="P2299" s="13">
        <f t="shared" si="2749"/>
        <v>8.7179818905085193E-2</v>
      </c>
      <c r="Q2299" s="13">
        <f t="shared" si="2750"/>
        <v>0.16737310180035483</v>
      </c>
      <c r="R2299" s="13">
        <f t="shared" si="2751"/>
        <v>1.1352362988094149E-2</v>
      </c>
      <c r="S2299" s="13">
        <f t="shared" si="2752"/>
        <v>1.8549026560051217E-2</v>
      </c>
      <c r="T2299" s="13">
        <f t="shared" si="2753"/>
        <v>7.8798580072650268E-2</v>
      </c>
      <c r="U2299" s="13">
        <f t="shared" si="2754"/>
        <v>2.0521953249410776E-2</v>
      </c>
      <c r="V2299" s="13">
        <f t="shared" si="2755"/>
        <v>1.7540572559450263E-3</v>
      </c>
      <c r="W2299" s="13">
        <f t="shared" si="2756"/>
        <v>0.10085486090599349</v>
      </c>
      <c r="X2299" s="13">
        <f t="shared" si="2757"/>
        <v>4.7482061020154225E-2</v>
      </c>
      <c r="Y2299" s="13">
        <f t="shared" si="2758"/>
        <v>1.1177181240788705E-2</v>
      </c>
      <c r="Z2299" s="13">
        <f t="shared" si="2759"/>
        <v>1.7815488755538143E-3</v>
      </c>
      <c r="AA2299" s="13">
        <f t="shared" si="2760"/>
        <v>3.2205508909465904E-3</v>
      </c>
      <c r="AB2299" s="13">
        <f t="shared" si="2761"/>
        <v>2.9109355863034189E-3</v>
      </c>
      <c r="AC2299" s="13">
        <f t="shared" si="2762"/>
        <v>9.3301566340134342E-5</v>
      </c>
      <c r="AD2299" s="13">
        <f t="shared" si="2763"/>
        <v>4.557946972492144E-2</v>
      </c>
      <c r="AE2299" s="13">
        <f t="shared" si="2764"/>
        <v>2.1458630187019375E-2</v>
      </c>
      <c r="AF2299" s="13">
        <f t="shared" si="2765"/>
        <v>5.0513181952563041E-3</v>
      </c>
      <c r="AG2299" s="13">
        <f t="shared" si="2766"/>
        <v>7.9271339898674112E-4</v>
      </c>
      <c r="AH2299" s="13">
        <f t="shared" si="2767"/>
        <v>2.0968650310836508E-4</v>
      </c>
      <c r="AI2299" s="13">
        <f t="shared" si="2768"/>
        <v>3.7905558678270543E-4</v>
      </c>
      <c r="AJ2299" s="13">
        <f t="shared" si="2769"/>
        <v>3.4261417816893613E-4</v>
      </c>
      <c r="AK2299" s="13">
        <f t="shared" si="2770"/>
        <v>2.0645076724972345E-4</v>
      </c>
      <c r="AL2299" s="13">
        <f t="shared" si="2771"/>
        <v>3.1762456107356454E-6</v>
      </c>
      <c r="AM2299" s="13">
        <f t="shared" si="2772"/>
        <v>1.6479031683690099E-2</v>
      </c>
      <c r="AN2299" s="13">
        <f t="shared" si="2773"/>
        <v>7.7582615347351006E-3</v>
      </c>
      <c r="AO2299" s="13">
        <f t="shared" si="2774"/>
        <v>1.8262790920210163E-3</v>
      </c>
      <c r="AP2299" s="13">
        <f t="shared" si="2775"/>
        <v>2.8660160587269082E-4</v>
      </c>
      <c r="AQ2299" s="13">
        <f t="shared" si="2776"/>
        <v>3.3732719514644102E-5</v>
      </c>
      <c r="AR2299" s="13">
        <f t="shared" si="2777"/>
        <v>1.9743911689044785E-5</v>
      </c>
      <c r="AS2299" s="13">
        <f t="shared" si="2778"/>
        <v>3.5691567743914674E-5</v>
      </c>
      <c r="AT2299" s="13">
        <f t="shared" si="2779"/>
        <v>3.2260274156445077E-5</v>
      </c>
      <c r="AU2299" s="13">
        <f t="shared" si="2780"/>
        <v>1.9439237415331137E-5</v>
      </c>
      <c r="AV2299" s="13">
        <f t="shared" si="2781"/>
        <v>8.7852000913819278E-6</v>
      </c>
      <c r="AW2299" s="13">
        <f t="shared" si="2782"/>
        <v>7.5089070606180248E-8</v>
      </c>
      <c r="AX2299" s="13">
        <f t="shared" si="2783"/>
        <v>4.9649269519617054E-3</v>
      </c>
      <c r="AY2299" s="13">
        <f t="shared" si="2784"/>
        <v>2.3374675486726531E-3</v>
      </c>
      <c r="AZ2299" s="13">
        <f t="shared" si="2785"/>
        <v>5.5023513880087839E-4</v>
      </c>
      <c r="BA2299" s="13">
        <f t="shared" si="2786"/>
        <v>8.6349493391725218E-5</v>
      </c>
      <c r="BB2299" s="13">
        <f t="shared" si="2787"/>
        <v>1.0163248150495555E-5</v>
      </c>
      <c r="BC2299" s="13">
        <f t="shared" si="2788"/>
        <v>9.5696323312488362E-7</v>
      </c>
      <c r="BD2299" s="13">
        <f t="shared" si="2789"/>
        <v>1.5492256416369536E-6</v>
      </c>
      <c r="BE2299" s="13">
        <f t="shared" si="2790"/>
        <v>2.800574314246751E-6</v>
      </c>
      <c r="BF2299" s="13">
        <f t="shared" si="2791"/>
        <v>2.531334454718716E-6</v>
      </c>
      <c r="BG2299" s="13">
        <f t="shared" si="2792"/>
        <v>1.5253190721274172E-6</v>
      </c>
      <c r="BH2299" s="13">
        <f t="shared" si="2793"/>
        <v>6.8933945121077777E-7</v>
      </c>
      <c r="BI2299" s="13">
        <f t="shared" si="2794"/>
        <v>2.4922726670312379E-7</v>
      </c>
      <c r="BJ2299" s="14">
        <f t="shared" si="2795"/>
        <v>0.69807729866980428</v>
      </c>
      <c r="BK2299" s="14">
        <f t="shared" si="2796"/>
        <v>0.21235242333572069</v>
      </c>
      <c r="BL2299" s="14">
        <f t="shared" si="2797"/>
        <v>8.7495129909839875E-2</v>
      </c>
      <c r="BM2299" s="14">
        <f t="shared" si="2798"/>
        <v>0.39562651829165335</v>
      </c>
      <c r="BN2299" s="14">
        <f t="shared" si="2799"/>
        <v>0.60174249003966296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1.55</v>
      </c>
      <c r="F2300" s="10">
        <f>VLOOKUP(B2300,home!$B$2:$E$405,3,FALSE)</f>
        <v>0.97</v>
      </c>
      <c r="G2300" s="10">
        <f>VLOOKUP(C2300,away!$B$2:$E$405,4,FALSE)</f>
        <v>1.2</v>
      </c>
      <c r="H2300" s="10">
        <f>VLOOKUP(A2300,away!$A$2:$E$405,3,FALSE)</f>
        <v>1.0857142857142901</v>
      </c>
      <c r="I2300" s="10">
        <f>VLOOKUP(C2300,away!$B$2:$E$405,3,FALSE)</f>
        <v>1.01</v>
      </c>
      <c r="J2300" s="10">
        <f>VLOOKUP(B2300,home!$B$2:$E$405,4,FALSE)</f>
        <v>0.97</v>
      </c>
      <c r="K2300" s="12">
        <f t="shared" si="2744"/>
        <v>1.8042</v>
      </c>
      <c r="L2300" s="12">
        <f t="shared" si="2745"/>
        <v>1.06367428571429</v>
      </c>
      <c r="M2300" s="13">
        <f t="shared" si="2746"/>
        <v>5.6819580490500017E-2</v>
      </c>
      <c r="N2300" s="13">
        <f t="shared" si="2747"/>
        <v>0.10251388712096014</v>
      </c>
      <c r="O2300" s="13">
        <f t="shared" si="2748"/>
        <v>6.0437526692818218E-2</v>
      </c>
      <c r="P2300" s="13">
        <f t="shared" si="2749"/>
        <v>0.10904138565918263</v>
      </c>
      <c r="Q2300" s="13">
        <f t="shared" si="2750"/>
        <v>9.2477777571818159E-2</v>
      </c>
      <c r="R2300" s="13">
        <f t="shared" si="2751"/>
        <v>3.214292151766087E-2</v>
      </c>
      <c r="S2300" s="13">
        <f t="shared" si="2752"/>
        <v>5.2314816845851923E-2</v>
      </c>
      <c r="T2300" s="13">
        <f t="shared" si="2753"/>
        <v>9.8366234003148659E-2</v>
      </c>
      <c r="U2300" s="13">
        <f t="shared" si="2754"/>
        <v>5.7992259002163746E-2</v>
      </c>
      <c r="V2300" s="13">
        <f t="shared" si="2755"/>
        <v>1.1155153186696125E-2</v>
      </c>
      <c r="W2300" s="13">
        <f t="shared" si="2756"/>
        <v>5.5616135431691437E-2</v>
      </c>
      <c r="X2300" s="13">
        <f t="shared" si="2757"/>
        <v>5.9157453129493602E-2</v>
      </c>
      <c r="Y2300" s="13">
        <f t="shared" si="2758"/>
        <v>3.1462130851095345E-2</v>
      </c>
      <c r="Z2300" s="13">
        <f t="shared" si="2759"/>
        <v>1.1396533028689471E-2</v>
      </c>
      <c r="AA2300" s="13">
        <f t="shared" si="2760"/>
        <v>2.0561624890361549E-2</v>
      </c>
      <c r="AB2300" s="13">
        <f t="shared" si="2761"/>
        <v>1.8548641813595154E-2</v>
      </c>
      <c r="AC2300" s="13">
        <f t="shared" si="2762"/>
        <v>1.337977760282352E-3</v>
      </c>
      <c r="AD2300" s="13">
        <f t="shared" si="2763"/>
        <v>2.5085657886464437E-2</v>
      </c>
      <c r="AE2300" s="13">
        <f t="shared" si="2764"/>
        <v>2.6682969234058107E-2</v>
      </c>
      <c r="AF2300" s="13">
        <f t="shared" si="2765"/>
        <v>1.4190994120386564E-2</v>
      </c>
      <c r="AG2300" s="13">
        <f t="shared" si="2766"/>
        <v>5.0315318448592907E-3</v>
      </c>
      <c r="AH2300" s="13">
        <f t="shared" si="2767"/>
        <v>3.0305497822276464E-3</v>
      </c>
      <c r="AI2300" s="13">
        <f t="shared" si="2768"/>
        <v>5.4677179170951199E-3</v>
      </c>
      <c r="AJ2300" s="13">
        <f t="shared" si="2769"/>
        <v>4.9324283330115081E-3</v>
      </c>
      <c r="AK2300" s="13">
        <f t="shared" si="2770"/>
        <v>2.966362399473121E-3</v>
      </c>
      <c r="AL2300" s="13">
        <f t="shared" si="2771"/>
        <v>1.0270751575629842E-4</v>
      </c>
      <c r="AM2300" s="13">
        <f t="shared" si="2772"/>
        <v>9.0519087917518299E-3</v>
      </c>
      <c r="AN2300" s="13">
        <f t="shared" si="2773"/>
        <v>9.6282826184175292E-3</v>
      </c>
      <c r="AO2300" s="13">
        <f t="shared" si="2774"/>
        <v>5.1206783184002888E-3</v>
      </c>
      <c r="AP2300" s="13">
        <f t="shared" si="2775"/>
        <v>1.8155779508990267E-3</v>
      </c>
      <c r="AQ2300" s="13">
        <f t="shared" si="2776"/>
        <v>4.8279589502028402E-4</v>
      </c>
      <c r="AR2300" s="13">
        <f t="shared" si="2777"/>
        <v>6.4470357498651798E-4</v>
      </c>
      <c r="AS2300" s="13">
        <f t="shared" si="2778"/>
        <v>1.1631741899906759E-3</v>
      </c>
      <c r="AT2300" s="13">
        <f t="shared" si="2779"/>
        <v>1.0492994367905888E-3</v>
      </c>
      <c r="AU2300" s="13">
        <f t="shared" si="2780"/>
        <v>6.3104868128586002E-4</v>
      </c>
      <c r="AV2300" s="13">
        <f t="shared" si="2781"/>
        <v>2.8463450769398735E-4</v>
      </c>
      <c r="AW2300" s="13">
        <f t="shared" si="2782"/>
        <v>5.4751126963821074E-6</v>
      </c>
      <c r="AX2300" s="13">
        <f t="shared" si="2783"/>
        <v>2.7219089736797738E-3</v>
      </c>
      <c r="AY2300" s="13">
        <f t="shared" si="2784"/>
        <v>2.8952245833581496E-3</v>
      </c>
      <c r="AZ2300" s="13">
        <f t="shared" si="2785"/>
        <v>1.5397879703429661E-3</v>
      </c>
      <c r="BA2300" s="13">
        <f t="shared" si="2786"/>
        <v>5.4594428983533708E-4</v>
      </c>
      <c r="BB2300" s="13">
        <f t="shared" si="2787"/>
        <v>1.4517672563259932E-4</v>
      </c>
      <c r="BC2300" s="13">
        <f t="shared" si="2788"/>
        <v>3.088414998791892E-5</v>
      </c>
      <c r="BD2300" s="13">
        <f t="shared" si="2789"/>
        <v>1.1429243577020559E-4</v>
      </c>
      <c r="BE2300" s="13">
        <f t="shared" si="2790"/>
        <v>2.0620641261660493E-4</v>
      </c>
      <c r="BF2300" s="13">
        <f t="shared" si="2791"/>
        <v>1.8601880482143934E-4</v>
      </c>
      <c r="BG2300" s="13">
        <f t="shared" si="2792"/>
        <v>1.1187170921961361E-4</v>
      </c>
      <c r="BH2300" s="13">
        <f t="shared" si="2793"/>
        <v>5.045973444350675E-5</v>
      </c>
      <c r="BI2300" s="13">
        <f t="shared" si="2794"/>
        <v>1.820789057659498E-5</v>
      </c>
      <c r="BJ2300" s="14">
        <f t="shared" si="2795"/>
        <v>0.54456294146130135</v>
      </c>
      <c r="BK2300" s="14">
        <f t="shared" si="2796"/>
        <v>0.23366684604162752</v>
      </c>
      <c r="BL2300" s="14">
        <f t="shared" si="2797"/>
        <v>0.21053994972660253</v>
      </c>
      <c r="BM2300" s="14">
        <f t="shared" si="2798"/>
        <v>0.54384344173461885</v>
      </c>
      <c r="BN2300" s="14">
        <f t="shared" si="2799"/>
        <v>0.45343307905294006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1.55</v>
      </c>
      <c r="F2301" s="10">
        <f>VLOOKUP(B2301,home!$B$2:$E$405,3,FALSE)</f>
        <v>0.46</v>
      </c>
      <c r="G2301" s="10">
        <f>VLOOKUP(C2301,away!$B$2:$E$405,4,FALSE)</f>
        <v>1.08</v>
      </c>
      <c r="H2301" s="10">
        <f>VLOOKUP(A2301,away!$A$2:$E$405,3,FALSE)</f>
        <v>1.0857142857142901</v>
      </c>
      <c r="I2301" s="10">
        <f>VLOOKUP(C2301,away!$B$2:$E$405,3,FALSE)</f>
        <v>0.54</v>
      </c>
      <c r="J2301" s="10">
        <f>VLOOKUP(B2301,home!$B$2:$E$405,4,FALSE)</f>
        <v>0.46</v>
      </c>
      <c r="K2301" s="12">
        <f t="shared" si="2744"/>
        <v>0.77004000000000017</v>
      </c>
      <c r="L2301" s="12">
        <f t="shared" si="2745"/>
        <v>0.26969142857142964</v>
      </c>
      <c r="M2301" s="13">
        <f t="shared" si="2746"/>
        <v>0.35354962253624123</v>
      </c>
      <c r="N2301" s="13">
        <f t="shared" si="2747"/>
        <v>0.27224735133780725</v>
      </c>
      <c r="O2301" s="13">
        <f t="shared" si="2748"/>
        <v>9.5349302772688604E-2</v>
      </c>
      <c r="P2301" s="13">
        <f t="shared" si="2749"/>
        <v>7.3422777107081144E-2</v>
      </c>
      <c r="Q2301" s="13">
        <f t="shared" si="2750"/>
        <v>0.10482067521208255</v>
      </c>
      <c r="R2301" s="13">
        <f t="shared" si="2751"/>
        <v>1.2857444839028082E-2</v>
      </c>
      <c r="S2301" s="13">
        <f t="shared" si="2752"/>
        <v>3.8119855421168739E-3</v>
      </c>
      <c r="T2301" s="13">
        <f t="shared" si="2753"/>
        <v>2.8269237641768384E-2</v>
      </c>
      <c r="U2301" s="13">
        <f t="shared" si="2754"/>
        <v>9.900746823845185E-3</v>
      </c>
      <c r="V2301" s="13">
        <f t="shared" si="2755"/>
        <v>8.7960798759372926E-5</v>
      </c>
      <c r="W2301" s="13">
        <f t="shared" si="2756"/>
        <v>2.6905370913437355E-2</v>
      </c>
      <c r="X2301" s="13">
        <f t="shared" si="2757"/>
        <v>7.2561479178891112E-3</v>
      </c>
      <c r="Y2301" s="13">
        <f t="shared" si="2758"/>
        <v>9.7846044895055946E-4</v>
      </c>
      <c r="Z2301" s="13">
        <f t="shared" si="2759"/>
        <v>1.1558475554719462E-3</v>
      </c>
      <c r="AA2301" s="13">
        <f t="shared" si="2760"/>
        <v>8.900488516156176E-4</v>
      </c>
      <c r="AB2301" s="13">
        <f t="shared" si="2761"/>
        <v>3.4268660884904511E-4</v>
      </c>
      <c r="AC2301" s="13">
        <f t="shared" si="2762"/>
        <v>1.1416937167017186E-6</v>
      </c>
      <c r="AD2301" s="13">
        <f t="shared" si="2763"/>
        <v>5.1795529545458257E-3</v>
      </c>
      <c r="AE2301" s="13">
        <f t="shared" si="2764"/>
        <v>1.396881035672833E-3</v>
      </c>
      <c r="AF2301" s="13">
        <f t="shared" si="2765"/>
        <v>1.883634210274722E-4</v>
      </c>
      <c r="AG2301" s="13">
        <f t="shared" si="2766"/>
        <v>1.6933333369166882E-5</v>
      </c>
      <c r="AH2301" s="13">
        <f t="shared" si="2767"/>
        <v>7.7930544611505952E-5</v>
      </c>
      <c r="AI2301" s="13">
        <f t="shared" si="2768"/>
        <v>6.0009636572644051E-5</v>
      </c>
      <c r="AJ2301" s="13">
        <f t="shared" si="2769"/>
        <v>2.3104910273199415E-5</v>
      </c>
      <c r="AK2301" s="13">
        <f t="shared" si="2770"/>
        <v>5.930568368924827E-6</v>
      </c>
      <c r="AL2301" s="13">
        <f t="shared" si="2771"/>
        <v>9.4839669390231157E-9</v>
      </c>
      <c r="AM2301" s="13">
        <f t="shared" si="2772"/>
        <v>7.9769259142369389E-4</v>
      </c>
      <c r="AN2301" s="13">
        <f t="shared" si="2773"/>
        <v>2.1513085454190174E-4</v>
      </c>
      <c r="AO2301" s="13">
        <f t="shared" si="2774"/>
        <v>2.9009473745598953E-5</v>
      </c>
      <c r="AP2301" s="13">
        <f t="shared" si="2775"/>
        <v>2.6078688055186547E-6</v>
      </c>
      <c r="AQ2301" s="13">
        <f t="shared" si="2776"/>
        <v>1.7582996592179836E-7</v>
      </c>
      <c r="AR2301" s="13">
        <f t="shared" si="2777"/>
        <v>4.2034399811253121E-6</v>
      </c>
      <c r="AS2301" s="13">
        <f t="shared" si="2778"/>
        <v>3.2368169230657363E-6</v>
      </c>
      <c r="AT2301" s="13">
        <f t="shared" si="2779"/>
        <v>1.2462392517187699E-6</v>
      </c>
      <c r="AU2301" s="13">
        <f t="shared" si="2780"/>
        <v>3.1988469113117396E-7</v>
      </c>
      <c r="AV2301" s="13">
        <f t="shared" si="2781"/>
        <v>6.1581001889662307E-8</v>
      </c>
      <c r="AW2301" s="13">
        <f t="shared" si="2782"/>
        <v>5.4710156829497039E-11</v>
      </c>
      <c r="AX2301" s="13">
        <f t="shared" si="2783"/>
        <v>1.0237586718331685E-4</v>
      </c>
      <c r="AY2301" s="13">
        <f t="shared" si="2784"/>
        <v>2.7609893871907664E-5</v>
      </c>
      <c r="AZ2301" s="13">
        <f t="shared" si="2785"/>
        <v>3.7230758605101689E-6</v>
      </c>
      <c r="BA2301" s="13">
        <f t="shared" si="2786"/>
        <v>3.3469388250026405E-7</v>
      </c>
      <c r="BB2301" s="13">
        <f t="shared" si="2787"/>
        <v>2.2566017826403596E-8</v>
      </c>
      <c r="BC2301" s="13">
        <f t="shared" si="2788"/>
        <v>1.2171723169542263E-9</v>
      </c>
      <c r="BD2301" s="13">
        <f t="shared" si="2789"/>
        <v>1.8893862223732479E-7</v>
      </c>
      <c r="BE2301" s="13">
        <f t="shared" si="2790"/>
        <v>1.454902966676296E-7</v>
      </c>
      <c r="BF2301" s="13">
        <f t="shared" si="2791"/>
        <v>5.6016674022970759E-8</v>
      </c>
      <c r="BG2301" s="13">
        <f t="shared" si="2792"/>
        <v>1.4378359888216138E-8</v>
      </c>
      <c r="BH2301" s="13">
        <f t="shared" si="2793"/>
        <v>2.7679780620804889E-9</v>
      </c>
      <c r="BI2301" s="13">
        <f t="shared" si="2794"/>
        <v>4.2629076538489213E-10</v>
      </c>
      <c r="BJ2301" s="14">
        <f t="shared" si="2795"/>
        <v>0.44843765814902142</v>
      </c>
      <c r="BK2301" s="14">
        <f t="shared" si="2796"/>
        <v>0.43090110705575413</v>
      </c>
      <c r="BL2301" s="14">
        <f t="shared" si="2797"/>
        <v>0.11951668153592339</v>
      </c>
      <c r="BM2301" s="14">
        <f t="shared" si="2798"/>
        <v>8.7736510652080407E-2</v>
      </c>
      <c r="BN2301" s="14">
        <f t="shared" si="2799"/>
        <v>0.91224717380492881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1.6111111111111101</v>
      </c>
      <c r="F2302" s="10">
        <f>VLOOKUP(B2302,home!$B$2:$E$405,3,FALSE)</f>
        <v>0.85</v>
      </c>
      <c r="G2302" s="10">
        <f>VLOOKUP(C2302,away!$B$2:$E$405,4,FALSE)</f>
        <v>1.32</v>
      </c>
      <c r="H2302" s="10">
        <f>VLOOKUP(A2302,away!$A$2:$E$405,3,FALSE)</f>
        <v>1.4652777777777799</v>
      </c>
      <c r="I2302" s="10">
        <f>VLOOKUP(C2302,away!$B$2:$E$405,3,FALSE)</f>
        <v>0.93</v>
      </c>
      <c r="J2302" s="10">
        <f>VLOOKUP(B2302,home!$B$2:$E$405,4,FALSE)</f>
        <v>0.85</v>
      </c>
      <c r="K2302" s="12">
        <f t="shared" si="2744"/>
        <v>1.8076666666666656</v>
      </c>
      <c r="L2302" s="12">
        <f t="shared" si="2745"/>
        <v>1.1583020833333351</v>
      </c>
      <c r="M2302" s="13">
        <f t="shared" si="2746"/>
        <v>5.1510544226868106E-2</v>
      </c>
      <c r="N2302" s="13">
        <f t="shared" si="2747"/>
        <v>9.3113893780768536E-2</v>
      </c>
      <c r="O2302" s="13">
        <f t="shared" si="2748"/>
        <v>5.9664770691615229E-2</v>
      </c>
      <c r="P2302" s="13">
        <f t="shared" si="2749"/>
        <v>0.10785401715354308</v>
      </c>
      <c r="Q2302" s="13">
        <f t="shared" si="2750"/>
        <v>8.4159440995517934E-2</v>
      </c>
      <c r="R2302" s="13">
        <f t="shared" si="2751"/>
        <v>3.4554914096851824E-2</v>
      </c>
      <c r="S2302" s="13">
        <f t="shared" si="2752"/>
        <v>5.6456834181967418E-2</v>
      </c>
      <c r="T2302" s="13">
        <f t="shared" si="2753"/>
        <v>9.7482055837277301E-2</v>
      </c>
      <c r="U2302" s="13">
        <f t="shared" si="2754"/>
        <v>6.2463766382409122E-2</v>
      </c>
      <c r="V2302" s="13">
        <f t="shared" si="2755"/>
        <v>1.3134519788756297E-2</v>
      </c>
      <c r="W2302" s="13">
        <f t="shared" si="2756"/>
        <v>5.0710738724299285E-2</v>
      </c>
      <c r="X2302" s="13">
        <f t="shared" si="2757"/>
        <v>5.8738354311728296E-2</v>
      </c>
      <c r="Y2302" s="13">
        <f t="shared" si="2758"/>
        <v>3.4018379085423246E-2</v>
      </c>
      <c r="Z2302" s="13">
        <f t="shared" si="2759"/>
        <v>1.334167632926263E-2</v>
      </c>
      <c r="AA2302" s="13">
        <f t="shared" si="2760"/>
        <v>2.4117303577863736E-2</v>
      </c>
      <c r="AB2302" s="13">
        <f t="shared" si="2761"/>
        <v>2.1798022883792498E-2</v>
      </c>
      <c r="AC2302" s="13">
        <f t="shared" si="2762"/>
        <v>1.7188358517928968E-3</v>
      </c>
      <c r="AD2302" s="13">
        <f t="shared" si="2763"/>
        <v>2.2917028008489559E-2</v>
      </c>
      <c r="AE2302" s="13">
        <f t="shared" si="2764"/>
        <v>2.6544841286041846E-2</v>
      </c>
      <c r="AF2302" s="13">
        <f t="shared" si="2765"/>
        <v>1.5373472481687503E-2</v>
      </c>
      <c r="AG2302" s="13">
        <f t="shared" si="2766"/>
        <v>5.9357084012021093E-3</v>
      </c>
      <c r="AH2302" s="13">
        <f t="shared" si="2767"/>
        <v>3.8634228718359893E-3</v>
      </c>
      <c r="AI2302" s="13">
        <f t="shared" si="2768"/>
        <v>6.9837807446555197E-3</v>
      </c>
      <c r="AJ2302" s="13">
        <f t="shared" si="2769"/>
        <v>6.3121738297111443E-3</v>
      </c>
      <c r="AK2302" s="13">
        <f t="shared" si="2770"/>
        <v>3.8034354087248361E-3</v>
      </c>
      <c r="AL2302" s="13">
        <f t="shared" si="2771"/>
        <v>1.4395759487759348E-4</v>
      </c>
      <c r="AM2302" s="13">
        <f t="shared" si="2772"/>
        <v>8.2852695260025935E-3</v>
      </c>
      <c r="AN2302" s="13">
        <f t="shared" si="2773"/>
        <v>9.5968449529469976E-3</v>
      </c>
      <c r="AO2302" s="13">
        <f t="shared" si="2774"/>
        <v>5.5580227512127562E-3</v>
      </c>
      <c r="AP2302" s="13">
        <f t="shared" si="2775"/>
        <v>2.1459564439812698E-3</v>
      </c>
      <c r="AQ2302" s="13">
        <f t="shared" si="2776"/>
        <v>6.2141645495152541E-4</v>
      </c>
      <c r="AR2302" s="13">
        <f t="shared" si="2777"/>
        <v>8.9500215224905645E-4</v>
      </c>
      <c r="AS2302" s="13">
        <f t="shared" si="2778"/>
        <v>1.6178655572155435E-3</v>
      </c>
      <c r="AT2302" s="13">
        <f t="shared" si="2779"/>
        <v>1.4622808194633147E-3</v>
      </c>
      <c r="AU2302" s="13">
        <f t="shared" si="2780"/>
        <v>8.8110543154995037E-4</v>
      </c>
      <c r="AV2302" s="13">
        <f t="shared" si="2781"/>
        <v>3.9818622960794792E-4</v>
      </c>
      <c r="AW2302" s="13">
        <f t="shared" si="2782"/>
        <v>8.3728299065051209E-6</v>
      </c>
      <c r="AX2302" s="13">
        <f t="shared" si="2783"/>
        <v>2.4961675910839995E-3</v>
      </c>
      <c r="AY2302" s="13">
        <f t="shared" si="2784"/>
        <v>2.8913161211017494E-3</v>
      </c>
      <c r="AZ2302" s="13">
        <f t="shared" si="2785"/>
        <v>1.6745087433237072E-3</v>
      </c>
      <c r="BA2302" s="13">
        <f t="shared" si="2786"/>
        <v>6.4652898865057823E-4</v>
      </c>
      <c r="BB2302" s="13">
        <f t="shared" si="2787"/>
        <v>1.8721896862233984E-4</v>
      </c>
      <c r="BC2302" s="13">
        <f t="shared" si="2788"/>
        <v>4.33712242789549E-5</v>
      </c>
      <c r="BD2302" s="13">
        <f t="shared" si="2789"/>
        <v>1.7278047625631659E-4</v>
      </c>
      <c r="BE2302" s="13">
        <f t="shared" si="2790"/>
        <v>3.1232950757933482E-4</v>
      </c>
      <c r="BF2302" s="13">
        <f t="shared" si="2791"/>
        <v>2.8229381993378865E-4</v>
      </c>
      <c r="BG2302" s="13">
        <f t="shared" si="2792"/>
        <v>1.7009770950010393E-4</v>
      </c>
      <c r="BH2302" s="13">
        <f t="shared" si="2793"/>
        <v>7.6869989884921874E-5</v>
      </c>
      <c r="BI2302" s="13">
        <f t="shared" si="2794"/>
        <v>2.7791063676395427E-5</v>
      </c>
      <c r="BJ2302" s="14">
        <f t="shared" si="2795"/>
        <v>0.52314053467859223</v>
      </c>
      <c r="BK2302" s="14">
        <f t="shared" si="2796"/>
        <v>0.23371002491890713</v>
      </c>
      <c r="BL2302" s="14">
        <f t="shared" si="2797"/>
        <v>0.22985819324437659</v>
      </c>
      <c r="BM2302" s="14">
        <f t="shared" si="2798"/>
        <v>0.56630990493477851</v>
      </c>
      <c r="BN2302" s="14">
        <f t="shared" si="2799"/>
        <v>0.43085758094516469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1.8034188034187999</v>
      </c>
      <c r="F2303" s="10">
        <f>VLOOKUP(B2303,home!$B$2:$E$405,3,FALSE)</f>
        <v>1.29</v>
      </c>
      <c r="G2303" s="10">
        <f>VLOOKUP(C2303,away!$B$2:$E$405,4,FALSE)</f>
        <v>1.58</v>
      </c>
      <c r="H2303" s="10">
        <f>VLOOKUP(A2303,away!$A$2:$E$405,3,FALSE)</f>
        <v>1.23931623931624</v>
      </c>
      <c r="I2303" s="10">
        <f>VLOOKUP(C2303,away!$B$2:$E$405,3,FALSE)</f>
        <v>0.48</v>
      </c>
      <c r="J2303" s="10">
        <f>VLOOKUP(B2303,home!$B$2:$E$405,4,FALSE)</f>
        <v>1.29</v>
      </c>
      <c r="K2303" s="12">
        <f t="shared" si="2744"/>
        <v>3.6757282051281979</v>
      </c>
      <c r="L2303" s="12">
        <f t="shared" si="2745"/>
        <v>0.76738461538461578</v>
      </c>
      <c r="M2303" s="13">
        <f t="shared" si="2746"/>
        <v>1.1759276970373994E-2</v>
      </c>
      <c r="N2303" s="13">
        <f t="shared" si="2747"/>
        <v>4.3223906031918162E-2</v>
      </c>
      <c r="O2303" s="13">
        <f t="shared" si="2748"/>
        <v>9.0238882351116167E-3</v>
      </c>
      <c r="P2303" s="13">
        <f t="shared" si="2749"/>
        <v>3.3169360505724291E-2</v>
      </c>
      <c r="Q2303" s="13">
        <f t="shared" si="2750"/>
        <v>7.9439665268666221E-2</v>
      </c>
      <c r="R2303" s="13">
        <f t="shared" si="2751"/>
        <v>3.4623965012874434E-3</v>
      </c>
      <c r="S2303" s="13">
        <f t="shared" si="2752"/>
        <v>2.3390181197588351E-2</v>
      </c>
      <c r="T2303" s="13">
        <f t="shared" si="2753"/>
        <v>6.096077697847805E-2</v>
      </c>
      <c r="U2303" s="13">
        <f t="shared" si="2754"/>
        <v>1.2726828477119447E-2</v>
      </c>
      <c r="V2303" s="13">
        <f t="shared" si="2755"/>
        <v>7.33073559607114E-3</v>
      </c>
      <c r="W2303" s="13">
        <f t="shared" si="2756"/>
        <v>9.7332872744659765E-2</v>
      </c>
      <c r="X2303" s="13">
        <f t="shared" si="2757"/>
        <v>7.4691749115440492E-2</v>
      </c>
      <c r="Y2303" s="13">
        <f t="shared" si="2758"/>
        <v>2.8658649583678253E-2</v>
      </c>
      <c r="Z2303" s="13">
        <f t="shared" si="2759"/>
        <v>8.8566326914983487E-4</v>
      </c>
      <c r="AA2303" s="13">
        <f t="shared" si="2760"/>
        <v>3.2554574586600949E-3</v>
      </c>
      <c r="AB2303" s="13">
        <f t="shared" si="2761"/>
        <v>5.9830884006959384E-3</v>
      </c>
      <c r="AC2303" s="13">
        <f t="shared" si="2762"/>
        <v>1.292361619951366E-3</v>
      </c>
      <c r="AD2303" s="13">
        <f t="shared" si="2763"/>
        <v>8.9442296408424882E-2</v>
      </c>
      <c r="AE2303" s="13">
        <f t="shared" si="2764"/>
        <v>6.8636642228495928E-2</v>
      </c>
      <c r="AF2303" s="13">
        <f t="shared" si="2765"/>
        <v>2.633535164890291E-2</v>
      </c>
      <c r="AG2303" s="13">
        <f t="shared" si="2766"/>
        <v>6.7364478987039901E-3</v>
      </c>
      <c r="AH2303" s="13">
        <f t="shared" si="2767"/>
        <v>1.6991109178920684E-4</v>
      </c>
      <c r="AI2303" s="13">
        <f t="shared" si="2768"/>
        <v>6.2454699245371385E-4</v>
      </c>
      <c r="AJ2303" s="13">
        <f t="shared" si="2769"/>
        <v>1.147832497795052E-3</v>
      </c>
      <c r="AK2303" s="13">
        <f t="shared" si="2770"/>
        <v>1.4063734289693408E-3</v>
      </c>
      <c r="AL2303" s="13">
        <f t="shared" si="2771"/>
        <v>1.4581443598590691E-4</v>
      </c>
      <c r="AM2303" s="13">
        <f t="shared" si="2772"/>
        <v>6.5753114327976758E-2</v>
      </c>
      <c r="AN2303" s="13">
        <f t="shared" si="2773"/>
        <v>5.0457928348915118E-2</v>
      </c>
      <c r="AO2303" s="13">
        <f t="shared" si="2774"/>
        <v>1.9360318969568361E-2</v>
      </c>
      <c r="AP2303" s="13">
        <f t="shared" si="2775"/>
        <v>4.952270308728567E-3</v>
      </c>
      <c r="AQ2303" s="13">
        <f t="shared" si="2776"/>
        <v>9.5007401153608076E-4</v>
      </c>
      <c r="AR2303" s="13">
        <f t="shared" si="2777"/>
        <v>2.6077431564448136E-5</v>
      </c>
      <c r="AS2303" s="13">
        <f t="shared" si="2778"/>
        <v>9.585355071874237E-5</v>
      </c>
      <c r="AT2303" s="13">
        <f t="shared" si="2779"/>
        <v>1.7616579996928379E-4</v>
      </c>
      <c r="AU2303" s="13">
        <f t="shared" si="2780"/>
        <v>2.1584586657535622E-4</v>
      </c>
      <c r="AV2303" s="13">
        <f t="shared" si="2781"/>
        <v>1.9834768493284365E-4</v>
      </c>
      <c r="AW2303" s="13">
        <f t="shared" si="2782"/>
        <v>1.1424955062053295E-5</v>
      </c>
      <c r="AX2303" s="13">
        <f t="shared" si="2783"/>
        <v>4.0281762818393865E-2</v>
      </c>
      <c r="AY2303" s="13">
        <f t="shared" si="2784"/>
        <v>3.0911605067407495E-2</v>
      </c>
      <c r="AZ2303" s="13">
        <f t="shared" si="2785"/>
        <v>1.1860545082786817E-2</v>
      </c>
      <c r="BA2303" s="13">
        <f t="shared" si="2786"/>
        <v>3.0338666088687532E-3</v>
      </c>
      <c r="BB2303" s="13">
        <f t="shared" si="2787"/>
        <v>5.8203564019374411E-4</v>
      </c>
      <c r="BC2303" s="13">
        <f t="shared" si="2788"/>
        <v>8.932903917804301E-5</v>
      </c>
      <c r="BD2303" s="13">
        <f t="shared" si="2789"/>
        <v>3.3352366318837767E-6</v>
      </c>
      <c r="BE2303" s="13">
        <f t="shared" si="2790"/>
        <v>1.2259423358591972E-5</v>
      </c>
      <c r="BF2303" s="13">
        <f t="shared" si="2791"/>
        <v>2.2531154108891987E-5</v>
      </c>
      <c r="BG2303" s="13">
        <f t="shared" si="2792"/>
        <v>2.7606132884048122E-5</v>
      </c>
      <c r="BH2303" s="13">
        <f t="shared" si="2793"/>
        <v>2.5368160319103179E-5</v>
      </c>
      <c r="BI2303" s="13">
        <f t="shared" si="2794"/>
        <v>1.8649292479428298E-5</v>
      </c>
      <c r="BJ2303" s="14">
        <f t="shared" si="2795"/>
        <v>0.80369120813092243</v>
      </c>
      <c r="BK2303" s="14">
        <f t="shared" si="2796"/>
        <v>0.10799933539310254</v>
      </c>
      <c r="BL2303" s="14">
        <f t="shared" si="2797"/>
        <v>3.8622362817424476E-2</v>
      </c>
      <c r="BM2303" s="14">
        <f t="shared" si="2798"/>
        <v>0.74021989598517191</v>
      </c>
      <c r="BN2303" s="14">
        <f t="shared" si="2799"/>
        <v>0.18007849351308172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1.5777777777777799</v>
      </c>
      <c r="F2304" s="10">
        <f>VLOOKUP(B2304,home!$B$2:$E$405,3,FALSE)</f>
        <v>1.81</v>
      </c>
      <c r="G2304" s="10">
        <f>VLOOKUP(C2304,away!$B$2:$E$405,4,FALSE)</f>
        <v>0.81</v>
      </c>
      <c r="H2304" s="10">
        <f>VLOOKUP(A2304,away!$A$2:$E$405,3,FALSE)</f>
        <v>1.31111111111111</v>
      </c>
      <c r="I2304" s="10">
        <f>VLOOKUP(C2304,away!$B$2:$E$405,3,FALSE)</f>
        <v>0.81</v>
      </c>
      <c r="J2304" s="10">
        <f>VLOOKUP(B2304,home!$B$2:$E$405,4,FALSE)</f>
        <v>1.81</v>
      </c>
      <c r="K2304" s="12">
        <f t="shared" si="2744"/>
        <v>2.3131800000000036</v>
      </c>
      <c r="L2304" s="12">
        <f t="shared" si="2745"/>
        <v>1.9222199999999985</v>
      </c>
      <c r="M2304" s="13">
        <f t="shared" si="2746"/>
        <v>1.4474019431910939E-2</v>
      </c>
      <c r="N2304" s="13">
        <f t="shared" si="2747"/>
        <v>3.3481012269507796E-2</v>
      </c>
      <c r="O2304" s="13">
        <f t="shared" si="2748"/>
        <v>2.7822249632407821E-2</v>
      </c>
      <c r="P2304" s="13">
        <f t="shared" si="2749"/>
        <v>6.435787140469322E-2</v>
      </c>
      <c r="Q2304" s="13">
        <f t="shared" si="2750"/>
        <v>3.8723803980790089E-2</v>
      </c>
      <c r="R2304" s="13">
        <f t="shared" si="2751"/>
        <v>2.6740242344203462E-2</v>
      </c>
      <c r="S2304" s="13">
        <f t="shared" si="2752"/>
        <v>7.1540867262677679E-2</v>
      </c>
      <c r="T2304" s="13">
        <f t="shared" si="2753"/>
        <v>7.443567048795427E-2</v>
      </c>
      <c r="U2304" s="13">
        <f t="shared" si="2754"/>
        <v>6.1854993785764666E-2</v>
      </c>
      <c r="V2304" s="13">
        <f t="shared" si="2755"/>
        <v>3.5344692814221139E-2</v>
      </c>
      <c r="W2304" s="13">
        <f t="shared" si="2756"/>
        <v>2.985837629742805E-2</v>
      </c>
      <c r="X2304" s="13">
        <f t="shared" si="2757"/>
        <v>5.7394368086442098E-2</v>
      </c>
      <c r="Y2304" s="13">
        <f t="shared" si="2758"/>
        <v>5.5162301111560327E-2</v>
      </c>
      <c r="Z2304" s="13">
        <f t="shared" si="2759"/>
        <v>1.7133542879624913E-2</v>
      </c>
      <c r="AA2304" s="13">
        <f t="shared" si="2760"/>
        <v>3.963296871829082E-2</v>
      </c>
      <c r="AB2304" s="13">
        <f t="shared" si="2761"/>
        <v>4.5839095289888061E-2</v>
      </c>
      <c r="AC2304" s="13">
        <f t="shared" si="2762"/>
        <v>9.8223803936977241E-3</v>
      </c>
      <c r="AD2304" s="13">
        <f t="shared" si="2763"/>
        <v>1.7266949720921188E-2</v>
      </c>
      <c r="AE2304" s="13">
        <f t="shared" si="2764"/>
        <v>3.3190876092549094E-2</v>
      </c>
      <c r="AF2304" s="13">
        <f t="shared" si="2765"/>
        <v>3.1900082921309844E-2</v>
      </c>
      <c r="AG2304" s="13">
        <f t="shared" si="2766"/>
        <v>2.0439659131000053E-2</v>
      </c>
      <c r="AH2304" s="13">
        <f t="shared" si="2767"/>
        <v>8.2336096985181455E-3</v>
      </c>
      <c r="AI2304" s="13">
        <f t="shared" si="2768"/>
        <v>1.9045821282418236E-2</v>
      </c>
      <c r="AJ2304" s="13">
        <f t="shared" si="2769"/>
        <v>2.2028206437032145E-2</v>
      </c>
      <c r="AK2304" s="13">
        <f t="shared" si="2770"/>
        <v>1.6985068855338029E-2</v>
      </c>
      <c r="AL2304" s="13">
        <f t="shared" si="2771"/>
        <v>1.74698534084286E-3</v>
      </c>
      <c r="AM2304" s="13">
        <f t="shared" si="2772"/>
        <v>7.9883125510881031E-3</v>
      </c>
      <c r="AN2304" s="13">
        <f t="shared" si="2773"/>
        <v>1.5355294151952562E-2</v>
      </c>
      <c r="AO2304" s="13">
        <f t="shared" si="2774"/>
        <v>1.4758126762383117E-2</v>
      </c>
      <c r="AP2304" s="13">
        <f t="shared" si="2775"/>
        <v>9.4561221417293513E-3</v>
      </c>
      <c r="AQ2304" s="13">
        <f t="shared" si="2776"/>
        <v>4.5441867758187456E-3</v>
      </c>
      <c r="AR2304" s="13">
        <f t="shared" si="2777"/>
        <v>3.1653618469371062E-3</v>
      </c>
      <c r="AS2304" s="13">
        <f t="shared" si="2778"/>
        <v>7.3220517170979873E-3</v>
      </c>
      <c r="AT2304" s="13">
        <f t="shared" si="2779"/>
        <v>8.4686117954783768E-3</v>
      </c>
      <c r="AU2304" s="13">
        <f t="shared" si="2780"/>
        <v>6.5298078110215662E-3</v>
      </c>
      <c r="AV2304" s="13">
        <f t="shared" si="2781"/>
        <v>3.7761552080747239E-3</v>
      </c>
      <c r="AW2304" s="13">
        <f t="shared" si="2782"/>
        <v>2.1577408335127587E-4</v>
      </c>
      <c r="AX2304" s="13">
        <f t="shared" si="2783"/>
        <v>3.0797341378210009E-3</v>
      </c>
      <c r="AY2304" s="13">
        <f t="shared" si="2784"/>
        <v>5.9199265544022791E-3</v>
      </c>
      <c r="AZ2304" s="13">
        <f t="shared" si="2785"/>
        <v>5.6897006107015707E-3</v>
      </c>
      <c r="BA2304" s="13">
        <f t="shared" si="2786"/>
        <v>3.6456187693009218E-3</v>
      </c>
      <c r="BB2304" s="13">
        <f t="shared" si="2787"/>
        <v>1.7519203276814036E-3</v>
      </c>
      <c r="BC2304" s="13">
        <f t="shared" si="2788"/>
        <v>6.7351525845514874E-4</v>
      </c>
      <c r="BD2304" s="13">
        <f t="shared" si="2789"/>
        <v>1.0140869749032401E-3</v>
      </c>
      <c r="BE2304" s="13">
        <f t="shared" si="2790"/>
        <v>2.3457657086066808E-3</v>
      </c>
      <c r="BF2304" s="13">
        <f t="shared" si="2791"/>
        <v>2.7130891609174058E-3</v>
      </c>
      <c r="BG2304" s="13">
        <f t="shared" si="2792"/>
        <v>2.0919545284169777E-3</v>
      </c>
      <c r="BH2304" s="13">
        <f t="shared" si="2793"/>
        <v>1.2097668440108984E-3</v>
      </c>
      <c r="BI2304" s="13">
        <f t="shared" si="2794"/>
        <v>5.5968169364582667E-4</v>
      </c>
      <c r="BJ2304" s="14">
        <f t="shared" si="2795"/>
        <v>0.46471555814079707</v>
      </c>
      <c r="BK2304" s="14">
        <f t="shared" si="2796"/>
        <v>0.20320674320244586</v>
      </c>
      <c r="BL2304" s="14">
        <f t="shared" si="2797"/>
        <v>0.30737858933297219</v>
      </c>
      <c r="BM2304" s="14">
        <f t="shared" si="2798"/>
        <v>0.78113108202127568</v>
      </c>
      <c r="BN2304" s="14">
        <f t="shared" si="2799"/>
        <v>0.20559919906351334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1.5777777777777799</v>
      </c>
      <c r="F2305" s="10">
        <f>VLOOKUP(B2305,home!$B$2:$E$405,3,FALSE)</f>
        <v>0.79</v>
      </c>
      <c r="G2305" s="10">
        <f>VLOOKUP(C2305,away!$B$2:$E$405,4,FALSE)</f>
        <v>0.54</v>
      </c>
      <c r="H2305" s="10">
        <f>VLOOKUP(A2305,away!$A$2:$E$405,3,FALSE)</f>
        <v>1.31111111111111</v>
      </c>
      <c r="I2305" s="10">
        <f>VLOOKUP(C2305,away!$B$2:$E$405,3,FALSE)</f>
        <v>0.81</v>
      </c>
      <c r="J2305" s="10">
        <f>VLOOKUP(B2305,home!$B$2:$E$405,4,FALSE)</f>
        <v>0.79</v>
      </c>
      <c r="K2305" s="12">
        <f t="shared" si="2744"/>
        <v>0.67308000000000101</v>
      </c>
      <c r="L2305" s="12">
        <f t="shared" si="2745"/>
        <v>0.83897999999999939</v>
      </c>
      <c r="M2305" s="13">
        <f t="shared" si="2746"/>
        <v>0.22045537180987967</v>
      </c>
      <c r="N2305" s="13">
        <f t="shared" si="2747"/>
        <v>0.148384101657794</v>
      </c>
      <c r="O2305" s="13">
        <f t="shared" si="2748"/>
        <v>0.1849576478410527</v>
      </c>
      <c r="P2305" s="13">
        <f t="shared" si="2749"/>
        <v>0.12449129360885591</v>
      </c>
      <c r="Q2305" s="13">
        <f t="shared" si="2750"/>
        <v>4.9937185571914067E-2</v>
      </c>
      <c r="R2305" s="13">
        <f t="shared" si="2751"/>
        <v>7.758788369284314E-2</v>
      </c>
      <c r="S2305" s="13">
        <f t="shared" si="2752"/>
        <v>1.757507886649717E-2</v>
      </c>
      <c r="T2305" s="13">
        <f t="shared" si="2753"/>
        <v>4.1896299951124427E-2</v>
      </c>
      <c r="U2305" s="13">
        <f t="shared" si="2754"/>
        <v>5.2222852755978925E-2</v>
      </c>
      <c r="V2305" s="13">
        <f t="shared" si="2755"/>
        <v>1.1027398452603215E-3</v>
      </c>
      <c r="W2305" s="13">
        <f t="shared" si="2756"/>
        <v>1.1203906954914661E-2</v>
      </c>
      <c r="X2305" s="13">
        <f t="shared" si="2757"/>
        <v>9.3998538570342939E-3</v>
      </c>
      <c r="Y2305" s="13">
        <f t="shared" si="2758"/>
        <v>3.9431446944873131E-3</v>
      </c>
      <c r="Z2305" s="13">
        <f t="shared" si="2759"/>
        <v>2.1698227553540502E-2</v>
      </c>
      <c r="AA2305" s="13">
        <f t="shared" si="2760"/>
        <v>1.4604643001737061E-2</v>
      </c>
      <c r="AB2305" s="13">
        <f t="shared" si="2761"/>
        <v>4.915046555804597E-3</v>
      </c>
      <c r="AC2305" s="13">
        <f t="shared" si="2762"/>
        <v>3.8919869791401113E-5</v>
      </c>
      <c r="AD2305" s="13">
        <f t="shared" si="2763"/>
        <v>1.8852814233034922E-3</v>
      </c>
      <c r="AE2305" s="13">
        <f t="shared" si="2764"/>
        <v>1.5817134085231626E-3</v>
      </c>
      <c r="AF2305" s="13">
        <f t="shared" si="2765"/>
        <v>6.6351295774138089E-4</v>
      </c>
      <c r="AG2305" s="13">
        <f t="shared" si="2766"/>
        <v>1.855580337619545E-4</v>
      </c>
      <c r="AH2305" s="13">
        <f t="shared" si="2767"/>
        <v>4.5510947382173478E-3</v>
      </c>
      <c r="AI2305" s="13">
        <f t="shared" si="2768"/>
        <v>3.0632508463993365E-3</v>
      </c>
      <c r="AJ2305" s="13">
        <f t="shared" si="2769"/>
        <v>1.0309064398472342E-3</v>
      </c>
      <c r="AK2305" s="13">
        <f t="shared" si="2770"/>
        <v>2.3129416884412588E-4</v>
      </c>
      <c r="AL2305" s="13">
        <f t="shared" si="2771"/>
        <v>8.7912304384186025E-7</v>
      </c>
      <c r="AM2305" s="13">
        <f t="shared" si="2772"/>
        <v>2.5378904407942336E-4</v>
      </c>
      <c r="AN2305" s="13">
        <f t="shared" si="2773"/>
        <v>2.1292393220175441E-4</v>
      </c>
      <c r="AO2305" s="13">
        <f t="shared" si="2774"/>
        <v>8.9319460319313892E-5</v>
      </c>
      <c r="AP2305" s="13">
        <f t="shared" si="2775"/>
        <v>2.4979080272899313E-5</v>
      </c>
      <c r="AQ2305" s="13">
        <f t="shared" si="2776"/>
        <v>5.2392371918392611E-6</v>
      </c>
      <c r="AR2305" s="13">
        <f t="shared" si="2777"/>
        <v>7.636554926939178E-4</v>
      </c>
      <c r="AS2305" s="13">
        <f t="shared" si="2778"/>
        <v>5.1400123902242288E-4</v>
      </c>
      <c r="AT2305" s="13">
        <f t="shared" si="2779"/>
        <v>1.7298197698060642E-4</v>
      </c>
      <c r="AU2305" s="13">
        <f t="shared" si="2780"/>
        <v>3.8810236355368927E-5</v>
      </c>
      <c r="AV2305" s="13">
        <f t="shared" si="2781"/>
        <v>6.5305984715179376E-6</v>
      </c>
      <c r="AW2305" s="13">
        <f t="shared" si="2782"/>
        <v>1.3790037824225298E-8</v>
      </c>
      <c r="AX2305" s="13">
        <f t="shared" si="2783"/>
        <v>2.8470054964829749E-5</v>
      </c>
      <c r="AY2305" s="13">
        <f t="shared" si="2784"/>
        <v>2.3885806714392843E-5</v>
      </c>
      <c r="AZ2305" s="13">
        <f t="shared" si="2785"/>
        <v>1.0019857058620646E-5</v>
      </c>
      <c r="BA2305" s="13">
        <f t="shared" si="2786"/>
        <v>2.8021532250138487E-6</v>
      </c>
      <c r="BB2305" s="13">
        <f t="shared" si="2787"/>
        <v>5.877376281805291E-7</v>
      </c>
      <c r="BC2305" s="13">
        <f t="shared" si="2788"/>
        <v>9.8620023058180016E-8</v>
      </c>
      <c r="BD2305" s="13">
        <f t="shared" si="2789"/>
        <v>1.0678194754339042E-4</v>
      </c>
      <c r="BE2305" s="13">
        <f t="shared" si="2790"/>
        <v>7.1872793252505314E-5</v>
      </c>
      <c r="BF2305" s="13">
        <f t="shared" si="2791"/>
        <v>2.4188069841198173E-5</v>
      </c>
      <c r="BG2305" s="13">
        <f t="shared" si="2792"/>
        <v>5.4268353495712319E-6</v>
      </c>
      <c r="BH2305" s="13">
        <f t="shared" si="2793"/>
        <v>9.1317358427235232E-7</v>
      </c>
      <c r="BI2305" s="13">
        <f t="shared" si="2794"/>
        <v>1.2292777522040719E-7</v>
      </c>
      <c r="BJ2305" s="14">
        <f t="shared" si="2795"/>
        <v>0.26973267349427799</v>
      </c>
      <c r="BK2305" s="14">
        <f t="shared" si="2796"/>
        <v>0.36368816893004274</v>
      </c>
      <c r="BL2305" s="14">
        <f t="shared" si="2797"/>
        <v>0.34486990533159445</v>
      </c>
      <c r="BM2305" s="14">
        <f t="shared" si="2798"/>
        <v>0.19415161911043974</v>
      </c>
      <c r="BN2305" s="14">
        <f t="shared" si="2799"/>
        <v>0.80581348418233945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1.36666666666667</v>
      </c>
      <c r="F2306" s="10">
        <f>VLOOKUP(B2306,home!$B$2:$E$405,3,FALSE)</f>
        <v>1.17</v>
      </c>
      <c r="G2306" s="10">
        <f>VLOOKUP(C2306,away!$B$2:$E$405,4,FALSE)</f>
        <v>0.59</v>
      </c>
      <c r="H2306" s="10">
        <f>VLOOKUP(A2306,away!$A$2:$E$405,3,FALSE)</f>
        <v>1.0874999999999999</v>
      </c>
      <c r="I2306" s="10">
        <f>VLOOKUP(C2306,away!$B$2:$E$405,3,FALSE)</f>
        <v>1.02</v>
      </c>
      <c r="J2306" s="10">
        <f>VLOOKUP(B2306,home!$B$2:$E$405,4,FALSE)</f>
        <v>1.17</v>
      </c>
      <c r="K2306" s="12">
        <f t="shared" si="2744"/>
        <v>0.94341000000000219</v>
      </c>
      <c r="L2306" s="12">
        <f t="shared" si="2745"/>
        <v>1.2978224999999997</v>
      </c>
      <c r="M2306" s="13">
        <f t="shared" si="2746"/>
        <v>0.1063273750976244</v>
      </c>
      <c r="N2306" s="13">
        <f t="shared" si="2747"/>
        <v>0.10031030894085007</v>
      </c>
      <c r="O2306" s="13">
        <f t="shared" si="2748"/>
        <v>0.1379940597676366</v>
      </c>
      <c r="P2306" s="13">
        <f t="shared" si="2749"/>
        <v>0.13018497592538633</v>
      </c>
      <c r="Q2306" s="13">
        <f t="shared" si="2750"/>
        <v>4.7316874278943787E-2</v>
      </c>
      <c r="R2306" s="13">
        <f t="shared" si="2751"/>
        <v>8.9545897816391759E-2</v>
      </c>
      <c r="S2306" s="13">
        <f t="shared" si="2752"/>
        <v>3.9848928700469924E-2</v>
      </c>
      <c r="T2306" s="13">
        <f t="shared" si="2753"/>
        <v>6.1408904068884509E-2</v>
      </c>
      <c r="U2306" s="13">
        <f t="shared" si="2754"/>
        <v>8.4478495458962341E-2</v>
      </c>
      <c r="V2306" s="13">
        <f t="shared" si="2755"/>
        <v>5.4211311671043252E-3</v>
      </c>
      <c r="W2306" s="13">
        <f t="shared" si="2756"/>
        <v>1.4879737454499489E-2</v>
      </c>
      <c r="X2306" s="13">
        <f t="shared" si="2757"/>
        <v>1.9311258062542157E-2</v>
      </c>
      <c r="Y2306" s="13">
        <f t="shared" si="2758"/>
        <v>1.2531292608436807E-2</v>
      </c>
      <c r="Z2306" s="13">
        <f t="shared" si="2759"/>
        <v>3.873822698960469E-2</v>
      </c>
      <c r="AA2306" s="13">
        <f t="shared" si="2760"/>
        <v>3.6546030724263046E-2</v>
      </c>
      <c r="AB2306" s="13">
        <f t="shared" si="2761"/>
        <v>1.7238945422788542E-2</v>
      </c>
      <c r="AC2306" s="13">
        <f t="shared" si="2762"/>
        <v>4.1484485405913498E-4</v>
      </c>
      <c r="AD2306" s="13">
        <f t="shared" si="2763"/>
        <v>3.5094232779873486E-3</v>
      </c>
      <c r="AE2306" s="13">
        <f t="shared" si="2764"/>
        <v>4.5546084921957337E-3</v>
      </c>
      <c r="AF2306" s="13">
        <f t="shared" si="2765"/>
        <v>2.9555366899313485E-3</v>
      </c>
      <c r="AG2306" s="13">
        <f t="shared" si="2766"/>
        <v>1.2785873385894758E-3</v>
      </c>
      <c r="AH2306" s="13">
        <f t="shared" si="2767"/>
        <v>1.2568835649304059E-2</v>
      </c>
      <c r="AI2306" s="13">
        <f t="shared" si="2768"/>
        <v>1.1857565239909969E-2</v>
      </c>
      <c r="AJ2306" s="13">
        <f t="shared" si="2769"/>
        <v>5.5932728114917452E-3</v>
      </c>
      <c r="AK2306" s="13">
        <f t="shared" si="2770"/>
        <v>1.7589165010298135E-3</v>
      </c>
      <c r="AL2306" s="13">
        <f t="shared" si="2771"/>
        <v>2.0317088534866147E-5</v>
      </c>
      <c r="AM2306" s="13">
        <f t="shared" si="2772"/>
        <v>6.6216500293721063E-4</v>
      </c>
      <c r="AN2306" s="13">
        <f t="shared" si="2773"/>
        <v>8.5937263952447771E-4</v>
      </c>
      <c r="AO2306" s="13">
        <f t="shared" si="2774"/>
        <v>5.5765657372962817E-4</v>
      </c>
      <c r="AP2306" s="13">
        <f t="shared" si="2775"/>
        <v>2.4124641621974007E-4</v>
      </c>
      <c r="AQ2306" s="13">
        <f t="shared" si="2776"/>
        <v>7.8273756753585903E-5</v>
      </c>
      <c r="AR2306" s="13">
        <f t="shared" si="2777"/>
        <v>3.2624235408937833E-3</v>
      </c>
      <c r="AS2306" s="13">
        <f t="shared" si="2778"/>
        <v>3.0778029927146112E-3</v>
      </c>
      <c r="AT2306" s="13">
        <f t="shared" si="2779"/>
        <v>1.4518150606784492E-3</v>
      </c>
      <c r="AU2306" s="13">
        <f t="shared" si="2780"/>
        <v>4.5655228213155297E-4</v>
      </c>
      <c r="AV2306" s="13">
        <f t="shared" si="2781"/>
        <v>1.0767899712143233E-4</v>
      </c>
      <c r="AW2306" s="13">
        <f t="shared" si="2782"/>
        <v>6.909947486234543E-7</v>
      </c>
      <c r="AX2306" s="13">
        <f t="shared" si="2783"/>
        <v>1.0411551423683249E-4</v>
      </c>
      <c r="AY2306" s="13">
        <f t="shared" si="2784"/>
        <v>1.351234569756315E-4</v>
      </c>
      <c r="AZ2306" s="13">
        <f t="shared" si="2785"/>
        <v>8.7683131370378247E-5</v>
      </c>
      <c r="BA2306" s="13">
        <f t="shared" si="2786"/>
        <v>3.7932380254310904E-5</v>
      </c>
      <c r="BB2306" s="13">
        <f t="shared" si="2787"/>
        <v>1.2307374143150102E-5</v>
      </c>
      <c r="BC2306" s="13">
        <f t="shared" si="2788"/>
        <v>3.1945574157796846E-6</v>
      </c>
      <c r="BD2306" s="13">
        <f t="shared" si="2789"/>
        <v>7.0567444598360301E-4</v>
      </c>
      <c r="BE2306" s="13">
        <f t="shared" si="2790"/>
        <v>6.6574032908539246E-4</v>
      </c>
      <c r="BF2306" s="13">
        <f t="shared" si="2791"/>
        <v>3.1403304193122582E-4</v>
      </c>
      <c r="BG2306" s="13">
        <f t="shared" si="2792"/>
        <v>9.8753970696112813E-5</v>
      </c>
      <c r="BH2306" s="13">
        <f t="shared" si="2793"/>
        <v>2.3291370873604998E-5</v>
      </c>
      <c r="BI2306" s="13">
        <f t="shared" si="2794"/>
        <v>4.3946624391735497E-6</v>
      </c>
      <c r="BJ2306" s="14">
        <f t="shared" si="2795"/>
        <v>0.27083560201642143</v>
      </c>
      <c r="BK2306" s="14">
        <f t="shared" si="2796"/>
        <v>0.28235269629015458</v>
      </c>
      <c r="BL2306" s="14">
        <f t="shared" si="2797"/>
        <v>0.4077501800863268</v>
      </c>
      <c r="BM2306" s="14">
        <f t="shared" si="2798"/>
        <v>0.38786278109344763</v>
      </c>
      <c r="BN2306" s="14">
        <f t="shared" si="2799"/>
        <v>0.61167949182683301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1.61006289308176</v>
      </c>
      <c r="F2307" s="10">
        <f>VLOOKUP(B2307,home!$B$2:$E$405,3,FALSE)</f>
        <v>1.48</v>
      </c>
      <c r="G2307" s="10">
        <f>VLOOKUP(C2307,away!$B$2:$E$405,4,FALSE)</f>
        <v>0.97</v>
      </c>
      <c r="H2307" s="10">
        <f>VLOOKUP(A2307,away!$A$2:$E$405,3,FALSE)</f>
        <v>1.22012578616352</v>
      </c>
      <c r="I2307" s="10">
        <f>VLOOKUP(C2307,away!$B$2:$E$405,3,FALSE)</f>
        <v>0.83</v>
      </c>
      <c r="J2307" s="10">
        <f>VLOOKUP(B2307,home!$B$2:$E$405,4,FALSE)</f>
        <v>1.48</v>
      </c>
      <c r="K2307" s="12">
        <f t="shared" si="2744"/>
        <v>2.3114062893081746</v>
      </c>
      <c r="L2307" s="12">
        <f t="shared" si="2745"/>
        <v>1.4988025157232678</v>
      </c>
      <c r="M2307" s="13">
        <f t="shared" si="2746"/>
        <v>2.2143554788625414E-2</v>
      </c>
      <c r="N2307" s="13">
        <f t="shared" si="2747"/>
        <v>5.1182751806068932E-2</v>
      </c>
      <c r="O2307" s="13">
        <f t="shared" si="2748"/>
        <v>3.3188815624247789E-2</v>
      </c>
      <c r="P2307" s="13">
        <f t="shared" si="2749"/>
        <v>7.6712837168575757E-2</v>
      </c>
      <c r="Q2307" s="13">
        <f t="shared" si="2750"/>
        <v>5.9152067214323527E-2</v>
      </c>
      <c r="R2307" s="13">
        <f t="shared" si="2751"/>
        <v>2.4871740175749141E-2</v>
      </c>
      <c r="S2307" s="13">
        <f t="shared" si="2752"/>
        <v>6.6439867521579238E-2</v>
      </c>
      <c r="T2307" s="13">
        <f t="shared" si="2753"/>
        <v>8.865726715105994E-2</v>
      </c>
      <c r="U2307" s="13">
        <f t="shared" si="2754"/>
        <v>5.7488696668265372E-2</v>
      </c>
      <c r="V2307" s="13">
        <f t="shared" si="2755"/>
        <v>2.5574488264502676E-2</v>
      </c>
      <c r="W2307" s="13">
        <f t="shared" si="2756"/>
        <v>4.5574820061589097E-2</v>
      </c>
      <c r="X2307" s="13">
        <f t="shared" si="2757"/>
        <v>6.8307654961945005E-2</v>
      </c>
      <c r="Y2307" s="13">
        <f t="shared" si="2758"/>
        <v>5.1189842550060066E-2</v>
      </c>
      <c r="Z2307" s="13">
        <f t="shared" si="2759"/>
        <v>1.2425942248609432E-2</v>
      </c>
      <c r="AA2307" s="13">
        <f t="shared" si="2760"/>
        <v>2.8721401064016005E-2</v>
      </c>
      <c r="AB2307" s="13">
        <f t="shared" si="2761"/>
        <v>3.3193413528554545E-2</v>
      </c>
      <c r="AC2307" s="13">
        <f t="shared" si="2762"/>
        <v>5.5374226626889057E-3</v>
      </c>
      <c r="AD2307" s="13">
        <f t="shared" si="2763"/>
        <v>2.6335481431111349E-2</v>
      </c>
      <c r="AE2307" s="13">
        <f t="shared" si="2764"/>
        <v>3.9471685821733098E-2</v>
      </c>
      <c r="AF2307" s="13">
        <f t="shared" si="2765"/>
        <v>2.9580131004726007E-2</v>
      </c>
      <c r="AG2307" s="13">
        <f t="shared" si="2766"/>
        <v>1.4778258255102395E-2</v>
      </c>
      <c r="AH2307" s="13">
        <f t="shared" si="2767"/>
        <v>4.6560083756119648E-3</v>
      </c>
      <c r="AI2307" s="13">
        <f t="shared" si="2768"/>
        <v>1.0761927042461032E-2</v>
      </c>
      <c r="AJ2307" s="13">
        <f t="shared" si="2769"/>
        <v>1.2437592925510077E-2</v>
      </c>
      <c r="AK2307" s="13">
        <f t="shared" si="2770"/>
        <v>9.5827768372929514E-3</v>
      </c>
      <c r="AL2307" s="13">
        <f t="shared" si="2771"/>
        <v>7.6734093890767679E-4</v>
      </c>
      <c r="AM2307" s="13">
        <f t="shared" si="2772"/>
        <v>1.2174399482365889E-2</v>
      </c>
      <c r="AN2307" s="13">
        <f t="shared" si="2773"/>
        <v>1.8247020571590045E-2</v>
      </c>
      <c r="AO2307" s="13">
        <f t="shared" si="2774"/>
        <v>1.3674340168576691E-2</v>
      </c>
      <c r="AP2307" s="13">
        <f t="shared" si="2775"/>
        <v>6.8317118151728284E-3</v>
      </c>
      <c r="AQ2307" s="13">
        <f t="shared" si="2776"/>
        <v>2.5598467138193523E-3</v>
      </c>
      <c r="AR2307" s="13">
        <f t="shared" si="2777"/>
        <v>1.3956874133191632E-3</v>
      </c>
      <c r="AS2307" s="13">
        <f t="shared" si="2778"/>
        <v>3.2260006650541716E-3</v>
      </c>
      <c r="AT2307" s="13">
        <f t="shared" si="2779"/>
        <v>3.7282991132592835E-3</v>
      </c>
      <c r="AU2307" s="13">
        <f t="shared" si="2780"/>
        <v>2.8725380062698661E-3</v>
      </c>
      <c r="AV2307" s="13">
        <f t="shared" si="2781"/>
        <v>1.6599006034922331E-3</v>
      </c>
      <c r="AW2307" s="13">
        <f t="shared" si="2782"/>
        <v>7.3842530731239761E-5</v>
      </c>
      <c r="AX2307" s="13">
        <f t="shared" si="2783"/>
        <v>4.6899972553484486E-3</v>
      </c>
      <c r="AY2307" s="13">
        <f t="shared" si="2784"/>
        <v>7.029379685051477E-3</v>
      </c>
      <c r="AZ2307" s="13">
        <f t="shared" si="2785"/>
        <v>5.2678259779645933E-3</v>
      </c>
      <c r="BA2307" s="13">
        <f t="shared" si="2786"/>
        <v>2.6318102760552395E-3</v>
      </c>
      <c r="BB2307" s="13">
        <f t="shared" si="2787"/>
        <v>9.8614096566448537E-4</v>
      </c>
      <c r="BC2307" s="13">
        <f t="shared" si="2788"/>
        <v>2.9560611203914057E-4</v>
      </c>
      <c r="BD2307" s="13">
        <f t="shared" si="2789"/>
        <v>3.4864330104101074E-4</v>
      </c>
      <c r="BE2307" s="13">
        <f t="shared" si="2790"/>
        <v>8.0585631875135558E-4</v>
      </c>
      <c r="BF2307" s="13">
        <f t="shared" si="2791"/>
        <v>9.313306817203081E-4</v>
      </c>
      <c r="BG2307" s="13">
        <f t="shared" si="2792"/>
        <v>7.1756119838466343E-4</v>
      </c>
      <c r="BH2307" s="13">
        <f t="shared" si="2793"/>
        <v>4.146438667274554E-4</v>
      </c>
      <c r="BI2307" s="13">
        <f t="shared" si="2794"/>
        <v>1.9168208827538026E-4</v>
      </c>
      <c r="BJ2307" s="14">
        <f t="shared" si="2795"/>
        <v>0.54861803928136765</v>
      </c>
      <c r="BK2307" s="14">
        <f t="shared" si="2796"/>
        <v>0.20420489102993117</v>
      </c>
      <c r="BL2307" s="14">
        <f t="shared" si="2797"/>
        <v>0.23119451549800377</v>
      </c>
      <c r="BM2307" s="14">
        <f t="shared" si="2798"/>
        <v>0.72223608412600104</v>
      </c>
      <c r="BN2307" s="14">
        <f t="shared" si="2799"/>
        <v>0.26725176677759055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1.4074074074074101</v>
      </c>
      <c r="F2308" s="10">
        <f>VLOOKUP(B2308,home!$B$2:$E$405,3,FALSE)</f>
        <v>1.07</v>
      </c>
      <c r="G2308" s="10">
        <f>VLOOKUP(C2308,away!$B$2:$E$405,4,FALSE)</f>
        <v>1.3</v>
      </c>
      <c r="H2308" s="10">
        <f>VLOOKUP(A2308,away!$A$2:$E$405,3,FALSE)</f>
        <v>1.24074074074074</v>
      </c>
      <c r="I2308" s="10">
        <f>VLOOKUP(C2308,away!$B$2:$E$405,3,FALSE)</f>
        <v>0.59</v>
      </c>
      <c r="J2308" s="10">
        <f>VLOOKUP(B2308,home!$B$2:$E$405,4,FALSE)</f>
        <v>1.07</v>
      </c>
      <c r="K2308" s="12">
        <f t="shared" si="2744"/>
        <v>1.9577037037037077</v>
      </c>
      <c r="L2308" s="12">
        <f t="shared" si="2745"/>
        <v>0.78327962962962916</v>
      </c>
      <c r="M2308" s="13">
        <f t="shared" si="2746"/>
        <v>6.4506883926462366E-2</v>
      </c>
      <c r="N2308" s="13">
        <f t="shared" si="2747"/>
        <v>0.12628536557722056</v>
      </c>
      <c r="O2308" s="13">
        <f t="shared" si="2748"/>
        <v>5.0526928150480925E-2</v>
      </c>
      <c r="P2308" s="13">
        <f t="shared" si="2749"/>
        <v>9.8916754376967633E-2</v>
      </c>
      <c r="Q2308" s="13">
        <f t="shared" si="2750"/>
        <v>0.12361466395705073</v>
      </c>
      <c r="R2308" s="13">
        <f t="shared" si="2751"/>
        <v>1.978835678401579E-2</v>
      </c>
      <c r="S2308" s="13">
        <f t="shared" si="2752"/>
        <v>3.7920465618939497E-2</v>
      </c>
      <c r="T2308" s="13">
        <f t="shared" si="2753"/>
        <v>9.6824848201069777E-2</v>
      </c>
      <c r="U2308" s="13">
        <f t="shared" si="2754"/>
        <v>3.87397393662781E-2</v>
      </c>
      <c r="V2308" s="13">
        <f t="shared" si="2755"/>
        <v>6.4609286726410595E-3</v>
      </c>
      <c r="W2308" s="13">
        <f t="shared" si="2756"/>
        <v>8.0666961820269154E-2</v>
      </c>
      <c r="X2308" s="13">
        <f t="shared" si="2757"/>
        <v>6.318478797792787E-2</v>
      </c>
      <c r="Y2308" s="13">
        <f t="shared" si="2758"/>
        <v>2.474567866278899E-2</v>
      </c>
      <c r="Z2308" s="13">
        <f t="shared" si="2759"/>
        <v>5.1666055909209497E-3</v>
      </c>
      <c r="AA2308" s="13">
        <f t="shared" si="2760"/>
        <v>1.0114682900922227E-2</v>
      </c>
      <c r="AB2308" s="13">
        <f t="shared" si="2761"/>
        <v>9.9007760884620068E-3</v>
      </c>
      <c r="AC2308" s="13">
        <f t="shared" si="2762"/>
        <v>6.1921113652702183E-4</v>
      </c>
      <c r="AD2308" s="13">
        <f t="shared" si="2763"/>
        <v>3.9480502480516627E-2</v>
      </c>
      <c r="AE2308" s="13">
        <f t="shared" si="2764"/>
        <v>3.0924273360530719E-2</v>
      </c>
      <c r="AF2308" s="13">
        <f t="shared" si="2765"/>
        <v>1.2111176692200954E-2</v>
      </c>
      <c r="AG2308" s="13">
        <f t="shared" si="2766"/>
        <v>3.1621459979487205E-3</v>
      </c>
      <c r="AH2308" s="13">
        <f t="shared" si="2767"/>
        <v>1.011724228424733E-3</v>
      </c>
      <c r="AI2308" s="13">
        <f t="shared" si="2768"/>
        <v>1.9806562691138756E-3</v>
      </c>
      <c r="AJ2308" s="13">
        <f t="shared" si="2769"/>
        <v>1.9387690569041016E-3</v>
      </c>
      <c r="AK2308" s="13">
        <f t="shared" si="2770"/>
        <v>1.2651784544424349E-3</v>
      </c>
      <c r="AL2308" s="13">
        <f t="shared" si="2771"/>
        <v>3.7980663253956936E-5</v>
      </c>
      <c r="AM2308" s="13">
        <f t="shared" si="2772"/>
        <v>1.5458225186038153E-2</v>
      </c>
      <c r="AN2308" s="13">
        <f t="shared" si="2773"/>
        <v>1.2108112898451371E-2</v>
      </c>
      <c r="AO2308" s="13">
        <f t="shared" si="2774"/>
        <v>4.7420190933063627E-3</v>
      </c>
      <c r="AP2308" s="13">
        <f t="shared" si="2775"/>
        <v>1.2381089863672127E-3</v>
      </c>
      <c r="AQ2308" s="13">
        <f t="shared" si="2776"/>
        <v>2.4244638707070641E-4</v>
      </c>
      <c r="AR2308" s="13">
        <f t="shared" si="2777"/>
        <v>1.5849259578556949E-4</v>
      </c>
      <c r="AS2308" s="13">
        <f t="shared" si="2778"/>
        <v>3.1028154177902402E-4</v>
      </c>
      <c r="AT2308" s="13">
        <f t="shared" si="2779"/>
        <v>3.037196617658461E-4</v>
      </c>
      <c r="AU2308" s="13">
        <f t="shared" si="2780"/>
        <v>1.9819770224221148E-4</v>
      </c>
      <c r="AV2308" s="13">
        <f t="shared" si="2781"/>
        <v>9.7003093936285501E-5</v>
      </c>
      <c r="AW2308" s="13">
        <f t="shared" si="2782"/>
        <v>1.61779630219555E-6</v>
      </c>
      <c r="AX2308" s="13">
        <f t="shared" si="2783"/>
        <v>5.0437707832321436E-3</v>
      </c>
      <c r="AY2308" s="13">
        <f t="shared" si="2784"/>
        <v>3.9506829110268187E-3</v>
      </c>
      <c r="AZ2308" s="13">
        <f t="shared" si="2785"/>
        <v>1.5472447236665958E-3</v>
      </c>
      <c r="BA2308" s="13">
        <f t="shared" si="2786"/>
        <v>4.0397509136665637E-4</v>
      </c>
      <c r="BB2308" s="13">
        <f t="shared" si="2787"/>
        <v>7.9106364986317534E-5</v>
      </c>
      <c r="BC2308" s="13">
        <f t="shared" si="2788"/>
        <v>1.2392480853565815E-5</v>
      </c>
      <c r="BD2308" s="13">
        <f t="shared" si="2789"/>
        <v>2.069067028765989E-5</v>
      </c>
      <c r="BE2308" s="13">
        <f t="shared" si="2790"/>
        <v>4.0506201854264025E-5</v>
      </c>
      <c r="BF2308" s="13">
        <f t="shared" si="2791"/>
        <v>3.9649570696531352E-5</v>
      </c>
      <c r="BG2308" s="13">
        <f t="shared" si="2792"/>
        <v>2.5874037134287144E-5</v>
      </c>
      <c r="BH2308" s="13">
        <f t="shared" si="2793"/>
        <v>1.2663424581890302E-5</v>
      </c>
      <c r="BI2308" s="13">
        <f t="shared" si="2794"/>
        <v>4.9582466411078412E-6</v>
      </c>
      <c r="BJ2308" s="14">
        <f t="shared" si="2795"/>
        <v>0.64582648963389022</v>
      </c>
      <c r="BK2308" s="14">
        <f t="shared" si="2796"/>
        <v>0.21241290730581833</v>
      </c>
      <c r="BL2308" s="14">
        <f t="shared" si="2797"/>
        <v>0.13647884804574884</v>
      </c>
      <c r="BM2308" s="14">
        <f t="shared" si="2798"/>
        <v>0.51229683268945558</v>
      </c>
      <c r="BN2308" s="14">
        <f t="shared" si="2799"/>
        <v>0.48363895277219804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1.3434343434343401</v>
      </c>
      <c r="F2309" s="10">
        <f>VLOOKUP(B2309,home!$B$2:$E$405,3,FALSE)</f>
        <v>1.41</v>
      </c>
      <c r="G2309" s="10">
        <f>VLOOKUP(C2309,away!$B$2:$E$405,4,FALSE)</f>
        <v>0.91</v>
      </c>
      <c r="H2309" s="10">
        <f>VLOOKUP(A2309,away!$A$2:$E$405,3,FALSE)</f>
        <v>0.98989898989898994</v>
      </c>
      <c r="I2309" s="10">
        <f>VLOOKUP(C2309,away!$B$2:$E$405,3,FALSE)</f>
        <v>0.99</v>
      </c>
      <c r="J2309" s="10">
        <f>VLOOKUP(B2309,home!$B$2:$E$405,4,FALSE)</f>
        <v>1.41</v>
      </c>
      <c r="K2309" s="12">
        <f t="shared" si="2744"/>
        <v>1.7237606060606017</v>
      </c>
      <c r="L2309" s="12">
        <f t="shared" si="2745"/>
        <v>1.3817999999999999</v>
      </c>
      <c r="M2309" s="13">
        <f t="shared" si="2746"/>
        <v>4.4799396704888854E-2</v>
      </c>
      <c r="N2309" s="13">
        <f t="shared" si="2747"/>
        <v>7.7223435215168515E-2</v>
      </c>
      <c r="O2309" s="13">
        <f t="shared" si="2748"/>
        <v>6.1903806366815403E-2</v>
      </c>
      <c r="P2309" s="13">
        <f t="shared" si="2749"/>
        <v>0.10670734278031983</v>
      </c>
      <c r="Q2309" s="13">
        <f t="shared" si="2750"/>
        <v>6.6557357744290266E-2</v>
      </c>
      <c r="R2309" s="13">
        <f t="shared" si="2751"/>
        <v>4.2769339818832769E-2</v>
      </c>
      <c r="S2309" s="13">
        <f t="shared" si="2752"/>
        <v>6.3541352343669547E-2</v>
      </c>
      <c r="T2309" s="13">
        <f t="shared" si="2753"/>
        <v>9.1968956931060261E-2</v>
      </c>
      <c r="U2309" s="13">
        <f t="shared" si="2754"/>
        <v>7.3724103126922985E-2</v>
      </c>
      <c r="V2309" s="13">
        <f t="shared" si="2755"/>
        <v>1.6816518286633053E-2</v>
      </c>
      <c r="W2309" s="13">
        <f t="shared" si="2756"/>
        <v>3.8242983774363352E-2</v>
      </c>
      <c r="X2309" s="13">
        <f t="shared" si="2757"/>
        <v>5.2844154979415275E-2</v>
      </c>
      <c r="Y2309" s="13">
        <f t="shared" si="2758"/>
        <v>3.6510026675278022E-2</v>
      </c>
      <c r="Z2309" s="13">
        <f t="shared" si="2759"/>
        <v>1.9699557920554372E-2</v>
      </c>
      <c r="AA2309" s="13">
        <f t="shared" si="2760"/>
        <v>3.3957321900260726E-2</v>
      </c>
      <c r="AB2309" s="13">
        <f t="shared" si="2761"/>
        <v>2.9267146889494191E-2</v>
      </c>
      <c r="AC2309" s="13">
        <f t="shared" si="2762"/>
        <v>2.5034460745699161E-3</v>
      </c>
      <c r="AD2309" s="13">
        <f t="shared" si="2763"/>
        <v>1.6480437222115587E-2</v>
      </c>
      <c r="AE2309" s="13">
        <f t="shared" si="2764"/>
        <v>2.2772668153519315E-2</v>
      </c>
      <c r="AF2309" s="13">
        <f t="shared" si="2765"/>
        <v>1.5733636427266499E-2</v>
      </c>
      <c r="AG2309" s="13">
        <f t="shared" si="2766"/>
        <v>7.2469129383989474E-3</v>
      </c>
      <c r="AH2309" s="13">
        <f t="shared" si="2767"/>
        <v>6.8052122836555068E-3</v>
      </c>
      <c r="AI2309" s="13">
        <f t="shared" si="2768"/>
        <v>1.1730556850445065E-2</v>
      </c>
      <c r="AJ2309" s="13">
        <f t="shared" si="2769"/>
        <v>1.0110335892975766E-2</v>
      </c>
      <c r="AK2309" s="13">
        <f t="shared" si="2770"/>
        <v>5.8092662421173873E-3</v>
      </c>
      <c r="AL2309" s="13">
        <f t="shared" si="2771"/>
        <v>2.3851756769932249E-4</v>
      </c>
      <c r="AM2309" s="13">
        <f t="shared" si="2772"/>
        <v>5.6816656908275321E-3</v>
      </c>
      <c r="AN2309" s="13">
        <f t="shared" si="2773"/>
        <v>7.8509256515854834E-3</v>
      </c>
      <c r="AO2309" s="13">
        <f t="shared" si="2774"/>
        <v>5.4242045326804112E-3</v>
      </c>
      <c r="AP2309" s="13">
        <f t="shared" si="2775"/>
        <v>2.4983886077525968E-3</v>
      </c>
      <c r="AQ2309" s="13">
        <f t="shared" si="2776"/>
        <v>8.6306834454813453E-4</v>
      </c>
      <c r="AR2309" s="13">
        <f t="shared" si="2777"/>
        <v>1.8806884667110363E-3</v>
      </c>
      <c r="AS2309" s="13">
        <f t="shared" si="2778"/>
        <v>3.2418566911889988E-3</v>
      </c>
      <c r="AT2309" s="13">
        <f t="shared" si="2779"/>
        <v>2.7940924273827834E-3</v>
      </c>
      <c r="AU2309" s="13">
        <f t="shared" si="2780"/>
        <v>1.6054488186715615E-3</v>
      </c>
      <c r="AV2309" s="13">
        <f t="shared" si="2781"/>
        <v>6.9185235716814214E-4</v>
      </c>
      <c r="AW2309" s="13">
        <f t="shared" si="2782"/>
        <v>1.5781199529736226E-5</v>
      </c>
      <c r="AX2309" s="13">
        <f t="shared" si="2783"/>
        <v>1.6323052491090983E-3</v>
      </c>
      <c r="AY2309" s="13">
        <f t="shared" si="2784"/>
        <v>2.2555193932189519E-3</v>
      </c>
      <c r="AZ2309" s="13">
        <f t="shared" si="2785"/>
        <v>1.558338348774974E-3</v>
      </c>
      <c r="BA2309" s="13">
        <f t="shared" si="2786"/>
        <v>7.177706434457529E-4</v>
      </c>
      <c r="BB2309" s="13">
        <f t="shared" si="2787"/>
        <v>2.4795386877833533E-4</v>
      </c>
      <c r="BC2309" s="13">
        <f t="shared" si="2788"/>
        <v>6.8524531175580757E-5</v>
      </c>
      <c r="BD2309" s="13">
        <f t="shared" si="2789"/>
        <v>4.3312255388355104E-4</v>
      </c>
      <c r="BE2309" s="13">
        <f t="shared" si="2790"/>
        <v>7.4659959598082537E-4</v>
      </c>
      <c r="BF2309" s="13">
        <f t="shared" si="2791"/>
        <v>6.4347948602625415E-4</v>
      </c>
      <c r="BG2309" s="13">
        <f t="shared" si="2792"/>
        <v>3.697348629400601E-4</v>
      </c>
      <c r="BH2309" s="13">
        <f t="shared" si="2793"/>
        <v>1.5933359785582293E-4</v>
      </c>
      <c r="BI2309" s="13">
        <f t="shared" si="2794"/>
        <v>5.4930595841153893E-5</v>
      </c>
      <c r="BJ2309" s="14">
        <f t="shared" si="2795"/>
        <v>0.45437923492277288</v>
      </c>
      <c r="BK2309" s="14">
        <f t="shared" si="2796"/>
        <v>0.23686209315099949</v>
      </c>
      <c r="BL2309" s="14">
        <f t="shared" si="2797"/>
        <v>0.28869822882516999</v>
      </c>
      <c r="BM2309" s="14">
        <f t="shared" si="2798"/>
        <v>0.59743869799549187</v>
      </c>
      <c r="BN2309" s="14">
        <f t="shared" si="2799"/>
        <v>0.3999606786303157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1.3434343434343401</v>
      </c>
      <c r="F2310" s="10">
        <f>VLOOKUP(B2310,home!$B$2:$E$405,3,FALSE)</f>
        <v>0.5</v>
      </c>
      <c r="G2310" s="10">
        <f>VLOOKUP(C2310,away!$B$2:$E$405,4,FALSE)</f>
        <v>1.1599999999999999</v>
      </c>
      <c r="H2310" s="10">
        <f>VLOOKUP(A2310,away!$A$2:$E$405,3,FALSE)</f>
        <v>0.98989898989898994</v>
      </c>
      <c r="I2310" s="10">
        <f>VLOOKUP(C2310,away!$B$2:$E$405,3,FALSE)</f>
        <v>0.57999999999999996</v>
      </c>
      <c r="J2310" s="10">
        <f>VLOOKUP(B2310,home!$B$2:$E$405,4,FALSE)</f>
        <v>0.5</v>
      </c>
      <c r="K2310" s="12">
        <f t="shared" si="2744"/>
        <v>0.77919191919191721</v>
      </c>
      <c r="L2310" s="12">
        <f t="shared" si="2745"/>
        <v>0.28707070707070709</v>
      </c>
      <c r="M2310" s="13">
        <f t="shared" si="2746"/>
        <v>0.34429286699561418</v>
      </c>
      <c r="N2310" s="13">
        <f t="shared" si="2747"/>
        <v>0.2682702197984001</v>
      </c>
      <c r="O2310" s="13">
        <f t="shared" si="2748"/>
        <v>9.8836396767831861E-2</v>
      </c>
      <c r="P2310" s="13">
        <f t="shared" si="2749"/>
        <v>7.7012521683540711E-2</v>
      </c>
      <c r="Q2310" s="13">
        <f t="shared" si="2750"/>
        <v>0.1045169937133764</v>
      </c>
      <c r="R2310" s="13">
        <f t="shared" si="2751"/>
        <v>1.4186517152231218E-2</v>
      </c>
      <c r="S2310" s="13">
        <f t="shared" si="2752"/>
        <v>4.3066013448177093E-3</v>
      </c>
      <c r="T2310" s="13">
        <f t="shared" si="2753"/>
        <v>3.000376728620361E-2</v>
      </c>
      <c r="U2310" s="13">
        <f t="shared" si="2754"/>
        <v>1.1054019526496095E-2</v>
      </c>
      <c r="V2310" s="13">
        <f t="shared" si="2755"/>
        <v>1.0703491811888955E-4</v>
      </c>
      <c r="W2310" s="13">
        <f t="shared" si="2756"/>
        <v>2.7146265639898443E-2</v>
      </c>
      <c r="X2310" s="13">
        <f t="shared" si="2757"/>
        <v>7.792897671574886E-3</v>
      </c>
      <c r="Y2310" s="13">
        <f t="shared" si="2758"/>
        <v>1.1185563223543346E-3</v>
      </c>
      <c r="Z2310" s="13">
        <f t="shared" si="2759"/>
        <v>1.357511169920577E-3</v>
      </c>
      <c r="AA2310" s="13">
        <f t="shared" si="2760"/>
        <v>1.0577617338148792E-3</v>
      </c>
      <c r="AB2310" s="13">
        <f t="shared" si="2761"/>
        <v>4.1209969770949275E-4</v>
      </c>
      <c r="AC2310" s="13">
        <f t="shared" si="2762"/>
        <v>1.4963693962892911E-6</v>
      </c>
      <c r="AD2310" s="13">
        <f t="shared" si="2763"/>
        <v>5.288037705711515E-3</v>
      </c>
      <c r="AE2310" s="13">
        <f t="shared" si="2764"/>
        <v>1.5180407231951641E-3</v>
      </c>
      <c r="AF2310" s="13">
        <f t="shared" si="2765"/>
        <v>2.1789251188488164E-4</v>
      </c>
      <c r="AG2310" s="13">
        <f t="shared" si="2766"/>
        <v>2.0850185817401812E-5</v>
      </c>
      <c r="AH2310" s="13">
        <f t="shared" si="2767"/>
        <v>9.7425422851370668E-5</v>
      </c>
      <c r="AI2310" s="13">
        <f t="shared" si="2768"/>
        <v>7.5913102209643584E-5</v>
      </c>
      <c r="AJ2310" s="13">
        <f t="shared" si="2769"/>
        <v>2.9575437901272173E-5</v>
      </c>
      <c r="AK2310" s="13">
        <f t="shared" si="2770"/>
        <v>7.6816474064112121E-6</v>
      </c>
      <c r="AL2310" s="13">
        <f t="shared" si="2771"/>
        <v>1.3388506312538131E-8</v>
      </c>
      <c r="AM2310" s="13">
        <f t="shared" si="2772"/>
        <v>8.2407924973451586E-4</v>
      </c>
      <c r="AN2310" s="13">
        <f t="shared" si="2773"/>
        <v>2.3656901290358524E-4</v>
      </c>
      <c r="AO2310" s="13">
        <f t="shared" si="2774"/>
        <v>3.3956016902625721E-5</v>
      </c>
      <c r="AP2310" s="13">
        <f t="shared" si="2775"/>
        <v>3.249259260513883E-6</v>
      </c>
      <c r="AQ2310" s="13">
        <f t="shared" si="2776"/>
        <v>2.331917883429407E-7</v>
      </c>
      <c r="AR2310" s="13">
        <f t="shared" si="2777"/>
        <v>5.5935970049211194E-6</v>
      </c>
      <c r="AS2310" s="13">
        <f t="shared" si="2778"/>
        <v>4.3584855854506465E-6</v>
      </c>
      <c r="AT2310" s="13">
        <f t="shared" si="2779"/>
        <v>1.698048374048798E-6</v>
      </c>
      <c r="AU2310" s="13">
        <f t="shared" si="2780"/>
        <v>4.4103519048526592E-7</v>
      </c>
      <c r="AV2310" s="13">
        <f t="shared" si="2781"/>
        <v>8.591276412634677E-8</v>
      </c>
      <c r="AW2310" s="13">
        <f t="shared" si="2782"/>
        <v>8.3188433416363267E-11</v>
      </c>
      <c r="AX2310" s="13">
        <f t="shared" si="2783"/>
        <v>1.0701931536114541E-4</v>
      </c>
      <c r="AY2310" s="13">
        <f t="shared" si="2784"/>
        <v>3.0722110530946993E-5</v>
      </c>
      <c r="AZ2310" s="13">
        <f t="shared" si="2785"/>
        <v>4.4097089964116846E-6</v>
      </c>
      <c r="BA2310" s="13">
        <f t="shared" si="2786"/>
        <v>4.2196609319198693E-7</v>
      </c>
      <c r="BB2310" s="13">
        <f t="shared" si="2787"/>
        <v>3.0283526183121882E-8</v>
      </c>
      <c r="BC2310" s="13">
        <f t="shared" si="2788"/>
        <v>1.7387026547966136E-9</v>
      </c>
      <c r="BD2310" s="13">
        <f t="shared" si="2789"/>
        <v>2.6762630787854932E-7</v>
      </c>
      <c r="BE2310" s="13">
        <f t="shared" si="2790"/>
        <v>2.0853225646213374E-7</v>
      </c>
      <c r="BF2310" s="13">
        <f t="shared" si="2791"/>
        <v>8.1243324563075533E-8</v>
      </c>
      <c r="BG2310" s="13">
        <f t="shared" si="2792"/>
        <v>2.1101380662611554E-8</v>
      </c>
      <c r="BH2310" s="13">
        <f t="shared" si="2793"/>
        <v>4.1105063240248762E-9</v>
      </c>
      <c r="BI2310" s="13">
        <f t="shared" si="2794"/>
        <v>6.4057466229349129E-10</v>
      </c>
      <c r="BJ2310" s="14">
        <f t="shared" si="2795"/>
        <v>0.44713421341221687</v>
      </c>
      <c r="BK2310" s="14">
        <f t="shared" si="2796"/>
        <v>0.425751256810525</v>
      </c>
      <c r="BL2310" s="14">
        <f t="shared" si="2797"/>
        <v>0.12577015082172183</v>
      </c>
      <c r="BM2310" s="14">
        <f t="shared" si="2798"/>
        <v>9.2866894076047313E-2</v>
      </c>
      <c r="BN2310" s="14">
        <f t="shared" si="2799"/>
        <v>0.90711551611099439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1.55</v>
      </c>
      <c r="F2311" s="10">
        <f>VLOOKUP(B2311,home!$B$2:$E$405,3,FALSE)</f>
        <v>1.4</v>
      </c>
      <c r="G2311" s="10">
        <f>VLOOKUP(C2311,away!$B$2:$E$405,4,FALSE)</f>
        <v>1.75</v>
      </c>
      <c r="H2311" s="10">
        <f>VLOOKUP(A2311,away!$A$2:$E$405,3,FALSE)</f>
        <v>1.0857142857142901</v>
      </c>
      <c r="I2311" s="10">
        <f>VLOOKUP(C2311,away!$B$2:$E$405,3,FALSE)</f>
        <v>0.37</v>
      </c>
      <c r="J2311" s="10">
        <f>VLOOKUP(B2311,home!$B$2:$E$405,4,FALSE)</f>
        <v>1.4</v>
      </c>
      <c r="K2311" s="12">
        <f t="shared" si="2744"/>
        <v>3.7974999999999999</v>
      </c>
      <c r="L2311" s="12">
        <f t="shared" si="2745"/>
        <v>0.56240000000000223</v>
      </c>
      <c r="M2311" s="13">
        <f t="shared" si="2746"/>
        <v>1.2779665552194759E-2</v>
      </c>
      <c r="N2311" s="13">
        <f t="shared" si="2747"/>
        <v>4.8530779934459596E-2</v>
      </c>
      <c r="O2311" s="13">
        <f t="shared" si="2748"/>
        <v>7.187283906554362E-3</v>
      </c>
      <c r="P2311" s="13">
        <f t="shared" si="2749"/>
        <v>2.7293710635140189E-2</v>
      </c>
      <c r="Q2311" s="13">
        <f t="shared" si="2750"/>
        <v>9.2147818400555151E-2</v>
      </c>
      <c r="R2311" s="13">
        <f t="shared" si="2751"/>
        <v>2.0210642345230945E-3</v>
      </c>
      <c r="S2311" s="13">
        <f t="shared" si="2752"/>
        <v>1.4572889978854503E-2</v>
      </c>
      <c r="T2311" s="13">
        <f t="shared" si="2753"/>
        <v>5.1823933068472425E-2</v>
      </c>
      <c r="U2311" s="13">
        <f t="shared" si="2754"/>
        <v>7.6749914306014511E-3</v>
      </c>
      <c r="V2311" s="13">
        <f t="shared" si="2755"/>
        <v>3.4581694609221556E-3</v>
      </c>
      <c r="W2311" s="13">
        <f t="shared" si="2756"/>
        <v>0.11664378012536941</v>
      </c>
      <c r="X2311" s="13">
        <f t="shared" si="2757"/>
        <v>6.5600461942508029E-2</v>
      </c>
      <c r="Y2311" s="13">
        <f t="shared" si="2758"/>
        <v>1.8446849898233329E-2</v>
      </c>
      <c r="Z2311" s="13">
        <f t="shared" si="2759"/>
        <v>3.7888217516526433E-4</v>
      </c>
      <c r="AA2311" s="13">
        <f t="shared" si="2760"/>
        <v>1.4388050601900912E-3</v>
      </c>
      <c r="AB2311" s="13">
        <f t="shared" si="2761"/>
        <v>2.7319311080359356E-3</v>
      </c>
      <c r="AC2311" s="13">
        <f t="shared" si="2762"/>
        <v>4.6160380825399568E-4</v>
      </c>
      <c r="AD2311" s="13">
        <f t="shared" si="2763"/>
        <v>0.1107386887565226</v>
      </c>
      <c r="AE2311" s="13">
        <f t="shared" si="2764"/>
        <v>6.2279438556668565E-2</v>
      </c>
      <c r="AF2311" s="13">
        <f t="shared" si="2765"/>
        <v>1.7512978122135269E-2</v>
      </c>
      <c r="AG2311" s="13">
        <f t="shared" si="2766"/>
        <v>3.2830996319629718E-3</v>
      </c>
      <c r="AH2311" s="13">
        <f t="shared" si="2767"/>
        <v>5.3270833828236373E-5</v>
      </c>
      <c r="AI2311" s="13">
        <f t="shared" si="2768"/>
        <v>2.0229599146272763E-4</v>
      </c>
      <c r="AJ2311" s="13">
        <f t="shared" si="2769"/>
        <v>3.8410951378985402E-4</v>
      </c>
      <c r="AK2311" s="13">
        <f t="shared" si="2770"/>
        <v>4.86218626205657E-4</v>
      </c>
      <c r="AL2311" s="13">
        <f t="shared" si="2771"/>
        <v>3.9434148629655122E-5</v>
      </c>
      <c r="AM2311" s="13">
        <f t="shared" si="2772"/>
        <v>8.4106034110578903E-2</v>
      </c>
      <c r="AN2311" s="13">
        <f t="shared" si="2773"/>
        <v>4.7301233583789772E-2</v>
      </c>
      <c r="AO2311" s="13">
        <f t="shared" si="2774"/>
        <v>1.3301106883761736E-2</v>
      </c>
      <c r="AP2311" s="13">
        <f t="shared" si="2775"/>
        <v>2.493514170475877E-3</v>
      </c>
      <c r="AQ2311" s="13">
        <f t="shared" si="2776"/>
        <v>3.5058809236890965E-4</v>
      </c>
      <c r="AR2311" s="13">
        <f t="shared" si="2777"/>
        <v>5.9919033890000522E-6</v>
      </c>
      <c r="AS2311" s="13">
        <f t="shared" si="2778"/>
        <v>2.2754253119727695E-5</v>
      </c>
      <c r="AT2311" s="13">
        <f t="shared" si="2779"/>
        <v>4.3204638111082957E-5</v>
      </c>
      <c r="AU2311" s="13">
        <f t="shared" si="2780"/>
        <v>5.4689871075612524E-5</v>
      </c>
      <c r="AV2311" s="13">
        <f t="shared" si="2781"/>
        <v>5.1921196352409646E-5</v>
      </c>
      <c r="AW2311" s="13">
        <f t="shared" si="2782"/>
        <v>2.339446202956543E-6</v>
      </c>
      <c r="AX2311" s="13">
        <f t="shared" si="2783"/>
        <v>5.3232110755820565E-2</v>
      </c>
      <c r="AY2311" s="13">
        <f t="shared" si="2784"/>
        <v>2.9937739089073608E-2</v>
      </c>
      <c r="AZ2311" s="13">
        <f t="shared" si="2785"/>
        <v>8.4184922318475321E-3</v>
      </c>
      <c r="BA2311" s="13">
        <f t="shared" si="2786"/>
        <v>1.5781866770636904E-3</v>
      </c>
      <c r="BB2311" s="13">
        <f t="shared" si="2787"/>
        <v>2.2189304679515572E-4</v>
      </c>
      <c r="BC2311" s="13">
        <f t="shared" si="2788"/>
        <v>2.4958529903519217E-5</v>
      </c>
      <c r="BD2311" s="13">
        <f t="shared" si="2789"/>
        <v>5.6164107766227355E-7</v>
      </c>
      <c r="BE2311" s="13">
        <f t="shared" si="2790"/>
        <v>2.1328319924224837E-6</v>
      </c>
      <c r="BF2311" s="13">
        <f t="shared" si="2791"/>
        <v>4.0497147456121905E-6</v>
      </c>
      <c r="BG2311" s="13">
        <f t="shared" si="2792"/>
        <v>5.1262639154874319E-6</v>
      </c>
      <c r="BH2311" s="13">
        <f t="shared" si="2793"/>
        <v>4.8667468047658807E-6</v>
      </c>
      <c r="BI2311" s="13">
        <f t="shared" si="2794"/>
        <v>3.696294198219686E-6</v>
      </c>
      <c r="BJ2311" s="14">
        <f t="shared" si="2795"/>
        <v>0.82797368560836648</v>
      </c>
      <c r="BK2311" s="14">
        <f t="shared" si="2796"/>
        <v>8.8543212673068861E-2</v>
      </c>
      <c r="BL2311" s="14">
        <f t="shared" si="2797"/>
        <v>2.2378966059973408E-2</v>
      </c>
      <c r="BM2311" s="14">
        <f t="shared" si="2798"/>
        <v>0.71937902421027644</v>
      </c>
      <c r="BN2311" s="14">
        <f t="shared" si="2799"/>
        <v>0.18996032266342716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1.6111111111111101</v>
      </c>
      <c r="F2312" s="10">
        <f>VLOOKUP(B2312,home!$B$2:$E$405,3,FALSE)</f>
        <v>0.93</v>
      </c>
      <c r="G2312" s="10">
        <f>VLOOKUP(C2312,away!$B$2:$E$405,4,FALSE)</f>
        <v>0.85</v>
      </c>
      <c r="H2312" s="10">
        <f>VLOOKUP(A2312,away!$A$2:$E$405,3,FALSE)</f>
        <v>1.4652777777777799</v>
      </c>
      <c r="I2312" s="10">
        <f>VLOOKUP(C2312,away!$B$2:$E$405,3,FALSE)</f>
        <v>1.0900000000000001</v>
      </c>
      <c r="J2312" s="10">
        <f>VLOOKUP(B2312,home!$B$2:$E$405,4,FALSE)</f>
        <v>0.93</v>
      </c>
      <c r="K2312" s="12">
        <f t="shared" si="2744"/>
        <v>1.2735833333333324</v>
      </c>
      <c r="L2312" s="12">
        <f t="shared" si="2745"/>
        <v>1.4853520833333358</v>
      </c>
      <c r="M2312" s="13">
        <f t="shared" si="2746"/>
        <v>6.3359183599576901E-2</v>
      </c>
      <c r="N2312" s="13">
        <f t="shared" si="2747"/>
        <v>8.069320024602776E-2</v>
      </c>
      <c r="O2312" s="13">
        <f t="shared" si="2748"/>
        <v>9.4110695357930874E-2</v>
      </c>
      <c r="P2312" s="13">
        <f t="shared" si="2749"/>
        <v>0.11985781309627137</v>
      </c>
      <c r="Q2312" s="13">
        <f t="shared" si="2750"/>
        <v>5.1384757473335069E-2</v>
      </c>
      <c r="R2312" s="13">
        <f t="shared" si="2751"/>
        <v>6.9893758706925768E-2</v>
      </c>
      <c r="S2312" s="13">
        <f t="shared" si="2752"/>
        <v>5.668434528375401E-2</v>
      </c>
      <c r="T2312" s="13">
        <f t="shared" si="2753"/>
        <v>7.6324456564596438E-2</v>
      </c>
      <c r="U2312" s="13">
        <f t="shared" si="2754"/>
        <v>8.9015526193162137E-2</v>
      </c>
      <c r="V2312" s="13">
        <f t="shared" si="2755"/>
        <v>1.1914543360425198E-2</v>
      </c>
      <c r="W2312" s="13">
        <f t="shared" si="2756"/>
        <v>2.1814256901804975E-2</v>
      </c>
      <c r="X2312" s="13">
        <f t="shared" si="2757"/>
        <v>3.2401851935464618E-2</v>
      </c>
      <c r="Y2312" s="13">
        <f t="shared" si="2758"/>
        <v>2.4064079138100325E-2</v>
      </c>
      <c r="Z2312" s="13">
        <f t="shared" si="2759"/>
        <v>3.4605613369109903E-2</v>
      </c>
      <c r="AA2312" s="13">
        <f t="shared" si="2760"/>
        <v>4.4073132426675522E-2</v>
      </c>
      <c r="AB2312" s="13">
        <f t="shared" si="2761"/>
        <v>2.8065403453203401E-2</v>
      </c>
      <c r="AC2312" s="13">
        <f t="shared" si="2762"/>
        <v>1.4086859927899252E-3</v>
      </c>
      <c r="AD2312" s="13">
        <f t="shared" si="2763"/>
        <v>6.9455685047976118E-3</v>
      </c>
      <c r="AE2312" s="13">
        <f t="shared" si="2764"/>
        <v>1.0316614648535534E-2</v>
      </c>
      <c r="AF2312" s="13">
        <f t="shared" si="2765"/>
        <v>7.6619025305747343E-3</v>
      </c>
      <c r="AG2312" s="13">
        <f t="shared" si="2766"/>
        <v>3.7935409620287143E-3</v>
      </c>
      <c r="AH2312" s="13">
        <f t="shared" si="2767"/>
        <v>1.2850379978208837E-2</v>
      </c>
      <c r="AI2312" s="13">
        <f t="shared" si="2768"/>
        <v>1.6366029767247128E-2</v>
      </c>
      <c r="AJ2312" s="13">
        <f t="shared" si="2769"/>
        <v>1.0421751372201572E-2</v>
      </c>
      <c r="AK2312" s="13">
        <f t="shared" si="2770"/>
        <v>4.4243229505932348E-3</v>
      </c>
      <c r="AL2312" s="13">
        <f t="shared" si="2771"/>
        <v>1.0659355935026766E-4</v>
      </c>
      <c r="AM2312" s="13">
        <f t="shared" si="2772"/>
        <v>1.7691520576470301E-3</v>
      </c>
      <c r="AN2312" s="13">
        <f t="shared" si="2773"/>
        <v>2.6278136945594743E-3</v>
      </c>
      <c r="AO2312" s="13">
        <f t="shared" si="2774"/>
        <v>1.9516142729128925E-3</v>
      </c>
      <c r="AP2312" s="13">
        <f t="shared" si="2775"/>
        <v>9.6627810871141324E-4</v>
      </c>
      <c r="AQ2312" s="13">
        <f t="shared" si="2776"/>
        <v>3.5881580046347346E-4</v>
      </c>
      <c r="AR2312" s="13">
        <f t="shared" si="2777"/>
        <v>3.8174677344514933E-3</v>
      </c>
      <c r="AS2312" s="13">
        <f t="shared" si="2778"/>
        <v>4.8618632821351773E-3</v>
      </c>
      <c r="AT2312" s="13">
        <f t="shared" si="2779"/>
        <v>3.0959940225363282E-3</v>
      </c>
      <c r="AU2312" s="13">
        <f t="shared" si="2780"/>
        <v>1.3143354624006293E-3</v>
      </c>
      <c r="AV2312" s="13">
        <f t="shared" si="2781"/>
        <v>4.1847893483060037E-4</v>
      </c>
      <c r="AW2312" s="13">
        <f t="shared" si="2782"/>
        <v>5.6012536550581532E-6</v>
      </c>
      <c r="AX2312" s="13">
        <f t="shared" si="2783"/>
        <v>3.7552709579193798E-4</v>
      </c>
      <c r="AY2312" s="13">
        <f t="shared" si="2784"/>
        <v>5.5778995408267218E-4</v>
      </c>
      <c r="AZ2312" s="13">
        <f t="shared" si="2785"/>
        <v>4.1425723517955147E-4</v>
      </c>
      <c r="BA2312" s="13">
        <f t="shared" si="2786"/>
        <v>2.0510594910328489E-4</v>
      </c>
      <c r="BB2312" s="13">
        <f t="shared" si="2787"/>
        <v>7.6163637201156364E-5</v>
      </c>
      <c r="BC2312" s="13">
        <f t="shared" si="2788"/>
        <v>2.2625963438196373E-5</v>
      </c>
      <c r="BD2312" s="13">
        <f t="shared" si="2789"/>
        <v>9.4504727540422055E-4</v>
      </c>
      <c r="BE2312" s="13">
        <f t="shared" si="2790"/>
        <v>1.2035964591668911E-3</v>
      </c>
      <c r="BF2312" s="13">
        <f t="shared" si="2791"/>
        <v>7.6644019522698276E-4</v>
      </c>
      <c r="BG2312" s="13">
        <f t="shared" si="2792"/>
        <v>3.2537515287927682E-4</v>
      </c>
      <c r="BH2312" s="13">
        <f t="shared" si="2793"/>
        <v>1.0359809294695807E-4</v>
      </c>
      <c r="BI2312" s="13">
        <f t="shared" si="2794"/>
        <v>2.6388160908472648E-5</v>
      </c>
      <c r="BJ2312" s="14">
        <f t="shared" si="2795"/>
        <v>0.32472537267435697</v>
      </c>
      <c r="BK2312" s="14">
        <f t="shared" si="2796"/>
        <v>0.2538889548462504</v>
      </c>
      <c r="BL2312" s="14">
        <f t="shared" si="2797"/>
        <v>0.38609958497903557</v>
      </c>
      <c r="BM2312" s="14">
        <f t="shared" si="2798"/>
        <v>0.5194679286882572</v>
      </c>
      <c r="BN2312" s="14">
        <f t="shared" si="2799"/>
        <v>0.47929940848006775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1.6111111111111101</v>
      </c>
      <c r="F2313" s="10">
        <f>VLOOKUP(B2313,home!$B$2:$E$405,3,FALSE)</f>
        <v>0.39</v>
      </c>
      <c r="G2313" s="10">
        <f>VLOOKUP(C2313,away!$B$2:$E$405,4,FALSE)</f>
        <v>1.47</v>
      </c>
      <c r="H2313" s="10">
        <f>VLOOKUP(A2313,away!$A$2:$E$405,3,FALSE)</f>
        <v>1.4652777777777799</v>
      </c>
      <c r="I2313" s="10">
        <f>VLOOKUP(C2313,away!$B$2:$E$405,3,FALSE)</f>
        <v>0.62</v>
      </c>
      <c r="J2313" s="10">
        <f>VLOOKUP(B2313,home!$B$2:$E$405,4,FALSE)</f>
        <v>0.39</v>
      </c>
      <c r="K2313" s="12">
        <f t="shared" si="2744"/>
        <v>0.92364999999999942</v>
      </c>
      <c r="L2313" s="12">
        <f t="shared" si="2745"/>
        <v>0.3543041666666672</v>
      </c>
      <c r="M2313" s="13">
        <f t="shared" si="2746"/>
        <v>0.27860670068075521</v>
      </c>
      <c r="N2313" s="13">
        <f t="shared" si="2747"/>
        <v>0.25733507908377934</v>
      </c>
      <c r="O2313" s="13">
        <f t="shared" si="2748"/>
        <v>9.8711514912444537E-2</v>
      </c>
      <c r="P2313" s="13">
        <f t="shared" si="2749"/>
        <v>9.1174890748879328E-2</v>
      </c>
      <c r="Q2313" s="13">
        <f t="shared" si="2750"/>
        <v>0.11884377289786631</v>
      </c>
      <c r="R2313" s="13">
        <f t="shared" si="2751"/>
        <v>1.7486950515728971E-2</v>
      </c>
      <c r="S2313" s="13">
        <f t="shared" si="2752"/>
        <v>7.4593151230374312E-3</v>
      </c>
      <c r="T2313" s="13">
        <f t="shared" si="2753"/>
        <v>4.2106843920101167E-2</v>
      </c>
      <c r="U2313" s="13">
        <f t="shared" si="2754"/>
        <v>1.6151821843853054E-2</v>
      </c>
      <c r="V2313" s="13">
        <f t="shared" si="2755"/>
        <v>2.7123150852782047E-4</v>
      </c>
      <c r="W2313" s="13">
        <f t="shared" si="2756"/>
        <v>3.6590016945704726E-2</v>
      </c>
      <c r="X2313" s="13">
        <f t="shared" si="2757"/>
        <v>1.2963995462267144E-2</v>
      </c>
      <c r="Y2313" s="13">
        <f t="shared" si="2758"/>
        <v>2.2965988044645071E-3</v>
      </c>
      <c r="Z2313" s="13">
        <f t="shared" si="2759"/>
        <v>2.0652331433388665E-3</v>
      </c>
      <c r="AA2313" s="13">
        <f t="shared" si="2760"/>
        <v>1.9075525928449427E-3</v>
      </c>
      <c r="AB2313" s="13">
        <f t="shared" si="2761"/>
        <v>8.8095547619061504E-4</v>
      </c>
      <c r="AC2313" s="13">
        <f t="shared" si="2762"/>
        <v>5.5475835418829238E-6</v>
      </c>
      <c r="AD2313" s="13">
        <f t="shared" si="2763"/>
        <v>8.4490922879750345E-3</v>
      </c>
      <c r="AE2313" s="13">
        <f t="shared" si="2764"/>
        <v>2.9935486021807583E-3</v>
      </c>
      <c r="AF2313" s="13">
        <f t="shared" si="2765"/>
        <v>5.3031337143590984E-4</v>
      </c>
      <c r="AG2313" s="13">
        <f t="shared" si="2766"/>
        <v>6.2630745712930264E-5</v>
      </c>
      <c r="AH2313" s="13">
        <f t="shared" si="2767"/>
        <v>1.8293017695576467E-4</v>
      </c>
      <c r="AI2313" s="13">
        <f t="shared" si="2768"/>
        <v>1.6896345794519191E-4</v>
      </c>
      <c r="AJ2313" s="13">
        <f t="shared" si="2769"/>
        <v>7.8031548965538201E-5</v>
      </c>
      <c r="AK2313" s="13">
        <f t="shared" si="2770"/>
        <v>2.4024613400673112E-5</v>
      </c>
      <c r="AL2313" s="13">
        <f t="shared" si="2771"/>
        <v>7.2618543935313904E-8</v>
      </c>
      <c r="AM2313" s="13">
        <f t="shared" si="2772"/>
        <v>1.5608008183576277E-3</v>
      </c>
      <c r="AN2313" s="13">
        <f t="shared" si="2773"/>
        <v>5.5299823328085142E-4</v>
      </c>
      <c r="AO2313" s="13">
        <f t="shared" si="2774"/>
        <v>9.7964789105355629E-5</v>
      </c>
      <c r="AP2313" s="13">
        <f t="shared" si="2775"/>
        <v>1.1569777655549607E-5</v>
      </c>
      <c r="AQ2313" s="13">
        <f t="shared" si="2776"/>
        <v>1.0248051076920324E-6</v>
      </c>
      <c r="AR2313" s="13">
        <f t="shared" si="2777"/>
        <v>1.2962584780899627E-5</v>
      </c>
      <c r="AS2313" s="13">
        <f t="shared" si="2778"/>
        <v>1.1972891432877933E-5</v>
      </c>
      <c r="AT2313" s="13">
        <f t="shared" si="2779"/>
        <v>5.5293805859888467E-6</v>
      </c>
      <c r="AU2313" s="13">
        <f t="shared" si="2780"/>
        <v>1.7024041260828656E-6</v>
      </c>
      <c r="AV2313" s="13">
        <f t="shared" si="2781"/>
        <v>3.9310639276410926E-7</v>
      </c>
      <c r="AW2313" s="13">
        <f t="shared" si="2782"/>
        <v>6.6012887556654802E-10</v>
      </c>
      <c r="AX2313" s="13">
        <f t="shared" si="2783"/>
        <v>2.4027227931267022E-4</v>
      </c>
      <c r="AY2313" s="13">
        <f t="shared" si="2784"/>
        <v>8.5129469694976317E-5</v>
      </c>
      <c r="AZ2313" s="13">
        <f t="shared" si="2785"/>
        <v>1.5080862909526937E-5</v>
      </c>
      <c r="BA2313" s="13">
        <f t="shared" si="2786"/>
        <v>1.7810708552580639E-6</v>
      </c>
      <c r="BB2313" s="13">
        <f t="shared" si="2787"/>
        <v>1.5776020628662413E-7</v>
      </c>
      <c r="BC2313" s="13">
        <f t="shared" si="2788"/>
        <v>1.1179019684308769E-8</v>
      </c>
      <c r="BD2313" s="13">
        <f t="shared" si="2789"/>
        <v>7.6544963310711098E-7</v>
      </c>
      <c r="BE2313" s="13">
        <f t="shared" si="2790"/>
        <v>7.0700755361938262E-7</v>
      </c>
      <c r="BF2313" s="13">
        <f t="shared" si="2791"/>
        <v>3.2651376345027114E-7</v>
      </c>
      <c r="BG2313" s="13">
        <f t="shared" si="2792"/>
        <v>1.0052814587028094E-7</v>
      </c>
      <c r="BH2313" s="13">
        <f t="shared" si="2793"/>
        <v>2.3213205483271224E-8</v>
      </c>
      <c r="BI2313" s="13">
        <f t="shared" si="2794"/>
        <v>4.2881754489246923E-9</v>
      </c>
      <c r="BJ2313" s="14">
        <f t="shared" si="2795"/>
        <v>0.48473868316699331</v>
      </c>
      <c r="BK2313" s="14">
        <f t="shared" si="2796"/>
        <v>0.37760288773298056</v>
      </c>
      <c r="BL2313" s="14">
        <f t="shared" si="2797"/>
        <v>0.13562723250612488</v>
      </c>
      <c r="BM2313" s="14">
        <f t="shared" si="2798"/>
        <v>0.13778999890041776</v>
      </c>
      <c r="BN2313" s="14">
        <f t="shared" si="2799"/>
        <v>0.86215890883945367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1.6111111111111101</v>
      </c>
      <c r="F2314" s="10">
        <f>VLOOKUP(B2314,home!$B$2:$E$405,3,FALSE)</f>
        <v>0.7</v>
      </c>
      <c r="G2314" s="10">
        <f>VLOOKUP(C2314,away!$B$2:$E$405,4,FALSE)</f>
        <v>0.83</v>
      </c>
      <c r="H2314" s="10">
        <f>VLOOKUP(A2314,away!$A$2:$E$405,3,FALSE)</f>
        <v>1.4652777777777799</v>
      </c>
      <c r="I2314" s="10">
        <f>VLOOKUP(C2314,away!$B$2:$E$405,3,FALSE)</f>
        <v>0.69</v>
      </c>
      <c r="J2314" s="10">
        <f>VLOOKUP(B2314,home!$B$2:$E$405,4,FALSE)</f>
        <v>0.7</v>
      </c>
      <c r="K2314" s="12">
        <f t="shared" si="2744"/>
        <v>0.93605555555555475</v>
      </c>
      <c r="L2314" s="12">
        <f t="shared" si="2745"/>
        <v>0.70772916666666752</v>
      </c>
      <c r="M2314" s="13">
        <f t="shared" si="2746"/>
        <v>0.19324726926004676</v>
      </c>
      <c r="N2314" s="13">
        <f t="shared" si="2747"/>
        <v>0.18089017998680695</v>
      </c>
      <c r="O2314" s="13">
        <f t="shared" si="2748"/>
        <v>0.13676672883402202</v>
      </c>
      <c r="P2314" s="13">
        <f t="shared" si="2749"/>
        <v>0.12802125634024639</v>
      </c>
      <c r="Q2314" s="13">
        <f t="shared" si="2750"/>
        <v>8.4661628961047439E-2</v>
      </c>
      <c r="R2314" s="13">
        <f t="shared" si="2751"/>
        <v>4.8396901512714238E-2</v>
      </c>
      <c r="S2314" s="13">
        <f t="shared" si="2752"/>
        <v>2.1202682627406644E-2</v>
      </c>
      <c r="T2314" s="13">
        <f t="shared" si="2753"/>
        <v>5.9917504113244709E-2</v>
      </c>
      <c r="U2314" s="13">
        <f t="shared" si="2754"/>
        <v>4.5302188532651187E-2</v>
      </c>
      <c r="V2314" s="13">
        <f t="shared" si="2755"/>
        <v>1.5606913464562575E-3</v>
      </c>
      <c r="W2314" s="13">
        <f t="shared" si="2756"/>
        <v>2.6415996043790507E-2</v>
      </c>
      <c r="X2314" s="13">
        <f t="shared" si="2757"/>
        <v>1.8695370866741841E-2</v>
      </c>
      <c r="Y2314" s="13">
        <f t="shared" si="2758"/>
        <v>6.6156296220217471E-3</v>
      </c>
      <c r="Z2314" s="13">
        <f t="shared" si="2759"/>
        <v>1.1417299592280676E-2</v>
      </c>
      <c r="AA2314" s="13">
        <f t="shared" si="2760"/>
        <v>1.0687226712796498E-2</v>
      </c>
      <c r="AB2314" s="13">
        <f t="shared" si="2761"/>
        <v>5.0019189689974458E-3</v>
      </c>
      <c r="AC2314" s="13">
        <f t="shared" si="2762"/>
        <v>6.4619822215900859E-5</v>
      </c>
      <c r="AD2314" s="13">
        <f t="shared" si="2763"/>
        <v>6.1817099630809124E-3</v>
      </c>
      <c r="AE2314" s="13">
        <f t="shared" si="2764"/>
        <v>4.3749764407462902E-3</v>
      </c>
      <c r="AF2314" s="13">
        <f t="shared" si="2765"/>
        <v>1.5481492152978373E-3</v>
      </c>
      <c r="AG2314" s="13">
        <f t="shared" si="2766"/>
        <v>3.6522345133946458E-4</v>
      </c>
      <c r="AH2314" s="13">
        <f t="shared" si="2767"/>
        <v>2.0200889815071214E-3</v>
      </c>
      <c r="AI2314" s="13">
        <f t="shared" si="2768"/>
        <v>1.8909155138563032E-3</v>
      </c>
      <c r="AJ2314" s="13">
        <f t="shared" si="2769"/>
        <v>8.8500098591568952E-4</v>
      </c>
      <c r="AK2314" s="13">
        <f t="shared" si="2770"/>
        <v>2.7613669651284156E-4</v>
      </c>
      <c r="AL2314" s="13">
        <f t="shared" si="2771"/>
        <v>1.7123576144158956E-6</v>
      </c>
      <c r="AM2314" s="13">
        <f t="shared" si="2772"/>
        <v>1.1572847907550029E-3</v>
      </c>
      <c r="AN2314" s="13">
        <f t="shared" si="2773"/>
        <v>8.1904420055704677E-4</v>
      </c>
      <c r="AO2314" s="13">
        <f t="shared" si="2774"/>
        <v>2.8983073476170274E-4</v>
      </c>
      <c r="AP2314" s="13">
        <f t="shared" si="2775"/>
        <v>6.8373888129095959E-5</v>
      </c>
      <c r="AQ2314" s="13">
        <f t="shared" si="2776"/>
        <v>1.2097548716841256E-5</v>
      </c>
      <c r="AR2314" s="13">
        <f t="shared" si="2777"/>
        <v>2.8593517829491048E-4</v>
      </c>
      <c r="AS2314" s="13">
        <f t="shared" si="2778"/>
        <v>2.6765121217171904E-4</v>
      </c>
      <c r="AT2314" s="13">
        <f t="shared" si="2779"/>
        <v>1.2526820205225806E-4</v>
      </c>
      <c r="AU2314" s="13">
        <f t="shared" si="2780"/>
        <v>3.9085998821823979E-5</v>
      </c>
      <c r="AV2314" s="13">
        <f t="shared" si="2781"/>
        <v>9.1466665854015481E-6</v>
      </c>
      <c r="AW2314" s="13">
        <f t="shared" si="2782"/>
        <v>3.1510891308193876E-8</v>
      </c>
      <c r="AX2314" s="13">
        <f t="shared" si="2783"/>
        <v>1.805471429576946E-4</v>
      </c>
      <c r="AY2314" s="13">
        <f t="shared" si="2784"/>
        <v>1.2777847902949686E-4</v>
      </c>
      <c r="AZ2314" s="13">
        <f t="shared" si="2785"/>
        <v>4.5216278240740027E-5</v>
      </c>
      <c r="BA2314" s="13">
        <f t="shared" si="2786"/>
        <v>1.0666959639695707E-5</v>
      </c>
      <c r="BB2314" s="13">
        <f t="shared" si="2787"/>
        <v>1.8873296141672041E-6</v>
      </c>
      <c r="BC2314" s="13">
        <f t="shared" si="2788"/>
        <v>2.671436430119758E-7</v>
      </c>
      <c r="BD2314" s="13">
        <f t="shared" si="2789"/>
        <v>3.3727444242556984E-5</v>
      </c>
      <c r="BE2314" s="13">
        <f t="shared" si="2790"/>
        <v>3.1570761557935675E-5</v>
      </c>
      <c r="BF2314" s="13">
        <f t="shared" si="2791"/>
        <v>1.4775993374712715E-5</v>
      </c>
      <c r="BG2314" s="13">
        <f t="shared" si="2792"/>
        <v>4.6103835624173029E-6</v>
      </c>
      <c r="BH2314" s="13">
        <f t="shared" si="2793"/>
        <v>1.0788937867106813E-6</v>
      </c>
      <c r="BI2314" s="13">
        <f t="shared" si="2794"/>
        <v>2.0198090458098068E-7</v>
      </c>
      <c r="BJ2314" s="14">
        <f t="shared" si="2795"/>
        <v>0.39237936316016214</v>
      </c>
      <c r="BK2314" s="14">
        <f t="shared" si="2796"/>
        <v>0.34422601023301591</v>
      </c>
      <c r="BL2314" s="14">
        <f t="shared" si="2797"/>
        <v>0.25204015945432834</v>
      </c>
      <c r="BM2314" s="14">
        <f t="shared" si="2798"/>
        <v>0.22795112057676523</v>
      </c>
      <c r="BN2314" s="14">
        <f t="shared" si="2799"/>
        <v>0.77198396489488386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1.6111111111111101</v>
      </c>
      <c r="F2315" s="10">
        <f>VLOOKUP(B2315,home!$B$2:$E$405,3,FALSE)</f>
        <v>0.78</v>
      </c>
      <c r="G2315" s="10">
        <f>VLOOKUP(C2315,away!$B$2:$E$405,4,FALSE)</f>
        <v>0.9</v>
      </c>
      <c r="H2315" s="10">
        <f>VLOOKUP(A2315,away!$A$2:$E$405,3,FALSE)</f>
        <v>1.4652777777777799</v>
      </c>
      <c r="I2315" s="10">
        <f>VLOOKUP(C2315,away!$B$2:$E$405,3,FALSE)</f>
        <v>1.03</v>
      </c>
      <c r="J2315" s="10">
        <f>VLOOKUP(B2315,home!$B$2:$E$405,4,FALSE)</f>
        <v>0.78</v>
      </c>
      <c r="K2315" s="12">
        <f t="shared" si="2744"/>
        <v>1.1309999999999993</v>
      </c>
      <c r="L2315" s="12">
        <f t="shared" si="2745"/>
        <v>1.1772041666666686</v>
      </c>
      <c r="M2315" s="13">
        <f t="shared" si="2746"/>
        <v>9.9439668379391014E-2</v>
      </c>
      <c r="N2315" s="13">
        <f t="shared" si="2747"/>
        <v>0.11246626493709118</v>
      </c>
      <c r="O2315" s="13">
        <f t="shared" si="2748"/>
        <v>0.11706079194817087</v>
      </c>
      <c r="P2315" s="13">
        <f t="shared" si="2749"/>
        <v>0.13239575569338119</v>
      </c>
      <c r="Q2315" s="13">
        <f t="shared" si="2750"/>
        <v>6.3599672821925038E-2</v>
      </c>
      <c r="R2315" s="13">
        <f t="shared" si="2751"/>
        <v>6.8902226017343388E-2</v>
      </c>
      <c r="S2315" s="13">
        <f t="shared" si="2752"/>
        <v>4.4068520167285456E-2</v>
      </c>
      <c r="T2315" s="13">
        <f t="shared" si="2753"/>
        <v>7.4869799844607038E-2</v>
      </c>
      <c r="U2315" s="13">
        <f t="shared" si="2754"/>
        <v>7.7928417625615337E-2</v>
      </c>
      <c r="V2315" s="13">
        <f t="shared" si="2755"/>
        <v>6.519290792010155E-3</v>
      </c>
      <c r="W2315" s="13">
        <f t="shared" si="2756"/>
        <v>2.3977076653865725E-2</v>
      </c>
      <c r="X2315" s="13">
        <f t="shared" si="2757"/>
        <v>2.8225914541416836E-2</v>
      </c>
      <c r="Y2315" s="13">
        <f t="shared" si="2758"/>
        <v>1.6613832103066606E-2</v>
      </c>
      <c r="Z2315" s="13">
        <f t="shared" si="2759"/>
        <v>2.7037329186741718E-2</v>
      </c>
      <c r="AA2315" s="13">
        <f t="shared" si="2760"/>
        <v>3.0579219310204866E-2</v>
      </c>
      <c r="AB2315" s="13">
        <f t="shared" si="2761"/>
        <v>1.7292548519920844E-2</v>
      </c>
      <c r="AC2315" s="13">
        <f t="shared" si="2762"/>
        <v>5.4249378357991494E-4</v>
      </c>
      <c r="AD2315" s="13">
        <f t="shared" si="2763"/>
        <v>6.7795184238805296E-3</v>
      </c>
      <c r="AE2315" s="13">
        <f t="shared" si="2764"/>
        <v>7.9808773365856057E-3</v>
      </c>
      <c r="AF2315" s="13">
        <f t="shared" si="2765"/>
        <v>4.6975610271420797E-3</v>
      </c>
      <c r="AG2315" s="13">
        <f t="shared" si="2766"/>
        <v>1.8433294714408702E-3</v>
      </c>
      <c r="AH2315" s="13">
        <f t="shared" si="2767"/>
        <v>7.9571141435426686E-3</v>
      </c>
      <c r="AI2315" s="13">
        <f t="shared" si="2768"/>
        <v>8.9994960963467527E-3</v>
      </c>
      <c r="AJ2315" s="13">
        <f t="shared" si="2769"/>
        <v>5.0892150424840877E-3</v>
      </c>
      <c r="AK2315" s="13">
        <f t="shared" si="2770"/>
        <v>1.9186340710164998E-3</v>
      </c>
      <c r="AL2315" s="13">
        <f t="shared" si="2771"/>
        <v>2.889143763512792E-5</v>
      </c>
      <c r="AM2315" s="13">
        <f t="shared" si="2772"/>
        <v>1.5335270674817747E-3</v>
      </c>
      <c r="AN2315" s="13">
        <f t="shared" si="2773"/>
        <v>1.805274453535663E-3</v>
      </c>
      <c r="AO2315" s="13">
        <f t="shared" si="2774"/>
        <v>1.0625883043395379E-3</v>
      </c>
      <c r="AP2315" s="13">
        <f t="shared" si="2775"/>
        <v>4.1696112643992459E-4</v>
      </c>
      <c r="AQ2315" s="13">
        <f t="shared" si="2776"/>
        <v>1.2271209384577669E-4</v>
      </c>
      <c r="AR2315" s="13">
        <f t="shared" si="2777"/>
        <v>1.873429584884142E-3</v>
      </c>
      <c r="AS2315" s="13">
        <f t="shared" si="2778"/>
        <v>2.1188488605039637E-3</v>
      </c>
      <c r="AT2315" s="13">
        <f t="shared" si="2779"/>
        <v>1.198209030614991E-3</v>
      </c>
      <c r="AU2315" s="13">
        <f t="shared" si="2780"/>
        <v>4.5172480454185135E-4</v>
      </c>
      <c r="AV2315" s="13">
        <f t="shared" si="2781"/>
        <v>1.2772518848420839E-4</v>
      </c>
      <c r="AW2315" s="13">
        <f t="shared" si="2782"/>
        <v>1.06851604403572E-6</v>
      </c>
      <c r="AX2315" s="13">
        <f t="shared" si="2783"/>
        <v>2.8906985222031415E-4</v>
      </c>
      <c r="AY2315" s="13">
        <f t="shared" si="2784"/>
        <v>3.4029423449147197E-4</v>
      </c>
      <c r="AZ2315" s="13">
        <f t="shared" si="2785"/>
        <v>2.0029789536800261E-4</v>
      </c>
      <c r="BA2315" s="13">
        <f t="shared" si="2786"/>
        <v>7.8597172333925674E-5</v>
      </c>
      <c r="BB2315" s="13">
        <f t="shared" si="2787"/>
        <v>2.3131229689928873E-5</v>
      </c>
      <c r="BC2315" s="13">
        <f t="shared" si="2788"/>
        <v>5.4460359942216049E-6</v>
      </c>
      <c r="BD2315" s="13">
        <f t="shared" si="2789"/>
        <v>3.6756818554703621E-4</v>
      </c>
      <c r="BE2315" s="13">
        <f t="shared" si="2790"/>
        <v>4.1571961785369772E-4</v>
      </c>
      <c r="BF2315" s="13">
        <f t="shared" si="2791"/>
        <v>2.3508944389626598E-4</v>
      </c>
      <c r="BG2315" s="13">
        <f t="shared" si="2792"/>
        <v>8.8628720348892223E-5</v>
      </c>
      <c r="BH2315" s="13">
        <f t="shared" si="2793"/>
        <v>2.505977067864926E-5</v>
      </c>
      <c r="BI2315" s="13">
        <f t="shared" si="2794"/>
        <v>5.6685201275104592E-6</v>
      </c>
      <c r="BJ2315" s="14">
        <f t="shared" si="2795"/>
        <v>0.34693174662676207</v>
      </c>
      <c r="BK2315" s="14">
        <f t="shared" si="2796"/>
        <v>0.28333491448777426</v>
      </c>
      <c r="BL2315" s="14">
        <f t="shared" si="2797"/>
        <v>0.34263533450212652</v>
      </c>
      <c r="BM2315" s="14">
        <f t="shared" si="2798"/>
        <v>0.40573571928765456</v>
      </c>
      <c r="BN2315" s="14">
        <f t="shared" si="2799"/>
        <v>0.59386437979730278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1.8034188034187999</v>
      </c>
      <c r="F2316" s="10">
        <f>VLOOKUP(B2316,home!$B$2:$E$405,3,FALSE)</f>
        <v>0.4</v>
      </c>
      <c r="G2316" s="10">
        <f>VLOOKUP(C2316,away!$B$2:$E$405,4,FALSE)</f>
        <v>0.83</v>
      </c>
      <c r="H2316" s="10">
        <f>VLOOKUP(A2316,away!$A$2:$E$405,3,FALSE)</f>
        <v>1.23931623931624</v>
      </c>
      <c r="I2316" s="10">
        <f>VLOOKUP(C2316,away!$B$2:$E$405,3,FALSE)</f>
        <v>0.55000000000000004</v>
      </c>
      <c r="J2316" s="10">
        <f>VLOOKUP(B2316,home!$B$2:$E$405,4,FALSE)</f>
        <v>0.4</v>
      </c>
      <c r="K2316" s="12">
        <f t="shared" si="2744"/>
        <v>0.59873504273504163</v>
      </c>
      <c r="L2316" s="12">
        <f t="shared" si="2745"/>
        <v>0.27264957264957285</v>
      </c>
      <c r="M2316" s="13">
        <f t="shared" si="2746"/>
        <v>0.41837186390038006</v>
      </c>
      <c r="N2316" s="13">
        <f t="shared" si="2747"/>
        <v>0.25049389581153314</v>
      </c>
      <c r="O2316" s="13">
        <f t="shared" si="2748"/>
        <v>0.1140689099010439</v>
      </c>
      <c r="P2316" s="13">
        <f t="shared" si="2749"/>
        <v>6.8297053644341132E-2</v>
      </c>
      <c r="Q2316" s="13">
        <f t="shared" si="2750"/>
        <v>7.4989736706792653E-2</v>
      </c>
      <c r="R2316" s="13">
        <f t="shared" si="2751"/>
        <v>1.5550419768561122E-2</v>
      </c>
      <c r="S2316" s="13">
        <f t="shared" si="2752"/>
        <v>2.7872856297099639E-3</v>
      </c>
      <c r="T2316" s="13">
        <f t="shared" si="2753"/>
        <v>2.0445919666211006E-2</v>
      </c>
      <c r="U2316" s="13">
        <f t="shared" si="2754"/>
        <v>9.3105812446772802E-3</v>
      </c>
      <c r="V2316" s="13">
        <f t="shared" si="2755"/>
        <v>5.0556670485993679E-5</v>
      </c>
      <c r="W2316" s="13">
        <f t="shared" si="2756"/>
        <v>1.496632773727701E-2</v>
      </c>
      <c r="X2316" s="13">
        <f t="shared" si="2757"/>
        <v>4.080562861702026E-3</v>
      </c>
      <c r="Y2316" s="13">
        <f t="shared" si="2758"/>
        <v>5.5628186020638762E-4</v>
      </c>
      <c r="Z2316" s="13">
        <f t="shared" si="2759"/>
        <v>1.4132717681398868E-3</v>
      </c>
      <c r="AA2316" s="13">
        <f t="shared" si="2760"/>
        <v>8.46175332493463E-4</v>
      </c>
      <c r="AB2316" s="13">
        <f t="shared" si="2761"/>
        <v>2.5331741193090575E-4</v>
      </c>
      <c r="AC2316" s="13">
        <f t="shared" si="2762"/>
        <v>5.1581976678458006E-7</v>
      </c>
      <c r="AD2316" s="13">
        <f t="shared" si="2763"/>
        <v>2.2402162193412966E-3</v>
      </c>
      <c r="AE2316" s="13">
        <f t="shared" si="2764"/>
        <v>6.1079399484604635E-4</v>
      </c>
      <c r="AF2316" s="13">
        <f t="shared" si="2765"/>
        <v>8.3266360835849968E-5</v>
      </c>
      <c r="AG2316" s="13">
        <f t="shared" si="2766"/>
        <v>7.5675125659932085E-6</v>
      </c>
      <c r="AH2316" s="13">
        <f t="shared" si="2767"/>
        <v>9.6331985905261574E-5</v>
      </c>
      <c r="AI2316" s="13">
        <f t="shared" si="2768"/>
        <v>5.767733569773822E-5</v>
      </c>
      <c r="AJ2316" s="13">
        <f t="shared" si="2769"/>
        <v>1.7266721026914315E-5</v>
      </c>
      <c r="AK2316" s="13">
        <f t="shared" si="2770"/>
        <v>3.446063650647862E-6</v>
      </c>
      <c r="AL2316" s="13">
        <f t="shared" si="2771"/>
        <v>3.3681968911070485E-9</v>
      </c>
      <c r="AM2316" s="13">
        <f t="shared" si="2772"/>
        <v>2.6825919076460899E-4</v>
      </c>
      <c r="AN2316" s="13">
        <f t="shared" si="2773"/>
        <v>7.31407537212909E-5</v>
      </c>
      <c r="AO2316" s="13">
        <f t="shared" si="2774"/>
        <v>9.9708976226888069E-6</v>
      </c>
      <c r="AP2316" s="13">
        <f t="shared" si="2775"/>
        <v>9.0618699191958188E-7</v>
      </c>
      <c r="AQ2316" s="13">
        <f t="shared" si="2776"/>
        <v>6.1767874021868968E-8</v>
      </c>
      <c r="AR2316" s="13">
        <f t="shared" si="2777"/>
        <v>5.2529749579108527E-6</v>
      </c>
      <c r="AS2316" s="13">
        <f t="shared" si="2778"/>
        <v>3.1451401859108579E-6</v>
      </c>
      <c r="AT2316" s="13">
        <f t="shared" si="2779"/>
        <v>9.4155282180951698E-7</v>
      </c>
      <c r="AU2316" s="13">
        <f t="shared" si="2780"/>
        <v>1.8791355633447343E-7</v>
      </c>
      <c r="AV2316" s="13">
        <f t="shared" si="2781"/>
        <v>2.8127607795603644E-8</v>
      </c>
      <c r="AW2316" s="13">
        <f t="shared" si="2782"/>
        <v>1.5273355782106052E-11</v>
      </c>
      <c r="AX2316" s="13">
        <f t="shared" si="2783"/>
        <v>2.6769363007752642E-5</v>
      </c>
      <c r="AY2316" s="13">
        <f t="shared" si="2784"/>
        <v>7.2986553841650427E-6</v>
      </c>
      <c r="AZ2316" s="13">
        <f t="shared" si="2785"/>
        <v>9.9498763570455135E-7</v>
      </c>
      <c r="BA2316" s="13">
        <f t="shared" si="2786"/>
        <v>9.0427651222151608E-8</v>
      </c>
      <c r="BB2316" s="13">
        <f t="shared" si="2787"/>
        <v>6.163765115356064E-9</v>
      </c>
      <c r="BC2316" s="13">
        <f t="shared" si="2788"/>
        <v>3.3610958492283548E-10</v>
      </c>
      <c r="BD2316" s="13">
        <f t="shared" si="2789"/>
        <v>2.3870356290221676E-7</v>
      </c>
      <c r="BE2316" s="13">
        <f t="shared" si="2790"/>
        <v>1.4292018793526546E-7</v>
      </c>
      <c r="BF2316" s="13">
        <f t="shared" si="2791"/>
        <v>4.2785662415560665E-8</v>
      </c>
      <c r="BG2316" s="13">
        <f t="shared" si="2792"/>
        <v>8.5390918049425951E-9</v>
      </c>
      <c r="BH2316" s="13">
        <f t="shared" si="2793"/>
        <v>1.2781633741876866E-9</v>
      </c>
      <c r="BI2316" s="13">
        <f t="shared" si="2794"/>
        <v>1.5305624049332596E-10</v>
      </c>
      <c r="BJ2316" s="14">
        <f t="shared" si="2795"/>
        <v>0.36886206746183953</v>
      </c>
      <c r="BK2316" s="14">
        <f t="shared" si="2796"/>
        <v>0.48951457768826501</v>
      </c>
      <c r="BL2316" s="14">
        <f t="shared" si="2797"/>
        <v>0.14021411585384164</v>
      </c>
      <c r="BM2316" s="14">
        <f t="shared" si="2798"/>
        <v>5.8224854399323213E-2</v>
      </c>
      <c r="BN2316" s="14">
        <f t="shared" si="2799"/>
        <v>0.94177187973265197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1.8034188034187999</v>
      </c>
      <c r="F2317" s="10">
        <f>VLOOKUP(B2317,home!$B$2:$E$405,3,FALSE)</f>
        <v>1.66</v>
      </c>
      <c r="G2317" s="10">
        <f>VLOOKUP(C2317,away!$B$2:$E$405,4,FALSE)</f>
        <v>1.2</v>
      </c>
      <c r="H2317" s="10">
        <f>VLOOKUP(A2317,away!$A$2:$E$405,3,FALSE)</f>
        <v>1.23931623931624</v>
      </c>
      <c r="I2317" s="10">
        <f>VLOOKUP(C2317,away!$B$2:$E$405,3,FALSE)</f>
        <v>0.46</v>
      </c>
      <c r="J2317" s="10">
        <f>VLOOKUP(B2317,home!$B$2:$E$405,4,FALSE)</f>
        <v>1.66</v>
      </c>
      <c r="K2317" s="12">
        <f t="shared" si="2744"/>
        <v>3.5924102564102491</v>
      </c>
      <c r="L2317" s="12">
        <f t="shared" si="2745"/>
        <v>0.94634188034188083</v>
      </c>
      <c r="M2317" s="13">
        <f t="shared" si="2746"/>
        <v>1.0686733818863555E-2</v>
      </c>
      <c r="N2317" s="13">
        <f t="shared" si="2747"/>
        <v>3.839113217841171E-2</v>
      </c>
      <c r="O2317" s="13">
        <f t="shared" si="2748"/>
        <v>1.0113303776856505E-2</v>
      </c>
      <c r="P2317" s="13">
        <f t="shared" si="2749"/>
        <v>3.6331136214171819E-2</v>
      </c>
      <c r="Q2317" s="13">
        <f t="shared" si="2750"/>
        <v>6.8958348496463914E-2</v>
      </c>
      <c r="R2317" s="13">
        <f t="shared" si="2751"/>
        <v>4.7853214563295145E-3</v>
      </c>
      <c r="S2317" s="13">
        <f t="shared" si="2752"/>
        <v>3.0878271158087882E-2</v>
      </c>
      <c r="T2317" s="13">
        <f t="shared" si="2753"/>
        <v>6.5258173181414358E-2</v>
      </c>
      <c r="U2317" s="13">
        <f t="shared" si="2754"/>
        <v>1.7190837879938182E-2</v>
      </c>
      <c r="V2317" s="13">
        <f t="shared" si="2755"/>
        <v>1.1663917926629297E-2</v>
      </c>
      <c r="W2317" s="13">
        <f t="shared" si="2756"/>
        <v>8.2575559467936391E-2</v>
      </c>
      <c r="X2317" s="13">
        <f t="shared" si="2757"/>
        <v>7.8144710217169719E-2</v>
      </c>
      <c r="Y2317" s="13">
        <f t="shared" si="2758"/>
        <v>3.6975806002843885E-2</v>
      </c>
      <c r="Z2317" s="13">
        <f t="shared" si="2759"/>
        <v>1.5095167016744072E-3</v>
      </c>
      <c r="AA2317" s="13">
        <f t="shared" si="2760"/>
        <v>5.4228032813177108E-3</v>
      </c>
      <c r="AB2317" s="13">
        <f t="shared" si="2761"/>
        <v>9.7404670631504528E-3</v>
      </c>
      <c r="AC2317" s="13">
        <f t="shared" si="2762"/>
        <v>2.4783261551537435E-3</v>
      </c>
      <c r="AD2317" s="13">
        <f t="shared" si="2763"/>
        <v>7.4161321690357287E-2</v>
      </c>
      <c r="AE2317" s="13">
        <f t="shared" si="2764"/>
        <v>7.0181964617091822E-2</v>
      </c>
      <c r="AF2317" s="13">
        <f t="shared" si="2765"/>
        <v>3.3208066180913008E-2</v>
      </c>
      <c r="AG2317" s="13">
        <f t="shared" si="2766"/>
        <v>1.0475394597387614E-2</v>
      </c>
      <c r="AH2317" s="13">
        <f t="shared" si="2767"/>
        <v>3.5712971846750806E-4</v>
      </c>
      <c r="AI2317" s="13">
        <f t="shared" si="2768"/>
        <v>1.2829564634915809E-3</v>
      </c>
      <c r="AJ2317" s="13">
        <f t="shared" si="2769"/>
        <v>2.304452978987489E-3</v>
      </c>
      <c r="AK2317" s="13">
        <f t="shared" si="2770"/>
        <v>2.7595135057099352E-3</v>
      </c>
      <c r="AL2317" s="13">
        <f t="shared" si="2771"/>
        <v>3.370174897295623E-4</v>
      </c>
      <c r="AM2317" s="13">
        <f t="shared" si="2772"/>
        <v>5.3283578533875858E-2</v>
      </c>
      <c r="AN2317" s="13">
        <f t="shared" si="2773"/>
        <v>5.0424481901092361E-2</v>
      </c>
      <c r="AO2317" s="13">
        <f t="shared" si="2774"/>
        <v>2.3859399508772437E-2</v>
      </c>
      <c r="AP2317" s="13">
        <f t="shared" si="2775"/>
        <v>7.5263829983199535E-3</v>
      </c>
      <c r="AQ2317" s="13">
        <f t="shared" si="2776"/>
        <v>1.7806328597008169E-3</v>
      </c>
      <c r="AR2317" s="13">
        <f t="shared" si="2777"/>
        <v>6.7593361860101631E-5</v>
      </c>
      <c r="AS2317" s="13">
        <f t="shared" si="2778"/>
        <v>2.4282308641147848E-4</v>
      </c>
      <c r="AT2317" s="13">
        <f t="shared" si="2779"/>
        <v>4.3616007305889389E-4</v>
      </c>
      <c r="AU2317" s="13">
        <f t="shared" si="2780"/>
        <v>5.2228863996447116E-4</v>
      </c>
      <c r="AV2317" s="13">
        <f t="shared" si="2781"/>
        <v>4.6906876675373153E-4</v>
      </c>
      <c r="AW2317" s="13">
        <f t="shared" si="2782"/>
        <v>3.1826136896710795E-5</v>
      </c>
      <c r="AX2317" s="13">
        <f t="shared" si="2783"/>
        <v>3.19027456705561E-2</v>
      </c>
      <c r="AY2317" s="13">
        <f t="shared" si="2784"/>
        <v>3.0190904325942854E-2</v>
      </c>
      <c r="AZ2317" s="13">
        <f t="shared" si="2785"/>
        <v>1.4285458584517291E-2</v>
      </c>
      <c r="BA2317" s="13">
        <f t="shared" si="2786"/>
        <v>4.5063092461393867E-3</v>
      </c>
      <c r="BB2317" s="13">
        <f t="shared" si="2787"/>
        <v>1.0661272913483875E-3</v>
      </c>
      <c r="BC2317" s="13">
        <f t="shared" si="2788"/>
        <v>2.0178418111568586E-4</v>
      </c>
      <c r="BD2317" s="13">
        <f t="shared" si="2789"/>
        <v>1.0661071526886288E-5</v>
      </c>
      <c r="BE2317" s="13">
        <f t="shared" si="2790"/>
        <v>3.8298942697509577E-5</v>
      </c>
      <c r="BF2317" s="13">
        <f t="shared" si="2791"/>
        <v>6.8792757278100932E-5</v>
      </c>
      <c r="BG2317" s="13">
        <f t="shared" si="2792"/>
        <v>8.2377268937530178E-5</v>
      </c>
      <c r="BH2317" s="13">
        <f t="shared" si="2793"/>
        <v>7.3983236456562216E-5</v>
      </c>
      <c r="BI2317" s="13">
        <f t="shared" si="2794"/>
        <v>5.3155627489795735E-5</v>
      </c>
      <c r="BJ2317" s="14">
        <f t="shared" si="2795"/>
        <v>0.777358281731371</v>
      </c>
      <c r="BK2317" s="14">
        <f t="shared" si="2796"/>
        <v>0.12256630708857871</v>
      </c>
      <c r="BL2317" s="14">
        <f t="shared" si="2797"/>
        <v>5.6021988956683942E-2</v>
      </c>
      <c r="BM2317" s="14">
        <f t="shared" si="2798"/>
        <v>0.75803104034816493</v>
      </c>
      <c r="BN2317" s="14">
        <f t="shared" si="2799"/>
        <v>0.16926597594109702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1.8034188034187999</v>
      </c>
      <c r="F2318" s="10">
        <f>VLOOKUP(B2318,home!$B$2:$E$405,3,FALSE)</f>
        <v>0.92</v>
      </c>
      <c r="G2318" s="10">
        <f>VLOOKUP(C2318,away!$B$2:$E$405,4,FALSE)</f>
        <v>1.9</v>
      </c>
      <c r="H2318" s="10">
        <f>VLOOKUP(A2318,away!$A$2:$E$405,3,FALSE)</f>
        <v>1.23931623931624</v>
      </c>
      <c r="I2318" s="10">
        <f>VLOOKUP(C2318,away!$B$2:$E$405,3,FALSE)</f>
        <v>0.4</v>
      </c>
      <c r="J2318" s="10">
        <f>VLOOKUP(B2318,home!$B$2:$E$405,4,FALSE)</f>
        <v>0.92</v>
      </c>
      <c r="K2318" s="12">
        <f t="shared" si="2744"/>
        <v>3.152376068376062</v>
      </c>
      <c r="L2318" s="12">
        <f t="shared" si="2745"/>
        <v>0.45606837606837636</v>
      </c>
      <c r="M2318" s="13">
        <f t="shared" si="2746"/>
        <v>2.7093960263403945E-2</v>
      </c>
      <c r="N2318" s="13">
        <f t="shared" si="2747"/>
        <v>8.5410351931886577E-2</v>
      </c>
      <c r="O2318" s="13">
        <f t="shared" si="2748"/>
        <v>1.2356698458591754E-2</v>
      </c>
      <c r="P2318" s="13">
        <f t="shared" si="2749"/>
        <v>3.8952960505004013E-2</v>
      </c>
      <c r="Q2318" s="13">
        <f t="shared" si="2750"/>
        <v>0.13462277471082823</v>
      </c>
      <c r="R2318" s="13">
        <f t="shared" si="2751"/>
        <v>2.8177496997882751E-3</v>
      </c>
      <c r="S2318" s="13">
        <f t="shared" si="2752"/>
        <v>1.4000658424913602E-2</v>
      </c>
      <c r="T2318" s="13">
        <f t="shared" si="2753"/>
        <v>6.13971902441863E-2</v>
      </c>
      <c r="U2318" s="13">
        <f t="shared" si="2754"/>
        <v>8.8826067202863908E-3</v>
      </c>
      <c r="V2318" s="13">
        <f t="shared" si="2755"/>
        <v>2.236525899613066E-3</v>
      </c>
      <c r="W2318" s="13">
        <f t="shared" si="2756"/>
        <v>0.14146053775226566</v>
      </c>
      <c r="X2318" s="13">
        <f t="shared" si="2757"/>
        <v>6.4515677730435039E-2</v>
      </c>
      <c r="Y2318" s="13">
        <f t="shared" si="2758"/>
        <v>1.4711780186735109E-2</v>
      </c>
      <c r="Z2318" s="13">
        <f t="shared" si="2759"/>
        <v>4.2836217658319794E-4</v>
      </c>
      <c r="AA2318" s="13">
        <f t="shared" si="2760"/>
        <v>1.3503586740583539E-3</v>
      </c>
      <c r="AB2318" s="13">
        <f t="shared" si="2761"/>
        <v>2.1284191839127933E-3</v>
      </c>
      <c r="AC2318" s="13">
        <f t="shared" si="2762"/>
        <v>2.0096569537335032E-4</v>
      </c>
      <c r="AD2318" s="13">
        <f t="shared" si="2763"/>
        <v>0.11148420345746268</v>
      </c>
      <c r="AE2318" s="13">
        <f t="shared" si="2764"/>
        <v>5.0844419628121466E-2</v>
      </c>
      <c r="AF2318" s="13">
        <f t="shared" si="2765"/>
        <v>1.1594265945968218E-2</v>
      </c>
      <c r="AG2318" s="13">
        <f t="shared" si="2766"/>
        <v>1.762592680560868E-3</v>
      </c>
      <c r="AH2318" s="13">
        <f t="shared" si="2767"/>
        <v>4.884061056085353E-5</v>
      </c>
      <c r="AI2318" s="13">
        <f t="shared" si="2768"/>
        <v>1.5396397189690981E-4</v>
      </c>
      <c r="AJ2318" s="13">
        <f t="shared" si="2769"/>
        <v>2.4267617019997157E-4</v>
      </c>
      <c r="AK2318" s="13">
        <f t="shared" si="2770"/>
        <v>2.5500218376784881E-4</v>
      </c>
      <c r="AL2318" s="13">
        <f t="shared" si="2771"/>
        <v>1.1557127446314913E-5</v>
      </c>
      <c r="AM2318" s="13">
        <f t="shared" si="2772"/>
        <v>7.028802699625461E-2</v>
      </c>
      <c r="AN2318" s="13">
        <f t="shared" si="2773"/>
        <v>3.2056146329232031E-2</v>
      </c>
      <c r="AO2318" s="13">
        <f t="shared" si="2774"/>
        <v>7.3098972996915477E-3</v>
      </c>
      <c r="AP2318" s="13">
        <f t="shared" si="2775"/>
        <v>1.111270996898978E-3</v>
      </c>
      <c r="AQ2318" s="13">
        <f t="shared" si="2776"/>
        <v>1.2670388973190063E-4</v>
      </c>
      <c r="AR2318" s="13">
        <f t="shared" si="2777"/>
        <v>4.4549315889352931E-6</v>
      </c>
      <c r="AS2318" s="13">
        <f t="shared" si="2778"/>
        <v>1.4043619727212162E-5</v>
      </c>
      <c r="AT2318" s="13">
        <f t="shared" si="2779"/>
        <v>2.2135385370718796E-5</v>
      </c>
      <c r="AU2318" s="13">
        <f t="shared" si="2780"/>
        <v>2.3259686368978504E-5</v>
      </c>
      <c r="AV2318" s="13">
        <f t="shared" si="2781"/>
        <v>1.8330819666875185E-5</v>
      </c>
      <c r="AW2318" s="13">
        <f t="shared" si="2782"/>
        <v>4.61546415788867E-7</v>
      </c>
      <c r="AX2318" s="13">
        <f t="shared" si="2783"/>
        <v>3.6929049032727285E-2</v>
      </c>
      <c r="AY2318" s="13">
        <f t="shared" si="2784"/>
        <v>1.6842171422105374E-2</v>
      </c>
      <c r="AZ2318" s="13">
        <f t="shared" si="2785"/>
        <v>3.8405908849724075E-3</v>
      </c>
      <c r="BA2318" s="13">
        <f t="shared" si="2786"/>
        <v>5.8385734935079159E-4</v>
      </c>
      <c r="BB2318" s="13">
        <f t="shared" si="2787"/>
        <v>6.6569718293500531E-5</v>
      </c>
      <c r="BC2318" s="13">
        <f t="shared" si="2788"/>
        <v>6.0720686634892168E-6</v>
      </c>
      <c r="BD2318" s="13">
        <f t="shared" si="2789"/>
        <v>3.3862556921023832E-7</v>
      </c>
      <c r="BE2318" s="13">
        <f t="shared" si="2790"/>
        <v>1.067475140518577E-6</v>
      </c>
      <c r="BF2318" s="13">
        <f t="shared" si="2791"/>
        <v>1.6825415432785684E-6</v>
      </c>
      <c r="BG2318" s="13">
        <f t="shared" si="2792"/>
        <v>1.768001231693295E-6</v>
      </c>
      <c r="BH2318" s="13">
        <f t="shared" si="2793"/>
        <v>1.3933511929123361E-6</v>
      </c>
      <c r="BI2318" s="13">
        <f t="shared" si="2794"/>
        <v>8.7847339107601684E-7</v>
      </c>
      <c r="BJ2318" s="14">
        <f t="shared" si="2795"/>
        <v>0.84696415025637239</v>
      </c>
      <c r="BK2318" s="14">
        <f t="shared" si="2796"/>
        <v>9.9338799337859662E-2</v>
      </c>
      <c r="BL2318" s="14">
        <f t="shared" si="2797"/>
        <v>2.8325668583854564E-2</v>
      </c>
      <c r="BM2318" s="14">
        <f t="shared" si="2798"/>
        <v>0.65696077490947746</v>
      </c>
      <c r="BN2318" s="14">
        <f t="shared" si="2799"/>
        <v>0.30125449556950279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1.8034188034187999</v>
      </c>
      <c r="F2319" s="10">
        <f>VLOOKUP(B2319,home!$B$2:$E$405,3,FALSE)</f>
        <v>0.92</v>
      </c>
      <c r="G2319" s="10">
        <f>VLOOKUP(C2319,away!$B$2:$E$405,4,FALSE)</f>
        <v>0.74</v>
      </c>
      <c r="H2319" s="10">
        <f>VLOOKUP(A2319,away!$A$2:$E$405,3,FALSE)</f>
        <v>1.23931623931624</v>
      </c>
      <c r="I2319" s="10">
        <f>VLOOKUP(C2319,away!$B$2:$E$405,3,FALSE)</f>
        <v>0.83</v>
      </c>
      <c r="J2319" s="10">
        <f>VLOOKUP(B2319,home!$B$2:$E$405,4,FALSE)</f>
        <v>0.92</v>
      </c>
      <c r="K2319" s="12">
        <f t="shared" si="2744"/>
        <v>1.227767521367519</v>
      </c>
      <c r="L2319" s="12">
        <f t="shared" si="2745"/>
        <v>0.94634188034188094</v>
      </c>
      <c r="M2319" s="13">
        <f t="shared" si="2746"/>
        <v>0.11370937796662295</v>
      </c>
      <c r="N2319" s="13">
        <f t="shared" si="2747"/>
        <v>0.13960868114232303</v>
      </c>
      <c r="O2319" s="13">
        <f t="shared" si="2748"/>
        <v>0.1076079465574396</v>
      </c>
      <c r="P2319" s="13">
        <f t="shared" si="2749"/>
        <v>0.13211754182427604</v>
      </c>
      <c r="Q2319" s="13">
        <f t="shared" si="2750"/>
        <v>8.570350220374913E-2</v>
      </c>
      <c r="R2319" s="13">
        <f t="shared" si="2751"/>
        <v>5.0916953242448014E-2</v>
      </c>
      <c r="S2319" s="13">
        <f t="shared" si="2752"/>
        <v>3.8376440821822337E-2</v>
      </c>
      <c r="T2319" s="13">
        <f t="shared" si="2753"/>
        <v>8.1104813427380476E-2</v>
      </c>
      <c r="U2319" s="13">
        <f t="shared" si="2754"/>
        <v>6.2514181478066255E-2</v>
      </c>
      <c r="V2319" s="13">
        <f t="shared" si="2755"/>
        <v>4.9543465944209518E-3</v>
      </c>
      <c r="W2319" s="13">
        <f t="shared" si="2756"/>
        <v>3.5074658824404255E-2</v>
      </c>
      <c r="X2319" s="13">
        <f t="shared" si="2757"/>
        <v>3.3192618584236673E-2</v>
      </c>
      <c r="Y2319" s="13">
        <f t="shared" si="2758"/>
        <v>1.5705782542238696E-2</v>
      </c>
      <c r="Z2319" s="13">
        <f t="shared" si="2759"/>
        <v>1.6061615090912629E-2</v>
      </c>
      <c r="AA2319" s="13">
        <f t="shared" si="2760"/>
        <v>1.9719929349328934E-2</v>
      </c>
      <c r="AB2319" s="13">
        <f t="shared" si="2761"/>
        <v>1.2105744389384091E-2</v>
      </c>
      <c r="AC2319" s="13">
        <f t="shared" si="2762"/>
        <v>3.597746867415924E-4</v>
      </c>
      <c r="AD2319" s="13">
        <f t="shared" si="2763"/>
        <v>1.0765881731912546E-2</v>
      </c>
      <c r="AE2319" s="13">
        <f t="shared" si="2764"/>
        <v>1.0188204761716424E-2</v>
      </c>
      <c r="AF2319" s="13">
        <f t="shared" si="2765"/>
        <v>4.8207624257554128E-3</v>
      </c>
      <c r="AG2319" s="13">
        <f t="shared" si="2766"/>
        <v>1.520696459556955E-3</v>
      </c>
      <c r="AH2319" s="13">
        <f t="shared" si="2767"/>
        <v>3.7999447566154469E-3</v>
      </c>
      <c r="AI2319" s="13">
        <f t="shared" si="2768"/>
        <v>4.665448755163247E-3</v>
      </c>
      <c r="AJ2319" s="13">
        <f t="shared" si="2769"/>
        <v>2.8640432270969785E-3</v>
      </c>
      <c r="AK2319" s="13">
        <f t="shared" si="2770"/>
        <v>1.1721264180074293E-3</v>
      </c>
      <c r="AL2319" s="13">
        <f t="shared" si="2771"/>
        <v>1.6720713127759907E-5</v>
      </c>
      <c r="AM2319" s="13">
        <f t="shared" si="2772"/>
        <v>2.6435999858652223E-3</v>
      </c>
      <c r="AN2319" s="13">
        <f t="shared" si="2773"/>
        <v>2.5017493814954643E-3</v>
      </c>
      <c r="AO2319" s="13">
        <f t="shared" si="2774"/>
        <v>1.1837551069142777E-3</v>
      </c>
      <c r="AP2319" s="13">
        <f t="shared" si="2775"/>
        <v>3.7341234458052063E-4</v>
      </c>
      <c r="AQ2319" s="13">
        <f t="shared" si="2776"/>
        <v>8.834393507830006E-5</v>
      </c>
      <c r="AR2319" s="13">
        <f t="shared" si="2777"/>
        <v>7.1920937323414666E-4</v>
      </c>
      <c r="AS2319" s="13">
        <f t="shared" si="2778"/>
        <v>8.8302190951997496E-4</v>
      </c>
      <c r="AT2319" s="13">
        <f t="shared" si="2779"/>
        <v>5.4207281058227675E-4</v>
      </c>
      <c r="AU2319" s="13">
        <f t="shared" si="2780"/>
        <v>2.2184646368310885E-4</v>
      </c>
      <c r="AV2319" s="13">
        <f t="shared" si="2781"/>
        <v>6.8093970710089946E-5</v>
      </c>
      <c r="AW2319" s="13">
        <f t="shared" si="2782"/>
        <v>5.3965536125031111E-7</v>
      </c>
      <c r="AX2319" s="13">
        <f t="shared" si="2783"/>
        <v>5.4095436702215807E-4</v>
      </c>
      <c r="AY2319" s="13">
        <f t="shared" si="2784"/>
        <v>5.1192777286690103E-4</v>
      </c>
      <c r="AZ2319" s="13">
        <f t="shared" si="2785"/>
        <v>2.4222934558704723E-4</v>
      </c>
      <c r="BA2319" s="13">
        <f t="shared" si="2786"/>
        <v>7.6410591458943205E-5</v>
      </c>
      <c r="BB2319" s="13">
        <f t="shared" si="2787"/>
        <v>1.807763569982289E-5</v>
      </c>
      <c r="BC2319" s="13">
        <f t="shared" si="2788"/>
        <v>3.4215247520611822E-6</v>
      </c>
      <c r="BD2319" s="13">
        <f t="shared" si="2789"/>
        <v>1.1343632510431799E-4</v>
      </c>
      <c r="BE2319" s="13">
        <f t="shared" si="2790"/>
        <v>1.3927343570636856E-4</v>
      </c>
      <c r="BF2319" s="13">
        <f t="shared" si="2791"/>
        <v>8.549770047477333E-5</v>
      </c>
      <c r="BG2319" s="13">
        <f t="shared" si="2792"/>
        <v>3.4990433264845003E-5</v>
      </c>
      <c r="BH2319" s="13">
        <f t="shared" si="2793"/>
        <v>1.0740029380288581E-5</v>
      </c>
      <c r="BI2319" s="13">
        <f t="shared" si="2794"/>
        <v>2.6372518503302469E-6</v>
      </c>
      <c r="BJ2319" s="14">
        <f t="shared" si="2795"/>
        <v>0.42586948409459435</v>
      </c>
      <c r="BK2319" s="14">
        <f t="shared" si="2796"/>
        <v>0.29004613037987853</v>
      </c>
      <c r="BL2319" s="14">
        <f t="shared" si="2797"/>
        <v>0.2681871378770605</v>
      </c>
      <c r="BM2319" s="14">
        <f t="shared" si="2798"/>
        <v>0.36998897638808159</v>
      </c>
      <c r="BN2319" s="14">
        <f t="shared" si="2799"/>
        <v>0.62966400293685887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1.8034188034187999</v>
      </c>
      <c r="F2320" s="10">
        <f>VLOOKUP(B2320,home!$B$2:$E$405,3,FALSE)</f>
        <v>0.79</v>
      </c>
      <c r="G2320" s="10">
        <f>VLOOKUP(C2320,away!$B$2:$E$405,4,FALSE)</f>
        <v>0.74</v>
      </c>
      <c r="H2320" s="10">
        <f>VLOOKUP(A2320,away!$A$2:$E$405,3,FALSE)</f>
        <v>1.23931623931624</v>
      </c>
      <c r="I2320" s="10">
        <f>VLOOKUP(C2320,away!$B$2:$E$405,3,FALSE)</f>
        <v>1.76</v>
      </c>
      <c r="J2320" s="10">
        <f>VLOOKUP(B2320,home!$B$2:$E$405,4,FALSE)</f>
        <v>0.79</v>
      </c>
      <c r="K2320" s="12">
        <f t="shared" si="2744"/>
        <v>1.0542786324786304</v>
      </c>
      <c r="L2320" s="12">
        <f t="shared" si="2745"/>
        <v>1.7231452991453</v>
      </c>
      <c r="M2320" s="13">
        <f t="shared" si="2746"/>
        <v>6.2198528838931441E-2</v>
      </c>
      <c r="N2320" s="13">
        <f t="shared" si="2747"/>
        <v>6.5574579926491294E-2</v>
      </c>
      <c r="O2320" s="13">
        <f t="shared" si="2748"/>
        <v>0.10717710258255807</v>
      </c>
      <c r="P2320" s="13">
        <f t="shared" si="2749"/>
        <v>0.11299452914376119</v>
      </c>
      <c r="Q2320" s="13">
        <f t="shared" si="2750"/>
        <v>3.456693922513094E-2</v>
      </c>
      <c r="R2320" s="13">
        <f t="shared" si="2751"/>
        <v>9.234086024557428E-2</v>
      </c>
      <c r="S2320" s="13">
        <f t="shared" si="2752"/>
        <v>5.1318591672335004E-2</v>
      </c>
      <c r="T2320" s="13">
        <f t="shared" si="2753"/>
        <v>5.9563858831625641E-2</v>
      </c>
      <c r="U2320" s="13">
        <f t="shared" si="2754"/>
        <v>9.7352995861604383E-2</v>
      </c>
      <c r="V2320" s="13">
        <f t="shared" si="2755"/>
        <v>1.0358801817667023E-2</v>
      </c>
      <c r="W2320" s="13">
        <f t="shared" si="2756"/>
        <v>1.214772847174766E-2</v>
      </c>
      <c r="X2320" s="13">
        <f t="shared" si="2757"/>
        <v>2.0932301211385496E-2</v>
      </c>
      <c r="Y2320" s="13">
        <f t="shared" si="2758"/>
        <v>1.8034698216346196E-2</v>
      </c>
      <c r="Z2320" s="13">
        <f t="shared" si="2759"/>
        <v>5.303890641706481E-2</v>
      </c>
      <c r="AA2320" s="13">
        <f t="shared" si="2760"/>
        <v>5.5917785725545135E-2</v>
      </c>
      <c r="AB2320" s="13">
        <f t="shared" si="2761"/>
        <v>2.9476463332980398E-2</v>
      </c>
      <c r="AC2320" s="13">
        <f t="shared" si="2762"/>
        <v>1.1761611927670196E-3</v>
      </c>
      <c r="AD2320" s="13">
        <f t="shared" si="2763"/>
        <v>3.2017726402289609E-3</v>
      </c>
      <c r="AE2320" s="13">
        <f t="shared" si="2764"/>
        <v>5.5171194739425692E-3</v>
      </c>
      <c r="AF2320" s="13">
        <f t="shared" si="2765"/>
        <v>4.7533992431735657E-3</v>
      </c>
      <c r="AG2320" s="13">
        <f t="shared" si="2766"/>
        <v>2.7302658536117849E-3</v>
      </c>
      <c r="AH2320" s="13">
        <f t="shared" si="2767"/>
        <v>2.2848435566093183E-2</v>
      </c>
      <c r="AI2320" s="13">
        <f t="shared" si="2768"/>
        <v>2.4088617402896823E-2</v>
      </c>
      <c r="AJ2320" s="13">
        <f t="shared" si="2769"/>
        <v>1.2698057306913497E-2</v>
      </c>
      <c r="AK2320" s="13">
        <f t="shared" si="2770"/>
        <v>4.4624301642226813E-3</v>
      </c>
      <c r="AL2320" s="13">
        <f t="shared" si="2771"/>
        <v>8.5468118075930532E-5</v>
      </c>
      <c r="AM2320" s="13">
        <f t="shared" si="2772"/>
        <v>6.7511209612961681E-4</v>
      </c>
      <c r="AN2320" s="13">
        <f t="shared" si="2773"/>
        <v>1.163316234841879E-3</v>
      </c>
      <c r="AO2320" s="13">
        <f t="shared" si="2774"/>
        <v>1.002281450743597E-3</v>
      </c>
      <c r="AP2320" s="13">
        <f t="shared" si="2775"/>
        <v>5.7569219008978684E-4</v>
      </c>
      <c r="AQ2320" s="13">
        <f t="shared" si="2776"/>
        <v>2.4800032277696971E-4</v>
      </c>
      <c r="AR2320" s="13">
        <f t="shared" si="2777"/>
        <v>7.8742348677075542E-3</v>
      </c>
      <c r="AS2320" s="13">
        <f t="shared" si="2778"/>
        <v>8.3016375681422682E-3</v>
      </c>
      <c r="AT2320" s="13">
        <f t="shared" si="2779"/>
        <v>4.3761195513371265E-3</v>
      </c>
      <c r="AU2320" s="13">
        <f t="shared" si="2780"/>
        <v>1.5378831120489013E-3</v>
      </c>
      <c r="AV2320" s="13">
        <f t="shared" si="2781"/>
        <v>4.0533932607072397E-4</v>
      </c>
      <c r="AW2320" s="13">
        <f t="shared" si="2782"/>
        <v>4.3129949011968048E-6</v>
      </c>
      <c r="AX2320" s="13">
        <f t="shared" si="2783"/>
        <v>1.1862604291288563E-4</v>
      </c>
      <c r="AY2320" s="13">
        <f t="shared" si="2784"/>
        <v>2.0440990820154748E-4</v>
      </c>
      <c r="AZ2320" s="13">
        <f t="shared" si="2785"/>
        <v>1.7611398620810947E-4</v>
      </c>
      <c r="BA2320" s="13">
        <f t="shared" si="2786"/>
        <v>1.01156662482748E-4</v>
      </c>
      <c r="BB2320" s="13">
        <f t="shared" si="2787"/>
        <v>4.357690685859375E-5</v>
      </c>
      <c r="BC2320" s="13">
        <f t="shared" si="2788"/>
        <v>1.5017868440935686E-5</v>
      </c>
      <c r="BD2320" s="13">
        <f t="shared" si="2789"/>
        <v>2.2614084661093763E-3</v>
      </c>
      <c r="BE2320" s="13">
        <f t="shared" si="2790"/>
        <v>2.3841546251253901E-3</v>
      </c>
      <c r="BF2320" s="13">
        <f t="shared" si="2791"/>
        <v>1.2567816388973987E-3</v>
      </c>
      <c r="BG2320" s="13">
        <f t="shared" si="2792"/>
        <v>4.4166600919366727E-4</v>
      </c>
      <c r="BH2320" s="13">
        <f t="shared" si="2793"/>
        <v>1.1640975904624841E-4</v>
      </c>
      <c r="BI2320" s="13">
        <f t="shared" si="2794"/>
        <v>2.4545664314889139E-5</v>
      </c>
      <c r="BJ2320" s="14">
        <f t="shared" si="2795"/>
        <v>0.2313459667633708</v>
      </c>
      <c r="BK2320" s="14">
        <f t="shared" si="2796"/>
        <v>0.23833649069173918</v>
      </c>
      <c r="BL2320" s="14">
        <f t="shared" si="2797"/>
        <v>0.4753429287763819</v>
      </c>
      <c r="BM2320" s="14">
        <f t="shared" si="2798"/>
        <v>0.52301165577280939</v>
      </c>
      <c r="BN2320" s="14">
        <f t="shared" si="2799"/>
        <v>0.47485253996244725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1.8034188034187999</v>
      </c>
      <c r="F2321" s="10">
        <f>VLOOKUP(B2321,home!$B$2:$E$405,3,FALSE)</f>
        <v>0.55000000000000004</v>
      </c>
      <c r="G2321" s="10">
        <f>VLOOKUP(C2321,away!$B$2:$E$405,4,FALSE)</f>
        <v>0.65</v>
      </c>
      <c r="H2321" s="10">
        <f>VLOOKUP(A2321,away!$A$2:$E$405,3,FALSE)</f>
        <v>1.23931623931624</v>
      </c>
      <c r="I2321" s="10">
        <f>VLOOKUP(C2321,away!$B$2:$E$405,3,FALSE)</f>
        <v>0.28000000000000003</v>
      </c>
      <c r="J2321" s="10">
        <f>VLOOKUP(B2321,home!$B$2:$E$405,4,FALSE)</f>
        <v>0.55000000000000004</v>
      </c>
      <c r="K2321" s="12">
        <f t="shared" si="2744"/>
        <v>0.64472222222222109</v>
      </c>
      <c r="L2321" s="12">
        <f t="shared" si="2745"/>
        <v>0.19085470085470099</v>
      </c>
      <c r="M2321" s="13">
        <f t="shared" si="2746"/>
        <v>0.43362424142372352</v>
      </c>
      <c r="N2321" s="13">
        <f t="shared" si="2747"/>
        <v>0.27956718454012791</v>
      </c>
      <c r="O2321" s="13">
        <f t="shared" si="2748"/>
        <v>8.275922488027139E-2</v>
      </c>
      <c r="P2321" s="13">
        <f t="shared" si="2749"/>
        <v>5.3356711374197091E-2</v>
      </c>
      <c r="Q2321" s="13">
        <f t="shared" si="2750"/>
        <v>9.0121588238560521E-2</v>
      </c>
      <c r="R2321" s="13">
        <f t="shared" si="2751"/>
        <v>7.89749355374556E-3</v>
      </c>
      <c r="S2321" s="13">
        <f t="shared" si="2752"/>
        <v>1.6413627149406977E-3</v>
      </c>
      <c r="T2321" s="13">
        <f t="shared" si="2753"/>
        <v>1.7200128763821005E-2</v>
      </c>
      <c r="U2321" s="13">
        <f t="shared" si="2754"/>
        <v>5.0916895939565037E-3</v>
      </c>
      <c r="V2321" s="13">
        <f t="shared" si="2755"/>
        <v>2.2440759706277415E-5</v>
      </c>
      <c r="W2321" s="13">
        <f t="shared" si="2756"/>
        <v>1.9367796879786913E-2</v>
      </c>
      <c r="X2321" s="13">
        <f t="shared" si="2757"/>
        <v>3.6964350797063423E-3</v>
      </c>
      <c r="Y2321" s="13">
        <f t="shared" si="2758"/>
        <v>3.5274100568308833E-4</v>
      </c>
      <c r="Z2321" s="13">
        <f t="shared" si="2759"/>
        <v>5.0242458990067964E-4</v>
      </c>
      <c r="AA2321" s="13">
        <f t="shared" si="2760"/>
        <v>3.2392429809985427E-4</v>
      </c>
      <c r="AB2321" s="13">
        <f t="shared" si="2761"/>
        <v>1.0442059665135562E-4</v>
      </c>
      <c r="AC2321" s="13">
        <f t="shared" si="2762"/>
        <v>1.7258103680017866E-7</v>
      </c>
      <c r="AD2321" s="13">
        <f t="shared" si="2763"/>
        <v>3.1217122609712039E-3</v>
      </c>
      <c r="AE2321" s="13">
        <f t="shared" si="2764"/>
        <v>5.9579345972211135E-4</v>
      </c>
      <c r="AF2321" s="13">
        <f t="shared" si="2765"/>
        <v>5.6854991263225442E-5</v>
      </c>
      <c r="AG2321" s="13">
        <f t="shared" si="2766"/>
        <v>3.6170141165465118E-6</v>
      </c>
      <c r="AH2321" s="13">
        <f t="shared" si="2767"/>
        <v>2.3972523701884996E-5</v>
      </c>
      <c r="AI2321" s="13">
        <f t="shared" si="2768"/>
        <v>1.545561875335416E-5</v>
      </c>
      <c r="AJ2321" s="13">
        <f t="shared" si="2769"/>
        <v>4.9822904342409643E-6</v>
      </c>
      <c r="AK2321" s="13">
        <f t="shared" si="2770"/>
        <v>1.0707311201734501E-6</v>
      </c>
      <c r="AL2321" s="13">
        <f t="shared" si="2771"/>
        <v>8.4943189882308403E-10</v>
      </c>
      <c r="AM2321" s="13">
        <f t="shared" si="2772"/>
        <v>4.0252745320634183E-4</v>
      </c>
      <c r="AN2321" s="13">
        <f t="shared" si="2773"/>
        <v>7.6824256667501009E-5</v>
      </c>
      <c r="AO2321" s="13">
        <f t="shared" si="2774"/>
        <v>7.3311352623303363E-6</v>
      </c>
      <c r="AP2321" s="13">
        <f t="shared" si="2775"/>
        <v>4.6639387580580225E-7</v>
      </c>
      <c r="AQ2321" s="13">
        <f t="shared" si="2776"/>
        <v>2.2253365911845223E-8</v>
      </c>
      <c r="AR2321" s="13">
        <f t="shared" si="2777"/>
        <v>9.150537679710979E-7</v>
      </c>
      <c r="AS2321" s="13">
        <f t="shared" si="2778"/>
        <v>5.8995549873914286E-7</v>
      </c>
      <c r="AT2321" s="13">
        <f t="shared" si="2779"/>
        <v>1.9017871007965946E-7</v>
      </c>
      <c r="AU2321" s="13">
        <f t="shared" si="2780"/>
        <v>4.0870813527304538E-8</v>
      </c>
      <c r="AV2321" s="13">
        <f t="shared" si="2781"/>
        <v>6.5875804303384473E-9</v>
      </c>
      <c r="AW2321" s="13">
        <f t="shared" si="2782"/>
        <v>2.9033645267469837E-12</v>
      </c>
      <c r="AX2321" s="13">
        <f t="shared" si="2783"/>
        <v>4.325306568944063E-5</v>
      </c>
      <c r="AY2321" s="13">
        <f t="shared" si="2784"/>
        <v>8.2550509132069218E-6</v>
      </c>
      <c r="AZ2321" s="13">
        <f t="shared" si="2785"/>
        <v>7.8775763629021652E-7</v>
      </c>
      <c r="BA2321" s="13">
        <f t="shared" si="2786"/>
        <v>5.0115749340058562E-8</v>
      </c>
      <c r="BB2321" s="13">
        <f t="shared" si="2787"/>
        <v>2.3912065871015124E-9</v>
      </c>
      <c r="BC2321" s="13">
        <f t="shared" si="2788"/>
        <v>9.1274603572609911E-11</v>
      </c>
      <c r="BD2321" s="13">
        <f t="shared" si="2789"/>
        <v>2.9107052192015167E-8</v>
      </c>
      <c r="BE2321" s="13">
        <f t="shared" si="2790"/>
        <v>1.8765963371574189E-8</v>
      </c>
      <c r="BF2321" s="13">
        <f t="shared" si="2791"/>
        <v>6.0494168035310576E-9</v>
      </c>
      <c r="BG2321" s="13">
        <f t="shared" si="2792"/>
        <v>1.3000644815736634E-9</v>
      </c>
      <c r="BH2321" s="13">
        <f t="shared" si="2793"/>
        <v>2.0954511539808795E-10</v>
      </c>
      <c r="BI2321" s="13">
        <f t="shared" si="2794"/>
        <v>2.7019678491053411E-11</v>
      </c>
      <c r="BJ2321" s="14">
        <f t="shared" si="2795"/>
        <v>0.41462337219860623</v>
      </c>
      <c r="BK2321" s="14">
        <f t="shared" si="2796"/>
        <v>0.48865318475394953</v>
      </c>
      <c r="BL2321" s="14">
        <f t="shared" si="2797"/>
        <v>9.62240321921667E-2</v>
      </c>
      <c r="BM2321" s="14">
        <f t="shared" si="2798"/>
        <v>5.2668314675987267E-2</v>
      </c>
      <c r="BN2321" s="14">
        <f t="shared" si="2799"/>
        <v>0.94732644401062605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1.5777777777777799</v>
      </c>
      <c r="F2322" s="10">
        <f>VLOOKUP(B2322,home!$B$2:$E$405,3,FALSE)</f>
        <v>0.81</v>
      </c>
      <c r="G2322" s="10">
        <f>VLOOKUP(C2322,away!$B$2:$E$405,4,FALSE)</f>
        <v>1.27</v>
      </c>
      <c r="H2322" s="10">
        <f>VLOOKUP(A2322,away!$A$2:$E$405,3,FALSE)</f>
        <v>1.31111111111111</v>
      </c>
      <c r="I2322" s="10">
        <f>VLOOKUP(C2322,away!$B$2:$E$405,3,FALSE)</f>
        <v>0.87</v>
      </c>
      <c r="J2322" s="10">
        <f>VLOOKUP(B2322,home!$B$2:$E$405,4,FALSE)</f>
        <v>0.81</v>
      </c>
      <c r="K2322" s="12">
        <f t="shared" si="2744"/>
        <v>1.6230600000000024</v>
      </c>
      <c r="L2322" s="12">
        <f t="shared" si="2745"/>
        <v>0.92393999999999921</v>
      </c>
      <c r="M2322" s="13">
        <f t="shared" si="2746"/>
        <v>7.8316262718284665E-2</v>
      </c>
      <c r="N2322" s="13">
        <f t="shared" si="2747"/>
        <v>0.12711199336753928</v>
      </c>
      <c r="O2322" s="13">
        <f t="shared" si="2748"/>
        <v>7.2359527775931881E-2</v>
      </c>
      <c r="P2322" s="13">
        <f t="shared" si="2749"/>
        <v>0.11744385515200415</v>
      </c>
      <c r="Q2322" s="13">
        <f t="shared" si="2750"/>
        <v>0.10315519597755936</v>
      </c>
      <c r="R2322" s="13">
        <f t="shared" si="2751"/>
        <v>3.3427931046647215E-2</v>
      </c>
      <c r="S2322" s="13">
        <f t="shared" si="2752"/>
        <v>4.4029996562082632E-2</v>
      </c>
      <c r="T2322" s="13">
        <f t="shared" si="2753"/>
        <v>9.53092117715061E-2</v>
      </c>
      <c r="U2322" s="13">
        <f t="shared" si="2754"/>
        <v>5.4255537764571302E-2</v>
      </c>
      <c r="V2322" s="13">
        <f t="shared" si="2755"/>
        <v>7.3364250697507301E-3</v>
      </c>
      <c r="W2322" s="13">
        <f t="shared" si="2756"/>
        <v>5.5809024127779223E-2</v>
      </c>
      <c r="X2322" s="13">
        <f t="shared" si="2757"/>
        <v>5.1564189752620289E-2</v>
      </c>
      <c r="Y2322" s="13">
        <f t="shared" si="2758"/>
        <v>2.3821108740017971E-2</v>
      </c>
      <c r="Z2322" s="13">
        <f t="shared" si="2759"/>
        <v>1.0295134203746403E-2</v>
      </c>
      <c r="AA2322" s="13">
        <f t="shared" si="2760"/>
        <v>1.670962052073266E-2</v>
      </c>
      <c r="AB2322" s="13">
        <f t="shared" si="2761"/>
        <v>1.3560358341190199E-2</v>
      </c>
      <c r="AC2322" s="13">
        <f t="shared" si="2762"/>
        <v>6.876110507889545E-4</v>
      </c>
      <c r="AD2322" s="13">
        <f t="shared" si="2763"/>
        <v>2.2645348675208374E-2</v>
      </c>
      <c r="AE2322" s="13">
        <f t="shared" si="2764"/>
        <v>2.0922943454972007E-2</v>
      </c>
      <c r="AF2322" s="13">
        <f t="shared" si="2765"/>
        <v>9.6657721878934087E-3</v>
      </c>
      <c r="AG2322" s="13">
        <f t="shared" si="2766"/>
        <v>2.97686451842741E-3</v>
      </c>
      <c r="AH2322" s="13">
        <f t="shared" si="2767"/>
        <v>2.37802157405236E-3</v>
      </c>
      <c r="AI2322" s="13">
        <f t="shared" si="2768"/>
        <v>3.859671695981429E-3</v>
      </c>
      <c r="AJ2322" s="13">
        <f t="shared" si="2769"/>
        <v>3.1322393714398149E-3</v>
      </c>
      <c r="AK2322" s="13">
        <f t="shared" si="2770"/>
        <v>1.6946041447363704E-3</v>
      </c>
      <c r="AL2322" s="13">
        <f t="shared" si="2771"/>
        <v>4.1245937866195515E-5</v>
      </c>
      <c r="AM2322" s="13">
        <f t="shared" si="2772"/>
        <v>7.3509519241567482E-3</v>
      </c>
      <c r="AN2322" s="13">
        <f t="shared" si="2773"/>
        <v>6.7918385208053794E-3</v>
      </c>
      <c r="AO2322" s="13">
        <f t="shared" si="2774"/>
        <v>3.1376256414564581E-3</v>
      </c>
      <c r="AP2322" s="13">
        <f t="shared" si="2775"/>
        <v>9.6632594505575932E-4</v>
      </c>
      <c r="AQ2322" s="13">
        <f t="shared" si="2776"/>
        <v>2.2320679841870432E-4</v>
      </c>
      <c r="AR2322" s="13">
        <f t="shared" si="2777"/>
        <v>4.3942985062598737E-4</v>
      </c>
      <c r="AS2322" s="13">
        <f t="shared" si="2778"/>
        <v>7.1322101335701601E-4</v>
      </c>
      <c r="AT2322" s="13">
        <f t="shared" si="2779"/>
        <v>5.7880024896962028E-4</v>
      </c>
      <c r="AU2322" s="13">
        <f t="shared" si="2780"/>
        <v>3.1314251069754429E-4</v>
      </c>
      <c r="AV2322" s="13">
        <f t="shared" si="2781"/>
        <v>1.2706227085318927E-4</v>
      </c>
      <c r="AW2322" s="13">
        <f t="shared" si="2782"/>
        <v>1.7181339780498993E-6</v>
      </c>
      <c r="AX2322" s="13">
        <f t="shared" si="2783"/>
        <v>1.9885060050036448E-3</v>
      </c>
      <c r="AY2322" s="13">
        <f t="shared" si="2784"/>
        <v>1.837260238263066E-3</v>
      </c>
      <c r="AZ2322" s="13">
        <f t="shared" si="2785"/>
        <v>8.4875911227038779E-4</v>
      </c>
      <c r="BA2322" s="13">
        <f t="shared" si="2786"/>
        <v>2.6140083139703386E-4</v>
      </c>
      <c r="BB2322" s="13">
        <f t="shared" si="2787"/>
        <v>6.0379671040243797E-5</v>
      </c>
      <c r="BC2322" s="13">
        <f t="shared" si="2788"/>
        <v>1.1157438652184566E-5</v>
      </c>
      <c r="BD2322" s="13">
        <f t="shared" si="2789"/>
        <v>6.7667802697895702E-5</v>
      </c>
      <c r="BE2322" s="13">
        <f t="shared" si="2790"/>
        <v>1.0982890384684675E-4</v>
      </c>
      <c r="BF2322" s="13">
        <f t="shared" si="2791"/>
        <v>8.9129450338831716E-5</v>
      </c>
      <c r="BG2322" s="13">
        <f t="shared" si="2792"/>
        <v>4.8220815222314787E-5</v>
      </c>
      <c r="BH2322" s="13">
        <f t="shared" si="2793"/>
        <v>1.9566319088682592E-5</v>
      </c>
      <c r="BI2322" s="13">
        <f t="shared" si="2794"/>
        <v>6.3514619720154395E-6</v>
      </c>
      <c r="BJ2322" s="14">
        <f t="shared" si="2795"/>
        <v>0.53645906470004301</v>
      </c>
      <c r="BK2322" s="14">
        <f t="shared" si="2796"/>
        <v>0.24969265672904037</v>
      </c>
      <c r="BL2322" s="14">
        <f t="shared" si="2797"/>
        <v>0.20388993288295315</v>
      </c>
      <c r="BM2322" s="14">
        <f t="shared" si="2798"/>
        <v>0.46668648037353155</v>
      </c>
      <c r="BN2322" s="14">
        <f t="shared" si="2799"/>
        <v>0.53181476603796662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1.5777777777777799</v>
      </c>
      <c r="F2323" s="10">
        <f>VLOOKUP(B2323,home!$B$2:$E$405,3,FALSE)</f>
        <v>0.36</v>
      </c>
      <c r="G2323" s="10">
        <f>VLOOKUP(C2323,away!$B$2:$E$405,4,FALSE)</f>
        <v>1</v>
      </c>
      <c r="H2323" s="10">
        <f>VLOOKUP(A2323,away!$A$2:$E$405,3,FALSE)</f>
        <v>1.31111111111111</v>
      </c>
      <c r="I2323" s="10">
        <f>VLOOKUP(C2323,away!$B$2:$E$405,3,FALSE)</f>
        <v>0.63</v>
      </c>
      <c r="J2323" s="10">
        <f>VLOOKUP(B2323,home!$B$2:$E$405,4,FALSE)</f>
        <v>0.36</v>
      </c>
      <c r="K2323" s="12">
        <f t="shared" si="2744"/>
        <v>0.56800000000000073</v>
      </c>
      <c r="L2323" s="12">
        <f t="shared" si="2745"/>
        <v>0.29735999999999974</v>
      </c>
      <c r="M2323" s="13">
        <f t="shared" si="2746"/>
        <v>0.42090000134924188</v>
      </c>
      <c r="N2323" s="13">
        <f t="shared" si="2747"/>
        <v>0.2390712007663697</v>
      </c>
      <c r="O2323" s="13">
        <f t="shared" si="2748"/>
        <v>0.12515882440121046</v>
      </c>
      <c r="P2323" s="13">
        <f t="shared" si="2749"/>
        <v>7.1090212259887639E-2</v>
      </c>
      <c r="Q2323" s="13">
        <f t="shared" si="2750"/>
        <v>6.7896221017649083E-2</v>
      </c>
      <c r="R2323" s="13">
        <f t="shared" si="2751"/>
        <v>1.8608614011971954E-2</v>
      </c>
      <c r="S2323" s="13">
        <f t="shared" si="2752"/>
        <v>3.0017927434992276E-3</v>
      </c>
      <c r="T2323" s="13">
        <f t="shared" si="2753"/>
        <v>2.0189620281808117E-2</v>
      </c>
      <c r="U2323" s="13">
        <f t="shared" si="2754"/>
        <v>1.0569692758800084E-2</v>
      </c>
      <c r="V2323" s="13">
        <f t="shared" si="2755"/>
        <v>5.6333803915281842E-5</v>
      </c>
      <c r="W2323" s="13">
        <f t="shared" si="2756"/>
        <v>1.2855017846008246E-2</v>
      </c>
      <c r="X2323" s="13">
        <f t="shared" si="2757"/>
        <v>3.8225681066890089E-3</v>
      </c>
      <c r="Y2323" s="13">
        <f t="shared" si="2758"/>
        <v>5.6833942610252117E-4</v>
      </c>
      <c r="Z2323" s="13">
        <f t="shared" si="2759"/>
        <v>1.8444858208666579E-3</v>
      </c>
      <c r="AA2323" s="13">
        <f t="shared" si="2760"/>
        <v>1.0476679462522631E-3</v>
      </c>
      <c r="AB2323" s="13">
        <f t="shared" si="2761"/>
        <v>2.9753769673564309E-4</v>
      </c>
      <c r="AC2323" s="13">
        <f t="shared" si="2762"/>
        <v>5.9467540759481157E-7</v>
      </c>
      <c r="AD2323" s="13">
        <f t="shared" si="2763"/>
        <v>1.8254125341331726E-3</v>
      </c>
      <c r="AE2323" s="13">
        <f t="shared" si="2764"/>
        <v>5.4280467114983973E-4</v>
      </c>
      <c r="AF2323" s="13">
        <f t="shared" si="2765"/>
        <v>8.0704198506558093E-5</v>
      </c>
      <c r="AG2323" s="13">
        <f t="shared" si="2766"/>
        <v>7.9994001559700296E-6</v>
      </c>
      <c r="AH2323" s="13">
        <f t="shared" si="2767"/>
        <v>1.3711907592322723E-4</v>
      </c>
      <c r="AI2323" s="13">
        <f t="shared" si="2768"/>
        <v>7.7883635124393182E-5</v>
      </c>
      <c r="AJ2323" s="13">
        <f t="shared" si="2769"/>
        <v>2.211895237532769E-5</v>
      </c>
      <c r="AK2323" s="13">
        <f t="shared" si="2770"/>
        <v>4.1878549830620486E-6</v>
      </c>
      <c r="AL2323" s="13">
        <f t="shared" si="2771"/>
        <v>4.0176384714783779E-9</v>
      </c>
      <c r="AM2323" s="13">
        <f t="shared" si="2772"/>
        <v>2.0736686387752876E-4</v>
      </c>
      <c r="AN2323" s="13">
        <f t="shared" si="2773"/>
        <v>6.166261064262191E-5</v>
      </c>
      <c r="AO2323" s="13">
        <f t="shared" si="2774"/>
        <v>9.1679969503450155E-6</v>
      </c>
      <c r="AP2323" s="13">
        <f t="shared" si="2775"/>
        <v>9.0873185771819693E-7</v>
      </c>
      <c r="AQ2323" s="13">
        <f t="shared" si="2776"/>
        <v>6.7555126302770702E-8</v>
      </c>
      <c r="AR2323" s="13">
        <f t="shared" si="2777"/>
        <v>8.1547456833061675E-6</v>
      </c>
      <c r="AS2323" s="13">
        <f t="shared" si="2778"/>
        <v>4.6318955481179095E-6</v>
      </c>
      <c r="AT2323" s="13">
        <f t="shared" si="2779"/>
        <v>1.3154583356654881E-6</v>
      </c>
      <c r="AU2323" s="13">
        <f t="shared" si="2780"/>
        <v>2.4906011155266609E-7</v>
      </c>
      <c r="AV2323" s="13">
        <f t="shared" si="2781"/>
        <v>3.5366535840478622E-8</v>
      </c>
      <c r="AW2323" s="13">
        <f t="shared" si="2782"/>
        <v>1.8849474063865657E-11</v>
      </c>
      <c r="AX2323" s="13">
        <f t="shared" si="2783"/>
        <v>1.9630729780406072E-5</v>
      </c>
      <c r="AY2323" s="13">
        <f t="shared" si="2784"/>
        <v>5.8373938075015446E-6</v>
      </c>
      <c r="AZ2323" s="13">
        <f t="shared" si="2785"/>
        <v>8.6790371129932874E-7</v>
      </c>
      <c r="BA2323" s="13">
        <f t="shared" si="2786"/>
        <v>8.6026615863989369E-8</v>
      </c>
      <c r="BB2323" s="13">
        <f t="shared" si="2787"/>
        <v>6.3952186233289646E-9</v>
      </c>
      <c r="BC2323" s="13">
        <f t="shared" si="2788"/>
        <v>3.8033644196662006E-10</v>
      </c>
      <c r="BD2323" s="13">
        <f t="shared" si="2789"/>
        <v>4.0414919606465294E-7</v>
      </c>
      <c r="BE2323" s="13">
        <f t="shared" si="2790"/>
        <v>2.2955674336472317E-7</v>
      </c>
      <c r="BF2323" s="13">
        <f t="shared" si="2791"/>
        <v>6.5194115115581459E-8</v>
      </c>
      <c r="BG2323" s="13">
        <f t="shared" si="2792"/>
        <v>1.2343419128550109E-8</v>
      </c>
      <c r="BH2323" s="13">
        <f t="shared" si="2793"/>
        <v>1.7527655162541172E-9</v>
      </c>
      <c r="BI2323" s="13">
        <f t="shared" si="2794"/>
        <v>1.9911416264646805E-10</v>
      </c>
      <c r="BJ2323" s="14">
        <f t="shared" si="2795"/>
        <v>0.34716549083649678</v>
      </c>
      <c r="BK2323" s="14">
        <f t="shared" si="2796"/>
        <v>0.49505477624339755</v>
      </c>
      <c r="BL2323" s="14">
        <f t="shared" si="2797"/>
        <v>0.15593874605494429</v>
      </c>
      <c r="BM2323" s="14">
        <f t="shared" si="2798"/>
        <v>5.7272587774416642E-2</v>
      </c>
      <c r="BN2323" s="14">
        <f t="shared" si="2799"/>
        <v>0.94272507380633075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1.5777777777777799</v>
      </c>
      <c r="F2324" s="10">
        <f>VLOOKUP(B2324,home!$B$2:$E$405,3,FALSE)</f>
        <v>0.91</v>
      </c>
      <c r="G2324" s="10">
        <f>VLOOKUP(C2324,away!$B$2:$E$405,4,FALSE)</f>
        <v>1.1100000000000001</v>
      </c>
      <c r="H2324" s="10">
        <f>VLOOKUP(A2324,away!$A$2:$E$405,3,FALSE)</f>
        <v>1.31111111111111</v>
      </c>
      <c r="I2324" s="10">
        <f>VLOOKUP(C2324,away!$B$2:$E$405,3,FALSE)</f>
        <v>0.95</v>
      </c>
      <c r="J2324" s="10">
        <f>VLOOKUP(B2324,home!$B$2:$E$405,4,FALSE)</f>
        <v>0.91</v>
      </c>
      <c r="K2324" s="12">
        <f t="shared" si="2744"/>
        <v>1.5937133333333358</v>
      </c>
      <c r="L2324" s="12">
        <f t="shared" si="2745"/>
        <v>1.1334555555555546</v>
      </c>
      <c r="M2324" s="13">
        <f t="shared" si="2746"/>
        <v>6.5404194343101726E-2</v>
      </c>
      <c r="N2324" s="13">
        <f t="shared" si="2747"/>
        <v>0.10423553658052594</v>
      </c>
      <c r="O2324" s="13">
        <f t="shared" si="2748"/>
        <v>7.4132747434823829E-2</v>
      </c>
      <c r="P2324" s="13">
        <f t="shared" si="2749"/>
        <v>0.11814634802351136</v>
      </c>
      <c r="Q2324" s="13">
        <f t="shared" si="2750"/>
        <v>8.3060782227769442E-2</v>
      </c>
      <c r="R2324" s="13">
        <f t="shared" si="2751"/>
        <v>4.201308721429893E-2</v>
      </c>
      <c r="S2324" s="13">
        <f t="shared" si="2752"/>
        <v>5.3354986218727508E-2</v>
      </c>
      <c r="T2324" s="13">
        <f t="shared" si="2753"/>
        <v>9.414570506485534E-2</v>
      </c>
      <c r="U2324" s="13">
        <f t="shared" si="2754"/>
        <v>6.695681726792449E-2</v>
      </c>
      <c r="V2324" s="13">
        <f t="shared" si="2755"/>
        <v>1.070895772545153E-2</v>
      </c>
      <c r="W2324" s="13">
        <f t="shared" si="2756"/>
        <v>4.412502537116423E-2</v>
      </c>
      <c r="X2324" s="13">
        <f t="shared" si="2757"/>
        <v>5.0013755145975898E-2</v>
      </c>
      <c r="Y2324" s="13">
        <f t="shared" si="2758"/>
        <v>2.8344184312200798E-2</v>
      </c>
      <c r="Z2324" s="13">
        <f t="shared" si="2759"/>
        <v>1.5873322369695721E-2</v>
      </c>
      <c r="AA2324" s="13">
        <f t="shared" si="2760"/>
        <v>2.529752550488237E-2</v>
      </c>
      <c r="AB2324" s="13">
        <f t="shared" si="2761"/>
        <v>2.0158501848735584E-2</v>
      </c>
      <c r="AC2324" s="13">
        <f t="shared" si="2762"/>
        <v>1.2090434901650461E-3</v>
      </c>
      <c r="AD2324" s="13">
        <f t="shared" si="2763"/>
        <v>1.7580660316924044E-2</v>
      </c>
      <c r="AE2324" s="13">
        <f t="shared" si="2764"/>
        <v>1.9926897106552634E-2</v>
      </c>
      <c r="AF2324" s="13">
        <f t="shared" si="2765"/>
        <v>1.1293126115202995E-2</v>
      </c>
      <c r="AG2324" s="13">
        <f t="shared" si="2766"/>
        <v>4.2667521782887843E-3</v>
      </c>
      <c r="AH2324" s="13">
        <f t="shared" si="2767"/>
        <v>4.4979263562639664E-3</v>
      </c>
      <c r="AI2324" s="13">
        <f t="shared" si="2768"/>
        <v>7.1684052063293105E-3</v>
      </c>
      <c r="AJ2324" s="13">
        <f t="shared" si="2769"/>
        <v>5.7121914780315633E-3</v>
      </c>
      <c r="AK2324" s="13">
        <f t="shared" si="2770"/>
        <v>3.0345319070306511E-3</v>
      </c>
      <c r="AL2324" s="13">
        <f t="shared" si="2771"/>
        <v>8.7360802712596307E-5</v>
      </c>
      <c r="AM2324" s="13">
        <f t="shared" si="2772"/>
        <v>5.603706551177221E-3</v>
      </c>
      <c r="AN2324" s="13">
        <f t="shared" si="2773"/>
        <v>6.3515523221348786E-3</v>
      </c>
      <c r="AO2324" s="13">
        <f t="shared" si="2774"/>
        <v>3.599601132962781E-3</v>
      </c>
      <c r="AP2324" s="13">
        <f t="shared" si="2775"/>
        <v>1.3599959673135777E-3</v>
      </c>
      <c r="AQ2324" s="13">
        <f t="shared" si="2776"/>
        <v>3.8537374617118105E-4</v>
      </c>
      <c r="AR2324" s="13">
        <f t="shared" si="2777"/>
        <v>1.0196399233974296E-3</v>
      </c>
      <c r="AS2324" s="13">
        <f t="shared" si="2778"/>
        <v>1.6250137411174647E-3</v>
      </c>
      <c r="AT2324" s="13">
        <f t="shared" si="2779"/>
        <v>1.2949030330343947E-3</v>
      </c>
      <c r="AU2324" s="13">
        <f t="shared" si="2780"/>
        <v>6.8790140970689708E-4</v>
      </c>
      <c r="AV2324" s="13">
        <f t="shared" si="2781"/>
        <v>2.7407941216716996E-4</v>
      </c>
      <c r="AW2324" s="13">
        <f t="shared" si="2782"/>
        <v>4.3835787871609008E-6</v>
      </c>
      <c r="AX2324" s="13">
        <f t="shared" si="2783"/>
        <v>1.4884503077830843E-3</v>
      </c>
      <c r="AY2324" s="13">
        <f t="shared" si="2784"/>
        <v>1.6870922705251119E-3</v>
      </c>
      <c r="AZ2324" s="13">
        <f t="shared" si="2785"/>
        <v>9.5612205338076151E-4</v>
      </c>
      <c r="BA2324" s="13">
        <f t="shared" si="2786"/>
        <v>3.6124061773120292E-4</v>
      </c>
      <c r="BB2324" s="13">
        <f t="shared" si="2787"/>
        <v>1.0236254626493802E-4</v>
      </c>
      <c r="BC2324" s="13">
        <f t="shared" si="2788"/>
        <v>2.3204679348961312E-5</v>
      </c>
      <c r="BD2324" s="13">
        <f t="shared" si="2789"/>
        <v>1.9261942264017583E-4</v>
      </c>
      <c r="BE2324" s="13">
        <f t="shared" si="2790"/>
        <v>3.0698014212061719E-4</v>
      </c>
      <c r="BF2324" s="13">
        <f t="shared" si="2791"/>
        <v>2.4461917278309503E-4</v>
      </c>
      <c r="BG2324" s="13">
        <f t="shared" si="2792"/>
        <v>1.2995094575112982E-4</v>
      </c>
      <c r="BH2324" s="13">
        <f t="shared" si="2793"/>
        <v>5.1776138730713163E-5</v>
      </c>
      <c r="BI2324" s="13">
        <f t="shared" si="2794"/>
        <v>1.6503264528730817E-5</v>
      </c>
      <c r="BJ2324" s="14">
        <f t="shared" si="2795"/>
        <v>0.47891112661425383</v>
      </c>
      <c r="BK2324" s="14">
        <f t="shared" si="2796"/>
        <v>0.25059798287419488</v>
      </c>
      <c r="BL2324" s="14">
        <f t="shared" si="2797"/>
        <v>0.25481572082429843</v>
      </c>
      <c r="BM2324" s="14">
        <f t="shared" si="2798"/>
        <v>0.51152274816667354</v>
      </c>
      <c r="BN2324" s="14">
        <f t="shared" si="2799"/>
        <v>0.48699269582403121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1.5777777777777799</v>
      </c>
      <c r="F2325" s="10">
        <f>VLOOKUP(B2325,home!$B$2:$E$405,3,FALSE)</f>
        <v>1.27</v>
      </c>
      <c r="G2325" s="10">
        <f>VLOOKUP(C2325,away!$B$2:$E$405,4,FALSE)</f>
        <v>1.0900000000000001</v>
      </c>
      <c r="H2325" s="10">
        <f>VLOOKUP(A2325,away!$A$2:$E$405,3,FALSE)</f>
        <v>1.31111111111111</v>
      </c>
      <c r="I2325" s="10">
        <f>VLOOKUP(C2325,away!$B$2:$E$405,3,FALSE)</f>
        <v>0.81</v>
      </c>
      <c r="J2325" s="10">
        <f>VLOOKUP(B2325,home!$B$2:$E$405,4,FALSE)</f>
        <v>1.27</v>
      </c>
      <c r="K2325" s="12">
        <f t="shared" si="2744"/>
        <v>2.1841177777777814</v>
      </c>
      <c r="L2325" s="12">
        <f t="shared" si="2745"/>
        <v>1.3487399999999989</v>
      </c>
      <c r="M2325" s="13">
        <f t="shared" si="2746"/>
        <v>2.9221288480853789E-2</v>
      </c>
      <c r="N2325" s="13">
        <f t="shared" si="2747"/>
        <v>6.3822735660605853E-2</v>
      </c>
      <c r="O2325" s="13">
        <f t="shared" si="2748"/>
        <v>3.9411920625666709E-2</v>
      </c>
      <c r="P2325" s="13">
        <f t="shared" si="2749"/>
        <v>8.6080276494885463E-2</v>
      </c>
      <c r="Q2325" s="13">
        <f t="shared" si="2750"/>
        <v>6.9698185791370618E-2</v>
      </c>
      <c r="R2325" s="13">
        <f t="shared" si="2751"/>
        <v>2.6578216912330841E-2</v>
      </c>
      <c r="S2325" s="13">
        <f t="shared" si="2752"/>
        <v>6.3393970514775147E-2</v>
      </c>
      <c r="T2325" s="13">
        <f t="shared" si="2753"/>
        <v>9.4004731104253142E-2</v>
      </c>
      <c r="U2325" s="13">
        <f t="shared" si="2754"/>
        <v>5.8049956059855877E-2</v>
      </c>
      <c r="V2325" s="13">
        <f t="shared" si="2755"/>
        <v>2.0749600315065383E-2</v>
      </c>
      <c r="W2325" s="13">
        <f t="shared" si="2756"/>
        <v>5.0743015555263775E-2</v>
      </c>
      <c r="X2325" s="13">
        <f t="shared" si="2757"/>
        <v>6.8439134800006407E-2</v>
      </c>
      <c r="Y2325" s="13">
        <f t="shared" si="2758"/>
        <v>4.6153299335080292E-2</v>
      </c>
      <c r="Z2325" s="13">
        <f t="shared" si="2759"/>
        <v>1.1949034759445691E-2</v>
      </c>
      <c r="AA2325" s="13">
        <f t="shared" si="2760"/>
        <v>2.6098099245389986E-2</v>
      </c>
      <c r="AB2325" s="13">
        <f t="shared" si="2761"/>
        <v>2.8500661264032591E-2</v>
      </c>
      <c r="AC2325" s="13">
        <f t="shared" si="2762"/>
        <v>3.8202698810010775E-3</v>
      </c>
      <c r="AD2325" s="13">
        <f t="shared" si="2763"/>
        <v>2.7707180593076537E-2</v>
      </c>
      <c r="AE2325" s="13">
        <f t="shared" si="2764"/>
        <v>3.7369782753106019E-2</v>
      </c>
      <c r="AF2325" s="13">
        <f t="shared" si="2765"/>
        <v>2.520106039521209E-2</v>
      </c>
      <c r="AG2325" s="13">
        <f t="shared" si="2766"/>
        <v>1.1329892732479443E-2</v>
      </c>
      <c r="AH2325" s="13">
        <f t="shared" si="2767"/>
        <v>4.0290352853636913E-3</v>
      </c>
      <c r="AI2325" s="13">
        <f t="shared" si="2768"/>
        <v>8.7998875940568152E-3</v>
      </c>
      <c r="AJ2325" s="13">
        <f t="shared" si="2769"/>
        <v>9.6099954683128205E-3</v>
      </c>
      <c r="AK2325" s="13">
        <f t="shared" si="2770"/>
        <v>6.9964539822353154E-3</v>
      </c>
      <c r="AL2325" s="13">
        <f t="shared" si="2771"/>
        <v>4.5015111206629096E-4</v>
      </c>
      <c r="AM2325" s="13">
        <f t="shared" si="2772"/>
        <v>1.2103149141087597E-2</v>
      </c>
      <c r="AN2325" s="13">
        <f t="shared" si="2773"/>
        <v>1.6324001372550474E-2</v>
      </c>
      <c r="AO2325" s="13">
        <f t="shared" si="2774"/>
        <v>1.1008416805606856E-2</v>
      </c>
      <c r="AP2325" s="13">
        <f t="shared" si="2775"/>
        <v>4.9491640274647265E-3</v>
      </c>
      <c r="AQ2325" s="13">
        <f t="shared" si="2776"/>
        <v>1.6687838726006923E-3</v>
      </c>
      <c r="AR2325" s="13">
        <f t="shared" si="2777"/>
        <v>1.0868242101562836E-3</v>
      </c>
      <c r="AS2325" s="13">
        <f t="shared" si="2778"/>
        <v>2.3737520787216345E-3</v>
      </c>
      <c r="AT2325" s="13">
        <f t="shared" si="2779"/>
        <v>2.5922770575864435E-3</v>
      </c>
      <c r="AU2325" s="13">
        <f t="shared" si="2780"/>
        <v>1.8872794688000094E-3</v>
      </c>
      <c r="AV2325" s="13">
        <f t="shared" si="2781"/>
        <v>1.0305101598602772E-3</v>
      </c>
      <c r="AW2325" s="13">
        <f t="shared" si="2782"/>
        <v>3.6834952839011597E-5</v>
      </c>
      <c r="AX2325" s="13">
        <f t="shared" si="2783"/>
        <v>4.4057838676908852E-3</v>
      </c>
      <c r="AY2325" s="13">
        <f t="shared" si="2784"/>
        <v>5.9422569337093997E-3</v>
      </c>
      <c r="AZ2325" s="13">
        <f t="shared" si="2785"/>
        <v>4.0072798083856057E-3</v>
      </c>
      <c r="BA2325" s="13">
        <f t="shared" si="2786"/>
        <v>1.8015928562539992E-3</v>
      </c>
      <c r="BB2325" s="13">
        <f t="shared" si="2787"/>
        <v>6.0747008723600416E-4</v>
      </c>
      <c r="BC2325" s="13">
        <f t="shared" si="2788"/>
        <v>1.6386384109173745E-4</v>
      </c>
      <c r="BD2325" s="13">
        <f t="shared" si="2789"/>
        <v>2.4430721420103059E-4</v>
      </c>
      <c r="BE2325" s="13">
        <f t="shared" si="2790"/>
        <v>5.3359572977583535E-4</v>
      </c>
      <c r="BF2325" s="13">
        <f t="shared" si="2791"/>
        <v>5.8271795977485558E-4</v>
      </c>
      <c r="BG2325" s="13">
        <f t="shared" si="2792"/>
        <v>4.2424155179155337E-4</v>
      </c>
      <c r="BH2325" s="13">
        <f t="shared" si="2793"/>
        <v>2.3164837883499133E-4</v>
      </c>
      <c r="BI2325" s="13">
        <f t="shared" si="2794"/>
        <v>1.0118946848138137E-4</v>
      </c>
      <c r="BJ2325" s="14">
        <f t="shared" si="2795"/>
        <v>0.55745078133413206</v>
      </c>
      <c r="BK2325" s="14">
        <f t="shared" si="2796"/>
        <v>0.20965781373235651</v>
      </c>
      <c r="BL2325" s="14">
        <f t="shared" si="2797"/>
        <v>0.21916256971522896</v>
      </c>
      <c r="BM2325" s="14">
        <f t="shared" si="2798"/>
        <v>0.67750215359457955</v>
      </c>
      <c r="BN2325" s="14">
        <f t="shared" si="2799"/>
        <v>0.3148126239657133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1.50359712230216</v>
      </c>
      <c r="F2326" s="10">
        <f>VLOOKUP(B2326,home!$B$2:$E$405,3,FALSE)</f>
        <v>1.05</v>
      </c>
      <c r="G2326" s="10">
        <f>VLOOKUP(C2326,away!$B$2:$E$405,4,FALSE)</f>
        <v>1.33</v>
      </c>
      <c r="H2326" s="10">
        <f>VLOOKUP(A2326,away!$A$2:$E$405,3,FALSE)</f>
        <v>1.27338129496403</v>
      </c>
      <c r="I2326" s="10">
        <f>VLOOKUP(C2326,away!$B$2:$E$405,3,FALSE)</f>
        <v>0.48</v>
      </c>
      <c r="J2326" s="10">
        <f>VLOOKUP(B2326,home!$B$2:$E$405,4,FALSE)</f>
        <v>1.05</v>
      </c>
      <c r="K2326" s="12">
        <f t="shared" si="2744"/>
        <v>2.0997733812949666</v>
      </c>
      <c r="L2326" s="12">
        <f t="shared" si="2745"/>
        <v>0.64178417266187104</v>
      </c>
      <c r="M2326" s="13">
        <f t="shared" si="2746"/>
        <v>6.4469853376224365E-2</v>
      </c>
      <c r="N2326" s="13">
        <f t="shared" si="2747"/>
        <v>0.13537208201538534</v>
      </c>
      <c r="O2326" s="13">
        <f t="shared" si="2748"/>
        <v>4.1375731510692286E-2</v>
      </c>
      <c r="P2326" s="13">
        <f t="shared" si="2749"/>
        <v>8.6879659657759026E-2</v>
      </c>
      <c r="Q2326" s="13">
        <f t="shared" si="2750"/>
        <v>0.14212534719319264</v>
      </c>
      <c r="R2326" s="13">
        <f t="shared" si="2751"/>
        <v>1.3277144807934675E-2</v>
      </c>
      <c r="S2326" s="13">
        <f t="shared" si="2752"/>
        <v>2.9269786058764617E-2</v>
      </c>
      <c r="T2326" s="13">
        <f t="shared" si="2753"/>
        <v>9.1213798362664314E-2</v>
      </c>
      <c r="U2326" s="13">
        <f t="shared" si="2754"/>
        <v>2.7878995247299899E-2</v>
      </c>
      <c r="V2326" s="13">
        <f t="shared" si="2755"/>
        <v>4.3826669328877292E-3</v>
      </c>
      <c r="W2326" s="13">
        <f t="shared" si="2756"/>
        <v>9.9477006947857036E-2</v>
      </c>
      <c r="X2326" s="13">
        <f t="shared" si="2757"/>
        <v>6.3842768602909633E-2</v>
      </c>
      <c r="Y2326" s="13">
        <f t="shared" si="2758"/>
        <v>2.0486639214130815E-2</v>
      </c>
      <c r="Z2326" s="13">
        <f t="shared" si="2759"/>
        <v>2.8403537986240708E-3</v>
      </c>
      <c r="AA2326" s="13">
        <f t="shared" si="2760"/>
        <v>5.9640992998108676E-3</v>
      </c>
      <c r="AB2326" s="13">
        <f t="shared" si="2761"/>
        <v>6.2616284765714056E-3</v>
      </c>
      <c r="AC2326" s="13">
        <f t="shared" si="2762"/>
        <v>3.6913048462025577E-4</v>
      </c>
      <c r="AD2326" s="13">
        <f t="shared" si="2763"/>
        <v>5.2219792810001164E-2</v>
      </c>
      <c r="AE2326" s="13">
        <f t="shared" si="2764"/>
        <v>3.3513836525140915E-2</v>
      </c>
      <c r="AF2326" s="13">
        <f t="shared" si="2765"/>
        <v>1.0754324923506378E-2</v>
      </c>
      <c r="AG2326" s="13">
        <f t="shared" si="2766"/>
        <v>2.3006518411898269E-3</v>
      </c>
      <c r="AH2326" s="13">
        <f t="shared" si="2767"/>
        <v>4.5572352817923792E-4</v>
      </c>
      <c r="AI2326" s="13">
        <f t="shared" si="2768"/>
        <v>9.5691613370059035E-4</v>
      </c>
      <c r="AJ2326" s="13">
        <f t="shared" si="2769"/>
        <v>1.0046535128380976E-3</v>
      </c>
      <c r="AK2326" s="13">
        <f t="shared" si="2770"/>
        <v>7.0318156789397272E-4</v>
      </c>
      <c r="AL2326" s="13">
        <f t="shared" si="2771"/>
        <v>1.9897629166898935E-5</v>
      </c>
      <c r="AM2326" s="13">
        <f t="shared" si="2772"/>
        <v>2.1929946183835744E-2</v>
      </c>
      <c r="AN2326" s="13">
        <f t="shared" si="2773"/>
        <v>1.4074292368112378E-2</v>
      </c>
      <c r="AO2326" s="13">
        <f t="shared" si="2774"/>
        <v>4.5163290416351436E-3</v>
      </c>
      <c r="AP2326" s="13">
        <f t="shared" si="2775"/>
        <v>9.6616949915153056E-4</v>
      </c>
      <c r="AQ2326" s="13">
        <f t="shared" si="2776"/>
        <v>1.5501807316602482E-4</v>
      </c>
      <c r="AR2326" s="13">
        <f t="shared" si="2777"/>
        <v>5.8495229499012244E-5</v>
      </c>
      <c r="AS2326" s="13">
        <f t="shared" si="2778"/>
        <v>1.2282672583476602E-4</v>
      </c>
      <c r="AT2326" s="13">
        <f t="shared" si="2779"/>
        <v>1.2895414470972825E-4</v>
      </c>
      <c r="AU2326" s="13">
        <f t="shared" si="2780"/>
        <v>9.0258160156382163E-5</v>
      </c>
      <c r="AV2326" s="13">
        <f t="shared" si="2781"/>
        <v>4.7380420535257296E-5</v>
      </c>
      <c r="AW2326" s="13">
        <f t="shared" si="2782"/>
        <v>7.4483531599403005E-7</v>
      </c>
      <c r="AX2326" s="13">
        <f t="shared" si="2783"/>
        <v>7.6746528750082409E-3</v>
      </c>
      <c r="AY2326" s="13">
        <f t="shared" si="2784"/>
        <v>4.9254707458542138E-3</v>
      </c>
      <c r="AZ2326" s="13">
        <f t="shared" si="2785"/>
        <v>1.5805445837991476E-3</v>
      </c>
      <c r="BA2326" s="13">
        <f t="shared" si="2786"/>
        <v>3.3812283268957907E-4</v>
      </c>
      <c r="BB2326" s="13">
        <f t="shared" si="2787"/>
        <v>5.4250470608942431E-5</v>
      </c>
      <c r="BC2326" s="13">
        <f t="shared" si="2788"/>
        <v>6.9634186792554573E-6</v>
      </c>
      <c r="BD2326" s="13">
        <f t="shared" si="2789"/>
        <v>6.2568854114483048E-6</v>
      </c>
      <c r="BE2326" s="13">
        <f t="shared" si="2790"/>
        <v>1.3138041436771954E-5</v>
      </c>
      <c r="BF2326" s="13">
        <f t="shared" si="2791"/>
        <v>1.3793454845642018E-5</v>
      </c>
      <c r="BG2326" s="13">
        <f t="shared" si="2792"/>
        <v>9.6543764403243919E-6</v>
      </c>
      <c r="BH2326" s="13">
        <f t="shared" si="2793"/>
        <v>5.0680006655986022E-6</v>
      </c>
      <c r="BI2326" s="13">
        <f t="shared" si="2794"/>
        <v>2.1283305788018236E-6</v>
      </c>
      <c r="BJ2326" s="14">
        <f t="shared" si="2795"/>
        <v>0.70752800852851827</v>
      </c>
      <c r="BK2326" s="14">
        <f t="shared" si="2796"/>
        <v>0.19031646488527712</v>
      </c>
      <c r="BL2326" s="14">
        <f t="shared" si="2797"/>
        <v>9.8376027855034798E-2</v>
      </c>
      <c r="BM2326" s="14">
        <f t="shared" si="2798"/>
        <v>0.51063631059572734</v>
      </c>
      <c r="BN2326" s="14">
        <f t="shared" si="2799"/>
        <v>0.48349981856118834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1.50359712230216</v>
      </c>
      <c r="F2327" s="10">
        <f>VLOOKUP(B2327,home!$B$2:$E$405,3,FALSE)</f>
        <v>0.89</v>
      </c>
      <c r="G2327" s="10">
        <f>VLOOKUP(C2327,away!$B$2:$E$405,4,FALSE)</f>
        <v>0.95</v>
      </c>
      <c r="H2327" s="10">
        <f>VLOOKUP(A2327,away!$A$2:$E$405,3,FALSE)</f>
        <v>1.27338129496403</v>
      </c>
      <c r="I2327" s="10">
        <f>VLOOKUP(C2327,away!$B$2:$E$405,3,FALSE)</f>
        <v>0.86</v>
      </c>
      <c r="J2327" s="10">
        <f>VLOOKUP(B2327,home!$B$2:$E$405,4,FALSE)</f>
        <v>0.89</v>
      </c>
      <c r="K2327" s="12">
        <f t="shared" si="2744"/>
        <v>1.2712913669064763</v>
      </c>
      <c r="L2327" s="12">
        <f t="shared" si="2745"/>
        <v>0.97464604316546855</v>
      </c>
      <c r="M2327" s="13">
        <f t="shared" si="2746"/>
        <v>0.10582828935702211</v>
      </c>
      <c r="N2327" s="13">
        <f t="shared" si="2747"/>
        <v>0.13453859063406273</v>
      </c>
      <c r="O2327" s="13">
        <f t="shared" si="2748"/>
        <v>0.10314512347679186</v>
      </c>
      <c r="P2327" s="13">
        <f t="shared" si="2749"/>
        <v>0.13112750501454798</v>
      </c>
      <c r="Q2327" s="13">
        <f t="shared" si="2750"/>
        <v>8.5518874394424252E-2</v>
      </c>
      <c r="R2327" s="13">
        <f t="shared" si="2751"/>
        <v>5.0264993234234424E-2</v>
      </c>
      <c r="S2327" s="13">
        <f t="shared" si="2752"/>
        <v>4.0618682102413192E-2</v>
      </c>
      <c r="T2327" s="13">
        <f t="shared" si="2753"/>
        <v>8.3350632544490294E-2</v>
      </c>
      <c r="U2327" s="13">
        <f t="shared" si="2754"/>
        <v>6.3901451956294653E-2</v>
      </c>
      <c r="V2327" s="13">
        <f t="shared" si="2755"/>
        <v>5.5921053008803423E-3</v>
      </c>
      <c r="W2327" s="13">
        <f t="shared" si="2756"/>
        <v>3.6239802241730283E-2</v>
      </c>
      <c r="X2327" s="13">
        <f t="shared" si="2757"/>
        <v>3.5320979860001489E-2</v>
      </c>
      <c r="Y2327" s="13">
        <f t="shared" si="2758"/>
        <v>1.7212726630638827E-2</v>
      </c>
      <c r="Z2327" s="13">
        <f t="shared" si="2759"/>
        <v>1.6330192255161882E-2</v>
      </c>
      <c r="AA2327" s="13">
        <f t="shared" si="2760"/>
        <v>2.0760432433910299E-2</v>
      </c>
      <c r="AB2327" s="13">
        <f t="shared" si="2761"/>
        <v>1.3196279263237689E-2</v>
      </c>
      <c r="AC2327" s="13">
        <f t="shared" si="2762"/>
        <v>4.3305931023868252E-4</v>
      </c>
      <c r="AD2327" s="13">
        <f t="shared" si="2763"/>
        <v>1.1517836932077415E-2</v>
      </c>
      <c r="AE2327" s="13">
        <f t="shared" si="2764"/>
        <v>1.1225814191674351E-2</v>
      </c>
      <c r="AF2327" s="13">
        <f t="shared" si="2765"/>
        <v>5.4705976916130834E-3</v>
      </c>
      <c r="AG2327" s="13">
        <f t="shared" si="2766"/>
        <v>1.77729879796028E-3</v>
      </c>
      <c r="AH2327" s="13">
        <f t="shared" si="2767"/>
        <v>3.9790393164062261E-3</v>
      </c>
      <c r="AI2327" s="13">
        <f t="shared" si="2768"/>
        <v>5.0585183315286818E-3</v>
      </c>
      <c r="AJ2327" s="13">
        <f t="shared" si="2769"/>
        <v>3.2154253421052838E-3</v>
      </c>
      <c r="AK2327" s="13">
        <f t="shared" si="2770"/>
        <v>1.3625808261169164E-3</v>
      </c>
      <c r="AL2327" s="13">
        <f t="shared" si="2771"/>
        <v>2.1463443175707562E-5</v>
      </c>
      <c r="AM2327" s="13">
        <f t="shared" si="2772"/>
        <v>2.9285053314373169E-3</v>
      </c>
      <c r="AN2327" s="13">
        <f t="shared" si="2773"/>
        <v>2.8542561336743597E-3</v>
      </c>
      <c r="AO2327" s="13">
        <f t="shared" si="2774"/>
        <v>1.3909447234332413E-3</v>
      </c>
      <c r="AP2327" s="13">
        <f t="shared" si="2775"/>
        <v>4.5189292365203205E-4</v>
      </c>
      <c r="AQ2327" s="13">
        <f t="shared" si="2776"/>
        <v>1.1010891249298202E-4</v>
      </c>
      <c r="AR2327" s="13">
        <f t="shared" si="2777"/>
        <v>7.7563098506703209E-4</v>
      </c>
      <c r="AS2327" s="13">
        <f t="shared" si="2778"/>
        <v>9.8605297522088393E-4</v>
      </c>
      <c r="AT2327" s="13">
        <f t="shared" si="2779"/>
        <v>6.2678031735537783E-4</v>
      </c>
      <c r="AU2327" s="13">
        <f t="shared" si="2780"/>
        <v>2.6560680213359771E-4</v>
      </c>
      <c r="AV2327" s="13">
        <f t="shared" si="2781"/>
        <v>8.441590863601983E-5</v>
      </c>
      <c r="AW2327" s="13">
        <f t="shared" si="2782"/>
        <v>7.3873540539420449E-7</v>
      </c>
      <c r="AX2327" s="13">
        <f t="shared" si="2783"/>
        <v>6.2049725763264137E-4</v>
      </c>
      <c r="AY2327" s="13">
        <f t="shared" si="2784"/>
        <v>6.047651969466781E-4</v>
      </c>
      <c r="AZ2327" s="13">
        <f t="shared" si="2785"/>
        <v>2.9471600312413251E-4</v>
      </c>
      <c r="BA2327" s="13">
        <f t="shared" si="2786"/>
        <v>9.5747928767492578E-5</v>
      </c>
      <c r="BB2327" s="13">
        <f t="shared" si="2787"/>
        <v>2.333008497863144E-5</v>
      </c>
      <c r="BC2327" s="13">
        <f t="shared" si="2788"/>
        <v>4.5477150022274551E-6</v>
      </c>
      <c r="BD2327" s="13">
        <f t="shared" si="2789"/>
        <v>1.2599427842535286E-4</v>
      </c>
      <c r="BE2327" s="13">
        <f t="shared" si="2790"/>
        <v>1.6017543844176196E-4</v>
      </c>
      <c r="BF2327" s="13">
        <f t="shared" si="2791"/>
        <v>1.0181482604073589E-4</v>
      </c>
      <c r="BG2327" s="13">
        <f t="shared" si="2792"/>
        <v>4.3145436456224069E-5</v>
      </c>
      <c r="BH2327" s="13">
        <f t="shared" si="2793"/>
        <v>1.3712605222052398E-5</v>
      </c>
      <c r="BI2327" s="13">
        <f t="shared" si="2794"/>
        <v>3.4865433273183736E-6</v>
      </c>
      <c r="BJ2327" s="14">
        <f t="shared" si="2795"/>
        <v>0.43155246612981474</v>
      </c>
      <c r="BK2327" s="14">
        <f t="shared" si="2796"/>
        <v>0.28422586972522473</v>
      </c>
      <c r="BL2327" s="14">
        <f t="shared" si="2797"/>
        <v>0.26807066029695237</v>
      </c>
      <c r="BM2327" s="14">
        <f t="shared" si="2798"/>
        <v>0.38915178583452903</v>
      </c>
      <c r="BN2327" s="14">
        <f t="shared" si="2799"/>
        <v>0.61042337611108333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1.50359712230216</v>
      </c>
      <c r="F2328" s="10">
        <f>VLOOKUP(B2328,home!$B$2:$E$405,3,FALSE)</f>
        <v>1.71</v>
      </c>
      <c r="G2328" s="10">
        <f>VLOOKUP(C2328,away!$B$2:$E$405,4,FALSE)</f>
        <v>0.67</v>
      </c>
      <c r="H2328" s="10">
        <f>VLOOKUP(A2328,away!$A$2:$E$405,3,FALSE)</f>
        <v>1.27338129496403</v>
      </c>
      <c r="I2328" s="10">
        <f>VLOOKUP(C2328,away!$B$2:$E$405,3,FALSE)</f>
        <v>0.67</v>
      </c>
      <c r="J2328" s="10">
        <f>VLOOKUP(B2328,home!$B$2:$E$405,4,FALSE)</f>
        <v>1.71</v>
      </c>
      <c r="K2328" s="12">
        <f t="shared" si="2744"/>
        <v>1.7226712230215848</v>
      </c>
      <c r="L2328" s="12">
        <f t="shared" si="2745"/>
        <v>1.4589129496402893</v>
      </c>
      <c r="M2328" s="13">
        <f t="shared" si="2746"/>
        <v>4.1519828417402926E-2</v>
      </c>
      <c r="N2328" s="13">
        <f t="shared" si="2747"/>
        <v>7.1525013599453846E-2</v>
      </c>
      <c r="O2328" s="13">
        <f t="shared" si="2748"/>
        <v>6.0573815344991996E-2</v>
      </c>
      <c r="P2328" s="13">
        <f t="shared" si="2749"/>
        <v>0.104348768563441</v>
      </c>
      <c r="Q2328" s="13">
        <f t="shared" si="2750"/>
        <v>6.1607041327003335E-2</v>
      </c>
      <c r="R2328" s="13">
        <f t="shared" si="2751"/>
        <v>4.4185961807964261E-2</v>
      </c>
      <c r="S2328" s="13">
        <f t="shared" si="2752"/>
        <v>6.5563044909782348E-2</v>
      </c>
      <c r="T2328" s="13">
        <f t="shared" si="2753"/>
        <v>8.9879310380989633E-2</v>
      </c>
      <c r="U2328" s="13">
        <f t="shared" si="2754"/>
        <v>7.611788486811083E-2</v>
      </c>
      <c r="V2328" s="13">
        <f t="shared" si="2755"/>
        <v>1.830831532889101E-2</v>
      </c>
      <c r="W2328" s="13">
        <f t="shared" si="2756"/>
        <v>3.5376225743176712E-2</v>
      </c>
      <c r="X2328" s="13">
        <f t="shared" si="2757"/>
        <v>5.1610833846118663E-2</v>
      </c>
      <c r="Y2328" s="13">
        <f t="shared" si="2758"/>
        <v>3.7647856919917941E-2</v>
      </c>
      <c r="Z2328" s="13">
        <f t="shared" si="2759"/>
        <v>2.1487823957983428E-2</v>
      </c>
      <c r="AA2328" s="13">
        <f t="shared" si="2760"/>
        <v>3.7016455977771819E-2</v>
      </c>
      <c r="AB2328" s="13">
        <f t="shared" si="2761"/>
        <v>3.1883591745576423E-2</v>
      </c>
      <c r="AC2328" s="13">
        <f t="shared" si="2762"/>
        <v>2.875809932056746E-3</v>
      </c>
      <c r="AD2328" s="13">
        <f t="shared" si="2763"/>
        <v>1.5235401516721474E-2</v>
      </c>
      <c r="AE2328" s="13">
        <f t="shared" si="2764"/>
        <v>2.2227124565714258E-2</v>
      </c>
      <c r="AF2328" s="13">
        <f t="shared" si="2765"/>
        <v>1.6213719931094168E-2</v>
      </c>
      <c r="AG2328" s="13">
        <f t="shared" si="2766"/>
        <v>7.8848019897713763E-3</v>
      </c>
      <c r="AH2328" s="13">
        <f t="shared" si="2767"/>
        <v>7.8372161579732223E-3</v>
      </c>
      <c r="AI2328" s="13">
        <f t="shared" si="2768"/>
        <v>1.3500946743940256E-2</v>
      </c>
      <c r="AJ2328" s="13">
        <f t="shared" si="2769"/>
        <v>1.1628846219666426E-2</v>
      </c>
      <c r="AK2328" s="13">
        <f t="shared" si="2770"/>
        <v>6.6775595798542293E-3</v>
      </c>
      <c r="AL2328" s="13">
        <f t="shared" si="2771"/>
        <v>2.8910256758850507E-4</v>
      </c>
      <c r="AM2328" s="13">
        <f t="shared" si="2772"/>
        <v>5.2491175528070928E-3</v>
      </c>
      <c r="AN2328" s="13">
        <f t="shared" si="2773"/>
        <v>7.6580055719744121E-3</v>
      </c>
      <c r="AO2328" s="13">
        <f t="shared" si="2774"/>
        <v>5.5861817486854825E-3</v>
      </c>
      <c r="AP2328" s="13">
        <f t="shared" si="2775"/>
        <v>2.7165842974004942E-3</v>
      </c>
      <c r="AQ2328" s="13">
        <f t="shared" si="2776"/>
        <v>9.9081500256676227E-4</v>
      </c>
      <c r="AR2328" s="13">
        <f t="shared" si="2777"/>
        <v>2.2867632283994485E-3</v>
      </c>
      <c r="AS2328" s="13">
        <f t="shared" si="2778"/>
        <v>3.939341207427666E-3</v>
      </c>
      <c r="AT2328" s="13">
        <f t="shared" si="2779"/>
        <v>3.3930948678493728E-3</v>
      </c>
      <c r="AU2328" s="13">
        <f t="shared" si="2780"/>
        <v>1.9483956286087799E-3</v>
      </c>
      <c r="AV2328" s="13">
        <f t="shared" si="2781"/>
        <v>8.3911127011634913E-4</v>
      </c>
      <c r="AW2328" s="13">
        <f t="shared" si="2782"/>
        <v>2.0182791148145095E-5</v>
      </c>
      <c r="AX2328" s="13">
        <f t="shared" si="2783"/>
        <v>1.5070839590797117E-3</v>
      </c>
      <c r="AY2328" s="13">
        <f t="shared" si="2784"/>
        <v>2.1987043040965471E-3</v>
      </c>
      <c r="AZ2328" s="13">
        <f t="shared" si="2785"/>
        <v>1.6038590908381471E-3</v>
      </c>
      <c r="BA2328" s="13">
        <f t="shared" si="2786"/>
        <v>7.7996359900735755E-4</v>
      </c>
      <c r="BB2328" s="13">
        <f t="shared" si="2787"/>
        <v>2.8447474870997005E-4</v>
      </c>
      <c r="BC2328" s="13">
        <f t="shared" si="2788"/>
        <v>8.3004778947728456E-5</v>
      </c>
      <c r="BD2328" s="13">
        <f t="shared" si="2789"/>
        <v>5.5603141444553108E-4</v>
      </c>
      <c r="BE2328" s="13">
        <f t="shared" si="2790"/>
        <v>9.5785931676130461E-4</v>
      </c>
      <c r="BF2328" s="13">
        <f t="shared" si="2791"/>
        <v>8.2503834034390838E-4</v>
      </c>
      <c r="BG2328" s="13">
        <f t="shared" si="2792"/>
        <v>4.7375660226664626E-4</v>
      </c>
      <c r="BH2328" s="13">
        <f t="shared" si="2793"/>
        <v>2.040317163603085E-4</v>
      </c>
      <c r="BI2328" s="13">
        <f t="shared" si="2794"/>
        <v>7.0295913271521088E-5</v>
      </c>
      <c r="BJ2328" s="14">
        <f t="shared" si="2795"/>
        <v>0.43786512447407511</v>
      </c>
      <c r="BK2328" s="14">
        <f t="shared" si="2796"/>
        <v>0.2351035740232591</v>
      </c>
      <c r="BL2328" s="14">
        <f t="shared" si="2797"/>
        <v>0.30491599795170027</v>
      </c>
      <c r="BM2328" s="14">
        <f t="shared" si="2798"/>
        <v>0.61343356983381225</v>
      </c>
      <c r="BN2328" s="14">
        <f t="shared" si="2799"/>
        <v>0.38376042906025737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1.50359712230216</v>
      </c>
      <c r="F2329" s="10">
        <f>VLOOKUP(B2329,home!$B$2:$E$405,3,FALSE)</f>
        <v>1.62</v>
      </c>
      <c r="G2329" s="10">
        <f>VLOOKUP(C2329,away!$B$2:$E$405,4,FALSE)</f>
        <v>1.33</v>
      </c>
      <c r="H2329" s="10">
        <f>VLOOKUP(A2329,away!$A$2:$E$405,3,FALSE)</f>
        <v>1.27338129496403</v>
      </c>
      <c r="I2329" s="10">
        <f>VLOOKUP(C2329,away!$B$2:$E$405,3,FALSE)</f>
        <v>0.86</v>
      </c>
      <c r="J2329" s="10">
        <f>VLOOKUP(B2329,home!$B$2:$E$405,4,FALSE)</f>
        <v>1.62</v>
      </c>
      <c r="K2329" s="12">
        <f t="shared" si="2744"/>
        <v>3.2396503597122344</v>
      </c>
      <c r="L2329" s="12">
        <f t="shared" si="2745"/>
        <v>1.7740748201438867</v>
      </c>
      <c r="M2329" s="13">
        <f t="shared" si="2746"/>
        <v>6.6460992201613917E-3</v>
      </c>
      <c r="N2329" s="13">
        <f t="shared" si="2747"/>
        <v>2.153103772927905E-2</v>
      </c>
      <c r="O2329" s="13">
        <f t="shared" si="2748"/>
        <v>1.1790677278666246E-2</v>
      </c>
      <c r="P2329" s="13">
        <f t="shared" si="2749"/>
        <v>3.8197671887081966E-2</v>
      </c>
      <c r="Q2329" s="13">
        <f t="shared" si="2750"/>
        <v>3.4876517062318292E-2</v>
      </c>
      <c r="R2329" s="13">
        <f t="shared" si="2751"/>
        <v>1.0458771836262218E-2</v>
      </c>
      <c r="S2329" s="13">
        <f t="shared" si="2752"/>
        <v>5.4884154195554646E-2</v>
      </c>
      <c r="T2329" s="13">
        <f t="shared" si="2753"/>
        <v>6.1873550734577516E-2</v>
      </c>
      <c r="U2329" s="13">
        <f t="shared" si="2754"/>
        <v>3.388276394149508E-2</v>
      </c>
      <c r="V2329" s="13">
        <f t="shared" si="2755"/>
        <v>3.5048911889082178E-2</v>
      </c>
      <c r="W2329" s="13">
        <f t="shared" si="2756"/>
        <v>3.7662573682149772E-2</v>
      </c>
      <c r="X2329" s="13">
        <f t="shared" si="2757"/>
        <v>6.681622363131573E-2</v>
      </c>
      <c r="Y2329" s="13">
        <f t="shared" si="2758"/>
        <v>5.9268489960710102E-2</v>
      </c>
      <c r="Z2329" s="13">
        <f t="shared" si="2759"/>
        <v>6.1848812547809478E-3</v>
      </c>
      <c r="AA2329" s="13">
        <f t="shared" si="2760"/>
        <v>2.0036852781828551E-2</v>
      </c>
      <c r="AB2329" s="13">
        <f t="shared" si="2761"/>
        <v>3.2456198661075984E-2</v>
      </c>
      <c r="AC2329" s="13">
        <f t="shared" si="2762"/>
        <v>1.258996811502892E-2</v>
      </c>
      <c r="AD2329" s="13">
        <f t="shared" si="2763"/>
        <v>3.0503392594266262E-2</v>
      </c>
      <c r="AE2329" s="13">
        <f t="shared" si="2764"/>
        <v>5.4115300730451281E-2</v>
      </c>
      <c r="AF2329" s="13">
        <f t="shared" si="2765"/>
        <v>4.8002296205203868E-2</v>
      </c>
      <c r="AG2329" s="13">
        <f t="shared" si="2766"/>
        <v>2.8386555002246874E-2</v>
      </c>
      <c r="AH2329" s="13">
        <f t="shared" si="2767"/>
        <v>2.743110524921702E-3</v>
      </c>
      <c r="AI2329" s="13">
        <f t="shared" si="2768"/>
        <v>8.8867189987930084E-3</v>
      </c>
      <c r="AJ2329" s="13">
        <f t="shared" si="2769"/>
        <v>1.4394931200550663E-2</v>
      </c>
      <c r="AK2329" s="13">
        <f t="shared" si="2770"/>
        <v>1.5544848013965603E-2</v>
      </c>
      <c r="AL2329" s="13">
        <f t="shared" si="2771"/>
        <v>2.8943743100785066E-3</v>
      </c>
      <c r="AM2329" s="13">
        <f t="shared" si="2772"/>
        <v>1.9764065358091637E-2</v>
      </c>
      <c r="AN2329" s="13">
        <f t="shared" si="2773"/>
        <v>3.5062930695468439E-2</v>
      </c>
      <c r="AO2329" s="13">
        <f t="shared" si="2774"/>
        <v>3.1102131233640379E-2</v>
      </c>
      <c r="AP2329" s="13">
        <f t="shared" si="2775"/>
        <v>1.839250262480404E-2</v>
      </c>
      <c r="AQ2329" s="13">
        <f t="shared" si="2776"/>
        <v>8.1574189465237999E-3</v>
      </c>
      <c r="AR2329" s="13">
        <f t="shared" si="2777"/>
        <v>9.7329666222705359E-4</v>
      </c>
      <c r="AS2329" s="13">
        <f t="shared" si="2778"/>
        <v>3.153140881890591E-3</v>
      </c>
      <c r="AT2329" s="13">
        <f t="shared" si="2779"/>
        <v>5.1075369961201041E-3</v>
      </c>
      <c r="AU2329" s="13">
        <f t="shared" si="2780"/>
        <v>5.5155446889080129E-3</v>
      </c>
      <c r="AV2329" s="13">
        <f t="shared" si="2781"/>
        <v>4.467109083857437E-3</v>
      </c>
      <c r="AW2329" s="13">
        <f t="shared" si="2782"/>
        <v>4.6208542180732588E-4</v>
      </c>
      <c r="AX2329" s="13">
        <f t="shared" si="2783"/>
        <v>1.067144357445295E-2</v>
      </c>
      <c r="AY2329" s="13">
        <f t="shared" si="2784"/>
        <v>1.8931939340023251E-2</v>
      </c>
      <c r="AZ2329" s="13">
        <f t="shared" si="2785"/>
        <v>1.6793338439813368E-2</v>
      </c>
      <c r="BA2329" s="13">
        <f t="shared" si="2786"/>
        <v>9.9308796240757738E-3</v>
      </c>
      <c r="BB2329" s="13">
        <f t="shared" si="2787"/>
        <v>4.4045308707382049E-3</v>
      </c>
      <c r="BC2329" s="13">
        <f t="shared" si="2788"/>
        <v>1.5627934624646146E-3</v>
      </c>
      <c r="BD2329" s="13">
        <f t="shared" si="2789"/>
        <v>2.8778351683118446E-4</v>
      </c>
      <c r="BE2329" s="13">
        <f t="shared" si="2790"/>
        <v>9.3231797382139863E-4</v>
      </c>
      <c r="BF2329" s="13">
        <f t="shared" si="2791"/>
        <v>1.5101921296283381E-3</v>
      </c>
      <c r="BG2329" s="13">
        <f t="shared" si="2792"/>
        <v>1.6308314919950102E-3</v>
      </c>
      <c r="BH2329" s="13">
        <f t="shared" si="2793"/>
        <v>1.3208309574179187E-3</v>
      </c>
      <c r="BI2329" s="13">
        <f t="shared" si="2794"/>
        <v>8.5580609726360285E-4</v>
      </c>
      <c r="BJ2329" s="14">
        <f t="shared" si="2795"/>
        <v>0.61780991150261522</v>
      </c>
      <c r="BK2329" s="14">
        <f t="shared" si="2796"/>
        <v>0.16919311895701084</v>
      </c>
      <c r="BL2329" s="14">
        <f t="shared" si="2797"/>
        <v>0.1759492637175197</v>
      </c>
      <c r="BM2329" s="14">
        <f t="shared" si="2798"/>
        <v>0.8271665464999417</v>
      </c>
      <c r="BN2329" s="14">
        <f t="shared" si="2799"/>
        <v>0.12350077501376917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1.50359712230216</v>
      </c>
      <c r="F2330" s="10">
        <f>VLOOKUP(B2330,home!$B$2:$E$405,3,FALSE)</f>
        <v>1.05</v>
      </c>
      <c r="G2330" s="10">
        <f>VLOOKUP(C2330,away!$B$2:$E$405,4,FALSE)</f>
        <v>0.19</v>
      </c>
      <c r="H2330" s="10">
        <f>VLOOKUP(A2330,away!$A$2:$E$405,3,FALSE)</f>
        <v>1.27338129496403</v>
      </c>
      <c r="I2330" s="10">
        <f>VLOOKUP(C2330,away!$B$2:$E$405,3,FALSE)</f>
        <v>1.43</v>
      </c>
      <c r="J2330" s="10">
        <f>VLOOKUP(B2330,home!$B$2:$E$405,4,FALSE)</f>
        <v>1.05</v>
      </c>
      <c r="K2330" s="12">
        <f t="shared" si="2744"/>
        <v>0.29996762589928094</v>
      </c>
      <c r="L2330" s="12">
        <f t="shared" si="2745"/>
        <v>1.9119820143884911</v>
      </c>
      <c r="M2330" s="13">
        <f t="shared" si="2746"/>
        <v>0.10948698006755922</v>
      </c>
      <c r="N2330" s="13">
        <f t="shared" si="2747"/>
        <v>3.2842549477747639E-2</v>
      </c>
      <c r="O2330" s="13">
        <f t="shared" si="2748"/>
        <v>0.20933713669888443</v>
      </c>
      <c r="P2330" s="13">
        <f t="shared" si="2749"/>
        <v>6.2794363908117615E-2</v>
      </c>
      <c r="Q2330" s="13">
        <f t="shared" si="2750"/>
        <v>4.925850797659813E-3</v>
      </c>
      <c r="R2330" s="13">
        <f t="shared" si="2751"/>
        <v>0.20012442015592605</v>
      </c>
      <c r="S2330" s="13">
        <f t="shared" si="2752"/>
        <v>9.0036553574497722E-3</v>
      </c>
      <c r="T2330" s="13">
        <f t="shared" si="2753"/>
        <v>9.4181381306867647E-3</v>
      </c>
      <c r="U2330" s="13">
        <f t="shared" si="2754"/>
        <v>6.003084719864335E-2</v>
      </c>
      <c r="V2330" s="13">
        <f t="shared" si="2755"/>
        <v>5.7376564640137042E-4</v>
      </c>
      <c r="W2330" s="13">
        <f t="shared" si="2756"/>
        <v>4.9253192310269784E-4</v>
      </c>
      <c r="X2330" s="13">
        <f t="shared" si="2757"/>
        <v>9.4171217848453362E-4</v>
      </c>
      <c r="Y2330" s="13">
        <f t="shared" si="2758"/>
        <v>9.0026837399651667E-4</v>
      </c>
      <c r="Z2330" s="13">
        <f t="shared" si="2759"/>
        <v>0.12754476399268538</v>
      </c>
      <c r="AA2330" s="13">
        <f t="shared" si="2760"/>
        <v>3.8259300050769933E-2</v>
      </c>
      <c r="AB2330" s="13">
        <f t="shared" si="2761"/>
        <v>5.7382757023988476E-3</v>
      </c>
      <c r="AC2330" s="13">
        <f t="shared" si="2762"/>
        <v>2.0567085223211034E-5</v>
      </c>
      <c r="AD2330" s="13">
        <f t="shared" si="2763"/>
        <v>3.6935907913180873E-5</v>
      </c>
      <c r="AE2330" s="13">
        <f t="shared" si="2764"/>
        <v>7.0620791615111364E-5</v>
      </c>
      <c r="AF2330" s="13">
        <f t="shared" si="2765"/>
        <v>6.7512841704985265E-5</v>
      </c>
      <c r="AG2330" s="13">
        <f t="shared" si="2766"/>
        <v>4.3027779693396347E-5</v>
      </c>
      <c r="AH2330" s="13">
        <f t="shared" si="2767"/>
        <v>6.096582369585981E-2</v>
      </c>
      <c r="AI2330" s="13">
        <f t="shared" si="2768"/>
        <v>1.8287773395041194E-2</v>
      </c>
      <c r="AJ2330" s="13">
        <f t="shared" si="2769"/>
        <v>2.7428699841472695E-3</v>
      </c>
      <c r="AK2330" s="13">
        <f t="shared" si="2770"/>
        <v>2.7425739909835162E-4</v>
      </c>
      <c r="AL2330" s="13">
        <f t="shared" si="2771"/>
        <v>4.7183584138996663E-7</v>
      </c>
      <c r="AM2330" s="13">
        <f t="shared" si="2772"/>
        <v>2.2159153214302676E-6</v>
      </c>
      <c r="AN2330" s="13">
        <f t="shared" si="2773"/>
        <v>4.236790239982563E-6</v>
      </c>
      <c r="AO2330" s="13">
        <f t="shared" si="2774"/>
        <v>4.050333368791681E-6</v>
      </c>
      <c r="AP2330" s="13">
        <f t="shared" si="2775"/>
        <v>2.5813881844690799E-6</v>
      </c>
      <c r="AQ2330" s="13">
        <f t="shared" si="2776"/>
        <v>1.2338919452149601E-6</v>
      </c>
      <c r="AR2330" s="13">
        <f t="shared" si="2777"/>
        <v>2.3313111679772729E-2</v>
      </c>
      <c r="AS2330" s="13">
        <f t="shared" si="2778"/>
        <v>6.9931787629062244E-3</v>
      </c>
      <c r="AT2330" s="13">
        <f t="shared" si="2779"/>
        <v>1.0488636154991251E-3</v>
      </c>
      <c r="AU2330" s="13">
        <f t="shared" si="2780"/>
        <v>1.0487504287780295E-4</v>
      </c>
      <c r="AV2330" s="13">
        <f t="shared" si="2781"/>
        <v>7.8647794070349613E-6</v>
      </c>
      <c r="AW2330" s="13">
        <f t="shared" si="2782"/>
        <v>7.517035742223509E-9</v>
      </c>
      <c r="AX2330" s="13">
        <f t="shared" si="2783"/>
        <v>1.1078380969387979E-7</v>
      </c>
      <c r="AY2330" s="13">
        <f t="shared" si="2784"/>
        <v>2.1181665162013548E-7</v>
      </c>
      <c r="AZ2330" s="13">
        <f t="shared" si="2785"/>
        <v>2.0249481412284601E-7</v>
      </c>
      <c r="BA2330" s="13">
        <f t="shared" si="2786"/>
        <v>1.2905548086994072E-7</v>
      </c>
      <c r="BB2330" s="13">
        <f t="shared" si="2787"/>
        <v>6.1687939570396136E-8</v>
      </c>
      <c r="BC2330" s="13">
        <f t="shared" si="2788"/>
        <v>2.3589246192656306E-8</v>
      </c>
      <c r="BD2330" s="13">
        <f t="shared" si="2789"/>
        <v>7.4290417051926213E-3</v>
      </c>
      <c r="BE2330" s="13">
        <f t="shared" si="2790"/>
        <v>2.2284720030133769E-3</v>
      </c>
      <c r="BF2330" s="13">
        <f t="shared" si="2791"/>
        <v>3.3423472806346887E-4</v>
      </c>
      <c r="BG2330" s="13">
        <f t="shared" si="2792"/>
        <v>3.341986595676351E-5</v>
      </c>
      <c r="BH2330" s="13">
        <f t="shared" si="2793"/>
        <v>2.5062194622306381E-6</v>
      </c>
      <c r="BI2330" s="13">
        <f t="shared" si="2794"/>
        <v>1.503569404135795E-7</v>
      </c>
      <c r="BJ2330" s="14">
        <f t="shared" si="2795"/>
        <v>4.9754205949606611E-2</v>
      </c>
      <c r="BK2330" s="14">
        <f t="shared" si="2796"/>
        <v>0.18188001571724421</v>
      </c>
      <c r="BL2330" s="14">
        <f t="shared" si="2797"/>
        <v>0.63725642303986096</v>
      </c>
      <c r="BM2330" s="14">
        <f t="shared" si="2798"/>
        <v>0.37692390329388653</v>
      </c>
      <c r="BN2330" s="14">
        <f t="shared" si="2799"/>
        <v>0.61951130110589481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1.50359712230216</v>
      </c>
      <c r="F2331" s="10">
        <f>VLOOKUP(B2331,home!$B$2:$E$405,3,FALSE)</f>
        <v>0.86</v>
      </c>
      <c r="G2331" s="10">
        <f>VLOOKUP(C2331,away!$B$2:$E$405,4,FALSE)</f>
        <v>1.33</v>
      </c>
      <c r="H2331" s="10">
        <f>VLOOKUP(A2331,away!$A$2:$E$405,3,FALSE)</f>
        <v>1.27338129496403</v>
      </c>
      <c r="I2331" s="10">
        <f>VLOOKUP(C2331,away!$B$2:$E$405,3,FALSE)</f>
        <v>0.56999999999999995</v>
      </c>
      <c r="J2331" s="10">
        <f>VLOOKUP(B2331,home!$B$2:$E$405,4,FALSE)</f>
        <v>0.86</v>
      </c>
      <c r="K2331" s="12">
        <f t="shared" si="2744"/>
        <v>1.7198143884892108</v>
      </c>
      <c r="L2331" s="12">
        <f t="shared" si="2745"/>
        <v>0.6242115107913675</v>
      </c>
      <c r="M2331" s="13">
        <f t="shared" si="2746"/>
        <v>9.5940612447190682E-2</v>
      </c>
      <c r="N2331" s="13">
        <f t="shared" si="2747"/>
        <v>0.16500004572714558</v>
      </c>
      <c r="O2331" s="13">
        <f t="shared" si="2748"/>
        <v>5.9887234641909981E-2</v>
      </c>
      <c r="P2331" s="13">
        <f t="shared" si="2749"/>
        <v>0.10299492782398627</v>
      </c>
      <c r="Q2331" s="13">
        <f t="shared" si="2750"/>
        <v>0.14188472637146141</v>
      </c>
      <c r="R2331" s="13">
        <f t="shared" si="2751"/>
        <v>1.8691150606471873E-2</v>
      </c>
      <c r="S2331" s="13">
        <f t="shared" si="2752"/>
        <v>2.7641983115615304E-2</v>
      </c>
      <c r="T2331" s="13">
        <f t="shared" si="2753"/>
        <v>8.8566079406549703E-2</v>
      </c>
      <c r="U2331" s="13">
        <f t="shared" si="2754"/>
        <v>3.2145309750429153E-2</v>
      </c>
      <c r="V2331" s="13">
        <f t="shared" si="2755"/>
        <v>3.2971601253984446E-3</v>
      </c>
      <c r="W2331" s="13">
        <f t="shared" si="2756"/>
        <v>8.1338464640164615E-2</v>
      </c>
      <c r="X2331" s="13">
        <f t="shared" si="2757"/>
        <v>5.0772405898487381E-2</v>
      </c>
      <c r="Y2331" s="13">
        <f t="shared" si="2758"/>
        <v>1.584636009620367E-2</v>
      </c>
      <c r="Z2331" s="13">
        <f t="shared" si="2759"/>
        <v>3.889077119498264E-3</v>
      </c>
      <c r="AA2331" s="13">
        <f t="shared" si="2760"/>
        <v>6.688490788057287E-3</v>
      </c>
      <c r="AB2331" s="13">
        <f t="shared" si="2761"/>
        <v>5.751481347289234E-3</v>
      </c>
      <c r="AC2331" s="13">
        <f t="shared" si="2762"/>
        <v>2.2122459435938946E-4</v>
      </c>
      <c r="AD2331" s="13">
        <f t="shared" si="2763"/>
        <v>3.4971765456444003E-2</v>
      </c>
      <c r="AE2331" s="13">
        <f t="shared" si="2764"/>
        <v>2.1829778550608272E-2</v>
      </c>
      <c r="AF2331" s="13">
        <f t="shared" si="2765"/>
        <v>6.8131995246580885E-3</v>
      </c>
      <c r="AG2331" s="13">
        <f t="shared" si="2766"/>
        <v>1.4176258562032841E-3</v>
      </c>
      <c r="AH2331" s="13">
        <f t="shared" si="2767"/>
        <v>6.0690167608653774E-4</v>
      </c>
      <c r="AI2331" s="13">
        <f t="shared" si="2768"/>
        <v>1.0437582349318458E-3</v>
      </c>
      <c r="AJ2331" s="13">
        <f t="shared" si="2769"/>
        <v>8.9753521526994551E-4</v>
      </c>
      <c r="AK2331" s="13">
        <f t="shared" si="2770"/>
        <v>5.1453132579900446E-4</v>
      </c>
      <c r="AL2331" s="13">
        <f t="shared" si="2771"/>
        <v>9.499631302219456E-6</v>
      </c>
      <c r="AM2331" s="13">
        <f t="shared" si="2772"/>
        <v>1.2028989084572464E-2</v>
      </c>
      <c r="AN2331" s="13">
        <f t="shared" si="2773"/>
        <v>7.5086334497738473E-3</v>
      </c>
      <c r="AO2331" s="13">
        <f t="shared" si="2774"/>
        <v>2.3434877148309648E-3</v>
      </c>
      <c r="AP2331" s="13">
        <f t="shared" si="2775"/>
        <v>4.876106689985487E-4</v>
      </c>
      <c r="AQ2331" s="13">
        <f t="shared" si="2776"/>
        <v>7.6093048093393381E-5</v>
      </c>
      <c r="AR2331" s="13">
        <f t="shared" si="2777"/>
        <v>7.5767002426358195E-5</v>
      </c>
      <c r="AS2331" s="13">
        <f t="shared" si="2778"/>
        <v>1.3030518094554774E-4</v>
      </c>
      <c r="AT2331" s="13">
        <f t="shared" si="2779"/>
        <v>1.1205036254242162E-4</v>
      </c>
      <c r="AU2331" s="13">
        <f t="shared" si="2780"/>
        <v>6.4235275245296387E-5</v>
      </c>
      <c r="AV2331" s="13">
        <f t="shared" si="2781"/>
        <v>2.7618187653856391E-5</v>
      </c>
      <c r="AW2331" s="13">
        <f t="shared" si="2782"/>
        <v>2.8328110002688975E-7</v>
      </c>
      <c r="AX2331" s="13">
        <f t="shared" si="2783"/>
        <v>3.4479380844378957E-3</v>
      </c>
      <c r="AY2331" s="13">
        <f t="shared" si="2784"/>
        <v>2.1522426408020728E-3</v>
      </c>
      <c r="AZ2331" s="13">
        <f t="shared" si="2785"/>
        <v>6.7172731520233201E-4</v>
      </c>
      <c r="BA2331" s="13">
        <f t="shared" si="2786"/>
        <v>1.3976664075409227E-4</v>
      </c>
      <c r="BB2331" s="13">
        <f t="shared" si="2787"/>
        <v>2.1810986495836563E-5</v>
      </c>
      <c r="BC2331" s="13">
        <f t="shared" si="2788"/>
        <v>2.7229337664832515E-6</v>
      </c>
      <c r="BD2331" s="13">
        <f t="shared" si="2789"/>
        <v>7.8824391754483731E-6</v>
      </c>
      <c r="BE2331" s="13">
        <f t="shared" si="2790"/>
        <v>1.3556332310327139E-5</v>
      </c>
      <c r="BF2331" s="13">
        <f t="shared" si="2791"/>
        <v>1.1657187681220903E-5</v>
      </c>
      <c r="BG2331" s="13">
        <f t="shared" si="2792"/>
        <v>6.6827330344942951E-6</v>
      </c>
      <c r="BH2331" s="13">
        <f t="shared" si="2793"/>
        <v>2.8732651067888642E-6</v>
      </c>
      <c r="BI2331" s="13">
        <f t="shared" si="2794"/>
        <v>9.882965345198949E-7</v>
      </c>
      <c r="BJ2331" s="14">
        <f t="shared" si="2795"/>
        <v>0.63732147409565387</v>
      </c>
      <c r="BK2331" s="14">
        <f t="shared" si="2796"/>
        <v>0.23225765037865437</v>
      </c>
      <c r="BL2331" s="14">
        <f t="shared" si="2797"/>
        <v>0.12668000984890118</v>
      </c>
      <c r="BM2331" s="14">
        <f t="shared" si="2798"/>
        <v>0.41359755446483965</v>
      </c>
      <c r="BN2331" s="14">
        <f t="shared" si="2799"/>
        <v>0.58439869761816576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1.50359712230216</v>
      </c>
      <c r="F2332" s="10">
        <f>VLOOKUP(B2332,home!$B$2:$E$405,3,FALSE)</f>
        <v>0.76</v>
      </c>
      <c r="G2332" s="10">
        <f>VLOOKUP(C2332,away!$B$2:$E$405,4,FALSE)</f>
        <v>1.05</v>
      </c>
      <c r="H2332" s="10">
        <f>VLOOKUP(A2332,away!$A$2:$E$405,3,FALSE)</f>
        <v>1.27338129496403</v>
      </c>
      <c r="I2332" s="10">
        <f>VLOOKUP(C2332,away!$B$2:$E$405,3,FALSE)</f>
        <v>1.05</v>
      </c>
      <c r="J2332" s="10">
        <f>VLOOKUP(B2332,home!$B$2:$E$405,4,FALSE)</f>
        <v>0.76</v>
      </c>
      <c r="K2332" s="12">
        <f t="shared" si="2744"/>
        <v>1.1998705035971238</v>
      </c>
      <c r="L2332" s="12">
        <f t="shared" si="2745"/>
        <v>1.0161582733812959</v>
      </c>
      <c r="M2332" s="13">
        <f t="shared" si="2746"/>
        <v>0.10904127736914952</v>
      </c>
      <c r="N2332" s="13">
        <f t="shared" si="2747"/>
        <v>0.1308354123897951</v>
      </c>
      <c r="O2332" s="13">
        <f t="shared" si="2748"/>
        <v>0.11080319613872595</v>
      </c>
      <c r="P2332" s="13">
        <f t="shared" si="2749"/>
        <v>0.13294948675114399</v>
      </c>
      <c r="Q2332" s="13">
        <f t="shared" si="2750"/>
        <v>7.8492776076240417E-2</v>
      </c>
      <c r="R2332" s="13">
        <f t="shared" si="2751"/>
        <v>5.629679223672842E-2</v>
      </c>
      <c r="S2332" s="13">
        <f t="shared" si="2752"/>
        <v>4.0524942603968134E-2</v>
      </c>
      <c r="T2332" s="13">
        <f t="shared" si="2753"/>
        <v>7.9761083810537162E-2</v>
      </c>
      <c r="U2332" s="13">
        <f t="shared" si="2754"/>
        <v>6.7548860451985979E-2</v>
      </c>
      <c r="V2332" s="13">
        <f t="shared" si="2755"/>
        <v>5.4900415795726774E-3</v>
      </c>
      <c r="W2332" s="13">
        <f t="shared" si="2756"/>
        <v>3.1393722253111614E-2</v>
      </c>
      <c r="X2332" s="13">
        <f t="shared" si="2757"/>
        <v>3.1900990599733864E-2</v>
      </c>
      <c r="Y2332" s="13">
        <f t="shared" si="2758"/>
        <v>1.6208227763489257E-2</v>
      </c>
      <c r="Z2332" s="13">
        <f t="shared" si="2759"/>
        <v>1.9068817065393168E-2</v>
      </c>
      <c r="AA2332" s="13">
        <f t="shared" si="2760"/>
        <v>2.2880111135254729E-2</v>
      </c>
      <c r="AB2332" s="13">
        <f t="shared" si="2761"/>
        <v>1.3726585235108129E-2</v>
      </c>
      <c r="AC2332" s="13">
        <f t="shared" si="2762"/>
        <v>4.1836118615867242E-4</v>
      </c>
      <c r="AD2332" s="13">
        <f t="shared" si="2763"/>
        <v>9.4171003324073198E-3</v>
      </c>
      <c r="AE2332" s="13">
        <f t="shared" si="2764"/>
        <v>9.5692644140374494E-3</v>
      </c>
      <c r="AF2332" s="13">
        <f t="shared" si="2765"/>
        <v>4.8619436022486863E-3</v>
      </c>
      <c r="AG2332" s="13">
        <f t="shared" si="2766"/>
        <v>1.6468347387127548E-3</v>
      </c>
      <c r="AH2332" s="13">
        <f t="shared" si="2767"/>
        <v>4.8442340561484264E-3</v>
      </c>
      <c r="AI2332" s="13">
        <f t="shared" si="2768"/>
        <v>5.8124535564931497E-3</v>
      </c>
      <c r="AJ2332" s="13">
        <f t="shared" si="2769"/>
        <v>3.4870957879821651E-3</v>
      </c>
      <c r="AK2332" s="13">
        <f t="shared" si="2770"/>
        <v>1.3946877930725229E-3</v>
      </c>
      <c r="AL2332" s="13">
        <f t="shared" si="2771"/>
        <v>2.040361460113705E-5</v>
      </c>
      <c r="AM2332" s="13">
        <f t="shared" si="2772"/>
        <v>2.2598601836540432E-3</v>
      </c>
      <c r="AN2332" s="13">
        <f t="shared" si="2773"/>
        <v>2.2963756223050307E-3</v>
      </c>
      <c r="AO2332" s="13">
        <f t="shared" si="2774"/>
        <v>1.1667405436981894E-3</v>
      </c>
      <c r="AP2332" s="13">
        <f t="shared" si="2775"/>
        <v>3.9519768545610227E-4</v>
      </c>
      <c r="AQ2332" s="13">
        <f t="shared" si="2776"/>
        <v>1.003958494243393E-4</v>
      </c>
      <c r="AR2332" s="13">
        <f t="shared" si="2777"/>
        <v>9.8450170287013171E-4</v>
      </c>
      <c r="AS2332" s="13">
        <f t="shared" si="2778"/>
        <v>1.1812745540150109E-3</v>
      </c>
      <c r="AT2332" s="13">
        <f t="shared" si="2779"/>
        <v>7.0868824700622967E-4</v>
      </c>
      <c r="AU2332" s="13">
        <f t="shared" si="2780"/>
        <v>2.8344470794290915E-4</v>
      </c>
      <c r="AV2332" s="13">
        <f t="shared" si="2781"/>
        <v>8.502423611534954E-5</v>
      </c>
      <c r="AW2332" s="13">
        <f t="shared" si="2782"/>
        <v>6.9103547923871684E-7</v>
      </c>
      <c r="AX2332" s="13">
        <f t="shared" si="2783"/>
        <v>4.5192326277001052E-4</v>
      </c>
      <c r="AY2332" s="13">
        <f t="shared" si="2784"/>
        <v>4.5922556239721556E-4</v>
      </c>
      <c r="AZ2332" s="13">
        <f t="shared" si="2785"/>
        <v>2.3332292728905457E-4</v>
      </c>
      <c r="BA2332" s="13">
        <f t="shared" si="2786"/>
        <v>7.9031007644771788E-5</v>
      </c>
      <c r="BB2332" s="13">
        <f t="shared" si="2787"/>
        <v>2.0077003067973817E-5</v>
      </c>
      <c r="BC2332" s="13">
        <f t="shared" si="2788"/>
        <v>4.0802825544446531E-6</v>
      </c>
      <c r="BD2332" s="13">
        <f t="shared" si="2789"/>
        <v>1.6673492508824305E-4</v>
      </c>
      <c r="BE2332" s="13">
        <f t="shared" si="2790"/>
        <v>2.0006031853285892E-4</v>
      </c>
      <c r="BF2332" s="13">
        <f t="shared" si="2791"/>
        <v>1.2002323757391124E-4</v>
      </c>
      <c r="BG2332" s="13">
        <f t="shared" si="2792"/>
        <v>4.8004114170388695E-5</v>
      </c>
      <c r="BH2332" s="13">
        <f t="shared" si="2793"/>
        <v>1.4399680161089531E-5</v>
      </c>
      <c r="BI2332" s="13">
        <f t="shared" si="2794"/>
        <v>3.4555502973048027E-6</v>
      </c>
      <c r="BJ2332" s="14">
        <f t="shared" si="2795"/>
        <v>0.40155358591057477</v>
      </c>
      <c r="BK2332" s="14">
        <f t="shared" si="2796"/>
        <v>0.28890373866699132</v>
      </c>
      <c r="BL2332" s="14">
        <f t="shared" si="2797"/>
        <v>0.2905896276652728</v>
      </c>
      <c r="BM2332" s="14">
        <f t="shared" si="2798"/>
        <v>0.38123829381953073</v>
      </c>
      <c r="BN2332" s="14">
        <f t="shared" si="2799"/>
        <v>0.6184189409617834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1.36666666666667</v>
      </c>
      <c r="F2333" s="10">
        <f>VLOOKUP(B2333,home!$B$2:$E$405,3,FALSE)</f>
        <v>1.68</v>
      </c>
      <c r="G2333" s="10">
        <f>VLOOKUP(C2333,away!$B$2:$E$405,4,FALSE)</f>
        <v>0.8</v>
      </c>
      <c r="H2333" s="10">
        <f>VLOOKUP(A2333,away!$A$2:$E$405,3,FALSE)</f>
        <v>1.0874999999999999</v>
      </c>
      <c r="I2333" s="10">
        <f>VLOOKUP(C2333,away!$B$2:$E$405,3,FALSE)</f>
        <v>0.8</v>
      </c>
      <c r="J2333" s="10">
        <f>VLOOKUP(B2333,home!$B$2:$E$405,4,FALSE)</f>
        <v>1.68</v>
      </c>
      <c r="K2333" s="12">
        <f t="shared" si="2744"/>
        <v>1.8368000000000047</v>
      </c>
      <c r="L2333" s="12">
        <f t="shared" si="2745"/>
        <v>1.4616</v>
      </c>
      <c r="M2333" s="13">
        <f t="shared" si="2746"/>
        <v>3.6942227704725078E-2</v>
      </c>
      <c r="N2333" s="13">
        <f t="shared" si="2747"/>
        <v>6.7855483848039175E-2</v>
      </c>
      <c r="O2333" s="13">
        <f t="shared" si="2748"/>
        <v>5.3994760013226173E-2</v>
      </c>
      <c r="P2333" s="13">
        <f t="shared" si="2749"/>
        <v>9.917757519229406E-2</v>
      </c>
      <c r="Q2333" s="13">
        <f t="shared" si="2750"/>
        <v>6.2318476366039363E-2</v>
      </c>
      <c r="R2333" s="13">
        <f t="shared" si="2751"/>
        <v>3.9459370617665697E-2</v>
      </c>
      <c r="S2333" s="13">
        <f t="shared" si="2752"/>
        <v>6.6564687839365588E-2</v>
      </c>
      <c r="T2333" s="13">
        <f t="shared" si="2753"/>
        <v>9.1084685056603124E-2</v>
      </c>
      <c r="U2333" s="13">
        <f t="shared" si="2754"/>
        <v>7.247897195052852E-2</v>
      </c>
      <c r="V2333" s="13">
        <f t="shared" si="2755"/>
        <v>1.9856001424431551E-2</v>
      </c>
      <c r="W2333" s="13">
        <f t="shared" si="2756"/>
        <v>3.815552579638045E-2</v>
      </c>
      <c r="X2333" s="13">
        <f t="shared" si="2757"/>
        <v>5.5768116503989662E-2</v>
      </c>
      <c r="Y2333" s="13">
        <f t="shared" si="2758"/>
        <v>4.0755339541115661E-2</v>
      </c>
      <c r="Z2333" s="13">
        <f t="shared" si="2759"/>
        <v>1.922460536492673E-2</v>
      </c>
      <c r="AA2333" s="13">
        <f t="shared" si="2760"/>
        <v>3.5311755134297504E-2</v>
      </c>
      <c r="AB2333" s="13">
        <f t="shared" si="2761"/>
        <v>3.2430315915338917E-2</v>
      </c>
      <c r="AC2333" s="13">
        <f t="shared" si="2762"/>
        <v>3.3316718370877715E-3</v>
      </c>
      <c r="AD2333" s="13">
        <f t="shared" si="2763"/>
        <v>1.7521017445697954E-2</v>
      </c>
      <c r="AE2333" s="13">
        <f t="shared" si="2764"/>
        <v>2.5608719098632132E-2</v>
      </c>
      <c r="AF2333" s="13">
        <f t="shared" si="2765"/>
        <v>1.8714851917280367E-2</v>
      </c>
      <c r="AG2333" s="13">
        <f t="shared" si="2766"/>
        <v>9.1178758540989956E-3</v>
      </c>
      <c r="AH2333" s="13">
        <f t="shared" si="2767"/>
        <v>7.0246708003442243E-3</v>
      </c>
      <c r="AI2333" s="13">
        <f t="shared" si="2768"/>
        <v>1.2902915326072302E-2</v>
      </c>
      <c r="AJ2333" s="13">
        <f t="shared" si="2769"/>
        <v>1.1850037435464835E-2</v>
      </c>
      <c r="AK2333" s="13">
        <f t="shared" si="2770"/>
        <v>7.2553829204872857E-3</v>
      </c>
      <c r="AL2333" s="13">
        <f t="shared" si="2771"/>
        <v>3.5777716144233242E-4</v>
      </c>
      <c r="AM2333" s="13">
        <f t="shared" si="2772"/>
        <v>6.4365209688516138E-3</v>
      </c>
      <c r="AN2333" s="13">
        <f t="shared" si="2773"/>
        <v>9.4076190480735199E-3</v>
      </c>
      <c r="AO2333" s="13">
        <f t="shared" si="2774"/>
        <v>6.8750880003321298E-3</v>
      </c>
      <c r="AP2333" s="13">
        <f t="shared" si="2775"/>
        <v>3.3495428737618143E-3</v>
      </c>
      <c r="AQ2333" s="13">
        <f t="shared" si="2776"/>
        <v>1.2239229660725662E-3</v>
      </c>
      <c r="AR2333" s="13">
        <f t="shared" si="2777"/>
        <v>2.0534517683566227E-3</v>
      </c>
      <c r="AS2333" s="13">
        <f t="shared" si="2778"/>
        <v>3.7717802081174531E-3</v>
      </c>
      <c r="AT2333" s="13">
        <f t="shared" si="2779"/>
        <v>3.464002943135079E-3</v>
      </c>
      <c r="AU2333" s="13">
        <f t="shared" si="2780"/>
        <v>2.1208935353168425E-3</v>
      </c>
      <c r="AV2333" s="13">
        <f t="shared" si="2781"/>
        <v>9.7391431141749692E-4</v>
      </c>
      <c r="AW2333" s="13">
        <f t="shared" si="2782"/>
        <v>2.6680902659573507E-5</v>
      </c>
      <c r="AX2333" s="13">
        <f t="shared" si="2783"/>
        <v>1.9704336192644459E-3</v>
      </c>
      <c r="AY2333" s="13">
        <f t="shared" si="2784"/>
        <v>2.8799857779169143E-3</v>
      </c>
      <c r="AZ2333" s="13">
        <f t="shared" si="2785"/>
        <v>2.1046936065016817E-3</v>
      </c>
      <c r="BA2333" s="13">
        <f t="shared" si="2786"/>
        <v>1.0254067250876195E-3</v>
      </c>
      <c r="BB2333" s="13">
        <f t="shared" si="2787"/>
        <v>3.7468361734701596E-4</v>
      </c>
      <c r="BC2333" s="13">
        <f t="shared" si="2788"/>
        <v>1.0952751502287966E-4</v>
      </c>
      <c r="BD2333" s="13">
        <f t="shared" si="2789"/>
        <v>5.0022085077167371E-4</v>
      </c>
      <c r="BE2333" s="13">
        <f t="shared" si="2790"/>
        <v>9.1880565869741245E-4</v>
      </c>
      <c r="BF2333" s="13">
        <f t="shared" si="2791"/>
        <v>8.4383111694770593E-4</v>
      </c>
      <c r="BG2333" s="13">
        <f t="shared" si="2792"/>
        <v>5.1664966520318322E-4</v>
      </c>
      <c r="BH2333" s="13">
        <f t="shared" si="2793"/>
        <v>2.3724552626130246E-4</v>
      </c>
      <c r="BI2333" s="13">
        <f t="shared" si="2794"/>
        <v>8.7154516527352248E-5</v>
      </c>
      <c r="BJ2333" s="14">
        <f t="shared" si="2795"/>
        <v>0.46265751614610912</v>
      </c>
      <c r="BK2333" s="14">
        <f t="shared" si="2796"/>
        <v>0.22910992693726331</v>
      </c>
      <c r="BL2333" s="14">
        <f t="shared" si="2797"/>
        <v>0.28819613021417761</v>
      </c>
      <c r="BM2333" s="14">
        <f t="shared" si="2798"/>
        <v>0.63658698004522973</v>
      </c>
      <c r="BN2333" s="14">
        <f t="shared" si="2799"/>
        <v>0.35974789374198957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1.36666666666667</v>
      </c>
      <c r="F2334" s="10">
        <f>VLOOKUP(B2334,home!$B$2:$E$405,3,FALSE)</f>
        <v>0.59</v>
      </c>
      <c r="G2334" s="10">
        <f>VLOOKUP(C2334,away!$B$2:$E$405,4,FALSE)</f>
        <v>1.24</v>
      </c>
      <c r="H2334" s="10">
        <f>VLOOKUP(A2334,away!$A$2:$E$405,3,FALSE)</f>
        <v>1.0874999999999999</v>
      </c>
      <c r="I2334" s="10">
        <f>VLOOKUP(C2334,away!$B$2:$E$405,3,FALSE)</f>
        <v>0.44</v>
      </c>
      <c r="J2334" s="10">
        <f>VLOOKUP(B2334,home!$B$2:$E$405,4,FALSE)</f>
        <v>0.59</v>
      </c>
      <c r="K2334" s="12">
        <f t="shared" si="2744"/>
        <v>0.9998533333333357</v>
      </c>
      <c r="L2334" s="12">
        <f t="shared" si="2745"/>
        <v>0.28231499999999998</v>
      </c>
      <c r="M2334" s="13">
        <f t="shared" si="2746"/>
        <v>0.27743507605428491</v>
      </c>
      <c r="N2334" s="13">
        <f t="shared" si="2747"/>
        <v>0.27739438557646429</v>
      </c>
      <c r="O2334" s="13">
        <f t="shared" si="2748"/>
        <v>7.8324083496265434E-2</v>
      </c>
      <c r="P2334" s="13">
        <f t="shared" si="2749"/>
        <v>7.8312595964019502E-2</v>
      </c>
      <c r="Q2334" s="13">
        <f t="shared" si="2750"/>
        <v>0.13867685053329018</v>
      </c>
      <c r="R2334" s="13">
        <f t="shared" si="2751"/>
        <v>1.1056031816124084E-2</v>
      </c>
      <c r="S2334" s="13">
        <f t="shared" si="2752"/>
        <v>5.5263944756428008E-3</v>
      </c>
      <c r="T2334" s="13">
        <f t="shared" si="2753"/>
        <v>3.9150555058305808E-2</v>
      </c>
      <c r="U2334" s="13">
        <f t="shared" si="2754"/>
        <v>1.1054410264791079E-2</v>
      </c>
      <c r="V2334" s="13">
        <f t="shared" si="2755"/>
        <v>1.73328358821796E-4</v>
      </c>
      <c r="W2334" s="13">
        <f t="shared" si="2756"/>
        <v>4.6218837087292998E-2</v>
      </c>
      <c r="X2334" s="13">
        <f t="shared" si="2757"/>
        <v>1.304827099229912E-2</v>
      </c>
      <c r="Y2334" s="13">
        <f t="shared" si="2758"/>
        <v>1.8418613125954625E-3</v>
      </c>
      <c r="Z2334" s="13">
        <f t="shared" si="2759"/>
        <v>1.040427874056357E-3</v>
      </c>
      <c r="AA2334" s="13">
        <f t="shared" si="2760"/>
        <v>1.0402752779681643E-3</v>
      </c>
      <c r="AB2334" s="13">
        <f t="shared" si="2761"/>
        <v>5.2006135213036571E-4</v>
      </c>
      <c r="AC2334" s="13">
        <f t="shared" si="2762"/>
        <v>3.0578761720052744E-6</v>
      </c>
      <c r="AD2334" s="13">
        <f t="shared" si="2763"/>
        <v>1.1553014581130073E-2</v>
      </c>
      <c r="AE2334" s="13">
        <f t="shared" si="2764"/>
        <v>3.2615893114717361E-3</v>
      </c>
      <c r="AF2334" s="13">
        <f t="shared" si="2765"/>
        <v>4.6039779323407145E-4</v>
      </c>
      <c r="AG2334" s="13">
        <f t="shared" si="2766"/>
        <v>4.332573433229229E-5</v>
      </c>
      <c r="AH2334" s="13">
        <f t="shared" si="2767"/>
        <v>7.3432098816055095E-5</v>
      </c>
      <c r="AI2334" s="13">
        <f t="shared" si="2768"/>
        <v>7.3421328774895574E-5</v>
      </c>
      <c r="AJ2334" s="13">
        <f t="shared" si="2769"/>
        <v>3.670528015667105E-5</v>
      </c>
      <c r="AK2334" s="13">
        <f t="shared" si="2770"/>
        <v>1.2233298905193832E-5</v>
      </c>
      <c r="AL2334" s="13">
        <f t="shared" si="2771"/>
        <v>3.4526307858692729E-8</v>
      </c>
      <c r="AM2334" s="13">
        <f t="shared" si="2772"/>
        <v>2.3102640277983077E-3</v>
      </c>
      <c r="AN2334" s="13">
        <f t="shared" si="2773"/>
        <v>6.5222218900787905E-4</v>
      </c>
      <c r="AO2334" s="13">
        <f t="shared" si="2774"/>
        <v>9.2066053644879658E-5</v>
      </c>
      <c r="AP2334" s="13">
        <f t="shared" si="2775"/>
        <v>8.6638759782514003E-6</v>
      </c>
      <c r="AQ2334" s="13">
        <f t="shared" si="2776"/>
        <v>6.1148553670001094E-7</v>
      </c>
      <c r="AR2334" s="13">
        <f t="shared" si="2777"/>
        <v>4.1461965954509204E-6</v>
      </c>
      <c r="AS2334" s="13">
        <f t="shared" si="2778"/>
        <v>4.1455884866169302E-6</v>
      </c>
      <c r="AT2334" s="13">
        <f t="shared" si="2779"/>
        <v>2.0724902334861182E-6</v>
      </c>
      <c r="AU2334" s="13">
        <f t="shared" si="2780"/>
        <v>6.9072875608395963E-7</v>
      </c>
      <c r="AV2334" s="13">
        <f t="shared" si="2781"/>
        <v>1.7265686229993387E-7</v>
      </c>
      <c r="AW2334" s="13">
        <f t="shared" si="2782"/>
        <v>2.707184722199552E-10</v>
      </c>
      <c r="AX2334" s="13">
        <f t="shared" si="2783"/>
        <v>3.8498753151237252E-4</v>
      </c>
      <c r="AY2334" s="13">
        <f t="shared" si="2784"/>
        <v>1.0868775495891542E-4</v>
      </c>
      <c r="AZ2334" s="13">
        <f t="shared" si="2785"/>
        <v>1.5342091770613098E-5</v>
      </c>
      <c r="BA2334" s="13">
        <f t="shared" si="2786"/>
        <v>1.4437675460735458E-6</v>
      </c>
      <c r="BB2334" s="13">
        <f t="shared" si="2787"/>
        <v>1.0189930869243826E-7</v>
      </c>
      <c r="BC2334" s="13">
        <f t="shared" si="2788"/>
        <v>5.7535406667011428E-9</v>
      </c>
      <c r="BD2334" s="13">
        <f t="shared" si="2789"/>
        <v>1.9508891530745418E-7</v>
      </c>
      <c r="BE2334" s="13">
        <f t="shared" si="2790"/>
        <v>1.9506030226654288E-7</v>
      </c>
      <c r="BF2334" s="13">
        <f t="shared" si="2791"/>
        <v>9.7515846711105449E-8</v>
      </c>
      <c r="BG2334" s="13">
        <f t="shared" si="2792"/>
        <v>3.2500514795640472E-8</v>
      </c>
      <c r="BH2334" s="13">
        <f t="shared" si="2793"/>
        <v>8.1239370133676277E-9</v>
      </c>
      <c r="BI2334" s="13">
        <f t="shared" si="2794"/>
        <v>1.6245491005211377E-9</v>
      </c>
      <c r="BJ2334" s="14">
        <f t="shared" si="2795"/>
        <v>0.53522348441101908</v>
      </c>
      <c r="BK2334" s="14">
        <f t="shared" si="2796"/>
        <v>0.36155917501020779</v>
      </c>
      <c r="BL2334" s="14">
        <f t="shared" si="2797"/>
        <v>0.10220241178893108</v>
      </c>
      <c r="BM2334" s="14">
        <f t="shared" si="2798"/>
        <v>0.13871778815952579</v>
      </c>
      <c r="BN2334" s="14">
        <f t="shared" si="2799"/>
        <v>0.86119902344044841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1.36666666666667</v>
      </c>
      <c r="F2335" s="10">
        <f>VLOOKUP(B2335,home!$B$2:$E$405,3,FALSE)</f>
        <v>0.88</v>
      </c>
      <c r="G2335" s="10">
        <f>VLOOKUP(C2335,away!$B$2:$E$405,4,FALSE)</f>
        <v>0.8</v>
      </c>
      <c r="H2335" s="10">
        <f>VLOOKUP(A2335,away!$A$2:$E$405,3,FALSE)</f>
        <v>1.0874999999999999</v>
      </c>
      <c r="I2335" s="10">
        <f>VLOOKUP(C2335,away!$B$2:$E$405,3,FALSE)</f>
        <v>0.8</v>
      </c>
      <c r="J2335" s="10">
        <f>VLOOKUP(B2335,home!$B$2:$E$405,4,FALSE)</f>
        <v>0.88</v>
      </c>
      <c r="K2335" s="12">
        <f t="shared" si="2744"/>
        <v>0.96213333333333573</v>
      </c>
      <c r="L2335" s="12">
        <f t="shared" si="2745"/>
        <v>0.76559999999999995</v>
      </c>
      <c r="M2335" s="13">
        <f t="shared" si="2746"/>
        <v>0.1776867104007199</v>
      </c>
      <c r="N2335" s="13">
        <f t="shared" si="2747"/>
        <v>0.17095830696687975</v>
      </c>
      <c r="O2335" s="13">
        <f t="shared" si="2748"/>
        <v>0.13603694548279113</v>
      </c>
      <c r="P2335" s="13">
        <f t="shared" si="2749"/>
        <v>0.13088567981384311</v>
      </c>
      <c r="Q2335" s="13">
        <f t="shared" si="2750"/>
        <v>8.2242342871533813E-2</v>
      </c>
      <c r="R2335" s="13">
        <f t="shared" si="2751"/>
        <v>5.2074942730812437E-2</v>
      </c>
      <c r="S2335" s="13">
        <f t="shared" si="2752"/>
        <v>2.410290159249643E-2</v>
      </c>
      <c r="T2335" s="13">
        <f t="shared" si="2753"/>
        <v>6.2964737702446275E-2</v>
      </c>
      <c r="U2335" s="13">
        <f t="shared" si="2754"/>
        <v>5.0103038232739129E-2</v>
      </c>
      <c r="V2335" s="13">
        <f t="shared" si="2755"/>
        <v>1.9727134431066331E-3</v>
      </c>
      <c r="W2335" s="13">
        <f t="shared" si="2756"/>
        <v>2.6376033162710647E-2</v>
      </c>
      <c r="X2335" s="13">
        <f t="shared" si="2757"/>
        <v>2.0193490989371267E-2</v>
      </c>
      <c r="Y2335" s="13">
        <f t="shared" si="2758"/>
        <v>7.7300683507313195E-3</v>
      </c>
      <c r="Z2335" s="13">
        <f t="shared" si="2759"/>
        <v>1.3289525384903335E-2</v>
      </c>
      <c r="AA2335" s="13">
        <f t="shared" si="2760"/>
        <v>1.2786295356995027E-2</v>
      </c>
      <c r="AB2335" s="13">
        <f t="shared" si="2761"/>
        <v>6.1510604864050897E-3</v>
      </c>
      <c r="AC2335" s="13">
        <f t="shared" si="2762"/>
        <v>9.0819939310818809E-5</v>
      </c>
      <c r="AD2335" s="13">
        <f t="shared" si="2763"/>
        <v>6.3443151767373484E-3</v>
      </c>
      <c r="AE2335" s="13">
        <f t="shared" si="2764"/>
        <v>4.857207699310113E-3</v>
      </c>
      <c r="AF2335" s="13">
        <f t="shared" si="2765"/>
        <v>1.8593391072959109E-3</v>
      </c>
      <c r="AG2335" s="13">
        <f t="shared" si="2766"/>
        <v>4.7450334018191652E-4</v>
      </c>
      <c r="AH2335" s="13">
        <f t="shared" si="2767"/>
        <v>2.5436151586704977E-3</v>
      </c>
      <c r="AI2335" s="13">
        <f t="shared" si="2768"/>
        <v>2.4472969313288477E-3</v>
      </c>
      <c r="AJ2335" s="13">
        <f t="shared" si="2769"/>
        <v>1.1773129770979338E-3</v>
      </c>
      <c r="AK2335" s="13">
        <f t="shared" si="2770"/>
        <v>3.7757735301060949E-4</v>
      </c>
      <c r="AL2335" s="13">
        <f t="shared" si="2771"/>
        <v>2.6759524042154454E-6</v>
      </c>
      <c r="AM2335" s="13">
        <f t="shared" si="2772"/>
        <v>1.2208154217423156E-3</v>
      </c>
      <c r="AN2335" s="13">
        <f t="shared" si="2773"/>
        <v>9.3465628688591668E-4</v>
      </c>
      <c r="AO2335" s="13">
        <f t="shared" si="2774"/>
        <v>3.577864266199288E-4</v>
      </c>
      <c r="AP2335" s="13">
        <f t="shared" si="2775"/>
        <v>9.1307096073405835E-5</v>
      </c>
      <c r="AQ2335" s="13">
        <f t="shared" si="2776"/>
        <v>1.7476178188449876E-5</v>
      </c>
      <c r="AR2335" s="13">
        <f t="shared" si="2777"/>
        <v>3.894783530956267E-4</v>
      </c>
      <c r="AS2335" s="13">
        <f t="shared" si="2778"/>
        <v>3.7473010612507323E-4</v>
      </c>
      <c r="AT2335" s="13">
        <f t="shared" si="2779"/>
        <v>1.8027016305323569E-4</v>
      </c>
      <c r="AU2335" s="13">
        <f t="shared" si="2780"/>
        <v>5.7814644292984537E-5</v>
      </c>
      <c r="AV2335" s="13">
        <f t="shared" si="2781"/>
        <v>1.3906349107272579E-5</v>
      </c>
      <c r="AW2335" s="13">
        <f t="shared" si="2782"/>
        <v>5.4753649271761428E-8</v>
      </c>
      <c r="AX2335" s="13">
        <f t="shared" si="2783"/>
        <v>1.9576453518427929E-4</v>
      </c>
      <c r="AY2335" s="13">
        <f t="shared" si="2784"/>
        <v>1.4987732813708418E-4</v>
      </c>
      <c r="AZ2335" s="13">
        <f t="shared" si="2785"/>
        <v>5.7373041210875811E-5</v>
      </c>
      <c r="BA2335" s="13">
        <f t="shared" si="2786"/>
        <v>1.4641600117015508E-5</v>
      </c>
      <c r="BB2335" s="13">
        <f t="shared" si="2787"/>
        <v>2.802402262396768E-6</v>
      </c>
      <c r="BC2335" s="13">
        <f t="shared" si="2788"/>
        <v>4.2910383441819322E-7</v>
      </c>
      <c r="BD2335" s="13">
        <f t="shared" si="2789"/>
        <v>4.9697437855001946E-5</v>
      </c>
      <c r="BE2335" s="13">
        <f t="shared" si="2790"/>
        <v>4.7815561541559327E-5</v>
      </c>
      <c r="BF2335" s="13">
        <f t="shared" si="2791"/>
        <v>2.3002472805592865E-5</v>
      </c>
      <c r="BG2335" s="13">
        <f t="shared" si="2792"/>
        <v>7.3771486117848238E-6</v>
      </c>
      <c r="BH2335" s="13">
        <f t="shared" si="2793"/>
        <v>1.7744501460879804E-6</v>
      </c>
      <c r="BI2335" s="13">
        <f t="shared" si="2794"/>
        <v>3.4145152677789071E-7</v>
      </c>
      <c r="BJ2335" s="14">
        <f t="shared" si="2795"/>
        <v>0.38704327478745443</v>
      </c>
      <c r="BK2335" s="14">
        <f t="shared" si="2796"/>
        <v>0.33489137847001821</v>
      </c>
      <c r="BL2335" s="14">
        <f t="shared" si="2797"/>
        <v>0.26484429284801159</v>
      </c>
      <c r="BM2335" s="14">
        <f t="shared" si="2798"/>
        <v>0.25003372064931967</v>
      </c>
      <c r="BN2335" s="14">
        <f t="shared" si="2799"/>
        <v>0.74988492826658026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1.36666666666667</v>
      </c>
      <c r="F2336" s="10">
        <f>VLOOKUP(B2336,home!$B$2:$E$405,3,FALSE)</f>
        <v>1.02</v>
      </c>
      <c r="G2336" s="10">
        <f>VLOOKUP(C2336,away!$B$2:$E$405,4,FALSE)</f>
        <v>0.8</v>
      </c>
      <c r="H2336" s="10">
        <f>VLOOKUP(A2336,away!$A$2:$E$405,3,FALSE)</f>
        <v>1.0874999999999999</v>
      </c>
      <c r="I2336" s="10">
        <f>VLOOKUP(C2336,away!$B$2:$E$405,3,FALSE)</f>
        <v>0.66</v>
      </c>
      <c r="J2336" s="10">
        <f>VLOOKUP(B2336,home!$B$2:$E$405,4,FALSE)</f>
        <v>1.02</v>
      </c>
      <c r="K2336" s="12">
        <f t="shared" si="2744"/>
        <v>1.1152000000000029</v>
      </c>
      <c r="L2336" s="12">
        <f t="shared" si="2745"/>
        <v>0.73210500000000001</v>
      </c>
      <c r="M2336" s="13">
        <f t="shared" si="2746"/>
        <v>0.1576614919988793</v>
      </c>
      <c r="N2336" s="13">
        <f t="shared" si="2747"/>
        <v>0.17582409587715064</v>
      </c>
      <c r="O2336" s="13">
        <f t="shared" si="2748"/>
        <v>0.11542476659983954</v>
      </c>
      <c r="P2336" s="13">
        <f t="shared" si="2749"/>
        <v>0.1287216997121414</v>
      </c>
      <c r="Q2336" s="13">
        <f t="shared" si="2750"/>
        <v>9.8039515861099477E-2</v>
      </c>
      <c r="R2336" s="13">
        <f t="shared" si="2751"/>
        <v>4.2251524375787754E-2</v>
      </c>
      <c r="S2336" s="13">
        <f t="shared" si="2752"/>
        <v>2.6273498631010795E-2</v>
      </c>
      <c r="T2336" s="13">
        <f t="shared" si="2753"/>
        <v>7.177521975949025E-2</v>
      </c>
      <c r="U2336" s="13">
        <f t="shared" si="2754"/>
        <v>4.7118899983878616E-2</v>
      </c>
      <c r="V2336" s="13">
        <f t="shared" si="2755"/>
        <v>2.3834252304948578E-3</v>
      </c>
      <c r="W2336" s="13">
        <f t="shared" si="2756"/>
        <v>3.6444556029432792E-2</v>
      </c>
      <c r="X2336" s="13">
        <f t="shared" si="2757"/>
        <v>2.6681241691927898E-2</v>
      </c>
      <c r="Y2336" s="13">
        <f t="shared" si="2758"/>
        <v>9.7667352244344332E-3</v>
      </c>
      <c r="Z2336" s="13">
        <f t="shared" si="2759"/>
        <v>1.0310850751045366E-2</v>
      </c>
      <c r="AA2336" s="13">
        <f t="shared" si="2760"/>
        <v>1.1498660757565822E-2</v>
      </c>
      <c r="AB2336" s="13">
        <f t="shared" si="2761"/>
        <v>6.4116532384187212E-3</v>
      </c>
      <c r="AC2336" s="13">
        <f t="shared" si="2762"/>
        <v>1.216207517274896E-4</v>
      </c>
      <c r="AD2336" s="13">
        <f t="shared" si="2763"/>
        <v>1.0160742221005895E-2</v>
      </c>
      <c r="AE2336" s="13">
        <f t="shared" si="2764"/>
        <v>7.4387301837095217E-3</v>
      </c>
      <c r="AF2336" s="13">
        <f t="shared" si="2765"/>
        <v>2.7229657805723289E-3</v>
      </c>
      <c r="AG2336" s="13">
        <f t="shared" si="2766"/>
        <v>6.6449895426196851E-4</v>
      </c>
      <c r="AH2336" s="13">
        <f t="shared" si="2767"/>
        <v>1.8871563472735171E-3</v>
      </c>
      <c r="AI2336" s="13">
        <f t="shared" si="2768"/>
        <v>2.1045567584794317E-3</v>
      </c>
      <c r="AJ2336" s="13">
        <f t="shared" si="2769"/>
        <v>1.1735008485281343E-3</v>
      </c>
      <c r="AK2336" s="13">
        <f t="shared" si="2770"/>
        <v>4.3622938209285947E-4</v>
      </c>
      <c r="AL2336" s="13">
        <f t="shared" si="2771"/>
        <v>3.971858869061596E-6</v>
      </c>
      <c r="AM2336" s="13">
        <f t="shared" si="2772"/>
        <v>2.2662519449731596E-3</v>
      </c>
      <c r="AN2336" s="13">
        <f t="shared" si="2773"/>
        <v>1.6591343801745752E-3</v>
      </c>
      <c r="AO2336" s="13">
        <f t="shared" si="2774"/>
        <v>6.0733028769885346E-4</v>
      </c>
      <c r="AP2336" s="13">
        <f t="shared" si="2775"/>
        <v>1.4820984675858976E-4</v>
      </c>
      <c r="AQ2336" s="13">
        <f t="shared" si="2776"/>
        <v>2.7126292465299338E-5</v>
      </c>
      <c r="AR2336" s="13">
        <f t="shared" si="2777"/>
        <v>2.7631931952413574E-4</v>
      </c>
      <c r="AS2336" s="13">
        <f t="shared" si="2778"/>
        <v>3.0815130513331694E-4</v>
      </c>
      <c r="AT2336" s="13">
        <f t="shared" si="2779"/>
        <v>1.7182516774233802E-4</v>
      </c>
      <c r="AU2336" s="13">
        <f t="shared" si="2780"/>
        <v>6.3873142355418594E-5</v>
      </c>
      <c r="AV2336" s="13">
        <f t="shared" si="2781"/>
        <v>1.780783208869076E-5</v>
      </c>
      <c r="AW2336" s="13">
        <f t="shared" si="2782"/>
        <v>9.0077731685423876E-8</v>
      </c>
      <c r="AX2336" s="13">
        <f t="shared" si="2783"/>
        <v>4.2122069483901205E-4</v>
      </c>
      <c r="AY2336" s="13">
        <f t="shared" si="2784"/>
        <v>3.0837777679511492E-4</v>
      </c>
      <c r="AZ2336" s="13">
        <f t="shared" si="2785"/>
        <v>1.1288245614029377E-4</v>
      </c>
      <c r="BA2336" s="13">
        <f t="shared" si="2786"/>
        <v>2.7547270184196599E-5</v>
      </c>
      <c r="BB2336" s="13">
        <f t="shared" si="2787"/>
        <v>5.0418735595503125E-6</v>
      </c>
      <c r="BC2336" s="13">
        <f t="shared" si="2788"/>
        <v>7.3823616846291652E-7</v>
      </c>
      <c r="BD2336" s="13">
        <f t="shared" si="2789"/>
        <v>3.3715792570036217E-5</v>
      </c>
      <c r="BE2336" s="13">
        <f t="shared" si="2790"/>
        <v>3.7599851874104484E-5</v>
      </c>
      <c r="BF2336" s="13">
        <f t="shared" si="2791"/>
        <v>2.0965677405000722E-5</v>
      </c>
      <c r="BG2336" s="13">
        <f t="shared" si="2792"/>
        <v>7.7936411473522841E-6</v>
      </c>
      <c r="BH2336" s="13">
        <f t="shared" si="2793"/>
        <v>2.1728671518818239E-6</v>
      </c>
      <c r="BI2336" s="13">
        <f t="shared" si="2794"/>
        <v>4.8463628955572309E-7</v>
      </c>
      <c r="BJ2336" s="14">
        <f t="shared" si="2795"/>
        <v>0.44510216264284219</v>
      </c>
      <c r="BK2336" s="14">
        <f t="shared" si="2796"/>
        <v>0.31547408595991799</v>
      </c>
      <c r="BL2336" s="14">
        <f t="shared" si="2797"/>
        <v>0.22924765752514617</v>
      </c>
      <c r="BM2336" s="14">
        <f t="shared" si="2798"/>
        <v>0.28190337475499039</v>
      </c>
      <c r="BN2336" s="14">
        <f t="shared" si="2799"/>
        <v>0.7179230944248981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1.36666666666667</v>
      </c>
      <c r="F2337" s="10">
        <f>VLOOKUP(B2337,home!$B$2:$E$405,3,FALSE)</f>
        <v>0.66</v>
      </c>
      <c r="G2337" s="10">
        <f>VLOOKUP(C2337,away!$B$2:$E$405,4,FALSE)</f>
        <v>1.1000000000000001</v>
      </c>
      <c r="H2337" s="10">
        <f>VLOOKUP(A2337,away!$A$2:$E$405,3,FALSE)</f>
        <v>1.0874999999999999</v>
      </c>
      <c r="I2337" s="10">
        <f>VLOOKUP(C2337,away!$B$2:$E$405,3,FALSE)</f>
        <v>0.59</v>
      </c>
      <c r="J2337" s="10">
        <f>VLOOKUP(B2337,home!$B$2:$E$405,4,FALSE)</f>
        <v>0.66</v>
      </c>
      <c r="K2337" s="12">
        <f t="shared" si="2744"/>
        <v>0.99220000000000252</v>
      </c>
      <c r="L2337" s="12">
        <f t="shared" si="2745"/>
        <v>0.42347249999999997</v>
      </c>
      <c r="M2337" s="13">
        <f t="shared" si="2746"/>
        <v>0.24276230089369913</v>
      </c>
      <c r="N2337" s="13">
        <f t="shared" si="2747"/>
        <v>0.24086875494672888</v>
      </c>
      <c r="O2337" s="13">
        <f t="shared" si="2748"/>
        <v>0.10280315846520699</v>
      </c>
      <c r="P2337" s="13">
        <f t="shared" si="2749"/>
        <v>0.10200129382917864</v>
      </c>
      <c r="Q2337" s="13">
        <f t="shared" si="2750"/>
        <v>0.11949498932907252</v>
      </c>
      <c r="R2337" s="13">
        <f t="shared" si="2751"/>
        <v>2.1767155261578686E-2</v>
      </c>
      <c r="S2337" s="13">
        <f t="shared" si="2752"/>
        <v>1.0714455976612141E-2</v>
      </c>
      <c r="T2337" s="13">
        <f t="shared" si="2753"/>
        <v>5.060284186865565E-2</v>
      </c>
      <c r="U2337" s="13">
        <f t="shared" si="2754"/>
        <v>2.1597371450538427E-2</v>
      </c>
      <c r="V2337" s="13">
        <f t="shared" si="2755"/>
        <v>5.0020963270879567E-4</v>
      </c>
      <c r="W2337" s="13">
        <f t="shared" si="2756"/>
        <v>3.9520976137435347E-2</v>
      </c>
      <c r="X2337" s="13">
        <f t="shared" si="2757"/>
        <v>1.6736046567360087E-2</v>
      </c>
      <c r="Y2337" s="13">
        <f t="shared" si="2758"/>
        <v>3.5436277399981974E-3</v>
      </c>
      <c r="Z2337" s="13">
        <f t="shared" si="2759"/>
        <v>3.0725972188362935E-3</v>
      </c>
      <c r="AA2337" s="13">
        <f t="shared" si="2760"/>
        <v>3.0486309605293783E-3</v>
      </c>
      <c r="AB2337" s="13">
        <f t="shared" si="2761"/>
        <v>1.5124258195186285E-3</v>
      </c>
      <c r="AC2337" s="13">
        <f t="shared" si="2762"/>
        <v>1.3135799281407197E-5</v>
      </c>
      <c r="AD2337" s="13">
        <f t="shared" si="2763"/>
        <v>9.8031781308908616E-3</v>
      </c>
      <c r="AE2337" s="13">
        <f t="shared" si="2764"/>
        <v>4.1513763510336796E-3</v>
      </c>
      <c r="AF2337" s="13">
        <f t="shared" si="2765"/>
        <v>8.7899686090655497E-4</v>
      </c>
      <c r="AG2337" s="13">
        <f t="shared" si="2766"/>
        <v>1.2407699939341704E-4</v>
      </c>
      <c r="AH2337" s="13">
        <f t="shared" si="2767"/>
        <v>3.2529010643841304E-4</v>
      </c>
      <c r="AI2337" s="13">
        <f t="shared" si="2768"/>
        <v>3.2275284360819419E-4</v>
      </c>
      <c r="AJ2337" s="13">
        <f t="shared" si="2769"/>
        <v>1.6011768571402556E-4</v>
      </c>
      <c r="AK2337" s="13">
        <f t="shared" si="2770"/>
        <v>5.2956255921818852E-5</v>
      </c>
      <c r="AL2337" s="13">
        <f t="shared" si="2771"/>
        <v>2.2077044372233596E-7</v>
      </c>
      <c r="AM2337" s="13">
        <f t="shared" si="2772"/>
        <v>1.9453426682939879E-3</v>
      </c>
      <c r="AN2337" s="13">
        <f t="shared" si="2773"/>
        <v>8.2379912309912568E-4</v>
      </c>
      <c r="AO2337" s="13">
        <f t="shared" si="2774"/>
        <v>1.7442813707829727E-4</v>
      </c>
      <c r="AP2337" s="13">
        <f t="shared" si="2775"/>
        <v>2.4621839759629751E-5</v>
      </c>
      <c r="AQ2337" s="13">
        <f t="shared" si="2776"/>
        <v>2.6066680094024519E-6</v>
      </c>
      <c r="AR2337" s="13">
        <f t="shared" si="2777"/>
        <v>2.7550282919748171E-5</v>
      </c>
      <c r="AS2337" s="13">
        <f t="shared" si="2778"/>
        <v>2.7335390712974207E-5</v>
      </c>
      <c r="AT2337" s="13">
        <f t="shared" si="2779"/>
        <v>1.3561087332706538E-5</v>
      </c>
      <c r="AU2337" s="13">
        <f t="shared" si="2780"/>
        <v>4.4851036171704869E-6</v>
      </c>
      <c r="AV2337" s="13">
        <f t="shared" si="2781"/>
        <v>1.1125299522391419E-6</v>
      </c>
      <c r="AW2337" s="13">
        <f t="shared" si="2782"/>
        <v>2.5766941132699811E-9</v>
      </c>
      <c r="AX2337" s="13">
        <f t="shared" si="2783"/>
        <v>3.2169483258021649E-4</v>
      </c>
      <c r="AY2337" s="13">
        <f t="shared" si="2784"/>
        <v>1.3622891498982573E-4</v>
      </c>
      <c r="AZ2337" s="13">
        <f t="shared" si="2785"/>
        <v>2.8844599601514487E-5</v>
      </c>
      <c r="BA2337" s="13">
        <f t="shared" si="2786"/>
        <v>4.0716315682507822E-6</v>
      </c>
      <c r="BB2337" s="13">
        <f t="shared" si="2787"/>
        <v>4.3105599982151972E-7</v>
      </c>
      <c r="BC2337" s="13">
        <f t="shared" si="2788"/>
        <v>3.6508072376883705E-8</v>
      </c>
      <c r="BD2337" s="13">
        <f t="shared" si="2789"/>
        <v>1.9444645306221767E-6</v>
      </c>
      <c r="BE2337" s="13">
        <f t="shared" si="2790"/>
        <v>1.9292977072833284E-6</v>
      </c>
      <c r="BF2337" s="13">
        <f t="shared" si="2791"/>
        <v>9.5712459258326177E-7</v>
      </c>
      <c r="BG2337" s="13">
        <f t="shared" si="2792"/>
        <v>3.1655300692037156E-7</v>
      </c>
      <c r="BH2337" s="13">
        <f t="shared" si="2793"/>
        <v>7.8520973366598348E-8</v>
      </c>
      <c r="BI2337" s="13">
        <f t="shared" si="2794"/>
        <v>1.5581701954867823E-8</v>
      </c>
      <c r="BJ2337" s="14">
        <f t="shared" si="2795"/>
        <v>0.48918697091052771</v>
      </c>
      <c r="BK2337" s="14">
        <f t="shared" si="2796"/>
        <v>0.35612784581691365</v>
      </c>
      <c r="BL2337" s="14">
        <f t="shared" si="2797"/>
        <v>0.15166914478610216</v>
      </c>
      <c r="BM2337" s="14">
        <f t="shared" si="2798"/>
        <v>0.17022267966861923</v>
      </c>
      <c r="BN2337" s="14">
        <f t="shared" si="2799"/>
        <v>0.82969765272546481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1.36666666666667</v>
      </c>
      <c r="F2338" s="10">
        <f>VLOOKUP(B2338,home!$B$2:$E$405,3,FALSE)</f>
        <v>1.02</v>
      </c>
      <c r="G2338" s="10">
        <f>VLOOKUP(C2338,away!$B$2:$E$405,4,FALSE)</f>
        <v>0.66</v>
      </c>
      <c r="H2338" s="10">
        <f>VLOOKUP(A2338,away!$A$2:$E$405,3,FALSE)</f>
        <v>1.0874999999999999</v>
      </c>
      <c r="I2338" s="10">
        <f>VLOOKUP(C2338,away!$B$2:$E$405,3,FALSE)</f>
        <v>0.66</v>
      </c>
      <c r="J2338" s="10">
        <f>VLOOKUP(B2338,home!$B$2:$E$405,4,FALSE)</f>
        <v>1.02</v>
      </c>
      <c r="K2338" s="12">
        <f t="shared" si="2744"/>
        <v>0.9200400000000023</v>
      </c>
      <c r="L2338" s="12">
        <f t="shared" si="2745"/>
        <v>0.73210500000000001</v>
      </c>
      <c r="M2338" s="13">
        <f t="shared" si="2746"/>
        <v>0.19163840306425045</v>
      </c>
      <c r="N2338" s="13">
        <f t="shared" si="2747"/>
        <v>0.17631499635523343</v>
      </c>
      <c r="O2338" s="13">
        <f t="shared" si="2748"/>
        <v>0.14029943307535309</v>
      </c>
      <c r="P2338" s="13">
        <f t="shared" si="2749"/>
        <v>0.12908109040664817</v>
      </c>
      <c r="Q2338" s="13">
        <f t="shared" si="2750"/>
        <v>8.1108424623334674E-2</v>
      </c>
      <c r="R2338" s="13">
        <f t="shared" si="2751"/>
        <v>5.1356958225815666E-2</v>
      </c>
      <c r="S2338" s="13">
        <f t="shared" si="2752"/>
        <v>2.1736154698313574E-2</v>
      </c>
      <c r="T2338" s="13">
        <f t="shared" si="2753"/>
        <v>5.9379883208866432E-2</v>
      </c>
      <c r="U2338" s="13">
        <f t="shared" si="2754"/>
        <v>4.7250455846079564E-2</v>
      </c>
      <c r="V2338" s="13">
        <f t="shared" si="2755"/>
        <v>1.6267480287197344E-3</v>
      </c>
      <c r="W2338" s="13">
        <f t="shared" si="2756"/>
        <v>2.4874331663484343E-2</v>
      </c>
      <c r="X2338" s="13">
        <f t="shared" si="2757"/>
        <v>1.8210622582495208E-2</v>
      </c>
      <c r="Y2338" s="13">
        <f t="shared" si="2758"/>
        <v>6.6660439228788245E-3</v>
      </c>
      <c r="Z2338" s="13">
        <f t="shared" si="2759"/>
        <v>1.2532895300636931E-2</v>
      </c>
      <c r="AA2338" s="13">
        <f t="shared" si="2760"/>
        <v>1.1530764992398031E-2</v>
      </c>
      <c r="AB2338" s="13">
        <f t="shared" si="2761"/>
        <v>5.3043825118029549E-3</v>
      </c>
      <c r="AC2338" s="13">
        <f t="shared" si="2762"/>
        <v>6.8482623395951084E-5</v>
      </c>
      <c r="AD2338" s="13">
        <f t="shared" si="2763"/>
        <v>5.7213450259180464E-3</v>
      </c>
      <c r="AE2338" s="13">
        <f t="shared" si="2764"/>
        <v>4.1886253001997319E-3</v>
      </c>
      <c r="AF2338" s="13">
        <f t="shared" si="2765"/>
        <v>1.5332567627013619E-3</v>
      </c>
      <c r="AG2338" s="13">
        <f t="shared" si="2766"/>
        <v>3.7416831408582698E-4</v>
      </c>
      <c r="AH2338" s="13">
        <f t="shared" si="2767"/>
        <v>2.2938488285182E-3</v>
      </c>
      <c r="AI2338" s="13">
        <f t="shared" si="2768"/>
        <v>2.1104326761898899E-3</v>
      </c>
      <c r="AJ2338" s="13">
        <f t="shared" si="2769"/>
        <v>9.7084123970087553E-4</v>
      </c>
      <c r="AK2338" s="13">
        <f t="shared" si="2770"/>
        <v>2.9773759139146527E-4</v>
      </c>
      <c r="AL2338" s="13">
        <f t="shared" si="2771"/>
        <v>1.8451023512011818E-6</v>
      </c>
      <c r="AM2338" s="13">
        <f t="shared" si="2772"/>
        <v>1.052773255529131E-3</v>
      </c>
      <c r="AN2338" s="13">
        <f t="shared" si="2773"/>
        <v>7.7074056423915443E-4</v>
      </c>
      <c r="AO2338" s="13">
        <f t="shared" si="2774"/>
        <v>2.8213151039115298E-4</v>
      </c>
      <c r="AP2338" s="13">
        <f t="shared" si="2775"/>
        <v>6.8849963138305049E-5</v>
      </c>
      <c r="AQ2338" s="13">
        <f t="shared" si="2776"/>
        <v>1.2601350565842203E-5</v>
      </c>
      <c r="AR2338" s="13">
        <f t="shared" si="2777"/>
        <v>3.3586763932046349E-4</v>
      </c>
      <c r="AS2338" s="13">
        <f t="shared" si="2778"/>
        <v>3.0901166288039997E-4</v>
      </c>
      <c r="AT2338" s="13">
        <f t="shared" si="2779"/>
        <v>1.4215154515824193E-4</v>
      </c>
      <c r="AU2338" s="13">
        <f t="shared" si="2780"/>
        <v>4.3595035869129754E-5</v>
      </c>
      <c r="AV2338" s="13">
        <f t="shared" si="2781"/>
        <v>1.0027294200258557E-5</v>
      </c>
      <c r="AW2338" s="13">
        <f t="shared" si="2782"/>
        <v>3.452216657295347E-8</v>
      </c>
      <c r="AX2338" s="13">
        <f t="shared" si="2783"/>
        <v>1.6143225100283726E-4</v>
      </c>
      <c r="AY2338" s="13">
        <f t="shared" si="2784"/>
        <v>1.1818535812043219E-4</v>
      </c>
      <c r="AZ2338" s="13">
        <f t="shared" si="2785"/>
        <v>4.3262045803379488E-5</v>
      </c>
      <c r="BA2338" s="13">
        <f t="shared" si="2786"/>
        <v>1.0557453347627717E-5</v>
      </c>
      <c r="BB2338" s="13">
        <f t="shared" si="2787"/>
        <v>1.9322910957662473E-6</v>
      </c>
      <c r="BC2338" s="13">
        <f t="shared" si="2788"/>
        <v>2.8292799453318981E-7</v>
      </c>
      <c r="BD2338" s="13">
        <f t="shared" si="2789"/>
        <v>4.0981729680784632E-5</v>
      </c>
      <c r="BE2338" s="13">
        <f t="shared" si="2790"/>
        <v>3.7704830575509191E-5</v>
      </c>
      <c r="BF2338" s="13">
        <f t="shared" si="2791"/>
        <v>1.7344976161345779E-5</v>
      </c>
      <c r="BG2338" s="13">
        <f t="shared" si="2792"/>
        <v>5.3193572891615375E-6</v>
      </c>
      <c r="BH2338" s="13">
        <f t="shared" si="2793"/>
        <v>1.223505370080048E-6</v>
      </c>
      <c r="BI2338" s="13">
        <f t="shared" si="2794"/>
        <v>2.2513477613769009E-7</v>
      </c>
      <c r="BJ2338" s="14">
        <f t="shared" si="2795"/>
        <v>0.38089444673042605</v>
      </c>
      <c r="BK2338" s="14">
        <f t="shared" si="2796"/>
        <v>0.34427090928179949</v>
      </c>
      <c r="BL2338" s="14">
        <f t="shared" si="2797"/>
        <v>0.26235830769853119</v>
      </c>
      <c r="BM2338" s="14">
        <f t="shared" si="2798"/>
        <v>0.23013910242480434</v>
      </c>
      <c r="BN2338" s="14">
        <f t="shared" si="2799"/>
        <v>0.76979930575063549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1.36666666666667</v>
      </c>
      <c r="F2339" s="10">
        <f>VLOOKUP(B2339,home!$B$2:$E$405,3,FALSE)</f>
        <v>0.95</v>
      </c>
      <c r="G2339" s="10">
        <f>VLOOKUP(C2339,away!$B$2:$E$405,4,FALSE)</f>
        <v>1.02</v>
      </c>
      <c r="H2339" s="10">
        <f>VLOOKUP(A2339,away!$A$2:$E$405,3,FALSE)</f>
        <v>1.0874999999999999</v>
      </c>
      <c r="I2339" s="10">
        <f>VLOOKUP(C2339,away!$B$2:$E$405,3,FALSE)</f>
        <v>0.8</v>
      </c>
      <c r="J2339" s="10">
        <f>VLOOKUP(B2339,home!$B$2:$E$405,4,FALSE)</f>
        <v>0.95</v>
      </c>
      <c r="K2339" s="12">
        <f t="shared" si="2744"/>
        <v>1.3243000000000031</v>
      </c>
      <c r="L2339" s="12">
        <f t="shared" si="2745"/>
        <v>0.82650000000000001</v>
      </c>
      <c r="M2339" s="13">
        <f t="shared" si="2746"/>
        <v>0.11639100771227029</v>
      </c>
      <c r="N2339" s="13">
        <f t="shared" si="2747"/>
        <v>0.15413661151335989</v>
      </c>
      <c r="O2339" s="13">
        <f t="shared" si="2748"/>
        <v>9.61971678741914E-2</v>
      </c>
      <c r="P2339" s="13">
        <f t="shared" si="2749"/>
        <v>0.12739390941579193</v>
      </c>
      <c r="Q2339" s="13">
        <f t="shared" si="2750"/>
        <v>0.10206155731357153</v>
      </c>
      <c r="R2339" s="13">
        <f t="shared" si="2751"/>
        <v>3.9753479624009595E-2</v>
      </c>
      <c r="S2339" s="13">
        <f t="shared" si="2752"/>
        <v>3.485923971970234E-2</v>
      </c>
      <c r="T2339" s="13">
        <f t="shared" si="2753"/>
        <v>8.4353877119666867E-2</v>
      </c>
      <c r="U2339" s="13">
        <f t="shared" si="2754"/>
        <v>5.2645533066076021E-2</v>
      </c>
      <c r="V2339" s="13">
        <f t="shared" si="2755"/>
        <v>4.2394023716003076E-3</v>
      </c>
      <c r="W2339" s="13">
        <f t="shared" si="2756"/>
        <v>4.5053373450121011E-2</v>
      </c>
      <c r="X2339" s="13">
        <f t="shared" si="2757"/>
        <v>3.7236613156525017E-2</v>
      </c>
      <c r="Y2339" s="13">
        <f t="shared" si="2758"/>
        <v>1.5388030386933964E-2</v>
      </c>
      <c r="Z2339" s="13">
        <f t="shared" si="2759"/>
        <v>1.0952083636414645E-2</v>
      </c>
      <c r="AA2339" s="13">
        <f t="shared" si="2760"/>
        <v>1.4503844359703944E-2</v>
      </c>
      <c r="AB2339" s="13">
        <f t="shared" si="2761"/>
        <v>9.603720542777994E-3</v>
      </c>
      <c r="AC2339" s="13">
        <f t="shared" si="2762"/>
        <v>2.9001061396419171E-4</v>
      </c>
      <c r="AD2339" s="13">
        <f t="shared" si="2763"/>
        <v>1.4916045614998867E-2</v>
      </c>
      <c r="AE2339" s="13">
        <f t="shared" si="2764"/>
        <v>1.2328111700796564E-2</v>
      </c>
      <c r="AF2339" s="13">
        <f t="shared" si="2765"/>
        <v>5.0945921603541798E-3</v>
      </c>
      <c r="AG2339" s="13">
        <f t="shared" si="2766"/>
        <v>1.4035601401775767E-3</v>
      </c>
      <c r="AH2339" s="13">
        <f t="shared" si="2767"/>
        <v>2.2629742813741758E-3</v>
      </c>
      <c r="AI2339" s="13">
        <f t="shared" si="2768"/>
        <v>2.9968568408238272E-3</v>
      </c>
      <c r="AJ2339" s="13">
        <f t="shared" si="2769"/>
        <v>1.9843687571515028E-3</v>
      </c>
      <c r="AK2339" s="13">
        <f t="shared" si="2770"/>
        <v>8.7596651503191333E-4</v>
      </c>
      <c r="AL2339" s="13">
        <f t="shared" si="2771"/>
        <v>1.2697058513766102E-5</v>
      </c>
      <c r="AM2339" s="13">
        <f t="shared" si="2772"/>
        <v>3.9506638415886053E-3</v>
      </c>
      <c r="AN2339" s="13">
        <f t="shared" si="2773"/>
        <v>3.2652236650729826E-3</v>
      </c>
      <c r="AO2339" s="13">
        <f t="shared" si="2774"/>
        <v>1.3493536795914102E-3</v>
      </c>
      <c r="AP2339" s="13">
        <f t="shared" si="2775"/>
        <v>3.7174693872743352E-4</v>
      </c>
      <c r="AQ2339" s="13">
        <f t="shared" si="2776"/>
        <v>7.6812211214555932E-5</v>
      </c>
      <c r="AR2339" s="13">
        <f t="shared" si="2777"/>
        <v>3.7406964871115141E-4</v>
      </c>
      <c r="AS2339" s="13">
        <f t="shared" si="2778"/>
        <v>4.9538043578817889E-4</v>
      </c>
      <c r="AT2339" s="13">
        <f t="shared" si="2779"/>
        <v>3.2801615555714354E-4</v>
      </c>
      <c r="AU2339" s="13">
        <f t="shared" si="2780"/>
        <v>1.4479726493477535E-4</v>
      </c>
      <c r="AV2339" s="13">
        <f t="shared" si="2781"/>
        <v>4.7938754488280921E-5</v>
      </c>
      <c r="AW2339" s="13">
        <f t="shared" si="2782"/>
        <v>3.8603782245704333E-7</v>
      </c>
      <c r="AX2339" s="13">
        <f t="shared" si="2783"/>
        <v>8.7197735423596686E-4</v>
      </c>
      <c r="AY2339" s="13">
        <f t="shared" si="2784"/>
        <v>7.206892832760266E-4</v>
      </c>
      <c r="AZ2339" s="13">
        <f t="shared" si="2785"/>
        <v>2.9782484631381799E-4</v>
      </c>
      <c r="BA2339" s="13">
        <f t="shared" si="2786"/>
        <v>8.2050745159456859E-5</v>
      </c>
      <c r="BB2339" s="13">
        <f t="shared" si="2787"/>
        <v>1.6953735218572772E-5</v>
      </c>
      <c r="BC2339" s="13">
        <f t="shared" si="2788"/>
        <v>2.8024524316300805E-6</v>
      </c>
      <c r="BD2339" s="13">
        <f t="shared" si="2789"/>
        <v>5.1528094109961074E-5</v>
      </c>
      <c r="BE2339" s="13">
        <f t="shared" si="2790"/>
        <v>6.8238655029821595E-5</v>
      </c>
      <c r="BF2339" s="13">
        <f t="shared" si="2791"/>
        <v>4.5184225427996494E-5</v>
      </c>
      <c r="BG2339" s="13">
        <f t="shared" si="2792"/>
        <v>1.9945823244765292E-5</v>
      </c>
      <c r="BH2339" s="13">
        <f t="shared" si="2793"/>
        <v>6.6035634307606918E-6</v>
      </c>
      <c r="BI2339" s="13">
        <f t="shared" si="2794"/>
        <v>1.7490198102712794E-6</v>
      </c>
      <c r="BJ2339" s="14">
        <f t="shared" si="2795"/>
        <v>0.48297847130933586</v>
      </c>
      <c r="BK2339" s="14">
        <f t="shared" si="2796"/>
        <v>0.2839069561751188</v>
      </c>
      <c r="BL2339" s="14">
        <f t="shared" si="2797"/>
        <v>0.22240736350167345</v>
      </c>
      <c r="BM2339" s="14">
        <f t="shared" si="2798"/>
        <v>0.36359083792389457</v>
      </c>
      <c r="BN2339" s="14">
        <f t="shared" si="2799"/>
        <v>0.63593373345319459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1.36666666666667</v>
      </c>
      <c r="F2340" s="10">
        <f>VLOOKUP(B2340,home!$B$2:$E$405,3,FALSE)</f>
        <v>1.1000000000000001</v>
      </c>
      <c r="G2340" s="10">
        <f>VLOOKUP(C2340,away!$B$2:$E$405,4,FALSE)</f>
        <v>0.95</v>
      </c>
      <c r="H2340" s="10">
        <f>VLOOKUP(A2340,away!$A$2:$E$405,3,FALSE)</f>
        <v>1.0874999999999999</v>
      </c>
      <c r="I2340" s="10">
        <f>VLOOKUP(C2340,away!$B$2:$E$405,3,FALSE)</f>
        <v>0.95</v>
      </c>
      <c r="J2340" s="10">
        <f>VLOOKUP(B2340,home!$B$2:$E$405,4,FALSE)</f>
        <v>1.1000000000000001</v>
      </c>
      <c r="K2340" s="12">
        <f t="shared" si="2744"/>
        <v>1.4281666666666704</v>
      </c>
      <c r="L2340" s="12">
        <f t="shared" si="2745"/>
        <v>1.1364375</v>
      </c>
      <c r="M2340" s="13">
        <f t="shared" si="2746"/>
        <v>7.694963464462036E-2</v>
      </c>
      <c r="N2340" s="13">
        <f t="shared" si="2747"/>
        <v>0.1098969032116256</v>
      </c>
      <c r="O2340" s="13">
        <f t="shared" si="2748"/>
        <v>8.744845042144575E-2</v>
      </c>
      <c r="P2340" s="13">
        <f t="shared" si="2749"/>
        <v>0.12489096194356177</v>
      </c>
      <c r="Q2340" s="13">
        <f t="shared" si="2750"/>
        <v>7.8475546968368531E-2</v>
      </c>
      <c r="R2340" s="13">
        <f t="shared" si="2751"/>
        <v>4.9689849187910889E-2</v>
      </c>
      <c r="S2340" s="13">
        <f t="shared" si="2752"/>
        <v>5.0675199587444222E-2</v>
      </c>
      <c r="T2340" s="13">
        <f t="shared" si="2753"/>
        <v>8.9182554407865308E-2</v>
      </c>
      <c r="U2340" s="13">
        <f t="shared" si="2754"/>
        <v>7.0965386281868256E-2</v>
      </c>
      <c r="V2340" s="13">
        <f t="shared" si="2755"/>
        <v>9.1385524114236723E-3</v>
      </c>
      <c r="W2340" s="13">
        <f t="shared" si="2756"/>
        <v>3.7358720109552872E-2</v>
      </c>
      <c r="X2340" s="13">
        <f t="shared" si="2757"/>
        <v>4.2455850484499985E-2</v>
      </c>
      <c r="Y2340" s="13">
        <f t="shared" si="2758"/>
        <v>2.4124210292489481E-2</v>
      </c>
      <c r="Z2340" s="13">
        <f t="shared" si="2759"/>
        <v>1.8823135995495496E-2</v>
      </c>
      <c r="AA2340" s="13">
        <f t="shared" si="2760"/>
        <v>2.6882575390900221E-2</v>
      </c>
      <c r="AB2340" s="13">
        <f t="shared" si="2761"/>
        <v>1.9196399043718719E-2</v>
      </c>
      <c r="AC2340" s="13">
        <f t="shared" si="2762"/>
        <v>9.2700456498703344E-4</v>
      </c>
      <c r="AD2340" s="13">
        <f t="shared" si="2763"/>
        <v>1.3338619692448312E-2</v>
      </c>
      <c r="AE2340" s="13">
        <f t="shared" si="2764"/>
        <v>1.5158507616736729E-2</v>
      </c>
      <c r="AF2340" s="13">
        <f t="shared" si="2765"/>
        <v>8.6133482498476251E-3</v>
      </c>
      <c r="AG2340" s="13">
        <f t="shared" si="2766"/>
        <v>3.2628439838954036E-3</v>
      </c>
      <c r="AH2340" s="13">
        <f t="shared" si="2767"/>
        <v>5.347829403220229E-3</v>
      </c>
      <c r="AI2340" s="13">
        <f t="shared" si="2768"/>
        <v>7.637591692699044E-3</v>
      </c>
      <c r="AJ2340" s="13">
        <f t="shared" si="2769"/>
        <v>5.4538769345615235E-3</v>
      </c>
      <c r="AK2340" s="13">
        <f t="shared" si="2770"/>
        <v>2.5963484140143233E-3</v>
      </c>
      <c r="AL2340" s="13">
        <f t="shared" si="2771"/>
        <v>6.0181957916753967E-5</v>
      </c>
      <c r="AM2340" s="13">
        <f t="shared" si="2772"/>
        <v>3.8099544048196608E-3</v>
      </c>
      <c r="AN2340" s="13">
        <f t="shared" si="2773"/>
        <v>4.3297750589272434E-3</v>
      </c>
      <c r="AO2340" s="13">
        <f t="shared" si="2774"/>
        <v>2.4602593717648149E-3</v>
      </c>
      <c r="AP2340" s="13">
        <f t="shared" si="2775"/>
        <v>9.3197700326665904E-4</v>
      </c>
      <c r="AQ2340" s="13">
        <f t="shared" si="2776"/>
        <v>2.6478340391246352E-4</v>
      </c>
      <c r="AR2340" s="13">
        <f t="shared" si="2777"/>
        <v>1.2154947754844162E-3</v>
      </c>
      <c r="AS2340" s="13">
        <f t="shared" si="2778"/>
        <v>1.7359291218543315E-3</v>
      </c>
      <c r="AT2340" s="13">
        <f t="shared" si="2779"/>
        <v>1.2395980537641506E-3</v>
      </c>
      <c r="AU2340" s="13">
        <f t="shared" si="2780"/>
        <v>5.9011754015027957E-4</v>
      </c>
      <c r="AV2340" s="13">
        <f t="shared" si="2781"/>
        <v>2.1069655006449007E-4</v>
      </c>
      <c r="AW2340" s="13">
        <f t="shared" si="2782"/>
        <v>2.7132403084832554E-6</v>
      </c>
      <c r="AX2340" s="13">
        <f t="shared" si="2783"/>
        <v>9.068749804138829E-4</v>
      </c>
      <c r="AY2340" s="13">
        <f t="shared" si="2784"/>
        <v>1.0306067355541019E-3</v>
      </c>
      <c r="AZ2340" s="13">
        <f t="shared" si="2785"/>
        <v>5.8561007101813254E-4</v>
      </c>
      <c r="BA2340" s="13">
        <f t="shared" si="2786"/>
        <v>2.2183641502755634E-4</v>
      </c>
      <c r="BB2340" s="13">
        <f t="shared" si="2787"/>
        <v>6.3025805225719653E-5</v>
      </c>
      <c r="BC2340" s="13">
        <f t="shared" si="2788"/>
        <v>1.4324977705240734E-5</v>
      </c>
      <c r="BD2340" s="13">
        <f t="shared" si="2789"/>
        <v>2.3022230731909536E-4</v>
      </c>
      <c r="BE2340" s="13">
        <f t="shared" si="2790"/>
        <v>3.2879582523622224E-4</v>
      </c>
      <c r="BF2340" s="13">
        <f t="shared" si="2791"/>
        <v>2.3478761887076635E-4</v>
      </c>
      <c r="BG2340" s="13">
        <f t="shared" si="2792"/>
        <v>1.11771950339089E-4</v>
      </c>
      <c r="BH2340" s="13">
        <f t="shared" si="2793"/>
        <v>3.9907243435652356E-5</v>
      </c>
      <c r="BI2340" s="13">
        <f t="shared" si="2794"/>
        <v>1.139883896667019E-5</v>
      </c>
      <c r="BJ2340" s="14">
        <f t="shared" si="2795"/>
        <v>0.43648613324496521</v>
      </c>
      <c r="BK2340" s="14">
        <f t="shared" si="2796"/>
        <v>0.26367214184550791</v>
      </c>
      <c r="BL2340" s="14">
        <f t="shared" si="2797"/>
        <v>0.28116702659582415</v>
      </c>
      <c r="BM2340" s="14">
        <f t="shared" si="2798"/>
        <v>0.47176919780901422</v>
      </c>
      <c r="BN2340" s="14">
        <f t="shared" si="2799"/>
        <v>0.52735134637753289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1.36666666666667</v>
      </c>
      <c r="F2341" s="10">
        <f>VLOOKUP(B2341,home!$B$2:$E$405,3,FALSE)</f>
        <v>1.1000000000000001</v>
      </c>
      <c r="G2341" s="10">
        <f>VLOOKUP(C2341,away!$B$2:$E$405,4,FALSE)</f>
        <v>1.39</v>
      </c>
      <c r="H2341" s="10">
        <f>VLOOKUP(A2341,away!$A$2:$E$405,3,FALSE)</f>
        <v>1.0874999999999999</v>
      </c>
      <c r="I2341" s="10">
        <f>VLOOKUP(C2341,away!$B$2:$E$405,3,FALSE)</f>
        <v>1.02</v>
      </c>
      <c r="J2341" s="10">
        <f>VLOOKUP(B2341,home!$B$2:$E$405,4,FALSE)</f>
        <v>1.1000000000000001</v>
      </c>
      <c r="K2341" s="12">
        <f t="shared" si="2744"/>
        <v>2.0896333333333383</v>
      </c>
      <c r="L2341" s="12">
        <f t="shared" si="2745"/>
        <v>1.220175</v>
      </c>
      <c r="M2341" s="13">
        <f t="shared" si="2746"/>
        <v>3.652317335781699E-2</v>
      </c>
      <c r="N2341" s="13">
        <f t="shared" si="2747"/>
        <v>7.6320040487606489E-2</v>
      </c>
      <c r="O2341" s="13">
        <f t="shared" si="2748"/>
        <v>4.4564663051874336E-2</v>
      </c>
      <c r="P2341" s="13">
        <f t="shared" si="2749"/>
        <v>9.3123805401965229E-2</v>
      </c>
      <c r="Q2341" s="13">
        <f t="shared" si="2750"/>
        <v>7.9740450302126245E-2</v>
      </c>
      <c r="R2341" s="13">
        <f t="shared" si="2751"/>
        <v>2.7188343869660393E-2</v>
      </c>
      <c r="S2341" s="13">
        <f t="shared" si="2752"/>
        <v>5.9359868922007515E-2</v>
      </c>
      <c r="T2341" s="13">
        <f t="shared" si="2753"/>
        <v>9.7297303947396885E-2</v>
      </c>
      <c r="U2341" s="13">
        <f t="shared" si="2754"/>
        <v>5.6813669628171477E-2</v>
      </c>
      <c r="V2341" s="13">
        <f t="shared" si="2755"/>
        <v>1.6816771910270808E-2</v>
      </c>
      <c r="W2341" s="13">
        <f t="shared" si="2756"/>
        <v>5.5542767655444504E-2</v>
      </c>
      <c r="X2341" s="13">
        <f t="shared" si="2757"/>
        <v>6.7771896523981981E-2</v>
      </c>
      <c r="Y2341" s="13">
        <f t="shared" si="2758"/>
        <v>4.134678692057487E-2</v>
      </c>
      <c r="Z2341" s="13">
        <f t="shared" si="2759"/>
        <v>1.1058179160387618E-2</v>
      </c>
      <c r="AA2341" s="13">
        <f t="shared" si="2760"/>
        <v>2.3107539779518037E-2</v>
      </c>
      <c r="AB2341" s="13">
        <f t="shared" si="2761"/>
        <v>2.4143142687303495E-2</v>
      </c>
      <c r="AC2341" s="13">
        <f t="shared" si="2762"/>
        <v>2.6798769980890067E-3</v>
      </c>
      <c r="AD2341" s="13">
        <f t="shared" si="2763"/>
        <v>2.9016004679601411E-2</v>
      </c>
      <c r="AE2341" s="13">
        <f t="shared" si="2764"/>
        <v>3.5404603509932644E-2</v>
      </c>
      <c r="AF2341" s="13">
        <f t="shared" si="2765"/>
        <v>2.1599906043866038E-2</v>
      </c>
      <c r="AG2341" s="13">
        <f t="shared" si="2766"/>
        <v>8.7852217856914105E-3</v>
      </c>
      <c r="AH2341" s="13">
        <f t="shared" si="2767"/>
        <v>3.3732284392564934E-3</v>
      </c>
      <c r="AI2341" s="13">
        <f t="shared" si="2768"/>
        <v>7.0488105876183611E-3</v>
      </c>
      <c r="AJ2341" s="13">
        <f t="shared" si="2769"/>
        <v>7.3647147821201426E-3</v>
      </c>
      <c r="AK2341" s="13">
        <f t="shared" si="2770"/>
        <v>5.1298511664036751E-3</v>
      </c>
      <c r="AL2341" s="13">
        <f t="shared" si="2771"/>
        <v>2.7331726257880633E-4</v>
      </c>
      <c r="AM2341" s="13">
        <f t="shared" si="2772"/>
        <v>1.2126562115730247E-2</v>
      </c>
      <c r="AN2341" s="13">
        <f t="shared" si="2773"/>
        <v>1.4796527929561151E-2</v>
      </c>
      <c r="AO2341" s="13">
        <f t="shared" si="2774"/>
        <v>9.0271767332261426E-3</v>
      </c>
      <c r="AP2341" s="13">
        <f t="shared" si="2775"/>
        <v>3.671578456821401E-3</v>
      </c>
      <c r="AQ2341" s="13">
        <f t="shared" si="2776"/>
        <v>1.1199920608880142E-3</v>
      </c>
      <c r="AR2341" s="13">
        <f t="shared" si="2777"/>
        <v>8.2318580217395773E-4</v>
      </c>
      <c r="AS2341" s="13">
        <f t="shared" si="2778"/>
        <v>1.7201564917494452E-3</v>
      </c>
      <c r="AT2341" s="13">
        <f t="shared" si="2779"/>
        <v>1.7972481718546874E-3</v>
      </c>
      <c r="AU2341" s="13">
        <f t="shared" si="2780"/>
        <v>1.2518632293933199E-3</v>
      </c>
      <c r="AV2341" s="13">
        <f t="shared" si="2781"/>
        <v>6.5398378322865014E-4</v>
      </c>
      <c r="AW2341" s="13">
        <f t="shared" si="2782"/>
        <v>1.9357834457006807E-5</v>
      </c>
      <c r="AX2341" s="13">
        <f t="shared" si="2783"/>
        <v>4.2233447359611952E-3</v>
      </c>
      <c r="AY2341" s="13">
        <f t="shared" si="2784"/>
        <v>5.15321966320145E-3</v>
      </c>
      <c r="AZ2341" s="13">
        <f t="shared" si="2785"/>
        <v>3.143914901273416E-3</v>
      </c>
      <c r="BA2341" s="13">
        <f t="shared" si="2786"/>
        <v>1.2787087882204296E-3</v>
      </c>
      <c r="BB2341" s="13">
        <f t="shared" si="2787"/>
        <v>3.9006212391671602E-4</v>
      </c>
      <c r="BC2341" s="13">
        <f t="shared" si="2788"/>
        <v>9.5188810410015703E-5</v>
      </c>
      <c r="BD2341" s="13">
        <f t="shared" si="2789"/>
        <v>1.6740512269460136E-4</v>
      </c>
      <c r="BE2341" s="13">
        <f t="shared" si="2790"/>
        <v>3.4981532455339632E-4</v>
      </c>
      <c r="BF2341" s="13">
        <f t="shared" si="2791"/>
        <v>3.6549288134879861E-4</v>
      </c>
      <c r="BG2341" s="13">
        <f t="shared" si="2792"/>
        <v>2.5458203598749884E-4</v>
      </c>
      <c r="BH2341" s="13">
        <f t="shared" si="2793"/>
        <v>1.3299577711683628E-4</v>
      </c>
      <c r="BI2341" s="13">
        <f t="shared" si="2794"/>
        <v>5.5582481811182461E-5</v>
      </c>
      <c r="BJ2341" s="14">
        <f t="shared" si="2795"/>
        <v>0.56785125817543269</v>
      </c>
      <c r="BK2341" s="14">
        <f t="shared" si="2796"/>
        <v>0.21393003351592979</v>
      </c>
      <c r="BL2341" s="14">
        <f t="shared" si="2797"/>
        <v>0.20630627509383884</v>
      </c>
      <c r="BM2341" s="14">
        <f t="shared" si="2798"/>
        <v>0.63655140764579476</v>
      </c>
      <c r="BN2341" s="14">
        <f t="shared" si="2799"/>
        <v>0.35746047647104967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1.36666666666667</v>
      </c>
      <c r="F2342" s="10">
        <f>VLOOKUP(B2342,home!$B$2:$E$405,3,FALSE)</f>
        <v>0.95</v>
      </c>
      <c r="G2342" s="10">
        <f>VLOOKUP(C2342,away!$B$2:$E$405,4,FALSE)</f>
        <v>2.0499999999999998</v>
      </c>
      <c r="H2342" s="10">
        <f>VLOOKUP(A2342,away!$A$2:$E$405,3,FALSE)</f>
        <v>1.0874999999999999</v>
      </c>
      <c r="I2342" s="10">
        <f>VLOOKUP(C2342,away!$B$2:$E$405,3,FALSE)</f>
        <v>0.37</v>
      </c>
      <c r="J2342" s="10">
        <f>VLOOKUP(B2342,home!$B$2:$E$405,4,FALSE)</f>
        <v>0.95</v>
      </c>
      <c r="K2342" s="12">
        <f t="shared" si="2744"/>
        <v>2.6615833333333394</v>
      </c>
      <c r="L2342" s="12">
        <f t="shared" si="2745"/>
        <v>0.38225624999999996</v>
      </c>
      <c r="M2342" s="13">
        <f t="shared" si="2746"/>
        <v>4.7651575599439035E-2</v>
      </c>
      <c r="N2342" s="13">
        <f t="shared" si="2747"/>
        <v>0.12682863942254058</v>
      </c>
      <c r="O2342" s="13">
        <f t="shared" si="2748"/>
        <v>1.8215112595233063E-2</v>
      </c>
      <c r="P2342" s="13">
        <f t="shared" si="2749"/>
        <v>4.8481040098262512E-2</v>
      </c>
      <c r="Q2342" s="13">
        <f t="shared" si="2750"/>
        <v>0.16878249643818891</v>
      </c>
      <c r="R2342" s="13">
        <f t="shared" si="2751"/>
        <v>3.4814203169907794E-3</v>
      </c>
      <c r="S2342" s="13">
        <f t="shared" si="2752"/>
        <v>1.2331235743215426E-2</v>
      </c>
      <c r="T2342" s="13">
        <f t="shared" si="2753"/>
        <v>6.451816415410043E-2</v>
      </c>
      <c r="U2342" s="13">
        <f t="shared" si="2754"/>
        <v>9.2660902920307306E-3</v>
      </c>
      <c r="V2342" s="13">
        <f t="shared" si="2755"/>
        <v>1.3939870986133607E-3</v>
      </c>
      <c r="W2342" s="13">
        <f t="shared" si="2756"/>
        <v>0.14974289315942577</v>
      </c>
      <c r="X2342" s="13">
        <f t="shared" si="2757"/>
        <v>5.7240156803272726E-2</v>
      </c>
      <c r="Y2342" s="13">
        <f t="shared" si="2758"/>
        <v>1.094020384451551E-2</v>
      </c>
      <c r="Z2342" s="13">
        <f t="shared" si="2759"/>
        <v>4.4359822501556886E-4</v>
      </c>
      <c r="AA2342" s="13">
        <f t="shared" si="2760"/>
        <v>1.1806736423976907E-3</v>
      </c>
      <c r="AB2342" s="13">
        <f t="shared" si="2761"/>
        <v>1.5712306443558307E-3</v>
      </c>
      <c r="AC2342" s="13">
        <f t="shared" si="2762"/>
        <v>8.8640752658987834E-5</v>
      </c>
      <c r="AD2342" s="13">
        <f t="shared" si="2763"/>
        <v>9.9638297179560631E-2</v>
      </c>
      <c r="AE2342" s="13">
        <f t="shared" si="2764"/>
        <v>3.8087361836244414E-2</v>
      </c>
      <c r="AF2342" s="13">
        <f t="shared" si="2765"/>
        <v>7.2795660539579522E-3</v>
      </c>
      <c r="AG2342" s="13">
        <f t="shared" si="2766"/>
        <v>9.2755320713775488E-4</v>
      </c>
      <c r="AH2342" s="13">
        <f t="shared" si="2767"/>
        <v>4.2392048500276877E-5</v>
      </c>
      <c r="AI2342" s="13">
        <f t="shared" si="2768"/>
        <v>1.1282996975419554E-4</v>
      </c>
      <c r="AJ2342" s="13">
        <f t="shared" si="2769"/>
        <v>1.5015318349913587E-4</v>
      </c>
      <c r="AK2342" s="13">
        <f t="shared" si="2770"/>
        <v>1.3321507021608087E-4</v>
      </c>
      <c r="AL2342" s="13">
        <f t="shared" si="2771"/>
        <v>3.6073484076368296E-6</v>
      </c>
      <c r="AM2342" s="13">
        <f t="shared" si="2772"/>
        <v>5.3039126226966556E-2</v>
      </c>
      <c r="AN2342" s="13">
        <f t="shared" si="2773"/>
        <v>2.0274537494796879E-2</v>
      </c>
      <c r="AO2342" s="13">
        <f t="shared" si="2774"/>
        <v>3.8750343366227248E-3</v>
      </c>
      <c r="AP2342" s="13">
        <f t="shared" si="2775"/>
        <v>4.9375203137954683E-4</v>
      </c>
      <c r="AQ2342" s="13">
        <f t="shared" si="2776"/>
        <v>4.7184949986256971E-5</v>
      </c>
      <c r="AR2342" s="13">
        <f t="shared" si="2777"/>
        <v>3.2409250979067941E-6</v>
      </c>
      <c r="AS2342" s="13">
        <f t="shared" si="2778"/>
        <v>8.625992225170446E-6</v>
      </c>
      <c r="AT2342" s="13">
        <f t="shared" si="2779"/>
        <v>1.1479398569988315E-5</v>
      </c>
      <c r="AU2342" s="13">
        <f t="shared" si="2780"/>
        <v>1.0184458636857155E-5</v>
      </c>
      <c r="AV2342" s="13">
        <f t="shared" si="2781"/>
        <v>6.7766963417204464E-6</v>
      </c>
      <c r="AW2342" s="13">
        <f t="shared" si="2782"/>
        <v>1.0194836197207352E-7</v>
      </c>
      <c r="AX2342" s="13">
        <f t="shared" si="2783"/>
        <v>2.3528009063376237E-2</v>
      </c>
      <c r="AY2342" s="13">
        <f t="shared" si="2784"/>
        <v>8.9937285145322097E-3</v>
      </c>
      <c r="AZ2342" s="13">
        <f t="shared" si="2785"/>
        <v>1.7189544677415766E-3</v>
      </c>
      <c r="BA2342" s="13">
        <f t="shared" si="2786"/>
        <v>2.1902702958654703E-4</v>
      </c>
      <c r="BB2342" s="13">
        <f t="shared" si="2787"/>
        <v>2.0931112744598125E-5</v>
      </c>
      <c r="BC2342" s="13">
        <f t="shared" si="2788"/>
        <v>1.6002097332154581E-6</v>
      </c>
      <c r="BD2342" s="13">
        <f t="shared" si="2789"/>
        <v>2.0647731240945554E-7</v>
      </c>
      <c r="BE2342" s="13">
        <f t="shared" si="2790"/>
        <v>5.4955657342046802E-7</v>
      </c>
      <c r="BF2342" s="13">
        <f t="shared" si="2791"/>
        <v>7.3134530826984894E-7</v>
      </c>
      <c r="BG2342" s="13">
        <f t="shared" si="2792"/>
        <v>6.48845494467521E-7</v>
      </c>
      <c r="BH2342" s="13">
        <f t="shared" si="2793"/>
        <v>4.3173908849579586E-7</v>
      </c>
      <c r="BI2342" s="13">
        <f t="shared" si="2794"/>
        <v>2.2982191245778751E-7</v>
      </c>
      <c r="BJ2342" s="14">
        <f t="shared" si="2795"/>
        <v>0.83619721753641119</v>
      </c>
      <c r="BK2342" s="14">
        <f t="shared" si="2796"/>
        <v>0.11894381515512918</v>
      </c>
      <c r="BL2342" s="14">
        <f t="shared" si="2797"/>
        <v>3.4196223019538945E-2</v>
      </c>
      <c r="BM2342" s="14">
        <f t="shared" si="2798"/>
        <v>0.56734694289926968</v>
      </c>
      <c r="BN2342" s="14">
        <f t="shared" si="2799"/>
        <v>0.4134402844706549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1.36666666666667</v>
      </c>
      <c r="F2343" s="10">
        <f>VLOOKUP(B2343,home!$B$2:$E$405,3,FALSE)</f>
        <v>1.1000000000000001</v>
      </c>
      <c r="G2343" s="10">
        <f>VLOOKUP(C2343,away!$B$2:$E$405,4,FALSE)</f>
        <v>0.37</v>
      </c>
      <c r="H2343" s="10">
        <f>VLOOKUP(A2343,away!$A$2:$E$405,3,FALSE)</f>
        <v>1.0874999999999999</v>
      </c>
      <c r="I2343" s="10">
        <f>VLOOKUP(C2343,away!$B$2:$E$405,3,FALSE)</f>
        <v>0.95</v>
      </c>
      <c r="J2343" s="10">
        <f>VLOOKUP(B2343,home!$B$2:$E$405,4,FALSE)</f>
        <v>1.1000000000000001</v>
      </c>
      <c r="K2343" s="12">
        <f t="shared" si="2744"/>
        <v>0.5562333333333348</v>
      </c>
      <c r="L2343" s="12">
        <f t="shared" si="2745"/>
        <v>1.1364375</v>
      </c>
      <c r="M2343" s="13">
        <f t="shared" si="2746"/>
        <v>0.18402736063337533</v>
      </c>
      <c r="N2343" s="13">
        <f t="shared" si="2747"/>
        <v>0.10236215222963808</v>
      </c>
      <c r="O2343" s="13">
        <f t="shared" si="2748"/>
        <v>0.20913559364979145</v>
      </c>
      <c r="P2343" s="13">
        <f t="shared" si="2749"/>
        <v>0.11632818837446933</v>
      </c>
      <c r="Q2343" s="13">
        <f t="shared" si="2750"/>
        <v>2.8468620570932912E-2</v>
      </c>
      <c r="R2343" s="13">
        <f t="shared" si="2751"/>
        <v>0.11883476560419247</v>
      </c>
      <c r="S2343" s="13">
        <f t="shared" si="2752"/>
        <v>1.8383472115113032E-2</v>
      </c>
      <c r="T2343" s="13">
        <f t="shared" si="2753"/>
        <v>3.2352807990079571E-2</v>
      </c>
      <c r="U2343" s="13">
        <f t="shared" si="2754"/>
        <v>6.6099857787905503E-2</v>
      </c>
      <c r="V2343" s="13">
        <f t="shared" si="2755"/>
        <v>1.2911824028191883E-3</v>
      </c>
      <c r="W2343" s="13">
        <f t="shared" si="2756"/>
        <v>5.278398571857322E-3</v>
      </c>
      <c r="X2343" s="13">
        <f t="shared" si="2757"/>
        <v>5.9985700770051045E-3</v>
      </c>
      <c r="Y2343" s="13">
        <f t="shared" si="2758"/>
        <v>3.4084999909432452E-3</v>
      </c>
      <c r="Z2343" s="13">
        <f t="shared" si="2759"/>
        <v>4.5016094645438161E-2</v>
      </c>
      <c r="AA2343" s="13">
        <f t="shared" si="2760"/>
        <v>2.5039452378280959E-2</v>
      </c>
      <c r="AB2343" s="13">
        <f t="shared" si="2761"/>
        <v>6.9638890306062554E-3</v>
      </c>
      <c r="AC2343" s="13">
        <f t="shared" si="2762"/>
        <v>5.1011745367644359E-5</v>
      </c>
      <c r="AD2343" s="13">
        <f t="shared" si="2763"/>
        <v>7.3400530807152774E-4</v>
      </c>
      <c r="AE2343" s="13">
        <f t="shared" si="2764"/>
        <v>8.3415115729153677E-4</v>
      </c>
      <c r="AF2343" s="13">
        <f t="shared" si="2765"/>
        <v>4.7398032790725049E-4</v>
      </c>
      <c r="AG2343" s="13">
        <f t="shared" si="2766"/>
        <v>1.7954967296536536E-4</v>
      </c>
      <c r="AH2343" s="13">
        <f t="shared" si="2767"/>
        <v>1.2789494514656287E-2</v>
      </c>
      <c r="AI2343" s="13">
        <f t="shared" si="2768"/>
        <v>7.1139431655356678E-3</v>
      </c>
      <c r="AJ2343" s="13">
        <f t="shared" si="2769"/>
        <v>1.9785061600548996E-3</v>
      </c>
      <c r="AK2343" s="13">
        <f t="shared" si="2770"/>
        <v>3.6683702547595789E-4</v>
      </c>
      <c r="AL2343" s="13">
        <f t="shared" si="2771"/>
        <v>1.2898307955978097E-6</v>
      </c>
      <c r="AM2343" s="13">
        <f t="shared" si="2772"/>
        <v>8.1655643838597457E-5</v>
      </c>
      <c r="AN2343" s="13">
        <f t="shared" si="2773"/>
        <v>9.279653574482609E-5</v>
      </c>
      <c r="AO2343" s="13">
        <f t="shared" si="2774"/>
        <v>5.272873154525541E-5</v>
      </c>
      <c r="AP2343" s="13">
        <f t="shared" si="2775"/>
        <v>1.9974302618487068E-5</v>
      </c>
      <c r="AQ2343" s="13">
        <f t="shared" si="2776"/>
        <v>5.6748866329992256E-6</v>
      </c>
      <c r="AR2343" s="13">
        <f t="shared" si="2777"/>
        <v>2.9068922344999363E-3</v>
      </c>
      <c r="AS2343" s="13">
        <f t="shared" si="2778"/>
        <v>1.6169103572366858E-3</v>
      </c>
      <c r="AT2343" s="13">
        <f t="shared" si="2779"/>
        <v>4.4968971885347736E-4</v>
      </c>
      <c r="AU2343" s="13">
        <f t="shared" si="2780"/>
        <v>8.3377470427866649E-5</v>
      </c>
      <c r="AV2343" s="13">
        <f t="shared" si="2781"/>
        <v>1.159433207524845E-5</v>
      </c>
      <c r="AW2343" s="13">
        <f t="shared" si="2782"/>
        <v>2.2648153943142174E-8</v>
      </c>
      <c r="AX2343" s="13">
        <f t="shared" si="2783"/>
        <v>7.5699318263037733E-6</v>
      </c>
      <c r="AY2343" s="13">
        <f t="shared" si="2784"/>
        <v>8.6027543998550936E-6</v>
      </c>
      <c r="AZ2343" s="13">
        <f t="shared" si="2785"/>
        <v>4.8882463516426627E-6</v>
      </c>
      <c r="BA2343" s="13">
        <f t="shared" si="2786"/>
        <v>1.8517288210816364E-6</v>
      </c>
      <c r="BB2343" s="13">
        <f t="shared" si="2787"/>
        <v>5.2609351802699062E-7</v>
      </c>
      <c r="BC2343" s="13">
        <f t="shared" si="2788"/>
        <v>1.1957448047855946E-7</v>
      </c>
      <c r="BD2343" s="13">
        <f t="shared" si="2789"/>
        <v>5.5058355729075401E-4</v>
      </c>
      <c r="BE2343" s="13">
        <f t="shared" si="2790"/>
        <v>3.0625292735036129E-4</v>
      </c>
      <c r="BF2343" s="13">
        <f t="shared" si="2791"/>
        <v>8.5174043311591518E-5</v>
      </c>
      <c r="BG2343" s="13">
        <f t="shared" si="2792"/>
        <v>1.5792214008228132E-5</v>
      </c>
      <c r="BH2343" s="13">
        <f t="shared" si="2793"/>
        <v>2.1960389596275288E-6</v>
      </c>
      <c r="BI2343" s="13">
        <f t="shared" si="2794"/>
        <v>2.4430201412869785E-7</v>
      </c>
      <c r="BJ2343" s="14">
        <f t="shared" si="2795"/>
        <v>0.18036712432646945</v>
      </c>
      <c r="BK2343" s="14">
        <f t="shared" si="2796"/>
        <v>0.32009110785633998</v>
      </c>
      <c r="BL2343" s="14">
        <f t="shared" si="2797"/>
        <v>0.45435104651252733</v>
      </c>
      <c r="BM2343" s="14">
        <f t="shared" si="2798"/>
        <v>0.24066011217212946</v>
      </c>
      <c r="BN2343" s="14">
        <f t="shared" si="2799"/>
        <v>0.75915668106239953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1.5021645021645</v>
      </c>
      <c r="F2344" s="10">
        <f>VLOOKUP(B2344,home!$B$2:$E$405,3,FALSE)</f>
        <v>0.91</v>
      </c>
      <c r="G2344" s="10">
        <f>VLOOKUP(C2344,away!$B$2:$E$405,4,FALSE)</f>
        <v>1.1100000000000001</v>
      </c>
      <c r="H2344" s="10">
        <f>VLOOKUP(A2344,away!$A$2:$E$405,3,FALSE)</f>
        <v>1.2640692640692599</v>
      </c>
      <c r="I2344" s="10">
        <f>VLOOKUP(C2344,away!$B$2:$E$405,3,FALSE)</f>
        <v>0.81</v>
      </c>
      <c r="J2344" s="10">
        <f>VLOOKUP(B2344,home!$B$2:$E$405,4,FALSE)</f>
        <v>0.91</v>
      </c>
      <c r="K2344" s="12">
        <f t="shared" ref="K2344:K2407" si="2800">E2344*F2344*G2344</f>
        <v>1.5173363636363617</v>
      </c>
      <c r="L2344" s="12">
        <f t="shared" ref="L2344:L2407" si="2801">H2344*I2344*J2344</f>
        <v>0.93174545454545155</v>
      </c>
      <c r="M2344" s="13">
        <f t="shared" ref="M2344:M2407" si="2802">_xlfn.POISSON.DIST(0,K2344,FALSE) * _xlfn.POISSON.DIST(0,L2344,FALSE)</f>
        <v>8.6372856087898742E-2</v>
      </c>
      <c r="N2344" s="13">
        <f t="shared" ref="N2344:N2407" si="2803">_xlfn.POISSON.DIST(1,K2344,FALSE) * _xlfn.POISSON.DIST(0,L2344,FALSE)</f>
        <v>0.13105667537329907</v>
      </c>
      <c r="O2344" s="13">
        <f t="shared" ref="O2344:O2407" si="2804">_xlfn.POISSON.DIST(0,K2344,FALSE) * _xlfn.POISSON.DIST(1,L2344,FALSE)</f>
        <v>8.04775160560081E-2</v>
      </c>
      <c r="P2344" s="13">
        <f t="shared" ref="P2344:P2407" si="2805">_xlfn.POISSON.DIST(1,K2344,FALSE) * _xlfn.POISSON.DIST(1,L2344,FALSE)</f>
        <v>0.12211146156691025</v>
      </c>
      <c r="Q2344" s="13">
        <f t="shared" ref="Q2344:Q2407" si="2806">_xlfn.POISSON.DIST(2,K2344,FALSE) * _xlfn.POISSON.DIST(0,L2344,FALSE)</f>
        <v>9.9428529620596395E-2</v>
      </c>
      <c r="R2344" s="13">
        <f t="shared" ref="R2344:R2407" si="2807">_xlfn.POISSON.DIST(0,K2344,FALSE) * _xlfn.POISSON.DIST(2,L2344,FALSE)</f>
        <v>3.7492279889147058E-2</v>
      </c>
      <c r="S2344" s="13">
        <f t="shared" ref="S2344:S2407" si="2808">_xlfn.POISSON.DIST(2,K2344,FALSE) * _xlfn.POISSON.DIST(2,L2344,FALSE)</f>
        <v>4.3159418714926942E-2</v>
      </c>
      <c r="T2344" s="13">
        <f t="shared" ref="T2344:T2407" si="2809">_xlfn.POISSON.DIST(2,K2344,FALSE) * _xlfn.POISSON.DIST(1,L2344,FALSE)</f>
        <v>9.264208052612849E-2</v>
      </c>
      <c r="U2344" s="13">
        <f t="shared" ref="U2344:U2407" si="2810">_xlfn.POISSON.DIST(1,K2344,FALSE) * _xlfn.POISSON.DIST(2,L2344,FALSE)</f>
        <v>5.6888399631435098E-2</v>
      </c>
      <c r="V2344" s="13">
        <f t="shared" ref="V2344:V2407" si="2811">_xlfn.POISSON.DIST(3,K2344,FALSE) * _xlfn.POISSON.DIST(3,L2344,FALSE)</f>
        <v>6.7797273078150869E-3</v>
      </c>
      <c r="W2344" s="13">
        <f t="shared" ref="W2344:W2407" si="2812">_xlfn.POISSON.DIST(3,K2344,FALSE) * _xlfn.POISSON.DIST(0,L2344,FALSE)</f>
        <v>5.0288841192075329E-2</v>
      </c>
      <c r="X2344" s="13">
        <f t="shared" ref="X2344:X2407" si="2813">_xlfn.POISSON.DIST(3,K2344,FALSE) * _xlfn.POISSON.DIST(1,L2344,FALSE)</f>
        <v>4.6856399195074255E-2</v>
      </c>
      <c r="Y2344" s="13">
        <f t="shared" ref="Y2344:Y2407" si="2814">_xlfn.POISSON.DIST(3,K2344,FALSE) * _xlfn.POISSON.DIST(2,L2344,FALSE)</f>
        <v>2.1829118483188789E-2</v>
      </c>
      <c r="Z2344" s="13">
        <f t="shared" ref="Z2344:Z2407" si="2815">_xlfn.POISSON.DIST(0,K2344,FALSE) * _xlfn.POISSON.DIST(3,L2344,FALSE)</f>
        <v>1.1644420455752875E-2</v>
      </c>
      <c r="AA2344" s="13">
        <f t="shared" ref="AA2344:AA2407" si="2816">_xlfn.POISSON.DIST(1,K2344,FALSE) * _xlfn.POISSON.DIST(3,L2344,FALSE)</f>
        <v>1.7668502590984934E-2</v>
      </c>
      <c r="AB2344" s="13">
        <f t="shared" ref="AB2344:AB2407" si="2817">_xlfn.POISSON.DIST(2,K2344,FALSE) * _xlfn.POISSON.DIST(3,L2344,FALSE)</f>
        <v>1.3404530736152361E-2</v>
      </c>
      <c r="AC2344" s="13">
        <f t="shared" ref="AC2344:AC2407" si="2818">_xlfn.POISSON.DIST(4,K2344,FALSE) * _xlfn.POISSON.DIST(4,L2344,FALSE)</f>
        <v>5.9906147608159289E-4</v>
      </c>
      <c r="AD2344" s="13">
        <f t="shared" ref="AD2344:AD2407" si="2819">_xlfn.POISSON.DIST(4,K2344,FALSE) * _xlfn.POISSON.DIST(0,L2344,FALSE)</f>
        <v>1.9076271856467517E-2</v>
      </c>
      <c r="AE2344" s="13">
        <f t="shared" ref="AE2344:AE2407" si="2820">_xlfn.POISSON.DIST(4,K2344,FALSE) * _xlfn.POISSON.DIST(1,L2344,FALSE)</f>
        <v>1.7774229591936933E-2</v>
      </c>
      <c r="AF2344" s="13">
        <f t="shared" ref="AF2344:AF2407" si="2821">_xlfn.POISSON.DIST(4,K2344,FALSE) * _xlfn.POISSON.DIST(2,L2344,FALSE)</f>
        <v>8.280528815167245E-3</v>
      </c>
      <c r="AG2344" s="13">
        <f t="shared" ref="AG2344:AG2407" si="2822">_xlfn.POISSON.DIST(4,K2344,FALSE) * _xlfn.POISSON.DIST(3,L2344,FALSE)</f>
        <v>2.5717816949215717E-3</v>
      </c>
      <c r="AH2344" s="13">
        <f t="shared" ref="AH2344:AH2407" si="2823">_xlfn.POISSON.DIST(0,K2344,FALSE) * _xlfn.POISSON.DIST(4,L2344,FALSE)</f>
        <v>2.7124089576159539E-3</v>
      </c>
      <c r="AI2344" s="13">
        <f t="shared" ref="AI2344:AI2407" si="2824">_xlfn.POISSON.DIST(1,K2344,FALSE) * _xlfn.POISSON.DIST(4,L2344,FALSE)</f>
        <v>4.1156367444436862E-3</v>
      </c>
      <c r="AJ2344" s="13">
        <f t="shared" ref="AJ2344:AJ2407" si="2825">_xlfn.POISSON.DIST(2,K2344,FALSE) * _xlfn.POISSON.DIST(4,L2344,FALSE)</f>
        <v>3.1224026459311894E-3</v>
      </c>
      <c r="AK2344" s="13">
        <f t="shared" ref="AK2344:AK2407" si="2826">_xlfn.POISSON.DIST(3,K2344,FALSE) * _xlfn.POISSON.DIST(4,L2344,FALSE)</f>
        <v>1.5792450255285946E-3</v>
      </c>
      <c r="AL2344" s="13">
        <f t="shared" ref="AL2344:AL2407" si="2827">_xlfn.POISSON.DIST(5,K2344,FALSE) * _xlfn.POISSON.DIST(5,L2344,FALSE)</f>
        <v>3.3877435910332435E-5</v>
      </c>
      <c r="AM2344" s="13">
        <f t="shared" ref="AM2344:AM2407" si="2828">_xlfn.POISSON.DIST(5,K2344,FALSE) * _xlfn.POISSON.DIST(0,L2344,FALSE)</f>
        <v>5.7890241940862144E-3</v>
      </c>
      <c r="AN2344" s="13">
        <f t="shared" ref="AN2344:AN2407" si="2829">_xlfn.POISSON.DIST(5,K2344,FALSE) * _xlfn.POISSON.DIST(1,L2344,FALSE)</f>
        <v>5.3938969790934769E-3</v>
      </c>
      <c r="AO2344" s="13">
        <f t="shared" ref="AO2344:AO2407" si="2830">_xlfn.POISSON.DIST(5,K2344,FALSE) * _xlfn.POISSON.DIST(2,L2344,FALSE)</f>
        <v>2.5128694962783939E-3</v>
      </c>
      <c r="AP2344" s="13">
        <f t="shared" ref="AP2344:AP2407" si="2831">_xlfn.POISSON.DIST(5,K2344,FALSE) * _xlfn.POISSON.DIST(3,L2344,FALSE)</f>
        <v>7.8045157700777081E-4</v>
      </c>
      <c r="AQ2344" s="13">
        <f t="shared" ref="AQ2344:AQ2407" si="2832">_xlfn.POISSON.DIST(5,K2344,FALSE) * _xlfn.POISSON.DIST(4,L2344,FALSE)</f>
        <v>1.8179555234245498E-4</v>
      </c>
      <c r="AR2344" s="13">
        <f t="shared" ref="AR2344:AR2407" si="2833">_xlfn.POISSON.DIST(0,K2344,FALSE) * _xlfn.POISSON.DIST(5,L2344,FALSE)</f>
        <v>5.054549434254065E-4</v>
      </c>
      <c r="AS2344" s="13">
        <f t="shared" ref="AS2344:AS2407" si="2834">_xlfn.POISSON.DIST(1,K2344,FALSE) * _xlfn.POISSON.DIST(5,L2344,FALSE)</f>
        <v>7.6694516583912921E-4</v>
      </c>
      <c r="AT2344" s="13">
        <f t="shared" ref="AT2344:AT2407" si="2835">_xlfn.POISSON.DIST(2,K2344,FALSE) * _xlfn.POISSON.DIST(5,L2344,FALSE)</f>
        <v>5.8185689452141555E-4</v>
      </c>
      <c r="AU2344" s="13">
        <f t="shared" ref="AU2344:AU2407" si="2836">_xlfn.POISSON.DIST(3,K2344,FALSE) * _xlfn.POISSON.DIST(5,L2344,FALSE)</f>
        <v>2.9429087482995685E-4</v>
      </c>
      <c r="AV2344" s="13">
        <f t="shared" ref="AV2344:AV2407" si="2837">_xlfn.POISSON.DIST(4,K2344,FALSE) * _xlfn.POISSON.DIST(5,L2344,FALSE)</f>
        <v>1.1163456146646262E-4</v>
      </c>
      <c r="AW2344" s="13">
        <f t="shared" ref="AW2344:AW2407" si="2838">_xlfn.POISSON.DIST(6,K2344,FALSE) * _xlfn.POISSON.DIST(6,L2344,FALSE)</f>
        <v>1.3304151457477802E-6</v>
      </c>
      <c r="AX2344" s="13">
        <f t="shared" ref="AX2344:AX2407" si="2839">_xlfn.POISSON.DIST(6,K2344,FALSE) * _xlfn.POISSON.DIST(0,L2344,FALSE)</f>
        <v>1.4639828199429481E-3</v>
      </c>
      <c r="AY2344" s="13">
        <f t="shared" ref="AY2344:AY2407" si="2840">_xlfn.POISSON.DIST(6,K2344,FALSE) * _xlfn.POISSON.DIST(1,L2344,FALSE)</f>
        <v>1.3640593380144742E-3</v>
      </c>
      <c r="AZ2344" s="13">
        <f t="shared" ref="AZ2344:AZ2407" si="2841">_xlfn.POISSON.DIST(6,K2344,FALSE) * _xlfn.POISSON.DIST(2,L2344,FALSE)</f>
        <v>6.354780439626318E-4</v>
      </c>
      <c r="BA2344" s="13">
        <f t="shared" ref="BA2344:BA2407" si="2842">_xlfn.POISSON.DIST(6,K2344,FALSE) * _xlfn.POISSON.DIST(3,L2344,FALSE)</f>
        <v>1.9736792630853898E-4</v>
      </c>
      <c r="BB2344" s="13">
        <f t="shared" ref="BB2344:BB2407" si="2843">_xlfn.POISSON.DIST(6,K2344,FALSE) * _xlfn.POISSON.DIST(4,L2344,FALSE)</f>
        <v>4.5974167052760707E-5</v>
      </c>
      <c r="BC2344" s="13">
        <f t="shared" ref="BC2344:BC2407" si="2844">_xlfn.POISSON.DIST(6,K2344,FALSE) * _xlfn.POISSON.DIST(5,L2344,FALSE)</f>
        <v>8.5672442355846132E-6</v>
      </c>
      <c r="BD2344" s="13">
        <f t="shared" ref="BD2344:BD2407" si="2845">_xlfn.POISSON.DIST(0,K2344,FALSE) * _xlfn.POISSON.DIST(6,L2344,FALSE)</f>
        <v>7.8492557669025101E-5</v>
      </c>
      <c r="BE2344" s="13">
        <f t="shared" ref="BE2344:BE2407" si="2846">_xlfn.POISSON.DIST(1,K2344,FALSE) * _xlfn.POISSON.DIST(6,L2344,FALSE)</f>
        <v>1.1909961202603598E-4</v>
      </c>
      <c r="BF2344" s="13">
        <f t="shared" ref="BF2344:BF2407" si="2847">_xlfn.POISSON.DIST(2,K2344,FALSE) * _xlfn.POISSON.DIST(6,L2344,FALSE)</f>
        <v>9.0357086111043483E-5</v>
      </c>
      <c r="BG2344" s="13">
        <f t="shared" ref="BG2344:BG2407" si="2848">_xlfn.POISSON.DIST(3,K2344,FALSE) * _xlfn.POISSON.DIST(6,L2344,FALSE)</f>
        <v>4.5700697489502759E-5</v>
      </c>
      <c r="BH2344" s="13">
        <f t="shared" ref="BH2344:BH2407" si="2849">_xlfn.POISSON.DIST(4,K2344,FALSE) * _xlfn.POISSON.DIST(6,L2344,FALSE)</f>
        <v>1.7335832536091884E-5</v>
      </c>
      <c r="BI2344" s="13">
        <f t="shared" ref="BI2344:BI2407" si="2850">_xlfn.POISSON.DIST(5,K2344,FALSE) * _xlfn.POISSON.DIST(6,L2344,FALSE)</f>
        <v>5.260857820184514E-6</v>
      </c>
      <c r="BJ2344" s="14">
        <f t="shared" ref="BJ2344:BJ2407" si="2851">SUM(N2344,Q2344,T2344,W2344,X2344,Y2344,AD2344,AE2344,AF2344,AG2344,AM2344,AN2344,AO2344,AP2344,AQ2344,AX2344,AY2344,AZ2344,BA2344,BB2344,BC2344)</f>
        <v>0.50817792368718073</v>
      </c>
      <c r="BK2344" s="14">
        <f t="shared" ref="BK2344:BK2407" si="2852">SUM(M2344,P2344,S2344,V2344,AC2344,AL2344,AY2344)</f>
        <v>0.26042046192755736</v>
      </c>
      <c r="BL2344" s="14">
        <f t="shared" ref="BL2344:BL2407" si="2853">SUM(O2344,R2344,U2344,AA2344,AB2344,AH2344,AI2344,AJ2344,AK2344,AR2344,AS2344,AT2344,AU2344,AV2344,BD2344,BE2344,BF2344,BG2344,BH2344,BI2344)</f>
        <v>0.22007735136098125</v>
      </c>
      <c r="BM2344" s="14">
        <f t="shared" ref="BM2344:BM2407" si="2854">SUM(S2344:BI2344)</f>
        <v>0.44201810991474405</v>
      </c>
      <c r="BN2344" s="14">
        <f t="shared" ref="BN2344:BN2407" si="2855">SUM(M2344:R2344)</f>
        <v>0.55693931859385959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1.5021645021645</v>
      </c>
      <c r="F2345" s="10">
        <f>VLOOKUP(B2345,home!$B$2:$E$405,3,FALSE)</f>
        <v>1</v>
      </c>
      <c r="G2345" s="10">
        <f>VLOOKUP(C2345,away!$B$2:$E$405,4,FALSE)</f>
        <v>1.57</v>
      </c>
      <c r="H2345" s="10">
        <f>VLOOKUP(A2345,away!$A$2:$E$405,3,FALSE)</f>
        <v>1.2640692640692599</v>
      </c>
      <c r="I2345" s="10">
        <f>VLOOKUP(C2345,away!$B$2:$E$405,3,FALSE)</f>
        <v>0.18</v>
      </c>
      <c r="J2345" s="10">
        <f>VLOOKUP(B2345,home!$B$2:$E$405,4,FALSE)</f>
        <v>1</v>
      </c>
      <c r="K2345" s="12">
        <f t="shared" si="2800"/>
        <v>2.3583982683982652</v>
      </c>
      <c r="L2345" s="12">
        <f t="shared" si="2801"/>
        <v>0.22753246753246678</v>
      </c>
      <c r="M2345" s="13">
        <f t="shared" si="2802"/>
        <v>7.5325938407334744E-2</v>
      </c>
      <c r="N2345" s="13">
        <f t="shared" si="2803"/>
        <v>0.17764856270533261</v>
      </c>
      <c r="O2345" s="13">
        <f t="shared" si="2804"/>
        <v>1.7139096635019488E-2</v>
      </c>
      <c r="P2345" s="13">
        <f t="shared" si="2805"/>
        <v>4.0420815825940488E-2</v>
      </c>
      <c r="Q2345" s="13">
        <f t="shared" si="2806"/>
        <v>0.20948303133384857</v>
      </c>
      <c r="R2345" s="13">
        <f t="shared" si="2807"/>
        <v>1.9498504743216912E-3</v>
      </c>
      <c r="S2345" s="13">
        <f t="shared" si="2808"/>
        <v>5.4225754984935856E-3</v>
      </c>
      <c r="T2345" s="13">
        <f t="shared" si="2809"/>
        <v>4.766419102557163E-2</v>
      </c>
      <c r="U2345" s="13">
        <f t="shared" si="2810"/>
        <v>4.5985239822758121E-3</v>
      </c>
      <c r="V2345" s="13">
        <f t="shared" si="2811"/>
        <v>3.2331333839347002E-4</v>
      </c>
      <c r="W2345" s="13">
        <f t="shared" si="2812"/>
        <v>0.16468147278552267</v>
      </c>
      <c r="X2345" s="13">
        <f t="shared" si="2813"/>
        <v>3.7470381859770752E-2</v>
      </c>
      <c r="Y2345" s="13">
        <f t="shared" si="2814"/>
        <v>4.2628642219687107E-3</v>
      </c>
      <c r="Z2345" s="13">
        <f t="shared" si="2815"/>
        <v>1.4788476324725507E-4</v>
      </c>
      <c r="AA2345" s="13">
        <f t="shared" si="2816"/>
        <v>3.4877116956481374E-4</v>
      </c>
      <c r="AB2345" s="13">
        <f t="shared" si="2817"/>
        <v>4.1127066118444729E-4</v>
      </c>
      <c r="AC2345" s="13">
        <f t="shared" si="2818"/>
        <v>1.0843367156777343E-5</v>
      </c>
      <c r="AD2345" s="13">
        <f t="shared" si="2819"/>
        <v>9.7096125063663177E-2</v>
      </c>
      <c r="AE2345" s="13">
        <f t="shared" si="2820"/>
        <v>2.2092520923576279E-2</v>
      </c>
      <c r="AF2345" s="13">
        <f t="shared" si="2821"/>
        <v>2.5133828998769817E-3</v>
      </c>
      <c r="AG2345" s="13">
        <f t="shared" si="2822"/>
        <v>1.9062540435430553E-4</v>
      </c>
      <c r="AH2345" s="13">
        <f t="shared" si="2823"/>
        <v>8.4121462730256489E-6</v>
      </c>
      <c r="AI2345" s="13">
        <f t="shared" si="2824"/>
        <v>1.9839191203816608E-5</v>
      </c>
      <c r="AJ2345" s="13">
        <f t="shared" si="2825"/>
        <v>2.3394357090751598E-5</v>
      </c>
      <c r="AK2345" s="13">
        <f t="shared" si="2826"/>
        <v>1.8391070417706416E-5</v>
      </c>
      <c r="AL2345" s="13">
        <f t="shared" si="2827"/>
        <v>2.3274731442813086E-7</v>
      </c>
      <c r="AM2345" s="13">
        <f t="shared" si="2828"/>
        <v>4.5798266643664896E-2</v>
      </c>
      <c r="AN2345" s="13">
        <f t="shared" si="2829"/>
        <v>1.0420592618142941E-2</v>
      </c>
      <c r="AO2345" s="13">
        <f t="shared" si="2830"/>
        <v>1.1855115757783358E-3</v>
      </c>
      <c r="AP2345" s="13">
        <f t="shared" si="2831"/>
        <v>8.9914124708382584E-5</v>
      </c>
      <c r="AQ2345" s="13">
        <f t="shared" si="2832"/>
        <v>5.1145956652300567E-6</v>
      </c>
      <c r="AR2345" s="13">
        <f t="shared" si="2833"/>
        <v>3.828072797491143E-7</v>
      </c>
      <c r="AS2345" s="13">
        <f t="shared" si="2834"/>
        <v>9.0281202569056146E-7</v>
      </c>
      <c r="AT2345" s="13">
        <f t="shared" si="2835"/>
        <v>1.0645951590388753E-6</v>
      </c>
      <c r="AU2345" s="13">
        <f t="shared" si="2836"/>
        <v>8.3691312654081969E-7</v>
      </c>
      <c r="AV2345" s="13">
        <f t="shared" si="2837"/>
        <v>4.934436171084119E-7</v>
      </c>
      <c r="AW2345" s="13">
        <f t="shared" si="2838"/>
        <v>3.4693067551931045E-9</v>
      </c>
      <c r="AX2345" s="13">
        <f t="shared" si="2839"/>
        <v>1.8001758791343577E-2</v>
      </c>
      <c r="AY2345" s="13">
        <f t="shared" si="2840"/>
        <v>4.0959845977186814E-3</v>
      </c>
      <c r="AZ2345" s="13">
        <f t="shared" si="2841"/>
        <v>4.65984741246955E-4</v>
      </c>
      <c r="BA2345" s="13">
        <f t="shared" si="2842"/>
        <v>3.5342219336132578E-5</v>
      </c>
      <c r="BB2345" s="13">
        <f t="shared" si="2843"/>
        <v>2.0103755934059763E-6</v>
      </c>
      <c r="BC2345" s="13">
        <f t="shared" si="2844"/>
        <v>9.1485143886941862E-8</v>
      </c>
      <c r="BD2345" s="13">
        <f t="shared" si="2845"/>
        <v>1.4516847491784529E-8</v>
      </c>
      <c r="BE2345" s="13">
        <f t="shared" si="2846"/>
        <v>3.4236507987226332E-8</v>
      </c>
      <c r="BF2345" s="13">
        <f t="shared" si="2847"/>
        <v>4.0371660576538981E-8</v>
      </c>
      <c r="BG2345" s="13">
        <f t="shared" si="2848"/>
        <v>3.1737484798690683E-8</v>
      </c>
      <c r="BH2345" s="13">
        <f t="shared" si="2849"/>
        <v>1.8712407298137095E-8</v>
      </c>
      <c r="BI2345" s="13">
        <f t="shared" si="2850"/>
        <v>8.82626179389791E-9</v>
      </c>
      <c r="BJ2345" s="14">
        <f t="shared" si="2851"/>
        <v>0.84320372999182813</v>
      </c>
      <c r="BK2345" s="14">
        <f t="shared" si="2852"/>
        <v>0.12559970378235219</v>
      </c>
      <c r="BL2345" s="14">
        <f t="shared" si="2853"/>
        <v>2.4521378659729628E-2</v>
      </c>
      <c r="BM2345" s="14">
        <f t="shared" si="2854"/>
        <v>0.46740942068694752</v>
      </c>
      <c r="BN2345" s="14">
        <f t="shared" si="2855"/>
        <v>0.52196729538179765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1.5021645021645</v>
      </c>
      <c r="F2346" s="10">
        <f>VLOOKUP(B2346,home!$B$2:$E$405,3,FALSE)</f>
        <v>0.96</v>
      </c>
      <c r="G2346" s="10">
        <f>VLOOKUP(C2346,away!$B$2:$E$405,4,FALSE)</f>
        <v>0.87</v>
      </c>
      <c r="H2346" s="10">
        <f>VLOOKUP(A2346,away!$A$2:$E$405,3,FALSE)</f>
        <v>1.2640692640692599</v>
      </c>
      <c r="I2346" s="10">
        <f>VLOOKUP(C2346,away!$B$2:$E$405,3,FALSE)</f>
        <v>0.87</v>
      </c>
      <c r="J2346" s="10">
        <f>VLOOKUP(B2346,home!$B$2:$E$405,4,FALSE)</f>
        <v>0.96</v>
      </c>
      <c r="K2346" s="12">
        <f t="shared" si="2800"/>
        <v>1.2546077922077905</v>
      </c>
      <c r="L2346" s="12">
        <f t="shared" si="2801"/>
        <v>1.0557506493506459</v>
      </c>
      <c r="M2346" s="13">
        <f t="shared" si="2802"/>
        <v>9.9225678577742685E-2</v>
      </c>
      <c r="N2346" s="13">
        <f t="shared" si="2803"/>
        <v>0.1244893095307416</v>
      </c>
      <c r="O2346" s="13">
        <f t="shared" si="2804"/>
        <v>0.10475757459071029</v>
      </c>
      <c r="P2346" s="13">
        <f t="shared" si="2805"/>
        <v>0.13142966937429396</v>
      </c>
      <c r="Q2346" s="13">
        <f t="shared" si="2806"/>
        <v>7.8092628891917995E-2</v>
      </c>
      <c r="R2346" s="13">
        <f t="shared" si="2807"/>
        <v>5.5298938699270557E-2</v>
      </c>
      <c r="S2346" s="13">
        <f t="shared" si="2808"/>
        <v>4.3521390428946156E-2</v>
      </c>
      <c r="T2346" s="13">
        <f t="shared" si="2809"/>
        <v>8.2446343662141416E-2</v>
      </c>
      <c r="U2346" s="13">
        <f t="shared" si="2810"/>
        <v>6.9378479392925782E-2</v>
      </c>
      <c r="V2346" s="13">
        <f t="shared" si="2811"/>
        <v>6.405154208706583E-3</v>
      </c>
      <c r="W2346" s="13">
        <f t="shared" si="2812"/>
        <v>3.2658540240597181E-2</v>
      </c>
      <c r="X2346" s="13">
        <f t="shared" si="2813"/>
        <v>3.4479275065854666E-2</v>
      </c>
      <c r="Y2346" s="13">
        <f t="shared" si="2814"/>
        <v>1.82007585199578E-2</v>
      </c>
      <c r="Z2346" s="13">
        <f t="shared" si="2815"/>
        <v>1.9460630146718817E-2</v>
      </c>
      <c r="AA2346" s="13">
        <f t="shared" si="2816"/>
        <v>2.4415458223347265E-2</v>
      </c>
      <c r="AB2346" s="13">
        <f t="shared" si="2817"/>
        <v>1.531591206866763E-2</v>
      </c>
      <c r="AC2346" s="13">
        <f t="shared" si="2818"/>
        <v>5.30247885431509E-4</v>
      </c>
      <c r="AD2346" s="13">
        <f t="shared" si="2819"/>
        <v>1.0243414766996233E-2</v>
      </c>
      <c r="AE2346" s="13">
        <f t="shared" si="2820"/>
        <v>1.0814491791824267E-2</v>
      </c>
      <c r="AF2346" s="13">
        <f t="shared" si="2821"/>
        <v>5.70870336580785E-3</v>
      </c>
      <c r="AG2346" s="13">
        <f t="shared" si="2822"/>
        <v>2.008989095133952E-3</v>
      </c>
      <c r="AH2346" s="13">
        <f t="shared" si="2823"/>
        <v>5.1363932285427866E-3</v>
      </c>
      <c r="AI2346" s="13">
        <f t="shared" si="2824"/>
        <v>6.4441589683731102E-3</v>
      </c>
      <c r="AJ2346" s="13">
        <f t="shared" si="2825"/>
        <v>4.0424460279733111E-3</v>
      </c>
      <c r="AK2346" s="13">
        <f t="shared" si="2826"/>
        <v>1.6905614287582493E-3</v>
      </c>
      <c r="AL2346" s="13">
        <f t="shared" si="2827"/>
        <v>2.8093656911231812E-5</v>
      </c>
      <c r="AM2346" s="13">
        <f t="shared" si="2828"/>
        <v>2.5702935970979613E-3</v>
      </c>
      <c r="AN2346" s="13">
        <f t="shared" si="2829"/>
        <v>2.7135891341579796E-3</v>
      </c>
      <c r="AO2346" s="13">
        <f t="shared" si="2830"/>
        <v>1.4324367452290721E-3</v>
      </c>
      <c r="AP2346" s="13">
        <f t="shared" si="2831"/>
        <v>5.0409867464310616E-4</v>
      </c>
      <c r="AQ2346" s="13">
        <f t="shared" si="2832"/>
        <v>1.3305062577281481E-4</v>
      </c>
      <c r="AR2346" s="13">
        <f t="shared" si="2833"/>
        <v>1.0845500972708618E-3</v>
      </c>
      <c r="AS2346" s="13">
        <f t="shared" si="2834"/>
        <v>1.3606850030757403E-3</v>
      </c>
      <c r="AT2346" s="13">
        <f t="shared" si="2835"/>
        <v>8.5356300379955269E-4</v>
      </c>
      <c r="AU2346" s="13">
        <f t="shared" si="2836"/>
        <v>3.5696226523573556E-4</v>
      </c>
      <c r="AV2346" s="13">
        <f t="shared" si="2837"/>
        <v>1.1196190987222454E-4</v>
      </c>
      <c r="AW2346" s="13">
        <f t="shared" si="2838"/>
        <v>1.033653813845373E-6</v>
      </c>
      <c r="AX2346" s="13">
        <f t="shared" si="2839"/>
        <v>5.3745172919681457E-4</v>
      </c>
      <c r="AY2346" s="13">
        <f t="shared" si="2840"/>
        <v>5.6741501209416447E-4</v>
      </c>
      <c r="AZ2346" s="13">
        <f t="shared" si="2841"/>
        <v>2.9952438373485933E-4</v>
      </c>
      <c r="BA2346" s="13">
        <f t="shared" si="2842"/>
        <v>1.0540768754147659E-4</v>
      </c>
      <c r="BB2346" s="13">
        <f t="shared" si="2843"/>
        <v>2.7821058642115977E-5</v>
      </c>
      <c r="BC2346" s="13">
        <f t="shared" si="2844"/>
        <v>5.8744201454072693E-6</v>
      </c>
      <c r="BD2346" s="13">
        <f t="shared" si="2845"/>
        <v>1.9083574490783635E-4</v>
      </c>
      <c r="BE2346" s="13">
        <f t="shared" si="2846"/>
        <v>2.3942401259314966E-4</v>
      </c>
      <c r="BF2346" s="13">
        <f t="shared" si="2847"/>
        <v>1.501916159205109E-4</v>
      </c>
      <c r="BG2346" s="13">
        <f t="shared" si="2848"/>
        <v>6.2810523886050863E-5</v>
      </c>
      <c r="BH2346" s="13">
        <f t="shared" si="2849"/>
        <v>1.9700643175023251E-5</v>
      </c>
      <c r="BI2346" s="13">
        <f t="shared" si="2850"/>
        <v>4.9433160877778729E-6</v>
      </c>
      <c r="BJ2346" s="14">
        <f t="shared" si="2851"/>
        <v>0.40803941799922883</v>
      </c>
      <c r="BK2346" s="14">
        <f t="shared" si="2852"/>
        <v>0.28170764914412627</v>
      </c>
      <c r="BL2346" s="14">
        <f t="shared" si="2853"/>
        <v>0.29091555076439357</v>
      </c>
      <c r="BM2346" s="14">
        <f t="shared" si="2854"/>
        <v>0.40626306703151011</v>
      </c>
      <c r="BN2346" s="14">
        <f t="shared" si="2855"/>
        <v>0.5932937996646771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1.5021645021645</v>
      </c>
      <c r="F2347" s="10">
        <f>VLOOKUP(B2347,home!$B$2:$E$405,3,FALSE)</f>
        <v>0.74</v>
      </c>
      <c r="G2347" s="10">
        <f>VLOOKUP(C2347,away!$B$2:$E$405,4,FALSE)</f>
        <v>0.93</v>
      </c>
      <c r="H2347" s="10">
        <f>VLOOKUP(A2347,away!$A$2:$E$405,3,FALSE)</f>
        <v>1.2640692640692599</v>
      </c>
      <c r="I2347" s="10">
        <f>VLOOKUP(C2347,away!$B$2:$E$405,3,FALSE)</f>
        <v>1.46</v>
      </c>
      <c r="J2347" s="10">
        <f>VLOOKUP(B2347,home!$B$2:$E$405,4,FALSE)</f>
        <v>0.74</v>
      </c>
      <c r="K2347" s="12">
        <f t="shared" si="2800"/>
        <v>1.0337896103896089</v>
      </c>
      <c r="L2347" s="12">
        <f t="shared" si="2801"/>
        <v>1.3657004329004283</v>
      </c>
      <c r="M2347" s="13">
        <f t="shared" si="2802"/>
        <v>9.076422731627895E-2</v>
      </c>
      <c r="N2347" s="13">
        <f t="shared" si="2803"/>
        <v>9.3831115194609918E-2</v>
      </c>
      <c r="O2347" s="13">
        <f t="shared" si="2804"/>
        <v>0.12395674453771503</v>
      </c>
      <c r="P2347" s="13">
        <f t="shared" si="2805"/>
        <v>0.12814519464080873</v>
      </c>
      <c r="Q2347" s="13">
        <f t="shared" si="2806"/>
        <v>4.850081600972915E-2</v>
      </c>
      <c r="R2347" s="13">
        <f t="shared" si="2807"/>
        <v>8.4643889838042635E-2</v>
      </c>
      <c r="S2347" s="13">
        <f t="shared" si="2808"/>
        <v>4.5230349541535576E-2</v>
      </c>
      <c r="T2347" s="13">
        <f t="shared" si="2809"/>
        <v>6.6237585420511128E-2</v>
      </c>
      <c r="U2347" s="13">
        <f t="shared" si="2810"/>
        <v>8.7503973897531076E-2</v>
      </c>
      <c r="V2347" s="13">
        <f t="shared" si="2811"/>
        <v>7.0953699577830905E-3</v>
      </c>
      <c r="W2347" s="13">
        <f t="shared" si="2812"/>
        <v>1.6713213228758669E-2</v>
      </c>
      <c r="X2347" s="13">
        <f t="shared" si="2813"/>
        <v>2.2825242541672879E-2</v>
      </c>
      <c r="Y2347" s="13">
        <f t="shared" si="2814"/>
        <v>1.5586221810109966E-2</v>
      </c>
      <c r="Z2347" s="13">
        <f t="shared" si="2815"/>
        <v>3.8532732331396979E-2</v>
      </c>
      <c r="AA2347" s="13">
        <f t="shared" si="2816"/>
        <v>3.9834738344121975E-2</v>
      </c>
      <c r="AB2347" s="13">
        <f t="shared" si="2817"/>
        <v>2.0590369316370937E-2</v>
      </c>
      <c r="AC2347" s="13">
        <f t="shared" si="2818"/>
        <v>6.26098513129182E-4</v>
      </c>
      <c r="AD2347" s="13">
        <f t="shared" si="2819"/>
        <v>4.3194865480292201E-3</v>
      </c>
      <c r="AE2347" s="13">
        <f t="shared" si="2820"/>
        <v>5.8991246485510821E-3</v>
      </c>
      <c r="AF2347" s="13">
        <f t="shared" si="2821"/>
        <v>4.0282185431299005E-3</v>
      </c>
      <c r="AG2347" s="13">
        <f t="shared" si="2822"/>
        <v>1.8337799360566788E-3</v>
      </c>
      <c r="AH2347" s="13">
        <f t="shared" si="2823"/>
        <v>1.3156042306456308E-2</v>
      </c>
      <c r="AI2347" s="13">
        <f t="shared" si="2824"/>
        <v>1.3600579850260679E-2</v>
      </c>
      <c r="AJ2347" s="13">
        <f t="shared" si="2825"/>
        <v>7.0300690722368761E-3</v>
      </c>
      <c r="AK2347" s="13">
        <f t="shared" si="2826"/>
        <v>2.4225374557332669E-3</v>
      </c>
      <c r="AL2347" s="13">
        <f t="shared" si="2827"/>
        <v>3.5358210255978294E-5</v>
      </c>
      <c r="AM2347" s="13">
        <f t="shared" si="2828"/>
        <v>8.9308806311405706E-4</v>
      </c>
      <c r="AN2347" s="13">
        <f t="shared" si="2829"/>
        <v>1.2196907544130726E-3</v>
      </c>
      <c r="AO2347" s="13">
        <f t="shared" si="2830"/>
        <v>8.3286609565329185E-4</v>
      </c>
      <c r="AP2347" s="13">
        <f t="shared" si="2831"/>
        <v>3.7914852912726327E-4</v>
      </c>
      <c r="AQ2347" s="13">
        <f t="shared" si="2832"/>
        <v>1.2945082759066614E-4</v>
      </c>
      <c r="AR2347" s="13">
        <f t="shared" si="2833"/>
        <v>3.5934425346367464E-3</v>
      </c>
      <c r="AS2347" s="13">
        <f t="shared" si="2834"/>
        <v>3.7148635578395711E-3</v>
      </c>
      <c r="AT2347" s="13">
        <f t="shared" si="2835"/>
        <v>1.9201936750547631E-3</v>
      </c>
      <c r="AU2347" s="13">
        <f t="shared" si="2836"/>
        <v>6.6169209040248505E-4</v>
      </c>
      <c r="AV2347" s="13">
        <f t="shared" si="2837"/>
        <v>1.710126020837677E-4</v>
      </c>
      <c r="AW2347" s="13">
        <f t="shared" si="2838"/>
        <v>1.3866772275375642E-6</v>
      </c>
      <c r="AX2347" s="13">
        <f t="shared" si="2839"/>
        <v>1.5387752680171517E-4</v>
      </c>
      <c r="AY2347" s="13">
        <f t="shared" si="2840"/>
        <v>2.1015060496674967E-4</v>
      </c>
      <c r="AZ2347" s="13">
        <f t="shared" si="2841"/>
        <v>1.4350138608868848E-4</v>
      </c>
      <c r="BA2347" s="13">
        <f t="shared" si="2842"/>
        <v>6.5326635034377762E-5</v>
      </c>
      <c r="BB2347" s="13">
        <f t="shared" si="2843"/>
        <v>2.2304153436594517E-5</v>
      </c>
      <c r="BC2347" s="13">
        <f t="shared" si="2844"/>
        <v>6.0921584007669432E-6</v>
      </c>
      <c r="BD2347" s="13">
        <f t="shared" si="2845"/>
        <v>8.1792767085936847E-4</v>
      </c>
      <c r="BE2347" s="13">
        <f t="shared" si="2846"/>
        <v>8.4556512818458691E-4</v>
      </c>
      <c r="BF2347" s="13">
        <f t="shared" si="2847"/>
        <v>4.3706822221249188E-4</v>
      </c>
      <c r="BG2347" s="13">
        <f t="shared" si="2848"/>
        <v>1.506121957182437E-4</v>
      </c>
      <c r="BH2347" s="13">
        <f t="shared" si="2849"/>
        <v>3.8925330782871659E-5</v>
      </c>
      <c r="BI2347" s="13">
        <f t="shared" si="2850"/>
        <v>8.0481205088623104E-6</v>
      </c>
      <c r="BJ2347" s="14">
        <f t="shared" si="2851"/>
        <v>0.28383030061578585</v>
      </c>
      <c r="BK2347" s="14">
        <f t="shared" si="2852"/>
        <v>0.27210674878475827</v>
      </c>
      <c r="BL2347" s="14">
        <f t="shared" si="2853"/>
        <v>0.40509829574675249</v>
      </c>
      <c r="BM2347" s="14">
        <f t="shared" si="2854"/>
        <v>0.42951732601376996</v>
      </c>
      <c r="BN2347" s="14">
        <f t="shared" si="2855"/>
        <v>0.56984198753718451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1.5021645021645</v>
      </c>
      <c r="F2348" s="10">
        <f>VLOOKUP(B2348,home!$B$2:$E$405,3,FALSE)</f>
        <v>1.1100000000000001</v>
      </c>
      <c r="G2348" s="10">
        <f>VLOOKUP(C2348,away!$B$2:$E$405,4,FALSE)</f>
        <v>0.73</v>
      </c>
      <c r="H2348" s="10">
        <f>VLOOKUP(A2348,away!$A$2:$E$405,3,FALSE)</f>
        <v>1.2640692640692599</v>
      </c>
      <c r="I2348" s="10">
        <f>VLOOKUP(C2348,away!$B$2:$E$405,3,FALSE)</f>
        <v>1.03</v>
      </c>
      <c r="J2348" s="10">
        <f>VLOOKUP(B2348,home!$B$2:$E$405,4,FALSE)</f>
        <v>1.1100000000000001</v>
      </c>
      <c r="K2348" s="12">
        <f t="shared" si="2800"/>
        <v>1.2172038961038945</v>
      </c>
      <c r="L2348" s="12">
        <f t="shared" si="2801"/>
        <v>1.4452103896103852</v>
      </c>
      <c r="M2348" s="13">
        <f t="shared" si="2802"/>
        <v>6.9779550444442159E-2</v>
      </c>
      <c r="N2348" s="13">
        <f t="shared" si="2803"/>
        <v>8.4935940669353241E-2</v>
      </c>
      <c r="O2348" s="13">
        <f t="shared" si="2804"/>
        <v>0.10084613128464977</v>
      </c>
      <c r="P2348" s="13">
        <f t="shared" si="2805"/>
        <v>0.12275030390668054</v>
      </c>
      <c r="Q2348" s="13">
        <f t="shared" si="2806"/>
        <v>5.1692178950992998E-2</v>
      </c>
      <c r="R2348" s="13">
        <f t="shared" si="2807"/>
        <v>7.2871938342294398E-2</v>
      </c>
      <c r="S2348" s="13">
        <f t="shared" si="2808"/>
        <v>5.3982997214847193E-2</v>
      </c>
      <c r="T2348" s="13">
        <f t="shared" si="2809"/>
        <v>7.4706074081574328E-2</v>
      </c>
      <c r="U2348" s="13">
        <f t="shared" si="2810"/>
        <v>8.8700007266883527E-2</v>
      </c>
      <c r="V2348" s="13">
        <f t="shared" si="2811"/>
        <v>1.0551370983031102E-2</v>
      </c>
      <c r="W2348" s="13">
        <f t="shared" si="2812"/>
        <v>2.0973307205749459E-2</v>
      </c>
      <c r="X2348" s="13">
        <f t="shared" si="2813"/>
        <v>3.031084147823947E-2</v>
      </c>
      <c r="Y2348" s="13">
        <f t="shared" si="2814"/>
        <v>2.1902771511092552E-2</v>
      </c>
      <c r="Z2348" s="13">
        <f t="shared" si="2815"/>
        <v>3.5105094134443744E-2</v>
      </c>
      <c r="AA2348" s="13">
        <f t="shared" si="2816"/>
        <v>4.2730057353538901E-2</v>
      </c>
      <c r="AB2348" s="13">
        <f t="shared" si="2817"/>
        <v>2.6005596145735211E-2</v>
      </c>
      <c r="AC2348" s="13">
        <f t="shared" si="2818"/>
        <v>1.1600676582088445E-3</v>
      </c>
      <c r="AD2348" s="13">
        <f t="shared" si="2819"/>
        <v>6.382197811255535E-3</v>
      </c>
      <c r="AE2348" s="13">
        <f t="shared" si="2820"/>
        <v>9.2236185853751575E-3</v>
      </c>
      <c r="AF2348" s="13">
        <f t="shared" si="2821"/>
        <v>6.6650347046938131E-3</v>
      </c>
      <c r="AG2348" s="13">
        <f t="shared" si="2822"/>
        <v>3.210792467445761E-3</v>
      </c>
      <c r="AH2348" s="13">
        <f t="shared" si="2823"/>
        <v>1.2683561692837172E-2</v>
      </c>
      <c r="AI2348" s="13">
        <f t="shared" si="2824"/>
        <v>1.5438480708995514E-2</v>
      </c>
      <c r="AJ2348" s="13">
        <f t="shared" si="2825"/>
        <v>9.395889434457079E-3</v>
      </c>
      <c r="AK2348" s="13">
        <f t="shared" si="2826"/>
        <v>3.8122377423275228E-3</v>
      </c>
      <c r="AL2348" s="13">
        <f t="shared" si="2827"/>
        <v>8.1627730009996811E-5</v>
      </c>
      <c r="AM2348" s="13">
        <f t="shared" si="2828"/>
        <v>1.553687208313197E-3</v>
      </c>
      <c r="AN2348" s="13">
        <f t="shared" si="2829"/>
        <v>2.2454048956589865E-3</v>
      </c>
      <c r="AO2348" s="13">
        <f t="shared" si="2830"/>
        <v>1.622541242044196E-3</v>
      </c>
      <c r="AP2348" s="13">
        <f t="shared" si="2831"/>
        <v>7.8163782019120343E-4</v>
      </c>
      <c r="AQ2348" s="13">
        <f t="shared" si="2832"/>
        <v>2.8240777466318531E-4</v>
      </c>
      <c r="AR2348" s="13">
        <f t="shared" si="2833"/>
        <v>3.6660830271505146E-3</v>
      </c>
      <c r="AS2348" s="13">
        <f t="shared" si="2834"/>
        <v>4.4623705440879659E-3</v>
      </c>
      <c r="AT2348" s="13">
        <f t="shared" si="2835"/>
        <v>2.7158074060615639E-3</v>
      </c>
      <c r="AU2348" s="13">
        <f t="shared" si="2836"/>
        <v>1.1018971185753153E-3</v>
      </c>
      <c r="AV2348" s="13">
        <f t="shared" si="2837"/>
        <v>3.3530836645888237E-4</v>
      </c>
      <c r="AW2348" s="13">
        <f t="shared" si="2838"/>
        <v>3.9886839665938981E-6</v>
      </c>
      <c r="AX2348" s="13">
        <f t="shared" si="2839"/>
        <v>3.1519235388093421E-4</v>
      </c>
      <c r="AY2348" s="13">
        <f t="shared" si="2840"/>
        <v>4.5551926455447928E-4</v>
      </c>
      <c r="AZ2348" s="13">
        <f t="shared" si="2841"/>
        <v>3.291605869009077E-4</v>
      </c>
      <c r="BA2348" s="13">
        <f t="shared" si="2842"/>
        <v>1.585687666798146E-4</v>
      </c>
      <c r="BB2348" s="13">
        <f t="shared" si="2843"/>
        <v>5.7291307268343274E-5</v>
      </c>
      <c r="BC2348" s="13">
        <f t="shared" si="2844"/>
        <v>1.6559598499714142E-5</v>
      </c>
      <c r="BD2348" s="13">
        <f t="shared" si="2845"/>
        <v>8.8304354666870143E-4</v>
      </c>
      <c r="BE2348" s="13">
        <f t="shared" si="2846"/>
        <v>1.0748440454345445E-3</v>
      </c>
      <c r="BF2348" s="13">
        <f t="shared" si="2847"/>
        <v>6.5415217990349951E-4</v>
      </c>
      <c r="BG2348" s="13">
        <f t="shared" si="2848"/>
        <v>2.6541219400779835E-4</v>
      </c>
      <c r="BH2348" s="13">
        <f t="shared" si="2849"/>
        <v>8.076518915494376E-5</v>
      </c>
      <c r="BI2348" s="13">
        <f t="shared" si="2850"/>
        <v>1.9661540581793109E-5</v>
      </c>
      <c r="BJ2348" s="14">
        <f t="shared" si="2851"/>
        <v>0.31782072828442737</v>
      </c>
      <c r="BK2348" s="14">
        <f t="shared" si="2852"/>
        <v>0.2587614372017743</v>
      </c>
      <c r="BL2348" s="14">
        <f t="shared" si="2853"/>
        <v>0.38774324512980468</v>
      </c>
      <c r="BM2348" s="14">
        <f t="shared" si="2854"/>
        <v>0.49610293057144911</v>
      </c>
      <c r="BN2348" s="14">
        <f t="shared" si="2855"/>
        <v>0.50287604359841309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1.5021645021645</v>
      </c>
      <c r="F2349" s="10">
        <f>VLOOKUP(B2349,home!$B$2:$E$405,3,FALSE)</f>
        <v>0.47</v>
      </c>
      <c r="G2349" s="10">
        <f>VLOOKUP(C2349,away!$B$2:$E$405,4,FALSE)</f>
        <v>1.27</v>
      </c>
      <c r="H2349" s="10">
        <f>VLOOKUP(A2349,away!$A$2:$E$405,3,FALSE)</f>
        <v>1.2640692640692599</v>
      </c>
      <c r="I2349" s="10">
        <f>VLOOKUP(C2349,away!$B$2:$E$405,3,FALSE)</f>
        <v>0.67</v>
      </c>
      <c r="J2349" s="10">
        <f>VLOOKUP(B2349,home!$B$2:$E$405,4,FALSE)</f>
        <v>0.47</v>
      </c>
      <c r="K2349" s="12">
        <f t="shared" si="2800"/>
        <v>0.89664199134199007</v>
      </c>
      <c r="L2349" s="12">
        <f t="shared" si="2801"/>
        <v>0.39805541125540994</v>
      </c>
      <c r="M2349" s="13">
        <f t="shared" si="2802"/>
        <v>0.27398075765478963</v>
      </c>
      <c r="N2349" s="13">
        <f t="shared" si="2803"/>
        <v>0.24566265213297778</v>
      </c>
      <c r="O2349" s="13">
        <f t="shared" si="2804"/>
        <v>0.10905952316434607</v>
      </c>
      <c r="P2349" s="13">
        <f t="shared" si="2805"/>
        <v>9.7787348024887172E-2</v>
      </c>
      <c r="Q2349" s="13">
        <f t="shared" si="2806"/>
        <v>0.11013572480343385</v>
      </c>
      <c r="R2349" s="13">
        <f t="shared" si="2807"/>
        <v>2.1705866672251339E-2</v>
      </c>
      <c r="S2349" s="13">
        <f t="shared" si="2808"/>
        <v>8.7253987429555119E-3</v>
      </c>
      <c r="T2349" s="13">
        <f t="shared" si="2809"/>
        <v>4.3840121230543511E-2</v>
      </c>
      <c r="U2349" s="13">
        <f t="shared" si="2810"/>
        <v>1.946239151681118E-2</v>
      </c>
      <c r="V2349" s="13">
        <f t="shared" si="2811"/>
        <v>3.4602332856299896E-4</v>
      </c>
      <c r="W2349" s="13">
        <f t="shared" si="2812"/>
        <v>3.2917438535214782E-2</v>
      </c>
      <c r="X2349" s="13">
        <f t="shared" si="2813"/>
        <v>1.3102964533609599E-2</v>
      </c>
      <c r="Y2349" s="13">
        <f t="shared" si="2814"/>
        <v>2.6078529680455096E-3</v>
      </c>
      <c r="Z2349" s="13">
        <f t="shared" si="2815"/>
        <v>2.8800458949593682E-3</v>
      </c>
      <c r="AA2349" s="13">
        <f t="shared" si="2816"/>
        <v>2.5823700864126922E-3</v>
      </c>
      <c r="AB2349" s="13">
        <f t="shared" si="2817"/>
        <v>1.1577307283315312E-3</v>
      </c>
      <c r="AC2349" s="13">
        <f t="shared" si="2818"/>
        <v>7.7187682687449521E-6</v>
      </c>
      <c r="AD2349" s="13">
        <f t="shared" si="2819"/>
        <v>7.3787894095231361E-3</v>
      </c>
      <c r="AE2349" s="13">
        <f t="shared" si="2820"/>
        <v>2.9371670529747952E-3</v>
      </c>
      <c r="AF2349" s="13">
        <f t="shared" si="2821"/>
        <v>5.8457761959886123E-4</v>
      </c>
      <c r="AG2349" s="13">
        <f t="shared" si="2822"/>
        <v>7.7564761593377777E-5</v>
      </c>
      <c r="AH2349" s="13">
        <f t="shared" si="2823"/>
        <v>2.8660446328812659E-4</v>
      </c>
      <c r="AI2349" s="13">
        <f t="shared" si="2824"/>
        <v>2.5698159669016813E-4</v>
      </c>
      <c r="AJ2349" s="13">
        <f t="shared" si="2825"/>
        <v>1.1521024529725822E-4</v>
      </c>
      <c r="AK2349" s="13">
        <f t="shared" si="2826"/>
        <v>3.443411458877759E-5</v>
      </c>
      <c r="AL2349" s="13">
        <f t="shared" si="2827"/>
        <v>1.1019721026835759E-7</v>
      </c>
      <c r="AM2349" s="13">
        <f t="shared" si="2828"/>
        <v>1.3232264859696029E-3</v>
      </c>
      <c r="AN2349" s="13">
        <f t="shared" si="2829"/>
        <v>5.2671746305668111E-4</v>
      </c>
      <c r="AO2349" s="13">
        <f t="shared" si="2830"/>
        <v>1.048313681862167E-4</v>
      </c>
      <c r="AP2349" s="13">
        <f t="shared" si="2831"/>
        <v>1.3909564458610597E-5</v>
      </c>
      <c r="AQ2349" s="13">
        <f t="shared" si="2832"/>
        <v>1.3841943502389684E-6</v>
      </c>
      <c r="AR2349" s="13">
        <f t="shared" si="2833"/>
        <v>2.281689150035827E-5</v>
      </c>
      <c r="AS2349" s="13">
        <f t="shared" si="2834"/>
        <v>2.045858303111537E-5</v>
      </c>
      <c r="AT2349" s="13">
        <f t="shared" si="2835"/>
        <v>9.1720123145273627E-6</v>
      </c>
      <c r="AU2349" s="13">
        <f t="shared" si="2836"/>
        <v>2.7413371287703573E-6</v>
      </c>
      <c r="AV2349" s="13">
        <f t="shared" si="2837"/>
        <v>6.1449949552009662E-7</v>
      </c>
      <c r="AW2349" s="13">
        <f t="shared" si="2838"/>
        <v>1.0925232937405523E-9</v>
      </c>
      <c r="AX2349" s="13">
        <f t="shared" si="2839"/>
        <v>1.9774340522937469E-4</v>
      </c>
      <c r="AY2349" s="13">
        <f t="shared" si="2840"/>
        <v>7.871283249162391E-5</v>
      </c>
      <c r="AZ2349" s="13">
        <f t="shared" si="2841"/>
        <v>1.5666034454265774E-5</v>
      </c>
      <c r="BA2349" s="13">
        <f t="shared" si="2842"/>
        <v>2.0786499291447283E-6</v>
      </c>
      <c r="BB2349" s="13">
        <f t="shared" si="2843"/>
        <v>2.0685446310043338E-7</v>
      </c>
      <c r="BC2349" s="13">
        <f t="shared" si="2844"/>
        <v>1.6467907675892017E-8</v>
      </c>
      <c r="BD2349" s="13">
        <f t="shared" si="2845"/>
        <v>1.5137311882908619E-6</v>
      </c>
      <c r="BE2349" s="13">
        <f t="shared" si="2846"/>
        <v>1.3572749470255956E-6</v>
      </c>
      <c r="BF2349" s="13">
        <f t="shared" si="2847"/>
        <v>6.0849485564981186E-7</v>
      </c>
      <c r="BG2349" s="13">
        <f t="shared" si="2848"/>
        <v>1.8186734636373472E-7</v>
      </c>
      <c r="BH2349" s="13">
        <f t="shared" si="2849"/>
        <v>4.0767474900915634E-8</v>
      </c>
      <c r="BI2349" s="13">
        <f t="shared" si="2850"/>
        <v>7.3107659754283211E-9</v>
      </c>
      <c r="BJ2349" s="14">
        <f t="shared" si="2851"/>
        <v>0.46150934636801172</v>
      </c>
      <c r="BK2349" s="14">
        <f t="shared" si="2852"/>
        <v>0.38092606954916591</v>
      </c>
      <c r="BL2349" s="14">
        <f t="shared" si="2853"/>
        <v>0.15472062535806561</v>
      </c>
      <c r="BM2349" s="14">
        <f t="shared" si="2854"/>
        <v>0.14162550297754853</v>
      </c>
      <c r="BN2349" s="14">
        <f t="shared" si="2855"/>
        <v>0.85833187245268583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1.5021645021645</v>
      </c>
      <c r="F2350" s="10">
        <f>VLOOKUP(B2350,home!$B$2:$E$405,3,FALSE)</f>
        <v>0.53</v>
      </c>
      <c r="G2350" s="10">
        <f>VLOOKUP(C2350,away!$B$2:$E$405,4,FALSE)</f>
        <v>1.04</v>
      </c>
      <c r="H2350" s="10">
        <f>VLOOKUP(A2350,away!$A$2:$E$405,3,FALSE)</f>
        <v>1.2640692640692599</v>
      </c>
      <c r="I2350" s="10">
        <f>VLOOKUP(C2350,away!$B$2:$E$405,3,FALSE)</f>
        <v>0.37</v>
      </c>
      <c r="J2350" s="10">
        <f>VLOOKUP(B2350,home!$B$2:$E$405,4,FALSE)</f>
        <v>0.53</v>
      </c>
      <c r="K2350" s="12">
        <f t="shared" si="2800"/>
        <v>0.8279930735930725</v>
      </c>
      <c r="L2350" s="12">
        <f t="shared" si="2801"/>
        <v>0.2478839826839819</v>
      </c>
      <c r="M2350" s="13">
        <f t="shared" si="2802"/>
        <v>0.34099854919184025</v>
      </c>
      <c r="N2350" s="13">
        <f t="shared" si="2803"/>
        <v>0.28234443683613031</v>
      </c>
      <c r="O2350" s="13">
        <f t="shared" si="2804"/>
        <v>8.4528078463133066E-2</v>
      </c>
      <c r="P2350" s="13">
        <f t="shared" si="2805"/>
        <v>6.9988663491605929E-2</v>
      </c>
      <c r="Q2350" s="13">
        <f t="shared" si="2806"/>
        <v>0.11688961903392633</v>
      </c>
      <c r="R2350" s="13">
        <f t="shared" si="2807"/>
        <v>1.0476578369032772E-2</v>
      </c>
      <c r="S2350" s="13">
        <f t="shared" si="2808"/>
        <v>3.5912271686715362E-3</v>
      </c>
      <c r="T2350" s="13">
        <f t="shared" si="2809"/>
        <v>2.8975064300543033E-2</v>
      </c>
      <c r="U2350" s="13">
        <f t="shared" si="2810"/>
        <v>8.6745343245141424E-3</v>
      </c>
      <c r="V2350" s="13">
        <f t="shared" si="2811"/>
        <v>8.1898422678450313E-5</v>
      </c>
      <c r="W2350" s="13">
        <f t="shared" si="2812"/>
        <v>3.2261264978341329E-2</v>
      </c>
      <c r="X2350" s="13">
        <f t="shared" si="2813"/>
        <v>7.9970508492545125E-3</v>
      </c>
      <c r="Y2350" s="13">
        <f t="shared" si="2814"/>
        <v>9.9117040711976432E-4</v>
      </c>
      <c r="Z2350" s="13">
        <f t="shared" si="2815"/>
        <v>8.6565865700556632E-4</v>
      </c>
      <c r="AA2350" s="13">
        <f t="shared" si="2816"/>
        <v>7.1675937209648999E-4</v>
      </c>
      <c r="AB2350" s="13">
        <f t="shared" si="2817"/>
        <v>2.9673589776440677E-4</v>
      </c>
      <c r="AC2350" s="13">
        <f t="shared" si="2818"/>
        <v>1.0505838585897211E-6</v>
      </c>
      <c r="AD2350" s="13">
        <f t="shared" si="2819"/>
        <v>6.6780259868543445E-3</v>
      </c>
      <c r="AE2350" s="13">
        <f t="shared" si="2820"/>
        <v>1.6553756780885833E-3</v>
      </c>
      <c r="AF2350" s="13">
        <f t="shared" si="2821"/>
        <v>2.0517055796139761E-4</v>
      </c>
      <c r="AG2350" s="13">
        <f t="shared" si="2822"/>
        <v>1.6952831678988661E-5</v>
      </c>
      <c r="AH2350" s="13">
        <f t="shared" si="2823"/>
        <v>5.3645728885851698E-5</v>
      </c>
      <c r="AI2350" s="13">
        <f t="shared" si="2824"/>
        <v>4.4418291945337013E-5</v>
      </c>
      <c r="AJ2350" s="13">
        <f t="shared" si="2825"/>
        <v>1.8389019035787005E-5</v>
      </c>
      <c r="AK2350" s="13">
        <f t="shared" si="2826"/>
        <v>5.0753267972676015E-6</v>
      </c>
      <c r="AL2350" s="13">
        <f t="shared" si="2827"/>
        <v>8.6251346608730329E-9</v>
      </c>
      <c r="AM2350" s="13">
        <f t="shared" si="2828"/>
        <v>1.1058718524779884E-3</v>
      </c>
      <c r="AN2350" s="13">
        <f t="shared" si="2829"/>
        <v>2.7412791913035666E-4</v>
      </c>
      <c r="AO2350" s="13">
        <f t="shared" si="2830"/>
        <v>3.3975960179452663E-5</v>
      </c>
      <c r="AP2350" s="13">
        <f t="shared" si="2831"/>
        <v>2.8073654415983673E-6</v>
      </c>
      <c r="AQ2350" s="13">
        <f t="shared" si="2832"/>
        <v>1.7397523162819469E-7</v>
      </c>
      <c r="AR2350" s="13">
        <f t="shared" si="2833"/>
        <v>2.6595833860420107E-6</v>
      </c>
      <c r="AS2350" s="13">
        <f t="shared" si="2834"/>
        <v>2.2021166222859952E-6</v>
      </c>
      <c r="AT2350" s="13">
        <f t="shared" si="2835"/>
        <v>9.1166865524848813E-7</v>
      </c>
      <c r="AU2350" s="13">
        <f t="shared" si="2836"/>
        <v>2.5161844398588631E-7</v>
      </c>
      <c r="AV2350" s="13">
        <f t="shared" si="2837"/>
        <v>5.208458220214508E-8</v>
      </c>
      <c r="AW2350" s="13">
        <f t="shared" si="2838"/>
        <v>4.9174341453316949E-11</v>
      </c>
      <c r="AX2350" s="13">
        <f t="shared" si="2839"/>
        <v>1.52609039022219E-4</v>
      </c>
      <c r="AY2350" s="13">
        <f t="shared" si="2840"/>
        <v>3.7829336386402843E-5</v>
      </c>
      <c r="AZ2350" s="13">
        <f t="shared" si="2841"/>
        <v>4.6886432828768057E-6</v>
      </c>
      <c r="BA2350" s="13">
        <f t="shared" si="2842"/>
        <v>3.8741319011466733E-7</v>
      </c>
      <c r="BB2350" s="13">
        <f t="shared" si="2843"/>
        <v>2.4008381127482592E-8</v>
      </c>
      <c r="BC2350" s="13">
        <f t="shared" si="2844"/>
        <v>1.190258626335067E-9</v>
      </c>
      <c r="BD2350" s="13">
        <f t="shared" si="2845"/>
        <v>1.0987802033537391E-7</v>
      </c>
      <c r="BE2350" s="13">
        <f t="shared" si="2846"/>
        <v>9.0978239777808348E-8</v>
      </c>
      <c r="BF2350" s="13">
        <f t="shared" si="2847"/>
        <v>3.7664676191857538E-8</v>
      </c>
      <c r="BG2350" s="13">
        <f t="shared" si="2848"/>
        <v>1.0395363668661316E-8</v>
      </c>
      <c r="BH2350" s="13">
        <f t="shared" si="2849"/>
        <v>2.1518222787831598E-9</v>
      </c>
      <c r="BI2350" s="13">
        <f t="shared" si="2850"/>
        <v>3.563387884871437E-10</v>
      </c>
      <c r="BJ2350" s="14">
        <f t="shared" si="2851"/>
        <v>0.47962662816288099</v>
      </c>
      <c r="BK2350" s="14">
        <f t="shared" si="2852"/>
        <v>0.41469922682017585</v>
      </c>
      <c r="BL2350" s="14">
        <f t="shared" si="2853"/>
        <v>0.1048205432893559</v>
      </c>
      <c r="BM2350" s="14">
        <f t="shared" si="2854"/>
        <v>9.4748302256537548E-2</v>
      </c>
      <c r="BN2350" s="14">
        <f t="shared" si="2855"/>
        <v>0.90522592538566871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1.5021645021645</v>
      </c>
      <c r="F2351" s="10">
        <f>VLOOKUP(B2351,home!$B$2:$E$405,3,FALSE)</f>
        <v>1.27</v>
      </c>
      <c r="G2351" s="10">
        <f>VLOOKUP(C2351,away!$B$2:$E$405,4,FALSE)</f>
        <v>1.48</v>
      </c>
      <c r="H2351" s="10">
        <f>VLOOKUP(A2351,away!$A$2:$E$405,3,FALSE)</f>
        <v>1.2640692640692599</v>
      </c>
      <c r="I2351" s="10">
        <f>VLOOKUP(C2351,away!$B$2:$E$405,3,FALSE)</f>
        <v>1.1100000000000001</v>
      </c>
      <c r="J2351" s="10">
        <f>VLOOKUP(B2351,home!$B$2:$E$405,4,FALSE)</f>
        <v>1.27</v>
      </c>
      <c r="K2351" s="12">
        <f t="shared" si="2800"/>
        <v>2.8234683982683944</v>
      </c>
      <c r="L2351" s="12">
        <f t="shared" si="2801"/>
        <v>1.7819584415584357</v>
      </c>
      <c r="M2351" s="13">
        <f t="shared" si="2802"/>
        <v>9.9974337909404017E-3</v>
      </c>
      <c r="N2351" s="13">
        <f t="shared" si="2803"/>
        <v>2.8227438372500822E-2</v>
      </c>
      <c r="O2351" s="13">
        <f t="shared" si="2804"/>
        <v>1.7815011537687803E-2</v>
      </c>
      <c r="P2351" s="13">
        <f t="shared" si="2805"/>
        <v>5.0300122091448352E-2</v>
      </c>
      <c r="Q2351" s="13">
        <f t="shared" si="2806"/>
        <v>3.9849640104412359E-2</v>
      </c>
      <c r="R2351" s="13">
        <f t="shared" si="2807"/>
        <v>1.5872805098021858E-2</v>
      </c>
      <c r="S2351" s="13">
        <f t="shared" si="2808"/>
        <v>6.3268793155383793E-2</v>
      </c>
      <c r="T2351" s="13">
        <f t="shared" si="2809"/>
        <v>7.1010402577123183E-2</v>
      </c>
      <c r="U2351" s="13">
        <f t="shared" si="2810"/>
        <v>4.4816363586138185E-2</v>
      </c>
      <c r="V2351" s="13">
        <f t="shared" si="2811"/>
        <v>3.536938786096052E-2</v>
      </c>
      <c r="W2351" s="13">
        <f t="shared" si="2812"/>
        <v>3.7504733172392377E-2</v>
      </c>
      <c r="X2351" s="13">
        <f t="shared" si="2813"/>
        <v>6.6831875874941285E-2</v>
      </c>
      <c r="Y2351" s="13">
        <f t="shared" si="2814"/>
        <v>5.9545812690268603E-2</v>
      </c>
      <c r="Z2351" s="13">
        <f t="shared" si="2815"/>
        <v>9.428226345210608E-3</v>
      </c>
      <c r="AA2351" s="13">
        <f t="shared" si="2816"/>
        <v>2.6620299137423673E-2</v>
      </c>
      <c r="AB2351" s="13">
        <f t="shared" si="2817"/>
        <v>3.758078668348358E-2</v>
      </c>
      <c r="AC2351" s="13">
        <f t="shared" si="2818"/>
        <v>1.1122132469873789E-2</v>
      </c>
      <c r="AD2351" s="13">
        <f t="shared" si="2819"/>
        <v>2.647335722443455E-2</v>
      </c>
      <c r="AE2351" s="13">
        <f t="shared" si="2820"/>
        <v>4.7174422382473144E-2</v>
      </c>
      <c r="AF2351" s="13">
        <f t="shared" si="2821"/>
        <v>4.2031430095045626E-2</v>
      </c>
      <c r="AG2351" s="13">
        <f t="shared" si="2822"/>
        <v>2.4966087222879945E-2</v>
      </c>
      <c r="AH2351" s="13">
        <f t="shared" si="2823"/>
        <v>4.2001768811929232E-3</v>
      </c>
      <c r="AI2351" s="13">
        <f t="shared" si="2824"/>
        <v>1.1859066691185725E-2</v>
      </c>
      <c r="AJ2351" s="13">
        <f t="shared" si="2825"/>
        <v>1.6741850017760115E-2</v>
      </c>
      <c r="AK2351" s="13">
        <f t="shared" si="2826"/>
        <v>1.5756694817898279E-2</v>
      </c>
      <c r="AL2351" s="13">
        <f t="shared" si="2827"/>
        <v>2.23835289275485E-3</v>
      </c>
      <c r="AM2351" s="13">
        <f t="shared" si="2828"/>
        <v>1.4949337503852243E-2</v>
      </c>
      <c r="AN2351" s="13">
        <f t="shared" si="2829"/>
        <v>2.6639098160695613E-2</v>
      </c>
      <c r="AO2351" s="13">
        <f t="shared" si="2830"/>
        <v>2.3734882921477678E-2</v>
      </c>
      <c r="AP2351" s="13">
        <f t="shared" si="2831"/>
        <v>1.4098191660442766E-2</v>
      </c>
      <c r="AQ2351" s="13">
        <f t="shared" si="2832"/>
        <v>6.2805979100086862E-3</v>
      </c>
      <c r="AR2351" s="13">
        <f t="shared" si="2833"/>
        <v>1.4969081298960628E-3</v>
      </c>
      <c r="AS2351" s="13">
        <f t="shared" si="2834"/>
        <v>4.2264727998725746E-3</v>
      </c>
      <c r="AT2351" s="13">
        <f t="shared" si="2835"/>
        <v>5.9666561932905779E-3</v>
      </c>
      <c r="AU2351" s="13">
        <f t="shared" si="2836"/>
        <v>5.6155550683627802E-3</v>
      </c>
      <c r="AV2351" s="13">
        <f t="shared" si="2837"/>
        <v>3.9638355685645554E-3</v>
      </c>
      <c r="AW2351" s="13">
        <f t="shared" si="2838"/>
        <v>3.1282867779347035E-4</v>
      </c>
      <c r="AX2351" s="13">
        <f t="shared" si="2839"/>
        <v>7.0348303361958825E-3</v>
      </c>
      <c r="AY2351" s="13">
        <f t="shared" si="2840"/>
        <v>1.2535775302515619E-2</v>
      </c>
      <c r="AZ2351" s="13">
        <f t="shared" si="2841"/>
        <v>1.1169115310898732E-2</v>
      </c>
      <c r="BA2351" s="13">
        <f t="shared" si="2842"/>
        <v>6.6342997709985235E-3</v>
      </c>
      <c r="BB2351" s="13">
        <f t="shared" si="2843"/>
        <v>2.9555116201900062E-3</v>
      </c>
      <c r="BC2351" s="13">
        <f t="shared" si="2844"/>
        <v>1.0533197761443264E-3</v>
      </c>
      <c r="BD2351" s="13">
        <f t="shared" si="2845"/>
        <v>4.4457134638428957E-4</v>
      </c>
      <c r="BE2351" s="13">
        <f t="shared" si="2846"/>
        <v>1.2552331472916738E-3</v>
      </c>
      <c r="BF2351" s="13">
        <f t="shared" si="2847"/>
        <v>1.7720555619185089E-3</v>
      </c>
      <c r="BG2351" s="13">
        <f t="shared" si="2848"/>
        <v>1.6677809596842173E-3</v>
      </c>
      <c r="BH2351" s="13">
        <f t="shared" si="2849"/>
        <v>1.1772317087255305E-3</v>
      </c>
      <c r="BI2351" s="13">
        <f t="shared" si="2850"/>
        <v>6.6477530540520735E-4</v>
      </c>
      <c r="BJ2351" s="14">
        <f t="shared" si="2851"/>
        <v>0.57070015998989188</v>
      </c>
      <c r="BK2351" s="14">
        <f t="shared" si="2852"/>
        <v>0.18483199756387733</v>
      </c>
      <c r="BL2351" s="14">
        <f t="shared" si="2853"/>
        <v>0.21951413024018807</v>
      </c>
      <c r="BM2351" s="14">
        <f t="shared" si="2854"/>
        <v>0.81018911651943437</v>
      </c>
      <c r="BN2351" s="14">
        <f t="shared" si="2855"/>
        <v>0.1620624509950116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1.5021645021645</v>
      </c>
      <c r="F2352" s="10">
        <f>VLOOKUP(B2352,home!$B$2:$E$405,3,FALSE)</f>
        <v>1.03</v>
      </c>
      <c r="G2352" s="10">
        <f>VLOOKUP(C2352,away!$B$2:$E$405,4,FALSE)</f>
        <v>0.96</v>
      </c>
      <c r="H2352" s="10">
        <f>VLOOKUP(A2352,away!$A$2:$E$405,3,FALSE)</f>
        <v>1.2640692640692599</v>
      </c>
      <c r="I2352" s="10">
        <f>VLOOKUP(C2352,away!$B$2:$E$405,3,FALSE)</f>
        <v>1.1100000000000001</v>
      </c>
      <c r="J2352" s="10">
        <f>VLOOKUP(B2352,home!$B$2:$E$405,4,FALSE)</f>
        <v>1.03</v>
      </c>
      <c r="K2352" s="12">
        <f t="shared" si="2800"/>
        <v>1.4853402597402576</v>
      </c>
      <c r="L2352" s="12">
        <f t="shared" si="2801"/>
        <v>1.4452103896103849</v>
      </c>
      <c r="M2352" s="13">
        <f t="shared" si="2802"/>
        <v>5.3367643194714147E-2</v>
      </c>
      <c r="N2352" s="13">
        <f t="shared" si="2803"/>
        <v>7.9269109004562105E-2</v>
      </c>
      <c r="O2352" s="13">
        <f t="shared" si="2804"/>
        <v>7.7127472414020848E-2</v>
      </c>
      <c r="P2352" s="13">
        <f t="shared" si="2805"/>
        <v>0.11456053990855128</v>
      </c>
      <c r="Q2352" s="13">
        <f t="shared" si="2806"/>
        <v>5.8870799479107547E-2</v>
      </c>
      <c r="R2352" s="13">
        <f t="shared" si="2807"/>
        <v>5.5732712228565649E-2</v>
      </c>
      <c r="S2352" s="13">
        <f t="shared" si="2808"/>
        <v>6.1479749331701174E-2</v>
      </c>
      <c r="T2352" s="13">
        <f t="shared" si="2809"/>
        <v>8.5080691051875879E-2</v>
      </c>
      <c r="U2352" s="13">
        <f t="shared" si="2810"/>
        <v>8.2782041257606742E-2</v>
      </c>
      <c r="V2352" s="13">
        <f t="shared" si="2811"/>
        <v>1.4663802624091562E-2</v>
      </c>
      <c r="W2352" s="13">
        <f t="shared" si="2812"/>
        <v>2.9147722863138076E-2</v>
      </c>
      <c r="X2352" s="13">
        <f t="shared" si="2813"/>
        <v>4.2124591915291311E-2</v>
      </c>
      <c r="Y2352" s="13">
        <f t="shared" si="2814"/>
        <v>3.0439448947038317E-2</v>
      </c>
      <c r="Z2352" s="13">
        <f t="shared" si="2815"/>
        <v>2.6848498251296284E-2</v>
      </c>
      <c r="AA2352" s="13">
        <f t="shared" si="2816"/>
        <v>3.9879155366216279E-2</v>
      </c>
      <c r="AB2352" s="13">
        <f t="shared" si="2817"/>
        <v>2.9617057494938894E-2</v>
      </c>
      <c r="AC2352" s="13">
        <f t="shared" si="2818"/>
        <v>1.9673591585251332E-3</v>
      </c>
      <c r="AD2352" s="13">
        <f t="shared" si="2819"/>
        <v>1.0823571562092637E-2</v>
      </c>
      <c r="AE2352" s="13">
        <f t="shared" si="2820"/>
        <v>1.5642338074227786E-2</v>
      </c>
      <c r="AF2352" s="13">
        <f t="shared" si="2821"/>
        <v>1.1303234751336049E-2</v>
      </c>
      <c r="AG2352" s="13">
        <f t="shared" si="2822"/>
        <v>5.4451840996120066E-3</v>
      </c>
      <c r="AH2352" s="13">
        <f t="shared" si="2823"/>
        <v>9.7004321545524023E-3</v>
      </c>
      <c r="AI2352" s="13">
        <f t="shared" si="2824"/>
        <v>1.4408442416035611E-2</v>
      </c>
      <c r="AJ2352" s="13">
        <f t="shared" si="2825"/>
        <v>1.0700719800343443E-2</v>
      </c>
      <c r="AK2352" s="13">
        <f t="shared" si="2826"/>
        <v>5.298069975883282E-3</v>
      </c>
      <c r="AL2352" s="13">
        <f t="shared" si="2827"/>
        <v>1.689276227337659E-4</v>
      </c>
      <c r="AM2352" s="13">
        <f t="shared" si="2828"/>
        <v>3.2153373190711865E-3</v>
      </c>
      <c r="AN2352" s="13">
        <f t="shared" si="2829"/>
        <v>4.6468388996236806E-3</v>
      </c>
      <c r="AO2352" s="13">
        <f t="shared" si="2830"/>
        <v>3.3578299282909165E-3</v>
      </c>
      <c r="AP2352" s="13">
        <f t="shared" si="2831"/>
        <v>1.6175902329702426E-3</v>
      </c>
      <c r="AQ2352" s="13">
        <f t="shared" si="2832"/>
        <v>5.844395527052188E-4</v>
      </c>
      <c r="AR2352" s="13">
        <f t="shared" si="2833"/>
        <v>2.8038330666939602E-3</v>
      </c>
      <c r="AS2352" s="13">
        <f t="shared" si="2834"/>
        <v>4.1646461355515302E-3</v>
      </c>
      <c r="AT2352" s="13">
        <f t="shared" si="2835"/>
        <v>3.0929582863531858E-3</v>
      </c>
      <c r="AU2352" s="13">
        <f t="shared" si="2836"/>
        <v>1.5313651548058743E-3</v>
      </c>
      <c r="AV2352" s="13">
        <f t="shared" si="2837"/>
        <v>5.6864957919913425E-4</v>
      </c>
      <c r="AW2352" s="13">
        <f t="shared" si="2838"/>
        <v>1.0072915652925612E-5</v>
      </c>
      <c r="AX2352" s="13">
        <f t="shared" si="2839"/>
        <v>7.9597832811029016E-4</v>
      </c>
      <c r="AY2352" s="13">
        <f t="shared" si="2840"/>
        <v>1.1503561496896955E-3</v>
      </c>
      <c r="AZ2352" s="13">
        <f t="shared" si="2841"/>
        <v>8.3125332964187359E-4</v>
      </c>
      <c r="BA2352" s="13">
        <f t="shared" si="2842"/>
        <v>4.004453161322208E-4</v>
      </c>
      <c r="BB2352" s="13">
        <f t="shared" si="2843"/>
        <v>1.4468193283627501E-4</v>
      </c>
      <c r="BC2352" s="13">
        <f t="shared" si="2844"/>
        <v>4.1819166504779366E-5</v>
      </c>
      <c r="BD2352" s="13">
        <f t="shared" si="2845"/>
        <v>6.7535477978654228E-4</v>
      </c>
      <c r="BE2352" s="13">
        <f t="shared" si="2846"/>
        <v>1.0031316440249672E-3</v>
      </c>
      <c r="BF2352" s="13">
        <f t="shared" si="2847"/>
        <v>7.4499590834485846E-4</v>
      </c>
      <c r="BG2352" s="13">
        <f t="shared" si="2848"/>
        <v>3.6885747200212705E-4</v>
      </c>
      <c r="BH2352" s="13">
        <f t="shared" si="2849"/>
        <v>1.3696971331769354E-4</v>
      </c>
      <c r="BI2352" s="13">
        <f t="shared" si="2850"/>
        <v>4.0689325911170274E-5</v>
      </c>
      <c r="BJ2352" s="14">
        <f t="shared" si="2851"/>
        <v>0.38493326190385807</v>
      </c>
      <c r="BK2352" s="14">
        <f t="shared" si="2852"/>
        <v>0.24735837799000676</v>
      </c>
      <c r="BL2352" s="14">
        <f t="shared" si="2853"/>
        <v>0.34037755417415416</v>
      </c>
      <c r="BM2352" s="14">
        <f t="shared" si="2854"/>
        <v>0.55944913285575715</v>
      </c>
      <c r="BN2352" s="14">
        <f t="shared" si="2855"/>
        <v>0.43892827622952157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1.5021645021645</v>
      </c>
      <c r="F2353" s="10">
        <f>VLOOKUP(B2353,home!$B$2:$E$405,3,FALSE)</f>
        <v>1.04</v>
      </c>
      <c r="G2353" s="10">
        <f>VLOOKUP(C2353,away!$B$2:$E$405,4,FALSE)</f>
        <v>0.93</v>
      </c>
      <c r="H2353" s="10">
        <f>VLOOKUP(A2353,away!$A$2:$E$405,3,FALSE)</f>
        <v>1.2640692640692599</v>
      </c>
      <c r="I2353" s="10">
        <f>VLOOKUP(C2353,away!$B$2:$E$405,3,FALSE)</f>
        <v>0.87</v>
      </c>
      <c r="J2353" s="10">
        <f>VLOOKUP(B2353,home!$B$2:$E$405,4,FALSE)</f>
        <v>1.04</v>
      </c>
      <c r="K2353" s="12">
        <f t="shared" si="2800"/>
        <v>1.4528935064935045</v>
      </c>
      <c r="L2353" s="12">
        <f t="shared" si="2801"/>
        <v>1.1437298701298664</v>
      </c>
      <c r="M2353" s="13">
        <f t="shared" si="2802"/>
        <v>7.4524796010049063E-2</v>
      </c>
      <c r="N2353" s="13">
        <f t="shared" si="2803"/>
        <v>0.10827659219575329</v>
      </c>
      <c r="O2353" s="13">
        <f t="shared" si="2804"/>
        <v>8.5236235262028184E-2</v>
      </c>
      <c r="P2353" s="13">
        <f t="shared" si="2805"/>
        <v>0.12383917273015341</v>
      </c>
      <c r="Q2353" s="13">
        <f t="shared" si="2806"/>
        <v>7.8657178853227636E-2</v>
      </c>
      <c r="R2353" s="13">
        <f t="shared" si="2807"/>
        <v>4.8743614143299127E-2</v>
      </c>
      <c r="S2353" s="13">
        <f t="shared" si="2808"/>
        <v>5.1446436366027859E-2</v>
      </c>
      <c r="T2353" s="13">
        <f t="shared" si="2809"/>
        <v>8.9962564954583712E-2</v>
      </c>
      <c r="U2353" s="13">
        <f t="shared" si="2810"/>
        <v>7.0819280471824245E-2</v>
      </c>
      <c r="V2353" s="13">
        <f t="shared" si="2811"/>
        <v>9.4988282209145219E-3</v>
      </c>
      <c r="W2353" s="13">
        <f t="shared" si="2812"/>
        <v>3.8093501464984192E-2</v>
      </c>
      <c r="X2353" s="13">
        <f t="shared" si="2813"/>
        <v>4.3568675483338239E-2</v>
      </c>
      <c r="Y2353" s="13">
        <f t="shared" si="2814"/>
        <v>2.4915397776144373E-2</v>
      </c>
      <c r="Z2353" s="13">
        <f t="shared" si="2815"/>
        <v>1.8583175824591944E-2</v>
      </c>
      <c r="AA2353" s="13">
        <f t="shared" si="2816"/>
        <v>2.6999375485576706E-2</v>
      </c>
      <c r="AB2353" s="13">
        <f t="shared" si="2817"/>
        <v>1.9613608661187162E-2</v>
      </c>
      <c r="AC2353" s="13">
        <f t="shared" si="2818"/>
        <v>9.8652318738422966E-4</v>
      </c>
      <c r="AD2353" s="13">
        <f t="shared" si="2819"/>
        <v>1.3836450229519091E-2</v>
      </c>
      <c r="AE2353" s="13">
        <f t="shared" si="2820"/>
        <v>1.5825161424066227E-2</v>
      </c>
      <c r="AF2353" s="13">
        <f t="shared" si="2821"/>
        <v>9.0498549101657218E-3</v>
      </c>
      <c r="AG2353" s="13">
        <f t="shared" si="2822"/>
        <v>3.4501964603659914E-3</v>
      </c>
      <c r="AH2353" s="13">
        <f t="shared" si="2823"/>
        <v>5.3135333181152525E-3</v>
      </c>
      <c r="AI2353" s="13">
        <f t="shared" si="2824"/>
        <v>7.7199980544265349E-3</v>
      </c>
      <c r="AJ2353" s="13">
        <f t="shared" si="2825"/>
        <v>5.6081675217094021E-3</v>
      </c>
      <c r="AK2353" s="13">
        <f t="shared" si="2826"/>
        <v>2.7160233918731183E-3</v>
      </c>
      <c r="AL2353" s="13">
        <f t="shared" si="2827"/>
        <v>6.5572921736439739E-5</v>
      </c>
      <c r="AM2353" s="13">
        <f t="shared" si="2828"/>
        <v>4.0205777382777688E-3</v>
      </c>
      <c r="AN2353" s="13">
        <f t="shared" si="2829"/>
        <v>4.5984548544474643E-3</v>
      </c>
      <c r="AO2353" s="13">
        <f t="shared" si="2830"/>
        <v>2.6296950867376262E-3</v>
      </c>
      <c r="AP2353" s="13">
        <f t="shared" si="2831"/>
        <v>1.0025536066785243E-3</v>
      </c>
      <c r="AQ2353" s="13">
        <f t="shared" si="2832"/>
        <v>2.866626265911644E-4</v>
      </c>
      <c r="AR2353" s="13">
        <f t="shared" si="2833"/>
        <v>1.2154493543717348E-3</v>
      </c>
      <c r="AS2353" s="13">
        <f t="shared" si="2834"/>
        <v>1.7659184744384156E-3</v>
      </c>
      <c r="AT2353" s="13">
        <f t="shared" si="2835"/>
        <v>1.2828457422542454E-3</v>
      </c>
      <c r="AU2353" s="13">
        <f t="shared" si="2836"/>
        <v>6.2127941625134402E-4</v>
      </c>
      <c r="AV2353" s="13">
        <f t="shared" si="2837"/>
        <v>2.2566320739741329E-4</v>
      </c>
      <c r="AW2353" s="13">
        <f t="shared" si="2838"/>
        <v>3.0267690218929203E-6</v>
      </c>
      <c r="AX2353" s="13">
        <f t="shared" si="2839"/>
        <v>9.7357854804935222E-4</v>
      </c>
      <c r="AY2353" s="13">
        <f t="shared" si="2840"/>
        <v>1.1135108663217093E-3</v>
      </c>
      <c r="AZ2353" s="13">
        <f t="shared" si="2841"/>
        <v>6.3677781926316191E-4</v>
      </c>
      <c r="BA2353" s="13">
        <f t="shared" si="2842"/>
        <v>2.4276727084247859E-4</v>
      </c>
      <c r="BB2353" s="13">
        <f t="shared" si="2843"/>
        <v>6.9415044788112521E-5</v>
      </c>
      <c r="BC2353" s="13">
        <f t="shared" si="2844"/>
        <v>1.587841203211335E-5</v>
      </c>
      <c r="BD2353" s="13">
        <f t="shared" si="2845"/>
        <v>2.316909553708358E-4</v>
      </c>
      <c r="BE2353" s="13">
        <f t="shared" si="2846"/>
        <v>3.3662228457156365E-4</v>
      </c>
      <c r="BF2353" s="13">
        <f t="shared" si="2847"/>
        <v>2.4453816569751678E-4</v>
      </c>
      <c r="BG2353" s="13">
        <f t="shared" si="2848"/>
        <v>1.184293043439182E-4</v>
      </c>
      <c r="BH2353" s="13">
        <f t="shared" si="2849"/>
        <v>4.3016291814955456E-5</v>
      </c>
      <c r="BI2353" s="13">
        <f t="shared" si="2850"/>
        <v>1.2499618210275693E-5</v>
      </c>
      <c r="BJ2353" s="14">
        <f t="shared" si="2851"/>
        <v>0.44122544562617794</v>
      </c>
      <c r="BK2353" s="14">
        <f t="shared" si="2852"/>
        <v>0.26147484030258722</v>
      </c>
      <c r="BL2353" s="14">
        <f t="shared" si="2853"/>
        <v>0.27886778912476184</v>
      </c>
      <c r="BM2353" s="14">
        <f t="shared" si="2854"/>
        <v>0.47976317758630843</v>
      </c>
      <c r="BN2353" s="14">
        <f t="shared" si="2855"/>
        <v>0.51927758919451072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1.5021645021645</v>
      </c>
      <c r="F2354" s="10">
        <f>VLOOKUP(B2354,home!$B$2:$E$405,3,FALSE)</f>
        <v>1.46</v>
      </c>
      <c r="G2354" s="10">
        <f>VLOOKUP(C2354,away!$B$2:$E$405,4,FALSE)</f>
        <v>1.26</v>
      </c>
      <c r="H2354" s="10">
        <f>VLOOKUP(A2354,away!$A$2:$E$405,3,FALSE)</f>
        <v>1.2640692640692599</v>
      </c>
      <c r="I2354" s="10">
        <f>VLOOKUP(C2354,away!$B$2:$E$405,3,FALSE)</f>
        <v>0.93</v>
      </c>
      <c r="J2354" s="10">
        <f>VLOOKUP(B2354,home!$B$2:$E$405,4,FALSE)</f>
        <v>1.46</v>
      </c>
      <c r="K2354" s="12">
        <f t="shared" si="2800"/>
        <v>2.7633818181818142</v>
      </c>
      <c r="L2354" s="12">
        <f t="shared" si="2801"/>
        <v>1.7163532467532412</v>
      </c>
      <c r="M2354" s="13">
        <f t="shared" si="2802"/>
        <v>1.1336416171002166E-2</v>
      </c>
      <c r="N2354" s="13">
        <f t="shared" si="2803"/>
        <v>3.1326846330289683E-2</v>
      </c>
      <c r="O2354" s="13">
        <f t="shared" si="2804"/>
        <v>1.9457294701645516E-2</v>
      </c>
      <c r="P2354" s="13">
        <f t="shared" si="2805"/>
        <v>5.3767934409532564E-2</v>
      </c>
      <c r="Q2354" s="13">
        <f t="shared" si="2806"/>
        <v>4.328401878504911E-2</v>
      </c>
      <c r="R2354" s="13">
        <f t="shared" si="2807"/>
        <v>1.6697795467101963E-2</v>
      </c>
      <c r="S2354" s="13">
        <f t="shared" si="2808"/>
        <v>6.3754513045815309E-2</v>
      </c>
      <c r="T2354" s="13">
        <f t="shared" si="2809"/>
        <v>7.429066617424733E-2</v>
      </c>
      <c r="U2354" s="13">
        <f t="shared" si="2810"/>
        <v>4.6142384397508278E-2</v>
      </c>
      <c r="V2354" s="13">
        <f t="shared" si="2811"/>
        <v>3.3598198780625817E-2</v>
      </c>
      <c r="W2354" s="13">
        <f t="shared" si="2812"/>
        <v>3.9870090176148267E-2</v>
      </c>
      <c r="X2354" s="13">
        <f t="shared" si="2813"/>
        <v>6.8431158722176588E-2</v>
      </c>
      <c r="Y2354" s="13">
        <f t="shared" si="2814"/>
        <v>5.8726020725947098E-2</v>
      </c>
      <c r="Z2354" s="13">
        <f t="shared" si="2815"/>
        <v>9.5531051545273381E-3</v>
      </c>
      <c r="AA2354" s="13">
        <f t="shared" si="2816"/>
        <v>2.6398877091199813E-2</v>
      </c>
      <c r="AB2354" s="13">
        <f t="shared" si="2817"/>
        <v>3.6475088487119001E-2</v>
      </c>
      <c r="AC2354" s="13">
        <f t="shared" si="2818"/>
        <v>9.9596387047348623E-3</v>
      </c>
      <c r="AD2354" s="13">
        <f t="shared" si="2819"/>
        <v>2.7544070570509376E-2</v>
      </c>
      <c r="AE2354" s="13">
        <f t="shared" si="2820"/>
        <v>4.7275354952494172E-2</v>
      </c>
      <c r="AF2354" s="13">
        <f t="shared" si="2821"/>
        <v>4.057060448206265E-2</v>
      </c>
      <c r="AG2354" s="13">
        <f t="shared" si="2822"/>
        <v>2.3211162908509948E-2</v>
      </c>
      <c r="AH2354" s="13">
        <f t="shared" si="2823"/>
        <v>4.0991257621370292E-3</v>
      </c>
      <c r="AI2354" s="13">
        <f t="shared" si="2824"/>
        <v>1.1327449601530138E-2</v>
      </c>
      <c r="AJ2354" s="13">
        <f t="shared" si="2825"/>
        <v>1.5651034137619611E-2</v>
      </c>
      <c r="AK2354" s="13">
        <f t="shared" si="2826"/>
        <v>1.4416594390546976E-2</v>
      </c>
      <c r="AL2354" s="13">
        <f t="shared" si="2827"/>
        <v>1.8895184952317636E-3</v>
      </c>
      <c r="AM2354" s="13">
        <f t="shared" si="2828"/>
        <v>1.5222956762652479E-2</v>
      </c>
      <c r="AN2354" s="13">
        <f t="shared" si="2829"/>
        <v>2.6127971264762795E-2</v>
      </c>
      <c r="AO2354" s="13">
        <f t="shared" si="2830"/>
        <v>2.2422414155675509E-2</v>
      </c>
      <c r="AP2354" s="13">
        <f t="shared" si="2831"/>
        <v>1.2828261112046501E-2</v>
      </c>
      <c r="AQ2354" s="13">
        <f t="shared" si="2832"/>
        <v>5.5044569024648377E-3</v>
      </c>
      <c r="AR2354" s="13">
        <f t="shared" si="2833"/>
        <v>1.4071095621387493E-3</v>
      </c>
      <c r="AS2354" s="13">
        <f t="shared" si="2834"/>
        <v>3.8883809802039938E-3</v>
      </c>
      <c r="AT2354" s="13">
        <f t="shared" si="2835"/>
        <v>5.3725406514298496E-3</v>
      </c>
      <c r="AU2354" s="13">
        <f t="shared" si="2836"/>
        <v>4.9487937178679751E-3</v>
      </c>
      <c r="AV2354" s="13">
        <f t="shared" si="2837"/>
        <v>3.4188516454721866E-3</v>
      </c>
      <c r="AW2354" s="13">
        <f t="shared" si="2838"/>
        <v>2.4894087872981066E-4</v>
      </c>
      <c r="AX2354" s="13">
        <f t="shared" si="2839"/>
        <v>7.0111403228136256E-3</v>
      </c>
      <c r="AY2354" s="13">
        <f t="shared" si="2840"/>
        <v>1.2033593456503735E-2</v>
      </c>
      <c r="AZ2354" s="13">
        <f t="shared" si="2841"/>
        <v>1.0326948599589374E-2</v>
      </c>
      <c r="BA2354" s="13">
        <f t="shared" si="2842"/>
        <v>5.9082305859863536E-3</v>
      </c>
      <c r="BB2354" s="13">
        <f t="shared" si="2843"/>
        <v>2.5351526872061203E-3</v>
      </c>
      <c r="BC2354" s="13">
        <f t="shared" si="2844"/>
        <v>8.7024350914028607E-4</v>
      </c>
      <c r="BD2354" s="13">
        <f t="shared" si="2845"/>
        <v>4.0251617758572901E-4</v>
      </c>
      <c r="BE2354" s="13">
        <f t="shared" si="2846"/>
        <v>1.1123058866644459E-3</v>
      </c>
      <c r="BF2354" s="13">
        <f t="shared" si="2847"/>
        <v>1.5368629317325658E-3</v>
      </c>
      <c r="BG2354" s="13">
        <f t="shared" si="2848"/>
        <v>1.4156463608624571E-3</v>
      </c>
      <c r="BH2354" s="13">
        <f t="shared" si="2849"/>
        <v>9.7799285364564138E-4</v>
      </c>
      <c r="BI2354" s="13">
        <f t="shared" si="2850"/>
        <v>5.4051353401522262E-4</v>
      </c>
      <c r="BJ2354" s="14">
        <f t="shared" si="2851"/>
        <v>0.57532136318627591</v>
      </c>
      <c r="BK2354" s="14">
        <f t="shared" si="2852"/>
        <v>0.18633981306344621</v>
      </c>
      <c r="BL2354" s="14">
        <f t="shared" si="2853"/>
        <v>0.21568715833802707</v>
      </c>
      <c r="BM2354" s="14">
        <f t="shared" si="2854"/>
        <v>0.79924648129988163</v>
      </c>
      <c r="BN2354" s="14">
        <f t="shared" si="2855"/>
        <v>0.17587030586462099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1.5021645021645</v>
      </c>
      <c r="F2355" s="10">
        <f>VLOOKUP(B2355,home!$B$2:$E$405,3,FALSE)</f>
        <v>0.89</v>
      </c>
      <c r="G2355" s="10">
        <f>VLOOKUP(C2355,away!$B$2:$E$405,4,FALSE)</f>
        <v>0.81</v>
      </c>
      <c r="H2355" s="10">
        <f>VLOOKUP(A2355,away!$A$2:$E$405,3,FALSE)</f>
        <v>1.2640692640692599</v>
      </c>
      <c r="I2355" s="10">
        <f>VLOOKUP(C2355,away!$B$2:$E$405,3,FALSE)</f>
        <v>0.3</v>
      </c>
      <c r="J2355" s="10">
        <f>VLOOKUP(B2355,home!$B$2:$E$405,4,FALSE)</f>
        <v>0.89</v>
      </c>
      <c r="K2355" s="12">
        <f t="shared" si="2800"/>
        <v>1.0829103896103882</v>
      </c>
      <c r="L2355" s="12">
        <f t="shared" si="2801"/>
        <v>0.33750649350649237</v>
      </c>
      <c r="M2355" s="13">
        <f t="shared" si="2802"/>
        <v>0.24161327140528502</v>
      </c>
      <c r="N2355" s="13">
        <f t="shared" si="2803"/>
        <v>0.2616455218725377</v>
      </c>
      <c r="O2355" s="13">
        <f t="shared" si="2804"/>
        <v>8.1546048016630207E-2</v>
      </c>
      <c r="P2355" s="13">
        <f t="shared" si="2805"/>
        <v>8.8307062628876443E-2</v>
      </c>
      <c r="Q2355" s="13">
        <f t="shared" si="2806"/>
        <v>0.14166932701540155</v>
      </c>
      <c r="R2355" s="13">
        <f t="shared" si="2807"/>
        <v>1.3761160362702458E-2</v>
      </c>
      <c r="S2355" s="13">
        <f t="shared" si="2808"/>
        <v>8.068821369770305E-3</v>
      </c>
      <c r="T2355" s="13">
        <f t="shared" si="2809"/>
        <v>4.7814317798392764E-2</v>
      </c>
      <c r="U2355" s="13">
        <f t="shared" si="2810"/>
        <v>1.490210352986515E-2</v>
      </c>
      <c r="V2355" s="13">
        <f t="shared" si="2811"/>
        <v>3.276741978328712E-4</v>
      </c>
      <c r="W2355" s="13">
        <f t="shared" si="2812"/>
        <v>5.1138395371363339E-2</v>
      </c>
      <c r="X2355" s="13">
        <f t="shared" si="2813"/>
        <v>1.725954050533748E-2</v>
      </c>
      <c r="Y2355" s="13">
        <f t="shared" si="2814"/>
        <v>2.9126034977448628E-3</v>
      </c>
      <c r="Z2355" s="13">
        <f t="shared" si="2815"/>
        <v>1.5481603268654126E-3</v>
      </c>
      <c r="AA2355" s="13">
        <f t="shared" si="2816"/>
        <v>1.67651890274517E-3</v>
      </c>
      <c r="AB2355" s="13">
        <f t="shared" si="2817"/>
        <v>9.0775986908047616E-4</v>
      </c>
      <c r="AC2355" s="13">
        <f t="shared" si="2818"/>
        <v>7.4850880866340871E-6</v>
      </c>
      <c r="AD2355" s="13">
        <f t="shared" si="2819"/>
        <v>1.3844574913913282E-2</v>
      </c>
      <c r="AE2355" s="13">
        <f t="shared" si="2820"/>
        <v>4.6726339332828198E-3</v>
      </c>
      <c r="AF2355" s="13">
        <f t="shared" si="2821"/>
        <v>7.88522147130867E-4</v>
      </c>
      <c r="AG2355" s="13">
        <f t="shared" si="2822"/>
        <v>8.871044831011647E-5</v>
      </c>
      <c r="AH2355" s="13">
        <f t="shared" si="2823"/>
        <v>1.3062854082655261E-4</v>
      </c>
      <c r="AI2355" s="13">
        <f t="shared" si="2824"/>
        <v>1.4145900404071861E-4</v>
      </c>
      <c r="AJ2355" s="13">
        <f t="shared" si="2825"/>
        <v>7.6593712589816015E-5</v>
      </c>
      <c r="AK2355" s="13">
        <f t="shared" si="2826"/>
        <v>2.7648042380781261E-5</v>
      </c>
      <c r="AL2355" s="13">
        <f t="shared" si="2827"/>
        <v>1.0942878072956638E-7</v>
      </c>
      <c r="AM2355" s="13">
        <f t="shared" si="2828"/>
        <v>2.9984868028032092E-3</v>
      </c>
      <c r="AN2355" s="13">
        <f t="shared" si="2829"/>
        <v>1.0120087666396045E-3</v>
      </c>
      <c r="AO2355" s="13">
        <f t="shared" si="2830"/>
        <v>1.707797651131815E-4</v>
      </c>
      <c r="AP2355" s="13">
        <f t="shared" si="2831"/>
        <v>1.9213093228404096E-5</v>
      </c>
      <c r="AQ2355" s="13">
        <f t="shared" si="2832"/>
        <v>1.621135931233E-6</v>
      </c>
      <c r="AR2355" s="13">
        <f t="shared" si="2833"/>
        <v>8.8175961532478901E-6</v>
      </c>
      <c r="AS2355" s="13">
        <f t="shared" si="2834"/>
        <v>9.5486664857407329E-6</v>
      </c>
      <c r="AT2355" s="13">
        <f t="shared" si="2835"/>
        <v>5.1701750721665761E-6</v>
      </c>
      <c r="AU2355" s="13">
        <f t="shared" si="2836"/>
        <v>1.8662787672512753E-6</v>
      </c>
      <c r="AV2355" s="13">
        <f t="shared" si="2837"/>
        <v>5.0525316674141821E-7</v>
      </c>
      <c r="AW2355" s="13">
        <f t="shared" si="2838"/>
        <v>1.1109735332513171E-9</v>
      </c>
      <c r="AX2355" s="13">
        <f t="shared" si="2839"/>
        <v>5.4118208531087162E-4</v>
      </c>
      <c r="AY2355" s="13">
        <f t="shared" si="2840"/>
        <v>1.8265246796180369E-4</v>
      </c>
      <c r="AZ2355" s="13">
        <f t="shared" si="2841"/>
        <v>3.0823196996047648E-5</v>
      </c>
      <c r="BA2355" s="13">
        <f t="shared" si="2842"/>
        <v>3.467676378931964E-6</v>
      </c>
      <c r="BB2355" s="13">
        <f t="shared" si="2843"/>
        <v>2.9259082381715446E-7</v>
      </c>
      <c r="BC2355" s="13">
        <f t="shared" si="2844"/>
        <v>1.9750260595740736E-8</v>
      </c>
      <c r="BD2355" s="13">
        <f t="shared" si="2845"/>
        <v>4.9599932647317186E-7</v>
      </c>
      <c r="BE2355" s="13">
        <f t="shared" si="2846"/>
        <v>5.3712282387755271E-7</v>
      </c>
      <c r="BF2355" s="13">
        <f t="shared" si="2847"/>
        <v>2.9082794323693621E-7</v>
      </c>
      <c r="BG2355" s="13">
        <f t="shared" si="2848"/>
        <v>1.0498020044009951E-7</v>
      </c>
      <c r="BH2355" s="13">
        <f t="shared" si="2849"/>
        <v>2.8421037439991194E-8</v>
      </c>
      <c r="BI2355" s="13">
        <f t="shared" si="2850"/>
        <v>6.1554873454544616E-9</v>
      </c>
      <c r="BJ2355" s="14">
        <f t="shared" si="2851"/>
        <v>0.54679469483486265</v>
      </c>
      <c r="BK2355" s="14">
        <f t="shared" si="2852"/>
        <v>0.33850707658659374</v>
      </c>
      <c r="BL2355" s="14">
        <f t="shared" si="2853"/>
        <v>0.11319729145732529</v>
      </c>
      <c r="BM2355" s="14">
        <f t="shared" si="2854"/>
        <v>0.17132218054722539</v>
      </c>
      <c r="BN2355" s="14">
        <f t="shared" si="2855"/>
        <v>0.82854239130143348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1.3644444444444399</v>
      </c>
      <c r="F2356" s="10">
        <f>VLOOKUP(B2356,home!$B$2:$E$405,3,FALSE)</f>
        <v>1.17</v>
      </c>
      <c r="G2356" s="10">
        <f>VLOOKUP(C2356,away!$B$2:$E$405,4,FALSE)</f>
        <v>1.55</v>
      </c>
      <c r="H2356" s="10">
        <f>VLOOKUP(A2356,away!$A$2:$E$405,3,FALSE)</f>
        <v>1.1155555555555601</v>
      </c>
      <c r="I2356" s="10">
        <f>VLOOKUP(C2356,away!$B$2:$E$405,3,FALSE)</f>
        <v>0.56999999999999995</v>
      </c>
      <c r="J2356" s="10">
        <f>VLOOKUP(B2356,home!$B$2:$E$405,4,FALSE)</f>
        <v>1.17</v>
      </c>
      <c r="K2356" s="12">
        <f t="shared" si="2800"/>
        <v>2.4744199999999914</v>
      </c>
      <c r="L2356" s="12">
        <f t="shared" si="2801"/>
        <v>0.74396400000000285</v>
      </c>
      <c r="M2356" s="13">
        <f t="shared" si="2802"/>
        <v>4.0019677833355499E-2</v>
      </c>
      <c r="N2356" s="13">
        <f t="shared" si="2803"/>
        <v>9.9025491224411163E-2</v>
      </c>
      <c r="O2356" s="13">
        <f t="shared" si="2804"/>
        <v>2.9773199599614601E-2</v>
      </c>
      <c r="P2356" s="13">
        <f t="shared" si="2805"/>
        <v>7.3671400553278102E-2</v>
      </c>
      <c r="Q2356" s="13">
        <f t="shared" si="2806"/>
        <v>0.12251532799775333</v>
      </c>
      <c r="R2356" s="13">
        <f t="shared" si="2807"/>
        <v>1.107509433346388E-2</v>
      </c>
      <c r="S2356" s="13">
        <f t="shared" si="2808"/>
        <v>3.3905040928127288E-2</v>
      </c>
      <c r="T2356" s="13">
        <f t="shared" si="2809"/>
        <v>9.1146993478520899E-2</v>
      </c>
      <c r="U2356" s="13">
        <f t="shared" si="2810"/>
        <v>2.7404434920609597E-2</v>
      </c>
      <c r="V2356" s="13">
        <f t="shared" si="2811"/>
        <v>6.9350101589536542E-3</v>
      </c>
      <c r="W2356" s="13">
        <f t="shared" si="2812"/>
        <v>0.10105145930139993</v>
      </c>
      <c r="X2356" s="13">
        <f t="shared" si="2813"/>
        <v>7.5178647867706977E-2</v>
      </c>
      <c r="Y2356" s="13">
        <f t="shared" si="2814"/>
        <v>2.7965103791125483E-2</v>
      </c>
      <c r="Z2356" s="13">
        <f t="shared" si="2815"/>
        <v>2.7464904935670517E-3</v>
      </c>
      <c r="AA2356" s="13">
        <f t="shared" si="2816"/>
        <v>6.7959710070921607E-3</v>
      </c>
      <c r="AB2356" s="13">
        <f t="shared" si="2817"/>
        <v>8.4080432896844644E-3</v>
      </c>
      <c r="AC2356" s="13">
        <f t="shared" si="2818"/>
        <v>7.9790733415695746E-4</v>
      </c>
      <c r="AD2356" s="13">
        <f t="shared" si="2819"/>
        <v>6.2510937981142295E-2</v>
      </c>
      <c r="AE2356" s="13">
        <f t="shared" si="2820"/>
        <v>4.6505887464202728E-2</v>
      </c>
      <c r="AF2356" s="13">
        <f t="shared" si="2821"/>
        <v>1.7299353030709123E-2</v>
      </c>
      <c r="AG2356" s="13">
        <f t="shared" si="2822"/>
        <v>4.2900319593795113E-3</v>
      </c>
      <c r="AH2356" s="13">
        <f t="shared" si="2823"/>
        <v>5.1082251338903134E-4</v>
      </c>
      <c r="AI2356" s="13">
        <f t="shared" si="2824"/>
        <v>1.2639894435800825E-3</v>
      </c>
      <c r="AJ2356" s="13">
        <f t="shared" si="2825"/>
        <v>1.5638203794917085E-3</v>
      </c>
      <c r="AK2356" s="13">
        <f t="shared" si="2826"/>
        <v>1.2898494744739536E-3</v>
      </c>
      <c r="AL2356" s="13">
        <f t="shared" si="2827"/>
        <v>5.8754047010424721E-5</v>
      </c>
      <c r="AM2356" s="13">
        <f t="shared" si="2828"/>
        <v>3.09356630318595E-2</v>
      </c>
      <c r="AN2356" s="13">
        <f t="shared" si="2829"/>
        <v>2.3015019611834407E-2</v>
      </c>
      <c r="AO2356" s="13">
        <f t="shared" si="2830"/>
        <v>8.5611730252494172E-3</v>
      </c>
      <c r="AP2356" s="13">
        <f t="shared" si="2831"/>
        <v>2.1230681761855615E-3</v>
      </c>
      <c r="AQ2356" s="13">
        <f t="shared" si="2832"/>
        <v>3.948715731569301E-4</v>
      </c>
      <c r="AR2356" s="13">
        <f t="shared" si="2833"/>
        <v>7.6006712070191782E-5</v>
      </c>
      <c r="AS2356" s="13">
        <f t="shared" si="2834"/>
        <v>1.8807252848072328E-4</v>
      </c>
      <c r="AT2356" s="13">
        <f t="shared" si="2835"/>
        <v>2.326852129616349E-4</v>
      </c>
      <c r="AU2356" s="13">
        <f t="shared" si="2836"/>
        <v>1.9192031488550888E-4</v>
      </c>
      <c r="AV2356" s="13">
        <f t="shared" si="2837"/>
        <v>1.1872286638974985E-4</v>
      </c>
      <c r="AW2356" s="13">
        <f t="shared" si="2838"/>
        <v>3.0044198572173896E-6</v>
      </c>
      <c r="AX2356" s="13">
        <f t="shared" si="2839"/>
        <v>1.275797055321559E-2</v>
      </c>
      <c r="AY2356" s="13">
        <f t="shared" si="2840"/>
        <v>9.4914708046525201E-3</v>
      </c>
      <c r="AZ2356" s="13">
        <f t="shared" si="2841"/>
        <v>3.5306562928562667E-3</v>
      </c>
      <c r="BA2356" s="13">
        <f t="shared" si="2842"/>
        <v>8.7556039275284343E-4</v>
      </c>
      <c r="BB2356" s="13">
        <f t="shared" si="2843"/>
        <v>1.6284635300849466E-4</v>
      </c>
      <c r="BC2356" s="13">
        <f t="shared" si="2844"/>
        <v>2.4230364833922448E-5</v>
      </c>
      <c r="BD2356" s="13">
        <f t="shared" si="2845"/>
        <v>9.4243762564313898E-6</v>
      </c>
      <c r="BE2356" s="13">
        <f t="shared" si="2846"/>
        <v>2.331986509643888E-5</v>
      </c>
      <c r="BF2356" s="13">
        <f t="shared" si="2847"/>
        <v>2.885157029596505E-5</v>
      </c>
      <c r="BG2356" s="13">
        <f t="shared" si="2848"/>
        <v>2.3796967523913865E-5</v>
      </c>
      <c r="BH2356" s="13">
        <f t="shared" si="2849"/>
        <v>1.472092309513069E-5</v>
      </c>
      <c r="BI2356" s="13">
        <f t="shared" si="2850"/>
        <v>7.2851493050106256E-6</v>
      </c>
      <c r="BJ2356" s="14">
        <f t="shared" si="2851"/>
        <v>0.73936176427595679</v>
      </c>
      <c r="BK2356" s="14">
        <f t="shared" si="2852"/>
        <v>0.16487926165953443</v>
      </c>
      <c r="BL2356" s="14">
        <f t="shared" si="2853"/>
        <v>8.900003144776017E-2</v>
      </c>
      <c r="BM2356" s="14">
        <f t="shared" si="2854"/>
        <v>0.61041888995014659</v>
      </c>
      <c r="BN2356" s="14">
        <f t="shared" si="2855"/>
        <v>0.37608019154187655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1.3644444444444399</v>
      </c>
      <c r="F2357" s="10">
        <f>VLOOKUP(B2357,home!$B$2:$E$405,3,FALSE)</f>
        <v>0.9</v>
      </c>
      <c r="G2357" s="10">
        <f>VLOOKUP(C2357,away!$B$2:$E$405,4,FALSE)</f>
        <v>0.98</v>
      </c>
      <c r="H2357" s="10">
        <f>VLOOKUP(A2357,away!$A$2:$E$405,3,FALSE)</f>
        <v>1.1155555555555601</v>
      </c>
      <c r="I2357" s="10">
        <f>VLOOKUP(C2357,away!$B$2:$E$405,3,FALSE)</f>
        <v>1.06</v>
      </c>
      <c r="J2357" s="10">
        <f>VLOOKUP(B2357,home!$B$2:$E$405,4,FALSE)</f>
        <v>0.9</v>
      </c>
      <c r="K2357" s="12">
        <f t="shared" si="2800"/>
        <v>1.2034399999999961</v>
      </c>
      <c r="L2357" s="12">
        <f t="shared" si="2801"/>
        <v>1.0642400000000045</v>
      </c>
      <c r="M2357" s="13">
        <f t="shared" si="2802"/>
        <v>0.1035521425897695</v>
      </c>
      <c r="N2357" s="13">
        <f t="shared" si="2803"/>
        <v>0.12461879047823179</v>
      </c>
      <c r="O2357" s="13">
        <f t="shared" si="2804"/>
        <v>0.11020433222973677</v>
      </c>
      <c r="P2357" s="13">
        <f t="shared" si="2805"/>
        <v>0.13262430157855398</v>
      </c>
      <c r="Q2357" s="13">
        <f t="shared" si="2806"/>
        <v>7.4985618606561402E-2</v>
      </c>
      <c r="R2357" s="13">
        <f t="shared" si="2807"/>
        <v>5.8641929266087765E-2</v>
      </c>
      <c r="S2357" s="13">
        <f t="shared" si="2808"/>
        <v>4.2464609928160417E-2</v>
      </c>
      <c r="T2357" s="13">
        <f t="shared" si="2809"/>
        <v>7.9802694745847252E-2</v>
      </c>
      <c r="U2357" s="13">
        <f t="shared" si="2810"/>
        <v>7.0572043355980427E-2</v>
      </c>
      <c r="V2357" s="13">
        <f t="shared" si="2811"/>
        <v>6.0429451210434679E-3</v>
      </c>
      <c r="W2357" s="13">
        <f t="shared" si="2812"/>
        <v>3.0080230951959993E-2</v>
      </c>
      <c r="X2357" s="13">
        <f t="shared" si="2813"/>
        <v>3.2012584988314038E-2</v>
      </c>
      <c r="Y2357" s="13">
        <f t="shared" si="2814"/>
        <v>1.7034536723981735E-2</v>
      </c>
      <c r="Z2357" s="13">
        <f t="shared" si="2815"/>
        <v>2.0803028934047174E-2</v>
      </c>
      <c r="AA2357" s="13">
        <f t="shared" si="2816"/>
        <v>2.503519714038965E-2</v>
      </c>
      <c r="AB2357" s="13">
        <f t="shared" si="2817"/>
        <v>1.5064178823315212E-2</v>
      </c>
      <c r="AC2357" s="13">
        <f t="shared" si="2818"/>
        <v>4.8371848961330601E-4</v>
      </c>
      <c r="AD2357" s="13">
        <f t="shared" si="2819"/>
        <v>9.0499382842066534E-3</v>
      </c>
      <c r="AE2357" s="13">
        <f t="shared" si="2820"/>
        <v>9.6313063195841309E-3</v>
      </c>
      <c r="AF2357" s="13">
        <f t="shared" si="2821"/>
        <v>5.1250107187771283E-3</v>
      </c>
      <c r="AG2357" s="13">
        <f t="shared" si="2822"/>
        <v>1.8180804691171318E-3</v>
      </c>
      <c r="AH2357" s="13">
        <f t="shared" si="2823"/>
        <v>5.5348538781926134E-3</v>
      </c>
      <c r="AI2357" s="13">
        <f t="shared" si="2824"/>
        <v>6.6608645511720965E-3</v>
      </c>
      <c r="AJ2357" s="13">
        <f t="shared" si="2825"/>
        <v>4.0079754177312615E-3</v>
      </c>
      <c r="AK2357" s="13">
        <f t="shared" si="2826"/>
        <v>1.6077859789048316E-3</v>
      </c>
      <c r="AL2357" s="13">
        <f t="shared" si="2827"/>
        <v>2.4780878595528226E-5</v>
      </c>
      <c r="AM2357" s="13">
        <f t="shared" si="2828"/>
        <v>2.178211545749121E-3</v>
      </c>
      <c r="AN2357" s="13">
        <f t="shared" si="2829"/>
        <v>2.3181398554480543E-3</v>
      </c>
      <c r="AO2357" s="13">
        <f t="shared" si="2830"/>
        <v>1.2335285798810236E-3</v>
      </c>
      <c r="AP2357" s="13">
        <f t="shared" si="2831"/>
        <v>4.3759015195086217E-4</v>
      </c>
      <c r="AQ2357" s="13">
        <f t="shared" si="2832"/>
        <v>1.1642523582804685E-4</v>
      </c>
      <c r="AR2357" s="13">
        <f t="shared" si="2833"/>
        <v>1.1780825782655466E-3</v>
      </c>
      <c r="AS2357" s="13">
        <f t="shared" si="2834"/>
        <v>1.4177516979878848E-3</v>
      </c>
      <c r="AT2357" s="13">
        <f t="shared" si="2835"/>
        <v>8.5308955171326732E-4</v>
      </c>
      <c r="AU2357" s="13">
        <f t="shared" si="2836"/>
        <v>3.4221403003793712E-4</v>
      </c>
      <c r="AV2357" s="13">
        <f t="shared" si="2837"/>
        <v>1.0295851307721342E-4</v>
      </c>
      <c r="AW2357" s="13">
        <f t="shared" si="2838"/>
        <v>8.8161347565276575E-7</v>
      </c>
      <c r="AX2357" s="13">
        <f t="shared" si="2839"/>
        <v>4.3689115043605241E-4</v>
      </c>
      <c r="AY2357" s="13">
        <f t="shared" si="2840"/>
        <v>4.6495703794006645E-4</v>
      </c>
      <c r="AZ2357" s="13">
        <f t="shared" si="2841"/>
        <v>2.4741293902866914E-4</v>
      </c>
      <c r="BA2357" s="13">
        <f t="shared" si="2842"/>
        <v>8.7768915410624016E-5</v>
      </c>
      <c r="BB2357" s="13">
        <f t="shared" si="2843"/>
        <v>2.3351797634150719E-5</v>
      </c>
      <c r="BC2357" s="13">
        <f t="shared" si="2844"/>
        <v>4.9703834228337338E-6</v>
      </c>
      <c r="BD2357" s="13">
        <f t="shared" si="2845"/>
        <v>2.0896043384888838E-4</v>
      </c>
      <c r="BE2357" s="13">
        <f t="shared" si="2846"/>
        <v>2.5147134451110543E-4</v>
      </c>
      <c r="BF2357" s="13">
        <f t="shared" si="2847"/>
        <v>1.5131533741922189E-4</v>
      </c>
      <c r="BG2357" s="13">
        <f t="shared" si="2848"/>
        <v>6.0699643221262605E-5</v>
      </c>
      <c r="BH2357" s="13">
        <f t="shared" si="2849"/>
        <v>1.8262094659549007E-5</v>
      </c>
      <c r="BI2357" s="13">
        <f t="shared" si="2850"/>
        <v>4.3954670394175111E-6</v>
      </c>
      <c r="BJ2357" s="14">
        <f t="shared" si="2851"/>
        <v>0.39170803987931085</v>
      </c>
      <c r="BK2357" s="14">
        <f t="shared" si="2852"/>
        <v>0.28565745562367628</v>
      </c>
      <c r="BL2357" s="14">
        <f t="shared" si="2853"/>
        <v>0.30191836133329197</v>
      </c>
      <c r="BM2357" s="14">
        <f t="shared" si="2854"/>
        <v>0.3949956955969206</v>
      </c>
      <c r="BN2357" s="14">
        <f t="shared" si="2855"/>
        <v>0.60462711474894126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1.3644444444444399</v>
      </c>
      <c r="F2358" s="10">
        <f>VLOOKUP(B2358,home!$B$2:$E$405,3,FALSE)</f>
        <v>1.22</v>
      </c>
      <c r="G2358" s="10">
        <f>VLOOKUP(C2358,away!$B$2:$E$405,4,FALSE)</f>
        <v>0.41</v>
      </c>
      <c r="H2358" s="10">
        <f>VLOOKUP(A2358,away!$A$2:$E$405,3,FALSE)</f>
        <v>1.1155555555555601</v>
      </c>
      <c r="I2358" s="10">
        <f>VLOOKUP(C2358,away!$B$2:$E$405,3,FALSE)</f>
        <v>1.47</v>
      </c>
      <c r="J2358" s="10">
        <f>VLOOKUP(B2358,home!$B$2:$E$405,4,FALSE)</f>
        <v>1.22</v>
      </c>
      <c r="K2358" s="12">
        <f t="shared" si="2800"/>
        <v>0.68249511111110883</v>
      </c>
      <c r="L2358" s="12">
        <f t="shared" si="2801"/>
        <v>2.0006373333333412</v>
      </c>
      <c r="M2358" s="13">
        <f t="shared" si="2802"/>
        <v>6.8348719909971448E-2</v>
      </c>
      <c r="N2358" s="13">
        <f t="shared" si="2803"/>
        <v>4.664766718925803E-2</v>
      </c>
      <c r="O2358" s="13">
        <f t="shared" si="2804"/>
        <v>0.1367410007374327</v>
      </c>
      <c r="P2358" s="13">
        <f t="shared" si="2805"/>
        <v>9.3325064491738344E-2</v>
      </c>
      <c r="Q2358" s="13">
        <f t="shared" si="2806"/>
        <v>1.5918402400703337E-2</v>
      </c>
      <c r="R2358" s="13">
        <f t="shared" si="2807"/>
        <v>0.13678457553633494</v>
      </c>
      <c r="S2358" s="13">
        <f t="shared" si="2808"/>
        <v>3.1857098691311696E-2</v>
      </c>
      <c r="T2358" s="13">
        <f t="shared" si="2809"/>
        <v>3.1846950129870169E-2</v>
      </c>
      <c r="U2358" s="13">
        <f t="shared" si="2810"/>
        <v>9.3354804078956785E-2</v>
      </c>
      <c r="V2358" s="13">
        <f t="shared" si="2811"/>
        <v>4.8331650359483991E-3</v>
      </c>
      <c r="W2358" s="13">
        <f t="shared" si="2812"/>
        <v>3.6214106050597894E-3</v>
      </c>
      <c r="X2358" s="13">
        <f t="shared" si="2813"/>
        <v>7.2451292558118963E-3</v>
      </c>
      <c r="Y2358" s="13">
        <f t="shared" si="2814"/>
        <v>7.2474380370014463E-3</v>
      </c>
      <c r="Z2358" s="13">
        <f t="shared" si="2815"/>
        <v>9.1218776147382025E-2</v>
      </c>
      <c r="AA2358" s="13">
        <f t="shared" si="2816"/>
        <v>6.2256368762126868E-2</v>
      </c>
      <c r="AB2358" s="13">
        <f t="shared" si="2817"/>
        <v>2.1244833657840963E-2</v>
      </c>
      <c r="AC2358" s="13">
        <f t="shared" si="2818"/>
        <v>4.1245783322023714E-4</v>
      </c>
      <c r="AD2358" s="13">
        <f t="shared" si="2819"/>
        <v>6.1789875831980709E-4</v>
      </c>
      <c r="AE2358" s="13">
        <f t="shared" si="2820"/>
        <v>1.2361913241149211E-3</v>
      </c>
      <c r="AF2358" s="13">
        <f t="shared" si="2821"/>
        <v>1.2365852570835445E-3</v>
      </c>
      <c r="AG2358" s="13">
        <f t="shared" si="2822"/>
        <v>8.2465287705698199E-4</v>
      </c>
      <c r="AH2358" s="13">
        <f t="shared" si="2823"/>
        <v>4.5623922265357351E-2</v>
      </c>
      <c r="AI2358" s="13">
        <f t="shared" si="2824"/>
        <v>3.1138103895819662E-2</v>
      </c>
      <c r="AJ2358" s="13">
        <f t="shared" si="2825"/>
        <v>1.0625801839083342E-2</v>
      </c>
      <c r="AK2358" s="13">
        <f t="shared" si="2826"/>
        <v>2.4173526022699373E-3</v>
      </c>
      <c r="AL2358" s="13">
        <f t="shared" si="2827"/>
        <v>2.2527212761909005E-5</v>
      </c>
      <c r="AM2358" s="13">
        <f t="shared" si="2828"/>
        <v>8.4342576342978618E-5</v>
      </c>
      <c r="AN2358" s="13">
        <f t="shared" si="2829"/>
        <v>1.6873890702128044E-4</v>
      </c>
      <c r="AO2358" s="13">
        <f t="shared" si="2830"/>
        <v>1.6879267848631861E-4</v>
      </c>
      <c r="AP2358" s="13">
        <f t="shared" si="2831"/>
        <v>1.1256431139102015E-4</v>
      </c>
      <c r="AQ2358" s="13">
        <f t="shared" si="2832"/>
        <v>5.6300090942458608E-5</v>
      </c>
      <c r="AR2358" s="13">
        <f t="shared" si="2833"/>
        <v>1.8255384435434445E-2</v>
      </c>
      <c r="AS2358" s="13">
        <f t="shared" si="2834"/>
        <v>1.2459210628637838E-2</v>
      </c>
      <c r="AT2358" s="13">
        <f t="shared" si="2835"/>
        <v>4.2516751711744434E-3</v>
      </c>
      <c r="AU2358" s="13">
        <f t="shared" si="2836"/>
        <v>9.6724917278634848E-4</v>
      </c>
      <c r="AV2358" s="13">
        <f t="shared" si="2837"/>
        <v>1.6503570791323672E-4</v>
      </c>
      <c r="AW2358" s="13">
        <f t="shared" si="2838"/>
        <v>8.544228880761428E-7</v>
      </c>
      <c r="AX2358" s="13">
        <f t="shared" si="2839"/>
        <v>9.5938993354330553E-6</v>
      </c>
      <c r="AY2358" s="13">
        <f t="shared" si="2840"/>
        <v>1.9193913182709294E-5</v>
      </c>
      <c r="AZ2358" s="13">
        <f t="shared" si="2841"/>
        <v>1.92000296430436E-5</v>
      </c>
      <c r="BA2358" s="13">
        <f t="shared" si="2842"/>
        <v>1.280409870165995E-5</v>
      </c>
      <c r="BB2358" s="13">
        <f t="shared" si="2843"/>
        <v>6.4040894705564663E-6</v>
      </c>
      <c r="BC2358" s="13">
        <f t="shared" si="2844"/>
        <v>2.5624520961604445E-6</v>
      </c>
      <c r="BD2358" s="13">
        <f t="shared" si="2845"/>
        <v>6.0870672726470853E-3</v>
      </c>
      <c r="BE2358" s="13">
        <f t="shared" si="2846"/>
        <v>4.1543936545860678E-3</v>
      </c>
      <c r="BF2358" s="13">
        <f t="shared" si="2847"/>
        <v>1.4176766794430013E-3</v>
      </c>
      <c r="BG2358" s="13">
        <f t="shared" si="2848"/>
        <v>3.2251913428535975E-4</v>
      </c>
      <c r="BH2358" s="13">
        <f t="shared" si="2849"/>
        <v>5.5029433097386294E-5</v>
      </c>
      <c r="BI2358" s="13">
        <f t="shared" si="2850"/>
        <v>7.5114638112364011E-6</v>
      </c>
      <c r="BJ2358" s="14">
        <f t="shared" si="2851"/>
        <v>0.11710282288089355</v>
      </c>
      <c r="BK2358" s="14">
        <f t="shared" si="2852"/>
        <v>0.19881822708813476</v>
      </c>
      <c r="BL2358" s="14">
        <f t="shared" si="2853"/>
        <v>0.58832951612903905</v>
      </c>
      <c r="BM2358" s="14">
        <f t="shared" si="2854"/>
        <v>0.49768557248971584</v>
      </c>
      <c r="BN2358" s="14">
        <f t="shared" si="2855"/>
        <v>0.49776543026543879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1.3644444444444399</v>
      </c>
      <c r="F2359" s="10">
        <f>VLOOKUP(B2359,home!$B$2:$E$405,3,FALSE)</f>
        <v>0.73</v>
      </c>
      <c r="G2359" s="10">
        <f>VLOOKUP(C2359,away!$B$2:$E$405,4,FALSE)</f>
        <v>1.63</v>
      </c>
      <c r="H2359" s="10">
        <f>VLOOKUP(A2359,away!$A$2:$E$405,3,FALSE)</f>
        <v>1.1155555555555601</v>
      </c>
      <c r="I2359" s="10">
        <f>VLOOKUP(C2359,away!$B$2:$E$405,3,FALSE)</f>
        <v>0.56999999999999995</v>
      </c>
      <c r="J2359" s="10">
        <f>VLOOKUP(B2359,home!$B$2:$E$405,4,FALSE)</f>
        <v>0.73</v>
      </c>
      <c r="K2359" s="12">
        <f t="shared" si="2800"/>
        <v>1.6235524444444389</v>
      </c>
      <c r="L2359" s="12">
        <f t="shared" si="2801"/>
        <v>0.46418266666666846</v>
      </c>
      <c r="M2359" s="13">
        <f t="shared" si="2802"/>
        <v>0.12396759091699808</v>
      </c>
      <c r="N2359" s="13">
        <f t="shared" si="2803"/>
        <v>0.20126788526518047</v>
      </c>
      <c r="O2359" s="13">
        <f t="shared" si="2804"/>
        <v>5.7543606932094836E-2</v>
      </c>
      <c r="P2359" s="13">
        <f t="shared" si="2805"/>
        <v>9.3425063696752533E-2</v>
      </c>
      <c r="Q2359" s="13">
        <f t="shared" si="2806"/>
        <v>0.16338448355522334</v>
      </c>
      <c r="R2359" s="13">
        <f t="shared" si="2807"/>
        <v>1.3355372457679184E-2</v>
      </c>
      <c r="S2359" s="13">
        <f t="shared" si="2808"/>
        <v>1.7601863644721109E-2</v>
      </c>
      <c r="T2359" s="13">
        <f t="shared" si="2809"/>
        <v>7.5840245268620002E-2</v>
      </c>
      <c r="U2359" s="13">
        <f t="shared" si="2810"/>
        <v>2.1683147600130976E-2</v>
      </c>
      <c r="V2359" s="13">
        <f t="shared" si="2811"/>
        <v>1.4739114204728441E-3</v>
      </c>
      <c r="W2359" s="13">
        <f t="shared" si="2812"/>
        <v>8.8421092553458328E-2</v>
      </c>
      <c r="X2359" s="13">
        <f t="shared" si="2813"/>
        <v>4.1043538531044588E-2</v>
      </c>
      <c r="Y2359" s="13">
        <f t="shared" si="2814"/>
        <v>9.5258495823882152E-3</v>
      </c>
      <c r="Z2359" s="13">
        <f t="shared" si="2815"/>
        <v>2.0664441339107004E-3</v>
      </c>
      <c r="AA2359" s="13">
        <f t="shared" si="2816"/>
        <v>3.3549804249185895E-3</v>
      </c>
      <c r="AB2359" s="13">
        <f t="shared" si="2817"/>
        <v>2.7234933349699095E-3</v>
      </c>
      <c r="AC2359" s="13">
        <f t="shared" si="2818"/>
        <v>6.9423521967751183E-5</v>
      </c>
      <c r="AD2359" s="13">
        <f t="shared" si="2819"/>
        <v>3.5889070238903829E-2</v>
      </c>
      <c r="AE2359" s="13">
        <f t="shared" si="2820"/>
        <v>1.6659084327681747E-2</v>
      </c>
      <c r="AF2359" s="13">
        <f t="shared" si="2821"/>
        <v>3.8664290937241086E-3</v>
      </c>
      <c r="AG2359" s="13">
        <f t="shared" si="2822"/>
        <v>5.9824312240081565E-4</v>
      </c>
      <c r="AH2359" s="13">
        <f t="shared" si="2823"/>
        <v>2.3980188714909078E-4</v>
      </c>
      <c r="AI2359" s="13">
        <f t="shared" si="2824"/>
        <v>3.8933094006329583E-4</v>
      </c>
      <c r="AJ2359" s="13">
        <f t="shared" si="2825"/>
        <v>3.1604959971880765E-4</v>
      </c>
      <c r="AK2359" s="13">
        <f t="shared" si="2826"/>
        <v>1.7104103339638549E-4</v>
      </c>
      <c r="AL2359" s="13">
        <f t="shared" si="2827"/>
        <v>2.0927718007306153E-6</v>
      </c>
      <c r="AM2359" s="13">
        <f t="shared" si="2828"/>
        <v>1.1653557543042099E-2</v>
      </c>
      <c r="AN2359" s="13">
        <f t="shared" si="2829"/>
        <v>5.4093794164827508E-3</v>
      </c>
      <c r="AO2359" s="13">
        <f t="shared" si="2830"/>
        <v>1.2554700812773751E-3</v>
      </c>
      <c r="AP2359" s="13">
        <f t="shared" si="2831"/>
        <v>1.9425581674918364E-4</v>
      </c>
      <c r="AQ2359" s="13">
        <f t="shared" si="2832"/>
        <v>2.2542545758536937E-5</v>
      </c>
      <c r="AR2359" s="13">
        <f t="shared" si="2833"/>
        <v>2.2262375889712902E-5</v>
      </c>
      <c r="AS2359" s="13">
        <f t="shared" si="2834"/>
        <v>3.6144134794884325E-5</v>
      </c>
      <c r="AT2359" s="13">
        <f t="shared" si="2835"/>
        <v>2.9340949199281875E-5</v>
      </c>
      <c r="AU2359" s="13">
        <f t="shared" si="2836"/>
        <v>1.5878856598271393E-5</v>
      </c>
      <c r="AV2359" s="13">
        <f t="shared" si="2837"/>
        <v>6.4450391112765599E-6</v>
      </c>
      <c r="AW2359" s="13">
        <f t="shared" si="2838"/>
        <v>4.3810137378058883E-8</v>
      </c>
      <c r="AX2359" s="13">
        <f t="shared" si="2839"/>
        <v>3.1533603059133177E-3</v>
      </c>
      <c r="AY2359" s="13">
        <f t="shared" si="2840"/>
        <v>1.4637351957596653E-3</v>
      </c>
      <c r="AZ2359" s="13">
        <f t="shared" si="2841"/>
        <v>3.3972025323078964E-4</v>
      </c>
      <c r="BA2359" s="13">
        <f t="shared" si="2842"/>
        <v>5.2564084355114616E-5</v>
      </c>
      <c r="BB2359" s="13">
        <f t="shared" si="2843"/>
        <v>6.0998342117122024E-6</v>
      </c>
      <c r="BC2359" s="13">
        <f t="shared" si="2844"/>
        <v>5.6628746212342946E-7</v>
      </c>
      <c r="BD2359" s="13">
        <f t="shared" si="2845"/>
        <v>1.7223015011371122E-6</v>
      </c>
      <c r="BE2359" s="13">
        <f t="shared" si="2846"/>
        <v>2.7962468122414853E-6</v>
      </c>
      <c r="BF2359" s="13">
        <f t="shared" si="2847"/>
        <v>2.2699266736423171E-6</v>
      </c>
      <c r="BG2359" s="13">
        <f t="shared" si="2848"/>
        <v>1.2284483332338722E-6</v>
      </c>
      <c r="BH2359" s="13">
        <f t="shared" si="2849"/>
        <v>4.9861257357388775E-7</v>
      </c>
      <c r="BI2359" s="13">
        <f t="shared" si="2850"/>
        <v>1.6190473253132368E-7</v>
      </c>
      <c r="BJ2359" s="14">
        <f t="shared" si="2851"/>
        <v>0.6600471729028683</v>
      </c>
      <c r="BK2359" s="14">
        <f t="shared" si="2852"/>
        <v>0.23800368116847273</v>
      </c>
      <c r="BL2359" s="14">
        <f t="shared" si="2853"/>
        <v>9.989557300634086E-2</v>
      </c>
      <c r="BM2359" s="14">
        <f t="shared" si="2854"/>
        <v>0.34560517700204163</v>
      </c>
      <c r="BN2359" s="14">
        <f t="shared" si="2855"/>
        <v>0.65294400282392839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1.3644444444444399</v>
      </c>
      <c r="F2360" s="10">
        <f>VLOOKUP(B2360,home!$B$2:$E$405,3,FALSE)</f>
        <v>0.88</v>
      </c>
      <c r="G2360" s="10">
        <f>VLOOKUP(C2360,away!$B$2:$E$405,4,FALSE)</f>
        <v>0.98</v>
      </c>
      <c r="H2360" s="10">
        <f>VLOOKUP(A2360,away!$A$2:$E$405,3,FALSE)</f>
        <v>1.1155555555555601</v>
      </c>
      <c r="I2360" s="10">
        <f>VLOOKUP(C2360,away!$B$2:$E$405,3,FALSE)</f>
        <v>1.3</v>
      </c>
      <c r="J2360" s="10">
        <f>VLOOKUP(B2360,home!$B$2:$E$405,4,FALSE)</f>
        <v>0.88</v>
      </c>
      <c r="K2360" s="12">
        <f t="shared" si="2800"/>
        <v>1.1766968888888849</v>
      </c>
      <c r="L2360" s="12">
        <f t="shared" si="2801"/>
        <v>1.2761955555555606</v>
      </c>
      <c r="M2360" s="13">
        <f t="shared" si="2802"/>
        <v>8.6044347722932069E-2</v>
      </c>
      <c r="N2360" s="13">
        <f t="shared" si="2803"/>
        <v>0.10124811627204758</v>
      </c>
      <c r="O2360" s="13">
        <f t="shared" si="2804"/>
        <v>0.10980941414468313</v>
      </c>
      <c r="P2360" s="13">
        <f t="shared" si="2805"/>
        <v>0.12921239599475975</v>
      </c>
      <c r="Q2360" s="13">
        <f t="shared" si="2806"/>
        <v>5.956917171158925E-2</v>
      </c>
      <c r="R2360" s="13">
        <f t="shared" si="2807"/>
        <v>7.0069143144802268E-2</v>
      </c>
      <c r="S2360" s="13">
        <f t="shared" si="2808"/>
        <v>4.8509413228595276E-2</v>
      </c>
      <c r="T2360" s="13">
        <f t="shared" si="2809"/>
        <v>7.6021912186456223E-2</v>
      </c>
      <c r="U2360" s="13">
        <f t="shared" si="2810"/>
        <v>8.2450142745598767E-2</v>
      </c>
      <c r="V2360" s="13">
        <f t="shared" si="2811"/>
        <v>8.0940399759514212E-3</v>
      </c>
      <c r="W2360" s="13">
        <f t="shared" si="2812"/>
        <v>2.3364953008904944E-2</v>
      </c>
      <c r="X2360" s="13">
        <f t="shared" si="2813"/>
        <v>2.981824918572901E-2</v>
      </c>
      <c r="Y2360" s="13">
        <f t="shared" si="2814"/>
        <v>1.9026958542637789E-2</v>
      </c>
      <c r="Z2360" s="13">
        <f t="shared" si="2815"/>
        <v>2.9807309687661022E-2</v>
      </c>
      <c r="AA2360" s="13">
        <f t="shared" si="2816"/>
        <v>3.5074168575618243E-2</v>
      </c>
      <c r="AB2360" s="13">
        <f t="shared" si="2817"/>
        <v>2.0635832521647145E-2</v>
      </c>
      <c r="AC2360" s="13">
        <f t="shared" si="2818"/>
        <v>7.5967388202080903E-4</v>
      </c>
      <c r="AD2360" s="13">
        <f t="shared" si="2819"/>
        <v>6.8733668786533581E-3</v>
      </c>
      <c r="AE2360" s="13">
        <f t="shared" si="2820"/>
        <v>8.7717602622402122E-3</v>
      </c>
      <c r="AF2360" s="13">
        <f t="shared" si="2821"/>
        <v>5.5972407305349189E-3</v>
      </c>
      <c r="AG2360" s="13">
        <f t="shared" si="2822"/>
        <v>2.3810579145610751E-3</v>
      </c>
      <c r="AH2360" s="13">
        <f t="shared" si="2823"/>
        <v>9.509989036615301E-3</v>
      </c>
      <c r="AI2360" s="13">
        <f t="shared" si="2824"/>
        <v>1.119037451275263E-2</v>
      </c>
      <c r="AJ2360" s="13">
        <f t="shared" si="2825"/>
        <v>6.5838394373287463E-3</v>
      </c>
      <c r="AK2360" s="13">
        <f t="shared" si="2826"/>
        <v>2.5823944609495602E-3</v>
      </c>
      <c r="AL2360" s="13">
        <f t="shared" si="2827"/>
        <v>4.5631949137032414E-5</v>
      </c>
      <c r="AM2360" s="13">
        <f t="shared" si="2828"/>
        <v>1.6175738844606622E-3</v>
      </c>
      <c r="AN2360" s="13">
        <f t="shared" si="2829"/>
        <v>2.0643406021314411E-3</v>
      </c>
      <c r="AO2360" s="13">
        <f t="shared" si="2830"/>
        <v>1.3172511507965176E-3</v>
      </c>
      <c r="AP2360" s="13">
        <f t="shared" si="2831"/>
        <v>5.6035668806565461E-4</v>
      </c>
      <c r="AQ2360" s="13">
        <f t="shared" si="2832"/>
        <v>1.7878117870880555E-4</v>
      </c>
      <c r="AR2360" s="13">
        <f t="shared" si="2833"/>
        <v>2.4273211483821109E-3</v>
      </c>
      <c r="AS2360" s="13">
        <f t="shared" si="2834"/>
        <v>2.8562212436354256E-3</v>
      </c>
      <c r="AT2360" s="13">
        <f t="shared" si="2835"/>
        <v>1.6804533256820739E-3</v>
      </c>
      <c r="AU2360" s="13">
        <f t="shared" si="2836"/>
        <v>6.5912806675102532E-4</v>
      </c>
      <c r="AV2360" s="13">
        <f t="shared" si="2837"/>
        <v>1.9389848638131916E-4</v>
      </c>
      <c r="AW2360" s="13">
        <f t="shared" si="2838"/>
        <v>1.9034801490754786E-6</v>
      </c>
      <c r="AX2360" s="13">
        <f t="shared" si="2839"/>
        <v>3.1723235956546142E-4</v>
      </c>
      <c r="AY2360" s="13">
        <f t="shared" si="2840"/>
        <v>4.0485052735584541E-4</v>
      </c>
      <c r="AZ2360" s="13">
        <f t="shared" si="2841"/>
        <v>2.5833422183792741E-4</v>
      </c>
      <c r="BA2360" s="13">
        <f t="shared" si="2842"/>
        <v>1.0989499525248912E-4</v>
      </c>
      <c r="BB2360" s="13">
        <f t="shared" si="2843"/>
        <v>3.5061876129756515E-5</v>
      </c>
      <c r="BC2360" s="13">
        <f t="shared" si="2844"/>
        <v>8.9491620972469735E-6</v>
      </c>
      <c r="BD2360" s="13">
        <f t="shared" si="2845"/>
        <v>5.1628941024521179E-4</v>
      </c>
      <c r="BE2360" s="13">
        <f t="shared" si="2846"/>
        <v>6.075161428018179E-4</v>
      </c>
      <c r="BF2360" s="13">
        <f t="shared" si="2847"/>
        <v>3.5743117759233744E-4</v>
      </c>
      <c r="BG2360" s="13">
        <f t="shared" si="2848"/>
        <v>1.4019605155493129E-4</v>
      </c>
      <c r="BH2360" s="13">
        <f t="shared" si="2849"/>
        <v>4.1242064424798337E-5</v>
      </c>
      <c r="BI2360" s="13">
        <f t="shared" si="2850"/>
        <v>9.7058817800030316E-6</v>
      </c>
      <c r="BJ2360" s="14">
        <f t="shared" si="2851"/>
        <v>0.33954541333975613</v>
      </c>
      <c r="BK2360" s="14">
        <f t="shared" si="2852"/>
        <v>0.27307035328075219</v>
      </c>
      <c r="BL2360" s="14">
        <f t="shared" si="2853"/>
        <v>0.35739470157922681</v>
      </c>
      <c r="BM2360" s="14">
        <f t="shared" si="2854"/>
        <v>0.44346224184937538</v>
      </c>
      <c r="BN2360" s="14">
        <f t="shared" si="2855"/>
        <v>0.55595258899081401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1.3644444444444399</v>
      </c>
      <c r="F2361" s="10">
        <f>VLOOKUP(B2361,home!$B$2:$E$405,3,FALSE)</f>
        <v>1.3</v>
      </c>
      <c r="G2361" s="10">
        <f>VLOOKUP(C2361,away!$B$2:$E$405,4,FALSE)</f>
        <v>1.1000000000000001</v>
      </c>
      <c r="H2361" s="10">
        <f>VLOOKUP(A2361,away!$A$2:$E$405,3,FALSE)</f>
        <v>1.1155555555555601</v>
      </c>
      <c r="I2361" s="10">
        <f>VLOOKUP(C2361,away!$B$2:$E$405,3,FALSE)</f>
        <v>0.73</v>
      </c>
      <c r="J2361" s="10">
        <f>VLOOKUP(B2361,home!$B$2:$E$405,4,FALSE)</f>
        <v>1.3</v>
      </c>
      <c r="K2361" s="12">
        <f t="shared" si="2800"/>
        <v>1.9511555555555493</v>
      </c>
      <c r="L2361" s="12">
        <f t="shared" si="2801"/>
        <v>1.0586622222222266</v>
      </c>
      <c r="M2361" s="13">
        <f t="shared" si="2802"/>
        <v>4.9300661618116332E-2</v>
      </c>
      <c r="N2361" s="13">
        <f t="shared" si="2803"/>
        <v>9.6193259808751916E-2</v>
      </c>
      <c r="O2361" s="13">
        <f t="shared" si="2804"/>
        <v>5.2192747985661064E-2</v>
      </c>
      <c r="P2361" s="13">
        <f t="shared" si="2805"/>
        <v>0.10183617019193329</v>
      </c>
      <c r="Q2361" s="13">
        <f t="shared" si="2806"/>
        <v>9.3844006641422339E-2</v>
      </c>
      <c r="R2361" s="13">
        <f t="shared" si="2807"/>
        <v>2.7627245283192291E-2</v>
      </c>
      <c r="S2361" s="13">
        <f t="shared" si="2808"/>
        <v>5.25885719328235E-2</v>
      </c>
      <c r="T2361" s="13">
        <f t="shared" si="2809"/>
        <v>9.9349104613245559E-2</v>
      </c>
      <c r="U2361" s="13">
        <f t="shared" si="2810"/>
        <v>5.3905053118996488E-2</v>
      </c>
      <c r="V2361" s="13">
        <f t="shared" si="2811"/>
        <v>1.206974733250009E-2</v>
      </c>
      <c r="W2361" s="13">
        <f t="shared" si="2812"/>
        <v>6.1034751638001032E-2</v>
      </c>
      <c r="X2361" s="13">
        <f t="shared" si="2813"/>
        <v>6.4615185801867855E-2</v>
      </c>
      <c r="Y2361" s="13">
        <f t="shared" si="2814"/>
        <v>3.4202828095153744E-2</v>
      </c>
      <c r="Z2361" s="13">
        <f t="shared" si="2815"/>
        <v>9.7493069617942945E-3</v>
      </c>
      <c r="AA2361" s="13">
        <f t="shared" si="2816"/>
        <v>1.9022414441321332E-2</v>
      </c>
      <c r="AB2361" s="13">
        <f t="shared" si="2817"/>
        <v>1.8557844808632117E-2</v>
      </c>
      <c r="AC2361" s="13">
        <f t="shared" si="2818"/>
        <v>1.55821545186227E-3</v>
      </c>
      <c r="AD2361" s="13">
        <f t="shared" si="2819"/>
        <v>2.9772073685109719E-2</v>
      </c>
      <c r="AE2361" s="13">
        <f t="shared" si="2820"/>
        <v>3.1518569687642127E-2</v>
      </c>
      <c r="AF2361" s="13">
        <f t="shared" si="2821"/>
        <v>1.6683759513392661E-2</v>
      </c>
      <c r="AG2361" s="13">
        <f t="shared" si="2822"/>
        <v>5.8874886404898311E-3</v>
      </c>
      <c r="AH2361" s="13">
        <f t="shared" si="2823"/>
        <v>2.580305743324943E-3</v>
      </c>
      <c r="AI2361" s="13">
        <f t="shared" si="2824"/>
        <v>5.0345778861203535E-3</v>
      </c>
      <c r="AJ2361" s="13">
        <f t="shared" si="2825"/>
        <v>4.911622306190422E-3</v>
      </c>
      <c r="AK2361" s="13">
        <f t="shared" si="2826"/>
        <v>3.1944463831713342E-3</v>
      </c>
      <c r="AL2361" s="13">
        <f t="shared" si="2827"/>
        <v>1.2874690825101295E-4</v>
      </c>
      <c r="AM2361" s="13">
        <f t="shared" si="2828"/>
        <v>1.1617989394222206E-2</v>
      </c>
      <c r="AN2361" s="13">
        <f t="shared" si="2829"/>
        <v>1.2299526469841539E-2</v>
      </c>
      <c r="AO2361" s="13">
        <f t="shared" si="2830"/>
        <v>6.5105220124217706E-3</v>
      </c>
      <c r="AP2361" s="13">
        <f t="shared" si="2831"/>
        <v>2.297481233832385E-3</v>
      </c>
      <c r="AQ2361" s="13">
        <f t="shared" si="2832"/>
        <v>6.0806414713071393E-4</v>
      </c>
      <c r="AR2361" s="13">
        <f t="shared" si="2833"/>
        <v>5.463344424482318E-4</v>
      </c>
      <c r="AS2361" s="13">
        <f t="shared" si="2834"/>
        <v>1.065983482574211E-3</v>
      </c>
      <c r="AT2361" s="13">
        <f t="shared" si="2835"/>
        <v>1.039949797077562E-3</v>
      </c>
      <c r="AU2361" s="13">
        <f t="shared" si="2836"/>
        <v>6.7636794135558396E-4</v>
      </c>
      <c r="AV2361" s="13">
        <f t="shared" si="2837"/>
        <v>3.299247665939044E-4</v>
      </c>
      <c r="AW2361" s="13">
        <f t="shared" si="2838"/>
        <v>7.3872639782617475E-6</v>
      </c>
      <c r="AX2361" s="13">
        <f t="shared" si="2839"/>
        <v>3.7780840918203488E-3</v>
      </c>
      <c r="AY2361" s="13">
        <f t="shared" si="2840"/>
        <v>3.9997149003889731E-3</v>
      </c>
      <c r="AZ2361" s="13">
        <f t="shared" si="2841"/>
        <v>2.1171735323505707E-3</v>
      </c>
      <c r="BA2361" s="13">
        <f t="shared" si="2842"/>
        <v>7.4712387886277892E-4</v>
      </c>
      <c r="BB2361" s="13">
        <f t="shared" si="2843"/>
        <v>1.9773795646803977E-4</v>
      </c>
      <c r="BC2361" s="13">
        <f t="shared" si="2844"/>
        <v>4.1867540882427386E-5</v>
      </c>
      <c r="BD2361" s="13">
        <f t="shared" si="2845"/>
        <v>9.6397272486464333E-5</v>
      </c>
      <c r="BE2361" s="13">
        <f t="shared" si="2846"/>
        <v>1.8808607375236699E-4</v>
      </c>
      <c r="BF2361" s="13">
        <f t="shared" si="2847"/>
        <v>1.8349259386228085E-4</v>
      </c>
      <c r="BG2361" s="13">
        <f t="shared" si="2848"/>
        <v>1.1934086463922914E-4</v>
      </c>
      <c r="BH2361" s="13">
        <f t="shared" si="2849"/>
        <v>5.8213147761408686E-5</v>
      </c>
      <c r="BI2361" s="13">
        <f t="shared" si="2850"/>
        <v>2.2716581332209737E-5</v>
      </c>
      <c r="BJ2361" s="14">
        <f t="shared" si="2851"/>
        <v>0.57731631328329835</v>
      </c>
      <c r="BK2361" s="14">
        <f t="shared" si="2852"/>
        <v>0.22148182833587549</v>
      </c>
      <c r="BL2361" s="14">
        <f t="shared" si="2853"/>
        <v>0.19135306492049381</v>
      </c>
      <c r="BM2361" s="14">
        <f t="shared" si="2854"/>
        <v>0.57491409433597407</v>
      </c>
      <c r="BN2361" s="14">
        <f t="shared" si="2855"/>
        <v>0.42099409152907719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1.3644444444444399</v>
      </c>
      <c r="F2362" s="10">
        <f>VLOOKUP(B2362,home!$B$2:$E$405,3,FALSE)</f>
        <v>1.55</v>
      </c>
      <c r="G2362" s="10">
        <f>VLOOKUP(C2362,away!$B$2:$E$405,4,FALSE)</f>
        <v>1.47</v>
      </c>
      <c r="H2362" s="10">
        <f>VLOOKUP(A2362,away!$A$2:$E$405,3,FALSE)</f>
        <v>1.1155555555555601</v>
      </c>
      <c r="I2362" s="10">
        <f>VLOOKUP(C2362,away!$B$2:$E$405,3,FALSE)</f>
        <v>0.44</v>
      </c>
      <c r="J2362" s="10">
        <f>VLOOKUP(B2362,home!$B$2:$E$405,4,FALSE)</f>
        <v>1.55</v>
      </c>
      <c r="K2362" s="12">
        <f t="shared" si="2800"/>
        <v>3.1088866666666561</v>
      </c>
      <c r="L2362" s="12">
        <f t="shared" si="2801"/>
        <v>0.76080888888889198</v>
      </c>
      <c r="M2362" s="13">
        <f t="shared" si="2802"/>
        <v>2.0864720606648447E-2</v>
      </c>
      <c r="N2362" s="13">
        <f t="shared" si="2803"/>
        <v>6.4866051697734378E-2</v>
      </c>
      <c r="O2362" s="13">
        <f t="shared" si="2804"/>
        <v>1.5874064901721371E-2</v>
      </c>
      <c r="P2362" s="13">
        <f t="shared" si="2805"/>
        <v>4.9350668718762716E-2</v>
      </c>
      <c r="Q2362" s="13">
        <f t="shared" si="2806"/>
        <v>0.10083060162119824</v>
      </c>
      <c r="R2362" s="13">
        <f t="shared" si="2807"/>
        <v>6.0385648400143981E-3</v>
      </c>
      <c r="S2362" s="13">
        <f t="shared" si="2808"/>
        <v>2.9181896907512488E-2</v>
      </c>
      <c r="T2362" s="13">
        <f t="shared" si="2809"/>
        <v>7.6712817985422344E-2</v>
      </c>
      <c r="U2362" s="13">
        <f t="shared" si="2810"/>
        <v>1.8773213716922831E-2</v>
      </c>
      <c r="V2362" s="13">
        <f t="shared" si="2811"/>
        <v>7.6692249723990455E-3</v>
      </c>
      <c r="W2362" s="13">
        <f t="shared" si="2812"/>
        <v>0.10449030432404016</v>
      </c>
      <c r="X2362" s="13">
        <f t="shared" si="2813"/>
        <v>7.9497152332435178E-2</v>
      </c>
      <c r="Y2362" s="13">
        <f t="shared" si="2814"/>
        <v>3.0241070067935499E-2</v>
      </c>
      <c r="Z2362" s="13">
        <f t="shared" si="2815"/>
        <v>1.531397935471628E-3</v>
      </c>
      <c r="AA2362" s="13">
        <f t="shared" si="2816"/>
        <v>4.7609426229485883E-3</v>
      </c>
      <c r="AB2362" s="13">
        <f t="shared" si="2817"/>
        <v>7.4006155206249235E-3</v>
      </c>
      <c r="AC2362" s="13">
        <f t="shared" si="2818"/>
        <v>1.1337360684029664E-3</v>
      </c>
      <c r="AD2362" s="13">
        <f t="shared" si="2819"/>
        <v>8.1212128477237439E-2</v>
      </c>
      <c r="AE2362" s="13">
        <f t="shared" si="2820"/>
        <v>6.1786909231068964E-2</v>
      </c>
      <c r="AF2362" s="13">
        <f t="shared" si="2821"/>
        <v>2.35040148799842E-2</v>
      </c>
      <c r="AG2362" s="13">
        <f t="shared" si="2822"/>
        <v>5.9606878150895879E-3</v>
      </c>
      <c r="AH2362" s="13">
        <f t="shared" si="2823"/>
        <v>2.9127529043322805E-4</v>
      </c>
      <c r="AI2362" s="13">
        <f t="shared" si="2824"/>
        <v>9.0554186675732048E-4</v>
      </c>
      <c r="AJ2362" s="13">
        <f t="shared" si="2825"/>
        <v>1.407613517835134E-3</v>
      </c>
      <c r="AK2362" s="13">
        <f t="shared" si="2826"/>
        <v>1.458703632472465E-3</v>
      </c>
      <c r="AL2362" s="13">
        <f t="shared" si="2827"/>
        <v>1.0726361340959226E-4</v>
      </c>
      <c r="AM2362" s="13">
        <f t="shared" si="2828"/>
        <v>5.0495860678900578E-2</v>
      </c>
      <c r="AN2362" s="13">
        <f t="shared" si="2829"/>
        <v>3.841769965660264E-2</v>
      </c>
      <c r="AO2362" s="13">
        <f t="shared" si="2830"/>
        <v>1.4614263694703509E-2</v>
      </c>
      <c r="AP2362" s="13">
        <f t="shared" si="2831"/>
        <v>3.7062205744988839E-3</v>
      </c>
      <c r="AQ2362" s="13">
        <f t="shared" si="2832"/>
        <v>7.0493138931541151E-4</v>
      </c>
      <c r="AR2362" s="13">
        <f t="shared" si="2833"/>
        <v>4.4320966015058719E-5</v>
      </c>
      <c r="AS2362" s="13">
        <f t="shared" si="2834"/>
        <v>1.3778886029800207E-4</v>
      </c>
      <c r="AT2362" s="13">
        <f t="shared" si="2835"/>
        <v>2.1418497529782663E-4</v>
      </c>
      <c r="AU2362" s="13">
        <f t="shared" si="2836"/>
        <v>2.2195893796791343E-4</v>
      </c>
      <c r="AV2362" s="13">
        <f t="shared" si="2837"/>
        <v>1.725112956989844E-4</v>
      </c>
      <c r="AW2362" s="13">
        <f t="shared" si="2838"/>
        <v>7.0474238292133375E-6</v>
      </c>
      <c r="AX2362" s="13">
        <f t="shared" si="2839"/>
        <v>2.6164317997748522E-2</v>
      </c>
      <c r="AY2362" s="13">
        <f t="shared" si="2840"/>
        <v>1.990604570440269E-2</v>
      </c>
      <c r="AZ2362" s="13">
        <f t="shared" si="2841"/>
        <v>7.5723482572690563E-3</v>
      </c>
      <c r="BA2362" s="13">
        <f t="shared" si="2842"/>
        <v>1.9203699546308695E-3</v>
      </c>
      <c r="BB2362" s="13">
        <f t="shared" si="2843"/>
        <v>3.6525863285958085E-4</v>
      </c>
      <c r="BC2362" s="13">
        <f t="shared" si="2844"/>
        <v>5.5578402924594706E-5</v>
      </c>
      <c r="BD2362" s="13">
        <f t="shared" si="2845"/>
        <v>5.6199641513998593E-6</v>
      </c>
      <c r="BE2362" s="13">
        <f t="shared" si="2846"/>
        <v>1.7471831617431612E-5</v>
      </c>
      <c r="BF2362" s="13">
        <f t="shared" si="2847"/>
        <v>2.7158972178839032E-5</v>
      </c>
      <c r="BG2362" s="13">
        <f t="shared" si="2848"/>
        <v>2.8144722162387775E-5</v>
      </c>
      <c r="BH2362" s="13">
        <f t="shared" si="2849"/>
        <v>2.1874687866921227E-5</v>
      </c>
      <c r="BI2362" s="13">
        <f t="shared" si="2850"/>
        <v>1.3601185089393252E-5</v>
      </c>
      <c r="BJ2362" s="14">
        <f t="shared" si="2851"/>
        <v>0.79302463337600249</v>
      </c>
      <c r="BK2362" s="14">
        <f t="shared" si="2852"/>
        <v>0.12821355659153796</v>
      </c>
      <c r="BL2362" s="14">
        <f t="shared" si="2853"/>
        <v>5.7815172308074404E-2</v>
      </c>
      <c r="BM2362" s="14">
        <f t="shared" si="2854"/>
        <v>0.70286108954443338</v>
      </c>
      <c r="BN2362" s="14">
        <f t="shared" si="2855"/>
        <v>0.25782467238607953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1.3644444444444399</v>
      </c>
      <c r="F2363" s="10">
        <f>VLOOKUP(B2363,home!$B$2:$E$405,3,FALSE)</f>
        <v>1.03</v>
      </c>
      <c r="G2363" s="10">
        <f>VLOOKUP(C2363,away!$B$2:$E$405,4,FALSE)</f>
        <v>0.65</v>
      </c>
      <c r="H2363" s="10">
        <f>VLOOKUP(A2363,away!$A$2:$E$405,3,FALSE)</f>
        <v>1.1155555555555601</v>
      </c>
      <c r="I2363" s="10">
        <f>VLOOKUP(C2363,away!$B$2:$E$405,3,FALSE)</f>
        <v>0.41</v>
      </c>
      <c r="J2363" s="10">
        <f>VLOOKUP(B2363,home!$B$2:$E$405,4,FALSE)</f>
        <v>1.03</v>
      </c>
      <c r="K2363" s="12">
        <f t="shared" si="2800"/>
        <v>0.91349555555555262</v>
      </c>
      <c r="L2363" s="12">
        <f t="shared" si="2801"/>
        <v>0.47109911111111302</v>
      </c>
      <c r="M2363" s="13">
        <f t="shared" si="2802"/>
        <v>0.25042528493814548</v>
      </c>
      <c r="N2363" s="13">
        <f t="shared" si="2803"/>
        <v>0.22876238478972874</v>
      </c>
      <c r="O2363" s="13">
        <f t="shared" si="2804"/>
        <v>0.11797512913410751</v>
      </c>
      <c r="P2363" s="13">
        <f t="shared" si="2805"/>
        <v>0.10776975613009961</v>
      </c>
      <c r="Q2363" s="13">
        <f t="shared" si="2806"/>
        <v>0.10448671089185317</v>
      </c>
      <c r="R2363" s="13">
        <f t="shared" si="2807"/>
        <v>2.7788989234148416E-2</v>
      </c>
      <c r="S2363" s="13">
        <f t="shared" si="2808"/>
        <v>1.1594596307647066E-2</v>
      </c>
      <c r="T2363" s="13">
        <f t="shared" si="2809"/>
        <v>4.9223596624075883E-2</v>
      </c>
      <c r="U2363" s="13">
        <f t="shared" si="2810"/>
        <v>2.5385118158775678E-2</v>
      </c>
      <c r="V2363" s="13">
        <f t="shared" si="2811"/>
        <v>5.5441101005910946E-4</v>
      </c>
      <c r="W2363" s="13">
        <f t="shared" si="2812"/>
        <v>3.1816048671441943E-2</v>
      </c>
      <c r="X2363" s="13">
        <f t="shared" si="2813"/>
        <v>1.4988512248184207E-2</v>
      </c>
      <c r="Y2363" s="13">
        <f t="shared" si="2814"/>
        <v>3.5305373984988054E-3</v>
      </c>
      <c r="Z2363" s="13">
        <f t="shared" si="2815"/>
        <v>4.3637893756278689E-3</v>
      </c>
      <c r="AA2363" s="13">
        <f t="shared" si="2816"/>
        <v>3.9863022000165985E-3</v>
      </c>
      <c r="AB2363" s="13">
        <f t="shared" si="2817"/>
        <v>1.820734671408242E-3</v>
      </c>
      <c r="AC2363" s="13">
        <f t="shared" si="2818"/>
        <v>1.4911817751517741E-5</v>
      </c>
      <c r="AD2363" s="13">
        <f t="shared" si="2819"/>
        <v>7.2659547641753383E-3</v>
      </c>
      <c r="AE2363" s="13">
        <f t="shared" si="2820"/>
        <v>3.4229848307765582E-3</v>
      </c>
      <c r="AF2363" s="13">
        <f t="shared" si="2821"/>
        <v>8.0628255556283019E-4</v>
      </c>
      <c r="AG2363" s="13">
        <f t="shared" si="2822"/>
        <v>1.2661299841001529E-4</v>
      </c>
      <c r="AH2363" s="13">
        <f t="shared" si="2823"/>
        <v>5.1394432398360189E-4</v>
      </c>
      <c r="AI2363" s="13">
        <f t="shared" si="2824"/>
        <v>4.6948585576202337E-4</v>
      </c>
      <c r="AJ2363" s="13">
        <f t="shared" si="2825"/>
        <v>2.1443662131740178E-4</v>
      </c>
      <c r="AK2363" s="13">
        <f t="shared" si="2826"/>
        <v>6.5295633507265205E-5</v>
      </c>
      <c r="AL2363" s="13">
        <f t="shared" si="2827"/>
        <v>2.5669020808893085E-7</v>
      </c>
      <c r="AM2363" s="13">
        <f t="shared" si="2828"/>
        <v>1.3274834767883733E-3</v>
      </c>
      <c r="AN2363" s="13">
        <f t="shared" si="2829"/>
        <v>6.2537628592969254E-4</v>
      </c>
      <c r="AO2363" s="13">
        <f t="shared" si="2830"/>
        <v>1.4730710620572372E-4</v>
      </c>
      <c r="AP2363" s="13">
        <f t="shared" si="2831"/>
        <v>2.3132082264622253E-5</v>
      </c>
      <c r="AQ2363" s="13">
        <f t="shared" si="2832"/>
        <v>2.7243758482531711E-6</v>
      </c>
      <c r="AR2363" s="13">
        <f t="shared" si="2833"/>
        <v>4.8423742837855383E-5</v>
      </c>
      <c r="AS2363" s="13">
        <f t="shared" si="2834"/>
        <v>4.4234873865745916E-5</v>
      </c>
      <c r="AT2363" s="13">
        <f t="shared" si="2835"/>
        <v>2.0204180338459679E-5</v>
      </c>
      <c r="AU2363" s="13">
        <f t="shared" si="2836"/>
        <v>6.1521429809419332E-6</v>
      </c>
      <c r="AV2363" s="13">
        <f t="shared" si="2837"/>
        <v>1.4049888175581857E-6</v>
      </c>
      <c r="AW2363" s="13">
        <f t="shared" si="2838"/>
        <v>3.0684957406625489E-9</v>
      </c>
      <c r="AX2363" s="13">
        <f t="shared" si="2839"/>
        <v>2.0210837601993524E-4</v>
      </c>
      <c r="AY2363" s="13">
        <f t="shared" si="2840"/>
        <v>9.5213076291102069E-5</v>
      </c>
      <c r="AZ2363" s="13">
        <f t="shared" si="2841"/>
        <v>2.242739780344639E-5</v>
      </c>
      <c r="BA2363" s="13">
        <f t="shared" si="2842"/>
        <v>3.5218423899129743E-6</v>
      </c>
      <c r="BB2363" s="13">
        <f t="shared" si="2843"/>
        <v>4.1478420484035998E-7</v>
      </c>
      <c r="BC2363" s="13">
        <f t="shared" si="2844"/>
        <v>3.9080894040644708E-8</v>
      </c>
      <c r="BD2363" s="13">
        <f t="shared" si="2845"/>
        <v>3.8020637012644618E-6</v>
      </c>
      <c r="BE2363" s="13">
        <f t="shared" si="2846"/>
        <v>3.4731682930441801E-6</v>
      </c>
      <c r="BF2363" s="13">
        <f t="shared" si="2847"/>
        <v>1.5863618996961617E-6</v>
      </c>
      <c r="BG2363" s="13">
        <f t="shared" si="2848"/>
        <v>4.830448482917024E-7</v>
      </c>
      <c r="BH2363" s="13">
        <f t="shared" si="2849"/>
        <v>1.1031483051211904E-7</v>
      </c>
      <c r="BI2363" s="13">
        <f t="shared" si="2850"/>
        <v>2.015442147693697E-8</v>
      </c>
      <c r="BJ2363" s="14">
        <f t="shared" si="2851"/>
        <v>0.44687937365734726</v>
      </c>
      <c r="BK2363" s="14">
        <f t="shared" si="2852"/>
        <v>0.370454429970202</v>
      </c>
      <c r="BL2363" s="14">
        <f t="shared" si="2853"/>
        <v>0.17834933086986163</v>
      </c>
      <c r="BM2363" s="14">
        <f t="shared" si="2854"/>
        <v>0.16274345874716062</v>
      </c>
      <c r="BN2363" s="14">
        <f t="shared" si="2855"/>
        <v>0.83720825511808283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1.3644444444444399</v>
      </c>
      <c r="F2364" s="10">
        <f>VLOOKUP(B2364,home!$B$2:$E$405,3,FALSE)</f>
        <v>1.37</v>
      </c>
      <c r="G2364" s="10">
        <f>VLOOKUP(C2364,away!$B$2:$E$405,4,FALSE)</f>
        <v>1.63</v>
      </c>
      <c r="H2364" s="10">
        <f>VLOOKUP(A2364,away!$A$2:$E$405,3,FALSE)</f>
        <v>1.1155555555555601</v>
      </c>
      <c r="I2364" s="10">
        <f>VLOOKUP(C2364,away!$B$2:$E$405,3,FALSE)</f>
        <v>0.49</v>
      </c>
      <c r="J2364" s="10">
        <f>VLOOKUP(B2364,home!$B$2:$E$405,4,FALSE)</f>
        <v>1.37</v>
      </c>
      <c r="K2364" s="12">
        <f t="shared" si="2800"/>
        <v>3.0469408888888787</v>
      </c>
      <c r="L2364" s="12">
        <f t="shared" si="2801"/>
        <v>0.74887244444444756</v>
      </c>
      <c r="M2364" s="13">
        <f t="shared" si="2802"/>
        <v>2.246462715433508E-2</v>
      </c>
      <c r="N2364" s="13">
        <f t="shared" si="2803"/>
        <v>6.8448391030186989E-2</v>
      </c>
      <c r="O2364" s="13">
        <f t="shared" si="2804"/>
        <v>1.6823140250600027E-2</v>
      </c>
      <c r="P2364" s="13">
        <f t="shared" si="2805"/>
        <v>5.1259113909065526E-2</v>
      </c>
      <c r="Q2364" s="13">
        <f t="shared" si="2806"/>
        <v>0.10427910070426573</v>
      </c>
      <c r="R2364" s="13">
        <f t="shared" si="2807"/>
        <v>6.2991930813493073E-3</v>
      </c>
      <c r="S2364" s="13">
        <f t="shared" si="2808"/>
        <v>2.9240378002840742E-2</v>
      </c>
      <c r="T2364" s="13">
        <f t="shared" si="2809"/>
        <v>7.8091745048872188E-2</v>
      </c>
      <c r="U2364" s="13">
        <f t="shared" si="2810"/>
        <v>1.9193268966569137E-2</v>
      </c>
      <c r="V2364" s="13">
        <f t="shared" si="2811"/>
        <v>7.4133132674885785E-3</v>
      </c>
      <c r="W2364" s="13">
        <f t="shared" si="2812"/>
        <v>0.10591075193079612</v>
      </c>
      <c r="X2364" s="13">
        <f t="shared" si="2813"/>
        <v>7.9313643691364788E-2</v>
      </c>
      <c r="Y2364" s="13">
        <f t="shared" si="2814"/>
        <v>2.969790111447413E-2</v>
      </c>
      <c r="Z2364" s="13">
        <f t="shared" si="2815"/>
        <v>1.5724307069525365E-3</v>
      </c>
      <c r="AA2364" s="13">
        <f t="shared" si="2816"/>
        <v>4.7911034159581305E-3</v>
      </c>
      <c r="AB2364" s="13">
        <f t="shared" si="2817"/>
        <v>7.2991044504890036E-3</v>
      </c>
      <c r="AC2364" s="13">
        <f t="shared" si="2818"/>
        <v>1.057217271544093E-3</v>
      </c>
      <c r="AD2364" s="13">
        <f t="shared" si="2819"/>
        <v>8.0675950157727369E-2</v>
      </c>
      <c r="AE2364" s="13">
        <f t="shared" si="2820"/>
        <v>6.0415996002495712E-2</v>
      </c>
      <c r="AF2364" s="13">
        <f t="shared" si="2821"/>
        <v>2.2621937304967459E-2</v>
      </c>
      <c r="AG2364" s="13">
        <f t="shared" si="2822"/>
        <v>5.6469818292133427E-3</v>
      </c>
      <c r="AH2364" s="13">
        <f t="shared" si="2823"/>
        <v>2.9438750680876413E-4</v>
      </c>
      <c r="AI2364" s="13">
        <f t="shared" si="2824"/>
        <v>8.9698133167367662E-4</v>
      </c>
      <c r="AJ2364" s="13">
        <f t="shared" si="2825"/>
        <v>1.3665245480232611E-3</v>
      </c>
      <c r="AK2364" s="13">
        <f t="shared" si="2826"/>
        <v>1.3879065070141563E-3</v>
      </c>
      <c r="AL2364" s="13">
        <f t="shared" si="2827"/>
        <v>9.6493069172977567E-5</v>
      </c>
      <c r="AM2364" s="13">
        <f t="shared" si="2828"/>
        <v>4.9162970257108141E-2</v>
      </c>
      <c r="AN2364" s="13">
        <f t="shared" si="2829"/>
        <v>3.6816793712590244E-2</v>
      </c>
      <c r="AO2364" s="13">
        <f t="shared" si="2830"/>
        <v>1.3785541152077209E-2</v>
      </c>
      <c r="AP2364" s="13">
        <f t="shared" si="2831"/>
        <v>3.4412039668485299E-3</v>
      </c>
      <c r="AQ2364" s="13">
        <f t="shared" si="2832"/>
        <v>6.4425570662144684E-4</v>
      </c>
      <c r="AR2364" s="13">
        <f t="shared" si="2833"/>
        <v>4.4091738367557134E-5</v>
      </c>
      <c r="AS2364" s="13">
        <f t="shared" si="2834"/>
        <v>1.3434492049430044E-4</v>
      </c>
      <c r="AT2364" s="13">
        <f t="shared" si="2835"/>
        <v>2.0467051573430471E-4</v>
      </c>
      <c r="AU2364" s="13">
        <f t="shared" si="2836"/>
        <v>2.0787298771360923E-4</v>
      </c>
      <c r="AV2364" s="13">
        <f t="shared" si="2837"/>
        <v>1.5834417649002289E-4</v>
      </c>
      <c r="AW2364" s="13">
        <f t="shared" si="2838"/>
        <v>6.1159721486092866E-6</v>
      </c>
      <c r="AX2364" s="13">
        <f t="shared" si="2839"/>
        <v>2.4966110715935071E-2</v>
      </c>
      <c r="AY2364" s="13">
        <f t="shared" si="2840"/>
        <v>1.8696432360113015E-2</v>
      </c>
      <c r="AZ2364" s="13">
        <f t="shared" si="2841"/>
        <v>7.0006215019540498E-3</v>
      </c>
      <c r="BA2364" s="13">
        <f t="shared" si="2842"/>
        <v>1.7475241789328972E-3</v>
      </c>
      <c r="BB2364" s="13">
        <f t="shared" si="2843"/>
        <v>3.2716817590081363E-4</v>
      </c>
      <c r="BC2364" s="13">
        <f t="shared" si="2844"/>
        <v>4.9001446326254669E-5</v>
      </c>
      <c r="BD2364" s="13">
        <f t="shared" si="2845"/>
        <v>5.5031813151862568E-6</v>
      </c>
      <c r="BE2364" s="13">
        <f t="shared" si="2846"/>
        <v>1.6767868168210282E-5</v>
      </c>
      <c r="BF2364" s="13">
        <f t="shared" si="2847"/>
        <v>2.5545351570609085E-5</v>
      </c>
      <c r="BG2364" s="13">
        <f t="shared" si="2848"/>
        <v>2.5945058740510187E-5</v>
      </c>
      <c r="BH2364" s="13">
        <f t="shared" si="2849"/>
        <v>1.9763265085271073E-5</v>
      </c>
      <c r="BI2364" s="13">
        <f t="shared" si="2850"/>
        <v>1.2043500097252477E-5</v>
      </c>
      <c r="BJ2364" s="14">
        <f t="shared" si="2851"/>
        <v>0.79174002198877125</v>
      </c>
      <c r="BK2364" s="14">
        <f t="shared" si="2852"/>
        <v>0.13022757503456001</v>
      </c>
      <c r="BL2364" s="14">
        <f t="shared" si="2853"/>
        <v>5.9206502622262298E-2</v>
      </c>
      <c r="BM2364" s="14">
        <f t="shared" si="2854"/>
        <v>0.69448264783477909</v>
      </c>
      <c r="BN2364" s="14">
        <f t="shared" si="2855"/>
        <v>0.26957356612980266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1.3644444444444399</v>
      </c>
      <c r="F2365" s="10">
        <f>VLOOKUP(B2365,home!$B$2:$E$405,3,FALSE)</f>
        <v>0.81</v>
      </c>
      <c r="G2365" s="10">
        <f>VLOOKUP(C2365,away!$B$2:$E$405,4,FALSE)</f>
        <v>0.56999999999999995</v>
      </c>
      <c r="H2365" s="10">
        <f>VLOOKUP(A2365,away!$A$2:$E$405,3,FALSE)</f>
        <v>1.1155555555555601</v>
      </c>
      <c r="I2365" s="10">
        <f>VLOOKUP(C2365,away!$B$2:$E$405,3,FALSE)</f>
        <v>1.47</v>
      </c>
      <c r="J2365" s="10">
        <f>VLOOKUP(B2365,home!$B$2:$E$405,4,FALSE)</f>
        <v>0.81</v>
      </c>
      <c r="K2365" s="12">
        <f t="shared" si="2800"/>
        <v>0.62996399999999786</v>
      </c>
      <c r="L2365" s="12">
        <f t="shared" si="2801"/>
        <v>1.3282920000000054</v>
      </c>
      <c r="M2365" s="13">
        <f t="shared" si="2802"/>
        <v>0.14110429234469338</v>
      </c>
      <c r="N2365" s="13">
        <f t="shared" si="2803"/>
        <v>8.8890624422632097E-2</v>
      </c>
      <c r="O2365" s="13">
        <f t="shared" si="2804"/>
        <v>0.1874277026871182</v>
      </c>
      <c r="P2365" s="13">
        <f t="shared" si="2805"/>
        <v>0.11807270529558732</v>
      </c>
      <c r="Q2365" s="13">
        <f t="shared" si="2806"/>
        <v>2.7998946661889408E-2</v>
      </c>
      <c r="R2365" s="13">
        <f t="shared" si="2807"/>
        <v>0.12447935902883935</v>
      </c>
      <c r="S2365" s="13">
        <f t="shared" si="2808"/>
        <v>2.4700105688072845E-2</v>
      </c>
      <c r="T2365" s="13">
        <f t="shared" si="2809"/>
        <v>3.7190776859414555E-2</v>
      </c>
      <c r="U2365" s="13">
        <f t="shared" si="2810"/>
        <v>7.8417514931243465E-2</v>
      </c>
      <c r="V2365" s="13">
        <f t="shared" si="2811"/>
        <v>2.2964954591123783E-3</v>
      </c>
      <c r="W2365" s="13">
        <f t="shared" si="2812"/>
        <v>5.8794428116368128E-3</v>
      </c>
      <c r="X2365" s="13">
        <f t="shared" si="2813"/>
        <v>7.8096168511547171E-3</v>
      </c>
      <c r="Y2365" s="13">
        <f t="shared" si="2814"/>
        <v>5.1867257932270228E-3</v>
      </c>
      <c r="Z2365" s="13">
        <f t="shared" si="2815"/>
        <v>5.5114978921045235E-2</v>
      </c>
      <c r="AA2365" s="13">
        <f t="shared" si="2816"/>
        <v>3.4720452581017219E-2</v>
      </c>
      <c r="AB2365" s="13">
        <f t="shared" si="2817"/>
        <v>1.0936317594873927E-2</v>
      </c>
      <c r="AC2365" s="13">
        <f t="shared" si="2818"/>
        <v>1.2010328807629821E-4</v>
      </c>
      <c r="AD2365" s="13">
        <f t="shared" si="2819"/>
        <v>9.2595932784749E-4</v>
      </c>
      <c r="AE2365" s="13">
        <f t="shared" si="2820"/>
        <v>1.2299443675052033E-3</v>
      </c>
      <c r="AF2365" s="13">
        <f t="shared" si="2821"/>
        <v>8.1686263190111424E-4</v>
      </c>
      <c r="AG2365" s="13">
        <f t="shared" si="2822"/>
        <v>3.6167736635106632E-4</v>
      </c>
      <c r="AH2365" s="13">
        <f t="shared" si="2823"/>
        <v>1.8302196395248341E-2</v>
      </c>
      <c r="AI2365" s="13">
        <f t="shared" si="2824"/>
        <v>1.1529724849936184E-2</v>
      </c>
      <c r="AJ2365" s="13">
        <f t="shared" si="2825"/>
        <v>3.6316557926825864E-3</v>
      </c>
      <c r="AK2365" s="13">
        <f t="shared" si="2826"/>
        <v>7.6260413659382843E-4</v>
      </c>
      <c r="AL2365" s="13">
        <f t="shared" si="2827"/>
        <v>4.0199826390602595E-6</v>
      </c>
      <c r="AM2365" s="13">
        <f t="shared" si="2828"/>
        <v>1.1666420840162284E-4</v>
      </c>
      <c r="AN2365" s="13">
        <f t="shared" si="2829"/>
        <v>1.5496413470620905E-4</v>
      </c>
      <c r="AO2365" s="13">
        <f t="shared" si="2830"/>
        <v>1.0291881020859036E-4</v>
      </c>
      <c r="AP2365" s="13">
        <f t="shared" si="2831"/>
        <v>4.5568744083196474E-5</v>
      </c>
      <c r="AQ2365" s="13">
        <f t="shared" si="2832"/>
        <v>1.5132149553939374E-5</v>
      </c>
      <c r="AR2365" s="13">
        <f t="shared" si="2833"/>
        <v>4.8621322108474566E-3</v>
      </c>
      <c r="AS2365" s="13">
        <f t="shared" si="2834"/>
        <v>3.062968256074296E-3</v>
      </c>
      <c r="AT2365" s="13">
        <f t="shared" si="2835"/>
        <v>9.6477986723479052E-4</v>
      </c>
      <c r="AU2365" s="13">
        <f t="shared" si="2836"/>
        <v>2.0259219476089852E-4</v>
      </c>
      <c r="AV2365" s="13">
        <f t="shared" si="2837"/>
        <v>3.1906447345088553E-5</v>
      </c>
      <c r="AW2365" s="13">
        <f t="shared" si="2838"/>
        <v>9.3439598932266451E-8</v>
      </c>
      <c r="AX2365" s="13">
        <f t="shared" si="2839"/>
        <v>1.2249041896919943E-5</v>
      </c>
      <c r="AY2365" s="13">
        <f t="shared" si="2840"/>
        <v>1.6270304359343652E-5</v>
      </c>
      <c r="AZ2365" s="13">
        <f t="shared" si="2841"/>
        <v>1.0805857559040695E-5</v>
      </c>
      <c r="BA2365" s="13">
        <f t="shared" si="2842"/>
        <v>4.7844447162711127E-6</v>
      </c>
      <c r="BB2365" s="13">
        <f t="shared" si="2843"/>
        <v>1.5887849102663047E-6</v>
      </c>
      <c r="BC2365" s="13">
        <f t="shared" si="2844"/>
        <v>4.2207405720549132E-7</v>
      </c>
      <c r="BD2365" s="13">
        <f t="shared" si="2845"/>
        <v>1.0763885531018358E-3</v>
      </c>
      <c r="BE2365" s="13">
        <f t="shared" si="2846"/>
        <v>6.780860384662424E-4</v>
      </c>
      <c r="BF2365" s="13">
        <f t="shared" si="2847"/>
        <v>2.1358489656817323E-4</v>
      </c>
      <c r="BG2365" s="13">
        <f t="shared" si="2848"/>
        <v>4.4850265260557408E-5</v>
      </c>
      <c r="BH2365" s="13">
        <f t="shared" si="2849"/>
        <v>7.0635131261504218E-6</v>
      </c>
      <c r="BI2365" s="13">
        <f t="shared" si="2850"/>
        <v>8.8995179660044186E-7</v>
      </c>
      <c r="BJ2365" s="14">
        <f t="shared" si="2851"/>
        <v>0.17677194564801213</v>
      </c>
      <c r="BK2365" s="14">
        <f t="shared" si="2852"/>
        <v>0.28631399236254063</v>
      </c>
      <c r="BL2365" s="14">
        <f t="shared" si="2853"/>
        <v>0.48135277019213513</v>
      </c>
      <c r="BM2365" s="14">
        <f t="shared" si="2854"/>
        <v>0.31156387981821287</v>
      </c>
      <c r="BN2365" s="14">
        <f t="shared" si="2855"/>
        <v>0.68797363044075976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1.3644444444444399</v>
      </c>
      <c r="F2366" s="10">
        <f>VLOOKUP(B2366,home!$B$2:$E$405,3,FALSE)</f>
        <v>0.87</v>
      </c>
      <c r="G2366" s="10">
        <f>VLOOKUP(C2366,away!$B$2:$E$405,4,FALSE)</f>
        <v>0.95</v>
      </c>
      <c r="H2366" s="10">
        <f>VLOOKUP(A2366,away!$A$2:$E$405,3,FALSE)</f>
        <v>1.1155555555555601</v>
      </c>
      <c r="I2366" s="10">
        <f>VLOOKUP(C2366,away!$B$2:$E$405,3,FALSE)</f>
        <v>1.1000000000000001</v>
      </c>
      <c r="J2366" s="10">
        <f>VLOOKUP(B2366,home!$B$2:$E$405,4,FALSE)</f>
        <v>0.87</v>
      </c>
      <c r="K2366" s="12">
        <f t="shared" si="2800"/>
        <v>1.1277133333333296</v>
      </c>
      <c r="L2366" s="12">
        <f t="shared" si="2801"/>
        <v>1.0675866666666711</v>
      </c>
      <c r="M2366" s="13">
        <f t="shared" si="2802"/>
        <v>0.11132515894709524</v>
      </c>
      <c r="N2366" s="13">
        <f t="shared" si="2803"/>
        <v>0.12554286608009149</v>
      </c>
      <c r="O2366" s="13">
        <f t="shared" si="2804"/>
        <v>0.11884925535646675</v>
      </c>
      <c r="P2366" s="13">
        <f t="shared" si="2805"/>
        <v>0.1340278899222252</v>
      </c>
      <c r="Q2366" s="13">
        <f t="shared" si="2806"/>
        <v>7.0788181991699908E-2</v>
      </c>
      <c r="R2366" s="13">
        <f t="shared" si="2807"/>
        <v>6.3440940180913161E-2</v>
      </c>
      <c r="S2366" s="13">
        <f t="shared" si="2808"/>
        <v>4.0340106959876089E-2</v>
      </c>
      <c r="T2366" s="13">
        <f t="shared" si="2809"/>
        <v>7.5572519251912593E-2</v>
      </c>
      <c r="U2366" s="13">
        <f t="shared" si="2810"/>
        <v>7.1543194121217943E-2</v>
      </c>
      <c r="V2366" s="13">
        <f t="shared" si="2811"/>
        <v>5.3963038106921383E-3</v>
      </c>
      <c r="W2366" s="13">
        <f t="shared" si="2812"/>
        <v>2.6609592224822089E-2</v>
      </c>
      <c r="X2366" s="13">
        <f t="shared" si="2813"/>
        <v>2.8408045864657186E-2</v>
      </c>
      <c r="Y2366" s="13">
        <f t="shared" si="2814"/>
        <v>1.5164025495581636E-2</v>
      </c>
      <c r="Z2366" s="13">
        <f t="shared" si="2815"/>
        <v>2.2576233952646924E-2</v>
      </c>
      <c r="AA2366" s="13">
        <f t="shared" si="2816"/>
        <v>2.5459520044852552E-2</v>
      </c>
      <c r="AB2366" s="13">
        <f t="shared" si="2817"/>
        <v>1.43555201074237E-2</v>
      </c>
      <c r="AC2366" s="13">
        <f t="shared" si="2818"/>
        <v>4.0604883251842041E-4</v>
      </c>
      <c r="AD2366" s="13">
        <f t="shared" si="2819"/>
        <v>7.501997986623688E-3</v>
      </c>
      <c r="AE2366" s="13">
        <f t="shared" si="2820"/>
        <v>8.0090330238796609E-3</v>
      </c>
      <c r="AF2366" s="13">
        <f t="shared" si="2821"/>
        <v>4.2751684345934881E-3</v>
      </c>
      <c r="AG2366" s="13">
        <f t="shared" si="2822"/>
        <v>1.5213709395087442E-3</v>
      </c>
      <c r="AH2366" s="13">
        <f t="shared" si="2823"/>
        <v>6.0255215878483124E-3</v>
      </c>
      <c r="AI2366" s="13">
        <f t="shared" si="2824"/>
        <v>6.795061034904357E-3</v>
      </c>
      <c r="AJ2366" s="13">
        <f t="shared" si="2825"/>
        <v>3.8314404649377092E-3</v>
      </c>
      <c r="AK2366" s="13">
        <f t="shared" si="2826"/>
        <v>1.4402554993943684E-3</v>
      </c>
      <c r="AL2366" s="13">
        <f t="shared" si="2827"/>
        <v>1.9554202748972399E-5</v>
      </c>
      <c r="AM2366" s="13">
        <f t="shared" si="2828"/>
        <v>1.692020631231067E-3</v>
      </c>
      <c r="AN2366" s="13">
        <f t="shared" si="2829"/>
        <v>1.8063786656272117E-3</v>
      </c>
      <c r="AO2366" s="13">
        <f t="shared" si="2830"/>
        <v>9.6423288918737193E-4</v>
      </c>
      <c r="AP2366" s="13">
        <f t="shared" si="2831"/>
        <v>3.4313405868597338E-4</v>
      </c>
      <c r="AQ2366" s="13">
        <f t="shared" si="2832"/>
        <v>9.158133648309104E-5</v>
      </c>
      <c r="AR2366" s="13">
        <f t="shared" si="2833"/>
        <v>1.28655330137981E-3</v>
      </c>
      <c r="AS2366" s="13">
        <f t="shared" si="2834"/>
        <v>1.4508633120100252E-3</v>
      </c>
      <c r="AT2366" s="13">
        <f t="shared" si="2835"/>
        <v>8.180789508989302E-4</v>
      </c>
      <c r="AU2366" s="13">
        <f t="shared" si="2836"/>
        <v>3.0751951354935524E-4</v>
      </c>
      <c r="AV2366" s="13">
        <f t="shared" si="2837"/>
        <v>8.6698463922446807E-5</v>
      </c>
      <c r="AW2366" s="13">
        <f t="shared" si="2838"/>
        <v>6.539423588680684E-7</v>
      </c>
      <c r="AX2366" s="13">
        <f t="shared" si="2839"/>
        <v>3.1801903768572456E-4</v>
      </c>
      <c r="AY2366" s="13">
        <f t="shared" si="2840"/>
        <v>3.3951288437944515E-4</v>
      </c>
      <c r="AZ2366" s="13">
        <f t="shared" si="2841"/>
        <v>1.8122971426251937E-4</v>
      </c>
      <c r="BA2366" s="13">
        <f t="shared" si="2842"/>
        <v>6.4492808850158786E-5</v>
      </c>
      <c r="BB2366" s="13">
        <f t="shared" si="2843"/>
        <v>1.7212915706077944E-5</v>
      </c>
      <c r="BC2366" s="13">
        <f t="shared" si="2844"/>
        <v>3.6752558604532301E-6</v>
      </c>
      <c r="BD2366" s="13">
        <f t="shared" si="2845"/>
        <v>2.2891785841817864E-4</v>
      </c>
      <c r="BE2366" s="13">
        <f t="shared" si="2846"/>
        <v>2.5815372117629143E-4</v>
      </c>
      <c r="BF2366" s="13">
        <f t="shared" si="2847"/>
        <v>1.455616967100593E-4</v>
      </c>
      <c r="BG2366" s="13">
        <f t="shared" si="2848"/>
        <v>5.4717288734185369E-5</v>
      </c>
      <c r="BH2366" s="13">
        <f t="shared" si="2849"/>
        <v>1.54263540173476E-5</v>
      </c>
      <c r="BI2366" s="13">
        <f t="shared" si="2850"/>
        <v>3.4793010220166154E-6</v>
      </c>
      <c r="BJ2366" s="14">
        <f t="shared" si="2851"/>
        <v>0.36921429149132967</v>
      </c>
      <c r="BK2366" s="14">
        <f t="shared" si="2852"/>
        <v>0.29185457555953548</v>
      </c>
      <c r="BL2366" s="14">
        <f t="shared" si="2853"/>
        <v>0.31639667815979744</v>
      </c>
      <c r="BM2366" s="14">
        <f t="shared" si="2854"/>
        <v>0.37572862774279719</v>
      </c>
      <c r="BN2366" s="14">
        <f t="shared" si="2855"/>
        <v>0.62397429247849179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1.3644444444444399</v>
      </c>
      <c r="F2367" s="10">
        <f>VLOOKUP(B2367,home!$B$2:$E$405,3,FALSE)</f>
        <v>1.3</v>
      </c>
      <c r="G2367" s="10">
        <f>VLOOKUP(C2367,away!$B$2:$E$405,4,FALSE)</f>
        <v>0.73</v>
      </c>
      <c r="H2367" s="10">
        <f>VLOOKUP(A2367,away!$A$2:$E$405,3,FALSE)</f>
        <v>1.1155555555555601</v>
      </c>
      <c r="I2367" s="10">
        <f>VLOOKUP(C2367,away!$B$2:$E$405,3,FALSE)</f>
        <v>0.66</v>
      </c>
      <c r="J2367" s="10">
        <f>VLOOKUP(B2367,home!$B$2:$E$405,4,FALSE)</f>
        <v>1.3</v>
      </c>
      <c r="K2367" s="12">
        <f t="shared" si="2800"/>
        <v>1.2948577777777734</v>
      </c>
      <c r="L2367" s="12">
        <f t="shared" si="2801"/>
        <v>0.9571466666666707</v>
      </c>
      <c r="M2367" s="13">
        <f t="shared" si="2802"/>
        <v>0.10518816926671429</v>
      </c>
      <c r="N2367" s="13">
        <f t="shared" si="2803"/>
        <v>0.13620371910520995</v>
      </c>
      <c r="O2367" s="13">
        <f t="shared" si="2804"/>
        <v>0.10068050558640511</v>
      </c>
      <c r="P2367" s="13">
        <f t="shared" si="2805"/>
        <v>0.13036693572915523</v>
      </c>
      <c r="Q2367" s="13">
        <f t="shared" si="2806"/>
        <v>8.8182222522820111E-2</v>
      </c>
      <c r="R2367" s="13">
        <f t="shared" si="2807"/>
        <v>4.8183005160171384E-2</v>
      </c>
      <c r="S2367" s="13">
        <f t="shared" si="2808"/>
        <v>4.0393178362853568E-2</v>
      </c>
      <c r="T2367" s="13">
        <f t="shared" si="2809"/>
        <v>8.4403320346975882E-2</v>
      </c>
      <c r="U2367" s="13">
        <f t="shared" si="2810"/>
        <v>6.2390138988354507E-2</v>
      </c>
      <c r="V2367" s="13">
        <f t="shared" si="2811"/>
        <v>5.562449470037277E-3</v>
      </c>
      <c r="W2367" s="13">
        <f t="shared" si="2812"/>
        <v>3.8061145565134659E-2</v>
      </c>
      <c r="X2367" s="13">
        <f t="shared" si="2813"/>
        <v>3.6430098607183575E-2</v>
      </c>
      <c r="Y2367" s="13">
        <f t="shared" si="2814"/>
        <v>1.7434473724101941E-2</v>
      </c>
      <c r="Z2367" s="13">
        <f t="shared" si="2815"/>
        <v>1.5372734259680347E-2</v>
      </c>
      <c r="AA2367" s="13">
        <f t="shared" si="2816"/>
        <v>1.990550452185794E-2</v>
      </c>
      <c r="AB2367" s="13">
        <f t="shared" si="2817"/>
        <v>1.2887398675359197E-2</v>
      </c>
      <c r="AC2367" s="13">
        <f t="shared" si="2818"/>
        <v>4.3087039731525966E-4</v>
      </c>
      <c r="AD2367" s="13">
        <f t="shared" si="2819"/>
        <v>1.2320942591536661E-2</v>
      </c>
      <c r="AE2367" s="13">
        <f t="shared" si="2820"/>
        <v>1.1792949131680726E-2</v>
      </c>
      <c r="AF2367" s="13">
        <f t="shared" si="2821"/>
        <v>5.6437909757789074E-3</v>
      </c>
      <c r="AG2367" s="13">
        <f t="shared" si="2822"/>
        <v>1.8006452399434063E-3</v>
      </c>
      <c r="AH2367" s="13">
        <f t="shared" si="2823"/>
        <v>3.6784903385513931E-3</v>
      </c>
      <c r="AI2367" s="13">
        <f t="shared" si="2824"/>
        <v>4.7631218253536669E-3</v>
      </c>
      <c r="AJ2367" s="13">
        <f t="shared" si="2825"/>
        <v>3.0837826710311302E-3</v>
      </c>
      <c r="AK2367" s="13">
        <f t="shared" si="2826"/>
        <v>1.331019992186992E-3</v>
      </c>
      <c r="AL2367" s="13">
        <f t="shared" si="2827"/>
        <v>2.1360293191135079E-5</v>
      </c>
      <c r="AM2367" s="13">
        <f t="shared" si="2828"/>
        <v>3.1907736688409354E-3</v>
      </c>
      <c r="AN2367" s="13">
        <f t="shared" si="2829"/>
        <v>3.0540383812188848E-3</v>
      </c>
      <c r="AO2367" s="13">
        <f t="shared" si="2830"/>
        <v>1.4615813282278652E-3</v>
      </c>
      <c r="AP2367" s="13">
        <f t="shared" si="2831"/>
        <v>4.6631589879184886E-4</v>
      </c>
      <c r="AQ2367" s="13">
        <f t="shared" si="2832"/>
        <v>1.1158317703557266E-4</v>
      </c>
      <c r="AR2367" s="13">
        <f t="shared" si="2833"/>
        <v>7.0417095318200398E-4</v>
      </c>
      <c r="AS2367" s="13">
        <f t="shared" si="2834"/>
        <v>9.118012356129062E-4</v>
      </c>
      <c r="AT2367" s="13">
        <f t="shared" si="2835"/>
        <v>5.9032646086037792E-4</v>
      </c>
      <c r="AU2367" s="13">
        <f t="shared" si="2836"/>
        <v>2.5479626975769557E-4</v>
      </c>
      <c r="AV2367" s="13">
        <f t="shared" si="2837"/>
        <v>8.2481232911128981E-5</v>
      </c>
      <c r="AW2367" s="13">
        <f t="shared" si="2838"/>
        <v>7.3536891844425427E-7</v>
      </c>
      <c r="AX2367" s="13">
        <f t="shared" si="2839"/>
        <v>6.8859968370453366E-4</v>
      </c>
      <c r="AY2367" s="13">
        <f t="shared" si="2840"/>
        <v>6.5909089192551812E-4</v>
      </c>
      <c r="AZ2367" s="13">
        <f t="shared" si="2841"/>
        <v>3.1542332511843625E-4</v>
      </c>
      <c r="BA2367" s="13">
        <f t="shared" si="2842"/>
        <v>1.006354614086763E-4</v>
      </c>
      <c r="BB2367" s="13">
        <f t="shared" si="2843"/>
        <v>2.4080724108944219E-5</v>
      </c>
      <c r="BC2367" s="13">
        <f t="shared" si="2844"/>
        <v>4.6097569623591401E-6</v>
      </c>
      <c r="BD2367" s="13">
        <f t="shared" si="2845"/>
        <v>1.1233248010027449E-4</v>
      </c>
      <c r="BE2367" s="13">
        <f t="shared" si="2846"/>
        <v>1.454545855549074E-4</v>
      </c>
      <c r="BF2367" s="13">
        <f t="shared" si="2847"/>
        <v>9.4171500709607203E-5</v>
      </c>
      <c r="BG2367" s="13">
        <f t="shared" si="2848"/>
        <v>4.0646233379613334E-5</v>
      </c>
      <c r="BH2367" s="13">
        <f t="shared" si="2849"/>
        <v>1.3157772857240726E-5</v>
      </c>
      <c r="BI2367" s="13">
        <f t="shared" si="2850"/>
        <v>3.4074889044862854E-6</v>
      </c>
      <c r="BJ2367" s="14">
        <f t="shared" si="2851"/>
        <v>0.4423500401077094</v>
      </c>
      <c r="BK2367" s="14">
        <f t="shared" si="2852"/>
        <v>0.2826220544111922</v>
      </c>
      <c r="BL2367" s="14">
        <f t="shared" si="2853"/>
        <v>0.25985571397310164</v>
      </c>
      <c r="BM2367" s="14">
        <f t="shared" si="2854"/>
        <v>0.39073762985820043</v>
      </c>
      <c r="BN2367" s="14">
        <f t="shared" si="2855"/>
        <v>0.60880455737047612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1.5025641025640999</v>
      </c>
      <c r="F2368" s="10">
        <f>VLOOKUP(B2368,home!$B$2:$E$405,3,FALSE)</f>
        <v>1.1100000000000001</v>
      </c>
      <c r="G2368" s="10">
        <f>VLOOKUP(C2368,away!$B$2:$E$405,4,FALSE)</f>
        <v>0.89</v>
      </c>
      <c r="H2368" s="10">
        <f>VLOOKUP(A2368,away!$A$2:$E$405,3,FALSE)</f>
        <v>1.3487179487179499</v>
      </c>
      <c r="I2368" s="10">
        <f>VLOOKUP(C2368,away!$B$2:$E$405,3,FALSE)</f>
        <v>0.3</v>
      </c>
      <c r="J2368" s="10">
        <f>VLOOKUP(B2368,home!$B$2:$E$405,4,FALSE)</f>
        <v>1.1100000000000001</v>
      </c>
      <c r="K2368" s="12">
        <f t="shared" si="2800"/>
        <v>1.4843830769230746</v>
      </c>
      <c r="L2368" s="12">
        <f t="shared" si="2801"/>
        <v>0.4491230769230774</v>
      </c>
      <c r="M2368" s="13">
        <f t="shared" si="2802"/>
        <v>0.1446401776892092</v>
      </c>
      <c r="N2368" s="13">
        <f t="shared" si="2803"/>
        <v>0.2147014320050086</v>
      </c>
      <c r="O2368" s="13">
        <f t="shared" si="2804"/>
        <v>6.4961241650478285E-2</v>
      </c>
      <c r="P2368" s="13">
        <f t="shared" si="2805"/>
        <v>9.6427367761880337E-2</v>
      </c>
      <c r="Q2368" s="13">
        <f t="shared" si="2806"/>
        <v>0.15934958612969252</v>
      </c>
      <c r="R2368" s="13">
        <f t="shared" si="2807"/>
        <v>1.4587796365403187E-2</v>
      </c>
      <c r="S2368" s="13">
        <f t="shared" si="2808"/>
        <v>1.6071325066856944E-2</v>
      </c>
      <c r="T2368" s="13">
        <f t="shared" si="2809"/>
        <v>7.1567576428986437E-2</v>
      </c>
      <c r="U2368" s="13">
        <f t="shared" si="2810"/>
        <v>2.1653878054404427E-2</v>
      </c>
      <c r="V2368" s="13">
        <f t="shared" si="2811"/>
        <v>1.1904757165916472E-3</v>
      </c>
      <c r="W2368" s="13">
        <f t="shared" si="2812"/>
        <v>7.8845276321870453E-2</v>
      </c>
      <c r="X2368" s="13">
        <f t="shared" si="2813"/>
        <v>3.5411233102528715E-2</v>
      </c>
      <c r="Y2368" s="13">
        <f t="shared" si="2814"/>
        <v>7.9520009843240137E-3</v>
      </c>
      <c r="Z2368" s="13">
        <f t="shared" si="2815"/>
        <v>2.1839053297190553E-3</v>
      </c>
      <c r="AA2368" s="13">
        <f t="shared" si="2816"/>
        <v>3.2417521130370728E-3</v>
      </c>
      <c r="AB2368" s="13">
        <f t="shared" si="2817"/>
        <v>2.4060009880859253E-3</v>
      </c>
      <c r="AC2368" s="13">
        <f t="shared" si="2818"/>
        <v>4.9603454573161386E-5</v>
      </c>
      <c r="AD2368" s="13">
        <f t="shared" si="2819"/>
        <v>2.9259148466877046E-2</v>
      </c>
      <c r="AE2368" s="13">
        <f t="shared" si="2820"/>
        <v>1.3140958787592961E-2</v>
      </c>
      <c r="AF2368" s="13">
        <f t="shared" si="2821"/>
        <v>2.9509539222015513E-3</v>
      </c>
      <c r="AG2368" s="13">
        <f t="shared" si="2822"/>
        <v>4.417805017991282E-4</v>
      </c>
      <c r="AH2368" s="13">
        <f t="shared" si="2823"/>
        <v>2.4521057034803247E-4</v>
      </c>
      <c r="AI2368" s="13">
        <f t="shared" si="2824"/>
        <v>3.6398642090727443E-4</v>
      </c>
      <c r="AJ2368" s="13">
        <f t="shared" si="2825"/>
        <v>2.7014764171227873E-4</v>
      </c>
      <c r="AK2368" s="13">
        <f t="shared" si="2826"/>
        <v>1.3366752920946148E-4</v>
      </c>
      <c r="AL2368" s="13">
        <f t="shared" si="2827"/>
        <v>1.3227667810706234E-6</v>
      </c>
      <c r="AM2368" s="13">
        <f t="shared" si="2828"/>
        <v>8.6863569658823976E-3</v>
      </c>
      <c r="AN2368" s="13">
        <f t="shared" si="2829"/>
        <v>3.9012433677693089E-3</v>
      </c>
      <c r="AO2368" s="13">
        <f t="shared" si="2830"/>
        <v>8.7606921257915029E-4</v>
      </c>
      <c r="AP2368" s="13">
        <f t="shared" si="2831"/>
        <v>1.3115430011704189E-4</v>
      </c>
      <c r="AQ2368" s="13">
        <f t="shared" si="2832"/>
        <v>1.4726105705064641E-5</v>
      </c>
      <c r="AR2368" s="13">
        <f t="shared" si="2833"/>
        <v>2.2025945169754217E-5</v>
      </c>
      <c r="AS2368" s="13">
        <f t="shared" si="2834"/>
        <v>3.2694940263218694E-5</v>
      </c>
      <c r="AT2368" s="13">
        <f t="shared" si="2835"/>
        <v>2.4265908013866349E-5</v>
      </c>
      <c r="AU2368" s="13">
        <f t="shared" si="2836"/>
        <v>1.2006634400651735E-5</v>
      </c>
      <c r="AV2368" s="13">
        <f t="shared" si="2837"/>
        <v>4.4556112287824677E-6</v>
      </c>
      <c r="AW2368" s="13">
        <f t="shared" si="2838"/>
        <v>2.4495829140220426E-8</v>
      </c>
      <c r="AX2368" s="13">
        <f t="shared" si="2839"/>
        <v>2.1489802133781159E-3</v>
      </c>
      <c r="AY2368" s="13">
        <f t="shared" si="2840"/>
        <v>9.6515660567919072E-4</v>
      </c>
      <c r="AZ2368" s="13">
        <f t="shared" si="2841"/>
        <v>2.167370522276357E-4</v>
      </c>
      <c r="BA2368" s="13">
        <f t="shared" si="2842"/>
        <v>3.2447203926571169E-5</v>
      </c>
      <c r="BB2368" s="13">
        <f t="shared" si="2843"/>
        <v>3.6431970162630494E-6</v>
      </c>
      <c r="BC2368" s="13">
        <f t="shared" si="2844"/>
        <v>3.2724877075620715E-7</v>
      </c>
      <c r="BD2368" s="13">
        <f t="shared" si="2845"/>
        <v>1.6487267111298345E-6</v>
      </c>
      <c r="BE2368" s="13">
        <f t="shared" si="2846"/>
        <v>2.4473420284721648E-6</v>
      </c>
      <c r="BF2368" s="13">
        <f t="shared" si="2847"/>
        <v>1.8163965452533359E-6</v>
      </c>
      <c r="BG2368" s="13">
        <f t="shared" si="2848"/>
        <v>8.9874276425186269E-7</v>
      </c>
      <c r="BH2368" s="13">
        <f t="shared" si="2849"/>
        <v>3.3351963744063262E-7</v>
      </c>
      <c r="BI2368" s="13">
        <f t="shared" si="2850"/>
        <v>9.9014181127678845E-8</v>
      </c>
      <c r="BJ2368" s="14">
        <f t="shared" si="2851"/>
        <v>0.63059678812393294</v>
      </c>
      <c r="BK2368" s="14">
        <f t="shared" si="2852"/>
        <v>0.25934542906157154</v>
      </c>
      <c r="BL2368" s="14">
        <f t="shared" si="2853"/>
        <v>0.10796637411452989</v>
      </c>
      <c r="BM2368" s="14">
        <f t="shared" si="2854"/>
        <v>0.3044597629182314</v>
      </c>
      <c r="BN2368" s="14">
        <f t="shared" si="2855"/>
        <v>0.69466760160167218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1.5025641025640999</v>
      </c>
      <c r="F2369" s="10">
        <f>VLOOKUP(B2369,home!$B$2:$E$405,3,FALSE)</f>
        <v>1.41</v>
      </c>
      <c r="G2369" s="10">
        <f>VLOOKUP(C2369,away!$B$2:$E$405,4,FALSE)</f>
        <v>0.67</v>
      </c>
      <c r="H2369" s="10">
        <f>VLOOKUP(A2369,away!$A$2:$E$405,3,FALSE)</f>
        <v>1.3487179487179499</v>
      </c>
      <c r="I2369" s="10">
        <f>VLOOKUP(C2369,away!$B$2:$E$405,3,FALSE)</f>
        <v>0.89</v>
      </c>
      <c r="J2369" s="10">
        <f>VLOOKUP(B2369,home!$B$2:$E$405,4,FALSE)</f>
        <v>1.41</v>
      </c>
      <c r="K2369" s="12">
        <f t="shared" si="2800"/>
        <v>1.419472307692305</v>
      </c>
      <c r="L2369" s="12">
        <f t="shared" si="2801"/>
        <v>1.6925061538461554</v>
      </c>
      <c r="M2369" s="13">
        <f t="shared" si="2802"/>
        <v>4.4512801299000447E-2</v>
      </c>
      <c r="N2369" s="13">
        <f t="shared" si="2803"/>
        <v>6.3184688781741202E-2</v>
      </c>
      <c r="O2369" s="13">
        <f t="shared" si="2804"/>
        <v>7.5338190123489399E-2</v>
      </c>
      <c r="P2369" s="13">
        <f t="shared" si="2805"/>
        <v>0.10694047459195112</v>
      </c>
      <c r="Q2369" s="13">
        <f t="shared" si="2806"/>
        <v>4.4844457997919147E-2</v>
      </c>
      <c r="R2369" s="13">
        <f t="shared" si="2807"/>
        <v>6.375517520181874E-2</v>
      </c>
      <c r="S2369" s="13">
        <f t="shared" si="2808"/>
        <v>6.4230203291028062E-2</v>
      </c>
      <c r="T2369" s="13">
        <f t="shared" si="2809"/>
        <v>7.5899521127373595E-2</v>
      </c>
      <c r="U2369" s="13">
        <f t="shared" si="2810"/>
        <v>9.0498705671052865E-2</v>
      </c>
      <c r="V2369" s="13">
        <f t="shared" si="2811"/>
        <v>1.7145650546035635E-2</v>
      </c>
      <c r="W2369" s="13">
        <f t="shared" si="2812"/>
        <v>2.1218488760505652E-2</v>
      </c>
      <c r="X2369" s="13">
        <f t="shared" si="2813"/>
        <v>3.5912422802471297E-2</v>
      </c>
      <c r="Y2369" s="13">
        <f t="shared" si="2814"/>
        <v>3.0390998296353836E-2</v>
      </c>
      <c r="Z2369" s="13">
        <f t="shared" si="2815"/>
        <v>3.5968675456206016E-2</v>
      </c>
      <c r="AA2369" s="13">
        <f t="shared" si="2816"/>
        <v>5.1056538754456329E-2</v>
      </c>
      <c r="AB2369" s="13">
        <f t="shared" si="2817"/>
        <v>3.6236671444284871E-2</v>
      </c>
      <c r="AC2369" s="13">
        <f t="shared" si="2818"/>
        <v>2.5744897437823839E-3</v>
      </c>
      <c r="AD2369" s="13">
        <f t="shared" si="2819"/>
        <v>7.529764301654549E-3</v>
      </c>
      <c r="AE2369" s="13">
        <f t="shared" si="2820"/>
        <v>1.2744172417561421E-2</v>
      </c>
      <c r="AF2369" s="13">
        <f t="shared" si="2821"/>
        <v>1.0784795121199573E-2</v>
      </c>
      <c r="AG2369" s="13">
        <f t="shared" si="2822"/>
        <v>6.0844440368667584E-3</v>
      </c>
      <c r="AH2369" s="13">
        <f t="shared" si="2823"/>
        <v>1.5219301138830967E-2</v>
      </c>
      <c r="AI2369" s="13">
        <f t="shared" si="2824"/>
        <v>2.1603376509000519E-2</v>
      </c>
      <c r="AJ2369" s="13">
        <f t="shared" si="2825"/>
        <v>1.5332697353588352E-2</v>
      </c>
      <c r="AK2369" s="13">
        <f t="shared" si="2826"/>
        <v>7.2547797652152534E-3</v>
      </c>
      <c r="AL2369" s="13">
        <f t="shared" si="2827"/>
        <v>2.474049235255663E-4</v>
      </c>
      <c r="AM2369" s="13">
        <f t="shared" si="2828"/>
        <v>2.1376583819297419E-3</v>
      </c>
      <c r="AN2369" s="13">
        <f t="shared" si="2829"/>
        <v>3.6179999662369032E-3</v>
      </c>
      <c r="AO2369" s="13">
        <f t="shared" si="2830"/>
        <v>3.0617436037355711E-3</v>
      </c>
      <c r="AP2369" s="13">
        <f t="shared" si="2831"/>
        <v>1.7273399636071869E-3</v>
      </c>
      <c r="AQ2369" s="13">
        <f t="shared" si="2832"/>
        <v>7.308833795473896E-4</v>
      </c>
      <c r="AR2369" s="13">
        <f t="shared" si="2833"/>
        <v>5.1517521669418396E-3</v>
      </c>
      <c r="AS2369" s="13">
        <f t="shared" si="2834"/>
        <v>7.3127695370677672E-3</v>
      </c>
      <c r="AT2369" s="13">
        <f t="shared" si="2835"/>
        <v>5.1901369252017864E-3</v>
      </c>
      <c r="AU2369" s="13">
        <f t="shared" si="2836"/>
        <v>2.4557518794850754E-3</v>
      </c>
      <c r="AV2369" s="13">
        <f t="shared" si="2837"/>
        <v>8.7146794687309882E-4</v>
      </c>
      <c r="AW2369" s="13">
        <f t="shared" si="2838"/>
        <v>1.6510606166532882E-5</v>
      </c>
      <c r="AX2369" s="13">
        <f t="shared" si="2839"/>
        <v>5.0572447940926883E-4</v>
      </c>
      <c r="AY2369" s="13">
        <f t="shared" si="2840"/>
        <v>8.5594179355083066E-4</v>
      </c>
      <c r="AZ2369" s="13">
        <f t="shared" si="2841"/>
        <v>7.2434337645944837E-4</v>
      </c>
      <c r="BA2369" s="13">
        <f t="shared" si="2842"/>
        <v>4.0865187405177302E-4</v>
      </c>
      <c r="BB2369" s="13">
        <f t="shared" si="2843"/>
        <v>1.7291145290334751E-4</v>
      </c>
      <c r="BC2369" s="13">
        <f t="shared" si="2844"/>
        <v>5.8530739621879039E-5</v>
      </c>
      <c r="BD2369" s="13">
        <f t="shared" si="2845"/>
        <v>1.4532287076065554E-3</v>
      </c>
      <c r="BE2369" s="13">
        <f t="shared" si="2846"/>
        <v>2.0628179071909836E-3</v>
      </c>
      <c r="BF2369" s="13">
        <f t="shared" si="2847"/>
        <v>1.4640564475346984E-3</v>
      </c>
      <c r="BG2369" s="13">
        <f t="shared" si="2848"/>
        <v>6.9272919472462564E-4</v>
      </c>
      <c r="BH2369" s="13">
        <f t="shared" si="2849"/>
        <v>2.4582747716039914E-4</v>
      </c>
      <c r="BI2369" s="13">
        <f t="shared" si="2850"/>
        <v>6.9789059259809766E-5</v>
      </c>
      <c r="BJ2369" s="14">
        <f t="shared" si="2851"/>
        <v>0.32259548265470028</v>
      </c>
      <c r="BK2369" s="14">
        <f t="shared" si="2852"/>
        <v>0.23650696618887404</v>
      </c>
      <c r="BL2369" s="14">
        <f t="shared" si="2853"/>
        <v>0.403265763210784</v>
      </c>
      <c r="BM2369" s="14">
        <f t="shared" si="2854"/>
        <v>0.59892166832726013</v>
      </c>
      <c r="BN2369" s="14">
        <f t="shared" si="2855"/>
        <v>0.39857578799592003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1.5025641025640999</v>
      </c>
      <c r="F2370" s="10">
        <f>VLOOKUP(B2370,home!$B$2:$E$405,3,FALSE)</f>
        <v>1.63</v>
      </c>
      <c r="G2370" s="10">
        <f>VLOOKUP(C2370,away!$B$2:$E$405,4,FALSE)</f>
        <v>0.44</v>
      </c>
      <c r="H2370" s="10">
        <f>VLOOKUP(A2370,away!$A$2:$E$405,3,FALSE)</f>
        <v>1.3487179487179499</v>
      </c>
      <c r="I2370" s="10">
        <f>VLOOKUP(C2370,away!$B$2:$E$405,3,FALSE)</f>
        <v>1.18</v>
      </c>
      <c r="J2370" s="10">
        <f>VLOOKUP(B2370,home!$B$2:$E$405,4,FALSE)</f>
        <v>1.63</v>
      </c>
      <c r="K2370" s="12">
        <f t="shared" si="2800"/>
        <v>1.0776389743589723</v>
      </c>
      <c r="L2370" s="12">
        <f t="shared" si="2801"/>
        <v>2.5941241025641046</v>
      </c>
      <c r="M2370" s="13">
        <f t="shared" si="2802"/>
        <v>2.543159254321866E-2</v>
      </c>
      <c r="N2370" s="13">
        <f t="shared" si="2803"/>
        <v>2.7406075304589442E-2</v>
      </c>
      <c r="O2370" s="13">
        <f t="shared" si="2804"/>
        <v>6.5972707182953089E-2</v>
      </c>
      <c r="P2370" s="13">
        <f t="shared" si="2805"/>
        <v>7.1094760504322355E-2</v>
      </c>
      <c r="Q2370" s="13">
        <f t="shared" si="2806"/>
        <v>1.4766927441221262E-2</v>
      </c>
      <c r="R2370" s="13">
        <f t="shared" si="2807"/>
        <v>8.5570694907351322E-2</v>
      </c>
      <c r="S2370" s="13">
        <f t="shared" si="2808"/>
        <v>4.9686870401227878E-2</v>
      </c>
      <c r="T2370" s="13">
        <f t="shared" si="2809"/>
        <v>3.8307242396087356E-2</v>
      </c>
      <c r="U2370" s="13">
        <f t="shared" si="2810"/>
        <v>9.2214315895142604E-2</v>
      </c>
      <c r="V2370" s="13">
        <f t="shared" si="2811"/>
        <v>1.5433455434882073E-2</v>
      </c>
      <c r="W2370" s="13">
        <f t="shared" si="2812"/>
        <v>5.3044721807303493E-3</v>
      </c>
      <c r="X2370" s="13">
        <f t="shared" si="2813"/>
        <v>1.3760459135413376E-2</v>
      </c>
      <c r="Y2370" s="13">
        <f t="shared" si="2814"/>
        <v>1.7848169352762133E-2</v>
      </c>
      <c r="Z2370" s="13">
        <f t="shared" si="2815"/>
        <v>7.3993667377439856E-2</v>
      </c>
      <c r="AA2370" s="13">
        <f t="shared" si="2816"/>
        <v>7.9738459821683219E-2</v>
      </c>
      <c r="AB2370" s="13">
        <f t="shared" si="2817"/>
        <v>4.2964636029601412E-2</v>
      </c>
      <c r="AC2370" s="13">
        <f t="shared" si="2818"/>
        <v>2.6965422437476593E-3</v>
      </c>
      <c r="AD2370" s="13">
        <f t="shared" si="2819"/>
        <v>1.4290764900894884E-3</v>
      </c>
      <c r="AE2370" s="13">
        <f t="shared" si="2820"/>
        <v>3.7072017673488544E-3</v>
      </c>
      <c r="AF2370" s="13">
        <f t="shared" si="2821"/>
        <v>4.8084707288739556E-3</v>
      </c>
      <c r="AG2370" s="13">
        <f t="shared" si="2822"/>
        <v>4.1579232714153052E-3</v>
      </c>
      <c r="AH2370" s="13">
        <f t="shared" si="2823"/>
        <v>4.7987188995232022E-2</v>
      </c>
      <c r="AI2370" s="13">
        <f t="shared" si="2824"/>
        <v>5.1712865131191992E-2</v>
      </c>
      <c r="AJ2370" s="13">
        <f t="shared" si="2825"/>
        <v>2.7863899470570799E-2</v>
      </c>
      <c r="AK2370" s="13">
        <f t="shared" si="2826"/>
        <v>1.0009074682369144E-2</v>
      </c>
      <c r="AL2370" s="13">
        <f t="shared" si="2827"/>
        <v>3.0153050727473588E-4</v>
      </c>
      <c r="AM2370" s="13">
        <f t="shared" si="2828"/>
        <v>3.0800570461211131E-4</v>
      </c>
      <c r="AN2370" s="13">
        <f t="shared" si="2829"/>
        <v>7.9900502206151796E-4</v>
      </c>
      <c r="AO2370" s="13">
        <f t="shared" si="2830"/>
        <v>1.0363590928997742E-3</v>
      </c>
      <c r="AP2370" s="13">
        <f t="shared" si="2831"/>
        <v>8.9614803393425865E-4</v>
      </c>
      <c r="AQ2370" s="13">
        <f t="shared" si="2832"/>
        <v>5.8117980357357403E-4</v>
      </c>
      <c r="AR2370" s="13">
        <f t="shared" si="2833"/>
        <v>2.4896944717366053E-2</v>
      </c>
      <c r="AS2370" s="13">
        <f t="shared" si="2834"/>
        <v>2.6829917969894382E-2</v>
      </c>
      <c r="AT2370" s="13">
        <f t="shared" si="2835"/>
        <v>1.4456482641606171E-2</v>
      </c>
      <c r="AU2370" s="13">
        <f t="shared" si="2836"/>
        <v>5.1929563755795877E-3</v>
      </c>
      <c r="AV2370" s="13">
        <f t="shared" si="2837"/>
        <v>1.3990330456176178E-3</v>
      </c>
      <c r="AW2370" s="13">
        <f t="shared" si="2838"/>
        <v>2.3414926361346237E-5</v>
      </c>
      <c r="AX2370" s="13">
        <f t="shared" si="2839"/>
        <v>5.5319825269151353E-5</v>
      </c>
      <c r="AY2370" s="13">
        <f t="shared" si="2840"/>
        <v>1.4350649208034032E-4</v>
      </c>
      <c r="AZ2370" s="13">
        <f t="shared" si="2841"/>
        <v>1.8613682499001784E-4</v>
      </c>
      <c r="BA2370" s="13">
        <f t="shared" si="2842"/>
        <v>1.6095400802712063E-4</v>
      </c>
      <c r="BB2370" s="13">
        <f t="shared" si="2843"/>
        <v>1.0438366790686251E-4</v>
      </c>
      <c r="BC2370" s="13">
        <f t="shared" si="2844"/>
        <v>5.4156837766247814E-5</v>
      </c>
      <c r="BD2370" s="13">
        <f t="shared" si="2845"/>
        <v>1.0764294061920889E-2</v>
      </c>
      <c r="BE2370" s="13">
        <f t="shared" si="2846"/>
        <v>1.1600022812586801E-2</v>
      </c>
      <c r="BF2370" s="13">
        <f t="shared" si="2847"/>
        <v>6.2503183431483608E-3</v>
      </c>
      <c r="BG2370" s="13">
        <f t="shared" si="2848"/>
        <v>2.2451955495758238E-3</v>
      </c>
      <c r="BH2370" s="13">
        <f t="shared" si="2849"/>
        <v>6.0487755732005477E-4</v>
      </c>
      <c r="BI2370" s="13">
        <f t="shared" si="2850"/>
        <v>1.303679260966289E-4</v>
      </c>
      <c r="BJ2370" s="14">
        <f t="shared" si="2851"/>
        <v>0.13582117338165253</v>
      </c>
      <c r="BK2370" s="14">
        <f t="shared" si="2852"/>
        <v>0.16478825812675371</v>
      </c>
      <c r="BL2370" s="14">
        <f t="shared" si="2853"/>
        <v>0.60840425311680801</v>
      </c>
      <c r="BM2370" s="14">
        <f t="shared" si="2854"/>
        <v>0.69264450255327892</v>
      </c>
      <c r="BN2370" s="14">
        <f t="shared" si="2855"/>
        <v>0.29024275788365611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1.5025641025640999</v>
      </c>
      <c r="F2371" s="10">
        <f>VLOOKUP(B2371,home!$B$2:$E$405,3,FALSE)</f>
        <v>0.52</v>
      </c>
      <c r="G2371" s="10">
        <f>VLOOKUP(C2371,away!$B$2:$E$405,4,FALSE)</f>
        <v>0.74</v>
      </c>
      <c r="H2371" s="10">
        <f>VLOOKUP(A2371,away!$A$2:$E$405,3,FALSE)</f>
        <v>1.3487179487179499</v>
      </c>
      <c r="I2371" s="10">
        <f>VLOOKUP(C2371,away!$B$2:$E$405,3,FALSE)</f>
        <v>1.26</v>
      </c>
      <c r="J2371" s="10">
        <f>VLOOKUP(B2371,home!$B$2:$E$405,4,FALSE)</f>
        <v>0.52</v>
      </c>
      <c r="K2371" s="12">
        <f t="shared" si="2800"/>
        <v>0.57818666666666563</v>
      </c>
      <c r="L2371" s="12">
        <f t="shared" si="2801"/>
        <v>0.8836800000000008</v>
      </c>
      <c r="M2371" s="13">
        <f t="shared" si="2802"/>
        <v>0.23180317137249051</v>
      </c>
      <c r="N2371" s="13">
        <f t="shared" si="2803"/>
        <v>0.13402550297862215</v>
      </c>
      <c r="O2371" s="13">
        <f t="shared" si="2804"/>
        <v>0.20483982647844257</v>
      </c>
      <c r="P2371" s="13">
        <f t="shared" si="2805"/>
        <v>0.1184356564721489</v>
      </c>
      <c r="Q2371" s="13">
        <f t="shared" si="2806"/>
        <v>3.8745879407766394E-2</v>
      </c>
      <c r="R2371" s="13">
        <f t="shared" si="2807"/>
        <v>9.0506428931235144E-2</v>
      </c>
      <c r="S2371" s="13">
        <f t="shared" si="2808"/>
        <v>1.5128141518659929E-2</v>
      </c>
      <c r="T2371" s="13">
        <f t="shared" si="2809"/>
        <v>3.4238958715055036E-2</v>
      </c>
      <c r="U2371" s="13">
        <f t="shared" si="2810"/>
        <v>5.2329610455654318E-2</v>
      </c>
      <c r="V2371" s="13">
        <f t="shared" si="2811"/>
        <v>8.5882794506576029E-4</v>
      </c>
      <c r="W2371" s="13">
        <f t="shared" si="2812"/>
        <v>7.4674502872816833E-3</v>
      </c>
      <c r="X2371" s="13">
        <f t="shared" si="2813"/>
        <v>6.5988364698650829E-3</v>
      </c>
      <c r="Y2371" s="13">
        <f t="shared" si="2814"/>
        <v>2.9156299058451908E-3</v>
      </c>
      <c r="Z2371" s="13">
        <f t="shared" si="2815"/>
        <v>2.6659573705984655E-2</v>
      </c>
      <c r="AA2371" s="13">
        <f t="shared" si="2816"/>
        <v>1.5414210055817553E-2</v>
      </c>
      <c r="AB2371" s="13">
        <f t="shared" si="2817"/>
        <v>4.4561453657364731E-3</v>
      </c>
      <c r="AC2371" s="13">
        <f t="shared" si="2818"/>
        <v>2.7425167133239979E-5</v>
      </c>
      <c r="AD2371" s="13">
        <f t="shared" si="2819"/>
        <v>1.0793950475256077E-3</v>
      </c>
      <c r="AE2371" s="13">
        <f t="shared" si="2820"/>
        <v>9.5383981559742982E-4</v>
      </c>
      <c r="AF2371" s="13">
        <f t="shared" si="2821"/>
        <v>4.2144458412356878E-4</v>
      </c>
      <c r="AG2371" s="13">
        <f t="shared" si="2822"/>
        <v>1.2414071669943855E-4</v>
      </c>
      <c r="AH2371" s="13">
        <f t="shared" si="2823"/>
        <v>5.889633023126133E-3</v>
      </c>
      <c r="AI2371" s="13">
        <f t="shared" si="2824"/>
        <v>3.4053072855312156E-3</v>
      </c>
      <c r="AJ2371" s="13">
        <f t="shared" si="2825"/>
        <v>9.8445163419850221E-4</v>
      </c>
      <c r="AK2371" s="13">
        <f t="shared" si="2826"/>
        <v>1.8973226962392789E-4</v>
      </c>
      <c r="AL2371" s="13">
        <f t="shared" si="2827"/>
        <v>5.6049581272797995E-7</v>
      </c>
      <c r="AM2371" s="13">
        <f t="shared" si="2828"/>
        <v>1.2481836490906771E-4</v>
      </c>
      <c r="AN2371" s="13">
        <f t="shared" si="2829"/>
        <v>1.1029949270284504E-4</v>
      </c>
      <c r="AO2371" s="13">
        <f t="shared" si="2830"/>
        <v>4.8734727855825095E-5</v>
      </c>
      <c r="AP2371" s="13">
        <f t="shared" si="2831"/>
        <v>1.4355301437211855E-5</v>
      </c>
      <c r="AQ2371" s="13">
        <f t="shared" si="2832"/>
        <v>3.1713731935088448E-6</v>
      </c>
      <c r="AR2371" s="13">
        <f t="shared" si="2833"/>
        <v>1.0409101819752217E-3</v>
      </c>
      <c r="AS2371" s="13">
        <f t="shared" si="2834"/>
        <v>6.0184038841564575E-4</v>
      </c>
      <c r="AT2371" s="13">
        <f t="shared" si="2835"/>
        <v>1.7398804402170672E-4</v>
      </c>
      <c r="AU2371" s="13">
        <f t="shared" si="2836"/>
        <v>3.3532522404254563E-5</v>
      </c>
      <c r="AV2371" s="13">
        <f t="shared" si="2837"/>
        <v>4.8470143384603078E-6</v>
      </c>
      <c r="AW2371" s="13">
        <f t="shared" si="2838"/>
        <v>7.9548678611544023E-9</v>
      </c>
      <c r="AX2371" s="13">
        <f t="shared" si="2839"/>
        <v>1.202805239092622E-5</v>
      </c>
      <c r="AY2371" s="13">
        <f t="shared" si="2840"/>
        <v>1.062894933681369E-5</v>
      </c>
      <c r="AZ2371" s="13">
        <f t="shared" si="2841"/>
        <v>4.6962949749777649E-6</v>
      </c>
      <c r="BA2371" s="13">
        <f t="shared" si="2842"/>
        <v>1.3833406478294521E-6</v>
      </c>
      <c r="BB2371" s="13">
        <f t="shared" si="2843"/>
        <v>3.0560761591848269E-7</v>
      </c>
      <c r="BC2371" s="13">
        <f t="shared" si="2844"/>
        <v>5.4011867606969028E-8</v>
      </c>
      <c r="BD2371" s="13">
        <f t="shared" si="2845"/>
        <v>1.5330525160131071E-4</v>
      </c>
      <c r="BE2371" s="13">
        <f t="shared" si="2846"/>
        <v>8.8639052405856337E-5</v>
      </c>
      <c r="BF2371" s="13">
        <f t="shared" si="2847"/>
        <v>2.5624959123516978E-5</v>
      </c>
      <c r="BG2371" s="13">
        <f t="shared" si="2848"/>
        <v>4.9386698996986141E-6</v>
      </c>
      <c r="BH2371" s="13">
        <f t="shared" si="2849"/>
        <v>7.1386827176843438E-7</v>
      </c>
      <c r="BI2371" s="13">
        <f t="shared" si="2850"/>
        <v>8.2549823298576918E-8</v>
      </c>
      <c r="BJ2371" s="14">
        <f t="shared" si="2851"/>
        <v>0.22690155344531412</v>
      </c>
      <c r="BK2371" s="14">
        <f t="shared" si="2852"/>
        <v>0.36626441192064785</v>
      </c>
      <c r="BL2371" s="14">
        <f t="shared" si="2853"/>
        <v>0.38014376800164656</v>
      </c>
      <c r="BM2371" s="14">
        <f t="shared" si="2854"/>
        <v>0.18160222043841867</v>
      </c>
      <c r="BN2371" s="14">
        <f t="shared" si="2855"/>
        <v>0.81835646564070574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1.5025641025640999</v>
      </c>
      <c r="F2372" s="10">
        <f>VLOOKUP(B2372,home!$B$2:$E$405,3,FALSE)</f>
        <v>1.33</v>
      </c>
      <c r="G2372" s="10">
        <f>VLOOKUP(C2372,away!$B$2:$E$405,4,FALSE)</f>
        <v>1.1399999999999999</v>
      </c>
      <c r="H2372" s="10">
        <f>VLOOKUP(A2372,away!$A$2:$E$405,3,FALSE)</f>
        <v>1.3487179487179499</v>
      </c>
      <c r="I2372" s="10">
        <f>VLOOKUP(C2372,away!$B$2:$E$405,3,FALSE)</f>
        <v>0.28999999999999998</v>
      </c>
      <c r="J2372" s="10">
        <f>VLOOKUP(B2372,home!$B$2:$E$405,4,FALSE)</f>
        <v>1.33</v>
      </c>
      <c r="K2372" s="12">
        <f t="shared" si="2800"/>
        <v>2.2781876923076885</v>
      </c>
      <c r="L2372" s="12">
        <f t="shared" si="2801"/>
        <v>0.52020051282051327</v>
      </c>
      <c r="M2372" s="13">
        <f t="shared" si="2802"/>
        <v>6.0908155003471097E-2</v>
      </c>
      <c r="N2372" s="13">
        <f t="shared" si="2803"/>
        <v>0.1387602090900768</v>
      </c>
      <c r="O2372" s="13">
        <f t="shared" si="2804"/>
        <v>3.1684453467756973E-2</v>
      </c>
      <c r="P2372" s="13">
        <f t="shared" si="2805"/>
        <v>7.2183131927739605E-2</v>
      </c>
      <c r="Q2372" s="13">
        <f t="shared" si="2806"/>
        <v>0.15806090026552724</v>
      </c>
      <c r="R2372" s="13">
        <f t="shared" si="2807"/>
        <v>8.2411344711824323E-3</v>
      </c>
      <c r="S2372" s="13">
        <f t="shared" si="2808"/>
        <v>2.1386317376550498E-2</v>
      </c>
      <c r="T2372" s="13">
        <f t="shared" si="2809"/>
        <v>8.2223361374999276E-2</v>
      </c>
      <c r="U2372" s="13">
        <f t="shared" si="2810"/>
        <v>1.8774851122900449E-2</v>
      </c>
      <c r="V2372" s="13">
        <f t="shared" si="2811"/>
        <v>2.8161369789792131E-3</v>
      </c>
      <c r="W2372" s="13">
        <f t="shared" si="2812"/>
        <v>0.12003079920666572</v>
      </c>
      <c r="X2372" s="13">
        <f t="shared" si="2813"/>
        <v>6.2440083301563566E-2</v>
      </c>
      <c r="Y2372" s="13">
        <f t="shared" si="2814"/>
        <v>1.6240681677014462E-2</v>
      </c>
      <c r="Z2372" s="13">
        <f t="shared" si="2815"/>
        <v>1.4290141260439708E-3</v>
      </c>
      <c r="AA2372" s="13">
        <f t="shared" si="2816"/>
        <v>3.2555623940872017E-3</v>
      </c>
      <c r="AB2372" s="13">
        <f t="shared" si="2817"/>
        <v>3.7083910888746087E-3</v>
      </c>
      <c r="AC2372" s="13">
        <f t="shared" si="2818"/>
        <v>2.0859028141290972E-4</v>
      </c>
      <c r="AD2372" s="13">
        <f t="shared" si="2819"/>
        <v>6.836317236262035E-2</v>
      </c>
      <c r="AE2372" s="13">
        <f t="shared" si="2820"/>
        <v>3.5562557321072247E-2</v>
      </c>
      <c r="AF2372" s="13">
        <f t="shared" si="2821"/>
        <v>9.2498302778153373E-3</v>
      </c>
      <c r="AG2372" s="13">
        <f t="shared" si="2822"/>
        <v>1.6039221513407503E-3</v>
      </c>
      <c r="AH2372" s="13">
        <f t="shared" si="2823"/>
        <v>1.8584347029895773E-4</v>
      </c>
      <c r="AI2372" s="13">
        <f t="shared" si="2824"/>
        <v>4.2338630673083495E-4</v>
      </c>
      <c r="AJ2372" s="13">
        <f t="shared" si="2825"/>
        <v>4.8227673654289809E-4</v>
      </c>
      <c r="AK2372" s="13">
        <f t="shared" si="2826"/>
        <v>3.662389751594493E-4</v>
      </c>
      <c r="AL2372" s="13">
        <f t="shared" si="2827"/>
        <v>9.8881338968250283E-6</v>
      </c>
      <c r="AM2372" s="13">
        <f t="shared" si="2828"/>
        <v>3.1148827576726143E-2</v>
      </c>
      <c r="AN2372" s="13">
        <f t="shared" si="2829"/>
        <v>1.6203636079170684E-2</v>
      </c>
      <c r="AO2372" s="13">
        <f t="shared" si="2830"/>
        <v>4.2145698989707802E-3</v>
      </c>
      <c r="AP2372" s="13">
        <f t="shared" si="2831"/>
        <v>7.3080714092083304E-4</v>
      </c>
      <c r="AQ2372" s="13">
        <f t="shared" si="2832"/>
        <v>9.5041562369977585E-5</v>
      </c>
      <c r="AR2372" s="13">
        <f t="shared" si="2833"/>
        <v>1.9335173710772329E-5</v>
      </c>
      <c r="AS2372" s="13">
        <f t="shared" si="2834"/>
        <v>4.4049154776512697E-5</v>
      </c>
      <c r="AT2372" s="13">
        <f t="shared" si="2835"/>
        <v>5.0176121134203839E-5</v>
      </c>
      <c r="AU2372" s="13">
        <f t="shared" si="2836"/>
        <v>3.8103540538560951E-5</v>
      </c>
      <c r="AV2372" s="13">
        <f t="shared" si="2837"/>
        <v>2.1701754272074166E-5</v>
      </c>
      <c r="AW2372" s="13">
        <f t="shared" si="2838"/>
        <v>3.2551583133334943E-7</v>
      </c>
      <c r="AX2372" s="13">
        <f t="shared" si="2839"/>
        <v>1.1827145935851964E-2</v>
      </c>
      <c r="AY2372" s="13">
        <f t="shared" si="2840"/>
        <v>6.1524873810332413E-3</v>
      </c>
      <c r="AZ2372" s="13">
        <f t="shared" si="2841"/>
        <v>1.6002635453676141E-3</v>
      </c>
      <c r="BA2372" s="13">
        <f t="shared" si="2842"/>
        <v>2.7748597231606859E-4</v>
      </c>
      <c r="BB2372" s="13">
        <f t="shared" si="2843"/>
        <v>3.6087086274829391E-5</v>
      </c>
      <c r="BC2372" s="13">
        <f t="shared" si="2844"/>
        <v>3.754504157272872E-6</v>
      </c>
      <c r="BD2372" s="13">
        <f t="shared" si="2845"/>
        <v>1.6763612133029117E-6</v>
      </c>
      <c r="BE2372" s="13">
        <f t="shared" si="2846"/>
        <v>3.8190654840086772E-6</v>
      </c>
      <c r="BF2372" s="13">
        <f t="shared" si="2847"/>
        <v>4.3502739908928375E-6</v>
      </c>
      <c r="BG2372" s="13">
        <f t="shared" si="2848"/>
        <v>3.3035802214061033E-6</v>
      </c>
      <c r="BH2372" s="13">
        <f t="shared" si="2849"/>
        <v>1.8815439502396238E-6</v>
      </c>
      <c r="BI2372" s="13">
        <f t="shared" si="2850"/>
        <v>8.573020539943798E-7</v>
      </c>
      <c r="BJ2372" s="14">
        <f t="shared" si="2851"/>
        <v>0.76482562371185492</v>
      </c>
      <c r="BK2372" s="14">
        <f t="shared" si="2852"/>
        <v>0.16366470708308337</v>
      </c>
      <c r="BL2372" s="14">
        <f t="shared" si="2853"/>
        <v>6.731139190487978E-2</v>
      </c>
      <c r="BM2372" s="14">
        <f t="shared" si="2854"/>
        <v>0.52124059073490614</v>
      </c>
      <c r="BN2372" s="14">
        <f t="shared" si="2855"/>
        <v>0.46983798422575412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1.5025641025640999</v>
      </c>
      <c r="F2373" s="10">
        <f>VLOOKUP(B2373,home!$B$2:$E$405,3,FALSE)</f>
        <v>1.58</v>
      </c>
      <c r="G2373" s="10">
        <f>VLOOKUP(C2373,away!$B$2:$E$405,4,FALSE)</f>
        <v>0.67</v>
      </c>
      <c r="H2373" s="10">
        <f>VLOOKUP(A2373,away!$A$2:$E$405,3,FALSE)</f>
        <v>1.3487179487179499</v>
      </c>
      <c r="I2373" s="10">
        <f>VLOOKUP(C2373,away!$B$2:$E$405,3,FALSE)</f>
        <v>0.96</v>
      </c>
      <c r="J2373" s="10">
        <f>VLOOKUP(B2373,home!$B$2:$E$405,4,FALSE)</f>
        <v>1.58</v>
      </c>
      <c r="K2373" s="12">
        <f t="shared" si="2800"/>
        <v>1.5906143589743564</v>
      </c>
      <c r="L2373" s="12">
        <f t="shared" si="2801"/>
        <v>2.0457353846153863</v>
      </c>
      <c r="M2373" s="13">
        <f t="shared" si="2802"/>
        <v>2.6348346863531449E-2</v>
      </c>
      <c r="N2373" s="13">
        <f t="shared" si="2803"/>
        <v>4.1910058856370072E-2</v>
      </c>
      <c r="O2373" s="13">
        <f t="shared" si="2804"/>
        <v>5.3901745504846124E-2</v>
      </c>
      <c r="P2373" s="13">
        <f t="shared" si="2805"/>
        <v>8.5736890373789704E-2</v>
      </c>
      <c r="Q2373" s="13">
        <f t="shared" si="2806"/>
        <v>3.3331370701201318E-2</v>
      </c>
      <c r="R2373" s="13">
        <f t="shared" si="2807"/>
        <v>5.5134354035898538E-2</v>
      </c>
      <c r="S2373" s="13">
        <f t="shared" si="2808"/>
        <v>6.9746447557412466E-2</v>
      </c>
      <c r="T2373" s="13">
        <f t="shared" si="2809"/>
        <v>6.8187164461180103E-2</v>
      </c>
      <c r="U2373" s="13">
        <f t="shared" si="2810"/>
        <v>8.7697495202275974E-2</v>
      </c>
      <c r="V2373" s="13">
        <f t="shared" si="2811"/>
        <v>2.5217030204180795E-2</v>
      </c>
      <c r="W2373" s="13">
        <f t="shared" si="2812"/>
        <v>1.767245228054266E-2</v>
      </c>
      <c r="X2373" s="13">
        <f t="shared" si="2813"/>
        <v>3.6153160963233004E-2</v>
      </c>
      <c r="Y2373" s="13">
        <f t="shared" si="2814"/>
        <v>3.697990032409073E-2</v>
      </c>
      <c r="Z2373" s="13">
        <f t="shared" si="2815"/>
        <v>3.759676631971659E-2</v>
      </c>
      <c r="AA2373" s="13">
        <f t="shared" si="2816"/>
        <v>5.9801956359144669E-2</v>
      </c>
      <c r="AB2373" s="13">
        <f t="shared" si="2817"/>
        <v>4.7560925239806678E-2</v>
      </c>
      <c r="AC2373" s="13">
        <f t="shared" si="2818"/>
        <v>5.1284758142664611E-3</v>
      </c>
      <c r="AD2373" s="13">
        <f t="shared" si="2819"/>
        <v>7.0275140889300694E-3</v>
      </c>
      <c r="AE2373" s="13">
        <f t="shared" si="2820"/>
        <v>1.4376434237607401E-2</v>
      </c>
      <c r="AF2373" s="13">
        <f t="shared" si="2821"/>
        <v>1.4705190112234798E-2</v>
      </c>
      <c r="AG2373" s="13">
        <f t="shared" si="2822"/>
        <v>1.0027642583365009E-2</v>
      </c>
      <c r="AH2373" s="13">
        <f t="shared" si="2823"/>
        <v>1.9228258801840058E-2</v>
      </c>
      <c r="AI2373" s="13">
        <f t="shared" si="2824"/>
        <v>3.0584744548281851E-2</v>
      </c>
      <c r="AJ2373" s="13">
        <f t="shared" si="2825"/>
        <v>2.4324266922029894E-2</v>
      </c>
      <c r="AK2373" s="13">
        <f t="shared" si="2826"/>
        <v>1.2896842745901907E-2</v>
      </c>
      <c r="AL2373" s="13">
        <f t="shared" si="2827"/>
        <v>6.6751750453229361E-4</v>
      </c>
      <c r="AM2373" s="13">
        <f t="shared" si="2828"/>
        <v>2.2356129635493511E-3</v>
      </c>
      <c r="AN2373" s="13">
        <f t="shared" si="2829"/>
        <v>4.5734725458377755E-3</v>
      </c>
      <c r="AO2373" s="13">
        <f t="shared" si="2830"/>
        <v>4.6780573087936775E-3</v>
      </c>
      <c r="AP2373" s="13">
        <f t="shared" si="2831"/>
        <v>3.1900224559526171E-3</v>
      </c>
      <c r="AQ2373" s="13">
        <f t="shared" si="2832"/>
        <v>1.6314854539649869E-3</v>
      </c>
      <c r="AR2373" s="13">
        <f t="shared" si="2833"/>
        <v>7.8671858830932865E-3</v>
      </c>
      <c r="AS2373" s="13">
        <f t="shared" si="2834"/>
        <v>1.2513658830368533E-2</v>
      </c>
      <c r="AT2373" s="13">
        <f t="shared" si="2835"/>
        <v>9.9522027094452216E-3</v>
      </c>
      <c r="AU2373" s="13">
        <f t="shared" si="2836"/>
        <v>5.2767055110223551E-3</v>
      </c>
      <c r="AV2373" s="13">
        <f t="shared" si="2837"/>
        <v>2.09830088847782E-3</v>
      </c>
      <c r="AW2373" s="13">
        <f t="shared" si="2838"/>
        <v>6.0335721972628699E-5</v>
      </c>
      <c r="AX2373" s="13">
        <f t="shared" si="2839"/>
        <v>5.9266634682180223E-4</v>
      </c>
      <c r="AY2373" s="13">
        <f t="shared" si="2840"/>
        <v>1.2124385169640956E-3</v>
      </c>
      <c r="AZ2373" s="13">
        <f t="shared" si="2841"/>
        <v>1.2401641879120266E-3</v>
      </c>
      <c r="BA2373" s="13">
        <f t="shared" si="2842"/>
        <v>8.4568258731481261E-4</v>
      </c>
      <c r="BB2373" s="13">
        <f t="shared" si="2843"/>
        <v>4.325106982557509E-4</v>
      </c>
      <c r="BC2373" s="13">
        <f t="shared" si="2844"/>
        <v>1.7696048792929944E-4</v>
      </c>
      <c r="BD2373" s="13">
        <f t="shared" si="2845"/>
        <v>2.6823634230651E-3</v>
      </c>
      <c r="BE2373" s="13">
        <f t="shared" si="2846"/>
        <v>4.2666057767149542E-3</v>
      </c>
      <c r="BF2373" s="13">
        <f t="shared" si="2847"/>
        <v>3.393262206262872E-3</v>
      </c>
      <c r="BG2373" s="13">
        <f t="shared" si="2848"/>
        <v>1.799123863015576E-3</v>
      </c>
      <c r="BH2373" s="13">
        <f t="shared" si="2849"/>
        <v>7.1542806252149736E-4</v>
      </c>
      <c r="BI2373" s="13">
        <f t="shared" si="2850"/>
        <v>2.2759402981197935E-4</v>
      </c>
      <c r="BJ2373" s="14">
        <f t="shared" si="2851"/>
        <v>0.3011799621620514</v>
      </c>
      <c r="BK2373" s="14">
        <f t="shared" si="2852"/>
        <v>0.21405714683467722</v>
      </c>
      <c r="BL2373" s="14">
        <f t="shared" si="2853"/>
        <v>0.44192302054382487</v>
      </c>
      <c r="BM2373" s="14">
        <f t="shared" si="2854"/>
        <v>0.6972420267296412</v>
      </c>
      <c r="BN2373" s="14">
        <f t="shared" si="2855"/>
        <v>0.29636276633563718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1.5025641025640999</v>
      </c>
      <c r="F2374" s="10">
        <f>VLOOKUP(B2374,home!$B$2:$E$405,3,FALSE)</f>
        <v>1.06</v>
      </c>
      <c r="G2374" s="10">
        <f>VLOOKUP(C2374,away!$B$2:$E$405,4,FALSE)</f>
        <v>0.5</v>
      </c>
      <c r="H2374" s="10">
        <f>VLOOKUP(A2374,away!$A$2:$E$405,3,FALSE)</f>
        <v>1.3487179487179499</v>
      </c>
      <c r="I2374" s="10">
        <f>VLOOKUP(C2374,away!$B$2:$E$405,3,FALSE)</f>
        <v>0.92</v>
      </c>
      <c r="J2374" s="10">
        <f>VLOOKUP(B2374,home!$B$2:$E$405,4,FALSE)</f>
        <v>1.06</v>
      </c>
      <c r="K2374" s="12">
        <f t="shared" si="2800"/>
        <v>0.79635897435897296</v>
      </c>
      <c r="L2374" s="12">
        <f t="shared" si="2801"/>
        <v>1.3152697435897449</v>
      </c>
      <c r="M2374" s="13">
        <f t="shared" si="2802"/>
        <v>0.12104066469943883</v>
      </c>
      <c r="N2374" s="13">
        <f t="shared" si="2803"/>
        <v>9.6391819595773448E-2</v>
      </c>
      <c r="O2374" s="13">
        <f t="shared" si="2804"/>
        <v>0.15920112402316319</v>
      </c>
      <c r="P2374" s="13">
        <f t="shared" si="2805"/>
        <v>0.12678124384388187</v>
      </c>
      <c r="Q2374" s="13">
        <f t="shared" si="2806"/>
        <v>3.8381245294942648E-2</v>
      </c>
      <c r="R2374" s="13">
        <f t="shared" si="2807"/>
        <v>0.10469621078657253</v>
      </c>
      <c r="S2374" s="13">
        <f t="shared" si="2808"/>
        <v>3.3198520163687524E-2</v>
      </c>
      <c r="T2374" s="13">
        <f t="shared" si="2809"/>
        <v>5.0481690657734314E-2</v>
      </c>
      <c r="U2374" s="13">
        <f t="shared" si="2810"/>
        <v>8.3375767041265744E-2</v>
      </c>
      <c r="V2374" s="13">
        <f t="shared" si="2811"/>
        <v>3.8636690960934645E-3</v>
      </c>
      <c r="W2374" s="13">
        <f t="shared" si="2812"/>
        <v>1.018841637923356E-2</v>
      </c>
      <c r="X2374" s="13">
        <f t="shared" si="2813"/>
        <v>1.340051579870008E-2</v>
      </c>
      <c r="Y2374" s="13">
        <f t="shared" si="2814"/>
        <v>8.8126464892632917E-3</v>
      </c>
      <c r="Z2374" s="13">
        <f t="shared" si="2815"/>
        <v>4.5901252772024372E-2</v>
      </c>
      <c r="AA2374" s="13">
        <f t="shared" si="2816"/>
        <v>3.6553874579321292E-2</v>
      </c>
      <c r="AB2374" s="13">
        <f t="shared" si="2817"/>
        <v>1.4555003034417421E-2</v>
      </c>
      <c r="AC2374" s="13">
        <f t="shared" si="2818"/>
        <v>2.5293192530597081E-4</v>
      </c>
      <c r="AD2374" s="13">
        <f t="shared" si="2819"/>
        <v>2.0284092045271492E-3</v>
      </c>
      <c r="AE2374" s="13">
        <f t="shared" si="2820"/>
        <v>2.6679052543335021E-3</v>
      </c>
      <c r="AF2374" s="13">
        <f t="shared" si="2821"/>
        <v>1.7545075298944796E-3</v>
      </c>
      <c r="AG2374" s="13">
        <f t="shared" si="2822"/>
        <v>7.692168896568628E-4</v>
      </c>
      <c r="AH2374" s="13">
        <f t="shared" si="2823"/>
        <v>1.5093132240977143E-2</v>
      </c>
      <c r="AI2374" s="13">
        <f t="shared" si="2824"/>
        <v>1.2019551311288904E-2</v>
      </c>
      <c r="AJ2374" s="13">
        <f t="shared" si="2825"/>
        <v>4.7859387772565412E-3</v>
      </c>
      <c r="AK2374" s="13">
        <f t="shared" si="2826"/>
        <v>1.2704417653336185E-3</v>
      </c>
      <c r="AL2374" s="13">
        <f t="shared" si="2827"/>
        <v>1.0597107733255019E-5</v>
      </c>
      <c r="AM2374" s="13">
        <f t="shared" si="2828"/>
        <v>3.2306837473950828E-4</v>
      </c>
      <c r="AN2374" s="13">
        <f t="shared" si="2829"/>
        <v>4.2492205840558863E-4</v>
      </c>
      <c r="AO2374" s="13">
        <f t="shared" si="2830"/>
        <v>2.7944356340237265E-4</v>
      </c>
      <c r="AP2374" s="13">
        <f t="shared" si="2831"/>
        <v>1.2251455466134775E-4</v>
      </c>
      <c r="AQ2374" s="13">
        <f t="shared" si="2832"/>
        <v>4.0284921723860671E-5</v>
      </c>
      <c r="AR2374" s="13">
        <f t="shared" si="2833"/>
        <v>3.9703080345112191E-3</v>
      </c>
      <c r="AS2374" s="13">
        <f t="shared" si="2834"/>
        <v>3.1617904342525439E-3</v>
      </c>
      <c r="AT2374" s="13">
        <f t="shared" si="2835"/>
        <v>1.258960093679684E-3</v>
      </c>
      <c r="AU2374" s="13">
        <f t="shared" si="2836"/>
        <v>3.3419472298720982E-4</v>
      </c>
      <c r="AV2374" s="13">
        <f t="shared" si="2837"/>
        <v>6.6534741708568868E-5</v>
      </c>
      <c r="AW2374" s="13">
        <f t="shared" si="2838"/>
        <v>3.083248700173587E-7</v>
      </c>
      <c r="AX2374" s="13">
        <f t="shared" si="2839"/>
        <v>4.2879733259229174E-5</v>
      </c>
      <c r="AY2374" s="13">
        <f t="shared" si="2840"/>
        <v>5.6398415769063002E-5</v>
      </c>
      <c r="AZ2374" s="13">
        <f t="shared" si="2841"/>
        <v>3.708956492372167E-5</v>
      </c>
      <c r="BA2374" s="13">
        <f t="shared" si="2842"/>
        <v>1.6260927515692865E-5</v>
      </c>
      <c r="BB2374" s="13">
        <f t="shared" si="2843"/>
        <v>5.3468764910241963E-6</v>
      </c>
      <c r="BC2374" s="13">
        <f t="shared" si="2844"/>
        <v>1.4065169742710842E-6</v>
      </c>
      <c r="BD2374" s="13">
        <f t="shared" si="2845"/>
        <v>8.7033767175397905E-4</v>
      </c>
      <c r="BE2374" s="13">
        <f t="shared" si="2846"/>
        <v>6.9310121562397517E-4</v>
      </c>
      <c r="BF2374" s="13">
        <f t="shared" si="2847"/>
        <v>2.7597868660063314E-4</v>
      </c>
      <c r="BG2374" s="13">
        <f t="shared" si="2848"/>
        <v>7.3259367935405529E-5</v>
      </c>
      <c r="BH2374" s="13">
        <f t="shared" si="2849"/>
        <v>1.4585188777806543E-5</v>
      </c>
      <c r="BI2374" s="13">
        <f t="shared" si="2850"/>
        <v>2.3230091951852051E-6</v>
      </c>
      <c r="BJ2374" s="14">
        <f t="shared" si="2851"/>
        <v>0.22622598860192503</v>
      </c>
      <c r="BK2374" s="14">
        <f t="shared" si="2852"/>
        <v>0.28520402525190997</v>
      </c>
      <c r="BL2374" s="14">
        <f t="shared" si="2853"/>
        <v>0.4422724167266226</v>
      </c>
      <c r="BM2374" s="14">
        <f t="shared" si="2854"/>
        <v>0.35305528501781031</v>
      </c>
      <c r="BN2374" s="14">
        <f t="shared" si="2855"/>
        <v>0.64649230824377257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1.5025641025640999</v>
      </c>
      <c r="F2375" s="10">
        <f>VLOOKUP(B2375,home!$B$2:$E$405,3,FALSE)</f>
        <v>0.81</v>
      </c>
      <c r="G2375" s="10">
        <f>VLOOKUP(C2375,away!$B$2:$E$405,4,FALSE)</f>
        <v>1.75</v>
      </c>
      <c r="H2375" s="10">
        <f>VLOOKUP(A2375,away!$A$2:$E$405,3,FALSE)</f>
        <v>1.3487179487179499</v>
      </c>
      <c r="I2375" s="10">
        <f>VLOOKUP(C2375,away!$B$2:$E$405,3,FALSE)</f>
        <v>0.92</v>
      </c>
      <c r="J2375" s="10">
        <f>VLOOKUP(B2375,home!$B$2:$E$405,4,FALSE)</f>
        <v>0.81</v>
      </c>
      <c r="K2375" s="12">
        <f t="shared" si="2800"/>
        <v>2.1298846153846118</v>
      </c>
      <c r="L2375" s="12">
        <f t="shared" si="2801"/>
        <v>1.0050646153846166</v>
      </c>
      <c r="M2375" s="13">
        <f t="shared" si="2802"/>
        <v>4.3501962334404988E-2</v>
      </c>
      <c r="N2375" s="13">
        <f t="shared" si="2803"/>
        <v>9.2654160315090037E-2</v>
      </c>
      <c r="O2375" s="13">
        <f t="shared" si="2804"/>
        <v>4.3722283042104827E-2</v>
      </c>
      <c r="P2375" s="13">
        <f t="shared" si="2805"/>
        <v>9.3123418000870581E-2</v>
      </c>
      <c r="Q2375" s="13">
        <f t="shared" si="2806"/>
        <v>9.8671335303244873E-2</v>
      </c>
      <c r="R2375" s="13">
        <f t="shared" si="2807"/>
        <v>2.1971859794725216E-2</v>
      </c>
      <c r="S2375" s="13">
        <f t="shared" si="2808"/>
        <v>4.9836665490526316E-2</v>
      </c>
      <c r="T2375" s="13">
        <f t="shared" si="2809"/>
        <v>9.9171067666042362E-2</v>
      </c>
      <c r="U2375" s="13">
        <f t="shared" si="2810"/>
        <v>4.6797526148172924E-2</v>
      </c>
      <c r="V2375" s="13">
        <f t="shared" si="2811"/>
        <v>1.1853770836993013E-2</v>
      </c>
      <c r="W2375" s="13">
        <f t="shared" si="2812"/>
        <v>7.005285301394594E-2</v>
      </c>
      <c r="X2375" s="13">
        <f t="shared" si="2813"/>
        <v>7.0407643771056655E-2</v>
      </c>
      <c r="Y2375" s="13">
        <f t="shared" si="2814"/>
        <v>3.538211570344707E-2</v>
      </c>
      <c r="Z2375" s="13">
        <f t="shared" si="2815"/>
        <v>7.3610462712900733E-3</v>
      </c>
      <c r="AA2375" s="13">
        <f t="shared" si="2816"/>
        <v>1.5678179206354989E-2</v>
      </c>
      <c r="AB2375" s="13">
        <f t="shared" si="2817"/>
        <v>1.669635634442921E-2</v>
      </c>
      <c r="AC2375" s="13">
        <f t="shared" si="2818"/>
        <v>1.5859394572454747E-3</v>
      </c>
      <c r="AD2375" s="13">
        <f t="shared" si="2819"/>
        <v>3.7301123474550744E-2</v>
      </c>
      <c r="AE2375" s="13">
        <f t="shared" si="2820"/>
        <v>3.7490039318363443E-2</v>
      </c>
      <c r="AF2375" s="13">
        <f t="shared" si="2821"/>
        <v>1.8839955974132551E-2</v>
      </c>
      <c r="AG2375" s="13">
        <f t="shared" si="2822"/>
        <v>6.3117910350015474E-3</v>
      </c>
      <c r="AH2375" s="13">
        <f t="shared" si="2823"/>
        <v>1.8495817848706304E-3</v>
      </c>
      <c r="AI2375" s="13">
        <f t="shared" si="2824"/>
        <v>3.9393957884915664E-3</v>
      </c>
      <c r="AJ2375" s="13">
        <f t="shared" si="2825"/>
        <v>4.1952292419095609E-3</v>
      </c>
      <c r="AK2375" s="13">
        <f t="shared" si="2826"/>
        <v>2.9784514067849408E-3</v>
      </c>
      <c r="AL2375" s="13">
        <f t="shared" si="2827"/>
        <v>1.3579902613665787E-4</v>
      </c>
      <c r="AM2375" s="13">
        <f t="shared" si="2828"/>
        <v>1.5889417805001485E-2</v>
      </c>
      <c r="AN2375" s="13">
        <f t="shared" si="2829"/>
        <v>1.59698915948693E-2</v>
      </c>
      <c r="AO2375" s="13">
        <f t="shared" si="2830"/>
        <v>8.0253864767656658E-3</v>
      </c>
      <c r="AP2375" s="13">
        <f t="shared" si="2831"/>
        <v>2.6886773241944625E-3</v>
      </c>
      <c r="AQ2375" s="13">
        <f t="shared" si="2832"/>
        <v>6.7557361018371167E-4</v>
      </c>
      <c r="AR2375" s="13">
        <f t="shared" si="2833"/>
        <v>3.7178984104667867E-4</v>
      </c>
      <c r="AS2375" s="13">
        <f t="shared" si="2834"/>
        <v>7.9186946260161116E-4</v>
      </c>
      <c r="AT2375" s="13">
        <f t="shared" si="2835"/>
        <v>8.4329529289402607E-4</v>
      </c>
      <c r="AU2375" s="13">
        <f t="shared" si="2836"/>
        <v>5.9870722352041558E-4</v>
      </c>
      <c r="AV2375" s="13">
        <f t="shared" si="2837"/>
        <v>3.1879432612394226E-4</v>
      </c>
      <c r="AW2375" s="13">
        <f t="shared" si="2838"/>
        <v>8.0750313040946075E-6</v>
      </c>
      <c r="AX2375" s="13">
        <f t="shared" si="2839"/>
        <v>5.6404377550484993E-3</v>
      </c>
      <c r="AY2375" s="13">
        <f t="shared" si="2840"/>
        <v>5.6690044028786905E-3</v>
      </c>
      <c r="AZ2375" s="13">
        <f t="shared" si="2841"/>
        <v>2.8488578648964841E-3</v>
      </c>
      <c r="BA2375" s="13">
        <f t="shared" si="2842"/>
        <v>9.5442874475587503E-4</v>
      </c>
      <c r="BB2375" s="13">
        <f t="shared" si="2843"/>
        <v>2.3981563981502141E-4</v>
      </c>
      <c r="BC2375" s="13">
        <f t="shared" si="2844"/>
        <v>4.8206042758780063E-5</v>
      </c>
      <c r="BD2375" s="13">
        <f t="shared" si="2845"/>
        <v>6.2278802265914619E-5</v>
      </c>
      <c r="BE2375" s="13">
        <f t="shared" si="2846"/>
        <v>1.3264666281075183E-4</v>
      </c>
      <c r="BF2375" s="13">
        <f t="shared" si="2847"/>
        <v>1.4126104320136526E-4</v>
      </c>
      <c r="BG2375" s="13">
        <f t="shared" si="2848"/>
        <v>1.0028990755592298E-4</v>
      </c>
      <c r="BH2375" s="13">
        <f t="shared" si="2849"/>
        <v>5.3401482795426317E-5</v>
      </c>
      <c r="BI2375" s="13">
        <f t="shared" si="2850"/>
        <v>2.2747799328940912E-5</v>
      </c>
      <c r="BJ2375" s="14">
        <f t="shared" si="2851"/>
        <v>0.62493178283604311</v>
      </c>
      <c r="BK2375" s="14">
        <f t="shared" si="2852"/>
        <v>0.20570655954905573</v>
      </c>
      <c r="BL2375" s="14">
        <f t="shared" si="2853"/>
        <v>0.16126594460198893</v>
      </c>
      <c r="BM2375" s="14">
        <f t="shared" si="2854"/>
        <v>0.59995938509636271</v>
      </c>
      <c r="BN2375" s="14">
        <f t="shared" si="2855"/>
        <v>0.3936450187904405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1.5025641025640999</v>
      </c>
      <c r="F2376" s="10">
        <f>VLOOKUP(B2376,home!$B$2:$E$405,3,FALSE)</f>
        <v>0.92</v>
      </c>
      <c r="G2376" s="10">
        <f>VLOOKUP(C2376,away!$B$2:$E$405,4,FALSE)</f>
        <v>1.1100000000000001</v>
      </c>
      <c r="H2376" s="10">
        <f>VLOOKUP(A2376,away!$A$2:$E$405,3,FALSE)</f>
        <v>1.3487179487179499</v>
      </c>
      <c r="I2376" s="10">
        <f>VLOOKUP(C2376,away!$B$2:$E$405,3,FALSE)</f>
        <v>1.18</v>
      </c>
      <c r="J2376" s="10">
        <f>VLOOKUP(B2376,home!$B$2:$E$405,4,FALSE)</f>
        <v>0.92</v>
      </c>
      <c r="K2376" s="12">
        <f t="shared" si="2800"/>
        <v>1.5344184615384591</v>
      </c>
      <c r="L2376" s="12">
        <f t="shared" si="2801"/>
        <v>1.4641682051282063</v>
      </c>
      <c r="M2376" s="13">
        <f t="shared" si="2802"/>
        <v>4.9857483839702718E-2</v>
      </c>
      <c r="N2376" s="13">
        <f t="shared" si="2803"/>
        <v>7.6502243649495219E-2</v>
      </c>
      <c r="O2376" s="13">
        <f t="shared" si="2804"/>
        <v>7.2999742625786068E-2</v>
      </c>
      <c r="P2376" s="13">
        <f t="shared" si="2805"/>
        <v>0.11201215277256212</v>
      </c>
      <c r="Q2376" s="13">
        <f t="shared" si="2806"/>
        <v>5.8693227502449409E-2</v>
      </c>
      <c r="R2376" s="13">
        <f t="shared" si="2807"/>
        <v>5.3441951067609114E-2</v>
      </c>
      <c r="S2376" s="13">
        <f t="shared" si="2808"/>
        <v>6.2912934039566118E-2</v>
      </c>
      <c r="T2376" s="13">
        <f t="shared" si="2809"/>
        <v>8.593675756544282E-2</v>
      </c>
      <c r="U2376" s="13">
        <f t="shared" si="2810"/>
        <v>8.2002316338774375E-2</v>
      </c>
      <c r="V2376" s="13">
        <f t="shared" si="2811"/>
        <v>1.5704793022686046E-2</v>
      </c>
      <c r="W2376" s="13">
        <f t="shared" si="2812"/>
        <v>3.0019990615678418E-2</v>
      </c>
      <c r="X2376" s="13">
        <f t="shared" si="2813"/>
        <v>4.3954315777723463E-2</v>
      </c>
      <c r="Y2376" s="13">
        <f t="shared" si="2814"/>
        <v>3.2178255819953885E-2</v>
      </c>
      <c r="Z2376" s="13">
        <f t="shared" si="2815"/>
        <v>2.6082668524403552E-2</v>
      </c>
      <c r="AA2376" s="13">
        <f t="shared" si="2816"/>
        <v>4.0021728110032885E-2</v>
      </c>
      <c r="AB2376" s="13">
        <f t="shared" si="2817"/>
        <v>3.0705039237353588E-2</v>
      </c>
      <c r="AC2376" s="13">
        <f t="shared" si="2818"/>
        <v>2.205195112952306E-3</v>
      </c>
      <c r="AD2376" s="13">
        <f t="shared" si="2819"/>
        <v>1.1515806953977057E-2</v>
      </c>
      <c r="AE2376" s="13">
        <f t="shared" si="2820"/>
        <v>1.6861078398407503E-2</v>
      </c>
      <c r="AF2376" s="13">
        <f t="shared" si="2821"/>
        <v>1.2343727447561145E-2</v>
      </c>
      <c r="AG2376" s="13">
        <f t="shared" si="2822"/>
        <v>6.0244310871624589E-3</v>
      </c>
      <c r="AH2376" s="13">
        <f t="shared" si="2823"/>
        <v>9.5473534895824767E-3</v>
      </c>
      <c r="AI2376" s="13">
        <f t="shared" si="2824"/>
        <v>1.4649635453248981E-2</v>
      </c>
      <c r="AJ2376" s="13">
        <f t="shared" si="2825"/>
        <v>1.1239335547136785E-2</v>
      </c>
      <c r="AK2376" s="13">
        <f t="shared" si="2826"/>
        <v>5.7486146529840505E-3</v>
      </c>
      <c r="AL2376" s="13">
        <f t="shared" si="2827"/>
        <v>1.9817177511763809E-4</v>
      </c>
      <c r="AM2376" s="13">
        <f t="shared" si="2828"/>
        <v>3.5340133579390728E-3</v>
      </c>
      <c r="AN2376" s="13">
        <f t="shared" si="2829"/>
        <v>5.1743899951927569E-3</v>
      </c>
      <c r="AO2376" s="13">
        <f t="shared" si="2830"/>
        <v>3.7880886559473644E-3</v>
      </c>
      <c r="AP2376" s="13">
        <f t="shared" si="2831"/>
        <v>1.8487996560816572E-3</v>
      </c>
      <c r="AQ2376" s="13">
        <f t="shared" si="2832"/>
        <v>6.7673841852168115E-4</v>
      </c>
      <c r="AR2376" s="13">
        <f t="shared" si="2833"/>
        <v>2.7957862845132972E-3</v>
      </c>
      <c r="AS2376" s="13">
        <f t="shared" si="2834"/>
        <v>4.2899060894732175E-3</v>
      </c>
      <c r="AT2376" s="13">
        <f t="shared" si="2835"/>
        <v>3.2912555509769814E-3</v>
      </c>
      <c r="AU2376" s="13">
        <f t="shared" si="2836"/>
        <v>1.6833877596866722E-3</v>
      </c>
      <c r="AV2376" s="13">
        <f t="shared" si="2837"/>
        <v>6.4575531409777386E-4</v>
      </c>
      <c r="AW2376" s="13">
        <f t="shared" si="2838"/>
        <v>1.2367276930700328E-5</v>
      </c>
      <c r="AX2376" s="13">
        <f t="shared" si="2839"/>
        <v>9.0377588995753898E-4</v>
      </c>
      <c r="AY2376" s="13">
        <f t="shared" si="2840"/>
        <v>1.323279922637277E-3</v>
      </c>
      <c r="AZ2376" s="13">
        <f t="shared" si="2841"/>
        <v>9.6875219460500705E-4</v>
      </c>
      <c r="BA2376" s="13">
        <f t="shared" si="2842"/>
        <v>4.7280538732960797E-4</v>
      </c>
      <c r="BB2376" s="13">
        <f t="shared" si="2843"/>
        <v>1.7306665383533457E-4</v>
      </c>
      <c r="BC2376" s="13">
        <f t="shared" si="2844"/>
        <v>5.067973838272527E-5</v>
      </c>
      <c r="BD2376" s="13">
        <f t="shared" si="2845"/>
        <v>6.8225023101964896E-4</v>
      </c>
      <c r="BE2376" s="13">
        <f t="shared" si="2846"/>
        <v>1.0468573498654279E-3</v>
      </c>
      <c r="BF2376" s="13">
        <f t="shared" si="2847"/>
        <v>8.0315862211536931E-4</v>
      </c>
      <c r="BG2376" s="13">
        <f t="shared" si="2848"/>
        <v>4.1079380577253806E-4</v>
      </c>
      <c r="BH2376" s="13">
        <f t="shared" si="2849"/>
        <v>1.5758239986575652E-4</v>
      </c>
      <c r="BI2376" s="13">
        <f t="shared" si="2850"/>
        <v>4.8359468713510477E-5</v>
      </c>
      <c r="BJ2376" s="14">
        <f t="shared" si="2851"/>
        <v>0.39294422468828138</v>
      </c>
      <c r="BK2376" s="14">
        <f t="shared" si="2852"/>
        <v>0.2442140104852242</v>
      </c>
      <c r="BL2376" s="14">
        <f t="shared" si="2853"/>
        <v>0.33621080939860853</v>
      </c>
      <c r="BM2376" s="14">
        <f t="shared" si="2854"/>
        <v>0.57463399899320622</v>
      </c>
      <c r="BN2376" s="14">
        <f t="shared" si="2855"/>
        <v>0.42350680145760466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1.5025641025640999</v>
      </c>
      <c r="F2377" s="10">
        <f>VLOOKUP(B2377,home!$B$2:$E$405,3,FALSE)</f>
        <v>0.57999999999999996</v>
      </c>
      <c r="G2377" s="10">
        <f>VLOOKUP(C2377,away!$B$2:$E$405,4,FALSE)</f>
        <v>1.18</v>
      </c>
      <c r="H2377" s="10">
        <f>VLOOKUP(A2377,away!$A$2:$E$405,3,FALSE)</f>
        <v>1.3487179487179499</v>
      </c>
      <c r="I2377" s="10">
        <f>VLOOKUP(C2377,away!$B$2:$E$405,3,FALSE)</f>
        <v>0.74</v>
      </c>
      <c r="J2377" s="10">
        <f>VLOOKUP(B2377,home!$B$2:$E$405,4,FALSE)</f>
        <v>0.57999999999999996</v>
      </c>
      <c r="K2377" s="12">
        <f t="shared" si="2800"/>
        <v>1.0283548717948698</v>
      </c>
      <c r="L2377" s="12">
        <f t="shared" si="2801"/>
        <v>0.57886974358974408</v>
      </c>
      <c r="M2377" s="13">
        <f t="shared" si="2802"/>
        <v>0.20044314963988838</v>
      </c>
      <c r="N2377" s="13">
        <f t="shared" si="2803"/>
        <v>0.20612668945008733</v>
      </c>
      <c r="O2377" s="13">
        <f t="shared" si="2804"/>
        <v>0.11603047463636287</v>
      </c>
      <c r="P2377" s="13">
        <f t="shared" si="2805"/>
        <v>0.11932050386897484</v>
      </c>
      <c r="Q2377" s="13">
        <f t="shared" si="2806"/>
        <v>0.10598569265147272</v>
      </c>
      <c r="R2377" s="13">
        <f t="shared" si="2807"/>
        <v>3.3583265550673841E-2</v>
      </c>
      <c r="S2377" s="13">
        <f t="shared" si="2808"/>
        <v>1.7757382416316792E-2</v>
      </c>
      <c r="T2377" s="13">
        <f t="shared" si="2809"/>
        <v>6.1351910729339432E-2</v>
      </c>
      <c r="U2377" s="13">
        <f t="shared" si="2810"/>
        <v>3.4535514739816267E-2</v>
      </c>
      <c r="V2377" s="13">
        <f t="shared" si="2811"/>
        <v>1.1745196808591464E-3</v>
      </c>
      <c r="W2377" s="13">
        <f t="shared" si="2812"/>
        <v>3.6330301126231909E-2</v>
      </c>
      <c r="X2377" s="13">
        <f t="shared" si="2813"/>
        <v>2.1030512097480056E-2</v>
      </c>
      <c r="Y2377" s="13">
        <f t="shared" si="2814"/>
        <v>6.0869635727146447E-3</v>
      </c>
      <c r="Z2377" s="13">
        <f t="shared" si="2815"/>
        <v>6.4801121060749506E-3</v>
      </c>
      <c r="AA2377" s="13">
        <f t="shared" si="2816"/>
        <v>6.6638548540590894E-3</v>
      </c>
      <c r="AB2377" s="13">
        <f t="shared" si="2817"/>
        <v>3.4264038020527772E-3</v>
      </c>
      <c r="AC2377" s="13">
        <f t="shared" si="2818"/>
        <v>4.3698263190810245E-5</v>
      </c>
      <c r="AD2377" s="13">
        <f t="shared" si="2819"/>
        <v>9.3401105392338073E-3</v>
      </c>
      <c r="AE2377" s="13">
        <f t="shared" si="2820"/>
        <v>5.4067073929461402E-3</v>
      </c>
      <c r="AF2377" s="13">
        <f t="shared" si="2821"/>
        <v>1.5648896611097527E-3</v>
      </c>
      <c r="AG2377" s="13">
        <f t="shared" si="2822"/>
        <v>3.0195575895761466E-4</v>
      </c>
      <c r="AH2377" s="13">
        <f t="shared" si="2823"/>
        <v>9.3778520831910069E-4</v>
      </c>
      <c r="AI2377" s="13">
        <f t="shared" si="2824"/>
        <v>9.6437598767211408E-4</v>
      </c>
      <c r="AJ2377" s="13">
        <f t="shared" si="2825"/>
        <v>4.9586037258230386E-4</v>
      </c>
      <c r="AK2377" s="13">
        <f t="shared" si="2826"/>
        <v>1.6997347662501053E-4</v>
      </c>
      <c r="AL2377" s="13">
        <f t="shared" si="2827"/>
        <v>1.0405142388740328E-6</v>
      </c>
      <c r="AM2377" s="13">
        <f t="shared" si="2828"/>
        <v>1.9209896352247392E-3</v>
      </c>
      <c r="AN2377" s="13">
        <f t="shared" si="2829"/>
        <v>1.1120027775811008E-3</v>
      </c>
      <c r="AO2377" s="13">
        <f t="shared" si="2830"/>
        <v>3.2185238136472747E-4</v>
      </c>
      <c r="AP2377" s="13">
        <f t="shared" si="2831"/>
        <v>6.2103535158116103E-5</v>
      </c>
      <c r="AQ2377" s="13">
        <f t="shared" si="2832"/>
        <v>8.9874643682488323E-6</v>
      </c>
      <c r="AR2377" s="13">
        <f t="shared" si="2833"/>
        <v>1.0857109661638655E-4</v>
      </c>
      <c r="AS2377" s="13">
        <f t="shared" si="2834"/>
        <v>1.1164961614157261E-4</v>
      </c>
      <c r="AT2377" s="13">
        <f t="shared" si="2835"/>
        <v>5.7407713346606653E-5</v>
      </c>
      <c r="AU2377" s="13">
        <f t="shared" si="2836"/>
        <v>1.9678500566195445E-5</v>
      </c>
      <c r="AV2377" s="13">
        <f t="shared" si="2837"/>
        <v>5.0591204817162973E-6</v>
      </c>
      <c r="AW2377" s="13">
        <f t="shared" si="2838"/>
        <v>1.7205582770025355E-8</v>
      </c>
      <c r="AX2377" s="13">
        <f t="shared" si="2839"/>
        <v>3.2924317500846839E-4</v>
      </c>
      <c r="AY2377" s="13">
        <f t="shared" si="2840"/>
        <v>1.9058891229582531E-4</v>
      </c>
      <c r="AZ2377" s="13">
        <f t="shared" si="2841"/>
        <v>5.5163077395866307E-5</v>
      </c>
      <c r="BA2377" s="13">
        <f t="shared" si="2842"/>
        <v>1.0644078822588779E-5</v>
      </c>
      <c r="BB2377" s="13">
        <f t="shared" si="2843"/>
        <v>1.5403837946952478E-6</v>
      </c>
      <c r="BC2377" s="13">
        <f t="shared" si="2844"/>
        <v>1.7833631445300708E-7</v>
      </c>
      <c r="BD2377" s="13">
        <f t="shared" si="2845"/>
        <v>1.047475380993083E-5</v>
      </c>
      <c r="BE2377" s="13">
        <f t="shared" si="2846"/>
        <v>1.0771764111294243E-5</v>
      </c>
      <c r="BF2377" s="13">
        <f t="shared" si="2847"/>
        <v>5.5385980508372846E-6</v>
      </c>
      <c r="BG2377" s="13">
        <f t="shared" si="2848"/>
        <v>1.8985480961640312E-6</v>
      </c>
      <c r="BH2377" s="13">
        <f t="shared" si="2849"/>
        <v>4.8809529600678899E-7</v>
      </c>
      <c r="BI2377" s="13">
        <f t="shared" si="2850"/>
        <v>1.0038703510974815E-7</v>
      </c>
      <c r="BJ2377" s="14">
        <f t="shared" si="2851"/>
        <v>0.45753902673690228</v>
      </c>
      <c r="BK2377" s="14">
        <f t="shared" si="2852"/>
        <v>0.33893088329576465</v>
      </c>
      <c r="BL2377" s="14">
        <f t="shared" si="2853"/>
        <v>0.19713914682171518</v>
      </c>
      <c r="BM2377" s="14">
        <f t="shared" si="2854"/>
        <v>0.21840882145628401</v>
      </c>
      <c r="BN2377" s="14">
        <f t="shared" si="2855"/>
        <v>0.78148977579745993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1.5025641025640999</v>
      </c>
      <c r="F2378" s="10">
        <f>VLOOKUP(B2378,home!$B$2:$E$405,3,FALSE)</f>
        <v>0.67</v>
      </c>
      <c r="G2378" s="10">
        <f>VLOOKUP(C2378,away!$B$2:$E$405,4,FALSE)</f>
        <v>1</v>
      </c>
      <c r="H2378" s="10">
        <f>VLOOKUP(A2378,away!$A$2:$E$405,3,FALSE)</f>
        <v>1.3487179487179499</v>
      </c>
      <c r="I2378" s="10">
        <f>VLOOKUP(C2378,away!$B$2:$E$405,3,FALSE)</f>
        <v>0.92</v>
      </c>
      <c r="J2378" s="10">
        <f>VLOOKUP(B2378,home!$B$2:$E$405,4,FALSE)</f>
        <v>0.67</v>
      </c>
      <c r="K2378" s="12">
        <f t="shared" si="2800"/>
        <v>1.006717948717947</v>
      </c>
      <c r="L2378" s="12">
        <f t="shared" si="2801"/>
        <v>0.83134974358974445</v>
      </c>
      <c r="M2378" s="13">
        <f t="shared" si="2802"/>
        <v>0.15912460692941324</v>
      </c>
      <c r="N2378" s="13">
        <f t="shared" si="2803"/>
        <v>0.16019359787852849</v>
      </c>
      <c r="O2378" s="13">
        <f t="shared" si="2804"/>
        <v>0.13228820116958656</v>
      </c>
      <c r="P2378" s="13">
        <f t="shared" si="2805"/>
        <v>0.13317690652103328</v>
      </c>
      <c r="Q2378" s="13">
        <f t="shared" si="2806"/>
        <v>8.0634885127009934E-2</v>
      </c>
      <c r="R2378" s="13">
        <f t="shared" si="2807"/>
        <v>5.4988881061142164E-2</v>
      </c>
      <c r="S2378" s="13">
        <f t="shared" si="2808"/>
        <v>2.7865093860655485E-2</v>
      </c>
      <c r="T2378" s="13">
        <f t="shared" si="2809"/>
        <v>6.7035791074728207E-2</v>
      </c>
      <c r="U2378" s="13">
        <f t="shared" si="2810"/>
        <v>5.5358293544168193E-2</v>
      </c>
      <c r="V2378" s="13">
        <f t="shared" si="2811"/>
        <v>2.5912515787262572E-3</v>
      </c>
      <c r="W2378" s="13">
        <f t="shared" si="2812"/>
        <v>2.705886205005691E-2</v>
      </c>
      <c r="X2378" s="13">
        <f t="shared" si="2813"/>
        <v>2.2495378027145081E-2</v>
      </c>
      <c r="Y2378" s="13">
        <f t="shared" si="2814"/>
        <v>9.350763377410717E-3</v>
      </c>
      <c r="Z2378" s="13">
        <f t="shared" si="2815"/>
        <v>1.5238330723489164E-2</v>
      </c>
      <c r="AA2378" s="13">
        <f t="shared" si="2816"/>
        <v>1.5340701047836677E-2</v>
      </c>
      <c r="AB2378" s="13">
        <f t="shared" si="2817"/>
        <v>7.7218795453867003E-3</v>
      </c>
      <c r="AC2378" s="13">
        <f t="shared" si="2818"/>
        <v>1.3554427404869756E-4</v>
      </c>
      <c r="AD2378" s="13">
        <f t="shared" si="2819"/>
        <v>6.8101605244187974E-3</v>
      </c>
      <c r="AE2378" s="13">
        <f t="shared" si="2820"/>
        <v>5.6616252057805671E-3</v>
      </c>
      <c r="AF2378" s="13">
        <f t="shared" si="2821"/>
        <v>2.3533953315634541E-3</v>
      </c>
      <c r="AG2378" s="13">
        <f t="shared" si="2822"/>
        <v>6.5216486848685979E-4</v>
      </c>
      <c r="AH2378" s="13">
        <f t="shared" si="2823"/>
        <v>3.1670955849271102E-3</v>
      </c>
      <c r="AI2378" s="13">
        <f t="shared" si="2824"/>
        <v>3.1883719706514864E-3</v>
      </c>
      <c r="AJ2378" s="13">
        <f t="shared" si="2825"/>
        <v>1.6048956450220313E-3</v>
      </c>
      <c r="AK2378" s="13">
        <f t="shared" si="2826"/>
        <v>5.3855908388764865E-4</v>
      </c>
      <c r="AL2378" s="13">
        <f t="shared" si="2827"/>
        <v>4.5376682997752089E-6</v>
      </c>
      <c r="AM2378" s="13">
        <f t="shared" si="2828"/>
        <v>1.3711821667165664E-3</v>
      </c>
      <c r="AN2378" s="13">
        <f t="shared" si="2829"/>
        <v>1.1399319427146477E-3</v>
      </c>
      <c r="AO2378" s="13">
        <f t="shared" si="2830"/>
        <v>4.7384106414279082E-4</v>
      </c>
      <c r="AP2378" s="13">
        <f t="shared" si="2831"/>
        <v>1.3130921572580026E-4</v>
      </c>
      <c r="AQ2378" s="13">
        <f t="shared" si="2832"/>
        <v>2.7290970706153622E-5</v>
      </c>
      <c r="AR2378" s="13">
        <f t="shared" si="2833"/>
        <v>5.2659282049067301E-4</v>
      </c>
      <c r="AS2378" s="13">
        <f t="shared" si="2834"/>
        <v>5.3013044405396837E-4</v>
      </c>
      <c r="AT2378" s="13">
        <f t="shared" si="2835"/>
        <v>2.6684591659547268E-4</v>
      </c>
      <c r="AU2378" s="13">
        <f t="shared" si="2836"/>
        <v>8.954619125958487E-5</v>
      </c>
      <c r="AV2378" s="13">
        <f t="shared" si="2837"/>
        <v>2.2536939495088556E-5</v>
      </c>
      <c r="AW2378" s="13">
        <f t="shared" si="2838"/>
        <v>1.0549255821932477E-7</v>
      </c>
      <c r="AX2378" s="13">
        <f t="shared" si="2839"/>
        <v>2.3006561636592187E-4</v>
      </c>
      <c r="AY2378" s="13">
        <f t="shared" si="2840"/>
        <v>1.9126499117462566E-4</v>
      </c>
      <c r="AZ2378" s="13">
        <f t="shared" si="2841"/>
        <v>7.9504050685359884E-5</v>
      </c>
      <c r="BA2378" s="13">
        <f t="shared" si="2842"/>
        <v>2.2031890717206663E-5</v>
      </c>
      <c r="BB2378" s="13">
        <f t="shared" si="2843"/>
        <v>4.5790516746367576E-6</v>
      </c>
      <c r="BC2378" s="13">
        <f t="shared" si="2844"/>
        <v>7.6135868711869164E-7</v>
      </c>
      <c r="BD2378" s="13">
        <f t="shared" si="2845"/>
        <v>7.2963801048520213E-5</v>
      </c>
      <c r="BE2378" s="13">
        <f t="shared" si="2846"/>
        <v>7.3453968122230633E-5</v>
      </c>
      <c r="BF2378" s="13">
        <f t="shared" si="2847"/>
        <v>3.6973714056602753E-5</v>
      </c>
      <c r="BG2378" s="13">
        <f t="shared" si="2848"/>
        <v>1.2407367190515681E-5</v>
      </c>
      <c r="BH2378" s="13">
        <f t="shared" si="2849"/>
        <v>3.1226798117565752E-6</v>
      </c>
      <c r="BI2378" s="13">
        <f t="shared" si="2850"/>
        <v>6.2873156291890512E-7</v>
      </c>
      <c r="BJ2378" s="14">
        <f t="shared" si="2851"/>
        <v>0.38591838578443971</v>
      </c>
      <c r="BK2378" s="14">
        <f t="shared" si="2852"/>
        <v>0.32308920582335138</v>
      </c>
      <c r="BL2378" s="14">
        <f t="shared" si="2853"/>
        <v>0.27583208122629593</v>
      </c>
      <c r="BM2378" s="14">
        <f t="shared" si="2854"/>
        <v>0.27947976537224617</v>
      </c>
      <c r="BN2378" s="14">
        <f t="shared" si="2855"/>
        <v>0.72040707868671361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1.61006289308176</v>
      </c>
      <c r="F2379" s="10">
        <f>VLOOKUP(B2379,home!$B$2:$E$405,3,FALSE)</f>
        <v>0.78</v>
      </c>
      <c r="G2379" s="10">
        <f>VLOOKUP(C2379,away!$B$2:$E$405,4,FALSE)</f>
        <v>1.32</v>
      </c>
      <c r="H2379" s="10">
        <f>VLOOKUP(A2379,away!$A$2:$E$405,3,FALSE)</f>
        <v>1.22012578616352</v>
      </c>
      <c r="I2379" s="10">
        <f>VLOOKUP(C2379,away!$B$2:$E$405,3,FALSE)</f>
        <v>0.54</v>
      </c>
      <c r="J2379" s="10">
        <f>VLOOKUP(B2379,home!$B$2:$E$405,4,FALSE)</f>
        <v>0.78</v>
      </c>
      <c r="K2379" s="12">
        <f t="shared" si="2800"/>
        <v>1.6577207547169801</v>
      </c>
      <c r="L2379" s="12">
        <f t="shared" si="2801"/>
        <v>0.51391698113207462</v>
      </c>
      <c r="M2379" s="13">
        <f t="shared" si="2802"/>
        <v>0.11399077717329154</v>
      </c>
      <c r="N2379" s="13">
        <f t="shared" si="2803"/>
        <v>0.18896487716648397</v>
      </c>
      <c r="O2379" s="13">
        <f t="shared" si="2804"/>
        <v>5.8581796081796984E-2</v>
      </c>
      <c r="P2379" s="13">
        <f t="shared" si="2805"/>
        <v>9.7112259213392726E-2</v>
      </c>
      <c r="Q2379" s="13">
        <f t="shared" si="2806"/>
        <v>0.15662549939571266</v>
      </c>
      <c r="R2379" s="13">
        <f t="shared" si="2807"/>
        <v>1.5053089895825949E-2</v>
      </c>
      <c r="S2379" s="13">
        <f t="shared" si="2808"/>
        <v>2.0683232282889576E-2</v>
      </c>
      <c r="T2379" s="13">
        <f t="shared" si="2809"/>
        <v>8.0492503817748223E-2</v>
      </c>
      <c r="U2379" s="13">
        <f t="shared" si="2810"/>
        <v>2.495381954293114E-2</v>
      </c>
      <c r="V2379" s="13">
        <f t="shared" si="2811"/>
        <v>1.957853730348796E-3</v>
      </c>
      <c r="W2379" s="13">
        <f t="shared" si="2812"/>
        <v>8.6547113688728236E-2</v>
      </c>
      <c r="X2379" s="13">
        <f t="shared" si="2813"/>
        <v>4.4478031392605658E-2</v>
      </c>
      <c r="Y2379" s="13">
        <f t="shared" si="2814"/>
        <v>1.1429007809992772E-2</v>
      </c>
      <c r="Z2379" s="13">
        <f t="shared" si="2815"/>
        <v>2.5786795053242026E-3</v>
      </c>
      <c r="AA2379" s="13">
        <f t="shared" si="2816"/>
        <v>4.2747305357392464E-3</v>
      </c>
      <c r="AB2379" s="13">
        <f t="shared" si="2817"/>
        <v>3.5431547649586929E-3</v>
      </c>
      <c r="AC2379" s="13">
        <f t="shared" si="2818"/>
        <v>1.042472490309992E-4</v>
      </c>
      <c r="AD2379" s="13">
        <f t="shared" si="2819"/>
        <v>3.5867736655663715E-2</v>
      </c>
      <c r="AE2379" s="13">
        <f t="shared" si="2820"/>
        <v>1.8433038942118948E-2</v>
      </c>
      <c r="AF2379" s="13">
        <f t="shared" si="2821"/>
        <v>4.7365258631118694E-3</v>
      </c>
      <c r="AG2379" s="13">
        <f t="shared" si="2822"/>
        <v>8.1139369087481535E-4</v>
      </c>
      <c r="AH2379" s="13">
        <f t="shared" si="2823"/>
        <v>3.3130679667084135E-4</v>
      </c>
      <c r="AI2379" s="13">
        <f t="shared" si="2824"/>
        <v>5.4921415302005227E-4</v>
      </c>
      <c r="AJ2379" s="13">
        <f t="shared" si="2825"/>
        <v>4.5522185012282409E-4</v>
      </c>
      <c r="AK2379" s="13">
        <f t="shared" si="2826"/>
        <v>2.5154356964975598E-4</v>
      </c>
      <c r="AL2379" s="13">
        <f t="shared" si="2827"/>
        <v>3.5524578816727355E-6</v>
      </c>
      <c r="AM2379" s="13">
        <f t="shared" si="2828"/>
        <v>1.1891738295763345E-2</v>
      </c>
      <c r="AN2379" s="13">
        <f t="shared" si="2829"/>
        <v>6.1113662453713795E-3</v>
      </c>
      <c r="AO2379" s="13">
        <f t="shared" si="2830"/>
        <v>1.5703674457068603E-3</v>
      </c>
      <c r="AP2379" s="13">
        <f t="shared" si="2831"/>
        <v>2.6901283232191891E-4</v>
      </c>
      <c r="AQ2379" s="13">
        <f t="shared" si="2832"/>
        <v>3.4562565668167383E-5</v>
      </c>
      <c r="AR2379" s="13">
        <f t="shared" si="2833"/>
        <v>3.4052837754723393E-5</v>
      </c>
      <c r="AS2379" s="13">
        <f t="shared" si="2834"/>
        <v>5.6450095903014937E-5</v>
      </c>
      <c r="AT2379" s="13">
        <f t="shared" si="2835"/>
        <v>4.6789247792095926E-5</v>
      </c>
      <c r="AU2379" s="13">
        <f t="shared" si="2836"/>
        <v>2.5854502387517685E-5</v>
      </c>
      <c r="AV2379" s="13">
        <f t="shared" si="2837"/>
        <v>1.0714886302666945E-5</v>
      </c>
      <c r="AW2379" s="13">
        <f t="shared" si="2838"/>
        <v>8.4068012441335174E-8</v>
      </c>
      <c r="AX2379" s="13">
        <f t="shared" si="2839"/>
        <v>3.2855302304249392E-3</v>
      </c>
      <c r="AY2379" s="13">
        <f t="shared" si="2840"/>
        <v>1.6884897774381541E-3</v>
      </c>
      <c r="AZ2379" s="13">
        <f t="shared" si="2841"/>
        <v>4.3387178454669232E-4</v>
      </c>
      <c r="BA2379" s="13">
        <f t="shared" si="2842"/>
        <v>7.4324692570874011E-5</v>
      </c>
      <c r="BB2379" s="13">
        <f t="shared" si="2843"/>
        <v>9.5491804073982738E-6</v>
      </c>
      <c r="BC2379" s="13">
        <f t="shared" si="2844"/>
        <v>9.814971934511356E-7</v>
      </c>
      <c r="BD2379" s="13">
        <f t="shared" si="2845"/>
        <v>2.9167219296479605E-6</v>
      </c>
      <c r="BE2379" s="13">
        <f t="shared" si="2846"/>
        <v>4.8351104785155845E-6</v>
      </c>
      <c r="BF2379" s="13">
        <f t="shared" si="2847"/>
        <v>4.0076314957924179E-6</v>
      </c>
      <c r="BG2379" s="13">
        <f t="shared" si="2848"/>
        <v>2.2145113026108487E-6</v>
      </c>
      <c r="BH2379" s="13">
        <f t="shared" si="2849"/>
        <v>9.1776033697333481E-7</v>
      </c>
      <c r="BI2379" s="13">
        <f t="shared" si="2850"/>
        <v>3.042780716913492E-7</v>
      </c>
      <c r="BJ2379" s="14">
        <f t="shared" si="2851"/>
        <v>0.65375552297045392</v>
      </c>
      <c r="BK2379" s="14">
        <f t="shared" si="2852"/>
        <v>0.23554041188427344</v>
      </c>
      <c r="BL2379" s="14">
        <f t="shared" si="2853"/>
        <v>0.10818293477447072</v>
      </c>
      <c r="BM2379" s="14">
        <f t="shared" si="2854"/>
        <v>0.36804084449859281</v>
      </c>
      <c r="BN2379" s="14">
        <f t="shared" si="2855"/>
        <v>0.63032829892650388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1.61006289308176</v>
      </c>
      <c r="F2380" s="10">
        <f>VLOOKUP(B2380,home!$B$2:$E$405,3,FALSE)</f>
        <v>1.24</v>
      </c>
      <c r="G2380" s="10">
        <f>VLOOKUP(C2380,away!$B$2:$E$405,4,FALSE)</f>
        <v>1.0900000000000001</v>
      </c>
      <c r="H2380" s="10">
        <f>VLOOKUP(A2380,away!$A$2:$E$405,3,FALSE)</f>
        <v>1.22012578616352</v>
      </c>
      <c r="I2380" s="10">
        <f>VLOOKUP(C2380,away!$B$2:$E$405,3,FALSE)</f>
        <v>0.93</v>
      </c>
      <c r="J2380" s="10">
        <f>VLOOKUP(B2380,home!$B$2:$E$405,4,FALSE)</f>
        <v>1.24</v>
      </c>
      <c r="K2380" s="12">
        <f t="shared" si="2800"/>
        <v>2.1761610062893069</v>
      </c>
      <c r="L2380" s="12">
        <f t="shared" si="2801"/>
        <v>1.4070490566037712</v>
      </c>
      <c r="M2380" s="13">
        <f t="shared" si="2802"/>
        <v>2.7786358979722231E-2</v>
      </c>
      <c r="N2380" s="13">
        <f t="shared" si="2803"/>
        <v>6.0467590918428245E-2</v>
      </c>
      <c r="O2380" s="13">
        <f t="shared" si="2804"/>
        <v>3.9096770188871893E-2</v>
      </c>
      <c r="P2380" s="13">
        <f t="shared" si="2805"/>
        <v>8.5080866756877233E-2</v>
      </c>
      <c r="Q2380" s="13">
        <f t="shared" si="2806"/>
        <v>6.5793606750468497E-2</v>
      </c>
      <c r="R2380" s="13">
        <f t="shared" si="2807"/>
        <v>2.7505536805253323E-2</v>
      </c>
      <c r="S2380" s="13">
        <f t="shared" si="2808"/>
        <v>6.5128665232679059E-2</v>
      </c>
      <c r="T2380" s="13">
        <f t="shared" si="2809"/>
        <v>9.2574832308806212E-2</v>
      </c>
      <c r="U2380" s="13">
        <f t="shared" si="2810"/>
        <v>5.9856476652647636E-2</v>
      </c>
      <c r="V2380" s="13">
        <f t="shared" si="2811"/>
        <v>2.2157968042914932E-2</v>
      </c>
      <c r="W2380" s="13">
        <f t="shared" si="2812"/>
        <v>4.7725827157834147E-2</v>
      </c>
      <c r="X2380" s="13">
        <f t="shared" si="2813"/>
        <v>6.7152580078065183E-2</v>
      </c>
      <c r="Y2380" s="13">
        <f t="shared" si="2814"/>
        <v>4.7243487223675412E-2</v>
      </c>
      <c r="Z2380" s="13">
        <f t="shared" si="2815"/>
        <v>1.2900546537737331E-2</v>
      </c>
      <c r="AA2380" s="13">
        <f t="shared" si="2816"/>
        <v>2.8073666335244503E-2</v>
      </c>
      <c r="AB2380" s="13">
        <f t="shared" si="2817"/>
        <v>3.0546408991167961E-2</v>
      </c>
      <c r="AC2380" s="13">
        <f t="shared" si="2818"/>
        <v>4.2404330665412431E-3</v>
      </c>
      <c r="AD2380" s="13">
        <f t="shared" si="2819"/>
        <v>2.5964771013445478E-2</v>
      </c>
      <c r="AE2380" s="13">
        <f t="shared" si="2820"/>
        <v>3.6533706559401406E-2</v>
      </c>
      <c r="AF2380" s="13">
        <f t="shared" si="2821"/>
        <v>2.5702358674322381E-2</v>
      </c>
      <c r="AG2380" s="13">
        <f t="shared" si="2822"/>
        <v>1.2054826508399018E-2</v>
      </c>
      <c r="AH2380" s="13">
        <f t="shared" si="2823"/>
        <v>4.5379254588990897E-3</v>
      </c>
      <c r="AI2380" s="13">
        <f t="shared" si="2824"/>
        <v>9.8752564331037081E-3</v>
      </c>
      <c r="AJ2380" s="13">
        <f t="shared" si="2825"/>
        <v>1.0745073988413959E-2</v>
      </c>
      <c r="AK2380" s="13">
        <f t="shared" si="2826"/>
        <v>7.7943370077599924E-3</v>
      </c>
      <c r="AL2380" s="13">
        <f t="shared" si="2827"/>
        <v>5.1936235472828829E-4</v>
      </c>
      <c r="AM2380" s="13">
        <f t="shared" si="2828"/>
        <v>1.1300704443338182E-2</v>
      </c>
      <c r="AN2380" s="13">
        <f t="shared" si="2829"/>
        <v>1.5900645525957033E-2</v>
      </c>
      <c r="AO2380" s="13">
        <f t="shared" si="2830"/>
        <v>1.1186494143344411E-2</v>
      </c>
      <c r="AP2380" s="13">
        <f t="shared" si="2831"/>
        <v>5.2466486770321209E-3</v>
      </c>
      <c r="AQ2380" s="13">
        <f t="shared" si="2832"/>
        <v>1.8455730178373677E-3</v>
      </c>
      <c r="AR2380" s="13">
        <f t="shared" si="2833"/>
        <v>1.277016747176439E-3</v>
      </c>
      <c r="AS2380" s="13">
        <f t="shared" si="2834"/>
        <v>2.7789940495837767E-3</v>
      </c>
      <c r="AT2380" s="13">
        <f t="shared" si="2835"/>
        <v>3.0237692437071143E-3</v>
      </c>
      <c r="AU2380" s="13">
        <f t="shared" si="2836"/>
        <v>2.19340290672411E-3</v>
      </c>
      <c r="AV2380" s="13">
        <f t="shared" si="2837"/>
        <v>1.1932994691736577E-3</v>
      </c>
      <c r="AW2380" s="13">
        <f t="shared" si="2838"/>
        <v>4.4174152877419106E-5</v>
      </c>
      <c r="AX2380" s="13">
        <f t="shared" si="2839"/>
        <v>4.0986920588654777E-3</v>
      </c>
      <c r="AY2380" s="13">
        <f t="shared" si="2840"/>
        <v>5.7670607947360392E-3</v>
      </c>
      <c r="AZ2380" s="13">
        <f t="shared" si="2841"/>
        <v>4.0572687253049699E-3</v>
      </c>
      <c r="BA2380" s="13">
        <f t="shared" si="2842"/>
        <v>1.9029253774427808E-3</v>
      </c>
      <c r="BB2380" s="13">
        <f t="shared" si="2843"/>
        <v>6.6937733927956004E-4</v>
      </c>
      <c r="BC2380" s="13">
        <f t="shared" si="2844"/>
        <v>1.8836935074904935E-4</v>
      </c>
      <c r="BD2380" s="13">
        <f t="shared" si="2845"/>
        <v>2.9947086823030404E-4</v>
      </c>
      <c r="BE2380" s="13">
        <f t="shared" si="2846"/>
        <v>6.5169682596239082E-4</v>
      </c>
      <c r="BF2380" s="13">
        <f t="shared" si="2847"/>
        <v>7.0909861029093196E-4</v>
      </c>
      <c r="BG2380" s="13">
        <f t="shared" si="2848"/>
        <v>5.1437091510968778E-4</v>
      </c>
      <c r="BH2380" s="13">
        <f t="shared" si="2849"/>
        <v>2.798384820577625E-4</v>
      </c>
      <c r="BI2380" s="13">
        <f t="shared" si="2850"/>
        <v>1.2179471854265846E-4</v>
      </c>
      <c r="BJ2380" s="14">
        <f t="shared" si="2851"/>
        <v>0.54337734664673287</v>
      </c>
      <c r="BK2380" s="14">
        <f t="shared" si="2852"/>
        <v>0.21068071522819903</v>
      </c>
      <c r="BL2380" s="14">
        <f t="shared" si="2853"/>
        <v>0.23107420469792092</v>
      </c>
      <c r="BM2380" s="14">
        <f t="shared" si="2854"/>
        <v>0.68657919606911011</v>
      </c>
      <c r="BN2380" s="14">
        <f t="shared" si="2855"/>
        <v>0.3057307303996214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1.175</v>
      </c>
      <c r="F2381" s="10">
        <f>VLOOKUP(B2381,home!$B$2:$E$405,3,FALSE)</f>
        <v>2.34</v>
      </c>
      <c r="G2381" s="10">
        <f>VLOOKUP(C2381,away!$B$2:$E$405,4,FALSE)</f>
        <v>1.04</v>
      </c>
      <c r="H2381" s="10">
        <f>VLOOKUP(A2381,away!$A$2:$E$405,3,FALSE)</f>
        <v>0.99375000000000002</v>
      </c>
      <c r="I2381" s="10">
        <f>VLOOKUP(C2381,away!$B$2:$E$405,3,FALSE)</f>
        <v>0.76</v>
      </c>
      <c r="J2381" s="10">
        <f>VLOOKUP(B2381,home!$B$2:$E$405,4,FALSE)</f>
        <v>2.34</v>
      </c>
      <c r="K2381" s="12">
        <f t="shared" si="2800"/>
        <v>2.85948</v>
      </c>
      <c r="L2381" s="12">
        <f t="shared" si="2801"/>
        <v>1.7672849999999998</v>
      </c>
      <c r="M2381" s="13">
        <f t="shared" si="2802"/>
        <v>9.786366845999173E-3</v>
      </c>
      <c r="N2381" s="13">
        <f t="shared" si="2803"/>
        <v>2.7983920268797719E-2</v>
      </c>
      <c r="O2381" s="13">
        <f t="shared" si="2804"/>
        <v>1.7295299331431646E-2</v>
      </c>
      <c r="P2381" s="13">
        <f t="shared" si="2805"/>
        <v>4.9455562532242169E-2</v>
      </c>
      <c r="Q2381" s="13">
        <f t="shared" si="2806"/>
        <v>4.0009730165110856E-2</v>
      </c>
      <c r="R2381" s="13">
        <f t="shared" si="2807"/>
        <v>1.528286153947459E-2</v>
      </c>
      <c r="S2381" s="13">
        <f t="shared" si="2808"/>
        <v>6.2481120518704567E-2</v>
      </c>
      <c r="T2381" s="13">
        <f t="shared" si="2809"/>
        <v>7.0708595974847924E-2</v>
      </c>
      <c r="U2381" s="13">
        <f t="shared" si="2810"/>
        <v>4.3701036914896803E-2</v>
      </c>
      <c r="V2381" s="13">
        <f t="shared" si="2811"/>
        <v>3.5083261024954557E-2</v>
      </c>
      <c r="W2381" s="13">
        <f t="shared" si="2812"/>
        <v>3.8135674404177061E-2</v>
      </c>
      <c r="X2381" s="13">
        <f t="shared" si="2813"/>
        <v>6.7396605339386045E-2</v>
      </c>
      <c r="Y2381" s="13">
        <f t="shared" si="2814"/>
        <v>5.955450483360844E-2</v>
      </c>
      <c r="Z2381" s="13">
        <f t="shared" si="2815"/>
        <v>9.0030573185967827E-3</v>
      </c>
      <c r="AA2381" s="13">
        <f t="shared" si="2816"/>
        <v>2.5744062341381126E-2</v>
      </c>
      <c r="AB2381" s="13">
        <f t="shared" si="2817"/>
        <v>3.6807315691966262E-2</v>
      </c>
      <c r="AC2381" s="13">
        <f t="shared" si="2818"/>
        <v>1.1080864052755802E-2</v>
      </c>
      <c r="AD2381" s="13">
        <f t="shared" si="2819"/>
        <v>2.7262049561314058E-2</v>
      </c>
      <c r="AE2381" s="13">
        <f t="shared" si="2820"/>
        <v>4.8179811258966906E-2</v>
      </c>
      <c r="AF2381" s="13">
        <f t="shared" si="2821"/>
        <v>4.2573728870401666E-2</v>
      </c>
      <c r="AG2381" s="13">
        <f t="shared" si="2822"/>
        <v>2.5079970808909266E-2</v>
      </c>
      <c r="AH2381" s="13">
        <f t="shared" si="2823"/>
        <v>3.9777420383240785E-3</v>
      </c>
      <c r="AI2381" s="13">
        <f t="shared" si="2824"/>
        <v>1.1374273803746936E-2</v>
      </c>
      <c r="AJ2381" s="13">
        <f t="shared" si="2825"/>
        <v>1.6262254228169147E-2</v>
      </c>
      <c r="AK2381" s="13">
        <f t="shared" si="2826"/>
        <v>1.5500530240121704E-2</v>
      </c>
      <c r="AL2381" s="13">
        <f t="shared" si="2827"/>
        <v>2.2398930009306728E-3</v>
      </c>
      <c r="AM2381" s="13">
        <f t="shared" si="2828"/>
        <v>1.5591057095917259E-2</v>
      </c>
      <c r="AN2381" s="13">
        <f t="shared" si="2829"/>
        <v>2.755384133975813E-2</v>
      </c>
      <c r="AO2381" s="13">
        <f t="shared" si="2830"/>
        <v>2.4347745246067226E-2</v>
      </c>
      <c r="AP2381" s="13">
        <f t="shared" si="2831"/>
        <v>1.4343134985731969E-2</v>
      </c>
      <c r="AQ2381" s="13">
        <f t="shared" si="2832"/>
        <v>6.3371018283148312E-3</v>
      </c>
      <c r="AR2381" s="13">
        <f t="shared" si="2833"/>
        <v>1.4059607676399123E-3</v>
      </c>
      <c r="AS2381" s="13">
        <f t="shared" si="2834"/>
        <v>4.0203166958509761E-3</v>
      </c>
      <c r="AT2381" s="13">
        <f t="shared" si="2835"/>
        <v>5.7480075927259762E-3</v>
      </c>
      <c r="AU2381" s="13">
        <f t="shared" si="2836"/>
        <v>5.478770917082691E-3</v>
      </c>
      <c r="AV2381" s="13">
        <f t="shared" si="2837"/>
        <v>3.9166089654949039E-3</v>
      </c>
      <c r="AW2381" s="13">
        <f t="shared" si="2838"/>
        <v>3.1442598246975601E-4</v>
      </c>
      <c r="AX2381" s="13">
        <f t="shared" si="2839"/>
        <v>7.4303859907722519E-3</v>
      </c>
      <c r="AY2381" s="13">
        <f t="shared" si="2840"/>
        <v>1.3131609705701937E-2</v>
      </c>
      <c r="AZ2381" s="13">
        <f t="shared" si="2841"/>
        <v>1.1603648429370726E-2</v>
      </c>
      <c r="BA2381" s="13">
        <f t="shared" si="2842"/>
        <v>6.835651271500146E-3</v>
      </c>
      <c r="BB2381" s="13">
        <f t="shared" si="2843"/>
        <v>3.0201359893382838E-3</v>
      </c>
      <c r="BC2381" s="13">
        <f t="shared" si="2844"/>
        <v>1.0674882063835406E-3</v>
      </c>
      <c r="BD2381" s="13">
        <f t="shared" si="2845"/>
        <v>4.141222292064172E-4</v>
      </c>
      <c r="BE2381" s="13">
        <f t="shared" si="2846"/>
        <v>1.1841742319711659E-3</v>
      </c>
      <c r="BF2381" s="13">
        <f t="shared" si="2847"/>
        <v>1.6930612664184548E-3</v>
      </c>
      <c r="BG2381" s="13">
        <f t="shared" si="2848"/>
        <v>1.6137582766994143E-3</v>
      </c>
      <c r="BH2381" s="13">
        <f t="shared" si="2849"/>
        <v>1.1536273792641103E-3</v>
      </c>
      <c r="BI2381" s="13">
        <f t="shared" si="2850"/>
        <v>6.597548836916275E-4</v>
      </c>
      <c r="BJ2381" s="14">
        <f t="shared" si="2851"/>
        <v>0.57814639157437608</v>
      </c>
      <c r="BK2381" s="14">
        <f t="shared" si="2852"/>
        <v>0.18325867768128884</v>
      </c>
      <c r="BL2381" s="14">
        <f t="shared" si="2853"/>
        <v>0.21323353933555797</v>
      </c>
      <c r="BM2381" s="14">
        <f t="shared" si="2854"/>
        <v>0.81101074150353136</v>
      </c>
      <c r="BN2381" s="14">
        <f t="shared" si="2855"/>
        <v>0.15981374068305615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1.175</v>
      </c>
      <c r="F2382" s="10">
        <f>VLOOKUP(B2382,home!$B$2:$E$405,3,FALSE)</f>
        <v>0.74</v>
      </c>
      <c r="G2382" s="10">
        <f>VLOOKUP(C2382,away!$B$2:$E$405,4,FALSE)</f>
        <v>0.96</v>
      </c>
      <c r="H2382" s="10">
        <f>VLOOKUP(A2382,away!$A$2:$E$405,3,FALSE)</f>
        <v>0.99375000000000002</v>
      </c>
      <c r="I2382" s="10">
        <f>VLOOKUP(C2382,away!$B$2:$E$405,3,FALSE)</f>
        <v>0.85</v>
      </c>
      <c r="J2382" s="10">
        <f>VLOOKUP(B2382,home!$B$2:$E$405,4,FALSE)</f>
        <v>0.74</v>
      </c>
      <c r="K2382" s="12">
        <f t="shared" si="2800"/>
        <v>0.83472000000000002</v>
      </c>
      <c r="L2382" s="12">
        <f t="shared" si="2801"/>
        <v>0.62506875000000006</v>
      </c>
      <c r="M2382" s="13">
        <f t="shared" si="2802"/>
        <v>0.23228533982511371</v>
      </c>
      <c r="N2382" s="13">
        <f t="shared" si="2803"/>
        <v>0.19389321885881891</v>
      </c>
      <c r="O2382" s="13">
        <f t="shared" si="2804"/>
        <v>0.14519430700780905</v>
      </c>
      <c r="P2382" s="13">
        <f t="shared" si="2805"/>
        <v>0.12119659194555837</v>
      </c>
      <c r="Q2382" s="13">
        <f t="shared" si="2806"/>
        <v>8.0923273822916669E-2</v>
      </c>
      <c r="R2382" s="13">
        <f t="shared" si="2807"/>
        <v>4.5378211994243724E-2</v>
      </c>
      <c r="S2382" s="13">
        <f t="shared" si="2808"/>
        <v>1.5808804281704947E-2</v>
      </c>
      <c r="T2382" s="13">
        <f t="shared" si="2809"/>
        <v>5.0582609614398241E-2</v>
      </c>
      <c r="U2382" s="13">
        <f t="shared" si="2810"/>
        <v>3.7878101115835117E-2</v>
      </c>
      <c r="V2382" s="13">
        <f t="shared" si="2811"/>
        <v>9.1648449040186513E-4</v>
      </c>
      <c r="W2382" s="13">
        <f t="shared" si="2812"/>
        <v>2.2516091708488332E-2</v>
      </c>
      <c r="X2382" s="13">
        <f t="shared" si="2813"/>
        <v>1.4074105299110167E-2</v>
      </c>
      <c r="Y2382" s="13">
        <f t="shared" si="2814"/>
        <v>4.3986417033415846E-3</v>
      </c>
      <c r="Z2382" s="13">
        <f t="shared" si="2815"/>
        <v>9.4548340828256461E-3</v>
      </c>
      <c r="AA2382" s="13">
        <f t="shared" si="2816"/>
        <v>7.8921391056162218E-3</v>
      </c>
      <c r="AB2382" s="13">
        <f t="shared" si="2817"/>
        <v>3.2938631771199868E-3</v>
      </c>
      <c r="AC2382" s="13">
        <f t="shared" si="2818"/>
        <v>2.988640955863148E-5</v>
      </c>
      <c r="AD2382" s="13">
        <f t="shared" si="2819"/>
        <v>4.6986580177273453E-3</v>
      </c>
      <c r="AE2382" s="13">
        <f t="shared" si="2820"/>
        <v>2.9369842938183101E-3</v>
      </c>
      <c r="AF2382" s="13">
        <f t="shared" si="2821"/>
        <v>9.1790855065332193E-4</v>
      </c>
      <c r="AG2382" s="13">
        <f t="shared" si="2822"/>
        <v>1.9125198345706123E-4</v>
      </c>
      <c r="AH2382" s="13">
        <f t="shared" si="2823"/>
        <v>1.4774803304023055E-3</v>
      </c>
      <c r="AI2382" s="13">
        <f t="shared" si="2824"/>
        <v>1.2332823813934123E-3</v>
      </c>
      <c r="AJ2382" s="13">
        <f t="shared" si="2825"/>
        <v>5.1472273469835468E-4</v>
      </c>
      <c r="AK2382" s="13">
        <f t="shared" si="2826"/>
        <v>1.432164537024702E-4</v>
      </c>
      <c r="AL2382" s="13">
        <f t="shared" si="2827"/>
        <v>6.2373819832493584E-7</v>
      </c>
      <c r="AM2382" s="13">
        <f t="shared" si="2828"/>
        <v>7.8441276411147425E-4</v>
      </c>
      <c r="AN2382" s="13">
        <f t="shared" si="2829"/>
        <v>4.9031190594720408E-4</v>
      </c>
      <c r="AO2382" s="13">
        <f t="shared" si="2830"/>
        <v>1.5323932508026821E-4</v>
      </c>
      <c r="AP2382" s="13">
        <f t="shared" si="2831"/>
        <v>3.1928371126255639E-5</v>
      </c>
      <c r="AQ2382" s="13">
        <f t="shared" si="2832"/>
        <v>4.9893567573561754E-6</v>
      </c>
      <c r="AR2382" s="13">
        <f t="shared" si="2833"/>
        <v>1.8470535665483131E-4</v>
      </c>
      <c r="AS2382" s="13">
        <f t="shared" si="2834"/>
        <v>1.5417725530692078E-4</v>
      </c>
      <c r="AT2382" s="13">
        <f t="shared" si="2835"/>
        <v>6.4347419274896457E-5</v>
      </c>
      <c r="AU2382" s="13">
        <f t="shared" si="2836"/>
        <v>1.7904025939047192E-5</v>
      </c>
      <c r="AV2382" s="13">
        <f t="shared" si="2837"/>
        <v>3.7362121329603679E-6</v>
      </c>
      <c r="AW2382" s="13">
        <f t="shared" si="2838"/>
        <v>9.0400003480585007E-9</v>
      </c>
      <c r="AX2382" s="13">
        <f t="shared" si="2839"/>
        <v>1.0912750374318822E-4</v>
      </c>
      <c r="AY2382" s="13">
        <f t="shared" si="2840"/>
        <v>6.8212192355374986E-5</v>
      </c>
      <c r="AZ2382" s="13">
        <f t="shared" si="2841"/>
        <v>2.1318654905166899E-5</v>
      </c>
      <c r="BA2382" s="13">
        <f t="shared" si="2842"/>
        <v>4.4418749910846815E-6</v>
      </c>
      <c r="BB2382" s="13">
        <f t="shared" si="2843"/>
        <v>6.9411931208339073E-7</v>
      </c>
      <c r="BC2382" s="13">
        <f t="shared" si="2844"/>
        <v>8.6774458150965028E-8</v>
      </c>
      <c r="BD2382" s="13">
        <f t="shared" si="2845"/>
        <v>1.9242257733756591E-5</v>
      </c>
      <c r="BE2382" s="13">
        <f t="shared" si="2846"/>
        <v>1.6061897375521301E-5</v>
      </c>
      <c r="BF2382" s="13">
        <f t="shared" si="2847"/>
        <v>6.7035934886475708E-6</v>
      </c>
      <c r="BG2382" s="13">
        <f t="shared" si="2848"/>
        <v>1.8652078522813001E-6</v>
      </c>
      <c r="BH2382" s="13">
        <f t="shared" si="2849"/>
        <v>3.8923157461406171E-7</v>
      </c>
      <c r="BI2382" s="13">
        <f t="shared" si="2850"/>
        <v>6.4979875992369944E-8</v>
      </c>
      <c r="BJ2382" s="14">
        <f t="shared" si="2851"/>
        <v>0.37680150669551765</v>
      </c>
      <c r="BK2382" s="14">
        <f t="shared" si="2852"/>
        <v>0.37030594288289126</v>
      </c>
      <c r="BL2382" s="14">
        <f t="shared" si="2853"/>
        <v>0.24347452173803005</v>
      </c>
      <c r="BM2382" s="14">
        <f t="shared" si="2854"/>
        <v>0.18109765879244905</v>
      </c>
      <c r="BN2382" s="14">
        <f t="shared" si="2855"/>
        <v>0.81887094345446043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1.175</v>
      </c>
      <c r="F2383" s="10">
        <f>VLOOKUP(B2383,home!$B$2:$E$405,3,FALSE)</f>
        <v>0.95</v>
      </c>
      <c r="G2383" s="10">
        <f>VLOOKUP(C2383,away!$B$2:$E$405,4,FALSE)</f>
        <v>1.17</v>
      </c>
      <c r="H2383" s="10">
        <f>VLOOKUP(A2383,away!$A$2:$E$405,3,FALSE)</f>
        <v>0.99375000000000002</v>
      </c>
      <c r="I2383" s="10">
        <f>VLOOKUP(C2383,away!$B$2:$E$405,3,FALSE)</f>
        <v>0.32</v>
      </c>
      <c r="J2383" s="10">
        <f>VLOOKUP(B2383,home!$B$2:$E$405,4,FALSE)</f>
        <v>0.95</v>
      </c>
      <c r="K2383" s="12">
        <f t="shared" si="2800"/>
        <v>1.3060124999999998</v>
      </c>
      <c r="L2383" s="12">
        <f t="shared" si="2801"/>
        <v>0.30209999999999998</v>
      </c>
      <c r="M2383" s="13">
        <f t="shared" si="2802"/>
        <v>0.20026525823627045</v>
      </c>
      <c r="N2383" s="13">
        <f t="shared" si="2803"/>
        <v>0.26154893057229711</v>
      </c>
      <c r="O2383" s="13">
        <f t="shared" si="2804"/>
        <v>6.0500134513177289E-2</v>
      </c>
      <c r="P2383" s="13">
        <f t="shared" si="2805"/>
        <v>7.9013931925890929E-2</v>
      </c>
      <c r="Q2383" s="13">
        <f t="shared" si="2806"/>
        <v>0.17079308634452608</v>
      </c>
      <c r="R2383" s="13">
        <f t="shared" si="2807"/>
        <v>9.1385453182154259E-3</v>
      </c>
      <c r="S2383" s="13">
        <f t="shared" si="2808"/>
        <v>7.79366512865611E-3</v>
      </c>
      <c r="T2383" s="13">
        <f t="shared" si="2809"/>
        <v>5.1596591384681312E-2</v>
      </c>
      <c r="U2383" s="13">
        <f t="shared" si="2810"/>
        <v>1.193505441740582E-2</v>
      </c>
      <c r="V2383" s="13">
        <f t="shared" si="2811"/>
        <v>3.4166248157969535E-4</v>
      </c>
      <c r="W2383" s="13">
        <f t="shared" si="2812"/>
        <v>7.4352635226510116E-2</v>
      </c>
      <c r="X2383" s="13">
        <f t="shared" si="2813"/>
        <v>2.2461931101928699E-2</v>
      </c>
      <c r="Y2383" s="13">
        <f t="shared" si="2814"/>
        <v>3.3928746929463289E-3</v>
      </c>
      <c r="Z2383" s="13">
        <f t="shared" si="2815"/>
        <v>9.2025151354429343E-4</v>
      </c>
      <c r="AA2383" s="13">
        <f t="shared" si="2816"/>
        <v>1.2018599798327661E-3</v>
      </c>
      <c r="AB2383" s="13">
        <f t="shared" si="2817"/>
        <v>7.8482207845567025E-4</v>
      </c>
      <c r="AC2383" s="13">
        <f t="shared" si="2818"/>
        <v>8.4251058754906966E-6</v>
      </c>
      <c r="AD2383" s="13">
        <f t="shared" si="2819"/>
        <v>2.427636775344064E-2</v>
      </c>
      <c r="AE2383" s="13">
        <f t="shared" si="2820"/>
        <v>7.333890698314415E-3</v>
      </c>
      <c r="AF2383" s="13">
        <f t="shared" si="2821"/>
        <v>1.107784189980392E-3</v>
      </c>
      <c r="AG2383" s="13">
        <f t="shared" si="2822"/>
        <v>1.1155386793102548E-4</v>
      </c>
      <c r="AH2383" s="13">
        <f t="shared" si="2823"/>
        <v>6.9501995560432728E-5</v>
      </c>
      <c r="AI2383" s="13">
        <f t="shared" si="2824"/>
        <v>9.077047497686963E-5</v>
      </c>
      <c r="AJ2383" s="13">
        <f t="shared" si="2825"/>
        <v>5.9273687475364471E-5</v>
      </c>
      <c r="AK2383" s="13">
        <f t="shared" si="2826"/>
        <v>2.5804058921306479E-5</v>
      </c>
      <c r="AL2383" s="13">
        <f t="shared" si="2827"/>
        <v>1.3296379970789755E-7</v>
      </c>
      <c r="AM2383" s="13">
        <f t="shared" si="2828"/>
        <v>6.3410479481180804E-3</v>
      </c>
      <c r="AN2383" s="13">
        <f t="shared" si="2829"/>
        <v>1.9156305851264713E-3</v>
      </c>
      <c r="AO2383" s="13">
        <f t="shared" si="2830"/>
        <v>2.893559998833534E-4</v>
      </c>
      <c r="AP2383" s="13">
        <f t="shared" si="2831"/>
        <v>2.9138149188253688E-5</v>
      </c>
      <c r="AQ2383" s="13">
        <f t="shared" si="2832"/>
        <v>2.2006587174428589E-6</v>
      </c>
      <c r="AR2383" s="13">
        <f t="shared" si="2833"/>
        <v>4.1993105717613463E-6</v>
      </c>
      <c r="AS2383" s="13">
        <f t="shared" si="2834"/>
        <v>5.4843520981024639E-6</v>
      </c>
      <c r="AT2383" s="13">
        <f t="shared" si="2835"/>
        <v>3.581316197261522E-6</v>
      </c>
      <c r="AU2383" s="13">
        <f t="shared" si="2836"/>
        <v>1.5590812400253377E-6</v>
      </c>
      <c r="AV2383" s="13">
        <f t="shared" si="2837"/>
        <v>5.0904489699714797E-7</v>
      </c>
      <c r="AW2383" s="13">
        <f t="shared" si="2838"/>
        <v>1.4572329263106022E-9</v>
      </c>
      <c r="AX2383" s="13">
        <f t="shared" si="2839"/>
        <v>1.3802479805569252E-3</v>
      </c>
      <c r="AY2383" s="13">
        <f t="shared" si="2840"/>
        <v>4.1697291492624695E-4</v>
      </c>
      <c r="AZ2383" s="13">
        <f t="shared" si="2841"/>
        <v>6.2983758799609589E-5</v>
      </c>
      <c r="BA2383" s="13">
        <f t="shared" si="2842"/>
        <v>6.3424645111206848E-6</v>
      </c>
      <c r="BB2383" s="13">
        <f t="shared" si="2843"/>
        <v>4.7901463220238954E-7</v>
      </c>
      <c r="BC2383" s="13">
        <f t="shared" si="2844"/>
        <v>2.8942064077668381E-8</v>
      </c>
      <c r="BD2383" s="13">
        <f t="shared" si="2845"/>
        <v>2.1143528728818366E-7</v>
      </c>
      <c r="BE2383" s="13">
        <f t="shared" si="2846"/>
        <v>2.7613712813945889E-7</v>
      </c>
      <c r="BF2383" s="13">
        <f t="shared" si="2847"/>
        <v>1.8031927053211752E-7</v>
      </c>
      <c r="BG2383" s="13">
        <f t="shared" si="2848"/>
        <v>7.8499740435275704E-8</v>
      </c>
      <c r="BH2383" s="13">
        <f t="shared" si="2849"/>
        <v>2.5630410563806382E-8</v>
      </c>
      <c r="BI2383" s="13">
        <f t="shared" si="2850"/>
        <v>6.6947273152926377E-9</v>
      </c>
      <c r="BJ2383" s="14">
        <f t="shared" si="2851"/>
        <v>0.62742007424907997</v>
      </c>
      <c r="BK2383" s="14">
        <f t="shared" si="2852"/>
        <v>0.28784004875699865</v>
      </c>
      <c r="BL2383" s="14">
        <f t="shared" si="2853"/>
        <v>8.3821878345589365E-2</v>
      </c>
      <c r="BM2383" s="14">
        <f t="shared" si="2854"/>
        <v>0.21832539449714164</v>
      </c>
      <c r="BN2383" s="14">
        <f t="shared" si="2855"/>
        <v>0.78125988691037729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1.175</v>
      </c>
      <c r="F2384" s="10">
        <f>VLOOKUP(B2384,home!$B$2:$E$405,3,FALSE)</f>
        <v>1.1299999999999999</v>
      </c>
      <c r="G2384" s="10">
        <f>VLOOKUP(C2384,away!$B$2:$E$405,4,FALSE)</f>
        <v>0.85</v>
      </c>
      <c r="H2384" s="10">
        <f>VLOOKUP(A2384,away!$A$2:$E$405,3,FALSE)</f>
        <v>0.99375000000000002</v>
      </c>
      <c r="I2384" s="10">
        <f>VLOOKUP(C2384,away!$B$2:$E$405,3,FALSE)</f>
        <v>0.95</v>
      </c>
      <c r="J2384" s="10">
        <f>VLOOKUP(B2384,home!$B$2:$E$405,4,FALSE)</f>
        <v>1.1299999999999999</v>
      </c>
      <c r="K2384" s="12">
        <f t="shared" si="2800"/>
        <v>1.1285874999999999</v>
      </c>
      <c r="L2384" s="12">
        <f t="shared" si="2801"/>
        <v>1.0667906249999999</v>
      </c>
      <c r="M2384" s="13">
        <f t="shared" si="2802"/>
        <v>0.11131646200878119</v>
      </c>
      <c r="N2384" s="13">
        <f t="shared" si="2803"/>
        <v>0.12563036756733531</v>
      </c>
      <c r="O2384" s="13">
        <f t="shared" si="2804"/>
        <v>0.11875135807913642</v>
      </c>
      <c r="P2384" s="13">
        <f t="shared" si="2805"/>
        <v>0.13402129833613735</v>
      </c>
      <c r="Q2384" s="13">
        <f t="shared" si="2806"/>
        <v>7.0892431228450029E-2</v>
      </c>
      <c r="R2384" s="13">
        <f t="shared" si="2807"/>
        <v>6.3341417752420359E-2</v>
      </c>
      <c r="S2384" s="13">
        <f t="shared" si="2808"/>
        <v>4.0339290531635444E-2</v>
      </c>
      <c r="T2384" s="13">
        <f t="shared" si="2809"/>
        <v>7.5627381017967704E-2</v>
      </c>
      <c r="U2384" s="13">
        <f t="shared" si="2810"/>
        <v>7.1486332307659689E-2</v>
      </c>
      <c r="V2384" s="13">
        <f t="shared" si="2811"/>
        <v>5.3963507817139274E-3</v>
      </c>
      <c r="W2384" s="13">
        <f t="shared" si="2812"/>
        <v>2.6669437243012777E-2</v>
      </c>
      <c r="X2384" s="13">
        <f t="shared" si="2813"/>
        <v>2.8450705624871873E-2</v>
      </c>
      <c r="Y2384" s="13">
        <f t="shared" si="2814"/>
        <v>1.5175473017624038E-2</v>
      </c>
      <c r="Z2384" s="13">
        <f t="shared" si="2815"/>
        <v>2.2524010210830201E-2</v>
      </c>
      <c r="AA2384" s="13">
        <f t="shared" si="2816"/>
        <v>2.5420316373815324E-2</v>
      </c>
      <c r="AB2384" s="13">
        <f t="shared" si="2817"/>
        <v>1.4344525652766654E-2</v>
      </c>
      <c r="AC2384" s="13">
        <f t="shared" si="2818"/>
        <v>4.0606411946592758E-4</v>
      </c>
      <c r="AD2384" s="13">
        <f t="shared" si="2819"/>
        <v>7.5246983761246651E-3</v>
      </c>
      <c r="AE2384" s="13">
        <f t="shared" si="2820"/>
        <v>8.0272776836025142E-3</v>
      </c>
      <c r="AF2384" s="13">
        <f t="shared" si="2821"/>
        <v>4.2817122885694383E-3</v>
      </c>
      <c r="AG2384" s="13">
        <f t="shared" si="2822"/>
        <v>1.5225635094643906E-3</v>
      </c>
      <c r="AH2384" s="13">
        <f t="shared" si="2823"/>
        <v>6.0071007325794819E-3</v>
      </c>
      <c r="AI2384" s="13">
        <f t="shared" si="2824"/>
        <v>6.7795387980300447E-3</v>
      </c>
      <c r="AJ2384" s="13">
        <f t="shared" si="2825"/>
        <v>3.8256513716108673E-3</v>
      </c>
      <c r="AK2384" s="13">
        <f t="shared" si="2826"/>
        <v>1.4391941057859596E-3</v>
      </c>
      <c r="AL2384" s="13">
        <f t="shared" si="2827"/>
        <v>1.9555504915077523E-5</v>
      </c>
      <c r="AM2384" s="13">
        <f t="shared" si="2828"/>
        <v>1.6984561057129186E-3</v>
      </c>
      <c r="AN2384" s="13">
        <f t="shared" si="2829"/>
        <v>1.8118970505485502E-3</v>
      </c>
      <c r="AO2384" s="13">
        <f t="shared" si="2830"/>
        <v>9.6645739349517199E-4</v>
      </c>
      <c r="AP2384" s="13">
        <f t="shared" si="2831"/>
        <v>3.4366922894752848E-4</v>
      </c>
      <c r="AQ2384" s="13">
        <f t="shared" si="2832"/>
        <v>9.1655777885550491E-5</v>
      </c>
      <c r="AR2384" s="13">
        <f t="shared" si="2833"/>
        <v>1.2816637489892852E-3</v>
      </c>
      <c r="AS2384" s="13">
        <f t="shared" si="2834"/>
        <v>1.4464696863124445E-3</v>
      </c>
      <c r="AT2384" s="13">
        <f t="shared" si="2835"/>
        <v>8.1623380355057306E-4</v>
      </c>
      <c r="AU2384" s="13">
        <f t="shared" si="2836"/>
        <v>3.0706375592154411E-4</v>
      </c>
      <c r="AV2384" s="13">
        <f t="shared" si="2837"/>
        <v>8.6637079159026343E-5</v>
      </c>
      <c r="AW2384" s="13">
        <f t="shared" si="2838"/>
        <v>6.5400483526433301E-7</v>
      </c>
      <c r="AX2384" s="13">
        <f t="shared" si="2839"/>
        <v>3.1947605503438017E-4</v>
      </c>
      <c r="AY2384" s="13">
        <f t="shared" si="2840"/>
        <v>3.4081406042266079E-4</v>
      </c>
      <c r="AZ2384" s="13">
        <f t="shared" si="2841"/>
        <v>1.8178862226353898E-4</v>
      </c>
      <c r="BA2384" s="13">
        <f t="shared" si="2842"/>
        <v>6.4643465987469895E-5</v>
      </c>
      <c r="BB2384" s="13">
        <f t="shared" si="2843"/>
        <v>1.7240260870734808E-5</v>
      </c>
      <c r="BC2384" s="13">
        <f t="shared" si="2844"/>
        <v>3.6783497338908473E-6</v>
      </c>
      <c r="BD2384" s="13">
        <f t="shared" si="2845"/>
        <v>2.2787781197068692E-4</v>
      </c>
      <c r="BE2384" s="13">
        <f t="shared" si="2846"/>
        <v>2.5718005011746755E-4</v>
      </c>
      <c r="BF2384" s="13">
        <f t="shared" si="2847"/>
        <v>1.4512509490597375E-4</v>
      </c>
      <c r="BG2384" s="13">
        <f t="shared" si="2848"/>
        <v>5.4595456015731871E-5</v>
      </c>
      <c r="BH2384" s="13">
        <f t="shared" si="2849"/>
        <v>1.5403937304038686E-5</v>
      </c>
      <c r="BI2384" s="13">
        <f t="shared" si="2850"/>
        <v>3.4769382184243513E-6</v>
      </c>
      <c r="BJ2384" s="14">
        <f t="shared" si="2851"/>
        <v>0.36964182392792516</v>
      </c>
      <c r="BK2384" s="14">
        <f t="shared" si="2852"/>
        <v>0.29183983534307151</v>
      </c>
      <c r="BL2384" s="14">
        <f t="shared" si="2853"/>
        <v>0.31603716253627012</v>
      </c>
      <c r="BM2384" s="14">
        <f t="shared" si="2854"/>
        <v>0.37574933699024898</v>
      </c>
      <c r="BN2384" s="14">
        <f t="shared" si="2855"/>
        <v>0.6239533349722608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1.175</v>
      </c>
      <c r="F2385" s="10">
        <f>VLOOKUP(B2385,home!$B$2:$E$405,3,FALSE)</f>
        <v>0.56999999999999995</v>
      </c>
      <c r="G2385" s="10">
        <f>VLOOKUP(C2385,away!$B$2:$E$405,4,FALSE)</f>
        <v>0.49</v>
      </c>
      <c r="H2385" s="10">
        <f>VLOOKUP(A2385,away!$A$2:$E$405,3,FALSE)</f>
        <v>0.99375000000000002</v>
      </c>
      <c r="I2385" s="10">
        <f>VLOOKUP(C2385,away!$B$2:$E$405,3,FALSE)</f>
        <v>0.73</v>
      </c>
      <c r="J2385" s="10">
        <f>VLOOKUP(B2385,home!$B$2:$E$405,4,FALSE)</f>
        <v>0.56999999999999995</v>
      </c>
      <c r="K2385" s="12">
        <f t="shared" si="2800"/>
        <v>0.32817749999999996</v>
      </c>
      <c r="L2385" s="12">
        <f t="shared" si="2801"/>
        <v>0.41349937499999995</v>
      </c>
      <c r="M2385" s="13">
        <f t="shared" si="2802"/>
        <v>0.47631452554979181</v>
      </c>
      <c r="N2385" s="13">
        <f t="shared" si="2803"/>
        <v>0.15631571020861676</v>
      </c>
      <c r="O2385" s="13">
        <f t="shared" si="2804"/>
        <v>0.19695575861826042</v>
      </c>
      <c r="P2385" s="13">
        <f t="shared" si="2805"/>
        <v>6.4636448473944147E-2</v>
      </c>
      <c r="Q2385" s="13">
        <f t="shared" si="2806"/>
        <v>2.5649649493494162E-2</v>
      </c>
      <c r="R2385" s="13">
        <f t="shared" si="2807"/>
        <v>4.072054154565076E-2</v>
      </c>
      <c r="S2385" s="13">
        <f t="shared" si="2808"/>
        <v>2.192810762228214E-3</v>
      </c>
      <c r="T2385" s="13">
        <f t="shared" si="2809"/>
        <v>1.0606114034528902E-2</v>
      </c>
      <c r="U2385" s="13">
        <f t="shared" si="2810"/>
        <v>1.3363565523097799E-2</v>
      </c>
      <c r="V2385" s="13">
        <f t="shared" si="2811"/>
        <v>3.3063003597436014E-5</v>
      </c>
      <c r="W2385" s="13">
        <f t="shared" si="2812"/>
        <v>2.8058792822170599E-3</v>
      </c>
      <c r="X2385" s="13">
        <f t="shared" si="2813"/>
        <v>1.1602293295222027E-3</v>
      </c>
      <c r="Y2385" s="13">
        <f t="shared" si="2814"/>
        <v>2.3987705130704986E-4</v>
      </c>
      <c r="Z2385" s="13">
        <f t="shared" si="2815"/>
        <v>5.6126394929293744E-3</v>
      </c>
      <c r="AA2385" s="13">
        <f t="shared" si="2816"/>
        <v>1.8419419971908292E-3</v>
      </c>
      <c r="AB2385" s="13">
        <f t="shared" si="2817"/>
        <v>3.022419598915467E-4</v>
      </c>
      <c r="AC2385" s="13">
        <f t="shared" si="2818"/>
        <v>2.8041806067544829E-7</v>
      </c>
      <c r="AD2385" s="13">
        <f t="shared" si="2819"/>
        <v>2.3020661203494724E-4</v>
      </c>
      <c r="AE2385" s="13">
        <f t="shared" si="2820"/>
        <v>9.5190290197318163E-5</v>
      </c>
      <c r="AF2385" s="13">
        <f t="shared" si="2821"/>
        <v>1.9680562751329834E-5</v>
      </c>
      <c r="AG2385" s="13">
        <f t="shared" si="2822"/>
        <v>2.7126334657743891E-6</v>
      </c>
      <c r="AH2385" s="13">
        <f t="shared" si="2823"/>
        <v>5.8020573060665306E-4</v>
      </c>
      <c r="AI2385" s="13">
        <f t="shared" si="2824"/>
        <v>1.9041046615616482E-4</v>
      </c>
      <c r="AJ2385" s="13">
        <f t="shared" si="2825"/>
        <v>3.1244215378482391E-5</v>
      </c>
      <c r="AK2385" s="13">
        <f t="shared" si="2826"/>
        <v>3.4178828307906342E-6</v>
      </c>
      <c r="AL2385" s="13">
        <f t="shared" si="2827"/>
        <v>1.5221225940225707E-9</v>
      </c>
      <c r="AM2385" s="13">
        <f t="shared" si="2828"/>
        <v>1.5109726084219783E-5</v>
      </c>
      <c r="AN2385" s="13">
        <f t="shared" si="2829"/>
        <v>6.2478622922460766E-6</v>
      </c>
      <c r="AO2385" s="13">
        <f t="shared" si="2830"/>
        <v>1.2917435764649097E-6</v>
      </c>
      <c r="AP2385" s="13">
        <f t="shared" si="2831"/>
        <v>1.7804505384283493E-7</v>
      </c>
      <c r="AQ2385" s="13">
        <f t="shared" si="2832"/>
        <v>1.8405379621463388E-8</v>
      </c>
      <c r="AR2385" s="13">
        <f t="shared" si="2833"/>
        <v>4.7982941395453916E-5</v>
      </c>
      <c r="AS2385" s="13">
        <f t="shared" si="2834"/>
        <v>1.5746921749806573E-5</v>
      </c>
      <c r="AT2385" s="13">
        <f t="shared" si="2835"/>
        <v>2.5838927062735734E-6</v>
      </c>
      <c r="AU2385" s="13">
        <f t="shared" si="2836"/>
        <v>2.8265848287103179E-7</v>
      </c>
      <c r="AV2385" s="13">
        <f t="shared" si="2837"/>
        <v>2.3190538565602006E-8</v>
      </c>
      <c r="AW2385" s="13">
        <f t="shared" si="2838"/>
        <v>5.7376069185706152E-12</v>
      </c>
      <c r="AX2385" s="13">
        <f t="shared" si="2839"/>
        <v>8.2644535533400577E-7</v>
      </c>
      <c r="AY2385" s="13">
        <f t="shared" si="2840"/>
        <v>3.4173463790226428E-7</v>
      </c>
      <c r="AZ2385" s="13">
        <f t="shared" si="2841"/>
        <v>7.0653529594218763E-8</v>
      </c>
      <c r="BA2385" s="13">
        <f t="shared" si="2842"/>
        <v>9.7383967762511549E-9</v>
      </c>
      <c r="BB2385" s="13">
        <f t="shared" si="2843"/>
        <v>1.0067052451204664E-9</v>
      </c>
      <c r="BC2385" s="13">
        <f t="shared" si="2844"/>
        <v>8.3254397933306989E-11</v>
      </c>
      <c r="BD2385" s="13">
        <f t="shared" si="2845"/>
        <v>3.3068193796136334E-6</v>
      </c>
      <c r="BE2385" s="13">
        <f t="shared" si="2846"/>
        <v>1.0852237169531529E-6</v>
      </c>
      <c r="BF2385" s="13">
        <f t="shared" si="2847"/>
        <v>1.7807300318519665E-7</v>
      </c>
      <c r="BG2385" s="13">
        <f t="shared" si="2848"/>
        <v>1.9479851000936622E-8</v>
      </c>
      <c r="BH2385" s="13">
        <f t="shared" si="2849"/>
        <v>1.5982122004649695E-9</v>
      </c>
      <c r="BI2385" s="13">
        <f t="shared" si="2850"/>
        <v>1.0489945688361852E-10</v>
      </c>
      <c r="BJ2385" s="14">
        <f t="shared" si="2851"/>
        <v>0.19714934494240116</v>
      </c>
      <c r="BK2385" s="14">
        <f t="shared" si="2852"/>
        <v>0.54317747146438267</v>
      </c>
      <c r="BL2385" s="14">
        <f t="shared" si="2853"/>
        <v>0.25406053884299884</v>
      </c>
      <c r="BM2385" s="14">
        <f t="shared" si="2854"/>
        <v>3.940701912405379E-2</v>
      </c>
      <c r="BN2385" s="14">
        <f t="shared" si="2855"/>
        <v>0.96059263388975802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1.175</v>
      </c>
      <c r="F2386" s="10">
        <f>VLOOKUP(B2386,home!$B$2:$E$405,3,FALSE)</f>
        <v>0.53</v>
      </c>
      <c r="G2386" s="10">
        <f>VLOOKUP(C2386,away!$B$2:$E$405,4,FALSE)</f>
        <v>0.85</v>
      </c>
      <c r="H2386" s="10">
        <f>VLOOKUP(A2386,away!$A$2:$E$405,3,FALSE)</f>
        <v>0.99375000000000002</v>
      </c>
      <c r="I2386" s="10">
        <f>VLOOKUP(C2386,away!$B$2:$E$405,3,FALSE)</f>
        <v>0.96</v>
      </c>
      <c r="J2386" s="10">
        <f>VLOOKUP(B2386,home!$B$2:$E$405,4,FALSE)</f>
        <v>0.53</v>
      </c>
      <c r="K2386" s="12">
        <f t="shared" si="2800"/>
        <v>0.52933750000000002</v>
      </c>
      <c r="L2386" s="12">
        <f t="shared" si="2801"/>
        <v>0.50561999999999996</v>
      </c>
      <c r="M2386" s="13">
        <f t="shared" si="2802"/>
        <v>0.35524147836695913</v>
      </c>
      <c r="N2386" s="13">
        <f t="shared" si="2803"/>
        <v>0.18804263605507027</v>
      </c>
      <c r="O2386" s="13">
        <f t="shared" si="2804"/>
        <v>0.17961719629190187</v>
      </c>
      <c r="P2386" s="13">
        <f t="shared" si="2805"/>
        <v>9.5078117642164617E-2</v>
      </c>
      <c r="Q2386" s="13">
        <f t="shared" si="2806"/>
        <v>4.976900943140037E-2</v>
      </c>
      <c r="R2386" s="13">
        <f t="shared" si="2807"/>
        <v>4.5409023394555707E-2</v>
      </c>
      <c r="S2386" s="13">
        <f t="shared" si="2808"/>
        <v>6.3617630575780234E-3</v>
      </c>
      <c r="T2386" s="13">
        <f t="shared" si="2809"/>
        <v>2.5164206548704653E-2</v>
      </c>
      <c r="U2386" s="13">
        <f t="shared" si="2810"/>
        <v>2.4036698921115634E-2</v>
      </c>
      <c r="V2386" s="13">
        <f t="shared" si="2811"/>
        <v>1.8918725969492795E-4</v>
      </c>
      <c r="W2386" s="13">
        <f t="shared" si="2812"/>
        <v>8.781534343297967E-3</v>
      </c>
      <c r="X2386" s="13">
        <f t="shared" si="2813"/>
        <v>4.4401193946583175E-3</v>
      </c>
      <c r="Y2386" s="13">
        <f t="shared" si="2814"/>
        <v>1.1225065841635692E-3</v>
      </c>
      <c r="Z2386" s="13">
        <f t="shared" si="2815"/>
        <v>7.6532368029184191E-3</v>
      </c>
      <c r="AA2386" s="13">
        <f t="shared" si="2816"/>
        <v>4.0511452361648289E-3</v>
      </c>
      <c r="AB2386" s="13">
        <f t="shared" si="2817"/>
        <v>1.0722115457242E-3</v>
      </c>
      <c r="AC2386" s="13">
        <f t="shared" si="2818"/>
        <v>3.1646727699777871E-6</v>
      </c>
      <c r="AD2386" s="13">
        <f t="shared" si="2819"/>
        <v>1.1620988588613716E-3</v>
      </c>
      <c r="AE2386" s="13">
        <f t="shared" si="2820"/>
        <v>5.8758042501748668E-4</v>
      </c>
      <c r="AF2386" s="13">
        <f t="shared" si="2821"/>
        <v>1.485462072486708E-4</v>
      </c>
      <c r="AG2386" s="13">
        <f t="shared" si="2822"/>
        <v>2.5035977769690978E-5</v>
      </c>
      <c r="AH2386" s="13">
        <f t="shared" si="2823"/>
        <v>9.6740739807290254E-4</v>
      </c>
      <c r="AI2386" s="13">
        <f t="shared" si="2824"/>
        <v>5.1208501357741503E-4</v>
      </c>
      <c r="AJ2386" s="13">
        <f t="shared" si="2825"/>
        <v>1.3553290043726748E-4</v>
      </c>
      <c r="AK2386" s="13">
        <f t="shared" si="2826"/>
        <v>2.391421556173736E-5</v>
      </c>
      <c r="AL2386" s="13">
        <f t="shared" si="2827"/>
        <v>3.3880179905352963E-8</v>
      </c>
      <c r="AM2386" s="13">
        <f t="shared" si="2828"/>
        <v>1.2302850094050635E-4</v>
      </c>
      <c r="AN2386" s="13">
        <f t="shared" si="2829"/>
        <v>6.2205670645538809E-5</v>
      </c>
      <c r="AO2386" s="13">
        <f t="shared" si="2830"/>
        <v>1.5726215595898666E-5</v>
      </c>
      <c r="AP2386" s="13">
        <f t="shared" si="2831"/>
        <v>2.6504963765327611E-6</v>
      </c>
      <c r="AQ2386" s="13">
        <f t="shared" si="2832"/>
        <v>3.3503599447562355E-7</v>
      </c>
      <c r="AR2386" s="13">
        <f t="shared" si="2833"/>
        <v>9.7828105722724208E-5</v>
      </c>
      <c r="AS2386" s="13">
        <f t="shared" si="2834"/>
        <v>5.178408491300253E-5</v>
      </c>
      <c r="AT2386" s="13">
        <f t="shared" si="2835"/>
        <v>1.3705629023818239E-5</v>
      </c>
      <c r="AU2386" s="13">
        <f t="shared" si="2836"/>
        <v>2.4183011344651294E-6</v>
      </c>
      <c r="AV2386" s="13">
        <f t="shared" si="2837"/>
        <v>3.2002436919123378E-7</v>
      </c>
      <c r="AW2386" s="13">
        <f t="shared" si="2838"/>
        <v>2.5188372846697576E-10</v>
      </c>
      <c r="AX2386" s="13">
        <f t="shared" si="2839"/>
        <v>1.0853933186099205E-5</v>
      </c>
      <c r="AY2386" s="13">
        <f t="shared" si="2840"/>
        <v>5.4879656975554793E-6</v>
      </c>
      <c r="AZ2386" s="13">
        <f t="shared" si="2841"/>
        <v>1.3874126079990005E-6</v>
      </c>
      <c r="BA2386" s="13">
        <f t="shared" si="2842"/>
        <v>2.3383452095215157E-7</v>
      </c>
      <c r="BB2386" s="13">
        <f t="shared" si="2843"/>
        <v>2.9557852620956709E-8</v>
      </c>
      <c r="BC2386" s="13">
        <f t="shared" si="2844"/>
        <v>2.9890082884416267E-9</v>
      </c>
      <c r="BD2386" s="13">
        <f t="shared" si="2845"/>
        <v>8.2439744692539657E-6</v>
      </c>
      <c r="BE2386" s="13">
        <f t="shared" si="2846"/>
        <v>4.3638448356187217E-6</v>
      </c>
      <c r="BF2386" s="13">
        <f t="shared" si="2847"/>
        <v>1.1549733578371624E-6</v>
      </c>
      <c r="BG2386" s="13">
        <f t="shared" si="2848"/>
        <v>2.0379023660137636E-7</v>
      </c>
      <c r="BH2386" s="13">
        <f t="shared" si="2849"/>
        <v>2.696845359174526E-8</v>
      </c>
      <c r="BI2386" s="13">
        <f t="shared" si="2850"/>
        <v>2.8550827606240928E-9</v>
      </c>
      <c r="BJ2386" s="14">
        <f t="shared" si="2851"/>
        <v>0.27946521543861891</v>
      </c>
      <c r="BK2386" s="14">
        <f t="shared" si="2852"/>
        <v>0.45687923284504406</v>
      </c>
      <c r="BL2386" s="14">
        <f t="shared" si="2853"/>
        <v>0.25600526746871033</v>
      </c>
      <c r="BM2386" s="14">
        <f t="shared" si="2854"/>
        <v>8.6840003659426082E-2</v>
      </c>
      <c r="BN2386" s="14">
        <f t="shared" si="2855"/>
        <v>0.91315746118205199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1.175</v>
      </c>
      <c r="F2387" s="10">
        <f>VLOOKUP(B2387,home!$B$2:$E$405,3,FALSE)</f>
        <v>0.85</v>
      </c>
      <c r="G2387" s="10">
        <f>VLOOKUP(C2387,away!$B$2:$E$405,4,FALSE)</f>
        <v>1.04</v>
      </c>
      <c r="H2387" s="10">
        <f>VLOOKUP(A2387,away!$A$2:$E$405,3,FALSE)</f>
        <v>0.99375000000000002</v>
      </c>
      <c r="I2387" s="10">
        <f>VLOOKUP(C2387,away!$B$2:$E$405,3,FALSE)</f>
        <v>0.76</v>
      </c>
      <c r="J2387" s="10">
        <f>VLOOKUP(B2387,home!$B$2:$E$405,4,FALSE)</f>
        <v>0.85</v>
      </c>
      <c r="K2387" s="12">
        <f t="shared" si="2800"/>
        <v>1.0387</v>
      </c>
      <c r="L2387" s="12">
        <f t="shared" si="2801"/>
        <v>0.64196249999999999</v>
      </c>
      <c r="M2387" s="13">
        <f t="shared" si="2802"/>
        <v>0.18625054417160467</v>
      </c>
      <c r="N2387" s="13">
        <f t="shared" si="2803"/>
        <v>0.19345844023104575</v>
      </c>
      <c r="O2387" s="13">
        <f t="shared" si="2804"/>
        <v>0.11956586496276374</v>
      </c>
      <c r="P2387" s="13">
        <f t="shared" si="2805"/>
        <v>0.1241930639368227</v>
      </c>
      <c r="Q2387" s="13">
        <f t="shared" si="2806"/>
        <v>0.10047264093399361</v>
      </c>
      <c r="R2387" s="13">
        <f t="shared" si="2807"/>
        <v>3.8378400793079102E-2</v>
      </c>
      <c r="S2387" s="13">
        <f t="shared" si="2808"/>
        <v>2.0703183980773605E-2</v>
      </c>
      <c r="T2387" s="13">
        <f t="shared" si="2809"/>
        <v>6.4499667755588866E-2</v>
      </c>
      <c r="U2387" s="13">
        <f t="shared" si="2810"/>
        <v>3.9863644903771263E-2</v>
      </c>
      <c r="V2387" s="13">
        <f t="shared" si="2811"/>
        <v>1.5338907320041708E-3</v>
      </c>
      <c r="W2387" s="13">
        <f t="shared" si="2812"/>
        <v>3.4786977379379719E-2</v>
      </c>
      <c r="X2387" s="13">
        <f t="shared" si="2813"/>
        <v>2.2331934965910048E-2</v>
      </c>
      <c r="Y2387" s="13">
        <f t="shared" si="2814"/>
        <v>7.168132400276514E-3</v>
      </c>
      <c r="Z2387" s="13">
        <f t="shared" si="2815"/>
        <v>8.212498039709016E-3</v>
      </c>
      <c r="AA2387" s="13">
        <f t="shared" si="2816"/>
        <v>8.5303217138457538E-3</v>
      </c>
      <c r="AB2387" s="13">
        <f t="shared" si="2817"/>
        <v>4.430222582085792E-3</v>
      </c>
      <c r="AC2387" s="13">
        <f t="shared" si="2818"/>
        <v>6.3925514486139925E-5</v>
      </c>
      <c r="AD2387" s="13">
        <f t="shared" si="2819"/>
        <v>9.033308350990428E-3</v>
      </c>
      <c r="AE2387" s="13">
        <f t="shared" si="2820"/>
        <v>5.7990452122726917E-3</v>
      </c>
      <c r="AF2387" s="13">
        <f t="shared" si="2821"/>
        <v>1.8613847810418037E-3</v>
      </c>
      <c r="AG2387" s="13">
        <f t="shared" si="2822"/>
        <v>3.9831307583318301E-4</v>
      </c>
      <c r="AH2387" s="13">
        <f t="shared" si="2823"/>
        <v>1.3180289432041744E-3</v>
      </c>
      <c r="AI2387" s="13">
        <f t="shared" si="2824"/>
        <v>1.369036663306176E-3</v>
      </c>
      <c r="AJ2387" s="13">
        <f t="shared" si="2825"/>
        <v>7.1100919108806244E-4</v>
      </c>
      <c r="AK2387" s="13">
        <f t="shared" si="2826"/>
        <v>2.4617508226105681E-4</v>
      </c>
      <c r="AL2387" s="13">
        <f t="shared" si="2827"/>
        <v>1.705037811960787E-6</v>
      </c>
      <c r="AM2387" s="13">
        <f t="shared" si="2828"/>
        <v>1.8765794768347518E-3</v>
      </c>
      <c r="AN2387" s="13">
        <f t="shared" si="2829"/>
        <v>1.2046936523975292E-3</v>
      </c>
      <c r="AO2387" s="13">
        <f t="shared" si="2830"/>
        <v>3.8668407441362439E-4</v>
      </c>
      <c r="AP2387" s="13">
        <f t="shared" si="2831"/>
        <v>8.2745558373585455E-5</v>
      </c>
      <c r="AQ2387" s="13">
        <f t="shared" si="2832"/>
        <v>1.3279886379350712E-5</v>
      </c>
      <c r="AR2387" s="13">
        <f t="shared" si="2833"/>
        <v>1.6922503109034206E-4</v>
      </c>
      <c r="AS2387" s="13">
        <f t="shared" si="2834"/>
        <v>1.7577403979353827E-4</v>
      </c>
      <c r="AT2387" s="13">
        <f t="shared" si="2835"/>
        <v>9.1288247566774099E-5</v>
      </c>
      <c r="AU2387" s="13">
        <f t="shared" si="2836"/>
        <v>3.1607034249202748E-5</v>
      </c>
      <c r="AV2387" s="13">
        <f t="shared" si="2837"/>
        <v>8.2075566186617233E-6</v>
      </c>
      <c r="AW2387" s="13">
        <f t="shared" si="2838"/>
        <v>3.1581394677167805E-8</v>
      </c>
      <c r="AX2387" s="13">
        <f t="shared" si="2839"/>
        <v>3.2486718376470924E-4</v>
      </c>
      <c r="AY2387" s="13">
        <f t="shared" si="2840"/>
        <v>2.0855254945755213E-4</v>
      </c>
      <c r="AZ2387" s="13">
        <f t="shared" si="2841"/>
        <v>6.6941458015571902E-5</v>
      </c>
      <c r="BA2387" s="13">
        <f t="shared" si="2842"/>
        <v>1.4324635247107193E-5</v>
      </c>
      <c r="BB2387" s="13">
        <f t="shared" si="2843"/>
        <v>2.2989696637052626E-6</v>
      </c>
      <c r="BC2387" s="13">
        <f t="shared" si="2844"/>
        <v>2.9517046254727804E-7</v>
      </c>
      <c r="BD2387" s="13">
        <f t="shared" si="2845"/>
        <v>1.8106020670222271E-5</v>
      </c>
      <c r="BE2387" s="13">
        <f t="shared" si="2846"/>
        <v>1.8806723670159874E-5</v>
      </c>
      <c r="BF2387" s="13">
        <f t="shared" si="2847"/>
        <v>9.76727193809753E-6</v>
      </c>
      <c r="BG2387" s="13">
        <f t="shared" si="2848"/>
        <v>3.3817551207006345E-6</v>
      </c>
      <c r="BH2387" s="13">
        <f t="shared" si="2849"/>
        <v>8.7815726096793725E-7</v>
      </c>
      <c r="BI2387" s="13">
        <f t="shared" si="2850"/>
        <v>1.8242838939347931E-7</v>
      </c>
      <c r="BJ2387" s="14">
        <f t="shared" si="2851"/>
        <v>0.44399110770134259</v>
      </c>
      <c r="BK2387" s="14">
        <f t="shared" si="2852"/>
        <v>0.33295486592296075</v>
      </c>
      <c r="BL2387" s="14">
        <f t="shared" si="2853"/>
        <v>0.21493992910177318</v>
      </c>
      <c r="BM2387" s="14">
        <f t="shared" si="2854"/>
        <v>0.23757092476841324</v>
      </c>
      <c r="BN2387" s="14">
        <f t="shared" si="2855"/>
        <v>0.76231895502930958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1.175</v>
      </c>
      <c r="F2388" s="10">
        <f>VLOOKUP(B2388,home!$B$2:$E$405,3,FALSE)</f>
        <v>1.1299999999999999</v>
      </c>
      <c r="G2388" s="10">
        <f>VLOOKUP(C2388,away!$B$2:$E$405,4,FALSE)</f>
        <v>0.64</v>
      </c>
      <c r="H2388" s="10">
        <f>VLOOKUP(A2388,away!$A$2:$E$405,3,FALSE)</f>
        <v>0.99375000000000002</v>
      </c>
      <c r="I2388" s="10">
        <f>VLOOKUP(C2388,away!$B$2:$E$405,3,FALSE)</f>
        <v>0.85</v>
      </c>
      <c r="J2388" s="10">
        <f>VLOOKUP(B2388,home!$B$2:$E$405,4,FALSE)</f>
        <v>1.1299999999999999</v>
      </c>
      <c r="K2388" s="12">
        <f t="shared" si="2800"/>
        <v>0.84975999999999996</v>
      </c>
      <c r="L2388" s="12">
        <f t="shared" si="2801"/>
        <v>0.95449687499999991</v>
      </c>
      <c r="M2388" s="13">
        <f t="shared" si="2802"/>
        <v>0.16459672708320688</v>
      </c>
      <c r="N2388" s="13">
        <f t="shared" si="2803"/>
        <v>0.13986771480622587</v>
      </c>
      <c r="O2388" s="13">
        <f t="shared" si="2804"/>
        <v>0.15710706163614879</v>
      </c>
      <c r="P2388" s="13">
        <f t="shared" si="2805"/>
        <v>0.1335032966959338</v>
      </c>
      <c r="Q2388" s="13">
        <f t="shared" si="2806"/>
        <v>5.9426994666869237E-2</v>
      </c>
      <c r="R2388" s="13">
        <f t="shared" si="2807"/>
        <v>7.4979099686068196E-2</v>
      </c>
      <c r="S2388" s="13">
        <f t="shared" si="2808"/>
        <v>2.7070906184654246E-2</v>
      </c>
      <c r="T2388" s="13">
        <f t="shared" si="2809"/>
        <v>5.6722880700168343E-2</v>
      </c>
      <c r="U2388" s="13">
        <f t="shared" si="2810"/>
        <v>6.3714239749233306E-2</v>
      </c>
      <c r="V2388" s="13">
        <f t="shared" si="2811"/>
        <v>2.4396699633649392E-3</v>
      </c>
      <c r="W2388" s="13">
        <f t="shared" si="2812"/>
        <v>1.6832894329372936E-2</v>
      </c>
      <c r="X2388" s="13">
        <f t="shared" si="2813"/>
        <v>1.6066945034591686E-2</v>
      </c>
      <c r="Y2388" s="13">
        <f t="shared" si="2814"/>
        <v>7.6679244131572649E-3</v>
      </c>
      <c r="Z2388" s="13">
        <f t="shared" si="2815"/>
        <v>2.385577211355519E-2</v>
      </c>
      <c r="AA2388" s="13">
        <f t="shared" si="2816"/>
        <v>2.0271680911214656E-2</v>
      </c>
      <c r="AB2388" s="13">
        <f t="shared" si="2817"/>
        <v>8.6130317855568836E-3</v>
      </c>
      <c r="AC2388" s="13">
        <f t="shared" si="2818"/>
        <v>1.2367499218051643E-4</v>
      </c>
      <c r="AD2388" s="13">
        <f t="shared" si="2819"/>
        <v>3.5759800713319858E-3</v>
      </c>
      <c r="AE2388" s="13">
        <f t="shared" si="2820"/>
        <v>3.4132618031486569E-3</v>
      </c>
      <c r="AF2388" s="13">
        <f t="shared" si="2821"/>
        <v>1.6289738623311287E-3</v>
      </c>
      <c r="AG2388" s="13">
        <f t="shared" si="2822"/>
        <v>5.1828348701724752E-4</v>
      </c>
      <c r="AH2388" s="13">
        <f t="shared" si="2823"/>
        <v>5.6925649832751425E-3</v>
      </c>
      <c r="AI2388" s="13">
        <f t="shared" si="2824"/>
        <v>4.8373140201878849E-3</v>
      </c>
      <c r="AJ2388" s="13">
        <f t="shared" si="2825"/>
        <v>2.0552779808974283E-3</v>
      </c>
      <c r="AK2388" s="13">
        <f t="shared" si="2826"/>
        <v>5.8216433901579962E-4</v>
      </c>
      <c r="AL2388" s="13">
        <f t="shared" si="2827"/>
        <v>4.012478125788283E-6</v>
      </c>
      <c r="AM2388" s="13">
        <f t="shared" si="2828"/>
        <v>6.0774496508301363E-4</v>
      </c>
      <c r="AN2388" s="13">
        <f t="shared" si="2829"/>
        <v>5.8009066996872059E-4</v>
      </c>
      <c r="AO2388" s="13">
        <f t="shared" si="2830"/>
        <v>2.7684736585090002E-4</v>
      </c>
      <c r="AP2388" s="13">
        <f t="shared" si="2831"/>
        <v>8.8083315185555257E-5</v>
      </c>
      <c r="AQ2388" s="13">
        <f t="shared" si="2832"/>
        <v>2.1018812271063129E-5</v>
      </c>
      <c r="AR2388" s="13">
        <f t="shared" si="2833"/>
        <v>1.0867070974541104E-3</v>
      </c>
      <c r="AS2388" s="13">
        <f t="shared" si="2834"/>
        <v>9.2344022313260482E-4</v>
      </c>
      <c r="AT2388" s="13">
        <f t="shared" si="2835"/>
        <v>3.9235128200458108E-4</v>
      </c>
      <c r="AU2388" s="13">
        <f t="shared" si="2836"/>
        <v>1.1113480846540429E-4</v>
      </c>
      <c r="AV2388" s="13">
        <f t="shared" si="2837"/>
        <v>2.3609478710390481E-5</v>
      </c>
      <c r="AW2388" s="13">
        <f t="shared" si="2838"/>
        <v>9.0402610605012732E-8</v>
      </c>
      <c r="AX2388" s="13">
        <f t="shared" si="2839"/>
        <v>8.6072893588156932E-5</v>
      </c>
      <c r="AY2388" s="13">
        <f t="shared" si="2840"/>
        <v>8.2156307952103316E-5</v>
      </c>
      <c r="AZ2388" s="13">
        <f t="shared" si="2841"/>
        <v>3.9208969600910128E-5</v>
      </c>
      <c r="BA2388" s="13">
        <f t="shared" si="2842"/>
        <v>1.2474946318679571E-5</v>
      </c>
      <c r="BB2388" s="13">
        <f t="shared" si="2843"/>
        <v>2.9768243192431004E-6</v>
      </c>
      <c r="BC2388" s="13">
        <f t="shared" si="2844"/>
        <v>5.6827390202830849E-7</v>
      </c>
      <c r="BD2388" s="13">
        <f t="shared" si="2845"/>
        <v>1.728764214267114E-4</v>
      </c>
      <c r="BE2388" s="13">
        <f t="shared" si="2846"/>
        <v>1.4690346787156228E-4</v>
      </c>
      <c r="BF2388" s="13">
        <f t="shared" si="2847"/>
        <v>6.2416345429269369E-5</v>
      </c>
      <c r="BG2388" s="13">
        <f t="shared" si="2848"/>
        <v>1.7679637897325316E-5</v>
      </c>
      <c r="BH2388" s="13">
        <f t="shared" si="2849"/>
        <v>3.755862274907789E-6</v>
      </c>
      <c r="BI2388" s="13">
        <f t="shared" si="2850"/>
        <v>6.3831630534512861E-7</v>
      </c>
      <c r="BJ2388" s="14">
        <f t="shared" si="2851"/>
        <v>0.30751909651825476</v>
      </c>
      <c r="BK2388" s="14">
        <f t="shared" si="2852"/>
        <v>0.3278204437054183</v>
      </c>
      <c r="BL2388" s="14">
        <f t="shared" si="2853"/>
        <v>0.3407939480325704</v>
      </c>
      <c r="BM2388" s="14">
        <f t="shared" si="2854"/>
        <v>0.27042629989000438</v>
      </c>
      <c r="BN2388" s="14">
        <f t="shared" si="2855"/>
        <v>0.72948089457445286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1.175</v>
      </c>
      <c r="F2389" s="10">
        <f>VLOOKUP(B2389,home!$B$2:$E$405,3,FALSE)</f>
        <v>0.85</v>
      </c>
      <c r="G2389" s="10">
        <f>VLOOKUP(C2389,away!$B$2:$E$405,4,FALSE)</f>
        <v>1.1299999999999999</v>
      </c>
      <c r="H2389" s="10">
        <f>VLOOKUP(A2389,away!$A$2:$E$405,3,FALSE)</f>
        <v>0.99375000000000002</v>
      </c>
      <c r="I2389" s="10">
        <f>VLOOKUP(C2389,away!$B$2:$E$405,3,FALSE)</f>
        <v>0.85</v>
      </c>
      <c r="J2389" s="10">
        <f>VLOOKUP(B2389,home!$B$2:$E$405,4,FALSE)</f>
        <v>0.85</v>
      </c>
      <c r="K2389" s="12">
        <f t="shared" si="2800"/>
        <v>1.1285874999999999</v>
      </c>
      <c r="L2389" s="12">
        <f t="shared" si="2801"/>
        <v>0.71798437500000001</v>
      </c>
      <c r="M2389" s="13">
        <f t="shared" si="2802"/>
        <v>0.15777711995989702</v>
      </c>
      <c r="N2389" s="13">
        <f t="shared" si="2803"/>
        <v>0.17806528537274022</v>
      </c>
      <c r="O2389" s="13">
        <f t="shared" si="2804"/>
        <v>0.11328150686370668</v>
      </c>
      <c r="P2389" s="13">
        <f t="shared" si="2805"/>
        <v>0.12784809262754354</v>
      </c>
      <c r="Q2389" s="13">
        <f t="shared" si="2806"/>
        <v>0.10048112762780374</v>
      </c>
      <c r="R2389" s="13">
        <f t="shared" si="2807"/>
        <v>4.0667175952298316E-2</v>
      </c>
      <c r="S2389" s="13">
        <f t="shared" si="2808"/>
        <v>2.5899089159213132E-2</v>
      </c>
      <c r="T2389" s="13">
        <f t="shared" si="2809"/>
        <v>7.2143879619143911E-2</v>
      </c>
      <c r="U2389" s="13">
        <f t="shared" si="2810"/>
        <v>4.5896466440064468E-2</v>
      </c>
      <c r="V2389" s="13">
        <f t="shared" si="2811"/>
        <v>2.3318048978328847E-3</v>
      </c>
      <c r="W2389" s="13">
        <f t="shared" si="2812"/>
        <v>3.7800581542214648E-2</v>
      </c>
      <c r="X2389" s="13">
        <f t="shared" si="2813"/>
        <v>2.7140226913223521E-2</v>
      </c>
      <c r="Y2389" s="13">
        <f t="shared" si="2814"/>
        <v>9.7431294288244825E-3</v>
      </c>
      <c r="Z2389" s="13">
        <f t="shared" si="2815"/>
        <v>9.7327989697086476E-3</v>
      </c>
      <c r="AA2389" s="13">
        <f t="shared" si="2816"/>
        <v>1.0984315257226056E-2</v>
      </c>
      <c r="AB2389" s="13">
        <f t="shared" si="2817"/>
        <v>6.1983804476823069E-3</v>
      </c>
      <c r="AC2389" s="13">
        <f t="shared" si="2818"/>
        <v>1.1809253800680666E-4</v>
      </c>
      <c r="AD2389" s="13">
        <f t="shared" si="2819"/>
        <v>1.0665315955318534E-2</v>
      </c>
      <c r="AE2389" s="13">
        <f t="shared" si="2820"/>
        <v>7.6575302103569056E-3</v>
      </c>
      <c r="AF2389" s="13">
        <f t="shared" si="2821"/>
        <v>2.7489935210633604E-3</v>
      </c>
      <c r="AG2389" s="13">
        <f t="shared" si="2822"/>
        <v>6.5791146503324212E-4</v>
      </c>
      <c r="AH2389" s="13">
        <f t="shared" si="2823"/>
        <v>1.7469993963167266E-3</v>
      </c>
      <c r="AI2389" s="13">
        <f t="shared" si="2824"/>
        <v>1.9716416811906032E-3</v>
      </c>
      <c r="AJ2389" s="13">
        <f t="shared" si="2825"/>
        <v>1.1125850779353502E-3</v>
      </c>
      <c r="AK2389" s="13">
        <f t="shared" si="2826"/>
        <v>4.1854987054812062E-4</v>
      </c>
      <c r="AL2389" s="13">
        <f t="shared" si="2827"/>
        <v>3.8276540328669796E-6</v>
      </c>
      <c r="AM2389" s="13">
        <f t="shared" si="2828"/>
        <v>2.4073484541446105E-3</v>
      </c>
      <c r="AN2389" s="13">
        <f t="shared" si="2829"/>
        <v>1.7284385752562345E-3</v>
      </c>
      <c r="AO2389" s="13">
        <f t="shared" si="2830"/>
        <v>6.2049594509061882E-4</v>
      </c>
      <c r="AP2389" s="13">
        <f t="shared" si="2831"/>
        <v>1.485021311086408E-4</v>
      </c>
      <c r="AQ2389" s="13">
        <f t="shared" si="2832"/>
        <v>2.6655552447551377E-5</v>
      </c>
      <c r="AR2389" s="13">
        <f t="shared" si="2833"/>
        <v>2.5086365393796849E-4</v>
      </c>
      <c r="AS2389" s="13">
        <f t="shared" si="2834"/>
        <v>2.8312158403871691E-4</v>
      </c>
      <c r="AT2389" s="13">
        <f t="shared" si="2835"/>
        <v>1.5976374036314774E-4</v>
      </c>
      <c r="AU2389" s="13">
        <f t="shared" si="2836"/>
        <v>6.0102453442364658E-5</v>
      </c>
      <c r="AV2389" s="13">
        <f t="shared" si="2837"/>
        <v>1.6957719418596168E-5</v>
      </c>
      <c r="AW2389" s="13">
        <f t="shared" si="2838"/>
        <v>8.6154983734958839E-8</v>
      </c>
      <c r="AX2389" s="13">
        <f t="shared" si="2839"/>
        <v>4.5281722891532241E-4</v>
      </c>
      <c r="AY2389" s="13">
        <f t="shared" si="2840"/>
        <v>3.251156950919997E-4</v>
      </c>
      <c r="AZ2389" s="13">
        <f t="shared" si="2841"/>
        <v>1.1671399457165997E-4</v>
      </c>
      <c r="BA2389" s="13">
        <f t="shared" si="2842"/>
        <v>2.7932941482095565E-5</v>
      </c>
      <c r="BB2389" s="13">
        <f t="shared" si="2843"/>
        <v>5.013853882983488E-6</v>
      </c>
      <c r="BC2389" s="13">
        <f t="shared" si="2844"/>
        <v>7.1997374930304462E-7</v>
      </c>
      <c r="BD2389" s="13">
        <f t="shared" si="2845"/>
        <v>3.0019363963811419E-5</v>
      </c>
      <c r="BE2389" s="13">
        <f t="shared" si="2846"/>
        <v>3.3879478927508016E-5</v>
      </c>
      <c r="BF2389" s="13">
        <f t="shared" si="2847"/>
        <v>1.9117978212049476E-5</v>
      </c>
      <c r="BG2389" s="13">
        <f t="shared" si="2848"/>
        <v>7.1921037451304622E-6</v>
      </c>
      <c r="BH2389" s="13">
        <f t="shared" si="2849"/>
        <v>2.0292295963643548E-6</v>
      </c>
      <c r="BI2389" s="13">
        <f t="shared" si="2850"/>
        <v>4.5803263141737114E-7</v>
      </c>
      <c r="BJ2389" s="14">
        <f t="shared" si="2851"/>
        <v>0.45296373600146361</v>
      </c>
      <c r="BK2389" s="14">
        <f t="shared" si="2852"/>
        <v>0.31430314253161828</v>
      </c>
      <c r="BL2389" s="14">
        <f t="shared" si="2853"/>
        <v>0.22314112632524569</v>
      </c>
      <c r="BM2389" s="14">
        <f t="shared" si="2854"/>
        <v>0.28169546588393835</v>
      </c>
      <c r="BN2389" s="14">
        <f t="shared" si="2855"/>
        <v>0.71812030840398944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1.4155844155844199</v>
      </c>
      <c r="F2390" s="10">
        <f>VLOOKUP(B2390,home!$B$2:$E$405,3,FALSE)</f>
        <v>0.59</v>
      </c>
      <c r="G2390" s="10">
        <f>VLOOKUP(C2390,away!$B$2:$E$405,4,FALSE)</f>
        <v>0.71</v>
      </c>
      <c r="H2390" s="10">
        <f>VLOOKUP(A2390,away!$A$2:$E$405,3,FALSE)</f>
        <v>1.1818181818181801</v>
      </c>
      <c r="I2390" s="10">
        <f>VLOOKUP(C2390,away!$B$2:$E$405,3,FALSE)</f>
        <v>1.55</v>
      </c>
      <c r="J2390" s="10">
        <f>VLOOKUP(B2390,home!$B$2:$E$405,4,FALSE)</f>
        <v>0.59</v>
      </c>
      <c r="K2390" s="12">
        <f t="shared" si="2800"/>
        <v>0.59298831168831345</v>
      </c>
      <c r="L2390" s="12">
        <f t="shared" si="2801"/>
        <v>1.0807727272727257</v>
      </c>
      <c r="M2390" s="13">
        <f t="shared" si="2802"/>
        <v>0.187540390839322</v>
      </c>
      <c r="N2390" s="13">
        <f t="shared" si="2803"/>
        <v>0.11120925973717598</v>
      </c>
      <c r="O2390" s="13">
        <f t="shared" si="2804"/>
        <v>0.20268853968120693</v>
      </c>
      <c r="P2390" s="13">
        <f t="shared" si="2805"/>
        <v>0.1201919349441286</v>
      </c>
      <c r="Q2390" s="13">
        <f t="shared" si="2806"/>
        <v>3.2972895587827566E-2</v>
      </c>
      <c r="R2390" s="13">
        <f t="shared" si="2807"/>
        <v>0.10953012290909203</v>
      </c>
      <c r="S2390" s="13">
        <f t="shared" si="2808"/>
        <v>1.9257319931137603E-2</v>
      </c>
      <c r="T2390" s="13">
        <f t="shared" si="2809"/>
        <v>3.5636206290535218E-2</v>
      </c>
      <c r="U2390" s="13">
        <f t="shared" si="2810"/>
        <v>6.4950082662875927E-2</v>
      </c>
      <c r="V2390" s="13">
        <f t="shared" si="2811"/>
        <v>1.3713043266175414E-3</v>
      </c>
      <c r="W2390" s="13">
        <f t="shared" si="2812"/>
        <v>6.5175138953669698E-3</v>
      </c>
      <c r="X2390" s="13">
        <f t="shared" si="2813"/>
        <v>7.0439512677336457E-3</v>
      </c>
      <c r="Y2390" s="13">
        <f t="shared" si="2814"/>
        <v>3.8064552112023324E-3</v>
      </c>
      <c r="Z2390" s="13">
        <f t="shared" si="2815"/>
        <v>3.945905655165876E-2</v>
      </c>
      <c r="AA2390" s="13">
        <f t="shared" si="2816"/>
        <v>2.3398759325381803E-2</v>
      </c>
      <c r="AB2390" s="13">
        <f t="shared" si="2817"/>
        <v>6.9375953939796696E-3</v>
      </c>
      <c r="AC2390" s="13">
        <f t="shared" si="2818"/>
        <v>5.4928074319010744E-5</v>
      </c>
      <c r="AD2390" s="13">
        <f t="shared" si="2819"/>
        <v>9.6620239030469545E-4</v>
      </c>
      <c r="AE2390" s="13">
        <f t="shared" si="2820"/>
        <v>1.0442451924670322E-3</v>
      </c>
      <c r="AF2390" s="13">
        <f t="shared" si="2821"/>
        <v>5.6429586230201335E-4</v>
      </c>
      <c r="AG2390" s="13">
        <f t="shared" si="2822"/>
        <v>2.0329185936295385E-4</v>
      </c>
      <c r="AH2390" s="13">
        <f t="shared" si="2823"/>
        <v>1.0661568041236235E-2</v>
      </c>
      <c r="AI2390" s="13">
        <f t="shared" si="2824"/>
        <v>6.3221852327227527E-3</v>
      </c>
      <c r="AJ2390" s="13">
        <f t="shared" si="2825"/>
        <v>1.8744909736665265E-3</v>
      </c>
      <c r="AK2390" s="13">
        <f t="shared" si="2826"/>
        <v>3.7051707924983218E-4</v>
      </c>
      <c r="AL2390" s="13">
        <f t="shared" si="2827"/>
        <v>1.408104463387429E-6</v>
      </c>
      <c r="AM2390" s="13">
        <f t="shared" si="2828"/>
        <v>1.1458934483519887E-4</v>
      </c>
      <c r="AN2390" s="13">
        <f t="shared" si="2829"/>
        <v>1.2384503873393271E-4</v>
      </c>
      <c r="AO2390" s="13">
        <f t="shared" si="2830"/>
        <v>6.6924170135834388E-5</v>
      </c>
      <c r="AP2390" s="13">
        <f t="shared" si="2831"/>
        <v>2.4109939292723214E-5</v>
      </c>
      <c r="AQ2390" s="13">
        <f t="shared" si="2832"/>
        <v>6.5143412109440782E-6</v>
      </c>
      <c r="AR2390" s="13">
        <f t="shared" si="2833"/>
        <v>2.3045463937861246E-3</v>
      </c>
      <c r="AS2390" s="13">
        <f t="shared" si="2834"/>
        <v>1.3665690752586248E-3</v>
      </c>
      <c r="AT2390" s="13">
        <f t="shared" si="2835"/>
        <v>4.0517974437153596E-4</v>
      </c>
      <c r="AU2390" s="13">
        <f t="shared" si="2836"/>
        <v>8.0088950848393182E-5</v>
      </c>
      <c r="AV2390" s="13">
        <f t="shared" si="2837"/>
        <v>1.1872952937119245E-5</v>
      </c>
      <c r="AW2390" s="13">
        <f t="shared" si="2838"/>
        <v>2.5067607406917388E-8</v>
      </c>
      <c r="AX2390" s="13">
        <f t="shared" si="2839"/>
        <v>1.1325023688549089E-5</v>
      </c>
      <c r="AY2390" s="13">
        <f t="shared" si="2840"/>
        <v>1.2239776738301422E-5</v>
      </c>
      <c r="AZ2390" s="13">
        <f t="shared" si="2841"/>
        <v>6.6142084433316468E-6</v>
      </c>
      <c r="BA2390" s="13">
        <f t="shared" si="2842"/>
        <v>2.3828186993499449E-6</v>
      </c>
      <c r="BB2390" s="13">
        <f t="shared" si="2843"/>
        <v>6.4382136607322206E-7</v>
      </c>
      <c r="BC2390" s="13">
        <f t="shared" si="2844"/>
        <v>1.3916491473748167E-7</v>
      </c>
      <c r="BD2390" s="13">
        <f t="shared" si="2845"/>
        <v>4.1511514852312552E-4</v>
      </c>
      <c r="BE2390" s="13">
        <f t="shared" si="2846"/>
        <v>2.4615843107897163E-4</v>
      </c>
      <c r="BF2390" s="13">
        <f t="shared" si="2847"/>
        <v>7.2984536226681742E-5</v>
      </c>
      <c r="BG2390" s="13">
        <f t="shared" si="2848"/>
        <v>1.4426325638804855E-5</v>
      </c>
      <c r="BH2390" s="13">
        <f t="shared" si="2849"/>
        <v>2.13866062110518E-6</v>
      </c>
      <c r="BI2390" s="13">
        <f t="shared" si="2850"/>
        <v>2.5364015019668815E-7</v>
      </c>
      <c r="BJ2390" s="14">
        <f t="shared" si="2851"/>
        <v>0.20033364494233741</v>
      </c>
      <c r="BK2390" s="14">
        <f t="shared" si="2852"/>
        <v>0.32842952599672642</v>
      </c>
      <c r="BL2390" s="14">
        <f t="shared" si="2853"/>
        <v>0.43165319515885242</v>
      </c>
      <c r="BM2390" s="14">
        <f t="shared" si="2854"/>
        <v>0.23573006424169102</v>
      </c>
      <c r="BN2390" s="14">
        <f t="shared" si="2855"/>
        <v>0.76413314369875318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1.4155844155844199</v>
      </c>
      <c r="F2391" s="10">
        <f>VLOOKUP(B2391,home!$B$2:$E$405,3,FALSE)</f>
        <v>1.41</v>
      </c>
      <c r="G2391" s="10">
        <f>VLOOKUP(C2391,away!$B$2:$E$405,4,FALSE)</f>
        <v>1.84</v>
      </c>
      <c r="H2391" s="10">
        <f>VLOOKUP(A2391,away!$A$2:$E$405,3,FALSE)</f>
        <v>1.1818181818181801</v>
      </c>
      <c r="I2391" s="10">
        <f>VLOOKUP(C2391,away!$B$2:$E$405,3,FALSE)</f>
        <v>0.28000000000000003</v>
      </c>
      <c r="J2391" s="10">
        <f>VLOOKUP(B2391,home!$B$2:$E$405,4,FALSE)</f>
        <v>1.41</v>
      </c>
      <c r="K2391" s="12">
        <f t="shared" si="2800"/>
        <v>3.6725922077922188</v>
      </c>
      <c r="L2391" s="12">
        <f t="shared" si="2801"/>
        <v>0.46658181818181754</v>
      </c>
      <c r="M2391" s="13">
        <f t="shared" si="2802"/>
        <v>1.5936008799317548E-2</v>
      </c>
      <c r="N2391" s="13">
        <f t="shared" si="2803"/>
        <v>5.8526461739681859E-2</v>
      </c>
      <c r="O2391" s="13">
        <f t="shared" si="2804"/>
        <v>7.4354519601470236E-3</v>
      </c>
      <c r="P2391" s="13">
        <f t="shared" si="2805"/>
        <v>2.7307382930249337E-2</v>
      </c>
      <c r="Q2391" s="13">
        <f t="shared" si="2806"/>
        <v>0.10747191366740252</v>
      </c>
      <c r="R2391" s="13">
        <f t="shared" si="2807"/>
        <v>1.7346233472844785E-3</v>
      </c>
      <c r="S2391" s="13">
        <f t="shared" si="2808"/>
        <v>1.1698242199314157E-2</v>
      </c>
      <c r="T2391" s="13">
        <f t="shared" si="2809"/>
        <v>5.0144440882415993E-2</v>
      </c>
      <c r="U2391" s="13">
        <f t="shared" si="2810"/>
        <v>6.3705641886914318E-3</v>
      </c>
      <c r="V2391" s="13">
        <f t="shared" si="2811"/>
        <v>2.227299496311873E-3</v>
      </c>
      <c r="W2391" s="13">
        <f t="shared" si="2812"/>
        <v>0.13156683756380685</v>
      </c>
      <c r="X2391" s="13">
        <f t="shared" si="2813"/>
        <v>6.138669428295284E-2</v>
      </c>
      <c r="Y2391" s="13">
        <f t="shared" si="2814"/>
        <v>1.4320957715355759E-2</v>
      </c>
      <c r="Z2391" s="13">
        <f t="shared" si="2815"/>
        <v>2.6978123841220748E-4</v>
      </c>
      <c r="AA2391" s="13">
        <f t="shared" si="2816"/>
        <v>9.9079647400120803E-4</v>
      </c>
      <c r="AB2391" s="13">
        <f t="shared" si="2817"/>
        <v>1.8193957049624212E-3</v>
      </c>
      <c r="AC2391" s="13">
        <f t="shared" si="2818"/>
        <v>2.3853886900128521E-4</v>
      </c>
      <c r="AD2391" s="13">
        <f t="shared" si="2819"/>
        <v>0.12079783561017542</v>
      </c>
      <c r="AE2391" s="13">
        <f t="shared" si="2820"/>
        <v>5.6362073771423944E-2</v>
      </c>
      <c r="AF2391" s="13">
        <f t="shared" si="2821"/>
        <v>1.3148759428384357E-2</v>
      </c>
      <c r="AG2391" s="13">
        <f t="shared" si="2822"/>
        <v>2.0449906936436299E-3</v>
      </c>
      <c r="AH2391" s="13">
        <f t="shared" si="2823"/>
        <v>3.1468755182427535E-5</v>
      </c>
      <c r="AI2391" s="13">
        <f t="shared" si="2824"/>
        <v>1.1557190507190435E-4</v>
      </c>
      <c r="AJ2391" s="13">
        <f t="shared" si="2825"/>
        <v>2.12224239003389E-4</v>
      </c>
      <c r="AK2391" s="13">
        <f t="shared" si="2826"/>
        <v>2.5980436215615997E-4</v>
      </c>
      <c r="AL2391" s="13">
        <f t="shared" si="2827"/>
        <v>1.6350071894653158E-5</v>
      </c>
      <c r="AM2391" s="13">
        <f t="shared" si="2828"/>
        <v>8.8728237956019126E-2</v>
      </c>
      <c r="AN2391" s="13">
        <f t="shared" si="2829"/>
        <v>4.1398982589588351E-2</v>
      </c>
      <c r="AO2391" s="13">
        <f t="shared" si="2830"/>
        <v>9.6580062837637697E-3</v>
      </c>
      <c r="AP2391" s="13">
        <f t="shared" si="2831"/>
        <v>1.5020833772966397E-3</v>
      </c>
      <c r="AQ2391" s="13">
        <f t="shared" si="2832"/>
        <v>1.7521119830993777E-4</v>
      </c>
      <c r="AR2391" s="13">
        <f t="shared" si="2833"/>
        <v>2.9365498017871074E-6</v>
      </c>
      <c r="AS2391" s="13">
        <f t="shared" si="2834"/>
        <v>1.0784749919837116E-5</v>
      </c>
      <c r="AT2391" s="13">
        <f t="shared" si="2835"/>
        <v>1.9803994259290777E-5</v>
      </c>
      <c r="AU2391" s="13">
        <f t="shared" si="2836"/>
        <v>2.4243998333277712E-5</v>
      </c>
      <c r="AV2391" s="13">
        <f t="shared" si="2837"/>
        <v>2.2259579841130817E-5</v>
      </c>
      <c r="AW2391" s="13">
        <f t="shared" si="2838"/>
        <v>7.7824741262749043E-7</v>
      </c>
      <c r="AX2391" s="13">
        <f t="shared" si="2839"/>
        <v>5.4310439221401587E-2</v>
      </c>
      <c r="AY2391" s="13">
        <f t="shared" si="2840"/>
        <v>2.5340263478174644E-2</v>
      </c>
      <c r="AZ2391" s="13">
        <f t="shared" si="2841"/>
        <v>5.9116531034265167E-3</v>
      </c>
      <c r="BA2391" s="13">
        <f t="shared" si="2842"/>
        <v>9.1942328448564288E-4</v>
      </c>
      <c r="BB2391" s="13">
        <f t="shared" si="2843"/>
        <v>1.0724654693850241E-4</v>
      </c>
      <c r="BC2391" s="13">
        <f t="shared" si="2844"/>
        <v>1.0007857772857622E-5</v>
      </c>
      <c r="BD2391" s="13">
        <f t="shared" si="2845"/>
        <v>2.2835679094988066E-7</v>
      </c>
      <c r="BE2391" s="13">
        <f t="shared" si="2846"/>
        <v>8.3866137103896835E-7</v>
      </c>
      <c r="BF2391" s="13">
        <f t="shared" si="2847"/>
        <v>1.5400306081270271E-6</v>
      </c>
      <c r="BG2391" s="13">
        <f t="shared" si="2848"/>
        <v>1.8853014703896106E-6</v>
      </c>
      <c r="BH2391" s="13">
        <f t="shared" si="2849"/>
        <v>1.7309858723730242E-6</v>
      </c>
      <c r="BI2391" s="13">
        <f t="shared" si="2850"/>
        <v>1.2714410453351169E-6</v>
      </c>
      <c r="BJ2391" s="14">
        <f t="shared" si="2851"/>
        <v>0.84383252025242084</v>
      </c>
      <c r="BK2391" s="14">
        <f t="shared" si="2852"/>
        <v>8.2764085844263507E-2</v>
      </c>
      <c r="BL2391" s="14">
        <f t="shared" si="2853"/>
        <v>1.9057424585813981E-2</v>
      </c>
      <c r="BM2391" s="14">
        <f t="shared" si="2854"/>
        <v>0.70217248424606571</v>
      </c>
      <c r="BN2391" s="14">
        <f t="shared" si="2855"/>
        <v>0.21841184244408277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1.6666666666666701</v>
      </c>
      <c r="F2392" s="10">
        <f>VLOOKUP(B2392,home!$B$2:$E$405,3,FALSE)</f>
        <v>1.27</v>
      </c>
      <c r="G2392" s="10">
        <f>VLOOKUP(C2392,away!$B$2:$E$405,4,FALSE)</f>
        <v>1.46</v>
      </c>
      <c r="H2392" s="10">
        <f>VLOOKUP(A2392,away!$A$2:$E$405,3,FALSE)</f>
        <v>1.38</v>
      </c>
      <c r="I2392" s="10">
        <f>VLOOKUP(C2392,away!$B$2:$E$405,3,FALSE)</f>
        <v>0.6</v>
      </c>
      <c r="J2392" s="10">
        <f>VLOOKUP(B2392,home!$B$2:$E$405,4,FALSE)</f>
        <v>1.27</v>
      </c>
      <c r="K2392" s="12">
        <f t="shared" si="2800"/>
        <v>3.0903333333333398</v>
      </c>
      <c r="L2392" s="12">
        <f t="shared" si="2801"/>
        <v>1.0515600000000001</v>
      </c>
      <c r="M2392" s="13">
        <f t="shared" si="2802"/>
        <v>1.5892732760404718E-2</v>
      </c>
      <c r="N2392" s="13">
        <f t="shared" si="2803"/>
        <v>4.9113841807237477E-2</v>
      </c>
      <c r="O2392" s="13">
        <f t="shared" si="2804"/>
        <v>1.6712162061531186E-2</v>
      </c>
      <c r="P2392" s="13">
        <f t="shared" si="2805"/>
        <v>5.1646151490818644E-2</v>
      </c>
      <c r="Q2392" s="13">
        <f t="shared" si="2806"/>
        <v>7.5889071232483271E-2</v>
      </c>
      <c r="R2392" s="13">
        <f t="shared" si="2807"/>
        <v>8.7869205687118659E-3</v>
      </c>
      <c r="S2392" s="13">
        <f t="shared" si="2808"/>
        <v>4.195824915740709E-2</v>
      </c>
      <c r="T2392" s="13">
        <f t="shared" si="2809"/>
        <v>7.9801911745230117E-2</v>
      </c>
      <c r="U2392" s="13">
        <f t="shared" si="2810"/>
        <v>2.7154513530842625E-2</v>
      </c>
      <c r="V2392" s="13">
        <f t="shared" si="2811"/>
        <v>1.5150055793437849E-2</v>
      </c>
      <c r="W2392" s="13">
        <f t="shared" si="2812"/>
        <v>7.8174175488483766E-2</v>
      </c>
      <c r="X2392" s="13">
        <f t="shared" si="2813"/>
        <v>8.2204835976669999E-2</v>
      </c>
      <c r="Y2392" s="13">
        <f t="shared" si="2814"/>
        <v>4.3221658659813547E-2</v>
      </c>
      <c r="Z2392" s="13">
        <f t="shared" si="2815"/>
        <v>3.0799913977448841E-3</v>
      </c>
      <c r="AA2392" s="13">
        <f t="shared" si="2816"/>
        <v>9.5182000828309601E-3</v>
      </c>
      <c r="AB2392" s="13">
        <f t="shared" si="2817"/>
        <v>1.4707205494654338E-2</v>
      </c>
      <c r="AC2392" s="13">
        <f t="shared" si="2818"/>
        <v>3.077043484269537E-3</v>
      </c>
      <c r="AD2392" s="13">
        <f t="shared" si="2819"/>
        <v>6.0396065079477881E-2</v>
      </c>
      <c r="AE2392" s="13">
        <f t="shared" si="2820"/>
        <v>6.3510086194975765E-2</v>
      </c>
      <c r="AF2392" s="13">
        <f t="shared" si="2821"/>
        <v>3.3392333119594352E-2</v>
      </c>
      <c r="AG2392" s="13">
        <f t="shared" si="2822"/>
        <v>1.1704680605080217E-2</v>
      </c>
      <c r="AH2392" s="13">
        <f t="shared" si="2823"/>
        <v>8.0969893855315238E-4</v>
      </c>
      <c r="AI2392" s="13">
        <f t="shared" si="2824"/>
        <v>2.50223961977543E-3</v>
      </c>
      <c r="AJ2392" s="13">
        <f t="shared" si="2825"/>
        <v>3.8663772524896774E-3</v>
      </c>
      <c r="AK2392" s="13">
        <f t="shared" si="2826"/>
        <v>3.9827981675368751E-3</v>
      </c>
      <c r="AL2392" s="13">
        <f t="shared" si="2827"/>
        <v>3.9997514921624868E-4</v>
      </c>
      <c r="AM2392" s="13">
        <f t="shared" si="2828"/>
        <v>3.7328794623456042E-2</v>
      </c>
      <c r="AN2392" s="13">
        <f t="shared" si="2829"/>
        <v>3.9253467274241435E-2</v>
      </c>
      <c r="AO2392" s="13">
        <f t="shared" si="2830"/>
        <v>2.063868802345066E-2</v>
      </c>
      <c r="AP2392" s="13">
        <f t="shared" si="2831"/>
        <v>7.2342729259799272E-3</v>
      </c>
      <c r="AQ2392" s="13">
        <f t="shared" si="2832"/>
        <v>1.9018180095108626E-3</v>
      </c>
      <c r="AR2392" s="13">
        <f t="shared" si="2833"/>
        <v>1.7028940316499066E-4</v>
      </c>
      <c r="AS2392" s="13">
        <f t="shared" si="2834"/>
        <v>5.2625101891421052E-4</v>
      </c>
      <c r="AT2392" s="13">
        <f t="shared" si="2835"/>
        <v>8.1314553272560932E-4</v>
      </c>
      <c r="AU2392" s="13">
        <f t="shared" si="2836"/>
        <v>8.3763024821101556E-4</v>
      </c>
      <c r="AV2392" s="13">
        <f t="shared" si="2837"/>
        <v>6.4713916926369521E-4</v>
      </c>
      <c r="AW2392" s="13">
        <f t="shared" si="2838"/>
        <v>3.6105211420297414E-5</v>
      </c>
      <c r="AX2392" s="13">
        <f t="shared" si="2839"/>
        <v>1.9226403053003431E-2</v>
      </c>
      <c r="AY2392" s="13">
        <f t="shared" si="2840"/>
        <v>2.0217716394416291E-2</v>
      </c>
      <c r="AZ2392" s="13">
        <f t="shared" si="2841"/>
        <v>1.0630070925856197E-2</v>
      </c>
      <c r="BA2392" s="13">
        <f t="shared" si="2842"/>
        <v>3.726052460931115E-3</v>
      </c>
      <c r="BB2392" s="13">
        <f t="shared" si="2843"/>
        <v>9.795419314541805E-4</v>
      </c>
      <c r="BC2392" s="13">
        <f t="shared" si="2844"/>
        <v>2.060094226879917E-4</v>
      </c>
      <c r="BD2392" s="13">
        <f t="shared" si="2845"/>
        <v>2.9844920798696251E-5</v>
      </c>
      <c r="BE2392" s="13">
        <f t="shared" si="2846"/>
        <v>9.2230753574904493E-5</v>
      </c>
      <c r="BF2392" s="13">
        <f t="shared" si="2847"/>
        <v>1.4251188606549024E-4</v>
      </c>
      <c r="BG2392" s="13">
        <f t="shared" si="2848"/>
        <v>1.4680307730146252E-4</v>
      </c>
      <c r="BH2392" s="13">
        <f t="shared" si="2849"/>
        <v>1.1341761080515517E-4</v>
      </c>
      <c r="BI2392" s="13">
        <f t="shared" si="2850"/>
        <v>7.0099644651639722E-5</v>
      </c>
      <c r="BJ2392" s="14">
        <f t="shared" si="2851"/>
        <v>0.73875149495403447</v>
      </c>
      <c r="BK2392" s="14">
        <f t="shared" si="2852"/>
        <v>0.14834192422997039</v>
      </c>
      <c r="BL2392" s="14">
        <f t="shared" si="2853"/>
        <v>9.1629478982402979E-2</v>
      </c>
      <c r="BM2392" s="14">
        <f t="shared" si="2854"/>
        <v>0.74358039845996982</v>
      </c>
      <c r="BN2392" s="14">
        <f t="shared" si="2855"/>
        <v>0.21804087992118718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1.6666666666666701</v>
      </c>
      <c r="F2393" s="10">
        <f>VLOOKUP(B2393,home!$B$2:$E$405,3,FALSE)</f>
        <v>1.35</v>
      </c>
      <c r="G2393" s="10">
        <f>VLOOKUP(C2393,away!$B$2:$E$405,4,FALSE)</f>
        <v>0.67</v>
      </c>
      <c r="H2393" s="10">
        <f>VLOOKUP(A2393,away!$A$2:$E$405,3,FALSE)</f>
        <v>1.38</v>
      </c>
      <c r="I2393" s="10">
        <f>VLOOKUP(C2393,away!$B$2:$E$405,3,FALSE)</f>
        <v>0.97</v>
      </c>
      <c r="J2393" s="10">
        <f>VLOOKUP(B2393,home!$B$2:$E$405,4,FALSE)</f>
        <v>1.35</v>
      </c>
      <c r="K2393" s="12">
        <f t="shared" si="2800"/>
        <v>1.5075000000000034</v>
      </c>
      <c r="L2393" s="12">
        <f t="shared" si="2801"/>
        <v>1.8071099999999998</v>
      </c>
      <c r="M2393" s="13">
        <f t="shared" si="2802"/>
        <v>3.6348221619848686E-2</v>
      </c>
      <c r="N2393" s="13">
        <f t="shared" si="2803"/>
        <v>5.479494409192201E-2</v>
      </c>
      <c r="O2393" s="13">
        <f t="shared" si="2804"/>
        <v>6.568523477144475E-2</v>
      </c>
      <c r="P2393" s="13">
        <f t="shared" si="2805"/>
        <v>9.9020491417953174E-2</v>
      </c>
      <c r="Q2393" s="13">
        <f t="shared" si="2806"/>
        <v>4.1301689109286319E-2</v>
      </c>
      <c r="R2393" s="13">
        <f t="shared" si="2807"/>
        <v>5.9350222303912764E-2</v>
      </c>
      <c r="S2393" s="13">
        <f t="shared" si="2808"/>
        <v>6.7438359317823493E-2</v>
      </c>
      <c r="T2393" s="13">
        <f t="shared" si="2809"/>
        <v>7.4636695406282386E-2</v>
      </c>
      <c r="U2393" s="13">
        <f t="shared" si="2810"/>
        <v>8.9470460123148687E-2</v>
      </c>
      <c r="V2393" s="13">
        <f t="shared" si="2811"/>
        <v>2.0412979362394407E-2</v>
      </c>
      <c r="W2393" s="13">
        <f t="shared" si="2812"/>
        <v>2.0754098777416428E-2</v>
      </c>
      <c r="X2393" s="13">
        <f t="shared" si="2813"/>
        <v>3.7504939441656997E-2</v>
      </c>
      <c r="Y2393" s="13">
        <f t="shared" si="2814"/>
        <v>3.3887775557206387E-2</v>
      </c>
      <c r="Z2393" s="13">
        <f t="shared" si="2815"/>
        <v>3.5750793409207927E-2</v>
      </c>
      <c r="AA2393" s="13">
        <f t="shared" si="2816"/>
        <v>5.3894321064381065E-2</v>
      </c>
      <c r="AB2393" s="13">
        <f t="shared" si="2817"/>
        <v>4.0622844502277329E-2</v>
      </c>
      <c r="AC2393" s="13">
        <f t="shared" si="2818"/>
        <v>3.4755882779301099E-3</v>
      </c>
      <c r="AD2393" s="13">
        <f t="shared" si="2819"/>
        <v>7.8217009767388296E-3</v>
      </c>
      <c r="AE2393" s="13">
        <f t="shared" si="2820"/>
        <v>1.4134674052074506E-2</v>
      </c>
      <c r="AF2393" s="13">
        <f t="shared" si="2821"/>
        <v>1.277145541312218E-2</v>
      </c>
      <c r="AG2393" s="13">
        <f t="shared" si="2822"/>
        <v>7.6931415972024061E-3</v>
      </c>
      <c r="AH2393" s="13">
        <f t="shared" si="2823"/>
        <v>1.6151404069428433E-2</v>
      </c>
      <c r="AI2393" s="13">
        <f t="shared" si="2824"/>
        <v>2.4348241634663415E-2</v>
      </c>
      <c r="AJ2393" s="13">
        <f t="shared" si="2825"/>
        <v>1.8352487132127594E-2</v>
      </c>
      <c r="AK2393" s="13">
        <f t="shared" si="2826"/>
        <v>9.2221247838941388E-3</v>
      </c>
      <c r="AL2393" s="13">
        <f t="shared" si="2827"/>
        <v>3.78730451075697E-4</v>
      </c>
      <c r="AM2393" s="13">
        <f t="shared" si="2828"/>
        <v>2.3582428444867622E-3</v>
      </c>
      <c r="AN2393" s="13">
        <f t="shared" si="2829"/>
        <v>4.2616042267004722E-3</v>
      </c>
      <c r="AO2393" s="13">
        <f t="shared" si="2830"/>
        <v>3.8505938070563456E-3</v>
      </c>
      <c r="AP2393" s="13">
        <f t="shared" si="2831"/>
        <v>2.3194821915565305E-3</v>
      </c>
      <c r="AQ2393" s="13">
        <f t="shared" si="2832"/>
        <v>1.0478898657959304E-3</v>
      </c>
      <c r="AR2393" s="13">
        <f t="shared" si="2833"/>
        <v>5.8374727615809665E-3</v>
      </c>
      <c r="AS2393" s="13">
        <f t="shared" si="2834"/>
        <v>8.7999901880833255E-3</v>
      </c>
      <c r="AT2393" s="13">
        <f t="shared" si="2835"/>
        <v>6.6329926042678232E-3</v>
      </c>
      <c r="AU2393" s="13">
        <f t="shared" si="2836"/>
        <v>3.3330787836445895E-3</v>
      </c>
      <c r="AV2393" s="13">
        <f t="shared" si="2837"/>
        <v>1.256154066586057E-3</v>
      </c>
      <c r="AW2393" s="13">
        <f t="shared" si="2838"/>
        <v>2.8659567640442498E-5</v>
      </c>
      <c r="AX2393" s="13">
        <f t="shared" si="2839"/>
        <v>5.9250851467730018E-4</v>
      </c>
      <c r="AY2393" s="13">
        <f t="shared" si="2840"/>
        <v>1.0707280619584958E-3</v>
      </c>
      <c r="AZ2393" s="13">
        <f t="shared" si="2841"/>
        <v>9.6746169402290867E-4</v>
      </c>
      <c r="BA2393" s="13">
        <f t="shared" si="2842"/>
        <v>5.8276990062857933E-4</v>
      </c>
      <c r="BB2393" s="13">
        <f t="shared" si="2843"/>
        <v>2.6328232878122798E-4</v>
      </c>
      <c r="BC2393" s="13">
        <f t="shared" si="2844"/>
        <v>9.5156025832769051E-5</v>
      </c>
      <c r="BD2393" s="13">
        <f t="shared" si="2845"/>
        <v>1.7581592336967605E-3</v>
      </c>
      <c r="BE2393" s="13">
        <f t="shared" si="2846"/>
        <v>2.6504250447978721E-3</v>
      </c>
      <c r="BF2393" s="13">
        <f t="shared" si="2847"/>
        <v>1.9977578775164013E-3</v>
      </c>
      <c r="BG2393" s="13">
        <f t="shared" si="2848"/>
        <v>1.0038733334519941E-3</v>
      </c>
      <c r="BH2393" s="13">
        <f t="shared" si="2849"/>
        <v>3.7833476254472097E-4</v>
      </c>
      <c r="BI2393" s="13">
        <f t="shared" si="2850"/>
        <v>1.1406793090723361E-4</v>
      </c>
      <c r="BJ2393" s="14">
        <f t="shared" si="2851"/>
        <v>0.32271083388440575</v>
      </c>
      <c r="BK2393" s="14">
        <f t="shared" si="2852"/>
        <v>0.22814509850898404</v>
      </c>
      <c r="BL2393" s="14">
        <f t="shared" si="2853"/>
        <v>0.41085964697235594</v>
      </c>
      <c r="BM2393" s="14">
        <f t="shared" si="2854"/>
        <v>0.63992350096626782</v>
      </c>
      <c r="BN2393" s="14">
        <f t="shared" si="2855"/>
        <v>0.35650080331436773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1.6666666666666701</v>
      </c>
      <c r="F2394" s="10">
        <f>VLOOKUP(B2394,home!$B$2:$E$405,3,FALSE)</f>
        <v>1.2</v>
      </c>
      <c r="G2394" s="10">
        <f>VLOOKUP(C2394,away!$B$2:$E$405,4,FALSE)</f>
        <v>1.03</v>
      </c>
      <c r="H2394" s="10">
        <f>VLOOKUP(A2394,away!$A$2:$E$405,3,FALSE)</f>
        <v>1.38</v>
      </c>
      <c r="I2394" s="10">
        <f>VLOOKUP(C2394,away!$B$2:$E$405,3,FALSE)</f>
        <v>0.77</v>
      </c>
      <c r="J2394" s="10">
        <f>VLOOKUP(B2394,home!$B$2:$E$405,4,FALSE)</f>
        <v>1.2</v>
      </c>
      <c r="K2394" s="12">
        <f t="shared" si="2800"/>
        <v>2.0600000000000041</v>
      </c>
      <c r="L2394" s="12">
        <f t="shared" si="2801"/>
        <v>1.27512</v>
      </c>
      <c r="M2394" s="13">
        <f t="shared" si="2802"/>
        <v>3.5610312717441112E-2</v>
      </c>
      <c r="N2394" s="13">
        <f t="shared" si="2803"/>
        <v>7.3357244197928842E-2</v>
      </c>
      <c r="O2394" s="13">
        <f t="shared" si="2804"/>
        <v>4.5407421952263514E-2</v>
      </c>
      <c r="P2394" s="13">
        <f t="shared" si="2805"/>
        <v>9.3539289221663019E-2</v>
      </c>
      <c r="Q2394" s="13">
        <f t="shared" si="2806"/>
        <v>7.5557961523866859E-2</v>
      </c>
      <c r="R2394" s="13">
        <f t="shared" si="2807"/>
        <v>2.8949955939885131E-2</v>
      </c>
      <c r="S2394" s="13">
        <f t="shared" si="2808"/>
        <v>6.1426016513248527E-2</v>
      </c>
      <c r="T2394" s="13">
        <f t="shared" si="2809"/>
        <v>9.6345467898313122E-2</v>
      </c>
      <c r="U2394" s="13">
        <f t="shared" si="2810"/>
        <v>5.9636909236163486E-2</v>
      </c>
      <c r="V2394" s="13">
        <f t="shared" si="2811"/>
        <v>1.792784632036996E-2</v>
      </c>
      <c r="W2394" s="13">
        <f t="shared" si="2812"/>
        <v>5.1883133579722011E-2</v>
      </c>
      <c r="X2394" s="13">
        <f t="shared" si="2813"/>
        <v>6.6157221290175136E-2</v>
      </c>
      <c r="Y2394" s="13">
        <f t="shared" si="2814"/>
        <v>4.2179198005764071E-2</v>
      </c>
      <c r="Z2394" s="13">
        <f t="shared" si="2815"/>
        <v>1.2304889272688777E-2</v>
      </c>
      <c r="AA2394" s="13">
        <f t="shared" si="2816"/>
        <v>2.534807190173893E-2</v>
      </c>
      <c r="AB2394" s="13">
        <f t="shared" si="2817"/>
        <v>2.6108514058791155E-2</v>
      </c>
      <c r="AC2394" s="13">
        <f t="shared" si="2818"/>
        <v>2.9432450077538875E-3</v>
      </c>
      <c r="AD2394" s="13">
        <f t="shared" si="2819"/>
        <v>2.6719813793556889E-2</v>
      </c>
      <c r="AE2394" s="13">
        <f t="shared" si="2820"/>
        <v>3.4070968964440264E-2</v>
      </c>
      <c r="AF2394" s="13">
        <f t="shared" si="2821"/>
        <v>2.1722286972968539E-2</v>
      </c>
      <c r="AG2394" s="13">
        <f t="shared" si="2822"/>
        <v>9.2328408549905479E-3</v>
      </c>
      <c r="AH2394" s="13">
        <f t="shared" si="2823"/>
        <v>3.9225526023477291E-3</v>
      </c>
      <c r="AI2394" s="13">
        <f t="shared" si="2824"/>
        <v>8.0804583608363387E-3</v>
      </c>
      <c r="AJ2394" s="13">
        <f t="shared" si="2825"/>
        <v>8.322872111661446E-3</v>
      </c>
      <c r="AK2394" s="13">
        <f t="shared" si="2826"/>
        <v>5.715038850007537E-3</v>
      </c>
      <c r="AL2394" s="13">
        <f t="shared" si="2827"/>
        <v>3.0924642332126059E-4</v>
      </c>
      <c r="AM2394" s="13">
        <f t="shared" si="2828"/>
        <v>1.1008563282945459E-2</v>
      </c>
      <c r="AN2394" s="13">
        <f t="shared" si="2829"/>
        <v>1.4037239213349414E-2</v>
      </c>
      <c r="AO2394" s="13">
        <f t="shared" si="2830"/>
        <v>8.9495822328630546E-3</v>
      </c>
      <c r="AP2394" s="13">
        <f t="shared" si="2831"/>
        <v>3.8039304322561129E-3</v>
      </c>
      <c r="AQ2394" s="13">
        <f t="shared" si="2832"/>
        <v>1.2126169431946039E-3</v>
      </c>
      <c r="AR2394" s="13">
        <f t="shared" si="2833"/>
        <v>1.0003450548611271E-3</v>
      </c>
      <c r="AS2394" s="13">
        <f t="shared" si="2834"/>
        <v>2.0607108130139256E-3</v>
      </c>
      <c r="AT2394" s="13">
        <f t="shared" si="2835"/>
        <v>2.1225321374043482E-3</v>
      </c>
      <c r="AU2394" s="13">
        <f t="shared" si="2836"/>
        <v>1.4574720676843217E-3</v>
      </c>
      <c r="AV2394" s="13">
        <f t="shared" si="2837"/>
        <v>7.5059811485742717E-4</v>
      </c>
      <c r="AW2394" s="13">
        <f t="shared" si="2838"/>
        <v>2.2564227126920512E-5</v>
      </c>
      <c r="AX2394" s="13">
        <f t="shared" si="2839"/>
        <v>3.7796067271446167E-3</v>
      </c>
      <c r="AY2394" s="13">
        <f t="shared" si="2840"/>
        <v>4.8194521299166435E-3</v>
      </c>
      <c r="AZ2394" s="13">
        <f t="shared" si="2841"/>
        <v>3.072689899949656E-3</v>
      </c>
      <c r="BA2394" s="13">
        <f t="shared" si="2842"/>
        <v>1.3060161150746019E-3</v>
      </c>
      <c r="BB2394" s="13">
        <f t="shared" si="2843"/>
        <v>4.1633181716348167E-4</v>
      </c>
      <c r="BC2394" s="13">
        <f t="shared" si="2844"/>
        <v>1.0617460534029971E-4</v>
      </c>
      <c r="BD2394" s="13">
        <f t="shared" si="2845"/>
        <v>2.1259333105908687E-4</v>
      </c>
      <c r="BE2394" s="13">
        <f t="shared" si="2846"/>
        <v>4.3794226198171982E-4</v>
      </c>
      <c r="BF2394" s="13">
        <f t="shared" si="2847"/>
        <v>4.5108052984117237E-4</v>
      </c>
      <c r="BG2394" s="13">
        <f t="shared" si="2848"/>
        <v>3.0974196382427228E-4</v>
      </c>
      <c r="BH2394" s="13">
        <f t="shared" si="2849"/>
        <v>1.5951711136950053E-4</v>
      </c>
      <c r="BI2394" s="13">
        <f t="shared" si="2850"/>
        <v>6.5721049884234347E-5</v>
      </c>
      <c r="BJ2394" s="14">
        <f t="shared" si="2851"/>
        <v>0.5497383404809244</v>
      </c>
      <c r="BK2394" s="14">
        <f t="shared" si="2852"/>
        <v>0.21657540833371439</v>
      </c>
      <c r="BL2394" s="14">
        <f t="shared" si="2853"/>
        <v>0.22052004944947637</v>
      </c>
      <c r="BM2394" s="14">
        <f t="shared" si="2854"/>
        <v>0.64191961408096587</v>
      </c>
      <c r="BN2394" s="14">
        <f t="shared" si="2855"/>
        <v>0.35242218555304849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1.6850393700787401</v>
      </c>
      <c r="F2395" s="10">
        <f>VLOOKUP(B2395,home!$B$2:$E$405,3,FALSE)</f>
        <v>1.78</v>
      </c>
      <c r="G2395" s="10">
        <f>VLOOKUP(C2395,away!$B$2:$E$405,4,FALSE)</f>
        <v>1.1000000000000001</v>
      </c>
      <c r="H2395" s="10">
        <f>VLOOKUP(A2395,away!$A$2:$E$405,3,FALSE)</f>
        <v>1.2913385826771699</v>
      </c>
      <c r="I2395" s="10">
        <f>VLOOKUP(C2395,away!$B$2:$E$405,3,FALSE)</f>
        <v>1.02</v>
      </c>
      <c r="J2395" s="10">
        <f>VLOOKUP(B2395,home!$B$2:$E$405,4,FALSE)</f>
        <v>1.78</v>
      </c>
      <c r="K2395" s="12">
        <f t="shared" si="2800"/>
        <v>3.2993070866141734</v>
      </c>
      <c r="L2395" s="12">
        <f t="shared" si="2801"/>
        <v>2.3445543307086698</v>
      </c>
      <c r="M2395" s="13">
        <f t="shared" si="2802"/>
        <v>3.539175752151345E-3</v>
      </c>
      <c r="N2395" s="13">
        <f t="shared" si="2803"/>
        <v>1.1676827639845979E-2</v>
      </c>
      <c r="O2395" s="13">
        <f t="shared" si="2804"/>
        <v>8.2977898368455493E-3</v>
      </c>
      <c r="P2395" s="13">
        <f t="shared" si="2805"/>
        <v>2.7376956811939586E-2</v>
      </c>
      <c r="Q2395" s="13">
        <f t="shared" si="2806"/>
        <v>1.9262720090658051E-2</v>
      </c>
      <c r="R2395" s="13">
        <f t="shared" si="2807"/>
        <v>9.7273095486433113E-3</v>
      </c>
      <c r="S2395" s="13">
        <f t="shared" si="2808"/>
        <v>5.2942960223663051E-2</v>
      </c>
      <c r="T2395" s="13">
        <f t="shared" si="2809"/>
        <v>4.5162493809781233E-2</v>
      </c>
      <c r="U2395" s="13">
        <f t="shared" si="2810"/>
        <v>3.2093381327528592E-2</v>
      </c>
      <c r="V2395" s="13">
        <f t="shared" si="2811"/>
        <v>4.5503913812525013E-2</v>
      </c>
      <c r="W2395" s="13">
        <f t="shared" si="2812"/>
        <v>2.118454296752444E-2</v>
      </c>
      <c r="X2395" s="13">
        <f t="shared" si="2813"/>
        <v>4.9668311958593316E-2</v>
      </c>
      <c r="Y2395" s="13">
        <f t="shared" si="2814"/>
        <v>5.8225027950754599E-2</v>
      </c>
      <c r="Z2395" s="13">
        <f t="shared" si="2815"/>
        <v>7.6020685761384911E-3</v>
      </c>
      <c r="AA2395" s="13">
        <f t="shared" si="2816"/>
        <v>2.508155872618064E-2</v>
      </c>
      <c r="AB2395" s="13">
        <f t="shared" si="2817"/>
        <v>4.1375882224308685E-2</v>
      </c>
      <c r="AC2395" s="13">
        <f t="shared" si="2818"/>
        <v>2.1999449350291245E-2</v>
      </c>
      <c r="AD2395" s="13">
        <f t="shared" si="2819"/>
        <v>1.7473578184858958E-2</v>
      </c>
      <c r="AE2395" s="13">
        <f t="shared" si="2820"/>
        <v>4.0967753406287603E-2</v>
      </c>
      <c r="AF2395" s="13">
        <f t="shared" si="2821"/>
        <v>4.802556183405824E-2</v>
      </c>
      <c r="AG2395" s="13">
        <f t="shared" si="2822"/>
        <v>3.7532846327586085E-2</v>
      </c>
      <c r="AH2395" s="13">
        <f t="shared" si="2823"/>
        <v>4.4558657006324495E-3</v>
      </c>
      <c r="AI2395" s="13">
        <f t="shared" si="2824"/>
        <v>1.4701269283097668E-2</v>
      </c>
      <c r="AJ2395" s="13">
        <f t="shared" si="2825"/>
        <v>2.4252000963973706E-2</v>
      </c>
      <c r="AK2395" s="13">
        <f t="shared" si="2826"/>
        <v>2.6671599548337404E-2</v>
      </c>
      <c r="AL2395" s="13">
        <f t="shared" si="2827"/>
        <v>6.8069857721337612E-3</v>
      </c>
      <c r="AM2395" s="13">
        <f t="shared" si="2828"/>
        <v>1.1530140066762392E-2</v>
      </c>
      <c r="AN2395" s="13">
        <f t="shared" si="2829"/>
        <v>2.7033039827205313E-2</v>
      </c>
      <c r="AO2395" s="13">
        <f t="shared" si="2830"/>
        <v>3.1690215299547096E-2</v>
      </c>
      <c r="AP2395" s="13">
        <f t="shared" si="2831"/>
        <v>2.4766477173881096E-2</v>
      </c>
      <c r="AQ2395" s="13">
        <f t="shared" si="2832"/>
        <v>1.451658782860509E-2</v>
      </c>
      <c r="AR2395" s="13">
        <f t="shared" si="2833"/>
        <v>2.0894038450948046E-3</v>
      </c>
      <c r="AS2395" s="13">
        <f t="shared" si="2834"/>
        <v>6.8935849129201912E-3</v>
      </c>
      <c r="AT2395" s="13">
        <f t="shared" si="2835"/>
        <v>1.1372026777687071E-2</v>
      </c>
      <c r="AU2395" s="13">
        <f t="shared" si="2836"/>
        <v>1.2506602845596364E-2</v>
      </c>
      <c r="AV2395" s="13">
        <f t="shared" si="2837"/>
        <v>1.0315780849486268E-2</v>
      </c>
      <c r="AW2395" s="13">
        <f t="shared" si="2838"/>
        <v>1.4626330516357188E-3</v>
      </c>
      <c r="AX2395" s="13">
        <f t="shared" si="2839"/>
        <v>6.3402454719871989E-3</v>
      </c>
      <c r="AY2395" s="13">
        <f t="shared" si="2840"/>
        <v>1.4865049979103619E-2</v>
      </c>
      <c r="AZ2395" s="13">
        <f t="shared" si="2841"/>
        <v>1.742595865235411E-2</v>
      </c>
      <c r="BA2395" s="13">
        <f t="shared" si="2842"/>
        <v>1.3618702275042348E-2</v>
      </c>
      <c r="BB2395" s="13">
        <f t="shared" si="2843"/>
        <v>7.9824468493956413E-3</v>
      </c>
      <c r="BC2395" s="13">
        <f t="shared" si="2844"/>
        <v>3.743056066080463E-3</v>
      </c>
      <c r="BD2395" s="13">
        <f t="shared" si="2845"/>
        <v>8.1645347226939576E-4</v>
      </c>
      <c r="BE2395" s="13">
        <f t="shared" si="2846"/>
        <v>2.6937307269491659E-3</v>
      </c>
      <c r="BF2395" s="13">
        <f t="shared" si="2847"/>
        <v>4.4437224384268666E-3</v>
      </c>
      <c r="BG2395" s="13">
        <f t="shared" si="2848"/>
        <v>4.8870683106827257E-3</v>
      </c>
      <c r="BH2395" s="13">
        <f t="shared" si="2849"/>
        <v>4.0309847775507682E-3</v>
      </c>
      <c r="BI2395" s="13">
        <f t="shared" si="2850"/>
        <v>2.6598913285214203E-3</v>
      </c>
      <c r="BJ2395" s="14">
        <f t="shared" si="2851"/>
        <v>0.52269158365991286</v>
      </c>
      <c r="BK2395" s="14">
        <f t="shared" si="2852"/>
        <v>0.17303449170180762</v>
      </c>
      <c r="BL2395" s="14">
        <f t="shared" si="2853"/>
        <v>0.24936590744473303</v>
      </c>
      <c r="BM2395" s="14">
        <f t="shared" si="2854"/>
        <v>0.85941085477504042</v>
      </c>
      <c r="BN2395" s="14">
        <f t="shared" si="2855"/>
        <v>7.9880779680083822E-2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1.6850393700787401</v>
      </c>
      <c r="F2396" s="10">
        <f>VLOOKUP(B2396,home!$B$2:$E$405,3,FALSE)</f>
        <v>0.85</v>
      </c>
      <c r="G2396" s="10">
        <f>VLOOKUP(C2396,away!$B$2:$E$405,4,FALSE)</f>
        <v>0.08</v>
      </c>
      <c r="H2396" s="10">
        <f>VLOOKUP(A2396,away!$A$2:$E$405,3,FALSE)</f>
        <v>1.2913385826771699</v>
      </c>
      <c r="I2396" s="10">
        <f>VLOOKUP(C2396,away!$B$2:$E$405,3,FALSE)</f>
        <v>1.36</v>
      </c>
      <c r="J2396" s="10">
        <f>VLOOKUP(B2396,home!$B$2:$E$405,4,FALSE)</f>
        <v>0.85</v>
      </c>
      <c r="K2396" s="12">
        <f t="shared" si="2800"/>
        <v>0.11458267716535431</v>
      </c>
      <c r="L2396" s="12">
        <f t="shared" si="2801"/>
        <v>1.4927874015748084</v>
      </c>
      <c r="M2396" s="13">
        <f t="shared" si="2802"/>
        <v>0.20041399462728937</v>
      </c>
      <c r="N2396" s="13">
        <f t="shared" si="2803"/>
        <v>2.296397204579775E-2</v>
      </c>
      <c r="O2396" s="13">
        <f t="shared" si="2804"/>
        <v>0.29917548627889889</v>
      </c>
      <c r="P2396" s="13">
        <f t="shared" si="2805"/>
        <v>3.428032816008296E-2</v>
      </c>
      <c r="Q2396" s="13">
        <f t="shared" si="2806"/>
        <v>1.3156366976789322E-3</v>
      </c>
      <c r="R2396" s="13">
        <f t="shared" si="2807"/>
        <v>0.22330269838857866</v>
      </c>
      <c r="S2396" s="13">
        <f t="shared" si="2808"/>
        <v>1.4658917668753505E-3</v>
      </c>
      <c r="T2396" s="13">
        <f t="shared" si="2809"/>
        <v>1.9639658873445947E-3</v>
      </c>
      <c r="U2396" s="13">
        <f t="shared" si="2810"/>
        <v>2.5586620999610992E-2</v>
      </c>
      <c r="V2396" s="13">
        <f t="shared" si="2811"/>
        <v>2.7859692748671045E-5</v>
      </c>
      <c r="W2396" s="13">
        <f t="shared" si="2812"/>
        <v>5.0249724999012627E-5</v>
      </c>
      <c r="X2396" s="13">
        <f t="shared" si="2813"/>
        <v>7.501215641112474E-5</v>
      </c>
      <c r="Y2396" s="13">
        <f t="shared" si="2814"/>
        <v>5.5988601027743023E-5</v>
      </c>
      <c r="Z2396" s="13">
        <f t="shared" si="2815"/>
        <v>0.11111448496404315</v>
      </c>
      <c r="AA2396" s="13">
        <f t="shared" si="2816"/>
        <v>1.2731795159029571E-2</v>
      </c>
      <c r="AB2396" s="13">
        <f t="shared" si="2817"/>
        <v>7.2942158722125302E-4</v>
      </c>
      <c r="AC2396" s="13">
        <f t="shared" si="2818"/>
        <v>2.9783330863434022E-7</v>
      </c>
      <c r="AD2396" s="13">
        <f t="shared" si="2819"/>
        <v>1.439437004302425E-6</v>
      </c>
      <c r="AE2396" s="13">
        <f t="shared" si="2820"/>
        <v>2.1487734253832432E-6</v>
      </c>
      <c r="AF2396" s="13">
        <f t="shared" si="2821"/>
        <v>1.6038309491254265E-6</v>
      </c>
      <c r="AG2396" s="13">
        <f t="shared" si="2822"/>
        <v>7.9805954503673458E-7</v>
      </c>
      <c r="AH2396" s="13">
        <f t="shared" si="2823"/>
        <v>4.1467575821699278E-2</v>
      </c>
      <c r="AI2396" s="13">
        <f t="shared" si="2824"/>
        <v>4.7514658532076199E-3</v>
      </c>
      <c r="AJ2396" s="13">
        <f t="shared" si="2825"/>
        <v>2.7221783896014674E-4</v>
      </c>
      <c r="AK2396" s="13">
        <f t="shared" si="2826"/>
        <v>1.0397149586740297E-5</v>
      </c>
      <c r="AL2396" s="13">
        <f t="shared" si="2827"/>
        <v>2.0377466306134367E-9</v>
      </c>
      <c r="AM2396" s="13">
        <f t="shared" si="2828"/>
        <v>3.2986909112769927E-8</v>
      </c>
      <c r="AN2396" s="13">
        <f t="shared" si="2829"/>
        <v>4.9242442340436174E-8</v>
      </c>
      <c r="AO2396" s="13">
        <f t="shared" si="2830"/>
        <v>3.6754248774288533E-8</v>
      </c>
      <c r="AP2396" s="13">
        <f t="shared" si="2831"/>
        <v>1.8288759841534752E-8</v>
      </c>
      <c r="AQ2396" s="13">
        <f t="shared" si="2832"/>
        <v>6.8253075704675928E-9</v>
      </c>
      <c r="AR2396" s="13">
        <f t="shared" si="2833"/>
        <v>1.238045495209616E-2</v>
      </c>
      <c r="AS2396" s="13">
        <f t="shared" si="2834"/>
        <v>1.4185856729362462E-3</v>
      </c>
      <c r="AT2396" s="13">
        <f t="shared" si="2835"/>
        <v>8.1272672096725391E-5</v>
      </c>
      <c r="AU2396" s="13">
        <f t="shared" si="2836"/>
        <v>3.1041467830749273E-6</v>
      </c>
      <c r="AV2396" s="13">
        <f t="shared" si="2837"/>
        <v>8.8920362179736918E-8</v>
      </c>
      <c r="AW2396" s="13">
        <f t="shared" si="2838"/>
        <v>9.681989542369358E-12</v>
      </c>
      <c r="AX2396" s="13">
        <f t="shared" si="2839"/>
        <v>6.2995472625856568E-10</v>
      </c>
      <c r="AY2396" s="13">
        <f t="shared" si="2840"/>
        <v>9.4038847892129377E-10</v>
      </c>
      <c r="AZ2396" s="13">
        <f t="shared" si="2841"/>
        <v>7.0190003695990249E-10</v>
      </c>
      <c r="BA2396" s="13">
        <f t="shared" si="2842"/>
        <v>3.4926251077954489E-10</v>
      </c>
      <c r="BB2396" s="13">
        <f t="shared" si="2843"/>
        <v>1.3034366898352259E-10</v>
      </c>
      <c r="BC2396" s="13">
        <f t="shared" si="2844"/>
        <v>3.8915077386727921E-11</v>
      </c>
      <c r="BD2396" s="13">
        <f t="shared" si="2845"/>
        <v>3.0802311963755986E-3</v>
      </c>
      <c r="BE2396" s="13">
        <f t="shared" si="2846"/>
        <v>3.5294113676895831E-4</v>
      </c>
      <c r="BF2396" s="13">
        <f t="shared" si="2847"/>
        <v>2.0220470166385354E-5</v>
      </c>
      <c r="BG2396" s="13">
        <f t="shared" si="2848"/>
        <v>7.7230520173553675E-7</v>
      </c>
      <c r="BH2396" s="13">
        <f t="shared" si="2849"/>
        <v>2.212319940089672E-8</v>
      </c>
      <c r="BI2396" s="13">
        <f t="shared" si="2850"/>
        <v>5.0698708296354209E-10</v>
      </c>
      <c r="BJ2396" s="14">
        <f t="shared" si="2851"/>
        <v>2.6430962102615141E-2</v>
      </c>
      <c r="BK2396" s="14">
        <f t="shared" si="2852"/>
        <v>0.23618837505844012</v>
      </c>
      <c r="BL2396" s="14">
        <f t="shared" si="2853"/>
        <v>0.62536537317976659</v>
      </c>
      <c r="BM2396" s="14">
        <f t="shared" si="2854"/>
        <v>0.21764707817583204</v>
      </c>
      <c r="BN2396" s="14">
        <f t="shared" si="2855"/>
        <v>0.78145211619832655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1.6850393700787401</v>
      </c>
      <c r="F2397" s="10">
        <f>VLOOKUP(B2397,home!$B$2:$E$405,3,FALSE)</f>
        <v>0.82</v>
      </c>
      <c r="G2397" s="10">
        <f>VLOOKUP(C2397,away!$B$2:$E$405,4,FALSE)</f>
        <v>0.76</v>
      </c>
      <c r="H2397" s="10">
        <f>VLOOKUP(A2397,away!$A$2:$E$405,3,FALSE)</f>
        <v>1.2913385826771699</v>
      </c>
      <c r="I2397" s="10">
        <f>VLOOKUP(C2397,away!$B$2:$E$405,3,FALSE)</f>
        <v>0.59</v>
      </c>
      <c r="J2397" s="10">
        <f>VLOOKUP(B2397,home!$B$2:$E$405,4,FALSE)</f>
        <v>0.82</v>
      </c>
      <c r="K2397" s="12">
        <f t="shared" si="2800"/>
        <v>1.0501165354330706</v>
      </c>
      <c r="L2397" s="12">
        <f t="shared" si="2801"/>
        <v>0.62474960629921472</v>
      </c>
      <c r="M2397" s="13">
        <f t="shared" si="2802"/>
        <v>0.18733325390856348</v>
      </c>
      <c r="N2397" s="13">
        <f t="shared" si="2803"/>
        <v>0.19672174756586444</v>
      </c>
      <c r="O2397" s="13">
        <f t="shared" si="2804"/>
        <v>0.11703637662612587</v>
      </c>
      <c r="P2397" s="13">
        <f t="shared" si="2805"/>
        <v>0.12290183434226731</v>
      </c>
      <c r="Q2397" s="13">
        <f t="shared" si="2806"/>
        <v>0.10329037999910229</v>
      </c>
      <c r="R2397" s="13">
        <f t="shared" si="2807"/>
        <v>3.655921510992937E-2</v>
      </c>
      <c r="S2397" s="13">
        <f t="shared" si="2808"/>
        <v>2.0157741043758736E-2</v>
      </c>
      <c r="T2397" s="13">
        <f t="shared" si="2809"/>
        <v>6.453062423893545E-2</v>
      </c>
      <c r="U2397" s="13">
        <f t="shared" si="2810"/>
        <v>3.8391436309391402E-2</v>
      </c>
      <c r="V2397" s="13">
        <f t="shared" si="2811"/>
        <v>1.4694094904163432E-3</v>
      </c>
      <c r="W2397" s="13">
        <f t="shared" si="2812"/>
        <v>3.615564532940755E-2</v>
      </c>
      <c r="X2397" s="13">
        <f t="shared" si="2813"/>
        <v>2.2588225185041409E-2</v>
      </c>
      <c r="Y2397" s="13">
        <f t="shared" si="2814"/>
        <v>7.0559923956763125E-3</v>
      </c>
      <c r="Z2397" s="13">
        <f t="shared" si="2815"/>
        <v>7.6134517488455596E-3</v>
      </c>
      <c r="AA2397" s="13">
        <f t="shared" si="2816"/>
        <v>7.9950115731845517E-3</v>
      </c>
      <c r="AB2397" s="13">
        <f t="shared" si="2817"/>
        <v>4.1978469269899317E-3</v>
      </c>
      <c r="AC2397" s="13">
        <f t="shared" si="2818"/>
        <v>6.0251289481501862E-5</v>
      </c>
      <c r="AD2397" s="13">
        <f t="shared" si="2819"/>
        <v>9.4919102524160838E-3</v>
      </c>
      <c r="AE2397" s="13">
        <f t="shared" si="2820"/>
        <v>5.9300671932244284E-3</v>
      </c>
      <c r="AF2397" s="13">
        <f t="shared" si="2821"/>
        <v>1.8524035721474252E-3</v>
      </c>
      <c r="AG2397" s="13">
        <f t="shared" si="2822"/>
        <v>3.8576280080212101E-4</v>
      </c>
      <c r="AH2397" s="13">
        <f t="shared" si="2823"/>
        <v>1.1891252456673327E-3</v>
      </c>
      <c r="AI2397" s="13">
        <f t="shared" si="2824"/>
        <v>1.2487200831761784E-3</v>
      </c>
      <c r="AJ2397" s="13">
        <f t="shared" si="2825"/>
        <v>6.556508037353319E-4</v>
      </c>
      <c r="AK2397" s="13">
        <f t="shared" si="2826"/>
        <v>2.2950325015748502E-4</v>
      </c>
      <c r="AL2397" s="13">
        <f t="shared" si="2827"/>
        <v>1.5811381789968546E-6</v>
      </c>
      <c r="AM2397" s="13">
        <f t="shared" si="2828"/>
        <v>1.9935223817817644E-3</v>
      </c>
      <c r="AN2397" s="13">
        <f t="shared" si="2829"/>
        <v>1.2454523231668303E-3</v>
      </c>
      <c r="AO2397" s="13">
        <f t="shared" si="2830"/>
        <v>3.8904792428145975E-4</v>
      </c>
      <c r="AP2397" s="13">
        <f t="shared" si="2831"/>
        <v>8.1019179175456229E-5</v>
      </c>
      <c r="AQ2397" s="13">
        <f t="shared" si="2832"/>
        <v>1.2654175073137952E-5</v>
      </c>
      <c r="AR2397" s="13">
        <f t="shared" si="2833"/>
        <v>1.4858110581422463E-4</v>
      </c>
      <c r="AS2397" s="13">
        <f t="shared" si="2834"/>
        <v>1.5602747606844805E-4</v>
      </c>
      <c r="AT2397" s="13">
        <f t="shared" si="2835"/>
        <v>8.1923516300682473E-5</v>
      </c>
      <c r="AU2397" s="13">
        <f t="shared" si="2836"/>
        <v>2.8676413036055795E-5</v>
      </c>
      <c r="AV2397" s="13">
        <f t="shared" si="2837"/>
        <v>7.5283938765176617E-6</v>
      </c>
      <c r="AW2397" s="13">
        <f t="shared" si="2838"/>
        <v>2.8814481752122542E-8</v>
      </c>
      <c r="AX2397" s="13">
        <f t="shared" si="2839"/>
        <v>3.4890513614415812E-4</v>
      </c>
      <c r="AY2397" s="13">
        <f t="shared" si="2840"/>
        <v>2.1797834644183674E-4</v>
      </c>
      <c r="AZ2397" s="13">
        <f t="shared" si="2841"/>
        <v>6.8090943060645655E-5</v>
      </c>
      <c r="BA2397" s="13">
        <f t="shared" si="2842"/>
        <v>1.4179929956560208E-5</v>
      </c>
      <c r="BB2397" s="13">
        <f t="shared" si="2843"/>
        <v>2.2147264144278576E-6</v>
      </c>
      <c r="BC2397" s="13">
        <f t="shared" si="2844"/>
        <v>2.7672989109485508E-7</v>
      </c>
      <c r="BD2397" s="13">
        <f t="shared" si="2845"/>
        <v>1.5470997893489797E-5</v>
      </c>
      <c r="BE2397" s="13">
        <f t="shared" si="2846"/>
        <v>1.624635070760384E-5</v>
      </c>
      <c r="BF2397" s="13">
        <f t="shared" si="2847"/>
        <v>8.530280759249777E-6</v>
      </c>
      <c r="BG2397" s="13">
        <f t="shared" si="2848"/>
        <v>2.9859296257249203E-6</v>
      </c>
      <c r="BH2397" s="13">
        <f t="shared" si="2849"/>
        <v>7.8389351840330459E-7</v>
      </c>
      <c r="BI2397" s="13">
        <f t="shared" si="2850"/>
        <v>1.6463590913882368E-7</v>
      </c>
      <c r="BJ2397" s="14">
        <f t="shared" si="2851"/>
        <v>0.4523761003280049</v>
      </c>
      <c r="BK2397" s="14">
        <f t="shared" si="2852"/>
        <v>0.3321420495591082</v>
      </c>
      <c r="BL2397" s="14">
        <f t="shared" si="2853"/>
        <v>0.20796980492186698</v>
      </c>
      <c r="BM2397" s="14">
        <f t="shared" si="2854"/>
        <v>0.23604064947401279</v>
      </c>
      <c r="BN2397" s="14">
        <f t="shared" si="2855"/>
        <v>0.76384280755185274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1.6850393700787401</v>
      </c>
      <c r="F2398" s="10">
        <f>VLOOKUP(B2398,home!$B$2:$E$405,3,FALSE)</f>
        <v>1.58</v>
      </c>
      <c r="G2398" s="10">
        <f>VLOOKUP(C2398,away!$B$2:$E$405,4,FALSE)</f>
        <v>1.61</v>
      </c>
      <c r="H2398" s="10">
        <f>VLOOKUP(A2398,away!$A$2:$E$405,3,FALSE)</f>
        <v>1.2913385826771699</v>
      </c>
      <c r="I2398" s="10">
        <f>VLOOKUP(C2398,away!$B$2:$E$405,3,FALSE)</f>
        <v>0.34</v>
      </c>
      <c r="J2398" s="10">
        <f>VLOOKUP(B2398,home!$B$2:$E$405,4,FALSE)</f>
        <v>1.58</v>
      </c>
      <c r="K2398" s="12">
        <f t="shared" si="2800"/>
        <v>4.2864031496062989</v>
      </c>
      <c r="L2398" s="12">
        <f t="shared" si="2801"/>
        <v>0.69370708661417568</v>
      </c>
      <c r="M2398" s="13">
        <f t="shared" si="2802"/>
        <v>6.8733048285859605E-3</v>
      </c>
      <c r="N2398" s="13">
        <f t="shared" si="2803"/>
        <v>2.9461755465455042E-2</v>
      </c>
      <c r="O2398" s="13">
        <f t="shared" si="2804"/>
        <v>4.7680602680495133E-3</v>
      </c>
      <c r="P2398" s="13">
        <f t="shared" si="2805"/>
        <v>2.0437828550480087E-2</v>
      </c>
      <c r="Q2398" s="13">
        <f t="shared" si="2806"/>
        <v>6.3142480710028551E-2</v>
      </c>
      <c r="R2398" s="13">
        <f t="shared" si="2807"/>
        <v>1.6538185986747164E-3</v>
      </c>
      <c r="S2398" s="13">
        <f t="shared" si="2808"/>
        <v>1.5193012905581877E-2</v>
      </c>
      <c r="T2398" s="13">
        <f t="shared" si="2809"/>
        <v>4.3802386334945695E-2</v>
      </c>
      <c r="U2398" s="13">
        <f t="shared" si="2810"/>
        <v>7.0889332502367805E-3</v>
      </c>
      <c r="V2398" s="13">
        <f t="shared" si="2811"/>
        <v>5.0196165644298806E-3</v>
      </c>
      <c r="W2398" s="13">
        <f t="shared" si="2812"/>
        <v>9.0218042729807116E-2</v>
      </c>
      <c r="X2398" s="13">
        <f t="shared" si="2813"/>
        <v>6.2584895582127723E-2</v>
      </c>
      <c r="Y2398" s="13">
        <f t="shared" si="2814"/>
        <v>2.1707792790165104E-2</v>
      </c>
      <c r="Z2398" s="13">
        <f t="shared" si="2815"/>
        <v>3.8242189395832536E-4</v>
      </c>
      <c r="AA2398" s="13">
        <f t="shared" si="2816"/>
        <v>1.6392144107413721E-3</v>
      </c>
      <c r="AB2398" s="13">
        <f t="shared" si="2817"/>
        <v>3.5131669065409251E-3</v>
      </c>
      <c r="AC2398" s="13">
        <f t="shared" si="2818"/>
        <v>9.3286695130173592E-4</v>
      </c>
      <c r="AD2398" s="13">
        <f t="shared" si="2819"/>
        <v>9.6677725627090219E-2</v>
      </c>
      <c r="AE2398" s="13">
        <f t="shared" si="2820"/>
        <v>6.7066023385253387E-2</v>
      </c>
      <c r="AF2398" s="13">
        <f t="shared" si="2821"/>
        <v>2.3262087846691148E-2</v>
      </c>
      <c r="AG2398" s="13">
        <f t="shared" si="2822"/>
        <v>5.3790250628970469E-3</v>
      </c>
      <c r="AH2398" s="13">
        <f t="shared" si="2823"/>
        <v>6.6322194478826279E-5</v>
      </c>
      <c r="AI2398" s="13">
        <f t="shared" si="2824"/>
        <v>2.8428366330284248E-4</v>
      </c>
      <c r="AJ2398" s="13">
        <f t="shared" si="2825"/>
        <v>6.0927719488146034E-4</v>
      </c>
      <c r="AK2398" s="13">
        <f t="shared" si="2826"/>
        <v>8.7053589570772747E-4</v>
      </c>
      <c r="AL2398" s="13">
        <f t="shared" si="2827"/>
        <v>1.1095550269686685E-4</v>
      </c>
      <c r="AM2398" s="13">
        <f t="shared" si="2828"/>
        <v>8.2879941524946599E-2</v>
      </c>
      <c r="AN2398" s="13">
        <f t="shared" si="2829"/>
        <v>5.7494402774023956E-2</v>
      </c>
      <c r="AO2398" s="13">
        <f t="shared" si="2830"/>
        <v>1.9942137322495064E-2</v>
      </c>
      <c r="AP2398" s="13">
        <f t="shared" si="2831"/>
        <v>4.6113339942826237E-3</v>
      </c>
      <c r="AQ2398" s="13">
        <f t="shared" si="2832"/>
        <v>7.9972876764467719E-4</v>
      </c>
      <c r="AR2398" s="13">
        <f t="shared" si="2833"/>
        <v>9.201635261953073E-6</v>
      </c>
      <c r="AS2398" s="13">
        <f t="shared" si="2834"/>
        <v>3.9441918368364033E-5</v>
      </c>
      <c r="AT2398" s="13">
        <f t="shared" si="2835"/>
        <v>8.4531981560335067E-5</v>
      </c>
      <c r="AU2398" s="13">
        <f t="shared" si="2836"/>
        <v>1.2077938400089395E-4</v>
      </c>
      <c r="AV2398" s="13">
        <f t="shared" si="2837"/>
        <v>1.2942728299723509E-4</v>
      </c>
      <c r="AW2398" s="13">
        <f t="shared" si="2838"/>
        <v>9.1646417124942547E-6</v>
      </c>
      <c r="AX2398" s="13">
        <f t="shared" si="2839"/>
        <v>5.9209473731952837E-2</v>
      </c>
      <c r="AY2398" s="13">
        <f t="shared" si="2840"/>
        <v>4.1074031522551575E-2</v>
      </c>
      <c r="AZ2398" s="13">
        <f t="shared" si="2841"/>
        <v>1.424667337150403E-2</v>
      </c>
      <c r="BA2398" s="13">
        <f t="shared" si="2842"/>
        <v>3.2943394261632721E-3</v>
      </c>
      <c r="BB2398" s="13">
        <f t="shared" si="2843"/>
        <v>5.7132665141048473E-4</v>
      </c>
      <c r="BC2398" s="13">
        <f t="shared" si="2844"/>
        <v>7.9266669371000044E-5</v>
      </c>
      <c r="BD2398" s="13">
        <f t="shared" si="2845"/>
        <v>1.0638732649426216E-6</v>
      </c>
      <c r="BE2398" s="13">
        <f t="shared" si="2846"/>
        <v>4.5601897136319902E-6</v>
      </c>
      <c r="BF2398" s="13">
        <f t="shared" si="2847"/>
        <v>9.773405775657205E-6</v>
      </c>
      <c r="BG2398" s="13">
        <f t="shared" si="2848"/>
        <v>1.3964252433052479E-5</v>
      </c>
      <c r="BH2398" s="13">
        <f t="shared" si="2849"/>
        <v>1.4964103902733391E-5</v>
      </c>
      <c r="BI2398" s="13">
        <f t="shared" si="2850"/>
        <v>1.2828436419942461E-5</v>
      </c>
      <c r="BJ2398" s="14">
        <f t="shared" si="2851"/>
        <v>0.78750487129080704</v>
      </c>
      <c r="BK2398" s="14">
        <f t="shared" si="2852"/>
        <v>8.964161682562799E-2</v>
      </c>
      <c r="BL2398" s="14">
        <f t="shared" si="2853"/>
        <v>2.0934148846312905E-2</v>
      </c>
      <c r="BM2398" s="14">
        <f t="shared" si="2854"/>
        <v>0.73106094355459339</v>
      </c>
      <c r="BN2398" s="14">
        <f t="shared" si="2855"/>
        <v>0.12633724842127386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1.4074074074074101</v>
      </c>
      <c r="F2399" s="10">
        <f>VLOOKUP(B2399,home!$B$2:$E$405,3,FALSE)</f>
        <v>2.13</v>
      </c>
      <c r="G2399" s="10">
        <f>VLOOKUP(C2399,away!$B$2:$E$405,4,FALSE)</f>
        <v>1.78</v>
      </c>
      <c r="H2399" s="10">
        <f>VLOOKUP(A2399,away!$A$2:$E$405,3,FALSE)</f>
        <v>1.24074074074074</v>
      </c>
      <c r="I2399" s="10">
        <f>VLOOKUP(C2399,away!$B$2:$E$405,3,FALSE)</f>
        <v>0.71</v>
      </c>
      <c r="J2399" s="10">
        <f>VLOOKUP(B2399,home!$B$2:$E$405,4,FALSE)</f>
        <v>2.13</v>
      </c>
      <c r="K2399" s="12">
        <f t="shared" si="2800"/>
        <v>5.3360444444444539</v>
      </c>
      <c r="L2399" s="12">
        <f t="shared" si="2801"/>
        <v>1.8763722222222208</v>
      </c>
      <c r="M2399" s="13">
        <f t="shared" si="2802"/>
        <v>7.3737301570763868E-4</v>
      </c>
      <c r="N2399" s="13">
        <f t="shared" si="2803"/>
        <v>3.934655183949998E-3</v>
      </c>
      <c r="O2399" s="13">
        <f t="shared" si="2804"/>
        <v>1.3835862440900425E-3</v>
      </c>
      <c r="P2399" s="13">
        <f t="shared" si="2805"/>
        <v>7.38287769118644E-3</v>
      </c>
      <c r="Q2399" s="13">
        <f t="shared" si="2806"/>
        <v>1.0497747467560478E-2</v>
      </c>
      <c r="R2399" s="13">
        <f t="shared" si="2807"/>
        <v>1.2980613977296646E-3</v>
      </c>
      <c r="S2399" s="13">
        <f t="shared" si="2808"/>
        <v>1.8480091433339712E-2</v>
      </c>
      <c r="T2399" s="13">
        <f t="shared" si="2809"/>
        <v>1.9697681744034148E-2</v>
      </c>
      <c r="U2399" s="13">
        <f t="shared" si="2810"/>
        <v>6.92651330990318E-3</v>
      </c>
      <c r="V2399" s="13">
        <f t="shared" si="2811"/>
        <v>2.0558907826673935E-2</v>
      </c>
      <c r="W2399" s="13">
        <f t="shared" si="2812"/>
        <v>1.8672149017818978E-2</v>
      </c>
      <c r="X2399" s="13">
        <f t="shared" si="2813"/>
        <v>3.5035901746229454E-2</v>
      </c>
      <c r="Y2399" s="13">
        <f t="shared" si="2814"/>
        <v>3.2870196408565977E-2</v>
      </c>
      <c r="Z2399" s="13">
        <f t="shared" si="2815"/>
        <v>8.1188211647963094E-4</v>
      </c>
      <c r="AA2399" s="13">
        <f t="shared" si="2816"/>
        <v>4.3322390571849398E-3</v>
      </c>
      <c r="AB2399" s="13">
        <f t="shared" si="2817"/>
        <v>1.1558510076548487E-2</v>
      </c>
      <c r="AC2399" s="13">
        <f t="shared" si="2818"/>
        <v>1.2865257705003451E-2</v>
      </c>
      <c r="AD2399" s="13">
        <f t="shared" si="2819"/>
        <v>2.4908854258092986E-2</v>
      </c>
      <c r="AE2399" s="13">
        <f t="shared" si="2820"/>
        <v>4.6738282217267363E-2</v>
      </c>
      <c r="AF2399" s="13">
        <f t="shared" si="2821"/>
        <v>4.3849207233431636E-2</v>
      </c>
      <c r="AG2399" s="13">
        <f t="shared" si="2822"/>
        <v>2.7425811473092265E-2</v>
      </c>
      <c r="AH2399" s="13">
        <f t="shared" si="2823"/>
        <v>3.8084826277034117E-4</v>
      </c>
      <c r="AI2399" s="13">
        <f t="shared" si="2824"/>
        <v>2.0322232567320003E-3</v>
      </c>
      <c r="AJ2399" s="13">
        <f t="shared" si="2825"/>
        <v>5.4220168094778025E-3</v>
      </c>
      <c r="AK2399" s="13">
        <f t="shared" si="2826"/>
        <v>9.6440408912994921E-3</v>
      </c>
      <c r="AL2399" s="13">
        <f t="shared" si="2827"/>
        <v>5.1524871172825299E-3</v>
      </c>
      <c r="AM2399" s="13">
        <f t="shared" si="2828"/>
        <v>2.6582950676274725E-2</v>
      </c>
      <c r="AN2399" s="13">
        <f t="shared" si="2829"/>
        <v>4.9879510233665297E-2</v>
      </c>
      <c r="AO2399" s="13">
        <f t="shared" si="2830"/>
        <v>4.6796263730249282E-2</v>
      </c>
      <c r="AP2399" s="13">
        <f t="shared" si="2831"/>
        <v>2.9269069789074984E-2</v>
      </c>
      <c r="AQ2399" s="13">
        <f t="shared" si="2832"/>
        <v>1.3729917380625969E-2</v>
      </c>
      <c r="AR2399" s="13">
        <f t="shared" si="2833"/>
        <v>1.429226202287715E-4</v>
      </c>
      <c r="AS2399" s="13">
        <f t="shared" si="2834"/>
        <v>7.6264145365718071E-4</v>
      </c>
      <c r="AT2399" s="13">
        <f t="shared" si="2835"/>
        <v>2.0347443459452206E-3</v>
      </c>
      <c r="AU2399" s="13">
        <f t="shared" si="2836"/>
        <v>3.6191620876819199E-3</v>
      </c>
      <c r="AV2399" s="13">
        <f t="shared" si="2837"/>
        <v>4.8280024378797755E-3</v>
      </c>
      <c r="AW2399" s="13">
        <f t="shared" si="2838"/>
        <v>1.4330219645346321E-3</v>
      </c>
      <c r="AX2399" s="13">
        <f t="shared" si="2839"/>
        <v>2.3641301045512781E-2</v>
      </c>
      <c r="AY2399" s="13">
        <f t="shared" si="2840"/>
        <v>4.4359880578993337E-2</v>
      </c>
      <c r="AZ2399" s="13">
        <f t="shared" si="2841"/>
        <v>4.1617823849759032E-2</v>
      </c>
      <c r="BA2399" s="13">
        <f t="shared" si="2842"/>
        <v>2.603017620700843E-2</v>
      </c>
      <c r="BB2399" s="13">
        <f t="shared" si="2843"/>
        <v>1.2210574893595094E-2</v>
      </c>
      <c r="BC2399" s="13">
        <f t="shared" si="2844"/>
        <v>4.5823167095411779E-3</v>
      </c>
      <c r="BD2399" s="13">
        <f t="shared" si="2845"/>
        <v>4.4696005754080413E-5</v>
      </c>
      <c r="BE2399" s="13">
        <f t="shared" si="2846"/>
        <v>2.3849987319291813E-4</v>
      </c>
      <c r="BF2399" s="13">
        <f t="shared" si="2847"/>
        <v>6.363229616758887E-4</v>
      </c>
      <c r="BG2399" s="13">
        <f t="shared" si="2848"/>
        <v>1.1318158681743557E-3</v>
      </c>
      <c r="BH2399" s="13">
        <f t="shared" si="2849"/>
        <v>1.5098549438764622E-3</v>
      </c>
      <c r="BI2399" s="13">
        <f t="shared" si="2850"/>
        <v>1.6113306170377974E-3</v>
      </c>
      <c r="BJ2399" s="14">
        <f t="shared" si="2851"/>
        <v>0.58233027184434327</v>
      </c>
      <c r="BK2399" s="14">
        <f t="shared" si="2852"/>
        <v>0.10953687536818704</v>
      </c>
      <c r="BL2399" s="14">
        <f t="shared" si="2853"/>
        <v>5.9538032520840327E-2</v>
      </c>
      <c r="BM2399" s="14">
        <f t="shared" si="2854"/>
        <v>0.68405590223516732</v>
      </c>
      <c r="BN2399" s="14">
        <f t="shared" si="2855"/>
        <v>2.5234301000224262E-2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1.4074074074074101</v>
      </c>
      <c r="F2400" s="10">
        <f>VLOOKUP(B2400,home!$B$2:$E$405,3,FALSE)</f>
        <v>0.83</v>
      </c>
      <c r="G2400" s="10">
        <f>VLOOKUP(C2400,away!$B$2:$E$405,4,FALSE)</f>
        <v>0.3</v>
      </c>
      <c r="H2400" s="10">
        <f>VLOOKUP(A2400,away!$A$2:$E$405,3,FALSE)</f>
        <v>1.24074074074074</v>
      </c>
      <c r="I2400" s="10">
        <f>VLOOKUP(C2400,away!$B$2:$E$405,3,FALSE)</f>
        <v>2.13</v>
      </c>
      <c r="J2400" s="10">
        <f>VLOOKUP(B2400,home!$B$2:$E$405,4,FALSE)</f>
        <v>0.83</v>
      </c>
      <c r="K2400" s="12">
        <f t="shared" si="2800"/>
        <v>0.35044444444444511</v>
      </c>
      <c r="L2400" s="12">
        <f t="shared" si="2801"/>
        <v>2.193505555555554</v>
      </c>
      <c r="M2400" s="13">
        <f t="shared" si="2802"/>
        <v>7.8555491958714807E-2</v>
      </c>
      <c r="N2400" s="13">
        <f t="shared" si="2803"/>
        <v>2.7529335737531885E-2</v>
      </c>
      <c r="O2400" s="13">
        <f t="shared" si="2804"/>
        <v>0.17231190803084059</v>
      </c>
      <c r="P2400" s="13">
        <f t="shared" si="2805"/>
        <v>6.0385750881030251E-2</v>
      </c>
      <c r="Q2400" s="13">
        <f t="shared" si="2806"/>
        <v>4.8237513842319842E-3</v>
      </c>
      <c r="R2400" s="13">
        <f t="shared" si="2807"/>
        <v>0.18898356377701328</v>
      </c>
      <c r="S2400" s="13">
        <f t="shared" si="2808"/>
        <v>1.1604659389639643E-2</v>
      </c>
      <c r="T2400" s="13">
        <f t="shared" si="2809"/>
        <v>1.0580925459931651E-2</v>
      </c>
      <c r="U2400" s="13">
        <f t="shared" si="2810"/>
        <v>6.6228240016966783E-2</v>
      </c>
      <c r="V2400" s="13">
        <f t="shared" si="2811"/>
        <v>9.9116921963092962E-4</v>
      </c>
      <c r="W2400" s="13">
        <f t="shared" si="2812"/>
        <v>5.6348562466176704E-4</v>
      </c>
      <c r="X2400" s="13">
        <f t="shared" si="2813"/>
        <v>1.2360088481712778E-3</v>
      </c>
      <c r="Y2400" s="13">
        <f t="shared" si="2814"/>
        <v>1.3555961375897598E-3</v>
      </c>
      <c r="Z2400" s="13">
        <f t="shared" si="2815"/>
        <v>0.13817883235118864</v>
      </c>
      <c r="AA2400" s="13">
        <f t="shared" si="2816"/>
        <v>4.8424004137294425E-2</v>
      </c>
      <c r="AB2400" s="13">
        <f t="shared" si="2817"/>
        <v>8.4849616138348259E-3</v>
      </c>
      <c r="AC2400" s="13">
        <f t="shared" si="2818"/>
        <v>4.7619599920074812E-5</v>
      </c>
      <c r="AD2400" s="13">
        <f t="shared" si="2819"/>
        <v>4.9367601671756E-5</v>
      </c>
      <c r="AE2400" s="13">
        <f t="shared" si="2820"/>
        <v>1.0828810853145045E-4</v>
      </c>
      <c r="AF2400" s="13">
        <f t="shared" si="2821"/>
        <v>1.1876528383216969E-4</v>
      </c>
      <c r="AG2400" s="13">
        <f t="shared" si="2822"/>
        <v>8.6837436630998795E-5</v>
      </c>
      <c r="AH2400" s="13">
        <f t="shared" si="2823"/>
        <v>7.5774009105627968E-2</v>
      </c>
      <c r="AI2400" s="13">
        <f t="shared" si="2824"/>
        <v>2.6554580524350117E-2</v>
      </c>
      <c r="AJ2400" s="13">
        <f t="shared" si="2825"/>
        <v>4.6529526096555788E-3</v>
      </c>
      <c r="AK2400" s="13">
        <f t="shared" si="2826"/>
        <v>5.4353379743902694E-4</v>
      </c>
      <c r="AL2400" s="13">
        <f t="shared" si="2827"/>
        <v>1.4642109551496272E-6</v>
      </c>
      <c r="AM2400" s="13">
        <f t="shared" si="2828"/>
        <v>3.4601203482826382E-6</v>
      </c>
      <c r="AN2400" s="13">
        <f t="shared" si="2829"/>
        <v>7.5897932068487853E-6</v>
      </c>
      <c r="AO2400" s="13">
        <f t="shared" si="2830"/>
        <v>8.324126782370308E-6</v>
      </c>
      <c r="AP2400" s="13">
        <f t="shared" si="2831"/>
        <v>6.0863394474260162E-6</v>
      </c>
      <c r="AQ2400" s="13">
        <f t="shared" si="2832"/>
        <v>3.3376048477314722E-6</v>
      </c>
      <c r="AR2400" s="13">
        <f t="shared" si="2833"/>
        <v>3.3242141987982428E-2</v>
      </c>
      <c r="AS2400" s="13">
        <f t="shared" si="2834"/>
        <v>1.1649523981121864E-2</v>
      </c>
      <c r="AT2400" s="13">
        <f t="shared" si="2835"/>
        <v>2.0412554798032458E-3</v>
      </c>
      <c r="AU2400" s="13">
        <f t="shared" si="2836"/>
        <v>2.3844888086294261E-4</v>
      </c>
      <c r="AV2400" s="13">
        <f t="shared" si="2837"/>
        <v>2.0890771395603391E-5</v>
      </c>
      <c r="AW2400" s="13">
        <f t="shared" si="2838"/>
        <v>3.1265045811822416E-8</v>
      </c>
      <c r="AX2400" s="13">
        <f t="shared" si="2839"/>
        <v>2.0209665886080487E-7</v>
      </c>
      <c r="AY2400" s="13">
        <f t="shared" si="2840"/>
        <v>4.4330014397039111E-7</v>
      </c>
      <c r="AZ2400" s="13">
        <f t="shared" si="2841"/>
        <v>4.8619066428881496E-7</v>
      </c>
      <c r="BA2400" s="13">
        <f t="shared" si="2842"/>
        <v>3.5548730772558694E-7</v>
      </c>
      <c r="BB2400" s="13">
        <f t="shared" si="2843"/>
        <v>1.9494084610639046E-7</v>
      </c>
      <c r="BC2400" s="13">
        <f t="shared" si="2844"/>
        <v>8.5520765787813588E-8</v>
      </c>
      <c r="BD2400" s="13">
        <f t="shared" si="2845"/>
        <v>1.215280385486767E-2</v>
      </c>
      <c r="BE2400" s="13">
        <f t="shared" si="2846"/>
        <v>4.2588825953614115E-3</v>
      </c>
      <c r="BF2400" s="13">
        <f t="shared" si="2847"/>
        <v>7.4625087254277301E-4</v>
      </c>
      <c r="BG2400" s="13">
        <f t="shared" si="2848"/>
        <v>8.7173157481478189E-5</v>
      </c>
      <c r="BH2400" s="13">
        <f t="shared" si="2849"/>
        <v>7.637337186016184E-6</v>
      </c>
      <c r="BI2400" s="13">
        <f t="shared" si="2850"/>
        <v>5.352924774376686E-7</v>
      </c>
      <c r="BJ2400" s="14">
        <f t="shared" si="2851"/>
        <v>4.6482927143804108E-2</v>
      </c>
      <c r="BK2400" s="14">
        <f t="shared" si="2852"/>
        <v>0.15158659856003487</v>
      </c>
      <c r="BL2400" s="14">
        <f t="shared" si="2853"/>
        <v>0.65640329782410556</v>
      </c>
      <c r="BM2400" s="14">
        <f t="shared" si="2854"/>
        <v>0.46006144207467209</v>
      </c>
      <c r="BN2400" s="14">
        <f t="shared" si="2855"/>
        <v>0.53258980176936277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1.4074074074074101</v>
      </c>
      <c r="F2401" s="10">
        <f>VLOOKUP(B2401,home!$B$2:$E$405,3,FALSE)</f>
        <v>1.1200000000000001</v>
      </c>
      <c r="G2401" s="10">
        <f>VLOOKUP(C2401,away!$B$2:$E$405,4,FALSE)</f>
        <v>0.71</v>
      </c>
      <c r="H2401" s="10">
        <f>VLOOKUP(A2401,away!$A$2:$E$405,3,FALSE)</f>
        <v>1.24074074074074</v>
      </c>
      <c r="I2401" s="10">
        <f>VLOOKUP(C2401,away!$B$2:$E$405,3,FALSE)</f>
        <v>0.59</v>
      </c>
      <c r="J2401" s="10">
        <f>VLOOKUP(B2401,home!$B$2:$E$405,4,FALSE)</f>
        <v>1.1200000000000001</v>
      </c>
      <c r="K2401" s="12">
        <f t="shared" si="2800"/>
        <v>1.1191703703703726</v>
      </c>
      <c r="L2401" s="12">
        <f t="shared" si="2801"/>
        <v>0.8198814814814811</v>
      </c>
      <c r="M2401" s="13">
        <f t="shared" si="2802"/>
        <v>0.14384026702582689</v>
      </c>
      <c r="N2401" s="13">
        <f t="shared" si="2803"/>
        <v>0.16098176492146796</v>
      </c>
      <c r="O2401" s="13">
        <f t="shared" si="2804"/>
        <v>0.11793197122582678</v>
      </c>
      <c r="P2401" s="13">
        <f t="shared" si="2805"/>
        <v>0.13198596791531667</v>
      </c>
      <c r="Q2401" s="13">
        <f t="shared" si="2806"/>
        <v>9.0083010735017788E-2</v>
      </c>
      <c r="R2401" s="13">
        <f t="shared" si="2807"/>
        <v>4.8345119641331119E-2</v>
      </c>
      <c r="S2401" s="13">
        <f t="shared" si="2808"/>
        <v>3.02771541077144E-2</v>
      </c>
      <c r="T2401" s="13">
        <f t="shared" si="2809"/>
        <v>7.385739229773855E-2</v>
      </c>
      <c r="U2401" s="13">
        <f t="shared" si="2810"/>
        <v>5.4106425454588512E-2</v>
      </c>
      <c r="V2401" s="13">
        <f t="shared" si="2811"/>
        <v>3.086880540211682E-3</v>
      </c>
      <c r="W2401" s="13">
        <f t="shared" si="2812"/>
        <v>3.3606078829462711E-2</v>
      </c>
      <c r="X2401" s="13">
        <f t="shared" si="2813"/>
        <v>2.7553001697483325E-2</v>
      </c>
      <c r="Y2401" s="13">
        <f t="shared" si="2814"/>
        <v>1.1295097925497195E-2</v>
      </c>
      <c r="Z2401" s="13">
        <f t="shared" si="2815"/>
        <v>1.3212422771311341E-2</v>
      </c>
      <c r="AA2401" s="13">
        <f t="shared" si="2816"/>
        <v>1.4786952086458454E-2</v>
      </c>
      <c r="AB2401" s="13">
        <f t="shared" si="2817"/>
        <v>8.274559321625333E-3</v>
      </c>
      <c r="AC2401" s="13">
        <f t="shared" si="2818"/>
        <v>1.770301027152745E-4</v>
      </c>
      <c r="AD2401" s="13">
        <f t="shared" si="2819"/>
        <v>9.4027319225664287E-3</v>
      </c>
      <c r="AE2401" s="13">
        <f t="shared" si="2820"/>
        <v>7.7091257786469783E-3</v>
      </c>
      <c r="AF2401" s="13">
        <f t="shared" si="2821"/>
        <v>3.1602847321620798E-3</v>
      </c>
      <c r="AG2401" s="13">
        <f t="shared" si="2822"/>
        <v>8.6368630936945086E-4</v>
      </c>
      <c r="AH2401" s="13">
        <f t="shared" si="2823"/>
        <v>2.7081551889255985E-3</v>
      </c>
      <c r="AI2401" s="13">
        <f t="shared" si="2824"/>
        <v>3.0308870458103081E-3</v>
      </c>
      <c r="AJ2401" s="13">
        <f t="shared" si="2825"/>
        <v>1.6960394888051438E-3</v>
      </c>
      <c r="AK2401" s="13">
        <f t="shared" si="2826"/>
        <v>6.3271904761627693E-4</v>
      </c>
      <c r="AL2401" s="13">
        <f t="shared" si="2827"/>
        <v>6.4976212684110514E-6</v>
      </c>
      <c r="AM2401" s="13">
        <f t="shared" si="2828"/>
        <v>2.1046517936543986E-3</v>
      </c>
      <c r="AN2401" s="13">
        <f t="shared" si="2829"/>
        <v>1.7255650305840248E-3</v>
      </c>
      <c r="AO2401" s="13">
        <f t="shared" si="2830"/>
        <v>7.0737940683393357E-4</v>
      </c>
      <c r="AP2401" s="13">
        <f t="shared" si="2831"/>
        <v>1.9332242534816566E-4</v>
      </c>
      <c r="AQ2401" s="13">
        <f t="shared" si="2832"/>
        <v>3.962536912451176E-5</v>
      </c>
      <c r="AR2401" s="13">
        <f t="shared" si="2833"/>
        <v>4.4407325767561621E-4</v>
      </c>
      <c r="AS2401" s="13">
        <f t="shared" si="2834"/>
        <v>4.9699363226439724E-4</v>
      </c>
      <c r="AT2401" s="13">
        <f t="shared" si="2835"/>
        <v>2.7811027374653117E-4</v>
      </c>
      <c r="AU2401" s="13">
        <f t="shared" si="2836"/>
        <v>1.0375092602423703E-4</v>
      </c>
      <c r="AV2401" s="13">
        <f t="shared" si="2837"/>
        <v>2.9028740576203617E-5</v>
      </c>
      <c r="AW2401" s="13">
        <f t="shared" si="2838"/>
        <v>1.6561481125147357E-7</v>
      </c>
      <c r="AX2401" s="13">
        <f t="shared" si="2839"/>
        <v>3.9257732123414363E-4</v>
      </c>
      <c r="AY2401" s="13">
        <f t="shared" si="2840"/>
        <v>3.2186687572948093E-4</v>
      </c>
      <c r="AZ2401" s="13">
        <f t="shared" si="2841"/>
        <v>1.3194634545645129E-4</v>
      </c>
      <c r="BA2401" s="13">
        <f t="shared" si="2842"/>
        <v>3.6060121729634202E-5</v>
      </c>
      <c r="BB2401" s="13">
        <f t="shared" si="2843"/>
        <v>7.3912565065237572E-6</v>
      </c>
      <c r="BC2401" s="13">
        <f t="shared" si="2844"/>
        <v>1.2119908669156673E-6</v>
      </c>
      <c r="BD2401" s="13">
        <f t="shared" si="2845"/>
        <v>6.0681240064898587E-5</v>
      </c>
      <c r="BE2401" s="13">
        <f t="shared" si="2846"/>
        <v>6.7912645917966028E-5</v>
      </c>
      <c r="BF2401" s="13">
        <f t="shared" si="2847"/>
        <v>3.8002910542421023E-5</v>
      </c>
      <c r="BG2401" s="13">
        <f t="shared" si="2848"/>
        <v>1.4177243822304494E-5</v>
      </c>
      <c r="BH2401" s="13">
        <f t="shared" si="2849"/>
        <v>3.9666878048598984E-6</v>
      </c>
      <c r="BI2401" s="13">
        <f t="shared" si="2850"/>
        <v>8.8787989194173844E-7</v>
      </c>
      <c r="BJ2401" s="14">
        <f t="shared" si="2851"/>
        <v>0.42417377308648052</v>
      </c>
      <c r="BK2401" s="14">
        <f t="shared" si="2852"/>
        <v>0.3096956641887828</v>
      </c>
      <c r="BL2401" s="14">
        <f t="shared" si="2853"/>
        <v>0.25305041393931887</v>
      </c>
      <c r="BM2401" s="14">
        <f t="shared" si="2854"/>
        <v>0.30664247126018801</v>
      </c>
      <c r="BN2401" s="14">
        <f t="shared" si="2855"/>
        <v>0.69316810146478725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1.39130434782609</v>
      </c>
      <c r="F2402" s="10">
        <f>VLOOKUP(B2402,home!$B$2:$E$405,3,FALSE)</f>
        <v>0.81</v>
      </c>
      <c r="G2402" s="10">
        <f>VLOOKUP(C2402,away!$B$2:$E$405,4,FALSE)</f>
        <v>0.9</v>
      </c>
      <c r="H2402" s="10">
        <f>VLOOKUP(A2402,away!$A$2:$E$405,3,FALSE)</f>
        <v>1.1304347826087</v>
      </c>
      <c r="I2402" s="10">
        <f>VLOOKUP(C2402,away!$B$2:$E$405,3,FALSE)</f>
        <v>0.81</v>
      </c>
      <c r="J2402" s="10">
        <f>VLOOKUP(B2402,home!$B$2:$E$405,4,FALSE)</f>
        <v>0.81</v>
      </c>
      <c r="K2402" s="12">
        <f t="shared" si="2800"/>
        <v>1.0142608695652198</v>
      </c>
      <c r="L2402" s="12">
        <f t="shared" si="2801"/>
        <v>0.74167826086956823</v>
      </c>
      <c r="M2402" s="13">
        <f t="shared" si="2802"/>
        <v>0.17274493606337341</v>
      </c>
      <c r="N2402" s="13">
        <f t="shared" si="2803"/>
        <v>0.17520842906462541</v>
      </c>
      <c r="O2402" s="13">
        <f t="shared" si="2804"/>
        <v>0.12812116375350757</v>
      </c>
      <c r="P2402" s="13">
        <f t="shared" si="2805"/>
        <v>0.12994828295834049</v>
      </c>
      <c r="Q2402" s="13">
        <f t="shared" si="2806"/>
        <v>8.8853526809121536E-2</v>
      </c>
      <c r="R2402" s="13">
        <f t="shared" si="2807"/>
        <v>4.751234095664332E-2</v>
      </c>
      <c r="S2402" s="13">
        <f t="shared" si="2808"/>
        <v>2.4438569124865545E-2</v>
      </c>
      <c r="T2402" s="13">
        <f t="shared" si="2809"/>
        <v>6.5900729235916833E-2</v>
      </c>
      <c r="U2402" s="13">
        <f t="shared" si="2810"/>
        <v>4.8189908253764256E-2</v>
      </c>
      <c r="V2402" s="13">
        <f t="shared" si="2811"/>
        <v>2.042671292077016E-3</v>
      </c>
      <c r="W2402" s="13">
        <f t="shared" si="2812"/>
        <v>3.0040218455118731E-2</v>
      </c>
      <c r="X2402" s="13">
        <f t="shared" si="2813"/>
        <v>2.2280176979934369E-2</v>
      </c>
      <c r="Y2402" s="13">
        <f t="shared" si="2814"/>
        <v>8.2623614571719541E-3</v>
      </c>
      <c r="Z2402" s="13">
        <f t="shared" si="2815"/>
        <v>1.174629013685506E-2</v>
      </c>
      <c r="AA2402" s="13">
        <f t="shared" si="2816"/>
        <v>1.1913802448371978E-2</v>
      </c>
      <c r="AB2402" s="13">
        <f t="shared" si="2817"/>
        <v>6.041851815557003E-3</v>
      </c>
      <c r="AC2402" s="13">
        <f t="shared" si="2818"/>
        <v>9.6038136161456951E-5</v>
      </c>
      <c r="AD2402" s="13">
        <f t="shared" si="2819"/>
        <v>7.6171545230544696E-3</v>
      </c>
      <c r="AE2402" s="13">
        <f t="shared" si="2820"/>
        <v>5.6494779194338042E-3</v>
      </c>
      <c r="AF2402" s="13">
        <f t="shared" si="2821"/>
        <v>2.0950474790533452E-3</v>
      </c>
      <c r="AG2402" s="13">
        <f t="shared" si="2822"/>
        <v>5.179503902344862E-4</v>
      </c>
      <c r="AH2402" s="13">
        <f t="shared" si="2823"/>
        <v>2.1779920100930055E-3</v>
      </c>
      <c r="AI2402" s="13">
        <f t="shared" si="2824"/>
        <v>2.2090520700630326E-3</v>
      </c>
      <c r="AJ2402" s="13">
        <f t="shared" si="2825"/>
        <v>1.1202775367484901E-3</v>
      </c>
      <c r="AK2402" s="13">
        <f t="shared" si="2826"/>
        <v>3.7875122285896867E-4</v>
      </c>
      <c r="AL2402" s="13">
        <f t="shared" si="2827"/>
        <v>2.8898076382678388E-6</v>
      </c>
      <c r="AM2402" s="13">
        <f t="shared" si="2828"/>
        <v>1.5451563540331754E-3</v>
      </c>
      <c r="AN2402" s="13">
        <f t="shared" si="2829"/>
        <v>1.1460088774308884E-3</v>
      </c>
      <c r="AO2402" s="13">
        <f t="shared" si="2830"/>
        <v>4.249849355770137E-4</v>
      </c>
      <c r="AP2402" s="13">
        <f t="shared" si="2831"/>
        <v>1.0506736263817501E-4</v>
      </c>
      <c r="AQ2402" s="13">
        <f t="shared" si="2832"/>
        <v>1.9481544698908471E-5</v>
      </c>
      <c r="AR2402" s="13">
        <f t="shared" si="2833"/>
        <v>3.2307386524671916E-4</v>
      </c>
      <c r="AS2402" s="13">
        <f t="shared" si="2834"/>
        <v>3.2768117949893402E-4</v>
      </c>
      <c r="AT2402" s="13">
        <f t="shared" si="2835"/>
        <v>1.6617709902937283E-4</v>
      </c>
      <c r="AU2402" s="13">
        <f t="shared" si="2836"/>
        <v>5.6182309654452448E-5</v>
      </c>
      <c r="AV2402" s="13">
        <f t="shared" si="2837"/>
        <v>1.4245879561076841E-5</v>
      </c>
      <c r="AW2402" s="13">
        <f t="shared" si="2838"/>
        <v>6.0385359226172236E-8</v>
      </c>
      <c r="AX2402" s="13">
        <f t="shared" si="2839"/>
        <v>2.6119860454265202E-4</v>
      </c>
      <c r="AY2402" s="13">
        <f t="shared" si="2840"/>
        <v>1.9372532675875228E-4</v>
      </c>
      <c r="AZ2402" s="13">
        <f t="shared" si="2841"/>
        <v>7.1840931718410096E-5</v>
      </c>
      <c r="BA2402" s="13">
        <f t="shared" si="2842"/>
        <v>1.7760952432053272E-5</v>
      </c>
      <c r="BB2402" s="13">
        <f t="shared" si="2843"/>
        <v>3.2932280777980988E-6</v>
      </c>
      <c r="BC2402" s="13">
        <f t="shared" si="2844"/>
        <v>4.8850313467762519E-7</v>
      </c>
      <c r="BD2402" s="13">
        <f t="shared" si="2845"/>
        <v>3.9936143751432644E-5</v>
      </c>
      <c r="BE2402" s="13">
        <f t="shared" si="2846"/>
        <v>4.0505667888409691E-5</v>
      </c>
      <c r="BF2402" s="13">
        <f t="shared" si="2847"/>
        <v>2.0541656967409204E-5</v>
      </c>
      <c r="BG2402" s="13">
        <f t="shared" si="2848"/>
        <v>6.9448662860249723E-6</v>
      </c>
      <c r="BH2402" s="13">
        <f t="shared" si="2849"/>
        <v>1.7609765295694662E-6</v>
      </c>
      <c r="BI2402" s="13">
        <f t="shared" si="2850"/>
        <v>3.5721791723301408E-7</v>
      </c>
      <c r="BJ2402" s="14">
        <f t="shared" si="2851"/>
        <v>0.4102140789347074</v>
      </c>
      <c r="BK2402" s="14">
        <f t="shared" si="2852"/>
        <v>0.32946711270921492</v>
      </c>
      <c r="BL2402" s="14">
        <f t="shared" si="2853"/>
        <v>0.24866254692993828</v>
      </c>
      <c r="BM2402" s="14">
        <f t="shared" si="2854"/>
        <v>0.25750768416370445</v>
      </c>
      <c r="BN2402" s="14">
        <f t="shared" si="2855"/>
        <v>0.74238867960561172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1.39130434782609</v>
      </c>
      <c r="F2403" s="10">
        <f>VLOOKUP(B2403,home!$B$2:$E$405,3,FALSE)</f>
        <v>1.89</v>
      </c>
      <c r="G2403" s="10">
        <f>VLOOKUP(C2403,away!$B$2:$E$405,4,FALSE)</f>
        <v>1.04</v>
      </c>
      <c r="H2403" s="10">
        <f>VLOOKUP(A2403,away!$A$2:$E$405,3,FALSE)</f>
        <v>1.1304347826087</v>
      </c>
      <c r="I2403" s="10">
        <f>VLOOKUP(C2403,away!$B$2:$E$405,3,FALSE)</f>
        <v>0.56000000000000005</v>
      </c>
      <c r="J2403" s="10">
        <f>VLOOKUP(B2403,home!$B$2:$E$405,4,FALSE)</f>
        <v>1.89</v>
      </c>
      <c r="K2403" s="12">
        <f t="shared" si="2800"/>
        <v>2.7347478260869629</v>
      </c>
      <c r="L2403" s="12">
        <f t="shared" si="2801"/>
        <v>1.196452173913048</v>
      </c>
      <c r="M2403" s="13">
        <f t="shared" si="2802"/>
        <v>1.9620114283789958E-2</v>
      </c>
      <c r="N2403" s="13">
        <f t="shared" si="2803"/>
        <v>5.3656064885172362E-2</v>
      </c>
      <c r="O2403" s="13">
        <f t="shared" si="2804"/>
        <v>2.3474528387262942E-2</v>
      </c>
      <c r="P2403" s="13">
        <f t="shared" si="2805"/>
        <v>6.4196915475484034E-2</v>
      </c>
      <c r="Q2403" s="13">
        <f t="shared" si="2806"/>
        <v>7.3367903400553075E-2</v>
      </c>
      <c r="R2403" s="13">
        <f t="shared" si="2807"/>
        <v>1.4043075260262158E-2</v>
      </c>
      <c r="S2403" s="13">
        <f t="shared" si="2808"/>
        <v>5.2512996317908733E-2</v>
      </c>
      <c r="T2403" s="13">
        <f t="shared" si="2809"/>
        <v>8.7781187519034229E-2</v>
      </c>
      <c r="U2403" s="13">
        <f t="shared" si="2810"/>
        <v>3.8404269539577547E-2</v>
      </c>
      <c r="V2403" s="13">
        <f t="shared" si="2811"/>
        <v>1.9091362269147528E-2</v>
      </c>
      <c r="W2403" s="13">
        <f t="shared" si="2812"/>
        <v>6.6880904776406958E-2</v>
      </c>
      <c r="X2403" s="13">
        <f t="shared" si="2813"/>
        <v>8.0019803913003645E-2</v>
      </c>
      <c r="Y2403" s="13">
        <f t="shared" si="2814"/>
        <v>4.7869934173904539E-2</v>
      </c>
      <c r="Z2403" s="13">
        <f t="shared" si="2815"/>
        <v>5.6006226411883988E-3</v>
      </c>
      <c r="AA2403" s="13">
        <f t="shared" si="2816"/>
        <v>1.53162905927234E-2</v>
      </c>
      <c r="AB2403" s="13">
        <f t="shared" si="2817"/>
        <v>2.0943096201083259E-2</v>
      </c>
      <c r="AC2403" s="13">
        <f t="shared" si="2818"/>
        <v>3.9041775960655944E-3</v>
      </c>
      <c r="AD2403" s="13">
        <f t="shared" si="2819"/>
        <v>4.5725602236002021E-2</v>
      </c>
      <c r="AE2403" s="13">
        <f t="shared" si="2820"/>
        <v>5.4708496198747944E-2</v>
      </c>
      <c r="AF2403" s="13">
        <f t="shared" si="2821"/>
        <v>3.2728049604252865E-2</v>
      </c>
      <c r="AG2403" s="13">
        <f t="shared" si="2822"/>
        <v>1.3052515365647468E-2</v>
      </c>
      <c r="AH2403" s="13">
        <f t="shared" si="2823"/>
        <v>1.6752192835791243E-3</v>
      </c>
      <c r="AI2403" s="13">
        <f t="shared" si="2824"/>
        <v>4.58130229398697E-3</v>
      </c>
      <c r="AJ2403" s="13">
        <f t="shared" si="2825"/>
        <v>6.264353244564042E-3</v>
      </c>
      <c r="AK2403" s="13">
        <f t="shared" si="2826"/>
        <v>5.7104754724707765E-3</v>
      </c>
      <c r="AL2403" s="13">
        <f t="shared" si="2827"/>
        <v>5.1097798006808867E-4</v>
      </c>
      <c r="AM2403" s="13">
        <f t="shared" si="2828"/>
        <v>2.5009598262284723E-2</v>
      </c>
      <c r="AN2403" s="13">
        <f t="shared" si="2829"/>
        <v>2.9922788209602542E-2</v>
      </c>
      <c r="AO2403" s="13">
        <f t="shared" si="2830"/>
        <v>1.790059250145935E-2</v>
      </c>
      <c r="AP2403" s="13">
        <f t="shared" si="2831"/>
        <v>7.1390676042342128E-3</v>
      </c>
      <c r="AQ2403" s="13">
        <f t="shared" si="2832"/>
        <v>2.1353882386995603E-3</v>
      </c>
      <c r="AR2403" s="13">
        <f t="shared" si="2833"/>
        <v>4.0086395072386037E-4</v>
      </c>
      <c r="AS2403" s="13">
        <f t="shared" si="2834"/>
        <v>1.0962618177987086E-3</v>
      </c>
      <c r="AT2403" s="13">
        <f t="shared" si="2835"/>
        <v>1.4989998115235805E-3</v>
      </c>
      <c r="AU2403" s="13">
        <f t="shared" si="2836"/>
        <v>1.3664621586229597E-3</v>
      </c>
      <c r="AV2403" s="13">
        <f t="shared" si="2837"/>
        <v>9.3423235443105949E-4</v>
      </c>
      <c r="AW2403" s="13">
        <f t="shared" si="2838"/>
        <v>4.644214962511222E-5</v>
      </c>
      <c r="AX2403" s="13">
        <f t="shared" si="2839"/>
        <v>1.1399157413181911E-2</v>
      </c>
      <c r="AY2403" s="13">
        <f t="shared" si="2840"/>
        <v>1.3638546667778534E-2</v>
      </c>
      <c r="AZ2403" s="13">
        <f t="shared" si="2841"/>
        <v>8.1589344048390959E-3</v>
      </c>
      <c r="BA2403" s="13">
        <f t="shared" si="2842"/>
        <v>3.2539249351612311E-3</v>
      </c>
      <c r="BB2403" s="13">
        <f t="shared" si="2843"/>
        <v>9.7329139060588232E-4</v>
      </c>
      <c r="BC2403" s="13">
        <f t="shared" si="2844"/>
        <v>2.3289932002825228E-4</v>
      </c>
      <c r="BD2403" s="13">
        <f t="shared" si="2845"/>
        <v>7.9935757547822676E-5</v>
      </c>
      <c r="BE2403" s="13">
        <f t="shared" si="2846"/>
        <v>2.1860413918052261E-4</v>
      </c>
      <c r="BF2403" s="13">
        <f t="shared" si="2847"/>
        <v>2.9891359719877306E-4</v>
      </c>
      <c r="BG2403" s="13">
        <f t="shared" si="2848"/>
        <v>2.7248443670905962E-4</v>
      </c>
      <c r="BH2403" s="13">
        <f t="shared" si="2849"/>
        <v>1.8629405523315785E-4</v>
      </c>
      <c r="BI2403" s="13">
        <f t="shared" si="2850"/>
        <v>1.0189345251236053E-4</v>
      </c>
      <c r="BJ2403" s="14">
        <f t="shared" si="2851"/>
        <v>0.67555465102060042</v>
      </c>
      <c r="BK2403" s="14">
        <f t="shared" si="2852"/>
        <v>0.17347509059024246</v>
      </c>
      <c r="BL2403" s="14">
        <f t="shared" si="2853"/>
        <v>0.136867555806992</v>
      </c>
      <c r="BM2403" s="14">
        <f t="shared" si="2854"/>
        <v>0.7295472138483452</v>
      </c>
      <c r="BN2403" s="14">
        <f t="shared" si="2855"/>
        <v>0.24835860169252452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1.39130434782609</v>
      </c>
      <c r="F2404" s="10">
        <f>VLOOKUP(B2404,home!$B$2:$E$405,3,FALSE)</f>
        <v>0.62</v>
      </c>
      <c r="G2404" s="10">
        <f>VLOOKUP(C2404,away!$B$2:$E$405,4,FALSE)</f>
        <v>0.41</v>
      </c>
      <c r="H2404" s="10">
        <f>VLOOKUP(A2404,away!$A$2:$E$405,3,FALSE)</f>
        <v>1.1304347826087</v>
      </c>
      <c r="I2404" s="10">
        <f>VLOOKUP(C2404,away!$B$2:$E$405,3,FALSE)</f>
        <v>0.21</v>
      </c>
      <c r="J2404" s="10">
        <f>VLOOKUP(B2404,home!$B$2:$E$405,4,FALSE)</f>
        <v>0.62</v>
      </c>
      <c r="K2404" s="12">
        <f t="shared" si="2800"/>
        <v>0.35366956521739207</v>
      </c>
      <c r="L2404" s="12">
        <f t="shared" si="2801"/>
        <v>0.14718260869565272</v>
      </c>
      <c r="M2404" s="13">
        <f t="shared" si="2802"/>
        <v>0.60601401027581647</v>
      </c>
      <c r="N2404" s="13">
        <f t="shared" si="2803"/>
        <v>0.21432871152989616</v>
      </c>
      <c r="O2404" s="13">
        <f t="shared" si="2804"/>
        <v>8.9194722938508775E-2</v>
      </c>
      <c r="P2404" s="13">
        <f t="shared" si="2805"/>
        <v>3.1545458881348139E-2</v>
      </c>
      <c r="Q2404" s="13">
        <f t="shared" si="2806"/>
        <v>3.7900771110191106E-2</v>
      </c>
      <c r="R2404" s="13">
        <f t="shared" si="2807"/>
        <v>6.5639560019878493E-3</v>
      </c>
      <c r="S2404" s="13">
        <f t="shared" si="2808"/>
        <v>4.1051690190376829E-4</v>
      </c>
      <c r="T2404" s="13">
        <f t="shared" si="2809"/>
        <v>5.5783343635747579E-3</v>
      </c>
      <c r="U2404" s="13">
        <f t="shared" si="2810"/>
        <v>2.3214714653291332E-3</v>
      </c>
      <c r="V2404" s="13">
        <f t="shared" si="2811"/>
        <v>2.3743389554108781E-6</v>
      </c>
      <c r="W2404" s="13">
        <f t="shared" si="2812"/>
        <v>4.4681164133150613E-3</v>
      </c>
      <c r="X2404" s="13">
        <f t="shared" si="2813"/>
        <v>6.5762902966757402E-4</v>
      </c>
      <c r="Y2404" s="13">
        <f t="shared" si="2814"/>
        <v>4.8395778070232172E-5</v>
      </c>
      <c r="Z2404" s="13">
        <f t="shared" si="2815"/>
        <v>3.2203338924535296E-4</v>
      </c>
      <c r="AA2404" s="13">
        <f t="shared" si="2816"/>
        <v>1.1389340875988715E-4</v>
      </c>
      <c r="AB2404" s="13">
        <f t="shared" si="2817"/>
        <v>2.0140316178618E-5</v>
      </c>
      <c r="AC2404" s="13">
        <f t="shared" si="2818"/>
        <v>7.7246163680076994E-9</v>
      </c>
      <c r="AD2404" s="13">
        <f t="shared" si="2819"/>
        <v>3.9505919730945763E-4</v>
      </c>
      <c r="AE2404" s="13">
        <f t="shared" si="2820"/>
        <v>5.8145843249216567E-5</v>
      </c>
      <c r="AF2404" s="13">
        <f t="shared" si="2821"/>
        <v>4.2790284471141017E-6</v>
      </c>
      <c r="AG2404" s="13">
        <f t="shared" si="2822"/>
        <v>2.0993285650972051E-7</v>
      </c>
      <c r="AH2404" s="13">
        <f t="shared" si="2823"/>
        <v>1.18494285790584E-5</v>
      </c>
      <c r="AI2404" s="13">
        <f t="shared" si="2824"/>
        <v>4.1907822536301235E-6</v>
      </c>
      <c r="AJ2404" s="13">
        <f t="shared" si="2825"/>
        <v>7.4107606878106411E-7</v>
      </c>
      <c r="AK2404" s="13">
        <f t="shared" si="2826"/>
        <v>8.7365350346271027E-8</v>
      </c>
      <c r="AL2404" s="13">
        <f t="shared" si="2827"/>
        <v>1.6083890067179859E-11</v>
      </c>
      <c r="AM2404" s="13">
        <f t="shared" si="2828"/>
        <v>2.794408290951355E-5</v>
      </c>
      <c r="AN2404" s="13">
        <f t="shared" si="2829"/>
        <v>4.1128830202298092E-6</v>
      </c>
      <c r="AO2404" s="13">
        <f t="shared" si="2830"/>
        <v>3.026724260887392E-7</v>
      </c>
      <c r="AP2404" s="13">
        <f t="shared" si="2831"/>
        <v>1.4849372417327595E-8</v>
      </c>
      <c r="AQ2404" s="13">
        <f t="shared" si="2832"/>
        <v>5.4639234246888648E-10</v>
      </c>
      <c r="AR2404" s="13">
        <f t="shared" si="2833"/>
        <v>3.488059619637278E-7</v>
      </c>
      <c r="AS2404" s="13">
        <f t="shared" si="2834"/>
        <v>1.2336205291294579E-7</v>
      </c>
      <c r="AT2404" s="13">
        <f t="shared" si="2835"/>
        <v>2.1814701809023225E-8</v>
      </c>
      <c r="AU2404" s="13">
        <f t="shared" si="2836"/>
        <v>2.5717320347147664E-9</v>
      </c>
      <c r="AV2404" s="13">
        <f t="shared" si="2837"/>
        <v>2.2738583764330257E-10</v>
      </c>
      <c r="AW2404" s="13">
        <f t="shared" si="2838"/>
        <v>2.325641560916973E-14</v>
      </c>
      <c r="AX2404" s="13">
        <f t="shared" si="2839"/>
        <v>1.6471619421677357E-6</v>
      </c>
      <c r="AY2404" s="13">
        <f t="shared" si="2840"/>
        <v>2.4243359159244521E-7</v>
      </c>
      <c r="AZ2404" s="13">
        <f t="shared" si="2841"/>
        <v>1.7841004223016276E-8</v>
      </c>
      <c r="BA2404" s="13">
        <f t="shared" si="2842"/>
        <v>8.752951810978976E-10</v>
      </c>
      <c r="BB2404" s="13">
        <f t="shared" si="2843"/>
        <v>3.2207057033180585E-11</v>
      </c>
      <c r="BC2404" s="13">
        <f t="shared" si="2844"/>
        <v>9.4806373451063877E-13</v>
      </c>
      <c r="BD2404" s="13">
        <f t="shared" si="2845"/>
        <v>8.5563619017363367E-9</v>
      </c>
      <c r="BE2404" s="13">
        <f t="shared" si="2846"/>
        <v>3.0261247936297474E-9</v>
      </c>
      <c r="BF2404" s="13">
        <f t="shared" si="2847"/>
        <v>5.3512412002830153E-10</v>
      </c>
      <c r="BG2404" s="13">
        <f t="shared" si="2848"/>
        <v>6.3085704955916308E-11</v>
      </c>
      <c r="BH2404" s="13">
        <f t="shared" si="2849"/>
        <v>5.5778734607978981E-12</v>
      </c>
      <c r="BI2404" s="13">
        <f t="shared" si="2850"/>
        <v>3.9454481634360438E-13</v>
      </c>
      <c r="BJ2404" s="14">
        <f t="shared" si="2851"/>
        <v>0.26347393560568605</v>
      </c>
      <c r="BK2404" s="14">
        <f t="shared" si="2852"/>
        <v>0.6379726105723158</v>
      </c>
      <c r="BL2404" s="14">
        <f t="shared" si="2853"/>
        <v>9.8231561751519536E-2</v>
      </c>
      <c r="BM2404" s="14">
        <f t="shared" si="2854"/>
        <v>1.4452268147449801E-2</v>
      </c>
      <c r="BN2404" s="14">
        <f t="shared" si="2855"/>
        <v>0.98554763073774865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1.39130434782609</v>
      </c>
      <c r="F2405" s="10">
        <f>VLOOKUP(B2405,home!$B$2:$E$405,3,FALSE)</f>
        <v>1.03</v>
      </c>
      <c r="G2405" s="10">
        <f>VLOOKUP(C2405,away!$B$2:$E$405,4,FALSE)</f>
        <v>0.92</v>
      </c>
      <c r="H2405" s="10">
        <f>VLOOKUP(A2405,away!$A$2:$E$405,3,FALSE)</f>
        <v>1.1304347826087</v>
      </c>
      <c r="I2405" s="10">
        <f>VLOOKUP(C2405,away!$B$2:$E$405,3,FALSE)</f>
        <v>0.82</v>
      </c>
      <c r="J2405" s="10">
        <f>VLOOKUP(B2405,home!$B$2:$E$405,4,FALSE)</f>
        <v>1.03</v>
      </c>
      <c r="K2405" s="12">
        <f t="shared" si="2800"/>
        <v>1.3184000000000029</v>
      </c>
      <c r="L2405" s="12">
        <f t="shared" si="2801"/>
        <v>0.95476521739130793</v>
      </c>
      <c r="M2405" s="13">
        <f t="shared" si="2802"/>
        <v>0.10298569155013805</v>
      </c>
      <c r="N2405" s="13">
        <f t="shared" si="2803"/>
        <v>0.1357763357397023</v>
      </c>
      <c r="O2405" s="13">
        <f t="shared" si="2804"/>
        <v>9.8327156181061748E-2</v>
      </c>
      <c r="P2405" s="13">
        <f t="shared" si="2805"/>
        <v>0.1296345227091121</v>
      </c>
      <c r="Q2405" s="13">
        <f t="shared" si="2806"/>
        <v>8.9503760519611994E-2</v>
      </c>
      <c r="R2405" s="13">
        <f t="shared" si="2807"/>
        <v>4.6939674323340251E-2</v>
      </c>
      <c r="S2405" s="13">
        <f t="shared" si="2808"/>
        <v>4.0794767761106465E-2</v>
      </c>
      <c r="T2405" s="13">
        <f t="shared" si="2809"/>
        <v>8.5455077369846921E-2</v>
      </c>
      <c r="U2405" s="13">
        <f t="shared" si="2810"/>
        <v>6.188526662789192E-2</v>
      </c>
      <c r="V2405" s="13">
        <f t="shared" si="2811"/>
        <v>5.7056580365022792E-3</v>
      </c>
      <c r="W2405" s="13">
        <f t="shared" si="2812"/>
        <v>3.9333919289685576E-2</v>
      </c>
      <c r="X2405" s="13">
        <f t="shared" si="2813"/>
        <v>3.7554658001468816E-2</v>
      </c>
      <c r="Y2405" s="13">
        <f t="shared" si="2814"/>
        <v>1.7927940605414295E-2</v>
      </c>
      <c r="Z2405" s="13">
        <f t="shared" si="2815"/>
        <v>1.4938789453200384E-2</v>
      </c>
      <c r="AA2405" s="13">
        <f t="shared" si="2816"/>
        <v>1.9695300015099431E-2</v>
      </c>
      <c r="AB2405" s="13">
        <f t="shared" si="2817"/>
        <v>1.2983141769953578E-2</v>
      </c>
      <c r="AC2405" s="13">
        <f t="shared" si="2818"/>
        <v>4.4887926005192152E-4</v>
      </c>
      <c r="AD2405" s="13">
        <f t="shared" si="2819"/>
        <v>1.2964459797880393E-2</v>
      </c>
      <c r="AE2405" s="13">
        <f t="shared" si="2820"/>
        <v>1.2378015277284148E-2</v>
      </c>
      <c r="AF2405" s="13">
        <f t="shared" si="2821"/>
        <v>5.9090492235445644E-3</v>
      </c>
      <c r="AG2405" s="13">
        <f t="shared" si="2822"/>
        <v>1.8805848888311552E-3</v>
      </c>
      <c r="AH2405" s="13">
        <f t="shared" si="2823"/>
        <v>3.5657591399619595E-3</v>
      </c>
      <c r="AI2405" s="13">
        <f t="shared" si="2824"/>
        <v>4.7010968501258578E-3</v>
      </c>
      <c r="AJ2405" s="13">
        <f t="shared" si="2825"/>
        <v>3.0989630436029738E-3</v>
      </c>
      <c r="AK2405" s="13">
        <f t="shared" si="2826"/>
        <v>1.3618909588953901E-3</v>
      </c>
      <c r="AL2405" s="13">
        <f t="shared" si="2827"/>
        <v>2.2601294511877159E-5</v>
      </c>
      <c r="AM2405" s="13">
        <f t="shared" si="2828"/>
        <v>3.4184687595051064E-3</v>
      </c>
      <c r="AN2405" s="13">
        <f t="shared" si="2829"/>
        <v>3.2638350683142883E-3</v>
      </c>
      <c r="AO2405" s="13">
        <f t="shared" si="2830"/>
        <v>1.5580980992642326E-3</v>
      </c>
      <c r="AP2405" s="13">
        <f t="shared" si="2831"/>
        <v>4.9587262348699962E-4</v>
      </c>
      <c r="AQ2405" s="13">
        <f t="shared" si="2832"/>
        <v>1.1836048329049082E-4</v>
      </c>
      <c r="AR2405" s="13">
        <f t="shared" si="2833"/>
        <v>6.8089256008616505E-4</v>
      </c>
      <c r="AS2405" s="13">
        <f t="shared" si="2834"/>
        <v>8.9768875121760201E-4</v>
      </c>
      <c r="AT2405" s="13">
        <f t="shared" si="2835"/>
        <v>5.9175642480264481E-4</v>
      </c>
      <c r="AU2405" s="13">
        <f t="shared" si="2836"/>
        <v>2.6005722348660293E-4</v>
      </c>
      <c r="AV2405" s="13">
        <f t="shared" si="2837"/>
        <v>8.5714860861184502E-5</v>
      </c>
      <c r="AW2405" s="13">
        <f t="shared" si="2838"/>
        <v>7.9026836494208528E-7</v>
      </c>
      <c r="AX2405" s="13">
        <f t="shared" si="2839"/>
        <v>7.5115153542192439E-4</v>
      </c>
      <c r="AY2405" s="13">
        <f t="shared" si="2840"/>
        <v>7.171733590109285E-4</v>
      </c>
      <c r="AZ2405" s="13">
        <f t="shared" si="2841"/>
        <v>3.4236608901166179E-4</v>
      </c>
      <c r="BA2405" s="13">
        <f t="shared" si="2842"/>
        <v>1.0895974446754374E-4</v>
      </c>
      <c r="BB2405" s="13">
        <f t="shared" si="2843"/>
        <v>2.6007743528363929E-5</v>
      </c>
      <c r="BC2405" s="13">
        <f t="shared" si="2844"/>
        <v>4.9662577807431562E-6</v>
      </c>
      <c r="BD2405" s="13">
        <f t="shared" si="2845"/>
        <v>1.0834875552513188E-4</v>
      </c>
      <c r="BE2405" s="13">
        <f t="shared" si="2846"/>
        <v>1.4284699928433417E-4</v>
      </c>
      <c r="BF2405" s="13">
        <f t="shared" si="2847"/>
        <v>9.4164741928233343E-5</v>
      </c>
      <c r="BG2405" s="13">
        <f t="shared" si="2848"/>
        <v>4.1382265252727712E-5</v>
      </c>
      <c r="BH2405" s="13">
        <f t="shared" si="2849"/>
        <v>1.3639594627299083E-5</v>
      </c>
      <c r="BI2405" s="13">
        <f t="shared" si="2850"/>
        <v>3.5964883113262265E-6</v>
      </c>
      <c r="BJ2405" s="14">
        <f t="shared" si="2851"/>
        <v>0.44948906047635256</v>
      </c>
      <c r="BK2405" s="14">
        <f t="shared" si="2852"/>
        <v>0.28030929397043369</v>
      </c>
      <c r="BL2405" s="14">
        <f t="shared" si="2853"/>
        <v>0.25547833757531641</v>
      </c>
      <c r="BM2405" s="14">
        <f t="shared" si="2854"/>
        <v>0.39633195736169052</v>
      </c>
      <c r="BN2405" s="14">
        <f t="shared" si="2855"/>
        <v>0.60316714102296642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1.39130434782609</v>
      </c>
      <c r="F2406" s="10">
        <f>VLOOKUP(B2406,home!$B$2:$E$405,3,FALSE)</f>
        <v>0.54</v>
      </c>
      <c r="G2406" s="10">
        <f>VLOOKUP(C2406,away!$B$2:$E$405,4,FALSE)</f>
        <v>1.44</v>
      </c>
      <c r="H2406" s="10">
        <f>VLOOKUP(A2406,away!$A$2:$E$405,3,FALSE)</f>
        <v>1.1304347826087</v>
      </c>
      <c r="I2406" s="10">
        <f>VLOOKUP(C2406,away!$B$2:$E$405,3,FALSE)</f>
        <v>0.36</v>
      </c>
      <c r="J2406" s="10">
        <f>VLOOKUP(B2406,home!$B$2:$E$405,4,FALSE)</f>
        <v>0.54</v>
      </c>
      <c r="K2406" s="12">
        <f t="shared" si="2800"/>
        <v>1.0818782608695676</v>
      </c>
      <c r="L2406" s="12">
        <f t="shared" si="2801"/>
        <v>0.21975652173913129</v>
      </c>
      <c r="M2406" s="13">
        <f t="shared" si="2802"/>
        <v>0.27208662677261686</v>
      </c>
      <c r="N2406" s="13">
        <f t="shared" si="2803"/>
        <v>0.2943646065786259</v>
      </c>
      <c r="O2406" s="13">
        <f t="shared" si="2804"/>
        <v>5.9792810711283478E-2</v>
      </c>
      <c r="P2406" s="13">
        <f t="shared" si="2805"/>
        <v>6.4688542064826632E-2</v>
      </c>
      <c r="Q2406" s="13">
        <f t="shared" si="2806"/>
        <v>0.15923333431341913</v>
      </c>
      <c r="R2406" s="13">
        <f t="shared" si="2807"/>
        <v>6.5699300534589654E-3</v>
      </c>
      <c r="S2406" s="13">
        <f t="shared" si="2808"/>
        <v>3.8449220420248053E-3</v>
      </c>
      <c r="T2406" s="13">
        <f t="shared" si="2809"/>
        <v>3.4992563693641253E-2</v>
      </c>
      <c r="U2406" s="13">
        <f t="shared" si="2810"/>
        <v>7.1078645002708917E-3</v>
      </c>
      <c r="V2406" s="13">
        <f t="shared" si="2811"/>
        <v>1.0156994001904087E-4</v>
      </c>
      <c r="W2406" s="13">
        <f t="shared" si="2812"/>
        <v>5.7423694266488114E-2</v>
      </c>
      <c r="X2406" s="13">
        <f t="shared" si="2813"/>
        <v>1.2619231317414725E-2</v>
      </c>
      <c r="Y2406" s="13">
        <f t="shared" si="2814"/>
        <v>1.3865791906682878E-3</v>
      </c>
      <c r="Z2406" s="13">
        <f t="shared" si="2815"/>
        <v>4.8126165887250899E-4</v>
      </c>
      <c r="AA2406" s="13">
        <f t="shared" si="2816"/>
        <v>5.206665265241932E-4</v>
      </c>
      <c r="AB2406" s="13">
        <f t="shared" si="2817"/>
        <v>2.8164889810449638E-4</v>
      </c>
      <c r="AC2406" s="13">
        <f t="shared" si="2818"/>
        <v>1.5092645804066251E-6</v>
      </c>
      <c r="AD2406" s="13">
        <f t="shared" si="2819"/>
        <v>1.5531361621433478E-2</v>
      </c>
      <c r="AE2406" s="13">
        <f t="shared" si="2820"/>
        <v>3.4131180077988555E-3</v>
      </c>
      <c r="AF2406" s="13">
        <f t="shared" si="2821"/>
        <v>3.7502747083953484E-4</v>
      </c>
      <c r="AG2406" s="13">
        <f t="shared" si="2822"/>
        <v>2.747157751610655E-5</v>
      </c>
      <c r="AH2406" s="13">
        <f t="shared" si="2823"/>
        <v>2.644009705005673E-5</v>
      </c>
      <c r="AI2406" s="13">
        <f t="shared" si="2824"/>
        <v>2.8604966213737961E-5</v>
      </c>
      <c r="AJ2406" s="13">
        <f t="shared" si="2825"/>
        <v>1.5473545549775784E-5</v>
      </c>
      <c r="AK2406" s="13">
        <f t="shared" si="2826"/>
        <v>5.5801641829591541E-6</v>
      </c>
      <c r="AL2406" s="13">
        <f t="shared" si="2827"/>
        <v>1.4353094300099984E-8</v>
      </c>
      <c r="AM2406" s="13">
        <f t="shared" si="2828"/>
        <v>3.3606084999865614E-3</v>
      </c>
      <c r="AN2406" s="13">
        <f t="shared" si="2829"/>
        <v>7.3851563488400607E-4</v>
      </c>
      <c r="AO2406" s="13">
        <f t="shared" si="2830"/>
        <v>8.1146813586037731E-5</v>
      </c>
      <c r="AP2406" s="13">
        <f t="shared" si="2831"/>
        <v>5.9441805012937774E-6</v>
      </c>
      <c r="AQ2406" s="13">
        <f t="shared" si="2832"/>
        <v>3.2656810788847161E-7</v>
      </c>
      <c r="AR2406" s="13">
        <f t="shared" si="2833"/>
        <v>1.1620767524331072E-6</v>
      </c>
      <c r="AS2406" s="13">
        <f t="shared" si="2834"/>
        <v>1.2572255759192852E-6</v>
      </c>
      <c r="AT2406" s="13">
        <f t="shared" si="2835"/>
        <v>6.8008250979814849E-7</v>
      </c>
      <c r="AU2406" s="13">
        <f t="shared" si="2836"/>
        <v>2.452554943160772E-7</v>
      </c>
      <c r="AV2406" s="13">
        <f t="shared" si="2837"/>
        <v>6.6334146914845919E-8</v>
      </c>
      <c r="AW2406" s="13">
        <f t="shared" si="2838"/>
        <v>9.4790148617750926E-11</v>
      </c>
      <c r="AX2406" s="13">
        <f t="shared" si="2839"/>
        <v>6.0596154657149089E-4</v>
      </c>
      <c r="AY2406" s="13">
        <f t="shared" si="2840"/>
        <v>1.3316400178221545E-4</v>
      </c>
      <c r="AZ2406" s="13">
        <f t="shared" si="2841"/>
        <v>1.4631828926261576E-5</v>
      </c>
      <c r="BA2406" s="13">
        <f t="shared" si="2842"/>
        <v>1.0718132771724172E-6</v>
      </c>
      <c r="BB2406" s="13">
        <f t="shared" si="2843"/>
        <v>5.8884489436307465E-8</v>
      </c>
      <c r="BC2406" s="13">
        <f t="shared" si="2844"/>
        <v>2.5880501165815112E-9</v>
      </c>
      <c r="BD2406" s="13">
        <f t="shared" si="2845"/>
        <v>4.2562324184767497E-8</v>
      </c>
      <c r="BE2406" s="13">
        <f t="shared" si="2846"/>
        <v>4.6047253267582995E-8</v>
      </c>
      <c r="BF2406" s="13">
        <f t="shared" si="2847"/>
        <v>2.4908761141476606E-8</v>
      </c>
      <c r="BG2406" s="13">
        <f t="shared" si="2848"/>
        <v>8.982749061385392E-9</v>
      </c>
      <c r="BH2406" s="13">
        <f t="shared" si="2849"/>
        <v>2.4295602330898414E-9</v>
      </c>
      <c r="BI2406" s="13">
        <f t="shared" si="2850"/>
        <v>5.2569767993062008E-10</v>
      </c>
      <c r="BJ2406" s="14">
        <f t="shared" si="2851"/>
        <v>0.58430842039800768</v>
      </c>
      <c r="BK2406" s="14">
        <f t="shared" si="2852"/>
        <v>0.3408563484389443</v>
      </c>
      <c r="BL2406" s="14">
        <f t="shared" si="2853"/>
        <v>7.4352555893463484E-2</v>
      </c>
      <c r="BM2406" s="14">
        <f t="shared" si="2854"/>
        <v>0.14312957198806506</v>
      </c>
      <c r="BN2406" s="14">
        <f t="shared" si="2855"/>
        <v>0.85673585049423107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1.21333333333333</v>
      </c>
      <c r="F2407" s="10">
        <f>VLOOKUP(B2407,home!$B$2:$E$405,3,FALSE)</f>
        <v>1.53</v>
      </c>
      <c r="G2407" s="10">
        <f>VLOOKUP(C2407,away!$B$2:$E$405,4,FALSE)</f>
        <v>1.41</v>
      </c>
      <c r="H2407" s="10">
        <f>VLOOKUP(A2407,away!$A$2:$E$405,3,FALSE)</f>
        <v>1.2533333333333301</v>
      </c>
      <c r="I2407" s="10">
        <f>VLOOKUP(C2407,away!$B$2:$E$405,3,FALSE)</f>
        <v>0.94</v>
      </c>
      <c r="J2407" s="10">
        <f>VLOOKUP(B2407,home!$B$2:$E$405,4,FALSE)</f>
        <v>1.53</v>
      </c>
      <c r="K2407" s="12">
        <f t="shared" si="2800"/>
        <v>2.6175239999999929</v>
      </c>
      <c r="L2407" s="12">
        <f t="shared" si="2801"/>
        <v>1.8025439999999953</v>
      </c>
      <c r="M2407" s="13">
        <f t="shared" si="2802"/>
        <v>1.203341398475107E-2</v>
      </c>
      <c r="N2407" s="13">
        <f t="shared" si="2803"/>
        <v>3.149774990702147E-2</v>
      </c>
      <c r="O2407" s="13">
        <f t="shared" si="2804"/>
        <v>2.1690758177729075E-2</v>
      </c>
      <c r="P2407" s="13">
        <f t="shared" si="2805"/>
        <v>5.6776080108401961E-2</v>
      </c>
      <c r="Q2407" s="13">
        <f t="shared" si="2806"/>
        <v>4.122305816381313E-2</v>
      </c>
      <c r="R2407" s="13">
        <f t="shared" si="2807"/>
        <v>1.9549273004358193E-2</v>
      </c>
      <c r="S2407" s="13">
        <f t="shared" si="2808"/>
        <v>6.6970256249817742E-2</v>
      </c>
      <c r="T2407" s="13">
        <f t="shared" si="2809"/>
        <v>7.4306376154832182E-2</v>
      </c>
      <c r="U2407" s="13">
        <f t="shared" si="2810"/>
        <v>5.1170691271459526E-2</v>
      </c>
      <c r="V2407" s="13">
        <f t="shared" si="2811"/>
        <v>3.5108801011529731E-2</v>
      </c>
      <c r="W2407" s="13">
        <f t="shared" si="2812"/>
        <v>3.5967448032392171E-2</v>
      </c>
      <c r="X2407" s="13">
        <f t="shared" si="2813"/>
        <v>6.4832907646100141E-2</v>
      </c>
      <c r="Y2407" s="13">
        <f t="shared" si="2814"/>
        <v>5.8432084340015823E-2</v>
      </c>
      <c r="Z2407" s="13">
        <f t="shared" si="2815"/>
        <v>1.1746141586122579E-2</v>
      </c>
      <c r="AA2407" s="13">
        <f t="shared" si="2816"/>
        <v>3.0745807509073828E-2</v>
      </c>
      <c r="AB2407" s="13">
        <f t="shared" si="2817"/>
        <v>4.023894452719038E-2</v>
      </c>
      <c r="AC2407" s="13">
        <f t="shared" si="2818"/>
        <v>1.0353151344178736E-2</v>
      </c>
      <c r="AD2407" s="13">
        <f t="shared" si="2819"/>
        <v>2.3536414610884758E-2</v>
      </c>
      <c r="AE2407" s="13">
        <f t="shared" si="2820"/>
        <v>4.2425422938362545E-2</v>
      </c>
      <c r="AF2407" s="13">
        <f t="shared" si="2821"/>
        <v>3.8236845782503796E-2</v>
      </c>
      <c r="AG2407" s="13">
        <f t="shared" si="2822"/>
        <v>2.2974532314725776E-2</v>
      </c>
      <c r="AH2407" s="13">
        <f t="shared" si="2823"/>
        <v>5.2932342598039197E-3</v>
      </c>
      <c r="AI2407" s="13">
        <f t="shared" si="2824"/>
        <v>1.3855167712658954E-2</v>
      </c>
      <c r="AJ2407" s="13">
        <f t="shared" si="2825"/>
        <v>1.8133117005954914E-2</v>
      </c>
      <c r="AK2407" s="13">
        <f t="shared" si="2826"/>
        <v>1.5821289652631666E-2</v>
      </c>
      <c r="AL2407" s="13">
        <f t="shared" si="2827"/>
        <v>1.9539304501162672E-3</v>
      </c>
      <c r="AM2407" s="13">
        <f t="shared" si="2828"/>
        <v>1.232142602358827E-2</v>
      </c>
      <c r="AN2407" s="13">
        <f t="shared" si="2829"/>
        <v>2.2209912550262837E-2</v>
      </c>
      <c r="AO2407" s="13">
        <f t="shared" si="2830"/>
        <v>2.0017172304000439E-2</v>
      </c>
      <c r="AP2407" s="13">
        <f t="shared" si="2831"/>
        <v>1.2027277944514022E-2</v>
      </c>
      <c r="AQ2407" s="13">
        <f t="shared" si="2832"/>
        <v>5.4199244238040054E-3</v>
      </c>
      <c r="AR2407" s="13">
        <f t="shared" si="2833"/>
        <v>1.9082575311207932E-3</v>
      </c>
      <c r="AS2407" s="13">
        <f t="shared" si="2834"/>
        <v>4.9949098858894092E-3</v>
      </c>
      <c r="AT2407" s="13">
        <f t="shared" si="2835"/>
        <v>6.5371482520763784E-3</v>
      </c>
      <c r="AU2407" s="13">
        <f t="shared" si="2836"/>
        <v>5.7037141471226417E-3</v>
      </c>
      <c r="AV2407" s="13">
        <f t="shared" si="2837"/>
        <v>3.7324021673082511E-3</v>
      </c>
      <c r="AW2407" s="13">
        <f t="shared" si="2838"/>
        <v>2.5608441420472939E-4</v>
      </c>
      <c r="AX2407" s="13">
        <f t="shared" si="2839"/>
        <v>5.3752713884944606E-3</v>
      </c>
      <c r="AY2407" s="13">
        <f t="shared" si="2840"/>
        <v>9.6891631897023343E-3</v>
      </c>
      <c r="AZ2407" s="13">
        <f t="shared" si="2841"/>
        <v>8.7325714863093814E-3</v>
      </c>
      <c r="BA2407" s="13">
        <f t="shared" si="2842"/>
        <v>5.2469481124060042E-3</v>
      </c>
      <c r="BB2407" s="13">
        <f t="shared" si="2843"/>
        <v>2.3644637095821854E-3</v>
      </c>
      <c r="BC2407" s="13">
        <f t="shared" si="2844"/>
        <v>8.524099745850195E-4</v>
      </c>
      <c r="BD2407" s="13">
        <f t="shared" si="2845"/>
        <v>5.7328636052943194E-4</v>
      </c>
      <c r="BE2407" s="13">
        <f t="shared" si="2846"/>
        <v>1.5005908075584366E-3</v>
      </c>
      <c r="BF2407" s="13">
        <f t="shared" si="2847"/>
        <v>1.9639162264817895E-3</v>
      </c>
      <c r="BG2407" s="13">
        <f t="shared" si="2848"/>
        <v>1.7135326189351688E-3</v>
      </c>
      <c r="BH2407" s="13">
        <f t="shared" si="2849"/>
        <v>1.1213031887114117E-3</v>
      </c>
      <c r="BI2407" s="13">
        <f t="shared" si="2850"/>
        <v>5.8700760154572823E-4</v>
      </c>
      <c r="BJ2407" s="14">
        <f t="shared" si="2851"/>
        <v>0.53768938099790076</v>
      </c>
      <c r="BK2407" s="14">
        <f t="shared" si="2852"/>
        <v>0.19288479633849784</v>
      </c>
      <c r="BL2407" s="14">
        <f t="shared" si="2853"/>
        <v>0.2468343519081399</v>
      </c>
      <c r="BM2407" s="14">
        <f t="shared" si="2854"/>
        <v>0.79695125870908878</v>
      </c>
      <c r="BN2407" s="14">
        <f t="shared" si="2855"/>
        <v>0.1827703333460749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1.21333333333333</v>
      </c>
      <c r="F2408" s="10">
        <f>VLOOKUP(B2408,home!$B$2:$E$405,3,FALSE)</f>
        <v>1.03</v>
      </c>
      <c r="G2408" s="10">
        <f>VLOOKUP(C2408,away!$B$2:$E$405,4,FALSE)</f>
        <v>1.55</v>
      </c>
      <c r="H2408" s="10">
        <f>VLOOKUP(A2408,away!$A$2:$E$405,3,FALSE)</f>
        <v>1.2533333333333301</v>
      </c>
      <c r="I2408" s="10">
        <f>VLOOKUP(C2408,away!$B$2:$E$405,3,FALSE)</f>
        <v>0.93</v>
      </c>
      <c r="J2408" s="10">
        <f>VLOOKUP(B2408,home!$B$2:$E$405,4,FALSE)</f>
        <v>1.03</v>
      </c>
      <c r="K2408" s="12">
        <f t="shared" ref="K2408:K2471" si="2856">E2408*F2408*G2408</f>
        <v>1.9370866666666615</v>
      </c>
      <c r="L2408" s="12">
        <f t="shared" ref="L2408:L2471" si="2857">H2408*I2408*J2408</f>
        <v>1.200567999999997</v>
      </c>
      <c r="M2408" s="13">
        <f t="shared" ref="M2408:M2471" si="2858">_xlfn.POISSON.DIST(0,K2408,FALSE) * _xlfn.POISSON.DIST(0,L2408,FALSE)</f>
        <v>4.3384429624192408E-2</v>
      </c>
      <c r="N2408" s="13">
        <f t="shared" ref="N2408:N2471" si="2859">_xlfn.POISSON.DIST(1,K2408,FALSE) * _xlfn.POISSON.DIST(0,L2408,FALSE)</f>
        <v>8.4039400165961231E-2</v>
      </c>
      <c r="O2408" s="13">
        <f t="shared" ref="O2408:O2471" si="2860">_xlfn.POISSON.DIST(0,K2408,FALSE) * _xlfn.POISSON.DIST(1,L2408,FALSE)</f>
        <v>5.2085957905057302E-2</v>
      </c>
      <c r="P2408" s="13">
        <f t="shared" ref="P2408:P2471" si="2861">_xlfn.POISSON.DIST(1,K2408,FALSE) * _xlfn.POISSON.DIST(1,L2408,FALSE)</f>
        <v>0.1008950145784475</v>
      </c>
      <c r="Q2408" s="13">
        <f t="shared" ref="Q2408:Q2471" si="2862">_xlfn.POISSON.DIST(2,K2408,FALSE) * _xlfn.POISSON.DIST(0,L2408,FALSE)</f>
        <v>8.1395800768073789E-2</v>
      </c>
      <c r="R2408" s="13">
        <f t="shared" ref="R2408:R2471" si="2863">_xlfn.POISSON.DIST(0,K2408,FALSE) * _xlfn.POISSON.DIST(2,L2408,FALSE)</f>
        <v>3.1266367155079341E-2</v>
      </c>
      <c r="S2408" s="13">
        <f t="shared" ref="S2408:S2471" si="2864">_xlfn.POISSON.DIST(2,K2408,FALSE) * _xlfn.POISSON.DIST(2,L2408,FALSE)</f>
        <v>5.8660469060935784E-2</v>
      </c>
      <c r="T2408" s="13">
        <f t="shared" ref="T2408:T2471" si="2865">_xlfn.POISSON.DIST(2,K2408,FALSE) * _xlfn.POISSON.DIST(1,L2408,FALSE)</f>
        <v>9.7721193736524575E-2</v>
      </c>
      <c r="U2408" s="13">
        <f t="shared" ref="U2408:U2471" si="2866">_xlfn.POISSON.DIST(1,K2408,FALSE) * _xlfn.POISSON.DIST(2,L2408,FALSE)</f>
        <v>6.0565662931208637E-2</v>
      </c>
      <c r="V2408" s="13">
        <f t="shared" ref="V2408:V2471" si="2867">_xlfn.POISSON.DIST(3,K2408,FALSE) * _xlfn.POISSON.DIST(3,L2408,FALSE)</f>
        <v>1.5157893005367597E-2</v>
      </c>
      <c r="W2408" s="13">
        <f t="shared" ref="W2408:W2471" si="2868">_xlfn.POISSON.DIST(3,K2408,FALSE) * _xlfn.POISSON.DIST(0,L2408,FALSE)</f>
        <v>5.2556906796830567E-2</v>
      </c>
      <c r="X2408" s="13">
        <f t="shared" ref="X2408:X2471" si="2869">_xlfn.POISSON.DIST(3,K2408,FALSE) * _xlfn.POISSON.DIST(1,L2408,FALSE)</f>
        <v>6.3098140479257117E-2</v>
      </c>
      <c r="Y2408" s="13">
        <f t="shared" ref="Y2408:Y2471" si="2870">_xlfn.POISSON.DIST(3,K2408,FALSE) * _xlfn.POISSON.DIST(2,L2408,FALSE)</f>
        <v>3.7876804159450293E-2</v>
      </c>
      <c r="Z2408" s="13">
        <f t="shared" ref="Z2408:Z2471" si="2871">_xlfn.POISSON.DIST(0,K2408,FALSE) * _xlfn.POISSON.DIST(3,L2408,FALSE)</f>
        <v>1.2512466627546398E-2</v>
      </c>
      <c r="AA2408" s="13">
        <f t="shared" ref="AA2408:AA2471" si="2872">_xlfn.POISSON.DIST(1,K2408,FALSE) * _xlfn.POISSON.DIST(3,L2408,FALSE)</f>
        <v>2.4237732271331695E-2</v>
      </c>
      <c r="AB2408" s="13">
        <f t="shared" ref="AB2408:AB2471" si="2873">_xlfn.POISSON.DIST(2,K2408,FALSE) * _xlfn.POISSON.DIST(3,L2408,FALSE)</f>
        <v>2.3475294006516451E-2</v>
      </c>
      <c r="AC2408" s="13">
        <f t="shared" ref="AC2408:AC2471" si="2874">_xlfn.POISSON.DIST(4,K2408,FALSE) * _xlfn.POISSON.DIST(4,L2408,FALSE)</f>
        <v>2.2032037890707614E-3</v>
      </c>
      <c r="AD2408" s="13">
        <f t="shared" ref="AD2408:AD2471" si="2875">_xlfn.POISSON.DIST(4,K2408,FALSE) * _xlfn.POISSON.DIST(0,L2408,FALSE)</f>
        <v>2.5451820849345747E-2</v>
      </c>
      <c r="AE2408" s="13">
        <f t="shared" ref="AE2408:AE2471" si="2876">_xlfn.POISSON.DIST(4,K2408,FALSE) * _xlfn.POISSON.DIST(1,L2408,FALSE)</f>
        <v>3.0556641653457249E-2</v>
      </c>
      <c r="AF2408" s="13">
        <f t="shared" ref="AF2408:AF2471" si="2877">_xlfn.POISSON.DIST(4,K2408,FALSE) * _xlfn.POISSON.DIST(2,L2408,FALSE)</f>
        <v>1.8342663078303886E-2</v>
      </c>
      <c r="AG2408" s="13">
        <f t="shared" ref="AG2408:AG2471" si="2878">_xlfn.POISSON.DIST(4,K2408,FALSE) * _xlfn.POISSON.DIST(3,L2408,FALSE)</f>
        <v>7.34053810886436E-3</v>
      </c>
      <c r="AH2408" s="13">
        <f t="shared" ref="AH2408:AH2471" si="2879">_xlfn.POISSON.DIST(0,K2408,FALSE) * _xlfn.POISSON.DIST(4,L2408,FALSE)</f>
        <v>3.7555167585250214E-3</v>
      </c>
      <c r="AI2408" s="13">
        <f t="shared" ref="AI2408:AI2471" si="2880">_xlfn.POISSON.DIST(1,K2408,FALSE) * _xlfn.POISSON.DIST(4,L2408,FALSE)</f>
        <v>7.2747614393820197E-3</v>
      </c>
      <c r="AJ2408" s="13">
        <f t="shared" ref="AJ2408:AJ2471" si="2881">_xlfn.POISSON.DIST(2,K2408,FALSE) * _xlfn.POISSON.DIST(4,L2408,FALSE)</f>
        <v>7.0459216937038428E-3</v>
      </c>
      <c r="AK2408" s="13">
        <f t="shared" ref="AK2408:AK2471" si="2882">_xlfn.POISSON.DIST(3,K2408,FALSE) * _xlfn.POISSON.DIST(4,L2408,FALSE)</f>
        <v>4.5495203224170302E-3</v>
      </c>
      <c r="AL2408" s="13">
        <f t="shared" ref="AL2408:AL2471" si="2883">_xlfn.POISSON.DIST(5,K2408,FALSE) * _xlfn.POISSON.DIST(5,L2408,FALSE)</f>
        <v>2.0495120516105957E-4</v>
      </c>
      <c r="AM2408" s="13">
        <f t="shared" ref="AM2408:AM2471" si="2884">_xlfn.POISSON.DIST(5,K2408,FALSE) * _xlfn.POISSON.DIST(0,L2408,FALSE)</f>
        <v>9.8604765619312359E-3</v>
      </c>
      <c r="AN2408" s="13">
        <f t="shared" ref="AN2408:AN2471" si="2885">_xlfn.POISSON.DIST(5,K2408,FALSE) * _xlfn.POISSON.DIST(1,L2408,FALSE)</f>
        <v>1.1838172625004629E-2</v>
      </c>
      <c r="AO2408" s="13">
        <f t="shared" ref="AO2408:AO2471" si="2886">_xlfn.POISSON.DIST(5,K2408,FALSE) * _xlfn.POISSON.DIST(2,L2408,FALSE)</f>
        <v>7.1062656160282628E-3</v>
      </c>
      <c r="AP2408" s="13">
        <f t="shared" ref="AP2408:AP2471" si="2887">_xlfn.POISSON.DIST(5,K2408,FALSE) * _xlfn.POISSON.DIST(3,L2408,FALSE)</f>
        <v>2.8438516993679317E-3</v>
      </c>
      <c r="AQ2408" s="13">
        <f t="shared" ref="AQ2408:AQ2471" si="2888">_xlfn.POISSON.DIST(5,K2408,FALSE) * _xlfn.POISSON.DIST(4,L2408,FALSE)</f>
        <v>8.5355933675168767E-4</v>
      </c>
      <c r="AR2408" s="13">
        <f t="shared" ref="AR2408:AR2471" si="2889">_xlfn.POISSON.DIST(0,K2408,FALSE) * _xlfn.POISSON.DIST(5,L2408,FALSE)</f>
        <v>9.0175064874977156E-4</v>
      </c>
      <c r="AS2408" s="13">
        <f t="shared" ref="AS2408:AS2471" si="2890">_xlfn.POISSON.DIST(1,K2408,FALSE) * _xlfn.POISSON.DIST(5,L2408,FALSE)</f>
        <v>1.7467691583511946E-3</v>
      </c>
      <c r="AT2408" s="13">
        <f t="shared" ref="AT2408:AT2471" si="2891">_xlfn.POISSON.DIST(2,K2408,FALSE) * _xlfn.POISSON.DIST(5,L2408,FALSE)</f>
        <v>1.6918216231933232E-3</v>
      </c>
      <c r="AU2408" s="13">
        <f t="shared" ref="AU2408:AU2471" si="2892">_xlfn.POISSON.DIST(3,K2408,FALSE) * _xlfn.POISSON.DIST(5,L2408,FALSE)</f>
        <v>1.0924017028887114E-3</v>
      </c>
      <c r="AV2408" s="13">
        <f t="shared" ref="AV2408:AV2471" si="2893">_xlfn.POISSON.DIST(4,K2408,FALSE) * _xlfn.POISSON.DIST(5,L2408,FALSE)</f>
        <v>5.2901919332741998E-4</v>
      </c>
      <c r="AW2408" s="13">
        <f t="shared" ref="AW2408:AW2471" si="2894">_xlfn.POISSON.DIST(6,K2408,FALSE) * _xlfn.POISSON.DIST(6,L2408,FALSE)</f>
        <v>1.3239872135719507E-5</v>
      </c>
      <c r="AX2408" s="13">
        <f t="shared" ref="AX2408:AX2471" si="2895">_xlfn.POISSON.DIST(6,K2408,FALSE) * _xlfn.POISSON.DIST(0,L2408,FALSE)</f>
        <v>3.183432945849351E-3</v>
      </c>
      <c r="AY2408" s="13">
        <f t="shared" ref="AY2408:AY2471" si="2896">_xlfn.POISSON.DIST(6,K2408,FALSE) * _xlfn.POISSON.DIST(1,L2408,FALSE)</f>
        <v>3.8219277249324536E-3</v>
      </c>
      <c r="AZ2408" s="13">
        <f t="shared" ref="AZ2408:AZ2471" si="2897">_xlfn.POISSON.DIST(6,K2408,FALSE) * _xlfn.POISSON.DIST(2,L2408,FALSE)</f>
        <v>2.2942420624333477E-3</v>
      </c>
      <c r="BA2408" s="13">
        <f t="shared" ref="BA2408:BA2471" si="2898">_xlfn.POISSON.DIST(6,K2408,FALSE) * _xlfn.POISSON.DIST(3,L2408,FALSE)</f>
        <v>9.1813120147049055E-4</v>
      </c>
      <c r="BB2408" s="13">
        <f t="shared" ref="BB2408:BB2471" si="2899">_xlfn.POISSON.DIST(6,K2408,FALSE) * _xlfn.POISSON.DIST(4,L2408,FALSE)</f>
        <v>2.7556973507175529E-4</v>
      </c>
      <c r="BC2408" s="13">
        <f t="shared" ref="BC2408:BC2471" si="2900">_xlfn.POISSON.DIST(6,K2408,FALSE) * _xlfn.POISSON.DIST(5,L2408,FALSE)</f>
        <v>6.6168041139125276E-5</v>
      </c>
      <c r="BD2408" s="13">
        <f t="shared" ref="BD2408:BD2471" si="2901">_xlfn.POISSON.DIST(0,K2408,FALSE) * _xlfn.POISSON.DIST(6,L2408,FALSE)</f>
        <v>1.8043549547803523E-4</v>
      </c>
      <c r="BE2408" s="13">
        <f t="shared" ref="BE2408:BE2471" si="2902">_xlfn.POISSON.DIST(1,K2408,FALSE) * _xlfn.POISSON.DIST(6,L2408,FALSE)</f>
        <v>3.4951919248389478E-4</v>
      </c>
      <c r="BF2408" s="13">
        <f t="shared" ref="BF2408:BF2471" si="2903">_xlfn.POISSON.DIST(2,K2408,FALSE) * _xlfn.POISSON.DIST(6,L2408,FALSE)</f>
        <v>3.3852448375232562E-4</v>
      </c>
      <c r="BG2408" s="13">
        <f t="shared" ref="BG2408:BG2471" si="2904">_xlfn.POISSON.DIST(3,K2408,FALSE) * _xlfn.POISSON.DIST(6,L2408,FALSE)</f>
        <v>2.1858375460561487E-4</v>
      </c>
      <c r="BH2408" s="13">
        <f t="shared" ref="BH2408:BH2471" si="2905">_xlfn.POISSON.DIST(4,K2408,FALSE) * _xlfn.POISSON.DIST(6,L2408,FALSE)</f>
        <v>1.0585391914911857E-4</v>
      </c>
      <c r="BI2408" s="13">
        <f t="shared" ref="BI2408:BI2471" si="2906">_xlfn.POISSON.DIST(5,K2408,FALSE) * _xlfn.POISSON.DIST(6,L2408,FALSE)</f>
        <v>4.1009643079633666E-5</v>
      </c>
      <c r="BJ2408" s="14">
        <f t="shared" ref="BJ2408:BJ2471" si="2907">SUM(N2408,Q2408,T2408,W2408,X2408,Y2408,AD2408,AE2408,AF2408,AG2408,AM2408,AN2408,AO2408,AP2408,AQ2408,AX2408,AY2408,AZ2408,BA2408,BB2408,BC2408)</f>
        <v>0.54144170734604902</v>
      </c>
      <c r="BK2408" s="14">
        <f t="shared" ref="BK2408:BK2471" si="2908">SUM(M2408,P2408,S2408,V2408,AC2408,AL2408,AY2408)</f>
        <v>0.22432788898810757</v>
      </c>
      <c r="BL2408" s="14">
        <f t="shared" ref="BL2408:BL2471" si="2909">SUM(O2408,R2408,U2408,AA2408,AB2408,AH2408,AI2408,AJ2408,AK2408,AR2408,AS2408,AT2408,AU2408,AV2408,BD2408,BE2408,BF2408,BG2408,BH2408,BI2408)</f>
        <v>0.22145242329828041</v>
      </c>
      <c r="BM2408" s="14">
        <f t="shared" ref="BM2408:BM2471" si="2910">SUM(S2408:BI2408)</f>
        <v>0.60285882821037517</v>
      </c>
      <c r="BN2408" s="14">
        <f t="shared" ref="BN2408:BN2471" si="2911">SUM(M2408:R2408)</f>
        <v>0.39306697019681158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1.21333333333333</v>
      </c>
      <c r="F2409" s="10">
        <f>VLOOKUP(B2409,home!$B$2:$E$405,3,FALSE)</f>
        <v>0.82</v>
      </c>
      <c r="G2409" s="10">
        <f>VLOOKUP(C2409,away!$B$2:$E$405,4,FALSE)</f>
        <v>1.53</v>
      </c>
      <c r="H2409" s="10">
        <f>VLOOKUP(A2409,away!$A$2:$E$405,3,FALSE)</f>
        <v>1.2533333333333301</v>
      </c>
      <c r="I2409" s="10">
        <f>VLOOKUP(C2409,away!$B$2:$E$405,3,FALSE)</f>
        <v>0.94</v>
      </c>
      <c r="J2409" s="10">
        <f>VLOOKUP(B2409,home!$B$2:$E$405,4,FALSE)</f>
        <v>0.82</v>
      </c>
      <c r="K2409" s="12">
        <f t="shared" si="2856"/>
        <v>1.5222479999999958</v>
      </c>
      <c r="L2409" s="12">
        <f t="shared" si="2857"/>
        <v>0.96606933333333067</v>
      </c>
      <c r="M2409" s="13">
        <f t="shared" si="2858"/>
        <v>8.3049593852401654E-2</v>
      </c>
      <c r="N2409" s="13">
        <f t="shared" si="2859"/>
        <v>0.12642207814263035</v>
      </c>
      <c r="O2409" s="13">
        <f t="shared" si="2860"/>
        <v>8.0231665766593532E-2</v>
      </c>
      <c r="P2409" s="13">
        <f t="shared" si="2861"/>
        <v>0.12213249274986514</v>
      </c>
      <c r="Q2409" s="13">
        <f t="shared" si="2862"/>
        <v>9.6222877804231138E-2</v>
      </c>
      <c r="R2409" s="13">
        <f t="shared" si="2863"/>
        <v>3.8754675929677816E-2</v>
      </c>
      <c r="S2409" s="13">
        <f t="shared" si="2864"/>
        <v>4.4901922734883158E-2</v>
      </c>
      <c r="T2409" s="13">
        <f t="shared" si="2865"/>
        <v>9.2957971411748122E-2</v>
      </c>
      <c r="U2409" s="13">
        <f t="shared" si="2866"/>
        <v>5.8994227924600025E-2</v>
      </c>
      <c r="V2409" s="13">
        <f t="shared" si="2867"/>
        <v>7.3369597590078129E-3</v>
      </c>
      <c r="W2409" s="13">
        <f t="shared" si="2868"/>
        <v>4.8825027763911615E-2</v>
      </c>
      <c r="X2409" s="13">
        <f t="shared" si="2869"/>
        <v>4.7168362021863454E-2</v>
      </c>
      <c r="Y2409" s="13">
        <f t="shared" si="2870"/>
        <v>2.2783954026443409E-2</v>
      </c>
      <c r="Z2409" s="13">
        <f t="shared" si="2871"/>
        <v>1.2479901312977706E-2</v>
      </c>
      <c r="AA2409" s="13">
        <f t="shared" si="2872"/>
        <v>1.8997504813877634E-2</v>
      </c>
      <c r="AB2409" s="13">
        <f t="shared" si="2873"/>
        <v>1.4459456853957765E-2</v>
      </c>
      <c r="AC2409" s="13">
        <f t="shared" si="2874"/>
        <v>6.7435698885356542E-4</v>
      </c>
      <c r="AD2409" s="13">
        <f t="shared" si="2875"/>
        <v>1.858095021588969E-2</v>
      </c>
      <c r="AE2409" s="13">
        <f t="shared" si="2876"/>
        <v>1.7950486187764358E-2</v>
      </c>
      <c r="AF2409" s="13">
        <f t="shared" si="2877"/>
        <v>8.6707071122113372E-3</v>
      </c>
      <c r="AG2409" s="13">
        <f t="shared" si="2878"/>
        <v>2.792168079807525E-3</v>
      </c>
      <c r="AH2409" s="13">
        <f t="shared" si="2879"/>
        <v>3.0141124853735328E-3</v>
      </c>
      <c r="AI2409" s="13">
        <f t="shared" si="2880"/>
        <v>4.5882267026348764E-3</v>
      </c>
      <c r="AJ2409" s="13">
        <f t="shared" si="2881"/>
        <v>3.4922094608162593E-3</v>
      </c>
      <c r="AK2409" s="13">
        <f t="shared" si="2882"/>
        <v>1.7720029557695381E-3</v>
      </c>
      <c r="AL2409" s="13">
        <f t="shared" si="2883"/>
        <v>3.9668297570896404E-5</v>
      </c>
      <c r="AM2409" s="13">
        <f t="shared" si="2884"/>
        <v>5.6569628608475111E-3</v>
      </c>
      <c r="AN2409" s="13">
        <f t="shared" si="2885"/>
        <v>5.4650183396703659E-3</v>
      </c>
      <c r="AO2409" s="13">
        <f t="shared" si="2886"/>
        <v>2.6397933120298881E-3</v>
      </c>
      <c r="AP2409" s="13">
        <f t="shared" si="2887"/>
        <v>8.5007445503016636E-4</v>
      </c>
      <c r="AQ2409" s="13">
        <f t="shared" si="2888"/>
        <v>2.0530771551367178E-4</v>
      </c>
      <c r="AR2409" s="13">
        <f t="shared" si="2889"/>
        <v>5.8236832786729548E-4</v>
      </c>
      <c r="AS2409" s="13">
        <f t="shared" si="2890"/>
        <v>8.8650902235933233E-4</v>
      </c>
      <c r="AT2409" s="13">
        <f t="shared" si="2891"/>
        <v>6.7474329313422273E-4</v>
      </c>
      <c r="AU2409" s="13">
        <f t="shared" si="2892"/>
        <v>3.4237554282899385E-4</v>
      </c>
      <c r="AV2409" s="13">
        <f t="shared" si="2893"/>
        <v>1.3029512133008725E-4</v>
      </c>
      <c r="AW2409" s="13">
        <f t="shared" si="2894"/>
        <v>1.6204467718701338E-6</v>
      </c>
      <c r="AX2409" s="13">
        <f t="shared" si="2895"/>
        <v>1.4352167334998971E-3</v>
      </c>
      <c r="AY2409" s="13">
        <f t="shared" si="2896"/>
        <v>1.3865188729210861E-3</v>
      </c>
      <c r="AZ2409" s="13">
        <f t="shared" si="2897"/>
        <v>6.6973668160847733E-4</v>
      </c>
      <c r="BA2409" s="13">
        <f t="shared" si="2898"/>
        <v>2.1567068983679294E-4</v>
      </c>
      <c r="BB2409" s="13">
        <f t="shared" si="2899"/>
        <v>5.208820988754252E-5</v>
      </c>
      <c r="BC2409" s="13">
        <f t="shared" si="2900"/>
        <v>1.0064164440116962E-5</v>
      </c>
      <c r="BD2409" s="13">
        <f t="shared" si="2901"/>
        <v>9.3768030376200742E-5</v>
      </c>
      <c r="BE2409" s="13">
        <f t="shared" si="2902"/>
        <v>1.4273819670411044E-4</v>
      </c>
      <c r="BF2409" s="13">
        <f t="shared" si="2903"/>
        <v>1.0864146722821908E-4</v>
      </c>
      <c r="BG2409" s="13">
        <f t="shared" si="2904"/>
        <v>5.5126418735073864E-5</v>
      </c>
      <c r="BH2409" s="13">
        <f t="shared" si="2905"/>
        <v>2.0979020166657129E-5</v>
      </c>
      <c r="BI2409" s="13">
        <f t="shared" si="2906"/>
        <v>6.3870542981306763E-6</v>
      </c>
      <c r="BJ2409" s="14">
        <f t="shared" si="2907"/>
        <v>0.50096103480178666</v>
      </c>
      <c r="BK2409" s="14">
        <f t="shared" si="2908"/>
        <v>0.25952151325550327</v>
      </c>
      <c r="BL2409" s="14">
        <f t="shared" si="2909"/>
        <v>0.22734801438832924</v>
      </c>
      <c r="BM2409" s="14">
        <f t="shared" si="2910"/>
        <v>0.45211218108704793</v>
      </c>
      <c r="BN2409" s="14">
        <f t="shared" si="2911"/>
        <v>0.54681338424539971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1.21333333333333</v>
      </c>
      <c r="F2410" s="10">
        <f>VLOOKUP(B2410,home!$B$2:$E$405,3,FALSE)</f>
        <v>1.3</v>
      </c>
      <c r="G2410" s="10">
        <f>VLOOKUP(C2410,away!$B$2:$E$405,4,FALSE)</f>
        <v>0.62</v>
      </c>
      <c r="H2410" s="10">
        <f>VLOOKUP(A2410,away!$A$2:$E$405,3,FALSE)</f>
        <v>1.2533333333333301</v>
      </c>
      <c r="I2410" s="10">
        <f>VLOOKUP(C2410,away!$B$2:$E$405,3,FALSE)</f>
        <v>0.82</v>
      </c>
      <c r="J2410" s="10">
        <f>VLOOKUP(B2410,home!$B$2:$E$405,4,FALSE)</f>
        <v>1.3</v>
      </c>
      <c r="K2410" s="12">
        <f t="shared" si="2856"/>
        <v>0.97794666666666397</v>
      </c>
      <c r="L2410" s="12">
        <f t="shared" si="2857"/>
        <v>1.3360533333333298</v>
      </c>
      <c r="M2410" s="13">
        <f t="shared" si="2858"/>
        <v>9.8864999585691435E-2</v>
      </c>
      <c r="N2410" s="13">
        <f t="shared" si="2859"/>
        <v>9.6684696794828051E-2</v>
      </c>
      <c r="O2410" s="13">
        <f t="shared" si="2860"/>
        <v>0.13208891224646133</v>
      </c>
      <c r="P2410" s="13">
        <f t="shared" si="2861"/>
        <v>0.12917591143505233</v>
      </c>
      <c r="Q2410" s="13">
        <f t="shared" si="2862"/>
        <v>4.7276238474089585E-2</v>
      </c>
      <c r="R2410" s="13">
        <f t="shared" si="2863"/>
        <v>8.8238915751629163E-2</v>
      </c>
      <c r="S2410" s="13">
        <f t="shared" si="2864"/>
        <v>4.2194953130540135E-2</v>
      </c>
      <c r="T2410" s="13">
        <f t="shared" si="2865"/>
        <v>6.3163576000768801E-2</v>
      </c>
      <c r="U2410" s="13">
        <f t="shared" si="2866"/>
        <v>8.6292953529586325E-2</v>
      </c>
      <c r="V2410" s="13">
        <f t="shared" si="2867"/>
        <v>6.125717506406907E-3</v>
      </c>
      <c r="W2410" s="13">
        <f t="shared" si="2868"/>
        <v>1.5411213276091403E-2</v>
      </c>
      <c r="X2410" s="13">
        <f t="shared" si="2869"/>
        <v>2.0590202868232786E-2</v>
      </c>
      <c r="Y2410" s="13">
        <f t="shared" si="2870"/>
        <v>1.375480458805595E-2</v>
      </c>
      <c r="Z2410" s="13">
        <f t="shared" si="2871"/>
        <v>3.9297299173227648E-2</v>
      </c>
      <c r="AA2410" s="13">
        <f t="shared" si="2872"/>
        <v>3.8430662735460627E-2</v>
      </c>
      <c r="AB2410" s="13">
        <f t="shared" si="2873"/>
        <v>1.8791569259967247E-2</v>
      </c>
      <c r="AC2410" s="13">
        <f t="shared" si="2874"/>
        <v>5.0023715761379718E-4</v>
      </c>
      <c r="AD2410" s="13">
        <f t="shared" si="2875"/>
        <v>3.7678361631606557E-3</v>
      </c>
      <c r="AE2410" s="13">
        <f t="shared" si="2876"/>
        <v>5.0340300652446579E-3</v>
      </c>
      <c r="AF2410" s="13">
        <f t="shared" si="2877"/>
        <v>3.3628663243851623E-3</v>
      </c>
      <c r="AG2410" s="13">
        <f t="shared" si="2878"/>
        <v>1.4976562540830658E-3</v>
      </c>
      <c r="AH2410" s="13">
        <f t="shared" si="2879"/>
        <v>1.3125821887846981E-2</v>
      </c>
      <c r="AI2410" s="13">
        <f t="shared" si="2880"/>
        <v>1.2836353762480292E-2</v>
      </c>
      <c r="AJ2410" s="13">
        <f t="shared" si="2881"/>
        <v>6.2766346870858454E-3</v>
      </c>
      <c r="AK2410" s="13">
        <f t="shared" si="2882"/>
        <v>2.0460713233733212E-3</v>
      </c>
      <c r="AL2410" s="13">
        <f t="shared" si="2883"/>
        <v>2.6144172776710086E-5</v>
      </c>
      <c r="AM2410" s="13">
        <f t="shared" si="2884"/>
        <v>7.3694856326181541E-4</v>
      </c>
      <c r="AN2410" s="13">
        <f t="shared" si="2885"/>
        <v>9.8460258444115671E-4</v>
      </c>
      <c r="AO2410" s="13">
        <f t="shared" si="2886"/>
        <v>6.5774078247560945E-4</v>
      </c>
      <c r="AP2410" s="13">
        <f t="shared" si="2887"/>
        <v>2.9292558829860339E-4</v>
      </c>
      <c r="AQ2410" s="13">
        <f t="shared" si="2888"/>
        <v>9.7841052166243954E-5</v>
      </c>
      <c r="AR2410" s="13">
        <f t="shared" si="2889"/>
        <v>3.5073596171995075E-3</v>
      </c>
      <c r="AS2410" s="13">
        <f t="shared" si="2890"/>
        <v>3.4300106464415247E-3</v>
      </c>
      <c r="AT2410" s="13">
        <f t="shared" si="2891"/>
        <v>1.6771837391593291E-3</v>
      </c>
      <c r="AU2410" s="13">
        <f t="shared" si="2892"/>
        <v>5.4673208236613255E-4</v>
      </c>
      <c r="AV2410" s="13">
        <f t="shared" si="2893"/>
        <v>1.3366870437742079E-4</v>
      </c>
      <c r="AW2410" s="13">
        <f t="shared" si="2894"/>
        <v>9.4888016804611627E-7</v>
      </c>
      <c r="AX2410" s="13">
        <f t="shared" si="2895"/>
        <v>1.2011606515777986E-4</v>
      </c>
      <c r="AY2410" s="13">
        <f t="shared" si="2896"/>
        <v>1.6048146924093522E-4</v>
      </c>
      <c r="AZ2410" s="13">
        <f t="shared" si="2897"/>
        <v>1.0720590095879086E-4</v>
      </c>
      <c r="BA2410" s="13">
        <f t="shared" si="2898"/>
        <v>4.7744267109665097E-5</v>
      </c>
      <c r="BB2410" s="13">
        <f t="shared" si="2899"/>
        <v>1.5947221804856235E-5</v>
      </c>
      <c r="BC2410" s="13">
        <f t="shared" si="2900"/>
        <v>4.2612677699568267E-6</v>
      </c>
      <c r="BD2410" s="13">
        <f t="shared" si="2901"/>
        <v>7.8100325129301835E-4</v>
      </c>
      <c r="BE2410" s="13">
        <f t="shared" si="2902"/>
        <v>7.637795262578341E-4</v>
      </c>
      <c r="BF2410" s="13">
        <f t="shared" si="2903"/>
        <v>3.7346782088604631E-4</v>
      </c>
      <c r="BG2410" s="13">
        <f t="shared" si="2904"/>
        <v>1.217438701809239E-4</v>
      </c>
      <c r="BH2410" s="13">
        <f t="shared" si="2905"/>
        <v>2.9764753007633395E-5</v>
      </c>
      <c r="BI2410" s="13">
        <f t="shared" si="2906"/>
        <v>5.8216681975943302E-6</v>
      </c>
      <c r="BJ2410" s="14">
        <f t="shared" si="2907"/>
        <v>0.27376893557162557</v>
      </c>
      <c r="BK2410" s="14">
        <f t="shared" si="2908"/>
        <v>0.27704844445732213</v>
      </c>
      <c r="BL2410" s="14">
        <f t="shared" si="2909"/>
        <v>0.40949843086325804</v>
      </c>
      <c r="BM2410" s="14">
        <f t="shared" si="2910"/>
        <v>0.40712390318860875</v>
      </c>
      <c r="BN2410" s="14">
        <f t="shared" si="2911"/>
        <v>0.59232967428775185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1.21333333333333</v>
      </c>
      <c r="F2411" s="10">
        <f>VLOOKUP(B2411,home!$B$2:$E$405,3,FALSE)</f>
        <v>1.55</v>
      </c>
      <c r="G2411" s="10">
        <f>VLOOKUP(C2411,away!$B$2:$E$405,4,FALSE)</f>
        <v>1.53</v>
      </c>
      <c r="H2411" s="10">
        <f>VLOOKUP(A2411,away!$A$2:$E$405,3,FALSE)</f>
        <v>1.2533333333333301</v>
      </c>
      <c r="I2411" s="10">
        <f>VLOOKUP(C2411,away!$B$2:$E$405,3,FALSE)</f>
        <v>0.47</v>
      </c>
      <c r="J2411" s="10">
        <f>VLOOKUP(B2411,home!$B$2:$E$405,4,FALSE)</f>
        <v>1.55</v>
      </c>
      <c r="K2411" s="12">
        <f t="shared" si="2856"/>
        <v>2.8774199999999923</v>
      </c>
      <c r="L2411" s="12">
        <f t="shared" si="2857"/>
        <v>0.91305333333333094</v>
      </c>
      <c r="M2411" s="13">
        <f t="shared" si="2858"/>
        <v>2.2584909130389439E-2</v>
      </c>
      <c r="N2411" s="13">
        <f t="shared" si="2859"/>
        <v>6.4986269229965005E-2</v>
      </c>
      <c r="O2411" s="13">
        <f t="shared" si="2860"/>
        <v>2.0621226564532451E-2</v>
      </c>
      <c r="P2411" s="13">
        <f t="shared" si="2861"/>
        <v>5.9335929741316816E-2</v>
      </c>
      <c r="Q2411" s="13">
        <f t="shared" si="2862"/>
        <v>9.3496395403842719E-2</v>
      </c>
      <c r="R2411" s="13">
        <f t="shared" si="2863"/>
        <v>9.4141398260840954E-3</v>
      </c>
      <c r="S2411" s="13">
        <f t="shared" si="2864"/>
        <v>3.8972401194312188E-2</v>
      </c>
      <c r="T2411" s="13">
        <f t="shared" si="2865"/>
        <v>8.5367195478129695E-2</v>
      </c>
      <c r="U2411" s="13">
        <f t="shared" si="2866"/>
        <v>2.7088434218370826E-2</v>
      </c>
      <c r="V2411" s="13">
        <f t="shared" si="2867"/>
        <v>1.1376641149409276E-2</v>
      </c>
      <c r="W2411" s="13">
        <f t="shared" si="2868"/>
        <v>8.9676132687641463E-2</v>
      </c>
      <c r="X2411" s="13">
        <f t="shared" si="2869"/>
        <v>8.1879091870893095E-2</v>
      </c>
      <c r="Y2411" s="13">
        <f t="shared" si="2870"/>
        <v>3.7379988881512491E-2</v>
      </c>
      <c r="Z2411" s="13">
        <f t="shared" si="2871"/>
        <v>2.8652039162240491E-3</v>
      </c>
      <c r="AA2411" s="13">
        <f t="shared" si="2872"/>
        <v>8.2443950526213828E-3</v>
      </c>
      <c r="AB2411" s="13">
        <f t="shared" si="2873"/>
        <v>1.1861293606156878E-2</v>
      </c>
      <c r="AC2411" s="13">
        <f t="shared" si="2874"/>
        <v>1.8680714410790138E-3</v>
      </c>
      <c r="AD2411" s="13">
        <f t="shared" si="2875"/>
        <v>6.4508974429518154E-2</v>
      </c>
      <c r="AE2411" s="13">
        <f t="shared" si="2876"/>
        <v>5.8900134132786157E-2</v>
      </c>
      <c r="AF2411" s="13">
        <f t="shared" si="2877"/>
        <v>2.688948190186035E-2</v>
      </c>
      <c r="AG2411" s="13">
        <f t="shared" si="2878"/>
        <v>8.1838436940332906E-3</v>
      </c>
      <c r="AH2411" s="13">
        <f t="shared" si="2879"/>
        <v>6.5402099659702046E-4</v>
      </c>
      <c r="AI2411" s="13">
        <f t="shared" si="2880"/>
        <v>1.8818930960281938E-3</v>
      </c>
      <c r="AJ2411" s="13">
        <f t="shared" si="2881"/>
        <v>2.7074984161867158E-3</v>
      </c>
      <c r="AK2411" s="13">
        <f t="shared" si="2882"/>
        <v>2.5968700309013191E-3</v>
      </c>
      <c r="AL2411" s="13">
        <f t="shared" si="2883"/>
        <v>1.9631472527020707E-4</v>
      </c>
      <c r="AM2411" s="13">
        <f t="shared" si="2884"/>
        <v>3.7123882640596725E-2</v>
      </c>
      <c r="AN2411" s="13">
        <f t="shared" si="2885"/>
        <v>3.3896084791272207E-2</v>
      </c>
      <c r="AO2411" s="13">
        <f t="shared" si="2886"/>
        <v>1.5474466602810159E-2</v>
      </c>
      <c r="AP2411" s="13">
        <f t="shared" si="2887"/>
        <v>4.7096711044170405E-3</v>
      </c>
      <c r="AQ2411" s="13">
        <f t="shared" si="2888"/>
        <v>1.0750452251979121E-3</v>
      </c>
      <c r="AR2411" s="13">
        <f t="shared" si="2889"/>
        <v>1.1943121020257936E-4</v>
      </c>
      <c r="AS2411" s="13">
        <f t="shared" si="2890"/>
        <v>3.4365375286110503E-4</v>
      </c>
      <c r="AT2411" s="13">
        <f t="shared" si="2891"/>
        <v>4.9441809077879913E-4</v>
      </c>
      <c r="AU2411" s="13">
        <f t="shared" si="2892"/>
        <v>4.7421616758957607E-4</v>
      </c>
      <c r="AV2411" s="13">
        <f t="shared" si="2893"/>
        <v>3.4112977123639866E-4</v>
      </c>
      <c r="AW2411" s="13">
        <f t="shared" si="2894"/>
        <v>1.4326819193206177E-5</v>
      </c>
      <c r="AX2411" s="13">
        <f t="shared" si="2895"/>
        <v>1.7803500397950912E-2</v>
      </c>
      <c r="AY2411" s="13">
        <f t="shared" si="2896"/>
        <v>1.6255545383350362E-2</v>
      </c>
      <c r="AZ2411" s="13">
        <f t="shared" si="2897"/>
        <v>7.4210899487096435E-3</v>
      </c>
      <c r="BA2411" s="13">
        <f t="shared" si="2898"/>
        <v>2.2586169715452728E-3</v>
      </c>
      <c r="BB2411" s="13">
        <f t="shared" si="2899"/>
        <v>5.1555943864816105E-4</v>
      </c>
      <c r="BC2411" s="13">
        <f t="shared" si="2900"/>
        <v>9.4146652797832909E-5</v>
      </c>
      <c r="BD2411" s="13">
        <f t="shared" si="2901"/>
        <v>1.8174510763249792E-5</v>
      </c>
      <c r="BE2411" s="13">
        <f t="shared" si="2902"/>
        <v>5.2295700760390084E-5</v>
      </c>
      <c r="BF2411" s="13">
        <f t="shared" si="2903"/>
        <v>7.5238347640980619E-5</v>
      </c>
      <c r="BG2411" s="13">
        <f t="shared" si="2904"/>
        <v>7.2164108756369953E-5</v>
      </c>
      <c r="BH2411" s="13">
        <f t="shared" si="2905"/>
        <v>5.1911612454438379E-5</v>
      </c>
      <c r="BI2411" s="13">
        <f t="shared" si="2906"/>
        <v>2.9874302381729931E-5</v>
      </c>
      <c r="BJ2411" s="14">
        <f t="shared" si="2907"/>
        <v>0.74789511686747845</v>
      </c>
      <c r="BK2411" s="14">
        <f t="shared" si="2908"/>
        <v>0.15058981276512731</v>
      </c>
      <c r="BL2411" s="14">
        <f t="shared" si="2909"/>
        <v>8.7142279382904503E-2</v>
      </c>
      <c r="BM2411" s="14">
        <f t="shared" si="2910"/>
        <v>0.70181232447144626</v>
      </c>
      <c r="BN2411" s="14">
        <f t="shared" si="2911"/>
        <v>0.27043886989613053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1.61333333333333</v>
      </c>
      <c r="F2412" s="10">
        <f>VLOOKUP(B2412,home!$B$2:$E$405,3,FALSE)</f>
        <v>1.08</v>
      </c>
      <c r="G2412" s="10">
        <f>VLOOKUP(C2412,away!$B$2:$E$405,4,FALSE)</f>
        <v>0.62</v>
      </c>
      <c r="H2412" s="10">
        <f>VLOOKUP(A2412,away!$A$2:$E$405,3,FALSE)</f>
        <v>1.4</v>
      </c>
      <c r="I2412" s="10">
        <f>VLOOKUP(C2412,away!$B$2:$E$405,3,FALSE)</f>
        <v>0.89</v>
      </c>
      <c r="J2412" s="10">
        <f>VLOOKUP(B2412,home!$B$2:$E$405,4,FALSE)</f>
        <v>1.08</v>
      </c>
      <c r="K2412" s="12">
        <f t="shared" si="2856"/>
        <v>1.0802879999999977</v>
      </c>
      <c r="L2412" s="12">
        <f t="shared" si="2857"/>
        <v>1.34568</v>
      </c>
      <c r="M2412" s="13">
        <f t="shared" si="2858"/>
        <v>8.8392513662542999E-2</v>
      </c>
      <c r="N2412" s="13">
        <f t="shared" si="2859"/>
        <v>9.548937179948104E-2</v>
      </c>
      <c r="O2412" s="13">
        <f t="shared" si="2860"/>
        <v>0.11894803778541087</v>
      </c>
      <c r="P2412" s="13">
        <f t="shared" si="2861"/>
        <v>0.12849813784312564</v>
      </c>
      <c r="Q2412" s="13">
        <f t="shared" si="2862"/>
        <v>5.157801124125877E-2</v>
      </c>
      <c r="R2412" s="13">
        <f t="shared" si="2863"/>
        <v>8.0032997743535852E-2</v>
      </c>
      <c r="S2412" s="13">
        <f t="shared" si="2864"/>
        <v>4.6700141066776529E-2</v>
      </c>
      <c r="T2412" s="13">
        <f t="shared" si="2865"/>
        <v>6.9407498167137108E-2</v>
      </c>
      <c r="U2412" s="13">
        <f t="shared" si="2866"/>
        <v>8.6458687066368667E-2</v>
      </c>
      <c r="V2412" s="13">
        <f t="shared" si="2867"/>
        <v>7.5432244899553474E-3</v>
      </c>
      <c r="W2412" s="13">
        <f t="shared" si="2868"/>
        <v>1.8573035535932283E-2</v>
      </c>
      <c r="X2412" s="13">
        <f t="shared" si="2869"/>
        <v>2.4993362459993351E-2</v>
      </c>
      <c r="Y2412" s="13">
        <f t="shared" si="2870"/>
        <v>1.6816533997581928E-2</v>
      </c>
      <c r="Z2412" s="13">
        <f t="shared" si="2871"/>
        <v>3.5899601467840429E-2</v>
      </c>
      <c r="AA2412" s="13">
        <f t="shared" si="2872"/>
        <v>3.878190867049032E-2</v>
      </c>
      <c r="AB2412" s="13">
        <f t="shared" si="2873"/>
        <v>2.0947815276913275E-2</v>
      </c>
      <c r="AC2412" s="13">
        <f t="shared" si="2874"/>
        <v>6.8535944117987895E-4</v>
      </c>
      <c r="AD2412" s="13">
        <f t="shared" si="2875"/>
        <v>5.0160568532602928E-3</v>
      </c>
      <c r="AE2412" s="13">
        <f t="shared" si="2876"/>
        <v>6.7500073862953106E-3</v>
      </c>
      <c r="AF2412" s="13">
        <f t="shared" si="2877"/>
        <v>4.5416749697949369E-3</v>
      </c>
      <c r="AG2412" s="13">
        <f t="shared" si="2878"/>
        <v>2.0372137244512164E-3</v>
      </c>
      <c r="AH2412" s="13">
        <f t="shared" si="2879"/>
        <v>1.2077343925810891E-2</v>
      </c>
      <c r="AI2412" s="13">
        <f t="shared" si="2880"/>
        <v>1.3047009714926366E-2</v>
      </c>
      <c r="AJ2412" s="13">
        <f t="shared" si="2881"/>
        <v>7.0472640154591714E-3</v>
      </c>
      <c r="AK2412" s="13">
        <f t="shared" si="2882"/>
        <v>2.5376915829107807E-3</v>
      </c>
      <c r="AL2412" s="13">
        <f t="shared" si="2883"/>
        <v>3.9852882691416803E-5</v>
      </c>
      <c r="AM2412" s="13">
        <f t="shared" si="2884"/>
        <v>1.0837572051789689E-3</v>
      </c>
      <c r="AN2412" s="13">
        <f t="shared" si="2885"/>
        <v>1.4583903958652349E-3</v>
      </c>
      <c r="AO2412" s="13">
        <f t="shared" si="2886"/>
        <v>9.8126339395396473E-4</v>
      </c>
      <c r="AP2412" s="13">
        <f t="shared" si="2887"/>
        <v>4.4015550799199029E-4</v>
      </c>
      <c r="AQ2412" s="13">
        <f t="shared" si="2888"/>
        <v>1.4807711599866552E-4</v>
      </c>
      <c r="AR2412" s="13">
        <f t="shared" si="2889"/>
        <v>3.2504480348170364E-3</v>
      </c>
      <c r="AS2412" s="13">
        <f t="shared" si="2890"/>
        <v>3.5114200066364188E-3</v>
      </c>
      <c r="AT2412" s="13">
        <f t="shared" si="2891"/>
        <v>1.8966724480646174E-3</v>
      </c>
      <c r="AU2412" s="13">
        <f t="shared" si="2892"/>
        <v>6.8298416185827513E-4</v>
      </c>
      <c r="AV2412" s="13">
        <f t="shared" si="2893"/>
        <v>1.844548985613877E-4</v>
      </c>
      <c r="AW2412" s="13">
        <f t="shared" si="2894"/>
        <v>1.6093058492230099E-6</v>
      </c>
      <c r="AX2412" s="13">
        <f t="shared" si="2895"/>
        <v>1.951283172780625E-4</v>
      </c>
      <c r="AY2412" s="13">
        <f t="shared" si="2896"/>
        <v>2.6258027399474312E-4</v>
      </c>
      <c r="AZ2412" s="13">
        <f t="shared" si="2897"/>
        <v>1.76674511554623E-4</v>
      </c>
      <c r="BA2412" s="13">
        <f t="shared" si="2898"/>
        <v>7.9249118902941664E-5</v>
      </c>
      <c r="BB2412" s="13">
        <f t="shared" si="2899"/>
        <v>2.6660988581327665E-5</v>
      </c>
      <c r="BC2412" s="13">
        <f t="shared" si="2900"/>
        <v>7.1754318228241939E-6</v>
      </c>
      <c r="BD2412" s="13">
        <f t="shared" si="2901"/>
        <v>7.2901048524876477E-4</v>
      </c>
      <c r="BE2412" s="13">
        <f t="shared" si="2902"/>
        <v>7.8754127908841579E-4</v>
      </c>
      <c r="BF2412" s="13">
        <f t="shared" si="2903"/>
        <v>4.2538569665193229E-4</v>
      </c>
      <c r="BG2412" s="13">
        <f t="shared" si="2904"/>
        <v>1.531796878215739E-4</v>
      </c>
      <c r="BH2412" s="13">
        <f t="shared" si="2905"/>
        <v>4.1369544649348025E-5</v>
      </c>
      <c r="BI2412" s="13">
        <f t="shared" si="2906"/>
        <v>8.9382045300309577E-6</v>
      </c>
      <c r="BJ2412" s="14">
        <f t="shared" si="2907"/>
        <v>0.30006187839630966</v>
      </c>
      <c r="BK2412" s="14">
        <f t="shared" si="2908"/>
        <v>0.27212180966026656</v>
      </c>
      <c r="BL2412" s="14">
        <f t="shared" si="2909"/>
        <v>0.39155016022975397</v>
      </c>
      <c r="BM2412" s="14">
        <f t="shared" si="2910"/>
        <v>0.43643340871067005</v>
      </c>
      <c r="BN2412" s="14">
        <f t="shared" si="2911"/>
        <v>0.56293907007535515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1.61333333333333</v>
      </c>
      <c r="F2413" s="10">
        <f>VLOOKUP(B2413,home!$B$2:$E$405,3,FALSE)</f>
        <v>0.89</v>
      </c>
      <c r="G2413" s="10">
        <f>VLOOKUP(C2413,away!$B$2:$E$405,4,FALSE)</f>
        <v>0.62</v>
      </c>
      <c r="H2413" s="10">
        <f>VLOOKUP(A2413,away!$A$2:$E$405,3,FALSE)</f>
        <v>1.4</v>
      </c>
      <c r="I2413" s="10">
        <f>VLOOKUP(C2413,away!$B$2:$E$405,3,FALSE)</f>
        <v>0.97</v>
      </c>
      <c r="J2413" s="10">
        <f>VLOOKUP(B2413,home!$B$2:$E$405,4,FALSE)</f>
        <v>0.89</v>
      </c>
      <c r="K2413" s="12">
        <f t="shared" si="2856"/>
        <v>0.89023733333333155</v>
      </c>
      <c r="L2413" s="12">
        <f t="shared" si="2857"/>
        <v>1.2086199999999998</v>
      </c>
      <c r="M2413" s="13">
        <f t="shared" si="2858"/>
        <v>0.12259643510701473</v>
      </c>
      <c r="N2413" s="13">
        <f t="shared" si="2859"/>
        <v>0.10913992346584163</v>
      </c>
      <c r="O2413" s="13">
        <f t="shared" si="2860"/>
        <v>0.14817250339904012</v>
      </c>
      <c r="P2413" s="13">
        <f t="shared" si="2861"/>
        <v>0.13190869429928548</v>
      </c>
      <c r="Q2413" s="13">
        <f t="shared" si="2862"/>
        <v>4.8580217213217369E-2</v>
      </c>
      <c r="R2413" s="13">
        <f t="shared" si="2863"/>
        <v>8.9542125529073952E-2</v>
      </c>
      <c r="S2413" s="13">
        <f t="shared" si="2864"/>
        <v>3.548207502231597E-2</v>
      </c>
      <c r="T2413" s="13">
        <f t="shared" si="2865"/>
        <v>5.8715022128238765E-2</v>
      </c>
      <c r="U2413" s="13">
        <f t="shared" si="2866"/>
        <v>7.9713743052001212E-2</v>
      </c>
      <c r="V2413" s="13">
        <f t="shared" si="2867"/>
        <v>4.2419161546286789E-3</v>
      </c>
      <c r="W2413" s="13">
        <f t="shared" si="2868"/>
        <v>1.4415974341549547E-2</v>
      </c>
      <c r="X2413" s="13">
        <f t="shared" si="2869"/>
        <v>1.7423434908683613E-2</v>
      </c>
      <c r="Y2413" s="13">
        <f t="shared" si="2870"/>
        <v>1.0529155949666595E-2</v>
      </c>
      <c r="Z2413" s="13">
        <f t="shared" si="2871"/>
        <v>3.6074134585649779E-2</v>
      </c>
      <c r="AA2413" s="13">
        <f t="shared" si="2872"/>
        <v>3.2114541375836567E-2</v>
      </c>
      <c r="AB2413" s="13">
        <f t="shared" si="2873"/>
        <v>1.4294781837823841E-2</v>
      </c>
      <c r="AC2413" s="13">
        <f t="shared" si="2874"/>
        <v>2.852578975867479E-4</v>
      </c>
      <c r="AD2413" s="13">
        <f t="shared" si="2875"/>
        <v>3.2084096388056995E-3</v>
      </c>
      <c r="AE2413" s="13">
        <f t="shared" si="2876"/>
        <v>3.8777480576533442E-3</v>
      </c>
      <c r="AF2413" s="13">
        <f t="shared" si="2877"/>
        <v>2.3433619287204928E-3</v>
      </c>
      <c r="AG2413" s="13">
        <f t="shared" si="2878"/>
        <v>9.4407803143005376E-4</v>
      </c>
      <c r="AH2413" s="13">
        <f t="shared" si="2879"/>
        <v>1.0899980135727008E-2</v>
      </c>
      <c r="AI2413" s="13">
        <f t="shared" si="2880"/>
        <v>9.7035692494158964E-3</v>
      </c>
      <c r="AJ2413" s="13">
        <f t="shared" si="2881"/>
        <v>4.3192398062076622E-3</v>
      </c>
      <c r="AK2413" s="13">
        <f t="shared" si="2882"/>
        <v>1.2817161757018285E-3</v>
      </c>
      <c r="AL2413" s="13">
        <f t="shared" si="2883"/>
        <v>1.2277028047799805E-5</v>
      </c>
      <c r="AM2413" s="13">
        <f t="shared" si="2884"/>
        <v>5.7124920821826882E-4</v>
      </c>
      <c r="AN2413" s="13">
        <f t="shared" si="2885"/>
        <v>6.90423218036764E-4</v>
      </c>
      <c r="AO2413" s="13">
        <f t="shared" si="2886"/>
        <v>4.1722965489179691E-4</v>
      </c>
      <c r="AP2413" s="13">
        <f t="shared" si="2887"/>
        <v>1.680907018317745E-4</v>
      </c>
      <c r="AQ2413" s="13">
        <f t="shared" si="2888"/>
        <v>5.0789446011979822E-5</v>
      </c>
      <c r="AR2413" s="13">
        <f t="shared" si="2889"/>
        <v>2.6347867983284741E-3</v>
      </c>
      <c r="AS2413" s="13">
        <f t="shared" si="2890"/>
        <v>2.345585573245807E-3</v>
      </c>
      <c r="AT2413" s="13">
        <f t="shared" si="2891"/>
        <v>1.0440639229157406E-3</v>
      </c>
      <c r="AU2413" s="13">
        <f t="shared" si="2892"/>
        <v>3.0982156085534865E-4</v>
      </c>
      <c r="AV2413" s="13">
        <f t="shared" si="2893"/>
        <v>6.8953680036259009E-5</v>
      </c>
      <c r="AW2413" s="13">
        <f t="shared" si="2894"/>
        <v>3.6693262424785958E-7</v>
      </c>
      <c r="AX2413" s="13">
        <f t="shared" si="2895"/>
        <v>8.4757895298834772E-5</v>
      </c>
      <c r="AY2413" s="13">
        <f t="shared" si="2896"/>
        <v>1.0244008741607766E-4</v>
      </c>
      <c r="AZ2413" s="13">
        <f t="shared" si="2897"/>
        <v>6.1905569226409902E-5</v>
      </c>
      <c r="BA2413" s="13">
        <f t="shared" si="2898"/>
        <v>2.4940103026141172E-5</v>
      </c>
      <c r="BB2413" s="13">
        <f t="shared" si="2899"/>
        <v>7.5357768298636852E-6</v>
      </c>
      <c r="BC2413" s="13">
        <f t="shared" si="2900"/>
        <v>1.8215781184219688E-6</v>
      </c>
      <c r="BD2413" s="13">
        <f t="shared" si="2901"/>
        <v>5.3074267003262612E-4</v>
      </c>
      <c r="BE2413" s="13">
        <f t="shared" si="2902"/>
        <v>4.7248693925605741E-4</v>
      </c>
      <c r="BF2413" s="13">
        <f t="shared" si="2903"/>
        <v>2.1031275641907016E-4</v>
      </c>
      <c r="BG2413" s="13">
        <f t="shared" si="2904"/>
        <v>6.2409422480165183E-5</v>
      </c>
      <c r="BH2413" s="13">
        <f t="shared" si="2905"/>
        <v>1.3889799460903879E-5</v>
      </c>
      <c r="BI2413" s="13">
        <f t="shared" si="2906"/>
        <v>2.473043606521964E-6</v>
      </c>
      <c r="BJ2413" s="14">
        <f t="shared" si="2907"/>
        <v>0.27135850890271329</v>
      </c>
      <c r="BK2413" s="14">
        <f t="shared" si="2908"/>
        <v>0.29462909559629546</v>
      </c>
      <c r="BL2413" s="14">
        <f t="shared" si="2909"/>
        <v>0.3977377267274651</v>
      </c>
      <c r="BM2413" s="14">
        <f t="shared" si="2910"/>
        <v>0.34975749364385855</v>
      </c>
      <c r="BN2413" s="14">
        <f t="shared" si="2911"/>
        <v>0.64993989901347327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1.61333333333333</v>
      </c>
      <c r="F2414" s="10">
        <f>VLOOKUP(B2414,home!$B$2:$E$405,3,FALSE)</f>
        <v>1.51</v>
      </c>
      <c r="G2414" s="10">
        <f>VLOOKUP(C2414,away!$B$2:$E$405,4,FALSE)</f>
        <v>0.8</v>
      </c>
      <c r="H2414" s="10">
        <f>VLOOKUP(A2414,away!$A$2:$E$405,3,FALSE)</f>
        <v>1.4</v>
      </c>
      <c r="I2414" s="10">
        <f>VLOOKUP(C2414,away!$B$2:$E$405,3,FALSE)</f>
        <v>1.06</v>
      </c>
      <c r="J2414" s="10">
        <f>VLOOKUP(B2414,home!$B$2:$E$405,4,FALSE)</f>
        <v>1.51</v>
      </c>
      <c r="K2414" s="12">
        <f t="shared" si="2856"/>
        <v>1.9489066666666628</v>
      </c>
      <c r="L2414" s="12">
        <f t="shared" si="2857"/>
        <v>2.2408399999999999</v>
      </c>
      <c r="M2414" s="13">
        <f t="shared" si="2858"/>
        <v>1.5150122417950048E-2</v>
      </c>
      <c r="N2414" s="13">
        <f t="shared" si="2859"/>
        <v>2.9526174581158908E-2</v>
      </c>
      <c r="O2414" s="13">
        <f t="shared" si="2860"/>
        <v>3.3949000319039184E-2</v>
      </c>
      <c r="P2414" s="13">
        <f t="shared" si="2861"/>
        <v>6.6163433048444117E-2</v>
      </c>
      <c r="Q2414" s="13">
        <f t="shared" si="2862"/>
        <v>2.8771879241192184E-2</v>
      </c>
      <c r="R2414" s="13">
        <f t="shared" si="2863"/>
        <v>3.8037138937457887E-2</v>
      </c>
      <c r="S2414" s="13">
        <f t="shared" si="2864"/>
        <v>7.2237037959002187E-2</v>
      </c>
      <c r="T2414" s="13">
        <f t="shared" si="2865"/>
        <v>6.4473177878833096E-2</v>
      </c>
      <c r="U2414" s="13">
        <f t="shared" si="2866"/>
        <v>7.4130833656137776E-2</v>
      </c>
      <c r="V2414" s="13">
        <f t="shared" si="2867"/>
        <v>3.5052525156537548E-2</v>
      </c>
      <c r="W2414" s="13">
        <f t="shared" si="2868"/>
        <v>1.8691235755229199E-2</v>
      </c>
      <c r="X2414" s="13">
        <f t="shared" si="2869"/>
        <v>4.18840687297478E-2</v>
      </c>
      <c r="Y2414" s="13">
        <f t="shared" si="2870"/>
        <v>4.6927748286184033E-2</v>
      </c>
      <c r="Z2414" s="13">
        <f t="shared" si="2871"/>
        <v>2.8411714138871048E-2</v>
      </c>
      <c r="AA2414" s="13">
        <f t="shared" si="2872"/>
        <v>5.5371779096673263E-2</v>
      </c>
      <c r="AB2414" s="13">
        <f t="shared" si="2873"/>
        <v>5.3957214713350153E-2</v>
      </c>
      <c r="AC2414" s="13">
        <f t="shared" si="2874"/>
        <v>9.5675604847987299E-3</v>
      </c>
      <c r="AD2414" s="13">
        <f t="shared" si="2875"/>
        <v>9.1068684929011216E-3</v>
      </c>
      <c r="AE2414" s="13">
        <f t="shared" si="2876"/>
        <v>2.0407035193632548E-2</v>
      </c>
      <c r="AF2414" s="13">
        <f t="shared" si="2877"/>
        <v>2.2864450371649785E-2</v>
      </c>
      <c r="AG2414" s="13">
        <f t="shared" si="2878"/>
        <v>1.7078524990269236E-2</v>
      </c>
      <c r="AH2414" s="13">
        <f t="shared" si="2879"/>
        <v>1.5916526377736953E-2</v>
      </c>
      <c r="AI2414" s="13">
        <f t="shared" si="2880"/>
        <v>3.1019824367747334E-2</v>
      </c>
      <c r="AJ2414" s="13">
        <f t="shared" si="2881"/>
        <v>3.0227371254565896E-2</v>
      </c>
      <c r="AK2414" s="13">
        <f t="shared" si="2882"/>
        <v>1.9636775117943903E-2</v>
      </c>
      <c r="AL2414" s="13">
        <f t="shared" si="2883"/>
        <v>1.6713334192545054E-3</v>
      </c>
      <c r="AM2414" s="13">
        <f t="shared" si="2884"/>
        <v>3.5496873436543165E-3</v>
      </c>
      <c r="AN2414" s="13">
        <f t="shared" si="2885"/>
        <v>7.9542813871543386E-3</v>
      </c>
      <c r="AO2414" s="13">
        <f t="shared" si="2886"/>
        <v>8.9121359517954652E-3</v>
      </c>
      <c r="AP2414" s="13">
        <f t="shared" si="2887"/>
        <v>6.6568902420737833E-3</v>
      </c>
      <c r="AQ2414" s="13">
        <f t="shared" si="2888"/>
        <v>3.729256482512155E-3</v>
      </c>
      <c r="AR2414" s="13">
        <f t="shared" si="2889"/>
        <v>7.1332777936576053E-3</v>
      </c>
      <c r="AS2414" s="13">
        <f t="shared" si="2890"/>
        <v>1.390209264724457E-2</v>
      </c>
      <c r="AT2414" s="13">
        <f t="shared" si="2891"/>
        <v>1.3546940520416271E-2</v>
      </c>
      <c r="AU2414" s="13">
        <f t="shared" si="2892"/>
        <v>8.8005742310586724E-3</v>
      </c>
      <c r="AV2414" s="13">
        <f t="shared" si="2893"/>
        <v>4.287874447351272E-3</v>
      </c>
      <c r="AW2414" s="13">
        <f t="shared" si="2894"/>
        <v>2.0275075770905042E-4</v>
      </c>
      <c r="AX2414" s="13">
        <f t="shared" si="2895"/>
        <v>1.1530015547716957E-3</v>
      </c>
      <c r="AY2414" s="13">
        <f t="shared" si="2896"/>
        <v>2.5836920039946066E-3</v>
      </c>
      <c r="AZ2414" s="13">
        <f t="shared" si="2897"/>
        <v>2.8948201951156374E-3</v>
      </c>
      <c r="BA2414" s="13">
        <f t="shared" si="2898"/>
        <v>2.1622762953409751E-3</v>
      </c>
      <c r="BB2414" s="13">
        <f t="shared" si="2899"/>
        <v>1.2113288034129679E-3</v>
      </c>
      <c r="BC2414" s="13">
        <f t="shared" si="2900"/>
        <v>5.4287880716798241E-4</v>
      </c>
      <c r="BD2414" s="13">
        <f t="shared" si="2901"/>
        <v>2.6640890351899535E-3</v>
      </c>
      <c r="BE2414" s="13">
        <f t="shared" si="2902"/>
        <v>5.1920608812752577E-3</v>
      </c>
      <c r="BF2414" s="13">
        <f t="shared" si="2903"/>
        <v>5.0594210326282705E-3</v>
      </c>
      <c r="BG2414" s="13">
        <f t="shared" si="2904"/>
        <v>3.2867797933209216E-3</v>
      </c>
      <c r="BH2414" s="13">
        <f t="shared" si="2905"/>
        <v>1.6014067627671052E-3</v>
      </c>
      <c r="BI2414" s="13">
        <f t="shared" si="2906"/>
        <v>6.2419846320037808E-4</v>
      </c>
      <c r="BJ2414" s="14">
        <f t="shared" si="2907"/>
        <v>0.34108141258779184</v>
      </c>
      <c r="BK2414" s="14">
        <f t="shared" si="2908"/>
        <v>0.20242570448998176</v>
      </c>
      <c r="BL2414" s="14">
        <f t="shared" si="2909"/>
        <v>0.41834517944876271</v>
      </c>
      <c r="BM2414" s="14">
        <f t="shared" si="2910"/>
        <v>0.77628532087387914</v>
      </c>
      <c r="BN2414" s="14">
        <f t="shared" si="2911"/>
        <v>0.2115977485452423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1.61333333333333</v>
      </c>
      <c r="F2415" s="10">
        <f>VLOOKUP(B2415,home!$B$2:$E$405,3,FALSE)</f>
        <v>0.89</v>
      </c>
      <c r="G2415" s="10">
        <f>VLOOKUP(C2415,away!$B$2:$E$405,4,FALSE)</f>
        <v>1.24</v>
      </c>
      <c r="H2415" s="10">
        <f>VLOOKUP(A2415,away!$A$2:$E$405,3,FALSE)</f>
        <v>1.4</v>
      </c>
      <c r="I2415" s="10">
        <f>VLOOKUP(C2415,away!$B$2:$E$405,3,FALSE)</f>
        <v>0.93</v>
      </c>
      <c r="J2415" s="10">
        <f>VLOOKUP(B2415,home!$B$2:$E$405,4,FALSE)</f>
        <v>0.89</v>
      </c>
      <c r="K2415" s="12">
        <f t="shared" si="2856"/>
        <v>1.7804746666666631</v>
      </c>
      <c r="L2415" s="12">
        <f t="shared" si="2857"/>
        <v>1.1587800000000001</v>
      </c>
      <c r="M2415" s="13">
        <f t="shared" si="2858"/>
        <v>5.2905146015850849E-2</v>
      </c>
      <c r="N2415" s="13">
        <f t="shared" si="2859"/>
        <v>9.4196272217523178E-2</v>
      </c>
      <c r="O2415" s="13">
        <f t="shared" si="2860"/>
        <v>6.1305425100247661E-2</v>
      </c>
      <c r="P2415" s="13">
        <f t="shared" si="2861"/>
        <v>0.10915275632022152</v>
      </c>
      <c r="Q2415" s="13">
        <f t="shared" si="2862"/>
        <v>8.3857038188868444E-2</v>
      </c>
      <c r="R2415" s="13">
        <f t="shared" si="2863"/>
        <v>3.5519750248832492E-2</v>
      </c>
      <c r="S2415" s="13">
        <f t="shared" si="2864"/>
        <v>5.6300403219433637E-2</v>
      </c>
      <c r="T2415" s="13">
        <f t="shared" si="2865"/>
        <v>9.7171858712496992E-2</v>
      </c>
      <c r="U2415" s="13">
        <f t="shared" si="2866"/>
        <v>6.3242015484373151E-2</v>
      </c>
      <c r="V2415" s="13">
        <f t="shared" si="2867"/>
        <v>1.2906419751261278E-2</v>
      </c>
      <c r="W2415" s="13">
        <f t="shared" si="2868"/>
        <v>4.9768444038993047E-2</v>
      </c>
      <c r="X2415" s="13">
        <f t="shared" si="2869"/>
        <v>5.7670677583504373E-2</v>
      </c>
      <c r="Y2415" s="13">
        <f t="shared" si="2870"/>
        <v>3.34138138851066E-2</v>
      </c>
      <c r="Z2415" s="13">
        <f t="shared" si="2871"/>
        <v>1.3719858731114042E-2</v>
      </c>
      <c r="AA2415" s="13">
        <f t="shared" si="2872"/>
        <v>2.442786090099398E-2</v>
      </c>
      <c r="AB2415" s="13">
        <f t="shared" si="2873"/>
        <v>2.1746593747538442E-2</v>
      </c>
      <c r="AC2415" s="13">
        <f t="shared" si="2874"/>
        <v>1.6642654308782149E-3</v>
      </c>
      <c r="AD2415" s="13">
        <f t="shared" si="2875"/>
        <v>2.2152863452711169E-2</v>
      </c>
      <c r="AE2415" s="13">
        <f t="shared" si="2876"/>
        <v>2.5670295111732654E-2</v>
      </c>
      <c r="AF2415" s="13">
        <f t="shared" si="2877"/>
        <v>1.4873112284786784E-2</v>
      </c>
      <c r="AG2415" s="13">
        <f t="shared" si="2878"/>
        <v>5.7448883511217446E-3</v>
      </c>
      <c r="AH2415" s="13">
        <f t="shared" si="2879"/>
        <v>3.9745744751100856E-3</v>
      </c>
      <c r="AI2415" s="13">
        <f t="shared" si="2880"/>
        <v>7.0766291637134561E-3</v>
      </c>
      <c r="AJ2415" s="13">
        <f t="shared" si="2881"/>
        <v>6.2998794756931528E-3</v>
      </c>
      <c r="AK2415" s="13">
        <f t="shared" si="2882"/>
        <v>3.7389252698416388E-3</v>
      </c>
      <c r="AL2415" s="13">
        <f t="shared" si="2883"/>
        <v>1.3734706183356259E-4</v>
      </c>
      <c r="AM2415" s="13">
        <f t="shared" si="2884"/>
        <v>7.8885224343356007E-3</v>
      </c>
      <c r="AN2415" s="13">
        <f t="shared" si="2885"/>
        <v>9.1410620264594077E-3</v>
      </c>
      <c r="AO2415" s="13">
        <f t="shared" si="2886"/>
        <v>5.2962399275103171E-3</v>
      </c>
      <c r="AP2415" s="13">
        <f t="shared" si="2887"/>
        <v>2.0457256344001357E-3</v>
      </c>
      <c r="AQ2415" s="13">
        <f t="shared" si="2888"/>
        <v>5.9263648765754771E-4</v>
      </c>
      <c r="AR2415" s="13">
        <f t="shared" si="2889"/>
        <v>9.2113148205361279E-4</v>
      </c>
      <c r="AS2415" s="13">
        <f t="shared" si="2890"/>
        <v>1.6400512684655755E-3</v>
      </c>
      <c r="AT2415" s="13">
        <f t="shared" si="2891"/>
        <v>1.4600348677687421E-3</v>
      </c>
      <c r="AU2415" s="13">
        <f t="shared" si="2892"/>
        <v>8.6651836483741867E-4</v>
      </c>
      <c r="AV2415" s="13">
        <f t="shared" si="2893"/>
        <v>3.8570349919861147E-4</v>
      </c>
      <c r="AW2415" s="13">
        <f t="shared" si="2894"/>
        <v>7.8714304439231466E-6</v>
      </c>
      <c r="AX2415" s="13">
        <f t="shared" si="2895"/>
        <v>2.3408857252943615E-3</v>
      </c>
      <c r="AY2415" s="13">
        <f t="shared" si="2896"/>
        <v>2.7125715607566004E-3</v>
      </c>
      <c r="AZ2415" s="13">
        <f t="shared" si="2897"/>
        <v>1.571636836586767E-3</v>
      </c>
      <c r="BA2415" s="13">
        <f t="shared" si="2898"/>
        <v>6.0706044450000471E-4</v>
      </c>
      <c r="BB2415" s="13">
        <f t="shared" si="2899"/>
        <v>1.75862375469429E-4</v>
      </c>
      <c r="BC2415" s="13">
        <f t="shared" si="2900"/>
        <v>4.0757160689292977E-5</v>
      </c>
      <c r="BD2415" s="13">
        <f t="shared" si="2901"/>
        <v>1.7789812312901407E-4</v>
      </c>
      <c r="BE2415" s="13">
        <f t="shared" si="2902"/>
        <v>3.1674310147875631E-4</v>
      </c>
      <c r="BF2415" s="13">
        <f t="shared" si="2903"/>
        <v>2.819765340121769E-4</v>
      </c>
      <c r="BG2415" s="13">
        <f t="shared" si="2904"/>
        <v>1.6735069180105053E-4</v>
      </c>
      <c r="BH2415" s="13">
        <f t="shared" si="2905"/>
        <v>7.4490916800227776E-5</v>
      </c>
      <c r="BI2415" s="13">
        <f t="shared" si="2906"/>
        <v>2.6525838051915923E-5</v>
      </c>
      <c r="BJ2415" s="14">
        <f t="shared" si="2907"/>
        <v>0.51693222444050413</v>
      </c>
      <c r="BK2415" s="14">
        <f t="shared" si="2908"/>
        <v>0.23577890936023568</v>
      </c>
      <c r="BL2415" s="14">
        <f t="shared" si="2909"/>
        <v>0.23365007855394115</v>
      </c>
      <c r="BM2415" s="14">
        <f t="shared" si="2910"/>
        <v>0.56043998286393804</v>
      </c>
      <c r="BN2415" s="14">
        <f t="shared" si="2911"/>
        <v>0.43693638809154411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1.61333333333333</v>
      </c>
      <c r="F2416" s="10">
        <f>VLOOKUP(B2416,home!$B$2:$E$405,3,FALSE)</f>
        <v>1.08</v>
      </c>
      <c r="G2416" s="10">
        <f>VLOOKUP(C2416,away!$B$2:$E$405,4,FALSE)</f>
        <v>0.31</v>
      </c>
      <c r="H2416" s="10">
        <f>VLOOKUP(A2416,away!$A$2:$E$405,3,FALSE)</f>
        <v>1.4</v>
      </c>
      <c r="I2416" s="10">
        <f>VLOOKUP(C2416,away!$B$2:$E$405,3,FALSE)</f>
        <v>1.1599999999999999</v>
      </c>
      <c r="J2416" s="10">
        <f>VLOOKUP(B2416,home!$B$2:$E$405,4,FALSE)</f>
        <v>1.08</v>
      </c>
      <c r="K2416" s="12">
        <f t="shared" si="2856"/>
        <v>0.54014399999999885</v>
      </c>
      <c r="L2416" s="12">
        <f t="shared" si="2857"/>
        <v>1.7539199999999999</v>
      </c>
      <c r="M2416" s="13">
        <f t="shared" si="2858"/>
        <v>0.10085575008450415</v>
      </c>
      <c r="N2416" s="13">
        <f t="shared" si="2859"/>
        <v>5.447662827364428E-2</v>
      </c>
      <c r="O2416" s="13">
        <f t="shared" si="2860"/>
        <v>0.17689291718821351</v>
      </c>
      <c r="P2416" s="13">
        <f t="shared" si="2861"/>
        <v>9.5547647861710175E-2</v>
      </c>
      <c r="Q2416" s="13">
        <f t="shared" si="2862"/>
        <v>1.4712611951119628E-2</v>
      </c>
      <c r="R2416" s="13">
        <f t="shared" si="2863"/>
        <v>0.15512801265737575</v>
      </c>
      <c r="S2416" s="13">
        <f t="shared" si="2864"/>
        <v>2.2629728608076757E-2</v>
      </c>
      <c r="T2416" s="13">
        <f t="shared" si="2865"/>
        <v>2.5804744353307735E-2</v>
      </c>
      <c r="U2416" s="13">
        <f t="shared" si="2866"/>
        <v>8.3791465268805376E-2</v>
      </c>
      <c r="V2416" s="13">
        <f t="shared" si="2867"/>
        <v>2.3820790677542788E-3</v>
      </c>
      <c r="W2416" s="13">
        <f t="shared" si="2868"/>
        <v>2.6489763565751816E-3</v>
      </c>
      <c r="X2416" s="13">
        <f t="shared" si="2869"/>
        <v>4.6460926113243428E-3</v>
      </c>
      <c r="Y2416" s="13">
        <f t="shared" si="2870"/>
        <v>4.0744373764269965E-3</v>
      </c>
      <c r="Z2416" s="13">
        <f t="shared" si="2871"/>
        <v>9.0694041320008148E-2</v>
      </c>
      <c r="AA2416" s="13">
        <f t="shared" si="2872"/>
        <v>4.8987842254754367E-2</v>
      </c>
      <c r="AB2416" s="13">
        <f t="shared" si="2873"/>
        <v>1.3230244533425993E-2</v>
      </c>
      <c r="AC2416" s="13">
        <f t="shared" si="2874"/>
        <v>1.4104429578496727E-4</v>
      </c>
      <c r="AD2416" s="13">
        <f t="shared" si="2875"/>
        <v>3.5770717128648534E-4</v>
      </c>
      <c r="AE2416" s="13">
        <f t="shared" si="2876"/>
        <v>6.2738976186279226E-4</v>
      </c>
      <c r="AF2416" s="13">
        <f t="shared" si="2877"/>
        <v>5.5019572556319445E-4</v>
      </c>
      <c r="AG2416" s="13">
        <f t="shared" si="2878"/>
        <v>3.2166642899326601E-4</v>
      </c>
      <c r="AH2416" s="13">
        <f t="shared" si="2879"/>
        <v>3.9767523237997177E-2</v>
      </c>
      <c r="AI2416" s="13">
        <f t="shared" si="2880"/>
        <v>2.1480189071864695E-2</v>
      </c>
      <c r="AJ2416" s="13">
        <f t="shared" si="2881"/>
        <v>5.8011976230166297E-3</v>
      </c>
      <c r="AK2416" s="13">
        <f t="shared" si="2882"/>
        <v>1.0444940296288963E-3</v>
      </c>
      <c r="AL2416" s="13">
        <f t="shared" si="2883"/>
        <v>5.3448417944533336E-6</v>
      </c>
      <c r="AM2416" s="13">
        <f t="shared" si="2884"/>
        <v>3.8642676465473393E-5</v>
      </c>
      <c r="AN2416" s="13">
        <f t="shared" si="2885"/>
        <v>6.7776163106323095E-5</v>
      </c>
      <c r="AO2416" s="13">
        <f t="shared" si="2886"/>
        <v>5.9436983997721112E-5</v>
      </c>
      <c r="AP2416" s="13">
        <f t="shared" si="2887"/>
        <v>3.4749238324427666E-5</v>
      </c>
      <c r="AQ2416" s="13">
        <f t="shared" si="2888"/>
        <v>1.5236846020495045E-5</v>
      </c>
      <c r="AR2416" s="13">
        <f t="shared" si="2889"/>
        <v>1.3949810871517601E-2</v>
      </c>
      <c r="AS2416" s="13">
        <f t="shared" si="2890"/>
        <v>7.5349066433849851E-3</v>
      </c>
      <c r="AT2416" s="13">
        <f t="shared" si="2891"/>
        <v>2.0349673069922653E-3</v>
      </c>
      <c r="AU2416" s="13">
        <f t="shared" si="2892"/>
        <v>3.6639179368934269E-4</v>
      </c>
      <c r="AV2416" s="13">
        <f t="shared" si="2893"/>
        <v>4.9476082252633956E-5</v>
      </c>
      <c r="AW2416" s="13">
        <f t="shared" si="2894"/>
        <v>1.4065387150159406E-7</v>
      </c>
      <c r="AX2416" s="13">
        <f t="shared" si="2895"/>
        <v>3.4787683061277691E-6</v>
      </c>
      <c r="AY2416" s="13">
        <f t="shared" si="2896"/>
        <v>6.101481307483616E-6</v>
      </c>
      <c r="AZ2416" s="13">
        <f t="shared" si="2897"/>
        <v>5.3507550474108336E-6</v>
      </c>
      <c r="BA2416" s="13">
        <f t="shared" si="2898"/>
        <v>3.1282654309182692E-6</v>
      </c>
      <c r="BB2416" s="13">
        <f t="shared" si="2899"/>
        <v>1.3716818261490427E-6</v>
      </c>
      <c r="BC2416" s="13">
        <f t="shared" si="2900"/>
        <v>4.8116403770386578E-7</v>
      </c>
      <c r="BD2416" s="13">
        <f t="shared" si="2901"/>
        <v>4.0778087139620254E-3</v>
      </c>
      <c r="BE2416" s="13">
        <f t="shared" si="2902"/>
        <v>2.2026039099942991E-3</v>
      </c>
      <c r="BF2416" s="13">
        <f t="shared" si="2903"/>
        <v>5.9486164317997913E-4</v>
      </c>
      <c r="BG2416" s="13">
        <f t="shared" si="2904"/>
        <v>1.0710364913126868E-4</v>
      </c>
      <c r="BH2416" s="13">
        <f t="shared" si="2905"/>
        <v>1.4462848364089961E-5</v>
      </c>
      <c r="BI2416" s="13">
        <f t="shared" si="2906"/>
        <v>1.5624041533545987E-6</v>
      </c>
      <c r="BJ2416" s="14">
        <f t="shared" si="2907"/>
        <v>0.10845620403397417</v>
      </c>
      <c r="BK2416" s="14">
        <f t="shared" si="2908"/>
        <v>0.22156769624093225</v>
      </c>
      <c r="BL2416" s="14">
        <f t="shared" si="2909"/>
        <v>0.57705784173170416</v>
      </c>
      <c r="BM2416" s="14">
        <f t="shared" si="2910"/>
        <v>0.40015625448261521</v>
      </c>
      <c r="BN2416" s="14">
        <f t="shared" si="2911"/>
        <v>0.59761356801656751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1.3428571428571401</v>
      </c>
      <c r="F2417" s="10">
        <f>VLOOKUP(B2417,home!$B$2:$E$405,3,FALSE)</f>
        <v>0.96</v>
      </c>
      <c r="G2417" s="10">
        <f>VLOOKUP(C2417,away!$B$2:$E$405,4,FALSE)</f>
        <v>1.4</v>
      </c>
      <c r="H2417" s="10">
        <f>VLOOKUP(A2417,away!$A$2:$E$405,3,FALSE)</f>
        <v>1.2</v>
      </c>
      <c r="I2417" s="10">
        <f>VLOOKUP(C2417,away!$B$2:$E$405,3,FALSE)</f>
        <v>0.28000000000000003</v>
      </c>
      <c r="J2417" s="10">
        <f>VLOOKUP(B2417,home!$B$2:$E$405,4,FALSE)</f>
        <v>0.96</v>
      </c>
      <c r="K2417" s="12">
        <f t="shared" si="2856"/>
        <v>1.8047999999999962</v>
      </c>
      <c r="L2417" s="12">
        <f t="shared" si="2857"/>
        <v>0.32256000000000001</v>
      </c>
      <c r="M2417" s="13">
        <f t="shared" si="2858"/>
        <v>0.11915143879705203</v>
      </c>
      <c r="N2417" s="13">
        <f t="shared" si="2859"/>
        <v>0.21504451674091904</v>
      </c>
      <c r="O2417" s="13">
        <f t="shared" si="2860"/>
        <v>3.8433488098377107E-2</v>
      </c>
      <c r="P2417" s="13">
        <f t="shared" si="2861"/>
        <v>6.9364759319950842E-2</v>
      </c>
      <c r="Q2417" s="13">
        <f t="shared" si="2862"/>
        <v>0.19405617190700497</v>
      </c>
      <c r="R2417" s="13">
        <f t="shared" si="2863"/>
        <v>6.1985529605062591E-3</v>
      </c>
      <c r="S2417" s="13">
        <f t="shared" si="2864"/>
        <v>1.0095282700928979E-2</v>
      </c>
      <c r="T2417" s="13">
        <f t="shared" si="2865"/>
        <v>6.2594758810323531E-2</v>
      </c>
      <c r="U2417" s="13">
        <f t="shared" si="2866"/>
        <v>1.1187148383121672E-2</v>
      </c>
      <c r="V2417" s="13">
        <f t="shared" si="2867"/>
        <v>6.5300358927593521E-4</v>
      </c>
      <c r="W2417" s="13">
        <f t="shared" si="2868"/>
        <v>0.11674419301925396</v>
      </c>
      <c r="X2417" s="13">
        <f t="shared" si="2869"/>
        <v>3.7657006900290557E-2</v>
      </c>
      <c r="Y2417" s="13">
        <f t="shared" si="2870"/>
        <v>6.0733220728788609E-3</v>
      </c>
      <c r="Z2417" s="13">
        <f t="shared" si="2871"/>
        <v>6.6646841431363302E-4</v>
      </c>
      <c r="AA2417" s="13">
        <f t="shared" si="2872"/>
        <v>1.2028421941532423E-3</v>
      </c>
      <c r="AB2417" s="13">
        <f t="shared" si="2873"/>
        <v>1.0854447960038838E-3</v>
      </c>
      <c r="AC2417" s="13">
        <f t="shared" si="2874"/>
        <v>2.3759384098972142E-5</v>
      </c>
      <c r="AD2417" s="13">
        <f t="shared" si="2875"/>
        <v>5.2674979890287285E-2</v>
      </c>
      <c r="AE2417" s="13">
        <f t="shared" si="2876"/>
        <v>1.6990841513411067E-2</v>
      </c>
      <c r="AF2417" s="13">
        <f t="shared" si="2877"/>
        <v>2.7402829192829368E-3</v>
      </c>
      <c r="AG2417" s="13">
        <f t="shared" si="2878"/>
        <v>2.9463521948130142E-4</v>
      </c>
      <c r="AH2417" s="13">
        <f t="shared" si="2879"/>
        <v>5.3744012930251365E-5</v>
      </c>
      <c r="AI2417" s="13">
        <f t="shared" si="2880"/>
        <v>9.6997194536517449E-5</v>
      </c>
      <c r="AJ2417" s="13">
        <f t="shared" si="2881"/>
        <v>8.7530268349753182E-5</v>
      </c>
      <c r="AK2417" s="13">
        <f t="shared" si="2882"/>
        <v>5.2658209439211413E-5</v>
      </c>
      <c r="AL2417" s="13">
        <f t="shared" si="2883"/>
        <v>5.532669940889522E-7</v>
      </c>
      <c r="AM2417" s="13">
        <f t="shared" si="2884"/>
        <v>1.9013560741198043E-2</v>
      </c>
      <c r="AN2417" s="13">
        <f t="shared" si="2885"/>
        <v>6.1330141526808411E-3</v>
      </c>
      <c r="AO2417" s="13">
        <f t="shared" si="2886"/>
        <v>9.8913252254436606E-4</v>
      </c>
      <c r="AP2417" s="13">
        <f t="shared" si="2887"/>
        <v>1.0635152882397025E-4</v>
      </c>
      <c r="AQ2417" s="13">
        <f t="shared" si="2888"/>
        <v>8.5761872843649596E-6</v>
      </c>
      <c r="AR2417" s="13">
        <f t="shared" si="2889"/>
        <v>3.4671337621563755E-6</v>
      </c>
      <c r="AS2417" s="13">
        <f t="shared" si="2890"/>
        <v>6.2574830139398126E-6</v>
      </c>
      <c r="AT2417" s="13">
        <f t="shared" si="2891"/>
        <v>5.6467526717792761E-6</v>
      </c>
      <c r="AU2417" s="13">
        <f t="shared" si="2892"/>
        <v>3.3970864073424058E-6</v>
      </c>
      <c r="AV2417" s="13">
        <f t="shared" si="2893"/>
        <v>1.5327653869928905E-6</v>
      </c>
      <c r="AW2417" s="13">
        <f t="shared" si="2894"/>
        <v>8.9468849875483878E-9</v>
      </c>
      <c r="AX2417" s="13">
        <f t="shared" si="2895"/>
        <v>5.7192790709523636E-3</v>
      </c>
      <c r="AY2417" s="13">
        <f t="shared" si="2896"/>
        <v>1.8448106571263944E-3</v>
      </c>
      <c r="AZ2417" s="13">
        <f t="shared" si="2897"/>
        <v>2.9753106278134487E-4</v>
      </c>
      <c r="BA2417" s="13">
        <f t="shared" si="2898"/>
        <v>3.1990539870250206E-5</v>
      </c>
      <c r="BB2417" s="13">
        <f t="shared" si="2899"/>
        <v>2.5797171351369763E-6</v>
      </c>
      <c r="BC2417" s="13">
        <f t="shared" si="2900"/>
        <v>1.6642271182195658E-7</v>
      </c>
      <c r="BD2417" s="13">
        <f t="shared" si="2901"/>
        <v>1.8639311105352676E-7</v>
      </c>
      <c r="BE2417" s="13">
        <f t="shared" si="2902"/>
        <v>3.3640228682940439E-7</v>
      </c>
      <c r="BF2417" s="13">
        <f t="shared" si="2903"/>
        <v>3.0356942363485393E-7</v>
      </c>
      <c r="BG2417" s="13">
        <f t="shared" si="2904"/>
        <v>1.8262736525872776E-7</v>
      </c>
      <c r="BH2417" s="13">
        <f t="shared" si="2905"/>
        <v>8.2401467204737814E-8</v>
      </c>
      <c r="BI2417" s="13">
        <f t="shared" si="2906"/>
        <v>2.9743633602222076E-8</v>
      </c>
      <c r="BJ2417" s="14">
        <f t="shared" si="2907"/>
        <v>0.73901770159624225</v>
      </c>
      <c r="BK2417" s="14">
        <f t="shared" si="2908"/>
        <v>0.20113360771542721</v>
      </c>
      <c r="BL2417" s="14">
        <f t="shared" si="2909"/>
        <v>5.8419828475947705E-2</v>
      </c>
      <c r="BM2417" s="14">
        <f t="shared" si="2910"/>
        <v>0.35514387666787939</v>
      </c>
      <c r="BN2417" s="14">
        <f t="shared" si="2911"/>
        <v>0.64224892782381027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1.3428571428571401</v>
      </c>
      <c r="F2418" s="10">
        <f>VLOOKUP(B2418,home!$B$2:$E$405,3,FALSE)</f>
        <v>1.02</v>
      </c>
      <c r="G2418" s="10">
        <f>VLOOKUP(C2418,away!$B$2:$E$405,4,FALSE)</f>
        <v>0.74</v>
      </c>
      <c r="H2418" s="10">
        <f>VLOOKUP(A2418,away!$A$2:$E$405,3,FALSE)</f>
        <v>1.2</v>
      </c>
      <c r="I2418" s="10">
        <f>VLOOKUP(C2418,away!$B$2:$E$405,3,FALSE)</f>
        <v>1.06</v>
      </c>
      <c r="J2418" s="10">
        <f>VLOOKUP(B2418,home!$B$2:$E$405,4,FALSE)</f>
        <v>1.02</v>
      </c>
      <c r="K2418" s="12">
        <f t="shared" si="2856"/>
        <v>1.0135885714285695</v>
      </c>
      <c r="L2418" s="12">
        <f t="shared" si="2857"/>
        <v>1.2974400000000001</v>
      </c>
      <c r="M2418" s="13">
        <f t="shared" si="2858"/>
        <v>9.915920676150583E-2</v>
      </c>
      <c r="N2418" s="13">
        <f t="shared" si="2859"/>
        <v>0.10050663872538484</v>
      </c>
      <c r="O2418" s="13">
        <f t="shared" si="2860"/>
        <v>0.12865312122064815</v>
      </c>
      <c r="P2418" s="13">
        <f t="shared" si="2861"/>
        <v>0.13040133334786333</v>
      </c>
      <c r="Q2418" s="13">
        <f t="shared" si="2862"/>
        <v>5.093619018237508E-2</v>
      </c>
      <c r="R2418" s="13">
        <f t="shared" si="2863"/>
        <v>8.3459852798258904E-2</v>
      </c>
      <c r="S2418" s="13">
        <f t="shared" si="2864"/>
        <v>4.2871731970888019E-2</v>
      </c>
      <c r="T2418" s="13">
        <f t="shared" si="2865"/>
        <v>6.6086650590220744E-2</v>
      </c>
      <c r="U2418" s="13">
        <f t="shared" si="2866"/>
        <v>8.4593952969425942E-2</v>
      </c>
      <c r="V2418" s="13">
        <f t="shared" si="2867"/>
        <v>6.2643715366879739E-3</v>
      </c>
      <c r="W2418" s="13">
        <f t="shared" si="2868"/>
        <v>1.7209446746989161E-2</v>
      </c>
      <c r="X2418" s="13">
        <f t="shared" si="2869"/>
        <v>2.2328224587413618E-2</v>
      </c>
      <c r="Y2418" s="13">
        <f t="shared" si="2870"/>
        <v>1.448476585434697E-2</v>
      </c>
      <c r="Z2418" s="13">
        <f t="shared" si="2871"/>
        <v>3.6094717138190985E-2</v>
      </c>
      <c r="AA2418" s="13">
        <f t="shared" si="2872"/>
        <v>3.658519278021731E-2</v>
      </c>
      <c r="AB2418" s="13">
        <f t="shared" si="2873"/>
        <v>1.8541166642769637E-2</v>
      </c>
      <c r="AC2418" s="13">
        <f t="shared" si="2874"/>
        <v>5.1488058172402768E-4</v>
      </c>
      <c r="AD2418" s="13">
        <f t="shared" si="2875"/>
        <v>4.3608246358391965E-3</v>
      </c>
      <c r="AE2418" s="13">
        <f t="shared" si="2876"/>
        <v>5.6579083155232079E-3</v>
      </c>
      <c r="AF2418" s="13">
        <f t="shared" si="2877"/>
        <v>3.6703982824462171E-3</v>
      </c>
      <c r="AG2418" s="13">
        <f t="shared" si="2878"/>
        <v>1.5873738491923391E-3</v>
      </c>
      <c r="AH2418" s="13">
        <f t="shared" si="2879"/>
        <v>1.1707682450943642E-2</v>
      </c>
      <c r="AI2418" s="13">
        <f t="shared" si="2880"/>
        <v>1.1866773130191299E-2</v>
      </c>
      <c r="AJ2418" s="13">
        <f t="shared" si="2881"/>
        <v>6.0140128122487665E-3</v>
      </c>
      <c r="AK2418" s="13">
        <f t="shared" si="2882"/>
        <v>2.0319115516401138E-3</v>
      </c>
      <c r="AL2418" s="13">
        <f t="shared" si="2883"/>
        <v>2.7084167598565872E-5</v>
      </c>
      <c r="AM2418" s="13">
        <f t="shared" si="2884"/>
        <v>8.8401640257815294E-4</v>
      </c>
      <c r="AN2418" s="13">
        <f t="shared" si="2885"/>
        <v>1.1469582413609989E-3</v>
      </c>
      <c r="AO2418" s="13">
        <f t="shared" si="2886"/>
        <v>7.4405475033570748E-4</v>
      </c>
      <c r="AP2418" s="13">
        <f t="shared" si="2887"/>
        <v>3.2178879842518658E-4</v>
      </c>
      <c r="AQ2418" s="13">
        <f t="shared" si="2888"/>
        <v>1.0437541465719365E-4</v>
      </c>
      <c r="AR2418" s="13">
        <f t="shared" si="2889"/>
        <v>3.0380031038304647E-3</v>
      </c>
      <c r="AS2418" s="13">
        <f t="shared" si="2890"/>
        <v>3.0792852260070809E-3</v>
      </c>
      <c r="AT2418" s="13">
        <f t="shared" si="2891"/>
        <v>1.5605641566248086E-3</v>
      </c>
      <c r="AU2418" s="13">
        <f t="shared" si="2892"/>
        <v>5.2725666471198991E-4</v>
      </c>
      <c r="AV2418" s="13">
        <f t="shared" si="2893"/>
        <v>1.3360533239040453E-4</v>
      </c>
      <c r="AW2418" s="13">
        <f t="shared" si="2894"/>
        <v>9.8937738691402534E-7</v>
      </c>
      <c r="AX2418" s="13">
        <f t="shared" si="2895"/>
        <v>1.4933815376810212E-4</v>
      </c>
      <c r="AY2418" s="13">
        <f t="shared" si="2896"/>
        <v>1.9375729422488645E-4</v>
      </c>
      <c r="AZ2418" s="13">
        <f t="shared" si="2897"/>
        <v>1.2569423190956841E-4</v>
      </c>
      <c r="BA2418" s="13">
        <f t="shared" si="2898"/>
        <v>5.4360241416250111E-5</v>
      </c>
      <c r="BB2418" s="13">
        <f t="shared" si="2899"/>
        <v>1.7632287905774907E-5</v>
      </c>
      <c r="BC2418" s="13">
        <f t="shared" si="2900"/>
        <v>4.57536712409372E-6</v>
      </c>
      <c r="BD2418" s="13">
        <f t="shared" si="2901"/>
        <v>6.5693779117229924E-4</v>
      </c>
      <c r="BE2418" s="13">
        <f t="shared" si="2902"/>
        <v>6.6586463727177079E-4</v>
      </c>
      <c r="BF2418" s="13">
        <f t="shared" si="2903"/>
        <v>3.3745639322854839E-4</v>
      </c>
      <c r="BG2418" s="13">
        <f t="shared" si="2904"/>
        <v>1.1401398117732063E-4</v>
      </c>
      <c r="BH2418" s="13">
        <f t="shared" si="2905"/>
        <v>2.8890817076101056E-5</v>
      </c>
      <c r="BI2418" s="13">
        <f t="shared" si="2906"/>
        <v>5.8566804015138802E-6</v>
      </c>
      <c r="BJ2418" s="14">
        <f t="shared" si="2907"/>
        <v>0.29057497295343743</v>
      </c>
      <c r="BK2418" s="14">
        <f t="shared" si="2908"/>
        <v>0.27943236566049262</v>
      </c>
      <c r="BL2418" s="14">
        <f t="shared" si="2909"/>
        <v>0.39360140114023617</v>
      </c>
      <c r="BM2418" s="14">
        <f t="shared" si="2910"/>
        <v>0.40639434593948309</v>
      </c>
      <c r="BN2418" s="14">
        <f t="shared" si="2911"/>
        <v>0.593116343036036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1.3428571428571401</v>
      </c>
      <c r="F2419" s="10">
        <f>VLOOKUP(B2419,home!$B$2:$E$405,3,FALSE)</f>
        <v>0.64</v>
      </c>
      <c r="G2419" s="10">
        <f>VLOOKUP(C2419,away!$B$2:$E$405,4,FALSE)</f>
        <v>0.74</v>
      </c>
      <c r="H2419" s="10">
        <f>VLOOKUP(A2419,away!$A$2:$E$405,3,FALSE)</f>
        <v>1.2</v>
      </c>
      <c r="I2419" s="10">
        <f>VLOOKUP(C2419,away!$B$2:$E$405,3,FALSE)</f>
        <v>0.85</v>
      </c>
      <c r="J2419" s="10">
        <f>VLOOKUP(B2419,home!$B$2:$E$405,4,FALSE)</f>
        <v>0.64</v>
      </c>
      <c r="K2419" s="12">
        <f t="shared" si="2856"/>
        <v>0.63597714285714158</v>
      </c>
      <c r="L2419" s="12">
        <f t="shared" si="2857"/>
        <v>0.65280000000000005</v>
      </c>
      <c r="M2419" s="13">
        <f t="shared" si="2858"/>
        <v>0.27560760583415017</v>
      </c>
      <c r="N2419" s="13">
        <f t="shared" si="2859"/>
        <v>0.17528013770810008</v>
      </c>
      <c r="O2419" s="13">
        <f t="shared" si="2860"/>
        <v>0.17991664508853322</v>
      </c>
      <c r="P2419" s="13">
        <f t="shared" si="2861"/>
        <v>0.11442287389584774</v>
      </c>
      <c r="Q2419" s="13">
        <f t="shared" si="2862"/>
        <v>5.5737080589601896E-2</v>
      </c>
      <c r="R2419" s="13">
        <f t="shared" si="2863"/>
        <v>5.8724792956897247E-2</v>
      </c>
      <c r="S2419" s="13">
        <f t="shared" si="2864"/>
        <v>1.1876118250582388E-2</v>
      </c>
      <c r="T2419" s="13">
        <f t="shared" si="2865"/>
        <v>3.6385166208892122E-2</v>
      </c>
      <c r="U2419" s="13">
        <f t="shared" si="2866"/>
        <v>3.7347626039604703E-2</v>
      </c>
      <c r="V2419" s="13">
        <f t="shared" si="2867"/>
        <v>5.4783989676826484E-4</v>
      </c>
      <c r="W2419" s="13">
        <f t="shared" si="2868"/>
        <v>1.1815836421524421E-2</v>
      </c>
      <c r="X2419" s="13">
        <f t="shared" si="2869"/>
        <v>7.7133780159711427E-3</v>
      </c>
      <c r="Y2419" s="13">
        <f t="shared" si="2870"/>
        <v>2.5176465844129812E-3</v>
      </c>
      <c r="Z2419" s="13">
        <f t="shared" si="2871"/>
        <v>1.2778514947420844E-2</v>
      </c>
      <c r="AA2419" s="13">
        <f t="shared" si="2872"/>
        <v>8.1268434262179862E-3</v>
      </c>
      <c r="AB2419" s="13">
        <f t="shared" si="2873"/>
        <v>2.5842433313267286E-3</v>
      </c>
      <c r="AC2419" s="13">
        <f t="shared" si="2874"/>
        <v>1.4215277013425158E-5</v>
      </c>
      <c r="AD2419" s="13">
        <f t="shared" si="2875"/>
        <v>1.8786504719571129E-3</v>
      </c>
      <c r="AE2419" s="13">
        <f t="shared" si="2876"/>
        <v>1.2263830280936033E-3</v>
      </c>
      <c r="AF2419" s="13">
        <f t="shared" si="2877"/>
        <v>4.0029142036975213E-4</v>
      </c>
      <c r="AG2419" s="13">
        <f t="shared" si="2878"/>
        <v>8.7103413072458084E-5</v>
      </c>
      <c r="AH2419" s="13">
        <f t="shared" si="2879"/>
        <v>2.0854536394190816E-3</v>
      </c>
      <c r="AI2419" s="13">
        <f t="shared" si="2880"/>
        <v>1.3263008471587751E-3</v>
      </c>
      <c r="AJ2419" s="13">
        <f t="shared" si="2881"/>
        <v>4.2174851167252206E-4</v>
      </c>
      <c r="AK2419" s="13">
        <f t="shared" si="2882"/>
        <v>8.940747115258081E-5</v>
      </c>
      <c r="AL2419" s="13">
        <f t="shared" si="2883"/>
        <v>2.3606791897905554E-7</v>
      </c>
      <c r="AM2419" s="13">
        <f t="shared" si="2884"/>
        <v>2.3895575191650113E-4</v>
      </c>
      <c r="AN2419" s="13">
        <f t="shared" si="2885"/>
        <v>1.5599031485109192E-4</v>
      </c>
      <c r="AO2419" s="13">
        <f t="shared" si="2886"/>
        <v>5.0915238767396408E-5</v>
      </c>
      <c r="AP2419" s="13">
        <f t="shared" si="2887"/>
        <v>1.1079155955785461E-5</v>
      </c>
      <c r="AQ2419" s="13">
        <f t="shared" si="2888"/>
        <v>1.8081182519841872E-6</v>
      </c>
      <c r="AR2419" s="13">
        <f t="shared" si="2889"/>
        <v>2.7227682716255536E-4</v>
      </c>
      <c r="AS2419" s="13">
        <f t="shared" si="2890"/>
        <v>1.7316183860504973E-4</v>
      </c>
      <c r="AT2419" s="13">
        <f t="shared" si="2891"/>
        <v>5.5063485683964493E-5</v>
      </c>
      <c r="AU2419" s="13">
        <f t="shared" si="2892"/>
        <v>1.1673039433680954E-5</v>
      </c>
      <c r="AV2419" s="13">
        <f t="shared" si="2893"/>
        <v>1.8559465668727891E-6</v>
      </c>
      <c r="AW2419" s="13">
        <f t="shared" si="2894"/>
        <v>2.7224262514698935E-9</v>
      </c>
      <c r="AX2419" s="13">
        <f t="shared" si="2895"/>
        <v>2.5328399395522716E-5</v>
      </c>
      <c r="AY2419" s="13">
        <f t="shared" si="2896"/>
        <v>1.6534379125397232E-5</v>
      </c>
      <c r="AZ2419" s="13">
        <f t="shared" si="2897"/>
        <v>5.3968213465296563E-6</v>
      </c>
      <c r="BA2419" s="13">
        <f t="shared" si="2898"/>
        <v>1.1743483250048535E-6</v>
      </c>
      <c r="BB2419" s="13">
        <f t="shared" si="2899"/>
        <v>1.9165364664079206E-7</v>
      </c>
      <c r="BC2419" s="13">
        <f t="shared" si="2900"/>
        <v>2.502230010542182E-8</v>
      </c>
      <c r="BD2419" s="13">
        <f t="shared" si="2901"/>
        <v>2.9623718795286019E-5</v>
      </c>
      <c r="BE2419" s="13">
        <f t="shared" si="2902"/>
        <v>1.8840008040229404E-5</v>
      </c>
      <c r="BF2419" s="13">
        <f t="shared" si="2903"/>
        <v>5.9909072424153353E-6</v>
      </c>
      <c r="BG2419" s="13">
        <f t="shared" si="2904"/>
        <v>1.2700266903844875E-6</v>
      </c>
      <c r="BH2419" s="13">
        <f t="shared" si="2905"/>
        <v>2.0192698647575941E-7</v>
      </c>
      <c r="BI2419" s="13">
        <f t="shared" si="2906"/>
        <v>2.5684189584921236E-8</v>
      </c>
      <c r="BJ2419" s="14">
        <f t="shared" si="2907"/>
        <v>0.29354907306587752</v>
      </c>
      <c r="BK2419" s="14">
        <f t="shared" si="2908"/>
        <v>0.40248542360140643</v>
      </c>
      <c r="BL2419" s="14">
        <f t="shared" si="2909"/>
        <v>0.29119304472137947</v>
      </c>
      <c r="BM2419" s="14">
        <f t="shared" si="2910"/>
        <v>0.1403003886062546</v>
      </c>
      <c r="BN2419" s="14">
        <f t="shared" si="2911"/>
        <v>0.85968913607313036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1.3537414965986401</v>
      </c>
      <c r="F2420" s="10">
        <f>VLOOKUP(B2420,home!$B$2:$E$405,3,FALSE)</f>
        <v>0.63</v>
      </c>
      <c r="G2420" s="10">
        <f>VLOOKUP(C2420,away!$B$2:$E$405,4,FALSE)</f>
        <v>0.92</v>
      </c>
      <c r="H2420" s="10">
        <f>VLOOKUP(A2420,away!$A$2:$E$405,3,FALSE)</f>
        <v>1.08843537414966</v>
      </c>
      <c r="I2420" s="10">
        <f>VLOOKUP(C2420,away!$B$2:$E$405,3,FALSE)</f>
        <v>1.75</v>
      </c>
      <c r="J2420" s="10">
        <f>VLOOKUP(B2420,home!$B$2:$E$405,4,FALSE)</f>
        <v>0.63</v>
      </c>
      <c r="K2420" s="12">
        <f t="shared" si="2856"/>
        <v>0.78462857142857179</v>
      </c>
      <c r="L2420" s="12">
        <f t="shared" si="2857"/>
        <v>1.2000000000000002</v>
      </c>
      <c r="M2420" s="13">
        <f t="shared" si="2858"/>
        <v>0.13743165067982968</v>
      </c>
      <c r="N2420" s="13">
        <f t="shared" si="2859"/>
        <v>0.10783279974198526</v>
      </c>
      <c r="O2420" s="13">
        <f t="shared" si="2860"/>
        <v>0.16491798081579565</v>
      </c>
      <c r="P2420" s="13">
        <f t="shared" si="2861"/>
        <v>0.12939935969038233</v>
      </c>
      <c r="Q2420" s="13">
        <f t="shared" si="2862"/>
        <v>4.2304347807348576E-2</v>
      </c>
      <c r="R2420" s="13">
        <f t="shared" si="2863"/>
        <v>9.8950788489477401E-2</v>
      </c>
      <c r="S2420" s="13">
        <f t="shared" si="2864"/>
        <v>3.0459130421290989E-2</v>
      </c>
      <c r="T2420" s="13">
        <f t="shared" si="2865"/>
        <v>5.0765217368818304E-2</v>
      </c>
      <c r="U2420" s="13">
        <f t="shared" si="2866"/>
        <v>7.7639615814229415E-2</v>
      </c>
      <c r="V2420" s="13">
        <f t="shared" si="2867"/>
        <v>3.1865471985885493E-3</v>
      </c>
      <c r="W2420" s="13">
        <f t="shared" si="2868"/>
        <v>1.1064399995099118E-2</v>
      </c>
      <c r="X2420" s="13">
        <f t="shared" si="2869"/>
        <v>1.3277279994118945E-2</v>
      </c>
      <c r="Y2420" s="13">
        <f t="shared" si="2870"/>
        <v>7.9663679964713675E-3</v>
      </c>
      <c r="Z2420" s="13">
        <f t="shared" si="2871"/>
        <v>3.9580315395790988E-2</v>
      </c>
      <c r="AA2420" s="13">
        <f t="shared" si="2872"/>
        <v>3.1055846325691788E-2</v>
      </c>
      <c r="AB2420" s="13">
        <f t="shared" si="2873"/>
        <v>1.2183652168516404E-2</v>
      </c>
      <c r="AC2420" s="13">
        <f t="shared" si="2874"/>
        <v>1.8751919821636873E-4</v>
      </c>
      <c r="AD2420" s="13">
        <f t="shared" si="2875"/>
        <v>2.1703610904672292E-3</v>
      </c>
      <c r="AE2420" s="13">
        <f t="shared" si="2876"/>
        <v>2.6044333085606755E-3</v>
      </c>
      <c r="AF2420" s="13">
        <f t="shared" si="2877"/>
        <v>1.5626599851364055E-3</v>
      </c>
      <c r="AG2420" s="13">
        <f t="shared" si="2878"/>
        <v>6.2506399405456265E-4</v>
      </c>
      <c r="AH2420" s="13">
        <f t="shared" si="2879"/>
        <v>1.1874094618737292E-2</v>
      </c>
      <c r="AI2420" s="13">
        <f t="shared" si="2880"/>
        <v>9.3167538977075321E-3</v>
      </c>
      <c r="AJ2420" s="13">
        <f t="shared" si="2881"/>
        <v>3.65509565055492E-3</v>
      </c>
      <c r="AK2420" s="13">
        <f t="shared" si="2882"/>
        <v>9.5596415957656443E-4</v>
      </c>
      <c r="AL2420" s="13">
        <f t="shared" si="2883"/>
        <v>7.0623801893731489E-6</v>
      </c>
      <c r="AM2420" s="13">
        <f t="shared" si="2884"/>
        <v>3.4058546437949197E-4</v>
      </c>
      <c r="AN2420" s="13">
        <f t="shared" si="2885"/>
        <v>4.0870255725539042E-4</v>
      </c>
      <c r="AO2420" s="13">
        <f t="shared" si="2886"/>
        <v>2.452215343532343E-4</v>
      </c>
      <c r="AP2420" s="13">
        <f t="shared" si="2887"/>
        <v>9.8088613741293789E-5</v>
      </c>
      <c r="AQ2420" s="13">
        <f t="shared" si="2888"/>
        <v>2.9426584122388126E-5</v>
      </c>
      <c r="AR2420" s="13">
        <f t="shared" si="2889"/>
        <v>2.8497827084969498E-3</v>
      </c>
      <c r="AS2420" s="13">
        <f t="shared" si="2890"/>
        <v>2.2360209354498075E-3</v>
      </c>
      <c r="AT2420" s="13">
        <f t="shared" si="2891"/>
        <v>8.7722295613318064E-4</v>
      </c>
      <c r="AU2420" s="13">
        <f t="shared" si="2892"/>
        <v>2.2943139829837542E-4</v>
      </c>
      <c r="AV2420" s="13">
        <f t="shared" si="2893"/>
        <v>4.5004607571928489E-5</v>
      </c>
      <c r="AW2420" s="13">
        <f t="shared" si="2894"/>
        <v>1.8471150929577661E-7</v>
      </c>
      <c r="AX2420" s="13">
        <f t="shared" si="2895"/>
        <v>4.4538847727569565E-5</v>
      </c>
      <c r="AY2420" s="13">
        <f t="shared" si="2896"/>
        <v>5.3446617273083494E-5</v>
      </c>
      <c r="AZ2420" s="13">
        <f t="shared" si="2897"/>
        <v>3.20679703638501E-5</v>
      </c>
      <c r="BA2420" s="13">
        <f t="shared" si="2898"/>
        <v>1.2827188145540049E-5</v>
      </c>
      <c r="BB2420" s="13">
        <f t="shared" si="2899"/>
        <v>3.8481564436620133E-6</v>
      </c>
      <c r="BC2420" s="13">
        <f t="shared" si="2900"/>
        <v>9.2355754647888308E-7</v>
      </c>
      <c r="BD2420" s="13">
        <f t="shared" si="2901"/>
        <v>5.6995654169939003E-4</v>
      </c>
      <c r="BE2420" s="13">
        <f t="shared" si="2902"/>
        <v>4.4720418708996156E-4</v>
      </c>
      <c r="BF2420" s="13">
        <f t="shared" si="2903"/>
        <v>1.7544459122663614E-4</v>
      </c>
      <c r="BG2420" s="13">
        <f t="shared" si="2904"/>
        <v>4.5886279659675091E-5</v>
      </c>
      <c r="BH2420" s="13">
        <f t="shared" si="2905"/>
        <v>9.0009215143856986E-6</v>
      </c>
      <c r="BI2420" s="13">
        <f t="shared" si="2906"/>
        <v>1.4124760378746299E-6</v>
      </c>
      <c r="BJ2420" s="14">
        <f t="shared" si="2907"/>
        <v>0.24144260837341244</v>
      </c>
      <c r="BK2420" s="14">
        <f t="shared" si="2908"/>
        <v>0.3007247161857704</v>
      </c>
      <c r="BL2420" s="14">
        <f t="shared" si="2909"/>
        <v>0.41803615954346524</v>
      </c>
      <c r="BM2420" s="14">
        <f t="shared" si="2910"/>
        <v>0.31889361036785641</v>
      </c>
      <c r="BN2420" s="14">
        <f t="shared" si="2911"/>
        <v>0.68083692722481881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1.3537414965986401</v>
      </c>
      <c r="F2421" s="10">
        <f>VLOOKUP(B2421,home!$B$2:$E$405,3,FALSE)</f>
        <v>2.09</v>
      </c>
      <c r="G2421" s="10">
        <f>VLOOKUP(C2421,away!$B$2:$E$405,4,FALSE)</f>
        <v>0.84</v>
      </c>
      <c r="H2421" s="10">
        <f>VLOOKUP(A2421,away!$A$2:$E$405,3,FALSE)</f>
        <v>1.08843537414966</v>
      </c>
      <c r="I2421" s="10">
        <f>VLOOKUP(C2421,away!$B$2:$E$405,3,FALSE)</f>
        <v>1.06</v>
      </c>
      <c r="J2421" s="10">
        <f>VLOOKUP(B2421,home!$B$2:$E$405,4,FALSE)</f>
        <v>2.09</v>
      </c>
      <c r="K2421" s="12">
        <f t="shared" si="2856"/>
        <v>2.3766285714285722</v>
      </c>
      <c r="L2421" s="12">
        <f t="shared" si="2857"/>
        <v>2.4113197278911569</v>
      </c>
      <c r="M2421" s="13">
        <f t="shared" si="2858"/>
        <v>8.3295295639032804E-3</v>
      </c>
      <c r="N2421" s="13">
        <f t="shared" si="2859"/>
        <v>1.9796197948131512E-2</v>
      </c>
      <c r="O2421" s="13">
        <f t="shared" si="2860"/>
        <v>2.0085158961492603E-2</v>
      </c>
      <c r="P2421" s="13">
        <f t="shared" si="2861"/>
        <v>4.7734962649567954E-2</v>
      </c>
      <c r="Q2421" s="13">
        <f t="shared" si="2862"/>
        <v>2.352410482459252E-2</v>
      </c>
      <c r="R2421" s="13">
        <f t="shared" si="2863"/>
        <v>2.4215870020838491E-2</v>
      </c>
      <c r="S2421" s="13">
        <f t="shared" si="2864"/>
        <v>6.8390016557185573E-2</v>
      </c>
      <c r="T2421" s="13">
        <f t="shared" si="2865"/>
        <v>5.6724138044519479E-2</v>
      </c>
      <c r="U2421" s="13">
        <f t="shared" si="2866"/>
        <v>5.7552128573525367E-2</v>
      </c>
      <c r="V2421" s="13">
        <f t="shared" si="2867"/>
        <v>4.3547809311904599E-2</v>
      </c>
      <c r="W2421" s="13">
        <f t="shared" si="2868"/>
        <v>1.8636019881135765E-2</v>
      </c>
      <c r="X2421" s="13">
        <f t="shared" si="2869"/>
        <v>4.4937402388754481E-2</v>
      </c>
      <c r="Y2421" s="13">
        <f t="shared" si="2870"/>
        <v>5.4179222450093441E-2</v>
      </c>
      <c r="Z2421" s="13">
        <f t="shared" si="2871"/>
        <v>1.9464068369765299E-2</v>
      </c>
      <c r="AA2421" s="13">
        <f t="shared" si="2872"/>
        <v>4.6258861003823364E-2</v>
      </c>
      <c r="AB2421" s="13">
        <f t="shared" si="2873"/>
        <v>5.497006537171481E-2</v>
      </c>
      <c r="AC2421" s="13">
        <f t="shared" si="2874"/>
        <v>1.5597767519659257E-2</v>
      </c>
      <c r="AD2421" s="13">
        <f t="shared" si="2875"/>
        <v>1.1072724326804541E-2</v>
      </c>
      <c r="AE2421" s="13">
        <f t="shared" si="2876"/>
        <v>2.669987861072412E-2</v>
      </c>
      <c r="AF2421" s="13">
        <f t="shared" si="2877"/>
        <v>3.2190972013169103E-2</v>
      </c>
      <c r="AG2421" s="13">
        <f t="shared" si="2878"/>
        <v>2.5874241958448924E-2</v>
      </c>
      <c r="AH2421" s="13">
        <f t="shared" si="2879"/>
        <v>1.1733523011259335E-2</v>
      </c>
      <c r="AI2421" s="13">
        <f t="shared" si="2880"/>
        <v>2.7886226032073552E-2</v>
      </c>
      <c r="AJ2421" s="13">
        <f t="shared" si="2881"/>
        <v>3.313760076857062E-2</v>
      </c>
      <c r="AK2421" s="13">
        <f t="shared" si="2882"/>
        <v>2.625192292505945E-2</v>
      </c>
      <c r="AL2421" s="13">
        <f t="shared" si="2883"/>
        <v>3.575514531789102E-3</v>
      </c>
      <c r="AM2421" s="13">
        <f t="shared" si="2884"/>
        <v>5.2631505997271727E-3</v>
      </c>
      <c r="AN2421" s="13">
        <f t="shared" si="2885"/>
        <v>1.2691138871984305E-2</v>
      </c>
      <c r="AO2421" s="13">
        <f t="shared" si="2886"/>
        <v>1.5301196765711039E-2</v>
      </c>
      <c r="AP2421" s="13">
        <f t="shared" si="2887"/>
        <v>1.2298692540501132E-2</v>
      </c>
      <c r="AQ2421" s="13">
        <f t="shared" si="2888"/>
        <v>7.4140199875445487E-3</v>
      </c>
      <c r="AR2421" s="13">
        <f t="shared" si="2889"/>
        <v>5.6586551029428941E-3</v>
      </c>
      <c r="AS2421" s="13">
        <f t="shared" si="2890"/>
        <v>1.3448521393514171E-2</v>
      </c>
      <c r="AT2421" s="13">
        <f t="shared" si="2891"/>
        <v>1.598107009364709E-2</v>
      </c>
      <c r="AU2421" s="13">
        <f t="shared" si="2892"/>
        <v>1.2660355928854788E-2</v>
      </c>
      <c r="AV2421" s="13">
        <f t="shared" si="2893"/>
        <v>7.5222409062428519E-3</v>
      </c>
      <c r="AW2421" s="13">
        <f t="shared" si="2894"/>
        <v>5.6918331381050201E-4</v>
      </c>
      <c r="AX2421" s="13">
        <f t="shared" si="2895"/>
        <v>2.0847590151738386E-3</v>
      </c>
      <c r="AY2421" s="13">
        <f t="shared" si="2896"/>
        <v>5.0270205411876165E-3</v>
      </c>
      <c r="AZ2421" s="13">
        <f t="shared" si="2897"/>
        <v>6.06087690173989E-3</v>
      </c>
      <c r="BA2421" s="13">
        <f t="shared" si="2898"/>
        <v>4.8715706804950765E-3</v>
      </c>
      <c r="BB2421" s="13">
        <f t="shared" si="2899"/>
        <v>2.9367286219234819E-3</v>
      </c>
      <c r="BC2421" s="13">
        <f t="shared" si="2900"/>
        <v>1.4162783323013396E-3</v>
      </c>
      <c r="BD2421" s="13">
        <f t="shared" si="2901"/>
        <v>2.2741377805096971E-3</v>
      </c>
      <c r="BE2421" s="13">
        <f t="shared" si="2902"/>
        <v>5.4047808245245056E-3</v>
      </c>
      <c r="BF2421" s="13">
        <f t="shared" si="2903"/>
        <v>6.4225782649371095E-3</v>
      </c>
      <c r="BG2421" s="13">
        <f t="shared" si="2904"/>
        <v>5.0880276688952267E-3</v>
      </c>
      <c r="BH2421" s="13">
        <f t="shared" si="2905"/>
        <v>3.0230879825288775E-3</v>
      </c>
      <c r="BI2421" s="13">
        <f t="shared" si="2906"/>
        <v>1.4369514546440974E-3</v>
      </c>
      <c r="BJ2421" s="14">
        <f t="shared" si="2907"/>
        <v>0.38900033530466327</v>
      </c>
      <c r="BK2421" s="14">
        <f t="shared" si="2908"/>
        <v>0.19220262067519739</v>
      </c>
      <c r="BL2421" s="14">
        <f t="shared" si="2909"/>
        <v>0.38101176406959891</v>
      </c>
      <c r="BM2421" s="14">
        <f t="shared" si="2910"/>
        <v>0.83353512722332135</v>
      </c>
      <c r="BN2421" s="14">
        <f t="shared" si="2911"/>
        <v>0.14368582396852636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1.3537414965986401</v>
      </c>
      <c r="F2422" s="10">
        <f>VLOOKUP(B2422,home!$B$2:$E$405,3,FALSE)</f>
        <v>1.29</v>
      </c>
      <c r="G2422" s="10">
        <f>VLOOKUP(C2422,away!$B$2:$E$405,4,FALSE)</f>
        <v>0.74</v>
      </c>
      <c r="H2422" s="10">
        <f>VLOOKUP(A2422,away!$A$2:$E$405,3,FALSE)</f>
        <v>1.08843537414966</v>
      </c>
      <c r="I2422" s="10">
        <f>VLOOKUP(C2422,away!$B$2:$E$405,3,FALSE)</f>
        <v>0.42</v>
      </c>
      <c r="J2422" s="10">
        <f>VLOOKUP(B2422,home!$B$2:$E$405,4,FALSE)</f>
        <v>1.29</v>
      </c>
      <c r="K2422" s="12">
        <f t="shared" si="2856"/>
        <v>1.2922816326530617</v>
      </c>
      <c r="L2422" s="12">
        <f t="shared" si="2857"/>
        <v>0.58971428571428575</v>
      </c>
      <c r="M2422" s="13">
        <f t="shared" si="2858"/>
        <v>0.15228585209586773</v>
      </c>
      <c r="N2422" s="13">
        <f t="shared" si="2859"/>
        <v>0.19679620957641067</v>
      </c>
      <c r="O2422" s="13">
        <f t="shared" si="2860"/>
        <v>8.9805142493106005E-2</v>
      </c>
      <c r="P2422" s="13">
        <f t="shared" si="2861"/>
        <v>0.1160535361616319</v>
      </c>
      <c r="Q2422" s="13">
        <f t="shared" si="2862"/>
        <v>0.12715806350566905</v>
      </c>
      <c r="R2422" s="13">
        <f t="shared" si="2863"/>
        <v>2.6479687729395823E-2</v>
      </c>
      <c r="S2422" s="13">
        <f t="shared" si="2864"/>
        <v>2.2110430926867212E-2</v>
      </c>
      <c r="T2422" s="13">
        <f t="shared" si="2865"/>
        <v>7.4986926593057418E-2</v>
      </c>
      <c r="U2422" s="13">
        <f t="shared" si="2866"/>
        <v>3.4219214091086886E-2</v>
      </c>
      <c r="V2422" s="13">
        <f t="shared" si="2867"/>
        <v>1.8722055046154554E-3</v>
      </c>
      <c r="W2422" s="13">
        <f t="shared" si="2868"/>
        <v>5.4774676637369242E-2</v>
      </c>
      <c r="X2422" s="13">
        <f t="shared" si="2869"/>
        <v>3.2301409308437175E-2</v>
      </c>
      <c r="Y2422" s="13">
        <f t="shared" si="2870"/>
        <v>9.5243012589449044E-3</v>
      </c>
      <c r="Z2422" s="13">
        <f t="shared" si="2871"/>
        <v>5.2051500450926652E-3</v>
      </c>
      <c r="AA2422" s="13">
        <f t="shared" si="2872"/>
        <v>6.7265197984765083E-3</v>
      </c>
      <c r="AB2422" s="13">
        <f t="shared" si="2873"/>
        <v>4.3462789936241832E-3</v>
      </c>
      <c r="AC2422" s="13">
        <f t="shared" si="2874"/>
        <v>8.9172790118708558E-5</v>
      </c>
      <c r="AD2422" s="13">
        <f t="shared" si="2875"/>
        <v>1.769607713824577E-2</v>
      </c>
      <c r="AE2422" s="13">
        <f t="shared" si="2876"/>
        <v>1.0435629489525507E-2</v>
      </c>
      <c r="AF2422" s="13">
        <f t="shared" si="2877"/>
        <v>3.0770198951972348E-3</v>
      </c>
      <c r="AG2422" s="13">
        <f t="shared" si="2878"/>
        <v>6.0485419654162785E-4</v>
      </c>
      <c r="AH2422" s="13">
        <f t="shared" si="2879"/>
        <v>7.6738783521937567E-4</v>
      </c>
      <c r="AI2422" s="13">
        <f t="shared" si="2880"/>
        <v>9.9168120457539363E-4</v>
      </c>
      <c r="AJ2422" s="13">
        <f t="shared" si="2881"/>
        <v>6.4076570306002237E-4</v>
      </c>
      <c r="AK2422" s="13">
        <f t="shared" si="2882"/>
        <v>2.7601658296616424E-4</v>
      </c>
      <c r="AL2422" s="13">
        <f t="shared" si="2883"/>
        <v>2.7182610807891215E-6</v>
      </c>
      <c r="AM2422" s="13">
        <f t="shared" si="2884"/>
        <v>4.5736630911533483E-3</v>
      </c>
      <c r="AN2422" s="13">
        <f t="shared" si="2885"/>
        <v>2.6971544628972889E-3</v>
      </c>
      <c r="AO2422" s="13">
        <f t="shared" si="2886"/>
        <v>7.952752587742862E-4</v>
      </c>
      <c r="AP2422" s="13">
        <f t="shared" si="2887"/>
        <v>1.5632839372477399E-4</v>
      </c>
      <c r="AQ2422" s="13">
        <f t="shared" si="2888"/>
        <v>2.3047271760566675E-5</v>
      </c>
      <c r="AR2422" s="13">
        <f t="shared" si="2889"/>
        <v>9.0507913822445238E-5</v>
      </c>
      <c r="AS2422" s="13">
        <f t="shared" si="2890"/>
        <v>1.1696171464249216E-4</v>
      </c>
      <c r="AT2422" s="13">
        <f t="shared" si="2891"/>
        <v>7.5573737778050651E-5</v>
      </c>
      <c r="AU2422" s="13">
        <f t="shared" si="2892"/>
        <v>3.2554184413837893E-5</v>
      </c>
      <c r="AV2422" s="13">
        <f t="shared" si="2893"/>
        <v>1.0517293646000827E-5</v>
      </c>
      <c r="AW2422" s="13">
        <f t="shared" si="2894"/>
        <v>5.7542335733621421E-8</v>
      </c>
      <c r="AX2422" s="13">
        <f t="shared" si="2895"/>
        <v>9.8507680110678452E-4</v>
      </c>
      <c r="AY2422" s="13">
        <f t="shared" si="2896"/>
        <v>5.8091386213840088E-4</v>
      </c>
      <c r="AZ2422" s="13">
        <f t="shared" si="2897"/>
        <v>1.7128660163623705E-4</v>
      </c>
      <c r="BA2422" s="13">
        <f t="shared" si="2898"/>
        <v>3.367005197878031E-5</v>
      </c>
      <c r="BB2422" s="13">
        <f t="shared" si="2899"/>
        <v>4.9639276631573255E-6</v>
      </c>
      <c r="BC2422" s="13">
        <f t="shared" si="2900"/>
        <v>5.8545981124324124E-7</v>
      </c>
      <c r="BD2422" s="13">
        <f t="shared" si="2901"/>
        <v>8.8956349585489036E-6</v>
      </c>
      <c r="BE2422" s="13">
        <f t="shared" si="2902"/>
        <v>1.149566566771923E-5</v>
      </c>
      <c r="BF2422" s="13">
        <f t="shared" si="2903"/>
        <v>7.4278187987569782E-6</v>
      </c>
      <c r="BG2422" s="13">
        <f t="shared" si="2904"/>
        <v>3.1996112681029239E-6</v>
      </c>
      <c r="BH2422" s="13">
        <f t="shared" si="2905"/>
        <v>1.0336997183497956E-6</v>
      </c>
      <c r="BI2422" s="13">
        <f t="shared" si="2906"/>
        <v>2.6716623194041649E-7</v>
      </c>
      <c r="BJ2422" s="14">
        <f t="shared" si="2907"/>
        <v>0.53737713278204358</v>
      </c>
      <c r="BK2422" s="14">
        <f t="shared" si="2908"/>
        <v>0.29299482960232021</v>
      </c>
      <c r="BL2422" s="14">
        <f t="shared" si="2909"/>
        <v>0.16461112887245663</v>
      </c>
      <c r="BM2422" s="14">
        <f t="shared" si="2910"/>
        <v>0.29102889342002891</v>
      </c>
      <c r="BN2422" s="14">
        <f t="shared" si="2911"/>
        <v>0.70857849156208119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1.3537414965986401</v>
      </c>
      <c r="F2423" s="10">
        <f>VLOOKUP(B2423,home!$B$2:$E$405,3,FALSE)</f>
        <v>1.48</v>
      </c>
      <c r="G2423" s="10">
        <f>VLOOKUP(C2423,away!$B$2:$E$405,4,FALSE)</f>
        <v>0.98</v>
      </c>
      <c r="H2423" s="10">
        <f>VLOOKUP(A2423,away!$A$2:$E$405,3,FALSE)</f>
        <v>1.08843537414966</v>
      </c>
      <c r="I2423" s="10">
        <f>VLOOKUP(C2423,away!$B$2:$E$405,3,FALSE)</f>
        <v>0.62</v>
      </c>
      <c r="J2423" s="10">
        <f>VLOOKUP(B2423,home!$B$2:$E$405,4,FALSE)</f>
        <v>1.48</v>
      </c>
      <c r="K2423" s="12">
        <f t="shared" si="2856"/>
        <v>1.9634666666666676</v>
      </c>
      <c r="L2423" s="12">
        <f t="shared" si="2857"/>
        <v>0.99874829931972797</v>
      </c>
      <c r="M2423" s="13">
        <f t="shared" si="2858"/>
        <v>5.1704267053666923E-2</v>
      </c>
      <c r="N2423" s="13">
        <f t="shared" si="2859"/>
        <v>0.10151960488430659</v>
      </c>
      <c r="O2423" s="13">
        <f t="shared" si="2860"/>
        <v>5.1639548787422877E-2</v>
      </c>
      <c r="P2423" s="13">
        <f t="shared" si="2861"/>
        <v>0.10139253272581195</v>
      </c>
      <c r="Q2423" s="13">
        <f t="shared" si="2862"/>
        <v>9.9665180101753334E-2</v>
      </c>
      <c r="R2423" s="13">
        <f t="shared" si="2863"/>
        <v>2.5787455764538357E-2</v>
      </c>
      <c r="S2423" s="13">
        <f t="shared" si="2864"/>
        <v>4.97079171525832E-2</v>
      </c>
      <c r="T2423" s="13">
        <f t="shared" si="2865"/>
        <v>9.9540429128020524E-2</v>
      </c>
      <c r="U2423" s="13">
        <f t="shared" si="2866"/>
        <v>5.0632809811812264E-2</v>
      </c>
      <c r="V2423" s="13">
        <f t="shared" si="2867"/>
        <v>1.0830852512711949E-2</v>
      </c>
      <c r="W2423" s="13">
        <f t="shared" si="2868"/>
        <v>6.5229752985707573E-2</v>
      </c>
      <c r="X2423" s="13">
        <f t="shared" si="2869"/>
        <v>6.5148104859521383E-2</v>
      </c>
      <c r="Y2423" s="13">
        <f t="shared" si="2870"/>
        <v>3.2533279466175138E-2</v>
      </c>
      <c r="Z2423" s="13">
        <f t="shared" si="2871"/>
        <v>8.5850591962051345E-3</v>
      </c>
      <c r="AA2423" s="13">
        <f t="shared" si="2872"/>
        <v>1.6856477563108912E-2</v>
      </c>
      <c r="AB2423" s="13">
        <f t="shared" si="2873"/>
        <v>1.6548565906289472E-2</v>
      </c>
      <c r="AC2423" s="13">
        <f t="shared" si="2874"/>
        <v>1.3274624494528375E-3</v>
      </c>
      <c r="AD2423" s="13">
        <f t="shared" si="2875"/>
        <v>3.2019111415584355E-2</v>
      </c>
      <c r="AE2423" s="13">
        <f t="shared" si="2876"/>
        <v>3.1979033072043757E-2</v>
      </c>
      <c r="AF2423" s="13">
        <f t="shared" si="2877"/>
        <v>1.5969502447296516E-2</v>
      </c>
      <c r="AG2423" s="13">
        <f t="shared" si="2878"/>
        <v>5.3165044700732109E-3</v>
      </c>
      <c r="AH2423" s="13">
        <f t="shared" si="2879"/>
        <v>2.1435783179422668E-3</v>
      </c>
      <c r="AI2423" s="13">
        <f t="shared" si="2880"/>
        <v>4.2088445746690448E-3</v>
      </c>
      <c r="AJ2423" s="13">
        <f t="shared" si="2881"/>
        <v>4.1319630137717596E-3</v>
      </c>
      <c r="AK2423" s="13">
        <f t="shared" si="2882"/>
        <v>2.7043238818134654E-3</v>
      </c>
      <c r="AL2423" s="13">
        <f t="shared" si="2883"/>
        <v>1.0412663210851001E-4</v>
      </c>
      <c r="AM2423" s="13">
        <f t="shared" si="2884"/>
        <v>1.25736915921572E-2</v>
      </c>
      <c r="AN2423" s="13">
        <f t="shared" si="2885"/>
        <v>1.2557953093837766E-2</v>
      </c>
      <c r="AO2423" s="13">
        <f t="shared" si="2886"/>
        <v>6.271117147703691E-3</v>
      </c>
      <c r="AP2423" s="13">
        <f t="shared" si="2887"/>
        <v>2.0877558620346153E-3</v>
      </c>
      <c r="AQ2423" s="13">
        <f t="shared" si="2888"/>
        <v>5.2128565415046613E-4</v>
      </c>
      <c r="AR2423" s="13">
        <f t="shared" si="2889"/>
        <v>4.2817903990069657E-4</v>
      </c>
      <c r="AS2423" s="13">
        <f t="shared" si="2890"/>
        <v>8.4071527221035464E-4</v>
      </c>
      <c r="AT2423" s="13">
        <f t="shared" si="2891"/>
        <v>8.2535820657131278E-4</v>
      </c>
      <c r="AU2423" s="13">
        <f t="shared" si="2892"/>
        <v>5.4018777555418481E-4</v>
      </c>
      <c r="AV2423" s="13">
        <f t="shared" si="2893"/>
        <v>2.6516017276036446E-4</v>
      </c>
      <c r="AW2423" s="13">
        <f t="shared" si="2894"/>
        <v>5.6720350580716293E-6</v>
      </c>
      <c r="AX2423" s="13">
        <f t="shared" si="2895"/>
        <v>4.1146707196912675E-3</v>
      </c>
      <c r="AY2423" s="13">
        <f t="shared" si="2896"/>
        <v>4.1095203835523342E-3</v>
      </c>
      <c r="AZ2423" s="13">
        <f t="shared" si="2897"/>
        <v>2.0521882470463247E-3</v>
      </c>
      <c r="BA2423" s="13">
        <f t="shared" si="2898"/>
        <v>6.8320650720715031E-4</v>
      </c>
      <c r="BB2423" s="13">
        <f t="shared" si="2899"/>
        <v>1.705878342893282E-4</v>
      </c>
      <c r="BC2423" s="13">
        <f t="shared" si="2900"/>
        <v>3.407486187622043E-5</v>
      </c>
      <c r="BD2423" s="13">
        <f t="shared" si="2901"/>
        <v>7.1273847984195741E-5</v>
      </c>
      <c r="BE2423" s="13">
        <f t="shared" si="2902"/>
        <v>1.3994382472203558E-4</v>
      </c>
      <c r="BF2423" s="13">
        <f t="shared" si="2903"/>
        <v>1.3738751752377984E-4</v>
      </c>
      <c r="BG2423" s="13">
        <f t="shared" si="2904"/>
        <v>8.9918603691341466E-5</v>
      </c>
      <c r="BH2423" s="13">
        <f t="shared" si="2905"/>
        <v>4.4138045265289858E-5</v>
      </c>
      <c r="BI2423" s="13">
        <f t="shared" si="2906"/>
        <v>1.7332716122044218E-5</v>
      </c>
      <c r="BJ2423" s="14">
        <f t="shared" si="2907"/>
        <v>0.59409655473402867</v>
      </c>
      <c r="BK2423" s="14">
        <f t="shared" si="2908"/>
        <v>0.21917667890988773</v>
      </c>
      <c r="BL2423" s="14">
        <f t="shared" si="2909"/>
        <v>0.17805316264367402</v>
      </c>
      <c r="BM2423" s="14">
        <f t="shared" si="2910"/>
        <v>0.56409901781780103</v>
      </c>
      <c r="BN2423" s="14">
        <f t="shared" si="2911"/>
        <v>0.43170858931750006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1.3434343434343401</v>
      </c>
      <c r="F2424" s="10">
        <f>VLOOKUP(B2424,home!$B$2:$E$405,3,FALSE)</f>
        <v>0.57999999999999996</v>
      </c>
      <c r="G2424" s="10">
        <f>VLOOKUP(C2424,away!$B$2:$E$405,4,FALSE)</f>
        <v>1.08</v>
      </c>
      <c r="H2424" s="10">
        <f>VLOOKUP(A2424,away!$A$2:$E$405,3,FALSE)</f>
        <v>0.98989898989898994</v>
      </c>
      <c r="I2424" s="10">
        <f>VLOOKUP(C2424,away!$B$2:$E$405,3,FALSE)</f>
        <v>0.41</v>
      </c>
      <c r="J2424" s="10">
        <f>VLOOKUP(B2424,home!$B$2:$E$405,4,FALSE)</f>
        <v>0.57999999999999996</v>
      </c>
      <c r="K2424" s="12">
        <f t="shared" si="2856"/>
        <v>0.84152727272727068</v>
      </c>
      <c r="L2424" s="12">
        <f t="shared" si="2857"/>
        <v>0.23539797979797977</v>
      </c>
      <c r="M2424" s="13">
        <f t="shared" si="2858"/>
        <v>0.34064130305667562</v>
      </c>
      <c r="N2424" s="13">
        <f t="shared" si="2859"/>
        <v>0.28665894673954789</v>
      </c>
      <c r="O2424" s="13">
        <f t="shared" si="2860"/>
        <v>8.0186274575292843E-2</v>
      </c>
      <c r="P2424" s="13">
        <f t="shared" si="2861"/>
        <v>6.7478936953506263E-2</v>
      </c>
      <c r="Q2424" s="13">
        <f t="shared" si="2862"/>
        <v>0.12061566082630185</v>
      </c>
      <c r="R2424" s="13">
        <f t="shared" si="2863"/>
        <v>9.4378435212750175E-3</v>
      </c>
      <c r="S2424" s="13">
        <f t="shared" si="2864"/>
        <v>3.3417900967353327E-3</v>
      </c>
      <c r="T2424" s="13">
        <f t="shared" si="2865"/>
        <v>2.8392682890509783E-2</v>
      </c>
      <c r="U2424" s="13">
        <f t="shared" si="2866"/>
        <v>7.9422027188853061E-3</v>
      </c>
      <c r="V2424" s="13">
        <f t="shared" si="2867"/>
        <v>7.3554218412927739E-5</v>
      </c>
      <c r="W2424" s="13">
        <f t="shared" si="2868"/>
        <v>3.3833789367785104E-2</v>
      </c>
      <c r="X2424" s="13">
        <f t="shared" si="2869"/>
        <v>7.9644056660869815E-3</v>
      </c>
      <c r="Y2424" s="13">
        <f t="shared" si="2870"/>
        <v>9.3740250204422905E-4</v>
      </c>
      <c r="Z2424" s="13">
        <f t="shared" si="2871"/>
        <v>7.4054976618586395E-4</v>
      </c>
      <c r="AA2424" s="13">
        <f t="shared" si="2872"/>
        <v>6.2319282505720794E-4</v>
      </c>
      <c r="AB2424" s="13">
        <f t="shared" si="2873"/>
        <v>2.6221687922679766E-4</v>
      </c>
      <c r="AC2424" s="13">
        <f t="shared" si="2874"/>
        <v>9.1066475615491054E-7</v>
      </c>
      <c r="AD2424" s="13">
        <f t="shared" si="2875"/>
        <v>7.1180141231752788E-3</v>
      </c>
      <c r="AE2424" s="13">
        <f t="shared" si="2876"/>
        <v>1.6755661447689491E-3</v>
      </c>
      <c r="AF2424" s="13">
        <f t="shared" si="2877"/>
        <v>1.972124427482499E-4</v>
      </c>
      <c r="AG2424" s="13">
        <f t="shared" si="2878"/>
        <v>1.5474470204654263E-5</v>
      </c>
      <c r="AH2424" s="13">
        <f t="shared" si="2879"/>
        <v>4.3580979725004635E-5</v>
      </c>
      <c r="AI2424" s="13">
        <f t="shared" si="2880"/>
        <v>3.6674583010765629E-5</v>
      </c>
      <c r="AJ2424" s="13">
        <f t="shared" si="2881"/>
        <v>1.5431330909729748E-5</v>
      </c>
      <c r="AK2424" s="13">
        <f t="shared" si="2882"/>
        <v>4.3286286050056368E-6</v>
      </c>
      <c r="AL2424" s="13">
        <f t="shared" si="2883"/>
        <v>7.2158824094368003E-9</v>
      </c>
      <c r="AM2424" s="13">
        <f t="shared" si="2884"/>
        <v>1.1980006024619782E-3</v>
      </c>
      <c r="AN2424" s="13">
        <f t="shared" si="2885"/>
        <v>2.8200692161631236E-4</v>
      </c>
      <c r="AO2424" s="13">
        <f t="shared" si="2886"/>
        <v>3.3191929818763564E-5</v>
      </c>
      <c r="AP2424" s="13">
        <f t="shared" si="2887"/>
        <v>2.6044377416444235E-6</v>
      </c>
      <c r="AQ2424" s="13">
        <f t="shared" si="2888"/>
        <v>1.5326984572317745E-7</v>
      </c>
      <c r="AR2424" s="13">
        <f t="shared" si="2889"/>
        <v>2.0517749169765617E-6</v>
      </c>
      <c r="AS2424" s="13">
        <f t="shared" si="2890"/>
        <v>1.7266245501335079E-6</v>
      </c>
      <c r="AT2424" s="13">
        <f t="shared" si="2891"/>
        <v>7.2650082434890078E-7</v>
      </c>
      <c r="AU2424" s="13">
        <f t="shared" si="2892"/>
        <v>2.0379008578281484E-7</v>
      </c>
      <c r="AV2424" s="13">
        <f t="shared" si="2893"/>
        <v>4.287372877441716E-8</v>
      </c>
      <c r="AW2424" s="13">
        <f t="shared" si="2894"/>
        <v>3.9706158632182409E-11</v>
      </c>
      <c r="AX2424" s="13">
        <f t="shared" si="2895"/>
        <v>1.6802502995257588E-4</v>
      </c>
      <c r="AY2424" s="13">
        <f t="shared" si="2896"/>
        <v>3.9552752606331405E-5</v>
      </c>
      <c r="AZ2424" s="13">
        <f t="shared" si="2897"/>
        <v>4.6553190294898447E-6</v>
      </c>
      <c r="BA2424" s="13">
        <f t="shared" si="2898"/>
        <v>3.652842316190005E-7</v>
      </c>
      <c r="BB2424" s="13">
        <f t="shared" si="2899"/>
        <v>2.1496792543792502E-8</v>
      </c>
      <c r="BC2424" s="13">
        <f t="shared" si="2900"/>
        <v>1.0120603073890059E-9</v>
      </c>
      <c r="BD2424" s="13">
        <f t="shared" si="2901"/>
        <v>8.0497278409408384E-8</v>
      </c>
      <c r="BE2424" s="13">
        <f t="shared" si="2902"/>
        <v>6.7740655161837242E-8</v>
      </c>
      <c r="BF2424" s="13">
        <f t="shared" si="2903"/>
        <v>2.8502804395549703E-8</v>
      </c>
      <c r="BG2424" s="13">
        <f t="shared" si="2904"/>
        <v>7.9952957493552696E-9</v>
      </c>
      <c r="BH2424" s="13">
        <f t="shared" si="2905"/>
        <v>1.6820648566507195E-9</v>
      </c>
      <c r="BI2424" s="13">
        <f t="shared" si="2906"/>
        <v>2.8310069027353364E-10</v>
      </c>
      <c r="BJ2424" s="14">
        <f t="shared" si="2907"/>
        <v>0.48913773322933024</v>
      </c>
      <c r="BK2424" s="14">
        <f t="shared" si="2908"/>
        <v>0.41157605495857502</v>
      </c>
      <c r="BL2424" s="14">
        <f t="shared" si="2909"/>
        <v>9.8556684307292974E-2</v>
      </c>
      <c r="BM2424" s="14">
        <f t="shared" si="2910"/>
        <v>9.4952503875884456E-2</v>
      </c>
      <c r="BN2424" s="14">
        <f t="shared" si="2911"/>
        <v>0.90501896567259932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1.3434343434343401</v>
      </c>
      <c r="F2425" s="10">
        <f>VLOOKUP(B2425,home!$B$2:$E$405,3,FALSE)</f>
        <v>0.91</v>
      </c>
      <c r="G2425" s="10">
        <f>VLOOKUP(C2425,away!$B$2:$E$405,4,FALSE)</f>
        <v>1.1599999999999999</v>
      </c>
      <c r="H2425" s="10">
        <f>VLOOKUP(A2425,away!$A$2:$E$405,3,FALSE)</f>
        <v>0.98989898989898994</v>
      </c>
      <c r="I2425" s="10">
        <f>VLOOKUP(C2425,away!$B$2:$E$405,3,FALSE)</f>
        <v>0.66</v>
      </c>
      <c r="J2425" s="10">
        <f>VLOOKUP(B2425,home!$B$2:$E$405,4,FALSE)</f>
        <v>0.91</v>
      </c>
      <c r="K2425" s="12">
        <f t="shared" si="2856"/>
        <v>1.4181292929292892</v>
      </c>
      <c r="L2425" s="12">
        <f t="shared" si="2857"/>
        <v>0.59453333333333347</v>
      </c>
      <c r="M2425" s="13">
        <f t="shared" si="2858"/>
        <v>0.13363238744509107</v>
      </c>
      <c r="N2425" s="13">
        <f t="shared" si="2859"/>
        <v>0.18950800311995986</v>
      </c>
      <c r="O2425" s="13">
        <f t="shared" si="2860"/>
        <v>7.9448908749021496E-2</v>
      </c>
      <c r="P2425" s="13">
        <f t="shared" si="2861"/>
        <v>0.11266882478825349</v>
      </c>
      <c r="Q2425" s="13">
        <f t="shared" si="2862"/>
        <v>0.1343734252344751</v>
      </c>
      <c r="R2425" s="13">
        <f t="shared" si="2863"/>
        <v>2.3617512274125792E-2</v>
      </c>
      <c r="S2425" s="13">
        <f t="shared" si="2864"/>
        <v>2.3748479545017066E-2</v>
      </c>
      <c r="T2425" s="13">
        <f t="shared" si="2865"/>
        <v>7.9889480416069955E-2</v>
      </c>
      <c r="U2425" s="13">
        <f t="shared" si="2866"/>
        <v>3.3492685982054828E-2</v>
      </c>
      <c r="V2425" s="13">
        <f t="shared" si="2867"/>
        <v>2.2247711152477796E-3</v>
      </c>
      <c r="W2425" s="13">
        <f t="shared" si="2868"/>
        <v>6.3519630172084285E-2</v>
      </c>
      <c r="X2425" s="13">
        <f t="shared" si="2869"/>
        <v>3.7764537458309849E-2</v>
      </c>
      <c r="Y2425" s="13">
        <f t="shared" si="2870"/>
        <v>1.1226138168440243E-2</v>
      </c>
      <c r="Z2425" s="13">
        <f t="shared" si="2871"/>
        <v>4.6804660991256403E-3</v>
      </c>
      <c r="AA2425" s="13">
        <f t="shared" si="2872"/>
        <v>6.6375060797325544E-3</v>
      </c>
      <c r="AB2425" s="13">
        <f t="shared" si="2873"/>
        <v>4.7064209018324935E-3</v>
      </c>
      <c r="AC2425" s="13">
        <f t="shared" si="2874"/>
        <v>1.1723502801707389E-4</v>
      </c>
      <c r="AD2425" s="13">
        <f t="shared" si="2875"/>
        <v>2.2519762055766977E-2</v>
      </c>
      <c r="AE2425" s="13">
        <f t="shared" si="2876"/>
        <v>1.3388749200888662E-2</v>
      </c>
      <c r="AF2425" s="13">
        <f t="shared" si="2877"/>
        <v>3.9800288457841702E-3</v>
      </c>
      <c r="AG2425" s="13">
        <f t="shared" si="2878"/>
        <v>7.887532721489607E-4</v>
      </c>
      <c r="AH2425" s="13">
        <f t="shared" si="2879"/>
        <v>6.9567327786670789E-4</v>
      </c>
      <c r="AI2425" s="13">
        <f t="shared" si="2880"/>
        <v>9.8655465365091568E-4</v>
      </c>
      <c r="AJ2425" s="13">
        <f t="shared" si="2881"/>
        <v>6.9953102670903644E-4</v>
      </c>
      <c r="AK2425" s="13">
        <f t="shared" si="2882"/>
        <v>3.306751467629951E-4</v>
      </c>
      <c r="AL2425" s="13">
        <f t="shared" si="2883"/>
        <v>3.9537519558659688E-6</v>
      </c>
      <c r="AM2425" s="13">
        <f t="shared" si="2884"/>
        <v>6.3871868482161323E-3</v>
      </c>
      <c r="AN2425" s="13">
        <f t="shared" si="2885"/>
        <v>3.7973954874927652E-3</v>
      </c>
      <c r="AO2425" s="13">
        <f t="shared" si="2886"/>
        <v>1.1288390985820162E-3</v>
      </c>
      <c r="AP2425" s="13">
        <f t="shared" si="2887"/>
        <v>2.2371082402565379E-4</v>
      </c>
      <c r="AQ2425" s="13">
        <f t="shared" si="2888"/>
        <v>3.3250885477679686E-5</v>
      </c>
      <c r="AR2425" s="13">
        <f t="shared" si="2889"/>
        <v>8.2720190560204071E-5</v>
      </c>
      <c r="AS2425" s="13">
        <f t="shared" si="2890"/>
        <v>1.1730792535011829E-4</v>
      </c>
      <c r="AT2425" s="13">
        <f t="shared" si="2891"/>
        <v>8.3178902615882545E-5</v>
      </c>
      <c r="AU2425" s="13">
        <f t="shared" si="2892"/>
        <v>3.9319479451098561E-5</v>
      </c>
      <c r="AV2425" s="13">
        <f t="shared" si="2893"/>
        <v>1.3940026398083542E-5</v>
      </c>
      <c r="AW2425" s="13">
        <f t="shared" si="2894"/>
        <v>9.2597434833576814E-8</v>
      </c>
      <c r="AX2425" s="13">
        <f t="shared" si="2895"/>
        <v>1.5096427948113299E-3</v>
      </c>
      <c r="AY2425" s="13">
        <f t="shared" si="2896"/>
        <v>8.975329629418295E-4</v>
      </c>
      <c r="AZ2425" s="13">
        <f t="shared" si="2897"/>
        <v>2.6680663211717454E-4</v>
      </c>
      <c r="BA2425" s="13">
        <f t="shared" si="2898"/>
        <v>5.2875145449354727E-5</v>
      </c>
      <c r="BB2425" s="13">
        <f t="shared" si="2899"/>
        <v>7.859009118622426E-6</v>
      </c>
      <c r="BC2425" s="13">
        <f t="shared" si="2900"/>
        <v>9.3448857759833123E-7</v>
      </c>
      <c r="BD2425" s="13">
        <f t="shared" si="2901"/>
        <v>8.1966517712877713E-6</v>
      </c>
      <c r="BE2425" s="13">
        <f t="shared" si="2902"/>
        <v>1.1623911980803936E-5</v>
      </c>
      <c r="BF2425" s="13">
        <f t="shared" si="2903"/>
        <v>8.2421050392048901E-6</v>
      </c>
      <c r="BG2425" s="13">
        <f t="shared" si="2904"/>
        <v>3.8961235304988527E-6</v>
      </c>
      <c r="BH2425" s="13">
        <f t="shared" si="2905"/>
        <v>1.3813017268678773E-6</v>
      </c>
      <c r="BI2425" s="13">
        <f t="shared" si="2906"/>
        <v>3.9177288824902987E-7</v>
      </c>
      <c r="BJ2425" s="14">
        <f t="shared" si="2907"/>
        <v>0.57126454212073829</v>
      </c>
      <c r="BK2425" s="14">
        <f t="shared" si="2908"/>
        <v>0.27329318463652419</v>
      </c>
      <c r="BL2425" s="14">
        <f t="shared" si="2909"/>
        <v>0.15098566648306908</v>
      </c>
      <c r="BM2425" s="14">
        <f t="shared" si="2910"/>
        <v>0.3260773573630234</v>
      </c>
      <c r="BN2425" s="14">
        <f t="shared" si="2911"/>
        <v>0.67324906161092679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1.3434343434343401</v>
      </c>
      <c r="F2426" s="10">
        <f>VLOOKUP(B2426,home!$B$2:$E$405,3,FALSE)</f>
        <v>1.3</v>
      </c>
      <c r="G2426" s="10">
        <f>VLOOKUP(C2426,away!$B$2:$E$405,4,FALSE)</f>
        <v>0.66</v>
      </c>
      <c r="H2426" s="10">
        <f>VLOOKUP(A2426,away!$A$2:$E$405,3,FALSE)</f>
        <v>0.98989898989898994</v>
      </c>
      <c r="I2426" s="10">
        <f>VLOOKUP(C2426,away!$B$2:$E$405,3,FALSE)</f>
        <v>0.66</v>
      </c>
      <c r="J2426" s="10">
        <f>VLOOKUP(B2426,home!$B$2:$E$405,4,FALSE)</f>
        <v>1.3</v>
      </c>
      <c r="K2426" s="12">
        <f t="shared" si="2856"/>
        <v>1.1526666666666641</v>
      </c>
      <c r="L2426" s="12">
        <f t="shared" si="2857"/>
        <v>0.8493333333333335</v>
      </c>
      <c r="M2426" s="13">
        <f t="shared" si="2858"/>
        <v>0.13506488316034942</v>
      </c>
      <c r="N2426" s="13">
        <f t="shared" si="2859"/>
        <v>0.15568478865616239</v>
      </c>
      <c r="O2426" s="13">
        <f t="shared" si="2860"/>
        <v>0.11471510743085679</v>
      </c>
      <c r="P2426" s="13">
        <f t="shared" si="2861"/>
        <v>0.13222828049863394</v>
      </c>
      <c r="Q2426" s="13">
        <f t="shared" si="2862"/>
        <v>8.9726333195501384E-2</v>
      </c>
      <c r="R2426" s="13">
        <f t="shared" si="2863"/>
        <v>4.8715682288970517E-2</v>
      </c>
      <c r="S2426" s="13">
        <f t="shared" si="2864"/>
        <v>3.2362812883915917E-2</v>
      </c>
      <c r="T2426" s="13">
        <f t="shared" si="2865"/>
        <v>7.6207565660712531E-2</v>
      </c>
      <c r="U2426" s="13">
        <f t="shared" si="2866"/>
        <v>5.6152943118419882E-2</v>
      </c>
      <c r="V2426" s="13">
        <f t="shared" si="2867"/>
        <v>3.5203484754960071E-3</v>
      </c>
      <c r="W2426" s="13">
        <f t="shared" si="2868"/>
        <v>3.4474851132227015E-2</v>
      </c>
      <c r="X2426" s="13">
        <f t="shared" si="2869"/>
        <v>2.928064022830482E-2</v>
      </c>
      <c r="Y2426" s="13">
        <f t="shared" si="2870"/>
        <v>1.2434511883620113E-2</v>
      </c>
      <c r="Z2426" s="13">
        <f t="shared" si="2871"/>
        <v>1.3791950941366326E-2</v>
      </c>
      <c r="AA2426" s="13">
        <f t="shared" si="2872"/>
        <v>1.5897522118414879E-2</v>
      </c>
      <c r="AB2426" s="13">
        <f t="shared" si="2873"/>
        <v>9.162271914246423E-3</v>
      </c>
      <c r="AC2426" s="13">
        <f t="shared" si="2874"/>
        <v>2.1540093119458089E-4</v>
      </c>
      <c r="AD2426" s="13">
        <f t="shared" si="2875"/>
        <v>9.9345029346033994E-3</v>
      </c>
      <c r="AE2426" s="13">
        <f t="shared" si="2876"/>
        <v>8.4377044924564895E-3</v>
      </c>
      <c r="AF2426" s="13">
        <f t="shared" si="2877"/>
        <v>3.5832118411298561E-3</v>
      </c>
      <c r="AG2426" s="13">
        <f t="shared" si="2878"/>
        <v>1.0144470856887642E-3</v>
      </c>
      <c r="AH2426" s="13">
        <f t="shared" si="2879"/>
        <v>2.9284909165501164E-3</v>
      </c>
      <c r="AI2426" s="13">
        <f t="shared" si="2880"/>
        <v>3.3755738631434263E-3</v>
      </c>
      <c r="AJ2426" s="13">
        <f t="shared" si="2881"/>
        <v>1.9454557364583236E-3</v>
      </c>
      <c r="AK2426" s="13">
        <f t="shared" si="2882"/>
        <v>7.4748732629698544E-4</v>
      </c>
      <c r="AL2426" s="13">
        <f t="shared" si="2883"/>
        <v>8.4350851481802171E-6</v>
      </c>
      <c r="AM2426" s="13">
        <f t="shared" si="2884"/>
        <v>2.2902340765238978E-3</v>
      </c>
      <c r="AN2426" s="13">
        <f t="shared" si="2885"/>
        <v>1.945172142327631E-3</v>
      </c>
      <c r="AO2426" s="13">
        <f t="shared" si="2886"/>
        <v>8.2604976977513397E-4</v>
      </c>
      <c r="AP2426" s="13">
        <f t="shared" si="2887"/>
        <v>2.3386386815411582E-4</v>
      </c>
      <c r="AQ2426" s="13">
        <f t="shared" si="2888"/>
        <v>4.9657094671390589E-5</v>
      </c>
      <c r="AR2426" s="13">
        <f t="shared" si="2889"/>
        <v>4.9745299035797998E-4</v>
      </c>
      <c r="AS2426" s="13">
        <f t="shared" si="2890"/>
        <v>5.7339748021929685E-4</v>
      </c>
      <c r="AT2426" s="13">
        <f t="shared" si="2891"/>
        <v>3.3046808109972068E-4</v>
      </c>
      <c r="AU2426" s="13">
        <f t="shared" si="2892"/>
        <v>1.2697318049364797E-4</v>
      </c>
      <c r="AV2426" s="13">
        <f t="shared" si="2893"/>
        <v>3.6589438178919491E-5</v>
      </c>
      <c r="AW2426" s="13">
        <f t="shared" si="2894"/>
        <v>2.2938703789893025E-7</v>
      </c>
      <c r="AX2426" s="13">
        <f t="shared" si="2895"/>
        <v>4.3997941314553477E-4</v>
      </c>
      <c r="AY2426" s="13">
        <f t="shared" si="2896"/>
        <v>3.7368918156494094E-4</v>
      </c>
      <c r="AZ2426" s="13">
        <f t="shared" si="2897"/>
        <v>1.5869333910457827E-4</v>
      </c>
      <c r="BA2426" s="13">
        <f t="shared" si="2898"/>
        <v>4.4927847559829508E-5</v>
      </c>
      <c r="BB2426" s="13">
        <f t="shared" si="2899"/>
        <v>9.5396796318704651E-6</v>
      </c>
      <c r="BC2426" s="13">
        <f t="shared" si="2900"/>
        <v>1.6204735801337303E-6</v>
      </c>
      <c r="BD2426" s="13">
        <f t="shared" si="2901"/>
        <v>7.0417234412896266E-5</v>
      </c>
      <c r="BE2426" s="13">
        <f t="shared" si="2902"/>
        <v>8.1167598866598229E-5</v>
      </c>
      <c r="BF2426" s="13">
        <f t="shared" si="2903"/>
        <v>4.6779592813449344E-5</v>
      </c>
      <c r="BG2426" s="13">
        <f t="shared" si="2904"/>
        <v>1.7973759105434167E-5</v>
      </c>
      <c r="BH2426" s="13">
        <f t="shared" si="2905"/>
        <v>5.1794382488826021E-6</v>
      </c>
      <c r="BI2426" s="13">
        <f t="shared" si="2906"/>
        <v>1.1940331643090662E-6</v>
      </c>
      <c r="BJ2426" s="14">
        <f t="shared" si="2907"/>
        <v>0.42715198399644594</v>
      </c>
      <c r="BK2426" s="14">
        <f t="shared" si="2908"/>
        <v>0.30377385021630299</v>
      </c>
      <c r="BL2426" s="14">
        <f t="shared" si="2909"/>
        <v>0.25542812754031852</v>
      </c>
      <c r="BM2426" s="14">
        <f t="shared" si="2910"/>
        <v>0.32363737766943224</v>
      </c>
      <c r="BN2426" s="14">
        <f t="shared" si="2911"/>
        <v>0.67613507523047445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1.55</v>
      </c>
      <c r="F2427" s="10">
        <f>VLOOKUP(B2427,home!$B$2:$E$405,3,FALSE)</f>
        <v>0.92</v>
      </c>
      <c r="G2427" s="10">
        <f>VLOOKUP(C2427,away!$B$2:$E$405,4,FALSE)</f>
        <v>0.75</v>
      </c>
      <c r="H2427" s="10">
        <f>VLOOKUP(A2427,away!$A$2:$E$405,3,FALSE)</f>
        <v>1.0857142857142901</v>
      </c>
      <c r="I2427" s="10">
        <f>VLOOKUP(C2427,away!$B$2:$E$405,3,FALSE)</f>
        <v>0.32</v>
      </c>
      <c r="J2427" s="10">
        <f>VLOOKUP(B2427,home!$B$2:$E$405,4,FALSE)</f>
        <v>0.92</v>
      </c>
      <c r="K2427" s="12">
        <f t="shared" si="2856"/>
        <v>1.0695000000000001</v>
      </c>
      <c r="L2427" s="12">
        <f t="shared" si="2857"/>
        <v>0.31963428571428698</v>
      </c>
      <c r="M2427" s="13">
        <f t="shared" si="2858"/>
        <v>0.24929102604418746</v>
      </c>
      <c r="N2427" s="13">
        <f t="shared" si="2859"/>
        <v>0.26661675235425852</v>
      </c>
      <c r="O2427" s="13">
        <f t="shared" si="2860"/>
        <v>7.9681959044615572E-2</v>
      </c>
      <c r="P2427" s="13">
        <f t="shared" si="2861"/>
        <v>8.5219855198216371E-2</v>
      </c>
      <c r="Q2427" s="13">
        <f t="shared" si="2862"/>
        <v>0.14257330832143977</v>
      </c>
      <c r="R2427" s="13">
        <f t="shared" si="2863"/>
        <v>1.2734543031770384E-2</v>
      </c>
      <c r="S2427" s="13">
        <f t="shared" si="2864"/>
        <v>7.2830777698328396E-3</v>
      </c>
      <c r="T2427" s="13">
        <f t="shared" si="2865"/>
        <v>4.5571317567246208E-2</v>
      </c>
      <c r="U2427" s="13">
        <f t="shared" si="2866"/>
        <v>1.3619593772478426E-2</v>
      </c>
      <c r="V2427" s="13">
        <f t="shared" si="2867"/>
        <v>2.766346550372323E-4</v>
      </c>
      <c r="W2427" s="13">
        <f t="shared" si="2868"/>
        <v>5.0827384416593284E-2</v>
      </c>
      <c r="X2427" s="13">
        <f t="shared" si="2869"/>
        <v>1.6246174712723275E-2</v>
      </c>
      <c r="Y2427" s="13">
        <f t="shared" si="2870"/>
        <v>2.5964172249454075E-3</v>
      </c>
      <c r="Z2427" s="13">
        <f t="shared" si="2871"/>
        <v>1.3567988552859263E-3</v>
      </c>
      <c r="AA2427" s="13">
        <f t="shared" si="2872"/>
        <v>1.4510963757282981E-3</v>
      </c>
      <c r="AB2427" s="13">
        <f t="shared" si="2873"/>
        <v>7.7597378692070753E-4</v>
      </c>
      <c r="AC2427" s="13">
        <f t="shared" si="2874"/>
        <v>5.9104527395078532E-6</v>
      </c>
      <c r="AD2427" s="13">
        <f t="shared" si="2875"/>
        <v>1.3589971908386627E-2</v>
      </c>
      <c r="AE2427" s="13">
        <f t="shared" si="2876"/>
        <v>4.343820963814385E-3</v>
      </c>
      <c r="AF2427" s="13">
        <f t="shared" si="2877"/>
        <v>6.9421705551977824E-4</v>
      </c>
      <c r="AG2427" s="13">
        <f t="shared" si="2878"/>
        <v>7.3965190890579969E-5</v>
      </c>
      <c r="AH2427" s="13">
        <f t="shared" si="2879"/>
        <v>1.0841985824181981E-4</v>
      </c>
      <c r="AI2427" s="13">
        <f t="shared" si="2880"/>
        <v>1.1595503838962629E-4</v>
      </c>
      <c r="AJ2427" s="13">
        <f t="shared" si="2881"/>
        <v>6.2006956778852667E-5</v>
      </c>
      <c r="AK2427" s="13">
        <f t="shared" si="2882"/>
        <v>2.2105480091660978E-5</v>
      </c>
      <c r="AL2427" s="13">
        <f t="shared" si="2883"/>
        <v>8.0819263269826771E-8</v>
      </c>
      <c r="AM2427" s="13">
        <f t="shared" si="2884"/>
        <v>2.9068949912039008E-3</v>
      </c>
      <c r="AN2427" s="13">
        <f t="shared" si="2885"/>
        <v>9.2914330415989747E-4</v>
      </c>
      <c r="AO2427" s="13">
        <f t="shared" si="2886"/>
        <v>1.4849302817568065E-4</v>
      </c>
      <c r="AP2427" s="13">
        <f t="shared" si="2887"/>
        <v>1.5821154331495063E-5</v>
      </c>
      <c r="AQ2427" s="13">
        <f t="shared" si="2888"/>
        <v>1.2642458409807305E-6</v>
      </c>
      <c r="AR2427" s="13">
        <f t="shared" si="2889"/>
        <v>6.930940789273665E-6</v>
      </c>
      <c r="AS2427" s="13">
        <f t="shared" si="2890"/>
        <v>7.4126411741281854E-6</v>
      </c>
      <c r="AT2427" s="13">
        <f t="shared" si="2891"/>
        <v>3.9639098678650474E-6</v>
      </c>
      <c r="AU2427" s="13">
        <f t="shared" si="2892"/>
        <v>1.4131338678938898E-6</v>
      </c>
      <c r="AV2427" s="13">
        <f t="shared" si="2893"/>
        <v>3.7783666792812871E-7</v>
      </c>
      <c r="AW2427" s="13">
        <f t="shared" si="2894"/>
        <v>7.6744371409907778E-10</v>
      </c>
      <c r="AX2427" s="13">
        <f t="shared" si="2895"/>
        <v>5.1815403218209515E-4</v>
      </c>
      <c r="AY2427" s="13">
        <f t="shared" si="2896"/>
        <v>1.6561979396650166E-4</v>
      </c>
      <c r="AZ2427" s="13">
        <f t="shared" si="2897"/>
        <v>2.6468882272315066E-5</v>
      </c>
      <c r="BA2427" s="13">
        <f t="shared" si="2898"/>
        <v>2.8201207595889944E-6</v>
      </c>
      <c r="BB2427" s="13">
        <f t="shared" si="2899"/>
        <v>2.2535182115481513E-7</v>
      </c>
      <c r="BC2427" s="13">
        <f t="shared" si="2900"/>
        <v>1.4406033677846617E-8</v>
      </c>
      <c r="BD2427" s="13">
        <f t="shared" si="2901"/>
        <v>3.6922771808458409E-7</v>
      </c>
      <c r="BE2427" s="13">
        <f t="shared" si="2902"/>
        <v>3.9488904449146274E-7</v>
      </c>
      <c r="BF2427" s="13">
        <f t="shared" si="2903"/>
        <v>2.1116691654180972E-7</v>
      </c>
      <c r="BG2427" s="13">
        <f t="shared" si="2904"/>
        <v>7.5281005747155179E-8</v>
      </c>
      <c r="BH2427" s="13">
        <f t="shared" si="2905"/>
        <v>2.0128258911645613E-8</v>
      </c>
      <c r="BI2427" s="13">
        <f t="shared" si="2906"/>
        <v>4.3054345812009987E-9</v>
      </c>
      <c r="BJ2427" s="14">
        <f t="shared" si="2907"/>
        <v>0.54784824902656515</v>
      </c>
      <c r="BK2427" s="14">
        <f t="shared" si="2908"/>
        <v>0.34224220473324318</v>
      </c>
      <c r="BL2427" s="14">
        <f t="shared" si="2909"/>
        <v>0.10859282680576077</v>
      </c>
      <c r="BM2427" s="14">
        <f t="shared" si="2910"/>
        <v>0.16375701639984414</v>
      </c>
      <c r="BN2427" s="14">
        <f t="shared" si="2911"/>
        <v>0.83611744399448817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1.55</v>
      </c>
      <c r="F2428" s="10">
        <f>VLOOKUP(B2428,home!$B$2:$E$405,3,FALSE)</f>
        <v>0.83</v>
      </c>
      <c r="G2428" s="10">
        <f>VLOOKUP(C2428,away!$B$2:$E$405,4,FALSE)</f>
        <v>0.86</v>
      </c>
      <c r="H2428" s="10">
        <f>VLOOKUP(A2428,away!$A$2:$E$405,3,FALSE)</f>
        <v>1.0857142857142901</v>
      </c>
      <c r="I2428" s="10">
        <f>VLOOKUP(C2428,away!$B$2:$E$405,3,FALSE)</f>
        <v>0.65</v>
      </c>
      <c r="J2428" s="10">
        <f>VLOOKUP(B2428,home!$B$2:$E$405,4,FALSE)</f>
        <v>0.83</v>
      </c>
      <c r="K2428" s="12">
        <f t="shared" si="2856"/>
        <v>1.10639</v>
      </c>
      <c r="L2428" s="12">
        <f t="shared" si="2857"/>
        <v>0.58574285714285956</v>
      </c>
      <c r="M2428" s="13">
        <f t="shared" si="2858"/>
        <v>0.18412638960701871</v>
      </c>
      <c r="N2428" s="13">
        <f t="shared" si="2859"/>
        <v>0.20371559619730939</v>
      </c>
      <c r="O2428" s="13">
        <f t="shared" si="2860"/>
        <v>0.10785071752381443</v>
      </c>
      <c r="P2428" s="13">
        <f t="shared" si="2861"/>
        <v>0.11932495536117303</v>
      </c>
      <c r="Q2428" s="13">
        <f t="shared" si="2862"/>
        <v>0.11269444923837059</v>
      </c>
      <c r="R2428" s="13">
        <f t="shared" si="2863"/>
        <v>3.1586393713653266E-2</v>
      </c>
      <c r="S2428" s="13">
        <f t="shared" si="2864"/>
        <v>1.9332433827566876E-2</v>
      </c>
      <c r="T2428" s="13">
        <f t="shared" si="2865"/>
        <v>6.6009968681024128E-2</v>
      </c>
      <c r="U2428" s="13">
        <f t="shared" si="2866"/>
        <v>3.4946870140848831E-2</v>
      </c>
      <c r="V2428" s="13">
        <f t="shared" si="2867"/>
        <v>1.3920642037852046E-3</v>
      </c>
      <c r="W2428" s="13">
        <f t="shared" si="2868"/>
        <v>4.1561337230946946E-2</v>
      </c>
      <c r="X2428" s="13">
        <f t="shared" si="2869"/>
        <v>2.4344256416332762E-2</v>
      </c>
      <c r="Y2428" s="13">
        <f t="shared" si="2870"/>
        <v>7.1297371541605712E-3</v>
      </c>
      <c r="Z2428" s="13">
        <f t="shared" si="2871"/>
        <v>6.1671681668915082E-3</v>
      </c>
      <c r="AA2428" s="13">
        <f t="shared" si="2872"/>
        <v>6.8232931881670941E-3</v>
      </c>
      <c r="AB2428" s="13">
        <f t="shared" si="2873"/>
        <v>3.7746116752280967E-3</v>
      </c>
      <c r="AC2428" s="13">
        <f t="shared" si="2874"/>
        <v>5.6383823949367412E-5</v>
      </c>
      <c r="AD2428" s="13">
        <f t="shared" si="2875"/>
        <v>1.1495761974736845E-2</v>
      </c>
      <c r="AE2428" s="13">
        <f t="shared" si="2876"/>
        <v>6.7335604641165997E-3</v>
      </c>
      <c r="AF2428" s="13">
        <f t="shared" si="2877"/>
        <v>1.972067472497928E-3</v>
      </c>
      <c r="AG2428" s="13">
        <f t="shared" si="2878"/>
        <v>3.8504147860647805E-4</v>
      </c>
      <c r="AH2428" s="13">
        <f t="shared" si="2879"/>
        <v>9.0309367563888077E-4</v>
      </c>
      <c r="AI2428" s="13">
        <f t="shared" si="2880"/>
        <v>9.9917381179010097E-4</v>
      </c>
      <c r="AJ2428" s="13">
        <f t="shared" si="2881"/>
        <v>5.5273795681322509E-4</v>
      </c>
      <c r="AK2428" s="13">
        <f t="shared" si="2882"/>
        <v>2.0384791601286138E-4</v>
      </c>
      <c r="AL2428" s="13">
        <f t="shared" si="2883"/>
        <v>1.4616041275148192E-6</v>
      </c>
      <c r="AM2428" s="13">
        <f t="shared" si="2884"/>
        <v>2.5437592182458182E-3</v>
      </c>
      <c r="AN2428" s="13">
        <f t="shared" si="2885"/>
        <v>1.489988792378792E-3</v>
      </c>
      <c r="AO2428" s="13">
        <f t="shared" si="2886"/>
        <v>4.3637514617939625E-4</v>
      </c>
      <c r="AP2428" s="13">
        <f t="shared" si="2887"/>
        <v>8.52012083030842E-5</v>
      </c>
      <c r="AQ2428" s="13">
        <f t="shared" si="2888"/>
        <v>1.2476499795868114E-5</v>
      </c>
      <c r="AR2428" s="13">
        <f t="shared" si="2889"/>
        <v>1.0579613396727303E-4</v>
      </c>
      <c r="AS2428" s="13">
        <f t="shared" si="2890"/>
        <v>1.1705178466005117E-4</v>
      </c>
      <c r="AT2428" s="13">
        <f t="shared" si="2891"/>
        <v>6.475246201501703E-5</v>
      </c>
      <c r="AU2428" s="13">
        <f t="shared" si="2892"/>
        <v>2.3880492149598227E-5</v>
      </c>
      <c r="AV2428" s="13">
        <f t="shared" si="2893"/>
        <v>6.6052844273484944E-6</v>
      </c>
      <c r="AW2428" s="13">
        <f t="shared" si="2894"/>
        <v>2.6311311914550572E-8</v>
      </c>
      <c r="AX2428" s="13">
        <f t="shared" si="2895"/>
        <v>4.6906496024583152E-4</v>
      </c>
      <c r="AY2428" s="13">
        <f t="shared" si="2896"/>
        <v>2.7475144999999517E-4</v>
      </c>
      <c r="AZ2428" s="13">
        <f t="shared" si="2897"/>
        <v>8.0466849663570335E-5</v>
      </c>
      <c r="BA2428" s="13">
        <f t="shared" si="2898"/>
        <v>1.571096080907488E-5</v>
      </c>
      <c r="BB2428" s="13">
        <f t="shared" si="2899"/>
        <v>2.3006457681917526E-6</v>
      </c>
      <c r="BC2428" s="13">
        <f t="shared" si="2900"/>
        <v>2.6951736510685333E-7</v>
      </c>
      <c r="BD2428" s="13">
        <f t="shared" si="2901"/>
        <v>1.0328221630776533E-5</v>
      </c>
      <c r="BE2428" s="13">
        <f t="shared" si="2902"/>
        <v>1.1427041130074846E-5</v>
      </c>
      <c r="BF2428" s="13">
        <f t="shared" si="2903"/>
        <v>6.3213820179517555E-6</v>
      </c>
      <c r="BG2428" s="13">
        <f t="shared" si="2904"/>
        <v>2.3313046169472143E-6</v>
      </c>
      <c r="BH2428" s="13">
        <f t="shared" si="2905"/>
        <v>6.4483302878605696E-7</v>
      </c>
      <c r="BI2428" s="13">
        <f t="shared" si="2906"/>
        <v>1.4268736294372102E-7</v>
      </c>
      <c r="BJ2428" s="14">
        <f t="shared" si="2907"/>
        <v>0.48145214155685701</v>
      </c>
      <c r="BK2428" s="14">
        <f t="shared" si="2908"/>
        <v>0.32450843987762068</v>
      </c>
      <c r="BL2428" s="14">
        <f t="shared" si="2909"/>
        <v>0.18799002122897354</v>
      </c>
      <c r="BM2428" s="14">
        <f t="shared" si="2910"/>
        <v>0.24054454405031517</v>
      </c>
      <c r="BN2428" s="14">
        <f t="shared" si="2911"/>
        <v>0.75929850164133939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1.55</v>
      </c>
      <c r="F2429" s="10">
        <f>VLOOKUP(B2429,home!$B$2:$E$405,3,FALSE)</f>
        <v>1.38</v>
      </c>
      <c r="G2429" s="10">
        <f>VLOOKUP(C2429,away!$B$2:$E$405,4,FALSE)</f>
        <v>1.08</v>
      </c>
      <c r="H2429" s="10">
        <f>VLOOKUP(A2429,away!$A$2:$E$405,3,FALSE)</f>
        <v>1.0857142857142901</v>
      </c>
      <c r="I2429" s="10">
        <f>VLOOKUP(C2429,away!$B$2:$E$405,3,FALSE)</f>
        <v>0.65</v>
      </c>
      <c r="J2429" s="10">
        <f>VLOOKUP(B2429,home!$B$2:$E$405,4,FALSE)</f>
        <v>1.38</v>
      </c>
      <c r="K2429" s="12">
        <f t="shared" si="2856"/>
        <v>2.31012</v>
      </c>
      <c r="L2429" s="12">
        <f t="shared" si="2857"/>
        <v>0.97388571428571824</v>
      </c>
      <c r="M2429" s="13">
        <f t="shared" si="2858"/>
        <v>3.7477830245392932E-2</v>
      </c>
      <c r="N2429" s="13">
        <f t="shared" si="2859"/>
        <v>8.657828520648711E-2</v>
      </c>
      <c r="O2429" s="13">
        <f t="shared" si="2860"/>
        <v>3.6499123478413387E-2</v>
      </c>
      <c r="P2429" s="13">
        <f t="shared" si="2861"/>
        <v>8.4317355129952337E-2</v>
      </c>
      <c r="Q2429" s="13">
        <f t="shared" si="2862"/>
        <v>0.10000311411060502</v>
      </c>
      <c r="R2429" s="13">
        <f t="shared" si="2863"/>
        <v>1.7772987469788625E-2</v>
      </c>
      <c r="S2429" s="13">
        <f t="shared" si="2864"/>
        <v>4.742414601886167E-2</v>
      </c>
      <c r="T2429" s="13">
        <f t="shared" si="2865"/>
        <v>9.739160421640275E-2</v>
      </c>
      <c r="U2429" s="13">
        <f t="shared" si="2866"/>
        <v>4.1057733813708093E-2</v>
      </c>
      <c r="V2429" s="13">
        <f t="shared" si="2867"/>
        <v>1.1854945044769723E-2</v>
      </c>
      <c r="W2429" s="13">
        <f t="shared" si="2868"/>
        <v>7.7006397989730288E-2</v>
      </c>
      <c r="X2429" s="13">
        <f t="shared" si="2869"/>
        <v>7.4995430910798772E-2</v>
      </c>
      <c r="Y2429" s="13">
        <f t="shared" si="2870"/>
        <v>3.6518489400364243E-2</v>
      </c>
      <c r="Z2429" s="13">
        <f t="shared" si="2871"/>
        <v>5.7696195323354059E-3</v>
      </c>
      <c r="AA2429" s="13">
        <f t="shared" si="2872"/>
        <v>1.3328513474038668E-2</v>
      </c>
      <c r="AB2429" s="13">
        <f t="shared" si="2873"/>
        <v>1.5395232773323103E-2</v>
      </c>
      <c r="AC2429" s="13">
        <f t="shared" si="2874"/>
        <v>1.666948174495763E-3</v>
      </c>
      <c r="AD2429" s="13">
        <f t="shared" si="2875"/>
        <v>4.4473505031008942E-2</v>
      </c>
      <c r="AE2429" s="13">
        <f t="shared" si="2876"/>
        <v>4.3312111213913623E-2</v>
      </c>
      <c r="AF2429" s="13">
        <f t="shared" si="2877"/>
        <v>2.1090523183392364E-2</v>
      </c>
      <c r="AG2429" s="13">
        <f t="shared" si="2878"/>
        <v>6.8465864117058595E-3</v>
      </c>
      <c r="AH2429" s="13">
        <f t="shared" si="2879"/>
        <v>1.4047375098513244E-3</v>
      </c>
      <c r="AI2429" s="13">
        <f t="shared" si="2880"/>
        <v>3.2451122162577414E-3</v>
      </c>
      <c r="AJ2429" s="13">
        <f t="shared" si="2881"/>
        <v>3.7482993165106667E-3</v>
      </c>
      <c r="AK2429" s="13">
        <f t="shared" si="2882"/>
        <v>2.886340405685874E-3</v>
      </c>
      <c r="AL2429" s="13">
        <f t="shared" si="2883"/>
        <v>1.5001152445794319E-4</v>
      </c>
      <c r="AM2429" s="13">
        <f t="shared" si="2884"/>
        <v>2.0547826688446885E-2</v>
      </c>
      <c r="AN2429" s="13">
        <f t="shared" si="2885"/>
        <v>2.0011234871497238E-2</v>
      </c>
      <c r="AO2429" s="13">
        <f t="shared" si="2886"/>
        <v>9.7443278832836794E-3</v>
      </c>
      <c r="AP2429" s="13">
        <f t="shared" si="2887"/>
        <v>3.1632872402819895E-3</v>
      </c>
      <c r="AQ2429" s="13">
        <f t="shared" si="2888"/>
        <v>7.7017006337323085E-4</v>
      </c>
      <c r="AR2429" s="13">
        <f t="shared" si="2889"/>
        <v>2.7361075863309973E-4</v>
      </c>
      <c r="AS2429" s="13">
        <f t="shared" si="2890"/>
        <v>6.3207368573349628E-4</v>
      </c>
      <c r="AT2429" s="13">
        <f t="shared" si="2891"/>
        <v>7.3008303144333228E-4</v>
      </c>
      <c r="AU2429" s="13">
        <f t="shared" si="2892"/>
        <v>5.6219313753262353E-4</v>
      </c>
      <c r="AV2429" s="13">
        <f t="shared" si="2893"/>
        <v>3.2468340271921614E-4</v>
      </c>
      <c r="AW2429" s="13">
        <f t="shared" si="2894"/>
        <v>9.3748571551701811E-6</v>
      </c>
      <c r="AX2429" s="13">
        <f t="shared" si="2895"/>
        <v>7.9113242315858121E-3</v>
      </c>
      <c r="AY2429" s="13">
        <f t="shared" si="2896"/>
        <v>7.7047256502238591E-3</v>
      </c>
      <c r="AZ2429" s="13">
        <f t="shared" si="2897"/>
        <v>3.7517611216218785E-3</v>
      </c>
      <c r="BA2429" s="13">
        <f t="shared" si="2898"/>
        <v>1.2179288532533706E-3</v>
      </c>
      <c r="BB2429" s="13">
        <f t="shared" si="2899"/>
        <v>2.9653087779996106E-4</v>
      </c>
      <c r="BC2429" s="13">
        <f t="shared" si="2900"/>
        <v>5.7757437146797239E-5</v>
      </c>
      <c r="BD2429" s="13">
        <f t="shared" si="2901"/>
        <v>4.4410934851275578E-5</v>
      </c>
      <c r="BE2429" s="13">
        <f t="shared" si="2902"/>
        <v>1.0259458881862873E-4</v>
      </c>
      <c r="BF2429" s="13">
        <f t="shared" si="2903"/>
        <v>1.1850290576084531E-4</v>
      </c>
      <c r="BG2429" s="13">
        <f t="shared" si="2904"/>
        <v>9.1251977552081327E-5</v>
      </c>
      <c r="BH2429" s="13">
        <f t="shared" si="2905"/>
        <v>5.2700754595653534E-5</v>
      </c>
      <c r="BI2429" s="13">
        <f t="shared" si="2906"/>
        <v>2.4349013441302243E-5</v>
      </c>
      <c r="BJ2429" s="14">
        <f t="shared" si="2907"/>
        <v>0.66339292259292371</v>
      </c>
      <c r="BK2429" s="14">
        <f t="shared" si="2908"/>
        <v>0.19059596178815424</v>
      </c>
      <c r="BL2429" s="14">
        <f t="shared" si="2909"/>
        <v>0.13829453464865904</v>
      </c>
      <c r="BM2429" s="14">
        <f t="shared" si="2910"/>
        <v>0.62770899212836428</v>
      </c>
      <c r="BN2429" s="14">
        <f t="shared" si="2911"/>
        <v>0.3626486956406394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1.55</v>
      </c>
      <c r="F2430" s="10">
        <f>VLOOKUP(B2430,home!$B$2:$E$405,3,FALSE)</f>
        <v>1.38</v>
      </c>
      <c r="G2430" s="10">
        <f>VLOOKUP(C2430,away!$B$2:$E$405,4,FALSE)</f>
        <v>0.81</v>
      </c>
      <c r="H2430" s="10">
        <f>VLOOKUP(A2430,away!$A$2:$E$405,3,FALSE)</f>
        <v>1.0857142857142901</v>
      </c>
      <c r="I2430" s="10">
        <f>VLOOKUP(C2430,away!$B$2:$E$405,3,FALSE)</f>
        <v>0.81</v>
      </c>
      <c r="J2430" s="10">
        <f>VLOOKUP(B2430,home!$B$2:$E$405,4,FALSE)</f>
        <v>1.38</v>
      </c>
      <c r="K2430" s="12">
        <f t="shared" si="2856"/>
        <v>1.7325899999999999</v>
      </c>
      <c r="L2430" s="12">
        <f t="shared" si="2857"/>
        <v>1.2136114285714334</v>
      </c>
      <c r="M2430" s="13">
        <f t="shared" si="2858"/>
        <v>5.2538900147207024E-2</v>
      </c>
      <c r="N2430" s="13">
        <f t="shared" si="2859"/>
        <v>9.1028373006049393E-2</v>
      </c>
      <c r="O2430" s="13">
        <f t="shared" si="2860"/>
        <v>6.3761809663223798E-2</v>
      </c>
      <c r="P2430" s="13">
        <f t="shared" si="2861"/>
        <v>0.11047307380440489</v>
      </c>
      <c r="Q2430" s="13">
        <f t="shared" si="2862"/>
        <v>7.8857424393275574E-2</v>
      </c>
      <c r="R2430" s="13">
        <f t="shared" si="2863"/>
        <v>3.869103045684244E-2</v>
      </c>
      <c r="S2430" s="13">
        <f t="shared" si="2864"/>
        <v>5.8072685198960541E-2</v>
      </c>
      <c r="T2430" s="13">
        <f t="shared" si="2865"/>
        <v>9.5702271471386949E-2</v>
      </c>
      <c r="U2430" s="13">
        <f t="shared" si="2866"/>
        <v>6.7035692459220628E-2</v>
      </c>
      <c r="V2430" s="13">
        <f t="shared" si="2867"/>
        <v>1.3567657107462709E-2</v>
      </c>
      <c r="W2430" s="13">
        <f t="shared" si="2868"/>
        <v>4.5542528309848451E-2</v>
      </c>
      <c r="X2430" s="13">
        <f t="shared" si="2869"/>
        <v>5.5270932842870116E-2</v>
      </c>
      <c r="Y2430" s="13">
        <f t="shared" si="2870"/>
        <v>3.3538717882955683E-2</v>
      </c>
      <c r="Z2430" s="13">
        <f t="shared" si="2871"/>
        <v>1.5651958915209794E-2</v>
      </c>
      <c r="AA2430" s="13">
        <f t="shared" si="2872"/>
        <v>2.7118427496903331E-2</v>
      </c>
      <c r="AB2430" s="13">
        <f t="shared" si="2873"/>
        <v>2.3492558148429876E-2</v>
      </c>
      <c r="AC2430" s="13">
        <f t="shared" si="2874"/>
        <v>1.7830369269079404E-3</v>
      </c>
      <c r="AD2430" s="13">
        <f t="shared" si="2875"/>
        <v>1.9726632281090069E-2</v>
      </c>
      <c r="AE2430" s="13">
        <f t="shared" si="2876"/>
        <v>2.3940466383557069E-2</v>
      </c>
      <c r="AF2430" s="13">
        <f t="shared" si="2877"/>
        <v>1.4527211804207539E-2</v>
      </c>
      <c r="AG2430" s="13">
        <f t="shared" si="2878"/>
        <v>5.8767967569546995E-3</v>
      </c>
      <c r="AH2430" s="13">
        <f t="shared" si="2879"/>
        <v>4.7488490547572858E-3</v>
      </c>
      <c r="AI2430" s="13">
        <f t="shared" si="2880"/>
        <v>8.2278083837819243E-3</v>
      </c>
      <c r="AJ2430" s="13">
        <f t="shared" si="2881"/>
        <v>7.127709263828364E-3</v>
      </c>
      <c r="AK2430" s="13">
        <f t="shared" si="2882"/>
        <v>4.1164659311387951E-3</v>
      </c>
      <c r="AL2430" s="13">
        <f t="shared" si="2883"/>
        <v>1.499670297401546E-4</v>
      </c>
      <c r="AM2430" s="13">
        <f t="shared" si="2884"/>
        <v>6.8356331647787703E-3</v>
      </c>
      <c r="AN2430" s="13">
        <f t="shared" si="2885"/>
        <v>8.2958025302974307E-3</v>
      </c>
      <c r="AO2430" s="13">
        <f t="shared" si="2886"/>
        <v>5.0339403799703891E-3</v>
      </c>
      <c r="AP2430" s="13">
        <f t="shared" si="2887"/>
        <v>2.0364158586264293E-3</v>
      </c>
      <c r="AQ2430" s="13">
        <f t="shared" si="2888"/>
        <v>6.1785438983828582E-4</v>
      </c>
      <c r="AR2430" s="13">
        <f t="shared" si="2889"/>
        <v>1.1526514970828176E-3</v>
      </c>
      <c r="AS2430" s="13">
        <f t="shared" si="2890"/>
        <v>1.9970724573307183E-3</v>
      </c>
      <c r="AT2430" s="13">
        <f t="shared" si="2891"/>
        <v>1.730053884423315E-3</v>
      </c>
      <c r="AU2430" s="13">
        <f t="shared" si="2892"/>
        <v>9.9915801987099742E-4</v>
      </c>
      <c r="AV2430" s="13">
        <f t="shared" si="2893"/>
        <v>4.3278279841207256E-4</v>
      </c>
      <c r="AW2430" s="13">
        <f t="shared" si="2894"/>
        <v>8.7592868745782497E-6</v>
      </c>
      <c r="AX2430" s="13">
        <f t="shared" si="2895"/>
        <v>1.9738916108273429E-3</v>
      </c>
      <c r="AY2430" s="13">
        <f t="shared" si="2896"/>
        <v>2.3955374176613388E-3</v>
      </c>
      <c r="AZ2430" s="13">
        <f t="shared" si="2897"/>
        <v>1.4536257938221504E-3</v>
      </c>
      <c r="BA2430" s="13">
        <f t="shared" si="2898"/>
        <v>5.8804562541626124E-4</v>
      </c>
      <c r="BB2430" s="13">
        <f t="shared" si="2899"/>
        <v>1.7841472288165271E-4</v>
      </c>
      <c r="BC2430" s="13">
        <f t="shared" si="2900"/>
        <v>4.3305229342915765E-5</v>
      </c>
      <c r="BD2430" s="13">
        <f t="shared" si="2901"/>
        <v>2.3314517166994633E-4</v>
      </c>
      <c r="BE2430" s="13">
        <f t="shared" si="2902"/>
        <v>4.0394499298363222E-4</v>
      </c>
      <c r="BF2430" s="13">
        <f t="shared" si="2903"/>
        <v>3.4993552769675576E-4</v>
      </c>
      <c r="BG2430" s="13">
        <f t="shared" si="2904"/>
        <v>2.0209826531070738E-4</v>
      </c>
      <c r="BH2430" s="13">
        <f t="shared" si="2905"/>
        <v>8.7538358373669568E-5</v>
      </c>
      <c r="BI2430" s="13">
        <f t="shared" si="2906"/>
        <v>3.0333616866927238E-5</v>
      </c>
      <c r="BJ2430" s="14">
        <f t="shared" si="2907"/>
        <v>0.49346382185565846</v>
      </c>
      <c r="BK2430" s="14">
        <f t="shared" si="2908"/>
        <v>0.23898085763234458</v>
      </c>
      <c r="BL2430" s="14">
        <f t="shared" si="2909"/>
        <v>0.25193906544814798</v>
      </c>
      <c r="BM2430" s="14">
        <f t="shared" si="2910"/>
        <v>0.562298314249571</v>
      </c>
      <c r="BN2430" s="14">
        <f t="shared" si="2911"/>
        <v>0.43535061147100318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1.6111111111111101</v>
      </c>
      <c r="F2431" s="10">
        <f>VLOOKUP(B2431,home!$B$2:$E$405,3,FALSE)</f>
        <v>0.97</v>
      </c>
      <c r="G2431" s="10">
        <f>VLOOKUP(C2431,away!$B$2:$E$405,4,FALSE)</f>
        <v>1.24</v>
      </c>
      <c r="H2431" s="10">
        <f>VLOOKUP(A2431,away!$A$2:$E$405,3,FALSE)</f>
        <v>1.4652777777777799</v>
      </c>
      <c r="I2431" s="10">
        <f>VLOOKUP(C2431,away!$B$2:$E$405,3,FALSE)</f>
        <v>1.1599999999999999</v>
      </c>
      <c r="J2431" s="10">
        <f>VLOOKUP(B2431,home!$B$2:$E$405,4,FALSE)</f>
        <v>0.97</v>
      </c>
      <c r="K2431" s="12">
        <f t="shared" si="2856"/>
        <v>1.9378444444444431</v>
      </c>
      <c r="L2431" s="12">
        <f t="shared" si="2857"/>
        <v>1.6487305555555578</v>
      </c>
      <c r="M2431" s="13">
        <f t="shared" si="2858"/>
        <v>2.7693016762744466E-2</v>
      </c>
      <c r="N2431" s="13">
        <f t="shared" si="2859"/>
        <v>5.3664758683591184E-2</v>
      </c>
      <c r="O2431" s="13">
        <f t="shared" si="2860"/>
        <v>4.5658322912249048E-2</v>
      </c>
      <c r="P2431" s="13">
        <f t="shared" si="2861"/>
        <v>8.8478727398152227E-2</v>
      </c>
      <c r="Q2431" s="13">
        <f t="shared" si="2862"/>
        <v>5.199697723872445E-2</v>
      </c>
      <c r="R2431" s="13">
        <f t="shared" si="2863"/>
        <v>3.7639136050423724E-2</v>
      </c>
      <c r="S2431" s="13">
        <f t="shared" si="2864"/>
        <v>7.0672015160589477E-2</v>
      </c>
      <c r="T2431" s="13">
        <f t="shared" si="2865"/>
        <v>8.5729005170011849E-2</v>
      </c>
      <c r="U2431" s="13">
        <f t="shared" si="2866"/>
        <v>7.2938790689002164E-2</v>
      </c>
      <c r="V2431" s="13">
        <f t="shared" si="2867"/>
        <v>2.5088434618907751E-2</v>
      </c>
      <c r="W2431" s="13">
        <f t="shared" si="2868"/>
        <v>3.358735115665544E-2</v>
      </c>
      <c r="X2431" s="13">
        <f t="shared" si="2869"/>
        <v>5.5376492132152129E-2</v>
      </c>
      <c r="Y2431" s="13">
        <f t="shared" si="2870"/>
        <v>4.5650457318880587E-2</v>
      </c>
      <c r="Z2431" s="13">
        <f t="shared" si="2871"/>
        <v>2.0685597897015438E-2</v>
      </c>
      <c r="AA2431" s="13">
        <f t="shared" si="2872"/>
        <v>4.0085470964743013E-2</v>
      </c>
      <c r="AB2431" s="13">
        <f t="shared" si="2873"/>
        <v>3.8839703605983156E-2</v>
      </c>
      <c r="AC2431" s="13">
        <f t="shared" si="2874"/>
        <v>5.0098206763424091E-3</v>
      </c>
      <c r="AD2431" s="13">
        <f t="shared" si="2875"/>
        <v>1.6271765460632352E-2</v>
      </c>
      <c r="AE2431" s="13">
        <f t="shared" si="2876"/>
        <v>2.6827756907778111E-2</v>
      </c>
      <c r="AF2431" s="13">
        <f t="shared" si="2877"/>
        <v>2.2115871275435236E-2</v>
      </c>
      <c r="AG2431" s="13">
        <f t="shared" si="2878"/>
        <v>1.2154370911514509E-2</v>
      </c>
      <c r="AH2431" s="13">
        <f t="shared" si="2879"/>
        <v>8.5262443281862894E-3</v>
      </c>
      <c r="AI2431" s="13">
        <f t="shared" si="2880"/>
        <v>1.652253520335174E-2</v>
      </c>
      <c r="AJ2431" s="13">
        <f t="shared" si="2881"/>
        <v>1.600905152597646E-2</v>
      </c>
      <c r="AK2431" s="13">
        <f t="shared" si="2882"/>
        <v>1.0341017186812771E-2</v>
      </c>
      <c r="AL2431" s="13">
        <f t="shared" si="2883"/>
        <v>6.4025174538882227E-4</v>
      </c>
      <c r="AM2431" s="13">
        <f t="shared" si="2884"/>
        <v>6.3064300598378699E-3</v>
      </c>
      <c r="AN2431" s="13">
        <f t="shared" si="2885"/>
        <v>1.039760393612876E-2</v>
      </c>
      <c r="AO2431" s="13">
        <f t="shared" si="2886"/>
        <v>8.5714236570301142E-3</v>
      </c>
      <c r="AP2431" s="13">
        <f t="shared" si="2887"/>
        <v>4.7106560293191024E-3</v>
      </c>
      <c r="AQ2431" s="13">
        <f t="shared" si="2888"/>
        <v>1.9416506330626065E-3</v>
      </c>
      <c r="AR2431" s="13">
        <f t="shared" si="2889"/>
        <v>2.8114959096026009E-3</v>
      </c>
      <c r="AS2431" s="13">
        <f t="shared" si="2890"/>
        <v>5.4482417290016745E-3</v>
      </c>
      <c r="AT2431" s="13">
        <f t="shared" si="2891"/>
        <v>5.2789224832681435E-3</v>
      </c>
      <c r="AU2431" s="13">
        <f t="shared" si="2892"/>
        <v>3.4099102022846781E-3</v>
      </c>
      <c r="AV2431" s="13">
        <f t="shared" si="2893"/>
        <v>1.6519688853879483E-3</v>
      </c>
      <c r="AW2431" s="13">
        <f t="shared" si="2894"/>
        <v>5.6822046241814908E-5</v>
      </c>
      <c r="AX2431" s="13">
        <f t="shared" si="2895"/>
        <v>2.0368134092890421E-3</v>
      </c>
      <c r="AY2431" s="13">
        <f t="shared" si="2896"/>
        <v>3.3581565038601313E-3</v>
      </c>
      <c r="AZ2431" s="13">
        <f t="shared" si="2897"/>
        <v>2.7683476191259129E-3</v>
      </c>
      <c r="BA2431" s="13">
        <f t="shared" si="2898"/>
        <v>1.5214197693507903E-3</v>
      </c>
      <c r="BB2431" s="13">
        <f t="shared" si="2899"/>
        <v>6.2710281538873455E-4</v>
      </c>
      <c r="BC2431" s="13">
        <f t="shared" si="2900"/>
        <v>2.0678471464126455E-4</v>
      </c>
      <c r="BD2431" s="13">
        <f t="shared" si="2901"/>
        <v>7.7256653549687875E-4</v>
      </c>
      <c r="BE2431" s="13">
        <f t="shared" si="2902"/>
        <v>1.4971137687763169E-3</v>
      </c>
      <c r="BF2431" s="13">
        <f t="shared" si="2903"/>
        <v>1.4505867997622348E-3</v>
      </c>
      <c r="BG2431" s="13">
        <f t="shared" si="2904"/>
        <v>9.3700385703456338E-4</v>
      </c>
      <c r="BH2431" s="13">
        <f t="shared" si="2905"/>
        <v>4.5394192969436107E-4</v>
      </c>
      <c r="BI2431" s="13">
        <f t="shared" si="2906"/>
        <v>1.7593376931172137E-4</v>
      </c>
      <c r="BJ2431" s="14">
        <f t="shared" si="2907"/>
        <v>0.44582119540241011</v>
      </c>
      <c r="BK2431" s="14">
        <f t="shared" si="2908"/>
        <v>0.22094042286598525</v>
      </c>
      <c r="BL2431" s="14">
        <f t="shared" si="2909"/>
        <v>0.31044795833634958</v>
      </c>
      <c r="BM2431" s="14">
        <f t="shared" si="2910"/>
        <v>0.68946290099825713</v>
      </c>
      <c r="BN2431" s="14">
        <f t="shared" si="2911"/>
        <v>0.30513093904588512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1.6111111111111101</v>
      </c>
      <c r="F2432" s="10">
        <f>VLOOKUP(B2432,home!$B$2:$E$405,3,FALSE)</f>
        <v>0.55000000000000004</v>
      </c>
      <c r="G2432" s="10">
        <f>VLOOKUP(C2432,away!$B$2:$E$405,4,FALSE)</f>
        <v>0.85</v>
      </c>
      <c r="H2432" s="10">
        <f>VLOOKUP(A2432,away!$A$2:$E$405,3,FALSE)</f>
        <v>1.4652777777777799</v>
      </c>
      <c r="I2432" s="10">
        <f>VLOOKUP(C2432,away!$B$2:$E$405,3,FALSE)</f>
        <v>1.0900000000000001</v>
      </c>
      <c r="J2432" s="10">
        <f>VLOOKUP(B2432,home!$B$2:$E$405,4,FALSE)</f>
        <v>0.55000000000000004</v>
      </c>
      <c r="K2432" s="12">
        <f t="shared" si="2856"/>
        <v>0.75319444444444406</v>
      </c>
      <c r="L2432" s="12">
        <f t="shared" si="2857"/>
        <v>0.87843402777777924</v>
      </c>
      <c r="M2432" s="13">
        <f t="shared" si="2858"/>
        <v>0.19561076791191842</v>
      </c>
      <c r="N2432" s="13">
        <f t="shared" si="2859"/>
        <v>0.14733294366476848</v>
      </c>
      <c r="O2432" s="13">
        <f t="shared" si="2860"/>
        <v>0.17183115473357086</v>
      </c>
      <c r="P2432" s="13">
        <f t="shared" si="2861"/>
        <v>0.12942227112779919</v>
      </c>
      <c r="Q2432" s="13">
        <f t="shared" si="2862"/>
        <v>5.5485177325974924E-2</v>
      </c>
      <c r="R2432" s="13">
        <f t="shared" si="2863"/>
        <v>7.5471166675158741E-2</v>
      </c>
      <c r="S2432" s="13">
        <f t="shared" si="2864"/>
        <v>2.1407467036042696E-2</v>
      </c>
      <c r="T2432" s="13">
        <f t="shared" si="2865"/>
        <v>4.8740067800420457E-2</v>
      </c>
      <c r="U2432" s="13">
        <f t="shared" si="2866"/>
        <v>5.6844463455470229E-2</v>
      </c>
      <c r="V2432" s="13">
        <f t="shared" si="2867"/>
        <v>1.5737619221371962E-3</v>
      </c>
      <c r="W2432" s="13">
        <f t="shared" si="2868"/>
        <v>1.3930375770313053E-2</v>
      </c>
      <c r="X2432" s="13">
        <f t="shared" si="2869"/>
        <v>1.2236916096374078E-2</v>
      </c>
      <c r="Y2432" s="13">
        <f t="shared" si="2870"/>
        <v>5.3746617470583112E-3</v>
      </c>
      <c r="Z2432" s="13">
        <f t="shared" si="2871"/>
        <v>2.2098813641182605E-2</v>
      </c>
      <c r="AA2432" s="13">
        <f t="shared" si="2872"/>
        <v>1.6644703663351832E-2</v>
      </c>
      <c r="AB2432" s="13">
        <f t="shared" si="2873"/>
        <v>6.2683491643303422E-3</v>
      </c>
      <c r="AC2432" s="13">
        <f t="shared" si="2874"/>
        <v>6.5078166565056374E-5</v>
      </c>
      <c r="AD2432" s="13">
        <f t="shared" si="2875"/>
        <v>2.6230704098058207E-3</v>
      </c>
      <c r="AE2432" s="13">
        <f t="shared" si="2876"/>
        <v>2.3041943052304367E-3</v>
      </c>
      <c r="AF2432" s="13">
        <f t="shared" si="2877"/>
        <v>1.0120413421630973E-3</v>
      </c>
      <c r="AG2432" s="13">
        <f t="shared" si="2878"/>
        <v>2.9633718415798642E-4</v>
      </c>
      <c r="AH2432" s="13">
        <f t="shared" si="2879"/>
        <v>4.8530874689836408E-3</v>
      </c>
      <c r="AI2432" s="13">
        <f t="shared" si="2880"/>
        <v>3.655318520041426E-3</v>
      </c>
      <c r="AJ2432" s="13">
        <f t="shared" si="2881"/>
        <v>1.3765828009850445E-3</v>
      </c>
      <c r="AK2432" s="13">
        <f t="shared" si="2882"/>
        <v>3.4561150600656923E-4</v>
      </c>
      <c r="AL2432" s="13">
        <f t="shared" si="2883"/>
        <v>1.7223109356587985E-6</v>
      </c>
      <c r="AM2432" s="13">
        <f t="shared" si="2884"/>
        <v>3.9513641201047118E-4</v>
      </c>
      <c r="AN2432" s="13">
        <f t="shared" si="2885"/>
        <v>3.4710126992401819E-4</v>
      </c>
      <c r="AO2432" s="13">
        <f t="shared" si="2886"/>
        <v>1.5245278329306875E-4</v>
      </c>
      <c r="AP2432" s="13">
        <f t="shared" si="2887"/>
        <v>4.4639904158021108E-5</v>
      </c>
      <c r="AQ2432" s="13">
        <f t="shared" si="2888"/>
        <v>9.8033027022861282E-6</v>
      </c>
      <c r="AR2432" s="13">
        <f t="shared" si="2889"/>
        <v>8.5262343450743367E-4</v>
      </c>
      <c r="AS2432" s="13">
        <f t="shared" si="2890"/>
        <v>6.4219123407414035E-4</v>
      </c>
      <c r="AT2432" s="13">
        <f t="shared" si="2891"/>
        <v>2.4184743488778201E-4</v>
      </c>
      <c r="AU2432" s="13">
        <f t="shared" si="2892"/>
        <v>6.0719381453538955E-5</v>
      </c>
      <c r="AV2432" s="13">
        <f t="shared" si="2893"/>
        <v>1.1433375195227137E-5</v>
      </c>
      <c r="AW2432" s="13">
        <f t="shared" si="2894"/>
        <v>3.1653760858965156E-8</v>
      </c>
      <c r="AX2432" s="13">
        <f t="shared" si="2895"/>
        <v>4.9602425053999617E-5</v>
      </c>
      <c r="AY2432" s="13">
        <f t="shared" si="2896"/>
        <v>4.3572458027730309E-5</v>
      </c>
      <c r="AZ2432" s="13">
        <f t="shared" si="2897"/>
        <v>1.9137764902738685E-5</v>
      </c>
      <c r="BA2432" s="13">
        <f t="shared" si="2898"/>
        <v>5.6037546353923223E-6</v>
      </c>
      <c r="BB2432" s="13">
        <f t="shared" si="2899"/>
        <v>1.2306321887615193E-6</v>
      </c>
      <c r="BC2432" s="13">
        <f t="shared" si="2900"/>
        <v>2.1620583805735318E-7</v>
      </c>
      <c r="BD2432" s="13">
        <f t="shared" si="2901"/>
        <v>1.2482890629201469E-4</v>
      </c>
      <c r="BE2432" s="13">
        <f t="shared" si="2902"/>
        <v>9.4020438725221582E-5</v>
      </c>
      <c r="BF2432" s="13">
        <f t="shared" si="2903"/>
        <v>3.5407836056033074E-5</v>
      </c>
      <c r="BG2432" s="13">
        <f t="shared" si="2904"/>
        <v>8.8896618024012657E-6</v>
      </c>
      <c r="BH2432" s="13">
        <f t="shared" si="2905"/>
        <v>1.6739109706396538E-6</v>
      </c>
      <c r="BI2432" s="13">
        <f t="shared" si="2906"/>
        <v>2.521560887160789E-7</v>
      </c>
      <c r="BJ2432" s="14">
        <f t="shared" si="2907"/>
        <v>0.29040428255900114</v>
      </c>
      <c r="BK2432" s="14">
        <f t="shared" si="2908"/>
        <v>0.34812464093342588</v>
      </c>
      <c r="BL2432" s="14">
        <f t="shared" si="2909"/>
        <v>0.33936432575795189</v>
      </c>
      <c r="BM2432" s="14">
        <f t="shared" si="2910"/>
        <v>0.22479504064810404</v>
      </c>
      <c r="BN2432" s="14">
        <f t="shared" si="2911"/>
        <v>0.77515348143919072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1.6111111111111101</v>
      </c>
      <c r="F2433" s="10">
        <f>VLOOKUP(B2433,home!$B$2:$E$405,3,FALSE)</f>
        <v>1.55</v>
      </c>
      <c r="G2433" s="10">
        <f>VLOOKUP(C2433,away!$B$2:$E$405,4,FALSE)</f>
        <v>1.1599999999999999</v>
      </c>
      <c r="H2433" s="10">
        <f>VLOOKUP(A2433,away!$A$2:$E$405,3,FALSE)</f>
        <v>1.4652777777777799</v>
      </c>
      <c r="I2433" s="10">
        <f>VLOOKUP(C2433,away!$B$2:$E$405,3,FALSE)</f>
        <v>0.85</v>
      </c>
      <c r="J2433" s="10">
        <f>VLOOKUP(B2433,home!$B$2:$E$405,4,FALSE)</f>
        <v>1.55</v>
      </c>
      <c r="K2433" s="12">
        <f t="shared" si="2856"/>
        <v>2.8967777777777757</v>
      </c>
      <c r="L2433" s="12">
        <f t="shared" si="2857"/>
        <v>1.930503472222225</v>
      </c>
      <c r="M2433" s="13">
        <f t="shared" si="2858"/>
        <v>8.0082641640064518E-3</v>
      </c>
      <c r="N2433" s="13">
        <f t="shared" si="2859"/>
        <v>2.3198161668868005E-2</v>
      </c>
      <c r="O2433" s="13">
        <f t="shared" si="2860"/>
        <v>1.5459981775087266E-2</v>
      </c>
      <c r="P2433" s="13">
        <f t="shared" si="2861"/>
        <v>4.4784131650922203E-2</v>
      </c>
      <c r="Q2433" s="13">
        <f t="shared" si="2862"/>
        <v>3.3599959603836521E-2</v>
      </c>
      <c r="R2433" s="13">
        <f t="shared" si="2863"/>
        <v>1.4922774248649146E-2</v>
      </c>
      <c r="S2433" s="13">
        <f t="shared" si="2864"/>
        <v>6.2610898150109937E-2</v>
      </c>
      <c r="T2433" s="13">
        <f t="shared" si="2865"/>
        <v>6.4864838681732886E-2</v>
      </c>
      <c r="U2433" s="13">
        <f t="shared" si="2866"/>
        <v>4.3227960826281289E-2</v>
      </c>
      <c r="V2433" s="13">
        <f t="shared" si="2867"/>
        <v>3.8903904601443696E-2</v>
      </c>
      <c r="W2433" s="13">
        <f t="shared" si="2868"/>
        <v>3.2443872104874864E-2</v>
      </c>
      <c r="X2433" s="13">
        <f t="shared" si="2869"/>
        <v>6.2633007750794709E-2</v>
      </c>
      <c r="Y2433" s="13">
        <f t="shared" si="2870"/>
        <v>6.0456619469315367E-2</v>
      </c>
      <c r="Z2433" s="13">
        <f t="shared" si="2871"/>
        <v>9.6028225007351933E-3</v>
      </c>
      <c r="AA2433" s="13">
        <f t="shared" si="2872"/>
        <v>2.7817242824074113E-2</v>
      </c>
      <c r="AB2433" s="13">
        <f t="shared" si="2873"/>
        <v>4.0290185425913103E-2</v>
      </c>
      <c r="AC2433" s="13">
        <f t="shared" si="2874"/>
        <v>1.3597497142676124E-2</v>
      </c>
      <c r="AD2433" s="13">
        <f t="shared" si="2875"/>
        <v>2.3495671934616439E-2</v>
      </c>
      <c r="AE2433" s="13">
        <f t="shared" si="2876"/>
        <v>4.5358476251971314E-2</v>
      </c>
      <c r="AF2433" s="13">
        <f t="shared" si="2877"/>
        <v>4.3782347949569984E-2</v>
      </c>
      <c r="AG2433" s="13">
        <f t="shared" si="2878"/>
        <v>2.8173991579562158E-2</v>
      </c>
      <c r="AH2433" s="13">
        <f t="shared" si="2879"/>
        <v>4.6345705452007519E-3</v>
      </c>
      <c r="AI2433" s="13">
        <f t="shared" si="2880"/>
        <v>1.342532096488097E-2</v>
      </c>
      <c r="AJ2433" s="13">
        <f t="shared" si="2881"/>
        <v>1.9445085715300642E-2</v>
      </c>
      <c r="AK2433" s="13">
        <f t="shared" si="2882"/>
        <v>1.8776030729022321E-2</v>
      </c>
      <c r="AL2433" s="13">
        <f t="shared" si="2883"/>
        <v>3.0416184565819483E-3</v>
      </c>
      <c r="AM2433" s="13">
        <f t="shared" si="2884"/>
        <v>1.3612348066830768E-2</v>
      </c>
      <c r="AN2433" s="13">
        <f t="shared" si="2885"/>
        <v>2.6278685208114286E-2</v>
      </c>
      <c r="AO2433" s="13">
        <f t="shared" si="2886"/>
        <v>2.5365546519849732E-2</v>
      </c>
      <c r="AP2433" s="13">
        <f t="shared" si="2887"/>
        <v>1.6322758543794759E-2</v>
      </c>
      <c r="AQ2433" s="13">
        <f t="shared" si="2888"/>
        <v>7.8777855112601974E-3</v>
      </c>
      <c r="AR2433" s="13">
        <f t="shared" si="2889"/>
        <v>1.7894109059537798E-3</v>
      </c>
      <c r="AS2433" s="13">
        <f t="shared" si="2890"/>
        <v>5.1835257476801067E-3</v>
      </c>
      <c r="AT2433" s="13">
        <f t="shared" si="2891"/>
        <v>7.5077610982093321E-3</v>
      </c>
      <c r="AU2433" s="13">
        <f t="shared" si="2892"/>
        <v>7.2494385033857545E-3</v>
      </c>
      <c r="AV2433" s="13">
        <f t="shared" si="2893"/>
        <v>5.2500030894936057E-3</v>
      </c>
      <c r="AW2433" s="13">
        <f t="shared" si="2894"/>
        <v>4.7248497372276823E-4</v>
      </c>
      <c r="AX2433" s="13">
        <f t="shared" si="2895"/>
        <v>6.571991230561936E-3</v>
      </c>
      <c r="AY2433" s="13">
        <f t="shared" si="2896"/>
        <v>1.268725189001383E-2</v>
      </c>
      <c r="AZ2433" s="13">
        <f t="shared" si="2897"/>
        <v>1.2246391913314846E-2</v>
      </c>
      <c r="BA2433" s="13">
        <f t="shared" si="2898"/>
        <v>7.8805673702828285E-3</v>
      </c>
      <c r="BB2433" s="13">
        <f t="shared" si="2899"/>
        <v>3.8033656678530441E-3</v>
      </c>
      <c r="BC2433" s="13">
        <f t="shared" si="2900"/>
        <v>1.46848212558422E-3</v>
      </c>
      <c r="BD2433" s="13">
        <f t="shared" si="2901"/>
        <v>5.7574399452934807E-4</v>
      </c>
      <c r="BE2433" s="13">
        <f t="shared" si="2902"/>
        <v>1.6678024090416245E-3</v>
      </c>
      <c r="BF2433" s="13">
        <f t="shared" si="2903"/>
        <v>2.4156264781180093E-3</v>
      </c>
      <c r="BG2433" s="13">
        <f t="shared" si="2904"/>
        <v>2.3325110337412808E-3</v>
      </c>
      <c r="BH2433" s="13">
        <f t="shared" si="2905"/>
        <v>1.689191532240802E-3</v>
      </c>
      <c r="BI2433" s="13">
        <f t="shared" si="2906"/>
        <v>9.7864249860110902E-4</v>
      </c>
      <c r="BJ2433" s="14">
        <f t="shared" si="2907"/>
        <v>0.55212212104260272</v>
      </c>
      <c r="BK2433" s="14">
        <f t="shared" si="2908"/>
        <v>0.18363356605575418</v>
      </c>
      <c r="BL2433" s="14">
        <f t="shared" si="2909"/>
        <v>0.23463881034540435</v>
      </c>
      <c r="BM2433" s="14">
        <f t="shared" si="2910"/>
        <v>0.82780927991683573</v>
      </c>
      <c r="BN2433" s="14">
        <f t="shared" si="2911"/>
        <v>0.13997327311136962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1.6111111111111101</v>
      </c>
      <c r="F2434" s="10">
        <f>VLOOKUP(B2434,home!$B$2:$E$405,3,FALSE)</f>
        <v>1.47</v>
      </c>
      <c r="G2434" s="10">
        <f>VLOOKUP(C2434,away!$B$2:$E$405,4,FALSE)</f>
        <v>0.62</v>
      </c>
      <c r="H2434" s="10">
        <f>VLOOKUP(A2434,away!$A$2:$E$405,3,FALSE)</f>
        <v>1.4652777777777799</v>
      </c>
      <c r="I2434" s="10">
        <f>VLOOKUP(C2434,away!$B$2:$E$405,3,FALSE)</f>
        <v>1.78</v>
      </c>
      <c r="J2434" s="10">
        <f>VLOOKUP(B2434,home!$B$2:$E$405,4,FALSE)</f>
        <v>1.47</v>
      </c>
      <c r="K2434" s="12">
        <f t="shared" si="2856"/>
        <v>1.4683666666666657</v>
      </c>
      <c r="L2434" s="12">
        <f t="shared" si="2857"/>
        <v>3.8340458333333394</v>
      </c>
      <c r="M2434" s="13">
        <f t="shared" si="2858"/>
        <v>4.9795662008637826E-3</v>
      </c>
      <c r="N2434" s="13">
        <f t="shared" si="2859"/>
        <v>7.3118290238083439E-3</v>
      </c>
      <c r="O2434" s="13">
        <f t="shared" si="2860"/>
        <v>1.9091885044229307E-2</v>
      </c>
      <c r="P2434" s="13">
        <f t="shared" si="2861"/>
        <v>2.8033887602778154E-2</v>
      </c>
      <c r="Q2434" s="13">
        <f t="shared" si="2862"/>
        <v>5.3682230054630208E-3</v>
      </c>
      <c r="R2434" s="13">
        <f t="shared" si="2863"/>
        <v>3.6599581152153247E-2</v>
      </c>
      <c r="S2434" s="13">
        <f t="shared" si="2864"/>
        <v>3.9456190681272249E-2</v>
      </c>
      <c r="T2434" s="13">
        <f t="shared" si="2865"/>
        <v>2.0582013046499668E-2</v>
      </c>
      <c r="U2434" s="13">
        <f t="shared" si="2866"/>
        <v>5.374160497778338E-2</v>
      </c>
      <c r="V2434" s="13">
        <f t="shared" si="2867"/>
        <v>2.4681097156185054E-2</v>
      </c>
      <c r="W2434" s="13">
        <f t="shared" si="2868"/>
        <v>2.6275065734850142E-3</v>
      </c>
      <c r="X2434" s="13">
        <f t="shared" si="2869"/>
        <v>1.0073980630126177E-2</v>
      </c>
      <c r="Y2434" s="13">
        <f t="shared" si="2870"/>
        <v>1.9312051730008023E-2</v>
      </c>
      <c r="Z2434" s="13">
        <f t="shared" si="2871"/>
        <v>4.6774823872719522E-2</v>
      </c>
      <c r="AA2434" s="13">
        <f t="shared" si="2872"/>
        <v>6.8682592213905533E-2</v>
      </c>
      <c r="AB2434" s="13">
        <f t="shared" si="2873"/>
        <v>5.0425614493579192E-2</v>
      </c>
      <c r="AC2434" s="13">
        <f t="shared" si="2874"/>
        <v>8.6843295640607037E-3</v>
      </c>
      <c r="AD2434" s="13">
        <f t="shared" si="2875"/>
        <v>9.645357672382369E-4</v>
      </c>
      <c r="AE2434" s="13">
        <f t="shared" si="2876"/>
        <v>3.6980743394807373E-3</v>
      </c>
      <c r="AF2434" s="13">
        <f t="shared" si="2877"/>
        <v>7.0892932563215326E-3</v>
      </c>
      <c r="AG2434" s="13">
        <f t="shared" si="2878"/>
        <v>9.060225090225903E-3</v>
      </c>
      <c r="AH2434" s="13">
        <f t="shared" si="2879"/>
        <v>4.4834204643525284E-2</v>
      </c>
      <c r="AI2434" s="13">
        <f t="shared" si="2880"/>
        <v>6.5833051625064351E-2</v>
      </c>
      <c r="AJ2434" s="13">
        <f t="shared" si="2881"/>
        <v>4.8333529285595152E-2</v>
      </c>
      <c r="AK2434" s="13">
        <f t="shared" si="2882"/>
        <v>2.3657114428441664E-2</v>
      </c>
      <c r="AL2434" s="13">
        <f t="shared" si="2883"/>
        <v>1.9556363673777842E-3</v>
      </c>
      <c r="AM2434" s="13">
        <f t="shared" si="2884"/>
        <v>2.8325843388407677E-4</v>
      </c>
      <c r="AN2434" s="13">
        <f t="shared" si="2885"/>
        <v>1.0860258181897716E-3</v>
      </c>
      <c r="AO2434" s="13">
        <f t="shared" si="2886"/>
        <v>2.0819363815614629E-3</v>
      </c>
      <c r="AP2434" s="13">
        <f t="shared" si="2887"/>
        <v>2.6607465029969382E-3</v>
      </c>
      <c r="AQ2434" s="13">
        <f t="shared" si="2888"/>
        <v>2.5503560108429166E-3</v>
      </c>
      <c r="AR2434" s="13">
        <f t="shared" si="2889"/>
        <v>3.4379279100864468E-2</v>
      </c>
      <c r="AS2434" s="13">
        <f t="shared" si="2890"/>
        <v>5.0481387455739317E-2</v>
      </c>
      <c r="AT2434" s="13">
        <f t="shared" si="2891"/>
        <v>3.7062593313546201E-2</v>
      </c>
      <c r="AU2434" s="13">
        <f t="shared" si="2892"/>
        <v>1.8140492200611355E-2</v>
      </c>
      <c r="AV2434" s="13">
        <f t="shared" si="2893"/>
        <v>6.6592235160760939E-3</v>
      </c>
      <c r="AW2434" s="13">
        <f t="shared" si="2894"/>
        <v>3.0582812450981106E-4</v>
      </c>
      <c r="AX2434" s="13">
        <f t="shared" si="2895"/>
        <v>6.9321207061263639E-5</v>
      </c>
      <c r="AY2434" s="13">
        <f t="shared" si="2896"/>
        <v>2.6578068509487549E-4</v>
      </c>
      <c r="AZ2434" s="13">
        <f t="shared" si="2897"/>
        <v>5.0950766413424388E-4</v>
      </c>
      <c r="BA2434" s="13">
        <f t="shared" si="2898"/>
        <v>6.5115857890843344E-4</v>
      </c>
      <c r="BB2434" s="13">
        <f t="shared" si="2899"/>
        <v>6.2414295907578456E-4</v>
      </c>
      <c r="BC2434" s="13">
        <f t="shared" si="2900"/>
        <v>4.7859854232977045E-4</v>
      </c>
      <c r="BD2434" s="13">
        <f t="shared" si="2901"/>
        <v>2.1968621964945562E-2</v>
      </c>
      <c r="BE2434" s="13">
        <f t="shared" si="2902"/>
        <v>3.2257992205927205E-2</v>
      </c>
      <c r="BF2434" s="13">
        <f t="shared" si="2903"/>
        <v>2.3683280244388316E-2</v>
      </c>
      <c r="BG2434" s="13">
        <f t="shared" si="2904"/>
        <v>1.1591913089394985E-2</v>
      </c>
      <c r="BH2434" s="13">
        <f t="shared" si="2905"/>
        <v>4.2552946958411561E-3</v>
      </c>
      <c r="BI2434" s="13">
        <f t="shared" si="2906"/>
        <v>1.2496665776433236E-3</v>
      </c>
      <c r="BJ2434" s="14">
        <f t="shared" si="2907"/>
        <v>9.7348565246736199E-2</v>
      </c>
      <c r="BK2434" s="14">
        <f t="shared" si="2908"/>
        <v>0.1080564882576326</v>
      </c>
      <c r="BL2434" s="14">
        <f t="shared" si="2909"/>
        <v>0.65292892222925503</v>
      </c>
      <c r="BM2434" s="14">
        <f t="shared" si="2910"/>
        <v>0.80376387501646251</v>
      </c>
      <c r="BN2434" s="14">
        <f t="shared" si="2911"/>
        <v>0.10138497202929586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1.8034188034187999</v>
      </c>
      <c r="F2435" s="10">
        <f>VLOOKUP(B2435,home!$B$2:$E$405,3,FALSE)</f>
        <v>0.83</v>
      </c>
      <c r="G2435" s="10">
        <f>VLOOKUP(C2435,away!$B$2:$E$405,4,FALSE)</f>
        <v>1.1100000000000001</v>
      </c>
      <c r="H2435" s="10">
        <f>VLOOKUP(A2435,away!$A$2:$E$405,3,FALSE)</f>
        <v>1.23931623931624</v>
      </c>
      <c r="I2435" s="10">
        <f>VLOOKUP(C2435,away!$B$2:$E$405,3,FALSE)</f>
        <v>0.37</v>
      </c>
      <c r="J2435" s="10">
        <f>VLOOKUP(B2435,home!$B$2:$E$405,4,FALSE)</f>
        <v>0.83</v>
      </c>
      <c r="K2435" s="12">
        <f t="shared" si="2856"/>
        <v>1.6614897435897404</v>
      </c>
      <c r="L2435" s="12">
        <f t="shared" si="2857"/>
        <v>0.3805940170940173</v>
      </c>
      <c r="M2435" s="13">
        <f t="shared" si="2858"/>
        <v>0.129758044263101</v>
      </c>
      <c r="N2435" s="13">
        <f t="shared" si="2859"/>
        <v>0.21559165969140587</v>
      </c>
      <c r="O2435" s="13">
        <f t="shared" si="2860"/>
        <v>4.938513531635691E-2</v>
      </c>
      <c r="P2435" s="13">
        <f t="shared" si="2861"/>
        <v>8.2052895813918475E-2</v>
      </c>
      <c r="Q2435" s="13">
        <f t="shared" si="2862"/>
        <v>0.17910166569038027</v>
      </c>
      <c r="R2435" s="13">
        <f t="shared" si="2863"/>
        <v>9.3978435173919482E-3</v>
      </c>
      <c r="S2435" s="13">
        <f t="shared" si="2864"/>
        <v>1.297159985279679E-2</v>
      </c>
      <c r="T2435" s="13">
        <f t="shared" si="2865"/>
        <v>6.8165022413331555E-2</v>
      </c>
      <c r="U2435" s="13">
        <f t="shared" si="2866"/>
        <v>1.5614420616008052E-2</v>
      </c>
      <c r="V2435" s="13">
        <f t="shared" si="2867"/>
        <v>9.1140342294245187E-4</v>
      </c>
      <c r="W2435" s="13">
        <f t="shared" si="2868"/>
        <v>9.919186020146846E-2</v>
      </c>
      <c r="X2435" s="13">
        <f t="shared" si="2869"/>
        <v>3.7751828537105056E-2</v>
      </c>
      <c r="Y2435" s="13">
        <f t="shared" si="2870"/>
        <v>7.1840600377906854E-3</v>
      </c>
      <c r="Z2435" s="13">
        <f t="shared" si="2871"/>
        <v>1.1922543387683907E-3</v>
      </c>
      <c r="AA2435" s="13">
        <f t="shared" si="2872"/>
        <v>1.980918355614049E-3</v>
      </c>
      <c r="AB2435" s="13">
        <f t="shared" si="2873"/>
        <v>1.6456377653706986E-3</v>
      </c>
      <c r="AC2435" s="13">
        <f t="shared" si="2874"/>
        <v>3.6020546226941896E-5</v>
      </c>
      <c r="AD2435" s="13">
        <f t="shared" si="2875"/>
        <v>4.1201564593081788E-2</v>
      </c>
      <c r="AE2435" s="13">
        <f t="shared" si="2876"/>
        <v>1.5681068979039627E-2</v>
      </c>
      <c r="AF2435" s="13">
        <f t="shared" si="2877"/>
        <v>2.984060517530536E-3</v>
      </c>
      <c r="AG2435" s="13">
        <f t="shared" si="2878"/>
        <v>3.785718598728664E-4</v>
      </c>
      <c r="AH2435" s="13">
        <f t="shared" si="2879"/>
        <v>1.1344121704740823E-4</v>
      </c>
      <c r="AI2435" s="13">
        <f t="shared" si="2880"/>
        <v>1.8848141862460642E-4</v>
      </c>
      <c r="AJ2435" s="13">
        <f t="shared" si="2881"/>
        <v>1.5657997195101393E-4</v>
      </c>
      <c r="AK2435" s="13">
        <f t="shared" si="2882"/>
        <v>8.6718672482726317E-5</v>
      </c>
      <c r="AL2435" s="13">
        <f t="shared" si="2883"/>
        <v>9.1110809923332697E-7</v>
      </c>
      <c r="AM2435" s="13">
        <f t="shared" si="2884"/>
        <v>1.3691195398251111E-2</v>
      </c>
      <c r="AN2435" s="13">
        <f t="shared" si="2885"/>
        <v>5.2107870554395138E-3</v>
      </c>
      <c r="AO2435" s="13">
        <f t="shared" si="2886"/>
        <v>9.9159718882561518E-4</v>
      </c>
      <c r="AP2435" s="13">
        <f t="shared" si="2887"/>
        <v>1.2579865247809192E-4</v>
      </c>
      <c r="AQ2435" s="13">
        <f t="shared" si="2888"/>
        <v>1.196955362291281E-5</v>
      </c>
      <c r="AR2435" s="13">
        <f t="shared" si="2889"/>
        <v>8.6350097000214845E-6</v>
      </c>
      <c r="AS2435" s="13">
        <f t="shared" si="2890"/>
        <v>1.4346980052383618E-5</v>
      </c>
      <c r="AT2435" s="13">
        <f t="shared" si="2891"/>
        <v>1.1918680104260991E-5</v>
      </c>
      <c r="AU2435" s="13">
        <f t="shared" si="2892"/>
        <v>6.600921583452246E-6</v>
      </c>
      <c r="AV2435" s="13">
        <f t="shared" si="2893"/>
        <v>2.7418408772865132E-6</v>
      </c>
      <c r="AW2435" s="13">
        <f t="shared" si="2894"/>
        <v>1.6003944188364855E-8</v>
      </c>
      <c r="AX2435" s="13">
        <f t="shared" si="2895"/>
        <v>3.7912967886128838E-3</v>
      </c>
      <c r="AY2435" s="13">
        <f t="shared" si="2896"/>
        <v>1.4429448747738246E-3</v>
      </c>
      <c r="AZ2435" s="13">
        <f t="shared" si="2897"/>
        <v>2.7458809316769679E-4</v>
      </c>
      <c r="BA2435" s="13">
        <f t="shared" si="2898"/>
        <v>3.4835528474960015E-5</v>
      </c>
      <c r="BB2435" s="13">
        <f t="shared" si="2899"/>
        <v>3.3145484299695131E-6</v>
      </c>
      <c r="BC2435" s="13">
        <f t="shared" si="2900"/>
        <v>2.5229946036295304E-7</v>
      </c>
      <c r="BD2435" s="13">
        <f t="shared" si="2901"/>
        <v>5.4773883822949725E-7</v>
      </c>
      <c r="BE2435" s="13">
        <f t="shared" si="2902"/>
        <v>9.1006246188406964E-7</v>
      </c>
      <c r="BF2435" s="13">
        <f t="shared" si="2903"/>
        <v>7.5602972322320554E-7</v>
      </c>
      <c r="BG2435" s="13">
        <f t="shared" si="2904"/>
        <v>4.1871187699478212E-7</v>
      </c>
      <c r="BH2435" s="13">
        <f t="shared" si="2905"/>
        <v>1.7392137228650983E-7</v>
      </c>
      <c r="BI2435" s="13">
        <f t="shared" si="2906"/>
        <v>5.7793715249017767E-8</v>
      </c>
      <c r="BJ2435" s="14">
        <f t="shared" si="2907"/>
        <v>0.69280994250254357</v>
      </c>
      <c r="BK2435" s="14">
        <f t="shared" si="2908"/>
        <v>0.22717381988185875</v>
      </c>
      <c r="BL2435" s="14">
        <f t="shared" si="2909"/>
        <v>7.8616284541152714E-2</v>
      </c>
      <c r="BM2435" s="14">
        <f t="shared" si="2910"/>
        <v>0.33306212810093933</v>
      </c>
      <c r="BN2435" s="14">
        <f t="shared" si="2911"/>
        <v>0.66528724429255448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1.8034188034187999</v>
      </c>
      <c r="F2436" s="10">
        <f>VLOOKUP(B2436,home!$B$2:$E$405,3,FALSE)</f>
        <v>1.1100000000000001</v>
      </c>
      <c r="G2436" s="10">
        <f>VLOOKUP(C2436,away!$B$2:$E$405,4,FALSE)</f>
        <v>1.27</v>
      </c>
      <c r="H2436" s="10">
        <f>VLOOKUP(A2436,away!$A$2:$E$405,3,FALSE)</f>
        <v>1.23931623931624</v>
      </c>
      <c r="I2436" s="10">
        <f>VLOOKUP(C2436,away!$B$2:$E$405,3,FALSE)</f>
        <v>0.24</v>
      </c>
      <c r="J2436" s="10">
        <f>VLOOKUP(B2436,home!$B$2:$E$405,4,FALSE)</f>
        <v>1.1100000000000001</v>
      </c>
      <c r="K2436" s="12">
        <f t="shared" si="2856"/>
        <v>2.5422794871794827</v>
      </c>
      <c r="L2436" s="12">
        <f t="shared" si="2857"/>
        <v>0.33015384615384635</v>
      </c>
      <c r="M2436" s="13">
        <f t="shared" si="2858"/>
        <v>5.6561126916087688E-2</v>
      </c>
      <c r="N2436" s="13">
        <f t="shared" si="2859"/>
        <v>0.14379419273052504</v>
      </c>
      <c r="O2436" s="13">
        <f t="shared" si="2860"/>
        <v>1.8673873594142191E-2</v>
      </c>
      <c r="P2436" s="13">
        <f t="shared" si="2861"/>
        <v>4.7474205784570296E-2</v>
      </c>
      <c r="Q2436" s="13">
        <f t="shared" si="2862"/>
        <v>0.18278251327717351</v>
      </c>
      <c r="R2436" s="13">
        <f t="shared" si="2863"/>
        <v>3.0826255948483974E-3</v>
      </c>
      <c r="S2436" s="13">
        <f t="shared" si="2864"/>
        <v>9.9617897386459226E-3</v>
      </c>
      <c r="T2436" s="13">
        <f t="shared" si="2865"/>
        <v>6.0346349768125314E-2</v>
      </c>
      <c r="U2436" s="13">
        <f t="shared" si="2866"/>
        <v>7.8368958164375321E-3</v>
      </c>
      <c r="V2436" s="13">
        <f t="shared" si="2867"/>
        <v>9.2904021978973969E-4</v>
      </c>
      <c r="W2436" s="13">
        <f t="shared" si="2868"/>
        <v>0.15489474470655654</v>
      </c>
      <c r="X2436" s="13">
        <f t="shared" si="2869"/>
        <v>5.1139095713887771E-2</v>
      </c>
      <c r="Y2436" s="13">
        <f t="shared" si="2870"/>
        <v>8.4418845693848624E-3</v>
      </c>
      <c r="Z2436" s="13">
        <f t="shared" si="2871"/>
        <v>3.3924689879716226E-4</v>
      </c>
      <c r="AA2436" s="13">
        <f t="shared" si="2872"/>
        <v>8.624604319012795E-4</v>
      </c>
      <c r="AB2436" s="13">
        <f t="shared" si="2873"/>
        <v>1.0963077322632903E-3</v>
      </c>
      <c r="AC2436" s="13">
        <f t="shared" si="2874"/>
        <v>4.8736483187775316E-5</v>
      </c>
      <c r="AD2436" s="13">
        <f t="shared" si="2875"/>
        <v>9.8446433034845363E-2</v>
      </c>
      <c r="AE2436" s="13">
        <f t="shared" si="2876"/>
        <v>3.250246850658127E-2</v>
      </c>
      <c r="AF2436" s="13">
        <f t="shared" si="2877"/>
        <v>5.3654074934710349E-3</v>
      </c>
      <c r="AG2436" s="13">
        <f t="shared" si="2878"/>
        <v>5.9046997338404333E-4</v>
      </c>
      <c r="AH2436" s="13">
        <f t="shared" si="2879"/>
        <v>2.8000917108411958E-5</v>
      </c>
      <c r="AI2436" s="13">
        <f t="shared" si="2880"/>
        <v>7.1186157186928762E-5</v>
      </c>
      <c r="AJ2436" s="13">
        <f t="shared" si="2881"/>
        <v>9.0487553593731663E-5</v>
      </c>
      <c r="AK2436" s="13">
        <f t="shared" si="2882"/>
        <v>7.6681550448799354E-5</v>
      </c>
      <c r="AL2436" s="13">
        <f t="shared" si="2883"/>
        <v>1.6362657239876196E-6</v>
      </c>
      <c r="AM2436" s="13">
        <f t="shared" si="2884"/>
        <v>5.0055669458095177E-2</v>
      </c>
      <c r="AN2436" s="13">
        <f t="shared" si="2885"/>
        <v>1.6526071793395738E-2</v>
      </c>
      <c r="AO2436" s="13">
        <f t="shared" si="2886"/>
        <v>2.7280730822020981E-3</v>
      </c>
      <c r="AP2436" s="13">
        <f t="shared" si="2887"/>
        <v>3.0022794022593359E-4</v>
      </c>
      <c r="AQ2436" s="13">
        <f t="shared" si="2888"/>
        <v>2.4780352297109775E-5</v>
      </c>
      <c r="AR2436" s="13">
        <f t="shared" si="2889"/>
        <v>1.8489220958354502E-6</v>
      </c>
      <c r="AS2436" s="13">
        <f t="shared" si="2890"/>
        <v>4.7004767176353631E-6</v>
      </c>
      <c r="AT2436" s="13">
        <f t="shared" si="2891"/>
        <v>5.9749627696045659E-6</v>
      </c>
      <c r="AU2436" s="13">
        <f t="shared" si="2892"/>
        <v>5.0633417619422653E-6</v>
      </c>
      <c r="AV2436" s="13">
        <f t="shared" si="2893"/>
        <v>3.21810747449126E-6</v>
      </c>
      <c r="AW2436" s="13">
        <f t="shared" si="2894"/>
        <v>3.8149687649764232E-8</v>
      </c>
      <c r="AX2436" s="13">
        <f t="shared" si="2895"/>
        <v>2.1209250280058635E-2</v>
      </c>
      <c r="AY2436" s="13">
        <f t="shared" si="2896"/>
        <v>7.002315554000901E-3</v>
      </c>
      <c r="AZ2436" s="13">
        <f t="shared" si="2897"/>
        <v>1.1559207060681494E-3</v>
      </c>
      <c r="BA2436" s="13">
        <f t="shared" si="2898"/>
        <v>1.2721055565242308E-4</v>
      </c>
      <c r="BB2436" s="13">
        <f t="shared" si="2899"/>
        <v>1.0499763555003852E-5</v>
      </c>
      <c r="BC2436" s="13">
        <f t="shared" si="2900"/>
        <v>6.9330746427810132E-7</v>
      </c>
      <c r="BD2436" s="13">
        <f t="shared" si="2901"/>
        <v>1.017381235298173E-7</v>
      </c>
      <c r="BE2436" s="13">
        <f t="shared" si="2902"/>
        <v>2.5864674451398679E-7</v>
      </c>
      <c r="BF2436" s="13">
        <f t="shared" si="2903"/>
        <v>3.2877615650183059E-7</v>
      </c>
      <c r="BG2436" s="13">
        <f t="shared" si="2904"/>
        <v>2.7861362618277171E-7</v>
      </c>
      <c r="BH2436" s="13">
        <f t="shared" si="2905"/>
        <v>1.7707842667328825E-7</v>
      </c>
      <c r="BI2436" s="13">
        <f t="shared" si="2906"/>
        <v>9.0036570350703354E-8</v>
      </c>
      <c r="BJ2436" s="14">
        <f t="shared" si="2907"/>
        <v>0.8374442725669502</v>
      </c>
      <c r="BK2436" s="14">
        <f t="shared" si="2908"/>
        <v>0.12197885096200629</v>
      </c>
      <c r="BL2436" s="14">
        <f t="shared" si="2909"/>
        <v>3.1840560048397838E-2</v>
      </c>
      <c r="BM2436" s="14">
        <f t="shared" si="2910"/>
        <v>0.53223211517449109</v>
      </c>
      <c r="BN2436" s="14">
        <f t="shared" si="2911"/>
        <v>0.4523685378973471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1.5777777777777799</v>
      </c>
      <c r="F2437" s="10">
        <f>VLOOKUP(B2437,home!$B$2:$E$405,3,FALSE)</f>
        <v>0.72</v>
      </c>
      <c r="G2437" s="10">
        <f>VLOOKUP(C2437,away!$B$2:$E$405,4,FALSE)</f>
        <v>0.79</v>
      </c>
      <c r="H2437" s="10">
        <f>VLOOKUP(A2437,away!$A$2:$E$405,3,FALSE)</f>
        <v>1.31111111111111</v>
      </c>
      <c r="I2437" s="10">
        <f>VLOOKUP(C2437,away!$B$2:$E$405,3,FALSE)</f>
        <v>0.63</v>
      </c>
      <c r="J2437" s="10">
        <f>VLOOKUP(B2437,home!$B$2:$E$405,4,FALSE)</f>
        <v>0.72</v>
      </c>
      <c r="K2437" s="12">
        <f t="shared" si="2856"/>
        <v>0.89744000000000124</v>
      </c>
      <c r="L2437" s="12">
        <f t="shared" si="2857"/>
        <v>0.59471999999999947</v>
      </c>
      <c r="M2437" s="13">
        <f t="shared" si="2858"/>
        <v>0.22488637597446903</v>
      </c>
      <c r="N2437" s="13">
        <f t="shared" si="2859"/>
        <v>0.20182202925452777</v>
      </c>
      <c r="O2437" s="13">
        <f t="shared" si="2860"/>
        <v>0.13374442551953611</v>
      </c>
      <c r="P2437" s="13">
        <f t="shared" si="2861"/>
        <v>0.12002759723825265</v>
      </c>
      <c r="Q2437" s="13">
        <f t="shared" si="2862"/>
        <v>9.0561580967091812E-2</v>
      </c>
      <c r="R2437" s="13">
        <f t="shared" si="2863"/>
        <v>3.9770242372489217E-2</v>
      </c>
      <c r="S2437" s="13">
        <f t="shared" si="2864"/>
        <v>1.6015447841562166E-2</v>
      </c>
      <c r="T2437" s="13">
        <f t="shared" si="2865"/>
        <v>5.3858783432748795E-2</v>
      </c>
      <c r="U2437" s="13">
        <f t="shared" si="2866"/>
        <v>3.569140631476677E-2</v>
      </c>
      <c r="V2437" s="13">
        <f t="shared" si="2867"/>
        <v>9.4976146400235751E-4</v>
      </c>
      <c r="W2437" s="13">
        <f t="shared" si="2868"/>
        <v>2.7091195074368999E-2</v>
      </c>
      <c r="X2437" s="13">
        <f t="shared" si="2869"/>
        <v>1.6111675534628715E-2</v>
      </c>
      <c r="Y2437" s="13">
        <f t="shared" si="2870"/>
        <v>4.79096783697719E-3</v>
      </c>
      <c r="Z2437" s="13">
        <f t="shared" si="2871"/>
        <v>7.8840528479222557E-3</v>
      </c>
      <c r="AA2437" s="13">
        <f t="shared" si="2872"/>
        <v>7.0754643878393596E-3</v>
      </c>
      <c r="AB2437" s="13">
        <f t="shared" si="2873"/>
        <v>3.1749023801112813E-3</v>
      </c>
      <c r="AC2437" s="13">
        <f t="shared" si="2874"/>
        <v>3.1681995513211434E-5</v>
      </c>
      <c r="AD2437" s="13">
        <f t="shared" si="2875"/>
        <v>6.0781805268854362E-3</v>
      </c>
      <c r="AE2437" s="13">
        <f t="shared" si="2876"/>
        <v>3.6148155229493032E-3</v>
      </c>
      <c r="AF2437" s="13">
        <f t="shared" si="2877"/>
        <v>1.0749015439042039E-3</v>
      </c>
      <c r="AG2437" s="13">
        <f t="shared" si="2878"/>
        <v>2.1308848206356919E-4</v>
      </c>
      <c r="AH2437" s="13">
        <f t="shared" si="2879"/>
        <v>1.1722009774290797E-3</v>
      </c>
      <c r="AI2437" s="13">
        <f t="shared" si="2880"/>
        <v>1.0519800451839548E-3</v>
      </c>
      <c r="AJ2437" s="13">
        <f t="shared" si="2881"/>
        <v>4.7204448587494479E-4</v>
      </c>
      <c r="AK2437" s="13">
        <f t="shared" si="2882"/>
        <v>1.4121053446787036E-4</v>
      </c>
      <c r="AL2437" s="13">
        <f t="shared" si="2883"/>
        <v>6.7637957714176264E-7</v>
      </c>
      <c r="AM2437" s="13">
        <f t="shared" si="2884"/>
        <v>1.0909604664096149E-3</v>
      </c>
      <c r="AN2437" s="13">
        <f t="shared" si="2885"/>
        <v>6.4881600858312561E-4</v>
      </c>
      <c r="AO2437" s="13">
        <f t="shared" si="2886"/>
        <v>1.9293192831227804E-4</v>
      </c>
      <c r="AP2437" s="13">
        <f t="shared" si="2887"/>
        <v>3.8246825468625968E-5</v>
      </c>
      <c r="AQ2437" s="13">
        <f t="shared" si="2888"/>
        <v>5.6865380106753031E-6</v>
      </c>
      <c r="AR2437" s="13">
        <f t="shared" si="2889"/>
        <v>1.3942627305932434E-4</v>
      </c>
      <c r="AS2437" s="13">
        <f t="shared" si="2890"/>
        <v>1.2512671449436022E-4</v>
      </c>
      <c r="AT2437" s="13">
        <f t="shared" si="2891"/>
        <v>5.6146859327909382E-5</v>
      </c>
      <c r="AU2437" s="13">
        <f t="shared" si="2892"/>
        <v>1.6796145811746357E-5</v>
      </c>
      <c r="AV2437" s="13">
        <f t="shared" si="2893"/>
        <v>3.7683832743234174E-6</v>
      </c>
      <c r="AW2437" s="13">
        <f t="shared" si="2894"/>
        <v>1.0027806648970909E-8</v>
      </c>
      <c r="AX2437" s="13">
        <f t="shared" si="2895"/>
        <v>1.631785934957743E-4</v>
      </c>
      <c r="AY2437" s="13">
        <f t="shared" si="2896"/>
        <v>9.7045573123806799E-5</v>
      </c>
      <c r="AZ2437" s="13">
        <f t="shared" si="2897"/>
        <v>2.885747162409516E-5</v>
      </c>
      <c r="BA2437" s="13">
        <f t="shared" si="2898"/>
        <v>5.7207051747606208E-6</v>
      </c>
      <c r="BB2437" s="13">
        <f t="shared" si="2899"/>
        <v>8.5055444538340817E-7</v>
      </c>
      <c r="BC2437" s="13">
        <f t="shared" si="2900"/>
        <v>1.0116834795168401E-7</v>
      </c>
      <c r="BD2437" s="13">
        <f t="shared" si="2901"/>
        <v>1.3819932185640215E-5</v>
      </c>
      <c r="BE2437" s="13">
        <f t="shared" si="2902"/>
        <v>1.2402559940680973E-5</v>
      </c>
      <c r="BF2437" s="13">
        <f t="shared" si="2903"/>
        <v>5.5652766965823725E-6</v>
      </c>
      <c r="BG2437" s="13">
        <f t="shared" si="2904"/>
        <v>1.6648339728602972E-6</v>
      </c>
      <c r="BH2437" s="13">
        <f t="shared" si="2905"/>
        <v>3.7352215015093676E-7</v>
      </c>
      <c r="BI2437" s="13">
        <f t="shared" si="2906"/>
        <v>6.7042743686291446E-8</v>
      </c>
      <c r="BJ2437" s="14">
        <f t="shared" si="2907"/>
        <v>0.40748961400914191</v>
      </c>
      <c r="BK2437" s="14">
        <f t="shared" si="2908"/>
        <v>0.3620085864665003</v>
      </c>
      <c r="BL2437" s="14">
        <f t="shared" si="2909"/>
        <v>0.22266903456135581</v>
      </c>
      <c r="BM2437" s="14">
        <f t="shared" si="2910"/>
        <v>0.18914200101323655</v>
      </c>
      <c r="BN2437" s="14">
        <f t="shared" si="2911"/>
        <v>0.81081225132636647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1.5777777777777799</v>
      </c>
      <c r="F2438" s="10">
        <f>VLOOKUP(B2438,home!$B$2:$E$405,3,FALSE)</f>
        <v>0.36</v>
      </c>
      <c r="G2438" s="10">
        <f>VLOOKUP(C2438,away!$B$2:$E$405,4,FALSE)</f>
        <v>0.72</v>
      </c>
      <c r="H2438" s="10">
        <f>VLOOKUP(A2438,away!$A$2:$E$405,3,FALSE)</f>
        <v>1.31111111111111</v>
      </c>
      <c r="I2438" s="10">
        <f>VLOOKUP(C2438,away!$B$2:$E$405,3,FALSE)</f>
        <v>1</v>
      </c>
      <c r="J2438" s="10">
        <f>VLOOKUP(B2438,home!$B$2:$E$405,4,FALSE)</f>
        <v>0.36</v>
      </c>
      <c r="K2438" s="12">
        <f t="shared" si="2856"/>
        <v>0.40896000000000049</v>
      </c>
      <c r="L2438" s="12">
        <f t="shared" si="2857"/>
        <v>0.47199999999999959</v>
      </c>
      <c r="M2438" s="13">
        <f t="shared" si="2858"/>
        <v>0.41438491115718518</v>
      </c>
      <c r="N2438" s="13">
        <f t="shared" si="2859"/>
        <v>0.16946685326684266</v>
      </c>
      <c r="O2438" s="13">
        <f t="shared" si="2860"/>
        <v>0.19558967806619121</v>
      </c>
      <c r="P2438" s="13">
        <f t="shared" si="2861"/>
        <v>7.9988354741949652E-2</v>
      </c>
      <c r="Q2438" s="13">
        <f t="shared" si="2862"/>
        <v>3.465258215600403E-2</v>
      </c>
      <c r="R2438" s="13">
        <f t="shared" si="2863"/>
        <v>4.6159164023621087E-2</v>
      </c>
      <c r="S2438" s="13">
        <f t="shared" si="2864"/>
        <v>3.8600204315215937E-3</v>
      </c>
      <c r="T2438" s="13">
        <f t="shared" si="2865"/>
        <v>1.6356018777633884E-2</v>
      </c>
      <c r="U2438" s="13">
        <f t="shared" si="2866"/>
        <v>1.8877251719100104E-2</v>
      </c>
      <c r="V2438" s="13">
        <f t="shared" si="2867"/>
        <v>8.2788483008737113E-5</v>
      </c>
      <c r="W2438" s="13">
        <f t="shared" si="2868"/>
        <v>4.7238399995064764E-3</v>
      </c>
      <c r="X2438" s="13">
        <f t="shared" si="2869"/>
        <v>2.2296524797670546E-3</v>
      </c>
      <c r="Y2438" s="13">
        <f t="shared" si="2870"/>
        <v>5.2619798522502445E-4</v>
      </c>
      <c r="Z2438" s="13">
        <f t="shared" si="2871"/>
        <v>7.2623751397163788E-3</v>
      </c>
      <c r="AA2438" s="13">
        <f t="shared" si="2872"/>
        <v>2.970020937138414E-3</v>
      </c>
      <c r="AB2438" s="13">
        <f t="shared" si="2873"/>
        <v>6.0730988122606358E-4</v>
      </c>
      <c r="AC2438" s="13">
        <f t="shared" si="2874"/>
        <v>9.9878675133196723E-7</v>
      </c>
      <c r="AD2438" s="13">
        <f t="shared" si="2875"/>
        <v>4.8296540154954255E-4</v>
      </c>
      <c r="AE2438" s="13">
        <f t="shared" si="2876"/>
        <v>2.2795966953138386E-4</v>
      </c>
      <c r="AF2438" s="13">
        <f t="shared" si="2877"/>
        <v>5.3798482009406546E-5</v>
      </c>
      <c r="AG2438" s="13">
        <f t="shared" si="2878"/>
        <v>8.4642945028132907E-6</v>
      </c>
      <c r="AH2438" s="13">
        <f t="shared" si="2879"/>
        <v>8.5696026648653177E-4</v>
      </c>
      <c r="AI2438" s="13">
        <f t="shared" si="2880"/>
        <v>3.5046247058233244E-4</v>
      </c>
      <c r="AJ2438" s="13">
        <f t="shared" si="2881"/>
        <v>7.166256598467542E-5</v>
      </c>
      <c r="AK2438" s="13">
        <f t="shared" si="2882"/>
        <v>9.7690409950309689E-6</v>
      </c>
      <c r="AL2438" s="13">
        <f t="shared" si="2883"/>
        <v>7.7117971070907408E-9</v>
      </c>
      <c r="AM2438" s="13">
        <f t="shared" si="2884"/>
        <v>3.950270612354023E-5</v>
      </c>
      <c r="AN2438" s="13">
        <f t="shared" si="2885"/>
        <v>1.8645277290310971E-5</v>
      </c>
      <c r="AO2438" s="13">
        <f t="shared" si="2886"/>
        <v>4.4002854405133847E-6</v>
      </c>
      <c r="AP2438" s="13">
        <f t="shared" si="2887"/>
        <v>6.9231157597410544E-7</v>
      </c>
      <c r="AQ2438" s="13">
        <f t="shared" si="2888"/>
        <v>8.1692765964944351E-8</v>
      </c>
      <c r="AR2438" s="13">
        <f t="shared" si="2889"/>
        <v>8.0897049156328539E-5</v>
      </c>
      <c r="AS2438" s="13">
        <f t="shared" si="2890"/>
        <v>3.3083657222972159E-5</v>
      </c>
      <c r="AT2438" s="13">
        <f t="shared" si="2891"/>
        <v>6.7649462289533549E-6</v>
      </c>
      <c r="AU2438" s="13">
        <f t="shared" si="2892"/>
        <v>9.2219746993092274E-7</v>
      </c>
      <c r="AV2438" s="13">
        <f t="shared" si="2893"/>
        <v>9.4285469325737631E-8</v>
      </c>
      <c r="AW2438" s="13">
        <f t="shared" si="2894"/>
        <v>4.1350039144452012E-11</v>
      </c>
      <c r="AX2438" s="13">
        <f t="shared" si="2895"/>
        <v>2.6925044493805067E-6</v>
      </c>
      <c r="AY2438" s="13">
        <f t="shared" si="2896"/>
        <v>1.2708621001075979E-6</v>
      </c>
      <c r="AZ2438" s="13">
        <f t="shared" si="2897"/>
        <v>2.9992345562539284E-7</v>
      </c>
      <c r="BA2438" s="13">
        <f t="shared" si="2898"/>
        <v>4.7187957018395102E-8</v>
      </c>
      <c r="BB2438" s="13">
        <f t="shared" si="2899"/>
        <v>5.5681789281706165E-9</v>
      </c>
      <c r="BC2438" s="13">
        <f t="shared" si="2900"/>
        <v>5.2563609081930576E-10</v>
      </c>
      <c r="BD2438" s="13">
        <f t="shared" si="2901"/>
        <v>6.3639012002978383E-6</v>
      </c>
      <c r="BE2438" s="13">
        <f t="shared" si="2902"/>
        <v>2.6025810348738071E-6</v>
      </c>
      <c r="BF2438" s="13">
        <f t="shared" si="2903"/>
        <v>5.3217577001099676E-7</v>
      </c>
      <c r="BG2438" s="13">
        <f t="shared" si="2904"/>
        <v>7.254620096789918E-8</v>
      </c>
      <c r="BH2438" s="13">
        <f t="shared" si="2905"/>
        <v>7.4171235869580187E-9</v>
      </c>
      <c r="BI2438" s="13">
        <f t="shared" si="2906"/>
        <v>6.0666137242447098E-10</v>
      </c>
      <c r="BJ2438" s="14">
        <f t="shared" si="2907"/>
        <v>0.22879597135754573</v>
      </c>
      <c r="BK2438" s="14">
        <f t="shared" si="2908"/>
        <v>0.49831835217431369</v>
      </c>
      <c r="BL2438" s="14">
        <f t="shared" si="2909"/>
        <v>0.26562362033486409</v>
      </c>
      <c r="BM2438" s="14">
        <f t="shared" si="2910"/>
        <v>5.975750477389602E-2</v>
      </c>
      <c r="BN2438" s="14">
        <f t="shared" si="2911"/>
        <v>0.94024154341179378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1.5777777777777799</v>
      </c>
      <c r="F2439" s="10">
        <f>VLOOKUP(B2439,home!$B$2:$E$405,3,FALSE)</f>
        <v>1.19</v>
      </c>
      <c r="G2439" s="10">
        <f>VLOOKUP(C2439,away!$B$2:$E$405,4,FALSE)</f>
        <v>0.54</v>
      </c>
      <c r="H2439" s="10">
        <f>VLOOKUP(A2439,away!$A$2:$E$405,3,FALSE)</f>
        <v>1.31111111111111</v>
      </c>
      <c r="I2439" s="10">
        <f>VLOOKUP(C2439,away!$B$2:$E$405,3,FALSE)</f>
        <v>1.63</v>
      </c>
      <c r="J2439" s="10">
        <f>VLOOKUP(B2439,home!$B$2:$E$405,4,FALSE)</f>
        <v>1.19</v>
      </c>
      <c r="K2439" s="12">
        <f t="shared" si="2856"/>
        <v>1.0138800000000014</v>
      </c>
      <c r="L2439" s="12">
        <f t="shared" si="2857"/>
        <v>2.5431622222222199</v>
      </c>
      <c r="M2439" s="13">
        <f t="shared" si="2858"/>
        <v>2.8523064958497293E-2</v>
      </c>
      <c r="N2439" s="13">
        <f t="shared" si="2859"/>
        <v>2.8918965100121281E-2</v>
      </c>
      <c r="O2439" s="13">
        <f t="shared" si="2860"/>
        <v>7.2538781264440702E-2</v>
      </c>
      <c r="P2439" s="13">
        <f t="shared" si="2861"/>
        <v>7.3545619548391256E-2</v>
      </c>
      <c r="Q2439" s="13">
        <f t="shared" si="2862"/>
        <v>1.4660180167855499E-2</v>
      </c>
      <c r="R2439" s="13">
        <f t="shared" si="2863"/>
        <v>9.2238944078883292E-2</v>
      </c>
      <c r="S2439" s="13">
        <f t="shared" si="2864"/>
        <v>4.7408633702470754E-2</v>
      </c>
      <c r="T2439" s="13">
        <f t="shared" si="2865"/>
        <v>3.7283216373861505E-2</v>
      </c>
      <c r="U2439" s="13">
        <f t="shared" si="2866"/>
        <v>9.3519220622698337E-2</v>
      </c>
      <c r="V2439" s="13">
        <f t="shared" si="2867"/>
        <v>1.3582369771677368E-2</v>
      </c>
      <c r="W2439" s="13">
        <f t="shared" si="2868"/>
        <v>4.9545544895284515E-3</v>
      </c>
      <c r="X2439" s="13">
        <f t="shared" si="2869"/>
        <v>1.2600235805710253E-2</v>
      </c>
      <c r="Y2439" s="13">
        <f t="shared" si="2870"/>
        <v>1.6022221846087037E-2</v>
      </c>
      <c r="Z2439" s="13">
        <f t="shared" si="2871"/>
        <v>7.8192865999694619E-2</v>
      </c>
      <c r="AA2439" s="13">
        <f t="shared" si="2872"/>
        <v>7.9278182979770503E-2</v>
      </c>
      <c r="AB2439" s="13">
        <f t="shared" si="2873"/>
        <v>4.018928207976491E-2</v>
      </c>
      <c r="AC2439" s="13">
        <f t="shared" si="2874"/>
        <v>2.188850937931384E-3</v>
      </c>
      <c r="AD2439" s="13">
        <f t="shared" si="2875"/>
        <v>1.2558309264607782E-3</v>
      </c>
      <c r="AE2439" s="13">
        <f t="shared" si="2876"/>
        <v>3.1937817696733816E-3</v>
      </c>
      <c r="AF2439" s="13">
        <f t="shared" si="2877"/>
        <v>4.0611525713276867E-3</v>
      </c>
      <c r="AG2439" s="13">
        <f t="shared" si="2878"/>
        <v>3.4427232660270667E-3</v>
      </c>
      <c r="AH2439" s="13">
        <f t="shared" si="2879"/>
        <v>4.9714285714426924E-2</v>
      </c>
      <c r="AI2439" s="13">
        <f t="shared" si="2880"/>
        <v>5.0404320000143249E-2</v>
      </c>
      <c r="AJ2439" s="13">
        <f t="shared" si="2881"/>
        <v>2.555196598087265E-2</v>
      </c>
      <c r="AK2439" s="13">
        <f t="shared" si="2882"/>
        <v>8.6355424228957318E-3</v>
      </c>
      <c r="AL2439" s="13">
        <f t="shared" si="2883"/>
        <v>2.2575469861107388E-4</v>
      </c>
      <c r="AM2439" s="13">
        <f t="shared" si="2884"/>
        <v>2.5465237194401125E-4</v>
      </c>
      <c r="AN2439" s="13">
        <f t="shared" si="2885"/>
        <v>6.4762229212729093E-4</v>
      </c>
      <c r="AO2439" s="13">
        <f t="shared" si="2886"/>
        <v>8.2350427380354469E-4</v>
      </c>
      <c r="AP2439" s="13">
        <f t="shared" si="2887"/>
        <v>6.981016529919059E-4</v>
      </c>
      <c r="AQ2439" s="13">
        <f t="shared" si="2888"/>
        <v>4.4384643778997524E-4</v>
      </c>
      <c r="AR2439" s="13">
        <f t="shared" si="2889"/>
        <v>2.5286298666738458E-2</v>
      </c>
      <c r="AS2439" s="13">
        <f t="shared" si="2890"/>
        <v>2.5637272492232827E-2</v>
      </c>
      <c r="AT2439" s="13">
        <f t="shared" si="2891"/>
        <v>1.2996558917212526E-2</v>
      </c>
      <c r="AU2439" s="13">
        <f t="shared" si="2892"/>
        <v>4.3923170516611517E-3</v>
      </c>
      <c r="AV2439" s="13">
        <f t="shared" si="2893"/>
        <v>1.1133206030845533E-3</v>
      </c>
      <c r="AW2439" s="13">
        <f t="shared" si="2894"/>
        <v>1.6169437688674523E-5</v>
      </c>
      <c r="AX2439" s="13">
        <f t="shared" si="2895"/>
        <v>4.3031157811099063E-5</v>
      </c>
      <c r="AY2439" s="13">
        <f t="shared" si="2896"/>
        <v>1.0943521492366973E-4</v>
      </c>
      <c r="AZ2439" s="13">
        <f t="shared" si="2897"/>
        <v>1.3915575218732311E-4</v>
      </c>
      <c r="BA2439" s="13">
        <f t="shared" si="2898"/>
        <v>1.1796521732257237E-4</v>
      </c>
      <c r="BB2439" s="13">
        <f t="shared" si="2899"/>
        <v>7.5001171057750086E-5</v>
      </c>
      <c r="BC2439" s="13">
        <f t="shared" si="2900"/>
        <v>3.8148028971299299E-5</v>
      </c>
      <c r="BD2439" s="13">
        <f t="shared" si="2901"/>
        <v>1.0717859918179555E-2</v>
      </c>
      <c r="BE2439" s="13">
        <f t="shared" si="2902"/>
        <v>1.0866623813843904E-2</v>
      </c>
      <c r="BF2439" s="13">
        <f t="shared" si="2903"/>
        <v>5.5087262761900355E-3</v>
      </c>
      <c r="BG2439" s="13">
        <f t="shared" si="2904"/>
        <v>1.8617291323011868E-3</v>
      </c>
      <c r="BH2439" s="13">
        <f t="shared" si="2905"/>
        <v>4.7189248316438243E-4</v>
      </c>
      <c r="BI2439" s="13">
        <f t="shared" si="2906"/>
        <v>9.5688470166141015E-5</v>
      </c>
      <c r="BJ2439" s="14">
        <f t="shared" si="2907"/>
        <v>0.12978332588758335</v>
      </c>
      <c r="BK2439" s="14">
        <f t="shared" si="2908"/>
        <v>0.16558372883250283</v>
      </c>
      <c r="BL2439" s="14">
        <f t="shared" si="2909"/>
        <v>0.611018812968671</v>
      </c>
      <c r="BM2439" s="14">
        <f t="shared" si="2910"/>
        <v>0.67405991279302746</v>
      </c>
      <c r="BN2439" s="14">
        <f t="shared" si="2911"/>
        <v>0.31042555511818931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1.50359712230216</v>
      </c>
      <c r="F2440" s="10">
        <f>VLOOKUP(B2440,home!$B$2:$E$405,3,FALSE)</f>
        <v>0.48</v>
      </c>
      <c r="G2440" s="10">
        <f>VLOOKUP(C2440,away!$B$2:$E$405,4,FALSE)</f>
        <v>1.05</v>
      </c>
      <c r="H2440" s="10">
        <f>VLOOKUP(A2440,away!$A$2:$E$405,3,FALSE)</f>
        <v>1.27338129496403</v>
      </c>
      <c r="I2440" s="10">
        <f>VLOOKUP(C2440,away!$B$2:$E$405,3,FALSE)</f>
        <v>0.56999999999999995</v>
      </c>
      <c r="J2440" s="10">
        <f>VLOOKUP(B2440,home!$B$2:$E$405,4,FALSE)</f>
        <v>0.48</v>
      </c>
      <c r="K2440" s="12">
        <f t="shared" si="2856"/>
        <v>0.75781294964028856</v>
      </c>
      <c r="L2440" s="12">
        <f t="shared" si="2857"/>
        <v>0.34839712230215858</v>
      </c>
      <c r="M2440" s="13">
        <f t="shared" si="2858"/>
        <v>0.3308103356403248</v>
      </c>
      <c r="N2440" s="13">
        <f t="shared" si="2859"/>
        <v>0.25069235622308839</v>
      </c>
      <c r="O2440" s="13">
        <f t="shared" si="2860"/>
        <v>0.11525336896490036</v>
      </c>
      <c r="P2440" s="13">
        <f t="shared" si="2861"/>
        <v>8.7340495491271625E-2</v>
      </c>
      <c r="Q2440" s="13">
        <f t="shared" si="2862"/>
        <v>9.4988956960846277E-2</v>
      </c>
      <c r="R2440" s="13">
        <f t="shared" si="2863"/>
        <v>2.0076971041500101E-2</v>
      </c>
      <c r="S2440" s="13">
        <f t="shared" si="2864"/>
        <v>5.7649061492404639E-3</v>
      </c>
      <c r="T2440" s="13">
        <f t="shared" si="2865"/>
        <v>3.3093879255642437E-2</v>
      </c>
      <c r="U2440" s="13">
        <f t="shared" si="2866"/>
        <v>1.5214588644801845E-2</v>
      </c>
      <c r="V2440" s="13">
        <f t="shared" si="2867"/>
        <v>1.6911662910703971E-4</v>
      </c>
      <c r="W2440" s="13">
        <f t="shared" si="2868"/>
        <v>2.3994620552584448E-2</v>
      </c>
      <c r="X2440" s="13">
        <f t="shared" si="2869"/>
        <v>8.3596567512526521E-3</v>
      </c>
      <c r="Y2440" s="13">
        <f t="shared" si="2870"/>
        <v>1.4562401777851179E-3</v>
      </c>
      <c r="Z2440" s="13">
        <f t="shared" si="2871"/>
        <v>2.3315863118008036E-3</v>
      </c>
      <c r="AA2440" s="13">
        <f t="shared" si="2872"/>
        <v>1.7669063002866883E-3</v>
      </c>
      <c r="AB2440" s="13">
        <f t="shared" si="2873"/>
        <v>6.694922375791323E-4</v>
      </c>
      <c r="AC2440" s="13">
        <f t="shared" si="2874"/>
        <v>2.7906342000756752E-6</v>
      </c>
      <c r="AD2440" s="13">
        <f t="shared" si="2875"/>
        <v>4.5458585441133766E-3</v>
      </c>
      <c r="AE2440" s="13">
        <f t="shared" si="2876"/>
        <v>1.5837640351617807E-3</v>
      </c>
      <c r="AF2440" s="13">
        <f t="shared" si="2877"/>
        <v>2.7588941612800952E-4</v>
      </c>
      <c r="AG2440" s="13">
        <f t="shared" si="2878"/>
        <v>3.2039692884207105E-5</v>
      </c>
      <c r="AH2440" s="13">
        <f t="shared" si="2879"/>
        <v>2.0307949035762581E-4</v>
      </c>
      <c r="AI2440" s="13">
        <f t="shared" si="2880"/>
        <v>1.5389626759935892E-4</v>
      </c>
      <c r="AJ2440" s="13">
        <f t="shared" si="2881"/>
        <v>5.8312292244050682E-5</v>
      </c>
      <c r="AK2440" s="13">
        <f t="shared" si="2882"/>
        <v>1.4729936728583524E-5</v>
      </c>
      <c r="AL2440" s="13">
        <f t="shared" si="2883"/>
        <v>2.9471313016592151E-8</v>
      </c>
      <c r="AM2440" s="13">
        <f t="shared" si="2884"/>
        <v>6.8898209439241336E-4</v>
      </c>
      <c r="AN2440" s="13">
        <f t="shared" si="2885"/>
        <v>2.4003937900403104E-4</v>
      </c>
      <c r="AO2440" s="13">
        <f t="shared" si="2886"/>
        <v>4.1814514442100799E-5</v>
      </c>
      <c r="AP2440" s="13">
        <f t="shared" si="2887"/>
        <v>4.8560188340299918E-6</v>
      </c>
      <c r="AQ2440" s="13">
        <f t="shared" si="2888"/>
        <v>4.2295574690528303E-7</v>
      </c>
      <c r="AR2440" s="13">
        <f t="shared" si="2889"/>
        <v>1.4150462007837161E-5</v>
      </c>
      <c r="AS2440" s="13">
        <f t="shared" si="2890"/>
        <v>1.0723403352931918E-5</v>
      </c>
      <c r="AT2440" s="13">
        <f t="shared" si="2891"/>
        <v>4.0631669625339481E-6</v>
      </c>
      <c r="AU2440" s="13">
        <f t="shared" si="2892"/>
        <v>1.0263735135862747E-6</v>
      </c>
      <c r="AV2440" s="13">
        <f t="shared" si="2893"/>
        <v>1.9444978494087034E-7</v>
      </c>
      <c r="AW2440" s="13">
        <f t="shared" si="2894"/>
        <v>2.1613921301134907E-10</v>
      </c>
      <c r="AX2440" s="13">
        <f t="shared" si="2895"/>
        <v>8.7019925533476385E-5</v>
      </c>
      <c r="AY2440" s="13">
        <f t="shared" si="2896"/>
        <v>3.0317491638811304E-5</v>
      </c>
      <c r="AZ2440" s="13">
        <f t="shared" si="2897"/>
        <v>5.2812634211908059E-6</v>
      </c>
      <c r="BA2440" s="13">
        <f t="shared" si="2898"/>
        <v>6.133256593541769E-7</v>
      </c>
      <c r="BB2440" s="13">
        <f t="shared" si="2899"/>
        <v>5.3420223688267288E-8</v>
      </c>
      <c r="BC2440" s="13">
        <f t="shared" si="2900"/>
        <v>3.7222904411459866E-9</v>
      </c>
      <c r="BD2440" s="13">
        <f t="shared" si="2901"/>
        <v>8.2166337379608224E-7</v>
      </c>
      <c r="BE2440" s="13">
        <f t="shared" si="2902"/>
        <v>6.2266714490779996E-7</v>
      </c>
      <c r="BF2440" s="13">
        <f t="shared" si="2903"/>
        <v>2.3593261286333843E-7</v>
      </c>
      <c r="BG2440" s="13">
        <f t="shared" si="2904"/>
        <v>5.9597596423435607E-8</v>
      </c>
      <c r="BH2440" s="13">
        <f t="shared" si="2905"/>
        <v>1.1290957584278808E-8</v>
      </c>
      <c r="BI2440" s="13">
        <f t="shared" si="2906"/>
        <v>1.7112867742411428E-9</v>
      </c>
      <c r="BJ2440" s="14">
        <f t="shared" si="2907"/>
        <v>0.42012266572067314</v>
      </c>
      <c r="BK2440" s="14">
        <f t="shared" si="2908"/>
        <v>0.42411799150709578</v>
      </c>
      <c r="BL2440" s="14">
        <f t="shared" si="2909"/>
        <v>0.1534432558945919</v>
      </c>
      <c r="BM2440" s="14">
        <f t="shared" si="2910"/>
        <v>0.10082269783673059</v>
      </c>
      <c r="BN2440" s="14">
        <f t="shared" si="2911"/>
        <v>0.89916248432193158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1.50359712230216</v>
      </c>
      <c r="F2441" s="10">
        <f>VLOOKUP(B2441,home!$B$2:$E$405,3,FALSE)</f>
        <v>1.1399999999999999</v>
      </c>
      <c r="G2441" s="10">
        <f>VLOOKUP(C2441,away!$B$2:$E$405,4,FALSE)</f>
        <v>0.67</v>
      </c>
      <c r="H2441" s="10">
        <f>VLOOKUP(A2441,away!$A$2:$E$405,3,FALSE)</f>
        <v>1.27338129496403</v>
      </c>
      <c r="I2441" s="10">
        <f>VLOOKUP(C2441,away!$B$2:$E$405,3,FALSE)</f>
        <v>1.1399999999999999</v>
      </c>
      <c r="J2441" s="10">
        <f>VLOOKUP(B2441,home!$B$2:$E$405,4,FALSE)</f>
        <v>1.1399999999999999</v>
      </c>
      <c r="K2441" s="12">
        <f t="shared" si="2856"/>
        <v>1.1484474820143897</v>
      </c>
      <c r="L2441" s="12">
        <f t="shared" si="2857"/>
        <v>1.6548863309352533</v>
      </c>
      <c r="M2441" s="13">
        <f t="shared" si="2858"/>
        <v>6.0607670806655953E-2</v>
      </c>
      <c r="N2441" s="13">
        <f t="shared" si="2859"/>
        <v>6.960472692866107E-2</v>
      </c>
      <c r="O2441" s="13">
        <f t="shared" si="2860"/>
        <v>0.10029880596775852</v>
      </c>
      <c r="P2441" s="13">
        <f t="shared" si="2861"/>
        <v>0.11518791116272212</v>
      </c>
      <c r="Q2441" s="13">
        <f t="shared" si="2862"/>
        <v>3.9968686688760011E-2</v>
      </c>
      <c r="R2441" s="13">
        <f t="shared" si="2863"/>
        <v>8.2991561502585409E-2</v>
      </c>
      <c r="S2441" s="13">
        <f t="shared" si="2864"/>
        <v>5.4730097285697242E-2</v>
      </c>
      <c r="T2441" s="13">
        <f t="shared" si="2865"/>
        <v>6.6143633266662741E-2</v>
      </c>
      <c r="U2441" s="13">
        <f t="shared" si="2866"/>
        <v>9.5311449836086568E-2</v>
      </c>
      <c r="V2441" s="13">
        <f t="shared" si="2867"/>
        <v>1.1557476508182084E-2</v>
      </c>
      <c r="W2441" s="13">
        <f t="shared" si="2868"/>
        <v>1.5300645862376158E-2</v>
      </c>
      <c r="X2441" s="13">
        <f t="shared" si="2869"/>
        <v>2.5320829692127341E-2</v>
      </c>
      <c r="Y2441" s="13">
        <f t="shared" si="2870"/>
        <v>2.095154747272052E-2</v>
      </c>
      <c r="Z2441" s="13">
        <f t="shared" si="2871"/>
        <v>4.5780533571200335E-2</v>
      </c>
      <c r="AA2441" s="13">
        <f t="shared" si="2872"/>
        <v>5.2576538505120264E-2</v>
      </c>
      <c r="AB2441" s="13">
        <f t="shared" si="2873"/>
        <v>3.0190696629618999E-2</v>
      </c>
      <c r="AC2441" s="13">
        <f t="shared" si="2874"/>
        <v>1.3728476523382639E-3</v>
      </c>
      <c r="AD2441" s="13">
        <f t="shared" si="2875"/>
        <v>4.3929970534599509E-3</v>
      </c>
      <c r="AE2441" s="13">
        <f t="shared" si="2876"/>
        <v>7.2699107756097163E-3</v>
      </c>
      <c r="AF2441" s="13">
        <f t="shared" si="2877"/>
        <v>6.0154379848377142E-3</v>
      </c>
      <c r="AG2441" s="13">
        <f t="shared" si="2878"/>
        <v>3.3182886985655465E-3</v>
      </c>
      <c r="AH2441" s="13">
        <f t="shared" si="2879"/>
        <v>1.8940394807475482E-2</v>
      </c>
      <c r="AI2441" s="13">
        <f t="shared" si="2880"/>
        <v>2.175204872500364E-2</v>
      </c>
      <c r="AJ2441" s="13">
        <f t="shared" si="2881"/>
        <v>1.249054279344238E-2</v>
      </c>
      <c r="AK2441" s="13">
        <f t="shared" si="2882"/>
        <v>4.7815774733739585E-3</v>
      </c>
      <c r="AL2441" s="13">
        <f t="shared" si="2883"/>
        <v>1.0436662641067856E-4</v>
      </c>
      <c r="AM2441" s="13">
        <f t="shared" si="2884"/>
        <v>1.0090252809085414E-3</v>
      </c>
      <c r="AN2441" s="13">
        <f t="shared" si="2885"/>
        <v>1.6698221449436492E-3</v>
      </c>
      <c r="AO2441" s="13">
        <f t="shared" si="2886"/>
        <v>1.3816829213801154E-3</v>
      </c>
      <c r="AP2441" s="13">
        <f t="shared" si="2887"/>
        <v>7.6217606009288058E-4</v>
      </c>
      <c r="AQ2441" s="13">
        <f t="shared" si="2888"/>
        <v>3.1532868590344865E-4</v>
      </c>
      <c r="AR2441" s="13">
        <f t="shared" si="2889"/>
        <v>6.2688400938816424E-3</v>
      </c>
      <c r="AS2441" s="13">
        <f t="shared" si="2890"/>
        <v>7.199433620969223E-3</v>
      </c>
      <c r="AT2441" s="13">
        <f t="shared" si="2891"/>
        <v>4.1340857069659242E-3</v>
      </c>
      <c r="AU2441" s="13">
        <f t="shared" si="2892"/>
        <v>1.5825934401988973E-3</v>
      </c>
      <c r="AV2441" s="13">
        <f t="shared" si="2893"/>
        <v>4.5438136286222894E-4</v>
      </c>
      <c r="AW2441" s="13">
        <f t="shared" si="2894"/>
        <v>5.5098332215775912E-6</v>
      </c>
      <c r="AX2441" s="13">
        <f t="shared" si="2895"/>
        <v>1.9313542385804617E-4</v>
      </c>
      <c r="AY2441" s="13">
        <f t="shared" si="2896"/>
        <v>3.1961717296206699E-4</v>
      </c>
      <c r="AZ2441" s="13">
        <f t="shared" si="2897"/>
        <v>2.6446504533354667E-4</v>
      </c>
      <c r="BA2441" s="13">
        <f t="shared" si="2898"/>
        <v>1.4588652951088619E-4</v>
      </c>
      <c r="BB2441" s="13">
        <f t="shared" si="2899"/>
        <v>6.035640588878702E-5</v>
      </c>
      <c r="BC2441" s="13">
        <f t="shared" si="2900"/>
        <v>1.9976598217946723E-5</v>
      </c>
      <c r="BD2441" s="13">
        <f t="shared" si="2901"/>
        <v>1.7290362970305987E-3</v>
      </c>
      <c r="BE2441" s="13">
        <f t="shared" si="2902"/>
        <v>1.9857073816362757E-3</v>
      </c>
      <c r="BF2441" s="13">
        <f t="shared" si="2903"/>
        <v>1.1402403212287843E-3</v>
      </c>
      <c r="BG2441" s="13">
        <f t="shared" si="2904"/>
        <v>4.3650204193549188E-4</v>
      </c>
      <c r="BH2441" s="13">
        <f t="shared" si="2905"/>
        <v>1.2532491773873891E-4</v>
      </c>
      <c r="BI2441" s="13">
        <f t="shared" si="2906"/>
        <v>2.8785817242143004E-5</v>
      </c>
      <c r="BJ2441" s="14">
        <f t="shared" si="2907"/>
        <v>0.26442817669278068</v>
      </c>
      <c r="BK2441" s="14">
        <f t="shared" si="2908"/>
        <v>0.2438799872149684</v>
      </c>
      <c r="BL2441" s="14">
        <f t="shared" si="2909"/>
        <v>0.44441854724215518</v>
      </c>
      <c r="BM2441" s="14">
        <f t="shared" si="2910"/>
        <v>0.52953377432422077</v>
      </c>
      <c r="BN2441" s="14">
        <f t="shared" si="2911"/>
        <v>0.46865936305714306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1.61006289308176</v>
      </c>
      <c r="F2442" s="10">
        <f>VLOOKUP(B2442,home!$B$2:$E$405,3,FALSE)</f>
        <v>0.93</v>
      </c>
      <c r="G2442" s="10">
        <f>VLOOKUP(C2442,away!$B$2:$E$405,4,FALSE)</f>
        <v>0.31</v>
      </c>
      <c r="H2442" s="10">
        <f>VLOOKUP(A2442,away!$A$2:$E$405,3,FALSE)</f>
        <v>1.22012578616352</v>
      </c>
      <c r="I2442" s="10">
        <f>VLOOKUP(C2442,away!$B$2:$E$405,3,FALSE)</f>
        <v>1.01</v>
      </c>
      <c r="J2442" s="10">
        <f>VLOOKUP(B2442,home!$B$2:$E$405,4,FALSE)</f>
        <v>0.93</v>
      </c>
      <c r="K2442" s="12">
        <f t="shared" si="2856"/>
        <v>0.4641811320754714</v>
      </c>
      <c r="L2442" s="12">
        <f t="shared" si="2857"/>
        <v>1.1460641509433944</v>
      </c>
      <c r="M2442" s="13">
        <f t="shared" si="2858"/>
        <v>0.1998385910502338</v>
      </c>
      <c r="N2442" s="13">
        <f t="shared" si="2859"/>
        <v>9.2761303426064687E-2</v>
      </c>
      <c r="O2442" s="13">
        <f t="shared" si="2860"/>
        <v>0.22902784517771044</v>
      </c>
      <c r="P2442" s="13">
        <f t="shared" si="2861"/>
        <v>0.10631040445139542</v>
      </c>
      <c r="Q2442" s="13">
        <f t="shared" si="2862"/>
        <v>2.1529023418553502E-2</v>
      </c>
      <c r="R2442" s="13">
        <f t="shared" si="2863"/>
        <v>0.13124030146299398</v>
      </c>
      <c r="S2442" s="13">
        <f t="shared" si="2864"/>
        <v>1.4138788253088582E-2</v>
      </c>
      <c r="T2442" s="13">
        <f t="shared" si="2865"/>
        <v>2.4673641944824978E-2</v>
      </c>
      <c r="U2442" s="13">
        <f t="shared" si="2866"/>
        <v>6.0919271707018684E-2</v>
      </c>
      <c r="V2442" s="13">
        <f t="shared" si="2867"/>
        <v>8.3573019257362601E-4</v>
      </c>
      <c r="W2442" s="13">
        <f t="shared" si="2868"/>
        <v>3.3311221543011671E-3</v>
      </c>
      <c r="X2442" s="13">
        <f t="shared" si="2869"/>
        <v>3.8176796834578984E-3</v>
      </c>
      <c r="Y2442" s="13">
        <f t="shared" si="2870"/>
        <v>2.1876529124980116E-3</v>
      </c>
      <c r="Z2442" s="13">
        <f t="shared" si="2871"/>
        <v>5.0136601555247101E-2</v>
      </c>
      <c r="AA2442" s="13">
        <f t="shared" si="2872"/>
        <v>2.3272464468331439E-2</v>
      </c>
      <c r="AB2442" s="13">
        <f t="shared" si="2873"/>
        <v>5.4013194515481347E-3</v>
      </c>
      <c r="AC2442" s="13">
        <f t="shared" si="2874"/>
        <v>2.7787055017069737E-5</v>
      </c>
      <c r="AD2442" s="13">
        <f t="shared" si="2875"/>
        <v>3.8656101316629959E-4</v>
      </c>
      <c r="AE2442" s="13">
        <f t="shared" si="2876"/>
        <v>4.4302371934225353E-4</v>
      </c>
      <c r="AF2442" s="13">
        <f t="shared" si="2877"/>
        <v>2.5386680137788224E-4</v>
      </c>
      <c r="AG2442" s="13">
        <f t="shared" si="2878"/>
        <v>9.6982546724619327E-5</v>
      </c>
      <c r="AH2442" s="13">
        <f t="shared" si="2879"/>
        <v>1.4364940423150388E-2</v>
      </c>
      <c r="AI2442" s="13">
        <f t="shared" si="2880"/>
        <v>6.6679343078146483E-3</v>
      </c>
      <c r="AJ2442" s="13">
        <f t="shared" si="2881"/>
        <v>1.5475646478031388E-3</v>
      </c>
      <c r="AK2442" s="13">
        <f t="shared" si="2882"/>
        <v>2.3945010339241309E-4</v>
      </c>
      <c r="AL2442" s="13">
        <f t="shared" si="2883"/>
        <v>5.9128780719541599E-7</v>
      </c>
      <c r="AM2442" s="13">
        <f t="shared" si="2884"/>
        <v>3.5886865741554843E-5</v>
      </c>
      <c r="AN2442" s="13">
        <f t="shared" si="2885"/>
        <v>4.1128650316114642E-5</v>
      </c>
      <c r="AO2442" s="13">
        <f t="shared" si="2886"/>
        <v>2.3568035851992851E-5</v>
      </c>
      <c r="AP2442" s="13">
        <f t="shared" si="2887"/>
        <v>9.0034936660392235E-6</v>
      </c>
      <c r="AQ2442" s="13">
        <f t="shared" si="2888"/>
        <v>2.5796453309733681E-6</v>
      </c>
      <c r="AR2442" s="13">
        <f t="shared" si="2889"/>
        <v>3.2926286498820533E-3</v>
      </c>
      <c r="AS2442" s="13">
        <f t="shared" si="2890"/>
        <v>1.5283760942063824E-3</v>
      </c>
      <c r="AT2442" s="13">
        <f t="shared" si="2891"/>
        <v>3.5472167282290292E-4</v>
      </c>
      <c r="AU2442" s="13">
        <f t="shared" si="2892"/>
        <v>5.4885035887546685E-5</v>
      </c>
      <c r="AV2442" s="13">
        <f t="shared" si="2893"/>
        <v>6.3691495230710727E-6</v>
      </c>
      <c r="AW2442" s="13">
        <f t="shared" si="2894"/>
        <v>8.7376135798963375E-9</v>
      </c>
      <c r="AX2442" s="13">
        <f t="shared" si="2895"/>
        <v>2.7763343277592288E-6</v>
      </c>
      <c r="AY2442" s="13">
        <f t="shared" si="2896"/>
        <v>3.1818572440783805E-6</v>
      </c>
      <c r="AZ2442" s="13">
        <f t="shared" si="2897"/>
        <v>1.8233062604288894E-6</v>
      </c>
      <c r="BA2442" s="13">
        <f t="shared" si="2898"/>
        <v>6.9654198042273694E-7</v>
      </c>
      <c r="BB2442" s="13">
        <f t="shared" si="2899"/>
        <v>1.9957044834740364E-7</v>
      </c>
      <c r="BC2442" s="13">
        <f t="shared" si="2900"/>
        <v>4.5744107287731865E-8</v>
      </c>
      <c r="BD2442" s="13">
        <f t="shared" si="2901"/>
        <v>6.2892727633316256E-4</v>
      </c>
      <c r="BE2442" s="13">
        <f t="shared" si="2902"/>
        <v>2.9193617512147024E-4</v>
      </c>
      <c r="BF2442" s="13">
        <f t="shared" si="2903"/>
        <v>6.7755632130833549E-5</v>
      </c>
      <c r="BG2442" s="13">
        <f t="shared" si="2904"/>
        <v>1.0483628675659834E-5</v>
      </c>
      <c r="BH2442" s="13">
        <f t="shared" si="2905"/>
        <v>1.216575656731664E-6</v>
      </c>
      <c r="BI2442" s="13">
        <f t="shared" si="2906"/>
        <v>1.1294229311943281E-7</v>
      </c>
      <c r="BJ2442" s="14">
        <f t="shared" si="2907"/>
        <v>0.14960174766558626</v>
      </c>
      <c r="BK2442" s="14">
        <f t="shared" si="2908"/>
        <v>0.32115507414735972</v>
      </c>
      <c r="BL2442" s="14">
        <f t="shared" si="2909"/>
        <v>0.47891850458229618</v>
      </c>
      <c r="BM2442" s="14">
        <f t="shared" si="2910"/>
        <v>0.21910128584390706</v>
      </c>
      <c r="BN2442" s="14">
        <f t="shared" si="2911"/>
        <v>0.78070746898695176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1.61006289308176</v>
      </c>
      <c r="F2443" s="10">
        <f>VLOOKUP(B2443,home!$B$2:$E$405,3,FALSE)</f>
        <v>0.85</v>
      </c>
      <c r="G2443" s="10">
        <f>VLOOKUP(C2443,away!$B$2:$E$405,4,FALSE)</f>
        <v>0.76</v>
      </c>
      <c r="H2443" s="10">
        <f>VLOOKUP(A2443,away!$A$2:$E$405,3,FALSE)</f>
        <v>1.22012578616352</v>
      </c>
      <c r="I2443" s="10">
        <f>VLOOKUP(C2443,away!$B$2:$E$405,3,FALSE)</f>
        <v>0.69</v>
      </c>
      <c r="J2443" s="10">
        <f>VLOOKUP(B2443,home!$B$2:$E$405,4,FALSE)</f>
        <v>0.85</v>
      </c>
      <c r="K2443" s="12">
        <f t="shared" si="2856"/>
        <v>1.0401006289308168</v>
      </c>
      <c r="L2443" s="12">
        <f t="shared" si="2857"/>
        <v>0.71560377358490435</v>
      </c>
      <c r="M2443" s="13">
        <f t="shared" si="2858"/>
        <v>0.1727854888819981</v>
      </c>
      <c r="N2443" s="13">
        <f t="shared" si="2859"/>
        <v>0.17971429565628486</v>
      </c>
      <c r="O2443" s="13">
        <f t="shared" si="2860"/>
        <v>0.12364594786467037</v>
      </c>
      <c r="P2443" s="13">
        <f t="shared" si="2861"/>
        <v>0.12860422813879063</v>
      </c>
      <c r="Q2443" s="13">
        <f t="shared" si="2862"/>
        <v>9.3460475969980306E-2</v>
      </c>
      <c r="R2443" s="13">
        <f t="shared" si="2863"/>
        <v>4.4240753440220222E-2</v>
      </c>
      <c r="S2443" s="13">
        <f t="shared" si="2864"/>
        <v>2.3930029660171954E-2</v>
      </c>
      <c r="T2443" s="13">
        <f t="shared" si="2865"/>
        <v>6.6880669285159178E-2</v>
      </c>
      <c r="U2443" s="13">
        <f t="shared" si="2866"/>
        <v>4.601483547754625E-2</v>
      </c>
      <c r="V2443" s="13">
        <f t="shared" si="2867"/>
        <v>1.9790132799909219E-3</v>
      </c>
      <c r="W2443" s="13">
        <f t="shared" si="2868"/>
        <v>3.2402766612183338E-2</v>
      </c>
      <c r="X2443" s="13">
        <f t="shared" si="2869"/>
        <v>2.3187542062269344E-2</v>
      </c>
      <c r="Y2443" s="13">
        <f t="shared" si="2870"/>
        <v>8.2965462999593179E-3</v>
      </c>
      <c r="Z2443" s="13">
        <f t="shared" si="2871"/>
        <v>1.0552950036020314E-2</v>
      </c>
      <c r="AA2443" s="13">
        <f t="shared" si="2872"/>
        <v>1.0976129969540213E-2</v>
      </c>
      <c r="AB2443" s="13">
        <f t="shared" si="2873"/>
        <v>5.7081398422725799E-3</v>
      </c>
      <c r="AC2443" s="13">
        <f t="shared" si="2874"/>
        <v>9.2061215975239928E-5</v>
      </c>
      <c r="AD2443" s="13">
        <f t="shared" si="2875"/>
        <v>8.4255344831075888E-3</v>
      </c>
      <c r="AE2443" s="13">
        <f t="shared" si="2876"/>
        <v>6.0293442705815267E-3</v>
      </c>
      <c r="AF2443" s="13">
        <f t="shared" si="2877"/>
        <v>2.157310756135331E-3</v>
      </c>
      <c r="AG2443" s="13">
        <f t="shared" si="2878"/>
        <v>5.1459323929524891E-4</v>
      </c>
      <c r="AH2443" s="13">
        <f t="shared" si="2879"/>
        <v>1.8879327170572716E-3</v>
      </c>
      <c r="AI2443" s="13">
        <f t="shared" si="2880"/>
        <v>1.963640006390334E-3</v>
      </c>
      <c r="AJ2443" s="13">
        <f t="shared" si="2881"/>
        <v>1.0211916028201496E-3</v>
      </c>
      <c r="AK2443" s="13">
        <f t="shared" si="2882"/>
        <v>3.540473427840355E-4</v>
      </c>
      <c r="AL2443" s="13">
        <f t="shared" si="2883"/>
        <v>2.7408462825486161E-6</v>
      </c>
      <c r="AM2443" s="13">
        <f t="shared" si="2884"/>
        <v>1.7526807429916981E-3</v>
      </c>
      <c r="AN2443" s="13">
        <f t="shared" si="2885"/>
        <v>1.2542249535744531E-3</v>
      </c>
      <c r="AO2443" s="13">
        <f t="shared" si="2886"/>
        <v>4.4876405485111496E-4</v>
      </c>
      <c r="AP2443" s="13">
        <f t="shared" si="2887"/>
        <v>1.0704575036690697E-4</v>
      </c>
      <c r="AQ2443" s="13">
        <f t="shared" si="2888"/>
        <v>1.9150585727196567E-5</v>
      </c>
      <c r="AR2443" s="13">
        <f t="shared" si="2889"/>
        <v>2.7020235532011712E-4</v>
      </c>
      <c r="AS2443" s="13">
        <f t="shared" si="2890"/>
        <v>2.8103763970704183E-4</v>
      </c>
      <c r="AT2443" s="13">
        <f t="shared" si="2891"/>
        <v>1.4615371290626323E-4</v>
      </c>
      <c r="AU2443" s="13">
        <f t="shared" si="2892"/>
        <v>5.067152290479282E-5</v>
      </c>
      <c r="AV2443" s="13">
        <f t="shared" si="2893"/>
        <v>1.317587071053932E-5</v>
      </c>
      <c r="AW2443" s="13">
        <f t="shared" si="2894"/>
        <v>5.6666991940728735E-8</v>
      </c>
      <c r="AX2443" s="13">
        <f t="shared" si="2895"/>
        <v>3.0382739051676595E-4</v>
      </c>
      <c r="AY2443" s="13">
        <f t="shared" si="2896"/>
        <v>2.1742002717225212E-4</v>
      </c>
      <c r="AZ2443" s="13">
        <f t="shared" si="2897"/>
        <v>7.7793295948698008E-5</v>
      </c>
      <c r="BA2443" s="13">
        <f t="shared" si="2898"/>
        <v>1.8556392046831854E-5</v>
      </c>
      <c r="BB2443" s="13">
        <f t="shared" si="2899"/>
        <v>3.3197560432084445E-6</v>
      </c>
      <c r="BC2443" s="13">
        <f t="shared" si="2900"/>
        <v>4.7512599038025094E-7</v>
      </c>
      <c r="BD2443" s="13">
        <f t="shared" si="2901"/>
        <v>3.2226304183100819E-5</v>
      </c>
      <c r="BE2443" s="13">
        <f t="shared" si="2902"/>
        <v>3.3518599248958967E-5</v>
      </c>
      <c r="BF2443" s="13">
        <f t="shared" si="2903"/>
        <v>1.7431358079861111E-5</v>
      </c>
      <c r="BG2443" s="13">
        <f t="shared" si="2904"/>
        <v>6.0434555006606067E-6</v>
      </c>
      <c r="BH2443" s="13">
        <f t="shared" si="2905"/>
        <v>1.5714504667881248E-6</v>
      </c>
      <c r="BI2443" s="13">
        <f t="shared" si="2906"/>
        <v>3.2689332376799092E-7</v>
      </c>
      <c r="BJ2443" s="14">
        <f t="shared" si="2907"/>
        <v>0.42527233671018555</v>
      </c>
      <c r="BK2443" s="14">
        <f t="shared" si="2908"/>
        <v>0.32761098205038164</v>
      </c>
      <c r="BL2443" s="14">
        <f t="shared" si="2909"/>
        <v>0.23666497742565334</v>
      </c>
      <c r="BM2443" s="14">
        <f t="shared" si="2910"/>
        <v>0.257432692910116</v>
      </c>
      <c r="BN2443" s="14">
        <f t="shared" si="2911"/>
        <v>0.74245118995194448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1.61006289308176</v>
      </c>
      <c r="F2444" s="10">
        <f>VLOOKUP(B2444,home!$B$2:$E$405,3,FALSE)</f>
        <v>1.0900000000000001</v>
      </c>
      <c r="G2444" s="10">
        <f>VLOOKUP(C2444,away!$B$2:$E$405,4,FALSE)</f>
        <v>1.01</v>
      </c>
      <c r="H2444" s="10">
        <f>VLOOKUP(A2444,away!$A$2:$E$405,3,FALSE)</f>
        <v>1.22012578616352</v>
      </c>
      <c r="I2444" s="10">
        <f>VLOOKUP(C2444,away!$B$2:$E$405,3,FALSE)</f>
        <v>0.7</v>
      </c>
      <c r="J2444" s="10">
        <f>VLOOKUP(B2444,home!$B$2:$E$405,4,FALSE)</f>
        <v>1.0900000000000001</v>
      </c>
      <c r="K2444" s="12">
        <f t="shared" si="2856"/>
        <v>1.7725182389937097</v>
      </c>
      <c r="L2444" s="12">
        <f t="shared" si="2857"/>
        <v>0.93095597484276571</v>
      </c>
      <c r="M2444" s="13">
        <f t="shared" si="2858"/>
        <v>6.6972431538912316E-2</v>
      </c>
      <c r="N2444" s="13">
        <f t="shared" si="2859"/>
        <v>0.11870985641247966</v>
      </c>
      <c r="O2444" s="13">
        <f t="shared" si="2860"/>
        <v>6.2348385290898506E-2</v>
      </c>
      <c r="P2444" s="13">
        <f t="shared" si="2861"/>
        <v>0.11051365009992474</v>
      </c>
      <c r="Q2444" s="13">
        <f t="shared" si="2862"/>
        <v>0.10520769281972231</v>
      </c>
      <c r="R2444" s="13">
        <f t="shared" si="2863"/>
        <v>2.9021800904180384E-2</v>
      </c>
      <c r="S2444" s="13">
        <f t="shared" si="2864"/>
        <v>4.5590650427976637E-2</v>
      </c>
      <c r="T2444" s="13">
        <f t="shared" si="2865"/>
        <v>9.7943730229942821E-2</v>
      </c>
      <c r="U2444" s="13">
        <f t="shared" si="2866"/>
        <v>5.1441671431103869E-2</v>
      </c>
      <c r="V2444" s="13">
        <f t="shared" si="2867"/>
        <v>8.3589770919363527E-3</v>
      </c>
      <c r="W2444" s="13">
        <f t="shared" si="2868"/>
        <v>6.2160851468468448E-2</v>
      </c>
      <c r="X2444" s="13">
        <f t="shared" si="2869"/>
        <v>5.7869016075884405E-2</v>
      </c>
      <c r="Y2444" s="13">
        <f t="shared" si="2870"/>
        <v>2.693675313705832E-2</v>
      </c>
      <c r="Z2444" s="13">
        <f t="shared" si="2871"/>
        <v>9.0060063174813038E-3</v>
      </c>
      <c r="AA2444" s="13">
        <f t="shared" si="2872"/>
        <v>1.5963310458228186E-2</v>
      </c>
      <c r="AB2444" s="13">
        <f t="shared" si="2873"/>
        <v>1.414762947096425E-2</v>
      </c>
      <c r="AC2444" s="13">
        <f t="shared" si="2874"/>
        <v>8.6209079645219882E-4</v>
      </c>
      <c r="AD2444" s="13">
        <f t="shared" si="2875"/>
        <v>2.7545310744809814E-2</v>
      </c>
      <c r="AE2444" s="13">
        <f t="shared" si="2876"/>
        <v>2.5643471616781325E-2</v>
      </c>
      <c r="AF2444" s="13">
        <f t="shared" si="2877"/>
        <v>1.1936471558676725E-2</v>
      </c>
      <c r="AG2444" s="13">
        <f t="shared" si="2878"/>
        <v>3.7041098386969467E-3</v>
      </c>
      <c r="AH2444" s="13">
        <f t="shared" si="2879"/>
        <v>2.0960488476827284E-3</v>
      </c>
      <c r="AI2444" s="13">
        <f t="shared" si="2880"/>
        <v>3.7152848123393842E-3</v>
      </c>
      <c r="AJ2444" s="13">
        <f t="shared" si="2881"/>
        <v>3.2927050464639407E-3</v>
      </c>
      <c r="AK2444" s="13">
        <f t="shared" si="2882"/>
        <v>1.9454599168279884E-3</v>
      </c>
      <c r="AL2444" s="13">
        <f t="shared" si="2883"/>
        <v>5.6902697688751741E-5</v>
      </c>
      <c r="AM2444" s="13">
        <f t="shared" si="2884"/>
        <v>9.764913138784961E-3</v>
      </c>
      <c r="AN2444" s="13">
        <f t="shared" si="2885"/>
        <v>9.090704230372483E-3</v>
      </c>
      <c r="AO2444" s="13">
        <f t="shared" si="2886"/>
        <v>4.2315227093968344E-3</v>
      </c>
      <c r="AP2444" s="13">
        <f t="shared" si="2887"/>
        <v>1.3131204496652773E-3</v>
      </c>
      <c r="AQ2444" s="13">
        <f t="shared" si="2888"/>
        <v>3.0561433207602722E-4</v>
      </c>
      <c r="AR2444" s="13">
        <f t="shared" si="2889"/>
        <v>3.9026583966250607E-4</v>
      </c>
      <c r="AS2444" s="13">
        <f t="shared" si="2890"/>
        <v>6.9175331885798681E-4</v>
      </c>
      <c r="AT2444" s="13">
        <f t="shared" si="2891"/>
        <v>6.1307268728010662E-4</v>
      </c>
      <c r="AU2444" s="13">
        <f t="shared" si="2892"/>
        <v>3.6222750667762527E-4</v>
      </c>
      <c r="AV2444" s="13">
        <f t="shared" si="2893"/>
        <v>1.6051371556282664E-4</v>
      </c>
      <c r="AW2444" s="13">
        <f t="shared" si="2894"/>
        <v>2.6082559800340881E-6</v>
      </c>
      <c r="AX2444" s="13">
        <f t="shared" si="2895"/>
        <v>2.8847477734476076E-3</v>
      </c>
      <c r="AY2444" s="13">
        <f t="shared" si="2896"/>
        <v>2.6855731756054149E-3</v>
      </c>
      <c r="AZ2444" s="13">
        <f t="shared" si="2897"/>
        <v>1.2500751968536606E-3</v>
      </c>
      <c r="BA2444" s="13">
        <f t="shared" si="2898"/>
        <v>3.879216578378873E-4</v>
      </c>
      <c r="BB2444" s="13">
        <f t="shared" si="2899"/>
        <v>9.0284496283773034E-5</v>
      </c>
      <c r="BC2444" s="13">
        <f t="shared" si="2900"/>
        <v>1.6810178250209603E-5</v>
      </c>
      <c r="BD2444" s="13">
        <f t="shared" si="2901"/>
        <v>6.0553385868473114E-5</v>
      </c>
      <c r="BE2444" s="13">
        <f t="shared" si="2902"/>
        <v>1.0733198088469255E-4</v>
      </c>
      <c r="BF2444" s="13">
        <f t="shared" si="2903"/>
        <v>9.51239468727209E-5</v>
      </c>
      <c r="BG2444" s="13">
        <f t="shared" si="2904"/>
        <v>5.620297693232215E-5</v>
      </c>
      <c r="BH2444" s="13">
        <f t="shared" si="2905"/>
        <v>2.4905200424570938E-5</v>
      </c>
      <c r="BI2444" s="13">
        <f t="shared" si="2906"/>
        <v>8.828984399669175E-6</v>
      </c>
      <c r="BJ2444" s="14">
        <f t="shared" si="2907"/>
        <v>0.56967855124109479</v>
      </c>
      <c r="BK2444" s="14">
        <f t="shared" si="2908"/>
        <v>0.23504027582849643</v>
      </c>
      <c r="BL2444" s="14">
        <f t="shared" si="2909"/>
        <v>0.18654307572211273</v>
      </c>
      <c r="BM2444" s="14">
        <f t="shared" si="2910"/>
        <v>0.50481112712344212</v>
      </c>
      <c r="BN2444" s="14">
        <f t="shared" si="2911"/>
        <v>0.49277381706611789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1.61006289308176</v>
      </c>
      <c r="F2445" s="10">
        <f>VLOOKUP(B2445,home!$B$2:$E$405,3,FALSE)</f>
        <v>1.59</v>
      </c>
      <c r="G2445" s="10">
        <f>VLOOKUP(C2445,away!$B$2:$E$405,4,FALSE)</f>
        <v>1.24</v>
      </c>
      <c r="H2445" s="10">
        <f>VLOOKUP(A2445,away!$A$2:$E$405,3,FALSE)</f>
        <v>1.22012578616352</v>
      </c>
      <c r="I2445" s="10">
        <f>VLOOKUP(C2445,away!$B$2:$E$405,3,FALSE)</f>
        <v>0.41</v>
      </c>
      <c r="J2445" s="10">
        <f>VLOOKUP(B2445,home!$B$2:$E$405,4,FALSE)</f>
        <v>1.59</v>
      </c>
      <c r="K2445" s="12">
        <f t="shared" si="2856"/>
        <v>3.1743999999999986</v>
      </c>
      <c r="L2445" s="12">
        <f t="shared" si="2857"/>
        <v>0.79539999999999877</v>
      </c>
      <c r="M2445" s="13">
        <f t="shared" si="2858"/>
        <v>1.88772081992724E-2</v>
      </c>
      <c r="N2445" s="13">
        <f t="shared" si="2859"/>
        <v>5.9923809707770274E-2</v>
      </c>
      <c r="O2445" s="13">
        <f t="shared" si="2860"/>
        <v>1.5014931401701244E-2</v>
      </c>
      <c r="P2445" s="13">
        <f t="shared" si="2861"/>
        <v>4.7663398241560406E-2</v>
      </c>
      <c r="Q2445" s="13">
        <f t="shared" si="2862"/>
        <v>9.5111070768172948E-2</v>
      </c>
      <c r="R2445" s="13">
        <f t="shared" si="2863"/>
        <v>5.9714382184565748E-3</v>
      </c>
      <c r="S2445" s="13">
        <f t="shared" si="2864"/>
        <v>3.0086540180517096E-2</v>
      </c>
      <c r="T2445" s="13">
        <f t="shared" si="2865"/>
        <v>7.5651345689004654E-2</v>
      </c>
      <c r="U2445" s="13">
        <f t="shared" si="2866"/>
        <v>1.8955733480668542E-2</v>
      </c>
      <c r="V2445" s="13">
        <f t="shared" si="2867"/>
        <v>8.4406710709712309E-3</v>
      </c>
      <c r="W2445" s="13">
        <f t="shared" si="2868"/>
        <v>0.10064019434882936</v>
      </c>
      <c r="X2445" s="13">
        <f t="shared" si="2869"/>
        <v>8.0049210585058747E-2</v>
      </c>
      <c r="Y2445" s="13">
        <f t="shared" si="2870"/>
        <v>3.183557104967781E-2</v>
      </c>
      <c r="Z2445" s="13">
        <f t="shared" si="2871"/>
        <v>1.5832273196534506E-3</v>
      </c>
      <c r="AA2445" s="13">
        <f t="shared" si="2872"/>
        <v>5.0257968035079112E-3</v>
      </c>
      <c r="AB2445" s="13">
        <f t="shared" si="2873"/>
        <v>7.9769446865277545E-3</v>
      </c>
      <c r="AC2445" s="13">
        <f t="shared" si="2874"/>
        <v>1.3320000183383398E-3</v>
      </c>
      <c r="AD2445" s="13">
        <f t="shared" si="2875"/>
        <v>7.9868058235230951E-2</v>
      </c>
      <c r="AE2445" s="13">
        <f t="shared" si="2876"/>
        <v>6.3527053520302607E-2</v>
      </c>
      <c r="AF2445" s="13">
        <f t="shared" si="2877"/>
        <v>2.5264709185024301E-2</v>
      </c>
      <c r="AG2445" s="13">
        <f t="shared" si="2878"/>
        <v>6.698516561922766E-3</v>
      </c>
      <c r="AH2445" s="13">
        <f t="shared" si="2879"/>
        <v>3.1482475251308814E-4</v>
      </c>
      <c r="AI2445" s="13">
        <f t="shared" si="2880"/>
        <v>9.9937969437754646E-4</v>
      </c>
      <c r="AJ2445" s="13">
        <f t="shared" si="2881"/>
        <v>1.5862154509160412E-3</v>
      </c>
      <c r="AK2445" s="13">
        <f t="shared" si="2882"/>
        <v>1.6784274424626263E-3</v>
      </c>
      <c r="AL2445" s="13">
        <f t="shared" si="2883"/>
        <v>1.3452762010491174E-4</v>
      </c>
      <c r="AM2445" s="13">
        <f t="shared" si="2884"/>
        <v>5.0706632812383391E-2</v>
      </c>
      <c r="AN2445" s="13">
        <f t="shared" si="2885"/>
        <v>4.033205573896969E-2</v>
      </c>
      <c r="AO2445" s="13">
        <f t="shared" si="2886"/>
        <v>1.6040058567388219E-2</v>
      </c>
      <c r="AP2445" s="13">
        <f t="shared" si="2887"/>
        <v>4.2527541948335227E-3</v>
      </c>
      <c r="AQ2445" s="13">
        <f t="shared" si="2888"/>
        <v>8.4566017164264457E-4</v>
      </c>
      <c r="AR2445" s="13">
        <f t="shared" si="2889"/>
        <v>5.0082321629781997E-5</v>
      </c>
      <c r="AS2445" s="13">
        <f t="shared" si="2890"/>
        <v>1.5898132178157989E-4</v>
      </c>
      <c r="AT2445" s="13">
        <f t="shared" si="2891"/>
        <v>2.523351539317235E-4</v>
      </c>
      <c r="AU2445" s="13">
        <f t="shared" si="2892"/>
        <v>2.6700423754695427E-4</v>
      </c>
      <c r="AV2445" s="13">
        <f t="shared" si="2893"/>
        <v>2.1189456291726281E-4</v>
      </c>
      <c r="AW2445" s="13">
        <f t="shared" si="2894"/>
        <v>9.4353104781506628E-6</v>
      </c>
      <c r="AX2445" s="13">
        <f t="shared" si="2895"/>
        <v>2.6827189199938289E-2</v>
      </c>
      <c r="AY2445" s="13">
        <f t="shared" si="2896"/>
        <v>2.1338346289630883E-2</v>
      </c>
      <c r="AZ2445" s="13">
        <f t="shared" si="2897"/>
        <v>8.4862603193861883E-3</v>
      </c>
      <c r="BA2445" s="13">
        <f t="shared" si="2898"/>
        <v>2.2499904860132547E-3</v>
      </c>
      <c r="BB2445" s="13">
        <f t="shared" si="2899"/>
        <v>4.4741060814373489E-4</v>
      </c>
      <c r="BC2445" s="13">
        <f t="shared" si="2900"/>
        <v>7.1174079543505253E-5</v>
      </c>
      <c r="BD2445" s="13">
        <f t="shared" si="2901"/>
        <v>6.6392464373880873E-6</v>
      </c>
      <c r="BE2445" s="13">
        <f t="shared" si="2902"/>
        <v>2.1075623890844732E-5</v>
      </c>
      <c r="BF2445" s="13">
        <f t="shared" si="2903"/>
        <v>3.3451230239548749E-5</v>
      </c>
      <c r="BG2445" s="13">
        <f t="shared" si="2904"/>
        <v>3.5395861757474498E-5</v>
      </c>
      <c r="BH2445" s="13">
        <f t="shared" si="2905"/>
        <v>2.8090155890731754E-5</v>
      </c>
      <c r="BI2445" s="13">
        <f t="shared" si="2906"/>
        <v>1.7833878171907765E-5</v>
      </c>
      <c r="BJ2445" s="14">
        <f t="shared" si="2907"/>
        <v>0.79016707211886783</v>
      </c>
      <c r="BK2445" s="14">
        <f t="shared" si="2908"/>
        <v>0.12787269162039527</v>
      </c>
      <c r="BL2445" s="14">
        <f t="shared" si="2909"/>
        <v>5.8606475525326523E-2</v>
      </c>
      <c r="BM2445" s="14">
        <f t="shared" si="2910"/>
        <v>0.71433869906815672</v>
      </c>
      <c r="BN2445" s="14">
        <f t="shared" si="2911"/>
        <v>0.24256185653693385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1.61006289308176</v>
      </c>
      <c r="F2446" s="10">
        <f>VLOOKUP(B2446,home!$B$2:$E$405,3,FALSE)</f>
        <v>0.7</v>
      </c>
      <c r="G2446" s="10">
        <f>VLOOKUP(C2446,away!$B$2:$E$405,4,FALSE)</f>
        <v>0.71</v>
      </c>
      <c r="H2446" s="10">
        <f>VLOOKUP(A2446,away!$A$2:$E$405,3,FALSE)</f>
        <v>1.22012578616352</v>
      </c>
      <c r="I2446" s="10">
        <f>VLOOKUP(C2446,away!$B$2:$E$405,3,FALSE)</f>
        <v>0.8</v>
      </c>
      <c r="J2446" s="10">
        <f>VLOOKUP(B2446,home!$B$2:$E$405,4,FALSE)</f>
        <v>0.7</v>
      </c>
      <c r="K2446" s="12">
        <f t="shared" si="2856"/>
        <v>0.80020125786163465</v>
      </c>
      <c r="L2446" s="12">
        <f t="shared" si="2857"/>
        <v>0.68327044025157124</v>
      </c>
      <c r="M2446" s="13">
        <f t="shared" si="2858"/>
        <v>0.22684876928740816</v>
      </c>
      <c r="N2446" s="13">
        <f t="shared" si="2859"/>
        <v>0.18152467052814777</v>
      </c>
      <c r="O2446" s="13">
        <f t="shared" si="2860"/>
        <v>0.15499905846153447</v>
      </c>
      <c r="P2446" s="13">
        <f t="shared" si="2861"/>
        <v>0.12403044154828893</v>
      </c>
      <c r="Q2446" s="13">
        <f t="shared" si="2862"/>
        <v>7.2628134844771305E-2</v>
      </c>
      <c r="R2446" s="13">
        <f t="shared" si="2863"/>
        <v>5.2953137456795842E-2</v>
      </c>
      <c r="S2446" s="13">
        <f t="shared" si="2864"/>
        <v>1.6953530846769971E-2</v>
      </c>
      <c r="T2446" s="13">
        <f t="shared" si="2865"/>
        <v>4.9624657670037362E-2</v>
      </c>
      <c r="U2446" s="13">
        <f t="shared" si="2866"/>
        <v>4.2373167200648078E-2</v>
      </c>
      <c r="V2446" s="13">
        <f t="shared" si="2867"/>
        <v>1.0299342809517852E-3</v>
      </c>
      <c r="W2446" s="13">
        <f t="shared" si="2868"/>
        <v>1.937237495297681E-2</v>
      </c>
      <c r="X2446" s="13">
        <f t="shared" si="2869"/>
        <v>1.3236571162838974E-2</v>
      </c>
      <c r="Y2446" s="13">
        <f t="shared" si="2870"/>
        <v>4.522078902927119E-3</v>
      </c>
      <c r="Z2446" s="13">
        <f t="shared" si="2871"/>
        <v>1.2060437847602291E-2</v>
      </c>
      <c r="AA2446" s="13">
        <f t="shared" si="2872"/>
        <v>9.6507775360134187E-3</v>
      </c>
      <c r="AB2446" s="13">
        <f t="shared" si="2873"/>
        <v>3.8612821618303713E-3</v>
      </c>
      <c r="AC2446" s="13">
        <f t="shared" si="2874"/>
        <v>3.5195034348611538E-5</v>
      </c>
      <c r="AD2446" s="13">
        <f t="shared" si="2875"/>
        <v>3.8754497012848167E-3</v>
      </c>
      <c r="AE2446" s="13">
        <f t="shared" si="2876"/>
        <v>2.6479802235696965E-3</v>
      </c>
      <c r="AF2446" s="13">
        <f t="shared" si="2877"/>
        <v>9.0464330656796026E-4</v>
      </c>
      <c r="AG2446" s="13">
        <f t="shared" si="2878"/>
        <v>2.0603867678310918E-4</v>
      </c>
      <c r="AH2446" s="13">
        <f t="shared" si="2879"/>
        <v>2.0601351694394818E-3</v>
      </c>
      <c r="AI2446" s="13">
        <f t="shared" si="2880"/>
        <v>1.6485227539504651E-3</v>
      </c>
      <c r="AJ2446" s="13">
        <f t="shared" si="2881"/>
        <v>6.5957499066234394E-4</v>
      </c>
      <c r="AK2446" s="13">
        <f t="shared" si="2882"/>
        <v>1.7593091239402787E-4</v>
      </c>
      <c r="AL2446" s="13">
        <f t="shared" si="2883"/>
        <v>7.6972084341086035E-7</v>
      </c>
      <c r="AM2446" s="13">
        <f t="shared" si="2884"/>
        <v>6.2022794514952158E-4</v>
      </c>
      <c r="AN2446" s="13">
        <f t="shared" si="2885"/>
        <v>4.2378342113864089E-4</v>
      </c>
      <c r="AO2446" s="13">
        <f t="shared" si="2886"/>
        <v>1.447793423663581E-4</v>
      </c>
      <c r="AP2446" s="13">
        <f t="shared" si="2887"/>
        <v>3.2974481665998163E-5</v>
      </c>
      <c r="AQ2446" s="13">
        <f t="shared" si="2888"/>
        <v>5.6326221512484801E-6</v>
      </c>
      <c r="AR2446" s="13">
        <f t="shared" si="2889"/>
        <v>2.8152589284013204E-4</v>
      </c>
      <c r="AS2446" s="13">
        <f t="shared" si="2890"/>
        <v>2.2527737357129344E-4</v>
      </c>
      <c r="AT2446" s="13">
        <f t="shared" si="2891"/>
        <v>9.0133618849757164E-5</v>
      </c>
      <c r="AU2446" s="13">
        <f t="shared" si="2892"/>
        <v>2.4041678393065612E-5</v>
      </c>
      <c r="AV2446" s="13">
        <f t="shared" si="2893"/>
        <v>4.8095453228089962E-6</v>
      </c>
      <c r="AW2446" s="13">
        <f t="shared" si="2894"/>
        <v>1.1690217963401474E-8</v>
      </c>
      <c r="AX2446" s="13">
        <f t="shared" si="2895"/>
        <v>8.2717863644930624E-5</v>
      </c>
      <c r="AY2446" s="13">
        <f t="shared" si="2896"/>
        <v>5.6518671109341178E-5</v>
      </c>
      <c r="AZ2446" s="13">
        <f t="shared" si="2897"/>
        <v>1.9308768645656654E-5</v>
      </c>
      <c r="BA2446" s="13">
        <f t="shared" si="2898"/>
        <v>4.3977036177445201E-6</v>
      </c>
      <c r="BB2446" s="13">
        <f t="shared" si="2899"/>
        <v>7.5120522174805629E-7</v>
      </c>
      <c r="BC2446" s="13">
        <f t="shared" si="2900"/>
        <v>1.0265526451661473E-7</v>
      </c>
      <c r="BD2446" s="13">
        <f t="shared" si="2901"/>
        <v>3.2059720123848945E-5</v>
      </c>
      <c r="BE2446" s="13">
        <f t="shared" si="2902"/>
        <v>2.5654228369795888E-5</v>
      </c>
      <c r="BF2446" s="13">
        <f t="shared" si="2903"/>
        <v>1.0264272905490148E-5</v>
      </c>
      <c r="BG2446" s="13">
        <f t="shared" si="2904"/>
        <v>2.7378280300027712E-6</v>
      </c>
      <c r="BH2446" s="13">
        <f t="shared" si="2905"/>
        <v>5.4770335835426461E-7</v>
      </c>
      <c r="BI2446" s="13">
        <f t="shared" si="2906"/>
        <v>8.765458325802488E-8</v>
      </c>
      <c r="BJ2446" s="14">
        <f t="shared" si="2907"/>
        <v>0.34993379464988073</v>
      </c>
      <c r="BK2446" s="14">
        <f t="shared" si="2908"/>
        <v>0.36895515938972018</v>
      </c>
      <c r="BL2446" s="14">
        <f t="shared" si="2909"/>
        <v>0.2690787261596162</v>
      </c>
      <c r="BM2446" s="14">
        <f t="shared" si="2910"/>
        <v>0.18698739893898164</v>
      </c>
      <c r="BN2446" s="14">
        <f t="shared" si="2911"/>
        <v>0.81298421212694649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1.61006289308176</v>
      </c>
      <c r="F2447" s="10">
        <f>VLOOKUP(B2447,home!$B$2:$E$405,3,FALSE)</f>
        <v>1.01</v>
      </c>
      <c r="G2447" s="10">
        <f>VLOOKUP(C2447,away!$B$2:$E$405,4,FALSE)</f>
        <v>0.78</v>
      </c>
      <c r="H2447" s="10">
        <f>VLOOKUP(A2447,away!$A$2:$E$405,3,FALSE)</f>
        <v>1.22012578616352</v>
      </c>
      <c r="I2447" s="10">
        <f>VLOOKUP(C2447,away!$B$2:$E$405,3,FALSE)</f>
        <v>0.78</v>
      </c>
      <c r="J2447" s="10">
        <f>VLOOKUP(B2447,home!$B$2:$E$405,4,FALSE)</f>
        <v>1.01</v>
      </c>
      <c r="K2447" s="12">
        <f t="shared" si="2856"/>
        <v>1.2684075471698106</v>
      </c>
      <c r="L2447" s="12">
        <f t="shared" si="2857"/>
        <v>0.96121509433962105</v>
      </c>
      <c r="M2447" s="13">
        <f t="shared" si="2858"/>
        <v>0.10756901455884088</v>
      </c>
      <c r="N2447" s="13">
        <f t="shared" si="2859"/>
        <v>0.13644134990805301</v>
      </c>
      <c r="O2447" s="13">
        <f t="shared" si="2860"/>
        <v>0.10339696047719629</v>
      </c>
      <c r="P2447" s="13">
        <f t="shared" si="2861"/>
        <v>0.13114948502369442</v>
      </c>
      <c r="Q2447" s="13">
        <f t="shared" si="2862"/>
        <v>8.653161898470571E-2</v>
      </c>
      <c r="R2447" s="13">
        <f t="shared" si="2863"/>
        <v>4.9693359559759155E-2</v>
      </c>
      <c r="S2447" s="13">
        <f t="shared" si="2864"/>
        <v>3.9974772225350369E-2</v>
      </c>
      <c r="T2447" s="13">
        <f t="shared" si="2865"/>
        <v>8.3175498305744028E-2</v>
      </c>
      <c r="U2447" s="13">
        <f t="shared" si="2866"/>
        <v>6.303143230982157E-2</v>
      </c>
      <c r="V2447" s="13">
        <f t="shared" si="2867"/>
        <v>5.4153045763175945E-3</v>
      </c>
      <c r="W2447" s="13">
        <f t="shared" si="2868"/>
        <v>3.6585786196341064E-2</v>
      </c>
      <c r="X2447" s="13">
        <f t="shared" si="2869"/>
        <v>3.5166809930205177E-2</v>
      </c>
      <c r="Y2447" s="13">
        <f t="shared" si="2870"/>
        <v>1.6901434262342845E-2</v>
      </c>
      <c r="Z2447" s="13">
        <f t="shared" si="2871"/>
        <v>1.5922002432428872E-2</v>
      </c>
      <c r="AA2447" s="13">
        <f t="shared" si="2872"/>
        <v>2.0195588051348863E-2</v>
      </c>
      <c r="AB2447" s="13">
        <f t="shared" si="2873"/>
        <v>1.2808118151931676E-2</v>
      </c>
      <c r="AC2447" s="13">
        <f t="shared" si="2874"/>
        <v>4.1265043269152603E-4</v>
      </c>
      <c r="AD2447" s="13">
        <f t="shared" si="2875"/>
        <v>1.160142183264502E-2</v>
      </c>
      <c r="AE2447" s="13">
        <f t="shared" si="2876"/>
        <v>1.1151461781339619E-2</v>
      </c>
      <c r="AF2447" s="13">
        <f t="shared" si="2877"/>
        <v>5.3594766940875203E-3</v>
      </c>
      <c r="AG2447" s="13">
        <f t="shared" si="2878"/>
        <v>1.7172032987061124E-3</v>
      </c>
      <c r="AH2447" s="13">
        <f t="shared" si="2879"/>
        <v>3.8261172675406975E-3</v>
      </c>
      <c r="AI2447" s="13">
        <f t="shared" si="2880"/>
        <v>4.8530760185053539E-3</v>
      </c>
      <c r="AJ2447" s="13">
        <f t="shared" si="2881"/>
        <v>3.0778391244305038E-3</v>
      </c>
      <c r="AK2447" s="13">
        <f t="shared" si="2882"/>
        <v>1.3013181248007243E-3</v>
      </c>
      <c r="AL2447" s="13">
        <f t="shared" si="2883"/>
        <v>2.0124342298476648E-5</v>
      </c>
      <c r="AM2447" s="13">
        <f t="shared" si="2884"/>
        <v>2.94306620208551E-3</v>
      </c>
      <c r="AN2447" s="13">
        <f t="shared" si="2885"/>
        <v>2.8289196570853731E-3</v>
      </c>
      <c r="AO2447" s="13">
        <f t="shared" si="2886"/>
        <v>1.3596001375322628E-3</v>
      </c>
      <c r="AP2447" s="13">
        <f t="shared" si="2887"/>
        <v>4.3562272482074535E-4</v>
      </c>
      <c r="AQ2447" s="13">
        <f t="shared" si="2888"/>
        <v>1.0468178463376386E-4</v>
      </c>
      <c r="AR2447" s="13">
        <f t="shared" si="2889"/>
        <v>7.3554433405471713E-4</v>
      </c>
      <c r="AS2447" s="13">
        <f t="shared" si="2890"/>
        <v>9.3296998459299553E-4</v>
      </c>
      <c r="AT2447" s="13">
        <f t="shared" si="2891"/>
        <v>5.9169308487032888E-4</v>
      </c>
      <c r="AU2447" s="13">
        <f t="shared" si="2892"/>
        <v>2.5016932481923749E-4</v>
      </c>
      <c r="AV2447" s="13">
        <f t="shared" si="2893"/>
        <v>7.9329164917774138E-5</v>
      </c>
      <c r="AW2447" s="13">
        <f t="shared" si="2894"/>
        <v>6.8155136901075271E-7</v>
      </c>
      <c r="AX2447" s="13">
        <f t="shared" si="2895"/>
        <v>6.2216789709094176E-4</v>
      </c>
      <c r="AY2447" s="13">
        <f t="shared" si="2896"/>
        <v>5.9803717389735305E-4</v>
      </c>
      <c r="AZ2447" s="13">
        <f t="shared" si="2897"/>
        <v>2.8742117926317228E-4</v>
      </c>
      <c r="BA2447" s="13">
        <f t="shared" si="2898"/>
        <v>9.2091191980218448E-5</v>
      </c>
      <c r="BB2447" s="13">
        <f t="shared" si="2899"/>
        <v>2.2129860946778453E-5</v>
      </c>
      <c r="BC2447" s="13">
        <f t="shared" si="2900"/>
        <v>4.2543112755360706E-6</v>
      </c>
      <c r="BD2447" s="13">
        <f t="shared" si="2901"/>
        <v>1.1783605274156308E-4</v>
      </c>
      <c r="BE2447" s="13">
        <f t="shared" si="2902"/>
        <v>1.4946413862609848E-4</v>
      </c>
      <c r="BF2447" s="13">
        <f t="shared" si="2903"/>
        <v>9.4790720732289068E-5</v>
      </c>
      <c r="BG2447" s="13">
        <f t="shared" si="2904"/>
        <v>4.0077755192833767E-5</v>
      </c>
      <c r="BH2447" s="13">
        <f t="shared" si="2905"/>
        <v>1.2708731790053602E-5</v>
      </c>
      <c r="BI2447" s="13">
        <f t="shared" si="2906"/>
        <v>3.2239702634921755E-6</v>
      </c>
      <c r="BJ2447" s="14">
        <f t="shared" si="2907"/>
        <v>0.43393005331478179</v>
      </c>
      <c r="BK2447" s="14">
        <f t="shared" si="2908"/>
        <v>0.2851393883330906</v>
      </c>
      <c r="BL2447" s="14">
        <f t="shared" si="2909"/>
        <v>0.26519161634793609</v>
      </c>
      <c r="BM2447" s="14">
        <f t="shared" si="2910"/>
        <v>0.38480391629345956</v>
      </c>
      <c r="BN2447" s="14">
        <f t="shared" si="2911"/>
        <v>0.61478178851224952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1.61006289308176</v>
      </c>
      <c r="F2448" s="10">
        <f>VLOOKUP(B2448,home!$B$2:$E$405,3,FALSE)</f>
        <v>0.78</v>
      </c>
      <c r="G2448" s="10">
        <f>VLOOKUP(C2448,away!$B$2:$E$405,4,FALSE)</f>
        <v>0.44</v>
      </c>
      <c r="H2448" s="10">
        <f>VLOOKUP(A2448,away!$A$2:$E$405,3,FALSE)</f>
        <v>1.22012578616352</v>
      </c>
      <c r="I2448" s="10">
        <f>VLOOKUP(C2448,away!$B$2:$E$405,3,FALSE)</f>
        <v>0.71</v>
      </c>
      <c r="J2448" s="10">
        <f>VLOOKUP(B2448,home!$B$2:$E$405,4,FALSE)</f>
        <v>0.78</v>
      </c>
      <c r="K2448" s="12">
        <f t="shared" si="2856"/>
        <v>0.55257358490566</v>
      </c>
      <c r="L2448" s="12">
        <f t="shared" si="2857"/>
        <v>0.67570566037735735</v>
      </c>
      <c r="M2448" s="13">
        <f t="shared" si="2858"/>
        <v>0.29279597449965494</v>
      </c>
      <c r="N2448" s="13">
        <f t="shared" si="2859"/>
        <v>0.16179132127522053</v>
      </c>
      <c r="O2448" s="13">
        <f t="shared" si="2860"/>
        <v>0.19784389730512122</v>
      </c>
      <c r="P2448" s="13">
        <f t="shared" si="2861"/>
        <v>0.10932331158559808</v>
      </c>
      <c r="Q2448" s="13">
        <f t="shared" si="2862"/>
        <v>4.4700805201835989E-2</v>
      </c>
      <c r="R2448" s="13">
        <f t="shared" si="2863"/>
        <v>6.6842120640093497E-2</v>
      </c>
      <c r="S2448" s="13">
        <f t="shared" si="2864"/>
        <v>1.0204705235843197E-2</v>
      </c>
      <c r="T2448" s="13">
        <f t="shared" si="2865"/>
        <v>3.0204587098306198E-2</v>
      </c>
      <c r="U2448" s="13">
        <f t="shared" si="2866"/>
        <v>3.6935190224793073E-2</v>
      </c>
      <c r="V2448" s="13">
        <f t="shared" si="2867"/>
        <v>4.2335591534294173E-4</v>
      </c>
      <c r="W2448" s="13">
        <f t="shared" si="2868"/>
        <v>8.2334947261826982E-3</v>
      </c>
      <c r="X2448" s="13">
        <f t="shared" si="2869"/>
        <v>5.5634189911687683E-3</v>
      </c>
      <c r="Y2448" s="13">
        <f t="shared" si="2870"/>
        <v>1.8796168516918119E-3</v>
      </c>
      <c r="Z2448" s="13">
        <f t="shared" si="2871"/>
        <v>1.505519975604579E-2</v>
      </c>
      <c r="AA2448" s="13">
        <f t="shared" si="2872"/>
        <v>8.3191057006690387E-3</v>
      </c>
      <c r="AB2448" s="13">
        <f t="shared" si="2873"/>
        <v>2.2984590301139015E-3</v>
      </c>
      <c r="AC2448" s="13">
        <f t="shared" si="2874"/>
        <v>9.8794627222361749E-6</v>
      </c>
      <c r="AD2448" s="13">
        <f t="shared" si="2875"/>
        <v>1.1374029242871542E-3</v>
      </c>
      <c r="AE2448" s="13">
        <f t="shared" si="2876"/>
        <v>7.6854959407058894E-4</v>
      </c>
      <c r="AF2448" s="13">
        <f t="shared" si="2877"/>
        <v>2.5965665549710861E-4</v>
      </c>
      <c r="AG2448" s="13">
        <f t="shared" si="2878"/>
        <v>5.8483823958016585E-5</v>
      </c>
      <c r="AH2448" s="13">
        <f t="shared" si="2879"/>
        <v>2.5432209233179869E-3</v>
      </c>
      <c r="AI2448" s="13">
        <f t="shared" si="2880"/>
        <v>1.4053167028049026E-3</v>
      </c>
      <c r="AJ2448" s="13">
        <f t="shared" si="2881"/>
        <v>3.8827044419835347E-4</v>
      </c>
      <c r="AK2448" s="13">
        <f t="shared" si="2882"/>
        <v>7.1515997087865746E-5</v>
      </c>
      <c r="AL2448" s="13">
        <f t="shared" si="2883"/>
        <v>1.4755060527413093E-7</v>
      </c>
      <c r="AM2448" s="13">
        <f t="shared" si="2884"/>
        <v>1.2569976227110678E-4</v>
      </c>
      <c r="AN2448" s="13">
        <f t="shared" si="2885"/>
        <v>8.4936040874675038E-5</v>
      </c>
      <c r="AO2448" s="13">
        <f t="shared" si="2886"/>
        <v>2.8695881794530256E-5</v>
      </c>
      <c r="AP2448" s="13">
        <f t="shared" si="2887"/>
        <v>6.4633232526945514E-6</v>
      </c>
      <c r="AQ2448" s="13">
        <f t="shared" si="2888"/>
        <v>1.091826026673575E-6</v>
      </c>
      <c r="AR2448" s="13">
        <f t="shared" si="2889"/>
        <v>3.4369375469521876E-4</v>
      </c>
      <c r="AS2448" s="13">
        <f t="shared" si="2890"/>
        <v>1.8991609014162354E-4</v>
      </c>
      <c r="AT2448" s="13">
        <f t="shared" si="2891"/>
        <v>5.2471307380411691E-5</v>
      </c>
      <c r="AU2448" s="13">
        <f t="shared" si="2892"/>
        <v>9.6647528079603031E-6</v>
      </c>
      <c r="AV2448" s="13">
        <f t="shared" si="2893"/>
        <v>1.3351217765804166E-6</v>
      </c>
      <c r="AW2448" s="13">
        <f t="shared" si="2894"/>
        <v>1.5303338046410817E-9</v>
      </c>
      <c r="AX2448" s="13">
        <f t="shared" si="2895"/>
        <v>1.157639470998912E-5</v>
      </c>
      <c r="AY2448" s="13">
        <f t="shared" si="2896"/>
        <v>7.8222354323021435E-6</v>
      </c>
      <c r="AZ2448" s="13">
        <f t="shared" si="2897"/>
        <v>2.6427643792054415E-6</v>
      </c>
      <c r="BA2448" s="13">
        <f t="shared" si="2898"/>
        <v>5.9524361669092326E-7</v>
      </c>
      <c r="BB2448" s="13">
        <f t="shared" si="2899"/>
        <v>1.0055237027538669E-7</v>
      </c>
      <c r="BC2448" s="13">
        <f t="shared" si="2900"/>
        <v>1.3588761151887753E-8</v>
      </c>
      <c r="BD2448" s="13">
        <f t="shared" si="2901"/>
        <v>3.870596924731769E-5</v>
      </c>
      <c r="BE2448" s="13">
        <f t="shared" si="2902"/>
        <v>2.1387896184238568E-5</v>
      </c>
      <c r="BF2448" s="13">
        <f t="shared" si="2903"/>
        <v>5.9091932340573949E-6</v>
      </c>
      <c r="BG2448" s="13">
        <f t="shared" si="2904"/>
        <v>1.0884213630811222E-6</v>
      </c>
      <c r="BH2448" s="13">
        <f t="shared" si="2905"/>
        <v>1.503582236214101E-7</v>
      </c>
      <c r="BI2448" s="13">
        <f t="shared" si="2906"/>
        <v>1.6616796529305896E-8</v>
      </c>
      <c r="BJ2448" s="14">
        <f t="shared" si="2907"/>
        <v>0.25486697475570819</v>
      </c>
      <c r="BK2448" s="14">
        <f t="shared" si="2908"/>
        <v>0.41276519648519899</v>
      </c>
      <c r="BL2448" s="14">
        <f t="shared" si="2909"/>
        <v>0.3173114364500505</v>
      </c>
      <c r="BM2448" s="14">
        <f t="shared" si="2910"/>
        <v>0.12669355623438067</v>
      </c>
      <c r="BN2448" s="14">
        <f t="shared" si="2911"/>
        <v>0.87329743050752417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1.4155844155844199</v>
      </c>
      <c r="F2449" s="10">
        <f>VLOOKUP(B2449,home!$B$2:$E$405,3,FALSE)</f>
        <v>0.85</v>
      </c>
      <c r="G2449" s="10">
        <f>VLOOKUP(C2449,away!$B$2:$E$405,4,FALSE)</f>
        <v>1.88</v>
      </c>
      <c r="H2449" s="10">
        <f>VLOOKUP(A2449,away!$A$2:$E$405,3,FALSE)</f>
        <v>1.1818181818181801</v>
      </c>
      <c r="I2449" s="10">
        <f>VLOOKUP(C2449,away!$B$2:$E$405,3,FALSE)</f>
        <v>0.47</v>
      </c>
      <c r="J2449" s="10">
        <f>VLOOKUP(B2449,home!$B$2:$E$405,4,FALSE)</f>
        <v>0.85</v>
      </c>
      <c r="K2449" s="12">
        <f t="shared" si="2856"/>
        <v>2.2621038961039028</v>
      </c>
      <c r="L2449" s="12">
        <f t="shared" si="2857"/>
        <v>0.47213636363636291</v>
      </c>
      <c r="M2449" s="13">
        <f t="shared" si="2858"/>
        <v>6.4943328427006605E-2</v>
      </c>
      <c r="N2449" s="13">
        <f t="shared" si="2859"/>
        <v>0.14690855626068694</v>
      </c>
      <c r="O2449" s="13">
        <f t="shared" si="2860"/>
        <v>3.0662106925968928E-2</v>
      </c>
      <c r="P2449" s="13">
        <f t="shared" si="2861"/>
        <v>6.9360871539988767E-2</v>
      </c>
      <c r="Q2449" s="13">
        <f t="shared" si="2862"/>
        <v>0.16616120874414975</v>
      </c>
      <c r="R2449" s="13">
        <f t="shared" si="2863"/>
        <v>7.2383478327281555E-3</v>
      </c>
      <c r="S2449" s="13">
        <f t="shared" si="2864"/>
        <v>1.8519725648932894E-2</v>
      </c>
      <c r="T2449" s="13">
        <f t="shared" si="2865"/>
        <v>7.8450748873885479E-2</v>
      </c>
      <c r="U2449" s="13">
        <f t="shared" si="2866"/>
        <v>1.6373894833769598E-2</v>
      </c>
      <c r="V2449" s="13">
        <f t="shared" si="2867"/>
        <v>2.1977183676983171E-3</v>
      </c>
      <c r="W2449" s="13">
        <f t="shared" si="2868"/>
        <v>0.12529130589382501</v>
      </c>
      <c r="X2449" s="13">
        <f t="shared" si="2869"/>
        <v>5.9154581559961734E-2</v>
      </c>
      <c r="Y2449" s="13">
        <f t="shared" si="2870"/>
        <v>1.3964514515075493E-2</v>
      </c>
      <c r="Z2449" s="13">
        <f t="shared" si="2871"/>
        <v>1.1391624081598065E-3</v>
      </c>
      <c r="AA2449" s="13">
        <f t="shared" si="2872"/>
        <v>2.5769037217934026E-3</v>
      </c>
      <c r="AB2449" s="13">
        <f t="shared" si="2873"/>
        <v>2.9146119744767524E-3</v>
      </c>
      <c r="AC2449" s="13">
        <f t="shared" si="2874"/>
        <v>1.4670065528201988E-4</v>
      </c>
      <c r="AD2449" s="13">
        <f t="shared" si="2875"/>
        <v>7.0855487802591835E-2</v>
      </c>
      <c r="AE2449" s="13">
        <f t="shared" si="2876"/>
        <v>3.3453452354796374E-2</v>
      </c>
      <c r="AF2449" s="13">
        <f t="shared" si="2877"/>
        <v>7.8972956729379418E-3</v>
      </c>
      <c r="AG2449" s="13">
        <f t="shared" si="2878"/>
        <v>1.2428668205273679E-3</v>
      </c>
      <c r="AH2449" s="13">
        <f t="shared" si="2879"/>
        <v>1.3445999924495332E-4</v>
      </c>
      <c r="AI2449" s="13">
        <f t="shared" si="2880"/>
        <v>3.0416248816213671E-4</v>
      </c>
      <c r="AJ2449" s="13">
        <f t="shared" si="2881"/>
        <v>3.4402357476011347E-4</v>
      </c>
      <c r="AK2449" s="13">
        <f t="shared" si="2882"/>
        <v>2.5940568960548165E-4</v>
      </c>
      <c r="AL2449" s="13">
        <f t="shared" si="2883"/>
        <v>6.2671782012435236E-6</v>
      </c>
      <c r="AM2449" s="13">
        <f t="shared" si="2884"/>
        <v>3.2056495003717114E-2</v>
      </c>
      <c r="AN2449" s="13">
        <f t="shared" si="2885"/>
        <v>1.5135036981982234E-2</v>
      </c>
      <c r="AO2449" s="13">
        <f t="shared" si="2886"/>
        <v>3.5729006620874829E-3</v>
      </c>
      <c r="AP2449" s="13">
        <f t="shared" si="2887"/>
        <v>5.6229877541064588E-4</v>
      </c>
      <c r="AQ2449" s="13">
        <f t="shared" si="2888"/>
        <v>6.6370424774890571E-5</v>
      </c>
      <c r="AR2449" s="13">
        <f t="shared" si="2889"/>
        <v>1.2696691019612079E-5</v>
      </c>
      <c r="AS2449" s="13">
        <f t="shared" si="2890"/>
        <v>2.8721234223091915E-5</v>
      </c>
      <c r="AT2449" s="13">
        <f t="shared" si="2891"/>
        <v>3.2485207918484497E-5</v>
      </c>
      <c r="AU2449" s="13">
        <f t="shared" si="2892"/>
        <v>2.4494971799383047E-5</v>
      </c>
      <c r="AV2449" s="13">
        <f t="shared" si="2893"/>
        <v>1.38525427855849E-5</v>
      </c>
      <c r="AW2449" s="13">
        <f t="shared" si="2894"/>
        <v>1.859300308709624E-7</v>
      </c>
      <c r="AX2449" s="13">
        <f t="shared" si="2895"/>
        <v>1.2085853707223969E-2</v>
      </c>
      <c r="AY2449" s="13">
        <f t="shared" si="2896"/>
        <v>5.7061710207697795E-3</v>
      </c>
      <c r="AZ2449" s="13">
        <f t="shared" si="2897"/>
        <v>1.3470454180167187E-3</v>
      </c>
      <c r="BA2449" s="13">
        <f t="shared" si="2898"/>
        <v>2.1199637510514599E-4</v>
      </c>
      <c r="BB2449" s="13">
        <f t="shared" si="2899"/>
        <v>2.5022799411558501E-5</v>
      </c>
      <c r="BC2449" s="13">
        <f t="shared" si="2900"/>
        <v>2.3628347044350714E-6</v>
      </c>
      <c r="BD2449" s="13">
        <f t="shared" si="2901"/>
        <v>9.9909492136901815E-7</v>
      </c>
      <c r="BE2449" s="13">
        <f t="shared" si="2902"/>
        <v>2.260056514206478E-6</v>
      </c>
      <c r="BF2449" s="13">
        <f t="shared" si="2903"/>
        <v>2.5562413231007404E-6</v>
      </c>
      <c r="BG2449" s="13">
        <f t="shared" si="2904"/>
        <v>1.9274944854559938E-6</v>
      </c>
      <c r="BH2449" s="13">
        <f t="shared" si="2905"/>
        <v>1.0900481963171974E-6</v>
      </c>
      <c r="BI2449" s="13">
        <f t="shared" si="2906"/>
        <v>4.9316045436603291E-7</v>
      </c>
      <c r="BJ2449" s="14">
        <f t="shared" si="2907"/>
        <v>0.7741515725016419</v>
      </c>
      <c r="BK2449" s="14">
        <f t="shared" si="2908"/>
        <v>0.16088078283787963</v>
      </c>
      <c r="BL2449" s="14">
        <f t="shared" si="2909"/>
        <v>6.092949378415051E-2</v>
      </c>
      <c r="BM2449" s="14">
        <f t="shared" si="2910"/>
        <v>0.50612060671056336</v>
      </c>
      <c r="BN2449" s="14">
        <f t="shared" si="2911"/>
        <v>0.48527441973052915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1.4155844155844199</v>
      </c>
      <c r="F2450" s="10">
        <f>VLOOKUP(B2450,home!$B$2:$E$405,3,FALSE)</f>
        <v>1.88</v>
      </c>
      <c r="G2450" s="10">
        <f>VLOOKUP(C2450,away!$B$2:$E$405,4,FALSE)</f>
        <v>0.28000000000000003</v>
      </c>
      <c r="H2450" s="10">
        <f>VLOOKUP(A2450,away!$A$2:$E$405,3,FALSE)</f>
        <v>1.1818181818181801</v>
      </c>
      <c r="I2450" s="10">
        <f>VLOOKUP(C2450,away!$B$2:$E$405,3,FALSE)</f>
        <v>0.71</v>
      </c>
      <c r="J2450" s="10">
        <f>VLOOKUP(B2450,home!$B$2:$E$405,4,FALSE)</f>
        <v>1.88</v>
      </c>
      <c r="K2450" s="12">
        <f t="shared" si="2856"/>
        <v>0.74516363636363869</v>
      </c>
      <c r="L2450" s="12">
        <f t="shared" si="2857"/>
        <v>1.5774909090909066</v>
      </c>
      <c r="M2450" s="13">
        <f t="shared" si="2858"/>
        <v>9.8013059846112582E-2</v>
      </c>
      <c r="N2450" s="13">
        <f t="shared" si="2859"/>
        <v>7.3035768086056205E-2</v>
      </c>
      <c r="O2450" s="13">
        <f t="shared" si="2860"/>
        <v>0.15461471087942558</v>
      </c>
      <c r="P2450" s="13">
        <f t="shared" si="2861"/>
        <v>0.11521326019422541</v>
      </c>
      <c r="Q2450" s="13">
        <f t="shared" si="2862"/>
        <v>2.7211799265808509E-2</v>
      </c>
      <c r="R2450" s="13">
        <f t="shared" si="2863"/>
        <v>0.1219516504120064</v>
      </c>
      <c r="S2450" s="13">
        <f t="shared" si="2864"/>
        <v>3.385797603253983E-2</v>
      </c>
      <c r="T2450" s="13">
        <f t="shared" si="2865"/>
        <v>4.2926365961819528E-2</v>
      </c>
      <c r="U2450" s="13">
        <f t="shared" si="2866"/>
        <v>9.0873935281557933E-2</v>
      </c>
      <c r="V2450" s="13">
        <f t="shared" si="2867"/>
        <v>4.4221859690167006E-3</v>
      </c>
      <c r="W2450" s="13">
        <f t="shared" si="2868"/>
        <v>6.7590810976357546E-3</v>
      </c>
      <c r="X2450" s="13">
        <f t="shared" si="2869"/>
        <v>1.066238898532859E-2</v>
      </c>
      <c r="Y2450" s="13">
        <f t="shared" si="2870"/>
        <v>8.4099108467734357E-3</v>
      </c>
      <c r="Z2450" s="13">
        <f t="shared" si="2871"/>
        <v>6.4125873291190794E-2</v>
      </c>
      <c r="AA2450" s="13">
        <f t="shared" si="2872"/>
        <v>4.7784268926657672E-2</v>
      </c>
      <c r="AB2450" s="13">
        <f t="shared" si="2873"/>
        <v>1.7803549797183127E-2</v>
      </c>
      <c r="AC2450" s="13">
        <f t="shared" si="2874"/>
        <v>3.2488939705810387E-4</v>
      </c>
      <c r="AD2450" s="13">
        <f t="shared" si="2875"/>
        <v>1.2591553622977481E-3</v>
      </c>
      <c r="AE2450" s="13">
        <f t="shared" si="2876"/>
        <v>1.9863061371577645E-3</v>
      </c>
      <c r="AF2450" s="13">
        <f t="shared" si="2877"/>
        <v>1.5666899370189249E-3</v>
      </c>
      <c r="AG2450" s="13">
        <f t="shared" si="2878"/>
        <v>8.2381304433718633E-4</v>
      </c>
      <c r="AH2450" s="13">
        <f t="shared" si="2879"/>
        <v>2.5289495538592215E-2</v>
      </c>
      <c r="AI2450" s="13">
        <f t="shared" si="2880"/>
        <v>1.8844812457339395E-2</v>
      </c>
      <c r="AJ2450" s="13">
        <f t="shared" si="2881"/>
        <v>7.0212344886509083E-3</v>
      </c>
      <c r="AK2450" s="13">
        <f t="shared" si="2882"/>
        <v>1.7439895411083017E-3</v>
      </c>
      <c r="AL2450" s="13">
        <f t="shared" si="2883"/>
        <v>1.5276154706881123E-5</v>
      </c>
      <c r="AM2450" s="13">
        <f t="shared" si="2884"/>
        <v>1.8765535770331305E-4</v>
      </c>
      <c r="AN2450" s="13">
        <f t="shared" si="2885"/>
        <v>2.9602462081917855E-4</v>
      </c>
      <c r="AO2450" s="13">
        <f t="shared" si="2886"/>
        <v>2.3348807410466851E-4</v>
      </c>
      <c r="AP2450" s="13">
        <f t="shared" si="2887"/>
        <v>1.2277510476041949E-4</v>
      </c>
      <c r="AQ2450" s="13">
        <f t="shared" si="2888"/>
        <v>4.8419152905561359E-5</v>
      </c>
      <c r="AR2450" s="13">
        <f t="shared" si="2889"/>
        <v>7.9787898615248532E-3</v>
      </c>
      <c r="AS2450" s="13">
        <f t="shared" si="2890"/>
        <v>5.9455040669951931E-3</v>
      </c>
      <c r="AT2450" s="13">
        <f t="shared" si="2891"/>
        <v>2.21518671528847E-3</v>
      </c>
      <c r="AU2450" s="13">
        <f t="shared" si="2892"/>
        <v>5.5022552932959361E-4</v>
      </c>
      <c r="AV2450" s="13">
        <f t="shared" si="2893"/>
        <v>1.0250201406383697E-4</v>
      </c>
      <c r="AW2450" s="13">
        <f t="shared" si="2894"/>
        <v>4.9880415873333734E-7</v>
      </c>
      <c r="AX2450" s="13">
        <f t="shared" si="2895"/>
        <v>2.3305658121553339E-5</v>
      </c>
      <c r="AY2450" s="13">
        <f t="shared" si="2896"/>
        <v>3.6764463817131047E-5</v>
      </c>
      <c r="AZ2450" s="13">
        <f t="shared" si="2897"/>
        <v>2.8997803724562907E-5</v>
      </c>
      <c r="BA2450" s="13">
        <f t="shared" si="2898"/>
        <v>1.5247923919700139E-5</v>
      </c>
      <c r="BB2450" s="13">
        <f t="shared" si="2899"/>
        <v>6.0133653414591878E-6</v>
      </c>
      <c r="BC2450" s="13">
        <f t="shared" si="2900"/>
        <v>1.8972058318388412E-6</v>
      </c>
      <c r="BD2450" s="13">
        <f t="shared" si="2901"/>
        <v>2.097744745350359E-3</v>
      </c>
      <c r="BE2450" s="13">
        <f t="shared" si="2902"/>
        <v>1.5631631026079887E-3</v>
      </c>
      <c r="BF2450" s="13">
        <f t="shared" si="2903"/>
        <v>5.8240615088441818E-4</v>
      </c>
      <c r="BG2450" s="13">
        <f t="shared" si="2904"/>
        <v>1.4466262841119438E-4</v>
      </c>
      <c r="BH2450" s="13">
        <f t="shared" si="2905"/>
        <v>2.6949332558201855E-5</v>
      </c>
      <c r="BI2450" s="13">
        <f t="shared" si="2906"/>
        <v>4.0163325293285401E-6</v>
      </c>
      <c r="BJ2450" s="14">
        <f t="shared" si="2907"/>
        <v>0.17564186745528304</v>
      </c>
      <c r="BK2450" s="14">
        <f t="shared" si="2908"/>
        <v>0.25188341205747661</v>
      </c>
      <c r="BL2450" s="14">
        <f t="shared" si="2909"/>
        <v>0.50713879780206494</v>
      </c>
      <c r="BM2450" s="14">
        <f t="shared" si="2910"/>
        <v>0.40871343626272227</v>
      </c>
      <c r="BN2450" s="14">
        <f t="shared" si="2911"/>
        <v>0.59004024868363469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1.4155844155844199</v>
      </c>
      <c r="F2451" s="10">
        <f>VLOOKUP(B2451,home!$B$2:$E$405,3,FALSE)</f>
        <v>1.55</v>
      </c>
      <c r="G2451" s="10">
        <f>VLOOKUP(C2451,away!$B$2:$E$405,4,FALSE)</f>
        <v>0.59</v>
      </c>
      <c r="H2451" s="10">
        <f>VLOOKUP(A2451,away!$A$2:$E$405,3,FALSE)</f>
        <v>1.1818181818181801</v>
      </c>
      <c r="I2451" s="10">
        <f>VLOOKUP(C2451,away!$B$2:$E$405,3,FALSE)</f>
        <v>0.94</v>
      </c>
      <c r="J2451" s="10">
        <f>VLOOKUP(B2451,home!$B$2:$E$405,4,FALSE)</f>
        <v>1.55</v>
      </c>
      <c r="K2451" s="12">
        <f t="shared" si="2856"/>
        <v>1.2945519480519518</v>
      </c>
      <c r="L2451" s="12">
        <f t="shared" si="2857"/>
        <v>1.7219090909090884</v>
      </c>
      <c r="M2451" s="13">
        <f t="shared" si="2858"/>
        <v>4.8974229932483571E-2</v>
      </c>
      <c r="N2451" s="13">
        <f t="shared" si="2859"/>
        <v>6.3399684763440822E-2</v>
      </c>
      <c r="O2451" s="13">
        <f t="shared" si="2860"/>
        <v>8.4329171741015452E-2</v>
      </c>
      <c r="P2451" s="13">
        <f t="shared" si="2861"/>
        <v>0.10916849355493916</v>
      </c>
      <c r="Q2451" s="13">
        <f t="shared" si="2862"/>
        <v>4.1037092708195985E-2</v>
      </c>
      <c r="R2451" s="13">
        <f t="shared" si="2863"/>
        <v>7.260358372484417E-2</v>
      </c>
      <c r="S2451" s="13">
        <f t="shared" si="2864"/>
        <v>6.083689320630848E-2</v>
      </c>
      <c r="T2451" s="13">
        <f t="shared" si="2865"/>
        <v>7.0662142998721714E-2</v>
      </c>
      <c r="U2451" s="13">
        <f t="shared" si="2866"/>
        <v>9.3989110746550003E-2</v>
      </c>
      <c r="V2451" s="13">
        <f t="shared" si="2867"/>
        <v>1.5067951707689297E-2</v>
      </c>
      <c r="W2451" s="13">
        <f t="shared" si="2868"/>
        <v>1.7708216102594553E-2</v>
      </c>
      <c r="X2451" s="13">
        <f t="shared" si="2869"/>
        <v>3.0491938290840265E-2</v>
      </c>
      <c r="Y2451" s="13">
        <f t="shared" si="2870"/>
        <v>2.62521728712184E-2</v>
      </c>
      <c r="Z2451" s="13">
        <f t="shared" si="2871"/>
        <v>4.1672256949462756E-2</v>
      </c>
      <c r="AA2451" s="13">
        <f t="shared" si="2872"/>
        <v>5.3946901413648503E-2</v>
      </c>
      <c r="AB2451" s="13">
        <f t="shared" si="2873"/>
        <v>3.4918533158202633E-2</v>
      </c>
      <c r="AC2451" s="13">
        <f t="shared" si="2874"/>
        <v>2.099248920241771E-3</v>
      </c>
      <c r="AD2451" s="13">
        <f t="shared" si="2875"/>
        <v>5.7310514130346794E-3</v>
      </c>
      <c r="AE2451" s="13">
        <f t="shared" si="2876"/>
        <v>9.8683495285717907E-3</v>
      </c>
      <c r="AF2451" s="13">
        <f t="shared" si="2877"/>
        <v>8.4962003827580932E-3</v>
      </c>
      <c r="AG2451" s="13">
        <f t="shared" si="2878"/>
        <v>4.8765615590854782E-3</v>
      </c>
      <c r="AH2451" s="13">
        <f t="shared" si="2879"/>
        <v>1.7938959519994843E-2</v>
      </c>
      <c r="AI2451" s="13">
        <f t="shared" si="2880"/>
        <v>2.322291499263443E-2</v>
      </c>
      <c r="AJ2451" s="13">
        <f t="shared" si="2881"/>
        <v>1.5031634921579891E-2</v>
      </c>
      <c r="AK2451" s="13">
        <f t="shared" si="2882"/>
        <v>6.4864107567123323E-3</v>
      </c>
      <c r="AL2451" s="13">
        <f t="shared" si="2883"/>
        <v>1.8717749521376077E-4</v>
      </c>
      <c r="AM2451" s="13">
        <f t="shared" si="2884"/>
        <v>1.4838287542259863E-3</v>
      </c>
      <c r="AN2451" s="13">
        <f t="shared" si="2885"/>
        <v>2.5550182212540329E-3</v>
      </c>
      <c r="AO2451" s="13">
        <f t="shared" si="2886"/>
        <v>2.1997545513078448E-3</v>
      </c>
      <c r="AP2451" s="13">
        <f t="shared" si="2887"/>
        <v>1.2625924532218731E-3</v>
      </c>
      <c r="AQ2451" s="13">
        <f t="shared" si="2888"/>
        <v>5.4351735582898789E-4</v>
      </c>
      <c r="AR2451" s="13">
        <f t="shared" si="2889"/>
        <v>6.1778514957858497E-3</v>
      </c>
      <c r="AS2451" s="13">
        <f t="shared" si="2890"/>
        <v>7.997549688645236E-3</v>
      </c>
      <c r="AT2451" s="13">
        <f t="shared" si="2891"/>
        <v>5.1766217645389861E-3</v>
      </c>
      <c r="AU2451" s="13">
        <f t="shared" si="2892"/>
        <v>2.2338019298706923E-3</v>
      </c>
      <c r="AV2451" s="13">
        <f t="shared" si="2893"/>
        <v>7.2294315996907844E-4</v>
      </c>
      <c r="AW2451" s="13">
        <f t="shared" si="2894"/>
        <v>1.158993050928319E-5</v>
      </c>
      <c r="AX2451" s="13">
        <f t="shared" si="2895"/>
        <v>3.2014890072645834E-4</v>
      </c>
      <c r="AY2451" s="13">
        <f t="shared" si="2896"/>
        <v>5.5126730260543987E-4</v>
      </c>
      <c r="AZ2451" s="13">
        <f t="shared" si="2897"/>
        <v>4.7461608993861929E-4</v>
      </c>
      <c r="BA2451" s="13">
        <f t="shared" si="2898"/>
        <v>2.7241525331901125E-4</v>
      </c>
      <c r="BB2451" s="13">
        <f t="shared" si="2899"/>
        <v>1.1726857529807695E-4</v>
      </c>
      <c r="BC2451" s="13">
        <f t="shared" si="2900"/>
        <v>4.0385165176743126E-5</v>
      </c>
      <c r="BD2451" s="13">
        <f t="shared" si="2901"/>
        <v>1.7729497754799945E-3</v>
      </c>
      <c r="BE2451" s="13">
        <f t="shared" si="2902"/>
        <v>2.2951755856458977E-3</v>
      </c>
      <c r="BF2451" s="13">
        <f t="shared" si="2903"/>
        <v>1.4856120127595882E-3</v>
      </c>
      <c r="BG2451" s="13">
        <f t="shared" si="2904"/>
        <v>6.4106730838910195E-4</v>
      </c>
      <c r="BH2451" s="13">
        <f t="shared" si="2905"/>
        <v>2.074737332268833E-4</v>
      </c>
      <c r="BI2451" s="13">
        <f t="shared" si="2906"/>
        <v>5.371710510369452E-5</v>
      </c>
      <c r="BJ2451" s="14">
        <f t="shared" si="2907"/>
        <v>0.28834422324136483</v>
      </c>
      <c r="BK2451" s="14">
        <f t="shared" si="2908"/>
        <v>0.23688526211948147</v>
      </c>
      <c r="BL2451" s="14">
        <f t="shared" si="2909"/>
        <v>0.43123198453459738</v>
      </c>
      <c r="BM2451" s="14">
        <f t="shared" si="2910"/>
        <v>0.57808179304789142</v>
      </c>
      <c r="BN2451" s="14">
        <f t="shared" si="2911"/>
        <v>0.41951225642491913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1.4155844155844199</v>
      </c>
      <c r="F2452" s="10">
        <f>VLOOKUP(B2452,home!$B$2:$E$405,3,FALSE)</f>
        <v>0.94</v>
      </c>
      <c r="G2452" s="10">
        <f>VLOOKUP(C2452,away!$B$2:$E$405,4,FALSE)</f>
        <v>0.47</v>
      </c>
      <c r="H2452" s="10">
        <f>VLOOKUP(A2452,away!$A$2:$E$405,3,FALSE)</f>
        <v>1.1818181818181801</v>
      </c>
      <c r="I2452" s="10">
        <f>VLOOKUP(C2452,away!$B$2:$E$405,3,FALSE)</f>
        <v>0.47</v>
      </c>
      <c r="J2452" s="10">
        <f>VLOOKUP(B2452,home!$B$2:$E$405,4,FALSE)</f>
        <v>0.94</v>
      </c>
      <c r="K2452" s="12">
        <f t="shared" si="2856"/>
        <v>0.62540519480519663</v>
      </c>
      <c r="L2452" s="12">
        <f t="shared" si="2857"/>
        <v>0.52212727272727188</v>
      </c>
      <c r="M2452" s="13">
        <f t="shared" si="2858"/>
        <v>0.31741904563702145</v>
      </c>
      <c r="N2452" s="13">
        <f t="shared" si="2859"/>
        <v>0.19851552007150097</v>
      </c>
      <c r="O2452" s="13">
        <f t="shared" si="2860"/>
        <v>0.16573314061015143</v>
      </c>
      <c r="P2452" s="13">
        <f t="shared" si="2861"/>
        <v>0.10365036708896878</v>
      </c>
      <c r="Q2452" s="13">
        <f t="shared" si="2862"/>
        <v>6.207631875108599E-2</v>
      </c>
      <c r="R2452" s="13">
        <f t="shared" si="2863"/>
        <v>4.3266896353651912E-2</v>
      </c>
      <c r="S2452" s="13">
        <f t="shared" si="2864"/>
        <v>8.4615264469380617E-3</v>
      </c>
      <c r="T2452" s="13">
        <f t="shared" si="2865"/>
        <v>3.2411739010453335E-2</v>
      </c>
      <c r="U2452" s="13">
        <f t="shared" si="2866"/>
        <v>2.7059341742671921E-2</v>
      </c>
      <c r="V2452" s="13">
        <f t="shared" si="2867"/>
        <v>3.0700402526538E-4</v>
      </c>
      <c r="W2452" s="13">
        <f t="shared" si="2868"/>
        <v>1.2940950740437475E-2</v>
      </c>
      <c r="X2452" s="13">
        <f t="shared" si="2869"/>
        <v>6.7568233166025874E-3</v>
      </c>
      <c r="Y2452" s="13">
        <f t="shared" si="2870"/>
        <v>1.7639608652988742E-3</v>
      </c>
      <c r="Z2452" s="13">
        <f t="shared" si="2871"/>
        <v>7.5302755308352736E-3</v>
      </c>
      <c r="AA2452" s="13">
        <f t="shared" si="2872"/>
        <v>4.7094734352988391E-3</v>
      </c>
      <c r="AB2452" s="13">
        <f t="shared" si="2873"/>
        <v>1.4726645756164846E-3</v>
      </c>
      <c r="AC2452" s="13">
        <f t="shared" si="2874"/>
        <v>6.2655896743464613E-6</v>
      </c>
      <c r="AD2452" s="13">
        <f t="shared" si="2875"/>
        <v>2.0233344546969376E-3</v>
      </c>
      <c r="AE2452" s="13">
        <f t="shared" si="2876"/>
        <v>1.0564381006460336E-3</v>
      </c>
      <c r="AF2452" s="13">
        <f t="shared" si="2877"/>
        <v>2.7579757214774632E-4</v>
      </c>
      <c r="AG2452" s="13">
        <f t="shared" si="2878"/>
        <v>4.8000478056768604E-5</v>
      </c>
      <c r="AH2452" s="13">
        <f t="shared" si="2879"/>
        <v>9.8294055644998252E-4</v>
      </c>
      <c r="AI2452" s="13">
        <f t="shared" si="2880"/>
        <v>6.1473613018852961E-4</v>
      </c>
      <c r="AJ2452" s="13">
        <f t="shared" si="2881"/>
        <v>1.9222958462717505E-4</v>
      </c>
      <c r="AK2452" s="13">
        <f t="shared" si="2882"/>
        <v>4.0073793607026822E-5</v>
      </c>
      <c r="AL2452" s="13">
        <f t="shared" si="2883"/>
        <v>8.1838903960099208E-8</v>
      </c>
      <c r="AM2452" s="13">
        <f t="shared" si="2884"/>
        <v>2.5308077575916094E-4</v>
      </c>
      <c r="AN2452" s="13">
        <f t="shared" si="2885"/>
        <v>1.3214037522683294E-4</v>
      </c>
      <c r="AO2452" s="13">
        <f t="shared" si="2886"/>
        <v>3.4497046867172319E-5</v>
      </c>
      <c r="AP2452" s="13">
        <f t="shared" si="2887"/>
        <v>6.0039496659671883E-6</v>
      </c>
      <c r="AQ2452" s="13">
        <f t="shared" si="2888"/>
        <v>7.8370646617081559E-7</v>
      </c>
      <c r="AR2452" s="13">
        <f t="shared" si="2889"/>
        <v>1.0264401439845132E-4</v>
      </c>
      <c r="AS2452" s="13">
        <f t="shared" si="2890"/>
        <v>6.4194099820450844E-5</v>
      </c>
      <c r="AT2452" s="13">
        <f t="shared" si="2891"/>
        <v>2.0073661751776649E-5</v>
      </c>
      <c r="AU2452" s="13">
        <f t="shared" si="2892"/>
        <v>4.1847241127745008E-6</v>
      </c>
      <c r="AV2452" s="13">
        <f t="shared" si="2893"/>
        <v>6.5428704973893487E-7</v>
      </c>
      <c r="AW2452" s="13">
        <f t="shared" si="2894"/>
        <v>7.4232684541655944E-10</v>
      </c>
      <c r="AX2452" s="13">
        <f t="shared" si="2895"/>
        <v>2.6379671977518056E-5</v>
      </c>
      <c r="AY2452" s="13">
        <f t="shared" si="2896"/>
        <v>1.3773546185061539E-5</v>
      </c>
      <c r="AZ2452" s="13">
        <f t="shared" si="2897"/>
        <v>3.5957720526946507E-6</v>
      </c>
      <c r="BA2452" s="13">
        <f t="shared" si="2898"/>
        <v>6.2581688507413418E-7</v>
      </c>
      <c r="BB2452" s="13">
        <f t="shared" si="2899"/>
        <v>8.1689015857608523E-8</v>
      </c>
      <c r="BC2452" s="13">
        <f t="shared" si="2900"/>
        <v>8.5304126123016035E-9</v>
      </c>
      <c r="BD2452" s="13">
        <f t="shared" si="2901"/>
        <v>8.932206549940363E-6</v>
      </c>
      <c r="BE2452" s="13">
        <f t="shared" si="2902"/>
        <v>5.5862483774057055E-6</v>
      </c>
      <c r="BF2452" s="13">
        <f t="shared" si="2903"/>
        <v>1.7468343773508144E-6</v>
      </c>
      <c r="BG2452" s="13">
        <f t="shared" si="2904"/>
        <v>3.6415976468650024E-7</v>
      </c>
      <c r="BH2452" s="13">
        <f t="shared" si="2905"/>
        <v>5.6936852143493788E-8</v>
      </c>
      <c r="BI2452" s="13">
        <f t="shared" si="2906"/>
        <v>7.1217206212792836E-9</v>
      </c>
      <c r="BJ2452" s="14">
        <f t="shared" si="2907"/>
        <v>0.3183398542414409</v>
      </c>
      <c r="BK2452" s="14">
        <f t="shared" si="2908"/>
        <v>0.42985806417295708</v>
      </c>
      <c r="BL2452" s="14">
        <f t="shared" si="2909"/>
        <v>0.2442799410770386</v>
      </c>
      <c r="BM2452" s="14">
        <f t="shared" si="2910"/>
        <v>0.10933307370603303</v>
      </c>
      <c r="BN2452" s="14">
        <f t="shared" si="2911"/>
        <v>0.89066128851238047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1.6666666666666701</v>
      </c>
      <c r="F2453" s="10">
        <f>VLOOKUP(B2453,home!$B$2:$E$405,3,FALSE)</f>
        <v>1.71</v>
      </c>
      <c r="G2453" s="10">
        <f>VLOOKUP(C2453,away!$B$2:$E$405,4,FALSE)</f>
        <v>1.1100000000000001</v>
      </c>
      <c r="H2453" s="10">
        <f>VLOOKUP(A2453,away!$A$2:$E$405,3,FALSE)</f>
        <v>1.38</v>
      </c>
      <c r="I2453" s="10">
        <f>VLOOKUP(C2453,away!$B$2:$E$405,3,FALSE)</f>
        <v>0.86</v>
      </c>
      <c r="J2453" s="10">
        <f>VLOOKUP(B2453,home!$B$2:$E$405,4,FALSE)</f>
        <v>1.71</v>
      </c>
      <c r="K2453" s="12">
        <f t="shared" si="2856"/>
        <v>3.1635000000000066</v>
      </c>
      <c r="L2453" s="12">
        <f t="shared" si="2857"/>
        <v>2.0294279999999998</v>
      </c>
      <c r="M2453" s="13">
        <f t="shared" si="2858"/>
        <v>5.555715840591083E-3</v>
      </c>
      <c r="N2453" s="13">
        <f t="shared" si="2859"/>
        <v>1.7575507061709926E-2</v>
      </c>
      <c r="O2453" s="13">
        <f t="shared" si="2860"/>
        <v>1.1274925286939078E-2</v>
      </c>
      <c r="P2453" s="13">
        <f t="shared" si="2861"/>
        <v>3.5668226145231845E-2</v>
      </c>
      <c r="Q2453" s="13">
        <f t="shared" si="2862"/>
        <v>2.780005829485974E-2</v>
      </c>
      <c r="R2453" s="13">
        <f t="shared" si="2863"/>
        <v>1.1440824537611102E-2</v>
      </c>
      <c r="S2453" s="13">
        <f t="shared" si="2864"/>
        <v>5.7248354345821234E-2</v>
      </c>
      <c r="T2453" s="13">
        <f t="shared" si="2865"/>
        <v>5.6418216705220604E-2</v>
      </c>
      <c r="U2453" s="13">
        <f t="shared" si="2866"/>
        <v>3.6193048424732796E-2</v>
      </c>
      <c r="V2453" s="13">
        <f t="shared" si="2867"/>
        <v>4.0837766762061023E-2</v>
      </c>
      <c r="W2453" s="13">
        <f t="shared" si="2868"/>
        <v>2.9315161471929658E-2</v>
      </c>
      <c r="X2453" s="13">
        <f t="shared" si="2869"/>
        <v>5.9493009515655254E-2</v>
      </c>
      <c r="Y2453" s="13">
        <f t="shared" si="2870"/>
        <v>6.0368389657668615E-2</v>
      </c>
      <c r="Z2453" s="13">
        <f t="shared" si="2871"/>
        <v>7.739443219905006E-3</v>
      </c>
      <c r="AA2453" s="13">
        <f t="shared" si="2872"/>
        <v>2.448372862616954E-2</v>
      </c>
      <c r="AB2453" s="13">
        <f t="shared" si="2873"/>
        <v>3.8727137754443752E-2</v>
      </c>
      <c r="AC2453" s="13">
        <f t="shared" si="2874"/>
        <v>1.6386397607545455E-2</v>
      </c>
      <c r="AD2453" s="13">
        <f t="shared" si="2875"/>
        <v>2.3184628329112417E-2</v>
      </c>
      <c r="AE2453" s="13">
        <f t="shared" si="2876"/>
        <v>4.705153390069395E-2</v>
      </c>
      <c r="AF2453" s="13">
        <f t="shared" si="2877"/>
        <v>4.7743850170508764E-2</v>
      </c>
      <c r="AG2453" s="13">
        <f t="shared" si="2878"/>
        <v>3.2297568787945083E-2</v>
      </c>
      <c r="AH2453" s="13">
        <f t="shared" si="2879"/>
        <v>3.9266606937213453E-3</v>
      </c>
      <c r="AI2453" s="13">
        <f t="shared" si="2880"/>
        <v>1.24219911045875E-2</v>
      </c>
      <c r="AJ2453" s="13">
        <f t="shared" si="2881"/>
        <v>1.9648484429681326E-2</v>
      </c>
      <c r="AK2453" s="13">
        <f t="shared" si="2882"/>
        <v>2.0719326831098998E-2</v>
      </c>
      <c r="AL2453" s="13">
        <f t="shared" si="2883"/>
        <v>4.2080894872365089E-3</v>
      </c>
      <c r="AM2453" s="13">
        <f t="shared" si="2884"/>
        <v>1.4668914343829451E-2</v>
      </c>
      <c r="AN2453" s="13">
        <f t="shared" si="2885"/>
        <v>2.9769505498969111E-2</v>
      </c>
      <c r="AO2453" s="13">
        <f t="shared" si="2886"/>
        <v>3.0207534002880947E-2</v>
      </c>
      <c r="AP2453" s="13">
        <f t="shared" si="2887"/>
        <v>2.0434671772132887E-2</v>
      </c>
      <c r="AQ2453" s="13">
        <f t="shared" si="2888"/>
        <v>1.0367673766294027E-2</v>
      </c>
      <c r="AR2453" s="13">
        <f t="shared" si="2889"/>
        <v>1.5937750316675037E-3</v>
      </c>
      <c r="AS2453" s="13">
        <f t="shared" si="2890"/>
        <v>5.0419073126801578E-3</v>
      </c>
      <c r="AT2453" s="13">
        <f t="shared" si="2891"/>
        <v>7.9750368918318579E-3</v>
      </c>
      <c r="AU2453" s="13">
        <f t="shared" si="2892"/>
        <v>8.409676402436712E-3</v>
      </c>
      <c r="AV2453" s="13">
        <f t="shared" si="2893"/>
        <v>6.651002824777149E-3</v>
      </c>
      <c r="AW2453" s="13">
        <f t="shared" si="2894"/>
        <v>7.5045378577851419E-4</v>
      </c>
      <c r="AX2453" s="13">
        <f t="shared" si="2895"/>
        <v>7.7341850877840944E-3</v>
      </c>
      <c r="AY2453" s="13">
        <f t="shared" si="2896"/>
        <v>1.5695971774331498E-2</v>
      </c>
      <c r="AZ2453" s="13">
        <f t="shared" si="2897"/>
        <v>1.5926922303019016E-2</v>
      </c>
      <c r="BA2453" s="13">
        <f t="shared" si="2898"/>
        <v>1.0774180691857089E-2</v>
      </c>
      <c r="BB2453" s="13">
        <f t="shared" si="2899"/>
        <v>5.4663559932785384E-3</v>
      </c>
      <c r="BC2453" s="13">
        <f t="shared" si="2900"/>
        <v>2.2187151821454541E-3</v>
      </c>
      <c r="BD2453" s="13">
        <f t="shared" si="2901"/>
        <v>5.3907527916115304E-4</v>
      </c>
      <c r="BE2453" s="13">
        <f t="shared" si="2902"/>
        <v>1.7053646456263113E-3</v>
      </c>
      <c r="BF2453" s="13">
        <f t="shared" si="2903"/>
        <v>2.697460528219424E-3</v>
      </c>
      <c r="BG2453" s="13">
        <f t="shared" si="2904"/>
        <v>2.8444721270073883E-3</v>
      </c>
      <c r="BH2453" s="13">
        <f t="shared" si="2905"/>
        <v>2.2496218934469733E-3</v>
      </c>
      <c r="BI2453" s="13">
        <f t="shared" si="2906"/>
        <v>1.4233357719839023E-3</v>
      </c>
      <c r="BJ2453" s="14">
        <f t="shared" si="2907"/>
        <v>0.56451255431182612</v>
      </c>
      <c r="BK2453" s="14">
        <f t="shared" si="2908"/>
        <v>0.17560052196281864</v>
      </c>
      <c r="BL2453" s="14">
        <f t="shared" si="2909"/>
        <v>0.21996685639782393</v>
      </c>
      <c r="BM2453" s="14">
        <f t="shared" si="2910"/>
        <v>0.84355860073687805</v>
      </c>
      <c r="BN2453" s="14">
        <f t="shared" si="2911"/>
        <v>0.10931525716694276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1.6666666666666701</v>
      </c>
      <c r="F2454" s="10">
        <f>VLOOKUP(B2454,home!$B$2:$E$405,3,FALSE)</f>
        <v>1.46</v>
      </c>
      <c r="G2454" s="10">
        <f>VLOOKUP(C2454,away!$B$2:$E$405,4,FALSE)</f>
        <v>1.88</v>
      </c>
      <c r="H2454" s="10">
        <f>VLOOKUP(A2454,away!$A$2:$E$405,3,FALSE)</f>
        <v>1.38</v>
      </c>
      <c r="I2454" s="10">
        <f>VLOOKUP(C2454,away!$B$2:$E$405,3,FALSE)</f>
        <v>0.6</v>
      </c>
      <c r="J2454" s="10">
        <f>VLOOKUP(B2454,home!$B$2:$E$405,4,FALSE)</f>
        <v>1.46</v>
      </c>
      <c r="K2454" s="12">
        <f t="shared" si="2856"/>
        <v>4.5746666666666762</v>
      </c>
      <c r="L2454" s="12">
        <f t="shared" si="2857"/>
        <v>1.20888</v>
      </c>
      <c r="M2454" s="13">
        <f t="shared" si="2858"/>
        <v>3.0777801675450759E-3</v>
      </c>
      <c r="N2454" s="13">
        <f t="shared" si="2859"/>
        <v>1.4079818339796235E-2</v>
      </c>
      <c r="O2454" s="13">
        <f t="shared" si="2860"/>
        <v>3.7206668889418911E-3</v>
      </c>
      <c r="P2454" s="13">
        <f t="shared" si="2861"/>
        <v>1.7020810794612869E-2</v>
      </c>
      <c r="Q2454" s="13">
        <f t="shared" si="2862"/>
        <v>3.2205237815893996E-2</v>
      </c>
      <c r="R2454" s="13">
        <f t="shared" si="2863"/>
        <v>2.2489198943520371E-3</v>
      </c>
      <c r="S2454" s="13">
        <f t="shared" si="2864"/>
        <v>2.3532220003962261E-2</v>
      </c>
      <c r="T2454" s="13">
        <f t="shared" si="2865"/>
        <v>3.8932267890877927E-2</v>
      </c>
      <c r="U2454" s="13">
        <f t="shared" si="2866"/>
        <v>1.0288058876695805E-2</v>
      </c>
      <c r="V2454" s="13">
        <f t="shared" si="2867"/>
        <v>1.4459825027584586E-2</v>
      </c>
      <c r="W2454" s="13">
        <f t="shared" si="2868"/>
        <v>4.9109409309481142E-2</v>
      </c>
      <c r="X2454" s="13">
        <f t="shared" si="2869"/>
        <v>5.936738272604556E-2</v>
      </c>
      <c r="Y2454" s="13">
        <f t="shared" si="2870"/>
        <v>3.5884020814930986E-2</v>
      </c>
      <c r="Z2454" s="13">
        <f t="shared" si="2871"/>
        <v>9.0622476062809671E-4</v>
      </c>
      <c r="AA2454" s="13">
        <f t="shared" si="2872"/>
        <v>4.1456762049533417E-3</v>
      </c>
      <c r="AB2454" s="13">
        <f t="shared" si="2873"/>
        <v>9.4825433727966316E-3</v>
      </c>
      <c r="AC2454" s="13">
        <f t="shared" si="2874"/>
        <v>4.9978785951198161E-3</v>
      </c>
      <c r="AD2454" s="13">
        <f t="shared" si="2875"/>
        <v>5.6164794446943361E-2</v>
      </c>
      <c r="AE2454" s="13">
        <f t="shared" si="2876"/>
        <v>6.7896496711020882E-2</v>
      </c>
      <c r="AF2454" s="13">
        <f t="shared" si="2877"/>
        <v>4.1039358472009471E-2</v>
      </c>
      <c r="AG2454" s="13">
        <f t="shared" si="2878"/>
        <v>1.6537219889880935E-2</v>
      </c>
      <c r="AH2454" s="13">
        <f t="shared" si="2879"/>
        <v>2.738792471570234E-4</v>
      </c>
      <c r="AI2454" s="13">
        <f t="shared" si="2880"/>
        <v>1.2529062626609989E-3</v>
      </c>
      <c r="AJ2454" s="13">
        <f t="shared" si="2881"/>
        <v>2.8658142581265982E-3</v>
      </c>
      <c r="AK2454" s="13">
        <f t="shared" si="2882"/>
        <v>4.3700483198366143E-3</v>
      </c>
      <c r="AL2454" s="13">
        <f t="shared" si="2883"/>
        <v>1.1055753343141791E-3</v>
      </c>
      <c r="AM2454" s="13">
        <f t="shared" si="2884"/>
        <v>5.1387042599323488E-2</v>
      </c>
      <c r="AN2454" s="13">
        <f t="shared" si="2885"/>
        <v>6.2120768057470167E-2</v>
      </c>
      <c r="AO2454" s="13">
        <f t="shared" si="2886"/>
        <v>3.7548277044657276E-2</v>
      </c>
      <c r="AP2454" s="13">
        <f t="shared" si="2887"/>
        <v>1.5130453717915092E-2</v>
      </c>
      <c r="AQ2454" s="13">
        <f t="shared" si="2888"/>
        <v>4.5727257226282998E-3</v>
      </c>
      <c r="AR2454" s="13">
        <f t="shared" si="2889"/>
        <v>6.6217428860636449E-5</v>
      </c>
      <c r="AS2454" s="13">
        <f t="shared" si="2890"/>
        <v>3.0292266456112549E-4</v>
      </c>
      <c r="AT2454" s="13">
        <f t="shared" si="2891"/>
        <v>6.9288510807281596E-4</v>
      </c>
      <c r="AU2454" s="13">
        <f t="shared" si="2892"/>
        <v>1.0565728025768166E-3</v>
      </c>
      <c r="AV2454" s="13">
        <f t="shared" si="2893"/>
        <v>1.208367095213688E-3</v>
      </c>
      <c r="AW2454" s="13">
        <f t="shared" si="2894"/>
        <v>1.6983550517444401E-4</v>
      </c>
      <c r="AX2454" s="13">
        <f t="shared" si="2895"/>
        <v>3.9179765146284275E-2</v>
      </c>
      <c r="AY2454" s="13">
        <f t="shared" si="2896"/>
        <v>4.7363634490040128E-2</v>
      </c>
      <c r="AZ2454" s="13">
        <f t="shared" si="2897"/>
        <v>2.8628475231159863E-2</v>
      </c>
      <c r="BA2454" s="13">
        <f t="shared" si="2898"/>
        <v>1.1536130379148177E-2</v>
      </c>
      <c r="BB2454" s="13">
        <f t="shared" si="2899"/>
        <v>3.4864493231861623E-3</v>
      </c>
      <c r="BC2454" s="13">
        <f t="shared" si="2900"/>
        <v>8.4293977156265699E-4</v>
      </c>
      <c r="BD2454" s="13">
        <f t="shared" si="2901"/>
        <v>1.3341487566841022E-5</v>
      </c>
      <c r="BE2454" s="13">
        <f t="shared" si="2902"/>
        <v>6.1032858455775515E-5</v>
      </c>
      <c r="BF2454" s="13">
        <f t="shared" si="2903"/>
        <v>1.3960249157451084E-4</v>
      </c>
      <c r="BG2454" s="13">
        <f t="shared" si="2904"/>
        <v>2.1287828826317684E-4</v>
      </c>
      <c r="BH2454" s="13">
        <f t="shared" si="2905"/>
        <v>2.4346180234365367E-4</v>
      </c>
      <c r="BI2454" s="13">
        <f t="shared" si="2906"/>
        <v>2.2275131835762063E-4</v>
      </c>
      <c r="BJ2454" s="14">
        <f t="shared" si="2907"/>
        <v>0.71301266790025608</v>
      </c>
      <c r="BK2454" s="14">
        <f t="shared" si="2908"/>
        <v>0.1115577244131789</v>
      </c>
      <c r="BL2454" s="14">
        <f t="shared" si="2909"/>
        <v>4.2868546671367601E-2</v>
      </c>
      <c r="BM2454" s="14">
        <f t="shared" si="2910"/>
        <v>0.74879813085942304</v>
      </c>
      <c r="BN2454" s="14">
        <f t="shared" si="2911"/>
        <v>7.2353233901142108E-2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1.6666666666666701</v>
      </c>
      <c r="F2455" s="10">
        <f>VLOOKUP(B2455,home!$B$2:$E$405,3,FALSE)</f>
        <v>0.6</v>
      </c>
      <c r="G2455" s="10">
        <f>VLOOKUP(C2455,away!$B$2:$E$405,4,FALSE)</f>
        <v>1.07</v>
      </c>
      <c r="H2455" s="10">
        <f>VLOOKUP(A2455,away!$A$2:$E$405,3,FALSE)</f>
        <v>1.38</v>
      </c>
      <c r="I2455" s="10">
        <f>VLOOKUP(C2455,away!$B$2:$E$405,3,FALSE)</f>
        <v>0.33</v>
      </c>
      <c r="J2455" s="10">
        <f>VLOOKUP(B2455,home!$B$2:$E$405,4,FALSE)</f>
        <v>0.6</v>
      </c>
      <c r="K2455" s="12">
        <f t="shared" si="2856"/>
        <v>1.0700000000000023</v>
      </c>
      <c r="L2455" s="12">
        <f t="shared" si="2857"/>
        <v>0.27323999999999998</v>
      </c>
      <c r="M2455" s="13">
        <f t="shared" si="2858"/>
        <v>0.26099866150654633</v>
      </c>
      <c r="N2455" s="13">
        <f t="shared" si="2859"/>
        <v>0.27926856781200515</v>
      </c>
      <c r="O2455" s="13">
        <f t="shared" si="2860"/>
        <v>7.1315274270048717E-2</v>
      </c>
      <c r="P2455" s="13">
        <f t="shared" si="2861"/>
        <v>7.6307343468952279E-2</v>
      </c>
      <c r="Q2455" s="13">
        <f t="shared" si="2862"/>
        <v>0.14940868377942307</v>
      </c>
      <c r="R2455" s="13">
        <f t="shared" si="2863"/>
        <v>9.7430927707740523E-3</v>
      </c>
      <c r="S2455" s="13">
        <f t="shared" si="2864"/>
        <v>5.5774334566296296E-3</v>
      </c>
      <c r="T2455" s="13">
        <f t="shared" si="2865"/>
        <v>4.0824428755889555E-2</v>
      </c>
      <c r="U2455" s="13">
        <f t="shared" si="2866"/>
        <v>1.0425109264728259E-2</v>
      </c>
      <c r="V2455" s="13">
        <f t="shared" si="2867"/>
        <v>1.8118404132530524E-4</v>
      </c>
      <c r="W2455" s="13">
        <f t="shared" si="2868"/>
        <v>5.3289097214661019E-2</v>
      </c>
      <c r="X2455" s="13">
        <f t="shared" si="2869"/>
        <v>1.4560712922933976E-2</v>
      </c>
      <c r="Y2455" s="13">
        <f t="shared" si="2870"/>
        <v>1.9892845995312393E-3</v>
      </c>
      <c r="Z2455" s="13">
        <f t="shared" si="2871"/>
        <v>8.8740088956210052E-4</v>
      </c>
      <c r="AA2455" s="13">
        <f t="shared" si="2872"/>
        <v>9.4951895183144959E-4</v>
      </c>
      <c r="AB2455" s="13">
        <f t="shared" si="2873"/>
        <v>5.0799263922982659E-4</v>
      </c>
      <c r="AC2455" s="13">
        <f t="shared" si="2874"/>
        <v>3.3107623983342099E-6</v>
      </c>
      <c r="AD2455" s="13">
        <f t="shared" si="2875"/>
        <v>1.4254833504921849E-2</v>
      </c>
      <c r="AE2455" s="13">
        <f t="shared" si="2876"/>
        <v>3.8949907068848459E-3</v>
      </c>
      <c r="AF2455" s="13">
        <f t="shared" si="2877"/>
        <v>5.321336303746075E-4</v>
      </c>
      <c r="AG2455" s="13">
        <f t="shared" si="2878"/>
        <v>4.8466731054519248E-5</v>
      </c>
      <c r="AH2455" s="13">
        <f t="shared" si="2879"/>
        <v>6.061835476598709E-5</v>
      </c>
      <c r="AI2455" s="13">
        <f t="shared" si="2880"/>
        <v>6.4861639599606325E-5</v>
      </c>
      <c r="AJ2455" s="13">
        <f t="shared" si="2881"/>
        <v>3.4700977185789456E-5</v>
      </c>
      <c r="AK2455" s="13">
        <f t="shared" si="2882"/>
        <v>1.2376681862931602E-5</v>
      </c>
      <c r="AL2455" s="13">
        <f t="shared" si="2883"/>
        <v>3.8718280318452042E-8</v>
      </c>
      <c r="AM2455" s="13">
        <f t="shared" si="2884"/>
        <v>3.0505343700532833E-3</v>
      </c>
      <c r="AN2455" s="13">
        <f t="shared" si="2885"/>
        <v>8.3352801127335903E-4</v>
      </c>
      <c r="AO2455" s="13">
        <f t="shared" si="2886"/>
        <v>1.1387659690016629E-4</v>
      </c>
      <c r="AP2455" s="13">
        <f t="shared" si="2887"/>
        <v>1.0371880445667144E-5</v>
      </c>
      <c r="AQ2455" s="13">
        <f t="shared" si="2888"/>
        <v>7.0850315324352258E-7</v>
      </c>
      <c r="AR2455" s="13">
        <f t="shared" si="2889"/>
        <v>3.3126718512516642E-6</v>
      </c>
      <c r="AS2455" s="13">
        <f t="shared" si="2890"/>
        <v>3.5445588808392879E-6</v>
      </c>
      <c r="AT2455" s="13">
        <f t="shared" si="2891"/>
        <v>1.8963390012490231E-6</v>
      </c>
      <c r="AU2455" s="13">
        <f t="shared" si="2892"/>
        <v>6.7636091044548647E-7</v>
      </c>
      <c r="AV2455" s="13">
        <f t="shared" si="2893"/>
        <v>1.8092654354416798E-7</v>
      </c>
      <c r="AW2455" s="13">
        <f t="shared" si="2894"/>
        <v>3.1444276995024476E-10</v>
      </c>
      <c r="AX2455" s="13">
        <f t="shared" si="2895"/>
        <v>5.4401196265950317E-4</v>
      </c>
      <c r="AY2455" s="13">
        <f t="shared" si="2896"/>
        <v>1.4864582867708264E-4</v>
      </c>
      <c r="AZ2455" s="13">
        <f t="shared" si="2897"/>
        <v>2.0307993113863028E-5</v>
      </c>
      <c r="BA2455" s="13">
        <f t="shared" si="2898"/>
        <v>1.849652012810644E-6</v>
      </c>
      <c r="BB2455" s="13">
        <f t="shared" si="2899"/>
        <v>1.2634972899509511E-7</v>
      </c>
      <c r="BC2455" s="13">
        <f t="shared" si="2900"/>
        <v>6.9047599901239607E-9</v>
      </c>
      <c r="BD2455" s="13">
        <f t="shared" si="2901"/>
        <v>1.5085907610600061E-7</v>
      </c>
      <c r="BE2455" s="13">
        <f t="shared" si="2902"/>
        <v>1.6141921143342098E-7</v>
      </c>
      <c r="BF2455" s="13">
        <f t="shared" si="2903"/>
        <v>8.6359278116880411E-8</v>
      </c>
      <c r="BG2455" s="13">
        <f t="shared" si="2904"/>
        <v>3.0801475861687419E-8</v>
      </c>
      <c r="BH2455" s="13">
        <f t="shared" si="2905"/>
        <v>8.2393947930014005E-9</v>
      </c>
      <c r="BI2455" s="13">
        <f t="shared" si="2906"/>
        <v>1.763230485702304E-9</v>
      </c>
      <c r="BJ2455" s="14">
        <f t="shared" si="2907"/>
        <v>0.56279516771045779</v>
      </c>
      <c r="BK2455" s="14">
        <f t="shared" si="2908"/>
        <v>0.34321661778280932</v>
      </c>
      <c r="BL2455" s="14">
        <f t="shared" si="2909"/>
        <v>9.3123595848880719E-2</v>
      </c>
      <c r="BM2455" s="14">
        <f t="shared" si="2910"/>
        <v>0.15283251310972604</v>
      </c>
      <c r="BN2455" s="14">
        <f t="shared" si="2911"/>
        <v>0.84704162360774959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1.6666666666666701</v>
      </c>
      <c r="F2456" s="10">
        <f>VLOOKUP(B2456,home!$B$2:$E$405,3,FALSE)</f>
        <v>0.75</v>
      </c>
      <c r="G2456" s="10">
        <f>VLOOKUP(C2456,away!$B$2:$E$405,4,FALSE)</f>
        <v>0.77</v>
      </c>
      <c r="H2456" s="10">
        <f>VLOOKUP(A2456,away!$A$2:$E$405,3,FALSE)</f>
        <v>1.38</v>
      </c>
      <c r="I2456" s="10">
        <f>VLOOKUP(C2456,away!$B$2:$E$405,3,FALSE)</f>
        <v>1.03</v>
      </c>
      <c r="J2456" s="10">
        <f>VLOOKUP(B2456,home!$B$2:$E$405,4,FALSE)</f>
        <v>0.75</v>
      </c>
      <c r="K2456" s="12">
        <f t="shared" si="2856"/>
        <v>0.96250000000000202</v>
      </c>
      <c r="L2456" s="12">
        <f t="shared" si="2857"/>
        <v>1.0660499999999999</v>
      </c>
      <c r="M2456" s="13">
        <f t="shared" si="2858"/>
        <v>0.13152609578738106</v>
      </c>
      <c r="N2456" s="13">
        <f t="shared" si="2859"/>
        <v>0.12659386719535454</v>
      </c>
      <c r="O2456" s="13">
        <f t="shared" si="2860"/>
        <v>0.14021339441413758</v>
      </c>
      <c r="P2456" s="13">
        <f t="shared" si="2861"/>
        <v>0.13495539212360769</v>
      </c>
      <c r="Q2456" s="13">
        <f t="shared" si="2862"/>
        <v>6.0923298587764491E-2</v>
      </c>
      <c r="R2456" s="13">
        <f t="shared" si="2863"/>
        <v>7.4737244557595672E-2</v>
      </c>
      <c r="S2456" s="13">
        <f t="shared" si="2864"/>
        <v>3.4618525232967705E-2</v>
      </c>
      <c r="T2456" s="13">
        <f t="shared" si="2865"/>
        <v>6.4947282459486333E-2</v>
      </c>
      <c r="U2456" s="13">
        <f t="shared" si="2866"/>
        <v>7.1934597886685991E-2</v>
      </c>
      <c r="V2456" s="13">
        <f t="shared" si="2867"/>
        <v>3.9467931520758455E-3</v>
      </c>
      <c r="W2456" s="13">
        <f t="shared" si="2868"/>
        <v>1.9546224963574485E-2</v>
      </c>
      <c r="X2456" s="13">
        <f t="shared" si="2869"/>
        <v>2.0837253122418579E-2</v>
      </c>
      <c r="Y2456" s="13">
        <f t="shared" si="2870"/>
        <v>1.1106776845577163E-2</v>
      </c>
      <c r="Z2456" s="13">
        <f t="shared" si="2871"/>
        <v>2.6557879853541626E-2</v>
      </c>
      <c r="AA2456" s="13">
        <f t="shared" si="2872"/>
        <v>2.5561959359033871E-2</v>
      </c>
      <c r="AB2456" s="13">
        <f t="shared" si="2873"/>
        <v>1.2301692941535073E-2</v>
      </c>
      <c r="AC2456" s="13">
        <f t="shared" si="2874"/>
        <v>2.5310614895494182E-4</v>
      </c>
      <c r="AD2456" s="13">
        <f t="shared" si="2875"/>
        <v>4.7033103818601195E-3</v>
      </c>
      <c r="AE2456" s="13">
        <f t="shared" si="2876"/>
        <v>5.0139640325819797E-3</v>
      </c>
      <c r="AF2456" s="13">
        <f t="shared" si="2877"/>
        <v>2.67256817846701E-3</v>
      </c>
      <c r="AG2456" s="13">
        <f t="shared" si="2878"/>
        <v>9.4969710221825209E-4</v>
      </c>
      <c r="AH2456" s="13">
        <f t="shared" si="2879"/>
        <v>7.0780069544670102E-3</v>
      </c>
      <c r="AI2456" s="13">
        <f t="shared" si="2880"/>
        <v>6.8125816936745126E-3</v>
      </c>
      <c r="AJ2456" s="13">
        <f t="shared" si="2881"/>
        <v>3.2785549400808655E-3</v>
      </c>
      <c r="AK2456" s="13">
        <f t="shared" si="2882"/>
        <v>1.0518697099426134E-3</v>
      </c>
      <c r="AL2456" s="13">
        <f t="shared" si="2883"/>
        <v>1.0388216688596533E-5</v>
      </c>
      <c r="AM2456" s="13">
        <f t="shared" si="2884"/>
        <v>9.0538724850807513E-4</v>
      </c>
      <c r="AN2456" s="13">
        <f t="shared" si="2885"/>
        <v>9.6518807627203346E-4</v>
      </c>
      <c r="AO2456" s="13">
        <f t="shared" si="2886"/>
        <v>5.1446937435490063E-4</v>
      </c>
      <c r="AP2456" s="13">
        <f t="shared" si="2887"/>
        <v>1.8281669217701395E-4</v>
      </c>
      <c r="AQ2456" s="13">
        <f t="shared" si="2888"/>
        <v>4.8722933673826423E-5</v>
      </c>
      <c r="AR2456" s="13">
        <f t="shared" si="2889"/>
        <v>1.5091018627619117E-3</v>
      </c>
      <c r="AS2456" s="13">
        <f t="shared" si="2890"/>
        <v>1.452510542908343E-3</v>
      </c>
      <c r="AT2456" s="13">
        <f t="shared" si="2891"/>
        <v>6.9902069877464152E-4</v>
      </c>
      <c r="AU2456" s="13">
        <f t="shared" si="2892"/>
        <v>2.2426914085686467E-4</v>
      </c>
      <c r="AV2456" s="13">
        <f t="shared" si="2893"/>
        <v>5.396476201868316E-5</v>
      </c>
      <c r="AW2456" s="13">
        <f t="shared" si="2894"/>
        <v>2.9608527669015023E-7</v>
      </c>
      <c r="AX2456" s="13">
        <f t="shared" si="2895"/>
        <v>1.4523920444817066E-4</v>
      </c>
      <c r="AY2456" s="13">
        <f t="shared" si="2896"/>
        <v>1.5483225390197232E-4</v>
      </c>
      <c r="AZ2456" s="13">
        <f t="shared" si="2897"/>
        <v>8.2529462136098793E-5</v>
      </c>
      <c r="BA2456" s="13">
        <f t="shared" si="2898"/>
        <v>2.932684437006271E-5</v>
      </c>
      <c r="BB2456" s="13">
        <f t="shared" si="2899"/>
        <v>7.8159706101763354E-6</v>
      </c>
      <c r="BC2456" s="13">
        <f t="shared" si="2900"/>
        <v>1.6664430937956968E-6</v>
      </c>
      <c r="BD2456" s="13">
        <f t="shared" si="2901"/>
        <v>2.6812967346622249E-4</v>
      </c>
      <c r="BE2456" s="13">
        <f t="shared" si="2902"/>
        <v>2.5807481071123969E-4</v>
      </c>
      <c r="BF2456" s="13">
        <f t="shared" si="2903"/>
        <v>1.2419850265478434E-4</v>
      </c>
      <c r="BG2456" s="13">
        <f t="shared" si="2904"/>
        <v>3.9847019601743405E-5</v>
      </c>
      <c r="BH2456" s="13">
        <f t="shared" si="2905"/>
        <v>9.5881890916695248E-6</v>
      </c>
      <c r="BI2456" s="13">
        <f t="shared" si="2906"/>
        <v>1.8457264001463878E-6</v>
      </c>
      <c r="BJ2456" s="14">
        <f t="shared" si="2907"/>
        <v>0.32033223737284905</v>
      </c>
      <c r="BK2456" s="14">
        <f t="shared" si="2908"/>
        <v>0.30546513291557781</v>
      </c>
      <c r="BL2456" s="14">
        <f t="shared" si="2909"/>
        <v>0.34761045338639951</v>
      </c>
      <c r="BM2456" s="14">
        <f t="shared" si="2910"/>
        <v>0.33086187469390166</v>
      </c>
      <c r="BN2456" s="14">
        <f t="shared" si="2911"/>
        <v>0.66894929266584091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1.6666666666666701</v>
      </c>
      <c r="F2457" s="10">
        <f>VLOOKUP(B2457,home!$B$2:$E$405,3,FALSE)</f>
        <v>0.38</v>
      </c>
      <c r="G2457" s="10">
        <f>VLOOKUP(C2457,away!$B$2:$E$405,4,FALSE)</f>
        <v>0.53</v>
      </c>
      <c r="H2457" s="10">
        <f>VLOOKUP(A2457,away!$A$2:$E$405,3,FALSE)</f>
        <v>1.38</v>
      </c>
      <c r="I2457" s="10">
        <f>VLOOKUP(C2457,away!$B$2:$E$405,3,FALSE)</f>
        <v>1.27</v>
      </c>
      <c r="J2457" s="10">
        <f>VLOOKUP(B2457,home!$B$2:$E$405,4,FALSE)</f>
        <v>0.38</v>
      </c>
      <c r="K2457" s="12">
        <f t="shared" si="2856"/>
        <v>0.33566666666666739</v>
      </c>
      <c r="L2457" s="12">
        <f t="shared" si="2857"/>
        <v>0.66598800000000002</v>
      </c>
      <c r="M2457" s="13">
        <f t="shared" si="2858"/>
        <v>0.36727122665769507</v>
      </c>
      <c r="N2457" s="13">
        <f t="shared" si="2859"/>
        <v>0.12328070841476654</v>
      </c>
      <c r="O2457" s="13">
        <f t="shared" si="2860"/>
        <v>0.24459822969930503</v>
      </c>
      <c r="P2457" s="13">
        <f t="shared" si="2861"/>
        <v>8.2103472435733543E-2</v>
      </c>
      <c r="Q2457" s="13">
        <f t="shared" si="2862"/>
        <v>2.0690612228945027E-2</v>
      </c>
      <c r="R2457" s="13">
        <f t="shared" si="2863"/>
        <v>8.1449742900490368E-2</v>
      </c>
      <c r="S2457" s="13">
        <f t="shared" si="2864"/>
        <v>4.5885572410277603E-3</v>
      </c>
      <c r="T2457" s="13">
        <f t="shared" si="2865"/>
        <v>1.3779699457130642E-2</v>
      </c>
      <c r="U2457" s="13">
        <f t="shared" si="2866"/>
        <v>2.7339963700264654E-2</v>
      </c>
      <c r="V2457" s="13">
        <f t="shared" si="2867"/>
        <v>1.1397464919468398E-4</v>
      </c>
      <c r="W2457" s="13">
        <f t="shared" si="2868"/>
        <v>2.3150496127275211E-3</v>
      </c>
      <c r="X2457" s="13">
        <f t="shared" si="2869"/>
        <v>1.5417952614811764E-3</v>
      </c>
      <c r="Y2457" s="13">
        <f t="shared" si="2870"/>
        <v>5.134085713016628E-4</v>
      </c>
      <c r="Z2457" s="13">
        <f t="shared" si="2871"/>
        <v>1.8081517124937267E-2</v>
      </c>
      <c r="AA2457" s="13">
        <f t="shared" si="2872"/>
        <v>6.0693625816039543E-3</v>
      </c>
      <c r="AB2457" s="13">
        <f t="shared" si="2873"/>
        <v>1.0186413532791991E-3</v>
      </c>
      <c r="AC2457" s="13">
        <f t="shared" si="2874"/>
        <v>1.5924393522613419E-6</v>
      </c>
      <c r="AD2457" s="13">
        <f t="shared" si="2875"/>
        <v>1.942712466680515E-4</v>
      </c>
      <c r="AE2457" s="13">
        <f t="shared" si="2876"/>
        <v>1.2938231902596229E-4</v>
      </c>
      <c r="AF2457" s="13">
        <f t="shared" si="2877"/>
        <v>4.3083535941731282E-5</v>
      </c>
      <c r="AG2457" s="13">
        <f t="shared" si="2878"/>
        <v>9.5643726449205822E-6</v>
      </c>
      <c r="AH2457" s="13">
        <f t="shared" si="2879"/>
        <v>3.0105183567506796E-3</v>
      </c>
      <c r="AI2457" s="13">
        <f t="shared" si="2880"/>
        <v>1.0105306617493135E-3</v>
      </c>
      <c r="AJ2457" s="13">
        <f t="shared" si="2881"/>
        <v>1.6960072939692678E-4</v>
      </c>
      <c r="AK2457" s="13">
        <f t="shared" si="2882"/>
        <v>1.8976437166967295E-5</v>
      </c>
      <c r="AL2457" s="13">
        <f t="shared" si="2883"/>
        <v>1.4239590904388882E-8</v>
      </c>
      <c r="AM2457" s="13">
        <f t="shared" si="2884"/>
        <v>1.3042076359648554E-5</v>
      </c>
      <c r="AN2457" s="13">
        <f t="shared" si="2885"/>
        <v>8.6858663506096234E-6</v>
      </c>
      <c r="AO2457" s="13">
        <f t="shared" si="2886"/>
        <v>2.8923413795549003E-6</v>
      </c>
      <c r="AP2457" s="13">
        <f t="shared" si="2887"/>
        <v>6.4208821689566988E-7</v>
      </c>
      <c r="AQ2457" s="13">
        <f t="shared" si="2888"/>
        <v>1.0690576184847833E-7</v>
      </c>
      <c r="AR2457" s="13">
        <f t="shared" si="2889"/>
        <v>4.0099381987513446E-4</v>
      </c>
      <c r="AS2457" s="13">
        <f t="shared" si="2890"/>
        <v>1.3460025887142039E-4</v>
      </c>
      <c r="AT2457" s="13">
        <f t="shared" si="2891"/>
        <v>2.2590410113920104E-5</v>
      </c>
      <c r="AU2457" s="13">
        <f t="shared" si="2892"/>
        <v>2.527615887190844E-6</v>
      </c>
      <c r="AV2457" s="13">
        <f t="shared" si="2893"/>
        <v>2.1210909986676537E-7</v>
      </c>
      <c r="AW2457" s="13">
        <f t="shared" si="2894"/>
        <v>8.8423892999099829E-11</v>
      </c>
      <c r="AX2457" s="13">
        <f t="shared" si="2895"/>
        <v>7.2963171634256197E-7</v>
      </c>
      <c r="AY2457" s="13">
        <f t="shared" si="2896"/>
        <v>4.8592596750355023E-7</v>
      </c>
      <c r="AZ2457" s="13">
        <f t="shared" si="2897"/>
        <v>1.6181043162287718E-7</v>
      </c>
      <c r="BA2457" s="13">
        <f t="shared" si="2898"/>
        <v>3.5921268578552256E-8</v>
      </c>
      <c r="BB2457" s="13">
        <f t="shared" si="2899"/>
        <v>5.9807834545232142E-9</v>
      </c>
      <c r="BC2457" s="13">
        <f t="shared" si="2900"/>
        <v>7.9662600226220149E-10</v>
      </c>
      <c r="BD2457" s="13">
        <f t="shared" si="2901"/>
        <v>4.4509512018500166E-5</v>
      </c>
      <c r="BE2457" s="13">
        <f t="shared" si="2902"/>
        <v>1.4940359534209919E-5</v>
      </c>
      <c r="BF2457" s="13">
        <f t="shared" si="2903"/>
        <v>2.5074903418249031E-6</v>
      </c>
      <c r="BG2457" s="13">
        <f t="shared" si="2904"/>
        <v>2.8056030824640921E-7</v>
      </c>
      <c r="BH2457" s="13">
        <f t="shared" si="2905"/>
        <v>2.3543685867011216E-8</v>
      </c>
      <c r="BI2457" s="13">
        <f t="shared" si="2906"/>
        <v>1.5805661112053569E-9</v>
      </c>
      <c r="BJ2457" s="14">
        <f t="shared" si="2907"/>
        <v>0.16252436436549533</v>
      </c>
      <c r="BK2457" s="14">
        <f t="shared" si="2908"/>
        <v>0.45407932358856173</v>
      </c>
      <c r="BL2457" s="14">
        <f t="shared" si="2909"/>
        <v>0.36530875368030946</v>
      </c>
      <c r="BM2457" s="14">
        <f t="shared" si="2910"/>
        <v>8.0599480584824482E-2</v>
      </c>
      <c r="BN2457" s="14">
        <f t="shared" si="2911"/>
        <v>0.91939399233693564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1.6666666666666701</v>
      </c>
      <c r="F2458" s="10">
        <f>VLOOKUP(B2458,home!$B$2:$E$405,3,FALSE)</f>
        <v>0.86</v>
      </c>
      <c r="G2458" s="10">
        <f>VLOOKUP(C2458,away!$B$2:$E$405,4,FALSE)</f>
        <v>0.82</v>
      </c>
      <c r="H2458" s="10">
        <f>VLOOKUP(A2458,away!$A$2:$E$405,3,FALSE)</f>
        <v>1.38</v>
      </c>
      <c r="I2458" s="10">
        <f>VLOOKUP(C2458,away!$B$2:$E$405,3,FALSE)</f>
        <v>1.43</v>
      </c>
      <c r="J2458" s="10">
        <f>VLOOKUP(B2458,home!$B$2:$E$405,4,FALSE)</f>
        <v>0.86</v>
      </c>
      <c r="K2458" s="12">
        <f t="shared" si="2856"/>
        <v>1.1753333333333356</v>
      </c>
      <c r="L2458" s="12">
        <f t="shared" si="2857"/>
        <v>1.6971239999999999</v>
      </c>
      <c r="M2458" s="13">
        <f t="shared" si="2858"/>
        <v>5.6559769465330818E-2</v>
      </c>
      <c r="N2458" s="13">
        <f t="shared" si="2859"/>
        <v>6.6476582378252283E-2</v>
      </c>
      <c r="O2458" s="13">
        <f t="shared" si="2860"/>
        <v>9.5988942194080093E-2</v>
      </c>
      <c r="P2458" s="13">
        <f t="shared" si="2861"/>
        <v>0.11281900339210901</v>
      </c>
      <c r="Q2458" s="13">
        <f t="shared" si="2862"/>
        <v>3.9066071577619675E-2</v>
      </c>
      <c r="R2458" s="13">
        <f t="shared" si="2863"/>
        <v>8.1452568766092998E-2</v>
      </c>
      <c r="S2458" s="13">
        <f t="shared" si="2864"/>
        <v>5.6259633157586558E-2</v>
      </c>
      <c r="T2458" s="13">
        <f t="shared" si="2865"/>
        <v>6.6299967660096201E-2</v>
      </c>
      <c r="U2458" s="13">
        <f t="shared" si="2866"/>
        <v>9.5733919156414812E-2</v>
      </c>
      <c r="V2458" s="13">
        <f t="shared" si="2867"/>
        <v>1.2468925064278243E-2</v>
      </c>
      <c r="W2458" s="13">
        <f t="shared" si="2868"/>
        <v>1.5305218709187458E-2</v>
      </c>
      <c r="X2458" s="13">
        <f t="shared" si="2869"/>
        <v>2.5974853996611053E-2</v>
      </c>
      <c r="Y2458" s="13">
        <f t="shared" si="2870"/>
        <v>2.204127405707227E-2</v>
      </c>
      <c r="Z2458" s="13">
        <f t="shared" si="2871"/>
        <v>4.6078369771528946E-2</v>
      </c>
      <c r="AA2458" s="13">
        <f t="shared" si="2872"/>
        <v>5.4157443938137123E-2</v>
      </c>
      <c r="AB2458" s="13">
        <f t="shared" si="2873"/>
        <v>3.1826524554311987E-2</v>
      </c>
      <c r="AC2458" s="13">
        <f t="shared" si="2874"/>
        <v>1.5544747092554011E-3</v>
      </c>
      <c r="AD2458" s="13">
        <f t="shared" si="2875"/>
        <v>4.4971834307162614E-3</v>
      </c>
      <c r="AE2458" s="13">
        <f t="shared" si="2876"/>
        <v>7.6322779326709047E-3</v>
      </c>
      <c r="AF2458" s="13">
        <f t="shared" si="2877"/>
        <v>6.4764610271030882E-3</v>
      </c>
      <c r="AG2458" s="13">
        <f t="shared" si="2878"/>
        <v>3.6637858147204349E-3</v>
      </c>
      <c r="AH2458" s="13">
        <f t="shared" si="2879"/>
        <v>1.9550176805034077E-2</v>
      </c>
      <c r="AI2458" s="13">
        <f t="shared" si="2880"/>
        <v>2.2977974471516761E-2</v>
      </c>
      <c r="AJ2458" s="13">
        <f t="shared" si="2881"/>
        <v>1.3503389664428045E-2</v>
      </c>
      <c r="AK2458" s="13">
        <f t="shared" si="2882"/>
        <v>5.2903279951970377E-3</v>
      </c>
      <c r="AL2458" s="13">
        <f t="shared" si="2883"/>
        <v>1.2402758296525999E-4</v>
      </c>
      <c r="AM2458" s="13">
        <f t="shared" si="2884"/>
        <v>1.0571379184470371E-3</v>
      </c>
      <c r="AN2458" s="13">
        <f t="shared" si="2885"/>
        <v>1.7940941327065092E-3</v>
      </c>
      <c r="AO2458" s="13">
        <f t="shared" si="2886"/>
        <v>1.5224001054377008E-3</v>
      </c>
      <c r="AP2458" s="13">
        <f t="shared" si="2887"/>
        <v>8.6123391884695109E-4</v>
      </c>
      <c r="AQ2458" s="13">
        <f t="shared" si="2888"/>
        <v>3.6540518832230335E-4</v>
      </c>
      <c r="AR2458" s="13">
        <f t="shared" si="2889"/>
        <v>6.635814852013323E-3</v>
      </c>
      <c r="AS2458" s="13">
        <f t="shared" si="2890"/>
        <v>7.7992943893996731E-3</v>
      </c>
      <c r="AT2458" s="13">
        <f t="shared" si="2891"/>
        <v>4.5833853361705512E-3</v>
      </c>
      <c r="AU2458" s="13">
        <f t="shared" si="2892"/>
        <v>1.7956685217041534E-3</v>
      </c>
      <c r="AV2458" s="13">
        <f t="shared" si="2893"/>
        <v>5.276272672940721E-4</v>
      </c>
      <c r="AW2458" s="13">
        <f t="shared" si="2894"/>
        <v>6.8721148321638147E-6</v>
      </c>
      <c r="AX2458" s="13">
        <f t="shared" si="2895"/>
        <v>2.0708157224690336E-4</v>
      </c>
      <c r="AY2458" s="13">
        <f t="shared" si="2896"/>
        <v>3.514431062179536E-4</v>
      </c>
      <c r="AZ2458" s="13">
        <f t="shared" si="2897"/>
        <v>2.9822126509851919E-4</v>
      </c>
      <c r="BA2458" s="13">
        <f t="shared" si="2898"/>
        <v>1.6870615543635313E-4</v>
      </c>
      <c r="BB2458" s="13">
        <f t="shared" si="2899"/>
        <v>7.1578816334691358E-5</v>
      </c>
      <c r="BC2458" s="13">
        <f t="shared" si="2900"/>
        <v>2.4295625418639316E-5</v>
      </c>
      <c r="BD2458" s="13">
        <f t="shared" si="2901"/>
        <v>1.8769667741513789E-3</v>
      </c>
      <c r="BE2458" s="13">
        <f t="shared" si="2902"/>
        <v>2.206061615219258E-3</v>
      </c>
      <c r="BF2458" s="13">
        <f t="shared" si="2903"/>
        <v>1.2964288758771868E-3</v>
      </c>
      <c r="BG2458" s="13">
        <f t="shared" si="2904"/>
        <v>5.0791202403810735E-4</v>
      </c>
      <c r="BH2458" s="13">
        <f t="shared" si="2905"/>
        <v>1.4924148306319767E-4</v>
      </c>
      <c r="BI2458" s="13">
        <f t="shared" si="2906"/>
        <v>3.50816979520557E-5</v>
      </c>
      <c r="BJ2458" s="14">
        <f t="shared" si="2907"/>
        <v>0.26415527438856318</v>
      </c>
      <c r="BK2458" s="14">
        <f t="shared" si="2908"/>
        <v>0.24013727647774324</v>
      </c>
      <c r="BL2458" s="14">
        <f t="shared" si="2909"/>
        <v>0.44789475038209586</v>
      </c>
      <c r="BM2458" s="14">
        <f t="shared" si="2910"/>
        <v>0.54555816225506071</v>
      </c>
      <c r="BN2458" s="14">
        <f t="shared" si="2911"/>
        <v>0.4523629377734848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1.6850393700787401</v>
      </c>
      <c r="F2459" s="10">
        <f>VLOOKUP(B2459,home!$B$2:$E$405,3,FALSE)</f>
        <v>0.45</v>
      </c>
      <c r="G2459" s="10">
        <f>VLOOKUP(C2459,away!$B$2:$E$405,4,FALSE)</f>
        <v>0.59</v>
      </c>
      <c r="H2459" s="10">
        <f>VLOOKUP(A2459,away!$A$2:$E$405,3,FALSE)</f>
        <v>1.2913385826771699</v>
      </c>
      <c r="I2459" s="10">
        <f>VLOOKUP(C2459,away!$B$2:$E$405,3,FALSE)</f>
        <v>1.19</v>
      </c>
      <c r="J2459" s="10">
        <f>VLOOKUP(B2459,home!$B$2:$E$405,4,FALSE)</f>
        <v>0.45</v>
      </c>
      <c r="K2459" s="12">
        <f t="shared" si="2856"/>
        <v>0.44737795275590547</v>
      </c>
      <c r="L2459" s="12">
        <f t="shared" si="2857"/>
        <v>0.69151181102362458</v>
      </c>
      <c r="M2459" s="13">
        <f t="shared" si="2858"/>
        <v>0.32017429365966088</v>
      </c>
      <c r="N2459" s="13">
        <f t="shared" si="2859"/>
        <v>0.14323892002252717</v>
      </c>
      <c r="O2459" s="13">
        <f t="shared" si="2860"/>
        <v>0.22140430565180191</v>
      </c>
      <c r="P2459" s="13">
        <f t="shared" si="2861"/>
        <v>9.905140499384589E-2</v>
      </c>
      <c r="Q2459" s="13">
        <f t="shared" si="2862"/>
        <v>3.204096739732254E-2</v>
      </c>
      <c r="R2459" s="13">
        <f t="shared" si="2863"/>
        <v>7.655184618485282E-2</v>
      </c>
      <c r="S2459" s="13">
        <f t="shared" si="2864"/>
        <v>7.6608124274367669E-3</v>
      </c>
      <c r="T2459" s="13">
        <f t="shared" si="2865"/>
        <v>2.2156707391871422E-2</v>
      </c>
      <c r="U2459" s="13">
        <f t="shared" si="2866"/>
        <v>3.4247608225864423E-2</v>
      </c>
      <c r="V2459" s="13">
        <f t="shared" si="2867"/>
        <v>2.633337353222061E-4</v>
      </c>
      <c r="W2459" s="13">
        <f t="shared" si="2868"/>
        <v>4.7781407995109567E-3</v>
      </c>
      <c r="X2459" s="13">
        <f t="shared" si="2869"/>
        <v>3.3041407975956914E-3</v>
      </c>
      <c r="Y2459" s="13">
        <f t="shared" si="2870"/>
        <v>1.1424261934112198E-3</v>
      </c>
      <c r="Z2459" s="13">
        <f t="shared" si="2871"/>
        <v>1.7645501930829841E-2</v>
      </c>
      <c r="AA2459" s="13">
        <f t="shared" si="2872"/>
        <v>7.894208529165031E-3</v>
      </c>
      <c r="AB2459" s="13">
        <f t="shared" si="2873"/>
        <v>1.7658474252030298E-3</v>
      </c>
      <c r="AC2459" s="13">
        <f t="shared" si="2874"/>
        <v>5.091675257521687E-6</v>
      </c>
      <c r="AD2459" s="13">
        <f t="shared" si="2875"/>
        <v>5.3440871221616939E-4</v>
      </c>
      <c r="AE2459" s="13">
        <f t="shared" si="2876"/>
        <v>3.6954993641140631E-4</v>
      </c>
      <c r="AF2459" s="13">
        <f t="shared" si="2877"/>
        <v>1.277740728957584E-4</v>
      </c>
      <c r="AG2459" s="13">
        <f t="shared" si="2878"/>
        <v>2.9452426850003513E-5</v>
      </c>
      <c r="AH2459" s="13">
        <f t="shared" si="2879"/>
        <v>3.0505182491522512E-3</v>
      </c>
      <c r="AI2459" s="13">
        <f t="shared" si="2880"/>
        <v>1.3647346091502633E-3</v>
      </c>
      <c r="AJ2459" s="13">
        <f t="shared" si="2881"/>
        <v>3.0527608774838782E-4</v>
      </c>
      <c r="AK2459" s="13">
        <f t="shared" si="2882"/>
        <v>4.5524597054068627E-5</v>
      </c>
      <c r="AL2459" s="13">
        <f t="shared" si="2883"/>
        <v>6.300788014743329E-8</v>
      </c>
      <c r="AM2459" s="13">
        <f t="shared" si="2884"/>
        <v>4.7816535121237948E-5</v>
      </c>
      <c r="AN2459" s="13">
        <f t="shared" si="2885"/>
        <v>3.3065698798562007E-5</v>
      </c>
      <c r="AO2459" s="13">
        <f t="shared" si="2886"/>
        <v>1.1432660629477648E-5</v>
      </c>
      <c r="AP2459" s="13">
        <f t="shared" si="2887"/>
        <v>2.6352732855695271E-6</v>
      </c>
      <c r="AQ2459" s="13">
        <f t="shared" si="2888"/>
        <v>4.5558065056159019E-7</v>
      </c>
      <c r="AR2459" s="13">
        <f t="shared" si="2889"/>
        <v>4.218938798063781E-4</v>
      </c>
      <c r="AS2459" s="13">
        <f t="shared" si="2890"/>
        <v>1.8874602022802349E-4</v>
      </c>
      <c r="AT2459" s="13">
        <f t="shared" si="2891"/>
        <v>4.2220404060218931E-5</v>
      </c>
      <c r="AU2459" s="13">
        <f t="shared" si="2892"/>
        <v>6.2961593109959548E-6</v>
      </c>
      <c r="AV2459" s="13">
        <f t="shared" si="2893"/>
        <v>7.0419071569460075E-7</v>
      </c>
      <c r="AW2459" s="13">
        <f t="shared" si="2894"/>
        <v>5.4146021036012426E-10</v>
      </c>
      <c r="AX2459" s="13">
        <f t="shared" si="2895"/>
        <v>3.565343931736713E-6</v>
      </c>
      <c r="AY2459" s="13">
        <f t="shared" si="2896"/>
        <v>2.4654774391573444E-6</v>
      </c>
      <c r="AZ2459" s="13">
        <f t="shared" si="2897"/>
        <v>8.5245338449479163E-7</v>
      </c>
      <c r="BA2459" s="13">
        <f t="shared" si="2898"/>
        <v>1.9649386124173721E-7</v>
      </c>
      <c r="BB2459" s="13">
        <f t="shared" si="2899"/>
        <v>3.3969456460574613E-8</v>
      </c>
      <c r="BC2459" s="13">
        <f t="shared" si="2900"/>
        <v>4.6980560713080251E-9</v>
      </c>
      <c r="BD2459" s="13">
        <f t="shared" si="2901"/>
        <v>4.862410014744863E-5</v>
      </c>
      <c r="BE2459" s="13">
        <f t="shared" si="2902"/>
        <v>2.175335037856369E-5</v>
      </c>
      <c r="BF2459" s="13">
        <f t="shared" si="2903"/>
        <v>4.8659846789718621E-6</v>
      </c>
      <c r="BG2459" s="13">
        <f t="shared" si="2904"/>
        <v>7.2564475460667794E-7</v>
      </c>
      <c r="BH2459" s="13">
        <f t="shared" si="2905"/>
        <v>8.1159366185999247E-8</v>
      </c>
      <c r="BI2459" s="13">
        <f t="shared" si="2906"/>
        <v>7.261782218251842E-9</v>
      </c>
      <c r="BJ2459" s="14">
        <f t="shared" si="2907"/>
        <v>0.20782501193522693</v>
      </c>
      <c r="BK2459" s="14">
        <f t="shared" si="2908"/>
        <v>0.42715746497684259</v>
      </c>
      <c r="BL2459" s="14">
        <f t="shared" si="2909"/>
        <v>0.34736578771522147</v>
      </c>
      <c r="BM2459" s="14">
        <f t="shared" si="2910"/>
        <v>0.10752956371213061</v>
      </c>
      <c r="BN2459" s="14">
        <f t="shared" si="2911"/>
        <v>0.89246173791001115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1.6850393700787401</v>
      </c>
      <c r="F2460" s="10">
        <f>VLOOKUP(B2460,home!$B$2:$E$405,3,FALSE)</f>
        <v>0.68</v>
      </c>
      <c r="G2460" s="10">
        <f>VLOOKUP(C2460,away!$B$2:$E$405,4,FALSE)</f>
        <v>1.19</v>
      </c>
      <c r="H2460" s="10">
        <f>VLOOKUP(A2460,away!$A$2:$E$405,3,FALSE)</f>
        <v>1.2913385826771699</v>
      </c>
      <c r="I2460" s="10">
        <f>VLOOKUP(C2460,away!$B$2:$E$405,3,FALSE)</f>
        <v>0.82</v>
      </c>
      <c r="J2460" s="10">
        <f>VLOOKUP(B2460,home!$B$2:$E$405,4,FALSE)</f>
        <v>0.68</v>
      </c>
      <c r="K2460" s="12">
        <f t="shared" si="2856"/>
        <v>1.3635338582677166</v>
      </c>
      <c r="L2460" s="12">
        <f t="shared" si="2857"/>
        <v>0.72005039370078994</v>
      </c>
      <c r="M2460" s="13">
        <f t="shared" si="2858"/>
        <v>0.12448323236228671</v>
      </c>
      <c r="N2460" s="13">
        <f t="shared" si="2859"/>
        <v>0.16973710211258547</v>
      </c>
      <c r="O2460" s="13">
        <f t="shared" si="2860"/>
        <v>8.9634200471611469E-2</v>
      </c>
      <c r="P2460" s="13">
        <f t="shared" si="2861"/>
        <v>0.12221926720179836</v>
      </c>
      <c r="Q2460" s="13">
        <f t="shared" si="2862"/>
        <v>0.11572114286737756</v>
      </c>
      <c r="R2460" s="13">
        <f t="shared" si="2863"/>
        <v>3.2270570669319681E-2</v>
      </c>
      <c r="S2460" s="13">
        <f t="shared" si="2864"/>
        <v>2.9999119142149717E-2</v>
      </c>
      <c r="T2460" s="13">
        <f t="shared" si="2865"/>
        <v>8.3325054481160565E-2</v>
      </c>
      <c r="U2460" s="13">
        <f t="shared" si="2866"/>
        <v>4.4002015733238475E-2</v>
      </c>
      <c r="V2460" s="13">
        <f t="shared" si="2867"/>
        <v>3.272614211814628E-3</v>
      </c>
      <c r="W2460" s="13">
        <f t="shared" si="2868"/>
        <v>5.2596565472368309E-2</v>
      </c>
      <c r="X2460" s="13">
        <f t="shared" si="2869"/>
        <v>3.7872177675688179E-2</v>
      </c>
      <c r="Y2460" s="13">
        <f t="shared" si="2870"/>
        <v>1.363493822284277E-2</v>
      </c>
      <c r="Z2460" s="13">
        <f t="shared" si="2871"/>
        <v>7.7454790384642669E-3</v>
      </c>
      <c r="AA2460" s="13">
        <f t="shared" si="2872"/>
        <v>1.0561222917448904E-2</v>
      </c>
      <c r="AB2460" s="13">
        <f t="shared" si="2873"/>
        <v>7.2002925163272688E-3</v>
      </c>
      <c r="AC2460" s="13">
        <f t="shared" si="2874"/>
        <v>2.0081846728065407E-4</v>
      </c>
      <c r="AD2460" s="13">
        <f t="shared" si="2875"/>
        <v>1.792929946254224E-2</v>
      </c>
      <c r="AE2460" s="13">
        <f t="shared" si="2876"/>
        <v>1.2909999136782901E-2</v>
      </c>
      <c r="AF2460" s="13">
        <f t="shared" si="2877"/>
        <v>4.6479249805586927E-3</v>
      </c>
      <c r="AG2460" s="13">
        <f t="shared" si="2878"/>
        <v>1.115580070714341E-3</v>
      </c>
      <c r="AH2460" s="13">
        <f t="shared" si="2879"/>
        <v>1.3942838077618527E-3</v>
      </c>
      <c r="AI2460" s="13">
        <f t="shared" si="2880"/>
        <v>1.901153179917722E-3</v>
      </c>
      <c r="AJ2460" s="13">
        <f t="shared" si="2881"/>
        <v>1.2961433652855753E-3</v>
      </c>
      <c r="AK2460" s="13">
        <f t="shared" si="2882"/>
        <v>5.891117879119808E-4</v>
      </c>
      <c r="AL2460" s="13">
        <f t="shared" si="2883"/>
        <v>7.886648007403647E-6</v>
      </c>
      <c r="AM2460" s="13">
        <f t="shared" si="2884"/>
        <v>4.889441374439499E-3</v>
      </c>
      <c r="AN2460" s="13">
        <f t="shared" si="2885"/>
        <v>3.5206441866420927E-3</v>
      </c>
      <c r="AO2460" s="13">
        <f t="shared" si="2886"/>
        <v>1.2675206163360179E-3</v>
      </c>
      <c r="AP2460" s="13">
        <f t="shared" si="2887"/>
        <v>3.0422623960553918E-4</v>
      </c>
      <c r="AQ2460" s="13">
        <f t="shared" si="2888"/>
        <v>5.476455590051983E-5</v>
      </c>
      <c r="AR2460" s="13">
        <f t="shared" si="2889"/>
        <v>2.0079092094191177E-4</v>
      </c>
      <c r="AS2460" s="13">
        <f t="shared" si="2890"/>
        <v>2.7378521913705298E-4</v>
      </c>
      <c r="AT2460" s="13">
        <f t="shared" si="2891"/>
        <v>1.866577080933091E-4</v>
      </c>
      <c r="AU2460" s="13">
        <f t="shared" si="2892"/>
        <v>8.4838034963959628E-5</v>
      </c>
      <c r="AV2460" s="13">
        <f t="shared" si="2893"/>
        <v>2.891988328556484E-5</v>
      </c>
      <c r="AW2460" s="13">
        <f t="shared" si="2894"/>
        <v>2.1508928504124728E-7</v>
      </c>
      <c r="AX2460" s="13">
        <f t="shared" si="2895"/>
        <v>1.1111531436772172E-3</v>
      </c>
      <c r="AY2460" s="13">
        <f t="shared" si="2896"/>
        <v>8.000862585666506E-4</v>
      </c>
      <c r="AZ2460" s="13">
        <f t="shared" si="2897"/>
        <v>2.8805121273775438E-4</v>
      </c>
      <c r="BA2460" s="13">
        <f t="shared" si="2898"/>
        <v>6.9137129712603342E-5</v>
      </c>
      <c r="BB2460" s="13">
        <f t="shared" si="2899"/>
        <v>1.2445554367225653E-5</v>
      </c>
      <c r="BC2460" s="13">
        <f t="shared" si="2900"/>
        <v>1.792285264389084E-6</v>
      </c>
      <c r="BD2460" s="13">
        <f t="shared" si="2901"/>
        <v>2.4096596945961281E-5</v>
      </c>
      <c r="BE2460" s="13">
        <f t="shared" si="2902"/>
        <v>3.2856525804848661E-5</v>
      </c>
      <c r="BF2460" s="13">
        <f t="shared" si="2903"/>
        <v>2.2400492699979047E-5</v>
      </c>
      <c r="BG2460" s="13">
        <f t="shared" si="2904"/>
        <v>1.0181276746100081E-5</v>
      </c>
      <c r="BH2460" s="13">
        <f t="shared" si="2905"/>
        <v>3.4706288909253079E-6</v>
      </c>
      <c r="BI2460" s="13">
        <f t="shared" si="2906"/>
        <v>9.4646400045175732E-7</v>
      </c>
      <c r="BJ2460" s="14">
        <f t="shared" si="2907"/>
        <v>0.52180904703987052</v>
      </c>
      <c r="BK2460" s="14">
        <f t="shared" si="2908"/>
        <v>0.28098302429190408</v>
      </c>
      <c r="BL2460" s="14">
        <f t="shared" si="2909"/>
        <v>0.18971793820033295</v>
      </c>
      <c r="BM2460" s="14">
        <f t="shared" si="2910"/>
        <v>0.34539010171631107</v>
      </c>
      <c r="BN2460" s="14">
        <f t="shared" si="2911"/>
        <v>0.65406551568497928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1.6850393700787401</v>
      </c>
      <c r="F2461" s="10">
        <f>VLOOKUP(B2461,home!$B$2:$E$405,3,FALSE)</f>
        <v>1.87</v>
      </c>
      <c r="G2461" s="10">
        <f>VLOOKUP(C2461,away!$B$2:$E$405,4,FALSE)</f>
        <v>1.26</v>
      </c>
      <c r="H2461" s="10">
        <f>VLOOKUP(A2461,away!$A$2:$E$405,3,FALSE)</f>
        <v>1.2913385826771699</v>
      </c>
      <c r="I2461" s="10">
        <f>VLOOKUP(C2461,away!$B$2:$E$405,3,FALSE)</f>
        <v>0.74</v>
      </c>
      <c r="J2461" s="10">
        <f>VLOOKUP(B2461,home!$B$2:$E$405,4,FALSE)</f>
        <v>1.87</v>
      </c>
      <c r="K2461" s="12">
        <f t="shared" si="2856"/>
        <v>3.9702897637795278</v>
      </c>
      <c r="L2461" s="12">
        <f t="shared" si="2857"/>
        <v>1.7869543307086677</v>
      </c>
      <c r="M2461" s="13">
        <f t="shared" si="2858"/>
        <v>3.1598077416374391E-3</v>
      </c>
      <c r="N2461" s="13">
        <f t="shared" si="2859"/>
        <v>1.2545352332134429E-2</v>
      </c>
      <c r="O2461" s="13">
        <f t="shared" si="2860"/>
        <v>5.6464321281257971E-3</v>
      </c>
      <c r="P2461" s="13">
        <f t="shared" si="2861"/>
        <v>2.2417971680173704E-2</v>
      </c>
      <c r="Q2461" s="13">
        <f t="shared" si="2862"/>
        <v>2.4904341973640477E-2</v>
      </c>
      <c r="R2461" s="13">
        <f t="shared" si="2863"/>
        <v>5.0449581722034767E-3</v>
      </c>
      <c r="S2461" s="13">
        <f t="shared" si="2864"/>
        <v>3.9762344369141639E-2</v>
      </c>
      <c r="T2461" s="13">
        <f t="shared" si="2865"/>
        <v>4.45029217432465E-2</v>
      </c>
      <c r="U2461" s="13">
        <f t="shared" si="2866"/>
        <v>2.0029945789795334E-2</v>
      </c>
      <c r="V2461" s="13">
        <f t="shared" si="2867"/>
        <v>3.1344773089221963E-2</v>
      </c>
      <c r="W2461" s="13">
        <f t="shared" si="2868"/>
        <v>3.2959151337203209E-2</v>
      </c>
      <c r="X2461" s="13">
        <f t="shared" si="2869"/>
        <v>5.8896498218497649E-2</v>
      </c>
      <c r="Y2461" s="13">
        <f t="shared" si="2870"/>
        <v>5.2622676277559857E-2</v>
      </c>
      <c r="Z2461" s="13">
        <f t="shared" si="2871"/>
        <v>3.0050366180210293E-3</v>
      </c>
      <c r="AA2461" s="13">
        <f t="shared" si="2872"/>
        <v>1.1930866124311542E-2</v>
      </c>
      <c r="AB2461" s="13">
        <f t="shared" si="2873"/>
        <v>2.3684497823189023E-2</v>
      </c>
      <c r="AC2461" s="13">
        <f t="shared" si="2874"/>
        <v>1.3898911992654795E-2</v>
      </c>
      <c r="AD2461" s="13">
        <f t="shared" si="2875"/>
        <v>3.2714345294239569E-2</v>
      </c>
      <c r="AE2461" s="13">
        <f t="shared" si="2876"/>
        <v>5.8459040999840117E-2</v>
      </c>
      <c r="AF2461" s="13">
        <f t="shared" si="2877"/>
        <v>5.223181824186994E-2</v>
      </c>
      <c r="AG2461" s="13">
        <f t="shared" si="2878"/>
        <v>3.1111957936032497E-2</v>
      </c>
      <c r="AH2461" s="13">
        <f t="shared" si="2879"/>
        <v>1.3424657996277019E-3</v>
      </c>
      <c r="AI2461" s="13">
        <f t="shared" si="2880"/>
        <v>5.3299782224859619E-3</v>
      </c>
      <c r="AJ2461" s="13">
        <f t="shared" si="2881"/>
        <v>1.0580778988951911E-2</v>
      </c>
      <c r="AK2461" s="13">
        <f t="shared" si="2882"/>
        <v>1.4002919504216423E-2</v>
      </c>
      <c r="AL2461" s="13">
        <f t="shared" si="2883"/>
        <v>3.9443591624988604E-3</v>
      </c>
      <c r="AM2461" s="13">
        <f t="shared" si="2884"/>
        <v>2.5977086050093658E-2</v>
      </c>
      <c r="AN2461" s="13">
        <f t="shared" si="2885"/>
        <v>4.641986641640658E-2</v>
      </c>
      <c r="AO2461" s="13">
        <f t="shared" si="2886"/>
        <v>4.1475090661857797E-2</v>
      </c>
      <c r="AP2461" s="13">
        <f t="shared" si="2887"/>
        <v>2.4704697624913809E-2</v>
      </c>
      <c r="AQ2461" s="13">
        <f t="shared" si="2888"/>
        <v>1.1036541602421969E-2</v>
      </c>
      <c r="AR2461" s="13">
        <f t="shared" si="2889"/>
        <v>4.7978501489459894E-4</v>
      </c>
      <c r="AS2461" s="13">
        <f t="shared" si="2890"/>
        <v>1.9048855334508341E-3</v>
      </c>
      <c r="AT2461" s="13">
        <f t="shared" si="2891"/>
        <v>3.7814737673157765E-3</v>
      </c>
      <c r="AU2461" s="13">
        <f t="shared" si="2892"/>
        <v>5.0045155301248782E-3</v>
      </c>
      <c r="AV2461" s="13">
        <f t="shared" si="2893"/>
        <v>4.9673441954826217E-3</v>
      </c>
      <c r="AW2461" s="13">
        <f t="shared" si="2894"/>
        <v>7.7733748407243059E-4</v>
      </c>
      <c r="AX2461" s="13">
        <f t="shared" si="2895"/>
        <v>1.7189426472917806E-2</v>
      </c>
      <c r="AY2461" s="13">
        <f t="shared" si="2896"/>
        <v>3.0716720078178696E-2</v>
      </c>
      <c r="AZ2461" s="13">
        <f t="shared" si="2897"/>
        <v>2.7444687984433655E-2</v>
      </c>
      <c r="BA2461" s="13">
        <f t="shared" si="2898"/>
        <v>1.6347468016243955E-2</v>
      </c>
      <c r="BB2461" s="13">
        <f t="shared" si="2899"/>
        <v>7.3030446919371437E-3</v>
      </c>
      <c r="BC2461" s="13">
        <f t="shared" si="2900"/>
        <v>2.6100414679232032E-3</v>
      </c>
      <c r="BD2461" s="13">
        <f t="shared" si="2901"/>
        <v>1.4289231836250459E-4</v>
      </c>
      <c r="BE2461" s="13">
        <f t="shared" si="2902"/>
        <v>5.6732390891737724E-4</v>
      </c>
      <c r="BF2461" s="13">
        <f t="shared" si="2903"/>
        <v>1.1262201541610262E-3</v>
      </c>
      <c r="BG2461" s="13">
        <f t="shared" si="2904"/>
        <v>1.4904734499425747E-3</v>
      </c>
      <c r="BH2461" s="13">
        <f t="shared" si="2905"/>
        <v>1.4794028703730411E-3</v>
      </c>
      <c r="BI2461" s="13">
        <f t="shared" si="2906"/>
        <v>1.1747316145496269E-3</v>
      </c>
      <c r="BJ2461" s="14">
        <f t="shared" si="2907"/>
        <v>0.65217277542159247</v>
      </c>
      <c r="BK2461" s="14">
        <f t="shared" si="2908"/>
        <v>0.14524488811350708</v>
      </c>
      <c r="BL2461" s="14">
        <f t="shared" si="2909"/>
        <v>0.11971189091048204</v>
      </c>
      <c r="BM2461" s="14">
        <f t="shared" si="2910"/>
        <v>0.81647634444158101</v>
      </c>
      <c r="BN2461" s="14">
        <f t="shared" si="2911"/>
        <v>7.3718864027915318E-2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1.6850393700787401</v>
      </c>
      <c r="F2462" s="10">
        <f>VLOOKUP(B2462,home!$B$2:$E$405,3,FALSE)</f>
        <v>0.42</v>
      </c>
      <c r="G2462" s="10">
        <f>VLOOKUP(C2462,away!$B$2:$E$405,4,FALSE)</f>
        <v>1.44</v>
      </c>
      <c r="H2462" s="10">
        <f>VLOOKUP(A2462,away!$A$2:$E$405,3,FALSE)</f>
        <v>1.2913385826771699</v>
      </c>
      <c r="I2462" s="10">
        <f>VLOOKUP(C2462,away!$B$2:$E$405,3,FALSE)</f>
        <v>0.93</v>
      </c>
      <c r="J2462" s="10">
        <f>VLOOKUP(B2462,home!$B$2:$E$405,4,FALSE)</f>
        <v>0.42</v>
      </c>
      <c r="K2462" s="12">
        <f t="shared" si="2856"/>
        <v>1.0191118110236219</v>
      </c>
      <c r="L2462" s="12">
        <f t="shared" si="2857"/>
        <v>0.50439685039370263</v>
      </c>
      <c r="M2462" s="13">
        <f t="shared" si="2858"/>
        <v>0.21794584566857877</v>
      </c>
      <c r="N2462" s="13">
        <f t="shared" si="2859"/>
        <v>0.22211118548438011</v>
      </c>
      <c r="O2462" s="13">
        <f t="shared" si="2860"/>
        <v>0.10993119811162314</v>
      </c>
      <c r="P2462" s="13">
        <f t="shared" si="2861"/>
        <v>0.11203218239553281</v>
      </c>
      <c r="Q2462" s="13">
        <f t="shared" si="2862"/>
        <v>0.1131780662437951</v>
      </c>
      <c r="R2462" s="13">
        <f t="shared" si="2863"/>
        <v>2.7724475043754422E-2</v>
      </c>
      <c r="S2462" s="13">
        <f t="shared" si="2864"/>
        <v>1.4397165788826315E-2</v>
      </c>
      <c r="T2462" s="13">
        <f t="shared" si="2865"/>
        <v>5.7086660147020088E-2</v>
      </c>
      <c r="U2462" s="13">
        <f t="shared" si="2866"/>
        <v>2.8254339971519778E-2</v>
      </c>
      <c r="V2462" s="13">
        <f t="shared" si="2867"/>
        <v>8.2229698375279247E-4</v>
      </c>
      <c r="W2462" s="13">
        <f t="shared" si="2868"/>
        <v>3.8447034685955159E-2</v>
      </c>
      <c r="X2462" s="13">
        <f t="shared" si="2869"/>
        <v>1.939256320257322E-2</v>
      </c>
      <c r="Y2462" s="13">
        <f t="shared" si="2870"/>
        <v>4.8907739002193723E-3</v>
      </c>
      <c r="Z2462" s="13">
        <f t="shared" si="2871"/>
        <v>4.6613792969628495E-3</v>
      </c>
      <c r="AA2462" s="13">
        <f t="shared" si="2872"/>
        <v>4.7504666971958263E-3</v>
      </c>
      <c r="AB2462" s="13">
        <f t="shared" si="2873"/>
        <v>2.4206283594933212E-3</v>
      </c>
      <c r="AC2462" s="13">
        <f t="shared" si="2874"/>
        <v>2.6418181252918334E-5</v>
      </c>
      <c r="AD2462" s="13">
        <f t="shared" si="2875"/>
        <v>9.7954567868229411E-3</v>
      </c>
      <c r="AE2462" s="13">
        <f t="shared" si="2876"/>
        <v>4.9407975514411109E-3</v>
      </c>
      <c r="AF2462" s="13">
        <f t="shared" si="2877"/>
        <v>1.2460613616899069E-3</v>
      </c>
      <c r="AG2462" s="13">
        <f t="shared" si="2878"/>
        <v>2.0950314207789252E-4</v>
      </c>
      <c r="AH2462" s="13">
        <f t="shared" si="2879"/>
        <v>5.8779625896961802E-4</v>
      </c>
      <c r="AI2462" s="13">
        <f t="shared" si="2880"/>
        <v>5.9903010999143725E-4</v>
      </c>
      <c r="AJ2462" s="13">
        <f t="shared" si="2881"/>
        <v>3.0523933012552653E-4</v>
      </c>
      <c r="AK2462" s="13">
        <f t="shared" si="2882"/>
        <v>1.036910021732875E-4</v>
      </c>
      <c r="AL2462" s="13">
        <f t="shared" si="2883"/>
        <v>5.4319668110322534E-7</v>
      </c>
      <c r="AM2462" s="13">
        <f t="shared" si="2884"/>
        <v>1.9965331411645518E-3</v>
      </c>
      <c r="AN2462" s="13">
        <f t="shared" si="2885"/>
        <v>1.0070450281100458E-3</v>
      </c>
      <c r="AO2462" s="13">
        <f t="shared" si="2886"/>
        <v>2.5397517019167231E-4</v>
      </c>
      <c r="AP2462" s="13">
        <f t="shared" si="2887"/>
        <v>4.2701425307628054E-5</v>
      </c>
      <c r="AQ2462" s="13">
        <f t="shared" si="2888"/>
        <v>5.3846161081223824E-6</v>
      </c>
      <c r="AR2462" s="13">
        <f t="shared" si="2889"/>
        <v>5.9296516339495312E-5</v>
      </c>
      <c r="AS2462" s="13">
        <f t="shared" si="2890"/>
        <v>6.042978015413485E-5</v>
      </c>
      <c r="AT2462" s="13">
        <f t="shared" si="2891"/>
        <v>3.0792351346319849E-5</v>
      </c>
      <c r="AU2462" s="13">
        <f t="shared" si="2892"/>
        <v>1.0460282982074561E-5</v>
      </c>
      <c r="AV2462" s="13">
        <f t="shared" si="2893"/>
        <v>2.6650494834203942E-6</v>
      </c>
      <c r="AW2462" s="13">
        <f t="shared" si="2894"/>
        <v>7.7561965842327546E-9</v>
      </c>
      <c r="AX2462" s="13">
        <f t="shared" si="2895"/>
        <v>3.3911508421014772E-4</v>
      </c>
      <c r="AY2462" s="13">
        <f t="shared" si="2896"/>
        <v>1.7104858039659375E-4</v>
      </c>
      <c r="AZ2462" s="13">
        <f t="shared" si="2897"/>
        <v>4.3138182608177947E-5</v>
      </c>
      <c r="BA2462" s="13">
        <f t="shared" si="2898"/>
        <v>7.2529211464244557E-6</v>
      </c>
      <c r="BB2462" s="13">
        <f t="shared" si="2899"/>
        <v>9.1458764560259424E-7</v>
      </c>
      <c r="BC2462" s="13">
        <f t="shared" si="2900"/>
        <v>9.2263025570188098E-8</v>
      </c>
      <c r="BD2462" s="13">
        <f t="shared" si="2901"/>
        <v>4.9848293468266928E-6</v>
      </c>
      <c r="BE2462" s="13">
        <f t="shared" si="2902"/>
        <v>5.0800984632882494E-6</v>
      </c>
      <c r="BF2462" s="13">
        <f t="shared" si="2903"/>
        <v>2.5885941725500032E-6</v>
      </c>
      <c r="BG2462" s="13">
        <f t="shared" si="2904"/>
        <v>8.7935563173087592E-7</v>
      </c>
      <c r="BH2462" s="13">
        <f t="shared" si="2905"/>
        <v>2.2404042759676849E-7</v>
      </c>
      <c r="BI2462" s="13">
        <f t="shared" si="2906"/>
        <v>4.566444918212989E-8</v>
      </c>
      <c r="BJ2462" s="14">
        <f t="shared" si="2907"/>
        <v>0.47516530350588937</v>
      </c>
      <c r="BK2462" s="14">
        <f t="shared" si="2908"/>
        <v>0.34539550079502129</v>
      </c>
      <c r="BL2462" s="14">
        <f t="shared" si="2909"/>
        <v>0.17485431144764296</v>
      </c>
      <c r="BM2462" s="14">
        <f t="shared" si="2910"/>
        <v>0.19698250127365224</v>
      </c>
      <c r="BN2462" s="14">
        <f t="shared" si="2911"/>
        <v>0.80292295294766436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1.6850393700787401</v>
      </c>
      <c r="F2463" s="10">
        <f>VLOOKUP(B2463,home!$B$2:$E$405,3,FALSE)</f>
        <v>1.02</v>
      </c>
      <c r="G2463" s="10">
        <f>VLOOKUP(C2463,away!$B$2:$E$405,4,FALSE)</f>
        <v>1.27</v>
      </c>
      <c r="H2463" s="10">
        <f>VLOOKUP(A2463,away!$A$2:$E$405,3,FALSE)</f>
        <v>1.2913385826771699</v>
      </c>
      <c r="I2463" s="10">
        <f>VLOOKUP(C2463,away!$B$2:$E$405,3,FALSE)</f>
        <v>0.68</v>
      </c>
      <c r="J2463" s="10">
        <f>VLOOKUP(B2463,home!$B$2:$E$405,4,FALSE)</f>
        <v>1.02</v>
      </c>
      <c r="K2463" s="12">
        <f t="shared" si="2856"/>
        <v>2.1827999999999999</v>
      </c>
      <c r="L2463" s="12">
        <f t="shared" si="2857"/>
        <v>0.89567244094488507</v>
      </c>
      <c r="M2463" s="13">
        <f t="shared" si="2858"/>
        <v>4.6029515776525906E-2</v>
      </c>
      <c r="N2463" s="13">
        <f t="shared" si="2859"/>
        <v>0.10047322703700075</v>
      </c>
      <c r="O2463" s="13">
        <f t="shared" si="2860"/>
        <v>4.1227368751072066E-2</v>
      </c>
      <c r="P2463" s="13">
        <f t="shared" si="2861"/>
        <v>8.9991100509840091E-2</v>
      </c>
      <c r="Q2463" s="13">
        <f t="shared" si="2862"/>
        <v>0.10965647998818261</v>
      </c>
      <c r="R2463" s="13">
        <f t="shared" si="2863"/>
        <v>1.8463109001503792E-2</v>
      </c>
      <c r="S2463" s="13">
        <f t="shared" si="2864"/>
        <v>4.3984810802105763E-2</v>
      </c>
      <c r="T2463" s="13">
        <f t="shared" si="2865"/>
        <v>9.8216287096439467E-2</v>
      </c>
      <c r="U2463" s="13">
        <f t="shared" si="2866"/>
        <v>4.0301274328482468E-2</v>
      </c>
      <c r="V2463" s="13">
        <f t="shared" si="2867"/>
        <v>9.5548390419166202E-3</v>
      </c>
      <c r="W2463" s="13">
        <f t="shared" si="2868"/>
        <v>7.9786054839401682E-2</v>
      </c>
      <c r="X2463" s="13">
        <f t="shared" si="2869"/>
        <v>7.1462170491369367E-2</v>
      </c>
      <c r="Y2463" s="13">
        <f t="shared" si="2870"/>
        <v>3.2003348339612159E-2</v>
      </c>
      <c r="Z2463" s="13">
        <f t="shared" si="2871"/>
        <v>5.5122993022694603E-3</v>
      </c>
      <c r="AA2463" s="13">
        <f t="shared" si="2872"/>
        <v>1.2032246916993778E-2</v>
      </c>
      <c r="AB2463" s="13">
        <f t="shared" si="2873"/>
        <v>1.3131994285207008E-2</v>
      </c>
      <c r="AC2463" s="13">
        <f t="shared" si="2874"/>
        <v>1.1675259695744077E-3</v>
      </c>
      <c r="AD2463" s="13">
        <f t="shared" si="2875"/>
        <v>4.3539250125861489E-2</v>
      </c>
      <c r="AE2463" s="13">
        <f t="shared" si="2876"/>
        <v>3.8996906437140259E-2</v>
      </c>
      <c r="AF2463" s="13">
        <f t="shared" si="2877"/>
        <v>1.7464227188926353E-2</v>
      </c>
      <c r="AG2463" s="13">
        <f t="shared" si="2878"/>
        <v>5.2140756651738989E-3</v>
      </c>
      <c r="AH2463" s="13">
        <f t="shared" si="2879"/>
        <v>1.2343036428206185E-3</v>
      </c>
      <c r="AI2463" s="13">
        <f t="shared" si="2880"/>
        <v>2.694237991548846E-3</v>
      </c>
      <c r="AJ2463" s="13">
        <f t="shared" si="2881"/>
        <v>2.9404913439764102E-3</v>
      </c>
      <c r="AK2463" s="13">
        <f t="shared" si="2882"/>
        <v>2.1395015018772366E-3</v>
      </c>
      <c r="AL2463" s="13">
        <f t="shared" si="2883"/>
        <v>9.1303977548598062E-5</v>
      </c>
      <c r="AM2463" s="13">
        <f t="shared" si="2884"/>
        <v>1.9007495034946083E-2</v>
      </c>
      <c r="AN2463" s="13">
        <f t="shared" si="2885"/>
        <v>1.7024489474197945E-2</v>
      </c>
      <c r="AO2463" s="13">
        <f t="shared" si="2886"/>
        <v>7.624183021597686E-3</v>
      </c>
      <c r="AP2463" s="13">
        <f t="shared" si="2887"/>
        <v>2.2762568723883165E-3</v>
      </c>
      <c r="AQ2463" s="13">
        <f t="shared" si="2888"/>
        <v>5.0969513727740332E-4</v>
      </c>
      <c r="AR2463" s="13">
        <f t="shared" si="2889"/>
        <v>2.2110635132646151E-4</v>
      </c>
      <c r="AS2463" s="13">
        <f t="shared" si="2890"/>
        <v>4.8263094367540014E-4</v>
      </c>
      <c r="AT2463" s="13">
        <f t="shared" si="2891"/>
        <v>5.2674341192733164E-4</v>
      </c>
      <c r="AU2463" s="13">
        <f t="shared" si="2892"/>
        <v>3.8325850651832656E-4</v>
      </c>
      <c r="AV2463" s="13">
        <f t="shared" si="2893"/>
        <v>2.0914416700705077E-4</v>
      </c>
      <c r="AW2463" s="13">
        <f t="shared" si="2894"/>
        <v>4.9585004087471125E-6</v>
      </c>
      <c r="AX2463" s="13">
        <f t="shared" si="2895"/>
        <v>6.9149266937133923E-3</v>
      </c>
      <c r="AY2463" s="13">
        <f t="shared" si="2896"/>
        <v>6.193509270713219E-3</v>
      </c>
      <c r="AZ2463" s="13">
        <f t="shared" si="2897"/>
        <v>2.7736777832572408E-3</v>
      </c>
      <c r="BA2463" s="13">
        <f t="shared" si="2898"/>
        <v>8.2810225017487034E-4</v>
      </c>
      <c r="BB2463" s="13">
        <f t="shared" si="2899"/>
        <v>1.8542709094151948E-4</v>
      </c>
      <c r="BC2463" s="13">
        <f t="shared" si="2900"/>
        <v>3.3216387032180009E-5</v>
      </c>
      <c r="BD2463" s="13">
        <f t="shared" si="2901"/>
        <v>3.3006477566831494E-5</v>
      </c>
      <c r="BE2463" s="13">
        <f t="shared" si="2902"/>
        <v>7.2046539232879778E-5</v>
      </c>
      <c r="BF2463" s="13">
        <f t="shared" si="2903"/>
        <v>7.8631592918764989E-5</v>
      </c>
      <c r="BG2463" s="13">
        <f t="shared" si="2904"/>
        <v>5.721234700769342E-5</v>
      </c>
      <c r="BH2463" s="13">
        <f t="shared" si="2905"/>
        <v>3.1220777762098292E-5</v>
      </c>
      <c r="BI2463" s="13">
        <f t="shared" si="2906"/>
        <v>1.3629742739821626E-5</v>
      </c>
      <c r="BJ2463" s="14">
        <f t="shared" si="2907"/>
        <v>0.66018300622534776</v>
      </c>
      <c r="BK2463" s="14">
        <f t="shared" si="2908"/>
        <v>0.19701260534822457</v>
      </c>
      <c r="BL2463" s="14">
        <f t="shared" si="2909"/>
        <v>0.1362731586211649</v>
      </c>
      <c r="BM2463" s="14">
        <f t="shared" si="2910"/>
        <v>0.58695171766257714</v>
      </c>
      <c r="BN2463" s="14">
        <f t="shared" si="2911"/>
        <v>0.40584080106412523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1.4074074074074101</v>
      </c>
      <c r="F2464" s="10">
        <f>VLOOKUP(B2464,home!$B$2:$E$405,3,FALSE)</f>
        <v>0.71</v>
      </c>
      <c r="G2464" s="10">
        <f>VLOOKUP(C2464,away!$B$2:$E$405,4,FALSE)</f>
        <v>0.83</v>
      </c>
      <c r="H2464" s="10">
        <f>VLOOKUP(A2464,away!$A$2:$E$405,3,FALSE)</f>
        <v>1.24074074074074</v>
      </c>
      <c r="I2464" s="10">
        <f>VLOOKUP(C2464,away!$B$2:$E$405,3,FALSE)</f>
        <v>0.95</v>
      </c>
      <c r="J2464" s="10">
        <f>VLOOKUP(B2464,home!$B$2:$E$405,4,FALSE)</f>
        <v>0.71</v>
      </c>
      <c r="K2464" s="12">
        <f t="shared" si="2856"/>
        <v>0.82938518518518678</v>
      </c>
      <c r="L2464" s="12">
        <f t="shared" si="2857"/>
        <v>0.83687962962962903</v>
      </c>
      <c r="M2464" s="13">
        <f t="shared" si="2858"/>
        <v>0.1889515181006545</v>
      </c>
      <c r="N2464" s="13">
        <f t="shared" si="2859"/>
        <v>0.15671358983093348</v>
      </c>
      <c r="O2464" s="13">
        <f t="shared" si="2860"/>
        <v>0.15812967648603191</v>
      </c>
      <c r="P2464" s="13">
        <f t="shared" si="2861"/>
        <v>0.13115041101564121</v>
      </c>
      <c r="Q2464" s="13">
        <f t="shared" si="2862"/>
        <v>6.4987964861482089E-2</v>
      </c>
      <c r="R2464" s="13">
        <f t="shared" si="2863"/>
        <v>6.6167752545541705E-2</v>
      </c>
      <c r="S2464" s="13">
        <f t="shared" si="2864"/>
        <v>2.275772971086815E-2</v>
      </c>
      <c r="T2464" s="13">
        <f t="shared" si="2865"/>
        <v>5.4387103963660477E-2</v>
      </c>
      <c r="U2464" s="13">
        <f t="shared" si="2866"/>
        <v>5.4878553698271708E-2</v>
      </c>
      <c r="V2464" s="13">
        <f t="shared" si="2867"/>
        <v>1.7551154775723337E-3</v>
      </c>
      <c r="W2464" s="13">
        <f t="shared" si="2868"/>
        <v>1.7966685090482912E-2</v>
      </c>
      <c r="X2464" s="13">
        <f t="shared" si="2869"/>
        <v>1.5035952764195519E-2</v>
      </c>
      <c r="Y2464" s="13">
        <f t="shared" si="2870"/>
        <v>6.2916412902142707E-3</v>
      </c>
      <c r="Z2464" s="13">
        <f t="shared" si="2871"/>
        <v>1.8458148081245965E-2</v>
      </c>
      <c r="AA2464" s="13">
        <f t="shared" si="2872"/>
        <v>1.5308914564539781E-2</v>
      </c>
      <c r="AB2464" s="13">
        <f t="shared" si="2873"/>
        <v>6.3484934705475152E-3</v>
      </c>
      <c r="AC2464" s="13">
        <f t="shared" si="2874"/>
        <v>7.6138616990664311E-5</v>
      </c>
      <c r="AD2464" s="13">
        <f t="shared" si="2875"/>
        <v>3.7253256102335254E-3</v>
      </c>
      <c r="AE2464" s="13">
        <f t="shared" si="2876"/>
        <v>3.1176491169420048E-3</v>
      </c>
      <c r="AF2464" s="13">
        <f t="shared" si="2877"/>
        <v>1.3045485191507823E-3</v>
      </c>
      <c r="AG2464" s="13">
        <f t="shared" si="2878"/>
        <v>3.6391669384692928E-4</v>
      </c>
      <c r="AH2464" s="13">
        <f t="shared" si="2879"/>
        <v>3.8618120324704921E-3</v>
      </c>
      <c r="AI2464" s="13">
        <f t="shared" si="2880"/>
        <v>3.2029296877009211E-3</v>
      </c>
      <c r="AJ2464" s="13">
        <f t="shared" si="2881"/>
        <v>1.3282312160844804E-3</v>
      </c>
      <c r="AK2464" s="13">
        <f t="shared" si="2882"/>
        <v>3.6720509770699094E-4</v>
      </c>
      <c r="AL2464" s="13">
        <f t="shared" si="2883"/>
        <v>2.113899060005176E-6</v>
      </c>
      <c r="AM2464" s="13">
        <f t="shared" si="2884"/>
        <v>6.179459742237305E-4</v>
      </c>
      <c r="AN2464" s="13">
        <f t="shared" si="2885"/>
        <v>5.1714639803947585E-4</v>
      </c>
      <c r="AO2464" s="13">
        <f t="shared" si="2886"/>
        <v>2.1639464302778661E-4</v>
      </c>
      <c r="AP2464" s="13">
        <f t="shared" si="2887"/>
        <v>6.0365422903643286E-5</v>
      </c>
      <c r="AQ2464" s="13">
        <f t="shared" si="2888"/>
        <v>1.2629648190509228E-5</v>
      </c>
      <c r="AR2464" s="13">
        <f t="shared" si="2889"/>
        <v>6.4637436468663019E-4</v>
      </c>
      <c r="AS2464" s="13">
        <f t="shared" si="2890"/>
        <v>5.3609332215457815E-4</v>
      </c>
      <c r="AT2464" s="13">
        <f t="shared" si="2891"/>
        <v>2.2231392963585839E-4</v>
      </c>
      <c r="AU2464" s="13">
        <f t="shared" si="2892"/>
        <v>6.1461293233427679E-5</v>
      </c>
      <c r="AV2464" s="13">
        <f t="shared" si="2893"/>
        <v>1.2743771517531868E-5</v>
      </c>
      <c r="AW2464" s="13">
        <f t="shared" si="2894"/>
        <v>4.0756887938484487E-8</v>
      </c>
      <c r="AX2464" s="13">
        <f t="shared" si="2895"/>
        <v>8.5419206044331543E-5</v>
      </c>
      <c r="AY2464" s="13">
        <f t="shared" si="2896"/>
        <v>7.1485593517637148E-5</v>
      </c>
      <c r="AZ2464" s="13">
        <f t="shared" si="2897"/>
        <v>2.9912418513447189E-5</v>
      </c>
      <c r="BA2464" s="13">
        <f t="shared" si="2898"/>
        <v>8.3443645756200493E-6</v>
      </c>
      <c r="BB2464" s="13">
        <f t="shared" si="2899"/>
        <v>1.7458071838848756E-6</v>
      </c>
      <c r="BC2464" s="13">
        <f t="shared" si="2900"/>
        <v>2.9220609389086411E-7</v>
      </c>
      <c r="BD2464" s="13">
        <f t="shared" si="2901"/>
        <v>9.0156256486838952E-5</v>
      </c>
      <c r="BE2464" s="13">
        <f t="shared" si="2902"/>
        <v>7.4774263481940109E-5</v>
      </c>
      <c r="BF2464" s="13">
        <f t="shared" si="2903"/>
        <v>3.1008333182527424E-5</v>
      </c>
      <c r="BG2464" s="13">
        <f t="shared" si="2904"/>
        <v>8.5726173862914946E-6</v>
      </c>
      <c r="BH2464" s="13">
        <f t="shared" si="2905"/>
        <v>1.7775004646127804E-6</v>
      </c>
      <c r="BI2464" s="13">
        <f t="shared" si="2906"/>
        <v>2.9484651040192535E-7</v>
      </c>
      <c r="BJ2464" s="14">
        <f t="shared" si="2907"/>
        <v>0.32551605942345596</v>
      </c>
      <c r="BK2464" s="14">
        <f t="shared" si="2908"/>
        <v>0.34476451241430456</v>
      </c>
      <c r="BL2464" s="14">
        <f t="shared" si="2909"/>
        <v>0.31127913929763618</v>
      </c>
      <c r="BM2464" s="14">
        <f t="shared" si="2910"/>
        <v>0.23384550153972797</v>
      </c>
      <c r="BN2464" s="14">
        <f t="shared" si="2911"/>
        <v>0.76610091284028492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1.4074074074074101</v>
      </c>
      <c r="F2465" s="10">
        <f>VLOOKUP(B2465,home!$B$2:$E$405,3,FALSE)</f>
        <v>0.59</v>
      </c>
      <c r="G2465" s="10">
        <f>VLOOKUP(C2465,away!$B$2:$E$405,4,FALSE)</f>
        <v>1.42</v>
      </c>
      <c r="H2465" s="10">
        <f>VLOOKUP(A2465,away!$A$2:$E$405,3,FALSE)</f>
        <v>1.24074074074074</v>
      </c>
      <c r="I2465" s="10">
        <f>VLOOKUP(C2465,away!$B$2:$E$405,3,FALSE)</f>
        <v>0.59</v>
      </c>
      <c r="J2465" s="10">
        <f>VLOOKUP(B2465,home!$B$2:$E$405,4,FALSE)</f>
        <v>0.59</v>
      </c>
      <c r="K2465" s="12">
        <f t="shared" si="2856"/>
        <v>1.1791259259259279</v>
      </c>
      <c r="L2465" s="12">
        <f t="shared" si="2857"/>
        <v>0.43190185185185159</v>
      </c>
      <c r="M2465" s="13">
        <f t="shared" si="2858"/>
        <v>0.19968227956454324</v>
      </c>
      <c r="N2465" s="13">
        <f t="shared" si="2859"/>
        <v>0.23545055278254201</v>
      </c>
      <c r="O2465" s="13">
        <f t="shared" si="2860"/>
        <v>8.6243146325925377E-2</v>
      </c>
      <c r="P2465" s="13">
        <f t="shared" si="2861"/>
        <v>0.10169152976632202</v>
      </c>
      <c r="Q2465" s="13">
        <f t="shared" si="2862"/>
        <v>0.13881292552974328</v>
      </c>
      <c r="R2465" s="13">
        <f t="shared" si="2863"/>
        <v>1.8624287303848686E-2</v>
      </c>
      <c r="S2465" s="13">
        <f t="shared" si="2864"/>
        <v>1.2947026707585477E-2</v>
      </c>
      <c r="T2465" s="13">
        <f t="shared" si="2865"/>
        <v>5.9953559597269286E-2</v>
      </c>
      <c r="U2465" s="13">
        <f t="shared" si="2866"/>
        <v>2.1960380011861083E-2</v>
      </c>
      <c r="V2465" s="13">
        <f t="shared" si="2867"/>
        <v>7.3260991004252393E-4</v>
      </c>
      <c r="W2465" s="13">
        <f t="shared" si="2868"/>
        <v>5.4559306448581792E-2</v>
      </c>
      <c r="X2465" s="13">
        <f t="shared" si="2869"/>
        <v>2.3564265490895145E-2</v>
      </c>
      <c r="Y2465" s="13">
        <f t="shared" si="2870"/>
        <v>5.0887249515231469E-3</v>
      </c>
      <c r="Z2465" s="13">
        <f t="shared" si="2871"/>
        <v>2.6812880586510597E-3</v>
      </c>
      <c r="AA2465" s="13">
        <f t="shared" si="2872"/>
        <v>3.1615762648310643E-3</v>
      </c>
      <c r="AB2465" s="13">
        <f t="shared" si="2873"/>
        <v>1.8639482703271834E-3</v>
      </c>
      <c r="AC2465" s="13">
        <f t="shared" si="2874"/>
        <v>2.3318363125616977E-5</v>
      </c>
      <c r="AD2465" s="13">
        <f t="shared" si="2875"/>
        <v>1.6083073183515109E-2</v>
      </c>
      <c r="AE2465" s="13">
        <f t="shared" si="2876"/>
        <v>6.9463090914290305E-3</v>
      </c>
      <c r="AF2465" s="13">
        <f t="shared" si="2877"/>
        <v>1.5000618800617754E-3</v>
      </c>
      <c r="AG2465" s="13">
        <f t="shared" si="2878"/>
        <v>2.1595983463035037E-4</v>
      </c>
      <c r="AH2465" s="13">
        <f t="shared" si="2879"/>
        <v>2.8951331946991204E-4</v>
      </c>
      <c r="AI2465" s="13">
        <f t="shared" si="2880"/>
        <v>3.4137266088784895E-4</v>
      </c>
      <c r="AJ2465" s="13">
        <f t="shared" si="2881"/>
        <v>2.0126067742759146E-4</v>
      </c>
      <c r="AK2465" s="13">
        <f t="shared" si="2882"/>
        <v>7.910389420809607E-5</v>
      </c>
      <c r="AL2465" s="13">
        <f t="shared" si="2883"/>
        <v>4.7501060646177514E-7</v>
      </c>
      <c r="AM2465" s="13">
        <f t="shared" si="2884"/>
        <v>3.7927937118493434E-3</v>
      </c>
      <c r="AN2465" s="13">
        <f t="shared" si="2885"/>
        <v>1.6381146278397895E-3</v>
      </c>
      <c r="AO2465" s="13">
        <f t="shared" si="2886"/>
        <v>3.5375237065480582E-4</v>
      </c>
      <c r="AP2465" s="13">
        <f t="shared" si="2887"/>
        <v>5.0928767994264433E-5</v>
      </c>
      <c r="AQ2465" s="13">
        <f t="shared" si="2888"/>
        <v>5.4990573023140264E-6</v>
      </c>
      <c r="AR2465" s="13">
        <f t="shared" si="2889"/>
        <v>2.5008267762966349E-5</v>
      </c>
      <c r="AS2465" s="13">
        <f t="shared" si="2890"/>
        <v>2.9487896881811227E-5</v>
      </c>
      <c r="AT2465" s="13">
        <f t="shared" si="2891"/>
        <v>1.7384971857186979E-5</v>
      </c>
      <c r="AU2465" s="13">
        <f t="shared" si="2892"/>
        <v>6.8330236794339312E-6</v>
      </c>
      <c r="AV2465" s="13">
        <f t="shared" si="2893"/>
        <v>2.0142488432215808E-6</v>
      </c>
      <c r="AW2465" s="13">
        <f t="shared" si="2894"/>
        <v>6.7196408397249887E-9</v>
      </c>
      <c r="AX2465" s="13">
        <f t="shared" si="2895"/>
        <v>7.4536356622173299E-4</v>
      </c>
      <c r="AY2465" s="13">
        <f t="shared" si="2896"/>
        <v>3.2192390455406674E-4</v>
      </c>
      <c r="AZ2465" s="13">
        <f t="shared" si="2897"/>
        <v>6.9519765266140058E-5</v>
      </c>
      <c r="BA2465" s="13">
        <f t="shared" si="2898"/>
        <v>1.0008571786250644E-5</v>
      </c>
      <c r="BB2465" s="13">
        <f t="shared" si="2899"/>
        <v>1.0806801722184614E-6</v>
      </c>
      <c r="BC2465" s="13">
        <f t="shared" si="2900"/>
        <v>9.3349553528146277E-8</v>
      </c>
      <c r="BD2465" s="13">
        <f t="shared" si="2901"/>
        <v>1.8001861930720219E-6</v>
      </c>
      <c r="BE2465" s="13">
        <f t="shared" si="2902"/>
        <v>2.1226462117451186E-6</v>
      </c>
      <c r="BF2465" s="13">
        <f t="shared" si="2903"/>
        <v>1.2514335899185638E-6</v>
      </c>
      <c r="BG2465" s="13">
        <f t="shared" si="2904"/>
        <v>4.9186593014917804E-7</v>
      </c>
      <c r="BH2465" s="13">
        <f t="shared" si="2905"/>
        <v>1.4499296757964179E-7</v>
      </c>
      <c r="BI2465" s="13">
        <f t="shared" si="2906"/>
        <v>3.4192993430018638E-8</v>
      </c>
      <c r="BJ2465" s="14">
        <f t="shared" si="2907"/>
        <v>0.54916381716338536</v>
      </c>
      <c r="BK2465" s="14">
        <f t="shared" si="2908"/>
        <v>0.31539916322677941</v>
      </c>
      <c r="BL2465" s="14">
        <f t="shared" si="2909"/>
        <v>0.13285116245569739</v>
      </c>
      <c r="BM2465" s="14">
        <f t="shared" si="2910"/>
        <v>0.21926879244667541</v>
      </c>
      <c r="BN2465" s="14">
        <f t="shared" si="2911"/>
        <v>0.78050472127292458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1.4074074074074101</v>
      </c>
      <c r="F2466" s="10">
        <f>VLOOKUP(B2466,home!$B$2:$E$405,3,FALSE)</f>
        <v>0.47</v>
      </c>
      <c r="G2466" s="10">
        <f>VLOOKUP(C2466,away!$B$2:$E$405,4,FALSE)</f>
        <v>1.66</v>
      </c>
      <c r="H2466" s="10">
        <f>VLOOKUP(A2466,away!$A$2:$E$405,3,FALSE)</f>
        <v>1.24074074074074</v>
      </c>
      <c r="I2466" s="10">
        <f>VLOOKUP(C2466,away!$B$2:$E$405,3,FALSE)</f>
        <v>0.47</v>
      </c>
      <c r="J2466" s="10">
        <f>VLOOKUP(B2466,home!$B$2:$E$405,4,FALSE)</f>
        <v>0.47</v>
      </c>
      <c r="K2466" s="12">
        <f t="shared" si="2856"/>
        <v>1.0980592592592613</v>
      </c>
      <c r="L2466" s="12">
        <f t="shared" si="2857"/>
        <v>0.27407962962962945</v>
      </c>
      <c r="M2466" s="13">
        <f t="shared" si="2858"/>
        <v>0.25356403383629772</v>
      </c>
      <c r="N2466" s="13">
        <f t="shared" si="2859"/>
        <v>0.27842833516907539</v>
      </c>
      <c r="O2466" s="13">
        <f t="shared" si="2860"/>
        <v>6.9496736481247309E-2</v>
      </c>
      <c r="P2466" s="13">
        <f t="shared" si="2861"/>
        <v>7.6311534981534507E-2</v>
      </c>
      <c r="Q2466" s="13">
        <f t="shared" si="2862"/>
        <v>0.15286540573627208</v>
      </c>
      <c r="R2466" s="13">
        <f t="shared" si="2863"/>
        <v>9.5238198976241098E-3</v>
      </c>
      <c r="S2466" s="13">
        <f t="shared" si="2864"/>
        <v>5.741597381864509E-3</v>
      </c>
      <c r="T2466" s="13">
        <f t="shared" si="2865"/>
        <v>4.1897293787380489E-2</v>
      </c>
      <c r="U2466" s="13">
        <f t="shared" si="2866"/>
        <v>1.0457718622103745E-2</v>
      </c>
      <c r="V2466" s="13">
        <f t="shared" si="2867"/>
        <v>1.9199625734991205E-4</v>
      </c>
      <c r="W2466" s="13">
        <f t="shared" si="2868"/>
        <v>5.5951758063045788E-2</v>
      </c>
      <c r="X2466" s="13">
        <f t="shared" si="2869"/>
        <v>1.5335237127046224E-2</v>
      </c>
      <c r="Y2466" s="13">
        <f t="shared" si="2870"/>
        <v>2.1015380560316858E-3</v>
      </c>
      <c r="Z2466" s="13">
        <f t="shared" si="2871"/>
        <v>8.7009501006670407E-4</v>
      </c>
      <c r="AA2466" s="13">
        <f t="shared" si="2872"/>
        <v>9.5541588223902471E-4</v>
      </c>
      <c r="AB2466" s="13">
        <f t="shared" si="2873"/>
        <v>5.2455162796795839E-4</v>
      </c>
      <c r="AC2466" s="13">
        <f t="shared" si="2874"/>
        <v>3.6113977028334713E-6</v>
      </c>
      <c r="AD2466" s="13">
        <f t="shared" si="2875"/>
        <v>1.5359586503240362E-2</v>
      </c>
      <c r="AE2466" s="13">
        <f t="shared" si="2876"/>
        <v>4.2097497800723744E-3</v>
      </c>
      <c r="AF2466" s="13">
        <f t="shared" si="2877"/>
        <v>5.7690333027782508E-4</v>
      </c>
      <c r="AG2466" s="13">
        <f t="shared" si="2878"/>
        <v>5.2705817031548717E-5</v>
      </c>
      <c r="AH2466" s="13">
        <f t="shared" si="2879"/>
        <v>5.9618829525417727E-5</v>
      </c>
      <c r="AI2466" s="13">
        <f t="shared" si="2880"/>
        <v>6.5465007786584377E-5</v>
      </c>
      <c r="AJ2466" s="13">
        <f t="shared" si="2881"/>
        <v>3.5942228978769298E-5</v>
      </c>
      <c r="AK2466" s="13">
        <f t="shared" si="2882"/>
        <v>1.3155565776184725E-5</v>
      </c>
      <c r="AL2466" s="13">
        <f t="shared" si="2883"/>
        <v>4.3474825346868109E-8</v>
      </c>
      <c r="AM2466" s="13">
        <f t="shared" si="2884"/>
        <v>3.3731472356553337E-3</v>
      </c>
      <c r="AN2466" s="13">
        <f t="shared" si="2885"/>
        <v>9.245109450346223E-4</v>
      </c>
      <c r="AO2466" s="13">
        <f t="shared" si="2886"/>
        <v>1.2669480870181399E-4</v>
      </c>
      <c r="AP2466" s="13">
        <f t="shared" si="2887"/>
        <v>1.1574822081663315E-5</v>
      </c>
      <c r="AQ2466" s="13">
        <f t="shared" si="2888"/>
        <v>7.9310573729278428E-7</v>
      </c>
      <c r="AR2466" s="13">
        <f t="shared" si="2889"/>
        <v>3.2680613430557019E-6</v>
      </c>
      <c r="AS2466" s="13">
        <f t="shared" si="2890"/>
        <v>3.5885250175695713E-6</v>
      </c>
      <c r="AT2466" s="13">
        <f t="shared" si="2891"/>
        <v>1.9702065613128853E-6</v>
      </c>
      <c r="AU2466" s="13">
        <f t="shared" si="2892"/>
        <v>7.2113451910098775E-7</v>
      </c>
      <c r="AV2466" s="13">
        <f t="shared" si="2893"/>
        <v>1.9796210896757852E-7</v>
      </c>
      <c r="AW2466" s="13">
        <f t="shared" si="2894"/>
        <v>3.6344431699028261E-10</v>
      </c>
      <c r="AX2466" s="13">
        <f t="shared" si="2895"/>
        <v>6.1731925915935312E-4</v>
      </c>
      <c r="AY2466" s="13">
        <f t="shared" si="2896"/>
        <v>1.6919463391363275E-4</v>
      </c>
      <c r="AZ2466" s="13">
        <f t="shared" si="2897"/>
        <v>2.3186401299184602E-5</v>
      </c>
      <c r="BA2466" s="13">
        <f t="shared" si="2898"/>
        <v>2.1183067601748256E-6</v>
      </c>
      <c r="BB2466" s="13">
        <f t="shared" si="2899"/>
        <v>1.4514618306766411E-7</v>
      </c>
      <c r="BC2466" s="13">
        <f t="shared" si="2900"/>
        <v>7.9563224194679559E-9</v>
      </c>
      <c r="BD2466" s="13">
        <f t="shared" si="2901"/>
        <v>1.4928484041860279E-7</v>
      </c>
      <c r="BE2466" s="13">
        <f t="shared" si="2902"/>
        <v>1.6392360128868803E-7</v>
      </c>
      <c r="BF2466" s="13">
        <f t="shared" si="2903"/>
        <v>8.9998914103083608E-8</v>
      </c>
      <c r="BG2466" s="13">
        <f t="shared" si="2904"/>
        <v>3.2941380318056629E-8</v>
      </c>
      <c r="BH2466" s="13">
        <f t="shared" si="2905"/>
        <v>9.0428969177557153E-9</v>
      </c>
      <c r="BI2466" s="13">
        <f t="shared" si="2906"/>
        <v>1.9859273382137408E-9</v>
      </c>
      <c r="BJ2466" s="14">
        <f t="shared" si="2907"/>
        <v>0.5720272059903222</v>
      </c>
      <c r="BK2466" s="14">
        <f t="shared" si="2908"/>
        <v>0.33598201196348843</v>
      </c>
      <c r="BL2466" s="14">
        <f t="shared" si="2909"/>
        <v>9.1142617210359489E-2</v>
      </c>
      <c r="BM2466" s="14">
        <f t="shared" si="2910"/>
        <v>0.15966286980171651</v>
      </c>
      <c r="BN2466" s="14">
        <f t="shared" si="2911"/>
        <v>0.84018986610205115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1.39130434782609</v>
      </c>
      <c r="F2467" s="10">
        <f>VLOOKUP(B2467,home!$B$2:$E$405,3,FALSE)</f>
        <v>1.04</v>
      </c>
      <c r="G2467" s="10">
        <f>VLOOKUP(C2467,away!$B$2:$E$405,4,FALSE)</f>
        <v>0.63</v>
      </c>
      <c r="H2467" s="10">
        <f>VLOOKUP(A2467,away!$A$2:$E$405,3,FALSE)</f>
        <v>1.1304347826087</v>
      </c>
      <c r="I2467" s="10">
        <f>VLOOKUP(C2467,away!$B$2:$E$405,3,FALSE)</f>
        <v>1.71</v>
      </c>
      <c r="J2467" s="10">
        <f>VLOOKUP(B2467,home!$B$2:$E$405,4,FALSE)</f>
        <v>1.04</v>
      </c>
      <c r="K2467" s="12">
        <f t="shared" si="2856"/>
        <v>0.91158260869565422</v>
      </c>
      <c r="L2467" s="12">
        <f t="shared" si="2857"/>
        <v>2.0103652173913122</v>
      </c>
      <c r="M2467" s="13">
        <f t="shared" si="2858"/>
        <v>5.3828736103787654E-2</v>
      </c>
      <c r="N2467" s="13">
        <f t="shared" si="2859"/>
        <v>4.9069339680280689E-2</v>
      </c>
      <c r="O2467" s="13">
        <f t="shared" si="2860"/>
        <v>0.10821541875919063</v>
      </c>
      <c r="P2467" s="13">
        <f t="shared" si="2861"/>
        <v>9.8647293733595626E-2</v>
      </c>
      <c r="Q2467" s="13">
        <f t="shared" si="2862"/>
        <v>2.2365378336361725E-2</v>
      </c>
      <c r="R2467" s="13">
        <f t="shared" si="2863"/>
        <v>0.10877625692945612</v>
      </c>
      <c r="S2467" s="13">
        <f t="shared" si="2864"/>
        <v>4.5195602132471202E-2</v>
      </c>
      <c r="T2467" s="13">
        <f t="shared" si="2865"/>
        <v>4.4962578681218786E-2</v>
      </c>
      <c r="U2467" s="13">
        <f t="shared" si="2866"/>
        <v>9.915854405590234E-2</v>
      </c>
      <c r="V2467" s="13">
        <f t="shared" si="2867"/>
        <v>9.2028990909908594E-3</v>
      </c>
      <c r="W2467" s="13">
        <f t="shared" si="2868"/>
        <v>6.7959633094419655E-3</v>
      </c>
      <c r="X2467" s="13">
        <f t="shared" si="2869"/>
        <v>1.3662368255969679E-2</v>
      </c>
      <c r="Y2467" s="13">
        <f t="shared" si="2870"/>
        <v>1.3733174964496327E-2</v>
      </c>
      <c r="Z2467" s="13">
        <f t="shared" si="2871"/>
        <v>7.2893334469666407E-2</v>
      </c>
      <c r="AA2467" s="13">
        <f t="shared" si="2872"/>
        <v>6.644829599238336E-2</v>
      </c>
      <c r="AB2467" s="13">
        <f t="shared" si="2873"/>
        <v>3.0286555502058901E-2</v>
      </c>
      <c r="AC2467" s="13">
        <f t="shared" si="2874"/>
        <v>1.0540850895133401E-3</v>
      </c>
      <c r="AD2467" s="13">
        <f t="shared" si="2875"/>
        <v>1.5487704905552643E-3</v>
      </c>
      <c r="AE2467" s="13">
        <f t="shared" si="2876"/>
        <v>3.1135943239343831E-3</v>
      </c>
      <c r="AF2467" s="13">
        <f t="shared" si="2877"/>
        <v>3.1297308649523518E-3</v>
      </c>
      <c r="AG2467" s="13">
        <f t="shared" si="2878"/>
        <v>2.0973006902320775E-3</v>
      </c>
      <c r="AH2467" s="13">
        <f t="shared" si="2879"/>
        <v>3.6635556049372138E-2</v>
      </c>
      <c r="AI2467" s="13">
        <f t="shared" si="2880"/>
        <v>3.3396335754502508E-2</v>
      </c>
      <c r="AJ2467" s="13">
        <f t="shared" si="2881"/>
        <v>1.5221759433982672E-2</v>
      </c>
      <c r="AK2467" s="13">
        <f t="shared" si="2882"/>
        <v>4.625297057922537E-3</v>
      </c>
      <c r="AL2467" s="13">
        <f t="shared" si="2883"/>
        <v>7.7269242394943915E-5</v>
      </c>
      <c r="AM2467" s="13">
        <f t="shared" si="2884"/>
        <v>2.8236644881024324E-4</v>
      </c>
      <c r="AN2467" s="13">
        <f t="shared" si="2885"/>
        <v>5.6765968724641742E-4</v>
      </c>
      <c r="AO2467" s="13">
        <f t="shared" si="2886"/>
        <v>5.706016452777143E-4</v>
      </c>
      <c r="AP2467" s="13">
        <f t="shared" si="2887"/>
        <v>3.8237256688419076E-4</v>
      </c>
      <c r="AQ2467" s="13">
        <f t="shared" si="2888"/>
        <v>1.9217712713715256E-4</v>
      </c>
      <c r="AR2467" s="13">
        <f t="shared" si="2889"/>
        <v>1.4730169520289526E-2</v>
      </c>
      <c r="AS2467" s="13">
        <f t="shared" si="2890"/>
        <v>1.3427766357834738E-2</v>
      </c>
      <c r="AT2467" s="13">
        <f t="shared" si="2891"/>
        <v>6.1202591427153667E-3</v>
      </c>
      <c r="AU2467" s="13">
        <f t="shared" si="2892"/>
        <v>1.8597072650699679E-3</v>
      </c>
      <c r="AV2467" s="13">
        <f t="shared" si="2893"/>
        <v>4.2381920002568534E-4</v>
      </c>
      <c r="AW2467" s="13">
        <f t="shared" si="2894"/>
        <v>3.9334636947290755E-6</v>
      </c>
      <c r="AX2467" s="13">
        <f t="shared" si="2895"/>
        <v>4.2900057335761558E-5</v>
      </c>
      <c r="AY2467" s="13">
        <f t="shared" si="2896"/>
        <v>8.6244783091908047E-5</v>
      </c>
      <c r="AZ2467" s="13">
        <f t="shared" si="2897"/>
        <v>8.6691756054715173E-5</v>
      </c>
      <c r="BA2467" s="13">
        <f t="shared" si="2898"/>
        <v>5.8094030335657343E-5</v>
      </c>
      <c r="BB2467" s="13">
        <f t="shared" si="2899"/>
        <v>2.9197554481220316E-5</v>
      </c>
      <c r="BC2467" s="13">
        <f t="shared" si="2900"/>
        <v>1.1739549592386633E-5</v>
      </c>
      <c r="BD2467" s="13">
        <f t="shared" si="2901"/>
        <v>4.9355034083112901E-3</v>
      </c>
      <c r="BE2467" s="13">
        <f t="shared" si="2902"/>
        <v>4.4991190721746987E-3</v>
      </c>
      <c r="BF2467" s="13">
        <f t="shared" si="2903"/>
        <v>2.0506593503226912E-3</v>
      </c>
      <c r="BG2467" s="13">
        <f t="shared" si="2904"/>
        <v>6.2311513337109828E-4</v>
      </c>
      <c r="BH2467" s="13">
        <f t="shared" si="2905"/>
        <v>1.4200522969904153E-4</v>
      </c>
      <c r="BI2467" s="13">
        <f t="shared" si="2906"/>
        <v>2.588989954749558E-5</v>
      </c>
      <c r="BJ2467" s="14">
        <f t="shared" si="2907"/>
        <v>0.16278824480369064</v>
      </c>
      <c r="BK2467" s="14">
        <f t="shared" si="2908"/>
        <v>0.20809213017584557</v>
      </c>
      <c r="BL2467" s="14">
        <f t="shared" si="2909"/>
        <v>0.55160203311413292</v>
      </c>
      <c r="BM2467" s="14">
        <f t="shared" si="2910"/>
        <v>0.5543910077012657</v>
      </c>
      <c r="BN2467" s="14">
        <f t="shared" si="2911"/>
        <v>0.44090242354267245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1.3537414965986401</v>
      </c>
      <c r="F2468" s="10">
        <f>VLOOKUP(B2468,home!$B$2:$E$405,3,FALSE)</f>
        <v>0.46</v>
      </c>
      <c r="G2468" s="10">
        <f>VLOOKUP(C2468,away!$B$2:$E$405,4,FALSE)</f>
        <v>1.58</v>
      </c>
      <c r="H2468" s="10">
        <f>VLOOKUP(A2468,away!$A$2:$E$405,3,FALSE)</f>
        <v>1.08843537414966</v>
      </c>
      <c r="I2468" s="10">
        <f>VLOOKUP(C2468,away!$B$2:$E$405,3,FALSE)</f>
        <v>0.63</v>
      </c>
      <c r="J2468" s="10">
        <f>VLOOKUP(B2468,home!$B$2:$E$405,4,FALSE)</f>
        <v>0.46</v>
      </c>
      <c r="K2468" s="12">
        <f t="shared" si="2856"/>
        <v>0.98389931972789169</v>
      </c>
      <c r="L2468" s="12">
        <f t="shared" si="2857"/>
        <v>0.3154285714285715</v>
      </c>
      <c r="M2468" s="13">
        <f t="shared" si="2858"/>
        <v>0.27271502563148264</v>
      </c>
      <c r="N2468" s="13">
        <f t="shared" si="2859"/>
        <v>0.2683241281983903</v>
      </c>
      <c r="O2468" s="13">
        <f t="shared" si="2860"/>
        <v>8.6022110942044816E-2</v>
      </c>
      <c r="P2468" s="13">
        <f t="shared" si="2861"/>
        <v>8.4637096437435111E-2</v>
      </c>
      <c r="Q2468" s="13">
        <f t="shared" si="2862"/>
        <v>0.13200196360048791</v>
      </c>
      <c r="R2468" s="13">
        <f t="shared" si="2863"/>
        <v>1.3566915782859642E-2</v>
      </c>
      <c r="S2468" s="13">
        <f t="shared" si="2864"/>
        <v>6.5667798068445834E-3</v>
      </c>
      <c r="T2468" s="13">
        <f t="shared" si="2865"/>
        <v>4.1637190804268184E-2</v>
      </c>
      <c r="U2468" s="13">
        <f t="shared" si="2866"/>
        <v>1.3348479209561198E-2</v>
      </c>
      <c r="V2468" s="13">
        <f t="shared" si="2867"/>
        <v>2.2644442552292063E-4</v>
      </c>
      <c r="W2468" s="13">
        <f t="shared" si="2868"/>
        <v>4.3292214063088662E-2</v>
      </c>
      <c r="X2468" s="13">
        <f t="shared" si="2869"/>
        <v>1.3655601235899966E-2</v>
      </c>
      <c r="Y2468" s="13">
        <f t="shared" si="2870"/>
        <v>2.1536833949190809E-3</v>
      </c>
      <c r="Z2468" s="13">
        <f t="shared" si="2871"/>
        <v>1.4264642880263861E-3</v>
      </c>
      <c r="AA2468" s="13">
        <f t="shared" si="2872"/>
        <v>1.4034972426052923E-3</v>
      </c>
      <c r="AB2468" s="13">
        <f t="shared" si="2873"/>
        <v>6.9044999111965942E-4</v>
      </c>
      <c r="AC2468" s="13">
        <f t="shared" si="2874"/>
        <v>4.3923136056411594E-6</v>
      </c>
      <c r="AD2468" s="13">
        <f t="shared" si="2875"/>
        <v>1.0648794991546797E-2</v>
      </c>
      <c r="AE2468" s="13">
        <f t="shared" si="2876"/>
        <v>3.3589341916193329E-3</v>
      </c>
      <c r="AF2468" s="13">
        <f t="shared" si="2877"/>
        <v>5.297519067925349E-4</v>
      </c>
      <c r="AG2468" s="13">
        <f t="shared" si="2878"/>
        <v>5.5699629057043695E-5</v>
      </c>
      <c r="AH2468" s="13">
        <f t="shared" si="2879"/>
        <v>1.1248689814150928E-4</v>
      </c>
      <c r="AI2468" s="13">
        <f t="shared" si="2880"/>
        <v>1.1067578255973161E-4</v>
      </c>
      <c r="AJ2468" s="13">
        <f t="shared" si="2881"/>
        <v>5.4446913585435994E-5</v>
      </c>
      <c r="AK2468" s="13">
        <f t="shared" si="2882"/>
        <v>1.7856760412664595E-5</v>
      </c>
      <c r="AL2468" s="13">
        <f t="shared" si="2883"/>
        <v>5.4526173519526639E-8</v>
      </c>
      <c r="AM2468" s="13">
        <f t="shared" si="2884"/>
        <v>2.0954684296209361E-3</v>
      </c>
      <c r="AN2468" s="13">
        <f t="shared" si="2885"/>
        <v>6.609706132290038E-4</v>
      </c>
      <c r="AO2468" s="13">
        <f t="shared" si="2886"/>
        <v>1.0424450814354576E-4</v>
      </c>
      <c r="AP2468" s="13">
        <f t="shared" si="2887"/>
        <v>1.0960565427664246E-5</v>
      </c>
      <c r="AQ2468" s="13">
        <f t="shared" si="2888"/>
        <v>8.6431887372438034E-7</v>
      </c>
      <c r="AR2468" s="13">
        <f t="shared" si="2889"/>
        <v>7.0963163170415012E-6</v>
      </c>
      <c r="AS2468" s="13">
        <f t="shared" si="2890"/>
        <v>6.9820607969110696E-6</v>
      </c>
      <c r="AT2468" s="13">
        <f t="shared" si="2891"/>
        <v>3.4348224341897913E-6</v>
      </c>
      <c r="AU2468" s="13">
        <f t="shared" si="2892"/>
        <v>1.1265064854618124E-6</v>
      </c>
      <c r="AV2468" s="13">
        <f t="shared" si="2893"/>
        <v>2.7709224117873378E-7</v>
      </c>
      <c r="AW2468" s="13">
        <f t="shared" si="2894"/>
        <v>4.7006098886256244E-10</v>
      </c>
      <c r="AX2468" s="13">
        <f t="shared" si="2895"/>
        <v>3.4362166040255188E-4</v>
      </c>
      <c r="AY2468" s="13">
        <f t="shared" si="2896"/>
        <v>1.0838808945269065E-4</v>
      </c>
      <c r="AZ2468" s="13">
        <f t="shared" si="2897"/>
        <v>1.7094350107967214E-5</v>
      </c>
      <c r="BA2468" s="13">
        <f t="shared" si="2898"/>
        <v>1.7973488113519823E-6</v>
      </c>
      <c r="BB2468" s="13">
        <f t="shared" si="2899"/>
        <v>1.4173379198089917E-7</v>
      </c>
      <c r="BC2468" s="13">
        <f t="shared" si="2900"/>
        <v>8.94137750553787E-9</v>
      </c>
      <c r="BD2468" s="13">
        <f t="shared" si="2901"/>
        <v>3.730634863816105E-7</v>
      </c>
      <c r="BE2468" s="13">
        <f t="shared" si="2902"/>
        <v>3.6705691046618213E-7</v>
      </c>
      <c r="BF2468" s="13">
        <f t="shared" si="2903"/>
        <v>1.8057352225454912E-7</v>
      </c>
      <c r="BG2468" s="13">
        <f t="shared" si="2904"/>
        <v>5.9222055235706737E-8</v>
      </c>
      <c r="BH2468" s="13">
        <f t="shared" si="2905"/>
        <v>1.4567134964824868E-8</v>
      </c>
      <c r="BI2468" s="13">
        <f t="shared" si="2906"/>
        <v>2.8665188364551158E-9</v>
      </c>
      <c r="BJ2468" s="14">
        <f t="shared" si="2907"/>
        <v>0.51900152257530885</v>
      </c>
      <c r="BK2468" s="14">
        <f t="shared" si="2908"/>
        <v>0.36425818123051712</v>
      </c>
      <c r="BL2468" s="14">
        <f t="shared" si="2909"/>
        <v>0.11534683367079286</v>
      </c>
      <c r="BM2468" s="14">
        <f t="shared" si="2910"/>
        <v>0.14265737355255298</v>
      </c>
      <c r="BN2468" s="14">
        <f t="shared" si="2911"/>
        <v>0.85726724059270032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1.3537414965986401</v>
      </c>
      <c r="F2469" s="10">
        <f>VLOOKUP(B2469,home!$B$2:$E$405,3,FALSE)</f>
        <v>1.1599999999999999</v>
      </c>
      <c r="G2469" s="10">
        <f>VLOOKUP(C2469,away!$B$2:$E$405,4,FALSE)</f>
        <v>0.84</v>
      </c>
      <c r="H2469" s="10">
        <f>VLOOKUP(A2469,away!$A$2:$E$405,3,FALSE)</f>
        <v>1.08843537414966</v>
      </c>
      <c r="I2469" s="10">
        <f>VLOOKUP(C2469,away!$B$2:$E$405,3,FALSE)</f>
        <v>1.06</v>
      </c>
      <c r="J2469" s="10">
        <f>VLOOKUP(B2469,home!$B$2:$E$405,4,FALSE)</f>
        <v>1.1599999999999999</v>
      </c>
      <c r="K2469" s="12">
        <f t="shared" si="2856"/>
        <v>1.3190857142857149</v>
      </c>
      <c r="L2469" s="12">
        <f t="shared" si="2857"/>
        <v>1.338340136054422</v>
      </c>
      <c r="M2469" s="13">
        <f t="shared" si="2858"/>
        <v>7.0128510881924747E-2</v>
      </c>
      <c r="N2469" s="13">
        <f t="shared" si="2859"/>
        <v>9.2505516868477231E-2</v>
      </c>
      <c r="O2469" s="13">
        <f t="shared" si="2860"/>
        <v>9.3855800795009187E-2</v>
      </c>
      <c r="P2469" s="13">
        <f t="shared" si="2861"/>
        <v>0.12380384603154246</v>
      </c>
      <c r="Q2469" s="13">
        <f t="shared" si="2862"/>
        <v>6.1011352896912271E-2</v>
      </c>
      <c r="R2469" s="13">
        <f t="shared" si="2863"/>
        <v>6.2805492602744664E-2</v>
      </c>
      <c r="S2469" s="13">
        <f t="shared" si="2864"/>
        <v>5.4640374148285348E-2</v>
      </c>
      <c r="T2469" s="13">
        <f t="shared" si="2865"/>
        <v>8.1653942336917945E-2</v>
      </c>
      <c r="U2469" s="13">
        <f t="shared" si="2866"/>
        <v>8.2845828070957625E-2</v>
      </c>
      <c r="V2469" s="13">
        <f t="shared" si="2867"/>
        <v>1.0717924030688749E-2</v>
      </c>
      <c r="W2469" s="13">
        <f t="shared" si="2868"/>
        <v>2.6826401338520437E-2</v>
      </c>
      <c r="X2469" s="13">
        <f t="shared" si="2869"/>
        <v>3.5902849617245977E-2</v>
      </c>
      <c r="Y2469" s="13">
        <f t="shared" si="2870"/>
        <v>2.4025112320743218E-2</v>
      </c>
      <c r="Z2469" s="13">
        <f t="shared" si="2871"/>
        <v>2.8018370504974095E-2</v>
      </c>
      <c r="AA2469" s="13">
        <f t="shared" si="2872"/>
        <v>3.6958632270675557E-2</v>
      </c>
      <c r="AB2469" s="13">
        <f t="shared" si="2873"/>
        <v>2.4375801923893575E-2</v>
      </c>
      <c r="AC2469" s="13">
        <f t="shared" si="2874"/>
        <v>1.1825791320338426E-3</v>
      </c>
      <c r="AD2469" s="13">
        <f t="shared" si="2875"/>
        <v>8.8465806928343781E-3</v>
      </c>
      <c r="AE2469" s="13">
        <f t="shared" si="2876"/>
        <v>1.1839734008064385E-2</v>
      </c>
      <c r="AF2469" s="13">
        <f t="shared" si="2877"/>
        <v>7.9227956116005287E-3</v>
      </c>
      <c r="AG2469" s="13">
        <f t="shared" si="2878"/>
        <v>3.5344651189202761E-3</v>
      </c>
      <c r="AH2469" s="13">
        <f t="shared" si="2879"/>
        <v>9.3745274484125559E-3</v>
      </c>
      <c r="AI2469" s="13">
        <f t="shared" si="2880"/>
        <v>1.2365805235380316E-2</v>
      </c>
      <c r="AJ2469" s="13">
        <f t="shared" si="2881"/>
        <v>8.1557785158148412E-3</v>
      </c>
      <c r="AK2469" s="13">
        <f t="shared" si="2882"/>
        <v>3.586056976363234E-3</v>
      </c>
      <c r="AL2469" s="13">
        <f t="shared" si="2883"/>
        <v>8.3508315200897081E-5</v>
      </c>
      <c r="AM2469" s="13">
        <f t="shared" si="2884"/>
        <v>2.3338796424387277E-3</v>
      </c>
      <c r="AN2469" s="13">
        <f t="shared" si="2885"/>
        <v>3.1235247981960933E-3</v>
      </c>
      <c r="AO2469" s="13">
        <f t="shared" si="2886"/>
        <v>2.0901693016935601E-3</v>
      </c>
      <c r="AP2469" s="13">
        <f t="shared" si="2887"/>
        <v>9.3245248920177843E-4</v>
      </c>
      <c r="AQ2469" s="13">
        <f t="shared" si="2888"/>
        <v>3.1198464781564809E-4</v>
      </c>
      <c r="AR2469" s="13">
        <f t="shared" si="2889"/>
        <v>2.5092612681508748E-3</v>
      </c>
      <c r="AS2469" s="13">
        <f t="shared" si="2890"/>
        <v>3.3099306922282756E-3</v>
      </c>
      <c r="AT2469" s="13">
        <f t="shared" si="2891"/>
        <v>2.183041145697073E-3</v>
      </c>
      <c r="AU2469" s="13">
        <f t="shared" si="2892"/>
        <v>9.5987279632897603E-4</v>
      </c>
      <c r="AV2469" s="13">
        <f t="shared" si="2893"/>
        <v>3.1653862329225862E-4</v>
      </c>
      <c r="AW2469" s="13">
        <f t="shared" si="2894"/>
        <v>4.095121017221812E-6</v>
      </c>
      <c r="AX2469" s="13">
        <f t="shared" si="2895"/>
        <v>5.1309788253386371E-4</v>
      </c>
      <c r="AY2469" s="13">
        <f t="shared" si="2896"/>
        <v>6.8669948991960709E-4</v>
      </c>
      <c r="AZ2469" s="13">
        <f t="shared" si="2897"/>
        <v>4.5951874438375457E-4</v>
      </c>
      <c r="BA2469" s="13">
        <f t="shared" si="2898"/>
        <v>2.0499745962603705E-4</v>
      </c>
      <c r="BB2469" s="13">
        <f t="shared" si="2899"/>
        <v>6.8589082001680325E-5</v>
      </c>
      <c r="BC2469" s="13">
        <f t="shared" si="2900"/>
        <v>1.8359104267595349E-5</v>
      </c>
      <c r="BD2469" s="13">
        <f t="shared" si="2901"/>
        <v>5.597075111688554E-4</v>
      </c>
      <c r="BE2469" s="13">
        <f t="shared" si="2902"/>
        <v>7.3830218216124933E-4</v>
      </c>
      <c r="BF2469" s="13">
        <f t="shared" si="2903"/>
        <v>4.8694193065743687E-4</v>
      </c>
      <c r="BG2469" s="13">
        <f t="shared" si="2904"/>
        <v>2.1410604813897665E-4</v>
      </c>
      <c r="BH2469" s="13">
        <f t="shared" si="2905"/>
        <v>7.0606057360573452E-5</v>
      </c>
      <c r="BI2469" s="13">
        <f t="shared" si="2906"/>
        <v>1.862708832127402E-5</v>
      </c>
      <c r="BJ2469" s="14">
        <f t="shared" si="2907"/>
        <v>0.364812023452315</v>
      </c>
      <c r="BK2469" s="14">
        <f t="shared" si="2908"/>
        <v>0.26124344202959565</v>
      </c>
      <c r="BL2469" s="14">
        <f t="shared" si="2909"/>
        <v>0.34569065918275749</v>
      </c>
      <c r="BM2469" s="14">
        <f t="shared" si="2910"/>
        <v>0.49497137072412922</v>
      </c>
      <c r="BN2469" s="14">
        <f t="shared" si="2911"/>
        <v>0.50411052007661061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1.3537414965986401</v>
      </c>
      <c r="F2470" s="10">
        <f>VLOOKUP(B2470,home!$B$2:$E$405,3,FALSE)</f>
        <v>0.84</v>
      </c>
      <c r="G2470" s="10">
        <f>VLOOKUP(C2470,away!$B$2:$E$405,4,FALSE)</f>
        <v>1.06</v>
      </c>
      <c r="H2470" s="10">
        <f>VLOOKUP(A2470,away!$A$2:$E$405,3,FALSE)</f>
        <v>1.08843537414966</v>
      </c>
      <c r="I2470" s="10">
        <f>VLOOKUP(C2470,away!$B$2:$E$405,3,FALSE)</f>
        <v>0.53</v>
      </c>
      <c r="J2470" s="10">
        <f>VLOOKUP(B2470,home!$B$2:$E$405,4,FALSE)</f>
        <v>0.84</v>
      </c>
      <c r="K2470" s="12">
        <f t="shared" si="2856"/>
        <v>1.2053714285714292</v>
      </c>
      <c r="L2470" s="12">
        <f t="shared" si="2857"/>
        <v>0.48457142857142865</v>
      </c>
      <c r="M2470" s="13">
        <f t="shared" si="2858"/>
        <v>0.18453006826705082</v>
      </c>
      <c r="N2470" s="13">
        <f t="shared" si="2859"/>
        <v>0.22242727200143841</v>
      </c>
      <c r="O2470" s="13">
        <f t="shared" si="2860"/>
        <v>8.9417998794548065E-2</v>
      </c>
      <c r="P2470" s="13">
        <f t="shared" si="2861"/>
        <v>0.10778190094698274</v>
      </c>
      <c r="Q2470" s="13">
        <f t="shared" si="2862"/>
        <v>0.13405373930280987</v>
      </c>
      <c r="R2470" s="13">
        <f t="shared" si="2863"/>
        <v>2.1664703707936224E-2</v>
      </c>
      <c r="S2470" s="13">
        <f t="shared" si="2864"/>
        <v>1.5738543697568625E-2</v>
      </c>
      <c r="T2470" s="13">
        <f t="shared" si="2865"/>
        <v>6.4958611959304455E-2</v>
      </c>
      <c r="U2470" s="13">
        <f t="shared" si="2866"/>
        <v>2.6114014858011826E-2</v>
      </c>
      <c r="V2470" s="13">
        <f t="shared" si="2867"/>
        <v>1.0214114719692441E-3</v>
      </c>
      <c r="W2470" s="13">
        <f t="shared" si="2868"/>
        <v>5.3861515749589965E-2</v>
      </c>
      <c r="X2470" s="13">
        <f t="shared" si="2869"/>
        <v>2.6099751631801314E-2</v>
      </c>
      <c r="Y2470" s="13">
        <f t="shared" si="2870"/>
        <v>6.3235969667907194E-3</v>
      </c>
      <c r="Z2470" s="13">
        <f t="shared" si="2871"/>
        <v>3.4993654751104609E-3</v>
      </c>
      <c r="AA2470" s="13">
        <f t="shared" si="2872"/>
        <v>4.2180351618274345E-3</v>
      </c>
      <c r="AB2470" s="13">
        <f t="shared" si="2873"/>
        <v>2.5421495343882282E-3</v>
      </c>
      <c r="AC2470" s="13">
        <f t="shared" si="2874"/>
        <v>3.7287171926697804E-5</v>
      </c>
      <c r="AD2470" s="13">
        <f t="shared" si="2875"/>
        <v>1.6230783046026449E-2</v>
      </c>
      <c r="AE2470" s="13">
        <f t="shared" si="2876"/>
        <v>7.8649737274459602E-3</v>
      </c>
      <c r="AF2470" s="13">
        <f t="shared" si="2877"/>
        <v>1.9055707773926217E-3</v>
      </c>
      <c r="AG2470" s="13">
        <f t="shared" si="2878"/>
        <v>3.0779505128170352E-4</v>
      </c>
      <c r="AH2470" s="13">
        <f t="shared" si="2879"/>
        <v>4.2392313184195309E-4</v>
      </c>
      <c r="AI2470" s="13">
        <f t="shared" si="2880"/>
        <v>5.1098483103280933E-4</v>
      </c>
      <c r="AJ2470" s="13">
        <f t="shared" si="2881"/>
        <v>3.0796325788017399E-4</v>
      </c>
      <c r="AK2470" s="13">
        <f t="shared" si="2882"/>
        <v>1.2373670403284558E-4</v>
      </c>
      <c r="AL2470" s="13">
        <f t="shared" si="2883"/>
        <v>8.7116041498025259E-7</v>
      </c>
      <c r="AM2470" s="13">
        <f t="shared" si="2884"/>
        <v>3.912824429404365E-3</v>
      </c>
      <c r="AN2470" s="13">
        <f t="shared" si="2885"/>
        <v>1.8960429235056584E-3</v>
      </c>
      <c r="AO2470" s="13">
        <f t="shared" si="2886"/>
        <v>4.5938411403794252E-4</v>
      </c>
      <c r="AP2470" s="13">
        <f t="shared" si="2887"/>
        <v>7.420147213412863E-5</v>
      </c>
      <c r="AQ2470" s="13">
        <f t="shared" si="2888"/>
        <v>8.988978338534442E-6</v>
      </c>
      <c r="AR2470" s="13">
        <f t="shared" si="2889"/>
        <v>4.1084207520225872E-5</v>
      </c>
      <c r="AS2470" s="13">
        <f t="shared" si="2890"/>
        <v>4.9521729910379712E-5</v>
      </c>
      <c r="AT2470" s="13">
        <f t="shared" si="2891"/>
        <v>2.9846039163701445E-5</v>
      </c>
      <c r="AU2470" s="13">
        <f t="shared" si="2892"/>
        <v>1.1991854287983211E-5</v>
      </c>
      <c r="AV2470" s="13">
        <f t="shared" si="2893"/>
        <v>3.6136596335816857E-6</v>
      </c>
      <c r="AW2470" s="13">
        <f t="shared" si="2894"/>
        <v>1.4134300779108597E-8</v>
      </c>
      <c r="AX2470" s="13">
        <f t="shared" si="2895"/>
        <v>7.8606779537005378E-4</v>
      </c>
      <c r="AY2470" s="13">
        <f t="shared" si="2896"/>
        <v>3.8090599455646037E-4</v>
      </c>
      <c r="AZ2470" s="13">
        <f t="shared" si="2897"/>
        <v>9.2288080966822434E-5</v>
      </c>
      <c r="BA2470" s="13">
        <f t="shared" si="2898"/>
        <v>1.490672241140294E-5</v>
      </c>
      <c r="BB2470" s="13">
        <f t="shared" si="2899"/>
        <v>1.8058429435528137E-6</v>
      </c>
      <c r="BC2470" s="13">
        <f t="shared" si="2900"/>
        <v>1.7501197898660418E-7</v>
      </c>
      <c r="BD2470" s="13">
        <f t="shared" si="2901"/>
        <v>3.3180388549668114E-6</v>
      </c>
      <c r="BE2470" s="13">
        <f t="shared" si="2902"/>
        <v>3.999469234666855E-6</v>
      </c>
      <c r="BF2470" s="13">
        <f t="shared" si="2903"/>
        <v>2.4104229724589345E-6</v>
      </c>
      <c r="BG2470" s="13">
        <f t="shared" si="2904"/>
        <v>9.6848499392473891E-7</v>
      </c>
      <c r="BH2470" s="13">
        <f t="shared" si="2905"/>
        <v>2.9184603516926363E-7</v>
      </c>
      <c r="BI2470" s="13">
        <f t="shared" si="2906"/>
        <v>7.0356574466976545E-8</v>
      </c>
      <c r="BJ2470" s="14">
        <f t="shared" si="2907"/>
        <v>0.54166120157952935</v>
      </c>
      <c r="BK2470" s="14">
        <f t="shared" si="2908"/>
        <v>0.30949098871046959</v>
      </c>
      <c r="BL2470" s="14">
        <f t="shared" si="2909"/>
        <v>0.14547062609068107</v>
      </c>
      <c r="BM2470" s="14">
        <f t="shared" si="2910"/>
        <v>0.23986560697476861</v>
      </c>
      <c r="BN2470" s="14">
        <f t="shared" si="2911"/>
        <v>0.75987568302076614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1.3537414965986401</v>
      </c>
      <c r="F2471" s="10">
        <f>VLOOKUP(B2471,home!$B$2:$E$405,3,FALSE)</f>
        <v>0.53</v>
      </c>
      <c r="G2471" s="10">
        <f>VLOOKUP(C2471,away!$B$2:$E$405,4,FALSE)</f>
        <v>0.37</v>
      </c>
      <c r="H2471" s="10">
        <f>VLOOKUP(A2471,away!$A$2:$E$405,3,FALSE)</f>
        <v>1.08843537414966</v>
      </c>
      <c r="I2471" s="10">
        <f>VLOOKUP(C2471,away!$B$2:$E$405,3,FALSE)</f>
        <v>0.37</v>
      </c>
      <c r="J2471" s="10">
        <f>VLOOKUP(B2471,home!$B$2:$E$405,4,FALSE)</f>
        <v>0.53</v>
      </c>
      <c r="K2471" s="12">
        <f t="shared" si="2856"/>
        <v>0.26546870748299334</v>
      </c>
      <c r="L2471" s="12">
        <f t="shared" si="2857"/>
        <v>0.21344217687074832</v>
      </c>
      <c r="M2471" s="13">
        <f t="shared" si="2858"/>
        <v>0.61945768560511261</v>
      </c>
      <c r="N2471" s="13">
        <f t="shared" si="2859"/>
        <v>0.16444663113799568</v>
      </c>
      <c r="O2471" s="13">
        <f t="shared" si="2860"/>
        <v>0.13221839689487083</v>
      </c>
      <c r="P2471" s="13">
        <f t="shared" si="2861"/>
        <v>3.5099846929154771E-2</v>
      </c>
      <c r="Q2471" s="13">
        <f t="shared" si="2862"/>
        <v>2.1827717309068136E-2</v>
      </c>
      <c r="R2471" s="13">
        <f t="shared" si="2863"/>
        <v>1.4110491227800908E-2</v>
      </c>
      <c r="S2471" s="13">
        <f t="shared" si="2864"/>
        <v>4.9720880177902161E-4</v>
      </c>
      <c r="T2471" s="13">
        <f t="shared" si="2865"/>
        <v>4.6589554985668139E-3</v>
      </c>
      <c r="U2471" s="13">
        <f t="shared" si="2866"/>
        <v>3.7458938681944223E-3</v>
      </c>
      <c r="V2471" s="13">
        <f t="shared" si="2867"/>
        <v>3.1303282137511625E-6</v>
      </c>
      <c r="W2471" s="13">
        <f t="shared" si="2868"/>
        <v>1.9315253004474938E-3</v>
      </c>
      <c r="X2471" s="13">
        <f t="shared" si="2869"/>
        <v>4.1226896480843917E-4</v>
      </c>
      <c r="Y2471" s="13">
        <f t="shared" si="2870"/>
        <v>4.3997792652481587E-5</v>
      </c>
      <c r="Z2471" s="13">
        <f t="shared" si="2871"/>
        <v>1.0039246547924748E-3</v>
      </c>
      <c r="AA2471" s="13">
        <f t="shared" si="2872"/>
        <v>2.6651058051806853E-4</v>
      </c>
      <c r="AB2471" s="13">
        <f t="shared" si="2873"/>
        <v>3.5375109670336932E-5</v>
      </c>
      <c r="AC2471" s="13">
        <f t="shared" si="2874"/>
        <v>1.108570888838745E-8</v>
      </c>
      <c r="AD2471" s="13">
        <f t="shared" si="2875"/>
        <v>1.2818988124512406E-4</v>
      </c>
      <c r="AE2471" s="13">
        <f t="shared" si="2876"/>
        <v>2.7361127305761989E-5</v>
      </c>
      <c r="AF2471" s="13">
        <f t="shared" si="2877"/>
        <v>2.9200092868897556E-6</v>
      </c>
      <c r="AG2471" s="13">
        <f t="shared" si="2878"/>
        <v>2.0775104622551699E-7</v>
      </c>
      <c r="AH2471" s="13">
        <f t="shared" si="2879"/>
        <v>5.3569965933280079E-5</v>
      </c>
      <c r="AI2471" s="13">
        <f t="shared" si="2880"/>
        <v>1.4221149616215847E-5</v>
      </c>
      <c r="AJ2471" s="13">
        <f t="shared" si="2881"/>
        <v>1.8876351037695433E-6</v>
      </c>
      <c r="AK2471" s="13">
        <f t="shared" si="2882"/>
        <v>1.6703601706574227E-7</v>
      </c>
      <c r="AL2471" s="13">
        <f t="shared" si="2883"/>
        <v>2.5125634510675207E-11</v>
      </c>
      <c r="AM2471" s="13">
        <f t="shared" si="2884"/>
        <v>6.8060804173082992E-6</v>
      </c>
      <c r="AN2471" s="13">
        <f t="shared" si="2885"/>
        <v>1.4527046202276542E-6</v>
      </c>
      <c r="AO2471" s="13">
        <f t="shared" si="2886"/>
        <v>1.5503421824579211E-7</v>
      </c>
      <c r="AP2471" s="13">
        <f t="shared" si="2887"/>
        <v>1.1030280343945519E-8</v>
      </c>
      <c r="AQ2471" s="13">
        <f t="shared" si="2888"/>
        <v>5.8858176202658943E-10</v>
      </c>
      <c r="AR2471" s="13">
        <f t="shared" si="2889"/>
        <v>2.2868180287382265E-6</v>
      </c>
      <c r="AS2471" s="13">
        <f t="shared" si="2890"/>
        <v>6.0707862633794365E-7</v>
      </c>
      <c r="AT2471" s="13">
        <f t="shared" si="2891"/>
        <v>8.0580189137242467E-8</v>
      </c>
      <c r="AU2471" s="13">
        <f t="shared" si="2892"/>
        <v>7.1305062196663018E-9</v>
      </c>
      <c r="AV2471" s="13">
        <f t="shared" si="2893"/>
        <v>4.7323156745856428E-10</v>
      </c>
      <c r="AW2471" s="13">
        <f t="shared" si="2894"/>
        <v>3.9546505570572179E-14</v>
      </c>
      <c r="AX2471" s="13">
        <f t="shared" si="2895"/>
        <v>3.0113356190135767E-7</v>
      </c>
      <c r="AY2471" s="13">
        <f t="shared" si="2896"/>
        <v>6.4274602981068007E-8</v>
      </c>
      <c r="AZ2471" s="13">
        <f t="shared" si="2897"/>
        <v>6.8594555888911224E-9</v>
      </c>
      <c r="BA2471" s="13">
        <f t="shared" si="2898"/>
        <v>4.880323776803807E-10</v>
      </c>
      <c r="BB2471" s="13">
        <f t="shared" si="2899"/>
        <v>2.6041673268876911E-11</v>
      </c>
      <c r="BC2471" s="13">
        <f t="shared" si="2900"/>
        <v>1.1116782863731732E-12</v>
      </c>
      <c r="BD2471" s="13">
        <f t="shared" si="2901"/>
        <v>8.1350569693526698E-8</v>
      </c>
      <c r="BE2471" s="13">
        <f t="shared" si="2902"/>
        <v>2.1596030589545701E-8</v>
      </c>
      <c r="BF2471" s="13">
        <f t="shared" si="2903"/>
        <v>2.8665351636849414E-9</v>
      </c>
      <c r="BG2471" s="13">
        <f t="shared" si="2904"/>
        <v>2.5365846161933079E-10</v>
      </c>
      <c r="BH2471" s="13">
        <f t="shared" si="2905"/>
        <v>1.6834595987052047E-11</v>
      </c>
      <c r="BI2471" s="13">
        <f t="shared" si="2906"/>
        <v>8.9381168753621861E-13</v>
      </c>
      <c r="BJ2471" s="14">
        <f t="shared" si="2907"/>
        <v>0.19348857299334712</v>
      </c>
      <c r="BK2471" s="14">
        <f t="shared" si="2908"/>
        <v>0.65505794704969778</v>
      </c>
      <c r="BL2471" s="14">
        <f t="shared" si="2909"/>
        <v>0.15044960163282928</v>
      </c>
      <c r="BM2471" s="14">
        <f t="shared" si="2910"/>
        <v>1.2839212952100106E-2</v>
      </c>
      <c r="BN2471" s="14">
        <f t="shared" si="2911"/>
        <v>0.98716076910400308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1.3434343434343401</v>
      </c>
      <c r="F2472" s="10">
        <f>VLOOKUP(B2472,home!$B$2:$E$405,3,FALSE)</f>
        <v>0.74</v>
      </c>
      <c r="G2472" s="10">
        <f>VLOOKUP(C2472,away!$B$2:$E$405,4,FALSE)</f>
        <v>1.1599999999999999</v>
      </c>
      <c r="H2472" s="10">
        <f>VLOOKUP(A2472,away!$A$2:$E$405,3,FALSE)</f>
        <v>0.98989898989898994</v>
      </c>
      <c r="I2472" s="10">
        <f>VLOOKUP(C2472,away!$B$2:$E$405,3,FALSE)</f>
        <v>0.83</v>
      </c>
      <c r="J2472" s="10">
        <f>VLOOKUP(B2472,home!$B$2:$E$405,4,FALSE)</f>
        <v>0.74</v>
      </c>
      <c r="K2472" s="12">
        <f t="shared" ref="K2472:K2478" si="2912">E2472*F2472*G2472</f>
        <v>1.1532040404040373</v>
      </c>
      <c r="L2472" s="12">
        <f t="shared" ref="L2472:L2478" si="2913">H2472*I2472*J2472</f>
        <v>0.60799595959595953</v>
      </c>
      <c r="M2472" s="13">
        <f t="shared" ref="M2472:M2478" si="2914">_xlfn.POISSON.DIST(0,K2472,FALSE) * _xlfn.POISSON.DIST(0,L2472,FALSE)</f>
        <v>0.17183853380923131</v>
      </c>
      <c r="N2472" s="13">
        <f t="shared" ref="N2472:N2478" si="2915">_xlfn.POISSON.DIST(1,K2472,FALSE) * _xlfn.POISSON.DIST(0,L2472,FALSE)</f>
        <v>0.19816489148591129</v>
      </c>
      <c r="O2472" s="13">
        <f t="shared" ref="O2472:O2478" si="2916">_xlfn.POISSON.DIST(0,K2472,FALSE) * _xlfn.POISSON.DIST(1,L2472,FALSE)</f>
        <v>0.10447713425890633</v>
      </c>
      <c r="P2472" s="13">
        <f t="shared" ref="P2472:P2478" si="2917">_xlfn.POISSON.DIST(1,K2472,FALSE) * _xlfn.POISSON.DIST(1,L2472,FALSE)</f>
        <v>0.12048345335720581</v>
      </c>
      <c r="Q2472" s="13">
        <f t="shared" ref="Q2472:Q2478" si="2918">_xlfn.POISSON.DIST(2,K2472,FALSE) * _xlfn.POISSON.DIST(0,L2472,FALSE)</f>
        <v>0.11426227676389029</v>
      </c>
      <c r="R2472" s="13">
        <f t="shared" ref="R2472:R2478" si="2919">_xlfn.POISSON.DIST(0,K2472,FALSE) * _xlfn.POISSON.DIST(2,L2472,FALSE)</f>
        <v>3.1760837749789814E-2</v>
      </c>
      <c r="S2472" s="13">
        <f t="shared" ref="S2472:S2478" si="2920">_xlfn.POISSON.DIST(2,K2472,FALSE) * _xlfn.POISSON.DIST(2,L2472,FALSE)</f>
        <v>2.1119044446971078E-2</v>
      </c>
      <c r="T2472" s="13">
        <f t="shared" ref="T2472:T2478" si="2921">_xlfn.POISSON.DIST(2,K2472,FALSE) * _xlfn.POISSON.DIST(1,L2472,FALSE)</f>
        <v>6.9471002606680585E-2</v>
      </c>
      <c r="U2472" s="13">
        <f t="shared" ref="U2472:U2478" si="2922">_xlfn.POISSON.DIST(1,K2472,FALSE) * _xlfn.POISSON.DIST(2,L2472,FALSE)</f>
        <v>3.6626726419674682E-2</v>
      </c>
      <c r="V2472" s="13">
        <f t="shared" ref="V2472:V2478" si="2923">_xlfn.POISSON.DIST(3,K2472,FALSE) * _xlfn.POISSON.DIST(3,L2472,FALSE)</f>
        <v>1.6452753964694422E-3</v>
      </c>
      <c r="W2472" s="13">
        <f t="shared" ref="W2472:W2478" si="2924">_xlfn.POISSON.DIST(3,K2472,FALSE) * _xlfn.POISSON.DIST(0,L2472,FALSE)</f>
        <v>4.3922573076627523E-2</v>
      </c>
      <c r="X2472" s="13">
        <f t="shared" ref="X2472:X2478" si="2925">_xlfn.POISSON.DIST(3,K2472,FALSE) * _xlfn.POISSON.DIST(1,L2472,FALSE)</f>
        <v>2.6704746965647806E-2</v>
      </c>
      <c r="Y2472" s="13">
        <f t="shared" ref="Y2472:Y2478" si="2926">_xlfn.POISSON.DIST(3,K2472,FALSE) * _xlfn.POISSON.DIST(2,L2472,FALSE)</f>
        <v>8.1181891285731621E-3</v>
      </c>
      <c r="Z2472" s="13">
        <f t="shared" ref="Z2472:Z2478" si="2927">_xlfn.POISSON.DIST(0,K2472,FALSE) * _xlfn.POISSON.DIST(3,L2472,FALSE)</f>
        <v>6.4368203417516793E-3</v>
      </c>
      <c r="AA2472" s="13">
        <f t="shared" ref="AA2472:AA2478" si="2928">_xlfn.POISSON.DIST(1,K2472,FALSE) * _xlfn.POISSON.DIST(3,L2472,FALSE)</f>
        <v>7.4229672254629312E-3</v>
      </c>
      <c r="AB2472" s="13">
        <f t="shared" ref="AB2472:AB2478" si="2929">_xlfn.POISSON.DIST(2,K2472,FALSE) * _xlfn.POISSON.DIST(3,L2472,FALSE)</f>
        <v>4.2800978980953013E-3</v>
      </c>
      <c r="AC2472" s="13">
        <f t="shared" ref="AC2472:AC2478" si="2930">_xlfn.POISSON.DIST(4,K2472,FALSE) * _xlfn.POISSON.DIST(4,L2472,FALSE)</f>
        <v>7.2098373796047934E-5</v>
      </c>
      <c r="AD2472" s="13">
        <f t="shared" ref="AD2472:AD2478" si="2931">_xlfn.POISSON.DIST(4,K2472,FALSE) * _xlfn.POISSON.DIST(0,L2472,FALSE)</f>
        <v>1.2662922184227121E-2</v>
      </c>
      <c r="AE2472" s="13">
        <f t="shared" ref="AE2472:AE2478" si="2932">_xlfn.POISSON.DIST(4,K2472,FALSE) * _xlfn.POISSON.DIST(1,L2472,FALSE)</f>
        <v>7.6990055246881316E-3</v>
      </c>
      <c r="AF2472" s="13">
        <f t="shared" ref="AF2472:AF2478" si="2933">_xlfn.POISSON.DIST(4,K2472,FALSE) * _xlfn.POISSON.DIST(2,L2472,FALSE)</f>
        <v>2.3404821259586767E-3</v>
      </c>
      <c r="AG2472" s="13">
        <f t="shared" ref="AG2472:AG2478" si="2934">_xlfn.POISSON.DIST(4,K2472,FALSE) * _xlfn.POISSON.DIST(3,L2472,FALSE)</f>
        <v>4.7433455869647914E-4</v>
      </c>
      <c r="AH2472" s="13">
        <f t="shared" ref="AH2472:AH2478" si="2935">_xlfn.POISSON.DIST(0,K2472,FALSE) * _xlfn.POISSON.DIST(4,L2472,FALSE)</f>
        <v>9.7839019010752585E-4</v>
      </c>
      <c r="AI2472" s="13">
        <f t="shared" ref="AI2472:AI2478" si="2936">_xlfn.POISSON.DIST(1,K2472,FALSE) * _xlfn.POISSON.DIST(4,L2472,FALSE)</f>
        <v>1.1282835203236729E-3</v>
      </c>
      <c r="AJ2472" s="13">
        <f t="shared" ref="AJ2472:AJ2478" si="2937">_xlfn.POISSON.DIST(2,K2472,FALSE) * _xlfn.POISSON.DIST(4,L2472,FALSE)</f>
        <v>6.5057055717927532E-4</v>
      </c>
      <c r="AK2472" s="13">
        <f t="shared" ref="AK2472:AK2478" si="2938">_xlfn.POISSON.DIST(3,K2472,FALSE) * _xlfn.POISSON.DIST(4,L2472,FALSE)</f>
        <v>2.5008019836901524E-4</v>
      </c>
      <c r="AL2472" s="13">
        <f t="shared" ref="AL2472:AL2478" si="2939">_xlfn.POISSON.DIST(5,K2472,FALSE) * _xlfn.POISSON.DIST(5,L2472,FALSE)</f>
        <v>2.0220519493096102E-6</v>
      </c>
      <c r="AM2472" s="13">
        <f t="shared" ref="AM2472:AM2478" si="2940">_xlfn.POISSON.DIST(5,K2472,FALSE) * _xlfn.POISSON.DIST(0,L2472,FALSE)</f>
        <v>2.9205866052345272E-3</v>
      </c>
      <c r="AN2472" s="13">
        <f t="shared" ref="AN2472:AN2478" si="2941">_xlfn.POISSON.DIST(5,K2472,FALSE) * _xlfn.POISSON.DIST(1,L2472,FALSE)</f>
        <v>1.775704855632672E-3</v>
      </c>
      <c r="AO2472" s="13">
        <f t="shared" ref="AO2472:AO2478" si="2942">_xlfn.POISSON.DIST(5,K2472,FALSE) * _xlfn.POISSON.DIST(2,L2472,FALSE)</f>
        <v>5.3981068882979545E-4</v>
      </c>
      <c r="AP2472" s="13">
        <f t="shared" ref="AP2472:AP2478" si="2943">_xlfn.POISSON.DIST(5,K2472,FALSE) * _xlfn.POISSON.DIST(3,L2472,FALSE)</f>
        <v>1.0940090591840915E-4</v>
      </c>
      <c r="AQ2472" s="13">
        <f t="shared" ref="AQ2472:AQ2478" si="2944">_xlfn.POISSON.DIST(5,K2472,FALSE) * _xlfn.POISSON.DIST(4,L2472,FALSE)</f>
        <v>1.6628827193632612E-5</v>
      </c>
      <c r="AR2472" s="13">
        <f t="shared" ref="AR2472:AR2478" si="2945">_xlfn.POISSON.DIST(0,K2472,FALSE) * _xlfn.POISSON.DIST(5,L2472,FALSE)</f>
        <v>1.1897145649873975E-4</v>
      </c>
      <c r="AS2472" s="13">
        <f t="shared" ref="AS2472:AS2478" si="2946">_xlfn.POISSON.DIST(1,K2472,FALSE) * _xlfn.POISSON.DIST(5,L2472,FALSE)</f>
        <v>1.3719836432709982E-4</v>
      </c>
      <c r="AT2472" s="13">
        <f t="shared" ref="AT2472:AT2478" si="2947">_xlfn.POISSON.DIST(2,K2472,FALSE) * _xlfn.POISSON.DIST(5,L2472,FALSE)</f>
        <v>7.9108854039418343E-5</v>
      </c>
      <c r="AU2472" s="13">
        <f t="shared" ref="AU2472:AU2478" si="2948">_xlfn.POISSON.DIST(3,K2472,FALSE) * _xlfn.POISSON.DIST(5,L2472,FALSE)</f>
        <v>3.0409550036663483E-5</v>
      </c>
      <c r="AV2472" s="13">
        <f t="shared" ref="AV2472:AV2478" si="2949">_xlfn.POISSON.DIST(4,K2472,FALSE) * _xlfn.POISSON.DIST(5,L2472,FALSE)</f>
        <v>8.7671039922872742E-6</v>
      </c>
      <c r="AW2472" s="13">
        <f t="shared" ref="AW2472:AW2478" si="2950">_xlfn.POISSON.DIST(6,K2472,FALSE) * _xlfn.POISSON.DIST(6,L2472,FALSE)</f>
        <v>3.9381899248989364E-8</v>
      </c>
      <c r="AX2472" s="13">
        <f t="shared" ref="AX2472:AX2478" si="2951">_xlfn.POISSON.DIST(6,K2472,FALSE) * _xlfn.POISSON.DIST(0,L2472,FALSE)</f>
        <v>5.6133871225106096E-4</v>
      </c>
      <c r="AY2472" s="13">
        <f t="shared" ref="AY2472:AY2478" si="2952">_xlfn.POISSON.DIST(6,K2472,FALSE) * _xlfn.POISSON.DIST(1,L2472,FALSE)</f>
        <v>3.4129166901344395E-4</v>
      </c>
      <c r="AZ2472" s="13">
        <f t="shared" ref="AZ2472:AZ2478" si="2953">_xlfn.POISSON.DIST(6,K2472,FALSE) * _xlfn.POISSON.DIST(2,L2472,FALSE)</f>
        <v>1.0375197790196771E-4</v>
      </c>
      <c r="BA2472" s="13">
        <f t="shared" ref="BA2472:BA2478" si="2954">_xlfn.POISSON.DIST(6,K2472,FALSE) * _xlfn.POISSON.DIST(3,L2472,FALSE)</f>
        <v>2.1026927788161885E-5</v>
      </c>
      <c r="BB2472" s="13">
        <f t="shared" ref="BB2472:BB2478" si="2955">_xlfn.POISSON.DIST(6,K2472,FALSE) * _xlfn.POISSON.DIST(4,L2472,FALSE)</f>
        <v>3.1960717844796073E-6</v>
      </c>
      <c r="BC2472" s="13">
        <f t="shared" ref="BC2472:BC2478" si="2956">_xlfn.POISSON.DIST(6,K2472,FALSE) * _xlfn.POISSON.DIST(5,L2472,FALSE)</f>
        <v>3.8863974630845011E-7</v>
      </c>
      <c r="BD2472" s="13">
        <f t="shared" ref="BD2472:BD2478" si="2957">_xlfn.POISSON.DIST(0,K2472,FALSE) * _xlfn.POISSON.DIST(6,L2472,FALSE)</f>
        <v>1.2055694143080027E-5</v>
      </c>
      <c r="BE2472" s="13">
        <f t="shared" ref="BE2472:BE2478" si="2958">_xlfn.POISSON.DIST(1,K2472,FALSE) * _xlfn.POISSON.DIST(6,L2472,FALSE)</f>
        <v>1.3902675195675173E-5</v>
      </c>
      <c r="BF2472" s="13">
        <f t="shared" ref="BF2472:BF2478" si="2959">_xlfn.POISSON.DIST(2,K2472,FALSE) * _xlfn.POISSON.DIST(6,L2472,FALSE)</f>
        <v>8.0163106040388023E-6</v>
      </c>
      <c r="BG2472" s="13">
        <f t="shared" ref="BG2472:BG2478" si="2960">_xlfn.POISSON.DIST(3,K2472,FALSE) * _xlfn.POISSON.DIST(6,L2472,FALSE)</f>
        <v>3.0814805925704241E-6</v>
      </c>
      <c r="BH2472" s="13">
        <f t="shared" ref="BH2472:BH2478" si="2961">_xlfn.POISSON.DIST(4,K2472,FALSE) * _xlfn.POISSON.DIST(6,L2472,FALSE)</f>
        <v>8.8839396744471069E-7</v>
      </c>
      <c r="BI2472" s="13">
        <f t="shared" ref="BI2472:BI2478" si="2962">_xlfn.POISSON.DIST(5,K2472,FALSE) * _xlfn.POISSON.DIST(6,L2472,FALSE)</f>
        <v>2.0489990254556265E-7</v>
      </c>
      <c r="BJ2472" s="14">
        <f t="shared" ref="BJ2472:BJ2478" si="2963">SUM(N2472,Q2472,T2472,W2472,X2472,Y2472,AD2472,AE2472,AF2472,AG2472,AM2472,AN2472,AO2472,AP2472,AQ2472,AX2472,AY2472,AZ2472,BA2472,BB2472,BC2472)</f>
        <v>0.49021355030219549</v>
      </c>
      <c r="BK2472" s="14">
        <f t="shared" ref="BK2472:BK2478" si="2964">SUM(M2472,P2472,S2472,V2472,AC2472,AL2472,AY2472)</f>
        <v>0.31550171910463642</v>
      </c>
      <c r="BL2472" s="14">
        <f t="shared" ref="BL2472:BL2478" si="2965">SUM(O2472,R2472,U2472,AA2472,AB2472,AH2472,AI2472,AJ2472,AK2472,AR2472,AS2472,AT2472,AU2472,AV2472,BD2472,BE2472,BF2472,BG2472,BH2472,BI2472)</f>
        <v>0.18798769280120814</v>
      </c>
      <c r="BM2472" s="14">
        <f t="shared" ref="BM2472:BM2478" si="2966">SUM(S2472:BI2472)</f>
        <v>0.25881140283774273</v>
      </c>
      <c r="BN2472" s="14">
        <f t="shared" ref="BN2472:BN2478" si="2967">SUM(M2472:R2472)</f>
        <v>0.74098712742493489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1.3434343434343401</v>
      </c>
      <c r="F2473" s="10">
        <f>VLOOKUP(B2473,home!$B$2:$E$405,3,FALSE)</f>
        <v>0.91</v>
      </c>
      <c r="G2473" s="10">
        <f>VLOOKUP(C2473,away!$B$2:$E$405,4,FALSE)</f>
        <v>1.57</v>
      </c>
      <c r="H2473" s="10">
        <f>VLOOKUP(A2473,away!$A$2:$E$405,3,FALSE)</f>
        <v>0.98989898989898994</v>
      </c>
      <c r="I2473" s="10">
        <f>VLOOKUP(C2473,away!$B$2:$E$405,3,FALSE)</f>
        <v>0.5</v>
      </c>
      <c r="J2473" s="10">
        <f>VLOOKUP(B2473,home!$B$2:$E$405,4,FALSE)</f>
        <v>0.91</v>
      </c>
      <c r="K2473" s="12">
        <f t="shared" si="2912"/>
        <v>1.9193646464646417</v>
      </c>
      <c r="L2473" s="12">
        <f t="shared" si="2913"/>
        <v>0.45040404040404042</v>
      </c>
      <c r="M2473" s="13">
        <f t="shared" si="2914"/>
        <v>9.3502352098643438E-2</v>
      </c>
      <c r="N2473" s="13">
        <f t="shared" si="2915"/>
        <v>0.17946510897942516</v>
      </c>
      <c r="O2473" s="13">
        <f t="shared" si="2916"/>
        <v>4.2113837172510216E-2</v>
      </c>
      <c r="P2473" s="13">
        <f t="shared" si="2917"/>
        <v>8.0831810195884535E-2</v>
      </c>
      <c r="Q2473" s="13">
        <f t="shared" si="2918"/>
        <v>0.17222949272451643</v>
      </c>
      <c r="R2473" s="13">
        <f t="shared" si="2919"/>
        <v>9.4841212097082333E-3</v>
      </c>
      <c r="S2473" s="13">
        <f t="shared" si="2920"/>
        <v>1.7469564649695853E-2</v>
      </c>
      <c r="T2473" s="13">
        <f t="shared" si="2921"/>
        <v>7.7572859399860486E-2</v>
      </c>
      <c r="U2473" s="13">
        <f t="shared" si="2922"/>
        <v>1.8203486952699452E-2</v>
      </c>
      <c r="V2473" s="13">
        <f t="shared" si="2923"/>
        <v>1.6780285347251197E-3</v>
      </c>
      <c r="W2473" s="13">
        <f t="shared" si="2924"/>
        <v>0.1101903998046587</v>
      </c>
      <c r="X2473" s="13">
        <f t="shared" si="2925"/>
        <v>4.963020128575487E-2</v>
      </c>
      <c r="Y2473" s="13">
        <f t="shared" si="2926"/>
        <v>1.1176821592584896E-2</v>
      </c>
      <c r="Z2473" s="13">
        <f t="shared" si="2927"/>
        <v>1.4238955041780816E-3</v>
      </c>
      <c r="AA2473" s="13">
        <f t="shared" si="2928"/>
        <v>2.7329746909793558E-3</v>
      </c>
      <c r="AB2473" s="13">
        <f t="shared" si="2929"/>
        <v>2.6227875007742026E-3</v>
      </c>
      <c r="AC2473" s="13">
        <f t="shared" si="2930"/>
        <v>9.0664887685848802E-5</v>
      </c>
      <c r="AD2473" s="13">
        <f t="shared" si="2931"/>
        <v>5.2873889441216564E-2</v>
      </c>
      <c r="AE2473" s="13">
        <f t="shared" si="2932"/>
        <v>2.3814613436200473E-2</v>
      </c>
      <c r="AF2473" s="13">
        <f t="shared" si="2933"/>
        <v>5.3630990561625205E-3</v>
      </c>
      <c r="AG2473" s="13">
        <f t="shared" si="2934"/>
        <v>8.0518716132756498E-4</v>
      </c>
      <c r="AH2473" s="13">
        <f t="shared" si="2935"/>
        <v>1.6033207204873903E-4</v>
      </c>
      <c r="AI2473" s="13">
        <f t="shared" si="2936"/>
        <v>3.0773571078477138E-4</v>
      </c>
      <c r="AJ2473" s="13">
        <f t="shared" si="2937"/>
        <v>2.9532852186747906E-4</v>
      </c>
      <c r="AK2473" s="13">
        <f t="shared" si="2938"/>
        <v>1.8894770798836638E-4</v>
      </c>
      <c r="AL2473" s="13">
        <f t="shared" si="2939"/>
        <v>3.1351540697595135E-6</v>
      </c>
      <c r="AM2473" s="13">
        <f t="shared" si="2940"/>
        <v>2.029685482291024E-2</v>
      </c>
      <c r="AN2473" s="13">
        <f t="shared" si="2941"/>
        <v>9.1417854197330065E-3</v>
      </c>
      <c r="AO2473" s="13">
        <f t="shared" si="2942"/>
        <v>2.0587485447772459E-3</v>
      </c>
      <c r="AP2473" s="13">
        <f t="shared" si="2943"/>
        <v>3.0908955424787006E-4</v>
      </c>
      <c r="AQ2473" s="13">
        <f t="shared" si="2944"/>
        <v>3.4803796019981131E-5</v>
      </c>
      <c r="AR2473" s="13">
        <f t="shared" si="2945"/>
        <v>1.444284261142076E-5</v>
      </c>
      <c r="AS2473" s="13">
        <f t="shared" si="2946"/>
        <v>2.7721081502814064E-5</v>
      </c>
      <c r="AT2473" s="13">
        <f t="shared" si="2947"/>
        <v>2.6603431899133122E-5</v>
      </c>
      <c r="AU2473" s="13">
        <f t="shared" si="2948"/>
        <v>1.7020562220608607E-5</v>
      </c>
      <c r="AV2473" s="13">
        <f t="shared" si="2949"/>
        <v>8.1671663472969684E-6</v>
      </c>
      <c r="AW2473" s="13">
        <f t="shared" si="2950"/>
        <v>7.5286335053398731E-8</v>
      </c>
      <c r="AX2473" s="13">
        <f t="shared" si="2951"/>
        <v>6.4928442635865469E-3</v>
      </c>
      <c r="AY2473" s="13">
        <f t="shared" si="2952"/>
        <v>2.9244032900335773E-3</v>
      </c>
      <c r="AZ2473" s="13">
        <f t="shared" si="2953"/>
        <v>6.5858152880099593E-4</v>
      </c>
      <c r="BA2473" s="13">
        <f t="shared" si="2954"/>
        <v>9.8875927169146178E-5</v>
      </c>
      <c r="BB2473" s="13">
        <f t="shared" si="2955"/>
        <v>1.1133529273919768E-5</v>
      </c>
      <c r="BC2473" s="13">
        <f t="shared" si="2956"/>
        <v>1.0029173137860256E-6</v>
      </c>
      <c r="BD2473" s="13">
        <f t="shared" si="2957"/>
        <v>1.0841857778505914E-6</v>
      </c>
      <c r="BE2473" s="13">
        <f t="shared" si="2958"/>
        <v>2.0809478522061926E-6</v>
      </c>
      <c r="BF2473" s="13">
        <f t="shared" si="2959"/>
        <v>1.9970488693305472E-6</v>
      </c>
      <c r="BG2473" s="13">
        <f t="shared" si="2960"/>
        <v>1.2776883323517464E-6</v>
      </c>
      <c r="BH2473" s="13">
        <f t="shared" si="2961"/>
        <v>6.1308745357907674E-7</v>
      </c>
      <c r="BI2473" s="13">
        <f t="shared" si="2962"/>
        <v>2.3534767671814245E-7</v>
      </c>
      <c r="BJ2473" s="14">
        <f t="shared" si="2963"/>
        <v>0.7251497964755742</v>
      </c>
      <c r="BK2473" s="14">
        <f t="shared" si="2964"/>
        <v>0.19649995881073815</v>
      </c>
      <c r="BL2473" s="14">
        <f t="shared" si="2965"/>
        <v>7.6210794929904124E-2</v>
      </c>
      <c r="BM2473" s="14">
        <f t="shared" si="2966"/>
        <v>0.41873339533600767</v>
      </c>
      <c r="BN2473" s="14">
        <f t="shared" si="2967"/>
        <v>0.57762672238068802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1.3434343434343401</v>
      </c>
      <c r="F2474" s="10">
        <f>VLOOKUP(B2474,home!$B$2:$E$405,3,FALSE)</f>
        <v>1.32</v>
      </c>
      <c r="G2474" s="10">
        <f>VLOOKUP(C2474,away!$B$2:$E$405,4,FALSE)</f>
        <v>0.99</v>
      </c>
      <c r="H2474" s="10">
        <f>VLOOKUP(A2474,away!$A$2:$E$405,3,FALSE)</f>
        <v>0.98989898989898994</v>
      </c>
      <c r="I2474" s="10">
        <f>VLOOKUP(C2474,away!$B$2:$E$405,3,FALSE)</f>
        <v>0.91</v>
      </c>
      <c r="J2474" s="10">
        <f>VLOOKUP(B2474,home!$B$2:$E$405,4,FALSE)</f>
        <v>1.32</v>
      </c>
      <c r="K2474" s="12">
        <f t="shared" si="2912"/>
        <v>1.7555999999999956</v>
      </c>
      <c r="L2474" s="12">
        <f t="shared" si="2913"/>
        <v>1.1890666666666667</v>
      </c>
      <c r="M2474" s="13">
        <f t="shared" si="2914"/>
        <v>5.2619596758874197E-2</v>
      </c>
      <c r="N2474" s="13">
        <f t="shared" si="2915"/>
        <v>9.2378964069879319E-2</v>
      </c>
      <c r="O2474" s="13">
        <f t="shared" si="2916"/>
        <v>6.2568208519418689E-2</v>
      </c>
      <c r="P2474" s="13">
        <f t="shared" si="2917"/>
        <v>0.10984474687669116</v>
      </c>
      <c r="Q2474" s="13">
        <f t="shared" si="2918"/>
        <v>8.1090254660539873E-2</v>
      </c>
      <c r="R2474" s="13">
        <f t="shared" si="2919"/>
        <v>3.7198885571745069E-2</v>
      </c>
      <c r="S2474" s="13">
        <f t="shared" si="2920"/>
        <v>5.7325925888863226E-2</v>
      </c>
      <c r="T2474" s="13">
        <f t="shared" si="2921"/>
        <v>9.6421718808359286E-2</v>
      </c>
      <c r="U2474" s="13">
        <f t="shared" si="2922"/>
        <v>6.530636350975548E-2</v>
      </c>
      <c r="V2474" s="13">
        <f t="shared" si="2923"/>
        <v>1.3296592073839588E-2</v>
      </c>
      <c r="W2474" s="13">
        <f t="shared" si="2924"/>
        <v>4.7454017027347806E-2</v>
      </c>
      <c r="X2474" s="13">
        <f t="shared" si="2925"/>
        <v>5.6425989846651703E-2</v>
      </c>
      <c r="Y2474" s="13">
        <f t="shared" si="2926"/>
        <v>3.3547131830162669E-2</v>
      </c>
      <c r="Z2474" s="13">
        <f t="shared" si="2927"/>
        <v>1.4743984956836558E-2</v>
      </c>
      <c r="AA2474" s="13">
        <f t="shared" si="2928"/>
        <v>2.5884539990222197E-2</v>
      </c>
      <c r="AB2474" s="13">
        <f t="shared" si="2929"/>
        <v>2.2721449203416993E-2</v>
      </c>
      <c r="AC2474" s="13">
        <f t="shared" si="2930"/>
        <v>1.7348108887151519E-3</v>
      </c>
      <c r="AD2474" s="13">
        <f t="shared" si="2931"/>
        <v>2.0827568073302903E-2</v>
      </c>
      <c r="AE2474" s="13">
        <f t="shared" si="2932"/>
        <v>2.4765366943695372E-2</v>
      </c>
      <c r="AF2474" s="13">
        <f t="shared" si="2933"/>
        <v>1.4723836160258361E-2</v>
      </c>
      <c r="AG2474" s="13">
        <f t="shared" si="2934"/>
        <v>5.8358742612081814E-3</v>
      </c>
      <c r="AH2474" s="13">
        <f t="shared" si="2935"/>
        <v>4.3828952615022803E-3</v>
      </c>
      <c r="AI2474" s="13">
        <f t="shared" si="2936"/>
        <v>7.694610921093384E-3</v>
      </c>
      <c r="AJ2474" s="13">
        <f t="shared" si="2937"/>
        <v>6.754329466535757E-3</v>
      </c>
      <c r="AK2474" s="13">
        <f t="shared" si="2938"/>
        <v>3.9526336038167142E-3</v>
      </c>
      <c r="AL2474" s="13">
        <f t="shared" si="2939"/>
        <v>1.44858474551275E-4</v>
      </c>
      <c r="AM2474" s="13">
        <f t="shared" si="2940"/>
        <v>7.3129757018980902E-3</v>
      </c>
      <c r="AN2474" s="13">
        <f t="shared" si="2941"/>
        <v>8.6956156412702889E-3</v>
      </c>
      <c r="AO2474" s="13">
        <f t="shared" si="2942"/>
        <v>5.1698333525898978E-3</v>
      </c>
      <c r="AP2474" s="13">
        <f t="shared" si="2943"/>
        <v>2.0490921705954095E-3</v>
      </c>
      <c r="AQ2474" s="13">
        <f t="shared" si="2944"/>
        <v>6.0912679924566204E-4</v>
      </c>
      <c r="AR2474" s="13">
        <f t="shared" si="2945"/>
        <v>1.0423109317887285E-3</v>
      </c>
      <c r="AS2474" s="13">
        <f t="shared" si="2946"/>
        <v>1.8298810718482873E-3</v>
      </c>
      <c r="AT2474" s="13">
        <f t="shared" si="2947"/>
        <v>1.6062696048684229E-3</v>
      </c>
      <c r="AU2474" s="13">
        <f t="shared" si="2948"/>
        <v>9.399889727689986E-4</v>
      </c>
      <c r="AV2474" s="13">
        <f t="shared" si="2949"/>
        <v>4.1256116014831251E-4</v>
      </c>
      <c r="AW2474" s="13">
        <f t="shared" si="2950"/>
        <v>8.399881967371613E-6</v>
      </c>
      <c r="AX2474" s="13">
        <f t="shared" si="2951"/>
        <v>2.1397766903753774E-3</v>
      </c>
      <c r="AY2474" s="13">
        <f t="shared" si="2952"/>
        <v>2.5443371366356822E-3</v>
      </c>
      <c r="AZ2474" s="13">
        <f t="shared" si="2953"/>
        <v>1.5126932389678013E-3</v>
      </c>
      <c r="BA2474" s="13">
        <f t="shared" si="2954"/>
        <v>5.995643691162158E-4</v>
      </c>
      <c r="BB2474" s="13">
        <f t="shared" si="2955"/>
        <v>1.7823050145928038E-4</v>
      </c>
      <c r="BC2474" s="13">
        <f t="shared" si="2956"/>
        <v>4.2385589653702982E-5</v>
      </c>
      <c r="BD2474" s="13">
        <f t="shared" si="2957"/>
        <v>2.0656286421537483E-4</v>
      </c>
      <c r="BE2474" s="13">
        <f t="shared" si="2958"/>
        <v>3.6264176441651113E-4</v>
      </c>
      <c r="BF2474" s="13">
        <f t="shared" si="2959"/>
        <v>3.1832694080481276E-4</v>
      </c>
      <c r="BG2474" s="13">
        <f t="shared" si="2960"/>
        <v>1.8628492575897593E-4</v>
      </c>
      <c r="BH2474" s="13">
        <f t="shared" si="2961"/>
        <v>8.1760453915614341E-5</v>
      </c>
      <c r="BI2474" s="13">
        <f t="shared" si="2962"/>
        <v>2.8707730578850409E-5</v>
      </c>
      <c r="BJ2474" s="14">
        <f t="shared" si="2963"/>
        <v>0.50432435287321298</v>
      </c>
      <c r="BK2474" s="14">
        <f t="shared" si="2964"/>
        <v>0.23751086809817032</v>
      </c>
      <c r="BL2474" s="14">
        <f t="shared" si="2965"/>
        <v>0.24347921246861945</v>
      </c>
      <c r="BM2474" s="14">
        <f t="shared" si="2966"/>
        <v>0.56182182468502262</v>
      </c>
      <c r="BN2474" s="14">
        <f t="shared" si="2967"/>
        <v>0.43570065645714828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1.3434343434343401</v>
      </c>
      <c r="F2475" s="10">
        <f>VLOOKUP(B2475,home!$B$2:$E$405,3,FALSE)</f>
        <v>0.41</v>
      </c>
      <c r="G2475" s="10">
        <f>VLOOKUP(C2475,away!$B$2:$E$405,4,FALSE)</f>
        <v>0.84</v>
      </c>
      <c r="H2475" s="10">
        <f>VLOOKUP(A2475,away!$A$2:$E$405,3,FALSE)</f>
        <v>0.98989898989898994</v>
      </c>
      <c r="I2475" s="10">
        <f>VLOOKUP(C2475,away!$B$2:$E$405,3,FALSE)</f>
        <v>0.74</v>
      </c>
      <c r="J2475" s="10">
        <f>VLOOKUP(B2475,home!$B$2:$E$405,4,FALSE)</f>
        <v>0.41</v>
      </c>
      <c r="K2475" s="12">
        <f t="shared" si="2912"/>
        <v>0.46267878787878669</v>
      </c>
      <c r="L2475" s="12">
        <f t="shared" si="2913"/>
        <v>0.30033535353535357</v>
      </c>
      <c r="M2475" s="13">
        <f t="shared" si="2914"/>
        <v>0.4662589365175403</v>
      </c>
      <c r="N2475" s="13">
        <f t="shared" si="2915"/>
        <v>0.21572811958558771</v>
      </c>
      <c r="O2475" s="13">
        <f t="shared" si="2916"/>
        <v>0.14003404253801341</v>
      </c>
      <c r="P2475" s="13">
        <f t="shared" si="2917"/>
        <v>6.4790781063254504E-2</v>
      </c>
      <c r="Q2475" s="13">
        <f t="shared" si="2918"/>
        <v>4.990641244061482E-2</v>
      </c>
      <c r="R2475" s="13">
        <f t="shared" si="2919"/>
        <v>2.1028586836319495E-2</v>
      </c>
      <c r="S2475" s="13">
        <f t="shared" si="2920"/>
        <v>2.2508122536696179E-3</v>
      </c>
      <c r="T2475" s="13">
        <f t="shared" si="2921"/>
        <v>1.4988660024033216E-2</v>
      </c>
      <c r="U2475" s="13">
        <f t="shared" si="2922"/>
        <v>9.7294810682321143E-3</v>
      </c>
      <c r="V2475" s="13">
        <f t="shared" si="2923"/>
        <v>3.4752240420838601E-5</v>
      </c>
      <c r="W2475" s="13">
        <f t="shared" si="2924"/>
        <v>7.6968794718008243E-3</v>
      </c>
      <c r="X2475" s="13">
        <f t="shared" si="2925"/>
        <v>2.3116450172823056E-3</v>
      </c>
      <c r="Y2475" s="13">
        <f t="shared" si="2926"/>
        <v>3.4713436175685979E-4</v>
      </c>
      <c r="Z2475" s="13">
        <f t="shared" si="2927"/>
        <v>2.1052093539449656E-3</v>
      </c>
      <c r="AA2475" s="13">
        <f t="shared" si="2928"/>
        <v>9.7403571211434042E-4</v>
      </c>
      <c r="AB2475" s="13">
        <f t="shared" si="2929"/>
        <v>2.2533283131585685E-4</v>
      </c>
      <c r="AC2475" s="13">
        <f t="shared" si="2930"/>
        <v>3.0182059583959205E-7</v>
      </c>
      <c r="AD2475" s="13">
        <f t="shared" si="2931"/>
        <v>8.9029571611548011E-4</v>
      </c>
      <c r="AE2475" s="13">
        <f t="shared" si="2932"/>
        <v>2.6738727865055343E-4</v>
      </c>
      <c r="AF2475" s="13">
        <f t="shared" si="2933"/>
        <v>4.0152926432185027E-5</v>
      </c>
      <c r="AG2475" s="13">
        <f t="shared" si="2934"/>
        <v>4.0197811184964438E-6</v>
      </c>
      <c r="AH2475" s="13">
        <f t="shared" si="2935"/>
        <v>1.5806719889574863E-4</v>
      </c>
      <c r="AI2475" s="13">
        <f t="shared" si="2936"/>
        <v>7.3134339988480072E-5</v>
      </c>
      <c r="AJ2475" s="13">
        <f t="shared" si="2937"/>
        <v>1.6918853889092514E-5</v>
      </c>
      <c r="AK2475" s="13">
        <f t="shared" si="2938"/>
        <v>2.609331603234541E-6</v>
      </c>
      <c r="AL2475" s="13">
        <f t="shared" si="2939"/>
        <v>1.6776250803024258E-9</v>
      </c>
      <c r="AM2475" s="13">
        <f t="shared" si="2940"/>
        <v>8.2384188557197379E-5</v>
      </c>
      <c r="AN2475" s="13">
        <f t="shared" si="2941"/>
        <v>2.4742884396049099E-5</v>
      </c>
      <c r="AO2475" s="13">
        <f t="shared" si="2942"/>
        <v>3.7155814662858943E-6</v>
      </c>
      <c r="AP2475" s="13">
        <f t="shared" si="2943"/>
        <v>3.7197349108879375E-7</v>
      </c>
      <c r="AQ2475" s="13">
        <f t="shared" si="2944"/>
        <v>2.792919748798314E-8</v>
      </c>
      <c r="AR2475" s="13">
        <f t="shared" si="2945"/>
        <v>9.4946336125395474E-6</v>
      </c>
      <c r="AS2475" s="13">
        <f t="shared" si="2946"/>
        <v>4.3929655712029837E-6</v>
      </c>
      <c r="AT2475" s="13">
        <f t="shared" si="2947"/>
        <v>1.0162659928387189E-6</v>
      </c>
      <c r="AU2475" s="13">
        <f t="shared" si="2948"/>
        <v>1.5673490590968343E-7</v>
      </c>
      <c r="AV2475" s="13">
        <f t="shared" si="2949"/>
        <v>1.8129479071146999E-8</v>
      </c>
      <c r="AW2475" s="13">
        <f t="shared" si="2950"/>
        <v>6.4755767647486916E-12</v>
      </c>
      <c r="AX2475" s="13">
        <f t="shared" si="2951"/>
        <v>6.3529027503369148E-6</v>
      </c>
      <c r="AY2475" s="13">
        <f t="shared" si="2952"/>
        <v>1.9080012934981567E-6</v>
      </c>
      <c r="AZ2475" s="13">
        <f t="shared" si="2953"/>
        <v>2.8652012151434039E-7</v>
      </c>
      <c r="BA2475" s="13">
        <f t="shared" si="2954"/>
        <v>2.8684040663333957E-8</v>
      </c>
      <c r="BB2475" s="13">
        <f t="shared" si="2955"/>
        <v>2.1537078733612151E-9</v>
      </c>
      <c r="BC2475" s="13">
        <f t="shared" si="2956"/>
        <v>1.2936692311156307E-10</v>
      </c>
      <c r="BD2475" s="13">
        <f t="shared" si="2957"/>
        <v>4.7526235711845211E-7</v>
      </c>
      <c r="BE2475" s="13">
        <f t="shared" si="2958"/>
        <v>2.1989381131598051E-7</v>
      </c>
      <c r="BF2475" s="13">
        <f t="shared" si="2959"/>
        <v>5.0870101040862227E-8</v>
      </c>
      <c r="BG2475" s="13">
        <f t="shared" si="2960"/>
        <v>7.8455055629525168E-9</v>
      </c>
      <c r="BH2475" s="13">
        <f t="shared" si="2961"/>
        <v>9.0748725104078676E-10</v>
      </c>
      <c r="BI2475" s="13">
        <f t="shared" si="2962"/>
        <v>8.397502026540073E-11</v>
      </c>
      <c r="BJ2475" s="14">
        <f t="shared" si="2963"/>
        <v>0.29230052755178132</v>
      </c>
      <c r="BK2475" s="14">
        <f t="shared" si="2964"/>
        <v>0.53333749357439963</v>
      </c>
      <c r="BL2475" s="14">
        <f t="shared" si="2965"/>
        <v>0.17225804230317068</v>
      </c>
      <c r="BM2475" s="14">
        <f t="shared" si="2966"/>
        <v>4.2252485807148493E-2</v>
      </c>
      <c r="BN2475" s="14">
        <f t="shared" si="2967"/>
        <v>0.95774687898133026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1.55</v>
      </c>
      <c r="F2476" s="10">
        <f>VLOOKUP(B2476,home!$B$2:$E$405,3,FALSE)</f>
        <v>1.08</v>
      </c>
      <c r="G2476" s="10">
        <f>VLOOKUP(C2476,away!$B$2:$E$405,4,FALSE)</f>
        <v>1.01</v>
      </c>
      <c r="H2476" s="10">
        <f>VLOOKUP(A2476,away!$A$2:$E$405,3,FALSE)</f>
        <v>1.0857142857142901</v>
      </c>
      <c r="I2476" s="10">
        <f>VLOOKUP(C2476,away!$B$2:$E$405,3,FALSE)</f>
        <v>0.83</v>
      </c>
      <c r="J2476" s="10">
        <f>VLOOKUP(B2476,home!$B$2:$E$405,4,FALSE)</f>
        <v>1.08</v>
      </c>
      <c r="K2476" s="12">
        <f t="shared" si="2912"/>
        <v>1.6907400000000001</v>
      </c>
      <c r="L2476" s="12">
        <f t="shared" si="2913"/>
        <v>0.9732342857142896</v>
      </c>
      <c r="M2476" s="13">
        <f t="shared" si="2914"/>
        <v>6.9670779209370273E-2</v>
      </c>
      <c r="N2476" s="13">
        <f t="shared" si="2915"/>
        <v>0.1177951732404507</v>
      </c>
      <c r="O2476" s="13">
        <f t="shared" si="2916"/>
        <v>6.780599103898946E-2</v>
      </c>
      <c r="P2476" s="13">
        <f t="shared" si="2917"/>
        <v>0.11464230128926103</v>
      </c>
      <c r="Q2476" s="13">
        <f t="shared" si="2918"/>
        <v>9.9580505602279837E-2</v>
      </c>
      <c r="R2476" s="13">
        <f t="shared" si="2919"/>
        <v>3.299555762799021E-2</v>
      </c>
      <c r="S2476" s="13">
        <f t="shared" si="2920"/>
        <v>4.716057934920468E-2</v>
      </c>
      <c r="T2476" s="13">
        <f t="shared" si="2921"/>
        <v>9.691516224090263E-2</v>
      </c>
      <c r="U2476" s="13">
        <f t="shared" si="2922"/>
        <v>5.5786909103948172E-2</v>
      </c>
      <c r="V2476" s="13">
        <f t="shared" si="2923"/>
        <v>8.6224532772915686E-3</v>
      </c>
      <c r="W2476" s="13">
        <f t="shared" si="2924"/>
        <v>5.6121581347332888E-2</v>
      </c>
      <c r="X2476" s="13">
        <f t="shared" si="2925"/>
        <v>5.4619447135727923E-2</v>
      </c>
      <c r="Y2476" s="13">
        <f t="shared" si="2926"/>
        <v>2.6578759309624781E-2</v>
      </c>
      <c r="Z2476" s="13">
        <f t="shared" si="2927"/>
        <v>1.0704135986607247E-2</v>
      </c>
      <c r="AA2476" s="13">
        <f t="shared" si="2928"/>
        <v>1.8097910877996337E-2</v>
      </c>
      <c r="AB2476" s="13">
        <f t="shared" si="2929"/>
        <v>1.5299430918931768E-2</v>
      </c>
      <c r="AC2476" s="13">
        <f t="shared" si="2930"/>
        <v>8.8675795800387117E-4</v>
      </c>
      <c r="AD2476" s="13">
        <f t="shared" si="2931"/>
        <v>2.3721750611797401E-2</v>
      </c>
      <c r="AE2476" s="13">
        <f t="shared" si="2932"/>
        <v>2.3086821012565154E-2</v>
      </c>
      <c r="AF2476" s="13">
        <f t="shared" si="2933"/>
        <v>1.1234442878788749E-2</v>
      </c>
      <c r="AG2476" s="13">
        <f t="shared" si="2934"/>
        <v>3.6445816635119863E-3</v>
      </c>
      <c r="AH2476" s="13">
        <f t="shared" si="2935"/>
        <v>2.6044080352785812E-3</v>
      </c>
      <c r="AI2476" s="13">
        <f t="shared" si="2936"/>
        <v>4.4033768415669087E-3</v>
      </c>
      <c r="AJ2476" s="13">
        <f t="shared" si="2937"/>
        <v>3.7224826805554185E-3</v>
      </c>
      <c r="AK2476" s="13">
        <f t="shared" si="2938"/>
        <v>2.0979167891074231E-3</v>
      </c>
      <c r="AL2476" s="13">
        <f t="shared" si="2939"/>
        <v>5.8365917043429361E-5</v>
      </c>
      <c r="AM2476" s="13">
        <f t="shared" si="2940"/>
        <v>8.0214625258780668E-3</v>
      </c>
      <c r="AN2476" s="13">
        <f t="shared" si="2941"/>
        <v>7.8067623517568815E-3</v>
      </c>
      <c r="AO2476" s="13">
        <f t="shared" si="2942"/>
        <v>3.7989043905766579E-3</v>
      </c>
      <c r="AP2476" s="13">
        <f t="shared" si="2943"/>
        <v>1.2324080003532512E-3</v>
      </c>
      <c r="AQ2476" s="13">
        <f t="shared" si="2944"/>
        <v>2.9985542998309299E-4</v>
      </c>
      <c r="AR2476" s="13">
        <f t="shared" si="2945"/>
        <v>5.0693983878458138E-4</v>
      </c>
      <c r="AS2476" s="13">
        <f t="shared" si="2946"/>
        <v>8.5710346302664319E-4</v>
      </c>
      <c r="AT2476" s="13">
        <f t="shared" si="2947"/>
        <v>7.2456955453883358E-4</v>
      </c>
      <c r="AU2476" s="13">
        <f t="shared" si="2948"/>
        <v>4.0835290954699594E-4</v>
      </c>
      <c r="AV2476" s="13">
        <f t="shared" si="2949"/>
        <v>1.7260464957187196E-4</v>
      </c>
      <c r="AW2476" s="13">
        <f t="shared" si="2950"/>
        <v>2.6677863145341769E-6</v>
      </c>
      <c r="AX2476" s="13">
        <f t="shared" si="2951"/>
        <v>2.2603679251671834E-3</v>
      </c>
      <c r="AY2476" s="13">
        <f t="shared" si="2952"/>
        <v>2.1998675631015744E-3</v>
      </c>
      <c r="AZ2476" s="13">
        <f t="shared" si="2953"/>
        <v>1.0704932682205979E-3</v>
      </c>
      <c r="BA2476" s="13">
        <f t="shared" si="2954"/>
        <v>3.4728025041954306E-4</v>
      </c>
      <c r="BB2476" s="13">
        <f t="shared" si="2955"/>
        <v>8.449626161493589E-5</v>
      </c>
      <c r="BC2476" s="13">
        <f t="shared" si="2956"/>
        <v>1.644693176366798E-5</v>
      </c>
      <c r="BD2476" s="13">
        <f t="shared" si="2957"/>
        <v>8.2228538649938156E-5</v>
      </c>
      <c r="BE2476" s="13">
        <f t="shared" si="2958"/>
        <v>1.3902707943699646E-4</v>
      </c>
      <c r="BF2476" s="13">
        <f t="shared" si="2959"/>
        <v>1.1752932214365373E-4</v>
      </c>
      <c r="BG2476" s="13">
        <f t="shared" si="2960"/>
        <v>6.6237175373720384E-5</v>
      </c>
      <c r="BH2476" s="13">
        <f t="shared" si="2961"/>
        <v>2.7997460472840999E-5</v>
      </c>
      <c r="BI2476" s="13">
        <f t="shared" si="2962"/>
        <v>9.4672852639702377E-6</v>
      </c>
      <c r="BJ2476" s="14">
        <f t="shared" si="2963"/>
        <v>0.54043656994181744</v>
      </c>
      <c r="BK2476" s="14">
        <f t="shared" si="2964"/>
        <v>0.24324110456327644</v>
      </c>
      <c r="BL2476" s="14">
        <f t="shared" si="2965"/>
        <v>0.2059260411911743</v>
      </c>
      <c r="BM2476" s="14">
        <f t="shared" si="2966"/>
        <v>0.49562034389774684</v>
      </c>
      <c r="BN2476" s="14">
        <f t="shared" si="2967"/>
        <v>0.50249030800834149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1.55</v>
      </c>
      <c r="F2477" s="10">
        <f>VLOOKUP(B2477,home!$B$2:$E$405,3,FALSE)</f>
        <v>1.51</v>
      </c>
      <c r="G2477" s="10">
        <f>VLOOKUP(C2477,away!$B$2:$E$405,4,FALSE)</f>
        <v>1.01</v>
      </c>
      <c r="H2477" s="10">
        <f>VLOOKUP(A2477,away!$A$2:$E$405,3,FALSE)</f>
        <v>1.0857142857142901</v>
      </c>
      <c r="I2477" s="10">
        <f>VLOOKUP(C2477,away!$B$2:$E$405,3,FALSE)</f>
        <v>0.92</v>
      </c>
      <c r="J2477" s="10">
        <f>VLOOKUP(B2477,home!$B$2:$E$405,4,FALSE)</f>
        <v>1.51</v>
      </c>
      <c r="K2477" s="12">
        <f t="shared" si="2912"/>
        <v>2.3639049999999999</v>
      </c>
      <c r="L2477" s="12">
        <f t="shared" si="2913"/>
        <v>1.5082742857142919</v>
      </c>
      <c r="M2477" s="13">
        <f t="shared" si="2914"/>
        <v>2.0812962573924943E-2</v>
      </c>
      <c r="N2477" s="13">
        <f t="shared" si="2915"/>
        <v>4.9199866293314042E-2</v>
      </c>
      <c r="O2477" s="13">
        <f t="shared" si="2916"/>
        <v>3.1391656259784934E-2</v>
      </c>
      <c r="P2477" s="13">
        <f t="shared" si="2917"/>
        <v>7.4206893190786896E-2</v>
      </c>
      <c r="Q2477" s="13">
        <f t="shared" si="2918"/>
        <v>5.8151904965048282E-2</v>
      </c>
      <c r="R2477" s="13">
        <f t="shared" si="2919"/>
        <v>2.3673613961307859E-2</v>
      </c>
      <c r="S2477" s="13">
        <f t="shared" si="2920"/>
        <v>6.6144631950760327E-2</v>
      </c>
      <c r="T2477" s="13">
        <f t="shared" si="2921"/>
        <v>8.7709022924083571E-2</v>
      </c>
      <c r="U2477" s="13">
        <f t="shared" si="2922"/>
        <v>5.5962174411205441E-2</v>
      </c>
      <c r="V2477" s="13">
        <f t="shared" si="2923"/>
        <v>2.620368927873688E-2</v>
      </c>
      <c r="W2477" s="13">
        <f t="shared" si="2924"/>
        <v>4.582185963546747E-2</v>
      </c>
      <c r="X2477" s="13">
        <f t="shared" si="2925"/>
        <v>6.9111932611785235E-2</v>
      </c>
      <c r="Y2477" s="13">
        <f t="shared" si="2926"/>
        <v>5.2119875397187349E-2</v>
      </c>
      <c r="Z2477" s="13">
        <f t="shared" si="2927"/>
        <v>1.1902101062589166E-2</v>
      </c>
      <c r="AA2477" s="13">
        <f t="shared" si="2928"/>
        <v>2.8135436212359838E-2</v>
      </c>
      <c r="AB2477" s="13">
        <f t="shared" si="2929"/>
        <v>3.3254749169789252E-2</v>
      </c>
      <c r="AC2477" s="13">
        <f t="shared" si="2930"/>
        <v>5.8391926563950355E-3</v>
      </c>
      <c r="AD2477" s="13">
        <f t="shared" si="2931"/>
        <v>2.707963077539494E-2</v>
      </c>
      <c r="AE2477" s="13">
        <f t="shared" si="2932"/>
        <v>4.0843510765165555E-2</v>
      </c>
      <c r="AF2477" s="13">
        <f t="shared" si="2933"/>
        <v>3.0801608512697046E-2</v>
      </c>
      <c r="AG2477" s="13">
        <f t="shared" si="2934"/>
        <v>1.548575802611313E-2</v>
      </c>
      <c r="AH2477" s="13">
        <f t="shared" si="2935"/>
        <v>4.4879082446689974E-3</v>
      </c>
      <c r="AI2477" s="13">
        <f t="shared" si="2936"/>
        <v>1.0608988739114264E-2</v>
      </c>
      <c r="AJ2477" s="13">
        <f t="shared" si="2937"/>
        <v>1.2539320762667956E-2</v>
      </c>
      <c r="AK2477" s="13">
        <f t="shared" si="2938"/>
        <v>9.88058768249153E-3</v>
      </c>
      <c r="AL2477" s="13">
        <f t="shared" si="2939"/>
        <v>8.3276629981816007E-4</v>
      </c>
      <c r="AM2477" s="13">
        <f t="shared" si="2940"/>
        <v>1.2802734917621987E-2</v>
      </c>
      <c r="AN2477" s="13">
        <f t="shared" si="2941"/>
        <v>1.9310035863065723E-2</v>
      </c>
      <c r="AO2477" s="13">
        <f t="shared" si="2942"/>
        <v>1.4562415274241411E-2</v>
      </c>
      <c r="AP2477" s="13">
        <f t="shared" si="2943"/>
        <v>7.3213721653437869E-3</v>
      </c>
      <c r="AQ2477" s="13">
        <f t="shared" si="2944"/>
        <v>2.7606593432830998E-3</v>
      </c>
      <c r="AR2477" s="13">
        <f t="shared" si="2945"/>
        <v>1.3537993204158817E-3</v>
      </c>
      <c r="AS2477" s="13">
        <f t="shared" si="2946"/>
        <v>3.2002529825277048E-3</v>
      </c>
      <c r="AT2477" s="13">
        <f t="shared" si="2947"/>
        <v>3.7825470133310778E-3</v>
      </c>
      <c r="AU2477" s="13">
        <f t="shared" si="2948"/>
        <v>2.9805272658494663E-3</v>
      </c>
      <c r="AV2477" s="13">
        <f t="shared" si="2949"/>
        <v>1.7614208265944711E-3</v>
      </c>
      <c r="AW2477" s="13">
        <f t="shared" si="2950"/>
        <v>8.2476645188996699E-5</v>
      </c>
      <c r="AX2477" s="13">
        <f t="shared" si="2951"/>
        <v>5.0440748475735347E-3</v>
      </c>
      <c r="AY2477" s="13">
        <f t="shared" si="2952"/>
        <v>7.607848387813399E-3</v>
      </c>
      <c r="AZ2477" s="13">
        <f t="shared" si="2953"/>
        <v>5.7373610464759427E-3</v>
      </c>
      <c r="BA2477" s="13">
        <f t="shared" si="2954"/>
        <v>2.8845047114195014E-3</v>
      </c>
      <c r="BB2477" s="13">
        <f t="shared" si="2955"/>
        <v>1.0876560708139396E-3</v>
      </c>
      <c r="BC2477" s="13">
        <f t="shared" si="2956"/>
        <v>3.2809673666194141E-4</v>
      </c>
      <c r="BD2477" s="13">
        <f t="shared" si="2957"/>
        <v>3.4031678383345996E-4</v>
      </c>
      <c r="BE2477" s="13">
        <f t="shared" si="2958"/>
        <v>8.0447654688783508E-4</v>
      </c>
      <c r="BF2477" s="13">
        <f t="shared" si="2959"/>
        <v>9.5085306578544413E-4</v>
      </c>
      <c r="BG2477" s="13">
        <f t="shared" si="2960"/>
        <v>7.492421054918466E-4</v>
      </c>
      <c r="BH2477" s="13">
        <f t="shared" si="2961"/>
        <v>4.4278428984567599E-4</v>
      </c>
      <c r="BI2477" s="13">
        <f t="shared" si="2962"/>
        <v>2.093399993375284E-4</v>
      </c>
      <c r="BJ2477" s="14">
        <f t="shared" si="2963"/>
        <v>0.55577172927057072</v>
      </c>
      <c r="BK2477" s="14">
        <f t="shared" si="2964"/>
        <v>0.20164798433823561</v>
      </c>
      <c r="BL2477" s="14">
        <f t="shared" si="2965"/>
        <v>0.22650999564329044</v>
      </c>
      <c r="BM2477" s="14">
        <f t="shared" si="2966"/>
        <v>0.73086954132789506</v>
      </c>
      <c r="BN2477" s="14">
        <f t="shared" si="2967"/>
        <v>0.25743689724416696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1.55</v>
      </c>
      <c r="F2478" s="15">
        <f>VLOOKUP(B2478,home!$B$2:$E$405,3,FALSE)</f>
        <v>0.86</v>
      </c>
      <c r="G2478" s="15">
        <f>VLOOKUP(C2478,away!$B$2:$E$405,4,FALSE)</f>
        <v>1.57</v>
      </c>
      <c r="H2478" s="15">
        <f>VLOOKUP(A2478,away!$A$2:$E$405,3,FALSE)</f>
        <v>1.0857142857142901</v>
      </c>
      <c r="I2478" s="15">
        <f>VLOOKUP(C2478,away!$B$2:$E$405,3,FALSE)</f>
        <v>0.37</v>
      </c>
      <c r="J2478" s="15">
        <f>VLOOKUP(B2478,home!$B$2:$E$405,4,FALSE)</f>
        <v>0.86</v>
      </c>
      <c r="K2478" s="20">
        <f t="shared" si="2912"/>
        <v>2.0928100000000001</v>
      </c>
      <c r="L2478" s="20">
        <f t="shared" si="2913"/>
        <v>0.34547428571428707</v>
      </c>
      <c r="M2478" s="21">
        <f t="shared" si="2914"/>
        <v>8.7310522940020674E-2</v>
      </c>
      <c r="N2478" s="21">
        <f t="shared" si="2915"/>
        <v>0.18272433551410464</v>
      </c>
      <c r="O2478" s="21">
        <f t="shared" si="2916"/>
        <v>3.0163540548044512E-2</v>
      </c>
      <c r="P2478" s="21">
        <f t="shared" si="2917"/>
        <v>6.3126559294353027E-2</v>
      </c>
      <c r="Q2478" s="21">
        <f t="shared" si="2918"/>
        <v>0.19120365830363673</v>
      </c>
      <c r="R2478" s="21">
        <f t="shared" si="2919"/>
        <v>5.210363812724805E-3</v>
      </c>
      <c r="S2478" s="21">
        <f t="shared" si="2920"/>
        <v>1.1410315601594216E-2</v>
      </c>
      <c r="T2478" s="21">
        <f t="shared" si="2921"/>
        <v>6.6055947278407509E-2</v>
      </c>
      <c r="U2478" s="21">
        <f t="shared" si="2922"/>
        <v>1.0904301490908597E-2</v>
      </c>
      <c r="V2478" s="21">
        <f t="shared" si="2923"/>
        <v>9.1664395098316155E-4</v>
      </c>
      <c r="W2478" s="21">
        <f t="shared" si="2924"/>
        <v>0.13338430937814466</v>
      </c>
      <c r="X2478" s="21">
        <f t="shared" si="2925"/>
        <v>4.6080849007908001E-2</v>
      </c>
      <c r="Y2478" s="21">
        <f t="shared" si="2926"/>
        <v>7.9598741980574633E-3</v>
      </c>
      <c r="Z2478" s="21">
        <f t="shared" si="2927"/>
        <v>6.0001557217089028E-4</v>
      </c>
      <c r="AA2478" s="21">
        <f t="shared" si="2928"/>
        <v>1.2557185895949606E-3</v>
      </c>
      <c r="AB2478" s="21">
        <f t="shared" si="2929"/>
        <v>1.3139902107451155E-3</v>
      </c>
      <c r="AC2478" s="21">
        <f t="shared" si="2930"/>
        <v>4.1421538303077442E-5</v>
      </c>
      <c r="AD2478" s="21">
        <f t="shared" si="2931"/>
        <v>6.9787004127418742E-2</v>
      </c>
      <c r="AE2478" s="21">
        <f t="shared" si="2932"/>
        <v>2.4109615403059993E-2</v>
      </c>
      <c r="AF2478" s="21">
        <f t="shared" si="2933"/>
        <v>4.1646260801091609E-3</v>
      </c>
      <c r="AG2478" s="21">
        <f t="shared" si="2934"/>
        <v>4.7959040676426773E-4</v>
      </c>
      <c r="AH2478" s="21">
        <f t="shared" si="2935"/>
        <v>5.1822487803296894E-5</v>
      </c>
      <c r="AI2478" s="21">
        <f t="shared" si="2936"/>
        <v>1.0845462069961775E-4</v>
      </c>
      <c r="AJ2478" s="21">
        <f t="shared" si="2937"/>
        <v>1.1348745737318356E-4</v>
      </c>
      <c r="AK2478" s="21">
        <f t="shared" si="2938"/>
        <v>7.9169228555057422E-5</v>
      </c>
      <c r="AL2478" s="21">
        <f t="shared" si="2939"/>
        <v>1.1979308361484966E-6</v>
      </c>
      <c r="AM2478" s="21">
        <f t="shared" si="2940"/>
        <v>2.9210188021580652E-2</v>
      </c>
      <c r="AN2478" s="21">
        <f t="shared" si="2941"/>
        <v>1.0091368842335599E-2</v>
      </c>
      <c r="AO2478" s="21">
        <f t="shared" si="2942"/>
        <v>1.743154221342651E-3</v>
      </c>
      <c r="AP2478" s="21">
        <f t="shared" si="2943"/>
        <v>2.0073831983606548E-4</v>
      </c>
      <c r="AQ2478" s="21">
        <f t="shared" si="2944"/>
        <v>1.7337481915212705E-5</v>
      </c>
      <c r="AR2478" s="21">
        <f t="shared" si="2945"/>
        <v>3.5806673915562714E-6</v>
      </c>
      <c r="AS2478" s="21">
        <f t="shared" si="2946"/>
        <v>7.493656523722879E-6</v>
      </c>
      <c r="AT2478" s="21">
        <f t="shared" si="2947"/>
        <v>7.8413996547062423E-6</v>
      </c>
      <c r="AU2478" s="21">
        <f t="shared" si="2948"/>
        <v>5.470186537121924E-6</v>
      </c>
      <c r="AV2478" s="21">
        <f t="shared" si="2949"/>
        <v>2.8620152716885339E-6</v>
      </c>
      <c r="AW2478" s="21">
        <f t="shared" si="2950"/>
        <v>2.4058844930159054E-8</v>
      </c>
      <c r="AX2478" s="21">
        <f t="shared" si="2951"/>
        <v>1.0188562265574031E-2</v>
      </c>
      <c r="AY2478" s="21">
        <f t="shared" si="2952"/>
        <v>3.5198862711547266E-3</v>
      </c>
      <c r="AZ2478" s="21">
        <f t="shared" si="2953"/>
        <v>6.0801509766135215E-4</v>
      </c>
      <c r="BA2478" s="21">
        <f t="shared" si="2954"/>
        <v>7.0017860522686017E-5</v>
      </c>
      <c r="BB2478" s="21">
        <f t="shared" si="2955"/>
        <v>6.0473425878293817E-6</v>
      </c>
      <c r="BC2478" s="21">
        <f t="shared" si="2956"/>
        <v>4.1784027219998905E-7</v>
      </c>
      <c r="BD2478" s="21">
        <f t="shared" si="2957"/>
        <v>2.0617141824639014E-7</v>
      </c>
      <c r="BE2478" s="21">
        <f t="shared" si="2958"/>
        <v>4.3147760582022768E-7</v>
      </c>
      <c r="BF2478" s="21">
        <f t="shared" si="2959"/>
        <v>4.5150032411831552E-7</v>
      </c>
      <c r="BG2478" s="21">
        <f t="shared" si="2960"/>
        <v>3.1496813110601731E-7</v>
      </c>
      <c r="BH2478" s="21">
        <f t="shared" si="2961"/>
        <v>1.6479211361499605E-7</v>
      </c>
      <c r="BI2478" s="21">
        <f t="shared" si="2962"/>
        <v>6.897571665891999E-8</v>
      </c>
      <c r="BJ2478" s="22">
        <f t="shared" si="2963"/>
        <v>0.78160554326239418</v>
      </c>
      <c r="BK2478" s="22">
        <f t="shared" si="2964"/>
        <v>0.16632654752724502</v>
      </c>
      <c r="BL2478" s="22">
        <f t="shared" si="2965"/>
        <v>4.9229734257137496E-2</v>
      </c>
      <c r="BM2478" s="22">
        <f t="shared" si="2966"/>
        <v>0.4345029979937533</v>
      </c>
      <c r="BN2478" s="22">
        <f t="shared" si="2967"/>
        <v>0.55973898041288428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1.36666666666667</v>
      </c>
      <c r="F2479" s="10">
        <f>VLOOKUP(B2479,home!$B$2:$E$405,3,FALSE)</f>
        <v>0.73</v>
      </c>
      <c r="G2479" s="10">
        <f>VLOOKUP(C2479,away!$B$2:$E$405,4,FALSE)</f>
        <v>1.46</v>
      </c>
      <c r="H2479" s="10">
        <f>VLOOKUP(A2479,away!$A$2:$E$405,3,FALSE)</f>
        <v>1.0874999999999999</v>
      </c>
      <c r="I2479" s="10">
        <f>VLOOKUP(C2479,away!$B$2:$E$405,3,FALSE)</f>
        <v>0.95</v>
      </c>
      <c r="J2479" s="10">
        <f>VLOOKUP(B2479,home!$B$2:$E$405,4,FALSE)</f>
        <v>0.73</v>
      </c>
      <c r="K2479" s="12">
        <f t="shared" ref="K2479:K2511" si="2968">E2479*F2479*G2479</f>
        <v>1.456593333333337</v>
      </c>
      <c r="L2479" s="12">
        <f t="shared" ref="L2479:L2511" si="2969">H2479*I2479*J2479</f>
        <v>0.75418124999999991</v>
      </c>
      <c r="M2479" s="13">
        <f t="shared" ref="M2479:M2511" si="2970">_xlfn.POISSON.DIST(0,K2479,FALSE) * _xlfn.POISSON.DIST(0,L2479,FALSE)</f>
        <v>0.10961570912208111</v>
      </c>
      <c r="N2479" s="13">
        <f t="shared" ref="N2479:N2511" si="2971">_xlfn.POISSON.DIST(1,K2479,FALSE) * _xlfn.POISSON.DIST(0,L2479,FALSE)</f>
        <v>0.15966551113582958</v>
      </c>
      <c r="O2479" s="13">
        <f t="shared" ref="O2479:O2511" si="2972">_xlfn.POISSON.DIST(0,K2479,FALSE) * _xlfn.POISSON.DIST(1,L2479,FALSE)</f>
        <v>8.2670112525327522E-2</v>
      </c>
      <c r="P2479" s="13">
        <f t="shared" ref="P2479:P2511" si="2973">_xlfn.POISSON.DIST(1,K2479,FALSE) * _xlfn.POISSON.DIST(1,L2479,FALSE)</f>
        <v>0.12041673477030886</v>
      </c>
      <c r="Q2479" s="13">
        <f t="shared" ref="Q2479:Q2511" si="2974">_xlfn.POISSON.DIST(2,K2479,FALSE) * _xlfn.POISSON.DIST(0,L2479,FALSE)</f>
        <v>0.11628385954185455</v>
      </c>
      <c r="R2479" s="13">
        <f t="shared" ref="R2479:R2511" si="2975">_xlfn.POISSON.DIST(0,K2479,FALSE) * _xlfn.POISSON.DIST(2,L2479,FALSE)</f>
        <v>3.1174124400996081E-2</v>
      </c>
      <c r="S2479" s="13">
        <f t="shared" ref="S2479:S2511" si="2976">_xlfn.POISSON.DIST(2,K2479,FALSE) * _xlfn.POISSON.DIST(2,L2479,FALSE)</f>
        <v>3.3070510898656362E-2</v>
      </c>
      <c r="T2479" s="13">
        <f t="shared" ref="T2479:T2511" si="2977">_xlfn.POISSON.DIST(2,K2479,FALSE) * _xlfn.POISSON.DIST(1,L2479,FALSE)</f>
        <v>8.7699106544100278E-2</v>
      </c>
      <c r="U2479" s="13">
        <f t="shared" ref="U2479:U2511" si="2978">_xlfn.POISSON.DIST(1,K2479,FALSE) * _xlfn.POISSON.DIST(2,L2479,FALSE)</f>
        <v>4.5408021774994992E-2</v>
      </c>
      <c r="V2479" s="13">
        <f t="shared" ref="V2479:V2511" si="2979">_xlfn.POISSON.DIST(3,K2479,FALSE) * _xlfn.POISSON.DIST(3,L2479,FALSE)</f>
        <v>4.0365695873095962E-3</v>
      </c>
      <c r="W2479" s="13">
        <f t="shared" ref="W2479:W2511" si="2980">_xlfn.POISSON.DIST(3,K2479,FALSE) * _xlfn.POISSON.DIST(0,L2479,FALSE)</f>
        <v>5.6459431527645133E-2</v>
      </c>
      <c r="X2479" s="13">
        <f t="shared" ref="X2479:X2511" si="2981">_xlfn.POISSON.DIST(3,K2479,FALSE) * _xlfn.POISSON.DIST(1,L2479,FALSE)</f>
        <v>4.2580644643808806E-2</v>
      </c>
      <c r="Y2479" s="13">
        <f t="shared" ref="Y2479:Y2511" si="2982">_xlfn.POISSON.DIST(3,K2479,FALSE) * _xlfn.POISSON.DIST(2,L2479,FALSE)</f>
        <v>1.6056761901636765E-2</v>
      </c>
      <c r="Z2479" s="13">
        <f t="shared" ref="Z2479:Z2511" si="2983">_xlfn.POISSON.DIST(0,K2479,FALSE) * _xlfn.POISSON.DIST(3,L2479,FALSE)</f>
        <v>7.8369800361329078E-3</v>
      </c>
      <c r="AA2479" s="13">
        <f t="shared" ref="AA2479:AA2511" si="2984">_xlfn.POISSON.DIST(1,K2479,FALSE) * _xlfn.POISSON.DIST(3,L2479,FALSE)</f>
        <v>1.1415292874097645E-2</v>
      </c>
      <c r="AB2479" s="13">
        <f t="shared" ref="AB2479:AB2511" si="2985">_xlfn.POISSON.DIST(2,K2479,FALSE) * _xlfn.POISSON.DIST(3,L2479,FALSE)</f>
        <v>8.3137197492290909E-3</v>
      </c>
      <c r="AC2479" s="13">
        <f t="shared" ref="AC2479:AC2511" si="2986">_xlfn.POISSON.DIST(4,K2479,FALSE) * _xlfn.POISSON.DIST(4,L2479,FALSE)</f>
        <v>2.7714465681397517E-4</v>
      </c>
      <c r="AD2479" s="13">
        <f t="shared" ref="AD2479:AD2511" si="2987">_xlfn.POISSON.DIST(4,K2479,FALSE) * _xlfn.POISSON.DIST(0,L2479,FALSE)</f>
        <v>2.0559607891739495E-2</v>
      </c>
      <c r="AE2479" s="13">
        <f t="shared" ref="AE2479:AE2511" si="2988">_xlfn.POISSON.DIST(4,K2479,FALSE) * _xlfn.POISSON.DIST(1,L2479,FALSE)</f>
        <v>1.5505670779301955E-2</v>
      </c>
      <c r="AF2479" s="13">
        <f t="shared" ref="AF2479:AF2511" si="2989">_xlfn.POISSON.DIST(4,K2479,FALSE) * _xlfn.POISSON.DIST(2,L2479,FALSE)</f>
        <v>5.847043085211211E-3</v>
      </c>
      <c r="AG2479" s="13">
        <f t="shared" ref="AG2479:AG2511" si="2990">_xlfn.POISSON.DIST(4,K2479,FALSE) * _xlfn.POISSON.DIST(3,L2479,FALSE)</f>
        <v>1.4699100876028157E-3</v>
      </c>
      <c r="AH2479" s="13">
        <f t="shared" ref="AH2479:AH2511" si="2991">_xlfn.POISSON.DIST(0,K2479,FALSE) * _xlfn.POISSON.DIST(4,L2479,FALSE)</f>
        <v>1.4776258499689398E-3</v>
      </c>
      <c r="AI2479" s="13">
        <f t="shared" ref="AI2479:AI2511" si="2992">_xlfn.POISSON.DIST(1,K2479,FALSE) * _xlfn.POISSON.DIST(4,L2479,FALSE)</f>
        <v>2.1522999622257629E-3</v>
      </c>
      <c r="AJ2479" s="13">
        <f t="shared" ref="AJ2479:AJ2511" si="2993">_xlfn.POISSON.DIST(2,K2479,FALSE) * _xlfn.POISSON.DIST(4,L2479,FALSE)</f>
        <v>1.5675128881558202E-3</v>
      </c>
      <c r="AK2479" s="13">
        <f t="shared" ref="AK2479:AK2511" si="2994">_xlfn.POISSON.DIST(3,K2479,FALSE) * _xlfn.POISSON.DIST(4,L2479,FALSE)</f>
        <v>7.6107627426728365E-4</v>
      </c>
      <c r="AL2479" s="13">
        <f t="shared" ref="AL2479:AL2511" si="2995">_xlfn.POISSON.DIST(5,K2479,FALSE) * _xlfn.POISSON.DIST(5,L2479,FALSE)</f>
        <v>1.2178128445224491E-5</v>
      </c>
      <c r="AM2479" s="13">
        <f t="shared" ref="AM2479:AM2511" si="2996">_xlfn.POISSON.DIST(5,K2479,FALSE) * _xlfn.POISSON.DIST(0,L2479,FALSE)</f>
        <v>5.9893975582110438E-3</v>
      </c>
      <c r="AN2479" s="13">
        <f t="shared" ref="AN2479:AN2511" si="2997">_xlfn.POISSON.DIST(5,K2479,FALSE) * _xlfn.POISSON.DIST(1,L2479,FALSE)</f>
        <v>4.5170913371985521E-3</v>
      </c>
      <c r="AO2479" s="13">
        <f t="shared" ref="AO2479:AO2511" si="2998">_xlfn.POISSON.DIST(5,K2479,FALSE) * _xlfn.POISSON.DIST(2,L2479,FALSE)</f>
        <v>1.7033527955262874E-3</v>
      </c>
      <c r="AP2479" s="13">
        <f t="shared" ref="AP2479:AP2511" si="2999">_xlfn.POISSON.DIST(5,K2479,FALSE) * _xlfn.POISSON.DIST(3,L2479,FALSE)</f>
        <v>4.2821224684033655E-4</v>
      </c>
      <c r="AQ2479" s="13">
        <f t="shared" ref="AQ2479:AQ2511" si="3000">_xlfn.POISSON.DIST(5,K2479,FALSE) * _xlfn.POISSON.DIST(4,L2479,FALSE)</f>
        <v>8.073741189683837E-5</v>
      </c>
      <c r="AR2479" s="13">
        <f t="shared" ref="AR2479:AR2511" si="3001">_xlfn.POISSON.DIST(0,K2479,FALSE) * _xlfn.POISSON.DIST(5,L2479,FALSE)</f>
        <v>2.228795421123776E-4</v>
      </c>
      <c r="AS2479" s="13">
        <f t="shared" ref="AS2479:AS2511" si="3002">_xlfn.POISSON.DIST(1,K2479,FALSE) * _xlfn.POISSON.DIST(5,L2479,FALSE)</f>
        <v>3.2464485517727591E-4</v>
      </c>
      <c r="AT2479" s="13">
        <f t="shared" ref="AT2479:AT2511" si="3003">_xlfn.POISSON.DIST(2,K2479,FALSE) * _xlfn.POISSON.DIST(5,L2479,FALSE)</f>
        <v>2.3643776587609343E-4</v>
      </c>
      <c r="AU2479" s="13">
        <f t="shared" ref="AU2479:AU2511" si="3004">_xlfn.POISSON.DIST(3,K2479,FALSE) * _xlfn.POISSON.DIST(5,L2479,FALSE)</f>
        <v>1.1479789117444861E-4</v>
      </c>
      <c r="AV2479" s="13">
        <f t="shared" ref="AV2479:AV2511" si="3005">_xlfn.POISSON.DIST(4,K2479,FALSE) * _xlfn.POISSON.DIST(5,L2479,FALSE)</f>
        <v>4.1803460741356979E-5</v>
      </c>
      <c r="AW2479" s="13">
        <f t="shared" ref="AW2479:AW2511" si="3006">_xlfn.POISSON.DIST(6,K2479,FALSE) * _xlfn.POISSON.DIST(6,L2479,FALSE)</f>
        <v>3.7161402694220506E-7</v>
      </c>
      <c r="AX2479" s="13">
        <f t="shared" ref="AX2479:AX2511" si="3007">_xlfn.POISSON.DIST(6,K2479,FALSE) * _xlfn.POISSON.DIST(0,L2479,FALSE)</f>
        <v>1.4540194256621953E-3</v>
      </c>
      <c r="AY2479" s="13">
        <f t="shared" ref="AY2479:AY2511" si="3008">_xlfn.POISSON.DIST(6,K2479,FALSE) * _xlfn.POISSON.DIST(1,L2479,FALSE)</f>
        <v>1.0965941879701965E-3</v>
      </c>
      <c r="AZ2479" s="13">
        <f t="shared" ref="AZ2479:AZ2511" si="3009">_xlfn.POISSON.DIST(6,K2479,FALSE) * _xlfn.POISSON.DIST(2,L2479,FALSE)</f>
        <v>4.1351538771304877E-4</v>
      </c>
      <c r="BA2479" s="13">
        <f t="shared" ref="BA2479:BA2511" si="3010">_xlfn.POISSON.DIST(6,K2479,FALSE) * _xlfn.POISSON.DIST(3,L2479,FALSE)</f>
        <v>1.0395518399988724E-4</v>
      </c>
      <c r="BB2479" s="13">
        <f t="shared" ref="BB2479:BB2511" si="3011">_xlfn.POISSON.DIST(6,K2479,FALSE) * _xlfn.POISSON.DIST(4,L2479,FALSE)</f>
        <v>1.9600262653253732E-5</v>
      </c>
      <c r="BC2479" s="13">
        <f t="shared" ref="BC2479:BC2511" si="3012">_xlfn.POISSON.DIST(6,K2479,FALSE) * _xlfn.POISSON.DIST(5,L2479,FALSE)</f>
        <v>2.9564301176318447E-6</v>
      </c>
      <c r="BD2479" s="13">
        <f t="shared" ref="BD2479:BD2511" si="3013">_xlfn.POISSON.DIST(0,K2479,FALSE) * _xlfn.POISSON.DIST(6,L2479,FALSE)</f>
        <v>2.8015261944956745E-5</v>
      </c>
      <c r="BE2479" s="13">
        <f t="shared" ref="BE2479:BE2511" si="3014">_xlfn.POISSON.DIST(1,K2479,FALSE) * _xlfn.POISSON.DIST(6,L2479,FALSE)</f>
        <v>4.0806843780611125E-5</v>
      </c>
      <c r="BF2479" s="13">
        <f t="shared" ref="BF2479:BF2511" si="3015">_xlfn.POISSON.DIST(2,K2479,FALSE) * _xlfn.POISSON.DIST(6,L2479,FALSE)</f>
        <v>2.9719488302606562E-5</v>
      </c>
      <c r="BG2479" s="13">
        <f t="shared" ref="BG2479:BG2511" si="3016">_xlfn.POISSON.DIST(3,K2479,FALSE) * _xlfn.POISSON.DIST(6,L2479,FALSE)</f>
        <v>1.4429736177218261E-5</v>
      </c>
      <c r="BH2479" s="13">
        <f t="shared" ref="BH2479:BH2511" si="3017">_xlfn.POISSON.DIST(4,K2479,FALSE) * _xlfn.POISSON.DIST(6,L2479,FALSE)</f>
        <v>5.2545643793737517E-6</v>
      </c>
      <c r="BI2479" s="13">
        <f t="shared" ref="BI2479:BI2511" si="3018">_xlfn.POISSON.DIST(5,K2479,FALSE) * _xlfn.POISSON.DIST(6,L2479,FALSE)</f>
        <v>1.5307526889133263E-6</v>
      </c>
      <c r="BJ2479" s="14">
        <f t="shared" ref="BJ2479:BJ2511" si="3019">SUM(N2479,Q2479,T2479,W2479,X2479,Y2479,AD2479,AE2479,AF2479,AG2479,AM2479,AN2479,AO2479,AP2479,AQ2479,AX2479,AY2479,AZ2479,BA2479,BB2479,BC2479)</f>
        <v>0.53793697936651963</v>
      </c>
      <c r="BK2479" s="14">
        <f t="shared" ref="BK2479:BK2511" si="3020">SUM(M2479,P2479,S2479,V2479,AC2479,AL2479,AY2479)</f>
        <v>0.26852544135158535</v>
      </c>
      <c r="BL2479" s="14">
        <f t="shared" ref="BL2479:BL2511" si="3021">SUM(O2479,R2479,U2479,AA2479,AB2479,AH2479,AI2479,AJ2479,AK2479,AR2479,AS2479,AT2479,AU2479,AV2479,BD2479,BE2479,BF2479,BG2479,BH2479,BI2479)</f>
        <v>0.18600010646161835</v>
      </c>
      <c r="BM2479" s="14">
        <f t="shared" ref="BM2479:BM2511" si="3022">SUM(S2479:BI2479)</f>
        <v>0.37937723314551564</v>
      </c>
      <c r="BN2479" s="14">
        <f t="shared" ref="BN2479:BN2511" si="3023">SUM(M2479:R2479)</f>
        <v>0.61982605149639769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1.36666666666667</v>
      </c>
      <c r="F2480" s="10">
        <f>VLOOKUP(B2480,home!$B$2:$E$405,3,FALSE)</f>
        <v>1.39</v>
      </c>
      <c r="G2480" s="10">
        <f>VLOOKUP(C2480,away!$B$2:$E$405,4,FALSE)</f>
        <v>1.32</v>
      </c>
      <c r="H2480" s="10">
        <f>VLOOKUP(A2480,away!$A$2:$E$405,3,FALSE)</f>
        <v>1.0874999999999999</v>
      </c>
      <c r="I2480" s="10">
        <f>VLOOKUP(C2480,away!$B$2:$E$405,3,FALSE)</f>
        <v>0.88</v>
      </c>
      <c r="J2480" s="10">
        <f>VLOOKUP(B2480,home!$B$2:$E$405,4,FALSE)</f>
        <v>1.39</v>
      </c>
      <c r="K2480" s="12">
        <f t="shared" si="2968"/>
        <v>2.507560000000006</v>
      </c>
      <c r="L2480" s="12">
        <f t="shared" si="2969"/>
        <v>1.3302299999999998</v>
      </c>
      <c r="M2480" s="13">
        <f t="shared" si="2970"/>
        <v>2.1541154731199472E-2</v>
      </c>
      <c r="N2480" s="13">
        <f t="shared" si="2971"/>
        <v>5.4015737957766673E-2</v>
      </c>
      <c r="O2480" s="13">
        <f t="shared" si="2972"/>
        <v>2.8654690258083468E-2</v>
      </c>
      <c r="P2480" s="13">
        <f t="shared" si="2973"/>
        <v>7.1853355103559946E-2</v>
      </c>
      <c r="Q2480" s="13">
        <f t="shared" si="2974"/>
        <v>6.7723851936688867E-2</v>
      </c>
      <c r="R2480" s="13">
        <f t="shared" si="2975"/>
        <v>1.9058664311005183E-2</v>
      </c>
      <c r="S2480" s="13">
        <f t="shared" si="2976"/>
        <v>5.991907936300777E-2</v>
      </c>
      <c r="T2480" s="13">
        <f t="shared" si="2977"/>
        <v>9.0088299561741622E-2</v>
      </c>
      <c r="U2480" s="13">
        <f t="shared" si="2978"/>
        <v>4.779074427970427E-2</v>
      </c>
      <c r="V2480" s="13">
        <f t="shared" si="2979"/>
        <v>2.2207552322123274E-2</v>
      </c>
      <c r="W2480" s="13">
        <f t="shared" si="2980"/>
        <v>5.6607207387454651E-2</v>
      </c>
      <c r="X2480" s="13">
        <f t="shared" si="2981"/>
        <v>7.5300605483013788E-2</v>
      </c>
      <c r="Y2480" s="13">
        <f t="shared" si="2982"/>
        <v>5.0083562215834709E-2</v>
      </c>
      <c r="Z2480" s="13">
        <f t="shared" si="2983"/>
        <v>8.4508023421428109E-3</v>
      </c>
      <c r="AA2480" s="13">
        <f t="shared" si="2984"/>
        <v>2.1190893921063676E-2</v>
      </c>
      <c r="AB2480" s="13">
        <f t="shared" si="2985"/>
        <v>2.6568718980351281E-2</v>
      </c>
      <c r="AC2480" s="13">
        <f t="shared" si="2986"/>
        <v>4.6297632453266091E-3</v>
      </c>
      <c r="AD2480" s="13">
        <f t="shared" si="2987"/>
        <v>3.548649223912153E-2</v>
      </c>
      <c r="AE2480" s="13">
        <f t="shared" si="2988"/>
        <v>4.7205196571246624E-2</v>
      </c>
      <c r="AF2480" s="13">
        <f t="shared" si="2989"/>
        <v>3.1396884317484698E-2</v>
      </c>
      <c r="AG2480" s="13">
        <f t="shared" si="2990"/>
        <v>1.3921692475215892E-2</v>
      </c>
      <c r="AH2480" s="13">
        <f t="shared" si="2991"/>
        <v>2.8103776998971573E-3</v>
      </c>
      <c r="AI2480" s="13">
        <f t="shared" si="2992"/>
        <v>7.0471907051541331E-3</v>
      </c>
      <c r="AJ2480" s="13">
        <f t="shared" si="2993"/>
        <v>8.8356267623081707E-3</v>
      </c>
      <c r="AK2480" s="13">
        <f t="shared" si="2994"/>
        <v>7.3852880813645109E-3</v>
      </c>
      <c r="AL2480" s="13">
        <f t="shared" si="2995"/>
        <v>6.1772737193154079E-4</v>
      </c>
      <c r="AM2480" s="13">
        <f t="shared" si="2996"/>
        <v>1.7796901695826359E-2</v>
      </c>
      <c r="AN2480" s="13">
        <f t="shared" si="2997"/>
        <v>2.3673972542839095E-2</v>
      </c>
      <c r="AO2480" s="13">
        <f t="shared" si="2998"/>
        <v>1.5745914247830423E-2</v>
      </c>
      <c r="AP2480" s="13">
        <f t="shared" si="2999"/>
        <v>6.9818958366304898E-3</v>
      </c>
      <c r="AQ2480" s="13">
        <f t="shared" si="3000"/>
        <v>2.3218818246902436E-3</v>
      </c>
      <c r="AR2480" s="13">
        <f t="shared" si="3001"/>
        <v>7.4768974554683949E-4</v>
      </c>
      <c r="AS2480" s="13">
        <f t="shared" si="3002"/>
        <v>1.8748768983434371E-3</v>
      </c>
      <c r="AT2480" s="13">
        <f t="shared" si="3003"/>
        <v>2.3506831576050402E-3</v>
      </c>
      <c r="AU2480" s="13">
        <f t="shared" si="3004"/>
        <v>1.9648263528947033E-3</v>
      </c>
      <c r="AV2480" s="13">
        <f t="shared" si="3005"/>
        <v>1.2317299923661634E-3</v>
      </c>
      <c r="AW2480" s="13">
        <f t="shared" si="3006"/>
        <v>5.7236414005413555E-5</v>
      </c>
      <c r="AX2480" s="13">
        <f t="shared" si="3007"/>
        <v>7.4377998027310823E-3</v>
      </c>
      <c r="AY2480" s="13">
        <f t="shared" si="3008"/>
        <v>9.8939844315869673E-3</v>
      </c>
      <c r="AZ2480" s="13">
        <f t="shared" si="3009"/>
        <v>6.5806374552149641E-3</v>
      </c>
      <c r="BA2480" s="13">
        <f t="shared" si="3010"/>
        <v>2.917920454016868E-3</v>
      </c>
      <c r="BB2480" s="13">
        <f t="shared" si="3011"/>
        <v>9.7037633138671452E-4</v>
      </c>
      <c r="BC2480" s="13">
        <f t="shared" si="3012"/>
        <v>2.5816474146010996E-4</v>
      </c>
      <c r="BD2480" s="13">
        <f t="shared" si="3013"/>
        <v>1.657665550364617E-4</v>
      </c>
      <c r="BE2480" s="13">
        <f t="shared" si="3014"/>
        <v>4.1566958274723086E-4</v>
      </c>
      <c r="BF2480" s="13">
        <f t="shared" si="3015"/>
        <v>5.2115820945682436E-4</v>
      </c>
      <c r="BG2480" s="13">
        <f t="shared" si="3016"/>
        <v>4.3561182656851928E-4</v>
      </c>
      <c r="BH2480" s="13">
        <f t="shared" si="3017"/>
        <v>2.7308069795753967E-4</v>
      </c>
      <c r="BI2480" s="13">
        <f t="shared" si="3018"/>
        <v>1.3695324699408197E-4</v>
      </c>
      <c r="BJ2480" s="14">
        <f t="shared" si="3019"/>
        <v>0.61640897950978246</v>
      </c>
      <c r="BK2480" s="14">
        <f t="shared" si="3020"/>
        <v>0.19066261656873557</v>
      </c>
      <c r="BL2480" s="14">
        <f t="shared" si="3021"/>
        <v>0.17946024126444873</v>
      </c>
      <c r="BM2480" s="14">
        <f t="shared" si="3022"/>
        <v>0.72229843736922428</v>
      </c>
      <c r="BN2480" s="14">
        <f t="shared" si="3023"/>
        <v>0.26284745429830364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1.36666666666667</v>
      </c>
      <c r="F2481" s="10">
        <f>VLOOKUP(B2481,home!$B$2:$E$405,3,FALSE)</f>
        <v>1.17</v>
      </c>
      <c r="G2481" s="10">
        <f>VLOOKUP(C2481,away!$B$2:$E$405,4,FALSE)</f>
        <v>0.8</v>
      </c>
      <c r="H2481" s="10">
        <f>VLOOKUP(A2481,away!$A$2:$E$405,3,FALSE)</f>
        <v>1.0874999999999999</v>
      </c>
      <c r="I2481" s="10">
        <f>VLOOKUP(C2481,away!$B$2:$E$405,3,FALSE)</f>
        <v>0.66</v>
      </c>
      <c r="J2481" s="10">
        <f>VLOOKUP(B2481,home!$B$2:$E$405,4,FALSE)</f>
        <v>1.17</v>
      </c>
      <c r="K2481" s="12">
        <f t="shared" si="2968"/>
        <v>1.279200000000003</v>
      </c>
      <c r="L2481" s="12">
        <f t="shared" si="2969"/>
        <v>0.8397675</v>
      </c>
      <c r="M2481" s="13">
        <f t="shared" si="2970"/>
        <v>0.12015562517015389</v>
      </c>
      <c r="N2481" s="13">
        <f t="shared" si="2971"/>
        <v>0.15370307571766123</v>
      </c>
      <c r="O2481" s="13">
        <f t="shared" si="2972"/>
        <v>0.10090278896007722</v>
      </c>
      <c r="P2481" s="13">
        <f t="shared" si="2973"/>
        <v>0.12907484763773105</v>
      </c>
      <c r="Q2481" s="13">
        <f t="shared" si="2974"/>
        <v>9.8308487229016375E-2</v>
      </c>
      <c r="R2481" s="13">
        <f t="shared" si="2975"/>
        <v>4.236744141401582E-2</v>
      </c>
      <c r="S2481" s="13">
        <f t="shared" si="2976"/>
        <v>3.4664037303935226E-2</v>
      </c>
      <c r="T2481" s="13">
        <f t="shared" si="2977"/>
        <v>8.2556272549093007E-2</v>
      </c>
      <c r="U2481" s="13">
        <f t="shared" si="2978"/>
        <v>5.4196431056809158E-2</v>
      </c>
      <c r="V2481" s="13">
        <f t="shared" si="2979"/>
        <v>4.1374632340146983E-3</v>
      </c>
      <c r="W2481" s="13">
        <f t="shared" si="2980"/>
        <v>4.1918738954452674E-2</v>
      </c>
      <c r="X2481" s="13">
        <f t="shared" si="2981"/>
        <v>3.5201994614933341E-2</v>
      </c>
      <c r="Y2481" s="13">
        <f t="shared" si="2982"/>
        <v>1.4780745506398015E-2</v>
      </c>
      <c r="Z2481" s="13">
        <f t="shared" si="2983"/>
        <v>1.1859600119214843E-2</v>
      </c>
      <c r="AA2481" s="13">
        <f t="shared" si="2984"/>
        <v>1.5170800472499663E-2</v>
      </c>
      <c r="AB2481" s="13">
        <f t="shared" si="2985"/>
        <v>9.7032439822108095E-3</v>
      </c>
      <c r="AC2481" s="13">
        <f t="shared" si="2986"/>
        <v>2.7778684715181715E-4</v>
      </c>
      <c r="AD2481" s="13">
        <f t="shared" si="2987"/>
        <v>1.3405612717633998E-2</v>
      </c>
      <c r="AE2481" s="13">
        <f t="shared" si="2988"/>
        <v>1.1257597877855708E-2</v>
      </c>
      <c r="AF2481" s="13">
        <f t="shared" si="2989"/>
        <v>4.7268824129460965E-3</v>
      </c>
      <c r="AG2481" s="13">
        <f t="shared" si="2990"/>
        <v>1.3231607422379038E-3</v>
      </c>
      <c r="AH2481" s="13">
        <f t="shared" si="2991"/>
        <v>2.4898266857781874E-3</v>
      </c>
      <c r="AI2481" s="13">
        <f t="shared" si="2992"/>
        <v>3.1849862964474646E-3</v>
      </c>
      <c r="AJ2481" s="13">
        <f t="shared" si="2993"/>
        <v>2.0371172352078035E-3</v>
      </c>
      <c r="AK2481" s="13">
        <f t="shared" si="2994"/>
        <v>8.6862678909260945E-4</v>
      </c>
      <c r="AL2481" s="13">
        <f t="shared" si="2995"/>
        <v>1.1936285103959584E-5</v>
      </c>
      <c r="AM2481" s="13">
        <f t="shared" si="2996"/>
        <v>3.4296919576794881E-3</v>
      </c>
      <c r="AN2481" s="13">
        <f t="shared" si="2997"/>
        <v>2.8801438410706094E-3</v>
      </c>
      <c r="AO2481" s="13">
        <f t="shared" si="2998"/>
        <v>1.2093255965281314E-3</v>
      </c>
      <c r="AP2481" s="13">
        <f t="shared" si="2999"/>
        <v>3.3851744429414589E-4</v>
      </c>
      <c r="AQ2481" s="13">
        <f t="shared" si="3000"/>
        <v>7.1068986975321029E-5</v>
      </c>
      <c r="AR2481" s="13">
        <f t="shared" si="3001"/>
        <v>4.1817510626984694E-4</v>
      </c>
      <c r="AS2481" s="13">
        <f t="shared" si="3002"/>
        <v>5.3492959594038944E-4</v>
      </c>
      <c r="AT2481" s="13">
        <f t="shared" si="3003"/>
        <v>3.42140969563474E-4</v>
      </c>
      <c r="AU2481" s="13">
        <f t="shared" si="3004"/>
        <v>1.4588890942186564E-4</v>
      </c>
      <c r="AV2481" s="13">
        <f t="shared" si="3005"/>
        <v>4.6655273233112744E-5</v>
      </c>
      <c r="AW2481" s="13">
        <f t="shared" si="3006"/>
        <v>3.5617562616359983E-7</v>
      </c>
      <c r="AX2481" s="13">
        <f t="shared" si="3007"/>
        <v>7.3121032537726825E-4</v>
      </c>
      <c r="AY2481" s="13">
        <f t="shared" si="3008"/>
        <v>6.1404666691625511E-4</v>
      </c>
      <c r="AZ2481" s="13">
        <f t="shared" si="3009"/>
        <v>2.5782821717979811E-4</v>
      </c>
      <c r="BA2481" s="13">
        <f t="shared" si="3010"/>
        <v>7.2171919123512038E-5</v>
      </c>
      <c r="BB2481" s="13">
        <f t="shared" si="3011"/>
        <v>1.5151908023138472E-5</v>
      </c>
      <c r="BC2481" s="13">
        <f t="shared" si="3012"/>
        <v>2.5448159841641882E-6</v>
      </c>
      <c r="BD2481" s="13">
        <f t="shared" si="3013"/>
        <v>5.8528310592410595E-5</v>
      </c>
      <c r="BE2481" s="13">
        <f t="shared" si="3014"/>
        <v>7.4869414909811807E-5</v>
      </c>
      <c r="BF2481" s="13">
        <f t="shared" si="3015"/>
        <v>4.7886477776315752E-5</v>
      </c>
      <c r="BG2481" s="13">
        <f t="shared" si="3016"/>
        <v>2.0418794123821084E-5</v>
      </c>
      <c r="BH2481" s="13">
        <f t="shared" si="3017"/>
        <v>6.5299303607979982E-6</v>
      </c>
      <c r="BI2481" s="13">
        <f t="shared" si="3018"/>
        <v>1.6706173835065628E-6</v>
      </c>
      <c r="BJ2481" s="14">
        <f t="shared" si="3019"/>
        <v>0.46680427000138031</v>
      </c>
      <c r="BK2481" s="14">
        <f t="shared" si="3020"/>
        <v>0.28893574314500697</v>
      </c>
      <c r="BL2481" s="14">
        <f t="shared" si="3021"/>
        <v>0.23261895629171409</v>
      </c>
      <c r="BM2481" s="14">
        <f t="shared" si="3022"/>
        <v>0.35509261293737043</v>
      </c>
      <c r="BN2481" s="14">
        <f t="shared" si="3023"/>
        <v>0.64451226612865564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1.36666666666667</v>
      </c>
      <c r="F2482" s="10">
        <f>VLOOKUP(B2482,home!$B$2:$E$405,3,FALSE)</f>
        <v>0.8</v>
      </c>
      <c r="G2482" s="10">
        <f>VLOOKUP(C2482,away!$B$2:$E$405,4,FALSE)</f>
        <v>1.24</v>
      </c>
      <c r="H2482" s="10">
        <f>VLOOKUP(A2482,away!$A$2:$E$405,3,FALSE)</f>
        <v>1.0874999999999999</v>
      </c>
      <c r="I2482" s="10">
        <f>VLOOKUP(C2482,away!$B$2:$E$405,3,FALSE)</f>
        <v>0.8</v>
      </c>
      <c r="J2482" s="10">
        <f>VLOOKUP(B2482,home!$B$2:$E$405,4,FALSE)</f>
        <v>0.8</v>
      </c>
      <c r="K2482" s="12">
        <f t="shared" si="2968"/>
        <v>1.3557333333333368</v>
      </c>
      <c r="L2482" s="12">
        <f t="shared" si="2969"/>
        <v>0.69600000000000006</v>
      </c>
      <c r="M2482" s="13">
        <f t="shared" si="2970"/>
        <v>0.12851195636499738</v>
      </c>
      <c r="N2482" s="13">
        <f t="shared" si="2971"/>
        <v>0.17422794297590621</v>
      </c>
      <c r="O2482" s="13">
        <f t="shared" si="2972"/>
        <v>8.9444321630038195E-2</v>
      </c>
      <c r="P2482" s="13">
        <f t="shared" si="2973"/>
        <v>0.12126264831123075</v>
      </c>
      <c r="Q2482" s="13">
        <f t="shared" si="2974"/>
        <v>0.11810331494526793</v>
      </c>
      <c r="R2482" s="13">
        <f t="shared" si="2975"/>
        <v>3.1126623927253291E-2</v>
      </c>
      <c r="S2482" s="13">
        <f t="shared" si="2976"/>
        <v>2.8605567706263463E-2</v>
      </c>
      <c r="T2482" s="13">
        <f t="shared" si="2977"/>
        <v>8.2199907201906494E-2</v>
      </c>
      <c r="U2482" s="13">
        <f t="shared" si="2978"/>
        <v>4.2199401612308299E-2</v>
      </c>
      <c r="V2482" s="13">
        <f t="shared" si="2979"/>
        <v>2.9991043415755888E-3</v>
      </c>
      <c r="W2482" s="13">
        <f t="shared" si="2980"/>
        <v>5.337220028282167E-2</v>
      </c>
      <c r="X2482" s="13">
        <f t="shared" si="2981"/>
        <v>3.7147051396843885E-2</v>
      </c>
      <c r="Y2482" s="13">
        <f t="shared" si="2982"/>
        <v>1.2927173886101673E-2</v>
      </c>
      <c r="Z2482" s="13">
        <f t="shared" si="2983"/>
        <v>7.2213767511227654E-3</v>
      </c>
      <c r="AA2482" s="13">
        <f t="shared" si="2984"/>
        <v>9.7902611740555284E-3</v>
      </c>
      <c r="AB2482" s="13">
        <f t="shared" si="2985"/>
        <v>6.6364917078531246E-3</v>
      </c>
      <c r="AC2482" s="13">
        <f t="shared" si="2986"/>
        <v>1.7687037908181588E-4</v>
      </c>
      <c r="AD2482" s="13">
        <f t="shared" si="2987"/>
        <v>1.8089617749191073E-2</v>
      </c>
      <c r="AE2482" s="13">
        <f t="shared" si="2988"/>
        <v>1.2590373953436989E-2</v>
      </c>
      <c r="AF2482" s="13">
        <f t="shared" si="2989"/>
        <v>4.3814501357960726E-3</v>
      </c>
      <c r="AG2482" s="13">
        <f t="shared" si="2990"/>
        <v>1.0164964315046892E-3</v>
      </c>
      <c r="AH2482" s="13">
        <f t="shared" si="2991"/>
        <v>1.256519554695361E-3</v>
      </c>
      <c r="AI2482" s="13">
        <f t="shared" si="2992"/>
        <v>1.7035054442856618E-3</v>
      </c>
      <c r="AJ2482" s="13">
        <f t="shared" si="2993"/>
        <v>1.1547495571664435E-3</v>
      </c>
      <c r="AK2482" s="13">
        <f t="shared" si="2994"/>
        <v>5.2184415543415235E-4</v>
      </c>
      <c r="AL2482" s="13">
        <f t="shared" si="2995"/>
        <v>6.6757276698385116E-6</v>
      </c>
      <c r="AM2482" s="13">
        <f t="shared" si="2996"/>
        <v>4.904939553967343E-3</v>
      </c>
      <c r="AN2482" s="13">
        <f t="shared" si="2997"/>
        <v>3.4138379295612711E-3</v>
      </c>
      <c r="AO2482" s="13">
        <f t="shared" si="2998"/>
        <v>1.1880155994873224E-3</v>
      </c>
      <c r="AP2482" s="13">
        <f t="shared" si="2999"/>
        <v>2.7561961908105888E-4</v>
      </c>
      <c r="AQ2482" s="13">
        <f t="shared" si="3000"/>
        <v>4.7957813720104232E-5</v>
      </c>
      <c r="AR2482" s="13">
        <f t="shared" si="3001"/>
        <v>1.7490752201359432E-4</v>
      </c>
      <c r="AS2482" s="13">
        <f t="shared" si="3002"/>
        <v>2.371279578445642E-4</v>
      </c>
      <c r="AT2482" s="13">
        <f t="shared" si="3003"/>
        <v>1.60741138357569E-4</v>
      </c>
      <c r="AU2482" s="13">
        <f t="shared" si="3004"/>
        <v>7.2640706436434045E-5</v>
      </c>
      <c r="AV2482" s="13">
        <f t="shared" si="3005"/>
        <v>2.4620356768188778E-5</v>
      </c>
      <c r="AW2482" s="13">
        <f t="shared" si="3006"/>
        <v>1.7497645950761108E-7</v>
      </c>
      <c r="AX2482" s="13">
        <f t="shared" si="3007"/>
        <v>1.1082983418831118E-3</v>
      </c>
      <c r="AY2482" s="13">
        <f t="shared" si="3008"/>
        <v>7.7137564595064587E-4</v>
      </c>
      <c r="AZ2482" s="13">
        <f t="shared" si="3009"/>
        <v>2.6843872479082476E-4</v>
      </c>
      <c r="BA2482" s="13">
        <f t="shared" si="3010"/>
        <v>6.2277784151471363E-5</v>
      </c>
      <c r="BB2482" s="13">
        <f t="shared" si="3011"/>
        <v>1.0836334442356016E-5</v>
      </c>
      <c r="BC2482" s="13">
        <f t="shared" si="3012"/>
        <v>1.508417754375958E-6</v>
      </c>
      <c r="BD2482" s="13">
        <f t="shared" si="3013"/>
        <v>2.0289272553576935E-5</v>
      </c>
      <c r="BE2482" s="13">
        <f t="shared" si="3014"/>
        <v>2.750684310996944E-5</v>
      </c>
      <c r="BF2482" s="13">
        <f t="shared" si="3015"/>
        <v>1.8645972049478001E-5</v>
      </c>
      <c r="BG2482" s="13">
        <f t="shared" si="3016"/>
        <v>8.426321946626346E-6</v>
      </c>
      <c r="BH2482" s="13">
        <f t="shared" si="3017"/>
        <v>2.8559613851098977E-6</v>
      </c>
      <c r="BI2482" s="13">
        <f t="shared" si="3018"/>
        <v>7.7438440970126719E-7</v>
      </c>
      <c r="BJ2482" s="14">
        <f t="shared" si="3019"/>
        <v>0.52610863472356661</v>
      </c>
      <c r="BK2482" s="14">
        <f t="shared" si="3020"/>
        <v>0.28233419847676944</v>
      </c>
      <c r="BL2482" s="14">
        <f t="shared" si="3021"/>
        <v>0.18458225519996488</v>
      </c>
      <c r="BM2482" s="14">
        <f t="shared" si="3022"/>
        <v>0.33679845632723882</v>
      </c>
      <c r="BN2482" s="14">
        <f t="shared" si="3023"/>
        <v>0.66267680815469376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1.36666666666667</v>
      </c>
      <c r="F2483" s="10">
        <f>VLOOKUP(B2483,home!$B$2:$E$405,3,FALSE)</f>
        <v>0.73</v>
      </c>
      <c r="G2483" s="10">
        <f>VLOOKUP(C2483,away!$B$2:$E$405,4,FALSE)</f>
        <v>1.1000000000000001</v>
      </c>
      <c r="H2483" s="10">
        <f>VLOOKUP(A2483,away!$A$2:$E$405,3,FALSE)</f>
        <v>1.0874999999999999</v>
      </c>
      <c r="I2483" s="10">
        <f>VLOOKUP(C2483,away!$B$2:$E$405,3,FALSE)</f>
        <v>0.73</v>
      </c>
      <c r="J2483" s="10">
        <f>VLOOKUP(B2483,home!$B$2:$E$405,4,FALSE)</f>
        <v>0.73</v>
      </c>
      <c r="K2483" s="12">
        <f t="shared" si="2968"/>
        <v>1.0974333333333361</v>
      </c>
      <c r="L2483" s="12">
        <f t="shared" si="2969"/>
        <v>0.57952874999999993</v>
      </c>
      <c r="M2483" s="13">
        <f t="shared" si="2970"/>
        <v>0.18694102553590533</v>
      </c>
      <c r="N2483" s="13">
        <f t="shared" si="2971"/>
        <v>0.20515531279062088</v>
      </c>
      <c r="O2483" s="13">
        <f t="shared" si="2972"/>
        <v>0.10833769885254128</v>
      </c>
      <c r="P2483" s="13">
        <f t="shared" si="2973"/>
        <v>0.11889340197740751</v>
      </c>
      <c r="Q2483" s="13">
        <f t="shared" si="2974"/>
        <v>0.11257213938342715</v>
      </c>
      <c r="R2483" s="13">
        <f t="shared" si="2975"/>
        <v>3.1392405596944832E-2</v>
      </c>
      <c r="S2483" s="13">
        <f t="shared" si="2976"/>
        <v>1.890387756411234E-2</v>
      </c>
      <c r="T2483" s="13">
        <f t="shared" si="2977"/>
        <v>6.5238791221703299E-2</v>
      </c>
      <c r="U2483" s="13">
        <f t="shared" si="2978"/>
        <v>3.4451072315607248E-2</v>
      </c>
      <c r="V2483" s="13">
        <f t="shared" si="2979"/>
        <v>1.335861764555393E-3</v>
      </c>
      <c r="W2483" s="13">
        <f t="shared" si="2980"/>
        <v>4.1180139388006458E-2</v>
      </c>
      <c r="X2483" s="13">
        <f t="shared" si="2981"/>
        <v>2.3865074704357142E-2</v>
      </c>
      <c r="Y2483" s="13">
        <f t="shared" si="2982"/>
        <v>6.915248456036356E-3</v>
      </c>
      <c r="Z2483" s="13">
        <f t="shared" si="2983"/>
        <v>6.0642671916968146E-3</v>
      </c>
      <c r="AA2483" s="13">
        <f t="shared" si="2984"/>
        <v>6.6551289584078242E-3</v>
      </c>
      <c r="AB2483" s="13">
        <f t="shared" si="2985"/>
        <v>3.6517801782943561E-3</v>
      </c>
      <c r="AC2483" s="13">
        <f t="shared" si="2986"/>
        <v>5.3100018209027402E-5</v>
      </c>
      <c r="AD2483" s="13">
        <f t="shared" si="2987"/>
        <v>1.1298114408927836E-2</v>
      </c>
      <c r="AE2483" s="13">
        <f t="shared" si="2988"/>
        <v>6.5475821207629358E-3</v>
      </c>
      <c r="AF2483" s="13">
        <f t="shared" si="2989"/>
        <v>1.8972560409840464E-3</v>
      </c>
      <c r="AG2483" s="13">
        <f t="shared" si="2990"/>
        <v>3.6650480728714439E-4</v>
      </c>
      <c r="AH2483" s="13">
        <f t="shared" si="2991"/>
        <v>8.7860429631751605E-4</v>
      </c>
      <c r="AI2483" s="13">
        <f t="shared" si="2992"/>
        <v>9.6420964158872176E-4</v>
      </c>
      <c r="AJ2483" s="13">
        <f t="shared" si="2993"/>
        <v>5.2907790050042616E-4</v>
      </c>
      <c r="AK2483" s="13">
        <f t="shared" si="2994"/>
        <v>1.9354257464639527E-4</v>
      </c>
      <c r="AL2483" s="13">
        <f t="shared" si="2995"/>
        <v>1.3508520757999133E-6</v>
      </c>
      <c r="AM2483" s="13">
        <f t="shared" si="2996"/>
        <v>2.4797854712342144E-3</v>
      </c>
      <c r="AN2483" s="13">
        <f t="shared" si="2997"/>
        <v>1.4371069744125249E-3</v>
      </c>
      <c r="AO2483" s="13">
        <f t="shared" si="2998"/>
        <v>4.164224042487862E-4</v>
      </c>
      <c r="AP2483" s="13">
        <f t="shared" si="2999"/>
        <v>8.0442918468764572E-5</v>
      </c>
      <c r="AQ2483" s="13">
        <f t="shared" si="3000"/>
        <v>1.1654745996638759E-5</v>
      </c>
      <c r="AR2483" s="13">
        <f t="shared" si="3001"/>
        <v>1.0183528991790396E-4</v>
      </c>
      <c r="AS2483" s="13">
        <f t="shared" si="3002"/>
        <v>1.1175744166557203E-4</v>
      </c>
      <c r="AT2483" s="13">
        <f t="shared" si="3003"/>
        <v>6.1323170865927292E-5</v>
      </c>
      <c r="AU2483" s="13">
        <f t="shared" si="3004"/>
        <v>2.2432697271321436E-5</v>
      </c>
      <c r="AV2483" s="13">
        <f t="shared" si="3005"/>
        <v>6.15459743553098E-6</v>
      </c>
      <c r="AW2483" s="13">
        <f t="shared" si="3006"/>
        <v>2.386483449640509E-8</v>
      </c>
      <c r="AX2483" s="13">
        <f t="shared" si="3007"/>
        <v>4.5356653927469004E-4</v>
      </c>
      <c r="AY2483" s="13">
        <f t="shared" si="3008"/>
        <v>2.6285484954768695E-4</v>
      </c>
      <c r="AZ2483" s="13">
        <f t="shared" si="3009"/>
        <v>7.6165971194904527E-5</v>
      </c>
      <c r="BA2483" s="13">
        <f t="shared" si="3010"/>
        <v>1.4713456693039676E-5</v>
      </c>
      <c r="BB2483" s="13">
        <f t="shared" si="3011"/>
        <v>2.1317177913741037E-6</v>
      </c>
      <c r="BC2483" s="13">
        <f t="shared" si="3012"/>
        <v>2.470783493975591E-7</v>
      </c>
      <c r="BD2483" s="13">
        <f t="shared" si="3013"/>
        <v>9.8360797120017396E-6</v>
      </c>
      <c r="BE2483" s="13">
        <f t="shared" si="3014"/>
        <v>1.079444174527447E-5</v>
      </c>
      <c r="BF2483" s="13">
        <f t="shared" si="3015"/>
        <v>5.923090092994538E-6</v>
      </c>
      <c r="BG2483" s="13">
        <f t="shared" si="3016"/>
        <v>2.1667321681295517E-6</v>
      </c>
      <c r="BH2483" s="13">
        <f t="shared" si="3017"/>
        <v>5.9446102642774513E-7</v>
      </c>
      <c r="BI2483" s="13">
        <f t="shared" si="3018"/>
        <v>1.3047626915387138E-7</v>
      </c>
      <c r="BJ2483" s="14">
        <f t="shared" si="3019"/>
        <v>0.48027125544932531</v>
      </c>
      <c r="BK2483" s="14">
        <f t="shared" si="3020"/>
        <v>0.32639147256181311</v>
      </c>
      <c r="BL2483" s="14">
        <f t="shared" si="3021"/>
        <v>0.18738646879301887</v>
      </c>
      <c r="BM2483" s="14">
        <f t="shared" si="3022"/>
        <v>0.23655864887429379</v>
      </c>
      <c r="BN2483" s="14">
        <f t="shared" si="3023"/>
        <v>0.76329198413684696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1.36666666666667</v>
      </c>
      <c r="F2484" s="10">
        <f>VLOOKUP(B2484,home!$B$2:$E$405,3,FALSE)</f>
        <v>0.88</v>
      </c>
      <c r="G2484" s="10">
        <f>VLOOKUP(C2484,away!$B$2:$E$405,4,FALSE)</f>
        <v>0.88</v>
      </c>
      <c r="H2484" s="10">
        <f>VLOOKUP(A2484,away!$A$2:$E$405,3,FALSE)</f>
        <v>1.0874999999999999</v>
      </c>
      <c r="I2484" s="10">
        <f>VLOOKUP(C2484,away!$B$2:$E$405,3,FALSE)</f>
        <v>0.66</v>
      </c>
      <c r="J2484" s="10">
        <f>VLOOKUP(B2484,home!$B$2:$E$405,4,FALSE)</f>
        <v>0.88</v>
      </c>
      <c r="K2484" s="12">
        <f t="shared" si="2968"/>
        <v>1.0583466666666692</v>
      </c>
      <c r="L2484" s="12">
        <f t="shared" si="2969"/>
        <v>0.63161999999999996</v>
      </c>
      <c r="M2484" s="13">
        <f t="shared" si="2970"/>
        <v>0.18452567474630058</v>
      </c>
      <c r="N2484" s="13">
        <f t="shared" si="2971"/>
        <v>0.19529213278216517</v>
      </c>
      <c r="O2484" s="13">
        <f t="shared" si="2972"/>
        <v>0.11655010668325835</v>
      </c>
      <c r="P2484" s="13">
        <f t="shared" si="2973"/>
        <v>0.12335041690787116</v>
      </c>
      <c r="Q2484" s="13">
        <f t="shared" si="2974"/>
        <v>0.10334338887811453</v>
      </c>
      <c r="R2484" s="13">
        <f t="shared" si="2975"/>
        <v>3.6807689191639813E-2</v>
      </c>
      <c r="S2484" s="13">
        <f t="shared" si="2976"/>
        <v>2.0614103392745713E-2</v>
      </c>
      <c r="T2484" s="13">
        <f t="shared" si="2977"/>
        <v>6.5273751283194695E-2</v>
      </c>
      <c r="U2484" s="13">
        <f t="shared" si="2978"/>
        <v>3.8955295163674783E-2</v>
      </c>
      <c r="V2484" s="13">
        <f t="shared" si="2979"/>
        <v>1.5311077690125813E-3</v>
      </c>
      <c r="W2484" s="13">
        <f t="shared" si="2980"/>
        <v>3.6457710380396621E-2</v>
      </c>
      <c r="X2484" s="13">
        <f t="shared" si="2981"/>
        <v>2.3027419030466113E-2</v>
      </c>
      <c r="Y2484" s="13">
        <f t="shared" si="2982"/>
        <v>7.2722892040115008E-3</v>
      </c>
      <c r="Z2484" s="13">
        <f t="shared" si="2983"/>
        <v>7.7494908824078459E-3</v>
      </c>
      <c r="AA2484" s="13">
        <f t="shared" si="2984"/>
        <v>8.201647843760089E-3</v>
      </c>
      <c r="AB2484" s="13">
        <f t="shared" si="2985"/>
        <v>4.3400933283086821E-3</v>
      </c>
      <c r="AC2484" s="13">
        <f t="shared" si="2986"/>
        <v>6.3969005227268769E-5</v>
      </c>
      <c r="AD2484" s="13">
        <f t="shared" si="2987"/>
        <v>9.6462240638478958E-3</v>
      </c>
      <c r="AE2484" s="13">
        <f t="shared" si="2988"/>
        <v>6.092748043207607E-3</v>
      </c>
      <c r="AF2484" s="13">
        <f t="shared" si="2989"/>
        <v>1.9241507595253939E-3</v>
      </c>
      <c r="AG2484" s="13">
        <f t="shared" si="2990"/>
        <v>4.0511070091047644E-4</v>
      </c>
      <c r="AH2484" s="13">
        <f t="shared" si="2991"/>
        <v>1.2236833577866108E-3</v>
      </c>
      <c r="AI2484" s="13">
        <f t="shared" si="2992"/>
        <v>1.2950812027689364E-3</v>
      </c>
      <c r="AJ2484" s="13">
        <f t="shared" si="2993"/>
        <v>6.8532243700658232E-4</v>
      </c>
      <c r="AK2484" s="13">
        <f t="shared" si="2994"/>
        <v>2.4176957226593163E-4</v>
      </c>
      <c r="AL2484" s="13">
        <f t="shared" si="2995"/>
        <v>1.7104619126447262E-6</v>
      </c>
      <c r="AM2484" s="13">
        <f t="shared" si="2996"/>
        <v>2.0418098167786472E-3</v>
      </c>
      <c r="AN2484" s="13">
        <f t="shared" si="2997"/>
        <v>1.289647916473729E-3</v>
      </c>
      <c r="AO2484" s="13">
        <f t="shared" si="2998"/>
        <v>4.0728370850156827E-4</v>
      </c>
      <c r="AP2484" s="13">
        <f t="shared" si="2999"/>
        <v>8.5749511987920181E-5</v>
      </c>
      <c r="AQ2484" s="13">
        <f t="shared" si="3000"/>
        <v>1.3540276690452535E-5</v>
      </c>
      <c r="AR2484" s="13">
        <f t="shared" si="3001"/>
        <v>1.5458057648903584E-4</v>
      </c>
      <c r="AS2484" s="13">
        <f t="shared" si="3002"/>
        <v>1.6359983785858316E-4</v>
      </c>
      <c r="AT2484" s="13">
        <f t="shared" si="3003"/>
        <v>8.6572671532419526E-5</v>
      </c>
      <c r="AU2484" s="13">
        <f t="shared" si="3004"/>
        <v>3.0541299446921555E-5</v>
      </c>
      <c r="AV2484" s="13">
        <f t="shared" si="3005"/>
        <v>8.0808206163295026E-6</v>
      </c>
      <c r="AW2484" s="13">
        <f t="shared" si="3006"/>
        <v>3.1761040889754055E-8</v>
      </c>
      <c r="AX2484" s="13">
        <f t="shared" si="3007"/>
        <v>3.6015710225916045E-4</v>
      </c>
      <c r="AY2484" s="13">
        <f t="shared" si="3008"/>
        <v>2.2748242892893091E-4</v>
      </c>
      <c r="AZ2484" s="13">
        <f t="shared" si="3009"/>
        <v>7.1841225880045658E-5</v>
      </c>
      <c r="BA2484" s="13">
        <f t="shared" si="3010"/>
        <v>1.5125451696784812E-5</v>
      </c>
      <c r="BB2484" s="13">
        <f t="shared" si="3011"/>
        <v>2.3883844501808055E-6</v>
      </c>
      <c r="BC2484" s="13">
        <f t="shared" si="3012"/>
        <v>3.0171027728464009E-7</v>
      </c>
      <c r="BD2484" s="13">
        <f t="shared" si="3013"/>
        <v>1.6272697287000796E-5</v>
      </c>
      <c r="BE2484" s="13">
        <f t="shared" si="3014"/>
        <v>1.7222154931373044E-5</v>
      </c>
      <c r="BF2484" s="13">
        <f t="shared" si="3015"/>
        <v>9.1135051322177998E-6</v>
      </c>
      <c r="BG2484" s="13">
        <f t="shared" si="3016"/>
        <v>3.2150825927774304E-6</v>
      </c>
      <c r="BH2484" s="13">
        <f t="shared" si="3017"/>
        <v>8.5066798628100634E-7</v>
      </c>
      <c r="BI2484" s="13">
        <f t="shared" si="3018"/>
        <v>1.8006032554411025E-7</v>
      </c>
      <c r="BJ2484" s="14">
        <f t="shared" si="3019"/>
        <v>0.45325025265976476</v>
      </c>
      <c r="BK2484" s="14">
        <f t="shared" si="3020"/>
        <v>0.33031446471199893</v>
      </c>
      <c r="BL2484" s="14">
        <f t="shared" si="3021"/>
        <v>0.20879091815466827</v>
      </c>
      <c r="BM2484" s="14">
        <f t="shared" si="3022"/>
        <v>0.24000826655160207</v>
      </c>
      <c r="BN2484" s="14">
        <f t="shared" si="3023"/>
        <v>0.75986940918934964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1.5021645021645</v>
      </c>
      <c r="F2485" s="10">
        <f>VLOOKUP(B2485,home!$B$2:$E$405,3,FALSE)</f>
        <v>1</v>
      </c>
      <c r="G2485" s="10">
        <f>VLOOKUP(C2485,away!$B$2:$E$405,4,FALSE)</f>
        <v>0.22</v>
      </c>
      <c r="H2485" s="10">
        <f>VLOOKUP(A2485,away!$A$2:$E$405,3,FALSE)</f>
        <v>1.2640692640692599</v>
      </c>
      <c r="I2485" s="10">
        <f>VLOOKUP(C2485,away!$B$2:$E$405,3,FALSE)</f>
        <v>0.89</v>
      </c>
      <c r="J2485" s="10">
        <f>VLOOKUP(B2485,home!$B$2:$E$405,4,FALSE)</f>
        <v>1</v>
      </c>
      <c r="K2485" s="12">
        <f t="shared" si="2968"/>
        <v>0.33047619047619003</v>
      </c>
      <c r="L2485" s="12">
        <f t="shared" si="2969"/>
        <v>1.1250216450216413</v>
      </c>
      <c r="M2485" s="13">
        <f t="shared" si="2970"/>
        <v>0.23328419783299001</v>
      </c>
      <c r="N2485" s="13">
        <f t="shared" si="2971"/>
        <v>7.7094872998140399E-2</v>
      </c>
      <c r="O2485" s="13">
        <f t="shared" si="2972"/>
        <v>0.26244977200362435</v>
      </c>
      <c r="P2485" s="13">
        <f t="shared" si="2973"/>
        <v>8.6733400843102396E-2</v>
      </c>
      <c r="Q2485" s="13">
        <f t="shared" si="2974"/>
        <v>1.2739009966835562E-2</v>
      </c>
      <c r="R2485" s="13">
        <f t="shared" si="2975"/>
        <v>0.14763083711753613</v>
      </c>
      <c r="S2485" s="13">
        <f t="shared" si="2976"/>
        <v>8.061714950787011E-3</v>
      </c>
      <c r="T2485" s="13">
        <f t="shared" si="2977"/>
        <v>1.4331661948836425E-2</v>
      </c>
      <c r="U2485" s="13">
        <f t="shared" si="2978"/>
        <v>4.8788476647414258E-2</v>
      </c>
      <c r="V2485" s="13">
        <f t="shared" si="2979"/>
        <v>3.3303201312418981E-4</v>
      </c>
      <c r="W2485" s="13">
        <f t="shared" si="2980"/>
        <v>1.403313161426011E-3</v>
      </c>
      <c r="X2485" s="13">
        <f t="shared" si="2981"/>
        <v>1.5787576813480106E-3</v>
      </c>
      <c r="Y2485" s="13">
        <f t="shared" si="2982"/>
        <v>8.8806828188034599E-4</v>
      </c>
      <c r="Z2485" s="13">
        <f t="shared" si="2983"/>
        <v>5.536262907663083E-2</v>
      </c>
      <c r="AA2485" s="13">
        <f t="shared" si="2984"/>
        <v>1.8296030751991304E-2</v>
      </c>
      <c r="AB2485" s="13">
        <f t="shared" si="2985"/>
        <v>3.0232012718766545E-3</v>
      </c>
      <c r="AC2485" s="13">
        <f t="shared" si="2986"/>
        <v>7.7386829445057109E-6</v>
      </c>
      <c r="AD2485" s="13">
        <f t="shared" si="2987"/>
        <v>1.1594039690829169E-4</v>
      </c>
      <c r="AE2485" s="13">
        <f t="shared" si="2988"/>
        <v>1.304354560542283E-4</v>
      </c>
      <c r="AF2485" s="13">
        <f t="shared" si="2989"/>
        <v>7.3371355669638001E-5</v>
      </c>
      <c r="AG2485" s="13">
        <f t="shared" si="2990"/>
        <v>2.7514787750974685E-5</v>
      </c>
      <c r="AH2485" s="13">
        <f t="shared" si="2991"/>
        <v>1.5571039009128538E-2</v>
      </c>
      <c r="AI2485" s="13">
        <f t="shared" si="2992"/>
        <v>5.1458576534929475E-3</v>
      </c>
      <c r="AJ2485" s="13">
        <f t="shared" si="2993"/>
        <v>8.5029171702954781E-4</v>
      </c>
      <c r="AK2485" s="13">
        <f t="shared" si="2994"/>
        <v>9.3667055812461189E-5</v>
      </c>
      <c r="AL2485" s="13">
        <f t="shared" si="2995"/>
        <v>1.1508748488897016E-7</v>
      </c>
      <c r="AM2485" s="13">
        <f t="shared" si="2996"/>
        <v>7.6631081385099359E-6</v>
      </c>
      <c r="AN2485" s="13">
        <f t="shared" si="2997"/>
        <v>8.6211625239651731E-6</v>
      </c>
      <c r="AO2485" s="13">
        <f t="shared" si="2998"/>
        <v>4.8494972223551145E-6</v>
      </c>
      <c r="AP2485" s="13">
        <f t="shared" si="2999"/>
        <v>1.8185964475406103E-6</v>
      </c>
      <c r="AQ2485" s="13">
        <f t="shared" si="3000"/>
        <v>5.1149009176066242E-7</v>
      </c>
      <c r="AR2485" s="13">
        <f t="shared" si="3001"/>
        <v>3.5035511841491874E-3</v>
      </c>
      <c r="AS2485" s="13">
        <f t="shared" si="3002"/>
        <v>1.1578402484759677E-3</v>
      </c>
      <c r="AT2485" s="13">
        <f t="shared" si="3003"/>
        <v>1.9131931724817157E-4</v>
      </c>
      <c r="AU2485" s="13">
        <f t="shared" si="3004"/>
        <v>2.1075493042893795E-5</v>
      </c>
      <c r="AV2485" s="13">
        <f t="shared" si="3005"/>
        <v>1.7412371633057467E-6</v>
      </c>
      <c r="AW2485" s="13">
        <f t="shared" si="3006"/>
        <v>1.1885751670688806E-9</v>
      </c>
      <c r="AX2485" s="13">
        <f t="shared" si="3007"/>
        <v>4.2207913080364204E-7</v>
      </c>
      <c r="AY2485" s="13">
        <f t="shared" si="3008"/>
        <v>4.7484815806601778E-7</v>
      </c>
      <c r="AZ2485" s="13">
        <f t="shared" si="3009"/>
        <v>2.6710722796146394E-7</v>
      </c>
      <c r="BA2485" s="13">
        <f t="shared" si="3010"/>
        <v>1.0016713766612556E-7</v>
      </c>
      <c r="BB2485" s="13">
        <f t="shared" si="3011"/>
        <v>2.8172549498563439E-8</v>
      </c>
      <c r="BC2485" s="13">
        <f t="shared" si="3012"/>
        <v>6.3389455962654919E-9</v>
      </c>
      <c r="BD2485" s="13">
        <f t="shared" si="3013"/>
        <v>6.5692848610150549E-4</v>
      </c>
      <c r="BE2485" s="13">
        <f t="shared" si="3014"/>
        <v>2.1709922350211626E-4</v>
      </c>
      <c r="BF2485" s="13">
        <f t="shared" si="3015"/>
        <v>3.5873062169159164E-5</v>
      </c>
      <c r="BG2485" s="13">
        <f t="shared" si="3016"/>
        <v>3.9517309754597509E-6</v>
      </c>
      <c r="BH2485" s="13">
        <f t="shared" si="3017"/>
        <v>3.2648824963917414E-7</v>
      </c>
      <c r="BI2485" s="13">
        <f t="shared" si="3018"/>
        <v>2.1579318595198719E-8</v>
      </c>
      <c r="BJ2485" s="14">
        <f t="shared" si="3019"/>
        <v>0.10840770860242362</v>
      </c>
      <c r="BK2485" s="14">
        <f t="shared" si="3020"/>
        <v>0.32842067425859106</v>
      </c>
      <c r="BL2485" s="14">
        <f t="shared" si="3021"/>
        <v>0.50763890127830213</v>
      </c>
      <c r="BM2485" s="14">
        <f t="shared" si="3022"/>
        <v>0.17989734879413591</v>
      </c>
      <c r="BN2485" s="14">
        <f t="shared" si="3023"/>
        <v>0.81993209076222884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1.5021645021645</v>
      </c>
      <c r="F2486" s="10">
        <f>VLOOKUP(B2486,home!$B$2:$E$405,3,FALSE)</f>
        <v>0.74</v>
      </c>
      <c r="G2486" s="10">
        <f>VLOOKUP(C2486,away!$B$2:$E$405,4,FALSE)</f>
        <v>1.57</v>
      </c>
      <c r="H2486" s="10">
        <f>VLOOKUP(A2486,away!$A$2:$E$405,3,FALSE)</f>
        <v>1.2640692640692599</v>
      </c>
      <c r="I2486" s="10">
        <f>VLOOKUP(C2486,away!$B$2:$E$405,3,FALSE)</f>
        <v>0.18</v>
      </c>
      <c r="J2486" s="10">
        <f>VLOOKUP(B2486,home!$B$2:$E$405,4,FALSE)</f>
        <v>0.74</v>
      </c>
      <c r="K2486" s="12">
        <f t="shared" si="2968"/>
        <v>1.745214718614716</v>
      </c>
      <c r="L2486" s="12">
        <f t="shared" si="2969"/>
        <v>0.16837402597402543</v>
      </c>
      <c r="M2486" s="13">
        <f t="shared" si="2970"/>
        <v>0.14754991633982989</v>
      </c>
      <c r="N2486" s="13">
        <f t="shared" si="2971"/>
        <v>0.25750628572664114</v>
      </c>
      <c r="O2486" s="13">
        <f t="shared" si="2972"/>
        <v>2.4843573446267801E-2</v>
      </c>
      <c r="P2486" s="13">
        <f t="shared" si="2973"/>
        <v>4.3357370041412296E-2</v>
      </c>
      <c r="Q2486" s="13">
        <f t="shared" si="2974"/>
        <v>0.22470187999297037</v>
      </c>
      <c r="R2486" s="13">
        <f t="shared" si="2975"/>
        <v>2.0915062403647519E-3</v>
      </c>
      <c r="S2486" s="13">
        <f t="shared" si="2976"/>
        <v>3.1851280968847677E-3</v>
      </c>
      <c r="T2486" s="13">
        <f t="shared" si="2977"/>
        <v>3.7833960178348745E-2</v>
      </c>
      <c r="U2486" s="13">
        <f t="shared" si="2978"/>
        <v>3.6501274747590931E-3</v>
      </c>
      <c r="V2486" s="13">
        <f t="shared" si="2979"/>
        <v>1.0399401771704283E-4</v>
      </c>
      <c r="W2486" s="13">
        <f t="shared" si="2980"/>
        <v>0.13071767608804313</v>
      </c>
      <c r="X2486" s="13">
        <f t="shared" si="2981"/>
        <v>2.2009461388912424E-2</v>
      </c>
      <c r="Y2486" s="13">
        <f t="shared" si="2982"/>
        <v>1.8529108117855252E-3</v>
      </c>
      <c r="Z2486" s="13">
        <f t="shared" si="2983"/>
        <v>1.1738510868000364E-4</v>
      </c>
      <c r="AA2486" s="13">
        <f t="shared" si="2984"/>
        <v>2.0486221941453043E-4</v>
      </c>
      <c r="AB2486" s="13">
        <f t="shared" si="2985"/>
        <v>1.7876428030515798E-4</v>
      </c>
      <c r="AC2486" s="13">
        <f t="shared" si="2986"/>
        <v>1.9099075164274877E-6</v>
      </c>
      <c r="AD2486" s="13">
        <f t="shared" si="2987"/>
        <v>5.7032603072990934E-2</v>
      </c>
      <c r="AE2486" s="13">
        <f t="shared" si="2988"/>
        <v>9.6028089911780589E-3</v>
      </c>
      <c r="AF2486" s="13">
        <f t="shared" si="2989"/>
        <v>8.0843180525210976E-4</v>
      </c>
      <c r="AG2486" s="13">
        <f t="shared" si="2990"/>
        <v>4.5372972591915661E-5</v>
      </c>
      <c r="AH2486" s="13">
        <f t="shared" si="2991"/>
        <v>4.9411508344626828E-6</v>
      </c>
      <c r="AI2486" s="13">
        <f t="shared" si="2992"/>
        <v>8.6233691631996604E-6</v>
      </c>
      <c r="AJ2486" s="13">
        <f t="shared" si="2993"/>
        <v>7.524815393832158E-6</v>
      </c>
      <c r="AK2486" s="13">
        <f t="shared" si="2994"/>
        <v>4.3774728600581575E-6</v>
      </c>
      <c r="AL2486" s="13">
        <f t="shared" si="2995"/>
        <v>2.244896343930163E-8</v>
      </c>
      <c r="AM2486" s="13">
        <f t="shared" si="2996"/>
        <v>1.9906827664778939E-2</v>
      </c>
      <c r="AN2486" s="13">
        <f t="shared" si="2997"/>
        <v>3.3517927182899377E-3</v>
      </c>
      <c r="AO2486" s="13">
        <f t="shared" si="2998"/>
        <v>2.8217741710444966E-4</v>
      </c>
      <c r="AP2486" s="13">
        <f t="shared" si="2999"/>
        <v>1.5837115918942669E-5</v>
      </c>
      <c r="AQ2486" s="13">
        <f t="shared" si="3000"/>
        <v>6.6663974177242613E-7</v>
      </c>
      <c r="AR2486" s="13">
        <f t="shared" si="3001"/>
        <v>1.6639229178867955E-7</v>
      </c>
      <c r="AS2486" s="13">
        <f t="shared" si="3002"/>
        <v>2.9039027669363813E-7</v>
      </c>
      <c r="AT2486" s="13">
        <f t="shared" si="3003"/>
        <v>2.5339669251416858E-7</v>
      </c>
      <c r="AU2486" s="13">
        <f t="shared" si="3004"/>
        <v>1.4741054580800483E-7</v>
      </c>
      <c r="AV2486" s="13">
        <f t="shared" si="3005"/>
        <v>6.4315763555789687E-8</v>
      </c>
      <c r="AW2486" s="13">
        <f t="shared" si="3006"/>
        <v>1.83238933460738E-10</v>
      </c>
      <c r="AX2486" s="13">
        <f t="shared" si="3007"/>
        <v>5.7902814402498066E-3</v>
      </c>
      <c r="AY2486" s="13">
        <f t="shared" si="3008"/>
        <v>9.7493299761753846E-4</v>
      </c>
      <c r="AZ2486" s="13">
        <f t="shared" si="3009"/>
        <v>8.2076696931894958E-5</v>
      </c>
      <c r="BA2486" s="13">
        <f t="shared" si="3010"/>
        <v>4.6065279670243634E-6</v>
      </c>
      <c r="BB2486" s="13">
        <f t="shared" si="3011"/>
        <v>1.9390491489245871E-7</v>
      </c>
      <c r="BC2486" s="13">
        <f t="shared" si="3012"/>
        <v>6.5297102353188104E-9</v>
      </c>
      <c r="BD2486" s="13">
        <f t="shared" si="3013"/>
        <v>4.6693566765841198E-9</v>
      </c>
      <c r="BE2486" s="13">
        <f t="shared" si="3014"/>
        <v>8.1490299984364999E-9</v>
      </c>
      <c r="BF2486" s="13">
        <f t="shared" si="3015"/>
        <v>7.1109035478521195E-9</v>
      </c>
      <c r="BG2486" s="13">
        <f t="shared" si="3016"/>
        <v>4.1366845114537073E-9</v>
      </c>
      <c r="BH2486" s="13">
        <f t="shared" si="3017"/>
        <v>1.8048506739136333E-9</v>
      </c>
      <c r="BI2486" s="13">
        <f t="shared" si="3018"/>
        <v>6.2997039220315268E-10</v>
      </c>
      <c r="BJ2486" s="14">
        <f t="shared" si="3019"/>
        <v>0.77252079068193991</v>
      </c>
      <c r="BK2486" s="14">
        <f t="shared" si="3020"/>
        <v>0.19517327384994138</v>
      </c>
      <c r="BL2486" s="14">
        <f t="shared" si="3021"/>
        <v>3.0995248875729048E-2</v>
      </c>
      <c r="BM2486" s="14">
        <f t="shared" si="3022"/>
        <v>0.29778123391442535</v>
      </c>
      <c r="BN2486" s="14">
        <f t="shared" si="3023"/>
        <v>0.70005053178748633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1.5021645021645</v>
      </c>
      <c r="F2487" s="10">
        <f>VLOOKUP(B2487,home!$B$2:$E$405,3,FALSE)</f>
        <v>1.1100000000000001</v>
      </c>
      <c r="G2487" s="10">
        <f>VLOOKUP(C2487,away!$B$2:$E$405,4,FALSE)</f>
        <v>0.59</v>
      </c>
      <c r="H2487" s="10">
        <f>VLOOKUP(A2487,away!$A$2:$E$405,3,FALSE)</f>
        <v>1.2640692640692599</v>
      </c>
      <c r="I2487" s="10">
        <f>VLOOKUP(C2487,away!$B$2:$E$405,3,FALSE)</f>
        <v>1.63</v>
      </c>
      <c r="J2487" s="10">
        <f>VLOOKUP(B2487,home!$B$2:$E$405,4,FALSE)</f>
        <v>1.1100000000000001</v>
      </c>
      <c r="K2487" s="12">
        <f t="shared" si="2968"/>
        <v>0.98376753246753113</v>
      </c>
      <c r="L2487" s="12">
        <f t="shared" si="2969"/>
        <v>2.2870805194805119</v>
      </c>
      <c r="M2487" s="13">
        <f t="shared" si="2970"/>
        <v>3.7974209313753615E-2</v>
      </c>
      <c r="N2487" s="13">
        <f t="shared" si="2971"/>
        <v>3.7357794193996936E-2</v>
      </c>
      <c r="O2487" s="13">
        <f t="shared" si="2972"/>
        <v>8.6850074364161325E-2</v>
      </c>
      <c r="P2487" s="13">
        <f t="shared" si="2973"/>
        <v>8.5440283351852567E-2</v>
      </c>
      <c r="Q2487" s="13">
        <f t="shared" si="2974"/>
        <v>1.8375692506329113E-2</v>
      </c>
      <c r="R2487" s="13">
        <f t="shared" si="2975"/>
        <v>9.9316556596853595E-2</v>
      </c>
      <c r="S2487" s="13">
        <f t="shared" si="2976"/>
        <v>4.8059210126864337E-2</v>
      </c>
      <c r="T2487" s="13">
        <f t="shared" si="2977"/>
        <v>4.2026688363189339E-2</v>
      </c>
      <c r="U2487" s="13">
        <f t="shared" si="2978"/>
        <v>9.7704403816458563E-2</v>
      </c>
      <c r="V2487" s="13">
        <f t="shared" si="2979"/>
        <v>1.2014565221765212E-2</v>
      </c>
      <c r="W2487" s="13">
        <f t="shared" si="2980"/>
        <v>6.0258032247778323E-3</v>
      </c>
      <c r="X2487" s="13">
        <f t="shared" si="2981"/>
        <v>1.3781497169612229E-2</v>
      </c>
      <c r="Y2487" s="13">
        <f t="shared" si="2982"/>
        <v>1.5759696852947973E-2</v>
      </c>
      <c r="Z2487" s="13">
        <f t="shared" si="2983"/>
        <v>7.5714987284849197E-2</v>
      </c>
      <c r="AA2487" s="13">
        <f t="shared" si="2984"/>
        <v>7.4485946212026588E-2</v>
      </c>
      <c r="AB2487" s="13">
        <f t="shared" si="2985"/>
        <v>3.6638427754257318E-2</v>
      </c>
      <c r="AC2487" s="13">
        <f t="shared" si="2986"/>
        <v>1.6895148632580315E-3</v>
      </c>
      <c r="AD2487" s="13">
        <f t="shared" si="2987"/>
        <v>1.4819973923936446E-3</v>
      </c>
      <c r="AE2487" s="13">
        <f t="shared" si="2988"/>
        <v>3.3894473660644208E-3</v>
      </c>
      <c r="AF2487" s="13">
        <f t="shared" si="2989"/>
        <v>3.8759695213652348E-3</v>
      </c>
      <c r="AG2487" s="13">
        <f t="shared" si="2990"/>
        <v>2.9548847954715442E-3</v>
      </c>
      <c r="AH2487" s="13">
        <f t="shared" si="2991"/>
        <v>4.3291568112973321E-2</v>
      </c>
      <c r="AI2487" s="13">
        <f t="shared" si="2992"/>
        <v>4.2588839139149813E-2</v>
      </c>
      <c r="AJ2487" s="13">
        <f t="shared" si="2993"/>
        <v>2.0948758595289014E-2</v>
      </c>
      <c r="AK2487" s="13">
        <f t="shared" si="2994"/>
        <v>6.8695695171818198E-3</v>
      </c>
      <c r="AL2487" s="13">
        <f t="shared" si="2995"/>
        <v>1.5205333435780113E-4</v>
      </c>
      <c r="AM2487" s="13">
        <f t="shared" si="2996"/>
        <v>2.9158818356768239E-4</v>
      </c>
      <c r="AN2487" s="13">
        <f t="shared" si="2997"/>
        <v>6.6688565434835391E-4</v>
      </c>
      <c r="AO2487" s="13">
        <f t="shared" si="2998"/>
        <v>7.626105943905673E-4</v>
      </c>
      <c r="AP2487" s="13">
        <f t="shared" si="2999"/>
        <v>5.8138394479337351E-4</v>
      </c>
      <c r="AQ2487" s="13">
        <f t="shared" si="3000"/>
        <v>3.3241797361891455E-4</v>
      </c>
      <c r="AR2487" s="13">
        <f t="shared" si="3001"/>
        <v>1.9802260417788983E-2</v>
      </c>
      <c r="AS2487" s="13">
        <f t="shared" si="3002"/>
        <v>1.9480820868487729E-2</v>
      </c>
      <c r="AT2487" s="13">
        <f t="shared" si="3003"/>
        <v>9.5822995381170794E-3</v>
      </c>
      <c r="AU2487" s="13">
        <f t="shared" si="3004"/>
        <v>3.1422517239927347E-3</v>
      </c>
      <c r="AV2487" s="13">
        <f t="shared" si="3005"/>
        <v>7.728113062260444E-4</v>
      </c>
      <c r="AW2487" s="13">
        <f t="shared" si="3006"/>
        <v>9.503145692606234E-6</v>
      </c>
      <c r="AX2487" s="13">
        <f t="shared" si="3007"/>
        <v>4.7809164640844709E-5</v>
      </c>
      <c r="AY2487" s="13">
        <f t="shared" si="3008"/>
        <v>1.0934340910271244E-4</v>
      </c>
      <c r="AZ2487" s="13">
        <f t="shared" si="3009"/>
        <v>1.2503859044620086E-4</v>
      </c>
      <c r="BA2487" s="13">
        <f t="shared" si="3010"/>
        <v>9.5324441464269354E-5</v>
      </c>
      <c r="BB2487" s="13">
        <f t="shared" si="3011"/>
        <v>5.4503668275822703E-5</v>
      </c>
      <c r="BC2487" s="13">
        <f t="shared" si="3012"/>
        <v>2.4930855590772401E-5</v>
      </c>
      <c r="BD2487" s="13">
        <f t="shared" si="3013"/>
        <v>7.5482273405342061E-3</v>
      </c>
      <c r="BE2487" s="13">
        <f t="shared" si="3014"/>
        <v>7.4257009853012906E-3</v>
      </c>
      <c r="BF2487" s="13">
        <f t="shared" si="3015"/>
        <v>3.6525817675757827E-3</v>
      </c>
      <c r="BG2487" s="13">
        <f t="shared" si="3016"/>
        <v>1.1977637842079739E-3</v>
      </c>
      <c r="BH2487" s="13">
        <f t="shared" si="3017"/>
        <v>2.9458028061731266E-4</v>
      </c>
      <c r="BI2487" s="13">
        <f t="shared" si="3018"/>
        <v>5.7959703155297333E-5</v>
      </c>
      <c r="BJ2487" s="14">
        <f t="shared" si="3019"/>
        <v>0.14812130786638777</v>
      </c>
      <c r="BK2487" s="14">
        <f t="shared" si="3020"/>
        <v>0.18543917962095427</v>
      </c>
      <c r="BL2487" s="14">
        <f t="shared" si="3021"/>
        <v>0.58165140182435571</v>
      </c>
      <c r="BM2487" s="14">
        <f t="shared" si="3022"/>
        <v>0.62551242600618973</v>
      </c>
      <c r="BN2487" s="14">
        <f t="shared" si="3023"/>
        <v>0.36531461032694712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1.5021645021645</v>
      </c>
      <c r="F2488" s="10">
        <f>VLOOKUP(B2488,home!$B$2:$E$405,3,FALSE)</f>
        <v>0.93</v>
      </c>
      <c r="G2488" s="10">
        <f>VLOOKUP(C2488,away!$B$2:$E$405,4,FALSE)</f>
        <v>1.33</v>
      </c>
      <c r="H2488" s="10">
        <f>VLOOKUP(A2488,away!$A$2:$E$405,3,FALSE)</f>
        <v>1.2640692640692599</v>
      </c>
      <c r="I2488" s="10">
        <f>VLOOKUP(C2488,away!$B$2:$E$405,3,FALSE)</f>
        <v>0.89</v>
      </c>
      <c r="J2488" s="10">
        <f>VLOOKUP(B2488,home!$B$2:$E$405,4,FALSE)</f>
        <v>0.93</v>
      </c>
      <c r="K2488" s="12">
        <f t="shared" si="2968"/>
        <v>1.8580272727272702</v>
      </c>
      <c r="L2488" s="12">
        <f t="shared" si="2969"/>
        <v>1.0462701298701265</v>
      </c>
      <c r="M2488" s="13">
        <f t="shared" si="2970"/>
        <v>5.4787270475909526E-2</v>
      </c>
      <c r="N2488" s="13">
        <f t="shared" si="2971"/>
        <v>0.10179624274252545</v>
      </c>
      <c r="O2488" s="13">
        <f t="shared" si="2972"/>
        <v>5.7322284596059592E-2</v>
      </c>
      <c r="P2488" s="13">
        <f t="shared" si="2973"/>
        <v>0.10650636811451301</v>
      </c>
      <c r="Q2488" s="13">
        <f t="shared" si="2974"/>
        <v>9.4570097638388903E-2</v>
      </c>
      <c r="R2488" s="13">
        <f t="shared" si="2975"/>
        <v>2.9987297074385806E-2</v>
      </c>
      <c r="S2488" s="13">
        <f t="shared" si="2976"/>
        <v>5.1762053258028469E-2</v>
      </c>
      <c r="T2488" s="13">
        <f t="shared" si="2977"/>
        <v>9.8945868337947676E-2</v>
      </c>
      <c r="U2488" s="13">
        <f t="shared" si="2978"/>
        <v>5.5717215799583511E-2</v>
      </c>
      <c r="V2488" s="13">
        <f t="shared" si="2979"/>
        <v>1.1180594508286422E-2</v>
      </c>
      <c r="W2488" s="13">
        <f t="shared" si="2980"/>
        <v>5.857127353220247E-2</v>
      </c>
      <c r="X2488" s="13">
        <f t="shared" si="2981"/>
        <v>6.1281373965196166E-2</v>
      </c>
      <c r="Y2488" s="13">
        <f t="shared" si="2982"/>
        <v>3.2058435548592792E-2</v>
      </c>
      <c r="Z2488" s="13">
        <f t="shared" si="2983"/>
        <v>1.0458271068157237E-2</v>
      </c>
      <c r="AA2488" s="13">
        <f t="shared" si="2984"/>
        <v>1.9431752870210706E-2</v>
      </c>
      <c r="AB2488" s="13">
        <f t="shared" si="2985"/>
        <v>1.8052363394873955E-2</v>
      </c>
      <c r="AC2488" s="13">
        <f t="shared" si="2986"/>
        <v>1.3584411398107799E-3</v>
      </c>
      <c r="AD2488" s="13">
        <f t="shared" si="2987"/>
        <v>2.7206755905300278E-2</v>
      </c>
      <c r="AE2488" s="13">
        <f t="shared" si="2988"/>
        <v>2.8465616034383346E-2</v>
      </c>
      <c r="AF2488" s="13">
        <f t="shared" si="2989"/>
        <v>1.4891361892563708E-2</v>
      </c>
      <c r="AG2488" s="13">
        <f t="shared" si="2990"/>
        <v>5.1934623804252289E-3</v>
      </c>
      <c r="AH2488" s="13">
        <f t="shared" si="2991"/>
        <v>2.7355441571744639E-3</v>
      </c>
      <c r="AI2488" s="13">
        <f t="shared" si="2992"/>
        <v>5.0827156497798877E-3</v>
      </c>
      <c r="AJ2488" s="13">
        <f t="shared" si="2993"/>
        <v>4.7219121484043712E-3</v>
      </c>
      <c r="AK2488" s="13">
        <f t="shared" si="2994"/>
        <v>2.9244805170525134E-3</v>
      </c>
      <c r="AL2488" s="13">
        <f t="shared" si="2995"/>
        <v>1.056322980442721E-4</v>
      </c>
      <c r="AM2488" s="13">
        <f t="shared" si="2996"/>
        <v>1.0110178894896325E-2</v>
      </c>
      <c r="AN2488" s="13">
        <f t="shared" si="2997"/>
        <v>1.0577978185373389E-2</v>
      </c>
      <c r="AO2488" s="13">
        <f t="shared" si="2998"/>
        <v>5.5337113048869891E-3</v>
      </c>
      <c r="AP2488" s="13">
        <f t="shared" si="2999"/>
        <v>1.9299189485426328E-3</v>
      </c>
      <c r="AQ2488" s="13">
        <f t="shared" si="3000"/>
        <v>5.0480413723262942E-4</v>
      </c>
      <c r="AR2488" s="13">
        <f t="shared" si="3001"/>
        <v>5.7242362811847853E-4</v>
      </c>
      <c r="AS2488" s="13">
        <f t="shared" si="3002"/>
        <v>1.0635787125976258E-3</v>
      </c>
      <c r="AT2488" s="13">
        <f t="shared" si="3003"/>
        <v>9.8807912734927414E-4</v>
      </c>
      <c r="AU2488" s="13">
        <f t="shared" si="3004"/>
        <v>6.1195932207583771E-4</v>
      </c>
      <c r="AV2488" s="13">
        <f t="shared" si="3005"/>
        <v>2.8425927755414951E-4</v>
      </c>
      <c r="AW2488" s="13">
        <f t="shared" si="3006"/>
        <v>5.7041395050740271E-6</v>
      </c>
      <c r="AX2488" s="13">
        <f t="shared" si="3007"/>
        <v>3.1308313531448408E-3</v>
      </c>
      <c r="AY2488" s="13">
        <f t="shared" si="3008"/>
        <v>3.2756953264563159E-3</v>
      </c>
      <c r="AZ2488" s="13">
        <f t="shared" si="3009"/>
        <v>1.7136310873132078E-3</v>
      </c>
      <c r="BA2488" s="13">
        <f t="shared" si="3010"/>
        <v>5.9764034009089217E-4</v>
      </c>
      <c r="BB2488" s="13">
        <f t="shared" si="3011"/>
        <v>1.5632330906063102E-4</v>
      </c>
      <c r="BC2488" s="13">
        <f t="shared" si="3012"/>
        <v>3.2711281774518878E-5</v>
      </c>
      <c r="BD2488" s="13">
        <f t="shared" si="3013"/>
        <v>9.9818290622041568E-5</v>
      </c>
      <c r="BE2488" s="13">
        <f t="shared" si="3014"/>
        <v>1.8546510629276994E-4</v>
      </c>
      <c r="BF2488" s="13">
        <f t="shared" si="3015"/>
        <v>1.7229961281561436E-4</v>
      </c>
      <c r="BG2488" s="13">
        <f t="shared" si="3016"/>
        <v>1.0671245989725353E-4</v>
      </c>
      <c r="BH2488" s="13">
        <f t="shared" si="3017"/>
        <v>4.9568665207228043E-5</v>
      </c>
      <c r="BI2488" s="13">
        <f t="shared" si="3018"/>
        <v>1.8419986365543409E-5</v>
      </c>
      <c r="BJ2488" s="14">
        <f t="shared" si="3019"/>
        <v>0.56054391214629851</v>
      </c>
      <c r="BK2488" s="14">
        <f t="shared" si="3020"/>
        <v>0.22897605512104882</v>
      </c>
      <c r="BL2488" s="14">
        <f t="shared" si="3021"/>
        <v>0.2001281503964206</v>
      </c>
      <c r="BM2488" s="14">
        <f t="shared" si="3022"/>
        <v>0.55186683690319172</v>
      </c>
      <c r="BN2488" s="14">
        <f t="shared" si="3023"/>
        <v>0.44496956064178228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1.5021645021645</v>
      </c>
      <c r="F2489" s="10">
        <f>VLOOKUP(B2489,home!$B$2:$E$405,3,FALSE)</f>
        <v>1.04</v>
      </c>
      <c r="G2489" s="10">
        <f>VLOOKUP(C2489,away!$B$2:$E$405,4,FALSE)</f>
        <v>1.26</v>
      </c>
      <c r="H2489" s="10">
        <f>VLOOKUP(A2489,away!$A$2:$E$405,3,FALSE)</f>
        <v>1.2640692640692599</v>
      </c>
      <c r="I2489" s="10">
        <f>VLOOKUP(C2489,away!$B$2:$E$405,3,FALSE)</f>
        <v>0.87</v>
      </c>
      <c r="J2489" s="10">
        <f>VLOOKUP(B2489,home!$B$2:$E$405,4,FALSE)</f>
        <v>1.04</v>
      </c>
      <c r="K2489" s="12">
        <f t="shared" si="2968"/>
        <v>1.9684363636363609</v>
      </c>
      <c r="L2489" s="12">
        <f t="shared" si="2969"/>
        <v>1.1437298701298664</v>
      </c>
      <c r="M2489" s="13">
        <f t="shared" si="2970"/>
        <v>4.4504443815812568E-2</v>
      </c>
      <c r="N2489" s="13">
        <f t="shared" si="2971"/>
        <v>8.7604165550456803E-2</v>
      </c>
      <c r="O2489" s="13">
        <f t="shared" si="2972"/>
        <v>5.0901061745661239E-2</v>
      </c>
      <c r="P2489" s="13">
        <f t="shared" si="2973"/>
        <v>0.10019550088785927</v>
      </c>
      <c r="Q2489" s="13">
        <f t="shared" si="2974"/>
        <v>8.6221612537769499E-2</v>
      </c>
      <c r="R2489" s="13">
        <f t="shared" si="2975"/>
        <v>2.9108532369918727E-2</v>
      </c>
      <c r="S2489" s="13">
        <f t="shared" si="2976"/>
        <v>5.6394022357167832E-2</v>
      </c>
      <c r="T2489" s="13">
        <f t="shared" si="2977"/>
        <v>9.8614233710210761E-2</v>
      </c>
      <c r="U2489" s="13">
        <f t="shared" si="2978"/>
        <v>5.7298293609034108E-2</v>
      </c>
      <c r="V2489" s="13">
        <f t="shared" si="2979"/>
        <v>1.4107024010013217E-2</v>
      </c>
      <c r="W2489" s="13">
        <f t="shared" si="2980"/>
        <v>5.6573919150236775E-2</v>
      </c>
      <c r="X2489" s="13">
        <f t="shared" si="2981"/>
        <v>6.4705281202437862E-2</v>
      </c>
      <c r="Y2489" s="13">
        <f t="shared" si="2982"/>
        <v>3.7002681433190375E-2</v>
      </c>
      <c r="Z2489" s="13">
        <f t="shared" si="2983"/>
        <v>1.1097432649039386E-2</v>
      </c>
      <c r="AA2489" s="13">
        <f t="shared" si="2984"/>
        <v>2.1844589969374512E-2</v>
      </c>
      <c r="AB2489" s="13">
        <f t="shared" si="2985"/>
        <v>2.149984262222145E-2</v>
      </c>
      <c r="AC2489" s="13">
        <f t="shared" si="2986"/>
        <v>1.9849988781037819E-3</v>
      </c>
      <c r="AD2489" s="13">
        <f t="shared" si="2987"/>
        <v>2.78405399221874E-2</v>
      </c>
      <c r="AE2489" s="13">
        <f t="shared" si="2988"/>
        <v>3.1842057109548752E-2</v>
      </c>
      <c r="AF2489" s="13">
        <f t="shared" si="2989"/>
        <v>1.8209355921285995E-2</v>
      </c>
      <c r="AG2489" s="13">
        <f t="shared" si="2990"/>
        <v>6.9421947610003153E-3</v>
      </c>
      <c r="AH2489" s="13">
        <f t="shared" si="2991"/>
        <v>3.1731163006151878E-3</v>
      </c>
      <c r="AI2489" s="13">
        <f t="shared" si="2992"/>
        <v>6.2460775121782218E-3</v>
      </c>
      <c r="AJ2489" s="13">
        <f t="shared" si="2993"/>
        <v>6.1475030525314743E-3</v>
      </c>
      <c r="AK2489" s="13">
        <f t="shared" si="2994"/>
        <v>4.03365618472283E-3</v>
      </c>
      <c r="AL2489" s="13">
        <f t="shared" si="2995"/>
        <v>1.7875784061166633E-4</v>
      </c>
      <c r="AM2489" s="13">
        <f t="shared" si="2996"/>
        <v>1.0960466233220698E-2</v>
      </c>
      <c r="AN2489" s="13">
        <f t="shared" si="2997"/>
        <v>1.2535812621484295E-2</v>
      </c>
      <c r="AO2489" s="13">
        <f t="shared" si="2998"/>
        <v>7.1687916707712874E-3</v>
      </c>
      <c r="AP2489" s="13">
        <f t="shared" si="2999"/>
        <v>2.733053722199771E-3</v>
      </c>
      <c r="AQ2489" s="13">
        <f t="shared" si="3000"/>
        <v>7.8146879468737277E-4</v>
      </c>
      <c r="AR2489" s="13">
        <f t="shared" si="3001"/>
        <v>7.2583757888191399E-4</v>
      </c>
      <c r="AS2489" s="13">
        <f t="shared" si="3002"/>
        <v>1.4287650843649348E-3</v>
      </c>
      <c r="AT2489" s="13">
        <f t="shared" si="3003"/>
        <v>1.4062165735789557E-3</v>
      </c>
      <c r="AU2489" s="13">
        <f t="shared" si="3004"/>
        <v>9.2268261286031455E-4</v>
      </c>
      <c r="AV2489" s="13">
        <f t="shared" si="3005"/>
        <v>4.540605018123136E-4</v>
      </c>
      <c r="AW2489" s="13">
        <f t="shared" si="3006"/>
        <v>1.1179115463318125E-5</v>
      </c>
      <c r="AX2489" s="13">
        <f t="shared" si="3007"/>
        <v>3.5958300493133446E-3</v>
      </c>
      <c r="AY2489" s="13">
        <f t="shared" si="3008"/>
        <v>4.1126582353102218E-3</v>
      </c>
      <c r="AZ2489" s="13">
        <f t="shared" si="3009"/>
        <v>2.3518850346799436E-3</v>
      </c>
      <c r="BA2489" s="13">
        <f t="shared" si="3010"/>
        <v>8.9664038842495603E-4</v>
      </c>
      <c r="BB2489" s="13">
        <f t="shared" si="3011"/>
        <v>2.5637859875161689E-4</v>
      </c>
      <c r="BC2489" s="13">
        <f t="shared" si="3012"/>
        <v>5.864557229085276E-5</v>
      </c>
      <c r="BD2489" s="13">
        <f t="shared" si="3013"/>
        <v>1.3836035330499807E-4</v>
      </c>
      <c r="BE2489" s="13">
        <f t="shared" si="3014"/>
        <v>2.7235355073113255E-4</v>
      </c>
      <c r="BF2489" s="13">
        <f t="shared" si="3015"/>
        <v>2.6805531651232092E-4</v>
      </c>
      <c r="BG2489" s="13">
        <f t="shared" si="3016"/>
        <v>1.758832774963023E-4</v>
      </c>
      <c r="BH2489" s="13">
        <f t="shared" si="3017"/>
        <v>8.6553759794816618E-5</v>
      </c>
      <c r="BI2489" s="13">
        <f t="shared" si="3018"/>
        <v>3.4075113637912768E-5</v>
      </c>
      <c r="BJ2489" s="14">
        <f t="shared" si="3019"/>
        <v>0.56100767221945891</v>
      </c>
      <c r="BK2489" s="14">
        <f t="shared" si="3020"/>
        <v>0.22147740602487856</v>
      </c>
      <c r="BL2489" s="14">
        <f t="shared" si="3021"/>
        <v>0.2061655170892337</v>
      </c>
      <c r="BM2489" s="14">
        <f t="shared" si="3022"/>
        <v>0.59711123195528559</v>
      </c>
      <c r="BN2489" s="14">
        <f t="shared" si="3023"/>
        <v>0.39853531690747812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1.5021645021645</v>
      </c>
      <c r="F2490" s="10">
        <f>VLOOKUP(B2490,home!$B$2:$E$405,3,FALSE)</f>
        <v>1</v>
      </c>
      <c r="G2490" s="10">
        <f>VLOOKUP(C2490,away!$B$2:$E$405,4,FALSE)</f>
        <v>1.26</v>
      </c>
      <c r="H2490" s="10">
        <f>VLOOKUP(A2490,away!$A$2:$E$405,3,FALSE)</f>
        <v>1.2640692640692599</v>
      </c>
      <c r="I2490" s="10">
        <f>VLOOKUP(C2490,away!$B$2:$E$405,3,FALSE)</f>
        <v>0.93</v>
      </c>
      <c r="J2490" s="10">
        <f>VLOOKUP(B2490,home!$B$2:$E$405,4,FALSE)</f>
        <v>1</v>
      </c>
      <c r="K2490" s="12">
        <f t="shared" si="2968"/>
        <v>1.8927272727272701</v>
      </c>
      <c r="L2490" s="12">
        <f t="shared" si="2969"/>
        <v>1.1755844155844117</v>
      </c>
      <c r="M2490" s="13">
        <f t="shared" si="2970"/>
        <v>4.6499594432355892E-2</v>
      </c>
      <c r="N2490" s="13">
        <f t="shared" si="2971"/>
        <v>8.8011050552877113E-2</v>
      </c>
      <c r="O2490" s="13">
        <f t="shared" si="2972"/>
        <v>5.4664198545673261E-2</v>
      </c>
      <c r="P2490" s="13">
        <f t="shared" si="2973"/>
        <v>0.10346441942917416</v>
      </c>
      <c r="Q2490" s="13">
        <f t="shared" si="2974"/>
        <v>8.3290457841404514E-2</v>
      </c>
      <c r="R2490" s="13">
        <f t="shared" si="2975"/>
        <v>3.213118995035278E-2</v>
      </c>
      <c r="S2490" s="13">
        <f t="shared" si="2976"/>
        <v>5.7553652986096132E-2</v>
      </c>
      <c r="T2490" s="13">
        <f t="shared" si="2977"/>
        <v>9.7914964205245605E-2</v>
      </c>
      <c r="U2490" s="13">
        <f t="shared" si="2978"/>
        <v>6.0815579524213077E-2</v>
      </c>
      <c r="V2490" s="13">
        <f t="shared" si="2979"/>
        <v>1.422893005824939E-2</v>
      </c>
      <c r="W2490" s="13">
        <f t="shared" si="2980"/>
        <v>5.2548707038122408E-2</v>
      </c>
      <c r="X2490" s="13">
        <f t="shared" si="2981"/>
        <v>6.1775441053127586E-2</v>
      </c>
      <c r="Y2490" s="13">
        <f t="shared" si="2982"/>
        <v>3.6311122883955139E-2</v>
      </c>
      <c r="Z2490" s="13">
        <f t="shared" si="2983"/>
        <v>1.2590975386605734E-2</v>
      </c>
      <c r="AA2490" s="13">
        <f t="shared" si="2984"/>
        <v>2.3831282504466457E-2</v>
      </c>
      <c r="AB2490" s="13">
        <f t="shared" si="2985"/>
        <v>2.2553059170135954E-2</v>
      </c>
      <c r="AC2490" s="13">
        <f t="shared" si="2986"/>
        <v>1.9787645536843423E-3</v>
      </c>
      <c r="AD2490" s="13">
        <f t="shared" si="2987"/>
        <v>2.4865092739402437E-2</v>
      </c>
      <c r="AE2490" s="13">
        <f t="shared" si="2988"/>
        <v>2.9231015516502611E-2</v>
      </c>
      <c r="AF2490" s="13">
        <f t="shared" si="2989"/>
        <v>1.7181763146453297E-2</v>
      </c>
      <c r="AG2490" s="13">
        <f t="shared" si="2990"/>
        <v>6.7328709957443621E-3</v>
      </c>
      <c r="AH2490" s="13">
        <f t="shared" si="2991"/>
        <v>3.7004386103751522E-3</v>
      </c>
      <c r="AI2490" s="13">
        <f t="shared" si="2992"/>
        <v>7.003921078910051E-3</v>
      </c>
      <c r="AJ2490" s="13">
        <f t="shared" si="2993"/>
        <v>6.6282562210412312E-3</v>
      </c>
      <c r="AK2490" s="13">
        <f t="shared" si="2994"/>
        <v>4.1818271067296433E-3</v>
      </c>
      <c r="AL2490" s="13">
        <f t="shared" si="2995"/>
        <v>1.7611484851276095E-4</v>
      </c>
      <c r="AM2490" s="13">
        <f t="shared" si="2996"/>
        <v>9.4125678333519709E-3</v>
      </c>
      <c r="AN2490" s="13">
        <f t="shared" si="2997"/>
        <v>1.1065268055519708E-2</v>
      </c>
      <c r="AO2490" s="13">
        <f t="shared" si="2998"/>
        <v>6.5040783401664991E-3</v>
      </c>
      <c r="AP2490" s="13">
        <f t="shared" si="2999"/>
        <v>2.5486977114799552E-3</v>
      </c>
      <c r="AQ2490" s="13">
        <f t="shared" si="3000"/>
        <v>7.4905232741287247E-4</v>
      </c>
      <c r="AR2490" s="13">
        <f t="shared" si="3001"/>
        <v>8.7003559223677298E-4</v>
      </c>
      <c r="AS2490" s="13">
        <f t="shared" si="3002"/>
        <v>1.6467400936699625E-3</v>
      </c>
      <c r="AT2490" s="13">
        <f t="shared" si="3003"/>
        <v>1.5584149431912991E-3</v>
      </c>
      <c r="AU2490" s="13">
        <f t="shared" si="3004"/>
        <v>9.8321815506796357E-4</v>
      </c>
      <c r="AV2490" s="13">
        <f t="shared" si="3005"/>
        <v>4.6524095428443127E-4</v>
      </c>
      <c r="AW2490" s="13">
        <f t="shared" si="3006"/>
        <v>1.0885172928609076E-5</v>
      </c>
      <c r="AX2490" s="13">
        <f t="shared" si="3007"/>
        <v>2.9692373074301165E-3</v>
      </c>
      <c r="AY2490" s="13">
        <f t="shared" si="3008"/>
        <v>3.4905891047866656E-3</v>
      </c>
      <c r="AZ2490" s="13">
        <f t="shared" si="3009"/>
        <v>2.0517410763979736E-3</v>
      </c>
      <c r="BA2490" s="13">
        <f t="shared" si="3010"/>
        <v>8.0399827807594811E-4</v>
      </c>
      <c r="BB2490" s="13">
        <f t="shared" si="3011"/>
        <v>2.362919614656966E-4</v>
      </c>
      <c r="BC2490" s="13">
        <f t="shared" si="3012"/>
        <v>5.555622948538904E-5</v>
      </c>
      <c r="BD2490" s="13">
        <f t="shared" si="3013"/>
        <v>1.7046671387288382E-4</v>
      </c>
      <c r="BE2490" s="13">
        <f t="shared" si="3014"/>
        <v>3.2264699843940331E-4</v>
      </c>
      <c r="BF2490" s="13">
        <f t="shared" si="3015"/>
        <v>3.0534138670492588E-4</v>
      </c>
      <c r="BG2490" s="13">
        <f t="shared" si="3016"/>
        <v>1.9264265670292566E-4</v>
      </c>
      <c r="BH2490" s="13">
        <f t="shared" si="3017"/>
        <v>9.1155002558066068E-5</v>
      </c>
      <c r="BI2490" s="13">
        <f t="shared" si="3018"/>
        <v>3.4506311877435171E-5</v>
      </c>
      <c r="BJ2490" s="14">
        <f t="shared" si="3019"/>
        <v>0.5377495641984078</v>
      </c>
      <c r="BK2490" s="14">
        <f t="shared" si="3020"/>
        <v>0.22739206541285933</v>
      </c>
      <c r="BL2490" s="14">
        <f t="shared" si="3021"/>
        <v>0.22215016152050371</v>
      </c>
      <c r="BM2490" s="14">
        <f t="shared" si="3022"/>
        <v>0.58834215183468075</v>
      </c>
      <c r="BN2490" s="14">
        <f t="shared" si="3023"/>
        <v>0.4080609107518377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1.5021645021645</v>
      </c>
      <c r="F2491" s="10">
        <f>VLOOKUP(B2491,home!$B$2:$E$405,3,FALSE)</f>
        <v>1.1100000000000001</v>
      </c>
      <c r="G2491" s="10">
        <f>VLOOKUP(C2491,away!$B$2:$E$405,4,FALSE)</f>
        <v>0.96</v>
      </c>
      <c r="H2491" s="10">
        <f>VLOOKUP(A2491,away!$A$2:$E$405,3,FALSE)</f>
        <v>1.2640692640692599</v>
      </c>
      <c r="I2491" s="10">
        <f>VLOOKUP(C2491,away!$B$2:$E$405,3,FALSE)</f>
        <v>1.1100000000000001</v>
      </c>
      <c r="J2491" s="10">
        <f>VLOOKUP(B2491,home!$B$2:$E$405,4,FALSE)</f>
        <v>1.1100000000000001</v>
      </c>
      <c r="K2491" s="12">
        <f t="shared" si="2968"/>
        <v>1.6007064935064914</v>
      </c>
      <c r="L2491" s="12">
        <f t="shared" si="2969"/>
        <v>1.5574597402597352</v>
      </c>
      <c r="M2491" s="13">
        <f t="shared" si="2970"/>
        <v>4.2503611348060077E-2</v>
      </c>
      <c r="N2491" s="13">
        <f t="shared" si="2971"/>
        <v>6.8035806682315958E-2</v>
      </c>
      <c r="O2491" s="13">
        <f t="shared" si="2972"/>
        <v>6.6197663490250372E-2</v>
      </c>
      <c r="P2491" s="13">
        <f t="shared" si="2973"/>
        <v>0.10596302980380137</v>
      </c>
      <c r="Q2491" s="13">
        <f t="shared" si="2974"/>
        <v>5.4452678773667773E-2</v>
      </c>
      <c r="R2491" s="13">
        <f t="shared" si="2975"/>
        <v>5.1550097892663356E-2</v>
      </c>
      <c r="S2491" s="13">
        <f t="shared" si="2976"/>
        <v>6.6042409862860807E-2</v>
      </c>
      <c r="T2491" s="13">
        <f t="shared" si="2977"/>
        <v>8.4807854939283389E-2</v>
      </c>
      <c r="U2491" s="13">
        <f t="shared" si="2978"/>
        <v>8.2516576437681538E-2</v>
      </c>
      <c r="V2491" s="13">
        <f t="shared" si="2979"/>
        <v>1.8294011111736817E-2</v>
      </c>
      <c r="W2491" s="13">
        <f t="shared" si="2980"/>
        <v>2.9054252167277698E-2</v>
      </c>
      <c r="X2491" s="13">
        <f t="shared" si="2981"/>
        <v>4.5250828033889162E-2</v>
      </c>
      <c r="Y2491" s="13">
        <f t="shared" si="2982"/>
        <v>3.5238171438099486E-2</v>
      </c>
      <c r="Z2491" s="13">
        <f t="shared" si="2983"/>
        <v>2.6762400691423802E-2</v>
      </c>
      <c r="AA2491" s="13">
        <f t="shared" si="2984"/>
        <v>4.2838748568584696E-2</v>
      </c>
      <c r="AB2491" s="13">
        <f t="shared" si="2985"/>
        <v>3.4286131503712729E-2</v>
      </c>
      <c r="AC2491" s="13">
        <f t="shared" si="2986"/>
        <v>2.8504766759550283E-3</v>
      </c>
      <c r="AD2491" s="13">
        <f t="shared" si="2987"/>
        <v>1.162683252703412E-2</v>
      </c>
      <c r="AE2491" s="13">
        <f t="shared" si="2988"/>
        <v>1.8108323567597995E-2</v>
      </c>
      <c r="AF2491" s="13">
        <f t="shared" si="2989"/>
        <v>1.410149246006521E-2</v>
      </c>
      <c r="AG2491" s="13">
        <f t="shared" si="2990"/>
        <v>7.3208355947092605E-3</v>
      </c>
      <c r="AH2491" s="13">
        <f t="shared" si="2991"/>
        <v>1.0420340407397973E-2</v>
      </c>
      <c r="AI2491" s="13">
        <f t="shared" si="2992"/>
        <v>1.6679906554670013E-2</v>
      </c>
      <c r="AJ2491" s="13">
        <f t="shared" si="2993"/>
        <v>1.3349817366570895E-2</v>
      </c>
      <c r="AK2491" s="13">
        <f t="shared" si="2994"/>
        <v>7.1230464485985863E-3</v>
      </c>
      <c r="AL2491" s="13">
        <f t="shared" si="2995"/>
        <v>2.8425362964650642E-4</v>
      </c>
      <c r="AM2491" s="13">
        <f t="shared" si="2996"/>
        <v>3.7222292649871946E-3</v>
      </c>
      <c r="AN2491" s="13">
        <f t="shared" si="2997"/>
        <v>5.7972222242341402E-3</v>
      </c>
      <c r="AO2491" s="13">
        <f t="shared" si="2998"/>
        <v>4.5144701097918349E-3</v>
      </c>
      <c r="AP2491" s="13">
        <f t="shared" si="2999"/>
        <v>2.3437018148689099E-3</v>
      </c>
      <c r="AQ2491" s="13">
        <f t="shared" si="3000"/>
        <v>9.1255530495800113E-4</v>
      </c>
      <c r="AR2491" s="13">
        <f t="shared" si="3001"/>
        <v>3.2458521328648147E-3</v>
      </c>
      <c r="AS2491" s="13">
        <f t="shared" si="3002"/>
        <v>5.1956565860386038E-3</v>
      </c>
      <c r="AT2491" s="13">
        <f t="shared" si="3003"/>
        <v>4.1583606176508825E-3</v>
      </c>
      <c r="AU2491" s="13">
        <f t="shared" si="3004"/>
        <v>2.2187716143384772E-3</v>
      </c>
      <c r="AV2491" s="13">
        <f t="shared" si="3005"/>
        <v>8.8790053266987062E-4</v>
      </c>
      <c r="AW2491" s="13">
        <f t="shared" si="3006"/>
        <v>1.9684847471885765E-5</v>
      </c>
      <c r="AX2491" s="13">
        <f t="shared" si="3007"/>
        <v>9.930327591308177E-4</v>
      </c>
      <c r="AY2491" s="13">
        <f t="shared" si="3008"/>
        <v>1.5466085431052913E-3</v>
      </c>
      <c r="AZ2491" s="13">
        <f t="shared" si="3009"/>
        <v>1.2043902699141274E-3</v>
      </c>
      <c r="BA2491" s="13">
        <f t="shared" si="3010"/>
        <v>6.2526311898393645E-4</v>
      </c>
      <c r="BB2491" s="13">
        <f t="shared" si="3011"/>
        <v>2.4345553372167851E-4</v>
      </c>
      <c r="BC2491" s="13">
        <f t="shared" si="3012"/>
        <v>7.5834438462992143E-5</v>
      </c>
      <c r="BD2491" s="13">
        <f t="shared" si="3013"/>
        <v>8.4254733662885687E-4</v>
      </c>
      <c r="BE2491" s="13">
        <f t="shared" si="3014"/>
        <v>1.348670992828411E-3</v>
      </c>
      <c r="BF2491" s="13">
        <f t="shared" si="3015"/>
        <v>1.0794132079121424E-3</v>
      </c>
      <c r="BG2491" s="13">
        <f t="shared" si="3016"/>
        <v>5.7594124369387959E-4</v>
      </c>
      <c r="BH2491" s="13">
        <f t="shared" si="3017"/>
        <v>2.3047822216474949E-4</v>
      </c>
      <c r="BI2491" s="13">
        <f t="shared" si="3018"/>
        <v>7.3785597366189134E-5</v>
      </c>
      <c r="BJ2491" s="14">
        <f t="shared" si="3019"/>
        <v>0.38997583956609899</v>
      </c>
      <c r="BK2491" s="14">
        <f t="shared" si="3020"/>
        <v>0.2374844009751659</v>
      </c>
      <c r="BL2491" s="14">
        <f t="shared" si="3021"/>
        <v>0.34481970675428703</v>
      </c>
      <c r="BM2491" s="14">
        <f t="shared" si="3022"/>
        <v>0.6088125363005833</v>
      </c>
      <c r="BN2491" s="14">
        <f t="shared" si="3023"/>
        <v>0.38870288799075886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1.5025641025640999</v>
      </c>
      <c r="F2492" s="10">
        <f>VLOOKUP(B2492,home!$B$2:$E$405,3,FALSE)</f>
        <v>0.86</v>
      </c>
      <c r="G2492" s="10">
        <f>VLOOKUP(C2492,away!$B$2:$E$405,4,FALSE)</f>
        <v>1.91</v>
      </c>
      <c r="H2492" s="10">
        <f>VLOOKUP(A2492,away!$A$2:$E$405,3,FALSE)</f>
        <v>1.3487179487179499</v>
      </c>
      <c r="I2492" s="10">
        <f>VLOOKUP(C2492,away!$B$2:$E$405,3,FALSE)</f>
        <v>0.57999999999999996</v>
      </c>
      <c r="J2492" s="10">
        <f>VLOOKUP(B2492,home!$B$2:$E$405,4,FALSE)</f>
        <v>0.86</v>
      </c>
      <c r="K2492" s="12">
        <f t="shared" si="2968"/>
        <v>2.4681117948717906</v>
      </c>
      <c r="L2492" s="12">
        <f t="shared" si="2969"/>
        <v>0.67274051282051339</v>
      </c>
      <c r="M2492" s="13">
        <f t="shared" si="2970"/>
        <v>4.3245923356831077E-2</v>
      </c>
      <c r="N2492" s="13">
        <f t="shared" si="2971"/>
        <v>0.10673577351711623</v>
      </c>
      <c r="O2492" s="13">
        <f t="shared" si="2972"/>
        <v>2.9093284656471156E-2</v>
      </c>
      <c r="P2492" s="13">
        <f t="shared" si="2973"/>
        <v>7.1805479012198942E-2</v>
      </c>
      <c r="Q2492" s="13">
        <f t="shared" si="2974"/>
        <v>0.13171791077617939</v>
      </c>
      <c r="R2492" s="13">
        <f t="shared" si="2975"/>
        <v>9.7861156197137887E-3</v>
      </c>
      <c r="S2492" s="13">
        <f t="shared" si="2976"/>
        <v>2.9806432699030952E-2</v>
      </c>
      <c r="T2492" s="13">
        <f t="shared" si="2977"/>
        <v>8.8611974843213537E-2</v>
      </c>
      <c r="U2492" s="13">
        <f t="shared" si="2978"/>
        <v>2.4153227386994665E-2</v>
      </c>
      <c r="V2492" s="13">
        <f t="shared" si="2979"/>
        <v>5.4989516582458877E-3</v>
      </c>
      <c r="W2492" s="13">
        <f t="shared" si="2980"/>
        <v>0.10836484306085281</v>
      </c>
      <c r="X2492" s="13">
        <f t="shared" si="2981"/>
        <v>7.2901420092472566E-2</v>
      </c>
      <c r="Y2492" s="13">
        <f t="shared" si="2982"/>
        <v>2.4521869369176837E-2</v>
      </c>
      <c r="Z2492" s="13">
        <f t="shared" si="2983"/>
        <v>2.1945054801756968E-3</v>
      </c>
      <c r="AA2492" s="13">
        <f t="shared" si="2984"/>
        <v>5.4162848595324196E-3</v>
      </c>
      <c r="AB2492" s="13">
        <f t="shared" si="2985"/>
        <v>6.6839982730987338E-3</v>
      </c>
      <c r="AC2492" s="13">
        <f t="shared" si="2986"/>
        <v>5.7065329405046222E-4</v>
      </c>
      <c r="AD2492" s="13">
        <f t="shared" si="2987"/>
        <v>6.6864136826980336E-2</v>
      </c>
      <c r="AE2492" s="13">
        <f t="shared" si="2988"/>
        <v>4.4982213698283723E-2</v>
      </c>
      <c r="AF2492" s="13">
        <f t="shared" si="2989"/>
        <v>1.5130678755592654E-2</v>
      </c>
      <c r="AG2492" s="13">
        <f t="shared" si="2990"/>
        <v>3.3930068617866165E-3</v>
      </c>
      <c r="AH2492" s="13">
        <f t="shared" si="2991"/>
        <v>3.6908318553020625E-4</v>
      </c>
      <c r="AI2492" s="13">
        <f t="shared" si="2992"/>
        <v>9.1093856349595543E-4</v>
      </c>
      <c r="AJ2492" s="13">
        <f t="shared" si="2993"/>
        <v>1.1241491064839669E-3</v>
      </c>
      <c r="AK2492" s="13">
        <f t="shared" si="2994"/>
        <v>9.2484188963588767E-4</v>
      </c>
      <c r="AL2492" s="13">
        <f t="shared" si="2995"/>
        <v>3.7900481662589038E-5</v>
      </c>
      <c r="AM2492" s="13">
        <f t="shared" si="2996"/>
        <v>3.3005632951318288E-2</v>
      </c>
      <c r="AN2492" s="13">
        <f t="shared" si="2997"/>
        <v>2.2204226437635498E-2</v>
      </c>
      <c r="AO2492" s="13">
        <f t="shared" si="2998"/>
        <v>7.4688413402188526E-3</v>
      </c>
      <c r="AP2492" s="13">
        <f t="shared" si="2999"/>
        <v>1.6748640511312937E-3</v>
      </c>
      <c r="AQ2492" s="13">
        <f t="shared" si="3000"/>
        <v>2.8168722516567726E-4</v>
      </c>
      <c r="AR2492" s="13">
        <f t="shared" si="3001"/>
        <v>4.9659442301403944E-5</v>
      </c>
      <c r="AS2492" s="13">
        <f t="shared" si="3002"/>
        <v>1.2256505527085022E-4</v>
      </c>
      <c r="AT2492" s="13">
        <f t="shared" si="3003"/>
        <v>1.512521292765492E-4</v>
      </c>
      <c r="AU2492" s="13">
        <f t="shared" si="3004"/>
        <v>1.2443572142230798E-4</v>
      </c>
      <c r="AV2492" s="13">
        <f t="shared" si="3005"/>
        <v>7.6780317936444662E-5</v>
      </c>
      <c r="AW2492" s="13">
        <f t="shared" si="3006"/>
        <v>1.7480531685160997E-6</v>
      </c>
      <c r="AX2492" s="13">
        <f t="shared" si="3007"/>
        <v>1.3576931997392946E-2</v>
      </c>
      <c r="AY2492" s="13">
        <f t="shared" si="3008"/>
        <v>9.1337521944553669E-3</v>
      </c>
      <c r="AZ2492" s="13">
        <f t="shared" si="3009"/>
        <v>3.0723225676366965E-3</v>
      </c>
      <c r="BA2492" s="13">
        <f t="shared" si="3010"/>
        <v>6.8895861990064919E-4</v>
      </c>
      <c r="BB2492" s="13">
        <f t="shared" si="3011"/>
        <v>1.1587259381601897E-4</v>
      </c>
      <c r="BC2492" s="13">
        <f t="shared" si="3012"/>
        <v>1.5590437637126335E-5</v>
      </c>
      <c r="BD2492" s="13">
        <f t="shared" si="3013"/>
        <v>5.5679864467045282E-6</v>
      </c>
      <c r="BE2492" s="13">
        <f t="shared" si="3014"/>
        <v>1.3742413022797717E-5</v>
      </c>
      <c r="BF2492" s="13">
        <f t="shared" si="3015"/>
        <v>1.6958905835783376E-5</v>
      </c>
      <c r="BG2492" s="13">
        <f t="shared" si="3016"/>
        <v>1.3952158507138997E-5</v>
      </c>
      <c r="BH2492" s="13">
        <f t="shared" si="3017"/>
        <v>8.6088717438476364E-6</v>
      </c>
      <c r="BI2492" s="13">
        <f t="shared" si="3018"/>
        <v>4.2495315783057667E-6</v>
      </c>
      <c r="BJ2492" s="14">
        <f t="shared" si="3019"/>
        <v>0.75446250821796312</v>
      </c>
      <c r="BK2492" s="14">
        <f t="shared" si="3020"/>
        <v>0.16009909269647526</v>
      </c>
      <c r="BL2492" s="14">
        <f t="shared" si="3021"/>
        <v>7.9049696074298889E-2</v>
      </c>
      <c r="BM2492" s="14">
        <f t="shared" si="3022"/>
        <v>0.59428931138911567</v>
      </c>
      <c r="BN2492" s="14">
        <f t="shared" si="3023"/>
        <v>0.39238448693851052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1.5025641025640999</v>
      </c>
      <c r="F2493" s="10">
        <f>VLOOKUP(B2493,home!$B$2:$E$405,3,FALSE)</f>
        <v>0.92</v>
      </c>
      <c r="G2493" s="10">
        <f>VLOOKUP(C2493,away!$B$2:$E$405,4,FALSE)</f>
        <v>1</v>
      </c>
      <c r="H2493" s="10">
        <f>VLOOKUP(A2493,away!$A$2:$E$405,3,FALSE)</f>
        <v>1.3487179487179499</v>
      </c>
      <c r="I2493" s="10">
        <f>VLOOKUP(C2493,away!$B$2:$E$405,3,FALSE)</f>
        <v>1</v>
      </c>
      <c r="J2493" s="10">
        <f>VLOOKUP(B2493,home!$B$2:$E$405,4,FALSE)</f>
        <v>0.92</v>
      </c>
      <c r="K2493" s="12">
        <f t="shared" si="2968"/>
        <v>1.3823589743589719</v>
      </c>
      <c r="L2493" s="12">
        <f t="shared" si="2969"/>
        <v>1.2408205128205141</v>
      </c>
      <c r="M2493" s="13">
        <f t="shared" si="2970"/>
        <v>7.2571754655872178E-2</v>
      </c>
      <c r="N2493" s="13">
        <f t="shared" si="2971"/>
        <v>0.10032021633352241</v>
      </c>
      <c r="O2493" s="13">
        <f t="shared" si="2972"/>
        <v>9.0048521828383854E-2</v>
      </c>
      <c r="P2493" s="13">
        <f t="shared" si="2973"/>
        <v>0.12447938227722619</v>
      </c>
      <c r="Q2493" s="13">
        <f t="shared" si="2974"/>
        <v>6.9339275679139112E-2</v>
      </c>
      <c r="R2493" s="13">
        <f t="shared" si="2975"/>
        <v>5.5867026516912256E-2</v>
      </c>
      <c r="S2493" s="13">
        <f t="shared" si="2976"/>
        <v>5.3378606751332082E-2</v>
      </c>
      <c r="T2493" s="13">
        <f t="shared" si="2977"/>
        <v>8.6037595606792402E-2</v>
      </c>
      <c r="U2493" s="13">
        <f t="shared" si="2978"/>
        <v>7.7228285476404313E-2</v>
      </c>
      <c r="V2493" s="13">
        <f t="shared" si="2979"/>
        <v>1.0173128385114237E-2</v>
      </c>
      <c r="W2493" s="13">
        <f t="shared" si="2980"/>
        <v>3.1950590003536256E-2</v>
      </c>
      <c r="X2493" s="13">
        <f t="shared" si="2981"/>
        <v>3.9644947473105853E-2</v>
      </c>
      <c r="Y2493" s="13">
        <f t="shared" si="2982"/>
        <v>2.4596132027160777E-2</v>
      </c>
      <c r="Z2493" s="13">
        <f t="shared" si="2983"/>
        <v>2.3106984164157445E-2</v>
      </c>
      <c r="AA2493" s="13">
        <f t="shared" si="2984"/>
        <v>3.1942146929693695E-2</v>
      </c>
      <c r="AB2493" s="13">
        <f t="shared" si="2985"/>
        <v>2.207775673427748E-2</v>
      </c>
      <c r="AC2493" s="13">
        <f t="shared" si="2986"/>
        <v>1.090597112480961E-3</v>
      </c>
      <c r="AD2493" s="13">
        <f t="shared" si="2987"/>
        <v>1.1041796206863092E-2</v>
      </c>
      <c r="AE2493" s="13">
        <f t="shared" si="2988"/>
        <v>1.3700887231859469E-2</v>
      </c>
      <c r="AF2493" s="13">
        <f t="shared" si="2989"/>
        <v>8.500170960565951E-3</v>
      </c>
      <c r="AG2493" s="13">
        <f t="shared" si="2990"/>
        <v>3.5157288301171626E-3</v>
      </c>
      <c r="AH2493" s="13">
        <f t="shared" si="2991"/>
        <v>7.1679049850763349E-3</v>
      </c>
      <c r="AI2493" s="13">
        <f t="shared" si="2992"/>
        <v>9.9086177834726841E-3</v>
      </c>
      <c r="AJ2493" s="13">
        <f t="shared" si="2993"/>
        <v>6.8486333582381854E-3</v>
      </c>
      <c r="AK2493" s="13">
        <f t="shared" si="2994"/>
        <v>3.1557565949515936E-3</v>
      </c>
      <c r="AL2493" s="13">
        <f t="shared" si="2995"/>
        <v>7.4826276707075186E-5</v>
      </c>
      <c r="AM2493" s="13">
        <f t="shared" si="2996"/>
        <v>3.0527452159200092E-3</v>
      </c>
      <c r="AN2493" s="13">
        <f t="shared" si="2997"/>
        <v>3.7879088843282369E-3</v>
      </c>
      <c r="AO2493" s="13">
        <f t="shared" si="2998"/>
        <v>2.3500575221847724E-3</v>
      </c>
      <c r="AP2493" s="13">
        <f t="shared" si="2999"/>
        <v>9.7199985994500548E-4</v>
      </c>
      <c r="AQ2493" s="13">
        <f t="shared" si="3000"/>
        <v>3.0151934116960741E-4</v>
      </c>
      <c r="AR2493" s="13">
        <f t="shared" si="3001"/>
        <v>1.7788167078862278E-3</v>
      </c>
      <c r="AS2493" s="13">
        <f t="shared" si="3002"/>
        <v>2.4589632398862088E-3</v>
      </c>
      <c r="AT2493" s="13">
        <f t="shared" si="3003"/>
        <v>1.6995849511377574E-3</v>
      </c>
      <c r="AU2493" s="13">
        <f t="shared" si="3004"/>
        <v>7.8314550329691137E-4</v>
      </c>
      <c r="AV2493" s="13">
        <f t="shared" si="3005"/>
        <v>2.7064705367783962E-4</v>
      </c>
      <c r="AW2493" s="13">
        <f t="shared" si="3006"/>
        <v>3.5651797876035841E-6</v>
      </c>
      <c r="AX2493" s="13">
        <f t="shared" si="3007"/>
        <v>7.0333162427640701E-4</v>
      </c>
      <c r="AY2493" s="13">
        <f t="shared" si="3008"/>
        <v>8.7270830671753649E-4</v>
      </c>
      <c r="AZ2493" s="13">
        <f t="shared" si="3009"/>
        <v>5.4143718434198815E-4</v>
      </c>
      <c r="BA2493" s="13">
        <f t="shared" si="3010"/>
        <v>2.2394212157844033E-4</v>
      </c>
      <c r="BB2493" s="13">
        <f t="shared" si="3011"/>
        <v>6.9467994534768562E-5</v>
      </c>
      <c r="BC2493" s="13">
        <f t="shared" si="3012"/>
        <v>1.7239462520648844E-5</v>
      </c>
      <c r="BD2493" s="13">
        <f t="shared" si="3013"/>
        <v>3.6786537661551421E-4</v>
      </c>
      <c r="BE2493" s="13">
        <f t="shared" si="3014"/>
        <v>5.0852200472039917E-4</v>
      </c>
      <c r="BF2493" s="13">
        <f t="shared" si="3015"/>
        <v>3.5147997844212965E-4</v>
      </c>
      <c r="BG2493" s="13">
        <f t="shared" si="3016"/>
        <v>1.6195716750232533E-4</v>
      </c>
      <c r="BH2493" s="13">
        <f t="shared" si="3017"/>
        <v>5.5970735989649624E-5</v>
      </c>
      <c r="BI2493" s="13">
        <f t="shared" si="3018"/>
        <v>1.5474329839353765E-5</v>
      </c>
      <c r="BJ2493" s="14">
        <f t="shared" si="3019"/>
        <v>0.40153969787017979</v>
      </c>
      <c r="BK2493" s="14">
        <f t="shared" si="3020"/>
        <v>0.26264100376545024</v>
      </c>
      <c r="BL2493" s="14">
        <f t="shared" si="3021"/>
        <v>0.31269707725640478</v>
      </c>
      <c r="BM2493" s="14">
        <f t="shared" si="3022"/>
        <v>0.48648944263820643</v>
      </c>
      <c r="BN2493" s="14">
        <f t="shared" si="3023"/>
        <v>0.51262617729105597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1.3434343434343401</v>
      </c>
      <c r="F2494" s="10">
        <f>VLOOKUP(B2494,home!$B$2:$E$405,3,FALSE)</f>
        <v>1.32</v>
      </c>
      <c r="G2494" s="10">
        <f>VLOOKUP(C2494,away!$B$2:$E$405,4,FALSE)</f>
        <v>0.83</v>
      </c>
      <c r="H2494" s="10">
        <f>VLOOKUP(A2494,away!$A$2:$E$405,3,FALSE)</f>
        <v>0.98989898989898994</v>
      </c>
      <c r="I2494" s="10">
        <f>VLOOKUP(C2494,away!$B$2:$E$405,3,FALSE)</f>
        <v>0.91</v>
      </c>
      <c r="J2494" s="10">
        <f>VLOOKUP(B2494,home!$B$2:$E$405,4,FALSE)</f>
        <v>1.32</v>
      </c>
      <c r="K2494" s="12">
        <f t="shared" si="2968"/>
        <v>1.4718666666666629</v>
      </c>
      <c r="L2494" s="12">
        <f t="shared" si="2969"/>
        <v>1.1890666666666667</v>
      </c>
      <c r="M2494" s="13">
        <f t="shared" si="2970"/>
        <v>6.9882967194554321E-2</v>
      </c>
      <c r="N2494" s="13">
        <f t="shared" si="2971"/>
        <v>0.10285840998142444</v>
      </c>
      <c r="O2494" s="13">
        <f t="shared" si="2972"/>
        <v>8.3095506858804721E-2</v>
      </c>
      <c r="P2494" s="13">
        <f t="shared" si="2973"/>
        <v>0.12230550669524574</v>
      </c>
      <c r="Q2494" s="13">
        <f t="shared" si="2974"/>
        <v>7.5696932518996091E-2</v>
      </c>
      <c r="R2494" s="13">
        <f t="shared" si="2975"/>
        <v>4.9403048677788053E-2</v>
      </c>
      <c r="S2494" s="13">
        <f t="shared" si="2976"/>
        <v>5.3513171980576937E-2</v>
      </c>
      <c r="T2494" s="13">
        <f t="shared" si="2977"/>
        <v>9.0008699227254296E-2</v>
      </c>
      <c r="U2494" s="13">
        <f t="shared" si="2978"/>
        <v>7.2714700580546798E-2</v>
      </c>
      <c r="V2494" s="13">
        <f t="shared" si="2979"/>
        <v>1.0406216559391238E-2</v>
      </c>
      <c r="W2494" s="13">
        <f t="shared" si="2980"/>
        <v>3.7138597247875375E-2</v>
      </c>
      <c r="X2494" s="13">
        <f t="shared" si="2981"/>
        <v>4.4160268034207015E-2</v>
      </c>
      <c r="Y2494" s="13">
        <f t="shared" si="2982"/>
        <v>2.6254751355270552E-2</v>
      </c>
      <c r="Z2494" s="13">
        <f t="shared" si="2983"/>
        <v>1.9581172804822841E-2</v>
      </c>
      <c r="AA2494" s="13">
        <f t="shared" si="2984"/>
        <v>2.8820875545658511E-2</v>
      </c>
      <c r="AB2494" s="13">
        <f t="shared" si="2985"/>
        <v>2.1210243009901566E-2</v>
      </c>
      <c r="AC2494" s="13">
        <f t="shared" si="2986"/>
        <v>1.1382759277499424E-3</v>
      </c>
      <c r="AD2494" s="13">
        <f t="shared" si="2987"/>
        <v>1.3665765833976508E-2</v>
      </c>
      <c r="AE2494" s="13">
        <f t="shared" si="2988"/>
        <v>1.6249506627653666E-2</v>
      </c>
      <c r="AF2494" s="13">
        <f t="shared" si="2989"/>
        <v>9.6608733403610297E-3</v>
      </c>
      <c r="AG2494" s="13">
        <f t="shared" si="2990"/>
        <v>3.8291408199706525E-3</v>
      </c>
      <c r="AH2494" s="13">
        <f t="shared" si="2991"/>
        <v>5.8208299691136691E-3</v>
      </c>
      <c r="AI2494" s="13">
        <f t="shared" si="2992"/>
        <v>8.5674856038727518E-3</v>
      </c>
      <c r="AJ2494" s="13">
        <f t="shared" si="2993"/>
        <v>6.3050982387434038E-3</v>
      </c>
      <c r="AK2494" s="13">
        <f t="shared" si="2994"/>
        <v>3.0934213092217015E-3</v>
      </c>
      <c r="AL2494" s="13">
        <f t="shared" si="2995"/>
        <v>7.9686034918852798E-5</v>
      </c>
      <c r="AM2494" s="13">
        <f t="shared" si="2996"/>
        <v>4.0228370411004317E-3</v>
      </c>
      <c r="AN2494" s="13">
        <f t="shared" si="2997"/>
        <v>4.7834214310044868E-3</v>
      </c>
      <c r="AO2494" s="13">
        <f t="shared" si="2998"/>
        <v>2.8439034881132018E-3</v>
      </c>
      <c r="AP2494" s="13">
        <f t="shared" si="2999"/>
        <v>1.1271969469774906E-3</v>
      </c>
      <c r="AQ2494" s="13">
        <f t="shared" si="3000"/>
        <v>3.3507807910484197E-4</v>
      </c>
      <c r="AR2494" s="13">
        <f t="shared" si="3001"/>
        <v>1.3842709777214849E-3</v>
      </c>
      <c r="AS2494" s="13">
        <f t="shared" si="3002"/>
        <v>2.0374623097423245E-3</v>
      </c>
      <c r="AT2494" s="13">
        <f t="shared" si="3003"/>
        <v>1.4994364291496976E-3</v>
      </c>
      <c r="AU2494" s="13">
        <f t="shared" si="3004"/>
        <v>7.3565683295037665E-4</v>
      </c>
      <c r="AV2494" s="13">
        <f t="shared" si="3005"/>
        <v>2.7069719263130622E-4</v>
      </c>
      <c r="AW2494" s="13">
        <f t="shared" si="3006"/>
        <v>3.8739533905118216E-6</v>
      </c>
      <c r="AX2494" s="13">
        <f t="shared" si="3007"/>
        <v>9.8684662437127928E-4</v>
      </c>
      <c r="AY2494" s="13">
        <f t="shared" si="3008"/>
        <v>1.1734264261524091E-3</v>
      </c>
      <c r="AZ2494" s="13">
        <f t="shared" si="3009"/>
        <v>6.9764112456181251E-4</v>
      </c>
      <c r="BA2494" s="13">
        <f t="shared" si="3010"/>
        <v>2.7651393550409979E-4</v>
      </c>
      <c r="BB2494" s="13">
        <f t="shared" si="3011"/>
        <v>8.2198375894185381E-5</v>
      </c>
      <c r="BC2494" s="13">
        <f t="shared" si="3012"/>
        <v>1.9547869765982534E-5</v>
      </c>
      <c r="BD2494" s="13">
        <f t="shared" si="3013"/>
        <v>2.743317462071152E-4</v>
      </c>
      <c r="BE2494" s="13">
        <f t="shared" si="3014"/>
        <v>4.0377975285071162E-4</v>
      </c>
      <c r="BF2494" s="13">
        <f t="shared" si="3015"/>
        <v>2.9715497944793296E-4</v>
      </c>
      <c r="BG2494" s="13">
        <f t="shared" si="3016"/>
        <v>1.4579083636114332E-4</v>
      </c>
      <c r="BH2494" s="13">
        <f t="shared" si="3017"/>
        <v>5.3646168086355226E-5</v>
      </c>
      <c r="BI2494" s="13">
        <f t="shared" si="3018"/>
        <v>1.5792001320140626E-5</v>
      </c>
      <c r="BJ2494" s="14">
        <f t="shared" si="3019"/>
        <v>0.43587155632953989</v>
      </c>
      <c r="BK2494" s="14">
        <f t="shared" si="3020"/>
        <v>0.25849925081858949</v>
      </c>
      <c r="BL2494" s="14">
        <f t="shared" si="3021"/>
        <v>0.28614922902011974</v>
      </c>
      <c r="BM2494" s="14">
        <f t="shared" si="3022"/>
        <v>0.49568928457349659</v>
      </c>
      <c r="BN2494" s="14">
        <f t="shared" si="3023"/>
        <v>0.50324237192681331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1.3434343434343401</v>
      </c>
      <c r="F2495" s="10">
        <f>VLOOKUP(B2495,home!$B$2:$E$405,3,FALSE)</f>
        <v>0.83</v>
      </c>
      <c r="G2495" s="10">
        <f>VLOOKUP(C2495,away!$B$2:$E$405,4,FALSE)</f>
        <v>0.57999999999999996</v>
      </c>
      <c r="H2495" s="10">
        <f>VLOOKUP(A2495,away!$A$2:$E$405,3,FALSE)</f>
        <v>0.98989898989898994</v>
      </c>
      <c r="I2495" s="10">
        <f>VLOOKUP(C2495,away!$B$2:$E$405,3,FALSE)</f>
        <v>1.32</v>
      </c>
      <c r="J2495" s="10">
        <f>VLOOKUP(B2495,home!$B$2:$E$405,4,FALSE)</f>
        <v>0.83</v>
      </c>
      <c r="K2495" s="12">
        <f t="shared" si="2968"/>
        <v>0.64672929292929127</v>
      </c>
      <c r="L2495" s="12">
        <f t="shared" si="2969"/>
        <v>1.0845333333333333</v>
      </c>
      <c r="M2495" s="13">
        <f t="shared" si="2970"/>
        <v>0.17706070727406467</v>
      </c>
      <c r="N2495" s="13">
        <f t="shared" si="2971"/>
        <v>0.11451034602091607</v>
      </c>
      <c r="O2495" s="13">
        <f t="shared" si="2972"/>
        <v>0.19202823906229891</v>
      </c>
      <c r="P2495" s="13">
        <f t="shared" si="2973"/>
        <v>0.1241902872712175</v>
      </c>
      <c r="Q2495" s="13">
        <f t="shared" si="2974"/>
        <v>3.7028597557597756E-2</v>
      </c>
      <c r="R2495" s="13">
        <f t="shared" si="2975"/>
        <v>0.1041305131021826</v>
      </c>
      <c r="S2495" s="13">
        <f t="shared" si="2976"/>
        <v>2.1776750598644354E-2</v>
      </c>
      <c r="T2495" s="13">
        <f t="shared" si="2977"/>
        <v>4.0158748337800018E-2</v>
      </c>
      <c r="U2495" s="13">
        <f t="shared" si="2978"/>
        <v>6.7344253110938876E-2</v>
      </c>
      <c r="V2495" s="13">
        <f t="shared" si="2979"/>
        <v>1.6971334950065598E-3</v>
      </c>
      <c r="W2495" s="13">
        <f t="shared" si="2980"/>
        <v>7.9824929055294942E-3</v>
      </c>
      <c r="X2495" s="13">
        <f t="shared" si="2981"/>
        <v>8.6572796391435874E-3</v>
      </c>
      <c r="Y2495" s="13">
        <f t="shared" si="2982"/>
        <v>4.6945541723195953E-3</v>
      </c>
      <c r="Z2495" s="13">
        <f t="shared" si="2983"/>
        <v>3.7644337492140162E-2</v>
      </c>
      <c r="AA2495" s="13">
        <f t="shared" si="2984"/>
        <v>2.4345695769083419E-2</v>
      </c>
      <c r="AB2495" s="13">
        <f t="shared" si="2985"/>
        <v>7.8725373053054777E-3</v>
      </c>
      <c r="AC2495" s="13">
        <f t="shared" si="2986"/>
        <v>7.4398033987656563E-5</v>
      </c>
      <c r="AD2495" s="13">
        <f t="shared" si="2987"/>
        <v>1.2906279981515433E-3</v>
      </c>
      <c r="AE2495" s="13">
        <f t="shared" si="2988"/>
        <v>1.3997290849286205E-3</v>
      </c>
      <c r="AF2495" s="13">
        <f t="shared" si="2989"/>
        <v>7.5902642512062641E-4</v>
      </c>
      <c r="AG2495" s="13">
        <f t="shared" si="2990"/>
        <v>2.7439648630805231E-4</v>
      </c>
      <c r="AH2495" s="13">
        <f t="shared" si="2991"/>
        <v>1.0206634705368933E-2</v>
      </c>
      <c r="AI2495" s="13">
        <f t="shared" si="2992"/>
        <v>6.6009296461908154E-3</v>
      </c>
      <c r="AJ2495" s="13">
        <f t="shared" si="2993"/>
        <v>2.1345072813784907E-3</v>
      </c>
      <c r="AK2495" s="13">
        <f t="shared" si="2994"/>
        <v>4.6014946161277841E-4</v>
      </c>
      <c r="AL2495" s="13">
        <f t="shared" si="2995"/>
        <v>2.0873096816538596E-6</v>
      </c>
      <c r="AM2495" s="13">
        <f t="shared" si="2996"/>
        <v>1.6693738653585891E-4</v>
      </c>
      <c r="AN2495" s="13">
        <f t="shared" si="2997"/>
        <v>1.8104916027769018E-4</v>
      </c>
      <c r="AO2495" s="13">
        <f t="shared" si="2998"/>
        <v>9.817692464658211E-5</v>
      </c>
      <c r="AP2495" s="13">
        <f t="shared" si="2999"/>
        <v>3.5492049114457738E-5</v>
      </c>
      <c r="AQ2495" s="13">
        <f t="shared" si="3000"/>
        <v>9.6230775832333041E-6</v>
      </c>
      <c r="AR2495" s="13">
        <f t="shared" si="3001"/>
        <v>2.2138871118258913E-3</v>
      </c>
      <c r="AS2495" s="13">
        <f t="shared" si="3002"/>
        <v>1.4317856464564297E-3</v>
      </c>
      <c r="AT2495" s="13">
        <f t="shared" si="3003"/>
        <v>4.6298885937953743E-4</v>
      </c>
      <c r="AU2495" s="13">
        <f t="shared" si="3004"/>
        <v>9.9809485886889106E-5</v>
      </c>
      <c r="AV2495" s="13">
        <f t="shared" si="3005"/>
        <v>1.6137429558815965E-5</v>
      </c>
      <c r="AW2495" s="13">
        <f t="shared" si="3006"/>
        <v>4.066771990545233E-8</v>
      </c>
      <c r="AX2495" s="13">
        <f t="shared" si="3007"/>
        <v>1.7993882992966625E-5</v>
      </c>
      <c r="AY2495" s="13">
        <f t="shared" si="3008"/>
        <v>1.951496590197207E-5</v>
      </c>
      <c r="AZ2495" s="13">
        <f t="shared" si="3009"/>
        <v>1.0582315509776052E-5</v>
      </c>
      <c r="BA2495" s="13">
        <f t="shared" si="3010"/>
        <v>3.8256246380674857E-6</v>
      </c>
      <c r="BB2495" s="13">
        <f t="shared" si="3011"/>
        <v>1.0372543602013641E-6</v>
      </c>
      <c r="BC2495" s="13">
        <f t="shared" si="3012"/>
        <v>2.2498738575674397E-7</v>
      </c>
      <c r="BD2495" s="13">
        <f t="shared" si="3013"/>
        <v>4.0017239483537323E-4</v>
      </c>
      <c r="BE2495" s="13">
        <f t="shared" si="3014"/>
        <v>2.5880320996170215E-4</v>
      </c>
      <c r="BF2495" s="13">
        <f t="shared" si="3015"/>
        <v>8.3687808493181258E-5</v>
      </c>
      <c r="BG2495" s="13">
        <f t="shared" si="3016"/>
        <v>1.8041119071199019E-5</v>
      </c>
      <c r="BH2495" s="13">
        <f t="shared" si="3017"/>
        <v>2.9169300451424231E-6</v>
      </c>
      <c r="BI2495" s="13">
        <f t="shared" si="3018"/>
        <v>3.7729282112383312E-7</v>
      </c>
      <c r="BJ2495" s="14">
        <f t="shared" si="3019"/>
        <v>0.21730025625676197</v>
      </c>
      <c r="BK2495" s="14">
        <f t="shared" si="3020"/>
        <v>0.32482087894850437</v>
      </c>
      <c r="BL2495" s="14">
        <f t="shared" si="3021"/>
        <v>0.42011206673269547</v>
      </c>
      <c r="BM2495" s="14">
        <f t="shared" si="3022"/>
        <v>0.25090937484364234</v>
      </c>
      <c r="BN2495" s="14">
        <f t="shared" si="3023"/>
        <v>0.74894869028827749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1.3434343434343401</v>
      </c>
      <c r="F2496" s="10">
        <f>VLOOKUP(B2496,home!$B$2:$E$405,3,FALSE)</f>
        <v>0.74</v>
      </c>
      <c r="G2496" s="10">
        <f>VLOOKUP(C2496,away!$B$2:$E$405,4,FALSE)</f>
        <v>1.41</v>
      </c>
      <c r="H2496" s="10">
        <f>VLOOKUP(A2496,away!$A$2:$E$405,3,FALSE)</f>
        <v>0.98989898989898994</v>
      </c>
      <c r="I2496" s="10">
        <f>VLOOKUP(C2496,away!$B$2:$E$405,3,FALSE)</f>
        <v>0.6</v>
      </c>
      <c r="J2496" s="10">
        <f>VLOOKUP(B2496,home!$B$2:$E$405,4,FALSE)</f>
        <v>0.74</v>
      </c>
      <c r="K2496" s="12">
        <f t="shared" si="2968"/>
        <v>1.4017393939393903</v>
      </c>
      <c r="L2496" s="12">
        <f t="shared" si="2969"/>
        <v>0.43951515151515153</v>
      </c>
      <c r="M2496" s="13">
        <f t="shared" si="2970"/>
        <v>0.15861830735477475</v>
      </c>
      <c r="N2496" s="13">
        <f t="shared" si="2971"/>
        <v>0.22234153001917387</v>
      </c>
      <c r="O2496" s="13">
        <f t="shared" si="2972"/>
        <v>6.9715149390110684E-2</v>
      </c>
      <c r="P2496" s="13">
        <f t="shared" si="2973"/>
        <v>9.7722471254487811E-2</v>
      </c>
      <c r="Q2496" s="13">
        <f t="shared" si="2974"/>
        <v>0.15583244076831682</v>
      </c>
      <c r="R2496" s="13">
        <f t="shared" si="2975"/>
        <v>1.5320432223547962E-2</v>
      </c>
      <c r="S2496" s="13">
        <f t="shared" si="2976"/>
        <v>1.5051354328735897E-2</v>
      </c>
      <c r="T2496" s="13">
        <f t="shared" si="2977"/>
        <v>6.8490718815262641E-2</v>
      </c>
      <c r="U2496" s="13">
        <f t="shared" si="2978"/>
        <v>2.1475253379925622E-2</v>
      </c>
      <c r="V2496" s="13">
        <f t="shared" si="2979"/>
        <v>1.0303249110395741E-3</v>
      </c>
      <c r="W2496" s="13">
        <f t="shared" si="2980"/>
        <v>7.2812157026225455E-2</v>
      </c>
      <c r="X2496" s="13">
        <f t="shared" si="2981"/>
        <v>3.2002046227526483E-2</v>
      </c>
      <c r="Y2496" s="13">
        <f t="shared" si="2982"/>
        <v>7.0326920982430917E-3</v>
      </c>
      <c r="Z2496" s="13">
        <f t="shared" si="2983"/>
        <v>2.2445206966700978E-3</v>
      </c>
      <c r="AA2496" s="13">
        <f t="shared" si="2984"/>
        <v>3.1462330810347609E-3</v>
      </c>
      <c r="AB2496" s="13">
        <f t="shared" si="2985"/>
        <v>2.2050994261008641E-3</v>
      </c>
      <c r="AC2496" s="13">
        <f t="shared" si="2986"/>
        <v>3.9673027888833025E-5</v>
      </c>
      <c r="AD2496" s="13">
        <f t="shared" si="2987"/>
        <v>2.5515917215340245E-2</v>
      </c>
      <c r="AE2496" s="13">
        <f t="shared" si="2988"/>
        <v>1.1214632220948331E-2</v>
      </c>
      <c r="AF2496" s="13">
        <f t="shared" si="2989"/>
        <v>2.4645003898884029E-3</v>
      </c>
      <c r="AG2496" s="13">
        <f t="shared" si="2990"/>
        <v>3.6106175409031719E-4</v>
      </c>
      <c r="AH2496" s="13">
        <f t="shared" si="2991"/>
        <v>2.4662521351896281E-4</v>
      </c>
      <c r="AI2496" s="13">
        <f t="shared" si="2992"/>
        <v>3.4570427732824366E-4</v>
      </c>
      <c r="AJ2496" s="13">
        <f t="shared" si="2993"/>
        <v>2.4229365209217364E-4</v>
      </c>
      <c r="AK2496" s="13">
        <f t="shared" si="2994"/>
        <v>1.1321085234634832E-4</v>
      </c>
      <c r="AL2496" s="13">
        <f t="shared" si="2995"/>
        <v>9.7767940967206953E-7</v>
      </c>
      <c r="AM2496" s="13">
        <f t="shared" si="2996"/>
        <v>7.153333266647733E-3</v>
      </c>
      <c r="AN2496" s="13">
        <f t="shared" si="2997"/>
        <v>3.1439983545290518E-3</v>
      </c>
      <c r="AO2496" s="13">
        <f t="shared" si="2998"/>
        <v>6.9091745657711161E-4</v>
      </c>
      <c r="AP2496" s="13">
        <f t="shared" si="2999"/>
        <v>1.0122289687065081E-4</v>
      </c>
      <c r="AQ2496" s="13">
        <f t="shared" si="3000"/>
        <v>1.1122249213726659E-5</v>
      </c>
      <c r="AR2496" s="13">
        <f t="shared" si="3001"/>
        <v>2.1679103617448711E-5</v>
      </c>
      <c r="AS2496" s="13">
        <f t="shared" si="3002"/>
        <v>3.0388453565871796E-5</v>
      </c>
      <c r="AT2496" s="13">
        <f t="shared" si="3003"/>
        <v>2.1298346242090224E-5</v>
      </c>
      <c r="AU2496" s="13">
        <f t="shared" si="3004"/>
        <v>9.9515769844329474E-6</v>
      </c>
      <c r="AV2496" s="13">
        <f t="shared" si="3005"/>
        <v>3.4873793727250564E-6</v>
      </c>
      <c r="AW2496" s="13">
        <f t="shared" si="3006"/>
        <v>1.6731508487452492E-8</v>
      </c>
      <c r="AX2496" s="13">
        <f t="shared" si="3007"/>
        <v>1.6711848396395446E-3</v>
      </c>
      <c r="AY2496" s="13">
        <f t="shared" si="3008"/>
        <v>7.345110580039985E-4</v>
      </c>
      <c r="AZ2496" s="13">
        <f t="shared" si="3009"/>
        <v>1.6141436947409083E-4</v>
      </c>
      <c r="BA2496" s="13">
        <f t="shared" si="3010"/>
        <v>2.3648020352042566E-5</v>
      </c>
      <c r="BB2496" s="13">
        <f t="shared" si="3011"/>
        <v>2.5984158120153429E-6</v>
      </c>
      <c r="BC2496" s="13">
        <f t="shared" si="3012"/>
        <v>2.2840862386345782E-7</v>
      </c>
      <c r="BD2496" s="13">
        <f t="shared" si="3013"/>
        <v>1.5880490851892737E-6</v>
      </c>
      <c r="BE2496" s="13">
        <f t="shared" si="3014"/>
        <v>2.2260309622192158E-6</v>
      </c>
      <c r="BF2496" s="13">
        <f t="shared" si="3015"/>
        <v>1.5601576459357411E-6</v>
      </c>
      <c r="BG2496" s="13">
        <f t="shared" si="3016"/>
        <v>7.2897814435462384E-7</v>
      </c>
      <c r="BH2496" s="13">
        <f t="shared" si="3017"/>
        <v>2.5545934556567792E-7</v>
      </c>
      <c r="BI2496" s="13">
        <f t="shared" si="3018"/>
        <v>7.1617485645877284E-8</v>
      </c>
      <c r="BJ2496" s="14">
        <f t="shared" si="3019"/>
        <v>0.61176187587075948</v>
      </c>
      <c r="BK2496" s="14">
        <f t="shared" si="3020"/>
        <v>0.27319761961434047</v>
      </c>
      <c r="BL2496" s="14">
        <f t="shared" si="3021"/>
        <v>0.1129032366484571</v>
      </c>
      <c r="BM2496" s="14">
        <f t="shared" si="3022"/>
        <v>0.27982242749331981</v>
      </c>
      <c r="BN2496" s="14">
        <f t="shared" si="3023"/>
        <v>0.71955033101041188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1.36666666666667</v>
      </c>
      <c r="F2497" s="10">
        <f>VLOOKUP(B2497,home!$B$2:$E$405,3,FALSE)</f>
        <v>0.51</v>
      </c>
      <c r="G2497" s="10">
        <f>VLOOKUP(C2497,away!$B$2:$E$405,4,FALSE)</f>
        <v>0.66</v>
      </c>
      <c r="H2497" s="10">
        <f>VLOOKUP(A2497,away!$A$2:$E$405,3,FALSE)</f>
        <v>1.0874999999999999</v>
      </c>
      <c r="I2497" s="10">
        <f>VLOOKUP(C2497,away!$B$2:$E$405,3,FALSE)</f>
        <v>0.37</v>
      </c>
      <c r="J2497" s="10">
        <f>VLOOKUP(B2497,home!$B$2:$E$405,4,FALSE)</f>
        <v>0.51</v>
      </c>
      <c r="K2497" s="12">
        <f t="shared" si="2968"/>
        <v>0.46002000000000115</v>
      </c>
      <c r="L2497" s="12">
        <f t="shared" si="2969"/>
        <v>0.20521124999999998</v>
      </c>
      <c r="M2497" s="13">
        <f t="shared" si="2970"/>
        <v>0.51415461570307952</v>
      </c>
      <c r="N2497" s="13">
        <f t="shared" si="2971"/>
        <v>0.23652140631573124</v>
      </c>
      <c r="O2497" s="13">
        <f t="shared" si="2972"/>
        <v>0.10551031138169857</v>
      </c>
      <c r="P2497" s="13">
        <f t="shared" si="2973"/>
        <v>4.8536853441809094E-2</v>
      </c>
      <c r="Q2497" s="13">
        <f t="shared" si="2974"/>
        <v>5.4402288666681467E-2</v>
      </c>
      <c r="R2497" s="13">
        <f t="shared" si="2975"/>
        <v>1.0825951443263792E-2</v>
      </c>
      <c r="S2497" s="13">
        <f t="shared" si="2976"/>
        <v>1.1454852636157828E-3</v>
      </c>
      <c r="T2497" s="13">
        <f t="shared" si="2977"/>
        <v>1.1163961660150535E-2</v>
      </c>
      <c r="U2497" s="13">
        <f t="shared" si="2978"/>
        <v>4.9801541829302218E-3</v>
      </c>
      <c r="V2497" s="13">
        <f t="shared" si="2979"/>
        <v>1.201503046874629E-5</v>
      </c>
      <c r="W2497" s="13">
        <f t="shared" si="2980"/>
        <v>8.3420469441489592E-3</v>
      </c>
      <c r="X2497" s="13">
        <f t="shared" si="2981"/>
        <v>1.7118818809674877E-3</v>
      </c>
      <c r="Y2497" s="13">
        <f t="shared" si="2982"/>
        <v>1.7564871032284463E-4</v>
      </c>
      <c r="Z2497" s="13">
        <f t="shared" si="2983"/>
        <v>7.4053567603715601E-4</v>
      </c>
      <c r="AA2497" s="13">
        <f t="shared" si="2984"/>
        <v>3.4066122169061332E-4</v>
      </c>
      <c r="AB2497" s="13">
        <f t="shared" si="2985"/>
        <v>7.835548760105814E-5</v>
      </c>
      <c r="AC2497" s="13">
        <f t="shared" si="2986"/>
        <v>7.0889640386062674E-8</v>
      </c>
      <c r="AD2497" s="13">
        <f t="shared" si="2987"/>
        <v>9.5937710881185316E-4</v>
      </c>
      <c r="AE2497" s="13">
        <f t="shared" si="2988"/>
        <v>1.9687497572066636E-4</v>
      </c>
      <c r="AF2497" s="13">
        <f t="shared" si="2989"/>
        <v>2.0200479930678793E-5</v>
      </c>
      <c r="AG2497" s="13">
        <f t="shared" si="2990"/>
        <v>1.38178857905817E-6</v>
      </c>
      <c r="AH2497" s="13">
        <f t="shared" si="2991"/>
        <v>3.7991562937294926E-5</v>
      </c>
      <c r="AI2497" s="13">
        <f t="shared" si="2992"/>
        <v>1.7476878782414456E-5</v>
      </c>
      <c r="AJ2497" s="13">
        <f t="shared" si="2993"/>
        <v>4.0198568887431576E-6</v>
      </c>
      <c r="AK2497" s="13">
        <f t="shared" si="2994"/>
        <v>6.1640485531987752E-7</v>
      </c>
      <c r="AL2497" s="13">
        <f t="shared" si="2995"/>
        <v>2.6768290944978219E-10</v>
      </c>
      <c r="AM2497" s="13">
        <f t="shared" si="2996"/>
        <v>8.8266531519125965E-5</v>
      </c>
      <c r="AN2497" s="13">
        <f t="shared" si="2997"/>
        <v>1.8113285266204234E-5</v>
      </c>
      <c r="AO2497" s="13">
        <f t="shared" si="2998"/>
        <v>1.8585249555421763E-6</v>
      </c>
      <c r="AP2497" s="13">
        <f t="shared" si="2999"/>
        <v>1.2713007642766822E-7</v>
      </c>
      <c r="AQ2497" s="13">
        <f t="shared" si="3000"/>
        <v>6.5221304740793267E-9</v>
      </c>
      <c r="AR2497" s="13">
        <f t="shared" si="3001"/>
        <v>1.5592592239631923E-6</v>
      </c>
      <c r="AS2497" s="13">
        <f t="shared" si="3002"/>
        <v>7.1729042820754955E-7</v>
      </c>
      <c r="AT2497" s="13">
        <f t="shared" si="3003"/>
        <v>1.6498397139201883E-7</v>
      </c>
      <c r="AU2497" s="13">
        <f t="shared" si="3004"/>
        <v>2.5298642173252237E-8</v>
      </c>
      <c r="AV2497" s="13">
        <f t="shared" si="3005"/>
        <v>2.9094703431348798E-9</v>
      </c>
      <c r="AW2497" s="13">
        <f t="shared" si="3006"/>
        <v>7.019335855202598E-13</v>
      </c>
      <c r="AX2497" s="13">
        <f t="shared" si="3007"/>
        <v>6.7673949715714036E-6</v>
      </c>
      <c r="AY2497" s="13">
        <f t="shared" si="3008"/>
        <v>1.3887455813598819E-6</v>
      </c>
      <c r="AZ2497" s="13">
        <f t="shared" si="3009"/>
        <v>1.42493108341419E-7</v>
      </c>
      <c r="BA2497" s="13">
        <f t="shared" si="3010"/>
        <v>9.747062959709344E-9</v>
      </c>
      <c r="BB2497" s="13">
        <f t="shared" si="3011"/>
        <v>5.0005174344766319E-10</v>
      </c>
      <c r="BC2497" s="13">
        <f t="shared" si="3012"/>
        <v>2.0523248667514849E-11</v>
      </c>
      <c r="BD2497" s="13">
        <f t="shared" si="3013"/>
        <v>5.332958907058614E-8</v>
      </c>
      <c r="BE2497" s="13">
        <f t="shared" si="3014"/>
        <v>2.4532677564251099E-8</v>
      </c>
      <c r="BF2497" s="13">
        <f t="shared" si="3015"/>
        <v>5.6427611665534073E-9</v>
      </c>
      <c r="BG2497" s="13">
        <f t="shared" si="3016"/>
        <v>8.6526099727930192E-10</v>
      </c>
      <c r="BH2497" s="13">
        <f t="shared" si="3017"/>
        <v>9.9509340992106333E-11</v>
      </c>
      <c r="BI2497" s="13">
        <f t="shared" si="3018"/>
        <v>9.155257408637775E-12</v>
      </c>
      <c r="BJ2497" s="14">
        <f t="shared" si="3019"/>
        <v>0.31361174942629172</v>
      </c>
      <c r="BK2497" s="14">
        <f t="shared" si="3020"/>
        <v>0.56385042934187779</v>
      </c>
      <c r="BL2497" s="14">
        <f t="shared" si="3021"/>
        <v>0.12179809264133751</v>
      </c>
      <c r="BM2497" s="14">
        <f t="shared" si="3022"/>
        <v>3.0047991388401144E-2</v>
      </c>
      <c r="BN2497" s="14">
        <f t="shared" si="3023"/>
        <v>0.96995142695226377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1.36666666666667</v>
      </c>
      <c r="F2498" s="10">
        <f>VLOOKUP(B2498,home!$B$2:$E$405,3,FALSE)</f>
        <v>1.68</v>
      </c>
      <c r="G2498" s="10">
        <f>VLOOKUP(C2498,away!$B$2:$E$405,4,FALSE)</f>
        <v>0.73</v>
      </c>
      <c r="H2498" s="10">
        <f>VLOOKUP(A2498,away!$A$2:$E$405,3,FALSE)</f>
        <v>1.0874999999999999</v>
      </c>
      <c r="I2498" s="10">
        <f>VLOOKUP(C2498,away!$B$2:$E$405,3,FALSE)</f>
        <v>1.9</v>
      </c>
      <c r="J2498" s="10">
        <f>VLOOKUP(B2498,home!$B$2:$E$405,4,FALSE)</f>
        <v>1.68</v>
      </c>
      <c r="K2498" s="12">
        <f t="shared" si="2968"/>
        <v>1.676080000000004</v>
      </c>
      <c r="L2498" s="12">
        <f t="shared" si="2969"/>
        <v>3.4712999999999994</v>
      </c>
      <c r="M2498" s="13">
        <f t="shared" si="2970"/>
        <v>5.8146190893381983E-3</v>
      </c>
      <c r="N2498" s="13">
        <f t="shared" si="2971"/>
        <v>9.745766763257991E-3</v>
      </c>
      <c r="O2498" s="13">
        <f t="shared" si="2972"/>
        <v>2.0184287244819681E-2</v>
      </c>
      <c r="P2498" s="13">
        <f t="shared" si="2973"/>
        <v>3.3830480165297452E-2</v>
      </c>
      <c r="Q2498" s="13">
        <f t="shared" si="2974"/>
        <v>8.167342378280748E-3</v>
      </c>
      <c r="R2498" s="13">
        <f t="shared" si="2975"/>
        <v>3.5032858156471287E-2</v>
      </c>
      <c r="S2498" s="13">
        <f t="shared" si="2976"/>
        <v>4.9207926204193057E-2</v>
      </c>
      <c r="T2498" s="13">
        <f t="shared" si="2977"/>
        <v>2.8351295597725954E-2</v>
      </c>
      <c r="U2498" s="13">
        <f t="shared" si="2978"/>
        <v>5.8717872898898536E-2</v>
      </c>
      <c r="V2498" s="13">
        <f t="shared" si="2979"/>
        <v>3.181115556131138E-2</v>
      </c>
      <c r="W2498" s="13">
        <f t="shared" si="2980"/>
        <v>4.5630397377962742E-3</v>
      </c>
      <c r="X2498" s="13">
        <f t="shared" si="2981"/>
        <v>1.5839679841812206E-2</v>
      </c>
      <c r="Y2498" s="13">
        <f t="shared" si="2982"/>
        <v>2.7492140317441356E-2</v>
      </c>
      <c r="Z2498" s="13">
        <f t="shared" si="2983"/>
        <v>4.0536520172852912E-2</v>
      </c>
      <c r="AA2498" s="13">
        <f t="shared" si="2984"/>
        <v>6.7942450731315468E-2</v>
      </c>
      <c r="AB2498" s="13">
        <f t="shared" si="2985"/>
        <v>5.6938491410871768E-2</v>
      </c>
      <c r="AC2498" s="13">
        <f t="shared" si="2986"/>
        <v>1.1567682365744457E-2</v>
      </c>
      <c r="AD2498" s="13">
        <f t="shared" si="2987"/>
        <v>1.9120049109314003E-3</v>
      </c>
      <c r="AE2498" s="13">
        <f t="shared" si="2988"/>
        <v>6.6371426473161681E-3</v>
      </c>
      <c r="AF2498" s="13">
        <f t="shared" si="2989"/>
        <v>1.1519756635814308E-2</v>
      </c>
      <c r="AG2498" s="13">
        <f t="shared" si="2990"/>
        <v>1.3329510403300732E-2</v>
      </c>
      <c r="AH2498" s="13">
        <f t="shared" si="2991"/>
        <v>3.5178605619006077E-2</v>
      </c>
      <c r="AI2498" s="13">
        <f t="shared" si="2992"/>
        <v>5.8962157305903845E-2</v>
      </c>
      <c r="AJ2498" s="13">
        <f t="shared" si="2993"/>
        <v>4.9412646308639785E-2</v>
      </c>
      <c r="AK2498" s="13">
        <f t="shared" si="2994"/>
        <v>2.7606516074995049E-2</v>
      </c>
      <c r="AL2498" s="13">
        <f t="shared" si="2995"/>
        <v>2.6921127098443872E-3</v>
      </c>
      <c r="AM2498" s="13">
        <f t="shared" si="2996"/>
        <v>6.4093463822278193E-4</v>
      </c>
      <c r="AN2498" s="13">
        <f t="shared" si="2997"/>
        <v>2.2248764096627423E-3</v>
      </c>
      <c r="AO2498" s="13">
        <f t="shared" si="2998"/>
        <v>3.8616067404311392E-3</v>
      </c>
      <c r="AP2498" s="13">
        <f t="shared" si="2999"/>
        <v>4.4682651593528694E-3</v>
      </c>
      <c r="AQ2498" s="13">
        <f t="shared" si="3000"/>
        <v>3.877672211915404E-3</v>
      </c>
      <c r="AR2498" s="13">
        <f t="shared" si="3001"/>
        <v>2.4423098737051147E-2</v>
      </c>
      <c r="AS2498" s="13">
        <f t="shared" si="3002"/>
        <v>4.0935067331196784E-2</v>
      </c>
      <c r="AT2498" s="13">
        <f t="shared" si="3003"/>
        <v>3.4305223826236242E-2</v>
      </c>
      <c r="AU2498" s="13">
        <f t="shared" si="3004"/>
        <v>1.9166099850226055E-2</v>
      </c>
      <c r="AV2498" s="13">
        <f t="shared" si="3005"/>
        <v>8.0309791592417436E-3</v>
      </c>
      <c r="AW2498" s="13">
        <f t="shared" si="3006"/>
        <v>4.3508852540378914E-4</v>
      </c>
      <c r="AX2498" s="13">
        <f t="shared" si="3007"/>
        <v>1.7904295473874046E-4</v>
      </c>
      <c r="AY2498" s="13">
        <f t="shared" si="3008"/>
        <v>6.215118087845897E-4</v>
      </c>
      <c r="AZ2498" s="13">
        <f t="shared" si="3009"/>
        <v>1.0787269709169732E-3</v>
      </c>
      <c r="BA2498" s="13">
        <f t="shared" si="3010"/>
        <v>1.2481949780480293E-3</v>
      </c>
      <c r="BB2498" s="13">
        <f t="shared" si="3011"/>
        <v>1.0832148068245309E-3</v>
      </c>
      <c r="BC2498" s="13">
        <f t="shared" si="3012"/>
        <v>7.5203271178599855E-4</v>
      </c>
      <c r="BD2498" s="13">
        <f t="shared" si="3013"/>
        <v>1.4129983774320932E-2</v>
      </c>
      <c r="BE2498" s="13">
        <f t="shared" si="3014"/>
        <v>2.3682983204463885E-2</v>
      </c>
      <c r="BF2498" s="13">
        <f t="shared" si="3015"/>
        <v>1.9847287244668967E-2</v>
      </c>
      <c r="BG2498" s="13">
        <f t="shared" si="3016"/>
        <v>1.1088547068348277E-2</v>
      </c>
      <c r="BH2498" s="13">
        <f t="shared" si="3017"/>
        <v>4.6463229925793074E-3</v>
      </c>
      <c r="BI2498" s="13">
        <f t="shared" si="3018"/>
        <v>1.5575218082804691E-3</v>
      </c>
      <c r="BJ2498" s="14">
        <f t="shared" si="3019"/>
        <v>0.14759375862436094</v>
      </c>
      <c r="BK2498" s="14">
        <f t="shared" si="3020"/>
        <v>0.13554548790451348</v>
      </c>
      <c r="BL2498" s="14">
        <f t="shared" si="3021"/>
        <v>0.61178900074753551</v>
      </c>
      <c r="BM2498" s="14">
        <f t="shared" si="3022"/>
        <v>0.82250299036841668</v>
      </c>
      <c r="BN2498" s="14">
        <f t="shared" si="3023"/>
        <v>0.11277535379746537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1.36666666666667</v>
      </c>
      <c r="F2499" s="10">
        <f>VLOOKUP(B2499,home!$B$2:$E$405,3,FALSE)</f>
        <v>0.51</v>
      </c>
      <c r="G2499" s="10">
        <f>VLOOKUP(C2499,away!$B$2:$E$405,4,FALSE)</f>
        <v>0.88</v>
      </c>
      <c r="H2499" s="10">
        <f>VLOOKUP(A2499,away!$A$2:$E$405,3,FALSE)</f>
        <v>1.0874999999999999</v>
      </c>
      <c r="I2499" s="10">
        <f>VLOOKUP(C2499,away!$B$2:$E$405,3,FALSE)</f>
        <v>0.66</v>
      </c>
      <c r="J2499" s="10">
        <f>VLOOKUP(B2499,home!$B$2:$E$405,4,FALSE)</f>
        <v>0.51</v>
      </c>
      <c r="K2499" s="12">
        <f t="shared" si="2968"/>
        <v>0.61336000000000157</v>
      </c>
      <c r="L2499" s="12">
        <f t="shared" si="2969"/>
        <v>0.3660525</v>
      </c>
      <c r="M2499" s="13">
        <f t="shared" si="2970"/>
        <v>0.375531658905146</v>
      </c>
      <c r="N2499" s="13">
        <f t="shared" si="2971"/>
        <v>0.23033609830606092</v>
      </c>
      <c r="O2499" s="13">
        <f t="shared" si="2972"/>
        <v>0.13746430257137593</v>
      </c>
      <c r="P2499" s="13">
        <f t="shared" si="2973"/>
        <v>8.4315104625179341E-2</v>
      </c>
      <c r="Q2499" s="13">
        <f t="shared" si="2974"/>
        <v>7.0639474628502952E-2</v>
      </c>
      <c r="R2499" s="13">
        <f t="shared" si="2975"/>
        <v>2.5159575808504295E-2</v>
      </c>
      <c r="S2499" s="13">
        <f t="shared" si="2976"/>
        <v>4.7326481665228822E-3</v>
      </c>
      <c r="T2499" s="13">
        <f t="shared" si="2977"/>
        <v>2.5857756286450071E-2</v>
      </c>
      <c r="U2499" s="13">
        <f t="shared" si="2978"/>
        <v>1.5431877417904232E-2</v>
      </c>
      <c r="V2499" s="13">
        <f t="shared" si="2979"/>
        <v>1.1806482766264823E-4</v>
      </c>
      <c r="W2499" s="13">
        <f t="shared" si="2980"/>
        <v>1.4442476052712892E-2</v>
      </c>
      <c r="X2499" s="13">
        <f t="shared" si="2981"/>
        <v>5.2867044652856847E-3</v>
      </c>
      <c r="Y2499" s="13">
        <f t="shared" si="2982"/>
        <v>9.6760569313949411E-4</v>
      </c>
      <c r="Z2499" s="13">
        <f t="shared" si="2983"/>
        <v>3.069908541214173E-3</v>
      </c>
      <c r="AA2499" s="13">
        <f t="shared" si="2984"/>
        <v>1.8829591028391298E-3</v>
      </c>
      <c r="AB2499" s="13">
        <f t="shared" si="2985"/>
        <v>5.7746589765870582E-4</v>
      </c>
      <c r="AC2499" s="13">
        <f t="shared" si="2986"/>
        <v>1.6567591674481765E-6</v>
      </c>
      <c r="AD2499" s="13">
        <f t="shared" si="2987"/>
        <v>2.2146092779230003E-3</v>
      </c>
      <c r="AE2499" s="13">
        <f t="shared" si="2988"/>
        <v>8.1066326270690895E-4</v>
      </c>
      <c r="AF2499" s="13">
        <f t="shared" si="2989"/>
        <v>1.483726569860104E-4</v>
      </c>
      <c r="AG2499" s="13">
        <f t="shared" si="2990"/>
        <v>1.8104060673790524E-5</v>
      </c>
      <c r="AH2499" s="13">
        <f t="shared" si="2991"/>
        <v>2.8093692407070024E-4</v>
      </c>
      <c r="AI2499" s="13">
        <f t="shared" si="2992"/>
        <v>1.7231547174800514E-4</v>
      </c>
      <c r="AJ2499" s="13">
        <f t="shared" si="2993"/>
        <v>5.2845708875678358E-5</v>
      </c>
      <c r="AK2499" s="13">
        <f t="shared" si="2994"/>
        <v>1.0804481331995386E-5</v>
      </c>
      <c r="AL2499" s="13">
        <f t="shared" si="2995"/>
        <v>1.4879152713715865E-8</v>
      </c>
      <c r="AM2499" s="13">
        <f t="shared" si="2996"/>
        <v>2.7167054934137106E-4</v>
      </c>
      <c r="AN2499" s="13">
        <f t="shared" si="2997"/>
        <v>9.9445683762782215E-5</v>
      </c>
      <c r="AO2499" s="13">
        <f t="shared" si="2998"/>
        <v>1.8201170577787918E-5</v>
      </c>
      <c r="AP2499" s="13">
        <f t="shared" si="2999"/>
        <v>2.2208613309752376E-6</v>
      </c>
      <c r="AQ2499" s="13">
        <f t="shared" si="3000"/>
        <v>2.0323796058920329E-7</v>
      </c>
      <c r="AR2499" s="13">
        <f t="shared" si="3001"/>
        <v>2.0567532679677997E-5</v>
      </c>
      <c r="AS2499" s="13">
        <f t="shared" si="3002"/>
        <v>1.2615301844407328E-5</v>
      </c>
      <c r="AT2499" s="13">
        <f t="shared" si="3003"/>
        <v>3.8688607696428495E-6</v>
      </c>
      <c r="AU2499" s="13">
        <f t="shared" si="3004"/>
        <v>7.9100148055604812E-7</v>
      </c>
      <c r="AV2499" s="13">
        <f t="shared" si="3005"/>
        <v>1.212921670284647E-7</v>
      </c>
      <c r="AW2499" s="13">
        <f t="shared" si="3006"/>
        <v>9.2797126423711844E-11</v>
      </c>
      <c r="AX2499" s="13">
        <f t="shared" si="3007"/>
        <v>2.7771974690670621E-5</v>
      </c>
      <c r="AY2499" s="13">
        <f t="shared" si="3008"/>
        <v>1.0166000765456707E-5</v>
      </c>
      <c r="AZ2499" s="13">
        <f t="shared" si="3009"/>
        <v>1.8606449975986705E-6</v>
      </c>
      <c r="BA2499" s="13">
        <f t="shared" si="3010"/>
        <v>2.270312509944958E-7</v>
      </c>
      <c r="BB2499" s="13">
        <f t="shared" si="3011"/>
        <v>2.077633925116567E-8</v>
      </c>
      <c r="BC2499" s="13">
        <f t="shared" si="3012"/>
        <v>1.5210461847474639E-9</v>
      </c>
      <c r="BD2499" s="13">
        <f t="shared" si="3013"/>
        <v>1.2547994593713052E-6</v>
      </c>
      <c r="BE2499" s="13">
        <f t="shared" si="3014"/>
        <v>7.6964379639998564E-7</v>
      </c>
      <c r="BF2499" s="13">
        <f t="shared" si="3015"/>
        <v>2.3603435947994823E-7</v>
      </c>
      <c r="BG2499" s="13">
        <f t="shared" si="3016"/>
        <v>4.8258011576873802E-8</v>
      </c>
      <c r="BH2499" s="13">
        <f t="shared" si="3017"/>
        <v>7.3998834951978461E-9</v>
      </c>
      <c r="BI2499" s="13">
        <f t="shared" si="3018"/>
        <v>9.077585081229128E-10</v>
      </c>
      <c r="BJ2499" s="14">
        <f t="shared" si="3019"/>
        <v>0.35115365414250538</v>
      </c>
      <c r="BK2499" s="14">
        <f t="shared" si="3020"/>
        <v>0.46470931416359645</v>
      </c>
      <c r="BL2499" s="14">
        <f t="shared" si="3021"/>
        <v>0.18107336441651881</v>
      </c>
      <c r="BM2499" s="14">
        <f t="shared" si="3022"/>
        <v>7.6549860511097093E-2</v>
      </c>
      <c r="BN2499" s="14">
        <f t="shared" si="3023"/>
        <v>0.9234462148447693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1.36666666666667</v>
      </c>
      <c r="F2500" s="10">
        <f>VLOOKUP(B2500,home!$B$2:$E$405,3,FALSE)</f>
        <v>1.68</v>
      </c>
      <c r="G2500" s="10">
        <f>VLOOKUP(C2500,away!$B$2:$E$405,4,FALSE)</f>
        <v>1.1000000000000001</v>
      </c>
      <c r="H2500" s="10">
        <f>VLOOKUP(A2500,away!$A$2:$E$405,3,FALSE)</f>
        <v>1.0874999999999999</v>
      </c>
      <c r="I2500" s="10">
        <f>VLOOKUP(C2500,away!$B$2:$E$405,3,FALSE)</f>
        <v>0.66</v>
      </c>
      <c r="J2500" s="10">
        <f>VLOOKUP(B2500,home!$B$2:$E$405,4,FALSE)</f>
        <v>1.68</v>
      </c>
      <c r="K2500" s="12">
        <f t="shared" si="2968"/>
        <v>2.5256000000000065</v>
      </c>
      <c r="L2500" s="12">
        <f t="shared" si="2969"/>
        <v>1.2058199999999999</v>
      </c>
      <c r="M2500" s="13">
        <f t="shared" si="2970"/>
        <v>2.3958790187952314E-2</v>
      </c>
      <c r="N2500" s="13">
        <f t="shared" si="2971"/>
        <v>6.0510320498692517E-2</v>
      </c>
      <c r="O2500" s="13">
        <f t="shared" si="2972"/>
        <v>2.8889988384436658E-2</v>
      </c>
      <c r="P2500" s="13">
        <f t="shared" si="2973"/>
        <v>7.2964554663733402E-2</v>
      </c>
      <c r="Q2500" s="13">
        <f t="shared" si="2974"/>
        <v>7.641243272574913E-2</v>
      </c>
      <c r="R2500" s="13">
        <f t="shared" si="2975"/>
        <v>1.7418062896860709E-2</v>
      </c>
      <c r="S2500" s="13">
        <f t="shared" si="2976"/>
        <v>5.555191012893914E-2</v>
      </c>
      <c r="T2500" s="13">
        <f t="shared" si="2977"/>
        <v>9.2139639629362807E-2</v>
      </c>
      <c r="U2500" s="13">
        <f t="shared" si="2978"/>
        <v>4.3991059652311509E-2</v>
      </c>
      <c r="V2500" s="13">
        <f t="shared" si="2979"/>
        <v>1.8797649127616532E-2</v>
      </c>
      <c r="W2500" s="13">
        <f t="shared" si="2980"/>
        <v>6.4329080030717495E-2</v>
      </c>
      <c r="X2500" s="13">
        <f t="shared" si="2981"/>
        <v>7.7569291282639757E-2</v>
      </c>
      <c r="Y2500" s="13">
        <f t="shared" si="2982"/>
        <v>4.6767301407216348E-2</v>
      </c>
      <c r="Z2500" s="13">
        <f t="shared" si="2983"/>
        <v>7.0010162007641905E-3</v>
      </c>
      <c r="AA2500" s="13">
        <f t="shared" si="2984"/>
        <v>1.7681766516650082E-2</v>
      </c>
      <c r="AB2500" s="13">
        <f t="shared" si="2985"/>
        <v>2.232853475722579E-2</v>
      </c>
      <c r="AC2500" s="13">
        <f t="shared" si="2986"/>
        <v>3.5779198536372357E-3</v>
      </c>
      <c r="AD2500" s="13">
        <f t="shared" si="2987"/>
        <v>4.0617381131395132E-2</v>
      </c>
      <c r="AE2500" s="13">
        <f t="shared" si="2988"/>
        <v>4.8977250515858876E-2</v>
      </c>
      <c r="AF2500" s="13">
        <f t="shared" si="2989"/>
        <v>2.9528874108516481E-2</v>
      </c>
      <c r="AG2500" s="13">
        <f t="shared" si="2990"/>
        <v>1.186883565917711E-2</v>
      </c>
      <c r="AH2500" s="13">
        <f t="shared" si="2991"/>
        <v>2.1104913388013693E-3</v>
      </c>
      <c r="AI2500" s="13">
        <f t="shared" si="2992"/>
        <v>5.3302569252767504E-3</v>
      </c>
      <c r="AJ2500" s="13">
        <f t="shared" si="2993"/>
        <v>6.7310484452395005E-3</v>
      </c>
      <c r="AK2500" s="13">
        <f t="shared" si="2994"/>
        <v>5.6666453177656416E-3</v>
      </c>
      <c r="AL2500" s="13">
        <f t="shared" si="2995"/>
        <v>4.3585060296482872E-4</v>
      </c>
      <c r="AM2500" s="13">
        <f t="shared" si="2996"/>
        <v>2.0516651557090353E-2</v>
      </c>
      <c r="AN2500" s="13">
        <f t="shared" si="2997"/>
        <v>2.4739388780570689E-2</v>
      </c>
      <c r="AO2500" s="13">
        <f t="shared" si="2998"/>
        <v>1.4915624889693875E-2</v>
      </c>
      <c r="AP2500" s="13">
        <f t="shared" si="2999"/>
        <v>5.9951862681635543E-3</v>
      </c>
      <c r="AQ2500" s="13">
        <f t="shared" si="3000"/>
        <v>1.8072788764692442E-3</v>
      </c>
      <c r="AR2500" s="13">
        <f t="shared" si="3001"/>
        <v>5.0897453323069325E-4</v>
      </c>
      <c r="AS2500" s="13">
        <f t="shared" si="3002"/>
        <v>1.2854660811274421E-3</v>
      </c>
      <c r="AT2500" s="13">
        <f t="shared" si="3003"/>
        <v>1.6232865672477386E-3</v>
      </c>
      <c r="AU2500" s="13">
        <f t="shared" si="3004"/>
        <v>1.3665908514136329E-3</v>
      </c>
      <c r="AV2500" s="13">
        <f t="shared" si="3005"/>
        <v>8.628654635825701E-4</v>
      </c>
      <c r="AW2500" s="13">
        <f t="shared" si="3006"/>
        <v>3.6870769553992949E-5</v>
      </c>
      <c r="AX2500" s="13">
        <f t="shared" si="3007"/>
        <v>8.6361425287645958E-3</v>
      </c>
      <c r="AY2500" s="13">
        <f t="shared" si="3008"/>
        <v>1.0413633384034924E-2</v>
      </c>
      <c r="AZ2500" s="13">
        <f t="shared" si="3009"/>
        <v>6.2784837035684965E-3</v>
      </c>
      <c r="BA2500" s="13">
        <f t="shared" si="3010"/>
        <v>2.5235737398123211E-3</v>
      </c>
      <c r="BB2500" s="13">
        <f t="shared" si="3011"/>
        <v>7.6074392173512315E-4</v>
      </c>
      <c r="BC2500" s="13">
        <f t="shared" si="3012"/>
        <v>1.8346404714132921E-4</v>
      </c>
      <c r="BD2500" s="13">
        <f t="shared" si="3013"/>
        <v>1.0228861194337247E-4</v>
      </c>
      <c r="BE2500" s="13">
        <f t="shared" si="3014"/>
        <v>2.5834011832418218E-4</v>
      </c>
      <c r="BF2500" s="13">
        <f t="shared" si="3015"/>
        <v>3.2623190141977819E-4</v>
      </c>
      <c r="BG2500" s="13">
        <f t="shared" si="3016"/>
        <v>2.7464376340859793E-4</v>
      </c>
      <c r="BH2500" s="13">
        <f t="shared" si="3017"/>
        <v>1.734100722161892E-4</v>
      </c>
      <c r="BI2500" s="13">
        <f t="shared" si="3018"/>
        <v>8.759289567784168E-5</v>
      </c>
      <c r="BJ2500" s="14">
        <f t="shared" si="3019"/>
        <v>0.64549057868636994</v>
      </c>
      <c r="BK2500" s="14">
        <f t="shared" si="3020"/>
        <v>0.18570030794887837</v>
      </c>
      <c r="BL2500" s="14">
        <f t="shared" si="3021"/>
        <v>0.15701754509416008</v>
      </c>
      <c r="BM2500" s="14">
        <f t="shared" si="3022"/>
        <v>0.70467853595826702</v>
      </c>
      <c r="BN2500" s="14">
        <f t="shared" si="3023"/>
        <v>0.28015414935742472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1.36666666666667</v>
      </c>
      <c r="F2501" s="10">
        <f>VLOOKUP(B2501,home!$B$2:$E$405,3,FALSE)</f>
        <v>0.51</v>
      </c>
      <c r="G2501" s="10">
        <f>VLOOKUP(C2501,away!$B$2:$E$405,4,FALSE)</f>
        <v>1.24</v>
      </c>
      <c r="H2501" s="10">
        <f>VLOOKUP(A2501,away!$A$2:$E$405,3,FALSE)</f>
        <v>1.0874999999999999</v>
      </c>
      <c r="I2501" s="10">
        <f>VLOOKUP(C2501,away!$B$2:$E$405,3,FALSE)</f>
        <v>1.24</v>
      </c>
      <c r="J2501" s="10">
        <f>VLOOKUP(B2501,home!$B$2:$E$405,4,FALSE)</f>
        <v>0.51</v>
      </c>
      <c r="K2501" s="12">
        <f t="shared" si="2968"/>
        <v>0.86428000000000216</v>
      </c>
      <c r="L2501" s="12">
        <f t="shared" si="2969"/>
        <v>0.68773499999999987</v>
      </c>
      <c r="M2501" s="13">
        <f t="shared" si="2970"/>
        <v>0.21182072475747965</v>
      </c>
      <c r="N2501" s="13">
        <f t="shared" si="2971"/>
        <v>0.18307241599339497</v>
      </c>
      <c r="O2501" s="13">
        <f t="shared" si="2972"/>
        <v>0.14567652614108523</v>
      </c>
      <c r="P2501" s="13">
        <f t="shared" si="2973"/>
        <v>0.12590530801321745</v>
      </c>
      <c r="Q2501" s="13">
        <f t="shared" si="2974"/>
        <v>7.9112913847385877E-2</v>
      </c>
      <c r="R2501" s="13">
        <f t="shared" si="2975"/>
        <v>5.0093422852819605E-2</v>
      </c>
      <c r="S2501" s="13">
        <f t="shared" si="2976"/>
        <v>1.8709390457488033E-2</v>
      </c>
      <c r="T2501" s="13">
        <f t="shared" si="2977"/>
        <v>5.4408719804831918E-2</v>
      </c>
      <c r="U2501" s="13">
        <f t="shared" si="2978"/>
        <v>4.3294743503235034E-2</v>
      </c>
      <c r="V2501" s="13">
        <f t="shared" si="2979"/>
        <v>1.2356421639030406E-3</v>
      </c>
      <c r="W2501" s="13">
        <f t="shared" si="2980"/>
        <v>2.279190306000628E-2</v>
      </c>
      <c r="X2501" s="13">
        <f t="shared" si="2981"/>
        <v>1.5674789450973416E-2</v>
      </c>
      <c r="Y2501" s="13">
        <f t="shared" si="2982"/>
        <v>5.3900506615325991E-3</v>
      </c>
      <c r="Z2501" s="13">
        <f t="shared" si="2983"/>
        <v>1.1483666721894629E-2</v>
      </c>
      <c r="AA2501" s="13">
        <f t="shared" si="2984"/>
        <v>9.9251034743991148E-3</v>
      </c>
      <c r="AB2501" s="13">
        <f t="shared" si="2985"/>
        <v>4.2890342154268436E-3</v>
      </c>
      <c r="AC2501" s="13">
        <f t="shared" si="2986"/>
        <v>4.5903767035323255E-5</v>
      </c>
      <c r="AD2501" s="13">
        <f t="shared" si="2987"/>
        <v>4.9246464941755681E-3</v>
      </c>
      <c r="AE2501" s="13">
        <f t="shared" si="2988"/>
        <v>3.3868517566718334E-3</v>
      </c>
      <c r="AF2501" s="13">
        <f t="shared" si="2989"/>
        <v>1.1646282464373512E-3</v>
      </c>
      <c r="AG2501" s="13">
        <f t="shared" si="2990"/>
        <v>2.6698520235453056E-4</v>
      </c>
      <c r="AH2501" s="13">
        <f t="shared" si="2991"/>
        <v>1.9744298832455503E-3</v>
      </c>
      <c r="AI2501" s="13">
        <f t="shared" si="2992"/>
        <v>1.7064602594914682E-3</v>
      </c>
      <c r="AJ2501" s="13">
        <f t="shared" si="2993"/>
        <v>7.3742973653664477E-4</v>
      </c>
      <c r="AK2501" s="13">
        <f t="shared" si="2994"/>
        <v>2.1244859089796433E-4</v>
      </c>
      <c r="AL2501" s="13">
        <f t="shared" si="2995"/>
        <v>1.0913998966185245E-6</v>
      </c>
      <c r="AM2501" s="13">
        <f t="shared" si="2996"/>
        <v>8.5125469439721439E-4</v>
      </c>
      <c r="AN2501" s="13">
        <f t="shared" si="2997"/>
        <v>5.8543764725126817E-4</v>
      </c>
      <c r="AO2501" s="13">
        <f t="shared" si="2998"/>
        <v>2.0131298016617537E-4</v>
      </c>
      <c r="AP2501" s="13">
        <f t="shared" si="2999"/>
        <v>4.6149994138194869E-5</v>
      </c>
      <c r="AQ2501" s="13">
        <f t="shared" si="3000"/>
        <v>7.9347415546578594E-6</v>
      </c>
      <c r="AR2501" s="13">
        <f t="shared" si="3001"/>
        <v>2.7157690715077566E-4</v>
      </c>
      <c r="AS2501" s="13">
        <f t="shared" si="3002"/>
        <v>2.3471848931227296E-4</v>
      </c>
      <c r="AT2501" s="13">
        <f t="shared" si="3003"/>
        <v>1.0143124797140587E-4</v>
      </c>
      <c r="AU2501" s="13">
        <f t="shared" si="3004"/>
        <v>2.9221666332242296E-5</v>
      </c>
      <c r="AV2501" s="13">
        <f t="shared" si="3005"/>
        <v>6.3139254444076069E-6</v>
      </c>
      <c r="AW2501" s="13">
        <f t="shared" si="3006"/>
        <v>1.8020091742239627E-8</v>
      </c>
      <c r="AX2501" s="13">
        <f t="shared" si="3007"/>
        <v>1.2262040121227102E-4</v>
      </c>
      <c r="AY2501" s="13">
        <f t="shared" si="3008"/>
        <v>8.4330341627721189E-5</v>
      </c>
      <c r="AZ2501" s="13">
        <f t="shared" si="3009"/>
        <v>2.8998463749670409E-5</v>
      </c>
      <c r="BA2501" s="13">
        <f t="shared" si="3010"/>
        <v>6.6477528222931923E-6</v>
      </c>
      <c r="BB2501" s="13">
        <f t="shared" si="3011"/>
        <v>1.1429730718099517E-6</v>
      </c>
      <c r="BC2501" s="13">
        <f t="shared" si="3012"/>
        <v>1.5721251710824341E-7</v>
      </c>
      <c r="BD2501" s="13">
        <f t="shared" si="3013"/>
        <v>3.1128824039889775E-5</v>
      </c>
      <c r="BE2501" s="13">
        <f t="shared" si="3014"/>
        <v>2.6904020041196E-5</v>
      </c>
      <c r="BF2501" s="13">
        <f t="shared" si="3015"/>
        <v>1.1626303220602466E-5</v>
      </c>
      <c r="BG2501" s="13">
        <f t="shared" si="3016"/>
        <v>3.3494604491674418E-6</v>
      </c>
      <c r="BH2501" s="13">
        <f t="shared" si="3017"/>
        <v>7.2371791925161076E-7</v>
      </c>
      <c r="BI2501" s="13">
        <f t="shared" si="3018"/>
        <v>1.2509898465015678E-7</v>
      </c>
      <c r="BJ2501" s="14">
        <f t="shared" si="3019"/>
        <v>0.37212989172027272</v>
      </c>
      <c r="BK2501" s="14">
        <f t="shared" si="3020"/>
        <v>0.35780239090064792</v>
      </c>
      <c r="BL2501" s="14">
        <f t="shared" si="3021"/>
        <v>0.25862671831800332</v>
      </c>
      <c r="BM2501" s="14">
        <f t="shared" si="3022"/>
        <v>0.20427704373389974</v>
      </c>
      <c r="BN2501" s="14">
        <f t="shared" si="3023"/>
        <v>0.79568131160538269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1.36666666666667</v>
      </c>
      <c r="F2502" s="10">
        <f>VLOOKUP(B2502,home!$B$2:$E$405,3,FALSE)</f>
        <v>1.17</v>
      </c>
      <c r="G2502" s="10">
        <f>VLOOKUP(C2502,away!$B$2:$E$405,4,FALSE)</f>
        <v>0.8</v>
      </c>
      <c r="H2502" s="10">
        <f>VLOOKUP(A2502,away!$A$2:$E$405,3,FALSE)</f>
        <v>1.0874999999999999</v>
      </c>
      <c r="I2502" s="10">
        <f>VLOOKUP(C2502,away!$B$2:$E$405,3,FALSE)</f>
        <v>0.51</v>
      </c>
      <c r="J2502" s="10">
        <f>VLOOKUP(B2502,home!$B$2:$E$405,4,FALSE)</f>
        <v>1.17</v>
      </c>
      <c r="K2502" s="12">
        <f t="shared" si="2968"/>
        <v>1.279200000000003</v>
      </c>
      <c r="L2502" s="12">
        <f t="shared" si="2969"/>
        <v>0.64891124999999983</v>
      </c>
      <c r="M2502" s="13">
        <f t="shared" si="2970"/>
        <v>0.14542260620572553</v>
      </c>
      <c r="N2502" s="13">
        <f t="shared" si="2971"/>
        <v>0.18602459785836453</v>
      </c>
      <c r="O2502" s="13">
        <f t="shared" si="2972"/>
        <v>9.4366365171215078E-2</v>
      </c>
      <c r="P2502" s="13">
        <f t="shared" si="2973"/>
        <v>0.1207134543270186</v>
      </c>
      <c r="Q2502" s="13">
        <f t="shared" si="2974"/>
        <v>0.11898133279021025</v>
      </c>
      <c r="R2502" s="13">
        <f t="shared" si="2975"/>
        <v>3.0617697990604806E-2</v>
      </c>
      <c r="S2502" s="13">
        <f t="shared" si="2976"/>
        <v>2.5050675468824557E-2</v>
      </c>
      <c r="T2502" s="13">
        <f t="shared" si="2977"/>
        <v>7.7208325387561297E-2</v>
      </c>
      <c r="U2502" s="13">
        <f t="shared" si="2978"/>
        <v>3.9166159269581759E-2</v>
      </c>
      <c r="V2502" s="13">
        <f t="shared" si="2979"/>
        <v>2.3104718707359188E-3</v>
      </c>
      <c r="W2502" s="13">
        <f t="shared" si="2980"/>
        <v>5.0733640301745771E-2</v>
      </c>
      <c r="X2502" s="13">
        <f t="shared" si="2981"/>
        <v>3.2921629945256214E-2</v>
      </c>
      <c r="Y2502" s="13">
        <f t="shared" si="2982"/>
        <v>1.0681608019906814E-2</v>
      </c>
      <c r="Z2502" s="13">
        <f t="shared" si="2983"/>
        <v>6.6227228917352839E-3</v>
      </c>
      <c r="AA2502" s="13">
        <f t="shared" si="2984"/>
        <v>8.4717871231077945E-3</v>
      </c>
      <c r="AB2502" s="13">
        <f t="shared" si="2985"/>
        <v>5.4185550439397592E-3</v>
      </c>
      <c r="AC2502" s="13">
        <f t="shared" si="2986"/>
        <v>1.1986833061884046E-4</v>
      </c>
      <c r="AD2502" s="13">
        <f t="shared" si="2987"/>
        <v>1.6224618168498336E-2</v>
      </c>
      <c r="AE2502" s="13">
        <f t="shared" si="2988"/>
        <v>1.0528337256492963E-2</v>
      </c>
      <c r="AF2502" s="13">
        <f t="shared" si="2989"/>
        <v>3.4159782447662078E-3</v>
      </c>
      <c r="AG2502" s="13">
        <f t="shared" si="2990"/>
        <v>7.3888890426134857E-4</v>
      </c>
      <c r="AH2502" s="13">
        <f t="shared" si="2991"/>
        <v>1.0743898475198889E-3</v>
      </c>
      <c r="AI2502" s="13">
        <f t="shared" si="2992"/>
        <v>1.3743594929474451E-3</v>
      </c>
      <c r="AJ2502" s="13">
        <f t="shared" si="2993"/>
        <v>8.7904033168918815E-4</v>
      </c>
      <c r="AK2502" s="13">
        <f t="shared" si="2994"/>
        <v>3.7482279743227069E-4</v>
      </c>
      <c r="AL2502" s="13">
        <f t="shared" si="2995"/>
        <v>3.9800470177087682E-6</v>
      </c>
      <c r="AM2502" s="13">
        <f t="shared" si="2996"/>
        <v>4.1509063122286216E-3</v>
      </c>
      <c r="AN2502" s="13">
        <f t="shared" si="2997"/>
        <v>2.693569803701164E-3</v>
      </c>
      <c r="AO2502" s="13">
        <f t="shared" si="2998"/>
        <v>8.7394387414098807E-4</v>
      </c>
      <c r="AP2502" s="13">
        <f t="shared" si="2999"/>
        <v>1.8903733726622374E-4</v>
      </c>
      <c r="AQ2502" s="13">
        <f t="shared" si="3000"/>
        <v>3.0667113705524193E-5</v>
      </c>
      <c r="AR2502" s="13">
        <f t="shared" si="3001"/>
        <v>1.3943673178828814E-4</v>
      </c>
      <c r="AS2502" s="13">
        <f t="shared" si="3002"/>
        <v>1.7836746730357861E-4</v>
      </c>
      <c r="AT2502" s="13">
        <f t="shared" si="3003"/>
        <v>1.1408383208736917E-4</v>
      </c>
      <c r="AU2502" s="13">
        <f t="shared" si="3004"/>
        <v>4.8645346002054325E-5</v>
      </c>
      <c r="AV2502" s="13">
        <f t="shared" si="3005"/>
        <v>1.5556781651457012E-5</v>
      </c>
      <c r="AW2502" s="13">
        <f t="shared" si="3006"/>
        <v>9.1771843538376784E-8</v>
      </c>
      <c r="AX2502" s="13">
        <f t="shared" si="3007"/>
        <v>8.8497322576714375E-4</v>
      </c>
      <c r="AY2502" s="13">
        <f t="shared" si="3008"/>
        <v>5.7426908214908926E-4</v>
      </c>
      <c r="AZ2502" s="13">
        <f t="shared" si="3009"/>
        <v>1.86324833966859E-4</v>
      </c>
      <c r="BA2502" s="13">
        <f t="shared" si="3010"/>
        <v>4.0302760305158981E-5</v>
      </c>
      <c r="BB2502" s="13">
        <f t="shared" si="3011"/>
        <v>6.5382286420177706E-6</v>
      </c>
      <c r="BC2502" s="13">
        <f t="shared" si="3012"/>
        <v>8.4854602417551104E-7</v>
      </c>
      <c r="BD2502" s="13">
        <f t="shared" si="3013"/>
        <v>1.5080343986775455E-5</v>
      </c>
      <c r="BE2502" s="13">
        <f t="shared" si="3014"/>
        <v>1.9290776027883206E-5</v>
      </c>
      <c r="BF2502" s="13">
        <f t="shared" si="3015"/>
        <v>1.233838034743413E-5</v>
      </c>
      <c r="BG2502" s="13">
        <f t="shared" si="3016"/>
        <v>5.2610853801459254E-6</v>
      </c>
      <c r="BH2502" s="13">
        <f t="shared" si="3017"/>
        <v>1.6824951045706709E-6</v>
      </c>
      <c r="BI2502" s="13">
        <f t="shared" si="3018"/>
        <v>4.3044954755336122E-7</v>
      </c>
      <c r="BJ2502" s="14">
        <f t="shared" si="3019"/>
        <v>0.51709033799496085</v>
      </c>
      <c r="BK2502" s="14">
        <f t="shared" si="3020"/>
        <v>0.2941953253320902</v>
      </c>
      <c r="BL2502" s="14">
        <f t="shared" si="3021"/>
        <v>0.18229335075726513</v>
      </c>
      <c r="BM2502" s="14">
        <f t="shared" si="3022"/>
        <v>0.30350150532260678</v>
      </c>
      <c r="BN2502" s="14">
        <f t="shared" si="3023"/>
        <v>0.69612605434313879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1.3434343434343401</v>
      </c>
      <c r="F2503" s="10">
        <f>VLOOKUP(B2503,home!$B$2:$E$405,3,FALSE)</f>
        <v>1.24</v>
      </c>
      <c r="G2503" s="10">
        <f>VLOOKUP(C2503,away!$B$2:$E$405,4,FALSE)</f>
        <v>1.24</v>
      </c>
      <c r="H2503" s="10">
        <f>VLOOKUP(A2503,away!$A$2:$E$405,3,FALSE)</f>
        <v>0.98989898989898994</v>
      </c>
      <c r="I2503" s="10">
        <f>VLOOKUP(C2503,away!$B$2:$E$405,3,FALSE)</f>
        <v>0.91</v>
      </c>
      <c r="J2503" s="10">
        <f>VLOOKUP(B2503,home!$B$2:$E$405,4,FALSE)</f>
        <v>1.24</v>
      </c>
      <c r="K2503" s="12">
        <f t="shared" si="2968"/>
        <v>2.0656646464646413</v>
      </c>
      <c r="L2503" s="12">
        <f t="shared" si="2969"/>
        <v>1.1170020202020203</v>
      </c>
      <c r="M2503" s="13">
        <f t="shared" si="2970"/>
        <v>4.1474907769613718E-2</v>
      </c>
      <c r="N2503" s="13">
        <f t="shared" si="2971"/>
        <v>8.5673250695072714E-2</v>
      </c>
      <c r="O2503" s="13">
        <f t="shared" si="2972"/>
        <v>4.6327555766350982E-2</v>
      </c>
      <c r="P2503" s="13">
        <f t="shared" si="2973"/>
        <v>9.5697194103670349E-2</v>
      </c>
      <c r="Q2503" s="13">
        <f t="shared" si="2974"/>
        <v>8.8486102554257012E-2</v>
      </c>
      <c r="R2503" s="13">
        <f t="shared" si="2975"/>
        <v>2.5873986691017908E-2</v>
      </c>
      <c r="S2503" s="13">
        <f t="shared" si="2976"/>
        <v>5.5201768079789874E-2</v>
      </c>
      <c r="T2503" s="13">
        <f t="shared" si="2977"/>
        <v>9.8839155312908211E-2</v>
      </c>
      <c r="U2503" s="13">
        <f t="shared" si="2978"/>
        <v>5.3446979570732335E-2</v>
      </c>
      <c r="V2503" s="13">
        <f t="shared" si="2979"/>
        <v>1.415220966357598E-2</v>
      </c>
      <c r="W2503" s="13">
        <f t="shared" si="2980"/>
        <v>6.0927537916591105E-2</v>
      </c>
      <c r="X2503" s="13">
        <f t="shared" si="2981"/>
        <v>6.8056182938767446E-2</v>
      </c>
      <c r="Y2503" s="13">
        <f t="shared" si="2982"/>
        <v>3.8009446914920759E-2</v>
      </c>
      <c r="Z2503" s="13">
        <f t="shared" si="2983"/>
        <v>9.6337651348490632E-3</v>
      </c>
      <c r="AA2503" s="13">
        <f t="shared" si="2984"/>
        <v>1.9900128051401376E-2</v>
      </c>
      <c r="AB2503" s="13">
        <f t="shared" si="2985"/>
        <v>2.0553495487949564E-2</v>
      </c>
      <c r="AC2503" s="13">
        <f t="shared" si="2986"/>
        <v>2.0408827107798112E-3</v>
      </c>
      <c r="AD2503" s="13">
        <f t="shared" si="2987"/>
        <v>3.1463965267609056E-2</v>
      </c>
      <c r="AE2503" s="13">
        <f t="shared" si="2988"/>
        <v>3.5145312767485511E-2</v>
      </c>
      <c r="AF2503" s="13">
        <f t="shared" si="2989"/>
        <v>1.9628692680956589E-2</v>
      </c>
      <c r="AG2503" s="13">
        <f t="shared" si="2990"/>
        <v>7.30842979285104E-3</v>
      </c>
      <c r="AH2503" s="13">
        <f t="shared" si="2991"/>
        <v>2.6902337794445477E-3</v>
      </c>
      <c r="AI2503" s="13">
        <f t="shared" si="2992"/>
        <v>5.5571208089235571E-3</v>
      </c>
      <c r="AJ2503" s="13">
        <f t="shared" si="2993"/>
        <v>5.7395739955631922E-3</v>
      </c>
      <c r="AK2503" s="13">
        <f t="shared" si="2994"/>
        <v>3.9520116961342302E-3</v>
      </c>
      <c r="AL2503" s="13">
        <f t="shared" si="2995"/>
        <v>1.8836135815053994E-4</v>
      </c>
      <c r="AM2503" s="13">
        <f t="shared" si="2996"/>
        <v>1.2998800138178279E-2</v>
      </c>
      <c r="AN2503" s="13">
        <f t="shared" si="2997"/>
        <v>1.4519686014547437E-2</v>
      </c>
      <c r="AO2503" s="13">
        <f t="shared" si="2998"/>
        <v>8.1092593054742559E-3</v>
      </c>
      <c r="AP2503" s="13">
        <f t="shared" si="2999"/>
        <v>3.0193530088522586E-3</v>
      </c>
      <c r="AQ2503" s="13">
        <f t="shared" si="3000"/>
        <v>8.431558526477553E-4</v>
      </c>
      <c r="AR2503" s="13">
        <f t="shared" si="3001"/>
        <v>6.0099931329105538E-4</v>
      </c>
      <c r="AS2503" s="13">
        <f t="shared" si="3002"/>
        <v>1.2414630340148599E-3</v>
      </c>
      <c r="AT2503" s="13">
        <f t="shared" si="3003"/>
        <v>1.2822231496286136E-3</v>
      </c>
      <c r="AU2503" s="13">
        <f t="shared" si="3004"/>
        <v>8.8288100968878977E-4</v>
      </c>
      <c r="AV2503" s="13">
        <f t="shared" si="3005"/>
        <v>4.5593402218728496E-4</v>
      </c>
      <c r="AW2503" s="13">
        <f t="shared" si="3006"/>
        <v>1.2072663275971805E-5</v>
      </c>
      <c r="AX2503" s="13">
        <f t="shared" si="3007"/>
        <v>4.4751936486490916E-3</v>
      </c>
      <c r="AY2503" s="13">
        <f t="shared" si="3008"/>
        <v>4.9988003463362846E-3</v>
      </c>
      <c r="AZ2503" s="13">
        <f t="shared" si="3009"/>
        <v>2.7918350427220953E-3</v>
      </c>
      <c r="BA2503" s="13">
        <f t="shared" si="3010"/>
        <v>1.0394951275971246E-3</v>
      </c>
      <c r="BB2503" s="13">
        <f t="shared" si="3011"/>
        <v>2.9027953937903628E-4</v>
      </c>
      <c r="BC2503" s="13">
        <f t="shared" si="3012"/>
        <v>6.4848566381939097E-5</v>
      </c>
      <c r="BD2503" s="13">
        <f t="shared" si="3013"/>
        <v>1.118862411810227E-4</v>
      </c>
      <c r="BE2503" s="13">
        <f t="shared" si="3014"/>
        <v>2.311194528334548E-4</v>
      </c>
      <c r="BF2503" s="13">
        <f t="shared" si="3015"/>
        <v>2.3870764141415996E-4</v>
      </c>
      <c r="BG2503" s="13">
        <f t="shared" si="3016"/>
        <v>1.6436331190339637E-4</v>
      </c>
      <c r="BH2503" s="13">
        <f t="shared" si="3017"/>
        <v>8.4879870643671726E-5</v>
      </c>
      <c r="BI2503" s="13">
        <f t="shared" si="3018"/>
        <v>3.5066669597024921E-5</v>
      </c>
      <c r="BJ2503" s="14">
        <f t="shared" si="3019"/>
        <v>0.58668878343218489</v>
      </c>
      <c r="BK2503" s="14">
        <f t="shared" si="3020"/>
        <v>0.21375412403191657</v>
      </c>
      <c r="BL2503" s="14">
        <f t="shared" si="3021"/>
        <v>0.18937060956390106</v>
      </c>
      <c r="BM2503" s="14">
        <f t="shared" si="3022"/>
        <v>0.6109275568998086</v>
      </c>
      <c r="BN2503" s="14">
        <f t="shared" si="3023"/>
        <v>0.38353299757998272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1.3434343434343401</v>
      </c>
      <c r="F2504" s="10">
        <f>VLOOKUP(B2504,home!$B$2:$E$405,3,FALSE)</f>
        <v>1.27</v>
      </c>
      <c r="G2504" s="10">
        <f>VLOOKUP(C2504,away!$B$2:$E$405,4,FALSE)</f>
        <v>1.08</v>
      </c>
      <c r="H2504" s="10">
        <f>VLOOKUP(A2504,away!$A$2:$E$405,3,FALSE)</f>
        <v>0.98989898989898994</v>
      </c>
      <c r="I2504" s="10">
        <f>VLOOKUP(C2504,away!$B$2:$E$405,3,FALSE)</f>
        <v>0.99</v>
      </c>
      <c r="J2504" s="10">
        <f>VLOOKUP(B2504,home!$B$2:$E$405,4,FALSE)</f>
        <v>1.27</v>
      </c>
      <c r="K2504" s="12">
        <f t="shared" si="2968"/>
        <v>1.8426545454545411</v>
      </c>
      <c r="L2504" s="12">
        <f t="shared" si="2969"/>
        <v>1.2445999999999999</v>
      </c>
      <c r="M2504" s="13">
        <f t="shared" si="2970"/>
        <v>4.5627049595173143E-2</v>
      </c>
      <c r="N2504" s="13">
        <f t="shared" si="2971"/>
        <v>8.4074890332225552E-2</v>
      </c>
      <c r="O2504" s="13">
        <f t="shared" si="2972"/>
        <v>5.6787425926152484E-2</v>
      </c>
      <c r="P2504" s="13">
        <f t="shared" si="2973"/>
        <v>0.10463960850748792</v>
      </c>
      <c r="Q2504" s="13">
        <f t="shared" si="2974"/>
        <v>7.7460489414633751E-2</v>
      </c>
      <c r="R2504" s="13">
        <f t="shared" si="2975"/>
        <v>3.5338815153844697E-2</v>
      </c>
      <c r="S2504" s="13">
        <f t="shared" si="2976"/>
        <v>5.9994278425569508E-2</v>
      </c>
      <c r="T2504" s="13">
        <f t="shared" si="2977"/>
        <v>9.6407325125453164E-2</v>
      </c>
      <c r="U2504" s="13">
        <f t="shared" si="2978"/>
        <v>6.5117228374209732E-2</v>
      </c>
      <c r="V2504" s="13">
        <f t="shared" si="2979"/>
        <v>1.5287661017947627E-2</v>
      </c>
      <c r="W2504" s="13">
        <f t="shared" si="2980"/>
        <v>4.7577640971002741E-2</v>
      </c>
      <c r="X2504" s="13">
        <f t="shared" si="2981"/>
        <v>5.9215131952510006E-2</v>
      </c>
      <c r="Y2504" s="13">
        <f t="shared" si="2982"/>
        <v>3.6849576614046982E-2</v>
      </c>
      <c r="Z2504" s="13">
        <f t="shared" si="2983"/>
        <v>1.4660896446825038E-2</v>
      </c>
      <c r="AA2504" s="13">
        <f t="shared" si="2984"/>
        <v>2.7014967478180486E-2</v>
      </c>
      <c r="AB2504" s="13">
        <f t="shared" si="2985"/>
        <v>2.488962630948794E-2</v>
      </c>
      <c r="AC2504" s="13">
        <f t="shared" si="2986"/>
        <v>2.1912643899103523E-3</v>
      </c>
      <c r="AD2504" s="13">
        <f t="shared" si="2987"/>
        <v>2.1917289099305601E-2</v>
      </c>
      <c r="AE2504" s="13">
        <f t="shared" si="2988"/>
        <v>2.7278258012995747E-2</v>
      </c>
      <c r="AF2504" s="13">
        <f t="shared" si="2989"/>
        <v>1.6975259961487254E-2</v>
      </c>
      <c r="AG2504" s="13">
        <f t="shared" si="2990"/>
        <v>7.0424695160223472E-3</v>
      </c>
      <c r="AH2504" s="13">
        <f t="shared" si="2991"/>
        <v>4.5617379294296085E-3</v>
      </c>
      <c r="AI2504" s="13">
        <f t="shared" si="2992"/>
        <v>8.4057071308358544E-3</v>
      </c>
      <c r="AJ2504" s="13">
        <f t="shared" si="2993"/>
        <v>7.7444072261971695E-3</v>
      </c>
      <c r="AK2504" s="13">
        <f t="shared" si="2994"/>
        <v>4.7567557257344019E-3</v>
      </c>
      <c r="AL2504" s="13">
        <f t="shared" si="2995"/>
        <v>2.0101501186776323E-4</v>
      </c>
      <c r="AM2504" s="13">
        <f t="shared" si="2996"/>
        <v>8.0771984765753476E-3</v>
      </c>
      <c r="AN2504" s="13">
        <f t="shared" si="2997"/>
        <v>1.0052881223945678E-2</v>
      </c>
      <c r="AO2504" s="13">
        <f t="shared" si="2998"/>
        <v>6.2559079856613952E-3</v>
      </c>
      <c r="AP2504" s="13">
        <f t="shared" si="2999"/>
        <v>2.5953676929847246E-3</v>
      </c>
      <c r="AQ2504" s="13">
        <f t="shared" si="3000"/>
        <v>8.0754865767219681E-4</v>
      </c>
      <c r="AR2504" s="13">
        <f t="shared" si="3001"/>
        <v>1.1355078053936183E-3</v>
      </c>
      <c r="AS2504" s="13">
        <f t="shared" si="3002"/>
        <v>2.0923486190076611E-3</v>
      </c>
      <c r="AT2504" s="13">
        <f t="shared" si="3003"/>
        <v>1.9277378467449995E-3</v>
      </c>
      <c r="AU2504" s="13">
        <f t="shared" si="3004"/>
        <v>1.1840516352498074E-3</v>
      </c>
      <c r="AV2504" s="13">
        <f t="shared" si="3005"/>
        <v>5.4544953193648492E-4</v>
      </c>
      <c r="AW2504" s="13">
        <f t="shared" si="3006"/>
        <v>1.2805593473240891E-5</v>
      </c>
      <c r="AX2504" s="13">
        <f t="shared" si="3007"/>
        <v>2.480581081233342E-3</v>
      </c>
      <c r="AY2504" s="13">
        <f t="shared" si="3008"/>
        <v>3.0873312137030171E-3</v>
      </c>
      <c r="AZ2504" s="13">
        <f t="shared" si="3009"/>
        <v>1.9212462142873877E-3</v>
      </c>
      <c r="BA2504" s="13">
        <f t="shared" si="3010"/>
        <v>7.9706101276736112E-4</v>
      </c>
      <c r="BB2504" s="13">
        <f t="shared" si="3011"/>
        <v>2.480055341225643E-4</v>
      </c>
      <c r="BC2504" s="13">
        <f t="shared" si="3012"/>
        <v>6.1733537553788713E-5</v>
      </c>
      <c r="BD2504" s="13">
        <f t="shared" si="3013"/>
        <v>2.3554216909881599E-4</v>
      </c>
      <c r="BE2504" s="13">
        <f t="shared" si="3014"/>
        <v>4.340228485361554E-4</v>
      </c>
      <c r="BF2504" s="13">
        <f t="shared" si="3015"/>
        <v>3.9987708734313737E-4</v>
      </c>
      <c r="BG2504" s="13">
        <f t="shared" si="3016"/>
        <v>2.4561177753865148E-4</v>
      </c>
      <c r="BH2504" s="13">
        <f t="shared" si="3017"/>
        <v>1.1314441457469142E-4</v>
      </c>
      <c r="BI2504" s="13">
        <f t="shared" si="3018"/>
        <v>4.1697213961769645E-5</v>
      </c>
      <c r="BJ2504" s="14">
        <f t="shared" si="3019"/>
        <v>0.51118319363018982</v>
      </c>
      <c r="BK2504" s="14">
        <f t="shared" si="3020"/>
        <v>0.23102820816165934</v>
      </c>
      <c r="BL2504" s="14">
        <f t="shared" si="3021"/>
        <v>0.2429716622034582</v>
      </c>
      <c r="BM2504" s="14">
        <f t="shared" si="3022"/>
        <v>0.59284115589238529</v>
      </c>
      <c r="BN2504" s="14">
        <f t="shared" si="3023"/>
        <v>0.40392827892951755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1.3434343434343401</v>
      </c>
      <c r="F2505" s="10">
        <f>VLOOKUP(B2505,home!$B$2:$E$405,3,FALSE)</f>
        <v>1.41</v>
      </c>
      <c r="G2505" s="10">
        <f>VLOOKUP(C2505,away!$B$2:$E$405,4,FALSE)</f>
        <v>0.66</v>
      </c>
      <c r="H2505" s="10">
        <f>VLOOKUP(A2505,away!$A$2:$E$405,3,FALSE)</f>
        <v>0.98989898989898994</v>
      </c>
      <c r="I2505" s="10">
        <f>VLOOKUP(C2505,away!$B$2:$E$405,3,FALSE)</f>
        <v>0.66</v>
      </c>
      <c r="J2505" s="10">
        <f>VLOOKUP(B2505,home!$B$2:$E$405,4,FALSE)</f>
        <v>1.41</v>
      </c>
      <c r="K2505" s="12">
        <f t="shared" si="2968"/>
        <v>1.2501999999999969</v>
      </c>
      <c r="L2505" s="12">
        <f t="shared" si="2969"/>
        <v>0.92120000000000013</v>
      </c>
      <c r="M2505" s="13">
        <f t="shared" si="2970"/>
        <v>0.11401788008902726</v>
      </c>
      <c r="N2505" s="13">
        <f t="shared" si="2971"/>
        <v>0.14254515368730153</v>
      </c>
      <c r="O2505" s="13">
        <f t="shared" si="2972"/>
        <v>0.10503327113801192</v>
      </c>
      <c r="P2505" s="13">
        <f t="shared" si="2973"/>
        <v>0.13131259557674219</v>
      </c>
      <c r="Q2505" s="13">
        <f t="shared" si="2974"/>
        <v>8.9104975569931993E-2</v>
      </c>
      <c r="R2505" s="13">
        <f t="shared" si="2975"/>
        <v>4.8378324686168303E-2</v>
      </c>
      <c r="S2505" s="13">
        <f t="shared" si="2976"/>
        <v>3.7807661709806845E-2</v>
      </c>
      <c r="T2505" s="13">
        <f t="shared" si="2977"/>
        <v>8.2083503495021345E-2</v>
      </c>
      <c r="U2505" s="13">
        <f t="shared" si="2978"/>
        <v>6.0482581522647461E-2</v>
      </c>
      <c r="V2505" s="13">
        <f t="shared" si="2979"/>
        <v>4.8380542380484304E-3</v>
      </c>
      <c r="W2505" s="13">
        <f t="shared" si="2980"/>
        <v>3.7133013485842879E-2</v>
      </c>
      <c r="X2505" s="13">
        <f t="shared" si="2981"/>
        <v>3.4206932023158464E-2</v>
      </c>
      <c r="Y2505" s="13">
        <f t="shared" si="2982"/>
        <v>1.5755712889866793E-2</v>
      </c>
      <c r="Z2505" s="13">
        <f t="shared" si="2983"/>
        <v>1.4855370900299416E-2</v>
      </c>
      <c r="AA2505" s="13">
        <f t="shared" si="2984"/>
        <v>1.8572184699554285E-2</v>
      </c>
      <c r="AB2505" s="13">
        <f t="shared" si="2985"/>
        <v>1.1609472655691358E-2</v>
      </c>
      <c r="AC2505" s="13">
        <f t="shared" si="2986"/>
        <v>3.482444261390984E-4</v>
      </c>
      <c r="AD2505" s="13">
        <f t="shared" si="2987"/>
        <v>1.160592336500017E-2</v>
      </c>
      <c r="AE2505" s="13">
        <f t="shared" si="2988"/>
        <v>1.0691376603838156E-2</v>
      </c>
      <c r="AF2505" s="13">
        <f t="shared" si="2989"/>
        <v>4.924448063727856E-3</v>
      </c>
      <c r="AG2505" s="13">
        <f t="shared" si="2990"/>
        <v>1.512133852102034E-3</v>
      </c>
      <c r="AH2505" s="13">
        <f t="shared" si="2991"/>
        <v>3.4211919183389557E-3</v>
      </c>
      <c r="AI2505" s="13">
        <f t="shared" si="2992"/>
        <v>4.2771741363073516E-3</v>
      </c>
      <c r="AJ2505" s="13">
        <f t="shared" si="2993"/>
        <v>2.6736615526057198E-3</v>
      </c>
      <c r="AK2505" s="13">
        <f t="shared" si="2994"/>
        <v>1.1142038910225535E-3</v>
      </c>
      <c r="AL2505" s="13">
        <f t="shared" si="2995"/>
        <v>1.6042704690089705E-5</v>
      </c>
      <c r="AM2505" s="13">
        <f t="shared" si="2996"/>
        <v>2.9019450781846332E-3</v>
      </c>
      <c r="AN2505" s="13">
        <f t="shared" si="2997"/>
        <v>2.6732718060236845E-3</v>
      </c>
      <c r="AO2505" s="13">
        <f t="shared" si="2998"/>
        <v>1.2313089938545093E-3</v>
      </c>
      <c r="AP2505" s="13">
        <f t="shared" si="2999"/>
        <v>3.7809394837959141E-4</v>
      </c>
      <c r="AQ2505" s="13">
        <f t="shared" si="3000"/>
        <v>8.70750363118199E-5</v>
      </c>
      <c r="AR2505" s="13">
        <f t="shared" si="3001"/>
        <v>6.303203990347695E-4</v>
      </c>
      <c r="AS2505" s="13">
        <f t="shared" si="3002"/>
        <v>7.8802656287326682E-4</v>
      </c>
      <c r="AT2505" s="13">
        <f t="shared" si="3003"/>
        <v>4.9259540445207792E-4</v>
      </c>
      <c r="AU2505" s="13">
        <f t="shared" si="3004"/>
        <v>2.0528092488199536E-4</v>
      </c>
      <c r="AV2505" s="13">
        <f t="shared" si="3005"/>
        <v>6.4160553071867515E-5</v>
      </c>
      <c r="AW2505" s="13">
        <f t="shared" si="3006"/>
        <v>5.1322583773750929E-7</v>
      </c>
      <c r="AX2505" s="13">
        <f t="shared" si="3007"/>
        <v>6.0466862279106963E-4</v>
      </c>
      <c r="AY2505" s="13">
        <f t="shared" si="3008"/>
        <v>5.570207353151333E-4</v>
      </c>
      <c r="AZ2505" s="13">
        <f t="shared" si="3009"/>
        <v>2.5656375068615047E-4</v>
      </c>
      <c r="BA2505" s="13">
        <f t="shared" si="3010"/>
        <v>7.8782175710693952E-5</v>
      </c>
      <c r="BB2505" s="13">
        <f t="shared" si="3011"/>
        <v>1.8143535066172818E-5</v>
      </c>
      <c r="BC2505" s="13">
        <f t="shared" si="3012"/>
        <v>3.3427649005916815E-6</v>
      </c>
      <c r="BD2505" s="13">
        <f t="shared" si="3013"/>
        <v>9.6775191931804903E-5</v>
      </c>
      <c r="BE2505" s="13">
        <f t="shared" si="3014"/>
        <v>1.2098834495314218E-4</v>
      </c>
      <c r="BF2505" s="13">
        <f t="shared" si="3015"/>
        <v>7.5629814430209014E-5</v>
      </c>
      <c r="BG2505" s="13">
        <f t="shared" si="3016"/>
        <v>3.151746466688234E-5</v>
      </c>
      <c r="BH2505" s="13">
        <f t="shared" si="3017"/>
        <v>9.8507835816340561E-6</v>
      </c>
      <c r="BI2505" s="13">
        <f t="shared" si="3018"/>
        <v>2.4630899267517717E-6</v>
      </c>
      <c r="BJ2505" s="14">
        <f t="shared" si="3019"/>
        <v>0.43835338948301517</v>
      </c>
      <c r="BK2505" s="14">
        <f t="shared" si="3020"/>
        <v>0.288897499479769</v>
      </c>
      <c r="BL2505" s="14">
        <f t="shared" si="3021"/>
        <v>0.25807967473415228</v>
      </c>
      <c r="BM2505" s="14">
        <f t="shared" si="3022"/>
        <v>0.36923722634057532</v>
      </c>
      <c r="BN2505" s="14">
        <f t="shared" si="3023"/>
        <v>0.63039220074718316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1.3434343434343401</v>
      </c>
      <c r="F2506" s="10">
        <f>VLOOKUP(B2506,home!$B$2:$E$405,3,FALSE)</f>
        <v>1.57</v>
      </c>
      <c r="G2506" s="10">
        <f>VLOOKUP(C2506,away!$B$2:$E$405,4,FALSE)</f>
        <v>0.83</v>
      </c>
      <c r="H2506" s="10">
        <f>VLOOKUP(A2506,away!$A$2:$E$405,3,FALSE)</f>
        <v>0.98989898989898994</v>
      </c>
      <c r="I2506" s="10">
        <f>VLOOKUP(C2506,away!$B$2:$E$405,3,FALSE)</f>
        <v>0.41</v>
      </c>
      <c r="J2506" s="10">
        <f>VLOOKUP(B2506,home!$B$2:$E$405,4,FALSE)</f>
        <v>1.57</v>
      </c>
      <c r="K2506" s="12">
        <f t="shared" si="2968"/>
        <v>1.7506292929292886</v>
      </c>
      <c r="L2506" s="12">
        <f t="shared" si="2969"/>
        <v>0.63719797979797987</v>
      </c>
      <c r="M2506" s="13">
        <f t="shared" si="2970"/>
        <v>9.1828986627512738E-2</v>
      </c>
      <c r="N2506" s="13">
        <f t="shared" si="2971"/>
        <v>0.16075851393013571</v>
      </c>
      <c r="O2506" s="13">
        <f t="shared" si="2972"/>
        <v>5.8513244765946833E-2</v>
      </c>
      <c r="P2506" s="13">
        <f t="shared" si="2973"/>
        <v>0.10243500031160789</v>
      </c>
      <c r="Q2506" s="13">
        <f t="shared" si="2974"/>
        <v>0.14071428178693837</v>
      </c>
      <c r="R2506" s="13">
        <f t="shared" si="2975"/>
        <v>1.8642260678143018E-2</v>
      </c>
      <c r="S2506" s="13">
        <f t="shared" si="2976"/>
        <v>2.8566495379617252E-2</v>
      </c>
      <c r="T2506" s="13">
        <f t="shared" si="2977"/>
        <v>8.9662856083360803E-2</v>
      </c>
      <c r="U2506" s="13">
        <f t="shared" si="2978"/>
        <v>3.2635687629580988E-2</v>
      </c>
      <c r="V2506" s="13">
        <f t="shared" si="2979"/>
        <v>3.5406503019965239E-3</v>
      </c>
      <c r="W2506" s="13">
        <f t="shared" si="2980"/>
        <v>8.2112847876573539E-2</v>
      </c>
      <c r="X2506" s="13">
        <f t="shared" si="2981"/>
        <v>5.2322140782411507E-2</v>
      </c>
      <c r="Y2506" s="13">
        <f t="shared" si="2982"/>
        <v>1.6669781202629051E-2</v>
      </c>
      <c r="Z2506" s="13">
        <f t="shared" si="2983"/>
        <v>3.959603614326684E-3</v>
      </c>
      <c r="AA2506" s="13">
        <f t="shared" si="2984"/>
        <v>6.9317980756289773E-3</v>
      </c>
      <c r="AB2506" s="13">
        <f t="shared" si="2985"/>
        <v>6.067504381933481E-3</v>
      </c>
      <c r="AC2506" s="13">
        <f t="shared" si="2986"/>
        <v>2.4684914869220373E-4</v>
      </c>
      <c r="AD2506" s="13">
        <f t="shared" si="2987"/>
        <v>3.5937289204644042E-2</v>
      </c>
      <c r="AE2506" s="13">
        <f t="shared" si="2988"/>
        <v>2.2899168080614939E-2</v>
      </c>
      <c r="AF2506" s="13">
        <f t="shared" si="2989"/>
        <v>7.2956518200111096E-3</v>
      </c>
      <c r="AG2506" s="13">
        <f t="shared" si="2990"/>
        <v>1.5495915336735118E-3</v>
      </c>
      <c r="AH2506" s="13">
        <f t="shared" si="2991"/>
        <v>6.3076285596243547E-4</v>
      </c>
      <c r="AI2506" s="13">
        <f t="shared" si="2992"/>
        <v>1.104231932539577E-3</v>
      </c>
      <c r="AJ2506" s="13">
        <f t="shared" si="2993"/>
        <v>9.6655038364585103E-4</v>
      </c>
      <c r="AK2506" s="13">
        <f t="shared" si="2994"/>
        <v>5.6402380490082305E-4</v>
      </c>
      <c r="AL2506" s="13">
        <f t="shared" si="2995"/>
        <v>1.1014383824477542E-5</v>
      </c>
      <c r="AM2506" s="13">
        <f t="shared" si="2996"/>
        <v>1.2582574238024261E-2</v>
      </c>
      <c r="AN2506" s="13">
        <f t="shared" si="2997"/>
        <v>8.0175908851271658E-3</v>
      </c>
      <c r="AO2506" s="13">
        <f t="shared" si="2998"/>
        <v>2.5543963574248632E-3</v>
      </c>
      <c r="AP2506" s="13">
        <f t="shared" si="2999"/>
        <v>5.4255206618481389E-4</v>
      </c>
      <c r="AQ2506" s="13">
        <f t="shared" si="3000"/>
        <v>8.6428270127045806E-5</v>
      </c>
      <c r="AR2506" s="13">
        <f t="shared" si="3001"/>
        <v>8.0384163510173644E-5</v>
      </c>
      <c r="AS2506" s="13">
        <f t="shared" si="3002"/>
        <v>1.4072287132852758E-4</v>
      </c>
      <c r="AT2506" s="13">
        <f t="shared" si="3003"/>
        <v>1.2317679036641979E-4</v>
      </c>
      <c r="AU2506" s="13">
        <f t="shared" si="3004"/>
        <v>7.1878965808154906E-5</v>
      </c>
      <c r="AV2506" s="13">
        <f t="shared" si="3005"/>
        <v>3.1458355772304686E-5</v>
      </c>
      <c r="AW2506" s="13">
        <f t="shared" si="3006"/>
        <v>3.4129214046210829E-7</v>
      </c>
      <c r="AX2506" s="13">
        <f t="shared" si="3007"/>
        <v>3.6712371735904497E-3</v>
      </c>
      <c r="AY2506" s="13">
        <f t="shared" si="3008"/>
        <v>2.3393049103710801E-3</v>
      </c>
      <c r="AZ2506" s="13">
        <f t="shared" si="3009"/>
        <v>7.4530018150997313E-4</v>
      </c>
      <c r="BA2506" s="13">
        <f t="shared" si="3010"/>
        <v>1.5830125666707425E-4</v>
      </c>
      <c r="BB2506" s="13">
        <f t="shared" si="3011"/>
        <v>2.5217310236935296E-5</v>
      </c>
      <c r="BC2506" s="13">
        <f t="shared" si="3012"/>
        <v>3.2136838277828191E-6</v>
      </c>
      <c r="BD2506" s="13">
        <f t="shared" si="3013"/>
        <v>8.5367710994055166E-6</v>
      </c>
      <c r="BE2506" s="13">
        <f t="shared" si="3014"/>
        <v>1.4944721553651463E-5</v>
      </c>
      <c r="BF2506" s="13">
        <f t="shared" si="3015"/>
        <v>1.3081333663246982E-5</v>
      </c>
      <c r="BG2506" s="13">
        <f t="shared" si="3016"/>
        <v>7.6335219671540571E-6</v>
      </c>
      <c r="BH2506" s="13">
        <f t="shared" si="3017"/>
        <v>3.3408667909797745E-6</v>
      </c>
      <c r="BI2506" s="13">
        <f t="shared" si="3018"/>
        <v>1.1697238536127718E-6</v>
      </c>
      <c r="BJ2506" s="14">
        <f t="shared" si="3019"/>
        <v>0.64064823863408404</v>
      </c>
      <c r="BK2506" s="14">
        <f t="shared" si="3020"/>
        <v>0.22896830106362212</v>
      </c>
      <c r="BL2506" s="14">
        <f t="shared" si="3021"/>
        <v>0.12655239259399556</v>
      </c>
      <c r="BM2506" s="14">
        <f t="shared" si="3022"/>
        <v>0.42489728418751344</v>
      </c>
      <c r="BN2506" s="14">
        <f t="shared" si="3023"/>
        <v>0.57289228810028459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1.3434343434343401</v>
      </c>
      <c r="F2507" s="10">
        <f>VLOOKUP(B2507,home!$B$2:$E$405,3,FALSE)</f>
        <v>0.99</v>
      </c>
      <c r="G2507" s="10">
        <f>VLOOKUP(C2507,away!$B$2:$E$405,4,FALSE)</f>
        <v>0.83</v>
      </c>
      <c r="H2507" s="10">
        <f>VLOOKUP(A2507,away!$A$2:$E$405,3,FALSE)</f>
        <v>0.98989898989898994</v>
      </c>
      <c r="I2507" s="10">
        <f>VLOOKUP(C2507,away!$B$2:$E$405,3,FALSE)</f>
        <v>0.91</v>
      </c>
      <c r="J2507" s="10">
        <f>VLOOKUP(B2507,home!$B$2:$E$405,4,FALSE)</f>
        <v>0.99</v>
      </c>
      <c r="K2507" s="12">
        <f t="shared" si="2968"/>
        <v>1.1038999999999972</v>
      </c>
      <c r="L2507" s="12">
        <f t="shared" si="2969"/>
        <v>0.89180000000000004</v>
      </c>
      <c r="M2507" s="13">
        <f t="shared" si="2970"/>
        <v>0.13591847792450393</v>
      </c>
      <c r="N2507" s="13">
        <f t="shared" si="2971"/>
        <v>0.15004040778085947</v>
      </c>
      <c r="O2507" s="13">
        <f t="shared" si="2972"/>
        <v>0.1212120986130726</v>
      </c>
      <c r="P2507" s="13">
        <f t="shared" si="2973"/>
        <v>0.13380603565897048</v>
      </c>
      <c r="Q2507" s="13">
        <f t="shared" si="2974"/>
        <v>8.2814803074645199E-2</v>
      </c>
      <c r="R2507" s="13">
        <f t="shared" si="2975"/>
        <v>5.4048474771569079E-2</v>
      </c>
      <c r="S2507" s="13">
        <f t="shared" si="2976"/>
        <v>3.2931606232219801E-2</v>
      </c>
      <c r="T2507" s="13">
        <f t="shared" si="2977"/>
        <v>7.3854241381968597E-2</v>
      </c>
      <c r="U2507" s="13">
        <f t="shared" si="2978"/>
        <v>5.9664111300334943E-2</v>
      </c>
      <c r="V2507" s="13">
        <f t="shared" si="2979"/>
        <v>3.6021982074211879E-3</v>
      </c>
      <c r="W2507" s="13">
        <f t="shared" si="2980"/>
        <v>3.0473087038033548E-2</v>
      </c>
      <c r="X2507" s="13">
        <f t="shared" si="2981"/>
        <v>2.717589902051832E-2</v>
      </c>
      <c r="Y2507" s="13">
        <f t="shared" si="2982"/>
        <v>1.2117733373249119E-2</v>
      </c>
      <c r="Z2507" s="13">
        <f t="shared" si="2983"/>
        <v>1.6066809933761767E-2</v>
      </c>
      <c r="AA2507" s="13">
        <f t="shared" si="2984"/>
        <v>1.7736151485879568E-2</v>
      </c>
      <c r="AB2507" s="13">
        <f t="shared" si="2985"/>
        <v>9.7894688126312045E-3</v>
      </c>
      <c r="AC2507" s="13">
        <f t="shared" si="2986"/>
        <v>2.2163830718283762E-4</v>
      </c>
      <c r="AD2507" s="13">
        <f t="shared" si="2987"/>
        <v>8.4098101953212837E-3</v>
      </c>
      <c r="AE2507" s="13">
        <f t="shared" si="2988"/>
        <v>7.4998687321875214E-3</v>
      </c>
      <c r="AF2507" s="13">
        <f t="shared" si="2989"/>
        <v>3.3441914676824161E-3</v>
      </c>
      <c r="AG2507" s="13">
        <f t="shared" si="2990"/>
        <v>9.941166502930596E-4</v>
      </c>
      <c r="AH2507" s="13">
        <f t="shared" si="2991"/>
        <v>3.5820952747321862E-3</v>
      </c>
      <c r="AI2507" s="13">
        <f t="shared" si="2992"/>
        <v>3.9542749737768498E-3</v>
      </c>
      <c r="AJ2507" s="13">
        <f t="shared" si="2993"/>
        <v>2.182562071776127E-3</v>
      </c>
      <c r="AK2507" s="13">
        <f t="shared" si="2994"/>
        <v>8.0311009034455389E-4</v>
      </c>
      <c r="AL2507" s="13">
        <f t="shared" si="2995"/>
        <v>8.727744361814704E-6</v>
      </c>
      <c r="AM2507" s="13">
        <f t="shared" si="2996"/>
        <v>1.8567178949230284E-3</v>
      </c>
      <c r="AN2507" s="13">
        <f t="shared" si="2997"/>
        <v>1.6558210186923567E-3</v>
      </c>
      <c r="AO2507" s="13">
        <f t="shared" si="2998"/>
        <v>7.3833059223492195E-4</v>
      </c>
      <c r="AP2507" s="13">
        <f t="shared" si="2999"/>
        <v>2.194810740517011E-4</v>
      </c>
      <c r="AQ2507" s="13">
        <f t="shared" si="3000"/>
        <v>4.8933305459826758E-5</v>
      </c>
      <c r="AR2507" s="13">
        <f t="shared" si="3001"/>
        <v>6.3890251320123292E-4</v>
      </c>
      <c r="AS2507" s="13">
        <f t="shared" si="3002"/>
        <v>7.0528448432283914E-4</v>
      </c>
      <c r="AT2507" s="13">
        <f t="shared" si="3003"/>
        <v>3.8928177112199021E-4</v>
      </c>
      <c r="AU2507" s="13">
        <f t="shared" si="3004"/>
        <v>1.4324271571385469E-4</v>
      </c>
      <c r="AV2507" s="13">
        <f t="shared" si="3005"/>
        <v>3.9531408469130933E-5</v>
      </c>
      <c r="AW2507" s="13">
        <f t="shared" si="3006"/>
        <v>2.386693870416177E-7</v>
      </c>
      <c r="AX2507" s="13">
        <f t="shared" si="3007"/>
        <v>3.4160514736758746E-4</v>
      </c>
      <c r="AY2507" s="13">
        <f t="shared" si="3008"/>
        <v>3.0464347042241446E-4</v>
      </c>
      <c r="AZ2507" s="13">
        <f t="shared" si="3009"/>
        <v>1.3584052346135464E-4</v>
      </c>
      <c r="BA2507" s="13">
        <f t="shared" si="3010"/>
        <v>4.0380859607612016E-5</v>
      </c>
      <c r="BB2507" s="13">
        <f t="shared" si="3011"/>
        <v>9.0029126495170995E-6</v>
      </c>
      <c r="BC2507" s="13">
        <f t="shared" si="3012"/>
        <v>1.6057595001678705E-6</v>
      </c>
      <c r="BD2507" s="13">
        <f t="shared" si="3013"/>
        <v>9.4962210212143228E-5</v>
      </c>
      <c r="BE2507" s="13">
        <f t="shared" si="3014"/>
        <v>1.0482878385318462E-4</v>
      </c>
      <c r="BF2507" s="13">
        <f t="shared" si="3015"/>
        <v>5.786024724776512E-5</v>
      </c>
      <c r="BG2507" s="13">
        <f t="shared" si="3016"/>
        <v>2.1290642312269261E-5</v>
      </c>
      <c r="BH2507" s="13">
        <f t="shared" si="3017"/>
        <v>5.8756850121284921E-6</v>
      </c>
      <c r="BI2507" s="13">
        <f t="shared" si="3018"/>
        <v>1.2972337369777251E-6</v>
      </c>
      <c r="BJ2507" s="14">
        <f t="shared" si="3019"/>
        <v>0.40207652127312893</v>
      </c>
      <c r="BK2507" s="14">
        <f t="shared" si="3020"/>
        <v>0.30679332754508248</v>
      </c>
      <c r="BL2507" s="14">
        <f t="shared" si="3021"/>
        <v>0.27517470508932074</v>
      </c>
      <c r="BM2507" s="14">
        <f t="shared" si="3022"/>
        <v>0.32196666121663786</v>
      </c>
      <c r="BN2507" s="14">
        <f t="shared" si="3023"/>
        <v>0.67784029782362065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1.3434343434343401</v>
      </c>
      <c r="F2508" s="10">
        <f>VLOOKUP(B2508,home!$B$2:$E$405,3,FALSE)</f>
        <v>0.99</v>
      </c>
      <c r="G2508" s="10">
        <f>VLOOKUP(C2508,away!$B$2:$E$405,4,FALSE)</f>
        <v>1.24</v>
      </c>
      <c r="H2508" s="10">
        <f>VLOOKUP(A2508,away!$A$2:$E$405,3,FALSE)</f>
        <v>0.98989898989898994</v>
      </c>
      <c r="I2508" s="10">
        <f>VLOOKUP(C2508,away!$B$2:$E$405,3,FALSE)</f>
        <v>0.41</v>
      </c>
      <c r="J2508" s="10">
        <f>VLOOKUP(B2508,home!$B$2:$E$405,4,FALSE)</f>
        <v>0.99</v>
      </c>
      <c r="K2508" s="12">
        <f t="shared" si="2968"/>
        <v>1.649199999999996</v>
      </c>
      <c r="L2508" s="12">
        <f t="shared" si="2969"/>
        <v>0.40179999999999999</v>
      </c>
      <c r="M2508" s="13">
        <f t="shared" si="2970"/>
        <v>0.12860623303021829</v>
      </c>
      <c r="N2508" s="13">
        <f t="shared" si="2971"/>
        <v>0.21209739951343545</v>
      </c>
      <c r="O2508" s="13">
        <f t="shared" si="2972"/>
        <v>5.1673984431541704E-2</v>
      </c>
      <c r="P2508" s="13">
        <f t="shared" si="2973"/>
        <v>8.5220735124498376E-2</v>
      </c>
      <c r="Q2508" s="13">
        <f t="shared" si="2974"/>
        <v>0.17489551563877848</v>
      </c>
      <c r="R2508" s="13">
        <f t="shared" si="2975"/>
        <v>1.0381303472296727E-2</v>
      </c>
      <c r="S2508" s="13">
        <f t="shared" si="2976"/>
        <v>1.4117849353097532E-2</v>
      </c>
      <c r="T2508" s="13">
        <f t="shared" si="2977"/>
        <v>7.027301818366119E-2</v>
      </c>
      <c r="U2508" s="13">
        <f t="shared" si="2978"/>
        <v>1.7120845686511722E-2</v>
      </c>
      <c r="V2508" s="13">
        <f t="shared" si="2979"/>
        <v>1.0394636160141102E-3</v>
      </c>
      <c r="W2508" s="13">
        <f t="shared" si="2980"/>
        <v>9.6145894797157613E-2</v>
      </c>
      <c r="X2508" s="13">
        <f t="shared" si="2981"/>
        <v>3.8631420529497931E-2</v>
      </c>
      <c r="Y2508" s="13">
        <f t="shared" si="2982"/>
        <v>7.7610523843761334E-3</v>
      </c>
      <c r="Z2508" s="13">
        <f t="shared" si="2983"/>
        <v>1.3904025783896083E-3</v>
      </c>
      <c r="AA2508" s="13">
        <f t="shared" si="2984"/>
        <v>2.2930519322801363E-3</v>
      </c>
      <c r="AB2508" s="13">
        <f t="shared" si="2985"/>
        <v>1.8908506233581961E-3</v>
      </c>
      <c r="AC2508" s="13">
        <f t="shared" si="2986"/>
        <v>4.3049941770258845E-5</v>
      </c>
      <c r="AD2508" s="13">
        <f t="shared" si="2987"/>
        <v>3.9640952424867995E-2</v>
      </c>
      <c r="AE2508" s="13">
        <f t="shared" si="2988"/>
        <v>1.5927734684311964E-2</v>
      </c>
      <c r="AF2508" s="13">
        <f t="shared" si="2989"/>
        <v>3.1998818980782727E-3</v>
      </c>
      <c r="AG2508" s="13">
        <f t="shared" si="2990"/>
        <v>4.2857084888261668E-4</v>
      </c>
      <c r="AH2508" s="13">
        <f t="shared" si="2991"/>
        <v>1.3966593899923614E-4</v>
      </c>
      <c r="AI2508" s="13">
        <f t="shared" si="2992"/>
        <v>2.3033706659753969E-4</v>
      </c>
      <c r="AJ2508" s="13">
        <f t="shared" si="2993"/>
        <v>1.8993594511633078E-4</v>
      </c>
      <c r="AK2508" s="13">
        <f t="shared" si="2994"/>
        <v>1.0441412022861735E-4</v>
      </c>
      <c r="AL2508" s="13">
        <f t="shared" si="2995"/>
        <v>1.1410792768858317E-6</v>
      </c>
      <c r="AM2508" s="13">
        <f t="shared" si="2996"/>
        <v>1.3075171747818418E-2</v>
      </c>
      <c r="AN2508" s="13">
        <f t="shared" si="2997"/>
        <v>5.2536040082734404E-3</v>
      </c>
      <c r="AO2508" s="13">
        <f t="shared" si="2998"/>
        <v>1.0554490452621341E-3</v>
      </c>
      <c r="AP2508" s="13">
        <f t="shared" si="2999"/>
        <v>1.4135980879544183E-4</v>
      </c>
      <c r="AQ2508" s="13">
        <f t="shared" si="3000"/>
        <v>1.419959279350213E-5</v>
      </c>
      <c r="AR2508" s="13">
        <f t="shared" si="3001"/>
        <v>1.1223554857978623E-5</v>
      </c>
      <c r="AS2508" s="13">
        <f t="shared" si="3002"/>
        <v>1.8509886671778299E-5</v>
      </c>
      <c r="AT2508" s="13">
        <f t="shared" si="3003"/>
        <v>1.5263252549548351E-5</v>
      </c>
      <c r="AU2508" s="13">
        <f t="shared" si="3004"/>
        <v>8.3907187015716947E-6</v>
      </c>
      <c r="AV2508" s="13">
        <f t="shared" si="3005"/>
        <v>3.4594933206580023E-6</v>
      </c>
      <c r="AW2508" s="13">
        <f t="shared" si="3006"/>
        <v>2.1003737213173208E-8</v>
      </c>
      <c r="AX2508" s="13">
        <f t="shared" si="3007"/>
        <v>3.5939288744170146E-3</v>
      </c>
      <c r="AY2508" s="13">
        <f t="shared" si="3008"/>
        <v>1.4440406217407565E-3</v>
      </c>
      <c r="AZ2508" s="13">
        <f t="shared" si="3009"/>
        <v>2.9010776090771797E-4</v>
      </c>
      <c r="BA2508" s="13">
        <f t="shared" si="3010"/>
        <v>3.8855099444240358E-5</v>
      </c>
      <c r="BB2508" s="13">
        <f t="shared" si="3011"/>
        <v>3.9029947391739435E-6</v>
      </c>
      <c r="BC2508" s="13">
        <f t="shared" si="3012"/>
        <v>3.1364465724001827E-7</v>
      </c>
      <c r="BD2508" s="13">
        <f t="shared" si="3013"/>
        <v>7.5160405698930116E-7</v>
      </c>
      <c r="BE2508" s="13">
        <f t="shared" si="3014"/>
        <v>1.2395454107867525E-6</v>
      </c>
      <c r="BF2508" s="13">
        <f t="shared" si="3015"/>
        <v>1.0221291457347537E-6</v>
      </c>
      <c r="BG2508" s="13">
        <f t="shared" si="3016"/>
        <v>5.6189846238191731E-7</v>
      </c>
      <c r="BH2508" s="13">
        <f t="shared" si="3017"/>
        <v>2.3167073604006403E-7</v>
      </c>
      <c r="BI2508" s="13">
        <f t="shared" si="3018"/>
        <v>7.6414275575454468E-8</v>
      </c>
      <c r="BJ2508" s="14">
        <f t="shared" si="3019"/>
        <v>0.68391237410189687</v>
      </c>
      <c r="BK2508" s="14">
        <f t="shared" si="3020"/>
        <v>0.23047251276661621</v>
      </c>
      <c r="BL2508" s="14">
        <f t="shared" si="3021"/>
        <v>8.408511938511927E-2</v>
      </c>
      <c r="BM2508" s="14">
        <f t="shared" si="3022"/>
        <v>0.3355412180032491</v>
      </c>
      <c r="BN2508" s="14">
        <f t="shared" si="3023"/>
        <v>0.662875171210769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1.3434343434343401</v>
      </c>
      <c r="F2509" s="10">
        <f>VLOOKUP(B2509,home!$B$2:$E$405,3,FALSE)</f>
        <v>0.74</v>
      </c>
      <c r="G2509" s="10">
        <f>VLOOKUP(C2509,away!$B$2:$E$405,4,FALSE)</f>
        <v>0.74</v>
      </c>
      <c r="H2509" s="10">
        <f>VLOOKUP(A2509,away!$A$2:$E$405,3,FALSE)</f>
        <v>0.98989898989898994</v>
      </c>
      <c r="I2509" s="10">
        <f>VLOOKUP(C2509,away!$B$2:$E$405,3,FALSE)</f>
        <v>0.83</v>
      </c>
      <c r="J2509" s="10">
        <f>VLOOKUP(B2509,home!$B$2:$E$405,4,FALSE)</f>
        <v>0.74</v>
      </c>
      <c r="K2509" s="12">
        <f t="shared" si="2968"/>
        <v>0.73566464646464458</v>
      </c>
      <c r="L2509" s="12">
        <f t="shared" si="2969"/>
        <v>0.60799595959595953</v>
      </c>
      <c r="M2509" s="13">
        <f t="shared" si="2970"/>
        <v>0.26088890697103717</v>
      </c>
      <c r="N2509" s="13">
        <f t="shared" si="2971"/>
        <v>0.19192674551339561</v>
      </c>
      <c r="O2509" s="13">
        <f t="shared" si="2972"/>
        <v>0.15861940134179675</v>
      </c>
      <c r="P2509" s="13">
        <f t="shared" si="2973"/>
        <v>0.11669068581054648</v>
      </c>
      <c r="Q2509" s="13">
        <f t="shared" si="2974"/>
        <v>7.0596860692610994E-2</v>
      </c>
      <c r="R2509" s="13">
        <f t="shared" si="2975"/>
        <v>4.8219977564671161E-2</v>
      </c>
      <c r="S2509" s="13">
        <f t="shared" si="2976"/>
        <v>1.3048385530289471E-2</v>
      </c>
      <c r="T2509" s="13">
        <f t="shared" si="2977"/>
        <v>4.2922606061266293E-2</v>
      </c>
      <c r="U2509" s="13">
        <f t="shared" si="2978"/>
        <v>3.5473732747646904E-2</v>
      </c>
      <c r="V2509" s="13">
        <f t="shared" si="2979"/>
        <v>6.4847740660864926E-4</v>
      </c>
      <c r="W2509" s="13">
        <f t="shared" si="2980"/>
        <v>1.7311871520981143E-2</v>
      </c>
      <c r="X2509" s="13">
        <f t="shared" si="2981"/>
        <v>1.0525547937800894E-2</v>
      </c>
      <c r="Y2509" s="13">
        <f t="shared" si="2982"/>
        <v>3.1997453093582629E-3</v>
      </c>
      <c r="Z2509" s="13">
        <f t="shared" si="2983"/>
        <v>9.7725171770426285E-3</v>
      </c>
      <c r="AA2509" s="13">
        <f t="shared" si="2984"/>
        <v>7.1892953941187325E-3</v>
      </c>
      <c r="AB2509" s="13">
        <f t="shared" si="2985"/>
        <v>2.6444552272221274E-3</v>
      </c>
      <c r="AC2509" s="13">
        <f t="shared" si="2986"/>
        <v>1.8128231808599036E-5</v>
      </c>
      <c r="AD2509" s="13">
        <f t="shared" si="2987"/>
        <v>3.1839329605309846E-3</v>
      </c>
      <c r="AE2509" s="13">
        <f t="shared" si="2988"/>
        <v>1.9358183756272402E-3</v>
      </c>
      <c r="AF2509" s="13">
        <f t="shared" si="2989"/>
        <v>5.8848487544648767E-4</v>
      </c>
      <c r="AG2509" s="13">
        <f t="shared" si="2990"/>
        <v>1.1926547551826534E-4</v>
      </c>
      <c r="AH2509" s="13">
        <f t="shared" si="2991"/>
        <v>1.4854127396810074E-3</v>
      </c>
      <c r="AI2509" s="13">
        <f t="shared" si="2992"/>
        <v>1.0927656379915076E-3</v>
      </c>
      <c r="AJ2509" s="13">
        <f t="shared" si="2993"/>
        <v>4.0195452337086704E-4</v>
      </c>
      <c r="AK2509" s="13">
        <f t="shared" si="2994"/>
        <v>9.8567910776831212E-5</v>
      </c>
      <c r="AL2509" s="13">
        <f t="shared" si="2995"/>
        <v>3.2433664226479806E-7</v>
      </c>
      <c r="AM2509" s="13">
        <f t="shared" si="2996"/>
        <v>4.6846138315523138E-4</v>
      </c>
      <c r="AN2509" s="13">
        <f t="shared" si="2997"/>
        <v>2.8482262818511537E-4</v>
      </c>
      <c r="AO2509" s="13">
        <f t="shared" si="2998"/>
        <v>8.6585503569026171E-5</v>
      </c>
      <c r="AP2509" s="13">
        <f t="shared" si="2999"/>
        <v>1.7547878776516487E-5</v>
      </c>
      <c r="AQ2509" s="13">
        <f t="shared" si="3000"/>
        <v>2.6672598489004277E-6</v>
      </c>
      <c r="AR2509" s="13">
        <f t="shared" si="3001"/>
        <v>1.8062498881168355E-4</v>
      </c>
      <c r="AS2509" s="13">
        <f t="shared" si="3002"/>
        <v>1.3287941853682756E-4</v>
      </c>
      <c r="AT2509" s="13">
        <f t="shared" si="3003"/>
        <v>4.8877345230161393E-5</v>
      </c>
      <c r="AU2509" s="13">
        <f t="shared" si="3004"/>
        <v>1.1985778299625687E-5</v>
      </c>
      <c r="AV2509" s="13">
        <f t="shared" si="3005"/>
        <v>2.2043783388494343E-6</v>
      </c>
      <c r="AW2509" s="13">
        <f t="shared" si="3006"/>
        <v>4.0297127977212512E-9</v>
      </c>
      <c r="AX2509" s="13">
        <f t="shared" si="3007"/>
        <v>5.7438412970205255E-5</v>
      </c>
      <c r="AY2509" s="13">
        <f t="shared" si="3008"/>
        <v>3.4922323011488951E-5</v>
      </c>
      <c r="AZ2509" s="13">
        <f t="shared" si="3009"/>
        <v>1.0616315645345139E-5</v>
      </c>
      <c r="BA2509" s="13">
        <f t="shared" si="3010"/>
        <v>2.1515590060550724E-6</v>
      </c>
      <c r="BB2509" s="13">
        <f t="shared" si="3011"/>
        <v>3.2703479562844557E-7</v>
      </c>
      <c r="BC2509" s="13">
        <f t="shared" si="3012"/>
        <v>3.9767166877877078E-8</v>
      </c>
      <c r="BD2509" s="13">
        <f t="shared" si="3013"/>
        <v>1.8303210566594814E-5</v>
      </c>
      <c r="BE2509" s="13">
        <f t="shared" si="3014"/>
        <v>1.3465024930641922E-5</v>
      </c>
      <c r="BF2509" s="13">
        <f t="shared" si="3015"/>
        <v>4.9528714026191572E-6</v>
      </c>
      <c r="BG2509" s="13">
        <f t="shared" si="3016"/>
        <v>1.2145507964642236E-6</v>
      </c>
      <c r="BH2509" s="13">
        <f t="shared" si="3017"/>
        <v>2.2337552057355132E-7</v>
      </c>
      <c r="BI2509" s="13">
        <f t="shared" si="3018"/>
        <v>3.2865894674319525E-8</v>
      </c>
      <c r="BJ2509" s="14">
        <f t="shared" si="3019"/>
        <v>0.34327645878866658</v>
      </c>
      <c r="BK2509" s="14">
        <f t="shared" si="3020"/>
        <v>0.39132983060994414</v>
      </c>
      <c r="BL2509" s="14">
        <f t="shared" si="3021"/>
        <v>0.25564032689560473</v>
      </c>
      <c r="BM2509" s="14">
        <f t="shared" si="3022"/>
        <v>0.15304163728390097</v>
      </c>
      <c r="BN2509" s="14">
        <f t="shared" si="3023"/>
        <v>0.84694257789405802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1.3434343434343401</v>
      </c>
      <c r="F2510" s="10">
        <f>VLOOKUP(B2510,home!$B$2:$E$405,3,FALSE)</f>
        <v>0.91</v>
      </c>
      <c r="G2510" s="10">
        <f>VLOOKUP(C2510,away!$B$2:$E$405,4,FALSE)</f>
        <v>0.91</v>
      </c>
      <c r="H2510" s="10">
        <f>VLOOKUP(A2510,away!$A$2:$E$405,3,FALSE)</f>
        <v>0.98989898989898994</v>
      </c>
      <c r="I2510" s="10">
        <f>VLOOKUP(C2510,away!$B$2:$E$405,3,FALSE)</f>
        <v>0.83</v>
      </c>
      <c r="J2510" s="10">
        <f>VLOOKUP(B2510,home!$B$2:$E$405,4,FALSE)</f>
        <v>0.91</v>
      </c>
      <c r="K2510" s="12">
        <f t="shared" si="2968"/>
        <v>1.112497979797977</v>
      </c>
      <c r="L2510" s="12">
        <f t="shared" si="2969"/>
        <v>0.74767070707070704</v>
      </c>
      <c r="M2510" s="13">
        <f t="shared" si="2970"/>
        <v>0.15564637265416875</v>
      </c>
      <c r="N2510" s="13">
        <f t="shared" si="2971"/>
        <v>0.1731562751406458</v>
      </c>
      <c r="O2510" s="13">
        <f t="shared" si="2972"/>
        <v>0.11637223349533311</v>
      </c>
      <c r="P2510" s="13">
        <f t="shared" si="2973"/>
        <v>0.12946387466813655</v>
      </c>
      <c r="Q2510" s="13">
        <f t="shared" si="2974"/>
        <v>9.6318003141655603E-2</v>
      </c>
      <c r="R2510" s="13">
        <f t="shared" si="2975"/>
        <v>4.3504055050426559E-2</v>
      </c>
      <c r="S2510" s="13">
        <f t="shared" si="2976"/>
        <v>2.6921435042575759E-2</v>
      </c>
      <c r="T2510" s="13">
        <f t="shared" si="2977"/>
        <v>7.201414951256023E-2</v>
      </c>
      <c r="U2510" s="13">
        <f t="shared" si="2978"/>
        <v>4.8398173356619521E-2</v>
      </c>
      <c r="V2510" s="13">
        <f t="shared" si="2979"/>
        <v>2.4880854613672006E-3</v>
      </c>
      <c r="W2510" s="13">
        <f t="shared" si="2980"/>
        <v>3.5717861304422352E-2</v>
      </c>
      <c r="X2510" s="13">
        <f t="shared" si="2981"/>
        <v>2.6705198616530909E-2</v>
      </c>
      <c r="Y2510" s="13">
        <f t="shared" si="2982"/>
        <v>9.983347366042665E-3</v>
      </c>
      <c r="Z2510" s="13">
        <f t="shared" si="2983"/>
        <v>1.0842235866665131E-2</v>
      </c>
      <c r="AA2510" s="13">
        <f t="shared" si="2984"/>
        <v>1.2061965498158125E-2</v>
      </c>
      <c r="AB2510" s="13">
        <f t="shared" si="2985"/>
        <v>6.70945612454691E-3</v>
      </c>
      <c r="AC2510" s="13">
        <f t="shared" si="2986"/>
        <v>1.2934656733447027E-4</v>
      </c>
      <c r="AD2510" s="13">
        <f t="shared" si="2987"/>
        <v>9.9340121359685497E-3</v>
      </c>
      <c r="AE2510" s="13">
        <f t="shared" si="2988"/>
        <v>7.4273698777485913E-3</v>
      </c>
      <c r="AF2510" s="13">
        <f t="shared" si="2989"/>
        <v>2.7766134440859796E-3</v>
      </c>
      <c r="AG2510" s="13">
        <f t="shared" si="2990"/>
        <v>6.9199751233393197E-4</v>
      </c>
      <c r="AH2510" s="13">
        <f t="shared" si="2991"/>
        <v>2.0266055391642245E-3</v>
      </c>
      <c r="AI2510" s="13">
        <f t="shared" si="2992"/>
        <v>2.2545945681675893E-3</v>
      </c>
      <c r="AJ2510" s="13">
        <f t="shared" si="2993"/>
        <v>1.2541159511749683E-3</v>
      </c>
      <c r="AK2510" s="13">
        <f t="shared" si="2994"/>
        <v>4.6506715403819024E-4</v>
      </c>
      <c r="AL2510" s="13">
        <f t="shared" si="2995"/>
        <v>4.3035266409583217E-6</v>
      </c>
      <c r="AM2510" s="13">
        <f t="shared" si="2996"/>
        <v>2.2103136865107196E-3</v>
      </c>
      <c r="AN2510" s="13">
        <f t="shared" si="2997"/>
        <v>1.6525867968415309E-3</v>
      </c>
      <c r="AO2510" s="13">
        <f t="shared" si="2998"/>
        <v>6.1779536944511109E-4</v>
      </c>
      <c r="AP2510" s="13">
        <f t="shared" si="2999"/>
        <v>1.5396916689934499E-4</v>
      </c>
      <c r="AQ2510" s="13">
        <f t="shared" si="3000"/>
        <v>2.8779558970680238E-5</v>
      </c>
      <c r="AR2510" s="13">
        <f t="shared" si="3001"/>
        <v>3.0304671928406548E-4</v>
      </c>
      <c r="AS2510" s="13">
        <f t="shared" si="3002"/>
        <v>3.3713886298792744E-4</v>
      </c>
      <c r="AT2510" s="13">
        <f t="shared" si="3003"/>
        <v>1.875331519927282E-4</v>
      </c>
      <c r="AU2510" s="13">
        <f t="shared" si="3004"/>
        <v>6.9543417579019033E-5</v>
      </c>
      <c r="AV2510" s="13">
        <f t="shared" si="3005"/>
        <v>1.9341727891226446E-5</v>
      </c>
      <c r="AW2510" s="13">
        <f t="shared" si="3006"/>
        <v>9.9433240195415277E-8</v>
      </c>
      <c r="AX2510" s="13">
        <f t="shared" si="3007"/>
        <v>4.0982825182716578E-4</v>
      </c>
      <c r="AY2510" s="13">
        <f t="shared" si="3008"/>
        <v>3.0641657882116884E-4</v>
      </c>
      <c r="AZ2510" s="13">
        <f t="shared" si="3009"/>
        <v>1.1454935007270516E-4</v>
      </c>
      <c r="BA2510" s="13">
        <f t="shared" si="3010"/>
        <v>2.8548397854449809E-5</v>
      </c>
      <c r="BB2510" s="13">
        <f t="shared" si="3011"/>
        <v>5.3362002023930855E-6</v>
      </c>
      <c r="BC2510" s="13">
        <f t="shared" si="3012"/>
        <v>7.9794411567881777E-7</v>
      </c>
      <c r="BD2510" s="13">
        <f t="shared" si="3013"/>
        <v>3.776319248042921E-5</v>
      </c>
      <c r="BE2510" s="13">
        <f t="shared" si="3014"/>
        <v>4.2011475345199652E-5</v>
      </c>
      <c r="BF2510" s="13">
        <f t="shared" si="3015"/>
        <v>2.3368840724933573E-5</v>
      </c>
      <c r="BG2510" s="13">
        <f t="shared" si="3016"/>
        <v>8.6659293655697644E-6</v>
      </c>
      <c r="BH2510" s="13">
        <f t="shared" si="3017"/>
        <v>2.4102072280670814E-6</v>
      </c>
      <c r="BI2510" s="13">
        <f t="shared" si="3018"/>
        <v>5.3627013442382207E-7</v>
      </c>
      <c r="BJ2510" s="14">
        <f t="shared" si="3019"/>
        <v>0.44025374935355566</v>
      </c>
      <c r="BK2510" s="14">
        <f t="shared" si="3020"/>
        <v>0.31495983449904486</v>
      </c>
      <c r="BL2510" s="14">
        <f t="shared" si="3021"/>
        <v>0.2340776265326428</v>
      </c>
      <c r="BM2510" s="14">
        <f t="shared" si="3022"/>
        <v>0.2853663149559611</v>
      </c>
      <c r="BN2510" s="14">
        <f t="shared" si="3023"/>
        <v>0.71446081415036633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1.39130434782609</v>
      </c>
      <c r="F2511" s="15">
        <f>VLOOKUP(B2511,home!$B$2:$E$405,3,FALSE)</f>
        <v>1.03</v>
      </c>
      <c r="G2511" s="15">
        <f>VLOOKUP(C2511,away!$B$2:$E$405,4,FALSE)</f>
        <v>0.92</v>
      </c>
      <c r="H2511" s="15">
        <f>VLOOKUP(A2511,away!$A$2:$E$405,3,FALSE)</f>
        <v>1.1304347826087</v>
      </c>
      <c r="I2511" s="15">
        <f>VLOOKUP(C2511,away!$B$2:$E$405,3,FALSE)</f>
        <v>0.82</v>
      </c>
      <c r="J2511" s="15">
        <f>VLOOKUP(B2511,home!$B$2:$E$405,4,FALSE)</f>
        <v>1.03</v>
      </c>
      <c r="K2511" s="20">
        <f t="shared" si="2968"/>
        <v>1.3184000000000029</v>
      </c>
      <c r="L2511" s="20">
        <f t="shared" si="2969"/>
        <v>0.95476521739130793</v>
      </c>
      <c r="M2511" s="21">
        <f t="shared" si="2970"/>
        <v>0.10298569155013805</v>
      </c>
      <c r="N2511" s="21">
        <f t="shared" si="2971"/>
        <v>0.1357763357397023</v>
      </c>
      <c r="O2511" s="21">
        <f t="shared" si="2972"/>
        <v>9.8327156181061748E-2</v>
      </c>
      <c r="P2511" s="21">
        <f t="shared" si="2973"/>
        <v>0.1296345227091121</v>
      </c>
      <c r="Q2511" s="21">
        <f t="shared" si="2974"/>
        <v>8.9503760519611994E-2</v>
      </c>
      <c r="R2511" s="21">
        <f t="shared" si="2975"/>
        <v>4.6939674323340251E-2</v>
      </c>
      <c r="S2511" s="21">
        <f t="shared" si="2976"/>
        <v>4.0794767761106465E-2</v>
      </c>
      <c r="T2511" s="21">
        <f t="shared" si="2977"/>
        <v>8.5455077369846921E-2</v>
      </c>
      <c r="U2511" s="21">
        <f t="shared" si="2978"/>
        <v>6.188526662789192E-2</v>
      </c>
      <c r="V2511" s="21">
        <f t="shared" si="2979"/>
        <v>5.7056580365022792E-3</v>
      </c>
      <c r="W2511" s="21">
        <f t="shared" si="2980"/>
        <v>3.9333919289685576E-2</v>
      </c>
      <c r="X2511" s="21">
        <f t="shared" si="2981"/>
        <v>3.7554658001468816E-2</v>
      </c>
      <c r="Y2511" s="21">
        <f t="shared" si="2982"/>
        <v>1.7927940605414295E-2</v>
      </c>
      <c r="Z2511" s="21">
        <f t="shared" si="2983"/>
        <v>1.4938789453200384E-2</v>
      </c>
      <c r="AA2511" s="21">
        <f t="shared" si="2984"/>
        <v>1.9695300015099431E-2</v>
      </c>
      <c r="AB2511" s="21">
        <f t="shared" si="2985"/>
        <v>1.2983141769953578E-2</v>
      </c>
      <c r="AC2511" s="21">
        <f t="shared" si="2986"/>
        <v>4.4887926005192152E-4</v>
      </c>
      <c r="AD2511" s="21">
        <f t="shared" si="2987"/>
        <v>1.2964459797880393E-2</v>
      </c>
      <c r="AE2511" s="21">
        <f t="shared" si="2988"/>
        <v>1.2378015277284148E-2</v>
      </c>
      <c r="AF2511" s="21">
        <f t="shared" si="2989"/>
        <v>5.9090492235445644E-3</v>
      </c>
      <c r="AG2511" s="21">
        <f t="shared" si="2990"/>
        <v>1.8805848888311552E-3</v>
      </c>
      <c r="AH2511" s="21">
        <f t="shared" si="2991"/>
        <v>3.5657591399619595E-3</v>
      </c>
      <c r="AI2511" s="21">
        <f t="shared" si="2992"/>
        <v>4.7010968501258578E-3</v>
      </c>
      <c r="AJ2511" s="21">
        <f t="shared" si="2993"/>
        <v>3.0989630436029738E-3</v>
      </c>
      <c r="AK2511" s="21">
        <f t="shared" si="2994"/>
        <v>1.3618909588953901E-3</v>
      </c>
      <c r="AL2511" s="21">
        <f t="shared" si="2995"/>
        <v>2.2601294511877159E-5</v>
      </c>
      <c r="AM2511" s="21">
        <f t="shared" si="2996"/>
        <v>3.4184687595051064E-3</v>
      </c>
      <c r="AN2511" s="21">
        <f t="shared" si="2997"/>
        <v>3.2638350683142883E-3</v>
      </c>
      <c r="AO2511" s="21">
        <f t="shared" si="2998"/>
        <v>1.5580980992642326E-3</v>
      </c>
      <c r="AP2511" s="21">
        <f t="shared" si="2999"/>
        <v>4.9587262348699962E-4</v>
      </c>
      <c r="AQ2511" s="21">
        <f t="shared" si="3000"/>
        <v>1.1836048329049082E-4</v>
      </c>
      <c r="AR2511" s="21">
        <f t="shared" si="3001"/>
        <v>6.8089256008616505E-4</v>
      </c>
      <c r="AS2511" s="21">
        <f t="shared" si="3002"/>
        <v>8.9768875121760201E-4</v>
      </c>
      <c r="AT2511" s="21">
        <f t="shared" si="3003"/>
        <v>5.9175642480264481E-4</v>
      </c>
      <c r="AU2511" s="21">
        <f t="shared" si="3004"/>
        <v>2.6005722348660293E-4</v>
      </c>
      <c r="AV2511" s="21">
        <f t="shared" si="3005"/>
        <v>8.5714860861184502E-5</v>
      </c>
      <c r="AW2511" s="21">
        <f t="shared" si="3006"/>
        <v>7.9026836494208528E-7</v>
      </c>
      <c r="AX2511" s="21">
        <f t="shared" si="3007"/>
        <v>7.5115153542192439E-4</v>
      </c>
      <c r="AY2511" s="21">
        <f t="shared" si="3008"/>
        <v>7.171733590109285E-4</v>
      </c>
      <c r="AZ2511" s="21">
        <f t="shared" si="3009"/>
        <v>3.4236608901166179E-4</v>
      </c>
      <c r="BA2511" s="21">
        <f t="shared" si="3010"/>
        <v>1.0895974446754374E-4</v>
      </c>
      <c r="BB2511" s="21">
        <f t="shared" si="3011"/>
        <v>2.6007743528363929E-5</v>
      </c>
      <c r="BC2511" s="21">
        <f t="shared" si="3012"/>
        <v>4.9662577807431562E-6</v>
      </c>
      <c r="BD2511" s="21">
        <f t="shared" si="3013"/>
        <v>1.0834875552513188E-4</v>
      </c>
      <c r="BE2511" s="21">
        <f t="shared" si="3014"/>
        <v>1.4284699928433417E-4</v>
      </c>
      <c r="BF2511" s="21">
        <f t="shared" si="3015"/>
        <v>9.4164741928233343E-5</v>
      </c>
      <c r="BG2511" s="21">
        <f t="shared" si="3016"/>
        <v>4.1382265252727712E-5</v>
      </c>
      <c r="BH2511" s="21">
        <f t="shared" si="3017"/>
        <v>1.3639594627299083E-5</v>
      </c>
      <c r="BI2511" s="21">
        <f t="shared" si="3018"/>
        <v>3.5964883113262265E-6</v>
      </c>
      <c r="BJ2511" s="22">
        <f t="shared" si="3019"/>
        <v>0.44948906047635256</v>
      </c>
      <c r="BK2511" s="22">
        <f t="shared" si="3020"/>
        <v>0.28030929397043369</v>
      </c>
      <c r="BL2511" s="22">
        <f t="shared" si="3021"/>
        <v>0.25547833757531641</v>
      </c>
      <c r="BM2511" s="22">
        <f t="shared" si="3022"/>
        <v>0.39633195736169052</v>
      </c>
      <c r="BN2511" s="22">
        <f t="shared" si="3023"/>
        <v>0.60316714102296642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1.6111111111111101</v>
      </c>
      <c r="F2512" s="10">
        <f>VLOOKUP(B2512,home!$B$2:$E$405,3,FALSE)</f>
        <v>0.85</v>
      </c>
      <c r="G2512" s="10">
        <f>VLOOKUP(C2512,away!$B$2:$E$405,4,FALSE)</f>
        <v>1.1599999999999999</v>
      </c>
      <c r="H2512" s="10">
        <f>VLOOKUP(A2512,away!$A$2:$E$405,3,FALSE)</f>
        <v>1.4652777777777799</v>
      </c>
      <c r="I2512" s="10">
        <f>VLOOKUP(C2512,away!$B$2:$E$405,3,FALSE)</f>
        <v>0.62</v>
      </c>
      <c r="J2512" s="10">
        <f>VLOOKUP(B2512,home!$B$2:$E$405,4,FALSE)</f>
        <v>0.85</v>
      </c>
      <c r="K2512" s="12">
        <f t="shared" ref="K2512:K2575" si="3024">E2512*F2512*G2512</f>
        <v>1.5885555555555544</v>
      </c>
      <c r="L2512" s="12">
        <f t="shared" ref="L2512:L2575" si="3025">H2512*I2512*J2512</f>
        <v>0.77220138888889001</v>
      </c>
      <c r="M2512" s="13">
        <f t="shared" ref="M2512:M2575" si="3026">_xlfn.POISSON.DIST(0,K2512,FALSE) * _xlfn.POISSON.DIST(0,L2512,FALSE)</f>
        <v>9.4348779375823436E-2</v>
      </c>
      <c r="N2512" s="13">
        <f t="shared" ref="N2512:N2575" si="3027">_xlfn.POISSON.DIST(1,K2512,FALSE) * _xlfn.POISSON.DIST(0,L2512,FALSE)</f>
        <v>0.14987827763734962</v>
      </c>
      <c r="O2512" s="13">
        <f t="shared" ref="O2512:O2575" si="3028">_xlfn.POISSON.DIST(0,K2512,FALSE) * _xlfn.POISSON.DIST(1,L2512,FALSE)</f>
        <v>7.2856258473982319E-2</v>
      </c>
      <c r="P2512" s="13">
        <f t="shared" ref="P2512:P2575" si="3029">_xlfn.POISSON.DIST(1,K2512,FALSE) * _xlfn.POISSON.DIST(1,L2512,FALSE)</f>
        <v>0.11573621415583604</v>
      </c>
      <c r="Q2512" s="13">
        <f t="shared" ref="Q2512:Q2575" si="3030">_xlfn.POISSON.DIST(2,K2512,FALSE) * _xlfn.POISSON.DIST(0,L2512,FALSE)</f>
        <v>0.11904498529895478</v>
      </c>
      <c r="R2512" s="13">
        <f t="shared" ref="R2512:R2575" si="3031">_xlfn.POISSON.DIST(0,K2512,FALSE) * _xlfn.POISSON.DIST(2,L2512,FALSE)</f>
        <v>2.8129851991428551E-2</v>
      </c>
      <c r="S2512" s="13">
        <f t="shared" ref="S2512:S2575" si="3032">_xlfn.POISSON.DIST(2,K2512,FALSE) * _xlfn.POISSON.DIST(2,L2512,FALSE)</f>
        <v>3.5492963861697653E-2</v>
      </c>
      <c r="T2512" s="13">
        <f t="shared" ref="T2512:T2575" si="3033">_xlfn.POISSON.DIST(2,K2512,FALSE) * _xlfn.POISSON.DIST(1,L2512,FALSE)</f>
        <v>9.1926702988110384E-2</v>
      </c>
      <c r="U2512" s="13">
        <f t="shared" ref="U2512:U2575" si="3034">_xlfn.POISSON.DIST(1,K2512,FALSE) * _xlfn.POISSON.DIST(2,L2512,FALSE)</f>
        <v>4.4685832657939295E-2</v>
      </c>
      <c r="V2512" s="13">
        <f t="shared" ref="V2512:V2575" si="3035">_xlfn.POISSON.DIST(3,K2512,FALSE) * _xlfn.POISSON.DIST(3,L2512,FALSE)</f>
        <v>4.8376310556292818E-3</v>
      </c>
      <c r="W2512" s="13">
        <f t="shared" ref="W2512:W2575" si="3036">_xlfn.POISSON.DIST(3,K2512,FALSE) * _xlfn.POISSON.DIST(0,L2512,FALSE)</f>
        <v>6.303652425256133E-2</v>
      </c>
      <c r="X2512" s="13">
        <f t="shared" ref="X2512:X2575" si="3037">_xlfn.POISSON.DIST(3,K2512,FALSE) * _xlfn.POISSON.DIST(1,L2512,FALSE)</f>
        <v>4.8676891578556057E-2</v>
      </c>
      <c r="Y2512" s="13">
        <f t="shared" ref="Y2512:Y2575" si="3038">_xlfn.POISSON.DIST(3,K2512,FALSE) * _xlfn.POISSON.DIST(2,L2512,FALSE)</f>
        <v>1.8794181641877447E-2</v>
      </c>
      <c r="Z2512" s="13">
        <f t="shared" ref="Z2512:Z2575" si="3039">_xlfn.POISSON.DIST(0,K2512,FALSE) * _xlfn.POISSON.DIST(3,L2512,FALSE)</f>
        <v>7.2406369256733461E-3</v>
      </c>
      <c r="AA2512" s="13">
        <f t="shared" ref="AA2512:AA2575" si="3040">_xlfn.POISSON.DIST(1,K2512,FALSE) * _xlfn.POISSON.DIST(3,L2512,FALSE)</f>
        <v>1.1502154014039083E-2</v>
      </c>
      <c r="AB2512" s="13">
        <f t="shared" ref="AB2512:AB2575" si="3041">_xlfn.POISSON.DIST(2,K2512,FALSE) * _xlfn.POISSON.DIST(3,L2512,FALSE)</f>
        <v>9.1359053299287039E-3</v>
      </c>
      <c r="AC2512" s="13">
        <f t="shared" ref="AC2512:AC2575" si="3042">_xlfn.POISSON.DIST(4,K2512,FALSE) * _xlfn.POISSON.DIST(4,L2512,FALSE)</f>
        <v>3.7089053215980415E-4</v>
      </c>
      <c r="AD2512" s="13">
        <f t="shared" ref="AD2512:AD2575" si="3043">_xlfn.POISSON.DIST(4,K2512,FALSE) * _xlfn.POISSON.DIST(0,L2512,FALSE)</f>
        <v>2.5034255201079686E-2</v>
      </c>
      <c r="AE2512" s="13">
        <f t="shared" ref="AE2512:AE2575" si="3044">_xlfn.POISSON.DIST(4,K2512,FALSE) * _xlfn.POISSON.DIST(1,L2512,FALSE)</f>
        <v>1.9331486636072651E-2</v>
      </c>
      <c r="AF2512" s="13">
        <f t="shared" ref="AF2512:AF2575" si="3045">_xlfn.POISSON.DIST(4,K2512,FALSE) * _xlfn.POISSON.DIST(2,L2512,FALSE)</f>
        <v>7.463900414831158E-3</v>
      </c>
      <c r="AG2512" s="13">
        <f t="shared" ref="AG2512:AG2575" si="3046">_xlfn.POISSON.DIST(4,K2512,FALSE) * _xlfn.POISSON.DIST(3,L2512,FALSE)</f>
        <v>1.9212114222869944E-3</v>
      </c>
      <c r="AH2512" s="13">
        <f t="shared" ref="AH2512:AH2575" si="3047">_xlfn.POISSON.DIST(0,K2512,FALSE) * _xlfn.POISSON.DIST(4,L2512,FALSE)</f>
        <v>1.397807472611285E-3</v>
      </c>
      <c r="AI2512" s="13">
        <f t="shared" ref="AI2512:AI2575" si="3048">_xlfn.POISSON.DIST(1,K2512,FALSE) * _xlfn.POISSON.DIST(4,L2512,FALSE)</f>
        <v>2.220494826213725E-3</v>
      </c>
      <c r="AJ2512" s="13">
        <f t="shared" ref="AJ2512:AJ2575" si="3049">_xlfn.POISSON.DIST(2,K2512,FALSE) * _xlfn.POISSON.DIST(4,L2512,FALSE)</f>
        <v>1.7636896961320892E-3</v>
      </c>
      <c r="AK2512" s="13">
        <f t="shared" ref="AK2512:AK2575" si="3050">_xlfn.POISSON.DIST(3,K2512,FALSE) * _xlfn.POISSON.DIST(4,L2512,FALSE)</f>
        <v>9.3390635502223955E-4</v>
      </c>
      <c r="AL2512" s="13">
        <f t="shared" ref="AL2512:AL2575" si="3051">_xlfn.POISSON.DIST(5,K2512,FALSE) * _xlfn.POISSON.DIST(5,L2512,FALSE)</f>
        <v>1.8198631224441082E-5</v>
      </c>
      <c r="AM2512" s="13">
        <f t="shared" ref="AM2512:AM2575" si="3052">_xlfn.POISSON.DIST(5,K2512,FALSE) * _xlfn.POISSON.DIST(0,L2512,FALSE)</f>
        <v>7.9536610357741292E-3</v>
      </c>
      <c r="AN2512" s="13">
        <f t="shared" ref="AN2512:AN2575" si="3053">_xlfn.POISSON.DIST(5,K2512,FALSE) * _xlfn.POISSON.DIST(1,L2512,FALSE)</f>
        <v>6.1418280985762299E-3</v>
      </c>
      <c r="AO2512" s="13">
        <f t="shared" ref="AO2512:AO2575" si="3054">_xlfn.POISSON.DIST(5,K2512,FALSE) * _xlfn.POISSON.DIST(2,L2512,FALSE)</f>
        <v>2.3713640940186869E-3</v>
      </c>
      <c r="AP2512" s="13">
        <f t="shared" ref="AP2512:AP2575" si="3055">_xlfn.POISSON.DIST(5,K2512,FALSE) * _xlfn.POISSON.DIST(3,L2512,FALSE)</f>
        <v>6.1039021565415831E-4</v>
      </c>
      <c r="AQ2512" s="13">
        <f t="shared" ref="AQ2512:AQ2575" si="3056">_xlfn.POISSON.DIST(5,K2512,FALSE) * _xlfn.POISSON.DIST(4,L2512,FALSE)</f>
        <v>1.1783604307308251E-4</v>
      </c>
      <c r="AR2512" s="13">
        <f t="shared" ref="AR2512:AR2575" si="3057">_xlfn.POISSON.DIST(0,K2512,FALSE) * _xlfn.POISSON.DIST(5,L2512,FALSE)</f>
        <v>2.1587777434994073E-4</v>
      </c>
      <c r="AS2512" s="13">
        <f t="shared" ref="AS2512:AS2575" si="3058">_xlfn.POISSON.DIST(1,K2512,FALSE) * _xlfn.POISSON.DIST(5,L2512,FALSE)</f>
        <v>3.4293383776456672E-4</v>
      </c>
      <c r="AT2512" s="13">
        <f t="shared" ref="AT2512:AT2575" si="3059">_xlfn.POISSON.DIST(2,K2512,FALSE) * _xlfn.POISSON.DIST(5,L2512,FALSE)</f>
        <v>2.7238472658444482E-4</v>
      </c>
      <c r="AU2512" s="13">
        <f t="shared" ref="AU2512:AU2575" si="3060">_xlfn.POISSON.DIST(3,K2512,FALSE) * _xlfn.POISSON.DIST(5,L2512,FALSE)</f>
        <v>1.4423275688806689E-4</v>
      </c>
      <c r="AV2512" s="13">
        <f t="shared" ref="AV2512:AV2575" si="3061">_xlfn.POISSON.DIST(4,K2512,FALSE) * _xlfn.POISSON.DIST(5,L2512,FALSE)</f>
        <v>5.7280436811908083E-5</v>
      </c>
      <c r="AW2512" s="13">
        <f t="shared" ref="AW2512:AW2575" si="3062">_xlfn.POISSON.DIST(6,K2512,FALSE) * _xlfn.POISSON.DIST(6,L2512,FALSE)</f>
        <v>6.2011067830480341E-7</v>
      </c>
      <c r="AX2512" s="13">
        <f t="shared" ref="AX2512:AX2575" si="3063">_xlfn.POISSON.DIST(6,K2512,FALSE) * _xlfn.POISSON.DIST(0,L2512,FALSE)</f>
        <v>2.1058054042307887E-3</v>
      </c>
      <c r="AY2512" s="13">
        <f t="shared" ref="AY2512:AY2575" si="3064">_xlfn.POISSON.DIST(6,K2512,FALSE) * _xlfn.POISSON.DIST(1,L2512,FALSE)</f>
        <v>1.6261058578767454E-3</v>
      </c>
      <c r="AZ2512" s="13">
        <f t="shared" ref="AZ2512:AZ2575" si="3065">_xlfn.POISSON.DIST(6,K2512,FALSE) * _xlfn.POISSON.DIST(2,L2512,FALSE)</f>
        <v>6.2784060096639129E-4</v>
      </c>
      <c r="BA2512" s="13">
        <f t="shared" ref="BA2512:BA2575" si="3066">_xlfn.POISSON.DIST(6,K2512,FALSE) * _xlfn.POISSON.DIST(3,L2512,FALSE)</f>
        <v>1.6160646135569427E-4</v>
      </c>
      <c r="BB2512" s="13">
        <f t="shared" ref="BB2512:BB2575" si="3067">_xlfn.POISSON.DIST(6,K2512,FALSE) * _xlfn.POISSON.DIST(4,L2512,FALSE)</f>
        <v>3.1198183478071463E-5</v>
      </c>
      <c r="BC2512" s="13">
        <f t="shared" ref="BC2512:BC2575" si="3068">_xlfn.POISSON.DIST(6,K2512,FALSE) * _xlfn.POISSON.DIST(5,L2512,FALSE)</f>
        <v>4.8182561225154424E-6</v>
      </c>
      <c r="BD2512" s="13">
        <f t="shared" ref="BD2512:BD2575" si="3069">_xlfn.POISSON.DIST(0,K2512,FALSE) * _xlfn.POISSON.DIST(6,L2512,FALSE)</f>
        <v>2.7783519530544427E-5</v>
      </c>
      <c r="BE2512" s="13">
        <f t="shared" ref="BE2512:BE2575" si="3070">_xlfn.POISSON.DIST(1,K2512,FALSE) * _xlfn.POISSON.DIST(6,L2512,FALSE)</f>
        <v>4.41356643031326E-5</v>
      </c>
      <c r="BF2512" s="13">
        <f t="shared" ref="BF2512:BF2575" si="3071">_xlfn.POISSON.DIST(2,K2512,FALSE) * _xlfn.POISSON.DIST(6,L2512,FALSE)</f>
        <v>3.5055977363438129E-5</v>
      </c>
      <c r="BG2512" s="13">
        <f t="shared" ref="BG2512:BG2575" si="3072">_xlfn.POISSON.DIST(3,K2512,FALSE) * _xlfn.POISSON.DIST(6,L2512,FALSE)</f>
        <v>1.856278919870647E-5</v>
      </c>
      <c r="BH2512" s="13">
        <f t="shared" ref="BH2512:BH2575" si="3073">_xlfn.POISSON.DIST(4,K2512,FALSE) * _xlfn.POISSON.DIST(6,L2512,FALSE)</f>
        <v>7.3720054770529507E-6</v>
      </c>
      <c r="BI2512" s="13">
        <f t="shared" ref="BI2512:BI2575" si="3074">_xlfn.POISSON.DIST(5,K2512,FALSE) * _xlfn.POISSON.DIST(6,L2512,FALSE)</f>
        <v>2.3421680512316864E-6</v>
      </c>
      <c r="BJ2512" s="14">
        <f t="shared" ref="BJ2512:BJ2575" si="3075">SUM(N2512,Q2512,T2512,W2512,X2512,Y2512,AD2512,AE2512,AF2512,AG2512,AM2512,AN2512,AO2512,AP2512,AQ2512,AX2512,AY2512,AZ2512,BA2512,BB2512,BC2512)</f>
        <v>0.56686087132280649</v>
      </c>
      <c r="BK2512" s="14">
        <f t="shared" ref="BK2512:BK2575" si="3076">SUM(M2512,P2512,S2512,V2512,AC2512,AL2512,AY2512)</f>
        <v>0.25243078347024744</v>
      </c>
      <c r="BL2512" s="14">
        <f t="shared" ref="BL2512:BL2575" si="3077">SUM(O2512,R2512,U2512,AA2512,AB2512,AH2512,AI2512,AJ2512,AK2512,AR2512,AS2512,AT2512,AU2512,AV2512,BD2512,BE2512,BF2512,BG2512,BH2512,BI2512)</f>
        <v>0.17379386247362033</v>
      </c>
      <c r="BM2512" s="14">
        <f t="shared" ref="BM2512:BM2575" si="3078">SUM(S2512:BI2512)</f>
        <v>0.41870630151177451</v>
      </c>
      <c r="BN2512" s="14">
        <f t="shared" ref="BN2512:BN2575" si="3079">SUM(M2512:R2512)</f>
        <v>0.57999436693337481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1.8034188034187999</v>
      </c>
      <c r="F2513" s="10">
        <f>VLOOKUP(B2513,home!$B$2:$E$405,3,FALSE)</f>
        <v>0.87</v>
      </c>
      <c r="G2513" s="10">
        <f>VLOOKUP(C2513,away!$B$2:$E$405,4,FALSE)</f>
        <v>1.1100000000000001</v>
      </c>
      <c r="H2513" s="10">
        <f>VLOOKUP(A2513,away!$A$2:$E$405,3,FALSE)</f>
        <v>1.23931623931624</v>
      </c>
      <c r="I2513" s="10">
        <f>VLOOKUP(C2513,away!$B$2:$E$405,3,FALSE)</f>
        <v>0.48</v>
      </c>
      <c r="J2513" s="10">
        <f>VLOOKUP(B2513,home!$B$2:$E$405,4,FALSE)</f>
        <v>0.87</v>
      </c>
      <c r="K2513" s="12">
        <f t="shared" si="3024"/>
        <v>1.7415615384615353</v>
      </c>
      <c r="L2513" s="12">
        <f t="shared" si="3025"/>
        <v>0.51753846153846184</v>
      </c>
      <c r="M2513" s="13">
        <f t="shared" si="3026"/>
        <v>0.10444444246567237</v>
      </c>
      <c r="N2513" s="13">
        <f t="shared" si="3027"/>
        <v>0.18189642390427369</v>
      </c>
      <c r="O2513" s="13">
        <f t="shared" si="3028"/>
        <v>5.4054016069926471E-2</v>
      </c>
      <c r="P2513" s="13">
        <f t="shared" si="3029"/>
        <v>9.4138395386765703E-2</v>
      </c>
      <c r="Q2513" s="13">
        <f t="shared" si="3030"/>
        <v>0.15839190792768926</v>
      </c>
      <c r="R2513" s="13">
        <f t="shared" si="3031"/>
        <v>1.3987516158402515E-2</v>
      </c>
      <c r="S2513" s="13">
        <f t="shared" si="3032"/>
        <v>2.121232417155107E-2</v>
      </c>
      <c r="T2513" s="13">
        <f t="shared" si="3033"/>
        <v>8.1973904349037993E-2</v>
      </c>
      <c r="U2513" s="13">
        <f t="shared" si="3034"/>
        <v>2.4360120160083071E-2</v>
      </c>
      <c r="V2513" s="13">
        <f t="shared" si="3035"/>
        <v>2.1243555295385745E-3</v>
      </c>
      <c r="W2513" s="13">
        <f t="shared" si="3036"/>
        <v>9.1949751616801426E-2</v>
      </c>
      <c r="X2513" s="13">
        <f t="shared" si="3037"/>
        <v>4.7587532990603108E-2</v>
      </c>
      <c r="Y2513" s="13">
        <f t="shared" si="3038"/>
        <v>1.2314189306183762E-2</v>
      </c>
      <c r="Z2513" s="13">
        <f t="shared" si="3039"/>
        <v>2.4130258644546715E-3</v>
      </c>
      <c r="AA2513" s="13">
        <f t="shared" si="3040"/>
        <v>4.202433036847154E-3</v>
      </c>
      <c r="AB2513" s="13">
        <f t="shared" si="3041"/>
        <v>3.6593978724665569E-3</v>
      </c>
      <c r="AC2513" s="13">
        <f t="shared" si="3042"/>
        <v>1.1967093225633613E-4</v>
      </c>
      <c r="AD2513" s="13">
        <f t="shared" si="3043"/>
        <v>4.0034037721728193E-2</v>
      </c>
      <c r="AE2513" s="13">
        <f t="shared" si="3044"/>
        <v>2.0719154291675954E-2</v>
      </c>
      <c r="AF2513" s="13">
        <f t="shared" si="3045"/>
        <v>5.3614796182459958E-3</v>
      </c>
      <c r="AG2513" s="13">
        <f t="shared" si="3046"/>
        <v>9.2492397106561748E-4</v>
      </c>
      <c r="AH2513" s="13">
        <f t="shared" si="3047"/>
        <v>3.1220842338559694E-4</v>
      </c>
      <c r="AI2513" s="13">
        <f t="shared" si="3048"/>
        <v>5.4373018215207063E-4</v>
      </c>
      <c r="AJ2513" s="13">
        <f t="shared" si="3049"/>
        <v>4.7346978626836554E-4</v>
      </c>
      <c r="AK2513" s="13">
        <f t="shared" si="3050"/>
        <v>2.7485892312952958E-4</v>
      </c>
      <c r="AL2513" s="13">
        <f t="shared" si="3051"/>
        <v>4.3144965001857284E-6</v>
      </c>
      <c r="AM2513" s="13">
        <f t="shared" si="3052"/>
        <v>1.3944348065096018E-2</v>
      </c>
      <c r="AN2513" s="13">
        <f t="shared" si="3053"/>
        <v>7.2167364447666199E-3</v>
      </c>
      <c r="AO2513" s="13">
        <f t="shared" si="3054"/>
        <v>1.867469338476532E-3</v>
      </c>
      <c r="AP2513" s="13">
        <f t="shared" si="3055"/>
        <v>3.2216240280179785E-4</v>
      </c>
      <c r="AQ2513" s="13">
        <f t="shared" si="3056"/>
        <v>4.1682858577894183E-5</v>
      </c>
      <c r="AR2513" s="13">
        <f t="shared" si="3057"/>
        <v>3.2315973423666127E-5</v>
      </c>
      <c r="AS2513" s="13">
        <f t="shared" si="3058"/>
        <v>5.6280256392602079E-5</v>
      </c>
      <c r="AT2513" s="13">
        <f t="shared" si="3059"/>
        <v>4.9007764954054872E-5</v>
      </c>
      <c r="AU2513" s="13">
        <f t="shared" si="3060"/>
        <v>2.8450012843315031E-5</v>
      </c>
      <c r="AV2513" s="13">
        <f t="shared" si="3061"/>
        <v>1.2386862034163543E-5</v>
      </c>
      <c r="AW2513" s="13">
        <f t="shared" si="3062"/>
        <v>1.0802121944794621E-7</v>
      </c>
      <c r="AX2513" s="13">
        <f t="shared" si="3063"/>
        <v>4.047490044848623E-3</v>
      </c>
      <c r="AY2513" s="13">
        <f t="shared" si="3064"/>
        <v>2.0947317709031962E-3</v>
      </c>
      <c r="AZ2513" s="13">
        <f t="shared" si="3065"/>
        <v>5.420521290244888E-4</v>
      </c>
      <c r="BA2513" s="13">
        <f t="shared" si="3066"/>
        <v>9.351094164299393E-5</v>
      </c>
      <c r="BB2513" s="13">
        <f t="shared" si="3067"/>
        <v>1.2098877218731992E-5</v>
      </c>
      <c r="BC2513" s="13">
        <f t="shared" si="3068"/>
        <v>1.2523268604250605E-6</v>
      </c>
      <c r="BD2513" s="13">
        <f t="shared" si="3069"/>
        <v>2.7874598614669955E-6</v>
      </c>
      <c r="BE2513" s="13">
        <f t="shared" si="3070"/>
        <v>4.8545328847362395E-6</v>
      </c>
      <c r="BF2513" s="13">
        <f t="shared" si="3071"/>
        <v>4.2272338796266804E-6</v>
      </c>
      <c r="BG2513" s="13">
        <f t="shared" si="3072"/>
        <v>2.4539959796131215E-6</v>
      </c>
      <c r="BH2513" s="13">
        <f t="shared" si="3073"/>
        <v>1.0684462534083628E-6</v>
      </c>
      <c r="BI2513" s="13">
        <f t="shared" si="3074"/>
        <v>3.7215298016986633E-7</v>
      </c>
      <c r="BJ2513" s="14">
        <f t="shared" si="3075"/>
        <v>0.67133684089752232</v>
      </c>
      <c r="BK2513" s="14">
        <f t="shared" si="3076"/>
        <v>0.22413823475318742</v>
      </c>
      <c r="BL2513" s="14">
        <f t="shared" si="3077"/>
        <v>0.10206195530414816</v>
      </c>
      <c r="BM2513" s="14">
        <f t="shared" si="3078"/>
        <v>0.39094273115689887</v>
      </c>
      <c r="BN2513" s="14">
        <f t="shared" si="3079"/>
        <v>0.60691270191273006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1.5777777777777799</v>
      </c>
      <c r="F2514" s="10">
        <f>VLOOKUP(B2514,home!$B$2:$E$405,3,FALSE)</f>
        <v>0.63</v>
      </c>
      <c r="G2514" s="10">
        <f>VLOOKUP(C2514,away!$B$2:$E$405,4,FALSE)</f>
        <v>1.27</v>
      </c>
      <c r="H2514" s="10">
        <f>VLOOKUP(A2514,away!$A$2:$E$405,3,FALSE)</f>
        <v>1.31111111111111</v>
      </c>
      <c r="I2514" s="10">
        <f>VLOOKUP(C2514,away!$B$2:$E$405,3,FALSE)</f>
        <v>0.55000000000000004</v>
      </c>
      <c r="J2514" s="10">
        <f>VLOOKUP(B2514,home!$B$2:$E$405,4,FALSE)</f>
        <v>0.63</v>
      </c>
      <c r="K2514" s="12">
        <f t="shared" si="3024"/>
        <v>1.2623800000000016</v>
      </c>
      <c r="L2514" s="12">
        <f t="shared" si="3025"/>
        <v>0.45429999999999965</v>
      </c>
      <c r="M2514" s="13">
        <f t="shared" si="3026"/>
        <v>0.17966163548495603</v>
      </c>
      <c r="N2514" s="13">
        <f t="shared" si="3027"/>
        <v>0.22680125540349907</v>
      </c>
      <c r="O2514" s="13">
        <f t="shared" si="3028"/>
        <v>8.1620281000815448E-2</v>
      </c>
      <c r="P2514" s="13">
        <f t="shared" si="3029"/>
        <v>0.10303581032980953</v>
      </c>
      <c r="Q2514" s="13">
        <f t="shared" si="3030"/>
        <v>0.14315468439813481</v>
      </c>
      <c r="R2514" s="13">
        <f t="shared" si="3031"/>
        <v>1.8540046829335213E-2</v>
      </c>
      <c r="S2514" s="13">
        <f t="shared" si="3032"/>
        <v>1.4772739574678773E-2</v>
      </c>
      <c r="T2514" s="13">
        <f t="shared" si="3033"/>
        <v>6.5035173122072576E-2</v>
      </c>
      <c r="U2514" s="13">
        <f t="shared" si="3034"/>
        <v>2.3404584316416215E-2</v>
      </c>
      <c r="V2514" s="13">
        <f t="shared" si="3035"/>
        <v>9.4135053668441824E-4</v>
      </c>
      <c r="W2514" s="13">
        <f t="shared" si="3036"/>
        <v>6.0238536830172523E-2</v>
      </c>
      <c r="X2514" s="13">
        <f t="shared" si="3037"/>
        <v>2.736636728194735E-2</v>
      </c>
      <c r="Y2514" s="13">
        <f t="shared" si="3038"/>
        <v>6.216270328094335E-3</v>
      </c>
      <c r="Z2514" s="13">
        <f t="shared" si="3039"/>
        <v>2.8075810915223274E-3</v>
      </c>
      <c r="AA2514" s="13">
        <f t="shared" si="3040"/>
        <v>3.5442342183159598E-3</v>
      </c>
      <c r="AB2514" s="13">
        <f t="shared" si="3041"/>
        <v>2.237085196258854E-3</v>
      </c>
      <c r="AC2514" s="13">
        <f t="shared" si="3042"/>
        <v>3.3741488232125214E-5</v>
      </c>
      <c r="AD2514" s="13">
        <f t="shared" si="3043"/>
        <v>1.9010981030918337E-2</v>
      </c>
      <c r="AE2514" s="13">
        <f t="shared" si="3044"/>
        <v>8.6366886823461934E-3</v>
      </c>
      <c r="AF2514" s="13">
        <f t="shared" si="3045"/>
        <v>1.9618238341949359E-3</v>
      </c>
      <c r="AG2514" s="13">
        <f t="shared" si="3046"/>
        <v>2.9708552262491962E-4</v>
      </c>
      <c r="AH2514" s="13">
        <f t="shared" si="3047"/>
        <v>3.1887102246964803E-4</v>
      </c>
      <c r="AI2514" s="13">
        <f t="shared" si="3048"/>
        <v>4.0253640134523477E-4</v>
      </c>
      <c r="AJ2514" s="13">
        <f t="shared" si="3049"/>
        <v>2.540769511650991E-4</v>
      </c>
      <c r="AK2514" s="13">
        <f t="shared" si="3050"/>
        <v>1.069138872039327E-4</v>
      </c>
      <c r="AL2514" s="13">
        <f t="shared" si="3051"/>
        <v>7.7402870620575295E-7</v>
      </c>
      <c r="AM2514" s="13">
        <f t="shared" si="3052"/>
        <v>4.7998164467621405E-3</v>
      </c>
      <c r="AN2514" s="13">
        <f t="shared" si="3053"/>
        <v>2.1805566117640385E-3</v>
      </c>
      <c r="AO2514" s="13">
        <f t="shared" si="3054"/>
        <v>4.9531343436220088E-4</v>
      </c>
      <c r="AP2514" s="13">
        <f t="shared" si="3055"/>
        <v>7.5006964410249244E-5</v>
      </c>
      <c r="AQ2514" s="13">
        <f t="shared" si="3056"/>
        <v>8.5189159828940505E-6</v>
      </c>
      <c r="AR2514" s="13">
        <f t="shared" si="3057"/>
        <v>2.8972621101592205E-5</v>
      </c>
      <c r="AS2514" s="13">
        <f t="shared" si="3058"/>
        <v>3.6574457426228012E-5</v>
      </c>
      <c r="AT2514" s="13">
        <f t="shared" si="3059"/>
        <v>2.3085431782860893E-5</v>
      </c>
      <c r="AU2514" s="13">
        <f t="shared" si="3060"/>
        <v>9.7141957913493204E-6</v>
      </c>
      <c r="AV2514" s="13">
        <f t="shared" si="3061"/>
        <v>3.0657516207708955E-6</v>
      </c>
      <c r="AW2514" s="13">
        <f t="shared" si="3062"/>
        <v>1.2330690836194711E-8</v>
      </c>
      <c r="AX2514" s="13">
        <f t="shared" si="3063"/>
        <v>1.0098653810105978E-3</v>
      </c>
      <c r="AY2514" s="13">
        <f t="shared" si="3064"/>
        <v>4.5878184259311422E-4</v>
      </c>
      <c r="AZ2514" s="13">
        <f t="shared" si="3065"/>
        <v>1.042122955450258E-4</v>
      </c>
      <c r="BA2514" s="13">
        <f t="shared" si="3066"/>
        <v>1.5781215288701729E-5</v>
      </c>
      <c r="BB2514" s="13">
        <f t="shared" si="3067"/>
        <v>1.7923515264142975E-6</v>
      </c>
      <c r="BC2514" s="13">
        <f t="shared" si="3068"/>
        <v>1.6285305969000298E-7</v>
      </c>
      <c r="BD2514" s="13">
        <f t="shared" si="3069"/>
        <v>2.1937102944088871E-6</v>
      </c>
      <c r="BE2514" s="13">
        <f t="shared" si="3070"/>
        <v>2.7692960014558944E-6</v>
      </c>
      <c r="BF2514" s="13">
        <f t="shared" si="3071"/>
        <v>1.7479519431589486E-6</v>
      </c>
      <c r="BG2514" s="13">
        <f t="shared" si="3072"/>
        <v>7.3552652466833183E-7</v>
      </c>
      <c r="BH2514" s="13">
        <f t="shared" si="3073"/>
        <v>2.3212849355270267E-7</v>
      </c>
      <c r="BI2514" s="13">
        <f t="shared" si="3074"/>
        <v>5.8606873538212192E-8</v>
      </c>
      <c r="BJ2514" s="14">
        <f t="shared" si="3075"/>
        <v>0.56786867474631009</v>
      </c>
      <c r="BK2514" s="14">
        <f t="shared" si="3076"/>
        <v>0.29890483328566025</v>
      </c>
      <c r="BL2514" s="14">
        <f t="shared" si="3077"/>
        <v>0.13053777950117923</v>
      </c>
      <c r="BM2514" s="14">
        <f t="shared" si="3078"/>
        <v>0.24684638566621947</v>
      </c>
      <c r="BN2514" s="14">
        <f t="shared" si="3079"/>
        <v>0.75281371344655013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1.5777777777777799</v>
      </c>
      <c r="F2515" s="10">
        <f>VLOOKUP(B2515,home!$B$2:$E$405,3,FALSE)</f>
        <v>0.95</v>
      </c>
      <c r="G2515" s="10">
        <f>VLOOKUP(C2515,away!$B$2:$E$405,4,FALSE)</f>
        <v>1.03</v>
      </c>
      <c r="H2515" s="10">
        <f>VLOOKUP(A2515,away!$A$2:$E$405,3,FALSE)</f>
        <v>1.31111111111111</v>
      </c>
      <c r="I2515" s="10">
        <f>VLOOKUP(C2515,away!$B$2:$E$405,3,FALSE)</f>
        <v>0.87</v>
      </c>
      <c r="J2515" s="10">
        <f>VLOOKUP(B2515,home!$B$2:$E$405,4,FALSE)</f>
        <v>0.95</v>
      </c>
      <c r="K2515" s="12">
        <f t="shared" si="3024"/>
        <v>1.5438555555555578</v>
      </c>
      <c r="L2515" s="12">
        <f t="shared" si="3025"/>
        <v>1.0836333333333323</v>
      </c>
      <c r="M2515" s="13">
        <f t="shared" si="3026"/>
        <v>7.2259686708326526E-2</v>
      </c>
      <c r="N2515" s="13">
        <f t="shared" si="3027"/>
        <v>0.111558518767354</v>
      </c>
      <c r="O2515" s="13">
        <f t="shared" si="3028"/>
        <v>7.8303005173366164E-2</v>
      </c>
      <c r="P2515" s="13">
        <f t="shared" si="3029"/>
        <v>0.12088852955359693</v>
      </c>
      <c r="Q2515" s="13">
        <f t="shared" si="3030"/>
        <v>8.6115119484264244E-2</v>
      </c>
      <c r="R2515" s="13">
        <f t="shared" si="3031"/>
        <v>4.2425873253015972E-2</v>
      </c>
      <c r="S2515" s="13">
        <f t="shared" si="3032"/>
        <v>5.0560821819709396E-2</v>
      </c>
      <c r="T2515" s="13">
        <f t="shared" si="3033"/>
        <v>9.3317213977131455E-2</v>
      </c>
      <c r="U2515" s="13">
        <f t="shared" si="3034"/>
        <v>6.5499420120964644E-2</v>
      </c>
      <c r="V2515" s="13">
        <f t="shared" si="3035"/>
        <v>9.3985452273883663E-3</v>
      </c>
      <c r="W2515" s="13">
        <f t="shared" si="3036"/>
        <v>4.4316435211037335E-2</v>
      </c>
      <c r="X2515" s="13">
        <f t="shared" si="3037"/>
        <v>4.8022766409187047E-2</v>
      </c>
      <c r="Y2515" s="13">
        <f t="shared" si="3038"/>
        <v>2.6019535219937672E-2</v>
      </c>
      <c r="Z2515" s="13">
        <f t="shared" si="3039"/>
        <v>1.5324696817581055E-2</v>
      </c>
      <c r="AA2515" s="13">
        <f t="shared" si="3040"/>
        <v>2.3659118319027086E-2</v>
      </c>
      <c r="AB2515" s="13">
        <f t="shared" si="3041"/>
        <v>1.8263130628188125E-2</v>
      </c>
      <c r="AC2515" s="13">
        <f t="shared" si="3042"/>
        <v>9.8271972610060624E-4</v>
      </c>
      <c r="AD2515" s="13">
        <f t="shared" si="3043"/>
        <v>1.7104543675744485E-2</v>
      </c>
      <c r="AE2515" s="13">
        <f t="shared" si="3044"/>
        <v>1.8535053678492563E-2</v>
      </c>
      <c r="AF2515" s="13">
        <f t="shared" si="3045"/>
        <v>1.0042601000568569E-2</v>
      </c>
      <c r="AG2515" s="13">
        <f t="shared" si="3046"/>
        <v>3.6274990658609258E-3</v>
      </c>
      <c r="AH2515" s="13">
        <f t="shared" si="3047"/>
        <v>4.1515880736895175E-3</v>
      </c>
      <c r="AI2515" s="13">
        <f t="shared" si="3048"/>
        <v>6.4094523119437577E-3</v>
      </c>
      <c r="AJ2515" s="13">
        <f t="shared" si="3049"/>
        <v>4.9476342799313934E-3</v>
      </c>
      <c r="AK2515" s="13">
        <f t="shared" si="3050"/>
        <v>2.5461442233097346E-3</v>
      </c>
      <c r="AL2515" s="13">
        <f t="shared" si="3051"/>
        <v>6.5762556171130741E-5</v>
      </c>
      <c r="AM2515" s="13">
        <f t="shared" si="3052"/>
        <v>5.2813889558081598E-3</v>
      </c>
      <c r="AN2515" s="13">
        <f t="shared" si="3053"/>
        <v>5.7230891188122437E-3</v>
      </c>
      <c r="AO2515" s="13">
        <f t="shared" si="3054"/>
        <v>3.1008650693911174E-3</v>
      </c>
      <c r="AP2515" s="13">
        <f t="shared" si="3055"/>
        <v>1.1200669171203973E-3</v>
      </c>
      <c r="AQ2515" s="13">
        <f t="shared" si="3056"/>
        <v>3.0343546173889133E-4</v>
      </c>
      <c r="AR2515" s="13">
        <f t="shared" si="3057"/>
        <v>8.9975984458381627E-4</v>
      </c>
      <c r="AS2515" s="13">
        <f t="shared" si="3058"/>
        <v>1.3890992347265296E-3</v>
      </c>
      <c r="AT2515" s="13">
        <f t="shared" si="3059"/>
        <v>1.0722842853752637E-3</v>
      </c>
      <c r="AU2515" s="13">
        <f t="shared" si="3060"/>
        <v>5.5181735037050737E-4</v>
      </c>
      <c r="AV2515" s="13">
        <f t="shared" si="3061"/>
        <v>2.129815705053639E-4</v>
      </c>
      <c r="AW2515" s="13">
        <f t="shared" si="3062"/>
        <v>3.0560834268426848E-6</v>
      </c>
      <c r="AX2515" s="13">
        <f t="shared" si="3063"/>
        <v>1.358950280079031E-3</v>
      </c>
      <c r="AY2515" s="13">
        <f t="shared" si="3064"/>
        <v>1.4726038218363059E-3</v>
      </c>
      <c r="AZ2515" s="13">
        <f t="shared" si="3065"/>
        <v>7.9788129406794042E-4</v>
      </c>
      <c r="BA2515" s="13">
        <f t="shared" si="3066"/>
        <v>2.8820358876505169E-4</v>
      </c>
      <c r="BB2515" s="13">
        <f t="shared" si="3067"/>
        <v>7.8076753893025483E-5</v>
      </c>
      <c r="BC2515" s="13">
        <f t="shared" si="3068"/>
        <v>1.6921314615389089E-5</v>
      </c>
      <c r="BD2515" s="13">
        <f t="shared" si="3069"/>
        <v>1.6250162659764026E-4</v>
      </c>
      <c r="BE2515" s="13">
        <f t="shared" si="3070"/>
        <v>2.5087903900958167E-4</v>
      </c>
      <c r="BF2515" s="13">
        <f t="shared" si="3071"/>
        <v>1.9366049907369116E-4</v>
      </c>
      <c r="BG2515" s="13">
        <f t="shared" si="3072"/>
        <v>9.9661279128860007E-5</v>
      </c>
      <c r="BH2515" s="13">
        <f t="shared" si="3073"/>
        <v>3.8465654864215926E-5</v>
      </c>
      <c r="BI2515" s="13">
        <f t="shared" si="3074"/>
        <v>1.1877082992040483E-5</v>
      </c>
      <c r="BJ2515" s="14">
        <f t="shared" si="3075"/>
        <v>0.47820076906570591</v>
      </c>
      <c r="BK2515" s="14">
        <f t="shared" si="3076"/>
        <v>0.25562866941312923</v>
      </c>
      <c r="BL2515" s="14">
        <f t="shared" si="3077"/>
        <v>0.25108835385066391</v>
      </c>
      <c r="BM2515" s="14">
        <f t="shared" si="3078"/>
        <v>0.4872222084687467</v>
      </c>
      <c r="BN2515" s="14">
        <f t="shared" si="3079"/>
        <v>0.51155073293992381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1.50359712230216</v>
      </c>
      <c r="F2516" s="10">
        <f>VLOOKUP(B2516,home!$B$2:$E$405,3,FALSE)</f>
        <v>0.67</v>
      </c>
      <c r="G2516" s="10">
        <f>VLOOKUP(C2516,away!$B$2:$E$405,4,FALSE)</f>
        <v>1.24</v>
      </c>
      <c r="H2516" s="10">
        <f>VLOOKUP(A2516,away!$A$2:$E$405,3,FALSE)</f>
        <v>1.27338129496403</v>
      </c>
      <c r="I2516" s="10">
        <f>VLOOKUP(C2516,away!$B$2:$E$405,3,FALSE)</f>
        <v>0.67</v>
      </c>
      <c r="J2516" s="10">
        <f>VLOOKUP(B2516,home!$B$2:$E$405,4,FALSE)</f>
        <v>0.67</v>
      </c>
      <c r="K2516" s="12">
        <f t="shared" si="3024"/>
        <v>1.2491884892086347</v>
      </c>
      <c r="L2516" s="12">
        <f t="shared" si="3025"/>
        <v>0.57162086330935313</v>
      </c>
      <c r="M2516" s="13">
        <f t="shared" si="3026"/>
        <v>0.16189466803767513</v>
      </c>
      <c r="N2516" s="13">
        <f t="shared" si="3027"/>
        <v>0.20223695577691683</v>
      </c>
      <c r="O2516" s="13">
        <f t="shared" si="3028"/>
        <v>9.2542369908876987E-2</v>
      </c>
      <c r="P2516" s="13">
        <f t="shared" si="3029"/>
        <v>0.11560286325425666</v>
      </c>
      <c r="Q2516" s="13">
        <f t="shared" si="3030"/>
        <v>0.12631603862456012</v>
      </c>
      <c r="R2516" s="13">
        <f t="shared" si="3031"/>
        <v>2.6449574690002881E-2</v>
      </c>
      <c r="S2516" s="13">
        <f t="shared" si="3032"/>
        <v>2.0636908791635392E-2</v>
      </c>
      <c r="T2516" s="13">
        <f t="shared" si="3033"/>
        <v>7.2204883048388638E-2</v>
      </c>
      <c r="U2516" s="13">
        <f t="shared" si="3034"/>
        <v>3.3040504247215642E-2</v>
      </c>
      <c r="V2516" s="13">
        <f t="shared" si="3035"/>
        <v>1.6373373941539237E-3</v>
      </c>
      <c r="W2516" s="13">
        <f t="shared" si="3036"/>
        <v>5.2597513817411262E-2</v>
      </c>
      <c r="X2516" s="13">
        <f t="shared" si="3037"/>
        <v>3.0065836256234251E-2</v>
      </c>
      <c r="Y2516" s="13">
        <f t="shared" si="3038"/>
        <v>8.5931296384531355E-3</v>
      </c>
      <c r="Z2516" s="13">
        <f t="shared" si="3039"/>
        <v>5.0397095728215548E-3</v>
      </c>
      <c r="AA2516" s="13">
        <f t="shared" si="3040"/>
        <v>6.295547187323251E-3</v>
      </c>
      <c r="AB2516" s="13">
        <f t="shared" si="3041"/>
        <v>3.932162539837001E-3</v>
      </c>
      <c r="AC2516" s="13">
        <f t="shared" si="3042"/>
        <v>7.3072546633148205E-5</v>
      </c>
      <c r="AD2516" s="13">
        <f t="shared" si="3043"/>
        <v>1.6426052205425569E-2</v>
      </c>
      <c r="AE2516" s="13">
        <f t="shared" si="3044"/>
        <v>9.3894741424298649E-3</v>
      </c>
      <c r="AF2516" s="13">
        <f t="shared" si="3045"/>
        <v>2.6836096576583037E-3</v>
      </c>
      <c r="AG2516" s="13">
        <f t="shared" si="3046"/>
        <v>5.1133575643198576E-4</v>
      </c>
      <c r="AH2516" s="13">
        <f t="shared" si="3047"/>
        <v>7.2020078421116708E-4</v>
      </c>
      <c r="AI2516" s="13">
        <f t="shared" si="3048"/>
        <v>8.9966652955562171E-4</v>
      </c>
      <c r="AJ2516" s="13">
        <f t="shared" si="3049"/>
        <v>5.6192653642358136E-4</v>
      </c>
      <c r="AK2516" s="13">
        <f t="shared" si="3050"/>
        <v>2.3398405369373814E-4</v>
      </c>
      <c r="AL2516" s="13">
        <f t="shared" si="3051"/>
        <v>2.0871337440480258E-6</v>
      </c>
      <c r="AM2516" s="13">
        <f t="shared" si="3052"/>
        <v>4.1038470676315461E-3</v>
      </c>
      <c r="AN2516" s="13">
        <f t="shared" si="3053"/>
        <v>2.3458446036891015E-3</v>
      </c>
      <c r="AO2516" s="13">
        <f t="shared" si="3054"/>
        <v>6.7046685877517574E-4</v>
      </c>
      <c r="AP2516" s="13">
        <f t="shared" si="3055"/>
        <v>1.2775094821112536E-4</v>
      </c>
      <c r="AQ2516" s="13">
        <f t="shared" si="3056"/>
        <v>1.8256276826257985E-5</v>
      </c>
      <c r="AR2516" s="13">
        <f t="shared" si="3057"/>
        <v>8.2336358805372111E-5</v>
      </c>
      <c r="AS2516" s="13">
        <f t="shared" si="3058"/>
        <v>1.0285363166302286E-4</v>
      </c>
      <c r="AT2516" s="13">
        <f t="shared" si="3059"/>
        <v>6.424178637337646E-5</v>
      </c>
      <c r="AU2516" s="13">
        <f t="shared" si="3060"/>
        <v>2.6750033354607328E-5</v>
      </c>
      <c r="AV2516" s="13">
        <f t="shared" si="3061"/>
        <v>8.3539584381306296E-6</v>
      </c>
      <c r="AW2516" s="13">
        <f t="shared" si="3062"/>
        <v>4.1398425513168874E-8</v>
      </c>
      <c r="AX2516" s="13">
        <f t="shared" si="3063"/>
        <v>8.5441308639298819E-4</v>
      </c>
      <c r="AY2516" s="13">
        <f t="shared" si="3064"/>
        <v>4.8840034606676883E-4</v>
      </c>
      <c r="AZ2516" s="13">
        <f t="shared" si="3065"/>
        <v>1.395899137296366E-4</v>
      </c>
      <c r="BA2516" s="13">
        <f t="shared" si="3066"/>
        <v>2.659750233180433E-5</v>
      </c>
      <c r="BB2516" s="13">
        <f t="shared" si="3067"/>
        <v>3.8009218111946316E-6</v>
      </c>
      <c r="BC2516" s="13">
        <f t="shared" si="3068"/>
        <v>4.3453724141728514E-7</v>
      </c>
      <c r="BD2516" s="13">
        <f t="shared" si="3069"/>
        <v>7.8441967503459076E-6</v>
      </c>
      <c r="BE2516" s="13">
        <f t="shared" si="3070"/>
        <v>9.7988802876198855E-6</v>
      </c>
      <c r="BF2516" s="13">
        <f t="shared" si="3071"/>
        <v>6.1203242312140783E-6</v>
      </c>
      <c r="BG2516" s="13">
        <f t="shared" si="3072"/>
        <v>2.5484795266191043E-6</v>
      </c>
      <c r="BH2516" s="13">
        <f t="shared" si="3073"/>
        <v>7.9588282240911397E-7</v>
      </c>
      <c r="BI2516" s="13">
        <f t="shared" si="3074"/>
        <v>1.9884153210246909E-7</v>
      </c>
      <c r="BJ2516" s="14">
        <f t="shared" si="3075"/>
        <v>0.52980423098661722</v>
      </c>
      <c r="BK2516" s="14">
        <f t="shared" si="3076"/>
        <v>0.30033533750416508</v>
      </c>
      <c r="BL2516" s="14">
        <f t="shared" si="3077"/>
        <v>0.16498777885092469</v>
      </c>
      <c r="BM2516" s="14">
        <f t="shared" si="3078"/>
        <v>0.27463622767459844</v>
      </c>
      <c r="BN2516" s="14">
        <f t="shared" si="3079"/>
        <v>0.72504247029228852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1.61006289308176</v>
      </c>
      <c r="F2517" s="10">
        <f>VLOOKUP(B2517,home!$B$2:$E$405,3,FALSE)</f>
        <v>1.32</v>
      </c>
      <c r="G2517" s="10">
        <f>VLOOKUP(C2517,away!$B$2:$E$405,4,FALSE)</f>
        <v>1.0900000000000001</v>
      </c>
      <c r="H2517" s="10">
        <f>VLOOKUP(A2517,away!$A$2:$E$405,3,FALSE)</f>
        <v>1.22012578616352</v>
      </c>
      <c r="I2517" s="10">
        <f>VLOOKUP(C2517,away!$B$2:$E$405,3,FALSE)</f>
        <v>0.47</v>
      </c>
      <c r="J2517" s="10">
        <f>VLOOKUP(B2517,home!$B$2:$E$405,4,FALSE)</f>
        <v>1.32</v>
      </c>
      <c r="K2517" s="12">
        <f t="shared" si="3024"/>
        <v>2.3165584905660364</v>
      </c>
      <c r="L2517" s="12">
        <f t="shared" si="3025"/>
        <v>0.75696603773584781</v>
      </c>
      <c r="M2517" s="13">
        <f t="shared" si="3026"/>
        <v>4.6257830173637632E-2</v>
      </c>
      <c r="N2517" s="13">
        <f t="shared" si="3027"/>
        <v>0.10715896924390203</v>
      </c>
      <c r="O2517" s="13">
        <f t="shared" si="3028"/>
        <v>3.5015606420796222E-2</v>
      </c>
      <c r="P2517" s="13">
        <f t="shared" si="3029"/>
        <v>8.1115700356414092E-2</v>
      </c>
      <c r="Q2517" s="13">
        <f t="shared" si="3030"/>
        <v>0.12412001002113304</v>
      </c>
      <c r="R2517" s="13">
        <f t="shared" si="3031"/>
        <v>1.325281242563401E-2</v>
      </c>
      <c r="S2517" s="13">
        <f t="shared" si="3032"/>
        <v>3.5560232827681178E-2</v>
      </c>
      <c r="T2517" s="13">
        <f t="shared" si="3033"/>
        <v>9.3954632189430801E-2</v>
      </c>
      <c r="U2517" s="13">
        <f t="shared" si="3034"/>
        <v>3.0700915148481531E-2</v>
      </c>
      <c r="V2517" s="13">
        <f t="shared" si="3035"/>
        <v>6.9285403617722896E-3</v>
      </c>
      <c r="W2517" s="13">
        <f t="shared" si="3036"/>
        <v>9.5843754354532421E-2</v>
      </c>
      <c r="X2517" s="13">
        <f t="shared" si="3037"/>
        <v>7.2550466975478317E-2</v>
      </c>
      <c r="Y2517" s="13">
        <f t="shared" si="3038"/>
        <v>2.7459119761156645E-2</v>
      </c>
      <c r="Z2517" s="13">
        <f t="shared" si="3039"/>
        <v>3.343976303562863E-3</v>
      </c>
      <c r="AA2517" s="13">
        <f t="shared" si="3040"/>
        <v>7.7465166982701788E-3</v>
      </c>
      <c r="AB2517" s="13">
        <f t="shared" si="3041"/>
        <v>8.9726295148446836E-3</v>
      </c>
      <c r="AC2517" s="13">
        <f t="shared" si="3042"/>
        <v>7.5934901424150347E-4</v>
      </c>
      <c r="AD2517" s="13">
        <f t="shared" si="3043"/>
        <v>5.5506915729429389E-2</v>
      </c>
      <c r="AE2517" s="13">
        <f t="shared" si="3044"/>
        <v>4.2016850066643768E-2</v>
      </c>
      <c r="AF2517" s="13">
        <f t="shared" si="3045"/>
        <v>1.5902664256544258E-2</v>
      </c>
      <c r="AG2517" s="13">
        <f t="shared" si="3046"/>
        <v>4.0125922505732676E-3</v>
      </c>
      <c r="AH2517" s="13">
        <f t="shared" si="3047"/>
        <v>6.3281912319763673E-4</v>
      </c>
      <c r="AI2517" s="13">
        <f t="shared" si="3048"/>
        <v>1.4659625128360396E-3</v>
      </c>
      <c r="AJ2517" s="13">
        <f t="shared" si="3049"/>
        <v>1.6979939529809254E-3</v>
      </c>
      <c r="AK2517" s="13">
        <f t="shared" si="3050"/>
        <v>1.3111674362359168E-3</v>
      </c>
      <c r="AL2517" s="13">
        <f t="shared" si="3051"/>
        <v>5.3262443892368601E-5</v>
      </c>
      <c r="AM2517" s="13">
        <f t="shared" si="3052"/>
        <v>2.5717003383628624E-2</v>
      </c>
      <c r="AN2517" s="13">
        <f t="shared" si="3053"/>
        <v>1.9466898153744749E-2</v>
      </c>
      <c r="AO2517" s="13">
        <f t="shared" si="3054"/>
        <v>7.3678903812237255E-3</v>
      </c>
      <c r="AP2517" s="13">
        <f t="shared" si="3055"/>
        <v>1.8590809294489967E-3</v>
      </c>
      <c r="AQ2517" s="13">
        <f t="shared" si="3056"/>
        <v>3.51815281248821E-4</v>
      </c>
      <c r="AR2517" s="13">
        <f t="shared" si="3057"/>
        <v>9.5804516858077706E-5</v>
      </c>
      <c r="AS2517" s="13">
        <f t="shared" si="3058"/>
        <v>2.2193676696215684E-4</v>
      </c>
      <c r="AT2517" s="13">
        <f t="shared" si="3059"/>
        <v>2.5706475093748021E-4</v>
      </c>
      <c r="AU2517" s="13">
        <f t="shared" si="3060"/>
        <v>1.985018438031544E-4</v>
      </c>
      <c r="AV2517" s="13">
        <f t="shared" si="3061"/>
        <v>1.1496028291380258E-4</v>
      </c>
      <c r="AW2517" s="13">
        <f t="shared" si="3062"/>
        <v>2.5944078745432366E-6</v>
      </c>
      <c r="AX2517" s="13">
        <f t="shared" si="3063"/>
        <v>9.9291570900434008E-3</v>
      </c>
      <c r="AY2517" s="13">
        <f t="shared" si="3064"/>
        <v>7.5160347005069541E-3</v>
      </c>
      <c r="AZ2517" s="13">
        <f t="shared" si="3065"/>
        <v>2.8446915033639437E-3</v>
      </c>
      <c r="BA2517" s="13">
        <f t="shared" si="3066"/>
        <v>7.1777828529407902E-4</v>
      </c>
      <c r="BB2517" s="13">
        <f t="shared" si="3067"/>
        <v>1.3583344614797246E-4</v>
      </c>
      <c r="BC2517" s="13">
        <f t="shared" si="3068"/>
        <v>2.056426110452728E-5</v>
      </c>
      <c r="BD2517" s="13">
        <f t="shared" si="3069"/>
        <v>1.2086794253876047E-5</v>
      </c>
      <c r="BE2517" s="13">
        <f t="shared" si="3070"/>
        <v>2.7999765852541335E-5</v>
      </c>
      <c r="BF2517" s="13">
        <f t="shared" si="3071"/>
        <v>3.2431547659782814E-5</v>
      </c>
      <c r="BG2517" s="13">
        <f t="shared" si="3072"/>
        <v>2.5043192364488979E-5</v>
      </c>
      <c r="BH2517" s="13">
        <f t="shared" si="3073"/>
        <v>1.4503504975708867E-5</v>
      </c>
      <c r="BI2517" s="13">
        <f t="shared" si="3074"/>
        <v>6.7196435188890251E-6</v>
      </c>
      <c r="BJ2517" s="14">
        <f t="shared" si="3075"/>
        <v>0.71445272226457979</v>
      </c>
      <c r="BK2517" s="14">
        <f t="shared" si="3076"/>
        <v>0.17819094987814604</v>
      </c>
      <c r="BL2517" s="14">
        <f t="shared" si="3077"/>
        <v>0.10180347584337708</v>
      </c>
      <c r="BM2517" s="14">
        <f t="shared" si="3078"/>
        <v>0.58335675535551634</v>
      </c>
      <c r="BN2517" s="14">
        <f t="shared" si="3079"/>
        <v>0.40692092864151702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1.6666666666666701</v>
      </c>
      <c r="F2518" s="10">
        <f>VLOOKUP(B2518,home!$B$2:$E$405,3,FALSE)</f>
        <v>0.82</v>
      </c>
      <c r="G2518" s="10">
        <f>VLOOKUP(C2518,away!$B$2:$E$405,4,FALSE)</f>
        <v>1.1299999999999999</v>
      </c>
      <c r="H2518" s="10">
        <f>VLOOKUP(A2518,away!$A$2:$E$405,3,FALSE)</f>
        <v>1.38</v>
      </c>
      <c r="I2518" s="10">
        <f>VLOOKUP(C2518,away!$B$2:$E$405,3,FALSE)</f>
        <v>0.75</v>
      </c>
      <c r="J2518" s="10">
        <f>VLOOKUP(B2518,home!$B$2:$E$405,4,FALSE)</f>
        <v>0.82</v>
      </c>
      <c r="K2518" s="12">
        <f t="shared" si="3024"/>
        <v>1.5443333333333362</v>
      </c>
      <c r="L2518" s="12">
        <f t="shared" si="3025"/>
        <v>0.8486999999999999</v>
      </c>
      <c r="M2518" s="13">
        <f t="shared" si="3026"/>
        <v>9.1352161624619094E-2</v>
      </c>
      <c r="N2518" s="13">
        <f t="shared" si="3027"/>
        <v>0.14107818826895369</v>
      </c>
      <c r="O2518" s="13">
        <f t="shared" si="3028"/>
        <v>7.7530579570814218E-2</v>
      </c>
      <c r="P2518" s="13">
        <f t="shared" si="3029"/>
        <v>0.11973305838386096</v>
      </c>
      <c r="Q2518" s="13">
        <f t="shared" si="3030"/>
        <v>0.10893587437501062</v>
      </c>
      <c r="R2518" s="13">
        <f t="shared" si="3031"/>
        <v>3.2900101440875004E-2</v>
      </c>
      <c r="S2518" s="13">
        <f t="shared" si="3032"/>
        <v>3.9232802527602036E-2</v>
      </c>
      <c r="T2518" s="13">
        <f t="shared" si="3033"/>
        <v>9.2453876582071493E-2</v>
      </c>
      <c r="U2518" s="13">
        <f t="shared" si="3034"/>
        <v>5.0808723325191395E-2</v>
      </c>
      <c r="V2518" s="13">
        <f t="shared" si="3035"/>
        <v>5.7134978795362968E-3</v>
      </c>
      <c r="W2518" s="13">
        <f t="shared" si="3036"/>
        <v>5.6077767331047253E-2</v>
      </c>
      <c r="X2518" s="13">
        <f t="shared" si="3037"/>
        <v>4.7593201133859793E-2</v>
      </c>
      <c r="Y2518" s="13">
        <f t="shared" si="3038"/>
        <v>2.0196174901153403E-2</v>
      </c>
      <c r="Z2518" s="13">
        <f t="shared" si="3039"/>
        <v>9.3074386976235383E-3</v>
      </c>
      <c r="AA2518" s="13">
        <f t="shared" si="3040"/>
        <v>1.4373787828696645E-2</v>
      </c>
      <c r="AB2518" s="13">
        <f t="shared" si="3041"/>
        <v>1.1098959835058615E-2</v>
      </c>
      <c r="AC2518" s="13">
        <f t="shared" si="3042"/>
        <v>4.680339270443603E-4</v>
      </c>
      <c r="AD2518" s="13">
        <f t="shared" si="3043"/>
        <v>2.1650691337061871E-2</v>
      </c>
      <c r="AE2518" s="13">
        <f t="shared" si="3044"/>
        <v>1.8374941737764407E-2</v>
      </c>
      <c r="AF2518" s="13">
        <f t="shared" si="3045"/>
        <v>7.7974065264203255E-3</v>
      </c>
      <c r="AG2518" s="13">
        <f t="shared" si="3046"/>
        <v>2.2058863063243099E-3</v>
      </c>
      <c r="AH2518" s="13">
        <f t="shared" si="3047"/>
        <v>1.9748058056682735E-3</v>
      </c>
      <c r="AI2518" s="13">
        <f t="shared" si="3048"/>
        <v>3.0497584325537095E-3</v>
      </c>
      <c r="AJ2518" s="13">
        <f t="shared" si="3049"/>
        <v>2.3549218030035606E-3</v>
      </c>
      <c r="AK2518" s="13">
        <f t="shared" si="3050"/>
        <v>1.2122614125906132E-3</v>
      </c>
      <c r="AL2518" s="13">
        <f t="shared" si="3051"/>
        <v>2.4537627798104686E-5</v>
      </c>
      <c r="AM2518" s="13">
        <f t="shared" si="3052"/>
        <v>6.6871768643071896E-3</v>
      </c>
      <c r="AN2518" s="13">
        <f t="shared" si="3053"/>
        <v>5.6754070047375102E-3</v>
      </c>
      <c r="AO2518" s="13">
        <f t="shared" si="3054"/>
        <v>2.4083589624603625E-3</v>
      </c>
      <c r="AP2518" s="13">
        <f t="shared" si="3055"/>
        <v>6.8132475048003648E-4</v>
      </c>
      <c r="AQ2518" s="13">
        <f t="shared" si="3056"/>
        <v>1.4456007893310168E-4</v>
      </c>
      <c r="AR2518" s="13">
        <f t="shared" si="3057"/>
        <v>3.3520353745413286E-4</v>
      </c>
      <c r="AS2518" s="13">
        <f t="shared" si="3058"/>
        <v>5.1766599634166677E-4</v>
      </c>
      <c r="AT2518" s="13">
        <f t="shared" si="3059"/>
        <v>3.9972442684182454E-4</v>
      </c>
      <c r="AU2518" s="13">
        <f t="shared" si="3060"/>
        <v>2.0576925217313078E-4</v>
      </c>
      <c r="AV2518" s="13">
        <f t="shared" si="3061"/>
        <v>7.9444078776509737E-5</v>
      </c>
      <c r="AW2518" s="13">
        <f t="shared" si="3062"/>
        <v>8.9335756918389924E-7</v>
      </c>
      <c r="AX2518" s="13">
        <f t="shared" si="3063"/>
        <v>1.7212050229075155E-3</v>
      </c>
      <c r="AY2518" s="13">
        <f t="shared" si="3064"/>
        <v>1.4607867029416081E-3</v>
      </c>
      <c r="AZ2518" s="13">
        <f t="shared" si="3065"/>
        <v>6.1988483739327128E-4</v>
      </c>
      <c r="BA2518" s="13">
        <f t="shared" si="3066"/>
        <v>1.7536542049855644E-4</v>
      </c>
      <c r="BB2518" s="13">
        <f t="shared" si="3067"/>
        <v>3.7208158094281197E-5</v>
      </c>
      <c r="BC2518" s="13">
        <f t="shared" si="3068"/>
        <v>6.3157127549232928E-6</v>
      </c>
      <c r="BD2518" s="13">
        <f t="shared" si="3069"/>
        <v>4.7414540372887066E-5</v>
      </c>
      <c r="BE2518" s="13">
        <f t="shared" si="3070"/>
        <v>7.3223855182528728E-5</v>
      </c>
      <c r="BF2518" s="13">
        <f t="shared" si="3071"/>
        <v>5.6541020176776048E-5</v>
      </c>
      <c r="BG2518" s="13">
        <f t="shared" si="3072"/>
        <v>2.9106060719889331E-5</v>
      </c>
      <c r="BH2518" s="13">
        <f t="shared" si="3073"/>
        <v>1.1237364942937296E-5</v>
      </c>
      <c r="BI2518" s="13">
        <f t="shared" si="3074"/>
        <v>3.4708474520419057E-6</v>
      </c>
      <c r="BJ2518" s="14">
        <f t="shared" si="3075"/>
        <v>0.53598160201517564</v>
      </c>
      <c r="BK2518" s="14">
        <f t="shared" si="3076"/>
        <v>0.25798487867340242</v>
      </c>
      <c r="BL2518" s="14">
        <f t="shared" si="3077"/>
        <v>0.19706270043488636</v>
      </c>
      <c r="BM2518" s="14">
        <f t="shared" si="3078"/>
        <v>0.4273467628115819</v>
      </c>
      <c r="BN2518" s="14">
        <f t="shared" si="3079"/>
        <v>0.57152996366413356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1.38</v>
      </c>
      <c r="F2519" s="10">
        <f>VLOOKUP(B2519,home!$B$2:$E$405,3,FALSE)</f>
        <v>0.93</v>
      </c>
      <c r="G2519" s="10">
        <f>VLOOKUP(C2519,away!$B$2:$E$405,4,FALSE)</f>
        <v>0.83</v>
      </c>
      <c r="H2519" s="10">
        <f>VLOOKUP(A2519,away!$A$2:$E$405,3,FALSE)</f>
        <v>1.17333333333333</v>
      </c>
      <c r="I2519" s="10">
        <f>VLOOKUP(C2519,away!$B$2:$E$405,3,FALSE)</f>
        <v>0.62</v>
      </c>
      <c r="J2519" s="10">
        <f>VLOOKUP(B2519,home!$B$2:$E$405,4,FALSE)</f>
        <v>0.93</v>
      </c>
      <c r="K2519" s="12">
        <f t="shared" si="3024"/>
        <v>1.0652219999999999</v>
      </c>
      <c r="L2519" s="12">
        <f t="shared" si="3025"/>
        <v>0.67654399999999815</v>
      </c>
      <c r="M2519" s="13">
        <f t="shared" si="3026"/>
        <v>0.17521070513111037</v>
      </c>
      <c r="N2519" s="13">
        <f t="shared" si="3027"/>
        <v>0.1866382977411716</v>
      </c>
      <c r="O2519" s="13">
        <f t="shared" si="3028"/>
        <v>0.11853775129222159</v>
      </c>
      <c r="P2519" s="13">
        <f t="shared" si="3029"/>
        <v>0.12626902050700287</v>
      </c>
      <c r="Q2519" s="13">
        <f t="shared" si="3030"/>
        <v>9.940561039822314E-2</v>
      </c>
      <c r="R2519" s="13">
        <f t="shared" si="3031"/>
        <v>4.0098002205122267E-2</v>
      </c>
      <c r="S2519" s="13">
        <f t="shared" si="3032"/>
        <v>2.2749559634308726E-2</v>
      </c>
      <c r="T2519" s="13">
        <f t="shared" si="3033"/>
        <v>6.7252269281255286E-2</v>
      </c>
      <c r="U2519" s="13">
        <f t="shared" si="3034"/>
        <v>4.271327410494475E-2</v>
      </c>
      <c r="V2519" s="13">
        <f t="shared" si="3035"/>
        <v>1.8216572185917968E-3</v>
      </c>
      <c r="W2519" s="13">
        <f t="shared" si="3036"/>
        <v>3.5296347706538687E-2</v>
      </c>
      <c r="X2519" s="13">
        <f t="shared" si="3037"/>
        <v>2.3879532262772445E-2</v>
      </c>
      <c r="Y2519" s="13">
        <f t="shared" si="3038"/>
        <v>8.0777771375925376E-3</v>
      </c>
      <c r="Z2519" s="13">
        <f t="shared" si="3039"/>
        <v>9.0426876012873886E-3</v>
      </c>
      <c r="AA2519" s="13">
        <f t="shared" si="3040"/>
        <v>9.6324697720185527E-3</v>
      </c>
      <c r="AB2519" s="13">
        <f t="shared" si="3041"/>
        <v>5.1303593577445728E-3</v>
      </c>
      <c r="AC2519" s="13">
        <f t="shared" si="3042"/>
        <v>8.205080581369652E-5</v>
      </c>
      <c r="AD2519" s="13">
        <f t="shared" si="3043"/>
        <v>9.3996115241636331E-3</v>
      </c>
      <c r="AE2519" s="13">
        <f t="shared" si="3044"/>
        <v>6.3592507790037438E-3</v>
      </c>
      <c r="AF2519" s="13">
        <f t="shared" si="3045"/>
        <v>2.1511564795151481E-3</v>
      </c>
      <c r="AG2519" s="13">
        <f t="shared" si="3046"/>
        <v>4.8511733642569744E-4</v>
      </c>
      <c r="AH2519" s="13">
        <f t="shared" si="3047"/>
        <v>1.5294440101313392E-3</v>
      </c>
      <c r="AI2519" s="13">
        <f t="shared" si="3048"/>
        <v>1.6291974073601252E-3</v>
      </c>
      <c r="AJ2519" s="13">
        <f t="shared" si="3049"/>
        <v>8.6772846033148355E-4</v>
      </c>
      <c r="AK2519" s="13">
        <f t="shared" si="3050"/>
        <v>3.081078153237412E-4</v>
      </c>
      <c r="AL2519" s="13">
        <f t="shared" si="3051"/>
        <v>2.3652607012004225E-6</v>
      </c>
      <c r="AM2519" s="13">
        <f t="shared" si="3052"/>
        <v>2.0025345973985276E-3</v>
      </c>
      <c r="AN2519" s="13">
        <f t="shared" si="3053"/>
        <v>1.3548027666623857E-3</v>
      </c>
      <c r="AO2519" s="13">
        <f t="shared" si="3054"/>
        <v>4.5829184148441719E-4</v>
      </c>
      <c r="AP2519" s="13">
        <f t="shared" si="3055"/>
        <v>1.0335153186841089E-4</v>
      </c>
      <c r="AQ2519" s="13">
        <f t="shared" si="3056"/>
        <v>1.7480464694095492E-5</v>
      </c>
      <c r="AR2519" s="13">
        <f t="shared" si="3057"/>
        <v>2.0694723367805883E-4</v>
      </c>
      <c r="AS2519" s="13">
        <f t="shared" si="3058"/>
        <v>2.2044474615300915E-4</v>
      </c>
      <c r="AT2519" s="13">
        <f t="shared" si="3059"/>
        <v>1.1741129669330034E-4</v>
      </c>
      <c r="AU2519" s="13">
        <f t="shared" si="3060"/>
        <v>4.1689698762076928E-5</v>
      </c>
      <c r="AV2519" s="13">
        <f t="shared" si="3061"/>
        <v>1.1102196073684273E-5</v>
      </c>
      <c r="AW2519" s="13">
        <f t="shared" si="3062"/>
        <v>4.7349204769828582E-8</v>
      </c>
      <c r="AX2519" s="13">
        <f t="shared" si="3063"/>
        <v>3.5552398481834228E-4</v>
      </c>
      <c r="AY2519" s="13">
        <f t="shared" si="3064"/>
        <v>2.4052761878493988E-4</v>
      </c>
      <c r="AZ2519" s="13">
        <f t="shared" si="3065"/>
        <v>8.1363758661618946E-5</v>
      </c>
      <c r="BA2519" s="13">
        <f t="shared" si="3066"/>
        <v>1.8348720913322058E-5</v>
      </c>
      <c r="BB2519" s="13">
        <f t="shared" si="3067"/>
        <v>3.1034292603956305E-6</v>
      </c>
      <c r="BC2519" s="13">
        <f t="shared" si="3068"/>
        <v>4.1992128910901926E-7</v>
      </c>
      <c r="BD2519" s="13">
        <f t="shared" si="3069"/>
        <v>2.3334818210248036E-5</v>
      </c>
      <c r="BE2519" s="13">
        <f t="shared" si="3070"/>
        <v>2.4856761723556833E-5</v>
      </c>
      <c r="BF2519" s="13">
        <f t="shared" si="3071"/>
        <v>1.3238984718345326E-5</v>
      </c>
      <c r="BG2519" s="13">
        <f t="shared" si="3072"/>
        <v>4.7008192598817491E-6</v>
      </c>
      <c r="BH2519" s="13">
        <f t="shared" si="3073"/>
        <v>1.2518540234124384E-6</v>
      </c>
      <c r="BI2519" s="13">
        <f t="shared" si="3074"/>
        <v>2.66700489305489E-7</v>
      </c>
      <c r="BJ2519" s="14">
        <f t="shared" si="3075"/>
        <v>0.44358071928249754</v>
      </c>
      <c r="BK2519" s="14">
        <f t="shared" si="3076"/>
        <v>0.32637588617631358</v>
      </c>
      <c r="BL2519" s="14">
        <f t="shared" si="3077"/>
        <v>0.22111157953498331</v>
      </c>
      <c r="BM2519" s="14">
        <f t="shared" si="3078"/>
        <v>0.25371100505064981</v>
      </c>
      <c r="BN2519" s="14">
        <f t="shared" si="3079"/>
        <v>0.74615938727485187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1.6850393700787401</v>
      </c>
      <c r="F2520" s="10">
        <f>VLOOKUP(B2520,home!$B$2:$E$405,3,FALSE)</f>
        <v>0.68</v>
      </c>
      <c r="G2520" s="10">
        <f>VLOOKUP(C2520,away!$B$2:$E$405,4,FALSE)</f>
        <v>1.02</v>
      </c>
      <c r="H2520" s="10">
        <f>VLOOKUP(A2520,away!$A$2:$E$405,3,FALSE)</f>
        <v>1.2913385826771699</v>
      </c>
      <c r="I2520" s="10">
        <f>VLOOKUP(C2520,away!$B$2:$E$405,3,FALSE)</f>
        <v>0.42</v>
      </c>
      <c r="J2520" s="10">
        <f>VLOOKUP(B2520,home!$B$2:$E$405,4,FALSE)</f>
        <v>0.68</v>
      </c>
      <c r="K2520" s="12">
        <f t="shared" si="3024"/>
        <v>1.1687433070866142</v>
      </c>
      <c r="L2520" s="12">
        <f t="shared" si="3025"/>
        <v>0.36880629921259972</v>
      </c>
      <c r="M2520" s="13">
        <f t="shared" si="3026"/>
        <v>0.21490706367159249</v>
      </c>
      <c r="N2520" s="13">
        <f t="shared" si="3027"/>
        <v>0.25117119231181056</v>
      </c>
      <c r="O2520" s="13">
        <f t="shared" si="3028"/>
        <v>7.9259078827366575E-2</v>
      </c>
      <c r="P2520" s="13">
        <f t="shared" si="3029"/>
        <v>9.2633517905335055E-2</v>
      </c>
      <c r="Q2520" s="13">
        <f t="shared" si="3030"/>
        <v>0.14677732497369678</v>
      </c>
      <c r="R2520" s="13">
        <f t="shared" si="3031"/>
        <v>1.4615623770660389E-2</v>
      </c>
      <c r="S2520" s="13">
        <f t="shared" si="3032"/>
        <v>9.9821854304320678E-3</v>
      </c>
      <c r="T2520" s="13">
        <f t="shared" si="3033"/>
        <v>5.4132402031874208E-2</v>
      </c>
      <c r="U2520" s="13">
        <f t="shared" si="3034"/>
        <v>1.7081912460855352E-2</v>
      </c>
      <c r="V2520" s="13">
        <f t="shared" si="3035"/>
        <v>4.7808001644290577E-4</v>
      </c>
      <c r="W2520" s="13">
        <f t="shared" si="3036"/>
        <v>5.7181672065028354E-2</v>
      </c>
      <c r="X2520" s="13">
        <f t="shared" si="3037"/>
        <v>2.1088960857091606E-2</v>
      </c>
      <c r="Y2520" s="13">
        <f t="shared" si="3038"/>
        <v>3.888870803971664E-3</v>
      </c>
      <c r="Z2520" s="13">
        <f t="shared" si="3039"/>
        <v>1.7967780378469872E-3</v>
      </c>
      <c r="AA2520" s="13">
        <f t="shared" si="3040"/>
        <v>2.0999723060538857E-3</v>
      </c>
      <c r="AB2520" s="13">
        <f t="shared" si="3041"/>
        <v>1.2271642888838613E-3</v>
      </c>
      <c r="AC2520" s="13">
        <f t="shared" si="3042"/>
        <v>1.2879472470197119E-5</v>
      </c>
      <c r="AD2520" s="13">
        <f t="shared" si="3043"/>
        <v>1.6707674128505889E-2</v>
      </c>
      <c r="AE2520" s="13">
        <f t="shared" si="3044"/>
        <v>6.1618954637843544E-3</v>
      </c>
      <c r="AF2520" s="13">
        <f t="shared" si="3045"/>
        <v>1.1362729310666064E-3</v>
      </c>
      <c r="AG2520" s="13">
        <f t="shared" si="3046"/>
        <v>1.3968820486737625E-4</v>
      </c>
      <c r="AH2520" s="13">
        <f t="shared" si="3047"/>
        <v>1.6566576466120592E-4</v>
      </c>
      <c r="AI2520" s="13">
        <f t="shared" si="3048"/>
        <v>1.9362075366117056E-4</v>
      </c>
      <c r="AJ2520" s="13">
        <f t="shared" si="3049"/>
        <v>1.1314647997727961E-4</v>
      </c>
      <c r="AK2520" s="13">
        <f t="shared" si="3050"/>
        <v>4.4079730397951718E-5</v>
      </c>
      <c r="AL2520" s="13">
        <f t="shared" si="3051"/>
        <v>2.2206265783845078E-7</v>
      </c>
      <c r="AM2520" s="13">
        <f t="shared" si="3052"/>
        <v>3.9053964629350876E-3</v>
      </c>
      <c r="AN2520" s="13">
        <f t="shared" si="3053"/>
        <v>1.4403348164530668E-3</v>
      </c>
      <c r="AO2520" s="13">
        <f t="shared" si="3054"/>
        <v>2.6560227664155725E-4</v>
      </c>
      <c r="AP2520" s="13">
        <f t="shared" si="3055"/>
        <v>3.265193090353796E-5</v>
      </c>
      <c r="AQ2520" s="13">
        <f t="shared" si="3056"/>
        <v>3.0105594496698377E-6</v>
      </c>
      <c r="AR2520" s="13">
        <f t="shared" si="3057"/>
        <v>1.2219715514184969E-5</v>
      </c>
      <c r="AS2520" s="13">
        <f t="shared" si="3058"/>
        <v>1.4281710721706149E-5</v>
      </c>
      <c r="AT2520" s="13">
        <f t="shared" si="3059"/>
        <v>8.3458269098706032E-6</v>
      </c>
      <c r="AU2520" s="13">
        <f t="shared" si="3060"/>
        <v>3.2513764476715418E-6</v>
      </c>
      <c r="AV2520" s="13">
        <f t="shared" si="3061"/>
        <v>9.5000611550879211E-7</v>
      </c>
      <c r="AW2520" s="13">
        <f t="shared" si="3062"/>
        <v>2.6588295682002427E-9</v>
      </c>
      <c r="AX2520" s="13">
        <f t="shared" si="3063"/>
        <v>7.6073432959585289E-4</v>
      </c>
      <c r="AY2520" s="13">
        <f t="shared" si="3064"/>
        <v>2.805636127822246E-4</v>
      </c>
      <c r="AZ2520" s="13">
        <f t="shared" si="3065"/>
        <v>5.1736813861964537E-5</v>
      </c>
      <c r="BA2520" s="13">
        <f t="shared" si="3066"/>
        <v>6.3602876178274252E-6</v>
      </c>
      <c r="BB2520" s="13">
        <f t="shared" si="3067"/>
        <v>5.8642853456466347E-7</v>
      </c>
      <c r="BC2520" s="13">
        <f t="shared" si="3068"/>
        <v>4.3255707517092342E-8</v>
      </c>
      <c r="BD2520" s="13">
        <f t="shared" si="3069"/>
        <v>7.5111800936955814E-7</v>
      </c>
      <c r="BE2520" s="13">
        <f t="shared" si="3070"/>
        <v>8.778641462828918E-7</v>
      </c>
      <c r="BF2520" s="13">
        <f t="shared" si="3071"/>
        <v>5.1299892274971734E-7</v>
      </c>
      <c r="BG2520" s="13">
        <f t="shared" si="3072"/>
        <v>1.9985468583545838E-7</v>
      </c>
      <c r="BH2520" s="13">
        <f t="shared" si="3073"/>
        <v>5.8394706615022523E-8</v>
      </c>
      <c r="BI2520" s="13">
        <f t="shared" si="3074"/>
        <v>1.3649684505118804E-8</v>
      </c>
      <c r="BJ2520" s="14">
        <f t="shared" si="3075"/>
        <v>0.56513297454618028</v>
      </c>
      <c r="BK2520" s="14">
        <f t="shared" si="3076"/>
        <v>0.31829451217171273</v>
      </c>
      <c r="BL2520" s="14">
        <f t="shared" si="3077"/>
        <v>0.11484172689838197</v>
      </c>
      <c r="BM2520" s="14">
        <f t="shared" si="3078"/>
        <v>0.20042162923970747</v>
      </c>
      <c r="BN2520" s="14">
        <f t="shared" si="3079"/>
        <v>0.79936380146046182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1.4074074074074101</v>
      </c>
      <c r="F2521" s="10">
        <f>VLOOKUP(B2521,home!$B$2:$E$405,3,FALSE)</f>
        <v>0.83</v>
      </c>
      <c r="G2521" s="10">
        <f>VLOOKUP(C2521,away!$B$2:$E$405,4,FALSE)</f>
        <v>1.18</v>
      </c>
      <c r="H2521" s="10">
        <f>VLOOKUP(A2521,away!$A$2:$E$405,3,FALSE)</f>
        <v>1.24074074074074</v>
      </c>
      <c r="I2521" s="10">
        <f>VLOOKUP(C2521,away!$B$2:$E$405,3,FALSE)</f>
        <v>0.47</v>
      </c>
      <c r="J2521" s="10">
        <f>VLOOKUP(B2521,home!$B$2:$E$405,4,FALSE)</f>
        <v>0.83</v>
      </c>
      <c r="K2521" s="12">
        <f t="shared" si="3024"/>
        <v>1.3784148148148174</v>
      </c>
      <c r="L2521" s="12">
        <f t="shared" si="3025"/>
        <v>0.48401296296296259</v>
      </c>
      <c r="M2521" s="13">
        <f t="shared" si="3026"/>
        <v>0.15529515021974802</v>
      </c>
      <c r="N2521" s="13">
        <f t="shared" si="3027"/>
        <v>0.2140611357317932</v>
      </c>
      <c r="O2521" s="13">
        <f t="shared" si="3028"/>
        <v>7.5164865791638599E-2</v>
      </c>
      <c r="P2521" s="13">
        <f t="shared" si="3029"/>
        <v>0.10360836456076211</v>
      </c>
      <c r="Q2521" s="13">
        <f t="shared" si="3030"/>
        <v>0.14753252038439466</v>
      </c>
      <c r="R2521" s="13">
        <f t="shared" si="3031"/>
        <v>1.8190384701262212E-2</v>
      </c>
      <c r="S2521" s="13">
        <f t="shared" si="3032"/>
        <v>1.728111468994014E-2</v>
      </c>
      <c r="T2521" s="13">
        <f t="shared" si="3033"/>
        <v>7.1407652324644522E-2</v>
      </c>
      <c r="U2521" s="13">
        <f t="shared" si="3034"/>
        <v>2.5073895759400642E-2</v>
      </c>
      <c r="V2521" s="13">
        <f t="shared" si="3035"/>
        <v>1.28105025836865E-3</v>
      </c>
      <c r="W2521" s="13">
        <f t="shared" si="3036"/>
        <v>6.7787003921606165E-2</v>
      </c>
      <c r="X2521" s="13">
        <f t="shared" si="3037"/>
        <v>3.2809788618478559E-2</v>
      </c>
      <c r="Y2521" s="13">
        <f t="shared" si="3038"/>
        <v>7.9401815017091475E-3</v>
      </c>
      <c r="Z2521" s="13">
        <f t="shared" si="3039"/>
        <v>2.9347939988980227E-3</v>
      </c>
      <c r="AA2521" s="13">
        <f t="shared" si="3040"/>
        <v>4.0453635265106551E-3</v>
      </c>
      <c r="AB2521" s="13">
        <f t="shared" si="3041"/>
        <v>2.7880945081269013E-3</v>
      </c>
      <c r="AC2521" s="13">
        <f t="shared" si="3042"/>
        <v>5.3417444943509026E-5</v>
      </c>
      <c r="AD2521" s="13">
        <f t="shared" si="3043"/>
        <v>2.3359652614363027E-2</v>
      </c>
      <c r="AE2521" s="13">
        <f t="shared" si="3044"/>
        <v>1.1306374675663363E-2</v>
      </c>
      <c r="AF2521" s="13">
        <f t="shared" si="3045"/>
        <v>2.7362159535686149E-3</v>
      </c>
      <c r="AG2521" s="13">
        <f t="shared" si="3046"/>
        <v>4.4145466366442439E-4</v>
      </c>
      <c r="AH2521" s="13">
        <f t="shared" si="3047"/>
        <v>3.5511958477313832E-4</v>
      </c>
      <c r="AI2521" s="13">
        <f t="shared" si="3048"/>
        <v>4.8950209668218022E-4</v>
      </c>
      <c r="AJ2521" s="13">
        <f t="shared" si="3049"/>
        <v>3.3736847097481628E-4</v>
      </c>
      <c r="AK2521" s="13">
        <f t="shared" si="3050"/>
        <v>1.5501123281436974E-4</v>
      </c>
      <c r="AL2521" s="13">
        <f t="shared" si="3051"/>
        <v>1.4255420344498916E-6</v>
      </c>
      <c r="AM2521" s="13">
        <f t="shared" si="3052"/>
        <v>6.4398582465131377E-3</v>
      </c>
      <c r="AN2521" s="13">
        <f t="shared" si="3053"/>
        <v>3.1169748709562921E-3</v>
      </c>
      <c r="AO2521" s="13">
        <f t="shared" si="3054"/>
        <v>7.5432812138632641E-4</v>
      </c>
      <c r="AP2521" s="13">
        <f t="shared" si="3055"/>
        <v>1.2170152969282704E-4</v>
      </c>
      <c r="AQ2521" s="13">
        <f t="shared" si="3056"/>
        <v>1.4726279495937544E-5</v>
      </c>
      <c r="AR2521" s="13">
        <f t="shared" si="3057"/>
        <v>3.4376496486444748E-5</v>
      </c>
      <c r="AS2521" s="13">
        <f t="shared" si="3058"/>
        <v>4.7385072038344956E-5</v>
      </c>
      <c r="AT2521" s="13">
        <f t="shared" si="3059"/>
        <v>3.2658142649361031E-5</v>
      </c>
      <c r="AU2521" s="13">
        <f t="shared" si="3060"/>
        <v>1.5005489217404949E-5</v>
      </c>
      <c r="AV2521" s="13">
        <f t="shared" si="3061"/>
        <v>5.1709471602037477E-6</v>
      </c>
      <c r="AW2521" s="13">
        <f t="shared" si="3062"/>
        <v>2.6418883045352449E-8</v>
      </c>
      <c r="AX2521" s="13">
        <f t="shared" si="3063"/>
        <v>1.4794660020501791E-3</v>
      </c>
      <c r="AY2521" s="13">
        <f t="shared" si="3064"/>
        <v>7.1608072325527556E-4</v>
      </c>
      <c r="AZ2521" s="13">
        <f t="shared" si="3065"/>
        <v>1.7329617629172357E-4</v>
      </c>
      <c r="BA2521" s="13">
        <f t="shared" si="3066"/>
        <v>2.7959198585703011E-5</v>
      </c>
      <c r="BB2521" s="13">
        <f t="shared" si="3067"/>
        <v>3.3831536373839964E-6</v>
      </c>
      <c r="BC2521" s="13">
        <f t="shared" si="3068"/>
        <v>3.2749804323783063E-7</v>
      </c>
      <c r="BD2521" s="13">
        <f t="shared" si="3069"/>
        <v>2.7731116534483299E-6</v>
      </c>
      <c r="BE2521" s="13">
        <f t="shared" si="3070"/>
        <v>3.8224981862487916E-6</v>
      </c>
      <c r="BF2521" s="13">
        <f t="shared" si="3071"/>
        <v>2.6344940647640525E-6</v>
      </c>
      <c r="BG2521" s="13">
        <f t="shared" si="3072"/>
        <v>1.2104752161374916E-6</v>
      </c>
      <c r="BH2521" s="13">
        <f t="shared" si="3073"/>
        <v>4.1713424272252187E-7</v>
      </c>
      <c r="BI2521" s="13">
        <f t="shared" si="3074"/>
        <v>1.1499680398705684E-7</v>
      </c>
      <c r="BJ2521" s="14">
        <f t="shared" si="3075"/>
        <v>0.59223008218979367</v>
      </c>
      <c r="BK2521" s="14">
        <f t="shared" si="3076"/>
        <v>0.27823660343905221</v>
      </c>
      <c r="BL2521" s="14">
        <f t="shared" si="3077"/>
        <v>0.12674517452990261</v>
      </c>
      <c r="BM2521" s="14">
        <f t="shared" si="3078"/>
        <v>0.2855781784636755</v>
      </c>
      <c r="BN2521" s="14">
        <f t="shared" si="3079"/>
        <v>0.71385242138959881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1.4074074074074101</v>
      </c>
      <c r="F2522" s="10">
        <f>VLOOKUP(B2522,home!$B$2:$E$405,3,FALSE)</f>
        <v>1.07</v>
      </c>
      <c r="G2522" s="10">
        <f>VLOOKUP(C2522,away!$B$2:$E$405,4,FALSE)</f>
        <v>1.3</v>
      </c>
      <c r="H2522" s="10">
        <f>VLOOKUP(A2522,away!$A$2:$E$405,3,FALSE)</f>
        <v>1.24074074074074</v>
      </c>
      <c r="I2522" s="10">
        <f>VLOOKUP(C2522,away!$B$2:$E$405,3,FALSE)</f>
        <v>1.42</v>
      </c>
      <c r="J2522" s="10">
        <f>VLOOKUP(B2522,home!$B$2:$E$405,4,FALSE)</f>
        <v>1.07</v>
      </c>
      <c r="K2522" s="12">
        <f t="shared" si="3024"/>
        <v>1.9577037037037077</v>
      </c>
      <c r="L2522" s="12">
        <f t="shared" si="3025"/>
        <v>1.8851814814814802</v>
      </c>
      <c r="M2522" s="13">
        <f t="shared" si="3026"/>
        <v>2.1431677698462541E-2</v>
      </c>
      <c r="N2522" s="13">
        <f t="shared" si="3027"/>
        <v>4.1956874806864268E-2</v>
      </c>
      <c r="O2522" s="13">
        <f t="shared" si="3028"/>
        <v>4.0402601914221202E-2</v>
      </c>
      <c r="P2522" s="13">
        <f t="shared" si="3029"/>
        <v>7.9096323406737362E-2</v>
      </c>
      <c r="Q2522" s="13">
        <f t="shared" si="3030"/>
        <v>4.1069564602615495E-2</v>
      </c>
      <c r="R2522" s="13">
        <f t="shared" si="3031"/>
        <v>3.8083118466179018E-2</v>
      </c>
      <c r="S2522" s="13">
        <f t="shared" si="3032"/>
        <v>7.2978752112719592E-2</v>
      </c>
      <c r="T2522" s="13">
        <f t="shared" si="3033"/>
        <v>7.7423582641358027E-2</v>
      </c>
      <c r="U2522" s="13">
        <f t="shared" si="3034"/>
        <v>7.4555462069825731E-2</v>
      </c>
      <c r="V2522" s="13">
        <f t="shared" si="3035"/>
        <v>2.9926370675030584E-2</v>
      </c>
      <c r="W2522" s="13">
        <f t="shared" si="3036"/>
        <v>2.6800679577346352E-2</v>
      </c>
      <c r="X2522" s="13">
        <f t="shared" si="3037"/>
        <v>5.052414483033224E-2</v>
      </c>
      <c r="Y2522" s="13">
        <f t="shared" si="3038"/>
        <v>4.7623591100915311E-2</v>
      </c>
      <c r="Z2522" s="13">
        <f t="shared" si="3039"/>
        <v>2.3931196563168691E-2</v>
      </c>
      <c r="AA2522" s="13">
        <f t="shared" si="3040"/>
        <v>4.6850192145776785E-2</v>
      </c>
      <c r="AB2522" s="13">
        <f t="shared" si="3041"/>
        <v>4.5859397341508797E-2</v>
      </c>
      <c r="AC2522" s="13">
        <f t="shared" si="3042"/>
        <v>6.9029415434889423E-3</v>
      </c>
      <c r="AD2522" s="13">
        <f t="shared" si="3043"/>
        <v>1.3116947417586818E-2</v>
      </c>
      <c r="AE2522" s="13">
        <f t="shared" si="3044"/>
        <v>2.4727826365200989E-2</v>
      </c>
      <c r="AF2522" s="13">
        <f t="shared" si="3045"/>
        <v>2.3308220170483208E-2</v>
      </c>
      <c r="AG2522" s="13">
        <f t="shared" si="3046"/>
        <v>1.464674167722935E-2</v>
      </c>
      <c r="AH2522" s="13">
        <f t="shared" si="3047"/>
        <v>1.1278662147644718E-2</v>
      </c>
      <c r="AI2522" s="13">
        <f t="shared" si="3048"/>
        <v>2.2080278659266876E-2</v>
      </c>
      <c r="AJ2522" s="13">
        <f t="shared" si="3049"/>
        <v>2.1613321655028356E-2</v>
      </c>
      <c r="AK2522" s="13">
        <f t="shared" si="3050"/>
        <v>1.4104159951129524E-2</v>
      </c>
      <c r="AL2522" s="13">
        <f t="shared" si="3051"/>
        <v>1.0190472336578157E-3</v>
      </c>
      <c r="AM2522" s="13">
        <f t="shared" si="3052"/>
        <v>5.135819308139296E-3</v>
      </c>
      <c r="AN2522" s="13">
        <f t="shared" si="3053"/>
        <v>9.6819514519392268E-3</v>
      </c>
      <c r="AO2522" s="13">
        <f t="shared" si="3054"/>
        <v>9.1261177908992831E-3</v>
      </c>
      <c r="AP2522" s="13">
        <f t="shared" si="3055"/>
        <v>5.7347960857406666E-3</v>
      </c>
      <c r="AQ2522" s="13">
        <f t="shared" si="3056"/>
        <v>2.7027828452276968E-3</v>
      </c>
      <c r="AR2522" s="13">
        <f t="shared" si="3057"/>
        <v>4.2524650033251912E-3</v>
      </c>
      <c r="AS2522" s="13">
        <f t="shared" si="3058"/>
        <v>8.3250664868801255E-3</v>
      </c>
      <c r="AT2522" s="13">
        <f t="shared" si="3059"/>
        <v>8.1490067474724211E-3</v>
      </c>
      <c r="AU2522" s="13">
        <f t="shared" si="3060"/>
        <v>5.3177802303444217E-3</v>
      </c>
      <c r="AV2522" s="13">
        <f t="shared" si="3061"/>
        <v>2.6026595131069074E-3</v>
      </c>
      <c r="AW2522" s="13">
        <f t="shared" si="3062"/>
        <v>1.0447008330145549E-4</v>
      </c>
      <c r="AX2522" s="13">
        <f t="shared" si="3063"/>
        <v>1.6757354135162209E-3</v>
      </c>
      <c r="AY2522" s="13">
        <f t="shared" si="3064"/>
        <v>3.1590653694234896E-3</v>
      </c>
      <c r="AZ2522" s="13">
        <f t="shared" si="3065"/>
        <v>2.9777057666133078E-3</v>
      </c>
      <c r="BA2522" s="13">
        <f t="shared" si="3066"/>
        <v>1.8711719228400069E-3</v>
      </c>
      <c r="BB2522" s="13">
        <f t="shared" si="3067"/>
        <v>8.8187466440151877E-4</v>
      </c>
      <c r="BC2522" s="13">
        <f t="shared" si="3068"/>
        <v>3.3249875726348757E-4</v>
      </c>
      <c r="BD2522" s="13">
        <f t="shared" si="3069"/>
        <v>1.3361113791527893E-3</v>
      </c>
      <c r="BE2522" s="13">
        <f t="shared" si="3070"/>
        <v>2.6157101955280844E-3</v>
      </c>
      <c r="BF2522" s="13">
        <f t="shared" si="3071"/>
        <v>2.5603927688004412E-3</v>
      </c>
      <c r="BG2522" s="13">
        <f t="shared" si="3072"/>
        <v>1.6708301354722717E-3</v>
      </c>
      <c r="BH2522" s="13">
        <f t="shared" si="3073"/>
        <v>8.1774758611845842E-4</v>
      </c>
      <c r="BI2522" s="13">
        <f t="shared" si="3074"/>
        <v>3.2018149560777433E-4</v>
      </c>
      <c r="BJ2522" s="14">
        <f t="shared" si="3075"/>
        <v>0.40447769256593641</v>
      </c>
      <c r="BK2522" s="14">
        <f t="shared" si="3076"/>
        <v>0.21451417803952033</v>
      </c>
      <c r="BL2522" s="14">
        <f t="shared" si="3077"/>
        <v>0.35279514589238986</v>
      </c>
      <c r="BM2522" s="14">
        <f t="shared" si="3078"/>
        <v>0.73062345687981334</v>
      </c>
      <c r="BN2522" s="14">
        <f t="shared" si="3079"/>
        <v>0.26204016089507987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1.3428571428571401</v>
      </c>
      <c r="F2523" s="10">
        <f>VLOOKUP(B2523,home!$B$2:$E$405,3,FALSE)</f>
        <v>1.17</v>
      </c>
      <c r="G2523" s="10">
        <f>VLOOKUP(C2523,away!$B$2:$E$405,4,FALSE)</f>
        <v>1.38</v>
      </c>
      <c r="H2523" s="10">
        <f>VLOOKUP(A2523,away!$A$2:$E$405,3,FALSE)</f>
        <v>1.2</v>
      </c>
      <c r="I2523" s="10">
        <f>VLOOKUP(C2523,away!$B$2:$E$405,3,FALSE)</f>
        <v>0.85</v>
      </c>
      <c r="J2523" s="10">
        <f>VLOOKUP(B2523,home!$B$2:$E$405,4,FALSE)</f>
        <v>1.17</v>
      </c>
      <c r="K2523" s="12">
        <f t="shared" si="3024"/>
        <v>2.1681771428571381</v>
      </c>
      <c r="L2523" s="12">
        <f t="shared" si="3025"/>
        <v>1.1934</v>
      </c>
      <c r="M2523" s="13">
        <f t="shared" si="3026"/>
        <v>3.4680519656388277E-2</v>
      </c>
      <c r="N2523" s="13">
        <f t="shared" si="3027"/>
        <v>7.5193510021388757E-2</v>
      </c>
      <c r="O2523" s="13">
        <f t="shared" si="3028"/>
        <v>4.1387732157933781E-2</v>
      </c>
      <c r="P2523" s="13">
        <f t="shared" si="3029"/>
        <v>8.9735934859525371E-2</v>
      </c>
      <c r="Q2523" s="13">
        <f t="shared" si="3030"/>
        <v>8.1516424859787148E-2</v>
      </c>
      <c r="R2523" s="13">
        <f t="shared" si="3031"/>
        <v>2.469605977863909E-2</v>
      </c>
      <c r="S2523" s="13">
        <f t="shared" si="3032"/>
        <v>5.8047991241890695E-2</v>
      </c>
      <c r="T2523" s="13">
        <f t="shared" si="3033"/>
        <v>9.7281701427669995E-2</v>
      </c>
      <c r="U2523" s="13">
        <f t="shared" si="3034"/>
        <v>5.3545432330678794E-2</v>
      </c>
      <c r="V2523" s="13">
        <f t="shared" si="3035"/>
        <v>1.6688814266205575E-2</v>
      </c>
      <c r="W2523" s="13">
        <f t="shared" si="3036"/>
        <v>5.8914016382807279E-2</v>
      </c>
      <c r="X2523" s="13">
        <f t="shared" si="3037"/>
        <v>7.0307987151242216E-2</v>
      </c>
      <c r="Y2523" s="13">
        <f t="shared" si="3038"/>
        <v>4.1952775933146239E-2</v>
      </c>
      <c r="Z2523" s="13">
        <f t="shared" si="3039"/>
        <v>9.8240925799426317E-3</v>
      </c>
      <c r="AA2523" s="13">
        <f t="shared" si="3040"/>
        <v>2.1300372981144025E-2</v>
      </c>
      <c r="AB2523" s="13">
        <f t="shared" si="3041"/>
        <v>2.309149091602412E-2</v>
      </c>
      <c r="AC2523" s="13">
        <f t="shared" si="3042"/>
        <v>2.6988968964293631E-3</v>
      </c>
      <c r="AD2523" s="13">
        <f t="shared" si="3043"/>
        <v>3.1934005928778438E-2</v>
      </c>
      <c r="AE2523" s="13">
        <f t="shared" si="3044"/>
        <v>3.8110042675404195E-2</v>
      </c>
      <c r="AF2523" s="13">
        <f t="shared" si="3045"/>
        <v>2.2740262464413689E-2</v>
      </c>
      <c r="AG2523" s="13">
        <f t="shared" si="3046"/>
        <v>9.0460764083437669E-3</v>
      </c>
      <c r="AH2523" s="13">
        <f t="shared" si="3047"/>
        <v>2.9310180212258844E-3</v>
      </c>
      <c r="AI2523" s="13">
        <f t="shared" si="3048"/>
        <v>6.3549662789243212E-3</v>
      </c>
      <c r="AJ2523" s="13">
        <f t="shared" si="3049"/>
        <v>6.8893463147957973E-3</v>
      </c>
      <c r="AK2523" s="13">
        <f t="shared" si="3050"/>
        <v>4.9791077363224344E-3</v>
      </c>
      <c r="AL2523" s="13">
        <f t="shared" si="3051"/>
        <v>2.7933610971247195E-4</v>
      </c>
      <c r="AM2523" s="13">
        <f t="shared" si="3052"/>
        <v>1.3847716346928341E-2</v>
      </c>
      <c r="AN2523" s="13">
        <f t="shared" si="3053"/>
        <v>1.6525864688424284E-2</v>
      </c>
      <c r="AO2523" s="13">
        <f t="shared" si="3054"/>
        <v>9.8609834595827714E-3</v>
      </c>
      <c r="AP2523" s="13">
        <f t="shared" si="3055"/>
        <v>3.9226992202220272E-3</v>
      </c>
      <c r="AQ2523" s="13">
        <f t="shared" si="3056"/>
        <v>1.170337312353242E-3</v>
      </c>
      <c r="AR2523" s="13">
        <f t="shared" si="3057"/>
        <v>6.9957538130619443E-4</v>
      </c>
      <c r="AS2523" s="13">
        <f t="shared" si="3058"/>
        <v>1.5168033514536578E-3</v>
      </c>
      <c r="AT2523" s="13">
        <f t="shared" si="3059"/>
        <v>1.6443491784154617E-3</v>
      </c>
      <c r="AU2523" s="13">
        <f t="shared" si="3060"/>
        <v>1.1884134345054392E-3</v>
      </c>
      <c r="AV2523" s="13">
        <f t="shared" si="3061"/>
        <v>6.441727112397607E-4</v>
      </c>
      <c r="AW2523" s="13">
        <f t="shared" si="3062"/>
        <v>2.0077303077594045E-5</v>
      </c>
      <c r="AX2523" s="13">
        <f t="shared" si="3063"/>
        <v>5.0040503440298605E-3</v>
      </c>
      <c r="AY2523" s="13">
        <f t="shared" si="3064"/>
        <v>5.9718336805652372E-3</v>
      </c>
      <c r="AZ2523" s="13">
        <f t="shared" si="3065"/>
        <v>3.5633931571932773E-3</v>
      </c>
      <c r="BA2523" s="13">
        <f t="shared" si="3066"/>
        <v>1.4175177979314859E-3</v>
      </c>
      <c r="BB2523" s="13">
        <f t="shared" si="3067"/>
        <v>4.2291643501285887E-4</v>
      </c>
      <c r="BC2523" s="13">
        <f t="shared" si="3068"/>
        <v>1.009416947088692E-4</v>
      </c>
      <c r="BD2523" s="13">
        <f t="shared" si="3069"/>
        <v>1.391455433418018E-4</v>
      </c>
      <c r="BE2523" s="13">
        <f t="shared" si="3070"/>
        <v>3.0169218660413194E-4</v>
      </c>
      <c r="BF2523" s="13">
        <f t="shared" si="3071"/>
        <v>3.270610515868347E-4</v>
      </c>
      <c r="BG2523" s="13">
        <f t="shared" si="3072"/>
        <v>2.363754321231314E-4</v>
      </c>
      <c r="BH2523" s="13">
        <f t="shared" si="3073"/>
        <v>1.2812595226558817E-4</v>
      </c>
      <c r="BI2523" s="13">
        <f t="shared" si="3074"/>
        <v>5.5559952221810565E-5</v>
      </c>
      <c r="BJ2523" s="14">
        <f t="shared" si="3075"/>
        <v>0.58880505738993405</v>
      </c>
      <c r="BK2523" s="14">
        <f t="shared" si="3076"/>
        <v>0.20810332671071699</v>
      </c>
      <c r="BL2523" s="14">
        <f t="shared" si="3077"/>
        <v>0.19205680069075204</v>
      </c>
      <c r="BM2523" s="14">
        <f t="shared" si="3078"/>
        <v>0.64562733966019592</v>
      </c>
      <c r="BN2523" s="14">
        <f t="shared" si="3079"/>
        <v>0.34721018133366244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1.3537414965986401</v>
      </c>
      <c r="F2524" s="10">
        <f>VLOOKUP(B2524,home!$B$2:$E$405,3,FALSE)</f>
        <v>0.95</v>
      </c>
      <c r="G2524" s="10">
        <f>VLOOKUP(C2524,away!$B$2:$E$405,4,FALSE)</f>
        <v>1.48</v>
      </c>
      <c r="H2524" s="10">
        <f>VLOOKUP(A2524,away!$A$2:$E$405,3,FALSE)</f>
        <v>1.08843537414966</v>
      </c>
      <c r="I2524" s="10">
        <f>VLOOKUP(C2524,away!$B$2:$E$405,3,FALSE)</f>
        <v>0.84</v>
      </c>
      <c r="J2524" s="10">
        <f>VLOOKUP(B2524,home!$B$2:$E$405,4,FALSE)</f>
        <v>0.95</v>
      </c>
      <c r="K2524" s="12">
        <f t="shared" si="3024"/>
        <v>1.9033605442176877</v>
      </c>
      <c r="L2524" s="12">
        <f t="shared" si="3025"/>
        <v>0.86857142857142866</v>
      </c>
      <c r="M2524" s="13">
        <f t="shared" si="3026"/>
        <v>6.2541060322362785E-2</v>
      </c>
      <c r="N2524" s="13">
        <f t="shared" si="3027"/>
        <v>0.11903818661112367</v>
      </c>
      <c r="O2524" s="13">
        <f t="shared" si="3028"/>
        <v>5.4321378108566541E-2</v>
      </c>
      <c r="P2524" s="13">
        <f t="shared" si="3029"/>
        <v>0.10339316779937599</v>
      </c>
      <c r="Q2524" s="13">
        <f t="shared" si="3030"/>
        <v>0.11328629382541752</v>
      </c>
      <c r="R2524" s="13">
        <f t="shared" si="3031"/>
        <v>2.3590998492863183E-2</v>
      </c>
      <c r="S2524" s="13">
        <f t="shared" si="3032"/>
        <v>4.2732514817019535E-2</v>
      </c>
      <c r="T2524" s="13">
        <f t="shared" si="3033"/>
        <v>9.8397238065505502E-2</v>
      </c>
      <c r="U2524" s="13">
        <f t="shared" si="3034"/>
        <v>4.4902175730014718E-2</v>
      </c>
      <c r="V2524" s="13">
        <f t="shared" si="3035"/>
        <v>7.8495099453985626E-3</v>
      </c>
      <c r="W2524" s="13">
        <f t="shared" si="3036"/>
        <v>7.1874887289317207E-2</v>
      </c>
      <c r="X2524" s="13">
        <f t="shared" si="3037"/>
        <v>6.2428473531292654E-2</v>
      </c>
      <c r="Y2524" s="13">
        <f t="shared" si="3038"/>
        <v>2.711179421930424E-2</v>
      </c>
      <c r="Z2524" s="13">
        <f t="shared" si="3039"/>
        <v>6.8301557541241989E-3</v>
      </c>
      <c r="AA2524" s="13">
        <f t="shared" si="3040"/>
        <v>1.3000248973261406E-2</v>
      </c>
      <c r="AB2524" s="13">
        <f t="shared" si="3041"/>
        <v>1.2372080480356134E-2</v>
      </c>
      <c r="AC2524" s="13">
        <f t="shared" si="3042"/>
        <v>8.1105286545372316E-4</v>
      </c>
      <c r="AD2524" s="13">
        <f t="shared" si="3043"/>
        <v>3.420095614664493E-2</v>
      </c>
      <c r="AE2524" s="13">
        <f t="shared" si="3044"/>
        <v>2.9705973338800165E-2</v>
      </c>
      <c r="AF2524" s="13">
        <f t="shared" si="3045"/>
        <v>1.2900879849993215E-2</v>
      </c>
      <c r="AG2524" s="13">
        <f t="shared" si="3046"/>
        <v>3.7351118803789886E-3</v>
      </c>
      <c r="AH2524" s="13">
        <f t="shared" si="3047"/>
        <v>1.4831195351812545E-3</v>
      </c>
      <c r="AI2524" s="13">
        <f t="shared" si="3048"/>
        <v>2.8229112056224765E-3</v>
      </c>
      <c r="AJ2524" s="13">
        <f t="shared" si="3049"/>
        <v>2.6865089043059029E-3</v>
      </c>
      <c r="AK2524" s="13">
        <f t="shared" si="3050"/>
        <v>1.7044650167151161E-3</v>
      </c>
      <c r="AL2524" s="13">
        <f t="shared" si="3051"/>
        <v>5.3633452697978455E-5</v>
      </c>
      <c r="AM2524" s="13">
        <f t="shared" si="3052"/>
        <v>1.3019350100808669E-2</v>
      </c>
      <c r="AN2524" s="13">
        <f t="shared" si="3053"/>
        <v>1.1308235516130959E-2</v>
      </c>
      <c r="AO2524" s="13">
        <f t="shared" si="3054"/>
        <v>4.9110051384340164E-3</v>
      </c>
      <c r="AP2524" s="13">
        <f t="shared" si="3055"/>
        <v>1.4218529162704204E-3</v>
      </c>
      <c r="AQ2524" s="13">
        <f t="shared" si="3056"/>
        <v>3.0874520467586266E-4</v>
      </c>
      <c r="AR2524" s="13">
        <f t="shared" si="3057"/>
        <v>2.5763905068291521E-4</v>
      </c>
      <c r="AS2524" s="13">
        <f t="shared" si="3058"/>
        <v>4.9038000371956188E-4</v>
      </c>
      <c r="AT2524" s="13">
        <f t="shared" si="3059"/>
        <v>4.6668497537656855E-4</v>
      </c>
      <c r="AU2524" s="13">
        <f t="shared" si="3060"/>
        <v>2.9608992290365463E-4</v>
      </c>
      <c r="AV2524" s="13">
        <f t="shared" si="3061"/>
        <v>1.4089146919881826E-4</v>
      </c>
      <c r="AW2524" s="13">
        <f t="shared" si="3062"/>
        <v>2.4629741671040783E-6</v>
      </c>
      <c r="AX2524" s="13">
        <f t="shared" si="3063"/>
        <v>4.130086215539305E-3</v>
      </c>
      <c r="AY2524" s="13">
        <f t="shared" si="3064"/>
        <v>3.5872748843541391E-3</v>
      </c>
      <c r="AZ2524" s="13">
        <f t="shared" si="3065"/>
        <v>1.5579022354909404E-3</v>
      </c>
      <c r="BA2524" s="13">
        <f t="shared" si="3066"/>
        <v>4.5104979008499615E-4</v>
      </c>
      <c r="BB2524" s="13">
        <f t="shared" si="3067"/>
        <v>9.7942240132742011E-5</v>
      </c>
      <c r="BC2524" s="13">
        <f t="shared" si="3068"/>
        <v>1.7013966285916334E-5</v>
      </c>
      <c r="BD2524" s="13">
        <f t="shared" si="3069"/>
        <v>3.729631971790771E-5</v>
      </c>
      <c r="BE2524" s="13">
        <f t="shared" si="3070"/>
        <v>7.0988343395593704E-5</v>
      </c>
      <c r="BF2524" s="13">
        <f t="shared" si="3071"/>
        <v>6.7558205959274666E-5</v>
      </c>
      <c r="BG2524" s="13">
        <f t="shared" si="3072"/>
        <v>4.2862541220338562E-5</v>
      </c>
      <c r="BH2524" s="13">
        <f t="shared" si="3073"/>
        <v>2.0395717445924163E-5</v>
      </c>
      <c r="BI2524" s="13">
        <f t="shared" si="3074"/>
        <v>7.7640807715168796E-6</v>
      </c>
      <c r="BJ2524" s="14">
        <f t="shared" si="3075"/>
        <v>0.61349025296598614</v>
      </c>
      <c r="BK2524" s="14">
        <f t="shared" si="3076"/>
        <v>0.22096821408666273</v>
      </c>
      <c r="BL2524" s="14">
        <f t="shared" si="3077"/>
        <v>0.15878243707727879</v>
      </c>
      <c r="BM2524" s="14">
        <f t="shared" si="3078"/>
        <v>0.52031516281415513</v>
      </c>
      <c r="BN2524" s="14">
        <f t="shared" si="3079"/>
        <v>0.47617108515970974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1.3434343434343401</v>
      </c>
      <c r="F2525" s="10">
        <f>VLOOKUP(B2525,home!$B$2:$E$405,3,FALSE)</f>
        <v>0.57999999999999996</v>
      </c>
      <c r="G2525" s="10">
        <f>VLOOKUP(C2525,away!$B$2:$E$405,4,FALSE)</f>
        <v>0.91</v>
      </c>
      <c r="H2525" s="10">
        <f>VLOOKUP(A2525,away!$A$2:$E$405,3,FALSE)</f>
        <v>0.98989898989898994</v>
      </c>
      <c r="I2525" s="10">
        <f>VLOOKUP(C2525,away!$B$2:$E$405,3,FALSE)</f>
        <v>0.99</v>
      </c>
      <c r="J2525" s="10">
        <f>VLOOKUP(B2525,home!$B$2:$E$405,4,FALSE)</f>
        <v>0.57999999999999996</v>
      </c>
      <c r="K2525" s="12">
        <f t="shared" si="3024"/>
        <v>0.70906464646464473</v>
      </c>
      <c r="L2525" s="12">
        <f t="shared" si="3025"/>
        <v>0.56839999999999991</v>
      </c>
      <c r="M2525" s="13">
        <f t="shared" si="3026"/>
        <v>0.27874311767587046</v>
      </c>
      <c r="N2525" s="13">
        <f t="shared" si="3027"/>
        <v>0.19764689018929393</v>
      </c>
      <c r="O2525" s="13">
        <f t="shared" si="3028"/>
        <v>0.15843758808696476</v>
      </c>
      <c r="P2525" s="13">
        <f t="shared" si="3029"/>
        <v>0.11234249238359464</v>
      </c>
      <c r="Q2525" s="13">
        <f t="shared" si="3030"/>
        <v>7.0072211158454092E-2</v>
      </c>
      <c r="R2525" s="13">
        <f t="shared" si="3031"/>
        <v>4.5027962534315367E-2</v>
      </c>
      <c r="S2525" s="13">
        <f t="shared" si="3032"/>
        <v>1.1319414538544634E-2</v>
      </c>
      <c r="T2525" s="13">
        <f t="shared" si="3033"/>
        <v>3.9829044822465298E-2</v>
      </c>
      <c r="U2525" s="13">
        <f t="shared" si="3034"/>
        <v>3.1927736335417588E-2</v>
      </c>
      <c r="V2525" s="13">
        <f t="shared" si="3035"/>
        <v>5.0689890956315698E-4</v>
      </c>
      <c r="W2525" s="13">
        <f t="shared" si="3036"/>
        <v>1.6561909210688393E-2</v>
      </c>
      <c r="X2525" s="13">
        <f t="shared" si="3037"/>
        <v>9.4137891953552811E-3</v>
      </c>
      <c r="Y2525" s="13">
        <f t="shared" si="3038"/>
        <v>2.6753988893199699E-3</v>
      </c>
      <c r="Z2525" s="13">
        <f t="shared" si="3039"/>
        <v>8.5312979681682836E-3</v>
      </c>
      <c r="AA2525" s="13">
        <f t="shared" si="3040"/>
        <v>6.0492417776837849E-3</v>
      </c>
      <c r="AB2525" s="13">
        <f t="shared" si="3041"/>
        <v>2.1446517412362564E-3</v>
      </c>
      <c r="AC2525" s="13">
        <f t="shared" si="3042"/>
        <v>1.2768541014048906E-5</v>
      </c>
      <c r="AD2525" s="13">
        <f t="shared" si="3043"/>
        <v>2.9358660748140773E-3</v>
      </c>
      <c r="AE2525" s="13">
        <f t="shared" si="3044"/>
        <v>1.6687462769243212E-3</v>
      </c>
      <c r="AF2525" s="13">
        <f t="shared" si="3045"/>
        <v>4.7425769190189191E-4</v>
      </c>
      <c r="AG2525" s="13">
        <f t="shared" si="3046"/>
        <v>8.9856024025678448E-5</v>
      </c>
      <c r="AH2525" s="13">
        <f t="shared" si="3047"/>
        <v>1.2122974412767129E-3</v>
      </c>
      <c r="AI2525" s="13">
        <f t="shared" si="3048"/>
        <v>8.595972566088657E-4</v>
      </c>
      <c r="AJ2525" s="13">
        <f t="shared" si="3049"/>
        <v>3.0475501242967196E-4</v>
      </c>
      <c r="AK2525" s="13">
        <f t="shared" si="3050"/>
        <v>7.2030335048924585E-5</v>
      </c>
      <c r="AL2525" s="13">
        <f t="shared" si="3051"/>
        <v>2.0584540111062687E-7</v>
      </c>
      <c r="AM2525" s="13">
        <f t="shared" si="3052"/>
        <v>4.1634376808111765E-4</v>
      </c>
      <c r="AN2525" s="13">
        <f t="shared" si="3053"/>
        <v>2.3664979777730723E-4</v>
      </c>
      <c r="AO2525" s="13">
        <f t="shared" si="3054"/>
        <v>6.725587252831069E-5</v>
      </c>
      <c r="AP2525" s="13">
        <f t="shared" si="3055"/>
        <v>1.2742745981697265E-5</v>
      </c>
      <c r="AQ2525" s="13">
        <f t="shared" si="3056"/>
        <v>1.8107442039991811E-6</v>
      </c>
      <c r="AR2525" s="13">
        <f t="shared" si="3057"/>
        <v>1.378139731243367E-4</v>
      </c>
      <c r="AS2525" s="13">
        <f t="shared" si="3058"/>
        <v>9.7719016131295847E-5</v>
      </c>
      <c r="AT2525" s="13">
        <f t="shared" si="3059"/>
        <v>3.464454981300511E-5</v>
      </c>
      <c r="AU2525" s="13">
        <f t="shared" si="3060"/>
        <v>8.1884084883617463E-6</v>
      </c>
      <c r="AV2525" s="13">
        <f t="shared" si="3061"/>
        <v>1.4515277424770795E-6</v>
      </c>
      <c r="AW2525" s="13">
        <f t="shared" si="3062"/>
        <v>2.3045098535410426E-9</v>
      </c>
      <c r="AX2525" s="13">
        <f t="shared" si="3063"/>
        <v>4.9202441120365944E-5</v>
      </c>
      <c r="AY2525" s="13">
        <f t="shared" si="3064"/>
        <v>2.7966667532815997E-5</v>
      </c>
      <c r="AZ2525" s="13">
        <f t="shared" si="3065"/>
        <v>7.9481269128263031E-6</v>
      </c>
      <c r="BA2525" s="13">
        <f t="shared" si="3066"/>
        <v>1.5059051124168236E-6</v>
      </c>
      <c r="BB2525" s="13">
        <f t="shared" si="3067"/>
        <v>2.1398911647443059E-7</v>
      </c>
      <c r="BC2525" s="13">
        <f t="shared" si="3068"/>
        <v>2.4326282760813265E-8</v>
      </c>
      <c r="BD2525" s="13">
        <f t="shared" si="3069"/>
        <v>1.3055577053978828E-5</v>
      </c>
      <c r="BE2525" s="13">
        <f t="shared" si="3070"/>
        <v>9.2572481281714244E-6</v>
      </c>
      <c r="BF2525" s="13">
        <f t="shared" si="3071"/>
        <v>3.281993685618683E-6</v>
      </c>
      <c r="BG2525" s="13">
        <f t="shared" si="3072"/>
        <v>7.7571523079746926E-7</v>
      </c>
      <c r="BH2525" s="13">
        <f t="shared" si="3073"/>
        <v>1.3750806147066196E-7</v>
      </c>
      <c r="BI2525" s="13">
        <f t="shared" si="3074"/>
        <v>1.9500420998546714E-8</v>
      </c>
      <c r="BJ2525" s="14">
        <f t="shared" si="3075"/>
        <v>0.34218963391789309</v>
      </c>
      <c r="BK2525" s="14">
        <f t="shared" si="3076"/>
        <v>0.40295286456152085</v>
      </c>
      <c r="BL2525" s="14">
        <f t="shared" si="3077"/>
        <v>0.24634220553886246</v>
      </c>
      <c r="BM2525" s="14">
        <f t="shared" si="3078"/>
        <v>0.1377177755949284</v>
      </c>
      <c r="BN2525" s="14">
        <f t="shared" si="3079"/>
        <v>0.86227026202849322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1.55</v>
      </c>
      <c r="F2526" s="10">
        <f>VLOOKUP(B2526,home!$B$2:$E$405,3,FALSE)</f>
        <v>1.2</v>
      </c>
      <c r="G2526" s="10">
        <f>VLOOKUP(C2526,away!$B$2:$E$405,4,FALSE)</f>
        <v>1.01</v>
      </c>
      <c r="H2526" s="10">
        <f>VLOOKUP(A2526,away!$A$2:$E$405,3,FALSE)</f>
        <v>1.0857142857142901</v>
      </c>
      <c r="I2526" s="10">
        <f>VLOOKUP(C2526,away!$B$2:$E$405,3,FALSE)</f>
        <v>0.28000000000000003</v>
      </c>
      <c r="J2526" s="10">
        <f>VLOOKUP(B2526,home!$B$2:$E$405,4,FALSE)</f>
        <v>1.2</v>
      </c>
      <c r="K2526" s="12">
        <f t="shared" si="3024"/>
        <v>1.8785999999999998</v>
      </c>
      <c r="L2526" s="12">
        <f t="shared" si="3025"/>
        <v>0.36480000000000151</v>
      </c>
      <c r="M2526" s="13">
        <f t="shared" si="3026"/>
        <v>0.10609716009773673</v>
      </c>
      <c r="N2526" s="13">
        <f t="shared" si="3027"/>
        <v>0.19931412495960818</v>
      </c>
      <c r="O2526" s="13">
        <f t="shared" si="3028"/>
        <v>3.870424400365452E-2</v>
      </c>
      <c r="P2526" s="13">
        <f t="shared" si="3029"/>
        <v>7.2709792785265362E-2</v>
      </c>
      <c r="Q2526" s="13">
        <f t="shared" si="3030"/>
        <v>0.18721575757455999</v>
      </c>
      <c r="R2526" s="13">
        <f t="shared" si="3031"/>
        <v>7.059654106266613E-3</v>
      </c>
      <c r="S2526" s="13">
        <f t="shared" si="3032"/>
        <v>1.2457246645447688E-2</v>
      </c>
      <c r="T2526" s="13">
        <f t="shared" si="3033"/>
        <v>6.8296308363199762E-2</v>
      </c>
      <c r="U2526" s="13">
        <f t="shared" si="3034"/>
        <v>1.3262266204032458E-2</v>
      </c>
      <c r="V2526" s="13">
        <f t="shared" si="3035"/>
        <v>9.4856850648453194E-4</v>
      </c>
      <c r="W2526" s="13">
        <f t="shared" si="3036"/>
        <v>0.11723450739318943</v>
      </c>
      <c r="X2526" s="13">
        <f t="shared" si="3037"/>
        <v>4.2767148297035679E-2</v>
      </c>
      <c r="Y2526" s="13">
        <f t="shared" si="3038"/>
        <v>7.8007278493793398E-3</v>
      </c>
      <c r="Z2526" s="13">
        <f t="shared" si="3039"/>
        <v>8.5845393932202404E-4</v>
      </c>
      <c r="AA2526" s="13">
        <f t="shared" si="3040"/>
        <v>1.612691570410354E-3</v>
      </c>
      <c r="AB2526" s="13">
        <f t="shared" si="3041"/>
        <v>1.5148011920864458E-3</v>
      </c>
      <c r="AC2526" s="13">
        <f t="shared" si="3042"/>
        <v>4.0629162155226157E-5</v>
      </c>
      <c r="AD2526" s="13">
        <f t="shared" si="3043"/>
        <v>5.505918639721142E-2</v>
      </c>
      <c r="AE2526" s="13">
        <f t="shared" si="3044"/>
        <v>2.0085591197702809E-2</v>
      </c>
      <c r="AF2526" s="13">
        <f t="shared" si="3045"/>
        <v>3.6636118344610074E-3</v>
      </c>
      <c r="AG2526" s="13">
        <f t="shared" si="3046"/>
        <v>4.4549519907046049E-4</v>
      </c>
      <c r="AH2526" s="13">
        <f t="shared" si="3047"/>
        <v>7.8290999266168886E-5</v>
      </c>
      <c r="AI2526" s="13">
        <f t="shared" si="3048"/>
        <v>1.4707747122142485E-4</v>
      </c>
      <c r="AJ2526" s="13">
        <f t="shared" si="3049"/>
        <v>1.3814986871828438E-4</v>
      </c>
      <c r="AK2526" s="13">
        <f t="shared" si="3050"/>
        <v>8.6509447791389656E-5</v>
      </c>
      <c r="AL2526" s="13">
        <f t="shared" si="3051"/>
        <v>1.113748175210001E-6</v>
      </c>
      <c r="AM2526" s="13">
        <f t="shared" si="3052"/>
        <v>2.0686837513160271E-2</v>
      </c>
      <c r="AN2526" s="13">
        <f t="shared" si="3053"/>
        <v>7.5465583248008972E-3</v>
      </c>
      <c r="AO2526" s="13">
        <f t="shared" si="3054"/>
        <v>1.3764922384436895E-3</v>
      </c>
      <c r="AP2526" s="13">
        <f t="shared" si="3055"/>
        <v>1.6738145619475339E-4</v>
      </c>
      <c r="AQ2526" s="13">
        <f t="shared" si="3056"/>
        <v>1.5265188804961567E-5</v>
      </c>
      <c r="AR2526" s="13">
        <f t="shared" si="3057"/>
        <v>5.7121113064597086E-6</v>
      </c>
      <c r="AS2526" s="13">
        <f t="shared" si="3058"/>
        <v>1.0730772300315207E-5</v>
      </c>
      <c r="AT2526" s="13">
        <f t="shared" si="3059"/>
        <v>1.0079414421686075E-5</v>
      </c>
      <c r="AU2526" s="13">
        <f t="shared" si="3060"/>
        <v>6.3117293108598179E-6</v>
      </c>
      <c r="AV2526" s="13">
        <f t="shared" si="3061"/>
        <v>2.964303670845314E-6</v>
      </c>
      <c r="AW2526" s="13">
        <f t="shared" si="3062"/>
        <v>2.1201844862421759E-8</v>
      </c>
      <c r="AX2526" s="13">
        <f t="shared" si="3063"/>
        <v>6.4770488253704786E-3</v>
      </c>
      <c r="AY2526" s="13">
        <f t="shared" si="3064"/>
        <v>2.3628274114951605E-3</v>
      </c>
      <c r="AZ2526" s="13">
        <f t="shared" si="3065"/>
        <v>4.3097971985671906E-4</v>
      </c>
      <c r="BA2526" s="13">
        <f t="shared" si="3066"/>
        <v>5.240713393457727E-5</v>
      </c>
      <c r="BB2526" s="13">
        <f t="shared" si="3067"/>
        <v>4.7795306148334652E-6</v>
      </c>
      <c r="BC2526" s="13">
        <f t="shared" si="3068"/>
        <v>3.4871455365825128E-7</v>
      </c>
      <c r="BD2526" s="13">
        <f t="shared" si="3069"/>
        <v>3.4729636743275162E-7</v>
      </c>
      <c r="BE2526" s="13">
        <f t="shared" si="3070"/>
        <v>6.5243095585916706E-7</v>
      </c>
      <c r="BF2526" s="13">
        <f t="shared" si="3071"/>
        <v>6.1282839683851568E-7</v>
      </c>
      <c r="BG2526" s="13">
        <f t="shared" si="3072"/>
        <v>3.8375314210027842E-7</v>
      </c>
      <c r="BH2526" s="13">
        <f t="shared" si="3073"/>
        <v>1.8022966318739578E-7</v>
      </c>
      <c r="BI2526" s="13">
        <f t="shared" si="3074"/>
        <v>6.771588905276833E-8</v>
      </c>
      <c r="BJ2526" s="14">
        <f t="shared" si="3075"/>
        <v>0.74100338512264818</v>
      </c>
      <c r="BK2526" s="14">
        <f t="shared" si="3076"/>
        <v>0.1946173383567599</v>
      </c>
      <c r="BL2526" s="14">
        <f t="shared" si="3077"/>
        <v>6.2641727448872295E-2</v>
      </c>
      <c r="BM2526" s="14">
        <f t="shared" si="3078"/>
        <v>0.38565736513086063</v>
      </c>
      <c r="BN2526" s="14">
        <f t="shared" si="3079"/>
        <v>0.61110073352709149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1.55</v>
      </c>
      <c r="F2527" s="10">
        <f>VLOOKUP(B2527,home!$B$2:$E$405,3,FALSE)</f>
        <v>0.74</v>
      </c>
      <c r="G2527" s="10">
        <f>VLOOKUP(C2527,away!$B$2:$E$405,4,FALSE)</f>
        <v>1.05</v>
      </c>
      <c r="H2527" s="10">
        <f>VLOOKUP(A2527,away!$A$2:$E$405,3,FALSE)</f>
        <v>1.0857142857142901</v>
      </c>
      <c r="I2527" s="10">
        <f>VLOOKUP(C2527,away!$B$2:$E$405,3,FALSE)</f>
        <v>0.48</v>
      </c>
      <c r="J2527" s="10">
        <f>VLOOKUP(B2527,home!$B$2:$E$405,4,FALSE)</f>
        <v>0.74</v>
      </c>
      <c r="K2527" s="12">
        <f t="shared" si="3024"/>
        <v>1.20435</v>
      </c>
      <c r="L2527" s="12">
        <f t="shared" si="3025"/>
        <v>0.38564571428571581</v>
      </c>
      <c r="M2527" s="13">
        <f t="shared" si="3026"/>
        <v>0.20392648570299335</v>
      </c>
      <c r="N2527" s="13">
        <f t="shared" si="3027"/>
        <v>0.24559886305640002</v>
      </c>
      <c r="O2527" s="13">
        <f t="shared" si="3028"/>
        <v>7.8643375240706678E-2</v>
      </c>
      <c r="P2527" s="13">
        <f t="shared" si="3029"/>
        <v>9.4714148971145093E-2</v>
      </c>
      <c r="Q2527" s="13">
        <f t="shared" si="3030"/>
        <v>0.14789349536098775</v>
      </c>
      <c r="R2527" s="13">
        <f t="shared" si="3031"/>
        <v>1.516424030927095E-2</v>
      </c>
      <c r="S2527" s="13">
        <f t="shared" si="3032"/>
        <v>1.0997553829758108E-2</v>
      </c>
      <c r="T2527" s="13">
        <f t="shared" si="3033"/>
        <v>5.7034492656699319E-2</v>
      </c>
      <c r="U2527" s="13">
        <f t="shared" si="3034"/>
        <v>1.8263052816470469E-2</v>
      </c>
      <c r="V2527" s="13">
        <f t="shared" si="3035"/>
        <v>5.675378273690253E-4</v>
      </c>
      <c r="W2527" s="13">
        <f t="shared" si="3036"/>
        <v>5.9371843712668529E-2</v>
      </c>
      <c r="X2527" s="13">
        <f t="shared" si="3037"/>
        <v>2.2896497077031942E-2</v>
      </c>
      <c r="Y2527" s="13">
        <f t="shared" si="3038"/>
        <v>4.4149679849563922E-3</v>
      </c>
      <c r="Z2527" s="13">
        <f t="shared" si="3039"/>
        <v>1.9493414285563469E-3</v>
      </c>
      <c r="AA2527" s="13">
        <f t="shared" si="3040"/>
        <v>2.3476893494818363E-3</v>
      </c>
      <c r="AB2527" s="13">
        <f t="shared" si="3041"/>
        <v>1.4137198340242252E-3</v>
      </c>
      <c r="AC2527" s="13">
        <f t="shared" si="3042"/>
        <v>1.6474644693308489E-5</v>
      </c>
      <c r="AD2527" s="13">
        <f t="shared" si="3043"/>
        <v>1.7876119993838098E-2</v>
      </c>
      <c r="AE2527" s="13">
        <f t="shared" si="3044"/>
        <v>6.8938490636808588E-3</v>
      </c>
      <c r="AF2527" s="13">
        <f t="shared" si="3045"/>
        <v>1.3292916731705586E-3</v>
      </c>
      <c r="AG2527" s="13">
        <f t="shared" si="3046"/>
        <v>1.7087854559797152E-4</v>
      </c>
      <c r="AH2527" s="13">
        <f t="shared" si="3047"/>
        <v>1.8793879190058744E-4</v>
      </c>
      <c r="AI2527" s="13">
        <f t="shared" si="3048"/>
        <v>2.2634408402547249E-4</v>
      </c>
      <c r="AJ2527" s="13">
        <f t="shared" si="3049"/>
        <v>1.3629874879803893E-4</v>
      </c>
      <c r="AK2527" s="13">
        <f t="shared" si="3050"/>
        <v>5.4717132704972734E-5</v>
      </c>
      <c r="AL2527" s="13">
        <f t="shared" si="3051"/>
        <v>3.0606754122194949E-7</v>
      </c>
      <c r="AM2527" s="13">
        <f t="shared" si="3052"/>
        <v>4.3058210229157809E-3</v>
      </c>
      <c r="AN2527" s="13">
        <f t="shared" si="3053"/>
        <v>1.6605214239688081E-3</v>
      </c>
      <c r="AO2527" s="13">
        <f t="shared" si="3054"/>
        <v>3.2018648531659233E-4</v>
      </c>
      <c r="AP2527" s="13">
        <f t="shared" si="3055"/>
        <v>4.1159515278183386E-5</v>
      </c>
      <c r="AQ2527" s="13">
        <f t="shared" si="3056"/>
        <v>3.9682476672772142E-6</v>
      </c>
      <c r="AR2527" s="13">
        <f t="shared" si="3057"/>
        <v>1.4495557928899315E-5</v>
      </c>
      <c r="AS2527" s="13">
        <f t="shared" si="3058"/>
        <v>1.7457725191669891E-5</v>
      </c>
      <c r="AT2527" s="13">
        <f t="shared" si="3059"/>
        <v>1.051260566729382E-5</v>
      </c>
      <c r="AU2527" s="13">
        <f t="shared" si="3060"/>
        <v>4.2202855451351039E-6</v>
      </c>
      <c r="AV2527" s="13">
        <f t="shared" si="3061"/>
        <v>1.2706752240708665E-6</v>
      </c>
      <c r="AW2527" s="13">
        <f t="shared" si="3062"/>
        <v>3.948716916103181E-9</v>
      </c>
      <c r="AX2527" s="13">
        <f t="shared" si="3063"/>
        <v>8.6428592482476984E-4</v>
      </c>
      <c r="AY2527" s="13">
        <f t="shared" si="3064"/>
        <v>3.3330816282613884E-4</v>
      </c>
      <c r="AZ2527" s="13">
        <f t="shared" si="3065"/>
        <v>6.4269432265172974E-5</v>
      </c>
      <c r="BA2527" s="13">
        <f t="shared" si="3066"/>
        <v>8.2617437042133568E-6</v>
      </c>
      <c r="BB2527" s="13">
        <f t="shared" si="3067"/>
        <v>7.9652651301421856E-7</v>
      </c>
      <c r="BC2527" s="13">
        <f t="shared" si="3068"/>
        <v>6.1435407211775788E-8</v>
      </c>
      <c r="BD2527" s="13">
        <f t="shared" si="3069"/>
        <v>9.3169163191005785E-7</v>
      </c>
      <c r="BE2527" s="13">
        <f t="shared" si="3070"/>
        <v>1.1220828168908781E-6</v>
      </c>
      <c r="BF2527" s="13">
        <f t="shared" si="3071"/>
        <v>6.7569022026126481E-7</v>
      </c>
      <c r="BG2527" s="13">
        <f t="shared" si="3072"/>
        <v>2.7125583892388472E-7</v>
      </c>
      <c r="BH2527" s="13">
        <f t="shared" si="3073"/>
        <v>8.1671742401995202E-8</v>
      </c>
      <c r="BI2527" s="13">
        <f t="shared" si="3074"/>
        <v>1.9672272592368577E-8</v>
      </c>
      <c r="BJ2527" s="14">
        <f t="shared" si="3075"/>
        <v>0.57108293904571839</v>
      </c>
      <c r="BK2527" s="14">
        <f t="shared" si="3076"/>
        <v>0.31055581520632614</v>
      </c>
      <c r="BL2527" s="14">
        <f t="shared" si="3077"/>
        <v>0.11648843522146327</v>
      </c>
      <c r="BM2527" s="14">
        <f t="shared" si="3078"/>
        <v>0.21380261804645137</v>
      </c>
      <c r="BN2527" s="14">
        <f t="shared" si="3079"/>
        <v>0.78594060864150384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1.6111111111111101</v>
      </c>
      <c r="F2528" s="10">
        <f>VLOOKUP(B2528,home!$B$2:$E$405,3,FALSE)</f>
        <v>0.93</v>
      </c>
      <c r="G2528" s="10">
        <f>VLOOKUP(C2528,away!$B$2:$E$405,4,FALSE)</f>
        <v>1.06</v>
      </c>
      <c r="H2528" s="10">
        <f>VLOOKUP(A2528,away!$A$2:$E$405,3,FALSE)</f>
        <v>1.4652777777777799</v>
      </c>
      <c r="I2528" s="10">
        <f>VLOOKUP(C2528,away!$B$2:$E$405,3,FALSE)</f>
        <v>0.98</v>
      </c>
      <c r="J2528" s="10">
        <f>VLOOKUP(B2528,home!$B$2:$E$405,4,FALSE)</f>
        <v>0.93</v>
      </c>
      <c r="K2528" s="12">
        <f t="shared" si="3024"/>
        <v>1.5882333333333325</v>
      </c>
      <c r="L2528" s="12">
        <f t="shared" si="3025"/>
        <v>1.3354541666666686</v>
      </c>
      <c r="M2528" s="13">
        <f t="shared" si="3026"/>
        <v>5.3735173064003147E-2</v>
      </c>
      <c r="N2528" s="13">
        <f t="shared" si="3027"/>
        <v>8.5343993032685223E-2</v>
      </c>
      <c r="O2528" s="13">
        <f t="shared" si="3028"/>
        <v>7.1760860764877546E-2</v>
      </c>
      <c r="P2528" s="13">
        <f t="shared" si="3029"/>
        <v>0.11397299109547063</v>
      </c>
      <c r="Q2528" s="13">
        <f t="shared" si="3030"/>
        <v>6.7773087267139182E-2</v>
      </c>
      <c r="R2528" s="13">
        <f t="shared" si="3031"/>
        <v>4.7916670256021185E-2</v>
      </c>
      <c r="S2528" s="13">
        <f t="shared" si="3032"/>
        <v>6.0434543887000328E-2</v>
      </c>
      <c r="T2528" s="13">
        <f t="shared" si="3033"/>
        <v>9.0507851778764775E-2</v>
      </c>
      <c r="U2528" s="13">
        <f t="shared" si="3034"/>
        <v>7.610285292295467E-2</v>
      </c>
      <c r="V2528" s="13">
        <f t="shared" si="3035"/>
        <v>1.4242493612740055E-2</v>
      </c>
      <c r="W2528" s="13">
        <f t="shared" si="3036"/>
        <v>3.5879825433526434E-2</v>
      </c>
      <c r="X2528" s="13">
        <f t="shared" si="3037"/>
        <v>4.7915862374475586E-2</v>
      </c>
      <c r="Y2528" s="13">
        <f t="shared" si="3038"/>
        <v>3.1994719028710039E-2</v>
      </c>
      <c r="Z2528" s="13">
        <f t="shared" si="3039"/>
        <v>2.1330172315398771E-2</v>
      </c>
      <c r="AA2528" s="13">
        <f t="shared" si="3040"/>
        <v>3.3877290677060155E-2</v>
      </c>
      <c r="AB2528" s="13">
        <f t="shared" si="3041"/>
        <v>2.6902521148164743E-2</v>
      </c>
      <c r="AC2528" s="13">
        <f t="shared" si="3042"/>
        <v>1.8880319736858872E-3</v>
      </c>
      <c r="AD2528" s="13">
        <f t="shared" si="3043"/>
        <v>1.4246383686926949E-2</v>
      </c>
      <c r="AE2528" s="13">
        <f t="shared" si="3044"/>
        <v>1.9025392454638652E-2</v>
      </c>
      <c r="AF2528" s="13">
        <f t="shared" si="3045"/>
        <v>1.270376981300789E-2</v>
      </c>
      <c r="AG2528" s="13">
        <f t="shared" si="3046"/>
        <v>5.655100776385211E-3</v>
      </c>
      <c r="AH2528" s="13">
        <f t="shared" si="3047"/>
        <v>7.1213668735793335E-3</v>
      </c>
      <c r="AI2528" s="13">
        <f t="shared" si="3048"/>
        <v>1.1310392247514478E-2</v>
      </c>
      <c r="AJ2528" s="13">
        <f t="shared" si="3049"/>
        <v>8.9817709902887018E-3</v>
      </c>
      <c r="AK2528" s="13">
        <f t="shared" si="3050"/>
        <v>4.7550493597142843E-3</v>
      </c>
      <c r="AL2528" s="13">
        <f t="shared" si="3051"/>
        <v>1.6018160102959886E-4</v>
      </c>
      <c r="AM2528" s="13">
        <f t="shared" si="3052"/>
        <v>4.5253162902067151E-3</v>
      </c>
      <c r="AN2528" s="13">
        <f t="shared" si="3053"/>
        <v>6.0433524952411086E-3</v>
      </c>
      <c r="AO2528" s="13">
        <f t="shared" si="3054"/>
        <v>4.0353101352025734E-3</v>
      </c>
      <c r="AP2528" s="13">
        <f t="shared" si="3055"/>
        <v>1.7963239112828381E-3</v>
      </c>
      <c r="AQ2528" s="13">
        <f t="shared" si="3056"/>
        <v>5.9972706300140876E-4</v>
      </c>
      <c r="AR2528" s="13">
        <f t="shared" si="3057"/>
        <v>1.9020518127366999E-3</v>
      </c>
      <c r="AS2528" s="13">
        <f t="shared" si="3058"/>
        <v>3.0209020907155165E-3</v>
      </c>
      <c r="AT2528" s="13">
        <f t="shared" si="3059"/>
        <v>2.398948698605369E-3</v>
      </c>
      <c r="AU2528" s="13">
        <f t="shared" si="3060"/>
        <v>1.2700300960272219E-3</v>
      </c>
      <c r="AV2528" s="13">
        <f t="shared" si="3061"/>
        <v>5.0427603321174196E-4</v>
      </c>
      <c r="AW2528" s="13">
        <f t="shared" si="3062"/>
        <v>9.437423048183493E-6</v>
      </c>
      <c r="AX2528" s="13">
        <f t="shared" si="3063"/>
        <v>1.1978763626637732E-3</v>
      </c>
      <c r="AY2528" s="13">
        <f t="shared" si="3064"/>
        <v>1.5997089796708495E-3</v>
      </c>
      <c r="AZ2528" s="13">
        <f t="shared" si="3065"/>
        <v>1.0681690111777604E-3</v>
      </c>
      <c r="BA2528" s="13">
        <f t="shared" si="3066"/>
        <v>4.754969188938518E-4</v>
      </c>
      <c r="BB2528" s="13">
        <f t="shared" si="3067"/>
        <v>1.5875108539348948E-4</v>
      </c>
      <c r="BC2528" s="13">
        <f t="shared" si="3068"/>
        <v>4.2400959690318283E-5</v>
      </c>
      <c r="BD2528" s="13">
        <f t="shared" si="3069"/>
        <v>4.2335050308918556E-4</v>
      </c>
      <c r="BE2528" s="13">
        <f t="shared" si="3070"/>
        <v>6.7237938068968048E-4</v>
      </c>
      <c r="BF2528" s="13">
        <f t="shared" si="3071"/>
        <v>5.339476725286865E-4</v>
      </c>
      <c r="BG2528" s="13">
        <f t="shared" si="3072"/>
        <v>2.8267783058860349E-4</v>
      </c>
      <c r="BH2528" s="13">
        <f t="shared" si="3073"/>
        <v>1.1223958828379324E-4</v>
      </c>
      <c r="BI2528" s="13">
        <f t="shared" si="3074"/>
        <v>3.5652531086385918E-5</v>
      </c>
      <c r="BJ2528" s="14">
        <f t="shared" si="3075"/>
        <v>0.4325884188586846</v>
      </c>
      <c r="BK2528" s="14">
        <f t="shared" si="3076"/>
        <v>0.24603312421360046</v>
      </c>
      <c r="BL2528" s="14">
        <f t="shared" si="3077"/>
        <v>0.29988523147773793</v>
      </c>
      <c r="BM2528" s="14">
        <f t="shared" si="3078"/>
        <v>0.55774389982860206</v>
      </c>
      <c r="BN2528" s="14">
        <f t="shared" si="3079"/>
        <v>0.4405027754801969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1.6111111111111101</v>
      </c>
      <c r="F2529" s="10">
        <f>VLOOKUP(B2529,home!$B$2:$E$405,3,FALSE)</f>
        <v>0.89</v>
      </c>
      <c r="G2529" s="10">
        <f>VLOOKUP(C2529,away!$B$2:$E$405,4,FALSE)</f>
        <v>1.55</v>
      </c>
      <c r="H2529" s="10">
        <f>VLOOKUP(A2529,away!$A$2:$E$405,3,FALSE)</f>
        <v>1.4652777777777799</v>
      </c>
      <c r="I2529" s="10">
        <f>VLOOKUP(C2529,away!$B$2:$E$405,3,FALSE)</f>
        <v>0.78</v>
      </c>
      <c r="J2529" s="10">
        <f>VLOOKUP(B2529,home!$B$2:$E$405,4,FALSE)</f>
        <v>0.89</v>
      </c>
      <c r="K2529" s="12">
        <f t="shared" si="3024"/>
        <v>2.2225277777777763</v>
      </c>
      <c r="L2529" s="12">
        <f t="shared" si="3025"/>
        <v>1.0171958333333349</v>
      </c>
      <c r="M2529" s="13">
        <f t="shared" si="3026"/>
        <v>3.9174721060456857E-2</v>
      </c>
      <c r="N2529" s="13">
        <f t="shared" si="3027"/>
        <v>8.7066905743561435E-2</v>
      </c>
      <c r="O2529" s="13">
        <f t="shared" si="3028"/>
        <v>3.9848363034692351E-2</v>
      </c>
      <c r="P2529" s="13">
        <f t="shared" si="3029"/>
        <v>8.8564093743576877E-2</v>
      </c>
      <c r="Q2529" s="13">
        <f t="shared" si="3030"/>
        <v>9.675430827011236E-2</v>
      </c>
      <c r="R2529" s="13">
        <f t="shared" si="3031"/>
        <v>2.0266794422021572E-2</v>
      </c>
      <c r="S2529" s="13">
        <f t="shared" si="3032"/>
        <v>5.0055230058411573E-2</v>
      </c>
      <c r="T2529" s="13">
        <f t="shared" si="3033"/>
        <v>9.8418079229407304E-2</v>
      </c>
      <c r="U2529" s="13">
        <f t="shared" si="3034"/>
        <v>4.5043513569454637E-2</v>
      </c>
      <c r="V2529" s="13">
        <f t="shared" si="3035"/>
        <v>1.2573573431612929E-2</v>
      </c>
      <c r="W2529" s="13">
        <f t="shared" si="3036"/>
        <v>7.167971258333293E-2</v>
      </c>
      <c r="X2529" s="13">
        <f t="shared" si="3037"/>
        <v>7.2912304974297251E-2</v>
      </c>
      <c r="Y2529" s="13">
        <f t="shared" si="3038"/>
        <v>3.7083046409292282E-2</v>
      </c>
      <c r="Z2529" s="13">
        <f t="shared" si="3039"/>
        <v>6.8717662803678709E-3</v>
      </c>
      <c r="AA2529" s="13">
        <f t="shared" si="3040"/>
        <v>1.5272691440514262E-2</v>
      </c>
      <c r="AB2529" s="13">
        <f t="shared" si="3041"/>
        <v>1.6971990483985917E-2</v>
      </c>
      <c r="AC2529" s="13">
        <f t="shared" si="3042"/>
        <v>1.7766034861655252E-3</v>
      </c>
      <c r="AD2529" s="13">
        <f t="shared" si="3043"/>
        <v>3.9827538079896155E-2</v>
      </c>
      <c r="AE2529" s="13">
        <f t="shared" si="3044"/>
        <v>4.0512405786795089E-2</v>
      </c>
      <c r="AF2529" s="13">
        <f t="shared" si="3045"/>
        <v>2.0604525182318624E-2</v>
      </c>
      <c r="AG2529" s="13">
        <f t="shared" si="3046"/>
        <v>6.9862790544220925E-3</v>
      </c>
      <c r="AH2529" s="13">
        <f t="shared" si="3047"/>
        <v>1.7474830070076765E-3</v>
      </c>
      <c r="AI2529" s="13">
        <f t="shared" si="3048"/>
        <v>3.883829524269198E-3</v>
      </c>
      <c r="AJ2529" s="13">
        <f t="shared" si="3049"/>
        <v>4.3159595009208702E-3</v>
      </c>
      <c r="AK2529" s="13">
        <f t="shared" si="3050"/>
        <v>3.1974466261868472E-3</v>
      </c>
      <c r="AL2529" s="13">
        <f t="shared" si="3051"/>
        <v>1.6065796864371518E-4</v>
      </c>
      <c r="AM2529" s="13">
        <f t="shared" si="3052"/>
        <v>1.770356194061427E-2</v>
      </c>
      <c r="AN2529" s="13">
        <f t="shared" si="3053"/>
        <v>1.8007989441151444E-2</v>
      </c>
      <c r="AO2529" s="13">
        <f t="shared" si="3054"/>
        <v>9.1588259131249686E-3</v>
      </c>
      <c r="AP2529" s="13">
        <f t="shared" si="3055"/>
        <v>3.1054398523520312E-3</v>
      </c>
      <c r="AQ2529" s="13">
        <f t="shared" si="3056"/>
        <v>7.8971011961994307E-4</v>
      </c>
      <c r="AR2529" s="13">
        <f t="shared" si="3057"/>
        <v>3.5550648670980327E-4</v>
      </c>
      <c r="AS2529" s="13">
        <f t="shared" si="3058"/>
        <v>7.9012304189272366E-4</v>
      </c>
      <c r="AT2529" s="13">
        <f t="shared" si="3059"/>
        <v>8.7803520423442613E-4</v>
      </c>
      <c r="AU2529" s="13">
        <f t="shared" si="3060"/>
        <v>6.5048587709259844E-4</v>
      </c>
      <c r="AV2529" s="13">
        <f t="shared" si="3061"/>
        <v>3.6143073272261006E-4</v>
      </c>
      <c r="AW2529" s="13">
        <f t="shared" si="3062"/>
        <v>1.0089079421662053E-5</v>
      </c>
      <c r="AX2529" s="13">
        <f t="shared" si="3063"/>
        <v>6.5577763631041123E-3</v>
      </c>
      <c r="AY2529" s="13">
        <f t="shared" si="3064"/>
        <v>6.670542792481333E-3</v>
      </c>
      <c r="AZ2529" s="13">
        <f t="shared" si="3065"/>
        <v>3.39262416729186E-3</v>
      </c>
      <c r="BA2529" s="13">
        <f t="shared" si="3066"/>
        <v>1.1503210556784182E-3</v>
      </c>
      <c r="BB2529" s="13">
        <f t="shared" si="3067"/>
        <v>2.9252544620792247E-4</v>
      </c>
      <c r="BC2529" s="13">
        <f t="shared" si="3068"/>
        <v>5.9511133005334692E-5</v>
      </c>
      <c r="BD2529" s="13">
        <f t="shared" si="3069"/>
        <v>6.0269952834030706E-5</v>
      </c>
      <c r="BE2529" s="13">
        <f t="shared" si="3070"/>
        <v>1.3395164433898965E-4</v>
      </c>
      <c r="BF2529" s="13">
        <f t="shared" si="3071"/>
        <v>1.488556252112069E-4</v>
      </c>
      <c r="BG2529" s="13">
        <f t="shared" si="3072"/>
        <v>1.1027858730346174E-4</v>
      </c>
      <c r="BH2529" s="13">
        <f t="shared" si="3073"/>
        <v>6.1274305894008823E-5</v>
      </c>
      <c r="BI2529" s="13">
        <f t="shared" si="3074"/>
        <v>2.7236769382697426E-5</v>
      </c>
      <c r="BJ2529" s="14">
        <f t="shared" si="3075"/>
        <v>0.63873393353806718</v>
      </c>
      <c r="BK2529" s="14">
        <f t="shared" si="3076"/>
        <v>0.19897542254134878</v>
      </c>
      <c r="BL2529" s="14">
        <f t="shared" si="3077"/>
        <v>0.15412551983666992</v>
      </c>
      <c r="BM2529" s="14">
        <f t="shared" si="3078"/>
        <v>0.62037100220897257</v>
      </c>
      <c r="BN2529" s="14">
        <f t="shared" si="3079"/>
        <v>0.37167518627442148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1.6111111111111101</v>
      </c>
      <c r="F2530" s="10">
        <f>VLOOKUP(B2530,home!$B$2:$E$405,3,FALSE)</f>
        <v>1.24</v>
      </c>
      <c r="G2530" s="10">
        <f>VLOOKUP(C2530,away!$B$2:$E$405,4,FALSE)</f>
        <v>0.7</v>
      </c>
      <c r="H2530" s="10">
        <f>VLOOKUP(A2530,away!$A$2:$E$405,3,FALSE)</f>
        <v>1.4652777777777799</v>
      </c>
      <c r="I2530" s="10">
        <f>VLOOKUP(C2530,away!$B$2:$E$405,3,FALSE)</f>
        <v>0.54</v>
      </c>
      <c r="J2530" s="10">
        <f>VLOOKUP(B2530,home!$B$2:$E$405,4,FALSE)</f>
        <v>1.24</v>
      </c>
      <c r="K2530" s="12">
        <f t="shared" si="3024"/>
        <v>1.3984444444444435</v>
      </c>
      <c r="L2530" s="12">
        <f t="shared" si="3025"/>
        <v>0.98115000000000152</v>
      </c>
      <c r="M2530" s="13">
        <f t="shared" si="3026"/>
        <v>9.2588119523393839E-2</v>
      </c>
      <c r="N2530" s="13">
        <f t="shared" si="3027"/>
        <v>0.12947934136904823</v>
      </c>
      <c r="O2530" s="13">
        <f t="shared" si="3028"/>
        <v>9.0842833470377998E-2</v>
      </c>
      <c r="P2530" s="13">
        <f t="shared" si="3029"/>
        <v>0.12703865578424187</v>
      </c>
      <c r="Q2530" s="13">
        <f t="shared" si="3030"/>
        <v>9.0534832803935553E-2</v>
      </c>
      <c r="R2530" s="13">
        <f t="shared" si="3031"/>
        <v>4.4565223029730754E-2</v>
      </c>
      <c r="S2530" s="13">
        <f t="shared" si="3032"/>
        <v>4.357691933517821E-2</v>
      </c>
      <c r="T2530" s="13">
        <f t="shared" si="3033"/>
        <v>8.8828251205581507E-2</v>
      </c>
      <c r="U2530" s="13">
        <f t="shared" si="3034"/>
        <v>6.2321988561354548E-2</v>
      </c>
      <c r="V2530" s="13">
        <f t="shared" si="3035"/>
        <v>6.6434648467934357E-3</v>
      </c>
      <c r="W2530" s="13">
        <f t="shared" si="3036"/>
        <v>4.2202644654456778E-2</v>
      </c>
      <c r="X2530" s="13">
        <f t="shared" si="3037"/>
        <v>4.1407124802720331E-2</v>
      </c>
      <c r="Y2530" s="13">
        <f t="shared" si="3038"/>
        <v>2.0313300250094556E-2</v>
      </c>
      <c r="Z2530" s="13">
        <f t="shared" si="3039"/>
        <v>1.4575056191873466E-2</v>
      </c>
      <c r="AA2530" s="13">
        <f t="shared" si="3040"/>
        <v>2.0382406358991037E-2</v>
      </c>
      <c r="AB2530" s="13">
        <f t="shared" si="3041"/>
        <v>1.4251831468570057E-2</v>
      </c>
      <c r="AC2530" s="13">
        <f t="shared" si="3042"/>
        <v>5.6971189191912057E-4</v>
      </c>
      <c r="AD2530" s="13">
        <f t="shared" si="3043"/>
        <v>1.4754513489472012E-2</v>
      </c>
      <c r="AE2530" s="13">
        <f t="shared" si="3044"/>
        <v>1.4476390910195485E-2</v>
      </c>
      <c r="AF2530" s="13">
        <f t="shared" si="3045"/>
        <v>7.101755470769161E-3</v>
      </c>
      <c r="AG2530" s="13">
        <f t="shared" si="3046"/>
        <v>2.3226291267150578E-3</v>
      </c>
      <c r="AH2530" s="13">
        <f t="shared" si="3047"/>
        <v>3.5750790956641677E-3</v>
      </c>
      <c r="AI2530" s="13">
        <f t="shared" si="3048"/>
        <v>4.9995494997810211E-3</v>
      </c>
      <c r="AJ2530" s="13">
        <f t="shared" si="3049"/>
        <v>3.4957961113468829E-3</v>
      </c>
      <c r="AK2530" s="13">
        <f t="shared" si="3050"/>
        <v>1.629558883607847E-3</v>
      </c>
      <c r="AL2530" s="13">
        <f t="shared" si="3051"/>
        <v>3.1267697543167227E-5</v>
      </c>
      <c r="AM2530" s="13">
        <f t="shared" si="3052"/>
        <v>4.1266734839665465E-3</v>
      </c>
      <c r="AN2530" s="13">
        <f t="shared" si="3053"/>
        <v>4.0488856887937828E-3</v>
      </c>
      <c r="AO2530" s="13">
        <f t="shared" si="3054"/>
        <v>1.9862820967800131E-3</v>
      </c>
      <c r="AP2530" s="13">
        <f t="shared" si="3055"/>
        <v>6.4961355975190439E-4</v>
      </c>
      <c r="AQ2530" s="13">
        <f t="shared" si="3056"/>
        <v>1.5934208603764547E-4</v>
      </c>
      <c r="AR2530" s="13">
        <f t="shared" si="3057"/>
        <v>7.0153777094218088E-4</v>
      </c>
      <c r="AS2530" s="13">
        <f t="shared" si="3058"/>
        <v>9.8106159834203161E-4</v>
      </c>
      <c r="AT2530" s="13">
        <f t="shared" si="3059"/>
        <v>6.8598007092960007E-4</v>
      </c>
      <c r="AU2530" s="13">
        <f t="shared" si="3060"/>
        <v>3.1976833973036841E-4</v>
      </c>
      <c r="AV2530" s="13">
        <f t="shared" si="3061"/>
        <v>1.1179456455128923E-4</v>
      </c>
      <c r="AW2530" s="13">
        <f t="shared" si="3062"/>
        <v>1.1917194505561942E-6</v>
      </c>
      <c r="AX2530" s="13">
        <f t="shared" si="3063"/>
        <v>9.6182060128153558E-4</v>
      </c>
      <c r="AY2530" s="13">
        <f t="shared" si="3064"/>
        <v>9.4369028294738E-4</v>
      </c>
      <c r="AZ2530" s="13">
        <f t="shared" si="3065"/>
        <v>4.6295086055691165E-4</v>
      </c>
      <c r="BA2530" s="13">
        <f t="shared" si="3066"/>
        <v>1.514080789451382E-4</v>
      </c>
      <c r="BB2530" s="13">
        <f t="shared" si="3067"/>
        <v>3.7138509164255641E-5</v>
      </c>
      <c r="BC2530" s="13">
        <f t="shared" si="3068"/>
        <v>7.2876896533018971E-6</v>
      </c>
      <c r="BD2530" s="13">
        <f t="shared" si="3069"/>
        <v>1.1471896399332028E-4</v>
      </c>
      <c r="BE2530" s="13">
        <f t="shared" si="3070"/>
        <v>1.6042809786888089E-4</v>
      </c>
      <c r="BF2530" s="13">
        <f t="shared" si="3071"/>
        <v>1.1217489109876299E-4</v>
      </c>
      <c r="BG2530" s="13">
        <f t="shared" si="3072"/>
        <v>5.2290117754408555E-5</v>
      </c>
      <c r="BH2530" s="13">
        <f t="shared" si="3073"/>
        <v>1.8281206168249593E-5</v>
      </c>
      <c r="BI2530" s="13">
        <f t="shared" si="3074"/>
        <v>5.1130502407464267E-6</v>
      </c>
      <c r="BJ2530" s="14">
        <f t="shared" si="3075"/>
        <v>0.4649558770208671</v>
      </c>
      <c r="BK2530" s="14">
        <f t="shared" si="3076"/>
        <v>0.27139182936201706</v>
      </c>
      <c r="BL2530" s="14">
        <f t="shared" si="3077"/>
        <v>0.24932741515104415</v>
      </c>
      <c r="BM2530" s="14">
        <f t="shared" si="3078"/>
        <v>0.42425867318157684</v>
      </c>
      <c r="BN2530" s="14">
        <f t="shared" si="3079"/>
        <v>0.57504900598072828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1.6111111111111101</v>
      </c>
      <c r="F2531" s="10">
        <f>VLOOKUP(B2531,home!$B$2:$E$405,3,FALSE)</f>
        <v>1.4</v>
      </c>
      <c r="G2531" s="10">
        <f>VLOOKUP(C2531,away!$B$2:$E$405,4,FALSE)</f>
        <v>1.01</v>
      </c>
      <c r="H2531" s="10">
        <f>VLOOKUP(A2531,away!$A$2:$E$405,3,FALSE)</f>
        <v>1.4652777777777799</v>
      </c>
      <c r="I2531" s="10">
        <f>VLOOKUP(C2531,away!$B$2:$E$405,3,FALSE)</f>
        <v>1.24</v>
      </c>
      <c r="J2531" s="10">
        <f>VLOOKUP(B2531,home!$B$2:$E$405,4,FALSE)</f>
        <v>1.4</v>
      </c>
      <c r="K2531" s="12">
        <f t="shared" si="3024"/>
        <v>2.2781111111111092</v>
      </c>
      <c r="L2531" s="12">
        <f t="shared" si="3025"/>
        <v>2.5437222222222258</v>
      </c>
      <c r="M2531" s="13">
        <f t="shared" si="3026"/>
        <v>8.052011577747686E-3</v>
      </c>
      <c r="N2531" s="13">
        <f t="shared" si="3027"/>
        <v>1.8343377042062296E-2</v>
      </c>
      <c r="O2531" s="13">
        <f t="shared" si="3028"/>
        <v>2.0482080783907432E-2</v>
      </c>
      <c r="P2531" s="13">
        <f t="shared" si="3029"/>
        <v>4.6660455812494867E-2</v>
      </c>
      <c r="Q2531" s="13">
        <f t="shared" si="3030"/>
        <v>2.0894125527411277E-2</v>
      </c>
      <c r="R2531" s="13">
        <f t="shared" si="3031"/>
        <v>2.6050362023688087E-2</v>
      </c>
      <c r="S2531" s="13">
        <f t="shared" si="3032"/>
        <v>6.7597957218747368E-2</v>
      </c>
      <c r="T2531" s="13">
        <f t="shared" si="3033"/>
        <v>5.3148851417976747E-2</v>
      </c>
      <c r="U2531" s="13">
        <f t="shared" si="3034"/>
        <v>5.9345619174630715E-2</v>
      </c>
      <c r="V2531" s="13">
        <f t="shared" si="3035"/>
        <v>4.3524686214049833E-2</v>
      </c>
      <c r="W2531" s="13">
        <f t="shared" si="3036"/>
        <v>1.5866379840315296E-2</v>
      </c>
      <c r="X2531" s="13">
        <f t="shared" si="3037"/>
        <v>4.0359662986028749E-2</v>
      </c>
      <c r="Y2531" s="13">
        <f t="shared" si="3038"/>
        <v>5.1331885809480594E-2</v>
      </c>
      <c r="Z2531" s="13">
        <f t="shared" si="3039"/>
        <v>2.2088294925529776E-2</v>
      </c>
      <c r="AA2531" s="13">
        <f t="shared" si="3040"/>
        <v>5.0319590095348518E-2</v>
      </c>
      <c r="AB2531" s="13">
        <f t="shared" si="3041"/>
        <v>5.7316808651384998E-2</v>
      </c>
      <c r="AC2531" s="13">
        <f t="shared" si="3042"/>
        <v>1.5763775907375936E-2</v>
      </c>
      <c r="AD2531" s="13">
        <f t="shared" si="3043"/>
        <v>9.0363440518328956E-3</v>
      </c>
      <c r="AE2531" s="13">
        <f t="shared" si="3044"/>
        <v>2.2985949172292967E-2</v>
      </c>
      <c r="AF2531" s="13">
        <f t="shared" si="3045"/>
        <v>2.9234934854216105E-2</v>
      </c>
      <c r="AG2531" s="13">
        <f t="shared" si="3046"/>
        <v>2.478851781796286E-2</v>
      </c>
      <c r="AH2531" s="13">
        <f t="shared" si="3047"/>
        <v>1.4046621663267133E-2</v>
      </c>
      <c r="AI2531" s="13">
        <f t="shared" si="3048"/>
        <v>3.1999764884662871E-2</v>
      </c>
      <c r="AJ2531" s="13">
        <f t="shared" si="3049"/>
        <v>3.6449509968346797E-2</v>
      </c>
      <c r="AK2531" s="13">
        <f t="shared" si="3050"/>
        <v>2.7678677884481986E-2</v>
      </c>
      <c r="AL2531" s="13">
        <f t="shared" si="3051"/>
        <v>3.6539687607847803E-3</v>
      </c>
      <c r="AM2531" s="13">
        <f t="shared" si="3052"/>
        <v>4.1171591576606593E-3</v>
      </c>
      <c r="AN2531" s="13">
        <f t="shared" si="3053"/>
        <v>1.0472909241767159E-2</v>
      </c>
      <c r="AO2531" s="13">
        <f t="shared" si="3054"/>
        <v>1.3320085984799824E-2</v>
      </c>
      <c r="AP2531" s="13">
        <f t="shared" si="3055"/>
        <v>1.1294199573815377E-2</v>
      </c>
      <c r="AQ2531" s="13">
        <f t="shared" si="3056"/>
        <v>7.1823266095317429E-3</v>
      </c>
      <c r="AR2531" s="13">
        <f t="shared" si="3057"/>
        <v>7.1461407344001427E-3</v>
      </c>
      <c r="AS2531" s="13">
        <f t="shared" si="3058"/>
        <v>1.6279702608600666E-2</v>
      </c>
      <c r="AT2531" s="13">
        <f t="shared" si="3059"/>
        <v>1.8543485699118848E-2</v>
      </c>
      <c r="AU2531" s="13">
        <f t="shared" si="3060"/>
        <v>1.4081373603297533E-2</v>
      </c>
      <c r="AV2531" s="13">
        <f t="shared" si="3061"/>
        <v>8.0197334163446959E-3</v>
      </c>
      <c r="AW2531" s="13">
        <f t="shared" si="3062"/>
        <v>5.8817548004613113E-4</v>
      </c>
      <c r="AX2531" s="13">
        <f t="shared" si="3063"/>
        <v>1.5632243372132671E-3</v>
      </c>
      <c r="AY2531" s="13">
        <f t="shared" si="3064"/>
        <v>3.9764084848879977E-3</v>
      </c>
      <c r="AZ2531" s="13">
        <f t="shared" si="3065"/>
        <v>5.057439313821307E-3</v>
      </c>
      <c r="BA2531" s="13">
        <f t="shared" si="3066"/>
        <v>4.2882402567025277E-3</v>
      </c>
      <c r="BB2531" s="13">
        <f t="shared" si="3067"/>
        <v>2.7270230088005409E-3</v>
      </c>
      <c r="BC2531" s="13">
        <f t="shared" si="3068"/>
        <v>1.3873578055994499E-3</v>
      </c>
      <c r="BD2531" s="13">
        <f t="shared" si="3069"/>
        <v>3.0296328315368528E-3</v>
      </c>
      <c r="BE2531" s="13">
        <f t="shared" si="3070"/>
        <v>6.9018402161111162E-3</v>
      </c>
      <c r="BF2531" s="13">
        <f t="shared" si="3071"/>
        <v>7.8615794417181174E-3</v>
      </c>
      <c r="BG2531" s="13">
        <f t="shared" si="3072"/>
        <v>5.9698504923535707E-3</v>
      </c>
      <c r="BH2531" s="13">
        <f t="shared" si="3073"/>
        <v>3.3999956845756989E-3</v>
      </c>
      <c r="BI2531" s="13">
        <f t="shared" si="3074"/>
        <v>1.5491135893523438E-3</v>
      </c>
      <c r="BJ2531" s="14">
        <f t="shared" si="3075"/>
        <v>0.35137640229417966</v>
      </c>
      <c r="BK2531" s="14">
        <f t="shared" si="3076"/>
        <v>0.18922926397608847</v>
      </c>
      <c r="BL2531" s="14">
        <f t="shared" si="3077"/>
        <v>0.41647148344712809</v>
      </c>
      <c r="BM2531" s="14">
        <f t="shared" si="3078"/>
        <v>0.83529479887077251</v>
      </c>
      <c r="BN2531" s="14">
        <f t="shared" si="3079"/>
        <v>0.14048241276731166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1.8034188034187999</v>
      </c>
      <c r="F2532" s="10">
        <f>VLOOKUP(B2532,home!$B$2:$E$405,3,FALSE)</f>
        <v>1.82</v>
      </c>
      <c r="G2532" s="10">
        <f>VLOOKUP(C2532,away!$B$2:$E$405,4,FALSE)</f>
        <v>0.55000000000000004</v>
      </c>
      <c r="H2532" s="10">
        <f>VLOOKUP(A2532,away!$A$2:$E$405,3,FALSE)</f>
        <v>1.23931623931624</v>
      </c>
      <c r="I2532" s="10">
        <f>VLOOKUP(C2532,away!$B$2:$E$405,3,FALSE)</f>
        <v>0.71</v>
      </c>
      <c r="J2532" s="10">
        <f>VLOOKUP(B2532,home!$B$2:$E$405,4,FALSE)</f>
        <v>1.82</v>
      </c>
      <c r="K2532" s="12">
        <f t="shared" si="3024"/>
        <v>1.8052222222222187</v>
      </c>
      <c r="L2532" s="12">
        <f t="shared" si="3025"/>
        <v>1.6014444444444453</v>
      </c>
      <c r="M2532" s="13">
        <f t="shared" si="3026"/>
        <v>3.3151521476825728E-2</v>
      </c>
      <c r="N2532" s="13">
        <f t="shared" si="3027"/>
        <v>5.9845863270442945E-2</v>
      </c>
      <c r="O2532" s="13">
        <f t="shared" si="3028"/>
        <v>5.3090319893943284E-2</v>
      </c>
      <c r="P2532" s="13">
        <f t="shared" si="3029"/>
        <v>9.5839825257432745E-2</v>
      </c>
      <c r="Q2532" s="13">
        <f t="shared" si="3030"/>
        <v>5.4017541141938054E-2</v>
      </c>
      <c r="R2532" s="13">
        <f t="shared" si="3031"/>
        <v>4.2510598923966955E-2</v>
      </c>
      <c r="S2532" s="13">
        <f t="shared" si="3032"/>
        <v>6.9267349552841279E-2</v>
      </c>
      <c r="T2532" s="13">
        <f t="shared" si="3033"/>
        <v>8.6506091164305965E-2</v>
      </c>
      <c r="U2532" s="13">
        <f t="shared" si="3034"/>
        <v>7.6741077857521073E-2</v>
      </c>
      <c r="V2532" s="13">
        <f t="shared" si="3035"/>
        <v>2.2249927945172228E-2</v>
      </c>
      <c r="W2532" s="13">
        <f t="shared" si="3036"/>
        <v>3.2504555219743179E-2</v>
      </c>
      <c r="X2532" s="13">
        <f t="shared" si="3037"/>
        <v>5.2054239375795425E-2</v>
      </c>
      <c r="Y2532" s="13">
        <f t="shared" si="3038"/>
        <v>4.168098622907445E-2</v>
      </c>
      <c r="Z2532" s="13">
        <f t="shared" si="3039"/>
        <v>2.2692787492264294E-2</v>
      </c>
      <c r="AA2532" s="13">
        <f t="shared" si="3040"/>
        <v>4.0965524265201912E-2</v>
      </c>
      <c r="AB2532" s="13">
        <f t="shared" si="3041"/>
        <v>3.6975937374263024E-2</v>
      </c>
      <c r="AC2532" s="13">
        <f t="shared" si="3042"/>
        <v>4.0202325399801616E-3</v>
      </c>
      <c r="AD2532" s="13">
        <f t="shared" si="3043"/>
        <v>1.4669486351532399E-2</v>
      </c>
      <c r="AE2532" s="13">
        <f t="shared" si="3044"/>
        <v>2.3492367420515178E-2</v>
      </c>
      <c r="AF2532" s="13">
        <f t="shared" si="3045"/>
        <v>1.8810860646215864E-2</v>
      </c>
      <c r="AG2532" s="13">
        <f t="shared" si="3046"/>
        <v>1.0041516092367012E-2</v>
      </c>
      <c r="AH2532" s="13">
        <f t="shared" si="3047"/>
        <v>9.0853096146112609E-3</v>
      </c>
      <c r="AI2532" s="13">
        <f t="shared" si="3048"/>
        <v>1.6401002812065427E-2</v>
      </c>
      <c r="AJ2532" s="13">
        <f t="shared" si="3049"/>
        <v>1.4803727371534809E-2</v>
      </c>
      <c r="AK2532" s="13">
        <f t="shared" si="3050"/>
        <v>8.9080058742713186E-3</v>
      </c>
      <c r="AL2532" s="13">
        <f t="shared" si="3051"/>
        <v>4.6489375686154574E-4</v>
      </c>
      <c r="AM2532" s="13">
        <f t="shared" si="3052"/>
        <v>5.296336550074365E-3</v>
      </c>
      <c r="AN2532" s="13">
        <f t="shared" si="3053"/>
        <v>8.4817887440246532E-3</v>
      </c>
      <c r="AO2532" s="13">
        <f t="shared" si="3054"/>
        <v>6.7915567315348568E-3</v>
      </c>
      <c r="AP2532" s="13">
        <f t="shared" si="3055"/>
        <v>3.6254335989485895E-3</v>
      </c>
      <c r="AQ2532" s="13">
        <f t="shared" si="3056"/>
        <v>1.4514826239346123E-3</v>
      </c>
      <c r="AR2532" s="13">
        <f t="shared" si="3057"/>
        <v>2.9099237216753792E-3</v>
      </c>
      <c r="AS2532" s="13">
        <f t="shared" si="3058"/>
        <v>5.253058967339976E-3</v>
      </c>
      <c r="AT2532" s="13">
        <f t="shared" si="3059"/>
        <v>4.7414693912429138E-3</v>
      </c>
      <c r="AU2532" s="13">
        <f t="shared" si="3060"/>
        <v>2.8531353036860547E-3</v>
      </c>
      <c r="AV2532" s="13">
        <f t="shared" si="3061"/>
        <v>1.287635813305201E-3</v>
      </c>
      <c r="AW2532" s="13">
        <f t="shared" si="3062"/>
        <v>3.7333074887032119E-5</v>
      </c>
      <c r="AX2532" s="13">
        <f t="shared" si="3063"/>
        <v>1.5935107394270012E-3</v>
      </c>
      <c r="AY2532" s="13">
        <f t="shared" si="3064"/>
        <v>2.5519189208179317E-3</v>
      </c>
      <c r="AZ2532" s="13">
        <f t="shared" si="3065"/>
        <v>2.0433781892082712E-3</v>
      </c>
      <c r="BA2532" s="13">
        <f t="shared" si="3066"/>
        <v>1.0907855496688451E-3</v>
      </c>
      <c r="BB2532" s="13">
        <f t="shared" si="3067"/>
        <v>4.3670811464936309E-4</v>
      </c>
      <c r="BC2532" s="13">
        <f t="shared" si="3068"/>
        <v>1.3987275680980594E-4</v>
      </c>
      <c r="BD2532" s="13">
        <f t="shared" si="3069"/>
        <v>7.7668019630568999E-4</v>
      </c>
      <c r="BE2532" s="13">
        <f t="shared" si="3070"/>
        <v>1.4020803499309466E-3</v>
      </c>
      <c r="BF2532" s="13">
        <f t="shared" si="3071"/>
        <v>1.2655333025182252E-3</v>
      </c>
      <c r="BG2532" s="13">
        <f t="shared" si="3072"/>
        <v>7.6152294688939127E-4</v>
      </c>
      <c r="BH2532" s="13">
        <f t="shared" si="3073"/>
        <v>3.4367953661421986E-4</v>
      </c>
      <c r="BI2532" s="13">
        <f t="shared" si="3074"/>
        <v>1.2408358736380488E-4</v>
      </c>
      <c r="BJ2532" s="14">
        <f t="shared" si="3075"/>
        <v>0.42712627943102877</v>
      </c>
      <c r="BK2532" s="14">
        <f t="shared" si="3076"/>
        <v>0.2275456694499316</v>
      </c>
      <c r="BL2532" s="14">
        <f t="shared" si="3077"/>
        <v>0.32120030710425085</v>
      </c>
      <c r="BM2532" s="14">
        <f t="shared" si="3078"/>
        <v>0.65759478766699486</v>
      </c>
      <c r="BN2532" s="14">
        <f t="shared" si="3079"/>
        <v>0.33845566996454973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1.8034188034187999</v>
      </c>
      <c r="F2533" s="10">
        <f>VLOOKUP(B2533,home!$B$2:$E$405,3,FALSE)</f>
        <v>0.83</v>
      </c>
      <c r="G2533" s="10">
        <f>VLOOKUP(C2533,away!$B$2:$E$405,4,FALSE)</f>
        <v>1.19</v>
      </c>
      <c r="H2533" s="10">
        <f>VLOOKUP(A2533,away!$A$2:$E$405,3,FALSE)</f>
        <v>1.23931623931624</v>
      </c>
      <c r="I2533" s="10">
        <f>VLOOKUP(C2533,away!$B$2:$E$405,3,FALSE)</f>
        <v>1.03</v>
      </c>
      <c r="J2533" s="10">
        <f>VLOOKUP(B2533,home!$B$2:$E$405,4,FALSE)</f>
        <v>0.83</v>
      </c>
      <c r="K2533" s="12">
        <f t="shared" si="3024"/>
        <v>1.7812367521367485</v>
      </c>
      <c r="L2533" s="12">
        <f t="shared" si="3025"/>
        <v>1.0594914529914536</v>
      </c>
      <c r="M2533" s="13">
        <f t="shared" si="3026"/>
        <v>5.8383135582227505E-2</v>
      </c>
      <c r="N2533" s="13">
        <f t="shared" si="3027"/>
        <v>0.10399418680404635</v>
      </c>
      <c r="O2533" s="13">
        <f t="shared" si="3028"/>
        <v>6.1856433148211251E-2</v>
      </c>
      <c r="P2533" s="13">
        <f t="shared" si="3029"/>
        <v>0.1101809520796837</v>
      </c>
      <c r="Q2533" s="13">
        <f t="shared" si="3030"/>
        <v>9.2619133771970952E-2</v>
      </c>
      <c r="R2533" s="13">
        <f t="shared" si="3031"/>
        <v>3.2768181116533533E-2</v>
      </c>
      <c r="S2533" s="13">
        <f t="shared" si="3032"/>
        <v>5.1983514075257517E-2</v>
      </c>
      <c r="T2533" s="13">
        <f t="shared" si="3033"/>
        <v>9.81291806148753E-2</v>
      </c>
      <c r="U2533" s="13">
        <f t="shared" si="3034"/>
        <v>5.8367888505442916E-2</v>
      </c>
      <c r="V2533" s="13">
        <f t="shared" si="3035"/>
        <v>1.0900394848883303E-2</v>
      </c>
      <c r="W2533" s="13">
        <f t="shared" si="3036"/>
        <v>5.4992201675234866E-2</v>
      </c>
      <c r="X2533" s="13">
        <f t="shared" si="3037"/>
        <v>5.8263767656093632E-2</v>
      </c>
      <c r="Y2533" s="13">
        <f t="shared" si="3038"/>
        <v>3.0864981925355552E-2</v>
      </c>
      <c r="Z2533" s="13">
        <f t="shared" si="3039"/>
        <v>1.1572535941014407E-2</v>
      </c>
      <c r="AA2533" s="13">
        <f t="shared" si="3040"/>
        <v>2.0613426333558293E-2</v>
      </c>
      <c r="AB2533" s="13">
        <f t="shared" si="3041"/>
        <v>1.8358696286398756E-2</v>
      </c>
      <c r="AC2533" s="13">
        <f t="shared" si="3042"/>
        <v>1.2857050569026445E-3</v>
      </c>
      <c r="AD2533" s="13">
        <f t="shared" si="3043"/>
        <v>2.4488532676211091E-2</v>
      </c>
      <c r="AE2533" s="13">
        <f t="shared" si="3044"/>
        <v>2.5945391066747578E-2</v>
      </c>
      <c r="AF2533" s="13">
        <f t="shared" si="3045"/>
        <v>1.3744460039869937E-2</v>
      </c>
      <c r="AG2533" s="13">
        <f t="shared" si="3046"/>
        <v>4.8540459794082572E-3</v>
      </c>
      <c r="AH2533" s="13">
        <f t="shared" si="3047"/>
        <v>3.0652507297352933E-3</v>
      </c>
      <c r="AI2533" s="13">
        <f t="shared" si="3048"/>
        <v>5.4599372543184914E-3</v>
      </c>
      <c r="AJ2533" s="13">
        <f t="shared" si="3049"/>
        <v>4.8627204508763554E-3</v>
      </c>
      <c r="AK2533" s="13">
        <f t="shared" si="3050"/>
        <v>2.8872187941559819E-3</v>
      </c>
      <c r="AL2533" s="13">
        <f t="shared" si="3051"/>
        <v>9.7055566372368938E-5</v>
      </c>
      <c r="AM2533" s="13">
        <f t="shared" si="3052"/>
        <v>8.7239748817537783E-3</v>
      </c>
      <c r="AN2533" s="13">
        <f t="shared" si="3053"/>
        <v>9.2429768233302546E-3</v>
      </c>
      <c r="AO2533" s="13">
        <f t="shared" si="3054"/>
        <v>4.8964274722582517E-3</v>
      </c>
      <c r="AP2533" s="13">
        <f t="shared" si="3055"/>
        <v>1.7292410190167219E-3</v>
      </c>
      <c r="AQ2533" s="13">
        <f t="shared" si="3056"/>
        <v>4.5802901995261214E-4</v>
      </c>
      <c r="AR2533" s="13">
        <f t="shared" si="3057"/>
        <v>6.4952138988607212E-4</v>
      </c>
      <c r="AS2533" s="13">
        <f t="shared" si="3058"/>
        <v>1.1569513709640137E-3</v>
      </c>
      <c r="AT2533" s="13">
        <f t="shared" si="3059"/>
        <v>1.0304021511980494E-3</v>
      </c>
      <c r="AU2533" s="13">
        <f t="shared" si="3060"/>
        <v>6.1179672706491094E-4</v>
      </c>
      <c r="AV2533" s="13">
        <f t="shared" si="3061"/>
        <v>2.7243870377124854E-4</v>
      </c>
      <c r="AW2533" s="13">
        <f t="shared" si="3062"/>
        <v>5.087882257292264E-6</v>
      </c>
      <c r="AX2533" s="13">
        <f t="shared" si="3063"/>
        <v>2.5899107806829458E-3</v>
      </c>
      <c r="AY2533" s="13">
        <f t="shared" si="3064"/>
        <v>2.7439883361440043E-3</v>
      </c>
      <c r="AZ2533" s="13">
        <f t="shared" si="3065"/>
        <v>1.4536160946264063E-3</v>
      </c>
      <c r="BA2533" s="13">
        <f t="shared" si="3066"/>
        <v>5.133646093958312E-4</v>
      </c>
      <c r="BB2533" s="13">
        <f t="shared" si="3067"/>
        <v>1.3597635398079479E-4</v>
      </c>
      <c r="BC2533" s="13">
        <f t="shared" si="3068"/>
        <v>2.8813156970318512E-5</v>
      </c>
      <c r="BD2533" s="13">
        <f t="shared" si="3069"/>
        <v>1.1469372685323714E-4</v>
      </c>
      <c r="BE2533" s="13">
        <f t="shared" si="3070"/>
        <v>2.0429668151051948E-4</v>
      </c>
      <c r="BF2533" s="13">
        <f t="shared" si="3071"/>
        <v>1.819503787230568E-4</v>
      </c>
      <c r="BG2533" s="13">
        <f t="shared" si="3072"/>
        <v>1.0803223388223636E-4</v>
      </c>
      <c r="BH2533" s="13">
        <f t="shared" si="3073"/>
        <v>4.8107746351618046E-5</v>
      </c>
      <c r="BI2533" s="13">
        <f t="shared" si="3074"/>
        <v>1.7138257172794935E-5</v>
      </c>
      <c r="BJ2533" s="14">
        <f t="shared" si="3075"/>
        <v>0.54041220075792562</v>
      </c>
      <c r="BK2533" s="14">
        <f t="shared" si="3076"/>
        <v>0.23557474554547109</v>
      </c>
      <c r="BL2533" s="14">
        <f t="shared" si="3077"/>
        <v>0.21263508198660858</v>
      </c>
      <c r="BM2533" s="14">
        <f t="shared" si="3078"/>
        <v>0.53765364127445969</v>
      </c>
      <c r="BN2533" s="14">
        <f t="shared" si="3079"/>
        <v>0.45980202250267327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1.8034188034187999</v>
      </c>
      <c r="F2534" s="10">
        <f>VLOOKUP(B2534,home!$B$2:$E$405,3,FALSE)</f>
        <v>1.1100000000000001</v>
      </c>
      <c r="G2534" s="10">
        <f>VLOOKUP(C2534,away!$B$2:$E$405,4,FALSE)</f>
        <v>0.65</v>
      </c>
      <c r="H2534" s="10">
        <f>VLOOKUP(A2534,away!$A$2:$E$405,3,FALSE)</f>
        <v>1.23931623931624</v>
      </c>
      <c r="I2534" s="10">
        <f>VLOOKUP(C2534,away!$B$2:$E$405,3,FALSE)</f>
        <v>0.37</v>
      </c>
      <c r="J2534" s="10">
        <f>VLOOKUP(B2534,home!$B$2:$E$405,4,FALSE)</f>
        <v>1.1100000000000001</v>
      </c>
      <c r="K2534" s="12">
        <f t="shared" si="3024"/>
        <v>1.3011666666666644</v>
      </c>
      <c r="L2534" s="12">
        <f t="shared" si="3025"/>
        <v>0.50898717948717986</v>
      </c>
      <c r="M2534" s="13">
        <f t="shared" si="3026"/>
        <v>0.16362896117983231</v>
      </c>
      <c r="N2534" s="13">
        <f t="shared" si="3027"/>
        <v>0.21290854998849143</v>
      </c>
      <c r="O2534" s="13">
        <f t="shared" si="3028"/>
        <v>8.3285043433340089E-2</v>
      </c>
      <c r="P2534" s="13">
        <f t="shared" si="3029"/>
        <v>0.10836772234734747</v>
      </c>
      <c r="Q2534" s="13">
        <f t="shared" si="3030"/>
        <v>0.13851475414667913</v>
      </c>
      <c r="R2534" s="13">
        <f t="shared" si="3031"/>
        <v>2.1195509675301521E-2</v>
      </c>
      <c r="S2534" s="13">
        <f t="shared" si="3032"/>
        <v>1.7942366623359126E-2</v>
      </c>
      <c r="T2534" s="13">
        <f t="shared" si="3033"/>
        <v>7.0502234030478353E-2</v>
      </c>
      <c r="U2534" s="13">
        <f t="shared" si="3034"/>
        <v>2.7578890672513113E-2</v>
      </c>
      <c r="V2534" s="13">
        <f t="shared" si="3035"/>
        <v>1.3203132735826783E-3</v>
      </c>
      <c r="W2534" s="13">
        <f t="shared" si="3036"/>
        <v>6.0076926979062327E-2</v>
      </c>
      <c r="X2534" s="13">
        <f t="shared" si="3037"/>
        <v>3.0578385615330189E-2</v>
      </c>
      <c r="Y2534" s="13">
        <f t="shared" si="3038"/>
        <v>7.782003123809134E-3</v>
      </c>
      <c r="Z2534" s="13">
        <f t="shared" si="3039"/>
        <v>3.5960808958083183E-3</v>
      </c>
      <c r="AA2534" s="13">
        <f t="shared" si="3040"/>
        <v>4.6791005922625813E-3</v>
      </c>
      <c r="AB2534" s="13">
        <f t="shared" si="3041"/>
        <v>3.0441448603161594E-3</v>
      </c>
      <c r="AC2534" s="13">
        <f t="shared" si="3042"/>
        <v>5.4650832137028202E-5</v>
      </c>
      <c r="AD2534" s="13">
        <f t="shared" si="3043"/>
        <v>1.9542523705230786E-2</v>
      </c>
      <c r="AE2534" s="13">
        <f t="shared" si="3044"/>
        <v>9.9468940207867677E-3</v>
      </c>
      <c r="AF2534" s="13">
        <f t="shared" si="3045"/>
        <v>2.5314207661490755E-3</v>
      </c>
      <c r="AG2534" s="13">
        <f t="shared" si="3046"/>
        <v>4.2948690528583141E-4</v>
      </c>
      <c r="AH2534" s="13">
        <f t="shared" si="3047"/>
        <v>4.5758976809130161E-4</v>
      </c>
      <c r="AI2534" s="13">
        <f t="shared" si="3048"/>
        <v>5.9540055324813085E-4</v>
      </c>
      <c r="AJ2534" s="13">
        <f t="shared" si="3049"/>
        <v>3.8735767660067914E-4</v>
      </c>
      <c r="AK2534" s="13">
        <f t="shared" si="3050"/>
        <v>1.680056322900831E-4</v>
      </c>
      <c r="AL2534" s="13">
        <f t="shared" si="3051"/>
        <v>1.447759897850386E-6</v>
      </c>
      <c r="AM2534" s="13">
        <f t="shared" si="3052"/>
        <v>5.0856160855578831E-3</v>
      </c>
      <c r="AN2534" s="13">
        <f t="shared" si="3053"/>
        <v>2.5885133873427388E-3</v>
      </c>
      <c r="AO2534" s="13">
        <f t="shared" si="3054"/>
        <v>6.5876006404419333E-4</v>
      </c>
      <c r="AP2534" s="13">
        <f t="shared" si="3055"/>
        <v>1.1176680898554933E-4</v>
      </c>
      <c r="AQ2534" s="13">
        <f t="shared" si="3056"/>
        <v>1.4221968216459281E-5</v>
      </c>
      <c r="AR2534" s="13">
        <f t="shared" si="3057"/>
        <v>4.6581465084596886E-5</v>
      </c>
      <c r="AS2534" s="13">
        <f t="shared" si="3058"/>
        <v>6.0610249652574537E-5</v>
      </c>
      <c r="AT2534" s="13">
        <f t="shared" si="3059"/>
        <v>3.9432018253137382E-5</v>
      </c>
      <c r="AU2534" s="13">
        <f t="shared" si="3060"/>
        <v>1.710254258345794E-5</v>
      </c>
      <c r="AV2534" s="13">
        <f t="shared" si="3061"/>
        <v>5.5633145812106639E-6</v>
      </c>
      <c r="AW2534" s="13">
        <f t="shared" si="3062"/>
        <v>2.6633841708540173E-8</v>
      </c>
      <c r="AX2534" s="13">
        <f t="shared" si="3063"/>
        <v>1.1028723549986192E-3</v>
      </c>
      <c r="AY2534" s="13">
        <f t="shared" si="3064"/>
        <v>5.6134788930513086E-4</v>
      </c>
      <c r="AZ2534" s="13">
        <f t="shared" si="3065"/>
        <v>1.428594394442501E-4</v>
      </c>
      <c r="BA2534" s="13">
        <f t="shared" si="3066"/>
        <v>2.423787438194948E-5</v>
      </c>
      <c r="BB2534" s="13">
        <f t="shared" si="3067"/>
        <v>3.084191829608259E-6</v>
      </c>
      <c r="BC2534" s="13">
        <f t="shared" si="3068"/>
        <v>3.1396282006994263E-7</v>
      </c>
      <c r="BD2534" s="13">
        <f t="shared" si="3069"/>
        <v>3.951561421631586E-6</v>
      </c>
      <c r="BE2534" s="13">
        <f t="shared" si="3070"/>
        <v>5.1416400031129556E-6</v>
      </c>
      <c r="BF2534" s="13">
        <f t="shared" si="3071"/>
        <v>3.3450652920252317E-6</v>
      </c>
      <c r="BG2534" s="13">
        <f t="shared" si="3072"/>
        <v>1.4508291519356071E-6</v>
      </c>
      <c r="BH2534" s="13">
        <f t="shared" si="3073"/>
        <v>4.7194263288171952E-7</v>
      </c>
      <c r="BI2534" s="13">
        <f t="shared" si="3074"/>
        <v>1.2281520449691927E-7</v>
      </c>
      <c r="BJ2534" s="14">
        <f t="shared" si="3075"/>
        <v>0.56310677330822956</v>
      </c>
      <c r="BK2534" s="14">
        <f t="shared" si="3076"/>
        <v>0.29187680990546155</v>
      </c>
      <c r="BL2534" s="14">
        <f t="shared" si="3077"/>
        <v>0.14157481630782473</v>
      </c>
      <c r="BM2534" s="14">
        <f t="shared" si="3078"/>
        <v>0.27169261839086872</v>
      </c>
      <c r="BN2534" s="14">
        <f t="shared" si="3079"/>
        <v>0.72790054077099187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1.8034188034187999</v>
      </c>
      <c r="F2535" s="10">
        <f>VLOOKUP(B2535,home!$B$2:$E$405,3,FALSE)</f>
        <v>0.48</v>
      </c>
      <c r="G2535" s="10">
        <f>VLOOKUP(C2535,away!$B$2:$E$405,4,FALSE)</f>
        <v>0.87</v>
      </c>
      <c r="H2535" s="10">
        <f>VLOOKUP(A2535,away!$A$2:$E$405,3,FALSE)</f>
        <v>1.23931623931624</v>
      </c>
      <c r="I2535" s="10">
        <f>VLOOKUP(C2535,away!$B$2:$E$405,3,FALSE)</f>
        <v>0.24</v>
      </c>
      <c r="J2535" s="10">
        <f>VLOOKUP(B2535,home!$B$2:$E$405,4,FALSE)</f>
        <v>0.48</v>
      </c>
      <c r="K2535" s="12">
        <f t="shared" si="3024"/>
        <v>0.75310769230769081</v>
      </c>
      <c r="L2535" s="12">
        <f t="shared" si="3025"/>
        <v>0.14276923076923084</v>
      </c>
      <c r="M2535" s="13">
        <f t="shared" si="3026"/>
        <v>0.40824943827069365</v>
      </c>
      <c r="N2535" s="13">
        <f t="shared" si="3027"/>
        <v>0.30745579234195319</v>
      </c>
      <c r="O2535" s="13">
        <f t="shared" si="3028"/>
        <v>5.8285458263877515E-2</v>
      </c>
      <c r="P2535" s="13">
        <f t="shared" si="3029"/>
        <v>4.3895226968205026E-2</v>
      </c>
      <c r="Q2535" s="13">
        <f t="shared" si="3030"/>
        <v>0.11577366112864047</v>
      </c>
      <c r="R2535" s="13">
        <f t="shared" si="3031"/>
        <v>4.16068502068295E-3</v>
      </c>
      <c r="S2535" s="13">
        <f t="shared" si="3032"/>
        <v>1.179910350123162E-3</v>
      </c>
      <c r="T2535" s="13">
        <f t="shared" si="3033"/>
        <v>1.6528916542673598E-2</v>
      </c>
      <c r="U2535" s="13">
        <f t="shared" si="3034"/>
        <v>3.1334438943457135E-3</v>
      </c>
      <c r="V2535" s="13">
        <f t="shared" si="3035"/>
        <v>1.409607508590782E-5</v>
      </c>
      <c r="W2535" s="13">
        <f t="shared" si="3036"/>
        <v>2.9063344920867679E-2</v>
      </c>
      <c r="X2535" s="13">
        <f t="shared" si="3037"/>
        <v>4.14935139793311E-3</v>
      </c>
      <c r="Y2535" s="13">
        <f t="shared" si="3038"/>
        <v>2.9619985363707132E-4</v>
      </c>
      <c r="Z2535" s="13">
        <f t="shared" si="3039"/>
        <v>1.9800593329198879E-4</v>
      </c>
      <c r="AA2535" s="13">
        <f t="shared" si="3040"/>
        <v>1.4911979148476027E-4</v>
      </c>
      <c r="AB2535" s="13">
        <f t="shared" si="3041"/>
        <v>5.6151631021245922E-5</v>
      </c>
      <c r="AC2535" s="13">
        <f t="shared" si="3042"/>
        <v>9.4726158393161541E-8</v>
      </c>
      <c r="AD2535" s="13">
        <f t="shared" si="3043"/>
        <v>5.4719571560242746E-3</v>
      </c>
      <c r="AE2535" s="13">
        <f t="shared" si="3044"/>
        <v>7.8122711396777359E-4</v>
      </c>
      <c r="AF2535" s="13">
        <f t="shared" si="3045"/>
        <v>5.5767597058622625E-5</v>
      </c>
      <c r="AG2535" s="13">
        <f t="shared" si="3046"/>
        <v>2.6539656446359924E-6</v>
      </c>
      <c r="AH2535" s="13">
        <f t="shared" si="3047"/>
        <v>7.0672886959602137E-6</v>
      </c>
      <c r="AI2535" s="13">
        <f t="shared" si="3048"/>
        <v>5.3224294806868263E-6</v>
      </c>
      <c r="AJ2535" s="13">
        <f t="shared" si="3049"/>
        <v>2.0041812918352382E-6</v>
      </c>
      <c r="AK2535" s="13">
        <f t="shared" si="3050"/>
        <v>5.031214492200944E-7</v>
      </c>
      <c r="AL2535" s="13">
        <f t="shared" si="3051"/>
        <v>4.0740055786550259E-10</v>
      </c>
      <c r="AM2535" s="13">
        <f t="shared" si="3052"/>
        <v>8.2419460523599944E-4</v>
      </c>
      <c r="AN2535" s="13">
        <f t="shared" si="3053"/>
        <v>1.176696297936935E-4</v>
      </c>
      <c r="AO2535" s="13">
        <f t="shared" si="3054"/>
        <v>8.399801265272894E-6</v>
      </c>
      <c r="AP2535" s="13">
        <f t="shared" si="3055"/>
        <v>3.9974438841914117E-7</v>
      </c>
      <c r="AQ2535" s="13">
        <f t="shared" si="3056"/>
        <v>1.4267799709729343E-8</v>
      </c>
      <c r="AR2535" s="13">
        <f t="shared" si="3057"/>
        <v>2.0179827414926402E-7</v>
      </c>
      <c r="AS2535" s="13">
        <f t="shared" si="3058"/>
        <v>1.5197583255622699E-7</v>
      </c>
      <c r="AT2535" s="13">
        <f t="shared" si="3059"/>
        <v>5.7227084271480055E-8</v>
      </c>
      <c r="AU2535" s="13">
        <f t="shared" si="3060"/>
        <v>1.43660524577307E-8</v>
      </c>
      <c r="AV2535" s="13">
        <f t="shared" si="3061"/>
        <v>2.7047961535031984E-9</v>
      </c>
      <c r="AW2535" s="13">
        <f t="shared" si="3062"/>
        <v>1.2167765231302142E-12</v>
      </c>
      <c r="AX2535" s="13">
        <f t="shared" si="3063"/>
        <v>1.0345121619362195E-4</v>
      </c>
      <c r="AY2535" s="13">
        <f t="shared" si="3064"/>
        <v>1.47696505581048E-5</v>
      </c>
      <c r="AZ2535" s="13">
        <f t="shared" si="3065"/>
        <v>1.0543258244554815E-6</v>
      </c>
      <c r="BA2535" s="13">
        <f t="shared" si="3066"/>
        <v>5.0175095645881427E-8</v>
      </c>
      <c r="BB2535" s="13">
        <f t="shared" si="3067"/>
        <v>1.7908649522837674E-9</v>
      </c>
      <c r="BC2535" s="13">
        <f t="shared" si="3068"/>
        <v>5.1136082329825743E-11</v>
      </c>
      <c r="BD2535" s="13">
        <f t="shared" si="3069"/>
        <v>4.8017640618081346E-9</v>
      </c>
      <c r="BE2535" s="13">
        <f t="shared" si="3070"/>
        <v>3.6162454515943286E-9</v>
      </c>
      <c r="BF2535" s="13">
        <f t="shared" si="3071"/>
        <v>1.3617111334341939E-9</v>
      </c>
      <c r="BG2535" s="13">
        <f t="shared" si="3072"/>
        <v>3.4183837643010525E-10</v>
      </c>
      <c r="BH2535" s="13">
        <f t="shared" si="3073"/>
        <v>6.436027770387105E-11</v>
      </c>
      <c r="BI2535" s="13">
        <f t="shared" si="3074"/>
        <v>9.6940440435688946E-12</v>
      </c>
      <c r="BJ2535" s="14">
        <f t="shared" si="3075"/>
        <v>0.48064887727655631</v>
      </c>
      <c r="BK2535" s="14">
        <f t="shared" si="3076"/>
        <v>0.45335353644822479</v>
      </c>
      <c r="BL2535" s="14">
        <f t="shared" si="3077"/>
        <v>6.5800193889982789E-2</v>
      </c>
      <c r="BM2535" s="14">
        <f t="shared" si="3078"/>
        <v>6.2165581904661885E-2</v>
      </c>
      <c r="BN2535" s="14">
        <f t="shared" si="3079"/>
        <v>0.93782026199405277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1.8034188034187999</v>
      </c>
      <c r="F2536" s="10">
        <f>VLOOKUP(B2536,home!$B$2:$E$405,3,FALSE)</f>
        <v>1.66</v>
      </c>
      <c r="G2536" s="10">
        <f>VLOOKUP(C2536,away!$B$2:$E$405,4,FALSE)</f>
        <v>0.92</v>
      </c>
      <c r="H2536" s="10">
        <f>VLOOKUP(A2536,away!$A$2:$E$405,3,FALSE)</f>
        <v>1.23931623931624</v>
      </c>
      <c r="I2536" s="10">
        <f>VLOOKUP(C2536,away!$B$2:$E$405,3,FALSE)</f>
        <v>1.1100000000000001</v>
      </c>
      <c r="J2536" s="10">
        <f>VLOOKUP(B2536,home!$B$2:$E$405,4,FALSE)</f>
        <v>1.66</v>
      </c>
      <c r="K2536" s="12">
        <f t="shared" si="3024"/>
        <v>2.7541811965811913</v>
      </c>
      <c r="L2536" s="12">
        <f t="shared" si="3025"/>
        <v>2.283564102564104</v>
      </c>
      <c r="M2536" s="13">
        <f t="shared" si="3026"/>
        <v>6.4883611517492657E-3</v>
      </c>
      <c r="N2536" s="13">
        <f t="shared" si="3027"/>
        <v>1.787012228077571E-2</v>
      </c>
      <c r="O2536" s="13">
        <f t="shared" si="3028"/>
        <v>1.4816588610606108E-2</v>
      </c>
      <c r="P2536" s="13">
        <f t="shared" si="3029"/>
        <v>4.0807569748810384E-2</v>
      </c>
      <c r="Q2536" s="13">
        <f t="shared" si="3030"/>
        <v>2.460877738315953E-2</v>
      </c>
      <c r="R2536" s="13">
        <f t="shared" si="3031"/>
        <v>1.6917314936820135E-2</v>
      </c>
      <c r="S2536" s="13">
        <f t="shared" si="3032"/>
        <v>6.4163265185811613E-2</v>
      </c>
      <c r="T2536" s="13">
        <f t="shared" si="3033"/>
        <v>5.6195720640174508E-2</v>
      </c>
      <c r="U2536" s="13">
        <f t="shared" si="3034"/>
        <v>4.6593350695632141E-2</v>
      </c>
      <c r="V2536" s="13">
        <f t="shared" si="3035"/>
        <v>4.4838354198022831E-2</v>
      </c>
      <c r="W2536" s="13">
        <f t="shared" si="3036"/>
        <v>2.2592343979850157E-2</v>
      </c>
      <c r="X2536" s="13">
        <f t="shared" si="3037"/>
        <v>5.1591065705166063E-2</v>
      </c>
      <c r="Y2536" s="13">
        <f t="shared" si="3038"/>
        <v>5.8905752828671644E-2</v>
      </c>
      <c r="Z2536" s="13">
        <f t="shared" si="3039"/>
        <v>1.2877257700497994E-2</v>
      </c>
      <c r="AA2536" s="13">
        <f t="shared" si="3040"/>
        <v>3.5466301022241929E-2</v>
      </c>
      <c r="AB2536" s="13">
        <f t="shared" si="3041"/>
        <v>4.8840309693873506E-2</v>
      </c>
      <c r="AC2536" s="13">
        <f t="shared" si="3042"/>
        <v>1.7625254509225929E-2</v>
      </c>
      <c r="AD2536" s="13">
        <f t="shared" si="3043"/>
        <v>1.5555852243999394E-2</v>
      </c>
      <c r="AE2536" s="13">
        <f t="shared" si="3044"/>
        <v>3.5522785769188277E-2</v>
      </c>
      <c r="AF2536" s="13">
        <f t="shared" si="3045"/>
        <v>4.0559279202796686E-2</v>
      </c>
      <c r="AG2536" s="13">
        <f t="shared" si="3046"/>
        <v>3.087323800446045E-2</v>
      </c>
      <c r="AH2536" s="13">
        <f t="shared" si="3047"/>
        <v>7.3515108560811004E-3</v>
      </c>
      <c r="AI2536" s="13">
        <f t="shared" si="3048"/>
        <v>2.0247392966281065E-2</v>
      </c>
      <c r="AJ2536" s="13">
        <f t="shared" si="3049"/>
        <v>2.7882494493760793E-2</v>
      </c>
      <c r="AK2536" s="13">
        <f t="shared" si="3050"/>
        <v>2.5597814016164861E-2</v>
      </c>
      <c r="AL2536" s="13">
        <f t="shared" si="3051"/>
        <v>4.4340552931882533E-3</v>
      </c>
      <c r="AM2536" s="13">
        <f t="shared" si="3052"/>
        <v>8.5687271494436935E-3</v>
      </c>
      <c r="AN2536" s="13">
        <f t="shared" si="3053"/>
        <v>1.9567237723136059E-2</v>
      </c>
      <c r="AO2536" s="13">
        <f t="shared" si="3054"/>
        <v>2.2341520825445844E-2</v>
      </c>
      <c r="AP2536" s="13">
        <f t="shared" si="3055"/>
        <v>1.7006098317892158E-2</v>
      </c>
      <c r="AQ2536" s="13">
        <f t="shared" si="3056"/>
        <v>9.7086289108535822E-3</v>
      </c>
      <c r="AR2536" s="13">
        <f t="shared" si="3057"/>
        <v>3.35752925811142E-3</v>
      </c>
      <c r="AS2536" s="13">
        <f t="shared" si="3058"/>
        <v>9.247243949661671E-3</v>
      </c>
      <c r="AT2536" s="13">
        <f t="shared" si="3059"/>
        <v>1.2734292703178683E-2</v>
      </c>
      <c r="AU2536" s="13">
        <f t="shared" si="3060"/>
        <v>1.1690849838285266E-2</v>
      </c>
      <c r="AV2536" s="13">
        <f t="shared" si="3061"/>
        <v>8.0496796991648845E-3</v>
      </c>
      <c r="AW2536" s="13">
        <f t="shared" si="3062"/>
        <v>7.7464785026852437E-4</v>
      </c>
      <c r="AX2536" s="13">
        <f t="shared" si="3063"/>
        <v>3.9333045322720948E-3</v>
      </c>
      <c r="AY2536" s="13">
        <f t="shared" si="3064"/>
        <v>8.9819530343492483E-3</v>
      </c>
      <c r="AZ2536" s="13">
        <f t="shared" si="3065"/>
        <v>1.0255432760078339E-2</v>
      </c>
      <c r="BA2536" s="13">
        <f t="shared" si="3066"/>
        <v>7.8063127023916016E-3</v>
      </c>
      <c r="BB2536" s="13">
        <f t="shared" si="3067"/>
        <v>4.4565538651429116E-3</v>
      </c>
      <c r="BC2536" s="13">
        <f t="shared" si="3068"/>
        <v>2.0353652855167313E-3</v>
      </c>
      <c r="BD2536" s="13">
        <f t="shared" si="3069"/>
        <v>1.2778555478553213E-3</v>
      </c>
      <c r="BE2536" s="13">
        <f t="shared" si="3070"/>
        <v>3.5194457218500827E-3</v>
      </c>
      <c r="BF2536" s="13">
        <f t="shared" si="3071"/>
        <v>4.8465956147538082E-3</v>
      </c>
      <c r="BG2536" s="13">
        <f t="shared" si="3072"/>
        <v>4.4494675031959332E-3</v>
      </c>
      <c r="BH2536" s="13">
        <f t="shared" si="3073"/>
        <v>3.0636599330253248E-3</v>
      </c>
      <c r="BI2536" s="13">
        <f t="shared" si="3074"/>
        <v>1.6875749160515084E-3</v>
      </c>
      <c r="BJ2536" s="14">
        <f t="shared" si="3075"/>
        <v>0.46893607314476465</v>
      </c>
      <c r="BK2536" s="14">
        <f t="shared" si="3076"/>
        <v>0.18733881312115749</v>
      </c>
      <c r="BL2536" s="14">
        <f t="shared" si="3077"/>
        <v>0.30763727197659546</v>
      </c>
      <c r="BM2536" s="14">
        <f t="shared" si="3078"/>
        <v>0.84707337664701388</v>
      </c>
      <c r="BN2536" s="14">
        <f t="shared" si="3079"/>
        <v>0.12150873411192113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1.5777777777777799</v>
      </c>
      <c r="F2537" s="10">
        <f>VLOOKUP(B2537,home!$B$2:$E$405,3,FALSE)</f>
        <v>1</v>
      </c>
      <c r="G2537" s="10">
        <f>VLOOKUP(C2537,away!$B$2:$E$405,4,FALSE)</f>
        <v>1.19</v>
      </c>
      <c r="H2537" s="10">
        <f>VLOOKUP(A2537,away!$A$2:$E$405,3,FALSE)</f>
        <v>1.31111111111111</v>
      </c>
      <c r="I2537" s="10">
        <f>VLOOKUP(C2537,away!$B$2:$E$405,3,FALSE)</f>
        <v>0.48</v>
      </c>
      <c r="J2537" s="10">
        <f>VLOOKUP(B2537,home!$B$2:$E$405,4,FALSE)</f>
        <v>1</v>
      </c>
      <c r="K2537" s="12">
        <f t="shared" si="3024"/>
        <v>1.8775555555555581</v>
      </c>
      <c r="L2537" s="12">
        <f t="shared" si="3025"/>
        <v>0.62933333333333275</v>
      </c>
      <c r="M2537" s="13">
        <f t="shared" si="3026"/>
        <v>8.1521467469301945E-2</v>
      </c>
      <c r="N2537" s="13">
        <f t="shared" si="3027"/>
        <v>0.15306108414402958</v>
      </c>
      <c r="O2537" s="13">
        <f t="shared" si="3028"/>
        <v>5.1304176860680638E-2</v>
      </c>
      <c r="P2537" s="13">
        <f t="shared" si="3029"/>
        <v>9.6326442287975836E-2</v>
      </c>
      <c r="Q2537" s="13">
        <f t="shared" si="3030"/>
        <v>0.14369034443698975</v>
      </c>
      <c r="R2537" s="13">
        <f t="shared" si="3031"/>
        <v>1.6143714318827492E-2</v>
      </c>
      <c r="S2537" s="13">
        <f t="shared" si="3032"/>
        <v>2.8455030840044675E-2</v>
      </c>
      <c r="T2537" s="13">
        <f t="shared" si="3033"/>
        <v>9.0429123432345451E-2</v>
      </c>
      <c r="U2537" s="13">
        <f t="shared" si="3034"/>
        <v>3.0310720506616366E-2</v>
      </c>
      <c r="V2537" s="13">
        <f t="shared" si="3035"/>
        <v>3.7358556124404189E-3</v>
      </c>
      <c r="W2537" s="13">
        <f t="shared" si="3036"/>
        <v>8.9928868159120587E-2</v>
      </c>
      <c r="X2537" s="13">
        <f t="shared" si="3037"/>
        <v>5.6595234361473158E-2</v>
      </c>
      <c r="Y2537" s="13">
        <f t="shared" si="3038"/>
        <v>1.7808633745743537E-2</v>
      </c>
      <c r="Z2537" s="13">
        <f t="shared" si="3039"/>
        <v>3.3865925148829201E-3</v>
      </c>
      <c r="AA2537" s="13">
        <f t="shared" si="3040"/>
        <v>6.3585155907212951E-3</v>
      </c>
      <c r="AB2537" s="13">
        <f t="shared" si="3041"/>
        <v>5.9692331362227007E-3</v>
      </c>
      <c r="AC2537" s="13">
        <f t="shared" si="3042"/>
        <v>2.7589487408904257E-4</v>
      </c>
      <c r="AD2537" s="13">
        <f t="shared" si="3043"/>
        <v>4.2211611504245058E-2</v>
      </c>
      <c r="AE2537" s="13">
        <f t="shared" si="3044"/>
        <v>2.6565174173338191E-2</v>
      </c>
      <c r="AF2537" s="13">
        <f t="shared" si="3045"/>
        <v>8.359174806543742E-3</v>
      </c>
      <c r="AG2537" s="13">
        <f t="shared" si="3046"/>
        <v>1.7535691149727305E-3</v>
      </c>
      <c r="AH2537" s="13">
        <f t="shared" si="3047"/>
        <v>5.3282388900824547E-4</v>
      </c>
      <c r="AI2537" s="13">
        <f t="shared" si="3048"/>
        <v>1.0004064529401493E-3</v>
      </c>
      <c r="AJ2537" s="13">
        <f t="shared" si="3049"/>
        <v>9.3915934676570367E-4</v>
      </c>
      <c r="AK2537" s="13">
        <f t="shared" si="3050"/>
        <v>5.8777461635729181E-4</v>
      </c>
      <c r="AL2537" s="13">
        <f t="shared" si="3051"/>
        <v>1.3039986885169405E-5</v>
      </c>
      <c r="AM2537" s="13">
        <f t="shared" si="3052"/>
        <v>1.5850929137749648E-2</v>
      </c>
      <c r="AN2537" s="13">
        <f t="shared" si="3053"/>
        <v>9.9755180706904336E-3</v>
      </c>
      <c r="AO2537" s="13">
        <f t="shared" si="3054"/>
        <v>3.1389630195772533E-3</v>
      </c>
      <c r="AP2537" s="13">
        <f t="shared" si="3055"/>
        <v>6.5848468677353895E-4</v>
      </c>
      <c r="AQ2537" s="13">
        <f t="shared" si="3056"/>
        <v>1.0360159071903666E-4</v>
      </c>
      <c r="AR2537" s="13">
        <f t="shared" si="3057"/>
        <v>6.7064766829837781E-5</v>
      </c>
      <c r="AS2537" s="13">
        <f t="shared" si="3058"/>
        <v>1.2591782554340002E-4</v>
      </c>
      <c r="AT2537" s="13">
        <f t="shared" si="3059"/>
        <v>1.1820885644624315E-4</v>
      </c>
      <c r="AU2537" s="13">
        <f t="shared" si="3060"/>
        <v>7.3981231712171079E-5</v>
      </c>
      <c r="AV2537" s="13">
        <f t="shared" si="3061"/>
        <v>3.4725968152007467E-5</v>
      </c>
      <c r="AW2537" s="13">
        <f t="shared" si="3062"/>
        <v>4.2800435241975171E-7</v>
      </c>
      <c r="AX2537" s="13">
        <f t="shared" si="3063"/>
        <v>4.9601666772165513E-3</v>
      </c>
      <c r="AY2537" s="13">
        <f t="shared" si="3064"/>
        <v>3.121598228861613E-3</v>
      </c>
      <c r="AZ2537" s="13">
        <f t="shared" si="3065"/>
        <v>9.8226290934845311E-4</v>
      </c>
      <c r="BA2537" s="13">
        <f t="shared" si="3066"/>
        <v>2.0605693031665315E-4</v>
      </c>
      <c r="BB2537" s="13">
        <f t="shared" si="3067"/>
        <v>3.241962370315339E-5</v>
      </c>
      <c r="BC2537" s="13">
        <f t="shared" si="3068"/>
        <v>4.08054997010357E-6</v>
      </c>
      <c r="BD2537" s="13">
        <f t="shared" si="3069"/>
        <v>7.0343488763740866E-6</v>
      </c>
      <c r="BE2537" s="13">
        <f t="shared" si="3070"/>
        <v>1.3207380812552164E-5</v>
      </c>
      <c r="BF2537" s="13">
        <f t="shared" si="3071"/>
        <v>1.23987956094726E-5</v>
      </c>
      <c r="BG2537" s="13">
        <f t="shared" si="3072"/>
        <v>7.7598091929210468E-6</v>
      </c>
      <c r="BH2537" s="13">
        <f t="shared" si="3073"/>
        <v>3.6423682150550009E-6</v>
      </c>
      <c r="BI2537" s="13">
        <f t="shared" si="3074"/>
        <v>1.3677497355111003E-6</v>
      </c>
      <c r="BJ2537" s="14">
        <f t="shared" si="3075"/>
        <v>0.66943689930372796</v>
      </c>
      <c r="BK2537" s="14">
        <f t="shared" si="3076"/>
        <v>0.21344932929959867</v>
      </c>
      <c r="BL2537" s="14">
        <f t="shared" si="3077"/>
        <v>0.11361183381926544</v>
      </c>
      <c r="BM2537" s="14">
        <f t="shared" si="3078"/>
        <v>0.4547162551951609</v>
      </c>
      <c r="BN2537" s="14">
        <f t="shared" si="3079"/>
        <v>0.54204722951780515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1.5777777777777799</v>
      </c>
      <c r="F2538" s="10">
        <f>VLOOKUP(B2538,home!$B$2:$E$405,3,FALSE)</f>
        <v>0.87</v>
      </c>
      <c r="G2538" s="10">
        <f>VLOOKUP(C2538,away!$B$2:$E$405,4,FALSE)</f>
        <v>1.74</v>
      </c>
      <c r="H2538" s="10">
        <f>VLOOKUP(A2538,away!$A$2:$E$405,3,FALSE)</f>
        <v>1.31111111111111</v>
      </c>
      <c r="I2538" s="10">
        <f>VLOOKUP(C2538,away!$B$2:$E$405,3,FALSE)</f>
        <v>0.4</v>
      </c>
      <c r="J2538" s="10">
        <f>VLOOKUP(B2538,home!$B$2:$E$405,4,FALSE)</f>
        <v>0.87</v>
      </c>
      <c r="K2538" s="12">
        <f t="shared" si="3024"/>
        <v>2.3884400000000032</v>
      </c>
      <c r="L2538" s="12">
        <f t="shared" si="3025"/>
        <v>0.45626666666666632</v>
      </c>
      <c r="M2538" s="13">
        <f t="shared" si="3026"/>
        <v>5.8151321959374905E-2</v>
      </c>
      <c r="N2538" s="13">
        <f t="shared" si="3027"/>
        <v>0.13889094342064959</v>
      </c>
      <c r="O2538" s="13">
        <f t="shared" si="3028"/>
        <v>2.6532509832664097E-2</v>
      </c>
      <c r="P2538" s="13">
        <f t="shared" si="3029"/>
        <v>6.3371307784728326E-2</v>
      </c>
      <c r="Q2538" s="13">
        <f t="shared" si="3030"/>
        <v>0.1658663424518084</v>
      </c>
      <c r="R2538" s="13">
        <f t="shared" si="3031"/>
        <v>6.0529499098250983E-3</v>
      </c>
      <c r="S2538" s="13">
        <f t="shared" si="3032"/>
        <v>1.726496713674168E-2</v>
      </c>
      <c r="T2538" s="13">
        <f t="shared" si="3033"/>
        <v>7.5679283182678372E-2</v>
      </c>
      <c r="U2538" s="13">
        <f t="shared" si="3034"/>
        <v>1.4457107682622677E-2</v>
      </c>
      <c r="V2538" s="13">
        <f t="shared" si="3035"/>
        <v>2.0905296149014443E-3</v>
      </c>
      <c r="W2538" s="13">
        <f t="shared" si="3036"/>
        <v>0.13205393565519927</v>
      </c>
      <c r="X2538" s="13">
        <f t="shared" si="3037"/>
        <v>6.0251809041612196E-2</v>
      </c>
      <c r="Y2538" s="13">
        <f t="shared" si="3038"/>
        <v>1.3745446036026452E-2</v>
      </c>
      <c r="Z2538" s="13">
        <f t="shared" si="3039"/>
        <v>9.2058642628539895E-4</v>
      </c>
      <c r="AA2538" s="13">
        <f t="shared" si="3040"/>
        <v>2.1987654439971013E-3</v>
      </c>
      <c r="AB2538" s="13">
        <f t="shared" si="3041"/>
        <v>2.6258096685302223E-3</v>
      </c>
      <c r="AC2538" s="13">
        <f t="shared" si="3042"/>
        <v>1.4238669818155699E-4</v>
      </c>
      <c r="AD2538" s="13">
        <f t="shared" si="3043"/>
        <v>7.8850725519076154E-2</v>
      </c>
      <c r="AE2538" s="13">
        <f t="shared" si="3044"/>
        <v>3.5976957696837113E-2</v>
      </c>
      <c r="AF2538" s="13">
        <f t="shared" si="3045"/>
        <v>8.2075432825717675E-3</v>
      </c>
      <c r="AG2538" s="13">
        <f t="shared" si="3046"/>
        <v>1.2482761383538034E-3</v>
      </c>
      <c r="AH2538" s="13">
        <f t="shared" si="3047"/>
        <v>1.0500822502495438E-4</v>
      </c>
      <c r="AI2538" s="13">
        <f t="shared" si="3048"/>
        <v>2.5080584497860238E-4</v>
      </c>
      <c r="AJ2538" s="13">
        <f t="shared" si="3049"/>
        <v>2.9951735619034698E-4</v>
      </c>
      <c r="AK2538" s="13">
        <f t="shared" si="3050"/>
        <v>2.3845974473975779E-4</v>
      </c>
      <c r="AL2538" s="13">
        <f t="shared" si="3051"/>
        <v>6.2067247800271007E-6</v>
      </c>
      <c r="AM2538" s="13">
        <f t="shared" si="3052"/>
        <v>3.7666045371756461E-2</v>
      </c>
      <c r="AN2538" s="13">
        <f t="shared" si="3053"/>
        <v>1.718576096828673E-2</v>
      </c>
      <c r="AO2538" s="13">
        <f t="shared" si="3054"/>
        <v>3.9206449355651436E-3</v>
      </c>
      <c r="AP2538" s="13">
        <f t="shared" si="3055"/>
        <v>5.9628653197795172E-4</v>
      </c>
      <c r="AQ2538" s="13">
        <f t="shared" si="3056"/>
        <v>6.8016417080951611E-5</v>
      </c>
      <c r="AR2538" s="13">
        <f t="shared" si="3057"/>
        <v>9.582350560943832E-6</v>
      </c>
      <c r="AS2538" s="13">
        <f t="shared" si="3058"/>
        <v>2.2886869373780716E-5</v>
      </c>
      <c r="AT2538" s="13">
        <f t="shared" si="3059"/>
        <v>2.7331957143556446E-5</v>
      </c>
      <c r="AU2538" s="13">
        <f t="shared" si="3060"/>
        <v>2.1760246573318683E-5</v>
      </c>
      <c r="AV2538" s="13">
        <f t="shared" si="3061"/>
        <v>1.2993260831394339E-5</v>
      </c>
      <c r="AW2538" s="13">
        <f t="shared" si="3062"/>
        <v>1.8788541358669039E-7</v>
      </c>
      <c r="AX2538" s="13">
        <f t="shared" si="3063"/>
        <v>1.4993848234619694E-2</v>
      </c>
      <c r="AY2538" s="13">
        <f t="shared" si="3064"/>
        <v>6.8411931545158062E-3</v>
      </c>
      <c r="AZ2538" s="13">
        <f t="shared" si="3065"/>
        <v>1.5607041983168714E-3</v>
      </c>
      <c r="BA2538" s="13">
        <f t="shared" si="3066"/>
        <v>2.3736576740623696E-4</v>
      </c>
      <c r="BB2538" s="13">
        <f t="shared" si="3067"/>
        <v>2.7075521868804729E-5</v>
      </c>
      <c r="BC2538" s="13">
        <f t="shared" si="3068"/>
        <v>2.4707316222679928E-6</v>
      </c>
      <c r="BD2538" s="13">
        <f t="shared" si="3069"/>
        <v>7.2868452487888391E-7</v>
      </c>
      <c r="BE2538" s="13">
        <f t="shared" si="3070"/>
        <v>1.7404192666017238E-6</v>
      </c>
      <c r="BF2538" s="13">
        <f t="shared" si="3071"/>
        <v>2.0784434965611137E-6</v>
      </c>
      <c r="BG2538" s="13">
        <f t="shared" si="3072"/>
        <v>1.6547458616421444E-6</v>
      </c>
      <c r="BH2538" s="13">
        <f t="shared" si="3073"/>
        <v>9.8806530144514242E-7</v>
      </c>
      <c r="BI2538" s="13">
        <f t="shared" si="3074"/>
        <v>4.7198693771672729E-7</v>
      </c>
      <c r="BJ2538" s="14">
        <f t="shared" si="3075"/>
        <v>0.79387067425782987</v>
      </c>
      <c r="BK2538" s="14">
        <f t="shared" si="3076"/>
        <v>0.14786791307322375</v>
      </c>
      <c r="BL2538" s="14">
        <f t="shared" si="3077"/>
        <v>5.2863150738444692E-2</v>
      </c>
      <c r="BM2538" s="14">
        <f t="shared" si="3078"/>
        <v>0.52981594386763109</v>
      </c>
      <c r="BN2538" s="14">
        <f t="shared" si="3079"/>
        <v>0.45886537535905036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1.5777777777777799</v>
      </c>
      <c r="F2539" s="10">
        <f>VLOOKUP(B2539,home!$B$2:$E$405,3,FALSE)</f>
        <v>1.74</v>
      </c>
      <c r="G2539" s="10">
        <f>VLOOKUP(C2539,away!$B$2:$E$405,4,FALSE)</f>
        <v>0.95</v>
      </c>
      <c r="H2539" s="10">
        <f>VLOOKUP(A2539,away!$A$2:$E$405,3,FALSE)</f>
        <v>1.31111111111111</v>
      </c>
      <c r="I2539" s="10">
        <f>VLOOKUP(C2539,away!$B$2:$E$405,3,FALSE)</f>
        <v>0.79</v>
      </c>
      <c r="J2539" s="10">
        <f>VLOOKUP(B2539,home!$B$2:$E$405,4,FALSE)</f>
        <v>1.74</v>
      </c>
      <c r="K2539" s="12">
        <f t="shared" si="3024"/>
        <v>2.6080666666666699</v>
      </c>
      <c r="L2539" s="12">
        <f t="shared" si="3025"/>
        <v>1.8022533333333319</v>
      </c>
      <c r="M2539" s="13">
        <f t="shared" si="3026"/>
        <v>1.2151289295128095E-2</v>
      </c>
      <c r="N2539" s="13">
        <f t="shared" si="3027"/>
        <v>3.1691372567647112E-2</v>
      </c>
      <c r="O2539" s="13">
        <f t="shared" si="3028"/>
        <v>2.189970163644224E-2</v>
      </c>
      <c r="P2539" s="13">
        <f t="shared" si="3029"/>
        <v>5.7115881847950516E-2</v>
      </c>
      <c r="Q2539" s="13">
        <f t="shared" si="3030"/>
        <v>4.1326606207297487E-2</v>
      </c>
      <c r="R2539" s="13">
        <f t="shared" si="3031"/>
        <v>1.9734405136641729E-2</v>
      </c>
      <c r="S2539" s="13">
        <f t="shared" si="3032"/>
        <v>6.7116827688749742E-2</v>
      </c>
      <c r="T2539" s="13">
        <f t="shared" si="3033"/>
        <v>7.4481013792455864E-2</v>
      </c>
      <c r="U2539" s="13">
        <f t="shared" si="3034"/>
        <v>5.1468644223370795E-2</v>
      </c>
      <c r="V2539" s="13">
        <f t="shared" si="3035"/>
        <v>3.5052858335295707E-2</v>
      </c>
      <c r="W2539" s="13">
        <f t="shared" si="3036"/>
        <v>3.592751469857082E-2</v>
      </c>
      <c r="X2539" s="13">
        <f t="shared" si="3037"/>
        <v>6.4750483123881528E-2</v>
      </c>
      <c r="Y2539" s="13">
        <f t="shared" si="3038"/>
        <v>5.8348387022479589E-2</v>
      </c>
      <c r="Z2539" s="13">
        <f t="shared" si="3039"/>
        <v>1.1855465812954323E-2</v>
      </c>
      <c r="AA2539" s="13">
        <f t="shared" si="3040"/>
        <v>3.091984520457244E-2</v>
      </c>
      <c r="AB2539" s="13">
        <f t="shared" si="3041"/>
        <v>4.0320508808269345E-2</v>
      </c>
      <c r="AC2539" s="13">
        <f t="shared" si="3042"/>
        <v>1.0297646542301515E-2</v>
      </c>
      <c r="AD2539" s="13">
        <f t="shared" si="3043"/>
        <v>2.3425338375379849E-2</v>
      </c>
      <c r="AE2539" s="13">
        <f t="shared" si="3044"/>
        <v>4.2218394171489551E-2</v>
      </c>
      <c r="AF2539" s="13">
        <f t="shared" si="3045"/>
        <v>3.8044120811773788E-2</v>
      </c>
      <c r="AG2539" s="13">
        <f t="shared" si="3046"/>
        <v>2.2855047848918422E-2</v>
      </c>
      <c r="AH2539" s="13">
        <f t="shared" si="3047"/>
        <v>5.3416381949040774E-3</v>
      </c>
      <c r="AI2539" s="13">
        <f t="shared" si="3048"/>
        <v>1.3931348521522842E-2</v>
      </c>
      <c r="AJ2539" s="13">
        <f t="shared" si="3049"/>
        <v>1.8166942850349865E-2</v>
      </c>
      <c r="AK2539" s="13">
        <f t="shared" si="3050"/>
        <v>1.5793532694411954E-2</v>
      </c>
      <c r="AL2539" s="13">
        <f t="shared" si="3051"/>
        <v>1.9361210121393918E-3</v>
      </c>
      <c r="AM2539" s="13">
        <f t="shared" si="3052"/>
        <v>1.221896883444314E-2</v>
      </c>
      <c r="AN2539" s="13">
        <f t="shared" si="3053"/>
        <v>2.2021677311771244E-2</v>
      </c>
      <c r="AO2539" s="13">
        <f t="shared" si="3054"/>
        <v>1.9844320670365373E-2</v>
      </c>
      <c r="AP2539" s="13">
        <f t="shared" si="3055"/>
        <v>1.1921497691967172E-2</v>
      </c>
      <c r="AQ2539" s="13">
        <f t="shared" si="3056"/>
        <v>5.3713897384183697E-3</v>
      </c>
      <c r="AR2539" s="13">
        <f t="shared" si="3057"/>
        <v>1.9253970484453028E-3</v>
      </c>
      <c r="AS2539" s="13">
        <f t="shared" si="3058"/>
        <v>5.0215638621485849E-3</v>
      </c>
      <c r="AT2539" s="13">
        <f t="shared" si="3059"/>
        <v>6.5482866617038362E-3</v>
      </c>
      <c r="AU2539" s="13">
        <f t="shared" si="3060"/>
        <v>5.6927893887225795E-3</v>
      </c>
      <c r="AV2539" s="13">
        <f t="shared" si="3061"/>
        <v>3.7117935612702726E-3</v>
      </c>
      <c r="AW2539" s="13">
        <f t="shared" si="3062"/>
        <v>2.5279269706115533E-4</v>
      </c>
      <c r="AX2539" s="13">
        <f t="shared" si="3063"/>
        <v>5.3113142196916782E-3</v>
      </c>
      <c r="AY2539" s="13">
        <f t="shared" si="3064"/>
        <v>9.5723337568200517E-3</v>
      </c>
      <c r="AZ2539" s="13">
        <f t="shared" si="3065"/>
        <v>8.6258852105040584E-3</v>
      </c>
      <c r="BA2539" s="13">
        <f t="shared" si="3066"/>
        <v>5.1820101245272079E-3</v>
      </c>
      <c r="BB2539" s="13">
        <f t="shared" si="3067"/>
        <v>2.3348237550740608E-3</v>
      </c>
      <c r="BC2539" s="13">
        <f t="shared" si="3068"/>
        <v>8.4158877906561453E-4</v>
      </c>
      <c r="BD2539" s="13">
        <f t="shared" si="3069"/>
        <v>5.7834220809178396E-4</v>
      </c>
      <c r="BE2539" s="13">
        <f t="shared" si="3070"/>
        <v>1.5083550348505804E-3</v>
      </c>
      <c r="BF2539" s="13">
        <f t="shared" si="3071"/>
        <v>1.9669452439463214E-3</v>
      </c>
      <c r="BG2539" s="13">
        <f t="shared" si="3072"/>
        <v>1.7099747752983142E-3</v>
      </c>
      <c r="BH2539" s="13">
        <f t="shared" si="3073"/>
        <v>1.1149320530740906E-3</v>
      </c>
      <c r="BI2539" s="13">
        <f t="shared" si="3074"/>
        <v>5.8156342464415361E-4</v>
      </c>
      <c r="BJ2539" s="14">
        <f t="shared" si="3075"/>
        <v>0.53631408871254183</v>
      </c>
      <c r="BK2539" s="14">
        <f t="shared" si="3076"/>
        <v>0.19324295847838496</v>
      </c>
      <c r="BL2539" s="14">
        <f t="shared" si="3077"/>
        <v>0.24793651053268109</v>
      </c>
      <c r="BM2539" s="14">
        <f t="shared" si="3078"/>
        <v>0.79611022578569623</v>
      </c>
      <c r="BN2539" s="14">
        <f t="shared" si="3079"/>
        <v>0.18391925669110717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1.5777777777777799</v>
      </c>
      <c r="F2540" s="10">
        <f>VLOOKUP(B2540,home!$B$2:$E$405,3,FALSE)</f>
        <v>1.19</v>
      </c>
      <c r="G2540" s="10">
        <f>VLOOKUP(C2540,away!$B$2:$E$405,4,FALSE)</f>
        <v>0.63</v>
      </c>
      <c r="H2540" s="10">
        <f>VLOOKUP(A2540,away!$A$2:$E$405,3,FALSE)</f>
        <v>1.31111111111111</v>
      </c>
      <c r="I2540" s="10">
        <f>VLOOKUP(C2540,away!$B$2:$E$405,3,FALSE)</f>
        <v>1</v>
      </c>
      <c r="J2540" s="10">
        <f>VLOOKUP(B2540,home!$B$2:$E$405,4,FALSE)</f>
        <v>1.19</v>
      </c>
      <c r="K2540" s="12">
        <f t="shared" si="3024"/>
        <v>1.1828600000000016</v>
      </c>
      <c r="L2540" s="12">
        <f t="shared" si="3025"/>
        <v>1.5602222222222208</v>
      </c>
      <c r="M2540" s="13">
        <f t="shared" si="3026"/>
        <v>6.4371633132379036E-2</v>
      </c>
      <c r="N2540" s="13">
        <f t="shared" si="3027"/>
        <v>7.6142629966965955E-2</v>
      </c>
      <c r="O2540" s="13">
        <f t="shared" si="3028"/>
        <v>0.10043405249387394</v>
      </c>
      <c r="P2540" s="13">
        <f t="shared" si="3029"/>
        <v>0.11879942333290387</v>
      </c>
      <c r="Q2540" s="13">
        <f t="shared" si="3030"/>
        <v>4.5033035641362754E-2</v>
      </c>
      <c r="R2540" s="13">
        <f t="shared" si="3031"/>
        <v>7.8349720284387622E-2</v>
      </c>
      <c r="S2540" s="13">
        <f t="shared" si="3032"/>
        <v>5.4811810332692591E-2</v>
      </c>
      <c r="T2540" s="13">
        <f t="shared" si="3033"/>
        <v>7.0261542941779456E-2</v>
      </c>
      <c r="U2540" s="13">
        <f t="shared" si="3034"/>
        <v>9.267675013559086E-2</v>
      </c>
      <c r="V2540" s="13">
        <f t="shared" si="3035"/>
        <v>1.1239615171562321E-2</v>
      </c>
      <c r="W2540" s="13">
        <f t="shared" si="3036"/>
        <v>1.7755925512914134E-2</v>
      </c>
      <c r="X2540" s="13">
        <f t="shared" si="3037"/>
        <v>2.7703189561371112E-2</v>
      </c>
      <c r="Y2540" s="13">
        <f t="shared" si="3038"/>
        <v>2.1611565990042943E-2</v>
      </c>
      <c r="Z2540" s="13">
        <f t="shared" si="3039"/>
        <v>4.0747658230865548E-2</v>
      </c>
      <c r="AA2540" s="13">
        <f t="shared" si="3040"/>
        <v>4.8198775014961684E-2</v>
      </c>
      <c r="AB2540" s="13">
        <f t="shared" si="3041"/>
        <v>2.8506201507098834E-2</v>
      </c>
      <c r="AC2540" s="13">
        <f t="shared" si="3042"/>
        <v>1.296436543445529E-3</v>
      </c>
      <c r="AD2540" s="13">
        <f t="shared" si="3043"/>
        <v>5.2506935130514094E-3</v>
      </c>
      <c r="AE2540" s="13">
        <f t="shared" si="3044"/>
        <v>8.1922487011408685E-3</v>
      </c>
      <c r="AF2540" s="13">
        <f t="shared" si="3045"/>
        <v>6.3908642367455559E-3</v>
      </c>
      <c r="AG2540" s="13">
        <f t="shared" si="3046"/>
        <v>3.3237228004585556E-3</v>
      </c>
      <c r="AH2540" s="13">
        <f t="shared" si="3047"/>
        <v>1.5893850468828168E-2</v>
      </c>
      <c r="AI2540" s="13">
        <f t="shared" si="3048"/>
        <v>1.8800199965558113E-2</v>
      </c>
      <c r="AJ2540" s="13">
        <f t="shared" si="3049"/>
        <v>1.1119002265630052E-2</v>
      </c>
      <c r="AK2540" s="13">
        <f t="shared" si="3050"/>
        <v>4.3840743399743923E-3</v>
      </c>
      <c r="AL2540" s="13">
        <f t="shared" si="3051"/>
        <v>9.5704213955424182E-5</v>
      </c>
      <c r="AM2540" s="13">
        <f t="shared" si="3052"/>
        <v>1.2421670657695992E-3</v>
      </c>
      <c r="AN2540" s="13">
        <f t="shared" si="3053"/>
        <v>1.938056659726299E-3</v>
      </c>
      <c r="AO2540" s="13">
        <f t="shared" si="3054"/>
        <v>1.5118995342153711E-3</v>
      </c>
      <c r="AP2540" s="13">
        <f t="shared" si="3055"/>
        <v>7.8629975035008205E-4</v>
      </c>
      <c r="AQ2540" s="13">
        <f t="shared" si="3056"/>
        <v>3.0670058595599594E-4</v>
      </c>
      <c r="AR2540" s="13">
        <f t="shared" si="3057"/>
        <v>4.9595877396285508E-3</v>
      </c>
      <c r="AS2540" s="13">
        <f t="shared" si="3058"/>
        <v>5.8664979536970354E-3</v>
      </c>
      <c r="AT2540" s="13">
        <f t="shared" si="3059"/>
        <v>3.4696228847550434E-3</v>
      </c>
      <c r="AU2540" s="13">
        <f t="shared" si="3060"/>
        <v>1.3680260418204517E-3</v>
      </c>
      <c r="AV2540" s="13">
        <f t="shared" si="3061"/>
        <v>4.0454582095693532E-4</v>
      </c>
      <c r="AW2540" s="13">
        <f t="shared" si="3062"/>
        <v>4.9062352101981364E-6</v>
      </c>
      <c r="AX2540" s="13">
        <f t="shared" si="3063"/>
        <v>2.4488495590270514E-4</v>
      </c>
      <c r="AY2540" s="13">
        <f t="shared" si="3064"/>
        <v>3.8207495008730911E-4</v>
      </c>
      <c r="AZ2540" s="13">
        <f t="shared" si="3065"/>
        <v>2.9806091384033289E-4</v>
      </c>
      <c r="BA2540" s="13">
        <f t="shared" si="3066"/>
        <v>1.5501375378318332E-4</v>
      </c>
      <c r="BB2540" s="13">
        <f t="shared" si="3067"/>
        <v>6.0463975850651683E-5</v>
      </c>
      <c r="BC2540" s="13">
        <f t="shared" si="3068"/>
        <v>1.8867447753218878E-5</v>
      </c>
      <c r="BD2540" s="13">
        <f t="shared" si="3069"/>
        <v>1.2896765007382237E-3</v>
      </c>
      <c r="BE2540" s="13">
        <f t="shared" si="3070"/>
        <v>1.5255067456632172E-3</v>
      </c>
      <c r="BF2540" s="13">
        <f t="shared" si="3071"/>
        <v>9.0223045458759799E-4</v>
      </c>
      <c r="BG2540" s="13">
        <f t="shared" si="3072"/>
        <v>3.5573743850449575E-4</v>
      </c>
      <c r="BH2540" s="13">
        <f t="shared" si="3073"/>
        <v>1.0519689662735708E-4</v>
      </c>
      <c r="BI2540" s="13">
        <f t="shared" si="3074"/>
        <v>2.4886640228927143E-5</v>
      </c>
      <c r="BJ2540" s="14">
        <f t="shared" si="3075"/>
        <v>0.28860990845906742</v>
      </c>
      <c r="BK2540" s="14">
        <f t="shared" si="3076"/>
        <v>0.25099669767702609</v>
      </c>
      <c r="BL2540" s="14">
        <f t="shared" si="3077"/>
        <v>0.41863414159311152</v>
      </c>
      <c r="BM2540" s="14">
        <f t="shared" si="3078"/>
        <v>0.51548074239332031</v>
      </c>
      <c r="BN2540" s="14">
        <f t="shared" si="3079"/>
        <v>0.4831304948518732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1.50359712230216</v>
      </c>
      <c r="F2541" s="10">
        <f>VLOOKUP(B2541,home!$B$2:$E$405,3,FALSE)</f>
        <v>1.24</v>
      </c>
      <c r="G2541" s="10">
        <f>VLOOKUP(C2541,away!$B$2:$E$405,4,FALSE)</f>
        <v>0.48</v>
      </c>
      <c r="H2541" s="10">
        <f>VLOOKUP(A2541,away!$A$2:$E$405,3,FALSE)</f>
        <v>1.27338129496403</v>
      </c>
      <c r="I2541" s="10">
        <f>VLOOKUP(C2541,away!$B$2:$E$405,3,FALSE)</f>
        <v>1.1399999999999999</v>
      </c>
      <c r="J2541" s="10">
        <f>VLOOKUP(B2541,home!$B$2:$E$405,4,FALSE)</f>
        <v>1.24</v>
      </c>
      <c r="K2541" s="12">
        <f t="shared" si="3024"/>
        <v>0.89494100719424563</v>
      </c>
      <c r="L2541" s="12">
        <f t="shared" si="3025"/>
        <v>1.8000517985611528</v>
      </c>
      <c r="M2541" s="13">
        <f t="shared" si="3026"/>
        <v>6.7542867692387876E-2</v>
      </c>
      <c r="N2541" s="13">
        <f t="shared" si="3027"/>
        <v>6.0446882041413269E-2</v>
      </c>
      <c r="O2541" s="13">
        <f t="shared" si="3028"/>
        <v>0.12158066046966073</v>
      </c>
      <c r="P2541" s="13">
        <f t="shared" si="3029"/>
        <v>0.10880751873605977</v>
      </c>
      <c r="Q2541" s="13">
        <f t="shared" si="3030"/>
        <v>2.7048196747947072E-2</v>
      </c>
      <c r="R2541" s="13">
        <f t="shared" si="3031"/>
        <v>0.10942574327433288</v>
      </c>
      <c r="S2541" s="13">
        <f t="shared" si="3032"/>
        <v>4.3820600671772632E-2</v>
      </c>
      <c r="T2541" s="13">
        <f t="shared" si="3033"/>
        <v>4.868815520397804E-2</v>
      </c>
      <c r="U2541" s="13">
        <f t="shared" si="3034"/>
        <v>9.7929584898910418E-2</v>
      </c>
      <c r="V2541" s="13">
        <f t="shared" si="3035"/>
        <v>7.8435962087142208E-3</v>
      </c>
      <c r="W2541" s="13">
        <f t="shared" si="3036"/>
        <v>8.0688468134652927E-3</v>
      </c>
      <c r="X2541" s="13">
        <f t="shared" si="3037"/>
        <v>1.4524342218892622E-2</v>
      </c>
      <c r="Y2541" s="13">
        <f t="shared" si="3038"/>
        <v>1.3072284167017681E-2</v>
      </c>
      <c r="Z2541" s="13">
        <f t="shared" si="3039"/>
        <v>6.5657335329951313E-2</v>
      </c>
      <c r="AA2541" s="13">
        <f t="shared" si="3040"/>
        <v>5.8759441809876953E-2</v>
      </c>
      <c r="AB2541" s="13">
        <f t="shared" si="3041"/>
        <v>2.6293117017751468E-2</v>
      </c>
      <c r="AC2541" s="13">
        <f t="shared" si="3042"/>
        <v>7.8972276292425553E-4</v>
      </c>
      <c r="AD2541" s="13">
        <f t="shared" si="3043"/>
        <v>1.8052854735346768E-3</v>
      </c>
      <c r="AE2541" s="13">
        <f t="shared" si="3044"/>
        <v>3.2496073635524163E-3</v>
      </c>
      <c r="AF2541" s="13">
        <f t="shared" si="3045"/>
        <v>2.9247307896900481E-3</v>
      </c>
      <c r="AG2541" s="13">
        <f t="shared" si="3046"/>
        <v>1.7548889727629178E-3</v>
      </c>
      <c r="AH2541" s="13">
        <f t="shared" si="3047"/>
        <v>2.9546651137352879E-2</v>
      </c>
      <c r="AI2541" s="13">
        <f t="shared" si="3048"/>
        <v>2.6442509728079589E-2</v>
      </c>
      <c r="AJ2541" s="13">
        <f t="shared" si="3049"/>
        <v>1.183224314439559E-2</v>
      </c>
      <c r="AK2541" s="13">
        <f t="shared" si="3050"/>
        <v>3.5297198656708663E-3</v>
      </c>
      <c r="AL2541" s="13">
        <f t="shared" si="3051"/>
        <v>5.0887844865880912E-5</v>
      </c>
      <c r="AM2541" s="13">
        <f t="shared" si="3052"/>
        <v>3.2312479999165288E-4</v>
      </c>
      <c r="AN2541" s="13">
        <f t="shared" si="3053"/>
        <v>5.8164137738468745E-4</v>
      </c>
      <c r="AO2541" s="13">
        <f t="shared" si="3054"/>
        <v>5.2349230373944665E-4</v>
      </c>
      <c r="AP2541" s="13">
        <f t="shared" si="3055"/>
        <v>3.1410442095970416E-4</v>
      </c>
      <c r="AQ2541" s="13">
        <f t="shared" si="3056"/>
        <v>1.4135105697113116E-4</v>
      </c>
      <c r="AR2541" s="13">
        <f t="shared" si="3057"/>
        <v>1.0637100504250194E-2</v>
      </c>
      <c r="AS2541" s="13">
        <f t="shared" si="3058"/>
        <v>9.519577438900086E-3</v>
      </c>
      <c r="AT2541" s="13">
        <f t="shared" si="3059"/>
        <v>4.259730110616429E-3</v>
      </c>
      <c r="AU2541" s="13">
        <f t="shared" si="3060"/>
        <v>1.2707357185235745E-3</v>
      </c>
      <c r="AV2541" s="13">
        <f t="shared" si="3061"/>
        <v>2.8430837595329772E-4</v>
      </c>
      <c r="AW2541" s="13">
        <f t="shared" si="3062"/>
        <v>2.2771464844203547E-6</v>
      </c>
      <c r="AX2541" s="13">
        <f t="shared" si="3063"/>
        <v>4.8196272325661483E-5</v>
      </c>
      <c r="AY2541" s="13">
        <f t="shared" si="3064"/>
        <v>8.6755786683750049E-5</v>
      </c>
      <c r="AZ2541" s="13">
        <f t="shared" si="3065"/>
        <v>7.8082454927836032E-5</v>
      </c>
      <c r="BA2541" s="13">
        <f t="shared" si="3066"/>
        <v>4.6850821142973815E-5</v>
      </c>
      <c r="BB2541" s="13">
        <f t="shared" si="3067"/>
        <v>2.1083476215619213E-5</v>
      </c>
      <c r="BC2541" s="13">
        <f t="shared" si="3068"/>
        <v>7.5902698563693283E-6</v>
      </c>
      <c r="BD2541" s="13">
        <f t="shared" si="3069"/>
        <v>3.1912219823585549E-3</v>
      </c>
      <c r="BE2541" s="13">
        <f t="shared" si="3070"/>
        <v>2.8559554150723821E-3</v>
      </c>
      <c r="BF2541" s="13">
        <f t="shared" si="3071"/>
        <v>1.2779558078333684E-3</v>
      </c>
      <c r="BG2541" s="13">
        <f t="shared" si="3072"/>
        <v>3.8123168593737694E-4</v>
      </c>
      <c r="BH2541" s="13">
        <f t="shared" si="3073"/>
        <v>8.5294967246789106E-5</v>
      </c>
      <c r="BI2541" s="13">
        <f t="shared" si="3074"/>
        <v>1.5266792779288329E-5</v>
      </c>
      <c r="BJ2541" s="14">
        <f t="shared" si="3075"/>
        <v>0.18375549283245282</v>
      </c>
      <c r="BK2541" s="14">
        <f t="shared" si="3076"/>
        <v>0.22894194970340834</v>
      </c>
      <c r="BL2541" s="14">
        <f t="shared" si="3077"/>
        <v>0.51911805014550261</v>
      </c>
      <c r="BM2541" s="14">
        <f t="shared" si="3078"/>
        <v>0.50253648040931431</v>
      </c>
      <c r="BN2541" s="14">
        <f t="shared" si="3079"/>
        <v>0.49485186896180156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1.50359712230216</v>
      </c>
      <c r="F2542" s="10">
        <f>VLOOKUP(B2542,home!$B$2:$E$405,3,FALSE)</f>
        <v>0.76</v>
      </c>
      <c r="G2542" s="10">
        <f>VLOOKUP(C2542,away!$B$2:$E$405,4,FALSE)</f>
        <v>1.62</v>
      </c>
      <c r="H2542" s="10">
        <f>VLOOKUP(A2542,away!$A$2:$E$405,3,FALSE)</f>
        <v>1.27338129496403</v>
      </c>
      <c r="I2542" s="10">
        <f>VLOOKUP(C2542,away!$B$2:$E$405,3,FALSE)</f>
        <v>0.28999999999999998</v>
      </c>
      <c r="J2542" s="10">
        <f>VLOOKUP(B2542,home!$B$2:$E$405,4,FALSE)</f>
        <v>0.76</v>
      </c>
      <c r="K2542" s="12">
        <f t="shared" si="3024"/>
        <v>1.8512287769784195</v>
      </c>
      <c r="L2542" s="12">
        <f t="shared" si="3025"/>
        <v>0.2806532374100722</v>
      </c>
      <c r="M2542" s="13">
        <f t="shared" si="3026"/>
        <v>0.11861385068307241</v>
      </c>
      <c r="N2542" s="13">
        <f t="shared" si="3027"/>
        <v>0.21958137373272499</v>
      </c>
      <c r="O2542" s="13">
        <f t="shared" si="3028"/>
        <v>3.3289361195879177E-2</v>
      </c>
      <c r="P2542" s="13">
        <f t="shared" si="3029"/>
        <v>6.1626223413040263E-2</v>
      </c>
      <c r="Q2542" s="13">
        <f t="shared" si="3030"/>
        <v>0.20324767897123691</v>
      </c>
      <c r="R2542" s="13">
        <f t="shared" si="3031"/>
        <v>4.671383495468362E-3</v>
      </c>
      <c r="S2542" s="13">
        <f t="shared" si="3032"/>
        <v>8.0045276969832446E-3</v>
      </c>
      <c r="T2542" s="13">
        <f t="shared" si="3033"/>
        <v>5.7042119099360696E-2</v>
      </c>
      <c r="U2542" s="13">
        <f t="shared" si="3034"/>
        <v>8.6477995551130678E-3</v>
      </c>
      <c r="V2542" s="13">
        <f t="shared" si="3035"/>
        <v>4.6208657507759731E-4</v>
      </c>
      <c r="W2542" s="13">
        <f t="shared" si="3036"/>
        <v>0.12541931738854176</v>
      </c>
      <c r="X2542" s="13">
        <f t="shared" si="3037"/>
        <v>3.519933745885561E-2</v>
      </c>
      <c r="Y2542" s="13">
        <f t="shared" si="3038"/>
        <v>4.939404006258725E-3</v>
      </c>
      <c r="Z2542" s="13">
        <f t="shared" si="3039"/>
        <v>4.3701296706239178E-4</v>
      </c>
      <c r="AA2542" s="13">
        <f t="shared" si="3040"/>
        <v>8.0901098053862174E-4</v>
      </c>
      <c r="AB2542" s="13">
        <f t="shared" si="3041"/>
        <v>7.4883220403231248E-4</v>
      </c>
      <c r="AC2542" s="13">
        <f t="shared" si="3042"/>
        <v>1.5004914238465578E-5</v>
      </c>
      <c r="AD2542" s="13">
        <f t="shared" si="3043"/>
        <v>5.8044962384664604E-2</v>
      </c>
      <c r="AE2542" s="13">
        <f t="shared" si="3044"/>
        <v>1.6290506608601988E-2</v>
      </c>
      <c r="AF2542" s="13">
        <f t="shared" si="3045"/>
        <v>2.2859917093771614E-3</v>
      </c>
      <c r="AG2542" s="13">
        <f t="shared" si="3046"/>
        <v>2.138569913097618E-4</v>
      </c>
      <c r="AH2542" s="13">
        <f t="shared" si="3047"/>
        <v>3.0662275999060363E-5</v>
      </c>
      <c r="AI2542" s="13">
        <f t="shared" si="3048"/>
        <v>5.6762887697115261E-5</v>
      </c>
      <c r="AJ2542" s="13">
        <f t="shared" si="3049"/>
        <v>5.2540545584647042E-5</v>
      </c>
      <c r="AK2542" s="13">
        <f t="shared" si="3050"/>
        <v>3.2421523314815012E-5</v>
      </c>
      <c r="AL2542" s="13">
        <f t="shared" si="3051"/>
        <v>3.1183413802959987E-7</v>
      </c>
      <c r="AM2542" s="13">
        <f t="shared" si="3052"/>
        <v>2.1490900945024212E-2</v>
      </c>
      <c r="AN2542" s="13">
        <f t="shared" si="3053"/>
        <v>6.0314909250802256E-3</v>
      </c>
      <c r="AO2542" s="13">
        <f t="shared" si="3054"/>
        <v>8.4637872726661819E-4</v>
      </c>
      <c r="AP2542" s="13">
        <f t="shared" si="3055"/>
        <v>7.9179643294130999E-5</v>
      </c>
      <c r="AQ2542" s="13">
        <f t="shared" si="3056"/>
        <v>5.5555058068681424E-6</v>
      </c>
      <c r="AR2542" s="13">
        <f t="shared" si="3057"/>
        <v>1.7210934050994893E-6</v>
      </c>
      <c r="AS2542" s="13">
        <f t="shared" si="3058"/>
        <v>3.186137639387951E-6</v>
      </c>
      <c r="AT2542" s="13">
        <f t="shared" si="3059"/>
        <v>2.9491348427245332E-6</v>
      </c>
      <c r="AU2542" s="13">
        <f t="shared" si="3060"/>
        <v>1.8198410960137934E-6</v>
      </c>
      <c r="AV2542" s="13">
        <f t="shared" si="3061"/>
        <v>8.422355516171704E-7</v>
      </c>
      <c r="AW2542" s="13">
        <f t="shared" si="3062"/>
        <v>4.5004019690218235E-9</v>
      </c>
      <c r="AX2542" s="13">
        <f t="shared" si="3063"/>
        <v>6.6307623787702514E-3</v>
      </c>
      <c r="AY2542" s="13">
        <f t="shared" si="3064"/>
        <v>1.8609449280987825E-3</v>
      </c>
      <c r="AZ2542" s="13">
        <f t="shared" si="3065"/>
        <v>2.6114010935638867E-4</v>
      </c>
      <c r="BA2542" s="13">
        <f t="shared" si="3066"/>
        <v>2.4429939036163592E-5</v>
      </c>
      <c r="BB2542" s="13">
        <f t="shared" si="3067"/>
        <v>1.7140853700575022E-6</v>
      </c>
      <c r="BC2542" s="13">
        <f t="shared" si="3068"/>
        <v>9.6212721660775918E-8</v>
      </c>
      <c r="BD2542" s="13">
        <f t="shared" si="3069"/>
        <v>8.0505072671049427E-8</v>
      </c>
      <c r="BE2542" s="13">
        <f t="shared" si="3070"/>
        <v>1.490333072213856E-7</v>
      </c>
      <c r="BF2542" s="13">
        <f t="shared" si="3071"/>
        <v>1.3794737352824737E-7</v>
      </c>
      <c r="BG2542" s="13">
        <f t="shared" si="3072"/>
        <v>8.5124049194694196E-8</v>
      </c>
      <c r="BH2542" s="13">
        <f t="shared" si="3073"/>
        <v>3.9396022370536142E-8</v>
      </c>
      <c r="BI2542" s="13">
        <f t="shared" si="3074"/>
        <v>1.4586210062164419E-8</v>
      </c>
      <c r="BJ2542" s="14">
        <f t="shared" si="3075"/>
        <v>0.75949714175075766</v>
      </c>
      <c r="BK2542" s="14">
        <f t="shared" si="3076"/>
        <v>0.19058295004464881</v>
      </c>
      <c r="BL2542" s="14">
        <f t="shared" si="3077"/>
        <v>4.8349799698197041E-2</v>
      </c>
      <c r="BM2542" s="14">
        <f t="shared" si="3078"/>
        <v>0.355976092541547</v>
      </c>
      <c r="BN2542" s="14">
        <f t="shared" si="3079"/>
        <v>0.6410298714914221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1.50359712230216</v>
      </c>
      <c r="F2543" s="10">
        <f>VLOOKUP(B2543,home!$B$2:$E$405,3,FALSE)</f>
        <v>1.71</v>
      </c>
      <c r="G2543" s="10">
        <f>VLOOKUP(C2543,away!$B$2:$E$405,4,FALSE)</f>
        <v>1.1399999999999999</v>
      </c>
      <c r="H2543" s="10">
        <f>VLOOKUP(A2543,away!$A$2:$E$405,3,FALSE)</f>
        <v>1.27338129496403</v>
      </c>
      <c r="I2543" s="10">
        <f>VLOOKUP(C2543,away!$B$2:$E$405,3,FALSE)</f>
        <v>0.56999999999999995</v>
      </c>
      <c r="J2543" s="10">
        <f>VLOOKUP(B2543,home!$B$2:$E$405,4,FALSE)</f>
        <v>1.71</v>
      </c>
      <c r="K2543" s="12">
        <f t="shared" si="3024"/>
        <v>2.9311122302158306</v>
      </c>
      <c r="L2543" s="12">
        <f t="shared" si="3025"/>
        <v>1.2411647482014401</v>
      </c>
      <c r="M2543" s="13">
        <f t="shared" si="3026"/>
        <v>1.5417115687854754E-2</v>
      </c>
      <c r="N2543" s="13">
        <f t="shared" si="3027"/>
        <v>4.5189296347323417E-2</v>
      </c>
      <c r="O2543" s="13">
        <f t="shared" si="3028"/>
        <v>1.913518051070872E-2</v>
      </c>
      <c r="P2543" s="13">
        <f t="shared" si="3029"/>
        <v>5.6087361622325929E-2</v>
      </c>
      <c r="Q2543" s="13">
        <f t="shared" si="3030"/>
        <v>6.6227449599243621E-2</v>
      </c>
      <c r="R2543" s="13">
        <f t="shared" si="3031"/>
        <v>1.1874955750181448E-2</v>
      </c>
      <c r="S2543" s="13">
        <f t="shared" si="3032"/>
        <v>5.1011359670728527E-2</v>
      </c>
      <c r="T2543" s="13">
        <f t="shared" si="3033"/>
        <v>8.2199175805868788E-2</v>
      </c>
      <c r="U2543" s="13">
        <f t="shared" si="3034"/>
        <v>3.4806828032628641E-2</v>
      </c>
      <c r="V2543" s="13">
        <f t="shared" si="3035"/>
        <v>2.0619886470669486E-2</v>
      </c>
      <c r="W2543" s="13">
        <f t="shared" si="3036"/>
        <v>6.4706695832115163E-2</v>
      </c>
      <c r="X2543" s="13">
        <f t="shared" si="3037"/>
        <v>8.0311669839414387E-2</v>
      </c>
      <c r="Y2543" s="13">
        <f t="shared" si="3038"/>
        <v>4.9840006736936983E-2</v>
      </c>
      <c r="Z2543" s="13">
        <f t="shared" si="3039"/>
        <v>4.9129254878590659E-3</v>
      </c>
      <c r="AA2543" s="13">
        <f t="shared" si="3040"/>
        <v>1.4400335983602783E-2</v>
      </c>
      <c r="AB2543" s="13">
        <f t="shared" si="3041"/>
        <v>2.110450046037762E-2</v>
      </c>
      <c r="AC2543" s="13">
        <f t="shared" si="3042"/>
        <v>4.6884378882345902E-3</v>
      </c>
      <c r="AD2543" s="13">
        <f t="shared" si="3043"/>
        <v>4.7415646882592123E-2</v>
      </c>
      <c r="AE2543" s="13">
        <f t="shared" si="3044"/>
        <v>5.8850629423840846E-2</v>
      </c>
      <c r="AF2543" s="13">
        <f t="shared" si="3045"/>
        <v>3.6521663325168853E-2</v>
      </c>
      <c r="AG2543" s="13">
        <f t="shared" si="3046"/>
        <v>1.5109800354960319E-2</v>
      </c>
      <c r="AH2543" s="13">
        <f t="shared" si="3047"/>
        <v>1.5244374815177591E-3</v>
      </c>
      <c r="AI2543" s="13">
        <f t="shared" si="3048"/>
        <v>4.4682973462761228E-3</v>
      </c>
      <c r="AJ2543" s="13">
        <f t="shared" si="3049"/>
        <v>6.5485404999554428E-3</v>
      </c>
      <c r="AK2543" s="13">
        <f t="shared" si="3050"/>
        <v>6.3981690498276953E-3</v>
      </c>
      <c r="AL2543" s="13">
        <f t="shared" si="3051"/>
        <v>6.8226020120840884E-4</v>
      </c>
      <c r="AM2543" s="13">
        <f t="shared" si="3052"/>
        <v>2.7796116496232166E-2</v>
      </c>
      <c r="AN2543" s="13">
        <f t="shared" si="3053"/>
        <v>3.4499559932023895E-2</v>
      </c>
      <c r="AO2543" s="13">
        <f t="shared" si="3054"/>
        <v>2.1409818808045468E-2</v>
      </c>
      <c r="AP2543" s="13">
        <f t="shared" si="3055"/>
        <v>8.857704123308734E-3</v>
      </c>
      <c r="AQ2543" s="13">
        <f t="shared" si="3056"/>
        <v>2.7484675269623367E-3</v>
      </c>
      <c r="AR2543" s="13">
        <f t="shared" si="3057"/>
        <v>3.7841561257936549E-4</v>
      </c>
      <c r="AS2543" s="13">
        <f t="shared" si="3058"/>
        <v>1.1091786301359937E-3</v>
      </c>
      <c r="AT2543" s="13">
        <f t="shared" si="3059"/>
        <v>1.6255635241428264E-3</v>
      </c>
      <c r="AU2543" s="13">
        <f t="shared" si="3060"/>
        <v>1.5882363755359281E-3</v>
      </c>
      <c r="AV2543" s="13">
        <f t="shared" si="3061"/>
        <v>1.1638247662017556E-3</v>
      </c>
      <c r="AW2543" s="13">
        <f t="shared" si="3062"/>
        <v>6.8946054286640165E-5</v>
      </c>
      <c r="AX2543" s="13">
        <f t="shared" si="3063"/>
        <v>1.3578922835768349E-2</v>
      </c>
      <c r="AY2543" s="13">
        <f t="shared" si="3064"/>
        <v>1.6853680342303206E-2</v>
      </c>
      <c r="AZ2543" s="13">
        <f t="shared" si="3065"/>
        <v>1.0459096959161163E-2</v>
      </c>
      <c r="BA2543" s="13">
        <f t="shared" si="3066"/>
        <v>4.3271541479105698E-3</v>
      </c>
      <c r="BB2543" s="13">
        <f t="shared" si="3067"/>
        <v>1.3426777971050604E-3</v>
      </c>
      <c r="BC2543" s="13">
        <f t="shared" si="3068"/>
        <v>3.3329686999191338E-4</v>
      </c>
      <c r="BD2543" s="13">
        <f t="shared" si="3069"/>
        <v>7.8279353083760255E-5</v>
      </c>
      <c r="BE2543" s="13">
        <f t="shared" si="3070"/>
        <v>2.2944556919719298E-4</v>
      </c>
      <c r="BF2543" s="13">
        <f t="shared" si="3071"/>
        <v>3.3626535702136254E-4</v>
      </c>
      <c r="BG2543" s="13">
        <f t="shared" si="3072"/>
        <v>3.2854383352106943E-4</v>
      </c>
      <c r="BH2543" s="13">
        <f t="shared" si="3073"/>
        <v>2.4074971214890013E-4</v>
      </c>
      <c r="BI2543" s="13">
        <f t="shared" si="3074"/>
        <v>1.4113288514011634E-4</v>
      </c>
      <c r="BJ2543" s="14">
        <f t="shared" si="3075"/>
        <v>0.68857852998627744</v>
      </c>
      <c r="BK2543" s="14">
        <f t="shared" si="3076"/>
        <v>0.16536010188332487</v>
      </c>
      <c r="BL2543" s="14">
        <f t="shared" si="3077"/>
        <v>0.12748088073378452</v>
      </c>
      <c r="BM2543" s="14">
        <f t="shared" si="3078"/>
        <v>0.75561634428559166</v>
      </c>
      <c r="BN2543" s="14">
        <f t="shared" si="3079"/>
        <v>0.21393135951763789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1.50359712230216</v>
      </c>
      <c r="F2544" s="10">
        <f>VLOOKUP(B2544,home!$B$2:$E$405,3,FALSE)</f>
        <v>0.95</v>
      </c>
      <c r="G2544" s="10">
        <f>VLOOKUP(C2544,away!$B$2:$E$405,4,FALSE)</f>
        <v>0.56999999999999995</v>
      </c>
      <c r="H2544" s="10">
        <f>VLOOKUP(A2544,away!$A$2:$E$405,3,FALSE)</f>
        <v>1.27338129496403</v>
      </c>
      <c r="I2544" s="10">
        <f>VLOOKUP(C2544,away!$B$2:$E$405,3,FALSE)</f>
        <v>0.67</v>
      </c>
      <c r="J2544" s="10">
        <f>VLOOKUP(B2544,home!$B$2:$E$405,4,FALSE)</f>
        <v>0.95</v>
      </c>
      <c r="K2544" s="12">
        <f t="shared" si="3024"/>
        <v>0.81419784172661958</v>
      </c>
      <c r="L2544" s="12">
        <f t="shared" si="3025"/>
        <v>0.81050719424460516</v>
      </c>
      <c r="M2544" s="13">
        <f t="shared" si="3026"/>
        <v>0.19696976563209734</v>
      </c>
      <c r="N2544" s="13">
        <f t="shared" si="3027"/>
        <v>0.1603723580630517</v>
      </c>
      <c r="O2544" s="13">
        <f t="shared" si="3028"/>
        <v>0.15964541209348865</v>
      </c>
      <c r="P2544" s="13">
        <f t="shared" si="3029"/>
        <v>0.12998294996807522</v>
      </c>
      <c r="Q2544" s="13">
        <f t="shared" si="3030"/>
        <v>6.5287413903772656E-2</v>
      </c>
      <c r="R2544" s="13">
        <f t="shared" si="3031"/>
        <v>6.4696877514958617E-2</v>
      </c>
      <c r="S2544" s="13">
        <f t="shared" si="3032"/>
        <v>2.1444366383063202E-2</v>
      </c>
      <c r="T2544" s="13">
        <f t="shared" si="3033"/>
        <v>5.2915918662633003E-2</v>
      </c>
      <c r="U2544" s="13">
        <f t="shared" si="3034"/>
        <v>5.2676058039130752E-2</v>
      </c>
      <c r="V2544" s="13">
        <f t="shared" si="3035"/>
        <v>1.5723800687671282E-3</v>
      </c>
      <c r="W2544" s="13">
        <f t="shared" si="3036"/>
        <v>1.7718957164121404E-2</v>
      </c>
      <c r="X2544" s="13">
        <f t="shared" si="3037"/>
        <v>1.4361342256032385E-2</v>
      </c>
      <c r="Y2544" s="13">
        <f t="shared" si="3038"/>
        <v>5.8199856087616476E-3</v>
      </c>
      <c r="Z2544" s="13">
        <f t="shared" si="3039"/>
        <v>1.7479094890345336E-2</v>
      </c>
      <c r="AA2544" s="13">
        <f t="shared" si="3040"/>
        <v>1.4231441335053953E-2</v>
      </c>
      <c r="AB2544" s="13">
        <f t="shared" si="3041"/>
        <v>5.793604409829965E-3</v>
      </c>
      <c r="AC2544" s="13">
        <f t="shared" si="3042"/>
        <v>6.4852148486301375E-5</v>
      </c>
      <c r="AD2544" s="13">
        <f t="shared" si="3043"/>
        <v>3.6066841701685162E-3</v>
      </c>
      <c r="AE2544" s="13">
        <f t="shared" si="3044"/>
        <v>2.9232434672897159E-3</v>
      </c>
      <c r="AF2544" s="13">
        <f t="shared" si="3045"/>
        <v>1.1846549303834292E-3</v>
      </c>
      <c r="AG2544" s="13">
        <f t="shared" si="3046"/>
        <v>3.2005711459103718E-4</v>
      </c>
      <c r="AH2544" s="13">
        <f t="shared" si="3047"/>
        <v>3.5417330393772515E-3</v>
      </c>
      <c r="AI2544" s="13">
        <f t="shared" si="3048"/>
        <v>2.8836713966328181E-3</v>
      </c>
      <c r="AJ2544" s="13">
        <f t="shared" si="3049"/>
        <v>1.1739395136936136E-3</v>
      </c>
      <c r="AK2544" s="13">
        <f t="shared" si="3050"/>
        <v>3.1860633945564597E-4</v>
      </c>
      <c r="AL2544" s="13">
        <f t="shared" si="3051"/>
        <v>1.7118715748004005E-6</v>
      </c>
      <c r="AM2544" s="13">
        <f t="shared" si="3052"/>
        <v>5.8731089342815423E-4</v>
      </c>
      <c r="AN2544" s="13">
        <f t="shared" si="3053"/>
        <v>4.7601970438174558E-4</v>
      </c>
      <c r="AO2544" s="13">
        <f t="shared" si="3054"/>
        <v>1.9290869750179747E-4</v>
      </c>
      <c r="AP2544" s="13">
        <f t="shared" si="3055"/>
        <v>5.2117962385854394E-5</v>
      </c>
      <c r="AQ2544" s="13">
        <f t="shared" si="3056"/>
        <v>1.0560495865776173E-5</v>
      </c>
      <c r="AR2544" s="13">
        <f t="shared" si="3057"/>
        <v>5.7412002170181495E-4</v>
      </c>
      <c r="AS2544" s="13">
        <f t="shared" si="3058"/>
        <v>4.6744728256165768E-4</v>
      </c>
      <c r="AT2544" s="13">
        <f t="shared" si="3059"/>
        <v>1.9029728429133746E-4</v>
      </c>
      <c r="AU2544" s="13">
        <f t="shared" si="3060"/>
        <v>5.164654605214799E-5</v>
      </c>
      <c r="AV2544" s="13">
        <f t="shared" si="3061"/>
        <v>1.0512626582073334E-5</v>
      </c>
      <c r="AW2544" s="13">
        <f t="shared" si="3062"/>
        <v>3.1380185084776646E-8</v>
      </c>
      <c r="AX2544" s="13">
        <f t="shared" si="3063"/>
        <v>7.9697876975289283E-5</v>
      </c>
      <c r="AY2544" s="13">
        <f t="shared" si="3064"/>
        <v>6.4595702654493428E-5</v>
      </c>
      <c r="AZ2544" s="13">
        <f t="shared" si="3065"/>
        <v>2.6177640859376129E-5</v>
      </c>
      <c r="BA2544" s="13">
        <f t="shared" si="3066"/>
        <v>7.0723887482919626E-6</v>
      </c>
      <c r="BB2544" s="13">
        <f t="shared" si="3067"/>
        <v>1.4330554902463076E-6</v>
      </c>
      <c r="BC2544" s="13">
        <f t="shared" si="3068"/>
        <v>2.323003569192725E-7</v>
      </c>
      <c r="BD2544" s="13">
        <f t="shared" si="3069"/>
        <v>7.75547346581983E-5</v>
      </c>
      <c r="BE2544" s="13">
        <f t="shared" si="3070"/>
        <v>6.3144897574385697E-5</v>
      </c>
      <c r="BF2544" s="13">
        <f t="shared" si="3071"/>
        <v>2.5706219660556645E-5</v>
      </c>
      <c r="BG2544" s="13">
        <f t="shared" si="3072"/>
        <v>6.9766495221918743E-6</v>
      </c>
      <c r="BH2544" s="13">
        <f t="shared" si="3073"/>
        <v>1.4200932458629183E-6</v>
      </c>
      <c r="BI2544" s="13">
        <f t="shared" si="3074"/>
        <v>2.3124737116642768E-7</v>
      </c>
      <c r="BJ2544" s="14">
        <f t="shared" si="3075"/>
        <v>0.32600874205945346</v>
      </c>
      <c r="BK2544" s="14">
        <f t="shared" si="3076"/>
        <v>0.35010062177471851</v>
      </c>
      <c r="BL2544" s="14">
        <f t="shared" si="3077"/>
        <v>0.30643040128484267</v>
      </c>
      <c r="BM2544" s="14">
        <f t="shared" si="3078"/>
        <v>0.22299951851144631</v>
      </c>
      <c r="BN2544" s="14">
        <f t="shared" si="3079"/>
        <v>0.77695477717544437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1.50359712230216</v>
      </c>
      <c r="F2545" s="10">
        <f>VLOOKUP(B2545,home!$B$2:$E$405,3,FALSE)</f>
        <v>0.56999999999999995</v>
      </c>
      <c r="G2545" s="10">
        <f>VLOOKUP(C2545,away!$B$2:$E$405,4,FALSE)</f>
        <v>1.24</v>
      </c>
      <c r="H2545" s="10">
        <f>VLOOKUP(A2545,away!$A$2:$E$405,3,FALSE)</f>
        <v>1.27338129496403</v>
      </c>
      <c r="I2545" s="10">
        <f>VLOOKUP(C2545,away!$B$2:$E$405,3,FALSE)</f>
        <v>0.48</v>
      </c>
      <c r="J2545" s="10">
        <f>VLOOKUP(B2545,home!$B$2:$E$405,4,FALSE)</f>
        <v>0.56999999999999995</v>
      </c>
      <c r="K2545" s="12">
        <f t="shared" si="3024"/>
        <v>1.0627424460431665</v>
      </c>
      <c r="L2545" s="12">
        <f t="shared" si="3025"/>
        <v>0.34839712230215852</v>
      </c>
      <c r="M2545" s="13">
        <f t="shared" si="3026"/>
        <v>0.24386522366022104</v>
      </c>
      <c r="N2545" s="13">
        <f t="shared" si="3027"/>
        <v>0.25916592429752716</v>
      </c>
      <c r="O2545" s="13">
        <f t="shared" si="3028"/>
        <v>8.4961942152793277E-2</v>
      </c>
      <c r="P2545" s="13">
        <f t="shared" si="3029"/>
        <v>9.0292662224037534E-2</v>
      </c>
      <c r="Q2545" s="13">
        <f t="shared" si="3030"/>
        <v>0.13771331415949609</v>
      </c>
      <c r="R2545" s="13">
        <f t="shared" si="3031"/>
        <v>1.4800248075617818E-2</v>
      </c>
      <c r="S2545" s="13">
        <f t="shared" si="3032"/>
        <v>8.3578592399704294E-3</v>
      </c>
      <c r="T2545" s="13">
        <f t="shared" si="3033"/>
        <v>4.7978922355861535E-2</v>
      </c>
      <c r="U2545" s="13">
        <f t="shared" si="3034"/>
        <v>1.5728851841927748E-2</v>
      </c>
      <c r="V2545" s="13">
        <f t="shared" si="3035"/>
        <v>3.4383899522857599E-4</v>
      </c>
      <c r="W2545" s="13">
        <f t="shared" si="3036"/>
        <v>4.8784594780857976E-2</v>
      </c>
      <c r="X2545" s="13">
        <f t="shared" si="3037"/>
        <v>1.6996412434327819E-2</v>
      </c>
      <c r="Y2545" s="13">
        <f t="shared" si="3038"/>
        <v>2.9607505907902187E-3</v>
      </c>
      <c r="Z2545" s="13">
        <f t="shared" si="3039"/>
        <v>1.7187879463011026E-3</v>
      </c>
      <c r="AA2545" s="13">
        <f t="shared" si="3040"/>
        <v>1.8266289062815444E-3</v>
      </c>
      <c r="AB2545" s="13">
        <f t="shared" si="3041"/>
        <v>9.706180359374013E-4</v>
      </c>
      <c r="AC2545" s="13">
        <f t="shared" si="3042"/>
        <v>7.9567869983798505E-6</v>
      </c>
      <c r="AD2545" s="13">
        <f t="shared" si="3043"/>
        <v>1.2961364896658419E-2</v>
      </c>
      <c r="AE2545" s="13">
        <f t="shared" si="3044"/>
        <v>4.5157022311040074E-3</v>
      </c>
      <c r="AF2545" s="13">
        <f t="shared" si="3045"/>
        <v>7.866288312450365E-4</v>
      </c>
      <c r="AG2545" s="13">
        <f t="shared" si="3046"/>
        <v>9.1353073708560351E-5</v>
      </c>
      <c r="AH2545" s="13">
        <f t="shared" si="3047"/>
        <v>1.4970519358473527E-4</v>
      </c>
      <c r="AI2545" s="13">
        <f t="shared" si="3048"/>
        <v>1.5909806361560732E-4</v>
      </c>
      <c r="AJ2545" s="13">
        <f t="shared" si="3049"/>
        <v>8.4540132643790917E-5</v>
      </c>
      <c r="AK2545" s="13">
        <f t="shared" si="3050"/>
        <v>2.994812911822537E-5</v>
      </c>
      <c r="AL2545" s="13">
        <f t="shared" si="3051"/>
        <v>1.178420555502136E-7</v>
      </c>
      <c r="AM2545" s="13">
        <f t="shared" si="3052"/>
        <v>2.7549185268665615E-3</v>
      </c>
      <c r="AN2545" s="13">
        <f t="shared" si="3053"/>
        <v>9.5980568693721186E-4</v>
      </c>
      <c r="AO2545" s="13">
        <f t="shared" si="3054"/>
        <v>1.6719676964908556E-4</v>
      </c>
      <c r="AP2545" s="13">
        <f t="shared" si="3055"/>
        <v>1.9416957801319429E-5</v>
      </c>
      <c r="AQ2545" s="13">
        <f t="shared" si="3056"/>
        <v>1.6912030554605339E-6</v>
      </c>
      <c r="AR2545" s="13">
        <f t="shared" si="3057"/>
        <v>1.0431371727721869E-5</v>
      </c>
      <c r="AS2545" s="13">
        <f t="shared" si="3058"/>
        <v>1.108586150550467E-5</v>
      </c>
      <c r="AT2545" s="13">
        <f t="shared" si="3059"/>
        <v>5.8907077864279069E-6</v>
      </c>
      <c r="AU2545" s="13">
        <f t="shared" si="3060"/>
        <v>2.0867684006246404E-6</v>
      </c>
      <c r="AV2545" s="13">
        <f t="shared" si="3061"/>
        <v>5.5442433860135403E-7</v>
      </c>
      <c r="AW2545" s="13">
        <f t="shared" si="3062"/>
        <v>1.2119937896979587E-9</v>
      </c>
      <c r="AX2545" s="13">
        <f t="shared" si="3063"/>
        <v>4.8796147564863428E-4</v>
      </c>
      <c r="AY2545" s="13">
        <f t="shared" si="3064"/>
        <v>1.7000437391029898E-4</v>
      </c>
      <c r="AZ2545" s="13">
        <f t="shared" si="3065"/>
        <v>2.9614517324564163E-5</v>
      </c>
      <c r="BA2545" s="13">
        <f t="shared" si="3066"/>
        <v>3.4392042047485248E-6</v>
      </c>
      <c r="BB2545" s="13">
        <f t="shared" si="3067"/>
        <v>2.9955221198596735E-7</v>
      </c>
      <c r="BC2545" s="13">
        <f t="shared" si="3068"/>
        <v>2.0872625727031444E-8</v>
      </c>
      <c r="BD2545" s="13">
        <f t="shared" si="3069"/>
        <v>6.0570998193373225E-7</v>
      </c>
      <c r="BE2545" s="13">
        <f t="shared" si="3070"/>
        <v>6.4371370779301674E-7</v>
      </c>
      <c r="BF2545" s="13">
        <f t="shared" si="3071"/>
        <v>3.4205094018573341E-7</v>
      </c>
      <c r="BG2545" s="13">
        <f t="shared" si="3072"/>
        <v>1.211706842814504E-7</v>
      </c>
      <c r="BH2545" s="13">
        <f t="shared" si="3073"/>
        <v>3.2193307350498201E-8</v>
      </c>
      <c r="BI2545" s="13">
        <f t="shared" si="3074"/>
        <v>6.8426388399775855E-9</v>
      </c>
      <c r="BJ2545" s="14">
        <f t="shared" si="3075"/>
        <v>0.53654933679181249</v>
      </c>
      <c r="BK2545" s="14">
        <f t="shared" si="3076"/>
        <v>0.34303766312242179</v>
      </c>
      <c r="BL2545" s="14">
        <f t="shared" si="3077"/>
        <v>0.11874338134653942</v>
      </c>
      <c r="BM2545" s="14">
        <f t="shared" si="3078"/>
        <v>0.16907985147546525</v>
      </c>
      <c r="BN2545" s="14">
        <f t="shared" si="3079"/>
        <v>0.83079931456969291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1.36666666666667</v>
      </c>
      <c r="F2546" s="10">
        <f>VLOOKUP(B2546,home!$B$2:$E$405,3,FALSE)</f>
        <v>0.51</v>
      </c>
      <c r="G2546" s="10">
        <f>VLOOKUP(C2546,away!$B$2:$E$405,4,FALSE)</f>
        <v>0.8</v>
      </c>
      <c r="H2546" s="10">
        <f>VLOOKUP(A2546,away!$A$2:$E$405,3,FALSE)</f>
        <v>1.0874999999999999</v>
      </c>
      <c r="I2546" s="10">
        <f>VLOOKUP(C2546,away!$B$2:$E$405,3,FALSE)</f>
        <v>0.51</v>
      </c>
      <c r="J2546" s="10">
        <f>VLOOKUP(B2546,home!$B$2:$E$405,4,FALSE)</f>
        <v>0.51</v>
      </c>
      <c r="K2546" s="12">
        <f t="shared" si="3024"/>
        <v>0.55760000000000143</v>
      </c>
      <c r="L2546" s="12">
        <f t="shared" si="3025"/>
        <v>0.28285874999999999</v>
      </c>
      <c r="M2546" s="13">
        <f t="shared" si="3026"/>
        <v>0.43151252164658732</v>
      </c>
      <c r="N2546" s="13">
        <f t="shared" si="3027"/>
        <v>0.24061138207013771</v>
      </c>
      <c r="O2546" s="13">
        <f t="shared" si="3028"/>
        <v>0.12205709248230161</v>
      </c>
      <c r="P2546" s="13">
        <f t="shared" si="3029"/>
        <v>6.8059034768131549E-2</v>
      </c>
      <c r="Q2546" s="13">
        <f t="shared" si="3030"/>
        <v>6.7082453321154561E-2</v>
      </c>
      <c r="R2546" s="13">
        <f t="shared" si="3031"/>
        <v>1.7262458304089113E-2</v>
      </c>
      <c r="S2546" s="13">
        <f t="shared" si="3032"/>
        <v>2.6836024340004066E-3</v>
      </c>
      <c r="T2546" s="13">
        <f t="shared" si="3033"/>
        <v>1.8974858893355127E-2</v>
      </c>
      <c r="U2546" s="13">
        <f t="shared" si="3034"/>
        <v>9.625546750360113E-3</v>
      </c>
      <c r="V2546" s="13">
        <f t="shared" si="3035"/>
        <v>4.7029249750656455E-5</v>
      </c>
      <c r="W2546" s="13">
        <f t="shared" si="3036"/>
        <v>1.2468391990625292E-2</v>
      </c>
      <c r="X2546" s="13">
        <f t="shared" si="3037"/>
        <v>3.5267937729782815E-3</v>
      </c>
      <c r="Y2546" s="13">
        <f t="shared" si="3038"/>
        <v>4.9879223906621015E-4</v>
      </c>
      <c r="Z2546" s="13">
        <f t="shared" si="3039"/>
        <v>1.6276124592739221E-3</v>
      </c>
      <c r="AA2546" s="13">
        <f t="shared" si="3040"/>
        <v>9.0755670729114125E-4</v>
      </c>
      <c r="AB2546" s="13">
        <f t="shared" si="3041"/>
        <v>2.5302680999277083E-4</v>
      </c>
      <c r="AC2546" s="13">
        <f t="shared" si="3042"/>
        <v>4.6359682270711211E-7</v>
      </c>
      <c r="AD2546" s="13">
        <f t="shared" si="3043"/>
        <v>1.7380938434931701E-3</v>
      </c>
      <c r="AE2546" s="13">
        <f t="shared" si="3044"/>
        <v>4.9163505195317367E-4</v>
      </c>
      <c r="AF2546" s="13">
        <f t="shared" si="3045"/>
        <v>6.9531638125829869E-5</v>
      </c>
      <c r="AG2546" s="13">
        <f t="shared" si="3046"/>
        <v>6.5558774152415265E-6</v>
      </c>
      <c r="AH2546" s="13">
        <f t="shared" si="3047"/>
        <v>1.1509610642866183E-4</v>
      </c>
      <c r="AI2546" s="13">
        <f t="shared" si="3048"/>
        <v>6.4177588944621999E-5</v>
      </c>
      <c r="AJ2546" s="13">
        <f t="shared" si="3049"/>
        <v>1.789271179776066E-5</v>
      </c>
      <c r="AK2546" s="13">
        <f t="shared" si="3050"/>
        <v>3.3256586994771231E-6</v>
      </c>
      <c r="AL2546" s="13">
        <f t="shared" si="3051"/>
        <v>2.9247774460514983E-9</v>
      </c>
      <c r="AM2546" s="13">
        <f t="shared" si="3052"/>
        <v>1.9383222542635882E-4</v>
      </c>
      <c r="AN2546" s="13">
        <f t="shared" si="3053"/>
        <v>5.482714099381807E-5</v>
      </c>
      <c r="AO2546" s="13">
        <f t="shared" si="3054"/>
        <v>7.7541682837925667E-6</v>
      </c>
      <c r="AP2546" s="13">
        <f t="shared" si="3055"/>
        <v>7.3111144934773688E-7</v>
      </c>
      <c r="AQ2546" s="13">
        <f t="shared" si="3056"/>
        <v>5.1700317668297274E-8</v>
      </c>
      <c r="AR2546" s="13">
        <f t="shared" si="3057"/>
        <v>6.5111881588556549E-6</v>
      </c>
      <c r="AS2546" s="13">
        <f t="shared" si="3058"/>
        <v>3.6306385173779227E-6</v>
      </c>
      <c r="AT2546" s="13">
        <f t="shared" si="3059"/>
        <v>1.0122220186449674E-6</v>
      </c>
      <c r="AU2546" s="13">
        <f t="shared" si="3060"/>
        <v>1.8813833253214509E-7</v>
      </c>
      <c r="AV2546" s="13">
        <f t="shared" si="3061"/>
        <v>2.6226483554981087E-8</v>
      </c>
      <c r="AW2546" s="13">
        <f t="shared" si="3062"/>
        <v>1.2813940622568205E-11</v>
      </c>
      <c r="AX2546" s="13">
        <f t="shared" si="3063"/>
        <v>1.8013474816289654E-5</v>
      </c>
      <c r="AY2546" s="13">
        <f t="shared" si="3064"/>
        <v>5.0952689696921705E-6</v>
      </c>
      <c r="AZ2546" s="13">
        <f t="shared" si="3065"/>
        <v>7.206207058404574E-7</v>
      </c>
      <c r="BA2546" s="13">
        <f t="shared" si="3066"/>
        <v>6.7944624026049826E-8</v>
      </c>
      <c r="BB2546" s="13">
        <f t="shared" si="3067"/>
        <v>4.8046828553071044E-9</v>
      </c>
      <c r="BC2546" s="13">
        <f t="shared" si="3068"/>
        <v>2.7180931731971984E-10</v>
      </c>
      <c r="BD2546" s="13">
        <f t="shared" si="3069"/>
        <v>3.0695775727145167E-7</v>
      </c>
      <c r="BE2546" s="13">
        <f t="shared" si="3070"/>
        <v>1.7115964545456189E-7</v>
      </c>
      <c r="BF2546" s="13">
        <f t="shared" si="3071"/>
        <v>4.7719309152731973E-8</v>
      </c>
      <c r="BG2546" s="13">
        <f t="shared" si="3072"/>
        <v>8.8694289278544726E-9</v>
      </c>
      <c r="BH2546" s="13">
        <f t="shared" si="3073"/>
        <v>1.2363983925429164E-9</v>
      </c>
      <c r="BI2546" s="13">
        <f t="shared" si="3074"/>
        <v>1.378831487363864E-10</v>
      </c>
      <c r="BJ2546" s="14">
        <f t="shared" si="3075"/>
        <v>0.34574958743038353</v>
      </c>
      <c r="BK2546" s="14">
        <f t="shared" si="3076"/>
        <v>0.50230774988903981</v>
      </c>
      <c r="BL2546" s="14">
        <f t="shared" si="3077"/>
        <v>0.15031807761383861</v>
      </c>
      <c r="BM2546" s="14">
        <f t="shared" si="3078"/>
        <v>5.3412989543978252E-2</v>
      </c>
      <c r="BN2546" s="14">
        <f t="shared" si="3079"/>
        <v>0.94658494259240189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1.36666666666667</v>
      </c>
      <c r="F2547" s="10">
        <f>VLOOKUP(B2547,home!$B$2:$E$405,3,FALSE)</f>
        <v>0.73</v>
      </c>
      <c r="G2547" s="10">
        <f>VLOOKUP(C2547,away!$B$2:$E$405,4,FALSE)</f>
        <v>1.24</v>
      </c>
      <c r="H2547" s="10">
        <f>VLOOKUP(A2547,away!$A$2:$E$405,3,FALSE)</f>
        <v>1.0874999999999999</v>
      </c>
      <c r="I2547" s="10">
        <f>VLOOKUP(C2547,away!$B$2:$E$405,3,FALSE)</f>
        <v>0.8</v>
      </c>
      <c r="J2547" s="10">
        <f>VLOOKUP(B2547,home!$B$2:$E$405,4,FALSE)</f>
        <v>0.73</v>
      </c>
      <c r="K2547" s="12">
        <f t="shared" si="3024"/>
        <v>1.2371066666666697</v>
      </c>
      <c r="L2547" s="12">
        <f t="shared" si="3025"/>
        <v>0.6351</v>
      </c>
      <c r="M2547" s="13">
        <f t="shared" si="3026"/>
        <v>0.15378393723536582</v>
      </c>
      <c r="N2547" s="13">
        <f t="shared" si="3027"/>
        <v>0.19024713398011975</v>
      </c>
      <c r="O2547" s="13">
        <f t="shared" si="3028"/>
        <v>9.7668178538180855E-2</v>
      </c>
      <c r="P2547" s="13">
        <f t="shared" si="3029"/>
        <v>0.12082595479077407</v>
      </c>
      <c r="Q2547" s="13">
        <f t="shared" si="3030"/>
        <v>0.11767799888051667</v>
      </c>
      <c r="R2547" s="13">
        <f t="shared" si="3031"/>
        <v>3.1014530094799323E-2</v>
      </c>
      <c r="S2547" s="13">
        <f t="shared" si="3032"/>
        <v>2.3732828690617071E-2</v>
      </c>
      <c r="T2547" s="13">
        <f t="shared" si="3033"/>
        <v>7.473729708901615E-2</v>
      </c>
      <c r="U2547" s="13">
        <f t="shared" si="3034"/>
        <v>3.8368281943810298E-2</v>
      </c>
      <c r="V2547" s="13">
        <f t="shared" si="3035"/>
        <v>2.0718401977769065E-3</v>
      </c>
      <c r="W2547" s="13">
        <f t="shared" si="3036"/>
        <v>4.8526745645026709E-2</v>
      </c>
      <c r="X2547" s="13">
        <f t="shared" si="3037"/>
        <v>3.0819336159156469E-2</v>
      </c>
      <c r="Y2547" s="13">
        <f t="shared" si="3038"/>
        <v>9.7866801973401345E-3</v>
      </c>
      <c r="Z2547" s="13">
        <f t="shared" si="3039"/>
        <v>6.5657760210690169E-3</v>
      </c>
      <c r="AA2547" s="13">
        <f t="shared" si="3040"/>
        <v>8.1225652875046399E-3</v>
      </c>
      <c r="AB2547" s="13">
        <f t="shared" si="3041"/>
        <v>5.0242398338036344E-3</v>
      </c>
      <c r="AC2547" s="13">
        <f t="shared" si="3042"/>
        <v>1.0173854734547491E-4</v>
      </c>
      <c r="AD2547" s="13">
        <f t="shared" si="3043"/>
        <v>1.5008190137275085E-2</v>
      </c>
      <c r="AE2547" s="13">
        <f t="shared" si="3044"/>
        <v>9.5317015561834067E-3</v>
      </c>
      <c r="AF2547" s="13">
        <f t="shared" si="3045"/>
        <v>3.0267918291660405E-3</v>
      </c>
      <c r="AG2547" s="13">
        <f t="shared" si="3046"/>
        <v>6.4077183023445079E-4</v>
      </c>
      <c r="AH2547" s="13">
        <f t="shared" si="3047"/>
        <v>1.042481087745233E-3</v>
      </c>
      <c r="AI2547" s="13">
        <f t="shared" si="3048"/>
        <v>1.2896603035235492E-3</v>
      </c>
      <c r="AJ2547" s="13">
        <f t="shared" si="3049"/>
        <v>7.9772367961217195E-4</v>
      </c>
      <c r="AK2547" s="13">
        <f t="shared" si="3050"/>
        <v>3.2895642740202831E-4</v>
      </c>
      <c r="AL2547" s="13">
        <f t="shared" si="3051"/>
        <v>3.1973838992636773E-6</v>
      </c>
      <c r="AM2547" s="13">
        <f t="shared" si="3052"/>
        <v>3.713346414684788E-3</v>
      </c>
      <c r="AN2547" s="13">
        <f t="shared" si="3053"/>
        <v>2.358346307966309E-3</v>
      </c>
      <c r="AO2547" s="13">
        <f t="shared" si="3054"/>
        <v>7.4889287009470139E-4</v>
      </c>
      <c r="AP2547" s="13">
        <f t="shared" si="3055"/>
        <v>1.5854062059904826E-4</v>
      </c>
      <c r="AQ2547" s="13">
        <f t="shared" si="3056"/>
        <v>2.5172287035613887E-5</v>
      </c>
      <c r="AR2547" s="13">
        <f t="shared" si="3057"/>
        <v>1.3241594776539957E-4</v>
      </c>
      <c r="AS2547" s="13">
        <f t="shared" si="3058"/>
        <v>1.6381265175356127E-4</v>
      </c>
      <c r="AT2547" s="13">
        <f t="shared" si="3059"/>
        <v>1.0132686178433813E-4</v>
      </c>
      <c r="AU2547" s="13">
        <f t="shared" si="3060"/>
        <v>4.1784045408605653E-5</v>
      </c>
      <c r="AV2547" s="13">
        <f t="shared" si="3061"/>
        <v>1.2922830283822229E-5</v>
      </c>
      <c r="AW2547" s="13">
        <f t="shared" si="3062"/>
        <v>6.9781699608759458E-8</v>
      </c>
      <c r="AX2547" s="13">
        <f t="shared" si="3063"/>
        <v>7.6563426754155538E-4</v>
      </c>
      <c r="AY2547" s="13">
        <f t="shared" si="3064"/>
        <v>4.8625432331564187E-4</v>
      </c>
      <c r="AZ2547" s="13">
        <f t="shared" si="3065"/>
        <v>1.5441006036888205E-4</v>
      </c>
      <c r="BA2547" s="13">
        <f t="shared" si="3066"/>
        <v>3.2688609780092328E-5</v>
      </c>
      <c r="BB2547" s="13">
        <f t="shared" si="3067"/>
        <v>5.1901340178341594E-6</v>
      </c>
      <c r="BC2547" s="13">
        <f t="shared" si="3068"/>
        <v>6.5925082294529522E-7</v>
      </c>
      <c r="BD2547" s="13">
        <f t="shared" si="3069"/>
        <v>1.4016228070967534E-5</v>
      </c>
      <c r="BE2547" s="13">
        <f t="shared" si="3070"/>
        <v>1.7339569188114452E-5</v>
      </c>
      <c r="BF2547" s="13">
        <f t="shared" si="3071"/>
        <v>1.0725448319872184E-5</v>
      </c>
      <c r="BG2547" s="13">
        <f t="shared" si="3072"/>
        <v>4.4228412065009056E-6</v>
      </c>
      <c r="BH2547" s="13">
        <f t="shared" si="3073"/>
        <v>1.3678815855425821E-6</v>
      </c>
      <c r="BI2547" s="13">
        <f t="shared" si="3074"/>
        <v>3.3844308573706004E-7</v>
      </c>
      <c r="BJ2547" s="14">
        <f t="shared" si="3075"/>
        <v>0.50845178245026212</v>
      </c>
      <c r="BK2547" s="14">
        <f t="shared" si="3076"/>
        <v>0.30100575116909417</v>
      </c>
      <c r="BL2547" s="14">
        <f t="shared" si="3077"/>
        <v>0.1841570899448341</v>
      </c>
      <c r="BM2547" s="14">
        <f t="shared" si="3078"/>
        <v>0.28847648152388722</v>
      </c>
      <c r="BN2547" s="14">
        <f t="shared" si="3079"/>
        <v>0.71121773351975659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1.36666666666667</v>
      </c>
      <c r="F2548" s="10">
        <f>VLOOKUP(B2548,home!$B$2:$E$405,3,FALSE)</f>
        <v>1.68</v>
      </c>
      <c r="G2548" s="10">
        <f>VLOOKUP(C2548,away!$B$2:$E$405,4,FALSE)</f>
        <v>1.1000000000000001</v>
      </c>
      <c r="H2548" s="10">
        <f>VLOOKUP(A2548,away!$A$2:$E$405,3,FALSE)</f>
        <v>1.0874999999999999</v>
      </c>
      <c r="I2548" s="10">
        <f>VLOOKUP(C2548,away!$B$2:$E$405,3,FALSE)</f>
        <v>0.73</v>
      </c>
      <c r="J2548" s="10">
        <f>VLOOKUP(B2548,home!$B$2:$E$405,4,FALSE)</f>
        <v>1.68</v>
      </c>
      <c r="K2548" s="12">
        <f t="shared" si="3024"/>
        <v>2.5256000000000065</v>
      </c>
      <c r="L2548" s="12">
        <f t="shared" si="3025"/>
        <v>1.3337099999999997</v>
      </c>
      <c r="M2548" s="13">
        <f t="shared" si="3026"/>
        <v>2.1082541459103189E-2</v>
      </c>
      <c r="N2548" s="13">
        <f t="shared" si="3027"/>
        <v>5.3246066709111146E-2</v>
      </c>
      <c r="O2548" s="13">
        <f t="shared" si="3028"/>
        <v>2.8117996369420507E-2</v>
      </c>
      <c r="P2548" s="13">
        <f t="shared" si="3029"/>
        <v>7.1014811630608604E-2</v>
      </c>
      <c r="Q2548" s="13">
        <f t="shared" si="3030"/>
        <v>6.7239133040265742E-2</v>
      </c>
      <c r="R2548" s="13">
        <f t="shared" si="3031"/>
        <v>1.8750626468929912E-2</v>
      </c>
      <c r="S2548" s="13">
        <f t="shared" si="3032"/>
        <v>5.980189201469914E-2</v>
      </c>
      <c r="T2548" s="13">
        <f t="shared" si="3033"/>
        <v>8.9677504127132809E-2</v>
      </c>
      <c r="U2548" s="13">
        <f t="shared" si="3034"/>
        <v>4.7356582209929499E-2</v>
      </c>
      <c r="V2548" s="13">
        <f t="shared" si="3035"/>
        <v>2.2381974229013779E-2</v>
      </c>
      <c r="W2548" s="13">
        <f t="shared" si="3036"/>
        <v>5.6606384802165198E-2</v>
      </c>
      <c r="X2548" s="13">
        <f t="shared" si="3037"/>
        <v>7.5496501474495728E-2</v>
      </c>
      <c r="Y2548" s="13">
        <f t="shared" si="3038"/>
        <v>5.0345219490774841E-2</v>
      </c>
      <c r="Z2548" s="13">
        <f t="shared" si="3039"/>
        <v>8.3359660092921714E-3</v>
      </c>
      <c r="AA2548" s="13">
        <f t="shared" si="3040"/>
        <v>2.1053315753068361E-2</v>
      </c>
      <c r="AB2548" s="13">
        <f t="shared" si="3041"/>
        <v>2.6586127132974802E-2</v>
      </c>
      <c r="AC2548" s="13">
        <f t="shared" si="3042"/>
        <v>4.7119902707111793E-3</v>
      </c>
      <c r="AD2548" s="13">
        <f t="shared" si="3043"/>
        <v>3.5741271364087203E-2</v>
      </c>
      <c r="AE2548" s="13">
        <f t="shared" si="3044"/>
        <v>4.7668491030996733E-2</v>
      </c>
      <c r="AF2548" s="13">
        <f t="shared" si="3045"/>
        <v>3.1787971586475318E-2</v>
      </c>
      <c r="AG2548" s="13">
        <f t="shared" si="3046"/>
        <v>1.4131978528199337E-2</v>
      </c>
      <c r="AH2548" s="13">
        <f t="shared" si="3047"/>
        <v>2.7794403065632628E-3</v>
      </c>
      <c r="AI2548" s="13">
        <f t="shared" si="3048"/>
        <v>7.0197544382561931E-3</v>
      </c>
      <c r="AJ2548" s="13">
        <f t="shared" si="3049"/>
        <v>8.8645459046299471E-3</v>
      </c>
      <c r="AK2548" s="13">
        <f t="shared" si="3050"/>
        <v>7.4627657122444836E-3</v>
      </c>
      <c r="AL2548" s="13">
        <f t="shared" si="3051"/>
        <v>6.3487810922402681E-4</v>
      </c>
      <c r="AM2548" s="13">
        <f t="shared" si="3052"/>
        <v>1.8053630991427764E-2</v>
      </c>
      <c r="AN2548" s="13">
        <f t="shared" si="3053"/>
        <v>2.4078308189577121E-2</v>
      </c>
      <c r="AO2548" s="13">
        <f t="shared" si="3054"/>
        <v>1.6056740207760448E-2</v>
      </c>
      <c r="AP2548" s="13">
        <f t="shared" si="3055"/>
        <v>7.138344994164064E-3</v>
      </c>
      <c r="AQ2548" s="13">
        <f t="shared" si="3056"/>
        <v>2.3801205255416357E-3</v>
      </c>
      <c r="AR2548" s="13">
        <f t="shared" si="3057"/>
        <v>7.4139346625329749E-4</v>
      </c>
      <c r="AS2548" s="13">
        <f t="shared" si="3058"/>
        <v>1.8724633383693328E-3</v>
      </c>
      <c r="AT2548" s="13">
        <f t="shared" si="3059"/>
        <v>2.3645467036928001E-3</v>
      </c>
      <c r="AU2548" s="13">
        <f t="shared" si="3060"/>
        <v>1.9906330516155173E-3</v>
      </c>
      <c r="AV2548" s="13">
        <f t="shared" si="3061"/>
        <v>1.2568857087900409E-3</v>
      </c>
      <c r="AW2548" s="13">
        <f t="shared" si="3062"/>
        <v>5.9403745435530902E-5</v>
      </c>
      <c r="AX2548" s="13">
        <f t="shared" si="3063"/>
        <v>7.5993750719916871E-3</v>
      </c>
      <c r="AY2548" s="13">
        <f t="shared" si="3064"/>
        <v>1.0135362527266031E-2</v>
      </c>
      <c r="AZ2548" s="13">
        <f t="shared" si="3065"/>
        <v>6.7588171781199878E-3</v>
      </c>
      <c r="BA2548" s="13">
        <f t="shared" si="3066"/>
        <v>3.0047673528768035E-3</v>
      </c>
      <c r="BB2548" s="13">
        <f t="shared" si="3067"/>
        <v>1.0018720665513293E-3</v>
      </c>
      <c r="BC2548" s="13">
        <f t="shared" si="3068"/>
        <v>2.6724135877603458E-4</v>
      </c>
      <c r="BD2548" s="13">
        <f t="shared" si="3069"/>
        <v>1.6480064664611439E-4</v>
      </c>
      <c r="BE2548" s="13">
        <f t="shared" si="3070"/>
        <v>4.1622051316942749E-4</v>
      </c>
      <c r="BF2548" s="13">
        <f t="shared" si="3071"/>
        <v>5.2560326403035458E-4</v>
      </c>
      <c r="BG2548" s="13">
        <f t="shared" si="3072"/>
        <v>4.4248786787835559E-4</v>
      </c>
      <c r="BH2548" s="13">
        <f t="shared" si="3073"/>
        <v>2.7938683977839446E-4</v>
      </c>
      <c r="BI2548" s="13">
        <f t="shared" si="3074"/>
        <v>1.4112388050886292E-4</v>
      </c>
      <c r="BJ2548" s="14">
        <f t="shared" si="3075"/>
        <v>0.61841510261775701</v>
      </c>
      <c r="BK2548" s="14">
        <f t="shared" si="3076"/>
        <v>0.18976345024062596</v>
      </c>
      <c r="BL2548" s="14">
        <f t="shared" si="3077"/>
        <v>0.17818669957674946</v>
      </c>
      <c r="BM2548" s="14">
        <f t="shared" si="3078"/>
        <v>0.72517408398515504</v>
      </c>
      <c r="BN2548" s="14">
        <f t="shared" si="3079"/>
        <v>0.25945117567743908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1.36666666666667</v>
      </c>
      <c r="F2549" s="10">
        <f>VLOOKUP(B2549,home!$B$2:$E$405,3,FALSE)</f>
        <v>1.68</v>
      </c>
      <c r="G2549" s="10">
        <f>VLOOKUP(C2549,away!$B$2:$E$405,4,FALSE)</f>
        <v>1.32</v>
      </c>
      <c r="H2549" s="10">
        <f>VLOOKUP(A2549,away!$A$2:$E$405,3,FALSE)</f>
        <v>1.0874999999999999</v>
      </c>
      <c r="I2549" s="10">
        <f>VLOOKUP(C2549,away!$B$2:$E$405,3,FALSE)</f>
        <v>0.88</v>
      </c>
      <c r="J2549" s="10">
        <f>VLOOKUP(B2549,home!$B$2:$E$405,4,FALSE)</f>
        <v>1.68</v>
      </c>
      <c r="K2549" s="12">
        <f t="shared" si="3024"/>
        <v>3.0307200000000076</v>
      </c>
      <c r="L2549" s="12">
        <f t="shared" si="3025"/>
        <v>1.6077599999999999</v>
      </c>
      <c r="M2549" s="13">
        <f t="shared" si="3026"/>
        <v>9.6723884901586711E-3</v>
      </c>
      <c r="N2549" s="13">
        <f t="shared" si="3027"/>
        <v>2.9314301244893759E-2</v>
      </c>
      <c r="O2549" s="13">
        <f t="shared" si="3028"/>
        <v>1.5550879318937503E-2</v>
      </c>
      <c r="P2549" s="13">
        <f t="shared" si="3029"/>
        <v>4.7130360969490387E-2</v>
      </c>
      <c r="Q2549" s="13">
        <f t="shared" si="3030"/>
        <v>4.4421719534462327E-2</v>
      </c>
      <c r="R2549" s="13">
        <f t="shared" si="3031"/>
        <v>1.2501040866907481E-2</v>
      </c>
      <c r="S2549" s="13">
        <f t="shared" si="3032"/>
        <v>5.7412678558520773E-2</v>
      </c>
      <c r="T2549" s="13">
        <f t="shared" si="3033"/>
        <v>7.1419463798727142E-2</v>
      </c>
      <c r="U2549" s="13">
        <f t="shared" si="3034"/>
        <v>3.7887154576153929E-2</v>
      </c>
      <c r="V2549" s="13">
        <f t="shared" si="3035"/>
        <v>3.10836731846597E-2</v>
      </c>
      <c r="W2549" s="13">
        <f t="shared" si="3036"/>
        <v>4.4876597942495329E-2</v>
      </c>
      <c r="X2549" s="13">
        <f t="shared" si="3037"/>
        <v>7.2150799108026284E-2</v>
      </c>
      <c r="Y2549" s="13">
        <f t="shared" si="3038"/>
        <v>5.8000584386960173E-2</v>
      </c>
      <c r="Z2549" s="13">
        <f t="shared" si="3039"/>
        <v>6.6995578213930587E-3</v>
      </c>
      <c r="AA2549" s="13">
        <f t="shared" si="3040"/>
        <v>2.0304483880452417E-2</v>
      </c>
      <c r="AB2549" s="13">
        <f t="shared" si="3041"/>
        <v>3.0768602693082459E-2</v>
      </c>
      <c r="AC2549" s="13">
        <f t="shared" si="3042"/>
        <v>9.4662808657684002E-3</v>
      </c>
      <c r="AD2549" s="13">
        <f t="shared" si="3043"/>
        <v>3.4002100729069958E-2</v>
      </c>
      <c r="AE2549" s="13">
        <f t="shared" si="3044"/>
        <v>5.4667217468169507E-2</v>
      </c>
      <c r="AF2549" s="13">
        <f t="shared" si="3045"/>
        <v>4.3945882778312101E-2</v>
      </c>
      <c r="AG2549" s="13">
        <f t="shared" si="3046"/>
        <v>2.3551477498553026E-2</v>
      </c>
      <c r="AH2549" s="13">
        <f t="shared" si="3047"/>
        <v>2.692820270730725E-3</v>
      </c>
      <c r="AI2549" s="13">
        <f t="shared" si="3048"/>
        <v>8.161184250909042E-3</v>
      </c>
      <c r="AJ2549" s="13">
        <f t="shared" si="3049"/>
        <v>1.2367132166457561E-2</v>
      </c>
      <c r="AK2549" s="13">
        <f t="shared" si="3050"/>
        <v>1.2493771599842116E-2</v>
      </c>
      <c r="AL2549" s="13">
        <f t="shared" si="3051"/>
        <v>1.8450426580619086E-3</v>
      </c>
      <c r="AM2549" s="13">
        <f t="shared" si="3052"/>
        <v>2.0610169344321423E-2</v>
      </c>
      <c r="AN2549" s="13">
        <f t="shared" si="3053"/>
        <v>3.3136205865026212E-2</v>
      </c>
      <c r="AO2549" s="13">
        <f t="shared" si="3054"/>
        <v>2.6637533170777269E-2</v>
      </c>
      <c r="AP2549" s="13">
        <f t="shared" si="3055"/>
        <v>1.4275586776882957E-2</v>
      </c>
      <c r="AQ2549" s="13">
        <f t="shared" si="3056"/>
        <v>5.7379293491003338E-3</v>
      </c>
      <c r="AR2549" s="13">
        <f t="shared" si="3057"/>
        <v>8.6588174369400513E-4</v>
      </c>
      <c r="AS2549" s="13">
        <f t="shared" si="3058"/>
        <v>2.6242451182483017E-3</v>
      </c>
      <c r="AT2549" s="13">
        <f t="shared" si="3059"/>
        <v>3.9766760823887566E-3</v>
      </c>
      <c r="AU2549" s="13">
        <f t="shared" si="3060"/>
        <v>4.0173972454724278E-3</v>
      </c>
      <c r="AV2549" s="13">
        <f t="shared" si="3061"/>
        <v>3.0439015449495576E-3</v>
      </c>
      <c r="AW2549" s="13">
        <f t="shared" si="3062"/>
        <v>2.4973013119608523E-4</v>
      </c>
      <c r="AX2549" s="13">
        <f t="shared" si="3063"/>
        <v>1.0410608739203664E-2</v>
      </c>
      <c r="AY2549" s="13">
        <f t="shared" si="3064"/>
        <v>1.6737760306542081E-2</v>
      </c>
      <c r="AZ2549" s="13">
        <f t="shared" si="3065"/>
        <v>1.3455150755223048E-2</v>
      </c>
      <c r="BA2549" s="13">
        <f t="shared" si="3066"/>
        <v>7.210884392739138E-3</v>
      </c>
      <c r="BB2549" s="13">
        <f t="shared" si="3067"/>
        <v>2.8983428728175682E-3</v>
      </c>
      <c r="BC2549" s="13">
        <f t="shared" si="3068"/>
        <v>9.319679474402336E-4</v>
      </c>
      <c r="BD2549" s="13">
        <f t="shared" si="3069"/>
        <v>2.3202167204024583E-4</v>
      </c>
      <c r="BE2549" s="13">
        <f t="shared" si="3070"/>
        <v>7.031927218858155E-4</v>
      </c>
      <c r="BF2549" s="13">
        <f t="shared" si="3071"/>
        <v>1.0655901230368922E-3</v>
      </c>
      <c r="BG2549" s="13">
        <f t="shared" si="3072"/>
        <v>1.0765017658967927E-3</v>
      </c>
      <c r="BH2549" s="13">
        <f t="shared" si="3073"/>
        <v>8.1564385798468418E-4</v>
      </c>
      <c r="BI2549" s="13">
        <f t="shared" si="3074"/>
        <v>4.9439763065426952E-4</v>
      </c>
      <c r="BJ2549" s="14">
        <f t="shared" si="3075"/>
        <v>0.62839228400974345</v>
      </c>
      <c r="BK2549" s="14">
        <f t="shared" si="3076"/>
        <v>0.17334818503320193</v>
      </c>
      <c r="BL2549" s="14">
        <f t="shared" si="3077"/>
        <v>0.17164251912972497</v>
      </c>
      <c r="BM2549" s="14">
        <f t="shared" si="3078"/>
        <v>0.80500382539386739</v>
      </c>
      <c r="BN2549" s="14">
        <f t="shared" si="3079"/>
        <v>0.15859069042485013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1.36666666666667</v>
      </c>
      <c r="F2550" s="10">
        <f>VLOOKUP(B2550,home!$B$2:$E$405,3,FALSE)</f>
        <v>0.51</v>
      </c>
      <c r="G2550" s="10">
        <f>VLOOKUP(C2550,away!$B$2:$E$405,4,FALSE)</f>
        <v>0.88</v>
      </c>
      <c r="H2550" s="10">
        <f>VLOOKUP(A2550,away!$A$2:$E$405,3,FALSE)</f>
        <v>1.0874999999999999</v>
      </c>
      <c r="I2550" s="10">
        <f>VLOOKUP(C2550,away!$B$2:$E$405,3,FALSE)</f>
        <v>0.66</v>
      </c>
      <c r="J2550" s="10">
        <f>VLOOKUP(B2550,home!$B$2:$E$405,4,FALSE)</f>
        <v>0.51</v>
      </c>
      <c r="K2550" s="12">
        <f t="shared" si="3024"/>
        <v>0.61336000000000157</v>
      </c>
      <c r="L2550" s="12">
        <f t="shared" si="3025"/>
        <v>0.3660525</v>
      </c>
      <c r="M2550" s="13">
        <f t="shared" si="3026"/>
        <v>0.375531658905146</v>
      </c>
      <c r="N2550" s="13">
        <f t="shared" si="3027"/>
        <v>0.23033609830606092</v>
      </c>
      <c r="O2550" s="13">
        <f t="shared" si="3028"/>
        <v>0.13746430257137593</v>
      </c>
      <c r="P2550" s="13">
        <f t="shared" si="3029"/>
        <v>8.4315104625179341E-2</v>
      </c>
      <c r="Q2550" s="13">
        <f t="shared" si="3030"/>
        <v>7.0639474628502952E-2</v>
      </c>
      <c r="R2550" s="13">
        <f t="shared" si="3031"/>
        <v>2.5159575808504295E-2</v>
      </c>
      <c r="S2550" s="13">
        <f t="shared" si="3032"/>
        <v>4.7326481665228822E-3</v>
      </c>
      <c r="T2550" s="13">
        <f t="shared" si="3033"/>
        <v>2.5857756286450071E-2</v>
      </c>
      <c r="U2550" s="13">
        <f t="shared" si="3034"/>
        <v>1.5431877417904232E-2</v>
      </c>
      <c r="V2550" s="13">
        <f t="shared" si="3035"/>
        <v>1.1806482766264823E-4</v>
      </c>
      <c r="W2550" s="13">
        <f t="shared" si="3036"/>
        <v>1.4442476052712892E-2</v>
      </c>
      <c r="X2550" s="13">
        <f t="shared" si="3037"/>
        <v>5.2867044652856847E-3</v>
      </c>
      <c r="Y2550" s="13">
        <f t="shared" si="3038"/>
        <v>9.6760569313949411E-4</v>
      </c>
      <c r="Z2550" s="13">
        <f t="shared" si="3039"/>
        <v>3.069908541214173E-3</v>
      </c>
      <c r="AA2550" s="13">
        <f t="shared" si="3040"/>
        <v>1.8829591028391298E-3</v>
      </c>
      <c r="AB2550" s="13">
        <f t="shared" si="3041"/>
        <v>5.7746589765870582E-4</v>
      </c>
      <c r="AC2550" s="13">
        <f t="shared" si="3042"/>
        <v>1.6567591674481765E-6</v>
      </c>
      <c r="AD2550" s="13">
        <f t="shared" si="3043"/>
        <v>2.2146092779230003E-3</v>
      </c>
      <c r="AE2550" s="13">
        <f t="shared" si="3044"/>
        <v>8.1066326270690895E-4</v>
      </c>
      <c r="AF2550" s="13">
        <f t="shared" si="3045"/>
        <v>1.483726569860104E-4</v>
      </c>
      <c r="AG2550" s="13">
        <f t="shared" si="3046"/>
        <v>1.8104060673790524E-5</v>
      </c>
      <c r="AH2550" s="13">
        <f t="shared" si="3047"/>
        <v>2.8093692407070024E-4</v>
      </c>
      <c r="AI2550" s="13">
        <f t="shared" si="3048"/>
        <v>1.7231547174800514E-4</v>
      </c>
      <c r="AJ2550" s="13">
        <f t="shared" si="3049"/>
        <v>5.2845708875678358E-5</v>
      </c>
      <c r="AK2550" s="13">
        <f t="shared" si="3050"/>
        <v>1.0804481331995386E-5</v>
      </c>
      <c r="AL2550" s="13">
        <f t="shared" si="3051"/>
        <v>1.4879152713715865E-8</v>
      </c>
      <c r="AM2550" s="13">
        <f t="shared" si="3052"/>
        <v>2.7167054934137106E-4</v>
      </c>
      <c r="AN2550" s="13">
        <f t="shared" si="3053"/>
        <v>9.9445683762782215E-5</v>
      </c>
      <c r="AO2550" s="13">
        <f t="shared" si="3054"/>
        <v>1.8201170577787918E-5</v>
      </c>
      <c r="AP2550" s="13">
        <f t="shared" si="3055"/>
        <v>2.2208613309752376E-6</v>
      </c>
      <c r="AQ2550" s="13">
        <f t="shared" si="3056"/>
        <v>2.0323796058920329E-7</v>
      </c>
      <c r="AR2550" s="13">
        <f t="shared" si="3057"/>
        <v>2.0567532679677997E-5</v>
      </c>
      <c r="AS2550" s="13">
        <f t="shared" si="3058"/>
        <v>1.2615301844407328E-5</v>
      </c>
      <c r="AT2550" s="13">
        <f t="shared" si="3059"/>
        <v>3.8688607696428495E-6</v>
      </c>
      <c r="AU2550" s="13">
        <f t="shared" si="3060"/>
        <v>7.9100148055604812E-7</v>
      </c>
      <c r="AV2550" s="13">
        <f t="shared" si="3061"/>
        <v>1.212921670284647E-7</v>
      </c>
      <c r="AW2550" s="13">
        <f t="shared" si="3062"/>
        <v>9.2797126423711844E-11</v>
      </c>
      <c r="AX2550" s="13">
        <f t="shared" si="3063"/>
        <v>2.7771974690670621E-5</v>
      </c>
      <c r="AY2550" s="13">
        <f t="shared" si="3064"/>
        <v>1.0166000765456707E-5</v>
      </c>
      <c r="AZ2550" s="13">
        <f t="shared" si="3065"/>
        <v>1.8606449975986705E-6</v>
      </c>
      <c r="BA2550" s="13">
        <f t="shared" si="3066"/>
        <v>2.270312509944958E-7</v>
      </c>
      <c r="BB2550" s="13">
        <f t="shared" si="3067"/>
        <v>2.077633925116567E-8</v>
      </c>
      <c r="BC2550" s="13">
        <f t="shared" si="3068"/>
        <v>1.5210461847474639E-9</v>
      </c>
      <c r="BD2550" s="13">
        <f t="shared" si="3069"/>
        <v>1.2547994593713052E-6</v>
      </c>
      <c r="BE2550" s="13">
        <f t="shared" si="3070"/>
        <v>7.6964379639998564E-7</v>
      </c>
      <c r="BF2550" s="13">
        <f t="shared" si="3071"/>
        <v>2.3603435947994823E-7</v>
      </c>
      <c r="BG2550" s="13">
        <f t="shared" si="3072"/>
        <v>4.8258011576873802E-8</v>
      </c>
      <c r="BH2550" s="13">
        <f t="shared" si="3073"/>
        <v>7.3998834951978461E-9</v>
      </c>
      <c r="BI2550" s="13">
        <f t="shared" si="3074"/>
        <v>9.077585081229128E-10</v>
      </c>
      <c r="BJ2550" s="14">
        <f t="shared" si="3075"/>
        <v>0.35115365414250538</v>
      </c>
      <c r="BK2550" s="14">
        <f t="shared" si="3076"/>
        <v>0.46470931416359645</v>
      </c>
      <c r="BL2550" s="14">
        <f t="shared" si="3077"/>
        <v>0.18107336441651881</v>
      </c>
      <c r="BM2550" s="14">
        <f t="shared" si="3078"/>
        <v>7.6549860511097093E-2</v>
      </c>
      <c r="BN2550" s="14">
        <f t="shared" si="3079"/>
        <v>0.9234462148447693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1.36666666666667</v>
      </c>
      <c r="F2551" s="10">
        <f>VLOOKUP(B2551,home!$B$2:$E$405,3,FALSE)</f>
        <v>1.39</v>
      </c>
      <c r="G2551" s="10">
        <f>VLOOKUP(C2551,away!$B$2:$E$405,4,FALSE)</f>
        <v>1.46</v>
      </c>
      <c r="H2551" s="10">
        <f>VLOOKUP(A2551,away!$A$2:$E$405,3,FALSE)</f>
        <v>1.0874999999999999</v>
      </c>
      <c r="I2551" s="10">
        <f>VLOOKUP(C2551,away!$B$2:$E$405,3,FALSE)</f>
        <v>0.95</v>
      </c>
      <c r="J2551" s="10">
        <f>VLOOKUP(B2551,home!$B$2:$E$405,4,FALSE)</f>
        <v>1.39</v>
      </c>
      <c r="K2551" s="12">
        <f t="shared" si="3024"/>
        <v>2.7735133333333399</v>
      </c>
      <c r="L2551" s="12">
        <f t="shared" si="3025"/>
        <v>1.4360437499999996</v>
      </c>
      <c r="M2551" s="13">
        <f t="shared" si="3026"/>
        <v>1.4852945498522615E-2</v>
      </c>
      <c r="N2551" s="13">
        <f t="shared" si="3027"/>
        <v>4.1194842379425889E-2</v>
      </c>
      <c r="O2551" s="13">
        <f t="shared" si="3028"/>
        <v>2.1329479552244027E-2</v>
      </c>
      <c r="P2551" s="13">
        <f t="shared" si="3029"/>
        <v>5.9157595931209651E-2</v>
      </c>
      <c r="Q2551" s="13">
        <f t="shared" si="3030"/>
        <v>5.7127222301951525E-2</v>
      </c>
      <c r="R2551" s="13">
        <f t="shared" si="3031"/>
        <v>1.5315032900876416E-2</v>
      </c>
      <c r="S2551" s="13">
        <f t="shared" si="3032"/>
        <v>5.8904497372396149E-2</v>
      </c>
      <c r="T2551" s="13">
        <f t="shared" si="3033"/>
        <v>8.203719054157807E-2</v>
      </c>
      <c r="U2551" s="13">
        <f t="shared" si="3034"/>
        <v>4.2476447951019528E-2</v>
      </c>
      <c r="V2551" s="13">
        <f t="shared" si="3035"/>
        <v>2.6067769628842833E-2</v>
      </c>
      <c r="W2551" s="13">
        <f t="shared" si="3036"/>
        <v>5.2814370916920088E-2</v>
      </c>
      <c r="X2551" s="13">
        <f t="shared" si="3037"/>
        <v>7.5843747265424838E-2</v>
      </c>
      <c r="Y2551" s="13">
        <f t="shared" si="3038"/>
        <v>5.4457469618546459E-2</v>
      </c>
      <c r="Z2551" s="13">
        <f t="shared" si="3039"/>
        <v>7.3310190927826455E-3</v>
      </c>
      <c r="AA2551" s="13">
        <f t="shared" si="3040"/>
        <v>2.0332679200753954E-2</v>
      </c>
      <c r="AB2551" s="13">
        <f t="shared" si="3041"/>
        <v>2.8196478432840292E-2</v>
      </c>
      <c r="AC2551" s="13">
        <f t="shared" si="3042"/>
        <v>6.4890604639847903E-3</v>
      </c>
      <c r="AD2551" s="13">
        <f t="shared" si="3043"/>
        <v>3.662034048242261E-2</v>
      </c>
      <c r="AE2551" s="13">
        <f t="shared" si="3044"/>
        <v>5.2588411072654953E-2</v>
      </c>
      <c r="AF2551" s="13">
        <f t="shared" si="3045"/>
        <v>3.7759629521658469E-2</v>
      </c>
      <c r="AG2551" s="13">
        <f t="shared" si="3046"/>
        <v>1.8074826658964371E-2</v>
      </c>
      <c r="AH2551" s="13">
        <f t="shared" si="3047"/>
        <v>2.631916037330297E-3</v>
      </c>
      <c r="AI2551" s="13">
        <f t="shared" si="3048"/>
        <v>7.299654221749427E-3</v>
      </c>
      <c r="AJ2551" s="13">
        <f t="shared" si="3049"/>
        <v>1.0122844156372523E-2</v>
      </c>
      <c r="AK2551" s="13">
        <f t="shared" si="3050"/>
        <v>9.3586144129848906E-3</v>
      </c>
      <c r="AL2551" s="13">
        <f t="shared" si="3051"/>
        <v>1.0338076496403581E-3</v>
      </c>
      <c r="AM2551" s="13">
        <f t="shared" si="3052"/>
        <v>2.0313400519841152E-2</v>
      </c>
      <c r="AN2551" s="13">
        <f t="shared" si="3053"/>
        <v>2.9170931857764627E-2</v>
      </c>
      <c r="AO2551" s="13">
        <f t="shared" si="3054"/>
        <v>2.0945367188009392E-2</v>
      </c>
      <c r="AP2551" s="13">
        <f t="shared" si="3055"/>
        <v>1.0026154547265315E-2</v>
      </c>
      <c r="AQ2551" s="13">
        <f t="shared" si="3056"/>
        <v>3.5994991435336085E-3</v>
      </c>
      <c r="AR2551" s="13">
        <f t="shared" si="3057"/>
        <v>7.5590931518658769E-4</v>
      </c>
      <c r="AS2551" s="13">
        <f t="shared" si="3058"/>
        <v>2.0965245644608754E-3</v>
      </c>
      <c r="AT2551" s="13">
        <f t="shared" si="3059"/>
        <v>2.9073694165965558E-3</v>
      </c>
      <c r="AU2551" s="13">
        <f t="shared" si="3060"/>
        <v>2.6878759472853736E-3</v>
      </c>
      <c r="AV2551" s="13">
        <f t="shared" si="3061"/>
        <v>1.8637149445354911E-3</v>
      </c>
      <c r="AW2551" s="13">
        <f t="shared" si="3062"/>
        <v>1.1437606996706672E-4</v>
      </c>
      <c r="AX2551" s="13">
        <f t="shared" si="3063"/>
        <v>9.3899145311866442E-3</v>
      </c>
      <c r="AY2551" s="13">
        <f t="shared" si="3064"/>
        <v>1.3484328075544757E-2</v>
      </c>
      <c r="AZ2551" s="13">
        <f t="shared" si="3065"/>
        <v>9.6820425279177877E-3</v>
      </c>
      <c r="BA2551" s="13">
        <f t="shared" si="3066"/>
        <v>4.6346122198168442E-3</v>
      </c>
      <c r="BB2551" s="13">
        <f t="shared" si="3067"/>
        <v>1.6638764779854009E-3</v>
      </c>
      <c r="BC2551" s="13">
        <f t="shared" si="3068"/>
        <v>4.7787988339658945E-4</v>
      </c>
      <c r="BD2551" s="13">
        <f t="shared" si="3069"/>
        <v>1.809198079400797E-4</v>
      </c>
      <c r="BE2551" s="13">
        <f t="shared" si="3070"/>
        <v>5.0178349958591821E-4</v>
      </c>
      <c r="BF2551" s="13">
        <f t="shared" si="3071"/>
        <v>6.9585161327410439E-4</v>
      </c>
      <c r="BG2551" s="13">
        <f t="shared" si="3072"/>
        <v>6.4331790914574775E-4</v>
      </c>
      <c r="BH2551" s="13">
        <f t="shared" si="3073"/>
        <v>4.4606269964696433E-4</v>
      </c>
      <c r="BI2551" s="13">
        <f t="shared" si="3074"/>
        <v>2.4743216899470404E-4</v>
      </c>
      <c r="BJ2551" s="14">
        <f t="shared" si="3075"/>
        <v>0.63190605773180941</v>
      </c>
      <c r="BK2551" s="14">
        <f t="shared" si="3076"/>
        <v>0.17999000462014114</v>
      </c>
      <c r="BL2551" s="14">
        <f t="shared" si="3077"/>
        <v>0.17008990875282373</v>
      </c>
      <c r="BM2551" s="14">
        <f t="shared" si="3078"/>
        <v>0.76696991962774907</v>
      </c>
      <c r="BN2551" s="14">
        <f t="shared" si="3079"/>
        <v>0.20897711856423012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1.36666666666667</v>
      </c>
      <c r="F2552" s="10">
        <f>VLOOKUP(B2552,home!$B$2:$E$405,3,FALSE)</f>
        <v>1.17</v>
      </c>
      <c r="G2552" s="10">
        <f>VLOOKUP(C2552,away!$B$2:$E$405,4,FALSE)</f>
        <v>0.88</v>
      </c>
      <c r="H2552" s="10">
        <f>VLOOKUP(A2552,away!$A$2:$E$405,3,FALSE)</f>
        <v>1.0874999999999999</v>
      </c>
      <c r="I2552" s="10">
        <f>VLOOKUP(C2552,away!$B$2:$E$405,3,FALSE)</f>
        <v>0.66</v>
      </c>
      <c r="J2552" s="10">
        <f>VLOOKUP(B2552,home!$B$2:$E$405,4,FALSE)</f>
        <v>1.17</v>
      </c>
      <c r="K2552" s="12">
        <f t="shared" si="3024"/>
        <v>1.4071200000000033</v>
      </c>
      <c r="L2552" s="12">
        <f t="shared" si="3025"/>
        <v>0.8397675</v>
      </c>
      <c r="M2552" s="13">
        <f t="shared" si="3026"/>
        <v>0.10572779071413431</v>
      </c>
      <c r="N2552" s="13">
        <f t="shared" si="3027"/>
        <v>0.14877168886967301</v>
      </c>
      <c r="O2552" s="13">
        <f t="shared" si="3028"/>
        <v>8.878676248853179E-2</v>
      </c>
      <c r="P2552" s="13">
        <f t="shared" si="3029"/>
        <v>0.12493362923286312</v>
      </c>
      <c r="Q2552" s="13">
        <f t="shared" si="3030"/>
        <v>0.10466980942114741</v>
      </c>
      <c r="R2552" s="13">
        <f t="shared" si="3031"/>
        <v>3.728011878404406E-2</v>
      </c>
      <c r="S2552" s="13">
        <f t="shared" si="3032"/>
        <v>3.6907069579029547E-2</v>
      </c>
      <c r="T2552" s="13">
        <f t="shared" si="3033"/>
        <v>8.7898304183073414E-2</v>
      </c>
      <c r="U2552" s="13">
        <f t="shared" si="3034"/>
        <v>5.2457600743404192E-2</v>
      </c>
      <c r="V2552" s="13">
        <f t="shared" si="3035"/>
        <v>4.8457081421740163E-3</v>
      </c>
      <c r="W2552" s="13">
        <f t="shared" si="3036"/>
        <v>4.9094327410895089E-2</v>
      </c>
      <c r="X2552" s="13">
        <f t="shared" si="3037"/>
        <v>4.1227820594028838E-2</v>
      </c>
      <c r="Y2552" s="13">
        <f t="shared" si="3038"/>
        <v>1.7310891915348056E-2</v>
      </c>
      <c r="Z2552" s="13">
        <f t="shared" si="3039"/>
        <v>1.0435544050326572E-2</v>
      </c>
      <c r="AA2552" s="13">
        <f t="shared" si="3040"/>
        <v>1.4684062744095561E-2</v>
      </c>
      <c r="AB2552" s="13">
        <f t="shared" si="3041"/>
        <v>1.0331119184235899E-2</v>
      </c>
      <c r="AC2552" s="13">
        <f t="shared" si="3042"/>
        <v>3.5787179292923958E-4</v>
      </c>
      <c r="AD2552" s="13">
        <f t="shared" si="3043"/>
        <v>1.7270402496604709E-2</v>
      </c>
      <c r="AE2552" s="13">
        <f t="shared" si="3044"/>
        <v>1.4503122728567496E-2</v>
      </c>
      <c r="AF2552" s="13">
        <f t="shared" si="3045"/>
        <v>6.0896255579811522E-3</v>
      </c>
      <c r="AG2552" s="13">
        <f t="shared" si="3046"/>
        <v>1.7046232102539791E-3</v>
      </c>
      <c r="AH2552" s="13">
        <f t="shared" si="3047"/>
        <v>2.190857684570655E-3</v>
      </c>
      <c r="AI2552" s="13">
        <f t="shared" si="3048"/>
        <v>3.0827996651130668E-3</v>
      </c>
      <c r="AJ2552" s="13">
        <f t="shared" si="3049"/>
        <v>2.1689345323869548E-3</v>
      </c>
      <c r="AK2552" s="13">
        <f t="shared" si="3050"/>
        <v>1.0173170530707795E-3</v>
      </c>
      <c r="AL2552" s="13">
        <f t="shared" si="3051"/>
        <v>1.6915220336574947E-5</v>
      </c>
      <c r="AM2552" s="13">
        <f t="shared" si="3052"/>
        <v>4.8603057522044963E-3</v>
      </c>
      <c r="AN2552" s="13">
        <f t="shared" si="3053"/>
        <v>4.081526810764389E-3</v>
      </c>
      <c r="AO2552" s="13">
        <f t="shared" si="3054"/>
        <v>1.713766783029292E-3</v>
      </c>
      <c r="AP2552" s="13">
        <f t="shared" si="3055"/>
        <v>4.7972188232251698E-4</v>
      </c>
      <c r="AQ2552" s="13">
        <f t="shared" si="3056"/>
        <v>1.0071371145331856E-4</v>
      </c>
      <c r="AR2552" s="13">
        <f t="shared" si="3057"/>
        <v>3.679622161255376E-4</v>
      </c>
      <c r="AS2552" s="13">
        <f t="shared" si="3058"/>
        <v>5.1776699355456763E-4</v>
      </c>
      <c r="AT2552" s="13">
        <f t="shared" si="3059"/>
        <v>3.6428014598525256E-4</v>
      </c>
      <c r="AU2552" s="13">
        <f t="shared" si="3060"/>
        <v>1.7086195967292323E-4</v>
      </c>
      <c r="AV2552" s="13">
        <f t="shared" si="3061"/>
        <v>6.0105820173741058E-5</v>
      </c>
      <c r="AW2552" s="13">
        <f t="shared" si="3062"/>
        <v>5.5522032666460654E-7</v>
      </c>
      <c r="AX2552" s="13">
        <f t="shared" si="3063"/>
        <v>1.1398389050069997E-3</v>
      </c>
      <c r="AY2552" s="13">
        <f t="shared" si="3064"/>
        <v>9.5719966766046559E-4</v>
      </c>
      <c r="AZ2552" s="13">
        <f t="shared" si="3065"/>
        <v>4.0191258595602999E-4</v>
      </c>
      <c r="BA2552" s="13">
        <f t="shared" si="3066"/>
        <v>1.1250437584227681E-4</v>
      </c>
      <c r="BB2552" s="13">
        <f t="shared" si="3067"/>
        <v>2.3619379610032294E-5</v>
      </c>
      <c r="BC2552" s="13">
        <f t="shared" si="3068"/>
        <v>3.9669574733335604E-6</v>
      </c>
      <c r="BD2552" s="13">
        <f t="shared" si="3069"/>
        <v>5.1500451721700381E-5</v>
      </c>
      <c r="BE2552" s="13">
        <f t="shared" si="3070"/>
        <v>7.24673156266392E-5</v>
      </c>
      <c r="BF2552" s="13">
        <f t="shared" si="3071"/>
        <v>5.0985104582278405E-5</v>
      </c>
      <c r="BG2552" s="13">
        <f t="shared" si="3072"/>
        <v>2.3914053453271914E-5</v>
      </c>
      <c r="BH2552" s="13">
        <f t="shared" si="3073"/>
        <v>8.4124857237920117E-6</v>
      </c>
      <c r="BI2552" s="13">
        <f t="shared" si="3074"/>
        <v>2.367475382332449E-6</v>
      </c>
      <c r="BJ2552" s="14">
        <f t="shared" si="3075"/>
        <v>0.50241569319889645</v>
      </c>
      <c r="BK2552" s="14">
        <f t="shared" si="3076"/>
        <v>0.27374618434912723</v>
      </c>
      <c r="BL2552" s="14">
        <f t="shared" si="3077"/>
        <v>0.21369019690145499</v>
      </c>
      <c r="BM2552" s="14">
        <f t="shared" si="3078"/>
        <v>0.38916117454207783</v>
      </c>
      <c r="BN2552" s="14">
        <f t="shared" si="3079"/>
        <v>0.61016979951039363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1.36666666666667</v>
      </c>
      <c r="F2553" s="10">
        <f>VLOOKUP(B2553,home!$B$2:$E$405,3,FALSE)</f>
        <v>0.8</v>
      </c>
      <c r="G2553" s="10">
        <f>VLOOKUP(C2553,away!$B$2:$E$405,4,FALSE)</f>
        <v>0.66</v>
      </c>
      <c r="H2553" s="10">
        <f>VLOOKUP(A2553,away!$A$2:$E$405,3,FALSE)</f>
        <v>1.0874999999999999</v>
      </c>
      <c r="I2553" s="10">
        <f>VLOOKUP(C2553,away!$B$2:$E$405,3,FALSE)</f>
        <v>0.37</v>
      </c>
      <c r="J2553" s="10">
        <f>VLOOKUP(B2553,home!$B$2:$E$405,4,FALSE)</f>
        <v>0.8</v>
      </c>
      <c r="K2553" s="12">
        <f t="shared" si="3024"/>
        <v>0.72160000000000191</v>
      </c>
      <c r="L2553" s="12">
        <f t="shared" si="3025"/>
        <v>0.32190000000000002</v>
      </c>
      <c r="M2553" s="13">
        <f t="shared" si="3026"/>
        <v>0.35221975295833097</v>
      </c>
      <c r="N2553" s="13">
        <f t="shared" si="3027"/>
        <v>0.25416177373473225</v>
      </c>
      <c r="O2553" s="13">
        <f t="shared" si="3028"/>
        <v>0.11337953847728674</v>
      </c>
      <c r="P2553" s="13">
        <f t="shared" si="3029"/>
        <v>8.1814674965210318E-2</v>
      </c>
      <c r="Q2553" s="13">
        <f t="shared" si="3030"/>
        <v>9.1701567963491645E-2</v>
      </c>
      <c r="R2553" s="13">
        <f t="shared" si="3031"/>
        <v>1.8248436717919304E-2</v>
      </c>
      <c r="S2553" s="13">
        <f t="shared" si="3032"/>
        <v>4.7510403543827495E-3</v>
      </c>
      <c r="T2553" s="13">
        <f t="shared" si="3033"/>
        <v>2.9518734727447961E-2</v>
      </c>
      <c r="U2553" s="13">
        <f t="shared" si="3034"/>
        <v>1.3168071935650602E-2</v>
      </c>
      <c r="V2553" s="13">
        <f t="shared" si="3035"/>
        <v>1.2262067740874503E-4</v>
      </c>
      <c r="W2553" s="13">
        <f t="shared" si="3036"/>
        <v>2.2057283814151916E-2</v>
      </c>
      <c r="X2553" s="13">
        <f t="shared" si="3037"/>
        <v>7.100239659775502E-3</v>
      </c>
      <c r="Y2553" s="13">
        <f t="shared" si="3038"/>
        <v>1.1427835732408672E-3</v>
      </c>
      <c r="Z2553" s="13">
        <f t="shared" si="3039"/>
        <v>1.9580572598327413E-3</v>
      </c>
      <c r="AA2553" s="13">
        <f t="shared" si="3040"/>
        <v>1.4129341186953097E-3</v>
      </c>
      <c r="AB2553" s="13">
        <f t="shared" si="3041"/>
        <v>5.0978663002526907E-4</v>
      </c>
      <c r="AC2553" s="13">
        <f t="shared" si="3042"/>
        <v>1.7801689822101686E-6</v>
      </c>
      <c r="AD2553" s="13">
        <f t="shared" si="3043"/>
        <v>3.9791340000730159E-3</v>
      </c>
      <c r="AE2553" s="13">
        <f t="shared" si="3044"/>
        <v>1.2808832346235038E-3</v>
      </c>
      <c r="AF2553" s="13">
        <f t="shared" si="3045"/>
        <v>2.0615815661265295E-4</v>
      </c>
      <c r="AG2553" s="13">
        <f t="shared" si="3046"/>
        <v>2.2120770204537662E-5</v>
      </c>
      <c r="AH2553" s="13">
        <f t="shared" si="3047"/>
        <v>1.5757465798503986E-4</v>
      </c>
      <c r="AI2553" s="13">
        <f t="shared" si="3048"/>
        <v>1.1370587320200506E-4</v>
      </c>
      <c r="AJ2553" s="13">
        <f t="shared" si="3049"/>
        <v>4.1025079051283532E-5</v>
      </c>
      <c r="AK2553" s="13">
        <f t="shared" si="3050"/>
        <v>9.8678990144687574E-6</v>
      </c>
      <c r="AL2553" s="13">
        <f t="shared" si="3051"/>
        <v>1.6540122516059416E-8</v>
      </c>
      <c r="AM2553" s="13">
        <f t="shared" si="3052"/>
        <v>5.7426861889053925E-4</v>
      </c>
      <c r="AN2553" s="13">
        <f t="shared" si="3053"/>
        <v>1.8485706842086459E-4</v>
      </c>
      <c r="AO2553" s="13">
        <f t="shared" si="3054"/>
        <v>2.9752745162338161E-5</v>
      </c>
      <c r="AP2553" s="13">
        <f t="shared" si="3055"/>
        <v>3.1924695559188848E-6</v>
      </c>
      <c r="AQ2553" s="13">
        <f t="shared" si="3056"/>
        <v>2.5691398751257225E-7</v>
      </c>
      <c r="AR2553" s="13">
        <f t="shared" si="3057"/>
        <v>1.0144656481076875E-5</v>
      </c>
      <c r="AS2553" s="13">
        <f t="shared" si="3058"/>
        <v>7.3203841167450915E-6</v>
      </c>
      <c r="AT2553" s="13">
        <f t="shared" si="3059"/>
        <v>2.6411945893216357E-6</v>
      </c>
      <c r="AU2553" s="13">
        <f t="shared" si="3060"/>
        <v>6.3529533855149914E-7</v>
      </c>
      <c r="AV2553" s="13">
        <f t="shared" si="3061"/>
        <v>1.1460727907469075E-7</v>
      </c>
      <c r="AW2553" s="13">
        <f t="shared" si="3062"/>
        <v>1.0672194277785374E-10</v>
      </c>
      <c r="AX2553" s="13">
        <f t="shared" si="3063"/>
        <v>6.9065372565235692E-5</v>
      </c>
      <c r="AY2553" s="13">
        <f t="shared" si="3064"/>
        <v>2.223214342874937E-5</v>
      </c>
      <c r="AZ2553" s="13">
        <f t="shared" si="3065"/>
        <v>3.5782634848572111E-6</v>
      </c>
      <c r="BA2553" s="13">
        <f t="shared" si="3066"/>
        <v>3.8394767192517874E-7</v>
      </c>
      <c r="BB2553" s="13">
        <f t="shared" si="3067"/>
        <v>3.0898188898178765E-8</v>
      </c>
      <c r="BC2553" s="13">
        <f t="shared" si="3068"/>
        <v>1.9892254012647504E-9</v>
      </c>
      <c r="BD2553" s="13">
        <f t="shared" si="3069"/>
        <v>5.4426082020977373E-7</v>
      </c>
      <c r="BE2553" s="13">
        <f t="shared" si="3070"/>
        <v>3.9273860786337373E-7</v>
      </c>
      <c r="BF2553" s="13">
        <f t="shared" si="3071"/>
        <v>1.4170008971710559E-7</v>
      </c>
      <c r="BG2553" s="13">
        <f t="shared" si="3072"/>
        <v>3.408359491328789E-8</v>
      </c>
      <c r="BH2553" s="13">
        <f t="shared" si="3073"/>
        <v>6.1486805223571518E-9</v>
      </c>
      <c r="BI2553" s="13">
        <f t="shared" si="3074"/>
        <v>8.873775729865867E-10</v>
      </c>
      <c r="BJ2553" s="14">
        <f t="shared" si="3075"/>
        <v>0.4120583000649361</v>
      </c>
      <c r="BK2553" s="14">
        <f t="shared" si="3076"/>
        <v>0.43893211780786623</v>
      </c>
      <c r="BL2553" s="14">
        <f t="shared" si="3077"/>
        <v>0.14706291734580559</v>
      </c>
      <c r="BM2553" s="14">
        <f t="shared" si="3078"/>
        <v>8.8463415624762648E-2</v>
      </c>
      <c r="BN2553" s="14">
        <f t="shared" si="3079"/>
        <v>0.91152574481697124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1.36666666666667</v>
      </c>
      <c r="F2554" s="10">
        <f>VLOOKUP(B2554,home!$B$2:$E$405,3,FALSE)</f>
        <v>0.73</v>
      </c>
      <c r="G2554" s="10">
        <f>VLOOKUP(C2554,away!$B$2:$E$405,4,FALSE)</f>
        <v>1.1000000000000001</v>
      </c>
      <c r="H2554" s="10">
        <f>VLOOKUP(A2554,away!$A$2:$E$405,3,FALSE)</f>
        <v>1.0874999999999999</v>
      </c>
      <c r="I2554" s="10">
        <f>VLOOKUP(C2554,away!$B$2:$E$405,3,FALSE)</f>
        <v>0.66</v>
      </c>
      <c r="J2554" s="10">
        <f>VLOOKUP(B2554,home!$B$2:$E$405,4,FALSE)</f>
        <v>0.73</v>
      </c>
      <c r="K2554" s="12">
        <f t="shared" si="3024"/>
        <v>1.0974333333333361</v>
      </c>
      <c r="L2554" s="12">
        <f t="shared" si="3025"/>
        <v>0.52395749999999996</v>
      </c>
      <c r="M2554" s="13">
        <f t="shared" si="3026"/>
        <v>0.19762364629693632</v>
      </c>
      <c r="N2554" s="13">
        <f t="shared" si="3027"/>
        <v>0.21687877690113502</v>
      </c>
      <c r="O2554" s="13">
        <f t="shared" si="3028"/>
        <v>0.10354639165462701</v>
      </c>
      <c r="P2554" s="13">
        <f t="shared" si="3029"/>
        <v>0.11363526174817644</v>
      </c>
      <c r="Q2554" s="13">
        <f t="shared" si="3030"/>
        <v>0.11900499953193479</v>
      </c>
      <c r="R2554" s="13">
        <f t="shared" si="3031"/>
        <v>2.7126954252689607E-2</v>
      </c>
      <c r="S2554" s="13">
        <f t="shared" si="3032"/>
        <v>1.633530824187707E-2</v>
      </c>
      <c r="T2554" s="13">
        <f t="shared" si="3033"/>
        <v>6.2353562042253716E-2</v>
      </c>
      <c r="U2554" s="13">
        <f t="shared" si="3034"/>
        <v>2.9770023828710072E-2</v>
      </c>
      <c r="V2554" s="13">
        <f t="shared" si="3035"/>
        <v>1.0436599862558623E-3</v>
      </c>
      <c r="W2554" s="13">
        <f t="shared" si="3036"/>
        <v>4.353335110655443E-2</v>
      </c>
      <c r="X2554" s="13">
        <f t="shared" si="3037"/>
        <v>2.2809625812412488E-2</v>
      </c>
      <c r="Y2554" s="13">
        <f t="shared" si="3038"/>
        <v>5.9756372583035572E-3</v>
      </c>
      <c r="Z2554" s="13">
        <f t="shared" si="3039"/>
        <v>4.7377903776178731E-3</v>
      </c>
      <c r="AA2554" s="13">
        <f t="shared" si="3040"/>
        <v>5.1994090867437878E-3</v>
      </c>
      <c r="AB2554" s="13">
        <f t="shared" si="3041"/>
        <v>2.8530024227144363E-3</v>
      </c>
      <c r="AC2554" s="13">
        <f t="shared" si="3042"/>
        <v>3.7507080357203217E-5</v>
      </c>
      <c r="AD2554" s="13">
        <f t="shared" si="3043"/>
        <v>1.1943737654009128E-2</v>
      </c>
      <c r="AE2554" s="13">
        <f t="shared" si="3044"/>
        <v>6.2580109218504862E-3</v>
      </c>
      <c r="AF2554" s="13">
        <f t="shared" si="3045"/>
        <v>1.6394658787927377E-3</v>
      </c>
      <c r="AG2554" s="13">
        <f t="shared" si="3046"/>
        <v>2.8633681439584876E-4</v>
      </c>
      <c r="AH2554" s="13">
        <f t="shared" si="3047"/>
        <v>6.2060020044517902E-4</v>
      </c>
      <c r="AI2554" s="13">
        <f t="shared" si="3048"/>
        <v>6.8106734664188928E-4</v>
      </c>
      <c r="AJ2554" s="13">
        <f t="shared" si="3049"/>
        <v>3.7371300422484971E-4</v>
      </c>
      <c r="AK2554" s="13">
        <f t="shared" si="3050"/>
        <v>1.3670836931216397E-4</v>
      </c>
      <c r="AL2554" s="13">
        <f t="shared" si="3051"/>
        <v>8.626754892269693E-7</v>
      </c>
      <c r="AM2554" s="13">
        <f t="shared" si="3052"/>
        <v>2.6214911652196237E-3</v>
      </c>
      <c r="AN2554" s="13">
        <f t="shared" si="3053"/>
        <v>1.3735499572005607E-3</v>
      </c>
      <c r="AO2554" s="13">
        <f t="shared" si="3054"/>
        <v>3.5984090084995631E-4</v>
      </c>
      <c r="AP2554" s="13">
        <f t="shared" si="3055"/>
        <v>6.2847112935697025E-5</v>
      </c>
      <c r="AQ2554" s="13">
        <f t="shared" si="3056"/>
        <v>8.232304044001366E-6</v>
      </c>
      <c r="AR2554" s="13">
        <f t="shared" si="3057"/>
        <v>6.5033625904950995E-5</v>
      </c>
      <c r="AS2554" s="13">
        <f t="shared" si="3058"/>
        <v>7.1370068855623558E-5</v>
      </c>
      <c r="AT2554" s="13">
        <f t="shared" si="3059"/>
        <v>3.9161946282228343E-5</v>
      </c>
      <c r="AU2554" s="13">
        <f t="shared" si="3060"/>
        <v>1.4325875082775632E-5</v>
      </c>
      <c r="AV2554" s="13">
        <f t="shared" si="3061"/>
        <v>3.930423211251862E-6</v>
      </c>
      <c r="AW2554" s="13">
        <f t="shared" si="3062"/>
        <v>1.3779046527597548E-8</v>
      </c>
      <c r="AX2554" s="13">
        <f t="shared" si="3063"/>
        <v>4.7948529795847694E-4</v>
      </c>
      <c r="AY2554" s="13">
        <f t="shared" si="3064"/>
        <v>2.5122991800507864E-4</v>
      </c>
      <c r="AZ2554" s="13">
        <f t="shared" si="3065"/>
        <v>6.581689988157298E-5</v>
      </c>
      <c r="BA2554" s="13">
        <f t="shared" si="3066"/>
        <v>1.1495086106566431E-5</v>
      </c>
      <c r="BB2554" s="13">
        <f t="shared" si="3067"/>
        <v>1.5057341446703197E-6</v>
      </c>
      <c r="BC2554" s="13">
        <f t="shared" si="3068"/>
        <v>1.5778813962121982E-7</v>
      </c>
      <c r="BD2554" s="13">
        <f t="shared" si="3069"/>
        <v>5.6791426741822264E-6</v>
      </c>
      <c r="BE2554" s="13">
        <f t="shared" si="3070"/>
        <v>6.2324804754033965E-6</v>
      </c>
      <c r="BF2554" s="13">
        <f t="shared" si="3071"/>
        <v>3.4198659115284429E-6</v>
      </c>
      <c r="BG2554" s="13">
        <f t="shared" si="3072"/>
        <v>1.2510249489472355E-6</v>
      </c>
      <c r="BH2554" s="13">
        <f t="shared" si="3073"/>
        <v>3.4322911995158288E-7</v>
      </c>
      <c r="BI2554" s="13">
        <f t="shared" si="3074"/>
        <v>7.5334215441106625E-8</v>
      </c>
      <c r="BJ2554" s="14">
        <f t="shared" si="3075"/>
        <v>0.49591915608612797</v>
      </c>
      <c r="BK2554" s="14">
        <f t="shared" si="3076"/>
        <v>0.3289274759470972</v>
      </c>
      <c r="BL2554" s="14">
        <f t="shared" si="3077"/>
        <v>0.17051869318279134</v>
      </c>
      <c r="BM2554" s="14">
        <f t="shared" si="3078"/>
        <v>0.22203586906917672</v>
      </c>
      <c r="BN2554" s="14">
        <f t="shared" si="3079"/>
        <v>0.77781603038549918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1.36666666666667</v>
      </c>
      <c r="F2555" s="10">
        <f>VLOOKUP(B2555,home!$B$2:$E$405,3,FALSE)</f>
        <v>0.88</v>
      </c>
      <c r="G2555" s="10">
        <f>VLOOKUP(C2555,away!$B$2:$E$405,4,FALSE)</f>
        <v>0.73</v>
      </c>
      <c r="H2555" s="10">
        <f>VLOOKUP(A2555,away!$A$2:$E$405,3,FALSE)</f>
        <v>1.0874999999999999</v>
      </c>
      <c r="I2555" s="10">
        <f>VLOOKUP(C2555,away!$B$2:$E$405,3,FALSE)</f>
        <v>1.9</v>
      </c>
      <c r="J2555" s="10">
        <f>VLOOKUP(B2555,home!$B$2:$E$405,4,FALSE)</f>
        <v>0.88</v>
      </c>
      <c r="K2555" s="12">
        <f t="shared" si="3024"/>
        <v>0.87794666666666887</v>
      </c>
      <c r="L2555" s="12">
        <f t="shared" si="3025"/>
        <v>1.8182999999999998</v>
      </c>
      <c r="M2555" s="13">
        <f t="shared" si="3026"/>
        <v>6.7458231402909338E-2</v>
      </c>
      <c r="N2555" s="13">
        <f t="shared" si="3027"/>
        <v>5.9224729399413062E-2</v>
      </c>
      <c r="O2555" s="13">
        <f t="shared" si="3028"/>
        <v>0.12265930215991006</v>
      </c>
      <c r="P2555" s="13">
        <f t="shared" si="3029"/>
        <v>0.10768832546695278</v>
      </c>
      <c r="Q2555" s="13">
        <f t="shared" si="3030"/>
        <v>2.5998076880225075E-2</v>
      </c>
      <c r="R2555" s="13">
        <f t="shared" si="3031"/>
        <v>0.11151570455868223</v>
      </c>
      <c r="S2555" s="13">
        <f t="shared" si="3032"/>
        <v>4.2977614446382449E-2</v>
      </c>
      <c r="T2555" s="13">
        <f t="shared" si="3033"/>
        <v>4.7272303191313259E-2</v>
      </c>
      <c r="U2555" s="13">
        <f t="shared" si="3034"/>
        <v>9.7904841098280126E-2</v>
      </c>
      <c r="V2555" s="13">
        <f t="shared" si="3035"/>
        <v>7.6231325106978038E-3</v>
      </c>
      <c r="W2555" s="13">
        <f t="shared" si="3036"/>
        <v>7.6083083122458007E-3</v>
      </c>
      <c r="X2555" s="13">
        <f t="shared" si="3037"/>
        <v>1.3834187004156541E-2</v>
      </c>
      <c r="Y2555" s="13">
        <f t="shared" si="3038"/>
        <v>1.2577351114828919E-2</v>
      </c>
      <c r="Z2555" s="13">
        <f t="shared" si="3039"/>
        <v>6.7589668533017261E-2</v>
      </c>
      <c r="AA2555" s="13">
        <f t="shared" si="3040"/>
        <v>5.9340124189667554E-2</v>
      </c>
      <c r="AB2555" s="13">
        <f t="shared" si="3041"/>
        <v>2.6048732115952392E-2</v>
      </c>
      <c r="AC2555" s="13">
        <f t="shared" si="3042"/>
        <v>7.6058395489442938E-4</v>
      </c>
      <c r="AD2555" s="13">
        <f t="shared" si="3043"/>
        <v>1.6699222304271274E-3</v>
      </c>
      <c r="AE2555" s="13">
        <f t="shared" si="3044"/>
        <v>3.0364195915856458E-3</v>
      </c>
      <c r="AF2555" s="13">
        <f t="shared" si="3045"/>
        <v>2.7605608716900899E-3</v>
      </c>
      <c r="AG2555" s="13">
        <f t="shared" si="3046"/>
        <v>1.6731759443313627E-3</v>
      </c>
      <c r="AH2555" s="13">
        <f t="shared" si="3047"/>
        <v>3.0724573573396328E-2</v>
      </c>
      <c r="AI2555" s="13">
        <f t="shared" si="3048"/>
        <v>2.6974536953518133E-2</v>
      </c>
      <c r="AJ2555" s="13">
        <f t="shared" si="3049"/>
        <v>1.1841102401609061E-2</v>
      </c>
      <c r="AK2555" s="13">
        <f t="shared" si="3050"/>
        <v>3.465285461050455E-3</v>
      </c>
      <c r="AL2555" s="13">
        <f t="shared" si="3051"/>
        <v>4.856694922249679E-5</v>
      </c>
      <c r="AM2555" s="13">
        <f t="shared" si="3052"/>
        <v>2.9322053115921314E-4</v>
      </c>
      <c r="AN2555" s="13">
        <f t="shared" si="3053"/>
        <v>5.3316289180679725E-4</v>
      </c>
      <c r="AO2555" s="13">
        <f t="shared" si="3054"/>
        <v>4.8472504308614975E-4</v>
      </c>
      <c r="AP2555" s="13">
        <f t="shared" si="3055"/>
        <v>2.9379184861451525E-4</v>
      </c>
      <c r="AQ2555" s="13">
        <f t="shared" si="3056"/>
        <v>1.3355042958394328E-4</v>
      </c>
      <c r="AR2555" s="13">
        <f t="shared" si="3057"/>
        <v>1.1173298425701302E-2</v>
      </c>
      <c r="AS2555" s="13">
        <f t="shared" si="3058"/>
        <v>9.8095601085163974E-3</v>
      </c>
      <c r="AT2555" s="13">
        <f t="shared" si="3059"/>
        <v>4.3061352993691484E-3</v>
      </c>
      <c r="AU2555" s="13">
        <f t="shared" si="3060"/>
        <v>1.2601857107656076E-3</v>
      </c>
      <c r="AV2555" s="13">
        <f t="shared" si="3061"/>
        <v>2.7659396103690799E-4</v>
      </c>
      <c r="AW2555" s="13">
        <f t="shared" si="3062"/>
        <v>2.153634481186219E-6</v>
      </c>
      <c r="AX2555" s="13">
        <f t="shared" si="3063"/>
        <v>4.290533132157686E-5</v>
      </c>
      <c r="AY2555" s="13">
        <f t="shared" si="3064"/>
        <v>7.8014763942023223E-5</v>
      </c>
      <c r="AZ2555" s="13">
        <f t="shared" si="3065"/>
        <v>7.092712263789041E-5</v>
      </c>
      <c r="BA2555" s="13">
        <f t="shared" si="3066"/>
        <v>4.2988929030825356E-5</v>
      </c>
      <c r="BB2555" s="13">
        <f t="shared" si="3067"/>
        <v>1.954169241418744E-5</v>
      </c>
      <c r="BC2555" s="13">
        <f t="shared" si="3068"/>
        <v>7.1065318633434004E-6</v>
      </c>
      <c r="BD2555" s="13">
        <f t="shared" si="3069"/>
        <v>3.3860680879087821E-3</v>
      </c>
      <c r="BE2555" s="13">
        <f t="shared" si="3070"/>
        <v>2.9727871908858967E-3</v>
      </c>
      <c r="BF2555" s="13">
        <f t="shared" si="3071"/>
        <v>1.3049743024738214E-3</v>
      </c>
      <c r="BG2555" s="13">
        <f t="shared" si="3072"/>
        <v>3.818992796475177E-4</v>
      </c>
      <c r="BH2555" s="13">
        <f t="shared" si="3073"/>
        <v>8.3821799892235032E-5</v>
      </c>
      <c r="BI2555" s="13">
        <f t="shared" si="3074"/>
        <v>1.4718213961877663E-5</v>
      </c>
      <c r="BJ2555" s="14">
        <f t="shared" si="3075"/>
        <v>0.17765496965567731</v>
      </c>
      <c r="BK2555" s="14">
        <f t="shared" si="3076"/>
        <v>0.22663446949500135</v>
      </c>
      <c r="BL2555" s="14">
        <f t="shared" si="3077"/>
        <v>0.52544424489222563</v>
      </c>
      <c r="BM2555" s="14">
        <f t="shared" si="3078"/>
        <v>0.50270312157836827</v>
      </c>
      <c r="BN2555" s="14">
        <f t="shared" si="3079"/>
        <v>0.49454436986809258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1.36666666666667</v>
      </c>
      <c r="F2556" s="10">
        <f>VLOOKUP(B2556,home!$B$2:$E$405,3,FALSE)</f>
        <v>1.17</v>
      </c>
      <c r="G2556" s="10">
        <f>VLOOKUP(C2556,away!$B$2:$E$405,4,FALSE)</f>
        <v>0.8</v>
      </c>
      <c r="H2556" s="10">
        <f>VLOOKUP(A2556,away!$A$2:$E$405,3,FALSE)</f>
        <v>1.0874999999999999</v>
      </c>
      <c r="I2556" s="10">
        <f>VLOOKUP(C2556,away!$B$2:$E$405,3,FALSE)</f>
        <v>0.66</v>
      </c>
      <c r="J2556" s="10">
        <f>VLOOKUP(B2556,home!$B$2:$E$405,4,FALSE)</f>
        <v>1.17</v>
      </c>
      <c r="K2556" s="12">
        <f t="shared" si="3024"/>
        <v>1.279200000000003</v>
      </c>
      <c r="L2556" s="12">
        <f t="shared" si="3025"/>
        <v>0.8397675</v>
      </c>
      <c r="M2556" s="13">
        <f t="shared" si="3026"/>
        <v>0.12015562517015389</v>
      </c>
      <c r="N2556" s="13">
        <f t="shared" si="3027"/>
        <v>0.15370307571766123</v>
      </c>
      <c r="O2556" s="13">
        <f t="shared" si="3028"/>
        <v>0.10090278896007722</v>
      </c>
      <c r="P2556" s="13">
        <f t="shared" si="3029"/>
        <v>0.12907484763773105</v>
      </c>
      <c r="Q2556" s="13">
        <f t="shared" si="3030"/>
        <v>9.8308487229016375E-2</v>
      </c>
      <c r="R2556" s="13">
        <f t="shared" si="3031"/>
        <v>4.236744141401582E-2</v>
      </c>
      <c r="S2556" s="13">
        <f t="shared" si="3032"/>
        <v>3.4664037303935226E-2</v>
      </c>
      <c r="T2556" s="13">
        <f t="shared" si="3033"/>
        <v>8.2556272549093007E-2</v>
      </c>
      <c r="U2556" s="13">
        <f t="shared" si="3034"/>
        <v>5.4196431056809158E-2</v>
      </c>
      <c r="V2556" s="13">
        <f t="shared" si="3035"/>
        <v>4.1374632340146983E-3</v>
      </c>
      <c r="W2556" s="13">
        <f t="shared" si="3036"/>
        <v>4.1918738954452674E-2</v>
      </c>
      <c r="X2556" s="13">
        <f t="shared" si="3037"/>
        <v>3.5201994614933341E-2</v>
      </c>
      <c r="Y2556" s="13">
        <f t="shared" si="3038"/>
        <v>1.4780745506398015E-2</v>
      </c>
      <c r="Z2556" s="13">
        <f t="shared" si="3039"/>
        <v>1.1859600119214843E-2</v>
      </c>
      <c r="AA2556" s="13">
        <f t="shared" si="3040"/>
        <v>1.5170800472499663E-2</v>
      </c>
      <c r="AB2556" s="13">
        <f t="shared" si="3041"/>
        <v>9.7032439822108095E-3</v>
      </c>
      <c r="AC2556" s="13">
        <f t="shared" si="3042"/>
        <v>2.7778684715181715E-4</v>
      </c>
      <c r="AD2556" s="13">
        <f t="shared" si="3043"/>
        <v>1.3405612717633998E-2</v>
      </c>
      <c r="AE2556" s="13">
        <f t="shared" si="3044"/>
        <v>1.1257597877855708E-2</v>
      </c>
      <c r="AF2556" s="13">
        <f t="shared" si="3045"/>
        <v>4.7268824129460965E-3</v>
      </c>
      <c r="AG2556" s="13">
        <f t="shared" si="3046"/>
        <v>1.3231607422379038E-3</v>
      </c>
      <c r="AH2556" s="13">
        <f t="shared" si="3047"/>
        <v>2.4898266857781874E-3</v>
      </c>
      <c r="AI2556" s="13">
        <f t="shared" si="3048"/>
        <v>3.1849862964474646E-3</v>
      </c>
      <c r="AJ2556" s="13">
        <f t="shared" si="3049"/>
        <v>2.0371172352078035E-3</v>
      </c>
      <c r="AK2556" s="13">
        <f t="shared" si="3050"/>
        <v>8.6862678909260945E-4</v>
      </c>
      <c r="AL2556" s="13">
        <f t="shared" si="3051"/>
        <v>1.1936285103959584E-5</v>
      </c>
      <c r="AM2556" s="13">
        <f t="shared" si="3052"/>
        <v>3.4296919576794881E-3</v>
      </c>
      <c r="AN2556" s="13">
        <f t="shared" si="3053"/>
        <v>2.8801438410706094E-3</v>
      </c>
      <c r="AO2556" s="13">
        <f t="shared" si="3054"/>
        <v>1.2093255965281314E-3</v>
      </c>
      <c r="AP2556" s="13">
        <f t="shared" si="3055"/>
        <v>3.3851744429414589E-4</v>
      </c>
      <c r="AQ2556" s="13">
        <f t="shared" si="3056"/>
        <v>7.1068986975321029E-5</v>
      </c>
      <c r="AR2556" s="13">
        <f t="shared" si="3057"/>
        <v>4.1817510626984694E-4</v>
      </c>
      <c r="AS2556" s="13">
        <f t="shared" si="3058"/>
        <v>5.3492959594038944E-4</v>
      </c>
      <c r="AT2556" s="13">
        <f t="shared" si="3059"/>
        <v>3.42140969563474E-4</v>
      </c>
      <c r="AU2556" s="13">
        <f t="shared" si="3060"/>
        <v>1.4588890942186564E-4</v>
      </c>
      <c r="AV2556" s="13">
        <f t="shared" si="3061"/>
        <v>4.6655273233112744E-5</v>
      </c>
      <c r="AW2556" s="13">
        <f t="shared" si="3062"/>
        <v>3.5617562616359983E-7</v>
      </c>
      <c r="AX2556" s="13">
        <f t="shared" si="3063"/>
        <v>7.3121032537726825E-4</v>
      </c>
      <c r="AY2556" s="13">
        <f t="shared" si="3064"/>
        <v>6.1404666691625511E-4</v>
      </c>
      <c r="AZ2556" s="13">
        <f t="shared" si="3065"/>
        <v>2.5782821717979811E-4</v>
      </c>
      <c r="BA2556" s="13">
        <f t="shared" si="3066"/>
        <v>7.2171919123512038E-5</v>
      </c>
      <c r="BB2556" s="13">
        <f t="shared" si="3067"/>
        <v>1.5151908023138472E-5</v>
      </c>
      <c r="BC2556" s="13">
        <f t="shared" si="3068"/>
        <v>2.5448159841641882E-6</v>
      </c>
      <c r="BD2556" s="13">
        <f t="shared" si="3069"/>
        <v>5.8528310592410595E-5</v>
      </c>
      <c r="BE2556" s="13">
        <f t="shared" si="3070"/>
        <v>7.4869414909811807E-5</v>
      </c>
      <c r="BF2556" s="13">
        <f t="shared" si="3071"/>
        <v>4.7886477776315752E-5</v>
      </c>
      <c r="BG2556" s="13">
        <f t="shared" si="3072"/>
        <v>2.0418794123821084E-5</v>
      </c>
      <c r="BH2556" s="13">
        <f t="shared" si="3073"/>
        <v>6.5299303607979982E-6</v>
      </c>
      <c r="BI2556" s="13">
        <f t="shared" si="3074"/>
        <v>1.6706173835065628E-6</v>
      </c>
      <c r="BJ2556" s="14">
        <f t="shared" si="3075"/>
        <v>0.46680427000138031</v>
      </c>
      <c r="BK2556" s="14">
        <f t="shared" si="3076"/>
        <v>0.28893574314500697</v>
      </c>
      <c r="BL2556" s="14">
        <f t="shared" si="3077"/>
        <v>0.23261895629171409</v>
      </c>
      <c r="BM2556" s="14">
        <f t="shared" si="3078"/>
        <v>0.35509261293737043</v>
      </c>
      <c r="BN2556" s="14">
        <f t="shared" si="3079"/>
        <v>0.64451226612865564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1.36666666666667</v>
      </c>
      <c r="F2557" s="10">
        <f>VLOOKUP(B2557,home!$B$2:$E$405,3,FALSE)</f>
        <v>0.51</v>
      </c>
      <c r="G2557" s="10">
        <f>VLOOKUP(C2557,away!$B$2:$E$405,4,FALSE)</f>
        <v>1.24</v>
      </c>
      <c r="H2557" s="10">
        <f>VLOOKUP(A2557,away!$A$2:$E$405,3,FALSE)</f>
        <v>1.0874999999999999</v>
      </c>
      <c r="I2557" s="10">
        <f>VLOOKUP(C2557,away!$B$2:$E$405,3,FALSE)</f>
        <v>1.24</v>
      </c>
      <c r="J2557" s="10">
        <f>VLOOKUP(B2557,home!$B$2:$E$405,4,FALSE)</f>
        <v>0.51</v>
      </c>
      <c r="K2557" s="12">
        <f t="shared" si="3024"/>
        <v>0.86428000000000216</v>
      </c>
      <c r="L2557" s="12">
        <f t="shared" si="3025"/>
        <v>0.68773499999999987</v>
      </c>
      <c r="M2557" s="13">
        <f t="shared" si="3026"/>
        <v>0.21182072475747965</v>
      </c>
      <c r="N2557" s="13">
        <f t="shared" si="3027"/>
        <v>0.18307241599339497</v>
      </c>
      <c r="O2557" s="13">
        <f t="shared" si="3028"/>
        <v>0.14567652614108523</v>
      </c>
      <c r="P2557" s="13">
        <f t="shared" si="3029"/>
        <v>0.12590530801321745</v>
      </c>
      <c r="Q2557" s="13">
        <f t="shared" si="3030"/>
        <v>7.9112913847385877E-2</v>
      </c>
      <c r="R2557" s="13">
        <f t="shared" si="3031"/>
        <v>5.0093422852819605E-2</v>
      </c>
      <c r="S2557" s="13">
        <f t="shared" si="3032"/>
        <v>1.8709390457488033E-2</v>
      </c>
      <c r="T2557" s="13">
        <f t="shared" si="3033"/>
        <v>5.4408719804831918E-2</v>
      </c>
      <c r="U2557" s="13">
        <f t="shared" si="3034"/>
        <v>4.3294743503235034E-2</v>
      </c>
      <c r="V2557" s="13">
        <f t="shared" si="3035"/>
        <v>1.2356421639030406E-3</v>
      </c>
      <c r="W2557" s="13">
        <f t="shared" si="3036"/>
        <v>2.279190306000628E-2</v>
      </c>
      <c r="X2557" s="13">
        <f t="shared" si="3037"/>
        <v>1.5674789450973416E-2</v>
      </c>
      <c r="Y2557" s="13">
        <f t="shared" si="3038"/>
        <v>5.3900506615325991E-3</v>
      </c>
      <c r="Z2557" s="13">
        <f t="shared" si="3039"/>
        <v>1.1483666721894629E-2</v>
      </c>
      <c r="AA2557" s="13">
        <f t="shared" si="3040"/>
        <v>9.9251034743991148E-3</v>
      </c>
      <c r="AB2557" s="13">
        <f t="shared" si="3041"/>
        <v>4.2890342154268436E-3</v>
      </c>
      <c r="AC2557" s="13">
        <f t="shared" si="3042"/>
        <v>4.5903767035323255E-5</v>
      </c>
      <c r="AD2557" s="13">
        <f t="shared" si="3043"/>
        <v>4.9246464941755681E-3</v>
      </c>
      <c r="AE2557" s="13">
        <f t="shared" si="3044"/>
        <v>3.3868517566718334E-3</v>
      </c>
      <c r="AF2557" s="13">
        <f t="shared" si="3045"/>
        <v>1.1646282464373512E-3</v>
      </c>
      <c r="AG2557" s="13">
        <f t="shared" si="3046"/>
        <v>2.6698520235453056E-4</v>
      </c>
      <c r="AH2557" s="13">
        <f t="shared" si="3047"/>
        <v>1.9744298832455503E-3</v>
      </c>
      <c r="AI2557" s="13">
        <f t="shared" si="3048"/>
        <v>1.7064602594914682E-3</v>
      </c>
      <c r="AJ2557" s="13">
        <f t="shared" si="3049"/>
        <v>7.3742973653664477E-4</v>
      </c>
      <c r="AK2557" s="13">
        <f t="shared" si="3050"/>
        <v>2.1244859089796433E-4</v>
      </c>
      <c r="AL2557" s="13">
        <f t="shared" si="3051"/>
        <v>1.0913998966185245E-6</v>
      </c>
      <c r="AM2557" s="13">
        <f t="shared" si="3052"/>
        <v>8.5125469439721439E-4</v>
      </c>
      <c r="AN2557" s="13">
        <f t="shared" si="3053"/>
        <v>5.8543764725126817E-4</v>
      </c>
      <c r="AO2557" s="13">
        <f t="shared" si="3054"/>
        <v>2.0131298016617537E-4</v>
      </c>
      <c r="AP2557" s="13">
        <f t="shared" si="3055"/>
        <v>4.6149994138194869E-5</v>
      </c>
      <c r="AQ2557" s="13">
        <f t="shared" si="3056"/>
        <v>7.9347415546578594E-6</v>
      </c>
      <c r="AR2557" s="13">
        <f t="shared" si="3057"/>
        <v>2.7157690715077566E-4</v>
      </c>
      <c r="AS2557" s="13">
        <f t="shared" si="3058"/>
        <v>2.3471848931227296E-4</v>
      </c>
      <c r="AT2557" s="13">
        <f t="shared" si="3059"/>
        <v>1.0143124797140587E-4</v>
      </c>
      <c r="AU2557" s="13">
        <f t="shared" si="3060"/>
        <v>2.9221666332242296E-5</v>
      </c>
      <c r="AV2557" s="13">
        <f t="shared" si="3061"/>
        <v>6.3139254444076069E-6</v>
      </c>
      <c r="AW2557" s="13">
        <f t="shared" si="3062"/>
        <v>1.8020091742239627E-8</v>
      </c>
      <c r="AX2557" s="13">
        <f t="shared" si="3063"/>
        <v>1.2262040121227102E-4</v>
      </c>
      <c r="AY2557" s="13">
        <f t="shared" si="3064"/>
        <v>8.4330341627721189E-5</v>
      </c>
      <c r="AZ2557" s="13">
        <f t="shared" si="3065"/>
        <v>2.8998463749670409E-5</v>
      </c>
      <c r="BA2557" s="13">
        <f t="shared" si="3066"/>
        <v>6.6477528222931923E-6</v>
      </c>
      <c r="BB2557" s="13">
        <f t="shared" si="3067"/>
        <v>1.1429730718099517E-6</v>
      </c>
      <c r="BC2557" s="13">
        <f t="shared" si="3068"/>
        <v>1.5721251710824341E-7</v>
      </c>
      <c r="BD2557" s="13">
        <f t="shared" si="3069"/>
        <v>3.1128824039889775E-5</v>
      </c>
      <c r="BE2557" s="13">
        <f t="shared" si="3070"/>
        <v>2.6904020041196E-5</v>
      </c>
      <c r="BF2557" s="13">
        <f t="shared" si="3071"/>
        <v>1.1626303220602466E-5</v>
      </c>
      <c r="BG2557" s="13">
        <f t="shared" si="3072"/>
        <v>3.3494604491674418E-6</v>
      </c>
      <c r="BH2557" s="13">
        <f t="shared" si="3073"/>
        <v>7.2371791925161076E-7</v>
      </c>
      <c r="BI2557" s="13">
        <f t="shared" si="3074"/>
        <v>1.2509898465015678E-7</v>
      </c>
      <c r="BJ2557" s="14">
        <f t="shared" si="3075"/>
        <v>0.37212989172027272</v>
      </c>
      <c r="BK2557" s="14">
        <f t="shared" si="3076"/>
        <v>0.35780239090064792</v>
      </c>
      <c r="BL2557" s="14">
        <f t="shared" si="3077"/>
        <v>0.25862671831800332</v>
      </c>
      <c r="BM2557" s="14">
        <f t="shared" si="3078"/>
        <v>0.20427704373389974</v>
      </c>
      <c r="BN2557" s="14">
        <f t="shared" si="3079"/>
        <v>0.79568131160538269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1.61006289308176</v>
      </c>
      <c r="F2558" s="10">
        <f>VLOOKUP(B2558,home!$B$2:$E$405,3,FALSE)</f>
        <v>0.8</v>
      </c>
      <c r="G2558" s="10">
        <f>VLOOKUP(C2558,away!$B$2:$E$405,4,FALSE)</f>
        <v>0.78</v>
      </c>
      <c r="H2558" s="10">
        <f>VLOOKUP(A2558,away!$A$2:$E$405,3,FALSE)</f>
        <v>1.22012578616352</v>
      </c>
      <c r="I2558" s="10">
        <f>VLOOKUP(C2558,away!$B$2:$E$405,3,FALSE)</f>
        <v>0.85</v>
      </c>
      <c r="J2558" s="10">
        <f>VLOOKUP(B2558,home!$B$2:$E$405,4,FALSE)</f>
        <v>0.8</v>
      </c>
      <c r="K2558" s="12">
        <f t="shared" si="3024"/>
        <v>1.0046792452830184</v>
      </c>
      <c r="L2558" s="12">
        <f t="shared" si="3025"/>
        <v>0.82968553459119365</v>
      </c>
      <c r="M2558" s="13">
        <f t="shared" si="3026"/>
        <v>0.15971492368599996</v>
      </c>
      <c r="N2558" s="13">
        <f t="shared" si="3027"/>
        <v>0.16046226898928534</v>
      </c>
      <c r="O2558" s="13">
        <f t="shared" si="3028"/>
        <v>0.1325131618406106</v>
      </c>
      <c r="P2558" s="13">
        <f t="shared" si="3029"/>
        <v>0.13313322342809114</v>
      </c>
      <c r="Q2558" s="13">
        <f t="shared" si="3030"/>
        <v>8.0606555652277923E-2</v>
      </c>
      <c r="R2558" s="13">
        <f t="shared" si="3031"/>
        <v>5.4972126761048179E-2</v>
      </c>
      <c r="S2558" s="13">
        <f t="shared" si="3032"/>
        <v>2.7743893261972751E-2</v>
      </c>
      <c r="T2558" s="13">
        <f t="shared" si="3033"/>
        <v>6.6878093217915019E-2</v>
      </c>
      <c r="U2558" s="13">
        <f t="shared" si="3034"/>
        <v>5.5229354825892307E-2</v>
      </c>
      <c r="V2558" s="13">
        <f t="shared" si="3035"/>
        <v>2.5696018987159249E-3</v>
      </c>
      <c r="W2558" s="13">
        <f t="shared" si="3036"/>
        <v>2.6994577832531411E-2</v>
      </c>
      <c r="X2558" s="13">
        <f t="shared" si="3037"/>
        <v>2.2397010740047411E-2</v>
      </c>
      <c r="Y2558" s="13">
        <f t="shared" si="3038"/>
        <v>9.2912379145504691E-3</v>
      </c>
      <c r="Z2558" s="13">
        <f t="shared" si="3039"/>
        <v>1.5203192793118374E-2</v>
      </c>
      <c r="AA2558" s="13">
        <f t="shared" si="3040"/>
        <v>1.5274332261282395E-2</v>
      </c>
      <c r="AB2558" s="13">
        <f t="shared" si="3041"/>
        <v>7.6729023042336258E-3</v>
      </c>
      <c r="AC2558" s="13">
        <f t="shared" si="3042"/>
        <v>1.338710934957629E-4</v>
      </c>
      <c r="AD2558" s="13">
        <f t="shared" si="3043"/>
        <v>6.7802230208803375E-3</v>
      </c>
      <c r="AE2558" s="13">
        <f t="shared" si="3044"/>
        <v>5.6254529617266206E-3</v>
      </c>
      <c r="AF2558" s="13">
        <f t="shared" si="3045"/>
        <v>2.3336784739338826E-3</v>
      </c>
      <c r="AG2558" s="13">
        <f t="shared" si="3046"/>
        <v>6.4540642406993147E-4</v>
      </c>
      <c r="AH2558" s="13">
        <f t="shared" si="3047"/>
        <v>3.1534672850128493E-3</v>
      </c>
      <c r="AI2558" s="13">
        <f t="shared" si="3048"/>
        <v>3.1682231319313989E-3</v>
      </c>
      <c r="AJ2558" s="13">
        <f t="shared" si="3049"/>
        <v>1.5915240125385188E-3</v>
      </c>
      <c r="AK2558" s="13">
        <f t="shared" si="3050"/>
        <v>5.3299038125566691E-4</v>
      </c>
      <c r="AL2558" s="13">
        <f t="shared" si="3051"/>
        <v>4.4636255121590899E-6</v>
      </c>
      <c r="AM2558" s="13">
        <f t="shared" si="3052"/>
        <v>1.3623898694937215E-3</v>
      </c>
      <c r="AN2558" s="13">
        <f t="shared" si="3053"/>
        <v>1.1303551671925248E-3</v>
      </c>
      <c r="AO2558" s="13">
        <f t="shared" si="3054"/>
        <v>4.6891966558502399E-4</v>
      </c>
      <c r="AP2558" s="13">
        <f t="shared" si="3055"/>
        <v>1.2968528780707813E-4</v>
      </c>
      <c r="AQ2558" s="13">
        <f t="shared" si="3056"/>
        <v>2.6899501835707102E-5</v>
      </c>
      <c r="AR2558" s="13">
        <f t="shared" si="3057"/>
        <v>5.2327723803634535E-4</v>
      </c>
      <c r="AS2558" s="13">
        <f t="shared" si="3058"/>
        <v>5.2572578058413791E-4</v>
      </c>
      <c r="AT2558" s="13">
        <f t="shared" si="3059"/>
        <v>2.6409289023154864E-4</v>
      </c>
      <c r="AU2558" s="13">
        <f t="shared" si="3060"/>
        <v>8.8442881880814459E-5</v>
      </c>
      <c r="AV2558" s="13">
        <f t="shared" si="3061"/>
        <v>2.2214181954667948E-5</v>
      </c>
      <c r="AW2558" s="13">
        <f t="shared" si="3062"/>
        <v>1.0335374061327094E-7</v>
      </c>
      <c r="AX2558" s="13">
        <f t="shared" si="3063"/>
        <v>2.2812747097736359E-4</v>
      </c>
      <c r="AY2558" s="13">
        <f t="shared" si="3064"/>
        <v>1.8927406271279092E-4</v>
      </c>
      <c r="AZ2558" s="13">
        <f t="shared" si="3065"/>
        <v>7.8518975953054519E-5</v>
      </c>
      <c r="BA2558" s="13">
        <f t="shared" si="3066"/>
        <v>2.1715352846387709E-5</v>
      </c>
      <c r="BB2558" s="13">
        <f t="shared" si="3067"/>
        <v>4.5042285337978949E-6</v>
      </c>
      <c r="BC2558" s="13">
        <f t="shared" si="3068"/>
        <v>7.4741865179700319E-7</v>
      </c>
      <c r="BD2558" s="13">
        <f t="shared" si="3069"/>
        <v>7.2359259163264731E-5</v>
      </c>
      <c r="BE2558" s="13">
        <f t="shared" si="3070"/>
        <v>7.2697845885387152E-5</v>
      </c>
      <c r="BF2558" s="13">
        <f t="shared" si="3071"/>
        <v>3.6519008468915965E-5</v>
      </c>
      <c r="BG2558" s="13">
        <f t="shared" si="3072"/>
        <v>1.2229963289011552E-5</v>
      </c>
      <c r="BH2558" s="13">
        <f t="shared" si="3073"/>
        <v>3.0717975717607865E-6</v>
      </c>
      <c r="BI2558" s="13">
        <f t="shared" si="3074"/>
        <v>6.1723425321176729E-7</v>
      </c>
      <c r="BJ2558" s="14">
        <f t="shared" si="3075"/>
        <v>0.3856556422288076</v>
      </c>
      <c r="BK2558" s="14">
        <f t="shared" si="3076"/>
        <v>0.3234892510565005</v>
      </c>
      <c r="BL2558" s="14">
        <f t="shared" si="3077"/>
        <v>0.27572933088512463</v>
      </c>
      <c r="BM2558" s="14">
        <f t="shared" si="3078"/>
        <v>0.27848598589726586</v>
      </c>
      <c r="BN2558" s="14">
        <f t="shared" si="3079"/>
        <v>0.72140226035731314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1.61006289308176</v>
      </c>
      <c r="F2559" s="10">
        <f>VLOOKUP(B2559,home!$B$2:$E$405,3,FALSE)</f>
        <v>0.85</v>
      </c>
      <c r="G2559" s="10">
        <f>VLOOKUP(C2559,away!$B$2:$E$405,4,FALSE)</f>
        <v>0.7</v>
      </c>
      <c r="H2559" s="10">
        <f>VLOOKUP(A2559,away!$A$2:$E$405,3,FALSE)</f>
        <v>1.22012578616352</v>
      </c>
      <c r="I2559" s="10">
        <f>VLOOKUP(C2559,away!$B$2:$E$405,3,FALSE)</f>
        <v>1.24</v>
      </c>
      <c r="J2559" s="10">
        <f>VLOOKUP(B2559,home!$B$2:$E$405,4,FALSE)</f>
        <v>0.85</v>
      </c>
      <c r="K2559" s="12">
        <f t="shared" si="3024"/>
        <v>0.95798742138364701</v>
      </c>
      <c r="L2559" s="12">
        <f t="shared" si="3025"/>
        <v>1.2860125786163501</v>
      </c>
      <c r="M2559" s="13">
        <f t="shared" si="3026"/>
        <v>0.10603352089534841</v>
      </c>
      <c r="N2559" s="13">
        <f t="shared" si="3027"/>
        <v>0.10157877926276386</v>
      </c>
      <c r="O2559" s="13">
        <f t="shared" si="3028"/>
        <v>0.13636044162639765</v>
      </c>
      <c r="P2559" s="13">
        <f t="shared" si="3029"/>
        <v>0.130631587852408</v>
      </c>
      <c r="Q2559" s="13">
        <f t="shared" si="3030"/>
        <v>4.8655596406616923E-2</v>
      </c>
      <c r="R2559" s="13">
        <f t="shared" si="3031"/>
        <v>8.7680621578614004E-2</v>
      </c>
      <c r="S2559" s="13">
        <f t="shared" si="3032"/>
        <v>4.0234002419111424E-2</v>
      </c>
      <c r="T2559" s="13">
        <f t="shared" si="3033"/>
        <v>6.2571708998989853E-2</v>
      </c>
      <c r="U2559" s="13">
        <f t="shared" si="3034"/>
        <v>8.3996932571411762E-2</v>
      </c>
      <c r="V2559" s="13">
        <f t="shared" si="3035"/>
        <v>5.5075157965621948E-3</v>
      </c>
      <c r="W2559" s="13">
        <f t="shared" si="3036"/>
        <v>1.5537149779152794E-2</v>
      </c>
      <c r="X2559" s="13">
        <f t="shared" si="3037"/>
        <v>1.9980970051836744E-2</v>
      </c>
      <c r="Y2559" s="13">
        <f t="shared" si="3038"/>
        <v>1.2847889409809321E-2</v>
      </c>
      <c r="Z2559" s="13">
        <f t="shared" si="3039"/>
        <v>3.7586127416999265E-2</v>
      </c>
      <c r="AA2559" s="13">
        <f t="shared" si="3040"/>
        <v>3.6007037284008316E-2</v>
      </c>
      <c r="AB2559" s="13">
        <f t="shared" si="3041"/>
        <v>1.7247144399685985E-2</v>
      </c>
      <c r="AC2559" s="13">
        <f t="shared" si="3042"/>
        <v>4.2407316546694821E-4</v>
      </c>
      <c r="AD2559" s="13">
        <f t="shared" si="3043"/>
        <v>3.7210985131455212E-3</v>
      </c>
      <c r="AE2559" s="13">
        <f t="shared" si="3044"/>
        <v>4.7853794941757387E-3</v>
      </c>
      <c r="AF2559" s="13">
        <f t="shared" si="3045"/>
        <v>3.0770291114813743E-3</v>
      </c>
      <c r="AG2559" s="13">
        <f t="shared" si="3046"/>
        <v>1.3190327140445797E-3</v>
      </c>
      <c r="AH2559" s="13">
        <f t="shared" si="3047"/>
        <v>1.2084058159934481E-2</v>
      </c>
      <c r="AI2559" s="13">
        <f t="shared" si="3048"/>
        <v>1.157637571648565E-2</v>
      </c>
      <c r="AJ2559" s="13">
        <f t="shared" si="3049"/>
        <v>5.5450111608021796E-3</v>
      </c>
      <c r="AK2559" s="13">
        <f t="shared" si="3050"/>
        <v>1.7706836478268075E-3</v>
      </c>
      <c r="AL2559" s="13">
        <f t="shared" si="3051"/>
        <v>2.0898052050999899E-5</v>
      </c>
      <c r="AM2559" s="13">
        <f t="shared" si="3052"/>
        <v>7.1295311386456025E-4</v>
      </c>
      <c r="AN2559" s="13">
        <f t="shared" si="3053"/>
        <v>9.1686667239351957E-4</v>
      </c>
      <c r="AO2559" s="13">
        <f t="shared" si="3054"/>
        <v>5.8955103680609139E-4</v>
      </c>
      <c r="AP2559" s="13">
        <f t="shared" si="3055"/>
        <v>2.5272334968964811E-4</v>
      </c>
      <c r="AQ2559" s="13">
        <f t="shared" si="3056"/>
        <v>8.1251351652736497E-5</v>
      </c>
      <c r="AR2559" s="13">
        <f t="shared" si="3057"/>
        <v>3.1080501588814577E-3</v>
      </c>
      <c r="AS2559" s="13">
        <f t="shared" si="3058"/>
        <v>2.9774729572378815E-3</v>
      </c>
      <c r="AT2559" s="13">
        <f t="shared" si="3059"/>
        <v>1.4261908202719302E-3</v>
      </c>
      <c r="AU2559" s="13">
        <f t="shared" si="3060"/>
        <v>4.5542428877111158E-4</v>
      </c>
      <c r="AV2559" s="13">
        <f t="shared" si="3061"/>
        <v>1.0907268500882964E-4</v>
      </c>
      <c r="AW2559" s="13">
        <f t="shared" si="3062"/>
        <v>7.1516842016685284E-7</v>
      </c>
      <c r="AX2559" s="13">
        <f t="shared" si="3063"/>
        <v>1.138333525197586E-4</v>
      </c>
      <c r="AY2559" s="13">
        <f t="shared" si="3064"/>
        <v>1.4639112320647877E-4</v>
      </c>
      <c r="AZ2559" s="13">
        <f t="shared" si="3065"/>
        <v>9.4130412920653814E-5</v>
      </c>
      <c r="BA2559" s="13">
        <f t="shared" si="3066"/>
        <v>4.0350965015437275E-5</v>
      </c>
      <c r="BB2559" s="13">
        <f t="shared" si="3067"/>
        <v>1.2972962142290156E-5</v>
      </c>
      <c r="BC2559" s="13">
        <f t="shared" si="3068"/>
        <v>3.3366784993797708E-6</v>
      </c>
      <c r="BD2559" s="13">
        <f t="shared" si="3069"/>
        <v>6.6616526654868409E-4</v>
      </c>
      <c r="BE2559" s="13">
        <f t="shared" si="3070"/>
        <v>6.3817794591632365E-4</v>
      </c>
      <c r="BF2559" s="13">
        <f t="shared" si="3071"/>
        <v>3.0568322239614578E-4</v>
      </c>
      <c r="BG2559" s="13">
        <f t="shared" si="3072"/>
        <v>9.7613560661175854E-5</v>
      </c>
      <c r="BH2559" s="13">
        <f t="shared" si="3073"/>
        <v>2.3378140817469012E-5</v>
      </c>
      <c r="BI2559" s="13">
        <f t="shared" si="3074"/>
        <v>4.4791929676941857E-6</v>
      </c>
      <c r="BJ2559" s="14">
        <f t="shared" si="3075"/>
        <v>0.27703899476072724</v>
      </c>
      <c r="BK2559" s="14">
        <f t="shared" si="3076"/>
        <v>0.28299798930415443</v>
      </c>
      <c r="BL2559" s="14">
        <f t="shared" si="3077"/>
        <v>0.40208001438464558</v>
      </c>
      <c r="BM2559" s="14">
        <f t="shared" si="3078"/>
        <v>0.38861690228959134</v>
      </c>
      <c r="BN2559" s="14">
        <f t="shared" si="3079"/>
        <v>0.61094054762214878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1.175</v>
      </c>
      <c r="F2560" s="10">
        <f>VLOOKUP(B2560,home!$B$2:$E$405,3,FALSE)</f>
        <v>1.7</v>
      </c>
      <c r="G2560" s="10">
        <f>VLOOKUP(C2560,away!$B$2:$E$405,4,FALSE)</f>
        <v>1.34</v>
      </c>
      <c r="H2560" s="10">
        <f>VLOOKUP(A2560,away!$A$2:$E$405,3,FALSE)</f>
        <v>0.99375000000000002</v>
      </c>
      <c r="I2560" s="10">
        <f>VLOOKUP(C2560,away!$B$2:$E$405,3,FALSE)</f>
        <v>0.61</v>
      </c>
      <c r="J2560" s="10">
        <f>VLOOKUP(B2560,home!$B$2:$E$405,4,FALSE)</f>
        <v>1.7</v>
      </c>
      <c r="K2560" s="12">
        <f t="shared" si="3024"/>
        <v>2.6766500000000004</v>
      </c>
      <c r="L2560" s="12">
        <f t="shared" si="3025"/>
        <v>1.0305187499999999</v>
      </c>
      <c r="M2560" s="13">
        <f t="shared" si="3026"/>
        <v>2.4546923457694714E-2</v>
      </c>
      <c r="N2560" s="13">
        <f t="shared" si="3027"/>
        <v>6.570352267303857E-2</v>
      </c>
      <c r="O2560" s="13">
        <f t="shared" si="3028"/>
        <v>2.5296064877969229E-2</v>
      </c>
      <c r="P2560" s="13">
        <f t="shared" si="3029"/>
        <v>6.7708712055616349E-2</v>
      </c>
      <c r="Q2560" s="13">
        <f t="shared" si="3030"/>
        <v>8.7932666981394361E-2</v>
      </c>
      <c r="R2560" s="13">
        <f t="shared" si="3031"/>
        <v>1.3034034578981874E-2</v>
      </c>
      <c r="S2560" s="13">
        <f t="shared" si="3032"/>
        <v>4.6690878554816163E-2</v>
      </c>
      <c r="T2560" s="13">
        <f t="shared" si="3033"/>
        <v>9.0616262061832778E-2</v>
      </c>
      <c r="U2560" s="13">
        <f t="shared" si="3034"/>
        <v>3.4887548655831845E-2</v>
      </c>
      <c r="V2560" s="13">
        <f t="shared" si="3035"/>
        <v>1.43099139044644E-2</v>
      </c>
      <c r="W2560" s="13">
        <f t="shared" si="3036"/>
        <v>7.8454991025249748E-2</v>
      </c>
      <c r="X2560" s="13">
        <f t="shared" si="3037"/>
        <v>8.0849339282601573E-2</v>
      </c>
      <c r="Y2560" s="13">
        <f t="shared" si="3038"/>
        <v>4.1658380027916234E-2</v>
      </c>
      <c r="Z2560" s="13">
        <f t="shared" si="3039"/>
        <v>4.4772723405963931E-3</v>
      </c>
      <c r="AA2560" s="13">
        <f t="shared" si="3040"/>
        <v>1.1984091010457337E-2</v>
      </c>
      <c r="AB2560" s="13">
        <f t="shared" si="3041"/>
        <v>1.6038608601570321E-2</v>
      </c>
      <c r="AC2560" s="13">
        <f t="shared" si="3042"/>
        <v>2.4669737171134124E-3</v>
      </c>
      <c r="AD2560" s="13">
        <f t="shared" si="3043"/>
        <v>5.2499137931933691E-2</v>
      </c>
      <c r="AE2560" s="13">
        <f t="shared" si="3044"/>
        <v>5.4101345997693888E-2</v>
      </c>
      <c r="AF2560" s="13">
        <f t="shared" si="3045"/>
        <v>2.7876225725430501E-2</v>
      </c>
      <c r="AG2560" s="13">
        <f t="shared" si="3046"/>
        <v>9.5756577630961605E-3</v>
      </c>
      <c r="AH2560" s="13">
        <f t="shared" si="3047"/>
        <v>1.153478273960242E-3</v>
      </c>
      <c r="AI2560" s="13">
        <f t="shared" si="3048"/>
        <v>3.0874576219956824E-3</v>
      </c>
      <c r="AJ2560" s="13">
        <f t="shared" si="3049"/>
        <v>4.1320217219573728E-3</v>
      </c>
      <c r="AK2560" s="13">
        <f t="shared" si="3050"/>
        <v>3.6866586473590676E-3</v>
      </c>
      <c r="AL2560" s="13">
        <f t="shared" si="3051"/>
        <v>2.7218989515925677E-4</v>
      </c>
      <c r="AM2560" s="13">
        <f t="shared" si="3052"/>
        <v>2.8104363509102066E-2</v>
      </c>
      <c r="AN2560" s="13">
        <f t="shared" si="3053"/>
        <v>2.8962073552945472E-2</v>
      </c>
      <c r="AO2560" s="13">
        <f t="shared" si="3054"/>
        <v>1.4922979917594711E-2</v>
      </c>
      <c r="AP2560" s="13">
        <f t="shared" si="3055"/>
        <v>5.1261368703182687E-3</v>
      </c>
      <c r="AQ2560" s="13">
        <f t="shared" si="3056"/>
        <v>1.3206450399823233E-3</v>
      </c>
      <c r="AR2560" s="13">
        <f t="shared" si="3057"/>
        <v>2.3773619780673326E-4</v>
      </c>
      <c r="AS2560" s="13">
        <f t="shared" si="3058"/>
        <v>6.3633659385939269E-4</v>
      </c>
      <c r="AT2560" s="13">
        <f t="shared" si="3059"/>
        <v>8.5162517197687193E-4</v>
      </c>
      <c r="AU2560" s="13">
        <f t="shared" si="3060"/>
        <v>7.5983417219063147E-4</v>
      </c>
      <c r="AV2560" s="13">
        <f t="shared" si="3061"/>
        <v>5.0845253424851354E-4</v>
      </c>
      <c r="AW2560" s="13">
        <f t="shared" si="3062"/>
        <v>2.0855325954197453E-5</v>
      </c>
      <c r="AX2560" s="13">
        <f t="shared" si="3063"/>
        <v>1.2537590764439676E-2</v>
      </c>
      <c r="AY2560" s="13">
        <f t="shared" si="3064"/>
        <v>1.2920222362581918E-2</v>
      </c>
      <c r="AZ2560" s="13">
        <f t="shared" si="3065"/>
        <v>6.6572656994049817E-3</v>
      </c>
      <c r="BA2560" s="13">
        <f t="shared" si="3066"/>
        <v>2.2868123756562327E-3</v>
      </c>
      <c r="BB2560" s="13">
        <f t="shared" si="3067"/>
        <v>5.8915075771144771E-4</v>
      </c>
      <c r="BC2560" s="13">
        <f t="shared" si="3068"/>
        <v>1.214261804796708E-4</v>
      </c>
      <c r="BD2560" s="13">
        <f t="shared" si="3069"/>
        <v>4.0831934898924575E-5</v>
      </c>
      <c r="BE2560" s="13">
        <f t="shared" si="3070"/>
        <v>1.0929279854720648E-4</v>
      </c>
      <c r="BF2560" s="13">
        <f t="shared" si="3071"/>
        <v>1.4626928461569015E-4</v>
      </c>
      <c r="BG2560" s="13">
        <f t="shared" si="3072"/>
        <v>1.3050389355552901E-4</v>
      </c>
      <c r="BH2560" s="13">
        <f t="shared" si="3073"/>
        <v>8.7328311671351706E-5</v>
      </c>
      <c r="BI2560" s="13">
        <f t="shared" si="3074"/>
        <v>4.6749465087024715E-5</v>
      </c>
      <c r="BJ2560" s="14">
        <f t="shared" si="3075"/>
        <v>0.70281619650040428</v>
      </c>
      <c r="BK2560" s="14">
        <f t="shared" si="3076"/>
        <v>0.1689158139474462</v>
      </c>
      <c r="BL2560" s="14">
        <f t="shared" si="3077"/>
        <v>0.11685492434854083</v>
      </c>
      <c r="BM2560" s="14">
        <f t="shared" si="3078"/>
        <v>0.69594291547566489</v>
      </c>
      <c r="BN2560" s="14">
        <f t="shared" si="3079"/>
        <v>0.28422192462469509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1.175</v>
      </c>
      <c r="F2561" s="10">
        <f>VLOOKUP(B2561,home!$B$2:$E$405,3,FALSE)</f>
        <v>0.64</v>
      </c>
      <c r="G2561" s="10">
        <f>VLOOKUP(C2561,away!$B$2:$E$405,4,FALSE)</f>
        <v>1.06</v>
      </c>
      <c r="H2561" s="10">
        <f>VLOOKUP(A2561,away!$A$2:$E$405,3,FALSE)</f>
        <v>0.99375000000000002</v>
      </c>
      <c r="I2561" s="10">
        <f>VLOOKUP(C2561,away!$B$2:$E$405,3,FALSE)</f>
        <v>1.17</v>
      </c>
      <c r="J2561" s="10">
        <f>VLOOKUP(B2561,home!$B$2:$E$405,4,FALSE)</f>
        <v>0.64</v>
      </c>
      <c r="K2561" s="12">
        <f t="shared" si="3024"/>
        <v>0.79712000000000005</v>
      </c>
      <c r="L2561" s="12">
        <f t="shared" si="3025"/>
        <v>0.74411999999999989</v>
      </c>
      <c r="M2561" s="13">
        <f t="shared" si="3026"/>
        <v>0.21411543360929639</v>
      </c>
      <c r="N2561" s="13">
        <f t="shared" si="3027"/>
        <v>0.17067569443864233</v>
      </c>
      <c r="O2561" s="13">
        <f t="shared" si="3028"/>
        <v>0.1593275764573496</v>
      </c>
      <c r="P2561" s="13">
        <f t="shared" si="3029"/>
        <v>0.1270031977456825</v>
      </c>
      <c r="Q2561" s="13">
        <f t="shared" si="3030"/>
        <v>6.8024504775465275E-2</v>
      </c>
      <c r="R2561" s="13">
        <f t="shared" si="3031"/>
        <v>5.9279418096721478E-2</v>
      </c>
      <c r="S2561" s="13">
        <f t="shared" si="3032"/>
        <v>1.8833079855258755E-2</v>
      </c>
      <c r="T2561" s="13">
        <f t="shared" si="3033"/>
        <v>5.0618394493519216E-2</v>
      </c>
      <c r="U2561" s="13">
        <f t="shared" si="3034"/>
        <v>4.7252809753258622E-2</v>
      </c>
      <c r="V2561" s="13">
        <f t="shared" si="3035"/>
        <v>1.2412107311040288E-3</v>
      </c>
      <c r="W2561" s="13">
        <f t="shared" si="3036"/>
        <v>1.8074564415539635E-2</v>
      </c>
      <c r="X2561" s="13">
        <f t="shared" si="3037"/>
        <v>1.344964487289135E-2</v>
      </c>
      <c r="Y2561" s="13">
        <f t="shared" si="3038"/>
        <v>5.0040748714079543E-3</v>
      </c>
      <c r="Z2561" s="13">
        <f t="shared" si="3039"/>
        <v>1.4703666864710793E-2</v>
      </c>
      <c r="AA2561" s="13">
        <f t="shared" si="3040"/>
        <v>1.1720586931198268E-2</v>
      </c>
      <c r="AB2561" s="13">
        <f t="shared" si="3041"/>
        <v>4.6713571272983812E-3</v>
      </c>
      <c r="AC2561" s="13">
        <f t="shared" si="3042"/>
        <v>4.6014236710195231E-5</v>
      </c>
      <c r="AD2561" s="13">
        <f t="shared" si="3043"/>
        <v>3.6018991967287375E-3</v>
      </c>
      <c r="AE2561" s="13">
        <f t="shared" si="3044"/>
        <v>2.6802452302697875E-3</v>
      </c>
      <c r="AF2561" s="13">
        <f t="shared" si="3045"/>
        <v>9.9721204037417702E-4</v>
      </c>
      <c r="AG2561" s="13">
        <f t="shared" si="3046"/>
        <v>2.4734847449441082E-4</v>
      </c>
      <c r="AH2561" s="13">
        <f t="shared" si="3047"/>
        <v>2.7353231468421483E-3</v>
      </c>
      <c r="AI2561" s="13">
        <f t="shared" si="3048"/>
        <v>2.1803807868108131E-3</v>
      </c>
      <c r="AJ2561" s="13">
        <f t="shared" si="3049"/>
        <v>8.6901256639131759E-4</v>
      </c>
      <c r="AK2561" s="13">
        <f t="shared" si="3050"/>
        <v>2.3090243230728243E-4</v>
      </c>
      <c r="AL2561" s="13">
        <f t="shared" si="3051"/>
        <v>1.0917391811531408E-6</v>
      </c>
      <c r="AM2561" s="13">
        <f t="shared" si="3052"/>
        <v>5.7422917753928253E-4</v>
      </c>
      <c r="AN2561" s="13">
        <f t="shared" si="3053"/>
        <v>4.272954155905308E-4</v>
      </c>
      <c r="AO2561" s="13">
        <f t="shared" si="3054"/>
        <v>1.5897953232461287E-4</v>
      </c>
      <c r="AP2561" s="13">
        <f t="shared" si="3055"/>
        <v>3.9433283197796966E-5</v>
      </c>
      <c r="AQ2561" s="13">
        <f t="shared" si="3056"/>
        <v>7.3357736732861682E-6</v>
      </c>
      <c r="AR2561" s="13">
        <f t="shared" si="3057"/>
        <v>4.070817320056359E-4</v>
      </c>
      <c r="AS2561" s="13">
        <f t="shared" si="3058"/>
        <v>3.2449299021633244E-4</v>
      </c>
      <c r="AT2561" s="13">
        <f t="shared" si="3059"/>
        <v>1.2932992618062145E-4</v>
      </c>
      <c r="AU2561" s="13">
        <f t="shared" si="3060"/>
        <v>3.4363823585699004E-5</v>
      </c>
      <c r="AV2561" s="13">
        <f t="shared" si="3061"/>
        <v>6.8480227641580956E-6</v>
      </c>
      <c r="AW2561" s="13">
        <f t="shared" si="3062"/>
        <v>1.7988008302789948E-8</v>
      </c>
      <c r="AX2561" s="13">
        <f t="shared" si="3063"/>
        <v>7.628826033335211E-5</v>
      </c>
      <c r="AY2561" s="13">
        <f t="shared" si="3064"/>
        <v>5.6767620279253966E-5</v>
      </c>
      <c r="AZ2561" s="13">
        <f t="shared" si="3065"/>
        <v>2.1120960801099225E-5</v>
      </c>
      <c r="BA2561" s="13">
        <f t="shared" si="3066"/>
        <v>5.2388431171046511E-6</v>
      </c>
      <c r="BB2561" s="13">
        <f t="shared" si="3067"/>
        <v>9.7458198507497802E-7</v>
      </c>
      <c r="BC2561" s="13">
        <f t="shared" si="3068"/>
        <v>1.4504118934679853E-7</v>
      </c>
      <c r="BD2561" s="13">
        <f t="shared" si="3069"/>
        <v>5.0486276403338942E-5</v>
      </c>
      <c r="BE2561" s="13">
        <f t="shared" si="3070"/>
        <v>4.0243620646629536E-5</v>
      </c>
      <c r="BF2561" s="13">
        <f t="shared" si="3071"/>
        <v>1.6039497444920667E-5</v>
      </c>
      <c r="BG2561" s="13">
        <f t="shared" si="3072"/>
        <v>4.2618014010983887E-6</v>
      </c>
      <c r="BH2561" s="13">
        <f t="shared" si="3073"/>
        <v>8.4929178321088676E-7</v>
      </c>
      <c r="BI2561" s="13">
        <f t="shared" si="3074"/>
        <v>1.3539749324661247E-7</v>
      </c>
      <c r="BJ2561" s="14">
        <f t="shared" si="3075"/>
        <v>0.33474139129936364</v>
      </c>
      <c r="BK2561" s="14">
        <f t="shared" si="3076"/>
        <v>0.36129679553751221</v>
      </c>
      <c r="BL2561" s="14">
        <f t="shared" si="3077"/>
        <v>0.28928149967810296</v>
      </c>
      <c r="BM2561" s="14">
        <f t="shared" si="3078"/>
        <v>0.20154077862426092</v>
      </c>
      <c r="BN2561" s="14">
        <f t="shared" si="3079"/>
        <v>0.79842582512315752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1.175</v>
      </c>
      <c r="F2562" s="10">
        <f>VLOOKUP(B2562,home!$B$2:$E$405,3,FALSE)</f>
        <v>1.06</v>
      </c>
      <c r="G2562" s="10">
        <f>VLOOKUP(C2562,away!$B$2:$E$405,4,FALSE)</f>
        <v>1.22</v>
      </c>
      <c r="H2562" s="10">
        <f>VLOOKUP(A2562,away!$A$2:$E$405,3,FALSE)</f>
        <v>0.99375000000000002</v>
      </c>
      <c r="I2562" s="10">
        <f>VLOOKUP(C2562,away!$B$2:$E$405,3,FALSE)</f>
        <v>0.61</v>
      </c>
      <c r="J2562" s="10">
        <f>VLOOKUP(B2562,home!$B$2:$E$405,4,FALSE)</f>
        <v>1.06</v>
      </c>
      <c r="K2562" s="12">
        <f t="shared" si="3024"/>
        <v>1.5195100000000001</v>
      </c>
      <c r="L2562" s="12">
        <f t="shared" si="3025"/>
        <v>0.64255875000000007</v>
      </c>
      <c r="M2562" s="13">
        <f t="shared" si="3026"/>
        <v>0.11508678880381953</v>
      </c>
      <c r="N2562" s="13">
        <f t="shared" si="3027"/>
        <v>0.17487552645529184</v>
      </c>
      <c r="O2562" s="13">
        <f t="shared" si="3028"/>
        <v>7.3950023155296279E-2</v>
      </c>
      <c r="P2562" s="13">
        <f t="shared" si="3029"/>
        <v>0.11236779968470426</v>
      </c>
      <c r="Q2562" s="13">
        <f t="shared" si="3030"/>
        <v>0.13286255560204027</v>
      </c>
      <c r="R2562" s="13">
        <f t="shared" si="3031"/>
        <v>2.3758617220569118E-2</v>
      </c>
      <c r="S2562" s="13">
        <f t="shared" si="3032"/>
        <v>2.7428262047317568E-2</v>
      </c>
      <c r="T2562" s="13">
        <f t="shared" si="3033"/>
        <v>8.5371997649452497E-2</v>
      </c>
      <c r="U2562" s="13">
        <f t="shared" si="3034"/>
        <v>3.6101456452826981E-2</v>
      </c>
      <c r="V2562" s="13">
        <f t="shared" si="3035"/>
        <v>2.975583796335671E-3</v>
      </c>
      <c r="W2562" s="13">
        <f t="shared" si="3036"/>
        <v>6.7295327287618764E-2</v>
      </c>
      <c r="X2562" s="13">
        <f t="shared" si="3037"/>
        <v>4.3241201382773209E-2</v>
      </c>
      <c r="Y2562" s="13">
        <f t="shared" si="3038"/>
        <v>1.3892506154506512E-2</v>
      </c>
      <c r="Z2562" s="13">
        <f t="shared" si="3039"/>
        <v>5.0887691276591228E-3</v>
      </c>
      <c r="AA2562" s="13">
        <f t="shared" si="3040"/>
        <v>7.7324355771693143E-3</v>
      </c>
      <c r="AB2562" s="13">
        <f t="shared" si="3041"/>
        <v>5.8747565919322732E-3</v>
      </c>
      <c r="AC2562" s="13">
        <f t="shared" si="3042"/>
        <v>1.8158024883163307E-4</v>
      </c>
      <c r="AD2562" s="13">
        <f t="shared" si="3043"/>
        <v>2.55639806917024E-2</v>
      </c>
      <c r="AE2562" s="13">
        <f t="shared" si="3044"/>
        <v>1.6426359478284427E-2</v>
      </c>
      <c r="AF2562" s="13">
        <f t="shared" si="3045"/>
        <v>5.2774505067085479E-3</v>
      </c>
      <c r="AG2562" s="13">
        <f t="shared" si="3046"/>
        <v>1.1303573335925039E-3</v>
      </c>
      <c r="AH2562" s="13">
        <f t="shared" si="3047"/>
        <v>8.1745828242680912E-4</v>
      </c>
      <c r="AI2562" s="13">
        <f t="shared" si="3048"/>
        <v>1.2421360347303608E-3</v>
      </c>
      <c r="AJ2562" s="13">
        <f t="shared" si="3049"/>
        <v>9.4371906306656551E-4</v>
      </c>
      <c r="AK2562" s="13">
        <f t="shared" si="3050"/>
        <v>4.7799685117342586E-4</v>
      </c>
      <c r="AL2562" s="13">
        <f t="shared" si="3051"/>
        <v>7.0916125958445512E-6</v>
      </c>
      <c r="AM2562" s="13">
        <f t="shared" si="3052"/>
        <v>7.7689448601697417E-3</v>
      </c>
      <c r="AN2562" s="13">
        <f t="shared" si="3053"/>
        <v>4.9920034981695933E-3</v>
      </c>
      <c r="AO2562" s="13">
        <f t="shared" si="3054"/>
        <v>1.6038277638897409E-3</v>
      </c>
      <c r="AP2562" s="13">
        <f t="shared" si="3055"/>
        <v>3.4351785439342905E-4</v>
      </c>
      <c r="AQ2562" s="13">
        <f t="shared" si="3056"/>
        <v>5.5182600780430946E-5</v>
      </c>
      <c r="AR2562" s="13">
        <f t="shared" si="3057"/>
        <v>1.0505299442666356E-4</v>
      </c>
      <c r="AS2562" s="13">
        <f t="shared" si="3058"/>
        <v>1.5962907556125953E-4</v>
      </c>
      <c r="AT2562" s="13">
        <f t="shared" si="3059"/>
        <v>1.2127898830304478E-4</v>
      </c>
      <c r="AU2562" s="13">
        <f t="shared" si="3060"/>
        <v>6.1428211838786552E-5</v>
      </c>
      <c r="AV2562" s="13">
        <f t="shared" si="3061"/>
        <v>2.3335195542788636E-5</v>
      </c>
      <c r="AW2562" s="13">
        <f t="shared" si="3062"/>
        <v>1.9233525891725867E-7</v>
      </c>
      <c r="AX2562" s="13">
        <f t="shared" si="3063"/>
        <v>1.9674982340794219E-3</v>
      </c>
      <c r="AY2562" s="13">
        <f t="shared" si="3064"/>
        <v>1.2642332059172806E-3</v>
      </c>
      <c r="AZ2562" s="13">
        <f t="shared" si="3065"/>
        <v>4.0617205425135027E-4</v>
      </c>
      <c r="BA2562" s="13">
        <f t="shared" si="3066"/>
        <v>8.6996469154893284E-5</v>
      </c>
      <c r="BB2562" s="13">
        <f t="shared" si="3067"/>
        <v>1.3975085618645446E-5</v>
      </c>
      <c r="BC2562" s="13">
        <f t="shared" si="3068"/>
        <v>1.7959627092519601E-6</v>
      </c>
      <c r="BD2562" s="13">
        <f t="shared" si="3069"/>
        <v>1.1250453463758975E-5</v>
      </c>
      <c r="BE2562" s="13">
        <f t="shared" si="3070"/>
        <v>1.7095176542716401E-5</v>
      </c>
      <c r="BF2562" s="13">
        <f t="shared" si="3071"/>
        <v>1.2988145854211502E-5</v>
      </c>
      <c r="BG2562" s="13">
        <f t="shared" si="3072"/>
        <v>6.5785391689776424E-6</v>
      </c>
      <c r="BH2562" s="13">
        <f t="shared" si="3073"/>
        <v>2.4990390131633047E-6</v>
      </c>
      <c r="BI2562" s="13">
        <f t="shared" si="3074"/>
        <v>7.594629541783544E-7</v>
      </c>
      <c r="BJ2562" s="14">
        <f t="shared" si="3075"/>
        <v>0.58444141013110473</v>
      </c>
      <c r="BK2562" s="14">
        <f t="shared" si="3076"/>
        <v>0.25931133939952178</v>
      </c>
      <c r="BL2562" s="14">
        <f t="shared" si="3077"/>
        <v>0.15142049451186068</v>
      </c>
      <c r="BM2562" s="14">
        <f t="shared" si="3078"/>
        <v>0.36609666137776653</v>
      </c>
      <c r="BN2562" s="14">
        <f t="shared" si="3079"/>
        <v>0.63290131092172131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1.175</v>
      </c>
      <c r="F2563" s="10">
        <f>VLOOKUP(B2563,home!$B$2:$E$405,3,FALSE)</f>
        <v>0.74</v>
      </c>
      <c r="G2563" s="10">
        <f>VLOOKUP(C2563,away!$B$2:$E$405,4,FALSE)</f>
        <v>0.73</v>
      </c>
      <c r="H2563" s="10">
        <f>VLOOKUP(A2563,away!$A$2:$E$405,3,FALSE)</f>
        <v>0.99375000000000002</v>
      </c>
      <c r="I2563" s="10">
        <f>VLOOKUP(C2563,away!$B$2:$E$405,3,FALSE)</f>
        <v>0.73</v>
      </c>
      <c r="J2563" s="10">
        <f>VLOOKUP(B2563,home!$B$2:$E$405,4,FALSE)</f>
        <v>0.74</v>
      </c>
      <c r="K2563" s="12">
        <f t="shared" si="3024"/>
        <v>0.63473500000000005</v>
      </c>
      <c r="L2563" s="12">
        <f t="shared" si="3025"/>
        <v>0.53682374999999993</v>
      </c>
      <c r="M2563" s="13">
        <f t="shared" si="3026"/>
        <v>0.30988353364947618</v>
      </c>
      <c r="N2563" s="13">
        <f t="shared" si="3027"/>
        <v>0.19669392473100028</v>
      </c>
      <c r="O2563" s="13">
        <f t="shared" si="3028"/>
        <v>0.16635284059696295</v>
      </c>
      <c r="P2563" s="13">
        <f t="shared" si="3029"/>
        <v>0.10558997027631328</v>
      </c>
      <c r="Q2563" s="13">
        <f t="shared" si="3030"/>
        <v>6.2424259157065731E-2</v>
      </c>
      <c r="R2563" s="13">
        <f t="shared" si="3031"/>
        <v>4.4651077856206936E-2</v>
      </c>
      <c r="S2563" s="13">
        <f t="shared" si="3032"/>
        <v>8.9947033419692391E-3</v>
      </c>
      <c r="T2563" s="13">
        <f t="shared" si="3033"/>
        <v>3.3510824891667859E-2</v>
      </c>
      <c r="U2563" s="13">
        <f t="shared" si="3034"/>
        <v>2.834160190305951E-2</v>
      </c>
      <c r="V2563" s="13">
        <f t="shared" si="3035"/>
        <v>3.405402909988812E-4</v>
      </c>
      <c r="W2563" s="13">
        <f t="shared" si="3036"/>
        <v>1.320762071202004E-2</v>
      </c>
      <c r="X2563" s="13">
        <f t="shared" si="3037"/>
        <v>7.090164479204266E-3</v>
      </c>
      <c r="Y2563" s="13">
        <f t="shared" si="3038"/>
        <v>1.9030843419216151E-3</v>
      </c>
      <c r="Z2563" s="13">
        <f t="shared" si="3039"/>
        <v>7.98991968543699E-3</v>
      </c>
      <c r="AA2563" s="13">
        <f t="shared" si="3040"/>
        <v>5.0714816715358478E-3</v>
      </c>
      <c r="AB2563" s="13">
        <f t="shared" si="3041"/>
        <v>1.6095234593911532E-3</v>
      </c>
      <c r="AC2563" s="13">
        <f t="shared" si="3042"/>
        <v>7.2522486877949742E-6</v>
      </c>
      <c r="AD2563" s="13">
        <f t="shared" si="3043"/>
        <v>2.09583478316101E-3</v>
      </c>
      <c r="AE2563" s="13">
        <f t="shared" si="3044"/>
        <v>1.12509388767693E-3</v>
      </c>
      <c r="AF2563" s="13">
        <f t="shared" si="3045"/>
        <v>3.0198855994240413E-4</v>
      </c>
      <c r="AG2563" s="13">
        <f t="shared" si="3046"/>
        <v>5.4038210401793719E-5</v>
      </c>
      <c r="AH2563" s="13">
        <f t="shared" si="3047"/>
        <v>1.0722946619337757E-3</v>
      </c>
      <c r="AI2563" s="13">
        <f t="shared" si="3048"/>
        <v>6.8062295224253513E-4</v>
      </c>
      <c r="AJ2563" s="13">
        <f t="shared" si="3049"/>
        <v>2.1600760479583277E-4</v>
      </c>
      <c r="AK2563" s="13">
        <f t="shared" si="3050"/>
        <v>4.5702529010027641E-5</v>
      </c>
      <c r="AL2563" s="13">
        <f t="shared" si="3051"/>
        <v>9.8845487446505797E-8</v>
      </c>
      <c r="AM2563" s="13">
        <f t="shared" si="3052"/>
        <v>2.6605993821794086E-4</v>
      </c>
      <c r="AN2563" s="13">
        <f t="shared" si="3053"/>
        <v>1.4282729375892329E-4</v>
      </c>
      <c r="AO2563" s="13">
        <f t="shared" si="3054"/>
        <v>3.833654171900839E-5</v>
      </c>
      <c r="AP2563" s="13">
        <f t="shared" si="3055"/>
        <v>6.8599886958765103E-6</v>
      </c>
      <c r="AQ2563" s="13">
        <f t="shared" si="3056"/>
        <v>9.2065121416950896E-7</v>
      </c>
      <c r="AR2563" s="13">
        <f t="shared" si="3057"/>
        <v>1.1512664830485436E-4</v>
      </c>
      <c r="AS2563" s="13">
        <f t="shared" si="3058"/>
        <v>7.3074913111781728E-5</v>
      </c>
      <c r="AT2563" s="13">
        <f t="shared" si="3059"/>
        <v>2.3191602487003391E-5</v>
      </c>
      <c r="AU2563" s="13">
        <f t="shared" si="3060"/>
        <v>4.9068406015293655E-6</v>
      </c>
      <c r="AV2563" s="13">
        <f t="shared" si="3061"/>
        <v>7.7863586730293554E-7</v>
      </c>
      <c r="AW2563" s="13">
        <f t="shared" si="3062"/>
        <v>9.3557479827872316E-10</v>
      </c>
      <c r="AX2563" s="13">
        <f t="shared" si="3063"/>
        <v>2.8146259147460765E-5</v>
      </c>
      <c r="AY2563" s="13">
        <f t="shared" si="3064"/>
        <v>1.5109580384011687E-5</v>
      </c>
      <c r="AZ2563" s="13">
        <f t="shared" si="3065"/>
        <v>4.0555908013357958E-6</v>
      </c>
      <c r="BA2563" s="13">
        <f t="shared" si="3066"/>
        <v>7.2571248747952904E-7</v>
      </c>
      <c r="BB2563" s="13">
        <f t="shared" si="3067"/>
        <v>9.7394924737647161E-8</v>
      </c>
      <c r="BC2563" s="13">
        <f t="shared" si="3068"/>
        <v>1.0456781745726303E-8</v>
      </c>
      <c r="BD2563" s="13">
        <f t="shared" si="3069"/>
        <v>1.0300453177990508E-5</v>
      </c>
      <c r="BE2563" s="13">
        <f t="shared" si="3070"/>
        <v>6.5380581479318049E-6</v>
      </c>
      <c r="BF2563" s="13">
        <f t="shared" si="3071"/>
        <v>2.0749671692637468E-6</v>
      </c>
      <c r="BG2563" s="13">
        <f t="shared" si="3072"/>
        <v>4.3901809539420818E-7</v>
      </c>
      <c r="BH2563" s="13">
        <f t="shared" si="3073"/>
        <v>6.9665037695010687E-8</v>
      </c>
      <c r="BI2563" s="13">
        <f t="shared" si="3074"/>
        <v>8.8437675402685253E-9</v>
      </c>
      <c r="BJ2563" s="14">
        <f t="shared" si="3075"/>
        <v>0.3189099831621946</v>
      </c>
      <c r="BK2563" s="14">
        <f t="shared" si="3076"/>
        <v>0.42483120823331688</v>
      </c>
      <c r="BL2563" s="14">
        <f t="shared" si="3077"/>
        <v>0.24827766288090691</v>
      </c>
      <c r="BM2563" s="14">
        <f t="shared" si="3078"/>
        <v>0.11439805905002071</v>
      </c>
      <c r="BN2563" s="14">
        <f t="shared" si="3079"/>
        <v>0.88559560626702538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1.175</v>
      </c>
      <c r="F2564" s="10">
        <f>VLOOKUP(B2564,home!$B$2:$E$405,3,FALSE)</f>
        <v>1.28</v>
      </c>
      <c r="G2564" s="10">
        <f>VLOOKUP(C2564,away!$B$2:$E$405,4,FALSE)</f>
        <v>1.22</v>
      </c>
      <c r="H2564" s="10">
        <f>VLOOKUP(A2564,away!$A$2:$E$405,3,FALSE)</f>
        <v>0.99375000000000002</v>
      </c>
      <c r="I2564" s="10">
        <f>VLOOKUP(C2564,away!$B$2:$E$405,3,FALSE)</f>
        <v>0.97</v>
      </c>
      <c r="J2564" s="10">
        <f>VLOOKUP(B2564,home!$B$2:$E$405,4,FALSE)</f>
        <v>1.28</v>
      </c>
      <c r="K2564" s="12">
        <f t="shared" si="3024"/>
        <v>1.8348800000000001</v>
      </c>
      <c r="L2564" s="12">
        <f t="shared" si="3025"/>
        <v>1.23384</v>
      </c>
      <c r="M2564" s="13">
        <f t="shared" si="3026"/>
        <v>4.648061198008939E-2</v>
      </c>
      <c r="N2564" s="13">
        <f t="shared" si="3027"/>
        <v>8.5286345310026435E-2</v>
      </c>
      <c r="O2564" s="13">
        <f t="shared" si="3028"/>
        <v>5.7349638285513503E-2</v>
      </c>
      <c r="P2564" s="13">
        <f t="shared" si="3029"/>
        <v>0.10522970429732302</v>
      </c>
      <c r="Q2564" s="13">
        <f t="shared" si="3030"/>
        <v>7.8245104641230662E-2</v>
      </c>
      <c r="R2564" s="13">
        <f t="shared" si="3031"/>
        <v>3.5380138851098988E-2</v>
      </c>
      <c r="S2564" s="13">
        <f t="shared" si="3032"/>
        <v>5.9558653569607899E-2</v>
      </c>
      <c r="T2564" s="13">
        <f t="shared" si="3033"/>
        <v>9.6541939910536043E-2</v>
      </c>
      <c r="U2564" s="13">
        <f t="shared" si="3034"/>
        <v>6.4918309175104522E-2</v>
      </c>
      <c r="V2564" s="13">
        <f t="shared" si="3035"/>
        <v>1.4981968314877999E-2</v>
      </c>
      <c r="W2564" s="13">
        <f t="shared" si="3036"/>
        <v>4.7856792534700432E-2</v>
      </c>
      <c r="X2564" s="13">
        <f t="shared" si="3037"/>
        <v>5.904762490101479E-2</v>
      </c>
      <c r="Y2564" s="13">
        <f t="shared" si="3038"/>
        <v>3.6427660753934048E-2</v>
      </c>
      <c r="Z2564" s="13">
        <f t="shared" si="3039"/>
        <v>1.4551143506679997E-2</v>
      </c>
      <c r="AA2564" s="13">
        <f t="shared" si="3040"/>
        <v>2.6699602197536993E-2</v>
      </c>
      <c r="AB2564" s="13">
        <f t="shared" si="3041"/>
        <v>2.4495283040108343E-2</v>
      </c>
      <c r="AC2564" s="13">
        <f t="shared" si="3042"/>
        <v>2.1199001427759413E-3</v>
      </c>
      <c r="AD2564" s="13">
        <f t="shared" si="3043"/>
        <v>2.1952867871517786E-2</v>
      </c>
      <c r="AE2564" s="13">
        <f t="shared" si="3044"/>
        <v>2.7086326494593506E-2</v>
      </c>
      <c r="AF2564" s="13">
        <f t="shared" si="3045"/>
        <v>1.6710096541044626E-2</v>
      </c>
      <c r="AG2564" s="13">
        <f t="shared" si="3046"/>
        <v>6.8725285054008359E-3</v>
      </c>
      <c r="AH2564" s="13">
        <f t="shared" si="3047"/>
        <v>4.4884457260705099E-3</v>
      </c>
      <c r="AI2564" s="13">
        <f t="shared" si="3048"/>
        <v>8.235759293852259E-3</v>
      </c>
      <c r="AJ2564" s="13">
        <f t="shared" si="3049"/>
        <v>7.5558150065518168E-3</v>
      </c>
      <c r="AK2564" s="13">
        <f t="shared" si="3050"/>
        <v>4.6213379464072656E-3</v>
      </c>
      <c r="AL2564" s="13">
        <f t="shared" si="3051"/>
        <v>1.9197377630029763E-4</v>
      </c>
      <c r="AM2564" s="13">
        <f t="shared" si="3052"/>
        <v>8.0561756400181154E-3</v>
      </c>
      <c r="AN2564" s="13">
        <f t="shared" si="3053"/>
        <v>9.9400317516799529E-3</v>
      </c>
      <c r="AO2564" s="13">
        <f t="shared" si="3054"/>
        <v>6.1322043882463964E-3</v>
      </c>
      <c r="AP2564" s="13">
        <f t="shared" si="3055"/>
        <v>2.5220530207979786E-3</v>
      </c>
      <c r="AQ2564" s="13">
        <f t="shared" si="3056"/>
        <v>7.7795247479534426E-4</v>
      </c>
      <c r="AR2564" s="13">
        <f t="shared" si="3057"/>
        <v>1.1076047749309685E-3</v>
      </c>
      <c r="AS2564" s="13">
        <f t="shared" si="3058"/>
        <v>2.0323218494253353E-3</v>
      </c>
      <c r="AT2564" s="13">
        <f t="shared" si="3059"/>
        <v>1.8645333575367799E-3</v>
      </c>
      <c r="AU2564" s="13">
        <f t="shared" si="3060"/>
        <v>1.1403983223590289E-3</v>
      </c>
      <c r="AV2564" s="13">
        <f t="shared" si="3061"/>
        <v>5.2312351843253379E-4</v>
      </c>
      <c r="AW2564" s="13">
        <f t="shared" si="3062"/>
        <v>1.2072742000694723E-5</v>
      </c>
      <c r="AX2564" s="13">
        <f t="shared" si="3063"/>
        <v>2.4636859263927361E-3</v>
      </c>
      <c r="AY2564" s="13">
        <f t="shared" si="3064"/>
        <v>3.0397942434204138E-3</v>
      </c>
      <c r="AZ2564" s="13">
        <f t="shared" si="3065"/>
        <v>1.8753098646509217E-3</v>
      </c>
      <c r="BA2564" s="13">
        <f t="shared" si="3066"/>
        <v>7.7127744113363126E-4</v>
      </c>
      <c r="BB2564" s="13">
        <f t="shared" si="3067"/>
        <v>2.3790823949207984E-4</v>
      </c>
      <c r="BC2564" s="13">
        <f t="shared" si="3068"/>
        <v>5.8708140442981593E-5</v>
      </c>
      <c r="BD2564" s="13">
        <f t="shared" si="3069"/>
        <v>2.2776784591680411E-4</v>
      </c>
      <c r="BE2564" s="13">
        <f t="shared" si="3070"/>
        <v>4.1792666511582558E-4</v>
      </c>
      <c r="BF2564" s="13">
        <f t="shared" si="3071"/>
        <v>3.8342263964386307E-4</v>
      </c>
      <c r="BG2564" s="13">
        <f t="shared" si="3072"/>
        <v>2.3451151100991048E-4</v>
      </c>
      <c r="BH2564" s="13">
        <f t="shared" si="3073"/>
        <v>1.0757512033046614E-4</v>
      </c>
      <c r="BI2564" s="13">
        <f t="shared" si="3074"/>
        <v>3.9477487358393166E-5</v>
      </c>
      <c r="BJ2564" s="14">
        <f t="shared" si="3075"/>
        <v>0.51190238859506965</v>
      </c>
      <c r="BK2564" s="14">
        <f t="shared" si="3076"/>
        <v>0.23160260632439494</v>
      </c>
      <c r="BL2564" s="14">
        <f t="shared" si="3077"/>
        <v>0.24182299261430409</v>
      </c>
      <c r="BM2564" s="14">
        <f t="shared" si="3078"/>
        <v>0.58887986617374721</v>
      </c>
      <c r="BN2564" s="14">
        <f t="shared" si="3079"/>
        <v>0.40797154336528202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1.175</v>
      </c>
      <c r="F2565" s="10">
        <f>VLOOKUP(B2565,home!$B$2:$E$405,3,FALSE)</f>
        <v>1.22</v>
      </c>
      <c r="G2565" s="10">
        <f>VLOOKUP(C2565,away!$B$2:$E$405,4,FALSE)</f>
        <v>1.38</v>
      </c>
      <c r="H2565" s="10">
        <f>VLOOKUP(A2565,away!$A$2:$E$405,3,FALSE)</f>
        <v>0.99375000000000002</v>
      </c>
      <c r="I2565" s="10">
        <f>VLOOKUP(C2565,away!$B$2:$E$405,3,FALSE)</f>
        <v>0.74</v>
      </c>
      <c r="J2565" s="10">
        <f>VLOOKUP(B2565,home!$B$2:$E$405,4,FALSE)</f>
        <v>1.22</v>
      </c>
      <c r="K2565" s="12">
        <f t="shared" si="3024"/>
        <v>1.9782299999999999</v>
      </c>
      <c r="L2565" s="12">
        <f t="shared" si="3025"/>
        <v>0.89715749999999994</v>
      </c>
      <c r="M2565" s="13">
        <f t="shared" si="3026"/>
        <v>5.6394282484790566E-2</v>
      </c>
      <c r="N2565" s="13">
        <f t="shared" si="3027"/>
        <v>0.11156086143988722</v>
      </c>
      <c r="O2565" s="13">
        <f t="shared" si="3028"/>
        <v>5.0594553488348487E-2</v>
      </c>
      <c r="P2565" s="13">
        <f t="shared" si="3029"/>
        <v>0.10008766354725561</v>
      </c>
      <c r="Q2565" s="13">
        <f t="shared" si="3030"/>
        <v>0.11034652146311409</v>
      </c>
      <c r="R2565" s="13">
        <f t="shared" si="3031"/>
        <v>2.2695641560611501E-2</v>
      </c>
      <c r="S2565" s="13">
        <f t="shared" si="3032"/>
        <v>4.4408492993285073E-2</v>
      </c>
      <c r="T2565" s="13">
        <f t="shared" si="3033"/>
        <v>9.8998209329543771E-2</v>
      </c>
      <c r="U2565" s="13">
        <f t="shared" si="3034"/>
        <v>4.4897199004448482E-2</v>
      </c>
      <c r="V2565" s="13">
        <f t="shared" si="3035"/>
        <v>8.7572752837750765E-3</v>
      </c>
      <c r="W2565" s="13">
        <f t="shared" si="3036"/>
        <v>7.2763599717992053E-2</v>
      </c>
      <c r="X2565" s="13">
        <f t="shared" si="3037"/>
        <v>6.5280409213994459E-2</v>
      </c>
      <c r="Y2565" s="13">
        <f t="shared" si="3038"/>
        <v>2.9283404364702108E-2</v>
      </c>
      <c r="Z2565" s="13">
        <f t="shared" si="3039"/>
        <v>6.7871883478047706E-3</v>
      </c>
      <c r="AA2565" s="13">
        <f t="shared" si="3040"/>
        <v>1.342661960527783E-2</v>
      </c>
      <c r="AB2565" s="13">
        <f t="shared" si="3041"/>
        <v>1.3280470850874386E-2</v>
      </c>
      <c r="AC2565" s="13">
        <f t="shared" si="3042"/>
        <v>9.7139193856838051E-4</v>
      </c>
      <c r="AD2565" s="13">
        <f t="shared" si="3043"/>
        <v>3.5985783967530841E-2</v>
      </c>
      <c r="AE2565" s="13">
        <f t="shared" si="3044"/>
        <v>3.2284915979850053E-2</v>
      </c>
      <c r="AF2565" s="13">
        <f t="shared" si="3045"/>
        <v>1.4482327254096159E-2</v>
      </c>
      <c r="AG2565" s="13">
        <f t="shared" si="3046"/>
        <v>4.3309761711555917E-3</v>
      </c>
      <c r="AH2565" s="13">
        <f t="shared" si="3047"/>
        <v>1.5222942325364144E-3</v>
      </c>
      <c r="AI2565" s="13">
        <f t="shared" si="3048"/>
        <v>3.0114481196305107E-3</v>
      </c>
      <c r="AJ2565" s="13">
        <f t="shared" si="3049"/>
        <v>2.9786685068483336E-3</v>
      </c>
      <c r="AK2565" s="13">
        <f t="shared" si="3050"/>
        <v>1.9641638001008594E-3</v>
      </c>
      <c r="AL2565" s="13">
        <f t="shared" si="3051"/>
        <v>6.8960430196922699E-5</v>
      </c>
      <c r="AM2565" s="13">
        <f t="shared" si="3052"/>
        <v>1.4237631483617709E-2</v>
      </c>
      <c r="AN2565" s="13">
        <f t="shared" si="3053"/>
        <v>1.2773397867763754E-2</v>
      </c>
      <c r="AO2565" s="13">
        <f t="shared" si="3054"/>
        <v>5.7298748487741294E-3</v>
      </c>
      <c r="AP2565" s="13">
        <f t="shared" si="3055"/>
        <v>1.7135333982130252E-3</v>
      </c>
      <c r="AQ2565" s="13">
        <f t="shared" si="3056"/>
        <v>3.8432733492682549E-4</v>
      </c>
      <c r="AR2565" s="13">
        <f t="shared" si="3057"/>
        <v>2.7314753758535769E-4</v>
      </c>
      <c r="AS2565" s="13">
        <f t="shared" si="3058"/>
        <v>5.4034865327748209E-4</v>
      </c>
      <c r="AT2565" s="13">
        <f t="shared" si="3059"/>
        <v>5.3446695818655683E-4</v>
      </c>
      <c r="AU2565" s="13">
        <f t="shared" si="3060"/>
        <v>3.5243285689779742E-4</v>
      </c>
      <c r="AV2565" s="13">
        <f t="shared" si="3061"/>
        <v>1.742983126252324E-4</v>
      </c>
      <c r="AW2565" s="13">
        <f t="shared" si="3062"/>
        <v>3.3997183321066697E-6</v>
      </c>
      <c r="AX2565" s="13">
        <f t="shared" si="3063"/>
        <v>4.6942182883061767E-3</v>
      </c>
      <c r="AY2565" s="13">
        <f t="shared" si="3064"/>
        <v>4.2114531439910487E-3</v>
      </c>
      <c r="AZ2565" s="13">
        <f t="shared" si="3065"/>
        <v>1.8891683870150742E-3</v>
      </c>
      <c r="BA2565" s="13">
        <f t="shared" si="3066"/>
        <v>5.6496052905782553E-4</v>
      </c>
      <c r="BB2565" s="13">
        <f t="shared" si="3067"/>
        <v>1.2671464396204902E-4</v>
      </c>
      <c r="BC2565" s="13">
        <f t="shared" si="3068"/>
        <v>2.27365986380764E-5</v>
      </c>
      <c r="BD2565" s="13">
        <f t="shared" si="3069"/>
        <v>4.0842726991872571E-5</v>
      </c>
      <c r="BE2565" s="13">
        <f t="shared" si="3070"/>
        <v>8.0796307817132071E-5</v>
      </c>
      <c r="BF2565" s="13">
        <f t="shared" si="3071"/>
        <v>7.9916840006542608E-5</v>
      </c>
      <c r="BG2565" s="13">
        <f t="shared" si="3072"/>
        <v>5.2697963468714255E-5</v>
      </c>
      <c r="BH2565" s="13">
        <f t="shared" si="3073"/>
        <v>2.6062173068178643E-5</v>
      </c>
      <c r="BI2565" s="13">
        <f t="shared" si="3074"/>
        <v>1.0311394525732608E-5</v>
      </c>
      <c r="BJ2565" s="14">
        <f t="shared" si="3075"/>
        <v>0.621665025426132</v>
      </c>
      <c r="BK2565" s="14">
        <f t="shared" si="3076"/>
        <v>0.21489951982186267</v>
      </c>
      <c r="BL2565" s="14">
        <f t="shared" si="3077"/>
        <v>0.15653638089312741</v>
      </c>
      <c r="BM2565" s="14">
        <f t="shared" si="3078"/>
        <v>0.54400053707926044</v>
      </c>
      <c r="BN2565" s="14">
        <f t="shared" si="3079"/>
        <v>0.45167952398400746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1.175</v>
      </c>
      <c r="F2566" s="10">
        <f>VLOOKUP(B2566,home!$B$2:$E$405,3,FALSE)</f>
        <v>0.85</v>
      </c>
      <c r="G2566" s="10">
        <f>VLOOKUP(C2566,away!$B$2:$E$405,4,FALSE)</f>
        <v>0.74</v>
      </c>
      <c r="H2566" s="10">
        <f>VLOOKUP(A2566,away!$A$2:$E$405,3,FALSE)</f>
        <v>0.99375000000000002</v>
      </c>
      <c r="I2566" s="10">
        <f>VLOOKUP(C2566,away!$B$2:$E$405,3,FALSE)</f>
        <v>0.64</v>
      </c>
      <c r="J2566" s="10">
        <f>VLOOKUP(B2566,home!$B$2:$E$405,4,FALSE)</f>
        <v>0.85</v>
      </c>
      <c r="K2566" s="12">
        <f t="shared" si="3024"/>
        <v>0.73907500000000004</v>
      </c>
      <c r="L2566" s="12">
        <f t="shared" si="3025"/>
        <v>0.54059999999999997</v>
      </c>
      <c r="M2566" s="13">
        <f t="shared" si="3026"/>
        <v>0.27812767726127724</v>
      </c>
      <c r="N2566" s="13">
        <f t="shared" si="3027"/>
        <v>0.20555721307187849</v>
      </c>
      <c r="O2566" s="13">
        <f t="shared" si="3028"/>
        <v>0.15035582232744649</v>
      </c>
      <c r="P2566" s="13">
        <f t="shared" si="3029"/>
        <v>0.11112422938665752</v>
      </c>
      <c r="Q2566" s="13">
        <f t="shared" si="3030"/>
        <v>7.5961098625549298E-2</v>
      </c>
      <c r="R2566" s="13">
        <f t="shared" si="3031"/>
        <v>4.0641178775108769E-2</v>
      </c>
      <c r="S2566" s="13">
        <f t="shared" si="3032"/>
        <v>1.1099753248557515E-2</v>
      </c>
      <c r="T2566" s="13">
        <f t="shared" si="3033"/>
        <v>4.1064569916971952E-2</v>
      </c>
      <c r="U2566" s="13">
        <f t="shared" si="3034"/>
        <v>3.0036879203213518E-2</v>
      </c>
      <c r="V2566" s="13">
        <f t="shared" si="3035"/>
        <v>4.9275991127280402E-4</v>
      </c>
      <c r="W2566" s="13">
        <f t="shared" si="3036"/>
        <v>1.8713649655559283E-2</v>
      </c>
      <c r="X2566" s="13">
        <f t="shared" si="3037"/>
        <v>1.0116599003795348E-2</v>
      </c>
      <c r="Y2566" s="13">
        <f t="shared" si="3038"/>
        <v>2.734516710725882E-3</v>
      </c>
      <c r="Z2566" s="13">
        <f t="shared" si="3039"/>
        <v>7.3235404152746019E-3</v>
      </c>
      <c r="AA2566" s="13">
        <f t="shared" si="3040"/>
        <v>5.412645632419077E-3</v>
      </c>
      <c r="AB2566" s="13">
        <f t="shared" si="3041"/>
        <v>2.0001755353900646E-3</v>
      </c>
      <c r="AC2566" s="13">
        <f t="shared" si="3042"/>
        <v>1.2304952430486628E-5</v>
      </c>
      <c r="AD2566" s="13">
        <f t="shared" si="3043"/>
        <v>3.4576976547956192E-3</v>
      </c>
      <c r="AE2566" s="13">
        <f t="shared" si="3044"/>
        <v>1.8692313521825117E-3</v>
      </c>
      <c r="AF2566" s="13">
        <f t="shared" si="3045"/>
        <v>5.052532344949328E-4</v>
      </c>
      <c r="AG2566" s="13">
        <f t="shared" si="3046"/>
        <v>9.1046632855986903E-5</v>
      </c>
      <c r="AH2566" s="13">
        <f t="shared" si="3047"/>
        <v>9.8977648712436227E-4</v>
      </c>
      <c r="AI2566" s="13">
        <f t="shared" si="3048"/>
        <v>7.3151905722143801E-4</v>
      </c>
      <c r="AJ2566" s="13">
        <f t="shared" si="3049"/>
        <v>2.7032372360796716E-4</v>
      </c>
      <c r="AK2566" s="13">
        <f t="shared" si="3050"/>
        <v>6.6596502008519441E-5</v>
      </c>
      <c r="AL2566" s="13">
        <f t="shared" si="3051"/>
        <v>1.9665476948455882E-7</v>
      </c>
      <c r="AM2566" s="13">
        <f t="shared" si="3052"/>
        <v>5.1109957884361474E-4</v>
      </c>
      <c r="AN2566" s="13">
        <f t="shared" si="3053"/>
        <v>2.7630043232285812E-4</v>
      </c>
      <c r="AO2566" s="13">
        <f t="shared" si="3054"/>
        <v>7.4684006856868526E-5</v>
      </c>
      <c r="AP2566" s="13">
        <f t="shared" si="3055"/>
        <v>1.3458058035607711E-5</v>
      </c>
      <c r="AQ2566" s="13">
        <f t="shared" si="3056"/>
        <v>1.8188565435123817E-6</v>
      </c>
      <c r="AR2566" s="13">
        <f t="shared" si="3057"/>
        <v>1.0701463378788611E-4</v>
      </c>
      <c r="AS2566" s="13">
        <f t="shared" si="3058"/>
        <v>7.9091840466781924E-5</v>
      </c>
      <c r="AT2566" s="13">
        <f t="shared" si="3059"/>
        <v>2.9227400996493426E-5</v>
      </c>
      <c r="AU2566" s="13">
        <f t="shared" si="3060"/>
        <v>7.2004137971611265E-6</v>
      </c>
      <c r="AV2566" s="13">
        <f t="shared" si="3061"/>
        <v>1.3304114567842149E-6</v>
      </c>
      <c r="AW2566" s="13">
        <f t="shared" si="3062"/>
        <v>2.1825617334146152E-9</v>
      </c>
      <c r="AX2566" s="13">
        <f t="shared" si="3063"/>
        <v>6.2956820205640709E-5</v>
      </c>
      <c r="AY2566" s="13">
        <f t="shared" si="3064"/>
        <v>3.403445700316937E-5</v>
      </c>
      <c r="AZ2566" s="13">
        <f t="shared" si="3065"/>
        <v>9.1995137279566789E-6</v>
      </c>
      <c r="BA2566" s="13">
        <f t="shared" si="3066"/>
        <v>1.6577523737777937E-6</v>
      </c>
      <c r="BB2566" s="13">
        <f t="shared" si="3067"/>
        <v>2.2404523331606877E-7</v>
      </c>
      <c r="BC2566" s="13">
        <f t="shared" si="3068"/>
        <v>2.4223770626133367E-8</v>
      </c>
      <c r="BD2566" s="13">
        <f t="shared" si="3069"/>
        <v>9.642018504288532E-6</v>
      </c>
      <c r="BE2566" s="13">
        <f t="shared" si="3070"/>
        <v>7.1261748260570464E-6</v>
      </c>
      <c r="BF2566" s="13">
        <f t="shared" si="3071"/>
        <v>2.6333888297840561E-6</v>
      </c>
      <c r="BG2566" s="13">
        <f t="shared" si="3072"/>
        <v>6.4875728312421705E-7</v>
      </c>
      <c r="BH2566" s="13">
        <f t="shared" si="3073"/>
        <v>1.1987007225625769E-7</v>
      </c>
      <c r="BI2566" s="13">
        <f t="shared" si="3074"/>
        <v>1.7718594730558738E-8</v>
      </c>
      <c r="BJ2566" s="14">
        <f t="shared" si="3075"/>
        <v>0.36105633360372619</v>
      </c>
      <c r="BK2566" s="14">
        <f t="shared" si="3076"/>
        <v>0.40089095587196816</v>
      </c>
      <c r="BL2566" s="14">
        <f t="shared" si="3077"/>
        <v>0.23074896987215554</v>
      </c>
      <c r="BM2566" s="14">
        <f t="shared" si="3078"/>
        <v>0.13821854804076539</v>
      </c>
      <c r="BN2566" s="14">
        <f t="shared" si="3079"/>
        <v>0.8617672194479179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1.175</v>
      </c>
      <c r="F2567" s="10">
        <f>VLOOKUP(B2567,home!$B$2:$E$405,3,FALSE)</f>
        <v>0.97</v>
      </c>
      <c r="G2567" s="10">
        <f>VLOOKUP(C2567,away!$B$2:$E$405,4,FALSE)</f>
        <v>1.28</v>
      </c>
      <c r="H2567" s="10">
        <f>VLOOKUP(A2567,away!$A$2:$E$405,3,FALSE)</f>
        <v>0.99375000000000002</v>
      </c>
      <c r="I2567" s="10">
        <f>VLOOKUP(C2567,away!$B$2:$E$405,3,FALSE)</f>
        <v>0.74</v>
      </c>
      <c r="J2567" s="10">
        <f>VLOOKUP(B2567,home!$B$2:$E$405,4,FALSE)</f>
        <v>0.97</v>
      </c>
      <c r="K2567" s="12">
        <f t="shared" si="3024"/>
        <v>1.4588800000000002</v>
      </c>
      <c r="L2567" s="12">
        <f t="shared" si="3025"/>
        <v>0.71331374999999997</v>
      </c>
      <c r="M2567" s="13">
        <f t="shared" si="3026"/>
        <v>0.11392741430506401</v>
      </c>
      <c r="N2567" s="13">
        <f t="shared" si="3027"/>
        <v>0.1662064261813718</v>
      </c>
      <c r="O2567" s="13">
        <f t="shared" si="3028"/>
        <v>8.1265991125748838E-2</v>
      </c>
      <c r="P2567" s="13">
        <f t="shared" si="3029"/>
        <v>0.11855732913353248</v>
      </c>
      <c r="Q2567" s="13">
        <f t="shared" si="3030"/>
        <v>0.12123761551373989</v>
      </c>
      <c r="R2567" s="13">
        <f t="shared" si="3031"/>
        <v>2.8984074438687311E-2</v>
      </c>
      <c r="S2567" s="13">
        <f t="shared" si="3032"/>
        <v>3.0843849957042299E-2</v>
      </c>
      <c r="T2567" s="13">
        <f t="shared" si="3033"/>
        <v>8.6480458163163965E-2</v>
      </c>
      <c r="U2567" s="13">
        <f t="shared" si="3034"/>
        <v>4.2284286517112149E-2</v>
      </c>
      <c r="V2567" s="13">
        <f t="shared" si="3035"/>
        <v>3.5663686912778218E-3</v>
      </c>
      <c r="W2567" s="13">
        <f t="shared" si="3036"/>
        <v>5.8957044173561617E-2</v>
      </c>
      <c r="X2567" s="13">
        <f t="shared" si="3037"/>
        <v>4.2054870268358878E-2</v>
      </c>
      <c r="Y2567" s="13">
        <f t="shared" si="3038"/>
        <v>1.4999158608443289E-2</v>
      </c>
      <c r="Z2567" s="13">
        <f t="shared" si="3039"/>
        <v>6.8915796093797308E-3</v>
      </c>
      <c r="AA2567" s="13">
        <f t="shared" si="3040"/>
        <v>1.0053987660531902E-2</v>
      </c>
      <c r="AB2567" s="13">
        <f t="shared" si="3041"/>
        <v>7.3337807590983942E-3</v>
      </c>
      <c r="AC2567" s="13">
        <f t="shared" si="3042"/>
        <v>2.3195643324878617E-4</v>
      </c>
      <c r="AD2567" s="13">
        <f t="shared" si="3043"/>
        <v>2.15028131509814E-2</v>
      </c>
      <c r="AE2567" s="13">
        <f t="shared" si="3044"/>
        <v>1.5338252284275855E-2</v>
      </c>
      <c r="AF2567" s="13">
        <f t="shared" si="3045"/>
        <v>5.4704931276714375E-3</v>
      </c>
      <c r="AG2567" s="13">
        <f t="shared" si="3046"/>
        <v>1.3007259890828475E-3</v>
      </c>
      <c r="AH2567" s="13">
        <f t="shared" si="3047"/>
        <v>1.2289646236475474E-3</v>
      </c>
      <c r="AI2567" s="13">
        <f t="shared" si="3048"/>
        <v>1.7929119101469341E-3</v>
      </c>
      <c r="AJ2567" s="13">
        <f t="shared" si="3049"/>
        <v>1.3078216637375801E-3</v>
      </c>
      <c r="AK2567" s="13">
        <f t="shared" si="3050"/>
        <v>6.3598495626449362E-4</v>
      </c>
      <c r="AL2567" s="13">
        <f t="shared" si="3051"/>
        <v>9.6553179475062442E-6</v>
      </c>
      <c r="AM2567" s="13">
        <f t="shared" si="3052"/>
        <v>6.2740048099407478E-3</v>
      </c>
      <c r="AN2567" s="13">
        <f t="shared" si="3053"/>
        <v>4.4753338984968713E-3</v>
      </c>
      <c r="AO2567" s="13">
        <f t="shared" si="3054"/>
        <v>1.5961586028194613E-3</v>
      </c>
      <c r="AP2567" s="13">
        <f t="shared" si="3055"/>
        <v>3.7952062619063688E-4</v>
      </c>
      <c r="AQ2567" s="13">
        <f t="shared" si="3056"/>
        <v>6.7679320267597829E-5</v>
      </c>
      <c r="AR2567" s="13">
        <f t="shared" si="3057"/>
        <v>1.7532747286227418E-4</v>
      </c>
      <c r="AS2567" s="13">
        <f t="shared" si="3058"/>
        <v>2.557817436093146E-4</v>
      </c>
      <c r="AT2567" s="13">
        <f t="shared" si="3059"/>
        <v>1.8657743505837851E-4</v>
      </c>
      <c r="AU2567" s="13">
        <f t="shared" si="3060"/>
        <v>9.0731362819322406E-5</v>
      </c>
      <c r="AV2567" s="13">
        <f t="shared" si="3061"/>
        <v>3.3091542647463279E-5</v>
      </c>
      <c r="AW2567" s="13">
        <f t="shared" si="3062"/>
        <v>2.7910283314402695E-7</v>
      </c>
      <c r="AX2567" s="13">
        <f t="shared" si="3063"/>
        <v>1.5255033561877274E-3</v>
      </c>
      <c r="AY2567" s="13">
        <f t="shared" si="3064"/>
        <v>1.0881625196398532E-3</v>
      </c>
      <c r="AZ2567" s="13">
        <f t="shared" si="3065"/>
        <v>3.8810064374687617E-4</v>
      </c>
      <c r="BA2567" s="13">
        <f t="shared" si="3066"/>
        <v>9.2279175189499438E-5</v>
      </c>
      <c r="BB2567" s="13">
        <f t="shared" si="3067"/>
        <v>1.6456001125332198E-5</v>
      </c>
      <c r="BC2567" s="13">
        <f t="shared" si="3068"/>
        <v>2.3476583745429862E-6</v>
      </c>
      <c r="BD2567" s="13">
        <f t="shared" si="3069"/>
        <v>2.0843916190901998E-5</v>
      </c>
      <c r="BE2567" s="13">
        <f t="shared" si="3070"/>
        <v>3.040877245258311E-5</v>
      </c>
      <c r="BF2567" s="13">
        <f t="shared" si="3071"/>
        <v>2.2181374977812235E-5</v>
      </c>
      <c r="BG2567" s="13">
        <f t="shared" si="3072"/>
        <v>1.0786654775876903E-5</v>
      </c>
      <c r="BH2567" s="13">
        <f t="shared" si="3073"/>
        <v>3.934108729857825E-6</v>
      </c>
      <c r="BI2567" s="13">
        <f t="shared" si="3074"/>
        <v>1.1478785087629967E-6</v>
      </c>
      <c r="BJ2567" s="14">
        <f t="shared" si="3075"/>
        <v>0.5494534040726301</v>
      </c>
      <c r="BK2567" s="14">
        <f t="shared" si="3076"/>
        <v>0.26822473635775274</v>
      </c>
      <c r="BL2567" s="14">
        <f t="shared" si="3077"/>
        <v>0.17571861591760773</v>
      </c>
      <c r="BM2567" s="14">
        <f t="shared" si="3078"/>
        <v>0.36902160184241928</v>
      </c>
      <c r="BN2567" s="14">
        <f t="shared" si="3079"/>
        <v>0.63017885069814439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1.175</v>
      </c>
      <c r="F2568" s="10">
        <f>VLOOKUP(B2568,home!$B$2:$E$405,3,FALSE)</f>
        <v>1.0900000000000001</v>
      </c>
      <c r="G2568" s="10">
        <f>VLOOKUP(C2568,away!$B$2:$E$405,4,FALSE)</f>
        <v>0.95</v>
      </c>
      <c r="H2568" s="10">
        <f>VLOOKUP(A2568,away!$A$2:$E$405,3,FALSE)</f>
        <v>0.99375000000000002</v>
      </c>
      <c r="I2568" s="10">
        <f>VLOOKUP(C2568,away!$B$2:$E$405,3,FALSE)</f>
        <v>1.04</v>
      </c>
      <c r="J2568" s="10">
        <f>VLOOKUP(B2568,home!$B$2:$E$405,4,FALSE)</f>
        <v>1.0900000000000001</v>
      </c>
      <c r="K2568" s="12">
        <f t="shared" si="3024"/>
        <v>1.2167125000000001</v>
      </c>
      <c r="L2568" s="12">
        <f t="shared" si="3025"/>
        <v>1.1265150000000002</v>
      </c>
      <c r="M2568" s="13">
        <f t="shared" si="3026"/>
        <v>9.6017241949545945E-2</v>
      </c>
      <c r="N2568" s="13">
        <f t="shared" si="3027"/>
        <v>0.11682537849553692</v>
      </c>
      <c r="O2568" s="13">
        <f t="shared" si="3028"/>
        <v>0.10816486331479278</v>
      </c>
      <c r="P2568" s="13">
        <f t="shared" si="3029"/>
        <v>0.13160554125589979</v>
      </c>
      <c r="Q2568" s="13">
        <f t="shared" si="3030"/>
        <v>7.1071449166375505E-2</v>
      </c>
      <c r="R2568" s="13">
        <f t="shared" si="3031"/>
        <v>6.0924670498531903E-2</v>
      </c>
      <c r="S2568" s="13">
        <f t="shared" si="3032"/>
        <v>4.5096115389253413E-2</v>
      </c>
      <c r="T2568" s="13">
        <f t="shared" si="3033"/>
        <v>8.0063053557659511E-2</v>
      </c>
      <c r="U2568" s="13">
        <f t="shared" si="3034"/>
        <v>7.4127808153944999E-2</v>
      </c>
      <c r="V2568" s="13">
        <f t="shared" si="3035"/>
        <v>6.8678621948381263E-3</v>
      </c>
      <c r="W2568" s="13">
        <f t="shared" si="3036"/>
        <v>2.8824506864614564E-2</v>
      </c>
      <c r="X2568" s="13">
        <f t="shared" si="3037"/>
        <v>3.2471239350591277E-2</v>
      </c>
      <c r="Y2568" s="13">
        <f t="shared" si="3038"/>
        <v>1.8289669098515673E-2</v>
      </c>
      <c r="Z2568" s="13">
        <f t="shared" si="3039"/>
        <v>2.287751839555122E-2</v>
      </c>
      <c r="AA2568" s="13">
        <f t="shared" si="3040"/>
        <v>2.7835362600847111E-2</v>
      </c>
      <c r="AB2568" s="13">
        <f t="shared" si="3041"/>
        <v>1.6933816809241598E-2</v>
      </c>
      <c r="AC2568" s="13">
        <f t="shared" si="3042"/>
        <v>5.8833751045043309E-4</v>
      </c>
      <c r="AD2568" s="13">
        <f t="shared" si="3043"/>
        <v>8.7677844521280891E-3</v>
      </c>
      <c r="AE2568" s="13">
        <f t="shared" si="3044"/>
        <v>9.8770407020890745E-3</v>
      </c>
      <c r="AF2568" s="13">
        <f t="shared" si="3045"/>
        <v>5.5633172532569379E-3</v>
      </c>
      <c r="AG2568" s="13">
        <f t="shared" si="3046"/>
        <v>2.0890534451842462E-3</v>
      </c>
      <c r="AH2568" s="13">
        <f t="shared" si="3047"/>
        <v>6.4429669088410992E-3</v>
      </c>
      <c r="AI2568" s="13">
        <f t="shared" si="3048"/>
        <v>7.8392383750733249E-3</v>
      </c>
      <c r="AJ2568" s="13">
        <f t="shared" si="3049"/>
        <v>4.7690496607157027E-3</v>
      </c>
      <c r="AK2568" s="13">
        <f t="shared" si="3050"/>
        <v>1.934187445104519E-3</v>
      </c>
      <c r="AL2568" s="13">
        <f t="shared" si="3051"/>
        <v>3.225607190202944E-5</v>
      </c>
      <c r="AM2568" s="13">
        <f t="shared" si="3052"/>
        <v>2.1335745880419789E-3</v>
      </c>
      <c r="AN2568" s="13">
        <f t="shared" si="3053"/>
        <v>2.4035037770481103E-3</v>
      </c>
      <c r="AO2568" s="13">
        <f t="shared" si="3054"/>
        <v>1.3537915287006761E-3</v>
      </c>
      <c r="AP2568" s="13">
        <f t="shared" si="3055"/>
        <v>5.0835548798474728E-4</v>
      </c>
      <c r="AQ2568" s="13">
        <f t="shared" si="3056"/>
        <v>1.4316752063678448E-4</v>
      </c>
      <c r="AR2568" s="13">
        <f t="shared" si="3057"/>
        <v>1.4516197734626255E-3</v>
      </c>
      <c r="AS2568" s="13">
        <f t="shared" si="3058"/>
        <v>1.7662039236191445E-3</v>
      </c>
      <c r="AT2568" s="13">
        <f t="shared" si="3059"/>
        <v>1.0744811957082295E-3</v>
      </c>
      <c r="AU2568" s="13">
        <f t="shared" si="3060"/>
        <v>4.3577823394438323E-4</v>
      </c>
      <c r="AV2568" s="13">
        <f t="shared" si="3061"/>
        <v>1.3255420611701387E-4</v>
      </c>
      <c r="AW2568" s="13">
        <f t="shared" si="3062"/>
        <v>1.2281005517756854E-6</v>
      </c>
      <c r="AX2568" s="13">
        <f t="shared" si="3063"/>
        <v>4.3265781182550464E-4</v>
      </c>
      <c r="AY2568" s="13">
        <f t="shared" si="3064"/>
        <v>4.8739551488860837E-4</v>
      </c>
      <c r="AZ2568" s="13">
        <f t="shared" si="3065"/>
        <v>2.7452917922737039E-4</v>
      </c>
      <c r="BA2568" s="13">
        <f t="shared" si="3066"/>
        <v>1.030870794457737E-4</v>
      </c>
      <c r="BB2568" s="13">
        <f t="shared" si="3067"/>
        <v>2.9032285325463959E-5</v>
      </c>
      <c r="BC2568" s="13">
        <f t="shared" si="3068"/>
        <v>6.5410609806830027E-6</v>
      </c>
      <c r="BD2568" s="13">
        <f t="shared" si="3069"/>
        <v>2.7254524151704151E-4</v>
      </c>
      <c r="BE2568" s="13">
        <f t="shared" si="3070"/>
        <v>3.316092021693034E-4</v>
      </c>
      <c r="BF2568" s="13">
        <f t="shared" si="3071"/>
        <v>2.0173653069720932E-4</v>
      </c>
      <c r="BG2568" s="13">
        <f t="shared" si="3072"/>
        <v>8.1818452868642795E-5</v>
      </c>
      <c r="BH2568" s="13">
        <f t="shared" si="3073"/>
        <v>2.4887383583984645E-5</v>
      </c>
      <c r="BI2568" s="13">
        <f t="shared" si="3074"/>
        <v>6.0561581397857819E-6</v>
      </c>
      <c r="BJ2568" s="14">
        <f t="shared" si="3075"/>
        <v>0.38171812822005752</v>
      </c>
      <c r="BK2568" s="14">
        <f t="shared" si="3076"/>
        <v>0.28069474988677845</v>
      </c>
      <c r="BL2568" s="14">
        <f t="shared" si="3077"/>
        <v>0.31475125406892052</v>
      </c>
      <c r="BM2568" s="14">
        <f t="shared" si="3078"/>
        <v>0.41494633847628798</v>
      </c>
      <c r="BN2568" s="14">
        <f t="shared" si="3079"/>
        <v>0.58460914468068281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1.175</v>
      </c>
      <c r="F2569" s="10">
        <f>VLOOKUP(B2569,home!$B$2:$E$405,3,FALSE)</f>
        <v>0.61</v>
      </c>
      <c r="G2569" s="10">
        <f>VLOOKUP(C2569,away!$B$2:$E$405,4,FALSE)</f>
        <v>0.53</v>
      </c>
      <c r="H2569" s="10">
        <f>VLOOKUP(A2569,away!$A$2:$E$405,3,FALSE)</f>
        <v>0.99375000000000002</v>
      </c>
      <c r="I2569" s="10">
        <f>VLOOKUP(C2569,away!$B$2:$E$405,3,FALSE)</f>
        <v>1.49</v>
      </c>
      <c r="J2569" s="10">
        <f>VLOOKUP(B2569,home!$B$2:$E$405,4,FALSE)</f>
        <v>0.61</v>
      </c>
      <c r="K2569" s="12">
        <f t="shared" si="3024"/>
        <v>0.37987750000000003</v>
      </c>
      <c r="L2569" s="12">
        <f t="shared" si="3025"/>
        <v>0.90321937499999994</v>
      </c>
      <c r="M2569" s="13">
        <f t="shared" si="3026"/>
        <v>0.27717758559018718</v>
      </c>
      <c r="N2569" s="13">
        <f t="shared" si="3027"/>
        <v>0.10529352827003634</v>
      </c>
      <c r="O2569" s="13">
        <f t="shared" si="3028"/>
        <v>0.25035216562077783</v>
      </c>
      <c r="P2569" s="13">
        <f t="shared" si="3029"/>
        <v>9.5103154795607034E-2</v>
      </c>
      <c r="Q2569" s="13">
        <f t="shared" si="3030"/>
        <v>1.9999321142700362E-2</v>
      </c>
      <c r="R2569" s="13">
        <f t="shared" si="3031"/>
        <v>0.11306146328094771</v>
      </c>
      <c r="S2569" s="13">
        <f t="shared" si="3032"/>
        <v>8.1577754860829872E-3</v>
      </c>
      <c r="T2569" s="13">
        <f t="shared" si="3033"/>
        <v>1.8063774342934102E-2</v>
      </c>
      <c r="U2569" s="13">
        <f t="shared" si="3034"/>
        <v>4.2949506017508216E-2</v>
      </c>
      <c r="V2569" s="13">
        <f t="shared" si="3035"/>
        <v>3.1100405787735263E-4</v>
      </c>
      <c r="W2569" s="13">
        <f t="shared" si="3036"/>
        <v>2.5324307057953853E-3</v>
      </c>
      <c r="X2569" s="13">
        <f t="shared" si="3037"/>
        <v>2.2873404793193166E-3</v>
      </c>
      <c r="Y2569" s="13">
        <f t="shared" si="3038"/>
        <v>1.0329851190714967E-3</v>
      </c>
      <c r="Z2569" s="13">
        <f t="shared" si="3039"/>
        <v>3.4039768067067683E-2</v>
      </c>
      <c r="AA2569" s="13">
        <f t="shared" si="3040"/>
        <v>1.2930941993897504E-2</v>
      </c>
      <c r="AB2569" s="13">
        <f t="shared" si="3041"/>
        <v>2.4560869586433992E-3</v>
      </c>
      <c r="AC2569" s="13">
        <f t="shared" si="3042"/>
        <v>6.6693404779180762E-6</v>
      </c>
      <c r="AD2569" s="13">
        <f t="shared" si="3043"/>
        <v>2.4050336136019666E-4</v>
      </c>
      <c r="AE2569" s="13">
        <f t="shared" si="3044"/>
        <v>2.1722729573315594E-4</v>
      </c>
      <c r="AF2569" s="13">
        <f t="shared" si="3045"/>
        <v>9.8101951142520635E-5</v>
      </c>
      <c r="AG2569" s="13">
        <f t="shared" si="3046"/>
        <v>2.9535860999076009E-5</v>
      </c>
      <c r="AH2569" s="13">
        <f t="shared" si="3047"/>
        <v>7.6863445096704555E-3</v>
      </c>
      <c r="AI2569" s="13">
        <f t="shared" si="3048"/>
        <v>2.919869336472339E-3</v>
      </c>
      <c r="AJ2569" s="13">
        <f t="shared" si="3049"/>
        <v>5.5459633193288534E-4</v>
      </c>
      <c r="AK2569" s="13">
        <f t="shared" si="3050"/>
        <v>7.0226222694611559E-5</v>
      </c>
      <c r="AL2569" s="13">
        <f t="shared" si="3051"/>
        <v>9.153342157959915E-8</v>
      </c>
      <c r="AM2569" s="13">
        <f t="shared" si="3052"/>
        <v>1.8272363131021621E-5</v>
      </c>
      <c r="AN2569" s="13">
        <f t="shared" si="3053"/>
        <v>1.650395240697439E-5</v>
      </c>
      <c r="AO2569" s="13">
        <f t="shared" si="3054"/>
        <v>7.4533447890285764E-6</v>
      </c>
      <c r="AP2569" s="13">
        <f t="shared" si="3055"/>
        <v>2.2440018073352992E-6</v>
      </c>
      <c r="AQ2569" s="13">
        <f t="shared" si="3056"/>
        <v>5.0670647748006476E-7</v>
      </c>
      <c r="AR2569" s="13">
        <f t="shared" si="3057"/>
        <v>1.3884910568118464E-3</v>
      </c>
      <c r="AS2569" s="13">
        <f t="shared" si="3058"/>
        <v>5.2745651143404218E-4</v>
      </c>
      <c r="AT2569" s="13">
        <f t="shared" si="3059"/>
        <v>1.0018443046114267E-4</v>
      </c>
      <c r="AU2569" s="13">
        <f t="shared" si="3060"/>
        <v>1.2685936994167575E-5</v>
      </c>
      <c r="AV2569" s="13">
        <f t="shared" si="3061"/>
        <v>1.2047755076254733E-6</v>
      </c>
      <c r="AW2569" s="13">
        <f t="shared" si="3062"/>
        <v>8.7239669660002194E-10</v>
      </c>
      <c r="AX2569" s="13">
        <f t="shared" si="3063"/>
        <v>1.1568766042174439E-6</v>
      </c>
      <c r="AY2569" s="13">
        <f t="shared" si="3064"/>
        <v>1.0449133634134019E-6</v>
      </c>
      <c r="AZ2569" s="13">
        <f t="shared" si="3065"/>
        <v>4.7189299751570033E-7</v>
      </c>
      <c r="BA2569" s="13">
        <f t="shared" si="3066"/>
        <v>1.4207429942766914E-7</v>
      </c>
      <c r="BB2569" s="13">
        <f t="shared" si="3067"/>
        <v>3.2081064983155538E-8</v>
      </c>
      <c r="BC2569" s="13">
        <f t="shared" si="3068"/>
        <v>5.7952478926840279E-9</v>
      </c>
      <c r="BD2569" s="13">
        <f t="shared" si="3069"/>
        <v>2.0901867075444745E-4</v>
      </c>
      <c r="BE2569" s="13">
        <f t="shared" si="3070"/>
        <v>7.9401490099522619E-5</v>
      </c>
      <c r="BF2569" s="13">
        <f t="shared" si="3071"/>
        <v>1.5081419777640699E-5</v>
      </c>
      <c r="BG2569" s="13">
        <f t="shared" si="3072"/>
        <v>1.9096973471935681E-6</v>
      </c>
      <c r="BH2569" s="13">
        <f t="shared" si="3073"/>
        <v>1.8136276350213118E-7</v>
      </c>
      <c r="BI2569" s="13">
        <f t="shared" si="3074"/>
        <v>1.3779126638456169E-8</v>
      </c>
      <c r="BJ2569" s="14">
        <f t="shared" si="3075"/>
        <v>0.14984258253128119</v>
      </c>
      <c r="BK2569" s="14">
        <f t="shared" si="3076"/>
        <v>0.38075732571701748</v>
      </c>
      <c r="BL2569" s="14">
        <f t="shared" si="3077"/>
        <v>0.43531682940362271</v>
      </c>
      <c r="BM2569" s="14">
        <f t="shared" si="3078"/>
        <v>0.138968242977766</v>
      </c>
      <c r="BN2569" s="14">
        <f t="shared" si="3079"/>
        <v>0.86098721870025641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1.4155844155844199</v>
      </c>
      <c r="F2570" s="10">
        <f>VLOOKUP(B2570,home!$B$2:$E$405,3,FALSE)</f>
        <v>0.94</v>
      </c>
      <c r="G2570" s="10">
        <f>VLOOKUP(C2570,away!$B$2:$E$405,4,FALSE)</f>
        <v>1.84</v>
      </c>
      <c r="H2570" s="10">
        <f>VLOOKUP(A2570,away!$A$2:$E$405,3,FALSE)</f>
        <v>1.1818181818181801</v>
      </c>
      <c r="I2570" s="10">
        <f>VLOOKUP(C2570,away!$B$2:$E$405,3,FALSE)</f>
        <v>0.71</v>
      </c>
      <c r="J2570" s="10">
        <f>VLOOKUP(B2570,home!$B$2:$E$405,4,FALSE)</f>
        <v>0.94</v>
      </c>
      <c r="K2570" s="12">
        <f t="shared" si="3024"/>
        <v>2.4483948051948126</v>
      </c>
      <c r="L2570" s="12">
        <f t="shared" si="3025"/>
        <v>0.78874545454545331</v>
      </c>
      <c r="M2570" s="13">
        <f t="shared" si="3026"/>
        <v>3.9276053962701354E-2</v>
      </c>
      <c r="N2570" s="13">
        <f t="shared" si="3027"/>
        <v>9.6163286490829128E-2</v>
      </c>
      <c r="O2570" s="13">
        <f t="shared" si="3028"/>
        <v>3.0978809035562632E-2</v>
      </c>
      <c r="P2570" s="13">
        <f t="shared" si="3029"/>
        <v>7.5848355113793661E-2</v>
      </c>
      <c r="Q2570" s="13">
        <f t="shared" si="3030"/>
        <v>0.11772284554730328</v>
      </c>
      <c r="R2570" s="13">
        <f t="shared" si="3031"/>
        <v>1.2217197407015821E-2</v>
      </c>
      <c r="S2570" s="13">
        <f t="shared" si="3032"/>
        <v>3.6618832552090655E-2</v>
      </c>
      <c r="T2570" s="13">
        <f t="shared" si="3033"/>
        <v>9.2853359321591916E-2</v>
      </c>
      <c r="U2570" s="13">
        <f t="shared" si="3034"/>
        <v>2.991252266537707E-2</v>
      </c>
      <c r="V2570" s="13">
        <f t="shared" si="3035"/>
        <v>7.8574260764054053E-3</v>
      </c>
      <c r="W2570" s="13">
        <f t="shared" si="3036"/>
        <v>9.6077334496922878E-2</v>
      </c>
      <c r="X2570" s="13">
        <f t="shared" si="3037"/>
        <v>7.5780560869290997E-2</v>
      </c>
      <c r="Y2570" s="13">
        <f t="shared" si="3038"/>
        <v>2.9885786464279154E-2</v>
      </c>
      <c r="Z2570" s="13">
        <f t="shared" si="3039"/>
        <v>3.2120863073560758E-3</v>
      </c>
      <c r="AA2570" s="13">
        <f t="shared" si="3040"/>
        <v>7.8644554287680031E-3</v>
      </c>
      <c r="AB2570" s="13">
        <f t="shared" si="3041"/>
        <v>9.6276459087408627E-3</v>
      </c>
      <c r="AC2570" s="13">
        <f t="shared" si="3042"/>
        <v>9.4837181818460464E-4</v>
      </c>
      <c r="AD2570" s="13">
        <f t="shared" si="3043"/>
        <v>5.880881166980758E-2</v>
      </c>
      <c r="AE2570" s="13">
        <f t="shared" si="3044"/>
        <v>4.6385182891780334E-2</v>
      </c>
      <c r="AF2570" s="13">
        <f t="shared" si="3045"/>
        <v>1.8293051082075632E-2</v>
      </c>
      <c r="AG2570" s="13">
        <f t="shared" si="3046"/>
        <v>4.8095202969183131E-3</v>
      </c>
      <c r="AH2570" s="13">
        <f t="shared" si="3047"/>
        <v>6.3337961863369862E-4</v>
      </c>
      <c r="AI2570" s="13">
        <f t="shared" si="3048"/>
        <v>1.5507633679790191E-3</v>
      </c>
      <c r="AJ2570" s="13">
        <f t="shared" si="3049"/>
        <v>1.8984404871231213E-3</v>
      </c>
      <c r="AK2570" s="13">
        <f t="shared" si="3050"/>
        <v>1.54937727554792E-3</v>
      </c>
      <c r="AL2570" s="13">
        <f t="shared" si="3051"/>
        <v>7.3258319192545153E-5</v>
      </c>
      <c r="AM2570" s="13">
        <f t="shared" si="3052"/>
        <v>2.8797437798407387E-2</v>
      </c>
      <c r="AN2570" s="13">
        <f t="shared" si="3053"/>
        <v>2.2713848166049252E-2</v>
      </c>
      <c r="AO2570" s="13">
        <f t="shared" si="3054"/>
        <v>8.9577222481034644E-3</v>
      </c>
      <c r="AP2570" s="13">
        <f t="shared" si="3055"/>
        <v>2.3551209020907619E-3</v>
      </c>
      <c r="AQ2570" s="13">
        <f t="shared" si="3056"/>
        <v>4.6439772660726906E-4</v>
      </c>
      <c r="AR2570" s="13">
        <f t="shared" si="3057"/>
        <v>9.9915059039812544E-5</v>
      </c>
      <c r="AS2570" s="13">
        <f t="shared" si="3058"/>
        <v>2.4463151151381002E-4</v>
      </c>
      <c r="AT2570" s="13">
        <f t="shared" si="3059"/>
        <v>2.9947726098868377E-4</v>
      </c>
      <c r="AU2570" s="13">
        <f t="shared" si="3060"/>
        <v>2.4441285669288813E-4</v>
      </c>
      <c r="AV2570" s="13">
        <f t="shared" si="3061"/>
        <v>1.4960479216242286E-4</v>
      </c>
      <c r="AW2570" s="13">
        <f t="shared" si="3062"/>
        <v>3.9298209925064283E-6</v>
      </c>
      <c r="AX2570" s="13">
        <f t="shared" si="3063"/>
        <v>1.1751249518090231E-2</v>
      </c>
      <c r="AY2570" s="13">
        <f t="shared" si="3064"/>
        <v>9.2687446426231168E-3</v>
      </c>
      <c r="AZ2570" s="13">
        <f t="shared" si="3065"/>
        <v>3.6553401031057526E-3</v>
      </c>
      <c r="BA2570" s="13">
        <f t="shared" si="3066"/>
        <v>9.6104429704745704E-4</v>
      </c>
      <c r="BB2570" s="13">
        <f t="shared" si="3067"/>
        <v>1.8950483022825304E-4</v>
      </c>
      <c r="BC2570" s="13">
        <f t="shared" si="3068"/>
        <v>2.9894214691388493E-5</v>
      </c>
      <c r="BD2570" s="13">
        <f t="shared" si="3069"/>
        <v>1.3134591443048784E-5</v>
      </c>
      <c r="BE2570" s="13">
        <f t="shared" si="3070"/>
        <v>3.2158665457516876E-5</v>
      </c>
      <c r="BF2570" s="13">
        <f t="shared" si="3071"/>
        <v>3.9368554724091098E-5</v>
      </c>
      <c r="BG2570" s="13">
        <f t="shared" si="3072"/>
        <v>3.2129921624830777E-5</v>
      </c>
      <c r="BH2570" s="13">
        <f t="shared" si="3073"/>
        <v>1.9666683299388037E-5</v>
      </c>
      <c r="BI2570" s="13">
        <f t="shared" si="3074"/>
        <v>9.6303610451266494E-6</v>
      </c>
      <c r="BJ2570" s="14">
        <f t="shared" si="3075"/>
        <v>0.72592404357784346</v>
      </c>
      <c r="BK2570" s="14">
        <f t="shared" si="3076"/>
        <v>0.16989104248499134</v>
      </c>
      <c r="BL2570" s="14">
        <f t="shared" si="3077"/>
        <v>9.7416721452739746E-2</v>
      </c>
      <c r="BM2570" s="14">
        <f t="shared" si="3078"/>
        <v>0.61497253144409425</v>
      </c>
      <c r="BN2570" s="14">
        <f t="shared" si="3079"/>
        <v>0.37220654755720589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1.4155844155844199</v>
      </c>
      <c r="F2571" s="10">
        <f>VLOOKUP(B2571,home!$B$2:$E$405,3,FALSE)</f>
        <v>0.94</v>
      </c>
      <c r="G2571" s="10">
        <f>VLOOKUP(C2571,away!$B$2:$E$405,4,FALSE)</f>
        <v>1.88</v>
      </c>
      <c r="H2571" s="10">
        <f>VLOOKUP(A2571,away!$A$2:$E$405,3,FALSE)</f>
        <v>1.1818181818181801</v>
      </c>
      <c r="I2571" s="10">
        <f>VLOOKUP(C2571,away!$B$2:$E$405,3,FALSE)</f>
        <v>0.47</v>
      </c>
      <c r="J2571" s="10">
        <f>VLOOKUP(B2571,home!$B$2:$E$405,4,FALSE)</f>
        <v>0.94</v>
      </c>
      <c r="K2571" s="12">
        <f t="shared" si="3024"/>
        <v>2.5016207792207865</v>
      </c>
      <c r="L2571" s="12">
        <f t="shared" si="3025"/>
        <v>0.52212727272727188</v>
      </c>
      <c r="M2571" s="13">
        <f t="shared" si="3026"/>
        <v>4.8618651209772504E-2</v>
      </c>
      <c r="N2571" s="13">
        <f t="shared" si="3027"/>
        <v>0.12162542812405473</v>
      </c>
      <c r="O2571" s="13">
        <f t="shared" si="3028"/>
        <v>2.5385123759836991E-2</v>
      </c>
      <c r="P2571" s="13">
        <f t="shared" si="3029"/>
        <v>6.3503953080699518E-2</v>
      </c>
      <c r="Q2571" s="13">
        <f t="shared" si="3030"/>
        <v>0.15213034913837983</v>
      </c>
      <c r="R2571" s="13">
        <f t="shared" si="3031"/>
        <v>6.6271327182839783E-3</v>
      </c>
      <c r="S2571" s="13">
        <f t="shared" si="3032"/>
        <v>2.0736651246636657E-2</v>
      </c>
      <c r="T2571" s="13">
        <f t="shared" si="3033"/>
        <v>7.9431404294669924E-2</v>
      </c>
      <c r="U2571" s="13">
        <f t="shared" si="3034"/>
        <v>1.6578572914713138E-2</v>
      </c>
      <c r="V2571" s="13">
        <f t="shared" si="3035"/>
        <v>3.0094973729216604E-3</v>
      </c>
      <c r="W2571" s="13">
        <f t="shared" si="3036"/>
        <v>0.12685748085156134</v>
      </c>
      <c r="X2571" s="13">
        <f t="shared" si="3037"/>
        <v>6.623575050207782E-2</v>
      </c>
      <c r="Y2571" s="13">
        <f t="shared" si="3038"/>
        <v>1.7291745883346962E-2</v>
      </c>
      <c r="Z2571" s="13">
        <f t="shared" si="3039"/>
        <v>1.1534022440664287E-3</v>
      </c>
      <c r="AA2571" s="13">
        <f t="shared" si="3040"/>
        <v>2.8853750205564636E-3</v>
      </c>
      <c r="AB2571" s="13">
        <f t="shared" si="3041"/>
        <v>3.6090570536343276E-3</v>
      </c>
      <c r="AC2571" s="13">
        <f t="shared" si="3042"/>
        <v>2.4568115220575438E-4</v>
      </c>
      <c r="AD2571" s="13">
        <f t="shared" si="3043"/>
        <v>7.933732752446726E-2</v>
      </c>
      <c r="AE2571" s="13">
        <f t="shared" si="3044"/>
        <v>4.1424182445820405E-2</v>
      </c>
      <c r="AF2571" s="13">
        <f t="shared" si="3045"/>
        <v>1.0814347702696568E-2</v>
      </c>
      <c r="AG2571" s="13">
        <f t="shared" si="3046"/>
        <v>1.8821552907777993E-3</v>
      </c>
      <c r="AH2571" s="13">
        <f t="shared" si="3047"/>
        <v>1.5055569201297988E-4</v>
      </c>
      <c r="AI2571" s="13">
        <f t="shared" si="3048"/>
        <v>3.766332475696355E-4</v>
      </c>
      <c r="AJ2571" s="13">
        <f t="shared" si="3049"/>
        <v>4.7109677913280358E-4</v>
      </c>
      <c r="AK2571" s="13">
        <f t="shared" si="3050"/>
        <v>3.9283516390086891E-4</v>
      </c>
      <c r="AL2571" s="13">
        <f t="shared" si="3051"/>
        <v>1.2835999332988841E-5</v>
      </c>
      <c r="AM2571" s="13">
        <f t="shared" si="3052"/>
        <v>3.9694381420610492E-2</v>
      </c>
      <c r="AN2571" s="13">
        <f t="shared" si="3053"/>
        <v>2.0725519113739443E-2</v>
      </c>
      <c r="AO2571" s="13">
        <f t="shared" si="3054"/>
        <v>5.41067938535686E-3</v>
      </c>
      <c r="AP2571" s="13">
        <f t="shared" si="3055"/>
        <v>9.416877570260165E-4</v>
      </c>
      <c r="AQ2571" s="13">
        <f t="shared" si="3056"/>
        <v>1.2292021508416393E-4</v>
      </c>
      <c r="AR2571" s="13">
        <f t="shared" si="3057"/>
        <v>1.5721846572860862E-5</v>
      </c>
      <c r="AS2571" s="13">
        <f t="shared" si="3058"/>
        <v>3.9330098074389848E-5</v>
      </c>
      <c r="AT2571" s="13">
        <f t="shared" si="3059"/>
        <v>4.9194495295842558E-5</v>
      </c>
      <c r="AU2571" s="13">
        <f t="shared" si="3060"/>
        <v>4.1021990551786319E-5</v>
      </c>
      <c r="AV2571" s="13">
        <f t="shared" si="3061"/>
        <v>2.5655365992336871E-5</v>
      </c>
      <c r="AW2571" s="13">
        <f t="shared" si="3062"/>
        <v>4.6572016151498387E-7</v>
      </c>
      <c r="AX2571" s="13">
        <f t="shared" si="3063"/>
        <v>1.6550048230019116E-2</v>
      </c>
      <c r="AY2571" s="13">
        <f t="shared" si="3064"/>
        <v>8.6412315458446933E-3</v>
      </c>
      <c r="AZ2571" s="13">
        <f t="shared" si="3065"/>
        <v>2.2559113300183783E-3</v>
      </c>
      <c r="BA2571" s="13">
        <f t="shared" si="3066"/>
        <v>3.9262427675234955E-4</v>
      </c>
      <c r="BB2571" s="13">
        <f t="shared" si="3067"/>
        <v>5.124996070680546E-5</v>
      </c>
      <c r="BC2571" s="13">
        <f t="shared" si="3068"/>
        <v>5.3518004422448381E-6</v>
      </c>
      <c r="BD2571" s="13">
        <f t="shared" si="3069"/>
        <v>1.3681341455540739E-6</v>
      </c>
      <c r="BE2571" s="13">
        <f t="shared" si="3070"/>
        <v>3.4225528072795476E-6</v>
      </c>
      <c r="BF2571" s="13">
        <f t="shared" si="3071"/>
        <v>4.2809646103354771E-6</v>
      </c>
      <c r="BG2571" s="13">
        <f t="shared" si="3072"/>
        <v>3.5697833414413488E-6</v>
      </c>
      <c r="BH2571" s="13">
        <f t="shared" si="3073"/>
        <v>2.2325610460664734E-6</v>
      </c>
      <c r="BI2571" s="13">
        <f t="shared" si="3074"/>
        <v>1.1170042207437567E-6</v>
      </c>
      <c r="BJ2571" s="14">
        <f t="shared" si="3075"/>
        <v>0.79182177679345311</v>
      </c>
      <c r="BK2571" s="14">
        <f t="shared" si="3076"/>
        <v>0.14476850160741378</v>
      </c>
      <c r="BL2571" s="14">
        <f t="shared" si="3077"/>
        <v>5.6663297146299835E-2</v>
      </c>
      <c r="BM2571" s="14">
        <f t="shared" si="3078"/>
        <v>0.5678755739345227</v>
      </c>
      <c r="BN2571" s="14">
        <f t="shared" si="3079"/>
        <v>0.41789063803102755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1.4155844155844199</v>
      </c>
      <c r="F2572" s="10">
        <f>VLOOKUP(B2572,home!$B$2:$E$405,3,FALSE)</f>
        <v>0.47</v>
      </c>
      <c r="G2572" s="10">
        <f>VLOOKUP(C2572,away!$B$2:$E$405,4,FALSE)</f>
        <v>1.18</v>
      </c>
      <c r="H2572" s="10">
        <f>VLOOKUP(A2572,away!$A$2:$E$405,3,FALSE)</f>
        <v>1.1818181818181801</v>
      </c>
      <c r="I2572" s="10">
        <f>VLOOKUP(C2572,away!$B$2:$E$405,3,FALSE)</f>
        <v>1.53</v>
      </c>
      <c r="J2572" s="10">
        <f>VLOOKUP(B2572,home!$B$2:$E$405,4,FALSE)</f>
        <v>0.47</v>
      </c>
      <c r="K2572" s="12">
        <f t="shared" si="3024"/>
        <v>0.78508311688311916</v>
      </c>
      <c r="L2572" s="12">
        <f t="shared" si="3025"/>
        <v>0.84984545454545335</v>
      </c>
      <c r="M2572" s="13">
        <f t="shared" si="3026"/>
        <v>0.19496629696590009</v>
      </c>
      <c r="N2572" s="13">
        <f t="shared" si="3027"/>
        <v>0.15306474810914869</v>
      </c>
      <c r="O2572" s="13">
        <f t="shared" si="3028"/>
        <v>0.1656912212660292</v>
      </c>
      <c r="P2572" s="13">
        <f t="shared" si="3029"/>
        <v>0.13008138043170478</v>
      </c>
      <c r="Q2572" s="13">
        <f t="shared" si="3030"/>
        <v>6.0084274765229977E-2</v>
      </c>
      <c r="R2572" s="13">
        <f t="shared" si="3031"/>
        <v>7.0405965625509936E-2</v>
      </c>
      <c r="S2572" s="13">
        <f t="shared" si="3032"/>
        <v>2.1697552087653182E-2</v>
      </c>
      <c r="T2572" s="13">
        <f t="shared" si="3033"/>
        <v>5.1062347798890781E-2</v>
      </c>
      <c r="U2572" s="13">
        <f t="shared" si="3034"/>
        <v>5.5274534940441093E-2</v>
      </c>
      <c r="V2572" s="13">
        <f t="shared" si="3035"/>
        <v>1.6085102180189716E-3</v>
      </c>
      <c r="W2572" s="13">
        <f t="shared" si="3036"/>
        <v>1.5723716569449497E-2</v>
      </c>
      <c r="X2572" s="13">
        <f t="shared" si="3037"/>
        <v>1.3362729055107684E-2</v>
      </c>
      <c r="Y2572" s="13">
        <f t="shared" si="3038"/>
        <v>5.6781272739028629E-3</v>
      </c>
      <c r="Z2572" s="13">
        <f t="shared" si="3039"/>
        <v>1.9944729953241019E-2</v>
      </c>
      <c r="AA2572" s="13">
        <f t="shared" si="3040"/>
        <v>1.5658270757082569E-2</v>
      </c>
      <c r="AB2572" s="13">
        <f t="shared" si="3041"/>
        <v>6.1465220054850896E-3</v>
      </c>
      <c r="AC2572" s="13">
        <f t="shared" si="3042"/>
        <v>6.7074807561164697E-5</v>
      </c>
      <c r="AD2572" s="13">
        <f t="shared" si="3043"/>
        <v>3.0861061033325391E-3</v>
      </c>
      <c r="AE2572" s="13">
        <f t="shared" si="3044"/>
        <v>2.6227132441621393E-3</v>
      </c>
      <c r="AF2572" s="13">
        <f t="shared" si="3045"/>
        <v>1.1144504645636769E-3</v>
      </c>
      <c r="AG2572" s="13">
        <f t="shared" si="3046"/>
        <v>3.1570355387516993E-4</v>
      </c>
      <c r="AH2572" s="13">
        <f t="shared" si="3047"/>
        <v>4.2374845232246083E-3</v>
      </c>
      <c r="AI2572" s="13">
        <f t="shared" si="3048"/>
        <v>3.3267775572371539E-3</v>
      </c>
      <c r="AJ2572" s="13">
        <f t="shared" si="3049"/>
        <v>1.305898446906277E-3</v>
      </c>
      <c r="AK2572" s="13">
        <f t="shared" si="3050"/>
        <v>3.4174627434333481E-4</v>
      </c>
      <c r="AL2572" s="13">
        <f t="shared" si="3051"/>
        <v>1.7900906352595502E-6</v>
      </c>
      <c r="AM2572" s="13">
        <f t="shared" si="3052"/>
        <v>4.8456995972726556E-4</v>
      </c>
      <c r="AN2572" s="13">
        <f t="shared" si="3053"/>
        <v>4.1180957768348998E-4</v>
      </c>
      <c r="AO2572" s="13">
        <f t="shared" si="3054"/>
        <v>1.7498724886629837E-4</v>
      </c>
      <c r="AP2572" s="13">
        <f t="shared" si="3055"/>
        <v>4.9570706017479236E-5</v>
      </c>
      <c r="AQ2572" s="13">
        <f t="shared" si="3056"/>
        <v>1.053185979689092E-5</v>
      </c>
      <c r="AR2572" s="13">
        <f t="shared" si="3057"/>
        <v>7.2024139215382823E-4</v>
      </c>
      <c r="AS2572" s="13">
        <f t="shared" si="3058"/>
        <v>5.6544935706036444E-4</v>
      </c>
      <c r="AT2572" s="13">
        <f t="shared" si="3059"/>
        <v>2.2196237184025333E-4</v>
      </c>
      <c r="AU2572" s="13">
        <f t="shared" si="3060"/>
        <v>5.8086303571705316E-5</v>
      </c>
      <c r="AV2572" s="13">
        <f t="shared" si="3061"/>
        <v>1.1400644064073366E-5</v>
      </c>
      <c r="AW2572" s="13">
        <f t="shared" si="3062"/>
        <v>3.3176312543956795E-8</v>
      </c>
      <c r="AX2572" s="13">
        <f t="shared" si="3063"/>
        <v>6.3404615721768172E-5</v>
      </c>
      <c r="AY2572" s="13">
        <f t="shared" si="3064"/>
        <v>5.3884124468345876E-5</v>
      </c>
      <c r="AZ2572" s="13">
        <f t="shared" si="3065"/>
        <v>2.2896589125792592E-5</v>
      </c>
      <c r="BA2572" s="13">
        <f t="shared" si="3066"/>
        <v>6.4861873977165634E-6</v>
      </c>
      <c r="BB2572" s="13">
        <f t="shared" si="3067"/>
        <v>1.378064219319856E-6</v>
      </c>
      <c r="BC2572" s="13">
        <f t="shared" si="3068"/>
        <v>2.3422832257214169E-7</v>
      </c>
      <c r="BD2572" s="13">
        <f t="shared" si="3069"/>
        <v>1.0201564554957001E-4</v>
      </c>
      <c r="BE2572" s="13">
        <f t="shared" si="3070"/>
        <v>8.0090760978899931E-5</v>
      </c>
      <c r="BF2572" s="13">
        <f t="shared" si="3071"/>
        <v>3.1438952131427825E-5</v>
      </c>
      <c r="BG2572" s="13">
        <f t="shared" si="3072"/>
        <v>8.2273968436268458E-6</v>
      </c>
      <c r="BH2572" s="13">
        <f t="shared" si="3073"/>
        <v>1.6147975894572252E-6</v>
      </c>
      <c r="BI2572" s="13">
        <f t="shared" si="3074"/>
        <v>2.5355006493328521E-7</v>
      </c>
      <c r="BJ2572" s="14">
        <f t="shared" si="3075"/>
        <v>0.30739467009900984</v>
      </c>
      <c r="BK2572" s="14">
        <f t="shared" si="3076"/>
        <v>0.34847648872594184</v>
      </c>
      <c r="BL2572" s="14">
        <f t="shared" si="3077"/>
        <v>0.32418920256810746</v>
      </c>
      <c r="BM2572" s="14">
        <f t="shared" si="3078"/>
        <v>0.22565735323462163</v>
      </c>
      <c r="BN2572" s="14">
        <f t="shared" si="3079"/>
        <v>0.77429388716352265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1.6666666666666701</v>
      </c>
      <c r="F2573" s="10">
        <f>VLOOKUP(B2573,home!$B$2:$E$405,3,FALSE)</f>
        <v>0.6</v>
      </c>
      <c r="G2573" s="10">
        <f>VLOOKUP(C2573,away!$B$2:$E$405,4,FALSE)</f>
        <v>0.6</v>
      </c>
      <c r="H2573" s="10">
        <f>VLOOKUP(A2573,away!$A$2:$E$405,3,FALSE)</f>
        <v>1.38</v>
      </c>
      <c r="I2573" s="10">
        <f>VLOOKUP(C2573,away!$B$2:$E$405,3,FALSE)</f>
        <v>0.26</v>
      </c>
      <c r="J2573" s="10">
        <f>VLOOKUP(B2573,home!$B$2:$E$405,4,FALSE)</f>
        <v>0.6</v>
      </c>
      <c r="K2573" s="12">
        <f t="shared" si="3024"/>
        <v>0.6000000000000012</v>
      </c>
      <c r="L2573" s="12">
        <f t="shared" si="3025"/>
        <v>0.21528</v>
      </c>
      <c r="M2573" s="13">
        <f t="shared" si="3026"/>
        <v>0.44251540569953163</v>
      </c>
      <c r="N2573" s="13">
        <f t="shared" si="3027"/>
        <v>0.26550924341971954</v>
      </c>
      <c r="O2573" s="13">
        <f t="shared" si="3028"/>
        <v>9.5264716538995167E-2</v>
      </c>
      <c r="P2573" s="13">
        <f t="shared" si="3029"/>
        <v>5.7158829923397214E-2</v>
      </c>
      <c r="Q2573" s="13">
        <f t="shared" si="3030"/>
        <v>7.9652773025916002E-2</v>
      </c>
      <c r="R2573" s="13">
        <f t="shared" si="3031"/>
        <v>1.0254294088257438E-2</v>
      </c>
      <c r="S2573" s="13">
        <f t="shared" si="3032"/>
        <v>1.8457729358863461E-3</v>
      </c>
      <c r="T2573" s="13">
        <f t="shared" si="3033"/>
        <v>1.7147648977019196E-2</v>
      </c>
      <c r="U2573" s="13">
        <f t="shared" si="3034"/>
        <v>6.1525764529544759E-3</v>
      </c>
      <c r="V2573" s="13">
        <f t="shared" si="3035"/>
        <v>2.6490533175840892E-5</v>
      </c>
      <c r="W2573" s="13">
        <f t="shared" si="3036"/>
        <v>1.5930554605183233E-2</v>
      </c>
      <c r="X2573" s="13">
        <f t="shared" si="3037"/>
        <v>3.4295297954038467E-3</v>
      </c>
      <c r="Y2573" s="13">
        <f t="shared" si="3038"/>
        <v>3.6915458717726998E-4</v>
      </c>
      <c r="Z2573" s="13">
        <f t="shared" si="3039"/>
        <v>7.3584814377335368E-4</v>
      </c>
      <c r="AA2573" s="13">
        <f t="shared" si="3040"/>
        <v>4.4150888626401315E-4</v>
      </c>
      <c r="AB2573" s="13">
        <f t="shared" si="3041"/>
        <v>1.324526658792042E-4</v>
      </c>
      <c r="AC2573" s="13">
        <f t="shared" si="3042"/>
        <v>2.1385807432856393E-7</v>
      </c>
      <c r="AD2573" s="13">
        <f t="shared" si="3043"/>
        <v>2.3895831907774895E-3</v>
      </c>
      <c r="AE2573" s="13">
        <f t="shared" si="3044"/>
        <v>5.1442946931057787E-4</v>
      </c>
      <c r="AF2573" s="13">
        <f t="shared" si="3045"/>
        <v>5.5373188076590597E-5</v>
      </c>
      <c r="AG2573" s="13">
        <f t="shared" si="3046"/>
        <v>3.9735799763761408E-6</v>
      </c>
      <c r="AH2573" s="13">
        <f t="shared" si="3047"/>
        <v>3.9603347097881897E-5</v>
      </c>
      <c r="AI2573" s="13">
        <f t="shared" si="3048"/>
        <v>2.3762008258729191E-5</v>
      </c>
      <c r="AJ2573" s="13">
        <f t="shared" si="3049"/>
        <v>7.1286024776187697E-6</v>
      </c>
      <c r="AK2573" s="13">
        <f t="shared" si="3050"/>
        <v>1.425720495523757E-6</v>
      </c>
      <c r="AL2573" s="13">
        <f t="shared" si="3051"/>
        <v>1.1049447897948809E-9</v>
      </c>
      <c r="AM2573" s="13">
        <f t="shared" si="3052"/>
        <v>2.8674998289329935E-4</v>
      </c>
      <c r="AN2573" s="13">
        <f t="shared" si="3053"/>
        <v>6.1731536317269481E-5</v>
      </c>
      <c r="AO2573" s="13">
        <f t="shared" si="3054"/>
        <v>6.6447825691908866E-6</v>
      </c>
      <c r="AP2573" s="13">
        <f t="shared" si="3055"/>
        <v>4.76829597165138E-7</v>
      </c>
      <c r="AQ2573" s="13">
        <f t="shared" si="3056"/>
        <v>2.5662968919427728E-8</v>
      </c>
      <c r="AR2573" s="13">
        <f t="shared" si="3057"/>
        <v>1.7051617126464041E-6</v>
      </c>
      <c r="AS2573" s="13">
        <f t="shared" si="3058"/>
        <v>1.0230970275878446E-6</v>
      </c>
      <c r="AT2573" s="13">
        <f t="shared" si="3059"/>
        <v>3.0692910827635398E-7</v>
      </c>
      <c r="AU2573" s="13">
        <f t="shared" si="3060"/>
        <v>6.1385821655270925E-8</v>
      </c>
      <c r="AV2573" s="13">
        <f t="shared" si="3061"/>
        <v>9.207873248290655E-9</v>
      </c>
      <c r="AW2573" s="13">
        <f t="shared" si="3062"/>
        <v>3.9645419057840353E-12</v>
      </c>
      <c r="AX2573" s="13">
        <f t="shared" si="3063"/>
        <v>2.8674998289329982E-5</v>
      </c>
      <c r="AY2573" s="13">
        <f t="shared" si="3064"/>
        <v>6.1731536317269589E-6</v>
      </c>
      <c r="AZ2573" s="13">
        <f t="shared" si="3065"/>
        <v>6.6447825691908967E-7</v>
      </c>
      <c r="BA2573" s="13">
        <f t="shared" si="3066"/>
        <v>4.768295971651388E-8</v>
      </c>
      <c r="BB2573" s="13">
        <f t="shared" si="3067"/>
        <v>2.5662968919427769E-9</v>
      </c>
      <c r="BC2573" s="13">
        <f t="shared" si="3068"/>
        <v>1.1049447897948828E-10</v>
      </c>
      <c r="BD2573" s="13">
        <f t="shared" si="3069"/>
        <v>6.1181202249752907E-8</v>
      </c>
      <c r="BE2573" s="13">
        <f t="shared" si="3070"/>
        <v>3.6708721349851827E-8</v>
      </c>
      <c r="BF2573" s="13">
        <f t="shared" si="3071"/>
        <v>1.1012616404955567E-8</v>
      </c>
      <c r="BG2573" s="13">
        <f t="shared" si="3072"/>
        <v>2.2025232809911184E-9</v>
      </c>
      <c r="BH2573" s="13">
        <f t="shared" si="3073"/>
        <v>3.3037849214866833E-10</v>
      </c>
      <c r="BI2573" s="13">
        <f t="shared" si="3074"/>
        <v>3.9645419057840286E-11</v>
      </c>
      <c r="BJ2573" s="14">
        <f t="shared" si="3075"/>
        <v>0.385393455622835</v>
      </c>
      <c r="BK2573" s="14">
        <f t="shared" si="3076"/>
        <v>0.50155288720864188</v>
      </c>
      <c r="BL2573" s="14">
        <f t="shared" si="3077"/>
        <v>0.11232068556731065</v>
      </c>
      <c r="BM2573" s="14">
        <f t="shared" si="3078"/>
        <v>4.9641440697076752E-2</v>
      </c>
      <c r="BN2573" s="14">
        <f t="shared" si="3079"/>
        <v>0.95035526269581705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1.6666666666666701</v>
      </c>
      <c r="F2574" s="10">
        <f>VLOOKUP(B2574,home!$B$2:$E$405,3,FALSE)</f>
        <v>0.6</v>
      </c>
      <c r="G2574" s="10">
        <f>VLOOKUP(C2574,away!$B$2:$E$405,4,FALSE)</f>
        <v>0.75</v>
      </c>
      <c r="H2574" s="10">
        <f>VLOOKUP(A2574,away!$A$2:$E$405,3,FALSE)</f>
        <v>1.38</v>
      </c>
      <c r="I2574" s="10">
        <f>VLOOKUP(C2574,away!$B$2:$E$405,3,FALSE)</f>
        <v>0.53</v>
      </c>
      <c r="J2574" s="10">
        <f>VLOOKUP(B2574,home!$B$2:$E$405,4,FALSE)</f>
        <v>0.6</v>
      </c>
      <c r="K2574" s="12">
        <f t="shared" si="3024"/>
        <v>0.75000000000000155</v>
      </c>
      <c r="L2574" s="12">
        <f t="shared" si="3025"/>
        <v>0.43883999999999995</v>
      </c>
      <c r="M2574" s="13">
        <f t="shared" si="3026"/>
        <v>0.30457436549225331</v>
      </c>
      <c r="N2574" s="13">
        <f t="shared" si="3027"/>
        <v>0.22843077411919047</v>
      </c>
      <c r="O2574" s="13">
        <f t="shared" si="3028"/>
        <v>0.13365941455262045</v>
      </c>
      <c r="P2574" s="13">
        <f t="shared" si="3029"/>
        <v>0.10024456091446554</v>
      </c>
      <c r="Q2574" s="13">
        <f t="shared" si="3030"/>
        <v>8.5661540294696595E-2</v>
      </c>
      <c r="R2574" s="13">
        <f t="shared" si="3031"/>
        <v>2.9327548741135977E-2</v>
      </c>
      <c r="S2574" s="13">
        <f t="shared" si="3032"/>
        <v>8.2483730834445271E-3</v>
      </c>
      <c r="T2574" s="13">
        <f t="shared" si="3033"/>
        <v>3.7591710342924654E-2</v>
      </c>
      <c r="U2574" s="13">
        <f t="shared" si="3034"/>
        <v>2.1995661555852027E-2</v>
      </c>
      <c r="V2574" s="13">
        <f t="shared" si="3035"/>
        <v>3.0164300366156702E-4</v>
      </c>
      <c r="W2574" s="13">
        <f t="shared" si="3036"/>
        <v>2.1415385073674194E-2</v>
      </c>
      <c r="X2574" s="13">
        <f t="shared" si="3037"/>
        <v>9.3979275857311827E-3</v>
      </c>
      <c r="Y2574" s="13">
        <f t="shared" si="3038"/>
        <v>2.0620932708611361E-3</v>
      </c>
      <c r="Z2574" s="13">
        <f t="shared" si="3039"/>
        <v>4.2900338298533713E-3</v>
      </c>
      <c r="AA2574" s="13">
        <f t="shared" si="3040"/>
        <v>3.2175253723900352E-3</v>
      </c>
      <c r="AB2574" s="13">
        <f t="shared" si="3041"/>
        <v>1.2065720146462655E-3</v>
      </c>
      <c r="AC2574" s="13">
        <f t="shared" si="3042"/>
        <v>6.2049851121957333E-6</v>
      </c>
      <c r="AD2574" s="13">
        <f t="shared" si="3043"/>
        <v>4.0153847013139196E-3</v>
      </c>
      <c r="AE2574" s="13">
        <f t="shared" si="3044"/>
        <v>1.7621114223246004E-3</v>
      </c>
      <c r="AF2574" s="13">
        <f t="shared" si="3045"/>
        <v>3.8664248828646375E-4</v>
      </c>
      <c r="AG2574" s="13">
        <f t="shared" si="3046"/>
        <v>5.6558063186543931E-5</v>
      </c>
      <c r="AH2574" s="13">
        <f t="shared" si="3047"/>
        <v>4.7065961147321322E-4</v>
      </c>
      <c r="AI2574" s="13">
        <f t="shared" si="3048"/>
        <v>3.5299470860491067E-4</v>
      </c>
      <c r="AJ2574" s="13">
        <f t="shared" si="3049"/>
        <v>1.3237301572684176E-4</v>
      </c>
      <c r="AK2574" s="13">
        <f t="shared" si="3050"/>
        <v>3.3093253931710508E-5</v>
      </c>
      <c r="AL2574" s="13">
        <f t="shared" si="3051"/>
        <v>8.1689869999079478E-8</v>
      </c>
      <c r="AM2574" s="13">
        <f t="shared" si="3052"/>
        <v>6.0230770519708948E-4</v>
      </c>
      <c r="AN2574" s="13">
        <f t="shared" si="3053"/>
        <v>2.6431671334869073E-4</v>
      </c>
      <c r="AO2574" s="13">
        <f t="shared" si="3054"/>
        <v>5.7996373242969712E-5</v>
      </c>
      <c r="AP2574" s="13">
        <f t="shared" si="3055"/>
        <v>8.4837094779816114E-6</v>
      </c>
      <c r="AQ2574" s="13">
        <f t="shared" si="3056"/>
        <v>9.3074776682936235E-7</v>
      </c>
      <c r="AR2574" s="13">
        <f t="shared" si="3057"/>
        <v>4.1308852779780986E-5</v>
      </c>
      <c r="AS2574" s="13">
        <f t="shared" si="3058"/>
        <v>3.0981639584835804E-5</v>
      </c>
      <c r="AT2574" s="13">
        <f t="shared" si="3059"/>
        <v>1.1618114844313449E-5</v>
      </c>
      <c r="AU2574" s="13">
        <f t="shared" si="3060"/>
        <v>2.9045287110783683E-6</v>
      </c>
      <c r="AV2574" s="13">
        <f t="shared" si="3061"/>
        <v>5.4459913332719514E-7</v>
      </c>
      <c r="AW2574" s="13">
        <f t="shared" si="3062"/>
        <v>7.4684963646658511E-10</v>
      </c>
      <c r="AX2574" s="13">
        <f t="shared" si="3063"/>
        <v>7.5288463149636293E-5</v>
      </c>
      <c r="AY2574" s="13">
        <f t="shared" si="3064"/>
        <v>3.3039589168586388E-5</v>
      </c>
      <c r="AZ2574" s="13">
        <f t="shared" si="3065"/>
        <v>7.2495466553712242E-6</v>
      </c>
      <c r="BA2574" s="13">
        <f t="shared" si="3066"/>
        <v>1.0604636847477029E-6</v>
      </c>
      <c r="BB2574" s="13">
        <f t="shared" si="3067"/>
        <v>1.1634347085367045E-7</v>
      </c>
      <c r="BC2574" s="13">
        <f t="shared" si="3068"/>
        <v>1.021123374988495E-8</v>
      </c>
      <c r="BD2574" s="13">
        <f t="shared" si="3069"/>
        <v>3.0213294923131807E-6</v>
      </c>
      <c r="BE2574" s="13">
        <f t="shared" si="3070"/>
        <v>2.2659971192348901E-6</v>
      </c>
      <c r="BF2574" s="13">
        <f t="shared" si="3071"/>
        <v>8.4974891971308558E-7</v>
      </c>
      <c r="BG2574" s="13">
        <f t="shared" si="3072"/>
        <v>2.1243722992827182E-7</v>
      </c>
      <c r="BH2574" s="13">
        <f t="shared" si="3073"/>
        <v>3.9831980611551047E-8</v>
      </c>
      <c r="BI2574" s="13">
        <f t="shared" si="3074"/>
        <v>5.9747970917326726E-9</v>
      </c>
      <c r="BJ2574" s="14">
        <f t="shared" si="3075"/>
        <v>0.3918309272285862</v>
      </c>
      <c r="BK2574" s="14">
        <f t="shared" si="3076"/>
        <v>0.41340826875797565</v>
      </c>
      <c r="BL2574" s="14">
        <f t="shared" si="3077"/>
        <v>0.19048959588097367</v>
      </c>
      <c r="BM2574" s="14">
        <f t="shared" si="3078"/>
        <v>0.11808758274070773</v>
      </c>
      <c r="BN2574" s="14">
        <f t="shared" si="3079"/>
        <v>0.88189820411436237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1.6666666666666701</v>
      </c>
      <c r="F2575" s="10">
        <f>VLOOKUP(B2575,home!$B$2:$E$405,3,FALSE)</f>
        <v>0.82</v>
      </c>
      <c r="G2575" s="10">
        <f>VLOOKUP(C2575,away!$B$2:$E$405,4,FALSE)</f>
        <v>0.51</v>
      </c>
      <c r="H2575" s="10">
        <f>VLOOKUP(A2575,away!$A$2:$E$405,3,FALSE)</f>
        <v>1.38</v>
      </c>
      <c r="I2575" s="10">
        <f>VLOOKUP(C2575,away!$B$2:$E$405,3,FALSE)</f>
        <v>1.29</v>
      </c>
      <c r="J2575" s="10">
        <f>VLOOKUP(B2575,home!$B$2:$E$405,4,FALSE)</f>
        <v>0.82</v>
      </c>
      <c r="K2575" s="12">
        <f t="shared" si="3024"/>
        <v>0.6970000000000014</v>
      </c>
      <c r="L2575" s="12">
        <f t="shared" si="3025"/>
        <v>1.4597639999999998</v>
      </c>
      <c r="M2575" s="13">
        <f t="shared" si="3026"/>
        <v>0.11569891760639885</v>
      </c>
      <c r="N2575" s="13">
        <f t="shared" si="3027"/>
        <v>8.0642145571660162E-2</v>
      </c>
      <c r="O2575" s="13">
        <f t="shared" si="3028"/>
        <v>0.16889311476078717</v>
      </c>
      <c r="P2575" s="13">
        <f t="shared" si="3029"/>
        <v>0.1177185009882689</v>
      </c>
      <c r="Q2575" s="13">
        <f t="shared" si="3030"/>
        <v>2.8103787731723621E-2</v>
      </c>
      <c r="R2575" s="13">
        <f t="shared" si="3031"/>
        <v>0.12327204438783289</v>
      </c>
      <c r="S2575" s="13">
        <f t="shared" si="3032"/>
        <v>2.994333430600447E-2</v>
      </c>
      <c r="T2575" s="13">
        <f t="shared" si="3033"/>
        <v>4.1024897594411788E-2</v>
      </c>
      <c r="U2575" s="13">
        <f t="shared" si="3034"/>
        <v>8.5920614938319692E-2</v>
      </c>
      <c r="V2575" s="13">
        <f t="shared" si="3035"/>
        <v>3.3851122686144089E-3</v>
      </c>
      <c r="W2575" s="13">
        <f t="shared" si="3036"/>
        <v>6.5294466830038015E-3</v>
      </c>
      <c r="X2575" s="13">
        <f t="shared" si="3037"/>
        <v>9.5314512077683596E-3</v>
      </c>
      <c r="Y2575" s="13">
        <f t="shared" si="3038"/>
        <v>6.9568346704283867E-3</v>
      </c>
      <c r="Z2575" s="13">
        <f t="shared" si="3039"/>
        <v>5.9982697534586842E-2</v>
      </c>
      <c r="AA2575" s="13">
        <f t="shared" si="3040"/>
        <v>4.1807940181607113E-2</v>
      </c>
      <c r="AB2575" s="13">
        <f t="shared" si="3041"/>
        <v>1.4570067153290107E-2</v>
      </c>
      <c r="AC2575" s="13">
        <f t="shared" si="3042"/>
        <v>2.1526257018125686E-4</v>
      </c>
      <c r="AD2575" s="13">
        <f t="shared" si="3043"/>
        <v>1.1377560845134145E-3</v>
      </c>
      <c r="AE2575" s="13">
        <f t="shared" si="3044"/>
        <v>1.6608553729536397E-3</v>
      </c>
      <c r="AF2575" s="13">
        <f t="shared" si="3045"/>
        <v>1.2122284413221486E-3</v>
      </c>
      <c r="AG2575" s="13">
        <f t="shared" si="3046"/>
        <v>5.8985581280606185E-4</v>
      </c>
      <c r="AH2575" s="13">
        <f t="shared" si="3047"/>
        <v>2.1890145620969644E-2</v>
      </c>
      <c r="AI2575" s="13">
        <f t="shared" si="3048"/>
        <v>1.5257431497815872E-2</v>
      </c>
      <c r="AJ2575" s="13">
        <f t="shared" si="3049"/>
        <v>5.3172148769888425E-3</v>
      </c>
      <c r="AK2575" s="13">
        <f t="shared" si="3050"/>
        <v>1.2353662564204102E-3</v>
      </c>
      <c r="AL2575" s="13">
        <f t="shared" si="3051"/>
        <v>8.7608035078862736E-6</v>
      </c>
      <c r="AM2575" s="13">
        <f t="shared" si="3052"/>
        <v>1.5860319818117034E-4</v>
      </c>
      <c r="AN2575" s="13">
        <f t="shared" si="3053"/>
        <v>2.3152323898973791E-4</v>
      </c>
      <c r="AO2575" s="13">
        <f t="shared" si="3054"/>
        <v>1.6898464472030791E-4</v>
      </c>
      <c r="AP2575" s="13">
        <f t="shared" si="3055"/>
        <v>8.222590030516521E-5</v>
      </c>
      <c r="AQ2575" s="13">
        <f t="shared" si="3056"/>
        <v>3.0007602283267278E-5</v>
      </c>
      <c r="AR2575" s="13">
        <f t="shared" si="3057"/>
        <v>6.390889306449825E-3</v>
      </c>
      <c r="AS2575" s="13">
        <f t="shared" si="3058"/>
        <v>4.4544498465955368E-3</v>
      </c>
      <c r="AT2575" s="13">
        <f t="shared" si="3059"/>
        <v>1.5523757715385476E-3</v>
      </c>
      <c r="AU2575" s="13">
        <f t="shared" si="3060"/>
        <v>3.6066863758745665E-4</v>
      </c>
      <c r="AV2575" s="13">
        <f t="shared" si="3061"/>
        <v>6.2846510099614432E-5</v>
      </c>
      <c r="AW2575" s="13">
        <f t="shared" si="3062"/>
        <v>2.4760354954457292E-7</v>
      </c>
      <c r="AX2575" s="13">
        <f t="shared" si="3063"/>
        <v>1.8424404855379319E-5</v>
      </c>
      <c r="AY2575" s="13">
        <f t="shared" si="3064"/>
        <v>2.6895282929307931E-5</v>
      </c>
      <c r="AZ2575" s="13">
        <f t="shared" si="3065"/>
        <v>1.9630382895009136E-5</v>
      </c>
      <c r="BA2575" s="13">
        <f t="shared" si="3066"/>
        <v>9.5519087521167063E-6</v>
      </c>
      <c r="BB2575" s="13">
        <f t="shared" si="3067"/>
        <v>3.4858831319062213E-6</v>
      </c>
      <c r="BC2575" s="13">
        <f t="shared" si="3068"/>
        <v>1.0177133408327904E-6</v>
      </c>
      <c r="BD2575" s="13">
        <f t="shared" si="3069"/>
        <v>1.5548650229234037E-3</v>
      </c>
      <c r="BE2575" s="13">
        <f t="shared" si="3070"/>
        <v>1.0837409209776146E-3</v>
      </c>
      <c r="BF2575" s="13">
        <f t="shared" si="3071"/>
        <v>3.7768371096069946E-4</v>
      </c>
      <c r="BG2575" s="13">
        <f t="shared" si="3072"/>
        <v>8.7748515513202697E-5</v>
      </c>
      <c r="BH2575" s="13">
        <f t="shared" si="3073"/>
        <v>1.5290178828175596E-5</v>
      </c>
      <c r="BI2575" s="13">
        <f t="shared" si="3074"/>
        <v>2.131450928647683E-6</v>
      </c>
      <c r="BJ2575" s="14">
        <f t="shared" si="3075"/>
        <v>0.17813960933097561</v>
      </c>
      <c r="BK2575" s="14">
        <f t="shared" si="3076"/>
        <v>0.26699678382590508</v>
      </c>
      <c r="BL2575" s="14">
        <f t="shared" si="3077"/>
        <v>0.49410662954643447</v>
      </c>
      <c r="BM2575" s="14">
        <f t="shared" si="3078"/>
        <v>0.3648705615118506</v>
      </c>
      <c r="BN2575" s="14">
        <f t="shared" si="3079"/>
        <v>0.63432851104667165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1.38</v>
      </c>
      <c r="F2576" s="10">
        <f>VLOOKUP(B2576,home!$B$2:$E$405,3,FALSE)</f>
        <v>0.62</v>
      </c>
      <c r="G2576" s="10">
        <f>VLOOKUP(C2576,away!$B$2:$E$405,4,FALSE)</f>
        <v>1.35</v>
      </c>
      <c r="H2576" s="10">
        <f>VLOOKUP(A2576,away!$A$2:$E$405,3,FALSE)</f>
        <v>1.17333333333333</v>
      </c>
      <c r="I2576" s="10">
        <f>VLOOKUP(C2576,away!$B$2:$E$405,3,FALSE)</f>
        <v>1.24</v>
      </c>
      <c r="J2576" s="10">
        <f>VLOOKUP(B2576,home!$B$2:$E$405,4,FALSE)</f>
        <v>0.62</v>
      </c>
      <c r="K2576" s="12">
        <f t="shared" ref="K2576:K2639" si="3080">E2576*F2576*G2576</f>
        <v>1.15506</v>
      </c>
      <c r="L2576" s="12">
        <f t="shared" ref="L2576:L2639" si="3081">H2576*I2576*J2576</f>
        <v>0.90205866666666412</v>
      </c>
      <c r="M2576" s="13">
        <f t="shared" ref="M2576:M2639" si="3082">_xlfn.POISSON.DIST(0,K2576,FALSE) * _xlfn.POISSON.DIST(0,L2576,FALSE)</f>
        <v>0.12782173684189052</v>
      </c>
      <c r="N2576" s="13">
        <f t="shared" ref="N2576:N2639" si="3083">_xlfn.POISSON.DIST(1,K2576,FALSE) * _xlfn.POISSON.DIST(0,L2576,FALSE)</f>
        <v>0.14764177535659406</v>
      </c>
      <c r="O2576" s="13">
        <f t="shared" ref="O2576:O2639" si="3084">_xlfn.POISSON.DIST(0,K2576,FALSE) * _xlfn.POISSON.DIST(1,L2576,FALSE)</f>
        <v>0.11530270550661297</v>
      </c>
      <c r="P2576" s="13">
        <f t="shared" ref="P2576:P2639" si="3085">_xlfn.POISSON.DIST(1,K2576,FALSE) * _xlfn.POISSON.DIST(1,L2576,FALSE)</f>
        <v>0.1331815430224684</v>
      </c>
      <c r="Q2576" s="13">
        <f t="shared" ref="Q2576:Q2639" si="3086">_xlfn.POISSON.DIST(2,K2576,FALSE) * _xlfn.POISSON.DIST(0,L2576,FALSE)</f>
        <v>8.5267554521693781E-2</v>
      </c>
      <c r="R2576" s="13">
        <f t="shared" ref="R2576:R2639" si="3087">_xlfn.POISSON.DIST(0,K2576,FALSE) * _xlfn.POISSON.DIST(2,L2576,FALSE)</f>
        <v>5.2004902396177166E-2</v>
      </c>
      <c r="S2576" s="13">
        <f t="shared" ref="S2576:S2639" si="3088">_xlfn.POISSON.DIST(2,K2576,FALSE) * _xlfn.POISSON.DIST(2,L2576,FALSE)</f>
        <v>3.4691523992875006E-2</v>
      </c>
      <c r="T2576" s="13">
        <f t="shared" ref="T2576:T2639" si="3089">_xlfn.POISSON.DIST(2,K2576,FALSE) * _xlfn.POISSON.DIST(1,L2576,FALSE)</f>
        <v>7.6916336541766175E-2</v>
      </c>
      <c r="U2576" s="13">
        <f t="shared" ref="U2576:U2639" si="3090">_xlfn.POISSON.DIST(1,K2576,FALSE) * _xlfn.POISSON.DIST(2,L2576,FALSE)</f>
        <v>6.0068782561728401E-2</v>
      </c>
      <c r="V2576" s="13">
        <f t="shared" ref="V2576:V2639" si="3091">_xlfn.POISSON.DIST(3,K2576,FALSE) * _xlfn.POISSON.DIST(3,L2576,FALSE)</f>
        <v>4.0162449928972683E-3</v>
      </c>
      <c r="W2576" s="13">
        <f t="shared" ref="W2576:W2639" si="3092">_xlfn.POISSON.DIST(3,K2576,FALSE) * _xlfn.POISSON.DIST(0,L2576,FALSE)</f>
        <v>3.2829713841942533E-2</v>
      </c>
      <c r="X2576" s="13">
        <f t="shared" ref="X2576:X2639" si="3093">_xlfn.POISSON.DIST(3,K2576,FALSE) * _xlfn.POISSON.DIST(1,L2576,FALSE)</f>
        <v>2.9614327895310804E-2</v>
      </c>
      <c r="Y2576" s="13">
        <f t="shared" ref="Y2576:Y2639" si="3094">_xlfn.POISSON.DIST(3,K2576,FALSE) * _xlfn.POISSON.DIST(2,L2576,FALSE)</f>
        <v>1.335693056773673E-2</v>
      </c>
      <c r="Z2576" s="13">
        <f t="shared" ref="Z2576:Z2639" si="3095">_xlfn.POISSON.DIST(0,K2576,FALSE) * _xlfn.POISSON.DIST(3,L2576,FALSE)</f>
        <v>1.563715763854186E-2</v>
      </c>
      <c r="AA2576" s="13">
        <f t="shared" ref="AA2576:AA2639" si="3096">_xlfn.POISSON.DIST(1,K2576,FALSE) * _xlfn.POISSON.DIST(3,L2576,FALSE)</f>
        <v>1.8061855301974166E-2</v>
      </c>
      <c r="AB2576" s="13">
        <f t="shared" ref="AB2576:AB2639" si="3097">_xlfn.POISSON.DIST(2,K2576,FALSE) * _xlfn.POISSON.DIST(3,L2576,FALSE)</f>
        <v>1.0431263292549141E-2</v>
      </c>
      <c r="AC2576" s="13">
        <f t="shared" ref="AC2576:AC2639" si="3098">_xlfn.POISSON.DIST(4,K2576,FALSE) * _xlfn.POISSON.DIST(4,L2576,FALSE)</f>
        <v>2.6154085688295071E-4</v>
      </c>
      <c r="AD2576" s="13">
        <f t="shared" ref="AD2576:AD2639" si="3099">_xlfn.POISSON.DIST(4,K2576,FALSE) * _xlfn.POISSON.DIST(0,L2576,FALSE)</f>
        <v>9.4800723175685452E-3</v>
      </c>
      <c r="AE2576" s="13">
        <f t="shared" ref="AE2576:AE2639" si="3100">_xlfn.POISSON.DIST(4,K2576,FALSE) * _xlfn.POISSON.DIST(1,L2576,FALSE)</f>
        <v>8.551581394689433E-3</v>
      </c>
      <c r="AF2576" s="13">
        <f t="shared" ref="AF2576:AF2639" si="3101">_xlfn.POISSON.DIST(4,K2576,FALSE) * _xlfn.POISSON.DIST(2,L2576,FALSE)</f>
        <v>3.8570140553925011E-3</v>
      </c>
      <c r="AG2576" s="13">
        <f t="shared" ref="AG2576:AG2639" si="3102">_xlfn.POISSON.DIST(4,K2576,FALSE) * _xlfn.POISSON.DIST(3,L2576,FALSE)</f>
        <v>1.159750985373981E-3</v>
      </c>
      <c r="AH2576" s="13">
        <f t="shared" ref="AH2576:AH2639" si="3103">_xlfn.POISSON.DIST(0,K2576,FALSE) * _xlfn.POISSON.DIST(4,L2576,FALSE)</f>
        <v>3.5264083924698778E-3</v>
      </c>
      <c r="AI2576" s="13">
        <f t="shared" ref="AI2576:AI2639" si="3104">_xlfn.POISSON.DIST(1,K2576,FALSE) * _xlfn.POISSON.DIST(4,L2576,FALSE)</f>
        <v>4.0732132778062572E-3</v>
      </c>
      <c r="AJ2576" s="13">
        <f t="shared" ref="AJ2576:AJ2639" si="3105">_xlfn.POISSON.DIST(2,K2576,FALSE) * _xlfn.POISSON.DIST(4,L2576,FALSE)</f>
        <v>2.352402864331448E-3</v>
      </c>
      <c r="AK2576" s="13">
        <f t="shared" ref="AK2576:AK2639" si="3106">_xlfn.POISSON.DIST(3,K2576,FALSE) * _xlfn.POISSON.DIST(4,L2576,FALSE)</f>
        <v>9.0572215082489378E-4</v>
      </c>
      <c r="AL2576" s="13">
        <f t="shared" ref="AL2576:AL2639" si="3107">_xlfn.POISSON.DIST(5,K2576,FALSE) * _xlfn.POISSON.DIST(5,L2576,FALSE)</f>
        <v>1.0900310305179476E-5</v>
      </c>
      <c r="AM2576" s="13">
        <f t="shared" ref="AM2576:AM2639" si="3108">_xlfn.POISSON.DIST(5,K2576,FALSE) * _xlfn.POISSON.DIST(0,L2576,FALSE)</f>
        <v>2.1900104662261441E-3</v>
      </c>
      <c r="AN2576" s="13">
        <f t="shared" ref="AN2576:AN2639" si="3109">_xlfn.POISSON.DIST(5,K2576,FALSE) * _xlfn.POISSON.DIST(1,L2576,FALSE)</f>
        <v>1.9755179211499952E-3</v>
      </c>
      <c r="AO2576" s="13">
        <f t="shared" ref="AO2576:AO2639" si="3110">_xlfn.POISSON.DIST(5,K2576,FALSE) * _xlfn.POISSON.DIST(2,L2576,FALSE)</f>
        <v>8.910165309643323E-4</v>
      </c>
      <c r="AP2576" s="13">
        <f t="shared" ref="AP2576:AP2639" si="3111">_xlfn.POISSON.DIST(5,K2576,FALSE) * _xlfn.POISSON.DIST(3,L2576,FALSE)</f>
        <v>2.6791639463321406E-4</v>
      </c>
      <c r="AQ2576" s="13">
        <f t="shared" ref="AQ2576:AQ2639" si="3112">_xlfn.POISSON.DIST(5,K2576,FALSE) * _xlfn.POISSON.DIST(4,L2576,FALSE)</f>
        <v>6.0419076430244206E-5</v>
      </c>
      <c r="AR2576" s="13">
        <f t="shared" ref="AR2576:AR2639" si="3113">_xlfn.POISSON.DIST(0,K2576,FALSE) * _xlfn.POISSON.DIST(5,L2576,FALSE)</f>
        <v>6.3620545052670268E-4</v>
      </c>
      <c r="AS2576" s="13">
        <f t="shared" ref="AS2576:AS2639" si="3114">_xlfn.POISSON.DIST(1,K2576,FALSE) * _xlfn.POISSON.DIST(5,L2576,FALSE)</f>
        <v>7.3485546768537325E-4</v>
      </c>
      <c r="AT2576" s="13">
        <f t="shared" ref="AT2576:AT2639" si="3115">_xlfn.POISSON.DIST(2,K2576,FALSE) * _xlfn.POISSON.DIST(5,L2576,FALSE)</f>
        <v>4.2440107825233363E-4</v>
      </c>
      <c r="AU2576" s="13">
        <f t="shared" ref="AU2576:AU2639" si="3116">_xlfn.POISSON.DIST(3,K2576,FALSE) * _xlfn.POISSON.DIST(5,L2576,FALSE)</f>
        <v>1.6340290314871344E-4</v>
      </c>
      <c r="AV2576" s="13">
        <f t="shared" ref="AV2576:AV2639" si="3117">_xlfn.POISSON.DIST(4,K2576,FALSE) * _xlfn.POISSON.DIST(5,L2576,FALSE)</f>
        <v>4.7185039327738287E-5</v>
      </c>
      <c r="AW2576" s="13">
        <f t="shared" ref="AW2576:AW2639" si="3118">_xlfn.POISSON.DIST(6,K2576,FALSE) * _xlfn.POISSON.DIST(6,L2576,FALSE)</f>
        <v>3.154828013118912E-7</v>
      </c>
      <c r="AX2576" s="13">
        <f t="shared" ref="AX2576:AX2639" si="3119">_xlfn.POISSON.DIST(6,K2576,FALSE) * _xlfn.POISSON.DIST(0,L2576,FALSE)</f>
        <v>4.2159891485319507E-4</v>
      </c>
      <c r="AY2576" s="13">
        <f t="shared" ref="AY2576:AY2639" si="3120">_xlfn.POISSON.DIST(6,K2576,FALSE) * _xlfn.POISSON.DIST(1,L2576,FALSE)</f>
        <v>3.8030695500058562E-4</v>
      </c>
      <c r="AZ2576" s="13">
        <f t="shared" ref="AZ2576:AZ2639" si="3121">_xlfn.POISSON.DIST(6,K2576,FALSE) * _xlfn.POISSON.DIST(2,L2576,FALSE)</f>
        <v>1.7152959237594364E-4</v>
      </c>
      <c r="BA2576" s="13">
        <f t="shared" ref="BA2576:BA2639" si="3122">_xlfn.POISSON.DIST(6,K2576,FALSE) * _xlfn.POISSON.DIST(3,L2576,FALSE)</f>
        <v>5.1576585130840043E-5</v>
      </c>
      <c r="BB2576" s="13">
        <f t="shared" ref="BB2576:BB2639" si="3123">_xlfn.POISSON.DIST(6,K2576,FALSE) * _xlfn.POISSON.DIST(4,L2576,FALSE)</f>
        <v>1.1631276403586313E-5</v>
      </c>
      <c r="BC2576" s="13">
        <f t="shared" ref="BC2576:BC2639" si="3124">_xlfn.POISSON.DIST(6,K2576,FALSE) * _xlfn.POISSON.DIST(5,L2576,FALSE)</f>
        <v>2.0984187368501012E-6</v>
      </c>
      <c r="BD2576" s="13">
        <f t="shared" ref="BD2576:BD2639" si="3125">_xlfn.POISSON.DIST(0,K2576,FALSE) * _xlfn.POISSON.DIST(6,L2576,FALSE)</f>
        <v>9.5649106738030258E-5</v>
      </c>
      <c r="BE2576" s="13">
        <f t="shared" ref="BE2576:BE2639" si="3126">_xlfn.POISSON.DIST(1,K2576,FALSE) * _xlfn.POISSON.DIST(6,L2576,FALSE)</f>
        <v>1.1048045722882925E-4</v>
      </c>
      <c r="BF2576" s="13">
        <f t="shared" ref="BF2576:BF2639" si="3127">_xlfn.POISSON.DIST(2,K2576,FALSE) * _xlfn.POISSON.DIST(6,L2576,FALSE)</f>
        <v>6.3805778463365753E-5</v>
      </c>
      <c r="BG2576" s="13">
        <f t="shared" ref="BG2576:BG2639" si="3128">_xlfn.POISSON.DIST(3,K2576,FALSE) * _xlfn.POISSON.DIST(6,L2576,FALSE)</f>
        <v>2.4566500823965078E-5</v>
      </c>
      <c r="BH2576" s="13">
        <f t="shared" ref="BH2576:BH2639" si="3129">_xlfn.POISSON.DIST(4,K2576,FALSE) * _xlfn.POISSON.DIST(6,L2576,FALSE)</f>
        <v>7.0939456104322833E-6</v>
      </c>
      <c r="BI2576" s="13">
        <f t="shared" ref="BI2576:BI2639" si="3130">_xlfn.POISSON.DIST(5,K2576,FALSE) * _xlfn.POISSON.DIST(6,L2576,FALSE)</f>
        <v>1.6387865633571823E-6</v>
      </c>
      <c r="BJ2576" s="14">
        <f t="shared" ref="BJ2576:BJ2639" si="3131">SUM(N2576,Q2576,T2576,W2576,X2576,Y2576,AD2576,AE2576,AF2576,AG2576,AM2576,AN2576,AO2576,AP2576,AQ2576,AX2576,AY2576,AZ2576,BA2576,BB2576,BC2576)</f>
        <v>0.41509867960997338</v>
      </c>
      <c r="BK2576" s="14">
        <f t="shared" ref="BK2576:BK2639" si="3132">SUM(M2576,P2576,S2576,V2576,AC2576,AL2576,AY2576)</f>
        <v>0.30036379697231991</v>
      </c>
      <c r="BL2576" s="14">
        <f t="shared" ref="BL2576:BL2639" si="3133">SUM(O2576,R2576,U2576,AA2576,AB2576,AH2576,AI2576,AJ2576,AK2576,AR2576,AS2576,AT2576,AU2576,AV2576,BD2576,BE2576,BF2576,BG2576,BH2576,BI2576)</f>
        <v>0.2690365402588431</v>
      </c>
      <c r="BM2576" s="14">
        <f t="shared" ref="BM2576:BM2639" si="3134">SUM(S2576:BI2576)</f>
        <v>0.33853596536204211</v>
      </c>
      <c r="BN2576" s="14">
        <f t="shared" ref="BN2576:BN2639" si="3135">SUM(M2576:R2576)</f>
        <v>0.66122021764543693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1.38</v>
      </c>
      <c r="F2577" s="10">
        <f>VLOOKUP(B2577,home!$B$2:$E$405,3,FALSE)</f>
        <v>0.72</v>
      </c>
      <c r="G2577" s="10">
        <f>VLOOKUP(C2577,away!$B$2:$E$405,4,FALSE)</f>
        <v>1.45</v>
      </c>
      <c r="H2577" s="10">
        <f>VLOOKUP(A2577,away!$A$2:$E$405,3,FALSE)</f>
        <v>1.17333333333333</v>
      </c>
      <c r="I2577" s="10">
        <f>VLOOKUP(C2577,away!$B$2:$E$405,3,FALSE)</f>
        <v>0.82</v>
      </c>
      <c r="J2577" s="10">
        <f>VLOOKUP(B2577,home!$B$2:$E$405,4,FALSE)</f>
        <v>0.72</v>
      </c>
      <c r="K2577" s="12">
        <f t="shared" si="3080"/>
        <v>1.4407199999999998</v>
      </c>
      <c r="L2577" s="12">
        <f t="shared" si="3081"/>
        <v>0.69273599999999791</v>
      </c>
      <c r="M2577" s="13">
        <f t="shared" si="3082"/>
        <v>0.11842730104051218</v>
      </c>
      <c r="N2577" s="13">
        <f t="shared" si="3083"/>
        <v>0.17062058115508669</v>
      </c>
      <c r="O2577" s="13">
        <f t="shared" si="3084"/>
        <v>8.2038854813600001E-2</v>
      </c>
      <c r="P2577" s="13">
        <f t="shared" si="3085"/>
        <v>0.11819501890704978</v>
      </c>
      <c r="Q2577" s="13">
        <f t="shared" si="3086"/>
        <v>0.12290824184087826</v>
      </c>
      <c r="R2577" s="13">
        <f t="shared" si="3087"/>
        <v>2.8415634064076916E-2</v>
      </c>
      <c r="S2577" s="13">
        <f t="shared" si="3088"/>
        <v>2.949079809236493E-2</v>
      </c>
      <c r="T2577" s="13">
        <f t="shared" si="3089"/>
        <v>8.5142963819882386E-2</v>
      </c>
      <c r="U2577" s="13">
        <f t="shared" si="3090"/>
        <v>4.0938972308796888E-2</v>
      </c>
      <c r="V2577" s="13">
        <f t="shared" si="3091"/>
        <v>3.2703283481705773E-3</v>
      </c>
      <c r="W2577" s="13">
        <f t="shared" si="3092"/>
        <v>5.9025454061663374E-2</v>
      </c>
      <c r="X2577" s="13">
        <f t="shared" si="3093"/>
        <v>4.0889056944860315E-2</v>
      </c>
      <c r="Y2577" s="13">
        <f t="shared" si="3094"/>
        <v>1.4162660875877333E-2</v>
      </c>
      <c r="Z2577" s="13">
        <f t="shared" si="3095"/>
        <v>6.5615108930041103E-3</v>
      </c>
      <c r="AA2577" s="13">
        <f t="shared" si="3096"/>
        <v>9.4532999737688798E-3</v>
      </c>
      <c r="AB2577" s="13">
        <f t="shared" si="3097"/>
        <v>6.809779169104151E-3</v>
      </c>
      <c r="AC2577" s="13">
        <f t="shared" si="3098"/>
        <v>2.0399462241188257E-4</v>
      </c>
      <c r="AD2577" s="13">
        <f t="shared" si="3099"/>
        <v>2.1259788043929907E-2</v>
      </c>
      <c r="AE2577" s="13">
        <f t="shared" si="3100"/>
        <v>1.4727420530399783E-2</v>
      </c>
      <c r="AF2577" s="13">
        <f t="shared" si="3101"/>
        <v>5.1011071942734963E-3</v>
      </c>
      <c r="AG2577" s="13">
        <f t="shared" si="3102"/>
        <v>1.1779068644440782E-3</v>
      </c>
      <c r="AH2577" s="13">
        <f t="shared" si="3103"/>
        <v>1.1363487024940201E-3</v>
      </c>
      <c r="AI2577" s="13">
        <f t="shared" si="3104"/>
        <v>1.6371603026571844E-3</v>
      </c>
      <c r="AJ2577" s="13">
        <f t="shared" si="3105"/>
        <v>1.1793447956221295E-3</v>
      </c>
      <c r="AK2577" s="13">
        <f t="shared" si="3106"/>
        <v>5.6636854464957146E-4</v>
      </c>
      <c r="AL2577" s="13">
        <f t="shared" si="3107"/>
        <v>8.1437803753243953E-6</v>
      </c>
      <c r="AM2577" s="13">
        <f t="shared" si="3108"/>
        <v>6.1258803661301351E-3</v>
      </c>
      <c r="AN2577" s="13">
        <f t="shared" si="3109"/>
        <v>4.2436178613115124E-3</v>
      </c>
      <c r="AO2577" s="13">
        <f t="shared" si="3110"/>
        <v>1.4698534313867413E-3</v>
      </c>
      <c r="AP2577" s="13">
        <f t="shared" si="3111"/>
        <v>3.3940679554837424E-4</v>
      </c>
      <c r="AQ2577" s="13">
        <f t="shared" si="3112"/>
        <v>5.877982648024946E-5</v>
      </c>
      <c r="AR2577" s="13">
        <f t="shared" si="3113"/>
        <v>1.5743793095417908E-4</v>
      </c>
      <c r="AS2577" s="13">
        <f t="shared" si="3114"/>
        <v>2.2682397588430484E-4</v>
      </c>
      <c r="AT2577" s="13">
        <f t="shared" si="3115"/>
        <v>1.6339491926801786E-4</v>
      </c>
      <c r="AU2577" s="13">
        <f t="shared" si="3116"/>
        <v>7.8468776029272887E-5</v>
      </c>
      <c r="AV2577" s="13">
        <f t="shared" si="3117"/>
        <v>2.8262883750223499E-5</v>
      </c>
      <c r="AW2577" s="13">
        <f t="shared" si="3118"/>
        <v>2.2577242348006976E-7</v>
      </c>
      <c r="AX2577" s="13">
        <f t="shared" si="3119"/>
        <v>1.4709463935151689E-3</v>
      </c>
      <c r="AY2577" s="13">
        <f t="shared" si="3120"/>
        <v>1.0189775208581209E-3</v>
      </c>
      <c r="AZ2577" s="13">
        <f t="shared" si="3121"/>
        <v>3.5294120594458453E-4</v>
      </c>
      <c r="BA2577" s="13">
        <f t="shared" si="3122"/>
        <v>8.1498359747075673E-5</v>
      </c>
      <c r="BB2577" s="13">
        <f t="shared" si="3123"/>
        <v>1.4114211934437508E-5</v>
      </c>
      <c r="BC2577" s="13">
        <f t="shared" si="3124"/>
        <v>1.9554845437228949E-6</v>
      </c>
      <c r="BD2577" s="13">
        <f t="shared" si="3125"/>
        <v>1.8177153756245636E-5</v>
      </c>
      <c r="BE2577" s="13">
        <f t="shared" si="3126"/>
        <v>2.6188188959698207E-5</v>
      </c>
      <c r="BF2577" s="13">
        <f t="shared" si="3127"/>
        <v>1.8864923799008201E-5</v>
      </c>
      <c r="BG2577" s="13">
        <f t="shared" si="3128"/>
        <v>9.0596910052356981E-6</v>
      </c>
      <c r="BH2577" s="13">
        <f t="shared" si="3129"/>
        <v>3.263119506265793E-6</v>
      </c>
      <c r="BI2577" s="13">
        <f t="shared" si="3130"/>
        <v>9.4024830701345005E-7</v>
      </c>
      <c r="BJ2577" s="14">
        <f t="shared" si="3131"/>
        <v>0.55019315278869563</v>
      </c>
      <c r="BK2577" s="14">
        <f t="shared" si="3132"/>
        <v>0.2706145623117428</v>
      </c>
      <c r="BL2577" s="14">
        <f t="shared" si="3133"/>
        <v>0.17290664448598916</v>
      </c>
      <c r="BM2577" s="14">
        <f t="shared" si="3134"/>
        <v>0.35865148690979343</v>
      </c>
      <c r="BN2577" s="14">
        <f t="shared" si="3135"/>
        <v>0.64060563182120378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1.38</v>
      </c>
      <c r="F2578" s="10">
        <f>VLOOKUP(B2578,home!$B$2:$E$405,3,FALSE)</f>
        <v>0.93</v>
      </c>
      <c r="G2578" s="10">
        <f>VLOOKUP(C2578,away!$B$2:$E$405,4,FALSE)</f>
        <v>0.54</v>
      </c>
      <c r="H2578" s="10">
        <f>VLOOKUP(A2578,away!$A$2:$E$405,3,FALSE)</f>
        <v>1.17333333333333</v>
      </c>
      <c r="I2578" s="10">
        <f>VLOOKUP(C2578,away!$B$2:$E$405,3,FALSE)</f>
        <v>0.72</v>
      </c>
      <c r="J2578" s="10">
        <f>VLOOKUP(B2578,home!$B$2:$E$405,4,FALSE)</f>
        <v>0.93</v>
      </c>
      <c r="K2578" s="12">
        <f t="shared" si="3080"/>
        <v>0.69303599999999999</v>
      </c>
      <c r="L2578" s="12">
        <f t="shared" si="3081"/>
        <v>0.78566399999999781</v>
      </c>
      <c r="M2578" s="13">
        <f t="shared" si="3082"/>
        <v>0.22793380981593933</v>
      </c>
      <c r="N2578" s="13">
        <f t="shared" si="3083"/>
        <v>0.15796633581959932</v>
      </c>
      <c r="O2578" s="13">
        <f t="shared" si="3084"/>
        <v>0.17907938875522963</v>
      </c>
      <c r="P2578" s="13">
        <f t="shared" si="3085"/>
        <v>0.12410846326536933</v>
      </c>
      <c r="Q2578" s="13">
        <f t="shared" si="3086"/>
        <v>5.473817875553591E-2</v>
      </c>
      <c r="R2578" s="13">
        <f t="shared" si="3087"/>
        <v>7.0348114443494175E-2</v>
      </c>
      <c r="S2578" s="13">
        <f t="shared" si="3088"/>
        <v>1.6894060897031531E-2</v>
      </c>
      <c r="T2578" s="13">
        <f t="shared" si="3089"/>
        <v>4.3005816473789246E-2</v>
      </c>
      <c r="U2578" s="13">
        <f t="shared" si="3090"/>
        <v>4.8753775841461428E-2</v>
      </c>
      <c r="V2578" s="13">
        <f t="shared" si="3091"/>
        <v>1.022078362688454E-3</v>
      </c>
      <c r="W2578" s="13">
        <f t="shared" si="3092"/>
        <v>1.2645176150673865E-2</v>
      </c>
      <c r="X2578" s="13">
        <f t="shared" si="3093"/>
        <v>9.9348596752430029E-3</v>
      </c>
      <c r="Y2578" s="13">
        <f t="shared" si="3094"/>
        <v>3.9027307959450487E-3</v>
      </c>
      <c r="Z2578" s="13">
        <f t="shared" si="3095"/>
        <v>1.8423326995377753E-2</v>
      </c>
      <c r="AA2578" s="13">
        <f t="shared" si="3096"/>
        <v>1.2768028847568615E-2</v>
      </c>
      <c r="AB2578" s="13">
        <f t="shared" si="3097"/>
        <v>4.4243518202017815E-3</v>
      </c>
      <c r="AC2578" s="13">
        <f t="shared" si="3098"/>
        <v>3.4782184966460571E-5</v>
      </c>
      <c r="AD2578" s="13">
        <f t="shared" si="3099"/>
        <v>2.1908905746896024E-3</v>
      </c>
      <c r="AE2578" s="13">
        <f t="shared" si="3100"/>
        <v>1.7213038524729266E-3</v>
      </c>
      <c r="AF2578" s="13">
        <f t="shared" si="3101"/>
        <v>6.7618323497464284E-4</v>
      </c>
      <c r="AG2578" s="13">
        <f t="shared" si="3102"/>
        <v>1.7708427504103879E-4</v>
      </c>
      <c r="AH2578" s="13">
        <f t="shared" si="3103"/>
        <v>3.6186361951241058E-3</v>
      </c>
      <c r="AI2578" s="13">
        <f t="shared" si="3104"/>
        <v>2.5078451541240298E-3</v>
      </c>
      <c r="AJ2578" s="13">
        <f t="shared" si="3105"/>
        <v>8.6901348711675055E-4</v>
      </c>
      <c r="AK2578" s="13">
        <f t="shared" si="3106"/>
        <v>2.007525436858148E-4</v>
      </c>
      <c r="AL2578" s="13">
        <f t="shared" si="3107"/>
        <v>7.5754685602546116E-7</v>
      </c>
      <c r="AM2578" s="13">
        <f t="shared" si="3108"/>
        <v>3.0367320806411679E-4</v>
      </c>
      <c r="AN2578" s="13">
        <f t="shared" si="3109"/>
        <v>2.3858510734048555E-4</v>
      </c>
      <c r="AO2578" s="13">
        <f t="shared" si="3110"/>
        <v>9.3723864886777373E-5</v>
      </c>
      <c r="AP2578" s="13">
        <f t="shared" si="3111"/>
        <v>2.4545155527468284E-5</v>
      </c>
      <c r="AQ2578" s="13">
        <f t="shared" si="3112"/>
        <v>4.8210612680831964E-6</v>
      </c>
      <c r="AR2578" s="13">
        <f t="shared" si="3113"/>
        <v>5.6860643752119553E-4</v>
      </c>
      <c r="AS2578" s="13">
        <f t="shared" si="3114"/>
        <v>3.9406473103393929E-4</v>
      </c>
      <c r="AT2578" s="13">
        <f t="shared" si="3115"/>
        <v>1.3655052246841856E-4</v>
      </c>
      <c r="AU2578" s="13">
        <f t="shared" si="3116"/>
        <v>3.1544809296474313E-5</v>
      </c>
      <c r="AV2578" s="13">
        <f t="shared" si="3117"/>
        <v>5.4654221138978408E-6</v>
      </c>
      <c r="AW2578" s="13">
        <f t="shared" si="3118"/>
        <v>1.1457758069321519E-8</v>
      </c>
      <c r="AX2578" s="13">
        <f t="shared" si="3119"/>
        <v>3.5076077570653854E-5</v>
      </c>
      <c r="AY2578" s="13">
        <f t="shared" si="3120"/>
        <v>2.7558011408470112E-5</v>
      </c>
      <c r="AZ2578" s="13">
        <f t="shared" si="3121"/>
        <v>1.0825668737612102E-5</v>
      </c>
      <c r="BA2578" s="13">
        <f t="shared" si="3122"/>
        <v>2.83511273435575E-6</v>
      </c>
      <c r="BB2578" s="13">
        <f t="shared" si="3123"/>
        <v>5.5686150283121738E-7</v>
      </c>
      <c r="BC2578" s="13">
        <f t="shared" si="3124"/>
        <v>8.7501207152076871E-8</v>
      </c>
      <c r="BD2578" s="13">
        <f t="shared" si="3125"/>
        <v>7.4455601354775198E-5</v>
      </c>
      <c r="BE2578" s="13">
        <f t="shared" si="3126"/>
        <v>5.1600412140507981E-5</v>
      </c>
      <c r="BF2578" s="13">
        <f t="shared" si="3127"/>
        <v>1.7880471614104545E-5</v>
      </c>
      <c r="BG2578" s="13">
        <f t="shared" si="3128"/>
        <v>4.1306035085175197E-6</v>
      </c>
      <c r="BH2578" s="13">
        <f t="shared" si="3129"/>
        <v>7.1566423328223661E-7</v>
      </c>
      <c r="BI2578" s="13">
        <f t="shared" si="3130"/>
        <v>9.919621551539768E-8</v>
      </c>
      <c r="BJ2578" s="14">
        <f t="shared" si="3131"/>
        <v>0.2877008472382126</v>
      </c>
      <c r="BK2578" s="14">
        <f t="shared" si="3132"/>
        <v>0.3700215100842596</v>
      </c>
      <c r="BL2578" s="14">
        <f t="shared" si="3133"/>
        <v>0.32385502095950691</v>
      </c>
      <c r="BM2578" s="14">
        <f t="shared" si="3134"/>
        <v>0.18579886786853889</v>
      </c>
      <c r="BN2578" s="14">
        <f t="shared" si="3135"/>
        <v>0.81417429085516768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1.38</v>
      </c>
      <c r="F2579" s="10">
        <f>VLOOKUP(B2579,home!$B$2:$E$405,3,FALSE)</f>
        <v>1</v>
      </c>
      <c r="G2579" s="10">
        <f>VLOOKUP(C2579,away!$B$2:$E$405,4,FALSE)</f>
        <v>0.52</v>
      </c>
      <c r="H2579" s="10">
        <f>VLOOKUP(A2579,away!$A$2:$E$405,3,FALSE)</f>
        <v>1.17333333333333</v>
      </c>
      <c r="I2579" s="10">
        <f>VLOOKUP(C2579,away!$B$2:$E$405,3,FALSE)</f>
        <v>0.41</v>
      </c>
      <c r="J2579" s="10">
        <f>VLOOKUP(B2579,home!$B$2:$E$405,4,FALSE)</f>
        <v>1</v>
      </c>
      <c r="K2579" s="12">
        <f t="shared" si="3080"/>
        <v>0.71760000000000002</v>
      </c>
      <c r="L2579" s="12">
        <f t="shared" si="3081"/>
        <v>0.48106666666666525</v>
      </c>
      <c r="M2579" s="13">
        <f t="shared" si="3082"/>
        <v>0.30159607204197048</v>
      </c>
      <c r="N2579" s="13">
        <f t="shared" si="3083"/>
        <v>0.216425341297318</v>
      </c>
      <c r="O2579" s="13">
        <f t="shared" si="3084"/>
        <v>0.14508781705699017</v>
      </c>
      <c r="P2579" s="13">
        <f t="shared" si="3085"/>
        <v>0.10411501752009614</v>
      </c>
      <c r="Q2579" s="13">
        <f t="shared" si="3086"/>
        <v>7.76534124574777E-2</v>
      </c>
      <c r="R2579" s="13">
        <f t="shared" si="3087"/>
        <v>3.4898456262774595E-2</v>
      </c>
      <c r="S2579" s="13">
        <f t="shared" si="3088"/>
        <v>8.9854758384431358E-3</v>
      </c>
      <c r="T2579" s="13">
        <f t="shared" si="3089"/>
        <v>3.735646828621049E-2</v>
      </c>
      <c r="U2579" s="13">
        <f t="shared" si="3090"/>
        <v>2.5043132214167048E-2</v>
      </c>
      <c r="V2579" s="13">
        <f t="shared" si="3091"/>
        <v>3.4465633602509245E-4</v>
      </c>
      <c r="W2579" s="13">
        <f t="shared" si="3092"/>
        <v>1.8574696259828667E-2</v>
      </c>
      <c r="X2579" s="13">
        <f t="shared" si="3093"/>
        <v>8.935667214061551E-3</v>
      </c>
      <c r="Y2579" s="13">
        <f t="shared" si="3094"/>
        <v>2.1493258205555984E-3</v>
      </c>
      <c r="Z2579" s="13">
        <f t="shared" si="3095"/>
        <v>5.5961613420484639E-3</v>
      </c>
      <c r="AA2579" s="13">
        <f t="shared" si="3096"/>
        <v>4.0158053790539773E-3</v>
      </c>
      <c r="AB2579" s="13">
        <f t="shared" si="3097"/>
        <v>1.440870970004567E-3</v>
      </c>
      <c r="AC2579" s="13">
        <f t="shared" si="3098"/>
        <v>7.4362499610636066E-6</v>
      </c>
      <c r="AD2579" s="13">
        <f t="shared" si="3099"/>
        <v>3.3323005090132628E-3</v>
      </c>
      <c r="AE2579" s="13">
        <f t="shared" si="3100"/>
        <v>1.6030586982026423E-3</v>
      </c>
      <c r="AF2579" s="13">
        <f t="shared" si="3101"/>
        <v>3.8558905220767437E-4</v>
      </c>
      <c r="AG2579" s="13">
        <f t="shared" si="3102"/>
        <v>6.1831346682901596E-5</v>
      </c>
      <c r="AH2579" s="13">
        <f t="shared" si="3103"/>
        <v>6.730316707370264E-4</v>
      </c>
      <c r="AI2579" s="13">
        <f t="shared" si="3104"/>
        <v>4.8296752692089006E-4</v>
      </c>
      <c r="AJ2579" s="13">
        <f t="shared" si="3105"/>
        <v>1.7328874865921536E-4</v>
      </c>
      <c r="AK2579" s="13">
        <f t="shared" si="3106"/>
        <v>4.1450668679284318E-5</v>
      </c>
      <c r="AL2579" s="13">
        <f t="shared" si="3107"/>
        <v>1.0268373719034511E-7</v>
      </c>
      <c r="AM2579" s="13">
        <f t="shared" si="3108"/>
        <v>4.7825176905358374E-4</v>
      </c>
      <c r="AN2579" s="13">
        <f t="shared" si="3109"/>
        <v>2.3007098436604332E-4</v>
      </c>
      <c r="AO2579" s="13">
        <f t="shared" si="3110"/>
        <v>5.5339740772845456E-5</v>
      </c>
      <c r="AP2579" s="13">
        <f t="shared" si="3111"/>
        <v>8.8740348759300401E-6</v>
      </c>
      <c r="AQ2579" s="13">
        <f t="shared" si="3112"/>
        <v>1.0672505944118493E-6</v>
      </c>
      <c r="AR2579" s="13">
        <f t="shared" si="3113"/>
        <v>6.4754620480511586E-5</v>
      </c>
      <c r="AS2579" s="13">
        <f t="shared" si="3114"/>
        <v>4.6467915656815108E-5</v>
      </c>
      <c r="AT2579" s="13">
        <f t="shared" si="3115"/>
        <v>1.6672688137665261E-5</v>
      </c>
      <c r="AU2579" s="13">
        <f t="shared" si="3116"/>
        <v>3.9881070025295309E-6</v>
      </c>
      <c r="AV2579" s="13">
        <f t="shared" si="3117"/>
        <v>7.154663962537978E-7</v>
      </c>
      <c r="AW2579" s="13">
        <f t="shared" si="3118"/>
        <v>9.846612818759684E-10</v>
      </c>
      <c r="AX2579" s="13">
        <f t="shared" si="3119"/>
        <v>5.7198911578808589E-5</v>
      </c>
      <c r="AY2579" s="13">
        <f t="shared" si="3120"/>
        <v>2.7516489730178769E-5</v>
      </c>
      <c r="AZ2579" s="13">
        <f t="shared" si="3121"/>
        <v>6.6186329964323132E-6</v>
      </c>
      <c r="BA2579" s="13">
        <f t="shared" si="3122"/>
        <v>1.0613345711612324E-6</v>
      </c>
      <c r="BB2579" s="13">
        <f t="shared" si="3123"/>
        <v>1.2764317109165713E-7</v>
      </c>
      <c r="BC2579" s="13">
        <f t="shared" si="3124"/>
        <v>1.228097496796527E-8</v>
      </c>
      <c r="BD2579" s="13">
        <f t="shared" si="3125"/>
        <v>5.191881570970782E-6</v>
      </c>
      <c r="BE2579" s="13">
        <f t="shared" si="3126"/>
        <v>3.7256942153286323E-6</v>
      </c>
      <c r="BF2579" s="13">
        <f t="shared" si="3127"/>
        <v>1.3367790844599133E-6</v>
      </c>
      <c r="BG2579" s="13">
        <f t="shared" si="3128"/>
        <v>3.1975755700281128E-7</v>
      </c>
      <c r="BH2579" s="13">
        <f t="shared" si="3129"/>
        <v>5.7364505726304344E-8</v>
      </c>
      <c r="BI2579" s="13">
        <f t="shared" si="3130"/>
        <v>8.2329538618392039E-9</v>
      </c>
      <c r="BJ2579" s="14">
        <f t="shared" si="3131"/>
        <v>0.36734383001424392</v>
      </c>
      <c r="BK2579" s="14">
        <f t="shared" si="3132"/>
        <v>0.41507627715996326</v>
      </c>
      <c r="BL2579" s="14">
        <f t="shared" si="3133"/>
        <v>0.21200005900554791</v>
      </c>
      <c r="BM2579" s="14">
        <f t="shared" si="3134"/>
        <v>0.12021269538010763</v>
      </c>
      <c r="BN2579" s="14">
        <f t="shared" si="3135"/>
        <v>0.87977611663662691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1.38</v>
      </c>
      <c r="F2580" s="10">
        <f>VLOOKUP(B2580,home!$B$2:$E$405,3,FALSE)</f>
        <v>1.24</v>
      </c>
      <c r="G2580" s="10">
        <f>VLOOKUP(C2580,away!$B$2:$E$405,4,FALSE)</f>
        <v>1.45</v>
      </c>
      <c r="H2580" s="10">
        <f>VLOOKUP(A2580,away!$A$2:$E$405,3,FALSE)</f>
        <v>1.17333333333333</v>
      </c>
      <c r="I2580" s="10">
        <f>VLOOKUP(C2580,away!$B$2:$E$405,3,FALSE)</f>
        <v>0.41</v>
      </c>
      <c r="J2580" s="10">
        <f>VLOOKUP(B2580,home!$B$2:$E$405,4,FALSE)</f>
        <v>1.24</v>
      </c>
      <c r="K2580" s="12">
        <f t="shared" si="3080"/>
        <v>2.4812399999999997</v>
      </c>
      <c r="L2580" s="12">
        <f t="shared" si="3081"/>
        <v>0.59652266666666487</v>
      </c>
      <c r="M2580" s="13">
        <f t="shared" si="3082"/>
        <v>4.6062197939970462E-2</v>
      </c>
      <c r="N2580" s="13">
        <f t="shared" si="3083"/>
        <v>0.11429136801657229</v>
      </c>
      <c r="O2580" s="13">
        <f t="shared" si="3084"/>
        <v>2.7477145147678936E-2</v>
      </c>
      <c r="P2580" s="13">
        <f t="shared" si="3085"/>
        <v>6.8177391626226866E-2</v>
      </c>
      <c r="Q2580" s="13">
        <f t="shared" si="3086"/>
        <v>0.14179215698871991</v>
      </c>
      <c r="R2580" s="13">
        <f t="shared" si="3087"/>
        <v>8.1953699479402221E-3</v>
      </c>
      <c r="S2580" s="13">
        <f t="shared" si="3088"/>
        <v>2.5227610366170088E-2</v>
      </c>
      <c r="T2580" s="13">
        <f t="shared" si="3089"/>
        <v>8.4582235599329578E-2</v>
      </c>
      <c r="U2580" s="13">
        <f t="shared" si="3090"/>
        <v>2.0334679729627193E-2</v>
      </c>
      <c r="V2580" s="13">
        <f t="shared" si="3091"/>
        <v>4.1488652509223123E-3</v>
      </c>
      <c r="W2580" s="13">
        <f t="shared" si="3092"/>
        <v>0.11727345720223044</v>
      </c>
      <c r="X2580" s="13">
        <f t="shared" si="3093"/>
        <v>6.9956275419493494E-2</v>
      </c>
      <c r="Y2580" s="13">
        <f t="shared" si="3094"/>
        <v>2.0865251981651955E-2</v>
      </c>
      <c r="Z2580" s="13">
        <f t="shared" si="3095"/>
        <v>1.6295746452217161E-3</v>
      </c>
      <c r="AA2580" s="13">
        <f t="shared" si="3096"/>
        <v>4.04336579270993E-3</v>
      </c>
      <c r="AB2580" s="13">
        <f t="shared" si="3097"/>
        <v>5.0162804697517936E-3</v>
      </c>
      <c r="AC2580" s="13">
        <f t="shared" si="3098"/>
        <v>3.8380008942637202E-4</v>
      </c>
      <c r="AD2580" s="13">
        <f t="shared" si="3099"/>
        <v>7.2745898237115567E-2</v>
      </c>
      <c r="AE2580" s="13">
        <f t="shared" si="3100"/>
        <v>4.3394577205466009E-2</v>
      </c>
      <c r="AF2580" s="13">
        <f t="shared" si="3101"/>
        <v>1.2942924456738523E-2</v>
      </c>
      <c r="AG2580" s="13">
        <f t="shared" si="3102"/>
        <v>2.5735826037996197E-3</v>
      </c>
      <c r="AH2580" s="13">
        <f t="shared" si="3103"/>
        <v>2.4301955322501061E-4</v>
      </c>
      <c r="AI2580" s="13">
        <f t="shared" si="3104"/>
        <v>6.0298983624402515E-4</v>
      </c>
      <c r="AJ2580" s="13">
        <f t="shared" si="3105"/>
        <v>7.4808125064106253E-4</v>
      </c>
      <c r="AK2580" s="13">
        <f t="shared" si="3106"/>
        <v>6.1872304078020989E-4</v>
      </c>
      <c r="AL2580" s="13">
        <f t="shared" si="3107"/>
        <v>2.2722744613362624E-5</v>
      </c>
      <c r="AM2580" s="13">
        <f t="shared" si="3108"/>
        <v>3.6100006508372119E-2</v>
      </c>
      <c r="AN2580" s="13">
        <f t="shared" si="3109"/>
        <v>2.1534472149058091E-2</v>
      </c>
      <c r="AO2580" s="13">
        <f t="shared" si="3110"/>
        <v>6.4229003758075774E-3</v>
      </c>
      <c r="AP2580" s="13">
        <f t="shared" si="3111"/>
        <v>1.2771352199703533E-3</v>
      </c>
      <c r="AQ2580" s="13">
        <f t="shared" si="3112"/>
        <v>1.904600267776582E-4</v>
      </c>
      <c r="AR2580" s="13">
        <f t="shared" si="3113"/>
        <v>2.8993334388384978E-5</v>
      </c>
      <c r="AS2580" s="13">
        <f t="shared" si="3114"/>
        <v>7.193942101783632E-5</v>
      </c>
      <c r="AT2580" s="13">
        <f t="shared" si="3115"/>
        <v>8.9249484503148104E-5</v>
      </c>
      <c r="AU2580" s="13">
        <f t="shared" si="3116"/>
        <v>7.3816463642863725E-5</v>
      </c>
      <c r="AV2580" s="13">
        <f t="shared" si="3117"/>
        <v>4.5789090562304792E-5</v>
      </c>
      <c r="AW2580" s="13">
        <f t="shared" si="3118"/>
        <v>9.3423043407216631E-7</v>
      </c>
      <c r="AX2580" s="13">
        <f t="shared" si="3119"/>
        <v>1.4928796691472204E-2</v>
      </c>
      <c r="AY2580" s="13">
        <f t="shared" si="3120"/>
        <v>8.9053656125214816E-3</v>
      </c>
      <c r="AZ2580" s="13">
        <f t="shared" si="3121"/>
        <v>2.6561262214114651E-3</v>
      </c>
      <c r="BA2580" s="13">
        <f t="shared" si="3122"/>
        <v>5.2814649886653983E-4</v>
      </c>
      <c r="BB2580" s="13">
        <f t="shared" si="3123"/>
        <v>7.8762839473632768E-5</v>
      </c>
      <c r="BC2580" s="13">
        <f t="shared" si="3124"/>
        <v>9.3967638074099776E-6</v>
      </c>
      <c r="BD2580" s="13">
        <f t="shared" si="3125"/>
        <v>2.8825301908196178E-6</v>
      </c>
      <c r="BE2580" s="13">
        <f t="shared" si="3126"/>
        <v>7.1522492106692673E-6</v>
      </c>
      <c r="BF2580" s="13">
        <f t="shared" si="3127"/>
        <v>8.8732234157405058E-6</v>
      </c>
      <c r="BG2580" s="13">
        <f t="shared" si="3128"/>
        <v>7.3388656226906564E-6</v>
      </c>
      <c r="BH2580" s="13">
        <f t="shared" si="3129"/>
        <v>4.5523717344112413E-6</v>
      </c>
      <c r="BI2580" s="13">
        <f t="shared" si="3130"/>
        <v>2.259105368458109E-6</v>
      </c>
      <c r="BJ2580" s="14">
        <f t="shared" si="3131"/>
        <v>0.77304929661865585</v>
      </c>
      <c r="BK2580" s="14">
        <f t="shared" si="3132"/>
        <v>0.15292795362985095</v>
      </c>
      <c r="BL2580" s="14">
        <f t="shared" si="3133"/>
        <v>6.7622500908255695E-2</v>
      </c>
      <c r="BM2580" s="14">
        <f t="shared" si="3134"/>
        <v>0.58032926475278823</v>
      </c>
      <c r="BN2580" s="14">
        <f t="shared" si="3135"/>
        <v>0.40599562966710867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1.38</v>
      </c>
      <c r="F2581" s="10">
        <f>VLOOKUP(B2581,home!$B$2:$E$405,3,FALSE)</f>
        <v>1.45</v>
      </c>
      <c r="G2581" s="10">
        <f>VLOOKUP(C2581,away!$B$2:$E$405,4,FALSE)</f>
        <v>0.41</v>
      </c>
      <c r="H2581" s="10">
        <f>VLOOKUP(A2581,away!$A$2:$E$405,3,FALSE)</f>
        <v>1.17333333333333</v>
      </c>
      <c r="I2581" s="10">
        <f>VLOOKUP(C2581,away!$B$2:$E$405,3,FALSE)</f>
        <v>1.1399999999999999</v>
      </c>
      <c r="J2581" s="10">
        <f>VLOOKUP(B2581,home!$B$2:$E$405,4,FALSE)</f>
        <v>1.45</v>
      </c>
      <c r="K2581" s="12">
        <f t="shared" si="3080"/>
        <v>0.82040999999999986</v>
      </c>
      <c r="L2581" s="12">
        <f t="shared" si="3081"/>
        <v>1.9395199999999944</v>
      </c>
      <c r="M2581" s="13">
        <f t="shared" si="3082"/>
        <v>6.329619893849471E-2</v>
      </c>
      <c r="N2581" s="13">
        <f t="shared" si="3083"/>
        <v>5.1928834571130435E-2</v>
      </c>
      <c r="O2581" s="13">
        <f t="shared" si="3084"/>
        <v>0.12276424376518889</v>
      </c>
      <c r="P2581" s="13">
        <f t="shared" si="3085"/>
        <v>0.10071701322739859</v>
      </c>
      <c r="Q2581" s="13">
        <f t="shared" si="3086"/>
        <v>2.1301467585250554E-2</v>
      </c>
      <c r="R2581" s="13">
        <f t="shared" si="3087"/>
        <v>0.11905185303372927</v>
      </c>
      <c r="S2581" s="13">
        <f t="shared" si="3088"/>
        <v>4.0065268229237942E-2</v>
      </c>
      <c r="T2581" s="13">
        <f t="shared" si="3089"/>
        <v>4.131462241094503E-2</v>
      </c>
      <c r="U2581" s="13">
        <f t="shared" si="3090"/>
        <v>9.7671330747401794E-2</v>
      </c>
      <c r="V2581" s="13">
        <f t="shared" si="3091"/>
        <v>7.0835465598890306E-3</v>
      </c>
      <c r="W2581" s="13">
        <f t="shared" si="3092"/>
        <v>5.825312340538469E-3</v>
      </c>
      <c r="X2581" s="13">
        <f t="shared" si="3093"/>
        <v>1.1298309790721137E-2</v>
      </c>
      <c r="Y2581" s="13">
        <f t="shared" si="3094"/>
        <v>1.0956648902649701E-2</v>
      </c>
      <c r="Z2581" s="13">
        <f t="shared" si="3095"/>
        <v>7.6967816665325997E-2</v>
      </c>
      <c r="AA2581" s="13">
        <f t="shared" si="3096"/>
        <v>6.3145166470400083E-2</v>
      </c>
      <c r="AB2581" s="13">
        <f t="shared" si="3097"/>
        <v>2.5902463011990458E-2</v>
      </c>
      <c r="AC2581" s="13">
        <f t="shared" si="3098"/>
        <v>7.0445941515232685E-4</v>
      </c>
      <c r="AD2581" s="13">
        <f t="shared" si="3099"/>
        <v>1.1947861243252909E-3</v>
      </c>
      <c r="AE2581" s="13">
        <f t="shared" si="3100"/>
        <v>2.3173115838513812E-3</v>
      </c>
      <c r="AF2581" s="13">
        <f t="shared" si="3101"/>
        <v>2.2472360815557093E-3</v>
      </c>
      <c r="AG2581" s="13">
        <f t="shared" si="3102"/>
        <v>1.4528531082996393E-3</v>
      </c>
      <c r="AH2581" s="13">
        <f t="shared" si="3103"/>
        <v>3.7320154944683152E-2</v>
      </c>
      <c r="AI2581" s="13">
        <f t="shared" si="3104"/>
        <v>3.0617828318167492E-2</v>
      </c>
      <c r="AJ2581" s="13">
        <f t="shared" si="3105"/>
        <v>1.2559586265253893E-2</v>
      </c>
      <c r="AK2581" s="13">
        <f t="shared" si="3106"/>
        <v>3.4346700559589822E-3</v>
      </c>
      <c r="AL2581" s="13">
        <f t="shared" si="3107"/>
        <v>4.4837478031188572E-5</v>
      </c>
      <c r="AM2581" s="13">
        <f t="shared" si="3108"/>
        <v>1.9604289685154242E-4</v>
      </c>
      <c r="AN2581" s="13">
        <f t="shared" si="3109"/>
        <v>3.8022911930150243E-4</v>
      </c>
      <c r="AO2581" s="13">
        <f t="shared" si="3110"/>
        <v>3.6873099073382397E-4</v>
      </c>
      <c r="AP2581" s="13">
        <f t="shared" si="3111"/>
        <v>2.3838704371602148E-4</v>
      </c>
      <c r="AQ2581" s="13">
        <f t="shared" si="3112"/>
        <v>1.1558910975702413E-4</v>
      </c>
      <c r="AR2581" s="13">
        <f t="shared" si="3113"/>
        <v>1.4476637383662335E-2</v>
      </c>
      <c r="AS2581" s="13">
        <f t="shared" si="3114"/>
        <v>1.1876778075930412E-2</v>
      </c>
      <c r="AT2581" s="13">
        <f t="shared" si="3115"/>
        <v>4.8719137506370337E-3</v>
      </c>
      <c r="AU2581" s="13">
        <f t="shared" si="3116"/>
        <v>1.3323222533867098E-3</v>
      </c>
      <c r="AV2581" s="13">
        <f t="shared" si="3117"/>
        <v>2.7326262497524753E-4</v>
      </c>
      <c r="AW2581" s="13">
        <f t="shared" si="3118"/>
        <v>1.9818185257408832E-6</v>
      </c>
      <c r="AX2581" s="13">
        <f t="shared" si="3119"/>
        <v>2.680592550099564E-5</v>
      </c>
      <c r="AY2581" s="13">
        <f t="shared" si="3120"/>
        <v>5.1990628627690906E-5</v>
      </c>
      <c r="AZ2581" s="13">
        <f t="shared" si="3121"/>
        <v>5.0418432017989393E-5</v>
      </c>
      <c r="BA2581" s="13">
        <f t="shared" si="3122"/>
        <v>3.2595852422510178E-5</v>
      </c>
      <c r="BB2581" s="13">
        <f t="shared" si="3123"/>
        <v>1.5805076922626684E-5</v>
      </c>
      <c r="BC2581" s="13">
        <f t="shared" si="3124"/>
        <v>6.1308525585945664E-6</v>
      </c>
      <c r="BD2581" s="13">
        <f t="shared" si="3125"/>
        <v>4.6796212897267826E-3</v>
      </c>
      <c r="BE2581" s="13">
        <f t="shared" si="3126"/>
        <v>3.8392081023047482E-3</v>
      </c>
      <c r="BF2581" s="13">
        <f t="shared" si="3127"/>
        <v>1.5748623596059188E-3</v>
      </c>
      <c r="BG2581" s="13">
        <f t="shared" si="3128"/>
        <v>4.3067760948143068E-4</v>
      </c>
      <c r="BH2581" s="13">
        <f t="shared" si="3129"/>
        <v>8.8333054398665093E-5</v>
      </c>
      <c r="BI2581" s="13">
        <f t="shared" si="3130"/>
        <v>1.4493864231841769E-5</v>
      </c>
      <c r="BJ2581" s="14">
        <f t="shared" si="3131"/>
        <v>0.15132010842767768</v>
      </c>
      <c r="BK2581" s="14">
        <f t="shared" si="3132"/>
        <v>0.21196331447683148</v>
      </c>
      <c r="BL2581" s="14">
        <f t="shared" si="3133"/>
        <v>0.55592540698111526</v>
      </c>
      <c r="BM2581" s="14">
        <f t="shared" si="3134"/>
        <v>0.51706702661965609</v>
      </c>
      <c r="BN2581" s="14">
        <f t="shared" si="3135"/>
        <v>0.4790596111211925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1.6850393700787401</v>
      </c>
      <c r="F2582" s="10">
        <f>VLOOKUP(B2582,home!$B$2:$E$405,3,FALSE)</f>
        <v>0.68</v>
      </c>
      <c r="G2582" s="10">
        <f>VLOOKUP(C2582,away!$B$2:$E$405,4,FALSE)</f>
        <v>0.69</v>
      </c>
      <c r="H2582" s="10">
        <f>VLOOKUP(A2582,away!$A$2:$E$405,3,FALSE)</f>
        <v>1.2913385826771699</v>
      </c>
      <c r="I2582" s="10">
        <f>VLOOKUP(C2582,away!$B$2:$E$405,3,FALSE)</f>
        <v>0.59</v>
      </c>
      <c r="J2582" s="10">
        <f>VLOOKUP(B2582,home!$B$2:$E$405,4,FALSE)</f>
        <v>0.68</v>
      </c>
      <c r="K2582" s="12">
        <f t="shared" si="3080"/>
        <v>0.7906204724409448</v>
      </c>
      <c r="L2582" s="12">
        <f t="shared" si="3081"/>
        <v>0.51808503937008055</v>
      </c>
      <c r="M2582" s="13">
        <f t="shared" si="3082"/>
        <v>0.27016956142709453</v>
      </c>
      <c r="N2582" s="13">
        <f t="shared" si="3083"/>
        <v>0.21360158629465234</v>
      </c>
      <c r="O2582" s="13">
        <f t="shared" si="3084"/>
        <v>0.13997080786855365</v>
      </c>
      <c r="P2582" s="13">
        <f t="shared" si="3085"/>
        <v>0.11066378624497659</v>
      </c>
      <c r="Q2582" s="13">
        <f t="shared" si="3086"/>
        <v>8.443889353520663E-2</v>
      </c>
      <c r="R2582" s="13">
        <f t="shared" si="3087"/>
        <v>3.62583907526208E-2</v>
      </c>
      <c r="S2582" s="13">
        <f t="shared" si="3088"/>
        <v>1.1332210706292492E-2</v>
      </c>
      <c r="T2582" s="13">
        <f t="shared" si="3089"/>
        <v>4.3746527481553561E-2</v>
      </c>
      <c r="U2582" s="13">
        <f t="shared" si="3090"/>
        <v>2.8666626026785439E-2</v>
      </c>
      <c r="V2582" s="13">
        <f t="shared" si="3091"/>
        <v>5.1575237773720964E-4</v>
      </c>
      <c r="W2582" s="13">
        <f t="shared" si="3092"/>
        <v>2.2253039299731905E-2</v>
      </c>
      <c r="X2582" s="13">
        <f t="shared" si="3093"/>
        <v>1.1528966741705551E-2</v>
      </c>
      <c r="Y2582" s="13">
        <f t="shared" si="3094"/>
        <v>2.9864925941364348E-3</v>
      </c>
      <c r="Z2582" s="13">
        <f t="shared" si="3095"/>
        <v>6.26164326685577E-3</v>
      </c>
      <c r="AA2582" s="13">
        <f t="shared" si="3096"/>
        <v>4.95058335789817E-3</v>
      </c>
      <c r="AB2582" s="13">
        <f t="shared" si="3097"/>
        <v>1.9570162766398649E-3</v>
      </c>
      <c r="AC2582" s="13">
        <f t="shared" si="3098"/>
        <v>1.3203539330949657E-5</v>
      </c>
      <c r="AD2582" s="13">
        <f t="shared" si="3099"/>
        <v>4.3984271111002374E-3</v>
      </c>
      <c r="AE2582" s="13">
        <f t="shared" si="3100"/>
        <v>2.2787592830207956E-3</v>
      </c>
      <c r="AF2582" s="13">
        <f t="shared" si="3101"/>
        <v>5.9029554642938277E-4</v>
      </c>
      <c r="AG2582" s="13">
        <f t="shared" si="3102"/>
        <v>1.0194109713728332E-4</v>
      </c>
      <c r="AH2582" s="13">
        <f t="shared" si="3103"/>
        <v>8.1101592460759285E-4</v>
      </c>
      <c r="AI2582" s="13">
        <f t="shared" si="3104"/>
        <v>6.4120579347038472E-4</v>
      </c>
      <c r="AJ2582" s="13">
        <f t="shared" si="3105"/>
        <v>2.534752136827132E-4</v>
      </c>
      <c r="AK2582" s="13">
        <f t="shared" si="3106"/>
        <v>6.680089773129872E-5</v>
      </c>
      <c r="AL2582" s="13">
        <f t="shared" si="3107"/>
        <v>2.1633135079751001E-7</v>
      </c>
      <c r="AM2582" s="13">
        <f t="shared" si="3108"/>
        <v>6.9549730411502613E-4</v>
      </c>
      <c r="AN2582" s="13">
        <f t="shared" si="3109"/>
        <v>3.6032674818421814E-4</v>
      </c>
      <c r="AO2582" s="13">
        <f t="shared" si="3110"/>
        <v>9.3339948759556862E-5</v>
      </c>
      <c r="AP2582" s="13">
        <f t="shared" si="3111"/>
        <v>1.6119343675965439E-5</v>
      </c>
      <c r="AQ2582" s="13">
        <f t="shared" si="3112"/>
        <v>2.0877977007456031E-6</v>
      </c>
      <c r="AR2582" s="13">
        <f t="shared" si="3113"/>
        <v>8.4035043446017431E-5</v>
      </c>
      <c r="AS2582" s="13">
        <f t="shared" si="3114"/>
        <v>6.643982575088563E-5</v>
      </c>
      <c r="AT2582" s="13">
        <f t="shared" si="3115"/>
        <v>2.6264343212029619E-5</v>
      </c>
      <c r="AU2582" s="13">
        <f t="shared" si="3116"/>
        <v>6.9217091462153269E-6</v>
      </c>
      <c r="AV2582" s="13">
        <f t="shared" si="3117"/>
        <v>1.3681112388198927E-6</v>
      </c>
      <c r="AW2582" s="13">
        <f t="shared" si="3118"/>
        <v>2.4614219467999329E-9</v>
      </c>
      <c r="AX2582" s="13">
        <f t="shared" si="3119"/>
        <v>9.1645734526804188E-5</v>
      </c>
      <c r="AY2582" s="13">
        <f t="shared" si="3120"/>
        <v>4.7480283980419291E-5</v>
      </c>
      <c r="AZ2582" s="13">
        <f t="shared" si="3121"/>
        <v>1.2299412397649066E-5</v>
      </c>
      <c r="BA2582" s="13">
        <f t="shared" si="3122"/>
        <v>2.1240471854216245E-6</v>
      </c>
      <c r="BB2582" s="13">
        <f t="shared" si="3123"/>
        <v>2.7510926742076777E-7</v>
      </c>
      <c r="BC2582" s="13">
        <f t="shared" si="3124"/>
        <v>2.8505999128552507E-8</v>
      </c>
      <c r="BD2582" s="13">
        <f t="shared" si="3125"/>
        <v>7.2562164653660563E-6</v>
      </c>
      <c r="BE2582" s="13">
        <f t="shared" si="3126"/>
        <v>5.7369132899814743E-6</v>
      </c>
      <c r="BF2582" s="13">
        <f t="shared" si="3127"/>
        <v>2.2678605478389438E-6</v>
      </c>
      <c r="BG2582" s="13">
        <f t="shared" si="3128"/>
        <v>5.9767232592086859E-7</v>
      </c>
      <c r="BH2582" s="13">
        <f t="shared" si="3129"/>
        <v>1.1813299417110887E-7</v>
      </c>
      <c r="BI2582" s="13">
        <f t="shared" si="3130"/>
        <v>1.8679672732485099E-8</v>
      </c>
      <c r="BJ2582" s="14">
        <f t="shared" si="3131"/>
        <v>0.38724615322046635</v>
      </c>
      <c r="BK2582" s="14">
        <f t="shared" si="3132"/>
        <v>0.39274221091076295</v>
      </c>
      <c r="BL2582" s="14">
        <f t="shared" si="3133"/>
        <v>0.21377694662007982</v>
      </c>
      <c r="BM2582" s="14">
        <f t="shared" si="3134"/>
        <v>0.14487645007250208</v>
      </c>
      <c r="BN2582" s="14">
        <f t="shared" si="3135"/>
        <v>0.85510302612310463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1.6850393700787401</v>
      </c>
      <c r="F2583" s="10">
        <f>VLOOKUP(B2583,home!$B$2:$E$405,3,FALSE)</f>
        <v>0.51</v>
      </c>
      <c r="G2583" s="10">
        <f>VLOOKUP(C2583,away!$B$2:$E$405,4,FALSE)</f>
        <v>0.99</v>
      </c>
      <c r="H2583" s="10">
        <f>VLOOKUP(A2583,away!$A$2:$E$405,3,FALSE)</f>
        <v>1.2913385826771699</v>
      </c>
      <c r="I2583" s="10">
        <f>VLOOKUP(C2583,away!$B$2:$E$405,3,FALSE)</f>
        <v>0.49</v>
      </c>
      <c r="J2583" s="10">
        <f>VLOOKUP(B2583,home!$B$2:$E$405,4,FALSE)</f>
        <v>0.51</v>
      </c>
      <c r="K2583" s="12">
        <f t="shared" si="3080"/>
        <v>0.85077637795275585</v>
      </c>
      <c r="L2583" s="12">
        <f t="shared" si="3081"/>
        <v>0.32270551181102475</v>
      </c>
      <c r="M2583" s="13">
        <f t="shared" si="3082"/>
        <v>0.30928815698354278</v>
      </c>
      <c r="N2583" s="13">
        <f t="shared" si="3083"/>
        <v>0.26313505794214187</v>
      </c>
      <c r="O2583" s="13">
        <f t="shared" si="3084"/>
        <v>9.9808992996462745E-2</v>
      </c>
      <c r="P2583" s="13">
        <f t="shared" si="3085"/>
        <v>8.4915133548642552E-2</v>
      </c>
      <c r="Q2583" s="13">
        <f t="shared" si="3086"/>
        <v>0.11193454575420199</v>
      </c>
      <c r="R2583" s="13">
        <f t="shared" si="3087"/>
        <v>1.6104456084133249E-2</v>
      </c>
      <c r="S2583" s="13">
        <f t="shared" si="3088"/>
        <v>5.8283672869241755E-3</v>
      </c>
      <c r="T2583" s="13">
        <f t="shared" si="3089"/>
        <v>3.6121894876944324E-2</v>
      </c>
      <c r="U2583" s="13">
        <f t="shared" si="3090"/>
        <v>1.3701290816158106E-2</v>
      </c>
      <c r="V2583" s="13">
        <f t="shared" si="3091"/>
        <v>1.7779772873964634E-4</v>
      </c>
      <c r="W2583" s="13">
        <f t="shared" si="3092"/>
        <v>3.1743755801515665E-2</v>
      </c>
      <c r="X2583" s="13">
        <f t="shared" si="3093"/>
        <v>1.02438849627323E-2</v>
      </c>
      <c r="Y2583" s="13">
        <f t="shared" si="3094"/>
        <v>1.6528790699158935E-3</v>
      </c>
      <c r="Z2583" s="13">
        <f t="shared" si="3095"/>
        <v>1.7323322476894638E-3</v>
      </c>
      <c r="AA2583" s="13">
        <f t="shared" si="3096"/>
        <v>1.4738273550999983E-3</v>
      </c>
      <c r="AB2583" s="13">
        <f t="shared" si="3097"/>
        <v>6.2694874944983325E-4</v>
      </c>
      <c r="AC2583" s="13">
        <f t="shared" si="3098"/>
        <v>3.0509004183628781E-6</v>
      </c>
      <c r="AD2583" s="13">
        <f t="shared" si="3099"/>
        <v>6.7517093958575679E-3</v>
      </c>
      <c r="AE2583" s="13">
        <f t="shared" si="3100"/>
        <v>2.1788138361895212E-3</v>
      </c>
      <c r="AF2583" s="13">
        <f t="shared" si="3101"/>
        <v>3.5155761707424089E-4</v>
      </c>
      <c r="AG2583" s="13">
        <f t="shared" si="3102"/>
        <v>3.7816526916335717E-5</v>
      </c>
      <c r="AH2583" s="13">
        <f t="shared" si="3103"/>
        <v>1.3975829115434285E-4</v>
      </c>
      <c r="AI2583" s="13">
        <f t="shared" si="3104"/>
        <v>1.1890305273715847E-4</v>
      </c>
      <c r="AJ2583" s="13">
        <f t="shared" si="3105"/>
        <v>5.0579954267622588E-5</v>
      </c>
      <c r="AK2583" s="13">
        <f t="shared" si="3106"/>
        <v>1.4344076762941329E-5</v>
      </c>
      <c r="AL2583" s="13">
        <f t="shared" si="3107"/>
        <v>3.3505016033663193E-8</v>
      </c>
      <c r="AM2583" s="13">
        <f t="shared" si="3108"/>
        <v>1.1488389729594588E-3</v>
      </c>
      <c r="AN2583" s="13">
        <f t="shared" si="3109"/>
        <v>3.7073666875733421E-4</v>
      </c>
      <c r="AO2583" s="13">
        <f t="shared" si="3110"/>
        <v>5.9819383219224939E-5</v>
      </c>
      <c r="AP2583" s="13">
        <f t="shared" si="3111"/>
        <v>6.4346815593266033E-6</v>
      </c>
      <c r="AQ2583" s="13">
        <f t="shared" si="3112"/>
        <v>5.1912680148586366E-7</v>
      </c>
      <c r="AR2583" s="13">
        <f t="shared" si="3113"/>
        <v>9.0201541753592893E-6</v>
      </c>
      <c r="AS2583" s="13">
        <f t="shared" si="3114"/>
        <v>7.6741340978876027E-6</v>
      </c>
      <c r="AT2583" s="13">
        <f t="shared" si="3115"/>
        <v>3.2644860058622768E-6</v>
      </c>
      <c r="AU2583" s="13">
        <f t="shared" si="3116"/>
        <v>9.2578252664832243E-7</v>
      </c>
      <c r="AV2583" s="13">
        <f t="shared" si="3117"/>
        <v>1.9690847619845255E-7</v>
      </c>
      <c r="AW2583" s="13">
        <f t="shared" si="3118"/>
        <v>2.5552249278864985E-10</v>
      </c>
      <c r="AX2583" s="13">
        <f t="shared" si="3119"/>
        <v>1.6290084337756866E-4</v>
      </c>
      <c r="AY2583" s="13">
        <f t="shared" si="3120"/>
        <v>5.2569000036605882E-5</v>
      </c>
      <c r="AZ2583" s="13">
        <f t="shared" si="3121"/>
        <v>8.4821530311033391E-6</v>
      </c>
      <c r="BA2583" s="13">
        <f t="shared" si="3122"/>
        <v>9.1241251172054605E-7</v>
      </c>
      <c r="BB2583" s="13">
        <f t="shared" si="3123"/>
        <v>7.3610136644390359E-8</v>
      </c>
      <c r="BC2583" s="13">
        <f t="shared" si="3124"/>
        <v>4.7508793640614949E-9</v>
      </c>
      <c r="BD2583" s="13">
        <f t="shared" si="3125"/>
        <v>4.8514224496227808E-7</v>
      </c>
      <c r="BE2583" s="13">
        <f t="shared" si="3126"/>
        <v>4.1274756196087553E-7</v>
      </c>
      <c r="BF2583" s="13">
        <f t="shared" si="3127"/>
        <v>1.7557793788695215E-7</v>
      </c>
      <c r="BG2583" s="13">
        <f t="shared" si="3128"/>
        <v>4.9792520681291701E-8</v>
      </c>
      <c r="BH2583" s="13">
        <f t="shared" si="3129"/>
        <v>1.0590575098591759E-8</v>
      </c>
      <c r="BI2583" s="13">
        <f t="shared" si="3130"/>
        <v>1.8020422245633101E-9</v>
      </c>
      <c r="BJ2583" s="14">
        <f t="shared" si="3131"/>
        <v>0.4659632073867595</v>
      </c>
      <c r="BK2583" s="14">
        <f t="shared" si="3132"/>
        <v>0.40026510895332013</v>
      </c>
      <c r="BL2583" s="14">
        <f t="shared" si="3133"/>
        <v>0.13206131849439073</v>
      </c>
      <c r="BM2583" s="14">
        <f t="shared" si="3134"/>
        <v>0.11478305502852068</v>
      </c>
      <c r="BN2583" s="14">
        <f t="shared" si="3135"/>
        <v>0.88518634330912527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1.6850393700787401</v>
      </c>
      <c r="F2584" s="10">
        <f>VLOOKUP(B2584,home!$B$2:$E$405,3,FALSE)</f>
        <v>0.25</v>
      </c>
      <c r="G2584" s="10">
        <f>VLOOKUP(C2584,away!$B$2:$E$405,4,FALSE)</f>
        <v>1.44</v>
      </c>
      <c r="H2584" s="10">
        <f>VLOOKUP(A2584,away!$A$2:$E$405,3,FALSE)</f>
        <v>1.2913385826771699</v>
      </c>
      <c r="I2584" s="10">
        <f>VLOOKUP(C2584,away!$B$2:$E$405,3,FALSE)</f>
        <v>0.93</v>
      </c>
      <c r="J2584" s="10">
        <f>VLOOKUP(B2584,home!$B$2:$E$405,4,FALSE)</f>
        <v>0.25</v>
      </c>
      <c r="K2584" s="12">
        <f t="shared" si="3080"/>
        <v>0.60661417322834643</v>
      </c>
      <c r="L2584" s="12">
        <f t="shared" si="3081"/>
        <v>0.30023622047244203</v>
      </c>
      <c r="M2584" s="13">
        <f t="shared" si="3082"/>
        <v>0.40379401548712163</v>
      </c>
      <c r="N2584" s="13">
        <f t="shared" si="3083"/>
        <v>0.24494717285927445</v>
      </c>
      <c r="O2584" s="13">
        <f t="shared" si="3084"/>
        <v>0.12123358905924413</v>
      </c>
      <c r="P2584" s="13">
        <f t="shared" si="3085"/>
        <v>7.3542013394678488E-2</v>
      </c>
      <c r="Q2584" s="13">
        <f t="shared" si="3086"/>
        <v>7.4294213374324805E-2</v>
      </c>
      <c r="R2584" s="13">
        <f t="shared" si="3087"/>
        <v>1.8199357286728328E-2</v>
      </c>
      <c r="S2584" s="13">
        <f t="shared" si="3088"/>
        <v>3.3485066189122125E-3</v>
      </c>
      <c r="T2584" s="13">
        <f t="shared" si="3089"/>
        <v>2.2305813826480433E-2</v>
      </c>
      <c r="U2584" s="13">
        <f t="shared" si="3090"/>
        <v>1.1039988073775988E-2</v>
      </c>
      <c r="V2584" s="13">
        <f t="shared" si="3091"/>
        <v>6.7761699495647227E-5</v>
      </c>
      <c r="W2584" s="13">
        <f t="shared" si="3092"/>
        <v>1.5022640940572133E-2</v>
      </c>
      <c r="X2584" s="13">
        <f t="shared" si="3093"/>
        <v>4.510340937511949E-3</v>
      </c>
      <c r="Y2584" s="13">
        <f t="shared" si="3094"/>
        <v>6.7708385806035918E-4</v>
      </c>
      <c r="Z2584" s="13">
        <f t="shared" si="3095"/>
        <v>1.8213687489316371E-3</v>
      </c>
      <c r="AA2584" s="13">
        <f t="shared" si="3096"/>
        <v>1.1048680977771127E-3</v>
      </c>
      <c r="AB2584" s="13">
        <f t="shared" si="3097"/>
        <v>3.3511432382971951E-4</v>
      </c>
      <c r="AC2584" s="13">
        <f t="shared" si="3098"/>
        <v>7.713295053951214E-7</v>
      </c>
      <c r="AD2584" s="13">
        <f t="shared" si="3099"/>
        <v>2.2782367284678679E-3</v>
      </c>
      <c r="AE2584" s="13">
        <f t="shared" si="3100"/>
        <v>6.8400918469669377E-4</v>
      </c>
      <c r="AF2584" s="13">
        <f t="shared" si="3101"/>
        <v>1.0268216619088594E-4</v>
      </c>
      <c r="AG2584" s="13">
        <f t="shared" si="3102"/>
        <v>1.0276301829024923E-5</v>
      </c>
      <c r="AH2584" s="13">
        <f t="shared" si="3103"/>
        <v>1.3671021731646372E-4</v>
      </c>
      <c r="AI2584" s="13">
        <f t="shared" si="3104"/>
        <v>8.2930355449294219E-5</v>
      </c>
      <c r="AJ2584" s="13">
        <f t="shared" si="3105"/>
        <v>2.515336450320325E-5</v>
      </c>
      <c r="AK2584" s="13">
        <f t="shared" si="3106"/>
        <v>5.0861291373406254E-6</v>
      </c>
      <c r="AL2584" s="13">
        <f t="shared" si="3107"/>
        <v>5.6192140192120259E-9</v>
      </c>
      <c r="AM2584" s="13">
        <f t="shared" si="3108"/>
        <v>2.764021378915978E-4</v>
      </c>
      <c r="AN2584" s="13">
        <f t="shared" si="3109"/>
        <v>8.2985933211076075E-5</v>
      </c>
      <c r="AO2584" s="13">
        <f t="shared" si="3110"/>
        <v>1.2457691469835992E-5</v>
      </c>
      <c r="AP2584" s="13">
        <f t="shared" si="3111"/>
        <v>1.24675006757178E-6</v>
      </c>
      <c r="AQ2584" s="13">
        <f t="shared" si="3112"/>
        <v>9.3579882040378223E-8</v>
      </c>
      <c r="AR2584" s="13">
        <f t="shared" si="3113"/>
        <v>8.2090717894122568E-6</v>
      </c>
      <c r="AS2584" s="13">
        <f t="shared" si="3114"/>
        <v>4.979739296506459E-6</v>
      </c>
      <c r="AT2584" s="13">
        <f t="shared" si="3115"/>
        <v>1.5103902181214862E-6</v>
      </c>
      <c r="AU2584" s="13">
        <f t="shared" si="3116"/>
        <v>3.0540803780598245E-7</v>
      </c>
      <c r="AV2584" s="13">
        <f t="shared" si="3117"/>
        <v>4.6316211087741887E-8</v>
      </c>
      <c r="AW2584" s="13">
        <f t="shared" si="3118"/>
        <v>2.8428157318027653E-11</v>
      </c>
      <c r="AX2584" s="13">
        <f t="shared" si="3119"/>
        <v>2.7944909059276489E-5</v>
      </c>
      <c r="AY2584" s="13">
        <f t="shared" si="3120"/>
        <v>8.3900738774032787E-6</v>
      </c>
      <c r="AZ2584" s="13">
        <f t="shared" si="3121"/>
        <v>1.2595020352180636E-6</v>
      </c>
      <c r="BA2584" s="13">
        <f t="shared" si="3122"/>
        <v>1.2604937691040669E-7</v>
      </c>
      <c r="BB2584" s="13">
        <f t="shared" si="3123"/>
        <v>9.4611471291217008E-9</v>
      </c>
      <c r="BC2584" s="13">
        <f t="shared" si="3124"/>
        <v>5.6811581107623916E-10</v>
      </c>
      <c r="BD2584" s="13">
        <f t="shared" si="3125"/>
        <v>4.107767812733469E-7</v>
      </c>
      <c r="BE2584" s="13">
        <f t="shared" si="3126"/>
        <v>2.4918301755353264E-7</v>
      </c>
      <c r="BF2584" s="13">
        <f t="shared" si="3127"/>
        <v>7.5578975087890369E-8</v>
      </c>
      <c r="BG2584" s="13">
        <f t="shared" si="3128"/>
        <v>1.5282425828795468E-8</v>
      </c>
      <c r="BH2584" s="13">
        <f t="shared" si="3129"/>
        <v>2.317634027264572E-9</v>
      </c>
      <c r="BI2584" s="13">
        <f t="shared" si="3130"/>
        <v>2.8118192985899638E-10</v>
      </c>
      <c r="BJ2584" s="14">
        <f t="shared" si="3131"/>
        <v>0.36524338683354268</v>
      </c>
      <c r="BK2584" s="14">
        <f t="shared" si="3132"/>
        <v>0.4807614642228048</v>
      </c>
      <c r="BL2584" s="14">
        <f t="shared" si="3133"/>
        <v>0.15217860125333016</v>
      </c>
      <c r="BM2584" s="14">
        <f t="shared" si="3134"/>
        <v>6.3986069551788025E-2</v>
      </c>
      <c r="BN2584" s="14">
        <f t="shared" si="3135"/>
        <v>0.93601036146137173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1.4074074074074101</v>
      </c>
      <c r="F2585" s="10">
        <f>VLOOKUP(B2585,home!$B$2:$E$405,3,FALSE)</f>
        <v>0.71</v>
      </c>
      <c r="G2585" s="10">
        <f>VLOOKUP(C2585,away!$B$2:$E$405,4,FALSE)</f>
        <v>0.47</v>
      </c>
      <c r="H2585" s="10">
        <f>VLOOKUP(A2585,away!$A$2:$E$405,3,FALSE)</f>
        <v>1.24074074074074</v>
      </c>
      <c r="I2585" s="10">
        <f>VLOOKUP(C2585,away!$B$2:$E$405,3,FALSE)</f>
        <v>1.3</v>
      </c>
      <c r="J2585" s="10">
        <f>VLOOKUP(B2585,home!$B$2:$E$405,4,FALSE)</f>
        <v>0.71</v>
      </c>
      <c r="K2585" s="12">
        <f t="shared" si="3080"/>
        <v>0.46965185185185271</v>
      </c>
      <c r="L2585" s="12">
        <f t="shared" si="3081"/>
        <v>1.1452037037037031</v>
      </c>
      <c r="M2585" s="13">
        <f t="shared" si="3082"/>
        <v>0.19891940116816362</v>
      </c>
      <c r="N2585" s="13">
        <f t="shared" si="3083"/>
        <v>9.3422865127889637E-2</v>
      </c>
      <c r="O2585" s="13">
        <f t="shared" si="3084"/>
        <v>0.22780323495630367</v>
      </c>
      <c r="P2585" s="13">
        <f t="shared" si="3085"/>
        <v>0.10698821115507073</v>
      </c>
      <c r="Q2585" s="13">
        <f t="shared" si="3086"/>
        <v>2.1938110806309617E-2</v>
      </c>
      <c r="R2585" s="13">
        <f t="shared" si="3087"/>
        <v>0.13044055419382194</v>
      </c>
      <c r="S2585" s="13">
        <f t="shared" si="3088"/>
        <v>1.438582317629907E-2</v>
      </c>
      <c r="T2585" s="13">
        <f t="shared" si="3089"/>
        <v>2.5123605747648003E-2</v>
      </c>
      <c r="U2585" s="13">
        <f t="shared" si="3090"/>
        <v>6.1261647833710429E-2</v>
      </c>
      <c r="V2585" s="13">
        <f t="shared" si="3091"/>
        <v>8.5970804623317445E-4</v>
      </c>
      <c r="W2585" s="13">
        <f t="shared" si="3092"/>
        <v>3.4344247887714849E-3</v>
      </c>
      <c r="X2585" s="13">
        <f t="shared" si="3093"/>
        <v>3.9331159881929121E-3</v>
      </c>
      <c r="Y2585" s="13">
        <f t="shared" si="3094"/>
        <v>2.2521094983873869E-3</v>
      </c>
      <c r="Z2585" s="13">
        <f t="shared" si="3095"/>
        <v>4.9793668591976141E-2</v>
      </c>
      <c r="AA2585" s="13">
        <f t="shared" si="3096"/>
        <v>2.3385688664719035E-2</v>
      </c>
      <c r="AB2585" s="13">
        <f t="shared" si="3097"/>
        <v>5.4915659941080861E-3</v>
      </c>
      <c r="AC2585" s="13">
        <f t="shared" si="3098"/>
        <v>2.8899464255987409E-5</v>
      </c>
      <c r="AD2585" s="13">
        <f t="shared" si="3099"/>
        <v>4.0324599052310895E-4</v>
      </c>
      <c r="AE2585" s="13">
        <f t="shared" si="3100"/>
        <v>4.6179880185073265E-4</v>
      </c>
      <c r="AF2585" s="13">
        <f t="shared" si="3101"/>
        <v>2.6442684912269583E-4</v>
      </c>
      <c r="AG2585" s="13">
        <f t="shared" si="3102"/>
        <v>1.0094086899133715E-4</v>
      </c>
      <c r="AH2585" s="13">
        <f t="shared" si="3103"/>
        <v>1.4255973423131467E-2</v>
      </c>
      <c r="AI2585" s="13">
        <f t="shared" si="3104"/>
        <v>6.6953443181244901E-3</v>
      </c>
      <c r="AJ2585" s="13">
        <f t="shared" si="3105"/>
        <v>1.5722404288964732E-3</v>
      </c>
      <c r="AK2585" s="13">
        <f t="shared" si="3106"/>
        <v>2.4613520966252663E-4</v>
      </c>
      <c r="AL2585" s="13">
        <f t="shared" si="3107"/>
        <v>6.2173965252874482E-7</v>
      </c>
      <c r="AM2585" s="13">
        <f t="shared" si="3108"/>
        <v>3.7877045240202579E-5</v>
      </c>
      <c r="AN2585" s="13">
        <f t="shared" si="3109"/>
        <v>4.3376932494432703E-5</v>
      </c>
      <c r="AO2585" s="13">
        <f t="shared" si="3110"/>
        <v>2.4837711873964923E-5</v>
      </c>
      <c r="AP2585" s="13">
        <f t="shared" si="3111"/>
        <v>9.4814132098633556E-6</v>
      </c>
      <c r="AQ2585" s="13">
        <f t="shared" si="3112"/>
        <v>2.7145373810701843E-6</v>
      </c>
      <c r="AR2585" s="13">
        <f t="shared" si="3113"/>
        <v>3.2651987128143414E-3</v>
      </c>
      <c r="AS2585" s="13">
        <f t="shared" si="3114"/>
        <v>1.5335066221375414E-3</v>
      </c>
      <c r="AT2585" s="13">
        <f t="shared" si="3115"/>
        <v>3.6010711245698776E-4</v>
      </c>
      <c r="AU2585" s="13">
        <f t="shared" si="3116"/>
        <v>5.6374990743482567E-5</v>
      </c>
      <c r="AV2585" s="13">
        <f t="shared" si="3117"/>
        <v>6.6191547002019103E-6</v>
      </c>
      <c r="AW2585" s="13">
        <f t="shared" si="3118"/>
        <v>9.288911996739305E-9</v>
      </c>
      <c r="AX2585" s="13">
        <f t="shared" si="3119"/>
        <v>2.9648374066229215E-6</v>
      </c>
      <c r="AY2585" s="13">
        <f t="shared" si="3120"/>
        <v>3.3953427789438517E-6</v>
      </c>
      <c r="AZ2585" s="13">
        <f t="shared" si="3121"/>
        <v>1.9441795628950616E-6</v>
      </c>
      <c r="BA2585" s="13">
        <f t="shared" si="3122"/>
        <v>7.4216054536415671E-7</v>
      </c>
      <c r="BB2585" s="13">
        <f t="shared" si="3123"/>
        <v>2.1248125132344823E-7</v>
      </c>
      <c r="BC2585" s="13">
        <f t="shared" si="3124"/>
        <v>4.8666863196642035E-8</v>
      </c>
      <c r="BD2585" s="13">
        <f t="shared" si="3125"/>
        <v>6.2321960987392388E-4</v>
      </c>
      <c r="BE2585" s="13">
        <f t="shared" si="3126"/>
        <v>2.9269624388767758E-4</v>
      </c>
      <c r="BF2585" s="13">
        <f t="shared" si="3127"/>
        <v>6.8732666485964635E-5</v>
      </c>
      <c r="BG2585" s="13">
        <f t="shared" si="3128"/>
        <v>1.076014136594969E-5</v>
      </c>
      <c r="BH2585" s="13">
        <f t="shared" si="3129"/>
        <v>1.2633800796764988E-6</v>
      </c>
      <c r="BI2585" s="13">
        <f t="shared" si="3130"/>
        <v>1.1866975880256185E-7</v>
      </c>
      <c r="BJ2585" s="14">
        <f t="shared" si="3131"/>
        <v>0.15146223977629475</v>
      </c>
      <c r="BK2585" s="14">
        <f t="shared" si="3132"/>
        <v>0.3211860600924541</v>
      </c>
      <c r="BL2585" s="14">
        <f t="shared" si="3133"/>
        <v>0.47737098232678254</v>
      </c>
      <c r="BM2585" s="14">
        <f t="shared" si="3134"/>
        <v>0.2202971873260815</v>
      </c>
      <c r="BN2585" s="14">
        <f t="shared" si="3135"/>
        <v>0.77951237740755919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1.4074074074074101</v>
      </c>
      <c r="F2586" s="10">
        <f>VLOOKUP(B2586,home!$B$2:$E$405,3,FALSE)</f>
        <v>0.47</v>
      </c>
      <c r="G2586" s="10">
        <f>VLOOKUP(C2586,away!$B$2:$E$405,4,FALSE)</f>
        <v>0.95</v>
      </c>
      <c r="H2586" s="10">
        <f>VLOOKUP(A2586,away!$A$2:$E$405,3,FALSE)</f>
        <v>1.24074074074074</v>
      </c>
      <c r="I2586" s="10">
        <f>VLOOKUP(C2586,away!$B$2:$E$405,3,FALSE)</f>
        <v>0.24</v>
      </c>
      <c r="J2586" s="10">
        <f>VLOOKUP(B2586,home!$B$2:$E$405,4,FALSE)</f>
        <v>0.47</v>
      </c>
      <c r="K2586" s="12">
        <f t="shared" si="3080"/>
        <v>0.62840740740740852</v>
      </c>
      <c r="L2586" s="12">
        <f t="shared" si="3081"/>
        <v>0.13995555555555544</v>
      </c>
      <c r="M2586" s="13">
        <f t="shared" si="3082"/>
        <v>0.46377165860347586</v>
      </c>
      <c r="N2586" s="13">
        <f t="shared" si="3083"/>
        <v>0.29143754561204405</v>
      </c>
      <c r="O2586" s="13">
        <f t="shared" si="3084"/>
        <v>6.4907420130770874E-2</v>
      </c>
      <c r="P2586" s="13">
        <f t="shared" si="3085"/>
        <v>4.0788303605881163E-2</v>
      </c>
      <c r="Q2586" s="13">
        <f t="shared" si="3086"/>
        <v>9.1570756229621478E-2</v>
      </c>
      <c r="R2586" s="13">
        <f t="shared" si="3087"/>
        <v>4.5420770220399405E-3</v>
      </c>
      <c r="S2586" s="13">
        <f t="shared" si="3088"/>
        <v>8.9682372789622467E-4</v>
      </c>
      <c r="T2586" s="13">
        <f t="shared" si="3089"/>
        <v>1.2815836060759016E-2</v>
      </c>
      <c r="U2586" s="13">
        <f t="shared" si="3090"/>
        <v>2.8542748456648814E-3</v>
      </c>
      <c r="V2586" s="13">
        <f t="shared" si="3091"/>
        <v>8.7638718599244379E-6</v>
      </c>
      <c r="W2586" s="13">
        <f t="shared" si="3092"/>
        <v>1.9181247172197411E-2</v>
      </c>
      <c r="X2586" s="13">
        <f t="shared" si="3093"/>
        <v>2.6845221042333159E-3</v>
      </c>
      <c r="Y2586" s="13">
        <f t="shared" si="3094"/>
        <v>1.8785689124957121E-4</v>
      </c>
      <c r="Z2586" s="13">
        <f t="shared" si="3095"/>
        <v>2.1189630433190765E-4</v>
      </c>
      <c r="AA2586" s="13">
        <f t="shared" si="3096"/>
        <v>1.3315720724442533E-4</v>
      </c>
      <c r="AB2586" s="13">
        <f t="shared" si="3097"/>
        <v>4.1838487691040155E-5</v>
      </c>
      <c r="AC2586" s="13">
        <f t="shared" si="3098"/>
        <v>4.8173419444986365E-8</v>
      </c>
      <c r="AD2586" s="13">
        <f t="shared" si="3099"/>
        <v>3.0134094515803151E-3</v>
      </c>
      <c r="AE2586" s="13">
        <f t="shared" si="3100"/>
        <v>4.2174339391228477E-4</v>
      </c>
      <c r="AF2586" s="13">
        <f t="shared" si="3101"/>
        <v>2.9512665498439635E-5</v>
      </c>
      <c r="AG2586" s="13">
        <f t="shared" si="3102"/>
        <v>1.376820498586465E-6</v>
      </c>
      <c r="AH2586" s="13">
        <f t="shared" si="3103"/>
        <v>7.414016248235294E-6</v>
      </c>
      <c r="AI2586" s="13">
        <f t="shared" si="3104"/>
        <v>4.659022729029943E-6</v>
      </c>
      <c r="AJ2586" s="13">
        <f t="shared" si="3105"/>
        <v>1.4638821971009477E-6</v>
      </c>
      <c r="AK2586" s="13">
        <f t="shared" si="3106"/>
        <v>3.0663813874335582E-7</v>
      </c>
      <c r="AL2586" s="13">
        <f t="shared" si="3107"/>
        <v>1.694723704309461E-10</v>
      </c>
      <c r="AM2586" s="13">
        <f t="shared" si="3108"/>
        <v>3.7872976418491344E-4</v>
      </c>
      <c r="AN2586" s="13">
        <f t="shared" si="3109"/>
        <v>5.3005334551924072E-5</v>
      </c>
      <c r="AO2586" s="13">
        <f t="shared" si="3110"/>
        <v>3.7091955223113063E-6</v>
      </c>
      <c r="AP2586" s="13">
        <f t="shared" si="3111"/>
        <v>1.7304083999641924E-7</v>
      </c>
      <c r="AQ2586" s="13">
        <f t="shared" si="3112"/>
        <v>6.0545067238747058E-9</v>
      </c>
      <c r="AR2586" s="13">
        <f t="shared" si="3113"/>
        <v>2.0752655258393712E-7</v>
      </c>
      <c r="AS2586" s="13">
        <f t="shared" si="3114"/>
        <v>1.3041122287746914E-7</v>
      </c>
      <c r="AT2586" s="13">
        <f t="shared" si="3115"/>
        <v>4.0975689232630054E-8</v>
      </c>
      <c r="AU2586" s="13">
        <f t="shared" si="3116"/>
        <v>8.5831422124695729E-9</v>
      </c>
      <c r="AV2586" s="13">
        <f t="shared" si="3117"/>
        <v>1.3484275362867731E-9</v>
      </c>
      <c r="AW2586" s="13">
        <f t="shared" si="3118"/>
        <v>4.1402621609335956E-13</v>
      </c>
      <c r="AX2586" s="13">
        <f t="shared" si="3119"/>
        <v>3.9666098203243425E-5</v>
      </c>
      <c r="AY2586" s="13">
        <f t="shared" si="3120"/>
        <v>5.5514908107561544E-6</v>
      </c>
      <c r="AZ2586" s="13">
        <f t="shared" si="3121"/>
        <v>3.8848099029046924E-7</v>
      </c>
      <c r="BA2586" s="13">
        <f t="shared" si="3122"/>
        <v>1.8123357606291663E-8</v>
      </c>
      <c r="BB2586" s="13">
        <f t="shared" si="3123"/>
        <v>6.3411614558013761E-10</v>
      </c>
      <c r="BC2586" s="13">
        <f t="shared" si="3124"/>
        <v>1.7749615488283127E-11</v>
      </c>
      <c r="BD2586" s="13">
        <f t="shared" si="3125"/>
        <v>4.8407489932356862E-9</v>
      </c>
      <c r="BE2586" s="13">
        <f t="shared" si="3126"/>
        <v>3.0419625247492606E-9</v>
      </c>
      <c r="BF2586" s="13">
        <f t="shared" si="3127"/>
        <v>9.5579589180408882E-10</v>
      </c>
      <c r="BG2586" s="13">
        <f t="shared" si="3128"/>
        <v>2.002097394597531E-10</v>
      </c>
      <c r="BH2586" s="13">
        <f t="shared" si="3129"/>
        <v>3.1453320827904042E-11</v>
      </c>
      <c r="BI2586" s="13">
        <f t="shared" si="3130"/>
        <v>3.953099959163326E-12</v>
      </c>
      <c r="BJ2586" s="14">
        <f t="shared" si="3131"/>
        <v>0.421825054636428</v>
      </c>
      <c r="BK2586" s="14">
        <f t="shared" si="3132"/>
        <v>0.5054711496428157</v>
      </c>
      <c r="BL2586" s="14">
        <f t="shared" si="3133"/>
        <v>7.2493009171882283E-2</v>
      </c>
      <c r="BM2586" s="14">
        <f t="shared" si="3134"/>
        <v>4.297779706122784E-2</v>
      </c>
      <c r="BN2586" s="14">
        <f t="shared" si="3135"/>
        <v>0.95701776120383331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1.4074074074074101</v>
      </c>
      <c r="F2587" s="10">
        <f>VLOOKUP(B2587,home!$B$2:$E$405,3,FALSE)</f>
        <v>1.07</v>
      </c>
      <c r="G2587" s="10">
        <f>VLOOKUP(C2587,away!$B$2:$E$405,4,FALSE)</f>
        <v>1.3</v>
      </c>
      <c r="H2587" s="10">
        <f>VLOOKUP(A2587,away!$A$2:$E$405,3,FALSE)</f>
        <v>1.24074074074074</v>
      </c>
      <c r="I2587" s="10">
        <f>VLOOKUP(C2587,away!$B$2:$E$405,3,FALSE)</f>
        <v>0.47</v>
      </c>
      <c r="J2587" s="10">
        <f>VLOOKUP(B2587,home!$B$2:$E$405,4,FALSE)</f>
        <v>1.07</v>
      </c>
      <c r="K2587" s="12">
        <f t="shared" si="3080"/>
        <v>1.9577037037037077</v>
      </c>
      <c r="L2587" s="12">
        <f t="shared" si="3081"/>
        <v>0.62396851851851809</v>
      </c>
      <c r="M2587" s="13">
        <f t="shared" si="3082"/>
        <v>7.5647398934874654E-2</v>
      </c>
      <c r="N2587" s="13">
        <f t="shared" si="3083"/>
        <v>0.14809519307035604</v>
      </c>
      <c r="O2587" s="13">
        <f t="shared" si="3084"/>
        <v>4.7201595443173067E-2</v>
      </c>
      <c r="P2587" s="13">
        <f t="shared" si="3085"/>
        <v>9.2406738219823967E-2</v>
      </c>
      <c r="Q2587" s="13">
        <f t="shared" si="3086"/>
        <v>0.14496325398727589</v>
      </c>
      <c r="R2587" s="13">
        <f t="shared" si="3087"/>
        <v>1.4726154790193563E-2</v>
      </c>
      <c r="S2587" s="13">
        <f t="shared" si="3088"/>
        <v>2.8219758341520643E-2</v>
      </c>
      <c r="T2587" s="13">
        <f t="shared" si="3089"/>
        <v>9.04525068300642E-2</v>
      </c>
      <c r="U2587" s="13">
        <f t="shared" si="3090"/>
        <v>2.8829447774076037E-2</v>
      </c>
      <c r="V2587" s="13">
        <f t="shared" si="3091"/>
        <v>3.8301909155845151E-3</v>
      </c>
      <c r="W2587" s="13">
        <f t="shared" si="3092"/>
        <v>9.4598366410610424E-2</v>
      </c>
      <c r="X2587" s="13">
        <f t="shared" si="3093"/>
        <v>5.9026402543500535E-2</v>
      </c>
      <c r="Y2587" s="13">
        <f t="shared" si="3094"/>
        <v>1.8415308474272855E-2</v>
      </c>
      <c r="Z2587" s="13">
        <f t="shared" si="3095"/>
        <v>3.0628856626371522E-3</v>
      </c>
      <c r="AA2587" s="13">
        <f t="shared" si="3096"/>
        <v>5.9962226057657378E-3</v>
      </c>
      <c r="AB2587" s="13">
        <f t="shared" si="3097"/>
        <v>5.869413601769743E-3</v>
      </c>
      <c r="AC2587" s="13">
        <f t="shared" si="3098"/>
        <v>2.9242202495709035E-4</v>
      </c>
      <c r="AD2587" s="13">
        <f t="shared" si="3099"/>
        <v>4.6298893071593114E-2</v>
      </c>
      <c r="AE2587" s="13">
        <f t="shared" si="3100"/>
        <v>2.8889051718929238E-2</v>
      </c>
      <c r="AF2587" s="13">
        <f t="shared" si="3101"/>
        <v>9.0129294012325605E-3</v>
      </c>
      <c r="AG2587" s="13">
        <f t="shared" si="3102"/>
        <v>1.874594735333025E-3</v>
      </c>
      <c r="AH2587" s="13">
        <f t="shared" si="3103"/>
        <v>4.7778605732682841E-4</v>
      </c>
      <c r="AI2587" s="13">
        <f t="shared" si="3104"/>
        <v>9.3536353400672408E-4</v>
      </c>
      <c r="AJ2587" s="13">
        <f t="shared" si="3105"/>
        <v>9.1558232741717656E-4</v>
      </c>
      <c r="AK2587" s="13">
        <f t="shared" si="3106"/>
        <v>5.9747963781008918E-4</v>
      </c>
      <c r="AL2587" s="13">
        <f t="shared" si="3107"/>
        <v>1.4288272110021328E-5</v>
      </c>
      <c r="AM2587" s="13">
        <f t="shared" si="3108"/>
        <v>1.812790288872794E-2</v>
      </c>
      <c r="AN2587" s="13">
        <f t="shared" si="3109"/>
        <v>1.1311240709327139E-2</v>
      </c>
      <c r="AO2587" s="13">
        <f t="shared" si="3110"/>
        <v>3.5289290540026024E-3</v>
      </c>
      <c r="AP2587" s="13">
        <f t="shared" si="3111"/>
        <v>7.3398021126098653E-4</v>
      </c>
      <c r="AQ2587" s="13">
        <f t="shared" si="3112"/>
        <v>1.1449513626060669E-4</v>
      </c>
      <c r="AR2587" s="13">
        <f t="shared" si="3113"/>
        <v>5.9624691671804999E-5</v>
      </c>
      <c r="AS2587" s="13">
        <f t="shared" si="3114"/>
        <v>1.1672747971808426E-4</v>
      </c>
      <c r="AT2587" s="13">
        <f t="shared" si="3115"/>
        <v>1.1425890968404652E-4</v>
      </c>
      <c r="AU2587" s="13">
        <f t="shared" si="3116"/>
        <v>7.4561696889868451E-5</v>
      </c>
      <c r="AV2587" s="13">
        <f t="shared" si="3117"/>
        <v>3.649242753893217E-5</v>
      </c>
      <c r="AW2587" s="13">
        <f t="shared" si="3118"/>
        <v>4.848270613526301E-7</v>
      </c>
      <c r="AX2587" s="13">
        <f t="shared" si="3119"/>
        <v>5.914843770940645E-3</v>
      </c>
      <c r="AY2587" s="13">
        <f t="shared" si="3120"/>
        <v>3.6906763050223198E-3</v>
      </c>
      <c r="AZ2587" s="13">
        <f t="shared" si="3121"/>
        <v>1.1514329131880874E-3</v>
      </c>
      <c r="BA2587" s="13">
        <f t="shared" si="3122"/>
        <v>2.3948596300514411E-4</v>
      </c>
      <c r="BB2587" s="13">
        <f t="shared" si="3123"/>
        <v>3.7357925385575109E-5</v>
      </c>
      <c r="BC2587" s="13">
        <f t="shared" si="3124"/>
        <v>4.6620338715525291E-6</v>
      </c>
      <c r="BD2587" s="13">
        <f t="shared" si="3125"/>
        <v>6.2006550882632607E-6</v>
      </c>
      <c r="BE2587" s="13">
        <f t="shared" si="3126"/>
        <v>1.2139045431682225E-5</v>
      </c>
      <c r="BF2587" s="13">
        <f t="shared" si="3127"/>
        <v>1.1882327100515936E-5</v>
      </c>
      <c r="BG2587" s="13">
        <f t="shared" si="3128"/>
        <v>7.7540252577663296E-6</v>
      </c>
      <c r="BH2587" s="13">
        <f t="shared" si="3129"/>
        <v>3.7950209914353102E-6</v>
      </c>
      <c r="BI2587" s="13">
        <f t="shared" si="3130"/>
        <v>1.4859053301132437E-6</v>
      </c>
      <c r="BJ2587" s="14">
        <f t="shared" si="3131"/>
        <v>0.68648150715416034</v>
      </c>
      <c r="BK2587" s="14">
        <f t="shared" si="3132"/>
        <v>0.2041014730138932</v>
      </c>
      <c r="BL2587" s="14">
        <f t="shared" si="3133"/>
        <v>0.10599396795624148</v>
      </c>
      <c r="BM2587" s="14">
        <f t="shared" si="3134"/>
        <v>0.47290930786327429</v>
      </c>
      <c r="BN2587" s="14">
        <f t="shared" si="3135"/>
        <v>0.5230403344456972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1.39130434782609</v>
      </c>
      <c r="F2588" s="10">
        <f>VLOOKUP(B2588,home!$B$2:$E$405,3,FALSE)</f>
        <v>0.81</v>
      </c>
      <c r="G2588" s="10">
        <f>VLOOKUP(C2588,away!$B$2:$E$405,4,FALSE)</f>
        <v>1.03</v>
      </c>
      <c r="H2588" s="10">
        <f>VLOOKUP(A2588,away!$A$2:$E$405,3,FALSE)</f>
        <v>1.1304347826087</v>
      </c>
      <c r="I2588" s="10">
        <f>VLOOKUP(C2588,away!$B$2:$E$405,3,FALSE)</f>
        <v>0.72</v>
      </c>
      <c r="J2588" s="10">
        <f>VLOOKUP(B2588,home!$B$2:$E$405,4,FALSE)</f>
        <v>0.81</v>
      </c>
      <c r="K2588" s="12">
        <f t="shared" si="3080"/>
        <v>1.160765217391307</v>
      </c>
      <c r="L2588" s="12">
        <f t="shared" si="3081"/>
        <v>0.65926956521739388</v>
      </c>
      <c r="M2588" s="13">
        <f t="shared" si="3082"/>
        <v>0.16202011535359723</v>
      </c>
      <c r="N2588" s="13">
        <f t="shared" si="3083"/>
        <v>0.18806731442018293</v>
      </c>
      <c r="O2588" s="13">
        <f t="shared" si="3084"/>
        <v>0.10681493100563805</v>
      </c>
      <c r="P2588" s="13">
        <f t="shared" si="3085"/>
        <v>0.12398705660939691</v>
      </c>
      <c r="Q2588" s="13">
        <f t="shared" si="3086"/>
        <v>0.10915099855357148</v>
      </c>
      <c r="R2588" s="13">
        <f t="shared" si="3087"/>
        <v>3.5209916561406457E-2</v>
      </c>
      <c r="S2588" s="13">
        <f t="shared" si="3088"/>
        <v>2.3720496330211512E-2</v>
      </c>
      <c r="T2588" s="13">
        <f t="shared" si="3089"/>
        <v>7.1959931359457455E-2</v>
      </c>
      <c r="U2588" s="13">
        <f t="shared" si="3090"/>
        <v>4.0870446451730748E-2</v>
      </c>
      <c r="V2588" s="13">
        <f t="shared" si="3091"/>
        <v>2.0169200149269049E-3</v>
      </c>
      <c r="W2588" s="13">
        <f t="shared" si="3092"/>
        <v>4.2232894188171534E-2</v>
      </c>
      <c r="X2588" s="13">
        <f t="shared" si="3093"/>
        <v>2.7842861789308046E-2</v>
      </c>
      <c r="Y2588" s="13">
        <f t="shared" si="3094"/>
        <v>9.1779756931225521E-3</v>
      </c>
      <c r="Z2588" s="13">
        <f t="shared" si="3095"/>
        <v>7.7376087942597179E-3</v>
      </c>
      <c r="AA2588" s="13">
        <f t="shared" si="3096"/>
        <v>8.9815471541577711E-3</v>
      </c>
      <c r="AB2588" s="13">
        <f t="shared" si="3097"/>
        <v>5.2127337674531104E-3</v>
      </c>
      <c r="AC2588" s="13">
        <f t="shared" si="3098"/>
        <v>9.6466407705612578E-5</v>
      </c>
      <c r="AD2588" s="13">
        <f t="shared" si="3099"/>
        <v>1.2255618650849252E-2</v>
      </c>
      <c r="AE2588" s="13">
        <f t="shared" si="3100"/>
        <v>8.0797563794155688E-3</v>
      </c>
      <c r="AF2588" s="13">
        <f t="shared" si="3101"/>
        <v>2.6633687376598834E-3</v>
      </c>
      <c r="AG2588" s="13">
        <f t="shared" si="3102"/>
        <v>5.8529264989687683E-4</v>
      </c>
      <c r="AH2588" s="13">
        <f t="shared" si="3103"/>
        <v>1.2752924964034716E-3</v>
      </c>
      <c r="AI2588" s="13">
        <f t="shared" si="3104"/>
        <v>1.4803151718252785E-3</v>
      </c>
      <c r="AJ2588" s="13">
        <f t="shared" si="3105"/>
        <v>8.591491811157098E-4</v>
      </c>
      <c r="AK2588" s="13">
        <f t="shared" si="3106"/>
        <v>3.3242349532978E-4</v>
      </c>
      <c r="AL2588" s="13">
        <f t="shared" si="3107"/>
        <v>2.9528644457505388E-6</v>
      </c>
      <c r="AM2588" s="13">
        <f t="shared" si="3108"/>
        <v>2.845179169503598E-3</v>
      </c>
      <c r="AN2588" s="13">
        <f t="shared" si="3109"/>
        <v>1.8757400340442226E-3</v>
      </c>
      <c r="AO2588" s="13">
        <f t="shared" si="3110"/>
        <v>6.1830915835259714E-4</v>
      </c>
      <c r="AP2588" s="13">
        <f t="shared" si="3111"/>
        <v>1.358774699990165E-4</v>
      </c>
      <c r="AQ2588" s="13">
        <f t="shared" si="3112"/>
        <v>2.2394970142272769E-5</v>
      </c>
      <c r="AR2588" s="13">
        <f t="shared" si="3113"/>
        <v>1.6815230592578441E-4</v>
      </c>
      <c r="AS2588" s="13">
        <f t="shared" si="3114"/>
        <v>1.951853479427927E-4</v>
      </c>
      <c r="AT2588" s="13">
        <f t="shared" si="3115"/>
        <v>1.1328218141820685E-4</v>
      </c>
      <c r="AU2588" s="13">
        <f t="shared" si="3116"/>
        <v>4.3831338646822106E-5</v>
      </c>
      <c r="AV2588" s="13">
        <f t="shared" si="3117"/>
        <v>1.2719473333232618E-5</v>
      </c>
      <c r="AW2588" s="13">
        <f t="shared" si="3118"/>
        <v>6.276946442320912E-8</v>
      </c>
      <c r="AX2588" s="13">
        <f t="shared" si="3119"/>
        <v>5.5043083620100988E-4</v>
      </c>
      <c r="AY2588" s="13">
        <f t="shared" si="3120"/>
        <v>3.6288229806448631E-4</v>
      </c>
      <c r="AZ2588" s="13">
        <f t="shared" si="3121"/>
        <v>1.196186274350313E-4</v>
      </c>
      <c r="BA2588" s="13">
        <f t="shared" si="3122"/>
        <v>2.6286973500331507E-5</v>
      </c>
      <c r="BB2588" s="13">
        <f t="shared" si="3123"/>
        <v>4.332550397611176E-6</v>
      </c>
      <c r="BC2588" s="13">
        <f t="shared" si="3124"/>
        <v>5.7126372338311369E-7</v>
      </c>
      <c r="BD2588" s="13">
        <f t="shared" si="3125"/>
        <v>1.8476282936332336E-5</v>
      </c>
      <c r="BE2588" s="13">
        <f t="shared" si="3126"/>
        <v>2.1446626579175102E-5</v>
      </c>
      <c r="BF2588" s="13">
        <f t="shared" si="3127"/>
        <v>1.2447249081743186E-5</v>
      </c>
      <c r="BG2588" s="13">
        <f t="shared" si="3128"/>
        <v>4.8161112620977907E-6</v>
      </c>
      <c r="BH2588" s="13">
        <f t="shared" si="3129"/>
        <v>1.3975936090324163E-6</v>
      </c>
      <c r="BI2588" s="13">
        <f t="shared" si="3130"/>
        <v>3.2445560988264284E-7</v>
      </c>
      <c r="BJ2588" s="14">
        <f t="shared" si="3131"/>
        <v>0.47857763577299905</v>
      </c>
      <c r="BK2588" s="14">
        <f t="shared" si="3132"/>
        <v>0.31220688987834838</v>
      </c>
      <c r="BL2588" s="14">
        <f t="shared" si="3133"/>
        <v>0.20162883425140551</v>
      </c>
      <c r="BM2588" s="14">
        <f t="shared" si="3134"/>
        <v>0.27453781666461946</v>
      </c>
      <c r="BN2588" s="14">
        <f t="shared" si="3135"/>
        <v>0.725250332503793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1.39130434782609</v>
      </c>
      <c r="F2589" s="10">
        <f>VLOOKUP(B2589,home!$B$2:$E$405,3,FALSE)</f>
        <v>1.44</v>
      </c>
      <c r="G2589" s="10">
        <f>VLOOKUP(C2589,away!$B$2:$E$405,4,FALSE)</f>
        <v>0.88</v>
      </c>
      <c r="H2589" s="10">
        <f>VLOOKUP(A2589,away!$A$2:$E$405,3,FALSE)</f>
        <v>1.1304347826087</v>
      </c>
      <c r="I2589" s="10">
        <f>VLOOKUP(C2589,away!$B$2:$E$405,3,FALSE)</f>
        <v>0.72</v>
      </c>
      <c r="J2589" s="10">
        <f>VLOOKUP(B2589,home!$B$2:$E$405,4,FALSE)</f>
        <v>1.44</v>
      </c>
      <c r="K2589" s="12">
        <f t="shared" si="3080"/>
        <v>1.763060869565221</v>
      </c>
      <c r="L2589" s="12">
        <f t="shared" si="3081"/>
        <v>1.1720347826087001</v>
      </c>
      <c r="M2589" s="13">
        <f t="shared" si="3082"/>
        <v>5.3125637480642848E-2</v>
      </c>
      <c r="N2589" s="13">
        <f t="shared" si="3083"/>
        <v>9.3663732612828871E-2</v>
      </c>
      <c r="O2589" s="13">
        <f t="shared" si="3084"/>
        <v>6.2265094975573851E-2</v>
      </c>
      <c r="P2589" s="13">
        <f t="shared" si="3085"/>
        <v>0.10977715249119629</v>
      </c>
      <c r="Q2589" s="13">
        <f t="shared" si="3086"/>
        <v>8.2567430933549235E-2</v>
      </c>
      <c r="R2589" s="13">
        <f t="shared" si="3087"/>
        <v>3.6488428526903392E-2</v>
      </c>
      <c r="S2589" s="13">
        <f t="shared" si="3088"/>
        <v>5.6710016954932309E-2</v>
      </c>
      <c r="T2589" s="13">
        <f t="shared" si="3089"/>
        <v>9.6771900964761223E-2</v>
      </c>
      <c r="U2589" s="13">
        <f t="shared" si="3090"/>
        <v>6.4331320527710706E-2</v>
      </c>
      <c r="V2589" s="13">
        <f t="shared" si="3091"/>
        <v>1.3020422434791231E-2</v>
      </c>
      <c r="W2589" s="13">
        <f t="shared" si="3092"/>
        <v>4.8523802193156558E-2</v>
      </c>
      <c r="X2589" s="13">
        <f t="shared" si="3093"/>
        <v>5.6871583954803809E-2</v>
      </c>
      <c r="Y2589" s="13">
        <f t="shared" si="3094"/>
        <v>3.3327737268540471E-2</v>
      </c>
      <c r="Z2589" s="13">
        <f t="shared" si="3095"/>
        <v>1.4255235798754099E-2</v>
      </c>
      <c r="AA2589" s="13">
        <f t="shared" si="3096"/>
        <v>2.5132848423208669E-2</v>
      </c>
      <c r="AB2589" s="13">
        <f t="shared" si="3097"/>
        <v>2.2155370797836589E-2</v>
      </c>
      <c r="AC2589" s="13">
        <f t="shared" si="3098"/>
        <v>1.6815620561314146E-3</v>
      </c>
      <c r="AD2589" s="13">
        <f t="shared" si="3099"/>
        <v>2.1387604222319345E-2</v>
      </c>
      <c r="AE2589" s="13">
        <f t="shared" si="3100"/>
        <v>2.5067016065226967E-2</v>
      </c>
      <c r="AF2589" s="13">
        <f t="shared" si="3101"/>
        <v>1.4689707362328545E-2</v>
      </c>
      <c r="AG2589" s="13">
        <f t="shared" si="3102"/>
        <v>5.738949324997385E-3</v>
      </c>
      <c r="AH2589" s="13">
        <f t="shared" si="3103"/>
        <v>4.1769080476071318E-3</v>
      </c>
      <c r="AI2589" s="13">
        <f t="shared" si="3104"/>
        <v>7.3641431345081981E-3</v>
      </c>
      <c r="AJ2589" s="13">
        <f t="shared" si="3105"/>
        <v>6.4917162991643901E-3</v>
      </c>
      <c r="AK2589" s="13">
        <f t="shared" si="3106"/>
        <v>3.8150969944584969E-3</v>
      </c>
      <c r="AL2589" s="13">
        <f t="shared" si="3107"/>
        <v>1.3898908550630267E-4</v>
      </c>
      <c r="AM2589" s="13">
        <f t="shared" si="3108"/>
        <v>7.5415296196238183E-3</v>
      </c>
      <c r="AN2589" s="13">
        <f t="shared" si="3109"/>
        <v>8.8389350282728745E-3</v>
      </c>
      <c r="AO2589" s="13">
        <f t="shared" si="3110"/>
        <v>5.179769647177113E-3</v>
      </c>
      <c r="AP2589" s="13">
        <f t="shared" si="3111"/>
        <v>2.0236233974641232E-3</v>
      </c>
      <c r="AQ2589" s="13">
        <f t="shared" si="3112"/>
        <v>5.9293925218218584E-4</v>
      </c>
      <c r="AR2589" s="13">
        <f t="shared" si="3113"/>
        <v>9.7909630311075074E-4</v>
      </c>
      <c r="AS2589" s="13">
        <f t="shared" si="3114"/>
        <v>1.7262063795505335E-3</v>
      </c>
      <c r="AT2589" s="13">
        <f t="shared" si="3115"/>
        <v>1.521703460289698E-3</v>
      </c>
      <c r="AU2589" s="13">
        <f t="shared" si="3116"/>
        <v>8.9428527530625379E-4</v>
      </c>
      <c r="AV2589" s="13">
        <f t="shared" si="3117"/>
        <v>3.9416984378020422E-4</v>
      </c>
      <c r="AW2589" s="13">
        <f t="shared" si="3118"/>
        <v>7.9778525218726103E-6</v>
      </c>
      <c r="AX2589" s="13">
        <f t="shared" si="3119"/>
        <v>2.2160292948376413E-3</v>
      </c>
      <c r="AY2589" s="13">
        <f t="shared" si="3120"/>
        <v>2.597263412829546E-3</v>
      </c>
      <c r="AZ2589" s="13">
        <f t="shared" si="3121"/>
        <v>1.5220415297166041E-3</v>
      </c>
      <c r="BA2589" s="13">
        <f t="shared" si="3122"/>
        <v>5.9462853780093772E-4</v>
      </c>
      <c r="BB2589" s="13">
        <f t="shared" si="3123"/>
        <v>1.7423133225861288E-4</v>
      </c>
      <c r="BC2589" s="13">
        <f t="shared" si="3124"/>
        <v>4.0841036325469506E-5</v>
      </c>
      <c r="BD2589" s="13">
        <f t="shared" si="3125"/>
        <v>1.912558204615651E-4</v>
      </c>
      <c r="BE2589" s="13">
        <f t="shared" si="3126"/>
        <v>3.3719565313237673E-4</v>
      </c>
      <c r="BF2589" s="13">
        <f t="shared" si="3127"/>
        <v>2.9724823071259043E-4</v>
      </c>
      <c r="BG2589" s="13">
        <f t="shared" si="3128"/>
        <v>1.7468890803895443E-4</v>
      </c>
      <c r="BH2589" s="13">
        <f t="shared" si="3129"/>
        <v>7.6996794527639474E-5</v>
      </c>
      <c r="BI2589" s="13">
        <f t="shared" si="3130"/>
        <v>2.7150007102726907E-5</v>
      </c>
      <c r="BJ2589" s="14">
        <f t="shared" si="3131"/>
        <v>0.50993129699100126</v>
      </c>
      <c r="BK2589" s="14">
        <f t="shared" si="3132"/>
        <v>0.23705104391602994</v>
      </c>
      <c r="BL2589" s="14">
        <f t="shared" si="3133"/>
        <v>0.23884092440298471</v>
      </c>
      <c r="BM2589" s="14">
        <f t="shared" si="3134"/>
        <v>0.55960173852776784</v>
      </c>
      <c r="BN2589" s="14">
        <f t="shared" si="3135"/>
        <v>0.43788747702069447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1.39130434782609</v>
      </c>
      <c r="F2590" s="10">
        <f>VLOOKUP(B2590,home!$B$2:$E$405,3,FALSE)</f>
        <v>0.63</v>
      </c>
      <c r="G2590" s="10">
        <f>VLOOKUP(C2590,away!$B$2:$E$405,4,FALSE)</f>
        <v>1.44</v>
      </c>
      <c r="H2590" s="10">
        <f>VLOOKUP(A2590,away!$A$2:$E$405,3,FALSE)</f>
        <v>1.1304347826087</v>
      </c>
      <c r="I2590" s="10">
        <f>VLOOKUP(C2590,away!$B$2:$E$405,3,FALSE)</f>
        <v>0.9</v>
      </c>
      <c r="J2590" s="10">
        <f>VLOOKUP(B2590,home!$B$2:$E$405,4,FALSE)</f>
        <v>0.63</v>
      </c>
      <c r="K2590" s="12">
        <f t="shared" si="3080"/>
        <v>1.2621913043478288</v>
      </c>
      <c r="L2590" s="12">
        <f t="shared" si="3081"/>
        <v>0.64095652173913287</v>
      </c>
      <c r="M2590" s="13">
        <f t="shared" si="3082"/>
        <v>0.14909854346777471</v>
      </c>
      <c r="N2590" s="13">
        <f t="shared" si="3083"/>
        <v>0.18819088505595202</v>
      </c>
      <c r="O2590" s="13">
        <f t="shared" si="3084"/>
        <v>9.556568381747578E-2</v>
      </c>
      <c r="P2590" s="13">
        <f t="shared" si="3085"/>
        <v>0.12062217510847195</v>
      </c>
      <c r="Q2590" s="13">
        <f t="shared" si="3086"/>
        <v>0.11876644933757223</v>
      </c>
      <c r="R2590" s="13">
        <f t="shared" si="3087"/>
        <v>3.0626724148635504E-2</v>
      </c>
      <c r="S2590" s="13">
        <f t="shared" si="3088"/>
        <v>2.4396128878085861E-2</v>
      </c>
      <c r="T2590" s="13">
        <f t="shared" si="3089"/>
        <v>7.612413026671723E-2</v>
      </c>
      <c r="U2590" s="13">
        <f t="shared" si="3090"/>
        <v>3.8656784901067394E-2</v>
      </c>
      <c r="V2590" s="13">
        <f t="shared" si="3091"/>
        <v>2.1929673423129524E-3</v>
      </c>
      <c r="W2590" s="13">
        <f t="shared" si="3092"/>
        <v>4.9968659867383546E-2</v>
      </c>
      <c r="X2590" s="13">
        <f t="shared" si="3093"/>
        <v>3.2027738424563953E-2</v>
      </c>
      <c r="Y2590" s="13">
        <f t="shared" si="3094"/>
        <v>1.0264193909889642E-2</v>
      </c>
      <c r="Z2590" s="13">
        <f t="shared" si="3095"/>
        <v>6.543466194191108E-3</v>
      </c>
      <c r="AA2590" s="13">
        <f t="shared" si="3096"/>
        <v>8.2591061306019984E-3</v>
      </c>
      <c r="AB2590" s="13">
        <f t="shared" si="3097"/>
        <v>5.2122859698658435E-3</v>
      </c>
      <c r="AC2590" s="13">
        <f t="shared" si="3098"/>
        <v>1.1088324733903466E-4</v>
      </c>
      <c r="AD2590" s="13">
        <f t="shared" si="3099"/>
        <v>1.5767501993631455E-2</v>
      </c>
      <c r="AE2590" s="13">
        <f t="shared" si="3100"/>
        <v>1.0106283234352859E-2</v>
      </c>
      <c r="AF2590" s="13">
        <f t="shared" si="3101"/>
        <v>3.2388440748006607E-3</v>
      </c>
      <c r="AG2590" s="13">
        <f t="shared" si="3102"/>
        <v>6.9198607754654407E-4</v>
      </c>
      <c r="AH2590" s="13">
        <f t="shared" si="3103"/>
        <v>1.0485193329865833E-3</v>
      </c>
      <c r="AI2590" s="13">
        <f t="shared" si="3104"/>
        <v>1.323431984536251E-3</v>
      </c>
      <c r="AJ2590" s="13">
        <f t="shared" si="3105"/>
        <v>8.3521217138872331E-4</v>
      </c>
      <c r="AK2590" s="13">
        <f t="shared" si="3106"/>
        <v>3.5139918000410506E-4</v>
      </c>
      <c r="AL2590" s="13">
        <f t="shared" si="3107"/>
        <v>3.5882251203924971E-6</v>
      </c>
      <c r="AM2590" s="13">
        <f t="shared" si="3108"/>
        <v>3.980320781529734E-3</v>
      </c>
      <c r="AN2590" s="13">
        <f t="shared" si="3109"/>
        <v>2.551212563535285E-3</v>
      </c>
      <c r="AO2590" s="13">
        <f t="shared" si="3110"/>
        <v>8.1760816547037638E-4</v>
      </c>
      <c r="AP2590" s="13">
        <f t="shared" si="3111"/>
        <v>1.74683761961802E-4</v>
      </c>
      <c r="AQ2590" s="13">
        <f t="shared" si="3112"/>
        <v>2.7991174117835808E-5</v>
      </c>
      <c r="AR2590" s="13">
        <f t="shared" si="3113"/>
        <v>1.3441106092946324E-4</v>
      </c>
      <c r="AS2590" s="13">
        <f t="shared" si="3114"/>
        <v>1.6965247231333469E-4</v>
      </c>
      <c r="AT2590" s="13">
        <f t="shared" si="3115"/>
        <v>1.0706693765750095E-4</v>
      </c>
      <c r="AU2590" s="13">
        <f t="shared" si="3116"/>
        <v>4.5046319231482932E-5</v>
      </c>
      <c r="AV2590" s="13">
        <f t="shared" si="3117"/>
        <v>1.4214268106713527E-5</v>
      </c>
      <c r="AW2590" s="13">
        <f t="shared" si="3118"/>
        <v>8.0636363920794272E-8</v>
      </c>
      <c r="AX2590" s="13">
        <f t="shared" si="3119"/>
        <v>8.3732104649363254E-4</v>
      </c>
      <c r="AY2590" s="13">
        <f t="shared" si="3120"/>
        <v>5.3668638553952942E-4</v>
      </c>
      <c r="AZ2590" s="13">
        <f t="shared" si="3121"/>
        <v>1.7199631947008201E-4</v>
      </c>
      <c r="BA2590" s="13">
        <f t="shared" si="3122"/>
        <v>3.6747387559825492E-5</v>
      </c>
      <c r="BB2590" s="13">
        <f t="shared" si="3123"/>
        <v>5.8883694283364066E-6</v>
      </c>
      <c r="BC2590" s="13">
        <f t="shared" si="3124"/>
        <v>7.5483775750031009E-7</v>
      </c>
      <c r="BD2590" s="13">
        <f t="shared" si="3125"/>
        <v>1.4358607682769233E-5</v>
      </c>
      <c r="BE2590" s="13">
        <f t="shared" si="3126"/>
        <v>1.8123309759733254E-5</v>
      </c>
      <c r="BF2590" s="13">
        <f t="shared" si="3127"/>
        <v>1.1437541992368728E-5</v>
      </c>
      <c r="BG2590" s="13">
        <f t="shared" si="3128"/>
        <v>4.8121220152936502E-6</v>
      </c>
      <c r="BH2590" s="13">
        <f t="shared" si="3129"/>
        <v>1.5184546407910982E-6</v>
      </c>
      <c r="BI2590" s="13">
        <f t="shared" si="3130"/>
        <v>3.8331604873062593E-7</v>
      </c>
      <c r="BJ2590" s="14">
        <f t="shared" si="3131"/>
        <v>0.51428788303527406</v>
      </c>
      <c r="BK2590" s="14">
        <f t="shared" si="3132"/>
        <v>0.29696097265464444</v>
      </c>
      <c r="BL2590" s="14">
        <f t="shared" si="3133"/>
        <v>0.18240017204694034</v>
      </c>
      <c r="BM2590" s="14">
        <f t="shared" si="3134"/>
        <v>0.29678542724599227</v>
      </c>
      <c r="BN2590" s="14">
        <f t="shared" si="3135"/>
        <v>0.70287046093588224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1.21333333333333</v>
      </c>
      <c r="F2591" s="10">
        <f>VLOOKUP(B2591,home!$B$2:$E$405,3,FALSE)</f>
        <v>0.93</v>
      </c>
      <c r="G2591" s="10">
        <f>VLOOKUP(C2591,away!$B$2:$E$405,4,FALSE)</f>
        <v>0.62</v>
      </c>
      <c r="H2591" s="10">
        <f>VLOOKUP(A2591,away!$A$2:$E$405,3,FALSE)</f>
        <v>1.2533333333333301</v>
      </c>
      <c r="I2591" s="10">
        <f>VLOOKUP(C2591,away!$B$2:$E$405,3,FALSE)</f>
        <v>0.82</v>
      </c>
      <c r="J2591" s="10">
        <f>VLOOKUP(B2591,home!$B$2:$E$405,4,FALSE)</f>
        <v>0.93</v>
      </c>
      <c r="K2591" s="12">
        <f t="shared" si="3080"/>
        <v>0.69960799999999812</v>
      </c>
      <c r="L2591" s="12">
        <f t="shared" si="3081"/>
        <v>0.95579199999999742</v>
      </c>
      <c r="M2591" s="13">
        <f t="shared" si="3082"/>
        <v>0.19101563416850967</v>
      </c>
      <c r="N2591" s="13">
        <f t="shared" si="3083"/>
        <v>0.13363606578936235</v>
      </c>
      <c r="O2591" s="13">
        <f t="shared" si="3084"/>
        <v>0.18257121501318768</v>
      </c>
      <c r="P2591" s="13">
        <f t="shared" si="3085"/>
        <v>0.12772828259294586</v>
      </c>
      <c r="Q2591" s="13">
        <f t="shared" si="3086"/>
        <v>4.6746430357381977E-2</v>
      </c>
      <c r="R2591" s="13">
        <f t="shared" si="3087"/>
        <v>8.7250053369942085E-2</v>
      </c>
      <c r="S2591" s="13">
        <f t="shared" si="3088"/>
        <v>2.1352328364587083E-2</v>
      </c>
      <c r="T2591" s="13">
        <f t="shared" si="3089"/>
        <v>4.4679864164142706E-2</v>
      </c>
      <c r="U2591" s="13">
        <f t="shared" si="3090"/>
        <v>6.104083533803828E-2</v>
      </c>
      <c r="V2591" s="13">
        <f t="shared" si="3091"/>
        <v>1.5864299061995424E-3</v>
      </c>
      <c r="W2591" s="13">
        <f t="shared" si="3092"/>
        <v>1.0901392216489069E-2</v>
      </c>
      <c r="X2591" s="13">
        <f t="shared" si="3093"/>
        <v>1.041946346938249E-2</v>
      </c>
      <c r="Y2591" s="13">
        <f t="shared" si="3094"/>
        <v>4.9794199141640003E-3</v>
      </c>
      <c r="Z2591" s="13">
        <f t="shared" si="3095"/>
        <v>2.7797634336854497E-2</v>
      </c>
      <c r="AA2591" s="13">
        <f t="shared" si="3096"/>
        <v>1.9447447363138051E-2</v>
      </c>
      <c r="AB2591" s="13">
        <f t="shared" si="3097"/>
        <v>6.8027948774151232E-3</v>
      </c>
      <c r="AC2591" s="13">
        <f t="shared" si="3098"/>
        <v>6.6300845037832866E-5</v>
      </c>
      <c r="AD2591" s="13">
        <f t="shared" si="3099"/>
        <v>1.9066753014483657E-3</v>
      </c>
      <c r="AE2591" s="13">
        <f t="shared" si="3100"/>
        <v>1.8223849997219311E-3</v>
      </c>
      <c r="AF2591" s="13">
        <f t="shared" si="3101"/>
        <v>8.7091050182710951E-4</v>
      </c>
      <c r="AG2591" s="13">
        <f t="shared" si="3102"/>
        <v>2.7746976345411158E-4</v>
      </c>
      <c r="AH2591" s="13">
        <f t="shared" si="3103"/>
        <v>6.64218912952269E-3</v>
      </c>
      <c r="AI2591" s="13">
        <f t="shared" si="3104"/>
        <v>4.6469286525270973E-3</v>
      </c>
      <c r="AJ2591" s="13">
        <f t="shared" si="3105"/>
        <v>1.6255142303685842E-3</v>
      </c>
      <c r="AK2591" s="13">
        <f t="shared" si="3106"/>
        <v>3.7907425322656718E-4</v>
      </c>
      <c r="AL2591" s="13">
        <f t="shared" si="3107"/>
        <v>1.7733612451162446E-6</v>
      </c>
      <c r="AM2591" s="13">
        <f t="shared" si="3108"/>
        <v>2.6678505885913703E-4</v>
      </c>
      <c r="AN2591" s="13">
        <f t="shared" si="3109"/>
        <v>2.5499102497709161E-4</v>
      </c>
      <c r="AO2591" s="13">
        <f t="shared" si="3110"/>
        <v>1.2185919087245182E-4</v>
      </c>
      <c r="AP2591" s="13">
        <f t="shared" si="3111"/>
        <v>3.8824013254120728E-5</v>
      </c>
      <c r="AQ2591" s="13">
        <f t="shared" si="3112"/>
        <v>9.2769203190456142E-6</v>
      </c>
      <c r="AR2591" s="13">
        <f t="shared" si="3113"/>
        <v>1.2697102464969471E-3</v>
      </c>
      <c r="AS2591" s="13">
        <f t="shared" si="3114"/>
        <v>8.8829944613123368E-4</v>
      </c>
      <c r="AT2591" s="13">
        <f t="shared" si="3115"/>
        <v>3.1073069945448923E-4</v>
      </c>
      <c r="AU2591" s="13">
        <f t="shared" si="3116"/>
        <v>7.2463227727985246E-5</v>
      </c>
      <c r="AV2591" s="13">
        <f t="shared" si="3117"/>
        <v>1.2673963456080038E-5</v>
      </c>
      <c r="AW2591" s="13">
        <f t="shared" si="3118"/>
        <v>3.2939186604276303E-8</v>
      </c>
      <c r="AX2591" s="13">
        <f t="shared" si="3119"/>
        <v>3.1107493576387083E-5</v>
      </c>
      <c r="AY2591" s="13">
        <f t="shared" si="3120"/>
        <v>2.9732293500362082E-5</v>
      </c>
      <c r="AZ2591" s="13">
        <f t="shared" si="3121"/>
        <v>1.4208944134648996E-5</v>
      </c>
      <c r="BA2591" s="13">
        <f t="shared" si="3122"/>
        <v>4.5269317107814674E-6</v>
      </c>
      <c r="BB2591" s="13">
        <f t="shared" si="3123"/>
        <v>1.081701278427807E-6</v>
      </c>
      <c r="BC2591" s="13">
        <f t="shared" si="3124"/>
        <v>2.0677628566221359E-7</v>
      </c>
      <c r="BD2591" s="13">
        <f t="shared" si="3125"/>
        <v>2.0226314931996768E-4</v>
      </c>
      <c r="BE2591" s="13">
        <f t="shared" si="3126"/>
        <v>1.4150491736944357E-4</v>
      </c>
      <c r="BF2591" s="13">
        <f t="shared" si="3127"/>
        <v>4.9498986115500698E-5</v>
      </c>
      <c r="BG2591" s="13">
        <f t="shared" si="3128"/>
        <v>1.1543295559431041E-5</v>
      </c>
      <c r="BH2591" s="13">
        <f t="shared" si="3129"/>
        <v>2.0189454799356023E-6</v>
      </c>
      <c r="BI2591" s="13">
        <f t="shared" si="3130"/>
        <v>2.8249408186535672E-7</v>
      </c>
      <c r="BJ2591" s="14">
        <f t="shared" si="3131"/>
        <v>0.25701267682614221</v>
      </c>
      <c r="BK2591" s="14">
        <f t="shared" si="3132"/>
        <v>0.34178048153202545</v>
      </c>
      <c r="BL2591" s="14">
        <f t="shared" si="3133"/>
        <v>0.37336704159855894</v>
      </c>
      <c r="BM2591" s="14">
        <f t="shared" si="3134"/>
        <v>0.23098045364793782</v>
      </c>
      <c r="BN2591" s="14">
        <f t="shared" si="3135"/>
        <v>0.76894768129132962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1.21333333333333</v>
      </c>
      <c r="F2592" s="10">
        <f>VLOOKUP(B2592,home!$B$2:$E$405,3,FALSE)</f>
        <v>0.72</v>
      </c>
      <c r="G2592" s="10">
        <f>VLOOKUP(C2592,away!$B$2:$E$405,4,FALSE)</f>
        <v>0.93</v>
      </c>
      <c r="H2592" s="10">
        <f>VLOOKUP(A2592,away!$A$2:$E$405,3,FALSE)</f>
        <v>1.2533333333333301</v>
      </c>
      <c r="I2592" s="10">
        <f>VLOOKUP(C2592,away!$B$2:$E$405,3,FALSE)</f>
        <v>0.52</v>
      </c>
      <c r="J2592" s="10">
        <f>VLOOKUP(B2592,home!$B$2:$E$405,4,FALSE)</f>
        <v>0.72</v>
      </c>
      <c r="K2592" s="12">
        <f t="shared" si="3080"/>
        <v>0.81244799999999784</v>
      </c>
      <c r="L2592" s="12">
        <f t="shared" si="3081"/>
        <v>0.46924799999999872</v>
      </c>
      <c r="M2592" s="13">
        <f t="shared" si="3082"/>
        <v>0.27756614884112918</v>
      </c>
      <c r="N2592" s="13">
        <f t="shared" si="3083"/>
        <v>0.22550806249367711</v>
      </c>
      <c r="O2592" s="13">
        <f t="shared" si="3084"/>
        <v>0.13024736021140182</v>
      </c>
      <c r="P2592" s="13">
        <f t="shared" si="3085"/>
        <v>0.1058192073090327</v>
      </c>
      <c r="Q2592" s="13">
        <f t="shared" si="3086"/>
        <v>9.1606787178431223E-2</v>
      </c>
      <c r="R2592" s="13">
        <f t="shared" si="3087"/>
        <v>3.0559156642239856E-2</v>
      </c>
      <c r="S2592" s="13">
        <f t="shared" si="3088"/>
        <v>1.0085618042999615E-2</v>
      </c>
      <c r="T2592" s="13">
        <f t="shared" si="3089"/>
        <v>4.298630166990438E-2</v>
      </c>
      <c r="U2592" s="13">
        <f t="shared" si="3090"/>
        <v>2.4827725695674419E-2</v>
      </c>
      <c r="V2592" s="13">
        <f t="shared" si="3091"/>
        <v>4.2722633104769144E-4</v>
      </c>
      <c r="W2592" s="13">
        <f t="shared" si="3092"/>
        <v>2.4808583676513972E-2</v>
      </c>
      <c r="X2592" s="13">
        <f t="shared" si="3093"/>
        <v>1.1641378273036797E-2</v>
      </c>
      <c r="Y2592" s="13">
        <f t="shared" si="3094"/>
        <v>2.7313467359329777E-3</v>
      </c>
      <c r="Z2592" s="13">
        <f t="shared" si="3095"/>
        <v>4.7799410453525752E-3</v>
      </c>
      <c r="AA2592" s="13">
        <f t="shared" si="3096"/>
        <v>3.8834535424145987E-3</v>
      </c>
      <c r="AB2592" s="13">
        <f t="shared" si="3097"/>
        <v>1.5775520318138236E-3</v>
      </c>
      <c r="AC2592" s="13">
        <f t="shared" si="3098"/>
        <v>1.0179724698455858E-5</v>
      </c>
      <c r="AD2592" s="13">
        <f t="shared" si="3099"/>
        <v>5.0389210477040916E-3</v>
      </c>
      <c r="AE2592" s="13">
        <f t="shared" si="3100"/>
        <v>2.3645036237930428E-3</v>
      </c>
      <c r="AF2592" s="13">
        <f t="shared" si="3101"/>
        <v>5.5476929822881739E-4</v>
      </c>
      <c r="AG2592" s="13">
        <f t="shared" si="3102"/>
        <v>8.6774794551758446E-5</v>
      </c>
      <c r="AH2592" s="13">
        <f t="shared" si="3103"/>
        <v>5.6074444391239974E-4</v>
      </c>
      <c r="AI2592" s="13">
        <f t="shared" si="3104"/>
        <v>4.5557570196774012E-4</v>
      </c>
      <c r="AJ2592" s="13">
        <f t="shared" si="3105"/>
        <v>1.8506578395614275E-4</v>
      </c>
      <c r="AK2592" s="13">
        <f t="shared" si="3106"/>
        <v>5.0118775347866637E-5</v>
      </c>
      <c r="AL2592" s="13">
        <f t="shared" si="3107"/>
        <v>1.5523656652113521E-7</v>
      </c>
      <c r="AM2592" s="13">
        <f t="shared" si="3108"/>
        <v>8.1877226547301678E-4</v>
      </c>
      <c r="AN2592" s="13">
        <f t="shared" si="3109"/>
        <v>3.8420724802868111E-4</v>
      </c>
      <c r="AO2592" s="13">
        <f t="shared" si="3110"/>
        <v>9.0144241361481023E-5</v>
      </c>
      <c r="AP2592" s="13">
        <f t="shared" si="3111"/>
        <v>1.4100001656797375E-5</v>
      </c>
      <c r="AQ2592" s="13">
        <f t="shared" si="3112"/>
        <v>1.654099394362209E-6</v>
      </c>
      <c r="AR2592" s="13">
        <f t="shared" si="3113"/>
        <v>5.2625641763401033E-5</v>
      </c>
      <c r="AS2592" s="13">
        <f t="shared" si="3114"/>
        <v>4.2755597399391525E-5</v>
      </c>
      <c r="AT2592" s="13">
        <f t="shared" si="3115"/>
        <v>1.7368349797970375E-5</v>
      </c>
      <c r="AU2592" s="13">
        <f t="shared" si="3116"/>
        <v>4.7036270188871337E-6</v>
      </c>
      <c r="AV2592" s="13">
        <f t="shared" si="3117"/>
        <v>9.5536309106020079E-7</v>
      </c>
      <c r="AW2592" s="13">
        <f t="shared" si="3118"/>
        <v>1.6439535107444065E-9</v>
      </c>
      <c r="AX2592" s="13">
        <f t="shared" si="3119"/>
        <v>1.1086831492316994E-4</v>
      </c>
      <c r="AY2592" s="13">
        <f t="shared" si="3120"/>
        <v>5.2024735041067497E-5</v>
      </c>
      <c r="AZ2592" s="13">
        <f t="shared" si="3121"/>
        <v>1.2206251434275386E-5</v>
      </c>
      <c r="BA2592" s="13">
        <f t="shared" si="3122"/>
        <v>1.9092530243436132E-6</v>
      </c>
      <c r="BB2592" s="13">
        <f t="shared" si="3123"/>
        <v>2.2397829079179734E-7</v>
      </c>
      <c r="BC2592" s="13">
        <f t="shared" si="3124"/>
        <v>2.1020272999493815E-8</v>
      </c>
      <c r="BD2592" s="13">
        <f t="shared" si="3125"/>
        <v>4.1157461910320532E-6</v>
      </c>
      <c r="BE2592" s="13">
        <f t="shared" si="3126"/>
        <v>3.3438297614116008E-6</v>
      </c>
      <c r="BF2592" s="13">
        <f t="shared" si="3127"/>
        <v>1.3583439009996623E-6</v>
      </c>
      <c r="BG2592" s="13">
        <f t="shared" si="3128"/>
        <v>3.6786126189312364E-7</v>
      </c>
      <c r="BH2592" s="13">
        <f t="shared" si="3129"/>
        <v>7.4717036625635917E-8</v>
      </c>
      <c r="BI2592" s="13">
        <f t="shared" si="3130"/>
        <v>1.21407413944849E-8</v>
      </c>
      <c r="BJ2592" s="14">
        <f t="shared" si="3131"/>
        <v>0.40881356020067522</v>
      </c>
      <c r="BK2592" s="14">
        <f t="shared" si="3132"/>
        <v>0.39396056022051529</v>
      </c>
      <c r="BL2592" s="14">
        <f t="shared" si="3133"/>
        <v>0.19247443404669265</v>
      </c>
      <c r="BM2592" s="14">
        <f t="shared" si="3134"/>
        <v>0.13866974974623619</v>
      </c>
      <c r="BN2592" s="14">
        <f t="shared" si="3135"/>
        <v>0.86130672267591191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1.21333333333333</v>
      </c>
      <c r="F2593" s="10">
        <f>VLOOKUP(B2593,home!$B$2:$E$405,3,FALSE)</f>
        <v>0.52</v>
      </c>
      <c r="G2593" s="10">
        <f>VLOOKUP(C2593,away!$B$2:$E$405,4,FALSE)</f>
        <v>0.72</v>
      </c>
      <c r="H2593" s="10">
        <f>VLOOKUP(A2593,away!$A$2:$E$405,3,FALSE)</f>
        <v>1.2533333333333301</v>
      </c>
      <c r="I2593" s="10">
        <f>VLOOKUP(C2593,away!$B$2:$E$405,3,FALSE)</f>
        <v>1.34</v>
      </c>
      <c r="J2593" s="10">
        <f>VLOOKUP(B2593,home!$B$2:$E$405,4,FALSE)</f>
        <v>0.52</v>
      </c>
      <c r="K2593" s="12">
        <f t="shared" si="3080"/>
        <v>0.45427199999999879</v>
      </c>
      <c r="L2593" s="12">
        <f t="shared" si="3081"/>
        <v>0.87332266666666447</v>
      </c>
      <c r="M2593" s="13">
        <f t="shared" si="3082"/>
        <v>0.26511418296971706</v>
      </c>
      <c r="N2593" s="13">
        <f t="shared" si="3083"/>
        <v>0.12043395012601897</v>
      </c>
      <c r="O2593" s="13">
        <f t="shared" si="3084"/>
        <v>0.23153022524226732</v>
      </c>
      <c r="P2593" s="13">
        <f t="shared" si="3085"/>
        <v>0.10517769848125498</v>
      </c>
      <c r="Q2593" s="13">
        <f t="shared" si="3086"/>
        <v>2.7354885695823374E-2</v>
      </c>
      <c r="R2593" s="13">
        <f t="shared" si="3087"/>
        <v>0.10110029686125516</v>
      </c>
      <c r="S2593" s="13">
        <f t="shared" si="3088"/>
        <v>1.0431682807288163E-2</v>
      </c>
      <c r="T2593" s="13">
        <f t="shared" si="3089"/>
        <v>2.3889641722238265E-2</v>
      </c>
      <c r="U2593" s="13">
        <f t="shared" si="3090"/>
        <v>4.5927034055755982E-2</v>
      </c>
      <c r="V2593" s="13">
        <f t="shared" si="3091"/>
        <v>4.5983557250976515E-4</v>
      </c>
      <c r="W2593" s="13">
        <f t="shared" si="3092"/>
        <v>4.1421862116043495E-3</v>
      </c>
      <c r="X2593" s="13">
        <f t="shared" si="3093"/>
        <v>3.617465108148199E-3</v>
      </c>
      <c r="Y2593" s="13">
        <f t="shared" si="3094"/>
        <v>1.5796071374107991E-3</v>
      </c>
      <c r="Z2593" s="13">
        <f t="shared" si="3095"/>
        <v>2.9431060285220922E-2</v>
      </c>
      <c r="AA2593" s="13">
        <f t="shared" si="3096"/>
        <v>1.3369706617887842E-2</v>
      </c>
      <c r="AB2593" s="13">
        <f t="shared" si="3097"/>
        <v>3.0367416823605647E-3</v>
      </c>
      <c r="AC2593" s="13">
        <f t="shared" si="3098"/>
        <v>1.1401796448285407E-5</v>
      </c>
      <c r="AD2593" s="13">
        <f t="shared" si="3099"/>
        <v>4.7041980367948128E-4</v>
      </c>
      <c r="AE2593" s="13">
        <f t="shared" si="3100"/>
        <v>4.1082827740217341E-4</v>
      </c>
      <c r="AF2593" s="13">
        <f t="shared" si="3101"/>
        <v>1.7939282338146908E-4</v>
      </c>
      <c r="AG2593" s="13">
        <f t="shared" si="3102"/>
        <v>5.2222606298788846E-5</v>
      </c>
      <c r="AH2593" s="13">
        <f t="shared" si="3103"/>
        <v>6.4257030127791246E-3</v>
      </c>
      <c r="AI2593" s="13">
        <f t="shared" si="3104"/>
        <v>2.9190169590211906E-3</v>
      </c>
      <c r="AJ2593" s="13">
        <f t="shared" si="3105"/>
        <v>6.6301383600423541E-4</v>
      </c>
      <c r="AK2593" s="13">
        <f t="shared" si="3106"/>
        <v>1.0039620710310511E-4</v>
      </c>
      <c r="AL2593" s="13">
        <f t="shared" si="3107"/>
        <v>1.8093557961316438E-7</v>
      </c>
      <c r="AM2593" s="13">
        <f t="shared" si="3108"/>
        <v>4.2739709011416952E-5</v>
      </c>
      <c r="AN2593" s="13">
        <f t="shared" si="3109"/>
        <v>3.7325556646407929E-5</v>
      </c>
      <c r="AO2593" s="13">
        <f t="shared" si="3110"/>
        <v>1.6298627332629304E-5</v>
      </c>
      <c r="AP2593" s="13">
        <f t="shared" si="3111"/>
        <v>4.744653561712669E-6</v>
      </c>
      <c r="AQ2593" s="13">
        <f t="shared" si="3112"/>
        <v>1.0359033752310989E-6</v>
      </c>
      <c r="AR2593" s="13">
        <f t="shared" si="3113"/>
        <v>1.1223424180656573E-3</v>
      </c>
      <c r="AS2593" s="13">
        <f t="shared" si="3114"/>
        <v>5.0984873493952095E-4</v>
      </c>
      <c r="AT2593" s="13">
        <f t="shared" si="3115"/>
        <v>1.1580500225922271E-4</v>
      </c>
      <c r="AU2593" s="13">
        <f t="shared" si="3116"/>
        <v>1.75356566621005E-5</v>
      </c>
      <c r="AV2593" s="13">
        <f t="shared" si="3117"/>
        <v>1.9914894558014235E-6</v>
      </c>
      <c r="AW2593" s="13">
        <f t="shared" si="3118"/>
        <v>1.9939404163218261E-9</v>
      </c>
      <c r="AX2593" s="13">
        <f t="shared" si="3119"/>
        <v>3.2359088486723922E-6</v>
      </c>
      <c r="AY2593" s="13">
        <f t="shared" si="3120"/>
        <v>2.8259925448128299E-6</v>
      </c>
      <c r="AZ2593" s="13">
        <f t="shared" si="3121"/>
        <v>1.2340016726080266E-6</v>
      </c>
      <c r="BA2593" s="13">
        <f t="shared" si="3122"/>
        <v>3.5922721046438868E-7</v>
      </c>
      <c r="BB2593" s="13">
        <f t="shared" si="3123"/>
        <v>7.8430316345496762E-8</v>
      </c>
      <c r="BC2593" s="13">
        <f t="shared" si="3124"/>
        <v>1.3698994603671867E-8</v>
      </c>
      <c r="BD2593" s="13">
        <f t="shared" si="3125"/>
        <v>1.6336117890970196E-4</v>
      </c>
      <c r="BE2593" s="13">
        <f t="shared" si="3126"/>
        <v>7.4210409465667938E-5</v>
      </c>
      <c r="BF2593" s="13">
        <f t="shared" si="3127"/>
        <v>1.6855855564393905E-5</v>
      </c>
      <c r="BG2593" s="13">
        <f t="shared" si="3128"/>
        <v>2.552381072982777E-6</v>
      </c>
      <c r="BH2593" s="13">
        <f t="shared" si="3129"/>
        <v>2.8986881369650717E-7</v>
      </c>
      <c r="BI2593" s="13">
        <f t="shared" si="3130"/>
        <v>2.6335857147107871E-8</v>
      </c>
      <c r="BJ2593" s="14">
        <f t="shared" si="3131"/>
        <v>0.18224049122152075</v>
      </c>
      <c r="BK2593" s="14">
        <f t="shared" si="3132"/>
        <v>0.38119780855534269</v>
      </c>
      <c r="BL2593" s="14">
        <f t="shared" si="3133"/>
        <v>0.40709695380550043</v>
      </c>
      <c r="BM2593" s="14">
        <f t="shared" si="3134"/>
        <v>0.14925225049264357</v>
      </c>
      <c r="BN2593" s="14">
        <f t="shared" si="3135"/>
        <v>0.85071123937633697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1.21333333333333</v>
      </c>
      <c r="F2594" s="10">
        <f>VLOOKUP(B2594,home!$B$2:$E$405,3,FALSE)</f>
        <v>1.03</v>
      </c>
      <c r="G2594" s="10">
        <f>VLOOKUP(C2594,away!$B$2:$E$405,4,FALSE)</f>
        <v>1.03</v>
      </c>
      <c r="H2594" s="10">
        <f>VLOOKUP(A2594,away!$A$2:$E$405,3,FALSE)</f>
        <v>1.2533333333333301</v>
      </c>
      <c r="I2594" s="10">
        <f>VLOOKUP(C2594,away!$B$2:$E$405,3,FALSE)</f>
        <v>1.85</v>
      </c>
      <c r="J2594" s="10">
        <f>VLOOKUP(B2594,home!$B$2:$E$405,4,FALSE)</f>
        <v>1.03</v>
      </c>
      <c r="K2594" s="12">
        <f t="shared" si="3080"/>
        <v>1.2872253333333299</v>
      </c>
      <c r="L2594" s="12">
        <f t="shared" si="3081"/>
        <v>2.3882266666666609</v>
      </c>
      <c r="M2594" s="13">
        <f t="shared" si="3082"/>
        <v>2.5337950180531265E-2</v>
      </c>
      <c r="N2594" s="13">
        <f t="shared" si="3083"/>
        <v>3.2615651367117665E-2</v>
      </c>
      <c r="O2594" s="13">
        <f t="shared" si="3084"/>
        <v>6.0512768299816111E-2</v>
      </c>
      <c r="P2594" s="13">
        <f t="shared" si="3085"/>
        <v>7.7893568345653363E-2</v>
      </c>
      <c r="Q2594" s="13">
        <f t="shared" si="3086"/>
        <v>2.0991846351460862E-2</v>
      </c>
      <c r="R2594" s="13">
        <f t="shared" si="3087"/>
        <v>7.2259103463720928E-2</v>
      </c>
      <c r="S2594" s="13">
        <f t="shared" si="3088"/>
        <v>5.9864826736072574E-2</v>
      </c>
      <c r="T2594" s="13">
        <f t="shared" si="3089"/>
        <v>5.0133287239128084E-2</v>
      </c>
      <c r="U2594" s="13">
        <f t="shared" si="3090"/>
        <v>9.301374854245574E-2</v>
      </c>
      <c r="V2594" s="13">
        <f t="shared" si="3091"/>
        <v>2.0448400476328905E-2</v>
      </c>
      <c r="W2594" s="13">
        <f t="shared" si="3092"/>
        <v>9.0070788056804147E-3</v>
      </c>
      <c r="X2594" s="13">
        <f t="shared" si="3093"/>
        <v>2.1510945792494067E-2</v>
      </c>
      <c r="Y2594" s="13">
        <f t="shared" si="3094"/>
        <v>2.5686507183427677E-2</v>
      </c>
      <c r="Z2594" s="13">
        <f t="shared" si="3095"/>
        <v>5.7523705933827857E-2</v>
      </c>
      <c r="AA2594" s="13">
        <f t="shared" si="3096"/>
        <v>7.4045971545240022E-2</v>
      </c>
      <c r="AB2594" s="13">
        <f t="shared" si="3097"/>
        <v>4.7656925202155927E-2</v>
      </c>
      <c r="AC2594" s="13">
        <f t="shared" si="3098"/>
        <v>3.9288864842894431E-3</v>
      </c>
      <c r="AD2594" s="13">
        <f t="shared" si="3099"/>
        <v>2.8985350045003864E-3</v>
      </c>
      <c r="AE2594" s="13">
        <f t="shared" si="3100"/>
        <v>6.9223585920145936E-3</v>
      </c>
      <c r="AF2594" s="13">
        <f t="shared" si="3101"/>
        <v>8.2660806928391683E-3</v>
      </c>
      <c r="AG2594" s="13">
        <f t="shared" si="3102"/>
        <v>6.5804247798189764E-3</v>
      </c>
      <c r="AH2594" s="13">
        <f t="shared" si="3103"/>
        <v>3.4344912119164739E-2</v>
      </c>
      <c r="AI2594" s="13">
        <f t="shared" si="3104"/>
        <v>4.4209640950895759E-2</v>
      </c>
      <c r="AJ2594" s="13">
        <f t="shared" si="3105"/>
        <v>2.8453884904781818E-2</v>
      </c>
      <c r="AK2594" s="13">
        <f t="shared" si="3106"/>
        <v>1.2208853827061989E-2</v>
      </c>
      <c r="AL2594" s="13">
        <f t="shared" si="3107"/>
        <v>4.8312509213386862E-4</v>
      </c>
      <c r="AM2594" s="13">
        <f t="shared" si="3108"/>
        <v>7.4621353746926703E-4</v>
      </c>
      <c r="AN2594" s="13">
        <f t="shared" si="3109"/>
        <v>1.7821270692117651E-3</v>
      </c>
      <c r="AO2594" s="13">
        <f t="shared" si="3110"/>
        <v>2.1280616950400204E-3</v>
      </c>
      <c r="AP2594" s="13">
        <f t="shared" si="3111"/>
        <v>1.6940978961354771E-3</v>
      </c>
      <c r="AQ2594" s="13">
        <f t="shared" si="3112"/>
        <v>1.0114724428736588E-3</v>
      </c>
      <c r="AR2594" s="13">
        <f t="shared" si="3113"/>
        <v>1.6404686997462448E-2</v>
      </c>
      <c r="AS2594" s="13">
        <f t="shared" si="3114"/>
        <v>2.1116528688537542E-2</v>
      </c>
      <c r="AT2594" s="13">
        <f t="shared" si="3115"/>
        <v>1.3590865339972781E-2</v>
      </c>
      <c r="AU2594" s="13">
        <f t="shared" si="3116"/>
        <v>5.8315020558449534E-3</v>
      </c>
      <c r="AV2594" s="13">
        <f t="shared" si="3117"/>
        <v>1.8766142944172551E-3</v>
      </c>
      <c r="AW2594" s="13">
        <f t="shared" si="3118"/>
        <v>4.125600917409736E-5</v>
      </c>
      <c r="AX2594" s="13">
        <f t="shared" si="3119"/>
        <v>1.6009082825112008E-4</v>
      </c>
      <c r="AY2594" s="13">
        <f t="shared" si="3120"/>
        <v>3.8233318511807744E-4</v>
      </c>
      <c r="AZ2594" s="13">
        <f t="shared" si="3121"/>
        <v>4.5654915412529683E-4</v>
      </c>
      <c r="BA2594" s="13">
        <f t="shared" si="3122"/>
        <v>3.6344762150871372E-4</v>
      </c>
      <c r="BB2594" s="13">
        <f t="shared" si="3123"/>
        <v>2.1699882540592046E-4</v>
      </c>
      <c r="BC2594" s="13">
        <f t="shared" si="3124"/>
        <v>1.0364847629395245E-4</v>
      </c>
      <c r="BD2594" s="13">
        <f t="shared" si="3125"/>
        <v>6.5296851576099333E-3</v>
      </c>
      <c r="BE2594" s="13">
        <f t="shared" si="3126"/>
        <v>8.4051761535661445E-3</v>
      </c>
      <c r="BF2594" s="13">
        <f t="shared" si="3127"/>
        <v>5.4096778379997684E-3</v>
      </c>
      <c r="BG2594" s="13">
        <f t="shared" si="3128"/>
        <v>2.3211581194150593E-3</v>
      </c>
      <c r="BH2594" s="13">
        <f t="shared" si="3129"/>
        <v>7.469633834958539E-4</v>
      </c>
      <c r="BI2594" s="13">
        <f t="shared" si="3130"/>
        <v>1.9230203806164849E-4</v>
      </c>
      <c r="BJ2594" s="14">
        <f t="shared" si="3131"/>
        <v>0.19365775653991518</v>
      </c>
      <c r="BK2594" s="14">
        <f t="shared" si="3132"/>
        <v>0.18833909050012745</v>
      </c>
      <c r="BL2594" s="14">
        <f t="shared" si="3133"/>
        <v>0.54913096892167645</v>
      </c>
      <c r="BM2594" s="14">
        <f t="shared" si="3134"/>
        <v>0.69869955671130279</v>
      </c>
      <c r="BN2594" s="14">
        <f t="shared" si="3135"/>
        <v>0.2896108880083002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1.21333333333333</v>
      </c>
      <c r="F2595" s="10">
        <f>VLOOKUP(B2595,home!$B$2:$E$405,3,FALSE)</f>
        <v>0.47</v>
      </c>
      <c r="G2595" s="10">
        <f>VLOOKUP(C2595,away!$B$2:$E$405,4,FALSE)</f>
        <v>0.47</v>
      </c>
      <c r="H2595" s="10">
        <f>VLOOKUP(A2595,away!$A$2:$E$405,3,FALSE)</f>
        <v>1.2533333333333301</v>
      </c>
      <c r="I2595" s="10">
        <f>VLOOKUP(C2595,away!$B$2:$E$405,3,FALSE)</f>
        <v>1.3</v>
      </c>
      <c r="J2595" s="10">
        <f>VLOOKUP(B2595,home!$B$2:$E$405,4,FALSE)</f>
        <v>0.47</v>
      </c>
      <c r="K2595" s="12">
        <f t="shared" si="3080"/>
        <v>0.26802533333333256</v>
      </c>
      <c r="L2595" s="12">
        <f t="shared" si="3081"/>
        <v>0.76578666666666462</v>
      </c>
      <c r="M2595" s="13">
        <f t="shared" si="3082"/>
        <v>0.35564864063809815</v>
      </c>
      <c r="N2595" s="13">
        <f t="shared" si="3083"/>
        <v>9.5322845456572838E-2</v>
      </c>
      <c r="O2595" s="13">
        <f t="shared" si="3084"/>
        <v>0.27235098701877969</v>
      </c>
      <c r="P2595" s="13">
        <f t="shared" si="3085"/>
        <v>7.2996964079370535E-2</v>
      </c>
      <c r="Q2595" s="13">
        <f t="shared" si="3086"/>
        <v>1.2774468713889838E-2</v>
      </c>
      <c r="R2595" s="13">
        <f t="shared" si="3087"/>
        <v>0.10428137725624366</v>
      </c>
      <c r="S2595" s="13">
        <f t="shared" si="3088"/>
        <v>3.7456608545195862E-3</v>
      </c>
      <c r="T2595" s="13">
        <f t="shared" si="3089"/>
        <v>9.7825178148472948E-3</v>
      </c>
      <c r="U2595" s="13">
        <f t="shared" si="3090"/>
        <v>2.7950050899563705E-2</v>
      </c>
      <c r="V2595" s="13">
        <f t="shared" si="3091"/>
        <v>8.5421971015582578E-5</v>
      </c>
      <c r="W2595" s="13">
        <f t="shared" si="3092"/>
        <v>1.1412937450655174E-3</v>
      </c>
      <c r="X2595" s="13">
        <f t="shared" si="3093"/>
        <v>8.739875327212367E-4</v>
      </c>
      <c r="Y2595" s="13">
        <f t="shared" si="3094"/>
        <v>3.3464399969540916E-4</v>
      </c>
      <c r="Z2595" s="13">
        <f t="shared" si="3095"/>
        <v>2.6619096094822589E-2</v>
      </c>
      <c r="AA2595" s="13">
        <f t="shared" si="3096"/>
        <v>7.1345921038468343E-3</v>
      </c>
      <c r="AB2595" s="13">
        <f t="shared" si="3097"/>
        <v>9.5612571341545502E-4</v>
      </c>
      <c r="AC2595" s="13">
        <f t="shared" si="3098"/>
        <v>1.0958049316992E-6</v>
      </c>
      <c r="AD2595" s="13">
        <f t="shared" si="3099"/>
        <v>7.6473909113108183E-5</v>
      </c>
      <c r="AE2595" s="13">
        <f t="shared" si="3100"/>
        <v>5.856269994669659E-5</v>
      </c>
      <c r="AF2595" s="13">
        <f t="shared" si="3101"/>
        <v>2.2423267391590418E-5</v>
      </c>
      <c r="AG2595" s="13">
        <f t="shared" si="3102"/>
        <v>5.7238130638604472E-6</v>
      </c>
      <c r="AH2595" s="13">
        <f t="shared" si="3103"/>
        <v>5.0961372170334543E-3</v>
      </c>
      <c r="AI2595" s="13">
        <f t="shared" si="3104"/>
        <v>1.365893876307793E-3</v>
      </c>
      <c r="AJ2595" s="13">
        <f t="shared" si="3105"/>
        <v>1.8304708074767695E-4</v>
      </c>
      <c r="AK2595" s="13">
        <f t="shared" si="3106"/>
        <v>1.6353751611029851E-5</v>
      </c>
      <c r="AL2595" s="13">
        <f t="shared" si="3107"/>
        <v>8.9965684214314779E-9</v>
      </c>
      <c r="AM2595" s="13">
        <f t="shared" si="3108"/>
        <v>4.0993889962687614E-6</v>
      </c>
      <c r="AN2595" s="13">
        <f t="shared" si="3109"/>
        <v>3.1392574348226589E-6</v>
      </c>
      <c r="AO2595" s="13">
        <f t="shared" si="3110"/>
        <v>1.2020007434106938E-6</v>
      </c>
      <c r="AP2595" s="13">
        <f t="shared" si="3111"/>
        <v>3.0682538087577608E-7</v>
      </c>
      <c r="AQ2595" s="13">
        <f t="shared" si="3112"/>
        <v>5.8740696417397573E-8</v>
      </c>
      <c r="AR2595" s="13">
        <f t="shared" si="3113"/>
        <v>7.8051078646159658E-4</v>
      </c>
      <c r="AS2595" s="13">
        <f t="shared" si="3114"/>
        <v>2.0919666371163094E-4</v>
      </c>
      <c r="AT2595" s="13">
        <f t="shared" si="3115"/>
        <v>2.8035002761765478E-5</v>
      </c>
      <c r="AU2595" s="13">
        <f t="shared" si="3116"/>
        <v>2.5046969867410304E-6</v>
      </c>
      <c r="AV2595" s="13">
        <f t="shared" si="3117"/>
        <v>1.6783056119256456E-7</v>
      </c>
      <c r="AW2595" s="13">
        <f t="shared" si="3118"/>
        <v>5.1292991863367198E-11</v>
      </c>
      <c r="AX2595" s="13">
        <f t="shared" si="3119"/>
        <v>1.8312335036465501E-7</v>
      </c>
      <c r="AY2595" s="13">
        <f t="shared" si="3120"/>
        <v>1.4023342006458091E-7</v>
      </c>
      <c r="AZ2595" s="13">
        <f t="shared" si="3121"/>
        <v>5.3694441653260783E-8</v>
      </c>
      <c r="BA2595" s="13">
        <f t="shared" si="3122"/>
        <v>1.3706162497392762E-8</v>
      </c>
      <c r="BB2595" s="13">
        <f t="shared" si="3123"/>
        <v>2.6239991229175122E-9</v>
      </c>
      <c r="BC2595" s="13">
        <f t="shared" si="3124"/>
        <v>4.0188470833505082E-10</v>
      </c>
      <c r="BD2595" s="13">
        <f t="shared" si="3125"/>
        <v>9.9617458910300458E-5</v>
      </c>
      <c r="BE2595" s="13">
        <f t="shared" si="3126"/>
        <v>2.6700002630252836E-5</v>
      </c>
      <c r="BF2595" s="13">
        <f t="shared" si="3127"/>
        <v>3.5781385524871856E-6</v>
      </c>
      <c r="BG2595" s="13">
        <f t="shared" si="3128"/>
        <v>3.1967725941440867E-7</v>
      </c>
      <c r="BH2595" s="13">
        <f t="shared" si="3129"/>
        <v>2.1420401003408273E-8</v>
      </c>
      <c r="BI2595" s="13">
        <f t="shared" si="3130"/>
        <v>1.1482420238144312E-9</v>
      </c>
      <c r="BJ2595" s="14">
        <f t="shared" si="3131"/>
        <v>0.1204021409488176</v>
      </c>
      <c r="BK2595" s="14">
        <f t="shared" si="3132"/>
        <v>0.43247793257792405</v>
      </c>
      <c r="BL2595" s="14">
        <f t="shared" si="3133"/>
        <v>0.4204852177440277</v>
      </c>
      <c r="BM2595" s="14">
        <f t="shared" si="3134"/>
        <v>8.6608964020510215E-2</v>
      </c>
      <c r="BN2595" s="14">
        <f t="shared" si="3135"/>
        <v>0.91337528316295469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1.61333333333333</v>
      </c>
      <c r="F2596" s="10">
        <f>VLOOKUP(B2596,home!$B$2:$E$405,3,FALSE)</f>
        <v>1.08</v>
      </c>
      <c r="G2596" s="10">
        <f>VLOOKUP(C2596,away!$B$2:$E$405,4,FALSE)</f>
        <v>1.51</v>
      </c>
      <c r="H2596" s="10">
        <f>VLOOKUP(A2596,away!$A$2:$E$405,3,FALSE)</f>
        <v>1.4</v>
      </c>
      <c r="I2596" s="10">
        <f>VLOOKUP(C2596,away!$B$2:$E$405,3,FALSE)</f>
        <v>0.71</v>
      </c>
      <c r="J2596" s="10">
        <f>VLOOKUP(B2596,home!$B$2:$E$405,4,FALSE)</f>
        <v>1.08</v>
      </c>
      <c r="K2596" s="12">
        <f t="shared" si="3080"/>
        <v>2.6310239999999947</v>
      </c>
      <c r="L2596" s="12">
        <f t="shared" si="3081"/>
        <v>1.07352</v>
      </c>
      <c r="M2596" s="13">
        <f t="shared" si="3082"/>
        <v>2.4611437624782281E-2</v>
      </c>
      <c r="N2596" s="13">
        <f t="shared" si="3083"/>
        <v>6.4753283065305034E-2</v>
      </c>
      <c r="O2596" s="13">
        <f t="shared" si="3084"/>
        <v>2.6420870518956276E-2</v>
      </c>
      <c r="P2596" s="13">
        <f t="shared" si="3085"/>
        <v>6.9513944436266281E-2</v>
      </c>
      <c r="Q2596" s="13">
        <f t="shared" si="3086"/>
        <v>8.5183720911805413E-2</v>
      </c>
      <c r="R2596" s="13">
        <f t="shared" si="3087"/>
        <v>1.4181666459754969E-2</v>
      </c>
      <c r="S2596" s="13">
        <f t="shared" si="3088"/>
        <v>4.9084784732593027E-2</v>
      </c>
      <c r="T2596" s="13">
        <f t="shared" si="3089"/>
        <v>9.1446428073241368E-2</v>
      </c>
      <c r="U2596" s="13">
        <f t="shared" si="3090"/>
        <v>3.7312304815610278E-2</v>
      </c>
      <c r="V2596" s="13">
        <f t="shared" si="3091"/>
        <v>1.5404206462354542E-2</v>
      </c>
      <c r="W2596" s="13">
        <f t="shared" si="3092"/>
        <v>7.4706804709420482E-2</v>
      </c>
      <c r="X2596" s="13">
        <f t="shared" si="3093"/>
        <v>8.0199248991657091E-2</v>
      </c>
      <c r="Y2596" s="13">
        <f t="shared" si="3094"/>
        <v>4.3047748888761846E-2</v>
      </c>
      <c r="Z2596" s="13">
        <f t="shared" si="3095"/>
        <v>5.0747675259587184E-3</v>
      </c>
      <c r="AA2596" s="13">
        <f t="shared" si="3096"/>
        <v>1.3351835155217984E-2</v>
      </c>
      <c r="AB2596" s="13">
        <f t="shared" si="3097"/>
        <v>1.756449936871109E-2</v>
      </c>
      <c r="AC2596" s="13">
        <f t="shared" si="3098"/>
        <v>2.719282312034282E-3</v>
      </c>
      <c r="AD2596" s="13">
        <f t="shared" si="3099"/>
        <v>4.9138849038449492E-2</v>
      </c>
      <c r="AE2596" s="13">
        <f t="shared" si="3100"/>
        <v>5.2751537219756305E-2</v>
      </c>
      <c r="AF2596" s="13">
        <f t="shared" si="3101"/>
        <v>2.8314915118076388E-2</v>
      </c>
      <c r="AG2596" s="13">
        <f t="shared" si="3102"/>
        <v>1.0132209225852456E-2</v>
      </c>
      <c r="AH2596" s="13">
        <f t="shared" si="3103"/>
        <v>1.3619661086168009E-3</v>
      </c>
      <c r="AI2596" s="13">
        <f t="shared" si="3104"/>
        <v>3.5833655189574025E-3</v>
      </c>
      <c r="AJ2596" s="13">
        <f t="shared" si="3105"/>
        <v>4.7139603405746827E-3</v>
      </c>
      <c r="AK2596" s="13">
        <f t="shared" si="3106"/>
        <v>4.1341809303667119E-3</v>
      </c>
      <c r="AL2596" s="13">
        <f t="shared" si="3107"/>
        <v>3.0721982588279614E-4</v>
      </c>
      <c r="AM2596" s="13">
        <f t="shared" si="3108"/>
        <v>2.5857098230507441E-2</v>
      </c>
      <c r="AN2596" s="13">
        <f t="shared" si="3109"/>
        <v>2.7758112092414355E-2</v>
      </c>
      <c r="AO2596" s="13">
        <f t="shared" si="3110"/>
        <v>1.4899444246724326E-2</v>
      </c>
      <c r="AP2596" s="13">
        <f t="shared" si="3111"/>
        <v>5.3316171292478332E-3</v>
      </c>
      <c r="AQ2596" s="13">
        <f t="shared" si="3112"/>
        <v>1.4308994051475336E-3</v>
      </c>
      <c r="AR2596" s="13">
        <f t="shared" si="3113"/>
        <v>2.924195713844617E-4</v>
      </c>
      <c r="AS2596" s="13">
        <f t="shared" si="3114"/>
        <v>7.6936291038223043E-4</v>
      </c>
      <c r="AT2596" s="13">
        <f t="shared" si="3115"/>
        <v>1.0121061409627469E-3</v>
      </c>
      <c r="AU2596" s="13">
        <f t="shared" si="3116"/>
        <v>8.8762518247345482E-4</v>
      </c>
      <c r="AV2596" s="13">
        <f t="shared" si="3117"/>
        <v>5.8384078952300879E-4</v>
      </c>
      <c r="AW2596" s="13">
        <f t="shared" si="3118"/>
        <v>2.4103587562872464E-5</v>
      </c>
      <c r="AX2596" s="13">
        <f t="shared" si="3119"/>
        <v>1.1338441002470416E-2</v>
      </c>
      <c r="AY2596" s="13">
        <f t="shared" si="3120"/>
        <v>1.2172043184972043E-2</v>
      </c>
      <c r="AZ2596" s="13">
        <f t="shared" si="3121"/>
        <v>6.533465899965593E-3</v>
      </c>
      <c r="BA2596" s="13">
        <f t="shared" si="3122"/>
        <v>2.337935437643688E-3</v>
      </c>
      <c r="BB2596" s="13">
        <f t="shared" si="3123"/>
        <v>6.2745511275481293E-4</v>
      </c>
      <c r="BC2596" s="13">
        <f t="shared" si="3124"/>
        <v>1.3471712252890943E-4</v>
      </c>
      <c r="BD2596" s="13">
        <f t="shared" si="3125"/>
        <v>5.2319709712107874E-5</v>
      </c>
      <c r="BE2596" s="13">
        <f t="shared" si="3126"/>
        <v>1.3765441192558863E-4</v>
      </c>
      <c r="BF2596" s="13">
        <f t="shared" si="3127"/>
        <v>1.8108603074105465E-4</v>
      </c>
      <c r="BG2596" s="13">
        <f t="shared" si="3128"/>
        <v>1.588138976481505E-4</v>
      </c>
      <c r="BH2596" s="13">
        <f t="shared" si="3129"/>
        <v>1.044607940614567E-4</v>
      </c>
      <c r="BI2596" s="13">
        <f t="shared" si="3130"/>
        <v>5.4967771246949874E-5</v>
      </c>
      <c r="BJ2596" s="14">
        <f t="shared" si="3131"/>
        <v>0.68809597410670265</v>
      </c>
      <c r="BK2596" s="14">
        <f t="shared" si="3132"/>
        <v>0.17381291857888526</v>
      </c>
      <c r="BL2596" s="14">
        <f t="shared" si="3133"/>
        <v>0.12685930642682738</v>
      </c>
      <c r="BM2596" s="14">
        <f t="shared" si="3134"/>
        <v>0.69703010402409449</v>
      </c>
      <c r="BN2596" s="14">
        <f t="shared" si="3135"/>
        <v>0.2846649230168703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1.61333333333333</v>
      </c>
      <c r="F2597" s="10">
        <f>VLOOKUP(B2597,home!$B$2:$E$405,3,FALSE)</f>
        <v>0.89</v>
      </c>
      <c r="G2597" s="10">
        <f>VLOOKUP(C2597,away!$B$2:$E$405,4,FALSE)</f>
        <v>1.08</v>
      </c>
      <c r="H2597" s="10">
        <f>VLOOKUP(A2597,away!$A$2:$E$405,3,FALSE)</f>
        <v>1.4</v>
      </c>
      <c r="I2597" s="10">
        <f>VLOOKUP(C2597,away!$B$2:$E$405,3,FALSE)</f>
        <v>0.62</v>
      </c>
      <c r="J2597" s="10">
        <f>VLOOKUP(B2597,home!$B$2:$E$405,4,FALSE)</f>
        <v>0.89</v>
      </c>
      <c r="K2597" s="12">
        <f t="shared" si="3080"/>
        <v>1.550735999999997</v>
      </c>
      <c r="L2597" s="12">
        <f t="shared" si="3081"/>
        <v>0.77251999999999998</v>
      </c>
      <c r="M2597" s="13">
        <f t="shared" si="3082"/>
        <v>9.7954127170193972E-2</v>
      </c>
      <c r="N2597" s="13">
        <f t="shared" si="3083"/>
        <v>0.15190099135139762</v>
      </c>
      <c r="O2597" s="13">
        <f t="shared" si="3084"/>
        <v>7.5671522321518234E-2</v>
      </c>
      <c r="P2597" s="13">
        <f t="shared" si="3085"/>
        <v>0.11734655383878166</v>
      </c>
      <c r="Q2597" s="13">
        <f t="shared" si="3086"/>
        <v>0.11777916786215029</v>
      </c>
      <c r="R2597" s="13">
        <f t="shared" si="3087"/>
        <v>2.9228882211909633E-2</v>
      </c>
      <c r="S2597" s="13">
        <f t="shared" si="3088"/>
        <v>3.514454698246796E-2</v>
      </c>
      <c r="T2597" s="13">
        <f t="shared" si="3089"/>
        <v>9.0986762756868331E-2</v>
      </c>
      <c r="U2597" s="13">
        <f t="shared" si="3090"/>
        <v>4.5326279885767803E-2</v>
      </c>
      <c r="V2597" s="13">
        <f t="shared" si="3091"/>
        <v>4.6780304138943369E-3</v>
      </c>
      <c r="W2597" s="13">
        <f t="shared" si="3092"/>
        <v>6.0881465217959709E-2</v>
      </c>
      <c r="X2597" s="13">
        <f t="shared" si="3093"/>
        <v>4.7032149510178228E-2</v>
      </c>
      <c r="Y2597" s="13">
        <f t="shared" si="3094"/>
        <v>1.8166638069801441E-2</v>
      </c>
      <c r="Z2597" s="13">
        <f t="shared" si="3095"/>
        <v>7.5266320287814773E-3</v>
      </c>
      <c r="AA2597" s="13">
        <f t="shared" si="3096"/>
        <v>1.167181924578445E-2</v>
      </c>
      <c r="AB2597" s="13">
        <f t="shared" si="3097"/>
        <v>9.0499551449653836E-3</v>
      </c>
      <c r="AC2597" s="13">
        <f t="shared" si="3098"/>
        <v>3.5026009347576752E-4</v>
      </c>
      <c r="AD2597" s="13">
        <f t="shared" si="3099"/>
        <v>2.3602769961559442E-2</v>
      </c>
      <c r="AE2597" s="13">
        <f t="shared" si="3100"/>
        <v>1.8233611850703896E-2</v>
      </c>
      <c r="AF2597" s="13">
        <f t="shared" si="3101"/>
        <v>7.0429149134528871E-3</v>
      </c>
      <c r="AG2597" s="13">
        <f t="shared" si="3102"/>
        <v>1.8135975429802084E-3</v>
      </c>
      <c r="AH2597" s="13">
        <f t="shared" si="3103"/>
        <v>1.4536184437185661E-3</v>
      </c>
      <c r="AI2597" s="13">
        <f t="shared" si="3104"/>
        <v>2.2541784509383499E-3</v>
      </c>
      <c r="AJ2597" s="13">
        <f t="shared" si="3105"/>
        <v>1.7478178371471639E-3</v>
      </c>
      <c r="AK2597" s="13">
        <f t="shared" si="3106"/>
        <v>9.03468013835413E-4</v>
      </c>
      <c r="AL2597" s="13">
        <f t="shared" si="3107"/>
        <v>1.6784107460920764E-5</v>
      </c>
      <c r="AM2597" s="13">
        <f t="shared" si="3108"/>
        <v>7.3203330158217511E-3</v>
      </c>
      <c r="AN2597" s="13">
        <f t="shared" si="3109"/>
        <v>5.6551036613826178E-3</v>
      </c>
      <c r="AO2597" s="13">
        <f t="shared" si="3110"/>
        <v>2.1843403402456501E-3</v>
      </c>
      <c r="AP2597" s="13">
        <f t="shared" si="3111"/>
        <v>5.624821998821899E-4</v>
      </c>
      <c r="AQ2597" s="13">
        <f t="shared" si="3112"/>
        <v>1.0863218726324731E-4</v>
      </c>
      <c r="AR2597" s="13">
        <f t="shared" si="3113"/>
        <v>2.2458986402829341E-4</v>
      </c>
      <c r="AS2597" s="13">
        <f t="shared" si="3114"/>
        <v>3.4827958738377888E-4</v>
      </c>
      <c r="AT2597" s="13">
        <f t="shared" si="3115"/>
        <v>2.700448471105855E-4</v>
      </c>
      <c r="AU2597" s="13">
        <f t="shared" si="3116"/>
        <v>1.3958942200962667E-4</v>
      </c>
      <c r="AV2597" s="13">
        <f t="shared" si="3117"/>
        <v>5.411658548238E-5</v>
      </c>
      <c r="AW2597" s="13">
        <f t="shared" si="3118"/>
        <v>5.5852594437642411E-7</v>
      </c>
      <c r="AX2597" s="13">
        <f t="shared" si="3119"/>
        <v>1.8919839899372212E-3</v>
      </c>
      <c r="AY2597" s="13">
        <f t="shared" si="3120"/>
        <v>1.461595471906302E-3</v>
      </c>
      <c r="AZ2597" s="13">
        <f t="shared" si="3121"/>
        <v>5.6455586697852814E-4</v>
      </c>
      <c r="BA2597" s="13">
        <f t="shared" si="3122"/>
        <v>1.4537689945275087E-4</v>
      </c>
      <c r="BB2597" s="13">
        <f t="shared" si="3123"/>
        <v>2.8076640591309768E-5</v>
      </c>
      <c r="BC2597" s="13">
        <f t="shared" si="3124"/>
        <v>4.3379532779197258E-6</v>
      </c>
      <c r="BD2597" s="13">
        <f t="shared" si="3125"/>
        <v>2.8916693626522856E-5</v>
      </c>
      <c r="BE2597" s="13">
        <f t="shared" si="3126"/>
        <v>4.4842157807619459E-5</v>
      </c>
      <c r="BF2597" s="13">
        <f t="shared" si="3127"/>
        <v>3.4769174214978237E-5</v>
      </c>
      <c r="BG2597" s="13">
        <f t="shared" si="3128"/>
        <v>1.7972603381812792E-5</v>
      </c>
      <c r="BH2597" s="13">
        <f t="shared" si="3129"/>
        <v>6.967690769474696E-6</v>
      </c>
      <c r="BI2597" s="13">
        <f t="shared" si="3130"/>
        <v>2.1610097826184173E-6</v>
      </c>
      <c r="BJ2597" s="14">
        <f t="shared" si="3131"/>
        <v>0.55736688726379158</v>
      </c>
      <c r="BK2597" s="14">
        <f t="shared" si="3132"/>
        <v>0.25695189807818097</v>
      </c>
      <c r="BL2597" s="14">
        <f t="shared" si="3133"/>
        <v>0.17847979119118268</v>
      </c>
      <c r="BM2597" s="14">
        <f t="shared" si="3134"/>
        <v>0.40898292686002335</v>
      </c>
      <c r="BN2597" s="14">
        <f t="shared" si="3135"/>
        <v>0.58988124475595149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1.61333333333333</v>
      </c>
      <c r="F2598" s="10">
        <f>VLOOKUP(B2598,home!$B$2:$E$405,3,FALSE)</f>
        <v>0.7</v>
      </c>
      <c r="G2598" s="10">
        <f>VLOOKUP(C2598,away!$B$2:$E$405,4,FALSE)</f>
        <v>0.97</v>
      </c>
      <c r="H2598" s="10">
        <f>VLOOKUP(A2598,away!$A$2:$E$405,3,FALSE)</f>
        <v>1.4</v>
      </c>
      <c r="I2598" s="10">
        <f>VLOOKUP(C2598,away!$B$2:$E$405,3,FALSE)</f>
        <v>0.89</v>
      </c>
      <c r="J2598" s="10">
        <f>VLOOKUP(B2598,home!$B$2:$E$405,4,FALSE)</f>
        <v>0.7</v>
      </c>
      <c r="K2598" s="12">
        <f t="shared" si="3080"/>
        <v>1.0954533333333309</v>
      </c>
      <c r="L2598" s="12">
        <f t="shared" si="3081"/>
        <v>0.87219999999999998</v>
      </c>
      <c r="M2598" s="13">
        <f t="shared" si="3082"/>
        <v>0.13978449925511299</v>
      </c>
      <c r="N2598" s="13">
        <f t="shared" si="3083"/>
        <v>0.15312739565734407</v>
      </c>
      <c r="O2598" s="13">
        <f t="shared" si="3084"/>
        <v>0.12192004025030954</v>
      </c>
      <c r="P2598" s="13">
        <f t="shared" si="3085"/>
        <v>0.1335577144923355</v>
      </c>
      <c r="Q2598" s="13">
        <f t="shared" si="3086"/>
        <v>8.3871957998744681E-2</v>
      </c>
      <c r="R2598" s="13">
        <f t="shared" si="3087"/>
        <v>5.3169329553159991E-2</v>
      </c>
      <c r="S2598" s="13">
        <f t="shared" si="3088"/>
        <v>3.190207640237288E-2</v>
      </c>
      <c r="T2598" s="13">
        <f t="shared" si="3089"/>
        <v>7.3153121766505111E-2</v>
      </c>
      <c r="U2598" s="13">
        <f t="shared" si="3090"/>
        <v>5.8244519290107502E-2</v>
      </c>
      <c r="V2598" s="13">
        <f t="shared" si="3091"/>
        <v>3.386775464745675E-3</v>
      </c>
      <c r="W2598" s="13">
        <f t="shared" si="3092"/>
        <v>3.0625938654306004E-2</v>
      </c>
      <c r="X2598" s="13">
        <f t="shared" si="3093"/>
        <v>2.6711943694285693E-2</v>
      </c>
      <c r="Y2598" s="13">
        <f t="shared" si="3094"/>
        <v>1.1649078645077989E-2</v>
      </c>
      <c r="Z2598" s="13">
        <f t="shared" si="3095"/>
        <v>1.5458096412088717E-2</v>
      </c>
      <c r="AA2598" s="13">
        <f t="shared" si="3096"/>
        <v>1.6933623241610591E-2</v>
      </c>
      <c r="AB2598" s="13">
        <f t="shared" si="3097"/>
        <v>9.2749970127165415E-3</v>
      </c>
      <c r="AC2598" s="13">
        <f t="shared" si="3098"/>
        <v>2.0224434441074311E-4</v>
      </c>
      <c r="AD2598" s="13">
        <f t="shared" si="3099"/>
        <v>8.3873216463304021E-3</v>
      </c>
      <c r="AE2598" s="13">
        <f t="shared" si="3100"/>
        <v>7.3154219399293764E-3</v>
      </c>
      <c r="AF2598" s="13">
        <f t="shared" si="3101"/>
        <v>3.1902555080032006E-3</v>
      </c>
      <c r="AG2598" s="13">
        <f t="shared" si="3102"/>
        <v>9.2751361802679731E-4</v>
      </c>
      <c r="AH2598" s="13">
        <f t="shared" si="3103"/>
        <v>3.3706379226559439E-3</v>
      </c>
      <c r="AI2598" s="13">
        <f t="shared" si="3104"/>
        <v>3.6923765478331884E-3</v>
      </c>
      <c r="AJ2598" s="13">
        <f t="shared" si="3105"/>
        <v>2.0224130986228415E-3</v>
      </c>
      <c r="AK2598" s="13">
        <f t="shared" si="3106"/>
        <v>7.3848639008779421E-4</v>
      </c>
      <c r="AL2598" s="13">
        <f t="shared" si="3107"/>
        <v>7.7294099281216548E-6</v>
      </c>
      <c r="AM2598" s="13">
        <f t="shared" si="3108"/>
        <v>1.8375838910422886E-3</v>
      </c>
      <c r="AN2598" s="13">
        <f t="shared" si="3109"/>
        <v>1.6027406697670841E-3</v>
      </c>
      <c r="AO2598" s="13">
        <f t="shared" si="3110"/>
        <v>6.9895520608542533E-4</v>
      </c>
      <c r="AP2598" s="13">
        <f t="shared" si="3111"/>
        <v>2.0320957691590268E-4</v>
      </c>
      <c r="AQ2598" s="13">
        <f t="shared" si="3112"/>
        <v>4.4309848246512573E-5</v>
      </c>
      <c r="AR2598" s="13">
        <f t="shared" si="3113"/>
        <v>5.8797407922810303E-4</v>
      </c>
      <c r="AS2598" s="13">
        <f t="shared" si="3114"/>
        <v>6.4409816500402158E-4</v>
      </c>
      <c r="AT2598" s="13">
        <f t="shared" si="3115"/>
        <v>3.5278974092376857E-4</v>
      </c>
      <c r="AU2598" s="13">
        <f t="shared" si="3116"/>
        <v>1.2882156588691485E-4</v>
      </c>
      <c r="AV2598" s="13">
        <f t="shared" si="3117"/>
        <v>3.5279503439010036E-5</v>
      </c>
      <c r="AW2598" s="13">
        <f t="shared" si="3118"/>
        <v>2.0514163068377045E-7</v>
      </c>
      <c r="AX2598" s="13">
        <f t="shared" si="3119"/>
        <v>3.3549789978698448E-4</v>
      </c>
      <c r="AY2598" s="13">
        <f t="shared" si="3120"/>
        <v>2.9262126819420785E-4</v>
      </c>
      <c r="AZ2598" s="13">
        <f t="shared" si="3121"/>
        <v>1.2761213505949404E-4</v>
      </c>
      <c r="BA2598" s="13">
        <f t="shared" si="3122"/>
        <v>3.7101101399630238E-5</v>
      </c>
      <c r="BB2598" s="13">
        <f t="shared" si="3123"/>
        <v>8.0898951601893716E-6</v>
      </c>
      <c r="BC2598" s="13">
        <f t="shared" si="3124"/>
        <v>1.4112013117434342E-6</v>
      </c>
      <c r="BD2598" s="13">
        <f t="shared" si="3125"/>
        <v>8.547183198379186E-5</v>
      </c>
      <c r="BE2598" s="13">
        <f t="shared" si="3126"/>
        <v>9.3630403252751215E-5</v>
      </c>
      <c r="BF2598" s="13">
        <f t="shared" si="3127"/>
        <v>5.1283868672285128E-5</v>
      </c>
      <c r="BG2598" s="13">
        <f t="shared" si="3128"/>
        <v>1.872636162776118E-5</v>
      </c>
      <c r="BH2598" s="13">
        <f t="shared" si="3129"/>
        <v>5.1284638165840895E-6</v>
      </c>
      <c r="BI2598" s="13">
        <f t="shared" si="3130"/>
        <v>1.123598556551284E-6</v>
      </c>
      <c r="BJ2598" s="14">
        <f t="shared" si="3131"/>
        <v>0.40414908182152282</v>
      </c>
      <c r="BK2598" s="14">
        <f t="shared" si="3132"/>
        <v>0.30913366063710007</v>
      </c>
      <c r="BL2598" s="14">
        <f t="shared" si="3133"/>
        <v>0.27137075088949547</v>
      </c>
      <c r="BM2598" s="14">
        <f t="shared" si="3134"/>
        <v>0.31438823642663671</v>
      </c>
      <c r="BN2598" s="14">
        <f t="shared" si="3135"/>
        <v>0.68543093720700687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1.61333333333333</v>
      </c>
      <c r="F2599" s="10">
        <f>VLOOKUP(B2599,home!$B$2:$E$405,3,FALSE)</f>
        <v>0.89</v>
      </c>
      <c r="G2599" s="10">
        <f>VLOOKUP(C2599,away!$B$2:$E$405,4,FALSE)</f>
        <v>0.77</v>
      </c>
      <c r="H2599" s="10">
        <f>VLOOKUP(A2599,away!$A$2:$E$405,3,FALSE)</f>
        <v>1.4</v>
      </c>
      <c r="I2599" s="10">
        <f>VLOOKUP(C2599,away!$B$2:$E$405,3,FALSE)</f>
        <v>0.93</v>
      </c>
      <c r="J2599" s="10">
        <f>VLOOKUP(B2599,home!$B$2:$E$405,4,FALSE)</f>
        <v>0.89</v>
      </c>
      <c r="K2599" s="12">
        <f t="shared" si="3080"/>
        <v>1.105617333333331</v>
      </c>
      <c r="L2599" s="12">
        <f t="shared" si="3081"/>
        <v>1.1587800000000001</v>
      </c>
      <c r="M2599" s="13">
        <f t="shared" si="3082"/>
        <v>0.10389262830130572</v>
      </c>
      <c r="N2599" s="13">
        <f t="shared" si="3083"/>
        <v>0.11486549065548057</v>
      </c>
      <c r="O2599" s="13">
        <f t="shared" si="3084"/>
        <v>0.12038869982298706</v>
      </c>
      <c r="P2599" s="13">
        <f t="shared" si="3085"/>
        <v>0.13310383326175781</v>
      </c>
      <c r="Q2599" s="13">
        <f t="shared" si="3086"/>
        <v>6.3498638735268564E-2</v>
      </c>
      <c r="R2599" s="13">
        <f t="shared" si="3087"/>
        <v>6.9752008790440481E-2</v>
      </c>
      <c r="S2599" s="13">
        <f t="shared" si="3088"/>
        <v>4.2632068123237492E-2</v>
      </c>
      <c r="T2599" s="13">
        <f t="shared" si="3089"/>
        <v>7.3580952593654519E-2</v>
      </c>
      <c r="U2599" s="13">
        <f t="shared" si="3090"/>
        <v>7.7119029953529858E-2</v>
      </c>
      <c r="V2599" s="13">
        <f t="shared" si="3091"/>
        <v>6.0687566254806246E-3</v>
      </c>
      <c r="W2599" s="13">
        <f t="shared" si="3092"/>
        <v>2.3401731876261395E-2</v>
      </c>
      <c r="X2599" s="13">
        <f t="shared" si="3093"/>
        <v>2.7117458863574185E-2</v>
      </c>
      <c r="Y2599" s="13">
        <f t="shared" si="3094"/>
        <v>1.5711584490966247E-2</v>
      </c>
      <c r="Z2599" s="13">
        <f t="shared" si="3095"/>
        <v>2.6942410915395544E-2</v>
      </c>
      <c r="AA2599" s="13">
        <f t="shared" si="3096"/>
        <v>2.9787996509850451E-2</v>
      </c>
      <c r="AB2599" s="13">
        <f t="shared" si="3097"/>
        <v>1.646706263328172E-2</v>
      </c>
      <c r="AC2599" s="13">
        <f t="shared" si="3098"/>
        <v>4.8594326613426921E-4</v>
      </c>
      <c r="AD2599" s="13">
        <f t="shared" si="3099"/>
        <v>6.4683400981034363E-3</v>
      </c>
      <c r="AE2599" s="13">
        <f t="shared" si="3100"/>
        <v>7.4953831388803009E-3</v>
      </c>
      <c r="AF2599" s="13">
        <f t="shared" si="3101"/>
        <v>4.3427500368358575E-3</v>
      </c>
      <c r="AG2599" s="13">
        <f t="shared" si="3102"/>
        <v>1.6774306292282189E-3</v>
      </c>
      <c r="AH2599" s="13">
        <f t="shared" si="3103"/>
        <v>7.8050817301355173E-3</v>
      </c>
      <c r="AI2599" s="13">
        <f t="shared" si="3104"/>
        <v>8.6294336489211327E-3</v>
      </c>
      <c r="AJ2599" s="13">
        <f t="shared" si="3105"/>
        <v>4.770425709548551E-3</v>
      </c>
      <c r="AK2599" s="13">
        <f t="shared" si="3106"/>
        <v>1.7580884506186107E-3</v>
      </c>
      <c r="AL2599" s="13">
        <f t="shared" si="3107"/>
        <v>2.4902983985591117E-5</v>
      </c>
      <c r="AM2599" s="13">
        <f t="shared" si="3108"/>
        <v>1.4303017860716339E-3</v>
      </c>
      <c r="AN2599" s="13">
        <f t="shared" si="3109"/>
        <v>1.6574051036640882E-3</v>
      </c>
      <c r="AO2599" s="13">
        <f t="shared" si="3110"/>
        <v>9.6028394301193615E-4</v>
      </c>
      <c r="AP2599" s="13">
        <f t="shared" si="3111"/>
        <v>3.7091927582779056E-4</v>
      </c>
      <c r="AQ2599" s="13">
        <f t="shared" si="3112"/>
        <v>1.0745345961093185E-4</v>
      </c>
      <c r="AR2599" s="13">
        <f t="shared" si="3113"/>
        <v>1.8088745214492868E-3</v>
      </c>
      <c r="AS2599" s="13">
        <f t="shared" si="3114"/>
        <v>1.9999230247393657E-3</v>
      </c>
      <c r="AT2599" s="13">
        <f t="shared" si="3115"/>
        <v>1.1055747807421337E-3</v>
      </c>
      <c r="AU2599" s="13">
        <f t="shared" si="3116"/>
        <v>4.0744754696156666E-4</v>
      </c>
      <c r="AV2599" s="13">
        <f t="shared" si="3117"/>
        <v>1.1262026758621367E-4</v>
      </c>
      <c r="AW2599" s="13">
        <f t="shared" si="3118"/>
        <v>8.8624687770200607E-7</v>
      </c>
      <c r="AX2599" s="13">
        <f t="shared" si="3119"/>
        <v>2.6356107442973667E-4</v>
      </c>
      <c r="AY2599" s="13">
        <f t="shared" si="3120"/>
        <v>3.0540930182769037E-4</v>
      </c>
      <c r="AZ2599" s="13">
        <f t="shared" si="3121"/>
        <v>1.7695109538594551E-4</v>
      </c>
      <c r="BA2599" s="13">
        <f t="shared" si="3122"/>
        <v>6.8349130103775334E-5</v>
      </c>
      <c r="BB2599" s="13">
        <f t="shared" si="3123"/>
        <v>1.9800401245413208E-5</v>
      </c>
      <c r="BC2599" s="13">
        <f t="shared" si="3124"/>
        <v>4.5888617910319833E-6</v>
      </c>
      <c r="BD2599" s="13">
        <f t="shared" si="3125"/>
        <v>3.4934793632750047E-4</v>
      </c>
      <c r="BE2599" s="13">
        <f t="shared" si="3126"/>
        <v>3.8624513376791337E-4</v>
      </c>
      <c r="BF2599" s="13">
        <f t="shared" si="3127"/>
        <v>2.1351965740472811E-4</v>
      </c>
      <c r="BG2599" s="13">
        <f t="shared" si="3128"/>
        <v>7.8690344744687299E-5</v>
      </c>
      <c r="BH2599" s="13">
        <f t="shared" si="3129"/>
        <v>2.1750352278925428E-5</v>
      </c>
      <c r="BI2599" s="13">
        <f t="shared" si="3130"/>
        <v>4.8095132971372089E-6</v>
      </c>
      <c r="BJ2599" s="14">
        <f t="shared" si="3131"/>
        <v>0.34352478455122343</v>
      </c>
      <c r="BK2599" s="14">
        <f t="shared" si="3132"/>
        <v>0.28651354186372924</v>
      </c>
      <c r="BL2599" s="14">
        <f t="shared" si="3133"/>
        <v>0.34296663032861285</v>
      </c>
      <c r="BM2599" s="14">
        <f t="shared" si="3134"/>
        <v>0.39414154503677085</v>
      </c>
      <c r="BN2599" s="14">
        <f t="shared" si="3135"/>
        <v>0.6055012995672403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1.61333333333333</v>
      </c>
      <c r="F2600" s="10">
        <f>VLOOKUP(B2600,home!$B$2:$E$405,3,FALSE)</f>
        <v>1.01</v>
      </c>
      <c r="G2600" s="10">
        <f>VLOOKUP(C2600,away!$B$2:$E$405,4,FALSE)</f>
        <v>2.0099999999999998</v>
      </c>
      <c r="H2600" s="10">
        <f>VLOOKUP(A2600,away!$A$2:$E$405,3,FALSE)</f>
        <v>1.4</v>
      </c>
      <c r="I2600" s="10">
        <f>VLOOKUP(C2600,away!$B$2:$E$405,3,FALSE)</f>
        <v>0.54</v>
      </c>
      <c r="J2600" s="10">
        <f>VLOOKUP(B2600,home!$B$2:$E$405,4,FALSE)</f>
        <v>1.01</v>
      </c>
      <c r="K2600" s="12">
        <f t="shared" si="3080"/>
        <v>3.2752279999999927</v>
      </c>
      <c r="L2600" s="12">
        <f t="shared" si="3081"/>
        <v>0.76356000000000002</v>
      </c>
      <c r="M2600" s="13">
        <f t="shared" si="3082"/>
        <v>1.7618813482265239E-2</v>
      </c>
      <c r="N2600" s="13">
        <f t="shared" si="3083"/>
        <v>5.7705631243892483E-2</v>
      </c>
      <c r="O2600" s="13">
        <f t="shared" si="3084"/>
        <v>1.3453021222518444E-2</v>
      </c>
      <c r="P2600" s="13">
        <f t="shared" si="3085"/>
        <v>4.4061711792586541E-2</v>
      </c>
      <c r="Q2600" s="13">
        <f t="shared" si="3086"/>
        <v>9.4499549603835581E-2</v>
      </c>
      <c r="R2600" s="13">
        <f t="shared" si="3087"/>
        <v>5.1360944423330911E-3</v>
      </c>
      <c r="S2600" s="13">
        <f t="shared" si="3088"/>
        <v>2.7547746731741776E-2</v>
      </c>
      <c r="T2600" s="13">
        <f t="shared" si="3089"/>
        <v>7.2156076095504687E-2</v>
      </c>
      <c r="U2600" s="13">
        <f t="shared" si="3090"/>
        <v>1.6821880328173687E-2</v>
      </c>
      <c r="V2600" s="13">
        <f t="shared" si="3091"/>
        <v>7.6547018475510275E-3</v>
      </c>
      <c r="W2600" s="13">
        <f t="shared" si="3092"/>
        <v>0.10316919028329014</v>
      </c>
      <c r="X2600" s="13">
        <f t="shared" si="3093"/>
        <v>7.8775866932709007E-2</v>
      </c>
      <c r="Y2600" s="13">
        <f t="shared" si="3094"/>
        <v>3.0075050477569643E-2</v>
      </c>
      <c r="Z2600" s="13">
        <f t="shared" si="3095"/>
        <v>1.3072387574626187E-3</v>
      </c>
      <c r="AA2600" s="13">
        <f t="shared" si="3096"/>
        <v>4.2815049811267686E-3</v>
      </c>
      <c r="AB2600" s="13">
        <f t="shared" si="3097"/>
        <v>7.0114524981629185E-3</v>
      </c>
      <c r="AC2600" s="13">
        <f t="shared" si="3098"/>
        <v>1.1964457304562252E-3</v>
      </c>
      <c r="AD2600" s="13">
        <f t="shared" si="3099"/>
        <v>8.4475655188289769E-2</v>
      </c>
      <c r="AE2600" s="13">
        <f t="shared" si="3100"/>
        <v>6.4502231275570532E-2</v>
      </c>
      <c r="AF2600" s="13">
        <f t="shared" si="3101"/>
        <v>2.4625661856387315E-2</v>
      </c>
      <c r="AG2600" s="13">
        <f t="shared" si="3102"/>
        <v>6.2677234556877013E-3</v>
      </c>
      <c r="AH2600" s="13">
        <f t="shared" si="3103"/>
        <v>2.4953880641203924E-4</v>
      </c>
      <c r="AI2600" s="13">
        <f t="shared" si="3104"/>
        <v>8.1729648584728874E-4</v>
      </c>
      <c r="AJ2600" s="13">
        <f t="shared" si="3105"/>
        <v>1.3384161673743193E-3</v>
      </c>
      <c r="AK2600" s="13">
        <f t="shared" si="3106"/>
        <v>1.4612060356790153E-3</v>
      </c>
      <c r="AL2600" s="13">
        <f t="shared" si="3107"/>
        <v>1.1968444300496687E-4</v>
      </c>
      <c r="AM2600" s="13">
        <f t="shared" si="3108"/>
        <v>5.5335406238206257E-2</v>
      </c>
      <c r="AN2600" s="13">
        <f t="shared" si="3109"/>
        <v>4.225190278724477E-2</v>
      </c>
      <c r="AO2600" s="13">
        <f t="shared" si="3110"/>
        <v>1.6130931446114306E-2</v>
      </c>
      <c r="AP2600" s="13">
        <f t="shared" si="3111"/>
        <v>4.1056446716650147E-3</v>
      </c>
      <c r="AQ2600" s="13">
        <f t="shared" si="3112"/>
        <v>7.8372651137413444E-4</v>
      </c>
      <c r="AR2600" s="13">
        <f t="shared" si="3113"/>
        <v>3.8107570204795354E-5</v>
      </c>
      <c r="AS2600" s="13">
        <f t="shared" si="3114"/>
        <v>1.248109809467112E-4</v>
      </c>
      <c r="AT2600" s="13">
        <f t="shared" si="3115"/>
        <v>2.0439220975206713E-4</v>
      </c>
      <c r="AU2600" s="13">
        <f t="shared" si="3116"/>
        <v>2.231436961206139E-4</v>
      </c>
      <c r="AV2600" s="13">
        <f t="shared" si="3117"/>
        <v>1.8271162038943113E-4</v>
      </c>
      <c r="AW2600" s="13">
        <f t="shared" si="3118"/>
        <v>8.3141893229474851E-6</v>
      </c>
      <c r="AX2600" s="13">
        <f t="shared" si="3119"/>
        <v>3.0206011983791255E-2</v>
      </c>
      <c r="AY2600" s="13">
        <f t="shared" si="3120"/>
        <v>2.3064102510343649E-2</v>
      </c>
      <c r="AZ2600" s="13">
        <f t="shared" si="3121"/>
        <v>8.8054130563989964E-3</v>
      </c>
      <c r="BA2600" s="13">
        <f t="shared" si="3122"/>
        <v>2.2411537311146732E-3</v>
      </c>
      <c r="BB2600" s="13">
        <f t="shared" si="3123"/>
        <v>4.2781383573247994E-4</v>
      </c>
      <c r="BC2600" s="13">
        <f t="shared" si="3124"/>
        <v>6.5332306482378502E-5</v>
      </c>
      <c r="BD2600" s="13">
        <f t="shared" si="3125"/>
        <v>4.849569384262255E-6</v>
      </c>
      <c r="BE2600" s="13">
        <f t="shared" si="3126"/>
        <v>1.5883445435278462E-5</v>
      </c>
      <c r="BF2600" s="13">
        <f t="shared" si="3127"/>
        <v>2.6010952613048055E-5</v>
      </c>
      <c r="BG2600" s="13">
        <f t="shared" si="3128"/>
        <v>2.8397266768309316E-5</v>
      </c>
      <c r="BH2600" s="13">
        <f t="shared" si="3129"/>
        <v>2.3251880810758997E-5</v>
      </c>
      <c r="BI2600" s="13">
        <f t="shared" si="3130"/>
        <v>1.5231042216812079E-5</v>
      </c>
      <c r="BJ2600" s="14">
        <f t="shared" si="3131"/>
        <v>0.79967007549120472</v>
      </c>
      <c r="BK2600" s="14">
        <f t="shared" si="3132"/>
        <v>0.12126320653794942</v>
      </c>
      <c r="BL2600" s="14">
        <f t="shared" si="3133"/>
        <v>5.1457201202269653E-2</v>
      </c>
      <c r="BM2600" s="14">
        <f t="shared" si="3134"/>
        <v>0.71816711188043425</v>
      </c>
      <c r="BN2600" s="14">
        <f t="shared" si="3135"/>
        <v>0.23247482178743137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1.3428571428571401</v>
      </c>
      <c r="F2601" s="10">
        <f>VLOOKUP(B2601,home!$B$2:$E$405,3,FALSE)</f>
        <v>0.96</v>
      </c>
      <c r="G2601" s="10">
        <f>VLOOKUP(C2601,away!$B$2:$E$405,4,FALSE)</f>
        <v>1.06</v>
      </c>
      <c r="H2601" s="10">
        <f>VLOOKUP(A2601,away!$A$2:$E$405,3,FALSE)</f>
        <v>1.2</v>
      </c>
      <c r="I2601" s="10">
        <f>VLOOKUP(C2601,away!$B$2:$E$405,3,FALSE)</f>
        <v>0.85</v>
      </c>
      <c r="J2601" s="10">
        <f>VLOOKUP(B2601,home!$B$2:$E$405,4,FALSE)</f>
        <v>0.96</v>
      </c>
      <c r="K2601" s="12">
        <f t="shared" si="3080"/>
        <v>1.3664914285714258</v>
      </c>
      <c r="L2601" s="12">
        <f t="shared" si="3081"/>
        <v>0.97919999999999996</v>
      </c>
      <c r="M2601" s="13">
        <f t="shared" si="3082"/>
        <v>9.5780953542177125E-2</v>
      </c>
      <c r="N2601" s="13">
        <f t="shared" si="3083"/>
        <v>0.13088385203578298</v>
      </c>
      <c r="O2601" s="13">
        <f t="shared" si="3084"/>
        <v>9.3788709708499826E-2</v>
      </c>
      <c r="P2601" s="13">
        <f t="shared" si="3085"/>
        <v>0.12816146791343866</v>
      </c>
      <c r="Q2601" s="13">
        <f t="shared" si="3086"/>
        <v>8.9425830972654122E-2</v>
      </c>
      <c r="R2601" s="13">
        <f t="shared" si="3087"/>
        <v>4.5918952273281508E-2</v>
      </c>
      <c r="S2601" s="13">
        <f t="shared" si="3088"/>
        <v>4.2872202797851845E-2</v>
      </c>
      <c r="T2601" s="13">
        <f t="shared" si="3089"/>
        <v>8.7565773688422888E-2</v>
      </c>
      <c r="U2601" s="13">
        <f t="shared" si="3090"/>
        <v>6.2747854690419561E-2</v>
      </c>
      <c r="V2601" s="13">
        <f t="shared" si="3091"/>
        <v>6.3739933440197603E-3</v>
      </c>
      <c r="W2601" s="13">
        <f t="shared" si="3092"/>
        <v>4.0733210505669651E-2</v>
      </c>
      <c r="X2601" s="13">
        <f t="shared" si="3093"/>
        <v>3.9885959727151712E-2</v>
      </c>
      <c r="Y2601" s="13">
        <f t="shared" si="3094"/>
        <v>1.9528165882413476E-2</v>
      </c>
      <c r="Z2601" s="13">
        <f t="shared" si="3095"/>
        <v>1.4987946021999087E-2</v>
      </c>
      <c r="AA2601" s="13">
        <f t="shared" si="3096"/>
        <v>2.0480899770952948E-2</v>
      </c>
      <c r="AB2601" s="13">
        <f t="shared" si="3097"/>
        <v>1.3993486993218845E-2</v>
      </c>
      <c r="AC2601" s="13">
        <f t="shared" si="3098"/>
        <v>5.3305244494690842E-4</v>
      </c>
      <c r="AD2601" s="13">
        <f t="shared" si="3099"/>
        <v>1.3915395753548285E-2</v>
      </c>
      <c r="AE2601" s="13">
        <f t="shared" si="3100"/>
        <v>1.3625955521874478E-2</v>
      </c>
      <c r="AF2601" s="13">
        <f t="shared" si="3101"/>
        <v>6.6712678235097437E-3</v>
      </c>
      <c r="AG2601" s="13">
        <f t="shared" si="3102"/>
        <v>2.1775018175935806E-3</v>
      </c>
      <c r="AH2601" s="13">
        <f t="shared" si="3103"/>
        <v>3.6690491861853755E-3</v>
      </c>
      <c r="AI2601" s="13">
        <f t="shared" si="3104"/>
        <v>5.013724263929281E-3</v>
      </c>
      <c r="AJ2601" s="13">
        <f t="shared" si="3105"/>
        <v>3.4256056159399722E-3</v>
      </c>
      <c r="AK2601" s="13">
        <f t="shared" si="3106"/>
        <v>1.5603535706160368E-3</v>
      </c>
      <c r="AL2601" s="13">
        <f t="shared" si="3107"/>
        <v>2.8530425431256531E-5</v>
      </c>
      <c r="AM2601" s="13">
        <f t="shared" si="3108"/>
        <v>3.8030538044805896E-3</v>
      </c>
      <c r="AN2601" s="13">
        <f t="shared" si="3109"/>
        <v>3.7239502853473926E-3</v>
      </c>
      <c r="AO2601" s="13">
        <f t="shared" si="3110"/>
        <v>1.8232460597060833E-3</v>
      </c>
      <c r="AP2601" s="13">
        <f t="shared" si="3111"/>
        <v>5.9510751388806567E-4</v>
      </c>
      <c r="AQ2601" s="13">
        <f t="shared" si="3112"/>
        <v>1.4568231939979844E-4</v>
      </c>
      <c r="AR2601" s="13">
        <f t="shared" si="3113"/>
        <v>7.1854659262254406E-4</v>
      </c>
      <c r="AS2601" s="13">
        <f t="shared" si="3114"/>
        <v>9.8188775984791037E-4</v>
      </c>
      <c r="AT2601" s="13">
        <f t="shared" si="3115"/>
        <v>6.7087060382568428E-4</v>
      </c>
      <c r="AU2601" s="13">
        <f t="shared" si="3116"/>
        <v>3.0557964326944465E-4</v>
      </c>
      <c r="AV2601" s="13">
        <f t="shared" si="3117"/>
        <v>1.0439299081840256E-4</v>
      </c>
      <c r="AW2601" s="13">
        <f t="shared" si="3118"/>
        <v>1.0604350251043845E-6</v>
      </c>
      <c r="AX2601" s="13">
        <f t="shared" si="3119"/>
        <v>8.6614007103644588E-4</v>
      </c>
      <c r="AY2601" s="13">
        <f t="shared" si="3120"/>
        <v>8.4812435755888757E-4</v>
      </c>
      <c r="AZ2601" s="13">
        <f t="shared" si="3121"/>
        <v>4.1524168546083133E-4</v>
      </c>
      <c r="BA2601" s="13">
        <f t="shared" si="3122"/>
        <v>1.3553488613441536E-4</v>
      </c>
      <c r="BB2601" s="13">
        <f t="shared" si="3123"/>
        <v>3.3178940125704871E-5</v>
      </c>
      <c r="BC2601" s="13">
        <f t="shared" si="3124"/>
        <v>6.4977636342180431E-6</v>
      </c>
      <c r="BD2601" s="13">
        <f t="shared" si="3125"/>
        <v>1.1726680391599916E-4</v>
      </c>
      <c r="BE2601" s="13">
        <f t="shared" si="3126"/>
        <v>1.6024408240717893E-4</v>
      </c>
      <c r="BF2601" s="13">
        <f t="shared" si="3127"/>
        <v>1.0948608254435165E-4</v>
      </c>
      <c r="BG2601" s="13">
        <f t="shared" si="3128"/>
        <v>4.9870597781573355E-5</v>
      </c>
      <c r="BH2601" s="13">
        <f t="shared" si="3129"/>
        <v>1.7036936101563294E-5</v>
      </c>
      <c r="BI2601" s="13">
        <f t="shared" si="3130"/>
        <v>4.6561654303810646E-6</v>
      </c>
      <c r="BJ2601" s="14">
        <f t="shared" si="3131"/>
        <v>0.45680867141539333</v>
      </c>
      <c r="BK2601" s="14">
        <f t="shared" si="3132"/>
        <v>0.27459832482542446</v>
      </c>
      <c r="BL2601" s="14">
        <f t="shared" si="3133"/>
        <v>0.25383847433160833</v>
      </c>
      <c r="BM2601" s="14">
        <f t="shared" si="3134"/>
        <v>0.41542658622605722</v>
      </c>
      <c r="BN2601" s="14">
        <f t="shared" si="3135"/>
        <v>0.58395976644583414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1.3428571428571401</v>
      </c>
      <c r="F2602" s="10">
        <f>VLOOKUP(B2602,home!$B$2:$E$405,3,FALSE)</f>
        <v>0.74</v>
      </c>
      <c r="G2602" s="10">
        <f>VLOOKUP(C2602,away!$B$2:$E$405,4,FALSE)</f>
        <v>0.74</v>
      </c>
      <c r="H2602" s="10">
        <f>VLOOKUP(A2602,away!$A$2:$E$405,3,FALSE)</f>
        <v>1.2</v>
      </c>
      <c r="I2602" s="10">
        <f>VLOOKUP(C2602,away!$B$2:$E$405,3,FALSE)</f>
        <v>1.99</v>
      </c>
      <c r="J2602" s="10">
        <f>VLOOKUP(B2602,home!$B$2:$E$405,4,FALSE)</f>
        <v>0.74</v>
      </c>
      <c r="K2602" s="12">
        <f t="shared" si="3080"/>
        <v>0.73534857142856991</v>
      </c>
      <c r="L2602" s="12">
        <f t="shared" si="3081"/>
        <v>1.7671199999999998</v>
      </c>
      <c r="M2602" s="13">
        <f t="shared" si="3082"/>
        <v>8.188261584253162E-2</v>
      </c>
      <c r="N2602" s="13">
        <f t="shared" si="3083"/>
        <v>6.0212264584640011E-2</v>
      </c>
      <c r="O2602" s="13">
        <f t="shared" si="3084"/>
        <v>0.14469640810765444</v>
      </c>
      <c r="P2602" s="13">
        <f t="shared" si="3085"/>
        <v>0.10640229699280904</v>
      </c>
      <c r="Q2602" s="13">
        <f t="shared" si="3086"/>
        <v>2.2138501372397045E-2</v>
      </c>
      <c r="R2602" s="13">
        <f t="shared" si="3087"/>
        <v>0.12784795834759916</v>
      </c>
      <c r="S2602" s="13">
        <f t="shared" si="3088"/>
        <v>3.4566094062988308E-2</v>
      </c>
      <c r="T2602" s="13">
        <f t="shared" si="3089"/>
        <v>3.9121388545190261E-2</v>
      </c>
      <c r="U2602" s="13">
        <f t="shared" si="3090"/>
        <v>9.4012813530966355E-2</v>
      </c>
      <c r="V2602" s="13">
        <f t="shared" si="3091"/>
        <v>4.9907646839286845E-3</v>
      </c>
      <c r="W2602" s="13">
        <f t="shared" si="3092"/>
        <v>5.4265051192538688E-3</v>
      </c>
      <c r="X2602" s="13">
        <f t="shared" si="3093"/>
        <v>9.5892857263358954E-3</v>
      </c>
      <c r="Y2602" s="13">
        <f t="shared" si="3094"/>
        <v>8.4727092963613436E-3</v>
      </c>
      <c r="Z2602" s="13">
        <f t="shared" si="3095"/>
        <v>7.5307561385069791E-2</v>
      </c>
      <c r="AA2602" s="13">
        <f t="shared" si="3096"/>
        <v>5.5377307682280406E-2</v>
      </c>
      <c r="AB2602" s="13">
        <f t="shared" si="3097"/>
        <v>2.0360812046862627E-2</v>
      </c>
      <c r="AC2602" s="13">
        <f t="shared" si="3098"/>
        <v>4.0532781337083811E-4</v>
      </c>
      <c r="AD2602" s="13">
        <f t="shared" si="3099"/>
        <v>9.9759319682328853E-4</v>
      </c>
      <c r="AE2602" s="13">
        <f t="shared" si="3100"/>
        <v>1.7628668899703694E-3</v>
      </c>
      <c r="AF2602" s="13">
        <f t="shared" si="3101"/>
        <v>1.5575986693022196E-3</v>
      </c>
      <c r="AG2602" s="13">
        <f t="shared" si="3102"/>
        <v>9.1748792016577922E-4</v>
      </c>
      <c r="AH2602" s="13">
        <f t="shared" si="3103"/>
        <v>3.3269374468696149E-2</v>
      </c>
      <c r="AI2602" s="13">
        <f t="shared" si="3104"/>
        <v>2.4464586987877849E-2</v>
      </c>
      <c r="AJ2602" s="13">
        <f t="shared" si="3105"/>
        <v>8.9949995460629761E-3</v>
      </c>
      <c r="AK2602" s="13">
        <f t="shared" si="3106"/>
        <v>2.2048200220660154E-3</v>
      </c>
      <c r="AL2602" s="13">
        <f t="shared" si="3107"/>
        <v>2.1068115586668023E-5</v>
      </c>
      <c r="AM2602" s="13">
        <f t="shared" si="3108"/>
        <v>1.4671574643017313E-4</v>
      </c>
      <c r="AN2602" s="13">
        <f t="shared" si="3109"/>
        <v>2.5926432983168751E-4</v>
      </c>
      <c r="AO2602" s="13">
        <f t="shared" si="3110"/>
        <v>2.2907559126608581E-4</v>
      </c>
      <c r="AP2602" s="13">
        <f t="shared" si="3111"/>
        <v>1.3493468627937514E-4</v>
      </c>
      <c r="AQ2602" s="13">
        <f t="shared" si="3112"/>
        <v>5.9611445704502381E-5</v>
      </c>
      <c r="AR2602" s="13">
        <f t="shared" si="3113"/>
        <v>1.1758195402224454E-2</v>
      </c>
      <c r="AS2602" s="13">
        <f t="shared" si="3114"/>
        <v>8.6463721916037305E-3</v>
      </c>
      <c r="AT2602" s="13">
        <f t="shared" si="3115"/>
        <v>3.1790487195677577E-3</v>
      </c>
      <c r="AU2602" s="13">
        <f t="shared" si="3116"/>
        <v>7.792363114786585E-4</v>
      </c>
      <c r="AV2602" s="13">
        <f t="shared" si="3117"/>
        <v>1.4325257711277493E-4</v>
      </c>
      <c r="AW2602" s="13">
        <f t="shared" si="3118"/>
        <v>7.6047070168867684E-7</v>
      </c>
      <c r="AX2602" s="13">
        <f t="shared" si="3119"/>
        <v>1.7981202423917343E-5</v>
      </c>
      <c r="AY2602" s="13">
        <f t="shared" si="3120"/>
        <v>3.1774942427352809E-5</v>
      </c>
      <c r="AZ2602" s="13">
        <f t="shared" si="3121"/>
        <v>2.8075068131111848E-5</v>
      </c>
      <c r="BA2602" s="13">
        <f t="shared" si="3122"/>
        <v>1.6537338131950117E-5</v>
      </c>
      <c r="BB2602" s="13">
        <f t="shared" si="3123"/>
        <v>7.3058652399329259E-6</v>
      </c>
      <c r="BC2602" s="13">
        <f t="shared" si="3124"/>
        <v>2.5820681165580518E-6</v>
      </c>
      <c r="BD2602" s="13">
        <f t="shared" si="3125"/>
        <v>3.4630237098631435E-3</v>
      </c>
      <c r="BE2602" s="13">
        <f t="shared" si="3126"/>
        <v>2.5465295378711292E-3</v>
      </c>
      <c r="BF2602" s="13">
        <f t="shared" si="3127"/>
        <v>9.3629342888709526E-4</v>
      </c>
      <c r="BG2602" s="13">
        <f t="shared" si="3128"/>
        <v>2.2950067845669433E-4</v>
      </c>
      <c r="BH2602" s="13">
        <f t="shared" si="3129"/>
        <v>4.2190749011254442E-5</v>
      </c>
      <c r="BI2602" s="13">
        <f t="shared" si="3130"/>
        <v>6.2049814025854624E-6</v>
      </c>
      <c r="BJ2602" s="14">
        <f t="shared" si="3131"/>
        <v>0.15113005960442269</v>
      </c>
      <c r="BK2602" s="14">
        <f t="shared" si="3132"/>
        <v>0.22829994245364246</v>
      </c>
      <c r="BL2602" s="14">
        <f t="shared" si="3133"/>
        <v>0.54295892902754539</v>
      </c>
      <c r="BM2602" s="14">
        <f t="shared" si="3134"/>
        <v>0.45448543275132314</v>
      </c>
      <c r="BN2602" s="14">
        <f t="shared" si="3135"/>
        <v>0.54318004524763119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1.3428571428571401</v>
      </c>
      <c r="F2603" s="10">
        <f>VLOOKUP(B2603,home!$B$2:$E$405,3,FALSE)</f>
        <v>1.6</v>
      </c>
      <c r="G2603" s="10">
        <f>VLOOKUP(C2603,away!$B$2:$E$405,4,FALSE)</f>
        <v>1.28</v>
      </c>
      <c r="H2603" s="10">
        <f>VLOOKUP(A2603,away!$A$2:$E$405,3,FALSE)</f>
        <v>1.2</v>
      </c>
      <c r="I2603" s="10">
        <f>VLOOKUP(C2603,away!$B$2:$E$405,3,FALSE)</f>
        <v>0.53</v>
      </c>
      <c r="J2603" s="10">
        <f>VLOOKUP(B2603,home!$B$2:$E$405,4,FALSE)</f>
        <v>1.6</v>
      </c>
      <c r="K2603" s="12">
        <f t="shared" si="3080"/>
        <v>2.7501714285714232</v>
      </c>
      <c r="L2603" s="12">
        <f t="shared" si="3081"/>
        <v>1.0176000000000001</v>
      </c>
      <c r="M2603" s="13">
        <f t="shared" si="3082"/>
        <v>2.3103493743774326E-2</v>
      </c>
      <c r="N2603" s="13">
        <f t="shared" si="3083"/>
        <v>6.3538568394306785E-2</v>
      </c>
      <c r="O2603" s="13">
        <f t="shared" si="3084"/>
        <v>2.3510115233664756E-2</v>
      </c>
      <c r="P2603" s="13">
        <f t="shared" si="3085"/>
        <v>6.4656847198046596E-2</v>
      </c>
      <c r="Q2603" s="13">
        <f t="shared" si="3086"/>
        <v>8.7370977705176878E-2</v>
      </c>
      <c r="R2603" s="13">
        <f t="shared" si="3087"/>
        <v>1.1961946630888625E-2</v>
      </c>
      <c r="S2603" s="13">
        <f t="shared" si="3088"/>
        <v>4.523675007722653E-2</v>
      </c>
      <c r="T2603" s="13">
        <f t="shared" si="3089"/>
        <v>8.8908706912788016E-2</v>
      </c>
      <c r="U2603" s="13">
        <f t="shared" si="3090"/>
        <v>3.2897403854366097E-2</v>
      </c>
      <c r="V2603" s="13">
        <f t="shared" si="3091"/>
        <v>1.4066490308143298E-2</v>
      </c>
      <c r="W2603" s="13">
        <f t="shared" si="3092"/>
        <v>8.0095055523709421E-2</v>
      </c>
      <c r="X2603" s="13">
        <f t="shared" si="3093"/>
        <v>8.1504728500926729E-2</v>
      </c>
      <c r="Y2603" s="13">
        <f t="shared" si="3094"/>
        <v>4.1469605861271512E-2</v>
      </c>
      <c r="Z2603" s="13">
        <f t="shared" si="3095"/>
        <v>4.0574922971974223E-3</v>
      </c>
      <c r="AA2603" s="13">
        <f t="shared" si="3096"/>
        <v>1.1158799387400983E-2</v>
      </c>
      <c r="AB2603" s="13">
        <f t="shared" si="3097"/>
        <v>1.5344305626195242E-2</v>
      </c>
      <c r="AC2603" s="13">
        <f t="shared" si="3098"/>
        <v>2.4603825198285891E-3</v>
      </c>
      <c r="AD2603" s="13">
        <f t="shared" si="3099"/>
        <v>5.5068783317786855E-2</v>
      </c>
      <c r="AE2603" s="13">
        <f t="shared" si="3100"/>
        <v>5.603799390417992E-2</v>
      </c>
      <c r="AF2603" s="13">
        <f t="shared" si="3101"/>
        <v>2.8512131298446736E-2</v>
      </c>
      <c r="AG2603" s="13">
        <f t="shared" si="3102"/>
        <v>9.6713149364331345E-3</v>
      </c>
      <c r="AH2603" s="13">
        <f t="shared" si="3103"/>
        <v>1.0322260404070243E-3</v>
      </c>
      <c r="AI2603" s="13">
        <f t="shared" si="3104"/>
        <v>2.8387985641548097E-3</v>
      </c>
      <c r="AJ2603" s="13">
        <f t="shared" si="3105"/>
        <v>3.9035913513040693E-3</v>
      </c>
      <c r="AK2603" s="13">
        <f t="shared" si="3106"/>
        <v>3.5785151343916549E-3</v>
      </c>
      <c r="AL2603" s="13">
        <f t="shared" si="3107"/>
        <v>2.7542254586697602E-4</v>
      </c>
      <c r="AM2603" s="13">
        <f t="shared" si="3108"/>
        <v>3.0289718897353605E-2</v>
      </c>
      <c r="AN2603" s="13">
        <f t="shared" si="3109"/>
        <v>3.0822817949947033E-2</v>
      </c>
      <c r="AO2603" s="13">
        <f t="shared" si="3110"/>
        <v>1.5682649772933047E-2</v>
      </c>
      <c r="AP2603" s="13">
        <f t="shared" si="3111"/>
        <v>5.3195548029788906E-3</v>
      </c>
      <c r="AQ2603" s="13">
        <f t="shared" si="3112"/>
        <v>1.3532947418778297E-3</v>
      </c>
      <c r="AR2603" s="13">
        <f t="shared" si="3113"/>
        <v>2.1007864374363765E-4</v>
      </c>
      <c r="AS2603" s="13">
        <f t="shared" si="3114"/>
        <v>5.7775228377678707E-4</v>
      </c>
      <c r="AT2603" s="13">
        <f t="shared" si="3115"/>
        <v>7.9445891181740441E-4</v>
      </c>
      <c r="AU2603" s="13">
        <f t="shared" si="3116"/>
        <v>7.2829940015138985E-4</v>
      </c>
      <c r="AV2603" s="13">
        <f t="shared" si="3117"/>
        <v>5.0073705043551472E-4</v>
      </c>
      <c r="AW2603" s="13">
        <f t="shared" si="3118"/>
        <v>2.1410847184357995E-5</v>
      </c>
      <c r="AX2603" s="13">
        <f t="shared" si="3119"/>
        <v>1.3883653248493628E-2</v>
      </c>
      <c r="AY2603" s="13">
        <f t="shared" si="3120"/>
        <v>1.4128005545667118E-2</v>
      </c>
      <c r="AZ2603" s="13">
        <f t="shared" si="3121"/>
        <v>7.1883292216354281E-3</v>
      </c>
      <c r="BA2603" s="13">
        <f t="shared" si="3122"/>
        <v>2.4382812719787378E-3</v>
      </c>
      <c r="BB2603" s="13">
        <f t="shared" si="3123"/>
        <v>6.2029875559139081E-4</v>
      </c>
      <c r="BC2603" s="13">
        <f t="shared" si="3124"/>
        <v>1.2624320273795991E-4</v>
      </c>
      <c r="BD2603" s="13">
        <f t="shared" si="3125"/>
        <v>3.5629337978920933E-5</v>
      </c>
      <c r="BE2603" s="13">
        <f t="shared" si="3126"/>
        <v>9.7986787328543067E-5</v>
      </c>
      <c r="BF2603" s="13">
        <f t="shared" si="3127"/>
        <v>1.3474023144423175E-4</v>
      </c>
      <c r="BG2603" s="13">
        <f t="shared" si="3128"/>
        <v>1.2351957826567568E-4</v>
      </c>
      <c r="BH2603" s="13">
        <f t="shared" si="3129"/>
        <v>8.4925003753863259E-5</v>
      </c>
      <c r="BI2603" s="13">
        <f t="shared" si="3130"/>
        <v>4.671166377903912E-5</v>
      </c>
      <c r="BJ2603" s="14">
        <f t="shared" si="3131"/>
        <v>0.71403071376622074</v>
      </c>
      <c r="BK2603" s="14">
        <f t="shared" si="3132"/>
        <v>0.16392739193855344</v>
      </c>
      <c r="BL2603" s="14">
        <f t="shared" si="3133"/>
        <v>0.10956054071524825</v>
      </c>
      <c r="BM2603" s="14">
        <f t="shared" si="3134"/>
        <v>0.70332759511287923</v>
      </c>
      <c r="BN2603" s="14">
        <f t="shared" si="3135"/>
        <v>0.27414194890585797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1.3428571428571401</v>
      </c>
      <c r="F2604" s="10">
        <f>VLOOKUP(B2604,home!$B$2:$E$405,3,FALSE)</f>
        <v>1.17</v>
      </c>
      <c r="G2604" s="10">
        <f>VLOOKUP(C2604,away!$B$2:$E$405,4,FALSE)</f>
        <v>0.96</v>
      </c>
      <c r="H2604" s="10">
        <f>VLOOKUP(A2604,away!$A$2:$E$405,3,FALSE)</f>
        <v>1.2</v>
      </c>
      <c r="I2604" s="10">
        <f>VLOOKUP(C2604,away!$B$2:$E$405,3,FALSE)</f>
        <v>0.96</v>
      </c>
      <c r="J2604" s="10">
        <f>VLOOKUP(B2604,home!$B$2:$E$405,4,FALSE)</f>
        <v>1.17</v>
      </c>
      <c r="K2604" s="12">
        <f t="shared" si="3080"/>
        <v>1.5082971428571397</v>
      </c>
      <c r="L2604" s="12">
        <f t="shared" si="3081"/>
        <v>1.3478399999999999</v>
      </c>
      <c r="M2604" s="13">
        <f t="shared" si="3082"/>
        <v>5.7490409128454253E-2</v>
      </c>
      <c r="N2604" s="13">
        <f t="shared" si="3083"/>
        <v>8.6712619830135562E-2</v>
      </c>
      <c r="O2604" s="13">
        <f t="shared" si="3084"/>
        <v>7.7487873039695787E-2</v>
      </c>
      <c r="P2604" s="13">
        <f t="shared" si="3085"/>
        <v>0.11687473751184993</v>
      </c>
      <c r="Q2604" s="13">
        <f t="shared" si="3086"/>
        <v>6.5394198369725431E-2</v>
      </c>
      <c r="R2604" s="13">
        <f t="shared" si="3087"/>
        <v>5.2220627398911791E-2</v>
      </c>
      <c r="S2604" s="13">
        <f t="shared" si="3088"/>
        <v>5.9399926333552143E-2</v>
      </c>
      <c r="T2604" s="13">
        <f t="shared" si="3089"/>
        <v>8.8140916330650729E-2</v>
      </c>
      <c r="U2604" s="13">
        <f t="shared" si="3090"/>
        <v>7.8764223103985911E-2</v>
      </c>
      <c r="V2604" s="13">
        <f t="shared" si="3091"/>
        <v>1.3417408618821229E-2</v>
      </c>
      <c r="W2604" s="13">
        <f t="shared" si="3092"/>
        <v>3.2877960853496618E-2</v>
      </c>
      <c r="X2604" s="13">
        <f t="shared" si="3093"/>
        <v>4.4314230756776887E-2</v>
      </c>
      <c r="Y2604" s="13">
        <f t="shared" si="3094"/>
        <v>2.9864246391607084E-2</v>
      </c>
      <c r="Z2604" s="13">
        <f t="shared" si="3095"/>
        <v>2.3461683477783084E-2</v>
      </c>
      <c r="AA2604" s="13">
        <f t="shared" si="3096"/>
        <v>3.5387190156158786E-2</v>
      </c>
      <c r="AB2604" s="13">
        <f t="shared" si="3097"/>
        <v>2.6687198903138303E-2</v>
      </c>
      <c r="AC2604" s="13">
        <f t="shared" si="3098"/>
        <v>1.7048018684626817E-3</v>
      </c>
      <c r="AD2604" s="13">
        <f t="shared" si="3099"/>
        <v>1.2397433604574465E-2</v>
      </c>
      <c r="AE2604" s="13">
        <f t="shared" si="3100"/>
        <v>1.6709756909589649E-2</v>
      </c>
      <c r="AF2604" s="13">
        <f t="shared" si="3101"/>
        <v>1.1261039376510656E-2</v>
      </c>
      <c r="AG2604" s="13">
        <f t="shared" si="3102"/>
        <v>5.0593597710787072E-3</v>
      </c>
      <c r="AH2604" s="13">
        <f t="shared" si="3103"/>
        <v>7.9056488646737921E-3</v>
      </c>
      <c r="AI2604" s="13">
        <f t="shared" si="3104"/>
        <v>1.1924067595019268E-2</v>
      </c>
      <c r="AJ2604" s="13">
        <f t="shared" si="3105"/>
        <v>8.9925185424014863E-3</v>
      </c>
      <c r="AK2604" s="13">
        <f t="shared" si="3106"/>
        <v>4.521130008198003E-3</v>
      </c>
      <c r="AL2604" s="13">
        <f t="shared" si="3107"/>
        <v>1.3863061606752156E-4</v>
      </c>
      <c r="AM2604" s="13">
        <f t="shared" si="3108"/>
        <v>3.739802736908146E-3</v>
      </c>
      <c r="AN2604" s="13">
        <f t="shared" si="3109"/>
        <v>5.040655720914276E-3</v>
      </c>
      <c r="AO2604" s="13">
        <f t="shared" si="3110"/>
        <v>3.3969987034385492E-3</v>
      </c>
      <c r="AP2604" s="13">
        <f t="shared" si="3111"/>
        <v>1.5262035774808711E-3</v>
      </c>
      <c r="AQ2604" s="13">
        <f t="shared" si="3112"/>
        <v>5.1426955746795453E-4</v>
      </c>
      <c r="AR2604" s="13">
        <f t="shared" si="3113"/>
        <v>2.1311099531523847E-3</v>
      </c>
      <c r="AS2604" s="13">
        <f t="shared" si="3114"/>
        <v>3.2143470534541541E-3</v>
      </c>
      <c r="AT2604" s="13">
        <f t="shared" si="3115"/>
        <v>2.4240952384380838E-3</v>
      </c>
      <c r="AU2604" s="13">
        <f t="shared" si="3116"/>
        <v>1.2187519740499192E-3</v>
      </c>
      <c r="AV2604" s="13">
        <f t="shared" si="3117"/>
        <v>4.5956003007774821E-4</v>
      </c>
      <c r="AW2604" s="13">
        <f t="shared" si="3118"/>
        <v>7.828560310041171E-6</v>
      </c>
      <c r="AX2604" s="13">
        <f t="shared" si="3119"/>
        <v>9.4012229715464621E-4</v>
      </c>
      <c r="AY2604" s="13">
        <f t="shared" si="3120"/>
        <v>1.2671344369969183E-3</v>
      </c>
      <c r="AZ2604" s="13">
        <f t="shared" si="3121"/>
        <v>8.5394723978096329E-4</v>
      </c>
      <c r="BA2604" s="13">
        <f t="shared" si="3122"/>
        <v>3.8366141588879111E-4</v>
      </c>
      <c r="BB2604" s="13">
        <f t="shared" si="3123"/>
        <v>1.2927855069788712E-4</v>
      </c>
      <c r="BC2604" s="13">
        <f t="shared" si="3124"/>
        <v>3.4849360354528035E-5</v>
      </c>
      <c r="BD2604" s="13">
        <f t="shared" si="3125"/>
        <v>4.7873253987615132E-4</v>
      </c>
      <c r="BE2604" s="13">
        <f t="shared" si="3126"/>
        <v>7.2207092208794062E-4</v>
      </c>
      <c r="BF2604" s="13">
        <f t="shared" si="3127"/>
        <v>5.4454875436273065E-4</v>
      </c>
      <c r="BG2604" s="13">
        <f t="shared" si="3128"/>
        <v>2.7378044345057362E-4</v>
      </c>
      <c r="BH2604" s="13">
        <f t="shared" si="3129"/>
        <v>1.0323556515666528E-4</v>
      </c>
      <c r="BI2604" s="13">
        <f t="shared" si="3130"/>
        <v>3.1141981593408022E-5</v>
      </c>
      <c r="BJ2604" s="14">
        <f t="shared" si="3131"/>
        <v>0.41055868579122923</v>
      </c>
      <c r="BK2604" s="14">
        <f t="shared" si="3132"/>
        <v>0.2502930485142047</v>
      </c>
      <c r="BL2604" s="14">
        <f t="shared" si="3133"/>
        <v>0.31549185206788283</v>
      </c>
      <c r="BM2604" s="14">
        <f t="shared" si="3134"/>
        <v>0.54236549869564021</v>
      </c>
      <c r="BN2604" s="14">
        <f t="shared" si="3135"/>
        <v>0.45618046527877276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1.3537414965986401</v>
      </c>
      <c r="F2605" s="10">
        <f>VLOOKUP(B2605,home!$B$2:$E$405,3,FALSE)</f>
        <v>0.92</v>
      </c>
      <c r="G2605" s="10">
        <f>VLOOKUP(C2605,away!$B$2:$E$405,4,FALSE)</f>
        <v>1.02</v>
      </c>
      <c r="H2605" s="10">
        <f>VLOOKUP(A2605,away!$A$2:$E$405,3,FALSE)</f>
        <v>1.08843537414966</v>
      </c>
      <c r="I2605" s="10">
        <f>VLOOKUP(C2605,away!$B$2:$E$405,3,FALSE)</f>
        <v>0.65</v>
      </c>
      <c r="J2605" s="10">
        <f>VLOOKUP(B2605,home!$B$2:$E$405,4,FALSE)</f>
        <v>0.92</v>
      </c>
      <c r="K2605" s="12">
        <f t="shared" si="3080"/>
        <v>1.2703510204081638</v>
      </c>
      <c r="L2605" s="12">
        <f t="shared" si="3081"/>
        <v>0.65088435374149678</v>
      </c>
      <c r="M2605" s="13">
        <f t="shared" si="3082"/>
        <v>0.14642595950517587</v>
      </c>
      <c r="N2605" s="13">
        <f t="shared" si="3083"/>
        <v>0.18601236707164465</v>
      </c>
      <c r="O2605" s="13">
        <f t="shared" si="3084"/>
        <v>9.5306366023504951E-2</v>
      </c>
      <c r="P2605" s="13">
        <f t="shared" si="3085"/>
        <v>0.12107253932935347</v>
      </c>
      <c r="Q2605" s="13">
        <f t="shared" si="3086"/>
        <v>0.1181505001590009</v>
      </c>
      <c r="R2605" s="13">
        <f t="shared" si="3087"/>
        <v>3.1016711228329785E-2</v>
      </c>
      <c r="S2605" s="13">
        <f t="shared" si="3088"/>
        <v>2.5027255804220463E-2</v>
      </c>
      <c r="T2605" s="13">
        <f t="shared" si="3089"/>
        <v>7.6902311940225898E-2</v>
      </c>
      <c r="U2605" s="13">
        <f t="shared" si="3090"/>
        <v>3.9402110758614092E-2</v>
      </c>
      <c r="V2605" s="13">
        <f t="shared" si="3091"/>
        <v>2.2993140643321852E-3</v>
      </c>
      <c r="W2605" s="13">
        <f t="shared" si="3092"/>
        <v>5.00308694795739E-2</v>
      </c>
      <c r="X2605" s="13">
        <f t="shared" si="3093"/>
        <v>3.2564310148337626E-2</v>
      </c>
      <c r="Y2605" s="13">
        <f t="shared" si="3094"/>
        <v>1.0597799982969201E-2</v>
      </c>
      <c r="Z2605" s="13">
        <f t="shared" si="3095"/>
        <v>6.7294306810126879E-3</v>
      </c>
      <c r="AA2605" s="13">
        <f t="shared" si="3096"/>
        <v>8.5487391323904732E-3</v>
      </c>
      <c r="AB2605" s="13">
        <f t="shared" si="3097"/>
        <v>5.4299497400177215E-3</v>
      </c>
      <c r="AC2605" s="13">
        <f t="shared" si="3098"/>
        <v>1.1882446998518459E-4</v>
      </c>
      <c r="AD2605" s="13">
        <f t="shared" si="3099"/>
        <v>1.5889191523821088E-2</v>
      </c>
      <c r="AE2605" s="13">
        <f t="shared" si="3100"/>
        <v>1.0342026156457155E-2</v>
      </c>
      <c r="AF2605" s="13">
        <f t="shared" si="3101"/>
        <v>3.3657315056116357E-3</v>
      </c>
      <c r="AG2605" s="13">
        <f t="shared" si="3102"/>
        <v>7.3023399196580827E-4</v>
      </c>
      <c r="AH2605" s="13">
        <f t="shared" si="3103"/>
        <v>1.0950202849647856E-3</v>
      </c>
      <c r="AI2605" s="13">
        <f t="shared" si="3104"/>
        <v>1.3910601363726538E-3</v>
      </c>
      <c r="AJ2605" s="13">
        <f t="shared" si="3105"/>
        <v>8.8356733184506047E-4</v>
      </c>
      <c r="AK2605" s="13">
        <f t="shared" si="3106"/>
        <v>3.7414688720289704E-4</v>
      </c>
      <c r="AL2605" s="13">
        <f t="shared" si="3107"/>
        <v>3.9300081390451321E-6</v>
      </c>
      <c r="AM2605" s="13">
        <f t="shared" si="3108"/>
        <v>4.0369701331493743E-3</v>
      </c>
      <c r="AN2605" s="13">
        <f t="shared" si="3109"/>
        <v>2.6276006961886544E-3</v>
      </c>
      <c r="AO2605" s="13">
        <f t="shared" si="3110"/>
        <v>8.5513209051472959E-4</v>
      </c>
      <c r="AP2605" s="13">
        <f t="shared" si="3111"/>
        <v>1.8553069936609834E-4</v>
      </c>
      <c r="AQ2605" s="13">
        <f t="shared" si="3112"/>
        <v>3.0189757339027701E-5</v>
      </c>
      <c r="AR2605" s="13">
        <f t="shared" si="3113"/>
        <v>1.4254631410262687E-4</v>
      </c>
      <c r="AS2605" s="13">
        <f t="shared" si="3114"/>
        <v>1.810838555756947E-4</v>
      </c>
      <c r="AT2605" s="13">
        <f t="shared" si="3115"/>
        <v>1.150200303550142E-4</v>
      </c>
      <c r="AU2605" s="13">
        <f t="shared" si="3116"/>
        <v>4.8705270976290088E-5</v>
      </c>
      <c r="AV2605" s="13">
        <f t="shared" si="3117"/>
        <v>1.5468197670996557E-5</v>
      </c>
      <c r="AW2605" s="13">
        <f t="shared" si="3118"/>
        <v>9.0264820259704421E-8</v>
      </c>
      <c r="AX2605" s="13">
        <f t="shared" si="3119"/>
        <v>8.5472818800059731E-4</v>
      </c>
      <c r="AY2605" s="13">
        <f t="shared" si="3120"/>
        <v>5.5632920427140919E-4</v>
      </c>
      <c r="AZ2605" s="13">
        <f t="shared" si="3121"/>
        <v>1.8105298729485867E-4</v>
      </c>
      <c r="BA2605" s="13">
        <f t="shared" si="3122"/>
        <v>3.9281518876127183E-5</v>
      </c>
      <c r="BB2605" s="13">
        <f t="shared" si="3123"/>
        <v>6.3919315069181095E-6</v>
      </c>
      <c r="BC2605" s="13">
        <f t="shared" si="3124"/>
        <v>8.3208164160806139E-7</v>
      </c>
      <c r="BD2605" s="13">
        <f t="shared" si="3125"/>
        <v>1.5463527588820109E-5</v>
      </c>
      <c r="BE2605" s="13">
        <f t="shared" si="3126"/>
        <v>1.9644108051567419E-5</v>
      </c>
      <c r="BF2605" s="13">
        <f t="shared" si="3127"/>
        <v>1.2477456354158455E-5</v>
      </c>
      <c r="BG2605" s="13">
        <f t="shared" si="3128"/>
        <v>5.2835831372011727E-6</v>
      </c>
      <c r="BH2605" s="13">
        <f t="shared" si="3129"/>
        <v>1.6780013074387191E-6</v>
      </c>
      <c r="BI2605" s="13">
        <f t="shared" si="3130"/>
        <v>4.2633013463020203E-7</v>
      </c>
      <c r="BJ2605" s="14">
        <f t="shared" si="3131"/>
        <v>0.51395938124775709</v>
      </c>
      <c r="BK2605" s="14">
        <f t="shared" si="3132"/>
        <v>0.29550415238547761</v>
      </c>
      <c r="BL2605" s="14">
        <f t="shared" si="3133"/>
        <v>0.18400546819849686</v>
      </c>
      <c r="BM2605" s="14">
        <f t="shared" si="3134"/>
        <v>0.30165775025628361</v>
      </c>
      <c r="BN2605" s="14">
        <f t="shared" si="3135"/>
        <v>0.6979844433170096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1.3537414965986401</v>
      </c>
      <c r="F2606" s="10">
        <f>VLOOKUP(B2606,home!$B$2:$E$405,3,FALSE)</f>
        <v>0.65</v>
      </c>
      <c r="G2606" s="10">
        <f>VLOOKUP(C2606,away!$B$2:$E$405,4,FALSE)</f>
        <v>0.98</v>
      </c>
      <c r="H2606" s="10">
        <f>VLOOKUP(A2606,away!$A$2:$E$405,3,FALSE)</f>
        <v>1.08843537414966</v>
      </c>
      <c r="I2606" s="10">
        <f>VLOOKUP(C2606,away!$B$2:$E$405,3,FALSE)</f>
        <v>0.86</v>
      </c>
      <c r="J2606" s="10">
        <f>VLOOKUP(B2606,home!$B$2:$E$405,4,FALSE)</f>
        <v>0.65</v>
      </c>
      <c r="K2606" s="12">
        <f t="shared" si="3080"/>
        <v>0.86233333333333373</v>
      </c>
      <c r="L2606" s="12">
        <f t="shared" si="3081"/>
        <v>0.60843537414965998</v>
      </c>
      <c r="M2606" s="13">
        <f t="shared" si="3082"/>
        <v>0.22974880766109793</v>
      </c>
      <c r="N2606" s="13">
        <f t="shared" si="3083"/>
        <v>0.1981200551397535</v>
      </c>
      <c r="O2606" s="13">
        <f t="shared" si="3084"/>
        <v>0.13978730174971837</v>
      </c>
      <c r="P2606" s="13">
        <f t="shared" si="3085"/>
        <v>0.1205432498755072</v>
      </c>
      <c r="Q2606" s="13">
        <f t="shared" si="3086"/>
        <v>8.5422763774423746E-2</v>
      </c>
      <c r="R2606" s="13">
        <f t="shared" si="3087"/>
        <v>4.2525769620730659E-2</v>
      </c>
      <c r="S2606" s="13">
        <f t="shared" si="3088"/>
        <v>1.5811480414713554E-2</v>
      </c>
      <c r="T2606" s="13">
        <f t="shared" si="3089"/>
        <v>5.197423123798954E-2</v>
      </c>
      <c r="U2606" s="13">
        <f t="shared" si="3090"/>
        <v>3.6671388669610089E-2</v>
      </c>
      <c r="V2606" s="13">
        <f t="shared" si="3091"/>
        <v>9.2176381381994387E-4</v>
      </c>
      <c r="W2606" s="13">
        <f t="shared" si="3092"/>
        <v>2.4554298876048267E-2</v>
      </c>
      <c r="X2606" s="13">
        <f t="shared" si="3093"/>
        <v>1.4939704023631003E-2</v>
      </c>
      <c r="Y2606" s="13">
        <f t="shared" si="3094"/>
        <v>4.5449222036515547E-3</v>
      </c>
      <c r="Z2606" s="13">
        <f t="shared" si="3095"/>
        <v>8.6247275167305026E-3</v>
      </c>
      <c r="AA2606" s="13">
        <f t="shared" si="3096"/>
        <v>7.43739002859394E-3</v>
      </c>
      <c r="AB2606" s="13">
        <f t="shared" si="3097"/>
        <v>3.2067546673287548E-3</v>
      </c>
      <c r="AC2606" s="13">
        <f t="shared" si="3098"/>
        <v>3.0226600212491537E-5</v>
      </c>
      <c r="AD2606" s="13">
        <f t="shared" si="3099"/>
        <v>5.2934975993614054E-3</v>
      </c>
      <c r="AE2606" s="13">
        <f t="shared" si="3100"/>
        <v>3.2207511924277838E-3</v>
      </c>
      <c r="AF2606" s="13">
        <f t="shared" si="3101"/>
        <v>9.7980947840388107E-4</v>
      </c>
      <c r="AG2606" s="13">
        <f t="shared" si="3102"/>
        <v>1.9871691552934956E-4</v>
      </c>
      <c r="AH2606" s="13">
        <f t="shared" si="3103"/>
        <v>1.3118973283951973E-3</v>
      </c>
      <c r="AI2606" s="13">
        <f t="shared" si="3104"/>
        <v>1.1312927961861256E-3</v>
      </c>
      <c r="AJ2606" s="13">
        <f t="shared" si="3105"/>
        <v>4.8777574395558472E-4</v>
      </c>
      <c r="AK2606" s="13">
        <f t="shared" si="3106"/>
        <v>1.4020842773478873E-4</v>
      </c>
      <c r="AL2606" s="13">
        <f t="shared" si="3107"/>
        <v>6.3436457571107267E-7</v>
      </c>
      <c r="AM2606" s="13">
        <f t="shared" si="3108"/>
        <v>9.1295188596986459E-4</v>
      </c>
      <c r="AN2606" s="13">
        <f t="shared" si="3109"/>
        <v>5.5547222232071229E-4</v>
      </c>
      <c r="AO2606" s="13">
        <f t="shared" si="3110"/>
        <v>1.6898447470872286E-4</v>
      </c>
      <c r="AP2606" s="13">
        <f t="shared" si="3111"/>
        <v>3.4272044031628522E-5</v>
      </c>
      <c r="AQ2606" s="13">
        <f t="shared" si="3112"/>
        <v>5.2130809833143782E-6</v>
      </c>
      <c r="AR2606" s="13">
        <f t="shared" si="3113"/>
        <v>1.5964094836961438E-4</v>
      </c>
      <c r="AS2606" s="13">
        <f t="shared" si="3114"/>
        <v>1.3766371114406418E-4</v>
      </c>
      <c r="AT2606" s="13">
        <f t="shared" si="3115"/>
        <v>5.935600345494902E-5</v>
      </c>
      <c r="AU2606" s="13">
        <f t="shared" si="3116"/>
        <v>1.706155343755036E-5</v>
      </c>
      <c r="AV2606" s="13">
        <f t="shared" si="3117"/>
        <v>3.6781865619118984E-6</v>
      </c>
      <c r="AW2606" s="13">
        <f t="shared" si="3118"/>
        <v>9.2454073768382995E-9</v>
      </c>
      <c r="AX2606" s="13">
        <f t="shared" si="3119"/>
        <v>1.3121147383355776E-4</v>
      </c>
      <c r="AY2606" s="13">
        <f t="shared" si="3120"/>
        <v>7.9833702174649052E-5</v>
      </c>
      <c r="AZ2606" s="13">
        <f t="shared" si="3121"/>
        <v>2.4286824226192557E-5</v>
      </c>
      <c r="BA2606" s="13">
        <f t="shared" si="3122"/>
        <v>4.9256543283234993E-6</v>
      </c>
      <c r="BB2606" s="13">
        <f t="shared" si="3123"/>
        <v>7.4923558354634988E-7</v>
      </c>
      <c r="BC2606" s="13">
        <f t="shared" si="3124"/>
        <v>9.1172286520252503E-8</v>
      </c>
      <c r="BD2606" s="13">
        <f t="shared" si="3125"/>
        <v>1.61885333584788E-5</v>
      </c>
      <c r="BE2606" s="13">
        <f t="shared" si="3126"/>
        <v>1.3959911932794891E-5</v>
      </c>
      <c r="BF2606" s="13">
        <f t="shared" si="3127"/>
        <v>6.0190486950233997E-6</v>
      </c>
      <c r="BG2606" s="13">
        <f t="shared" si="3128"/>
        <v>1.7301421082250607E-6</v>
      </c>
      <c r="BH2606" s="13">
        <f t="shared" si="3129"/>
        <v>3.729898028315193E-7</v>
      </c>
      <c r="BI2606" s="13">
        <f t="shared" si="3130"/>
        <v>6.4328307995009425E-8</v>
      </c>
      <c r="BJ2606" s="14">
        <f t="shared" si="3131"/>
        <v>0.39116674221166692</v>
      </c>
      <c r="BK2606" s="14">
        <f t="shared" si="3132"/>
        <v>0.36713599643210143</v>
      </c>
      <c r="BL2606" s="14">
        <f t="shared" si="3133"/>
        <v>0.23311551438942693</v>
      </c>
      <c r="BM2606" s="14">
        <f t="shared" si="3134"/>
        <v>0.18381520827192735</v>
      </c>
      <c r="BN2606" s="14">
        <f t="shared" si="3135"/>
        <v>0.81614794782123135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1.3537414965986401</v>
      </c>
      <c r="F2607" s="10">
        <f>VLOOKUP(B2607,home!$B$2:$E$405,3,FALSE)</f>
        <v>0.55000000000000004</v>
      </c>
      <c r="G2607" s="10">
        <f>VLOOKUP(C2607,away!$B$2:$E$405,4,FALSE)</f>
        <v>1.57</v>
      </c>
      <c r="H2607" s="10">
        <f>VLOOKUP(A2607,away!$A$2:$E$405,3,FALSE)</f>
        <v>1.08843537414966</v>
      </c>
      <c r="I2607" s="10">
        <f>VLOOKUP(C2607,away!$B$2:$E$405,3,FALSE)</f>
        <v>0.65</v>
      </c>
      <c r="J2607" s="10">
        <f>VLOOKUP(B2607,home!$B$2:$E$405,4,FALSE)</f>
        <v>0.55000000000000004</v>
      </c>
      <c r="K2607" s="12">
        <f t="shared" si="3080"/>
        <v>1.168955782312926</v>
      </c>
      <c r="L2607" s="12">
        <f t="shared" si="3081"/>
        <v>0.38911564625850348</v>
      </c>
      <c r="M2607" s="13">
        <f t="shared" si="3082"/>
        <v>0.2105417246639022</v>
      </c>
      <c r="N2607" s="13">
        <f t="shared" si="3083"/>
        <v>0.24611396646400446</v>
      </c>
      <c r="O2607" s="13">
        <f t="shared" si="3084"/>
        <v>8.192507925697419E-2</v>
      </c>
      <c r="P2607" s="13">
        <f t="shared" si="3085"/>
        <v>9.5766795113884737E-2</v>
      </c>
      <c r="Q2607" s="13">
        <f t="shared" si="3086"/>
        <v>0.14384817210303383</v>
      </c>
      <c r="R2607" s="13">
        <f t="shared" si="3087"/>
        <v>1.5939165079928316E-2</v>
      </c>
      <c r="S2607" s="13">
        <f t="shared" si="3088"/>
        <v>1.0890096797945076E-2</v>
      </c>
      <c r="T2607" s="13">
        <f t="shared" si="3089"/>
        <v>5.5973574450976428E-2</v>
      </c>
      <c r="U2607" s="13">
        <f t="shared" si="3090"/>
        <v>1.8632179185422475E-2</v>
      </c>
      <c r="V2607" s="13">
        <f t="shared" si="3091"/>
        <v>5.5038426362281781E-4</v>
      </c>
      <c r="W2607" s="13">
        <f t="shared" si="3092"/>
        <v>5.6050717518328776E-2</v>
      </c>
      <c r="X2607" s="13">
        <f t="shared" si="3093"/>
        <v>2.1810211170397321E-2</v>
      </c>
      <c r="Y2607" s="13">
        <f t="shared" si="3094"/>
        <v>4.2433472073017927E-3</v>
      </c>
      <c r="Z2607" s="13">
        <f t="shared" si="3095"/>
        <v>2.0673928402990933E-3</v>
      </c>
      <c r="AA2607" s="13">
        <f t="shared" si="3096"/>
        <v>2.4166908149799685E-3</v>
      </c>
      <c r="AB2607" s="13">
        <f t="shared" si="3097"/>
        <v>1.4125023511166864E-3</v>
      </c>
      <c r="AC2607" s="13">
        <f t="shared" si="3098"/>
        <v>1.5646701708537185E-5</v>
      </c>
      <c r="AD2607" s="13">
        <f t="shared" si="3099"/>
        <v>1.6380202586459711E-2</v>
      </c>
      <c r="AE2607" s="13">
        <f t="shared" si="3100"/>
        <v>6.3737931152754801E-3</v>
      </c>
      <c r="AF2607" s="13">
        <f t="shared" si="3101"/>
        <v>1.2400713135842093E-3</v>
      </c>
      <c r="AG2607" s="13">
        <f t="shared" si="3102"/>
        <v>1.6084371686398368E-4</v>
      </c>
      <c r="AH2607" s="13">
        <f t="shared" si="3103"/>
        <v>2.0111372528079608E-4</v>
      </c>
      <c r="AI2607" s="13">
        <f t="shared" si="3104"/>
        <v>2.3509305206947988E-4</v>
      </c>
      <c r="AJ2607" s="13">
        <f t="shared" si="3105"/>
        <v>1.3740669129910619E-4</v>
      </c>
      <c r="AK2607" s="13">
        <f t="shared" si="3106"/>
        <v>5.3540782107525803E-5</v>
      </c>
      <c r="AL2607" s="13">
        <f t="shared" si="3107"/>
        <v>2.8468171411088652E-7</v>
      </c>
      <c r="AM2607" s="13">
        <f t="shared" si="3108"/>
        <v>3.8295465057798417E-3</v>
      </c>
      <c r="AN2607" s="13">
        <f t="shared" si="3109"/>
        <v>1.4901364634735167E-3</v>
      </c>
      <c r="AO2607" s="13">
        <f t="shared" si="3110"/>
        <v>2.8991770649892913E-4</v>
      </c>
      <c r="AP2607" s="13">
        <f t="shared" si="3111"/>
        <v>3.7603838575371332E-5</v>
      </c>
      <c r="AQ2607" s="13">
        <f t="shared" si="3112"/>
        <v>3.6580604872640126E-6</v>
      </c>
      <c r="AR2607" s="13">
        <f t="shared" si="3113"/>
        <v>1.5651299436818422E-5</v>
      </c>
      <c r="AS2607" s="13">
        <f t="shared" si="3114"/>
        <v>1.8295676977379936E-5</v>
      </c>
      <c r="AT2607" s="13">
        <f t="shared" si="3115"/>
        <v>1.069341869701888E-5</v>
      </c>
      <c r="AU2607" s="13">
        <f t="shared" si="3116"/>
        <v>4.166711206191125E-6</v>
      </c>
      <c r="AV2607" s="13">
        <f t="shared" si="3117"/>
        <v>1.2176752894262956E-6</v>
      </c>
      <c r="AW2607" s="13">
        <f t="shared" si="3118"/>
        <v>3.5969454288360351E-9</v>
      </c>
      <c r="AX2607" s="13">
        <f t="shared" si="3119"/>
        <v>7.4609508859460193E-4</v>
      </c>
      <c r="AY2607" s="13">
        <f t="shared" si="3120"/>
        <v>2.903172725687839E-4</v>
      </c>
      <c r="AZ2607" s="13">
        <f t="shared" si="3121"/>
        <v>5.6483496567804224E-5</v>
      </c>
      <c r="BA2607" s="13">
        <f t="shared" si="3122"/>
        <v>7.3262040899737035E-6</v>
      </c>
      <c r="BB2607" s="13">
        <f t="shared" si="3123"/>
        <v>7.12685159772952E-7</v>
      </c>
      <c r="BC2607" s="13">
        <f t="shared" si="3124"/>
        <v>5.5463389304779408E-8</v>
      </c>
      <c r="BD2607" s="13">
        <f t="shared" si="3125"/>
        <v>1.0150275825238254E-6</v>
      </c>
      <c r="BE2607" s="13">
        <f t="shared" si="3126"/>
        <v>1.1865223617983363E-6</v>
      </c>
      <c r="BF2607" s="13">
        <f t="shared" si="3127"/>
        <v>6.9349608783387768E-7</v>
      </c>
      <c r="BG2607" s="13">
        <f t="shared" si="3128"/>
        <v>2.702220872949347E-7</v>
      </c>
      <c r="BH2607" s="13">
        <f t="shared" si="3129"/>
        <v>7.896941786302055E-8</v>
      </c>
      <c r="BI2607" s="13">
        <f t="shared" si="3130"/>
        <v>1.8462351527372692E-8</v>
      </c>
      <c r="BJ2607" s="14">
        <f t="shared" si="3131"/>
        <v>0.55894675243141101</v>
      </c>
      <c r="BK2607" s="14">
        <f t="shared" si="3132"/>
        <v>0.31805524949534625</v>
      </c>
      <c r="BL2607" s="14">
        <f t="shared" si="3133"/>
        <v>0.12100605842067419</v>
      </c>
      <c r="BM2607" s="14">
        <f t="shared" si="3134"/>
        <v>0.2056502368303797</v>
      </c>
      <c r="BN2607" s="14">
        <f t="shared" si="3135"/>
        <v>0.79413490268172771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1.3537414965986401</v>
      </c>
      <c r="F2608" s="10">
        <f>VLOOKUP(B2608,home!$B$2:$E$405,3,FALSE)</f>
        <v>1.69</v>
      </c>
      <c r="G2608" s="10">
        <f>VLOOKUP(C2608,away!$B$2:$E$405,4,FALSE)</f>
        <v>1.2</v>
      </c>
      <c r="H2608" s="10">
        <f>VLOOKUP(A2608,away!$A$2:$E$405,3,FALSE)</f>
        <v>1.08843537414966</v>
      </c>
      <c r="I2608" s="10">
        <f>VLOOKUP(C2608,away!$B$2:$E$405,3,FALSE)</f>
        <v>0.65</v>
      </c>
      <c r="J2608" s="10">
        <f>VLOOKUP(B2608,home!$B$2:$E$405,4,FALSE)</f>
        <v>1.69</v>
      </c>
      <c r="K2608" s="12">
        <f t="shared" si="3080"/>
        <v>2.7453877551020418</v>
      </c>
      <c r="L2608" s="12">
        <f t="shared" si="3081"/>
        <v>1.1956462585034016</v>
      </c>
      <c r="M2608" s="13">
        <f t="shared" si="3082"/>
        <v>1.9428115420015844E-2</v>
      </c>
      <c r="N2608" s="13">
        <f t="shared" si="3083"/>
        <v>5.333771017882067E-2</v>
      </c>
      <c r="O2608" s="13">
        <f t="shared" si="3084"/>
        <v>2.3229153511714187E-2</v>
      </c>
      <c r="P2608" s="13">
        <f t="shared" si="3085"/>
        <v>6.377303361244574E-2</v>
      </c>
      <c r="Q2608" s="13">
        <f t="shared" si="3086"/>
        <v>7.3216348205057902E-2</v>
      </c>
      <c r="R2608" s="13">
        <f t="shared" si="3087"/>
        <v>1.388692524224111E-2</v>
      </c>
      <c r="S2608" s="13">
        <f t="shared" si="3088"/>
        <v>5.2333946553870331E-2</v>
      </c>
      <c r="T2608" s="13">
        <f t="shared" si="3089"/>
        <v>8.7540852792659732E-2</v>
      </c>
      <c r="U2608" s="13">
        <f t="shared" si="3090"/>
        <v>3.8124994516066206E-2</v>
      </c>
      <c r="V2608" s="13">
        <f t="shared" si="3091"/>
        <v>1.9087426537942088E-2</v>
      </c>
      <c r="W2608" s="13">
        <f t="shared" si="3092"/>
        <v>6.7002421945151117E-2</v>
      </c>
      <c r="X2608" s="13">
        <f t="shared" si="3093"/>
        <v>8.0111195109386149E-2</v>
      </c>
      <c r="Y2608" s="13">
        <f t="shared" si="3094"/>
        <v>4.7892325348386777E-2</v>
      </c>
      <c r="Z2608" s="13">
        <f t="shared" si="3095"/>
        <v>5.5346167360006754E-3</v>
      </c>
      <c r="AA2608" s="13">
        <f t="shared" si="3096"/>
        <v>1.5194669016199088E-2</v>
      </c>
      <c r="AB2608" s="13">
        <f t="shared" si="3097"/>
        <v>2.0857629129950681E-2</v>
      </c>
      <c r="AC2608" s="13">
        <f t="shared" si="3098"/>
        <v>3.9159198790750371E-3</v>
      </c>
      <c r="AD2608" s="13">
        <f t="shared" si="3099"/>
        <v>4.5986907192599548E-2</v>
      </c>
      <c r="AE2608" s="13">
        <f t="shared" si="3100"/>
        <v>5.4984073524974815E-2</v>
      </c>
      <c r="AF2608" s="13">
        <f t="shared" si="3101"/>
        <v>3.2870750893706037E-2</v>
      </c>
      <c r="AG2608" s="13">
        <f t="shared" si="3102"/>
        <v>1.3100596773418989E-2</v>
      </c>
      <c r="AH2608" s="13">
        <f t="shared" si="3103"/>
        <v>1.654360948162379E-3</v>
      </c>
      <c r="AI2608" s="13">
        <f t="shared" si="3104"/>
        <v>4.5418622896040003E-3</v>
      </c>
      <c r="AJ2608" s="13">
        <f t="shared" si="3105"/>
        <v>6.2345865576192731E-3</v>
      </c>
      <c r="AK2608" s="13">
        <f t="shared" si="3106"/>
        <v>5.7054525311372485E-3</v>
      </c>
      <c r="AL2608" s="13">
        <f t="shared" si="3107"/>
        <v>5.1416225335909214E-4</v>
      </c>
      <c r="AM2608" s="13">
        <f t="shared" si="3108"/>
        <v>2.5250378380315366E-2</v>
      </c>
      <c r="AN2608" s="13">
        <f t="shared" si="3109"/>
        <v>3.0190520436219247E-2</v>
      </c>
      <c r="AO2608" s="13">
        <f t="shared" si="3110"/>
        <v>1.8048591400918013E-2</v>
      </c>
      <c r="AP2608" s="13">
        <f t="shared" si="3111"/>
        <v>7.1932435932547632E-3</v>
      </c>
      <c r="AQ2608" s="13">
        <f t="shared" si="3112"/>
        <v>2.1501436971946555E-3</v>
      </c>
      <c r="AR2608" s="13">
        <f t="shared" si="3113"/>
        <v>3.9560609557689769E-4</v>
      </c>
      <c r="AS2608" s="13">
        <f t="shared" si="3114"/>
        <v>1.0860921306405432E-3</v>
      </c>
      <c r="AT2608" s="13">
        <f t="shared" si="3115"/>
        <v>1.4908720181866172E-3</v>
      </c>
      <c r="AU2608" s="13">
        <f t="shared" si="3116"/>
        <v>1.3643405943846026E-3</v>
      </c>
      <c r="AV2608" s="13">
        <f t="shared" si="3117"/>
        <v>9.3641099040303231E-4</v>
      </c>
      <c r="AW2608" s="13">
        <f t="shared" si="3118"/>
        <v>4.6881779828472719E-5</v>
      </c>
      <c r="AX2608" s="13">
        <f t="shared" si="3119"/>
        <v>1.155367993616852E-2</v>
      </c>
      <c r="AY2608" s="13">
        <f t="shared" si="3120"/>
        <v>1.3814114187625709E-2</v>
      </c>
      <c r="AZ2608" s="13">
        <f t="shared" si="3121"/>
        <v>8.2583969714867186E-3</v>
      </c>
      <c r="BA2608" s="13">
        <f t="shared" si="3122"/>
        <v>3.2913738133979725E-3</v>
      </c>
      <c r="BB2608" s="13">
        <f t="shared" si="3123"/>
        <v>9.8382969633133968E-4</v>
      </c>
      <c r="BC2608" s="13">
        <f t="shared" si="3124"/>
        <v>2.3526245908462082E-4</v>
      </c>
      <c r="BD2608" s="13">
        <f t="shared" si="3125"/>
        <v>7.8834158002942745E-5</v>
      </c>
      <c r="BE2608" s="13">
        <f t="shared" si="3126"/>
        <v>2.164303320650587E-4</v>
      </c>
      <c r="BF2608" s="13">
        <f t="shared" si="3127"/>
        <v>2.9709259174204051E-4</v>
      </c>
      <c r="BG2608" s="13">
        <f t="shared" si="3128"/>
        <v>2.7187812116670934E-4</v>
      </c>
      <c r="BH2608" s="13">
        <f t="shared" si="3129"/>
        <v>1.8660271618280825E-4</v>
      </c>
      <c r="BI2608" s="13">
        <f t="shared" si="3130"/>
        <v>1.0245936241541269E-4</v>
      </c>
      <c r="BJ2608" s="14">
        <f t="shared" si="3131"/>
        <v>0.6770127165361588</v>
      </c>
      <c r="BK2608" s="14">
        <f t="shared" si="3132"/>
        <v>0.17286671844433385</v>
      </c>
      <c r="BL2608" s="14">
        <f t="shared" si="3133"/>
        <v>0.13585625285346087</v>
      </c>
      <c r="BM2608" s="14">
        <f t="shared" si="3134"/>
        <v>0.73063178599186152</v>
      </c>
      <c r="BN2608" s="14">
        <f t="shared" si="3135"/>
        <v>0.24687128617029547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1.3434343434343401</v>
      </c>
      <c r="F2609" s="10">
        <f>VLOOKUP(B2609,home!$B$2:$E$405,3,FALSE)</f>
        <v>0.91</v>
      </c>
      <c r="G2609" s="10">
        <f>VLOOKUP(C2609,away!$B$2:$E$405,4,FALSE)</f>
        <v>0.66</v>
      </c>
      <c r="H2609" s="10">
        <f>VLOOKUP(A2609,away!$A$2:$E$405,3,FALSE)</f>
        <v>0.98989898989898994</v>
      </c>
      <c r="I2609" s="10">
        <f>VLOOKUP(C2609,away!$B$2:$E$405,3,FALSE)</f>
        <v>0.66</v>
      </c>
      <c r="J2609" s="10">
        <f>VLOOKUP(B2609,home!$B$2:$E$405,4,FALSE)</f>
        <v>0.91</v>
      </c>
      <c r="K2609" s="12">
        <f t="shared" si="3080"/>
        <v>0.80686666666666473</v>
      </c>
      <c r="L2609" s="12">
        <f t="shared" si="3081"/>
        <v>0.59453333333333347</v>
      </c>
      <c r="M2609" s="13">
        <f t="shared" si="3082"/>
        <v>0.24625196974437577</v>
      </c>
      <c r="N2609" s="13">
        <f t="shared" si="3083"/>
        <v>0.19869250598774485</v>
      </c>
      <c r="O2609" s="13">
        <f t="shared" si="3084"/>
        <v>0.14640500441202292</v>
      </c>
      <c r="P2609" s="13">
        <f t="shared" si="3085"/>
        <v>0.11812931789324725</v>
      </c>
      <c r="Q2609" s="13">
        <f t="shared" si="3086"/>
        <v>8.0159179998989E-2</v>
      </c>
      <c r="R2609" s="13">
        <f t="shared" si="3087"/>
        <v>4.3521327644880682E-2</v>
      </c>
      <c r="S2609" s="13">
        <f t="shared" si="3088"/>
        <v>1.4166928045702038E-2</v>
      </c>
      <c r="T2609" s="13">
        <f t="shared" si="3089"/>
        <v>4.7657304482065607E-2</v>
      </c>
      <c r="U2609" s="13">
        <f t="shared" si="3090"/>
        <v>3.5115908565732643E-2</v>
      </c>
      <c r="V2609" s="13">
        <f t="shared" si="3091"/>
        <v>7.5511163464836429E-4</v>
      </c>
      <c r="W2609" s="13">
        <f t="shared" si="3092"/>
        <v>2.1559256789505814E-2</v>
      </c>
      <c r="X2609" s="13">
        <f t="shared" si="3093"/>
        <v>1.2817696803254192E-2</v>
      </c>
      <c r="Y2609" s="13">
        <f t="shared" si="3094"/>
        <v>3.8102740030473638E-3</v>
      </c>
      <c r="Z2609" s="13">
        <f t="shared" si="3095"/>
        <v>8.6249599986010211E-3</v>
      </c>
      <c r="AA2609" s="13">
        <f t="shared" si="3096"/>
        <v>6.9591927242045265E-3</v>
      </c>
      <c r="AB2609" s="13">
        <f t="shared" si="3097"/>
        <v>2.8075703180349063E-3</v>
      </c>
      <c r="AC2609" s="13">
        <f t="shared" si="3098"/>
        <v>2.2639621529439431E-5</v>
      </c>
      <c r="AD2609" s="13">
        <f t="shared" si="3099"/>
        <v>4.348861415389804E-3</v>
      </c>
      <c r="AE2609" s="13">
        <f t="shared" si="3100"/>
        <v>2.5855430734964186E-3</v>
      </c>
      <c r="AF2609" s="13">
        <f t="shared" si="3101"/>
        <v>7.6859577098136876E-4</v>
      </c>
      <c r="AG2609" s="13">
        <f t="shared" si="3102"/>
        <v>1.5231860190248548E-4</v>
      </c>
      <c r="AH2609" s="13">
        <f t="shared" si="3103"/>
        <v>1.2819565544587321E-3</v>
      </c>
      <c r="AI2609" s="13">
        <f t="shared" si="3104"/>
        <v>1.0343680119075998E-3</v>
      </c>
      <c r="AJ2609" s="13">
        <f t="shared" si="3105"/>
        <v>4.17298534937255E-4</v>
      </c>
      <c r="AK2609" s="13">
        <f t="shared" si="3106"/>
        <v>1.1223475929656857E-4</v>
      </c>
      <c r="AL2609" s="13">
        <f t="shared" si="3107"/>
        <v>4.344173248904603E-7</v>
      </c>
      <c r="AM2609" s="13">
        <f t="shared" si="3108"/>
        <v>7.0179026280616896E-4</v>
      </c>
      <c r="AN2609" s="13">
        <f t="shared" si="3109"/>
        <v>4.1723770424702776E-4</v>
      </c>
      <c r="AO2609" s="13">
        <f t="shared" si="3110"/>
        <v>1.2403086154916647E-4</v>
      </c>
      <c r="AP2609" s="13">
        <f t="shared" si="3111"/>
        <v>2.4580160517677036E-5</v>
      </c>
      <c r="AQ2609" s="13">
        <f t="shared" si="3112"/>
        <v>3.6534311916107309E-6</v>
      </c>
      <c r="AR2609" s="13">
        <f t="shared" si="3113"/>
        <v>1.5243318070217308E-4</v>
      </c>
      <c r="AS2609" s="13">
        <f t="shared" si="3114"/>
        <v>1.2299325240255974E-4</v>
      </c>
      <c r="AT2609" s="13">
        <f t="shared" si="3115"/>
        <v>4.9619577794272565E-5</v>
      </c>
      <c r="AU2609" s="13">
        <f t="shared" si="3116"/>
        <v>1.3345461112090656E-5</v>
      </c>
      <c r="AV2609" s="13">
        <f t="shared" si="3117"/>
        <v>2.6920019306605466E-6</v>
      </c>
      <c r="AW2609" s="13">
        <f t="shared" si="3118"/>
        <v>5.7887210138178736E-9</v>
      </c>
      <c r="AX2609" s="13">
        <f t="shared" si="3119"/>
        <v>9.4375195008256007E-5</v>
      </c>
      <c r="AY2609" s="13">
        <f t="shared" si="3120"/>
        <v>5.6109199272241816E-5</v>
      </c>
      <c r="AZ2609" s="13">
        <f t="shared" si="3121"/>
        <v>1.6679394636995084E-5</v>
      </c>
      <c r="BA2609" s="13">
        <f t="shared" si="3122"/>
        <v>3.3054853638382707E-6</v>
      </c>
      <c r="BB2609" s="13">
        <f t="shared" si="3123"/>
        <v>4.9130530791182837E-7</v>
      </c>
      <c r="BC2609" s="13">
        <f t="shared" si="3124"/>
        <v>5.841947647943585E-8</v>
      </c>
      <c r="BD2609" s="13">
        <f t="shared" si="3125"/>
        <v>1.5104434505577541E-5</v>
      </c>
      <c r="BE2609" s="13">
        <f t="shared" si="3126"/>
        <v>1.2187264721400301E-5</v>
      </c>
      <c r="BF2609" s="13">
        <f t="shared" si="3127"/>
        <v>4.9167488307702496E-6</v>
      </c>
      <c r="BG2609" s="13">
        <f t="shared" si="3128"/>
        <v>1.3223869133069377E-6</v>
      </c>
      <c r="BH2609" s="13">
        <f t="shared" si="3129"/>
        <v>2.6674748019589712E-7</v>
      </c>
      <c r="BI2609" s="13">
        <f t="shared" si="3130"/>
        <v>4.3045930037479141E-8</v>
      </c>
      <c r="BJ2609" s="14">
        <f t="shared" si="3131"/>
        <v>0.37399384834575422</v>
      </c>
      <c r="BK2609" s="14">
        <f t="shared" si="3132"/>
        <v>0.37938251055609995</v>
      </c>
      <c r="BL2609" s="14">
        <f t="shared" si="3133"/>
        <v>0.23802978562779886</v>
      </c>
      <c r="BM2609" s="14">
        <f t="shared" si="3134"/>
        <v>0.16681569543644248</v>
      </c>
      <c r="BN2609" s="14">
        <f t="shared" si="3135"/>
        <v>0.8331593056812604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1.3434343434343401</v>
      </c>
      <c r="F2610" s="10">
        <f>VLOOKUP(B2610,home!$B$2:$E$405,3,FALSE)</f>
        <v>0.91</v>
      </c>
      <c r="G2610" s="10">
        <f>VLOOKUP(C2610,away!$B$2:$E$405,4,FALSE)</f>
        <v>1.1599999999999999</v>
      </c>
      <c r="H2610" s="10">
        <f>VLOOKUP(A2610,away!$A$2:$E$405,3,FALSE)</f>
        <v>0.98989898989898994</v>
      </c>
      <c r="I2610" s="10">
        <f>VLOOKUP(C2610,away!$B$2:$E$405,3,FALSE)</f>
        <v>0.57999999999999996</v>
      </c>
      <c r="J2610" s="10">
        <f>VLOOKUP(B2610,home!$B$2:$E$405,4,FALSE)</f>
        <v>0.91</v>
      </c>
      <c r="K2610" s="12">
        <f t="shared" si="3080"/>
        <v>1.4181292929292892</v>
      </c>
      <c r="L2610" s="12">
        <f t="shared" si="3081"/>
        <v>0.52246868686868697</v>
      </c>
      <c r="M2610" s="13">
        <f t="shared" si="3082"/>
        <v>0.14361804340654358</v>
      </c>
      <c r="N2610" s="13">
        <f t="shared" si="3083"/>
        <v>0.20366895434800963</v>
      </c>
      <c r="O2610" s="13">
        <f t="shared" si="3084"/>
        <v>7.5035930549266897E-2</v>
      </c>
      <c r="P2610" s="13">
        <f t="shared" si="3085"/>
        <v>0.10641065113412314</v>
      </c>
      <c r="Q2610" s="13">
        <f t="shared" si="3086"/>
        <v>0.14441445511059531</v>
      </c>
      <c r="R2610" s="13">
        <f t="shared" si="3087"/>
        <v>1.9601962051022739E-2</v>
      </c>
      <c r="S2610" s="13">
        <f t="shared" si="3088"/>
        <v>1.9710661707622441E-2</v>
      </c>
      <c r="T2610" s="13">
        <f t="shared" si="3089"/>
        <v>7.5452030726489663E-2</v>
      </c>
      <c r="U2610" s="13">
        <f t="shared" si="3090"/>
        <v>2.7798116583443638E-2</v>
      </c>
      <c r="V2610" s="13">
        <f t="shared" si="3091"/>
        <v>1.6226871226876368E-3</v>
      </c>
      <c r="W2610" s="13">
        <f t="shared" si="3092"/>
        <v>6.8266123038252344E-2</v>
      </c>
      <c r="X2610" s="13">
        <f t="shared" si="3093"/>
        <v>3.5666911661411921E-2</v>
      </c>
      <c r="Y2610" s="13">
        <f t="shared" si="3094"/>
        <v>9.3174222501996723E-3</v>
      </c>
      <c r="Z2610" s="13">
        <f t="shared" si="3095"/>
        <v>3.4138037909492284E-3</v>
      </c>
      <c r="AA2610" s="13">
        <f t="shared" si="3096"/>
        <v>4.8412151562581569E-3</v>
      </c>
      <c r="AB2610" s="13">
        <f t="shared" si="3097"/>
        <v>3.4327345132314697E-3</v>
      </c>
      <c r="AC2610" s="13">
        <f t="shared" si="3098"/>
        <v>7.514341043806172E-5</v>
      </c>
      <c r="AD2610" s="13">
        <f t="shared" si="3099"/>
        <v>2.4202547198815184E-2</v>
      </c>
      <c r="AE2610" s="13">
        <f t="shared" si="3100"/>
        <v>1.2645073053842387E-2</v>
      </c>
      <c r="AF2610" s="13">
        <f t="shared" si="3101"/>
        <v>3.3033273568998248E-3</v>
      </c>
      <c r="AG2610" s="13">
        <f t="shared" si="3102"/>
        <v>5.7529503548562071E-4</v>
      </c>
      <c r="AH2610" s="13">
        <f t="shared" si="3103"/>
        <v>4.4590139597114711E-4</v>
      </c>
      <c r="AI2610" s="13">
        <f t="shared" si="3104"/>
        <v>6.3234583138474596E-4</v>
      </c>
      <c r="AJ2610" s="13">
        <f t="shared" si="3105"/>
        <v>4.4837407337421672E-4</v>
      </c>
      <c r="AK2610" s="13">
        <f t="shared" si="3106"/>
        <v>2.1195080254733434E-4</v>
      </c>
      <c r="AL2610" s="13">
        <f t="shared" si="3107"/>
        <v>2.227034721679963E-6</v>
      </c>
      <c r="AM2610" s="13">
        <f t="shared" si="3108"/>
        <v>6.8644682292287066E-3</v>
      </c>
      <c r="AN2610" s="13">
        <f t="shared" si="3109"/>
        <v>3.5864697017769427E-3</v>
      </c>
      <c r="AO2610" s="13">
        <f t="shared" si="3110"/>
        <v>9.369090577908655E-4</v>
      </c>
      <c r="AP2610" s="13">
        <f t="shared" si="3111"/>
        <v>1.6316854837979076E-4</v>
      </c>
      <c r="AQ2610" s="13">
        <f t="shared" si="3112"/>
        <v>2.1312614302564771E-5</v>
      </c>
      <c r="AR2610" s="13">
        <f t="shared" si="3113"/>
        <v>4.6593903365191936E-5</v>
      </c>
      <c r="AS2610" s="13">
        <f t="shared" si="3114"/>
        <v>6.607617923409528E-5</v>
      </c>
      <c r="AT2610" s="13">
        <f t="shared" si="3115"/>
        <v>4.6852282668358268E-5</v>
      </c>
      <c r="AU2610" s="13">
        <f t="shared" si="3116"/>
        <v>2.2147531497534027E-5</v>
      </c>
      <c r="AV2610" s="13">
        <f t="shared" si="3117"/>
        <v>7.8520157956817795E-6</v>
      </c>
      <c r="AW2610" s="13">
        <f t="shared" si="3118"/>
        <v>4.5835353199365248E-8</v>
      </c>
      <c r="AX2610" s="13">
        <f t="shared" si="3119"/>
        <v>1.6224505793752757E-3</v>
      </c>
      <c r="AY2610" s="13">
        <f t="shared" si="3120"/>
        <v>8.4767962371554053E-4</v>
      </c>
      <c r="AZ2610" s="13">
        <f t="shared" si="3121"/>
        <v>2.2144302994400061E-4</v>
      </c>
      <c r="BA2610" s="13">
        <f t="shared" si="3122"/>
        <v>3.8565683023688445E-5</v>
      </c>
      <c r="BB2610" s="13">
        <f t="shared" si="3123"/>
        <v>5.037340441895128E-6</v>
      </c>
      <c r="BC2610" s="13">
        <f t="shared" si="3124"/>
        <v>5.2637052919749588E-7</v>
      </c>
      <c r="BD2610" s="13">
        <f t="shared" si="3125"/>
        <v>4.057309251216388E-6</v>
      </c>
      <c r="BE2610" s="13">
        <f t="shared" si="3126"/>
        <v>5.7537890996229608E-6</v>
      </c>
      <c r="BF2610" s="13">
        <f t="shared" si="3127"/>
        <v>4.0798084337562809E-6</v>
      </c>
      <c r="BG2610" s="13">
        <f t="shared" si="3128"/>
        <v>1.9285652831499147E-6</v>
      </c>
      <c r="BH2610" s="13">
        <f t="shared" si="3129"/>
        <v>6.8373873034034123E-7</v>
      </c>
      <c r="BI2610" s="13">
        <f t="shared" si="3130"/>
        <v>1.9392598444118366E-7</v>
      </c>
      <c r="BJ2610" s="14">
        <f t="shared" si="3131"/>
        <v>0.59182017055851022</v>
      </c>
      <c r="BK2610" s="14">
        <f t="shared" si="3132"/>
        <v>0.27228709343985208</v>
      </c>
      <c r="BL2610" s="14">
        <f t="shared" si="3133"/>
        <v>0.1326547500058437</v>
      </c>
      <c r="BM2610" s="14">
        <f t="shared" si="3134"/>
        <v>0.30657818740723142</v>
      </c>
      <c r="BN2610" s="14">
        <f t="shared" si="3135"/>
        <v>0.69274999659956127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1.3434343434343401</v>
      </c>
      <c r="F2611" s="10">
        <f>VLOOKUP(B2611,home!$B$2:$E$405,3,FALSE)</f>
        <v>1.32</v>
      </c>
      <c r="G2611" s="10">
        <f>VLOOKUP(C2611,away!$B$2:$E$405,4,FALSE)</f>
        <v>0.84</v>
      </c>
      <c r="H2611" s="10">
        <f>VLOOKUP(A2611,away!$A$2:$E$405,3,FALSE)</f>
        <v>0.98989898989898994</v>
      </c>
      <c r="I2611" s="10">
        <f>VLOOKUP(C2611,away!$B$2:$E$405,3,FALSE)</f>
        <v>0.74</v>
      </c>
      <c r="J2611" s="10">
        <f>VLOOKUP(B2611,home!$B$2:$E$405,4,FALSE)</f>
        <v>1.32</v>
      </c>
      <c r="K2611" s="12">
        <f t="shared" si="3080"/>
        <v>1.4895999999999963</v>
      </c>
      <c r="L2611" s="12">
        <f t="shared" si="3081"/>
        <v>0.96693333333333342</v>
      </c>
      <c r="M2611" s="13">
        <f t="shared" si="3082"/>
        <v>8.5731639426876866E-2</v>
      </c>
      <c r="N2611" s="13">
        <f t="shared" si="3083"/>
        <v>0.12770585009027546</v>
      </c>
      <c r="O2611" s="13">
        <f t="shared" si="3084"/>
        <v>8.2896779883161478E-2</v>
      </c>
      <c r="P2611" s="13">
        <f t="shared" si="3085"/>
        <v>0.12348304331395703</v>
      </c>
      <c r="Q2611" s="13">
        <f t="shared" si="3086"/>
        <v>9.511531714723695E-2</v>
      </c>
      <c r="R2611" s="13">
        <f t="shared" si="3087"/>
        <v>4.0077829847512472E-2</v>
      </c>
      <c r="S2611" s="13">
        <f t="shared" si="3088"/>
        <v>4.4464511841868275E-2</v>
      </c>
      <c r="T2611" s="13">
        <f t="shared" si="3089"/>
        <v>9.1970170660234996E-2</v>
      </c>
      <c r="U2611" s="13">
        <f t="shared" si="3090"/>
        <v>5.9699935340854417E-2</v>
      </c>
      <c r="V2611" s="13">
        <f t="shared" si="3091"/>
        <v>7.1160209001647247E-3</v>
      </c>
      <c r="W2611" s="13">
        <f t="shared" si="3092"/>
        <v>4.7227925474174606E-2</v>
      </c>
      <c r="X2611" s="13">
        <f t="shared" si="3093"/>
        <v>4.5666255405161907E-2</v>
      </c>
      <c r="Y2611" s="13">
        <f t="shared" si="3094"/>
        <v>2.2078112279882274E-2</v>
      </c>
      <c r="Z2611" s="13">
        <f t="shared" si="3095"/>
        <v>1.2917529869073801E-2</v>
      </c>
      <c r="AA2611" s="13">
        <f t="shared" si="3096"/>
        <v>1.9241952492972284E-2</v>
      </c>
      <c r="AB2611" s="13">
        <f t="shared" si="3097"/>
        <v>1.4331406216765727E-2</v>
      </c>
      <c r="AC2611" s="13">
        <f t="shared" si="3098"/>
        <v>6.4059482802403744E-4</v>
      </c>
      <c r="AD2611" s="13">
        <f t="shared" si="3099"/>
        <v>1.7587679446582575E-2</v>
      </c>
      <c r="AE2611" s="13">
        <f t="shared" si="3100"/>
        <v>1.7006113512882243E-2</v>
      </c>
      <c r="AF2611" s="13">
        <f t="shared" si="3101"/>
        <v>8.2218890130281354E-3</v>
      </c>
      <c r="AG2611" s="13">
        <f t="shared" si="3102"/>
        <v>2.650006183221336E-3</v>
      </c>
      <c r="AH2611" s="13">
        <f t="shared" si="3103"/>
        <v>3.1225975536841063E-3</v>
      </c>
      <c r="AI2611" s="13">
        <f t="shared" si="3104"/>
        <v>4.6514213159678328E-3</v>
      </c>
      <c r="AJ2611" s="13">
        <f t="shared" si="3105"/>
        <v>3.4643785961328342E-3</v>
      </c>
      <c r="AK2611" s="13">
        <f t="shared" si="3106"/>
        <v>1.7201794522664858E-3</v>
      </c>
      <c r="AL2611" s="13">
        <f t="shared" si="3107"/>
        <v>3.6907073945813486E-5</v>
      </c>
      <c r="AM2611" s="13">
        <f t="shared" si="3108"/>
        <v>5.2397214607258664E-3</v>
      </c>
      <c r="AN2611" s="13">
        <f t="shared" si="3109"/>
        <v>5.0664613377578655E-3</v>
      </c>
      <c r="AO2611" s="13">
        <f t="shared" si="3110"/>
        <v>2.4494651747613357E-3</v>
      </c>
      <c r="AP2611" s="13">
        <f t="shared" si="3111"/>
        <v>7.8948984210529835E-4</v>
      </c>
      <c r="AQ2611" s="13">
        <f t="shared" si="3112"/>
        <v>1.9084601116492074E-4</v>
      </c>
      <c r="AR2611" s="13">
        <f t="shared" si="3113"/>
        <v>6.0386873224845732E-4</v>
      </c>
      <c r="AS2611" s="13">
        <f t="shared" si="3114"/>
        <v>8.995228635572996E-4</v>
      </c>
      <c r="AT2611" s="13">
        <f t="shared" si="3115"/>
        <v>6.6996462877747529E-4</v>
      </c>
      <c r="AU2611" s="13">
        <f t="shared" si="3116"/>
        <v>3.326597703423083E-4</v>
      </c>
      <c r="AV2611" s="13">
        <f t="shared" si="3117"/>
        <v>1.2388249847547524E-4</v>
      </c>
      <c r="AW2611" s="13">
        <f t="shared" si="3118"/>
        <v>1.476635516073725E-6</v>
      </c>
      <c r="AX2611" s="13">
        <f t="shared" si="3119"/>
        <v>1.3008481813162054E-3</v>
      </c>
      <c r="AY2611" s="13">
        <f t="shared" si="3120"/>
        <v>1.2578334681206831E-3</v>
      </c>
      <c r="AZ2611" s="13">
        <f t="shared" si="3121"/>
        <v>6.081205540540795E-4</v>
      </c>
      <c r="BA2611" s="13">
        <f t="shared" si="3122"/>
        <v>1.9600401146667494E-4</v>
      </c>
      <c r="BB2611" s="13">
        <f t="shared" si="3123"/>
        <v>4.7380703038544214E-5</v>
      </c>
      <c r="BC2611" s="13">
        <f t="shared" si="3124"/>
        <v>9.1627962249472738E-6</v>
      </c>
      <c r="BD2611" s="13">
        <f t="shared" si="3125"/>
        <v>9.7316801028129137E-5</v>
      </c>
      <c r="BE2611" s="13">
        <f t="shared" si="3126"/>
        <v>1.4496310681150079E-4</v>
      </c>
      <c r="BF2611" s="13">
        <f t="shared" si="3127"/>
        <v>1.0796852195320556E-4</v>
      </c>
      <c r="BG2611" s="13">
        <f t="shared" si="3128"/>
        <v>5.3609970100498204E-5</v>
      </c>
      <c r="BH2611" s="13">
        <f t="shared" si="3129"/>
        <v>1.9964352865425472E-5</v>
      </c>
      <c r="BI2611" s="13">
        <f t="shared" si="3130"/>
        <v>5.9477800056675418E-6</v>
      </c>
      <c r="BJ2611" s="14">
        <f t="shared" si="3131"/>
        <v>0.49238465275341681</v>
      </c>
      <c r="BK2611" s="14">
        <f t="shared" si="3132"/>
        <v>0.26273055085295743</v>
      </c>
      <c r="BL2611" s="14">
        <f t="shared" si="3133"/>
        <v>0.23226614972548307</v>
      </c>
      <c r="BM2611" s="14">
        <f t="shared" si="3134"/>
        <v>0.44403206665930645</v>
      </c>
      <c r="BN2611" s="14">
        <f t="shared" si="3135"/>
        <v>0.5550104597090203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1.3434343434343401</v>
      </c>
      <c r="F2612" s="10">
        <f>VLOOKUP(B2612,home!$B$2:$E$405,3,FALSE)</f>
        <v>0.74</v>
      </c>
      <c r="G2612" s="10">
        <f>VLOOKUP(C2612,away!$B$2:$E$405,4,FALSE)</f>
        <v>0.99</v>
      </c>
      <c r="H2612" s="10">
        <f>VLOOKUP(A2612,away!$A$2:$E$405,3,FALSE)</f>
        <v>0.98989898989898994</v>
      </c>
      <c r="I2612" s="10">
        <f>VLOOKUP(C2612,away!$B$2:$E$405,3,FALSE)</f>
        <v>0.91</v>
      </c>
      <c r="J2612" s="10">
        <f>VLOOKUP(B2612,home!$B$2:$E$405,4,FALSE)</f>
        <v>0.74</v>
      </c>
      <c r="K2612" s="12">
        <f t="shared" si="3080"/>
        <v>0.98419999999999752</v>
      </c>
      <c r="L2612" s="12">
        <f t="shared" si="3081"/>
        <v>0.66659797979797986</v>
      </c>
      <c r="M2612" s="13">
        <f t="shared" si="3082"/>
        <v>0.19189671780318915</v>
      </c>
      <c r="N2612" s="13">
        <f t="shared" si="3083"/>
        <v>0.18886474966189826</v>
      </c>
      <c r="O2612" s="13">
        <f t="shared" si="3084"/>
        <v>0.12791796441746894</v>
      </c>
      <c r="P2612" s="13">
        <f t="shared" si="3085"/>
        <v>0.12589686057967261</v>
      </c>
      <c r="Q2612" s="13">
        <f t="shared" si="3086"/>
        <v>9.2940343308619888E-2</v>
      </c>
      <c r="R2612" s="13">
        <f t="shared" si="3087"/>
        <v>4.2634928330277322E-2</v>
      </c>
      <c r="S2612" s="13">
        <f t="shared" si="3088"/>
        <v>2.0649153989274357E-2</v>
      </c>
      <c r="T2612" s="13">
        <f t="shared" si="3089"/>
        <v>6.1953845091256718E-2</v>
      </c>
      <c r="U2612" s="13">
        <f t="shared" si="3090"/>
        <v>4.196129646265883E-2</v>
      </c>
      <c r="V2612" s="13">
        <f t="shared" si="3091"/>
        <v>1.5052447023682007E-3</v>
      </c>
      <c r="W2612" s="13">
        <f t="shared" si="3092"/>
        <v>3.0490628628114493E-2</v>
      </c>
      <c r="X2612" s="13">
        <f t="shared" si="3093"/>
        <v>2.0324991446271576E-2</v>
      </c>
      <c r="Y2612" s="13">
        <f t="shared" si="3094"/>
        <v>6.7742991187479248E-3</v>
      </c>
      <c r="Z2612" s="13">
        <f t="shared" si="3095"/>
        <v>9.4734523645981748E-3</v>
      </c>
      <c r="AA2612" s="13">
        <f t="shared" si="3096"/>
        <v>9.3237718172374997E-3</v>
      </c>
      <c r="AB2612" s="13">
        <f t="shared" si="3097"/>
        <v>4.5882281112625605E-3</v>
      </c>
      <c r="AC2612" s="13">
        <f t="shared" si="3098"/>
        <v>6.1721216692036684E-5</v>
      </c>
      <c r="AD2612" s="13">
        <f t="shared" si="3099"/>
        <v>7.5022191739475509E-3</v>
      </c>
      <c r="AE2612" s="13">
        <f t="shared" si="3100"/>
        <v>5.0009641453551074E-3</v>
      </c>
      <c r="AF2612" s="13">
        <f t="shared" si="3101"/>
        <v>1.6668162981679222E-3</v>
      </c>
      <c r="AG2612" s="13">
        <f t="shared" si="3102"/>
        <v>3.7036545901769473E-4</v>
      </c>
      <c r="AH2612" s="13">
        <f t="shared" si="3103"/>
        <v>1.5787460519883841E-3</v>
      </c>
      <c r="AI2612" s="13">
        <f t="shared" si="3104"/>
        <v>1.5538018643669637E-3</v>
      </c>
      <c r="AJ2612" s="13">
        <f t="shared" si="3105"/>
        <v>7.6462589745498067E-4</v>
      </c>
      <c r="AK2612" s="13">
        <f t="shared" si="3106"/>
        <v>2.5084826942506344E-4</v>
      </c>
      <c r="AL2612" s="13">
        <f t="shared" si="3107"/>
        <v>1.6197270076614037E-6</v>
      </c>
      <c r="AM2612" s="13">
        <f t="shared" si="3108"/>
        <v>1.4767368221998327E-3</v>
      </c>
      <c r="AN2612" s="13">
        <f t="shared" si="3109"/>
        <v>9.8438978237169717E-4</v>
      </c>
      <c r="AO2612" s="13">
        <f t="shared" si="3110"/>
        <v>3.2809612013137311E-4</v>
      </c>
      <c r="AP2612" s="13">
        <f t="shared" si="3111"/>
        <v>7.2902736953042876E-5</v>
      </c>
      <c r="AQ2612" s="13">
        <f t="shared" si="3112"/>
        <v>1.2149204293660476E-5</v>
      </c>
      <c r="AR2612" s="13">
        <f t="shared" si="3113"/>
        <v>2.1047778577389873E-4</v>
      </c>
      <c r="AS2612" s="13">
        <f t="shared" si="3114"/>
        <v>2.0715223675867061E-4</v>
      </c>
      <c r="AT2612" s="13">
        <f t="shared" si="3115"/>
        <v>1.0193961570894153E-4</v>
      </c>
      <c r="AU2612" s="13">
        <f t="shared" si="3116"/>
        <v>3.3442989926913339E-5</v>
      </c>
      <c r="AV2612" s="13">
        <f t="shared" si="3117"/>
        <v>8.2286476715170053E-6</v>
      </c>
      <c r="AW2612" s="13">
        <f t="shared" si="3118"/>
        <v>2.9517982901762242E-8</v>
      </c>
      <c r="AX2612" s="13">
        <f t="shared" si="3119"/>
        <v>2.4223406340151185E-4</v>
      </c>
      <c r="AY2612" s="13">
        <f t="shared" si="3120"/>
        <v>1.6147273730170359E-4</v>
      </c>
      <c r="AZ2612" s="13">
        <f t="shared" si="3121"/>
        <v>5.3818700238882746E-5</v>
      </c>
      <c r="BA2612" s="13">
        <f t="shared" si="3122"/>
        <v>1.1958478951530766E-5</v>
      </c>
      <c r="BB2612" s="13">
        <f t="shared" si="3123"/>
        <v>1.9928744776367677E-6</v>
      </c>
      <c r="BC2612" s="13">
        <f t="shared" si="3124"/>
        <v>2.6568922015672483E-7</v>
      </c>
      <c r="BD2612" s="13">
        <f t="shared" si="3125"/>
        <v>2.3384011131538808E-5</v>
      </c>
      <c r="BE2612" s="13">
        <f t="shared" si="3126"/>
        <v>2.3014543755660436E-5</v>
      </c>
      <c r="BF2612" s="13">
        <f t="shared" si="3127"/>
        <v>1.1325456982160471E-5</v>
      </c>
      <c r="BG2612" s="13">
        <f t="shared" si="3128"/>
        <v>3.715504920614103E-6</v>
      </c>
      <c r="BH2612" s="13">
        <f t="shared" si="3129"/>
        <v>9.1419998571709758E-7</v>
      </c>
      <c r="BI2612" s="13">
        <f t="shared" si="3130"/>
        <v>1.7995112518855311E-7</v>
      </c>
      <c r="BJ2612" s="14">
        <f t="shared" si="3131"/>
        <v>0.41923523954093822</v>
      </c>
      <c r="BK2612" s="14">
        <f t="shared" si="3132"/>
        <v>0.34017279075550572</v>
      </c>
      <c r="BL2612" s="14">
        <f t="shared" si="3133"/>
        <v>0.23119798616588141</v>
      </c>
      <c r="BM2612" s="14">
        <f t="shared" si="3134"/>
        <v>0.22976646150647848</v>
      </c>
      <c r="BN2612" s="14">
        <f t="shared" si="3135"/>
        <v>0.77015156410112628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1.55</v>
      </c>
      <c r="F2613" s="10">
        <f>VLOOKUP(B2613,home!$B$2:$E$405,3,FALSE)</f>
        <v>1.1299999999999999</v>
      </c>
      <c r="G2613" s="10">
        <f>VLOOKUP(C2613,away!$B$2:$E$405,4,FALSE)</f>
        <v>0.55000000000000004</v>
      </c>
      <c r="H2613" s="10">
        <f>VLOOKUP(A2613,away!$A$2:$E$405,3,FALSE)</f>
        <v>1.0857142857142901</v>
      </c>
      <c r="I2613" s="10">
        <f>VLOOKUP(C2613,away!$B$2:$E$405,3,FALSE)</f>
        <v>0.65</v>
      </c>
      <c r="J2613" s="10">
        <f>VLOOKUP(B2613,home!$B$2:$E$405,4,FALSE)</f>
        <v>1.1299999999999999</v>
      </c>
      <c r="K2613" s="12">
        <f t="shared" si="3080"/>
        <v>0.96332499999999999</v>
      </c>
      <c r="L2613" s="12">
        <f t="shared" si="3081"/>
        <v>0.79745714285714608</v>
      </c>
      <c r="M2613" s="13">
        <f t="shared" si="3082"/>
        <v>0.17191035277198879</v>
      </c>
      <c r="N2613" s="13">
        <f t="shared" si="3083"/>
        <v>0.16560554058407612</v>
      </c>
      <c r="O2613" s="13">
        <f t="shared" si="3084"/>
        <v>0.13709113874911424</v>
      </c>
      <c r="P2613" s="13">
        <f t="shared" si="3085"/>
        <v>0.13206332123549047</v>
      </c>
      <c r="Q2613" s="13">
        <f t="shared" si="3086"/>
        <v>7.9765978691577533E-2</v>
      </c>
      <c r="R2613" s="13">
        <f t="shared" si="3087"/>
        <v>5.4662153908950614E-2</v>
      </c>
      <c r="S2613" s="13">
        <f t="shared" si="3088"/>
        <v>2.5363104278659461E-2</v>
      </c>
      <c r="T2613" s="13">
        <f t="shared" si="3089"/>
        <v>6.3609949464589408E-2</v>
      </c>
      <c r="U2613" s="13">
        <f t="shared" si="3090"/>
        <v>5.2657419414339851E-2</v>
      </c>
      <c r="V2613" s="13">
        <f t="shared" si="3091"/>
        <v>2.1649111708333655E-3</v>
      </c>
      <c r="W2613" s="13">
        <f t="shared" si="3092"/>
        <v>2.5613520474354647E-2</v>
      </c>
      <c r="X2613" s="13">
        <f t="shared" si="3093"/>
        <v>2.0425684855991871E-2</v>
      </c>
      <c r="Y2613" s="13">
        <f t="shared" si="3094"/>
        <v>8.1443041430798776E-3</v>
      </c>
      <c r="Z2613" s="13">
        <f t="shared" si="3095"/>
        <v>1.4530241692883113E-2</v>
      </c>
      <c r="AA2613" s="13">
        <f t="shared" si="3096"/>
        <v>1.3997345078796627E-2</v>
      </c>
      <c r="AB2613" s="13">
        <f t="shared" si="3097"/>
        <v>6.741996224015878E-3</v>
      </c>
      <c r="AC2613" s="13">
        <f t="shared" si="3098"/>
        <v>1.0394420507184182E-4</v>
      </c>
      <c r="AD2613" s="13">
        <f t="shared" si="3099"/>
        <v>6.1685361527394206E-3</v>
      </c>
      <c r="AE2613" s="13">
        <f t="shared" si="3100"/>
        <v>4.9191432159745906E-3</v>
      </c>
      <c r="AF2613" s="13">
        <f t="shared" si="3101"/>
        <v>1.9614029471581051E-3</v>
      </c>
      <c r="AG2613" s="13">
        <f t="shared" si="3102"/>
        <v>5.2137826341076279E-4</v>
      </c>
      <c r="AH2613" s="13">
        <f t="shared" si="3103"/>
        <v>2.8968112563575866E-3</v>
      </c>
      <c r="AI2613" s="13">
        <f t="shared" si="3104"/>
        <v>2.7905707035306721E-3</v>
      </c>
      <c r="AJ2613" s="13">
        <f t="shared" si="3105"/>
        <v>1.344113261489342E-3</v>
      </c>
      <c r="AK2613" s="13">
        <f t="shared" si="3106"/>
        <v>4.3160596920807355E-4</v>
      </c>
      <c r="AL2613" s="13">
        <f t="shared" si="3107"/>
        <v>3.1940407831463851E-6</v>
      </c>
      <c r="AM2613" s="13">
        <f t="shared" si="3108"/>
        <v>1.1884610178675412E-3</v>
      </c>
      <c r="AN2613" s="13">
        <f t="shared" si="3109"/>
        <v>9.4774672770574502E-4</v>
      </c>
      <c r="AO2613" s="13">
        <f t="shared" si="3110"/>
        <v>3.7789369881421653E-4</v>
      </c>
      <c r="AP2613" s="13">
        <f t="shared" si="3111"/>
        <v>1.0045134312003467E-4</v>
      </c>
      <c r="AQ2613" s="13">
        <f t="shared" si="3112"/>
        <v>2.0026410270166416E-5</v>
      </c>
      <c r="AR2613" s="13">
        <f t="shared" si="3113"/>
        <v>4.6201656557826834E-4</v>
      </c>
      <c r="AS2613" s="13">
        <f t="shared" si="3114"/>
        <v>4.450721080356854E-4</v>
      </c>
      <c r="AT2613" s="13">
        <f t="shared" si="3115"/>
        <v>2.1437454423673825E-4</v>
      </c>
      <c r="AU2613" s="13">
        <f t="shared" si="3116"/>
        <v>6.8837452608951964E-5</v>
      </c>
      <c r="AV2613" s="13">
        <f t="shared" si="3117"/>
        <v>1.6578209758629658E-5</v>
      </c>
      <c r="AW2613" s="13">
        <f t="shared" si="3118"/>
        <v>6.8158204291154956E-8</v>
      </c>
      <c r="AX2613" s="13">
        <f t="shared" si="3119"/>
        <v>1.9081236833954143E-4</v>
      </c>
      <c r="AY2613" s="13">
        <f t="shared" si="3120"/>
        <v>1.5216468607785606E-4</v>
      </c>
      <c r="AZ2613" s="13">
        <f t="shared" si="3121"/>
        <v>6.0672407901700824E-5</v>
      </c>
      <c r="BA2613" s="13">
        <f t="shared" si="3122"/>
        <v>1.6127881685184558E-5</v>
      </c>
      <c r="BB2613" s="13">
        <f t="shared" si="3123"/>
        <v>3.2153236122513423E-6</v>
      </c>
      <c r="BC2613" s="13">
        <f t="shared" si="3124"/>
        <v>5.1281655623741498E-7</v>
      </c>
      <c r="BD2613" s="13">
        <f t="shared" si="3125"/>
        <v>6.1406401723119493E-5</v>
      </c>
      <c r="BE2613" s="13">
        <f t="shared" si="3126"/>
        <v>5.9154321939924097E-5</v>
      </c>
      <c r="BF2613" s="13">
        <f t="shared" si="3127"/>
        <v>2.8492418591388681E-5</v>
      </c>
      <c r="BG2613" s="13">
        <f t="shared" si="3128"/>
        <v>9.1491530465165018E-6</v>
      </c>
      <c r="BH2613" s="13">
        <f t="shared" si="3129"/>
        <v>2.2034019646338766E-6</v>
      </c>
      <c r="BI2613" s="13">
        <f t="shared" si="3130"/>
        <v>4.2451843951618605E-7</v>
      </c>
      <c r="BJ2613" s="14">
        <f t="shared" si="3131"/>
        <v>0.37979352347490286</v>
      </c>
      <c r="BK2613" s="14">
        <f t="shared" si="3132"/>
        <v>0.33176099238890489</v>
      </c>
      <c r="BL2613" s="14">
        <f t="shared" si="3133"/>
        <v>0.27398086366172619</v>
      </c>
      <c r="BM2613" s="14">
        <f t="shared" si="3134"/>
        <v>0.25881503874934569</v>
      </c>
      <c r="BN2613" s="14">
        <f t="shared" si="3135"/>
        <v>0.74109848594119776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1.55</v>
      </c>
      <c r="F2614" s="10">
        <f>VLOOKUP(B2614,home!$B$2:$E$405,3,FALSE)</f>
        <v>1.05</v>
      </c>
      <c r="G2614" s="10">
        <f>VLOOKUP(C2614,away!$B$2:$E$405,4,FALSE)</f>
        <v>1.1100000000000001</v>
      </c>
      <c r="H2614" s="10">
        <f>VLOOKUP(A2614,away!$A$2:$E$405,3,FALSE)</f>
        <v>1.0857142857142901</v>
      </c>
      <c r="I2614" s="10">
        <f>VLOOKUP(C2614,away!$B$2:$E$405,3,FALSE)</f>
        <v>0.83</v>
      </c>
      <c r="J2614" s="10">
        <f>VLOOKUP(B2614,home!$B$2:$E$405,4,FALSE)</f>
        <v>1.05</v>
      </c>
      <c r="K2614" s="12">
        <f t="shared" si="3080"/>
        <v>1.8065250000000004</v>
      </c>
      <c r="L2614" s="12">
        <f t="shared" si="3081"/>
        <v>0.94620000000000382</v>
      </c>
      <c r="M2614" s="13">
        <f t="shared" si="3082"/>
        <v>6.3753894921633122E-2</v>
      </c>
      <c r="N2614" s="13">
        <f t="shared" si="3083"/>
        <v>0.1151730050233033</v>
      </c>
      <c r="O2614" s="13">
        <f t="shared" si="3084"/>
        <v>6.0323935374849515E-2</v>
      </c>
      <c r="P2614" s="13">
        <f t="shared" si="3085"/>
        <v>0.10897669735305003</v>
      </c>
      <c r="Q2614" s="13">
        <f t="shared" si="3086"/>
        <v>0.10403145644986156</v>
      </c>
      <c r="R2614" s="13">
        <f t="shared" si="3087"/>
        <v>2.853925382584142E-2</v>
      </c>
      <c r="S2614" s="13">
        <f t="shared" si="3088"/>
        <v>4.6569392272331971E-2</v>
      </c>
      <c r="T2614" s="13">
        <f t="shared" si="3089"/>
        <v>9.8434564092859403E-2</v>
      </c>
      <c r="U2614" s="13">
        <f t="shared" si="3090"/>
        <v>5.1556875517728175E-2</v>
      </c>
      <c r="V2614" s="13">
        <f t="shared" si="3091"/>
        <v>8.8447381638679969E-3</v>
      </c>
      <c r="W2614" s="13">
        <f t="shared" si="3092"/>
        <v>6.2645142287695382E-2</v>
      </c>
      <c r="X2614" s="13">
        <f t="shared" si="3093"/>
        <v>5.9274833632617617E-2</v>
      </c>
      <c r="Y2614" s="13">
        <f t="shared" si="3094"/>
        <v>2.8042923791591505E-2</v>
      </c>
      <c r="Z2614" s="13">
        <f t="shared" si="3095"/>
        <v>9.0012806566704198E-3</v>
      </c>
      <c r="AA2614" s="13">
        <f t="shared" si="3096"/>
        <v>1.6261038538291531E-2</v>
      </c>
      <c r="AB2614" s="13">
        <f t="shared" si="3097"/>
        <v>1.4687986322693563E-2</v>
      </c>
      <c r="AC2614" s="13">
        <f t="shared" si="3098"/>
        <v>9.4491320416149904E-4</v>
      </c>
      <c r="AD2614" s="13">
        <f t="shared" si="3099"/>
        <v>2.8292503917819737E-2</v>
      </c>
      <c r="AE2614" s="13">
        <f t="shared" si="3100"/>
        <v>2.6770367207041144E-2</v>
      </c>
      <c r="AF2614" s="13">
        <f t="shared" si="3101"/>
        <v>1.2665060725651215E-2</v>
      </c>
      <c r="AG2614" s="13">
        <f t="shared" si="3102"/>
        <v>3.9945601528704093E-3</v>
      </c>
      <c r="AH2614" s="13">
        <f t="shared" si="3103"/>
        <v>2.1292529393353962E-3</v>
      </c>
      <c r="AI2614" s="13">
        <f t="shared" si="3104"/>
        <v>3.846548666232877E-3</v>
      </c>
      <c r="AJ2614" s="13">
        <f t="shared" si="3105"/>
        <v>3.4744431646331758E-3</v>
      </c>
      <c r="AK2614" s="13">
        <f t="shared" si="3106"/>
        <v>2.0922228126629828E-3</v>
      </c>
      <c r="AL2614" s="13">
        <f t="shared" si="3107"/>
        <v>6.4606888976044156E-5</v>
      </c>
      <c r="AM2614" s="13">
        <f t="shared" si="3108"/>
        <v>1.0222223128027855E-2</v>
      </c>
      <c r="AN2614" s="13">
        <f t="shared" si="3109"/>
        <v>9.6722675237399958E-3</v>
      </c>
      <c r="AO2614" s="13">
        <f t="shared" si="3110"/>
        <v>4.5759497654814102E-3</v>
      </c>
      <c r="AP2614" s="13">
        <f t="shared" si="3111"/>
        <v>1.4432545560328428E-3</v>
      </c>
      <c r="AQ2614" s="13">
        <f t="shared" si="3112"/>
        <v>3.4140186522957025E-4</v>
      </c>
      <c r="AR2614" s="13">
        <f t="shared" si="3113"/>
        <v>4.0293982623983209E-4</v>
      </c>
      <c r="AS2614" s="13">
        <f t="shared" si="3114"/>
        <v>7.2792086959791273E-4</v>
      </c>
      <c r="AT2614" s="13">
        <f t="shared" si="3115"/>
        <v>6.5750362447518503E-4</v>
      </c>
      <c r="AU2614" s="13">
        <f t="shared" si="3116"/>
        <v>3.9593224506834451E-4</v>
      </c>
      <c r="AV2614" s="13">
        <f t="shared" si="3117"/>
        <v>1.7881537475552284E-4</v>
      </c>
      <c r="AW2614" s="13">
        <f t="shared" si="3118"/>
        <v>3.067631918157441E-6</v>
      </c>
      <c r="AX2614" s="13">
        <f t="shared" si="3119"/>
        <v>3.0777836060600873E-3</v>
      </c>
      <c r="AY2614" s="13">
        <f t="shared" si="3120"/>
        <v>2.9121988480540666E-3</v>
      </c>
      <c r="AZ2614" s="13">
        <f t="shared" si="3121"/>
        <v>1.3777612750143842E-3</v>
      </c>
      <c r="BA2614" s="13">
        <f t="shared" si="3122"/>
        <v>4.3454590613953856E-4</v>
      </c>
      <c r="BB2614" s="13">
        <f t="shared" si="3123"/>
        <v>1.0279183409730824E-4</v>
      </c>
      <c r="BC2614" s="13">
        <f t="shared" si="3124"/>
        <v>1.9452326684574696E-5</v>
      </c>
      <c r="BD2614" s="13">
        <f t="shared" si="3125"/>
        <v>6.3543610598021754E-5</v>
      </c>
      <c r="BE2614" s="13">
        <f t="shared" si="3126"/>
        <v>1.1479312113559127E-4</v>
      </c>
      <c r="BF2614" s="13">
        <f t="shared" si="3127"/>
        <v>1.0368832157973707E-4</v>
      </c>
      <c r="BG2614" s="13">
        <f t="shared" si="3128"/>
        <v>6.243851504727817E-5</v>
      </c>
      <c r="BH2614" s="13">
        <f t="shared" si="3129"/>
        <v>2.8199184598946059E-5</v>
      </c>
      <c r="BI2614" s="13">
        <f t="shared" si="3130"/>
        <v>1.0188506391522202E-5</v>
      </c>
      <c r="BJ2614" s="14">
        <f t="shared" si="3131"/>
        <v>0.57350404791587284</v>
      </c>
      <c r="BK2614" s="14">
        <f t="shared" si="3132"/>
        <v>0.23206644165207477</v>
      </c>
      <c r="BL2614" s="14">
        <f t="shared" si="3133"/>
        <v>0.18565752036175653</v>
      </c>
      <c r="BM2614" s="14">
        <f t="shared" si="3134"/>
        <v>0.51652191642169976</v>
      </c>
      <c r="BN2614" s="14">
        <f t="shared" si="3135"/>
        <v>0.48079824294853896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1.55</v>
      </c>
      <c r="F2615" s="10">
        <f>VLOOKUP(B2615,home!$B$2:$E$405,3,FALSE)</f>
        <v>0.73</v>
      </c>
      <c r="G2615" s="10">
        <f>VLOOKUP(C2615,away!$B$2:$E$405,4,FALSE)</f>
        <v>1.08</v>
      </c>
      <c r="H2615" s="10">
        <f>VLOOKUP(A2615,away!$A$2:$E$405,3,FALSE)</f>
        <v>1.0857142857142901</v>
      </c>
      <c r="I2615" s="10">
        <f>VLOOKUP(C2615,away!$B$2:$E$405,3,FALSE)</f>
        <v>0.86</v>
      </c>
      <c r="J2615" s="10">
        <f>VLOOKUP(B2615,home!$B$2:$E$405,4,FALSE)</f>
        <v>0.73</v>
      </c>
      <c r="K2615" s="12">
        <f t="shared" si="3080"/>
        <v>1.2220200000000001</v>
      </c>
      <c r="L2615" s="12">
        <f t="shared" si="3081"/>
        <v>0.68161142857143131</v>
      </c>
      <c r="M2615" s="13">
        <f t="shared" si="3082"/>
        <v>0.14902645647385246</v>
      </c>
      <c r="N2615" s="13">
        <f t="shared" si="3083"/>
        <v>0.18211331034017722</v>
      </c>
      <c r="O2615" s="13">
        <f t="shared" si="3084"/>
        <v>0.10157813589208081</v>
      </c>
      <c r="P2615" s="13">
        <f t="shared" si="3085"/>
        <v>0.12413051362284061</v>
      </c>
      <c r="Q2615" s="13">
        <f t="shared" si="3086"/>
        <v>0.11127305375095174</v>
      </c>
      <c r="R2615" s="13">
        <f t="shared" si="3087"/>
        <v>3.4618409158512088E-2</v>
      </c>
      <c r="S2615" s="13">
        <f t="shared" si="3088"/>
        <v>2.5848404331773312E-2</v>
      </c>
      <c r="T2615" s="13">
        <f t="shared" si="3089"/>
        <v>7.584498512869188E-2</v>
      </c>
      <c r="U2615" s="13">
        <f t="shared" si="3090"/>
        <v>4.2304388359884947E-2</v>
      </c>
      <c r="V2615" s="13">
        <f t="shared" si="3091"/>
        <v>2.3922491362739578E-3</v>
      </c>
      <c r="W2615" s="13">
        <f t="shared" si="3092"/>
        <v>4.5325965714912674E-2</v>
      </c>
      <c r="X2615" s="13">
        <f t="shared" si="3093"/>
        <v>3.0894696242321346E-2</v>
      </c>
      <c r="Y2615" s="13">
        <f t="shared" si="3094"/>
        <v>1.0529089020504539E-2</v>
      </c>
      <c r="Z2615" s="13">
        <f t="shared" si="3095"/>
        <v>7.8654344404679166E-3</v>
      </c>
      <c r="AA2615" s="13">
        <f t="shared" si="3096"/>
        <v>9.6117181949406036E-3</v>
      </c>
      <c r="AB2615" s="13">
        <f t="shared" si="3097"/>
        <v>5.8728559342906611E-3</v>
      </c>
      <c r="AC2615" s="13">
        <f t="shared" si="3098"/>
        <v>1.2453791805902632E-4</v>
      </c>
      <c r="AD2615" s="13">
        <f t="shared" si="3099"/>
        <v>1.3847309155734398E-2</v>
      </c>
      <c r="AE2615" s="13">
        <f t="shared" si="3100"/>
        <v>9.4384841755103827E-3</v>
      </c>
      <c r="AF2615" s="13">
        <f t="shared" si="3101"/>
        <v>3.2166893412092397E-3</v>
      </c>
      <c r="AG2615" s="13">
        <f t="shared" si="3102"/>
        <v>7.3084407237737549E-4</v>
      </c>
      <c r="AH2615" s="13">
        <f t="shared" si="3103"/>
        <v>1.340292501325568E-3</v>
      </c>
      <c r="AI2615" s="13">
        <f t="shared" si="3104"/>
        <v>1.6378642424698707E-3</v>
      </c>
      <c r="AJ2615" s="13">
        <f t="shared" si="3105"/>
        <v>1.0007514307915162E-3</v>
      </c>
      <c r="AK2615" s="13">
        <f t="shared" si="3106"/>
        <v>4.0764608781861616E-4</v>
      </c>
      <c r="AL2615" s="13">
        <f t="shared" si="3107"/>
        <v>4.1493184767225631E-6</v>
      </c>
      <c r="AM2615" s="13">
        <f t="shared" si="3108"/>
        <v>3.3843377468981079E-3</v>
      </c>
      <c r="AN2615" s="13">
        <f t="shared" si="3109"/>
        <v>2.3068032864314385E-3</v>
      </c>
      <c r="AO2615" s="13">
        <f t="shared" si="3110"/>
        <v>7.8617174174890265E-4</v>
      </c>
      <c r="AP2615" s="13">
        <f t="shared" si="3111"/>
        <v>1.7862121466531998E-4</v>
      </c>
      <c r="AQ2615" s="13">
        <f t="shared" si="3112"/>
        <v>3.0437565325298256E-5</v>
      </c>
      <c r="AR2615" s="13">
        <f t="shared" si="3113"/>
        <v>1.8271173730641954E-4</v>
      </c>
      <c r="AS2615" s="13">
        <f t="shared" si="3114"/>
        <v>2.2327739722319081E-4</v>
      </c>
      <c r="AT2615" s="13">
        <f t="shared" si="3115"/>
        <v>1.3642472247734188E-4</v>
      </c>
      <c r="AU2615" s="13">
        <f t="shared" si="3116"/>
        <v>5.5571246453920437E-5</v>
      </c>
      <c r="AV2615" s="13">
        <f t="shared" si="3117"/>
        <v>1.6977293647904963E-5</v>
      </c>
      <c r="AW2615" s="13">
        <f t="shared" si="3118"/>
        <v>9.6004026154369299E-8</v>
      </c>
      <c r="AX2615" s="13">
        <f t="shared" si="3119"/>
        <v>6.8928806891073707E-4</v>
      </c>
      <c r="AY2615" s="13">
        <f t="shared" si="3120"/>
        <v>4.6982662534749071E-4</v>
      </c>
      <c r="AZ2615" s="13">
        <f t="shared" si="3121"/>
        <v>1.6011959864199886E-4</v>
      </c>
      <c r="BA2615" s="13">
        <f t="shared" si="3122"/>
        <v>3.6379782790885692E-5</v>
      </c>
      <c r="BB2615" s="13">
        <f t="shared" si="3123"/>
        <v>6.1992189298034906E-6</v>
      </c>
      <c r="BC2615" s="13">
        <f t="shared" si="3124"/>
        <v>8.4509169415408367E-7</v>
      </c>
      <c r="BD2615" s="13">
        <f t="shared" si="3125"/>
        <v>2.0756401380366107E-5</v>
      </c>
      <c r="BE2615" s="13">
        <f t="shared" si="3126"/>
        <v>2.5364737614834991E-5</v>
      </c>
      <c r="BF2615" s="13">
        <f t="shared" si="3127"/>
        <v>1.5498108330040335E-5</v>
      </c>
      <c r="BG2615" s="13">
        <f t="shared" si="3128"/>
        <v>6.3129994471586295E-6</v>
      </c>
      <c r="BH2615" s="13">
        <f t="shared" si="3129"/>
        <v>1.9286528961041974E-6</v>
      </c>
      <c r="BI2615" s="13">
        <f t="shared" si="3130"/>
        <v>4.7137048241944999E-7</v>
      </c>
      <c r="BJ2615" s="14">
        <f t="shared" si="3131"/>
        <v>0.49126345688377487</v>
      </c>
      <c r="BK2615" s="14">
        <f t="shared" si="3132"/>
        <v>0.30199613742662357</v>
      </c>
      <c r="BL2615" s="14">
        <f t="shared" si="3133"/>
        <v>0.19905735646937439</v>
      </c>
      <c r="BM2615" s="14">
        <f t="shared" si="3134"/>
        <v>0.29697277536050459</v>
      </c>
      <c r="BN2615" s="14">
        <f t="shared" si="3135"/>
        <v>0.70273987923841497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1.55</v>
      </c>
      <c r="F2616" s="10">
        <f>VLOOKUP(B2616,home!$B$2:$E$405,3,FALSE)</f>
        <v>1.21</v>
      </c>
      <c r="G2616" s="10">
        <f>VLOOKUP(C2616,away!$B$2:$E$405,4,FALSE)</f>
        <v>0.4</v>
      </c>
      <c r="H2616" s="10">
        <f>VLOOKUP(A2616,away!$A$2:$E$405,3,FALSE)</f>
        <v>1.0857142857142901</v>
      </c>
      <c r="I2616" s="10">
        <f>VLOOKUP(C2616,away!$B$2:$E$405,3,FALSE)</f>
        <v>1.29</v>
      </c>
      <c r="J2616" s="10">
        <f>VLOOKUP(B2616,home!$B$2:$E$405,4,FALSE)</f>
        <v>1.21</v>
      </c>
      <c r="K2616" s="12">
        <f t="shared" si="3080"/>
        <v>0.75019999999999998</v>
      </c>
      <c r="L2616" s="12">
        <f t="shared" si="3081"/>
        <v>1.6946914285714352</v>
      </c>
      <c r="M2616" s="13">
        <f t="shared" si="3082"/>
        <v>8.6735551393263027E-2</v>
      </c>
      <c r="N2616" s="13">
        <f t="shared" si="3083"/>
        <v>6.5069010655225926E-2</v>
      </c>
      <c r="O2616" s="13">
        <f t="shared" si="3084"/>
        <v>0.14698999549858011</v>
      </c>
      <c r="P2616" s="13">
        <f t="shared" si="3085"/>
        <v>0.11027189462303479</v>
      </c>
      <c r="Q2616" s="13">
        <f t="shared" si="3086"/>
        <v>2.4407385896775241E-2</v>
      </c>
      <c r="R2616" s="13">
        <f t="shared" si="3087"/>
        <v>0.12455134272859876</v>
      </c>
      <c r="S2616" s="13">
        <f t="shared" si="3088"/>
        <v>3.5048750334854543E-2</v>
      </c>
      <c r="T2616" s="13">
        <f t="shared" si="3089"/>
        <v>4.1362987673100343E-2</v>
      </c>
      <c r="U2616" s="13">
        <f t="shared" si="3090"/>
        <v>9.343841731499479E-2</v>
      </c>
      <c r="V2616" s="13">
        <f t="shared" si="3091"/>
        <v>4.9510546604798426E-3</v>
      </c>
      <c r="W2616" s="13">
        <f t="shared" si="3092"/>
        <v>6.103473633253597E-3</v>
      </c>
      <c r="X2616" s="13">
        <f t="shared" si="3093"/>
        <v>1.0343504450786628E-2</v>
      </c>
      <c r="Y2616" s="13">
        <f t="shared" si="3094"/>
        <v>8.7645241670692951E-3</v>
      </c>
      <c r="Z2616" s="13">
        <f t="shared" si="3095"/>
        <v>7.0358697646406468E-2</v>
      </c>
      <c r="AA2616" s="13">
        <f t="shared" si="3096"/>
        <v>5.2783094974334137E-2</v>
      </c>
      <c r="AB2616" s="13">
        <f t="shared" si="3097"/>
        <v>1.9798938924872733E-2</v>
      </c>
      <c r="AC2616" s="13">
        <f t="shared" si="3098"/>
        <v>3.9341003272543674E-4</v>
      </c>
      <c r="AD2616" s="13">
        <f t="shared" si="3099"/>
        <v>1.1447064799167119E-3</v>
      </c>
      <c r="AE2616" s="13">
        <f t="shared" si="3100"/>
        <v>1.9399242597450319E-3</v>
      </c>
      <c r="AF2616" s="13">
        <f t="shared" si="3101"/>
        <v>1.6437865075338458E-3</v>
      </c>
      <c r="AG2616" s="13">
        <f t="shared" si="3102"/>
        <v>9.2857030157299431E-4</v>
      </c>
      <c r="AH2616" s="13">
        <f t="shared" si="3103"/>
        <v>2.9809070456703581E-2</v>
      </c>
      <c r="AI2616" s="13">
        <f t="shared" si="3104"/>
        <v>2.2362764656619027E-2</v>
      </c>
      <c r="AJ2616" s="13">
        <f t="shared" si="3105"/>
        <v>8.3882730226977949E-3</v>
      </c>
      <c r="AK2616" s="13">
        <f t="shared" si="3106"/>
        <v>2.0976274738759627E-3</v>
      </c>
      <c r="AL2616" s="13">
        <f t="shared" si="3107"/>
        <v>2.0006591980097162E-5</v>
      </c>
      <c r="AM2616" s="13">
        <f t="shared" si="3108"/>
        <v>1.717517602467035E-4</v>
      </c>
      <c r="AN2616" s="13">
        <f t="shared" si="3109"/>
        <v>2.9106623593214462E-4</v>
      </c>
      <c r="AO2616" s="13">
        <f t="shared" si="3110"/>
        <v>2.4663372759037831E-4</v>
      </c>
      <c r="AP2616" s="13">
        <f t="shared" si="3111"/>
        <v>1.3932268804801208E-4</v>
      </c>
      <c r="AQ2616" s="13">
        <f t="shared" si="3112"/>
        <v>5.9027241310124534E-5</v>
      </c>
      <c r="AR2616" s="13">
        <f t="shared" si="3113"/>
        <v>1.0103435239331514E-2</v>
      </c>
      <c r="AS2616" s="13">
        <f t="shared" si="3114"/>
        <v>7.579597116546502E-3</v>
      </c>
      <c r="AT2616" s="13">
        <f t="shared" si="3115"/>
        <v>2.8431068784165927E-3</v>
      </c>
      <c r="AU2616" s="13">
        <f t="shared" si="3116"/>
        <v>7.1096626006270937E-4</v>
      </c>
      <c r="AV2616" s="13">
        <f t="shared" si="3117"/>
        <v>1.3334172207476113E-4</v>
      </c>
      <c r="AW2616" s="13">
        <f t="shared" si="3118"/>
        <v>7.0654252660239419E-7</v>
      </c>
      <c r="AX2616" s="13">
        <f t="shared" si="3119"/>
        <v>2.1474695089512822E-5</v>
      </c>
      <c r="AY2616" s="13">
        <f t="shared" si="3120"/>
        <v>3.639298169938247E-5</v>
      </c>
      <c r="AZ2616" s="13">
        <f t="shared" si="3121"/>
        <v>3.0837437073050288E-5</v>
      </c>
      <c r="BA2616" s="13">
        <f t="shared" si="3122"/>
        <v>1.7419980095603106E-5</v>
      </c>
      <c r="BB2616" s="13">
        <f t="shared" si="3123"/>
        <v>7.3803727384759026E-6</v>
      </c>
      <c r="BC2616" s="13">
        <f t="shared" si="3124"/>
        <v>2.5014908839114813E-6</v>
      </c>
      <c r="BD2616" s="13">
        <f t="shared" si="3125"/>
        <v>2.8537008498702803E-3</v>
      </c>
      <c r="BE2616" s="13">
        <f t="shared" si="3126"/>
        <v>2.1408463775726841E-3</v>
      </c>
      <c r="BF2616" s="13">
        <f t="shared" si="3127"/>
        <v>8.0303147622751375E-4</v>
      </c>
      <c r="BG2616" s="13">
        <f t="shared" si="3128"/>
        <v>2.0081140448862699E-4</v>
      </c>
      <c r="BH2616" s="13">
        <f t="shared" si="3129"/>
        <v>3.7662178911841986E-5</v>
      </c>
      <c r="BI2616" s="13">
        <f t="shared" si="3130"/>
        <v>5.6508333239327722E-6</v>
      </c>
      <c r="BJ2616" s="14">
        <f t="shared" si="3131"/>
        <v>0.16273168263568691</v>
      </c>
      <c r="BK2616" s="14">
        <f t="shared" si="3132"/>
        <v>0.23745706061803715</v>
      </c>
      <c r="BL2616" s="14">
        <f t="shared" si="3133"/>
        <v>0.52763167538810396</v>
      </c>
      <c r="BM2616" s="14">
        <f t="shared" si="3134"/>
        <v>0.4401182490535836</v>
      </c>
      <c r="BN2616" s="14">
        <f t="shared" si="3135"/>
        <v>0.55802518079547792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1.6111111111111101</v>
      </c>
      <c r="F2617" s="10">
        <f>VLOOKUP(B2617,home!$B$2:$E$405,3,FALSE)</f>
        <v>1.24</v>
      </c>
      <c r="G2617" s="10">
        <f>VLOOKUP(C2617,away!$B$2:$E$405,4,FALSE)</f>
        <v>1.0900000000000001</v>
      </c>
      <c r="H2617" s="10">
        <f>VLOOKUP(A2617,away!$A$2:$E$405,3,FALSE)</f>
        <v>1.4652777777777799</v>
      </c>
      <c r="I2617" s="10">
        <f>VLOOKUP(C2617,away!$B$2:$E$405,3,FALSE)</f>
        <v>0.7</v>
      </c>
      <c r="J2617" s="10">
        <f>VLOOKUP(B2617,home!$B$2:$E$405,4,FALSE)</f>
        <v>1.24</v>
      </c>
      <c r="K2617" s="12">
        <f t="shared" si="3080"/>
        <v>2.1775777777777767</v>
      </c>
      <c r="L2617" s="12">
        <f t="shared" si="3081"/>
        <v>1.2718611111111129</v>
      </c>
      <c r="M2617" s="13">
        <f t="shared" si="3082"/>
        <v>3.1763454205792012E-2</v>
      </c>
      <c r="N2617" s="13">
        <f t="shared" si="3083"/>
        <v>6.9167392023994745E-2</v>
      </c>
      <c r="O2617" s="13">
        <f t="shared" si="3084"/>
        <v>4.0398702158905578E-2</v>
      </c>
      <c r="P2617" s="13">
        <f t="shared" si="3085"/>
        <v>8.7971316072295871E-2</v>
      </c>
      <c r="Q2617" s="13">
        <f t="shared" si="3086"/>
        <v>7.5308687909147423E-2</v>
      </c>
      <c r="R2617" s="13">
        <f t="shared" si="3087"/>
        <v>2.5690769107636287E-2</v>
      </c>
      <c r="S2617" s="13">
        <f t="shared" si="3088"/>
        <v>6.0910822240490166E-2</v>
      </c>
      <c r="T2617" s="13">
        <f t="shared" si="3089"/>
        <v>9.5782191480448267E-2</v>
      </c>
      <c r="U2617" s="13">
        <f t="shared" si="3090"/>
        <v>5.5943647902808577E-2</v>
      </c>
      <c r="V2617" s="13">
        <f t="shared" si="3091"/>
        <v>1.8744131264905397E-2</v>
      </c>
      <c r="W2617" s="13">
        <f t="shared" si="3092"/>
        <v>5.466350842152045E-2</v>
      </c>
      <c r="X2617" s="13">
        <f t="shared" si="3093"/>
        <v>6.9524390558226679E-2</v>
      </c>
      <c r="Y2617" s="13">
        <f t="shared" si="3094"/>
        <v>4.4212684312354582E-2</v>
      </c>
      <c r="Z2617" s="13">
        <f t="shared" si="3095"/>
        <v>1.0891696714179118E-2</v>
      </c>
      <c r="AA2617" s="13">
        <f t="shared" si="3096"/>
        <v>2.3717516727091676E-2</v>
      </c>
      <c r="AB2617" s="13">
        <f t="shared" si="3097"/>
        <v>2.5823368684493777E-2</v>
      </c>
      <c r="AC2617" s="13">
        <f t="shared" si="3098"/>
        <v>3.2445815821113399E-3</v>
      </c>
      <c r="AD2617" s="13">
        <f t="shared" si="3099"/>
        <v>2.975851029851783E-2</v>
      </c>
      <c r="AE2617" s="13">
        <f t="shared" si="3100"/>
        <v>3.784869197328438E-2</v>
      </c>
      <c r="AF2617" s="13">
        <f t="shared" si="3101"/>
        <v>2.406913971362187E-2</v>
      </c>
      <c r="AG2617" s="13">
        <f t="shared" si="3102"/>
        <v>1.0204200926551912E-2</v>
      </c>
      <c r="AH2617" s="13">
        <f t="shared" si="3103"/>
        <v>3.4631813711952768E-3</v>
      </c>
      <c r="AI2617" s="13">
        <f t="shared" si="3104"/>
        <v>7.5413467943288041E-3</v>
      </c>
      <c r="AJ2617" s="13">
        <f t="shared" si="3105"/>
        <v>8.2109345969230418E-3</v>
      </c>
      <c r="AK2617" s="13">
        <f t="shared" si="3106"/>
        <v>5.9599829043487798E-3</v>
      </c>
      <c r="AL2617" s="13">
        <f t="shared" si="3107"/>
        <v>3.5944467504446509E-4</v>
      </c>
      <c r="AM2617" s="13">
        <f t="shared" si="3108"/>
        <v>1.2960294145164706E-2</v>
      </c>
      <c r="AN2617" s="13">
        <f t="shared" si="3109"/>
        <v>1.6483694111796031E-2</v>
      </c>
      <c r="AO2617" s="13">
        <f t="shared" si="3110"/>
        <v>1.0482484754122307E-2</v>
      </c>
      <c r="AP2617" s="13">
        <f t="shared" si="3111"/>
        <v>4.4440882355277671E-3</v>
      </c>
      <c r="AQ2617" s="13">
        <f t="shared" si="3112"/>
        <v>1.4130657502785427E-3</v>
      </c>
      <c r="AR2617" s="13">
        <f t="shared" si="3113"/>
        <v>8.8093714134954636E-4</v>
      </c>
      <c r="AS2617" s="13">
        <f t="shared" si="3114"/>
        <v>1.9183091426218522E-3</v>
      </c>
      <c r="AT2617" s="13">
        <f t="shared" si="3115"/>
        <v>2.0886336799406432E-3</v>
      </c>
      <c r="AU2617" s="13">
        <f t="shared" si="3116"/>
        <v>1.5160540957856552E-3</v>
      </c>
      <c r="AV2617" s="13">
        <f t="shared" si="3117"/>
        <v>8.2533142722295613E-4</v>
      </c>
      <c r="AW2617" s="13">
        <f t="shared" si="3118"/>
        <v>2.7653042282468187E-5</v>
      </c>
      <c r="AX2617" s="13">
        <f t="shared" si="3119"/>
        <v>4.703674753995679E-3</v>
      </c>
      <c r="AY2617" s="13">
        <f t="shared" si="3120"/>
        <v>5.9824209989222344E-3</v>
      </c>
      <c r="AZ2617" s="13">
        <f t="shared" si="3121"/>
        <v>3.8044043094118442E-3</v>
      </c>
      <c r="BA2617" s="13">
        <f t="shared" si="3122"/>
        <v>1.6128912973614852E-3</v>
      </c>
      <c r="BB2617" s="13">
        <f t="shared" si="3123"/>
        <v>5.1284342939090567E-4</v>
      </c>
      <c r="BC2617" s="13">
        <f t="shared" si="3124"/>
        <v>1.3045312278623015E-4</v>
      </c>
      <c r="BD2617" s="13">
        <f t="shared" si="3125"/>
        <v>1.8673828190264691E-4</v>
      </c>
      <c r="BE2617" s="13">
        <f t="shared" si="3126"/>
        <v>4.0663713293160588E-4</v>
      </c>
      <c r="BF2617" s="13">
        <f t="shared" si="3127"/>
        <v>4.4274199214556652E-4</v>
      </c>
      <c r="BG2617" s="13">
        <f t="shared" si="3128"/>
        <v>3.2136837446174952E-4</v>
      </c>
      <c r="BH2617" s="13">
        <f t="shared" si="3129"/>
        <v>1.7495115767711826E-4</v>
      </c>
      <c r="BI2617" s="13">
        <f t="shared" si="3130"/>
        <v>7.61939506308377E-5</v>
      </c>
      <c r="BJ2617" s="14">
        <f t="shared" si="3131"/>
        <v>0.57306971252642613</v>
      </c>
      <c r="BK2617" s="14">
        <f t="shared" si="3132"/>
        <v>0.20897617103956145</v>
      </c>
      <c r="BL2617" s="14">
        <f t="shared" si="3133"/>
        <v>0.20558734662440201</v>
      </c>
      <c r="BM2617" s="14">
        <f t="shared" si="3134"/>
        <v>0.66226983747015677</v>
      </c>
      <c r="BN2617" s="14">
        <f t="shared" si="3135"/>
        <v>0.33030032147777189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1.6111111111111101</v>
      </c>
      <c r="F2618" s="10">
        <f>VLOOKUP(B2618,home!$B$2:$E$405,3,FALSE)</f>
        <v>1.01</v>
      </c>
      <c r="G2618" s="10">
        <f>VLOOKUP(C2618,away!$B$2:$E$405,4,FALSE)</f>
        <v>0.54</v>
      </c>
      <c r="H2618" s="10">
        <f>VLOOKUP(A2618,away!$A$2:$E$405,3,FALSE)</f>
        <v>1.4652777777777799</v>
      </c>
      <c r="I2618" s="10">
        <f>VLOOKUP(C2618,away!$B$2:$E$405,3,FALSE)</f>
        <v>0.54</v>
      </c>
      <c r="J2618" s="10">
        <f>VLOOKUP(B2618,home!$B$2:$E$405,4,FALSE)</f>
        <v>1.01</v>
      </c>
      <c r="K2618" s="12">
        <f t="shared" si="3080"/>
        <v>0.87869999999999948</v>
      </c>
      <c r="L2618" s="12">
        <f t="shared" si="3081"/>
        <v>0.79916250000000122</v>
      </c>
      <c r="M2618" s="13">
        <f t="shared" si="3082"/>
        <v>0.18677277647932411</v>
      </c>
      <c r="N2618" s="13">
        <f t="shared" si="3083"/>
        <v>0.16411723869238198</v>
      </c>
      <c r="O2618" s="13">
        <f t="shared" si="3084"/>
        <v>0.14926179898315808</v>
      </c>
      <c r="P2618" s="13">
        <f t="shared" si="3085"/>
        <v>0.13115634276650093</v>
      </c>
      <c r="Q2618" s="13">
        <f t="shared" si="3086"/>
        <v>7.2104908819497979E-2</v>
      </c>
      <c r="R2618" s="13">
        <f t="shared" si="3087"/>
        <v>5.964221621493912E-2</v>
      </c>
      <c r="S2618" s="13">
        <f t="shared" si="3088"/>
        <v>2.3025285820747209E-2</v>
      </c>
      <c r="T2618" s="13">
        <f t="shared" si="3089"/>
        <v>5.7623539194462142E-2</v>
      </c>
      <c r="U2618" s="13">
        <f t="shared" si="3090"/>
        <v>5.2407615388066979E-2</v>
      </c>
      <c r="V2618" s="13">
        <f t="shared" si="3091"/>
        <v>1.7965455948536135E-3</v>
      </c>
      <c r="W2618" s="13">
        <f t="shared" si="3092"/>
        <v>2.1119527793230945E-2</v>
      </c>
      <c r="X2618" s="13">
        <f t="shared" si="3093"/>
        <v>1.6877934630057951E-2</v>
      </c>
      <c r="Y2618" s="13">
        <f t="shared" si="3094"/>
        <v>6.7441062168968535E-3</v>
      </c>
      <c r="Z2618" s="13">
        <f t="shared" si="3095"/>
        <v>1.5887940871957121E-2</v>
      </c>
      <c r="AA2618" s="13">
        <f t="shared" si="3096"/>
        <v>1.3960733644188714E-2</v>
      </c>
      <c r="AB2618" s="13">
        <f t="shared" si="3097"/>
        <v>6.1336483265743069E-3</v>
      </c>
      <c r="AC2618" s="13">
        <f t="shared" si="3098"/>
        <v>7.8848599577744144E-5</v>
      </c>
      <c r="AD2618" s="13">
        <f t="shared" si="3099"/>
        <v>4.6394322679780041E-3</v>
      </c>
      <c r="AE2618" s="13">
        <f t="shared" si="3100"/>
        <v>3.7076602898579777E-3</v>
      </c>
      <c r="AF2618" s="13">
        <f t="shared" si="3101"/>
        <v>1.4815115331968153E-3</v>
      </c>
      <c r="AG2618" s="13">
        <f t="shared" si="3102"/>
        <v>3.9465615354946726E-4</v>
      </c>
      <c r="AH2618" s="13">
        <f t="shared" si="3103"/>
        <v>3.1742616367713625E-3</v>
      </c>
      <c r="AI2618" s="13">
        <f t="shared" si="3104"/>
        <v>2.7892237002309947E-3</v>
      </c>
      <c r="AJ2618" s="13">
        <f t="shared" si="3105"/>
        <v>1.2254454326964866E-3</v>
      </c>
      <c r="AK2618" s="13">
        <f t="shared" si="3106"/>
        <v>3.589329672368007E-4</v>
      </c>
      <c r="AL2618" s="13">
        <f t="shared" si="3107"/>
        <v>2.2147754395078034E-6</v>
      </c>
      <c r="AM2618" s="13">
        <f t="shared" si="3108"/>
        <v>8.1533382677445414E-4</v>
      </c>
      <c r="AN2618" s="13">
        <f t="shared" si="3109"/>
        <v>6.5158421933964072E-4</v>
      </c>
      <c r="AO2618" s="13">
        <f t="shared" si="3110"/>
        <v>2.6036083684400821E-4</v>
      </c>
      <c r="AP2618" s="13">
        <f t="shared" si="3111"/>
        <v>6.9356872424783354E-5</v>
      </c>
      <c r="AQ2618" s="13">
        <f t="shared" si="3112"/>
        <v>1.3856852889792749E-5</v>
      </c>
      <c r="AR2618" s="13">
        <f t="shared" si="3113"/>
        <v>5.0735017305925968E-4</v>
      </c>
      <c r="AS2618" s="13">
        <f t="shared" si="3114"/>
        <v>4.4580859706717121E-4</v>
      </c>
      <c r="AT2618" s="13">
        <f t="shared" si="3115"/>
        <v>1.9586600712146151E-4</v>
      </c>
      <c r="AU2618" s="13">
        <f t="shared" si="3116"/>
        <v>5.7369153485876046E-5</v>
      </c>
      <c r="AV2618" s="13">
        <f t="shared" si="3117"/>
        <v>1.260256879200981E-5</v>
      </c>
      <c r="AW2618" s="13">
        <f t="shared" si="3118"/>
        <v>4.3201907355395793E-8</v>
      </c>
      <c r="AX2618" s="13">
        <f t="shared" si="3119"/>
        <v>1.1940563893111872E-4</v>
      </c>
      <c r="AY2618" s="13">
        <f t="shared" si="3120"/>
        <v>9.542450892229031E-5</v>
      </c>
      <c r="AZ2618" s="13">
        <f t="shared" si="3121"/>
        <v>3.812984455580497E-5</v>
      </c>
      <c r="BA2618" s="13">
        <f t="shared" si="3122"/>
        <v>1.0157313966609514E-5</v>
      </c>
      <c r="BB2618" s="13">
        <f t="shared" si="3123"/>
        <v>2.0293361057101467E-6</v>
      </c>
      <c r="BC2618" s="13">
        <f t="shared" si="3124"/>
        <v>3.2435386311591757E-7</v>
      </c>
      <c r="BD2618" s="13">
        <f t="shared" si="3125"/>
        <v>6.7575872112911838E-5</v>
      </c>
      <c r="BE2618" s="13">
        <f t="shared" si="3126"/>
        <v>5.9378918825615601E-5</v>
      </c>
      <c r="BF2618" s="13">
        <f t="shared" si="3127"/>
        <v>2.6088127986034197E-5</v>
      </c>
      <c r="BG2618" s="13">
        <f t="shared" si="3128"/>
        <v>7.6412126871094118E-6</v>
      </c>
      <c r="BH2618" s="13">
        <f t="shared" si="3129"/>
        <v>1.6785833970407587E-6</v>
      </c>
      <c r="BI2618" s="13">
        <f t="shared" si="3130"/>
        <v>2.9499424619594283E-7</v>
      </c>
      <c r="BJ2618" s="14">
        <f t="shared" si="3131"/>
        <v>0.35088647919572741</v>
      </c>
      <c r="BK2618" s="14">
        <f t="shared" si="3132"/>
        <v>0.34292743854536534</v>
      </c>
      <c r="BL2618" s="14">
        <f t="shared" si="3133"/>
        <v>0.29033553050264355</v>
      </c>
      <c r="BM2618" s="14">
        <f t="shared" si="3134"/>
        <v>0.23688672585287646</v>
      </c>
      <c r="BN2618" s="14">
        <f t="shared" si="3135"/>
        <v>0.76305528195580219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1.6111111111111101</v>
      </c>
      <c r="F2619" s="10">
        <f>VLOOKUP(B2619,home!$B$2:$E$405,3,FALSE)</f>
        <v>1.1599999999999999</v>
      </c>
      <c r="G2619" s="10">
        <f>VLOOKUP(C2619,away!$B$2:$E$405,4,FALSE)</f>
        <v>0.78</v>
      </c>
      <c r="H2619" s="10">
        <f>VLOOKUP(A2619,away!$A$2:$E$405,3,FALSE)</f>
        <v>1.4652777777777799</v>
      </c>
      <c r="I2619" s="10">
        <f>VLOOKUP(C2619,away!$B$2:$E$405,3,FALSE)</f>
        <v>0.85</v>
      </c>
      <c r="J2619" s="10">
        <f>VLOOKUP(B2619,home!$B$2:$E$405,4,FALSE)</f>
        <v>1.1599999999999999</v>
      </c>
      <c r="K2619" s="12">
        <f t="shared" si="3080"/>
        <v>1.4577333333333322</v>
      </c>
      <c r="L2619" s="12">
        <f t="shared" si="3081"/>
        <v>1.4447638888888907</v>
      </c>
      <c r="M2619" s="13">
        <f t="shared" si="3082"/>
        <v>5.4885986271489946E-2</v>
      </c>
      <c r="N2619" s="13">
        <f t="shared" si="3083"/>
        <v>8.0009131720826562E-2</v>
      </c>
      <c r="O2619" s="13">
        <f t="shared" si="3084"/>
        <v>7.9297290971100082E-2</v>
      </c>
      <c r="P2619" s="13">
        <f t="shared" si="3085"/>
        <v>0.11559430429160489</v>
      </c>
      <c r="Q2619" s="13">
        <f t="shared" si="3086"/>
        <v>5.8315989140253079E-2</v>
      </c>
      <c r="R2619" s="13">
        <f t="shared" si="3087"/>
        <v>5.7282931240880249E-2</v>
      </c>
      <c r="S2619" s="13">
        <f t="shared" si="3088"/>
        <v>6.0862726956229185E-2</v>
      </c>
      <c r="T2619" s="13">
        <f t="shared" si="3089"/>
        <v>8.4252835254674363E-2</v>
      </c>
      <c r="U2619" s="13">
        <f t="shared" si="3090"/>
        <v>8.3503238300872445E-2</v>
      </c>
      <c r="V2619" s="13">
        <f t="shared" si="3091"/>
        <v>1.4242422353282484E-2</v>
      </c>
      <c r="W2619" s="13">
        <f t="shared" si="3092"/>
        <v>2.8336387078683838E-2</v>
      </c>
      <c r="X2619" s="13">
        <f t="shared" si="3093"/>
        <v>4.093938879286018E-2</v>
      </c>
      <c r="Y2619" s="13">
        <f t="shared" si="3094"/>
        <v>2.9573875280553472E-2</v>
      </c>
      <c r="Z2619" s="13">
        <f t="shared" si="3095"/>
        <v>2.7586770168843016E-2</v>
      </c>
      <c r="AA2619" s="13">
        <f t="shared" si="3096"/>
        <v>4.0214154434128062E-2</v>
      </c>
      <c r="AB2619" s="13">
        <f t="shared" si="3097"/>
        <v>2.9310756695221454E-2</v>
      </c>
      <c r="AC2619" s="13">
        <f t="shared" si="3098"/>
        <v>1.8747304813055616E-3</v>
      </c>
      <c r="AD2619" s="13">
        <f t="shared" si="3099"/>
        <v>1.0326723997708342E-2</v>
      </c>
      <c r="AE2619" s="13">
        <f t="shared" si="3100"/>
        <v>1.4919677922411338E-2</v>
      </c>
      <c r="AF2619" s="13">
        <f t="shared" si="3101"/>
        <v>1.0777705948076366E-2</v>
      </c>
      <c r="AG2619" s="13">
        <f t="shared" si="3102"/>
        <v>5.1904134529479114E-3</v>
      </c>
      <c r="AH2619" s="13">
        <f t="shared" si="3103"/>
        <v>9.9640923377554268E-3</v>
      </c>
      <c r="AI2619" s="13">
        <f t="shared" si="3104"/>
        <v>1.4524989537157335E-2</v>
      </c>
      <c r="AJ2619" s="13">
        <f t="shared" si="3105"/>
        <v>1.0586780707316069E-2</v>
      </c>
      <c r="AK2619" s="13">
        <f t="shared" si="3106"/>
        <v>5.1442343765816219E-3</v>
      </c>
      <c r="AL2619" s="13">
        <f t="shared" si="3107"/>
        <v>1.57933330849772E-4</v>
      </c>
      <c r="AM2619" s="13">
        <f t="shared" si="3108"/>
        <v>3.0107219591185368E-3</v>
      </c>
      <c r="AN2619" s="13">
        <f t="shared" si="3109"/>
        <v>4.3497823660192773E-3</v>
      </c>
      <c r="AO2619" s="13">
        <f t="shared" si="3110"/>
        <v>3.1422042434751662E-3</v>
      </c>
      <c r="AP2619" s="13">
        <f t="shared" si="3111"/>
        <v>1.5132477408287847E-3</v>
      </c>
      <c r="AQ2619" s="13">
        <f t="shared" si="3112"/>
        <v>5.465714227230312E-4</v>
      </c>
      <c r="AR2619" s="13">
        <f t="shared" si="3113"/>
        <v>2.8791521590287041E-3</v>
      </c>
      <c r="AS2619" s="13">
        <f t="shared" si="3114"/>
        <v>4.1970360739547732E-3</v>
      </c>
      <c r="AT2619" s="13">
        <f t="shared" si="3115"/>
        <v>3.059079693103167E-3</v>
      </c>
      <c r="AU2619" s="13">
        <f t="shared" si="3116"/>
        <v>1.4864408126531955E-3</v>
      </c>
      <c r="AV2619" s="13">
        <f t="shared" si="3117"/>
        <v>5.4170858015791261E-4</v>
      </c>
      <c r="AW2619" s="13">
        <f t="shared" si="3118"/>
        <v>9.2394529218220319E-6</v>
      </c>
      <c r="AX2619" s="13">
        <f t="shared" si="3119"/>
        <v>7.3147162620095494E-4</v>
      </c>
      <c r="AY2619" s="13">
        <f t="shared" si="3120"/>
        <v>1.0568037912819727E-3</v>
      </c>
      <c r="AZ2619" s="13">
        <f t="shared" si="3121"/>
        <v>7.6341597764253337E-4</v>
      </c>
      <c r="BA2619" s="13">
        <f t="shared" si="3122"/>
        <v>3.6765194556624686E-4</v>
      </c>
      <c r="BB2619" s="13">
        <f t="shared" si="3123"/>
        <v>1.3279256365846451E-4</v>
      </c>
      <c r="BC2619" s="13">
        <f t="shared" si="3124"/>
        <v>3.8370780137345729E-5</v>
      </c>
      <c r="BD2619" s="13">
        <f t="shared" si="3125"/>
        <v>6.9328251166352582E-4</v>
      </c>
      <c r="BE2619" s="13">
        <f t="shared" si="3126"/>
        <v>1.0106210266689764E-3</v>
      </c>
      <c r="BF2619" s="13">
        <f t="shared" si="3127"/>
        <v>7.3660797897146066E-4</v>
      </c>
      <c r="BG2619" s="13">
        <f t="shared" si="3128"/>
        <v>3.5792600151533213E-4</v>
      </c>
      <c r="BH2619" s="13">
        <f t="shared" si="3129"/>
        <v>1.3044016581890416E-4</v>
      </c>
      <c r="BI2619" s="13">
        <f t="shared" si="3130"/>
        <v>3.8029395543948721E-5</v>
      </c>
      <c r="BJ2619" s="14">
        <f t="shared" si="3131"/>
        <v>0.37829516300564781</v>
      </c>
      <c r="BK2619" s="14">
        <f t="shared" si="3132"/>
        <v>0.24867490747604382</v>
      </c>
      <c r="BL2619" s="14">
        <f t="shared" si="3133"/>
        <v>0.34495879300009263</v>
      </c>
      <c r="BM2619" s="14">
        <f t="shared" si="3134"/>
        <v>0.55308243567611204</v>
      </c>
      <c r="BN2619" s="14">
        <f t="shared" si="3135"/>
        <v>0.44538563363615485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1.6111111111111101</v>
      </c>
      <c r="F2620" s="10">
        <f>VLOOKUP(B2620,home!$B$2:$E$405,3,FALSE)</f>
        <v>1.1599999999999999</v>
      </c>
      <c r="G2620" s="10">
        <f>VLOOKUP(C2620,away!$B$2:$E$405,4,FALSE)</f>
        <v>0.89</v>
      </c>
      <c r="H2620" s="10">
        <f>VLOOKUP(A2620,away!$A$2:$E$405,3,FALSE)</f>
        <v>1.4652777777777799</v>
      </c>
      <c r="I2620" s="10">
        <f>VLOOKUP(C2620,away!$B$2:$E$405,3,FALSE)</f>
        <v>0.89</v>
      </c>
      <c r="J2620" s="10">
        <f>VLOOKUP(B2620,home!$B$2:$E$405,4,FALSE)</f>
        <v>1.1599999999999999</v>
      </c>
      <c r="K2620" s="12">
        <f t="shared" si="3080"/>
        <v>1.6633111111111099</v>
      </c>
      <c r="L2620" s="12">
        <f t="shared" si="3081"/>
        <v>1.5127527777777801</v>
      </c>
      <c r="M2620" s="13">
        <f t="shared" si="3082"/>
        <v>4.1749663446105492E-2</v>
      </c>
      <c r="N2620" s="13">
        <f t="shared" si="3083"/>
        <v>6.9442679095056623E-2</v>
      </c>
      <c r="O2620" s="13">
        <f t="shared" si="3084"/>
        <v>6.3156919349383528E-2</v>
      </c>
      <c r="P2620" s="13">
        <f t="shared" si="3085"/>
        <v>0.10504960569737787</v>
      </c>
      <c r="Q2620" s="13">
        <f t="shared" si="3086"/>
        <v>5.7752389862065434E-2</v>
      </c>
      <c r="R2620" s="13">
        <f t="shared" si="3087"/>
        <v>4.7770402590833594E-2</v>
      </c>
      <c r="S2620" s="13">
        <f t="shared" si="3088"/>
        <v>6.6080889917952024E-2</v>
      </c>
      <c r="T2620" s="13">
        <f t="shared" si="3089"/>
        <v>8.7365088187144779E-2</v>
      </c>
      <c r="U2620" s="13">
        <f t="shared" si="3090"/>
        <v>7.9457041411584467E-2</v>
      </c>
      <c r="V2620" s="13">
        <f t="shared" si="3091"/>
        <v>1.8474590523675862E-2</v>
      </c>
      <c r="W2620" s="13">
        <f t="shared" si="3092"/>
        <v>3.2020063916931359E-2</v>
      </c>
      <c r="X2620" s="13">
        <f t="shared" si="3093"/>
        <v>4.8438440634959973E-2</v>
      </c>
      <c r="Y2620" s="13">
        <f t="shared" si="3094"/>
        <v>3.6637692810879911E-2</v>
      </c>
      <c r="Z2620" s="13">
        <f t="shared" si="3095"/>
        <v>2.4088269738282125E-2</v>
      </c>
      <c r="AA2620" s="13">
        <f t="shared" si="3096"/>
        <v>4.0066286703126161E-2</v>
      </c>
      <c r="AB2620" s="13">
        <f t="shared" si="3097"/>
        <v>3.3321349927136534E-2</v>
      </c>
      <c r="AC2620" s="13">
        <f t="shared" si="3098"/>
        <v>2.9053354712038127E-3</v>
      </c>
      <c r="AD2620" s="13">
        <f t="shared" si="3099"/>
        <v>1.3314832022879962E-2</v>
      </c>
      <c r="AE2620" s="13">
        <f t="shared" si="3100"/>
        <v>2.0142049128256203E-2</v>
      </c>
      <c r="AF2620" s="13">
        <f t="shared" si="3101"/>
        <v>1.5234970384453046E-2</v>
      </c>
      <c r="AG2620" s="13">
        <f t="shared" si="3102"/>
        <v>7.6822479228145189E-3</v>
      </c>
      <c r="AH2620" s="13">
        <f t="shared" si="3103"/>
        <v>9.1098992396116858E-3</v>
      </c>
      <c r="AI2620" s="13">
        <f t="shared" si="3104"/>
        <v>1.5152596626348769E-2</v>
      </c>
      <c r="AJ2620" s="13">
        <f t="shared" si="3105"/>
        <v>1.2601741165395313E-2</v>
      </c>
      <c r="AK2620" s="13">
        <f t="shared" si="3106"/>
        <v>6.9868720332494317E-3</v>
      </c>
      <c r="AL2620" s="13">
        <f t="shared" si="3107"/>
        <v>2.9241370634046246E-4</v>
      </c>
      <c r="AM2620" s="13">
        <f t="shared" si="3108"/>
        <v>4.429341609246849E-3</v>
      </c>
      <c r="AN2620" s="13">
        <f t="shared" si="3109"/>
        <v>6.7004988231148723E-3</v>
      </c>
      <c r="AO2620" s="13">
        <f t="shared" si="3110"/>
        <v>5.0680991035818865E-3</v>
      </c>
      <c r="AP2620" s="13">
        <f t="shared" si="3111"/>
        <v>2.555593665665525E-3</v>
      </c>
      <c r="AQ2620" s="13">
        <f t="shared" si="3112"/>
        <v>9.6649535415170606E-4</v>
      </c>
      <c r="AR2620" s="13">
        <f t="shared" si="3113"/>
        <v>2.7562050759996517E-3</v>
      </c>
      <c r="AS2620" s="13">
        <f t="shared" si="3114"/>
        <v>4.5844265274110618E-3</v>
      </c>
      <c r="AT2620" s="13">
        <f t="shared" si="3115"/>
        <v>3.8126637905576705E-3</v>
      </c>
      <c r="AU2620" s="13">
        <f t="shared" si="3116"/>
        <v>2.1138820152551922E-3</v>
      </c>
      <c r="AV2620" s="13">
        <f t="shared" si="3117"/>
        <v>8.7901086088797631E-4</v>
      </c>
      <c r="AW2620" s="13">
        <f t="shared" si="3118"/>
        <v>2.0437918946226389E-5</v>
      </c>
      <c r="AX2620" s="13">
        <f t="shared" si="3119"/>
        <v>1.2278955189278431E-3</v>
      </c>
      <c r="AY2620" s="13">
        <f t="shared" si="3120"/>
        <v>1.8575023570789832E-3</v>
      </c>
      <c r="AZ2620" s="13">
        <f t="shared" si="3121"/>
        <v>1.4049709252000034E-3</v>
      </c>
      <c r="BA2620" s="13">
        <f t="shared" si="3122"/>
        <v>7.0845788993110744E-4</v>
      </c>
      <c r="BB2620" s="13">
        <f t="shared" si="3123"/>
        <v>2.6793041023296705E-4</v>
      </c>
      <c r="BC2620" s="13">
        <f t="shared" si="3124"/>
        <v>8.1062494466212174E-5</v>
      </c>
      <c r="BD2620" s="13">
        <f t="shared" si="3125"/>
        <v>6.9490948080728142E-4</v>
      </c>
      <c r="BE2620" s="13">
        <f t="shared" si="3126"/>
        <v>1.1558506606432037E-3</v>
      </c>
      <c r="BF2620" s="13">
        <f t="shared" si="3127"/>
        <v>9.6126962331647878E-4</v>
      </c>
      <c r="BG2620" s="13">
        <f t="shared" si="3128"/>
        <v>5.3296348174529688E-4</v>
      </c>
      <c r="BH2620" s="13">
        <f t="shared" si="3129"/>
        <v>2.2162102025085386E-4</v>
      </c>
      <c r="BI2620" s="13">
        <f t="shared" si="3130"/>
        <v>7.3724941087805057E-5</v>
      </c>
      <c r="BJ2620" s="14">
        <f t="shared" si="3131"/>
        <v>0.41329830211703983</v>
      </c>
      <c r="BK2620" s="14">
        <f t="shared" si="3132"/>
        <v>0.23641000111973448</v>
      </c>
      <c r="BL2620" s="14">
        <f t="shared" si="3133"/>
        <v>0.32540963652463212</v>
      </c>
      <c r="BM2620" s="14">
        <f t="shared" si="3134"/>
        <v>0.61244748502073298</v>
      </c>
      <c r="BN2620" s="14">
        <f t="shared" si="3135"/>
        <v>0.38492166004082257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1.8034188034187999</v>
      </c>
      <c r="F2621" s="10">
        <f>VLOOKUP(B2621,home!$B$2:$E$405,3,FALSE)</f>
        <v>0.65</v>
      </c>
      <c r="G2621" s="10">
        <f>VLOOKUP(C2621,away!$B$2:$E$405,4,FALSE)</f>
        <v>0.55000000000000004</v>
      </c>
      <c r="H2621" s="10">
        <f>VLOOKUP(A2621,away!$A$2:$E$405,3,FALSE)</f>
        <v>1.23931623931624</v>
      </c>
      <c r="I2621" s="10">
        <f>VLOOKUP(C2621,away!$B$2:$E$405,3,FALSE)</f>
        <v>1.43</v>
      </c>
      <c r="J2621" s="10">
        <f>VLOOKUP(B2621,home!$B$2:$E$405,4,FALSE)</f>
        <v>0.65</v>
      </c>
      <c r="K2621" s="12">
        <f t="shared" si="3080"/>
        <v>0.64472222222222109</v>
      </c>
      <c r="L2621" s="12">
        <f t="shared" si="3081"/>
        <v>1.1519444444444451</v>
      </c>
      <c r="M2621" s="13">
        <f t="shared" si="3082"/>
        <v>0.16585080386402976</v>
      </c>
      <c r="N2621" s="13">
        <f t="shared" si="3083"/>
        <v>0.10692769882455898</v>
      </c>
      <c r="O2621" s="13">
        <f t="shared" si="3084"/>
        <v>0.19105091211781436</v>
      </c>
      <c r="P2621" s="13">
        <f t="shared" si="3085"/>
        <v>0.12317476861817953</v>
      </c>
      <c r="Q2621" s="13">
        <f t="shared" si="3086"/>
        <v>3.4469331801639025E-2</v>
      </c>
      <c r="R2621" s="13">
        <f t="shared" si="3087"/>
        <v>0.11004001841008008</v>
      </c>
      <c r="S2621" s="13">
        <f t="shared" si="3088"/>
        <v>2.2869988071599311E-2</v>
      </c>
      <c r="T2621" s="13">
        <f t="shared" si="3089"/>
        <v>3.9706755272610306E-2</v>
      </c>
      <c r="U2621" s="13">
        <f t="shared" si="3090"/>
        <v>7.0945245202720941E-2</v>
      </c>
      <c r="V2621" s="13">
        <f t="shared" si="3091"/>
        <v>1.8872420428404724E-3</v>
      </c>
      <c r="W2621" s="13">
        <f t="shared" si="3092"/>
        <v>7.4077147325559319E-3</v>
      </c>
      <c r="X2621" s="13">
        <f t="shared" si="3093"/>
        <v>8.5332758321970733E-3</v>
      </c>
      <c r="Y2621" s="13">
        <f t="shared" si="3094"/>
        <v>4.9149298439057337E-3</v>
      </c>
      <c r="Z2621" s="13">
        <f t="shared" si="3095"/>
        <v>4.2253329291352101E-2</v>
      </c>
      <c r="AA2621" s="13">
        <f t="shared" si="3096"/>
        <v>2.7241660357007789E-2</v>
      </c>
      <c r="AB2621" s="13">
        <f t="shared" si="3097"/>
        <v>8.7816519011965233E-3</v>
      </c>
      <c r="AC2621" s="13">
        <f t="shared" si="3098"/>
        <v>8.7601550813086077E-5</v>
      </c>
      <c r="AD2621" s="13">
        <f t="shared" si="3099"/>
        <v>1.1939795759904363E-3</v>
      </c>
      <c r="AE2621" s="13">
        <f t="shared" si="3100"/>
        <v>1.3753981393423171E-3</v>
      </c>
      <c r="AF2621" s="13">
        <f t="shared" si="3101"/>
        <v>7.9219112275730446E-4</v>
      </c>
      <c r="AG2621" s="13">
        <f t="shared" si="3102"/>
        <v>3.0418672093282832E-4</v>
      </c>
      <c r="AH2621" s="13">
        <f t="shared" si="3103"/>
        <v>1.2168371984113696E-2</v>
      </c>
      <c r="AI2621" s="13">
        <f t="shared" si="3104"/>
        <v>7.8452198264243999E-3</v>
      </c>
      <c r="AJ2621" s="13">
        <f t="shared" si="3105"/>
        <v>2.5289937801570832E-3</v>
      </c>
      <c r="AK2621" s="13">
        <f t="shared" si="3106"/>
        <v>5.4349949664301688E-4</v>
      </c>
      <c r="AL2621" s="13">
        <f t="shared" si="3107"/>
        <v>2.6024114446480055E-6</v>
      </c>
      <c r="AM2621" s="13">
        <f t="shared" si="3108"/>
        <v>1.539570331040999E-4</v>
      </c>
      <c r="AN2621" s="13">
        <f t="shared" si="3109"/>
        <v>1.7734994896741738E-4</v>
      </c>
      <c r="AO2621" s="13">
        <f t="shared" si="3110"/>
        <v>1.0214864421776117E-4</v>
      </c>
      <c r="AP2621" s="13">
        <f t="shared" si="3111"/>
        <v>3.9223187738060748E-5</v>
      </c>
      <c r="AQ2621" s="13">
        <f t="shared" si="3112"/>
        <v>1.1295733302065137E-5</v>
      </c>
      <c r="AR2621" s="13">
        <f t="shared" si="3113"/>
        <v>2.8034577010066374E-3</v>
      </c>
      <c r="AS2621" s="13">
        <f t="shared" si="3114"/>
        <v>1.8074514788989982E-3</v>
      </c>
      <c r="AT2621" s="13">
        <f t="shared" si="3115"/>
        <v>5.8265206701730101E-4</v>
      </c>
      <c r="AU2621" s="13">
        <f t="shared" si="3116"/>
        <v>1.2521624514325499E-4</v>
      </c>
      <c r="AV2621" s="13">
        <f t="shared" si="3117"/>
        <v>2.0182423956770431E-5</v>
      </c>
      <c r="AW2621" s="13">
        <f t="shared" si="3118"/>
        <v>5.368805042369083E-8</v>
      </c>
      <c r="AX2621" s="13">
        <f t="shared" si="3119"/>
        <v>1.6543253418269223E-5</v>
      </c>
      <c r="AY2621" s="13">
        <f t="shared" si="3120"/>
        <v>1.9056908868211802E-5</v>
      </c>
      <c r="AZ2621" s="13">
        <f t="shared" si="3121"/>
        <v>1.0976250149510333E-5</v>
      </c>
      <c r="BA2621" s="13">
        <f t="shared" si="3122"/>
        <v>4.214676793520315E-6</v>
      </c>
      <c r="BB2621" s="13">
        <f t="shared" si="3123"/>
        <v>1.2137683793561635E-6</v>
      </c>
      <c r="BC2621" s="13">
        <f t="shared" si="3124"/>
        <v>2.7963874828833377E-7</v>
      </c>
      <c r="BD2621" s="13">
        <f t="shared" si="3125"/>
        <v>5.3823792065159923E-4</v>
      </c>
      <c r="BE2621" s="13">
        <f t="shared" si="3126"/>
        <v>3.4701394828676651E-4</v>
      </c>
      <c r="BF2621" s="13">
        <f t="shared" si="3127"/>
        <v>1.1186380194077551E-4</v>
      </c>
      <c r="BG2621" s="13">
        <f t="shared" si="3128"/>
        <v>2.4040359657827741E-5</v>
      </c>
      <c r="BH2621" s="13">
        <f t="shared" si="3129"/>
        <v>3.8748385254040326E-6</v>
      </c>
      <c r="BI2621" s="13">
        <f t="shared" si="3130"/>
        <v>4.996389009701526E-7</v>
      </c>
      <c r="BJ2621" s="14">
        <f t="shared" si="3131"/>
        <v>0.20616172091017651</v>
      </c>
      <c r="BK2621" s="14">
        <f t="shared" si="3132"/>
        <v>0.31389206346777504</v>
      </c>
      <c r="BL2621" s="14">
        <f t="shared" si="3133"/>
        <v>0.43751006350014426</v>
      </c>
      <c r="BM2621" s="14">
        <f t="shared" si="3134"/>
        <v>0.2682846403123284</v>
      </c>
      <c r="BN2621" s="14">
        <f t="shared" si="3135"/>
        <v>0.73151353363630167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1.8034188034187999</v>
      </c>
      <c r="F2622" s="10">
        <f>VLOOKUP(B2622,home!$B$2:$E$405,3,FALSE)</f>
        <v>1.35</v>
      </c>
      <c r="G2622" s="10">
        <f>VLOOKUP(C2622,away!$B$2:$E$405,4,FALSE)</f>
        <v>1.1100000000000001</v>
      </c>
      <c r="H2622" s="10">
        <f>VLOOKUP(A2622,away!$A$2:$E$405,3,FALSE)</f>
        <v>1.23931623931624</v>
      </c>
      <c r="I2622" s="10">
        <f>VLOOKUP(C2622,away!$B$2:$E$405,3,FALSE)</f>
        <v>0.92</v>
      </c>
      <c r="J2622" s="10">
        <f>VLOOKUP(B2622,home!$B$2:$E$405,4,FALSE)</f>
        <v>1.35</v>
      </c>
      <c r="K2622" s="12">
        <f t="shared" si="3080"/>
        <v>2.7024230769230719</v>
      </c>
      <c r="L2622" s="12">
        <f t="shared" si="3081"/>
        <v>1.5392307692307701</v>
      </c>
      <c r="M2622" s="13">
        <f t="shared" si="3082"/>
        <v>1.4383783595772349E-2</v>
      </c>
      <c r="N2622" s="13">
        <f t="shared" si="3083"/>
        <v>3.8871068722682721E-2</v>
      </c>
      <c r="O2622" s="13">
        <f t="shared" si="3084"/>
        <v>2.2139962288569605E-2</v>
      </c>
      <c r="P2622" s="13">
        <f t="shared" si="3085"/>
        <v>5.9831545010837053E-2</v>
      </c>
      <c r="Q2622" s="13">
        <f t="shared" si="3086"/>
        <v>5.2523036570420227E-2</v>
      </c>
      <c r="R2622" s="13">
        <f t="shared" si="3087"/>
        <v>1.7039255592087618E-2</v>
      </c>
      <c r="S2622" s="13">
        <f t="shared" si="3088"/>
        <v>6.2219612707396267E-2</v>
      </c>
      <c r="T2622" s="13">
        <f t="shared" si="3089"/>
        <v>8.0845073982623791E-2</v>
      </c>
      <c r="U2622" s="13">
        <f t="shared" si="3090"/>
        <v>4.6047277525648085E-2</v>
      </c>
      <c r="V2622" s="13">
        <f t="shared" si="3091"/>
        <v>2.875688702158849E-2</v>
      </c>
      <c r="W2622" s="13">
        <f t="shared" si="3092"/>
        <v>4.7313155365992683E-2</v>
      </c>
      <c r="X2622" s="13">
        <f t="shared" si="3093"/>
        <v>7.2825864528731854E-2</v>
      </c>
      <c r="Y2622" s="13">
        <f t="shared" si="3094"/>
        <v>5.6047905739227896E-2</v>
      </c>
      <c r="Z2622" s="13">
        <f t="shared" si="3095"/>
        <v>8.7424488307095774E-3</v>
      </c>
      <c r="AA2622" s="13">
        <f t="shared" si="3096"/>
        <v>2.3625795468928689E-2</v>
      </c>
      <c r="AB2622" s="13">
        <f t="shared" si="3097"/>
        <v>3.1923447442948727E-2</v>
      </c>
      <c r="AC2622" s="13">
        <f t="shared" si="3098"/>
        <v>7.4761665139580942E-3</v>
      </c>
      <c r="AD2622" s="13">
        <f t="shared" si="3099"/>
        <v>3.1965040725776328E-2</v>
      </c>
      <c r="AE2622" s="13">
        <f t="shared" si="3100"/>
        <v>4.920157422482959E-2</v>
      </c>
      <c r="AF2622" s="13">
        <f t="shared" si="3101"/>
        <v>3.7866288470724645E-2</v>
      </c>
      <c r="AG2622" s="13">
        <f t="shared" si="3102"/>
        <v>1.9428318776902584E-2</v>
      </c>
      <c r="AH2622" s="13">
        <f t="shared" si="3103"/>
        <v>3.3641615596634376E-3</v>
      </c>
      <c r="AI2622" s="13">
        <f t="shared" si="3104"/>
        <v>9.0913878333319879E-3</v>
      </c>
      <c r="AJ2622" s="13">
        <f t="shared" si="3105"/>
        <v>1.2284388141027008E-2</v>
      </c>
      <c r="AK2622" s="13">
        <f t="shared" si="3106"/>
        <v>1.1065871332730501E-2</v>
      </c>
      <c r="AL2622" s="13">
        <f t="shared" si="3107"/>
        <v>1.2439302644121221E-3</v>
      </c>
      <c r="AM2622" s="13">
        <f t="shared" si="3108"/>
        <v>1.7276612742424747E-2</v>
      </c>
      <c r="AN2622" s="13">
        <f t="shared" si="3109"/>
        <v>2.6592693921224566E-2</v>
      </c>
      <c r="AO2622" s="13">
        <f t="shared" si="3110"/>
        <v>2.0466146360142459E-2</v>
      </c>
      <c r="AP2622" s="13">
        <f t="shared" si="3111"/>
        <v>1.0500707401703871E-2</v>
      </c>
      <c r="AQ2622" s="13">
        <f t="shared" si="3112"/>
        <v>4.040752982847973E-3</v>
      </c>
      <c r="AR2622" s="13">
        <f t="shared" si="3113"/>
        <v>1.0356441970594675E-3</v>
      </c>
      <c r="AS2622" s="13">
        <f t="shared" si="3114"/>
        <v>2.7987487776149709E-3</v>
      </c>
      <c r="AT2622" s="13">
        <f t="shared" si="3115"/>
        <v>3.7817016415684686E-3</v>
      </c>
      <c r="AU2622" s="13">
        <f t="shared" si="3116"/>
        <v>3.4065859287374972E-3</v>
      </c>
      <c r="AV2622" s="13">
        <f t="shared" si="3117"/>
        <v>2.3015091068354075E-3</v>
      </c>
      <c r="AW2622" s="13">
        <f t="shared" si="3118"/>
        <v>1.4373105408361779E-4</v>
      </c>
      <c r="AX2622" s="13">
        <f t="shared" si="3119"/>
        <v>7.7814528276986435E-3</v>
      </c>
      <c r="AY2622" s="13">
        <f t="shared" si="3120"/>
        <v>1.1977451621711533E-2</v>
      </c>
      <c r="AZ2622" s="13">
        <f t="shared" si="3121"/>
        <v>9.2180310365556906E-3</v>
      </c>
      <c r="BA2622" s="13">
        <f t="shared" si="3122"/>
        <v>4.7295590010635775E-3</v>
      </c>
      <c r="BB2622" s="13">
        <f t="shared" si="3123"/>
        <v>1.8199706848323507E-3</v>
      </c>
      <c r="BC2622" s="13">
        <f t="shared" si="3124"/>
        <v>5.6027097543838987E-4</v>
      </c>
      <c r="BD2622" s="13">
        <f t="shared" si="3125"/>
        <v>2.6568256901487124E-4</v>
      </c>
      <c r="BE2622" s="13">
        <f t="shared" si="3126"/>
        <v>7.1798670564199481E-4</v>
      </c>
      <c r="BF2622" s="13">
        <f t="shared" si="3127"/>
        <v>9.7015192112545005E-4</v>
      </c>
      <c r="BG2622" s="13">
        <f t="shared" si="3128"/>
        <v>8.7392031325688932E-4</v>
      </c>
      <c r="BH2622" s="13">
        <f t="shared" si="3129"/>
        <v>5.9042560548431449E-4</v>
      </c>
      <c r="BI2622" s="13">
        <f t="shared" si="3130"/>
        <v>3.1911595629341769E-4</v>
      </c>
      <c r="BJ2622" s="14">
        <f t="shared" si="3131"/>
        <v>0.60185097666355591</v>
      </c>
      <c r="BK2622" s="14">
        <f t="shared" si="3132"/>
        <v>0.18588937673567593</v>
      </c>
      <c r="BL2622" s="14">
        <f t="shared" si="3133"/>
        <v>0.19364301990756841</v>
      </c>
      <c r="BM2622" s="14">
        <f t="shared" si="3134"/>
        <v>0.77350344978951235</v>
      </c>
      <c r="BN2622" s="14">
        <f t="shared" si="3135"/>
        <v>0.20478865178036959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1.8034188034187999</v>
      </c>
      <c r="F2623" s="10">
        <f>VLOOKUP(B2623,home!$B$2:$E$405,3,FALSE)</f>
        <v>0.55000000000000004</v>
      </c>
      <c r="G2623" s="10">
        <f>VLOOKUP(C2623,away!$B$2:$E$405,4,FALSE)</f>
        <v>0.87</v>
      </c>
      <c r="H2623" s="10">
        <f>VLOOKUP(A2623,away!$A$2:$E$405,3,FALSE)</f>
        <v>1.23931623931624</v>
      </c>
      <c r="I2623" s="10">
        <f>VLOOKUP(C2623,away!$B$2:$E$405,3,FALSE)</f>
        <v>0.79</v>
      </c>
      <c r="J2623" s="10">
        <f>VLOOKUP(B2623,home!$B$2:$E$405,4,FALSE)</f>
        <v>0.55000000000000004</v>
      </c>
      <c r="K2623" s="12">
        <f t="shared" si="3080"/>
        <v>0.86293589743589583</v>
      </c>
      <c r="L2623" s="12">
        <f t="shared" si="3081"/>
        <v>0.53848290598290638</v>
      </c>
      <c r="M2623" s="13">
        <f t="shared" si="3082"/>
        <v>0.24624733940899057</v>
      </c>
      <c r="N2623" s="13">
        <f t="shared" si="3083"/>
        <v>0.2124956688240989</v>
      </c>
      <c r="O2623" s="13">
        <f t="shared" si="3084"/>
        <v>0.13259998291551231</v>
      </c>
      <c r="P2623" s="13">
        <f t="shared" si="3085"/>
        <v>0.11442528525718207</v>
      </c>
      <c r="Q2623" s="13">
        <f t="shared" si="3086"/>
        <v>9.1685070338982336E-2</v>
      </c>
      <c r="R2623" s="13">
        <f t="shared" si="3087"/>
        <v>3.5701412066814396E-2</v>
      </c>
      <c r="S2623" s="13">
        <f t="shared" si="3088"/>
        <v>1.3292677534721671E-2</v>
      </c>
      <c r="T2623" s="13">
        <f t="shared" si="3089"/>
        <v>4.9370843111382394E-2</v>
      </c>
      <c r="U2623" s="13">
        <f t="shared" si="3090"/>
        <v>3.0808030061605204E-2</v>
      </c>
      <c r="V2623" s="13">
        <f t="shared" si="3091"/>
        <v>6.863101422030952E-4</v>
      </c>
      <c r="W2623" s="13">
        <f t="shared" si="3092"/>
        <v>2.6372779484814327E-2</v>
      </c>
      <c r="X2623" s="13">
        <f t="shared" si="3093"/>
        <v>1.4201290935829197E-2</v>
      </c>
      <c r="Y2623" s="13">
        <f t="shared" si="3094"/>
        <v>3.8235762059170061E-3</v>
      </c>
      <c r="Z2623" s="13">
        <f t="shared" si="3095"/>
        <v>6.4082000391438073E-3</v>
      </c>
      <c r="AA2623" s="13">
        <f t="shared" si="3096"/>
        <v>5.5298658517273043E-3</v>
      </c>
      <c r="AB2623" s="13">
        <f t="shared" si="3097"/>
        <v>2.3859598757302075E-3</v>
      </c>
      <c r="AC2623" s="13">
        <f t="shared" si="3098"/>
        <v>1.9932000581449512E-5</v>
      </c>
      <c r="AD2623" s="13">
        <f t="shared" si="3099"/>
        <v>5.6895045331518072E-3</v>
      </c>
      <c r="AE2623" s="13">
        <f t="shared" si="3100"/>
        <v>3.0637009346145046E-3</v>
      </c>
      <c r="AF2623" s="13">
        <f t="shared" si="3101"/>
        <v>8.2487529116688214E-4</v>
      </c>
      <c r="AG2623" s="13">
        <f t="shared" si="3102"/>
        <v>1.4806041462034629E-4</v>
      </c>
      <c r="AH2623" s="13">
        <f t="shared" si="3103"/>
        <v>8.6267654479948281E-4</v>
      </c>
      <c r="AI2623" s="13">
        <f t="shared" si="3104"/>
        <v>7.4443455838343951E-4</v>
      </c>
      <c r="AJ2623" s="13">
        <f t="shared" si="3105"/>
        <v>3.2119965186045406E-4</v>
      </c>
      <c r="AK2623" s="13">
        <f t="shared" si="3106"/>
        <v>9.2391569944766096E-5</v>
      </c>
      <c r="AL2623" s="13">
        <f t="shared" si="3107"/>
        <v>3.7047707524516887E-7</v>
      </c>
      <c r="AM2623" s="13">
        <f t="shared" si="3108"/>
        <v>9.8193554005619071E-4</v>
      </c>
      <c r="AN2623" s="13">
        <f t="shared" si="3109"/>
        <v>5.2875550309735219E-4</v>
      </c>
      <c r="AO2623" s="13">
        <f t="shared" si="3110"/>
        <v>1.423628999311579E-4</v>
      </c>
      <c r="AP2623" s="13">
        <f t="shared" si="3111"/>
        <v>2.5553329353027877E-5</v>
      </c>
      <c r="AQ2623" s="13">
        <f t="shared" si="3112"/>
        <v>3.4400077618891874E-6</v>
      </c>
      <c r="AR2623" s="13">
        <f t="shared" si="3113"/>
        <v>9.290731455338373E-5</v>
      </c>
      <c r="AS2623" s="13">
        <f t="shared" si="3114"/>
        <v>8.0173056862483248E-5</v>
      </c>
      <c r="AT2623" s="13">
        <f t="shared" si="3115"/>
        <v>3.4592104386903042E-5</v>
      </c>
      <c r="AU2623" s="13">
        <f t="shared" si="3116"/>
        <v>9.9502562144361246E-6</v>
      </c>
      <c r="AV2623" s="13">
        <f t="shared" si="3117"/>
        <v>2.1466083190303836E-6</v>
      </c>
      <c r="AW2623" s="13">
        <f t="shared" si="3118"/>
        <v>4.7819969590464873E-9</v>
      </c>
      <c r="AX2623" s="13">
        <f t="shared" si="3119"/>
        <v>1.412245710804316E-4</v>
      </c>
      <c r="AY2623" s="13">
        <f t="shared" si="3120"/>
        <v>7.6047017431580348E-5</v>
      </c>
      <c r="AZ2623" s="13">
        <f t="shared" si="3121"/>
        <v>2.0475009468945057E-5</v>
      </c>
      <c r="BA2623" s="13">
        <f t="shared" si="3122"/>
        <v>3.6751475329550206E-6</v>
      </c>
      <c r="BB2623" s="13">
        <f t="shared" si="3123"/>
        <v>4.9475103086538205E-7</v>
      </c>
      <c r="BC2623" s="13">
        <f t="shared" si="3124"/>
        <v>5.3282994567685934E-8</v>
      </c>
      <c r="BD2623" s="13">
        <f t="shared" si="3125"/>
        <v>8.3381667879623361E-6</v>
      </c>
      <c r="BE2623" s="13">
        <f t="shared" si="3126"/>
        <v>7.1953034401404594E-6</v>
      </c>
      <c r="BF2623" s="13">
        <f t="shared" si="3127"/>
        <v>3.1045428157205977E-6</v>
      </c>
      <c r="BG2623" s="13">
        <f t="shared" si="3128"/>
        <v>8.930071469373391E-7</v>
      </c>
      <c r="BH2623" s="13">
        <f t="shared" si="3129"/>
        <v>1.9265198093976037E-7</v>
      </c>
      <c r="BI2623" s="13">
        <f t="shared" si="3130"/>
        <v>3.3249262013011048E-8</v>
      </c>
      <c r="BJ2623" s="14">
        <f t="shared" si="3131"/>
        <v>0.40959938713431659</v>
      </c>
      <c r="BK2623" s="14">
        <f t="shared" si="3132"/>
        <v>0.37474796183818571</v>
      </c>
      <c r="BL2623" s="14">
        <f t="shared" si="3133"/>
        <v>0.20928547935814754</v>
      </c>
      <c r="BM2623" s="14">
        <f t="shared" si="3134"/>
        <v>0.16681022732277848</v>
      </c>
      <c r="BN2623" s="14">
        <f t="shared" si="3135"/>
        <v>0.83315475881158063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1.5777777777777799</v>
      </c>
      <c r="F2624" s="10">
        <f>VLOOKUP(B2624,home!$B$2:$E$405,3,FALSE)</f>
        <v>0.55000000000000004</v>
      </c>
      <c r="G2624" s="10">
        <f>VLOOKUP(C2624,away!$B$2:$E$405,4,FALSE)</f>
        <v>1.0900000000000001</v>
      </c>
      <c r="H2624" s="10">
        <f>VLOOKUP(A2624,away!$A$2:$E$405,3,FALSE)</f>
        <v>1.31111111111111</v>
      </c>
      <c r="I2624" s="10">
        <f>VLOOKUP(C2624,away!$B$2:$E$405,3,FALSE)</f>
        <v>0.54</v>
      </c>
      <c r="J2624" s="10">
        <f>VLOOKUP(B2624,home!$B$2:$E$405,4,FALSE)</f>
        <v>0.55000000000000004</v>
      </c>
      <c r="K2624" s="12">
        <f t="shared" si="3080"/>
        <v>0.94587777777777926</v>
      </c>
      <c r="L2624" s="12">
        <f t="shared" si="3081"/>
        <v>0.38939999999999969</v>
      </c>
      <c r="M2624" s="13">
        <f t="shared" si="3082"/>
        <v>0.26308508611461351</v>
      </c>
      <c r="N2624" s="13">
        <f t="shared" si="3083"/>
        <v>0.24884633662056632</v>
      </c>
      <c r="O2624" s="13">
        <f t="shared" si="3084"/>
        <v>0.10244533253303043</v>
      </c>
      <c r="P2624" s="13">
        <f t="shared" si="3085"/>
        <v>9.6900763480048446E-2</v>
      </c>
      <c r="Q2624" s="13">
        <f t="shared" si="3086"/>
        <v>0.11768910994540124</v>
      </c>
      <c r="R2624" s="13">
        <f t="shared" si="3087"/>
        <v>1.9946106244181007E-2</v>
      </c>
      <c r="S2624" s="13">
        <f t="shared" si="3088"/>
        <v>8.9227387436603169E-3</v>
      </c>
      <c r="T2624" s="13">
        <f t="shared" si="3089"/>
        <v>4.5828139412739208E-2</v>
      </c>
      <c r="U2624" s="13">
        <f t="shared" si="3090"/>
        <v>1.8866578649565417E-2</v>
      </c>
      <c r="V2624" s="13">
        <f t="shared" si="3091"/>
        <v>3.6516289141065182E-4</v>
      </c>
      <c r="W2624" s="13">
        <f t="shared" si="3092"/>
        <v>3.7106504594600298E-2</v>
      </c>
      <c r="X2624" s="13">
        <f t="shared" si="3093"/>
        <v>1.4449272889137344E-2</v>
      </c>
      <c r="Y2624" s="13">
        <f t="shared" si="3094"/>
        <v>2.8132734315150384E-3</v>
      </c>
      <c r="Z2624" s="13">
        <f t="shared" si="3095"/>
        <v>2.5890045904946937E-3</v>
      </c>
      <c r="AA2624" s="13">
        <f t="shared" si="3096"/>
        <v>2.44888190871359E-3</v>
      </c>
      <c r="AB2624" s="13">
        <f t="shared" si="3097"/>
        <v>1.1581714889271086E-3</v>
      </c>
      <c r="AC2624" s="13">
        <f t="shared" si="3098"/>
        <v>8.4061594612918328E-6</v>
      </c>
      <c r="AD2624" s="13">
        <f t="shared" si="3099"/>
        <v>8.7745545267603683E-3</v>
      </c>
      <c r="AE2624" s="13">
        <f t="shared" si="3100"/>
        <v>3.4168115327204845E-3</v>
      </c>
      <c r="AF2624" s="13">
        <f t="shared" si="3101"/>
        <v>6.6525320542067774E-4</v>
      </c>
      <c r="AG2624" s="13">
        <f t="shared" si="3102"/>
        <v>8.634986606360394E-5</v>
      </c>
      <c r="AH2624" s="13">
        <f t="shared" si="3103"/>
        <v>2.5203959688465809E-4</v>
      </c>
      <c r="AI2624" s="13">
        <f t="shared" si="3104"/>
        <v>2.383986538132677E-4</v>
      </c>
      <c r="AJ2624" s="13">
        <f t="shared" si="3105"/>
        <v>1.1274799444705387E-4</v>
      </c>
      <c r="AK2624" s="13">
        <f t="shared" si="3106"/>
        <v>3.5548607478826912E-5</v>
      </c>
      <c r="AL2624" s="13">
        <f t="shared" si="3107"/>
        <v>1.2384788233557958E-7</v>
      </c>
      <c r="AM2624" s="13">
        <f t="shared" si="3108"/>
        <v>1.6599312273524109E-3</v>
      </c>
      <c r="AN2624" s="13">
        <f t="shared" si="3109"/>
        <v>6.463772199310282E-4</v>
      </c>
      <c r="AO2624" s="13">
        <f t="shared" si="3110"/>
        <v>1.258496447205711E-4</v>
      </c>
      <c r="AP2624" s="13">
        <f t="shared" si="3111"/>
        <v>1.6335283884730121E-5</v>
      </c>
      <c r="AQ2624" s="13">
        <f t="shared" si="3112"/>
        <v>1.5902398861784752E-6</v>
      </c>
      <c r="AR2624" s="13">
        <f t="shared" si="3113"/>
        <v>1.9628843805377163E-5</v>
      </c>
      <c r="AS2624" s="13">
        <f t="shared" si="3114"/>
        <v>1.856648715897728E-5</v>
      </c>
      <c r="AT2624" s="13">
        <f t="shared" si="3115"/>
        <v>8.780813807536551E-6</v>
      </c>
      <c r="AU2624" s="13">
        <f t="shared" si="3116"/>
        <v>2.7685255504510382E-6</v>
      </c>
      <c r="AV2624" s="13">
        <f t="shared" si="3117"/>
        <v>6.5467169884540759E-7</v>
      </c>
      <c r="AW2624" s="13">
        <f t="shared" si="3118"/>
        <v>1.2671179810369019E-9</v>
      </c>
      <c r="AX2624" s="13">
        <f t="shared" si="3119"/>
        <v>2.6168201009867321E-4</v>
      </c>
      <c r="AY2624" s="13">
        <f t="shared" si="3120"/>
        <v>1.0189897473242327E-4</v>
      </c>
      <c r="AZ2624" s="13">
        <f t="shared" si="3121"/>
        <v>1.9839730380402793E-5</v>
      </c>
      <c r="BA2624" s="13">
        <f t="shared" si="3122"/>
        <v>2.5751970033762814E-6</v>
      </c>
      <c r="BB2624" s="13">
        <f t="shared" si="3123"/>
        <v>2.506954282786807E-7</v>
      </c>
      <c r="BC2624" s="13">
        <f t="shared" si="3124"/>
        <v>1.9524159954343642E-8</v>
      </c>
      <c r="BD2624" s="13">
        <f t="shared" si="3125"/>
        <v>1.2739119629689773E-6</v>
      </c>
      <c r="BE2624" s="13">
        <f t="shared" si="3126"/>
        <v>1.2049650166176249E-6</v>
      </c>
      <c r="BF2624" s="13">
        <f t="shared" si="3127"/>
        <v>5.6987481610912194E-7</v>
      </c>
      <c r="BG2624" s="13">
        <f t="shared" si="3128"/>
        <v>1.7967730822427231E-7</v>
      </c>
      <c r="BH2624" s="13">
        <f t="shared" si="3129"/>
        <v>4.2488193255066934E-8</v>
      </c>
      <c r="BI2624" s="13">
        <f t="shared" si="3130"/>
        <v>8.0377275635791117E-9</v>
      </c>
      <c r="BJ2624" s="14">
        <f t="shared" si="3131"/>
        <v>0.48251195577250267</v>
      </c>
      <c r="BK2624" s="14">
        <f t="shared" si="3132"/>
        <v>0.36938418021180902</v>
      </c>
      <c r="BL2624" s="14">
        <f t="shared" si="3133"/>
        <v>0.14555748397408727</v>
      </c>
      <c r="BM2624" s="14">
        <f t="shared" si="3134"/>
        <v>0.15102799190343821</v>
      </c>
      <c r="BN2624" s="14">
        <f t="shared" si="3135"/>
        <v>0.84891273493784103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1.5777777777777799</v>
      </c>
      <c r="F2625" s="10">
        <f>VLOOKUP(B2625,home!$B$2:$E$405,3,FALSE)</f>
        <v>1.51</v>
      </c>
      <c r="G2625" s="10">
        <f>VLOOKUP(C2625,away!$B$2:$E$405,4,FALSE)</f>
        <v>1.1100000000000001</v>
      </c>
      <c r="H2625" s="10">
        <f>VLOOKUP(A2625,away!$A$2:$E$405,3,FALSE)</f>
        <v>1.31111111111111</v>
      </c>
      <c r="I2625" s="10">
        <f>VLOOKUP(C2625,away!$B$2:$E$405,3,FALSE)</f>
        <v>1.35</v>
      </c>
      <c r="J2625" s="10">
        <f>VLOOKUP(B2625,home!$B$2:$E$405,4,FALSE)</f>
        <v>1.51</v>
      </c>
      <c r="K2625" s="12">
        <f t="shared" si="3080"/>
        <v>2.6445133333333373</v>
      </c>
      <c r="L2625" s="12">
        <f t="shared" si="3081"/>
        <v>2.6726999999999981</v>
      </c>
      <c r="M2625" s="13">
        <f t="shared" si="3082"/>
        <v>4.9064072139792542E-3</v>
      </c>
      <c r="N2625" s="13">
        <f t="shared" si="3083"/>
        <v>1.2975059296131009E-2</v>
      </c>
      <c r="O2625" s="13">
        <f t="shared" si="3084"/>
        <v>1.3113354560802343E-2</v>
      </c>
      <c r="P2625" s="13">
        <f t="shared" si="3085"/>
        <v>3.4678440980769318E-2</v>
      </c>
      <c r="Q2625" s="13">
        <f t="shared" si="3086"/>
        <v>1.7156358654704565E-2</v>
      </c>
      <c r="R2625" s="13">
        <f t="shared" si="3087"/>
        <v>1.7524031367328202E-2</v>
      </c>
      <c r="S2625" s="13">
        <f t="shared" si="3088"/>
        <v>6.1276725331230672E-2</v>
      </c>
      <c r="T2625" s="13">
        <f t="shared" si="3089"/>
        <v>4.5853799776428852E-2</v>
      </c>
      <c r="U2625" s="13">
        <f t="shared" si="3090"/>
        <v>4.6342534604651056E-2</v>
      </c>
      <c r="V2625" s="13">
        <f t="shared" si="3091"/>
        <v>4.8122592226376812E-2</v>
      </c>
      <c r="W2625" s="13">
        <f t="shared" si="3092"/>
        <v>1.5123406404605003E-2</v>
      </c>
      <c r="X2625" s="13">
        <f t="shared" si="3093"/>
        <v>4.0420328297587758E-2</v>
      </c>
      <c r="Y2625" s="13">
        <f t="shared" si="3094"/>
        <v>5.4015705720481373E-2</v>
      </c>
      <c r="Z2625" s="13">
        <f t="shared" si="3095"/>
        <v>1.561215954515268E-2</v>
      </c>
      <c r="AA2625" s="13">
        <f t="shared" si="3096"/>
        <v>4.1286564079283591E-2</v>
      </c>
      <c r="AB2625" s="13">
        <f t="shared" si="3097"/>
        <v>5.4591434597593358E-2</v>
      </c>
      <c r="AC2625" s="13">
        <f t="shared" si="3098"/>
        <v>2.1258127403404176E-2</v>
      </c>
      <c r="AD2625" s="13">
        <f t="shared" si="3099"/>
        <v>9.9985124705991787E-3</v>
      </c>
      <c r="AE2625" s="13">
        <f t="shared" si="3100"/>
        <v>2.6723024280170402E-2</v>
      </c>
      <c r="AF2625" s="13">
        <f t="shared" si="3101"/>
        <v>3.5711313496805702E-2</v>
      </c>
      <c r="AG2625" s="13">
        <f t="shared" si="3102"/>
        <v>3.1815209194304174E-2</v>
      </c>
      <c r="AH2625" s="13">
        <f t="shared" si="3103"/>
        <v>1.0431654704082385E-2</v>
      </c>
      <c r="AI2625" s="13">
        <f t="shared" si="3104"/>
        <v>2.7586649953675293E-2</v>
      </c>
      <c r="AJ2625" s="13">
        <f t="shared" si="3105"/>
        <v>3.6476631812246911E-2</v>
      </c>
      <c r="AK2625" s="13">
        <f t="shared" si="3106"/>
        <v>3.2154313060859308E-2</v>
      </c>
      <c r="AL2625" s="13">
        <f t="shared" si="3107"/>
        <v>6.0100899445949957E-3</v>
      </c>
      <c r="AM2625" s="13">
        <f t="shared" si="3108"/>
        <v>5.2882399083998381E-3</v>
      </c>
      <c r="AN2625" s="13">
        <f t="shared" si="3109"/>
        <v>1.4133878803180233E-2</v>
      </c>
      <c r="AO2625" s="13">
        <f t="shared" si="3110"/>
        <v>1.8887808938629898E-2</v>
      </c>
      <c r="AP2625" s="13">
        <f t="shared" si="3111"/>
        <v>1.6827148983425362E-2</v>
      </c>
      <c r="AQ2625" s="13">
        <f t="shared" si="3112"/>
        <v>1.1243480272000232E-2</v>
      </c>
      <c r="AR2625" s="13">
        <f t="shared" si="3113"/>
        <v>5.5761367055201906E-3</v>
      </c>
      <c r="AS2625" s="13">
        <f t="shared" si="3114"/>
        <v>1.4746167866237572E-2</v>
      </c>
      <c r="AT2625" s="13">
        <f t="shared" si="3115"/>
        <v>1.9498218768918441E-2</v>
      </c>
      <c r="AU2625" s="13">
        <f t="shared" si="3116"/>
        <v>1.7187766503551711E-2</v>
      </c>
      <c r="AV2625" s="13">
        <f t="shared" si="3117"/>
        <v>1.1363319422215652E-2</v>
      </c>
      <c r="AW2625" s="13">
        <f t="shared" si="3118"/>
        <v>1.1799794542063529E-3</v>
      </c>
      <c r="AX2625" s="13">
        <f t="shared" si="3119"/>
        <v>2.3308034912714712E-3</v>
      </c>
      <c r="AY2625" s="13">
        <f t="shared" si="3120"/>
        <v>6.2295384911212554E-3</v>
      </c>
      <c r="AZ2625" s="13">
        <f t="shared" si="3121"/>
        <v>8.3248437626098869E-3</v>
      </c>
      <c r="BA2625" s="13">
        <f t="shared" si="3122"/>
        <v>7.4166033081091414E-3</v>
      </c>
      <c r="BB2625" s="13">
        <f t="shared" si="3123"/>
        <v>4.955588915395822E-3</v>
      </c>
      <c r="BC2625" s="13">
        <f t="shared" si="3124"/>
        <v>2.648960498835679E-3</v>
      </c>
      <c r="BD2625" s="13">
        <f t="shared" si="3125"/>
        <v>2.4838900954739685E-3</v>
      </c>
      <c r="BE2625" s="13">
        <f t="shared" si="3126"/>
        <v>6.5686804760155251E-3</v>
      </c>
      <c r="BF2625" s="13">
        <f t="shared" si="3127"/>
        <v>8.6854815506147171E-3</v>
      </c>
      <c r="BG2625" s="13">
        <f t="shared" si="3128"/>
        <v>7.6562905890071075E-3</v>
      </c>
      <c r="BH2625" s="13">
        <f t="shared" si="3129"/>
        <v>5.0617906366259612E-3</v>
      </c>
      <c r="BI2625" s="13">
        <f t="shared" si="3130"/>
        <v>2.6771945658198406E-3</v>
      </c>
      <c r="BJ2625" s="14">
        <f t="shared" si="3131"/>
        <v>0.38807961296479682</v>
      </c>
      <c r="BK2625" s="14">
        <f t="shared" si="3132"/>
        <v>0.1824819215914765</v>
      </c>
      <c r="BL2625" s="14">
        <f t="shared" si="3133"/>
        <v>0.38101210592052309</v>
      </c>
      <c r="BM2625" s="14">
        <f t="shared" si="3134"/>
        <v>0.86178258891131965</v>
      </c>
      <c r="BN2625" s="14">
        <f t="shared" si="3135"/>
        <v>0.10035365207371469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1.50359712230216</v>
      </c>
      <c r="F2626" s="10">
        <f>VLOOKUP(B2626,home!$B$2:$E$405,3,FALSE)</f>
        <v>1.1399999999999999</v>
      </c>
      <c r="G2626" s="10">
        <f>VLOOKUP(C2626,away!$B$2:$E$405,4,FALSE)</f>
        <v>1.1399999999999999</v>
      </c>
      <c r="H2626" s="10">
        <f>VLOOKUP(A2626,away!$A$2:$E$405,3,FALSE)</f>
        <v>1.27338129496403</v>
      </c>
      <c r="I2626" s="10">
        <f>VLOOKUP(C2626,away!$B$2:$E$405,3,FALSE)</f>
        <v>0.95</v>
      </c>
      <c r="J2626" s="10">
        <f>VLOOKUP(B2626,home!$B$2:$E$405,4,FALSE)</f>
        <v>1.1399999999999999</v>
      </c>
      <c r="K2626" s="12">
        <f t="shared" si="3080"/>
        <v>1.9540748201438867</v>
      </c>
      <c r="L2626" s="12">
        <f t="shared" si="3081"/>
        <v>1.3790719424460443</v>
      </c>
      <c r="M2626" s="13">
        <f t="shared" si="3082"/>
        <v>3.568064969163158E-2</v>
      </c>
      <c r="N2626" s="13">
        <f t="shared" si="3083"/>
        <v>6.9722659128791997E-2</v>
      </c>
      <c r="O2626" s="13">
        <f t="shared" si="3084"/>
        <v>4.9206182877975214E-2</v>
      </c>
      <c r="P2626" s="13">
        <f t="shared" si="3085"/>
        <v>9.6152562957246598E-2</v>
      </c>
      <c r="Q2626" s="13">
        <f t="shared" si="3086"/>
        <v>6.812164629852388E-2</v>
      </c>
      <c r="R2626" s="13">
        <f t="shared" si="3087"/>
        <v>3.3929433100942284E-2</v>
      </c>
      <c r="S2626" s="13">
        <f t="shared" si="3088"/>
        <v>6.4778216226088231E-2</v>
      </c>
      <c r="T2626" s="13">
        <f t="shared" si="3089"/>
        <v>9.3944651083527703E-2</v>
      </c>
      <c r="U2626" s="13">
        <f t="shared" si="3090"/>
        <v>6.6300650884307824E-2</v>
      </c>
      <c r="V2626" s="13">
        <f t="shared" si="3091"/>
        <v>1.9396107687274029E-2</v>
      </c>
      <c r="W2626" s="13">
        <f t="shared" si="3092"/>
        <v>4.4371597912897839E-2</v>
      </c>
      <c r="X2626" s="13">
        <f t="shared" si="3093"/>
        <v>6.1191625723174867E-2</v>
      </c>
      <c r="Y2626" s="13">
        <f t="shared" si="3094"/>
        <v>4.2193827073745055E-2</v>
      </c>
      <c r="Z2626" s="13">
        <f t="shared" si="3095"/>
        <v>1.5597043070869863E-2</v>
      </c>
      <c r="AA2626" s="13">
        <f t="shared" si="3096"/>
        <v>3.047778913348648E-2</v>
      </c>
      <c r="AB2626" s="13">
        <f t="shared" si="3097"/>
        <v>2.9777940159700454E-2</v>
      </c>
      <c r="AC2626" s="13">
        <f t="shared" si="3098"/>
        <v>3.2668012663099699E-3</v>
      </c>
      <c r="AD2626" s="13">
        <f t="shared" si="3099"/>
        <v>2.167635555278569E-2</v>
      </c>
      <c r="AE2626" s="13">
        <f t="shared" si="3100"/>
        <v>2.9893253757331258E-2</v>
      </c>
      <c r="AF2626" s="13">
        <f t="shared" si="3101"/>
        <v>2.0612473762577667E-2</v>
      </c>
      <c r="AG2626" s="13">
        <f t="shared" si="3102"/>
        <v>9.4753614101253693E-3</v>
      </c>
      <c r="AH2626" s="13">
        <f t="shared" si="3103"/>
        <v>5.3773611210397787E-3</v>
      </c>
      <c r="AI2626" s="13">
        <f t="shared" si="3104"/>
        <v>1.0507765965444532E-2</v>
      </c>
      <c r="AJ2626" s="13">
        <f t="shared" si="3105"/>
        <v>1.026648044452004E-2</v>
      </c>
      <c r="AK2626" s="13">
        <f t="shared" si="3106"/>
        <v>6.6871569760454099E-3</v>
      </c>
      <c r="AL2626" s="13">
        <f t="shared" si="3107"/>
        <v>3.5213631718298297E-4</v>
      </c>
      <c r="AM2626" s="13">
        <f t="shared" si="3108"/>
        <v>8.47144411563692E-3</v>
      </c>
      <c r="AN2626" s="13">
        <f t="shared" si="3109"/>
        <v>1.1682730891874519E-2</v>
      </c>
      <c r="AO2626" s="13">
        <f t="shared" si="3110"/>
        <v>8.0556631920659007E-3</v>
      </c>
      <c r="AP2626" s="13">
        <f t="shared" si="3111"/>
        <v>3.703113028657808E-3</v>
      </c>
      <c r="AQ2626" s="13">
        <f t="shared" si="3112"/>
        <v>1.276714819382094E-3</v>
      </c>
      <c r="AR2626" s="13">
        <f t="shared" si="3113"/>
        <v>1.483153569285233E-3</v>
      </c>
      <c r="AS2626" s="13">
        <f t="shared" si="3114"/>
        <v>2.8981930441468046E-3</v>
      </c>
      <c r="AT2626" s="13">
        <f t="shared" si="3115"/>
        <v>2.8316430257417161E-3</v>
      </c>
      <c r="AU2626" s="13">
        <f t="shared" si="3116"/>
        <v>1.8444141120793115E-3</v>
      </c>
      <c r="AV2626" s="13">
        <f t="shared" si="3117"/>
        <v>9.0103079358305738E-4</v>
      </c>
      <c r="AW2626" s="13">
        <f t="shared" si="3118"/>
        <v>2.635945510155362E-5</v>
      </c>
      <c r="AX2626" s="13">
        <f t="shared" si="3119"/>
        <v>2.7589726061036995E-3</v>
      </c>
      <c r="AY2626" s="13">
        <f t="shared" si="3120"/>
        <v>3.8048217110548533E-3</v>
      </c>
      <c r="AZ2626" s="13">
        <f t="shared" si="3121"/>
        <v>2.6235614338626497E-3</v>
      </c>
      <c r="BA2626" s="13">
        <f t="shared" si="3122"/>
        <v>1.2060266542411645E-3</v>
      </c>
      <c r="BB2626" s="13">
        <f t="shared" si="3123"/>
        <v>4.1579938017651658E-4</v>
      </c>
      <c r="BC2626" s="13">
        <f t="shared" si="3124"/>
        <v>1.1468345177757797E-4</v>
      </c>
      <c r="BD2626" s="13">
        <f t="shared" si="3125"/>
        <v>3.4089591228999503E-4</v>
      </c>
      <c r="BE2626" s="13">
        <f t="shared" si="3126"/>
        <v>6.661361184958581E-4</v>
      </c>
      <c r="BF2626" s="13">
        <f t="shared" si="3127"/>
        <v>6.5083990797057043E-4</v>
      </c>
      <c r="BG2626" s="13">
        <f t="shared" si="3128"/>
        <v>4.2392995870335208E-4</v>
      </c>
      <c r="BH2626" s="13">
        <f t="shared" si="3129"/>
        <v>2.0709771445171464E-4</v>
      </c>
      <c r="BI2626" s="13">
        <f t="shared" si="3130"/>
        <v>8.0936885823888795E-5</v>
      </c>
      <c r="BJ2626" s="14">
        <f t="shared" si="3131"/>
        <v>0.50531698298831518</v>
      </c>
      <c r="BK2626" s="14">
        <f t="shared" si="3132"/>
        <v>0.22343129585678823</v>
      </c>
      <c r="BL2626" s="14">
        <f t="shared" si="3133"/>
        <v>0.25485903170603347</v>
      </c>
      <c r="BM2626" s="14">
        <f t="shared" si="3134"/>
        <v>0.64261275731094192</v>
      </c>
      <c r="BN2626" s="14">
        <f t="shared" si="3135"/>
        <v>0.35281313405511155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1.50359712230216</v>
      </c>
      <c r="F2627" s="10">
        <f>VLOOKUP(B2627,home!$B$2:$E$405,3,FALSE)</f>
        <v>1.05</v>
      </c>
      <c r="G2627" s="10">
        <f>VLOOKUP(C2627,away!$B$2:$E$405,4,FALSE)</f>
        <v>1</v>
      </c>
      <c r="H2627" s="10">
        <f>VLOOKUP(A2627,away!$A$2:$E$405,3,FALSE)</f>
        <v>1.27338129496403</v>
      </c>
      <c r="I2627" s="10">
        <f>VLOOKUP(C2627,away!$B$2:$E$405,3,FALSE)</f>
        <v>0.55000000000000004</v>
      </c>
      <c r="J2627" s="10">
        <f>VLOOKUP(B2627,home!$B$2:$E$405,4,FALSE)</f>
        <v>1.05</v>
      </c>
      <c r="K2627" s="12">
        <f t="shared" si="3080"/>
        <v>1.5787769784172681</v>
      </c>
      <c r="L2627" s="12">
        <f t="shared" si="3081"/>
        <v>0.73537769784172735</v>
      </c>
      <c r="M2627" s="13">
        <f t="shared" si="3082"/>
        <v>9.8849708700008296E-2</v>
      </c>
      <c r="N2627" s="13">
        <f t="shared" si="3083"/>
        <v>0.15606164441882625</v>
      </c>
      <c r="O2627" s="13">
        <f t="shared" si="3084"/>
        <v>7.2691871216137474E-2</v>
      </c>
      <c r="P2627" s="13">
        <f t="shared" si="3085"/>
        <v>0.1147642527941107</v>
      </c>
      <c r="Q2627" s="13">
        <f t="shared" si="3086"/>
        <v>0.1231932657111923</v>
      </c>
      <c r="R2627" s="13">
        <f t="shared" si="3087"/>
        <v>2.6727990453365248E-2</v>
      </c>
      <c r="S2627" s="13">
        <f t="shared" si="3088"/>
        <v>3.3310249196994948E-2</v>
      </c>
      <c r="T2627" s="13">
        <f t="shared" si="3089"/>
        <v>9.0593580128300807E-2</v>
      </c>
      <c r="U2627" s="13">
        <f t="shared" si="3090"/>
        <v>4.2197536007129575E-2</v>
      </c>
      <c r="V2627" s="13">
        <f t="shared" si="3091"/>
        <v>4.297012448666291E-3</v>
      </c>
      <c r="W2627" s="13">
        <f t="shared" si="3092"/>
        <v>6.4831563933623923E-2</v>
      </c>
      <c r="X2627" s="13">
        <f t="shared" si="3093"/>
        <v>4.7675686232987124E-2</v>
      </c>
      <c r="Y2627" s="13">
        <f t="shared" si="3094"/>
        <v>1.7529818192519302E-2</v>
      </c>
      <c r="Z2627" s="13">
        <f t="shared" si="3095"/>
        <v>6.5517226958437995E-3</v>
      </c>
      <c r="AA2627" s="13">
        <f t="shared" si="3096"/>
        <v>1.0343708961172112E-2</v>
      </c>
      <c r="AB2627" s="13">
        <f t="shared" si="3097"/>
        <v>8.1652047896734643E-3</v>
      </c>
      <c r="AC2627" s="13">
        <f t="shared" si="3098"/>
        <v>3.1180126211523789E-4</v>
      </c>
      <c r="AD2627" s="13">
        <f t="shared" si="3099"/>
        <v>2.5588645153298197E-2</v>
      </c>
      <c r="AE2627" s="13">
        <f t="shared" si="3100"/>
        <v>1.8817318963721304E-2</v>
      </c>
      <c r="AF2627" s="13">
        <f t="shared" si="3101"/>
        <v>6.9189183495474253E-3</v>
      </c>
      <c r="AG2627" s="13">
        <f t="shared" si="3102"/>
        <v>1.6960060824816896E-3</v>
      </c>
      <c r="AH2627" s="13">
        <f t="shared" si="3103"/>
        <v>1.2044976882417521E-3</v>
      </c>
      <c r="AI2627" s="13">
        <f t="shared" si="3104"/>
        <v>1.9016332207528982E-3</v>
      </c>
      <c r="AJ2627" s="13">
        <f t="shared" si="3105"/>
        <v>1.5011273751590793E-3</v>
      </c>
      <c r="AK2627" s="13">
        <f t="shared" si="3106"/>
        <v>7.8998178052436512E-4</v>
      </c>
      <c r="AL2627" s="13">
        <f t="shared" si="3107"/>
        <v>1.4480017933290236E-5</v>
      </c>
      <c r="AM2627" s="13">
        <f t="shared" si="3108"/>
        <v>8.0797527753831491E-3</v>
      </c>
      <c r="AN2627" s="13">
        <f t="shared" si="3109"/>
        <v>5.9416699950915674E-3</v>
      </c>
      <c r="AO2627" s="13">
        <f t="shared" si="3110"/>
        <v>2.1846858011628522E-3</v>
      </c>
      <c r="AP2627" s="13">
        <f t="shared" si="3111"/>
        <v>5.3552307165554921E-4</v>
      </c>
      <c r="AQ2627" s="13">
        <f t="shared" si="3112"/>
        <v>9.8452930893797036E-5</v>
      </c>
      <c r="AR2627" s="13">
        <f t="shared" si="3113"/>
        <v>1.7715214740698056E-4</v>
      </c>
      <c r="AS2627" s="13">
        <f t="shared" si="3114"/>
        <v>2.7968373200332322E-4</v>
      </c>
      <c r="AT2627" s="13">
        <f t="shared" si="3115"/>
        <v>2.2077911866233581E-4</v>
      </c>
      <c r="AU2627" s="13">
        <f t="shared" si="3116"/>
        <v>1.1618699661978332E-4</v>
      </c>
      <c r="AV2627" s="13">
        <f t="shared" si="3117"/>
        <v>4.5858338863689747E-5</v>
      </c>
      <c r="AW2627" s="13">
        <f t="shared" si="3118"/>
        <v>4.6697952444222906E-7</v>
      </c>
      <c r="AX2627" s="13">
        <f t="shared" si="3119"/>
        <v>2.126021278846328E-3</v>
      </c>
      <c r="AY2627" s="13">
        <f t="shared" si="3120"/>
        <v>1.5634286336005377E-3</v>
      </c>
      <c r="AZ2627" s="13">
        <f t="shared" si="3121"/>
        <v>5.7485527465850046E-4</v>
      </c>
      <c r="BA2627" s="13">
        <f t="shared" si="3122"/>
        <v>1.4091191615684729E-4</v>
      </c>
      <c r="BB2627" s="13">
        <f t="shared" si="3123"/>
        <v>2.5905870125472214E-5</v>
      </c>
      <c r="BC2627" s="13">
        <f t="shared" si="3124"/>
        <v>3.8101198266913088E-6</v>
      </c>
      <c r="BD2627" s="13">
        <f t="shared" si="3125"/>
        <v>2.17122897213106E-5</v>
      </c>
      <c r="BE2627" s="13">
        <f t="shared" si="3126"/>
        <v>3.4278863160731061E-5</v>
      </c>
      <c r="BF2627" s="13">
        <f t="shared" si="3127"/>
        <v>2.7059340002238992E-5</v>
      </c>
      <c r="BG2627" s="13">
        <f t="shared" si="3128"/>
        <v>1.4240221015566794E-5</v>
      </c>
      <c r="BH2627" s="13">
        <f t="shared" si="3129"/>
        <v>5.6205332767376596E-6</v>
      </c>
      <c r="BI2627" s="13">
        <f t="shared" si="3130"/>
        <v>1.7747137087483156E-6</v>
      </c>
      <c r="BJ2627" s="14">
        <f t="shared" si="3131"/>
        <v>0.57418146483389954</v>
      </c>
      <c r="BK2627" s="14">
        <f t="shared" si="3132"/>
        <v>0.2531109330534293</v>
      </c>
      <c r="BL2627" s="14">
        <f t="shared" si="3133"/>
        <v>0.16646789778659746</v>
      </c>
      <c r="BM2627" s="14">
        <f t="shared" si="3134"/>
        <v>0.40646032342205379</v>
      </c>
      <c r="BN2627" s="14">
        <f t="shared" si="3135"/>
        <v>0.59228873329364029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1.50359712230216</v>
      </c>
      <c r="F2628" s="10">
        <f>VLOOKUP(B2628,home!$B$2:$E$405,3,FALSE)</f>
        <v>0.67</v>
      </c>
      <c r="G2628" s="10">
        <f>VLOOKUP(C2628,away!$B$2:$E$405,4,FALSE)</f>
        <v>1.24</v>
      </c>
      <c r="H2628" s="10">
        <f>VLOOKUP(A2628,away!$A$2:$E$405,3,FALSE)</f>
        <v>1.27338129496403</v>
      </c>
      <c r="I2628" s="10">
        <f>VLOOKUP(C2628,away!$B$2:$E$405,3,FALSE)</f>
        <v>1.05</v>
      </c>
      <c r="J2628" s="10">
        <f>VLOOKUP(B2628,home!$B$2:$E$405,4,FALSE)</f>
        <v>0.67</v>
      </c>
      <c r="K2628" s="12">
        <f t="shared" si="3080"/>
        <v>1.2491884892086347</v>
      </c>
      <c r="L2628" s="12">
        <f t="shared" si="3081"/>
        <v>0.8958237410071952</v>
      </c>
      <c r="M2628" s="13">
        <f t="shared" si="3082"/>
        <v>0.11706660528552193</v>
      </c>
      <c r="N2628" s="13">
        <f t="shared" si="3083"/>
        <v>0.14623825579340469</v>
      </c>
      <c r="O2628" s="13">
        <f t="shared" si="3084"/>
        <v>0.10487104429388894</v>
      </c>
      <c r="P2628" s="13">
        <f t="shared" si="3085"/>
        <v>0.13100370138321493</v>
      </c>
      <c r="Q2628" s="13">
        <f t="shared" si="3086"/>
        <v>9.1339572909534539E-2</v>
      </c>
      <c r="R2628" s="13">
        <f t="shared" si="3087"/>
        <v>4.6972985611341424E-2</v>
      </c>
      <c r="S2628" s="13">
        <f t="shared" si="3088"/>
        <v>3.6650011619976976E-2</v>
      </c>
      <c r="T2628" s="13">
        <f t="shared" si="3089"/>
        <v>8.1824157905818692E-2</v>
      </c>
      <c r="U2628" s="13">
        <f t="shared" si="3090"/>
        <v>5.8678112929450528E-2</v>
      </c>
      <c r="V2628" s="13">
        <f t="shared" si="3091"/>
        <v>4.5570327405066429E-3</v>
      </c>
      <c r="W2628" s="13">
        <f t="shared" si="3092"/>
        <v>3.8033447695941129E-2</v>
      </c>
      <c r="X2628" s="13">
        <f t="shared" si="3093"/>
        <v>3.4071265398379472E-2</v>
      </c>
      <c r="Y2628" s="13">
        <f t="shared" si="3094"/>
        <v>1.5260924215012649E-2</v>
      </c>
      <c r="Z2628" s="13">
        <f t="shared" si="3095"/>
        <v>1.4026505232209678E-2</v>
      </c>
      <c r="AA2628" s="13">
        <f t="shared" si="3096"/>
        <v>1.7521748879901017E-2</v>
      </c>
      <c r="AB2628" s="13">
        <f t="shared" si="3097"/>
        <v>1.094398350578832E-2</v>
      </c>
      <c r="AC2628" s="13">
        <f t="shared" si="3098"/>
        <v>3.1872248861814048E-4</v>
      </c>
      <c r="AD2628" s="13">
        <f t="shared" si="3099"/>
        <v>1.1877736266672084E-2</v>
      </c>
      <c r="AE2628" s="13">
        <f t="shared" si="3100"/>
        <v>1.0640358137107023E-2</v>
      </c>
      <c r="AF2628" s="13">
        <f t="shared" si="3101"/>
        <v>4.7659427160197812E-3</v>
      </c>
      <c r="AG2628" s="13">
        <f t="shared" si="3102"/>
        <v>1.4231482110969446E-3</v>
      </c>
      <c r="AH2628" s="13">
        <f t="shared" si="3103"/>
        <v>3.1413190975937669E-3</v>
      </c>
      <c r="AI2628" s="13">
        <f t="shared" si="3104"/>
        <v>3.924099657645389E-3</v>
      </c>
      <c r="AJ2628" s="13">
        <f t="shared" si="3105"/>
        <v>2.4509700614190823E-3</v>
      </c>
      <c r="AK2628" s="13">
        <f t="shared" si="3106"/>
        <v>1.0205745293732325E-3</v>
      </c>
      <c r="AL2628" s="13">
        <f t="shared" si="3107"/>
        <v>1.4266690529279362E-5</v>
      </c>
      <c r="AM2628" s="13">
        <f t="shared" si="3108"/>
        <v>2.9675062844365424E-3</v>
      </c>
      <c r="AN2628" s="13">
        <f t="shared" si="3109"/>
        <v>2.6583625811863053E-3</v>
      </c>
      <c r="AO2628" s="13">
        <f t="shared" si="3110"/>
        <v>1.1907121562159295E-3</v>
      </c>
      <c r="AP2628" s="13">
        <f t="shared" si="3111"/>
        <v>3.5555607274803273E-4</v>
      </c>
      <c r="AQ2628" s="13">
        <f t="shared" si="3112"/>
        <v>7.962889280674225E-5</v>
      </c>
      <c r="AR2628" s="13">
        <f t="shared" si="3113"/>
        <v>5.6281364514075918E-4</v>
      </c>
      <c r="AS2628" s="13">
        <f t="shared" si="3114"/>
        <v>7.0306032707938954E-4</v>
      </c>
      <c r="AT2628" s="13">
        <f t="shared" si="3115"/>
        <v>4.3912743390341562E-4</v>
      </c>
      <c r="AU2628" s="13">
        <f t="shared" si="3116"/>
        <v>1.8285097857595743E-4</v>
      </c>
      <c r="AV2628" s="13">
        <f t="shared" si="3117"/>
        <v>5.7103834419405186E-5</v>
      </c>
      <c r="AW2628" s="13">
        <f t="shared" si="3118"/>
        <v>4.4347718436441523E-7</v>
      </c>
      <c r="AX2628" s="13">
        <f t="shared" si="3119"/>
        <v>6.1782911536206796E-4</v>
      </c>
      <c r="AY2628" s="13">
        <f t="shared" si="3120"/>
        <v>5.5346598942681376E-4</v>
      </c>
      <c r="AZ2628" s="13">
        <f t="shared" si="3121"/>
        <v>2.4790398658428844E-4</v>
      </c>
      <c r="BA2628" s="13">
        <f t="shared" si="3122"/>
        <v>7.4026092224178285E-5</v>
      </c>
      <c r="BB2628" s="13">
        <f t="shared" si="3123"/>
        <v>1.6578582717101754E-5</v>
      </c>
      <c r="BC2628" s="13">
        <f t="shared" si="3124"/>
        <v>2.9702975980462659E-6</v>
      </c>
      <c r="BD2628" s="13">
        <f t="shared" si="3125"/>
        <v>8.4030304179981787E-5</v>
      </c>
      <c r="BE2628" s="13">
        <f t="shared" si="3126"/>
        <v>1.0496968872633347E-4</v>
      </c>
      <c r="BF2628" s="13">
        <f t="shared" si="3127"/>
        <v>6.5563463436374571E-5</v>
      </c>
      <c r="BG2628" s="13">
        <f t="shared" si="3128"/>
        <v>2.7300374612456774E-5</v>
      </c>
      <c r="BH2628" s="13">
        <f t="shared" si="3129"/>
        <v>8.5258284292411616E-6</v>
      </c>
      <c r="BI2628" s="13">
        <f t="shared" si="3130"/>
        <v>2.1300733469551591E-6</v>
      </c>
      <c r="BJ2628" s="14">
        <f t="shared" si="3131"/>
        <v>0.44423934930029291</v>
      </c>
      <c r="BK2628" s="14">
        <f t="shared" si="3132"/>
        <v>0.29016380619779469</v>
      </c>
      <c r="BL2628" s="14">
        <f t="shared" si="3133"/>
        <v>0.25176231451825193</v>
      </c>
      <c r="BM2628" s="14">
        <f t="shared" si="3134"/>
        <v>0.36214678745940038</v>
      </c>
      <c r="BN2628" s="14">
        <f t="shared" si="3135"/>
        <v>0.63749216527690644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1.50359712230216</v>
      </c>
      <c r="F2629" s="10">
        <f>VLOOKUP(B2629,home!$B$2:$E$405,3,FALSE)</f>
        <v>1.24</v>
      </c>
      <c r="G2629" s="10">
        <f>VLOOKUP(C2629,away!$B$2:$E$405,4,FALSE)</f>
        <v>0.67</v>
      </c>
      <c r="H2629" s="10">
        <f>VLOOKUP(A2629,away!$A$2:$E$405,3,FALSE)</f>
        <v>1.27338129496403</v>
      </c>
      <c r="I2629" s="10">
        <f>VLOOKUP(C2629,away!$B$2:$E$405,3,FALSE)</f>
        <v>2.38</v>
      </c>
      <c r="J2629" s="10">
        <f>VLOOKUP(B2629,home!$B$2:$E$405,4,FALSE)</f>
        <v>1.24</v>
      </c>
      <c r="K2629" s="12">
        <f t="shared" si="3080"/>
        <v>1.2491884892086347</v>
      </c>
      <c r="L2629" s="12">
        <f t="shared" si="3081"/>
        <v>3.7580028776978449</v>
      </c>
      <c r="M2629" s="13">
        <f t="shared" si="3082"/>
        <v>6.6896657621383082E-3</v>
      </c>
      <c r="N2629" s="13">
        <f t="shared" si="3083"/>
        <v>8.3566534667162823E-3</v>
      </c>
      <c r="O2629" s="13">
        <f t="shared" si="3084"/>
        <v>2.5139783184952507E-2</v>
      </c>
      <c r="P2629" s="13">
        <f t="shared" si="3085"/>
        <v>3.1404327775843462E-2</v>
      </c>
      <c r="Q2629" s="13">
        <f t="shared" si="3086"/>
        <v>5.2195176594637066E-3</v>
      </c>
      <c r="R2629" s="13">
        <f t="shared" si="3087"/>
        <v>4.7237688776875703E-2</v>
      </c>
      <c r="S2629" s="13">
        <f t="shared" si="3088"/>
        <v>3.6856542543366566E-2</v>
      </c>
      <c r="T2629" s="13">
        <f t="shared" si="3089"/>
        <v>1.9614962384459329E-2</v>
      </c>
      <c r="U2629" s="13">
        <f t="shared" si="3090"/>
        <v>5.9008777076893039E-2</v>
      </c>
      <c r="V2629" s="13">
        <f t="shared" si="3091"/>
        <v>1.9224593472833937E-2</v>
      </c>
      <c r="W2629" s="13">
        <f t="shared" si="3092"/>
        <v>2.1733871264744188E-3</v>
      </c>
      <c r="X2629" s="13">
        <f t="shared" si="3093"/>
        <v>8.167595075642315E-3</v>
      </c>
      <c r="Y2629" s="13">
        <f t="shared" si="3094"/>
        <v>1.5346922899067283E-2</v>
      </c>
      <c r="Z2629" s="13">
        <f t="shared" si="3095"/>
        <v>5.9173123453098032E-2</v>
      </c>
      <c r="AA2629" s="13">
        <f t="shared" si="3096"/>
        <v>7.3918384688131555E-2</v>
      </c>
      <c r="AB2629" s="13">
        <f t="shared" si="3097"/>
        <v>4.6168997646654872E-2</v>
      </c>
      <c r="AC2629" s="13">
        <f t="shared" si="3098"/>
        <v>5.6405605325156576E-3</v>
      </c>
      <c r="AD2629" s="13">
        <f t="shared" si="3099"/>
        <v>6.7874254524651881E-4</v>
      </c>
      <c r="AE2629" s="13">
        <f t="shared" si="3100"/>
        <v>2.5507164382523773E-3</v>
      </c>
      <c r="AF2629" s="13">
        <f t="shared" si="3101"/>
        <v>4.792799857571816E-3</v>
      </c>
      <c r="AG2629" s="13">
        <f t="shared" si="3102"/>
        <v>6.0037852189949014E-3</v>
      </c>
      <c r="AH2629" s="13">
        <f t="shared" si="3103"/>
        <v>5.5593192054778071E-2</v>
      </c>
      <c r="AI2629" s="13">
        <f t="shared" si="3104"/>
        <v>6.9446375593193693E-2</v>
      </c>
      <c r="AJ2629" s="13">
        <f t="shared" si="3105"/>
        <v>4.3375806504138512E-2</v>
      </c>
      <c r="AK2629" s="13">
        <f t="shared" si="3106"/>
        <v>1.8061519398370286E-2</v>
      </c>
      <c r="AL2629" s="13">
        <f t="shared" si="3107"/>
        <v>1.0591740640027842E-3</v>
      </c>
      <c r="AM2629" s="13">
        <f t="shared" si="3108"/>
        <v>1.6957547493162448E-4</v>
      </c>
      <c r="AN2629" s="13">
        <f t="shared" si="3109"/>
        <v>6.3726512278002348E-4</v>
      </c>
      <c r="AO2629" s="13">
        <f t="shared" si="3110"/>
        <v>1.1974220826318994E-3</v>
      </c>
      <c r="AP2629" s="13">
        <f t="shared" si="3111"/>
        <v>1.4999718774498748E-3</v>
      </c>
      <c r="AQ2629" s="13">
        <f t="shared" si="3112"/>
        <v>1.4092246579806174E-3</v>
      </c>
      <c r="AR2629" s="13">
        <f t="shared" si="3113"/>
        <v>4.1783875144452982E-2</v>
      </c>
      <c r="AS2629" s="13">
        <f t="shared" si="3114"/>
        <v>5.219593586498144E-2</v>
      </c>
      <c r="AT2629" s="13">
        <f t="shared" si="3115"/>
        <v>3.2601281133003479E-2</v>
      </c>
      <c r="AU2629" s="13">
        <f t="shared" si="3116"/>
        <v>1.3575048374934194E-2</v>
      </c>
      <c r="AV2629" s="13">
        <f t="shared" si="3117"/>
        <v>4.2394485426045453E-3</v>
      </c>
      <c r="AW2629" s="13">
        <f t="shared" si="3118"/>
        <v>1.381178848603616E-4</v>
      </c>
      <c r="AX2629" s="13">
        <f t="shared" si="3119"/>
        <v>3.5305288556112064E-5</v>
      </c>
      <c r="AY2629" s="13">
        <f t="shared" si="3120"/>
        <v>1.3267737599182192E-4</v>
      </c>
      <c r="AZ2629" s="13">
        <f t="shared" si="3121"/>
        <v>2.4930098039133288E-4</v>
      </c>
      <c r="BA2629" s="13">
        <f t="shared" si="3122"/>
        <v>3.1229126724117431E-4</v>
      </c>
      <c r="BB2629" s="13">
        <f t="shared" si="3123"/>
        <v>2.9339787024306E-4</v>
      </c>
      <c r="BC2629" s="13">
        <f t="shared" si="3124"/>
        <v>2.2051800813676761E-4</v>
      </c>
      <c r="BD2629" s="13">
        <f t="shared" si="3125"/>
        <v>2.6170653839036963E-2</v>
      </c>
      <c r="BE2629" s="13">
        <f t="shared" si="3126"/>
        <v>3.2692079530788738E-2</v>
      </c>
      <c r="BF2629" s="13">
        <f t="shared" si="3127"/>
        <v>2.0419284719077259E-2</v>
      </c>
      <c r="BG2629" s="13">
        <f t="shared" si="3128"/>
        <v>8.5025118096483613E-3</v>
      </c>
      <c r="BH2629" s="13">
        <f t="shared" si="3129"/>
        <v>2.6553099704933027E-3</v>
      </c>
      <c r="BI2629" s="13">
        <f t="shared" si="3130"/>
        <v>6.6339653008423076E-4</v>
      </c>
      <c r="BJ2629" s="14">
        <f t="shared" si="3131"/>
        <v>7.9062032678223274E-2</v>
      </c>
      <c r="BK2629" s="14">
        <f t="shared" si="3132"/>
        <v>0.10100754152669253</v>
      </c>
      <c r="BL2629" s="14">
        <f t="shared" si="3133"/>
        <v>0.67344935038309384</v>
      </c>
      <c r="BM2629" s="14">
        <f t="shared" si="3134"/>
        <v>0.78864985192398629</v>
      </c>
      <c r="BN2629" s="14">
        <f t="shared" si="3135"/>
        <v>0.12404763662598997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1.61006289308176</v>
      </c>
      <c r="F2630" s="10">
        <f>VLOOKUP(B2630,home!$B$2:$E$405,3,FALSE)</f>
        <v>1.0900000000000001</v>
      </c>
      <c r="G2630" s="10">
        <f>VLOOKUP(C2630,away!$B$2:$E$405,4,FALSE)</f>
        <v>1.1599999999999999</v>
      </c>
      <c r="H2630" s="10">
        <f>VLOOKUP(A2630,away!$A$2:$E$405,3,FALSE)</f>
        <v>1.22012578616352</v>
      </c>
      <c r="I2630" s="10">
        <f>VLOOKUP(C2630,away!$B$2:$E$405,3,FALSE)</f>
        <v>0.62</v>
      </c>
      <c r="J2630" s="10">
        <f>VLOOKUP(B2630,home!$B$2:$E$405,4,FALSE)</f>
        <v>1.0900000000000001</v>
      </c>
      <c r="K2630" s="12">
        <f t="shared" si="3080"/>
        <v>2.0357635220125774</v>
      </c>
      <c r="L2630" s="12">
        <f t="shared" si="3081"/>
        <v>0.82456100628930684</v>
      </c>
      <c r="M2630" s="13">
        <f t="shared" si="3082"/>
        <v>5.7250177947354548E-2</v>
      </c>
      <c r="N2630" s="13">
        <f t="shared" si="3083"/>
        <v>0.11654782389395328</v>
      </c>
      <c r="O2630" s="13">
        <f t="shared" si="3084"/>
        <v>4.7206264338512542E-2</v>
      </c>
      <c r="P2630" s="13">
        <f t="shared" si="3085"/>
        <v>9.6100790950827034E-2</v>
      </c>
      <c r="Q2630" s="13">
        <f t="shared" si="3086"/>
        <v>0.11863190422662798</v>
      </c>
      <c r="R2630" s="13">
        <f t="shared" si="3087"/>
        <v>1.9462222413061461E-2</v>
      </c>
      <c r="S2630" s="13">
        <f t="shared" si="3088"/>
        <v>4.0328966443855883E-2</v>
      </c>
      <c r="T2630" s="13">
        <f t="shared" si="3089"/>
        <v>9.7819242327125036E-2</v>
      </c>
      <c r="U2630" s="13">
        <f t="shared" si="3090"/>
        <v>3.9620482445806127E-2</v>
      </c>
      <c r="V2630" s="13">
        <f t="shared" si="3091"/>
        <v>7.5218506104670667E-3</v>
      </c>
      <c r="W2630" s="13">
        <f t="shared" si="3092"/>
        <v>8.0502167723819643E-2</v>
      </c>
      <c r="X2630" s="13">
        <f t="shared" si="3093"/>
        <v>6.6378948426823278E-2</v>
      </c>
      <c r="Y2630" s="13">
        <f t="shared" si="3094"/>
        <v>2.73667462556237E-2</v>
      </c>
      <c r="Z2630" s="13">
        <f t="shared" si="3095"/>
        <v>5.3492632325134208E-3</v>
      </c>
      <c r="AA2630" s="13">
        <f t="shared" si="3096"/>
        <v>1.0889834958393907E-2</v>
      </c>
      <c r="AB2630" s="13">
        <f t="shared" si="3097"/>
        <v>1.1084564384517834E-2</v>
      </c>
      <c r="AC2630" s="13">
        <f t="shared" si="3098"/>
        <v>7.8914142605871211E-4</v>
      </c>
      <c r="AD2630" s="13">
        <f t="shared" si="3099"/>
        <v>4.0970844123772582E-2</v>
      </c>
      <c r="AE2630" s="13">
        <f t="shared" si="3100"/>
        <v>3.3782960459220246E-2</v>
      </c>
      <c r="AF2630" s="13">
        <f t="shared" si="3101"/>
        <v>1.3928055935843255E-2</v>
      </c>
      <c r="AG2630" s="13">
        <f t="shared" si="3102"/>
        <v>3.8281772727042232E-3</v>
      </c>
      <c r="AH2630" s="13">
        <f t="shared" si="3103"/>
        <v>1.1026984684769142E-3</v>
      </c>
      <c r="AI2630" s="13">
        <f t="shared" si="3104"/>
        <v>2.2448333179044379E-3</v>
      </c>
      <c r="AJ2630" s="13">
        <f t="shared" si="3105"/>
        <v>2.2849748907941589E-3</v>
      </c>
      <c r="AK2630" s="13">
        <f t="shared" si="3106"/>
        <v>1.5505561771311403E-3</v>
      </c>
      <c r="AL2630" s="13">
        <f t="shared" si="3107"/>
        <v>5.29864660235944E-5</v>
      </c>
      <c r="AM2630" s="13">
        <f t="shared" si="3108"/>
        <v>1.6681389986647921E-2</v>
      </c>
      <c r="AN2630" s="13">
        <f t="shared" si="3109"/>
        <v>1.3754823713694776E-2</v>
      </c>
      <c r="AO2630" s="13">
        <f t="shared" si="3110"/>
        <v>5.6708456413480926E-3</v>
      </c>
      <c r="AP2630" s="13">
        <f t="shared" si="3111"/>
        <v>1.558652729513771E-3</v>
      </c>
      <c r="AQ2630" s="13">
        <f t="shared" si="3112"/>
        <v>3.2130106577586248E-4</v>
      </c>
      <c r="AR2630" s="13">
        <f t="shared" si="3113"/>
        <v>1.818484317602004E-4</v>
      </c>
      <c r="AS2630" s="13">
        <f t="shared" si="3114"/>
        <v>3.7020040391260941E-4</v>
      </c>
      <c r="AT2630" s="13">
        <f t="shared" si="3115"/>
        <v>3.7682023905980628E-4</v>
      </c>
      <c r="AU2630" s="13">
        <f t="shared" si="3116"/>
        <v>2.5570563234467083E-4</v>
      </c>
      <c r="AV2630" s="13">
        <f t="shared" si="3117"/>
        <v>1.3013904967511009E-4</v>
      </c>
      <c r="AW2630" s="13">
        <f t="shared" si="3118"/>
        <v>2.4706576745582941E-6</v>
      </c>
      <c r="AX2630" s="13">
        <f t="shared" si="3119"/>
        <v>5.659894205213953E-3</v>
      </c>
      <c r="AY2630" s="13">
        <f t="shared" si="3120"/>
        <v>4.6669280613422333E-3</v>
      </c>
      <c r="AZ2630" s="13">
        <f t="shared" si="3121"/>
        <v>1.9240834492700778E-3</v>
      </c>
      <c r="BA2630" s="13">
        <f t="shared" si="3122"/>
        <v>5.2884139503824533E-4</v>
      </c>
      <c r="BB2630" s="13">
        <f t="shared" si="3123"/>
        <v>1.090154982150441E-4</v>
      </c>
      <c r="BC2630" s="13">
        <f t="shared" si="3124"/>
        <v>1.7977985781865385E-5</v>
      </c>
      <c r="BD2630" s="13">
        <f t="shared" si="3125"/>
        <v>2.4990854314053853E-5</v>
      </c>
      <c r="BE2630" s="13">
        <f t="shared" si="3126"/>
        <v>5.0875469596481489E-5</v>
      </c>
      <c r="BF2630" s="13">
        <f t="shared" si="3127"/>
        <v>5.1785212584888481E-5</v>
      </c>
      <c r="BG2630" s="13">
        <f t="shared" si="3128"/>
        <v>3.5140815586660869E-5</v>
      </c>
      <c r="BH2630" s="13">
        <f t="shared" si="3129"/>
        <v>1.7884597626273803E-5</v>
      </c>
      <c r="BI2630" s="13">
        <f t="shared" si="3130"/>
        <v>7.2817622906881902E-6</v>
      </c>
      <c r="BJ2630" s="14">
        <f t="shared" si="3131"/>
        <v>0.6506506243773551</v>
      </c>
      <c r="BK2630" s="14">
        <f t="shared" si="3132"/>
        <v>0.20671084190592906</v>
      </c>
      <c r="BL2630" s="14">
        <f t="shared" si="3133"/>
        <v>0.13694910386334996</v>
      </c>
      <c r="BM2630" s="14">
        <f t="shared" si="3134"/>
        <v>0.53979619220514297</v>
      </c>
      <c r="BN2630" s="14">
        <f t="shared" si="3135"/>
        <v>0.4551991837703368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1.61006289308176</v>
      </c>
      <c r="F2631" s="10">
        <f>VLOOKUP(B2631,home!$B$2:$E$405,3,FALSE)</f>
        <v>0.62</v>
      </c>
      <c r="G2631" s="10">
        <f>VLOOKUP(C2631,away!$B$2:$E$405,4,FALSE)</f>
        <v>1.01</v>
      </c>
      <c r="H2631" s="10">
        <f>VLOOKUP(A2631,away!$A$2:$E$405,3,FALSE)</f>
        <v>1.22012578616352</v>
      </c>
      <c r="I2631" s="10">
        <f>VLOOKUP(C2631,away!$B$2:$E$405,3,FALSE)</f>
        <v>0.78</v>
      </c>
      <c r="J2631" s="10">
        <f>VLOOKUP(B2631,home!$B$2:$E$405,4,FALSE)</f>
        <v>0.62</v>
      </c>
      <c r="K2631" s="12">
        <f t="shared" si="3080"/>
        <v>1.008221383647798</v>
      </c>
      <c r="L2631" s="12">
        <f t="shared" si="3081"/>
        <v>0.59005283018867827</v>
      </c>
      <c r="M2631" s="13">
        <f t="shared" si="3082"/>
        <v>0.20224524904292993</v>
      </c>
      <c r="N2631" s="13">
        <f t="shared" si="3083"/>
        <v>0.2039079848262563</v>
      </c>
      <c r="O2631" s="13">
        <f t="shared" si="3084"/>
        <v>0.11933538158999486</v>
      </c>
      <c r="P2631" s="13">
        <f t="shared" si="3085"/>
        <v>0.12031648354480257</v>
      </c>
      <c r="Q2631" s="13">
        <f t="shared" si="3086"/>
        <v>0.10279219529918115</v>
      </c>
      <c r="R2631" s="13">
        <f t="shared" si="3087"/>
        <v>3.5207089824411175E-2</v>
      </c>
      <c r="S2631" s="13">
        <f t="shared" si="3088"/>
        <v>1.7894185748603131E-2</v>
      </c>
      <c r="T2631" s="13">
        <f t="shared" si="3089"/>
        <v>6.0652825757589179E-2</v>
      </c>
      <c r="U2631" s="13">
        <f t="shared" si="3090"/>
        <v>3.5496540816980143E-2</v>
      </c>
      <c r="V2631" s="13">
        <f t="shared" si="3091"/>
        <v>1.1828133941109E-3</v>
      </c>
      <c r="W2631" s="13">
        <f t="shared" si="3092"/>
        <v>3.4545763124245038E-2</v>
      </c>
      <c r="X2631" s="13">
        <f t="shared" si="3093"/>
        <v>2.0383825302488459E-2</v>
      </c>
      <c r="Y2631" s="13">
        <f t="shared" si="3094"/>
        <v>6.0137669049024527E-3</v>
      </c>
      <c r="Z2631" s="13">
        <f t="shared" si="3095"/>
        <v>6.9246809978669435E-3</v>
      </c>
      <c r="AA2631" s="13">
        <f t="shared" si="3096"/>
        <v>6.9816114569890234E-3</v>
      </c>
      <c r="AB2631" s="13">
        <f t="shared" si="3097"/>
        <v>3.5195049816283963E-3</v>
      </c>
      <c r="AC2631" s="13">
        <f t="shared" si="3098"/>
        <v>4.3978767406950321E-5</v>
      </c>
      <c r="AD2631" s="13">
        <f t="shared" si="3099"/>
        <v>8.7074442740738486E-3</v>
      </c>
      <c r="AE2631" s="13">
        <f t="shared" si="3100"/>
        <v>5.1378521376274746E-3</v>
      </c>
      <c r="AF2631" s="13">
        <f t="shared" si="3101"/>
        <v>1.515802097449021E-3</v>
      </c>
      <c r="AG2631" s="13">
        <f t="shared" si="3102"/>
        <v>2.9813443920190979E-4</v>
      </c>
      <c r="AH2631" s="13">
        <f t="shared" si="3103"/>
        <v>1.0214819052362875E-3</v>
      </c>
      <c r="AI2631" s="13">
        <f t="shared" si="3104"/>
        <v>1.0298798998685185E-3</v>
      </c>
      <c r="AJ2631" s="13">
        <f t="shared" si="3105"/>
        <v>5.1917346881824675E-4</v>
      </c>
      <c r="AK2631" s="13">
        <f t="shared" si="3106"/>
        <v>1.7448059769505322E-4</v>
      </c>
      <c r="AL2631" s="13">
        <f t="shared" si="3107"/>
        <v>1.0465255762652527E-6</v>
      </c>
      <c r="AM2631" s="13">
        <f t="shared" si="3108"/>
        <v>1.7558063028085674E-3</v>
      </c>
      <c r="AN2631" s="13">
        <f t="shared" si="3109"/>
        <v>1.0360184782353145E-3</v>
      </c>
      <c r="AO2631" s="13">
        <f t="shared" si="3110"/>
        <v>3.0565281760525743E-4</v>
      </c>
      <c r="AP2631" s="13">
        <f t="shared" si="3111"/>
        <v>6.0117103361042002E-5</v>
      </c>
      <c r="AQ2631" s="13">
        <f t="shared" si="3112"/>
        <v>8.8680667452320326E-6</v>
      </c>
      <c r="AR2631" s="13">
        <f t="shared" si="3113"/>
        <v>1.2054565783423899E-4</v>
      </c>
      <c r="AS2631" s="13">
        <f t="shared" si="3114"/>
        <v>1.2153670993437046E-4</v>
      </c>
      <c r="AT2631" s="13">
        <f t="shared" si="3115"/>
        <v>6.1267954927016023E-5</v>
      </c>
      <c r="AU2631" s="13">
        <f t="shared" si="3116"/>
        <v>2.0590554096595678E-5</v>
      </c>
      <c r="AV2631" s="13">
        <f t="shared" si="3117"/>
        <v>5.1899592353361297E-6</v>
      </c>
      <c r="AW2631" s="13">
        <f t="shared" si="3118"/>
        <v>1.7293947965511604E-8</v>
      </c>
      <c r="AX2631" s="13">
        <f t="shared" si="3119"/>
        <v>2.9504024333919628E-4</v>
      </c>
      <c r="AY2631" s="13">
        <f t="shared" si="3120"/>
        <v>1.7408933060184906E-4</v>
      </c>
      <c r="AZ2631" s="13">
        <f t="shared" si="3121"/>
        <v>5.1360951113636752E-5</v>
      </c>
      <c r="BA2631" s="13">
        <f t="shared" si="3122"/>
        <v>1.0101891521927903E-5</v>
      </c>
      <c r="BB2631" s="13">
        <f t="shared" si="3123"/>
        <v>1.4901624206931434E-6</v>
      </c>
      <c r="BC2631" s="13">
        <f t="shared" si="3124"/>
        <v>1.7585491075416028E-7</v>
      </c>
      <c r="BD2631" s="13">
        <f t="shared" si="3125"/>
        <v>1.1854717762008112E-5</v>
      </c>
      <c r="BE2631" s="13">
        <f t="shared" si="3126"/>
        <v>1.1952179944765946E-5</v>
      </c>
      <c r="BF2631" s="13">
        <f t="shared" si="3127"/>
        <v>6.0252217007596919E-6</v>
      </c>
      <c r="BG2631" s="13">
        <f t="shared" si="3128"/>
        <v>2.024919119974892E-6</v>
      </c>
      <c r="BH2631" s="13">
        <f t="shared" si="3129"/>
        <v>5.1039168922899159E-7</v>
      </c>
      <c r="BI2631" s="13">
        <f t="shared" si="3130"/>
        <v>1.0291756302335822E-7</v>
      </c>
      <c r="BJ2631" s="14">
        <f t="shared" si="3131"/>
        <v>0.44765431536567823</v>
      </c>
      <c r="BK2631" s="14">
        <f t="shared" si="3132"/>
        <v>0.3418578463540316</v>
      </c>
      <c r="BL2631" s="14">
        <f t="shared" si="3133"/>
        <v>0.20364674572542898</v>
      </c>
      <c r="BM2631" s="14">
        <f t="shared" si="3134"/>
        <v>0.21610513227877592</v>
      </c>
      <c r="BN2631" s="14">
        <f t="shared" si="3135"/>
        <v>0.78380438412757591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1.61006289308176</v>
      </c>
      <c r="F2632" s="10">
        <f>VLOOKUP(B2632,home!$B$2:$E$405,3,FALSE)</f>
        <v>0.85</v>
      </c>
      <c r="G2632" s="10">
        <f>VLOOKUP(C2632,away!$B$2:$E$405,4,FALSE)</f>
        <v>1.06</v>
      </c>
      <c r="H2632" s="10">
        <f>VLOOKUP(A2632,away!$A$2:$E$405,3,FALSE)</f>
        <v>1.22012578616352</v>
      </c>
      <c r="I2632" s="10">
        <f>VLOOKUP(C2632,away!$B$2:$E$405,3,FALSE)</f>
        <v>0.71</v>
      </c>
      <c r="J2632" s="10">
        <f>VLOOKUP(B2632,home!$B$2:$E$405,4,FALSE)</f>
        <v>0.85</v>
      </c>
      <c r="K2632" s="12">
        <f t="shared" si="3080"/>
        <v>1.4506666666666657</v>
      </c>
      <c r="L2632" s="12">
        <f t="shared" si="3081"/>
        <v>0.73634591194968424</v>
      </c>
      <c r="M2632" s="13">
        <f t="shared" si="3082"/>
        <v>0.11225159101397456</v>
      </c>
      <c r="N2632" s="13">
        <f t="shared" si="3083"/>
        <v>0.16283964136427234</v>
      </c>
      <c r="O2632" s="13">
        <f t="shared" si="3084"/>
        <v>8.2656000152988074E-2</v>
      </c>
      <c r="P2632" s="13">
        <f t="shared" si="3085"/>
        <v>0.11990630422193463</v>
      </c>
      <c r="Q2632" s="13">
        <f t="shared" si="3086"/>
        <v>0.11811301986955212</v>
      </c>
      <c r="R2632" s="13">
        <f t="shared" si="3087"/>
        <v>3.0431703905382624E-2</v>
      </c>
      <c r="S2632" s="13">
        <f t="shared" si="3088"/>
        <v>3.2020752806909518E-2</v>
      </c>
      <c r="T2632" s="13">
        <f t="shared" si="3089"/>
        <v>8.6972039328976528E-2</v>
      </c>
      <c r="U2632" s="13">
        <f t="shared" si="3090"/>
        <v>4.4146258465408365E-2</v>
      </c>
      <c r="V2632" s="13">
        <f t="shared" si="3091"/>
        <v>3.8004807799241584E-3</v>
      </c>
      <c r="W2632" s="13">
        <f t="shared" si="3092"/>
        <v>5.7114206941365604E-2</v>
      </c>
      <c r="X2632" s="13">
        <f t="shared" si="3093"/>
        <v>4.205581279552284E-2</v>
      </c>
      <c r="Y2632" s="13">
        <f t="shared" si="3094"/>
        <v>1.5483812912852233E-2</v>
      </c>
      <c r="Z2632" s="13">
        <f t="shared" si="3095"/>
        <v>7.4694202547972459E-3</v>
      </c>
      <c r="AA2632" s="13">
        <f t="shared" si="3096"/>
        <v>1.0835638982959198E-2</v>
      </c>
      <c r="AB2632" s="13">
        <f t="shared" si="3097"/>
        <v>7.8594501423063998E-3</v>
      </c>
      <c r="AC2632" s="13">
        <f t="shared" si="3098"/>
        <v>2.5372780937380542E-4</v>
      </c>
      <c r="AD2632" s="13">
        <f t="shared" si="3099"/>
        <v>2.0713419050735257E-2</v>
      </c>
      <c r="AE2632" s="13">
        <f t="shared" si="3100"/>
        <v>1.5252241440509615E-2</v>
      </c>
      <c r="AF2632" s="13">
        <f t="shared" si="3101"/>
        <v>5.6154628163944094E-3</v>
      </c>
      <c r="AG2632" s="13">
        <f t="shared" si="3102"/>
        <v>1.3783076961858278E-3</v>
      </c>
      <c r="AH2632" s="13">
        <f t="shared" si="3103"/>
        <v>1.3750192673135301E-3</v>
      </c>
      <c r="AI2632" s="13">
        <f t="shared" si="3104"/>
        <v>1.9946946171161598E-3</v>
      </c>
      <c r="AJ2632" s="13">
        <f t="shared" si="3105"/>
        <v>1.4468184956149203E-3</v>
      </c>
      <c r="AK2632" s="13">
        <f t="shared" si="3106"/>
        <v>6.9961712143512534E-4</v>
      </c>
      <c r="AL2632" s="13">
        <f t="shared" si="3107"/>
        <v>1.0841205412065118E-5</v>
      </c>
      <c r="AM2632" s="13">
        <f t="shared" si="3108"/>
        <v>6.0096533139199796E-3</v>
      </c>
      <c r="AN2632" s="13">
        <f t="shared" si="3109"/>
        <v>4.4251836499398494E-3</v>
      </c>
      <c r="AO2632" s="13">
        <f t="shared" si="3110"/>
        <v>1.6292329451298956E-3</v>
      </c>
      <c r="AP2632" s="13">
        <f t="shared" si="3111"/>
        <v>3.9989300625338097E-4</v>
      </c>
      <c r="AQ2632" s="13">
        <f t="shared" si="3112"/>
        <v>7.3614895092986632E-5</v>
      </c>
      <c r="AR2632" s="13">
        <f t="shared" si="3113"/>
        <v>2.0249796326767363E-4</v>
      </c>
      <c r="AS2632" s="13">
        <f t="shared" si="3114"/>
        <v>2.9375704538030505E-4</v>
      </c>
      <c r="AT2632" s="13">
        <f t="shared" si="3115"/>
        <v>2.1307177691584777E-4</v>
      </c>
      <c r="AU2632" s="13">
        <f t="shared" si="3116"/>
        <v>1.0303204145975208E-4</v>
      </c>
      <c r="AV2632" s="13">
        <f t="shared" si="3117"/>
        <v>3.7366287036070084E-5</v>
      </c>
      <c r="AW2632" s="13">
        <f t="shared" si="3118"/>
        <v>3.2168038840480174E-7</v>
      </c>
      <c r="AX2632" s="13">
        <f t="shared" si="3119"/>
        <v>1.4530006234544281E-3</v>
      </c>
      <c r="AY2632" s="13">
        <f t="shared" si="3120"/>
        <v>1.0699110691410106E-3</v>
      </c>
      <c r="AZ2632" s="13">
        <f t="shared" si="3121"/>
        <v>3.9391232095584958E-4</v>
      </c>
      <c r="BA2632" s="13">
        <f t="shared" si="3122"/>
        <v>9.668524240081726E-5</v>
      </c>
      <c r="BB2632" s="13">
        <f t="shared" si="3123"/>
        <v>1.7798445746926516E-5</v>
      </c>
      <c r="BC2632" s="13">
        <f t="shared" si="3124"/>
        <v>2.6211625529615172E-6</v>
      </c>
      <c r="BD2632" s="13">
        <f t="shared" si="3125"/>
        <v>2.4851424571714791E-5</v>
      </c>
      <c r="BE2632" s="13">
        <f t="shared" si="3126"/>
        <v>3.605113324536757E-5</v>
      </c>
      <c r="BF2632" s="13">
        <f t="shared" si="3127"/>
        <v>2.6149088647306594E-5</v>
      </c>
      <c r="BG2632" s="13">
        <f t="shared" si="3128"/>
        <v>1.2644537088119801E-5</v>
      </c>
      <c r="BH2632" s="13">
        <f t="shared" si="3129"/>
        <v>4.5857521172914471E-6</v>
      </c>
      <c r="BI2632" s="13">
        <f t="shared" si="3130"/>
        <v>1.3304795476301566E-6</v>
      </c>
      <c r="BJ2632" s="14">
        <f t="shared" si="3131"/>
        <v>0.54110947089095474</v>
      </c>
      <c r="BK2632" s="14">
        <f t="shared" si="3132"/>
        <v>0.26931360890666978</v>
      </c>
      <c r="BL2632" s="14">
        <f t="shared" si="3133"/>
        <v>0.18240053867980149</v>
      </c>
      <c r="BM2632" s="14">
        <f t="shared" si="3134"/>
        <v>0.37302518881536628</v>
      </c>
      <c r="BN2632" s="14">
        <f t="shared" si="3135"/>
        <v>0.62619826052810434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1.61006289308176</v>
      </c>
      <c r="F2633" s="10">
        <f>VLOOKUP(B2633,home!$B$2:$E$405,3,FALSE)</f>
        <v>0.71</v>
      </c>
      <c r="G2633" s="10">
        <f>VLOOKUP(C2633,away!$B$2:$E$405,4,FALSE)</f>
        <v>0.78</v>
      </c>
      <c r="H2633" s="10">
        <f>VLOOKUP(A2633,away!$A$2:$E$405,3,FALSE)</f>
        <v>1.22012578616352</v>
      </c>
      <c r="I2633" s="10">
        <f>VLOOKUP(C2633,away!$B$2:$E$405,3,FALSE)</f>
        <v>0.78</v>
      </c>
      <c r="J2633" s="10">
        <f>VLOOKUP(B2633,home!$B$2:$E$405,4,FALSE)</f>
        <v>0.71</v>
      </c>
      <c r="K2633" s="12">
        <f t="shared" si="3080"/>
        <v>0.89165283018867858</v>
      </c>
      <c r="L2633" s="12">
        <f t="shared" si="3081"/>
        <v>0.67570566037735735</v>
      </c>
      <c r="M2633" s="13">
        <f t="shared" si="3082"/>
        <v>0.20859546213354979</v>
      </c>
      <c r="N2633" s="13">
        <f t="shared" si="3083"/>
        <v>0.18599473417589499</v>
      </c>
      <c r="O2633" s="13">
        <f t="shared" si="3084"/>
        <v>0.1409491344926703</v>
      </c>
      <c r="P2633" s="13">
        <f t="shared" si="3085"/>
        <v>0.12567769468303414</v>
      </c>
      <c r="Q2633" s="13">
        <f t="shared" si="3086"/>
        <v>8.2921365564063848E-2</v>
      </c>
      <c r="R2633" s="13">
        <f t="shared" si="3087"/>
        <v>4.7620064000993369E-2</v>
      </c>
      <c r="S2633" s="13">
        <f t="shared" si="3088"/>
        <v>1.8930041405610179E-2</v>
      </c>
      <c r="T2633" s="13">
        <f t="shared" si="3089"/>
        <v>5.6030436077858022E-2</v>
      </c>
      <c r="U2633" s="13">
        <f t="shared" si="3090"/>
        <v>4.2460564840251735E-2</v>
      </c>
      <c r="V2633" s="13">
        <f t="shared" si="3091"/>
        <v>1.2672503034117366E-3</v>
      </c>
      <c r="W2633" s="13">
        <f t="shared" si="3092"/>
        <v>2.4645690096102523E-2</v>
      </c>
      <c r="X2633" s="13">
        <f t="shared" si="3093"/>
        <v>1.6653232301842652E-2</v>
      </c>
      <c r="Y2633" s="13">
        <f t="shared" si="3094"/>
        <v>5.6263416649670632E-3</v>
      </c>
      <c r="Z2633" s="13">
        <f t="shared" si="3095"/>
        <v>1.0725715597667749E-2</v>
      </c>
      <c r="AA2633" s="13">
        <f t="shared" si="3096"/>
        <v>9.5636146684593016E-3</v>
      </c>
      <c r="AB2633" s="13">
        <f t="shared" si="3097"/>
        <v>4.2637120429828484E-3</v>
      </c>
      <c r="AC2633" s="13">
        <f t="shared" si="3098"/>
        <v>4.7719487486140696E-5</v>
      </c>
      <c r="AD2633" s="13">
        <f t="shared" si="3099"/>
        <v>5.493849831535726E-3</v>
      </c>
      <c r="AE2633" s="13">
        <f t="shared" si="3100"/>
        <v>3.7122254284318807E-3</v>
      </c>
      <c r="AF2633" s="13">
        <f t="shared" si="3101"/>
        <v>1.254185867294091E-3</v>
      </c>
      <c r="AG2633" s="13">
        <f t="shared" si="3102"/>
        <v>2.8248682989863417E-4</v>
      </c>
      <c r="AH2633" s="13">
        <f t="shared" si="3103"/>
        <v>1.8118566852354519E-3</v>
      </c>
      <c r="AI2633" s="13">
        <f t="shared" si="3104"/>
        <v>1.6155471412864679E-3</v>
      </c>
      <c r="AJ2633" s="13">
        <f t="shared" si="3105"/>
        <v>7.202535904156541E-4</v>
      </c>
      <c r="AK2633" s="13">
        <f t="shared" si="3106"/>
        <v>2.1407205078255846E-4</v>
      </c>
      <c r="AL2633" s="13">
        <f t="shared" si="3107"/>
        <v>1.1500298457833964E-6</v>
      </c>
      <c r="AM2633" s="13">
        <f t="shared" si="3108"/>
        <v>9.7972135018408509E-4</v>
      </c>
      <c r="AN2633" s="13">
        <f t="shared" si="3109"/>
        <v>6.6200326191193342E-4</v>
      </c>
      <c r="AO2633" s="13">
        <f t="shared" si="3110"/>
        <v>2.2365967563108379E-4</v>
      </c>
      <c r="AP2633" s="13">
        <f t="shared" si="3111"/>
        <v>5.0376036274029008E-5</v>
      </c>
      <c r="AQ2633" s="13">
        <f t="shared" si="3112"/>
        <v>8.5098432144341176E-6</v>
      </c>
      <c r="AR2633" s="13">
        <f t="shared" si="3113"/>
        <v>2.4485636360123023E-4</v>
      </c>
      <c r="AS2633" s="13">
        <f t="shared" si="3114"/>
        <v>2.1832686959474506E-4</v>
      </c>
      <c r="AT2633" s="13">
        <f t="shared" si="3115"/>
        <v>9.7335885590194495E-5</v>
      </c>
      <c r="AU2633" s="13">
        <f t="shared" si="3116"/>
        <v>2.8929939288472783E-5</v>
      </c>
      <c r="AV2633" s="13">
        <f t="shared" si="3117"/>
        <v>6.4488655609383514E-6</v>
      </c>
      <c r="AW2633" s="13">
        <f t="shared" si="3118"/>
        <v>1.9246863223574975E-8</v>
      </c>
      <c r="AX2633" s="13">
        <f t="shared" si="3119"/>
        <v>1.4559521911465209E-4</v>
      </c>
      <c r="AY2633" s="13">
        <f t="shared" si="3120"/>
        <v>9.8379513679652025E-5</v>
      </c>
      <c r="AZ2633" s="13">
        <f t="shared" si="3121"/>
        <v>3.3237797129256266E-5</v>
      </c>
      <c r="BA2633" s="13">
        <f t="shared" si="3122"/>
        <v>7.4863225529042461E-6</v>
      </c>
      <c r="BB2633" s="13">
        <f t="shared" si="3123"/>
        <v>1.2646376311020166E-6</v>
      </c>
      <c r="BC2633" s="13">
        <f t="shared" si="3124"/>
        <v>1.7090456113236907E-7</v>
      </c>
      <c r="BD2633" s="13">
        <f t="shared" si="3125"/>
        <v>2.7575138477461258E-5</v>
      </c>
      <c r="BE2633" s="13">
        <f t="shared" si="3126"/>
        <v>2.4587450266273055E-5</v>
      </c>
      <c r="BF2633" s="13">
        <f t="shared" si="3127"/>
        <v>1.0961734808522874E-5</v>
      </c>
      <c r="BG2633" s="13">
        <f t="shared" si="3128"/>
        <v>3.2580206219323916E-6</v>
      </c>
      <c r="BH2633" s="13">
        <f t="shared" si="3129"/>
        <v>7.2625582708977395E-7</v>
      </c>
      <c r="BI2633" s="13">
        <f t="shared" si="3130"/>
        <v>1.2951361273312335E-7</v>
      </c>
      <c r="BJ2633" s="14">
        <f t="shared" si="3131"/>
        <v>0.38482495239977371</v>
      </c>
      <c r="BK2633" s="14">
        <f t="shared" si="3132"/>
        <v>0.35461769755661743</v>
      </c>
      <c r="BL2633" s="14">
        <f t="shared" si="3133"/>
        <v>0.24988195555032724</v>
      </c>
      <c r="BM2633" s="14">
        <f t="shared" si="3134"/>
        <v>0.20819350578736323</v>
      </c>
      <c r="BN2633" s="14">
        <f t="shared" si="3135"/>
        <v>0.79175845505020648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1.61006289308176</v>
      </c>
      <c r="F2634" s="10">
        <f>VLOOKUP(B2634,home!$B$2:$E$405,3,FALSE)</f>
        <v>0.78</v>
      </c>
      <c r="G2634" s="10">
        <f>VLOOKUP(C2634,away!$B$2:$E$405,4,FALSE)</f>
        <v>1.55</v>
      </c>
      <c r="H2634" s="10">
        <f>VLOOKUP(A2634,away!$A$2:$E$405,3,FALSE)</f>
        <v>1.22012578616352</v>
      </c>
      <c r="I2634" s="10">
        <f>VLOOKUP(C2634,away!$B$2:$E$405,3,FALSE)</f>
        <v>0.7</v>
      </c>
      <c r="J2634" s="10">
        <f>VLOOKUP(B2634,home!$B$2:$E$405,4,FALSE)</f>
        <v>0.78</v>
      </c>
      <c r="K2634" s="12">
        <f t="shared" si="3080"/>
        <v>1.9465660377358478</v>
      </c>
      <c r="L2634" s="12">
        <f t="shared" si="3081"/>
        <v>0.6661886792452818</v>
      </c>
      <c r="M2634" s="13">
        <f t="shared" si="3082"/>
        <v>7.3332255657814024E-2</v>
      </c>
      <c r="N2634" s="13">
        <f t="shared" si="3083"/>
        <v>0.14274607833406325</v>
      </c>
      <c r="O2634" s="13">
        <f t="shared" si="3084"/>
        <v>4.8853118542756466E-2</v>
      </c>
      <c r="P2634" s="13">
        <f t="shared" si="3085"/>
        <v>9.5095821392813126E-2</v>
      </c>
      <c r="Q2634" s="13">
        <f t="shared" si="3086"/>
        <v>0.13893233405253425</v>
      </c>
      <c r="R2634" s="13">
        <f t="shared" si="3087"/>
        <v>1.6272697259506055E-2</v>
      </c>
      <c r="S2634" s="13">
        <f t="shared" si="3088"/>
        <v>3.0829595944012814E-2</v>
      </c>
      <c r="T2634" s="13">
        <f t="shared" si="3089"/>
        <v>9.2555148126922074E-2</v>
      </c>
      <c r="U2634" s="13">
        <f t="shared" si="3090"/>
        <v>3.1675879827711695E-2</v>
      </c>
      <c r="V2634" s="13">
        <f t="shared" si="3091"/>
        <v>4.44213459715427E-3</v>
      </c>
      <c r="W2634" s="13">
        <f t="shared" si="3092"/>
        <v>9.0146987670011586E-2</v>
      </c>
      <c r="X2634" s="13">
        <f t="shared" si="3093"/>
        <v>6.0054902653825723E-2</v>
      </c>
      <c r="Y2634" s="13">
        <f t="shared" si="3094"/>
        <v>2.000394814057806E-2</v>
      </c>
      <c r="Z2634" s="13">
        <f t="shared" si="3095"/>
        <v>3.6135622316895524E-3</v>
      </c>
      <c r="AA2634" s="13">
        <f t="shared" si="3096"/>
        <v>7.03403751545184E-3</v>
      </c>
      <c r="AB2634" s="13">
        <f t="shared" si="3097"/>
        <v>6.8461092678691986E-3</v>
      </c>
      <c r="AC2634" s="13">
        <f t="shared" si="3098"/>
        <v>3.6002952798916611E-4</v>
      </c>
      <c r="AD2634" s="13">
        <f t="shared" si="3099"/>
        <v>4.3869266150659184E-2</v>
      </c>
      <c r="AE2634" s="13">
        <f t="shared" si="3100"/>
        <v>2.9225208476367389E-2</v>
      </c>
      <c r="AF2634" s="13">
        <f t="shared" si="3101"/>
        <v>9.7347515177696013E-3</v>
      </c>
      <c r="AG2634" s="13">
        <f t="shared" si="3102"/>
        <v>2.1617270854679778E-3</v>
      </c>
      <c r="AH2634" s="13">
        <f t="shared" si="3103"/>
        <v>6.0182856262497384E-4</v>
      </c>
      <c r="AI2634" s="13">
        <f t="shared" si="3104"/>
        <v>1.1714990405451559E-3</v>
      </c>
      <c r="AJ2634" s="13">
        <f t="shared" si="3105"/>
        <v>1.1402001227826658E-3</v>
      </c>
      <c r="AK2634" s="13">
        <f t="shared" si="3106"/>
        <v>7.398249450769937E-4</v>
      </c>
      <c r="AL2634" s="13">
        <f t="shared" si="3107"/>
        <v>1.8675167364034781E-5</v>
      </c>
      <c r="AM2634" s="13">
        <f t="shared" si="3108"/>
        <v>1.7078884717853609E-2</v>
      </c>
      <c r="AN2634" s="13">
        <f t="shared" si="3109"/>
        <v>1.1377759653169324E-2</v>
      </c>
      <c r="AO2634" s="13">
        <f t="shared" si="3110"/>
        <v>3.7898673380575634E-3</v>
      </c>
      <c r="AP2634" s="13">
        <f t="shared" si="3111"/>
        <v>8.4158890548513348E-4</v>
      </c>
      <c r="AQ2634" s="13">
        <f t="shared" si="3112"/>
        <v>1.4016425035315582E-4</v>
      </c>
      <c r="AR2634" s="13">
        <f t="shared" si="3113"/>
        <v>8.0186275053443557E-5</v>
      </c>
      <c r="AS2634" s="13">
        <f t="shared" si="3114"/>
        <v>1.5608787971157847E-4</v>
      </c>
      <c r="AT2634" s="13">
        <f t="shared" si="3115"/>
        <v>1.5191768277437851E-4</v>
      </c>
      <c r="AU2634" s="13">
        <f t="shared" si="3116"/>
        <v>9.8572600606711125E-5</v>
      </c>
      <c r="AV2634" s="13">
        <f t="shared" si="3117"/>
        <v>4.7969519148080964E-5</v>
      </c>
      <c r="AW2634" s="13">
        <f t="shared" si="3118"/>
        <v>6.7271078743683341E-7</v>
      </c>
      <c r="AX2634" s="13">
        <f t="shared" si="3119"/>
        <v>5.5408628256965967E-3</v>
      </c>
      <c r="AY2634" s="13">
        <f t="shared" si="3120"/>
        <v>3.6912600877300958E-3</v>
      </c>
      <c r="AZ2634" s="13">
        <f t="shared" si="3121"/>
        <v>1.2295378412978677E-3</v>
      </c>
      <c r="BA2634" s="13">
        <f t="shared" si="3122"/>
        <v>2.7303473019210715E-4</v>
      </c>
      <c r="BB2634" s="13">
        <f t="shared" si="3123"/>
        <v>4.5473161573692925E-5</v>
      </c>
      <c r="BC2634" s="13">
        <f t="shared" si="3124"/>
        <v>6.0587410899771588E-6</v>
      </c>
      <c r="BD2634" s="13">
        <f t="shared" si="3125"/>
        <v>8.9031981119087386E-6</v>
      </c>
      <c r="BE2634" s="13">
        <f t="shared" si="3126"/>
        <v>1.7330663071875474E-5</v>
      </c>
      <c r="BF2634" s="13">
        <f t="shared" si="3127"/>
        <v>1.6867640073577809E-5</v>
      </c>
      <c r="BG2634" s="13">
        <f t="shared" si="3128"/>
        <v>1.0944658434659587E-5</v>
      </c>
      <c r="BH2634" s="13">
        <f t="shared" si="3129"/>
        <v>5.326125100881883E-6</v>
      </c>
      <c r="BI2634" s="13">
        <f t="shared" si="3130"/>
        <v>2.0735308468218193E-6</v>
      </c>
      <c r="BJ2634" s="14">
        <f t="shared" si="3131"/>
        <v>0.67344484446069808</v>
      </c>
      <c r="BK2634" s="14">
        <f t="shared" si="3132"/>
        <v>0.20776977237487754</v>
      </c>
      <c r="BL2634" s="14">
        <f t="shared" si="3133"/>
        <v>0.11493137485725896</v>
      </c>
      <c r="BM2634" s="14">
        <f t="shared" si="3134"/>
        <v>0.4808366613080946</v>
      </c>
      <c r="BN2634" s="14">
        <f t="shared" si="3135"/>
        <v>0.51523230523948715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1.61006289308176</v>
      </c>
      <c r="F2635" s="10">
        <f>VLOOKUP(B2635,home!$B$2:$E$405,3,FALSE)</f>
        <v>0.93</v>
      </c>
      <c r="G2635" s="10">
        <f>VLOOKUP(C2635,away!$B$2:$E$405,4,FALSE)</f>
        <v>1.0900000000000001</v>
      </c>
      <c r="H2635" s="10">
        <f>VLOOKUP(A2635,away!$A$2:$E$405,3,FALSE)</f>
        <v>1.22012578616352</v>
      </c>
      <c r="I2635" s="10">
        <f>VLOOKUP(C2635,away!$B$2:$E$405,3,FALSE)</f>
        <v>0.78</v>
      </c>
      <c r="J2635" s="10">
        <f>VLOOKUP(B2635,home!$B$2:$E$405,4,FALSE)</f>
        <v>0.93</v>
      </c>
      <c r="K2635" s="12">
        <f t="shared" si="3080"/>
        <v>1.6321207547169803</v>
      </c>
      <c r="L2635" s="12">
        <f t="shared" si="3081"/>
        <v>0.88507924528301751</v>
      </c>
      <c r="M2635" s="13">
        <f t="shared" si="3082"/>
        <v>8.0685209344670814E-2</v>
      </c>
      <c r="N2635" s="13">
        <f t="shared" si="3083"/>
        <v>0.13168800477012169</v>
      </c>
      <c r="O2635" s="13">
        <f t="shared" si="3084"/>
        <v>7.1412804192283519E-2</v>
      </c>
      <c r="P2635" s="13">
        <f t="shared" si="3085"/>
        <v>0.11655431987476571</v>
      </c>
      <c r="Q2635" s="13">
        <f t="shared" si="3086"/>
        <v>0.10746536286629217</v>
      </c>
      <c r="R2635" s="13">
        <f t="shared" si="3087"/>
        <v>3.1602995419025101E-2</v>
      </c>
      <c r="S2635" s="13">
        <f t="shared" si="3088"/>
        <v>4.2092316521846133E-2</v>
      </c>
      <c r="T2635" s="13">
        <f t="shared" si="3089"/>
        <v>9.5115362259763483E-2</v>
      </c>
      <c r="U2635" s="13">
        <f t="shared" si="3090"/>
        <v>5.1579904734616516E-2</v>
      </c>
      <c r="V2635" s="13">
        <f t="shared" si="3091"/>
        <v>6.7560796719941972E-3</v>
      </c>
      <c r="W2635" s="13">
        <f t="shared" si="3092"/>
        <v>5.8465483049088975E-2</v>
      </c>
      <c r="X2635" s="13">
        <f t="shared" si="3093"/>
        <v>5.1746585612194723E-2</v>
      </c>
      <c r="Y2635" s="13">
        <f t="shared" si="3094"/>
        <v>2.289991446980718E-2</v>
      </c>
      <c r="Z2635" s="13">
        <f t="shared" si="3095"/>
        <v>9.323718444717799E-3</v>
      </c>
      <c r="AA2635" s="13">
        <f t="shared" si="3096"/>
        <v>1.5217434384761443E-2</v>
      </c>
      <c r="AB2635" s="13">
        <f t="shared" si="3097"/>
        <v>1.241834524645649E-2</v>
      </c>
      <c r="AC2635" s="13">
        <f t="shared" si="3098"/>
        <v>6.0997105106431766E-4</v>
      </c>
      <c r="AD2635" s="13">
        <f t="shared" si="3099"/>
        <v>2.3855682079742979E-2</v>
      </c>
      <c r="AE2635" s="13">
        <f t="shared" si="3100"/>
        <v>2.1114169090850524E-2</v>
      </c>
      <c r="AF2635" s="13">
        <f t="shared" si="3101"/>
        <v>9.3438564218539973E-3</v>
      </c>
      <c r="AG2635" s="13">
        <f t="shared" si="3102"/>
        <v>2.7566844632958042E-3</v>
      </c>
      <c r="AH2635" s="13">
        <f t="shared" si="3103"/>
        <v>2.0630574210705448E-3</v>
      </c>
      <c r="AI2635" s="13">
        <f t="shared" si="3104"/>
        <v>3.3671588351021245E-3</v>
      </c>
      <c r="AJ2635" s="13">
        <f t="shared" si="3105"/>
        <v>2.7478049095994144E-3</v>
      </c>
      <c r="AK2635" s="13">
        <f t="shared" si="3106"/>
        <v>1.4949164742901401E-3</v>
      </c>
      <c r="AL2635" s="13">
        <f t="shared" si="3107"/>
        <v>3.5245498686826343E-5</v>
      </c>
      <c r="AM2635" s="13">
        <f t="shared" si="3108"/>
        <v>7.7870707680556955E-3</v>
      </c>
      <c r="AN2635" s="13">
        <f t="shared" si="3109"/>
        <v>6.8921747183561827E-3</v>
      </c>
      <c r="AO2635" s="13">
        <f t="shared" si="3110"/>
        <v>3.0500603990406918E-3</v>
      </c>
      <c r="AP2635" s="13">
        <f t="shared" si="3111"/>
        <v>8.99848385350185E-4</v>
      </c>
      <c r="AQ2635" s="13">
        <f t="shared" si="3112"/>
        <v>1.9910928244372091E-4</v>
      </c>
      <c r="AR2635" s="13">
        <f t="shared" si="3113"/>
        <v>3.6519386104332934E-4</v>
      </c>
      <c r="AS2635" s="13">
        <f t="shared" si="3114"/>
        <v>5.9604048010404663E-4</v>
      </c>
      <c r="AT2635" s="13">
        <f t="shared" si="3115"/>
        <v>4.8640501911464409E-4</v>
      </c>
      <c r="AU2635" s="13">
        <f t="shared" si="3116"/>
        <v>2.6462390896517338E-4</v>
      </c>
      <c r="AV2635" s="13">
        <f t="shared" si="3117"/>
        <v>1.0797454350409906E-4</v>
      </c>
      <c r="AW2635" s="13">
        <f t="shared" si="3118"/>
        <v>1.4142806626227091E-6</v>
      </c>
      <c r="AX2635" s="13">
        <f t="shared" si="3119"/>
        <v>2.1182399698322653E-3</v>
      </c>
      <c r="AY2635" s="13">
        <f t="shared" si="3120"/>
        <v>1.8748102338274634E-3</v>
      </c>
      <c r="AZ2635" s="13">
        <f t="shared" si="3121"/>
        <v>8.2967781340244438E-4</v>
      </c>
      <c r="BA2635" s="13">
        <f t="shared" si="3122"/>
        <v>2.4477687097143326E-4</v>
      </c>
      <c r="BB2635" s="13">
        <f t="shared" si="3123"/>
        <v>5.4161732055533677E-5</v>
      </c>
      <c r="BC2635" s="13">
        <f t="shared" si="3124"/>
        <v>9.5874849861865544E-6</v>
      </c>
      <c r="BD2635" s="13">
        <f t="shared" si="3125"/>
        <v>5.3870917819036834E-5</v>
      </c>
      <c r="BE2635" s="13">
        <f t="shared" si="3126"/>
        <v>8.7923843048102823E-5</v>
      </c>
      <c r="BF2635" s="13">
        <f t="shared" si="3127"/>
        <v>7.1751164536643463E-5</v>
      </c>
      <c r="BG2635" s="13">
        <f t="shared" si="3128"/>
        <v>3.9035521605122919E-5</v>
      </c>
      <c r="BH2635" s="13">
        <f t="shared" si="3129"/>
        <v>1.5927671245731052E-5</v>
      </c>
      <c r="BI2635" s="13">
        <f t="shared" si="3130"/>
        <v>5.199176562893306E-6</v>
      </c>
      <c r="BJ2635" s="14">
        <f t="shared" si="3131"/>
        <v>0.54841062274133345</v>
      </c>
      <c r="BK2635" s="14">
        <f t="shared" si="3132"/>
        <v>0.24860795219685547</v>
      </c>
      <c r="BL2635" s="14">
        <f t="shared" si="3133"/>
        <v>0.19399836772475409</v>
      </c>
      <c r="BM2635" s="14">
        <f t="shared" si="3134"/>
        <v>0.45905856868733674</v>
      </c>
      <c r="BN2635" s="14">
        <f t="shared" si="3135"/>
        <v>0.53940869646715905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1.61006289308176</v>
      </c>
      <c r="F2636" s="10">
        <f>VLOOKUP(B2636,home!$B$2:$E$405,3,FALSE)</f>
        <v>1.24</v>
      </c>
      <c r="G2636" s="10">
        <f>VLOOKUP(C2636,away!$B$2:$E$405,4,FALSE)</f>
        <v>1.1499999999999999</v>
      </c>
      <c r="H2636" s="10">
        <f>VLOOKUP(A2636,away!$A$2:$E$405,3,FALSE)</f>
        <v>1.22012578616352</v>
      </c>
      <c r="I2636" s="10">
        <f>VLOOKUP(C2636,away!$B$2:$E$405,3,FALSE)</f>
        <v>0.62</v>
      </c>
      <c r="J2636" s="10">
        <f>VLOOKUP(B2636,home!$B$2:$E$405,4,FALSE)</f>
        <v>1.24</v>
      </c>
      <c r="K2636" s="12">
        <f t="shared" si="3080"/>
        <v>2.2959496855345893</v>
      </c>
      <c r="L2636" s="12">
        <f t="shared" si="3081"/>
        <v>0.93803270440251418</v>
      </c>
      <c r="M2636" s="13">
        <f t="shared" si="3082"/>
        <v>3.9400278666986602E-2</v>
      </c>
      <c r="N2636" s="13">
        <f t="shared" si="3083"/>
        <v>9.0461057415443066E-2</v>
      </c>
      <c r="O2636" s="13">
        <f t="shared" si="3084"/>
        <v>3.6958749952206119E-2</v>
      </c>
      <c r="P2636" s="13">
        <f t="shared" si="3085"/>
        <v>8.4855430330519149E-2</v>
      </c>
      <c r="Q2636" s="13">
        <f t="shared" si="3086"/>
        <v>0.1038470181630565</v>
      </c>
      <c r="R2636" s="13">
        <f t="shared" si="3087"/>
        <v>1.7334258084502098E-2</v>
      </c>
      <c r="S2636" s="13">
        <f t="shared" si="3088"/>
        <v>4.5687773666755992E-2</v>
      </c>
      <c r="T2636" s="13">
        <f t="shared" si="3089"/>
        <v>9.7411899291628884E-2</v>
      </c>
      <c r="U2636" s="13">
        <f t="shared" si="3090"/>
        <v>3.9798584398088005E-2</v>
      </c>
      <c r="V2636" s="13">
        <f t="shared" si="3091"/>
        <v>1.0932961859661921E-2</v>
      </c>
      <c r="W2636" s="13">
        <f t="shared" si="3092"/>
        <v>7.9475842898391436E-2</v>
      </c>
      <c r="X2636" s="13">
        <f t="shared" si="3093"/>
        <v>7.4550939848647454E-2</v>
      </c>
      <c r="Y2636" s="13">
        <f t="shared" si="3094"/>
        <v>3.496560986098797E-2</v>
      </c>
      <c r="Z2636" s="13">
        <f t="shared" si="3095"/>
        <v>5.420033663272217E-3</v>
      </c>
      <c r="AA2636" s="13">
        <f t="shared" si="3096"/>
        <v>1.2444124584776733E-2</v>
      </c>
      <c r="AB2636" s="13">
        <f t="shared" si="3097"/>
        <v>1.42855419635857E-2</v>
      </c>
      <c r="AC2636" s="13">
        <f t="shared" si="3098"/>
        <v>1.4716285245561297E-3</v>
      </c>
      <c r="AD2636" s="13">
        <f t="shared" si="3099"/>
        <v>4.5618134127539574E-2</v>
      </c>
      <c r="AE2636" s="13">
        <f t="shared" si="3100"/>
        <v>4.2791301725452563E-2</v>
      </c>
      <c r="AF2636" s="13">
        <f t="shared" si="3101"/>
        <v>2.0069820241215119E-2</v>
      </c>
      <c r="AG2636" s="13">
        <f t="shared" si="3102"/>
        <v>6.2753825859131135E-3</v>
      </c>
      <c r="AH2636" s="13">
        <f t="shared" si="3103"/>
        <v>1.2710422087779756E-3</v>
      </c>
      <c r="AI2636" s="13">
        <f t="shared" si="3104"/>
        <v>2.9182489595449826E-3</v>
      </c>
      <c r="AJ2636" s="13">
        <f t="shared" si="3105"/>
        <v>3.3500763904894737E-3</v>
      </c>
      <c r="AK2636" s="13">
        <f t="shared" si="3106"/>
        <v>2.5638689450870524E-3</v>
      </c>
      <c r="AL2636" s="13">
        <f t="shared" si="3107"/>
        <v>1.2677643505350179E-4</v>
      </c>
      <c r="AM2636" s="13">
        <f t="shared" si="3108"/>
        <v>2.0947388140959842E-2</v>
      </c>
      <c r="AN2636" s="13">
        <f t="shared" si="3109"/>
        <v>1.9649335148033711E-2</v>
      </c>
      <c r="AO2636" s="13">
        <f t="shared" si="3110"/>
        <v>9.2158594943107189E-3</v>
      </c>
      <c r="AP2636" s="13">
        <f t="shared" si="3111"/>
        <v>2.8815925349472901E-3</v>
      </c>
      <c r="AQ2636" s="13">
        <f t="shared" si="3112"/>
        <v>6.7575700963567553E-4</v>
      </c>
      <c r="AR2636" s="13">
        <f t="shared" si="3113"/>
        <v>2.3845583210195003E-4</v>
      </c>
      <c r="AS2636" s="13">
        <f t="shared" si="3114"/>
        <v>5.4748259272836093E-4</v>
      </c>
      <c r="AT2636" s="13">
        <f t="shared" si="3115"/>
        <v>6.2849624330517113E-4</v>
      </c>
      <c r="AU2636" s="13">
        <f t="shared" si="3116"/>
        <v>4.8099858405872608E-4</v>
      </c>
      <c r="AV2636" s="13">
        <f t="shared" si="3117"/>
        <v>2.7608713695305377E-4</v>
      </c>
      <c r="AW2636" s="13">
        <f t="shared" si="3118"/>
        <v>7.5843153315674352E-6</v>
      </c>
      <c r="AX2636" s="13">
        <f t="shared" si="3119"/>
        <v>8.0156915358346268E-3</v>
      </c>
      <c r="AY2636" s="13">
        <f t="shared" si="3120"/>
        <v>7.5189808090152955E-3</v>
      </c>
      <c r="AZ2636" s="13">
        <f t="shared" si="3121"/>
        <v>3.5265249513156106E-3</v>
      </c>
      <c r="BA2636" s="13">
        <f t="shared" si="3122"/>
        <v>1.1026652457418425E-3</v>
      </c>
      <c r="BB2636" s="13">
        <f t="shared" si="3123"/>
        <v>2.5858401562847076E-4</v>
      </c>
      <c r="BC2636" s="13">
        <f t="shared" si="3124"/>
        <v>4.8512052699047314E-5</v>
      </c>
      <c r="BD2636" s="13">
        <f t="shared" si="3125"/>
        <v>3.7279894844523987E-5</v>
      </c>
      <c r="BE2636" s="13">
        <f t="shared" si="3126"/>
        <v>8.5592762845047388E-5</v>
      </c>
      <c r="BF2636" s="13">
        <f t="shared" si="3127"/>
        <v>9.825833846906165E-5</v>
      </c>
      <c r="BG2636" s="13">
        <f t="shared" si="3128"/>
        <v>7.51987337697311E-5</v>
      </c>
      <c r="BH2636" s="13">
        <f t="shared" si="3129"/>
        <v>4.3163127287803365E-5</v>
      </c>
      <c r="BI2636" s="13">
        <f t="shared" si="3130"/>
        <v>1.982007370462432E-5</v>
      </c>
      <c r="BJ2636" s="14">
        <f t="shared" si="3131"/>
        <v>0.66930789709639771</v>
      </c>
      <c r="BK2636" s="14">
        <f t="shared" si="3132"/>
        <v>0.18999383029254857</v>
      </c>
      <c r="BL2636" s="14">
        <f t="shared" si="3133"/>
        <v>0.13345532880712618</v>
      </c>
      <c r="BM2636" s="14">
        <f t="shared" si="3134"/>
        <v>0.61780890075294725</v>
      </c>
      <c r="BN2636" s="14">
        <f t="shared" si="3135"/>
        <v>0.37285679261271359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1.4155844155844199</v>
      </c>
      <c r="F2637" s="10">
        <f>VLOOKUP(B2637,home!$B$2:$E$405,3,FALSE)</f>
        <v>1.1299999999999999</v>
      </c>
      <c r="G2637" s="10">
        <f>VLOOKUP(C2637,away!$B$2:$E$405,4,FALSE)</f>
        <v>0.47</v>
      </c>
      <c r="H2637" s="10">
        <f>VLOOKUP(A2637,away!$A$2:$E$405,3,FALSE)</f>
        <v>1.1818181818181801</v>
      </c>
      <c r="I2637" s="10">
        <f>VLOOKUP(C2637,away!$B$2:$E$405,3,FALSE)</f>
        <v>0.47</v>
      </c>
      <c r="J2637" s="10">
        <f>VLOOKUP(B2637,home!$B$2:$E$405,4,FALSE)</f>
        <v>1.1299999999999999</v>
      </c>
      <c r="K2637" s="12">
        <f t="shared" si="3080"/>
        <v>0.75181688311688533</v>
      </c>
      <c r="L2637" s="12">
        <f t="shared" si="3081"/>
        <v>0.62766363636363542</v>
      </c>
      <c r="M2637" s="13">
        <f t="shared" si="3082"/>
        <v>0.25170927716856406</v>
      </c>
      <c r="N2637" s="13">
        <f t="shared" si="3083"/>
        <v>0.18923928421247399</v>
      </c>
      <c r="O2637" s="13">
        <f t="shared" si="3084"/>
        <v>0.15798876021408309</v>
      </c>
      <c r="P2637" s="13">
        <f t="shared" si="3085"/>
        <v>0.11877861727165293</v>
      </c>
      <c r="Q2637" s="13">
        <f t="shared" si="3086"/>
        <v>7.1136644409946298E-2</v>
      </c>
      <c r="R2637" s="13">
        <f t="shared" si="3087"/>
        <v>4.9581899870276912E-2</v>
      </c>
      <c r="S2637" s="13">
        <f t="shared" si="3088"/>
        <v>1.4012554562617246E-2</v>
      </c>
      <c r="T2637" s="13">
        <f t="shared" si="3089"/>
        <v>4.4649884909053771E-2</v>
      </c>
      <c r="U2637" s="13">
        <f t="shared" si="3090"/>
        <v>3.7276509419485092E-2</v>
      </c>
      <c r="V2637" s="13">
        <f t="shared" si="3091"/>
        <v>7.3470644569434169E-4</v>
      </c>
      <c r="W2637" s="13">
        <f t="shared" si="3092"/>
        <v>1.7827243425226676E-2</v>
      </c>
      <c r="X2637" s="13">
        <f t="shared" si="3093"/>
        <v>1.1189512434617487E-2</v>
      </c>
      <c r="Y2637" s="13">
        <f t="shared" si="3094"/>
        <v>3.5116250319240628E-3</v>
      </c>
      <c r="Z2637" s="13">
        <f t="shared" si="3095"/>
        <v>1.0373585190131894E-2</v>
      </c>
      <c r="AA2637" s="13">
        <f t="shared" si="3096"/>
        <v>7.7990364843924416E-3</v>
      </c>
      <c r="AB2637" s="13">
        <f t="shared" si="3097"/>
        <v>2.931723650505398E-3</v>
      </c>
      <c r="AC2637" s="13">
        <f t="shared" si="3098"/>
        <v>2.1668702655152741E-5</v>
      </c>
      <c r="AD2637" s="13">
        <f t="shared" si="3099"/>
        <v>3.3507056466299764E-3</v>
      </c>
      <c r="AE2637" s="13">
        <f t="shared" si="3100"/>
        <v>2.1031160905479371E-3</v>
      </c>
      <c r="AF2637" s="13">
        <f t="shared" si="3101"/>
        <v>6.6002474654409547E-4</v>
      </c>
      <c r="AG2637" s="13">
        <f t="shared" si="3102"/>
        <v>1.3809117750195131E-4</v>
      </c>
      <c r="AH2637" s="13">
        <f t="shared" si="3103"/>
        <v>1.627780550641534E-3</v>
      </c>
      <c r="AI2637" s="13">
        <f t="shared" si="3104"/>
        <v>1.2237928999816053E-3</v>
      </c>
      <c r="AJ2637" s="13">
        <f t="shared" si="3105"/>
        <v>4.6003408182237234E-4</v>
      </c>
      <c r="AK2637" s="13">
        <f t="shared" si="3106"/>
        <v>1.1528712984107806E-4</v>
      </c>
      <c r="AL2637" s="13">
        <f t="shared" si="3107"/>
        <v>4.0900813325621475E-7</v>
      </c>
      <c r="AM2637" s="13">
        <f t="shared" si="3108"/>
        <v>5.0382341509829941E-4</v>
      </c>
      <c r="AN2637" s="13">
        <f t="shared" si="3109"/>
        <v>3.1623163680574392E-4</v>
      </c>
      <c r="AO2637" s="13">
        <f t="shared" si="3110"/>
        <v>9.9243549545358829E-5</v>
      </c>
      <c r="AP2637" s="13">
        <f t="shared" si="3111"/>
        <v>2.0763855731091521E-5</v>
      </c>
      <c r="AQ2637" s="13">
        <f t="shared" si="3112"/>
        <v>3.2581792982767029E-6</v>
      </c>
      <c r="AR2637" s="13">
        <f t="shared" si="3113"/>
        <v>2.0433973192353328E-4</v>
      </c>
      <c r="AS2637" s="13">
        <f t="shared" si="3114"/>
        <v>1.5362606035169068E-4</v>
      </c>
      <c r="AT2637" s="13">
        <f t="shared" si="3115"/>
        <v>5.7749332929567303E-5</v>
      </c>
      <c r="AU2637" s="13">
        <f t="shared" si="3116"/>
        <v>1.4472307828395532E-5</v>
      </c>
      <c r="AV2637" s="13">
        <f t="shared" si="3117"/>
        <v>2.720131340763107E-6</v>
      </c>
      <c r="AW2637" s="13">
        <f t="shared" si="3118"/>
        <v>5.3612799597303364E-9</v>
      </c>
      <c r="AX2637" s="13">
        <f t="shared" si="3119"/>
        <v>6.3130491596751344E-5</v>
      </c>
      <c r="AY2637" s="13">
        <f t="shared" si="3120"/>
        <v>3.9624713921040875E-5</v>
      </c>
      <c r="AZ2637" s="13">
        <f t="shared" si="3121"/>
        <v>1.2435496014774639E-5</v>
      </c>
      <c r="BA2637" s="13">
        <f t="shared" si="3122"/>
        <v>2.6017695495396495E-6</v>
      </c>
      <c r="BB2637" s="13">
        <f t="shared" si="3123"/>
        <v>4.0825903411105837E-7</v>
      </c>
      <c r="BC2637" s="13">
        <f t="shared" si="3124"/>
        <v>5.1249869985690494E-8</v>
      </c>
      <c r="BD2637" s="13">
        <f t="shared" si="3125"/>
        <v>2.1376103198782548E-5</v>
      </c>
      <c r="BE2637" s="13">
        <f t="shared" si="3126"/>
        <v>1.6070915280093579E-5</v>
      </c>
      <c r="BF2637" s="13">
        <f t="shared" si="3127"/>
        <v>6.0411927173577389E-6</v>
      </c>
      <c r="BG2637" s="13">
        <f t="shared" si="3128"/>
        <v>1.5139568930241074E-6</v>
      </c>
      <c r="BH2637" s="13">
        <f t="shared" si="3129"/>
        <v>2.8455458812167703E-7</v>
      </c>
      <c r="BI2637" s="13">
        <f t="shared" si="3130"/>
        <v>4.2786588703649671E-8</v>
      </c>
      <c r="BJ2637" s="14">
        <f t="shared" si="3131"/>
        <v>0.34486770470093114</v>
      </c>
      <c r="BK2637" s="14">
        <f t="shared" si="3132"/>
        <v>0.38529685787323803</v>
      </c>
      <c r="BL2637" s="14">
        <f t="shared" si="3133"/>
        <v>0.2594830613746697</v>
      </c>
      <c r="BM2637" s="14">
        <f t="shared" si="3134"/>
        <v>0.16154710663933233</v>
      </c>
      <c r="BN2637" s="14">
        <f t="shared" si="3135"/>
        <v>0.83843448314699731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1.4155844155844199</v>
      </c>
      <c r="F2638" s="10">
        <f>VLOOKUP(B2638,home!$B$2:$E$405,3,FALSE)</f>
        <v>1.06</v>
      </c>
      <c r="G2638" s="10">
        <f>VLOOKUP(C2638,away!$B$2:$E$405,4,FALSE)</f>
        <v>0.59</v>
      </c>
      <c r="H2638" s="10">
        <f>VLOOKUP(A2638,away!$A$2:$E$405,3,FALSE)</f>
        <v>1.1818181818181801</v>
      </c>
      <c r="I2638" s="10">
        <f>VLOOKUP(C2638,away!$B$2:$E$405,3,FALSE)</f>
        <v>0.94</v>
      </c>
      <c r="J2638" s="10">
        <f>VLOOKUP(B2638,home!$B$2:$E$405,4,FALSE)</f>
        <v>1.06</v>
      </c>
      <c r="K2638" s="12">
        <f t="shared" si="3080"/>
        <v>0.88530649350649626</v>
      </c>
      <c r="L2638" s="12">
        <f t="shared" si="3081"/>
        <v>1.1775636363636348</v>
      </c>
      <c r="M2638" s="13">
        <f t="shared" si="3082"/>
        <v>0.12708868490719319</v>
      </c>
      <c r="N2638" s="13">
        <f t="shared" si="3083"/>
        <v>0.11251243799953918</v>
      </c>
      <c r="O2638" s="13">
        <f t="shared" si="3084"/>
        <v>0.14965501393998662</v>
      </c>
      <c r="P2638" s="13">
        <f t="shared" si="3085"/>
        <v>0.13249055562687537</v>
      </c>
      <c r="Q2638" s="13">
        <f t="shared" si="3086"/>
        <v>4.9803995980619541E-2</v>
      </c>
      <c r="R2638" s="13">
        <f t="shared" si="3087"/>
        <v>8.8114151207610583E-2</v>
      </c>
      <c r="S2638" s="13">
        <f t="shared" si="3088"/>
        <v>3.4530507855866213E-2</v>
      </c>
      <c r="T2638" s="13">
        <f t="shared" si="3089"/>
        <v>5.8647374612378206E-2</v>
      </c>
      <c r="U2638" s="13">
        <f t="shared" si="3090"/>
        <v>7.8008030233910924E-2</v>
      </c>
      <c r="V2638" s="13">
        <f t="shared" si="3091"/>
        <v>3.9998019888786715E-3</v>
      </c>
      <c r="W2638" s="13">
        <f t="shared" si="3092"/>
        <v>1.4697267014737975E-2</v>
      </c>
      <c r="X2638" s="13">
        <f t="shared" si="3093"/>
        <v>1.7306967190482154E-2</v>
      </c>
      <c r="Y2638" s="13">
        <f t="shared" si="3094"/>
        <v>1.0190027609625146E-2</v>
      </c>
      <c r="Z2638" s="13">
        <f t="shared" si="3095"/>
        <v>3.4586673437043004E-2</v>
      </c>
      <c r="AA2638" s="13">
        <f t="shared" si="3096"/>
        <v>3.0619806582602816E-2</v>
      </c>
      <c r="AB2638" s="13">
        <f t="shared" si="3097"/>
        <v>1.3553956798745614E-2</v>
      </c>
      <c r="AC2638" s="13">
        <f t="shared" si="3098"/>
        <v>2.6061328172675432E-4</v>
      </c>
      <c r="AD2638" s="13">
        <f t="shared" si="3099"/>
        <v>3.2528964812365909E-3</v>
      </c>
      <c r="AE2638" s="13">
        <f t="shared" si="3100"/>
        <v>3.8304926091594325E-3</v>
      </c>
      <c r="AF2638" s="13">
        <f t="shared" si="3101"/>
        <v>2.2553244029529054E-3</v>
      </c>
      <c r="AG2638" s="13">
        <f t="shared" si="3102"/>
        <v>8.8526266837362147E-4</v>
      </c>
      <c r="AH2638" s="13">
        <f t="shared" si="3103"/>
        <v>1.0182002235561483E-2</v>
      </c>
      <c r="AI2638" s="13">
        <f t="shared" si="3104"/>
        <v>9.0141926960402418E-3</v>
      </c>
      <c r="AJ2638" s="13">
        <f t="shared" si="3105"/>
        <v>3.990161663761628E-3</v>
      </c>
      <c r="AK2638" s="13">
        <f t="shared" si="3106"/>
        <v>1.1775053436896181E-3</v>
      </c>
      <c r="AL2638" s="13">
        <f t="shared" si="3107"/>
        <v>1.0867623195545959E-5</v>
      </c>
      <c r="AM2638" s="13">
        <f t="shared" si="3108"/>
        <v>5.759620755086376E-4</v>
      </c>
      <c r="AN2638" s="13">
        <f t="shared" si="3109"/>
        <v>6.7823199604349774E-4</v>
      </c>
      <c r="AO2638" s="13">
        <f t="shared" si="3110"/>
        <v>3.9933066777957392E-4</v>
      </c>
      <c r="AP2638" s="13">
        <f t="shared" si="3111"/>
        <v>1.5674575775401109E-4</v>
      </c>
      <c r="AQ2638" s="13">
        <f t="shared" si="3112"/>
        <v>4.6144526121346722E-5</v>
      </c>
      <c r="AR2638" s="13">
        <f t="shared" si="3113"/>
        <v>2.3979911155940885E-3</v>
      </c>
      <c r="AS2638" s="13">
        <f t="shared" si="3114"/>
        <v>2.1229571060063335E-3</v>
      </c>
      <c r="AT2638" s="13">
        <f t="shared" si="3115"/>
        <v>9.3973385569158291E-4</v>
      </c>
      <c r="AU2638" s="13">
        <f t="shared" si="3116"/>
        <v>2.7731749487055172E-4</v>
      </c>
      <c r="AV2638" s="13">
        <f t="shared" si="3117"/>
        <v>6.1377744742963458E-5</v>
      </c>
      <c r="AW2638" s="13">
        <f t="shared" si="3118"/>
        <v>3.1470968406669464E-7</v>
      </c>
      <c r="AX2638" s="13">
        <f t="shared" si="3119"/>
        <v>8.4983827576879254E-5</v>
      </c>
      <c r="AY2638" s="13">
        <f t="shared" si="3120"/>
        <v>1.0007386503353009E-4</v>
      </c>
      <c r="AZ2638" s="13">
        <f t="shared" si="3121"/>
        <v>5.892167220692367E-5</v>
      </c>
      <c r="BA2638" s="13">
        <f t="shared" si="3122"/>
        <v>2.3128006194870364E-5</v>
      </c>
      <c r="BB2638" s="13">
        <f t="shared" si="3123"/>
        <v>6.8086747691680615E-6</v>
      </c>
      <c r="BC2638" s="13">
        <f t="shared" si="3124"/>
        <v>1.6035295639997752E-6</v>
      </c>
      <c r="BD2638" s="13">
        <f t="shared" si="3125"/>
        <v>4.7063118967444369E-4</v>
      </c>
      <c r="BE2638" s="13">
        <f t="shared" si="3126"/>
        <v>4.1665284826547245E-4</v>
      </c>
      <c r="BF2638" s="13">
        <f t="shared" si="3127"/>
        <v>1.8443273605369981E-4</v>
      </c>
      <c r="BG2638" s="13">
        <f t="shared" si="3128"/>
        <v>5.4426499614503384E-5</v>
      </c>
      <c r="BH2638" s="13">
        <f t="shared" si="3129"/>
        <v>1.2046033381887162E-5</v>
      </c>
      <c r="BI2638" s="13">
        <f t="shared" si="3130"/>
        <v>2.1328863147961458E-6</v>
      </c>
      <c r="BJ2638" s="14">
        <f t="shared" si="3131"/>
        <v>0.27551398116765713</v>
      </c>
      <c r="BK2638" s="14">
        <f t="shared" si="3132"/>
        <v>0.29848110514876924</v>
      </c>
      <c r="BL2638" s="14">
        <f t="shared" si="3133"/>
        <v>0.39125452021211987</v>
      </c>
      <c r="BM2638" s="14">
        <f t="shared" si="3134"/>
        <v>0.34007168114841535</v>
      </c>
      <c r="BN2638" s="14">
        <f t="shared" si="3135"/>
        <v>0.65966483966182454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1.4155844155844199</v>
      </c>
      <c r="F2639" s="10">
        <f>VLOOKUP(B2639,home!$B$2:$E$405,3,FALSE)</f>
        <v>1.06</v>
      </c>
      <c r="G2639" s="10">
        <f>VLOOKUP(C2639,away!$B$2:$E$405,4,FALSE)</f>
        <v>1.18</v>
      </c>
      <c r="H2639" s="10">
        <f>VLOOKUP(A2639,away!$A$2:$E$405,3,FALSE)</f>
        <v>1.1818181818181801</v>
      </c>
      <c r="I2639" s="10">
        <f>VLOOKUP(C2639,away!$B$2:$E$405,3,FALSE)</f>
        <v>0.47</v>
      </c>
      <c r="J2639" s="10">
        <f>VLOOKUP(B2639,home!$B$2:$E$405,4,FALSE)</f>
        <v>1.06</v>
      </c>
      <c r="K2639" s="12">
        <f t="shared" si="3080"/>
        <v>1.7706129870129925</v>
      </c>
      <c r="L2639" s="12">
        <f t="shared" si="3081"/>
        <v>0.58878181818181741</v>
      </c>
      <c r="M2639" s="13">
        <f t="shared" si="3082"/>
        <v>9.4477383119585326E-2</v>
      </c>
      <c r="N2639" s="13">
        <f t="shared" si="3083"/>
        <v>0.16728288153053988</v>
      </c>
      <c r="O2639" s="13">
        <f t="shared" si="3084"/>
        <v>5.5626565410209591E-2</v>
      </c>
      <c r="P2639" s="13">
        <f t="shared" si="3085"/>
        <v>9.8493119138244822E-2</v>
      </c>
      <c r="Q2639" s="13">
        <f t="shared" si="3086"/>
        <v>0.14809662127146489</v>
      </c>
      <c r="R2639" s="13">
        <f t="shared" si="3087"/>
        <v>1.6375955160716497E-2</v>
      </c>
      <c r="S2639" s="13">
        <f t="shared" si="3088"/>
        <v>2.5669885736836935E-2</v>
      </c>
      <c r="T2639" s="13">
        <f t="shared" si="3089"/>
        <v>8.719659793879711E-2</v>
      </c>
      <c r="U2639" s="13">
        <f t="shared" si="3090"/>
        <v>2.8995478882307069E-2</v>
      </c>
      <c r="V2639" s="13">
        <f t="shared" si="3091"/>
        <v>2.9734419329441124E-3</v>
      </c>
      <c r="W2639" s="13">
        <f t="shared" si="3092"/>
        <v>8.7407266985333437E-2</v>
      </c>
      <c r="X2639" s="13">
        <f t="shared" si="3093"/>
        <v>5.1463809577928163E-2</v>
      </c>
      <c r="Y2639" s="13">
        <f t="shared" si="3094"/>
        <v>1.5150477686927684E-2</v>
      </c>
      <c r="Z2639" s="13">
        <f t="shared" si="3095"/>
        <v>3.2139548846635249E-3</v>
      </c>
      <c r="AA2639" s="13">
        <f t="shared" si="3096"/>
        <v>5.6906702584590824E-3</v>
      </c>
      <c r="AB2639" s="13">
        <f t="shared" si="3097"/>
        <v>5.0379873322181174E-3</v>
      </c>
      <c r="AC2639" s="13">
        <f t="shared" si="3098"/>
        <v>1.9373920567146712E-4</v>
      </c>
      <c r="AD2639" s="13">
        <f t="shared" si="3099"/>
        <v>3.8691110520885849E-2</v>
      </c>
      <c r="AE2639" s="13">
        <f t="shared" si="3100"/>
        <v>2.2780622399960811E-2</v>
      </c>
      <c r="AF2639" s="13">
        <f t="shared" si="3101"/>
        <v>6.7064081379811808E-3</v>
      </c>
      <c r="AG2639" s="13">
        <f t="shared" si="3102"/>
        <v>1.3162037256499654E-3</v>
      </c>
      <c r="AH2639" s="13">
        <f t="shared" si="3103"/>
        <v>4.7307955013663075E-4</v>
      </c>
      <c r="AI2639" s="13">
        <f t="shared" si="3104"/>
        <v>8.3764079536218254E-4</v>
      </c>
      <c r="AJ2639" s="13">
        <f t="shared" si="3105"/>
        <v>7.4156883536008651E-4</v>
      </c>
      <c r="AK2639" s="13">
        <f t="shared" si="3106"/>
        <v>4.376771368842229E-4</v>
      </c>
      <c r="AL2639" s="13">
        <f t="shared" si="3107"/>
        <v>8.0789615613275788E-6</v>
      </c>
      <c r="AM2639" s="13">
        <f t="shared" si="3108"/>
        <v>1.3701396554047096E-2</v>
      </c>
      <c r="AN2639" s="13">
        <f t="shared" si="3109"/>
        <v>8.0671331747219355E-3</v>
      </c>
      <c r="AO2639" s="13">
        <f t="shared" si="3110"/>
        <v>2.3748906690638188E-3</v>
      </c>
      <c r="AP2639" s="13">
        <f t="shared" si="3111"/>
        <v>4.660974820381427E-4</v>
      </c>
      <c r="AQ2639" s="13">
        <f t="shared" si="3112"/>
        <v>6.8607430731096138E-5</v>
      </c>
      <c r="AR2639" s="13">
        <f t="shared" si="3113"/>
        <v>5.5708127534816356E-5</v>
      </c>
      <c r="AS2639" s="13">
        <f t="shared" si="3114"/>
        <v>9.8637534095321922E-5</v>
      </c>
      <c r="AT2639" s="13">
        <f t="shared" si="3115"/>
        <v>8.732444943805694E-5</v>
      </c>
      <c r="AU2639" s="13">
        <f t="shared" si="3116"/>
        <v>5.1539268086261004E-5</v>
      </c>
      <c r="AV2639" s="13">
        <f t="shared" si="3117"/>
        <v>2.2814024353669501E-5</v>
      </c>
      <c r="AW2639" s="13">
        <f t="shared" si="3118"/>
        <v>2.3395432421639518E-7</v>
      </c>
      <c r="AX2639" s="13">
        <f t="shared" si="3119"/>
        <v>4.0433117798018108E-3</v>
      </c>
      <c r="AY2639" s="13">
        <f t="shared" si="3120"/>
        <v>2.3806284611876697E-3</v>
      </c>
      <c r="AZ2639" s="13">
        <f t="shared" si="3121"/>
        <v>7.0083537689672913E-4</v>
      </c>
      <c r="BA2639" s="13">
        <f t="shared" si="3122"/>
        <v>1.3754637581846516E-4</v>
      </c>
      <c r="BB2639" s="13">
        <f t="shared" si="3123"/>
        <v>2.0246201309678863E-5</v>
      </c>
      <c r="BC2639" s="13">
        <f t="shared" si="3124"/>
        <v>2.3841190436775636E-6</v>
      </c>
      <c r="BD2639" s="13">
        <f t="shared" si="3125"/>
        <v>5.4666554362422872E-6</v>
      </c>
      <c r="BE2639" s="13">
        <f t="shared" si="3126"/>
        <v>9.6793311109357717E-6</v>
      </c>
      <c r="BF2639" s="13">
        <f t="shared" si="3127"/>
        <v>8.5691746853108878E-6</v>
      </c>
      <c r="BG2639" s="13">
        <f t="shared" si="3128"/>
        <v>5.05756399526481E-6</v>
      </c>
      <c r="BH2639" s="13">
        <f t="shared" si="3129"/>
        <v>2.2387471231662973E-6</v>
      </c>
      <c r="BI2639" s="13">
        <f t="shared" si="3130"/>
        <v>7.9279094618324407E-7</v>
      </c>
      <c r="BJ2639" s="14">
        <f t="shared" si="3131"/>
        <v>0.65805507740012903</v>
      </c>
      <c r="BK2639" s="14">
        <f t="shared" si="3132"/>
        <v>0.22419627655603164</v>
      </c>
      <c r="BL2639" s="14">
        <f t="shared" si="3133"/>
        <v>0.11456445102845871</v>
      </c>
      <c r="BM2639" s="14">
        <f t="shared" si="3134"/>
        <v>0.4172968397316586</v>
      </c>
      <c r="BN2639" s="14">
        <f t="shared" si="3135"/>
        <v>0.58035252563076112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1.4155844155844199</v>
      </c>
      <c r="F2640" s="10">
        <f>VLOOKUP(B2640,home!$B$2:$E$405,3,FALSE)</f>
        <v>1.88</v>
      </c>
      <c r="G2640" s="10">
        <f>VLOOKUP(C2640,away!$B$2:$E$405,4,FALSE)</f>
        <v>0.82</v>
      </c>
      <c r="H2640" s="10">
        <f>VLOOKUP(A2640,away!$A$2:$E$405,3,FALSE)</f>
        <v>1.1818181818181801</v>
      </c>
      <c r="I2640" s="10">
        <f>VLOOKUP(C2640,away!$B$2:$E$405,3,FALSE)</f>
        <v>1.18</v>
      </c>
      <c r="J2640" s="10">
        <f>VLOOKUP(B2640,home!$B$2:$E$405,4,FALSE)</f>
        <v>1.88</v>
      </c>
      <c r="K2640" s="12">
        <f t="shared" ref="K2640:K2675" si="3136">E2640*F2640*G2640</f>
        <v>2.1822649350649415</v>
      </c>
      <c r="L2640" s="12">
        <f t="shared" ref="L2640:L2675" si="3137">H2640*I2640*J2640</f>
        <v>2.6217454545454508</v>
      </c>
      <c r="M2640" s="13">
        <f t="shared" ref="M2640:M2675" si="3138">_xlfn.POISSON.DIST(0,K2640,FALSE) * _xlfn.POISSON.DIST(0,L2640,FALSE)</f>
        <v>8.196808649013362E-3</v>
      </c>
      <c r="N2640" s="13">
        <f t="shared" ref="N2640:N2675" si="3139">_xlfn.POISSON.DIST(1,K2640,FALSE) * _xlfn.POISSON.DIST(0,L2640,FALSE)</f>
        <v>1.7887608094178893E-2</v>
      </c>
      <c r="O2640" s="13">
        <f t="shared" ref="O2640:O2675" si="3140">_xlfn.POISSON.DIST(0,K2640,FALSE) * _xlfn.POISSON.DIST(1,L2640,FALSE)</f>
        <v>2.1489945817329621E-2</v>
      </c>
      <c r="P2640" s="13">
        <f t="shared" ref="P2640:P2675" si="3141">_xlfn.POISSON.DIST(1,K2640,FALSE) * _xlfn.POISSON.DIST(1,L2640,FALSE)</f>
        <v>4.6896755213603931E-2</v>
      </c>
      <c r="Q2640" s="13">
        <f t="shared" ref="Q2640:Q2675" si="3142">_xlfn.POISSON.DIST(2,K2640,FALSE) * _xlfn.POISSON.DIST(0,L2640,FALSE)</f>
        <v>1.9517749958055216E-2</v>
      </c>
      <c r="R2640" s="13">
        <f t="shared" ref="R2640:R2675" si="3143">_xlfn.POISSON.DIST(0,K2640,FALSE) * _xlfn.POISSON.DIST(2,L2640,FALSE)</f>
        <v>2.8170583882505984E-2</v>
      </c>
      <c r="S2640" s="13">
        <f t="shared" ref="S2640:S2675" si="3144">_xlfn.POISSON.DIST(2,K2640,FALSE) * _xlfn.POISSON.DIST(2,L2640,FALSE)</f>
        <v>6.7078107582437443E-2</v>
      </c>
      <c r="T2640" s="13">
        <f t="shared" ref="T2640:T2675" si="3145">_xlfn.POISSON.DIST(2,K2640,FALSE) * _xlfn.POISSON.DIST(1,L2640,FALSE)</f>
        <v>5.1170572235485927E-2</v>
      </c>
      <c r="U2640" s="13">
        <f t="shared" ref="U2640:U2675" si="3146">_xlfn.POISSON.DIST(1,K2640,FALSE) * _xlfn.POISSON.DIST(2,L2640,FALSE)</f>
        <v>6.1475677407098403E-2</v>
      </c>
      <c r="V2640" s="13">
        <f t="shared" ref="V2640:V2675" si="3147">_xlfn.POISSON.DIST(3,K2640,FALSE) * _xlfn.POISSON.DIST(3,L2640,FALSE)</f>
        <v>4.2641874772188296E-2</v>
      </c>
      <c r="W2640" s="13">
        <f t="shared" ref="W2640:W2675" si="3148">_xlfn.POISSON.DIST(3,K2640,FALSE) * _xlfn.POISSON.DIST(0,L2640,FALSE)</f>
        <v>1.4197633781609712E-2</v>
      </c>
      <c r="X2640" s="13">
        <f t="shared" ref="X2640:X2675" si="3149">_xlfn.POISSON.DIST(3,K2640,FALSE) * _xlfn.POISSON.DIST(1,L2640,FALSE)</f>
        <v>3.7222581832236201E-2</v>
      </c>
      <c r="Y2640" s="13">
        <f t="shared" ref="Y2640:Y2675" si="3150">_xlfn.POISSON.DIST(3,K2640,FALSE) * _xlfn.POISSON.DIST(2,L2640,FALSE)</f>
        <v>4.8794067362555676E-2</v>
      </c>
      <c r="Z2640" s="13">
        <f t="shared" ref="Z2640:Z2675" si="3151">_xlfn.POISSON.DIST(0,K2640,FALSE) * _xlfn.POISSON.DIST(3,L2640,FALSE)</f>
        <v>2.4618700081950468E-2</v>
      </c>
      <c r="AA2640" s="13">
        <f t="shared" ref="AA2640:AA2675" si="3152">_xlfn.POISSON.DIST(1,K2640,FALSE) * _xlfn.POISSON.DIST(3,L2640,FALSE)</f>
        <v>5.3724525935720899E-2</v>
      </c>
      <c r="AB2640" s="13">
        <f t="shared" ref="AB2640:AB2675" si="3153">_xlfn.POISSON.DIST(2,K2640,FALSE) * _xlfn.POISSON.DIST(3,L2640,FALSE)</f>
        <v>5.8620574551255376E-2</v>
      </c>
      <c r="AC2640" s="13">
        <f t="shared" ref="AC2640:AC2675" si="3154">_xlfn.POISSON.DIST(4,K2640,FALSE) * _xlfn.POISSON.DIST(4,L2640,FALSE)</f>
        <v>1.5248049947472378E-2</v>
      </c>
      <c r="AD2640" s="13">
        <f t="shared" ref="AD2640:AD2675" si="3155">_xlfn.POISSON.DIST(4,K2640,FALSE) * _xlfn.POISSON.DIST(0,L2640,FALSE)</f>
        <v>7.7457495906250885E-3</v>
      </c>
      <c r="AE2640" s="13">
        <f t="shared" ref="AE2640:AE2675" si="3156">_xlfn.POISSON.DIST(4,K2640,FALSE) * _xlfn.POISSON.DIST(1,L2640,FALSE)</f>
        <v>2.0307383781268611E-2</v>
      </c>
      <c r="AF2640" s="13">
        <f t="shared" ref="AF2640:AF2675" si="3157">_xlfn.POISSON.DIST(4,K2640,FALSE) * _xlfn.POISSON.DIST(2,L2640,FALSE)</f>
        <v>2.6620395561125502E-2</v>
      </c>
      <c r="AG2640" s="13">
        <f t="shared" ref="AG2640:AG2675" si="3158">_xlfn.POISSON.DIST(4,K2640,FALSE) * _xlfn.POISSON.DIST(3,L2640,FALSE)</f>
        <v>2.3263967020194228E-2</v>
      </c>
      <c r="AH2640" s="13">
        <f t="shared" ref="AH2640:AH2675" si="3159">_xlfn.POISSON.DIST(0,K2640,FALSE) * _xlfn.POISSON.DIST(4,L2640,FALSE)</f>
        <v>1.6135991259167846E-2</v>
      </c>
      <c r="AI2640" s="13">
        <f t="shared" ref="AI2640:AI2675" si="3160">_xlfn.POISSON.DIST(1,K2640,FALSE) * _xlfn.POISSON.DIST(4,L2640,FALSE)</f>
        <v>3.5213007917396379E-2</v>
      </c>
      <c r="AJ2640" s="13">
        <f t="shared" ref="AJ2640:AJ2675" si="3161">_xlfn.POISSON.DIST(2,K2640,FALSE) * _xlfn.POISSON.DIST(4,L2640,FALSE)</f>
        <v>3.8422056218149141E-2</v>
      </c>
      <c r="AK2640" s="13">
        <f t="shared" ref="AK2640:AK2675" si="3162">_xlfn.POISSON.DIST(3,K2640,FALSE) * _xlfn.POISSON.DIST(4,L2640,FALSE)</f>
        <v>2.794903533932026E-2</v>
      </c>
      <c r="AL2640" s="13">
        <f t="shared" ref="AL2640:AL2675" si="3163">_xlfn.POISSON.DIST(5,K2640,FALSE) * _xlfn.POISSON.DIST(5,L2640,FALSE)</f>
        <v>3.4895730594247361E-3</v>
      </c>
      <c r="AM2640" s="13">
        <f t="shared" ref="AM2640:AM2675" si="3164">_xlfn.POISSON.DIST(5,K2640,FALSE) * _xlfn.POISSON.DIST(0,L2640,FALSE)</f>
        <v>3.3806555454829476E-3</v>
      </c>
      <c r="AN2640" s="13">
        <f t="shared" ref="AN2640:AN2675" si="3165">_xlfn.POISSON.DIST(5,K2640,FALSE) * _xlfn.POISSON.DIST(1,L2640,FALSE)</f>
        <v>8.8632183097537894E-3</v>
      </c>
      <c r="AO2640" s="13">
        <f t="shared" ref="AO2640:AO2675" si="3166">_xlfn.POISSON.DIST(5,K2640,FALSE) * _xlfn.POISSON.DIST(2,L2640,FALSE)</f>
        <v>1.1618551158120508E-2</v>
      </c>
      <c r="AP2640" s="13">
        <f t="shared" ref="AP2640:AP2675" si="3167">_xlfn.POISSON.DIST(5,K2640,FALSE) * _xlfn.POISSON.DIST(3,L2640,FALSE)</f>
        <v>1.0153627895735408E-2</v>
      </c>
      <c r="AQ2640" s="13">
        <f t="shared" ref="AQ2640:AQ2675" si="3168">_xlfn.POISSON.DIST(5,K2640,FALSE) * _xlfn.POISSON.DIST(4,L2640,FALSE)</f>
        <v>6.6550569456975519E-3</v>
      </c>
      <c r="AR2640" s="13">
        <f t="shared" ref="AR2640:AR2675" si="3169">_xlfn.POISSON.DIST(0,K2640,FALSE) * _xlfn.POISSON.DIST(5,L2640,FALSE)</f>
        <v>8.4608923476616818E-3</v>
      </c>
      <c r="AS2640" s="13">
        <f t="shared" ref="AS2640:AS2675" si="3170">_xlfn.POISSON.DIST(1,K2640,FALSE) * _xlfn.POISSON.DIST(5,L2640,FALSE)</f>
        <v>1.8463908689661378E-2</v>
      </c>
      <c r="AT2640" s="13">
        <f t="shared" ref="AT2640:AT2675" si="3171">_xlfn.POISSON.DIST(2,K2640,FALSE) * _xlfn.POISSON.DIST(5,L2640,FALSE)</f>
        <v>2.0146570248844451E-2</v>
      </c>
      <c r="AU2640" s="13">
        <f t="shared" ref="AU2640:AU2675" si="3172">_xlfn.POISSON.DIST(3,K2640,FALSE) * _xlfn.POISSON.DIST(5,L2640,FALSE)</f>
        <v>1.4655051271958607E-2</v>
      </c>
      <c r="AV2640" s="13">
        <f t="shared" ref="AV2640:AV2675" si="3173">_xlfn.POISSON.DIST(4,K2640,FALSE) * _xlfn.POISSON.DIST(5,L2640,FALSE)</f>
        <v>7.995301128093539E-3</v>
      </c>
      <c r="AW2640" s="13">
        <f t="shared" ref="AW2640:AW2675" si="3174">_xlfn.POISSON.DIST(6,K2640,FALSE) * _xlfn.POISSON.DIST(6,L2640,FALSE)</f>
        <v>5.5458458344817422E-4</v>
      </c>
      <c r="AX2640" s="13">
        <f t="shared" ref="AX2640:AX2675" si="3175">_xlfn.POISSON.DIST(6,K2640,FALSE) * _xlfn.POISSON.DIST(0,L2640,FALSE)</f>
        <v>1.2295810090733801E-3</v>
      </c>
      <c r="AY2640" s="13">
        <f t="shared" ref="AY2640:AY2675" si="3176">_xlfn.POISSON.DIST(6,K2640,FALSE) * _xlfn.POISSON.DIST(1,L2640,FALSE)</f>
        <v>3.2236484215335428E-3</v>
      </c>
      <c r="AZ2640" s="13">
        <f t="shared" ref="AZ2640:AZ2675" si="3177">_xlfn.POISSON.DIST(6,K2640,FALSE) * _xlfn.POISSON.DIST(2,L2640,FALSE)</f>
        <v>4.2257927981040923E-3</v>
      </c>
      <c r="BA2640" s="13">
        <f t="shared" ref="BA2640:BA2675" si="3178">_xlfn.POISSON.DIST(6,K2640,FALSE) * _xlfn.POISSON.DIST(3,L2640,FALSE)</f>
        <v>3.692984353426769E-3</v>
      </c>
      <c r="BB2640" s="13">
        <f t="shared" ref="BB2640:BB2675" si="3179">_xlfn.POISSON.DIST(6,K2640,FALSE) * _xlfn.POISSON.DIST(4,L2640,FALSE)</f>
        <v>2.4205162355760263E-3</v>
      </c>
      <c r="BC2640" s="13">
        <f t="shared" ref="BC2640:BC2675" si="3180">_xlfn.POISSON.DIST(6,K2640,FALSE) * _xlfn.POISSON.DIST(5,L2640,FALSE)</f>
        <v>1.269195487654982E-3</v>
      </c>
      <c r="BD2640" s="13">
        <f t="shared" ref="BD2640:BD2675" si="3181">_xlfn.POISSON.DIST(0,K2640,FALSE) * _xlfn.POISSON.DIST(6,L2640,FALSE)</f>
        <v>3.6970510089800661E-3</v>
      </c>
      <c r="BE2640" s="13">
        <f t="shared" ref="BE2640:BE2675" si="3182">_xlfn.POISSON.DIST(1,K2640,FALSE) * _xlfn.POISSON.DIST(6,L2640,FALSE)</f>
        <v>8.0679447800436586E-3</v>
      </c>
      <c r="BF2640" s="13">
        <f t="shared" ref="BF2640:BF2675" si="3183">_xlfn.POISSON.DIST(2,K2640,FALSE) * _xlfn.POISSON.DIST(6,L2640,FALSE)</f>
        <v>8.8031964957647549E-3</v>
      </c>
      <c r="BG2640" s="13">
        <f t="shared" ref="BG2640:BG2675" si="3184">_xlfn.POISSON.DIST(3,K2640,FALSE) * _xlfn.POISSON.DIST(6,L2640,FALSE)</f>
        <v>6.4036356763979988E-3</v>
      </c>
      <c r="BH2640" s="13">
        <f t="shared" ref="BH2640:BH2675" si="3185">_xlfn.POISSON.DIST(4,K2640,FALSE) * _xlfn.POISSON.DIST(6,L2640,FALSE)</f>
        <v>3.4936073983835572E-3</v>
      </c>
      <c r="BI2640" s="13">
        <f t="shared" ref="BI2640:BI2675" si="3186">_xlfn.POISSON.DIST(5,K2640,FALSE) * _xlfn.POISSON.DIST(6,L2640,FALSE)</f>
        <v>1.524795384475177E-3</v>
      </c>
      <c r="BJ2640" s="14">
        <f t="shared" ref="BJ2640:BJ2675" si="3187">SUM(N2640,Q2640,T2640,W2640,X2640,Y2640,AD2640,AE2640,AF2640,AG2640,AM2640,AN2640,AO2640,AP2640,AQ2640,AX2640,AY2640,AZ2640,BA2640,BB2640,BC2640)</f>
        <v>0.32346053737749408</v>
      </c>
      <c r="BK2640" s="14">
        <f t="shared" ref="BK2640:BK2675" si="3188">SUM(M2640,P2640,S2640,V2640,AC2640,AL2640,AY2640)</f>
        <v>0.18677481764567369</v>
      </c>
      <c r="BL2640" s="14">
        <f t="shared" ref="BL2640:BL2675" si="3189">SUM(O2640,R2640,U2640,AA2640,AB2640,AH2640,AI2640,AJ2640,AK2640,AR2640,AS2640,AT2640,AU2640,AV2640,BD2640,BE2640,BF2640,BG2640,BH2640,BI2640)</f>
        <v>0.44291335275820881</v>
      </c>
      <c r="BM2640" s="14">
        <f t="shared" ref="BM2640:BM2675" si="3190">SUM(S2640:BI2640)</f>
        <v>0.83293889241055452</v>
      </c>
      <c r="BN2640" s="14">
        <f t="shared" ref="BN2640:BN2675" si="3191">SUM(M2640:R2640)</f>
        <v>0.14215945161468702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1.6666666666666701</v>
      </c>
      <c r="F2641" s="10">
        <f>VLOOKUP(B2641,home!$B$2:$E$405,3,FALSE)</f>
        <v>0.7</v>
      </c>
      <c r="G2641" s="10">
        <f>VLOOKUP(C2641,away!$B$2:$E$405,4,FALSE)</f>
        <v>0.9</v>
      </c>
      <c r="H2641" s="10">
        <f>VLOOKUP(A2641,away!$A$2:$E$405,3,FALSE)</f>
        <v>1.38</v>
      </c>
      <c r="I2641" s="10">
        <f>VLOOKUP(C2641,away!$B$2:$E$405,3,FALSE)</f>
        <v>1.05</v>
      </c>
      <c r="J2641" s="10">
        <f>VLOOKUP(B2641,home!$B$2:$E$405,4,FALSE)</f>
        <v>0.7</v>
      </c>
      <c r="K2641" s="12">
        <f t="shared" si="3136"/>
        <v>1.050000000000002</v>
      </c>
      <c r="L2641" s="12">
        <f t="shared" si="3137"/>
        <v>1.0142999999999998</v>
      </c>
      <c r="M2641" s="13">
        <f t="shared" si="3138"/>
        <v>0.12690709444912468</v>
      </c>
      <c r="N2641" s="13">
        <f t="shared" si="3139"/>
        <v>0.13325244917158119</v>
      </c>
      <c r="O2641" s="13">
        <f t="shared" si="3140"/>
        <v>0.12872186589974716</v>
      </c>
      <c r="P2641" s="13">
        <f t="shared" si="3141"/>
        <v>0.13515795919473478</v>
      </c>
      <c r="Q2641" s="13">
        <f t="shared" si="3142"/>
        <v>6.9957535815080241E-2</v>
      </c>
      <c r="R2641" s="13">
        <f t="shared" si="3143"/>
        <v>6.5281294291056738E-2</v>
      </c>
      <c r="S2641" s="13">
        <f t="shared" si="3144"/>
        <v>3.5986313477945162E-2</v>
      </c>
      <c r="T2641" s="13">
        <f t="shared" si="3145"/>
        <v>7.0957928577235888E-2</v>
      </c>
      <c r="U2641" s="13">
        <f t="shared" si="3146"/>
        <v>6.8545359005609707E-2</v>
      </c>
      <c r="V2641" s="13">
        <f t="shared" si="3147"/>
        <v>4.2584404054126493E-3</v>
      </c>
      <c r="W2641" s="13">
        <f t="shared" si="3148"/>
        <v>2.4485137535278135E-2</v>
      </c>
      <c r="X2641" s="13">
        <f t="shared" si="3149"/>
        <v>2.4835275002032611E-2</v>
      </c>
      <c r="Y2641" s="13">
        <f t="shared" si="3150"/>
        <v>1.2595209717280832E-2</v>
      </c>
      <c r="Z2641" s="13">
        <f t="shared" si="3151"/>
        <v>2.2071605599806282E-2</v>
      </c>
      <c r="AA2641" s="13">
        <f t="shared" si="3152"/>
        <v>2.3175185879796643E-2</v>
      </c>
      <c r="AB2641" s="13">
        <f t="shared" si="3153"/>
        <v>1.2166972586893258E-2</v>
      </c>
      <c r="AC2641" s="13">
        <f t="shared" si="3154"/>
        <v>2.8345643177315989E-4</v>
      </c>
      <c r="AD2641" s="13">
        <f t="shared" si="3155"/>
        <v>6.427348603010522E-3</v>
      </c>
      <c r="AE2641" s="13">
        <f t="shared" si="3156"/>
        <v>6.5192596880335723E-3</v>
      </c>
      <c r="AF2641" s="13">
        <f t="shared" si="3157"/>
        <v>3.3062425507862244E-3</v>
      </c>
      <c r="AG2641" s="13">
        <f t="shared" si="3158"/>
        <v>1.1178406064208223E-3</v>
      </c>
      <c r="AH2641" s="13">
        <f t="shared" si="3159"/>
        <v>5.5968073899708756E-3</v>
      </c>
      <c r="AI2641" s="13">
        <f t="shared" si="3160"/>
        <v>5.8766477594694305E-3</v>
      </c>
      <c r="AJ2641" s="13">
        <f t="shared" si="3161"/>
        <v>3.0852400737214568E-3</v>
      </c>
      <c r="AK2641" s="13">
        <f t="shared" si="3162"/>
        <v>1.079834025802512E-3</v>
      </c>
      <c r="AL2641" s="13">
        <f t="shared" si="3163"/>
        <v>1.2075414067395706E-5</v>
      </c>
      <c r="AM2641" s="13">
        <f t="shared" si="3164"/>
        <v>1.3497432066322127E-3</v>
      </c>
      <c r="AN2641" s="13">
        <f t="shared" si="3165"/>
        <v>1.369044534487053E-3</v>
      </c>
      <c r="AO2641" s="13">
        <f t="shared" si="3166"/>
        <v>6.9431093566510861E-4</v>
      </c>
      <c r="AP2641" s="13">
        <f t="shared" si="3167"/>
        <v>2.3474652734837323E-4</v>
      </c>
      <c r="AQ2641" s="13">
        <f t="shared" si="3168"/>
        <v>5.952585067236371E-5</v>
      </c>
      <c r="AR2641" s="13">
        <f t="shared" si="3169"/>
        <v>1.1353683471294921E-3</v>
      </c>
      <c r="AS2641" s="13">
        <f t="shared" si="3170"/>
        <v>1.192136764485969E-3</v>
      </c>
      <c r="AT2641" s="13">
        <f t="shared" si="3171"/>
        <v>6.2587180135513488E-4</v>
      </c>
      <c r="AU2641" s="13">
        <f t="shared" si="3172"/>
        <v>2.1905513047429766E-4</v>
      </c>
      <c r="AV2641" s="13">
        <f t="shared" si="3173"/>
        <v>5.7501971749503236E-5</v>
      </c>
      <c r="AW2641" s="13">
        <f t="shared" si="3174"/>
        <v>3.5723603091631801E-7</v>
      </c>
      <c r="AX2641" s="13">
        <f t="shared" si="3175"/>
        <v>2.3620506116063761E-4</v>
      </c>
      <c r="AY2641" s="13">
        <f t="shared" si="3176"/>
        <v>2.3958279353523468E-4</v>
      </c>
      <c r="AZ2641" s="13">
        <f t="shared" si="3177"/>
        <v>1.2150441374139422E-4</v>
      </c>
      <c r="BA2641" s="13">
        <f t="shared" si="3178"/>
        <v>4.108064228596538E-5</v>
      </c>
      <c r="BB2641" s="13">
        <f t="shared" si="3179"/>
        <v>1.0417023867663666E-5</v>
      </c>
      <c r="BC2641" s="13">
        <f t="shared" si="3180"/>
        <v>2.1131974617942522E-6</v>
      </c>
      <c r="BD2641" s="13">
        <f t="shared" si="3181"/>
        <v>1.9193401908224048E-4</v>
      </c>
      <c r="BE2641" s="13">
        <f t="shared" si="3182"/>
        <v>2.0153072003635289E-4</v>
      </c>
      <c r="BF2641" s="13">
        <f t="shared" si="3183"/>
        <v>1.0580362801908546E-4</v>
      </c>
      <c r="BG2641" s="13">
        <f t="shared" si="3184"/>
        <v>3.7031269806679987E-5</v>
      </c>
      <c r="BH2641" s="13">
        <f t="shared" si="3185"/>
        <v>9.7207083242535128E-6</v>
      </c>
      <c r="BI2641" s="13">
        <f t="shared" si="3186"/>
        <v>2.0413487480932423E-6</v>
      </c>
      <c r="BJ2641" s="14">
        <f t="shared" si="3187"/>
        <v>0.35781250145359789</v>
      </c>
      <c r="BK2641" s="14">
        <f t="shared" si="3188"/>
        <v>0.30284492216659303</v>
      </c>
      <c r="BL2641" s="14">
        <f t="shared" si="3189"/>
        <v>0.31730720262127909</v>
      </c>
      <c r="BM2641" s="14">
        <f t="shared" si="3190"/>
        <v>0.34051880746244728</v>
      </c>
      <c r="BN2641" s="14">
        <f t="shared" si="3191"/>
        <v>0.65927819882132488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1.6666666666666701</v>
      </c>
      <c r="F2642" s="10">
        <f>VLOOKUP(B2642,home!$B$2:$E$405,3,FALSE)</f>
        <v>0.9</v>
      </c>
      <c r="G2642" s="10">
        <f>VLOOKUP(C2642,away!$B$2:$E$405,4,FALSE)</f>
        <v>1.29</v>
      </c>
      <c r="H2642" s="10">
        <f>VLOOKUP(A2642,away!$A$2:$E$405,3,FALSE)</f>
        <v>1.38</v>
      </c>
      <c r="I2642" s="10">
        <f>VLOOKUP(C2642,away!$B$2:$E$405,3,FALSE)</f>
        <v>0.6</v>
      </c>
      <c r="J2642" s="10">
        <f>VLOOKUP(B2642,home!$B$2:$E$405,4,FALSE)</f>
        <v>0.9</v>
      </c>
      <c r="K2642" s="12">
        <f t="shared" si="3136"/>
        <v>1.9350000000000041</v>
      </c>
      <c r="L2642" s="12">
        <f t="shared" si="3137"/>
        <v>0.74519999999999997</v>
      </c>
      <c r="M2642" s="13">
        <f t="shared" si="3138"/>
        <v>6.8549442894618451E-2</v>
      </c>
      <c r="N2642" s="13">
        <f t="shared" si="3139"/>
        <v>0.13264317200108697</v>
      </c>
      <c r="O2642" s="13">
        <f t="shared" si="3140"/>
        <v>5.1083044845069668E-2</v>
      </c>
      <c r="P2642" s="13">
        <f t="shared" si="3141"/>
        <v>9.8845691775210007E-2</v>
      </c>
      <c r="Q2642" s="13">
        <f t="shared" si="3142"/>
        <v>0.12833226891105193</v>
      </c>
      <c r="R2642" s="13">
        <f t="shared" si="3143"/>
        <v>1.9033542509272954E-2</v>
      </c>
      <c r="S2642" s="13">
        <f t="shared" si="3144"/>
        <v>3.5632932850891419E-2</v>
      </c>
      <c r="T2642" s="13">
        <f t="shared" si="3145"/>
        <v>9.5633206792515899E-2</v>
      </c>
      <c r="U2642" s="13">
        <f t="shared" si="3146"/>
        <v>3.6829904755443239E-2</v>
      </c>
      <c r="V2642" s="13">
        <f t="shared" si="3147"/>
        <v>5.7090372355041346E-3</v>
      </c>
      <c r="W2642" s="13">
        <f t="shared" si="3148"/>
        <v>8.2774313447628686E-2</v>
      </c>
      <c r="X2642" s="13">
        <f t="shared" si="3149"/>
        <v>6.1683418381172889E-2</v>
      </c>
      <c r="Y2642" s="13">
        <f t="shared" si="3150"/>
        <v>2.2983241688825012E-2</v>
      </c>
      <c r="Z2642" s="13">
        <f t="shared" si="3151"/>
        <v>4.7279319593034035E-3</v>
      </c>
      <c r="AA2642" s="13">
        <f t="shared" si="3152"/>
        <v>9.1485483412521024E-3</v>
      </c>
      <c r="AB2642" s="13">
        <f t="shared" si="3153"/>
        <v>8.8512205201614295E-3</v>
      </c>
      <c r="AC2642" s="13">
        <f t="shared" si="3154"/>
        <v>5.1451342188637672E-4</v>
      </c>
      <c r="AD2642" s="13">
        <f t="shared" si="3155"/>
        <v>4.0042074130290449E-2</v>
      </c>
      <c r="AE2642" s="13">
        <f t="shared" si="3156"/>
        <v>2.9839353641892441E-2</v>
      </c>
      <c r="AF2642" s="13">
        <f t="shared" si="3157"/>
        <v>1.1118143166969121E-2</v>
      </c>
      <c r="AG2642" s="13">
        <f t="shared" si="3158"/>
        <v>2.7617467626751303E-3</v>
      </c>
      <c r="AH2642" s="13">
        <f t="shared" si="3159"/>
        <v>8.8081372401822389E-4</v>
      </c>
      <c r="AI2642" s="13">
        <f t="shared" si="3160"/>
        <v>1.7043745559752665E-3</v>
      </c>
      <c r="AJ2642" s="13">
        <f t="shared" si="3161"/>
        <v>1.648982382906074E-3</v>
      </c>
      <c r="AK2642" s="13">
        <f t="shared" si="3162"/>
        <v>1.0635936369744201E-3</v>
      </c>
      <c r="AL2642" s="13">
        <f t="shared" si="3163"/>
        <v>2.9676352114005005E-5</v>
      </c>
      <c r="AM2642" s="13">
        <f t="shared" si="3164"/>
        <v>1.549628268842243E-2</v>
      </c>
      <c r="AN2642" s="13">
        <f t="shared" si="3165"/>
        <v>1.1547829859412394E-2</v>
      </c>
      <c r="AO2642" s="13">
        <f t="shared" si="3166"/>
        <v>4.3027214056170571E-3</v>
      </c>
      <c r="AP2642" s="13">
        <f t="shared" si="3167"/>
        <v>1.0687959971552774E-3</v>
      </c>
      <c r="AQ2642" s="13">
        <f t="shared" si="3168"/>
        <v>1.9911669427002813E-4</v>
      </c>
      <c r="AR2642" s="13">
        <f t="shared" si="3169"/>
        <v>1.3127647742767614E-4</v>
      </c>
      <c r="AS2642" s="13">
        <f t="shared" si="3170"/>
        <v>2.5401998382255383E-4</v>
      </c>
      <c r="AT2642" s="13">
        <f t="shared" si="3171"/>
        <v>2.4576433434832137E-4</v>
      </c>
      <c r="AU2642" s="13">
        <f t="shared" si="3172"/>
        <v>1.5851799565466765E-4</v>
      </c>
      <c r="AV2642" s="13">
        <f t="shared" si="3173"/>
        <v>7.6683080397945609E-5</v>
      </c>
      <c r="AW2642" s="13">
        <f t="shared" si="3174"/>
        <v>1.1886714457504166E-6</v>
      </c>
      <c r="AX2642" s="13">
        <f t="shared" si="3175"/>
        <v>4.9975511670162492E-3</v>
      </c>
      <c r="AY2642" s="13">
        <f t="shared" si="3176"/>
        <v>3.724175129660509E-3</v>
      </c>
      <c r="AZ2642" s="13">
        <f t="shared" si="3177"/>
        <v>1.3876276533115054E-3</v>
      </c>
      <c r="BA2642" s="13">
        <f t="shared" si="3178"/>
        <v>3.44686709082578E-4</v>
      </c>
      <c r="BB2642" s="13">
        <f t="shared" si="3179"/>
        <v>6.4215133902084266E-5</v>
      </c>
      <c r="BC2642" s="13">
        <f t="shared" si="3180"/>
        <v>9.5706235567666442E-6</v>
      </c>
      <c r="BD2642" s="13">
        <f t="shared" si="3181"/>
        <v>1.6304538496517368E-5</v>
      </c>
      <c r="BE2642" s="13">
        <f t="shared" si="3182"/>
        <v>3.1549281990761171E-5</v>
      </c>
      <c r="BF2642" s="13">
        <f t="shared" si="3183"/>
        <v>3.0523930326061501E-5</v>
      </c>
      <c r="BG2642" s="13">
        <f t="shared" si="3184"/>
        <v>1.9687935060309712E-5</v>
      </c>
      <c r="BH2642" s="13">
        <f t="shared" si="3185"/>
        <v>9.5240385854248407E-6</v>
      </c>
      <c r="BI2642" s="13">
        <f t="shared" si="3186"/>
        <v>3.6858029325594199E-6</v>
      </c>
      <c r="BJ2642" s="14">
        <f t="shared" si="3187"/>
        <v>0.65095351198551532</v>
      </c>
      <c r="BK2642" s="14">
        <f t="shared" si="3188"/>
        <v>0.21300546965988493</v>
      </c>
      <c r="BL2642" s="14">
        <f t="shared" si="3189"/>
        <v>0.13122156267011612</v>
      </c>
      <c r="BM2642" s="14">
        <f t="shared" si="3190"/>
        <v>0.49769832688029519</v>
      </c>
      <c r="BN2642" s="14">
        <f t="shared" si="3191"/>
        <v>0.49848716293631001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1.6666666666666701</v>
      </c>
      <c r="F2643" s="10">
        <f>VLOOKUP(B2643,home!$B$2:$E$405,3,FALSE)</f>
        <v>0.75</v>
      </c>
      <c r="G2643" s="10">
        <f>VLOOKUP(C2643,away!$B$2:$E$405,4,FALSE)</f>
        <v>1.1100000000000001</v>
      </c>
      <c r="H2643" s="10">
        <f>VLOOKUP(A2643,away!$A$2:$E$405,3,FALSE)</f>
        <v>1.38</v>
      </c>
      <c r="I2643" s="10">
        <f>VLOOKUP(C2643,away!$B$2:$E$405,3,FALSE)</f>
        <v>1.2</v>
      </c>
      <c r="J2643" s="10">
        <f>VLOOKUP(B2643,home!$B$2:$E$405,4,FALSE)</f>
        <v>0.75</v>
      </c>
      <c r="K2643" s="12">
        <f t="shared" si="3136"/>
        <v>1.3875000000000031</v>
      </c>
      <c r="L2643" s="12">
        <f t="shared" si="3137"/>
        <v>1.242</v>
      </c>
      <c r="M2643" s="13">
        <f t="shared" si="3138"/>
        <v>7.2114510481194868E-2</v>
      </c>
      <c r="N2643" s="13">
        <f t="shared" si="3139"/>
        <v>0.10005888329265809</v>
      </c>
      <c r="O2643" s="13">
        <f t="shared" si="3140"/>
        <v>8.9566222017644012E-2</v>
      </c>
      <c r="P2643" s="13">
        <f t="shared" si="3141"/>
        <v>0.12427313304948134</v>
      </c>
      <c r="Q2643" s="13">
        <f t="shared" si="3142"/>
        <v>6.9415850284281724E-2</v>
      </c>
      <c r="R2643" s="13">
        <f t="shared" si="3143"/>
        <v>5.5620623872956937E-2</v>
      </c>
      <c r="S2643" s="13">
        <f t="shared" si="3144"/>
        <v>5.353919583896137E-2</v>
      </c>
      <c r="T2643" s="13">
        <f t="shared" si="3145"/>
        <v>8.6214486053077882E-2</v>
      </c>
      <c r="U2643" s="13">
        <f t="shared" si="3146"/>
        <v>7.7173615623727918E-2</v>
      </c>
      <c r="V2643" s="13">
        <f t="shared" si="3147"/>
        <v>1.025141752326515E-2</v>
      </c>
      <c r="W2643" s="13">
        <f t="shared" si="3148"/>
        <v>3.2104830756480372E-2</v>
      </c>
      <c r="X2643" s="13">
        <f t="shared" si="3149"/>
        <v>3.9874199799548614E-2</v>
      </c>
      <c r="Y2643" s="13">
        <f t="shared" si="3150"/>
        <v>2.4761878075519692E-2</v>
      </c>
      <c r="Z2643" s="13">
        <f t="shared" si="3151"/>
        <v>2.3026938283404168E-2</v>
      </c>
      <c r="AA2643" s="13">
        <f t="shared" si="3152"/>
        <v>3.1949876868223356E-2</v>
      </c>
      <c r="AB2643" s="13">
        <f t="shared" si="3153"/>
        <v>2.2165227077330006E-2</v>
      </c>
      <c r="AC2643" s="13">
        <f t="shared" si="3154"/>
        <v>1.1041257207753E-3</v>
      </c>
      <c r="AD2643" s="13">
        <f t="shared" si="3155"/>
        <v>1.1136363168654156E-2</v>
      </c>
      <c r="AE2643" s="13">
        <f t="shared" si="3156"/>
        <v>1.3831363055468461E-2</v>
      </c>
      <c r="AF2643" s="13">
        <f t="shared" si="3157"/>
        <v>8.5892764574459143E-3</v>
      </c>
      <c r="AG2643" s="13">
        <f t="shared" si="3158"/>
        <v>3.5559604533826079E-3</v>
      </c>
      <c r="AH2643" s="13">
        <f t="shared" si="3159"/>
        <v>7.149864336996996E-3</v>
      </c>
      <c r="AI2643" s="13">
        <f t="shared" si="3160"/>
        <v>9.920436767583354E-3</v>
      </c>
      <c r="AJ2643" s="13">
        <f t="shared" si="3161"/>
        <v>6.8823030075109677E-3</v>
      </c>
      <c r="AK2643" s="13">
        <f t="shared" si="3162"/>
        <v>3.1830651409738299E-3</v>
      </c>
      <c r="AL2643" s="13">
        <f t="shared" si="3163"/>
        <v>7.6108490058762339E-5</v>
      </c>
      <c r="AM2643" s="13">
        <f t="shared" si="3164"/>
        <v>3.0903407793015335E-3</v>
      </c>
      <c r="AN2643" s="13">
        <f t="shared" si="3165"/>
        <v>3.8382032478925039E-3</v>
      </c>
      <c r="AO2643" s="13">
        <f t="shared" si="3166"/>
        <v>2.3835242169412451E-3</v>
      </c>
      <c r="AP2643" s="13">
        <f t="shared" si="3167"/>
        <v>9.8677902581367533E-4</v>
      </c>
      <c r="AQ2643" s="13">
        <f t="shared" si="3168"/>
        <v>3.0639488751514626E-4</v>
      </c>
      <c r="AR2643" s="13">
        <f t="shared" si="3169"/>
        <v>1.7760263013100537E-3</v>
      </c>
      <c r="AS2643" s="13">
        <f t="shared" si="3170"/>
        <v>2.464236493067705E-3</v>
      </c>
      <c r="AT2643" s="13">
        <f t="shared" si="3171"/>
        <v>1.7095640670657245E-3</v>
      </c>
      <c r="AU2643" s="13">
        <f t="shared" si="3172"/>
        <v>7.906733810178994E-4</v>
      </c>
      <c r="AV2643" s="13">
        <f t="shared" si="3173"/>
        <v>2.7426482904058453E-4</v>
      </c>
      <c r="AW2643" s="13">
        <f t="shared" si="3174"/>
        <v>3.6432182835003831E-6</v>
      </c>
      <c r="AX2643" s="13">
        <f t="shared" si="3175"/>
        <v>7.1464130521348081E-4</v>
      </c>
      <c r="AY2643" s="13">
        <f t="shared" si="3176"/>
        <v>8.8758450107514304E-4</v>
      </c>
      <c r="AZ2643" s="13">
        <f t="shared" si="3177"/>
        <v>5.5118997516766385E-4</v>
      </c>
      <c r="BA2643" s="13">
        <f t="shared" si="3178"/>
        <v>2.2819264971941282E-4</v>
      </c>
      <c r="BB2643" s="13">
        <f t="shared" si="3179"/>
        <v>7.0853817737877691E-5</v>
      </c>
      <c r="BC2643" s="13">
        <f t="shared" si="3180"/>
        <v>1.7600088326088818E-5</v>
      </c>
      <c r="BD2643" s="13">
        <f t="shared" si="3181"/>
        <v>3.6763744437118089E-4</v>
      </c>
      <c r="BE2643" s="13">
        <f t="shared" si="3182"/>
        <v>5.1009695406501463E-4</v>
      </c>
      <c r="BF2643" s="13">
        <f t="shared" si="3183"/>
        <v>3.5387976188260473E-4</v>
      </c>
      <c r="BG2643" s="13">
        <f t="shared" si="3184"/>
        <v>1.6366938987070508E-4</v>
      </c>
      <c r="BH2643" s="13">
        <f t="shared" si="3185"/>
        <v>5.6772819611400963E-5</v>
      </c>
      <c r="BI2643" s="13">
        <f t="shared" si="3186"/>
        <v>1.5754457442163794E-5</v>
      </c>
      <c r="BJ2643" s="14">
        <f t="shared" si="3187"/>
        <v>0.40261839589122123</v>
      </c>
      <c r="BK2643" s="14">
        <f t="shared" si="3188"/>
        <v>0.26224607560481189</v>
      </c>
      <c r="BL2643" s="14">
        <f t="shared" si="3189"/>
        <v>0.3120938106116925</v>
      </c>
      <c r="BM2643" s="14">
        <f t="shared" si="3190"/>
        <v>0.4880520561101212</v>
      </c>
      <c r="BN2643" s="14">
        <f t="shared" si="3191"/>
        <v>0.51104922299821698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1.6666666666666701</v>
      </c>
      <c r="F2644" s="10">
        <f>VLOOKUP(B2644,home!$B$2:$E$405,3,FALSE)</f>
        <v>1.65</v>
      </c>
      <c r="G2644" s="10">
        <f>VLOOKUP(C2644,away!$B$2:$E$405,4,FALSE)</f>
        <v>1.29</v>
      </c>
      <c r="H2644" s="10">
        <f>VLOOKUP(A2644,away!$A$2:$E$405,3,FALSE)</f>
        <v>1.38</v>
      </c>
      <c r="I2644" s="10">
        <f>VLOOKUP(C2644,away!$B$2:$E$405,3,FALSE)</f>
        <v>0.51</v>
      </c>
      <c r="J2644" s="10">
        <f>VLOOKUP(B2644,home!$B$2:$E$405,4,FALSE)</f>
        <v>1.65</v>
      </c>
      <c r="K2644" s="12">
        <f t="shared" si="3136"/>
        <v>3.547500000000007</v>
      </c>
      <c r="L2644" s="12">
        <f t="shared" si="3137"/>
        <v>1.1612699999999998</v>
      </c>
      <c r="M2644" s="13">
        <f t="shared" si="3138"/>
        <v>9.0158602733205386E-3</v>
      </c>
      <c r="N2644" s="13">
        <f t="shared" si="3139"/>
        <v>3.1983764319604674E-2</v>
      </c>
      <c r="O2644" s="13">
        <f t="shared" si="3140"/>
        <v>1.0469848059598939E-2</v>
      </c>
      <c r="P2644" s="13">
        <f t="shared" si="3141"/>
        <v>3.7141785991427312E-2</v>
      </c>
      <c r="Q2644" s="13">
        <f t="shared" si="3142"/>
        <v>5.673120196189891E-2</v>
      </c>
      <c r="R2644" s="13">
        <f t="shared" si="3143"/>
        <v>6.0791602280852305E-3</v>
      </c>
      <c r="S2644" s="13">
        <f t="shared" si="3144"/>
        <v>3.8252374837573676E-2</v>
      </c>
      <c r="T2644" s="13">
        <f t="shared" si="3145"/>
        <v>6.5880242902294342E-2</v>
      </c>
      <c r="U2644" s="13">
        <f t="shared" si="3146"/>
        <v>2.1565820909132401E-2</v>
      </c>
      <c r="V2644" s="13">
        <f t="shared" si="3147"/>
        <v>1.7509409674973869E-2</v>
      </c>
      <c r="W2644" s="13">
        <f t="shared" si="3148"/>
        <v>6.7084646319945596E-2</v>
      </c>
      <c r="X2644" s="13">
        <f t="shared" si="3149"/>
        <v>7.7903387231963203E-2</v>
      </c>
      <c r="Y2644" s="13">
        <f t="shared" si="3150"/>
        <v>4.5233433245430964E-2</v>
      </c>
      <c r="Z2644" s="13">
        <f t="shared" si="3151"/>
        <v>2.3531821326895118E-3</v>
      </c>
      <c r="AA2644" s="13">
        <f t="shared" si="3152"/>
        <v>8.3479136157160599E-3</v>
      </c>
      <c r="AB2644" s="13">
        <f t="shared" si="3153"/>
        <v>1.4807111775876392E-2</v>
      </c>
      <c r="AC2644" s="13">
        <f t="shared" si="3154"/>
        <v>4.5082410834143116E-3</v>
      </c>
      <c r="AD2644" s="13">
        <f t="shared" si="3155"/>
        <v>5.9495695705001864E-2</v>
      </c>
      <c r="AE2644" s="13">
        <f t="shared" si="3156"/>
        <v>6.9090566551347501E-2</v>
      </c>
      <c r="AF2644" s="13">
        <f t="shared" si="3157"/>
        <v>4.0116401109541663E-2</v>
      </c>
      <c r="AG2644" s="13">
        <f t="shared" si="3158"/>
        <v>1.552865770549248E-2</v>
      </c>
      <c r="AH2644" s="13">
        <f t="shared" si="3159"/>
        <v>6.831699538070872E-4</v>
      </c>
      <c r="AI2644" s="13">
        <f t="shared" si="3160"/>
        <v>2.4235454111306465E-3</v>
      </c>
      <c r="AJ2644" s="13">
        <f t="shared" si="3161"/>
        <v>4.2987636729929935E-3</v>
      </c>
      <c r="AK2644" s="13">
        <f t="shared" si="3162"/>
        <v>5.0832880433142246E-3</v>
      </c>
      <c r="AL2644" s="13">
        <f t="shared" si="3163"/>
        <v>7.428869589446959E-4</v>
      </c>
      <c r="AM2644" s="13">
        <f t="shared" si="3164"/>
        <v>4.2212196102698891E-2</v>
      </c>
      <c r="AN2644" s="13">
        <f t="shared" si="3165"/>
        <v>4.9019756968181137E-2</v>
      </c>
      <c r="AO2644" s="13">
        <f t="shared" si="3166"/>
        <v>2.8462586587219858E-2</v>
      </c>
      <c r="AP2644" s="13">
        <f t="shared" si="3167"/>
        <v>1.1017582642046933E-2</v>
      </c>
      <c r="AQ2644" s="13">
        <f t="shared" si="3168"/>
        <v>3.1985970486824596E-3</v>
      </c>
      <c r="AR2644" s="13">
        <f t="shared" si="3169"/>
        <v>1.5866895445151117E-4</v>
      </c>
      <c r="AS2644" s="13">
        <f t="shared" si="3170"/>
        <v>5.6287811591673709E-4</v>
      </c>
      <c r="AT2644" s="13">
        <f t="shared" si="3171"/>
        <v>9.9840505810731449E-4</v>
      </c>
      <c r="AU2644" s="13">
        <f t="shared" si="3172"/>
        <v>1.1806139812119017E-3</v>
      </c>
      <c r="AV2644" s="13">
        <f t="shared" si="3173"/>
        <v>1.0470570245873073E-3</v>
      </c>
      <c r="AW2644" s="13">
        <f t="shared" si="3174"/>
        <v>8.50111408872675E-5</v>
      </c>
      <c r="AX2644" s="13">
        <f t="shared" si="3175"/>
        <v>2.4957960945720763E-2</v>
      </c>
      <c r="AY2644" s="13">
        <f t="shared" si="3176"/>
        <v>2.8982931307437149E-2</v>
      </c>
      <c r="AZ2644" s="13">
        <f t="shared" si="3177"/>
        <v>1.6828504319693769E-2</v>
      </c>
      <c r="BA2644" s="13">
        <f t="shared" si="3178"/>
        <v>6.5141457371102607E-3</v>
      </c>
      <c r="BB2644" s="13">
        <f t="shared" si="3179"/>
        <v>1.8911705050335076E-3</v>
      </c>
      <c r="BC2644" s="13">
        <f t="shared" si="3180"/>
        <v>4.3923191447605217E-4</v>
      </c>
      <c r="BD2644" s="13">
        <f t="shared" si="3181"/>
        <v>3.0709582789317727E-5</v>
      </c>
      <c r="BE2644" s="13">
        <f t="shared" si="3182"/>
        <v>1.0894224494510485E-4</v>
      </c>
      <c r="BF2644" s="13">
        <f t="shared" si="3183"/>
        <v>1.9323630697138015E-4</v>
      </c>
      <c r="BG2644" s="13">
        <f t="shared" si="3184"/>
        <v>2.2850193299365747E-4</v>
      </c>
      <c r="BH2644" s="13">
        <f t="shared" si="3185"/>
        <v>2.0265265182375035E-4</v>
      </c>
      <c r="BI2644" s="13">
        <f t="shared" si="3186"/>
        <v>1.4378205646895111E-4</v>
      </c>
      <c r="BJ2644" s="14">
        <f t="shared" si="3187"/>
        <v>0.74257266113082188</v>
      </c>
      <c r="BK2644" s="14">
        <f t="shared" si="3188"/>
        <v>0.13615349012709155</v>
      </c>
      <c r="BL2644" s="14">
        <f t="shared" si="3189"/>
        <v>7.8614069579920884E-2</v>
      </c>
      <c r="BM2644" s="14">
        <f t="shared" si="3190"/>
        <v>0.77937386197003822</v>
      </c>
      <c r="BN2644" s="14">
        <f t="shared" si="3191"/>
        <v>0.15142162083393559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1.6666666666666701</v>
      </c>
      <c r="F2645" s="10">
        <f>VLOOKUP(B2645,home!$B$2:$E$405,3,FALSE)</f>
        <v>1.29</v>
      </c>
      <c r="G2645" s="10">
        <f>VLOOKUP(C2645,away!$B$2:$E$405,4,FALSE)</f>
        <v>1.2</v>
      </c>
      <c r="H2645" s="10">
        <f>VLOOKUP(A2645,away!$A$2:$E$405,3,FALSE)</f>
        <v>1.38</v>
      </c>
      <c r="I2645" s="10">
        <f>VLOOKUP(C2645,away!$B$2:$E$405,3,FALSE)</f>
        <v>0.86</v>
      </c>
      <c r="J2645" s="10">
        <f>VLOOKUP(B2645,home!$B$2:$E$405,4,FALSE)</f>
        <v>1.29</v>
      </c>
      <c r="K2645" s="12">
        <f t="shared" si="3136"/>
        <v>2.580000000000005</v>
      </c>
      <c r="L2645" s="12">
        <f t="shared" si="3137"/>
        <v>1.5309719999999998</v>
      </c>
      <c r="M2645" s="13">
        <f t="shared" si="3138"/>
        <v>1.6391833917843761E-2</v>
      </c>
      <c r="N2645" s="13">
        <f t="shared" si="3139"/>
        <v>4.2290931508036977E-2</v>
      </c>
      <c r="O2645" s="13">
        <f t="shared" si="3140"/>
        <v>2.5095438756869089E-2</v>
      </c>
      <c r="P2645" s="13">
        <f t="shared" si="3141"/>
        <v>6.4746231992722378E-2</v>
      </c>
      <c r="Q2645" s="13">
        <f t="shared" si="3142"/>
        <v>5.4555301645367815E-2</v>
      </c>
      <c r="R2645" s="13">
        <f t="shared" si="3143"/>
        <v>1.9210207032240693E-2</v>
      </c>
      <c r="S2645" s="13">
        <f t="shared" si="3144"/>
        <v>6.3935411044703738E-2</v>
      </c>
      <c r="T2645" s="13">
        <f t="shared" si="3145"/>
        <v>8.3522639270612042E-2</v>
      </c>
      <c r="U2645" s="13">
        <f t="shared" si="3146"/>
        <v>4.9562334143181085E-2</v>
      </c>
      <c r="V2645" s="13">
        <f t="shared" si="3147"/>
        <v>2.8059886247140599E-2</v>
      </c>
      <c r="W2645" s="13">
        <f t="shared" si="3148"/>
        <v>4.6917559415016408E-2</v>
      </c>
      <c r="X2645" s="13">
        <f t="shared" si="3149"/>
        <v>7.1829469772726487E-2</v>
      </c>
      <c r="Y2645" s="13">
        <f t="shared" si="3150"/>
        <v>5.4984453498445308E-2</v>
      </c>
      <c r="Z2645" s="13">
        <f t="shared" si="3151"/>
        <v>9.8034296935211977E-3</v>
      </c>
      <c r="AA2645" s="13">
        <f t="shared" si="3152"/>
        <v>2.529284860928474E-2</v>
      </c>
      <c r="AB2645" s="13">
        <f t="shared" si="3153"/>
        <v>3.2627774705977379E-2</v>
      </c>
      <c r="AC2645" s="13">
        <f t="shared" si="3154"/>
        <v>6.9271226520186335E-3</v>
      </c>
      <c r="AD2645" s="13">
        <f t="shared" si="3155"/>
        <v>3.0261825822685651E-2</v>
      </c>
      <c r="AE2645" s="13">
        <f t="shared" si="3156"/>
        <v>4.6330008003408689E-2</v>
      </c>
      <c r="AF2645" s="13">
        <f t="shared" si="3157"/>
        <v>3.5464972506497307E-2</v>
      </c>
      <c r="AG2645" s="13">
        <f t="shared" si="3158"/>
        <v>1.8098626629405729E-2</v>
      </c>
      <c r="AH2645" s="13">
        <f t="shared" si="3159"/>
        <v>3.7521940911873827E-3</v>
      </c>
      <c r="AI2645" s="13">
        <f t="shared" si="3160"/>
        <v>9.6806607552634653E-3</v>
      </c>
      <c r="AJ2645" s="13">
        <f t="shared" si="3161"/>
        <v>1.2488052374289895E-2</v>
      </c>
      <c r="AK2645" s="13">
        <f t="shared" si="3162"/>
        <v>1.0739725041889331E-2</v>
      </c>
      <c r="AL2645" s="13">
        <f t="shared" si="3163"/>
        <v>1.0944598207072095E-3</v>
      </c>
      <c r="AM2645" s="13">
        <f t="shared" si="3164"/>
        <v>1.5615102124505819E-2</v>
      </c>
      <c r="AN2645" s="13">
        <f t="shared" si="3165"/>
        <v>2.3906284129758919E-2</v>
      </c>
      <c r="AO2645" s="13">
        <f t="shared" si="3166"/>
        <v>1.8299925813352637E-2</v>
      </c>
      <c r="AP2645" s="13">
        <f t="shared" si="3167"/>
        <v>9.3388913407733698E-3</v>
      </c>
      <c r="AQ2645" s="13">
        <f t="shared" si="3168"/>
        <v>3.5743952884416206E-3</v>
      </c>
      <c r="AR2645" s="13">
        <f t="shared" si="3169"/>
        <v>1.1489008184346664E-3</v>
      </c>
      <c r="AS2645" s="13">
        <f t="shared" si="3170"/>
        <v>2.9641641115614454E-3</v>
      </c>
      <c r="AT2645" s="13">
        <f t="shared" si="3171"/>
        <v>3.8237717039142725E-3</v>
      </c>
      <c r="AU2645" s="13">
        <f t="shared" si="3172"/>
        <v>3.2884436653662801E-3</v>
      </c>
      <c r="AV2645" s="13">
        <f t="shared" si="3173"/>
        <v>2.1210461641612555E-3</v>
      </c>
      <c r="AW2645" s="13">
        <f t="shared" si="3174"/>
        <v>1.200837594116561E-4</v>
      </c>
      <c r="AX2645" s="13">
        <f t="shared" si="3175"/>
        <v>6.7144939135375149E-3</v>
      </c>
      <c r="AY2645" s="13">
        <f t="shared" si="3176"/>
        <v>1.0279702175796353E-2</v>
      </c>
      <c r="AZ2645" s="13">
        <f t="shared" si="3177"/>
        <v>7.8689680997416477E-3</v>
      </c>
      <c r="BA2645" s="13">
        <f t="shared" si="3178"/>
        <v>4.0157232765325561E-3</v>
      </c>
      <c r="BB2645" s="13">
        <f t="shared" si="3179"/>
        <v>1.5369899740298996E-3</v>
      </c>
      <c r="BC2645" s="13">
        <f t="shared" si="3180"/>
        <v>4.7061772290410094E-4</v>
      </c>
      <c r="BD2645" s="13">
        <f t="shared" si="3181"/>
        <v>2.931558306334261E-4</v>
      </c>
      <c r="BE2645" s="13">
        <f t="shared" si="3182"/>
        <v>7.5634204303424079E-4</v>
      </c>
      <c r="BF2645" s="13">
        <f t="shared" si="3183"/>
        <v>9.7568123551417267E-4</v>
      </c>
      <c r="BG2645" s="13">
        <f t="shared" si="3184"/>
        <v>8.3908586254219006E-4</v>
      </c>
      <c r="BH2645" s="13">
        <f t="shared" si="3185"/>
        <v>5.412103813397138E-4</v>
      </c>
      <c r="BI2645" s="13">
        <f t="shared" si="3186"/>
        <v>2.7926455677129274E-4</v>
      </c>
      <c r="BJ2645" s="14">
        <f t="shared" si="3187"/>
        <v>0.58587688193157683</v>
      </c>
      <c r="BK2645" s="14">
        <f t="shared" si="3188"/>
        <v>0.19143464785093267</v>
      </c>
      <c r="BL2645" s="14">
        <f t="shared" si="3189"/>
        <v>0.20548030188345603</v>
      </c>
      <c r="BM2645" s="14">
        <f t="shared" si="3190"/>
        <v>0.76014569809002108</v>
      </c>
      <c r="BN2645" s="14">
        <f t="shared" si="3191"/>
        <v>0.22228994485308071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1.6666666666666701</v>
      </c>
      <c r="F2646" s="10">
        <f>VLOOKUP(B2646,home!$B$2:$E$405,3,FALSE)</f>
        <v>1.2</v>
      </c>
      <c r="G2646" s="10">
        <f>VLOOKUP(C2646,away!$B$2:$E$405,4,FALSE)</f>
        <v>0.67</v>
      </c>
      <c r="H2646" s="10">
        <f>VLOOKUP(A2646,away!$A$2:$E$405,3,FALSE)</f>
        <v>1.38</v>
      </c>
      <c r="I2646" s="10">
        <f>VLOOKUP(C2646,away!$B$2:$E$405,3,FALSE)</f>
        <v>1.2</v>
      </c>
      <c r="J2646" s="10">
        <f>VLOOKUP(B2646,home!$B$2:$E$405,4,FALSE)</f>
        <v>1.2</v>
      </c>
      <c r="K2646" s="12">
        <f t="shared" si="3136"/>
        <v>1.3400000000000027</v>
      </c>
      <c r="L2646" s="12">
        <f t="shared" si="3137"/>
        <v>1.9871999999999999</v>
      </c>
      <c r="M2646" s="13">
        <f t="shared" si="3138"/>
        <v>3.5893466201863268E-2</v>
      </c>
      <c r="N2646" s="13">
        <f t="shared" si="3139"/>
        <v>4.8097244710496874E-2</v>
      </c>
      <c r="O2646" s="13">
        <f t="shared" si="3140"/>
        <v>7.1327496036342669E-2</v>
      </c>
      <c r="P2646" s="13">
        <f t="shared" si="3141"/>
        <v>9.5578844688699358E-2</v>
      </c>
      <c r="Q2646" s="13">
        <f t="shared" si="3142"/>
        <v>3.2225153956032974E-2</v>
      </c>
      <c r="R2646" s="13">
        <f t="shared" si="3143"/>
        <v>7.0871000061710099E-2</v>
      </c>
      <c r="S2646" s="13">
        <f t="shared" si="3144"/>
        <v>6.3627983855403594E-2</v>
      </c>
      <c r="T2646" s="13">
        <f t="shared" si="3145"/>
        <v>6.4037825941428719E-2</v>
      </c>
      <c r="U2646" s="13">
        <f t="shared" si="3146"/>
        <v>9.4967140082691706E-2</v>
      </c>
      <c r="V2646" s="13">
        <f t="shared" si="3147"/>
        <v>1.8825738839266012E-2</v>
      </c>
      <c r="W2646" s="13">
        <f t="shared" si="3148"/>
        <v>1.4393902100361429E-2</v>
      </c>
      <c r="X2646" s="13">
        <f t="shared" si="3149"/>
        <v>2.8603562253838224E-2</v>
      </c>
      <c r="Y2646" s="13">
        <f t="shared" si="3150"/>
        <v>2.8420499455413667E-2</v>
      </c>
      <c r="Z2646" s="13">
        <f t="shared" si="3151"/>
        <v>4.6944950440876765E-2</v>
      </c>
      <c r="AA2646" s="13">
        <f t="shared" si="3152"/>
        <v>6.290623359077499E-2</v>
      </c>
      <c r="AB2646" s="13">
        <f t="shared" si="3153"/>
        <v>4.2147176505819339E-2</v>
      </c>
      <c r="AC2646" s="13">
        <f t="shared" si="3154"/>
        <v>3.1331300635413723E-3</v>
      </c>
      <c r="AD2646" s="13">
        <f t="shared" si="3155"/>
        <v>4.8219572036210896E-3</v>
      </c>
      <c r="AE2646" s="13">
        <f t="shared" si="3156"/>
        <v>9.5821933550358264E-3</v>
      </c>
      <c r="AF2646" s="13">
        <f t="shared" si="3157"/>
        <v>9.520867317563601E-3</v>
      </c>
      <c r="AG2646" s="13">
        <f t="shared" si="3158"/>
        <v>6.306622511154129E-3</v>
      </c>
      <c r="AH2646" s="13">
        <f t="shared" si="3159"/>
        <v>2.3322251379027586E-2</v>
      </c>
      <c r="AI2646" s="13">
        <f t="shared" si="3160"/>
        <v>3.1251816847897025E-2</v>
      </c>
      <c r="AJ2646" s="13">
        <f t="shared" si="3161"/>
        <v>2.0938717288091057E-2</v>
      </c>
      <c r="AK2646" s="13">
        <f t="shared" si="3162"/>
        <v>9.3526270553473592E-3</v>
      </c>
      <c r="AL2646" s="13">
        <f t="shared" si="3163"/>
        <v>3.3372196493764111E-4</v>
      </c>
      <c r="AM2646" s="13">
        <f t="shared" si="3164"/>
        <v>1.292284530570454E-3</v>
      </c>
      <c r="AN2646" s="13">
        <f t="shared" si="3165"/>
        <v>2.5680278191496054E-3</v>
      </c>
      <c r="AO2646" s="13">
        <f t="shared" si="3166"/>
        <v>2.5515924411070486E-3</v>
      </c>
      <c r="AP2646" s="13">
        <f t="shared" si="3167"/>
        <v>1.6901748329893091E-3</v>
      </c>
      <c r="AQ2646" s="13">
        <f t="shared" si="3168"/>
        <v>8.3967885702908903E-4</v>
      </c>
      <c r="AR2646" s="13">
        <f t="shared" si="3169"/>
        <v>9.2691955880807222E-3</v>
      </c>
      <c r="AS2646" s="13">
        <f t="shared" si="3170"/>
        <v>1.2420722088028193E-2</v>
      </c>
      <c r="AT2646" s="13">
        <f t="shared" si="3171"/>
        <v>8.3218837989789077E-3</v>
      </c>
      <c r="AU2646" s="13">
        <f t="shared" si="3172"/>
        <v>3.7171080968772538E-3</v>
      </c>
      <c r="AV2646" s="13">
        <f t="shared" si="3173"/>
        <v>1.2452312124538829E-3</v>
      </c>
      <c r="AW2646" s="13">
        <f t="shared" si="3174"/>
        <v>2.4684746302507429E-5</v>
      </c>
      <c r="AX2646" s="13">
        <f t="shared" si="3175"/>
        <v>2.8861021182740166E-4</v>
      </c>
      <c r="AY2646" s="13">
        <f t="shared" si="3176"/>
        <v>5.7352621294341245E-4</v>
      </c>
      <c r="AZ2646" s="13">
        <f t="shared" si="3177"/>
        <v>5.6985564518057473E-4</v>
      </c>
      <c r="BA2646" s="13">
        <f t="shared" si="3178"/>
        <v>3.7747237936761274E-4</v>
      </c>
      <c r="BB2646" s="13">
        <f t="shared" si="3179"/>
        <v>1.8752827806983009E-4</v>
      </c>
      <c r="BC2646" s="13">
        <f t="shared" si="3180"/>
        <v>7.4531238836073255E-5</v>
      </c>
      <c r="BD2646" s="13">
        <f t="shared" si="3181"/>
        <v>3.0699575787723316E-3</v>
      </c>
      <c r="BE2646" s="13">
        <f t="shared" si="3182"/>
        <v>4.1137431555549322E-3</v>
      </c>
      <c r="BF2646" s="13">
        <f t="shared" si="3183"/>
        <v>2.7562079142218108E-3</v>
      </c>
      <c r="BG2646" s="13">
        <f t="shared" si="3184"/>
        <v>1.231106201685745E-3</v>
      </c>
      <c r="BH2646" s="13">
        <f t="shared" si="3185"/>
        <v>4.1242057756472547E-4</v>
      </c>
      <c r="BI2646" s="13">
        <f t="shared" si="3186"/>
        <v>1.1052871478734659E-4</v>
      </c>
      <c r="BJ2646" s="14">
        <f t="shared" si="3187"/>
        <v>0.25702311125201699</v>
      </c>
      <c r="BK2646" s="14">
        <f t="shared" si="3188"/>
        <v>0.21796641182665469</v>
      </c>
      <c r="BL2646" s="14">
        <f t="shared" si="3189"/>
        <v>0.47375256377470765</v>
      </c>
      <c r="BM2646" s="14">
        <f t="shared" si="3190"/>
        <v>0.64114499017246962</v>
      </c>
      <c r="BN2646" s="14">
        <f t="shared" si="3191"/>
        <v>0.35399320565514525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1.38</v>
      </c>
      <c r="F2647" s="10">
        <f>VLOOKUP(B2647,home!$B$2:$E$405,3,FALSE)</f>
        <v>1.76</v>
      </c>
      <c r="G2647" s="10">
        <f>VLOOKUP(C2647,away!$B$2:$E$405,4,FALSE)</f>
        <v>1.36</v>
      </c>
      <c r="H2647" s="10">
        <f>VLOOKUP(A2647,away!$A$2:$E$405,3,FALSE)</f>
        <v>1.17333333333333</v>
      </c>
      <c r="I2647" s="10">
        <f>VLOOKUP(C2647,away!$B$2:$E$405,3,FALSE)</f>
        <v>1.18</v>
      </c>
      <c r="J2647" s="10">
        <f>VLOOKUP(B2647,home!$B$2:$E$405,4,FALSE)</f>
        <v>1.76</v>
      </c>
      <c r="K2647" s="12">
        <f t="shared" si="3136"/>
        <v>3.3031679999999999</v>
      </c>
      <c r="L2647" s="12">
        <f t="shared" si="3137"/>
        <v>2.4367786666666595</v>
      </c>
      <c r="M2647" s="13">
        <f t="shared" si="3138"/>
        <v>3.2149397341871065E-3</v>
      </c>
      <c r="N2647" s="13">
        <f t="shared" si="3139"/>
        <v>1.0619486051895355E-2</v>
      </c>
      <c r="O2647" s="13">
        <f t="shared" si="3140"/>
        <v>7.8340965588861219E-3</v>
      </c>
      <c r="P2647" s="13">
        <f t="shared" si="3141"/>
        <v>2.5877337062222755E-2</v>
      </c>
      <c r="Q2647" s="13">
        <f t="shared" si="3142"/>
        <v>1.753897325153354E-2</v>
      </c>
      <c r="R2647" s="13">
        <f t="shared" si="3143"/>
        <v>9.5449796836501958E-3</v>
      </c>
      <c r="S2647" s="13">
        <f t="shared" si="3144"/>
        <v>5.2072249310857167E-2</v>
      </c>
      <c r="T2647" s="13">
        <f t="shared" si="3145"/>
        <v>4.273859585457411E-2</v>
      </c>
      <c r="U2647" s="13">
        <f t="shared" si="3146"/>
        <v>3.1528671451683449E-2</v>
      </c>
      <c r="V2647" s="13">
        <f t="shared" si="3147"/>
        <v>4.6570465058494888E-2</v>
      </c>
      <c r="W2647" s="13">
        <f t="shared" si="3148"/>
        <v>1.9311391732440515E-2</v>
      </c>
      <c r="X2647" s="13">
        <f t="shared" si="3149"/>
        <v>4.705758739725395E-2</v>
      </c>
      <c r="Y2647" s="13">
        <f t="shared" si="3150"/>
        <v>5.733446253721515E-2</v>
      </c>
      <c r="Z2647" s="13">
        <f t="shared" si="3151"/>
        <v>7.7530009556284933E-3</v>
      </c>
      <c r="AA2647" s="13">
        <f t="shared" si="3152"/>
        <v>2.5609464660601457E-2</v>
      </c>
      <c r="AB2647" s="13">
        <f t="shared" si="3153"/>
        <v>4.2296182082014806E-2</v>
      </c>
      <c r="AC2647" s="13">
        <f t="shared" si="3154"/>
        <v>2.3428114543021378E-2</v>
      </c>
      <c r="AD2647" s="13">
        <f t="shared" si="3155"/>
        <v>1.5947192801515516E-2</v>
      </c>
      <c r="AE2647" s="13">
        <f t="shared" si="3156"/>
        <v>3.8859779211953133E-2</v>
      </c>
      <c r="AF2647" s="13">
        <f t="shared" si="3157"/>
        <v>4.7346340487531974E-2</v>
      </c>
      <c r="AG2647" s="13">
        <f t="shared" si="3158"/>
        <v>3.8457517481584616E-2</v>
      </c>
      <c r="AH2647" s="13">
        <f t="shared" si="3159"/>
        <v>4.7230868328304353E-3</v>
      </c>
      <c r="AI2647" s="13">
        <f t="shared" si="3160"/>
        <v>1.5601149287426841E-2</v>
      </c>
      <c r="AJ2647" s="13">
        <f t="shared" si="3161"/>
        <v>2.5766608544725577E-2</v>
      </c>
      <c r="AK2647" s="13">
        <f t="shared" si="3162"/>
        <v>2.8370478937821363E-2</v>
      </c>
      <c r="AL2647" s="13">
        <f t="shared" si="3163"/>
        <v>7.5429994573807235E-3</v>
      </c>
      <c r="AM2647" s="13">
        <f t="shared" si="3164"/>
        <v>1.0535251390359279E-2</v>
      </c>
      <c r="AN2647" s="13">
        <f t="shared" si="3165"/>
        <v>2.5672075835997756E-2</v>
      </c>
      <c r="AO2647" s="13">
        <f t="shared" si="3166"/>
        <v>3.127858336310399E-2</v>
      </c>
      <c r="AP2647" s="13">
        <f t="shared" si="3167"/>
        <v>2.5406328220922168E-2</v>
      </c>
      <c r="AQ2647" s="13">
        <f t="shared" si="3168"/>
        <v>1.5477399651768564E-2</v>
      </c>
      <c r="AR2647" s="13">
        <f t="shared" si="3169"/>
        <v>2.3018234470110802E-3</v>
      </c>
      <c r="AS2647" s="13">
        <f t="shared" si="3170"/>
        <v>7.6033095518166956E-3</v>
      </c>
      <c r="AT2647" s="13">
        <f t="shared" si="3171"/>
        <v>1.2557504402827628E-2</v>
      </c>
      <c r="AU2647" s="13">
        <f t="shared" si="3172"/>
        <v>1.3826515567759776E-2</v>
      </c>
      <c r="AV2647" s="13">
        <f t="shared" si="3173"/>
        <v>1.1417825943731481E-2</v>
      </c>
      <c r="AW2647" s="13">
        <f t="shared" si="3174"/>
        <v>1.6865076759462738E-3</v>
      </c>
      <c r="AX2647" s="13">
        <f t="shared" si="3175"/>
        <v>5.7999508774317131E-3</v>
      </c>
      <c r="AY2647" s="13">
        <f t="shared" si="3176"/>
        <v>1.4133196565840172E-2</v>
      </c>
      <c r="AZ2647" s="13">
        <f t="shared" si="3177"/>
        <v>1.7219735941722915E-2</v>
      </c>
      <c r="BA2647" s="13">
        <f t="shared" si="3178"/>
        <v>1.398689506280784E-2</v>
      </c>
      <c r="BB2647" s="13">
        <f t="shared" si="3179"/>
        <v>8.5207418754888447E-3</v>
      </c>
      <c r="BC2647" s="13">
        <f t="shared" si="3180"/>
        <v>4.152632405272895E-3</v>
      </c>
      <c r="BD2647" s="13">
        <f t="shared" si="3181"/>
        <v>9.3483904501828535E-4</v>
      </c>
      <c r="BE2647" s="13">
        <f t="shared" si="3182"/>
        <v>3.0879304186549592E-3</v>
      </c>
      <c r="BF2647" s="13">
        <f t="shared" si="3183"/>
        <v>5.0999764725638335E-3</v>
      </c>
      <c r="BG2647" s="13">
        <f t="shared" si="3184"/>
        <v>5.6153596949752443E-3</v>
      </c>
      <c r="BH2647" s="13">
        <f t="shared" si="3185"/>
        <v>4.6371191132329962E-3</v>
      </c>
      <c r="BI2647" s="13">
        <f t="shared" si="3186"/>
        <v>3.0634366934039212E-3</v>
      </c>
      <c r="BJ2647" s="14">
        <f t="shared" si="3187"/>
        <v>0.50739411799821388</v>
      </c>
      <c r="BK2647" s="14">
        <f t="shared" si="3188"/>
        <v>0.17283930173200418</v>
      </c>
      <c r="BL2647" s="14">
        <f t="shared" si="3189"/>
        <v>0.2614203583906361</v>
      </c>
      <c r="BM2647" s="14">
        <f t="shared" si="3190"/>
        <v>0.86233027784421357</v>
      </c>
      <c r="BN2647" s="14">
        <f t="shared" si="3191"/>
        <v>7.4629812342375076E-2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1.38</v>
      </c>
      <c r="F2648" s="10">
        <f>VLOOKUP(B2648,home!$B$2:$E$405,3,FALSE)</f>
        <v>0.72</v>
      </c>
      <c r="G2648" s="10">
        <f>VLOOKUP(C2648,away!$B$2:$E$405,4,FALSE)</f>
        <v>0.82</v>
      </c>
      <c r="H2648" s="10">
        <f>VLOOKUP(A2648,away!$A$2:$E$405,3,FALSE)</f>
        <v>1.17333333333333</v>
      </c>
      <c r="I2648" s="10">
        <f>VLOOKUP(C2648,away!$B$2:$E$405,3,FALSE)</f>
        <v>0.45</v>
      </c>
      <c r="J2648" s="10">
        <f>VLOOKUP(B2648,home!$B$2:$E$405,4,FALSE)</f>
        <v>0.72</v>
      </c>
      <c r="K2648" s="12">
        <f t="shared" si="3136"/>
        <v>0.81475199999999992</v>
      </c>
      <c r="L2648" s="12">
        <f t="shared" si="3137"/>
        <v>0.38015999999999889</v>
      </c>
      <c r="M2648" s="13">
        <f t="shared" si="3138"/>
        <v>0.30273059330221536</v>
      </c>
      <c r="N2648" s="13">
        <f t="shared" si="3139"/>
        <v>0.24665035635416652</v>
      </c>
      <c r="O2648" s="13">
        <f t="shared" si="3140"/>
        <v>0.11508606234976984</v>
      </c>
      <c r="P2648" s="13">
        <f t="shared" si="3141"/>
        <v>9.3766599471599668E-2</v>
      </c>
      <c r="Q2648" s="13">
        <f t="shared" si="3142"/>
        <v>0.10047943557013492</v>
      </c>
      <c r="R2648" s="13">
        <f t="shared" si="3143"/>
        <v>2.1875558731444183E-2</v>
      </c>
      <c r="S2648" s="13">
        <f t="shared" si="3144"/>
        <v>7.2607256839831357E-3</v>
      </c>
      <c r="T2648" s="13">
        <f t="shared" si="3145"/>
        <v>3.8198262226342379E-2</v>
      </c>
      <c r="U2648" s="13">
        <f t="shared" si="3146"/>
        <v>1.7823155227561609E-2</v>
      </c>
      <c r="V2648" s="13">
        <f t="shared" si="3147"/>
        <v>2.498787782294121E-4</v>
      </c>
      <c r="W2648" s="13">
        <f t="shared" si="3148"/>
        <v>2.7288607029879525E-2</v>
      </c>
      <c r="X2648" s="13">
        <f t="shared" si="3149"/>
        <v>1.0374036848478969E-2</v>
      </c>
      <c r="Y2648" s="13">
        <f t="shared" si="3150"/>
        <v>1.9718969241588761E-3</v>
      </c>
      <c r="Z2648" s="13">
        <f t="shared" si="3151"/>
        <v>2.7720708024485991E-3</v>
      </c>
      <c r="AA2648" s="13">
        <f t="shared" si="3152"/>
        <v>2.2585502304366006E-3</v>
      </c>
      <c r="AB2648" s="13">
        <f t="shared" si="3153"/>
        <v>9.2007915867434046E-4</v>
      </c>
      <c r="AC2648" s="13">
        <f t="shared" si="3154"/>
        <v>4.837280207442469E-6</v>
      </c>
      <c r="AD2648" s="13">
        <f t="shared" si="3155"/>
        <v>5.5583617887020979E-3</v>
      </c>
      <c r="AE2648" s="13">
        <f t="shared" si="3156"/>
        <v>2.1130668175929831E-3</v>
      </c>
      <c r="AF2648" s="13">
        <f t="shared" si="3157"/>
        <v>4.0165174068807299E-4</v>
      </c>
      <c r="AG2648" s="13">
        <f t="shared" si="3158"/>
        <v>5.0897308579992468E-5</v>
      </c>
      <c r="AH2648" s="13">
        <f t="shared" si="3159"/>
        <v>2.6345760906471401E-4</v>
      </c>
      <c r="AI2648" s="13">
        <f t="shared" si="3160"/>
        <v>2.1465261390069383E-4</v>
      </c>
      <c r="AJ2648" s="13">
        <f t="shared" si="3161"/>
        <v>8.7444323240409033E-5</v>
      </c>
      <c r="AK2648" s="13">
        <f t="shared" si="3162"/>
        <v>2.3748479082923249E-5</v>
      </c>
      <c r="AL2648" s="13">
        <f t="shared" si="3163"/>
        <v>5.9931216174158072E-8</v>
      </c>
      <c r="AM2648" s="13">
        <f t="shared" si="3164"/>
        <v>9.0573727681372276E-4</v>
      </c>
      <c r="AN2648" s="13">
        <f t="shared" si="3165"/>
        <v>3.4432508315350381E-4</v>
      </c>
      <c r="AO2648" s="13">
        <f t="shared" si="3166"/>
        <v>6.5449311805817795E-5</v>
      </c>
      <c r="AP2648" s="13">
        <f t="shared" si="3167"/>
        <v>8.2937367920332091E-6</v>
      </c>
      <c r="AQ2648" s="13">
        <f t="shared" si="3168"/>
        <v>7.8823674471483357E-7</v>
      </c>
      <c r="AR2648" s="13">
        <f t="shared" si="3169"/>
        <v>2.0031208932408286E-5</v>
      </c>
      <c r="AS2648" s="13">
        <f t="shared" si="3170"/>
        <v>1.6320467540097512E-5</v>
      </c>
      <c r="AT2648" s="13">
        <f t="shared" si="3171"/>
        <v>6.6485667846147629E-6</v>
      </c>
      <c r="AU2648" s="13">
        <f t="shared" si="3172"/>
        <v>1.805644361632816E-6</v>
      </c>
      <c r="AV2648" s="13">
        <f t="shared" si="3173"/>
        <v>3.6778808873226484E-7</v>
      </c>
      <c r="AW2648" s="13">
        <f t="shared" si="3174"/>
        <v>5.1563506621785794E-10</v>
      </c>
      <c r="AX2648" s="13">
        <f t="shared" si="3175"/>
        <v>1.2299187629308898E-4</v>
      </c>
      <c r="AY2648" s="13">
        <f t="shared" si="3176"/>
        <v>4.6756591691580569E-5</v>
      </c>
      <c r="AZ2648" s="13">
        <f t="shared" si="3177"/>
        <v>8.8874929487356061E-6</v>
      </c>
      <c r="BA2648" s="13">
        <f t="shared" si="3178"/>
        <v>1.1262231064637729E-6</v>
      </c>
      <c r="BB2648" s="13">
        <f t="shared" si="3179"/>
        <v>1.0703624403831663E-7</v>
      </c>
      <c r="BC2648" s="13">
        <f t="shared" si="3180"/>
        <v>8.1381797067212685E-9</v>
      </c>
      <c r="BD2648" s="13">
        <f t="shared" si="3181"/>
        <v>1.2691773979573847E-6</v>
      </c>
      <c r="BE2648" s="13">
        <f t="shared" si="3182"/>
        <v>1.034064823340575E-6</v>
      </c>
      <c r="BF2648" s="13">
        <f t="shared" si="3183"/>
        <v>4.2125319147319E-7</v>
      </c>
      <c r="BG2648" s="13">
        <f t="shared" si="3184"/>
        <v>1.1440562675305485E-7</v>
      </c>
      <c r="BH2648" s="13">
        <f t="shared" si="3185"/>
        <v>2.3303053302076226E-8</v>
      </c>
      <c r="BI2648" s="13">
        <f t="shared" si="3186"/>
        <v>3.7972418567946437E-9</v>
      </c>
      <c r="BJ2648" s="14">
        <f t="shared" si="3187"/>
        <v>0.43459104361249767</v>
      </c>
      <c r="BK2648" s="14">
        <f t="shared" si="3188"/>
        <v>0.4040594510391427</v>
      </c>
      <c r="BL2648" s="14">
        <f t="shared" si="3189"/>
        <v>0.15860074840021748</v>
      </c>
      <c r="BM2648" s="14">
        <f t="shared" si="3190"/>
        <v>0.11938795199891956</v>
      </c>
      <c r="BN2648" s="14">
        <f t="shared" si="3191"/>
        <v>0.88058860577933051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1.38</v>
      </c>
      <c r="F2649" s="10">
        <f>VLOOKUP(B2649,home!$B$2:$E$405,3,FALSE)</f>
        <v>1.0900000000000001</v>
      </c>
      <c r="G2649" s="10">
        <f>VLOOKUP(C2649,away!$B$2:$E$405,4,FALSE)</f>
        <v>0.83</v>
      </c>
      <c r="H2649" s="10">
        <f>VLOOKUP(A2649,away!$A$2:$E$405,3,FALSE)</f>
        <v>1.17333333333333</v>
      </c>
      <c r="I2649" s="10">
        <f>VLOOKUP(C2649,away!$B$2:$E$405,3,FALSE)</f>
        <v>1.1399999999999999</v>
      </c>
      <c r="J2649" s="10">
        <f>VLOOKUP(B2649,home!$B$2:$E$405,4,FALSE)</f>
        <v>1.0900000000000001</v>
      </c>
      <c r="K2649" s="12">
        <f t="shared" si="3136"/>
        <v>1.248486</v>
      </c>
      <c r="L2649" s="12">
        <f t="shared" si="3137"/>
        <v>1.4579839999999959</v>
      </c>
      <c r="M2649" s="13">
        <f t="shared" si="3138"/>
        <v>6.6772096685191476E-2</v>
      </c>
      <c r="N2649" s="13">
        <f t="shared" si="3139"/>
        <v>8.3364027902107951E-2</v>
      </c>
      <c r="O2649" s="13">
        <f t="shared" si="3140"/>
        <v>9.7352648613461948E-2</v>
      </c>
      <c r="P2649" s="13">
        <f t="shared" si="3141"/>
        <v>0.12154341885682662</v>
      </c>
      <c r="Q2649" s="13">
        <f t="shared" si="3142"/>
        <v>5.2039410869695588E-2</v>
      </c>
      <c r="R2649" s="13">
        <f t="shared" si="3143"/>
        <v>7.0969302018024663E-2</v>
      </c>
      <c r="S2649" s="13">
        <f t="shared" si="3144"/>
        <v>5.5310539135287773E-2</v>
      </c>
      <c r="T2649" s="13">
        <f t="shared" si="3145"/>
        <v>7.5872628417442051E-2</v>
      </c>
      <c r="U2649" s="13">
        <f t="shared" si="3146"/>
        <v>8.8604179999275529E-2</v>
      </c>
      <c r="V2649" s="13">
        <f t="shared" si="3147"/>
        <v>1.1186695506145303E-2</v>
      </c>
      <c r="W2649" s="13">
        <f t="shared" si="3148"/>
        <v>2.1656825306354259E-2</v>
      </c>
      <c r="X2649" s="13">
        <f t="shared" si="3149"/>
        <v>3.157530478745952E-2</v>
      </c>
      <c r="Y2649" s="13">
        <f t="shared" si="3150"/>
        <v>2.3018144587619631E-2</v>
      </c>
      <c r="Z2649" s="13">
        <f t="shared" si="3151"/>
        <v>3.4490702277815782E-2</v>
      </c>
      <c r="AA2649" s="13">
        <f t="shared" si="3152"/>
        <v>4.3061158924021105E-2</v>
      </c>
      <c r="AB2649" s="13">
        <f t="shared" si="3153"/>
        <v>2.6880627030207712E-2</v>
      </c>
      <c r="AC2649" s="13">
        <f t="shared" si="3154"/>
        <v>1.2726772156953481E-3</v>
      </c>
      <c r="AD2649" s="13">
        <f t="shared" si="3155"/>
        <v>6.7595607998572555E-3</v>
      </c>
      <c r="AE2649" s="13">
        <f t="shared" si="3156"/>
        <v>9.8553314932190526E-3</v>
      </c>
      <c r="AF2649" s="13">
        <f t="shared" si="3157"/>
        <v>7.1844578159047257E-3</v>
      </c>
      <c r="AG2649" s="13">
        <f t="shared" si="3158"/>
        <v>3.4916081814213339E-3</v>
      </c>
      <c r="AH2649" s="13">
        <f t="shared" si="3159"/>
        <v>1.2571723017454716E-2</v>
      </c>
      <c r="AI2649" s="13">
        <f t="shared" si="3160"/>
        <v>1.5695620183169966E-2</v>
      </c>
      <c r="AJ2649" s="13">
        <f t="shared" si="3161"/>
        <v>9.7978810300025729E-3</v>
      </c>
      <c r="AK2649" s="13">
        <f t="shared" si="3162"/>
        <v>4.0775057652079312E-3</v>
      </c>
      <c r="AL2649" s="13">
        <f t="shared" si="3163"/>
        <v>9.2664779197269064E-5</v>
      </c>
      <c r="AM2649" s="13">
        <f t="shared" si="3164"/>
        <v>1.6878434049541152E-3</v>
      </c>
      <c r="AN2649" s="13">
        <f t="shared" si="3165"/>
        <v>2.4608486789286137E-3</v>
      </c>
      <c r="AO2649" s="13">
        <f t="shared" si="3166"/>
        <v>1.7939390001495234E-3</v>
      </c>
      <c r="AP2649" s="13">
        <f t="shared" si="3167"/>
        <v>8.7184478639799803E-4</v>
      </c>
      <c r="AQ2649" s="13">
        <f t="shared" si="3168"/>
        <v>3.177839372629241E-4</v>
      </c>
      <c r="AR2649" s="13">
        <f t="shared" si="3169"/>
        <v>3.6658742023761249E-3</v>
      </c>
      <c r="AS2649" s="13">
        <f t="shared" si="3170"/>
        <v>4.5767926194277579E-3</v>
      </c>
      <c r="AT2649" s="13">
        <f t="shared" si="3171"/>
        <v>2.8570307551294425E-3</v>
      </c>
      <c r="AU2649" s="13">
        <f t="shared" si="3172"/>
        <v>1.1889876331161791E-3</v>
      </c>
      <c r="AV2649" s="13">
        <f t="shared" si="3173"/>
        <v>3.7110860352967181E-4</v>
      </c>
      <c r="AW2649" s="13">
        <f t="shared" si="3174"/>
        <v>4.6854211025159021E-6</v>
      </c>
      <c r="AX2649" s="13">
        <f t="shared" si="3175"/>
        <v>3.5120814354625717E-4</v>
      </c>
      <c r="AY2649" s="13">
        <f t="shared" si="3176"/>
        <v>5.1205585396014476E-4</v>
      </c>
      <c r="AZ2649" s="13">
        <f t="shared" si="3177"/>
        <v>3.7328462109011292E-4</v>
      </c>
      <c r="BA2649" s="13">
        <f t="shared" si="3178"/>
        <v>1.814143349984818E-4</v>
      </c>
      <c r="BB2649" s="13">
        <f t="shared" si="3179"/>
        <v>6.6124799449606496E-5</v>
      </c>
      <c r="BC2649" s="13">
        <f t="shared" si="3180"/>
        <v>1.9281779920146939E-5</v>
      </c>
      <c r="BD2649" s="13">
        <f t="shared" si="3181"/>
        <v>8.9079765551285551E-4</v>
      </c>
      <c r="BE2649" s="13">
        <f t="shared" si="3182"/>
        <v>1.1121484017406228E-3</v>
      </c>
      <c r="BF2649" s="13">
        <f t="shared" si="3183"/>
        <v>6.9425085474777179E-4</v>
      </c>
      <c r="BG2649" s="13">
        <f t="shared" si="3184"/>
        <v>2.8892082421354222E-4</v>
      </c>
      <c r="BH2649" s="13">
        <f t="shared" si="3185"/>
        <v>9.0178401034767179E-5</v>
      </c>
      <c r="BI2649" s="13">
        <f t="shared" si="3186"/>
        <v>2.2517294238858442E-5</v>
      </c>
      <c r="BJ2649" s="14">
        <f t="shared" si="3187"/>
        <v>0.32345292950173932</v>
      </c>
      <c r="BK2649" s="14">
        <f t="shared" si="3188"/>
        <v>0.25669014803230394</v>
      </c>
      <c r="BL2649" s="14">
        <f t="shared" si="3189"/>
        <v>0.38476925382589383</v>
      </c>
      <c r="BM2649" s="14">
        <f t="shared" si="3190"/>
        <v>0.50685475825958681</v>
      </c>
      <c r="BN2649" s="14">
        <f t="shared" si="3191"/>
        <v>0.49204090494530822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1.6850393700787401</v>
      </c>
      <c r="F2650" s="10">
        <f>VLOOKUP(B2650,home!$B$2:$E$405,3,FALSE)</f>
        <v>0.49</v>
      </c>
      <c r="G2650" s="10">
        <f>VLOOKUP(C2650,away!$B$2:$E$405,4,FALSE)</f>
        <v>0.93</v>
      </c>
      <c r="H2650" s="10">
        <f>VLOOKUP(A2650,away!$A$2:$E$405,3,FALSE)</f>
        <v>1.2913385826771699</v>
      </c>
      <c r="I2650" s="10">
        <f>VLOOKUP(C2650,away!$B$2:$E$405,3,FALSE)</f>
        <v>0.76</v>
      </c>
      <c r="J2650" s="10">
        <f>VLOOKUP(B2650,home!$B$2:$E$405,4,FALSE)</f>
        <v>0.49</v>
      </c>
      <c r="K2650" s="12">
        <f t="shared" si="3136"/>
        <v>0.76787244094488183</v>
      </c>
      <c r="L2650" s="12">
        <f t="shared" si="3137"/>
        <v>0.48089448818897812</v>
      </c>
      <c r="M2650" s="13">
        <f t="shared" si="3138"/>
        <v>0.28685829547784092</v>
      </c>
      <c r="N2650" s="13">
        <f t="shared" si="3139"/>
        <v>0.2202705795538579</v>
      </c>
      <c r="O2650" s="13">
        <f t="shared" si="3140"/>
        <v>0.13794857318657897</v>
      </c>
      <c r="P2650" s="13">
        <f t="shared" si="3141"/>
        <v>0.10592690761764208</v>
      </c>
      <c r="Q2650" s="13">
        <f t="shared" si="3142"/>
        <v>8.4569853795182295E-2</v>
      </c>
      <c r="R2650" s="13">
        <f t="shared" si="3143"/>
        <v>3.3169354249479838E-2</v>
      </c>
      <c r="S2650" s="13">
        <f t="shared" si="3144"/>
        <v>9.7787914227350885E-3</v>
      </c>
      <c r="T2650" s="13">
        <f t="shared" si="3145"/>
        <v>4.06691765570509E-2</v>
      </c>
      <c r="U2650" s="13">
        <f t="shared" si="3146"/>
        <v>2.5469833012113575E-2</v>
      </c>
      <c r="V2650" s="13">
        <f t="shared" si="3147"/>
        <v>4.0121905793349635E-4</v>
      </c>
      <c r="W2650" s="13">
        <f t="shared" si="3148"/>
        <v>2.1646286688019472E-2</v>
      </c>
      <c r="X2650" s="13">
        <f t="shared" si="3149"/>
        <v>1.0409579958027014E-2</v>
      </c>
      <c r="Y2650" s="13">
        <f t="shared" si="3150"/>
        <v>2.5029548130888223E-3</v>
      </c>
      <c r="Z2650" s="13">
        <f t="shared" si="3151"/>
        <v>5.3169865451208392E-3</v>
      </c>
      <c r="AA2650" s="13">
        <f t="shared" si="3152"/>
        <v>4.0827674368730336E-3</v>
      </c>
      <c r="AB2650" s="13">
        <f t="shared" si="3153"/>
        <v>1.5675222987809869E-3</v>
      </c>
      <c r="AC2650" s="13">
        <f t="shared" si="3154"/>
        <v>9.259775373883564E-6</v>
      </c>
      <c r="AD2650" s="13">
        <f t="shared" si="3155"/>
        <v>4.1553967491305532E-3</v>
      </c>
      <c r="AE2650" s="13">
        <f t="shared" si="3156"/>
        <v>1.9983073928952809E-3</v>
      </c>
      <c r="AF2650" s="13">
        <f t="shared" si="3157"/>
        <v>4.8048750547531361E-4</v>
      </c>
      <c r="AG2650" s="13">
        <f t="shared" si="3158"/>
        <v>7.7021264342249933E-5</v>
      </c>
      <c r="AH2650" s="13">
        <f t="shared" si="3159"/>
        <v>6.3922738083089202E-4</v>
      </c>
      <c r="AI2650" s="13">
        <f t="shared" si="3160"/>
        <v>4.9084508923742068E-4</v>
      </c>
      <c r="AJ2650" s="13">
        <f t="shared" si="3161"/>
        <v>1.884532083992732E-4</v>
      </c>
      <c r="AK2650" s="13">
        <f t="shared" si="3162"/>
        <v>4.8236008379148148E-5</v>
      </c>
      <c r="AL2650" s="13">
        <f t="shared" si="3163"/>
        <v>1.3677266944023248E-7</v>
      </c>
      <c r="AM2650" s="13">
        <f t="shared" si="3164"/>
        <v>6.3816292896986117E-4</v>
      </c>
      <c r="AN2650" s="13">
        <f t="shared" si="3165"/>
        <v>3.0688903510814059E-4</v>
      </c>
      <c r="AO2650" s="13">
        <f t="shared" si="3166"/>
        <v>7.3790622734569298E-5</v>
      </c>
      <c r="AP2650" s="13">
        <f t="shared" si="3167"/>
        <v>1.1828501251028895E-5</v>
      </c>
      <c r="AQ2650" s="13">
        <f t="shared" si="3168"/>
        <v>1.4220652637890563E-6</v>
      </c>
      <c r="AR2650" s="13">
        <f t="shared" si="3169"/>
        <v>6.1480184828210558E-5</v>
      </c>
      <c r="AS2650" s="13">
        <f t="shared" si="3170"/>
        <v>4.7208939593780533E-5</v>
      </c>
      <c r="AT2650" s="13">
        <f t="shared" si="3171"/>
        <v>1.8125221840147862E-5</v>
      </c>
      <c r="AU2650" s="13">
        <f t="shared" si="3172"/>
        <v>4.6392861123539414E-6</v>
      </c>
      <c r="AV2650" s="13">
        <f t="shared" si="3173"/>
        <v>8.9059498783372799E-7</v>
      </c>
      <c r="AW2650" s="13">
        <f t="shared" si="3174"/>
        <v>1.4029290331389183E-9</v>
      </c>
      <c r="AX2650" s="13">
        <f t="shared" si="3175"/>
        <v>8.1671287664770379E-5</v>
      </c>
      <c r="AY2650" s="13">
        <f t="shared" si="3176"/>
        <v>3.9275272081284558E-5</v>
      </c>
      <c r="AZ2650" s="13">
        <f t="shared" si="3177"/>
        <v>9.4436309330060978E-6</v>
      </c>
      <c r="BA2650" s="13">
        <f t="shared" si="3178"/>
        <v>1.5137966880578569E-6</v>
      </c>
      <c r="BB2650" s="13">
        <f t="shared" si="3179"/>
        <v>1.8199412088143823E-7</v>
      </c>
      <c r="BC2650" s="13">
        <f t="shared" si="3180"/>
        <v>1.750399392293645E-8</v>
      </c>
      <c r="BD2650" s="13">
        <f t="shared" si="3181"/>
        <v>4.9275803361210172E-6</v>
      </c>
      <c r="BE2650" s="13">
        <f t="shared" si="3182"/>
        <v>3.7837531406492473E-6</v>
      </c>
      <c r="BF2650" s="13">
        <f t="shared" si="3183"/>
        <v>1.4527198800215995E-6</v>
      </c>
      <c r="BG2650" s="13">
        <f t="shared" si="3184"/>
        <v>3.7183452009378058E-7</v>
      </c>
      <c r="BH2650" s="13">
        <f t="shared" si="3185"/>
        <v>7.1380370142994991E-8</v>
      </c>
      <c r="BI2650" s="13">
        <f t="shared" si="3186"/>
        <v>1.0962203811450151E-8</v>
      </c>
      <c r="BJ2650" s="14">
        <f t="shared" si="3187"/>
        <v>0.38794384091587908</v>
      </c>
      <c r="BK2650" s="14">
        <f t="shared" si="3188"/>
        <v>0.40301388539627619</v>
      </c>
      <c r="BL2650" s="14">
        <f t="shared" si="3189"/>
        <v>0.20374777432848629</v>
      </c>
      <c r="BM2650" s="14">
        <f t="shared" si="3190"/>
        <v>0.13123964943602817</v>
      </c>
      <c r="BN2650" s="14">
        <f t="shared" si="3191"/>
        <v>0.86874356388058205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1.6850393700787401</v>
      </c>
      <c r="F2651" s="10">
        <f>VLOOKUP(B2651,home!$B$2:$E$405,3,FALSE)</f>
        <v>0.68</v>
      </c>
      <c r="G2651" s="10">
        <f>VLOOKUP(C2651,away!$B$2:$E$405,4,FALSE)</f>
        <v>0.85</v>
      </c>
      <c r="H2651" s="10">
        <f>VLOOKUP(A2651,away!$A$2:$E$405,3,FALSE)</f>
        <v>1.2913385826771699</v>
      </c>
      <c r="I2651" s="10">
        <f>VLOOKUP(C2651,away!$B$2:$E$405,3,FALSE)</f>
        <v>1.1000000000000001</v>
      </c>
      <c r="J2651" s="10">
        <f>VLOOKUP(B2651,home!$B$2:$E$405,4,FALSE)</f>
        <v>0.68</v>
      </c>
      <c r="K2651" s="12">
        <f t="shared" si="3136"/>
        <v>0.97395275590551178</v>
      </c>
      <c r="L2651" s="12">
        <f t="shared" si="3137"/>
        <v>0.96592125984252319</v>
      </c>
      <c r="M2651" s="13">
        <f t="shared" si="3138"/>
        <v>0.1437220553528048</v>
      </c>
      <c r="N2651" s="13">
        <f t="shared" si="3139"/>
        <v>0.13997849189526876</v>
      </c>
      <c r="O2651" s="13">
        <f t="shared" si="3140"/>
        <v>0.13882418877353805</v>
      </c>
      <c r="P2651" s="13">
        <f t="shared" si="3141"/>
        <v>0.1352082012423344</v>
      </c>
      <c r="Q2651" s="13">
        <f t="shared" si="3142"/>
        <v>6.8166218974447176E-2</v>
      </c>
      <c r="R2651" s="13">
        <f t="shared" si="3143"/>
        <v>6.7046617658376079E-2</v>
      </c>
      <c r="S2651" s="13">
        <f t="shared" si="3144"/>
        <v>3.1799673401398436E-2</v>
      </c>
      <c r="T2651" s="13">
        <f t="shared" si="3145"/>
        <v>6.5843200110499323E-2</v>
      </c>
      <c r="U2651" s="13">
        <f t="shared" si="3146"/>
        <v>6.5300238042518527E-2</v>
      </c>
      <c r="V2651" s="13">
        <f t="shared" si="3147"/>
        <v>3.3239904389237894E-3</v>
      </c>
      <c r="W2651" s="13">
        <f t="shared" si="3148"/>
        <v>2.2130225609940473E-2</v>
      </c>
      <c r="X2651" s="13">
        <f t="shared" si="3149"/>
        <v>2.1376055401752969E-2</v>
      </c>
      <c r="Y2651" s="13">
        <f t="shared" si="3150"/>
        <v>1.0323793182062403E-2</v>
      </c>
      <c r="Z2651" s="13">
        <f t="shared" si="3151"/>
        <v>2.1587251132252863E-2</v>
      </c>
      <c r="AA2651" s="13">
        <f t="shared" si="3152"/>
        <v>2.1024962732682055E-2</v>
      </c>
      <c r="AB2651" s="13">
        <f t="shared" si="3153"/>
        <v>1.0238660198153185E-2</v>
      </c>
      <c r="AC2651" s="13">
        <f t="shared" si="3154"/>
        <v>1.9544267539972951E-4</v>
      </c>
      <c r="AD2651" s="13">
        <f t="shared" si="3155"/>
        <v>5.3884485554030635E-3</v>
      </c>
      <c r="AE2651" s="13">
        <f t="shared" si="3156"/>
        <v>5.2048170172315509E-3</v>
      </c>
      <c r="AF2651" s="13">
        <f t="shared" si="3157"/>
        <v>2.5137217052670518E-3</v>
      </c>
      <c r="AG2651" s="13">
        <f t="shared" si="3158"/>
        <v>8.0935241214834892E-4</v>
      </c>
      <c r="AH2651" s="13">
        <f t="shared" si="3159"/>
        <v>5.212896202550654E-3</v>
      </c>
      <c r="AI2651" s="13">
        <f t="shared" si="3160"/>
        <v>5.077114622723586E-3</v>
      </c>
      <c r="AJ2651" s="13">
        <f t="shared" si="3161"/>
        <v>2.4724348894249047E-3</v>
      </c>
      <c r="AK2651" s="13">
        <f t="shared" si="3162"/>
        <v>8.0267825811744184E-4</v>
      </c>
      <c r="AL2651" s="13">
        <f t="shared" si="3163"/>
        <v>7.3545991314745504E-6</v>
      </c>
      <c r="AM2651" s="13">
        <f t="shared" si="3164"/>
        <v>1.0496188641179779E-3</v>
      </c>
      <c r="AN2651" s="13">
        <f t="shared" si="3165"/>
        <v>1.0138491755833153E-3</v>
      </c>
      <c r="AO2651" s="13">
        <f t="shared" si="3166"/>
        <v>4.8964923648486976E-4</v>
      </c>
      <c r="AP2651" s="13">
        <f t="shared" si="3167"/>
        <v>1.5765420246213169E-4</v>
      </c>
      <c r="AQ2651" s="13">
        <f t="shared" si="3168"/>
        <v>3.8070386465422604E-5</v>
      </c>
      <c r="AR2651" s="13">
        <f t="shared" si="3169"/>
        <v>1.0070494534792068E-3</v>
      </c>
      <c r="AS2651" s="13">
        <f t="shared" si="3170"/>
        <v>9.8081859054921288E-4</v>
      </c>
      <c r="AT2651" s="13">
        <f t="shared" si="3171"/>
        <v>4.7763548465438283E-4</v>
      </c>
      <c r="AU2651" s="13">
        <f t="shared" si="3172"/>
        <v>1.5506479886580034E-4</v>
      </c>
      <c r="AV2651" s="13">
        <f t="shared" si="3173"/>
        <v>3.7756447049820017E-5</v>
      </c>
      <c r="AW2651" s="13">
        <f t="shared" si="3174"/>
        <v>1.9219236064593913E-7</v>
      </c>
      <c r="AX2651" s="13">
        <f t="shared" si="3175"/>
        <v>1.7037986422635282E-4</v>
      </c>
      <c r="AY2651" s="13">
        <f t="shared" si="3176"/>
        <v>1.6457353310531675E-4</v>
      </c>
      <c r="AZ2651" s="13">
        <f t="shared" si="3177"/>
        <v>7.9482537216911387E-5</v>
      </c>
      <c r="BA2651" s="13">
        <f t="shared" si="3178"/>
        <v>2.5591290828013096E-5</v>
      </c>
      <c r="BB2651" s="13">
        <f t="shared" si="3179"/>
        <v>6.1797929693977031E-6</v>
      </c>
      <c r="BC2651" s="13">
        <f t="shared" si="3180"/>
        <v>1.1938386821133197E-6</v>
      </c>
      <c r="BD2651" s="13">
        <f t="shared" si="3181"/>
        <v>1.6212174613805991E-4</v>
      </c>
      <c r="BE2651" s="13">
        <f t="shared" si="3182"/>
        <v>1.5789892144337721E-4</v>
      </c>
      <c r="BF2651" s="13">
        <f t="shared" si="3183"/>
        <v>7.6893044847142571E-5</v>
      </c>
      <c r="BG2651" s="13">
        <f t="shared" si="3184"/>
        <v>2.496339764628021E-5</v>
      </c>
      <c r="BH2651" s="13">
        <f t="shared" si="3185"/>
        <v>6.0782924835899422E-6</v>
      </c>
      <c r="BI2651" s="13">
        <f t="shared" si="3186"/>
        <v>1.183993943118437E-6</v>
      </c>
      <c r="BJ2651" s="14">
        <f t="shared" si="3187"/>
        <v>0.34493056758616297</v>
      </c>
      <c r="BK2651" s="14">
        <f t="shared" si="3188"/>
        <v>0.31442129124309798</v>
      </c>
      <c r="BL2651" s="14">
        <f t="shared" si="3189"/>
        <v>0.31908725554918443</v>
      </c>
      <c r="BM2651" s="14">
        <f t="shared" si="3190"/>
        <v>0.30691621027318428</v>
      </c>
      <c r="BN2651" s="14">
        <f t="shared" si="3191"/>
        <v>0.69294577389676937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1.6850393700787401</v>
      </c>
      <c r="F2652" s="10">
        <f>VLOOKUP(B2652,home!$B$2:$E$405,3,FALSE)</f>
        <v>1.61</v>
      </c>
      <c r="G2652" s="10">
        <f>VLOOKUP(C2652,away!$B$2:$E$405,4,FALSE)</f>
        <v>0.89</v>
      </c>
      <c r="H2652" s="10">
        <f>VLOOKUP(A2652,away!$A$2:$E$405,3,FALSE)</f>
        <v>1.2913385826771699</v>
      </c>
      <c r="I2652" s="10">
        <f>VLOOKUP(C2652,away!$B$2:$E$405,3,FALSE)</f>
        <v>0.67</v>
      </c>
      <c r="J2652" s="10">
        <f>VLOOKUP(B2652,home!$B$2:$E$405,4,FALSE)</f>
        <v>1.61</v>
      </c>
      <c r="K2652" s="12">
        <f t="shared" si="3136"/>
        <v>2.4144929133858271</v>
      </c>
      <c r="L2652" s="12">
        <f t="shared" si="3137"/>
        <v>1.3929669291338633</v>
      </c>
      <c r="M2652" s="13">
        <f t="shared" si="3138"/>
        <v>2.220451033448579E-2</v>
      </c>
      <c r="N2652" s="13">
        <f t="shared" si="3139"/>
        <v>5.3612632847818309E-2</v>
      </c>
      <c r="O2652" s="13">
        <f t="shared" si="3140"/>
        <v>3.0930148573549802E-2</v>
      </c>
      <c r="P2652" s="13">
        <f t="shared" si="3141"/>
        <v>7.4680624540806748E-2</v>
      </c>
      <c r="Q2652" s="13">
        <f t="shared" si="3142"/>
        <v>6.4723661039506761E-2</v>
      </c>
      <c r="R2652" s="13">
        <f t="shared" si="3143"/>
        <v>2.1542337038075912E-2</v>
      </c>
      <c r="S2652" s="13">
        <f t="shared" si="3144"/>
        <v>6.2793500034349053E-2</v>
      </c>
      <c r="T2652" s="13">
        <f t="shared" si="3145"/>
        <v>9.0157919360502797E-2</v>
      </c>
      <c r="U2652" s="13">
        <f t="shared" si="3146"/>
        <v>5.2013820116203327E-2</v>
      </c>
      <c r="V2652" s="13">
        <f t="shared" si="3147"/>
        <v>2.3465992214229306E-2</v>
      </c>
      <c r="W2652" s="13">
        <f t="shared" si="3148"/>
        <v>5.209160696942515E-2</v>
      </c>
      <c r="X2652" s="13">
        <f t="shared" si="3149"/>
        <v>7.2561885793848299E-2</v>
      </c>
      <c r="Y2652" s="13">
        <f t="shared" si="3150"/>
        <v>5.0538153613209499E-2</v>
      </c>
      <c r="Z2652" s="13">
        <f t="shared" si="3151"/>
        <v>1.0002587690098434E-2</v>
      </c>
      <c r="AA2652" s="13">
        <f t="shared" si="3152"/>
        <v>2.4151177093262977E-2</v>
      </c>
      <c r="AB2652" s="13">
        <f t="shared" si="3153"/>
        <v>2.9156422970804792E-2</v>
      </c>
      <c r="AC2652" s="13">
        <f t="shared" si="3154"/>
        <v>4.9327111013415846E-3</v>
      </c>
      <c r="AD2652" s="13">
        <f t="shared" si="3155"/>
        <v>3.1443703968639193E-2</v>
      </c>
      <c r="AE2652" s="13">
        <f t="shared" si="3156"/>
        <v>4.3800039757789608E-2</v>
      </c>
      <c r="AF2652" s="13">
        <f t="shared" si="3157"/>
        <v>3.050600343867467E-2</v>
      </c>
      <c r="AG2652" s="13">
        <f t="shared" si="3158"/>
        <v>1.4164617976705913E-2</v>
      </c>
      <c r="AH2652" s="13">
        <f t="shared" si="3159"/>
        <v>3.483318464517147E-3</v>
      </c>
      <c r="AI2652" s="13">
        <f t="shared" si="3160"/>
        <v>8.4104477476426524E-3</v>
      </c>
      <c r="AJ2652" s="13">
        <f t="shared" si="3161"/>
        <v>1.0153483242542489E-2</v>
      </c>
      <c r="AK2652" s="13">
        <f t="shared" si="3162"/>
        <v>8.1718377784335307E-3</v>
      </c>
      <c r="AL2652" s="13">
        <f t="shared" si="3163"/>
        <v>6.6360922205149059E-4</v>
      </c>
      <c r="AM2652" s="13">
        <f t="shared" si="3164"/>
        <v>1.518412008057622E-2</v>
      </c>
      <c r="AN2652" s="13">
        <f t="shared" si="3165"/>
        <v>2.1150977120240087E-2</v>
      </c>
      <c r="AO2652" s="13">
        <f t="shared" si="3166"/>
        <v>1.4731305823680723E-2</v>
      </c>
      <c r="AP2652" s="13">
        <f t="shared" si="3167"/>
        <v>6.8400739451147793E-3</v>
      </c>
      <c r="AQ2652" s="13">
        <f t="shared" si="3168"/>
        <v>2.3819991995937696E-3</v>
      </c>
      <c r="AR2652" s="13">
        <f t="shared" si="3169"/>
        <v>9.7042948494274663E-4</v>
      </c>
      <c r="AS2652" s="13">
        <f t="shared" si="3170"/>
        <v>2.3430951143349203E-3</v>
      </c>
      <c r="AT2652" s="13">
        <f t="shared" si="3171"/>
        <v>2.8286932744753098E-3</v>
      </c>
      <c r="AU2652" s="13">
        <f t="shared" si="3172"/>
        <v>2.2766199551209287E-3</v>
      </c>
      <c r="AV2652" s="13">
        <f t="shared" si="3173"/>
        <v>1.3742206870280605E-3</v>
      </c>
      <c r="AW2652" s="13">
        <f t="shared" si="3174"/>
        <v>6.1997853398173251E-5</v>
      </c>
      <c r="AX2652" s="13">
        <f t="shared" si="3175"/>
        <v>6.1103250550917868E-3</v>
      </c>
      <c r="AY2652" s="13">
        <f t="shared" si="3176"/>
        <v>8.5114807280009096E-3</v>
      </c>
      <c r="AZ2652" s="13">
        <f t="shared" si="3177"/>
        <v>5.9281055860327453E-3</v>
      </c>
      <c r="BA2652" s="13">
        <f t="shared" si="3178"/>
        <v>2.7525516779191126E-3</v>
      </c>
      <c r="BB2652" s="13">
        <f t="shared" si="3179"/>
        <v>9.5855336451831159E-4</v>
      </c>
      <c r="BC2652" s="13">
        <f t="shared" si="3180"/>
        <v>2.6704662731680099E-4</v>
      </c>
      <c r="BD2652" s="13">
        <f t="shared" si="3181"/>
        <v>2.2529602993027573E-4</v>
      </c>
      <c r="BE2652" s="13">
        <f t="shared" si="3182"/>
        <v>5.4397566768061201E-4</v>
      </c>
      <c r="BF2652" s="13">
        <f t="shared" si="3183"/>
        <v>6.5671269733458076E-4</v>
      </c>
      <c r="BG2652" s="13">
        <f t="shared" si="3184"/>
        <v>5.2854271794827896E-4</v>
      </c>
      <c r="BH2652" s="13">
        <f t="shared" si="3185"/>
        <v>3.1904066172695089E-4</v>
      </c>
      <c r="BI2652" s="13">
        <f t="shared" si="3186"/>
        <v>1.5406428336432946E-4</v>
      </c>
      <c r="BJ2652" s="14">
        <f t="shared" si="3187"/>
        <v>0.5884167639742055</v>
      </c>
      <c r="BK2652" s="14">
        <f t="shared" si="3188"/>
        <v>0.19725242817526489</v>
      </c>
      <c r="BL2652" s="14">
        <f t="shared" si="3189"/>
        <v>0.2002336835989196</v>
      </c>
      <c r="BM2652" s="14">
        <f t="shared" si="3190"/>
        <v>0.71976206618964245</v>
      </c>
      <c r="BN2652" s="14">
        <f t="shared" si="3191"/>
        <v>0.26769391437424334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1.6850393700787401</v>
      </c>
      <c r="F2653" s="10">
        <f>VLOOKUP(B2653,home!$B$2:$E$405,3,FALSE)</f>
        <v>0.59</v>
      </c>
      <c r="G2653" s="10">
        <f>VLOOKUP(C2653,away!$B$2:$E$405,4,FALSE)</f>
        <v>0.85</v>
      </c>
      <c r="H2653" s="10">
        <f>VLOOKUP(A2653,away!$A$2:$E$405,3,FALSE)</f>
        <v>1.2913385826771699</v>
      </c>
      <c r="I2653" s="10">
        <f>VLOOKUP(C2653,away!$B$2:$E$405,3,FALSE)</f>
        <v>0.59</v>
      </c>
      <c r="J2653" s="10">
        <f>VLOOKUP(B2653,home!$B$2:$E$405,4,FALSE)</f>
        <v>0.59</v>
      </c>
      <c r="K2653" s="12">
        <f t="shared" si="3136"/>
        <v>0.84504724409448806</v>
      </c>
      <c r="L2653" s="12">
        <f t="shared" si="3137"/>
        <v>0.4495149606299228</v>
      </c>
      <c r="M2653" s="13">
        <f t="shared" si="3138"/>
        <v>0.27401780177455115</v>
      </c>
      <c r="N2653" s="13">
        <f t="shared" si="3139"/>
        <v>0.23155798822241416</v>
      </c>
      <c r="O2653" s="13">
        <f t="shared" si="3140"/>
        <v>0.12317510137658534</v>
      </c>
      <c r="P2653" s="13">
        <f t="shared" si="3141"/>
        <v>0.10408877995934261</v>
      </c>
      <c r="Q2653" s="13">
        <f t="shared" si="3142"/>
        <v>9.7838719897707496E-2</v>
      </c>
      <c r="R2653" s="13">
        <f t="shared" si="3143"/>
        <v>2.7684525422941249E-2</v>
      </c>
      <c r="S2653" s="13">
        <f t="shared" si="3144"/>
        <v>9.8848268645868268E-3</v>
      </c>
      <c r="T2653" s="13">
        <f t="shared" si="3145"/>
        <v>4.3979968322900027E-2</v>
      </c>
      <c r="U2653" s="13">
        <f t="shared" si="3146"/>
        <v>2.3394731912720294E-2</v>
      </c>
      <c r="V2653" s="13">
        <f t="shared" si="3147"/>
        <v>4.1720710673255487E-4</v>
      </c>
      <c r="W2653" s="13">
        <f t="shared" si="3148"/>
        <v>2.755944687176343E-2</v>
      </c>
      <c r="X2653" s="13">
        <f t="shared" si="3149"/>
        <v>1.2388383675543185E-2</v>
      </c>
      <c r="Y2653" s="13">
        <f t="shared" si="3150"/>
        <v>2.7843819000900861E-3</v>
      </c>
      <c r="Z2653" s="13">
        <f t="shared" si="3151"/>
        <v>4.1482027851838434E-3</v>
      </c>
      <c r="AA2653" s="13">
        <f t="shared" si="3152"/>
        <v>3.5054273315646865E-3</v>
      </c>
      <c r="AB2653" s="13">
        <f t="shared" si="3153"/>
        <v>1.4811258529561168E-3</v>
      </c>
      <c r="AC2653" s="13">
        <f t="shared" si="3154"/>
        <v>9.905054171874615E-6</v>
      </c>
      <c r="AD2653" s="13">
        <f t="shared" si="3155"/>
        <v>5.8222586569380355E-3</v>
      </c>
      <c r="AE2653" s="13">
        <f t="shared" si="3156"/>
        <v>2.617192370950728E-3</v>
      </c>
      <c r="AF2653" s="13">
        <f t="shared" si="3157"/>
        <v>5.8823356279442528E-4</v>
      </c>
      <c r="AG2653" s="13">
        <f t="shared" si="3158"/>
        <v>8.8139928940245084E-5</v>
      </c>
      <c r="AH2653" s="13">
        <f t="shared" si="3159"/>
        <v>4.6616980291671288E-4</v>
      </c>
      <c r="AI2653" s="13">
        <f t="shared" si="3160"/>
        <v>3.9393550723483881E-4</v>
      </c>
      <c r="AJ2653" s="13">
        <f t="shared" si="3161"/>
        <v>1.664470573698824E-4</v>
      </c>
      <c r="AK2653" s="13">
        <f t="shared" si="3162"/>
        <v>4.6885209039352095E-5</v>
      </c>
      <c r="AL2653" s="13">
        <f t="shared" si="3163"/>
        <v>1.5050190133703623E-7</v>
      </c>
      <c r="AM2653" s="13">
        <f t="shared" si="3164"/>
        <v>9.8401672649015264E-4</v>
      </c>
      <c r="AN2653" s="13">
        <f t="shared" si="3165"/>
        <v>4.4233024006740644E-4</v>
      </c>
      <c r="AO2653" s="13">
        <f t="shared" si="3166"/>
        <v>9.9417030224662251E-5</v>
      </c>
      <c r="AP2653" s="13">
        <f t="shared" si="3167"/>
        <v>1.4896480809127629E-5</v>
      </c>
      <c r="AQ2653" s="13">
        <f t="shared" si="3168"/>
        <v>1.6740477461098517E-6</v>
      </c>
      <c r="AR2653" s="13">
        <f t="shared" si="3169"/>
        <v>4.1910060120993026E-5</v>
      </c>
      <c r="AS2653" s="13">
        <f t="shared" si="3170"/>
        <v>3.5415980805079459E-5</v>
      </c>
      <c r="AT2653" s="13">
        <f t="shared" si="3171"/>
        <v>1.4964088488117844E-5</v>
      </c>
      <c r="AU2653" s="13">
        <f t="shared" si="3172"/>
        <v>4.2151205790900132E-6</v>
      </c>
      <c r="AV2653" s="13">
        <f t="shared" si="3173"/>
        <v>8.9049400722149441E-7</v>
      </c>
      <c r="AW2653" s="13">
        <f t="shared" si="3174"/>
        <v>1.5880516592436491E-9</v>
      </c>
      <c r="AX2653" s="13">
        <f t="shared" si="3175"/>
        <v>1.3859010381056381E-4</v>
      </c>
      <c r="AY2653" s="13">
        <f t="shared" si="3176"/>
        <v>6.2298325058102497E-5</v>
      </c>
      <c r="AZ2653" s="13">
        <f t="shared" si="3177"/>
        <v>1.4002014567901538E-5</v>
      </c>
      <c r="BA2653" s="13">
        <f t="shared" si="3178"/>
        <v>2.0980383424099547E-6</v>
      </c>
      <c r="BB2653" s="13">
        <f t="shared" si="3179"/>
        <v>2.3577490572211981E-7</v>
      </c>
      <c r="BC2653" s="13">
        <f t="shared" si="3180"/>
        <v>2.1196869492640496E-8</v>
      </c>
      <c r="BD2653" s="13">
        <f t="shared" si="3181"/>
        <v>3.1398665042143098E-6</v>
      </c>
      <c r="BE2653" s="13">
        <f t="shared" si="3182"/>
        <v>2.6533355362108966E-6</v>
      </c>
      <c r="BF2653" s="13">
        <f t="shared" si="3183"/>
        <v>1.1210969412664943E-6</v>
      </c>
      <c r="BG2653" s="13">
        <f t="shared" si="3184"/>
        <v>3.1579329352667045E-7</v>
      </c>
      <c r="BH2653" s="13">
        <f t="shared" si="3185"/>
        <v>6.671506309955864E-8</v>
      </c>
      <c r="BI2653" s="13">
        <f t="shared" si="3186"/>
        <v>1.1275476042374383E-8</v>
      </c>
      <c r="BJ2653" s="14">
        <f t="shared" si="3187"/>
        <v>0.42698429338893334</v>
      </c>
      <c r="BK2653" s="14">
        <f t="shared" si="3188"/>
        <v>0.38848096958634443</v>
      </c>
      <c r="BL2653" s="14">
        <f t="shared" si="3189"/>
        <v>0.18041905330014335</v>
      </c>
      <c r="BM2653" s="14">
        <f t="shared" si="3190"/>
        <v>0.14160730567005667</v>
      </c>
      <c r="BN2653" s="14">
        <f t="shared" si="3191"/>
        <v>0.85836291665354203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1.6850393700787401</v>
      </c>
      <c r="F2654" s="10">
        <f>VLOOKUP(B2654,home!$B$2:$E$405,3,FALSE)</f>
        <v>2.37</v>
      </c>
      <c r="G2654" s="10">
        <f>VLOOKUP(C2654,away!$B$2:$E$405,4,FALSE)</f>
        <v>1.19</v>
      </c>
      <c r="H2654" s="10">
        <f>VLOOKUP(A2654,away!$A$2:$E$405,3,FALSE)</f>
        <v>1.2913385826771699</v>
      </c>
      <c r="I2654" s="10">
        <f>VLOOKUP(C2654,away!$B$2:$E$405,3,FALSE)</f>
        <v>0.51</v>
      </c>
      <c r="J2654" s="10">
        <f>VLOOKUP(B2654,home!$B$2:$E$405,4,FALSE)</f>
        <v>2.37</v>
      </c>
      <c r="K2654" s="12">
        <f t="shared" si="3136"/>
        <v>4.7523165354330708</v>
      </c>
      <c r="L2654" s="12">
        <f t="shared" si="3137"/>
        <v>1.5608409448818954</v>
      </c>
      <c r="M2654" s="13">
        <f t="shared" si="3138"/>
        <v>1.8123018881212776E-3</v>
      </c>
      <c r="N2654" s="13">
        <f t="shared" si="3139"/>
        <v>8.6126322301153212E-3</v>
      </c>
      <c r="O2654" s="13">
        <f t="shared" si="3140"/>
        <v>2.8287149914664579E-3</v>
      </c>
      <c r="P2654" s="13">
        <f t="shared" si="3141"/>
        <v>1.3442949027973465E-2</v>
      </c>
      <c r="Q2654" s="13">
        <f t="shared" si="3142"/>
        <v>2.0464977280390428E-2</v>
      </c>
      <c r="R2654" s="13">
        <f t="shared" si="3143"/>
        <v>2.2075870900410449E-3</v>
      </c>
      <c r="S2654" s="13">
        <f t="shared" si="3144"/>
        <v>2.4928639063002467E-2</v>
      </c>
      <c r="T2654" s="13">
        <f t="shared" si="3145"/>
        <v>3.1942574475311118E-2</v>
      </c>
      <c r="U2654" s="13">
        <f t="shared" si="3146"/>
        <v>1.0491152631410632E-2</v>
      </c>
      <c r="V2654" s="13">
        <f t="shared" si="3147"/>
        <v>2.0545658685797202E-2</v>
      </c>
      <c r="W2654" s="13">
        <f t="shared" si="3148"/>
        <v>3.2418683308953845E-2</v>
      </c>
      <c r="X2654" s="13">
        <f t="shared" si="3149"/>
        <v>5.060040828777445E-2</v>
      </c>
      <c r="Y2654" s="13">
        <f t="shared" si="3150"/>
        <v>3.948959454164979E-2</v>
      </c>
      <c r="Z2654" s="13">
        <f t="shared" si="3151"/>
        <v>1.1485641065095795E-3</v>
      </c>
      <c r="AA2654" s="13">
        <f t="shared" si="3152"/>
        <v>5.4583401953703856E-3</v>
      </c>
      <c r="AB2654" s="13">
        <f t="shared" si="3153"/>
        <v>1.2969880183238833E-2</v>
      </c>
      <c r="AC2654" s="13">
        <f t="shared" si="3154"/>
        <v>9.5249805050977455E-3</v>
      </c>
      <c r="AD2654" s="13">
        <f t="shared" si="3155"/>
        <v>3.8515961186527371E-2</v>
      </c>
      <c r="AE2654" s="13">
        <f t="shared" si="3156"/>
        <v>6.011728925141379E-2</v>
      </c>
      <c r="AF2654" s="13">
        <f t="shared" si="3157"/>
        <v>4.6916763279457464E-2</v>
      </c>
      <c r="AG2654" s="13">
        <f t="shared" si="3158"/>
        <v>2.4409868375969538E-2</v>
      </c>
      <c r="AH2654" s="13">
        <f t="shared" si="3159"/>
        <v>4.4818147131546048E-4</v>
      </c>
      <c r="AI2654" s="13">
        <f t="shared" si="3160"/>
        <v>2.1299002170071853E-3</v>
      </c>
      <c r="AJ2654" s="13">
        <f t="shared" si="3161"/>
        <v>5.060980010052867E-3</v>
      </c>
      <c r="AK2654" s="13">
        <f t="shared" si="3162"/>
        <v>8.0171263290901556E-3</v>
      </c>
      <c r="AL2654" s="13">
        <f t="shared" si="3163"/>
        <v>2.8261037139945063E-3</v>
      </c>
      <c r="AM2654" s="13">
        <f t="shared" si="3164"/>
        <v>3.660800784496647E-2</v>
      </c>
      <c r="AN2654" s="13">
        <f t="shared" si="3165"/>
        <v>5.7139277554981299E-2</v>
      </c>
      <c r="AO2654" s="13">
        <f t="shared" si="3166"/>
        <v>4.4592661984392955E-2</v>
      </c>
      <c r="AP2654" s="13">
        <f t="shared" si="3167"/>
        <v>2.320068422217296E-2</v>
      </c>
      <c r="AQ2654" s="13">
        <f t="shared" si="3168"/>
        <v>9.0531444708107298E-3</v>
      </c>
      <c r="AR2654" s="13">
        <f t="shared" si="3169"/>
        <v>1.3990799823331633E-4</v>
      </c>
      <c r="AS2654" s="13">
        <f t="shared" si="3170"/>
        <v>6.6488709344353001E-4</v>
      </c>
      <c r="AT2654" s="13">
        <f t="shared" si="3171"/>
        <v>1.5798769641838608E-3</v>
      </c>
      <c r="AU2654" s="13">
        <f t="shared" si="3172"/>
        <v>2.5026918069469208E-3</v>
      </c>
      <c r="AV2654" s="13">
        <f t="shared" si="3173"/>
        <v>2.9733959143116808E-3</v>
      </c>
      <c r="AW2654" s="13">
        <f t="shared" si="3174"/>
        <v>5.8230377289799793E-4</v>
      </c>
      <c r="AX2654" s="13">
        <f t="shared" si="3175"/>
        <v>2.8995473501816294E-2</v>
      </c>
      <c r="AY2654" s="13">
        <f t="shared" si="3176"/>
        <v>4.5257322257872906E-2</v>
      </c>
      <c r="AZ2654" s="13">
        <f t="shared" si="3177"/>
        <v>3.5319740817901402E-2</v>
      </c>
      <c r="BA2654" s="13">
        <f t="shared" si="3178"/>
        <v>1.8376165877065625E-2</v>
      </c>
      <c r="BB2654" s="13">
        <f t="shared" si="3179"/>
        <v>7.1705680277163869E-3</v>
      </c>
      <c r="BC2654" s="13">
        <f t="shared" si="3180"/>
        <v>2.2384232351441518E-3</v>
      </c>
      <c r="BD2654" s="13">
        <f t="shared" si="3181"/>
        <v>3.6395688693170674E-5</v>
      </c>
      <c r="BE2654" s="13">
        <f t="shared" si="3182"/>
        <v>1.7296383319502943E-4</v>
      </c>
      <c r="BF2654" s="13">
        <f t="shared" si="3183"/>
        <v>4.1098944226231304E-4</v>
      </c>
      <c r="BG2654" s="13">
        <f t="shared" si="3184"/>
        <v>6.5105064078386848E-4</v>
      </c>
      <c r="BH2654" s="13">
        <f t="shared" si="3185"/>
        <v>7.7349968140036861E-4</v>
      </c>
      <c r="BI2654" s="13">
        <f t="shared" si="3186"/>
        <v>7.3518306521423672E-4</v>
      </c>
      <c r="BJ2654" s="14">
        <f t="shared" si="3187"/>
        <v>0.66144022201240427</v>
      </c>
      <c r="BK2654" s="14">
        <f t="shared" si="3188"/>
        <v>0.11833795514185957</v>
      </c>
      <c r="BL2654" s="14">
        <f t="shared" si="3189"/>
        <v>6.0252705247661326E-2</v>
      </c>
      <c r="BM2654" s="14">
        <f t="shared" si="3190"/>
        <v>0.74713526551535192</v>
      </c>
      <c r="BN2654" s="14">
        <f t="shared" si="3191"/>
        <v>4.9369162508107994E-2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1.4074074074074101</v>
      </c>
      <c r="F2655" s="10">
        <f>VLOOKUP(B2655,home!$B$2:$E$405,3,FALSE)</f>
        <v>1.42</v>
      </c>
      <c r="G2655" s="10">
        <f>VLOOKUP(C2655,away!$B$2:$E$405,4,FALSE)</f>
        <v>1.18</v>
      </c>
      <c r="H2655" s="10">
        <f>VLOOKUP(A2655,away!$A$2:$E$405,3,FALSE)</f>
        <v>1.24074074074074</v>
      </c>
      <c r="I2655" s="10">
        <f>VLOOKUP(C2655,away!$B$2:$E$405,3,FALSE)</f>
        <v>0.71</v>
      </c>
      <c r="J2655" s="10">
        <f>VLOOKUP(B2655,home!$B$2:$E$405,4,FALSE)</f>
        <v>1.42</v>
      </c>
      <c r="K2655" s="12">
        <f t="shared" si="3136"/>
        <v>2.3582518518518563</v>
      </c>
      <c r="L2655" s="12">
        <f t="shared" si="3137"/>
        <v>1.2509148148148139</v>
      </c>
      <c r="M2655" s="13">
        <f t="shared" si="3138"/>
        <v>2.7074399467684369E-2</v>
      </c>
      <c r="N2655" s="13">
        <f t="shared" si="3139"/>
        <v>6.3848252682443582E-2</v>
      </c>
      <c r="O2655" s="13">
        <f t="shared" si="3140"/>
        <v>3.3867767396340689E-2</v>
      </c>
      <c r="P2655" s="13">
        <f t="shared" si="3141"/>
        <v>7.986872518050836E-2</v>
      </c>
      <c r="Q2655" s="13">
        <f t="shared" si="3142"/>
        <v>7.5285130062938924E-2</v>
      </c>
      <c r="R2655" s="13">
        <f t="shared" si="3143"/>
        <v>2.1182845990392361E-2</v>
      </c>
      <c r="S2655" s="13">
        <f t="shared" si="3144"/>
        <v>5.890262930460817E-2</v>
      </c>
      <c r="T2655" s="13">
        <f t="shared" si="3145"/>
        <v>9.4175284530990416E-2</v>
      </c>
      <c r="U2655" s="13">
        <f t="shared" si="3146"/>
        <v>4.9954485784335451E-2</v>
      </c>
      <c r="V2655" s="13">
        <f t="shared" si="3147"/>
        <v>1.9306790854644425E-2</v>
      </c>
      <c r="W2655" s="13">
        <f t="shared" si="3148"/>
        <v>5.9180432462611191E-2</v>
      </c>
      <c r="X2655" s="13">
        <f t="shared" si="3149"/>
        <v>7.4029679714627872E-2</v>
      </c>
      <c r="Y2655" s="13">
        <f t="shared" si="3150"/>
        <v>4.6302411545511873E-2</v>
      </c>
      <c r="Z2655" s="13">
        <f t="shared" si="3151"/>
        <v>8.8326452897741249E-3</v>
      </c>
      <c r="AA2655" s="13">
        <f t="shared" si="3152"/>
        <v>2.082960211136041E-2</v>
      </c>
      <c r="AB2655" s="13">
        <f t="shared" si="3153"/>
        <v>2.4560723876226515E-2</v>
      </c>
      <c r="AC2655" s="13">
        <f t="shared" si="3154"/>
        <v>3.5596559923879128E-3</v>
      </c>
      <c r="AD2655" s="13">
        <f t="shared" si="3155"/>
        <v>3.4890591112086651E-2</v>
      </c>
      <c r="AE2655" s="13">
        <f t="shared" si="3156"/>
        <v>4.3645157319755261E-2</v>
      </c>
      <c r="AF2655" s="13">
        <f t="shared" si="3157"/>
        <v>2.7298186943102543E-2</v>
      </c>
      <c r="AG2655" s="13">
        <f t="shared" si="3158"/>
        <v>1.1382568821570427E-2</v>
      </c>
      <c r="AH2655" s="13">
        <f t="shared" si="3159"/>
        <v>2.7622217117456854E-3</v>
      </c>
      <c r="AI2655" s="13">
        <f t="shared" si="3160"/>
        <v>6.5140144669496676E-3</v>
      </c>
      <c r="AJ2655" s="13">
        <f t="shared" si="3161"/>
        <v>7.6808433398369196E-3</v>
      </c>
      <c r="AK2655" s="13">
        <f t="shared" si="3162"/>
        <v>6.0377876766514703E-3</v>
      </c>
      <c r="AL2655" s="13">
        <f t="shared" si="3163"/>
        <v>4.2003544570954959E-4</v>
      </c>
      <c r="AM2655" s="13">
        <f t="shared" si="3164"/>
        <v>1.6456160220456845E-2</v>
      </c>
      <c r="AN2655" s="13">
        <f t="shared" si="3165"/>
        <v>2.0585254614735683E-2</v>
      </c>
      <c r="AO2655" s="13">
        <f t="shared" si="3166"/>
        <v>1.2875199982153944E-2</v>
      </c>
      <c r="AP2655" s="13">
        <f t="shared" si="3167"/>
        <v>5.3685928004599311E-3</v>
      </c>
      <c r="AQ2655" s="13">
        <f t="shared" si="3168"/>
        <v>1.6789130672008701E-3</v>
      </c>
      <c r="AR2655" s="13">
        <f t="shared" si="3169"/>
        <v>6.9106081220516268E-4</v>
      </c>
      <c r="AS2655" s="13">
        <f t="shared" si="3170"/>
        <v>1.6296954401250727E-3</v>
      </c>
      <c r="AT2655" s="13">
        <f t="shared" si="3171"/>
        <v>1.9216161448147397E-3</v>
      </c>
      <c r="AU2655" s="13">
        <f t="shared" si="3172"/>
        <v>1.5105516106859282E-3</v>
      </c>
      <c r="AV2655" s="13">
        <f t="shared" si="3173"/>
        <v>8.9056528330447391E-4</v>
      </c>
      <c r="AW2655" s="13">
        <f t="shared" si="3174"/>
        <v>3.4419246634620052E-5</v>
      </c>
      <c r="AX2655" s="13">
        <f t="shared" si="3175"/>
        <v>6.4679617190438726E-3</v>
      </c>
      <c r="AY2655" s="13">
        <f t="shared" si="3176"/>
        <v>8.0908691360070707E-3</v>
      </c>
      <c r="AZ2655" s="13">
        <f t="shared" si="3177"/>
        <v>5.0604940334795911E-3</v>
      </c>
      <c r="BA2655" s="13">
        <f t="shared" si="3178"/>
        <v>2.1100823189205307E-3</v>
      </c>
      <c r="BB2655" s="13">
        <f t="shared" si="3179"/>
        <v>6.5988330830412246E-4</v>
      </c>
      <c r="BC2655" s="13">
        <f t="shared" si="3180"/>
        <v>1.6509156128132764E-4</v>
      </c>
      <c r="BD2655" s="13">
        <f t="shared" si="3181"/>
        <v>1.4407636798756588E-4</v>
      </c>
      <c r="BE2655" s="13">
        <f t="shared" si="3182"/>
        <v>3.3976836161476678E-4</v>
      </c>
      <c r="BF2655" s="13">
        <f t="shared" si="3183"/>
        <v>4.0062968398934753E-4</v>
      </c>
      <c r="BG2655" s="13">
        <f t="shared" si="3184"/>
        <v>3.1492856472490092E-4</v>
      </c>
      <c r="BH2655" s="13">
        <f t="shared" si="3185"/>
        <v>1.8567021774088622E-4</v>
      </c>
      <c r="BI2655" s="13">
        <f t="shared" si="3186"/>
        <v>8.7571426964236447E-5</v>
      </c>
      <c r="BJ2655" s="14">
        <f t="shared" si="3187"/>
        <v>0.60955619795768257</v>
      </c>
      <c r="BK2655" s="14">
        <f t="shared" si="3188"/>
        <v>0.19722310538154983</v>
      </c>
      <c r="BL2655" s="14">
        <f t="shared" si="3189"/>
        <v>0.18150642626799623</v>
      </c>
      <c r="BM2655" s="14">
        <f t="shared" si="3190"/>
        <v>0.68793480422732201</v>
      </c>
      <c r="BN2655" s="14">
        <f t="shared" si="3191"/>
        <v>0.30112712078030829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1.4074074074074101</v>
      </c>
      <c r="F2656" s="10">
        <f>VLOOKUP(B2656,home!$B$2:$E$405,3,FALSE)</f>
        <v>0.47</v>
      </c>
      <c r="G2656" s="10">
        <f>VLOOKUP(C2656,away!$B$2:$E$405,4,FALSE)</f>
        <v>0.59</v>
      </c>
      <c r="H2656" s="10">
        <f>VLOOKUP(A2656,away!$A$2:$E$405,3,FALSE)</f>
        <v>1.24074074074074</v>
      </c>
      <c r="I2656" s="10">
        <f>VLOOKUP(C2656,away!$B$2:$E$405,3,FALSE)</f>
        <v>1.42</v>
      </c>
      <c r="J2656" s="10">
        <f>VLOOKUP(B2656,home!$B$2:$E$405,4,FALSE)</f>
        <v>0.47</v>
      </c>
      <c r="K2656" s="12">
        <f t="shared" si="3136"/>
        <v>0.39027407407407477</v>
      </c>
      <c r="L2656" s="12">
        <f t="shared" si="3137"/>
        <v>0.82807037037036979</v>
      </c>
      <c r="M2656" s="13">
        <f t="shared" si="3138"/>
        <v>0.29571934168329789</v>
      </c>
      <c r="N2656" s="13">
        <f t="shared" si="3139"/>
        <v>0.11541159226124402</v>
      </c>
      <c r="O2656" s="13">
        <f t="shared" si="3140"/>
        <v>0.24487642479337041</v>
      </c>
      <c r="P2656" s="13">
        <f t="shared" si="3141"/>
        <v>9.5568919948802442E-2</v>
      </c>
      <c r="Q2656" s="13">
        <f t="shared" si="3142"/>
        <v>2.2521076153585829E-2</v>
      </c>
      <c r="R2656" s="13">
        <f t="shared" si="3143"/>
        <v>0.10138745588680911</v>
      </c>
      <c r="S2656" s="13">
        <f t="shared" si="3144"/>
        <v>7.7213570206392584E-3</v>
      </c>
      <c r="T2656" s="13">
        <f t="shared" si="3145"/>
        <v>1.864903587163912E-2</v>
      </c>
      <c r="U2656" s="13">
        <f t="shared" si="3146"/>
        <v>3.9568895468950524E-2</v>
      </c>
      <c r="V2656" s="13">
        <f t="shared" si="3147"/>
        <v>2.7726054440718024E-4</v>
      </c>
      <c r="W2656" s="13">
        <f t="shared" si="3148"/>
        <v>2.9297973809974784E-3</v>
      </c>
      <c r="X2656" s="13">
        <f t="shared" si="3149"/>
        <v>2.4260784023927215E-3</v>
      </c>
      <c r="Y2656" s="13">
        <f t="shared" si="3150"/>
        <v>1.0044818206084477E-3</v>
      </c>
      <c r="Z2656" s="13">
        <f t="shared" si="3151"/>
        <v>2.7985316049033183E-2</v>
      </c>
      <c r="AA2656" s="13">
        <f t="shared" si="3152"/>
        <v>1.0921943308706768E-2</v>
      </c>
      <c r="AB2656" s="13">
        <f t="shared" si="3153"/>
        <v>2.1312756559475352E-3</v>
      </c>
      <c r="AC2656" s="13">
        <f t="shared" si="3154"/>
        <v>5.6002193292848609E-6</v>
      </c>
      <c r="AD2656" s="13">
        <f t="shared" si="3155"/>
        <v>2.8585599002335996E-4</v>
      </c>
      <c r="AE2656" s="13">
        <f t="shared" si="3156"/>
        <v>2.3670887553123239E-4</v>
      </c>
      <c r="AF2656" s="13">
        <f t="shared" si="3157"/>
        <v>9.8005803115550674E-5</v>
      </c>
      <c r="AG2656" s="13">
        <f t="shared" si="3158"/>
        <v>2.705190056144653E-5</v>
      </c>
      <c r="AH2656" s="13">
        <f t="shared" si="3159"/>
        <v>5.7934527564136905E-3</v>
      </c>
      <c r="AI2656" s="13">
        <f t="shared" si="3160"/>
        <v>2.2610344102012491E-3</v>
      </c>
      <c r="AJ2656" s="13">
        <f t="shared" si="3161"/>
        <v>4.412115554454571E-4</v>
      </c>
      <c r="AK2656" s="13">
        <f t="shared" si="3162"/>
        <v>5.7397810424086027E-5</v>
      </c>
      <c r="AL2656" s="13">
        <f t="shared" si="3163"/>
        <v>7.2393900206817547E-8</v>
      </c>
      <c r="AM2656" s="13">
        <f t="shared" si="3164"/>
        <v>2.231243636497896E-5</v>
      </c>
      <c r="AN2656" s="13">
        <f t="shared" si="3165"/>
        <v>1.8476267444613433E-5</v>
      </c>
      <c r="AO2656" s="13">
        <f t="shared" si="3166"/>
        <v>7.6498248129615245E-6</v>
      </c>
      <c r="AP2656" s="13">
        <f t="shared" si="3167"/>
        <v>2.1115310887124984E-6</v>
      </c>
      <c r="AQ2656" s="13">
        <f t="shared" si="3168"/>
        <v>4.3712408266967719E-7</v>
      </c>
      <c r="AR2656" s="13">
        <f t="shared" si="3169"/>
        <v>9.5947731394534501E-4</v>
      </c>
      <c r="AS2656" s="13">
        <f t="shared" si="3170"/>
        <v>3.7445912029509984E-4</v>
      </c>
      <c r="AT2656" s="13">
        <f t="shared" si="3171"/>
        <v>7.3070843225881321E-5</v>
      </c>
      <c r="AU2656" s="13">
        <f t="shared" si="3172"/>
        <v>9.5058852272642376E-6</v>
      </c>
      <c r="AV2656" s="13">
        <f t="shared" si="3173"/>
        <v>9.2747513883124376E-7</v>
      </c>
      <c r="AW2656" s="13">
        <f t="shared" si="3174"/>
        <v>6.4988486251343934E-10</v>
      </c>
      <c r="AX2656" s="13">
        <f t="shared" si="3175"/>
        <v>1.4513275737798124E-6</v>
      </c>
      <c r="AY2656" s="13">
        <f t="shared" si="3176"/>
        <v>1.2018013615485794E-6</v>
      </c>
      <c r="AZ2656" s="13">
        <f t="shared" si="3177"/>
        <v>4.9758804928457339E-7</v>
      </c>
      <c r="BA2656" s="13">
        <f t="shared" si="3178"/>
        <v>1.3734597342098215E-7</v>
      </c>
      <c r="BB2656" s="13">
        <f t="shared" si="3179"/>
        <v>2.8433032769897916E-8</v>
      </c>
      <c r="BC2656" s="13">
        <f t="shared" si="3180"/>
        <v>4.7089103953044461E-9</v>
      </c>
      <c r="BD2656" s="13">
        <f t="shared" si="3181"/>
        <v>1.324191224534482E-4</v>
      </c>
      <c r="BE2656" s="13">
        <f t="shared" si="3182"/>
        <v>5.1679750405221019E-5</v>
      </c>
      <c r="BF2656" s="13">
        <f t="shared" si="3183"/>
        <v>1.008463336888846E-5</v>
      </c>
      <c r="BG2656" s="13">
        <f t="shared" si="3184"/>
        <v>1.3119236501398205E-6</v>
      </c>
      <c r="BH2656" s="13">
        <f t="shared" si="3185"/>
        <v>1.2800244695354966E-7</v>
      </c>
      <c r="BI2656" s="13">
        <f t="shared" si="3186"/>
        <v>9.9912072928024978E-9</v>
      </c>
      <c r="BJ2656" s="14">
        <f t="shared" si="3187"/>
        <v>0.16364399284839437</v>
      </c>
      <c r="BK2656" s="14">
        <f t="shared" si="3188"/>
        <v>0.3992937536117378</v>
      </c>
      <c r="BL2656" s="14">
        <f t="shared" si="3189"/>
        <v>0.40905216570763331</v>
      </c>
      <c r="BM2656" s="14">
        <f t="shared" si="3190"/>
        <v>0.12448921633821212</v>
      </c>
      <c r="BN2656" s="14">
        <f t="shared" si="3191"/>
        <v>0.8754848107271096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1.4074074074074101</v>
      </c>
      <c r="F2657" s="10">
        <f>VLOOKUP(B2657,home!$B$2:$E$405,3,FALSE)</f>
        <v>0.59</v>
      </c>
      <c r="G2657" s="10">
        <f>VLOOKUP(C2657,away!$B$2:$E$405,4,FALSE)</f>
        <v>0.43</v>
      </c>
      <c r="H2657" s="10">
        <f>VLOOKUP(A2657,away!$A$2:$E$405,3,FALSE)</f>
        <v>1.24074074074074</v>
      </c>
      <c r="I2657" s="10">
        <f>VLOOKUP(C2657,away!$B$2:$E$405,3,FALSE)</f>
        <v>1.1399999999999999</v>
      </c>
      <c r="J2657" s="10">
        <f>VLOOKUP(B2657,home!$B$2:$E$405,4,FALSE)</f>
        <v>0.59</v>
      </c>
      <c r="K2657" s="12">
        <f t="shared" si="3136"/>
        <v>0.35705925925925991</v>
      </c>
      <c r="L2657" s="12">
        <f t="shared" si="3137"/>
        <v>0.83452222222222161</v>
      </c>
      <c r="M2657" s="13">
        <f t="shared" si="3138"/>
        <v>0.30374052401225404</v>
      </c>
      <c r="N2657" s="13">
        <f t="shared" si="3139"/>
        <v>0.10845336651083487</v>
      </c>
      <c r="O2657" s="13">
        <f t="shared" si="3140"/>
        <v>0.25347821707764828</v>
      </c>
      <c r="P2657" s="13">
        <f t="shared" si="3141"/>
        <v>9.0506744428102984E-2</v>
      </c>
      <c r="Q2657" s="13">
        <f t="shared" si="3142"/>
        <v>1.9362139355265862E-2</v>
      </c>
      <c r="R2657" s="13">
        <f t="shared" si="3143"/>
        <v>0.10576660250028286</v>
      </c>
      <c r="S2657" s="13">
        <f t="shared" si="3144"/>
        <v>6.7421615979725794E-3</v>
      </c>
      <c r="T2657" s="13">
        <f t="shared" si="3145"/>
        <v>1.61581355617328E-2</v>
      </c>
      <c r="U2657" s="13">
        <f t="shared" si="3146"/>
        <v>3.7764944743119581E-2</v>
      </c>
      <c r="V2657" s="13">
        <f t="shared" si="3147"/>
        <v>2.2322089941920174E-4</v>
      </c>
      <c r="W2657" s="13">
        <f t="shared" si="3148"/>
        <v>2.304477045288598E-3</v>
      </c>
      <c r="X2657" s="13">
        <f t="shared" si="3149"/>
        <v>1.9231373048943399E-3</v>
      </c>
      <c r="Y2657" s="13">
        <f t="shared" si="3150"/>
        <v>8.0245040865943931E-4</v>
      </c>
      <c r="Z2657" s="13">
        <f t="shared" si="3151"/>
        <v>2.9421526718476813E-2</v>
      </c>
      <c r="AA2657" s="13">
        <f t="shared" si="3152"/>
        <v>1.0505228536375854E-2</v>
      </c>
      <c r="AB2657" s="13">
        <f t="shared" si="3153"/>
        <v>1.8754945597738008E-3</v>
      </c>
      <c r="AC2657" s="13">
        <f t="shared" si="3154"/>
        <v>4.1571249342765304E-6</v>
      </c>
      <c r="AD2657" s="13">
        <f t="shared" si="3155"/>
        <v>2.0570871669267865E-4</v>
      </c>
      <c r="AE2657" s="13">
        <f t="shared" si="3156"/>
        <v>1.716684953848556E-4</v>
      </c>
      <c r="AF2657" s="13">
        <f t="shared" si="3157"/>
        <v>7.1630587127057438E-5</v>
      </c>
      <c r="AG2657" s="13">
        <f t="shared" si="3158"/>
        <v>1.9925772249451479E-5</v>
      </c>
      <c r="AH2657" s="13">
        <f t="shared" si="3159"/>
        <v>6.1382294645684326E-3</v>
      </c>
      <c r="AI2657" s="13">
        <f t="shared" si="3160"/>
        <v>2.1917116657821684E-3</v>
      </c>
      <c r="AJ2657" s="13">
        <f t="shared" si="3161"/>
        <v>3.912854719470298E-4</v>
      </c>
      <c r="AK2657" s="13">
        <f t="shared" si="3162"/>
        <v>4.6570700257438803E-5</v>
      </c>
      <c r="AL2657" s="13">
        <f t="shared" si="3163"/>
        <v>4.9548586933639607E-8</v>
      </c>
      <c r="AM2657" s="13">
        <f t="shared" si="3164"/>
        <v>1.4690040401092158E-5</v>
      </c>
      <c r="AN2657" s="13">
        <f t="shared" si="3165"/>
        <v>1.2259165160053644E-5</v>
      </c>
      <c r="AO2657" s="13">
        <f t="shared" si="3166"/>
        <v>5.1152728759786017E-6</v>
      </c>
      <c r="AP2657" s="13">
        <f t="shared" si="3167"/>
        <v>1.4229362959115724E-6</v>
      </c>
      <c r="AQ2657" s="13">
        <f t="shared" si="3168"/>
        <v>2.9686798993619549E-7</v>
      </c>
      <c r="AR2657" s="13">
        <f t="shared" si="3169"/>
        <v>1.0244977786563136E-3</v>
      </c>
      <c r="AS2657" s="13">
        <f t="shared" si="3170"/>
        <v>3.6580641795978049E-4</v>
      </c>
      <c r="AT2657" s="13">
        <f t="shared" si="3171"/>
        <v>6.5307284314501226E-5</v>
      </c>
      <c r="AU2657" s="13">
        <f t="shared" si="3172"/>
        <v>7.7728568538565661E-6</v>
      </c>
      <c r="AV2657" s="13">
        <f t="shared" si="3173"/>
        <v>6.9384262764157153E-7</v>
      </c>
      <c r="AW2657" s="13">
        <f t="shared" si="3174"/>
        <v>4.1011625053615761E-10</v>
      </c>
      <c r="AX2657" s="13">
        <f t="shared" si="3175"/>
        <v>8.7420249068376117E-7</v>
      </c>
      <c r="AY2657" s="13">
        <f t="shared" si="3176"/>
        <v>7.2954140519761334E-7</v>
      </c>
      <c r="AZ2657" s="13">
        <f t="shared" si="3177"/>
        <v>3.0440925733431725E-7</v>
      </c>
      <c r="BA2657" s="13">
        <f t="shared" si="3178"/>
        <v>8.4678763298550183E-8</v>
      </c>
      <c r="BB2657" s="13">
        <f t="shared" si="3179"/>
        <v>1.7666577430733895E-8</v>
      </c>
      <c r="BC2657" s="13">
        <f t="shared" si="3180"/>
        <v>2.9486302913114E-9</v>
      </c>
      <c r="BD2657" s="13">
        <f t="shared" si="3181"/>
        <v>1.4249436048433271E-4</v>
      </c>
      <c r="BE2657" s="13">
        <f t="shared" si="3182"/>
        <v>5.0878930803157786E-5</v>
      </c>
      <c r="BF2657" s="13">
        <f t="shared" si="3183"/>
        <v>9.0833966722393308E-6</v>
      </c>
      <c r="BG2657" s="13">
        <f t="shared" si="3184"/>
        <v>1.0811036291159341E-6</v>
      </c>
      <c r="BH2657" s="13">
        <f t="shared" si="3185"/>
        <v>9.6504515248658265E-8</v>
      </c>
      <c r="BI2657" s="13">
        <f t="shared" si="3186"/>
        <v>6.8915661459719741E-9</v>
      </c>
      <c r="BJ2657" s="14">
        <f t="shared" si="3187"/>
        <v>0.14950843748797718</v>
      </c>
      <c r="BK2657" s="14">
        <f t="shared" si="3188"/>
        <v>0.40121758715267519</v>
      </c>
      <c r="BL2657" s="14">
        <f t="shared" si="3189"/>
        <v>0.41982600408783788</v>
      </c>
      <c r="BM2657" s="14">
        <f t="shared" si="3190"/>
        <v>0.11866523243128912</v>
      </c>
      <c r="BN2657" s="14">
        <f t="shared" si="3191"/>
        <v>0.88130759388438906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1.4074074074074101</v>
      </c>
      <c r="F2658" s="10">
        <f>VLOOKUP(B2658,home!$B$2:$E$405,3,FALSE)</f>
        <v>1.85</v>
      </c>
      <c r="G2658" s="10">
        <f>VLOOKUP(C2658,away!$B$2:$E$405,4,FALSE)</f>
        <v>1.07</v>
      </c>
      <c r="H2658" s="10">
        <f>VLOOKUP(A2658,away!$A$2:$E$405,3,FALSE)</f>
        <v>1.24074074074074</v>
      </c>
      <c r="I2658" s="10">
        <f>VLOOKUP(C2658,away!$B$2:$E$405,3,FALSE)</f>
        <v>0.95</v>
      </c>
      <c r="J2658" s="10">
        <f>VLOOKUP(B2658,home!$B$2:$E$405,4,FALSE)</f>
        <v>1.85</v>
      </c>
      <c r="K2658" s="12">
        <f t="shared" si="3136"/>
        <v>2.785962962962969</v>
      </c>
      <c r="L2658" s="12">
        <f t="shared" si="3137"/>
        <v>2.1806018518518506</v>
      </c>
      <c r="M2658" s="13">
        <f t="shared" si="3138"/>
        <v>6.9670400472625097E-3</v>
      </c>
      <c r="N2658" s="13">
        <f t="shared" si="3139"/>
        <v>1.9409915533153122E-2</v>
      </c>
      <c r="O2658" s="13">
        <f t="shared" si="3140"/>
        <v>1.5192340428986633E-2</v>
      </c>
      <c r="P2658" s="13">
        <f t="shared" si="3141"/>
        <v>4.2325297755881702E-2</v>
      </c>
      <c r="Q2658" s="13">
        <f t="shared" si="3142"/>
        <v>2.7037652894802124E-2</v>
      </c>
      <c r="R2658" s="13">
        <f t="shared" si="3143"/>
        <v>1.6564222836706E-2</v>
      </c>
      <c r="S2658" s="13">
        <f t="shared" si="3144"/>
        <v>6.4282350107486994E-2</v>
      </c>
      <c r="T2658" s="13">
        <f t="shared" si="3145"/>
        <v>5.8958355972133059E-2</v>
      </c>
      <c r="U2658" s="13">
        <f t="shared" si="3146"/>
        <v>4.614731133332832E-2</v>
      </c>
      <c r="V2658" s="13">
        <f t="shared" si="3147"/>
        <v>4.3391129124344494E-2</v>
      </c>
      <c r="W2658" s="13">
        <f t="shared" si="3148"/>
        <v>2.5108633190122402E-2</v>
      </c>
      <c r="X2658" s="13">
        <f t="shared" si="3149"/>
        <v>5.4751932031849748E-2</v>
      </c>
      <c r="Y2658" s="13">
        <f t="shared" si="3150"/>
        <v>5.9696082190559122E-2</v>
      </c>
      <c r="Z2658" s="13">
        <f t="shared" si="3151"/>
        <v>1.203999166406927E-2</v>
      </c>
      <c r="AA2658" s="13">
        <f t="shared" si="3152"/>
        <v>3.3542970850479865E-2</v>
      </c>
      <c r="AB2658" s="13">
        <f t="shared" si="3153"/>
        <v>4.672473722859171E-2</v>
      </c>
      <c r="AC2658" s="13">
        <f t="shared" si="3154"/>
        <v>1.6475275437032675E-2</v>
      </c>
      <c r="AD2658" s="13">
        <f t="shared" si="3155"/>
        <v>1.7487930529575941E-2</v>
      </c>
      <c r="AE2658" s="13">
        <f t="shared" si="3156"/>
        <v>3.8134213697849806E-2</v>
      </c>
      <c r="AF2658" s="13">
        <f t="shared" si="3157"/>
        <v>4.1577768504222755E-2</v>
      </c>
      <c r="AG2658" s="13">
        <f t="shared" si="3158"/>
        <v>3.0221519665391893E-2</v>
      </c>
      <c r="AH2658" s="13">
        <f t="shared" si="3159"/>
        <v>6.5636070297375752E-3</v>
      </c>
      <c r="AI2658" s="13">
        <f t="shared" si="3160"/>
        <v>1.8285966088292267E-2</v>
      </c>
      <c r="AJ2658" s="13">
        <f t="shared" si="3161"/>
        <v>2.5472012131989553E-2</v>
      </c>
      <c r="AK2658" s="13">
        <f t="shared" si="3162"/>
        <v>2.3654694130622097E-2</v>
      </c>
      <c r="AL2658" s="13">
        <f t="shared" si="3163"/>
        <v>4.0035420135502917E-3</v>
      </c>
      <c r="AM2658" s="13">
        <f t="shared" si="3164"/>
        <v>9.744145350853585E-3</v>
      </c>
      <c r="AN2658" s="13">
        <f t="shared" si="3165"/>
        <v>2.124810139678493E-2</v>
      </c>
      <c r="AO2658" s="13">
        <f t="shared" si="3166"/>
        <v>2.3166824627082559E-2</v>
      </c>
      <c r="AP2658" s="13">
        <f t="shared" si="3167"/>
        <v>1.6839206894447761E-2</v>
      </c>
      <c r="AQ2658" s="13">
        <f t="shared" si="3168"/>
        <v>9.1799014344373115E-3</v>
      </c>
      <c r="AR2658" s="13">
        <f t="shared" si="3169"/>
        <v>2.8625227287747156E-3</v>
      </c>
      <c r="AS2658" s="13">
        <f t="shared" si="3170"/>
        <v>7.9748823030060499E-3</v>
      </c>
      <c r="AT2658" s="13">
        <f t="shared" si="3171"/>
        <v>1.1108863365081843E-2</v>
      </c>
      <c r="AU2658" s="13">
        <f t="shared" si="3172"/>
        <v>1.0316293965244729E-2</v>
      </c>
      <c r="AV2658" s="13">
        <f t="shared" si="3173"/>
        <v>7.1852032255525508E-3</v>
      </c>
      <c r="AW2658" s="13">
        <f t="shared" si="3174"/>
        <v>6.7560616628912769E-4</v>
      </c>
      <c r="AX2658" s="13">
        <f t="shared" si="3175"/>
        <v>4.524471342200985E-3</v>
      </c>
      <c r="AY2658" s="13">
        <f t="shared" si="3176"/>
        <v>9.8660705874540969E-3</v>
      </c>
      <c r="AZ2658" s="13">
        <f t="shared" si="3177"/>
        <v>1.0756985896751741E-2</v>
      </c>
      <c r="BA2658" s="13">
        <f t="shared" si="3178"/>
        <v>7.8189011222670277E-3</v>
      </c>
      <c r="BB2658" s="13">
        <f t="shared" si="3179"/>
        <v>4.2624775666654999E-3</v>
      </c>
      <c r="BC2658" s="13">
        <f t="shared" si="3180"/>
        <v>1.8589532950695513E-3</v>
      </c>
      <c r="BD2658" s="13">
        <f t="shared" si="3181"/>
        <v>1.0403370605556936E-3</v>
      </c>
      <c r="BE2658" s="13">
        <f t="shared" si="3182"/>
        <v>2.8983405197059255E-3</v>
      </c>
      <c r="BF2658" s="13">
        <f t="shared" si="3183"/>
        <v>4.0373346709777769E-3</v>
      </c>
      <c r="BG2658" s="13">
        <f t="shared" si="3184"/>
        <v>3.7492882874767897E-3</v>
      </c>
      <c r="BH2658" s="13">
        <f t="shared" si="3185"/>
        <v>2.6113445765952987E-3</v>
      </c>
      <c r="BI2658" s="13">
        <f t="shared" si="3186"/>
        <v>1.455021854785743E-3</v>
      </c>
      <c r="BJ2658" s="14">
        <f t="shared" si="3187"/>
        <v>0.49165004372367499</v>
      </c>
      <c r="BK2658" s="14">
        <f t="shared" si="3188"/>
        <v>0.18731070507301276</v>
      </c>
      <c r="BL2658" s="14">
        <f t="shared" si="3189"/>
        <v>0.28738729461649115</v>
      </c>
      <c r="BM2658" s="14">
        <f t="shared" si="3190"/>
        <v>0.84170110115929131</v>
      </c>
      <c r="BN2658" s="14">
        <f t="shared" si="3191"/>
        <v>0.12749646949679208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1.39130434782609</v>
      </c>
      <c r="F2659" s="10">
        <f>VLOOKUP(B2659,home!$B$2:$E$405,3,FALSE)</f>
        <v>0.96</v>
      </c>
      <c r="G2659" s="10">
        <f>VLOOKUP(C2659,away!$B$2:$E$405,4,FALSE)</f>
        <v>0.82</v>
      </c>
      <c r="H2659" s="10">
        <f>VLOOKUP(A2659,away!$A$2:$E$405,3,FALSE)</f>
        <v>1.1304347826087</v>
      </c>
      <c r="I2659" s="10">
        <f>VLOOKUP(C2659,away!$B$2:$E$405,3,FALSE)</f>
        <v>1.23</v>
      </c>
      <c r="J2659" s="10">
        <f>VLOOKUP(B2659,home!$B$2:$E$405,4,FALSE)</f>
        <v>0.96</v>
      </c>
      <c r="K2659" s="12">
        <f t="shared" si="3136"/>
        <v>1.0952347826086981</v>
      </c>
      <c r="L2659" s="12">
        <f t="shared" si="3137"/>
        <v>1.3348173913043528</v>
      </c>
      <c r="M2659" s="13">
        <f t="shared" si="3138"/>
        <v>8.8032239476145316E-2</v>
      </c>
      <c r="N2659" s="13">
        <f t="shared" si="3139"/>
        <v>9.6415970665212875E-2</v>
      </c>
      <c r="O2659" s="13">
        <f t="shared" si="3140"/>
        <v>0.11750696424822837</v>
      </c>
      <c r="P2659" s="13">
        <f t="shared" si="3141"/>
        <v>0.12869771444341646</v>
      </c>
      <c r="Q2659" s="13">
        <f t="shared" si="3142"/>
        <v>5.279906233576051E-2</v>
      </c>
      <c r="R2659" s="13">
        <f t="shared" si="3143"/>
        <v>7.8425169738957037E-2</v>
      </c>
      <c r="S2659" s="13">
        <f t="shared" si="3144"/>
        <v>4.7037033822839927E-2</v>
      </c>
      <c r="T2659" s="13">
        <f t="shared" si="3145"/>
        <v>7.0477106650335755E-2</v>
      </c>
      <c r="U2659" s="13">
        <f t="shared" si="3146"/>
        <v>8.5893973730096856E-2</v>
      </c>
      <c r="V2659" s="13">
        <f t="shared" si="3147"/>
        <v>7.6405830702481184E-3</v>
      </c>
      <c r="W2659" s="13">
        <f t="shared" si="3148"/>
        <v>1.9275789853083255E-2</v>
      </c>
      <c r="X2659" s="13">
        <f t="shared" si="3149"/>
        <v>2.5729659527023507E-2</v>
      </c>
      <c r="Y2659" s="13">
        <f t="shared" si="3150"/>
        <v>1.7172198504505354E-2</v>
      </c>
      <c r="Z2659" s="13">
        <f t="shared" si="3151"/>
        <v>3.4894426827851911E-2</v>
      </c>
      <c r="AA2659" s="13">
        <f t="shared" si="3152"/>
        <v>3.8217589981057509E-2</v>
      </c>
      <c r="AB2659" s="13">
        <f t="shared" si="3153"/>
        <v>2.0928616927365938E-2</v>
      </c>
      <c r="AC2659" s="13">
        <f t="shared" si="3154"/>
        <v>6.9812887869793777E-4</v>
      </c>
      <c r="AD2659" s="13">
        <f t="shared" si="3155"/>
        <v>5.2778788773381463E-3</v>
      </c>
      <c r="AE2659" s="13">
        <f t="shared" si="3156"/>
        <v>7.0450045146688515E-3</v>
      </c>
      <c r="AF2659" s="13">
        <f t="shared" si="3157"/>
        <v>4.7018972739988332E-3</v>
      </c>
      <c r="AG2659" s="13">
        <f t="shared" si="3158"/>
        <v>2.092058084486724E-3</v>
      </c>
      <c r="AH2659" s="13">
        <f t="shared" si="3159"/>
        <v>1.1644421947353481E-2</v>
      </c>
      <c r="AI2659" s="13">
        <f t="shared" si="3160"/>
        <v>1.2753375940113642E-2</v>
      </c>
      <c r="AJ2659" s="13">
        <f t="shared" si="3161"/>
        <v>6.9839704626486823E-3</v>
      </c>
      <c r="AK2659" s="13">
        <f t="shared" si="3162"/>
        <v>2.5496957904681994E-3</v>
      </c>
      <c r="AL2659" s="13">
        <f t="shared" si="3163"/>
        <v>4.0824857624900622E-5</v>
      </c>
      <c r="AM2659" s="13">
        <f t="shared" si="3164"/>
        <v>1.1561033049712973E-3</v>
      </c>
      <c r="AN2659" s="13">
        <f t="shared" si="3165"/>
        <v>1.5431867976201279E-3</v>
      </c>
      <c r="AO2659" s="13">
        <f t="shared" si="3166"/>
        <v>1.0299362877473088E-3</v>
      </c>
      <c r="AP2659" s="13">
        <f t="shared" si="3167"/>
        <v>4.5825895627351747E-4</v>
      </c>
      <c r="AQ2659" s="13">
        <f t="shared" si="3168"/>
        <v>1.5292300613871807E-4</v>
      </c>
      <c r="AR2659" s="13">
        <f t="shared" si="3169"/>
        <v>3.1086353854027043E-3</v>
      </c>
      <c r="AS2659" s="13">
        <f t="shared" si="3170"/>
        <v>3.4046856005412371E-3</v>
      </c>
      <c r="AT2659" s="13">
        <f t="shared" si="3171"/>
        <v>1.8644650467798732E-3</v>
      </c>
      <c r="AU2659" s="13">
        <f t="shared" si="3172"/>
        <v>6.8067565673049014E-4</v>
      </c>
      <c r="AV2659" s="13">
        <f t="shared" si="3173"/>
        <v>1.863749137315628E-4</v>
      </c>
      <c r="AW2659" s="13">
        <f t="shared" si="3174"/>
        <v>1.6578730133629429E-6</v>
      </c>
      <c r="AX2659" s="13">
        <f t="shared" si="3175"/>
        <v>2.1103409198223929E-4</v>
      </c>
      <c r="AY2659" s="13">
        <f t="shared" si="3176"/>
        <v>2.8169197613601548E-4</v>
      </c>
      <c r="AZ2659" s="13">
        <f t="shared" si="3177"/>
        <v>1.8800367436862215E-4</v>
      </c>
      <c r="BA2659" s="13">
        <f t="shared" si="3178"/>
        <v>8.36501913921191E-5</v>
      </c>
      <c r="BB2659" s="13">
        <f t="shared" si="3179"/>
        <v>2.791443256403457E-5</v>
      </c>
      <c r="BC2659" s="13">
        <f t="shared" si="3180"/>
        <v>7.4521340109731779E-6</v>
      </c>
      <c r="BD2659" s="13">
        <f t="shared" si="3181"/>
        <v>6.9157676260993956E-4</v>
      </c>
      <c r="BE2659" s="13">
        <f t="shared" si="3182"/>
        <v>7.5743892525432436E-4</v>
      </c>
      <c r="BF2659" s="13">
        <f t="shared" si="3183"/>
        <v>4.1478672832014291E-4</v>
      </c>
      <c r="BG2659" s="13">
        <f t="shared" si="3184"/>
        <v>1.5142961740689494E-4</v>
      </c>
      <c r="BH2659" s="13">
        <f t="shared" si="3185"/>
        <v>4.1462746025289725E-5</v>
      </c>
      <c r="BI2659" s="13">
        <f t="shared" si="3186"/>
        <v>9.0822883258735749E-6</v>
      </c>
      <c r="BJ2659" s="14">
        <f t="shared" si="3187"/>
        <v>0.30612678113961878</v>
      </c>
      <c r="BK2659" s="14">
        <f t="shared" si="3188"/>
        <v>0.27242821652510868</v>
      </c>
      <c r="BL2659" s="14">
        <f t="shared" si="3189"/>
        <v>0.38621439243741801</v>
      </c>
      <c r="BM2659" s="14">
        <f t="shared" si="3190"/>
        <v>0.43750666191915422</v>
      </c>
      <c r="BN2659" s="14">
        <f t="shared" si="3191"/>
        <v>0.56187712090772057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1.39130434782609</v>
      </c>
      <c r="F2660" s="10">
        <f>VLOOKUP(B2660,home!$B$2:$E$405,3,FALSE)</f>
        <v>1.44</v>
      </c>
      <c r="G2660" s="10">
        <f>VLOOKUP(C2660,away!$B$2:$E$405,4,FALSE)</f>
        <v>1.26</v>
      </c>
      <c r="H2660" s="10">
        <f>VLOOKUP(A2660,away!$A$2:$E$405,3,FALSE)</f>
        <v>1.1304347826087</v>
      </c>
      <c r="I2660" s="10">
        <f>VLOOKUP(C2660,away!$B$2:$E$405,3,FALSE)</f>
        <v>0.81</v>
      </c>
      <c r="J2660" s="10">
        <f>VLOOKUP(B2660,home!$B$2:$E$405,4,FALSE)</f>
        <v>1.44</v>
      </c>
      <c r="K2660" s="12">
        <f t="shared" si="3136"/>
        <v>2.5243826086956576</v>
      </c>
      <c r="L2660" s="12">
        <f t="shared" si="3137"/>
        <v>1.3185391304347878</v>
      </c>
      <c r="M2660" s="13">
        <f t="shared" si="3138"/>
        <v>2.143089430040741E-2</v>
      </c>
      <c r="N2660" s="13">
        <f t="shared" si="3139"/>
        <v>5.4099776860743347E-2</v>
      </c>
      <c r="O2660" s="13">
        <f t="shared" si="3140"/>
        <v>2.8257472735299032E-2</v>
      </c>
      <c r="P2660" s="13">
        <f t="shared" si="3141"/>
        <v>7.1332672738680589E-2</v>
      </c>
      <c r="Q2660" s="13">
        <f t="shared" si="3142"/>
        <v>6.8284267920788164E-2</v>
      </c>
      <c r="R2660" s="13">
        <f t="shared" si="3143"/>
        <v>1.8629291764342956E-2</v>
      </c>
      <c r="S2660" s="13">
        <f t="shared" si="3144"/>
        <v>5.9357651257080021E-2</v>
      </c>
      <c r="T2660" s="13">
        <f t="shared" si="3145"/>
        <v>9.0035479246652089E-2</v>
      </c>
      <c r="U2660" s="13">
        <f t="shared" si="3146"/>
        <v>4.70274601422246E-2</v>
      </c>
      <c r="V2660" s="13">
        <f t="shared" si="3147"/>
        <v>2.1952419884562684E-2</v>
      </c>
      <c r="W2660" s="13">
        <f t="shared" si="3148"/>
        <v>5.7458539462250803E-2</v>
      </c>
      <c r="X2660" s="13">
        <f t="shared" si="3149"/>
        <v>7.5761332658609112E-2</v>
      </c>
      <c r="Y2660" s="13">
        <f t="shared" si="3150"/>
        <v>4.9947140842131581E-2</v>
      </c>
      <c r="Z2660" s="13">
        <f t="shared" si="3151"/>
        <v>8.1878167211909061E-3</v>
      </c>
      <c r="AA2660" s="13">
        <f t="shared" si="3152"/>
        <v>2.0669182134161825E-2</v>
      </c>
      <c r="AB2660" s="13">
        <f t="shared" si="3153"/>
        <v>2.6088461957720563E-2</v>
      </c>
      <c r="AC2660" s="13">
        <f t="shared" si="3154"/>
        <v>4.5667855757011199E-3</v>
      </c>
      <c r="AD2660" s="13">
        <f t="shared" si="3155"/>
        <v>3.6261834434889763E-2</v>
      </c>
      <c r="AE2660" s="13">
        <f t="shared" si="3156"/>
        <v>4.7812647643749789E-2</v>
      </c>
      <c r="AF2660" s="13">
        <f t="shared" si="3157"/>
        <v>3.152142342398738E-2</v>
      </c>
      <c r="AG2660" s="13">
        <f t="shared" si="3158"/>
        <v>1.3854076743843693E-2</v>
      </c>
      <c r="AH2660" s="13">
        <f t="shared" si="3159"/>
        <v>2.6989891849296187E-3</v>
      </c>
      <c r="AI2660" s="13">
        <f t="shared" si="3160"/>
        <v>6.8132813594939962E-3</v>
      </c>
      <c r="AJ2660" s="13">
        <f t="shared" si="3161"/>
        <v>8.5996644860284795E-3</v>
      </c>
      <c r="AK2660" s="13">
        <f t="shared" si="3162"/>
        <v>7.2362811563826575E-3</v>
      </c>
      <c r="AL2660" s="13">
        <f t="shared" si="3163"/>
        <v>6.0802132915754609E-4</v>
      </c>
      <c r="AM2660" s="13">
        <f t="shared" si="3164"/>
        <v>1.8307748841367402E-2</v>
      </c>
      <c r="AN2660" s="13">
        <f t="shared" si="3165"/>
        <v>2.413948323751507E-2</v>
      </c>
      <c r="AO2660" s="13">
        <f t="shared" si="3166"/>
        <v>1.5914426618569129E-2</v>
      </c>
      <c r="AP2660" s="13">
        <f t="shared" si="3167"/>
        <v>6.9945980783387941E-3</v>
      </c>
      <c r="AQ2660" s="13">
        <f t="shared" si="3168"/>
        <v>2.3056628169884179E-3</v>
      </c>
      <c r="AR2660" s="13">
        <f t="shared" si="3169"/>
        <v>7.1174457058999891E-4</v>
      </c>
      <c r="AS2660" s="13">
        <f t="shared" si="3170"/>
        <v>1.7967156158309519E-3</v>
      </c>
      <c r="AT2660" s="13">
        <f t="shared" si="3171"/>
        <v>2.2677988266877826E-3</v>
      </c>
      <c r="AU2660" s="13">
        <f t="shared" si="3172"/>
        <v>1.9082639727036851E-3</v>
      </c>
      <c r="AV2660" s="13">
        <f t="shared" si="3173"/>
        <v>1.2042970963734168E-3</v>
      </c>
      <c r="AW2660" s="13">
        <f t="shared" si="3174"/>
        <v>5.621659227480085E-5</v>
      </c>
      <c r="AX2660" s="13">
        <f t="shared" si="3175"/>
        <v>7.7026271299193297E-3</v>
      </c>
      <c r="AY2660" s="13">
        <f t="shared" si="3176"/>
        <v>1.0156215277947238E-2</v>
      </c>
      <c r="AZ2660" s="13">
        <f t="shared" si="3177"/>
        <v>6.6956836305465299E-3</v>
      </c>
      <c r="BA2660" s="13">
        <f t="shared" si="3178"/>
        <v>2.9428402906290885E-3</v>
      </c>
      <c r="BB2660" s="13">
        <f t="shared" si="3179"/>
        <v>9.7006251945363424E-4</v>
      </c>
      <c r="BC2660" s="13">
        <f t="shared" si="3180"/>
        <v>2.5581307817355473E-4</v>
      </c>
      <c r="BD2660" s="13">
        <f t="shared" si="3181"/>
        <v>1.5641051119956968E-4</v>
      </c>
      <c r="BE2660" s="13">
        <f t="shared" si="3182"/>
        <v>3.9483997428939105E-4</v>
      </c>
      <c r="BF2660" s="13">
        <f t="shared" si="3183"/>
        <v>4.9836358215698986E-4</v>
      </c>
      <c r="BG2660" s="13">
        <f t="shared" si="3184"/>
        <v>4.1935345320145826E-4</v>
      </c>
      <c r="BH2660" s="13">
        <f t="shared" si="3185"/>
        <v>2.6465214103955735E-4</v>
      </c>
      <c r="BI2660" s="13">
        <f t="shared" si="3186"/>
        <v>1.3361665243886574E-4</v>
      </c>
      <c r="BJ2660" s="14">
        <f t="shared" si="3187"/>
        <v>0.62142168075709381</v>
      </c>
      <c r="BK2660" s="14">
        <f t="shared" si="3188"/>
        <v>0.18940466036353662</v>
      </c>
      <c r="BL2660" s="14">
        <f t="shared" si="3189"/>
        <v>0.1757761413170954</v>
      </c>
      <c r="BM2660" s="14">
        <f t="shared" si="3190"/>
        <v>0.72265592415298241</v>
      </c>
      <c r="BN2660" s="14">
        <f t="shared" si="3191"/>
        <v>0.2620343763202615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1.3537414965986401</v>
      </c>
      <c r="F2661" s="10">
        <f>VLOOKUP(B2661,home!$B$2:$E$405,3,FALSE)</f>
        <v>1.27</v>
      </c>
      <c r="G2661" s="10">
        <f>VLOOKUP(C2661,away!$B$2:$E$405,4,FALSE)</f>
        <v>0.92</v>
      </c>
      <c r="H2661" s="10">
        <f>VLOOKUP(A2661,away!$A$2:$E$405,3,FALSE)</f>
        <v>1.08843537414966</v>
      </c>
      <c r="I2661" s="10">
        <f>VLOOKUP(C2661,away!$B$2:$E$405,3,FALSE)</f>
        <v>0.18</v>
      </c>
      <c r="J2661" s="10">
        <f>VLOOKUP(B2661,home!$B$2:$E$405,4,FALSE)</f>
        <v>1.27</v>
      </c>
      <c r="K2661" s="12">
        <f t="shared" si="3136"/>
        <v>1.5817115646258513</v>
      </c>
      <c r="L2661" s="12">
        <f t="shared" si="3137"/>
        <v>0.24881632653061228</v>
      </c>
      <c r="M2661" s="13">
        <f t="shared" si="3138"/>
        <v>0.16032890921858514</v>
      </c>
      <c r="N2661" s="13">
        <f t="shared" si="3139"/>
        <v>0.25359408985488435</v>
      </c>
      <c r="O2661" s="13">
        <f t="shared" si="3140"/>
        <v>3.9892450228428376E-2</v>
      </c>
      <c r="P2661" s="13">
        <f t="shared" si="3141"/>
        <v>6.3098349867566336E-2</v>
      </c>
      <c r="Q2661" s="13">
        <f t="shared" si="3142"/>
        <v>0.20055635232211894</v>
      </c>
      <c r="R2661" s="13">
        <f t="shared" si="3143"/>
        <v>4.9629464610714165E-3</v>
      </c>
      <c r="S2661" s="13">
        <f t="shared" si="3144"/>
        <v>6.2081781997620706E-3</v>
      </c>
      <c r="T2661" s="13">
        <f t="shared" si="3145"/>
        <v>4.9901694847168866E-2</v>
      </c>
      <c r="U2661" s="13">
        <f t="shared" si="3146"/>
        <v>7.849949812095601E-3</v>
      </c>
      <c r="V2661" s="13">
        <f t="shared" si="3147"/>
        <v>2.7147374176552167E-4</v>
      </c>
      <c r="W2661" s="13">
        <f t="shared" si="3148"/>
        <v>0.10574076727569076</v>
      </c>
      <c r="X2661" s="13">
        <f t="shared" si="3149"/>
        <v>2.6310029278065753E-2</v>
      </c>
      <c r="Y2661" s="13">
        <f t="shared" si="3150"/>
        <v>3.2731824179405892E-3</v>
      </c>
      <c r="Z2661" s="13">
        <f t="shared" si="3151"/>
        <v>4.1162070240396428E-4</v>
      </c>
      <c r="AA2661" s="13">
        <f t="shared" si="3152"/>
        <v>6.5106522523176611E-4</v>
      </c>
      <c r="AB2661" s="13">
        <f t="shared" si="3153"/>
        <v>5.1489869803740963E-4</v>
      </c>
      <c r="AC2661" s="13">
        <f t="shared" si="3154"/>
        <v>6.6775017451876838E-6</v>
      </c>
      <c r="AD2661" s="13">
        <f t="shared" si="3155"/>
        <v>4.1812848613092729E-2</v>
      </c>
      <c r="AE2661" s="13">
        <f t="shared" si="3156"/>
        <v>1.0403719393690338E-2</v>
      </c>
      <c r="AF2661" s="13">
        <f t="shared" si="3157"/>
        <v>1.2943076208966596E-3</v>
      </c>
      <c r="AG2661" s="13">
        <f t="shared" si="3158"/>
        <v>1.0734828921069443E-4</v>
      </c>
      <c r="AH2661" s="13">
        <f t="shared" si="3159"/>
        <v>2.5604487774026174E-5</v>
      </c>
      <c r="AI2661" s="13">
        <f t="shared" si="3160"/>
        <v>4.0498914418498418E-5</v>
      </c>
      <c r="AJ2661" s="13">
        <f t="shared" si="3161"/>
        <v>3.202880064526579E-5</v>
      </c>
      <c r="AK2661" s="13">
        <f t="shared" si="3162"/>
        <v>1.6886774793904281E-5</v>
      </c>
      <c r="AL2661" s="13">
        <f t="shared" si="3163"/>
        <v>1.0511874456395181E-7</v>
      </c>
      <c r="AM2661" s="13">
        <f t="shared" si="3164"/>
        <v>1.3227173240255734E-2</v>
      </c>
      <c r="AN2661" s="13">
        <f t="shared" si="3165"/>
        <v>3.2911366560244475E-3</v>
      </c>
      <c r="AO2661" s="13">
        <f t="shared" si="3166"/>
        <v>4.0944426643112317E-4</v>
      </c>
      <c r="AP2661" s="13">
        <f t="shared" si="3167"/>
        <v>3.3958806097471131E-5</v>
      </c>
      <c r="AQ2661" s="13">
        <f t="shared" si="3168"/>
        <v>2.11237634663453E-6</v>
      </c>
      <c r="AR2661" s="13">
        <f t="shared" si="3169"/>
        <v>1.2741629181262333E-6</v>
      </c>
      <c r="AS2661" s="13">
        <f t="shared" si="3170"/>
        <v>2.0153582228176846E-6</v>
      </c>
      <c r="AT2661" s="13">
        <f t="shared" si="3171"/>
        <v>1.5938577039472677E-6</v>
      </c>
      <c r="AU2661" s="13">
        <f t="shared" si="3172"/>
        <v>8.4034105423380002E-7</v>
      </c>
      <c r="AV2661" s="13">
        <f t="shared" si="3173"/>
        <v>3.322942909278704E-7</v>
      </c>
      <c r="AW2661" s="13">
        <f t="shared" si="3174"/>
        <v>1.1491688059777275E-9</v>
      </c>
      <c r="AX2661" s="13">
        <f t="shared" si="3175"/>
        <v>3.4869288135703541E-3</v>
      </c>
      <c r="AY2661" s="13">
        <f t="shared" si="3176"/>
        <v>8.6760481826632168E-4</v>
      </c>
      <c r="AZ2661" s="13">
        <f t="shared" si="3177"/>
        <v>1.0793712188064281E-4</v>
      </c>
      <c r="BA2661" s="13">
        <f t="shared" si="3178"/>
        <v>8.9521727208761757E-6</v>
      </c>
      <c r="BB2661" s="13">
        <f t="shared" si="3179"/>
        <v>5.5686168271899136E-7</v>
      </c>
      <c r="BC2661" s="13">
        <f t="shared" si="3180"/>
        <v>2.7711255655958952E-8</v>
      </c>
      <c r="BD2661" s="13">
        <f t="shared" si="3181"/>
        <v>5.2838756114949163E-8</v>
      </c>
      <c r="BE2661" s="13">
        <f t="shared" si="3182"/>
        <v>8.3575671607459992E-8</v>
      </c>
      <c r="BF2661" s="13">
        <f t="shared" si="3183"/>
        <v>6.6096303151445943E-8</v>
      </c>
      <c r="BG2661" s="13">
        <f t="shared" si="3184"/>
        <v>3.4848429024552722E-8</v>
      </c>
      <c r="BH2661" s="13">
        <f t="shared" si="3185"/>
        <v>1.3780040799294559E-8</v>
      </c>
      <c r="BI2661" s="13">
        <f t="shared" si="3186"/>
        <v>4.3592099786520469E-9</v>
      </c>
      <c r="BJ2661" s="14">
        <f t="shared" si="3187"/>
        <v>0.71443017275729159</v>
      </c>
      <c r="BK2661" s="14">
        <f t="shared" si="3188"/>
        <v>0.23078129846643514</v>
      </c>
      <c r="BL2661" s="14">
        <f t="shared" si="3189"/>
        <v>5.3992640915097007E-2</v>
      </c>
      <c r="BM2661" s="14">
        <f t="shared" si="3190"/>
        <v>0.27631503121947565</v>
      </c>
      <c r="BN2661" s="14">
        <f t="shared" si="3191"/>
        <v>0.72243309795265453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1.3537414965986401</v>
      </c>
      <c r="F2662" s="10">
        <f>VLOOKUP(B2662,home!$B$2:$E$405,3,FALSE)</f>
        <v>1.29</v>
      </c>
      <c r="G2662" s="10">
        <f>VLOOKUP(C2662,away!$B$2:$E$405,4,FALSE)</f>
        <v>1.06</v>
      </c>
      <c r="H2662" s="10">
        <f>VLOOKUP(A2662,away!$A$2:$E$405,3,FALSE)</f>
        <v>1.08843537414966</v>
      </c>
      <c r="I2662" s="10">
        <f>VLOOKUP(C2662,away!$B$2:$E$405,3,FALSE)</f>
        <v>1.58</v>
      </c>
      <c r="J2662" s="10">
        <f>VLOOKUP(B2662,home!$B$2:$E$405,4,FALSE)</f>
        <v>1.29</v>
      </c>
      <c r="K2662" s="12">
        <f t="shared" si="3136"/>
        <v>1.8511061224489807</v>
      </c>
      <c r="L2662" s="12">
        <f t="shared" si="3137"/>
        <v>2.218448979591837</v>
      </c>
      <c r="M2662" s="13">
        <f t="shared" si="3138"/>
        <v>1.708498789313018E-2</v>
      </c>
      <c r="N2662" s="13">
        <f t="shared" si="3139"/>
        <v>3.1626125690939984E-2</v>
      </c>
      <c r="O2662" s="13">
        <f t="shared" si="3140"/>
        <v>3.790217395785353E-2</v>
      </c>
      <c r="P2662" s="13">
        <f t="shared" si="3141"/>
        <v>7.0160946267508975E-2</v>
      </c>
      <c r="Q2662" s="13">
        <f t="shared" si="3142"/>
        <v>2.927165744792001E-2</v>
      </c>
      <c r="R2662" s="13">
        <f t="shared" si="3143"/>
        <v>4.2042019570556248E-2</v>
      </c>
      <c r="S2662" s="13">
        <f t="shared" si="3144"/>
        <v>7.2030463409512149E-2</v>
      </c>
      <c r="T2662" s="13">
        <f t="shared" si="3145"/>
        <v>6.4937678596299939E-2</v>
      </c>
      <c r="U2662" s="13">
        <f t="shared" si="3146"/>
        <v>7.7824239827176525E-2</v>
      </c>
      <c r="V2662" s="13">
        <f t="shared" si="3147"/>
        <v>3.28665759704794E-2</v>
      </c>
      <c r="W2662" s="13">
        <f t="shared" si="3148"/>
        <v>1.806164810535801E-2</v>
      </c>
      <c r="X2662" s="13">
        <f t="shared" si="3149"/>
        <v>4.0068844809078311E-2</v>
      </c>
      <c r="Y2662" s="13">
        <f t="shared" si="3150"/>
        <v>4.4445343940061742E-2</v>
      </c>
      <c r="Z2662" s="13">
        <f t="shared" si="3151"/>
        <v>3.1089358472093511E-2</v>
      </c>
      <c r="AA2662" s="13">
        <f t="shared" si="3152"/>
        <v>5.7549701810703381E-2</v>
      </c>
      <c r="AB2662" s="13">
        <f t="shared" si="3153"/>
        <v>5.3265302683453128E-2</v>
      </c>
      <c r="AC2662" s="13">
        <f t="shared" si="3154"/>
        <v>8.4355856918291415E-3</v>
      </c>
      <c r="AD2662" s="13">
        <f t="shared" si="3155"/>
        <v>8.3585068473368152E-3</v>
      </c>
      <c r="AE2662" s="13">
        <f t="shared" si="3156"/>
        <v>1.8542920986385738E-2</v>
      </c>
      <c r="AF2662" s="13">
        <f t="shared" si="3157"/>
        <v>2.0568262070449754E-2</v>
      </c>
      <c r="AG2662" s="13">
        <f t="shared" si="3158"/>
        <v>1.5209880000722247E-2</v>
      </c>
      <c r="AH2662" s="13">
        <f t="shared" si="3159"/>
        <v>1.7242538894645176E-2</v>
      </c>
      <c r="AI2662" s="13">
        <f t="shared" si="3160"/>
        <v>3.191776931444236E-2</v>
      </c>
      <c r="AJ2662" s="13">
        <f t="shared" si="3161"/>
        <v>2.9541589096439239E-2</v>
      </c>
      <c r="AK2662" s="13">
        <f t="shared" si="3162"/>
        <v>1.822820548109691E-2</v>
      </c>
      <c r="AL2662" s="13">
        <f t="shared" si="3163"/>
        <v>1.3856578141266862E-3</v>
      </c>
      <c r="AM2662" s="13">
        <f t="shared" si="3164"/>
        <v>3.0944966399273793E-3</v>
      </c>
      <c r="AN2662" s="13">
        <f t="shared" si="3165"/>
        <v>6.8649829131972621E-3</v>
      </c>
      <c r="AO2662" s="13">
        <f t="shared" si="3166"/>
        <v>7.6148071693489337E-3</v>
      </c>
      <c r="AP2662" s="13">
        <f t="shared" si="3167"/>
        <v>5.6310203982102482E-3</v>
      </c>
      <c r="AQ2662" s="13">
        <f t="shared" si="3168"/>
        <v>3.1230328641175874E-3</v>
      </c>
      <c r="AR2662" s="13">
        <f t="shared" si="3169"/>
        <v>7.6503385632796274E-3</v>
      </c>
      <c r="AS2662" s="13">
        <f t="shared" si="3170"/>
        <v>1.4161588553294455E-2</v>
      </c>
      <c r="AT2662" s="13">
        <f t="shared" si="3171"/>
        <v>1.3107301637303389E-2</v>
      </c>
      <c r="AU2662" s="13">
        <f t="shared" si="3172"/>
        <v>8.0876687698659497E-3</v>
      </c>
      <c r="AV2662" s="13">
        <f t="shared" si="3173"/>
        <v>3.7427832940595705E-3</v>
      </c>
      <c r="AW2662" s="13">
        <f t="shared" si="3174"/>
        <v>1.5806446905028873E-4</v>
      </c>
      <c r="AX2662" s="13">
        <f t="shared" si="3175"/>
        <v>9.5470694601122849E-4</v>
      </c>
      <c r="AY2662" s="13">
        <f t="shared" si="3176"/>
        <v>2.1179686501878489E-3</v>
      </c>
      <c r="AZ2662" s="13">
        <f t="shared" si="3177"/>
        <v>2.3493026954083673E-3</v>
      </c>
      <c r="BA2662" s="13">
        <f t="shared" si="3178"/>
        <v>1.7372693891270147E-3</v>
      </c>
      <c r="BB2662" s="13">
        <f t="shared" si="3179"/>
        <v>9.635108758962403E-4</v>
      </c>
      <c r="BC2662" s="13">
        <f t="shared" si="3180"/>
        <v>4.2749994389153012E-4</v>
      </c>
      <c r="BD2662" s="13">
        <f t="shared" si="3181"/>
        <v>2.8286476298732947E-3</v>
      </c>
      <c r="BE2662" s="13">
        <f t="shared" si="3182"/>
        <v>5.2361269459092535E-3</v>
      </c>
      <c r="BF2662" s="13">
        <f t="shared" si="3183"/>
        <v>4.8463133237463523E-3</v>
      </c>
      <c r="BG2662" s="13">
        <f t="shared" si="3184"/>
        <v>2.9903467549643138E-3</v>
      </c>
      <c r="BH2662" s="13">
        <f t="shared" si="3185"/>
        <v>1.3838622965899714E-3</v>
      </c>
      <c r="BI2662" s="13">
        <f t="shared" si="3186"/>
        <v>5.1233519396880027E-4</v>
      </c>
      <c r="BJ2662" s="14">
        <f t="shared" si="3187"/>
        <v>0.32596946697987617</v>
      </c>
      <c r="BK2662" s="14">
        <f t="shared" si="3188"/>
        <v>0.20408218569677439</v>
      </c>
      <c r="BL2662" s="14">
        <f t="shared" si="3189"/>
        <v>0.43006085359922142</v>
      </c>
      <c r="BM2662" s="14">
        <f t="shared" si="3190"/>
        <v>0.76115404973891898</v>
      </c>
      <c r="BN2662" s="14">
        <f t="shared" si="3191"/>
        <v>0.22808791082790894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1.3537414965986401</v>
      </c>
      <c r="F2663" s="10">
        <f>VLOOKUP(B2663,home!$B$2:$E$405,3,FALSE)</f>
        <v>0.74</v>
      </c>
      <c r="G2663" s="10">
        <f>VLOOKUP(C2663,away!$B$2:$E$405,4,FALSE)</f>
        <v>1.1100000000000001</v>
      </c>
      <c r="H2663" s="10">
        <f>VLOOKUP(A2663,away!$A$2:$E$405,3,FALSE)</f>
        <v>1.08843537414966</v>
      </c>
      <c r="I2663" s="10">
        <f>VLOOKUP(C2663,away!$B$2:$E$405,3,FALSE)</f>
        <v>0.55000000000000004</v>
      </c>
      <c r="J2663" s="10">
        <f>VLOOKUP(B2663,home!$B$2:$E$405,4,FALSE)</f>
        <v>0.74</v>
      </c>
      <c r="K2663" s="12">
        <f t="shared" si="3136"/>
        <v>1.1119632653061231</v>
      </c>
      <c r="L2663" s="12">
        <f t="shared" si="3137"/>
        <v>0.44299319727891162</v>
      </c>
      <c r="M2663" s="13">
        <f t="shared" si="3138"/>
        <v>0.21119857748091778</v>
      </c>
      <c r="N2663" s="13">
        <f t="shared" si="3139"/>
        <v>0.23484505984368959</v>
      </c>
      <c r="O2663" s="13">
        <f t="shared" si="3140"/>
        <v>9.3559533099029701E-2</v>
      </c>
      <c r="P2663" s="13">
        <f t="shared" si="3141"/>
        <v>0.10403476392531338</v>
      </c>
      <c r="Q2663" s="13">
        <f t="shared" si="3142"/>
        <v>0.13056953979240049</v>
      </c>
      <c r="R2663" s="13">
        <f t="shared" si="3143"/>
        <v>2.0723118351730661E-2</v>
      </c>
      <c r="S2663" s="13">
        <f t="shared" si="3144"/>
        <v>1.2811677325304888E-2</v>
      </c>
      <c r="T2663" s="13">
        <f t="shared" si="3145"/>
        <v>5.7841417899871572E-2</v>
      </c>
      <c r="U2663" s="13">
        <f t="shared" si="3146"/>
        <v>2.3043346349715672E-2</v>
      </c>
      <c r="V2663" s="13">
        <f t="shared" si="3147"/>
        <v>7.0121464827774889E-4</v>
      </c>
      <c r="W2663" s="13">
        <f t="shared" si="3148"/>
        <v>4.8396177272358454E-2</v>
      </c>
      <c r="X2663" s="13">
        <f t="shared" si="3149"/>
        <v>2.1439177305959067E-2</v>
      </c>
      <c r="Y2663" s="13">
        <f t="shared" si="3150"/>
        <v>4.7487048508981448E-3</v>
      </c>
      <c r="Z2663" s="13">
        <f t="shared" si="3151"/>
        <v>3.0600668187408188E-3</v>
      </c>
      <c r="AA2663" s="13">
        <f t="shared" si="3152"/>
        <v>3.4026818918219616E-3</v>
      </c>
      <c r="AB2663" s="13">
        <f t="shared" si="3153"/>
        <v>1.8918286336141827E-3</v>
      </c>
      <c r="AC2663" s="13">
        <f t="shared" si="3154"/>
        <v>2.1588302483103412E-5</v>
      </c>
      <c r="AD2663" s="13">
        <f t="shared" si="3155"/>
        <v>1.3453692827026431E-2</v>
      </c>
      <c r="AE2663" s="13">
        <f t="shared" si="3156"/>
        <v>5.9598944006527977E-3</v>
      </c>
      <c r="AF2663" s="13">
        <f t="shared" si="3157"/>
        <v>1.3200963379949326E-3</v>
      </c>
      <c r="AG2663" s="13">
        <f t="shared" si="3158"/>
        <v>1.9493123249485271E-4</v>
      </c>
      <c r="AH2663" s="13">
        <f t="shared" si="3159"/>
        <v>3.3889719598027563E-4</v>
      </c>
      <c r="AI2663" s="13">
        <f t="shared" si="3160"/>
        <v>3.7684123264531652E-4</v>
      </c>
      <c r="AJ2663" s="13">
        <f t="shared" si="3161"/>
        <v>2.0951680377713529E-4</v>
      </c>
      <c r="AK2663" s="13">
        <f t="shared" si="3162"/>
        <v>7.7658329754841848E-5</v>
      </c>
      <c r="AL2663" s="13">
        <f t="shared" si="3163"/>
        <v>4.2536914389602731E-7</v>
      </c>
      <c r="AM2663" s="13">
        <f t="shared" si="3164"/>
        <v>2.9920024412731739E-3</v>
      </c>
      <c r="AN2663" s="13">
        <f t="shared" si="3165"/>
        <v>1.3254367277259122E-3</v>
      </c>
      <c r="AO2663" s="13">
        <f t="shared" si="3166"/>
        <v>2.9357972690310002E-4</v>
      </c>
      <c r="AP2663" s="13">
        <f t="shared" si="3167"/>
        <v>4.3351273959024668E-5</v>
      </c>
      <c r="AQ2663" s="13">
        <f t="shared" si="3168"/>
        <v>4.8010798643055886E-6</v>
      </c>
      <c r="AR2663" s="13">
        <f t="shared" si="3169"/>
        <v>3.0025830479232056E-5</v>
      </c>
      <c r="AS2663" s="13">
        <f t="shared" si="3170"/>
        <v>3.3387620503214996E-5</v>
      </c>
      <c r="AT2663" s="13">
        <f t="shared" si="3171"/>
        <v>1.856290375777831E-5</v>
      </c>
      <c r="AU2663" s="13">
        <f t="shared" si="3172"/>
        <v>6.8804223586874877E-6</v>
      </c>
      <c r="AV2663" s="13">
        <f t="shared" si="3173"/>
        <v>1.9126942281628503E-6</v>
      </c>
      <c r="AW2663" s="13">
        <f t="shared" si="3174"/>
        <v>5.8203751751561049E-9</v>
      </c>
      <c r="AX2663" s="13">
        <f t="shared" si="3175"/>
        <v>5.5449946740033476E-4</v>
      </c>
      <c r="AY2663" s="13">
        <f t="shared" si="3176"/>
        <v>2.4563949195312789E-4</v>
      </c>
      <c r="AZ2663" s="13">
        <f t="shared" si="3177"/>
        <v>5.4408311959141806E-5</v>
      </c>
      <c r="BA2663" s="13">
        <f t="shared" si="3178"/>
        <v>8.0341706911095584E-6</v>
      </c>
      <c r="BB2663" s="13">
        <f t="shared" si="3179"/>
        <v>8.8977074048478638E-7</v>
      </c>
      <c r="BC2663" s="13">
        <f t="shared" si="3180"/>
        <v>7.8832477034516087E-8</v>
      </c>
      <c r="BD2663" s="13">
        <f t="shared" si="3181"/>
        <v>2.2168731074915991E-6</v>
      </c>
      <c r="BE2663" s="13">
        <f t="shared" si="3182"/>
        <v>2.465081459375691E-6</v>
      </c>
      <c r="BF2663" s="13">
        <f t="shared" si="3183"/>
        <v>1.3705400144064885E-6</v>
      </c>
      <c r="BG2663" s="13">
        <f t="shared" si="3184"/>
        <v>5.0799671655071308E-7</v>
      </c>
      <c r="BH2663" s="13">
        <f t="shared" si="3185"/>
        <v>1.4121842192513011E-7</v>
      </c>
      <c r="BI2663" s="13">
        <f t="shared" si="3186"/>
        <v>3.1405939513049074E-8</v>
      </c>
      <c r="BJ2663" s="14">
        <f t="shared" si="3187"/>
        <v>0.52429141305829308</v>
      </c>
      <c r="BK2663" s="14">
        <f t="shared" si="3188"/>
        <v>0.32901388654339392</v>
      </c>
      <c r="BL2663" s="14">
        <f t="shared" si="3189"/>
        <v>0.14372092447505611</v>
      </c>
      <c r="BM2663" s="14">
        <f t="shared" si="3190"/>
        <v>0.20491006473082446</v>
      </c>
      <c r="BN2663" s="14">
        <f t="shared" si="3191"/>
        <v>0.79493059249308162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1.3537414965986401</v>
      </c>
      <c r="F2664" s="10">
        <f>VLOOKUP(B2664,home!$B$2:$E$405,3,FALSE)</f>
        <v>0.46</v>
      </c>
      <c r="G2664" s="10">
        <f>VLOOKUP(C2664,away!$B$2:$E$405,4,FALSE)</f>
        <v>0.92</v>
      </c>
      <c r="H2664" s="10">
        <f>VLOOKUP(A2664,away!$A$2:$E$405,3,FALSE)</f>
        <v>1.08843537414966</v>
      </c>
      <c r="I2664" s="10">
        <f>VLOOKUP(C2664,away!$B$2:$E$405,3,FALSE)</f>
        <v>1.29</v>
      </c>
      <c r="J2664" s="10">
        <f>VLOOKUP(B2664,home!$B$2:$E$405,4,FALSE)</f>
        <v>0.46</v>
      </c>
      <c r="K2664" s="12">
        <f t="shared" si="3136"/>
        <v>0.57290340136054452</v>
      </c>
      <c r="L2664" s="12">
        <f t="shared" si="3137"/>
        <v>0.64587755102040822</v>
      </c>
      <c r="M2664" s="13">
        <f t="shared" si="3138"/>
        <v>0.29559028601263559</v>
      </c>
      <c r="N2664" s="13">
        <f t="shared" si="3139"/>
        <v>0.16934468026577509</v>
      </c>
      <c r="O2664" s="13">
        <f t="shared" si="3140"/>
        <v>0.19091513003526309</v>
      </c>
      <c r="P2664" s="13">
        <f t="shared" si="3141"/>
        <v>0.10937592736839287</v>
      </c>
      <c r="Q2664" s="13">
        <f t="shared" si="3142"/>
        <v>4.8509071663288217E-2</v>
      </c>
      <c r="R2664" s="13">
        <f t="shared" si="3143"/>
        <v>6.1653898319959245E-2</v>
      </c>
      <c r="S2664" s="13">
        <f t="shared" si="3144"/>
        <v>1.0117969072218232E-2</v>
      </c>
      <c r="T2664" s="13">
        <f t="shared" si="3145"/>
        <v>3.1330920408158075E-2</v>
      </c>
      <c r="U2664" s="13">
        <f t="shared" si="3146"/>
        <v>3.5321728054641809E-2</v>
      </c>
      <c r="V2664" s="13">
        <f t="shared" si="3147"/>
        <v>4.1598955744035843E-4</v>
      </c>
      <c r="W2664" s="13">
        <f t="shared" si="3148"/>
        <v>9.2636707175800768E-3</v>
      </c>
      <c r="X2664" s="13">
        <f t="shared" si="3149"/>
        <v>5.9831969565300874E-3</v>
      </c>
      <c r="Y2664" s="13">
        <f t="shared" si="3150"/>
        <v>1.9322062987782063E-3</v>
      </c>
      <c r="Z2664" s="13">
        <f t="shared" si="3151"/>
        <v>1.3273622952585516E-2</v>
      </c>
      <c r="AA2664" s="13">
        <f t="shared" si="3152"/>
        <v>7.604503737913635E-3</v>
      </c>
      <c r="AB2664" s="13">
        <f t="shared" si="3153"/>
        <v>2.1783230285548484E-3</v>
      </c>
      <c r="AC2664" s="13">
        <f t="shared" si="3154"/>
        <v>9.6204200910930758E-6</v>
      </c>
      <c r="AD2664" s="13">
        <f t="shared" si="3155"/>
        <v>1.3267971157964252E-3</v>
      </c>
      <c r="AE2664" s="13">
        <f t="shared" si="3156"/>
        <v>8.569484718515361E-4</v>
      </c>
      <c r="AF2664" s="13">
        <f t="shared" si="3157"/>
        <v>2.7674189017507563E-4</v>
      </c>
      <c r="AG2664" s="13">
        <f t="shared" si="3158"/>
        <v>5.9580458097012223E-5</v>
      </c>
      <c r="AH2664" s="13">
        <f t="shared" si="3159"/>
        <v>2.143283771446053E-3</v>
      </c>
      <c r="AI2664" s="13">
        <f t="shared" si="3160"/>
        <v>1.2278945627422996E-3</v>
      </c>
      <c r="AJ2664" s="13">
        <f t="shared" si="3161"/>
        <v>3.51732485753591E-4</v>
      </c>
      <c r="AK2664" s="13">
        <f t="shared" si="3162"/>
        <v>6.7169579152410525E-5</v>
      </c>
      <c r="AL2664" s="13">
        <f t="shared" si="3163"/>
        <v>1.4239200933576603E-7</v>
      </c>
      <c r="AM2664" s="13">
        <f t="shared" si="3164"/>
        <v>1.5202531611102646E-4</v>
      </c>
      <c r="AN2664" s="13">
        <f t="shared" si="3165"/>
        <v>9.8189738862893182E-5</v>
      </c>
      <c r="AO2664" s="13">
        <f t="shared" si="3166"/>
        <v>3.1709274036049424E-5</v>
      </c>
      <c r="AP2664" s="13">
        <f t="shared" si="3167"/>
        <v>6.8267694196795404E-6</v>
      </c>
      <c r="AQ2664" s="13">
        <f t="shared" si="3168"/>
        <v>1.1023142785409086E-6</v>
      </c>
      <c r="AR2664" s="13">
        <f t="shared" si="3169"/>
        <v>2.7685977468867222E-4</v>
      </c>
      <c r="AS2664" s="13">
        <f t="shared" si="3170"/>
        <v>1.5861390661905429E-4</v>
      </c>
      <c r="AT2664" s="13">
        <f t="shared" si="3171"/>
        <v>4.5435223302569992E-5</v>
      </c>
      <c r="AU2664" s="13">
        <f t="shared" si="3172"/>
        <v>8.6766646572060766E-6</v>
      </c>
      <c r="AV2664" s="13">
        <f t="shared" si="3173"/>
        <v>1.2427226736445457E-6</v>
      </c>
      <c r="AW2664" s="13">
        <f t="shared" si="3174"/>
        <v>1.4635740760779592E-9</v>
      </c>
      <c r="AX2664" s="13">
        <f t="shared" si="3175"/>
        <v>1.4515970115486507E-5</v>
      </c>
      <c r="AY2664" s="13">
        <f t="shared" si="3176"/>
        <v>9.3755392288758582E-6</v>
      </c>
      <c r="AZ2664" s="13">
        <f t="shared" si="3177"/>
        <v>3.0277251583210524E-6</v>
      </c>
      <c r="BA2664" s="13">
        <f t="shared" si="3178"/>
        <v>6.518465701397598E-7</v>
      </c>
      <c r="BB2664" s="13">
        <f t="shared" si="3179"/>
        <v>1.052532665907302E-7</v>
      </c>
      <c r="BC2664" s="13">
        <f t="shared" si="3180"/>
        <v>1.3596144412503794E-8</v>
      </c>
      <c r="BD2664" s="13">
        <f t="shared" si="3181"/>
        <v>2.9802918875330263E-5</v>
      </c>
      <c r="BE2664" s="13">
        <f t="shared" si="3182"/>
        <v>1.707419359414908E-5</v>
      </c>
      <c r="BF2664" s="13">
        <f t="shared" si="3183"/>
        <v>4.8909317927882143E-6</v>
      </c>
      <c r="BG2664" s="13">
        <f t="shared" si="3184"/>
        <v>9.3401048663693151E-7</v>
      </c>
      <c r="BH2664" s="13">
        <f t="shared" si="3185"/>
        <v>1.3377444617517882E-7</v>
      </c>
      <c r="BI2664" s="13">
        <f t="shared" si="3186"/>
        <v>1.5327967045776608E-8</v>
      </c>
      <c r="BJ2664" s="14">
        <f t="shared" si="3187"/>
        <v>0.26920135758922181</v>
      </c>
      <c r="BK2664" s="14">
        <f t="shared" si="3188"/>
        <v>0.41551931036201639</v>
      </c>
      <c r="BL2664" s="14">
        <f t="shared" si="3189"/>
        <v>0.30200734302453031</v>
      </c>
      <c r="BM2664" s="14">
        <f t="shared" si="3190"/>
        <v>0.12460326618738506</v>
      </c>
      <c r="BN2664" s="14">
        <f t="shared" si="3191"/>
        <v>0.87538899366531409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1.3537414965986401</v>
      </c>
      <c r="F2665" s="10">
        <f>VLOOKUP(B2665,home!$B$2:$E$405,3,FALSE)</f>
        <v>1.39</v>
      </c>
      <c r="G2665" s="10">
        <f>VLOOKUP(C2665,away!$B$2:$E$405,4,FALSE)</f>
        <v>0.46</v>
      </c>
      <c r="H2665" s="10">
        <f>VLOOKUP(A2665,away!$A$2:$E$405,3,FALSE)</f>
        <v>1.08843537414966</v>
      </c>
      <c r="I2665" s="10">
        <f>VLOOKUP(C2665,away!$B$2:$E$405,3,FALSE)</f>
        <v>0.65</v>
      </c>
      <c r="J2665" s="10">
        <f>VLOOKUP(B2665,home!$B$2:$E$405,4,FALSE)</f>
        <v>1.39</v>
      </c>
      <c r="K2665" s="12">
        <f t="shared" si="3136"/>
        <v>0.86558231292517041</v>
      </c>
      <c r="L2665" s="12">
        <f t="shared" si="3137"/>
        <v>0.98340136054421778</v>
      </c>
      <c r="M2665" s="13">
        <f t="shared" si="3138"/>
        <v>0.15739705185154501</v>
      </c>
      <c r="N2665" s="13">
        <f t="shared" si="3139"/>
        <v>0.13624010418926327</v>
      </c>
      <c r="O2665" s="13">
        <f t="shared" si="3140"/>
        <v>0.15478447493645814</v>
      </c>
      <c r="P2665" s="13">
        <f t="shared" si="3141"/>
        <v>0.1339787038204075</v>
      </c>
      <c r="Q2665" s="13">
        <f t="shared" si="3142"/>
        <v>5.896351224865435E-2</v>
      </c>
      <c r="R2665" s="13">
        <f t="shared" si="3143"/>
        <v>7.6107631621817634E-2</v>
      </c>
      <c r="S2665" s="13">
        <f t="shared" si="3144"/>
        <v>2.8511164704544418E-2</v>
      </c>
      <c r="T2665" s="13">
        <f t="shared" si="3145"/>
        <v>5.7984798167792333E-2</v>
      </c>
      <c r="U2665" s="13">
        <f t="shared" si="3146"/>
        <v>6.5877419810469739E-2</v>
      </c>
      <c r="V2665" s="13">
        <f t="shared" si="3147"/>
        <v>2.6965695612815809E-3</v>
      </c>
      <c r="W2665" s="13">
        <f t="shared" si="3148"/>
        <v>1.7012591103460619E-2</v>
      </c>
      <c r="X2665" s="13">
        <f t="shared" si="3149"/>
        <v>1.6730205237525629E-2</v>
      </c>
      <c r="Y2665" s="13">
        <f t="shared" si="3150"/>
        <v>8.2262532963833495E-3</v>
      </c>
      <c r="Z2665" s="13">
        <f t="shared" si="3151"/>
        <v>2.4948116161564535E-2</v>
      </c>
      <c r="AA2665" s="13">
        <f t="shared" si="3152"/>
        <v>2.1594648090252855E-2</v>
      </c>
      <c r="AB2665" s="13">
        <f t="shared" si="3153"/>
        <v>9.3459727203830893E-3</v>
      </c>
      <c r="AC2665" s="13">
        <f t="shared" si="3154"/>
        <v>1.4345999906451102E-4</v>
      </c>
      <c r="AD2665" s="13">
        <f t="shared" si="3155"/>
        <v>3.6814494890459043E-3</v>
      </c>
      <c r="AE2665" s="13">
        <f t="shared" si="3156"/>
        <v>3.6203424363025574E-3</v>
      </c>
      <c r="AF2665" s="13">
        <f t="shared" si="3157"/>
        <v>1.7801248387479512E-3</v>
      </c>
      <c r="AG2665" s="13">
        <f t="shared" si="3158"/>
        <v>5.8352572945443056E-4</v>
      </c>
      <c r="AH2665" s="13">
        <f t="shared" si="3159"/>
        <v>6.1335028440744378E-3</v>
      </c>
      <c r="AI2665" s="13">
        <f t="shared" si="3160"/>
        <v>5.3090515781070617E-3</v>
      </c>
      <c r="AJ2665" s="13">
        <f t="shared" si="3161"/>
        <v>2.2977105722084682E-3</v>
      </c>
      <c r="AK2665" s="13">
        <f t="shared" si="3162"/>
        <v>6.6295254384160778E-4</v>
      </c>
      <c r="AL2665" s="13">
        <f t="shared" si="3163"/>
        <v>4.884611115300609E-6</v>
      </c>
      <c r="AM2665" s="13">
        <f t="shared" si="3164"/>
        <v>6.3731951272910843E-4</v>
      </c>
      <c r="AN2665" s="13">
        <f t="shared" si="3165"/>
        <v>6.2674087591918308E-4</v>
      </c>
      <c r="AO2665" s="13">
        <f t="shared" si="3166"/>
        <v>3.0816891504379968E-4</v>
      </c>
      <c r="AP2665" s="13">
        <f t="shared" si="3167"/>
        <v>1.0101791011050269E-4</v>
      </c>
      <c r="AQ2665" s="13">
        <f t="shared" si="3168"/>
        <v>2.4835287560500458E-5</v>
      </c>
      <c r="AR2665" s="13">
        <f t="shared" si="3169"/>
        <v>1.2063390083529267E-3</v>
      </c>
      <c r="AS2665" s="13">
        <f t="shared" si="3170"/>
        <v>1.0441857090219826E-3</v>
      </c>
      <c r="AT2665" s="13">
        <f t="shared" si="3171"/>
        <v>4.5191434056932831E-4</v>
      </c>
      <c r="AU2665" s="13">
        <f t="shared" si="3172"/>
        <v>1.3038968671801748E-4</v>
      </c>
      <c r="AV2665" s="13">
        <f t="shared" si="3173"/>
        <v>2.8215751652742479E-5</v>
      </c>
      <c r="AW2665" s="13">
        <f t="shared" si="3174"/>
        <v>1.1549592754902287E-7</v>
      </c>
      <c r="AX2665" s="13">
        <f t="shared" si="3175"/>
        <v>9.194208298340065E-5</v>
      </c>
      <c r="AY2665" s="13">
        <f t="shared" si="3176"/>
        <v>9.0415969497145576E-5</v>
      </c>
      <c r="AZ2665" s="13">
        <f t="shared" si="3177"/>
        <v>4.4457593709208713E-5</v>
      </c>
      <c r="BA2665" s="13">
        <f t="shared" si="3178"/>
        <v>1.4573219380052638E-5</v>
      </c>
      <c r="BB2665" s="13">
        <f t="shared" si="3179"/>
        <v>3.582830941463281E-6</v>
      </c>
      <c r="BC2665" s="13">
        <f t="shared" si="3180"/>
        <v>7.0467216448698247E-7</v>
      </c>
      <c r="BD2665" s="13">
        <f t="shared" si="3181"/>
        <v>1.9771923701530504E-4</v>
      </c>
      <c r="BE2665" s="13">
        <f t="shared" si="3182"/>
        <v>1.7114227448550767E-4</v>
      </c>
      <c r="BF2665" s="13">
        <f t="shared" si="3183"/>
        <v>7.4068862894220049E-5</v>
      </c>
      <c r="BG2665" s="13">
        <f t="shared" si="3184"/>
        <v>2.1370899219905447E-5</v>
      </c>
      <c r="BH2665" s="13">
        <f t="shared" si="3185"/>
        <v>4.6245680940141177E-6</v>
      </c>
      <c r="BI2665" s="13">
        <f t="shared" si="3186"/>
        <v>8.0058886941933782E-7</v>
      </c>
      <c r="BJ2665" s="14">
        <f t="shared" si="3187"/>
        <v>0.30676666560666921</v>
      </c>
      <c r="BK2665" s="14">
        <f t="shared" si="3188"/>
        <v>0.32282225051745544</v>
      </c>
      <c r="BL2665" s="14">
        <f t="shared" si="3189"/>
        <v>0.34544413564450643</v>
      </c>
      <c r="BM2665" s="14">
        <f t="shared" si="3190"/>
        <v>0.28241938878848022</v>
      </c>
      <c r="BN2665" s="14">
        <f t="shared" si="3191"/>
        <v>0.71747147866814598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1.3434343434343401</v>
      </c>
      <c r="F2666" s="10">
        <f>VLOOKUP(B2666,home!$B$2:$E$405,3,FALSE)</f>
        <v>0.74</v>
      </c>
      <c r="G2666" s="10">
        <f>VLOOKUP(C2666,away!$B$2:$E$405,4,FALSE)</f>
        <v>1.08</v>
      </c>
      <c r="H2666" s="10">
        <f>VLOOKUP(A2666,away!$A$2:$E$405,3,FALSE)</f>
        <v>0.98989898989898994</v>
      </c>
      <c r="I2666" s="10">
        <f>VLOOKUP(C2666,away!$B$2:$E$405,3,FALSE)</f>
        <v>0.41</v>
      </c>
      <c r="J2666" s="10">
        <f>VLOOKUP(B2666,home!$B$2:$E$405,4,FALSE)</f>
        <v>0.74</v>
      </c>
      <c r="K2666" s="12">
        <f t="shared" si="3136"/>
        <v>1.0736727272727247</v>
      </c>
      <c r="L2666" s="12">
        <f t="shared" si="3137"/>
        <v>0.30033535353535351</v>
      </c>
      <c r="M2666" s="13">
        <f t="shared" si="3138"/>
        <v>0.25309051667834453</v>
      </c>
      <c r="N2666" s="13">
        <f t="shared" si="3139"/>
        <v>0.27173638528890121</v>
      </c>
      <c r="O2666" s="13">
        <f t="shared" si="3140"/>
        <v>7.601202980303591E-2</v>
      </c>
      <c r="P2666" s="13">
        <f t="shared" si="3141"/>
        <v>8.1612043344161195E-2</v>
      </c>
      <c r="Q2666" s="13">
        <f t="shared" si="3142"/>
        <v>0.14587797294618318</v>
      </c>
      <c r="R2666" s="13">
        <f t="shared" si="3143"/>
        <v>1.1414549921917308E-2</v>
      </c>
      <c r="S2666" s="13">
        <f t="shared" si="3144"/>
        <v>6.5791931936293917E-3</v>
      </c>
      <c r="T2666" s="13">
        <f t="shared" si="3145"/>
        <v>4.3812312577812672E-2</v>
      </c>
      <c r="U2666" s="13">
        <f t="shared" si="3146"/>
        <v>1.2255490945255623E-2</v>
      </c>
      <c r="V2666" s="13">
        <f t="shared" si="3147"/>
        <v>2.3572655486403041E-4</v>
      </c>
      <c r="W2666" s="13">
        <f t="shared" si="3148"/>
        <v>5.2208400354048431E-2</v>
      </c>
      <c r="X2666" s="13">
        <f t="shared" si="3149"/>
        <v>1.5680028377848414E-2</v>
      </c>
      <c r="Y2666" s="13">
        <f t="shared" si="3150"/>
        <v>2.3546334331527394E-3</v>
      </c>
      <c r="Z2666" s="13">
        <f t="shared" si="3151"/>
        <v>1.1427309620819922E-3</v>
      </c>
      <c r="AA2666" s="13">
        <f t="shared" si="3152"/>
        <v>1.226919068597557E-3</v>
      </c>
      <c r="AB2666" s="13">
        <f t="shared" si="3153"/>
        <v>6.58654771262025E-4</v>
      </c>
      <c r="AC2666" s="13">
        <f t="shared" si="3154"/>
        <v>4.7508017253622986E-6</v>
      </c>
      <c r="AD2666" s="13">
        <f t="shared" si="3155"/>
        <v>1.4013683898669364E-2</v>
      </c>
      <c r="AE2666" s="13">
        <f t="shared" si="3156"/>
        <v>4.208804708039555E-3</v>
      </c>
      <c r="AF2666" s="13">
        <f t="shared" si="3157"/>
        <v>6.3202642497516004E-4</v>
      </c>
      <c r="AG2666" s="13">
        <f t="shared" si="3158"/>
        <v>6.3273293262866752E-5</v>
      </c>
      <c r="AH2666" s="13">
        <f t="shared" si="3159"/>
        <v>8.5800626873172456E-5</v>
      </c>
      <c r="AI2666" s="13">
        <f t="shared" si="3160"/>
        <v>9.21217930566285E-5</v>
      </c>
      <c r="AJ2666" s="13">
        <f t="shared" si="3161"/>
        <v>4.9454328396181929E-5</v>
      </c>
      <c r="AK2666" s="13">
        <f t="shared" si="3162"/>
        <v>1.7699254548189873E-5</v>
      </c>
      <c r="AL2666" s="13">
        <f t="shared" si="3163"/>
        <v>6.1278097878719784E-8</v>
      </c>
      <c r="AM2666" s="13">
        <f t="shared" si="3164"/>
        <v>3.0092220421244422E-3</v>
      </c>
      <c r="AN2666" s="13">
        <f t="shared" si="3165"/>
        <v>9.0377576588782289E-4</v>
      </c>
      <c r="AO2666" s="13">
        <f t="shared" si="3166"/>
        <v>1.3571790708230208E-4</v>
      </c>
      <c r="AP2666" s="13">
        <f t="shared" si="3167"/>
        <v>1.3586961868213818E-5</v>
      </c>
      <c r="AQ2666" s="13">
        <f t="shared" si="3168"/>
        <v>1.0201612490403413E-6</v>
      </c>
      <c r="AR2666" s="13">
        <f t="shared" si="3169"/>
        <v>5.1537923211018439E-6</v>
      </c>
      <c r="AS2666" s="13">
        <f t="shared" si="3170"/>
        <v>5.5334862571946423E-6</v>
      </c>
      <c r="AT2666" s="13">
        <f t="shared" si="3171"/>
        <v>2.9705766405441559E-6</v>
      </c>
      <c r="AU2666" s="13">
        <f t="shared" si="3172"/>
        <v>1.0631423744085644E-6</v>
      </c>
      <c r="AV2666" s="13">
        <f t="shared" si="3173"/>
        <v>2.8536674315261084E-7</v>
      </c>
      <c r="AW2666" s="13">
        <f t="shared" si="3174"/>
        <v>5.488847369445831E-10</v>
      </c>
      <c r="AX2666" s="13">
        <f t="shared" si="3175"/>
        <v>5.3848660615615784E-4</v>
      </c>
      <c r="AY2666" s="13">
        <f t="shared" si="3176"/>
        <v>1.6172656523396234E-4</v>
      </c>
      <c r="AZ2666" s="13">
        <f t="shared" si="3177"/>
        <v>2.4286102572800247E-5</v>
      </c>
      <c r="BA2666" s="13">
        <f t="shared" si="3178"/>
        <v>2.4313250673992734E-6</v>
      </c>
      <c r="BB2666" s="13">
        <f t="shared" si="3179"/>
        <v>1.8255321841918205E-7</v>
      </c>
      <c r="BC2666" s="13">
        <f t="shared" si="3180"/>
        <v>1.0965437078588335E-8</v>
      </c>
      <c r="BD2666" s="13">
        <f t="shared" si="3181"/>
        <v>2.5797767313431848E-7</v>
      </c>
      <c r="BE2666" s="13">
        <f t="shared" si="3182"/>
        <v>2.7698359188959523E-7</v>
      </c>
      <c r="BF2666" s="13">
        <f t="shared" si="3183"/>
        <v>1.4869486425694851E-7</v>
      </c>
      <c r="BG2666" s="13">
        <f t="shared" si="3184"/>
        <v>5.3216540146068507E-8</v>
      </c>
      <c r="BH2666" s="13">
        <f t="shared" si="3185"/>
        <v>1.4284286948661951E-8</v>
      </c>
      <c r="BI2666" s="13">
        <f t="shared" si="3186"/>
        <v>3.0673298650632137E-9</v>
      </c>
      <c r="BJ2666" s="14">
        <f t="shared" si="3187"/>
        <v>0.55537796825879138</v>
      </c>
      <c r="BK2666" s="14">
        <f t="shared" si="3188"/>
        <v>0.34168401841605633</v>
      </c>
      <c r="BL2666" s="14">
        <f t="shared" si="3189"/>
        <v>0.10182848110156523</v>
      </c>
      <c r="BM2666" s="14">
        <f t="shared" si="3190"/>
        <v>0.16012797473960225</v>
      </c>
      <c r="BN2666" s="14">
        <f t="shared" si="3191"/>
        <v>0.83974349798254333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1.3434343434343401</v>
      </c>
      <c r="F2667" s="10">
        <f>VLOOKUP(B2667,home!$B$2:$E$405,3,FALSE)</f>
        <v>0.41</v>
      </c>
      <c r="G2667" s="10">
        <f>VLOOKUP(C2667,away!$B$2:$E$405,4,FALSE)</f>
        <v>1.1599999999999999</v>
      </c>
      <c r="H2667" s="10">
        <f>VLOOKUP(A2667,away!$A$2:$E$405,3,FALSE)</f>
        <v>0.98989898989898994</v>
      </c>
      <c r="I2667" s="10">
        <f>VLOOKUP(C2667,away!$B$2:$E$405,3,FALSE)</f>
        <v>0.66</v>
      </c>
      <c r="J2667" s="10">
        <f>VLOOKUP(B2667,home!$B$2:$E$405,4,FALSE)</f>
        <v>0.41</v>
      </c>
      <c r="K2667" s="12">
        <f t="shared" si="3136"/>
        <v>0.63893737373737203</v>
      </c>
      <c r="L2667" s="12">
        <f t="shared" si="3137"/>
        <v>0.2678666666666667</v>
      </c>
      <c r="M2667" s="13">
        <f t="shared" si="3138"/>
        <v>0.40381273310475557</v>
      </c>
      <c r="N2667" s="13">
        <f t="shared" si="3139"/>
        <v>0.2580110471716629</v>
      </c>
      <c r="O2667" s="13">
        <f t="shared" si="3140"/>
        <v>0.1081679707743272</v>
      </c>
      <c r="P2667" s="13">
        <f t="shared" si="3141"/>
        <v>6.9112559169049431E-2</v>
      </c>
      <c r="Q2667" s="13">
        <f t="shared" si="3142"/>
        <v>8.2426450437545734E-2</v>
      </c>
      <c r="R2667" s="13">
        <f t="shared" si="3143"/>
        <v>1.4487296885708226E-2</v>
      </c>
      <c r="S2667" s="13">
        <f t="shared" si="3144"/>
        <v>2.9571540489637337E-3</v>
      </c>
      <c r="T2667" s="13">
        <f t="shared" si="3145"/>
        <v>2.2079298523870583E-2</v>
      </c>
      <c r="U2667" s="13">
        <f t="shared" si="3146"/>
        <v>9.2564754247080223E-3</v>
      </c>
      <c r="V2667" s="13">
        <f t="shared" si="3147"/>
        <v>5.6235220885029396E-5</v>
      </c>
      <c r="W2667" s="13">
        <f t="shared" si="3148"/>
        <v>1.7555113256353047E-2</v>
      </c>
      <c r="X2667" s="13">
        <f t="shared" si="3149"/>
        <v>4.7024296709351028E-3</v>
      </c>
      <c r="Y2667" s="13">
        <f t="shared" si="3150"/>
        <v>6.2981208059390817E-4</v>
      </c>
      <c r="Z2667" s="13">
        <f t="shared" si="3151"/>
        <v>1.2935546419283476E-3</v>
      </c>
      <c r="AA2667" s="13">
        <f t="shared" si="3152"/>
        <v>8.2650040569948516E-4</v>
      </c>
      <c r="AB2667" s="13">
        <f t="shared" si="3153"/>
        <v>2.6404099930525074E-4</v>
      </c>
      <c r="AC2667" s="13">
        <f t="shared" si="3154"/>
        <v>6.0154121455614837E-7</v>
      </c>
      <c r="AD2667" s="13">
        <f t="shared" si="3155"/>
        <v>2.8041544899190846E-3</v>
      </c>
      <c r="AE2667" s="13">
        <f t="shared" si="3156"/>
        <v>7.5113951603299222E-4</v>
      </c>
      <c r="AF2667" s="13">
        <f t="shared" si="3157"/>
        <v>1.0060261918068543E-4</v>
      </c>
      <c r="AG2667" s="13">
        <f t="shared" si="3158"/>
        <v>8.9826960859554232E-6</v>
      </c>
      <c r="AH2667" s="13">
        <f t="shared" si="3159"/>
        <v>8.6625042521135042E-5</v>
      </c>
      <c r="AI2667" s="13">
        <f t="shared" si="3160"/>
        <v>5.5347977168342204E-5</v>
      </c>
      <c r="AJ2667" s="13">
        <f t="shared" si="3161"/>
        <v>1.7681945586808296E-5</v>
      </c>
      <c r="AK2667" s="13">
        <f t="shared" si="3162"/>
        <v>3.7658852919341362E-6</v>
      </c>
      <c r="AL2667" s="13">
        <f t="shared" si="3163"/>
        <v>4.1181517446453295E-9</v>
      </c>
      <c r="AM2667" s="13">
        <f t="shared" si="3164"/>
        <v>3.5833582106855217E-4</v>
      </c>
      <c r="AN2667" s="13">
        <f t="shared" si="3165"/>
        <v>9.5986221936896187E-5</v>
      </c>
      <c r="AO2667" s="13">
        <f t="shared" si="3166"/>
        <v>1.2855754658081631E-5</v>
      </c>
      <c r="AP2667" s="13">
        <f t="shared" si="3167"/>
        <v>1.1478760492482663E-6</v>
      </c>
      <c r="AQ2667" s="13">
        <f t="shared" si="3168"/>
        <v>7.6869432764658917E-8</v>
      </c>
      <c r="AR2667" s="13">
        <f t="shared" si="3169"/>
        <v>4.6407922779989436E-6</v>
      </c>
      <c r="AS2667" s="13">
        <f t="shared" si="3170"/>
        <v>2.9651756301653208E-6</v>
      </c>
      <c r="AT2667" s="13">
        <f t="shared" si="3171"/>
        <v>9.4728076490394341E-7</v>
      </c>
      <c r="AU2667" s="13">
        <f t="shared" si="3172"/>
        <v>2.0175102803988489E-7</v>
      </c>
      <c r="AV2667" s="13">
        <f t="shared" si="3173"/>
        <v>3.2226568001154733E-8</v>
      </c>
      <c r="AW2667" s="13">
        <f t="shared" si="3174"/>
        <v>1.9578382556647033E-11</v>
      </c>
      <c r="AX2667" s="13">
        <f t="shared" si="3175"/>
        <v>3.8159024738260904E-5</v>
      </c>
      <c r="AY2667" s="13">
        <f t="shared" si="3176"/>
        <v>1.0221530759888821E-5</v>
      </c>
      <c r="AZ2667" s="13">
        <f t="shared" si="3177"/>
        <v>1.3690036864411097E-6</v>
      </c>
      <c r="BA2667" s="13">
        <f t="shared" si="3178"/>
        <v>1.2223681804711953E-7</v>
      </c>
      <c r="BB2667" s="13">
        <f t="shared" si="3179"/>
        <v>8.1857922485554387E-9</v>
      </c>
      <c r="BC2667" s="13">
        <f t="shared" si="3180"/>
        <v>4.3854017672927693E-10</v>
      </c>
      <c r="BD2667" s="13">
        <f t="shared" si="3181"/>
        <v>2.0718559303333039E-7</v>
      </c>
      <c r="BE2667" s="13">
        <f t="shared" si="3182"/>
        <v>1.3237861868893609E-7</v>
      </c>
      <c r="BF2667" s="13">
        <f t="shared" si="3183"/>
        <v>4.22908234820449E-8</v>
      </c>
      <c r="BG2667" s="13">
        <f t="shared" si="3184"/>
        <v>9.0070625629361851E-9</v>
      </c>
      <c r="BH2667" s="13">
        <f t="shared" si="3185"/>
        <v>1.4387372247626623E-9</v>
      </c>
      <c r="BI2667" s="13">
        <f t="shared" si="3186"/>
        <v>1.838525967776102E-10</v>
      </c>
      <c r="BJ2667" s="14">
        <f t="shared" si="3187"/>
        <v>0.38958731342566072</v>
      </c>
      <c r="BK2667" s="14">
        <f t="shared" si="3188"/>
        <v>0.47594950873378</v>
      </c>
      <c r="BL2667" s="14">
        <f t="shared" si="3189"/>
        <v>0.13317488505127309</v>
      </c>
      <c r="BM2667" s="14">
        <f t="shared" si="3190"/>
        <v>6.3976982798411422E-2</v>
      </c>
      <c r="BN2667" s="14">
        <f t="shared" si="3191"/>
        <v>0.93601805754304901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1.3434343434343401</v>
      </c>
      <c r="F2668" s="10">
        <f>VLOOKUP(B2668,home!$B$2:$E$405,3,FALSE)</f>
        <v>1.41</v>
      </c>
      <c r="G2668" s="10">
        <f>VLOOKUP(C2668,away!$B$2:$E$405,4,FALSE)</f>
        <v>1.1599999999999999</v>
      </c>
      <c r="H2668" s="10">
        <f>VLOOKUP(A2668,away!$A$2:$E$405,3,FALSE)</f>
        <v>0.98989898989898994</v>
      </c>
      <c r="I2668" s="10">
        <f>VLOOKUP(C2668,away!$B$2:$E$405,3,FALSE)</f>
        <v>0.41</v>
      </c>
      <c r="J2668" s="10">
        <f>VLOOKUP(B2668,home!$B$2:$E$405,4,FALSE)</f>
        <v>1.41</v>
      </c>
      <c r="K2668" s="12">
        <f t="shared" si="3136"/>
        <v>2.1973212121212065</v>
      </c>
      <c r="L2668" s="12">
        <f t="shared" si="3137"/>
        <v>0.57226060606060603</v>
      </c>
      <c r="M2668" s="13">
        <f t="shared" si="3138"/>
        <v>6.2688214333032732E-2</v>
      </c>
      <c r="N2668" s="13">
        <f t="shared" si="3139"/>
        <v>0.13774614310397346</v>
      </c>
      <c r="O2668" s="13">
        <f t="shared" si="3140"/>
        <v>3.5873995527078477E-2</v>
      </c>
      <c r="P2668" s="13">
        <f t="shared" si="3141"/>
        <v>7.8826691335190824E-2</v>
      </c>
      <c r="Q2668" s="13">
        <f t="shared" si="3142"/>
        <v>0.15133626106512207</v>
      </c>
      <c r="R2668" s="13">
        <f t="shared" si="3143"/>
        <v>1.0264637211070699E-2</v>
      </c>
      <c r="S2668" s="13">
        <f t="shared" si="3144"/>
        <v>2.4779965951188566E-2</v>
      </c>
      <c r="T2668" s="13">
        <f t="shared" si="3145"/>
        <v>8.6603780476072867E-2</v>
      </c>
      <c r="U2668" s="13">
        <f t="shared" si="3146"/>
        <v>2.2554705078614307E-2</v>
      </c>
      <c r="V2668" s="13">
        <f t="shared" si="3147"/>
        <v>3.4621477242805397E-3</v>
      </c>
      <c r="W2668" s="13">
        <f t="shared" si="3148"/>
        <v>0.11084479220050182</v>
      </c>
      <c r="X2668" s="13">
        <f t="shared" si="3149"/>
        <v>6.3432107963321105E-2</v>
      </c>
      <c r="Y2668" s="13">
        <f t="shared" si="3150"/>
        <v>1.8149848273395962E-2</v>
      </c>
      <c r="Z2668" s="13">
        <f t="shared" si="3151"/>
        <v>1.9580158371331892E-3</v>
      </c>
      <c r="AA2668" s="13">
        <f t="shared" si="3152"/>
        <v>4.3023897326020183E-3</v>
      </c>
      <c r="AB2668" s="13">
        <f t="shared" si="3153"/>
        <v>4.7268661111294508E-3</v>
      </c>
      <c r="AC2668" s="13">
        <f t="shared" si="3154"/>
        <v>2.7209026940141416E-4</v>
      </c>
      <c r="AD2668" s="13">
        <f t="shared" si="3155"/>
        <v>6.0890403288832495E-2</v>
      </c>
      <c r="AE2668" s="13">
        <f t="shared" si="3156"/>
        <v>3.4845179089342003E-2</v>
      </c>
      <c r="AF2668" s="13">
        <f t="shared" si="3157"/>
        <v>9.9702616519786041E-3</v>
      </c>
      <c r="AG2668" s="13">
        <f t="shared" si="3158"/>
        <v>1.9018626585146985E-3</v>
      </c>
      <c r="AH2668" s="13">
        <f t="shared" si="3159"/>
        <v>2.8012383240852591E-4</v>
      </c>
      <c r="AI2668" s="13">
        <f t="shared" si="3160"/>
        <v>6.1552203897193979E-4</v>
      </c>
      <c r="AJ2668" s="13">
        <f t="shared" si="3161"/>
        <v>6.7624981638056967E-4</v>
      </c>
      <c r="AK2668" s="13">
        <f t="shared" si="3162"/>
        <v>4.953126887420323E-4</v>
      </c>
      <c r="AL2668" s="13">
        <f t="shared" si="3163"/>
        <v>1.3685491545489735E-5</v>
      </c>
      <c r="AM2668" s="13">
        <f t="shared" si="3164"/>
        <v>2.6759154952233299E-2</v>
      </c>
      <c r="AN2668" s="13">
        <f t="shared" si="3165"/>
        <v>1.5313210230634696E-2</v>
      </c>
      <c r="AO2668" s="13">
        <f t="shared" si="3166"/>
        <v>4.3815734836582416E-3</v>
      </c>
      <c r="AP2668" s="13">
        <f t="shared" si="3167"/>
        <v>8.3580063241911549E-4</v>
      </c>
      <c r="AQ2668" s="13">
        <f t="shared" si="3168"/>
        <v>1.1957394411350018E-4</v>
      </c>
      <c r="AR2668" s="13">
        <f t="shared" si="3169"/>
        <v>3.2060766821224541E-5</v>
      </c>
      <c r="AS2668" s="13">
        <f t="shared" si="3170"/>
        <v>7.0447803013148474E-5</v>
      </c>
      <c r="AT2668" s="13">
        <f t="shared" si="3171"/>
        <v>7.7398225954063694E-5</v>
      </c>
      <c r="AU2668" s="13">
        <f t="shared" si="3172"/>
        <v>5.6689587889804761E-5</v>
      </c>
      <c r="AV2668" s="13">
        <f t="shared" si="3173"/>
        <v>3.1141308494169377E-5</v>
      </c>
      <c r="AW2668" s="13">
        <f t="shared" si="3174"/>
        <v>4.7801915369061671E-7</v>
      </c>
      <c r="AX2668" s="13">
        <f t="shared" si="3175"/>
        <v>9.7997431324967441E-3</v>
      </c>
      <c r="AY2668" s="13">
        <f t="shared" si="3176"/>
        <v>5.6080069442408483E-3</v>
      </c>
      <c r="AZ2668" s="13">
        <f t="shared" si="3177"/>
        <v>1.6046207263516776E-3</v>
      </c>
      <c r="BA2668" s="13">
        <f t="shared" si="3178"/>
        <v>3.0608707645314029E-4</v>
      </c>
      <c r="BB2668" s="13">
        <f t="shared" si="3179"/>
        <v>4.3790393969598277E-5</v>
      </c>
      <c r="BC2668" s="13">
        <f t="shared" si="3180"/>
        <v>5.011903478535005E-6</v>
      </c>
      <c r="BD2668" s="13">
        <f t="shared" si="3181"/>
        <v>3.0578523086469534E-6</v>
      </c>
      <c r="BE2668" s="13">
        <f t="shared" si="3182"/>
        <v>6.7190837413237529E-6</v>
      </c>
      <c r="BF2668" s="13">
        <f t="shared" si="3183"/>
        <v>7.3819926154147012E-6</v>
      </c>
      <c r="BG2668" s="13">
        <f t="shared" si="3184"/>
        <v>5.4068696538576096E-6</v>
      </c>
      <c r="BH2668" s="13">
        <f t="shared" si="3185"/>
        <v>2.9701573453989433E-6</v>
      </c>
      <c r="BI2668" s="13">
        <f t="shared" si="3186"/>
        <v>1.3052779476765421E-6</v>
      </c>
      <c r="BJ2668" s="14">
        <f t="shared" si="3187"/>
        <v>0.74049721319110462</v>
      </c>
      <c r="BK2668" s="14">
        <f t="shared" si="3188"/>
        <v>0.17565080204888042</v>
      </c>
      <c r="BL2668" s="14">
        <f t="shared" si="3189"/>
        <v>8.0084380962782753E-2</v>
      </c>
      <c r="BM2668" s="14">
        <f t="shared" si="3190"/>
        <v>0.51584694053934554</v>
      </c>
      <c r="BN2668" s="14">
        <f t="shared" si="3191"/>
        <v>0.47673594257546831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1.3434343434343401</v>
      </c>
      <c r="F2669" s="10">
        <f>VLOOKUP(B2669,home!$B$2:$E$405,3,FALSE)</f>
        <v>1.3</v>
      </c>
      <c r="G2669" s="10">
        <f>VLOOKUP(C2669,away!$B$2:$E$405,4,FALSE)</f>
        <v>1.57</v>
      </c>
      <c r="H2669" s="10">
        <f>VLOOKUP(A2669,away!$A$2:$E$405,3,FALSE)</f>
        <v>0.98989898989898994</v>
      </c>
      <c r="I2669" s="10">
        <f>VLOOKUP(C2669,away!$B$2:$E$405,3,FALSE)</f>
        <v>0.5</v>
      </c>
      <c r="J2669" s="10">
        <f>VLOOKUP(B2669,home!$B$2:$E$405,4,FALSE)</f>
        <v>1.3</v>
      </c>
      <c r="K2669" s="12">
        <f t="shared" si="3136"/>
        <v>2.7419494949494885</v>
      </c>
      <c r="L2669" s="12">
        <f t="shared" si="3137"/>
        <v>0.64343434343434347</v>
      </c>
      <c r="M2669" s="13">
        <f t="shared" si="3138"/>
        <v>3.3864641301497841E-2</v>
      </c>
      <c r="N2669" s="13">
        <f t="shared" si="3139"/>
        <v>9.2855136113287592E-2</v>
      </c>
      <c r="O2669" s="13">
        <f t="shared" si="3140"/>
        <v>2.1789673241468809E-2</v>
      </c>
      <c r="P2669" s="13">
        <f t="shared" si="3141"/>
        <v>5.9746183539559794E-2</v>
      </c>
      <c r="Q2669" s="13">
        <f t="shared" si="3142"/>
        <v>0.12730204678464746</v>
      </c>
      <c r="R2669" s="13">
        <f t="shared" si="3143"/>
        <v>7.0101120478866831E-3</v>
      </c>
      <c r="S2669" s="13">
        <f t="shared" si="3144"/>
        <v>2.635201725423917E-2</v>
      </c>
      <c r="T2669" s="13">
        <f t="shared" si="3145"/>
        <v>8.1910508890727707E-2</v>
      </c>
      <c r="U2669" s="13">
        <f t="shared" si="3146"/>
        <v>1.9221373189242219E-2</v>
      </c>
      <c r="V2669" s="13">
        <f t="shared" si="3147"/>
        <v>5.1657697593198368E-3</v>
      </c>
      <c r="W2669" s="13">
        <f t="shared" si="3148"/>
        <v>0.11635192762906676</v>
      </c>
      <c r="X2669" s="13">
        <f t="shared" si="3149"/>
        <v>7.4864826161328807E-2</v>
      </c>
      <c r="Y2669" s="13">
        <f t="shared" si="3150"/>
        <v>2.4085300133720431E-2</v>
      </c>
      <c r="Z2669" s="13">
        <f t="shared" si="3151"/>
        <v>1.5035156143110497E-3</v>
      </c>
      <c r="AA2669" s="13">
        <f t="shared" si="3152"/>
        <v>4.1225638793088533E-3</v>
      </c>
      <c r="AB2669" s="13">
        <f t="shared" si="3153"/>
        <v>5.6519309733839571E-3</v>
      </c>
      <c r="AC2669" s="13">
        <f t="shared" si="3154"/>
        <v>5.6961150388329157E-4</v>
      </c>
      <c r="AD2669" s="13">
        <f t="shared" si="3155"/>
        <v>7.9757777299729771E-2</v>
      </c>
      <c r="AE2669" s="13">
        <f t="shared" si="3156"/>
        <v>5.1318893070634197E-2</v>
      </c>
      <c r="AF2669" s="13">
        <f t="shared" si="3157"/>
        <v>1.6510169134340398E-2</v>
      </c>
      <c r="AG2669" s="13">
        <f t="shared" si="3158"/>
        <v>3.5410699456480924E-3</v>
      </c>
      <c r="AH2669" s="13">
        <f t="shared" si="3159"/>
        <v>2.4185339553437843E-4</v>
      </c>
      <c r="AI2669" s="13">
        <f t="shared" si="3160"/>
        <v>6.6314979573730789E-4</v>
      </c>
      <c r="AJ2669" s="13">
        <f t="shared" si="3161"/>
        <v>9.0916162374888394E-4</v>
      </c>
      <c r="AK2669" s="13">
        <f t="shared" si="3162"/>
        <v>8.3095841835523633E-4</v>
      </c>
      <c r="AL2669" s="13">
        <f t="shared" si="3163"/>
        <v>4.0197813588830856E-5</v>
      </c>
      <c r="AM2669" s="13">
        <f t="shared" si="3164"/>
        <v>4.3738359437057547E-2</v>
      </c>
      <c r="AN2669" s="13">
        <f t="shared" si="3165"/>
        <v>2.8142762587278439E-2</v>
      </c>
      <c r="AO2669" s="13">
        <f t="shared" si="3166"/>
        <v>9.0540099838870534E-3</v>
      </c>
      <c r="AP2669" s="13">
        <f t="shared" si="3167"/>
        <v>1.9418869898101192E-3</v>
      </c>
      <c r="AQ2669" s="13">
        <f t="shared" si="3168"/>
        <v>3.1236919507804189E-4</v>
      </c>
      <c r="AR2669" s="13">
        <f t="shared" si="3169"/>
        <v>3.1123356152605881E-5</v>
      </c>
      <c r="AS2669" s="13">
        <f t="shared" si="3170"/>
        <v>8.5338670683770756E-5</v>
      </c>
      <c r="AT2669" s="13">
        <f t="shared" si="3171"/>
        <v>1.1699716249051298E-4</v>
      </c>
      <c r="AU2669" s="13">
        <f t="shared" si="3172"/>
        <v>1.0693343686712844E-4</v>
      </c>
      <c r="AV2669" s="13">
        <f t="shared" si="3173"/>
        <v>7.3301520802758959E-5</v>
      </c>
      <c r="AW2669" s="13">
        <f t="shared" si="3174"/>
        <v>1.9699881779881008E-6</v>
      </c>
      <c r="AX2669" s="13">
        <f t="shared" si="3175"/>
        <v>1.9988062094726526E-2</v>
      </c>
      <c r="AY2669" s="13">
        <f t="shared" si="3176"/>
        <v>1.286100561044525E-2</v>
      </c>
      <c r="AZ2669" s="13">
        <f t="shared" si="3177"/>
        <v>4.1376063504311236E-3</v>
      </c>
      <c r="BA2669" s="13">
        <f t="shared" si="3178"/>
        <v>8.8742600849313997E-4</v>
      </c>
      <c r="BB2669" s="13">
        <f t="shared" si="3179"/>
        <v>1.427500927803359E-4</v>
      </c>
      <c r="BC2669" s="13">
        <f t="shared" si="3180"/>
        <v>1.8370062444661413E-5</v>
      </c>
      <c r="BD2669" s="13">
        <f t="shared" si="3181"/>
        <v>3.3376393719208656E-6</v>
      </c>
      <c r="BE2669" s="13">
        <f t="shared" si="3182"/>
        <v>9.151638590161947E-6</v>
      </c>
      <c r="BF2669" s="13">
        <f t="shared" si="3183"/>
        <v>1.2546665405127399E-5</v>
      </c>
      <c r="BG2669" s="13">
        <f t="shared" si="3184"/>
        <v>1.1467440956963096E-5</v>
      </c>
      <c r="BH2669" s="13">
        <f t="shared" si="3185"/>
        <v>7.8607859850770119E-6</v>
      </c>
      <c r="BI2669" s="13">
        <f t="shared" si="3186"/>
        <v>4.3107756323375841E-6</v>
      </c>
      <c r="BJ2669" s="14">
        <f t="shared" si="3187"/>
        <v>0.78972226357556341</v>
      </c>
      <c r="BK2669" s="14">
        <f t="shared" si="3188"/>
        <v>0.13859942678253404</v>
      </c>
      <c r="BL2669" s="14">
        <f t="shared" si="3189"/>
        <v>6.0903145657604699E-2</v>
      </c>
      <c r="BM2669" s="14">
        <f t="shared" si="3190"/>
        <v>0.63530152297939768</v>
      </c>
      <c r="BN2669" s="14">
        <f t="shared" si="3191"/>
        <v>0.34256779302834817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1.3434343434343401</v>
      </c>
      <c r="F2670" s="10">
        <f>VLOOKUP(B2670,home!$B$2:$E$405,3,FALSE)</f>
        <v>0.5</v>
      </c>
      <c r="G2670" s="10">
        <f>VLOOKUP(C2670,away!$B$2:$E$405,4,FALSE)</f>
        <v>0.91</v>
      </c>
      <c r="H2670" s="10">
        <f>VLOOKUP(A2670,away!$A$2:$E$405,3,FALSE)</f>
        <v>0.98989898989898994</v>
      </c>
      <c r="I2670" s="10">
        <f>VLOOKUP(C2670,away!$B$2:$E$405,3,FALSE)</f>
        <v>0.74</v>
      </c>
      <c r="J2670" s="10">
        <f>VLOOKUP(B2670,home!$B$2:$E$405,4,FALSE)</f>
        <v>0.5</v>
      </c>
      <c r="K2670" s="12">
        <f t="shared" si="3136"/>
        <v>0.61126262626262473</v>
      </c>
      <c r="L2670" s="12">
        <f t="shared" si="3137"/>
        <v>0.36626262626262629</v>
      </c>
      <c r="M2670" s="13">
        <f t="shared" si="3138"/>
        <v>0.37624104926713509</v>
      </c>
      <c r="N2670" s="13">
        <f t="shared" si="3139"/>
        <v>0.22998209188283456</v>
      </c>
      <c r="O2670" s="13">
        <f t="shared" si="3140"/>
        <v>0.13780303481238707</v>
      </c>
      <c r="P2670" s="13">
        <f t="shared" si="3141"/>
        <v>8.4233844966379617E-2</v>
      </c>
      <c r="Q2670" s="13">
        <f t="shared" si="3142"/>
        <v>7.0289728738836849E-2</v>
      </c>
      <c r="R2670" s="13">
        <f t="shared" si="3143"/>
        <v>2.5236050718672492E-2</v>
      </c>
      <c r="S2670" s="13">
        <f t="shared" si="3144"/>
        <v>4.7146242094269113E-3</v>
      </c>
      <c r="T2670" s="13">
        <f t="shared" si="3145"/>
        <v>2.5744500647173985E-2</v>
      </c>
      <c r="U2670" s="13">
        <f t="shared" si="3146"/>
        <v>1.5425854638792546E-2</v>
      </c>
      <c r="V2670" s="13">
        <f t="shared" si="3147"/>
        <v>1.1728028717085086E-4</v>
      </c>
      <c r="W2670" s="13">
        <f t="shared" si="3148"/>
        <v>1.4321828062729637E-2</v>
      </c>
      <c r="X2670" s="13">
        <f t="shared" si="3149"/>
        <v>5.2455503591371383E-3</v>
      </c>
      <c r="Y2670" s="13">
        <f t="shared" si="3150"/>
        <v>9.6062452536521507E-4</v>
      </c>
      <c r="Z2670" s="13">
        <f t="shared" si="3151"/>
        <v>3.0810074042392755E-3</v>
      </c>
      <c r="AA2670" s="13">
        <f t="shared" si="3152"/>
        <v>1.8833046774498917E-3</v>
      </c>
      <c r="AB2670" s="13">
        <f t="shared" si="3153"/>
        <v>5.7559688159535308E-4</v>
      </c>
      <c r="AC2670" s="13">
        <f t="shared" si="3154"/>
        <v>1.641063878198029E-6</v>
      </c>
      <c r="AD2670" s="13">
        <f t="shared" si="3155"/>
        <v>2.1885995586264687E-3</v>
      </c>
      <c r="AE2670" s="13">
        <f t="shared" si="3156"/>
        <v>8.0160222217975517E-4</v>
      </c>
      <c r="AF2670" s="13">
        <f t="shared" si="3157"/>
        <v>1.4679846755675716E-4</v>
      </c>
      <c r="AG2670" s="13">
        <f t="shared" si="3158"/>
        <v>1.7922264086222273E-5</v>
      </c>
      <c r="AH2670" s="13">
        <f t="shared" si="3159"/>
        <v>2.8211446585281843E-4</v>
      </c>
      <c r="AI2670" s="13">
        <f t="shared" si="3160"/>
        <v>1.7244602930387135E-4</v>
      </c>
      <c r="AJ2670" s="13">
        <f t="shared" si="3161"/>
        <v>5.2704906380422968E-5</v>
      </c>
      <c r="AK2670" s="13">
        <f t="shared" si="3162"/>
        <v>1.0738846497007705E-5</v>
      </c>
      <c r="AL2670" s="13">
        <f t="shared" si="3163"/>
        <v>1.469622951193841E-8</v>
      </c>
      <c r="AM2670" s="13">
        <f t="shared" si="3164"/>
        <v>2.6756182280864742E-4</v>
      </c>
      <c r="AN2670" s="13">
        <f t="shared" si="3165"/>
        <v>9.7997895909510659E-5</v>
      </c>
      <c r="AO2670" s="13">
        <f t="shared" si="3166"/>
        <v>1.7946483362014423E-5</v>
      </c>
      <c r="AP2670" s="13">
        <f t="shared" si="3167"/>
        <v>2.1910420427833103E-6</v>
      </c>
      <c r="AQ2670" s="13">
        <f t="shared" si="3168"/>
        <v>2.0062420321041112E-7</v>
      </c>
      <c r="AR2670" s="13">
        <f t="shared" si="3169"/>
        <v>2.0665597033986271E-5</v>
      </c>
      <c r="AS2670" s="13">
        <f t="shared" si="3170"/>
        <v>1.2632107116279556E-5</v>
      </c>
      <c r="AT2670" s="13">
        <f t="shared" si="3171"/>
        <v>3.8607674855639156E-6</v>
      </c>
      <c r="AU2670" s="13">
        <f t="shared" si="3172"/>
        <v>7.8664762420504992E-7</v>
      </c>
      <c r="AV2670" s="13">
        <f t="shared" si="3173"/>
        <v>1.2021207317870825E-7</v>
      </c>
      <c r="AW2670" s="13">
        <f t="shared" si="3174"/>
        <v>9.1395302198347304E-11</v>
      </c>
      <c r="AX2670" s="13">
        <f t="shared" si="3175"/>
        <v>2.7258423749604801E-5</v>
      </c>
      <c r="AY2670" s="13">
        <f t="shared" si="3176"/>
        <v>9.9837418703097983E-6</v>
      </c>
      <c r="AZ2670" s="13">
        <f t="shared" si="3177"/>
        <v>1.8283357586739052E-6</v>
      </c>
      <c r="BA2670" s="13">
        <f t="shared" si="3178"/>
        <v>2.2321701888725864E-7</v>
      </c>
      <c r="BB2670" s="13">
        <f t="shared" si="3179"/>
        <v>2.0439012891040394E-8</v>
      </c>
      <c r="BC2670" s="13">
        <f t="shared" si="3180"/>
        <v>1.4972093079376268E-9</v>
      </c>
      <c r="BD2670" s="13">
        <f t="shared" si="3181"/>
        <v>1.2615059738254909E-6</v>
      </c>
      <c r="BE2670" s="13">
        <f t="shared" si="3182"/>
        <v>7.711114546065594E-7</v>
      </c>
      <c r="BF2670" s="13">
        <f t="shared" si="3183"/>
        <v>2.3567580644199909E-7</v>
      </c>
      <c r="BG2670" s="13">
        <f t="shared" si="3184"/>
        <v>4.8019937464099462E-8</v>
      </c>
      <c r="BH2670" s="13">
        <f t="shared" si="3185"/>
        <v>7.3381982718181092E-9</v>
      </c>
      <c r="BI2670" s="13">
        <f t="shared" si="3186"/>
        <v>8.9711326953347851E-10</v>
      </c>
      <c r="BJ2670" s="14">
        <f t="shared" si="3187"/>
        <v>0.35012446025147242</v>
      </c>
      <c r="BK2670" s="14">
        <f t="shared" si="3188"/>
        <v>0.46531843823209051</v>
      </c>
      <c r="BL2670" s="14">
        <f t="shared" si="3189"/>
        <v>0.18148223585674861</v>
      </c>
      <c r="BM2670" s="14">
        <f t="shared" si="3190"/>
        <v>7.6210357707830106E-2</v>
      </c>
      <c r="BN2670" s="14">
        <f t="shared" si="3191"/>
        <v>0.9237858003862458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1.55</v>
      </c>
      <c r="F2671" s="10">
        <f>VLOOKUP(B2671,home!$B$2:$E$405,3,FALSE)</f>
        <v>0.28000000000000003</v>
      </c>
      <c r="G2671" s="10">
        <f>VLOOKUP(C2671,away!$B$2:$E$405,4,FALSE)</f>
        <v>0.65</v>
      </c>
      <c r="H2671" s="10">
        <f>VLOOKUP(A2671,away!$A$2:$E$405,3,FALSE)</f>
        <v>1.0857142857142901</v>
      </c>
      <c r="I2671" s="10">
        <f>VLOOKUP(C2671,away!$B$2:$E$405,3,FALSE)</f>
        <v>0.74</v>
      </c>
      <c r="J2671" s="10">
        <f>VLOOKUP(B2671,home!$B$2:$E$405,4,FALSE)</f>
        <v>0.28000000000000003</v>
      </c>
      <c r="K2671" s="12">
        <f t="shared" si="3136"/>
        <v>0.28210000000000002</v>
      </c>
      <c r="L2671" s="12">
        <f t="shared" si="3137"/>
        <v>0.22496000000000091</v>
      </c>
      <c r="M2671" s="13">
        <f t="shared" si="3138"/>
        <v>0.60226363358095369</v>
      </c>
      <c r="N2671" s="13">
        <f t="shared" si="3139"/>
        <v>0.16989857103318706</v>
      </c>
      <c r="O2671" s="13">
        <f t="shared" si="3140"/>
        <v>0.13548522701037188</v>
      </c>
      <c r="P2671" s="13">
        <f t="shared" si="3141"/>
        <v>3.8220382539625904E-2</v>
      </c>
      <c r="Q2671" s="13">
        <f t="shared" si="3142"/>
        <v>2.3964193444231032E-2</v>
      </c>
      <c r="R2671" s="13">
        <f t="shared" si="3143"/>
        <v>1.5239378334126689E-2</v>
      </c>
      <c r="S2671" s="13">
        <f t="shared" si="3144"/>
        <v>6.0637798798745949E-4</v>
      </c>
      <c r="T2671" s="13">
        <f t="shared" si="3145"/>
        <v>5.3909849572142338E-3</v>
      </c>
      <c r="U2671" s="13">
        <f t="shared" si="3146"/>
        <v>4.2990286280571392E-3</v>
      </c>
      <c r="V2671" s="13">
        <f t="shared" si="3147"/>
        <v>4.275720497035304E-6</v>
      </c>
      <c r="W2671" s="13">
        <f t="shared" si="3148"/>
        <v>2.2534329902058588E-3</v>
      </c>
      <c r="X2671" s="13">
        <f t="shared" si="3149"/>
        <v>5.0693228547671191E-4</v>
      </c>
      <c r="Y2671" s="13">
        <f t="shared" si="3150"/>
        <v>5.7019743470420784E-5</v>
      </c>
      <c r="Z2671" s="13">
        <f t="shared" si="3151"/>
        <v>1.1427501833483845E-3</v>
      </c>
      <c r="AA2671" s="13">
        <f t="shared" si="3152"/>
        <v>3.2236982672257931E-4</v>
      </c>
      <c r="AB2671" s="13">
        <f t="shared" si="3153"/>
        <v>4.5470264059219813E-5</v>
      </c>
      <c r="AC2671" s="13">
        <f t="shared" si="3154"/>
        <v>1.6958901376124101E-8</v>
      </c>
      <c r="AD2671" s="13">
        <f t="shared" si="3155"/>
        <v>1.589233616342681E-4</v>
      </c>
      <c r="AE2671" s="13">
        <f t="shared" si="3156"/>
        <v>3.5751399433245089E-5</v>
      </c>
      <c r="AF2671" s="13">
        <f t="shared" si="3157"/>
        <v>4.0213174082514235E-6</v>
      </c>
      <c r="AG2671" s="13">
        <f t="shared" si="3158"/>
        <v>3.0154518805341465E-7</v>
      </c>
      <c r="AH2671" s="13">
        <f t="shared" si="3159"/>
        <v>6.4268270311513382E-5</v>
      </c>
      <c r="AI2671" s="13">
        <f t="shared" si="3160"/>
        <v>1.8130079054877927E-5</v>
      </c>
      <c r="AJ2671" s="13">
        <f t="shared" si="3161"/>
        <v>2.5572476506905314E-6</v>
      </c>
      <c r="AK2671" s="13">
        <f t="shared" si="3162"/>
        <v>2.4046652075326636E-7</v>
      </c>
      <c r="AL2671" s="13">
        <f t="shared" si="3163"/>
        <v>4.3049300134116556E-11</v>
      </c>
      <c r="AM2671" s="13">
        <f t="shared" si="3164"/>
        <v>8.9664560634054095E-6</v>
      </c>
      <c r="AN2671" s="13">
        <f t="shared" si="3165"/>
        <v>2.0170939560236884E-6</v>
      </c>
      <c r="AO2671" s="13">
        <f t="shared" si="3166"/>
        <v>2.268827281735454E-7</v>
      </c>
      <c r="AP2671" s="13">
        <f t="shared" si="3167"/>
        <v>1.7013179509973658E-8</v>
      </c>
      <c r="AQ2671" s="13">
        <f t="shared" si="3168"/>
        <v>9.5682121564092202E-10</v>
      </c>
      <c r="AR2671" s="13">
        <f t="shared" si="3169"/>
        <v>2.8915580178556228E-6</v>
      </c>
      <c r="AS2671" s="13">
        <f t="shared" si="3170"/>
        <v>8.1570851683707126E-7</v>
      </c>
      <c r="AT2671" s="13">
        <f t="shared" si="3171"/>
        <v>1.1505568629986889E-7</v>
      </c>
      <c r="AU2671" s="13">
        <f t="shared" si="3172"/>
        <v>1.0819069701731008E-8</v>
      </c>
      <c r="AV2671" s="13">
        <f t="shared" si="3173"/>
        <v>7.630148907145789E-10</v>
      </c>
      <c r="AW2671" s="13">
        <f t="shared" si="3174"/>
        <v>7.5887803735000263E-14</v>
      </c>
      <c r="AX2671" s="13">
        <f t="shared" si="3175"/>
        <v>4.2157287591444436E-7</v>
      </c>
      <c r="AY2671" s="13">
        <f t="shared" si="3176"/>
        <v>9.4837034165713772E-8</v>
      </c>
      <c r="AZ2671" s="13">
        <f t="shared" si="3177"/>
        <v>1.0667269602959527E-8</v>
      </c>
      <c r="BA2671" s="13">
        <f t="shared" si="3178"/>
        <v>7.9990298996059506E-10</v>
      </c>
      <c r="BB2671" s="13">
        <f t="shared" si="3179"/>
        <v>4.498654415538403E-11</v>
      </c>
      <c r="BC2671" s="13">
        <f t="shared" si="3180"/>
        <v>2.0240345946390469E-12</v>
      </c>
      <c r="BD2671" s="13">
        <f t="shared" si="3181"/>
        <v>1.0841414861613386E-7</v>
      </c>
      <c r="BE2671" s="13">
        <f t="shared" si="3182"/>
        <v>3.0583631324611364E-8</v>
      </c>
      <c r="BF2671" s="13">
        <f t="shared" si="3183"/>
        <v>4.3138211983364321E-9</v>
      </c>
      <c r="BG2671" s="13">
        <f t="shared" si="3184"/>
        <v>4.056429866835693E-10</v>
      </c>
      <c r="BH2671" s="13">
        <f t="shared" si="3185"/>
        <v>2.860797163585871E-11</v>
      </c>
      <c r="BI2671" s="13">
        <f t="shared" si="3186"/>
        <v>1.614061759695149E-12</v>
      </c>
      <c r="BJ2671" s="14">
        <f t="shared" si="3187"/>
        <v>0.20228188840429068</v>
      </c>
      <c r="BK2671" s="14">
        <f t="shared" si="3188"/>
        <v>0.6410947816680489</v>
      </c>
      <c r="BL2671" s="14">
        <f t="shared" si="3189"/>
        <v>0.15548064777864709</v>
      </c>
      <c r="BM2671" s="14">
        <f t="shared" si="3190"/>
        <v>1.4928587254880577E-2</v>
      </c>
      <c r="BN2671" s="14">
        <f t="shared" si="3191"/>
        <v>0.98507138594249632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1.55</v>
      </c>
      <c r="F2672" s="10">
        <f>VLOOKUP(B2672,home!$B$2:$E$405,3,FALSE)</f>
        <v>0.83</v>
      </c>
      <c r="G2672" s="10">
        <f>VLOOKUP(C2672,away!$B$2:$E$405,4,FALSE)</f>
        <v>0.74</v>
      </c>
      <c r="H2672" s="10">
        <f>VLOOKUP(A2672,away!$A$2:$E$405,3,FALSE)</f>
        <v>1.0857142857142901</v>
      </c>
      <c r="I2672" s="10">
        <f>VLOOKUP(C2672,away!$B$2:$E$405,3,FALSE)</f>
        <v>0.74</v>
      </c>
      <c r="J2672" s="10">
        <f>VLOOKUP(B2672,home!$B$2:$E$405,4,FALSE)</f>
        <v>0.83</v>
      </c>
      <c r="K2672" s="12">
        <f t="shared" si="3136"/>
        <v>0.95201000000000002</v>
      </c>
      <c r="L2672" s="12">
        <f t="shared" si="3137"/>
        <v>0.66684571428571693</v>
      </c>
      <c r="M2672" s="13">
        <f t="shared" si="3138"/>
        <v>0.19812528135055316</v>
      </c>
      <c r="N2672" s="13">
        <f t="shared" si="3139"/>
        <v>0.18861724909854014</v>
      </c>
      <c r="O2672" s="13">
        <f t="shared" si="3140"/>
        <v>0.13211899476026825</v>
      </c>
      <c r="P2672" s="13">
        <f t="shared" si="3141"/>
        <v>0.12577860420172299</v>
      </c>
      <c r="Q2672" s="13">
        <f t="shared" si="3142"/>
        <v>8.9782753657150577E-2</v>
      </c>
      <c r="R2672" s="13">
        <f t="shared" si="3143"/>
        <v>4.4051492715810978E-2</v>
      </c>
      <c r="S2672" s="13">
        <f t="shared" si="3144"/>
        <v>1.9962441399568404E-2</v>
      </c>
      <c r="T2672" s="13">
        <f t="shared" si="3145"/>
        <v>5.9871244493041133E-2</v>
      </c>
      <c r="U2672" s="13">
        <f t="shared" si="3146"/>
        <v>4.1937461580379212E-2</v>
      </c>
      <c r="V2672" s="13">
        <f t="shared" si="3147"/>
        <v>1.4081146583284187E-3</v>
      </c>
      <c r="W2672" s="13">
        <f t="shared" si="3148"/>
        <v>2.8491359769714644E-2</v>
      </c>
      <c r="X2672" s="13">
        <f t="shared" si="3149"/>
        <v>1.8999341156606699E-2</v>
      </c>
      <c r="Y2672" s="13">
        <f t="shared" si="3150"/>
        <v>6.3348146122677064E-3</v>
      </c>
      <c r="Z2672" s="13">
        <f t="shared" si="3151"/>
        <v>9.7918497084756775E-3</v>
      </c>
      <c r="AA2672" s="13">
        <f t="shared" si="3152"/>
        <v>9.3219388409659307E-3</v>
      </c>
      <c r="AB2672" s="13">
        <f t="shared" si="3153"/>
        <v>4.4372894979939868E-3</v>
      </c>
      <c r="AC2672" s="13">
        <f t="shared" si="3154"/>
        <v>5.5870802767203242E-5</v>
      </c>
      <c r="AD2672" s="13">
        <f t="shared" si="3155"/>
        <v>6.7810148535915092E-3</v>
      </c>
      <c r="AE2672" s="13">
        <f t="shared" si="3156"/>
        <v>4.5218906936252854E-3</v>
      </c>
      <c r="AF2672" s="13">
        <f t="shared" si="3157"/>
        <v>1.5077017147562446E-3</v>
      </c>
      <c r="AG2672" s="13">
        <f t="shared" si="3158"/>
        <v>3.3513480896880943E-4</v>
      </c>
      <c r="AH2672" s="13">
        <f t="shared" si="3159"/>
        <v>1.6324132532567128E-3</v>
      </c>
      <c r="AI2672" s="13">
        <f t="shared" si="3160"/>
        <v>1.5540737412329231E-3</v>
      </c>
      <c r="AJ2672" s="13">
        <f t="shared" si="3161"/>
        <v>7.3974687119557738E-4</v>
      </c>
      <c r="AK2672" s="13">
        <f t="shared" si="3162"/>
        <v>2.3474880628230059E-4</v>
      </c>
      <c r="AL2672" s="13">
        <f t="shared" si="3163"/>
        <v>1.4187692837149319E-6</v>
      </c>
      <c r="AM2672" s="13">
        <f t="shared" si="3164"/>
        <v>1.2911187901535311E-3</v>
      </c>
      <c r="AN2672" s="13">
        <f t="shared" si="3165"/>
        <v>8.60977031847642E-4</v>
      </c>
      <c r="AO2672" s="13">
        <f t="shared" si="3166"/>
        <v>2.8706942189301861E-4</v>
      </c>
      <c r="AP2672" s="13">
        <f t="shared" si="3167"/>
        <v>6.3810337897279276E-5</v>
      </c>
      <c r="AQ2672" s="13">
        <f t="shared" si="3168"/>
        <v>1.0637912588481036E-5</v>
      </c>
      <c r="AR2672" s="13">
        <f t="shared" si="3169"/>
        <v>2.1771355637548881E-4</v>
      </c>
      <c r="AS2672" s="13">
        <f t="shared" si="3170"/>
        <v>2.072654828050291E-4</v>
      </c>
      <c r="AT2672" s="13">
        <f t="shared" si="3171"/>
        <v>9.8659406142607859E-5</v>
      </c>
      <c r="AU2672" s="13">
        <f t="shared" si="3172"/>
        <v>3.1308247080608041E-5</v>
      </c>
      <c r="AV2672" s="13">
        <f t="shared" si="3173"/>
        <v>7.4514410758024142E-6</v>
      </c>
      <c r="AW2672" s="13">
        <f t="shared" si="3174"/>
        <v>2.5019357417228252E-8</v>
      </c>
      <c r="AX2672" s="13">
        <f t="shared" si="3175"/>
        <v>2.0485966656901044E-4</v>
      </c>
      <c r="AY2672" s="13">
        <f t="shared" si="3176"/>
        <v>1.3660979068154557E-4</v>
      </c>
      <c r="AZ2672" s="13">
        <f t="shared" si="3177"/>
        <v>4.5548826722728759E-5</v>
      </c>
      <c r="BA2672" s="13">
        <f t="shared" si="3178"/>
        <v>1.0124679963598137E-5</v>
      </c>
      <c r="BB2672" s="13">
        <f t="shared" si="3179"/>
        <v>1.6878998605599712E-6</v>
      </c>
      <c r="BC2672" s="13">
        <f t="shared" si="3180"/>
        <v>2.251137576315753E-7</v>
      </c>
      <c r="BD2672" s="13">
        <f t="shared" si="3181"/>
        <v>2.4196892001816073E-5</v>
      </c>
      <c r="BE2672" s="13">
        <f t="shared" si="3182"/>
        <v>2.3035683154648921E-5</v>
      </c>
      <c r="BF2672" s="13">
        <f t="shared" si="3183"/>
        <v>1.0965100360028657E-5</v>
      </c>
      <c r="BG2672" s="13">
        <f t="shared" si="3184"/>
        <v>3.4796283979169615E-6</v>
      </c>
      <c r="BH2672" s="13">
        <f t="shared" si="3185"/>
        <v>8.2816025777523156E-7</v>
      </c>
      <c r="BI2672" s="13">
        <f t="shared" si="3186"/>
        <v>1.5768336940091968E-7</v>
      </c>
      <c r="BJ2672" s="14">
        <f t="shared" si="3187"/>
        <v>0.40815517433019766</v>
      </c>
      <c r="BK2672" s="14">
        <f t="shared" si="3188"/>
        <v>0.34546834097290535</v>
      </c>
      <c r="BL2672" s="14">
        <f t="shared" si="3189"/>
        <v>0.23665322134840699</v>
      </c>
      <c r="BM2672" s="14">
        <f t="shared" si="3190"/>
        <v>0.22145762580461573</v>
      </c>
      <c r="BN2672" s="14">
        <f t="shared" si="3191"/>
        <v>0.77847437578404621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1.55</v>
      </c>
      <c r="F2673" s="10">
        <f>VLOOKUP(B2673,home!$B$2:$E$405,3,FALSE)</f>
        <v>1.1100000000000001</v>
      </c>
      <c r="G2673" s="10">
        <f>VLOOKUP(C2673,away!$B$2:$E$405,4,FALSE)</f>
        <v>0.97</v>
      </c>
      <c r="H2673" s="10">
        <f>VLOOKUP(A2673,away!$A$2:$E$405,3,FALSE)</f>
        <v>1.0857142857142901</v>
      </c>
      <c r="I2673" s="10">
        <f>VLOOKUP(C2673,away!$B$2:$E$405,3,FALSE)</f>
        <v>0.89</v>
      </c>
      <c r="J2673" s="10">
        <f>VLOOKUP(B2673,home!$B$2:$E$405,4,FALSE)</f>
        <v>1.1100000000000001</v>
      </c>
      <c r="K2673" s="12">
        <f t="shared" si="3136"/>
        <v>1.6688850000000002</v>
      </c>
      <c r="L2673" s="12">
        <f t="shared" si="3137"/>
        <v>1.0725771428571473</v>
      </c>
      <c r="M2673" s="13">
        <f t="shared" si="3138"/>
        <v>6.447600480928467E-2</v>
      </c>
      <c r="N2673" s="13">
        <f t="shared" si="3139"/>
        <v>0.10760303728614304</v>
      </c>
      <c r="O2673" s="13">
        <f t="shared" si="3140"/>
        <v>6.9155489021186234E-2</v>
      </c>
      <c r="P2673" s="13">
        <f t="shared" si="3141"/>
        <v>0.11541255829512238</v>
      </c>
      <c r="Q2673" s="13">
        <f t="shared" si="3142"/>
        <v>8.9788547440642449E-2</v>
      </c>
      <c r="R2673" s="13">
        <f t="shared" si="3143"/>
        <v>3.7087298413616382E-2</v>
      </c>
      <c r="S2673" s="13">
        <f t="shared" si="3144"/>
        <v>5.1647347922784595E-2</v>
      </c>
      <c r="T2673" s="13">
        <f t="shared" si="3145"/>
        <v>9.6305143675177701E-2</v>
      </c>
      <c r="U2673" s="13">
        <f t="shared" si="3146"/>
        <v>6.1894436013008168E-2</v>
      </c>
      <c r="V2673" s="13">
        <f t="shared" si="3147"/>
        <v>1.0272129006335716E-2</v>
      </c>
      <c r="W2673" s="13">
        <f t="shared" si="3148"/>
        <v>4.9948919998492214E-2</v>
      </c>
      <c r="X2673" s="13">
        <f t="shared" si="3149"/>
        <v>5.3574069900783006E-2</v>
      </c>
      <c r="Y2673" s="13">
        <f t="shared" si="3150"/>
        <v>2.8731161412705469E-2</v>
      </c>
      <c r="Z2673" s="13">
        <f t="shared" si="3151"/>
        <v>1.325966285625569E-2</v>
      </c>
      <c r="AA2673" s="13">
        <f t="shared" si="3152"/>
        <v>2.2128852445862275E-2</v>
      </c>
      <c r="AB2673" s="13">
        <f t="shared" si="3153"/>
        <v>1.8465254957056441E-2</v>
      </c>
      <c r="AC2673" s="13">
        <f t="shared" si="3154"/>
        <v>1.1491995076942354E-3</v>
      </c>
      <c r="AD2673" s="13">
        <f t="shared" si="3155"/>
        <v>2.0839750837920907E-2</v>
      </c>
      <c r="AE2673" s="13">
        <f t="shared" si="3156"/>
        <v>2.2352240411592048E-2</v>
      </c>
      <c r="AF2673" s="13">
        <f t="shared" si="3157"/>
        <v>1.1987251078560733E-2</v>
      </c>
      <c r="AG2673" s="13">
        <f t="shared" si="3158"/>
        <v>4.2857505041846424E-3</v>
      </c>
      <c r="AH2673" s="13">
        <f t="shared" si="3159"/>
        <v>3.5555028254029416E-3</v>
      </c>
      <c r="AI2673" s="13">
        <f t="shared" si="3160"/>
        <v>5.9337253327725881E-3</v>
      </c>
      <c r="AJ2673" s="13">
        <f t="shared" si="3161"/>
        <v>4.951352600992092E-3</v>
      </c>
      <c r="AK2673" s="13">
        <f t="shared" si="3162"/>
        <v>2.7544126951688972E-3</v>
      </c>
      <c r="AL2673" s="13">
        <f t="shared" si="3163"/>
        <v>8.2283048130418716E-5</v>
      </c>
      <c r="AM2673" s="13">
        <f t="shared" si="3164"/>
        <v>6.9558295154287259E-3</v>
      </c>
      <c r="AN2673" s="13">
        <f t="shared" si="3165"/>
        <v>7.4606637478599582E-3</v>
      </c>
      <c r="AO2673" s="13">
        <f t="shared" si="3166"/>
        <v>4.0010687032487656E-3</v>
      </c>
      <c r="AP2673" s="13">
        <f t="shared" si="3167"/>
        <v>1.4304849460352374E-3</v>
      </c>
      <c r="AQ2673" s="13">
        <f t="shared" si="3168"/>
        <v>3.8357636407965884E-4</v>
      </c>
      <c r="AR2673" s="13">
        <f t="shared" si="3169"/>
        <v>7.6271021237824075E-4</v>
      </c>
      <c r="AS2673" s="13">
        <f t="shared" si="3170"/>
        <v>1.2728756327848602E-3</v>
      </c>
      <c r="AT2673" s="13">
        <f t="shared" si="3171"/>
        <v>1.0621415252100813E-3</v>
      </c>
      <c r="AU2673" s="13">
        <f t="shared" si="3172"/>
        <v>5.9086401976674236E-4</v>
      </c>
      <c r="AV2673" s="13">
        <f t="shared" si="3173"/>
        <v>2.4652102490710479E-4</v>
      </c>
      <c r="AW2673" s="13">
        <f t="shared" si="3174"/>
        <v>4.0913140723791001E-6</v>
      </c>
      <c r="AX2673" s="13">
        <f t="shared" si="3175"/>
        <v>1.9347465901427144E-3</v>
      </c>
      <c r="AY2673" s="13">
        <f t="shared" si="3176"/>
        <v>2.0751649698078807E-3</v>
      </c>
      <c r="AZ2673" s="13">
        <f t="shared" si="3177"/>
        <v>1.1128872571368876E-3</v>
      </c>
      <c r="BA2673" s="13">
        <f t="shared" si="3178"/>
        <v>3.9788581152733682E-4</v>
      </c>
      <c r="BB2673" s="13">
        <f t="shared" si="3179"/>
        <v>1.0669080672784706E-4</v>
      </c>
      <c r="BC2673" s="13">
        <f t="shared" si="3180"/>
        <v>2.2886824129855675E-5</v>
      </c>
      <c r="BD2673" s="13">
        <f t="shared" si="3181"/>
        <v>1.3634425673677018E-4</v>
      </c>
      <c r="BE2673" s="13">
        <f t="shared" si="3182"/>
        <v>2.2754288490414468E-4</v>
      </c>
      <c r="BF2673" s="13">
        <f t="shared" si="3183"/>
        <v>1.8987145373662684E-4</v>
      </c>
      <c r="BG2673" s="13">
        <f t="shared" si="3184"/>
        <v>1.0562454035641687E-4</v>
      </c>
      <c r="BH2673" s="13">
        <f t="shared" si="3185"/>
        <v>4.4068802758179665E-5</v>
      </c>
      <c r="BI2673" s="13">
        <f t="shared" si="3186"/>
        <v>1.4709152778216933E-5</v>
      </c>
      <c r="BJ2673" s="14">
        <f t="shared" si="3187"/>
        <v>0.51129775808232714</v>
      </c>
      <c r="BK2673" s="14">
        <f t="shared" si="3188"/>
        <v>0.24511468755915988</v>
      </c>
      <c r="BL2673" s="14">
        <f t="shared" si="3189"/>
        <v>0.23057959781138343</v>
      </c>
      <c r="BM2673" s="14">
        <f t="shared" si="3190"/>
        <v>0.51465769738739564</v>
      </c>
      <c r="BN2673" s="14">
        <f t="shared" si="3191"/>
        <v>0.48352293526599521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1.55</v>
      </c>
      <c r="F2674" s="10">
        <f>VLOOKUP(B2674,home!$B$2:$E$405,3,FALSE)</f>
        <v>1.08</v>
      </c>
      <c r="G2674" s="10">
        <f>VLOOKUP(C2674,away!$B$2:$E$405,4,FALSE)</f>
        <v>1.37</v>
      </c>
      <c r="H2674" s="10">
        <f>VLOOKUP(A2674,away!$A$2:$E$405,3,FALSE)</f>
        <v>1.0857142857142901</v>
      </c>
      <c r="I2674" s="10">
        <f>VLOOKUP(C2674,away!$B$2:$E$405,3,FALSE)</f>
        <v>0.65</v>
      </c>
      <c r="J2674" s="10">
        <f>VLOOKUP(B2674,home!$B$2:$E$405,4,FALSE)</f>
        <v>1.08</v>
      </c>
      <c r="K2674" s="12">
        <f t="shared" si="3136"/>
        <v>2.2933800000000004</v>
      </c>
      <c r="L2674" s="12">
        <f t="shared" si="3137"/>
        <v>0.76217142857143172</v>
      </c>
      <c r="M2674" s="13">
        <f t="shared" si="3138"/>
        <v>4.7096743118799439E-2</v>
      </c>
      <c r="N2674" s="13">
        <f t="shared" si="3139"/>
        <v>0.10801072873379226</v>
      </c>
      <c r="O2674" s="13">
        <f t="shared" si="3140"/>
        <v>3.5895791983917111E-2</v>
      </c>
      <c r="P2674" s="13">
        <f t="shared" si="3141"/>
        <v>8.2322691420075839E-2</v>
      </c>
      <c r="Q2674" s="13">
        <f t="shared" si="3142"/>
        <v>0.12385482253175233</v>
      </c>
      <c r="R2674" s="13">
        <f t="shared" si="3143"/>
        <v>1.3679373528042528E-2</v>
      </c>
      <c r="S2674" s="13">
        <f t="shared" si="3144"/>
        <v>3.5973960585503152E-2</v>
      </c>
      <c r="T2674" s="13">
        <f t="shared" si="3145"/>
        <v>9.4398607024486811E-2</v>
      </c>
      <c r="U2674" s="13">
        <f t="shared" si="3146"/>
        <v>3.1372001661742178E-2</v>
      </c>
      <c r="V2674" s="13">
        <f t="shared" si="3147"/>
        <v>6.986737558872907E-3</v>
      </c>
      <c r="W2674" s="13">
        <f t="shared" si="3148"/>
        <v>9.4682057632623384E-2</v>
      </c>
      <c r="X2674" s="13">
        <f t="shared" si="3149"/>
        <v>7.2163959125939189E-2</v>
      </c>
      <c r="Y2674" s="13">
        <f t="shared" si="3150"/>
        <v>2.7500653909193741E-2</v>
      </c>
      <c r="Z2674" s="13">
        <f t="shared" si="3151"/>
        <v>3.4753425546101332E-3</v>
      </c>
      <c r="AA2674" s="13">
        <f t="shared" si="3152"/>
        <v>7.9702811078917885E-3</v>
      </c>
      <c r="AB2674" s="13">
        <f t="shared" si="3153"/>
        <v>9.139441643608439E-3</v>
      </c>
      <c r="AC2674" s="13">
        <f t="shared" si="3154"/>
        <v>7.6327868182057075E-4</v>
      </c>
      <c r="AD2674" s="13">
        <f t="shared" si="3155"/>
        <v>5.4285484333376467E-2</v>
      </c>
      <c r="AE2674" s="13">
        <f t="shared" si="3156"/>
        <v>4.1374845145061616E-2</v>
      </c>
      <c r="AF2674" s="13">
        <f t="shared" si="3157"/>
        <v>1.5767362415566692E-2</v>
      </c>
      <c r="AG2674" s="13">
        <f t="shared" si="3158"/>
        <v>4.0058110456919881E-3</v>
      </c>
      <c r="AH2674" s="13">
        <f t="shared" si="3159"/>
        <v>6.6220169990557345E-4</v>
      </c>
      <c r="AI2674" s="13">
        <f t="shared" si="3160"/>
        <v>1.5186801345294441E-3</v>
      </c>
      <c r="AJ2674" s="13">
        <f t="shared" si="3161"/>
        <v>1.7414553234635691E-3</v>
      </c>
      <c r="AK2674" s="13">
        <f t="shared" si="3162"/>
        <v>1.33127293657496E-3</v>
      </c>
      <c r="AL2674" s="13">
        <f t="shared" si="3163"/>
        <v>5.3366879516520456E-5</v>
      </c>
      <c r="AM2674" s="13">
        <f t="shared" si="3164"/>
        <v>2.4899448812095774E-2</v>
      </c>
      <c r="AN2674" s="13">
        <f t="shared" si="3165"/>
        <v>1.8977648471756273E-2</v>
      </c>
      <c r="AO2674" s="13">
        <f t="shared" si="3166"/>
        <v>7.2321107233224635E-3</v>
      </c>
      <c r="AP2674" s="13">
        <f t="shared" si="3167"/>
        <v>1.8373693871938175E-3</v>
      </c>
      <c r="AQ2674" s="13">
        <f t="shared" si="3168"/>
        <v>3.5009761266273191E-4</v>
      </c>
      <c r="AR2674" s="13">
        <f t="shared" si="3169"/>
        <v>1.0094224312389234E-4</v>
      </c>
      <c r="AS2674" s="13">
        <f t="shared" si="3170"/>
        <v>2.3149892153547221E-4</v>
      </c>
      <c r="AT2674" s="13">
        <f t="shared" si="3171"/>
        <v>2.6545749833551075E-4</v>
      </c>
      <c r="AU2674" s="13">
        <f t="shared" si="3172"/>
        <v>2.0293163917756455E-4</v>
      </c>
      <c r="AV2674" s="13">
        <f t="shared" si="3173"/>
        <v>1.1634984066426079E-4</v>
      </c>
      <c r="AW2674" s="13">
        <f t="shared" si="3174"/>
        <v>2.5911824514825219E-6</v>
      </c>
      <c r="AX2674" s="13">
        <f t="shared" si="3175"/>
        <v>9.5173163194473744E-3</v>
      </c>
      <c r="AY2674" s="13">
        <f t="shared" si="3176"/>
        <v>7.2538265753594056E-3</v>
      </c>
      <c r="AZ2674" s="13">
        <f t="shared" si="3177"/>
        <v>2.7643296817755473E-3</v>
      </c>
      <c r="BA2674" s="13">
        <f t="shared" si="3178"/>
        <v>7.0229770086709337E-4</v>
      </c>
      <c r="BB2674" s="13">
        <f t="shared" si="3179"/>
        <v>1.3381781048807612E-4</v>
      </c>
      <c r="BC2674" s="13">
        <f t="shared" si="3180"/>
        <v>2.0398422357599629E-5</v>
      </c>
      <c r="BD2674" s="13">
        <f t="shared" si="3181"/>
        <v>1.2822548940823626E-5</v>
      </c>
      <c r="BE2674" s="13">
        <f t="shared" si="3182"/>
        <v>2.9406977289906088E-5</v>
      </c>
      <c r="BF2674" s="13">
        <f t="shared" si="3183"/>
        <v>3.3720686788562431E-5</v>
      </c>
      <c r="BG2674" s="13">
        <f t="shared" si="3184"/>
        <v>2.5778116222384435E-5</v>
      </c>
      <c r="BH2674" s="13">
        <f t="shared" si="3185"/>
        <v>1.4779754045523009E-5</v>
      </c>
      <c r="BI2674" s="13">
        <f t="shared" si="3186"/>
        <v>6.7791184665843078E-6</v>
      </c>
      <c r="BJ2674" s="14">
        <f t="shared" si="3187"/>
        <v>0.70973299341481055</v>
      </c>
      <c r="BK2674" s="14">
        <f t="shared" si="3188"/>
        <v>0.18045060481994785</v>
      </c>
      <c r="BL2674" s="14">
        <f t="shared" si="3189"/>
        <v>0.10435096736426606</v>
      </c>
      <c r="BM2674" s="14">
        <f t="shared" si="3190"/>
        <v>0.57989852144434739</v>
      </c>
      <c r="BN2674" s="14">
        <f t="shared" si="3191"/>
        <v>0.41086015131637954</v>
      </c>
    </row>
    <row r="2675" spans="1:66" s="15" customFormat="1" x14ac:dyDescent="0.25">
      <c r="A2675" s="15" t="s">
        <v>303</v>
      </c>
      <c r="B2675" s="15" t="s">
        <v>380</v>
      </c>
      <c r="C2675" s="15" t="s">
        <v>342</v>
      </c>
      <c r="D2675" s="30" t="s">
        <v>555</v>
      </c>
      <c r="E2675" s="15">
        <f>VLOOKUP(A2675,home!$A$2:$E$405,3,FALSE)</f>
        <v>1.3434343434343401</v>
      </c>
      <c r="F2675" s="15">
        <f>VLOOKUP(B2675,home!$B$2:$E$405,3,FALSE)</f>
        <v>1.1599999999999999</v>
      </c>
      <c r="G2675" s="15">
        <f>VLOOKUP(C2675,away!$B$2:$E$405,4,FALSE)</f>
        <v>1.1599999999999999</v>
      </c>
      <c r="H2675" s="15">
        <f>VLOOKUP(A2675,away!$A$2:$E$405,3,FALSE)</f>
        <v>0.98989898989898994</v>
      </c>
      <c r="I2675" s="15">
        <f>VLOOKUP(C2675,away!$B$2:$E$405,3,FALSE)</f>
        <v>0.83</v>
      </c>
      <c r="J2675" s="15">
        <f>VLOOKUP(B2675,home!$B$2:$E$405,4,FALSE)</f>
        <v>1.1599999999999999</v>
      </c>
      <c r="K2675" s="20">
        <f t="shared" si="3136"/>
        <v>1.8077252525252478</v>
      </c>
      <c r="L2675" s="20">
        <f t="shared" si="3137"/>
        <v>0.95307474747474741</v>
      </c>
      <c r="M2675" s="21">
        <f t="shared" si="3138"/>
        <v>6.3241155192919368E-2</v>
      </c>
      <c r="N2675" s="21">
        <f t="shared" si="3139"/>
        <v>0.11432263324110856</v>
      </c>
      <c r="O2675" s="21">
        <f t="shared" si="3140"/>
        <v>6.0273548015502929E-2</v>
      </c>
      <c r="P2675" s="21">
        <f t="shared" si="3141"/>
        <v>0.10895801480691769</v>
      </c>
      <c r="Q2675" s="21">
        <f t="shared" si="3142"/>
        <v>0.10333195552256715</v>
      </c>
      <c r="R2675" s="21">
        <f t="shared" si="3143"/>
        <v>2.8722598277141256E-2</v>
      </c>
      <c r="S2675" s="21">
        <f t="shared" si="3144"/>
        <v>4.6930867069272388E-2</v>
      </c>
      <c r="T2675" s="21">
        <f t="shared" si="3145"/>
        <v>9.8483077415742498E-2</v>
      </c>
      <c r="U2675" s="21">
        <f t="shared" si="3146"/>
        <v>5.192256622372643E-2</v>
      </c>
      <c r="V2675" s="21">
        <f t="shared" si="3147"/>
        <v>8.9841181803497951E-3</v>
      </c>
      <c r="W2675" s="21">
        <f t="shared" si="3148"/>
        <v>6.2265261796986791E-2</v>
      </c>
      <c r="X2675" s="21">
        <f t="shared" si="3149"/>
        <v>5.9343448663612221E-2</v>
      </c>
      <c r="Y2675" s="21">
        <f t="shared" si="3150"/>
        <v>2.8279371174676424E-2</v>
      </c>
      <c r="Z2675" s="21">
        <f t="shared" si="3151"/>
        <v>9.1249276999350072E-3</v>
      </c>
      <c r="AA2675" s="21">
        <f t="shared" si="3152"/>
        <v>1.6495362230639639E-2</v>
      </c>
      <c r="AB2675" s="21">
        <f t="shared" si="3153"/>
        <v>1.4909541426939241E-2</v>
      </c>
      <c r="AC2675" s="21">
        <f t="shared" si="3154"/>
        <v>9.674195533109606E-4</v>
      </c>
      <c r="AD2675" s="21">
        <f t="shared" si="3155"/>
        <v>2.8139621526377143E-2</v>
      </c>
      <c r="AE2675" s="21">
        <f t="shared" si="3156"/>
        <v>2.6819162680286859E-2</v>
      </c>
      <c r="AF2675" s="21">
        <f t="shared" si="3157"/>
        <v>1.2780333349499283E-2</v>
      </c>
      <c r="AG2675" s="21">
        <f t="shared" si="3158"/>
        <v>4.0602043265723746E-3</v>
      </c>
      <c r="AH2675" s="21">
        <f t="shared" si="3159"/>
        <v>2.1741845408352208E-3</v>
      </c>
      <c r="AI2675" s="21">
        <f t="shared" si="3160"/>
        <v>3.9303282981178397E-3</v>
      </c>
      <c r="AJ2675" s="21">
        <f t="shared" si="3161"/>
        <v>3.5524768576111003E-3</v>
      </c>
      <c r="AK2675" s="21">
        <f t="shared" si="3162"/>
        <v>2.1406340415050418E-3</v>
      </c>
      <c r="AL2675" s="21">
        <f t="shared" si="3163"/>
        <v>6.6670581011751742E-5</v>
      </c>
      <c r="AM2675" s="21">
        <f t="shared" si="3164"/>
        <v>1.0173740885947004E-2</v>
      </c>
      <c r="AN2675" s="21">
        <f t="shared" si="3165"/>
        <v>9.6963355257474529E-3</v>
      </c>
      <c r="AO2675" s="21">
        <f t="shared" si="3166"/>
        <v>4.6206662663160879E-3</v>
      </c>
      <c r="AP2675" s="21">
        <f t="shared" si="3167"/>
        <v>1.46794677831143E-3</v>
      </c>
      <c r="AQ2675" s="21">
        <f t="shared" si="3168"/>
        <v>3.4976575126138371E-4</v>
      </c>
      <c r="AR2675" s="21">
        <f t="shared" si="3169"/>
        <v>4.144320764440057E-4</v>
      </c>
      <c r="AS2675" s="21">
        <f t="shared" si="3170"/>
        <v>7.4917933004430308E-4</v>
      </c>
      <c r="AT2675" s="21">
        <f t="shared" si="3171"/>
        <v>6.7715519679551698E-4</v>
      </c>
      <c r="AU2675" s="21">
        <f t="shared" si="3172"/>
        <v>4.0803684970865329E-4</v>
      </c>
      <c r="AV2675" s="21">
        <f t="shared" si="3173"/>
        <v>1.8440462929479541E-4</v>
      </c>
      <c r="AW2675" s="21">
        <f t="shared" si="3174"/>
        <v>3.190737868096715E-6</v>
      </c>
      <c r="AX2675" s="21">
        <f t="shared" si="3175"/>
        <v>3.0652213853624962E-3</v>
      </c>
      <c r="AY2675" s="21">
        <f t="shared" si="3176"/>
        <v>2.9213850978085563E-3</v>
      </c>
      <c r="AZ2675" s="21">
        <f t="shared" si="3177"/>
        <v>1.39214918218519E-3</v>
      </c>
      <c r="BA2675" s="21">
        <f t="shared" si="3178"/>
        <v>4.4227407675277535E-4</v>
      </c>
      <c r="BB2675" s="21">
        <f t="shared" si="3179"/>
        <v>1.053800635039446E-4</v>
      </c>
      <c r="BC2675" s="21">
        <f t="shared" si="3180"/>
        <v>2.0087015482578977E-5</v>
      </c>
      <c r="BD2675" s="21">
        <f t="shared" si="3181"/>
        <v>6.5830791100384296E-5</v>
      </c>
      <c r="BE2675" s="21">
        <f t="shared" si="3182"/>
        <v>1.1900398346587903E-4</v>
      </c>
      <c r="BF2675" s="21">
        <f t="shared" si="3183"/>
        <v>1.0756325303118331E-4</v>
      </c>
      <c r="BG2675" s="21">
        <f t="shared" si="3184"/>
        <v>6.4814936249411E-5</v>
      </c>
      <c r="BH2675" s="21">
        <f t="shared" si="3185"/>
        <v>2.9291899249718574E-5</v>
      </c>
      <c r="BI2675" s="21">
        <f t="shared" si="3186"/>
        <v>1.0590341193628325E-5</v>
      </c>
      <c r="BJ2675" s="22">
        <f t="shared" si="3187"/>
        <v>0.57208002172610817</v>
      </c>
      <c r="BK2675" s="22">
        <f t="shared" si="3188"/>
        <v>0.23206963048159052</v>
      </c>
      <c r="BL2675" s="22">
        <f t="shared" si="3189"/>
        <v>0.18695154319859619</v>
      </c>
      <c r="BM2675" s="22">
        <f t="shared" si="3190"/>
        <v>0.51845802369013272</v>
      </c>
      <c r="BN2675" s="22">
        <f t="shared" si="3191"/>
        <v>0.47884990505615693</v>
      </c>
    </row>
    <row r="2676" spans="1:66" x14ac:dyDescent="0.25">
      <c r="A2676" t="s">
        <v>91</v>
      </c>
      <c r="B2676" t="s">
        <v>117</v>
      </c>
      <c r="C2676" t="s">
        <v>109</v>
      </c>
      <c r="D2676" s="7" t="s">
        <v>556</v>
      </c>
      <c r="E2676" s="10">
        <f>VLOOKUP(A2676,home!$A$2:$E$405,3,FALSE)</f>
        <v>1.5021645021645</v>
      </c>
      <c r="F2676" s="10">
        <f>VLOOKUP(B2676,home!$B$2:$E$405,3,FALSE)</f>
        <v>1.07</v>
      </c>
      <c r="G2676" s="10">
        <f>VLOOKUP(C2676,away!$B$2:$E$405,4,FALSE)</f>
        <v>1.21</v>
      </c>
      <c r="H2676" s="10">
        <f>VLOOKUP(A2676,away!$A$2:$E$405,3,FALSE)</f>
        <v>1.2640692640692599</v>
      </c>
      <c r="I2676" s="10">
        <f>VLOOKUP(C2676,away!$B$2:$E$405,3,FALSE)</f>
        <v>0.42</v>
      </c>
      <c r="J2676" s="10">
        <f>VLOOKUP(B2676,home!$B$2:$E$405,4,FALSE)</f>
        <v>1.07</v>
      </c>
      <c r="K2676" s="12">
        <f t="shared" ref="K2676:K2729" si="3192">E2676*F2676*G2676</f>
        <v>1.9448523809523781</v>
      </c>
      <c r="L2676" s="12">
        <f t="shared" ref="L2676:L2729" si="3193">H2676*I2676*J2676</f>
        <v>0.5680727272727254</v>
      </c>
      <c r="M2676" s="13">
        <f t="shared" ref="M2676:M2729" si="3194">_xlfn.POISSON.DIST(0,K2676,FALSE) * _xlfn.POISSON.DIST(0,L2676,FALSE)</f>
        <v>8.1030868183115876E-2</v>
      </c>
      <c r="N2676" s="13">
        <f t="shared" ref="N2676:N2729" si="3195">_xlfn.POISSON.DIST(1,K2676,FALSE) * _xlfn.POISSON.DIST(0,L2676,FALSE)</f>
        <v>0.15759307691657121</v>
      </c>
      <c r="O2676" s="13">
        <f t="shared" ref="O2676:O2729" si="3196">_xlfn.POISSON.DIST(0,K2676,FALSE) * _xlfn.POISSON.DIST(1,L2676,FALSE)</f>
        <v>4.6031426282059341E-2</v>
      </c>
      <c r="P2676" s="13">
        <f t="shared" ref="P2676:P2729" si="3197">_xlfn.POISSON.DIST(1,K2676,FALSE) * _xlfn.POISSON.DIST(1,L2676,FALSE)</f>
        <v>8.9524329003296987E-2</v>
      </c>
      <c r="Q2676" s="13">
        <f t="shared" ref="Q2676:Q2729" si="3198">_xlfn.POISSON.DIST(2,K2676,FALSE) * _xlfn.POISSON.DIST(0,L2676,FALSE)</f>
        <v>0.15324763543140241</v>
      </c>
      <c r="R2676" s="13">
        <f t="shared" ref="R2676:R2729" si="3199">_xlfn.POISSON.DIST(0,K2676,FALSE) * _xlfn.POISSON.DIST(2,L2676,FALSE)</f>
        <v>1.3074598934151428E-2</v>
      </c>
      <c r="S2676" s="13">
        <f t="shared" ref="S2676:S2729" si="3200">_xlfn.POISSON.DIST(2,K2676,FALSE) * _xlfn.POISSON.DIST(2,L2676,FALSE)</f>
        <v>2.4727013492496858E-2</v>
      </c>
      <c r="T2676" s="13">
        <f t="shared" ref="T2676:T2729" si="3201">_xlfn.POISSON.DIST(2,K2676,FALSE) * _xlfn.POISSON.DIST(1,L2676,FALSE)</f>
        <v>8.7055802207613109E-2</v>
      </c>
      <c r="U2676" s="13">
        <f t="shared" ref="U2676:U2729" si="3202">_xlfn.POISSON.DIST(1,K2676,FALSE) * _xlfn.POISSON.DIST(2,L2676,FALSE)</f>
        <v>2.542816486708183E-2</v>
      </c>
      <c r="V2676" s="13">
        <f t="shared" ref="V2676:V2729" si="3203">_xlfn.POISSON.DIST(3,K2676,FALSE) * _xlfn.POISSON.DIST(3,L2676,FALSE)</f>
        <v>3.0354266230833023E-3</v>
      </c>
      <c r="W2676" s="13">
        <f t="shared" ref="W2676:W2729" si="3204">_xlfn.POISSON.DIST(3,K2676,FALSE) * _xlfn.POISSON.DIST(0,L2676,FALSE)</f>
        <v>9.9348009548028318E-2</v>
      </c>
      <c r="X2676" s="13">
        <f t="shared" ref="X2676:X2729" si="3205">_xlfn.POISSON.DIST(3,K2676,FALSE) * _xlfn.POISSON.DIST(1,L2676,FALSE)</f>
        <v>5.6436894733065207E-2</v>
      </c>
      <c r="Y2676" s="13">
        <f t="shared" ref="Y2676:Y2729" si="3206">_xlfn.POISSON.DIST(3,K2676,FALSE) * _xlfn.POISSON.DIST(2,L2676,FALSE)</f>
        <v>1.6030130354908027E-2</v>
      </c>
      <c r="Z2676" s="13">
        <f t="shared" ref="Z2676:Z2729" si="3207">_xlfn.POISSON.DIST(0,K2676,FALSE) * _xlfn.POISSON.DIST(3,L2676,FALSE)</f>
        <v>2.4757743581734905E-3</v>
      </c>
      <c r="AA2676" s="13">
        <f t="shared" ref="AA2676:AA2729" si="3208">_xlfn.POISSON.DIST(1,K2676,FALSE) * _xlfn.POISSON.DIST(3,L2676,FALSE)</f>
        <v>4.8150156551945589E-3</v>
      </c>
      <c r="AB2676" s="13">
        <f t="shared" ref="AB2676:AB2729" si="3209">_xlfn.POISSON.DIST(2,K2676,FALSE) * _xlfn.POISSON.DIST(3,L2676,FALSE)</f>
        <v>4.6822473306640574E-3</v>
      </c>
      <c r="AC2676" s="13">
        <f t="shared" ref="AC2676:AC2729" si="3210">_xlfn.POISSON.DIST(4,K2676,FALSE) * _xlfn.POISSON.DIST(4,L2676,FALSE)</f>
        <v>2.0959954657046566E-4</v>
      </c>
      <c r="AD2676" s="13">
        <f t="shared" ref="AD2676:AD2729" si="3211">_xlfn.POISSON.DIST(4,K2676,FALSE) * _xlfn.POISSON.DIST(0,L2676,FALSE)</f>
        <v>4.8304303228090602E-2</v>
      </c>
      <c r="AE2676" s="13">
        <f t="shared" ref="AE2676:AE2729" si="3212">_xlfn.POISSON.DIST(4,K2676,FALSE) * _xlfn.POISSON.DIST(1,L2676,FALSE)</f>
        <v>2.7440357273790142E-2</v>
      </c>
      <c r="AF2676" s="13">
        <f t="shared" ref="AF2676:AF2729" si="3213">_xlfn.POISSON.DIST(4,K2676,FALSE) * _xlfn.POISSON.DIST(2,L2676,FALSE)</f>
        <v>7.7940592969299649E-3</v>
      </c>
      <c r="AG2676" s="13">
        <f t="shared" ref="AG2676:AG2729" si="3214">_xlfn.POISSON.DIST(4,K2676,FALSE) * _xlfn.POISSON.DIST(3,L2676,FALSE)</f>
        <v>1.4758641737774489E-3</v>
      </c>
      <c r="AH2676" s="13">
        <f t="shared" ref="AH2676:AH2729" si="3215">_xlfn.POISSON.DIST(0,K2676,FALSE) * _xlfn.POISSON.DIST(4,L2676,FALSE)</f>
        <v>3.5160497293987389E-4</v>
      </c>
      <c r="AI2676" s="13">
        <f t="shared" ref="AI2676:AI2729" si="3216">_xlfn.POISSON.DIST(1,K2676,FALSE) * _xlfn.POISSON.DIST(4,L2676,FALSE)</f>
        <v>6.8381976877681023E-4</v>
      </c>
      <c r="AJ2676" s="13">
        <f t="shared" ref="AJ2676:AJ2729" si="3217">_xlfn.POISSON.DIST(2,K2676,FALSE) * _xlfn.POISSON.DIST(4,L2676,FALSE)</f>
        <v>6.6496425272394213E-4</v>
      </c>
      <c r="AK2676" s="13">
        <f t="shared" ref="AK2676:AK2729" si="3218">_xlfn.POISSON.DIST(3,K2676,FALSE) * _xlfn.POISSON.DIST(4,L2676,FALSE)</f>
        <v>4.3108577005279252E-4</v>
      </c>
      <c r="AL2676" s="13">
        <f t="shared" ref="AL2676:AL2729" si="3219">_xlfn.POISSON.DIST(5,K2676,FALSE) * _xlfn.POISSON.DIST(5,L2676,FALSE)</f>
        <v>9.2627706881837918E-6</v>
      </c>
      <c r="AM2676" s="13">
        <f t="shared" ref="AM2676:AM2729" si="3220">_xlfn.POISSON.DIST(5,K2676,FALSE) * _xlfn.POISSON.DIST(0,L2676,FALSE)</f>
        <v>1.8788947828679538E-2</v>
      </c>
      <c r="AN2676" s="13">
        <f t="shared" ref="AN2676:AN2729" si="3221">_xlfn.POISSON.DIST(5,K2676,FALSE) * _xlfn.POISSON.DIST(1,L2676,FALSE)</f>
        <v>1.0673488835622937E-2</v>
      </c>
      <c r="AO2676" s="13">
        <f t="shared" ref="AO2676:AO2729" si="3222">_xlfn.POISSON.DIST(5,K2676,FALSE) * _xlfn.POISSON.DIST(2,L2676,FALSE)</f>
        <v>3.0316589561836531E-3</v>
      </c>
      <c r="AP2676" s="13">
        <f t="shared" ref="AP2676:AP2729" si="3223">_xlfn.POISSON.DIST(5,K2676,FALSE) * _xlfn.POISSON.DIST(3,L2676,FALSE)</f>
        <v>5.7406759046667744E-4</v>
      </c>
      <c r="AQ2676" s="13">
        <f t="shared" ref="AQ2676:AQ2729" si="3224">_xlfn.POISSON.DIST(5,K2676,FALSE) * _xlfn.POISSON.DIST(4,L2676,FALSE)</f>
        <v>8.1528035438821836E-5</v>
      </c>
      <c r="AR2676" s="13">
        <f t="shared" ref="AR2676:AR2729" si="3225">_xlfn.POISSON.DIST(0,K2676,FALSE) * _xlfn.POISSON.DIST(5,L2676,FALSE)</f>
        <v>3.9947439180121424E-5</v>
      </c>
      <c r="AS2676" s="13">
        <f t="shared" ref="AS2676:AS2729" si="3226">_xlfn.POISSON.DIST(1,K2676,FALSE) * _xlfn.POISSON.DIST(5,L2676,FALSE)</f>
        <v>7.7691872202409457E-5</v>
      </c>
      <c r="AT2676" s="13">
        <f t="shared" ref="AT2676:AT2729" si="3227">_xlfn.POISSON.DIST(2,K2676,FALSE) * _xlfn.POISSON.DIST(5,L2676,FALSE)</f>
        <v>7.5549611316751971E-5</v>
      </c>
      <c r="AU2676" s="13">
        <f t="shared" ref="AU2676:AU2729" si="3228">_xlfn.POISSON.DIST(3,K2676,FALSE) * _xlfn.POISSON.DIST(5,L2676,FALSE)</f>
        <v>4.8977613816470595E-5</v>
      </c>
      <c r="AV2676" s="13">
        <f t="shared" ref="AV2676:AV2729" si="3229">_xlfn.POISSON.DIST(4,K2676,FALSE) * _xlfn.POISSON.DIST(5,L2676,FALSE)</f>
        <v>2.3813557211082224E-5</v>
      </c>
      <c r="AW2676" s="13">
        <f t="shared" ref="AW2676:AW2729" si="3230">_xlfn.POISSON.DIST(6,K2676,FALSE) * _xlfn.POISSON.DIST(6,L2676,FALSE)</f>
        <v>2.8426866793841009E-7</v>
      </c>
      <c r="AX2676" s="13">
        <f t="shared" ref="AX2676:AX2729" si="3231">_xlfn.POISSON.DIST(6,K2676,FALSE) * _xlfn.POISSON.DIST(0,L2676,FALSE)</f>
        <v>6.0902883200329022E-3</v>
      </c>
      <c r="AY2676" s="13">
        <f t="shared" ref="AY2676:AY2729" si="3232">_xlfn.POISSON.DIST(6,K2676,FALSE) * _xlfn.POISSON.DIST(1,L2676,FALSE)</f>
        <v>3.4597266958383151E-3</v>
      </c>
      <c r="AZ2676" s="13">
        <f t="shared" ref="AZ2676:AZ2729" si="3233">_xlfn.POISSON.DIST(6,K2676,FALSE) * _xlfn.POISSON.DIST(2,L2676,FALSE)</f>
        <v>9.8268818986156311E-4</v>
      </c>
      <c r="BA2676" s="13">
        <f t="shared" ref="BA2676:BA2729" si="3234">_xlfn.POISSON.DIST(6,K2676,FALSE) * _xlfn.POISSON.DIST(3,L2676,FALSE)</f>
        <v>1.8607945335778536E-4</v>
      </c>
      <c r="BB2676" s="13">
        <f t="shared" ref="BB2676:BB2729" si="3235">_xlfn.POISSON.DIST(6,K2676,FALSE) * _xlfn.POISSON.DIST(4,L2676,FALSE)</f>
        <v>2.6426665639593748E-5</v>
      </c>
      <c r="BC2676" s="13">
        <f t="shared" ref="BC2676:BC2729" si="3236">_xlfn.POISSON.DIST(6,K2676,FALSE) * _xlfn.POISSON.DIST(5,L2676,FALSE)</f>
        <v>3.0024536045216904E-6</v>
      </c>
      <c r="BD2676" s="13">
        <f t="shared" ref="BD2676:BD2729" si="3237">_xlfn.POISSON.DIST(0,K2676,FALSE) * _xlfn.POISSON.DIST(6,L2676,FALSE)</f>
        <v>3.7821751204354816E-6</v>
      </c>
      <c r="BE2676" s="13">
        <f t="shared" ref="BE2676:BE2729" si="3238">_xlfn.POISSON.DIST(1,K2676,FALSE) * _xlfn.POISSON.DIST(6,L2676,FALSE)</f>
        <v>7.3557722881577931E-6</v>
      </c>
      <c r="BF2676" s="13">
        <f t="shared" ref="BF2676:BF2729" si="3239">_xlfn.POISSON.DIST(2,K2676,FALSE) * _xlfn.POISSON.DIST(6,L2676,FALSE)</f>
        <v>7.1529456241836046E-6</v>
      </c>
      <c r="BG2676" s="13">
        <f t="shared" ref="BG2676:BG2729" si="3240">_xlfn.POISSON.DIST(3,K2676,FALSE) * _xlfn.POISSON.DIST(6,L2676,FALSE)</f>
        <v>4.637141109338792E-6</v>
      </c>
      <c r="BH2676" s="13">
        <f t="shared" ref="BH2676:BH2729" si="3241">_xlfn.POISSON.DIST(4,K2676,FALSE) * _xlfn.POISSON.DIST(6,L2676,FALSE)</f>
        <v>2.2546387318274245E-6</v>
      </c>
      <c r="BI2676" s="13">
        <f t="shared" ref="BI2676:BI2729" si="3242">_xlfn.POISSON.DIST(5,K2676,FALSE) * _xlfn.POISSON.DIST(6,L2676,FALSE)</f>
        <v>8.7698790115640376E-7</v>
      </c>
      <c r="BJ2676" s="14">
        <f t="shared" ref="BJ2676:BJ2729" si="3243">SUM(N2676,Q2676,T2676,W2676,X2676,Y2676,AD2676,AE2676,AF2676,AG2676,AM2676,AN2676,AO2676,AP2676,AQ2676,AX2676,AY2676,AZ2676,BA2676,BB2676,BC2676)</f>
        <v>0.69862403618890268</v>
      </c>
      <c r="BK2676" s="14">
        <f t="shared" ref="BK2676:BK2729" si="3244">SUM(M2676,P2676,S2676,V2676,AC2676,AL2676,AY2676)</f>
        <v>0.20199622631509004</v>
      </c>
      <c r="BL2676" s="14">
        <f t="shared" ref="BL2676:BL2729" si="3245">SUM(O2676,R2676,U2676,AA2676,AB2676,AH2676,AI2676,AJ2676,AK2676,AR2676,AS2676,AT2676,AU2676,AV2676,BD2676,BE2676,BF2676,BG2676,BH2676,BI2676)</f>
        <v>9.645496758814659E-2</v>
      </c>
      <c r="BM2676" s="14">
        <f t="shared" ref="BM2676:BM2729" si="3246">SUM(S2676:BI2676)</f>
        <v>0.45558962727254504</v>
      </c>
      <c r="BN2676" s="14">
        <f t="shared" ref="BN2676:BN2729" si="3247">SUM(M2676:R2676)</f>
        <v>0.54050193475059727</v>
      </c>
    </row>
    <row r="2677" spans="1:66" x14ac:dyDescent="0.25">
      <c r="A2677" t="s">
        <v>114</v>
      </c>
      <c r="B2677" t="s">
        <v>345</v>
      </c>
      <c r="C2677" t="s">
        <v>130</v>
      </c>
      <c r="D2677" s="7" t="s">
        <v>556</v>
      </c>
      <c r="E2677" s="10">
        <f>VLOOKUP(A2677,home!$A$2:$E$405,3,FALSE)</f>
        <v>1.3644444444444399</v>
      </c>
      <c r="F2677" s="10">
        <f>VLOOKUP(B2677,home!$B$2:$E$405,3,FALSE)</f>
        <v>1.1399999999999999</v>
      </c>
      <c r="G2677" s="10">
        <f>VLOOKUP(C2677,away!$B$2:$E$405,4,FALSE)</f>
        <v>1</v>
      </c>
      <c r="H2677" s="10">
        <f>VLOOKUP(A2677,away!$A$2:$E$405,3,FALSE)</f>
        <v>1.1155555555555601</v>
      </c>
      <c r="I2677" s="10">
        <f>VLOOKUP(C2677,away!$B$2:$E$405,3,FALSE)</f>
        <v>1</v>
      </c>
      <c r="J2677" s="10">
        <f>VLOOKUP(B2677,home!$B$2:$E$405,4,FALSE)</f>
        <v>1.1399999999999999</v>
      </c>
      <c r="K2677" s="12">
        <f t="shared" si="3192"/>
        <v>1.5554666666666614</v>
      </c>
      <c r="L2677" s="12">
        <f t="shared" si="3193"/>
        <v>1.2717333333333383</v>
      </c>
      <c r="M2677" s="13">
        <f t="shared" si="3194"/>
        <v>5.9178321206168283E-2</v>
      </c>
      <c r="N2677" s="13">
        <f t="shared" si="3195"/>
        <v>9.2049906025487571E-2</v>
      </c>
      <c r="O2677" s="13">
        <f t="shared" si="3196"/>
        <v>7.5259043688591362E-2</v>
      </c>
      <c r="P2677" s="13">
        <f t="shared" si="3197"/>
        <v>0.11706293382281384</v>
      </c>
      <c r="Q2677" s="13">
        <f t="shared" si="3198"/>
        <v>7.1590280246222313E-2</v>
      </c>
      <c r="R2677" s="13">
        <f t="shared" si="3199"/>
        <v>4.7854717246785826E-2</v>
      </c>
      <c r="S2677" s="13">
        <f t="shared" si="3200"/>
        <v>5.7891683119325008E-2</v>
      </c>
      <c r="T2677" s="13">
        <f t="shared" si="3201"/>
        <v>9.1043745731796133E-2</v>
      </c>
      <c r="U2677" s="13">
        <f t="shared" si="3202"/>
        <v>7.4436417520133538E-2</v>
      </c>
      <c r="V2677" s="13">
        <f t="shared" si="3203"/>
        <v>1.2724198343359404E-2</v>
      </c>
      <c r="W2677" s="13">
        <f t="shared" si="3204"/>
        <v>3.7118764860107852E-2</v>
      </c>
      <c r="X2677" s="13">
        <f t="shared" si="3205"/>
        <v>4.720517056476134E-2</v>
      </c>
      <c r="Y2677" s="13">
        <f t="shared" si="3206"/>
        <v>3.001619445644637E-2</v>
      </c>
      <c r="Z2677" s="13">
        <f t="shared" si="3207"/>
        <v>2.0286146359993113E-2</v>
      </c>
      <c r="AA2677" s="13">
        <f t="shared" si="3208"/>
        <v>3.1554424458090514E-2</v>
      </c>
      <c r="AB2677" s="13">
        <f t="shared" si="3209"/>
        <v>2.4540927715205517E-2</v>
      </c>
      <c r="AC2677" s="13">
        <f t="shared" si="3210"/>
        <v>1.5731394096874353E-3</v>
      </c>
      <c r="AD2677" s="13">
        <f t="shared" si="3211"/>
        <v>1.4434250361933893E-2</v>
      </c>
      <c r="AE2677" s="13">
        <f t="shared" si="3212"/>
        <v>1.8356517326950133E-2</v>
      </c>
      <c r="AF2677" s="13">
        <f t="shared" si="3213"/>
        <v>1.167229748429674E-2</v>
      </c>
      <c r="AG2677" s="13">
        <f t="shared" si="3214"/>
        <v>4.9480165957876783E-3</v>
      </c>
      <c r="AH2677" s="13">
        <f t="shared" si="3215"/>
        <v>6.4496421327205023E-3</v>
      </c>
      <c r="AI2677" s="13">
        <f t="shared" si="3216"/>
        <v>1.0032203349375617E-2</v>
      </c>
      <c r="AJ2677" s="13">
        <f t="shared" si="3217"/>
        <v>7.8023789515877049E-3</v>
      </c>
      <c r="AK2677" s="13">
        <f t="shared" si="3218"/>
        <v>4.045446793298749E-3</v>
      </c>
      <c r="AL2677" s="13">
        <f t="shared" si="3219"/>
        <v>1.244755247238109E-4</v>
      </c>
      <c r="AM2677" s="13">
        <f t="shared" si="3220"/>
        <v>4.4903990592618714E-3</v>
      </c>
      <c r="AN2677" s="13">
        <f t="shared" si="3221"/>
        <v>5.7105901636319862E-3</v>
      </c>
      <c r="AO2677" s="13">
        <f t="shared" si="3222"/>
        <v>3.6311739320481406E-3</v>
      </c>
      <c r="AP2677" s="13">
        <f t="shared" si="3223"/>
        <v>1.5392949761722358E-3</v>
      </c>
      <c r="AQ2677" s="13">
        <f t="shared" si="3224"/>
        <v>4.893931827576948E-4</v>
      </c>
      <c r="AR2677" s="13">
        <f t="shared" si="3225"/>
        <v>1.6404449776503565E-3</v>
      </c>
      <c r="AS2677" s="13">
        <f t="shared" si="3226"/>
        <v>2.5516574812358655E-3</v>
      </c>
      <c r="AT2677" s="13">
        <f t="shared" si="3227"/>
        <v>1.9845090784065011E-3</v>
      </c>
      <c r="AU2677" s="13">
        <f t="shared" si="3228"/>
        <v>1.0289459070528962E-3</v>
      </c>
      <c r="AV2677" s="13">
        <f t="shared" si="3229"/>
        <v>4.0012276505596827E-4</v>
      </c>
      <c r="AW2677" s="13">
        <f t="shared" si="3230"/>
        <v>6.8397185059160861E-6</v>
      </c>
      <c r="AX2677" s="13">
        <f t="shared" si="3231"/>
        <v>1.1641110094521964E-3</v>
      </c>
      <c r="AY2677" s="13">
        <f t="shared" si="3232"/>
        <v>1.480438774420679E-3</v>
      </c>
      <c r="AZ2677" s="13">
        <f t="shared" si="3233"/>
        <v>9.4136166869496641E-4</v>
      </c>
      <c r="BA2677" s="13">
        <f t="shared" si="3234"/>
        <v>3.9905367093389445E-4</v>
      </c>
      <c r="BB2677" s="13">
        <f t="shared" si="3235"/>
        <v>1.2687246377891668E-4</v>
      </c>
      <c r="BC2677" s="13">
        <f t="shared" si="3236"/>
        <v>3.2269588253954973E-5</v>
      </c>
      <c r="BD2677" s="13">
        <f t="shared" si="3237"/>
        <v>3.4770142659620374E-4</v>
      </c>
      <c r="BE2677" s="13">
        <f t="shared" si="3238"/>
        <v>5.4083797902283986E-4</v>
      </c>
      <c r="BF2677" s="13">
        <f t="shared" si="3239"/>
        <v>4.2062772421869535E-4</v>
      </c>
      <c r="BG2677" s="13">
        <f t="shared" si="3240"/>
        <v>2.180908013660126E-4</v>
      </c>
      <c r="BH2677" s="13">
        <f t="shared" si="3241"/>
        <v>8.4808242957863157E-5</v>
      </c>
      <c r="BI2677" s="13">
        <f t="shared" si="3242"/>
        <v>2.6383278995904746E-5</v>
      </c>
      <c r="BJ2677" s="14">
        <f t="shared" si="3243"/>
        <v>0.43844010214319662</v>
      </c>
      <c r="BK2677" s="14">
        <f t="shared" si="3244"/>
        <v>0.25003519020049847</v>
      </c>
      <c r="BL2677" s="14">
        <f t="shared" si="3245"/>
        <v>0.29121933151834839</v>
      </c>
      <c r="BM2677" s="14">
        <f t="shared" si="3246"/>
        <v>0.53551196893005282</v>
      </c>
      <c r="BN2677" s="14">
        <f t="shared" si="3247"/>
        <v>0.46299520223606921</v>
      </c>
    </row>
    <row r="2678" spans="1:66" x14ac:dyDescent="0.25">
      <c r="A2678" t="s">
        <v>304</v>
      </c>
      <c r="B2678" t="s">
        <v>332</v>
      </c>
      <c r="C2678" t="s">
        <v>378</v>
      </c>
      <c r="D2678" s="7" t="s">
        <v>556</v>
      </c>
      <c r="E2678" s="10">
        <f>VLOOKUP(A2678,home!$A$2:$E$405,3,FALSE)</f>
        <v>1.3428571428571401</v>
      </c>
      <c r="F2678" s="10">
        <f>VLOOKUP(B2678,home!$B$2:$E$405,3,FALSE)</f>
        <v>1.17</v>
      </c>
      <c r="G2678" s="10">
        <f>VLOOKUP(C2678,away!$B$2:$E$405,4,FALSE)</f>
        <v>1.06</v>
      </c>
      <c r="H2678" s="10">
        <f>VLOOKUP(A2678,away!$A$2:$E$405,3,FALSE)</f>
        <v>1.2</v>
      </c>
      <c r="I2678" s="10">
        <f>VLOOKUP(C2678,away!$B$2:$E$405,3,FALSE)</f>
        <v>0.85</v>
      </c>
      <c r="J2678" s="10">
        <f>VLOOKUP(B2678,home!$B$2:$E$405,4,FALSE)</f>
        <v>1.17</v>
      </c>
      <c r="K2678" s="12">
        <f t="shared" si="3192"/>
        <v>1.6654114285714252</v>
      </c>
      <c r="L2678" s="12">
        <f t="shared" si="3193"/>
        <v>1.1934</v>
      </c>
      <c r="M2678" s="13">
        <f t="shared" si="3194"/>
        <v>5.7336868745547429E-2</v>
      </c>
      <c r="N2678" s="13">
        <f t="shared" si="3195"/>
        <v>9.548947648733444E-2</v>
      </c>
      <c r="O2678" s="13">
        <f t="shared" si="3196"/>
        <v>6.8425819160936319E-2</v>
      </c>
      <c r="P2678" s="13">
        <f t="shared" si="3197"/>
        <v>0.11395714123998495</v>
      </c>
      <c r="Q2678" s="13">
        <f t="shared" si="3198"/>
        <v>7.9514632725154619E-2</v>
      </c>
      <c r="R2678" s="13">
        <f t="shared" si="3199"/>
        <v>4.0829686293330704E-2</v>
      </c>
      <c r="S2678" s="13">
        <f t="shared" si="3200"/>
        <v>5.6622511499628873E-2</v>
      </c>
      <c r="T2678" s="13">
        <f t="shared" si="3201"/>
        <v>9.4892762694199537E-2</v>
      </c>
      <c r="U2678" s="13">
        <f t="shared" si="3202"/>
        <v>6.7998226177899024E-2</v>
      </c>
      <c r="V2678" s="13">
        <f t="shared" si="3203"/>
        <v>1.2504150531758192E-2</v>
      </c>
      <c r="W2678" s="13">
        <f t="shared" si="3204"/>
        <v>4.4141526026377317E-2</v>
      </c>
      <c r="X2678" s="13">
        <f t="shared" si="3205"/>
        <v>5.2678497159878698E-2</v>
      </c>
      <c r="Y2678" s="13">
        <f t="shared" si="3206"/>
        <v>3.143325925529962E-2</v>
      </c>
      <c r="Z2678" s="13">
        <f t="shared" si="3207"/>
        <v>1.6242049207486956E-2</v>
      </c>
      <c r="AA2678" s="13">
        <f t="shared" si="3208"/>
        <v>2.7049694373568238E-2</v>
      </c>
      <c r="AB2678" s="13">
        <f t="shared" si="3209"/>
        <v>2.2524435074552367E-2</v>
      </c>
      <c r="AC2678" s="13">
        <f t="shared" si="3210"/>
        <v>1.5532515109924973E-3</v>
      </c>
      <c r="AD2678" s="13">
        <f t="shared" si="3211"/>
        <v>1.8378450479727942E-2</v>
      </c>
      <c r="AE2678" s="13">
        <f t="shared" si="3212"/>
        <v>2.1932842802507329E-2</v>
      </c>
      <c r="AF2678" s="13">
        <f t="shared" si="3213"/>
        <v>1.3087327300256125E-2</v>
      </c>
      <c r="AG2678" s="13">
        <f t="shared" si="3214"/>
        <v>5.2061388000418868E-3</v>
      </c>
      <c r="AH2678" s="13">
        <f t="shared" si="3215"/>
        <v>4.8458153810537344E-3</v>
      </c>
      <c r="AI2678" s="13">
        <f t="shared" si="3216"/>
        <v>8.0702763163540848E-3</v>
      </c>
      <c r="AJ2678" s="13">
        <f t="shared" si="3217"/>
        <v>6.7201652044926998E-3</v>
      </c>
      <c r="AK2678" s="13">
        <f t="shared" si="3218"/>
        <v>3.7306133111500569E-3</v>
      </c>
      <c r="AL2678" s="13">
        <f t="shared" si="3219"/>
        <v>1.2348361931301856E-4</v>
      </c>
      <c r="AM2678" s="13">
        <f t="shared" si="3220"/>
        <v>6.1215362936745867E-3</v>
      </c>
      <c r="AN2678" s="13">
        <f t="shared" si="3221"/>
        <v>7.305441412871253E-3</v>
      </c>
      <c r="AO2678" s="13">
        <f t="shared" si="3222"/>
        <v>4.3591568910602771E-3</v>
      </c>
      <c r="AP2678" s="13">
        <f t="shared" si="3223"/>
        <v>1.7340726112637787E-3</v>
      </c>
      <c r="AQ2678" s="13">
        <f t="shared" si="3224"/>
        <v>5.1736056357054843E-4</v>
      </c>
      <c r="AR2678" s="13">
        <f t="shared" si="3225"/>
        <v>1.1565992151499058E-3</v>
      </c>
      <c r="AS2678" s="13">
        <f t="shared" si="3226"/>
        <v>1.9262135511873939E-3</v>
      </c>
      <c r="AT2678" s="13">
        <f t="shared" si="3227"/>
        <v>1.6039690310083183E-3</v>
      </c>
      <c r="AU2678" s="13">
        <f t="shared" si="3228"/>
        <v>8.9042278510529597E-4</v>
      </c>
      <c r="AV2678" s="13">
        <f t="shared" si="3229"/>
        <v>3.7073007064368941E-4</v>
      </c>
      <c r="AW2678" s="13">
        <f t="shared" si="3230"/>
        <v>6.8173316725204904E-6</v>
      </c>
      <c r="AX2678" s="13">
        <f t="shared" si="3231"/>
        <v>1.6991460839834017E-3</v>
      </c>
      <c r="AY2678" s="13">
        <f t="shared" si="3232"/>
        <v>2.0277609366257921E-3</v>
      </c>
      <c r="AZ2678" s="13">
        <f t="shared" si="3233"/>
        <v>1.2099649508846104E-3</v>
      </c>
      <c r="BA2678" s="13">
        <f t="shared" si="3234"/>
        <v>4.8132405746189802E-4</v>
      </c>
      <c r="BB2678" s="13">
        <f t="shared" si="3235"/>
        <v>1.4360303254375731E-4</v>
      </c>
      <c r="BC2678" s="13">
        <f t="shared" si="3236"/>
        <v>3.4275171807544008E-5</v>
      </c>
      <c r="BD2678" s="13">
        <f t="shared" si="3237"/>
        <v>2.3004758389331582E-4</v>
      </c>
      <c r="BE2678" s="13">
        <f t="shared" si="3238"/>
        <v>3.8312387533117188E-4</v>
      </c>
      <c r="BF2678" s="13">
        <f t="shared" si="3239"/>
        <v>3.1902944026755394E-4</v>
      </c>
      <c r="BG2678" s="13">
        <f t="shared" si="3240"/>
        <v>1.7710509195744304E-4</v>
      </c>
      <c r="BH2678" s="13">
        <f t="shared" si="3241"/>
        <v>7.3738211051029685E-5</v>
      </c>
      <c r="BI2678" s="13">
        <f t="shared" si="3242"/>
        <v>2.4560891881359343E-5</v>
      </c>
      <c r="BJ2678" s="14">
        <f t="shared" si="3243"/>
        <v>0.48238855573652489</v>
      </c>
      <c r="BK2678" s="14">
        <f t="shared" si="3244"/>
        <v>0.24412516808385076</v>
      </c>
      <c r="BL2678" s="14">
        <f t="shared" si="3245"/>
        <v>0.25735027104081382</v>
      </c>
      <c r="BM2678" s="14">
        <f t="shared" si="3246"/>
        <v>0.54253147581143479</v>
      </c>
      <c r="BN2678" s="14">
        <f t="shared" si="3247"/>
        <v>0.45555362465228849</v>
      </c>
    </row>
    <row r="2679" spans="1:66" x14ac:dyDescent="0.25">
      <c r="A2679" t="s">
        <v>303</v>
      </c>
      <c r="B2679" t="s">
        <v>374</v>
      </c>
      <c r="C2679" t="s">
        <v>469</v>
      </c>
      <c r="D2679" s="7" t="s">
        <v>556</v>
      </c>
      <c r="E2679" s="10">
        <f>VLOOKUP(A2679,home!$A$2:$E$405,3,FALSE)</f>
        <v>1.3434343434343401</v>
      </c>
      <c r="F2679" s="10">
        <f>VLOOKUP(B2679,home!$B$2:$E$405,3,FALSE)</f>
        <v>0.83</v>
      </c>
      <c r="G2679" s="10">
        <f>VLOOKUP(C2679,away!$B$2:$E$405,4,FALSE)</f>
        <v>0.91</v>
      </c>
      <c r="H2679" s="10">
        <f>VLOOKUP(A2679,away!$A$2:$E$405,3,FALSE)</f>
        <v>0.98989898989898994</v>
      </c>
      <c r="I2679" s="10">
        <f>VLOOKUP(C2679,away!$B$2:$E$405,3,FALSE)</f>
        <v>0.83</v>
      </c>
      <c r="J2679" s="10">
        <f>VLOOKUP(B2679,home!$B$2:$E$405,4,FALSE)</f>
        <v>0.83</v>
      </c>
      <c r="K2679" s="12">
        <f t="shared" si="3192"/>
        <v>1.014695959595957</v>
      </c>
      <c r="L2679" s="12">
        <f t="shared" si="3193"/>
        <v>0.68194141414141407</v>
      </c>
      <c r="M2679" s="13">
        <f t="shared" si="3194"/>
        <v>0.18329885445173585</v>
      </c>
      <c r="N2679" s="13">
        <f t="shared" si="3195"/>
        <v>0.1859926070107438</v>
      </c>
      <c r="O2679" s="13">
        <f t="shared" si="3196"/>
        <v>0.12499908001531795</v>
      </c>
      <c r="P2679" s="13">
        <f t="shared" si="3197"/>
        <v>0.1268360614447549</v>
      </c>
      <c r="Q2679" s="13">
        <f t="shared" si="3198"/>
        <v>9.4362973424260199E-2</v>
      </c>
      <c r="R2679" s="13">
        <f t="shared" si="3199"/>
        <v>4.2621024696010847E-2</v>
      </c>
      <c r="S2679" s="13">
        <f t="shared" si="3200"/>
        <v>2.1941471662406901E-2</v>
      </c>
      <c r="T2679" s="13">
        <f t="shared" si="3201"/>
        <v>6.4350019539528666E-2</v>
      </c>
      <c r="U2679" s="13">
        <f t="shared" si="3202"/>
        <v>4.3247381552881714E-2</v>
      </c>
      <c r="V2679" s="13">
        <f t="shared" si="3203"/>
        <v>1.6869656546442302E-3</v>
      </c>
      <c r="W2679" s="13">
        <f t="shared" si="3204"/>
        <v>3.19165759563525E-2</v>
      </c>
      <c r="X2679" s="13">
        <f t="shared" si="3205"/>
        <v>2.1765234942226878E-2</v>
      </c>
      <c r="Y2679" s="13">
        <f t="shared" si="3206"/>
        <v>7.4213075478111569E-3</v>
      </c>
      <c r="Z2679" s="13">
        <f t="shared" si="3207"/>
        <v>9.6883472844512576E-3</v>
      </c>
      <c r="AA2679" s="13">
        <f t="shared" si="3208"/>
        <v>9.8307268446951538E-3</v>
      </c>
      <c r="AB2679" s="13">
        <f t="shared" si="3209"/>
        <v>4.9875994046018422E-3</v>
      </c>
      <c r="AC2679" s="13">
        <f t="shared" si="3210"/>
        <v>7.2957384290413794E-5</v>
      </c>
      <c r="AD2679" s="13">
        <f t="shared" si="3211"/>
        <v>8.096405166762086E-3</v>
      </c>
      <c r="AE2679" s="13">
        <f t="shared" si="3212"/>
        <v>5.521273988883588E-3</v>
      </c>
      <c r="AF2679" s="13">
        <f t="shared" si="3213"/>
        <v>1.8825926959207399E-3</v>
      </c>
      <c r="AG2679" s="13">
        <f t="shared" si="3214"/>
        <v>4.279393084361622E-4</v>
      </c>
      <c r="AH2679" s="13">
        <f t="shared" si="3215"/>
        <v>1.6517213119629545E-3</v>
      </c>
      <c r="AI2679" s="13">
        <f t="shared" si="3216"/>
        <v>1.6759949416273435E-3</v>
      </c>
      <c r="AJ2679" s="13">
        <f t="shared" si="3217"/>
        <v>8.5031264778626353E-4</v>
      </c>
      <c r="AK2679" s="13">
        <f t="shared" si="3218"/>
        <v>2.8760293603402061E-4</v>
      </c>
      <c r="AL2679" s="13">
        <f t="shared" si="3219"/>
        <v>2.0193529969155552E-6</v>
      </c>
      <c r="AM2679" s="13">
        <f t="shared" si="3220"/>
        <v>1.6430779219930645E-3</v>
      </c>
      <c r="AN2679" s="13">
        <f t="shared" si="3221"/>
        <v>1.1204828816684862E-3</v>
      </c>
      <c r="AO2679" s="13">
        <f t="shared" si="3222"/>
        <v>3.8205184042312709E-4</v>
      </c>
      <c r="AP2679" s="13">
        <f t="shared" si="3223"/>
        <v>8.6845657444492387E-5</v>
      </c>
      <c r="AQ2679" s="13">
        <f t="shared" si="3224"/>
        <v>1.4805912612434487E-5</v>
      </c>
      <c r="AR2679" s="13">
        <f t="shared" si="3225"/>
        <v>2.2527543344950585E-4</v>
      </c>
      <c r="AS2679" s="13">
        <f t="shared" si="3226"/>
        <v>2.2858607211744155E-4</v>
      </c>
      <c r="AT2679" s="13">
        <f t="shared" si="3227"/>
        <v>1.1597268189873898E-4</v>
      </c>
      <c r="AU2679" s="13">
        <f t="shared" si="3228"/>
        <v>3.9225670582052551E-5</v>
      </c>
      <c r="AV2679" s="13">
        <f t="shared" si="3229"/>
        <v>9.9505323630126763E-6</v>
      </c>
      <c r="AW2679" s="13">
        <f t="shared" si="3230"/>
        <v>3.8814387690275664E-8</v>
      </c>
      <c r="AX2679" s="13">
        <f t="shared" si="3231"/>
        <v>2.7787075479128052E-4</v>
      </c>
      <c r="AY2679" s="13">
        <f t="shared" si="3232"/>
        <v>1.894915754709079E-4</v>
      </c>
      <c r="AZ2679" s="13">
        <f t="shared" si="3233"/>
        <v>6.4611076472257707E-5</v>
      </c>
      <c r="BA2679" s="13">
        <f t="shared" si="3234"/>
        <v>1.4686989619563491E-5</v>
      </c>
      <c r="BB2679" s="13">
        <f t="shared" si="3235"/>
        <v>2.5039166176613484E-6</v>
      </c>
      <c r="BC2679" s="13">
        <f t="shared" si="3236"/>
        <v>3.4150488782803339E-7</v>
      </c>
      <c r="BD2679" s="13">
        <f t="shared" si="3237"/>
        <v>2.5604107942979331E-5</v>
      </c>
      <c r="BE2679" s="13">
        <f t="shared" si="3238"/>
        <v>2.598038487879988E-5</v>
      </c>
      <c r="BF2679" s="13">
        <f t="shared" si="3239"/>
        <v>1.3181095782633067E-5</v>
      </c>
      <c r="BG2679" s="13">
        <f t="shared" si="3240"/>
        <v>4.4582682112283619E-6</v>
      </c>
      <c r="BH2679" s="13">
        <f t="shared" si="3241"/>
        <v>1.1309466851821281E-6</v>
      </c>
      <c r="BI2679" s="13">
        <f t="shared" si="3242"/>
        <v>2.2951340639454931E-7</v>
      </c>
      <c r="BJ2679" s="14">
        <f t="shared" si="3243"/>
        <v>0.42553369961292686</v>
      </c>
      <c r="BK2679" s="14">
        <f t="shared" si="3244"/>
        <v>0.33402782152630017</v>
      </c>
      <c r="BL2679" s="14">
        <f t="shared" si="3245"/>
        <v>0.23084103905823608</v>
      </c>
      <c r="BM2679" s="14">
        <f t="shared" si="3246"/>
        <v>0.24179085367800757</v>
      </c>
      <c r="BN2679" s="14">
        <f t="shared" si="3247"/>
        <v>0.75811060104282357</v>
      </c>
    </row>
    <row r="2680" spans="1:66" x14ac:dyDescent="0.25">
      <c r="A2680" t="s">
        <v>91</v>
      </c>
      <c r="B2680" t="s">
        <v>94</v>
      </c>
      <c r="C2680" t="s">
        <v>108</v>
      </c>
      <c r="D2680" s="7" t="s">
        <v>557</v>
      </c>
      <c r="E2680" s="10">
        <f>VLOOKUP(A2680,home!$A$2:$E$405,3,FALSE)</f>
        <v>1.5021645021645</v>
      </c>
      <c r="F2680" s="10">
        <f>VLOOKUP(B2680,home!$B$2:$E$405,3,FALSE)</f>
        <v>1</v>
      </c>
      <c r="G2680" s="10">
        <f>VLOOKUP(C2680,away!$B$2:$E$405,4,FALSE)</f>
        <v>0.81</v>
      </c>
      <c r="H2680" s="10">
        <f>VLOOKUP(A2680,away!$A$2:$E$405,3,FALSE)</f>
        <v>1.2640692640692599</v>
      </c>
      <c r="I2680" s="10">
        <f>VLOOKUP(C2680,away!$B$2:$E$405,3,FALSE)</f>
        <v>1.18</v>
      </c>
      <c r="J2680" s="10">
        <f>VLOOKUP(B2680,home!$B$2:$E$405,4,FALSE)</f>
        <v>1</v>
      </c>
      <c r="K2680" s="12">
        <f t="shared" si="3192"/>
        <v>1.2167532467532451</v>
      </c>
      <c r="L2680" s="12">
        <f t="shared" si="3193"/>
        <v>1.4916017316017267</v>
      </c>
      <c r="M2680" s="13">
        <f t="shared" si="3194"/>
        <v>6.6646351279140467E-2</v>
      </c>
      <c r="N2680" s="13">
        <f t="shared" si="3195"/>
        <v>8.1092164303151457E-2</v>
      </c>
      <c r="O2680" s="13">
        <f t="shared" si="3196"/>
        <v>9.940981297290287E-2</v>
      </c>
      <c r="P2680" s="13">
        <f t="shared" si="3197"/>
        <v>0.12095721269391244</v>
      </c>
      <c r="Q2680" s="13">
        <f t="shared" si="3198"/>
        <v>4.9334577101053587E-2</v>
      </c>
      <c r="R2680" s="13">
        <f t="shared" si="3199"/>
        <v>7.4139924584292874E-2</v>
      </c>
      <c r="S2680" s="13">
        <f t="shared" si="3200"/>
        <v>5.4881651515330594E-2</v>
      </c>
      <c r="T2680" s="13">
        <f t="shared" si="3201"/>
        <v>7.3587540631770421E-2</v>
      </c>
      <c r="U2680" s="13">
        <f t="shared" si="3202"/>
        <v>9.0209993951979095E-2</v>
      </c>
      <c r="V2680" s="13">
        <f t="shared" si="3203"/>
        <v>1.1067258526909108E-2</v>
      </c>
      <c r="W2680" s="13">
        <f t="shared" si="3204"/>
        <v>2.0009335621635083E-2</v>
      </c>
      <c r="X2680" s="13">
        <f t="shared" si="3205"/>
        <v>2.9845959661431002E-2</v>
      </c>
      <c r="Y2680" s="13">
        <f t="shared" si="3206"/>
        <v>2.2259142556152887E-2</v>
      </c>
      <c r="Z2680" s="13">
        <f t="shared" si="3207"/>
        <v>3.6862413296917557E-2</v>
      </c>
      <c r="AA2680" s="13">
        <f t="shared" si="3208"/>
        <v>4.4852461062184427E-2</v>
      </c>
      <c r="AB2680" s="13">
        <f t="shared" si="3209"/>
        <v>2.7287188811143212E-2</v>
      </c>
      <c r="AC2680" s="13">
        <f t="shared" si="3210"/>
        <v>1.2553807503007746E-3</v>
      </c>
      <c r="AD2680" s="13">
        <f t="shared" si="3211"/>
        <v>6.0866060207499613E-3</v>
      </c>
      <c r="AE2680" s="13">
        <f t="shared" si="3212"/>
        <v>9.0787920801281372E-3</v>
      </c>
      <c r="AF2680" s="13">
        <f t="shared" si="3213"/>
        <v>6.7709709937855871E-3</v>
      </c>
      <c r="AG2680" s="13">
        <f t="shared" si="3214"/>
        <v>3.366530686318548E-3</v>
      </c>
      <c r="AH2680" s="13">
        <f t="shared" si="3215"/>
        <v>1.3746009876175191E-2</v>
      </c>
      <c r="AI2680" s="13">
        <f t="shared" si="3216"/>
        <v>1.6725502146738336E-2</v>
      </c>
      <c r="AJ2680" s="13">
        <f t="shared" si="3217"/>
        <v>1.0175404520311123E-2</v>
      </c>
      <c r="AK2680" s="13">
        <f t="shared" si="3218"/>
        <v>4.1269854957054026E-3</v>
      </c>
      <c r="AL2680" s="13">
        <f t="shared" si="3219"/>
        <v>9.1136185859585321E-5</v>
      </c>
      <c r="AM2680" s="13">
        <f t="shared" si="3220"/>
        <v>1.4811795274910721E-3</v>
      </c>
      <c r="AN2680" s="13">
        <f t="shared" si="3221"/>
        <v>2.2093299480187103E-3</v>
      </c>
      <c r="AO2680" s="13">
        <f t="shared" si="3222"/>
        <v>1.6477201880721309E-3</v>
      </c>
      <c r="AP2680" s="13">
        <f t="shared" si="3223"/>
        <v>8.1924742857450428E-4</v>
      </c>
      <c r="AQ2680" s="13">
        <f t="shared" si="3224"/>
        <v>3.0549772076799824E-4</v>
      </c>
      <c r="AR2680" s="13">
        <f t="shared" si="3225"/>
        <v>4.1007144267834672E-3</v>
      </c>
      <c r="AS2680" s="13">
        <f t="shared" si="3226"/>
        <v>4.9895575927966559E-3</v>
      </c>
      <c r="AT2680" s="13">
        <f t="shared" si="3227"/>
        <v>3.0355302004488193E-3</v>
      </c>
      <c r="AU2680" s="13">
        <f t="shared" si="3228"/>
        <v>1.2311637423378767E-3</v>
      </c>
      <c r="AV2680" s="13">
        <f t="shared" si="3229"/>
        <v>3.7450562019362169E-4</v>
      </c>
      <c r="AW2680" s="13">
        <f t="shared" si="3230"/>
        <v>4.5945580272065968E-6</v>
      </c>
      <c r="AX2680" s="13">
        <f t="shared" si="3231"/>
        <v>3.003716665165329E-4</v>
      </c>
      <c r="AY2680" s="13">
        <f t="shared" si="3232"/>
        <v>4.4803489790015683E-4</v>
      </c>
      <c r="AZ2680" s="13">
        <f t="shared" si="3233"/>
        <v>3.3414481476293841E-4</v>
      </c>
      <c r="BA2680" s="13">
        <f t="shared" si="3234"/>
        <v>1.6613699476871236E-4</v>
      </c>
      <c r="BB2680" s="13">
        <f t="shared" si="3235"/>
        <v>6.1952557270029621E-5</v>
      </c>
      <c r="BC2680" s="13">
        <f t="shared" si="3236"/>
        <v>1.8481708340226248E-5</v>
      </c>
      <c r="BD2680" s="13">
        <f t="shared" si="3237"/>
        <v>1.0194387899657347E-3</v>
      </c>
      <c r="BE2680" s="13">
        <f t="shared" si="3238"/>
        <v>1.2404054575570072E-3</v>
      </c>
      <c r="BF2680" s="13">
        <f t="shared" si="3239"/>
        <v>7.5463368388646677E-4</v>
      </c>
      <c r="BG2680" s="13">
        <f t="shared" si="3240"/>
        <v>3.0606766165940683E-4</v>
      </c>
      <c r="BH2680" s="13">
        <f t="shared" si="3241"/>
        <v>9.310220526256422E-5</v>
      </c>
      <c r="BI2680" s="13">
        <f t="shared" si="3242"/>
        <v>2.2656482106622403E-5</v>
      </c>
      <c r="BJ2680" s="14">
        <f t="shared" si="3243"/>
        <v>0.30922371710865965</v>
      </c>
      <c r="BK2680" s="14">
        <f t="shared" si="3244"/>
        <v>0.25534702584935309</v>
      </c>
      <c r="BL2680" s="14">
        <f t="shared" si="3245"/>
        <v>0.39784105928443086</v>
      </c>
      <c r="BM2680" s="14">
        <f t="shared" si="3246"/>
        <v>0.50725073226503448</v>
      </c>
      <c r="BN2680" s="14">
        <f t="shared" si="3247"/>
        <v>0.49158004293445368</v>
      </c>
    </row>
    <row r="2681" spans="1:66" x14ac:dyDescent="0.25">
      <c r="A2681" t="s">
        <v>91</v>
      </c>
      <c r="B2681" t="s">
        <v>98</v>
      </c>
      <c r="C2681" t="s">
        <v>97</v>
      </c>
      <c r="D2681" s="7" t="s">
        <v>557</v>
      </c>
      <c r="E2681" s="10">
        <f>VLOOKUP(A2681,home!$A$2:$E$405,3,FALSE)</f>
        <v>1.5021645021645</v>
      </c>
      <c r="F2681" s="10">
        <f>VLOOKUP(B2681,home!$B$2:$E$405,3,FALSE)</f>
        <v>1.0900000000000001</v>
      </c>
      <c r="G2681" s="10">
        <f>VLOOKUP(C2681,away!$B$2:$E$405,4,FALSE)</f>
        <v>0.87</v>
      </c>
      <c r="H2681" s="10">
        <f>VLOOKUP(A2681,away!$A$2:$E$405,3,FALSE)</f>
        <v>1.2640692640692599</v>
      </c>
      <c r="I2681" s="10">
        <f>VLOOKUP(C2681,away!$B$2:$E$405,3,FALSE)</f>
        <v>0.73</v>
      </c>
      <c r="J2681" s="10">
        <f>VLOOKUP(B2681,home!$B$2:$E$405,4,FALSE)</f>
        <v>1.0900000000000001</v>
      </c>
      <c r="K2681" s="12">
        <f t="shared" si="3192"/>
        <v>1.4245025974025955</v>
      </c>
      <c r="L2681" s="12">
        <f t="shared" si="3193"/>
        <v>1.0058199134199102</v>
      </c>
      <c r="M2681" s="13">
        <f t="shared" si="3194"/>
        <v>8.8008444329091148E-2</v>
      </c>
      <c r="N2681" s="13">
        <f t="shared" si="3195"/>
        <v>0.12536825754015204</v>
      </c>
      <c r="O2681" s="13">
        <f t="shared" si="3196"/>
        <v>8.8520645855307431E-2</v>
      </c>
      <c r="P2681" s="13">
        <f t="shared" si="3197"/>
        <v>0.12609788994464072</v>
      </c>
      <c r="Q2681" s="13">
        <f t="shared" si="3198"/>
        <v>8.9293704248892089E-2</v>
      </c>
      <c r="R2681" s="13">
        <f t="shared" si="3199"/>
        <v>4.4517914175029927E-2</v>
      </c>
      <c r="S2681" s="13">
        <f t="shared" si="3200"/>
        <v>4.5168046003157138E-2</v>
      </c>
      <c r="T2681" s="13">
        <f t="shared" si="3201"/>
        <v>8.9813385876563692E-2</v>
      </c>
      <c r="U2681" s="13">
        <f t="shared" si="3202"/>
        <v>6.3415884373275944E-2</v>
      </c>
      <c r="V2681" s="13">
        <f t="shared" si="3203"/>
        <v>7.1907181904082903E-3</v>
      </c>
      <c r="W2681" s="13">
        <f t="shared" si="3204"/>
        <v>4.2399704544748645E-2</v>
      </c>
      <c r="X2681" s="13">
        <f t="shared" si="3205"/>
        <v>4.2646467154228852E-2</v>
      </c>
      <c r="Y2681" s="13">
        <f t="shared" si="3206"/>
        <v>2.1447332950365754E-2</v>
      </c>
      <c r="Z2681" s="13">
        <f t="shared" si="3207"/>
        <v>1.4925668193721198E-2</v>
      </c>
      <c r="AA2681" s="13">
        <f t="shared" si="3208"/>
        <v>2.1261653109925151E-2</v>
      </c>
      <c r="AB2681" s="13">
        <f t="shared" si="3209"/>
        <v>1.514364004008068E-2</v>
      </c>
      <c r="AC2681" s="13">
        <f t="shared" si="3210"/>
        <v>6.4392570359957937E-4</v>
      </c>
      <c r="AD2681" s="13">
        <f t="shared" si="3211"/>
        <v>1.5099622313274273E-2</v>
      </c>
      <c r="AE2681" s="13">
        <f t="shared" si="3212"/>
        <v>1.5187500807810872E-2</v>
      </c>
      <c r="AF2681" s="13">
        <f t="shared" si="3213"/>
        <v>7.6379453737885732E-3</v>
      </c>
      <c r="AG2681" s="13">
        <f t="shared" si="3214"/>
        <v>2.5607991848566754E-3</v>
      </c>
      <c r="AH2681" s="13">
        <f t="shared" si="3215"/>
        <v>3.7531335725857402E-3</v>
      </c>
      <c r="AI2681" s="13">
        <f t="shared" si="3216"/>
        <v>5.3463485225472684E-3</v>
      </c>
      <c r="AJ2681" s="13">
        <f t="shared" si="3217"/>
        <v>3.8079436784940576E-3</v>
      </c>
      <c r="AK2681" s="13">
        <f t="shared" si="3218"/>
        <v>1.8081418869258597E-3</v>
      </c>
      <c r="AL2681" s="13">
        <f t="shared" si="3219"/>
        <v>3.6904491665095977E-5</v>
      </c>
      <c r="AM2681" s="13">
        <f t="shared" si="3220"/>
        <v>4.3018902410114799E-3</v>
      </c>
      <c r="AN2681" s="13">
        <f t="shared" si="3221"/>
        <v>4.3269268697561231E-3</v>
      </c>
      <c r="AO2681" s="13">
        <f t="shared" si="3222"/>
        <v>2.1760546047561932E-3</v>
      </c>
      <c r="AP2681" s="13">
        <f t="shared" si="3223"/>
        <v>7.2957301805095707E-4</v>
      </c>
      <c r="AQ2681" s="13">
        <f t="shared" si="3224"/>
        <v>1.8345476746237902E-4</v>
      </c>
      <c r="AR2681" s="13">
        <f t="shared" si="3225"/>
        <v>7.5499529700630969E-4</v>
      </c>
      <c r="AS2681" s="13">
        <f t="shared" si="3226"/>
        <v>1.075492761612232E-3</v>
      </c>
      <c r="AT2681" s="13">
        <f t="shared" si="3227"/>
        <v>7.6602111620215768E-4</v>
      </c>
      <c r="AU2681" s="13">
        <f t="shared" si="3228"/>
        <v>3.6373302323173634E-4</v>
      </c>
      <c r="AV2681" s="13">
        <f t="shared" si="3229"/>
        <v>1.2953465908867678E-4</v>
      </c>
      <c r="AW2681" s="13">
        <f t="shared" si="3230"/>
        <v>1.4687916735728812E-6</v>
      </c>
      <c r="AX2681" s="13">
        <f t="shared" si="3231"/>
        <v>1.0213423036769535E-3</v>
      </c>
      <c r="AY2681" s="13">
        <f t="shared" si="3232"/>
        <v>1.0272864274564449E-3</v>
      </c>
      <c r="AZ2681" s="13">
        <f t="shared" si="3233"/>
        <v>5.166325727608452E-4</v>
      </c>
      <c r="BA2681" s="13">
        <f t="shared" si="3234"/>
        <v>1.7321310986807292E-4</v>
      </c>
      <c r="BB2681" s="13">
        <f t="shared" si="3235"/>
        <v>4.3555298792674615E-5</v>
      </c>
      <c r="BC2681" s="13">
        <f t="shared" si="3236"/>
        <v>8.7617573721252623E-6</v>
      </c>
      <c r="BD2681" s="13">
        <f t="shared" si="3237"/>
        <v>1.2656488404455424E-4</v>
      </c>
      <c r="BE2681" s="13">
        <f t="shared" si="3238"/>
        <v>1.802920060614258E-4</v>
      </c>
      <c r="BF2681" s="13">
        <f t="shared" si="3239"/>
        <v>1.2841321546271282E-4</v>
      </c>
      <c r="BG2681" s="13">
        <f t="shared" si="3240"/>
        <v>6.0974986322484504E-5</v>
      </c>
      <c r="BH2681" s="13">
        <f t="shared" si="3241"/>
        <v>2.1714756598241733E-5</v>
      </c>
      <c r="BI2681" s="13">
        <f t="shared" si="3242"/>
        <v>6.186545435232102E-6</v>
      </c>
      <c r="BJ2681" s="14">
        <f t="shared" si="3243"/>
        <v>0.4659634109656457</v>
      </c>
      <c r="BK2681" s="14">
        <f t="shared" si="3244"/>
        <v>0.2681732150900184</v>
      </c>
      <c r="BL2681" s="14">
        <f t="shared" si="3245"/>
        <v>0.25118922846523767</v>
      </c>
      <c r="BM2681" s="14">
        <f t="shared" si="3246"/>
        <v>0.4374188489857268</v>
      </c>
      <c r="BN2681" s="14">
        <f t="shared" si="3247"/>
        <v>0.56180685609311332</v>
      </c>
    </row>
    <row r="2682" spans="1:66" x14ac:dyDescent="0.25">
      <c r="A2682" t="s">
        <v>91</v>
      </c>
      <c r="B2682" t="s">
        <v>99</v>
      </c>
      <c r="C2682" t="s">
        <v>105</v>
      </c>
      <c r="D2682" s="7" t="s">
        <v>557</v>
      </c>
      <c r="E2682" s="10">
        <f>VLOOKUP(A2682,home!$A$2:$E$405,3,FALSE)</f>
        <v>1.5021645021645</v>
      </c>
      <c r="F2682" s="10">
        <f>VLOOKUP(B2682,home!$B$2:$E$405,3,FALSE)</f>
        <v>1.27</v>
      </c>
      <c r="G2682" s="10">
        <f>VLOOKUP(C2682,away!$B$2:$E$405,4,FALSE)</f>
        <v>0.86</v>
      </c>
      <c r="H2682" s="10">
        <f>VLOOKUP(A2682,away!$A$2:$E$405,3,FALSE)</f>
        <v>1.2640692640692599</v>
      </c>
      <c r="I2682" s="10">
        <f>VLOOKUP(C2682,away!$B$2:$E$405,3,FALSE)</f>
        <v>0.76</v>
      </c>
      <c r="J2682" s="10">
        <f>VLOOKUP(B2682,home!$B$2:$E$405,4,FALSE)</f>
        <v>1.27</v>
      </c>
      <c r="K2682" s="12">
        <f t="shared" si="3192"/>
        <v>1.640664069264067</v>
      </c>
      <c r="L2682" s="12">
        <f t="shared" si="3193"/>
        <v>1.2200796536796497</v>
      </c>
      <c r="M2682" s="13">
        <f t="shared" si="3194"/>
        <v>5.7226184008931633E-2</v>
      </c>
      <c r="N2682" s="13">
        <f t="shared" si="3195"/>
        <v>9.3888943924548038E-2</v>
      </c>
      <c r="O2682" s="13">
        <f t="shared" si="3196"/>
        <v>6.9820502767025214E-2</v>
      </c>
      <c r="P2682" s="13">
        <f t="shared" si="3197"/>
        <v>0.11455199018781062</v>
      </c>
      <c r="Q2682" s="13">
        <f t="shared" si="3198"/>
        <v>7.7020108399077414E-2</v>
      </c>
      <c r="R2682" s="13">
        <f t="shared" si="3199"/>
        <v>4.2593287417865576E-2</v>
      </c>
      <c r="S2682" s="13">
        <f t="shared" si="3200"/>
        <v>5.7325849535678521E-2</v>
      </c>
      <c r="T2682" s="13">
        <f t="shared" si="3201"/>
        <v>9.3970667181915449E-2</v>
      </c>
      <c r="U2682" s="13">
        <f t="shared" si="3202"/>
        <v>6.9881276258329322E-2</v>
      </c>
      <c r="V2682" s="13">
        <f t="shared" si="3203"/>
        <v>1.2750166082664448E-2</v>
      </c>
      <c r="W2682" s="13">
        <f t="shared" si="3204"/>
        <v>4.2121374820396622E-2</v>
      </c>
      <c r="X2682" s="13">
        <f t="shared" si="3205"/>
        <v>5.1391432403380226E-2</v>
      </c>
      <c r="Y2682" s="13">
        <f t="shared" si="3206"/>
        <v>3.1350820524408643E-2</v>
      </c>
      <c r="Z2682" s="13">
        <f t="shared" si="3207"/>
        <v>1.7322401120622402E-2</v>
      </c>
      <c r="AA2682" s="13">
        <f t="shared" si="3208"/>
        <v>2.8420241111984781E-2</v>
      </c>
      <c r="AB2682" s="13">
        <f t="shared" si="3209"/>
        <v>2.331403421612745E-2</v>
      </c>
      <c r="AC2682" s="13">
        <f t="shared" si="3210"/>
        <v>1.5951580177947658E-3</v>
      </c>
      <c r="AD2682" s="13">
        <f t="shared" si="3211"/>
        <v>1.7276756553957238E-2</v>
      </c>
      <c r="AE2682" s="13">
        <f t="shared" si="3212"/>
        <v>2.1079019153059767E-2</v>
      </c>
      <c r="AF2682" s="13">
        <f t="shared" si="3213"/>
        <v>1.2859041194085933E-2</v>
      </c>
      <c r="AG2682" s="13">
        <f t="shared" si="3214"/>
        <v>5.2296848422442371E-3</v>
      </c>
      <c r="AH2682" s="13">
        <f t="shared" si="3215"/>
        <v>5.2836772900372395E-3</v>
      </c>
      <c r="AI2682" s="13">
        <f t="shared" si="3216"/>
        <v>8.6687394833506355E-3</v>
      </c>
      <c r="AJ2682" s="13">
        <f t="shared" si="3217"/>
        <v>7.1112446980720716E-3</v>
      </c>
      <c r="AK2682" s="13">
        <f t="shared" si="3218"/>
        <v>3.8890545546238142E-3</v>
      </c>
      <c r="AL2682" s="13">
        <f t="shared" si="3219"/>
        <v>1.2772371862077256E-4</v>
      </c>
      <c r="AM2682" s="13">
        <f t="shared" si="3220"/>
        <v>5.6690707423000253E-3</v>
      </c>
      <c r="AN2682" s="13">
        <f t="shared" si="3221"/>
        <v>6.9167178679508494E-3</v>
      </c>
      <c r="AO2682" s="13">
        <f t="shared" si="3222"/>
        <v>4.2194733704646594E-3</v>
      </c>
      <c r="AP2682" s="13">
        <f t="shared" si="3223"/>
        <v>1.7160312028490084E-3</v>
      </c>
      <c r="AQ2682" s="13">
        <f t="shared" si="3224"/>
        <v>5.2342368891887276E-4</v>
      </c>
      <c r="AR2682" s="13">
        <f t="shared" si="3225"/>
        <v>1.2893014316367325E-3</v>
      </c>
      <c r="AS2682" s="13">
        <f t="shared" si="3226"/>
        <v>2.1153105333371089E-3</v>
      </c>
      <c r="AT2682" s="13">
        <f t="shared" si="3227"/>
        <v>1.7352569936910029E-3</v>
      </c>
      <c r="AU2682" s="13">
        <f t="shared" si="3228"/>
        <v>9.4899126682933721E-4</v>
      </c>
      <c r="AV2682" s="13">
        <f t="shared" si="3229"/>
        <v>3.8924396838307073E-4</v>
      </c>
      <c r="AW2682" s="13">
        <f t="shared" si="3230"/>
        <v>7.1019384723500969E-6</v>
      </c>
      <c r="AX2682" s="13">
        <f t="shared" si="3231"/>
        <v>1.5501734455013031E-3</v>
      </c>
      <c r="AY2682" s="13">
        <f t="shared" si="3232"/>
        <v>1.8913350805306191E-3</v>
      </c>
      <c r="AZ2682" s="13">
        <f t="shared" si="3233"/>
        <v>1.1537897250229851E-3</v>
      </c>
      <c r="BA2682" s="13">
        <f t="shared" si="3234"/>
        <v>4.692384560417273E-4</v>
      </c>
      <c r="BB2682" s="13">
        <f t="shared" si="3235"/>
        <v>1.4312707323514107E-4</v>
      </c>
      <c r="BC2682" s="13">
        <f t="shared" si="3236"/>
        <v>3.4925285988982538E-5</v>
      </c>
      <c r="BD2682" s="13">
        <f t="shared" si="3237"/>
        <v>2.6217507403333715E-4</v>
      </c>
      <c r="BE2682" s="13">
        <f t="shared" si="3238"/>
        <v>4.301412238231429E-4</v>
      </c>
      <c r="BF2682" s="13">
        <f t="shared" si="3239"/>
        <v>3.5285862531795183E-4</v>
      </c>
      <c r="BG2682" s="13">
        <f t="shared" si="3240"/>
        <v>1.929741560296918E-4</v>
      </c>
      <c r="BH2682" s="13">
        <f t="shared" si="3241"/>
        <v>7.9151441023618316E-5</v>
      </c>
      <c r="BI2682" s="13">
        <f t="shared" si="3242"/>
        <v>2.5972185063584894E-5</v>
      </c>
      <c r="BJ2682" s="14">
        <f t="shared" si="3243"/>
        <v>0.47047515493587777</v>
      </c>
      <c r="BK2682" s="14">
        <f t="shared" si="3244"/>
        <v>0.24546840663203137</v>
      </c>
      <c r="BL2682" s="14">
        <f t="shared" si="3245"/>
        <v>0.26680343469658468</v>
      </c>
      <c r="BM2682" s="14">
        <f t="shared" si="3246"/>
        <v>0.54308414753779977</v>
      </c>
      <c r="BN2682" s="14">
        <f t="shared" si="3247"/>
        <v>0.45510101670525849</v>
      </c>
    </row>
    <row r="2683" spans="1:66" x14ac:dyDescent="0.25">
      <c r="A2683" t="s">
        <v>91</v>
      </c>
      <c r="B2683" t="s">
        <v>107</v>
      </c>
      <c r="C2683" t="s">
        <v>122</v>
      </c>
      <c r="D2683" s="7" t="s">
        <v>557</v>
      </c>
      <c r="E2683" s="10">
        <f>VLOOKUP(A2683,home!$A$2:$E$405,3,FALSE)</f>
        <v>1.5021645021645</v>
      </c>
      <c r="F2683" s="10">
        <f>VLOOKUP(B2683,home!$B$2:$E$405,3,FALSE)</f>
        <v>1.1100000000000001</v>
      </c>
      <c r="G2683" s="10">
        <f>VLOOKUP(C2683,away!$B$2:$E$405,4,FALSE)</f>
        <v>1.33</v>
      </c>
      <c r="H2683" s="10">
        <f>VLOOKUP(A2683,away!$A$2:$E$405,3,FALSE)</f>
        <v>1.2640692640692599</v>
      </c>
      <c r="I2683" s="10">
        <f>VLOOKUP(C2683,away!$B$2:$E$405,3,FALSE)</f>
        <v>0.89</v>
      </c>
      <c r="J2683" s="10">
        <f>VLOOKUP(B2683,home!$B$2:$E$405,4,FALSE)</f>
        <v>1.1100000000000001</v>
      </c>
      <c r="K2683" s="12">
        <f t="shared" si="3192"/>
        <v>2.2176454545454516</v>
      </c>
      <c r="L2683" s="12">
        <f t="shared" si="3193"/>
        <v>1.2487740259740219</v>
      </c>
      <c r="M2683" s="13">
        <f t="shared" si="3194"/>
        <v>3.1228645495821092E-2</v>
      </c>
      <c r="N2683" s="13">
        <f t="shared" si="3195"/>
        <v>6.9254063735418925E-2</v>
      </c>
      <c r="O2683" s="13">
        <f t="shared" si="3196"/>
        <v>3.8997521361531999E-2</v>
      </c>
      <c r="P2683" s="13">
        <f t="shared" si="3197"/>
        <v>8.6482675985940588E-2</v>
      </c>
      <c r="Q2683" s="13">
        <f t="shared" si="3198"/>
        <v>7.6790479825826402E-2</v>
      </c>
      <c r="R2683" s="13">
        <f t="shared" si="3199"/>
        <v>2.4349545876824124E-2</v>
      </c>
      <c r="S2683" s="13">
        <f t="shared" si="3200"/>
        <v>5.9874941155309135E-2</v>
      </c>
      <c r="T2683" s="13">
        <f t="shared" si="3201"/>
        <v>9.5893956648574127E-2</v>
      </c>
      <c r="U2683" s="13">
        <f t="shared" si="3202"/>
        <v>5.3998659733984961E-2</v>
      </c>
      <c r="V2683" s="13">
        <f t="shared" si="3203"/>
        <v>1.8423772481243869E-2</v>
      </c>
      <c r="W2683" s="13">
        <f t="shared" si="3204"/>
        <v>5.6764686179369368E-2</v>
      </c>
      <c r="X2683" s="13">
        <f t="shared" si="3205"/>
        <v>7.0886265693362996E-2</v>
      </c>
      <c r="Y2683" s="13">
        <f t="shared" si="3206"/>
        <v>4.4260463698082564E-2</v>
      </c>
      <c r="Z2683" s="13">
        <f t="shared" si="3207"/>
        <v>1.0135693478413603E-2</v>
      </c>
      <c r="AA2683" s="13">
        <f t="shared" si="3208"/>
        <v>2.2477374571069905E-2</v>
      </c>
      <c r="AB2683" s="13">
        <f t="shared" si="3209"/>
        <v>2.4923423773824348E-2</v>
      </c>
      <c r="AC2683" s="13">
        <f t="shared" si="3210"/>
        <v>3.1888533761160829E-3</v>
      </c>
      <c r="AD2683" s="13">
        <f t="shared" si="3211"/>
        <v>3.1470987071094386E-2</v>
      </c>
      <c r="AE2683" s="13">
        <f t="shared" si="3212"/>
        <v>3.9300151226146926E-2</v>
      </c>
      <c r="AF2683" s="13">
        <f t="shared" si="3213"/>
        <v>2.45385040340317E-2</v>
      </c>
      <c r="AG2683" s="13">
        <f t="shared" si="3214"/>
        <v>1.0214348824652516E-2</v>
      </c>
      <c r="AH2683" s="13">
        <f t="shared" si="3215"/>
        <v>3.1642976877692963E-3</v>
      </c>
      <c r="AI2683" s="13">
        <f t="shared" si="3216"/>
        <v>7.0172903841102625E-3</v>
      </c>
      <c r="AJ2683" s="13">
        <f t="shared" si="3217"/>
        <v>7.7809310617738157E-3</v>
      </c>
      <c r="AK2683" s="13">
        <f t="shared" si="3218"/>
        <v>5.7517821337580719E-3</v>
      </c>
      <c r="AL2683" s="13">
        <f t="shared" si="3219"/>
        <v>3.532405186516641E-4</v>
      </c>
      <c r="AM2683" s="13">
        <f t="shared" si="3220"/>
        <v>1.395829828565422E-2</v>
      </c>
      <c r="AN2683" s="13">
        <f t="shared" si="3221"/>
        <v>1.7430760345922707E-2</v>
      </c>
      <c r="AO2683" s="13">
        <f t="shared" si="3222"/>
        <v>1.0883540386483119E-2</v>
      </c>
      <c r="AP2683" s="13">
        <f t="shared" si="3223"/>
        <v>4.5303608484264625E-3</v>
      </c>
      <c r="AQ2683" s="13">
        <f t="shared" si="3224"/>
        <v>1.4143492389511489E-3</v>
      </c>
      <c r="AR2683" s="13">
        <f t="shared" si="3225"/>
        <v>7.9029855258719067E-4</v>
      </c>
      <c r="AS2683" s="13">
        <f t="shared" si="3226"/>
        <v>1.7526019928788329E-3</v>
      </c>
      <c r="AT2683" s="13">
        <f t="shared" si="3227"/>
        <v>1.9433249215675219E-3</v>
      </c>
      <c r="AU2683" s="13">
        <f t="shared" si="3228"/>
        <v>1.4365352263397038E-3</v>
      </c>
      <c r="AV2683" s="13">
        <f t="shared" si="3229"/>
        <v>7.9643145374666666E-4</v>
      </c>
      <c r="AW2683" s="13">
        <f t="shared" si="3230"/>
        <v>2.7173400178856668E-5</v>
      </c>
      <c r="AX2683" s="13">
        <f t="shared" si="3231"/>
        <v>5.159092791061773E-3</v>
      </c>
      <c r="AY2683" s="13">
        <f t="shared" si="3232"/>
        <v>6.4425410750677623E-3</v>
      </c>
      <c r="AZ2683" s="13">
        <f t="shared" si="3233"/>
        <v>4.0226389779076874E-3</v>
      </c>
      <c r="BA2683" s="13">
        <f t="shared" si="3234"/>
        <v>1.6744556904939359E-3</v>
      </c>
      <c r="BB2683" s="13">
        <f t="shared" si="3235"/>
        <v>5.2275419348330539E-4</v>
      </c>
      <c r="BC2683" s="13">
        <f t="shared" si="3236"/>
        <v>1.3056037175819004E-4</v>
      </c>
      <c r="BD2683" s="13">
        <f t="shared" si="3237"/>
        <v>1.6448405087262475E-4</v>
      </c>
      <c r="BE2683" s="13">
        <f t="shared" si="3238"/>
        <v>3.6476730776289909E-4</v>
      </c>
      <c r="BF2683" s="13">
        <f t="shared" si="3239"/>
        <v>4.0446228101358758E-4</v>
      </c>
      <c r="BG2683" s="13">
        <f t="shared" si="3240"/>
        <v>2.989846463416225E-4</v>
      </c>
      <c r="BH2683" s="13">
        <f t="shared" si="3241"/>
        <v>1.657604854845947E-4</v>
      </c>
      <c r="BI2683" s="13">
        <f t="shared" si="3242"/>
        <v>7.3519597435631699E-5</v>
      </c>
      <c r="BJ2683" s="14">
        <f t="shared" si="3243"/>
        <v>0.5855432591417703</v>
      </c>
      <c r="BK2683" s="14">
        <f t="shared" si="3244"/>
        <v>0.20599467008815014</v>
      </c>
      <c r="BL2683" s="14">
        <f t="shared" si="3245"/>
        <v>0.19665199710067763</v>
      </c>
      <c r="BM2683" s="14">
        <f t="shared" si="3246"/>
        <v>0.66480731985275954</v>
      </c>
      <c r="BN2683" s="14">
        <f t="shared" si="3247"/>
        <v>0.32710293228136311</v>
      </c>
    </row>
    <row r="2684" spans="1:66" x14ac:dyDescent="0.25">
      <c r="A2684" t="s">
        <v>91</v>
      </c>
      <c r="B2684" t="s">
        <v>370</v>
      </c>
      <c r="C2684" t="s">
        <v>95</v>
      </c>
      <c r="D2684" s="7" t="s">
        <v>557</v>
      </c>
      <c r="E2684" s="10">
        <f>VLOOKUP(A2684,home!$A$2:$E$405,3,FALSE)</f>
        <v>1.5021645021645</v>
      </c>
      <c r="F2684" s="10">
        <f>VLOOKUP(B2684,home!$B$2:$E$405,3,FALSE)</f>
        <v>1</v>
      </c>
      <c r="G2684" s="10">
        <f>VLOOKUP(C2684,away!$B$2:$E$405,4,FALSE)</f>
        <v>0.87</v>
      </c>
      <c r="H2684" s="10">
        <f>VLOOKUP(A2684,away!$A$2:$E$405,3,FALSE)</f>
        <v>1.2640692640692599</v>
      </c>
      <c r="I2684" s="10">
        <f>VLOOKUP(C2684,away!$B$2:$E$405,3,FALSE)</f>
        <v>0.6</v>
      </c>
      <c r="J2684" s="10">
        <f>VLOOKUP(B2684,home!$B$2:$E$405,4,FALSE)</f>
        <v>1</v>
      </c>
      <c r="K2684" s="12">
        <f t="shared" si="3192"/>
        <v>1.306883116883115</v>
      </c>
      <c r="L2684" s="12">
        <f t="shared" si="3193"/>
        <v>0.75844155844155592</v>
      </c>
      <c r="M2684" s="13">
        <f t="shared" si="3194"/>
        <v>0.12677712248182321</v>
      </c>
      <c r="N2684" s="13">
        <f t="shared" si="3195"/>
        <v>0.16568288097851758</v>
      </c>
      <c r="O2684" s="13">
        <f t="shared" si="3196"/>
        <v>9.615303834985002E-2</v>
      </c>
      <c r="P2684" s="13">
        <f t="shared" si="3197"/>
        <v>0.1256607824564337</v>
      </c>
      <c r="Q2684" s="13">
        <f t="shared" si="3198"/>
        <v>0.10826407995368961</v>
      </c>
      <c r="R2684" s="13">
        <f t="shared" si="3199"/>
        <v>3.6463230127475467E-2</v>
      </c>
      <c r="S2684" s="13">
        <f t="shared" si="3200"/>
        <v>3.1138568099751487E-2</v>
      </c>
      <c r="T2684" s="13">
        <f t="shared" si="3201"/>
        <v>8.2111977523317559E-2</v>
      </c>
      <c r="U2684" s="13">
        <f t="shared" si="3202"/>
        <v>4.7653179840621444E-2</v>
      </c>
      <c r="V2684" s="13">
        <f t="shared" si="3203"/>
        <v>3.4293751597622574E-3</v>
      </c>
      <c r="W2684" s="13">
        <f t="shared" si="3204"/>
        <v>4.7162832752120201E-2</v>
      </c>
      <c r="X2684" s="13">
        <f t="shared" si="3205"/>
        <v>3.57702523730365E-2</v>
      </c>
      <c r="Y2684" s="13">
        <f t="shared" si="3206"/>
        <v>1.3564822977826784E-2</v>
      </c>
      <c r="Z2684" s="13">
        <f t="shared" si="3207"/>
        <v>9.2184096945651956E-3</v>
      </c>
      <c r="AA2684" s="13">
        <f t="shared" si="3208"/>
        <v>1.2047383994338886E-2</v>
      </c>
      <c r="AB2684" s="13">
        <f t="shared" si="3209"/>
        <v>7.8722613724046785E-3</v>
      </c>
      <c r="AC2684" s="13">
        <f t="shared" si="3210"/>
        <v>2.1244860541290124E-4</v>
      </c>
      <c r="AD2684" s="13">
        <f t="shared" si="3211"/>
        <v>1.5409077467031979E-2</v>
      </c>
      <c r="AE2684" s="13">
        <f t="shared" si="3212"/>
        <v>1.1686884728242397E-2</v>
      </c>
      <c r="AF2684" s="13">
        <f t="shared" si="3213"/>
        <v>4.4319095333074914E-3</v>
      </c>
      <c r="AG2684" s="13">
        <f t="shared" si="3214"/>
        <v>1.1204481244379075E-3</v>
      </c>
      <c r="AH2684" s="13">
        <f t="shared" si="3215"/>
        <v>1.7479062537746936E-3</v>
      </c>
      <c r="AI2684" s="13">
        <f t="shared" si="3216"/>
        <v>2.2843091729525607E-3</v>
      </c>
      <c r="AJ2684" s="13">
        <f t="shared" si="3217"/>
        <v>1.4926625459364667E-3</v>
      </c>
      <c r="AK2684" s="13">
        <f t="shared" si="3218"/>
        <v>6.5024516016271158E-4</v>
      </c>
      <c r="AL2684" s="13">
        <f t="shared" si="3219"/>
        <v>8.4231152956767624E-6</v>
      </c>
      <c r="AM2684" s="13">
        <f t="shared" si="3220"/>
        <v>4.0275726376816229E-3</v>
      </c>
      <c r="AN2684" s="13">
        <f t="shared" si="3221"/>
        <v>3.0546784680598182E-3</v>
      </c>
      <c r="AO2684" s="13">
        <f t="shared" si="3222"/>
        <v>1.1583975489265765E-3</v>
      </c>
      <c r="AP2684" s="13">
        <f t="shared" si="3223"/>
        <v>2.9285894743425036E-4</v>
      </c>
      <c r="AQ2684" s="13">
        <f t="shared" si="3224"/>
        <v>5.5529099123896641E-5</v>
      </c>
      <c r="AR2684" s="13">
        <f t="shared" si="3225"/>
        <v>2.6513694862452411E-4</v>
      </c>
      <c r="AS2684" s="13">
        <f t="shared" si="3226"/>
        <v>3.4650300181929641E-4</v>
      </c>
      <c r="AT2684" s="13">
        <f t="shared" si="3227"/>
        <v>2.2641946151347888E-4</v>
      </c>
      <c r="AU2684" s="13">
        <f t="shared" si="3228"/>
        <v>9.8634590528577242E-5</v>
      </c>
      <c r="AV2684" s="13">
        <f t="shared" si="3229"/>
        <v>3.2225970275619206E-5</v>
      </c>
      <c r="AW2684" s="13">
        <f t="shared" si="3230"/>
        <v>2.3191514675844971E-7</v>
      </c>
      <c r="AX2684" s="13">
        <f t="shared" si="3231"/>
        <v>8.7726111370108409E-4</v>
      </c>
      <c r="AY2684" s="13">
        <f t="shared" si="3232"/>
        <v>6.6535128623562527E-4</v>
      </c>
      <c r="AZ2684" s="13">
        <f t="shared" si="3233"/>
        <v>2.5231503322182067E-4</v>
      </c>
      <c r="BA2684" s="13">
        <f t="shared" si="3234"/>
        <v>6.3788735671663527E-5</v>
      </c>
      <c r="BB2684" s="13">
        <f t="shared" si="3235"/>
        <v>1.209500702345824E-5</v>
      </c>
      <c r="BC2684" s="13">
        <f t="shared" si="3236"/>
        <v>1.8346711952466469E-6</v>
      </c>
      <c r="BD2684" s="13">
        <f t="shared" si="3237"/>
        <v>3.3515146752537118E-5</v>
      </c>
      <c r="BE2684" s="13">
        <f t="shared" si="3238"/>
        <v>4.3800379450750722E-5</v>
      </c>
      <c r="BF2684" s="13">
        <f t="shared" si="3239"/>
        <v>2.862098820863012E-5</v>
      </c>
      <c r="BG2684" s="13">
        <f t="shared" si="3240"/>
        <v>1.2468095426123136E-5</v>
      </c>
      <c r="BH2684" s="13">
        <f t="shared" si="3241"/>
        <v>4.0735858530219785E-6</v>
      </c>
      <c r="BI2684" s="13">
        <f t="shared" si="3242"/>
        <v>1.0647401152976646E-6</v>
      </c>
      <c r="BJ2684" s="14">
        <f t="shared" si="3243"/>
        <v>0.49566684895980295</v>
      </c>
      <c r="BK2684" s="14">
        <f t="shared" si="3244"/>
        <v>0.28789207120471488</v>
      </c>
      <c r="BL2684" s="14">
        <f t="shared" si="3245"/>
        <v>0.20745667972608478</v>
      </c>
      <c r="BM2684" s="14">
        <f t="shared" si="3246"/>
        <v>0.3405677558662894</v>
      </c>
      <c r="BN2684" s="14">
        <f t="shared" si="3247"/>
        <v>0.65900113434778951</v>
      </c>
    </row>
    <row r="2685" spans="1:66" x14ac:dyDescent="0.25">
      <c r="A2685" t="s">
        <v>91</v>
      </c>
      <c r="B2685" t="s">
        <v>389</v>
      </c>
      <c r="C2685" t="s">
        <v>101</v>
      </c>
      <c r="D2685" s="7" t="s">
        <v>557</v>
      </c>
      <c r="E2685" s="10">
        <f>VLOOKUP(A2685,home!$A$2:$E$405,3,FALSE)</f>
        <v>1.5021645021645</v>
      </c>
      <c r="F2685" s="10">
        <f>VLOOKUP(B2685,home!$B$2:$E$405,3,FALSE)</f>
        <v>1.1100000000000001</v>
      </c>
      <c r="G2685" s="10">
        <f>VLOOKUP(C2685,away!$B$2:$E$405,4,FALSE)</f>
        <v>0.73</v>
      </c>
      <c r="H2685" s="10">
        <f>VLOOKUP(A2685,away!$A$2:$E$405,3,FALSE)</f>
        <v>1.2640692640692599</v>
      </c>
      <c r="I2685" s="10">
        <f>VLOOKUP(C2685,away!$B$2:$E$405,3,FALSE)</f>
        <v>0.73</v>
      </c>
      <c r="J2685" s="10">
        <f>VLOOKUP(B2685,home!$B$2:$E$405,4,FALSE)</f>
        <v>1.1100000000000001</v>
      </c>
      <c r="K2685" s="12">
        <f t="shared" si="3192"/>
        <v>1.2172038961038945</v>
      </c>
      <c r="L2685" s="12">
        <f t="shared" si="3193"/>
        <v>1.0242753246753213</v>
      </c>
      <c r="M2685" s="13">
        <f t="shared" si="3194"/>
        <v>0.10630114516065683</v>
      </c>
      <c r="N2685" s="13">
        <f t="shared" si="3195"/>
        <v>0.12939016804985715</v>
      </c>
      <c r="O2685" s="13">
        <f t="shared" si="3196"/>
        <v>0.10888163997279024</v>
      </c>
      <c r="P2685" s="13">
        <f t="shared" si="3197"/>
        <v>0.13253115638906182</v>
      </c>
      <c r="Q2685" s="13">
        <f t="shared" si="3198"/>
        <v>7.8747108333911894E-2</v>
      </c>
      <c r="R2685" s="13">
        <f t="shared" si="3199"/>
        <v>5.5762388567155576E-2</v>
      </c>
      <c r="S2685" s="13">
        <f t="shared" si="3200"/>
        <v>4.1308368285393519E-2</v>
      </c>
      <c r="T2685" s="13">
        <f t="shared" si="3201"/>
        <v>8.0658719955960301E-2</v>
      </c>
      <c r="U2685" s="13">
        <f t="shared" si="3202"/>
        <v>6.7874196620001034E-2</v>
      </c>
      <c r="V2685" s="13">
        <f t="shared" si="3203"/>
        <v>5.722365255733726E-3</v>
      </c>
      <c r="W2685" s="13">
        <f t="shared" si="3204"/>
        <v>3.1950429023650993E-2</v>
      </c>
      <c r="X2685" s="13">
        <f t="shared" si="3205"/>
        <v>3.2726036061715931E-2</v>
      </c>
      <c r="Y2685" s="13">
        <f t="shared" si="3206"/>
        <v>1.6760235606225176E-2</v>
      </c>
      <c r="Z2685" s="13">
        <f t="shared" si="3207"/>
        <v>1.9038679551431573E-2</v>
      </c>
      <c r="AA2685" s="13">
        <f t="shared" si="3208"/>
        <v>2.3173954926676059E-2</v>
      </c>
      <c r="AB2685" s="13">
        <f t="shared" si="3209"/>
        <v>1.410371411244307E-2</v>
      </c>
      <c r="AC2685" s="13">
        <f t="shared" si="3210"/>
        <v>4.4589811537119097E-4</v>
      </c>
      <c r="AD2685" s="13">
        <f t="shared" si="3211"/>
        <v>9.7225466724447391E-3</v>
      </c>
      <c r="AE2685" s="13">
        <f t="shared" si="3212"/>
        <v>9.9585646495893004E-3</v>
      </c>
      <c r="AF2685" s="13">
        <f t="shared" si="3213"/>
        <v>5.1001560198791285E-3</v>
      </c>
      <c r="AG2685" s="13">
        <f t="shared" si="3214"/>
        <v>1.7413213210521633E-3</v>
      </c>
      <c r="AH2685" s="13">
        <f t="shared" si="3215"/>
        <v>4.8752124197329934E-3</v>
      </c>
      <c r="AI2685" s="13">
        <f t="shared" si="3216"/>
        <v>5.9341275516330951E-3</v>
      </c>
      <c r="AJ2685" s="13">
        <f t="shared" si="3217"/>
        <v>3.6115215879126339E-3</v>
      </c>
      <c r="AK2685" s="13">
        <f t="shared" si="3218"/>
        <v>1.46531938255686E-3</v>
      </c>
      <c r="AL2685" s="13">
        <f t="shared" si="3219"/>
        <v>2.2236973185014788E-5</v>
      </c>
      <c r="AM2685" s="13">
        <f t="shared" si="3220"/>
        <v>2.3668643379503385E-3</v>
      </c>
      <c r="AN2685" s="13">
        <f t="shared" si="3221"/>
        <v>2.4243207382165224E-3</v>
      </c>
      <c r="AO2685" s="13">
        <f t="shared" si="3222"/>
        <v>1.2415859556269213E-3</v>
      </c>
      <c r="AP2685" s="13">
        <f t="shared" si="3223"/>
        <v>4.2390861927069475E-4</v>
      </c>
      <c r="AQ2685" s="13">
        <f t="shared" si="3224"/>
        <v>1.0854978465903951E-4</v>
      </c>
      <c r="AR2685" s="13">
        <f t="shared" si="3225"/>
        <v>9.9871195681663439E-4</v>
      </c>
      <c r="AS2685" s="13">
        <f t="shared" si="3226"/>
        <v>1.215636084922752E-3</v>
      </c>
      <c r="AT2685" s="13">
        <f t="shared" si="3227"/>
        <v>7.3983848940622923E-4</v>
      </c>
      <c r="AU2685" s="13">
        <f t="shared" si="3228"/>
        <v>3.0017809726429391E-4</v>
      </c>
      <c r="AV2685" s="13">
        <f t="shared" si="3229"/>
        <v>9.1344487378788137E-5</v>
      </c>
      <c r="AW2685" s="13">
        <f t="shared" si="3230"/>
        <v>7.7011080338172933E-7</v>
      </c>
      <c r="AX2685" s="13">
        <f t="shared" si="3231"/>
        <v>4.801594156170858E-4</v>
      </c>
      <c r="AY2685" s="13">
        <f t="shared" si="3232"/>
        <v>4.9181544132710316E-4</v>
      </c>
      <c r="AZ2685" s="13">
        <f t="shared" si="3233"/>
        <v>2.5187721042282745E-4</v>
      </c>
      <c r="BA2685" s="13">
        <f t="shared" si="3234"/>
        <v>8.5997203828051968E-5</v>
      </c>
      <c r="BB2685" s="13">
        <f t="shared" si="3235"/>
        <v>2.2021203468036925E-5</v>
      </c>
      <c r="BC2685" s="13">
        <f t="shared" si="3236"/>
        <v>4.5111550663929686E-6</v>
      </c>
      <c r="BD2685" s="13">
        <f t="shared" si="3237"/>
        <v>1.7049266897091388E-4</v>
      </c>
      <c r="BE2685" s="13">
        <f t="shared" si="3238"/>
        <v>2.0752434092854793E-4</v>
      </c>
      <c r="BF2685" s="13">
        <f t="shared" si="3239"/>
        <v>1.2629971815731074E-4</v>
      </c>
      <c r="BG2685" s="13">
        <f t="shared" si="3240"/>
        <v>5.124416967263411E-5</v>
      </c>
      <c r="BH2685" s="13">
        <f t="shared" si="3241"/>
        <v>1.5593650744534828E-5</v>
      </c>
      <c r="BI2685" s="13">
        <f t="shared" si="3242"/>
        <v>3.7961304881462373E-6</v>
      </c>
      <c r="BJ2685" s="14">
        <f t="shared" si="3243"/>
        <v>0.40465689675973976</v>
      </c>
      <c r="BK2685" s="14">
        <f t="shared" si="3244"/>
        <v>0.28682298562072922</v>
      </c>
      <c r="BL2685" s="14">
        <f t="shared" si="3245"/>
        <v>0.2896027349356522</v>
      </c>
      <c r="BM2685" s="14">
        <f t="shared" si="3246"/>
        <v>0.38801664506359562</v>
      </c>
      <c r="BN2685" s="14">
        <f t="shared" si="3247"/>
        <v>0.61161360647343344</v>
      </c>
    </row>
    <row r="2686" spans="1:66" x14ac:dyDescent="0.25">
      <c r="A2686" t="s">
        <v>114</v>
      </c>
      <c r="B2686" t="s">
        <v>124</v>
      </c>
      <c r="C2686" t="s">
        <v>119</v>
      </c>
      <c r="D2686" s="7" t="s">
        <v>557</v>
      </c>
      <c r="E2686" s="10">
        <f>VLOOKUP(A2686,home!$A$2:$E$405,3,FALSE)</f>
        <v>1.3644444444444399</v>
      </c>
      <c r="F2686" s="10">
        <f>VLOOKUP(B2686,home!$B$2:$E$405,3,FALSE)</f>
        <v>1.17</v>
      </c>
      <c r="G2686" s="10">
        <f>VLOOKUP(C2686,away!$B$2:$E$405,4,FALSE)</f>
        <v>0.88</v>
      </c>
      <c r="H2686" s="10">
        <f>VLOOKUP(A2686,away!$A$2:$E$405,3,FALSE)</f>
        <v>1.1155555555555601</v>
      </c>
      <c r="I2686" s="10">
        <f>VLOOKUP(C2686,away!$B$2:$E$405,3,FALSE)</f>
        <v>0.73</v>
      </c>
      <c r="J2686" s="10">
        <f>VLOOKUP(B2686,home!$B$2:$E$405,4,FALSE)</f>
        <v>1.17</v>
      </c>
      <c r="K2686" s="12">
        <f t="shared" si="3192"/>
        <v>1.4048319999999952</v>
      </c>
      <c r="L2686" s="12">
        <f t="shared" si="3193"/>
        <v>0.95279600000000375</v>
      </c>
      <c r="M2686" s="13">
        <f t="shared" si="3194"/>
        <v>9.4644453798083839E-2</v>
      </c>
      <c r="N2686" s="13">
        <f t="shared" si="3195"/>
        <v>0.13295955731806924</v>
      </c>
      <c r="O2686" s="13">
        <f t="shared" si="3196"/>
        <v>9.0176857000999436E-2</v>
      </c>
      <c r="P2686" s="13">
        <f t="shared" si="3197"/>
        <v>0.12668333437442761</v>
      </c>
      <c r="Q2686" s="13">
        <f t="shared" si="3198"/>
        <v>9.3392920413128647E-2</v>
      </c>
      <c r="R2686" s="13">
        <f t="shared" si="3199"/>
        <v>4.2960074321562298E-2</v>
      </c>
      <c r="S2686" s="13">
        <f t="shared" si="3200"/>
        <v>4.2391990666620437E-2</v>
      </c>
      <c r="T2686" s="13">
        <f t="shared" si="3201"/>
        <v>8.898440099794766E-2</v>
      </c>
      <c r="U2686" s="13">
        <f t="shared" si="3202"/>
        <v>6.0351687129308794E-2</v>
      </c>
      <c r="V2686" s="13">
        <f t="shared" si="3203"/>
        <v>6.3047173017945777E-3</v>
      </c>
      <c r="W2686" s="13">
        <f t="shared" si="3204"/>
        <v>4.3733787723271952E-2</v>
      </c>
      <c r="X2686" s="13">
        <f t="shared" si="3205"/>
        <v>4.1669378007582789E-2</v>
      </c>
      <c r="Y2686" s="13">
        <f t="shared" si="3206"/>
        <v>1.9851208344056501E-2</v>
      </c>
      <c r="Z2686" s="13">
        <f t="shared" si="3207"/>
        <v>1.3644062324429143E-2</v>
      </c>
      <c r="AA2686" s="13">
        <f t="shared" si="3208"/>
        <v>1.9167615363352375E-2</v>
      </c>
      <c r="AB2686" s="13">
        <f t="shared" si="3209"/>
        <v>1.346363971306448E-2</v>
      </c>
      <c r="AC2686" s="13">
        <f t="shared" si="3210"/>
        <v>5.2743622184629518E-4</v>
      </c>
      <c r="AD2686" s="13">
        <f t="shared" si="3211"/>
        <v>1.5359656118714841E-2</v>
      </c>
      <c r="AE2686" s="13">
        <f t="shared" si="3212"/>
        <v>1.4634618911287083E-2</v>
      </c>
      <c r="AF2686" s="13">
        <f t="shared" si="3213"/>
        <v>6.971903180099371E-3</v>
      </c>
      <c r="AG2686" s="13">
        <f t="shared" si="3214"/>
        <v>2.2142671541286623E-3</v>
      </c>
      <c r="AH2686" s="13">
        <f t="shared" si="3215"/>
        <v>3.2500020016167099E-3</v>
      </c>
      <c r="AI2686" s="13">
        <f t="shared" si="3216"/>
        <v>4.5657068119351902E-3</v>
      </c>
      <c r="AJ2686" s="13">
        <f t="shared" si="3217"/>
        <v>3.2070255160122586E-3</v>
      </c>
      <c r="AK2686" s="13">
        <f t="shared" si="3218"/>
        <v>1.5017773565701724E-3</v>
      </c>
      <c r="AL2686" s="13">
        <f t="shared" si="3219"/>
        <v>2.8239321617678048E-5</v>
      </c>
      <c r="AM2686" s="13">
        <f t="shared" si="3220"/>
        <v>4.315547284913266E-3</v>
      </c>
      <c r="AN2686" s="13">
        <f t="shared" si="3221"/>
        <v>4.1118361908762365E-3</v>
      </c>
      <c r="AO2686" s="13">
        <f t="shared" si="3222"/>
        <v>1.9588705376610647E-3</v>
      </c>
      <c r="AP2686" s="13">
        <f t="shared" si="3223"/>
        <v>6.2213467093377305E-4</v>
      </c>
      <c r="AQ2686" s="13">
        <f t="shared" si="3224"/>
        <v>1.4819185648175438E-4</v>
      </c>
      <c r="AR2686" s="13">
        <f t="shared" si="3225"/>
        <v>6.1931778142648155E-4</v>
      </c>
      <c r="AS2686" s="13">
        <f t="shared" si="3226"/>
        <v>8.7003743751692389E-4</v>
      </c>
      <c r="AT2686" s="13">
        <f t="shared" si="3227"/>
        <v>6.1112821671088573E-4</v>
      </c>
      <c r="AU2686" s="13">
        <f t="shared" si="3228"/>
        <v>2.8617749164612798E-4</v>
      </c>
      <c r="AV2686" s="13">
        <f t="shared" si="3229"/>
        <v>1.0050782448605295E-4</v>
      </c>
      <c r="AW2686" s="13">
        <f t="shared" si="3230"/>
        <v>1.0499680293033882E-6</v>
      </c>
      <c r="AX2686" s="13">
        <f t="shared" si="3231"/>
        <v>1.0104364872265419E-3</v>
      </c>
      <c r="AY2686" s="13">
        <f t="shared" si="3232"/>
        <v>9.6273984328350401E-4</v>
      </c>
      <c r="AZ2686" s="13">
        <f t="shared" si="3233"/>
        <v>4.5864733586057651E-4</v>
      </c>
      <c r="BA2686" s="13">
        <f t="shared" si="3234"/>
        <v>1.4566578233953854E-4</v>
      </c>
      <c r="BB2686" s="13">
        <f t="shared" si="3235"/>
        <v>3.4697443687495872E-5</v>
      </c>
      <c r="BC2686" s="13">
        <f t="shared" si="3236"/>
        <v>6.6119171111342904E-6</v>
      </c>
      <c r="BD2686" s="13">
        <f t="shared" si="3237"/>
        <v>9.8347250812004668E-5</v>
      </c>
      <c r="BE2686" s="13">
        <f t="shared" si="3238"/>
        <v>1.3816136505272964E-4</v>
      </c>
      <c r="BF2686" s="13">
        <f t="shared" si="3239"/>
        <v>9.7046753394877848E-5</v>
      </c>
      <c r="BG2686" s="13">
        <f t="shared" si="3240"/>
        <v>4.5444794888410852E-5</v>
      </c>
      <c r="BH2686" s="13">
        <f t="shared" si="3241"/>
        <v>1.596057552316894E-5</v>
      </c>
      <c r="BI2686" s="13">
        <f t="shared" si="3242"/>
        <v>4.4843854466728776E-6</v>
      </c>
      <c r="BJ2686" s="14">
        <f t="shared" si="3243"/>
        <v>0.47354707751866165</v>
      </c>
      <c r="BK2686" s="14">
        <f t="shared" si="3244"/>
        <v>0.27154291152767396</v>
      </c>
      <c r="BL2686" s="14">
        <f t="shared" si="3245"/>
        <v>0.24153099909132611</v>
      </c>
      <c r="BM2686" s="14">
        <f t="shared" si="3246"/>
        <v>0.4184861633605656</v>
      </c>
      <c r="BN2686" s="14">
        <f t="shared" si="3247"/>
        <v>0.58081719722627112</v>
      </c>
    </row>
    <row r="2687" spans="1:66" x14ac:dyDescent="0.25">
      <c r="A2687" t="s">
        <v>114</v>
      </c>
      <c r="B2687" t="s">
        <v>320</v>
      </c>
      <c r="C2687" t="s">
        <v>115</v>
      </c>
      <c r="D2687" s="7" t="s">
        <v>557</v>
      </c>
      <c r="E2687" s="10">
        <f>VLOOKUP(A2687,home!$A$2:$E$405,3,FALSE)</f>
        <v>1.3644444444444399</v>
      </c>
      <c r="F2687" s="10">
        <f>VLOOKUP(B2687,home!$B$2:$E$405,3,FALSE)</f>
        <v>0.44</v>
      </c>
      <c r="G2687" s="10">
        <f>VLOOKUP(C2687,away!$B$2:$E$405,4,FALSE)</f>
        <v>0.88</v>
      </c>
      <c r="H2687" s="10">
        <f>VLOOKUP(A2687,away!$A$2:$E$405,3,FALSE)</f>
        <v>1.1155555555555601</v>
      </c>
      <c r="I2687" s="10">
        <f>VLOOKUP(C2687,away!$B$2:$E$405,3,FALSE)</f>
        <v>0.66</v>
      </c>
      <c r="J2687" s="10">
        <f>VLOOKUP(B2687,home!$B$2:$E$405,4,FALSE)</f>
        <v>0.44</v>
      </c>
      <c r="K2687" s="12">
        <f t="shared" si="3192"/>
        <v>0.52831288888888717</v>
      </c>
      <c r="L2687" s="12">
        <f t="shared" si="3193"/>
        <v>0.32395733333333471</v>
      </c>
      <c r="M2687" s="13">
        <f t="shared" si="3194"/>
        <v>0.42644570566790307</v>
      </c>
      <c r="N2687" s="13">
        <f t="shared" si="3195"/>
        <v>0.22529676271566995</v>
      </c>
      <c r="O2687" s="13">
        <f t="shared" si="3196"/>
        <v>0.13815021361962601</v>
      </c>
      <c r="P2687" s="13">
        <f t="shared" si="3197"/>
        <v>7.2986538458001501E-2</v>
      </c>
      <c r="Q2687" s="13">
        <f t="shared" si="3198"/>
        <v>5.9513591783814844E-2</v>
      </c>
      <c r="R2687" s="13">
        <f t="shared" si="3199"/>
        <v>2.2377387401822286E-2</v>
      </c>
      <c r="S2687" s="13">
        <f t="shared" si="3200"/>
        <v>3.1229267438266737E-3</v>
      </c>
      <c r="T2687" s="13">
        <f t="shared" si="3201"/>
        <v>1.9279864491373314E-2</v>
      </c>
      <c r="U2687" s="13">
        <f t="shared" si="3202"/>
        <v>1.1822262184042521E-2</v>
      </c>
      <c r="V2687" s="13">
        <f t="shared" si="3203"/>
        <v>5.9387946528552666E-5</v>
      </c>
      <c r="W2687" s="13">
        <f t="shared" si="3204"/>
        <v>1.0480599201153721E-2</v>
      </c>
      <c r="X2687" s="13">
        <f t="shared" si="3205"/>
        <v>3.3952669689412372E-3</v>
      </c>
      <c r="Y2687" s="13">
        <f t="shared" si="3206"/>
        <v>5.4996081660647867E-4</v>
      </c>
      <c r="Z2687" s="13">
        <f t="shared" si="3207"/>
        <v>2.4164395832204362E-3</v>
      </c>
      <c r="AA2687" s="13">
        <f t="shared" si="3208"/>
        <v>1.2766361770366471E-3</v>
      </c>
      <c r="AB2687" s="13">
        <f t="shared" si="3209"/>
        <v>3.3723167337514786E-4</v>
      </c>
      <c r="AC2687" s="13">
        <f t="shared" si="3210"/>
        <v>6.3526853853223526E-7</v>
      </c>
      <c r="AD2687" s="13">
        <f t="shared" si="3211"/>
        <v>1.3842589103120213E-3</v>
      </c>
      <c r="AE2687" s="13">
        <f t="shared" si="3212"/>
        <v>4.4844082522759013E-4</v>
      </c>
      <c r="AF2687" s="13">
        <f t="shared" si="3213"/>
        <v>7.263784694926505E-5</v>
      </c>
      <c r="AG2687" s="13">
        <f t="shared" si="3214"/>
        <v>7.8438543989196046E-6</v>
      </c>
      <c r="AH2687" s="13">
        <f t="shared" si="3215"/>
        <v>1.9570583088530173E-4</v>
      </c>
      <c r="AI2687" s="13">
        <f t="shared" si="3216"/>
        <v>1.0339391288741376E-4</v>
      </c>
      <c r="AJ2687" s="13">
        <f t="shared" si="3217"/>
        <v>2.7312168405537747E-5</v>
      </c>
      <c r="AK2687" s="13">
        <f t="shared" si="3218"/>
        <v>4.809790197383146E-6</v>
      </c>
      <c r="AL2687" s="13">
        <f t="shared" si="3219"/>
        <v>4.3490696238689985E-9</v>
      </c>
      <c r="AM2687" s="13">
        <f t="shared" si="3220"/>
        <v>1.4626436477542545E-4</v>
      </c>
      <c r="AN2687" s="13">
        <f t="shared" si="3221"/>
        <v>4.7383413574340956E-5</v>
      </c>
      <c r="AO2687" s="13">
        <f t="shared" si="3222"/>
        <v>7.6751021528870135E-6</v>
      </c>
      <c r="AP2687" s="13">
        <f t="shared" si="3223"/>
        <v>8.2880187550340463E-7</v>
      </c>
      <c r="AQ2687" s="13">
        <f t="shared" si="3224"/>
        <v>6.712411136243733E-8</v>
      </c>
      <c r="AR2687" s="13">
        <f t="shared" si="3225"/>
        <v>1.2680067818277387E-5</v>
      </c>
      <c r="AS2687" s="13">
        <f t="shared" si="3226"/>
        <v>6.6990432603811347E-6</v>
      </c>
      <c r="AT2687" s="13">
        <f t="shared" si="3227"/>
        <v>1.769595448841793E-6</v>
      </c>
      <c r="AU2687" s="13">
        <f t="shared" si="3228"/>
        <v>3.1163336124741156E-7</v>
      </c>
      <c r="AV2687" s="13">
        <f t="shared" si="3229"/>
        <v>4.1159980338693548E-8</v>
      </c>
      <c r="AW2687" s="13">
        <f t="shared" si="3230"/>
        <v>2.0676302668790648E-11</v>
      </c>
      <c r="AX2687" s="13">
        <f t="shared" si="3231"/>
        <v>1.2878891516000493E-5</v>
      </c>
      <c r="AY2687" s="13">
        <f t="shared" si="3232"/>
        <v>4.1722113518128279E-6</v>
      </c>
      <c r="AZ2687" s="13">
        <f t="shared" si="3233"/>
        <v>6.7580923181817557E-7</v>
      </c>
      <c r="BA2687" s="13">
        <f t="shared" si="3234"/>
        <v>7.2977785527288539E-8</v>
      </c>
      <c r="BB2687" s="13">
        <f t="shared" si="3235"/>
        <v>5.9104221979981032E-9</v>
      </c>
      <c r="BC2687" s="13">
        <f t="shared" si="3236"/>
        <v>3.8294492282752251E-10</v>
      </c>
      <c r="BD2687" s="13">
        <f t="shared" si="3237"/>
        <v>6.8463349281582987E-7</v>
      </c>
      <c r="BE2687" s="13">
        <f t="shared" si="3238"/>
        <v>3.6170069841962023E-7</v>
      </c>
      <c r="BF2687" s="13">
        <f t="shared" si="3239"/>
        <v>9.5545570447598827E-8</v>
      </c>
      <c r="BG2687" s="13">
        <f t="shared" si="3240"/>
        <v>1.6825985447902542E-8</v>
      </c>
      <c r="BH2687" s="13">
        <f t="shared" si="3241"/>
        <v>2.2223462450959422E-9</v>
      </c>
      <c r="BI2687" s="13">
        <f t="shared" si="3242"/>
        <v>2.3481883297160171E-10</v>
      </c>
      <c r="BJ2687" s="14">
        <f t="shared" si="3243"/>
        <v>0.32064925240418912</v>
      </c>
      <c r="BK2687" s="14">
        <f t="shared" si="3244"/>
        <v>0.50261937064521989</v>
      </c>
      <c r="BL2687" s="14">
        <f t="shared" si="3245"/>
        <v>0.17431761542105959</v>
      </c>
      <c r="BM2687" s="14">
        <f t="shared" si="3246"/>
        <v>5.5228306216175721E-2</v>
      </c>
      <c r="BN2687" s="14">
        <f t="shared" si="3247"/>
        <v>0.94477019964683773</v>
      </c>
    </row>
    <row r="2688" spans="1:66" x14ac:dyDescent="0.25">
      <c r="A2688" t="s">
        <v>114</v>
      </c>
      <c r="B2688" t="s">
        <v>96</v>
      </c>
      <c r="C2688" t="s">
        <v>104</v>
      </c>
      <c r="D2688" s="7" t="s">
        <v>557</v>
      </c>
      <c r="E2688" s="10">
        <f>VLOOKUP(A2688,home!$A$2:$E$405,3,FALSE)</f>
        <v>1.3644444444444399</v>
      </c>
      <c r="F2688" s="10">
        <f>VLOOKUP(B2688,home!$B$2:$E$405,3,FALSE)</f>
        <v>0.98</v>
      </c>
      <c r="G2688" s="10">
        <f>VLOOKUP(C2688,away!$B$2:$E$405,4,FALSE)</f>
        <v>0.65</v>
      </c>
      <c r="H2688" s="10">
        <f>VLOOKUP(A2688,away!$A$2:$E$405,3,FALSE)</f>
        <v>1.1155555555555601</v>
      </c>
      <c r="I2688" s="10">
        <f>VLOOKUP(C2688,away!$B$2:$E$405,3,FALSE)</f>
        <v>0.73</v>
      </c>
      <c r="J2688" s="10">
        <f>VLOOKUP(B2688,home!$B$2:$E$405,4,FALSE)</f>
        <v>0.98</v>
      </c>
      <c r="K2688" s="12">
        <f t="shared" si="3192"/>
        <v>0.86915111111110821</v>
      </c>
      <c r="L2688" s="12">
        <f t="shared" si="3193"/>
        <v>0.79806844444444769</v>
      </c>
      <c r="M2688" s="13">
        <f t="shared" si="3194"/>
        <v>0.18877120447837653</v>
      </c>
      <c r="N2688" s="13">
        <f t="shared" si="3195"/>
        <v>0.16407070211816316</v>
      </c>
      <c r="O2688" s="13">
        <f t="shared" si="3196"/>
        <v>0.15065234151396273</v>
      </c>
      <c r="P2688" s="13">
        <f t="shared" si="3197"/>
        <v>0.13093965001835081</v>
      </c>
      <c r="Q2688" s="13">
        <f t="shared" si="3198"/>
        <v>7.1301116523390565E-2</v>
      </c>
      <c r="R2688" s="13">
        <f t="shared" si="3199"/>
        <v>6.0115439921980957E-2</v>
      </c>
      <c r="S2688" s="13">
        <f t="shared" si="3200"/>
        <v>2.2706312642207242E-2</v>
      </c>
      <c r="T2688" s="13">
        <f t="shared" si="3201"/>
        <v>5.6903171150974617E-2</v>
      </c>
      <c r="U2688" s="13">
        <f t="shared" si="3202"/>
        <v>5.2249401403122814E-2</v>
      </c>
      <c r="V2688" s="13">
        <f t="shared" si="3203"/>
        <v>1.7500059802220305E-3</v>
      </c>
      <c r="W2688" s="13">
        <f t="shared" si="3204"/>
        <v>2.0657148216589174E-2</v>
      </c>
      <c r="X2688" s="13">
        <f t="shared" si="3205"/>
        <v>1.6485818143871719E-2</v>
      </c>
      <c r="Y2688" s="13">
        <f t="shared" si="3206"/>
        <v>6.5784056207368767E-3</v>
      </c>
      <c r="Z2688" s="13">
        <f t="shared" si="3207"/>
        <v>1.5992078541876332E-2</v>
      </c>
      <c r="AA2688" s="13">
        <f t="shared" si="3208"/>
        <v>1.3899532833647924E-2</v>
      </c>
      <c r="AB2688" s="13">
        <f t="shared" si="3209"/>
        <v>6.0403972031452102E-3</v>
      </c>
      <c r="AC2688" s="13">
        <f t="shared" si="3210"/>
        <v>7.5867361236808015E-5</v>
      </c>
      <c r="AD2688" s="13">
        <f t="shared" si="3211"/>
        <v>4.4885458312088301E-3</v>
      </c>
      <c r="AE2688" s="13">
        <f t="shared" si="3212"/>
        <v>3.5821667893304421E-3</v>
      </c>
      <c r="AF2688" s="13">
        <f t="shared" si="3213"/>
        <v>1.4294071386507536E-3</v>
      </c>
      <c r="AG2688" s="13">
        <f t="shared" si="3214"/>
        <v>3.8025491054026532E-4</v>
      </c>
      <c r="AH2688" s="13">
        <f t="shared" si="3215"/>
        <v>3.1906933113371679E-3</v>
      </c>
      <c r="AI2688" s="13">
        <f t="shared" si="3216"/>
        <v>2.7731946367634806E-3</v>
      </c>
      <c r="AJ2688" s="13">
        <f t="shared" si="3217"/>
        <v>1.2051625999351724E-3</v>
      </c>
      <c r="AK2688" s="13">
        <f t="shared" si="3218"/>
        <v>3.4915613760106909E-4</v>
      </c>
      <c r="AL2688" s="13">
        <f t="shared" si="3219"/>
        <v>2.1049917556258176E-6</v>
      </c>
      <c r="AM2688" s="13">
        <f t="shared" si="3220"/>
        <v>7.8024491929365805E-4</v>
      </c>
      <c r="AN2688" s="13">
        <f t="shared" si="3221"/>
        <v>6.2268884902637333E-4</v>
      </c>
      <c r="AO2688" s="13">
        <f t="shared" si="3222"/>
        <v>2.4847416055769062E-4</v>
      </c>
      <c r="AP2688" s="13">
        <f t="shared" si="3223"/>
        <v>6.6099795600305368E-5</v>
      </c>
      <c r="AQ2688" s="13">
        <f t="shared" si="3224"/>
        <v>1.318804026320791E-5</v>
      </c>
      <c r="AR2688" s="13">
        <f t="shared" si="3225"/>
        <v>5.092783295356318E-4</v>
      </c>
      <c r="AS2688" s="13">
        <f t="shared" si="3226"/>
        <v>4.4263982598070347E-4</v>
      </c>
      <c r="AT2688" s="13">
        <f t="shared" si="3227"/>
        <v>1.9236044828657798E-4</v>
      </c>
      <c r="AU2688" s="13">
        <f t="shared" si="3228"/>
        <v>5.5730099120703388E-5</v>
      </c>
      <c r="AV2688" s="13">
        <f t="shared" si="3229"/>
        <v>1.2109469393272881E-5</v>
      </c>
      <c r="AW2688" s="13">
        <f t="shared" si="3230"/>
        <v>4.055863471438086E-8</v>
      </c>
      <c r="AX2688" s="13">
        <f t="shared" si="3231"/>
        <v>1.1302512309047992E-4</v>
      </c>
      <c r="AY2688" s="13">
        <f t="shared" si="3232"/>
        <v>9.0201784167961535E-5</v>
      </c>
      <c r="AZ2688" s="13">
        <f t="shared" si="3233"/>
        <v>3.5993598788519432E-5</v>
      </c>
      <c r="BA2688" s="13">
        <f t="shared" si="3234"/>
        <v>9.5751184650370886E-6</v>
      </c>
      <c r="BB2688" s="13">
        <f t="shared" si="3235"/>
        <v>1.9103999746908634E-6</v>
      </c>
      <c r="BC2688" s="13">
        <f t="shared" si="3236"/>
        <v>3.0492598721365016E-7</v>
      </c>
      <c r="BD2688" s="13">
        <f t="shared" si="3237"/>
        <v>6.7739827373628034E-5</v>
      </c>
      <c r="BE2688" s="13">
        <f t="shared" si="3238"/>
        <v>5.8876146228263469E-5</v>
      </c>
      <c r="BF2688" s="13">
        <f t="shared" si="3239"/>
        <v>2.5586133956117634E-5</v>
      </c>
      <c r="BG2688" s="13">
        <f t="shared" si="3240"/>
        <v>7.4127389189991001E-6</v>
      </c>
      <c r="BH2688" s="13">
        <f t="shared" si="3241"/>
        <v>1.6106975669561551E-6</v>
      </c>
      <c r="BI2688" s="13">
        <f t="shared" si="3242"/>
        <v>2.7998791599678034E-7</v>
      </c>
      <c r="BJ2688" s="14">
        <f t="shared" si="3243"/>
        <v>0.34785844315867159</v>
      </c>
      <c r="BK2688" s="14">
        <f t="shared" si="3244"/>
        <v>0.34433534725631698</v>
      </c>
      <c r="BL2688" s="14">
        <f t="shared" si="3245"/>
        <v>0.29184894326577326</v>
      </c>
      <c r="BM2688" s="14">
        <f t="shared" si="3246"/>
        <v>0.23409419642288024</v>
      </c>
      <c r="BN2688" s="14">
        <f t="shared" si="3247"/>
        <v>0.76585045457422485</v>
      </c>
    </row>
    <row r="2689" spans="1:66" x14ac:dyDescent="0.25">
      <c r="A2689" t="s">
        <v>114</v>
      </c>
      <c r="B2689" t="s">
        <v>127</v>
      </c>
      <c r="C2689" t="s">
        <v>135</v>
      </c>
      <c r="D2689" s="7" t="s">
        <v>557</v>
      </c>
      <c r="E2689" s="10">
        <f>VLOOKUP(A2689,home!$A$2:$E$405,3,FALSE)</f>
        <v>1.3644444444444399</v>
      </c>
      <c r="F2689" s="10">
        <f>VLOOKUP(B2689,home!$B$2:$E$405,3,FALSE)</f>
        <v>1.3</v>
      </c>
      <c r="G2689" s="10">
        <f>VLOOKUP(C2689,away!$B$2:$E$405,4,FALSE)</f>
        <v>1.03</v>
      </c>
      <c r="H2689" s="10">
        <f>VLOOKUP(A2689,away!$A$2:$E$405,3,FALSE)</f>
        <v>1.1155555555555601</v>
      </c>
      <c r="I2689" s="10">
        <f>VLOOKUP(C2689,away!$B$2:$E$405,3,FALSE)</f>
        <v>0.44</v>
      </c>
      <c r="J2689" s="10">
        <f>VLOOKUP(B2689,home!$B$2:$E$405,4,FALSE)</f>
        <v>1.3</v>
      </c>
      <c r="K2689" s="12">
        <f t="shared" si="3192"/>
        <v>1.826991111111105</v>
      </c>
      <c r="L2689" s="12">
        <f t="shared" si="3193"/>
        <v>0.63809777777778032</v>
      </c>
      <c r="M2689" s="13">
        <f t="shared" si="3194"/>
        <v>8.5001286365983156E-2</v>
      </c>
      <c r="N2689" s="13">
        <f t="shared" si="3195"/>
        <v>0.15529659462366077</v>
      </c>
      <c r="O2689" s="13">
        <f t="shared" si="3196"/>
        <v>5.423913193838658E-2</v>
      </c>
      <c r="P2689" s="13">
        <f t="shared" si="3197"/>
        <v>9.9094411925814724E-2</v>
      </c>
      <c r="Q2689" s="13">
        <f t="shared" si="3198"/>
        <v>0.14186274898162649</v>
      </c>
      <c r="R2689" s="13">
        <f t="shared" si="3199"/>
        <v>1.7304934779240153E-2</v>
      </c>
      <c r="S2689" s="13">
        <f t="shared" si="3200"/>
        <v>2.8881040789909801E-2</v>
      </c>
      <c r="T2689" s="13">
        <f t="shared" si="3201"/>
        <v>9.0522304874622914E-2</v>
      </c>
      <c r="U2689" s="13">
        <f t="shared" si="3202"/>
        <v>3.161596202002917E-2</v>
      </c>
      <c r="V2689" s="13">
        <f t="shared" si="3203"/>
        <v>3.7410541720236975E-3</v>
      </c>
      <c r="W2689" s="13">
        <f t="shared" si="3204"/>
        <v>8.6393993795739185E-2</v>
      </c>
      <c r="X2689" s="13">
        <f t="shared" si="3205"/>
        <v>5.5127815454408508E-2</v>
      </c>
      <c r="Y2689" s="13">
        <f t="shared" si="3206"/>
        <v>1.7588468267600819E-2</v>
      </c>
      <c r="Z2689" s="13">
        <f t="shared" si="3207"/>
        <v>3.6807468090741895E-3</v>
      </c>
      <c r="AA2689" s="13">
        <f t="shared" si="3208"/>
        <v>6.7246917024291076E-3</v>
      </c>
      <c r="AB2689" s="13">
        <f t="shared" si="3209"/>
        <v>6.1429759826502938E-3</v>
      </c>
      <c r="AC2689" s="13">
        <f t="shared" si="3210"/>
        <v>2.7258231831570122E-4</v>
      </c>
      <c r="AD2689" s="13">
        <f t="shared" si="3211"/>
        <v>3.9460264679550862E-2</v>
      </c>
      <c r="AE2689" s="13">
        <f t="shared" si="3212"/>
        <v>2.5179507202544436E-2</v>
      </c>
      <c r="AF2689" s="13">
        <f t="shared" si="3213"/>
        <v>8.0334937957416089E-3</v>
      </c>
      <c r="AG2689" s="13">
        <f t="shared" si="3214"/>
        <v>1.7087181796181024E-3</v>
      </c>
      <c r="AH2689" s="13">
        <f t="shared" si="3215"/>
        <v>5.8716908985822374E-4</v>
      </c>
      <c r="AI2689" s="13">
        <f t="shared" si="3216"/>
        <v>1.0727527078901726E-3</v>
      </c>
      <c r="AJ2689" s="13">
        <f t="shared" si="3217"/>
        <v>9.7995483086785683E-4</v>
      </c>
      <c r="AK2689" s="13">
        <f t="shared" si="3218"/>
        <v>5.9678958842865359E-4</v>
      </c>
      <c r="AL2689" s="13">
        <f t="shared" si="3219"/>
        <v>1.2711047415715073E-5</v>
      </c>
      <c r="AM2689" s="13">
        <f t="shared" si="3220"/>
        <v>1.4418710562326192E-2</v>
      </c>
      <c r="AN2689" s="13">
        <f t="shared" si="3221"/>
        <v>9.200547168241353E-3</v>
      </c>
      <c r="AO2689" s="13">
        <f t="shared" si="3222"/>
        <v>2.9354243511972278E-3</v>
      </c>
      <c r="AP2689" s="13">
        <f t="shared" si="3223"/>
        <v>6.2436258511124477E-4</v>
      </c>
      <c r="AQ2689" s="13">
        <f t="shared" si="3224"/>
        <v>9.9601094521768841E-5</v>
      </c>
      <c r="AR2689" s="13">
        <f t="shared" si="3225"/>
        <v>7.4934258283666899E-5</v>
      </c>
      <c r="AS2689" s="13">
        <f t="shared" si="3226"/>
        <v>1.3690422380196313E-4</v>
      </c>
      <c r="AT2689" s="13">
        <f t="shared" si="3227"/>
        <v>1.2506139997987603E-4</v>
      </c>
      <c r="AU2689" s="13">
        <f t="shared" si="3228"/>
        <v>7.6162022035448018E-5</v>
      </c>
      <c r="AV2689" s="13">
        <f t="shared" si="3229"/>
        <v>3.4786834315752907E-5</v>
      </c>
      <c r="AW2689" s="13">
        <f t="shared" si="3230"/>
        <v>4.1162572110252193E-7</v>
      </c>
      <c r="AX2689" s="13">
        <f t="shared" si="3231"/>
        <v>4.3904760051756272E-3</v>
      </c>
      <c r="AY2689" s="13">
        <f t="shared" si="3232"/>
        <v>2.801552982289234E-3</v>
      </c>
      <c r="AZ2689" s="13">
        <f t="shared" si="3233"/>
        <v>8.9383236616273653E-4</v>
      </c>
      <c r="BA2689" s="13">
        <f t="shared" si="3234"/>
        <v>1.9011748218476587E-4</v>
      </c>
      <c r="BB2689" s="13">
        <f t="shared" si="3235"/>
        <v>3.0328385724701449E-5</v>
      </c>
      <c r="BC2689" s="13">
        <f t="shared" si="3236"/>
        <v>3.8704951069038708E-6</v>
      </c>
      <c r="BD2689" s="13">
        <f t="shared" si="3237"/>
        <v>7.9692306150390106E-6</v>
      </c>
      <c r="BE2689" s="13">
        <f t="shared" si="3238"/>
        <v>1.4559713496070756E-5</v>
      </c>
      <c r="BF2689" s="13">
        <f t="shared" si="3239"/>
        <v>1.3300233568822835E-5</v>
      </c>
      <c r="BG2689" s="13">
        <f t="shared" si="3240"/>
        <v>8.0998028353136167E-6</v>
      </c>
      <c r="BH2689" s="13">
        <f t="shared" si="3241"/>
        <v>3.6995669454676257E-6</v>
      </c>
      <c r="BI2689" s="13">
        <f t="shared" si="3242"/>
        <v>1.3518151848659636E-6</v>
      </c>
      <c r="BJ2689" s="14">
        <f t="shared" si="3243"/>
        <v>0.6567627333331556</v>
      </c>
      <c r="BK2689" s="14">
        <f t="shared" si="3244"/>
        <v>0.21980463960175203</v>
      </c>
      <c r="BL2689" s="14">
        <f t="shared" si="3245"/>
        <v>0.11976119174084247</v>
      </c>
      <c r="BM2689" s="14">
        <f t="shared" si="3246"/>
        <v>0.4444090615135442</v>
      </c>
      <c r="BN2689" s="14">
        <f t="shared" si="3247"/>
        <v>0.55279910861471182</v>
      </c>
    </row>
    <row r="2690" spans="1:66" x14ac:dyDescent="0.25">
      <c r="A2690" t="s">
        <v>114</v>
      </c>
      <c r="B2690" t="s">
        <v>110</v>
      </c>
      <c r="C2690" t="s">
        <v>128</v>
      </c>
      <c r="D2690" s="7" t="s">
        <v>557</v>
      </c>
      <c r="E2690" s="10">
        <f>VLOOKUP(A2690,home!$A$2:$E$405,3,FALSE)</f>
        <v>1.3644444444444399</v>
      </c>
      <c r="F2690" s="10">
        <f>VLOOKUP(B2690,home!$B$2:$E$405,3,FALSE)</f>
        <v>0.81</v>
      </c>
      <c r="G2690" s="10">
        <f>VLOOKUP(C2690,away!$B$2:$E$405,4,FALSE)</f>
        <v>0.95</v>
      </c>
      <c r="H2690" s="10">
        <f>VLOOKUP(A2690,away!$A$2:$E$405,3,FALSE)</f>
        <v>1.1155555555555601</v>
      </c>
      <c r="I2690" s="10">
        <f>VLOOKUP(C2690,away!$B$2:$E$405,3,FALSE)</f>
        <v>0.95</v>
      </c>
      <c r="J2690" s="10">
        <f>VLOOKUP(B2690,home!$B$2:$E$405,4,FALSE)</f>
        <v>0.81</v>
      </c>
      <c r="K2690" s="12">
        <f t="shared" si="3192"/>
        <v>1.0499399999999965</v>
      </c>
      <c r="L2690" s="12">
        <f t="shared" si="3193"/>
        <v>0.8584200000000034</v>
      </c>
      <c r="M2690" s="13">
        <f t="shared" si="3194"/>
        <v>0.14832343767688996</v>
      </c>
      <c r="N2690" s="13">
        <f t="shared" si="3195"/>
        <v>0.15573071015447332</v>
      </c>
      <c r="O2690" s="13">
        <f t="shared" si="3196"/>
        <v>0.1273238053705964</v>
      </c>
      <c r="P2690" s="13">
        <f t="shared" si="3197"/>
        <v>0.13368235621080354</v>
      </c>
      <c r="Q2690" s="13">
        <f t="shared" si="3198"/>
        <v>8.1753950909793593E-2</v>
      </c>
      <c r="R2690" s="13">
        <f t="shared" si="3199"/>
        <v>5.4648650503113877E-2</v>
      </c>
      <c r="S2690" s="13">
        <f t="shared" si="3200"/>
        <v>3.0121625823227201E-2</v>
      </c>
      <c r="T2690" s="13">
        <f t="shared" si="3201"/>
        <v>7.017922653998529E-2</v>
      </c>
      <c r="U2690" s="13">
        <f t="shared" si="3202"/>
        <v>5.7377804109239192E-2</v>
      </c>
      <c r="V2690" s="13">
        <f t="shared" si="3203"/>
        <v>3.0164783245301223E-3</v>
      </c>
      <c r="W2690" s="13">
        <f t="shared" si="3204"/>
        <v>2.8612247739409465E-2</v>
      </c>
      <c r="X2690" s="13">
        <f t="shared" si="3205"/>
        <v>2.4561325704463972E-2</v>
      </c>
      <c r="Y2690" s="13">
        <f t="shared" si="3206"/>
        <v>1.054196660561302E-2</v>
      </c>
      <c r="Z2690" s="13">
        <f t="shared" si="3207"/>
        <v>1.5637164854961069E-2</v>
      </c>
      <c r="AA2690" s="13">
        <f t="shared" si="3208"/>
        <v>1.6418084867817772E-2</v>
      </c>
      <c r="AB2690" s="13">
        <f t="shared" si="3209"/>
        <v>8.6190020130582669E-3</v>
      </c>
      <c r="AC2690" s="13">
        <f t="shared" si="3210"/>
        <v>1.6992001407443153E-4</v>
      </c>
      <c r="AD2690" s="13">
        <f t="shared" si="3211"/>
        <v>7.5102858478788663E-3</v>
      </c>
      <c r="AE2690" s="13">
        <f t="shared" si="3212"/>
        <v>6.4469795775362031E-3</v>
      </c>
      <c r="AF2690" s="13">
        <f t="shared" si="3213"/>
        <v>2.7671081044743241E-3</v>
      </c>
      <c r="AG2690" s="13">
        <f t="shared" si="3214"/>
        <v>7.9178031301428632E-4</v>
      </c>
      <c r="AH2690" s="13">
        <f t="shared" si="3215"/>
        <v>3.3558137636989327E-3</v>
      </c>
      <c r="AI2690" s="13">
        <f t="shared" si="3216"/>
        <v>3.5234031030580452E-3</v>
      </c>
      <c r="AJ2690" s="13">
        <f t="shared" si="3217"/>
        <v>1.849680927012376E-3</v>
      </c>
      <c r="AK2690" s="13">
        <f t="shared" si="3218"/>
        <v>6.4735133083578921E-4</v>
      </c>
      <c r="AL2690" s="13">
        <f t="shared" si="3219"/>
        <v>6.1258849456621401E-6</v>
      </c>
      <c r="AM2690" s="13">
        <f t="shared" si="3220"/>
        <v>1.5770699046243832E-3</v>
      </c>
      <c r="AN2690" s="13">
        <f t="shared" si="3221"/>
        <v>1.3537883475276684E-3</v>
      </c>
      <c r="AO2690" s="13">
        <f t="shared" si="3222"/>
        <v>5.8105949664235266E-4</v>
      </c>
      <c r="AP2690" s="13">
        <f t="shared" si="3223"/>
        <v>1.662643643692435E-4</v>
      </c>
      <c r="AQ2690" s="13">
        <f t="shared" si="3224"/>
        <v>3.5681163915461627E-5</v>
      </c>
      <c r="AR2690" s="13">
        <f t="shared" si="3225"/>
        <v>5.7613953020688993E-4</v>
      </c>
      <c r="AS2690" s="13">
        <f t="shared" si="3226"/>
        <v>6.0491193834542E-4</v>
      </c>
      <c r="AT2690" s="13">
        <f t="shared" si="3227"/>
        <v>3.1756062027319412E-4</v>
      </c>
      <c r="AU2690" s="13">
        <f t="shared" si="3228"/>
        <v>1.111398658832121E-4</v>
      </c>
      <c r="AV2690" s="13">
        <f t="shared" si="3229"/>
        <v>2.9172547696354826E-5</v>
      </c>
      <c r="AW2690" s="13">
        <f t="shared" si="3230"/>
        <v>1.5336654855218766E-7</v>
      </c>
      <c r="AX2690" s="13">
        <f t="shared" si="3231"/>
        <v>2.7597146261021973E-4</v>
      </c>
      <c r="AY2690" s="13">
        <f t="shared" si="3232"/>
        <v>2.368994229338658E-4</v>
      </c>
      <c r="AZ2690" s="13">
        <f t="shared" si="3233"/>
        <v>1.0167960131744491E-4</v>
      </c>
      <c r="BA2690" s="13">
        <f t="shared" si="3234"/>
        <v>2.9094601120973808E-5</v>
      </c>
      <c r="BB2690" s="13">
        <f t="shared" si="3235"/>
        <v>6.2438468735666069E-6</v>
      </c>
      <c r="BC2690" s="13">
        <f t="shared" si="3236"/>
        <v>1.0719686066414139E-6</v>
      </c>
      <c r="BD2690" s="13">
        <f t="shared" si="3237"/>
        <v>8.242828258670007E-5</v>
      </c>
      <c r="BE2690" s="13">
        <f t="shared" si="3238"/>
        <v>8.6544751019079584E-5</v>
      </c>
      <c r="BF2690" s="13">
        <f t="shared" si="3239"/>
        <v>4.5433397942486055E-5</v>
      </c>
      <c r="BG2690" s="13">
        <f t="shared" si="3240"/>
        <v>1.5900780611911218E-5</v>
      </c>
      <c r="BH2690" s="13">
        <f t="shared" si="3241"/>
        <v>4.1737163989175009E-6</v>
      </c>
      <c r="BI2690" s="13">
        <f t="shared" si="3242"/>
        <v>8.7643035917588576E-7</v>
      </c>
      <c r="BJ2690" s="14">
        <f t="shared" si="3243"/>
        <v>0.39326040567718423</v>
      </c>
      <c r="BK2690" s="14">
        <f t="shared" si="3244"/>
        <v>0.3155568433574048</v>
      </c>
      <c r="BL2690" s="14">
        <f t="shared" si="3245"/>
        <v>0.27563787784975408</v>
      </c>
      <c r="BM2690" s="14">
        <f t="shared" si="3246"/>
        <v>0.29839263485724815</v>
      </c>
      <c r="BN2690" s="14">
        <f t="shared" si="3247"/>
        <v>0.70146291082567069</v>
      </c>
    </row>
    <row r="2691" spans="1:66" x14ac:dyDescent="0.25">
      <c r="A2691" t="s">
        <v>114</v>
      </c>
      <c r="B2691" t="s">
        <v>116</v>
      </c>
      <c r="C2691" t="s">
        <v>131</v>
      </c>
      <c r="D2691" s="7" t="s">
        <v>557</v>
      </c>
      <c r="E2691" s="10">
        <f>VLOOKUP(A2691,home!$A$2:$E$405,3,FALSE)</f>
        <v>1.3644444444444399</v>
      </c>
      <c r="F2691" s="10">
        <f>VLOOKUP(B2691,home!$B$2:$E$405,3,FALSE)</f>
        <v>0.59</v>
      </c>
      <c r="G2691" s="10">
        <f>VLOOKUP(C2691,away!$B$2:$E$405,4,FALSE)</f>
        <v>1.1000000000000001</v>
      </c>
      <c r="H2691" s="10">
        <f>VLOOKUP(A2691,away!$A$2:$E$405,3,FALSE)</f>
        <v>1.1155555555555601</v>
      </c>
      <c r="I2691" s="10">
        <f>VLOOKUP(C2691,away!$B$2:$E$405,3,FALSE)</f>
        <v>0.82</v>
      </c>
      <c r="J2691" s="10">
        <f>VLOOKUP(B2691,home!$B$2:$E$405,4,FALSE)</f>
        <v>0.59</v>
      </c>
      <c r="K2691" s="12">
        <f t="shared" si="3192"/>
        <v>0.88552444444444156</v>
      </c>
      <c r="L2691" s="12">
        <f t="shared" si="3193"/>
        <v>0.53970577777777995</v>
      </c>
      <c r="M2691" s="13">
        <f t="shared" si="3194"/>
        <v>0.24045309918873756</v>
      </c>
      <c r="N2691" s="13">
        <f t="shared" si="3195"/>
        <v>0.21292709707405105</v>
      </c>
      <c r="O2691" s="13">
        <f t="shared" si="3196"/>
        <v>0.12977392691673528</v>
      </c>
      <c r="P2691" s="13">
        <f t="shared" si="3197"/>
        <v>0.11491798453631558</v>
      </c>
      <c r="Q2691" s="13">
        <f t="shared" si="3198"/>
        <v>9.4276074671833354E-2</v>
      </c>
      <c r="R2691" s="13">
        <f t="shared" si="3199"/>
        <v>3.501986908093669E-2</v>
      </c>
      <c r="S2691" s="13">
        <f t="shared" si="3200"/>
        <v>1.3730477184994642E-2</v>
      </c>
      <c r="T2691" s="13">
        <f t="shared" si="3201"/>
        <v>5.0881342206597881E-2</v>
      </c>
      <c r="U2691" s="13">
        <f t="shared" si="3202"/>
        <v>3.1010950112413539E-2</v>
      </c>
      <c r="V2691" s="13">
        <f t="shared" si="3203"/>
        <v>7.2912290733389879E-4</v>
      </c>
      <c r="W2691" s="13">
        <f t="shared" si="3204"/>
        <v>2.7827922882725974E-2</v>
      </c>
      <c r="X2691" s="13">
        <f t="shared" si="3205"/>
        <v>1.5018890763361702E-2</v>
      </c>
      <c r="Y2691" s="13">
        <f t="shared" si="3206"/>
        <v>4.0528910603998209E-3</v>
      </c>
      <c r="Z2691" s="13">
        <f t="shared" si="3207"/>
        <v>6.3001418933343201E-3</v>
      </c>
      <c r="AA2691" s="13">
        <f t="shared" si="3208"/>
        <v>5.5789296500160261E-3</v>
      </c>
      <c r="AB2691" s="13">
        <f t="shared" si="3209"/>
        <v>2.4701392894625317E-3</v>
      </c>
      <c r="AC2691" s="13">
        <f t="shared" si="3210"/>
        <v>2.1779022414549461E-5</v>
      </c>
      <c r="AD2691" s="13">
        <f t="shared" si="3211"/>
        <v>6.1605764876921697E-3</v>
      </c>
      <c r="AE2691" s="13">
        <f t="shared" si="3212"/>
        <v>3.3248987248494064E-3</v>
      </c>
      <c r="AF2691" s="13">
        <f t="shared" si="3213"/>
        <v>8.9723352616359858E-4</v>
      </c>
      <c r="AG2691" s="13">
        <f t="shared" si="3214"/>
        <v>1.6141403936214166E-4</v>
      </c>
      <c r="AH2691" s="13">
        <f t="shared" si="3215"/>
        <v>8.5005574516309351E-4</v>
      </c>
      <c r="AI2691" s="13">
        <f t="shared" si="3216"/>
        <v>7.5274514148235424E-4</v>
      </c>
      <c r="AJ2691" s="13">
        <f t="shared" si="3217"/>
        <v>3.3328711160970708E-4</v>
      </c>
      <c r="AK2691" s="13">
        <f t="shared" si="3218"/>
        <v>9.837796144955949E-5</v>
      </c>
      <c r="AL2691" s="13">
        <f t="shared" si="3219"/>
        <v>4.1634753213752627E-7</v>
      </c>
      <c r="AM2691" s="13">
        <f t="shared" si="3220"/>
        <v>1.09106821434422E-3</v>
      </c>
      <c r="AN2691" s="13">
        <f t="shared" si="3221"/>
        <v>5.8885581923126074E-4</v>
      </c>
      <c r="AO2691" s="13">
        <f t="shared" si="3222"/>
        <v>1.5890444395858967E-4</v>
      </c>
      <c r="AP2691" s="13">
        <f t="shared" si="3223"/>
        <v>2.858721550633876E-5</v>
      </c>
      <c r="AQ2691" s="13">
        <f t="shared" si="3224"/>
        <v>3.8571713448373924E-6</v>
      </c>
      <c r="AR2691" s="13">
        <f t="shared" si="3225"/>
        <v>9.1755999419543589E-5</v>
      </c>
      <c r="AS2691" s="13">
        <f t="shared" si="3226"/>
        <v>8.1252180410435845E-5</v>
      </c>
      <c r="AT2691" s="13">
        <f t="shared" si="3227"/>
        <v>3.5975395958925363E-5</v>
      </c>
      <c r="AU2691" s="13">
        <f t="shared" si="3228"/>
        <v>1.0619030840065398E-5</v>
      </c>
      <c r="AV2691" s="13">
        <f t="shared" si="3229"/>
        <v>2.3508528462968254E-6</v>
      </c>
      <c r="AW2691" s="13">
        <f t="shared" si="3230"/>
        <v>5.5272755455498946E-9</v>
      </c>
      <c r="AX2691" s="13">
        <f t="shared" si="3231"/>
        <v>1.6102792905969227E-4</v>
      </c>
      <c r="AY2691" s="13">
        <f t="shared" si="3232"/>
        <v>8.6907703697106391E-5</v>
      </c>
      <c r="AZ2691" s="13">
        <f t="shared" si="3233"/>
        <v>2.3452294909363821E-5</v>
      </c>
      <c r="BA2691" s="13">
        <f t="shared" si="3234"/>
        <v>4.2191130215773568E-6</v>
      </c>
      <c r="BB2691" s="13">
        <f t="shared" si="3235"/>
        <v>5.6926991871069149E-7</v>
      </c>
      <c r="BC2691" s="13">
        <f t="shared" si="3236"/>
        <v>6.14476528486495E-8</v>
      </c>
      <c r="BD2691" s="13">
        <f t="shared" si="3237"/>
        <v>8.2535405054170423E-6</v>
      </c>
      <c r="BE2691" s="13">
        <f t="shared" si="3238"/>
        <v>7.3087118707591229E-6</v>
      </c>
      <c r="BF2691" s="13">
        <f t="shared" si="3239"/>
        <v>3.236021509479233E-6</v>
      </c>
      <c r="BG2691" s="13">
        <f t="shared" si="3240"/>
        <v>9.5519204979728717E-7</v>
      </c>
      <c r="BH2691" s="13">
        <f t="shared" si="3241"/>
        <v>2.1146147730862249E-7</v>
      </c>
      <c r="BI2691" s="13">
        <f t="shared" si="3242"/>
        <v>3.7450861443023776E-8</v>
      </c>
      <c r="BJ2691" s="14">
        <f t="shared" si="3243"/>
        <v>0.41767585205968172</v>
      </c>
      <c r="BK2691" s="14">
        <f t="shared" si="3244"/>
        <v>0.36993978689102547</v>
      </c>
      <c r="BL2691" s="14">
        <f t="shared" si="3245"/>
        <v>0.20613023684701823</v>
      </c>
      <c r="BM2691" s="14">
        <f t="shared" si="3246"/>
        <v>0.17259106404602861</v>
      </c>
      <c r="BN2691" s="14">
        <f t="shared" si="3247"/>
        <v>0.82736805146860948</v>
      </c>
    </row>
    <row r="2692" spans="1:66" x14ac:dyDescent="0.25">
      <c r="A2692" t="s">
        <v>114</v>
      </c>
      <c r="B2692" t="s">
        <v>132</v>
      </c>
      <c r="C2692" t="s">
        <v>356</v>
      </c>
      <c r="D2692" s="7" t="s">
        <v>557</v>
      </c>
      <c r="E2692" s="10">
        <f>VLOOKUP(A2692,home!$A$2:$E$405,3,FALSE)</f>
        <v>1.3644444444444399</v>
      </c>
      <c r="F2692" s="10">
        <f>VLOOKUP(B2692,home!$B$2:$E$405,3,FALSE)</f>
        <v>0.73</v>
      </c>
      <c r="G2692" s="10">
        <f>VLOOKUP(C2692,away!$B$2:$E$405,4,FALSE)</f>
        <v>1.06</v>
      </c>
      <c r="H2692" s="10">
        <f>VLOOKUP(A2692,away!$A$2:$E$405,3,FALSE)</f>
        <v>1.1155555555555601</v>
      </c>
      <c r="I2692" s="10">
        <f>VLOOKUP(C2692,away!$B$2:$E$405,3,FALSE)</f>
        <v>0.56999999999999995</v>
      </c>
      <c r="J2692" s="10">
        <f>VLOOKUP(B2692,home!$B$2:$E$405,4,FALSE)</f>
        <v>0.73</v>
      </c>
      <c r="K2692" s="12">
        <f t="shared" si="3192"/>
        <v>1.0558071111111076</v>
      </c>
      <c r="L2692" s="12">
        <f t="shared" si="3193"/>
        <v>0.46418266666666846</v>
      </c>
      <c r="M2692" s="13">
        <f t="shared" si="3194"/>
        <v>0.21871412268515328</v>
      </c>
      <c r="N2692" s="13">
        <f t="shared" si="3195"/>
        <v>0.23091992603141206</v>
      </c>
      <c r="O2692" s="13">
        <f t="shared" si="3196"/>
        <v>0.10152330470565533</v>
      </c>
      <c r="P2692" s="13">
        <f t="shared" si="3197"/>
        <v>0.10718902705173068</v>
      </c>
      <c r="Q2692" s="13">
        <f t="shared" si="3198"/>
        <v>0.12190345000060789</v>
      </c>
      <c r="R2692" s="13">
        <f t="shared" si="3199"/>
        <v>2.3562679153541908E-2</v>
      </c>
      <c r="S2692" s="13">
        <f t="shared" si="3200"/>
        <v>1.3132996830794703E-2</v>
      </c>
      <c r="T2692" s="13">
        <f t="shared" si="3201"/>
        <v>5.6585468497149051E-2</v>
      </c>
      <c r="U2692" s="13">
        <f t="shared" si="3202"/>
        <v>2.4877644207139001E-2</v>
      </c>
      <c r="V2692" s="13">
        <f t="shared" si="3203"/>
        <v>7.15146194434519E-4</v>
      </c>
      <c r="W2692" s="13">
        <f t="shared" si="3204"/>
        <v>4.2902176459873057E-2</v>
      </c>
      <c r="X2692" s="13">
        <f t="shared" si="3205"/>
        <v>1.9914446674947843E-2</v>
      </c>
      <c r="Y2692" s="13">
        <f t="shared" si="3206"/>
        <v>4.6219704813842289E-3</v>
      </c>
      <c r="Z2692" s="13">
        <f t="shared" si="3207"/>
        <v>3.6457957477674008E-3</v>
      </c>
      <c r="AA2692" s="13">
        <f t="shared" si="3208"/>
        <v>3.8492570761514597E-3</v>
      </c>
      <c r="AB2692" s="13">
        <f t="shared" si="3209"/>
        <v>2.0320364967477303E-3</v>
      </c>
      <c r="AC2692" s="13">
        <f t="shared" si="3210"/>
        <v>2.1905256917134659E-5</v>
      </c>
      <c r="AD2692" s="13">
        <f t="shared" si="3211"/>
        <v>1.1324105747119381E-2</v>
      </c>
      <c r="AE2692" s="13">
        <f t="shared" si="3212"/>
        <v>5.2564536033132209E-3</v>
      </c>
      <c r="AF2692" s="13">
        <f t="shared" si="3213"/>
        <v>1.2199773253977744E-3</v>
      </c>
      <c r="AG2692" s="13">
        <f t="shared" si="3214"/>
        <v>1.8876410939200295E-4</v>
      </c>
      <c r="AH2692" s="13">
        <f t="shared" si="3215"/>
        <v>4.230787980801681E-4</v>
      </c>
      <c r="AI2692" s="13">
        <f t="shared" si="3216"/>
        <v>4.4668960357338198E-4</v>
      </c>
      <c r="AJ2692" s="13">
        <f t="shared" si="3217"/>
        <v>2.3580902995608909E-4</v>
      </c>
      <c r="AK2692" s="13">
        <f t="shared" si="3218"/>
        <v>8.2989616897283691E-5</v>
      </c>
      <c r="AL2692" s="13">
        <f t="shared" si="3219"/>
        <v>4.2941958158703693E-7</v>
      </c>
      <c r="AM2692" s="13">
        <f t="shared" si="3220"/>
        <v>2.3912142749565619E-3</v>
      </c>
      <c r="AN2692" s="13">
        <f t="shared" si="3221"/>
        <v>1.1099602187207411E-3</v>
      </c>
      <c r="AO2692" s="13">
        <f t="shared" si="3222"/>
        <v>2.5761214710985603E-4</v>
      </c>
      <c r="AP2692" s="13">
        <f t="shared" si="3223"/>
        <v>3.9859697803726361E-5</v>
      </c>
      <c r="AQ2692" s="13">
        <f t="shared" si="3224"/>
        <v>4.6255452047653121E-6</v>
      </c>
      <c r="AR2692" s="13">
        <f t="shared" si="3225"/>
        <v>3.9277168940596305E-5</v>
      </c>
      <c r="AS2692" s="13">
        <f t="shared" si="3226"/>
        <v>4.146911427179391E-5</v>
      </c>
      <c r="AT2692" s="13">
        <f t="shared" si="3227"/>
        <v>2.1891692869819561E-5</v>
      </c>
      <c r="AU2692" s="13">
        <f t="shared" si="3228"/>
        <v>7.7044683354052753E-6</v>
      </c>
      <c r="AV2692" s="13">
        <f t="shared" si="3229"/>
        <v>2.0336081139628113E-6</v>
      </c>
      <c r="AW2692" s="13">
        <f t="shared" si="3230"/>
        <v>5.8459197002838511E-9</v>
      </c>
      <c r="AX2692" s="13">
        <f t="shared" si="3231"/>
        <v>4.2077683928158806E-4</v>
      </c>
      <c r="AY2692" s="13">
        <f t="shared" si="3232"/>
        <v>1.9531731532929973E-4</v>
      </c>
      <c r="AZ2692" s="13">
        <f t="shared" si="3233"/>
        <v>4.5331456137864449E-5</v>
      </c>
      <c r="BA2692" s="13">
        <f t="shared" si="3234"/>
        <v>7.0140253979856793E-6</v>
      </c>
      <c r="BB2692" s="13">
        <f t="shared" si="3235"/>
        <v>8.1394725332618322E-7</v>
      </c>
      <c r="BC2692" s="13">
        <f t="shared" si="3236"/>
        <v>7.5564041314991652E-8</v>
      </c>
      <c r="BD2692" s="13">
        <f t="shared" si="3237"/>
        <v>3.0386301696605375E-6</v>
      </c>
      <c r="BE2692" s="13">
        <f t="shared" si="3238"/>
        <v>3.2082073411643472E-6</v>
      </c>
      <c r="BF2692" s="13">
        <f t="shared" si="3239"/>
        <v>1.6936240623600881E-6</v>
      </c>
      <c r="BG2692" s="13">
        <f t="shared" si="3240"/>
        <v>5.9604677619622106E-7</v>
      </c>
      <c r="BH2692" s="13">
        <f t="shared" si="3241"/>
        <v>1.5732760621570522E-7</v>
      </c>
      <c r="BI2692" s="13">
        <f t="shared" si="3242"/>
        <v>3.3221521083325947E-8</v>
      </c>
      <c r="BJ2692" s="14">
        <f t="shared" si="3243"/>
        <v>0.49930933996183358</v>
      </c>
      <c r="BK2692" s="14">
        <f t="shared" si="3244"/>
        <v>0.33996894475394118</v>
      </c>
      <c r="BL2692" s="14">
        <f t="shared" si="3245"/>
        <v>0.15715459179775065</v>
      </c>
      <c r="BM2692" s="14">
        <f t="shared" si="3246"/>
        <v>0.19607085116378206</v>
      </c>
      <c r="BN2692" s="14">
        <f t="shared" si="3247"/>
        <v>0.80381250962810114</v>
      </c>
    </row>
    <row r="2693" spans="1:66" x14ac:dyDescent="0.25">
      <c r="A2693" t="s">
        <v>114</v>
      </c>
      <c r="B2693" t="s">
        <v>133</v>
      </c>
      <c r="C2693" t="s">
        <v>379</v>
      </c>
      <c r="D2693" s="7" t="s">
        <v>557</v>
      </c>
      <c r="E2693" s="10">
        <f>VLOOKUP(A2693,home!$A$2:$E$405,3,FALSE)</f>
        <v>1.3644444444444399</v>
      </c>
      <c r="F2693" s="10">
        <f>VLOOKUP(B2693,home!$B$2:$E$405,3,FALSE)</f>
        <v>0.81</v>
      </c>
      <c r="G2693" s="10">
        <f>VLOOKUP(C2693,away!$B$2:$E$405,4,FALSE)</f>
        <v>0.95</v>
      </c>
      <c r="H2693" s="10">
        <f>VLOOKUP(A2693,away!$A$2:$E$405,3,FALSE)</f>
        <v>1.1155555555555601</v>
      </c>
      <c r="I2693" s="10">
        <f>VLOOKUP(C2693,away!$B$2:$E$405,3,FALSE)</f>
        <v>0.88</v>
      </c>
      <c r="J2693" s="10">
        <f>VLOOKUP(B2693,home!$B$2:$E$405,4,FALSE)</f>
        <v>0.81</v>
      </c>
      <c r="K2693" s="12">
        <f t="shared" si="3192"/>
        <v>1.0499399999999965</v>
      </c>
      <c r="L2693" s="12">
        <f t="shared" si="3193"/>
        <v>0.79516800000000321</v>
      </c>
      <c r="M2693" s="13">
        <f t="shared" si="3194"/>
        <v>0.15800825507656224</v>
      </c>
      <c r="N2693" s="13">
        <f t="shared" si="3195"/>
        <v>0.16589918733508521</v>
      </c>
      <c r="O2693" s="13">
        <f t="shared" si="3196"/>
        <v>0.12564310817272037</v>
      </c>
      <c r="P2693" s="13">
        <f t="shared" si="3197"/>
        <v>0.13191772499486557</v>
      </c>
      <c r="Q2693" s="13">
        <f t="shared" si="3198"/>
        <v>8.7092096375299397E-2</v>
      </c>
      <c r="R2693" s="13">
        <f t="shared" si="3199"/>
        <v>4.9953689519743043E-2</v>
      </c>
      <c r="S2693" s="13">
        <f t="shared" si="3200"/>
        <v>2.7533824355235069E-2</v>
      </c>
      <c r="T2693" s="13">
        <f t="shared" si="3201"/>
        <v>6.9252848090554348E-2</v>
      </c>
      <c r="U2693" s="13">
        <f t="shared" si="3202"/>
        <v>5.2448376774358839E-2</v>
      </c>
      <c r="V2693" s="13">
        <f t="shared" si="3203"/>
        <v>2.5541559117984512E-3</v>
      </c>
      <c r="W2693" s="13">
        <f t="shared" si="3204"/>
        <v>3.0480491889427183E-2</v>
      </c>
      <c r="X2693" s="13">
        <f t="shared" si="3205"/>
        <v>2.4237111774732131E-2</v>
      </c>
      <c r="Y2693" s="13">
        <f t="shared" si="3206"/>
        <v>9.6362878478451364E-3</v>
      </c>
      <c r="Z2693" s="13">
        <f t="shared" si="3207"/>
        <v>1.3240525129345067E-2</v>
      </c>
      <c r="AA2693" s="13">
        <f t="shared" si="3208"/>
        <v>1.3901756954304513E-2</v>
      </c>
      <c r="AB2693" s="13">
        <f t="shared" si="3209"/>
        <v>7.2980053483012158E-3</v>
      </c>
      <c r="AC2693" s="13">
        <f t="shared" si="3210"/>
        <v>1.3327564634335717E-4</v>
      </c>
      <c r="AD2693" s="13">
        <f t="shared" si="3211"/>
        <v>8.0006719135962655E-3</v>
      </c>
      <c r="AE2693" s="13">
        <f t="shared" si="3212"/>
        <v>6.3618782841905405E-3</v>
      </c>
      <c r="AF2693" s="13">
        <f t="shared" si="3213"/>
        <v>2.5293810157416218E-3</v>
      </c>
      <c r="AG2693" s="13">
        <f t="shared" si="3214"/>
        <v>6.7042761450841401E-4</v>
      </c>
      <c r="AH2693" s="13">
        <f t="shared" si="3215"/>
        <v>2.632110471512775E-3</v>
      </c>
      <c r="AI2693" s="13">
        <f t="shared" si="3216"/>
        <v>2.7635580684601136E-3</v>
      </c>
      <c r="AJ2693" s="13">
        <f t="shared" si="3217"/>
        <v>1.4507850791995011E-3</v>
      </c>
      <c r="AK2693" s="13">
        <f t="shared" si="3218"/>
        <v>5.0774576201823973E-4</v>
      </c>
      <c r="AL2693" s="13">
        <f t="shared" si="3219"/>
        <v>4.4507598806953369E-6</v>
      </c>
      <c r="AM2693" s="13">
        <f t="shared" si="3220"/>
        <v>1.6800450937922479E-3</v>
      </c>
      <c r="AN2693" s="13">
        <f t="shared" si="3221"/>
        <v>1.3359180971405996E-3</v>
      </c>
      <c r="AO2693" s="13">
        <f t="shared" si="3222"/>
        <v>5.3113966073355025E-4</v>
      </c>
      <c r="AP2693" s="13">
        <f t="shared" si="3223"/>
        <v>1.4078175391539247E-4</v>
      </c>
      <c r="AQ2693" s="13">
        <f t="shared" si="3224"/>
        <v>2.7986286424348811E-5</v>
      </c>
      <c r="AR2693" s="13">
        <f t="shared" si="3225"/>
        <v>4.1859400388237581E-4</v>
      </c>
      <c r="AS2693" s="13">
        <f t="shared" si="3226"/>
        <v>4.3949858843626019E-4</v>
      </c>
      <c r="AT2693" s="13">
        <f t="shared" si="3227"/>
        <v>2.3072357397138274E-4</v>
      </c>
      <c r="AU2693" s="13">
        <f t="shared" si="3228"/>
        <v>8.0748636418504261E-5</v>
      </c>
      <c r="AV2693" s="13">
        <f t="shared" si="3229"/>
        <v>2.1195305830311016E-5</v>
      </c>
      <c r="AW2693" s="13">
        <f t="shared" si="3230"/>
        <v>1.0321790495398385E-7</v>
      </c>
      <c r="AX2693" s="13">
        <f t="shared" si="3231"/>
        <v>2.9399109096270434E-4</v>
      </c>
      <c r="AY2693" s="13">
        <f t="shared" si="3232"/>
        <v>2.3377230781863263E-4</v>
      </c>
      <c r="AZ2693" s="13">
        <f t="shared" si="3233"/>
        <v>9.2944129231763606E-5</v>
      </c>
      <c r="BA2693" s="13">
        <f t="shared" si="3234"/>
        <v>2.4635399117654433E-5</v>
      </c>
      <c r="BB2693" s="13">
        <f t="shared" si="3235"/>
        <v>4.8973202613967793E-6</v>
      </c>
      <c r="BC2693" s="13">
        <f t="shared" si="3236"/>
        <v>7.7883847152287414E-7</v>
      </c>
      <c r="BD2693" s="13">
        <f t="shared" si="3237"/>
        <v>5.5475426146523708E-5</v>
      </c>
      <c r="BE2693" s="13">
        <f t="shared" si="3238"/>
        <v>5.8245868928280907E-5</v>
      </c>
      <c r="BF2693" s="13">
        <f t="shared" si="3239"/>
        <v>3.057733381127953E-5</v>
      </c>
      <c r="BG2693" s="13">
        <f t="shared" si="3240"/>
        <v>1.0701455287271574E-5</v>
      </c>
      <c r="BH2693" s="13">
        <f t="shared" si="3241"/>
        <v>2.8089714910794692E-6</v>
      </c>
      <c r="BI2693" s="13">
        <f t="shared" si="3242"/>
        <v>5.8985030546879388E-7</v>
      </c>
      <c r="BJ2693" s="14">
        <f t="shared" si="3243"/>
        <v>0.4085272721188502</v>
      </c>
      <c r="BK2693" s="14">
        <f t="shared" si="3244"/>
        <v>0.32038545905250398</v>
      </c>
      <c r="BL2693" s="14">
        <f t="shared" si="3245"/>
        <v>0.25794829516512741</v>
      </c>
      <c r="BM2693" s="14">
        <f t="shared" si="3246"/>
        <v>0.28135382090163719</v>
      </c>
      <c r="BN2693" s="14">
        <f t="shared" si="3247"/>
        <v>0.71851406147427577</v>
      </c>
    </row>
    <row r="2694" spans="1:66" x14ac:dyDescent="0.25">
      <c r="A2694" t="s">
        <v>114</v>
      </c>
      <c r="B2694" t="s">
        <v>134</v>
      </c>
      <c r="C2694" t="s">
        <v>126</v>
      </c>
      <c r="D2694" s="7" t="s">
        <v>557</v>
      </c>
      <c r="E2694" s="10">
        <f>VLOOKUP(A2694,home!$A$2:$E$405,3,FALSE)</f>
        <v>1.3644444444444399</v>
      </c>
      <c r="F2694" s="10">
        <f>VLOOKUP(B2694,home!$B$2:$E$405,3,FALSE)</f>
        <v>0.98</v>
      </c>
      <c r="G2694" s="10">
        <f>VLOOKUP(C2694,away!$B$2:$E$405,4,FALSE)</f>
        <v>0.88</v>
      </c>
      <c r="H2694" s="10">
        <f>VLOOKUP(A2694,away!$A$2:$E$405,3,FALSE)</f>
        <v>1.1155555555555601</v>
      </c>
      <c r="I2694" s="10">
        <f>VLOOKUP(C2694,away!$B$2:$E$405,3,FALSE)</f>
        <v>1.25</v>
      </c>
      <c r="J2694" s="10">
        <f>VLOOKUP(B2694,home!$B$2:$E$405,4,FALSE)</f>
        <v>0.98</v>
      </c>
      <c r="K2694" s="12">
        <f t="shared" si="3192"/>
        <v>1.1766968888888849</v>
      </c>
      <c r="L2694" s="12">
        <f t="shared" si="3193"/>
        <v>1.3665555555555611</v>
      </c>
      <c r="M2694" s="13">
        <f t="shared" si="3194"/>
        <v>7.8610307894907527E-2</v>
      </c>
      <c r="N2694" s="13">
        <f t="shared" si="3195"/>
        <v>9.2500504734535027E-2</v>
      </c>
      <c r="O2694" s="13">
        <f t="shared" si="3196"/>
        <v>0.10742535297771906</v>
      </c>
      <c r="P2694" s="13">
        <f t="shared" si="3197"/>
        <v>0.12640707863667233</v>
      </c>
      <c r="Q2694" s="13">
        <f t="shared" si="3198"/>
        <v>5.442252807088948E-2</v>
      </c>
      <c r="R2694" s="13">
        <f t="shared" si="3199"/>
        <v>7.3401356459609574E-2</v>
      </c>
      <c r="S2694" s="13">
        <f t="shared" si="3200"/>
        <v>5.0816330444919275E-2</v>
      </c>
      <c r="T2694" s="13">
        <f t="shared" si="3201"/>
        <v>7.4371408082652496E-2</v>
      </c>
      <c r="U2694" s="13">
        <f t="shared" si="3202"/>
        <v>8.6371147786246646E-2</v>
      </c>
      <c r="V2694" s="13">
        <f t="shared" si="3203"/>
        <v>9.0793067312997765E-3</v>
      </c>
      <c r="W2694" s="13">
        <f t="shared" si="3204"/>
        <v>2.134627315549455E-2</v>
      </c>
      <c r="X2694" s="13">
        <f t="shared" si="3205"/>
        <v>2.9170868171047613E-2</v>
      </c>
      <c r="Y2694" s="13">
        <f t="shared" si="3206"/>
        <v>1.9931805979762008E-2</v>
      </c>
      <c r="Z2694" s="13">
        <f t="shared" si="3207"/>
        <v>3.343567715173118E-2</v>
      </c>
      <c r="AA2694" s="13">
        <f t="shared" si="3208"/>
        <v>3.9343657282335256E-2</v>
      </c>
      <c r="AB2694" s="13">
        <f t="shared" si="3209"/>
        <v>2.3147779560817212E-2</v>
      </c>
      <c r="AC2694" s="13">
        <f t="shared" si="3210"/>
        <v>9.1248262368800895E-4</v>
      </c>
      <c r="AD2694" s="13">
        <f t="shared" si="3211"/>
        <v>6.2795233028606883E-3</v>
      </c>
      <c r="AE2694" s="13">
        <f t="shared" si="3212"/>
        <v>8.5813174557648787E-3</v>
      </c>
      <c r="AF2694" s="13">
        <f t="shared" si="3213"/>
        <v>5.8634235215807061E-3</v>
      </c>
      <c r="AG2694" s="13">
        <f t="shared" si="3214"/>
        <v>2.6708979959970888E-3</v>
      </c>
      <c r="AH2694" s="13">
        <f t="shared" si="3215"/>
        <v>1.1422927591365093E-2</v>
      </c>
      <c r="AI2694" s="13">
        <f t="shared" si="3216"/>
        <v>1.344132335876231E-2</v>
      </c>
      <c r="AJ2694" s="13">
        <f t="shared" si="3217"/>
        <v>7.9081816894025544E-3</v>
      </c>
      <c r="AK2694" s="13">
        <f t="shared" si="3218"/>
        <v>3.1018442635626768E-3</v>
      </c>
      <c r="AL2694" s="13">
        <f t="shared" si="3219"/>
        <v>5.8691673321686259E-5</v>
      </c>
      <c r="AM2694" s="13">
        <f t="shared" si="3220"/>
        <v>1.4778191068362853E-3</v>
      </c>
      <c r="AN2694" s="13">
        <f t="shared" si="3221"/>
        <v>2.0195219105532828E-3</v>
      </c>
      <c r="AO2694" s="13">
        <f t="shared" si="3222"/>
        <v>1.379894443216385E-3</v>
      </c>
      <c r="AP2694" s="13">
        <f t="shared" si="3223"/>
        <v>6.2856747248586631E-4</v>
      </c>
      <c r="AQ2694" s="13">
        <f t="shared" si="3224"/>
        <v>2.1474309289176943E-4</v>
      </c>
      <c r="AR2694" s="13">
        <f t="shared" si="3225"/>
        <v>3.1220130321377732E-3</v>
      </c>
      <c r="AS2694" s="13">
        <f t="shared" si="3226"/>
        <v>3.6736630219870721E-3</v>
      </c>
      <c r="AT2694" s="13">
        <f t="shared" si="3227"/>
        <v>2.1613939243991642E-3</v>
      </c>
      <c r="AU2694" s="13">
        <f t="shared" si="3228"/>
        <v>8.4776850216794453E-4</v>
      </c>
      <c r="AV2694" s="13">
        <f t="shared" si="3229"/>
        <v>2.4939163974975248E-4</v>
      </c>
      <c r="AW2694" s="13">
        <f t="shared" si="3230"/>
        <v>2.6215967386627392E-6</v>
      </c>
      <c r="AX2694" s="13">
        <f t="shared" si="3231"/>
        <v>2.8982419089246774E-4</v>
      </c>
      <c r="AY2694" s="13">
        <f t="shared" si="3232"/>
        <v>3.9606085819849718E-4</v>
      </c>
      <c r="AZ2694" s="13">
        <f t="shared" si="3233"/>
        <v>2.7061958305462991E-4</v>
      </c>
      <c r="BA2694" s="13">
        <f t="shared" si="3234"/>
        <v>1.232722315551447E-4</v>
      </c>
      <c r="BB2694" s="13">
        <f t="shared" si="3235"/>
        <v>4.2114588219353621E-5</v>
      </c>
      <c r="BC2694" s="13">
        <f t="shared" si="3236"/>
        <v>1.151038490021849E-5</v>
      </c>
      <c r="BD2694" s="13">
        <f t="shared" si="3237"/>
        <v>7.110673755974568E-4</v>
      </c>
      <c r="BE2694" s="13">
        <f t="shared" si="3238"/>
        <v>8.3671076865591155E-4</v>
      </c>
      <c r="BF2694" s="13">
        <f t="shared" si="3239"/>
        <v>4.9227747918861951E-4</v>
      </c>
      <c r="BG2694" s="13">
        <f t="shared" si="3240"/>
        <v>1.9308712607710374E-4</v>
      </c>
      <c r="BH2694" s="13">
        <f t="shared" si="3241"/>
        <v>5.6801255134855951E-5</v>
      </c>
      <c r="BI2694" s="13">
        <f t="shared" si="3242"/>
        <v>1.3367572040433759E-5</v>
      </c>
      <c r="BJ2694" s="14">
        <f t="shared" si="3243"/>
        <v>0.3219924983333885</v>
      </c>
      <c r="BK2694" s="14">
        <f t="shared" si="3244"/>
        <v>0.26628025886300705</v>
      </c>
      <c r="BL2694" s="14">
        <f t="shared" si="3245"/>
        <v>0.37792111266695655</v>
      </c>
      <c r="BM2694" s="14">
        <f t="shared" si="3246"/>
        <v>0.46646897897929041</v>
      </c>
      <c r="BN2694" s="14">
        <f t="shared" si="3247"/>
        <v>0.53276712877433297</v>
      </c>
    </row>
    <row r="2695" spans="1:66" x14ac:dyDescent="0.25">
      <c r="A2695" t="s">
        <v>136</v>
      </c>
      <c r="B2695" t="s">
        <v>307</v>
      </c>
      <c r="C2695" t="s">
        <v>484</v>
      </c>
      <c r="D2695" s="7" t="s">
        <v>557</v>
      </c>
      <c r="E2695" s="10">
        <f>VLOOKUP(A2695,home!$A$2:$E$405,3,FALSE)</f>
        <v>1.5025641025640999</v>
      </c>
      <c r="F2695" s="10">
        <f>VLOOKUP(B2695,home!$B$2:$E$405,3,FALSE)</f>
        <v>0.52</v>
      </c>
      <c r="G2695" s="10">
        <f>VLOOKUP(C2695,away!$B$2:$E$405,4,FALSE)</f>
        <v>0.89</v>
      </c>
      <c r="H2695" s="10">
        <f>VLOOKUP(A2695,away!$A$2:$E$405,3,FALSE)</f>
        <v>1.3487179487179499</v>
      </c>
      <c r="I2695" s="10">
        <f>VLOOKUP(C2695,away!$B$2:$E$405,3,FALSE)</f>
        <v>0.74</v>
      </c>
      <c r="J2695" s="10">
        <f>VLOOKUP(B2695,home!$B$2:$E$405,4,FALSE)</f>
        <v>0.52</v>
      </c>
      <c r="K2695" s="12">
        <f t="shared" si="3192"/>
        <v>0.69538666666666549</v>
      </c>
      <c r="L2695" s="12">
        <f t="shared" si="3193"/>
        <v>0.51898666666666715</v>
      </c>
      <c r="M2695" s="13">
        <f t="shared" si="3194"/>
        <v>0.29689601084250139</v>
      </c>
      <c r="N2695" s="13">
        <f t="shared" si="3195"/>
        <v>0.20645752732639719</v>
      </c>
      <c r="O2695" s="13">
        <f t="shared" si="3196"/>
        <v>0.15408507101378044</v>
      </c>
      <c r="P2695" s="13">
        <f t="shared" si="3197"/>
        <v>0.10714870391536922</v>
      </c>
      <c r="Q2695" s="13">
        <f t="shared" si="3198"/>
        <v>7.1783905867872658E-2</v>
      </c>
      <c r="R2695" s="13">
        <f t="shared" si="3199"/>
        <v>3.9984048694269303E-2</v>
      </c>
      <c r="S2695" s="13">
        <f t="shared" si="3200"/>
        <v>9.6673955959902282E-3</v>
      </c>
      <c r="T2695" s="13">
        <f t="shared" si="3201"/>
        <v>3.7254890026681038E-2</v>
      </c>
      <c r="U2695" s="13">
        <f t="shared" si="3202"/>
        <v>2.780437434134557E-2</v>
      </c>
      <c r="V2695" s="13">
        <f t="shared" si="3203"/>
        <v>3.8765870522517105E-4</v>
      </c>
      <c r="W2695" s="13">
        <f t="shared" si="3204"/>
        <v>1.6639190340591224E-2</v>
      </c>
      <c r="X2695" s="13">
        <f t="shared" si="3205"/>
        <v>8.6355179308956441E-3</v>
      </c>
      <c r="Y2695" s="13">
        <f t="shared" si="3206"/>
        <v>2.2408593329478824E-3</v>
      </c>
      <c r="Z2695" s="13">
        <f t="shared" si="3207"/>
        <v>6.9170627172255124E-3</v>
      </c>
      <c r="AA2695" s="13">
        <f t="shared" si="3208"/>
        <v>4.8100331860557169E-3</v>
      </c>
      <c r="AB2695" s="13">
        <f t="shared" si="3209"/>
        <v>1.6724164719036626E-3</v>
      </c>
      <c r="AC2695" s="13">
        <f t="shared" si="3210"/>
        <v>8.744039644663247E-6</v>
      </c>
      <c r="AD2695" s="13">
        <f t="shared" si="3211"/>
        <v>2.8926677767439762E-3</v>
      </c>
      <c r="AE2695" s="13">
        <f t="shared" si="3212"/>
        <v>1.501256007226435E-3</v>
      </c>
      <c r="AF2695" s="13">
        <f t="shared" si="3213"/>
        <v>3.8956592550187878E-4</v>
      </c>
      <c r="AG2695" s="13">
        <f t="shared" si="3214"/>
        <v>6.7393173707711772E-5</v>
      </c>
      <c r="AH2695" s="13">
        <f t="shared" si="3215"/>
        <v>8.9746583068428662E-4</v>
      </c>
      <c r="AI2695" s="13">
        <f t="shared" si="3216"/>
        <v>6.2408577244677606E-4</v>
      </c>
      <c r="AJ2695" s="13">
        <f t="shared" si="3217"/>
        <v>2.1699046250792732E-4</v>
      </c>
      <c r="AK2695" s="13">
        <f t="shared" si="3218"/>
        <v>5.0297424807281884E-5</v>
      </c>
      <c r="AL2695" s="13">
        <f t="shared" si="3219"/>
        <v>1.2622770002892234E-7</v>
      </c>
      <c r="AM2695" s="13">
        <f t="shared" si="3220"/>
        <v>4.0230452060881379E-4</v>
      </c>
      <c r="AN2695" s="13">
        <f t="shared" si="3221"/>
        <v>2.0879068213569977E-4</v>
      </c>
      <c r="AO2695" s="13">
        <f t="shared" si="3222"/>
        <v>5.4179790076333232E-5</v>
      </c>
      <c r="AP2695" s="13">
        <f t="shared" si="3223"/>
        <v>9.3728628841386543E-6</v>
      </c>
      <c r="AQ2695" s="13">
        <f t="shared" si="3224"/>
        <v>1.2160977163407106E-6</v>
      </c>
      <c r="AR2695" s="13">
        <f t="shared" si="3225"/>
        <v>9.3154559982813899E-5</v>
      </c>
      <c r="AS2695" s="13">
        <f t="shared" si="3226"/>
        <v>6.4778438951248907E-5</v>
      </c>
      <c r="AT2695" s="13">
        <f t="shared" si="3227"/>
        <v>2.2523031367089526E-5</v>
      </c>
      <c r="AU2695" s="13">
        <f t="shared" si="3228"/>
        <v>5.2207385685297132E-6</v>
      </c>
      <c r="AV2695" s="13">
        <f t="shared" si="3229"/>
        <v>9.0760799767699362E-7</v>
      </c>
      <c r="AW2695" s="13">
        <f t="shared" si="3230"/>
        <v>1.2654200986938882E-9</v>
      </c>
      <c r="AX2695" s="13">
        <f t="shared" si="3231"/>
        <v>4.6626199928515607E-5</v>
      </c>
      <c r="AY2695" s="13">
        <f t="shared" si="3232"/>
        <v>2.4198376080233908E-5</v>
      </c>
      <c r="AZ2695" s="13">
        <f t="shared" si="3233"/>
        <v>6.2793172703135033E-6</v>
      </c>
      <c r="BA2695" s="13">
        <f t="shared" si="3234"/>
        <v>1.0862939796874805E-6</v>
      </c>
      <c r="BB2695" s="13">
        <f t="shared" si="3235"/>
        <v>1.4094302288451838E-7</v>
      </c>
      <c r="BC2695" s="13">
        <f t="shared" si="3236"/>
        <v>1.4629509927351998E-8</v>
      </c>
      <c r="BD2695" s="13">
        <f t="shared" si="3237"/>
        <v>8.0576624283801133E-6</v>
      </c>
      <c r="BE2695" s="13">
        <f t="shared" si="3238"/>
        <v>5.603191017196476E-6</v>
      </c>
      <c r="BF2695" s="13">
        <f t="shared" si="3239"/>
        <v>1.9481921620724298E-6</v>
      </c>
      <c r="BG2695" s="13">
        <f t="shared" si="3240"/>
        <v>4.5158228453655715E-7</v>
      </c>
      <c r="BH2695" s="13">
        <f t="shared" si="3241"/>
        <v>7.8506074892398515E-8</v>
      </c>
      <c r="BI2695" s="13">
        <f t="shared" si="3242"/>
        <v>1.0918415546501727E-8</v>
      </c>
      <c r="BJ2695" s="14">
        <f t="shared" si="3243"/>
        <v>0.34861698342177855</v>
      </c>
      <c r="BK2695" s="14">
        <f t="shared" si="3244"/>
        <v>0.41413283770251097</v>
      </c>
      <c r="BL2695" s="14">
        <f t="shared" si="3245"/>
        <v>0.23034751762705094</v>
      </c>
      <c r="BM2695" s="14">
        <f t="shared" si="3246"/>
        <v>0.12363493669771555</v>
      </c>
      <c r="BN2695" s="14">
        <f t="shared" si="3247"/>
        <v>0.87635526766019023</v>
      </c>
    </row>
    <row r="2696" spans="1:66" x14ac:dyDescent="0.25">
      <c r="A2696" t="s">
        <v>136</v>
      </c>
      <c r="B2696" t="s">
        <v>309</v>
      </c>
      <c r="C2696" t="s">
        <v>317</v>
      </c>
      <c r="D2696" s="7" t="s">
        <v>557</v>
      </c>
      <c r="E2696" s="10">
        <f>VLOOKUP(A2696,home!$A$2:$E$405,3,FALSE)</f>
        <v>1.5025641025640999</v>
      </c>
      <c r="F2696" s="10">
        <f>VLOOKUP(B2696,home!$B$2:$E$405,3,FALSE)</f>
        <v>1.25</v>
      </c>
      <c r="G2696" s="10">
        <f>VLOOKUP(C2696,away!$B$2:$E$405,4,FALSE)</f>
        <v>0.75</v>
      </c>
      <c r="H2696" s="10">
        <f>VLOOKUP(A2696,away!$A$2:$E$405,3,FALSE)</f>
        <v>1.3487179487179499</v>
      </c>
      <c r="I2696" s="10">
        <f>VLOOKUP(C2696,away!$B$2:$E$405,3,FALSE)</f>
        <v>0.92</v>
      </c>
      <c r="J2696" s="10">
        <f>VLOOKUP(B2696,home!$B$2:$E$405,4,FALSE)</f>
        <v>1.25</v>
      </c>
      <c r="K2696" s="12">
        <f t="shared" si="3192"/>
        <v>1.4086538461538436</v>
      </c>
      <c r="L2696" s="12">
        <f t="shared" si="3193"/>
        <v>1.5510256410256427</v>
      </c>
      <c r="M2696" s="13">
        <f t="shared" si="3194"/>
        <v>5.1835528461948208E-2</v>
      </c>
      <c r="N2696" s="13">
        <f t="shared" si="3195"/>
        <v>7.3018316535340383E-2</v>
      </c>
      <c r="O2696" s="13">
        <f t="shared" si="3196"/>
        <v>8.0398233760596155E-2</v>
      </c>
      <c r="P2696" s="13">
        <f t="shared" si="3197"/>
        <v>0.11325328121083959</v>
      </c>
      <c r="Q2696" s="13">
        <f t="shared" si="3198"/>
        <v>5.1428766213593019E-2</v>
      </c>
      <c r="R2696" s="13">
        <f t="shared" si="3199"/>
        <v>6.2349861027929068E-2</v>
      </c>
      <c r="S2696" s="13">
        <f t="shared" si="3200"/>
        <v>6.1860591015470881E-2</v>
      </c>
      <c r="T2696" s="13">
        <f t="shared" si="3201"/>
        <v>7.9767335083596014E-2</v>
      </c>
      <c r="U2696" s="13">
        <f t="shared" si="3202"/>
        <v>8.7829371544149937E-2</v>
      </c>
      <c r="V2696" s="13">
        <f t="shared" si="3203"/>
        <v>1.5017402409380735E-2</v>
      </c>
      <c r="W2696" s="13">
        <f t="shared" si="3204"/>
        <v>2.4148443109908217E-2</v>
      </c>
      <c r="X2696" s="13">
        <f t="shared" si="3205"/>
        <v>3.7454854454316656E-2</v>
      </c>
      <c r="Y2696" s="13">
        <f t="shared" si="3206"/>
        <v>2.9046719819764321E-2</v>
      </c>
      <c r="Z2696" s="13">
        <f t="shared" si="3207"/>
        <v>3.2235411056234481E-2</v>
      </c>
      <c r="AA2696" s="13">
        <f t="shared" si="3208"/>
        <v>4.5408535766714837E-2</v>
      </c>
      <c r="AB2696" s="13">
        <f t="shared" si="3209"/>
        <v>3.1982454277998618E-2</v>
      </c>
      <c r="AC2696" s="13">
        <f t="shared" si="3210"/>
        <v>2.0506809573843359E-3</v>
      </c>
      <c r="AD2696" s="13">
        <f t="shared" si="3211"/>
        <v>8.5041993163498687E-3</v>
      </c>
      <c r="AE2696" s="13">
        <f t="shared" si="3212"/>
        <v>1.3190231196051385E-2</v>
      </c>
      <c r="AF2696" s="13">
        <f t="shared" si="3213"/>
        <v>1.0229193398066015E-2</v>
      </c>
      <c r="AG2696" s="13">
        <f t="shared" si="3214"/>
        <v>5.2885804158035394E-3</v>
      </c>
      <c r="AH2696" s="13">
        <f t="shared" si="3215"/>
        <v>1.2499487274305294E-2</v>
      </c>
      <c r="AI2696" s="13">
        <f t="shared" si="3216"/>
        <v>1.7607450823901177E-2</v>
      </c>
      <c r="AJ2696" s="13">
        <f t="shared" si="3217"/>
        <v>1.2401401662026528E-2</v>
      </c>
      <c r="AK2696" s="13">
        <f t="shared" si="3218"/>
        <v>5.8230940496374461E-3</v>
      </c>
      <c r="AL2696" s="13">
        <f t="shared" si="3219"/>
        <v>1.7921788706049436E-4</v>
      </c>
      <c r="AM2696" s="13">
        <f t="shared" si="3220"/>
        <v>2.3958946150870264E-3</v>
      </c>
      <c r="AN2696" s="13">
        <f t="shared" si="3221"/>
        <v>3.7160939811952407E-3</v>
      </c>
      <c r="AO2696" s="13">
        <f t="shared" si="3222"/>
        <v>2.8818785246474406E-3</v>
      </c>
      <c r="AP2696" s="13">
        <f t="shared" si="3223"/>
        <v>1.4899558286831103E-3</v>
      </c>
      <c r="AQ2696" s="13">
        <f t="shared" si="3224"/>
        <v>5.7773992357077841E-4</v>
      </c>
      <c r="AR2696" s="13">
        <f t="shared" si="3225"/>
        <v>3.8774050524242433E-3</v>
      </c>
      <c r="AS2696" s="13">
        <f t="shared" si="3226"/>
        <v>5.4619215401937567E-3</v>
      </c>
      <c r="AT2696" s="13">
        <f t="shared" si="3227"/>
        <v>3.8469783924922306E-3</v>
      </c>
      <c r="AU2696" s="13">
        <f t="shared" si="3228"/>
        <v>1.8063536362183039E-3</v>
      </c>
      <c r="AV2696" s="13">
        <f t="shared" si="3229"/>
        <v>6.3613174929322324E-4</v>
      </c>
      <c r="AW2696" s="13">
        <f t="shared" si="3230"/>
        <v>1.0876824343115706E-5</v>
      </c>
      <c r="AX2696" s="13">
        <f t="shared" si="3231"/>
        <v>5.6249769408693747E-4</v>
      </c>
      <c r="AY2696" s="13">
        <f t="shared" si="3232"/>
        <v>8.7244834654663802E-4</v>
      </c>
      <c r="AZ2696" s="13">
        <f t="shared" si="3233"/>
        <v>6.7659487798213077E-4</v>
      </c>
      <c r="BA2696" s="13">
        <f t="shared" si="3234"/>
        <v>3.4980533477896699E-4</v>
      </c>
      <c r="BB2696" s="13">
        <f t="shared" si="3235"/>
        <v>1.3563926090243421E-4</v>
      </c>
      <c r="BC2696" s="13">
        <f t="shared" si="3236"/>
        <v>4.2075994317888455E-5</v>
      </c>
      <c r="BD2696" s="13">
        <f t="shared" si="3237"/>
        <v>1.0023257761587296E-3</v>
      </c>
      <c r="BE2696" s="13">
        <f t="shared" si="3238"/>
        <v>1.4119300596851312E-3</v>
      </c>
      <c r="BF2696" s="13">
        <f t="shared" si="3239"/>
        <v>9.9446035453784327E-4</v>
      </c>
      <c r="BG2696" s="13">
        <f t="shared" si="3240"/>
        <v>4.669501344224159E-4</v>
      </c>
      <c r="BH2696" s="13">
        <f t="shared" si="3241"/>
        <v>1.6444277570404751E-4</v>
      </c>
      <c r="BI2696" s="13">
        <f t="shared" si="3242"/>
        <v>4.6328589693544084E-5</v>
      </c>
      <c r="BJ2696" s="14">
        <f t="shared" si="3243"/>
        <v>0.34577726392458807</v>
      </c>
      <c r="BK2696" s="14">
        <f t="shared" si="3244"/>
        <v>0.24506915028863091</v>
      </c>
      <c r="BL2696" s="14">
        <f t="shared" si="3245"/>
        <v>0.37601511824808248</v>
      </c>
      <c r="BM2696" s="14">
        <f t="shared" si="3246"/>
        <v>0.56595138478508611</v>
      </c>
      <c r="BN2696" s="14">
        <f t="shared" si="3247"/>
        <v>0.43228398721024641</v>
      </c>
    </row>
    <row r="2697" spans="1:66" x14ac:dyDescent="0.25">
      <c r="A2697" t="s">
        <v>136</v>
      </c>
      <c r="B2697" t="s">
        <v>323</v>
      </c>
      <c r="C2697" t="s">
        <v>387</v>
      </c>
      <c r="D2697" s="7" t="s">
        <v>557</v>
      </c>
      <c r="E2697" s="10">
        <f>VLOOKUP(A2697,home!$A$2:$E$405,3,FALSE)</f>
        <v>1.5025641025640999</v>
      </c>
      <c r="F2697" s="10">
        <f>VLOOKUP(B2697,home!$B$2:$E$405,3,FALSE)</f>
        <v>1.58</v>
      </c>
      <c r="G2697" s="10">
        <f>VLOOKUP(C2697,away!$B$2:$E$405,4,FALSE)</f>
        <v>1.66</v>
      </c>
      <c r="H2697" s="10">
        <f>VLOOKUP(A2697,away!$A$2:$E$405,3,FALSE)</f>
        <v>1.3487179487179499</v>
      </c>
      <c r="I2697" s="10">
        <f>VLOOKUP(C2697,away!$B$2:$E$405,3,FALSE)</f>
        <v>0.75</v>
      </c>
      <c r="J2697" s="10">
        <f>VLOOKUP(B2697,home!$B$2:$E$405,4,FALSE)</f>
        <v>1.58</v>
      </c>
      <c r="K2697" s="12">
        <f t="shared" si="3192"/>
        <v>3.9409251282051212</v>
      </c>
      <c r="L2697" s="12">
        <f t="shared" si="3193"/>
        <v>1.5982307692307707</v>
      </c>
      <c r="M2697" s="13">
        <f t="shared" si="3194"/>
        <v>3.9298426289146775E-3</v>
      </c>
      <c r="N2697" s="13">
        <f t="shared" si="3195"/>
        <v>1.5487215566181526E-2</v>
      </c>
      <c r="O2697" s="13">
        <f t="shared" si="3196"/>
        <v>6.2807954077661789E-3</v>
      </c>
      <c r="P2697" s="13">
        <f t="shared" si="3197"/>
        <v>2.4752144447581066E-2</v>
      </c>
      <c r="Q2697" s="13">
        <f t="shared" si="3198"/>
        <v>3.0516978495347142E-2</v>
      </c>
      <c r="R2697" s="13">
        <f t="shared" si="3199"/>
        <v>5.0190802379676165E-3</v>
      </c>
      <c r="S2697" s="13">
        <f t="shared" si="3200"/>
        <v>3.8975393712083695E-2</v>
      </c>
      <c r="T2697" s="13">
        <f t="shared" si="3201"/>
        <v>4.8773174015217552E-2</v>
      </c>
      <c r="U2697" s="13">
        <f t="shared" si="3202"/>
        <v>1.9779819430284319E-2</v>
      </c>
      <c r="V2697" s="13">
        <f t="shared" si="3203"/>
        <v>2.7276313474422796E-2</v>
      </c>
      <c r="W2697" s="13">
        <f t="shared" si="3204"/>
        <v>4.0088375796402953E-2</v>
      </c>
      <c r="X2697" s="13">
        <f t="shared" si="3205"/>
        <v>6.4070475686297299E-2</v>
      </c>
      <c r="Y2697" s="13">
        <f t="shared" si="3206"/>
        <v>5.1199702820546165E-2</v>
      </c>
      <c r="Z2697" s="13">
        <f t="shared" si="3207"/>
        <v>2.6738828231859823E-3</v>
      </c>
      <c r="AA2697" s="13">
        <f t="shared" si="3208"/>
        <v>1.0537572007769688E-2</v>
      </c>
      <c r="AB2697" s="13">
        <f t="shared" si="3209"/>
        <v>2.076389115784523E-2</v>
      </c>
      <c r="AC2697" s="13">
        <f t="shared" si="3210"/>
        <v>1.0737504571889073E-2</v>
      </c>
      <c r="AD2697" s="13">
        <f t="shared" si="3211"/>
        <v>3.94963218812436E-2</v>
      </c>
      <c r="AE2697" s="13">
        <f t="shared" si="3212"/>
        <v>6.3124236902046077E-2</v>
      </c>
      <c r="AF2697" s="13">
        <f t="shared" si="3213"/>
        <v>5.0443548850531254E-2</v>
      </c>
      <c r="AG2697" s="13">
        <f t="shared" si="3214"/>
        <v>2.6873477294038186E-2</v>
      </c>
      <c r="AH2697" s="13">
        <f t="shared" si="3215"/>
        <v>1.068370450333369E-3</v>
      </c>
      <c r="AI2697" s="13">
        <f t="shared" si="3216"/>
        <v>4.210367953950596E-3</v>
      </c>
      <c r="AJ2697" s="13">
        <f t="shared" si="3217"/>
        <v>8.2963724343567431E-3</v>
      </c>
      <c r="AK2697" s="13">
        <f t="shared" si="3218"/>
        <v>1.0898460866501593E-2</v>
      </c>
      <c r="AL2697" s="13">
        <f t="shared" si="3219"/>
        <v>2.7052102515704138E-3</v>
      </c>
      <c r="AM2697" s="13">
        <f t="shared" si="3220"/>
        <v>3.1130409474694132E-2</v>
      </c>
      <c r="AN2697" s="13">
        <f t="shared" si="3221"/>
        <v>4.9753578281209271E-2</v>
      </c>
      <c r="AO2697" s="13">
        <f t="shared" si="3222"/>
        <v>3.9758849844180232E-2</v>
      </c>
      <c r="AP2697" s="13">
        <f t="shared" si="3223"/>
        <v>2.1181272390064967E-2</v>
      </c>
      <c r="AQ2697" s="13">
        <f t="shared" si="3224"/>
        <v>8.4631403163150029E-3</v>
      </c>
      <c r="AR2697" s="13">
        <f t="shared" si="3225"/>
        <v>3.4150050533194492E-4</v>
      </c>
      <c r="AS2697" s="13">
        <f t="shared" si="3226"/>
        <v>1.3458279227574086E-3</v>
      </c>
      <c r="AT2697" s="13">
        <f t="shared" si="3227"/>
        <v>2.6519035395173867E-3</v>
      </c>
      <c r="AU2697" s="13">
        <f t="shared" si="3228"/>
        <v>3.4836510988200571E-3</v>
      </c>
      <c r="AV2697" s="13">
        <f t="shared" si="3229"/>
        <v>3.4322020383098363E-3</v>
      </c>
      <c r="AW2697" s="13">
        <f t="shared" si="3230"/>
        <v>4.7329966299467993E-4</v>
      </c>
      <c r="AX2697" s="13">
        <f t="shared" si="3231"/>
        <v>2.0447102158356135E-2</v>
      </c>
      <c r="AY2697" s="13">
        <f t="shared" si="3232"/>
        <v>3.267918781108968E-2</v>
      </c>
      <c r="AZ2697" s="13">
        <f t="shared" si="3233"/>
        <v>2.6114441736577343E-2</v>
      </c>
      <c r="BA2697" s="13">
        <f t="shared" si="3234"/>
        <v>1.3912301434894055E-2</v>
      </c>
      <c r="BB2697" s="13">
        <f t="shared" si="3235"/>
        <v>5.5587670560152689E-3</v>
      </c>
      <c r="BC2697" s="13">
        <f t="shared" si="3236"/>
        <v>1.7768385095819892E-3</v>
      </c>
      <c r="BD2697" s="13">
        <f t="shared" si="3237"/>
        <v>9.0966102554895236E-5</v>
      </c>
      <c r="BE2697" s="13">
        <f t="shared" si="3238"/>
        <v>3.5849059937347071E-4</v>
      </c>
      <c r="BF2697" s="13">
        <f t="shared" si="3239"/>
        <v>7.0639230564811296E-4</v>
      </c>
      <c r="BG2697" s="13">
        <f t="shared" si="3240"/>
        <v>9.2794639589980016E-4</v>
      </c>
      <c r="BH2697" s="13">
        <f t="shared" si="3241"/>
        <v>9.1424181730722514E-4</v>
      </c>
      <c r="BI2697" s="13">
        <f t="shared" si="3242"/>
        <v>7.205917102163918E-4</v>
      </c>
      <c r="BJ2697" s="14">
        <f t="shared" si="3243"/>
        <v>0.68084939632082975</v>
      </c>
      <c r="BK2697" s="14">
        <f t="shared" si="3244"/>
        <v>0.14105559689755143</v>
      </c>
      <c r="BL2697" s="14">
        <f t="shared" si="3245"/>
        <v>0.10182844398251187</v>
      </c>
      <c r="BM2697" s="14">
        <f t="shared" si="3246"/>
        <v>0.80821537509222607</v>
      </c>
      <c r="BN2697" s="14">
        <f t="shared" si="3247"/>
        <v>8.5986056783758202E-2</v>
      </c>
    </row>
    <row r="2698" spans="1:66" x14ac:dyDescent="0.25">
      <c r="A2698" t="s">
        <v>136</v>
      </c>
      <c r="B2698" t="s">
        <v>347</v>
      </c>
      <c r="C2698" t="s">
        <v>138</v>
      </c>
      <c r="D2698" s="7" t="s">
        <v>557</v>
      </c>
      <c r="E2698" s="10">
        <f>VLOOKUP(A2698,home!$A$2:$E$405,3,FALSE)</f>
        <v>1.5025641025640999</v>
      </c>
      <c r="F2698" s="10">
        <f>VLOOKUP(B2698,home!$B$2:$E$405,3,FALSE)</f>
        <v>0.3</v>
      </c>
      <c r="G2698" s="10">
        <f>VLOOKUP(C2698,away!$B$2:$E$405,4,FALSE)</f>
        <v>1</v>
      </c>
      <c r="H2698" s="10">
        <f>VLOOKUP(A2698,away!$A$2:$E$405,3,FALSE)</f>
        <v>1.3487179487179499</v>
      </c>
      <c r="I2698" s="10">
        <f>VLOOKUP(C2698,away!$B$2:$E$405,3,FALSE)</f>
        <v>1.73</v>
      </c>
      <c r="J2698" s="10">
        <f>VLOOKUP(B2698,home!$B$2:$E$405,4,FALSE)</f>
        <v>0.3</v>
      </c>
      <c r="K2698" s="12">
        <f t="shared" si="3192"/>
        <v>0.45076923076922992</v>
      </c>
      <c r="L2698" s="12">
        <f t="shared" si="3193"/>
        <v>0.69998461538461598</v>
      </c>
      <c r="M2698" s="13">
        <f t="shared" si="3194"/>
        <v>0.31639816391549574</v>
      </c>
      <c r="N2698" s="13">
        <f t="shared" si="3195"/>
        <v>0.14262255696498474</v>
      </c>
      <c r="O2698" s="13">
        <f t="shared" si="3196"/>
        <v>0.22147384707678697</v>
      </c>
      <c r="P2698" s="13">
        <f t="shared" si="3197"/>
        <v>9.9833595682305321E-2</v>
      </c>
      <c r="Q2698" s="13">
        <f t="shared" si="3198"/>
        <v>3.214493014672342E-2</v>
      </c>
      <c r="R2698" s="13">
        <f t="shared" si="3199"/>
        <v>7.7514142831897989E-2</v>
      </c>
      <c r="S2698" s="13">
        <f t="shared" si="3200"/>
        <v>7.8751617135805734E-3</v>
      </c>
      <c r="T2698" s="13">
        <f t="shared" si="3201"/>
        <v>2.250095656531954E-2</v>
      </c>
      <c r="U2698" s="13">
        <f t="shared" si="3202"/>
        <v>3.4940990538070871E-2</v>
      </c>
      <c r="V2698" s="13">
        <f t="shared" si="3203"/>
        <v>2.7609575532470021E-4</v>
      </c>
      <c r="W2698" s="13">
        <f t="shared" si="3204"/>
        <v>4.8299818117897167E-3</v>
      </c>
      <c r="X2698" s="13">
        <f t="shared" si="3205"/>
        <v>3.3809129608403147E-3</v>
      </c>
      <c r="Y2698" s="13">
        <f t="shared" si="3206"/>
        <v>1.1832935292713355E-3</v>
      </c>
      <c r="Z2698" s="13">
        <f t="shared" si="3207"/>
        <v>1.8086235819018099E-2</v>
      </c>
      <c r="AA2698" s="13">
        <f t="shared" si="3208"/>
        <v>8.1527186076496821E-3</v>
      </c>
      <c r="AB2698" s="13">
        <f t="shared" si="3209"/>
        <v>1.8374973477241171E-3</v>
      </c>
      <c r="AC2698" s="13">
        <f t="shared" si="3210"/>
        <v>5.4448071983061025E-6</v>
      </c>
      <c r="AD2698" s="13">
        <f t="shared" si="3211"/>
        <v>5.4430179648245537E-4</v>
      </c>
      <c r="AE2698" s="13">
        <f t="shared" si="3212"/>
        <v>3.8100288366392694E-4</v>
      </c>
      <c r="AF2698" s="13">
        <f t="shared" si="3213"/>
        <v>1.3334807849096176E-4</v>
      </c>
      <c r="AG2698" s="13">
        <f t="shared" si="3214"/>
        <v>3.1113867811591147E-5</v>
      </c>
      <c r="AH2698" s="13">
        <f t="shared" si="3215"/>
        <v>3.1650217058827117E-3</v>
      </c>
      <c r="AI2698" s="13">
        <f t="shared" si="3216"/>
        <v>1.4266943997286658E-3</v>
      </c>
      <c r="AJ2698" s="13">
        <f t="shared" si="3217"/>
        <v>3.2155496855422943E-4</v>
      </c>
      <c r="AK2698" s="13">
        <f t="shared" si="3218"/>
        <v>4.8315695275071316E-5</v>
      </c>
      <c r="AL2698" s="13">
        <f t="shared" si="3219"/>
        <v>6.8720333098895795E-8</v>
      </c>
      <c r="AM2698" s="13">
        <f t="shared" si="3220"/>
        <v>4.9070900421341291E-5</v>
      </c>
      <c r="AN2698" s="13">
        <f t="shared" si="3221"/>
        <v>3.4348875358009369E-5</v>
      </c>
      <c r="AO2698" s="13">
        <f t="shared" si="3222"/>
        <v>1.202184215318515E-5</v>
      </c>
      <c r="AP2698" s="13">
        <f t="shared" si="3223"/>
        <v>2.8050348519372904E-6</v>
      </c>
      <c r="AQ2698" s="13">
        <f t="shared" si="3224"/>
        <v>4.908703104934417E-7</v>
      </c>
      <c r="AR2698" s="13">
        <f t="shared" si="3225"/>
        <v>4.4309330029525436E-4</v>
      </c>
      <c r="AS2698" s="13">
        <f t="shared" si="3226"/>
        <v>1.9973282613309121E-4</v>
      </c>
      <c r="AT2698" s="13">
        <f t="shared" si="3227"/>
        <v>4.5016706197688933E-5</v>
      </c>
      <c r="AU2698" s="13">
        <f t="shared" si="3228"/>
        <v>6.7640486748322227E-6</v>
      </c>
      <c r="AV2698" s="13">
        <f t="shared" si="3229"/>
        <v>7.6225625450993735E-7</v>
      </c>
      <c r="AW2698" s="13">
        <f t="shared" si="3230"/>
        <v>6.0231754480626517E-10</v>
      </c>
      <c r="AX2698" s="13">
        <f t="shared" si="3231"/>
        <v>3.6866086726802459E-6</v>
      </c>
      <c r="AY2698" s="13">
        <f t="shared" si="3232"/>
        <v>2.5805693538196713E-6</v>
      </c>
      <c r="AZ2698" s="13">
        <f t="shared" si="3233"/>
        <v>9.031794233033948E-7</v>
      </c>
      <c r="BA2698" s="13">
        <f t="shared" si="3234"/>
        <v>2.1073723374810867E-7</v>
      </c>
      <c r="BB2698" s="13">
        <f t="shared" si="3235"/>
        <v>3.6878205378096936E-8</v>
      </c>
      <c r="BC2698" s="13">
        <f t="shared" si="3236"/>
        <v>5.1628352815324137E-9</v>
      </c>
      <c r="BD2698" s="13">
        <f t="shared" si="3237"/>
        <v>5.1693082231112281E-5</v>
      </c>
      <c r="BE2698" s="13">
        <f t="shared" si="3238"/>
        <v>2.3301650913409028E-5</v>
      </c>
      <c r="BF2698" s="13">
        <f t="shared" si="3239"/>
        <v>5.2518336289452556E-6</v>
      </c>
      <c r="BG2698" s="13">
        <f t="shared" si="3240"/>
        <v>7.8912166834920895E-7</v>
      </c>
      <c r="BH2698" s="13">
        <f t="shared" si="3241"/>
        <v>8.8927941856276047E-8</v>
      </c>
      <c r="BI2698" s="13">
        <f t="shared" si="3242"/>
        <v>8.0171959888888745E-9</v>
      </c>
      <c r="BJ2698" s="14">
        <f t="shared" si="3243"/>
        <v>0.20785855926419716</v>
      </c>
      <c r="BK2698" s="14">
        <f t="shared" si="3244"/>
        <v>0.42439111116359157</v>
      </c>
      <c r="BL2698" s="14">
        <f t="shared" si="3245"/>
        <v>0.34965728494270526</v>
      </c>
      <c r="BM2698" s="14">
        <f t="shared" si="3246"/>
        <v>0.1100033746042817</v>
      </c>
      <c r="BN2698" s="14">
        <f t="shared" si="3247"/>
        <v>0.88998723661819412</v>
      </c>
    </row>
    <row r="2699" spans="1:66" x14ac:dyDescent="0.25">
      <c r="A2699" t="s">
        <v>136</v>
      </c>
      <c r="B2699" t="s">
        <v>137</v>
      </c>
      <c r="C2699" t="s">
        <v>328</v>
      </c>
      <c r="D2699" s="7" t="s">
        <v>557</v>
      </c>
      <c r="E2699" s="10">
        <f>VLOOKUP(A2699,home!$A$2:$E$405,3,FALSE)</f>
        <v>1.5025641025640999</v>
      </c>
      <c r="F2699" s="10">
        <f>VLOOKUP(B2699,home!$B$2:$E$405,3,FALSE)</f>
        <v>1.25</v>
      </c>
      <c r="G2699" s="10">
        <f>VLOOKUP(C2699,away!$B$2:$E$405,4,FALSE)</f>
        <v>0.74</v>
      </c>
      <c r="H2699" s="10">
        <f>VLOOKUP(A2699,away!$A$2:$E$405,3,FALSE)</f>
        <v>1.3487179487179499</v>
      </c>
      <c r="I2699" s="10">
        <f>VLOOKUP(C2699,away!$B$2:$E$405,3,FALSE)</f>
        <v>0.89</v>
      </c>
      <c r="J2699" s="10">
        <f>VLOOKUP(B2699,home!$B$2:$E$405,4,FALSE)</f>
        <v>1.25</v>
      </c>
      <c r="K2699" s="12">
        <f t="shared" si="3192"/>
        <v>1.3898717948717925</v>
      </c>
      <c r="L2699" s="12">
        <f t="shared" si="3193"/>
        <v>1.5004487179487194</v>
      </c>
      <c r="M2699" s="13">
        <f t="shared" si="3194"/>
        <v>5.555840257715023E-2</v>
      </c>
      <c r="N2699" s="13">
        <f t="shared" si="3195"/>
        <v>7.7219056710113421E-2</v>
      </c>
      <c r="O2699" s="13">
        <f t="shared" si="3196"/>
        <v>8.3362533918163881E-2</v>
      </c>
      <c r="P2699" s="13">
        <f t="shared" si="3197"/>
        <v>0.11586323464189913</v>
      </c>
      <c r="Q2699" s="13">
        <f t="shared" si="3198"/>
        <v>5.3662294473996036E-2</v>
      </c>
      <c r="R2699" s="13">
        <f t="shared" si="3199"/>
        <v>6.2540603571232825E-2</v>
      </c>
      <c r="S2699" s="13">
        <f t="shared" si="3200"/>
        <v>6.0406205537687864E-2</v>
      </c>
      <c r="T2699" s="13">
        <f t="shared" si="3201"/>
        <v>8.0517520945693991E-2</v>
      </c>
      <c r="U2699" s="13">
        <f t="shared" si="3202"/>
        <v>8.6923420937914608E-2</v>
      </c>
      <c r="V2699" s="13">
        <f t="shared" si="3203"/>
        <v>1.3996999436406027E-2</v>
      </c>
      <c r="W2699" s="13">
        <f t="shared" si="3204"/>
        <v>2.4861236512503857E-2</v>
      </c>
      <c r="X2699" s="13">
        <f t="shared" si="3205"/>
        <v>3.7303010451806298E-2</v>
      </c>
      <c r="Y2699" s="13">
        <f t="shared" si="3206"/>
        <v>2.7985627104020225E-2</v>
      </c>
      <c r="Z2699" s="13">
        <f t="shared" si="3207"/>
        <v>3.1279656149398469E-2</v>
      </c>
      <c r="AA2699" s="13">
        <f t="shared" si="3208"/>
        <v>4.3474711835336952E-2</v>
      </c>
      <c r="AB2699" s="13">
        <f t="shared" si="3209"/>
        <v>3.0212137885056865E-2</v>
      </c>
      <c r="AC2699" s="13">
        <f t="shared" si="3210"/>
        <v>1.8243613418002353E-3</v>
      </c>
      <c r="AD2699" s="13">
        <f t="shared" si="3211"/>
        <v>8.6384828535914608E-3</v>
      </c>
      <c r="AE2699" s="13">
        <f t="shared" si="3212"/>
        <v>1.29616005226933E-2</v>
      </c>
      <c r="AF2699" s="13">
        <f t="shared" si="3213"/>
        <v>9.7241084434193086E-3</v>
      </c>
      <c r="AG2699" s="13">
        <f t="shared" si="3214"/>
        <v>4.8635086823742733E-3</v>
      </c>
      <c r="AH2699" s="13">
        <f t="shared" si="3215"/>
        <v>1.1733379991810422E-2</v>
      </c>
      <c r="AI2699" s="13">
        <f t="shared" si="3216"/>
        <v>1.630789390913033E-2</v>
      </c>
      <c r="AJ2699" s="13">
        <f t="shared" si="3217"/>
        <v>1.1332940889030873E-2</v>
      </c>
      <c r="AK2699" s="13">
        <f t="shared" si="3218"/>
        <v>5.250444964871091E-3</v>
      </c>
      <c r="AL2699" s="13">
        <f t="shared" si="3219"/>
        <v>1.5218321363583937E-4</v>
      </c>
      <c r="AM2699" s="13">
        <f t="shared" si="3220"/>
        <v>2.4012767337380737E-3</v>
      </c>
      <c r="AN2699" s="13">
        <f t="shared" si="3221"/>
        <v>3.6029925965773801E-3</v>
      </c>
      <c r="AO2699" s="13">
        <f t="shared" si="3222"/>
        <v>2.7030528111566293E-3</v>
      </c>
      <c r="AP2699" s="13">
        <f t="shared" si="3223"/>
        <v>1.3519307083492155E-3</v>
      </c>
      <c r="AQ2699" s="13">
        <f t="shared" si="3224"/>
        <v>5.0712567452452096E-4</v>
      </c>
      <c r="AR2699" s="13">
        <f t="shared" si="3225"/>
        <v>3.5210669931834203E-3</v>
      </c>
      <c r="AS2699" s="13">
        <f t="shared" si="3226"/>
        <v>4.8938317016796662E-3</v>
      </c>
      <c r="AT2699" s="13">
        <f t="shared" si="3227"/>
        <v>3.4008993255069983E-3</v>
      </c>
      <c r="AU2699" s="13">
        <f t="shared" si="3228"/>
        <v>1.5756046832402272E-3</v>
      </c>
      <c r="AV2699" s="13">
        <f t="shared" si="3229"/>
        <v>5.4747212727587367E-4</v>
      </c>
      <c r="AW2699" s="13">
        <f t="shared" si="3230"/>
        <v>8.8157679187542738E-6</v>
      </c>
      <c r="AX2699" s="13">
        <f t="shared" si="3231"/>
        <v>5.5624446731740234E-4</v>
      </c>
      <c r="AY2699" s="13">
        <f t="shared" si="3232"/>
        <v>8.3461629785246464E-4</v>
      </c>
      <c r="AZ2699" s="13">
        <f t="shared" si="3233"/>
        <v>6.2614947704591861E-4</v>
      </c>
      <c r="BA2699" s="13">
        <f t="shared" si="3234"/>
        <v>3.1316839335926991E-4</v>
      </c>
      <c r="BB2699" s="13">
        <f t="shared" si="3235"/>
        <v>1.1747327857949415E-4</v>
      </c>
      <c r="BC2699" s="13">
        <f t="shared" si="3236"/>
        <v>3.5252526047566951E-5</v>
      </c>
      <c r="BD2699" s="13">
        <f t="shared" si="3237"/>
        <v>8.8053007595560219E-4</v>
      </c>
      <c r="BE2699" s="13">
        <f t="shared" si="3238"/>
        <v>1.2238239171070088E-3</v>
      </c>
      <c r="BF2699" s="13">
        <f t="shared" si="3239"/>
        <v>8.5047917213827305E-4</v>
      </c>
      <c r="BG2699" s="13">
        <f t="shared" si="3240"/>
        <v>3.9401900449363269E-4</v>
      </c>
      <c r="BH2699" s="13">
        <f t="shared" si="3241"/>
        <v>1.3690897524729041E-4</v>
      </c>
      <c r="BI2699" s="13">
        <f t="shared" si="3242"/>
        <v>3.8057184632201866E-5</v>
      </c>
      <c r="BJ2699" s="14">
        <f t="shared" si="3243"/>
        <v>0.35078572966476018</v>
      </c>
      <c r="BK2699" s="14">
        <f t="shared" si="3244"/>
        <v>0.24863600304643177</v>
      </c>
      <c r="BL2699" s="14">
        <f t="shared" si="3245"/>
        <v>0.3686007610630081</v>
      </c>
      <c r="BM2699" s="14">
        <f t="shared" si="3246"/>
        <v>0.55027022350110932</v>
      </c>
      <c r="BN2699" s="14">
        <f t="shared" si="3247"/>
        <v>0.44820612589255548</v>
      </c>
    </row>
    <row r="2700" spans="1:66" x14ac:dyDescent="0.25">
      <c r="A2700" t="s">
        <v>136</v>
      </c>
      <c r="B2700" t="s">
        <v>359</v>
      </c>
      <c r="C2700" t="s">
        <v>373</v>
      </c>
      <c r="D2700" s="7" t="s">
        <v>557</v>
      </c>
      <c r="E2700" s="10">
        <f>VLOOKUP(A2700,home!$A$2:$E$405,3,FALSE)</f>
        <v>1.5025641025640999</v>
      </c>
      <c r="F2700" s="10">
        <f>VLOOKUP(B2700,home!$B$2:$E$405,3,FALSE)</f>
        <v>1.18</v>
      </c>
      <c r="G2700" s="10">
        <f>VLOOKUP(C2700,away!$B$2:$E$405,4,FALSE)</f>
        <v>0.86</v>
      </c>
      <c r="H2700" s="10">
        <f>VLOOKUP(A2700,away!$A$2:$E$405,3,FALSE)</f>
        <v>1.3487179487179499</v>
      </c>
      <c r="I2700" s="10">
        <f>VLOOKUP(C2700,away!$B$2:$E$405,3,FALSE)</f>
        <v>0.56999999999999995</v>
      </c>
      <c r="J2700" s="10">
        <f>VLOOKUP(B2700,home!$B$2:$E$405,4,FALSE)</f>
        <v>1.18</v>
      </c>
      <c r="K2700" s="12">
        <f t="shared" si="3192"/>
        <v>1.5248020512820484</v>
      </c>
      <c r="L2700" s="12">
        <f t="shared" si="3193"/>
        <v>0.90714769230769299</v>
      </c>
      <c r="M2700" s="13">
        <f t="shared" si="3194"/>
        <v>8.7865350559695257E-2</v>
      </c>
      <c r="N2700" s="13">
        <f t="shared" si="3195"/>
        <v>0.1339772667700396</v>
      </c>
      <c r="O2700" s="13">
        <f t="shared" si="3196"/>
        <v>7.9706849994034004E-2</v>
      </c>
      <c r="P2700" s="13">
        <f t="shared" si="3197"/>
        <v>0.12153716837213359</v>
      </c>
      <c r="Q2700" s="13">
        <f t="shared" si="3198"/>
        <v>0.10214440559805933</v>
      </c>
      <c r="R2700" s="13">
        <f t="shared" si="3199"/>
        <v>3.6152942516601692E-2</v>
      </c>
      <c r="S2700" s="13">
        <f t="shared" si="3200"/>
        <v>4.2028180624741313E-2</v>
      </c>
      <c r="T2700" s="13">
        <f t="shared" si="3201"/>
        <v>9.2660061820420511E-2</v>
      </c>
      <c r="U2700" s="13">
        <f t="shared" si="3202"/>
        <v>5.5126080909196247E-2</v>
      </c>
      <c r="V2700" s="13">
        <f t="shared" si="3203"/>
        <v>6.4593608698185036E-3</v>
      </c>
      <c r="W2700" s="13">
        <f t="shared" si="3204"/>
        <v>5.1916666394302133E-2</v>
      </c>
      <c r="X2700" s="13">
        <f t="shared" si="3205"/>
        <v>4.7096084111899535E-2</v>
      </c>
      <c r="Y2700" s="13">
        <f t="shared" si="3206"/>
        <v>2.1361552009419329E-2</v>
      </c>
      <c r="Z2700" s="13">
        <f t="shared" si="3207"/>
        <v>1.0932019458022638E-2</v>
      </c>
      <c r="AA2700" s="13">
        <f t="shared" si="3208"/>
        <v>1.6669165694248186E-2</v>
      </c>
      <c r="AB2700" s="13">
        <f t="shared" si="3209"/>
        <v>1.2708589021874996E-2</v>
      </c>
      <c r="AC2700" s="13">
        <f t="shared" si="3210"/>
        <v>5.5842008867174444E-4</v>
      </c>
      <c r="AD2700" s="13">
        <f t="shared" si="3211"/>
        <v>1.9790659853439429E-2</v>
      </c>
      <c r="AE2700" s="13">
        <f t="shared" si="3212"/>
        <v>1.7953051415294081E-2</v>
      </c>
      <c r="AF2700" s="13">
        <f t="shared" si="3213"/>
        <v>8.1430345806326934E-3</v>
      </c>
      <c r="AG2700" s="13">
        <f t="shared" si="3214"/>
        <v>2.4623116760675639E-3</v>
      </c>
      <c r="AH2700" s="13">
        <f t="shared" si="3215"/>
        <v>2.4792390559020077E-3</v>
      </c>
      <c r="AI2700" s="13">
        <f t="shared" si="3216"/>
        <v>3.7803487980579507E-3</v>
      </c>
      <c r="AJ2700" s="13">
        <f t="shared" si="3217"/>
        <v>2.8821418009201951E-3</v>
      </c>
      <c r="AK2700" s="13">
        <f t="shared" si="3218"/>
        <v>1.4648985767096168E-3</v>
      </c>
      <c r="AL2700" s="13">
        <f t="shared" si="3219"/>
        <v>3.0896728190104865E-5</v>
      </c>
      <c r="AM2700" s="13">
        <f t="shared" si="3220"/>
        <v>6.0353677481499411E-3</v>
      </c>
      <c r="AN2700" s="13">
        <f t="shared" si="3221"/>
        <v>5.474969924962496E-3</v>
      </c>
      <c r="AO2700" s="13">
        <f t="shared" si="3222"/>
        <v>2.4833031664418751E-3</v>
      </c>
      <c r="AP2700" s="13">
        <f t="shared" si="3223"/>
        <v>7.5090757891271148E-4</v>
      </c>
      <c r="AQ2700" s="13">
        <f t="shared" si="3224"/>
        <v>1.7029601933675573E-4</v>
      </c>
      <c r="AR2700" s="13">
        <f t="shared" si="3225"/>
        <v>4.4980719764812219E-4</v>
      </c>
      <c r="AS2700" s="13">
        <f t="shared" si="3226"/>
        <v>6.8586693765528646E-4</v>
      </c>
      <c r="AT2700" s="13">
        <f t="shared" si="3227"/>
        <v>5.2290565672165898E-4</v>
      </c>
      <c r="AU2700" s="13">
        <f t="shared" si="3228"/>
        <v>2.6577587266539068E-4</v>
      </c>
      <c r="AV2700" s="13">
        <f t="shared" si="3229"/>
        <v>1.013138989553661E-4</v>
      </c>
      <c r="AW2700" s="13">
        <f t="shared" si="3230"/>
        <v>1.1871386895052514E-6</v>
      </c>
      <c r="AX2700" s="13">
        <f t="shared" si="3231"/>
        <v>1.5337901871034254E-3</v>
      </c>
      <c r="AY2700" s="13">
        <f t="shared" si="3232"/>
        <v>1.391374228715057E-3</v>
      </c>
      <c r="AZ2700" s="13">
        <f t="shared" si="3233"/>
        <v>6.3109096035762996E-4</v>
      </c>
      <c r="BA2700" s="13">
        <f t="shared" si="3234"/>
        <v>1.9083090277488996E-4</v>
      </c>
      <c r="BB2700" s="13">
        <f t="shared" si="3235"/>
        <v>4.3277953268308778E-5</v>
      </c>
      <c r="BC2700" s="13">
        <f t="shared" si="3236"/>
        <v>7.8518990870293022E-6</v>
      </c>
      <c r="BD2700" s="13">
        <f t="shared" si="3237"/>
        <v>6.8006926888314025E-5</v>
      </c>
      <c r="BE2700" s="13">
        <f t="shared" si="3238"/>
        <v>1.0369710162068952E-4</v>
      </c>
      <c r="BF2700" s="13">
        <f t="shared" si="3239"/>
        <v>7.905877663161522E-5</v>
      </c>
      <c r="BG2700" s="13">
        <f t="shared" si="3240"/>
        <v>4.0182994926578714E-5</v>
      </c>
      <c r="BH2700" s="13">
        <f t="shared" si="3241"/>
        <v>1.5317778272675848E-5</v>
      </c>
      <c r="BI2700" s="13">
        <f t="shared" si="3242"/>
        <v>4.671315946251942E-6</v>
      </c>
      <c r="BJ2700" s="14">
        <f t="shared" si="3243"/>
        <v>0.51621815479868438</v>
      </c>
      <c r="BK2700" s="14">
        <f t="shared" si="3244"/>
        <v>0.25987075147196559</v>
      </c>
      <c r="BL2700" s="14">
        <f t="shared" si="3245"/>
        <v>0.21330686082547684</v>
      </c>
      <c r="BM2700" s="14">
        <f t="shared" si="3246"/>
        <v>0.43755361565356021</v>
      </c>
      <c r="BN2700" s="14">
        <f t="shared" si="3247"/>
        <v>0.56138398381056354</v>
      </c>
    </row>
    <row r="2701" spans="1:66" x14ac:dyDescent="0.25">
      <c r="A2701" t="s">
        <v>136</v>
      </c>
      <c r="B2701" t="s">
        <v>125</v>
      </c>
      <c r="C2701" t="s">
        <v>388</v>
      </c>
      <c r="D2701" s="7" t="s">
        <v>557</v>
      </c>
      <c r="E2701" s="10">
        <f>VLOOKUP(A2701,home!$A$2:$E$405,3,FALSE)</f>
        <v>1.5025641025640999</v>
      </c>
      <c r="F2701" s="10">
        <f>VLOOKUP(B2701,home!$B$2:$E$405,3,FALSE)</f>
        <v>0.86</v>
      </c>
      <c r="G2701" s="10">
        <f>VLOOKUP(C2701,away!$B$2:$E$405,4,FALSE)</f>
        <v>0.96</v>
      </c>
      <c r="H2701" s="10">
        <f>VLOOKUP(A2701,away!$A$2:$E$405,3,FALSE)</f>
        <v>1.3487179487179499</v>
      </c>
      <c r="I2701" s="10">
        <f>VLOOKUP(C2701,away!$B$2:$E$405,3,FALSE)</f>
        <v>1.41</v>
      </c>
      <c r="J2701" s="10">
        <f>VLOOKUP(B2701,home!$B$2:$E$405,4,FALSE)</f>
        <v>0.86</v>
      </c>
      <c r="K2701" s="12">
        <f t="shared" si="3192"/>
        <v>1.2405169230769209</v>
      </c>
      <c r="L2701" s="12">
        <f t="shared" si="3193"/>
        <v>1.6354553846153861</v>
      </c>
      <c r="M2701" s="13">
        <f t="shared" si="3194"/>
        <v>5.6361312316135087E-2</v>
      </c>
      <c r="N2701" s="13">
        <f t="shared" si="3195"/>
        <v>6.9917161734989269E-2</v>
      </c>
      <c r="O2701" s="13">
        <f t="shared" si="3196"/>
        <v>9.2176411711412609E-2</v>
      </c>
      <c r="P2701" s="13">
        <f t="shared" si="3197"/>
        <v>0.11434639863651302</v>
      </c>
      <c r="Q2701" s="13">
        <f t="shared" si="3198"/>
        <v>4.3366711172880164E-2</v>
      </c>
      <c r="R2701" s="13">
        <f t="shared" si="3199"/>
        <v>7.5375204433977272E-2</v>
      </c>
      <c r="S2701" s="13">
        <f t="shared" si="3200"/>
        <v>5.7996781585749294E-2</v>
      </c>
      <c r="T2701" s="13">
        <f t="shared" si="3201"/>
        <v>7.0924321300747079E-2</v>
      </c>
      <c r="U2701" s="13">
        <f t="shared" si="3202"/>
        <v>9.3504216680731361E-2</v>
      </c>
      <c r="V2701" s="13">
        <f t="shared" si="3203"/>
        <v>1.3073828353197325E-2</v>
      </c>
      <c r="W2701" s="13">
        <f t="shared" si="3204"/>
        <v>1.7932379702715617E-2</v>
      </c>
      <c r="X2701" s="13">
        <f t="shared" si="3205"/>
        <v>2.9327606943773912E-2</v>
      </c>
      <c r="Y2701" s="13">
        <f t="shared" si="3206"/>
        <v>2.3981996347039326E-2</v>
      </c>
      <c r="Z2701" s="13">
        <f t="shared" si="3207"/>
        <v>4.1090927986011203E-2</v>
      </c>
      <c r="AA2701" s="13">
        <f t="shared" si="3208"/>
        <v>5.0973991551581957E-2</v>
      </c>
      <c r="AB2701" s="13">
        <f t="shared" si="3209"/>
        <v>3.1617049578258706E-2</v>
      </c>
      <c r="AC2701" s="13">
        <f t="shared" si="3210"/>
        <v>1.6577696729659834E-3</v>
      </c>
      <c r="AD2701" s="13">
        <f t="shared" si="3211"/>
        <v>5.5613551230649459E-3</v>
      </c>
      <c r="AE2701" s="13">
        <f t="shared" si="3212"/>
        <v>9.0953481817749281E-3</v>
      </c>
      <c r="AF2701" s="13">
        <f t="shared" si="3213"/>
        <v>7.4375180794177872E-3</v>
      </c>
      <c r="AG2701" s="13">
        <f t="shared" si="3214"/>
        <v>4.0545763303860343E-3</v>
      </c>
      <c r="AH2701" s="13">
        <f t="shared" si="3215"/>
        <v>1.6800594858391277E-2</v>
      </c>
      <c r="AI2701" s="13">
        <f t="shared" si="3216"/>
        <v>2.0841422239593486E-2</v>
      </c>
      <c r="AJ2701" s="13">
        <f t="shared" si="3217"/>
        <v>1.292706849460371E-2</v>
      </c>
      <c r="AK2701" s="13">
        <f t="shared" si="3218"/>
        <v>5.3454157444434687E-3</v>
      </c>
      <c r="AL2701" s="13">
        <f t="shared" si="3219"/>
        <v>1.3453199301622569E-4</v>
      </c>
      <c r="AM2701" s="13">
        <f t="shared" si="3220"/>
        <v>1.379791029080519E-3</v>
      </c>
      <c r="AN2701" s="13">
        <f t="shared" si="3221"/>
        <v>2.2565866681537395E-3</v>
      </c>
      <c r="AO2701" s="13">
        <f t="shared" si="3222"/>
        <v>1.845273408641664E-3</v>
      </c>
      <c r="AP2701" s="13">
        <f t="shared" si="3223"/>
        <v>1.0059541107501988E-3</v>
      </c>
      <c r="AQ2701" s="13">
        <f t="shared" si="3224"/>
        <v>4.1129826677559889E-4</v>
      </c>
      <c r="AR2701" s="13">
        <f t="shared" si="3225"/>
        <v>5.4953246651795141E-3</v>
      </c>
      <c r="AS2701" s="13">
        <f t="shared" si="3226"/>
        <v>6.8170432449572022E-3</v>
      </c>
      <c r="AT2701" s="13">
        <f t="shared" si="3227"/>
        <v>4.2283287553583088E-3</v>
      </c>
      <c r="AU2701" s="13">
        <f t="shared" si="3228"/>
        <v>1.7484377924515862E-3</v>
      </c>
      <c r="AV2701" s="13">
        <f t="shared" si="3229"/>
        <v>5.4224166762086078E-4</v>
      </c>
      <c r="AW2701" s="13">
        <f t="shared" si="3230"/>
        <v>7.5816628811858612E-6</v>
      </c>
      <c r="AX2701" s="13">
        <f t="shared" si="3231"/>
        <v>2.8527568698068407E-4</v>
      </c>
      <c r="AY2701" s="13">
        <f t="shared" si="3232"/>
        <v>4.6655565837241313E-4</v>
      </c>
      <c r="AZ2701" s="13">
        <f t="shared" si="3233"/>
        <v>3.8151548185396994E-4</v>
      </c>
      <c r="BA2701" s="13">
        <f t="shared" si="3234"/>
        <v>2.0798384970406955E-4</v>
      </c>
      <c r="BB2701" s="13">
        <f t="shared" si="3235"/>
        <v>8.5037076727889456E-5</v>
      </c>
      <c r="BC2701" s="13">
        <f t="shared" si="3236"/>
        <v>2.7814869005315696E-5</v>
      </c>
      <c r="BD2701" s="13">
        <f t="shared" si="3237"/>
        <v>1.4978930523129302E-3</v>
      </c>
      <c r="BE2701" s="13">
        <f t="shared" si="3238"/>
        <v>1.8581616803535336E-3</v>
      </c>
      <c r="BF2701" s="13">
        <f t="shared" si="3239"/>
        <v>1.1525405051458033E-3</v>
      </c>
      <c r="BG2701" s="13">
        <f t="shared" si="3240"/>
        <v>4.7658200038833094E-4</v>
      </c>
      <c r="BH2701" s="13">
        <f t="shared" si="3241"/>
        <v>1.4780200917889388E-4</v>
      </c>
      <c r="BI2701" s="13">
        <f t="shared" si="3242"/>
        <v>3.6670178730237641E-5</v>
      </c>
      <c r="BJ2701" s="14">
        <f t="shared" si="3243"/>
        <v>0.28995206102283511</v>
      </c>
      <c r="BK2701" s="14">
        <f t="shared" si="3244"/>
        <v>0.24403717821594936</v>
      </c>
      <c r="BL2701" s="14">
        <f t="shared" si="3245"/>
        <v>0.42356240084467101</v>
      </c>
      <c r="BM2701" s="14">
        <f t="shared" si="3246"/>
        <v>0.54664039406806819</v>
      </c>
      <c r="BN2701" s="14">
        <f t="shared" si="3247"/>
        <v>0.45154320000590742</v>
      </c>
    </row>
    <row r="2702" spans="1:66" x14ac:dyDescent="0.25">
      <c r="A2702" t="s">
        <v>136</v>
      </c>
      <c r="B2702" t="s">
        <v>381</v>
      </c>
      <c r="C2702" t="s">
        <v>482</v>
      </c>
      <c r="D2702" s="7" t="s">
        <v>557</v>
      </c>
      <c r="E2702" s="10">
        <f>VLOOKUP(A2702,home!$A$2:$E$405,3,FALSE)</f>
        <v>1.5025641025640999</v>
      </c>
      <c r="F2702" s="10">
        <f>VLOOKUP(B2702,home!$B$2:$E$405,3,FALSE)</f>
        <v>1.1599999999999999</v>
      </c>
      <c r="G2702" s="10">
        <f>VLOOKUP(C2702,away!$B$2:$E$405,4,FALSE)</f>
        <v>1.91</v>
      </c>
      <c r="H2702" s="10">
        <f>VLOOKUP(A2702,away!$A$2:$E$405,3,FALSE)</f>
        <v>1.3487179487179499</v>
      </c>
      <c r="I2702" s="10">
        <f>VLOOKUP(C2702,away!$B$2:$E$405,3,FALSE)</f>
        <v>0.57999999999999996</v>
      </c>
      <c r="J2702" s="10">
        <f>VLOOKUP(B2702,home!$B$2:$E$405,4,FALSE)</f>
        <v>1.1599999999999999</v>
      </c>
      <c r="K2702" s="12">
        <f t="shared" si="3192"/>
        <v>3.3290810256410195</v>
      </c>
      <c r="L2702" s="12">
        <f t="shared" si="3193"/>
        <v>0.90741743589743662</v>
      </c>
      <c r="M2702" s="13">
        <f t="shared" si="3194"/>
        <v>1.4458129007366047E-2</v>
      </c>
      <c r="N2702" s="13">
        <f t="shared" si="3195"/>
        <v>4.8132282944692344E-2</v>
      </c>
      <c r="O2702" s="13">
        <f t="shared" si="3196"/>
        <v>1.3119558351738451E-2</v>
      </c>
      <c r="P2702" s="13">
        <f t="shared" si="3197"/>
        <v>4.3676072773562648E-2</v>
      </c>
      <c r="Q2702" s="13">
        <f t="shared" si="3198"/>
        <v>8.0118134935980079E-2</v>
      </c>
      <c r="R2702" s="13">
        <f t="shared" si="3199"/>
        <v>5.9524579998206512E-3</v>
      </c>
      <c r="S2702" s="13">
        <f t="shared" si="3200"/>
        <v>3.29848926501774E-2</v>
      </c>
      <c r="T2702" s="13">
        <f t="shared" si="3201"/>
        <v>7.2700592572491882E-2</v>
      </c>
      <c r="U2702" s="13">
        <f t="shared" si="3202"/>
        <v>1.9816214983128029E-2</v>
      </c>
      <c r="V2702" s="13">
        <f t="shared" si="3203"/>
        <v>1.1071438474226161E-2</v>
      </c>
      <c r="W2702" s="13">
        <f t="shared" si="3204"/>
        <v>8.8906587608372722E-2</v>
      </c>
      <c r="X2702" s="13">
        <f t="shared" si="3205"/>
        <v>8.0675387761980383E-2</v>
      </c>
      <c r="Y2702" s="13">
        <f t="shared" si="3206"/>
        <v>3.6603126751503831E-2</v>
      </c>
      <c r="Z2702" s="13">
        <f t="shared" si="3207"/>
        <v>1.8004547251614801E-3</v>
      </c>
      <c r="AA2702" s="13">
        <f t="shared" si="3208"/>
        <v>5.9938596630608014E-3</v>
      </c>
      <c r="AB2702" s="13">
        <f t="shared" si="3209"/>
        <v>9.977022237325394E-3</v>
      </c>
      <c r="AC2702" s="13">
        <f t="shared" si="3210"/>
        <v>2.0903333699936345E-3</v>
      </c>
      <c r="AD2702" s="13">
        <f t="shared" si="3211"/>
        <v>7.3994308465381159E-2</v>
      </c>
      <c r="AE2702" s="13">
        <f t="shared" si="3212"/>
        <v>6.7143725658660156E-2</v>
      </c>
      <c r="AF2702" s="13">
        <f t="shared" si="3213"/>
        <v>3.0463693686891159E-2</v>
      </c>
      <c r="AG2702" s="13">
        <f t="shared" si="3214"/>
        <v>9.2144289377745683E-3</v>
      </c>
      <c r="AH2702" s="13">
        <f t="shared" si="3215"/>
        <v>4.0844100253886344E-4</v>
      </c>
      <c r="AI2702" s="13">
        <f t="shared" si="3216"/>
        <v>1.359733191645926E-3</v>
      </c>
      <c r="AJ2702" s="13">
        <f t="shared" si="3217"/>
        <v>2.2633309841213782E-3</v>
      </c>
      <c r="AK2702" s="13">
        <f t="shared" si="3218"/>
        <v>2.5116040779946322E-3</v>
      </c>
      <c r="AL2702" s="13">
        <f t="shared" si="3219"/>
        <v>2.5258469430542406E-4</v>
      </c>
      <c r="AM2702" s="13">
        <f t="shared" si="3220"/>
        <v>4.9266609663505802E-2</v>
      </c>
      <c r="AN2702" s="13">
        <f t="shared" si="3221"/>
        <v>4.4705380616218308E-2</v>
      </c>
      <c r="AO2702" s="13">
        <f t="shared" si="3222"/>
        <v>2.0283220924793888E-2</v>
      </c>
      <c r="AP2702" s="13">
        <f t="shared" si="3223"/>
        <v>6.135116107772569E-3</v>
      </c>
      <c r="AQ2702" s="13">
        <f t="shared" si="3224"/>
        <v>1.391777831862011E-3</v>
      </c>
      <c r="AR2702" s="13">
        <f t="shared" si="3225"/>
        <v>7.4125297447838806E-5</v>
      </c>
      <c r="AS2702" s="13">
        <f t="shared" si="3226"/>
        <v>2.4676912125359688E-4</v>
      </c>
      <c r="AT2702" s="13">
        <f t="shared" si="3227"/>
        <v>4.1075719963972878E-4</v>
      </c>
      <c r="AU2702" s="13">
        <f t="shared" si="3228"/>
        <v>4.5581466648868707E-4</v>
      </c>
      <c r="AV2702" s="13">
        <f t="shared" si="3229"/>
        <v>3.7936098935409444E-4</v>
      </c>
      <c r="AW2702" s="13">
        <f t="shared" si="3230"/>
        <v>2.1195126600773436E-5</v>
      </c>
      <c r="AX2702" s="13">
        <f t="shared" si="3231"/>
        <v>2.7335422571406622E-2</v>
      </c>
      <c r="AY2702" s="13">
        <f t="shared" si="3232"/>
        <v>2.480463905891871E-2</v>
      </c>
      <c r="AZ2702" s="13">
        <f t="shared" si="3233"/>
        <v>1.1254080986602709E-2</v>
      </c>
      <c r="BA2702" s="13">
        <f t="shared" si="3234"/>
        <v>3.404049770748375E-3</v>
      </c>
      <c r="BB2702" s="13">
        <f t="shared" si="3235"/>
        <v>7.7222352865993662E-4</v>
      </c>
      <c r="BC2702" s="13">
        <f t="shared" si="3236"/>
        <v>1.4014581886325413E-4</v>
      </c>
      <c r="BD2702" s="13">
        <f t="shared" si="3237"/>
        <v>1.1210431224208778E-5</v>
      </c>
      <c r="BE2702" s="13">
        <f t="shared" si="3238"/>
        <v>3.732043387776707E-5</v>
      </c>
      <c r="BF2702" s="13">
        <f t="shared" si="3239"/>
        <v>6.2121374145582324E-5</v>
      </c>
      <c r="BG2702" s="13">
        <f t="shared" si="3240"/>
        <v>6.8935695984934916E-5</v>
      </c>
      <c r="BH2702" s="13">
        <f t="shared" si="3241"/>
        <v>5.7373129373201159E-5</v>
      </c>
      <c r="BI2702" s="13">
        <f t="shared" si="3242"/>
        <v>3.8199959275594273E-5</v>
      </c>
      <c r="BJ2702" s="14">
        <f t="shared" si="3243"/>
        <v>0.77744493620308064</v>
      </c>
      <c r="BK2702" s="14">
        <f t="shared" si="3244"/>
        <v>0.12933809002855001</v>
      </c>
      <c r="BL2702" s="14">
        <f t="shared" si="3245"/>
        <v>6.3244210789439356E-2</v>
      </c>
      <c r="BM2702" s="14">
        <f t="shared" si="3246"/>
        <v>0.74158761180075328</v>
      </c>
      <c r="BN2702" s="14">
        <f t="shared" si="3247"/>
        <v>0.20545663601316022</v>
      </c>
    </row>
    <row r="2703" spans="1:66" x14ac:dyDescent="0.25">
      <c r="A2703" t="s">
        <v>136</v>
      </c>
      <c r="B2703" t="s">
        <v>386</v>
      </c>
      <c r="C2703" t="s">
        <v>315</v>
      </c>
      <c r="D2703" s="7" t="s">
        <v>557</v>
      </c>
      <c r="E2703" s="10">
        <f>VLOOKUP(A2703,home!$A$2:$E$405,3,FALSE)</f>
        <v>1.5025641025640999</v>
      </c>
      <c r="F2703" s="10">
        <f>VLOOKUP(B2703,home!$B$2:$E$405,3,FALSE)</f>
        <v>0.59</v>
      </c>
      <c r="G2703" s="10">
        <f>VLOOKUP(C2703,away!$B$2:$E$405,4,FALSE)</f>
        <v>1.18</v>
      </c>
      <c r="H2703" s="10">
        <f>VLOOKUP(A2703,away!$A$2:$E$405,3,FALSE)</f>
        <v>1.3487179487179499</v>
      </c>
      <c r="I2703" s="10">
        <f>VLOOKUP(C2703,away!$B$2:$E$405,3,FALSE)</f>
        <v>0.96</v>
      </c>
      <c r="J2703" s="10">
        <f>VLOOKUP(B2703,home!$B$2:$E$405,4,FALSE)</f>
        <v>0.59</v>
      </c>
      <c r="K2703" s="12">
        <f t="shared" si="3192"/>
        <v>1.0460851282051262</v>
      </c>
      <c r="L2703" s="12">
        <f t="shared" si="3193"/>
        <v>0.76391384615384672</v>
      </c>
      <c r="M2703" s="13">
        <f t="shared" si="3194"/>
        <v>0.16365430465318709</v>
      </c>
      <c r="N2703" s="13">
        <f t="shared" si="3195"/>
        <v>0.17119633426445002</v>
      </c>
      <c r="O2703" s="13">
        <f t="shared" si="3196"/>
        <v>0.12501778930724952</v>
      </c>
      <c r="P2703" s="13">
        <f t="shared" si="3197"/>
        <v>0.13077925015539557</v>
      </c>
      <c r="Q2703" s="13">
        <f t="shared" si="3198"/>
        <v>8.9542969638637407E-2</v>
      </c>
      <c r="R2703" s="13">
        <f t="shared" si="3199"/>
        <v>4.7751410133676106E-2</v>
      </c>
      <c r="S2703" s="13">
        <f t="shared" si="3200"/>
        <v>2.6127043079392735E-2</v>
      </c>
      <c r="T2703" s="13">
        <f t="shared" si="3201"/>
        <v>6.8403114332688614E-2</v>
      </c>
      <c r="U2703" s="13">
        <f t="shared" si="3202"/>
        <v>4.9952039991662138E-2</v>
      </c>
      <c r="V2703" s="13">
        <f t="shared" si="3203"/>
        <v>2.3198460315084243E-3</v>
      </c>
      <c r="W2703" s="13">
        <f t="shared" si="3204"/>
        <v>3.1223189624767247E-2</v>
      </c>
      <c r="X2703" s="13">
        <f t="shared" si="3205"/>
        <v>2.3851826875446829E-2</v>
      </c>
      <c r="Y2703" s="13">
        <f t="shared" si="3206"/>
        <v>9.1103704031091359E-3</v>
      </c>
      <c r="Z2703" s="13">
        <f t="shared" si="3207"/>
        <v>1.2159321124828766E-2</v>
      </c>
      <c r="AA2703" s="13">
        <f t="shared" si="3208"/>
        <v>1.27196849977538E-2</v>
      </c>
      <c r="AB2703" s="13">
        <f t="shared" si="3209"/>
        <v>6.6529366558020515E-3</v>
      </c>
      <c r="AC2703" s="13">
        <f t="shared" si="3210"/>
        <v>1.1586455253941189E-4</v>
      </c>
      <c r="AD2703" s="13">
        <f t="shared" si="3211"/>
        <v>8.1655285803994022E-3</v>
      </c>
      <c r="AE2703" s="13">
        <f t="shared" si="3212"/>
        <v>6.2377603437320673E-3</v>
      </c>
      <c r="AF2703" s="13">
        <f t="shared" si="3213"/>
        <v>2.3825557477831515E-3</v>
      </c>
      <c r="AG2703" s="13">
        <f t="shared" si="3214"/>
        <v>6.0668910832166077E-4</v>
      </c>
      <c r="AH2703" s="13">
        <f t="shared" si="3215"/>
        <v>2.3221684417719149E-3</v>
      </c>
      <c r="AI2703" s="13">
        <f t="shared" si="3216"/>
        <v>2.4291858721248718E-3</v>
      </c>
      <c r="AJ2703" s="13">
        <f t="shared" si="3217"/>
        <v>1.2705676072379138E-3</v>
      </c>
      <c r="AK2703" s="13">
        <f t="shared" si="3218"/>
        <v>4.4304062610358452E-4</v>
      </c>
      <c r="AL2703" s="13">
        <f t="shared" si="3219"/>
        <v>3.7035822144259471E-6</v>
      </c>
      <c r="AM2703" s="13">
        <f t="shared" si="3220"/>
        <v>1.7083676023779469E-3</v>
      </c>
      <c r="AN2703" s="13">
        <f t="shared" si="3221"/>
        <v>1.3050456657771629E-3</v>
      </c>
      <c r="AO2703" s="13">
        <f t="shared" si="3222"/>
        <v>4.9847122697511991E-4</v>
      </c>
      <c r="AP2703" s="13">
        <f t="shared" si="3223"/>
        <v>1.2692969073186371E-4</v>
      </c>
      <c r="AQ2703" s="13">
        <f t="shared" si="3224"/>
        <v>2.4240837059524063E-5</v>
      </c>
      <c r="AR2703" s="13">
        <f t="shared" si="3225"/>
        <v>3.5478732515421379E-4</v>
      </c>
      <c r="AS2703" s="13">
        <f t="shared" si="3226"/>
        <v>3.7113774451949955E-4</v>
      </c>
      <c r="AT2703" s="13">
        <f t="shared" si="3227"/>
        <v>1.9412083752872101E-4</v>
      </c>
      <c r="AU2703" s="13">
        <f t="shared" si="3228"/>
        <v>6.7688973737839539E-5</v>
      </c>
      <c r="AV2703" s="13">
        <f t="shared" si="3229"/>
        <v>1.7702107192655323E-5</v>
      </c>
      <c r="AW2703" s="13">
        <f t="shared" si="3230"/>
        <v>8.2211183221091292E-8</v>
      </c>
      <c r="AX2703" s="13">
        <f t="shared" si="3231"/>
        <v>2.9784965705916965E-4</v>
      </c>
      <c r="AY2703" s="13">
        <f t="shared" si="3232"/>
        <v>2.2753147709967449E-4</v>
      </c>
      <c r="AZ2703" s="13">
        <f t="shared" si="3233"/>
        <v>8.69072228961391E-5</v>
      </c>
      <c r="BA2703" s="13">
        <f t="shared" si="3234"/>
        <v>2.2129876967046431E-5</v>
      </c>
      <c r="BB2703" s="13">
        <f t="shared" si="3235"/>
        <v>4.2263298572019656E-6</v>
      </c>
      <c r="BC2703" s="13">
        <f t="shared" si="3236"/>
        <v>6.4571037926599839E-7</v>
      </c>
      <c r="BD2703" s="13">
        <f t="shared" si="3237"/>
        <v>4.5171158354198459E-5</v>
      </c>
      <c r="BE2703" s="13">
        <f t="shared" si="3238"/>
        <v>4.725287697812576E-5</v>
      </c>
      <c r="BF2703" s="13">
        <f t="shared" si="3239"/>
        <v>2.4715265935861866E-5</v>
      </c>
      <c r="BG2703" s="13">
        <f t="shared" si="3240"/>
        <v>8.6180907117132835E-6</v>
      </c>
      <c r="BH2703" s="13">
        <f t="shared" si="3241"/>
        <v>2.2538141317614992E-6</v>
      </c>
      <c r="BI2703" s="13">
        <f t="shared" si="3242"/>
        <v>4.7153628899485082E-7</v>
      </c>
      <c r="BJ2703" s="14">
        <f t="shared" si="3243"/>
        <v>0.41502268421651572</v>
      </c>
      <c r="BK2703" s="14">
        <f t="shared" si="3244"/>
        <v>0.32322754353133737</v>
      </c>
      <c r="BL2703" s="14">
        <f t="shared" si="3245"/>
        <v>0.2496927433639155</v>
      </c>
      <c r="BM2703" s="14">
        <f t="shared" si="3246"/>
        <v>0.27193278481808503</v>
      </c>
      <c r="BN2703" s="14">
        <f t="shared" si="3247"/>
        <v>0.72794205815259572</v>
      </c>
    </row>
    <row r="2704" spans="1:66" x14ac:dyDescent="0.25">
      <c r="A2704" t="s">
        <v>136</v>
      </c>
      <c r="B2704" t="s">
        <v>483</v>
      </c>
      <c r="C2704" t="s">
        <v>481</v>
      </c>
      <c r="D2704" s="7" t="s">
        <v>557</v>
      </c>
      <c r="E2704" s="10">
        <f>VLOOKUP(A2704,home!$A$2:$E$405,3,FALSE)</f>
        <v>1.5025641025640999</v>
      </c>
      <c r="F2704" s="10">
        <f>VLOOKUP(B2704,home!$B$2:$E$405,3,FALSE)</f>
        <v>0.59</v>
      </c>
      <c r="G2704" s="10">
        <f>VLOOKUP(C2704,away!$B$2:$E$405,4,FALSE)</f>
        <v>0.92</v>
      </c>
      <c r="H2704" s="10">
        <f>VLOOKUP(A2704,away!$A$2:$E$405,3,FALSE)</f>
        <v>1.3487179487179499</v>
      </c>
      <c r="I2704" s="10">
        <f>VLOOKUP(C2704,away!$B$2:$E$405,3,FALSE)</f>
        <v>0.42</v>
      </c>
      <c r="J2704" s="10">
        <f>VLOOKUP(B2704,home!$B$2:$E$405,4,FALSE)</f>
        <v>0.59</v>
      </c>
      <c r="K2704" s="12">
        <f t="shared" si="3192"/>
        <v>0.81559179487179345</v>
      </c>
      <c r="L2704" s="12">
        <f t="shared" si="3193"/>
        <v>0.33421230769230792</v>
      </c>
      <c r="M2704" s="13">
        <f t="shared" si="3194"/>
        <v>0.31669880378627807</v>
      </c>
      <c r="N2704" s="13">
        <f t="shared" si="3195"/>
        <v>0.25829694581380047</v>
      </c>
      <c r="O2704" s="13">
        <f t="shared" si="3196"/>
        <v>0.10584463805680543</v>
      </c>
      <c r="P2704" s="13">
        <f t="shared" si="3197"/>
        <v>8.6326018330305274E-2</v>
      </c>
      <c r="Q2704" s="13">
        <f t="shared" si="3198"/>
        <v>0.10533243482308993</v>
      </c>
      <c r="R2704" s="13">
        <f t="shared" si="3199"/>
        <v>1.7687290370911008E-2</v>
      </c>
      <c r="S2704" s="13">
        <f t="shared" si="3200"/>
        <v>5.8827041274469504E-3</v>
      </c>
      <c r="T2704" s="13">
        <f t="shared" si="3201"/>
        <v>3.5203396117074501E-2</v>
      </c>
      <c r="U2704" s="13">
        <f t="shared" si="3202"/>
        <v>1.4425608900029899E-2</v>
      </c>
      <c r="V2704" s="13">
        <f t="shared" si="3203"/>
        <v>1.7816803230577603E-4</v>
      </c>
      <c r="W2704" s="13">
        <f t="shared" si="3204"/>
        <v>2.8636089858526712E-2</v>
      </c>
      <c r="X2704" s="13">
        <f t="shared" si="3205"/>
        <v>9.570533674902508E-3</v>
      </c>
      <c r="Y2704" s="13">
        <f t="shared" si="3206"/>
        <v>1.5992950726680557E-3</v>
      </c>
      <c r="Z2704" s="13">
        <f t="shared" si="3207"/>
        <v>1.9704367105620349E-3</v>
      </c>
      <c r="AA2704" s="13">
        <f t="shared" si="3208"/>
        <v>1.6070720134485625E-3</v>
      </c>
      <c r="AB2704" s="13">
        <f t="shared" si="3209"/>
        <v>6.5535737396836991E-4</v>
      </c>
      <c r="AC2704" s="13">
        <f t="shared" si="3210"/>
        <v>3.0353242258143896E-6</v>
      </c>
      <c r="AD2704" s="13">
        <f t="shared" si="3211"/>
        <v>5.8388399814564397E-3</v>
      </c>
      <c r="AE2704" s="13">
        <f t="shared" si="3212"/>
        <v>1.951412184448669E-3</v>
      </c>
      <c r="AF2704" s="13">
        <f t="shared" si="3213"/>
        <v>3.2609298471173863E-4</v>
      </c>
      <c r="AG2704" s="13">
        <f t="shared" si="3214"/>
        <v>3.6328096314260883E-5</v>
      </c>
      <c r="AH2704" s="13">
        <f t="shared" si="3215"/>
        <v>1.6463605004964451E-4</v>
      </c>
      <c r="AI2704" s="13">
        <f t="shared" si="3216"/>
        <v>1.3427581156059197E-4</v>
      </c>
      <c r="AJ2704" s="13">
        <f t="shared" si="3217"/>
        <v>5.4757125079284953E-5</v>
      </c>
      <c r="AK2704" s="13">
        <f t="shared" si="3218"/>
        <v>1.4886487308477773E-5</v>
      </c>
      <c r="AL2704" s="13">
        <f t="shared" si="3219"/>
        <v>3.3094846159621145E-8</v>
      </c>
      <c r="AM2704" s="13">
        <f t="shared" si="3220"/>
        <v>9.5242199608904974E-4</v>
      </c>
      <c r="AN2704" s="13">
        <f t="shared" si="3221"/>
        <v>3.183111532098356E-4</v>
      </c>
      <c r="AO2704" s="13">
        <f t="shared" si="3222"/>
        <v>5.3191752539229465E-5</v>
      </c>
      <c r="AP2704" s="13">
        <f t="shared" si="3223"/>
        <v>5.9257794554446853E-6</v>
      </c>
      <c r="AQ2704" s="13">
        <f t="shared" si="3224"/>
        <v>4.9511710666995916E-7</v>
      </c>
      <c r="AR2704" s="13">
        <f t="shared" si="3225"/>
        <v>1.1004678843287606E-5</v>
      </c>
      <c r="AS2704" s="13">
        <f t="shared" si="3226"/>
        <v>8.9753257697845897E-6</v>
      </c>
      <c r="AT2704" s="13">
        <f t="shared" si="3227"/>
        <v>3.660101027068837E-6</v>
      </c>
      <c r="AU2704" s="13">
        <f t="shared" si="3228"/>
        <v>9.9504945535972255E-7</v>
      </c>
      <c r="AV2704" s="13">
        <f t="shared" si="3229"/>
        <v>2.0288854282075914E-7</v>
      </c>
      <c r="AW2704" s="13">
        <f t="shared" si="3230"/>
        <v>2.5058389356227371E-10</v>
      </c>
      <c r="AX2704" s="13">
        <f t="shared" si="3231"/>
        <v>1.2946459421094068E-4</v>
      </c>
      <c r="AY2704" s="13">
        <f t="shared" si="3232"/>
        <v>4.3268660795686689E-5</v>
      </c>
      <c r="AZ2704" s="13">
        <f t="shared" si="3233"/>
        <v>7.2304594876410707E-6</v>
      </c>
      <c r="BA2704" s="13">
        <f t="shared" si="3234"/>
        <v>8.0550285034675466E-7</v>
      </c>
      <c r="BB2704" s="13">
        <f t="shared" si="3235"/>
        <v>6.7302241616780186E-8</v>
      </c>
      <c r="BC2704" s="13">
        <f t="shared" si="3236"/>
        <v>4.4986474967218803E-9</v>
      </c>
      <c r="BD2704" s="13">
        <f t="shared" si="3237"/>
        <v>6.1298318527131089E-7</v>
      </c>
      <c r="BE2704" s="13">
        <f t="shared" si="3238"/>
        <v>4.9994405630165745E-7</v>
      </c>
      <c r="BF2704" s="13">
        <f t="shared" si="3239"/>
        <v>2.0387513510727686E-7</v>
      </c>
      <c r="BG2704" s="13">
        <f t="shared" si="3240"/>
        <v>5.5426295790624452E-8</v>
      </c>
      <c r="BH2704" s="13">
        <f t="shared" si="3241"/>
        <v>1.1301308016742579E-8</v>
      </c>
      <c r="BI2704" s="13">
        <f t="shared" si="3242"/>
        <v>1.8434508179548146E-9</v>
      </c>
      <c r="BJ2704" s="14">
        <f t="shared" si="3243"/>
        <v>0.44830255542362729</v>
      </c>
      <c r="BK2704" s="14">
        <f t="shared" si="3244"/>
        <v>0.40913203135620374</v>
      </c>
      <c r="BL2704" s="14">
        <f t="shared" si="3245"/>
        <v>0.14061474560623094</v>
      </c>
      <c r="BM2704" s="14">
        <f t="shared" si="3246"/>
        <v>0.1097903695052219</v>
      </c>
      <c r="BN2704" s="14">
        <f t="shared" si="3247"/>
        <v>0.89018613118119028</v>
      </c>
    </row>
    <row r="2705" spans="1:66" x14ac:dyDescent="0.25">
      <c r="A2705" t="s">
        <v>136</v>
      </c>
      <c r="B2705" t="s">
        <v>377</v>
      </c>
      <c r="C2705" t="s">
        <v>480</v>
      </c>
      <c r="D2705" s="7" t="s">
        <v>557</v>
      </c>
      <c r="E2705" s="10">
        <f>VLOOKUP(A2705,home!$A$2:$E$405,3,FALSE)</f>
        <v>1.5025641025640999</v>
      </c>
      <c r="F2705" s="10">
        <f>VLOOKUP(B2705,home!$B$2:$E$405,3,FALSE)</f>
        <v>0.92</v>
      </c>
      <c r="G2705" s="10">
        <f>VLOOKUP(C2705,away!$B$2:$E$405,4,FALSE)</f>
        <v>1</v>
      </c>
      <c r="H2705" s="10">
        <f>VLOOKUP(A2705,away!$A$2:$E$405,3,FALSE)</f>
        <v>1.3487179487179499</v>
      </c>
      <c r="I2705" s="10">
        <f>VLOOKUP(C2705,away!$B$2:$E$405,3,FALSE)</f>
        <v>1</v>
      </c>
      <c r="J2705" s="10">
        <f>VLOOKUP(B2705,home!$B$2:$E$405,4,FALSE)</f>
        <v>0.92</v>
      </c>
      <c r="K2705" s="12">
        <f t="shared" si="3192"/>
        <v>1.3823589743589719</v>
      </c>
      <c r="L2705" s="12">
        <f t="shared" si="3193"/>
        <v>1.2408205128205141</v>
      </c>
      <c r="M2705" s="13">
        <f t="shared" si="3194"/>
        <v>7.2571754655872178E-2</v>
      </c>
      <c r="N2705" s="13">
        <f t="shared" si="3195"/>
        <v>0.10032021633352241</v>
      </c>
      <c r="O2705" s="13">
        <f t="shared" si="3196"/>
        <v>9.0048521828383854E-2</v>
      </c>
      <c r="P2705" s="13">
        <f t="shared" si="3197"/>
        <v>0.12447938227722619</v>
      </c>
      <c r="Q2705" s="13">
        <f t="shared" si="3198"/>
        <v>6.9339275679139112E-2</v>
      </c>
      <c r="R2705" s="13">
        <f t="shared" si="3199"/>
        <v>5.5867026516912256E-2</v>
      </c>
      <c r="S2705" s="13">
        <f t="shared" si="3200"/>
        <v>5.3378606751332082E-2</v>
      </c>
      <c r="T2705" s="13">
        <f t="shared" si="3201"/>
        <v>8.6037595606792402E-2</v>
      </c>
      <c r="U2705" s="13">
        <f t="shared" si="3202"/>
        <v>7.7228285476404313E-2</v>
      </c>
      <c r="V2705" s="13">
        <f t="shared" si="3203"/>
        <v>1.0173128385114237E-2</v>
      </c>
      <c r="W2705" s="13">
        <f t="shared" si="3204"/>
        <v>3.1950590003536256E-2</v>
      </c>
      <c r="X2705" s="13">
        <f t="shared" si="3205"/>
        <v>3.9644947473105853E-2</v>
      </c>
      <c r="Y2705" s="13">
        <f t="shared" si="3206"/>
        <v>2.4596132027160777E-2</v>
      </c>
      <c r="Z2705" s="13">
        <f t="shared" si="3207"/>
        <v>2.3106984164157445E-2</v>
      </c>
      <c r="AA2705" s="13">
        <f t="shared" si="3208"/>
        <v>3.1942146929693695E-2</v>
      </c>
      <c r="AB2705" s="13">
        <f t="shared" si="3209"/>
        <v>2.207775673427748E-2</v>
      </c>
      <c r="AC2705" s="13">
        <f t="shared" si="3210"/>
        <v>1.090597112480961E-3</v>
      </c>
      <c r="AD2705" s="13">
        <f t="shared" si="3211"/>
        <v>1.1041796206863092E-2</v>
      </c>
      <c r="AE2705" s="13">
        <f t="shared" si="3212"/>
        <v>1.3700887231859469E-2</v>
      </c>
      <c r="AF2705" s="13">
        <f t="shared" si="3213"/>
        <v>8.500170960565951E-3</v>
      </c>
      <c r="AG2705" s="13">
        <f t="shared" si="3214"/>
        <v>3.5157288301171626E-3</v>
      </c>
      <c r="AH2705" s="13">
        <f t="shared" si="3215"/>
        <v>7.1679049850763349E-3</v>
      </c>
      <c r="AI2705" s="13">
        <f t="shared" si="3216"/>
        <v>9.9086177834726841E-3</v>
      </c>
      <c r="AJ2705" s="13">
        <f t="shared" si="3217"/>
        <v>6.8486333582381854E-3</v>
      </c>
      <c r="AK2705" s="13">
        <f t="shared" si="3218"/>
        <v>3.1557565949515936E-3</v>
      </c>
      <c r="AL2705" s="13">
        <f t="shared" si="3219"/>
        <v>7.4826276707075186E-5</v>
      </c>
      <c r="AM2705" s="13">
        <f t="shared" si="3220"/>
        <v>3.0527452159200092E-3</v>
      </c>
      <c r="AN2705" s="13">
        <f t="shared" si="3221"/>
        <v>3.7879088843282369E-3</v>
      </c>
      <c r="AO2705" s="13">
        <f t="shared" si="3222"/>
        <v>2.3500575221847724E-3</v>
      </c>
      <c r="AP2705" s="13">
        <f t="shared" si="3223"/>
        <v>9.7199985994500548E-4</v>
      </c>
      <c r="AQ2705" s="13">
        <f t="shared" si="3224"/>
        <v>3.0151934116960741E-4</v>
      </c>
      <c r="AR2705" s="13">
        <f t="shared" si="3225"/>
        <v>1.7788167078862278E-3</v>
      </c>
      <c r="AS2705" s="13">
        <f t="shared" si="3226"/>
        <v>2.4589632398862088E-3</v>
      </c>
      <c r="AT2705" s="13">
        <f t="shared" si="3227"/>
        <v>1.6995849511377574E-3</v>
      </c>
      <c r="AU2705" s="13">
        <f t="shared" si="3228"/>
        <v>7.8314550329691137E-4</v>
      </c>
      <c r="AV2705" s="13">
        <f t="shared" si="3229"/>
        <v>2.7064705367783962E-4</v>
      </c>
      <c r="AW2705" s="13">
        <f t="shared" si="3230"/>
        <v>3.5651797876035841E-6</v>
      </c>
      <c r="AX2705" s="13">
        <f t="shared" si="3231"/>
        <v>7.0333162427640701E-4</v>
      </c>
      <c r="AY2705" s="13">
        <f t="shared" si="3232"/>
        <v>8.7270830671753649E-4</v>
      </c>
      <c r="AZ2705" s="13">
        <f t="shared" si="3233"/>
        <v>5.4143718434198815E-4</v>
      </c>
      <c r="BA2705" s="13">
        <f t="shared" si="3234"/>
        <v>2.2394212157844033E-4</v>
      </c>
      <c r="BB2705" s="13">
        <f t="shared" si="3235"/>
        <v>6.9467994534768562E-5</v>
      </c>
      <c r="BC2705" s="13">
        <f t="shared" si="3236"/>
        <v>1.7239462520648844E-5</v>
      </c>
      <c r="BD2705" s="13">
        <f t="shared" si="3237"/>
        <v>3.6786537661551421E-4</v>
      </c>
      <c r="BE2705" s="13">
        <f t="shared" si="3238"/>
        <v>5.0852200472039917E-4</v>
      </c>
      <c r="BF2705" s="13">
        <f t="shared" si="3239"/>
        <v>3.5147997844212965E-4</v>
      </c>
      <c r="BG2705" s="13">
        <f t="shared" si="3240"/>
        <v>1.6195716750232533E-4</v>
      </c>
      <c r="BH2705" s="13">
        <f t="shared" si="3241"/>
        <v>5.5970735989649624E-5</v>
      </c>
      <c r="BI2705" s="13">
        <f t="shared" si="3242"/>
        <v>1.5474329839353765E-5</v>
      </c>
      <c r="BJ2705" s="14">
        <f t="shared" si="3243"/>
        <v>0.40153969787017979</v>
      </c>
      <c r="BK2705" s="14">
        <f t="shared" si="3244"/>
        <v>0.26264100376545024</v>
      </c>
      <c r="BL2705" s="14">
        <f t="shared" si="3245"/>
        <v>0.31269707725640478</v>
      </c>
      <c r="BM2705" s="14">
        <f t="shared" si="3246"/>
        <v>0.48648944263820643</v>
      </c>
      <c r="BN2705" s="14">
        <f t="shared" si="3247"/>
        <v>0.51262617729105597</v>
      </c>
    </row>
    <row r="2706" spans="1:66" x14ac:dyDescent="0.25">
      <c r="A2706" t="s">
        <v>32</v>
      </c>
      <c r="B2706" t="s">
        <v>208</v>
      </c>
      <c r="C2706" t="s">
        <v>207</v>
      </c>
      <c r="D2706" s="7" t="s">
        <v>557</v>
      </c>
      <c r="E2706" s="10">
        <f>VLOOKUP(A2706,home!$A$2:$E$405,3,FALSE)</f>
        <v>1.21333333333333</v>
      </c>
      <c r="F2706" s="10">
        <f>VLOOKUP(B2706,home!$B$2:$E$405,3,FALSE)</f>
        <v>1.53</v>
      </c>
      <c r="G2706" s="10">
        <f>VLOOKUP(C2706,away!$B$2:$E$405,4,FALSE)</f>
        <v>1.55</v>
      </c>
      <c r="H2706" s="10">
        <f>VLOOKUP(A2706,away!$A$2:$E$405,3,FALSE)</f>
        <v>1.2533333333333301</v>
      </c>
      <c r="I2706" s="10">
        <f>VLOOKUP(C2706,away!$B$2:$E$405,3,FALSE)</f>
        <v>0.93</v>
      </c>
      <c r="J2706" s="10">
        <f>VLOOKUP(B2706,home!$B$2:$E$405,4,FALSE)</f>
        <v>1.53</v>
      </c>
      <c r="K2706" s="12">
        <f t="shared" si="3192"/>
        <v>2.8774199999999923</v>
      </c>
      <c r="L2706" s="12">
        <f t="shared" si="3193"/>
        <v>1.7833679999999956</v>
      </c>
      <c r="M2706" s="13">
        <f t="shared" si="3194"/>
        <v>9.4590057676375607E-3</v>
      </c>
      <c r="N2706" s="13">
        <f t="shared" si="3195"/>
        <v>2.7217532375915603E-2</v>
      </c>
      <c r="O2706" s="13">
        <f t="shared" si="3196"/>
        <v>1.6868888197820221E-2</v>
      </c>
      <c r="P2706" s="13">
        <f t="shared" si="3197"/>
        <v>4.853887627817173E-2</v>
      </c>
      <c r="Q2706" s="13">
        <f t="shared" si="3198"/>
        <v>3.9158136004553437E-2</v>
      </c>
      <c r="R2706" s="13">
        <f t="shared" si="3199"/>
        <v>1.5041717703785094E-2</v>
      </c>
      <c r="S2706" s="13">
        <f t="shared" si="3200"/>
        <v>6.2269295743755879E-2</v>
      </c>
      <c r="T2706" s="13">
        <f t="shared" si="3201"/>
        <v>6.9833366690168278E-2</v>
      </c>
      <c r="U2706" s="13">
        <f t="shared" si="3202"/>
        <v>4.3281339355225192E-2</v>
      </c>
      <c r="V2706" s="13">
        <f t="shared" si="3203"/>
        <v>3.5503868145259194E-2</v>
      </c>
      <c r="W2706" s="13">
        <f t="shared" si="3204"/>
        <v>3.7558134567407281E-2</v>
      </c>
      <c r="X2706" s="13">
        <f t="shared" si="3205"/>
        <v>6.6979975327207814E-2</v>
      </c>
      <c r="Y2706" s="13">
        <f t="shared" si="3206"/>
        <v>5.9724972319665851E-2</v>
      </c>
      <c r="Z2706" s="13">
        <f t="shared" si="3207"/>
        <v>8.9416393393212494E-3</v>
      </c>
      <c r="AA2706" s="13">
        <f t="shared" si="3208"/>
        <v>2.5728851867749685E-2</v>
      </c>
      <c r="AB2706" s="13">
        <f t="shared" si="3209"/>
        <v>3.7016356470650054E-2</v>
      </c>
      <c r="AC2706" s="13">
        <f t="shared" si="3210"/>
        <v>1.1386753439215219E-2</v>
      </c>
      <c r="AD2706" s="13">
        <f t="shared" si="3211"/>
        <v>2.7017631891737195E-2</v>
      </c>
      <c r="AE2706" s="13">
        <f t="shared" si="3212"/>
        <v>4.8182380151503459E-2</v>
      </c>
      <c r="AF2706" s="13">
        <f t="shared" si="3213"/>
        <v>4.2963457463013117E-2</v>
      </c>
      <c r="AG2706" s="13">
        <f t="shared" si="3214"/>
        <v>2.5539885069632864E-2</v>
      </c>
      <c r="AH2706" s="13">
        <f t="shared" si="3215"/>
        <v>3.9865583663216521E-3</v>
      </c>
      <c r="AI2706" s="13">
        <f t="shared" si="3216"/>
        <v>1.1471002774421219E-2</v>
      </c>
      <c r="AJ2706" s="13">
        <f t="shared" si="3217"/>
        <v>1.6503446401587511E-2</v>
      </c>
      <c r="AK2706" s="13">
        <f t="shared" si="3218"/>
        <v>1.5829115581618602E-2</v>
      </c>
      <c r="AL2706" s="13">
        <f t="shared" si="3219"/>
        <v>2.3372444418506967E-3</v>
      </c>
      <c r="AM2706" s="13">
        <f t="shared" si="3220"/>
        <v>1.5548214871584443E-2</v>
      </c>
      <c r="AN2706" s="13">
        <f t="shared" si="3221"/>
        <v>2.7728188859107737E-2</v>
      </c>
      <c r="AO2706" s="13">
        <f t="shared" si="3222"/>
        <v>2.4724782354644571E-2</v>
      </c>
      <c r="AP2706" s="13">
        <f t="shared" si="3223"/>
        <v>1.4697795219412557E-2</v>
      </c>
      <c r="AQ2706" s="13">
        <f t="shared" si="3224"/>
        <v>6.552894416213313E-3</v>
      </c>
      <c r="AR2706" s="13">
        <f t="shared" si="3225"/>
        <v>1.4219001241260599E-3</v>
      </c>
      <c r="AS2706" s="13">
        <f t="shared" si="3226"/>
        <v>4.0914038551627969E-3</v>
      </c>
      <c r="AT2706" s="13">
        <f t="shared" si="3227"/>
        <v>5.8863436404612522E-3</v>
      </c>
      <c r="AU2706" s="13">
        <f t="shared" si="3228"/>
        <v>5.6458276393119905E-3</v>
      </c>
      <c r="AV2706" s="13">
        <f t="shared" si="3229"/>
        <v>4.0613543414772663E-3</v>
      </c>
      <c r="AW2706" s="13">
        <f t="shared" si="3230"/>
        <v>3.3315463703083574E-4</v>
      </c>
      <c r="AX2706" s="13">
        <f t="shared" si="3231"/>
        <v>7.4564574059657277E-3</v>
      </c>
      <c r="AY2706" s="13">
        <f t="shared" si="3232"/>
        <v>1.3297607531162254E-2</v>
      </c>
      <c r="AZ2706" s="13">
        <f t="shared" si="3233"/>
        <v>1.1857263873816859E-2</v>
      </c>
      <c r="BA2706" s="13">
        <f t="shared" si="3234"/>
        <v>7.0486216533736578E-3</v>
      </c>
      <c r="BB2706" s="13">
        <f t="shared" si="3235"/>
        <v>3.1425715751834085E-3</v>
      </c>
      <c r="BC2706" s="13">
        <f t="shared" si="3236"/>
        <v>1.1208723169783348E-3</v>
      </c>
      <c r="BD2706" s="13">
        <f t="shared" si="3237"/>
        <v>4.2262853009373955E-4</v>
      </c>
      <c r="BE2706" s="13">
        <f t="shared" si="3238"/>
        <v>1.2160797850623249E-3</v>
      </c>
      <c r="BF2706" s="13">
        <f t="shared" si="3239"/>
        <v>1.7495861475670131E-3</v>
      </c>
      <c r="BG2706" s="13">
        <f t="shared" si="3240"/>
        <v>1.6780980575774203E-3</v>
      </c>
      <c r="BH2706" s="13">
        <f t="shared" si="3241"/>
        <v>1.2071482282086023E-3</v>
      </c>
      <c r="BI2706" s="13">
        <f t="shared" si="3242"/>
        <v>6.9469449096239719E-4</v>
      </c>
      <c r="BJ2706" s="14">
        <f t="shared" si="3243"/>
        <v>0.57735074193824742</v>
      </c>
      <c r="BK2706" s="14">
        <f t="shared" si="3244"/>
        <v>0.1827926513470525</v>
      </c>
      <c r="BL2706" s="14">
        <f t="shared" si="3245"/>
        <v>0.21380234155919012</v>
      </c>
      <c r="BM2706" s="14">
        <f t="shared" si="3246"/>
        <v>0.81363876496179677</v>
      </c>
      <c r="BN2706" s="14">
        <f t="shared" si="3247"/>
        <v>0.15628415632788364</v>
      </c>
    </row>
    <row r="2707" spans="1:66" x14ac:dyDescent="0.25">
      <c r="A2707" t="s">
        <v>32</v>
      </c>
      <c r="B2707" t="s">
        <v>206</v>
      </c>
      <c r="C2707" t="s">
        <v>362</v>
      </c>
      <c r="D2707" s="7" t="s">
        <v>557</v>
      </c>
      <c r="E2707" s="10">
        <f>VLOOKUP(A2707,home!$A$2:$E$405,3,FALSE)</f>
        <v>1.21333333333333</v>
      </c>
      <c r="F2707" s="10">
        <f>VLOOKUP(B2707,home!$B$2:$E$405,3,FALSE)</f>
        <v>0.93</v>
      </c>
      <c r="G2707" s="10">
        <f>VLOOKUP(C2707,away!$B$2:$E$405,4,FALSE)</f>
        <v>1.03</v>
      </c>
      <c r="H2707" s="10">
        <f>VLOOKUP(A2707,away!$A$2:$E$405,3,FALSE)</f>
        <v>1.2533333333333301</v>
      </c>
      <c r="I2707" s="10">
        <f>VLOOKUP(C2707,away!$B$2:$E$405,3,FALSE)</f>
        <v>1.85</v>
      </c>
      <c r="J2707" s="10">
        <f>VLOOKUP(B2707,home!$B$2:$E$405,4,FALSE)</f>
        <v>0.93</v>
      </c>
      <c r="K2707" s="12">
        <f t="shared" si="3192"/>
        <v>1.162251999999997</v>
      </c>
      <c r="L2707" s="12">
        <f t="shared" si="3193"/>
        <v>2.1563599999999949</v>
      </c>
      <c r="M2707" s="13">
        <f t="shared" si="3194"/>
        <v>3.6203046725649841E-2</v>
      </c>
      <c r="N2707" s="13">
        <f t="shared" si="3195"/>
        <v>4.2077063462979868E-2</v>
      </c>
      <c r="O2707" s="13">
        <f t="shared" si="3196"/>
        <v>7.8066801837322092E-2</v>
      </c>
      <c r="P2707" s="13">
        <f t="shared" si="3197"/>
        <v>9.0733296569031049E-2</v>
      </c>
      <c r="Q2707" s="13">
        <f t="shared" si="3198"/>
        <v>2.445207558198758E-2</v>
      </c>
      <c r="R2707" s="13">
        <f t="shared" si="3199"/>
        <v>8.417006440496376E-2</v>
      </c>
      <c r="S2707" s="13">
        <f t="shared" si="3200"/>
        <v>5.6849711908714864E-2</v>
      </c>
      <c r="T2707" s="13">
        <f t="shared" si="3201"/>
        <v>5.2727477701974605E-2</v>
      </c>
      <c r="U2707" s="13">
        <f t="shared" si="3202"/>
        <v>9.7826825694797698E-2</v>
      </c>
      <c r="V2707" s="13">
        <f t="shared" si="3203"/>
        <v>1.5830962790281906E-2</v>
      </c>
      <c r="W2707" s="13">
        <f t="shared" si="3204"/>
        <v>9.4731579164387108E-3</v>
      </c>
      <c r="X2707" s="13">
        <f t="shared" si="3205"/>
        <v>2.0427538804691728E-2</v>
      </c>
      <c r="Y2707" s="13">
        <f t="shared" si="3206"/>
        <v>2.2024563788442485E-2</v>
      </c>
      <c r="Z2707" s="13">
        <f t="shared" si="3207"/>
        <v>6.0500320026762415E-2</v>
      </c>
      <c r="AA2707" s="13">
        <f t="shared" si="3208"/>
        <v>7.0316617951744487E-2</v>
      </c>
      <c r="AB2707" s="13">
        <f t="shared" si="3209"/>
        <v>4.0862814923825368E-2</v>
      </c>
      <c r="AC2707" s="13">
        <f t="shared" si="3210"/>
        <v>2.4797558005081174E-3</v>
      </c>
      <c r="AD2707" s="13">
        <f t="shared" si="3211"/>
        <v>2.7525491836741765E-3</v>
      </c>
      <c r="AE2707" s="13">
        <f t="shared" si="3212"/>
        <v>5.9354869577076331E-3</v>
      </c>
      <c r="AF2707" s="13">
        <f t="shared" si="3213"/>
        <v>6.3995233280612022E-3</v>
      </c>
      <c r="AG2707" s="13">
        <f t="shared" si="3214"/>
        <v>4.5998920412326739E-3</v>
      </c>
      <c r="AH2707" s="13">
        <f t="shared" si="3215"/>
        <v>3.261511752322728E-2</v>
      </c>
      <c r="AI2707" s="13">
        <f t="shared" si="3216"/>
        <v>3.7906985571605857E-2</v>
      </c>
      <c r="AJ2707" s="13">
        <f t="shared" si="3217"/>
        <v>2.2028734897284973E-2</v>
      </c>
      <c r="AK2707" s="13">
        <f t="shared" si="3218"/>
        <v>8.5343137306130561E-3</v>
      </c>
      <c r="AL2707" s="13">
        <f t="shared" si="3219"/>
        <v>2.4859390445375746E-4</v>
      </c>
      <c r="AM2707" s="13">
        <f t="shared" si="3220"/>
        <v>6.3983115876473421E-4</v>
      </c>
      <c r="AN2707" s="13">
        <f t="shared" si="3221"/>
        <v>1.3797063175139189E-3</v>
      </c>
      <c r="AO2707" s="13">
        <f t="shared" si="3222"/>
        <v>1.487571757417154E-3</v>
      </c>
      <c r="AP2707" s="13">
        <f t="shared" si="3223"/>
        <v>1.0692467449413489E-3</v>
      </c>
      <c r="AQ2707" s="13">
        <f t="shared" si="3224"/>
        <v>5.7642022773043056E-4</v>
      </c>
      <c r="AR2707" s="13">
        <f t="shared" si="3225"/>
        <v>1.4065986964477232E-2</v>
      </c>
      <c r="AS2707" s="13">
        <f t="shared" si="3226"/>
        <v>1.6348221481437549E-2</v>
      </c>
      <c r="AT2707" s="13">
        <f t="shared" si="3227"/>
        <v>9.5003765566218541E-3</v>
      </c>
      <c r="AU2707" s="13">
        <f t="shared" si="3228"/>
        <v>3.6806105512289427E-3</v>
      </c>
      <c r="AV2707" s="13">
        <f t="shared" si="3229"/>
        <v>1.0694492435967334E-3</v>
      </c>
      <c r="AW2707" s="13">
        <f t="shared" si="3230"/>
        <v>1.7306511850128806E-5</v>
      </c>
      <c r="AX2707" s="13">
        <f t="shared" si="3231"/>
        <v>1.2394084065610458E-4</v>
      </c>
      <c r="AY2707" s="13">
        <f t="shared" si="3232"/>
        <v>2.6726107115719703E-4</v>
      </c>
      <c r="AZ2707" s="13">
        <f t="shared" si="3233"/>
        <v>2.8815554170026609E-4</v>
      </c>
      <c r="BA2707" s="13">
        <f t="shared" si="3234"/>
        <v>2.0712236130026142E-4</v>
      </c>
      <c r="BB2707" s="13">
        <f t="shared" si="3235"/>
        <v>1.1165759375335771E-4</v>
      </c>
      <c r="BC2707" s="13">
        <f t="shared" si="3236"/>
        <v>4.8154793773197935E-5</v>
      </c>
      <c r="BD2707" s="13">
        <f t="shared" si="3237"/>
        <v>5.0552219417866751E-3</v>
      </c>
      <c r="BE2707" s="13">
        <f t="shared" si="3238"/>
        <v>5.8754418122854311E-3</v>
      </c>
      <c r="BF2707" s="13">
        <f t="shared" si="3239"/>
        <v>3.4143719986061754E-3</v>
      </c>
      <c r="BG2707" s="13">
        <f t="shared" si="3240"/>
        <v>1.3227868947080039E-3</v>
      </c>
      <c r="BH2707" s="13">
        <f t="shared" si="3241"/>
        <v>3.8435292848704107E-4</v>
      </c>
      <c r="BI2707" s="13">
        <f t="shared" si="3242"/>
        <v>8.9342991967983855E-5</v>
      </c>
      <c r="BJ2707" s="14">
        <f t="shared" si="3243"/>
        <v>0.19706839717589866</v>
      </c>
      <c r="BK2707" s="14">
        <f t="shared" si="3244"/>
        <v>0.20261262876979672</v>
      </c>
      <c r="BL2707" s="14">
        <f t="shared" si="3245"/>
        <v>0.53313443990058806</v>
      </c>
      <c r="BM2707" s="14">
        <f t="shared" si="3246"/>
        <v>0.63736348273180476</v>
      </c>
      <c r="BN2707" s="14">
        <f t="shared" si="3247"/>
        <v>0.35570234858193422</v>
      </c>
    </row>
    <row r="2708" spans="1:66" x14ac:dyDescent="0.25">
      <c r="A2708" t="s">
        <v>32</v>
      </c>
      <c r="B2708" t="s">
        <v>195</v>
      </c>
      <c r="C2708" t="s">
        <v>209</v>
      </c>
      <c r="D2708" s="7" t="s">
        <v>557</v>
      </c>
      <c r="E2708" s="10">
        <f>VLOOKUP(A2708,home!$A$2:$E$405,3,FALSE)</f>
        <v>1.21333333333333</v>
      </c>
      <c r="F2708" s="10">
        <f>VLOOKUP(B2708,home!$B$2:$E$405,3,FALSE)</f>
        <v>0.52</v>
      </c>
      <c r="G2708" s="10">
        <f>VLOOKUP(C2708,away!$B$2:$E$405,4,FALSE)</f>
        <v>0.47</v>
      </c>
      <c r="H2708" s="10">
        <f>VLOOKUP(A2708,away!$A$2:$E$405,3,FALSE)</f>
        <v>1.2533333333333301</v>
      </c>
      <c r="I2708" s="10">
        <f>VLOOKUP(C2708,away!$B$2:$E$405,3,FALSE)</f>
        <v>1.3</v>
      </c>
      <c r="J2708" s="10">
        <f>VLOOKUP(B2708,home!$B$2:$E$405,4,FALSE)</f>
        <v>0.52</v>
      </c>
      <c r="K2708" s="12">
        <f t="shared" si="3192"/>
        <v>0.2965386666666659</v>
      </c>
      <c r="L2708" s="12">
        <f t="shared" si="3193"/>
        <v>0.84725333333333119</v>
      </c>
      <c r="M2708" s="13">
        <f t="shared" si="3194"/>
        <v>0.31860856456298636</v>
      </c>
      <c r="N2708" s="13">
        <f t="shared" si="3195"/>
        <v>9.4479758924088331E-2</v>
      </c>
      <c r="O2708" s="13">
        <f t="shared" si="3196"/>
        <v>0.26994216835453805</v>
      </c>
      <c r="P2708" s="13">
        <f t="shared" si="3197"/>
        <v>8.0048290680963363E-2</v>
      </c>
      <c r="Q2708" s="13">
        <f t="shared" si="3198"/>
        <v>1.4008450869168588E-2</v>
      </c>
      <c r="R2708" s="13">
        <f t="shared" si="3199"/>
        <v>0.11435470097280481</v>
      </c>
      <c r="S2708" s="13">
        <f t="shared" si="3200"/>
        <v>5.0279006543131151E-3</v>
      </c>
      <c r="T2708" s="13">
        <f t="shared" si="3201"/>
        <v>1.1868706693739284E-2</v>
      </c>
      <c r="U2708" s="13">
        <f t="shared" si="3202"/>
        <v>3.3910590553540822E-2</v>
      </c>
      <c r="V2708" s="13">
        <f t="shared" si="3203"/>
        <v>1.4035852483316693E-4</v>
      </c>
      <c r="W2708" s="13">
        <f t="shared" si="3204"/>
        <v>1.3846824476029169E-3</v>
      </c>
      <c r="X2708" s="13">
        <f t="shared" si="3205"/>
        <v>1.1731768193397269E-3</v>
      </c>
      <c r="Y2708" s="13">
        <f t="shared" si="3206"/>
        <v>4.9698898538748945E-4</v>
      </c>
      <c r="Z2708" s="13">
        <f t="shared" si="3207"/>
        <v>3.2295800527181742E-2</v>
      </c>
      <c r="AA2708" s="13">
        <f t="shared" si="3208"/>
        <v>9.5769536272630792E-3</v>
      </c>
      <c r="AB2708" s="13">
        <f t="shared" si="3209"/>
        <v>1.4199685296785414E-3</v>
      </c>
      <c r="AC2708" s="13">
        <f t="shared" si="3210"/>
        <v>2.2040093325032455E-6</v>
      </c>
      <c r="AD2708" s="13">
        <f t="shared" si="3211"/>
        <v>1.0265297169222609E-4</v>
      </c>
      <c r="AE2708" s="13">
        <f t="shared" si="3212"/>
        <v>8.697307244281063E-5</v>
      </c>
      <c r="AF2708" s="13">
        <f t="shared" si="3213"/>
        <v>3.6844112768706301E-5</v>
      </c>
      <c r="AG2708" s="13">
        <f t="shared" si="3214"/>
        <v>1.0405432452331856E-5</v>
      </c>
      <c r="AH2708" s="13">
        <f t="shared" si="3215"/>
        <v>6.840681162330769E-3</v>
      </c>
      <c r="AI2708" s="13">
        <f t="shared" si="3216"/>
        <v>2.0285264709693448E-3</v>
      </c>
      <c r="AJ2708" s="13">
        <f t="shared" si="3217"/>
        <v>3.0076826749964329E-4</v>
      </c>
      <c r="AK2708" s="13">
        <f t="shared" si="3218"/>
        <v>2.9729807006662443E-5</v>
      </c>
      <c r="AL2708" s="13">
        <f t="shared" si="3219"/>
        <v>2.2149709623000141E-8</v>
      </c>
      <c r="AM2708" s="13">
        <f t="shared" si="3220"/>
        <v>6.0881150709967494E-6</v>
      </c>
      <c r="AN2708" s="13">
        <f t="shared" si="3221"/>
        <v>5.1581757876188858E-6</v>
      </c>
      <c r="AO2708" s="13">
        <f t="shared" si="3222"/>
        <v>2.1851408149896907E-6</v>
      </c>
      <c r="AP2708" s="13">
        <f t="shared" si="3223"/>
        <v>6.1712261310090932E-7</v>
      </c>
      <c r="AQ2708" s="13">
        <f t="shared" si="3224"/>
        <v>1.3071479775628024E-7</v>
      </c>
      <c r="AR2708" s="13">
        <f t="shared" si="3225"/>
        <v>1.1591579834110545E-3</v>
      </c>
      <c r="AS2708" s="13">
        <f t="shared" si="3226"/>
        <v>3.4373516285673538E-4</v>
      </c>
      <c r="AT2708" s="13">
        <f t="shared" si="3227"/>
        <v>5.0965383439992774E-5</v>
      </c>
      <c r="AU2708" s="13">
        <f t="shared" si="3228"/>
        <v>5.037735617150278E-6</v>
      </c>
      <c r="AV2708" s="13">
        <f t="shared" si="3229"/>
        <v>3.7347085073222915E-7</v>
      </c>
      <c r="AW2708" s="13">
        <f t="shared" si="3230"/>
        <v>1.5458243817428899E-10</v>
      </c>
      <c r="AX2708" s="13">
        <f t="shared" si="3231"/>
        <v>3.0089358761110143E-7</v>
      </c>
      <c r="AY2708" s="13">
        <f t="shared" si="3232"/>
        <v>2.549330950821304E-7</v>
      </c>
      <c r="AZ2708" s="13">
        <f t="shared" si="3233"/>
        <v>1.0799645729265902E-7</v>
      </c>
      <c r="BA2708" s="13">
        <f t="shared" si="3234"/>
        <v>3.0500119476465373E-8</v>
      </c>
      <c r="BB2708" s="13">
        <f t="shared" si="3235"/>
        <v>6.4603319733750334E-9</v>
      </c>
      <c r="BC2708" s="13">
        <f t="shared" si="3236"/>
        <v>1.0947075597763793E-9</v>
      </c>
      <c r="BD2708" s="13">
        <f t="shared" si="3237"/>
        <v>1.6368341088415965E-4</v>
      </c>
      <c r="BE2708" s="13">
        <f t="shared" si="3238"/>
        <v>4.8538460419040738E-5</v>
      </c>
      <c r="BF2708" s="13">
        <f t="shared" si="3239"/>
        <v>7.1967651673575375E-6</v>
      </c>
      <c r="BG2708" s="13">
        <f t="shared" si="3240"/>
        <v>7.1137304901376973E-7</v>
      </c>
      <c r="BH2708" s="13">
        <f t="shared" si="3241"/>
        <v>5.2737403864286006E-8</v>
      </c>
      <c r="BI2708" s="13">
        <f t="shared" si="3242"/>
        <v>3.1277358850753714E-9</v>
      </c>
      <c r="BJ2708" s="14">
        <f t="shared" si="3243"/>
        <v>0.12366352147606584</v>
      </c>
      <c r="BK2708" s="14">
        <f t="shared" si="3244"/>
        <v>0.40382759551523323</v>
      </c>
      <c r="BL2708" s="14">
        <f t="shared" si="3245"/>
        <v>0.44018354335646681</v>
      </c>
      <c r="BM2708" s="14">
        <f t="shared" si="3246"/>
        <v>0.10852827173188537</v>
      </c>
      <c r="BN2708" s="14">
        <f t="shared" si="3247"/>
        <v>0.89144193436454966</v>
      </c>
    </row>
    <row r="2709" spans="1:66" x14ac:dyDescent="0.25">
      <c r="A2709" t="s">
        <v>32</v>
      </c>
      <c r="B2709" t="s">
        <v>210</v>
      </c>
      <c r="C2709" t="s">
        <v>34</v>
      </c>
      <c r="D2709" s="7" t="s">
        <v>557</v>
      </c>
      <c r="E2709" s="10">
        <f>VLOOKUP(A2709,home!$A$2:$E$405,3,FALSE)</f>
        <v>1.21333333333333</v>
      </c>
      <c r="F2709" s="10">
        <f>VLOOKUP(B2709,home!$B$2:$E$405,3,FALSE)</f>
        <v>1.18</v>
      </c>
      <c r="G2709" s="10">
        <f>VLOOKUP(C2709,away!$B$2:$E$405,4,FALSE)</f>
        <v>1.41</v>
      </c>
      <c r="H2709" s="10">
        <f>VLOOKUP(A2709,away!$A$2:$E$405,3,FALSE)</f>
        <v>1.2533333333333301</v>
      </c>
      <c r="I2709" s="10">
        <f>VLOOKUP(C2709,away!$B$2:$E$405,3,FALSE)</f>
        <v>0.94</v>
      </c>
      <c r="J2709" s="10">
        <f>VLOOKUP(B2709,home!$B$2:$E$405,4,FALSE)</f>
        <v>1.18</v>
      </c>
      <c r="K2709" s="12">
        <f t="shared" si="3192"/>
        <v>2.0187439999999941</v>
      </c>
      <c r="L2709" s="12">
        <f t="shared" si="3193"/>
        <v>1.3901973333333295</v>
      </c>
      <c r="M2709" s="13">
        <f t="shared" si="3194"/>
        <v>3.3076198515765154E-2</v>
      </c>
      <c r="N2709" s="13">
        <f t="shared" si="3195"/>
        <v>6.6772377296509616E-2</v>
      </c>
      <c r="O2709" s="13">
        <f t="shared" si="3196"/>
        <v>4.5982442973420544E-2</v>
      </c>
      <c r="P2709" s="13">
        <f t="shared" si="3197"/>
        <v>9.282678085793461E-2</v>
      </c>
      <c r="Q2709" s="13">
        <f t="shared" si="3198"/>
        <v>6.7398168016532325E-2</v>
      </c>
      <c r="R2709" s="13">
        <f t="shared" si="3199"/>
        <v>3.1962334800900577E-2</v>
      </c>
      <c r="S2709" s="13">
        <f t="shared" si="3200"/>
        <v>6.5128488392793824E-2</v>
      </c>
      <c r="T2709" s="13">
        <f t="shared" si="3201"/>
        <v>9.3696753448134926E-2</v>
      </c>
      <c r="U2709" s="13">
        <f t="shared" si="3202"/>
        <v>6.4523771605309033E-2</v>
      </c>
      <c r="V2709" s="13">
        <f t="shared" si="3203"/>
        <v>2.0308890081202641E-2</v>
      </c>
      <c r="W2709" s="13">
        <f t="shared" si="3204"/>
        <v>4.5353215764788714E-2</v>
      </c>
      <c r="X2709" s="13">
        <f t="shared" si="3205"/>
        <v>6.3049919614300384E-2</v>
      </c>
      <c r="Y2709" s="13">
        <f t="shared" si="3206"/>
        <v>4.3825915057340598E-2</v>
      </c>
      <c r="Z2709" s="13">
        <f t="shared" si="3207"/>
        <v>1.4811317535773021E-2</v>
      </c>
      <c r="AA2709" s="13">
        <f t="shared" si="3208"/>
        <v>2.9900258407436479E-2</v>
      </c>
      <c r="AB2709" s="13">
        <f t="shared" si="3209"/>
        <v>3.0180483629230894E-2</v>
      </c>
      <c r="AC2709" s="13">
        <f t="shared" si="3210"/>
        <v>3.5622459911337952E-3</v>
      </c>
      <c r="AD2709" s="13">
        <f t="shared" si="3211"/>
        <v>2.2889133051468096E-2</v>
      </c>
      <c r="AE2709" s="13">
        <f t="shared" si="3212"/>
        <v>3.1820411730462718E-2</v>
      </c>
      <c r="AF2709" s="13">
        <f t="shared" si="3213"/>
        <v>2.2118325766628939E-2</v>
      </c>
      <c r="AG2709" s="13">
        <f t="shared" si="3214"/>
        <v>1.0249612499521808E-2</v>
      </c>
      <c r="AH2709" s="13">
        <f t="shared" si="3215"/>
        <v>5.1476635353462086E-3</v>
      </c>
      <c r="AI2709" s="13">
        <f t="shared" si="3216"/>
        <v>1.0391814875998917E-2</v>
      </c>
      <c r="AJ2709" s="13">
        <f t="shared" si="3217"/>
        <v>1.048920696501675E-2</v>
      </c>
      <c r="AK2709" s="13">
        <f t="shared" si="3218"/>
        <v>7.058341208461905E-3</v>
      </c>
      <c r="AL2709" s="13">
        <f t="shared" si="3219"/>
        <v>3.9989097032831544E-4</v>
      </c>
      <c r="AM2709" s="13">
        <f t="shared" si="3220"/>
        <v>9.2414600025705496E-3</v>
      </c>
      <c r="AN2709" s="13">
        <f t="shared" si="3221"/>
        <v>1.2847453051680202E-2</v>
      </c>
      <c r="AO2709" s="13">
        <f t="shared" si="3222"/>
        <v>8.9302474862854829E-3</v>
      </c>
      <c r="AP2709" s="13">
        <f t="shared" si="3223"/>
        <v>4.1382687471469169E-3</v>
      </c>
      <c r="AQ2709" s="13">
        <f t="shared" si="3224"/>
        <v>1.4382525442250757E-3</v>
      </c>
      <c r="AR2709" s="13">
        <f t="shared" si="3225"/>
        <v>1.4312536239471042E-3</v>
      </c>
      <c r="AS2709" s="13">
        <f t="shared" si="3226"/>
        <v>2.8893346658214643E-3</v>
      </c>
      <c r="AT2709" s="13">
        <f t="shared" si="3227"/>
        <v>2.9164135103095356E-3</v>
      </c>
      <c r="AU2709" s="13">
        <f t="shared" si="3228"/>
        <v>1.962497425152099E-3</v>
      </c>
      <c r="AV2709" s="13">
        <f t="shared" si="3229"/>
        <v>9.9044497551030951E-4</v>
      </c>
      <c r="AW2709" s="13">
        <f t="shared" si="3230"/>
        <v>3.1174306210989077E-5</v>
      </c>
      <c r="AX2709" s="13">
        <f t="shared" si="3231"/>
        <v>3.1093569885715373E-3</v>
      </c>
      <c r="AY2709" s="13">
        <f t="shared" si="3232"/>
        <v>4.3226197938935028E-3</v>
      </c>
      <c r="AZ2709" s="13">
        <f t="shared" si="3233"/>
        <v>3.0046472552423074E-3</v>
      </c>
      <c r="BA2709" s="13">
        <f t="shared" si="3234"/>
        <v>1.3923508672817214E-3</v>
      </c>
      <c r="BB2709" s="13">
        <f t="shared" si="3235"/>
        <v>4.8391061568984947E-4</v>
      </c>
      <c r="BC2709" s="13">
        <f t="shared" si="3236"/>
        <v>1.3454624950074372E-4</v>
      </c>
      <c r="BD2709" s="13">
        <f t="shared" si="3237"/>
        <v>3.3162082855582093E-4</v>
      </c>
      <c r="BE2709" s="13">
        <f t="shared" si="3238"/>
        <v>6.6945755792209018E-4</v>
      </c>
      <c r="BF2709" s="13">
        <f t="shared" si="3239"/>
        <v>6.7573171415493424E-4</v>
      </c>
      <c r="BG2709" s="13">
        <f t="shared" si="3240"/>
        <v>4.5470978118666161E-4</v>
      </c>
      <c r="BH2709" s="13">
        <f t="shared" si="3241"/>
        <v>2.2948566062797087E-4</v>
      </c>
      <c r="BI2709" s="13">
        <f t="shared" si="3242"/>
        <v>9.2654560095750173E-5</v>
      </c>
      <c r="BJ2709" s="14">
        <f t="shared" si="3243"/>
        <v>0.516216945847776</v>
      </c>
      <c r="BK2709" s="14">
        <f t="shared" si="3244"/>
        <v>0.21962511460305187</v>
      </c>
      <c r="BL2709" s="14">
        <f t="shared" si="3245"/>
        <v>0.24827992230440507</v>
      </c>
      <c r="BM2709" s="14">
        <f t="shared" si="3246"/>
        <v>0.65662355234226089</v>
      </c>
      <c r="BN2709" s="14">
        <f t="shared" si="3247"/>
        <v>0.33801830246106279</v>
      </c>
    </row>
    <row r="2710" spans="1:66" x14ac:dyDescent="0.25">
      <c r="A2710" t="s">
        <v>32</v>
      </c>
      <c r="B2710" t="s">
        <v>33</v>
      </c>
      <c r="C2710" t="s">
        <v>198</v>
      </c>
      <c r="D2710" s="7" t="s">
        <v>557</v>
      </c>
      <c r="E2710" s="10">
        <f>VLOOKUP(A2710,home!$A$2:$E$405,3,FALSE)</f>
        <v>1.21333333333333</v>
      </c>
      <c r="F2710" s="10">
        <f>VLOOKUP(B2710,home!$B$2:$E$405,3,FALSE)</f>
        <v>0.82</v>
      </c>
      <c r="G2710" s="10">
        <f>VLOOKUP(C2710,away!$B$2:$E$405,4,FALSE)</f>
        <v>0.24</v>
      </c>
      <c r="H2710" s="10">
        <f>VLOOKUP(A2710,away!$A$2:$E$405,3,FALSE)</f>
        <v>1.2533333333333301</v>
      </c>
      <c r="I2710" s="10">
        <f>VLOOKUP(C2710,away!$B$2:$E$405,3,FALSE)</f>
        <v>1.18</v>
      </c>
      <c r="J2710" s="10">
        <f>VLOOKUP(B2710,home!$B$2:$E$405,4,FALSE)</f>
        <v>0.82</v>
      </c>
      <c r="K2710" s="12">
        <f t="shared" si="3192"/>
        <v>0.23878399999999933</v>
      </c>
      <c r="L2710" s="12">
        <f t="shared" si="3193"/>
        <v>1.2127253333333301</v>
      </c>
      <c r="M2710" s="13">
        <f t="shared" si="3194"/>
        <v>0.23421651039037053</v>
      </c>
      <c r="N2710" s="13">
        <f t="shared" si="3195"/>
        <v>5.5927155217054082E-2</v>
      </c>
      <c r="O2710" s="13">
        <f t="shared" si="3196"/>
        <v>0.28404029563533145</v>
      </c>
      <c r="P2710" s="13">
        <f t="shared" si="3197"/>
        <v>6.7824277952986803E-2</v>
      </c>
      <c r="Q2710" s="13">
        <f t="shared" si="3198"/>
        <v>6.677254915674502E-3</v>
      </c>
      <c r="R2710" s="13">
        <f t="shared" si="3199"/>
        <v>0.17223143110222755</v>
      </c>
      <c r="S2710" s="13">
        <f t="shared" si="3200"/>
        <v>4.9101285304107454E-3</v>
      </c>
      <c r="T2710" s="13">
        <f t="shared" si="3201"/>
        <v>8.0976761933629782E-3</v>
      </c>
      <c r="U2710" s="13">
        <f t="shared" si="3202"/>
        <v>4.1126110044314192E-2</v>
      </c>
      <c r="V2710" s="13">
        <f t="shared" si="3203"/>
        <v>1.5798578924375574E-4</v>
      </c>
      <c r="W2710" s="13">
        <f t="shared" si="3204"/>
        <v>5.314738792614722E-4</v>
      </c>
      <c r="X2710" s="13">
        <f t="shared" si="3205"/>
        <v>6.4453183738532682E-4</v>
      </c>
      <c r="Y2710" s="13">
        <f t="shared" si="3206"/>
        <v>3.9082004366853223E-4</v>
      </c>
      <c r="Z2710" s="13">
        <f t="shared" si="3207"/>
        <v>6.9623139897975111E-2</v>
      </c>
      <c r="AA2710" s="13">
        <f t="shared" si="3208"/>
        <v>1.6624891837398043E-2</v>
      </c>
      <c r="AB2710" s="13">
        <f t="shared" si="3209"/>
        <v>1.9848790862506214E-3</v>
      </c>
      <c r="AC2710" s="13">
        <f t="shared" si="3210"/>
        <v>2.8593394378003217E-6</v>
      </c>
      <c r="AD2710" s="13">
        <f t="shared" si="3211"/>
        <v>3.172686469639275E-5</v>
      </c>
      <c r="AE2710" s="13">
        <f t="shared" si="3212"/>
        <v>3.8475972564554363E-5</v>
      </c>
      <c r="AF2710" s="13">
        <f t="shared" si="3213"/>
        <v>2.3330393326836631E-5</v>
      </c>
      <c r="AG2710" s="13">
        <f t="shared" si="3214"/>
        <v>9.4311196746952161E-6</v>
      </c>
      <c r="AH2710" s="13">
        <f t="shared" si="3215"/>
        <v>2.1108436385121238E-2</v>
      </c>
      <c r="AI2710" s="13">
        <f t="shared" si="3216"/>
        <v>5.0403568737847765E-3</v>
      </c>
      <c r="AJ2710" s="13">
        <f t="shared" si="3217"/>
        <v>6.0177828787491029E-4</v>
      </c>
      <c r="AK2710" s="13">
        <f t="shared" si="3218"/>
        <v>4.7898342230640746E-5</v>
      </c>
      <c r="AL2710" s="13">
        <f t="shared" si="3219"/>
        <v>3.3120232637413478E-8</v>
      </c>
      <c r="AM2710" s="13">
        <f t="shared" si="3220"/>
        <v>1.5151735319326857E-6</v>
      </c>
      <c r="AN2710" s="13">
        <f t="shared" si="3221"/>
        <v>1.8374893265709055E-6</v>
      </c>
      <c r="AO2710" s="13">
        <f t="shared" si="3222"/>
        <v>1.114184928031069E-6</v>
      </c>
      <c r="AP2710" s="13">
        <f t="shared" si="3223"/>
        <v>4.5040009608048342E-7</v>
      </c>
      <c r="AQ2710" s="13">
        <f t="shared" si="3224"/>
        <v>1.365529016631421E-7</v>
      </c>
      <c r="AR2710" s="13">
        <f t="shared" si="3225"/>
        <v>5.1197471102583086E-3</v>
      </c>
      <c r="AS2710" s="13">
        <f t="shared" si="3226"/>
        <v>1.2225136939759166E-3</v>
      </c>
      <c r="AT2710" s="13">
        <f t="shared" si="3227"/>
        <v>1.4595835495117223E-4</v>
      </c>
      <c r="AU2710" s="13">
        <f t="shared" si="3228"/>
        <v>1.1617506609553542E-5</v>
      </c>
      <c r="AV2710" s="13">
        <f t="shared" si="3229"/>
        <v>6.9351867456390624E-7</v>
      </c>
      <c r="AW2710" s="13">
        <f t="shared" si="3230"/>
        <v>2.6641492482075842E-10</v>
      </c>
      <c r="AX2710" s="13">
        <f t="shared" si="3231"/>
        <v>6.0299866108168881E-8</v>
      </c>
      <c r="AY2710" s="13">
        <f t="shared" si="3232"/>
        <v>7.3127175225984277E-8</v>
      </c>
      <c r="AZ2710" s="13">
        <f t="shared" si="3233"/>
        <v>4.4341588975828326E-8</v>
      </c>
      <c r="BA2710" s="13">
        <f t="shared" si="3234"/>
        <v>1.7924722757080302E-8</v>
      </c>
      <c r="BB2710" s="13">
        <f t="shared" si="3235"/>
        <v>5.4344413451219357E-9</v>
      </c>
      <c r="BC2710" s="13">
        <f t="shared" si="3236"/>
        <v>1.3180969383486857E-9</v>
      </c>
      <c r="BD2710" s="13">
        <f t="shared" si="3237"/>
        <v>1.034807836811726E-3</v>
      </c>
      <c r="BE2710" s="13">
        <f t="shared" si="3238"/>
        <v>2.4709555450525049E-4</v>
      </c>
      <c r="BF2710" s="13">
        <f t="shared" si="3239"/>
        <v>2.9501232443490783E-5</v>
      </c>
      <c r="BG2710" s="13">
        <f t="shared" si="3240"/>
        <v>2.3481407625954954E-6</v>
      </c>
      <c r="BH2710" s="13">
        <f t="shared" si="3241"/>
        <v>1.4017461096390029E-7</v>
      </c>
      <c r="BI2710" s="13">
        <f t="shared" si="3242"/>
        <v>6.6942908608807779E-9</v>
      </c>
      <c r="BJ2710" s="14">
        <f t="shared" si="3243"/>
        <v>7.2377132683344989E-2</v>
      </c>
      <c r="BK2710" s="14">
        <f t="shared" si="3244"/>
        <v>0.30711186824985742</v>
      </c>
      <c r="BL2710" s="14">
        <f t="shared" si="3245"/>
        <v>0.55062050741242807</v>
      </c>
      <c r="BM2710" s="14">
        <f t="shared" si="3246"/>
        <v>0.17881565016920031</v>
      </c>
      <c r="BN2710" s="14">
        <f t="shared" si="3247"/>
        <v>0.82091692521364501</v>
      </c>
    </row>
    <row r="2711" spans="1:66" x14ac:dyDescent="0.25">
      <c r="A2711" t="s">
        <v>298</v>
      </c>
      <c r="B2711" t="s">
        <v>203</v>
      </c>
      <c r="C2711" t="s">
        <v>358</v>
      </c>
      <c r="D2711" s="7" t="s">
        <v>557</v>
      </c>
      <c r="E2711" s="10">
        <f>VLOOKUP(A2711,home!$A$2:$E$405,3,FALSE)</f>
        <v>1.61333333333333</v>
      </c>
      <c r="F2711" s="10">
        <f>VLOOKUP(B2711,home!$B$2:$E$405,3,FALSE)</f>
        <v>1.08</v>
      </c>
      <c r="G2711" s="10">
        <f>VLOOKUP(C2711,away!$B$2:$E$405,4,FALSE)</f>
        <v>0.31</v>
      </c>
      <c r="H2711" s="10">
        <f>VLOOKUP(A2711,away!$A$2:$E$405,3,FALSE)</f>
        <v>1.4</v>
      </c>
      <c r="I2711" s="10">
        <f>VLOOKUP(C2711,away!$B$2:$E$405,3,FALSE)</f>
        <v>1.1599999999999999</v>
      </c>
      <c r="J2711" s="10">
        <f>VLOOKUP(B2711,home!$B$2:$E$405,4,FALSE)</f>
        <v>1.08</v>
      </c>
      <c r="K2711" s="12">
        <f t="shared" si="3192"/>
        <v>0.54014399999999885</v>
      </c>
      <c r="L2711" s="12">
        <f t="shared" si="3193"/>
        <v>1.7539199999999999</v>
      </c>
      <c r="M2711" s="13">
        <f t="shared" si="3194"/>
        <v>0.10085575008450415</v>
      </c>
      <c r="N2711" s="13">
        <f t="shared" si="3195"/>
        <v>5.447662827364428E-2</v>
      </c>
      <c r="O2711" s="13">
        <f t="shared" si="3196"/>
        <v>0.17689291718821351</v>
      </c>
      <c r="P2711" s="13">
        <f t="shared" si="3197"/>
        <v>9.5547647861710175E-2</v>
      </c>
      <c r="Q2711" s="13">
        <f t="shared" si="3198"/>
        <v>1.4712611951119628E-2</v>
      </c>
      <c r="R2711" s="13">
        <f t="shared" si="3199"/>
        <v>0.15512801265737575</v>
      </c>
      <c r="S2711" s="13">
        <f t="shared" si="3200"/>
        <v>2.2629728608076757E-2</v>
      </c>
      <c r="T2711" s="13">
        <f t="shared" si="3201"/>
        <v>2.5804744353307735E-2</v>
      </c>
      <c r="U2711" s="13">
        <f t="shared" si="3202"/>
        <v>8.3791465268805376E-2</v>
      </c>
      <c r="V2711" s="13">
        <f t="shared" si="3203"/>
        <v>2.3820790677542788E-3</v>
      </c>
      <c r="W2711" s="13">
        <f t="shared" si="3204"/>
        <v>2.6489763565751816E-3</v>
      </c>
      <c r="X2711" s="13">
        <f t="shared" si="3205"/>
        <v>4.6460926113243428E-3</v>
      </c>
      <c r="Y2711" s="13">
        <f t="shared" si="3206"/>
        <v>4.0744373764269965E-3</v>
      </c>
      <c r="Z2711" s="13">
        <f t="shared" si="3207"/>
        <v>9.0694041320008148E-2</v>
      </c>
      <c r="AA2711" s="13">
        <f t="shared" si="3208"/>
        <v>4.8987842254754367E-2</v>
      </c>
      <c r="AB2711" s="13">
        <f t="shared" si="3209"/>
        <v>1.3230244533425993E-2</v>
      </c>
      <c r="AC2711" s="13">
        <f t="shared" si="3210"/>
        <v>1.4104429578496727E-4</v>
      </c>
      <c r="AD2711" s="13">
        <f t="shared" si="3211"/>
        <v>3.5770717128648534E-4</v>
      </c>
      <c r="AE2711" s="13">
        <f t="shared" si="3212"/>
        <v>6.2738976186279226E-4</v>
      </c>
      <c r="AF2711" s="13">
        <f t="shared" si="3213"/>
        <v>5.5019572556319445E-4</v>
      </c>
      <c r="AG2711" s="13">
        <f t="shared" si="3214"/>
        <v>3.2166642899326601E-4</v>
      </c>
      <c r="AH2711" s="13">
        <f t="shared" si="3215"/>
        <v>3.9767523237997177E-2</v>
      </c>
      <c r="AI2711" s="13">
        <f t="shared" si="3216"/>
        <v>2.1480189071864695E-2</v>
      </c>
      <c r="AJ2711" s="13">
        <f t="shared" si="3217"/>
        <v>5.8011976230166297E-3</v>
      </c>
      <c r="AK2711" s="13">
        <f t="shared" si="3218"/>
        <v>1.0444940296288963E-3</v>
      </c>
      <c r="AL2711" s="13">
        <f t="shared" si="3219"/>
        <v>5.3448417944533336E-6</v>
      </c>
      <c r="AM2711" s="13">
        <f t="shared" si="3220"/>
        <v>3.8642676465473393E-5</v>
      </c>
      <c r="AN2711" s="13">
        <f t="shared" si="3221"/>
        <v>6.7776163106323095E-5</v>
      </c>
      <c r="AO2711" s="13">
        <f t="shared" si="3222"/>
        <v>5.9436983997721112E-5</v>
      </c>
      <c r="AP2711" s="13">
        <f t="shared" si="3223"/>
        <v>3.4749238324427666E-5</v>
      </c>
      <c r="AQ2711" s="13">
        <f t="shared" si="3224"/>
        <v>1.5236846020495045E-5</v>
      </c>
      <c r="AR2711" s="13">
        <f t="shared" si="3225"/>
        <v>1.3949810871517601E-2</v>
      </c>
      <c r="AS2711" s="13">
        <f t="shared" si="3226"/>
        <v>7.5349066433849851E-3</v>
      </c>
      <c r="AT2711" s="13">
        <f t="shared" si="3227"/>
        <v>2.0349673069922653E-3</v>
      </c>
      <c r="AU2711" s="13">
        <f t="shared" si="3228"/>
        <v>3.6639179368934269E-4</v>
      </c>
      <c r="AV2711" s="13">
        <f t="shared" si="3229"/>
        <v>4.9476082252633956E-5</v>
      </c>
      <c r="AW2711" s="13">
        <f t="shared" si="3230"/>
        <v>1.4065387150159406E-7</v>
      </c>
      <c r="AX2711" s="13">
        <f t="shared" si="3231"/>
        <v>3.4787683061277691E-6</v>
      </c>
      <c r="AY2711" s="13">
        <f t="shared" si="3232"/>
        <v>6.101481307483616E-6</v>
      </c>
      <c r="AZ2711" s="13">
        <f t="shared" si="3233"/>
        <v>5.3507550474108336E-6</v>
      </c>
      <c r="BA2711" s="13">
        <f t="shared" si="3234"/>
        <v>3.1282654309182692E-6</v>
      </c>
      <c r="BB2711" s="13">
        <f t="shared" si="3235"/>
        <v>1.3716818261490427E-6</v>
      </c>
      <c r="BC2711" s="13">
        <f t="shared" si="3236"/>
        <v>4.8116403770386578E-7</v>
      </c>
      <c r="BD2711" s="13">
        <f t="shared" si="3237"/>
        <v>4.0778087139620254E-3</v>
      </c>
      <c r="BE2711" s="13">
        <f t="shared" si="3238"/>
        <v>2.2026039099942991E-3</v>
      </c>
      <c r="BF2711" s="13">
        <f t="shared" si="3239"/>
        <v>5.9486164317997913E-4</v>
      </c>
      <c r="BG2711" s="13">
        <f t="shared" si="3240"/>
        <v>1.0710364913126868E-4</v>
      </c>
      <c r="BH2711" s="13">
        <f t="shared" si="3241"/>
        <v>1.4462848364089961E-5</v>
      </c>
      <c r="BI2711" s="13">
        <f t="shared" si="3242"/>
        <v>1.5624041533545987E-6</v>
      </c>
      <c r="BJ2711" s="14">
        <f t="shared" si="3243"/>
        <v>0.10845620403397417</v>
      </c>
      <c r="BK2711" s="14">
        <f t="shared" si="3244"/>
        <v>0.22156769624093225</v>
      </c>
      <c r="BL2711" s="14">
        <f t="shared" si="3245"/>
        <v>0.57705784173170416</v>
      </c>
      <c r="BM2711" s="14">
        <f t="shared" si="3246"/>
        <v>0.40015625448261521</v>
      </c>
      <c r="BN2711" s="14">
        <f t="shared" si="3247"/>
        <v>0.59761356801656751</v>
      </c>
    </row>
    <row r="2712" spans="1:66" x14ac:dyDescent="0.25">
      <c r="A2712" t="s">
        <v>298</v>
      </c>
      <c r="B2712" t="s">
        <v>325</v>
      </c>
      <c r="C2712" t="s">
        <v>363</v>
      </c>
      <c r="D2712" s="7" t="s">
        <v>557</v>
      </c>
      <c r="E2712" s="10">
        <f>VLOOKUP(A2712,home!$A$2:$E$405,3,FALSE)</f>
        <v>1.61333333333333</v>
      </c>
      <c r="F2712" s="10">
        <f>VLOOKUP(B2712,home!$B$2:$E$405,3,FALSE)</f>
        <v>1.51</v>
      </c>
      <c r="G2712" s="10">
        <f>VLOOKUP(C2712,away!$B$2:$E$405,4,FALSE)</f>
        <v>1.51</v>
      </c>
      <c r="H2712" s="10">
        <f>VLOOKUP(A2712,away!$A$2:$E$405,3,FALSE)</f>
        <v>1.4</v>
      </c>
      <c r="I2712" s="10">
        <f>VLOOKUP(C2712,away!$B$2:$E$405,3,FALSE)</f>
        <v>0.71</v>
      </c>
      <c r="J2712" s="10">
        <f>VLOOKUP(B2712,home!$B$2:$E$405,4,FALSE)</f>
        <v>1.51</v>
      </c>
      <c r="K2712" s="12">
        <f t="shared" si="3192"/>
        <v>3.678561333333326</v>
      </c>
      <c r="L2712" s="12">
        <f t="shared" si="3193"/>
        <v>1.5009399999999999</v>
      </c>
      <c r="M2712" s="13">
        <f t="shared" si="3194"/>
        <v>5.6308136134728846E-3</v>
      </c>
      <c r="N2712" s="13">
        <f t="shared" si="3195"/>
        <v>2.071329323372826E-2</v>
      </c>
      <c r="O2712" s="13">
        <f t="shared" si="3196"/>
        <v>8.4515133850059914E-3</v>
      </c>
      <c r="P2712" s="13">
        <f t="shared" si="3197"/>
        <v>3.1089410346232093E-2</v>
      </c>
      <c r="Q2712" s="13">
        <f t="shared" si="3198"/>
        <v>3.8097559787793799E-2</v>
      </c>
      <c r="R2712" s="13">
        <f t="shared" si="3199"/>
        <v>6.3426072500454463E-3</v>
      </c>
      <c r="S2712" s="13">
        <f t="shared" si="3200"/>
        <v>4.2913489152070723E-2</v>
      </c>
      <c r="T2712" s="13">
        <f t="shared" si="3201"/>
        <v>5.7182151387891227E-2</v>
      </c>
      <c r="U2712" s="13">
        <f t="shared" si="3202"/>
        <v>2.3331669782536799E-2</v>
      </c>
      <c r="V2712" s="13">
        <f t="shared" si="3203"/>
        <v>2.6326471235288959E-2</v>
      </c>
      <c r="W2712" s="13">
        <f t="shared" si="3204"/>
        <v>4.6714736776577614E-2</v>
      </c>
      <c r="X2712" s="13">
        <f t="shared" si="3205"/>
        <v>7.0116017017436416E-2</v>
      </c>
      <c r="Y2712" s="13">
        <f t="shared" si="3206"/>
        <v>5.2619967291075501E-2</v>
      </c>
      <c r="Z2712" s="13">
        <f t="shared" si="3207"/>
        <v>3.1732909752944048E-3</v>
      </c>
      <c r="AA2712" s="13">
        <f t="shared" si="3208"/>
        <v>1.1673145481133596E-2</v>
      </c>
      <c r="AB2712" s="13">
        <f t="shared" si="3209"/>
        <v>2.147019080263635E-2</v>
      </c>
      <c r="AC2712" s="13">
        <f t="shared" si="3210"/>
        <v>9.0847713512906512E-3</v>
      </c>
      <c r="AD2712" s="13">
        <f t="shared" si="3211"/>
        <v>4.2960756100790684E-2</v>
      </c>
      <c r="AE2712" s="13">
        <f t="shared" si="3212"/>
        <v>6.4481517261920765E-2</v>
      </c>
      <c r="AF2712" s="13">
        <f t="shared" si="3213"/>
        <v>4.8391444259553676E-2</v>
      </c>
      <c r="AG2712" s="13">
        <f t="shared" si="3214"/>
        <v>2.4210884782311502E-2</v>
      </c>
      <c r="AH2712" s="13">
        <f t="shared" si="3215"/>
        <v>1.1907298391145953E-3</v>
      </c>
      <c r="AI2712" s="13">
        <f t="shared" si="3216"/>
        <v>4.3801727446131627E-3</v>
      </c>
      <c r="AJ2712" s="13">
        <f t="shared" si="3217"/>
        <v>8.0563670458272448E-3</v>
      </c>
      <c r="AK2712" s="13">
        <f t="shared" si="3218"/>
        <v>9.8786134339736466E-3</v>
      </c>
      <c r="AL2712" s="13">
        <f t="shared" si="3219"/>
        <v>2.0063898671138537E-3</v>
      </c>
      <c r="AM2712" s="13">
        <f t="shared" si="3220"/>
        <v>3.1606755248626488E-2</v>
      </c>
      <c r="AN2712" s="13">
        <f t="shared" si="3221"/>
        <v>4.7439843222873437E-2</v>
      </c>
      <c r="AO2712" s="13">
        <f t="shared" si="3222"/>
        <v>3.5602179143469831E-2</v>
      </c>
      <c r="AP2712" s="13">
        <f t="shared" si="3223"/>
        <v>1.7812244921199871E-2</v>
      </c>
      <c r="AQ2712" s="13">
        <f t="shared" si="3224"/>
        <v>6.68377772300643E-3</v>
      </c>
      <c r="AR2712" s="13">
        <f t="shared" si="3225"/>
        <v>3.5744280894413203E-4</v>
      </c>
      <c r="AS2712" s="13">
        <f t="shared" si="3226"/>
        <v>1.3148752958599358E-3</v>
      </c>
      <c r="AT2712" s="13">
        <f t="shared" si="3227"/>
        <v>2.4184247107527888E-3</v>
      </c>
      <c r="AU2712" s="13">
        <f t="shared" si="3228"/>
        <v>2.9654412095176806E-3</v>
      </c>
      <c r="AV2712" s="13">
        <f t="shared" si="3229"/>
        <v>2.7271393424012375E-3</v>
      </c>
      <c r="AW2712" s="13">
        <f t="shared" si="3230"/>
        <v>3.0771889076746918E-4</v>
      </c>
      <c r="AX2712" s="13">
        <f t="shared" si="3231"/>
        <v>1.9377897954954586E-2</v>
      </c>
      <c r="AY2712" s="13">
        <f t="shared" si="3232"/>
        <v>2.908506215650954E-2</v>
      </c>
      <c r="AZ2712" s="13">
        <f t="shared" si="3233"/>
        <v>2.1827466596595711E-2</v>
      </c>
      <c r="BA2712" s="13">
        <f t="shared" si="3234"/>
        <v>1.0920572571164792E-2</v>
      </c>
      <c r="BB2712" s="13">
        <f t="shared" si="3235"/>
        <v>4.0977810487410182E-3</v>
      </c>
      <c r="BC2712" s="13">
        <f t="shared" si="3236"/>
        <v>1.2301046974594685E-3</v>
      </c>
      <c r="BD2712" s="13">
        <f t="shared" si="3237"/>
        <v>8.9416701609434273E-5</v>
      </c>
      <c r="BE2712" s="13">
        <f t="shared" si="3238"/>
        <v>3.2892482109466874E-4</v>
      </c>
      <c r="BF2712" s="13">
        <f t="shared" si="3239"/>
        <v>6.0498506422621532E-4</v>
      </c>
      <c r="BG2712" s="13">
        <f t="shared" si="3240"/>
        <v>7.4182488816891144E-4</v>
      </c>
      <c r="BH2712" s="13">
        <f t="shared" si="3241"/>
        <v>6.8221208743061913E-4</v>
      </c>
      <c r="BI2712" s="13">
        <f t="shared" si="3242"/>
        <v>5.019118011909781E-4</v>
      </c>
      <c r="BJ2712" s="14">
        <f t="shared" si="3243"/>
        <v>0.6911720131836806</v>
      </c>
      <c r="BK2712" s="14">
        <f t="shared" si="3244"/>
        <v>0.14613640772197869</v>
      </c>
      <c r="BL2712" s="14">
        <f t="shared" si="3245"/>
        <v>0.10750760849608344</v>
      </c>
      <c r="BM2712" s="14">
        <f t="shared" si="3246"/>
        <v>0.80888677949501642</v>
      </c>
      <c r="BN2712" s="14">
        <f t="shared" si="3247"/>
        <v>0.11032519761627847</v>
      </c>
    </row>
    <row r="2713" spans="1:66" x14ac:dyDescent="0.25">
      <c r="A2713" t="s">
        <v>298</v>
      </c>
      <c r="B2713" t="s">
        <v>330</v>
      </c>
      <c r="C2713" t="s">
        <v>338</v>
      </c>
      <c r="D2713" s="7" t="s">
        <v>557</v>
      </c>
      <c r="E2713" s="10">
        <f>VLOOKUP(A2713,home!$A$2:$E$405,3,FALSE)</f>
        <v>1.61333333333333</v>
      </c>
      <c r="F2713" s="10">
        <f>VLOOKUP(B2713,home!$B$2:$E$405,3,FALSE)</f>
        <v>0.89</v>
      </c>
      <c r="G2713" s="10">
        <f>VLOOKUP(C2713,away!$B$2:$E$405,4,FALSE)</f>
        <v>0.62</v>
      </c>
      <c r="H2713" s="10">
        <f>VLOOKUP(A2713,away!$A$2:$E$405,3,FALSE)</f>
        <v>1.4</v>
      </c>
      <c r="I2713" s="10">
        <f>VLOOKUP(C2713,away!$B$2:$E$405,3,FALSE)</f>
        <v>0.97</v>
      </c>
      <c r="J2713" s="10">
        <f>VLOOKUP(B2713,home!$B$2:$E$405,4,FALSE)</f>
        <v>0.89</v>
      </c>
      <c r="K2713" s="12">
        <f t="shared" si="3192"/>
        <v>0.89023733333333155</v>
      </c>
      <c r="L2713" s="12">
        <f t="shared" si="3193"/>
        <v>1.2086199999999998</v>
      </c>
      <c r="M2713" s="13">
        <f t="shared" si="3194"/>
        <v>0.12259643510701473</v>
      </c>
      <c r="N2713" s="13">
        <f t="shared" si="3195"/>
        <v>0.10913992346584163</v>
      </c>
      <c r="O2713" s="13">
        <f t="shared" si="3196"/>
        <v>0.14817250339904012</v>
      </c>
      <c r="P2713" s="13">
        <f t="shared" si="3197"/>
        <v>0.13190869429928548</v>
      </c>
      <c r="Q2713" s="13">
        <f t="shared" si="3198"/>
        <v>4.8580217213217369E-2</v>
      </c>
      <c r="R2713" s="13">
        <f t="shared" si="3199"/>
        <v>8.9542125529073952E-2</v>
      </c>
      <c r="S2713" s="13">
        <f t="shared" si="3200"/>
        <v>3.548207502231597E-2</v>
      </c>
      <c r="T2713" s="13">
        <f t="shared" si="3201"/>
        <v>5.8715022128238765E-2</v>
      </c>
      <c r="U2713" s="13">
        <f t="shared" si="3202"/>
        <v>7.9713743052001212E-2</v>
      </c>
      <c r="V2713" s="13">
        <f t="shared" si="3203"/>
        <v>4.2419161546286789E-3</v>
      </c>
      <c r="W2713" s="13">
        <f t="shared" si="3204"/>
        <v>1.4415974341549547E-2</v>
      </c>
      <c r="X2713" s="13">
        <f t="shared" si="3205"/>
        <v>1.7423434908683613E-2</v>
      </c>
      <c r="Y2713" s="13">
        <f t="shared" si="3206"/>
        <v>1.0529155949666595E-2</v>
      </c>
      <c r="Z2713" s="13">
        <f t="shared" si="3207"/>
        <v>3.6074134585649779E-2</v>
      </c>
      <c r="AA2713" s="13">
        <f t="shared" si="3208"/>
        <v>3.2114541375836567E-2</v>
      </c>
      <c r="AB2713" s="13">
        <f t="shared" si="3209"/>
        <v>1.4294781837823841E-2</v>
      </c>
      <c r="AC2713" s="13">
        <f t="shared" si="3210"/>
        <v>2.852578975867479E-4</v>
      </c>
      <c r="AD2713" s="13">
        <f t="shared" si="3211"/>
        <v>3.2084096388056995E-3</v>
      </c>
      <c r="AE2713" s="13">
        <f t="shared" si="3212"/>
        <v>3.8777480576533442E-3</v>
      </c>
      <c r="AF2713" s="13">
        <f t="shared" si="3213"/>
        <v>2.3433619287204928E-3</v>
      </c>
      <c r="AG2713" s="13">
        <f t="shared" si="3214"/>
        <v>9.4407803143005376E-4</v>
      </c>
      <c r="AH2713" s="13">
        <f t="shared" si="3215"/>
        <v>1.0899980135727008E-2</v>
      </c>
      <c r="AI2713" s="13">
        <f t="shared" si="3216"/>
        <v>9.7035692494158964E-3</v>
      </c>
      <c r="AJ2713" s="13">
        <f t="shared" si="3217"/>
        <v>4.3192398062076622E-3</v>
      </c>
      <c r="AK2713" s="13">
        <f t="shared" si="3218"/>
        <v>1.2817161757018285E-3</v>
      </c>
      <c r="AL2713" s="13">
        <f t="shared" si="3219"/>
        <v>1.2277028047799805E-5</v>
      </c>
      <c r="AM2713" s="13">
        <f t="shared" si="3220"/>
        <v>5.7124920821826882E-4</v>
      </c>
      <c r="AN2713" s="13">
        <f t="shared" si="3221"/>
        <v>6.90423218036764E-4</v>
      </c>
      <c r="AO2713" s="13">
        <f t="shared" si="3222"/>
        <v>4.1722965489179691E-4</v>
      </c>
      <c r="AP2713" s="13">
        <f t="shared" si="3223"/>
        <v>1.680907018317745E-4</v>
      </c>
      <c r="AQ2713" s="13">
        <f t="shared" si="3224"/>
        <v>5.0789446011979822E-5</v>
      </c>
      <c r="AR2713" s="13">
        <f t="shared" si="3225"/>
        <v>2.6347867983284741E-3</v>
      </c>
      <c r="AS2713" s="13">
        <f t="shared" si="3226"/>
        <v>2.345585573245807E-3</v>
      </c>
      <c r="AT2713" s="13">
        <f t="shared" si="3227"/>
        <v>1.0440639229157406E-3</v>
      </c>
      <c r="AU2713" s="13">
        <f t="shared" si="3228"/>
        <v>3.0982156085534865E-4</v>
      </c>
      <c r="AV2713" s="13">
        <f t="shared" si="3229"/>
        <v>6.8953680036259009E-5</v>
      </c>
      <c r="AW2713" s="13">
        <f t="shared" si="3230"/>
        <v>3.6693262424785958E-7</v>
      </c>
      <c r="AX2713" s="13">
        <f t="shared" si="3231"/>
        <v>8.4757895298834772E-5</v>
      </c>
      <c r="AY2713" s="13">
        <f t="shared" si="3232"/>
        <v>1.0244008741607766E-4</v>
      </c>
      <c r="AZ2713" s="13">
        <f t="shared" si="3233"/>
        <v>6.1905569226409902E-5</v>
      </c>
      <c r="BA2713" s="13">
        <f t="shared" si="3234"/>
        <v>2.4940103026141172E-5</v>
      </c>
      <c r="BB2713" s="13">
        <f t="shared" si="3235"/>
        <v>7.5357768298636852E-6</v>
      </c>
      <c r="BC2713" s="13">
        <f t="shared" si="3236"/>
        <v>1.8215781184219688E-6</v>
      </c>
      <c r="BD2713" s="13">
        <f t="shared" si="3237"/>
        <v>5.3074267003262612E-4</v>
      </c>
      <c r="BE2713" s="13">
        <f t="shared" si="3238"/>
        <v>4.7248693925605741E-4</v>
      </c>
      <c r="BF2713" s="13">
        <f t="shared" si="3239"/>
        <v>2.1031275641907016E-4</v>
      </c>
      <c r="BG2713" s="13">
        <f t="shared" si="3240"/>
        <v>6.2409422480165183E-5</v>
      </c>
      <c r="BH2713" s="13">
        <f t="shared" si="3241"/>
        <v>1.3889799460903879E-5</v>
      </c>
      <c r="BI2713" s="13">
        <f t="shared" si="3242"/>
        <v>2.473043606521964E-6</v>
      </c>
      <c r="BJ2713" s="14">
        <f t="shared" si="3243"/>
        <v>0.27135850890271329</v>
      </c>
      <c r="BK2713" s="14">
        <f t="shared" si="3244"/>
        <v>0.29462909559629546</v>
      </c>
      <c r="BL2713" s="14">
        <f t="shared" si="3245"/>
        <v>0.3977377267274651</v>
      </c>
      <c r="BM2713" s="14">
        <f t="shared" si="3246"/>
        <v>0.34975749364385855</v>
      </c>
      <c r="BN2713" s="14">
        <f t="shared" si="3247"/>
        <v>0.64993989901347327</v>
      </c>
    </row>
    <row r="2714" spans="1:66" x14ac:dyDescent="0.25">
      <c r="A2714" t="s">
        <v>298</v>
      </c>
      <c r="B2714" t="s">
        <v>331</v>
      </c>
      <c r="C2714" t="s">
        <v>299</v>
      </c>
      <c r="D2714" s="7" t="s">
        <v>557</v>
      </c>
      <c r="E2714" s="10">
        <f>VLOOKUP(A2714,home!$A$2:$E$405,3,FALSE)</f>
        <v>1.61333333333333</v>
      </c>
      <c r="F2714" s="10">
        <f>VLOOKUP(B2714,home!$B$2:$E$405,3,FALSE)</f>
        <v>0.89</v>
      </c>
      <c r="G2714" s="10">
        <f>VLOOKUP(C2714,away!$B$2:$E$405,4,FALSE)</f>
        <v>0.62</v>
      </c>
      <c r="H2714" s="10">
        <f>VLOOKUP(A2714,away!$A$2:$E$405,3,FALSE)</f>
        <v>1.4</v>
      </c>
      <c r="I2714" s="10">
        <f>VLOOKUP(C2714,away!$B$2:$E$405,3,FALSE)</f>
        <v>0.89</v>
      </c>
      <c r="J2714" s="10">
        <f>VLOOKUP(B2714,home!$B$2:$E$405,4,FALSE)</f>
        <v>0.89</v>
      </c>
      <c r="K2714" s="12">
        <f t="shared" si="3192"/>
        <v>0.89023733333333155</v>
      </c>
      <c r="L2714" s="12">
        <f t="shared" si="3193"/>
        <v>1.10894</v>
      </c>
      <c r="M2714" s="13">
        <f t="shared" si="3194"/>
        <v>0.13544666487165305</v>
      </c>
      <c r="N2714" s="13">
        <f t="shared" si="3195"/>
        <v>0.12057967774423385</v>
      </c>
      <c r="O2714" s="13">
        <f t="shared" si="3196"/>
        <v>0.15020222454277096</v>
      </c>
      <c r="P2714" s="13">
        <f t="shared" si="3197"/>
        <v>0.1337156278376907</v>
      </c>
      <c r="Q2714" s="13">
        <f t="shared" si="3198"/>
        <v>5.3672265384609598E-2</v>
      </c>
      <c r="R2714" s="13">
        <f t="shared" si="3199"/>
        <v>8.3282627442230223E-2</v>
      </c>
      <c r="S2714" s="13">
        <f t="shared" si="3200"/>
        <v>3.3001678455815912E-2</v>
      </c>
      <c r="T2714" s="13">
        <f t="shared" si="3201"/>
        <v>5.9519321975608976E-2</v>
      </c>
      <c r="U2714" s="13">
        <f t="shared" si="3202"/>
        <v>7.4141304167164385E-2</v>
      </c>
      <c r="V2714" s="13">
        <f t="shared" si="3203"/>
        <v>3.6199900025417103E-3</v>
      </c>
      <c r="W2714" s="13">
        <f t="shared" si="3204"/>
        <v>1.5927018136651244E-2</v>
      </c>
      <c r="X2714" s="13">
        <f t="shared" si="3205"/>
        <v>1.7662107492458032E-2</v>
      </c>
      <c r="Y2714" s="13">
        <f t="shared" si="3206"/>
        <v>9.7931087413432073E-3</v>
      </c>
      <c r="Z2714" s="13">
        <f t="shared" si="3207"/>
        <v>3.0785145625262245E-2</v>
      </c>
      <c r="AA2714" s="13">
        <f t="shared" si="3208"/>
        <v>2.7406085947711739E-2</v>
      </c>
      <c r="AB2714" s="13">
        <f t="shared" si="3209"/>
        <v>1.2198960435597494E-2</v>
      </c>
      <c r="AC2714" s="13">
        <f t="shared" si="3210"/>
        <v>2.23357860275992E-4</v>
      </c>
      <c r="AD2714" s="13">
        <f t="shared" si="3211"/>
        <v>3.5447065384810023E-3</v>
      </c>
      <c r="AE2714" s="13">
        <f t="shared" si="3212"/>
        <v>3.9308668687831234E-3</v>
      </c>
      <c r="AF2714" s="13">
        <f t="shared" si="3213"/>
        <v>2.1795477527341788E-3</v>
      </c>
      <c r="AG2714" s="13">
        <f t="shared" si="3214"/>
        <v>8.0566256163901292E-4</v>
      </c>
      <c r="AH2714" s="13">
        <f t="shared" si="3215"/>
        <v>8.5347198474195873E-3</v>
      </c>
      <c r="AI2714" s="13">
        <f t="shared" si="3216"/>
        <v>7.5979262377138725E-3</v>
      </c>
      <c r="AJ2714" s="13">
        <f t="shared" si="3217"/>
        <v>3.3819787963628748E-3</v>
      </c>
      <c r="AK2714" s="13">
        <f t="shared" si="3218"/>
        <v>1.0035879283546521E-3</v>
      </c>
      <c r="AL2714" s="13">
        <f t="shared" si="3219"/>
        <v>8.8201319826038894E-6</v>
      </c>
      <c r="AM2714" s="13">
        <f t="shared" si="3220"/>
        <v>6.3112601925331051E-4</v>
      </c>
      <c r="AN2714" s="13">
        <f t="shared" si="3221"/>
        <v>6.998808877907663E-4</v>
      </c>
      <c r="AO2714" s="13">
        <f t="shared" si="3222"/>
        <v>3.8806295585334629E-4</v>
      </c>
      <c r="AP2714" s="13">
        <f t="shared" si="3223"/>
        <v>1.434461780880032E-4</v>
      </c>
      <c r="AQ2714" s="13">
        <f t="shared" si="3224"/>
        <v>3.9768301182227605E-5</v>
      </c>
      <c r="AR2714" s="13">
        <f t="shared" si="3225"/>
        <v>1.892898445519494E-3</v>
      </c>
      <c r="AS2714" s="13">
        <f t="shared" si="3226"/>
        <v>1.6851288644100829E-3</v>
      </c>
      <c r="AT2714" s="13">
        <f t="shared" si="3227"/>
        <v>7.5008231328772866E-4</v>
      </c>
      <c r="AU2714" s="13">
        <f t="shared" si="3228"/>
        <v>2.225837594539214E-4</v>
      </c>
      <c r="AV2714" s="13">
        <f t="shared" si="3229"/>
        <v>4.9538093114891671E-5</v>
      </c>
      <c r="AW2714" s="13">
        <f t="shared" si="3230"/>
        <v>2.4187246749337365E-7</v>
      </c>
      <c r="AX2714" s="13">
        <f t="shared" si="3231"/>
        <v>9.3641990729557983E-5</v>
      </c>
      <c r="AY2714" s="13">
        <f t="shared" si="3232"/>
        <v>1.0384334919963605E-4</v>
      </c>
      <c r="AZ2714" s="13">
        <f t="shared" si="3233"/>
        <v>5.7578021830722211E-5</v>
      </c>
      <c r="BA2714" s="13">
        <f t="shared" si="3234"/>
        <v>2.1283523842987016E-5</v>
      </c>
      <c r="BB2714" s="13">
        <f t="shared" si="3235"/>
        <v>5.9005377326105123E-6</v>
      </c>
      <c r="BC2714" s="13">
        <f t="shared" si="3236"/>
        <v>1.3086684626402191E-6</v>
      </c>
      <c r="BD2714" s="13">
        <f t="shared" si="3237"/>
        <v>3.4985180036239732E-4</v>
      </c>
      <c r="BE2714" s="13">
        <f t="shared" si="3238"/>
        <v>3.1145113381648569E-4</v>
      </c>
      <c r="BF2714" s="13">
        <f t="shared" si="3239"/>
        <v>1.386327134162154E-4</v>
      </c>
      <c r="BG2714" s="13">
        <f t="shared" si="3240"/>
        <v>4.1138672368138527E-5</v>
      </c>
      <c r="BH2714" s="13">
        <f t="shared" si="3241"/>
        <v>9.1557954964713123E-6</v>
      </c>
      <c r="BI2714" s="13">
        <f t="shared" si="3242"/>
        <v>1.63016619346479E-6</v>
      </c>
      <c r="BJ2714" s="14">
        <f t="shared" si="3243"/>
        <v>0.289800123630508</v>
      </c>
      <c r="BK2714" s="14">
        <f t="shared" si="3244"/>
        <v>0.30611998250915967</v>
      </c>
      <c r="BL2714" s="14">
        <f t="shared" si="3245"/>
        <v>0.37320150710276517</v>
      </c>
      <c r="BM2714" s="14">
        <f t="shared" si="3246"/>
        <v>0.3229040695677744</v>
      </c>
      <c r="BN2714" s="14">
        <f t="shared" si="3247"/>
        <v>0.67689908782318842</v>
      </c>
    </row>
    <row r="2715" spans="1:66" x14ac:dyDescent="0.25">
      <c r="A2715" t="s">
        <v>298</v>
      </c>
      <c r="B2715" t="s">
        <v>366</v>
      </c>
      <c r="C2715" t="s">
        <v>324</v>
      </c>
      <c r="D2715" s="7" t="s">
        <v>557</v>
      </c>
      <c r="E2715" s="10">
        <f>VLOOKUP(A2715,home!$A$2:$E$405,3,FALSE)</f>
        <v>1.61333333333333</v>
      </c>
      <c r="F2715" s="10">
        <f>VLOOKUP(B2715,home!$B$2:$E$405,3,FALSE)</f>
        <v>1.01</v>
      </c>
      <c r="G2715" s="10">
        <f>VLOOKUP(C2715,away!$B$2:$E$405,4,FALSE)</f>
        <v>1.08</v>
      </c>
      <c r="H2715" s="10">
        <f>VLOOKUP(A2715,away!$A$2:$E$405,3,FALSE)</f>
        <v>1.4</v>
      </c>
      <c r="I2715" s="10">
        <f>VLOOKUP(C2715,away!$B$2:$E$405,3,FALSE)</f>
        <v>0.62</v>
      </c>
      <c r="J2715" s="10">
        <f>VLOOKUP(B2715,home!$B$2:$E$405,4,FALSE)</f>
        <v>1.01</v>
      </c>
      <c r="K2715" s="12">
        <f t="shared" si="3192"/>
        <v>1.7598239999999965</v>
      </c>
      <c r="L2715" s="12">
        <f t="shared" si="3193"/>
        <v>0.87668000000000001</v>
      </c>
      <c r="M2715" s="13">
        <f t="shared" si="3194"/>
        <v>7.1611185152678433E-2</v>
      </c>
      <c r="N2715" s="13">
        <f t="shared" si="3195"/>
        <v>0.12602308230012693</v>
      </c>
      <c r="O2715" s="13">
        <f t="shared" si="3196"/>
        <v>6.2780093799650133E-2</v>
      </c>
      <c r="P2715" s="13">
        <f t="shared" si="3197"/>
        <v>0.11048191579087527</v>
      </c>
      <c r="Q2715" s="13">
        <f t="shared" si="3198"/>
        <v>0.11088922239286908</v>
      </c>
      <c r="R2715" s="13">
        <f t="shared" si="3199"/>
        <v>2.7519026316138638E-2</v>
      </c>
      <c r="S2715" s="13">
        <f t="shared" si="3200"/>
        <v>4.2612944091058355E-2</v>
      </c>
      <c r="T2715" s="13">
        <f t="shared" si="3201"/>
        <v>9.7214363487380467E-2</v>
      </c>
      <c r="U2715" s="13">
        <f t="shared" si="3202"/>
        <v>4.8428642967772266E-2</v>
      </c>
      <c r="V2715" s="13">
        <f t="shared" si="3203"/>
        <v>7.3048174289036469E-3</v>
      </c>
      <c r="W2715" s="13">
        <f t="shared" si="3204"/>
        <v>6.5048504969435997E-2</v>
      </c>
      <c r="X2715" s="13">
        <f t="shared" si="3205"/>
        <v>5.7026723336605148E-2</v>
      </c>
      <c r="Y2715" s="13">
        <f t="shared" si="3206"/>
        <v>2.4997093907367499E-2</v>
      </c>
      <c r="Z2715" s="13">
        <f t="shared" si="3207"/>
        <v>8.041793330277474E-3</v>
      </c>
      <c r="AA2715" s="13">
        <f t="shared" si="3208"/>
        <v>1.4152140905662197E-2</v>
      </c>
      <c r="AB2715" s="13">
        <f t="shared" si="3209"/>
        <v>1.2452638608583014E-2</v>
      </c>
      <c r="AC2715" s="13">
        <f t="shared" si="3210"/>
        <v>7.0436816393205687E-4</v>
      </c>
      <c r="AD2715" s="13">
        <f t="shared" si="3211"/>
        <v>2.8618480052333133E-2</v>
      </c>
      <c r="AE2715" s="13">
        <f t="shared" si="3212"/>
        <v>2.5089249092279411E-2</v>
      </c>
      <c r="AF2715" s="13">
        <f t="shared" si="3213"/>
        <v>1.0997621447109756E-2</v>
      </c>
      <c r="AG2715" s="13">
        <f t="shared" si="3214"/>
        <v>3.2137982567507274E-3</v>
      </c>
      <c r="AH2715" s="13">
        <f t="shared" si="3215"/>
        <v>1.7625198441969139E-3</v>
      </c>
      <c r="AI2715" s="13">
        <f t="shared" si="3216"/>
        <v>3.1017247222939839E-3</v>
      </c>
      <c r="AJ2715" s="13">
        <f t="shared" si="3217"/>
        <v>2.7292448038431388E-3</v>
      </c>
      <c r="AK2715" s="13">
        <f t="shared" si="3218"/>
        <v>1.6009968358928121E-3</v>
      </c>
      <c r="AL2715" s="13">
        <f t="shared" si="3219"/>
        <v>4.3468038691106245E-5</v>
      </c>
      <c r="AM2715" s="13">
        <f t="shared" si="3220"/>
        <v>1.0072697607923403E-2</v>
      </c>
      <c r="AN2715" s="13">
        <f t="shared" si="3221"/>
        <v>8.8305325389142902E-3</v>
      </c>
      <c r="AO2715" s="13">
        <f t="shared" si="3222"/>
        <v>3.8707756331076894E-3</v>
      </c>
      <c r="AP2715" s="13">
        <f t="shared" si="3223"/>
        <v>1.1311438606776165E-3</v>
      </c>
      <c r="AQ2715" s="13">
        <f t="shared" si="3224"/>
        <v>2.4791279994471321E-4</v>
      </c>
      <c r="AR2715" s="13">
        <f t="shared" si="3225"/>
        <v>3.090331794021102E-4</v>
      </c>
      <c r="AS2715" s="13">
        <f t="shared" si="3226"/>
        <v>5.4384400590813805E-4</v>
      </c>
      <c r="AT2715" s="13">
        <f t="shared" si="3227"/>
        <v>4.7853486692664074E-4</v>
      </c>
      <c r="AU2715" s="13">
        <f t="shared" si="3228"/>
        <v>2.8071238121810219E-4</v>
      </c>
      <c r="AV2715" s="13">
        <f t="shared" si="3229"/>
        <v>1.2350109639119115E-4</v>
      </c>
      <c r="AW2715" s="13">
        <f t="shared" si="3230"/>
        <v>1.8628499708476993E-6</v>
      </c>
      <c r="AX2715" s="13">
        <f t="shared" si="3231"/>
        <v>2.9543624991943585E-3</v>
      </c>
      <c r="AY2715" s="13">
        <f t="shared" si="3232"/>
        <v>2.5900305157937104E-3</v>
      </c>
      <c r="AZ2715" s="13">
        <f t="shared" si="3233"/>
        <v>1.135313976293015E-3</v>
      </c>
      <c r="BA2715" s="13">
        <f t="shared" si="3234"/>
        <v>3.317690189121868E-4</v>
      </c>
      <c r="BB2715" s="13">
        <f t="shared" si="3235"/>
        <v>7.271381587498398E-5</v>
      </c>
      <c r="BC2715" s="13">
        <f t="shared" si="3236"/>
        <v>1.2749349620256194E-5</v>
      </c>
      <c r="BD2715" s="13">
        <f t="shared" si="3237"/>
        <v>4.5153867953040311E-5</v>
      </c>
      <c r="BE2715" s="13">
        <f t="shared" si="3238"/>
        <v>7.9462860516591054E-5</v>
      </c>
      <c r="BF2715" s="13">
        <f t="shared" si="3239"/>
        <v>6.9920324522874537E-5</v>
      </c>
      <c r="BG2715" s="13">
        <f t="shared" si="3240"/>
        <v>4.1015821727714288E-5</v>
      </c>
      <c r="BH2715" s="13">
        <f t="shared" si="3241"/>
        <v>1.8045156864038236E-5</v>
      </c>
      <c r="BI2715" s="13">
        <f t="shared" si="3242"/>
        <v>6.3512600266198343E-6</v>
      </c>
      <c r="BJ2715" s="14">
        <f t="shared" si="3243"/>
        <v>0.5803681408585144</v>
      </c>
      <c r="BK2715" s="14">
        <f t="shared" si="3244"/>
        <v>0.23534872918193256</v>
      </c>
      <c r="BL2715" s="14">
        <f t="shared" si="3245"/>
        <v>0.17652260362549024</v>
      </c>
      <c r="BM2715" s="14">
        <f t="shared" si="3246"/>
        <v>0.48838857357805315</v>
      </c>
      <c r="BN2715" s="14">
        <f t="shared" si="3247"/>
        <v>0.50930452575233853</v>
      </c>
    </row>
    <row r="2716" spans="1:66" x14ac:dyDescent="0.25">
      <c r="A2716" t="s">
        <v>304</v>
      </c>
      <c r="B2716" t="s">
        <v>305</v>
      </c>
      <c r="C2716" t="s">
        <v>376</v>
      </c>
      <c r="D2716" s="7" t="s">
        <v>557</v>
      </c>
      <c r="E2716" s="10">
        <f>VLOOKUP(A2716,home!$A$2:$E$405,3,FALSE)</f>
        <v>1.3428571428571401</v>
      </c>
      <c r="F2716" s="10">
        <f>VLOOKUP(B2716,home!$B$2:$E$405,3,FALSE)</f>
        <v>0.96</v>
      </c>
      <c r="G2716" s="10">
        <f>VLOOKUP(C2716,away!$B$2:$E$405,4,FALSE)</f>
        <v>0.74</v>
      </c>
      <c r="H2716" s="10">
        <f>VLOOKUP(A2716,away!$A$2:$E$405,3,FALSE)</f>
        <v>1.2</v>
      </c>
      <c r="I2716" s="10">
        <f>VLOOKUP(C2716,away!$B$2:$E$405,3,FALSE)</f>
        <v>1.06</v>
      </c>
      <c r="J2716" s="10">
        <f>VLOOKUP(B2716,home!$B$2:$E$405,4,FALSE)</f>
        <v>0.96</v>
      </c>
      <c r="K2716" s="12">
        <f t="shared" si="3192"/>
        <v>0.95396571428571231</v>
      </c>
      <c r="L2716" s="12">
        <f t="shared" si="3193"/>
        <v>1.22112</v>
      </c>
      <c r="M2716" s="13">
        <f t="shared" si="3194"/>
        <v>0.11359841624634492</v>
      </c>
      <c r="N2716" s="13">
        <f t="shared" si="3195"/>
        <v>0.1083689942961701</v>
      </c>
      <c r="O2716" s="13">
        <f t="shared" si="3196"/>
        <v>0.13871729804673669</v>
      </c>
      <c r="P2716" s="13">
        <f t="shared" si="3197"/>
        <v>0.13233154631493921</v>
      </c>
      <c r="Q2716" s="13">
        <f t="shared" si="3198"/>
        <v>5.1690152525085083E-2</v>
      </c>
      <c r="R2716" s="13">
        <f t="shared" si="3199"/>
        <v>8.4695233495415578E-2</v>
      </c>
      <c r="S2716" s="13">
        <f t="shared" si="3200"/>
        <v>3.8538473353642265E-2</v>
      </c>
      <c r="T2716" s="13">
        <f t="shared" si="3201"/>
        <v>6.311987905143189E-2</v>
      </c>
      <c r="U2716" s="13">
        <f t="shared" si="3202"/>
        <v>8.0796348918049307E-2</v>
      </c>
      <c r="V2716" s="13">
        <f t="shared" si="3203"/>
        <v>4.9881913850759064E-3</v>
      </c>
      <c r="W2716" s="13">
        <f t="shared" si="3204"/>
        <v>1.6436877758376735E-2</v>
      </c>
      <c r="X2716" s="13">
        <f t="shared" si="3205"/>
        <v>2.0071400168308998E-2</v>
      </c>
      <c r="Y2716" s="13">
        <f t="shared" si="3206"/>
        <v>1.2254794086762746E-2</v>
      </c>
      <c r="Z2716" s="13">
        <f t="shared" si="3207"/>
        <v>3.4474347841973944E-2</v>
      </c>
      <c r="AA2716" s="13">
        <f t="shared" si="3208"/>
        <v>3.2887345863602778E-2</v>
      </c>
      <c r="AB2716" s="13">
        <f t="shared" si="3209"/>
        <v>1.5686700193866542E-2</v>
      </c>
      <c r="AC2716" s="13">
        <f t="shared" si="3210"/>
        <v>3.6317357072044139E-4</v>
      </c>
      <c r="AD2716" s="13">
        <f t="shared" si="3211"/>
        <v>3.9200544578492005E-3</v>
      </c>
      <c r="AE2716" s="13">
        <f t="shared" si="3212"/>
        <v>4.7868568995688143E-3</v>
      </c>
      <c r="AF2716" s="13">
        <f t="shared" si="3213"/>
        <v>2.9226633486007362E-3</v>
      </c>
      <c r="AG2716" s="13">
        <f t="shared" si="3214"/>
        <v>1.1896408894144432E-3</v>
      </c>
      <c r="AH2716" s="13">
        <f t="shared" si="3215"/>
        <v>1.052432890919781E-2</v>
      </c>
      <c r="AI2716" s="13">
        <f t="shared" si="3216"/>
        <v>1.0039848945240661E-2</v>
      </c>
      <c r="AJ2716" s="13">
        <f t="shared" si="3217"/>
        <v>4.7888358351835794E-3</v>
      </c>
      <c r="AK2716" s="13">
        <f t="shared" si="3218"/>
        <v>1.5227950660359733E-3</v>
      </c>
      <c r="AL2716" s="13">
        <f t="shared" si="3219"/>
        <v>1.6922531768377631E-5</v>
      </c>
      <c r="AM2716" s="13">
        <f t="shared" si="3220"/>
        <v>7.4791951018420087E-4</v>
      </c>
      <c r="AN2716" s="13">
        <f t="shared" si="3221"/>
        <v>9.1329947227613119E-4</v>
      </c>
      <c r="AO2716" s="13">
        <f t="shared" si="3222"/>
        <v>5.5762412579291477E-4</v>
      </c>
      <c r="AP2716" s="13">
        <f t="shared" si="3223"/>
        <v>2.2697532416274797E-4</v>
      </c>
      <c r="AQ2716" s="13">
        <f t="shared" si="3224"/>
        <v>6.9291026960403729E-5</v>
      </c>
      <c r="AR2716" s="13">
        <f t="shared" si="3225"/>
        <v>2.570293703519925E-3</v>
      </c>
      <c r="AS2716" s="13">
        <f t="shared" si="3226"/>
        <v>2.4519720688024539E-3</v>
      </c>
      <c r="AT2716" s="13">
        <f t="shared" si="3227"/>
        <v>1.1695486430118741E-3</v>
      </c>
      <c r="AU2716" s="13">
        <f t="shared" si="3228"/>
        <v>3.7190310220756937E-4</v>
      </c>
      <c r="AV2716" s="13">
        <f t="shared" si="3229"/>
        <v>8.8695702135629047E-5</v>
      </c>
      <c r="AW2716" s="13">
        <f t="shared" si="3230"/>
        <v>5.4758803239358651E-7</v>
      </c>
      <c r="AX2716" s="13">
        <f t="shared" si="3231"/>
        <v>1.1891492829351516E-4</v>
      </c>
      <c r="AY2716" s="13">
        <f t="shared" si="3232"/>
        <v>1.4520939723777722E-4</v>
      </c>
      <c r="AZ2716" s="13">
        <f t="shared" si="3233"/>
        <v>8.8659049577497279E-5</v>
      </c>
      <c r="BA2716" s="13">
        <f t="shared" si="3234"/>
        <v>3.6087779540024479E-5</v>
      </c>
      <c r="BB2716" s="13">
        <f t="shared" si="3235"/>
        <v>1.1016877337978677E-5</v>
      </c>
      <c r="BC2716" s="13">
        <f t="shared" si="3236"/>
        <v>2.6905858509905032E-6</v>
      </c>
      <c r="BD2716" s="13">
        <f t="shared" si="3237"/>
        <v>5.2310617454037441E-4</v>
      </c>
      <c r="BE2716" s="13">
        <f t="shared" si="3238"/>
        <v>4.9902535544267481E-4</v>
      </c>
      <c r="BF2716" s="13">
        <f t="shared" si="3239"/>
        <v>2.3802653982577633E-4</v>
      </c>
      <c r="BG2716" s="13">
        <f t="shared" si="3240"/>
        <v>7.5689719361284421E-5</v>
      </c>
      <c r="BH2716" s="13">
        <f t="shared" si="3241"/>
        <v>1.8051349298643199E-5</v>
      </c>
      <c r="BI2716" s="13">
        <f t="shared" si="3242"/>
        <v>3.4440736655002118E-6</v>
      </c>
      <c r="BJ2716" s="14">
        <f t="shared" si="3243"/>
        <v>0.28767900155878295</v>
      </c>
      <c r="BK2716" s="14">
        <f t="shared" si="3244"/>
        <v>0.28998193279972889</v>
      </c>
      <c r="BL2716" s="14">
        <f t="shared" si="3245"/>
        <v>0.38766849170514062</v>
      </c>
      <c r="BM2716" s="14">
        <f t="shared" si="3246"/>
        <v>0.37025747117172952</v>
      </c>
      <c r="BN2716" s="14">
        <f t="shared" si="3247"/>
        <v>0.62940164092469164</v>
      </c>
    </row>
    <row r="2717" spans="1:66" x14ac:dyDescent="0.25">
      <c r="A2717" t="s">
        <v>304</v>
      </c>
      <c r="B2717" t="s">
        <v>335</v>
      </c>
      <c r="C2717" t="s">
        <v>327</v>
      </c>
      <c r="D2717" s="7" t="s">
        <v>557</v>
      </c>
      <c r="E2717" s="10">
        <f>VLOOKUP(A2717,home!$A$2:$E$405,3,FALSE)</f>
        <v>1.3428571428571401</v>
      </c>
      <c r="F2717" s="10">
        <f>VLOOKUP(B2717,home!$B$2:$E$405,3,FALSE)</f>
        <v>0.74</v>
      </c>
      <c r="G2717" s="10">
        <f>VLOOKUP(C2717,away!$B$2:$E$405,4,FALSE)</f>
        <v>1.4</v>
      </c>
      <c r="H2717" s="10">
        <f>VLOOKUP(A2717,away!$A$2:$E$405,3,FALSE)</f>
        <v>1.2</v>
      </c>
      <c r="I2717" s="10">
        <f>VLOOKUP(C2717,away!$B$2:$E$405,3,FALSE)</f>
        <v>0.28000000000000003</v>
      </c>
      <c r="J2717" s="10">
        <f>VLOOKUP(B2717,home!$B$2:$E$405,4,FALSE)</f>
        <v>0.74</v>
      </c>
      <c r="K2717" s="12">
        <f t="shared" si="3192"/>
        <v>1.3911999999999971</v>
      </c>
      <c r="L2717" s="12">
        <f t="shared" si="3193"/>
        <v>0.24864</v>
      </c>
      <c r="M2717" s="13">
        <f t="shared" si="3194"/>
        <v>0.19401108158073599</v>
      </c>
      <c r="N2717" s="13">
        <f t="shared" si="3195"/>
        <v>0.26990821669511933</v>
      </c>
      <c r="O2717" s="13">
        <f t="shared" si="3196"/>
        <v>4.8238915324234188E-2</v>
      </c>
      <c r="P2717" s="13">
        <f t="shared" si="3197"/>
        <v>6.7109978999074463E-2</v>
      </c>
      <c r="Q2717" s="13">
        <f t="shared" si="3198"/>
        <v>0.18774815553312466</v>
      </c>
      <c r="R2717" s="13">
        <f t="shared" si="3199"/>
        <v>5.997061953108793E-3</v>
      </c>
      <c r="S2717" s="13">
        <f t="shared" si="3200"/>
        <v>5.8034691170231181E-3</v>
      </c>
      <c r="T2717" s="13">
        <f t="shared" si="3201"/>
        <v>4.6681701391756113E-2</v>
      </c>
      <c r="U2717" s="13">
        <f t="shared" si="3202"/>
        <v>8.3431125891649353E-3</v>
      </c>
      <c r="V2717" s="13">
        <f t="shared" si="3203"/>
        <v>2.2305180106891302E-4</v>
      </c>
      <c r="W2717" s="13">
        <f t="shared" si="3204"/>
        <v>8.706507799256083E-2</v>
      </c>
      <c r="X2717" s="13">
        <f t="shared" si="3205"/>
        <v>2.1647860992070323E-2</v>
      </c>
      <c r="Y2717" s="13">
        <f t="shared" si="3206"/>
        <v>2.691262078534182E-3</v>
      </c>
      <c r="Z2717" s="13">
        <f t="shared" si="3207"/>
        <v>4.9703649467365682E-4</v>
      </c>
      <c r="AA2717" s="13">
        <f t="shared" si="3208"/>
        <v>6.9147717138998979E-4</v>
      </c>
      <c r="AB2717" s="13">
        <f t="shared" si="3209"/>
        <v>4.8099152041887602E-4</v>
      </c>
      <c r="AC2717" s="13">
        <f t="shared" si="3210"/>
        <v>4.8222122041554847E-6</v>
      </c>
      <c r="AD2717" s="13">
        <f t="shared" si="3211"/>
        <v>3.0281234125812594E-2</v>
      </c>
      <c r="AE2717" s="13">
        <f t="shared" si="3212"/>
        <v>7.5291260530420418E-3</v>
      </c>
      <c r="AF2717" s="13">
        <f t="shared" si="3213"/>
        <v>9.3602095091418645E-4</v>
      </c>
      <c r="AG2717" s="13">
        <f t="shared" si="3214"/>
        <v>7.7577416411767772E-5</v>
      </c>
      <c r="AH2717" s="13">
        <f t="shared" si="3215"/>
        <v>3.0895788508914502E-5</v>
      </c>
      <c r="AI2717" s="13">
        <f t="shared" si="3216"/>
        <v>4.2982220973601765E-5</v>
      </c>
      <c r="AJ2717" s="13">
        <f t="shared" si="3217"/>
        <v>2.9898432909237335E-5</v>
      </c>
      <c r="AK2717" s="13">
        <f t="shared" si="3218"/>
        <v>1.3864899954443632E-5</v>
      </c>
      <c r="AL2717" s="13">
        <f t="shared" si="3219"/>
        <v>6.6721664992168872E-8</v>
      </c>
      <c r="AM2717" s="13">
        <f t="shared" si="3220"/>
        <v>8.4254505831660755E-3</v>
      </c>
      <c r="AN2717" s="13">
        <f t="shared" si="3221"/>
        <v>2.0949040329984129E-3</v>
      </c>
      <c r="AO2717" s="13">
        <f t="shared" si="3222"/>
        <v>2.6043846938236261E-4</v>
      </c>
      <c r="AP2717" s="13">
        <f t="shared" si="3223"/>
        <v>2.1585140342410213E-5</v>
      </c>
      <c r="AQ2717" s="13">
        <f t="shared" si="3224"/>
        <v>1.3417323236842189E-6</v>
      </c>
      <c r="AR2717" s="13">
        <f t="shared" si="3225"/>
        <v>1.5363857709713012E-6</v>
      </c>
      <c r="AS2717" s="13">
        <f t="shared" si="3226"/>
        <v>2.1374198845752698E-6</v>
      </c>
      <c r="AT2717" s="13">
        <f t="shared" si="3227"/>
        <v>1.4867892717105548E-6</v>
      </c>
      <c r="AU2717" s="13">
        <f t="shared" si="3228"/>
        <v>6.8947374493457324E-7</v>
      </c>
      <c r="AV2717" s="13">
        <f t="shared" si="3229"/>
        <v>2.3979896848824406E-7</v>
      </c>
      <c r="AW2717" s="13">
        <f t="shared" si="3230"/>
        <v>6.4109876552827121E-10</v>
      </c>
      <c r="AX2717" s="13">
        <f t="shared" si="3231"/>
        <v>1.9535811418834341E-3</v>
      </c>
      <c r="AY2717" s="13">
        <f t="shared" si="3232"/>
        <v>4.8573841511789702E-4</v>
      </c>
      <c r="AZ2717" s="13">
        <f t="shared" si="3233"/>
        <v>6.038699976745694E-5</v>
      </c>
      <c r="BA2717" s="13">
        <f t="shared" si="3234"/>
        <v>5.004874540726831E-6</v>
      </c>
      <c r="BB2717" s="13">
        <f t="shared" si="3235"/>
        <v>3.1110300145157985E-7</v>
      </c>
      <c r="BC2717" s="13">
        <f t="shared" si="3236"/>
        <v>1.5470530056184171E-8</v>
      </c>
      <c r="BD2717" s="13">
        <f t="shared" si="3237"/>
        <v>6.3667826349050646E-8</v>
      </c>
      <c r="BE2717" s="13">
        <f t="shared" si="3238"/>
        <v>8.8574680016799073E-8</v>
      </c>
      <c r="BF2717" s="13">
        <f t="shared" si="3239"/>
        <v>6.1612547419685312E-8</v>
      </c>
      <c r="BG2717" s="13">
        <f t="shared" si="3240"/>
        <v>2.8571791990088681E-8</v>
      </c>
      <c r="BH2717" s="13">
        <f t="shared" si="3241"/>
        <v>9.9372692541528211E-9</v>
      </c>
      <c r="BI2717" s="13">
        <f t="shared" si="3242"/>
        <v>2.7649457972754746E-9</v>
      </c>
      <c r="BJ2717" s="14">
        <f t="shared" si="3243"/>
        <v>0.66787499119240001</v>
      </c>
      <c r="BK2717" s="14">
        <f t="shared" si="3244"/>
        <v>0.26763820884688949</v>
      </c>
      <c r="BL2717" s="14">
        <f t="shared" si="3245"/>
        <v>6.3875544897364481E-2</v>
      </c>
      <c r="BM2717" s="14">
        <f t="shared" si="3246"/>
        <v>0.22638663357191113</v>
      </c>
      <c r="BN2717" s="14">
        <f t="shared" si="3247"/>
        <v>0.77301341008539737</v>
      </c>
    </row>
    <row r="2718" spans="1:66" x14ac:dyDescent="0.25">
      <c r="A2718" t="s">
        <v>304</v>
      </c>
      <c r="B2718" t="s">
        <v>459</v>
      </c>
      <c r="C2718" t="s">
        <v>339</v>
      </c>
      <c r="D2718" s="7" t="s">
        <v>557</v>
      </c>
      <c r="E2718" s="10">
        <f>VLOOKUP(A2718,home!$A$2:$E$405,3,FALSE)</f>
        <v>1.3428571428571401</v>
      </c>
      <c r="F2718" s="10">
        <f>VLOOKUP(B2718,home!$B$2:$E$405,3,FALSE)</f>
        <v>1.02</v>
      </c>
      <c r="G2718" s="10">
        <f>VLOOKUP(C2718,away!$B$2:$E$405,4,FALSE)</f>
        <v>0.74</v>
      </c>
      <c r="H2718" s="10">
        <f>VLOOKUP(A2718,away!$A$2:$E$405,3,FALSE)</f>
        <v>1.2</v>
      </c>
      <c r="I2718" s="10">
        <f>VLOOKUP(C2718,away!$B$2:$E$405,3,FALSE)</f>
        <v>0.85</v>
      </c>
      <c r="J2718" s="10">
        <f>VLOOKUP(B2718,home!$B$2:$E$405,4,FALSE)</f>
        <v>1.02</v>
      </c>
      <c r="K2718" s="12">
        <f t="shared" si="3192"/>
        <v>1.0135885714285695</v>
      </c>
      <c r="L2718" s="12">
        <f t="shared" si="3193"/>
        <v>1.0404</v>
      </c>
      <c r="M2718" s="13">
        <f t="shared" si="3194"/>
        <v>0.12822245787202657</v>
      </c>
      <c r="N2718" s="13">
        <f t="shared" si="3195"/>
        <v>0.12996481789956735</v>
      </c>
      <c r="O2718" s="13">
        <f t="shared" si="3196"/>
        <v>0.13340264517005643</v>
      </c>
      <c r="P2718" s="13">
        <f t="shared" si="3197"/>
        <v>0.13521539654270986</v>
      </c>
      <c r="Q2718" s="13">
        <f t="shared" si="3198"/>
        <v>6.5865427055398329E-2</v>
      </c>
      <c r="R2718" s="13">
        <f t="shared" si="3199"/>
        <v>6.9396056017463348E-2</v>
      </c>
      <c r="S2718" s="13">
        <f t="shared" si="3200"/>
        <v>3.5647428238448617E-2</v>
      </c>
      <c r="T2718" s="13">
        <f t="shared" si="3201"/>
        <v>6.8526390308436408E-2</v>
      </c>
      <c r="U2718" s="13">
        <f t="shared" si="3202"/>
        <v>7.0339049281517657E-2</v>
      </c>
      <c r="V2718" s="13">
        <f t="shared" si="3203"/>
        <v>4.1768390697988194E-3</v>
      </c>
      <c r="W2718" s="13">
        <f t="shared" si="3204"/>
        <v>2.2253481371871279E-2</v>
      </c>
      <c r="X2718" s="13">
        <f t="shared" si="3205"/>
        <v>2.3152522019294876E-2</v>
      </c>
      <c r="Y2718" s="13">
        <f t="shared" si="3206"/>
        <v>1.2043941954437193E-2</v>
      </c>
      <c r="Z2718" s="13">
        <f t="shared" si="3207"/>
        <v>2.4066552226856292E-2</v>
      </c>
      <c r="AA2718" s="13">
        <f t="shared" si="3208"/>
        <v>2.4393582290830329E-2</v>
      </c>
      <c r="AB2718" s="13">
        <f t="shared" si="3209"/>
        <v>1.2362528113093981E-2</v>
      </c>
      <c r="AC2718" s="13">
        <f t="shared" si="3210"/>
        <v>2.7528960238853338E-4</v>
      </c>
      <c r="AD2718" s="13">
        <f t="shared" si="3211"/>
        <v>5.6389685982568228E-3</v>
      </c>
      <c r="AE2718" s="13">
        <f t="shared" si="3212"/>
        <v>5.8667829296263976E-3</v>
      </c>
      <c r="AF2718" s="13">
        <f t="shared" si="3213"/>
        <v>3.0519004799916521E-3</v>
      </c>
      <c r="AG2718" s="13">
        <f t="shared" si="3214"/>
        <v>1.058399086461105E-3</v>
      </c>
      <c r="AH2718" s="13">
        <f t="shared" si="3215"/>
        <v>6.2597102342053209E-3</v>
      </c>
      <c r="AI2718" s="13">
        <f t="shared" si="3216"/>
        <v>6.3447707538449678E-3</v>
      </c>
      <c r="AJ2718" s="13">
        <f t="shared" si="3217"/>
        <v>3.2154935622157443E-3</v>
      </c>
      <c r="AK2718" s="13">
        <f t="shared" si="3218"/>
        <v>1.0863958420546727E-3</v>
      </c>
      <c r="AL2718" s="13">
        <f t="shared" si="3219"/>
        <v>1.1612128910584947E-5</v>
      </c>
      <c r="AM2718" s="13">
        <f t="shared" si="3220"/>
        <v>1.1431188251675396E-3</v>
      </c>
      <c r="AN2718" s="13">
        <f t="shared" si="3221"/>
        <v>1.1893008257043082E-3</v>
      </c>
      <c r="AO2718" s="13">
        <f t="shared" si="3222"/>
        <v>6.1867428953138101E-4</v>
      </c>
      <c r="AP2718" s="13">
        <f t="shared" si="3223"/>
        <v>2.1455624360948295E-4</v>
      </c>
      <c r="AQ2718" s="13">
        <f t="shared" si="3224"/>
        <v>5.5806078962826512E-5</v>
      </c>
      <c r="AR2718" s="13">
        <f t="shared" si="3225"/>
        <v>1.3025205055334438E-3</v>
      </c>
      <c r="AS2718" s="13">
        <f t="shared" si="3226"/>
        <v>1.3202198984600616E-3</v>
      </c>
      <c r="AT2718" s="13">
        <f t="shared" si="3227"/>
        <v>6.6907990042585242E-4</v>
      </c>
      <c r="AU2718" s="13">
        <f t="shared" si="3228"/>
        <v>2.2605724681473639E-4</v>
      </c>
      <c r="AV2718" s="13">
        <f t="shared" si="3229"/>
        <v>5.7282260465006054E-5</v>
      </c>
      <c r="AW2718" s="13">
        <f t="shared" si="3230"/>
        <v>3.4015072134262859E-7</v>
      </c>
      <c r="AX2718" s="13">
        <f t="shared" si="3231"/>
        <v>1.9310869616244512E-4</v>
      </c>
      <c r="AY2718" s="13">
        <f t="shared" si="3232"/>
        <v>2.0091028748740788E-4</v>
      </c>
      <c r="AZ2718" s="13">
        <f t="shared" si="3233"/>
        <v>1.0451353155094957E-4</v>
      </c>
      <c r="BA2718" s="13">
        <f t="shared" si="3234"/>
        <v>3.6245292741869316E-5</v>
      </c>
      <c r="BB2718" s="13">
        <f t="shared" si="3235"/>
        <v>9.427400642160208E-6</v>
      </c>
      <c r="BC2718" s="13">
        <f t="shared" si="3236"/>
        <v>1.9616535256206969E-6</v>
      </c>
      <c r="BD2718" s="13">
        <f t="shared" si="3237"/>
        <v>2.25857055659499E-4</v>
      </c>
      <c r="BE2718" s="13">
        <f t="shared" si="3238"/>
        <v>2.289261303929745E-4</v>
      </c>
      <c r="BF2718" s="13">
        <f t="shared" si="3239"/>
        <v>1.1601845473384273E-4</v>
      </c>
      <c r="BG2718" s="13">
        <f t="shared" si="3240"/>
        <v>3.9198326597675262E-5</v>
      </c>
      <c r="BH2718" s="13">
        <f t="shared" si="3241"/>
        <v>9.932743964632042E-6</v>
      </c>
      <c r="BI2718" s="13">
        <f t="shared" si="3242"/>
        <v>2.0135431530954284E-6</v>
      </c>
      <c r="BJ2718" s="14">
        <f t="shared" si="3243"/>
        <v>0.34119025482842735</v>
      </c>
      <c r="BK2718" s="14">
        <f t="shared" si="3244"/>
        <v>0.30374993374177045</v>
      </c>
      <c r="BL2718" s="14">
        <f t="shared" si="3245"/>
        <v>0.33099733733148323</v>
      </c>
      <c r="BM2718" s="14">
        <f t="shared" si="3246"/>
        <v>0.33773670743454942</v>
      </c>
      <c r="BN2718" s="14">
        <f t="shared" si="3247"/>
        <v>0.66206680055722189</v>
      </c>
    </row>
    <row r="2719" spans="1:66" x14ac:dyDescent="0.25">
      <c r="A2719" t="s">
        <v>304</v>
      </c>
      <c r="B2719" t="s">
        <v>375</v>
      </c>
      <c r="C2719" t="s">
        <v>310</v>
      </c>
      <c r="D2719" s="7" t="s">
        <v>557</v>
      </c>
      <c r="E2719" s="10">
        <f>VLOOKUP(A2719,home!$A$2:$E$405,3,FALSE)</f>
        <v>1.3428571428571401</v>
      </c>
      <c r="F2719" s="10">
        <f>VLOOKUP(B2719,home!$B$2:$E$405,3,FALSE)</f>
        <v>0.96</v>
      </c>
      <c r="G2719" s="10">
        <f>VLOOKUP(C2719,away!$B$2:$E$405,4,FALSE)</f>
        <v>0.74</v>
      </c>
      <c r="H2719" s="10">
        <f>VLOOKUP(A2719,away!$A$2:$E$405,3,FALSE)</f>
        <v>1.2</v>
      </c>
      <c r="I2719" s="10">
        <f>VLOOKUP(C2719,away!$B$2:$E$405,3,FALSE)</f>
        <v>1.06</v>
      </c>
      <c r="J2719" s="10">
        <f>VLOOKUP(B2719,home!$B$2:$E$405,4,FALSE)</f>
        <v>0.96</v>
      </c>
      <c r="K2719" s="12">
        <f t="shared" si="3192"/>
        <v>0.95396571428571231</v>
      </c>
      <c r="L2719" s="12">
        <f t="shared" si="3193"/>
        <v>1.22112</v>
      </c>
      <c r="M2719" s="13">
        <f t="shared" si="3194"/>
        <v>0.11359841624634492</v>
      </c>
      <c r="N2719" s="13">
        <f t="shared" si="3195"/>
        <v>0.1083689942961701</v>
      </c>
      <c r="O2719" s="13">
        <f t="shared" si="3196"/>
        <v>0.13871729804673669</v>
      </c>
      <c r="P2719" s="13">
        <f t="shared" si="3197"/>
        <v>0.13233154631493921</v>
      </c>
      <c r="Q2719" s="13">
        <f t="shared" si="3198"/>
        <v>5.1690152525085083E-2</v>
      </c>
      <c r="R2719" s="13">
        <f t="shared" si="3199"/>
        <v>8.4695233495415578E-2</v>
      </c>
      <c r="S2719" s="13">
        <f t="shared" si="3200"/>
        <v>3.8538473353642265E-2</v>
      </c>
      <c r="T2719" s="13">
        <f t="shared" si="3201"/>
        <v>6.311987905143189E-2</v>
      </c>
      <c r="U2719" s="13">
        <f t="shared" si="3202"/>
        <v>8.0796348918049307E-2</v>
      </c>
      <c r="V2719" s="13">
        <f t="shared" si="3203"/>
        <v>4.9881913850759064E-3</v>
      </c>
      <c r="W2719" s="13">
        <f t="shared" si="3204"/>
        <v>1.6436877758376735E-2</v>
      </c>
      <c r="X2719" s="13">
        <f t="shared" si="3205"/>
        <v>2.0071400168308998E-2</v>
      </c>
      <c r="Y2719" s="13">
        <f t="shared" si="3206"/>
        <v>1.2254794086762746E-2</v>
      </c>
      <c r="Z2719" s="13">
        <f t="shared" si="3207"/>
        <v>3.4474347841973944E-2</v>
      </c>
      <c r="AA2719" s="13">
        <f t="shared" si="3208"/>
        <v>3.2887345863602778E-2</v>
      </c>
      <c r="AB2719" s="13">
        <f t="shared" si="3209"/>
        <v>1.5686700193866542E-2</v>
      </c>
      <c r="AC2719" s="13">
        <f t="shared" si="3210"/>
        <v>3.6317357072044139E-4</v>
      </c>
      <c r="AD2719" s="13">
        <f t="shared" si="3211"/>
        <v>3.9200544578492005E-3</v>
      </c>
      <c r="AE2719" s="13">
        <f t="shared" si="3212"/>
        <v>4.7868568995688143E-3</v>
      </c>
      <c r="AF2719" s="13">
        <f t="shared" si="3213"/>
        <v>2.9226633486007362E-3</v>
      </c>
      <c r="AG2719" s="13">
        <f t="shared" si="3214"/>
        <v>1.1896408894144432E-3</v>
      </c>
      <c r="AH2719" s="13">
        <f t="shared" si="3215"/>
        <v>1.052432890919781E-2</v>
      </c>
      <c r="AI2719" s="13">
        <f t="shared" si="3216"/>
        <v>1.0039848945240661E-2</v>
      </c>
      <c r="AJ2719" s="13">
        <f t="shared" si="3217"/>
        <v>4.7888358351835794E-3</v>
      </c>
      <c r="AK2719" s="13">
        <f t="shared" si="3218"/>
        <v>1.5227950660359733E-3</v>
      </c>
      <c r="AL2719" s="13">
        <f t="shared" si="3219"/>
        <v>1.6922531768377631E-5</v>
      </c>
      <c r="AM2719" s="13">
        <f t="shared" si="3220"/>
        <v>7.4791951018420087E-4</v>
      </c>
      <c r="AN2719" s="13">
        <f t="shared" si="3221"/>
        <v>9.1329947227613119E-4</v>
      </c>
      <c r="AO2719" s="13">
        <f t="shared" si="3222"/>
        <v>5.5762412579291477E-4</v>
      </c>
      <c r="AP2719" s="13">
        <f t="shared" si="3223"/>
        <v>2.2697532416274797E-4</v>
      </c>
      <c r="AQ2719" s="13">
        <f t="shared" si="3224"/>
        <v>6.9291026960403729E-5</v>
      </c>
      <c r="AR2719" s="13">
        <f t="shared" si="3225"/>
        <v>2.570293703519925E-3</v>
      </c>
      <c r="AS2719" s="13">
        <f t="shared" si="3226"/>
        <v>2.4519720688024539E-3</v>
      </c>
      <c r="AT2719" s="13">
        <f t="shared" si="3227"/>
        <v>1.1695486430118741E-3</v>
      </c>
      <c r="AU2719" s="13">
        <f t="shared" si="3228"/>
        <v>3.7190310220756937E-4</v>
      </c>
      <c r="AV2719" s="13">
        <f t="shared" si="3229"/>
        <v>8.8695702135629047E-5</v>
      </c>
      <c r="AW2719" s="13">
        <f t="shared" si="3230"/>
        <v>5.4758803239358651E-7</v>
      </c>
      <c r="AX2719" s="13">
        <f t="shared" si="3231"/>
        <v>1.1891492829351516E-4</v>
      </c>
      <c r="AY2719" s="13">
        <f t="shared" si="3232"/>
        <v>1.4520939723777722E-4</v>
      </c>
      <c r="AZ2719" s="13">
        <f t="shared" si="3233"/>
        <v>8.8659049577497279E-5</v>
      </c>
      <c r="BA2719" s="13">
        <f t="shared" si="3234"/>
        <v>3.6087779540024479E-5</v>
      </c>
      <c r="BB2719" s="13">
        <f t="shared" si="3235"/>
        <v>1.1016877337978677E-5</v>
      </c>
      <c r="BC2719" s="13">
        <f t="shared" si="3236"/>
        <v>2.6905858509905032E-6</v>
      </c>
      <c r="BD2719" s="13">
        <f t="shared" si="3237"/>
        <v>5.2310617454037441E-4</v>
      </c>
      <c r="BE2719" s="13">
        <f t="shared" si="3238"/>
        <v>4.9902535544267481E-4</v>
      </c>
      <c r="BF2719" s="13">
        <f t="shared" si="3239"/>
        <v>2.3802653982577633E-4</v>
      </c>
      <c r="BG2719" s="13">
        <f t="shared" si="3240"/>
        <v>7.5689719361284421E-5</v>
      </c>
      <c r="BH2719" s="13">
        <f t="shared" si="3241"/>
        <v>1.8051349298643199E-5</v>
      </c>
      <c r="BI2719" s="13">
        <f t="shared" si="3242"/>
        <v>3.4440736655002118E-6</v>
      </c>
      <c r="BJ2719" s="14">
        <f t="shared" si="3243"/>
        <v>0.28767900155878295</v>
      </c>
      <c r="BK2719" s="14">
        <f t="shared" si="3244"/>
        <v>0.28998193279972889</v>
      </c>
      <c r="BL2719" s="14">
        <f t="shared" si="3245"/>
        <v>0.38766849170514062</v>
      </c>
      <c r="BM2719" s="14">
        <f t="shared" si="3246"/>
        <v>0.37025747117172952</v>
      </c>
      <c r="BN2719" s="14">
        <f t="shared" si="3247"/>
        <v>0.62940164092469164</v>
      </c>
    </row>
    <row r="2720" spans="1:66" x14ac:dyDescent="0.25">
      <c r="A2720" t="s">
        <v>303</v>
      </c>
      <c r="B2720" t="s">
        <v>383</v>
      </c>
      <c r="C2720" t="s">
        <v>340</v>
      </c>
      <c r="D2720" s="7" t="s">
        <v>557</v>
      </c>
      <c r="E2720" s="10">
        <f>VLOOKUP(A2720,home!$A$2:$E$405,3,FALSE)</f>
        <v>1.3434343434343401</v>
      </c>
      <c r="F2720" s="10">
        <f>VLOOKUP(B2720,home!$B$2:$E$405,3,FALSE)</f>
        <v>1.32</v>
      </c>
      <c r="G2720" s="10">
        <f>VLOOKUP(C2720,away!$B$2:$E$405,4,FALSE)</f>
        <v>0.83</v>
      </c>
      <c r="H2720" s="10">
        <f>VLOOKUP(A2720,away!$A$2:$E$405,3,FALSE)</f>
        <v>0.98989898989898994</v>
      </c>
      <c r="I2720" s="10">
        <f>VLOOKUP(C2720,away!$B$2:$E$405,3,FALSE)</f>
        <v>0.41</v>
      </c>
      <c r="J2720" s="10">
        <f>VLOOKUP(B2720,home!$B$2:$E$405,4,FALSE)</f>
        <v>1.32</v>
      </c>
      <c r="K2720" s="12">
        <f t="shared" si="3192"/>
        <v>1.4718666666666629</v>
      </c>
      <c r="L2720" s="12">
        <f t="shared" si="3193"/>
        <v>0.53573333333333339</v>
      </c>
      <c r="M2720" s="13">
        <f t="shared" si="3194"/>
        <v>0.13431063368428889</v>
      </c>
      <c r="N2720" s="13">
        <f t="shared" si="3195"/>
        <v>0.19768734469878152</v>
      </c>
      <c r="O2720" s="13">
        <f t="shared" si="3196"/>
        <v>7.1954683485796353E-2</v>
      </c>
      <c r="P2720" s="13">
        <f t="shared" si="3197"/>
        <v>0.10590770013329386</v>
      </c>
      <c r="Q2720" s="13">
        <f t="shared" si="3198"/>
        <v>0.14548470654198956</v>
      </c>
      <c r="R2720" s="13">
        <f t="shared" si="3199"/>
        <v>1.9274261216395319E-2</v>
      </c>
      <c r="S2720" s="13">
        <f t="shared" si="3200"/>
        <v>2.0877797684078214E-2</v>
      </c>
      <c r="T2720" s="13">
        <f t="shared" si="3201"/>
        <v>7.794100678476186E-2</v>
      </c>
      <c r="U2720" s="13">
        <f t="shared" si="3202"/>
        <v>2.8369142609038323E-2</v>
      </c>
      <c r="V2720" s="13">
        <f t="shared" si="3203"/>
        <v>1.8291920882836099E-3</v>
      </c>
      <c r="W2720" s="13">
        <f t="shared" si="3204"/>
        <v>7.1378030022978628E-2</v>
      </c>
      <c r="X2720" s="13">
        <f t="shared" si="3205"/>
        <v>3.8239589950977079E-2</v>
      </c>
      <c r="Y2720" s="13">
        <f t="shared" si="3206"/>
        <v>1.0243111494868395E-2</v>
      </c>
      <c r="Z2720" s="13">
        <f t="shared" si="3207"/>
        <v>3.4419547363322852E-3</v>
      </c>
      <c r="AA2720" s="13">
        <f t="shared" si="3208"/>
        <v>5.0660984445829336E-3</v>
      </c>
      <c r="AB2720" s="13">
        <f t="shared" si="3209"/>
        <v>3.7283107153167241E-3</v>
      </c>
      <c r="AC2720" s="13">
        <f t="shared" si="3210"/>
        <v>9.0148077751752199E-5</v>
      </c>
      <c r="AD2720" s="13">
        <f t="shared" si="3211"/>
        <v>2.6264735780788636E-2</v>
      </c>
      <c r="AE2720" s="13">
        <f t="shared" si="3212"/>
        <v>1.4070894448961162E-2</v>
      </c>
      <c r="AF2720" s="13">
        <f t="shared" si="3213"/>
        <v>3.7691235930617309E-3</v>
      </c>
      <c r="AG2720" s="13">
        <f t="shared" si="3214"/>
        <v>6.7308171541875729E-4</v>
      </c>
      <c r="AH2720" s="13">
        <f t="shared" si="3215"/>
        <v>4.6099247101943729E-4</v>
      </c>
      <c r="AI2720" s="13">
        <f t="shared" si="3216"/>
        <v>6.7851945167780739E-4</v>
      </c>
      <c r="AJ2720" s="13">
        <f t="shared" si="3217"/>
        <v>4.9934508180475307E-4</v>
      </c>
      <c r="AK2720" s="13">
        <f t="shared" si="3218"/>
        <v>2.4498979369078479E-4</v>
      </c>
      <c r="AL2720" s="13">
        <f t="shared" si="3219"/>
        <v>2.8433714663479376E-6</v>
      </c>
      <c r="AM2720" s="13">
        <f t="shared" si="3220"/>
        <v>7.7316378209099958E-3</v>
      </c>
      <c r="AN2720" s="13">
        <f t="shared" si="3221"/>
        <v>4.1420961019221804E-3</v>
      </c>
      <c r="AO2720" s="13">
        <f t="shared" si="3222"/>
        <v>1.1095294758348884E-3</v>
      </c>
      <c r="AP2720" s="13">
        <f t="shared" si="3223"/>
        <v>1.9813730817353701E-4</v>
      </c>
      <c r="AQ2720" s="13">
        <f t="shared" si="3224"/>
        <v>2.6537190141375718E-5</v>
      </c>
      <c r="AR2720" s="13">
        <f t="shared" si="3225"/>
        <v>4.9393806628162654E-5</v>
      </c>
      <c r="AS2720" s="13">
        <f t="shared" si="3226"/>
        <v>7.2701097515771493E-5</v>
      </c>
      <c r="AT2720" s="13">
        <f t="shared" si="3227"/>
        <v>5.3503161031773296E-5</v>
      </c>
      <c r="AU2720" s="13">
        <f t="shared" si="3228"/>
        <v>2.6249839761321958E-5</v>
      </c>
      <c r="AV2720" s="13">
        <f t="shared" si="3229"/>
        <v>9.6590660375077462E-6</v>
      </c>
      <c r="AW2720" s="13">
        <f t="shared" si="3230"/>
        <v>6.2279947686501482E-8</v>
      </c>
      <c r="AX2720" s="13">
        <f t="shared" si="3231"/>
        <v>1.8966566645561166E-3</v>
      </c>
      <c r="AY2720" s="13">
        <f t="shared" si="3232"/>
        <v>1.01610219709153E-3</v>
      </c>
      <c r="AZ2720" s="13">
        <f t="shared" si="3233"/>
        <v>2.721799085275846E-4</v>
      </c>
      <c r="BA2720" s="13">
        <f t="shared" si="3234"/>
        <v>4.8605283220614895E-5</v>
      </c>
      <c r="BB2720" s="13">
        <f t="shared" si="3235"/>
        <v>6.5098675993476867E-6</v>
      </c>
      <c r="BC2720" s="13">
        <f t="shared" si="3236"/>
        <v>6.9751061371144029E-7</v>
      </c>
      <c r="BD2720" s="13">
        <f t="shared" si="3237"/>
        <v>4.4103181118212782E-6</v>
      </c>
      <c r="BE2720" s="13">
        <f t="shared" si="3238"/>
        <v>6.4914002181859965E-6</v>
      </c>
      <c r="BF2720" s="13">
        <f t="shared" si="3239"/>
        <v>4.7772378005703349E-6</v>
      </c>
      <c r="BG2720" s="13">
        <f t="shared" si="3240"/>
        <v>2.343819025799814E-6</v>
      </c>
      <c r="BH2720" s="13">
        <f t="shared" si="3241"/>
        <v>8.6244727419346927E-7</v>
      </c>
      <c r="BI2720" s="13">
        <f t="shared" si="3242"/>
        <v>2.5388147892857804E-7</v>
      </c>
      <c r="BJ2720" s="14">
        <f t="shared" si="3243"/>
        <v>0.60220031436117816</v>
      </c>
      <c r="BK2720" s="14">
        <f t="shared" si="3244"/>
        <v>0.2640344172362542</v>
      </c>
      <c r="BL2720" s="14">
        <f t="shared" si="3245"/>
        <v>0.13050698934420646</v>
      </c>
      <c r="BM2720" s="14">
        <f t="shared" si="3246"/>
        <v>0.32454830600028189</v>
      </c>
      <c r="BN2720" s="14">
        <f t="shared" si="3247"/>
        <v>0.67461932976054551</v>
      </c>
    </row>
    <row r="2721" spans="1:66" x14ac:dyDescent="0.25">
      <c r="A2721" t="s">
        <v>303</v>
      </c>
      <c r="B2721" t="s">
        <v>333</v>
      </c>
      <c r="C2721" t="s">
        <v>306</v>
      </c>
      <c r="D2721" s="7" t="s">
        <v>557</v>
      </c>
      <c r="E2721" s="10">
        <f>VLOOKUP(A2721,home!$A$2:$E$405,3,FALSE)</f>
        <v>1.3434343434343401</v>
      </c>
      <c r="F2721" s="10">
        <f>VLOOKUP(B2721,home!$B$2:$E$405,3,FALSE)</f>
        <v>1.41</v>
      </c>
      <c r="G2721" s="10">
        <f>VLOOKUP(C2721,away!$B$2:$E$405,4,FALSE)</f>
        <v>1.24</v>
      </c>
      <c r="H2721" s="10">
        <f>VLOOKUP(A2721,away!$A$2:$E$405,3,FALSE)</f>
        <v>0.98989898989898994</v>
      </c>
      <c r="I2721" s="10">
        <f>VLOOKUP(C2721,away!$B$2:$E$405,3,FALSE)</f>
        <v>0.41</v>
      </c>
      <c r="J2721" s="10">
        <f>VLOOKUP(B2721,home!$B$2:$E$405,4,FALSE)</f>
        <v>1.41</v>
      </c>
      <c r="K2721" s="12">
        <f t="shared" si="3192"/>
        <v>2.3488606060606001</v>
      </c>
      <c r="L2721" s="12">
        <f t="shared" si="3193"/>
        <v>0.57226060606060603</v>
      </c>
      <c r="M2721" s="13">
        <f t="shared" si="3194"/>
        <v>5.3873250084214556E-2</v>
      </c>
      <c r="N2721" s="13">
        <f t="shared" si="3195"/>
        <v>0.12654075484326247</v>
      </c>
      <c r="O2721" s="13">
        <f t="shared" si="3196"/>
        <v>3.0829538743647217E-2</v>
      </c>
      <c r="P2721" s="13">
        <f t="shared" si="3197"/>
        <v>7.2414289057971939E-2</v>
      </c>
      <c r="Q2721" s="13">
        <f t="shared" si="3198"/>
        <v>0.14861329705625567</v>
      </c>
      <c r="R2721" s="13">
        <f t="shared" si="3199"/>
        <v>8.8212652630042434E-3</v>
      </c>
      <c r="S2721" s="13">
        <f t="shared" si="3200"/>
        <v>2.4334104827416079E-2</v>
      </c>
      <c r="T2721" s="13">
        <f t="shared" si="3201"/>
        <v>8.5045535442077741E-2</v>
      </c>
      <c r="U2721" s="13">
        <f t="shared" si="3202"/>
        <v>2.0719922471881466E-2</v>
      </c>
      <c r="V2721" s="13">
        <f t="shared" si="3203"/>
        <v>3.6343266590973151E-3</v>
      </c>
      <c r="W2721" s="13">
        <f t="shared" si="3204"/>
        <v>0.11635730633074022</v>
      </c>
      <c r="X2721" s="13">
        <f t="shared" si="3205"/>
        <v>6.6586702640408987E-2</v>
      </c>
      <c r="Y2721" s="13">
        <f t="shared" si="3206"/>
        <v>1.9052473404288901E-2</v>
      </c>
      <c r="Z2721" s="13">
        <f t="shared" si="3207"/>
        <v>1.6826875352093935E-3</v>
      </c>
      <c r="AA2721" s="13">
        <f t="shared" si="3208"/>
        <v>3.9523984637625529E-3</v>
      </c>
      <c r="AB2721" s="13">
        <f t="shared" si="3209"/>
        <v>4.6418165254931481E-3</v>
      </c>
      <c r="AC2721" s="13">
        <f t="shared" si="3210"/>
        <v>3.0531987212063539E-4</v>
      </c>
      <c r="AD2721" s="13">
        <f t="shared" si="3211"/>
        <v>6.8326773266900342E-2</v>
      </c>
      <c r="AE2721" s="13">
        <f t="shared" si="3212"/>
        <v>3.9100720679882003E-2</v>
      </c>
      <c r="AF2721" s="13">
        <f t="shared" si="3213"/>
        <v>1.1187901056837871E-2</v>
      </c>
      <c r="AG2721" s="13">
        <f t="shared" si="3214"/>
        <v>2.1341316797773785E-3</v>
      </c>
      <c r="AH2721" s="13">
        <f t="shared" si="3215"/>
        <v>2.4073394717738869E-4</v>
      </c>
      <c r="AI2721" s="13">
        <f t="shared" si="3216"/>
        <v>5.6545048506644155E-4</v>
      </c>
      <c r="AJ2721" s="13">
        <f t="shared" si="3217"/>
        <v>6.6408218452521128E-4</v>
      </c>
      <c r="AK2721" s="13">
        <f t="shared" si="3218"/>
        <v>5.1994549413931167E-4</v>
      </c>
      <c r="AL2721" s="13">
        <f t="shared" si="3219"/>
        <v>1.6415955183936505E-5</v>
      </c>
      <c r="AM2721" s="13">
        <f t="shared" si="3220"/>
        <v>3.2098013213171357E-2</v>
      </c>
      <c r="AN2721" s="13">
        <f t="shared" si="3221"/>
        <v>1.8368428494710782E-2</v>
      </c>
      <c r="AO2721" s="13">
        <f t="shared" si="3222"/>
        <v>5.2557640113820485E-3</v>
      </c>
      <c r="AP2721" s="13">
        <f t="shared" si="3223"/>
        <v>1.0025555661550044E-3</v>
      </c>
      <c r="AQ2721" s="13">
        <f t="shared" si="3224"/>
        <v>1.4343076397432418E-4</v>
      </c>
      <c r="AR2721" s="13">
        <f t="shared" si="3225"/>
        <v>2.755251090221888E-5</v>
      </c>
      <c r="AS2721" s="13">
        <f t="shared" si="3226"/>
        <v>6.4717007456277129E-5</v>
      </c>
      <c r="AT2721" s="13">
        <f t="shared" si="3227"/>
        <v>7.6005614678089747E-5</v>
      </c>
      <c r="AU2721" s="13">
        <f t="shared" si="3228"/>
        <v>5.9508864718928772E-5</v>
      </c>
      <c r="AV2721" s="13">
        <f t="shared" si="3229"/>
        <v>3.4944507012420318E-5</v>
      </c>
      <c r="AW2721" s="13">
        <f t="shared" si="3230"/>
        <v>6.1293546632040112E-7</v>
      </c>
      <c r="AX2721" s="13">
        <f t="shared" si="3231"/>
        <v>1.2565626461538474E-2</v>
      </c>
      <c r="AY2721" s="13">
        <f t="shared" si="3232"/>
        <v>7.1908130144111961E-3</v>
      </c>
      <c r="AZ2721" s="13">
        <f t="shared" si="3233"/>
        <v>2.0575095068477221E-3</v>
      </c>
      <c r="BA2721" s="13">
        <f t="shared" si="3234"/>
        <v>3.9247721245471204E-4</v>
      </c>
      <c r="BB2721" s="13">
        <f t="shared" si="3235"/>
        <v>5.6149811866077676E-5</v>
      </c>
      <c r="BC2721" s="13">
        <f t="shared" si="3236"/>
        <v>6.426465073734126E-6</v>
      </c>
      <c r="BD2721" s="13">
        <f t="shared" si="3237"/>
        <v>2.6278694312325377E-6</v>
      </c>
      <c r="BE2721" s="13">
        <f t="shared" si="3238"/>
        <v>6.1724989848929831E-6</v>
      </c>
      <c r="BF2721" s="13">
        <f t="shared" si="3239"/>
        <v>7.2491698532820863E-6</v>
      </c>
      <c r="BG2721" s="13">
        <f t="shared" si="3240"/>
        <v>5.6757631650054643E-6</v>
      </c>
      <c r="BH2721" s="13">
        <f t="shared" si="3241"/>
        <v>3.3328941269027906E-6</v>
      </c>
      <c r="BI2721" s="13">
        <f t="shared" si="3242"/>
        <v>1.5657007437705414E-6</v>
      </c>
      <c r="BJ2721" s="14">
        <f t="shared" si="3243"/>
        <v>0.76208279092201692</v>
      </c>
      <c r="BK2721" s="14">
        <f t="shared" si="3244"/>
        <v>0.16176851947041562</v>
      </c>
      <c r="BL2721" s="14">
        <f t="shared" si="3245"/>
        <v>7.1244505979770001E-2</v>
      </c>
      <c r="BM2721" s="14">
        <f t="shared" si="3246"/>
        <v>0.54849590878011123</v>
      </c>
      <c r="BN2721" s="14">
        <f t="shared" si="3247"/>
        <v>0.44109239504835612</v>
      </c>
    </row>
    <row r="2722" spans="1:66" x14ac:dyDescent="0.25">
      <c r="A2722" t="s">
        <v>303</v>
      </c>
      <c r="B2722" t="s">
        <v>357</v>
      </c>
      <c r="C2722" t="s">
        <v>346</v>
      </c>
      <c r="D2722" s="7" t="s">
        <v>557</v>
      </c>
      <c r="E2722" s="10">
        <f>VLOOKUP(A2722,home!$A$2:$E$405,3,FALSE)</f>
        <v>1.3434343434343401</v>
      </c>
      <c r="F2722" s="10">
        <f>VLOOKUP(B2722,home!$B$2:$E$405,3,FALSE)</f>
        <v>1.27</v>
      </c>
      <c r="G2722" s="10">
        <f>VLOOKUP(C2722,away!$B$2:$E$405,4,FALSE)</f>
        <v>0.83</v>
      </c>
      <c r="H2722" s="10">
        <f>VLOOKUP(A2722,away!$A$2:$E$405,3,FALSE)</f>
        <v>0.98989898989898994</v>
      </c>
      <c r="I2722" s="10">
        <f>VLOOKUP(C2722,away!$B$2:$E$405,3,FALSE)</f>
        <v>0.91</v>
      </c>
      <c r="J2722" s="10">
        <f>VLOOKUP(B2722,home!$B$2:$E$405,4,FALSE)</f>
        <v>1.27</v>
      </c>
      <c r="K2722" s="12">
        <f t="shared" si="3192"/>
        <v>1.4161141414141378</v>
      </c>
      <c r="L2722" s="12">
        <f t="shared" si="3193"/>
        <v>1.1440262626262627</v>
      </c>
      <c r="M2722" s="13">
        <f t="shared" si="3194"/>
        <v>7.7293887307329293E-2</v>
      </c>
      <c r="N2722" s="13">
        <f t="shared" si="3195"/>
        <v>0.10945696686077976</v>
      </c>
      <c r="O2722" s="13">
        <f t="shared" si="3196"/>
        <v>8.8426237020059445E-2</v>
      </c>
      <c r="P2722" s="13">
        <f t="shared" si="3197"/>
        <v>0.12522164471614455</v>
      </c>
      <c r="Q2722" s="13">
        <f t="shared" si="3198"/>
        <v>7.7501779323924436E-2</v>
      </c>
      <c r="R2722" s="13">
        <f t="shared" si="3199"/>
        <v>5.0580968728081356E-2</v>
      </c>
      <c r="S2722" s="13">
        <f t="shared" si="3200"/>
        <v>5.0717012857268526E-2</v>
      </c>
      <c r="T2722" s="13">
        <f t="shared" si="3201"/>
        <v>8.8664070946834636E-2</v>
      </c>
      <c r="U2722" s="13">
        <f t="shared" si="3202"/>
        <v>7.1628425102262291E-2</v>
      </c>
      <c r="V2722" s="13">
        <f t="shared" si="3203"/>
        <v>9.1294667467259564E-3</v>
      </c>
      <c r="W2722" s="13">
        <f t="shared" si="3204"/>
        <v>3.658378856178908E-2</v>
      </c>
      <c r="X2722" s="13">
        <f t="shared" si="3205"/>
        <v>4.1852814901052977E-2</v>
      </c>
      <c r="Y2722" s="13">
        <f t="shared" si="3206"/>
        <v>2.3940359705820206E-2</v>
      </c>
      <c r="Z2722" s="13">
        <f t="shared" si="3207"/>
        <v>1.9288652204667599E-2</v>
      </c>
      <c r="AA2722" s="13">
        <f t="shared" si="3208"/>
        <v>2.7314933155848771E-2</v>
      </c>
      <c r="AB2722" s="13">
        <f t="shared" si="3209"/>
        <v>1.9340531556889678E-2</v>
      </c>
      <c r="AC2722" s="13">
        <f t="shared" si="3210"/>
        <v>9.2439945870238511E-4</v>
      </c>
      <c r="AD2722" s="13">
        <f t="shared" si="3211"/>
        <v>1.2951705082213581E-2</v>
      </c>
      <c r="AE2722" s="13">
        <f t="shared" si="3212"/>
        <v>1.4817090759842373E-2</v>
      </c>
      <c r="AF2722" s="13">
        <f t="shared" si="3213"/>
        <v>8.4755704824883028E-3</v>
      </c>
      <c r="AG2722" s="13">
        <f t="shared" si="3214"/>
        <v>3.2320917409021884E-3</v>
      </c>
      <c r="AH2722" s="13">
        <f t="shared" si="3215"/>
        <v>5.5166811732009213E-3</v>
      </c>
      <c r="AI2722" s="13">
        <f t="shared" si="3216"/>
        <v>7.8122502230429623E-3</v>
      </c>
      <c r="AJ2722" s="13">
        <f t="shared" si="3217"/>
        <v>5.531519008558446E-3</v>
      </c>
      <c r="AK2722" s="13">
        <f t="shared" si="3218"/>
        <v>2.6110874305069094E-3</v>
      </c>
      <c r="AL2722" s="13">
        <f t="shared" si="3219"/>
        <v>5.9903738640118815E-5</v>
      </c>
      <c r="AM2722" s="13">
        <f t="shared" si="3220"/>
        <v>3.6682185444695987E-3</v>
      </c>
      <c r="AN2722" s="13">
        <f t="shared" si="3221"/>
        <v>4.1965383519259039E-3</v>
      </c>
      <c r="AO2722" s="13">
        <f t="shared" si="3222"/>
        <v>2.4004750433607846E-3</v>
      </c>
      <c r="AP2722" s="13">
        <f t="shared" si="3223"/>
        <v>9.1540216412788484E-4</v>
      </c>
      <c r="AQ2722" s="13">
        <f t="shared" si="3224"/>
        <v>2.6181102915680412E-4</v>
      </c>
      <c r="AR2722" s="13">
        <f t="shared" si="3225"/>
        <v>1.2622456289355431E-3</v>
      </c>
      <c r="AS2722" s="13">
        <f t="shared" si="3226"/>
        <v>1.7874838850738051E-3</v>
      </c>
      <c r="AT2722" s="13">
        <f t="shared" si="3227"/>
        <v>1.2656406036014496E-3</v>
      </c>
      <c r="AU2722" s="13">
        <f t="shared" si="3228"/>
        <v>5.9743051890264603E-4</v>
      </c>
      <c r="AV2722" s="13">
        <f t="shared" si="3229"/>
        <v>2.1150745158260594E-4</v>
      </c>
      <c r="AW2722" s="13">
        <f t="shared" si="3230"/>
        <v>2.6957876613249237E-6</v>
      </c>
      <c r="AX2722" s="13">
        <f t="shared" si="3231"/>
        <v>8.657693591034982E-4</v>
      </c>
      <c r="AY2722" s="13">
        <f t="shared" si="3232"/>
        <v>9.9046288419150962E-4</v>
      </c>
      <c r="AZ2722" s="13">
        <f t="shared" si="3233"/>
        <v>5.6655777583582102E-4</v>
      </c>
      <c r="BA2722" s="13">
        <f t="shared" si="3234"/>
        <v>2.160523249504341E-4</v>
      </c>
      <c r="BB2722" s="13">
        <f t="shared" si="3235"/>
        <v>6.1792383461189973E-5</v>
      </c>
      <c r="BC2722" s="13">
        <f t="shared" si="3236"/>
        <v>1.4138421901974808E-5</v>
      </c>
      <c r="BD2722" s="13">
        <f t="shared" si="3237"/>
        <v>2.4067369156457772E-4</v>
      </c>
      <c r="BE2722" s="13">
        <f t="shared" si="3238"/>
        <v>3.4082141809094299E-4</v>
      </c>
      <c r="BF2722" s="13">
        <f t="shared" si="3239"/>
        <v>2.4132101492770237E-4</v>
      </c>
      <c r="BG2722" s="13">
        <f t="shared" si="3240"/>
        <v>1.1391270061984387E-4</v>
      </c>
      <c r="BH2722" s="13">
        <f t="shared" si="3241"/>
        <v>4.0328346558608997E-5</v>
      </c>
      <c r="BI2722" s="13">
        <f t="shared" si="3242"/>
        <v>1.1421908372299265E-5</v>
      </c>
      <c r="BJ2722" s="14">
        <f t="shared" si="3243"/>
        <v>0.43163345664813291</v>
      </c>
      <c r="BK2722" s="14">
        <f t="shared" si="3244"/>
        <v>0.26433677770900232</v>
      </c>
      <c r="BL2722" s="14">
        <f t="shared" si="3245"/>
        <v>0.2848754205666808</v>
      </c>
      <c r="BM2722" s="14">
        <f t="shared" si="3246"/>
        <v>0.47066505607563458</v>
      </c>
      <c r="BN2722" s="14">
        <f t="shared" si="3247"/>
        <v>0.52848148395631878</v>
      </c>
    </row>
    <row r="2723" spans="1:66" x14ac:dyDescent="0.25">
      <c r="A2723" t="s">
        <v>303</v>
      </c>
      <c r="B2723" t="s">
        <v>348</v>
      </c>
      <c r="C2723" t="s">
        <v>390</v>
      </c>
      <c r="D2723" s="7" t="s">
        <v>557</v>
      </c>
      <c r="E2723" s="10">
        <f>VLOOKUP(A2723,home!$A$2:$E$405,3,FALSE)</f>
        <v>1.3434343434343401</v>
      </c>
      <c r="F2723" s="10">
        <f>VLOOKUP(B2723,home!$B$2:$E$405,3,FALSE)</f>
        <v>1.57</v>
      </c>
      <c r="G2723" s="10">
        <f>VLOOKUP(C2723,away!$B$2:$E$405,4,FALSE)</f>
        <v>0.83</v>
      </c>
      <c r="H2723" s="10">
        <f>VLOOKUP(A2723,away!$A$2:$E$405,3,FALSE)</f>
        <v>0.98989898989898994</v>
      </c>
      <c r="I2723" s="10">
        <f>VLOOKUP(C2723,away!$B$2:$E$405,3,FALSE)</f>
        <v>0.91</v>
      </c>
      <c r="J2723" s="10">
        <f>VLOOKUP(B2723,home!$B$2:$E$405,4,FALSE)</f>
        <v>1.57</v>
      </c>
      <c r="K2723" s="12">
        <f t="shared" si="3192"/>
        <v>1.7506292929292886</v>
      </c>
      <c r="L2723" s="12">
        <f t="shared" si="3193"/>
        <v>1.4142686868686869</v>
      </c>
      <c r="M2723" s="13">
        <f t="shared" si="3194"/>
        <v>4.2218448729075063E-2</v>
      </c>
      <c r="N2723" s="13">
        <f t="shared" si="3195"/>
        <v>7.3908853047152084E-2</v>
      </c>
      <c r="O2723" s="13">
        <f t="shared" si="3196"/>
        <v>5.9708230045701964E-2</v>
      </c>
      <c r="P2723" s="13">
        <f t="shared" si="3197"/>
        <v>0.10452697654696652</v>
      </c>
      <c r="Q2723" s="13">
        <f t="shared" si="3198"/>
        <v>6.4693501575575296E-2</v>
      </c>
      <c r="R2723" s="13">
        <f t="shared" si="3199"/>
        <v>4.2221740050994216E-2</v>
      </c>
      <c r="S2723" s="13">
        <f t="shared" si="3200"/>
        <v>6.4698545037525521E-2</v>
      </c>
      <c r="T2723" s="13">
        <f t="shared" si="3201"/>
        <v>9.1493993522226189E-2</v>
      </c>
      <c r="U2723" s="13">
        <f t="shared" si="3202"/>
        <v>7.3914614931716222E-2</v>
      </c>
      <c r="V2723" s="13">
        <f t="shared" si="3203"/>
        <v>1.7798283565973402E-2</v>
      </c>
      <c r="W2723" s="13">
        <f t="shared" si="3204"/>
        <v>3.775144630678974E-2</v>
      </c>
      <c r="X2723" s="13">
        <f t="shared" si="3205"/>
        <v>5.3390688395697258E-2</v>
      </c>
      <c r="Y2723" s="13">
        <f t="shared" si="3206"/>
        <v>3.7754389384199019E-2</v>
      </c>
      <c r="Z2723" s="13">
        <f t="shared" si="3207"/>
        <v>1.9904294953076867E-2</v>
      </c>
      <c r="AA2723" s="13">
        <f t="shared" si="3208"/>
        <v>3.4845041799960959E-2</v>
      </c>
      <c r="AB2723" s="13">
        <f t="shared" si="3209"/>
        <v>3.0500375444178586E-2</v>
      </c>
      <c r="AC2723" s="13">
        <f t="shared" si="3210"/>
        <v>2.7541288596594298E-3</v>
      </c>
      <c r="AD2723" s="13">
        <f t="shared" si="3211"/>
        <v>1.6522196938778329E-2</v>
      </c>
      <c r="AE2723" s="13">
        <f t="shared" si="3212"/>
        <v>2.3366825768791868E-2</v>
      </c>
      <c r="AF2723" s="13">
        <f t="shared" si="3213"/>
        <v>1.6523484998159341E-2</v>
      </c>
      <c r="AG2723" s="13">
        <f t="shared" si="3214"/>
        <v>7.7895491436137483E-3</v>
      </c>
      <c r="AH2723" s="13">
        <f t="shared" si="3215"/>
        <v>7.0375052715837627E-3</v>
      </c>
      <c r="AI2723" s="13">
        <f t="shared" si="3216"/>
        <v>1.2320062877578822E-2</v>
      </c>
      <c r="AJ2723" s="13">
        <f t="shared" si="3217"/>
        <v>1.0783931482110097E-2</v>
      </c>
      <c r="AK2723" s="13">
        <f t="shared" si="3218"/>
        <v>6.2928887818414327E-3</v>
      </c>
      <c r="AL2723" s="13">
        <f t="shared" si="3219"/>
        <v>2.727535202141963E-4</v>
      </c>
      <c r="AM2723" s="13">
        <f t="shared" si="3220"/>
        <v>5.7848483889143881E-3</v>
      </c>
      <c r="AN2723" s="13">
        <f t="shared" si="3221"/>
        <v>8.1813299347243892E-3</v>
      </c>
      <c r="AO2723" s="13">
        <f t="shared" si="3222"/>
        <v>5.7852993718110739E-3</v>
      </c>
      <c r="AP2723" s="13">
        <f t="shared" si="3223"/>
        <v>2.7273225819044941E-3</v>
      </c>
      <c r="AQ2723" s="13">
        <f t="shared" si="3224"/>
        <v>9.6429173164434628E-4</v>
      </c>
      <c r="AR2723" s="13">
        <f t="shared" si="3225"/>
        <v>1.9905846678548453E-3</v>
      </c>
      <c r="AS2723" s="13">
        <f t="shared" si="3226"/>
        <v>3.4847758296026104E-3</v>
      </c>
      <c r="AT2723" s="13">
        <f t="shared" si="3227"/>
        <v>3.0502753232971472E-3</v>
      </c>
      <c r="AU2723" s="13">
        <f t="shared" si="3228"/>
        <v>1.7799671108211144E-3</v>
      </c>
      <c r="AV2723" s="13">
        <f t="shared" si="3229"/>
        <v>7.7901564116353902E-4</v>
      </c>
      <c r="AW2723" s="13">
        <f t="shared" si="3230"/>
        <v>1.8758321742683923E-5</v>
      </c>
      <c r="AX2723" s="13">
        <f t="shared" si="3231"/>
        <v>1.6878541741313885E-3</v>
      </c>
      <c r="AY2723" s="13">
        <f t="shared" si="3232"/>
        <v>2.3870793064746307E-3</v>
      </c>
      <c r="AZ2723" s="13">
        <f t="shared" si="3233"/>
        <v>1.6879857581096466E-3</v>
      </c>
      <c r="BA2723" s="13">
        <f t="shared" si="3234"/>
        <v>7.957551338582578E-4</v>
      </c>
      <c r="BB2723" s="13">
        <f t="shared" si="3235"/>
        <v>2.8135289205768359E-4</v>
      </c>
      <c r="BC2723" s="13">
        <f t="shared" si="3236"/>
        <v>7.9581717039425498E-5</v>
      </c>
      <c r="BD2723" s="13">
        <f t="shared" si="3237"/>
        <v>4.6920359405133494E-4</v>
      </c>
      <c r="BE2723" s="13">
        <f t="shared" si="3238"/>
        <v>8.214015560939693E-4</v>
      </c>
      <c r="BF2723" s="13">
        <f t="shared" si="3239"/>
        <v>7.1898481267790163E-4</v>
      </c>
      <c r="BG2723" s="13">
        <f t="shared" si="3240"/>
        <v>4.1955862474840405E-4</v>
      </c>
      <c r="BH2723" s="13">
        <f t="shared" si="3241"/>
        <v>1.8362290464642083E-4</v>
      </c>
      <c r="BI2723" s="13">
        <f t="shared" si="3242"/>
        <v>6.4291127145357121E-5</v>
      </c>
      <c r="BJ2723" s="14">
        <f t="shared" si="3243"/>
        <v>0.45355763007165251</v>
      </c>
      <c r="BK2723" s="14">
        <f t="shared" si="3244"/>
        <v>0.23465621556588875</v>
      </c>
      <c r="BL2723" s="14">
        <f t="shared" si="3245"/>
        <v>0.29138607187776866</v>
      </c>
      <c r="BM2723" s="14">
        <f t="shared" si="3246"/>
        <v>0.60985814148818984</v>
      </c>
      <c r="BN2723" s="14">
        <f t="shared" si="3247"/>
        <v>0.38727774999546516</v>
      </c>
    </row>
    <row r="2724" spans="1:66" x14ac:dyDescent="0.25">
      <c r="A2724" t="s">
        <v>303</v>
      </c>
      <c r="B2724" t="s">
        <v>470</v>
      </c>
      <c r="C2724" t="s">
        <v>353</v>
      </c>
      <c r="D2724" s="7" t="s">
        <v>558</v>
      </c>
      <c r="E2724" s="10">
        <f>VLOOKUP(A2724,home!$A$2:$E$405,3,FALSE)</f>
        <v>1.3434343434343401</v>
      </c>
      <c r="F2724" s="10">
        <f>VLOOKUP(B2724,home!$B$2:$E$405,3,FALSE)</f>
        <v>1.24</v>
      </c>
      <c r="G2724" s="10">
        <f>VLOOKUP(C2724,away!$B$2:$E$405,4,FALSE)</f>
        <v>1.08</v>
      </c>
      <c r="H2724" s="10">
        <f>VLOOKUP(A2724,away!$A$2:$E$405,3,FALSE)</f>
        <v>0.98989898989898994</v>
      </c>
      <c r="I2724" s="10">
        <f>VLOOKUP(C2724,away!$B$2:$E$405,3,FALSE)</f>
        <v>0.99</v>
      </c>
      <c r="J2724" s="10">
        <f>VLOOKUP(B2724,home!$B$2:$E$405,4,FALSE)</f>
        <v>1.24</v>
      </c>
      <c r="K2724" s="12">
        <f t="shared" si="3192"/>
        <v>1.7991272727272685</v>
      </c>
      <c r="L2724" s="12">
        <f t="shared" si="3193"/>
        <v>1.2152000000000001</v>
      </c>
      <c r="M2724" s="13">
        <f t="shared" si="3194"/>
        <v>4.9078841058792136E-2</v>
      </c>
      <c r="N2724" s="13">
        <f t="shared" si="3195"/>
        <v>8.8299081462719795E-2</v>
      </c>
      <c r="O2724" s="13">
        <f t="shared" si="3196"/>
        <v>5.9640607654644205E-2</v>
      </c>
      <c r="P2724" s="13">
        <f t="shared" si="3197"/>
        <v>0.10730104379349709</v>
      </c>
      <c r="Q2724" s="13">
        <f t="shared" si="3198"/>
        <v>7.9430642808172983E-2</v>
      </c>
      <c r="R2724" s="13">
        <f t="shared" si="3199"/>
        <v>3.623763321096183E-2</v>
      </c>
      <c r="S2724" s="13">
        <f t="shared" si="3200"/>
        <v>5.8648053574562847E-2</v>
      </c>
      <c r="T2724" s="13">
        <f t="shared" si="3201"/>
        <v>9.6524117140491805E-2</v>
      </c>
      <c r="U2724" s="13">
        <f t="shared" si="3202"/>
        <v>6.519611420892886E-2</v>
      </c>
      <c r="V2724" s="13">
        <f t="shared" si="3203"/>
        <v>1.4246911996305596E-2</v>
      </c>
      <c r="W2724" s="13">
        <f t="shared" si="3204"/>
        <v>4.7635278588814042E-2</v>
      </c>
      <c r="X2724" s="13">
        <f t="shared" si="3205"/>
        <v>5.7886390541126827E-2</v>
      </c>
      <c r="Y2724" s="13">
        <f t="shared" si="3206"/>
        <v>3.5171770892788674E-2</v>
      </c>
      <c r="Z2724" s="13">
        <f t="shared" si="3207"/>
        <v>1.4678657292653604E-2</v>
      </c>
      <c r="AA2724" s="13">
        <f t="shared" si="3208"/>
        <v>2.6408772662230112E-2</v>
      </c>
      <c r="AB2724" s="13">
        <f t="shared" si="3209"/>
        <v>2.3756371567936252E-2</v>
      </c>
      <c r="AC2724" s="13">
        <f t="shared" si="3210"/>
        <v>1.9467510018808649E-3</v>
      </c>
      <c r="AD2724" s="13">
        <f t="shared" si="3211"/>
        <v>2.1425482213274158E-2</v>
      </c>
      <c r="AE2724" s="13">
        <f t="shared" si="3212"/>
        <v>2.6036245985570756E-2</v>
      </c>
      <c r="AF2724" s="13">
        <f t="shared" si="3213"/>
        <v>1.5819623060832799E-2</v>
      </c>
      <c r="AG2724" s="13">
        <f t="shared" si="3214"/>
        <v>6.408001981174671E-3</v>
      </c>
      <c r="AH2724" s="13">
        <f t="shared" si="3215"/>
        <v>4.4593760855081641E-3</v>
      </c>
      <c r="AI2724" s="13">
        <f t="shared" si="3216"/>
        <v>8.0229851347855072E-3</v>
      </c>
      <c r="AJ2724" s="13">
        <f t="shared" si="3217"/>
        <v>7.2171856823390326E-3</v>
      </c>
      <c r="AK2724" s="13">
        <f t="shared" si="3218"/>
        <v>4.3282118644776399E-3</v>
      </c>
      <c r="AL2724" s="13">
        <f t="shared" si="3219"/>
        <v>1.7024722670824517E-4</v>
      </c>
      <c r="AM2724" s="13">
        <f t="shared" si="3220"/>
        <v>7.7094338762469083E-3</v>
      </c>
      <c r="AN2724" s="13">
        <f t="shared" si="3221"/>
        <v>9.3685040464152429E-3</v>
      </c>
      <c r="AO2724" s="13">
        <f t="shared" si="3222"/>
        <v>5.6923030586019038E-3</v>
      </c>
      <c r="AP2724" s="13">
        <f t="shared" si="3223"/>
        <v>2.3057622256043441E-3</v>
      </c>
      <c r="AQ2724" s="13">
        <f t="shared" si="3224"/>
        <v>7.0049056413859967E-4</v>
      </c>
      <c r="AR2724" s="13">
        <f t="shared" si="3225"/>
        <v>1.0838067638219036E-3</v>
      </c>
      <c r="AS2724" s="13">
        <f t="shared" si="3226"/>
        <v>1.9499063071582684E-3</v>
      </c>
      <c r="AT2724" s="13">
        <f t="shared" si="3227"/>
        <v>1.7540648082356774E-3</v>
      </c>
      <c r="AU2724" s="13">
        <f t="shared" si="3228"/>
        <v>1.051928611542645E-3</v>
      </c>
      <c r="AV2724" s="13">
        <f t="shared" si="3229"/>
        <v>4.7313836349712515E-4</v>
      </c>
      <c r="AW2724" s="13">
        <f t="shared" si="3230"/>
        <v>1.0339206114674281E-5</v>
      </c>
      <c r="AX2724" s="13">
        <f t="shared" si="3231"/>
        <v>2.3117087906738862E-3</v>
      </c>
      <c r="AY2724" s="13">
        <f t="shared" si="3232"/>
        <v>2.8091885224269066E-3</v>
      </c>
      <c r="AZ2724" s="13">
        <f t="shared" si="3233"/>
        <v>1.706862946226589E-3</v>
      </c>
      <c r="BA2724" s="13">
        <f t="shared" si="3234"/>
        <v>6.9139328408485026E-4</v>
      </c>
      <c r="BB2724" s="13">
        <f t="shared" si="3235"/>
        <v>2.1004527970497748E-4</v>
      </c>
      <c r="BC2724" s="13">
        <f t="shared" si="3236"/>
        <v>5.10494047794977E-5</v>
      </c>
      <c r="BD2724" s="13">
        <f t="shared" si="3237"/>
        <v>2.1950699656606316E-4</v>
      </c>
      <c r="BE2724" s="13">
        <f t="shared" si="3238"/>
        <v>3.9492102407645514E-4</v>
      </c>
      <c r="BF2724" s="13">
        <f t="shared" si="3239"/>
        <v>3.5525659249466637E-4</v>
      </c>
      <c r="BG2724" s="13">
        <f t="shared" si="3240"/>
        <v>2.1305060812443731E-4</v>
      </c>
      <c r="BH2724" s="13">
        <f t="shared" si="3241"/>
        <v>9.5826289886951195E-5</v>
      </c>
      <c r="BI2724" s="13">
        <f t="shared" si="3242"/>
        <v>3.4480738315976636E-5</v>
      </c>
      <c r="BJ2724" s="14">
        <f t="shared" si="3243"/>
        <v>0.50819337667387032</v>
      </c>
      <c r="BK2724" s="14">
        <f t="shared" si="3244"/>
        <v>0.23420103717417365</v>
      </c>
      <c r="BL2724" s="14">
        <f t="shared" si="3245"/>
        <v>0.24289314517553173</v>
      </c>
      <c r="BM2724" s="14">
        <f t="shared" si="3246"/>
        <v>0.57717951701112913</v>
      </c>
      <c r="BN2724" s="14">
        <f t="shared" si="3247"/>
        <v>0.41998784998878808</v>
      </c>
    </row>
    <row r="2725" spans="1:66" x14ac:dyDescent="0.25">
      <c r="A2725" t="s">
        <v>303</v>
      </c>
      <c r="B2725" t="s">
        <v>342</v>
      </c>
      <c r="C2725" t="s">
        <v>321</v>
      </c>
      <c r="D2725" s="7" t="s">
        <v>558</v>
      </c>
      <c r="E2725" s="10">
        <f>VLOOKUP(A2725,home!$A$2:$E$405,3,FALSE)</f>
        <v>1.3434343434343401</v>
      </c>
      <c r="F2725" s="10">
        <f>VLOOKUP(B2725,home!$B$2:$E$405,3,FALSE)</f>
        <v>0.99</v>
      </c>
      <c r="G2725" s="10">
        <f>VLOOKUP(C2725,away!$B$2:$E$405,4,FALSE)</f>
        <v>1.41</v>
      </c>
      <c r="H2725" s="10">
        <f>VLOOKUP(A2725,away!$A$2:$E$405,3,FALSE)</f>
        <v>0.98989898989898994</v>
      </c>
      <c r="I2725" s="10">
        <f>VLOOKUP(C2725,away!$B$2:$E$405,3,FALSE)</f>
        <v>0.6</v>
      </c>
      <c r="J2725" s="10">
        <f>VLOOKUP(B2725,home!$B$2:$E$405,4,FALSE)</f>
        <v>0.99</v>
      </c>
      <c r="K2725" s="12">
        <f t="shared" si="3192"/>
        <v>1.8752999999999953</v>
      </c>
      <c r="L2725" s="12">
        <f t="shared" si="3193"/>
        <v>0.58800000000000008</v>
      </c>
      <c r="M2725" s="13">
        <f t="shared" si="3194"/>
        <v>8.5153480311146723E-2</v>
      </c>
      <c r="N2725" s="13">
        <f t="shared" si="3195"/>
        <v>0.15968832162749305</v>
      </c>
      <c r="O2725" s="13">
        <f t="shared" si="3196"/>
        <v>5.0070246422954282E-2</v>
      </c>
      <c r="P2725" s="13">
        <f t="shared" si="3197"/>
        <v>9.3896733116965919E-2</v>
      </c>
      <c r="Q2725" s="13">
        <f t="shared" si="3198"/>
        <v>0.14973175477401854</v>
      </c>
      <c r="R2725" s="13">
        <f t="shared" si="3199"/>
        <v>1.4720652448348559E-2</v>
      </c>
      <c r="S2725" s="13">
        <f t="shared" si="3200"/>
        <v>2.5884427911294135E-2</v>
      </c>
      <c r="T2725" s="13">
        <f t="shared" si="3201"/>
        <v>8.8042271807122902E-2</v>
      </c>
      <c r="U2725" s="13">
        <f t="shared" si="3202"/>
        <v>2.760563953638798E-2</v>
      </c>
      <c r="V2725" s="13">
        <f t="shared" si="3203"/>
        <v>3.1713497539205856E-3</v>
      </c>
      <c r="W2725" s="13">
        <f t="shared" si="3204"/>
        <v>9.3597319909238752E-2</v>
      </c>
      <c r="X2725" s="13">
        <f t="shared" si="3205"/>
        <v>5.5035224106632391E-2</v>
      </c>
      <c r="Y2725" s="13">
        <f t="shared" si="3206"/>
        <v>1.6180355887349923E-2</v>
      </c>
      <c r="Z2725" s="13">
        <f t="shared" si="3207"/>
        <v>2.8852478798763181E-3</v>
      </c>
      <c r="AA2725" s="13">
        <f t="shared" si="3208"/>
        <v>5.4107053491320454E-3</v>
      </c>
      <c r="AB2725" s="13">
        <f t="shared" si="3209"/>
        <v>5.0733478706136512E-3</v>
      </c>
      <c r="AC2725" s="13">
        <f t="shared" si="3210"/>
        <v>2.1856078311212682E-4</v>
      </c>
      <c r="AD2725" s="13">
        <f t="shared" si="3211"/>
        <v>4.3880763506448747E-2</v>
      </c>
      <c r="AE2725" s="13">
        <f t="shared" si="3212"/>
        <v>2.5801888941791869E-2</v>
      </c>
      <c r="AF2725" s="13">
        <f t="shared" si="3213"/>
        <v>7.5857553488868096E-3</v>
      </c>
      <c r="AG2725" s="13">
        <f t="shared" si="3214"/>
        <v>1.4868080483818149E-3</v>
      </c>
      <c r="AH2725" s="13">
        <f t="shared" si="3215"/>
        <v>4.241314383418188E-4</v>
      </c>
      <c r="AI2725" s="13">
        <f t="shared" si="3216"/>
        <v>7.9537368632241073E-4</v>
      </c>
      <c r="AJ2725" s="13">
        <f t="shared" si="3217"/>
        <v>7.4578213698020686E-4</v>
      </c>
      <c r="AK2725" s="13">
        <f t="shared" si="3218"/>
        <v>4.6618841382632616E-4</v>
      </c>
      <c r="AL2725" s="13">
        <f t="shared" si="3219"/>
        <v>9.6400727001304099E-6</v>
      </c>
      <c r="AM2725" s="13">
        <f t="shared" si="3220"/>
        <v>1.6457919160728626E-2</v>
      </c>
      <c r="AN2725" s="13">
        <f t="shared" si="3221"/>
        <v>9.677256466508433E-3</v>
      </c>
      <c r="AO2725" s="13">
        <f t="shared" si="3222"/>
        <v>2.8451134011534792E-3</v>
      </c>
      <c r="AP2725" s="13">
        <f t="shared" si="3223"/>
        <v>5.5764222662608206E-4</v>
      </c>
      <c r="AQ2725" s="13">
        <f t="shared" si="3224"/>
        <v>8.1973407314034073E-5</v>
      </c>
      <c r="AR2725" s="13">
        <f t="shared" si="3225"/>
        <v>4.9877857148997908E-5</v>
      </c>
      <c r="AS2725" s="13">
        <f t="shared" si="3226"/>
        <v>9.3535945511515536E-5</v>
      </c>
      <c r="AT2725" s="13">
        <f t="shared" si="3227"/>
        <v>8.7703979308872355E-5</v>
      </c>
      <c r="AU2725" s="13">
        <f t="shared" si="3228"/>
        <v>5.4823757465975976E-5</v>
      </c>
      <c r="AV2725" s="13">
        <f t="shared" si="3229"/>
        <v>2.5702748093986124E-5</v>
      </c>
      <c r="AW2725" s="13">
        <f t="shared" si="3230"/>
        <v>2.9527446279772352E-7</v>
      </c>
      <c r="AX2725" s="13">
        <f t="shared" si="3231"/>
        <v>5.1439226336857163E-3</v>
      </c>
      <c r="AY2725" s="13">
        <f t="shared" si="3232"/>
        <v>3.0246265086072018E-3</v>
      </c>
      <c r="AZ2725" s="13">
        <f t="shared" si="3233"/>
        <v>8.8924019353051737E-4</v>
      </c>
      <c r="BA2725" s="13">
        <f t="shared" si="3234"/>
        <v>1.7429107793198143E-4</v>
      </c>
      <c r="BB2725" s="13">
        <f t="shared" si="3235"/>
        <v>2.5620788456001272E-5</v>
      </c>
      <c r="BC2725" s="13">
        <f t="shared" si="3236"/>
        <v>3.0130047224257507E-6</v>
      </c>
      <c r="BD2725" s="13">
        <f t="shared" si="3237"/>
        <v>4.8880300006017941E-6</v>
      </c>
      <c r="BE2725" s="13">
        <f t="shared" si="3238"/>
        <v>9.1665226601285202E-6</v>
      </c>
      <c r="BF2725" s="13">
        <f t="shared" si="3239"/>
        <v>8.594989972269489E-6</v>
      </c>
      <c r="BG2725" s="13">
        <f t="shared" si="3240"/>
        <v>5.3727282316656441E-6</v>
      </c>
      <c r="BH2725" s="13">
        <f t="shared" si="3241"/>
        <v>2.5188693132106394E-6</v>
      </c>
      <c r="BI2725" s="13">
        <f t="shared" si="3242"/>
        <v>9.4472712461277991E-7</v>
      </c>
      <c r="BJ2725" s="14">
        <f t="shared" si="3243"/>
        <v>0.67991108282662938</v>
      </c>
      <c r="BK2725" s="14">
        <f t="shared" si="3244"/>
        <v>0.21135881845774684</v>
      </c>
      <c r="BL2725" s="14">
        <f t="shared" si="3245"/>
        <v>0.10565519745773913</v>
      </c>
      <c r="BM2725" s="14">
        <f t="shared" si="3246"/>
        <v>0.44352482668692012</v>
      </c>
      <c r="BN2725" s="14">
        <f t="shared" si="3247"/>
        <v>0.55326118870092711</v>
      </c>
    </row>
    <row r="2726" spans="1:66" x14ac:dyDescent="0.25">
      <c r="A2726" t="s">
        <v>303</v>
      </c>
      <c r="B2726" t="s">
        <v>466</v>
      </c>
      <c r="C2726" t="s">
        <v>308</v>
      </c>
      <c r="D2726" s="7" t="s">
        <v>558</v>
      </c>
      <c r="E2726" s="10">
        <f>VLOOKUP(A2726,home!$A$2:$E$405,3,FALSE)</f>
        <v>1.3434343434343401</v>
      </c>
      <c r="F2726" s="10">
        <f>VLOOKUP(B2726,home!$B$2:$E$405,3,FALSE)</f>
        <v>0.74</v>
      </c>
      <c r="G2726" s="10">
        <f>VLOOKUP(C2726,away!$B$2:$E$405,4,FALSE)</f>
        <v>0.57999999999999996</v>
      </c>
      <c r="H2726" s="10">
        <f>VLOOKUP(A2726,away!$A$2:$E$405,3,FALSE)</f>
        <v>0.98989898989898994</v>
      </c>
      <c r="I2726" s="10">
        <f>VLOOKUP(C2726,away!$B$2:$E$405,3,FALSE)</f>
        <v>1.32</v>
      </c>
      <c r="J2726" s="10">
        <f>VLOOKUP(B2726,home!$B$2:$E$405,4,FALSE)</f>
        <v>0.74</v>
      </c>
      <c r="K2726" s="12">
        <f t="shared" si="3192"/>
        <v>0.57660202020201867</v>
      </c>
      <c r="L2726" s="12">
        <f t="shared" si="3193"/>
        <v>0.96693333333333342</v>
      </c>
      <c r="M2726" s="13">
        <f t="shared" si="3194"/>
        <v>0.21362452660988077</v>
      </c>
      <c r="N2726" s="13">
        <f t="shared" si="3195"/>
        <v>0.12317633360795714</v>
      </c>
      <c r="O2726" s="13">
        <f t="shared" si="3196"/>
        <v>0.2065606755966474</v>
      </c>
      <c r="P2726" s="13">
        <f t="shared" si="3197"/>
        <v>0.11910330284332071</v>
      </c>
      <c r="Q2726" s="13">
        <f t="shared" si="3198"/>
        <v>3.5511861399712942E-2</v>
      </c>
      <c r="R2726" s="13">
        <f t="shared" si="3199"/>
        <v>9.9865201295125786E-2</v>
      </c>
      <c r="S2726" s="13">
        <f t="shared" si="3200"/>
        <v>1.6601086229781768E-2</v>
      </c>
      <c r="T2726" s="13">
        <f t="shared" si="3201"/>
        <v>3.4337602516095772E-2</v>
      </c>
      <c r="U2726" s="13">
        <f t="shared" si="3202"/>
        <v>5.7582476814650785E-2</v>
      </c>
      <c r="V2726" s="13">
        <f t="shared" si="3203"/>
        <v>1.0284109393719392E-3</v>
      </c>
      <c r="W2726" s="13">
        <f t="shared" si="3204"/>
        <v>6.8254036747361913E-3</v>
      </c>
      <c r="X2726" s="13">
        <f t="shared" si="3205"/>
        <v>6.5997103265582483E-3</v>
      </c>
      <c r="Y2726" s="13">
        <f t="shared" si="3206"/>
        <v>3.190739952546694E-3</v>
      </c>
      <c r="Z2726" s="13">
        <f t="shared" si="3207"/>
        <v>3.2187663990766779E-2</v>
      </c>
      <c r="AA2726" s="13">
        <f t="shared" si="3208"/>
        <v>1.8559472082659893E-2</v>
      </c>
      <c r="AB2726" s="13">
        <f t="shared" si="3209"/>
        <v>5.3507145483723297E-3</v>
      </c>
      <c r="AC2726" s="13">
        <f t="shared" si="3210"/>
        <v>3.5835989171986818E-5</v>
      </c>
      <c r="AD2726" s="13">
        <f t="shared" si="3211"/>
        <v>9.8388538688679223E-4</v>
      </c>
      <c r="AE2726" s="13">
        <f t="shared" si="3212"/>
        <v>9.5135157676040237E-4</v>
      </c>
      <c r="AF2726" s="13">
        <f t="shared" si="3213"/>
        <v>4.599467756444292E-4</v>
      </c>
      <c r="AG2726" s="13">
        <f t="shared" si="3214"/>
        <v>1.4824595630992895E-4</v>
      </c>
      <c r="AH2726" s="13">
        <f t="shared" si="3215"/>
        <v>7.7808313087013537E-3</v>
      </c>
      <c r="AI2726" s="13">
        <f t="shared" si="3216"/>
        <v>4.4864430514483175E-3</v>
      </c>
      <c r="AJ2726" s="13">
        <f t="shared" si="3217"/>
        <v>1.2934460634932041E-3</v>
      </c>
      <c r="AK2726" s="13">
        <f t="shared" si="3218"/>
        <v>2.4860120441084344E-4</v>
      </c>
      <c r="AL2726" s="13">
        <f t="shared" si="3219"/>
        <v>7.9919375153689734E-7</v>
      </c>
      <c r="AM2726" s="13">
        <f t="shared" si="3220"/>
        <v>1.1346206034523382E-4</v>
      </c>
      <c r="AN2726" s="13">
        <f t="shared" si="3221"/>
        <v>1.0971024821648477E-4</v>
      </c>
      <c r="AO2726" s="13">
        <f t="shared" si="3222"/>
        <v>5.3041248004396502E-5</v>
      </c>
      <c r="AP2726" s="13">
        <f t="shared" si="3223"/>
        <v>1.7095783579017045E-5</v>
      </c>
      <c r="AQ2726" s="13">
        <f t="shared" si="3224"/>
        <v>4.1326207505010532E-6</v>
      </c>
      <c r="AR2726" s="13">
        <f t="shared" si="3225"/>
        <v>1.5047090306853932E-3</v>
      </c>
      <c r="AS2726" s="13">
        <f t="shared" si="3226"/>
        <v>8.6761826690941895E-4</v>
      </c>
      <c r="AT2726" s="13">
        <f t="shared" si="3227"/>
        <v>2.5013522273207255E-4</v>
      </c>
      <c r="AU2726" s="13">
        <f t="shared" si="3228"/>
        <v>4.8076158250331661E-5</v>
      </c>
      <c r="AV2726" s="13">
        <f t="shared" si="3229"/>
        <v>6.9302024926732941E-6</v>
      </c>
      <c r="AW2726" s="13">
        <f t="shared" si="3230"/>
        <v>1.2377196066902315E-8</v>
      </c>
      <c r="AX2726" s="13">
        <f t="shared" si="3231"/>
        <v>1.0903742201890862E-5</v>
      </c>
      <c r="AY2726" s="13">
        <f t="shared" si="3232"/>
        <v>1.0543191793081673E-5</v>
      </c>
      <c r="AZ2726" s="13">
        <f t="shared" si="3233"/>
        <v>5.0972817922285527E-6</v>
      </c>
      <c r="BA2726" s="13">
        <f t="shared" si="3234"/>
        <v>1.642910558099621E-6</v>
      </c>
      <c r="BB2726" s="13">
        <f t="shared" si="3235"/>
        <v>3.9714624557794833E-7</v>
      </c>
      <c r="BC2726" s="13">
        <f t="shared" si="3236"/>
        <v>7.6802788611500866E-8</v>
      </c>
      <c r="BD2726" s="13">
        <f t="shared" si="3237"/>
        <v>2.4249221978956596E-4</v>
      </c>
      <c r="BE2726" s="13">
        <f t="shared" si="3238"/>
        <v>1.3982150381393565E-4</v>
      </c>
      <c r="BF2726" s="13">
        <f t="shared" si="3239"/>
        <v>4.0310680783399772E-5</v>
      </c>
      <c r="BG2726" s="13">
        <f t="shared" si="3240"/>
        <v>7.7477399918090031E-6</v>
      </c>
      <c r="BH2726" s="13">
        <f t="shared" si="3241"/>
        <v>1.1168406328192605E-6</v>
      </c>
      <c r="BI2726" s="13">
        <f t="shared" si="3242"/>
        <v>1.287945130254573E-7</v>
      </c>
      <c r="BJ2726" s="14">
        <f t="shared" si="3243"/>
        <v>0.21251118420948373</v>
      </c>
      <c r="BK2726" s="14">
        <f t="shared" si="3244"/>
        <v>0.35040450499707176</v>
      </c>
      <c r="BL2726" s="14">
        <f t="shared" si="3245"/>
        <v>0.4048369486261042</v>
      </c>
      <c r="BM2726" s="14">
        <f t="shared" si="3246"/>
        <v>0.20208786965618489</v>
      </c>
      <c r="BN2726" s="14">
        <f t="shared" si="3247"/>
        <v>0.79784190135264477</v>
      </c>
    </row>
    <row r="2727" spans="1:66" x14ac:dyDescent="0.25">
      <c r="A2727" t="s">
        <v>303</v>
      </c>
      <c r="B2727" t="s">
        <v>473</v>
      </c>
      <c r="C2727" t="s">
        <v>364</v>
      </c>
      <c r="D2727" s="7" t="s">
        <v>558</v>
      </c>
      <c r="E2727" s="10">
        <f>VLOOKUP(A2727,home!$A$2:$E$405,3,FALSE)</f>
        <v>1.3434343434343401</v>
      </c>
      <c r="F2727" s="10">
        <f>VLOOKUP(B2727,home!$B$2:$E$405,3,FALSE)</f>
        <v>0.99</v>
      </c>
      <c r="G2727" s="10">
        <f>VLOOKUP(C2727,away!$B$2:$E$405,4,FALSE)</f>
        <v>0.66</v>
      </c>
      <c r="H2727" s="10">
        <f>VLOOKUP(A2727,away!$A$2:$E$405,3,FALSE)</f>
        <v>0.98989898989898994</v>
      </c>
      <c r="I2727" s="10">
        <f>VLOOKUP(C2727,away!$B$2:$E$405,3,FALSE)</f>
        <v>0.66</v>
      </c>
      <c r="J2727" s="10">
        <f>VLOOKUP(B2727,home!$B$2:$E$405,4,FALSE)</f>
        <v>0.99</v>
      </c>
      <c r="K2727" s="12">
        <f t="shared" si="3192"/>
        <v>0.87779999999999792</v>
      </c>
      <c r="L2727" s="12">
        <f t="shared" si="3193"/>
        <v>0.64680000000000004</v>
      </c>
      <c r="M2727" s="13">
        <f t="shared" si="3194"/>
        <v>0.21770812269998546</v>
      </c>
      <c r="N2727" s="13">
        <f t="shared" si="3195"/>
        <v>0.19110419010604679</v>
      </c>
      <c r="O2727" s="13">
        <f t="shared" si="3196"/>
        <v>0.1408136137623506</v>
      </c>
      <c r="P2727" s="13">
        <f t="shared" si="3197"/>
        <v>0.12360619016059109</v>
      </c>
      <c r="Q2727" s="13">
        <f t="shared" si="3198"/>
        <v>8.3875629037543739E-2</v>
      </c>
      <c r="R2727" s="13">
        <f t="shared" si="3199"/>
        <v>4.5539122690744185E-2</v>
      </c>
      <c r="S2727" s="13">
        <f t="shared" si="3200"/>
        <v>1.7544694769003697E-2</v>
      </c>
      <c r="T2727" s="13">
        <f t="shared" si="3201"/>
        <v>5.4250756861483292E-2</v>
      </c>
      <c r="U2727" s="13">
        <f t="shared" si="3202"/>
        <v>3.9974241897935157E-2</v>
      </c>
      <c r="V2727" s="13">
        <f t="shared" si="3203"/>
        <v>1.1067993498368976E-3</v>
      </c>
      <c r="W2727" s="13">
        <f t="shared" si="3204"/>
        <v>2.4542009056385244E-2</v>
      </c>
      <c r="X2727" s="13">
        <f t="shared" si="3205"/>
        <v>1.5873771457669977E-2</v>
      </c>
      <c r="Y2727" s="13">
        <f t="shared" si="3206"/>
        <v>5.13357768941047E-3</v>
      </c>
      <c r="Z2727" s="13">
        <f t="shared" si="3207"/>
        <v>9.8182348521244495E-3</v>
      </c>
      <c r="AA2727" s="13">
        <f t="shared" si="3208"/>
        <v>8.6184465531948216E-3</v>
      </c>
      <c r="AB2727" s="13">
        <f t="shared" si="3209"/>
        <v>3.7826361921971981E-3</v>
      </c>
      <c r="AC2727" s="13">
        <f t="shared" si="3210"/>
        <v>3.9274846870919938E-5</v>
      </c>
      <c r="AD2727" s="13">
        <f t="shared" si="3211"/>
        <v>5.3857438874237266E-3</v>
      </c>
      <c r="AE2727" s="13">
        <f t="shared" si="3212"/>
        <v>3.4834991463856668E-3</v>
      </c>
      <c r="AF2727" s="13">
        <f t="shared" si="3213"/>
        <v>1.1265636239411246E-3</v>
      </c>
      <c r="AG2727" s="13">
        <f t="shared" si="3214"/>
        <v>2.4288711732170653E-4</v>
      </c>
      <c r="AH2727" s="13">
        <f t="shared" si="3215"/>
        <v>1.5876085755885231E-3</v>
      </c>
      <c r="AI2727" s="13">
        <f t="shared" si="3216"/>
        <v>1.3936028076516024E-3</v>
      </c>
      <c r="AJ2727" s="13">
        <f t="shared" si="3217"/>
        <v>6.1165227227828679E-4</v>
      </c>
      <c r="AK2727" s="13">
        <f t="shared" si="3218"/>
        <v>1.7896945486862631E-4</v>
      </c>
      <c r="AL2727" s="13">
        <f t="shared" si="3219"/>
        <v>8.9194911621096866E-7</v>
      </c>
      <c r="AM2727" s="13">
        <f t="shared" si="3220"/>
        <v>9.455211968761077E-4</v>
      </c>
      <c r="AN2727" s="13">
        <f t="shared" si="3221"/>
        <v>6.1156311013946653E-4</v>
      </c>
      <c r="AO2727" s="13">
        <f t="shared" si="3222"/>
        <v>1.9777950981910347E-4</v>
      </c>
      <c r="AP2727" s="13">
        <f t="shared" si="3223"/>
        <v>4.2641262316998717E-5</v>
      </c>
      <c r="AQ2727" s="13">
        <f t="shared" si="3224"/>
        <v>6.895092116658691E-6</v>
      </c>
      <c r="AR2727" s="13">
        <f t="shared" si="3225"/>
        <v>2.0537304533813143E-4</v>
      </c>
      <c r="AS2727" s="13">
        <f t="shared" si="3226"/>
        <v>1.8027645919781136E-4</v>
      </c>
      <c r="AT2727" s="13">
        <f t="shared" si="3227"/>
        <v>7.9123337941919207E-5</v>
      </c>
      <c r="AU2727" s="13">
        <f t="shared" si="3228"/>
        <v>2.3151488681805511E-5</v>
      </c>
      <c r="AV2727" s="13">
        <f t="shared" si="3229"/>
        <v>5.0805941912222054E-6</v>
      </c>
      <c r="AW2727" s="13">
        <f t="shared" si="3230"/>
        <v>1.4067054384639412E-8</v>
      </c>
      <c r="AX2727" s="13">
        <f t="shared" si="3231"/>
        <v>1.3832975110297417E-4</v>
      </c>
      <c r="AY2727" s="13">
        <f t="shared" si="3232"/>
        <v>8.9471683013403699E-5</v>
      </c>
      <c r="AZ2727" s="13">
        <f t="shared" si="3233"/>
        <v>2.8935142286534758E-5</v>
      </c>
      <c r="BA2727" s="13">
        <f t="shared" si="3234"/>
        <v>6.2384166769768952E-6</v>
      </c>
      <c r="BB2727" s="13">
        <f t="shared" si="3235"/>
        <v>1.0087519766671639E-6</v>
      </c>
      <c r="BC2727" s="13">
        <f t="shared" si="3236"/>
        <v>1.3049215570166437E-7</v>
      </c>
      <c r="BD2727" s="13">
        <f t="shared" si="3237"/>
        <v>2.2139214287450559E-5</v>
      </c>
      <c r="BE2727" s="13">
        <f t="shared" si="3238"/>
        <v>1.9433802301524057E-5</v>
      </c>
      <c r="BF2727" s="13">
        <f t="shared" si="3239"/>
        <v>8.5294958301388869E-6</v>
      </c>
      <c r="BG2727" s="13">
        <f t="shared" si="3240"/>
        <v>2.4957304798986331E-6</v>
      </c>
      <c r="BH2727" s="13">
        <f t="shared" si="3241"/>
        <v>5.4768805381375348E-7</v>
      </c>
      <c r="BI2727" s="13">
        <f t="shared" si="3242"/>
        <v>9.6152114727542383E-8</v>
      </c>
      <c r="BJ2727" s="14">
        <f t="shared" si="3243"/>
        <v>0.38708714239209246</v>
      </c>
      <c r="BK2727" s="14">
        <f t="shared" si="3244"/>
        <v>0.36009544545841776</v>
      </c>
      <c r="BL2727" s="14">
        <f t="shared" si="3245"/>
        <v>0.24304614121522741</v>
      </c>
      <c r="BM2727" s="14">
        <f t="shared" si="3246"/>
        <v>0.1973106378446409</v>
      </c>
      <c r="BN2727" s="14">
        <f t="shared" si="3247"/>
        <v>0.80264686845726185</v>
      </c>
    </row>
    <row r="2728" spans="1:66" x14ac:dyDescent="0.25">
      <c r="A2728" t="s">
        <v>303</v>
      </c>
      <c r="B2728" t="s">
        <v>349</v>
      </c>
      <c r="C2728" t="s">
        <v>361</v>
      </c>
      <c r="D2728" s="7" t="s">
        <v>558</v>
      </c>
      <c r="E2728" s="10">
        <f>VLOOKUP(A2728,home!$A$2:$E$405,3,FALSE)</f>
        <v>1.3434343434343401</v>
      </c>
      <c r="F2728" s="10">
        <f>VLOOKUP(B2728,home!$B$2:$E$405,3,FALSE)</f>
        <v>0.74</v>
      </c>
      <c r="G2728" s="10">
        <f>VLOOKUP(C2728,away!$B$2:$E$405,4,FALSE)</f>
        <v>0.66</v>
      </c>
      <c r="H2728" s="10">
        <f>VLOOKUP(A2728,away!$A$2:$E$405,3,FALSE)</f>
        <v>0.98989898989898994</v>
      </c>
      <c r="I2728" s="10">
        <f>VLOOKUP(C2728,away!$B$2:$E$405,3,FALSE)</f>
        <v>0.66</v>
      </c>
      <c r="J2728" s="10">
        <f>VLOOKUP(B2728,home!$B$2:$E$405,4,FALSE)</f>
        <v>0.74</v>
      </c>
      <c r="K2728" s="12">
        <f t="shared" si="3192"/>
        <v>0.65613333333333168</v>
      </c>
      <c r="L2728" s="12">
        <f t="shared" si="3193"/>
        <v>0.48346666666666671</v>
      </c>
      <c r="M2728" s="13">
        <f t="shared" si="3194"/>
        <v>0.31994697501396441</v>
      </c>
      <c r="N2728" s="13">
        <f t="shared" si="3195"/>
        <v>0.20992787520582865</v>
      </c>
      <c r="O2728" s="13">
        <f t="shared" si="3196"/>
        <v>0.15468369752008468</v>
      </c>
      <c r="P2728" s="13">
        <f t="shared" si="3197"/>
        <v>0.10149313006617797</v>
      </c>
      <c r="Q2728" s="13">
        <f t="shared" si="3198"/>
        <v>6.8870338259192004E-2</v>
      </c>
      <c r="R2728" s="13">
        <f t="shared" si="3199"/>
        <v>3.7392205813855134E-2</v>
      </c>
      <c r="S2728" s="13">
        <f t="shared" si="3200"/>
        <v>8.0488770445325541E-3</v>
      </c>
      <c r="T2728" s="13">
        <f t="shared" si="3201"/>
        <v>3.3296512870377361E-2</v>
      </c>
      <c r="U2728" s="13">
        <f t="shared" si="3202"/>
        <v>2.4534272641330752E-2</v>
      </c>
      <c r="V2728" s="13">
        <f t="shared" si="3203"/>
        <v>2.8369483020732907E-4</v>
      </c>
      <c r="W2728" s="13">
        <f t="shared" si="3204"/>
        <v>1.5062708203265912E-2</v>
      </c>
      <c r="X2728" s="13">
        <f t="shared" si="3205"/>
        <v>7.2823173260056261E-3</v>
      </c>
      <c r="Y2728" s="13">
        <f t="shared" si="3206"/>
        <v>1.7603788416064269E-3</v>
      </c>
      <c r="Z2728" s="13">
        <f t="shared" si="3207"/>
        <v>6.0259617013794994E-3</v>
      </c>
      <c r="AA2728" s="13">
        <f t="shared" si="3208"/>
        <v>3.9538343376651257E-3</v>
      </c>
      <c r="AB2728" s="13">
        <f t="shared" si="3209"/>
        <v>1.2971212517100021E-3</v>
      </c>
      <c r="AC2728" s="13">
        <f t="shared" si="3210"/>
        <v>5.6245797252962806E-6</v>
      </c>
      <c r="AD2728" s="13">
        <f t="shared" si="3211"/>
        <v>2.4707862356090453E-3</v>
      </c>
      <c r="AE2728" s="13">
        <f t="shared" si="3212"/>
        <v>1.1945427853757866E-3</v>
      </c>
      <c r="AF2728" s="13">
        <f t="shared" si="3213"/>
        <v>2.8876080931817345E-4</v>
      </c>
      <c r="AG2728" s="13">
        <f t="shared" si="3214"/>
        <v>4.6535408648342095E-5</v>
      </c>
      <c r="AH2728" s="13">
        <f t="shared" si="3215"/>
        <v>7.2833790430673552E-4</v>
      </c>
      <c r="AI2728" s="13">
        <f t="shared" si="3216"/>
        <v>4.7788677694579146E-4</v>
      </c>
      <c r="AJ2728" s="13">
        <f t="shared" si="3217"/>
        <v>1.5677872195668223E-4</v>
      </c>
      <c r="AK2728" s="13">
        <f t="shared" si="3218"/>
        <v>3.4289248477725838E-5</v>
      </c>
      <c r="AL2728" s="13">
        <f t="shared" si="3219"/>
        <v>7.13688512419494E-8</v>
      </c>
      <c r="AM2728" s="13">
        <f t="shared" si="3220"/>
        <v>3.2423304174485551E-4</v>
      </c>
      <c r="AN2728" s="13">
        <f t="shared" si="3221"/>
        <v>1.5675586791557948E-4</v>
      </c>
      <c r="AO2728" s="13">
        <f t="shared" si="3222"/>
        <v>3.7893118470792744E-5</v>
      </c>
      <c r="AP2728" s="13">
        <f t="shared" si="3223"/>
        <v>6.1066865588930896E-6</v>
      </c>
      <c r="AQ2728" s="13">
        <f t="shared" si="3224"/>
        <v>7.3809484875154472E-7</v>
      </c>
      <c r="AR2728" s="13">
        <f t="shared" si="3225"/>
        <v>7.0425419760432648E-5</v>
      </c>
      <c r="AS2728" s="13">
        <f t="shared" si="3226"/>
        <v>4.6208465418811755E-5</v>
      </c>
      <c r="AT2728" s="13">
        <f t="shared" si="3227"/>
        <v>1.5159457221731469E-5</v>
      </c>
      <c r="AU2728" s="13">
        <f t="shared" si="3228"/>
        <v>3.315541732806239E-6</v>
      </c>
      <c r="AV2728" s="13">
        <f t="shared" si="3229"/>
        <v>5.4385936223798202E-7</v>
      </c>
      <c r="AW2728" s="13">
        <f t="shared" si="3230"/>
        <v>6.2887574326067996E-10</v>
      </c>
      <c r="AX2728" s="13">
        <f t="shared" si="3231"/>
        <v>3.545668440947621E-5</v>
      </c>
      <c r="AY2728" s="13">
        <f t="shared" si="3232"/>
        <v>1.7142125022501432E-5</v>
      </c>
      <c r="AZ2728" s="13">
        <f t="shared" si="3233"/>
        <v>4.1438230221060129E-6</v>
      </c>
      <c r="BA2728" s="13">
        <f t="shared" si="3234"/>
        <v>6.6780010125139581E-7</v>
      </c>
      <c r="BB2728" s="13">
        <f t="shared" si="3235"/>
        <v>8.0714772237918702E-8</v>
      </c>
      <c r="BC2728" s="13">
        <f t="shared" si="3236"/>
        <v>7.8045803769251562E-9</v>
      </c>
      <c r="BD2728" s="13">
        <f t="shared" si="3237"/>
        <v>5.6747238233628585E-6</v>
      </c>
      <c r="BE2728" s="13">
        <f t="shared" si="3238"/>
        <v>3.7233754579691404E-6</v>
      </c>
      <c r="BF2728" s="13">
        <f t="shared" si="3239"/>
        <v>1.2215153752444059E-6</v>
      </c>
      <c r="BG2728" s="13">
        <f t="shared" si="3240"/>
        <v>2.6715898495900921E-7</v>
      </c>
      <c r="BH2728" s="13">
        <f t="shared" si="3241"/>
        <v>4.3822978832776034E-8</v>
      </c>
      <c r="BI2728" s="13">
        <f t="shared" si="3242"/>
        <v>5.750743435629075E-9</v>
      </c>
      <c r="BJ2728" s="14">
        <f t="shared" si="3243"/>
        <v>0.34078398170667418</v>
      </c>
      <c r="BK2728" s="14">
        <f t="shared" si="3244"/>
        <v>0.42979551502848135</v>
      </c>
      <c r="BL2728" s="14">
        <f t="shared" si="3245"/>
        <v>0.22340501330719248</v>
      </c>
      <c r="BM2728" s="14">
        <f t="shared" si="3246"/>
        <v>0.10767910836847777</v>
      </c>
      <c r="BN2728" s="14">
        <f t="shared" si="3247"/>
        <v>0.89231422187910292</v>
      </c>
    </row>
    <row r="2729" spans="1:66" s="15" customFormat="1" x14ac:dyDescent="0.25">
      <c r="A2729" s="15" t="s">
        <v>303</v>
      </c>
      <c r="B2729" s="15" t="s">
        <v>354</v>
      </c>
      <c r="C2729" s="15" t="s">
        <v>380</v>
      </c>
      <c r="D2729" s="30" t="s">
        <v>559</v>
      </c>
      <c r="E2729" s="15">
        <f>VLOOKUP(A2729,home!$A$2:$E$405,3,FALSE)</f>
        <v>1.3434343434343401</v>
      </c>
      <c r="F2729" s="15">
        <f>VLOOKUP(B2729,home!$B$2:$E$405,3,FALSE)</f>
        <v>0.91</v>
      </c>
      <c r="G2729" s="15">
        <f>VLOOKUP(C2729,away!$B$2:$E$405,4,FALSE)</f>
        <v>0.74</v>
      </c>
      <c r="H2729" s="15">
        <f>VLOOKUP(A2729,away!$A$2:$E$405,3,FALSE)</f>
        <v>0.98989898989898994</v>
      </c>
      <c r="I2729" s="15">
        <f>VLOOKUP(C2729,away!$B$2:$E$405,3,FALSE)</f>
        <v>0.83</v>
      </c>
      <c r="J2729" s="15">
        <f>VLOOKUP(B2729,home!$B$2:$E$405,4,FALSE)</f>
        <v>0.91</v>
      </c>
      <c r="K2729" s="20">
        <f t="shared" si="3192"/>
        <v>0.90466868686868462</v>
      </c>
      <c r="L2729" s="20">
        <f t="shared" si="3193"/>
        <v>0.74767070707070704</v>
      </c>
      <c r="M2729" s="21">
        <f t="shared" si="3194"/>
        <v>0.19160115334081804</v>
      </c>
      <c r="N2729" s="21">
        <f t="shared" si="3195"/>
        <v>0.1733355637953633</v>
      </c>
      <c r="O2729" s="21">
        <f t="shared" si="3196"/>
        <v>0.14325456979389239</v>
      </c>
      <c r="P2729" s="21">
        <f t="shared" si="3197"/>
        <v>0.12959792354337896</v>
      </c>
      <c r="Q2729" s="21">
        <f t="shared" si="3198"/>
        <v>7.8405628443197206E-2</v>
      </c>
      <c r="R2729" s="21">
        <f t="shared" si="3199"/>
        <v>5.3553622744454729E-2</v>
      </c>
      <c r="S2729" s="21">
        <f t="shared" si="3200"/>
        <v>2.1914823441693519E-2</v>
      </c>
      <c r="T2729" s="21">
        <f t="shared" si="3201"/>
        <v>5.8621591656448403E-2</v>
      </c>
      <c r="U2729" s="21">
        <f t="shared" si="3202"/>
        <v>4.8448285565286783E-2</v>
      </c>
      <c r="V2729" s="21">
        <f t="shared" si="3203"/>
        <v>1.6470067947238292E-3</v>
      </c>
      <c r="W2729" s="21">
        <f t="shared" si="3204"/>
        <v>2.3643705642273742E-2</v>
      </c>
      <c r="X2729" s="21">
        <f t="shared" si="3205"/>
        <v>1.7677706115330476E-2</v>
      </c>
      <c r="Y2729" s="21">
        <f t="shared" si="3206"/>
        <v>6.6085515153186496E-3</v>
      </c>
      <c r="Z2729" s="21">
        <f t="shared" si="3207"/>
        <v>1.334682499451479E-2</v>
      </c>
      <c r="AA2729" s="21">
        <f t="shared" si="3208"/>
        <v>1.2074454641653833E-2</v>
      </c>
      <c r="AB2729" s="21">
        <f t="shared" si="3209"/>
        <v>5.4616905126602328E-3</v>
      </c>
      <c r="AC2729" s="21">
        <f t="shared" si="3210"/>
        <v>6.9626623110132137E-5</v>
      </c>
      <c r="AD2729" s="21">
        <f t="shared" si="3211"/>
        <v>5.3474300340263731E-3</v>
      </c>
      <c r="AE2729" s="21">
        <f t="shared" si="3212"/>
        <v>3.998116794551634E-3</v>
      </c>
      <c r="AF2729" s="21">
        <f t="shared" si="3213"/>
        <v>1.4946374053668443E-3</v>
      </c>
      <c r="AG2729" s="21">
        <f t="shared" si="3214"/>
        <v>3.7249886856165182E-4</v>
      </c>
      <c r="AH2729" s="21">
        <f t="shared" si="3215"/>
        <v>2.4947575201994645E-3</v>
      </c>
      <c r="AI2729" s="21">
        <f t="shared" si="3216"/>
        <v>2.2569290098546253E-3</v>
      </c>
      <c r="AJ2729" s="21">
        <f t="shared" si="3217"/>
        <v>1.020886501850512E-3</v>
      </c>
      <c r="AK2729" s="21">
        <f t="shared" si="3218"/>
        <v>3.0785468369035599E-4</v>
      </c>
      <c r="AL2729" s="21">
        <f t="shared" si="3219"/>
        <v>1.8838019753168667E-6</v>
      </c>
      <c r="AM2729" s="21">
        <f t="shared" si="3220"/>
        <v>9.6753050140096131E-4</v>
      </c>
      <c r="AN2729" s="21">
        <f t="shared" si="3221"/>
        <v>7.2339421409493246E-4</v>
      </c>
      <c r="AO2729" s="21">
        <f t="shared" si="3222"/>
        <v>2.7043033177160829E-4</v>
      </c>
      <c r="AP2729" s="21">
        <f t="shared" si="3223"/>
        <v>6.7397612456348094E-5</v>
      </c>
      <c r="AQ2729" s="21">
        <f t="shared" si="3224"/>
        <v>1.2597805140028816E-5</v>
      </c>
      <c r="AR2729" s="21">
        <f t="shared" si="3225"/>
        <v>3.7305142381949952E-4</v>
      </c>
      <c r="AS2729" s="21">
        <f t="shared" si="3226"/>
        <v>3.3748794172127976E-4</v>
      </c>
      <c r="AT2729" s="21">
        <f t="shared" si="3227"/>
        <v>1.5265738653550263E-4</v>
      </c>
      <c r="AU2729" s="21">
        <f t="shared" si="3228"/>
        <v>4.6034785805959473E-5</v>
      </c>
      <c r="AV2729" s="21">
        <f t="shared" si="3229"/>
        <v>1.0411557306339628E-5</v>
      </c>
      <c r="AW2729" s="21">
        <f t="shared" si="3230"/>
        <v>3.5394246518981816E-8</v>
      </c>
      <c r="AX2729" s="21">
        <f t="shared" si="3231"/>
        <v>1.4588242470130121E-4</v>
      </c>
      <c r="AY2729" s="21">
        <f t="shared" si="3232"/>
        <v>1.0907201562561106E-4</v>
      </c>
      <c r="AZ2729" s="21">
        <f t="shared" si="3233"/>
        <v>4.0774975522213911E-5</v>
      </c>
      <c r="BA2729" s="21">
        <f t="shared" si="3234"/>
        <v>1.0162084926494817E-5</v>
      </c>
      <c r="BB2729" s="21">
        <f t="shared" si="3235"/>
        <v>1.8994733055762382E-6</v>
      </c>
      <c r="BC2729" s="21">
        <f t="shared" si="3236"/>
        <v>2.8403610988842386E-7</v>
      </c>
      <c r="BD2729" s="21">
        <f t="shared" si="3237"/>
        <v>4.6486603636809857E-5</v>
      </c>
      <c r="BE2729" s="21">
        <f t="shared" si="3238"/>
        <v>4.2054974669097792E-5</v>
      </c>
      <c r="BF2729" s="21">
        <f t="shared" si="3239"/>
        <v>1.9022909355094245E-5</v>
      </c>
      <c r="BG2729" s="21">
        <f t="shared" si="3240"/>
        <v>5.7364768088983773E-6</v>
      </c>
      <c r="BH2729" s="21">
        <f t="shared" si="3241"/>
        <v>1.2974027354896889E-6</v>
      </c>
      <c r="BI2729" s="21">
        <f t="shared" si="3242"/>
        <v>2.3474392581105935E-7</v>
      </c>
      <c r="BJ2729" s="22">
        <f t="shared" si="3243"/>
        <v>0.37185485574549332</v>
      </c>
      <c r="BK2729" s="22">
        <f t="shared" si="3244"/>
        <v>0.34494148956132542</v>
      </c>
      <c r="BL2729" s="22">
        <f t="shared" si="3245"/>
        <v>0.26990752717986272</v>
      </c>
      <c r="BM2729" s="22">
        <f t="shared" si="3246"/>
        <v>0.23019319919871239</v>
      </c>
      <c r="BN2729" s="22">
        <f t="shared" si="3247"/>
        <v>0.76974846166110467</v>
      </c>
    </row>
    <row r="2730" spans="1:66" x14ac:dyDescent="0.25">
      <c r="A2730" t="s">
        <v>10</v>
      </c>
      <c r="B2730" t="s">
        <v>42</v>
      </c>
      <c r="C2730" t="s">
        <v>224</v>
      </c>
      <c r="D2730" t="s">
        <v>560</v>
      </c>
      <c r="E2730" s="10">
        <f>VLOOKUP(A2730,home!$A$2:$E$405,3,FALSE)</f>
        <v>1.6111111111111101</v>
      </c>
      <c r="F2730" s="10">
        <f>VLOOKUP(B2730,home!$B$2:$E$405,3,FALSE)</f>
        <v>1.24</v>
      </c>
      <c r="G2730" s="10">
        <f>VLOOKUP(C2730,away!$B$2:$E$405,4,FALSE)</f>
        <v>0.9</v>
      </c>
      <c r="H2730" s="10">
        <f>VLOOKUP(A2730,away!$A$2:$E$405,3,FALSE)</f>
        <v>1.4652777777777799</v>
      </c>
      <c r="I2730" s="10">
        <f>VLOOKUP(C2730,away!$B$2:$E$405,3,FALSE)</f>
        <v>1.03</v>
      </c>
      <c r="J2730" s="10">
        <f>VLOOKUP(B2730,home!$B$2:$E$405,4,FALSE)</f>
        <v>1.24</v>
      </c>
      <c r="K2730" s="12">
        <f t="shared" ref="K2730:K2793" si="3248">E2730*F2730*G2730</f>
        <v>1.7979999999999989</v>
      </c>
      <c r="L2730" s="12">
        <f t="shared" ref="L2730:L2793" si="3249">H2730*I2730*J2730</f>
        <v>1.8714527777777807</v>
      </c>
      <c r="M2730" s="13">
        <f t="shared" ref="M2730:M2793" si="3250">_xlfn.POISSON.DIST(0,K2730,FALSE) * _xlfn.POISSON.DIST(0,L2730,FALSE)</f>
        <v>2.5490415052367436E-2</v>
      </c>
      <c r="N2730" s="13">
        <f t="shared" ref="N2730:N2793" si="3251">_xlfn.POISSON.DIST(1,K2730,FALSE) * _xlfn.POISSON.DIST(0,L2730,FALSE)</f>
        <v>4.5831766264156623E-2</v>
      </c>
      <c r="O2730" s="13">
        <f t="shared" ref="O2730:O2793" si="3252">_xlfn.POISSON.DIST(0,K2730,FALSE) * _xlfn.POISSON.DIST(1,L2730,FALSE)</f>
        <v>4.7704108056461587E-2</v>
      </c>
      <c r="P2730" s="13">
        <f t="shared" ref="P2730:P2793" si="3253">_xlfn.POISSON.DIST(1,K2730,FALSE) * _xlfn.POISSON.DIST(1,L2730,FALSE)</f>
        <v>8.5771986285517882E-2</v>
      </c>
      <c r="Q2730" s="13">
        <f t="shared" ref="Q2730:Q2793" si="3254">_xlfn.POISSON.DIST(2,K2730,FALSE) * _xlfn.POISSON.DIST(0,L2730,FALSE)</f>
        <v>4.1202757871476786E-2</v>
      </c>
      <c r="R2730" s="13">
        <f t="shared" ref="R2730:R2793" si="3255">_xlfn.POISSON.DIST(0,K2730,FALSE) * _xlfn.POISSON.DIST(2,L2730,FALSE)</f>
        <v>4.463799276683824E-2</v>
      </c>
      <c r="S2730" s="13">
        <f t="shared" ref="S2730:S2793" si="3256">_xlfn.POISSON.DIST(2,K2730,FALSE) * _xlfn.POISSON.DIST(2,L2730,FALSE)</f>
        <v>7.2152940784302802E-2</v>
      </c>
      <c r="T2730" s="13">
        <f t="shared" ref="T2730:T2793" si="3257">_xlfn.POISSON.DIST(2,K2730,FALSE) * _xlfn.POISSON.DIST(1,L2730,FALSE)</f>
        <v>7.7109015670680556E-2</v>
      </c>
      <c r="U2730" s="13">
        <f t="shared" ref="U2730:U2793" si="3258">_xlfn.POISSON.DIST(1,K2730,FALSE) * _xlfn.POISSON.DIST(2,L2730,FALSE)</f>
        <v>8.0259110994775118E-2</v>
      </c>
      <c r="V2730" s="13">
        <f t="shared" ref="V2730:V2793" si="3259">_xlfn.POISSON.DIST(3,K2730,FALSE) * _xlfn.POISSON.DIST(3,L2730,FALSE)</f>
        <v>2.6976157441911463E-2</v>
      </c>
      <c r="W2730" s="13">
        <f t="shared" ref="W2730:W2793" si="3260">_xlfn.POISSON.DIST(3,K2730,FALSE) * _xlfn.POISSON.DIST(0,L2730,FALSE)</f>
        <v>2.4694186217638411E-2</v>
      </c>
      <c r="X2730" s="13">
        <f t="shared" ref="X2730:X2793" si="3261">_xlfn.POISSON.DIST(3,K2730,FALSE) * _xlfn.POISSON.DIST(1,L2730,FALSE)</f>
        <v>4.6214003391961189E-2</v>
      </c>
      <c r="Y2730" s="13">
        <f t="shared" ref="Y2730:Y2793" si="3262">_xlfn.POISSON.DIST(3,K2730,FALSE) * _xlfn.POISSON.DIST(2,L2730,FALSE)</f>
        <v>4.3243662510058789E-2</v>
      </c>
      <c r="Z2730" s="13">
        <f t="shared" ref="Z2730:Z2793" si="3263">_xlfn.POISSON.DIST(0,K2730,FALSE) * _xlfn.POISSON.DIST(3,L2730,FALSE)</f>
        <v>2.7845965185974632E-2</v>
      </c>
      <c r="AA2730" s="13">
        <f t="shared" ref="AA2730:AA2793" si="3264">_xlfn.POISSON.DIST(1,K2730,FALSE) * _xlfn.POISSON.DIST(3,L2730,FALSE)</f>
        <v>5.0067045404382365E-2</v>
      </c>
      <c r="AB2730" s="13">
        <f t="shared" ref="AB2730:AB2793" si="3265">_xlfn.POISSON.DIST(2,K2730,FALSE) * _xlfn.POISSON.DIST(3,L2730,FALSE)</f>
        <v>4.5010273818539726E-2</v>
      </c>
      <c r="AC2730" s="13">
        <f t="shared" ref="AC2730:AC2793" si="3266">_xlfn.POISSON.DIST(4,K2730,FALSE) * _xlfn.POISSON.DIST(4,L2730,FALSE)</f>
        <v>5.6732074619767394E-3</v>
      </c>
      <c r="AD2730" s="13">
        <f t="shared" ref="AD2730:AD2793" si="3267">_xlfn.POISSON.DIST(4,K2730,FALSE) * _xlfn.POISSON.DIST(0,L2730,FALSE)</f>
        <v>1.110003670482846E-2</v>
      </c>
      <c r="AE2730" s="13">
        <f t="shared" ref="AE2730:AE2793" si="3268">_xlfn.POISSON.DIST(4,K2730,FALSE) * _xlfn.POISSON.DIST(1,L2730,FALSE)</f>
        <v>2.0773194524686546E-2</v>
      </c>
      <c r="AF2730" s="13">
        <f t="shared" ref="AF2730:AF2793" si="3269">_xlfn.POISSON.DIST(4,K2730,FALSE) * _xlfn.POISSON.DIST(2,L2730,FALSE)</f>
        <v>1.9438026298271419E-2</v>
      </c>
      <c r="AG2730" s="13">
        <f t="shared" ref="AG2730:AG2793" si="3270">_xlfn.POISSON.DIST(4,K2730,FALSE) * _xlfn.POISSON.DIST(3,L2730,FALSE)</f>
        <v>1.2125782770139197E-2</v>
      </c>
      <c r="AH2730" s="13">
        <f t="shared" ref="AH2730:AH2793" si="3271">_xlfn.POISSON.DIST(0,K2730,FALSE) * _xlfn.POISSON.DIST(4,L2730,FALSE)</f>
        <v>1.3028102224298902E-2</v>
      </c>
      <c r="AI2730" s="13">
        <f t="shared" ref="AI2730:AI2793" si="3272">_xlfn.POISSON.DIST(1,K2730,FALSE) * _xlfn.POISSON.DIST(4,L2730,FALSE)</f>
        <v>2.3424527799289413E-2</v>
      </c>
      <c r="AJ2730" s="13">
        <f t="shared" ref="AJ2730:AJ2793" si="3273">_xlfn.POISSON.DIST(2,K2730,FALSE) * _xlfn.POISSON.DIST(4,L2730,FALSE)</f>
        <v>2.1058650491561175E-2</v>
      </c>
      <c r="AK2730" s="13">
        <f t="shared" ref="AK2730:AK2793" si="3274">_xlfn.POISSON.DIST(3,K2730,FALSE) * _xlfn.POISSON.DIST(4,L2730,FALSE)</f>
        <v>1.2621151194608991E-2</v>
      </c>
      <c r="AL2730" s="13">
        <f t="shared" ref="AL2730:AL2793" si="3275">_xlfn.POISSON.DIST(5,K2730,FALSE) * _xlfn.POISSON.DIST(5,L2730,FALSE)</f>
        <v>7.6358469899198082E-4</v>
      </c>
      <c r="AM2730" s="13">
        <f t="shared" ref="AM2730:AM2793" si="3276">_xlfn.POISSON.DIST(5,K2730,FALSE) * _xlfn.POISSON.DIST(0,L2730,FALSE)</f>
        <v>3.9915731990563088E-3</v>
      </c>
      <c r="AN2730" s="13">
        <f t="shared" ref="AN2730:AN2793" si="3277">_xlfn.POISSON.DIST(5,K2730,FALSE) * _xlfn.POISSON.DIST(1,L2730,FALSE)</f>
        <v>7.4700407510772714E-3</v>
      </c>
      <c r="AO2730" s="13">
        <f t="shared" ref="AO2730:AO2793" si="3278">_xlfn.POISSON.DIST(5,K2730,FALSE) * _xlfn.POISSON.DIST(2,L2730,FALSE)</f>
        <v>6.989914256858392E-3</v>
      </c>
      <c r="AP2730" s="13">
        <f t="shared" ref="AP2730:AP2793" si="3279">_xlfn.POISSON.DIST(5,K2730,FALSE) * _xlfn.POISSON.DIST(3,L2730,FALSE)</f>
        <v>4.360431484142049E-3</v>
      </c>
      <c r="AQ2730" s="13">
        <f t="shared" ref="AQ2730:AQ2793" si="3280">_xlfn.POISSON.DIST(5,K2730,FALSE) * _xlfn.POISSON.DIST(4,L2730,FALSE)</f>
        <v>2.0400854033268325E-3</v>
      </c>
      <c r="AR2730" s="13">
        <f t="shared" ref="AR2730:AR2793" si="3281">_xlfn.POISSON.DIST(0,K2730,FALSE) * _xlfn.POISSON.DIST(5,L2730,FALSE)</f>
        <v>4.8762956193674116E-3</v>
      </c>
      <c r="AS2730" s="13">
        <f t="shared" ref="AS2730:AS2793" si="3282">_xlfn.POISSON.DIST(1,K2730,FALSE) * _xlfn.POISSON.DIST(5,L2730,FALSE)</f>
        <v>8.7675795236226012E-3</v>
      </c>
      <c r="AT2730" s="13">
        <f t="shared" ref="AT2730:AT2793" si="3283">_xlfn.POISSON.DIST(2,K2730,FALSE) * _xlfn.POISSON.DIST(5,L2730,FALSE)</f>
        <v>7.8820539917367153E-3</v>
      </c>
      <c r="AU2730" s="13">
        <f t="shared" ref="AU2730:AU2793" si="3284">_xlfn.POISSON.DIST(3,K2730,FALSE) * _xlfn.POISSON.DIST(5,L2730,FALSE)</f>
        <v>4.7239776923808686E-3</v>
      </c>
      <c r="AV2730" s="13">
        <f t="shared" ref="AV2730:AV2793" si="3285">_xlfn.POISSON.DIST(4,K2730,FALSE) * _xlfn.POISSON.DIST(5,L2730,FALSE)</f>
        <v>2.1234279727251996E-3</v>
      </c>
      <c r="AW2730" s="13">
        <f t="shared" ref="AW2730:AW2793" si="3286">_xlfn.POISSON.DIST(6,K2730,FALSE) * _xlfn.POISSON.DIST(6,L2730,FALSE)</f>
        <v>7.1371245705079931E-5</v>
      </c>
      <c r="AX2730" s="13">
        <f t="shared" ref="AX2730:AX2793" si="3287">_xlfn.POISSON.DIST(6,K2730,FALSE) * _xlfn.POISSON.DIST(0,L2730,FALSE)</f>
        <v>1.1961414353172061E-3</v>
      </c>
      <c r="AY2730" s="13">
        <f t="shared" ref="AY2730:AY2793" si="3288">_xlfn.POISSON.DIST(6,K2730,FALSE) * _xlfn.POISSON.DIST(1,L2730,FALSE)</f>
        <v>2.2385222117394868E-3</v>
      </c>
      <c r="AZ2730" s="13">
        <f t="shared" ref="AZ2730:AZ2793" si="3289">_xlfn.POISSON.DIST(6,K2730,FALSE) * _xlfn.POISSON.DIST(2,L2730,FALSE)</f>
        <v>2.0946443056385627E-3</v>
      </c>
      <c r="BA2730" s="13">
        <f t="shared" ref="BA2730:BA2793" si="3290">_xlfn.POISSON.DIST(6,K2730,FALSE) * _xlfn.POISSON.DIST(3,L2730,FALSE)</f>
        <v>1.3066759680812328E-3</v>
      </c>
      <c r="BB2730" s="13">
        <f t="shared" ref="BB2730:BB2793" si="3291">_xlfn.POISSON.DIST(6,K2730,FALSE) * _xlfn.POISSON.DIST(4,L2730,FALSE)</f>
        <v>6.1134559253027355E-4</v>
      </c>
      <c r="BC2730" s="13">
        <f t="shared" ref="BC2730:BC2793" si="3292">_xlfn.POISSON.DIST(6,K2730,FALSE) * _xlfn.POISSON.DIST(5,L2730,FALSE)</f>
        <v>2.288208814645967E-4</v>
      </c>
      <c r="BD2730" s="13">
        <f t="shared" ref="BD2730:BD2793" si="3293">_xlfn.POISSON.DIST(0,K2730,FALSE) * _xlfn.POISSON.DIST(6,L2730,FALSE)</f>
        <v>1.5209594970217936E-3</v>
      </c>
      <c r="BE2730" s="13">
        <f t="shared" ref="BE2730:BE2793" si="3294">_xlfn.POISSON.DIST(1,K2730,FALSE) * _xlfn.POISSON.DIST(6,L2730,FALSE)</f>
        <v>2.7346851756451834E-3</v>
      </c>
      <c r="BF2730" s="13">
        <f t="shared" ref="BF2730:BF2793" si="3295">_xlfn.POISSON.DIST(2,K2730,FALSE) * _xlfn.POISSON.DIST(6,L2730,FALSE)</f>
        <v>2.4584819729050189E-3</v>
      </c>
      <c r="BG2730" s="13">
        <f t="shared" ref="BG2730:BG2793" si="3296">_xlfn.POISSON.DIST(3,K2730,FALSE) * _xlfn.POISSON.DIST(6,L2730,FALSE)</f>
        <v>1.4734501957610739E-3</v>
      </c>
      <c r="BH2730" s="13">
        <f t="shared" ref="BH2730:BH2793" si="3297">_xlfn.POISSON.DIST(4,K2730,FALSE) * _xlfn.POISSON.DIST(6,L2730,FALSE)</f>
        <v>6.6231586299460245E-4</v>
      </c>
      <c r="BI2730" s="13">
        <f t="shared" ref="BI2730:BI2793" si="3298">_xlfn.POISSON.DIST(5,K2730,FALSE) * _xlfn.POISSON.DIST(6,L2730,FALSE)</f>
        <v>2.3816878433285873E-4</v>
      </c>
      <c r="BJ2730" s="14">
        <f t="shared" ref="BJ2730:BJ2793" si="3299">SUM(N2730,Q2730,T2730,W2730,X2730,Y2730,AD2730,AE2730,AF2730,AG2730,AM2730,AN2730,AO2730,AP2730,AQ2730,AX2730,AY2730,AZ2730,BA2730,BB2730,BC2730)</f>
        <v>0.37426062771313018</v>
      </c>
      <c r="BK2730" s="14">
        <f t="shared" ref="BK2730:BK2793" si="3300">SUM(M2730,P2730,S2730,V2730,AC2730,AL2730,AY2730)</f>
        <v>0.2190668139368078</v>
      </c>
      <c r="BL2730" s="14">
        <f t="shared" ref="BL2730:BL2793" si="3301">SUM(O2730,R2730,U2730,AA2730,AB2730,AH2730,AI2730,AJ2730,AK2730,AR2730,AS2730,AT2730,AU2730,AV2730,BD2730,BE2730,BF2730,BG2730,BH2730,BI2730)</f>
        <v>0.37527235903924888</v>
      </c>
      <c r="BM2730" s="14">
        <f t="shared" ref="BM2730:BM2793" si="3302">SUM(S2730:BI2730)</f>
        <v>0.70363958861230835</v>
      </c>
      <c r="BN2730" s="14">
        <f t="shared" ref="BN2730:BN2793" si="3303">SUM(M2730:R2730)</f>
        <v>0.29063902629681854</v>
      </c>
    </row>
    <row r="2731" spans="1:66" x14ac:dyDescent="0.25">
      <c r="A2731" t="s">
        <v>13</v>
      </c>
      <c r="B2731" t="s">
        <v>50</v>
      </c>
      <c r="C2731" t="s">
        <v>227</v>
      </c>
      <c r="D2731" t="s">
        <v>560</v>
      </c>
      <c r="E2731" s="10">
        <f>VLOOKUP(A2731,home!$A$2:$E$405,3,FALSE)</f>
        <v>1.8034188034187999</v>
      </c>
      <c r="F2731" s="10">
        <f>VLOOKUP(B2731,home!$B$2:$E$405,3,FALSE)</f>
        <v>0.83</v>
      </c>
      <c r="G2731" s="10">
        <f>VLOOKUP(C2731,away!$B$2:$E$405,4,FALSE)</f>
        <v>0.74</v>
      </c>
      <c r="H2731" s="10">
        <f>VLOOKUP(A2731,away!$A$2:$E$405,3,FALSE)</f>
        <v>1.23931623931624</v>
      </c>
      <c r="I2731" s="10">
        <f>VLOOKUP(C2731,away!$B$2:$E$405,3,FALSE)</f>
        <v>1.76</v>
      </c>
      <c r="J2731" s="10">
        <f>VLOOKUP(B2731,home!$B$2:$E$405,4,FALSE)</f>
        <v>0.83</v>
      </c>
      <c r="K2731" s="12">
        <f t="shared" si="3248"/>
        <v>1.107659829059827</v>
      </c>
      <c r="L2731" s="12">
        <f t="shared" si="3249"/>
        <v>1.8103931623931633</v>
      </c>
      <c r="M2731" s="13">
        <f t="shared" si="3250"/>
        <v>5.4038798943930641E-2</v>
      </c>
      <c r="N2731" s="13">
        <f t="shared" si="3251"/>
        <v>5.9856606800832567E-2</v>
      </c>
      <c r="O2731" s="13">
        <f t="shared" si="3252"/>
        <v>9.7831472112030929E-2</v>
      </c>
      <c r="P2731" s="13">
        <f t="shared" si="3253"/>
        <v>0.1083639916762834</v>
      </c>
      <c r="Q2731" s="13">
        <f t="shared" si="3254"/>
        <v>3.3150379428555747E-2</v>
      </c>
      <c r="R2731" s="13">
        <f t="shared" si="3255"/>
        <v>8.8556714089239125E-2</v>
      </c>
      <c r="S2731" s="13">
        <f t="shared" si="3256"/>
        <v>5.4325572188427165E-2</v>
      </c>
      <c r="T2731" s="13">
        <f t="shared" si="3257"/>
        <v>6.0015220248196305E-2</v>
      </c>
      <c r="U2731" s="13">
        <f t="shared" si="3258"/>
        <v>9.8090714790186578E-2</v>
      </c>
      <c r="V2731" s="13">
        <f t="shared" si="3259"/>
        <v>1.2104339777845328E-2</v>
      </c>
      <c r="W2731" s="13">
        <f t="shared" si="3260"/>
        <v>1.2239781203700817E-2</v>
      </c>
      <c r="X2731" s="13">
        <f t="shared" si="3261"/>
        <v>2.215881620036832E-2</v>
      </c>
      <c r="Y2731" s="13">
        <f t="shared" si="3262"/>
        <v>2.0058084667936835E-2</v>
      </c>
      <c r="Z2731" s="13">
        <f t="shared" si="3263"/>
        <v>5.3440823223721602E-2</v>
      </c>
      <c r="AA2731" s="13">
        <f t="shared" si="3264"/>
        <v>5.9194253116803902E-2</v>
      </c>
      <c r="AB2731" s="13">
        <f t="shared" si="3265"/>
        <v>3.2783548144341576E-2</v>
      </c>
      <c r="AC2731" s="13">
        <f t="shared" si="3266"/>
        <v>1.5170518689431593E-3</v>
      </c>
      <c r="AD2731" s="13">
        <f t="shared" si="3267"/>
        <v>3.3893784889552337E-3</v>
      </c>
      <c r="AE2731" s="13">
        <f t="shared" si="3268"/>
        <v>6.1361076411670275E-3</v>
      </c>
      <c r="AF2731" s="13">
        <f t="shared" si="3269"/>
        <v>5.5543836586386145E-3</v>
      </c>
      <c r="AG2731" s="13">
        <f t="shared" si="3270"/>
        <v>3.3518727323025564E-3</v>
      </c>
      <c r="AH2731" s="13">
        <f t="shared" si="3271"/>
        <v>2.4187225239221836E-2</v>
      </c>
      <c r="AI2731" s="13">
        <f t="shared" si="3272"/>
        <v>2.6791217773907989E-2</v>
      </c>
      <c r="AJ2731" s="13">
        <f t="shared" si="3273"/>
        <v>1.4837777849875765E-2</v>
      </c>
      <c r="AK2731" s="13">
        <f t="shared" si="3274"/>
        <v>5.4784034922736903E-3</v>
      </c>
      <c r="AL2731" s="13">
        <f t="shared" si="3275"/>
        <v>1.2168575120939869E-4</v>
      </c>
      <c r="AM2731" s="13">
        <f t="shared" si="3276"/>
        <v>7.5085567953904085E-4</v>
      </c>
      <c r="AN2731" s="13">
        <f t="shared" si="3277"/>
        <v>1.3593439881815518E-3</v>
      </c>
      <c r="AO2731" s="13">
        <f t="shared" si="3278"/>
        <v>1.2304735307720673E-3</v>
      </c>
      <c r="AP2731" s="13">
        <f t="shared" si="3279"/>
        <v>7.4254695553850809E-4</v>
      </c>
      <c r="AQ2731" s="13">
        <f t="shared" si="3280"/>
        <v>3.3607548276569376E-4</v>
      </c>
      <c r="AR2731" s="13">
        <f t="shared" si="3281"/>
        <v>8.7576774380701133E-3</v>
      </c>
      <c r="AS2731" s="13">
        <f t="shared" si="3282"/>
        <v>9.7005274940138442E-3</v>
      </c>
      <c r="AT2731" s="13">
        <f t="shared" si="3283"/>
        <v>5.3724423129047644E-3</v>
      </c>
      <c r="AU2731" s="13">
        <f t="shared" si="3284"/>
        <v>1.9836128446486237E-3</v>
      </c>
      <c r="AV2731" s="13">
        <f t="shared" si="3285"/>
        <v>5.4929206610609309E-4</v>
      </c>
      <c r="AW2731" s="13">
        <f t="shared" si="3286"/>
        <v>6.778233617365787E-6</v>
      </c>
      <c r="AX2731" s="13">
        <f t="shared" si="3287"/>
        <v>1.3861544560780234E-4</v>
      </c>
      <c r="AY2731" s="13">
        <f t="shared" si="3288"/>
        <v>2.509484549304468E-4</v>
      </c>
      <c r="AZ2731" s="13">
        <f t="shared" si="3289"/>
        <v>2.2715768345960496E-4</v>
      </c>
      <c r="BA2731" s="13">
        <f t="shared" si="3290"/>
        <v>1.3708157230677976E-4</v>
      </c>
      <c r="BB2731" s="13">
        <f t="shared" si="3291"/>
        <v>6.204288529857452E-5</v>
      </c>
      <c r="BC2731" s="13">
        <f t="shared" si="3292"/>
        <v>2.246440306393653E-5</v>
      </c>
      <c r="BD2731" s="13">
        <f t="shared" si="3293"/>
        <v>2.6424732253878349E-3</v>
      </c>
      <c r="BE2731" s="13">
        <f t="shared" si="3294"/>
        <v>2.9269614411282585E-3</v>
      </c>
      <c r="BF2731" s="13">
        <f t="shared" si="3295"/>
        <v>1.6210388047724162E-3</v>
      </c>
      <c r="BG2731" s="13">
        <f t="shared" si="3296"/>
        <v>5.9851985513118672E-4</v>
      </c>
      <c r="BH2731" s="13">
        <f t="shared" si="3297"/>
        <v>1.6573910010588073E-4</v>
      </c>
      <c r="BI2731" s="13">
        <f t="shared" si="3298"/>
        <v>3.6716508658361835E-5</v>
      </c>
      <c r="BJ2731" s="14">
        <f t="shared" si="3299"/>
        <v>0.23116823715211809</v>
      </c>
      <c r="BK2731" s="14">
        <f t="shared" si="3300"/>
        <v>0.23072238866156958</v>
      </c>
      <c r="BL2731" s="14">
        <f t="shared" si="3301"/>
        <v>0.4821063276988089</v>
      </c>
      <c r="BM2731" s="14">
        <f t="shared" si="3302"/>
        <v>0.55539564346403247</v>
      </c>
      <c r="BN2731" s="14">
        <f t="shared" si="3303"/>
        <v>0.44179796305087238</v>
      </c>
    </row>
    <row r="2732" spans="1:66" x14ac:dyDescent="0.25">
      <c r="A2732" t="s">
        <v>16</v>
      </c>
      <c r="B2732" t="s">
        <v>59</v>
      </c>
      <c r="C2732" t="s">
        <v>18</v>
      </c>
      <c r="D2732" t="s">
        <v>560</v>
      </c>
      <c r="E2732" s="10">
        <f>VLOOKUP(A2732,home!$A$2:$E$405,3,FALSE)</f>
        <v>1.5777777777777799</v>
      </c>
      <c r="F2732" s="10">
        <f>VLOOKUP(B2732,home!$B$2:$E$405,3,FALSE)</f>
        <v>0.36</v>
      </c>
      <c r="G2732" s="10">
        <f>VLOOKUP(C2732,away!$B$2:$E$405,4,FALSE)</f>
        <v>0.54</v>
      </c>
      <c r="H2732" s="10">
        <f>VLOOKUP(A2732,away!$A$2:$E$405,3,FALSE)</f>
        <v>1.31111111111111</v>
      </c>
      <c r="I2732" s="10">
        <f>VLOOKUP(C2732,away!$B$2:$E$405,3,FALSE)</f>
        <v>1.63</v>
      </c>
      <c r="J2732" s="10">
        <f>VLOOKUP(B2732,home!$B$2:$E$405,4,FALSE)</f>
        <v>0.36</v>
      </c>
      <c r="K2732" s="12">
        <f t="shared" si="3248"/>
        <v>0.30672000000000044</v>
      </c>
      <c r="L2732" s="12">
        <f t="shared" si="3249"/>
        <v>0.76935999999999927</v>
      </c>
      <c r="M2732" s="13">
        <f t="shared" si="3250"/>
        <v>0.34092935269848279</v>
      </c>
      <c r="N2732" s="13">
        <f t="shared" si="3251"/>
        <v>0.10456985105967877</v>
      </c>
      <c r="O2732" s="13">
        <f t="shared" si="3252"/>
        <v>0.2622974067921045</v>
      </c>
      <c r="P2732" s="13">
        <f t="shared" si="3253"/>
        <v>8.0451860611274378E-2</v>
      </c>
      <c r="Q2732" s="13">
        <f t="shared" si="3254"/>
        <v>1.603683235851236E-2</v>
      </c>
      <c r="R2732" s="13">
        <f t="shared" si="3255"/>
        <v>0.10090056644478664</v>
      </c>
      <c r="S2732" s="13">
        <f t="shared" si="3256"/>
        <v>4.7462192860379705E-3</v>
      </c>
      <c r="T2732" s="13">
        <f t="shared" si="3257"/>
        <v>1.2338097343345057E-2</v>
      </c>
      <c r="U2732" s="13">
        <f t="shared" si="3258"/>
        <v>3.0948221739944996E-2</v>
      </c>
      <c r="V2732" s="13">
        <f t="shared" si="3259"/>
        <v>1.244448672784025E-4</v>
      </c>
      <c r="W2732" s="13">
        <f t="shared" si="3260"/>
        <v>1.6396057403343064E-3</v>
      </c>
      <c r="X2732" s="13">
        <f t="shared" si="3261"/>
        <v>1.2614470723836008E-3</v>
      </c>
      <c r="Y2732" s="13">
        <f t="shared" si="3262"/>
        <v>4.8525345980452301E-4</v>
      </c>
      <c r="Z2732" s="13">
        <f t="shared" si="3263"/>
        <v>2.5876286599986992E-2</v>
      </c>
      <c r="AA2732" s="13">
        <f t="shared" si="3264"/>
        <v>7.9367746259480197E-3</v>
      </c>
      <c r="AB2732" s="13">
        <f t="shared" si="3265"/>
        <v>1.2171837566353901E-3</v>
      </c>
      <c r="AC2732" s="13">
        <f t="shared" si="3266"/>
        <v>1.8353914522221055E-6</v>
      </c>
      <c r="AD2732" s="13">
        <f t="shared" si="3267"/>
        <v>1.257249681688347E-4</v>
      </c>
      <c r="AE2732" s="13">
        <f t="shared" si="3268"/>
        <v>9.6727761510374572E-5</v>
      </c>
      <c r="AF2732" s="13">
        <f t="shared" si="3269"/>
        <v>3.7209235297810847E-5</v>
      </c>
      <c r="AG2732" s="13">
        <f t="shared" si="3270"/>
        <v>9.5424324229079105E-6</v>
      </c>
      <c r="AH2732" s="13">
        <f t="shared" si="3271"/>
        <v>4.9770449646414933E-3</v>
      </c>
      <c r="AI2732" s="13">
        <f t="shared" si="3272"/>
        <v>1.5265592315548407E-3</v>
      </c>
      <c r="AJ2732" s="13">
        <f t="shared" si="3273"/>
        <v>2.3411312375125069E-4</v>
      </c>
      <c r="AK2732" s="13">
        <f t="shared" si="3274"/>
        <v>2.3935725772327915E-5</v>
      </c>
      <c r="AL2732" s="13">
        <f t="shared" si="3275"/>
        <v>1.7324487447332016E-8</v>
      </c>
      <c r="AM2732" s="13">
        <f t="shared" si="3276"/>
        <v>7.7124724473490089E-6</v>
      </c>
      <c r="AN2732" s="13">
        <f t="shared" si="3277"/>
        <v>5.9336678020924277E-6</v>
      </c>
      <c r="AO2732" s="13">
        <f t="shared" si="3278"/>
        <v>2.2825633301089125E-6</v>
      </c>
      <c r="AP2732" s="13">
        <f t="shared" si="3279"/>
        <v>5.8537097455086385E-7</v>
      </c>
      <c r="AQ2732" s="13">
        <f t="shared" si="3280"/>
        <v>1.1259025324511303E-7</v>
      </c>
      <c r="AR2732" s="13">
        <f t="shared" si="3281"/>
        <v>7.6582786279931524E-4</v>
      </c>
      <c r="AS2732" s="13">
        <f t="shared" si="3282"/>
        <v>2.3489472207780624E-4</v>
      </c>
      <c r="AT2732" s="13">
        <f t="shared" si="3283"/>
        <v>3.6023454577852415E-5</v>
      </c>
      <c r="AU2732" s="13">
        <f t="shared" si="3284"/>
        <v>3.6830379960396372E-6</v>
      </c>
      <c r="AV2732" s="13">
        <f t="shared" si="3285"/>
        <v>2.824153535363196E-7</v>
      </c>
      <c r="AW2732" s="13">
        <f t="shared" si="3286"/>
        <v>1.1356110048432418E-10</v>
      </c>
      <c r="AX2732" s="13">
        <f t="shared" si="3287"/>
        <v>3.9426159150848196E-7</v>
      </c>
      <c r="AY2732" s="13">
        <f t="shared" si="3288"/>
        <v>3.0332909804296539E-7</v>
      </c>
      <c r="AZ2732" s="13">
        <f t="shared" si="3289"/>
        <v>1.1668463743516779E-7</v>
      </c>
      <c r="BA2732" s="13">
        <f t="shared" si="3290"/>
        <v>2.9924164219040202E-8</v>
      </c>
      <c r="BB2732" s="13">
        <f t="shared" si="3291"/>
        <v>5.7556137458901867E-9</v>
      </c>
      <c r="BC2732" s="13">
        <f t="shared" si="3292"/>
        <v>8.856277983076141E-10</v>
      </c>
      <c r="BD2732" s="13">
        <f t="shared" si="3293"/>
        <v>9.8199554087213394E-5</v>
      </c>
      <c r="BE2732" s="13">
        <f t="shared" si="3294"/>
        <v>3.0119767229630129E-5</v>
      </c>
      <c r="BF2732" s="13">
        <f t="shared" si="3295"/>
        <v>4.619167502336083E-6</v>
      </c>
      <c r="BG2732" s="13">
        <f t="shared" si="3296"/>
        <v>4.7226368543884194E-7</v>
      </c>
      <c r="BH2732" s="13">
        <f t="shared" si="3297"/>
        <v>3.621317939945043E-8</v>
      </c>
      <c r="BI2732" s="13">
        <f t="shared" si="3298"/>
        <v>2.2214612770798905E-9</v>
      </c>
      <c r="BJ2732" s="14">
        <f t="shared" si="3299"/>
        <v>0.13661776893699862</v>
      </c>
      <c r="BK2732" s="14">
        <f t="shared" si="3300"/>
        <v>0.42625403350811131</v>
      </c>
      <c r="BL2732" s="14">
        <f t="shared" si="3301"/>
        <v>0.41123596708508925</v>
      </c>
      <c r="BM2732" s="14">
        <f t="shared" si="3302"/>
        <v>9.4797882949809828E-2</v>
      </c>
      <c r="BN2732" s="14">
        <f t="shared" si="3303"/>
        <v>0.90518586996483941</v>
      </c>
    </row>
    <row r="2733" spans="1:66" x14ac:dyDescent="0.25">
      <c r="A2733" t="s">
        <v>16</v>
      </c>
      <c r="B2733" t="s">
        <v>236</v>
      </c>
      <c r="C2733" t="s">
        <v>56</v>
      </c>
      <c r="D2733" t="s">
        <v>560</v>
      </c>
      <c r="E2733" s="10">
        <f>VLOOKUP(A2733,home!$A$2:$E$405,3,FALSE)</f>
        <v>1.5777777777777799</v>
      </c>
      <c r="F2733" s="10">
        <f>VLOOKUP(B2733,home!$B$2:$E$405,3,FALSE)</f>
        <v>0.45</v>
      </c>
      <c r="G2733" s="10">
        <f>VLOOKUP(C2733,away!$B$2:$E$405,4,FALSE)</f>
        <v>0.81</v>
      </c>
      <c r="H2733" s="10">
        <f>VLOOKUP(A2733,away!$A$2:$E$405,3,FALSE)</f>
        <v>1.31111111111111</v>
      </c>
      <c r="I2733" s="10">
        <f>VLOOKUP(C2733,away!$B$2:$E$405,3,FALSE)</f>
        <v>0.81</v>
      </c>
      <c r="J2733" s="10">
        <f>VLOOKUP(B2733,home!$B$2:$E$405,4,FALSE)</f>
        <v>0.45</v>
      </c>
      <c r="K2733" s="12">
        <f t="shared" si="3248"/>
        <v>0.57510000000000083</v>
      </c>
      <c r="L2733" s="12">
        <f t="shared" si="3249"/>
        <v>0.47789999999999966</v>
      </c>
      <c r="M2733" s="13">
        <f t="shared" si="3250"/>
        <v>0.34888950901015314</v>
      </c>
      <c r="N2733" s="13">
        <f t="shared" si="3251"/>
        <v>0.20064635663173935</v>
      </c>
      <c r="O2733" s="13">
        <f t="shared" si="3252"/>
        <v>0.16673429635595208</v>
      </c>
      <c r="P2733" s="13">
        <f t="shared" si="3253"/>
        <v>9.5888893834308167E-2</v>
      </c>
      <c r="Q2733" s="13">
        <f t="shared" si="3254"/>
        <v>5.7695859849456729E-2</v>
      </c>
      <c r="R2733" s="13">
        <f t="shared" si="3255"/>
        <v>3.9841160114254717E-2</v>
      </c>
      <c r="S2733" s="13">
        <f t="shared" si="3256"/>
        <v>6.5885328473001209E-3</v>
      </c>
      <c r="T2733" s="13">
        <f t="shared" si="3257"/>
        <v>2.7572851422055351E-2</v>
      </c>
      <c r="U2733" s="13">
        <f t="shared" si="3258"/>
        <v>2.2912651181707919E-2</v>
      </c>
      <c r="V2733" s="13">
        <f t="shared" si="3259"/>
        <v>2.0119936426961035E-4</v>
      </c>
      <c r="W2733" s="13">
        <f t="shared" si="3260"/>
        <v>1.1060296333140873E-2</v>
      </c>
      <c r="X2733" s="13">
        <f t="shared" si="3261"/>
        <v>5.2857156176080201E-3</v>
      </c>
      <c r="Y2733" s="13">
        <f t="shared" si="3262"/>
        <v>1.2630217468274354E-3</v>
      </c>
      <c r="Z2733" s="13">
        <f t="shared" si="3263"/>
        <v>6.3466968062007734E-3</v>
      </c>
      <c r="AA2733" s="13">
        <f t="shared" si="3264"/>
        <v>3.6499853332460697E-3</v>
      </c>
      <c r="AB2733" s="13">
        <f t="shared" si="3265"/>
        <v>1.0495532825749087E-3</v>
      </c>
      <c r="AC2733" s="13">
        <f t="shared" si="3266"/>
        <v>3.4561057264797095E-6</v>
      </c>
      <c r="AD2733" s="13">
        <f t="shared" si="3267"/>
        <v>1.5901941052973308E-3</v>
      </c>
      <c r="AE2733" s="13">
        <f t="shared" si="3268"/>
        <v>7.5995376292159391E-4</v>
      </c>
      <c r="AF2733" s="13">
        <f t="shared" si="3269"/>
        <v>1.8159095165011472E-4</v>
      </c>
      <c r="AG2733" s="13">
        <f t="shared" si="3270"/>
        <v>2.8927438597863258E-5</v>
      </c>
      <c r="AH2733" s="13">
        <f t="shared" si="3271"/>
        <v>7.5827160092083667E-4</v>
      </c>
      <c r="AI2733" s="13">
        <f t="shared" si="3272"/>
        <v>4.3608199768957375E-4</v>
      </c>
      <c r="AJ2733" s="13">
        <f t="shared" si="3273"/>
        <v>1.2539537843563709E-4</v>
      </c>
      <c r="AK2733" s="13">
        <f t="shared" si="3274"/>
        <v>2.4038294046111674E-5</v>
      </c>
      <c r="AL2733" s="13">
        <f t="shared" si="3275"/>
        <v>3.7995084005453818E-8</v>
      </c>
      <c r="AM2733" s="13">
        <f t="shared" si="3276"/>
        <v>1.829041259912993E-4</v>
      </c>
      <c r="AN2733" s="13">
        <f t="shared" si="3277"/>
        <v>8.7409881811241881E-5</v>
      </c>
      <c r="AO2733" s="13">
        <f t="shared" si="3278"/>
        <v>2.0886591258796232E-5</v>
      </c>
      <c r="AP2733" s="13">
        <f t="shared" si="3279"/>
        <v>3.3272339875262381E-6</v>
      </c>
      <c r="AQ2733" s="13">
        <f t="shared" si="3280"/>
        <v>3.9752128065969691E-7</v>
      </c>
      <c r="AR2733" s="13">
        <f t="shared" si="3281"/>
        <v>7.2475599616013552E-5</v>
      </c>
      <c r="AS2733" s="13">
        <f t="shared" si="3282"/>
        <v>4.168071733916945E-5</v>
      </c>
      <c r="AT2733" s="13">
        <f t="shared" si="3283"/>
        <v>1.198529027087819E-5</v>
      </c>
      <c r="AU2733" s="13">
        <f t="shared" si="3284"/>
        <v>2.2975801449273531E-6</v>
      </c>
      <c r="AV2733" s="13">
        <f t="shared" si="3285"/>
        <v>3.3033458533693057E-7</v>
      </c>
      <c r="AW2733" s="13">
        <f t="shared" si="3286"/>
        <v>2.90071664073147E-10</v>
      </c>
      <c r="AX2733" s="13">
        <f t="shared" si="3287"/>
        <v>1.753136047626606E-5</v>
      </c>
      <c r="AY2733" s="13">
        <f t="shared" si="3288"/>
        <v>8.3782371716075436E-6</v>
      </c>
      <c r="AZ2733" s="13">
        <f t="shared" si="3289"/>
        <v>2.0019797721556211E-6</v>
      </c>
      <c r="BA2733" s="13">
        <f t="shared" si="3290"/>
        <v>3.1891537770439028E-7</v>
      </c>
      <c r="BB2733" s="13">
        <f t="shared" si="3291"/>
        <v>3.8102414751231991E-8</v>
      </c>
      <c r="BC2733" s="13">
        <f t="shared" si="3292"/>
        <v>3.6418288019227529E-9</v>
      </c>
      <c r="BD2733" s="13">
        <f t="shared" si="3293"/>
        <v>5.7726815094154743E-6</v>
      </c>
      <c r="BE2733" s="13">
        <f t="shared" si="3294"/>
        <v>3.3198691360648434E-6</v>
      </c>
      <c r="BF2733" s="13">
        <f t="shared" si="3295"/>
        <v>9.5462837007544706E-7</v>
      </c>
      <c r="BG2733" s="13">
        <f t="shared" si="3296"/>
        <v>1.8300225854346351E-7</v>
      </c>
      <c r="BH2733" s="13">
        <f t="shared" si="3297"/>
        <v>2.6311149722086493E-8</v>
      </c>
      <c r="BI2733" s="13">
        <f t="shared" si="3298"/>
        <v>3.0263084410343936E-9</v>
      </c>
      <c r="BJ2733" s="14">
        <f t="shared" si="3299"/>
        <v>0.30640796545066551</v>
      </c>
      <c r="BK2733" s="14">
        <f t="shared" si="3300"/>
        <v>0.45158000739401311</v>
      </c>
      <c r="BL2733" s="14">
        <f t="shared" si="3301"/>
        <v>0.23567046257951652</v>
      </c>
      <c r="BM2733" s="14">
        <f t="shared" si="3302"/>
        <v>9.0300678487431646E-2</v>
      </c>
      <c r="BN2733" s="14">
        <f t="shared" si="3303"/>
        <v>0.9096960757958642</v>
      </c>
    </row>
    <row r="2734" spans="1:66" x14ac:dyDescent="0.25">
      <c r="A2734" t="s">
        <v>72</v>
      </c>
      <c r="B2734" t="s">
        <v>365</v>
      </c>
      <c r="C2734" t="s">
        <v>78</v>
      </c>
      <c r="D2734" t="s">
        <v>560</v>
      </c>
      <c r="E2734" s="10">
        <f>VLOOKUP(A2734,home!$A$2:$E$405,3,FALSE)</f>
        <v>1.36666666666667</v>
      </c>
      <c r="F2734" s="10">
        <f>VLOOKUP(B2734,home!$B$2:$E$405,3,FALSE)</f>
        <v>1.17</v>
      </c>
      <c r="G2734" s="10">
        <f>VLOOKUP(C2734,away!$B$2:$E$405,4,FALSE)</f>
        <v>1.02</v>
      </c>
      <c r="H2734" s="10">
        <f>VLOOKUP(A2734,away!$A$2:$E$405,3,FALSE)</f>
        <v>1.0874999999999999</v>
      </c>
      <c r="I2734" s="10">
        <f>VLOOKUP(C2734,away!$B$2:$E$405,3,FALSE)</f>
        <v>0.8</v>
      </c>
      <c r="J2734" s="10">
        <f>VLOOKUP(B2734,home!$B$2:$E$405,4,FALSE)</f>
        <v>1.17</v>
      </c>
      <c r="K2734" s="12">
        <f t="shared" si="3248"/>
        <v>1.6309800000000039</v>
      </c>
      <c r="L2734" s="12">
        <f t="shared" si="3249"/>
        <v>1.0179</v>
      </c>
      <c r="M2734" s="13">
        <f t="shared" si="3250"/>
        <v>7.073038674804577E-2</v>
      </c>
      <c r="N2734" s="13">
        <f t="shared" si="3251"/>
        <v>0.11535984617832795</v>
      </c>
      <c r="O2734" s="13">
        <f t="shared" si="3252"/>
        <v>7.1996460670835788E-2</v>
      </c>
      <c r="P2734" s="13">
        <f t="shared" si="3253"/>
        <v>0.11742478742492</v>
      </c>
      <c r="Q2734" s="13">
        <f t="shared" si="3254"/>
        <v>9.4074800959964913E-2</v>
      </c>
      <c r="R2734" s="13">
        <f t="shared" si="3255"/>
        <v>3.6642598658421871E-2</v>
      </c>
      <c r="S2734" s="13">
        <f t="shared" si="3256"/>
        <v>4.873641067065361E-2</v>
      </c>
      <c r="T2734" s="13">
        <f t="shared" si="3257"/>
        <v>9.5758739897148282E-2</v>
      </c>
      <c r="U2734" s="13">
        <f t="shared" si="3258"/>
        <v>5.9763345559913035E-2</v>
      </c>
      <c r="V2734" s="13">
        <f t="shared" si="3259"/>
        <v>8.9901053626529458E-3</v>
      </c>
      <c r="W2734" s="13">
        <f t="shared" si="3260"/>
        <v>5.1144706289894655E-2</v>
      </c>
      <c r="X2734" s="13">
        <f t="shared" si="3261"/>
        <v>5.2060196532483768E-2</v>
      </c>
      <c r="Y2734" s="13">
        <f t="shared" si="3262"/>
        <v>2.649603702520761E-2</v>
      </c>
      <c r="Z2734" s="13">
        <f t="shared" si="3263"/>
        <v>1.2432833724802545E-2</v>
      </c>
      <c r="AA2734" s="13">
        <f t="shared" si="3264"/>
        <v>2.0277703148478498E-2</v>
      </c>
      <c r="AB2734" s="13">
        <f t="shared" si="3265"/>
        <v>1.6536264140552776E-2</v>
      </c>
      <c r="AC2734" s="13">
        <f t="shared" si="3266"/>
        <v>9.3282150331088268E-4</v>
      </c>
      <c r="AD2734" s="13">
        <f t="shared" si="3267"/>
        <v>2.0853998266173138E-2</v>
      </c>
      <c r="AE2734" s="13">
        <f t="shared" si="3268"/>
        <v>2.1227284835137635E-2</v>
      </c>
      <c r="AF2734" s="13">
        <f t="shared" si="3269"/>
        <v>1.0803626616843299E-2</v>
      </c>
      <c r="AG2734" s="13">
        <f t="shared" si="3270"/>
        <v>3.6656705110949322E-3</v>
      </c>
      <c r="AH2734" s="13">
        <f t="shared" si="3271"/>
        <v>3.1638453621191266E-3</v>
      </c>
      <c r="AI2734" s="13">
        <f t="shared" si="3272"/>
        <v>5.160168508709065E-3</v>
      </c>
      <c r="AJ2734" s="13">
        <f t="shared" si="3273"/>
        <v>4.2080658171671668E-3</v>
      </c>
      <c r="AK2734" s="13">
        <f t="shared" si="3274"/>
        <v>2.2877570621611079E-3</v>
      </c>
      <c r="AL2734" s="13">
        <f t="shared" si="3275"/>
        <v>6.1945860481076059E-5</v>
      </c>
      <c r="AM2734" s="13">
        <f t="shared" si="3276"/>
        <v>6.8024908184326329E-3</v>
      </c>
      <c r="AN2734" s="13">
        <f t="shared" si="3277"/>
        <v>6.9242554040825762E-3</v>
      </c>
      <c r="AO2734" s="13">
        <f t="shared" si="3278"/>
        <v>3.5240997879078272E-3</v>
      </c>
      <c r="AP2734" s="13">
        <f t="shared" si="3279"/>
        <v>1.195727058037126E-3</v>
      </c>
      <c r="AQ2734" s="13">
        <f t="shared" si="3280"/>
        <v>3.0428264309399761E-4</v>
      </c>
      <c r="AR2734" s="13">
        <f t="shared" si="3281"/>
        <v>6.4409563882021203E-4</v>
      </c>
      <c r="AS2734" s="13">
        <f t="shared" si="3282"/>
        <v>1.0505071050029918E-3</v>
      </c>
      <c r="AT2734" s="13">
        <f t="shared" si="3283"/>
        <v>8.5667803905889212E-4</v>
      </c>
      <c r="AU2734" s="13">
        <f t="shared" si="3284"/>
        <v>4.6574158271475848E-4</v>
      </c>
      <c r="AV2734" s="13">
        <f t="shared" si="3285"/>
        <v>1.8990380164402956E-4</v>
      </c>
      <c r="AW2734" s="13">
        <f t="shared" si="3286"/>
        <v>2.8566927931379568E-6</v>
      </c>
      <c r="AX2734" s="13">
        <f t="shared" si="3287"/>
        <v>1.8491210791745454E-3</v>
      </c>
      <c r="AY2734" s="13">
        <f t="shared" si="3288"/>
        <v>1.8822203464917695E-3</v>
      </c>
      <c r="AZ2734" s="13">
        <f t="shared" si="3289"/>
        <v>9.5795604534698608E-4</v>
      </c>
      <c r="BA2734" s="13">
        <f t="shared" si="3290"/>
        <v>3.2503448618623247E-4</v>
      </c>
      <c r="BB2734" s="13">
        <f t="shared" si="3291"/>
        <v>8.2713150872241491E-5</v>
      </c>
      <c r="BC2734" s="13">
        <f t="shared" si="3292"/>
        <v>1.6838743254570931E-5</v>
      </c>
      <c r="BD2734" s="13">
        <f t="shared" si="3293"/>
        <v>1.0927082512584893E-4</v>
      </c>
      <c r="BE2734" s="13">
        <f t="shared" si="3294"/>
        <v>1.7821853036375748E-4</v>
      </c>
      <c r="BF2734" s="13">
        <f t="shared" si="3295"/>
        <v>1.4533542932634099E-4</v>
      </c>
      <c r="BG2734" s="13">
        <f t="shared" si="3296"/>
        <v>7.9013059507558749E-5</v>
      </c>
      <c r="BH2734" s="13">
        <f t="shared" si="3297"/>
        <v>3.2217179948909601E-5</v>
      </c>
      <c r="BI2734" s="13">
        <f t="shared" si="3298"/>
        <v>1.0509115230614547E-5</v>
      </c>
      <c r="BJ2734" s="14">
        <f t="shared" si="3299"/>
        <v>0.51530964667515677</v>
      </c>
      <c r="BK2734" s="14">
        <f t="shared" si="3300"/>
        <v>0.24875867791655606</v>
      </c>
      <c r="BL2734" s="14">
        <f t="shared" si="3301"/>
        <v>0.22379769923510237</v>
      </c>
      <c r="BM2734" s="14">
        <f t="shared" si="3302"/>
        <v>0.49219061325740265</v>
      </c>
      <c r="BN2734" s="14">
        <f t="shared" si="3303"/>
        <v>0.5062288806405163</v>
      </c>
    </row>
    <row r="2735" spans="1:66" x14ac:dyDescent="0.25">
      <c r="A2735" t="s">
        <v>136</v>
      </c>
      <c r="B2735" t="s">
        <v>484</v>
      </c>
      <c r="C2735" t="s">
        <v>125</v>
      </c>
      <c r="D2735" t="s">
        <v>560</v>
      </c>
      <c r="E2735" s="10">
        <f>VLOOKUP(A2735,home!$A$2:$E$405,3,FALSE)</f>
        <v>1.5025641025640999</v>
      </c>
      <c r="F2735" s="10">
        <f>VLOOKUP(B2735,home!$B$2:$E$405,3,FALSE)</f>
        <v>1.58</v>
      </c>
      <c r="G2735" s="10">
        <f>VLOOKUP(C2735,away!$B$2:$E$405,4,FALSE)</f>
        <v>0.89</v>
      </c>
      <c r="H2735" s="10">
        <f>VLOOKUP(A2735,away!$A$2:$E$405,3,FALSE)</f>
        <v>1.3487179487179499</v>
      </c>
      <c r="I2735" s="10">
        <f>VLOOKUP(C2735,away!$B$2:$E$405,3,FALSE)</f>
        <v>0.3</v>
      </c>
      <c r="J2735" s="10">
        <f>VLOOKUP(B2735,home!$B$2:$E$405,4,FALSE)</f>
        <v>1.58</v>
      </c>
      <c r="K2735" s="12">
        <f t="shared" si="3248"/>
        <v>2.1129056410256375</v>
      </c>
      <c r="L2735" s="12">
        <f t="shared" si="3249"/>
        <v>0.63929230769230827</v>
      </c>
      <c r="M2735" s="13">
        <f t="shared" si="3250"/>
        <v>6.3787505350119483E-2</v>
      </c>
      <c r="N2735" s="13">
        <f t="shared" si="3251"/>
        <v>0.13477697988122045</v>
      </c>
      <c r="O2735" s="13">
        <f t="shared" si="3252"/>
        <v>4.077886149721334E-2</v>
      </c>
      <c r="P2735" s="13">
        <f t="shared" si="3253"/>
        <v>8.6161886492065229E-2</v>
      </c>
      <c r="Q2735" s="13">
        <f t="shared" si="3254"/>
        <v>0.14238552053571482</v>
      </c>
      <c r="R2735" s="13">
        <f t="shared" si="3255"/>
        <v>1.3034806235809266E-2</v>
      </c>
      <c r="S2735" s="13">
        <f t="shared" si="3256"/>
        <v>2.9096100573000501E-2</v>
      </c>
      <c r="T2735" s="13">
        <f t="shared" si="3257"/>
        <v>9.1025968005247676E-2</v>
      </c>
      <c r="U2735" s="13">
        <f t="shared" si="3258"/>
        <v>2.7541315625317551E-2</v>
      </c>
      <c r="V2735" s="13">
        <f t="shared" si="3259"/>
        <v>4.3668860664312055E-3</v>
      </c>
      <c r="W2735" s="13">
        <f t="shared" si="3260"/>
        <v>0.10028238984676122</v>
      </c>
      <c r="X2735" s="13">
        <f t="shared" si="3261"/>
        <v>6.4109760426035681E-2</v>
      </c>
      <c r="Y2735" s="13">
        <f t="shared" si="3262"/>
        <v>2.0492438344180682E-2</v>
      </c>
      <c r="Z2735" s="13">
        <f t="shared" si="3263"/>
        <v>2.7776837862708657E-3</v>
      </c>
      <c r="AA2735" s="13">
        <f t="shared" si="3264"/>
        <v>5.8689837409971624E-3</v>
      </c>
      <c r="AB2735" s="13">
        <f t="shared" si="3265"/>
        <v>6.2003044267203286E-3</v>
      </c>
      <c r="AC2735" s="13">
        <f t="shared" si="3266"/>
        <v>3.6866461887245788E-4</v>
      </c>
      <c r="AD2735" s="13">
        <f t="shared" si="3267"/>
        <v>5.297180680068847E-2</v>
      </c>
      <c r="AE2735" s="13">
        <f t="shared" si="3268"/>
        <v>3.3864468612243237E-2</v>
      </c>
      <c r="AF2735" s="13">
        <f t="shared" si="3269"/>
        <v>1.0824647143947359E-2</v>
      </c>
      <c r="AG2735" s="13">
        <f t="shared" si="3270"/>
        <v>2.3067045508696872E-3</v>
      </c>
      <c r="AH2735" s="13">
        <f t="shared" si="3271"/>
        <v>4.4393796944115245E-4</v>
      </c>
      <c r="AI2735" s="13">
        <f t="shared" si="3272"/>
        <v>9.3799903989767795E-4</v>
      </c>
      <c r="AJ2735" s="13">
        <f t="shared" si="3273"/>
        <v>9.9095173133821818E-4</v>
      </c>
      <c r="AK2735" s="13">
        <f t="shared" si="3274"/>
        <v>6.9792916770954777E-4</v>
      </c>
      <c r="AL2735" s="13">
        <f t="shared" si="3275"/>
        <v>1.9919160575775506E-5</v>
      </c>
      <c r="AM2735" s="13">
        <f t="shared" si="3276"/>
        <v>2.2384885880898982E-2</v>
      </c>
      <c r="AN2735" s="13">
        <f t="shared" si="3277"/>
        <v>1.4310485352228878E-2</v>
      </c>
      <c r="AO2735" s="13">
        <f t="shared" si="3278"/>
        <v>4.5742916025116867E-3</v>
      </c>
      <c r="AP2735" s="13">
        <f t="shared" si="3279"/>
        <v>9.7476981154241455E-4</v>
      </c>
      <c r="AQ2735" s="13">
        <f t="shared" si="3280"/>
        <v>1.5579071057243664E-4</v>
      </c>
      <c r="AR2735" s="13">
        <f t="shared" si="3281"/>
        <v>5.6761225791254367E-5</v>
      </c>
      <c r="AS2735" s="13">
        <f t="shared" si="3282"/>
        <v>1.1993111416587124E-4</v>
      </c>
      <c r="AT2735" s="13">
        <f t="shared" si="3283"/>
        <v>1.2670156382777958E-4</v>
      </c>
      <c r="AU2735" s="13">
        <f t="shared" si="3284"/>
        <v>8.9236149646161793E-5</v>
      </c>
      <c r="AV2735" s="13">
        <f t="shared" si="3285"/>
        <v>4.7136890992695799E-5</v>
      </c>
      <c r="AW2735" s="13">
        <f t="shared" si="3286"/>
        <v>7.473914292666128E-7</v>
      </c>
      <c r="AX2735" s="13">
        <f t="shared" si="3287"/>
        <v>7.8828586085777676E-3</v>
      </c>
      <c r="AY2735" s="13">
        <f t="shared" si="3288"/>
        <v>5.0394508710898591E-3</v>
      </c>
      <c r="AZ2735" s="13">
        <f t="shared" si="3289"/>
        <v>1.6108410884405247E-3</v>
      </c>
      <c r="BA2735" s="13">
        <f t="shared" si="3290"/>
        <v>3.4326610558491093E-4</v>
      </c>
      <c r="BB2735" s="13">
        <f t="shared" si="3291"/>
        <v>5.4861845197982303E-5</v>
      </c>
      <c r="BC2735" s="13">
        <f t="shared" si="3292"/>
        <v>7.0145511241752586E-6</v>
      </c>
      <c r="BD2735" s="13">
        <f t="shared" si="3293"/>
        <v>6.0478358372558626E-6</v>
      </c>
      <c r="BE2735" s="13">
        <f t="shared" si="3294"/>
        <v>1.2778506456534919E-5</v>
      </c>
      <c r="BF2735" s="13">
        <f t="shared" si="3295"/>
        <v>1.3499889187947584E-5</v>
      </c>
      <c r="BG2735" s="13">
        <f t="shared" si="3296"/>
        <v>9.507997339478489E-6</v>
      </c>
      <c r="BH2735" s="13">
        <f t="shared" si="3297"/>
        <v>5.0223753033602129E-6</v>
      </c>
      <c r="BI2735" s="13">
        <f t="shared" si="3298"/>
        <v>2.1223610219635285E-6</v>
      </c>
      <c r="BJ2735" s="14">
        <f t="shared" si="3299"/>
        <v>0.71037920057467874</v>
      </c>
      <c r="BK2735" s="14">
        <f t="shared" si="3300"/>
        <v>0.18884041313215449</v>
      </c>
      <c r="BL2735" s="14">
        <f t="shared" si="3301"/>
        <v>9.6983835344014571E-2</v>
      </c>
      <c r="BM2735" s="14">
        <f t="shared" si="3302"/>
        <v>0.51301686936531532</v>
      </c>
      <c r="BN2735" s="14">
        <f t="shared" si="3303"/>
        <v>0.48092555999214265</v>
      </c>
    </row>
    <row r="2736" spans="1:66" x14ac:dyDescent="0.25">
      <c r="A2736" t="s">
        <v>19</v>
      </c>
      <c r="B2736" t="s">
        <v>21</v>
      </c>
      <c r="C2736" t="s">
        <v>251</v>
      </c>
      <c r="D2736" t="s">
        <v>560</v>
      </c>
      <c r="E2736" s="10">
        <f>VLOOKUP(A2736,home!$A$2:$E$405,3,FALSE)</f>
        <v>1.61006289308176</v>
      </c>
      <c r="F2736" s="10">
        <f>VLOOKUP(B2736,home!$B$2:$E$405,3,FALSE)</f>
        <v>1.01</v>
      </c>
      <c r="G2736" s="10">
        <f>VLOOKUP(C2736,away!$B$2:$E$405,4,FALSE)</f>
        <v>0.97</v>
      </c>
      <c r="H2736" s="10">
        <f>VLOOKUP(A2736,away!$A$2:$E$405,3,FALSE)</f>
        <v>1.22012578616352</v>
      </c>
      <c r="I2736" s="10">
        <f>VLOOKUP(C2736,away!$B$2:$E$405,3,FALSE)</f>
        <v>0.83</v>
      </c>
      <c r="J2736" s="10">
        <f>VLOOKUP(B2736,home!$B$2:$E$405,4,FALSE)</f>
        <v>1.01</v>
      </c>
      <c r="K2736" s="12">
        <f t="shared" si="3248"/>
        <v>1.5773786163522003</v>
      </c>
      <c r="L2736" s="12">
        <f t="shared" si="3249"/>
        <v>1.0228314465408788</v>
      </c>
      <c r="M2736" s="13">
        <f t="shared" si="3250"/>
        <v>7.4257977730213615E-2</v>
      </c>
      <c r="N2736" s="13">
        <f t="shared" si="3251"/>
        <v>0.11713294616519687</v>
      </c>
      <c r="O2736" s="13">
        <f t="shared" si="3252"/>
        <v>7.5953394778994751E-2</v>
      </c>
      <c r="P2736" s="13">
        <f t="shared" si="3253"/>
        <v>0.11980726076374318</v>
      </c>
      <c r="Q2736" s="13">
        <f t="shared" si="3254"/>
        <v>9.2381502275657529E-2</v>
      </c>
      <c r="R2736" s="13">
        <f t="shared" si="3255"/>
        <v>3.8843760325744811E-2</v>
      </c>
      <c r="S2736" s="13">
        <f t="shared" si="3256"/>
        <v>4.8324032549944405E-2</v>
      </c>
      <c r="T2736" s="13">
        <f t="shared" si="3257"/>
        <v>9.4490705606230269E-2</v>
      </c>
      <c r="U2736" s="13">
        <f t="shared" si="3258"/>
        <v>6.1271316916539843E-2</v>
      </c>
      <c r="V2736" s="13">
        <f t="shared" si="3259"/>
        <v>8.6628477068609391E-3</v>
      </c>
      <c r="W2736" s="13">
        <f t="shared" si="3260"/>
        <v>4.8573535412038113E-2</v>
      </c>
      <c r="X2736" s="13">
        <f t="shared" si="3261"/>
        <v>4.9682539489099543E-2</v>
      </c>
      <c r="Y2736" s="13">
        <f t="shared" si="3262"/>
        <v>2.5408431866730006E-2</v>
      </c>
      <c r="Z2736" s="13">
        <f t="shared" si="3263"/>
        <v>1.3243539854356256E-2</v>
      </c>
      <c r="AA2736" s="13">
        <f t="shared" si="3264"/>
        <v>2.0890076571069692E-2</v>
      </c>
      <c r="AB2736" s="13">
        <f t="shared" si="3265"/>
        <v>1.6475780038582719E-2</v>
      </c>
      <c r="AC2736" s="13">
        <f t="shared" si="3266"/>
        <v>8.7353581889138172E-4</v>
      </c>
      <c r="AD2736" s="13">
        <f t="shared" si="3267"/>
        <v>1.9154714019893809E-2</v>
      </c>
      <c r="AE2736" s="13">
        <f t="shared" si="3268"/>
        <v>1.9592043849044834E-2</v>
      </c>
      <c r="AF2736" s="13">
        <f t="shared" si="3269"/>
        <v>1.0019679275405426E-2</v>
      </c>
      <c r="AG2736" s="13">
        <f t="shared" si="3270"/>
        <v>3.4161476823795327E-3</v>
      </c>
      <c r="AH2736" s="13">
        <f t="shared" si="3271"/>
        <v>3.3864772566382464E-3</v>
      </c>
      <c r="AI2736" s="13">
        <f t="shared" si="3272"/>
        <v>5.341756809384232E-3</v>
      </c>
      <c r="AJ2736" s="13">
        <f t="shared" si="3273"/>
        <v>4.2129864824382232E-3</v>
      </c>
      <c r="AK2736" s="13">
        <f t="shared" si="3274"/>
        <v>2.2151582627929762E-3</v>
      </c>
      <c r="AL2736" s="13">
        <f t="shared" si="3275"/>
        <v>5.6374243866761324E-5</v>
      </c>
      <c r="AM2736" s="13">
        <f t="shared" si="3276"/>
        <v>6.0428472594644443E-3</v>
      </c>
      <c r="AN2736" s="13">
        <f t="shared" si="3277"/>
        <v>6.1808142036236021E-3</v>
      </c>
      <c r="AO2736" s="13">
        <f t="shared" si="3278"/>
        <v>3.1609655663463686E-3</v>
      </c>
      <c r="AP2736" s="13">
        <f t="shared" si="3279"/>
        <v>1.0777116608973218E-3</v>
      </c>
      <c r="AQ2736" s="13">
        <f t="shared" si="3280"/>
        <v>2.7557934426739505E-4</v>
      </c>
      <c r="AR2736" s="13">
        <f t="shared" si="3281"/>
        <v>6.9275908621701707E-4</v>
      </c>
      <c r="AS2736" s="13">
        <f t="shared" si="3282"/>
        <v>1.0927433688824131E-3</v>
      </c>
      <c r="AT2736" s="13">
        <f t="shared" si="3283"/>
        <v>8.6183501161789158E-4</v>
      </c>
      <c r="AU2736" s="13">
        <f t="shared" si="3284"/>
        <v>4.5314670604990417E-4</v>
      </c>
      <c r="AV2736" s="13">
        <f t="shared" si="3285"/>
        <v>1.7869598104838867E-4</v>
      </c>
      <c r="AW2736" s="13">
        <f t="shared" si="3286"/>
        <v>2.5264938760152865E-6</v>
      </c>
      <c r="AX2736" s="13">
        <f t="shared" si="3287"/>
        <v>1.588643008160283E-3</v>
      </c>
      <c r="AY2736" s="13">
        <f t="shared" si="3288"/>
        <v>1.6249140260736351E-3</v>
      </c>
      <c r="AZ2736" s="13">
        <f t="shared" si="3289"/>
        <v>8.310065818967296E-4</v>
      </c>
      <c r="BA2736" s="13">
        <f t="shared" si="3290"/>
        <v>2.8332655474880779E-4</v>
      </c>
      <c r="BB2736" s="13">
        <f t="shared" si="3291"/>
        <v>7.2448827459291619E-5</v>
      </c>
      <c r="BC2736" s="13">
        <f t="shared" si="3292"/>
        <v>1.4820587798075562E-5</v>
      </c>
      <c r="BD2736" s="13">
        <f t="shared" si="3293"/>
        <v>1.1809596304328145E-4</v>
      </c>
      <c r="BE2736" s="13">
        <f t="shared" si="3294"/>
        <v>1.8628204678199187E-4</v>
      </c>
      <c r="BF2736" s="13">
        <f t="shared" si="3295"/>
        <v>1.4691865860211713E-4</v>
      </c>
      <c r="BG2736" s="13">
        <f t="shared" si="3296"/>
        <v>7.7248783474042956E-5</v>
      </c>
      <c r="BH2736" s="13">
        <f t="shared" si="3297"/>
        <v>3.0462644797794132E-5</v>
      </c>
      <c r="BI2736" s="13">
        <f t="shared" si="3298"/>
        <v>9.6102249003146202E-6</v>
      </c>
      <c r="BJ2736" s="14">
        <f t="shared" si="3299"/>
        <v>0.50100532326241209</v>
      </c>
      <c r="BK2736" s="14">
        <f t="shared" si="3300"/>
        <v>0.25360694283959395</v>
      </c>
      <c r="BL2736" s="14">
        <f t="shared" si="3301"/>
        <v>0.23243850591760062</v>
      </c>
      <c r="BM2736" s="14">
        <f t="shared" si="3302"/>
        <v>0.48029508230221452</v>
      </c>
      <c r="BN2736" s="14">
        <f t="shared" si="3303"/>
        <v>0.5183768420395507</v>
      </c>
    </row>
    <row r="2737" spans="1:66" x14ac:dyDescent="0.25">
      <c r="A2737" t="s">
        <v>32</v>
      </c>
      <c r="B2737" t="s">
        <v>207</v>
      </c>
      <c r="C2737" t="s">
        <v>210</v>
      </c>
      <c r="D2737" t="s">
        <v>560</v>
      </c>
      <c r="E2737" s="10">
        <f>VLOOKUP(A2737,home!$A$2:$E$405,3,FALSE)</f>
        <v>1.21333333333333</v>
      </c>
      <c r="F2737" s="10">
        <f>VLOOKUP(B2737,home!$B$2:$E$405,3,FALSE)</f>
        <v>0.47</v>
      </c>
      <c r="G2737" s="10">
        <f>VLOOKUP(C2737,away!$B$2:$E$405,4,FALSE)</f>
        <v>0.62</v>
      </c>
      <c r="H2737" s="10">
        <f>VLOOKUP(A2737,away!$A$2:$E$405,3,FALSE)</f>
        <v>1.2533333333333301</v>
      </c>
      <c r="I2737" s="10">
        <f>VLOOKUP(C2737,away!$B$2:$E$405,3,FALSE)</f>
        <v>0.82</v>
      </c>
      <c r="J2737" s="10">
        <f>VLOOKUP(B2737,home!$B$2:$E$405,4,FALSE)</f>
        <v>0.47</v>
      </c>
      <c r="K2737" s="12">
        <f t="shared" si="3248"/>
        <v>0.35356533333333234</v>
      </c>
      <c r="L2737" s="12">
        <f t="shared" si="3249"/>
        <v>0.48303466666666534</v>
      </c>
      <c r="M2737" s="13">
        <f t="shared" si="3250"/>
        <v>0.43318083732596219</v>
      </c>
      <c r="N2737" s="13">
        <f t="shared" si="3251"/>
        <v>0.15315772714276582</v>
      </c>
      <c r="O2737" s="13">
        <f t="shared" si="3252"/>
        <v>0.2092413613641331</v>
      </c>
      <c r="P2737" s="13">
        <f t="shared" si="3253"/>
        <v>7.3980491677829954E-2</v>
      </c>
      <c r="Q2737" s="13">
        <f t="shared" si="3254"/>
        <v>2.7075631424903775E-2</v>
      </c>
      <c r="R2737" s="13">
        <f t="shared" si="3255"/>
        <v>5.0535415619701644E-2</v>
      </c>
      <c r="S2737" s="13">
        <f t="shared" si="3256"/>
        <v>3.1586768603841949E-3</v>
      </c>
      <c r="T2737" s="13">
        <f t="shared" si="3257"/>
        <v>1.3078468600117882E-2</v>
      </c>
      <c r="U2737" s="13">
        <f t="shared" si="3258"/>
        <v>1.7867571068718301E-2</v>
      </c>
      <c r="V2737" s="13">
        <f t="shared" si="3259"/>
        <v>5.9939161930390534E-5</v>
      </c>
      <c r="W2737" s="13">
        <f t="shared" si="3260"/>
        <v>3.1910015499855169E-3</v>
      </c>
      <c r="X2737" s="13">
        <f t="shared" si="3261"/>
        <v>1.5413643700300664E-3</v>
      </c>
      <c r="Y2737" s="13">
        <f t="shared" si="3262"/>
        <v>3.722662123446738E-4</v>
      </c>
      <c r="Z2737" s="13">
        <f t="shared" si="3263"/>
        <v>8.1367858795746602E-3</v>
      </c>
      <c r="AA2737" s="13">
        <f t="shared" si="3264"/>
        <v>2.8768854117737662E-3</v>
      </c>
      <c r="AB2737" s="13">
        <f t="shared" si="3265"/>
        <v>5.0858347478779627E-4</v>
      </c>
      <c r="AC2737" s="13">
        <f t="shared" si="3266"/>
        <v>6.3979178674843361E-7</v>
      </c>
      <c r="AD2737" s="13">
        <f t="shared" si="3267"/>
        <v>2.8205688167195228E-4</v>
      </c>
      <c r="AE2737" s="13">
        <f t="shared" si="3268"/>
        <v>1.3624325181945052E-4</v>
      </c>
      <c r="AF2737" s="13">
        <f t="shared" si="3269"/>
        <v>3.290510686409541E-5</v>
      </c>
      <c r="AG2737" s="13">
        <f t="shared" si="3270"/>
        <v>5.2981024419097769E-6</v>
      </c>
      <c r="AH2737" s="13">
        <f t="shared" si="3271"/>
        <v>9.8258741376959372E-4</v>
      </c>
      <c r="AI2737" s="13">
        <f t="shared" si="3272"/>
        <v>3.474088464785833E-4</v>
      </c>
      <c r="AJ2737" s="13">
        <f t="shared" si="3273"/>
        <v>6.1415862304074384E-5</v>
      </c>
      <c r="AK2737" s="13">
        <f t="shared" si="3274"/>
        <v>7.2381732758313655E-6</v>
      </c>
      <c r="AL2737" s="13">
        <f t="shared" si="3275"/>
        <v>4.3706560287633217E-9</v>
      </c>
      <c r="AM2737" s="13">
        <f t="shared" si="3276"/>
        <v>1.9945107077460827E-5</v>
      </c>
      <c r="AN2737" s="13">
        <f t="shared" si="3277"/>
        <v>9.6341781487922383E-6</v>
      </c>
      <c r="AO2737" s="13">
        <f t="shared" si="3278"/>
        <v>2.3268210153545646E-6</v>
      </c>
      <c r="AP2737" s="13">
        <f t="shared" si="3279"/>
        <v>3.7464507118159465E-7</v>
      </c>
      <c r="AQ2737" s="13">
        <f t="shared" si="3280"/>
        <v>4.5241639269127662E-8</v>
      </c>
      <c r="AR2737" s="13">
        <f t="shared" si="3281"/>
        <v>9.4924756776211333E-5</v>
      </c>
      <c r="AS2737" s="13">
        <f t="shared" si="3282"/>
        <v>3.3562103271166651E-5</v>
      </c>
      <c r="AT2737" s="13">
        <f t="shared" si="3283"/>
        <v>5.9331981152188795E-6</v>
      </c>
      <c r="AU2737" s="13">
        <f t="shared" si="3284"/>
        <v>6.9925772311335405E-7</v>
      </c>
      <c r="AV2737" s="13">
        <f t="shared" si="3285"/>
        <v>6.1808322489619994E-8</v>
      </c>
      <c r="AW2737" s="13">
        <f t="shared" si="3286"/>
        <v>2.0734430192569431E-11</v>
      </c>
      <c r="AX2737" s="13">
        <f t="shared" si="3287"/>
        <v>1.1753164053685725E-6</v>
      </c>
      <c r="AY2737" s="13">
        <f t="shared" si="3288"/>
        <v>5.6771856809507172E-7</v>
      </c>
      <c r="AZ2737" s="13">
        <f t="shared" si="3289"/>
        <v>1.3711387465013975E-7</v>
      </c>
      <c r="BA2737" s="13">
        <f t="shared" si="3290"/>
        <v>2.2076918245668397E-8</v>
      </c>
      <c r="BB2737" s="13">
        <f t="shared" si="3291"/>
        <v>2.6659792114559135E-9</v>
      </c>
      <c r="BC2737" s="13">
        <f t="shared" si="3292"/>
        <v>2.5755207594917341E-10</v>
      </c>
      <c r="BD2737" s="13">
        <f t="shared" si="3293"/>
        <v>7.6419913746352486E-6</v>
      </c>
      <c r="BE2737" s="13">
        <f t="shared" si="3294"/>
        <v>2.7019432277033623E-6</v>
      </c>
      <c r="BF2737" s="13">
        <f t="shared" si="3295"/>
        <v>4.7765672897533953E-7</v>
      </c>
      <c r="BG2737" s="13">
        <f t="shared" si="3296"/>
        <v>5.6294286866358361E-8</v>
      </c>
      <c r="BH2737" s="13">
        <f t="shared" si="3297"/>
        <v>4.9759270751665558E-9</v>
      </c>
      <c r="BI2737" s="13">
        <f t="shared" si="3298"/>
        <v>3.518630629947235E-10</v>
      </c>
      <c r="BJ2737" s="14">
        <f t="shared" si="3299"/>
        <v>0.19890719378519486</v>
      </c>
      <c r="BK2737" s="14">
        <f t="shared" si="3300"/>
        <v>0.51038115690711761</v>
      </c>
      <c r="BL2737" s="14">
        <f t="shared" si="3301"/>
        <v>0.28257453157255913</v>
      </c>
      <c r="BM2737" s="14">
        <f t="shared" si="3302"/>
        <v>5.2827635891316158E-2</v>
      </c>
      <c r="BN2737" s="14">
        <f t="shared" si="3303"/>
        <v>0.94717146455529644</v>
      </c>
    </row>
    <row r="2738" spans="1:66" x14ac:dyDescent="0.25">
      <c r="A2738" t="s">
        <v>301</v>
      </c>
      <c r="B2738" t="s">
        <v>350</v>
      </c>
      <c r="C2738" t="s">
        <v>312</v>
      </c>
      <c r="D2738" t="s">
        <v>560</v>
      </c>
      <c r="E2738" s="10">
        <f>VLOOKUP(A2738,home!$A$2:$E$405,3,FALSE)</f>
        <v>1.3537414965986401</v>
      </c>
      <c r="F2738" s="10">
        <f>VLOOKUP(B2738,home!$B$2:$E$405,3,FALSE)</f>
        <v>0.63</v>
      </c>
      <c r="G2738" s="10">
        <f>VLOOKUP(C2738,away!$B$2:$E$405,4,FALSE)</f>
        <v>0.37</v>
      </c>
      <c r="H2738" s="10">
        <f>VLOOKUP(A2738,away!$A$2:$E$405,3,FALSE)</f>
        <v>1.08843537414966</v>
      </c>
      <c r="I2738" s="10">
        <f>VLOOKUP(C2738,away!$B$2:$E$405,3,FALSE)</f>
        <v>0.37</v>
      </c>
      <c r="J2738" s="10">
        <f>VLOOKUP(B2738,home!$B$2:$E$405,4,FALSE)</f>
        <v>0.63</v>
      </c>
      <c r="K2738" s="12">
        <f t="shared" si="3248"/>
        <v>0.31555714285714298</v>
      </c>
      <c r="L2738" s="12">
        <f t="shared" si="3249"/>
        <v>0.25371428571428573</v>
      </c>
      <c r="M2738" s="13">
        <f t="shared" si="3250"/>
        <v>0.56593761450783009</v>
      </c>
      <c r="N2738" s="13">
        <f t="shared" si="3251"/>
        <v>0.17858565666947801</v>
      </c>
      <c r="O2738" s="13">
        <f t="shared" si="3252"/>
        <v>0.14358645762370087</v>
      </c>
      <c r="P2738" s="13">
        <f t="shared" si="3253"/>
        <v>4.5309732320713281E-2</v>
      </c>
      <c r="Q2738" s="13">
        <f t="shared" si="3254"/>
        <v>2.8176989786943579E-2</v>
      </c>
      <c r="R2738" s="13">
        <f t="shared" si="3255"/>
        <v>1.8214967767120911E-2</v>
      </c>
      <c r="S2738" s="13">
        <f t="shared" si="3256"/>
        <v>9.0688964222676062E-4</v>
      </c>
      <c r="T2738" s="13">
        <f t="shared" si="3257"/>
        <v>7.1489048373731138E-3</v>
      </c>
      <c r="U2738" s="13">
        <f t="shared" si="3258"/>
        <v>5.7478631858276265E-3</v>
      </c>
      <c r="V2738" s="13">
        <f t="shared" si="3259"/>
        <v>8.0674237427421643E-6</v>
      </c>
      <c r="W2738" s="13">
        <f t="shared" si="3260"/>
        <v>2.9638167971609386E-3</v>
      </c>
      <c r="X2738" s="13">
        <f t="shared" si="3261"/>
        <v>7.5196266167968956E-4</v>
      </c>
      <c r="Y2738" s="13">
        <f t="shared" si="3262"/>
        <v>9.5391834795937748E-5</v>
      </c>
      <c r="Z2738" s="13">
        <f t="shared" si="3263"/>
        <v>1.5404658454479399E-3</v>
      </c>
      <c r="AA2738" s="13">
        <f t="shared" si="3264"/>
        <v>4.8610500085856503E-4</v>
      </c>
      <c r="AB2738" s="13">
        <f t="shared" si="3265"/>
        <v>7.6696952599748905E-5</v>
      </c>
      <c r="AC2738" s="13">
        <f t="shared" si="3266"/>
        <v>4.0368054814144734E-8</v>
      </c>
      <c r="AD2738" s="13">
        <f t="shared" si="3267"/>
        <v>2.3381339011602852E-4</v>
      </c>
      <c r="AE2738" s="13">
        <f t="shared" si="3268"/>
        <v>5.9321797263723807E-5</v>
      </c>
      <c r="AF2738" s="13">
        <f t="shared" si="3269"/>
        <v>7.5253937100266759E-6</v>
      </c>
      <c r="AG2738" s="13">
        <f t="shared" si="3270"/>
        <v>6.3643329661939891E-7</v>
      </c>
      <c r="AH2738" s="13">
        <f t="shared" si="3271"/>
        <v>9.7709547911269329E-5</v>
      </c>
      <c r="AI2738" s="13">
        <f t="shared" si="3272"/>
        <v>3.0832945768743268E-5</v>
      </c>
      <c r="AJ2738" s="13">
        <f t="shared" si="3273"/>
        <v>4.86477813632693E-6</v>
      </c>
      <c r="AK2738" s="13">
        <f t="shared" si="3274"/>
        <v>5.1170516311107439E-7</v>
      </c>
      <c r="AL2738" s="13">
        <f t="shared" si="3275"/>
        <v>1.2927684685015573E-10</v>
      </c>
      <c r="AM2738" s="13">
        <f t="shared" si="3276"/>
        <v>1.4756297069351307E-5</v>
      </c>
      <c r="AN2738" s="13">
        <f t="shared" si="3277"/>
        <v>3.7438833707382742E-6</v>
      </c>
      <c r="AO2738" s="13">
        <f t="shared" si="3278"/>
        <v>4.7493834760222674E-7</v>
      </c>
      <c r="AP2738" s="13">
        <f t="shared" si="3279"/>
        <v>4.0166214540074036E-8</v>
      </c>
      <c r="AQ2738" s="13">
        <f t="shared" si="3280"/>
        <v>2.5476856079704102E-9</v>
      </c>
      <c r="AR2738" s="13">
        <f t="shared" si="3281"/>
        <v>4.9580616311546973E-6</v>
      </c>
      <c r="AS2738" s="13">
        <f t="shared" si="3282"/>
        <v>1.5645517624368019E-6</v>
      </c>
      <c r="AT2738" s="13">
        <f t="shared" si="3283"/>
        <v>2.4685274200333234E-7</v>
      </c>
      <c r="AU2738" s="13">
        <f t="shared" si="3284"/>
        <v>2.5965381991007674E-8</v>
      </c>
      <c r="AV2738" s="13">
        <f t="shared" si="3285"/>
        <v>2.0483904385691737E-9</v>
      </c>
      <c r="AW2738" s="13">
        <f t="shared" si="3286"/>
        <v>2.8750220950395712E-13</v>
      </c>
      <c r="AX2738" s="13">
        <f t="shared" si="3287"/>
        <v>7.7607582372595482E-7</v>
      </c>
      <c r="AY2738" s="13">
        <f t="shared" si="3288"/>
        <v>1.9690152327675654E-7</v>
      </c>
      <c r="AZ2738" s="13">
        <f t="shared" si="3289"/>
        <v>2.4978364667108542E-8</v>
      </c>
      <c r="BA2738" s="13">
        <f t="shared" si="3290"/>
        <v>2.1124559832754651E-9</v>
      </c>
      <c r="BB2738" s="13">
        <f t="shared" si="3291"/>
        <v>1.3399006522490095E-10</v>
      </c>
      <c r="BC2738" s="13">
        <f t="shared" si="3292"/>
        <v>6.7990387382692624E-12</v>
      </c>
      <c r="BD2738" s="13">
        <f t="shared" si="3293"/>
        <v>2.0965517754596987E-7</v>
      </c>
      <c r="BE2738" s="13">
        <f t="shared" si="3294"/>
        <v>6.6158188811613281E-8</v>
      </c>
      <c r="BF2738" s="13">
        <f t="shared" si="3295"/>
        <v>1.0438344518998044E-8</v>
      </c>
      <c r="BG2738" s="13">
        <f t="shared" si="3296"/>
        <v>1.0979647241911806E-9</v>
      </c>
      <c r="BH2738" s="13">
        <f t="shared" si="3297"/>
        <v>8.6617652830924971E-11</v>
      </c>
      <c r="BI2738" s="13">
        <f t="shared" si="3298"/>
        <v>5.4665638096637236E-12</v>
      </c>
      <c r="BJ2738" s="14">
        <f t="shared" si="3299"/>
        <v>0.21804403764346222</v>
      </c>
      <c r="BK2738" s="14">
        <f t="shared" si="3300"/>
        <v>0.61216254129336767</v>
      </c>
      <c r="BL2738" s="14">
        <f t="shared" si="3301"/>
        <v>0.168253094428755</v>
      </c>
      <c r="BM2738" s="14">
        <f t="shared" si="3302"/>
        <v>2.0188523634010518E-2</v>
      </c>
      <c r="BN2738" s="14">
        <f t="shared" si="3303"/>
        <v>0.97981141867578669</v>
      </c>
    </row>
    <row r="2739" spans="1:66" x14ac:dyDescent="0.25">
      <c r="A2739" t="s">
        <v>303</v>
      </c>
      <c r="B2739" t="s">
        <v>340</v>
      </c>
      <c r="C2739" t="s">
        <v>357</v>
      </c>
      <c r="D2739" t="s">
        <v>560</v>
      </c>
      <c r="E2739" s="10">
        <f>VLOOKUP(A2739,home!$A$2:$E$405,3,FALSE)</f>
        <v>1.3434343434343401</v>
      </c>
      <c r="F2739" s="10">
        <f>VLOOKUP(B2739,home!$B$2:$E$405,3,FALSE)</f>
        <v>0.74</v>
      </c>
      <c r="G2739" s="10">
        <f>VLOOKUP(C2739,away!$B$2:$E$405,4,FALSE)</f>
        <v>0.84</v>
      </c>
      <c r="H2739" s="10">
        <f>VLOOKUP(A2739,away!$A$2:$E$405,3,FALSE)</f>
        <v>0.98989898989898994</v>
      </c>
      <c r="I2739" s="10">
        <f>VLOOKUP(C2739,away!$B$2:$E$405,3,FALSE)</f>
        <v>0.74</v>
      </c>
      <c r="J2739" s="10">
        <f>VLOOKUP(B2739,home!$B$2:$E$405,4,FALSE)</f>
        <v>0.74</v>
      </c>
      <c r="K2739" s="12">
        <f t="shared" si="3248"/>
        <v>0.83507878787878576</v>
      </c>
      <c r="L2739" s="12">
        <f t="shared" si="3249"/>
        <v>0.54206868686868692</v>
      </c>
      <c r="M2739" s="13">
        <f t="shared" si="3250"/>
        <v>0.25229721174407177</v>
      </c>
      <c r="N2739" s="13">
        <f t="shared" si="3251"/>
        <v>0.2106880497684368</v>
      </c>
      <c r="O2739" s="13">
        <f t="shared" si="3252"/>
        <v>0.13676241827074004</v>
      </c>
      <c r="P2739" s="13">
        <f t="shared" si="3253"/>
        <v>0.11420739447690108</v>
      </c>
      <c r="Q2739" s="13">
        <f t="shared" si="3254"/>
        <v>8.7970560610585738E-2</v>
      </c>
      <c r="R2739" s="13">
        <f t="shared" si="3255"/>
        <v>3.7067312242503078E-2</v>
      </c>
      <c r="S2739" s="13">
        <f t="shared" si="3256"/>
        <v>1.2924567084032562E-2</v>
      </c>
      <c r="T2739" s="13">
        <f t="shared" si="3257"/>
        <v>4.7686086273282441E-2</v>
      </c>
      <c r="U2739" s="13">
        <f t="shared" si="3258"/>
        <v>3.0954126177393945E-2</v>
      </c>
      <c r="V2739" s="13">
        <f t="shared" si="3259"/>
        <v>6.5006273143993517E-4</v>
      </c>
      <c r="W2739" s="13">
        <f t="shared" si="3260"/>
        <v>2.4487449707901739E-2</v>
      </c>
      <c r="X2739" s="13">
        <f t="shared" si="3261"/>
        <v>1.3273879707925306E-2</v>
      </c>
      <c r="Y2739" s="13">
        <f t="shared" si="3262"/>
        <v>3.5976772714639894E-3</v>
      </c>
      <c r="Z2739" s="13">
        <f t="shared" si="3263"/>
        <v>6.6976764243484171E-3</v>
      </c>
      <c r="AA2739" s="13">
        <f t="shared" si="3264"/>
        <v>5.5930875100491956E-3</v>
      </c>
      <c r="AB2739" s="13">
        <f t="shared" si="3265"/>
        <v>2.3353343691959287E-3</v>
      </c>
      <c r="AC2739" s="13">
        <f t="shared" si="3266"/>
        <v>1.8391496058129968E-5</v>
      </c>
      <c r="AD2739" s="13">
        <f t="shared" si="3267"/>
        <v>5.1122374550793262E-3</v>
      </c>
      <c r="AE2739" s="13">
        <f t="shared" si="3268"/>
        <v>2.7711838442357676E-3</v>
      </c>
      <c r="AF2739" s="13">
        <f t="shared" si="3269"/>
        <v>7.510859937583011E-4</v>
      </c>
      <c r="AG2739" s="13">
        <f t="shared" si="3270"/>
        <v>1.357133994540084E-4</v>
      </c>
      <c r="AH2739" s="13">
        <f t="shared" si="3271"/>
        <v>9.0765016610447693E-4</v>
      </c>
      <c r="AI2739" s="13">
        <f t="shared" si="3272"/>
        <v>7.5795940052850511E-4</v>
      </c>
      <c r="AJ2739" s="13">
        <f t="shared" si="3273"/>
        <v>3.1647790872733753E-4</v>
      </c>
      <c r="AK2739" s="13">
        <f t="shared" si="3274"/>
        <v>8.8094662803479365E-5</v>
      </c>
      <c r="AL2739" s="13">
        <f t="shared" si="3275"/>
        <v>3.3301118641959413E-7</v>
      </c>
      <c r="AM2739" s="13">
        <f t="shared" si="3276"/>
        <v>8.5382421146723466E-4</v>
      </c>
      <c r="AN2739" s="13">
        <f t="shared" si="3277"/>
        <v>4.6283136912673588E-4</v>
      </c>
      <c r="AO2739" s="13">
        <f t="shared" si="3278"/>
        <v>1.2544319625208312E-4</v>
      </c>
      <c r="AP2739" s="13">
        <f t="shared" si="3279"/>
        <v>2.2666276222992565E-5</v>
      </c>
      <c r="AQ2739" s="13">
        <f t="shared" si="3280"/>
        <v>3.0716696471001289E-6</v>
      </c>
      <c r="AR2739" s="13">
        <f t="shared" si="3281"/>
        <v>9.8401746735279916E-5</v>
      </c>
      <c r="AS2739" s="13">
        <f t="shared" si="3282"/>
        <v>8.2173211388852807E-5</v>
      </c>
      <c r="AT2739" s="13">
        <f t="shared" si="3283"/>
        <v>3.4310552881355215E-5</v>
      </c>
      <c r="AU2739" s="13">
        <f t="shared" si="3284"/>
        <v>9.5506716372043673E-6</v>
      </c>
      <c r="AV2739" s="13">
        <f t="shared" si="3285"/>
        <v>1.9938908235562295E-6</v>
      </c>
      <c r="AW2739" s="13">
        <f t="shared" si="3286"/>
        <v>4.1873387332141059E-9</v>
      </c>
      <c r="AX2739" s="13">
        <f t="shared" si="3287"/>
        <v>1.188350812622697E-4</v>
      </c>
      <c r="AY2739" s="13">
        <f t="shared" si="3288"/>
        <v>6.4416776453772237E-5</v>
      </c>
      <c r="AZ2739" s="13">
        <f t="shared" si="3289"/>
        <v>1.7459158712305031E-5</v>
      </c>
      <c r="BA2739" s="13">
        <f t="shared" si="3290"/>
        <v>3.1546877456703948E-6</v>
      </c>
      <c r="BB2739" s="13">
        <f t="shared" si="3291"/>
        <v>4.2751436094407215E-7</v>
      </c>
      <c r="BC2739" s="13">
        <f t="shared" si="3292"/>
        <v>4.6348429650891828E-8</v>
      </c>
      <c r="BD2739" s="13">
        <f t="shared" si="3293"/>
        <v>8.8900842730630436E-6</v>
      </c>
      <c r="BE2739" s="13">
        <f t="shared" si="3294"/>
        <v>7.4239207988897425E-6</v>
      </c>
      <c r="BF2739" s="13">
        <f t="shared" si="3295"/>
        <v>3.0997793910224763E-6</v>
      </c>
      <c r="BG2739" s="13">
        <f t="shared" si="3296"/>
        <v>8.6285333884889701E-7</v>
      </c>
      <c r="BH2739" s="13">
        <f t="shared" si="3297"/>
        <v>1.8013763008077497E-7</v>
      </c>
      <c r="BI2739" s="13">
        <f t="shared" si="3298"/>
        <v>3.008582275584214E-8</v>
      </c>
      <c r="BJ2739" s="14">
        <f t="shared" si="3299"/>
        <v>0.39814610032180403</v>
      </c>
      <c r="BK2739" s="14">
        <f t="shared" si="3300"/>
        <v>0.38016237732014363</v>
      </c>
      <c r="BL2739" s="14">
        <f t="shared" si="3301"/>
        <v>0.21502937764276694</v>
      </c>
      <c r="BM2739" s="14">
        <f t="shared" si="3302"/>
        <v>0.16097817200670966</v>
      </c>
      <c r="BN2739" s="14">
        <f t="shared" si="3303"/>
        <v>0.83899294711323846</v>
      </c>
    </row>
    <row r="2740" spans="1:66" x14ac:dyDescent="0.25">
      <c r="A2740" t="s">
        <v>10</v>
      </c>
      <c r="B2740" t="s">
        <v>221</v>
      </c>
      <c r="C2740" t="s">
        <v>41</v>
      </c>
      <c r="D2740" t="s">
        <v>561</v>
      </c>
      <c r="E2740" s="10">
        <f>VLOOKUP(A2740,home!$A$2:$E$405,3,FALSE)</f>
        <v>1.6111111111111101</v>
      </c>
      <c r="F2740" s="10">
        <f>VLOOKUP(B2740,home!$B$2:$E$405,3,FALSE)</f>
        <v>0.55000000000000004</v>
      </c>
      <c r="G2740" s="10">
        <f>VLOOKUP(C2740,away!$B$2:$E$405,4,FALSE)</f>
        <v>1.01</v>
      </c>
      <c r="H2740" s="10">
        <f>VLOOKUP(A2740,away!$A$2:$E$405,3,FALSE)</f>
        <v>1.4652777777777799</v>
      </c>
      <c r="I2740" s="10">
        <f>VLOOKUP(C2740,away!$B$2:$E$405,3,FALSE)</f>
        <v>1.24</v>
      </c>
      <c r="J2740" s="10">
        <f>VLOOKUP(B2740,home!$B$2:$E$405,4,FALSE)</f>
        <v>0.55000000000000004</v>
      </c>
      <c r="K2740" s="12">
        <f t="shared" si="3248"/>
        <v>0.89497222222222172</v>
      </c>
      <c r="L2740" s="12">
        <f t="shared" si="3249"/>
        <v>0.99931944444444598</v>
      </c>
      <c r="M2740" s="13">
        <f t="shared" si="3250"/>
        <v>0.15042484825269847</v>
      </c>
      <c r="N2740" s="13">
        <f t="shared" si="3251"/>
        <v>0.13462606071815805</v>
      </c>
      <c r="O2740" s="13">
        <f t="shared" si="3252"/>
        <v>0.15032247578652672</v>
      </c>
      <c r="P2740" s="13">
        <f t="shared" si="3253"/>
        <v>0.13453444020461394</v>
      </c>
      <c r="Q2740" s="13">
        <f t="shared" si="3254"/>
        <v>6.0243292364976823E-2</v>
      </c>
      <c r="R2740" s="13">
        <f t="shared" si="3255"/>
        <v>7.5110086495252776E-2</v>
      </c>
      <c r="S2740" s="13">
        <f t="shared" si="3256"/>
        <v>3.0080661226201625E-2</v>
      </c>
      <c r="T2740" s="13">
        <f t="shared" si="3257"/>
        <v>6.0202293457672966E-2</v>
      </c>
      <c r="U2740" s="13">
        <f t="shared" si="3258"/>
        <v>6.7221441021959663E-2</v>
      </c>
      <c r="V2740" s="13">
        <f t="shared" si="3259"/>
        <v>2.98922608277628E-3</v>
      </c>
      <c r="W2740" s="13">
        <f t="shared" si="3260"/>
        <v>1.7972024413955436E-2</v>
      </c>
      <c r="X2740" s="13">
        <f t="shared" si="3261"/>
        <v>1.7959793452895965E-2</v>
      </c>
      <c r="Y2740" s="13">
        <f t="shared" si="3262"/>
        <v>8.9737854078424974E-3</v>
      </c>
      <c r="Z2740" s="13">
        <f t="shared" si="3263"/>
        <v>2.5019656636203431E-2</v>
      </c>
      <c r="AA2740" s="13">
        <f t="shared" si="3264"/>
        <v>2.2391897698939942E-2</v>
      </c>
      <c r="AB2740" s="13">
        <f t="shared" si="3265"/>
        <v>1.0020063221696466E-2</v>
      </c>
      <c r="AC2740" s="13">
        <f t="shared" si="3266"/>
        <v>1.6709085232703716E-4</v>
      </c>
      <c r="AD2740" s="13">
        <f t="shared" si="3267"/>
        <v>4.0211156568974293E-3</v>
      </c>
      <c r="AE2740" s="13">
        <f t="shared" si="3268"/>
        <v>4.0183790642976027E-3</v>
      </c>
      <c r="AF2740" s="13">
        <f t="shared" si="3269"/>
        <v>2.0078221670505364E-3</v>
      </c>
      <c r="AG2740" s="13">
        <f t="shared" si="3270"/>
        <v>6.6881857750672859E-4</v>
      </c>
      <c r="AH2740" s="13">
        <f t="shared" si="3271"/>
        <v>6.2506573424704025E-3</v>
      </c>
      <c r="AI2740" s="13">
        <f t="shared" si="3272"/>
        <v>5.5941646921403828E-3</v>
      </c>
      <c r="AJ2740" s="13">
        <f t="shared" si="3273"/>
        <v>2.5033110030009843E-3</v>
      </c>
      <c r="AK2740" s="13">
        <f t="shared" si="3274"/>
        <v>7.4679793708970986E-4</v>
      </c>
      <c r="AL2740" s="13">
        <f t="shared" si="3275"/>
        <v>5.977596000194472E-6</v>
      </c>
      <c r="AM2740" s="13">
        <f t="shared" si="3276"/>
        <v>7.1975736305321262E-4</v>
      </c>
      <c r="AN2740" s="13">
        <f t="shared" si="3277"/>
        <v>7.1926752818113576E-4</v>
      </c>
      <c r="AO2740" s="13">
        <f t="shared" si="3278"/>
        <v>3.5938901333445122E-4</v>
      </c>
      <c r="AP2740" s="13">
        <f t="shared" si="3279"/>
        <v>1.1971480971494047E-4</v>
      </c>
      <c r="AQ2740" s="13">
        <f t="shared" si="3280"/>
        <v>2.9908334284026718E-5</v>
      </c>
      <c r="AR2740" s="13">
        <f t="shared" si="3281"/>
        <v>1.249280684578024E-3</v>
      </c>
      <c r="AS2740" s="13">
        <f t="shared" si="3282"/>
        <v>1.1180715104560925E-3</v>
      </c>
      <c r="AT2740" s="13">
        <f t="shared" si="3283"/>
        <v>5.0032147215812257E-4</v>
      </c>
      <c r="AU2740" s="13">
        <f t="shared" si="3284"/>
        <v>1.4925793992094947E-4</v>
      </c>
      <c r="AV2740" s="13">
        <f t="shared" si="3285"/>
        <v>3.3395427543840752E-5</v>
      </c>
      <c r="AW2740" s="13">
        <f t="shared" si="3286"/>
        <v>1.4850393199232841E-7</v>
      </c>
      <c r="AX2740" s="13">
        <f t="shared" si="3287"/>
        <v>1.0736047444542329E-4</v>
      </c>
      <c r="AY2740" s="13">
        <f t="shared" si="3288"/>
        <v>1.0728740967809253E-4</v>
      </c>
      <c r="AZ2740" s="13">
        <f t="shared" si="3289"/>
        <v>5.3607197317697551E-5</v>
      </c>
      <c r="BA2740" s="13">
        <f t="shared" si="3290"/>
        <v>1.785690488058177E-5</v>
      </c>
      <c r="BB2740" s="13">
        <f t="shared" si="3291"/>
        <v>4.4611880661900728E-6</v>
      </c>
      <c r="BC2740" s="13">
        <f t="shared" si="3292"/>
        <v>8.9163039597345135E-7</v>
      </c>
      <c r="BD2740" s="13">
        <f t="shared" si="3293"/>
        <v>2.0807174661128131E-4</v>
      </c>
      <c r="BE2740" s="13">
        <f t="shared" si="3294"/>
        <v>1.8621843344635746E-4</v>
      </c>
      <c r="BF2740" s="13">
        <f t="shared" si="3295"/>
        <v>8.3330162600113702E-5</v>
      </c>
      <c r="BG2740" s="13">
        <f t="shared" si="3296"/>
        <v>2.4859393600120944E-5</v>
      </c>
      <c r="BH2740" s="13">
        <f t="shared" si="3297"/>
        <v>5.5621166833492793E-6</v>
      </c>
      <c r="BI2740" s="13">
        <f t="shared" si="3298"/>
        <v>9.9558798567128015E-7</v>
      </c>
      <c r="BJ2740" s="14">
        <f t="shared" si="3299"/>
        <v>0.31293288713460565</v>
      </c>
      <c r="BK2740" s="14">
        <f t="shared" si="3300"/>
        <v>0.31830953162429565</v>
      </c>
      <c r="BL2740" s="14">
        <f t="shared" si="3301"/>
        <v>0.34372025967466091</v>
      </c>
      <c r="BM2740" s="14">
        <f t="shared" si="3302"/>
        <v>0.2946139923417927</v>
      </c>
      <c r="BN2740" s="14">
        <f t="shared" si="3303"/>
        <v>0.70526120382222668</v>
      </c>
    </row>
    <row r="2741" spans="1:66" x14ac:dyDescent="0.25">
      <c r="A2741" t="s">
        <v>10</v>
      </c>
      <c r="B2741" t="s">
        <v>226</v>
      </c>
      <c r="C2741" t="s">
        <v>447</v>
      </c>
      <c r="D2741" t="s">
        <v>561</v>
      </c>
      <c r="E2741" s="10">
        <f>VLOOKUP(A2741,home!$A$2:$E$405,3,FALSE)</f>
        <v>1.6111111111111101</v>
      </c>
      <c r="F2741" s="10">
        <f>VLOOKUP(B2741,home!$B$2:$E$405,3,FALSE)</f>
        <v>0.85</v>
      </c>
      <c r="G2741" s="10">
        <f>VLOOKUP(C2741,away!$B$2:$E$405,4,FALSE)</f>
        <v>1.47</v>
      </c>
      <c r="H2741" s="10">
        <f>VLOOKUP(A2741,away!$A$2:$E$405,3,FALSE)</f>
        <v>1.4652777777777799</v>
      </c>
      <c r="I2741" s="10">
        <f>VLOOKUP(C2741,away!$B$2:$E$405,3,FALSE)</f>
        <v>0.62</v>
      </c>
      <c r="J2741" s="10">
        <f>VLOOKUP(B2741,home!$B$2:$E$405,4,FALSE)</f>
        <v>0.85</v>
      </c>
      <c r="K2741" s="12">
        <f t="shared" si="3248"/>
        <v>2.013083333333332</v>
      </c>
      <c r="L2741" s="12">
        <f t="shared" si="3249"/>
        <v>0.77220138888889001</v>
      </c>
      <c r="M2741" s="13">
        <f t="shared" si="3250"/>
        <v>6.1711515889404843E-2</v>
      </c>
      <c r="N2741" s="13">
        <f t="shared" si="3251"/>
        <v>0.12423042411169596</v>
      </c>
      <c r="O2741" s="13">
        <f t="shared" si="3252"/>
        <v>4.7653718280237227E-2</v>
      </c>
      <c r="P2741" s="13">
        <f t="shared" si="3253"/>
        <v>9.5930906041307482E-2</v>
      </c>
      <c r="Q2741" s="13">
        <f t="shared" si="3254"/>
        <v>0.12504309813609327</v>
      </c>
      <c r="R2741" s="13">
        <f t="shared" si="3255"/>
        <v>1.8399133720859533E-2</v>
      </c>
      <c r="S2741" s="13">
        <f t="shared" si="3256"/>
        <v>3.7281286163828337E-2</v>
      </c>
      <c r="T2741" s="13">
        <f t="shared" si="3257"/>
        <v>9.6558454051660997E-2</v>
      </c>
      <c r="U2741" s="13">
        <f t="shared" si="3258"/>
        <v>3.7038989441233613E-2</v>
      </c>
      <c r="V2741" s="13">
        <f t="shared" si="3259"/>
        <v>6.4393303953381017E-3</v>
      </c>
      <c r="W2741" s="13">
        <f t="shared" si="3260"/>
        <v>8.3907392268711189E-2</v>
      </c>
      <c r="X2741" s="13">
        <f t="shared" si="3261"/>
        <v>6.47934048479437E-2</v>
      </c>
      <c r="Y2741" s="13">
        <f t="shared" si="3262"/>
        <v>2.5016778607211125E-2</v>
      </c>
      <c r="Z2741" s="13">
        <f t="shared" si="3263"/>
        <v>4.7359455378667148E-3</v>
      </c>
      <c r="AA2741" s="13">
        <f t="shared" si="3264"/>
        <v>9.5338530298538452E-3</v>
      </c>
      <c r="AB2741" s="13">
        <f t="shared" si="3265"/>
        <v>9.5962203184241351E-3</v>
      </c>
      <c r="AC2741" s="13">
        <f t="shared" si="3266"/>
        <v>6.2562350622610049E-4</v>
      </c>
      <c r="AD2741" s="13">
        <f t="shared" si="3267"/>
        <v>4.2228143229901136E-2</v>
      </c>
      <c r="AE2741" s="13">
        <f t="shared" si="3268"/>
        <v>3.2608630852328638E-2</v>
      </c>
      <c r="AF2741" s="13">
        <f t="shared" si="3269"/>
        <v>1.2590215016966638E-2</v>
      </c>
      <c r="AG2741" s="13">
        <f t="shared" si="3270"/>
        <v>3.2407271741704668E-3</v>
      </c>
      <c r="AH2741" s="13">
        <f t="shared" si="3271"/>
        <v>9.142759305107045E-4</v>
      </c>
      <c r="AI2741" s="13">
        <f t="shared" si="3272"/>
        <v>1.8405136377789226E-3</v>
      </c>
      <c r="AJ2741" s="13">
        <f t="shared" si="3273"/>
        <v>1.8525536644927257E-3</v>
      </c>
      <c r="AK2741" s="13">
        <f t="shared" si="3274"/>
        <v>1.2431149686986318E-3</v>
      </c>
      <c r="AL2741" s="13">
        <f t="shared" si="3275"/>
        <v>3.8901413409171221E-5</v>
      </c>
      <c r="AM2741" s="13">
        <f t="shared" si="3276"/>
        <v>1.7001754266745352E-2</v>
      </c>
      <c r="AN2741" s="13">
        <f t="shared" si="3277"/>
        <v>1.3128778258328373E-2</v>
      </c>
      <c r="AO2741" s="13">
        <f t="shared" si="3278"/>
        <v>5.0690304027477149E-3</v>
      </c>
      <c r="AP2741" s="13">
        <f t="shared" si="3279"/>
        <v>1.3047707724405985E-3</v>
      </c>
      <c r="AQ2741" s="13">
        <f t="shared" si="3280"/>
        <v>2.5188645066506499E-4</v>
      </c>
      <c r="AR2741" s="13">
        <f t="shared" si="3281"/>
        <v>1.4120102867360972E-4</v>
      </c>
      <c r="AS2741" s="13">
        <f t="shared" si="3282"/>
        <v>2.8424943747236561E-4</v>
      </c>
      <c r="AT2741" s="13">
        <f t="shared" si="3283"/>
        <v>2.8610890254249721E-4</v>
      </c>
      <c r="AU2741" s="13">
        <f t="shared" si="3284"/>
        <v>1.9198702107553055E-4</v>
      </c>
      <c r="AV2741" s="13">
        <f t="shared" si="3285"/>
        <v>9.6621468085866409E-5</v>
      </c>
      <c r="AW2741" s="13">
        <f t="shared" si="3286"/>
        <v>1.6797908519471412E-6</v>
      </c>
      <c r="AX2741" s="13">
        <f t="shared" si="3287"/>
        <v>5.7043246919689919E-3</v>
      </c>
      <c r="AY2741" s="13">
        <f t="shared" si="3288"/>
        <v>4.4048874498116451E-3</v>
      </c>
      <c r="AZ2741" s="13">
        <f t="shared" si="3289"/>
        <v>1.7007301033218963E-3</v>
      </c>
      <c r="BA2741" s="13">
        <f t="shared" si="3290"/>
        <v>4.3776871597010466E-4</v>
      </c>
      <c r="BB2741" s="13">
        <f t="shared" si="3291"/>
        <v>8.4511402621055193E-5</v>
      </c>
      <c r="BC2741" s="13">
        <f t="shared" si="3292"/>
        <v>1.3051964496185405E-5</v>
      </c>
      <c r="BD2741" s="13">
        <f t="shared" si="3293"/>
        <v>1.8172605075716895E-5</v>
      </c>
      <c r="BE2741" s="13">
        <f t="shared" si="3294"/>
        <v>3.6582968401174385E-5</v>
      </c>
      <c r="BF2741" s="13">
        <f t="shared" si="3295"/>
        <v>3.6822281986132057E-5</v>
      </c>
      <c r="BG2741" s="13">
        <f t="shared" si="3296"/>
        <v>2.4708774053860872E-5</v>
      </c>
      <c r="BH2741" s="13">
        <f t="shared" si="3297"/>
        <v>1.2435205308731596E-5</v>
      </c>
      <c r="BI2741" s="13">
        <f t="shared" si="3298"/>
        <v>5.0066209107171492E-6</v>
      </c>
      <c r="BJ2741" s="14">
        <f t="shared" si="3299"/>
        <v>0.65931876277580015</v>
      </c>
      <c r="BK2741" s="14">
        <f t="shared" si="3300"/>
        <v>0.20643245085932568</v>
      </c>
      <c r="BL2741" s="14">
        <f t="shared" si="3301"/>
        <v>0.12920626930567553</v>
      </c>
      <c r="BM2741" s="14">
        <f t="shared" si="3302"/>
        <v>0.52232142464011</v>
      </c>
      <c r="BN2741" s="14">
        <f t="shared" si="3303"/>
        <v>0.47296879617959836</v>
      </c>
    </row>
    <row r="2742" spans="1:66" x14ac:dyDescent="0.25">
      <c r="A2742" t="s">
        <v>10</v>
      </c>
      <c r="B2742" t="s">
        <v>40</v>
      </c>
      <c r="C2742" t="s">
        <v>219</v>
      </c>
      <c r="D2742" t="s">
        <v>561</v>
      </c>
      <c r="E2742" s="10">
        <f>VLOOKUP(A2742,home!$A$2:$E$405,3,FALSE)</f>
        <v>1.6111111111111101</v>
      </c>
      <c r="F2742" s="10">
        <f>VLOOKUP(B2742,home!$B$2:$E$405,3,FALSE)</f>
        <v>0.97</v>
      </c>
      <c r="G2742" s="10">
        <f>VLOOKUP(C2742,away!$B$2:$E$405,4,FALSE)</f>
        <v>0.54</v>
      </c>
      <c r="H2742" s="10">
        <f>VLOOKUP(A2742,away!$A$2:$E$405,3,FALSE)</f>
        <v>1.4652777777777799</v>
      </c>
      <c r="I2742" s="10">
        <f>VLOOKUP(C2742,away!$B$2:$E$405,3,FALSE)</f>
        <v>0.54</v>
      </c>
      <c r="J2742" s="10">
        <f>VLOOKUP(B2742,home!$B$2:$E$405,4,FALSE)</f>
        <v>0.97</v>
      </c>
      <c r="K2742" s="12">
        <f t="shared" si="3248"/>
        <v>0.84389999999999943</v>
      </c>
      <c r="L2742" s="12">
        <f t="shared" si="3249"/>
        <v>0.76751250000000115</v>
      </c>
      <c r="M2742" s="13">
        <f t="shared" si="3250"/>
        <v>0.19960547212992183</v>
      </c>
      <c r="N2742" s="13">
        <f t="shared" si="3251"/>
        <v>0.16844705793044093</v>
      </c>
      <c r="O2742" s="13">
        <f t="shared" si="3252"/>
        <v>0.15319969492811686</v>
      </c>
      <c r="P2742" s="13">
        <f t="shared" si="3253"/>
        <v>0.12928522254983774</v>
      </c>
      <c r="Q2742" s="13">
        <f t="shared" si="3254"/>
        <v>7.1076236093749481E-2</v>
      </c>
      <c r="R2742" s="13">
        <f t="shared" si="3255"/>
        <v>5.8791340426758223E-2</v>
      </c>
      <c r="S2742" s="13">
        <f t="shared" si="3256"/>
        <v>2.0934632441942276E-2</v>
      </c>
      <c r="T2742" s="13">
        <f t="shared" si="3257"/>
        <v>5.4551899654903986E-2</v>
      </c>
      <c r="U2742" s="13">
        <f t="shared" si="3258"/>
        <v>4.9614012186141233E-2</v>
      </c>
      <c r="V2742" s="13">
        <f t="shared" si="3259"/>
        <v>1.5066045508978908E-3</v>
      </c>
      <c r="W2742" s="13">
        <f t="shared" si="3260"/>
        <v>1.999374521317172E-2</v>
      </c>
      <c r="X2742" s="13">
        <f t="shared" si="3261"/>
        <v>1.5345449372924484E-2</v>
      </c>
      <c r="Y2742" s="13">
        <f t="shared" si="3262"/>
        <v>5.8889121059183588E-3</v>
      </c>
      <c r="Z2742" s="13">
        <f t="shared" si="3263"/>
        <v>1.5041029556430783E-2</v>
      </c>
      <c r="AA2742" s="13">
        <f t="shared" si="3264"/>
        <v>1.2693124842671929E-2</v>
      </c>
      <c r="AB2742" s="13">
        <f t="shared" si="3265"/>
        <v>5.3558640273654156E-3</v>
      </c>
      <c r="AC2742" s="13">
        <f t="shared" si="3266"/>
        <v>6.0989593176912633E-5</v>
      </c>
      <c r="AD2742" s="13">
        <f t="shared" si="3267"/>
        <v>4.2181803963489009E-3</v>
      </c>
      <c r="AE2742" s="13">
        <f t="shared" si="3268"/>
        <v>3.2375061814527407E-3</v>
      </c>
      <c r="AF2742" s="13">
        <f t="shared" si="3269"/>
        <v>1.2424132315461249E-3</v>
      </c>
      <c r="AG2742" s="13">
        <f t="shared" si="3270"/>
        <v>3.1785589512568226E-4</v>
      </c>
      <c r="AH2742" s="13">
        <f t="shared" si="3271"/>
        <v>2.8860445493575243E-3</v>
      </c>
      <c r="AI2742" s="13">
        <f t="shared" si="3272"/>
        <v>2.4355329952028128E-3</v>
      </c>
      <c r="AJ2742" s="13">
        <f t="shared" si="3273"/>
        <v>1.027673147325826E-3</v>
      </c>
      <c r="AK2742" s="13">
        <f t="shared" si="3274"/>
        <v>2.8908445634275471E-4</v>
      </c>
      <c r="AL2742" s="13">
        <f t="shared" si="3275"/>
        <v>1.580127647396138E-6</v>
      </c>
      <c r="AM2742" s="13">
        <f t="shared" si="3276"/>
        <v>7.1194448729576716E-4</v>
      </c>
      <c r="AN2742" s="13">
        <f t="shared" si="3277"/>
        <v>5.4642629330559338E-4</v>
      </c>
      <c r="AO2742" s="13">
        <f t="shared" si="3278"/>
        <v>2.0969450522035488E-4</v>
      </c>
      <c r="AP2742" s="13">
        <f t="shared" si="3279"/>
        <v>5.364771797931263E-5</v>
      </c>
      <c r="AQ2742" s="13">
        <f t="shared" si="3280"/>
        <v>1.029382353639931E-5</v>
      </c>
      <c r="AR2742" s="13">
        <f t="shared" si="3281"/>
        <v>4.4301505343775417E-4</v>
      </c>
      <c r="AS2742" s="13">
        <f t="shared" si="3282"/>
        <v>3.738604035961205E-4</v>
      </c>
      <c r="AT2742" s="13">
        <f t="shared" si="3283"/>
        <v>1.5775039729738291E-4</v>
      </c>
      <c r="AU2742" s="13">
        <f t="shared" si="3284"/>
        <v>4.4375186759753788E-5</v>
      </c>
      <c r="AV2742" s="13">
        <f t="shared" si="3285"/>
        <v>9.3620550266390489E-6</v>
      </c>
      <c r="AW2742" s="13">
        <f t="shared" si="3286"/>
        <v>2.842929665912164E-8</v>
      </c>
      <c r="AX2742" s="13">
        <f t="shared" si="3287"/>
        <v>1.0013499213814955E-4</v>
      </c>
      <c r="AY2742" s="13">
        <f t="shared" si="3288"/>
        <v>7.6854858153431623E-5</v>
      </c>
      <c r="AZ2742" s="13">
        <f t="shared" si="3289"/>
        <v>2.9493532159242881E-5</v>
      </c>
      <c r="BA2742" s="13">
        <f t="shared" si="3290"/>
        <v>7.5455515337903136E-6</v>
      </c>
      <c r="BB2742" s="13">
        <f t="shared" si="3291"/>
        <v>1.4478262803945615E-6</v>
      </c>
      <c r="BC2742" s="13">
        <f t="shared" si="3292"/>
        <v>2.2224495360626659E-7</v>
      </c>
      <c r="BD2742" s="13">
        <f t="shared" si="3293"/>
        <v>5.6669931866940765E-5</v>
      </c>
      <c r="BE2742" s="13">
        <f t="shared" si="3294"/>
        <v>4.7823755502511279E-5</v>
      </c>
      <c r="BF2742" s="13">
        <f t="shared" si="3295"/>
        <v>2.0179233634284619E-5</v>
      </c>
      <c r="BG2742" s="13">
        <f t="shared" si="3296"/>
        <v>5.6764184213242605E-6</v>
      </c>
      <c r="BH2742" s="13">
        <f t="shared" si="3297"/>
        <v>1.1975823764388848E-6</v>
      </c>
      <c r="BI2742" s="13">
        <f t="shared" si="3298"/>
        <v>2.0212795349535491E-7</v>
      </c>
      <c r="BJ2742" s="14">
        <f t="shared" si="3299"/>
        <v>0.34606696190813852</v>
      </c>
      <c r="BK2742" s="14">
        <f t="shared" si="3300"/>
        <v>0.35147135625157749</v>
      </c>
      <c r="BL2742" s="14">
        <f t="shared" si="3301"/>
        <v>0.28745248370515519</v>
      </c>
      <c r="BM2742" s="14">
        <f t="shared" si="3302"/>
        <v>0.21954998093362008</v>
      </c>
      <c r="BN2742" s="14">
        <f t="shared" si="3303"/>
        <v>0.78040502405882517</v>
      </c>
    </row>
    <row r="2743" spans="1:66" x14ac:dyDescent="0.25">
      <c r="A2743" t="s">
        <v>10</v>
      </c>
      <c r="B2743" t="s">
        <v>222</v>
      </c>
      <c r="C2743" t="s">
        <v>11</v>
      </c>
      <c r="D2743" t="s">
        <v>561</v>
      </c>
      <c r="E2743" s="10">
        <f>VLOOKUP(A2743,home!$A$2:$E$405,3,FALSE)</f>
        <v>1.6111111111111101</v>
      </c>
      <c r="F2743" s="10">
        <f>VLOOKUP(B2743,home!$B$2:$E$405,3,FALSE)</f>
        <v>0.7</v>
      </c>
      <c r="G2743" s="10">
        <f>VLOOKUP(C2743,away!$B$2:$E$405,4,FALSE)</f>
        <v>0.85</v>
      </c>
      <c r="H2743" s="10">
        <f>VLOOKUP(A2743,away!$A$2:$E$405,3,FALSE)</f>
        <v>1.4652777777777799</v>
      </c>
      <c r="I2743" s="10">
        <f>VLOOKUP(C2743,away!$B$2:$E$405,3,FALSE)</f>
        <v>1.0900000000000001</v>
      </c>
      <c r="J2743" s="10">
        <f>VLOOKUP(B2743,home!$B$2:$E$405,4,FALSE)</f>
        <v>0.7</v>
      </c>
      <c r="K2743" s="12">
        <f t="shared" si="3248"/>
        <v>0.9586111111111103</v>
      </c>
      <c r="L2743" s="12">
        <f t="shared" si="3249"/>
        <v>1.118006944444446</v>
      </c>
      <c r="M2743" s="13">
        <f t="shared" si="3250"/>
        <v>0.12535343448942285</v>
      </c>
      <c r="N2743" s="13">
        <f t="shared" si="3251"/>
        <v>0.1201651951174994</v>
      </c>
      <c r="O2743" s="13">
        <f t="shared" si="3252"/>
        <v>0.14014601026913667</v>
      </c>
      <c r="P2743" s="13">
        <f t="shared" si="3253"/>
        <v>0.13434552262188618</v>
      </c>
      <c r="Q2743" s="13">
        <f t="shared" si="3254"/>
        <v>5.7595845604234738E-2</v>
      </c>
      <c r="R2743" s="13">
        <f t="shared" si="3255"/>
        <v>7.8342106358538749E-2</v>
      </c>
      <c r="S2743" s="13">
        <f t="shared" si="3256"/>
        <v>3.5995662029648386E-2</v>
      </c>
      <c r="T2743" s="13">
        <f t="shared" si="3257"/>
        <v>6.4392555356684561E-2</v>
      </c>
      <c r="U2743" s="13">
        <f t="shared" si="3258"/>
        <v>7.5099613623143602E-2</v>
      </c>
      <c r="V2743" s="13">
        <f t="shared" si="3259"/>
        <v>4.28641894477609E-3</v>
      </c>
      <c r="W2743" s="13">
        <f t="shared" si="3260"/>
        <v>1.8404005850019806E-2</v>
      </c>
      <c r="X2743" s="13">
        <f t="shared" si="3261"/>
        <v>2.0575806345918352E-2</v>
      </c>
      <c r="Y2743" s="13">
        <f t="shared" si="3262"/>
        <v>1.1501947191140414E-2</v>
      </c>
      <c r="Z2743" s="13">
        <f t="shared" si="3263"/>
        <v>2.9195672983750563E-2</v>
      </c>
      <c r="AA2743" s="13">
        <f t="shared" si="3264"/>
        <v>2.7987296518589749E-2</v>
      </c>
      <c r="AB2743" s="13">
        <f t="shared" si="3265"/>
        <v>1.3414466706340717E-2</v>
      </c>
      <c r="AC2743" s="13">
        <f t="shared" si="3266"/>
        <v>2.8711877523431955E-4</v>
      </c>
      <c r="AD2743" s="13">
        <f t="shared" si="3267"/>
        <v>4.4105711241957148E-3</v>
      </c>
      <c r="AE2743" s="13">
        <f t="shared" si="3268"/>
        <v>4.9310491458169556E-3</v>
      </c>
      <c r="AF2743" s="13">
        <f t="shared" si="3269"/>
        <v>2.7564735942101062E-3</v>
      </c>
      <c r="AG2743" s="13">
        <f t="shared" si="3270"/>
        <v>1.0272522068348799E-3</v>
      </c>
      <c r="AH2743" s="13">
        <f t="shared" si="3271"/>
        <v>8.1602412858905581E-3</v>
      </c>
      <c r="AI2743" s="13">
        <f t="shared" si="3272"/>
        <v>7.8224979660023019E-3</v>
      </c>
      <c r="AJ2743" s="13">
        <f t="shared" si="3273"/>
        <v>3.7493667334269343E-3</v>
      </c>
      <c r="AK2743" s="13">
        <f t="shared" si="3274"/>
        <v>1.1980615367644758E-3</v>
      </c>
      <c r="AL2743" s="13">
        <f t="shared" si="3275"/>
        <v>1.2308596751424576E-5</v>
      </c>
      <c r="AM2743" s="13">
        <f t="shared" si="3276"/>
        <v>8.4560449719996687E-4</v>
      </c>
      <c r="AN2743" s="13">
        <f t="shared" si="3277"/>
        <v>9.4539170012301703E-4</v>
      </c>
      <c r="AO2743" s="13">
        <f t="shared" si="3278"/>
        <v>5.2847724297883732E-4</v>
      </c>
      <c r="AP2743" s="13">
        <f t="shared" si="3279"/>
        <v>1.9694707587706496E-4</v>
      </c>
      <c r="AQ2743" s="13">
        <f t="shared" si="3280"/>
        <v>5.5047049629646465E-5</v>
      </c>
      <c r="AR2743" s="13">
        <f t="shared" si="3281"/>
        <v>1.8246412851935859E-3</v>
      </c>
      <c r="AS2743" s="13">
        <f t="shared" si="3282"/>
        <v>1.7491214097786274E-3</v>
      </c>
      <c r="AT2743" s="13">
        <f t="shared" si="3283"/>
        <v>8.3836360904806096E-4</v>
      </c>
      <c r="AU2743" s="13">
        <f t="shared" si="3284"/>
        <v>2.6788822359489405E-4</v>
      </c>
      <c r="AV2743" s="13">
        <f t="shared" si="3285"/>
        <v>6.4200156918470732E-5</v>
      </c>
      <c r="AW2743" s="13">
        <f t="shared" si="3286"/>
        <v>3.6643167067922868E-7</v>
      </c>
      <c r="AX2743" s="13">
        <f t="shared" si="3287"/>
        <v>1.3510097777023528E-4</v>
      </c>
      <c r="AY2743" s="13">
        <f t="shared" si="3288"/>
        <v>1.5104383134835776E-4</v>
      </c>
      <c r="AZ2743" s="13">
        <f t="shared" si="3289"/>
        <v>8.4434026181479888E-5</v>
      </c>
      <c r="BA2743" s="13">
        <f t="shared" si="3290"/>
        <v>3.1465942539432886E-5</v>
      </c>
      <c r="BB2743" s="13">
        <f t="shared" si="3291"/>
        <v>8.7947855681439679E-6</v>
      </c>
      <c r="BC2743" s="13">
        <f t="shared" si="3292"/>
        <v>1.9665262680169518E-6</v>
      </c>
      <c r="BD2743" s="13">
        <f t="shared" si="3293"/>
        <v>3.3999360466107796E-4</v>
      </c>
      <c r="BE2743" s="13">
        <f t="shared" si="3294"/>
        <v>3.2592164713482751E-4</v>
      </c>
      <c r="BF2743" s="13">
        <f t="shared" si="3295"/>
        <v>1.562160561475401E-4</v>
      </c>
      <c r="BG2743" s="13">
        <f t="shared" si="3296"/>
        <v>4.9916815718996339E-5</v>
      </c>
      <c r="BH2743" s="13">
        <f t="shared" si="3297"/>
        <v>1.1962703544878903E-5</v>
      </c>
      <c r="BI2743" s="13">
        <f t="shared" si="3298"/>
        <v>2.2935161074098376E-6</v>
      </c>
      <c r="BJ2743" s="14">
        <f t="shared" si="3299"/>
        <v>0.30874497519203908</v>
      </c>
      <c r="BK2743" s="14">
        <f t="shared" si="3300"/>
        <v>0.30043150928906759</v>
      </c>
      <c r="BL2743" s="14">
        <f t="shared" si="3301"/>
        <v>0.36155018002568218</v>
      </c>
      <c r="BM2743" s="14">
        <f t="shared" si="3302"/>
        <v>0.34382354563014317</v>
      </c>
      <c r="BN2743" s="14">
        <f t="shared" si="3303"/>
        <v>0.65594811446071855</v>
      </c>
    </row>
    <row r="2744" spans="1:66" x14ac:dyDescent="0.25">
      <c r="A2744" t="s">
        <v>13</v>
      </c>
      <c r="B2744" t="s">
        <v>48</v>
      </c>
      <c r="C2744" t="s">
        <v>51</v>
      </c>
      <c r="D2744" t="s">
        <v>561</v>
      </c>
      <c r="E2744" s="10">
        <f>VLOOKUP(A2744,home!$A$2:$E$405,3,FALSE)</f>
        <v>1.8034188034187999</v>
      </c>
      <c r="F2744" s="10">
        <f>VLOOKUP(B2744,home!$B$2:$E$405,3,FALSE)</f>
        <v>0.4</v>
      </c>
      <c r="G2744" s="10">
        <f>VLOOKUP(C2744,away!$B$2:$E$405,4,FALSE)</f>
        <v>0.74</v>
      </c>
      <c r="H2744" s="10">
        <f>VLOOKUP(A2744,away!$A$2:$E$405,3,FALSE)</f>
        <v>1.23931623931624</v>
      </c>
      <c r="I2744" s="10">
        <f>VLOOKUP(C2744,away!$B$2:$E$405,3,FALSE)</f>
        <v>0.83</v>
      </c>
      <c r="J2744" s="10">
        <f>VLOOKUP(B2744,home!$B$2:$E$405,4,FALSE)</f>
        <v>0.4</v>
      </c>
      <c r="K2744" s="12">
        <f t="shared" si="3248"/>
        <v>0.53381196581196477</v>
      </c>
      <c r="L2744" s="12">
        <f t="shared" si="3249"/>
        <v>0.41145299145299169</v>
      </c>
      <c r="M2744" s="13">
        <f t="shared" si="3250"/>
        <v>0.38857660106760761</v>
      </c>
      <c r="N2744" s="13">
        <f t="shared" si="3251"/>
        <v>0.20742683928443123</v>
      </c>
      <c r="O2744" s="13">
        <f t="shared" si="3252"/>
        <v>0.15988100491790294</v>
      </c>
      <c r="P2744" s="13">
        <f t="shared" si="3253"/>
        <v>8.5346393531218173E-2</v>
      </c>
      <c r="Q2744" s="13">
        <f t="shared" si="3254"/>
        <v>5.5363464420292351E-2</v>
      </c>
      <c r="R2744" s="13">
        <f t="shared" si="3255"/>
        <v>3.2891758874990816E-2</v>
      </c>
      <c r="S2744" s="13">
        <f t="shared" si="3256"/>
        <v>4.686339108410589E-3</v>
      </c>
      <c r="T2744" s="13">
        <f t="shared" si="3257"/>
        <v>2.2779463052930563E-2</v>
      </c>
      <c r="U2744" s="13">
        <f t="shared" si="3258"/>
        <v>1.7558014464071986E-2</v>
      </c>
      <c r="V2744" s="13">
        <f t="shared" si="3259"/>
        <v>1.1436673709129369E-4</v>
      </c>
      <c r="W2744" s="13">
        <f t="shared" si="3260"/>
        <v>9.8512265921190095E-3</v>
      </c>
      <c r="X2744" s="13">
        <f t="shared" si="3261"/>
        <v>4.0533166508086279E-3</v>
      </c>
      <c r="Y2744" s="13">
        <f t="shared" si="3262"/>
        <v>8.3387463064071561E-4</v>
      </c>
      <c r="Z2744" s="13">
        <f t="shared" si="3263"/>
        <v>4.5111375277551548E-3</v>
      </c>
      <c r="AA2744" s="13">
        <f t="shared" si="3264"/>
        <v>2.4080991917391058E-3</v>
      </c>
      <c r="AB2744" s="13">
        <f t="shared" si="3265"/>
        <v>6.427360817062277E-4</v>
      </c>
      <c r="AC2744" s="13">
        <f t="shared" si="3266"/>
        <v>1.5699588774544889E-6</v>
      </c>
      <c r="AD2744" s="13">
        <f t="shared" si="3267"/>
        <v>1.3146756581995376E-3</v>
      </c>
      <c r="AE2744" s="13">
        <f t="shared" si="3268"/>
        <v>5.4092723235663065E-4</v>
      </c>
      <c r="AF2744" s="13">
        <f t="shared" si="3269"/>
        <v>1.1128306395576158E-4</v>
      </c>
      <c r="AG2744" s="13">
        <f t="shared" si="3270"/>
        <v>1.5262583187550905E-5</v>
      </c>
      <c r="AH2744" s="13">
        <f t="shared" si="3271"/>
        <v>4.640302576626778E-4</v>
      </c>
      <c r="AI2744" s="13">
        <f t="shared" si="3272"/>
        <v>2.4770490403914656E-4</v>
      </c>
      <c r="AJ2744" s="13">
        <f t="shared" si="3273"/>
        <v>6.6113920883200446E-5</v>
      </c>
      <c r="AK2744" s="13">
        <f t="shared" si="3274"/>
        <v>1.1764134024732648E-5</v>
      </c>
      <c r="AL2744" s="13">
        <f t="shared" si="3275"/>
        <v>1.379293841316479E-8</v>
      </c>
      <c r="AM2744" s="13">
        <f t="shared" si="3276"/>
        <v>1.4035791950172682E-4</v>
      </c>
      <c r="AN2744" s="13">
        <f t="shared" si="3277"/>
        <v>5.7750685853103708E-5</v>
      </c>
      <c r="AO2744" s="13">
        <f t="shared" si="3278"/>
        <v>1.1880846226360743E-5</v>
      </c>
      <c r="AP2744" s="13">
        <f t="shared" si="3279"/>
        <v>1.629469906943039E-6</v>
      </c>
      <c r="AQ2744" s="13">
        <f t="shared" si="3280"/>
        <v>1.6761256692358529E-7</v>
      </c>
      <c r="AR2744" s="13">
        <f t="shared" si="3281"/>
        <v>3.8185327528002266E-5</v>
      </c>
      <c r="AS2744" s="13">
        <f t="shared" si="3282"/>
        <v>2.0383784752896622E-5</v>
      </c>
      <c r="AT2744" s="13">
        <f t="shared" si="3283"/>
        <v>5.440554104815849E-6</v>
      </c>
      <c r="AU2744" s="13">
        <f t="shared" si="3284"/>
        <v>9.6807762726603435E-7</v>
      </c>
      <c r="AV2744" s="13">
        <f t="shared" si="3285"/>
        <v>1.2919285531736605E-7</v>
      </c>
      <c r="AW2744" s="13">
        <f t="shared" si="3286"/>
        <v>8.4151686674986933E-11</v>
      </c>
      <c r="AX2744" s="13">
        <f t="shared" si="3287"/>
        <v>1.2487456154415709E-5</v>
      </c>
      <c r="AY2744" s="13">
        <f t="shared" si="3288"/>
        <v>5.1380011903724159E-6</v>
      </c>
      <c r="AZ2744" s="13">
        <f t="shared" si="3289"/>
        <v>1.0570229799338814E-6</v>
      </c>
      <c r="BA2744" s="13">
        <f t="shared" si="3290"/>
        <v>1.4497175570945041E-7</v>
      </c>
      <c r="BB2744" s="13">
        <f t="shared" si="3291"/>
        <v>1.4912265640711418E-8</v>
      </c>
      <c r="BC2744" s="13">
        <f t="shared" si="3292"/>
        <v>1.2271392614424756E-9</v>
      </c>
      <c r="BD2744" s="13">
        <f t="shared" si="3293"/>
        <v>2.618577873501468E-6</v>
      </c>
      <c r="BE2744" s="13">
        <f t="shared" si="3294"/>
        <v>1.3978282022855331E-6</v>
      </c>
      <c r="BF2744" s="13">
        <f t="shared" si="3295"/>
        <v>3.7308871026472257E-7</v>
      </c>
      <c r="BG2744" s="13">
        <f t="shared" si="3296"/>
        <v>6.638640594955404E-8</v>
      </c>
      <c r="BH2744" s="13">
        <f t="shared" si="3297"/>
        <v>8.8594644657806375E-9</v>
      </c>
      <c r="BI2744" s="13">
        <f t="shared" si="3298"/>
        <v>9.4585762850392234E-10</v>
      </c>
      <c r="BJ2744" s="14">
        <f t="shared" si="3299"/>
        <v>0.30252096329446243</v>
      </c>
      <c r="BK2744" s="14">
        <f t="shared" si="3300"/>
        <v>0.47873042219733397</v>
      </c>
      <c r="BL2744" s="14">
        <f t="shared" si="3301"/>
        <v>0.21424079937040325</v>
      </c>
      <c r="BM2744" s="14">
        <f t="shared" si="3302"/>
        <v>7.0512122376472877E-2</v>
      </c>
      <c r="BN2744" s="14">
        <f t="shared" si="3303"/>
        <v>0.92948606209644324</v>
      </c>
    </row>
    <row r="2745" spans="1:66" x14ac:dyDescent="0.25">
      <c r="A2745" t="s">
        <v>13</v>
      </c>
      <c r="B2745" t="s">
        <v>43</v>
      </c>
      <c r="C2745" t="s">
        <v>53</v>
      </c>
      <c r="D2745" t="s">
        <v>561</v>
      </c>
      <c r="E2745" s="10">
        <f>VLOOKUP(A2745,home!$A$2:$E$405,3,FALSE)</f>
        <v>1.8034188034187999</v>
      </c>
      <c r="F2745" s="10">
        <f>VLOOKUP(B2745,home!$B$2:$E$405,3,FALSE)</f>
        <v>1.66</v>
      </c>
      <c r="G2745" s="10">
        <f>VLOOKUP(C2745,away!$B$2:$E$405,4,FALSE)</f>
        <v>1.1100000000000001</v>
      </c>
      <c r="H2745" s="10">
        <f>VLOOKUP(A2745,away!$A$2:$E$405,3,FALSE)</f>
        <v>1.23931623931624</v>
      </c>
      <c r="I2745" s="10">
        <f>VLOOKUP(C2745,away!$B$2:$E$405,3,FALSE)</f>
        <v>0.37</v>
      </c>
      <c r="J2745" s="10">
        <f>VLOOKUP(B2745,home!$B$2:$E$405,4,FALSE)</f>
        <v>1.66</v>
      </c>
      <c r="K2745" s="12">
        <f t="shared" si="3248"/>
        <v>3.3229794871794809</v>
      </c>
      <c r="L2745" s="12">
        <f t="shared" si="3249"/>
        <v>0.7611880341880346</v>
      </c>
      <c r="M2745" s="13">
        <f t="shared" si="3250"/>
        <v>1.6837150050984871E-2</v>
      </c>
      <c r="N2745" s="13">
        <f t="shared" si="3251"/>
        <v>5.5949504241985686E-2</v>
      </c>
      <c r="O2745" s="13">
        <f t="shared" si="3252"/>
        <v>1.2816237148638139E-2</v>
      </c>
      <c r="P2745" s="13">
        <f t="shared" si="3253"/>
        <v>4.2588093147752179E-2</v>
      </c>
      <c r="Q2745" s="13">
        <f t="shared" si="3254"/>
        <v>9.2959527456989904E-2</v>
      </c>
      <c r="R2745" s="13">
        <f t="shared" si="3255"/>
        <v>4.8777831804297633E-3</v>
      </c>
      <c r="S2745" s="13">
        <f t="shared" si="3256"/>
        <v>2.6930710845799039E-2</v>
      </c>
      <c r="T2745" s="13">
        <f t="shared" si="3257"/>
        <v>7.0759679964034761E-2</v>
      </c>
      <c r="U2745" s="13">
        <f t="shared" si="3258"/>
        <v>1.6208773451477195E-2</v>
      </c>
      <c r="V2745" s="13">
        <f t="shared" si="3259"/>
        <v>7.5687632445253332E-3</v>
      </c>
      <c r="W2745" s="13">
        <f t="shared" si="3260"/>
        <v>0.10296753429249171</v>
      </c>
      <c r="X2745" s="13">
        <f t="shared" si="3261"/>
        <v>7.8377655013290803E-2</v>
      </c>
      <c r="Y2745" s="13">
        <f t="shared" si="3262"/>
        <v>2.9830066571917387E-2</v>
      </c>
      <c r="Z2745" s="13">
        <f t="shared" si="3263"/>
        <v>1.2376367301022637E-3</v>
      </c>
      <c r="AA2745" s="13">
        <f t="shared" si="3264"/>
        <v>4.1126414667097102E-3</v>
      </c>
      <c r="AB2745" s="13">
        <f t="shared" si="3265"/>
        <v>6.8331116160000507E-3</v>
      </c>
      <c r="AC2745" s="13">
        <f t="shared" si="3266"/>
        <v>1.1965326417143303E-3</v>
      </c>
      <c r="AD2745" s="13">
        <f t="shared" si="3267"/>
        <v>8.5539751074849943E-2</v>
      </c>
      <c r="AE2745" s="13">
        <f t="shared" si="3268"/>
        <v>6.5111834965598844E-2</v>
      </c>
      <c r="AF2745" s="13">
        <f t="shared" si="3269"/>
        <v>2.4781174829919955E-2</v>
      </c>
      <c r="AG2745" s="13">
        <f t="shared" si="3270"/>
        <v>6.2877112512189247E-3</v>
      </c>
      <c r="AH2745" s="13">
        <f t="shared" si="3271"/>
        <v>2.3551856740636231E-4</v>
      </c>
      <c r="AI2745" s="13">
        <f t="shared" si="3272"/>
        <v>7.8262336834123987E-4</v>
      </c>
      <c r="AJ2745" s="13">
        <f t="shared" si="3273"/>
        <v>1.3003206995926258E-3</v>
      </c>
      <c r="AK2745" s="13">
        <f t="shared" si="3274"/>
        <v>1.4403130038337223E-3</v>
      </c>
      <c r="AL2745" s="13">
        <f t="shared" si="3275"/>
        <v>1.2106097159043882E-4</v>
      </c>
      <c r="AM2745" s="13">
        <f t="shared" si="3276"/>
        <v>5.6849367632033056E-2</v>
      </c>
      <c r="AN2745" s="13">
        <f t="shared" si="3277"/>
        <v>4.3273058392660116E-2</v>
      </c>
      <c r="AO2745" s="13">
        <f t="shared" si="3278"/>
        <v>1.6469467125606492E-2</v>
      </c>
      <c r="AP2745" s="13">
        <f t="shared" si="3279"/>
        <v>4.1787871018216221E-3</v>
      </c>
      <c r="AQ2745" s="13">
        <f t="shared" si="3280"/>
        <v>7.9521068483147871E-4</v>
      </c>
      <c r="AR2745" s="13">
        <f t="shared" si="3281"/>
        <v>3.5854783067766215E-5</v>
      </c>
      <c r="AS2745" s="13">
        <f t="shared" si="3282"/>
        <v>1.1914470865145731E-4</v>
      </c>
      <c r="AT2745" s="13">
        <f t="shared" si="3283"/>
        <v>1.9795771142738417E-4</v>
      </c>
      <c r="AU2745" s="13">
        <f t="shared" si="3284"/>
        <v>2.1926980480073088E-4</v>
      </c>
      <c r="AV2745" s="13">
        <f t="shared" si="3285"/>
        <v>1.8215726587766939E-4</v>
      </c>
      <c r="AW2745" s="13">
        <f t="shared" si="3286"/>
        <v>8.5059194813564603E-6</v>
      </c>
      <c r="AX2745" s="13">
        <f t="shared" si="3287"/>
        <v>3.1484880416728506E-2</v>
      </c>
      <c r="AY2745" s="13">
        <f t="shared" si="3288"/>
        <v>2.3965914231054916E-2</v>
      </c>
      <c r="AZ2745" s="13">
        <f t="shared" si="3289"/>
        <v>9.1212835705278671E-3</v>
      </c>
      <c r="BA2745" s="13">
        <f t="shared" si="3290"/>
        <v>2.3143373034405744E-3</v>
      </c>
      <c r="BB2745" s="13">
        <f t="shared" si="3291"/>
        <v>4.4041146561349197E-4</v>
      </c>
      <c r="BC2745" s="13">
        <f t="shared" si="3292"/>
        <v>6.7047187548841038E-5</v>
      </c>
      <c r="BD2745" s="13">
        <f t="shared" si="3293"/>
        <v>4.548705306598564E-6</v>
      </c>
      <c r="BE2745" s="13">
        <f t="shared" si="3294"/>
        <v>1.5115254427051479E-5</v>
      </c>
      <c r="BF2745" s="13">
        <f t="shared" si="3295"/>
        <v>2.5113840202295455E-5</v>
      </c>
      <c r="BG2745" s="13">
        <f t="shared" si="3296"/>
        <v>2.7817591945510392E-5</v>
      </c>
      <c r="BH2745" s="13">
        <f t="shared" si="3297"/>
        <v>2.3109321854415046E-5</v>
      </c>
      <c r="BI2745" s="13">
        <f t="shared" si="3298"/>
        <v>1.5358360496969933E-5</v>
      </c>
      <c r="BJ2745" s="14">
        <f t="shared" si="3299"/>
        <v>0.80152420477416475</v>
      </c>
      <c r="BK2745" s="14">
        <f t="shared" si="3300"/>
        <v>0.11920822513342111</v>
      </c>
      <c r="BL2745" s="14">
        <f t="shared" si="3301"/>
        <v>4.9472769850486681E-2</v>
      </c>
      <c r="BM2745" s="14">
        <f t="shared" si="3302"/>
        <v>0.72145713294982072</v>
      </c>
      <c r="BN2745" s="14">
        <f t="shared" si="3303"/>
        <v>0.22602829522678053</v>
      </c>
    </row>
    <row r="2746" spans="1:66" x14ac:dyDescent="0.25">
      <c r="A2746" t="s">
        <v>13</v>
      </c>
      <c r="B2746" t="s">
        <v>47</v>
      </c>
      <c r="C2746" t="s">
        <v>52</v>
      </c>
      <c r="D2746" t="s">
        <v>561</v>
      </c>
      <c r="E2746" s="10">
        <f>VLOOKUP(A2746,home!$A$2:$E$405,3,FALSE)</f>
        <v>1.8034188034187999</v>
      </c>
      <c r="F2746" s="10">
        <f>VLOOKUP(B2746,home!$B$2:$E$405,3,FALSE)</f>
        <v>1.29</v>
      </c>
      <c r="G2746" s="10">
        <f>VLOOKUP(C2746,away!$B$2:$E$405,4,FALSE)</f>
        <v>0.65</v>
      </c>
      <c r="H2746" s="10">
        <f>VLOOKUP(A2746,away!$A$2:$E$405,3,FALSE)</f>
        <v>1.23931623931624</v>
      </c>
      <c r="I2746" s="10">
        <f>VLOOKUP(C2746,away!$B$2:$E$405,3,FALSE)</f>
        <v>0.28000000000000003</v>
      </c>
      <c r="J2746" s="10">
        <f>VLOOKUP(B2746,home!$B$2:$E$405,4,FALSE)</f>
        <v>1.29</v>
      </c>
      <c r="K2746" s="12">
        <f t="shared" si="3248"/>
        <v>1.5121666666666638</v>
      </c>
      <c r="L2746" s="12">
        <f t="shared" si="3249"/>
        <v>0.44764102564102592</v>
      </c>
      <c r="M2746" s="13">
        <f t="shared" si="3250"/>
        <v>0.14088551168371233</v>
      </c>
      <c r="N2746" s="13">
        <f t="shared" si="3251"/>
        <v>0.21304237458438657</v>
      </c>
      <c r="O2746" s="13">
        <f t="shared" si="3252"/>
        <v>6.3066134948057725E-2</v>
      </c>
      <c r="P2746" s="13">
        <f t="shared" si="3253"/>
        <v>9.5366507063954442E-2</v>
      </c>
      <c r="Q2746" s="13">
        <f t="shared" si="3254"/>
        <v>0.16107778871701137</v>
      </c>
      <c r="R2746" s="13">
        <f t="shared" si="3255"/>
        <v>1.4115494665681955E-2</v>
      </c>
      <c r="S2746" s="13">
        <f t="shared" si="3256"/>
        <v>1.6138584019194636E-2</v>
      </c>
      <c r="T2746" s="13">
        <f t="shared" si="3257"/>
        <v>7.2105026549271437E-2</v>
      </c>
      <c r="U2746" s="13">
        <f t="shared" si="3258"/>
        <v>2.1344980516955353E-2</v>
      </c>
      <c r="V2746" s="13">
        <f t="shared" si="3259"/>
        <v>1.2138148900521432E-3</v>
      </c>
      <c r="W2746" s="13">
        <f t="shared" si="3260"/>
        <v>8.1192154279413384E-2</v>
      </c>
      <c r="X2746" s="13">
        <f t="shared" si="3261"/>
        <v>3.6344939215641019E-2</v>
      </c>
      <c r="Y2746" s="13">
        <f t="shared" si="3262"/>
        <v>8.1347429336751445E-3</v>
      </c>
      <c r="Z2746" s="13">
        <f t="shared" si="3263"/>
        <v>2.1062248365254338E-3</v>
      </c>
      <c r="AA2746" s="13">
        <f t="shared" si="3264"/>
        <v>3.1849629902992037E-3</v>
      </c>
      <c r="AB2746" s="13">
        <f t="shared" si="3265"/>
        <v>2.4080974342487191E-3</v>
      </c>
      <c r="AC2746" s="13">
        <f t="shared" si="3266"/>
        <v>5.1352550780011062E-5</v>
      </c>
      <c r="AD2746" s="13">
        <f t="shared" si="3267"/>
        <v>3.0694017324046523E-2</v>
      </c>
      <c r="AE2746" s="13">
        <f t="shared" si="3268"/>
        <v>1.3739901395979602E-2</v>
      </c>
      <c r="AF2746" s="13">
        <f t="shared" si="3269"/>
        <v>3.0752717765514365E-3</v>
      </c>
      <c r="AG2746" s="13">
        <f t="shared" si="3270"/>
        <v>4.5887260406012834E-4</v>
      </c>
      <c r="AH2746" s="13">
        <f t="shared" si="3271"/>
        <v>2.3570816151321182E-4</v>
      </c>
      <c r="AI2746" s="13">
        <f t="shared" si="3272"/>
        <v>3.5643002490156109E-4</v>
      </c>
      <c r="AJ2746" s="13">
        <f t="shared" si="3273"/>
        <v>2.6949080132765489E-4</v>
      </c>
      <c r="AK2746" s="13">
        <f t="shared" si="3274"/>
        <v>1.3583833558032264E-4</v>
      </c>
      <c r="AL2746" s="13">
        <f t="shared" si="3275"/>
        <v>1.3904377641637029E-6</v>
      </c>
      <c r="AM2746" s="13">
        <f t="shared" si="3276"/>
        <v>9.2828939727024502E-3</v>
      </c>
      <c r="AN2746" s="13">
        <f t="shared" si="3277"/>
        <v>4.1554041788574225E-3</v>
      </c>
      <c r="AO2746" s="13">
        <f t="shared" si="3278"/>
        <v>9.300646942883707E-4</v>
      </c>
      <c r="AP2746" s="13">
        <f t="shared" si="3279"/>
        <v>1.3877837122125116E-4</v>
      </c>
      <c r="AQ2746" s="13">
        <f t="shared" si="3280"/>
        <v>1.5530723107567977E-5</v>
      </c>
      <c r="AR2746" s="13">
        <f t="shared" si="3281"/>
        <v>2.1102528634346959E-5</v>
      </c>
      <c r="AS2746" s="13">
        <f t="shared" si="3282"/>
        <v>3.1910540383238263E-5</v>
      </c>
      <c r="AT2746" s="13">
        <f t="shared" si="3283"/>
        <v>2.412702774142669E-5</v>
      </c>
      <c r="AU2746" s="13">
        <f t="shared" si="3284"/>
        <v>1.2161362372109103E-5</v>
      </c>
      <c r="AV2746" s="13">
        <f t="shared" si="3285"/>
        <v>4.5975017000894054E-6</v>
      </c>
      <c r="AW2746" s="13">
        <f t="shared" si="3286"/>
        <v>2.6144395007414876E-8</v>
      </c>
      <c r="AX2746" s="13">
        <f t="shared" si="3287"/>
        <v>2.3395471392869188E-3</v>
      </c>
      <c r="AY2746" s="13">
        <f t="shared" si="3288"/>
        <v>1.0472772809659245E-3</v>
      </c>
      <c r="AZ2746" s="13">
        <f t="shared" si="3289"/>
        <v>2.3440213809106564E-4</v>
      </c>
      <c r="BA2746" s="13">
        <f t="shared" si="3290"/>
        <v>3.4976004502511338E-5</v>
      </c>
      <c r="BB2746" s="13">
        <f t="shared" si="3291"/>
        <v>3.9141736320823289E-6</v>
      </c>
      <c r="BC2746" s="13">
        <f t="shared" si="3292"/>
        <v>3.5042893984047888E-7</v>
      </c>
      <c r="BD2746" s="13">
        <f t="shared" si="3293"/>
        <v>1.5743929269163642E-6</v>
      </c>
      <c r="BE2746" s="13">
        <f t="shared" si="3294"/>
        <v>2.3807445043186906E-6</v>
      </c>
      <c r="BF2746" s="13">
        <f t="shared" si="3295"/>
        <v>1.8000412406402873E-6</v>
      </c>
      <c r="BG2746" s="13">
        <f t="shared" si="3296"/>
        <v>9.0732078757384936E-7</v>
      </c>
      <c r="BH2746" s="13">
        <f t="shared" si="3297"/>
        <v>3.4300506273573015E-7</v>
      </c>
      <c r="BI2746" s="13">
        <f t="shared" si="3298"/>
        <v>1.0373616447337577E-7</v>
      </c>
      <c r="BJ2746" s="14">
        <f t="shared" si="3299"/>
        <v>0.63804822848563192</v>
      </c>
      <c r="BK2746" s="14">
        <f t="shared" si="3300"/>
        <v>0.25470443792642367</v>
      </c>
      <c r="BL2746" s="14">
        <f t="shared" si="3301"/>
        <v>0.1052181460800836</v>
      </c>
      <c r="BM2746" s="14">
        <f t="shared" si="3302"/>
        <v>0.31147597452928921</v>
      </c>
      <c r="BN2746" s="14">
        <f t="shared" si="3303"/>
        <v>0.68755381166280449</v>
      </c>
    </row>
    <row r="2747" spans="1:66" x14ac:dyDescent="0.25">
      <c r="A2747" t="s">
        <v>13</v>
      </c>
      <c r="B2747" t="s">
        <v>15</v>
      </c>
      <c r="C2747" t="s">
        <v>55</v>
      </c>
      <c r="D2747" t="s">
        <v>561</v>
      </c>
      <c r="E2747" s="10">
        <f>VLOOKUP(A2747,home!$A$2:$E$405,3,FALSE)</f>
        <v>1.8034188034187999</v>
      </c>
      <c r="F2747" s="10">
        <f>VLOOKUP(B2747,home!$B$2:$E$405,3,FALSE)</f>
        <v>0.92</v>
      </c>
      <c r="G2747" s="10">
        <f>VLOOKUP(C2747,away!$B$2:$E$405,4,FALSE)</f>
        <v>1.27</v>
      </c>
      <c r="H2747" s="10">
        <f>VLOOKUP(A2747,away!$A$2:$E$405,3,FALSE)</f>
        <v>1.23931623931624</v>
      </c>
      <c r="I2747" s="10">
        <f>VLOOKUP(C2747,away!$B$2:$E$405,3,FALSE)</f>
        <v>0.24</v>
      </c>
      <c r="J2747" s="10">
        <f>VLOOKUP(B2747,home!$B$2:$E$405,4,FALSE)</f>
        <v>0.92</v>
      </c>
      <c r="K2747" s="12">
        <f t="shared" si="3248"/>
        <v>2.1071145299145257</v>
      </c>
      <c r="L2747" s="12">
        <f t="shared" si="3249"/>
        <v>0.27364102564102583</v>
      </c>
      <c r="M2747" s="13">
        <f t="shared" si="3250"/>
        <v>9.2480676817589522E-2</v>
      </c>
      <c r="N2747" s="13">
        <f t="shared" si="3251"/>
        <v>0.19486737785867231</v>
      </c>
      <c r="O2747" s="13">
        <f t="shared" si="3252"/>
        <v>2.5306507256341437E-2</v>
      </c>
      <c r="P2747" s="13">
        <f t="shared" si="3253"/>
        <v>5.3323709141224418E-2</v>
      </c>
      <c r="Q2747" s="13">
        <f t="shared" si="3254"/>
        <v>0.20530394164617632</v>
      </c>
      <c r="R2747" s="13">
        <f t="shared" si="3255"/>
        <v>3.462449300508666E-3</v>
      </c>
      <c r="S2747" s="13">
        <f t="shared" si="3256"/>
        <v>7.6865191043808739E-3</v>
      </c>
      <c r="T2747" s="13">
        <f t="shared" si="3257"/>
        <v>5.6179581160205008E-2</v>
      </c>
      <c r="U2747" s="13">
        <f t="shared" si="3258"/>
        <v>7.2957772301941951E-3</v>
      </c>
      <c r="V2747" s="13">
        <f t="shared" si="3259"/>
        <v>4.9244366274951387E-4</v>
      </c>
      <c r="W2747" s="13">
        <f t="shared" si="3260"/>
        <v>0.14419963949712733</v>
      </c>
      <c r="X2747" s="13">
        <f t="shared" si="3261"/>
        <v>3.9458937249060098E-2</v>
      </c>
      <c r="Y2747" s="13">
        <f t="shared" si="3262"/>
        <v>5.3987920297688414E-3</v>
      </c>
      <c r="Z2747" s="13">
        <f t="shared" si="3263"/>
        <v>3.1582272594041466E-4</v>
      </c>
      <c r="AA2747" s="13">
        <f t="shared" si="3264"/>
        <v>6.6547465470626088E-4</v>
      </c>
      <c r="AB2747" s="13">
        <f t="shared" si="3265"/>
        <v>7.011156571107073E-4</v>
      </c>
      <c r="AC2747" s="13">
        <f t="shared" si="3266"/>
        <v>1.7746222470808573E-5</v>
      </c>
      <c r="AD2747" s="13">
        <f t="shared" si="3267"/>
        <v>7.5961288898208398E-2</v>
      </c>
      <c r="AE2747" s="13">
        <f t="shared" si="3268"/>
        <v>2.0786125003120014E-2</v>
      </c>
      <c r="AF2747" s="13">
        <f t="shared" si="3269"/>
        <v>2.8439682824781651E-3</v>
      </c>
      <c r="AG2747" s="13">
        <f t="shared" si="3270"/>
        <v>2.5940879923595734E-4</v>
      </c>
      <c r="AH2747" s="13">
        <f t="shared" si="3271"/>
        <v>2.1605513661769912E-5</v>
      </c>
      <c r="AI2747" s="13">
        <f t="shared" si="3272"/>
        <v>4.5525291762982171E-5</v>
      </c>
      <c r="AJ2747" s="13">
        <f t="shared" si="3273"/>
        <v>4.7963501876188918E-5</v>
      </c>
      <c r="AK2747" s="13">
        <f t="shared" si="3274"/>
        <v>3.3688197236300087E-5</v>
      </c>
      <c r="AL2747" s="13">
        <f t="shared" si="3275"/>
        <v>4.0929389271462382E-7</v>
      </c>
      <c r="AM2747" s="13">
        <f t="shared" si="3276"/>
        <v>3.2011827109689965E-2</v>
      </c>
      <c r="AN2747" s="13">
        <f t="shared" si="3277"/>
        <v>8.7597492029387585E-3</v>
      </c>
      <c r="AO2747" s="13">
        <f t="shared" si="3278"/>
        <v>1.1985133781251599E-3</v>
      </c>
      <c r="AP2747" s="13">
        <f t="shared" si="3279"/>
        <v>1.0932081001155314E-4</v>
      </c>
      <c r="AQ2747" s="13">
        <f t="shared" si="3280"/>
        <v>7.4786646438672794E-6</v>
      </c>
      <c r="AR2747" s="13">
        <f t="shared" si="3281"/>
        <v>1.1824309835815827E-6</v>
      </c>
      <c r="AS2747" s="13">
        <f t="shared" si="3282"/>
        <v>2.4915175061258767E-6</v>
      </c>
      <c r="AT2747" s="13">
        <f t="shared" si="3283"/>
        <v>2.6249563693471199E-6</v>
      </c>
      <c r="AU2747" s="13">
        <f t="shared" si="3284"/>
        <v>1.8436945687476654E-6</v>
      </c>
      <c r="AV2747" s="13">
        <f t="shared" si="3285"/>
        <v>9.7121890363317531E-7</v>
      </c>
      <c r="AW2747" s="13">
        <f t="shared" si="3286"/>
        <v>6.5554440486110785E-9</v>
      </c>
      <c r="AX2747" s="13">
        <f t="shared" si="3287"/>
        <v>1.1242097671989901E-2</v>
      </c>
      <c r="AY2747" s="13">
        <f t="shared" si="3288"/>
        <v>3.0762991373199052E-3</v>
      </c>
      <c r="AZ2747" s="13">
        <f t="shared" si="3289"/>
        <v>4.2090082555741083E-4</v>
      </c>
      <c r="BA2747" s="13">
        <f t="shared" si="3290"/>
        <v>3.8391911199561468E-5</v>
      </c>
      <c r="BB2747" s="13">
        <f t="shared" si="3291"/>
        <v>2.6264004892417957E-6</v>
      </c>
      <c r="BC2747" s="13">
        <f t="shared" si="3292"/>
        <v>1.4373818472404338E-7</v>
      </c>
      <c r="BD2747" s="13">
        <f t="shared" si="3293"/>
        <v>5.3926937849498554E-8</v>
      </c>
      <c r="BE2747" s="13">
        <f t="shared" si="3294"/>
        <v>1.1363023429647598E-7</v>
      </c>
      <c r="BF2747" s="13">
        <f t="shared" si="3295"/>
        <v>1.1971595886184823E-7</v>
      </c>
      <c r="BG2747" s="13">
        <f t="shared" si="3296"/>
        <v>8.4085078793483332E-8</v>
      </c>
      <c r="BH2747" s="13">
        <f t="shared" si="3297"/>
        <v>4.4294222818689131E-8</v>
      </c>
      <c r="BI2747" s="13">
        <f t="shared" si="3298"/>
        <v>1.8666600098506278E-8</v>
      </c>
      <c r="BJ2747" s="14">
        <f t="shared" si="3299"/>
        <v>0.80212640927420253</v>
      </c>
      <c r="BK2747" s="14">
        <f t="shared" si="3300"/>
        <v>0.15707780337962776</v>
      </c>
      <c r="BL2747" s="14">
        <f t="shared" si="3301"/>
        <v>3.7589654740762674E-2</v>
      </c>
      <c r="BM2747" s="14">
        <f t="shared" si="3302"/>
        <v>0.41928873551814488</v>
      </c>
      <c r="BN2747" s="14">
        <f t="shared" si="3303"/>
        <v>0.57474466202051266</v>
      </c>
    </row>
    <row r="2748" spans="1:66" x14ac:dyDescent="0.25">
      <c r="A2748" t="s">
        <v>13</v>
      </c>
      <c r="B2748" t="s">
        <v>54</v>
      </c>
      <c r="C2748" t="s">
        <v>17</v>
      </c>
      <c r="D2748" t="s">
        <v>561</v>
      </c>
      <c r="E2748" s="10">
        <f>VLOOKUP(A2748,home!$A$2:$E$405,3,FALSE)</f>
        <v>1.8034188034187999</v>
      </c>
      <c r="F2748" s="10">
        <f>VLOOKUP(B2748,home!$B$2:$E$405,3,FALSE)</f>
        <v>1.1100000000000001</v>
      </c>
      <c r="G2748" s="10">
        <f>VLOOKUP(C2748,away!$B$2:$E$405,4,FALSE)</f>
        <v>1.9</v>
      </c>
      <c r="H2748" s="10">
        <f>VLOOKUP(A2748,away!$A$2:$E$405,3,FALSE)</f>
        <v>1.23931623931624</v>
      </c>
      <c r="I2748" s="10">
        <f>VLOOKUP(C2748,away!$B$2:$E$405,3,FALSE)</f>
        <v>0.4</v>
      </c>
      <c r="J2748" s="10">
        <f>VLOOKUP(B2748,home!$B$2:$E$405,4,FALSE)</f>
        <v>1.1100000000000001</v>
      </c>
      <c r="K2748" s="12">
        <f t="shared" si="3248"/>
        <v>3.8034102564102494</v>
      </c>
      <c r="L2748" s="12">
        <f t="shared" si="3249"/>
        <v>0.55025641025641059</v>
      </c>
      <c r="M2748" s="13">
        <f t="shared" si="3250"/>
        <v>1.2859574257534666E-2</v>
      </c>
      <c r="N2748" s="13">
        <f t="shared" si="3251"/>
        <v>4.8910236624176567E-2</v>
      </c>
      <c r="O2748" s="13">
        <f t="shared" si="3252"/>
        <v>7.0760631683767714E-3</v>
      </c>
      <c r="P2748" s="13">
        <f t="shared" si="3253"/>
        <v>2.6913171229611021E-2</v>
      </c>
      <c r="Q2748" s="13">
        <f t="shared" si="3254"/>
        <v>9.3012847809922694E-2</v>
      </c>
      <c r="R2748" s="13">
        <f t="shared" si="3255"/>
        <v>1.9468245588893022E-3</v>
      </c>
      <c r="S2748" s="13">
        <f t="shared" si="3256"/>
        <v>1.4081313485358394E-2</v>
      </c>
      <c r="T2748" s="13">
        <f t="shared" si="3257"/>
        <v>5.11809157436139E-2</v>
      </c>
      <c r="U2748" s="13">
        <f t="shared" si="3258"/>
        <v>7.4045724947109327E-3</v>
      </c>
      <c r="V2748" s="13">
        <f t="shared" si="3259"/>
        <v>3.2744543600978769E-3</v>
      </c>
      <c r="W2748" s="13">
        <f t="shared" si="3260"/>
        <v>0.11792200644606186</v>
      </c>
      <c r="X2748" s="13">
        <f t="shared" si="3261"/>
        <v>6.4887339957243315E-2</v>
      </c>
      <c r="Y2748" s="13">
        <f t="shared" si="3262"/>
        <v>1.7852337377980025E-2</v>
      </c>
      <c r="Z2748" s="13">
        <f t="shared" si="3263"/>
        <v>3.5708423105781581E-4</v>
      </c>
      <c r="AA2748" s="13">
        <f t="shared" si="3264"/>
        <v>1.3581378268076641E-3</v>
      </c>
      <c r="AB2748" s="13">
        <f t="shared" si="3265"/>
        <v>2.5827776700494986E-3</v>
      </c>
      <c r="AC2748" s="13">
        <f t="shared" si="3266"/>
        <v>4.2830904192466706E-4</v>
      </c>
      <c r="AD2748" s="13">
        <f t="shared" si="3267"/>
        <v>0.11212644219335682</v>
      </c>
      <c r="AE2748" s="13">
        <f t="shared" si="3268"/>
        <v>6.1698293576139457E-2</v>
      </c>
      <c r="AF2748" s="13">
        <f t="shared" si="3269"/>
        <v>1.6974940771076325E-2</v>
      </c>
      <c r="AG2748" s="13">
        <f t="shared" si="3270"/>
        <v>3.1135233243358815E-3</v>
      </c>
      <c r="AH2748" s="13">
        <f t="shared" si="3271"/>
        <v>4.9121971785261107E-5</v>
      </c>
      <c r="AI2748" s="13">
        <f t="shared" si="3272"/>
        <v>1.8683101130315699E-4</v>
      </c>
      <c r="AJ2748" s="13">
        <f t="shared" si="3273"/>
        <v>3.5529749230296328E-4</v>
      </c>
      <c r="AK2748" s="13">
        <f t="shared" si="3274"/>
        <v>4.5044737543397745E-4</v>
      </c>
      <c r="AL2748" s="13">
        <f t="shared" si="3275"/>
        <v>3.5855478116642104E-5</v>
      </c>
      <c r="AM2748" s="13">
        <f t="shared" si="3276"/>
        <v>8.5292572050600826E-2</v>
      </c>
      <c r="AN2748" s="13">
        <f t="shared" si="3277"/>
        <v>4.6932784518099867E-2</v>
      </c>
      <c r="AO2748" s="13">
        <f t="shared" si="3278"/>
        <v>1.2912532766133637E-2</v>
      </c>
      <c r="AP2748" s="13">
        <f t="shared" si="3279"/>
        <v>2.3684013090703245E-3</v>
      </c>
      <c r="AQ2748" s="13">
        <f t="shared" si="3280"/>
        <v>3.2580700059390514E-4</v>
      </c>
      <c r="AR2748" s="13">
        <f t="shared" si="3281"/>
        <v>5.4059359718548938E-6</v>
      </c>
      <c r="AS2748" s="13">
        <f t="shared" si="3282"/>
        <v>2.0560992320850016E-5</v>
      </c>
      <c r="AT2748" s="13">
        <f t="shared" si="3283"/>
        <v>3.9100944537546662E-5</v>
      </c>
      <c r="AU2748" s="13">
        <f t="shared" si="3284"/>
        <v>4.9572311163144431E-5</v>
      </c>
      <c r="AV2748" s="13">
        <f t="shared" si="3285"/>
        <v>4.7135959177965964E-5</v>
      </c>
      <c r="AW2748" s="13">
        <f t="shared" si="3286"/>
        <v>2.0844491313702986E-6</v>
      </c>
      <c r="AX2748" s="13">
        <f t="shared" si="3287"/>
        <v>5.4067107222144244E-2</v>
      </c>
      <c r="AY2748" s="13">
        <f t="shared" si="3288"/>
        <v>2.9750772333005542E-2</v>
      </c>
      <c r="AZ2748" s="13">
        <f t="shared" si="3289"/>
        <v>8.1852765931576827E-3</v>
      </c>
      <c r="BA2748" s="13">
        <f t="shared" si="3290"/>
        <v>1.5013336383689227E-3</v>
      </c>
      <c r="BB2748" s="13">
        <f t="shared" si="3291"/>
        <v>2.0652961461151988E-4</v>
      </c>
      <c r="BC2748" s="13">
        <f t="shared" si="3292"/>
        <v>2.2728848869554977E-5</v>
      </c>
      <c r="BD2748" s="13">
        <f t="shared" si="3293"/>
        <v>4.957751536581454E-7</v>
      </c>
      <c r="BE2748" s="13">
        <f t="shared" si="3294"/>
        <v>1.8856363042967578E-6</v>
      </c>
      <c r="BF2748" s="13">
        <f t="shared" si="3295"/>
        <v>3.5859242298109031E-6</v>
      </c>
      <c r="BG2748" s="13">
        <f t="shared" si="3296"/>
        <v>4.5462469981242718E-6</v>
      </c>
      <c r="BH2748" s="13">
        <f t="shared" si="3297"/>
        <v>4.3228106152100409E-6</v>
      </c>
      <c r="BI2748" s="13">
        <f t="shared" si="3298"/>
        <v>3.2882844460817929E-6</v>
      </c>
      <c r="BJ2748" s="14">
        <f t="shared" si="3299"/>
        <v>0.829244729718563</v>
      </c>
      <c r="BK2748" s="14">
        <f t="shared" si="3300"/>
        <v>8.7343450185648805E-2</v>
      </c>
      <c r="BL2748" s="14">
        <f t="shared" si="3301"/>
        <v>2.1589974390578082E-2</v>
      </c>
      <c r="BM2748" s="14">
        <f t="shared" si="3302"/>
        <v>0.71806783299346244</v>
      </c>
      <c r="BN2748" s="14">
        <f t="shared" si="3303"/>
        <v>0.19071871764851103</v>
      </c>
    </row>
    <row r="2749" spans="1:66" x14ac:dyDescent="0.25">
      <c r="A2749" t="s">
        <v>13</v>
      </c>
      <c r="B2749" t="s">
        <v>14</v>
      </c>
      <c r="C2749" t="s">
        <v>46</v>
      </c>
      <c r="D2749" t="s">
        <v>561</v>
      </c>
      <c r="E2749" s="10">
        <f>VLOOKUP(A2749,home!$A$2:$E$405,3,FALSE)</f>
        <v>1.8034188034187999</v>
      </c>
      <c r="F2749" s="10">
        <f>VLOOKUP(B2749,home!$B$2:$E$405,3,FALSE)</f>
        <v>0.79</v>
      </c>
      <c r="G2749" s="10">
        <f>VLOOKUP(C2749,away!$B$2:$E$405,4,FALSE)</f>
        <v>1.58</v>
      </c>
      <c r="H2749" s="10">
        <f>VLOOKUP(A2749,away!$A$2:$E$405,3,FALSE)</f>
        <v>1.23931623931624</v>
      </c>
      <c r="I2749" s="10">
        <f>VLOOKUP(C2749,away!$B$2:$E$405,3,FALSE)</f>
        <v>0.48</v>
      </c>
      <c r="J2749" s="10">
        <f>VLOOKUP(B2749,home!$B$2:$E$405,4,FALSE)</f>
        <v>0.79</v>
      </c>
      <c r="K2749" s="12">
        <f t="shared" si="3248"/>
        <v>2.2510273504273464</v>
      </c>
      <c r="L2749" s="12">
        <f t="shared" si="3249"/>
        <v>0.46994871794871823</v>
      </c>
      <c r="M2749" s="13">
        <f t="shared" si="3250"/>
        <v>6.581048753137056E-2</v>
      </c>
      <c r="N2749" s="13">
        <f t="shared" si="3251"/>
        <v>0.14814120737807301</v>
      </c>
      <c r="O2749" s="13">
        <f t="shared" si="3252"/>
        <v>3.0927554242947707E-2</v>
      </c>
      <c r="P2749" s="13">
        <f t="shared" si="3253"/>
        <v>6.9618770482700612E-2</v>
      </c>
      <c r="Q2749" s="13">
        <f t="shared" si="3254"/>
        <v>0.1667349547666859</v>
      </c>
      <c r="R2749" s="13">
        <f t="shared" si="3255"/>
        <v>7.2671822328813571E-3</v>
      </c>
      <c r="S2749" s="13">
        <f t="shared" si="3256"/>
        <v>1.8411857233288937E-2</v>
      </c>
      <c r="T2749" s="13">
        <f t="shared" si="3257"/>
        <v>7.8356878229841567E-2</v>
      </c>
      <c r="U2749" s="13">
        <f t="shared" si="3258"/>
        <v>1.6358625966755608E-2</v>
      </c>
      <c r="V2749" s="13">
        <f t="shared" si="3259"/>
        <v>2.164144873436909E-3</v>
      </c>
      <c r="W2749" s="13">
        <f t="shared" si="3260"/>
        <v>0.12510831448402543</v>
      </c>
      <c r="X2749" s="13">
        <f t="shared" si="3261"/>
        <v>5.8794491996492816E-2</v>
      </c>
      <c r="Y2749" s="13">
        <f t="shared" si="3262"/>
        <v>1.3815198068098986E-2</v>
      </c>
      <c r="Z2749" s="13">
        <f t="shared" si="3263"/>
        <v>1.1384009911474325E-3</v>
      </c>
      <c r="AA2749" s="13">
        <f t="shared" si="3264"/>
        <v>2.56257176682647E-3</v>
      </c>
      <c r="AB2749" s="13">
        <f t="shared" si="3265"/>
        <v>2.8842095672796568E-3</v>
      </c>
      <c r="AC2749" s="13">
        <f t="shared" si="3266"/>
        <v>1.430861467589971E-4</v>
      </c>
      <c r="AD2749" s="13">
        <f t="shared" si="3267"/>
        <v>7.0405559417351785E-2</v>
      </c>
      <c r="AE2749" s="13">
        <f t="shared" si="3268"/>
        <v>3.3087002384646777E-2</v>
      </c>
      <c r="AF2749" s="13">
        <f t="shared" si="3269"/>
        <v>7.7745971757154676E-3</v>
      </c>
      <c r="AG2749" s="13">
        <f t="shared" si="3270"/>
        <v>1.2178873250984032E-3</v>
      </c>
      <c r="AH2749" s="13">
        <f t="shared" si="3271"/>
        <v>1.3374752157532151E-4</v>
      </c>
      <c r="AI2749" s="13">
        <f t="shared" si="3272"/>
        <v>3.0106932911792031E-4</v>
      </c>
      <c r="AJ2749" s="13">
        <f t="shared" si="3273"/>
        <v>3.3885764710962551E-4</v>
      </c>
      <c r="AK2749" s="13">
        <f t="shared" si="3274"/>
        <v>2.542592771817416E-4</v>
      </c>
      <c r="AL2749" s="13">
        <f t="shared" si="3275"/>
        <v>6.0546469015110652E-6</v>
      </c>
      <c r="AM2749" s="13">
        <f t="shared" si="3276"/>
        <v>3.1696967974119285E-2</v>
      </c>
      <c r="AN2749" s="13">
        <f t="shared" si="3277"/>
        <v>1.4895949462298939E-2</v>
      </c>
      <c r="AO2749" s="13">
        <f t="shared" si="3278"/>
        <v>3.5001661762181424E-3</v>
      </c>
      <c r="AP2749" s="13">
        <f t="shared" si="3279"/>
        <v>5.482995357070611E-4</v>
      </c>
      <c r="AQ2749" s="13">
        <f t="shared" si="3280"/>
        <v>6.4418165964352699E-5</v>
      </c>
      <c r="AR2749" s="13">
        <f t="shared" si="3281"/>
        <v>1.257089525862818E-5</v>
      </c>
      <c r="AS2749" s="13">
        <f t="shared" si="3282"/>
        <v>2.8297429046529482E-5</v>
      </c>
      <c r="AT2749" s="13">
        <f t="shared" si="3283"/>
        <v>3.1849143365257552E-5</v>
      </c>
      <c r="AU2749" s="13">
        <f t="shared" si="3284"/>
        <v>2.3897764267625465E-5</v>
      </c>
      <c r="AV2749" s="13">
        <f t="shared" si="3285"/>
        <v>1.3448630245122572E-5</v>
      </c>
      <c r="AW2749" s="13">
        <f t="shared" si="3286"/>
        <v>1.7791704669376257E-7</v>
      </c>
      <c r="AX2749" s="13">
        <f t="shared" si="3287"/>
        <v>1.1891790305893699E-2</v>
      </c>
      <c r="AY2749" s="13">
        <f t="shared" si="3288"/>
        <v>5.5885316083697399E-3</v>
      </c>
      <c r="AZ2749" s="13">
        <f t="shared" si="3289"/>
        <v>1.3131616322846235E-3</v>
      </c>
      <c r="BA2749" s="13">
        <f t="shared" si="3290"/>
        <v>2.0570620851720169E-4</v>
      </c>
      <c r="BB2749" s="13">
        <f t="shared" si="3291"/>
        <v>2.4167842241687659E-5</v>
      </c>
      <c r="BC2749" s="13">
        <f t="shared" si="3292"/>
        <v>2.2715292954135992E-6</v>
      </c>
      <c r="BD2749" s="13">
        <f t="shared" si="3293"/>
        <v>9.8461268504332153E-7</v>
      </c>
      <c r="BE2749" s="13">
        <f t="shared" si="3294"/>
        <v>2.2163900836102235E-6</v>
      </c>
      <c r="BF2749" s="13">
        <f t="shared" si="3295"/>
        <v>2.4945773487112834E-6</v>
      </c>
      <c r="BG2749" s="13">
        <f t="shared" si="3296"/>
        <v>1.871787279901878E-6</v>
      </c>
      <c r="BH2749" s="13">
        <f t="shared" si="3297"/>
        <v>1.0533610903102841E-6</v>
      </c>
      <c r="BI2749" s="13">
        <f t="shared" si="3298"/>
        <v>4.7422892483288368E-7</v>
      </c>
      <c r="BJ2749" s="14">
        <f t="shared" si="3299"/>
        <v>0.77316752166694025</v>
      </c>
      <c r="BK2749" s="14">
        <f t="shared" si="3300"/>
        <v>0.16174293252282732</v>
      </c>
      <c r="BL2749" s="14">
        <f t="shared" si="3301"/>
        <v>6.114723637127098E-2</v>
      </c>
      <c r="BM2749" s="14">
        <f t="shared" si="3302"/>
        <v>0.50310758122620391</v>
      </c>
      <c r="BN2749" s="14">
        <f t="shared" si="3303"/>
        <v>0.48850015663465918</v>
      </c>
    </row>
    <row r="2750" spans="1:66" x14ac:dyDescent="0.25">
      <c r="A2750" t="s">
        <v>16</v>
      </c>
      <c r="B2750" t="s">
        <v>232</v>
      </c>
      <c r="C2750" t="s">
        <v>60</v>
      </c>
      <c r="D2750" t="s">
        <v>561</v>
      </c>
      <c r="E2750" s="10">
        <f>VLOOKUP(A2750,home!$A$2:$E$405,3,FALSE)</f>
        <v>1.5777777777777799</v>
      </c>
      <c r="F2750" s="10">
        <f>VLOOKUP(B2750,home!$B$2:$E$405,3,FALSE)</f>
        <v>1.81</v>
      </c>
      <c r="G2750" s="10">
        <f>VLOOKUP(C2750,away!$B$2:$E$405,4,FALSE)</f>
        <v>1.1100000000000001</v>
      </c>
      <c r="H2750" s="10">
        <f>VLOOKUP(A2750,away!$A$2:$E$405,3,FALSE)</f>
        <v>1.31111111111111</v>
      </c>
      <c r="I2750" s="10">
        <f>VLOOKUP(C2750,away!$B$2:$E$405,3,FALSE)</f>
        <v>0.95</v>
      </c>
      <c r="J2750" s="10">
        <f>VLOOKUP(B2750,home!$B$2:$E$405,4,FALSE)</f>
        <v>1.81</v>
      </c>
      <c r="K2750" s="12">
        <f t="shared" si="3248"/>
        <v>3.1699133333333385</v>
      </c>
      <c r="L2750" s="12">
        <f t="shared" si="3249"/>
        <v>2.2544555555555537</v>
      </c>
      <c r="M2750" s="13">
        <f t="shared" si="3250"/>
        <v>4.4078471254645141E-3</v>
      </c>
      <c r="N2750" s="13">
        <f t="shared" si="3251"/>
        <v>1.3972493374304991E-2</v>
      </c>
      <c r="O2750" s="13">
        <f t="shared" si="3252"/>
        <v>9.9372954400430511E-3</v>
      </c>
      <c r="P2750" s="13">
        <f t="shared" si="3253"/>
        <v>3.1500365312665049E-2</v>
      </c>
      <c r="Q2750" s="13">
        <f t="shared" si="3254"/>
        <v>2.2145796523560565E-2</v>
      </c>
      <c r="R2750" s="13">
        <f t="shared" si="3255"/>
        <v>1.1201595456000966E-2</v>
      </c>
      <c r="S2750" s="13">
        <f t="shared" si="3256"/>
        <v>5.6278778879314179E-2</v>
      </c>
      <c r="T2750" s="13">
        <f t="shared" si="3257"/>
        <v>4.992671400474398E-2</v>
      </c>
      <c r="U2750" s="13">
        <f t="shared" si="3258"/>
        <v>3.5508086790583593E-2</v>
      </c>
      <c r="V2750" s="13">
        <f t="shared" si="3259"/>
        <v>4.4688031332107782E-2</v>
      </c>
      <c r="W2750" s="13">
        <f t="shared" si="3260"/>
        <v>2.3400085225773908E-2</v>
      </c>
      <c r="X2750" s="13">
        <f t="shared" si="3261"/>
        <v>5.2754452137719419E-2</v>
      </c>
      <c r="Y2750" s="13">
        <f t="shared" si="3262"/>
        <v>5.9466283851085551E-2</v>
      </c>
      <c r="Z2750" s="13">
        <f t="shared" si="3263"/>
        <v>8.4178330356224074E-3</v>
      </c>
      <c r="AA2750" s="13">
        <f t="shared" si="3264"/>
        <v>2.6683801177393319E-2</v>
      </c>
      <c r="AB2750" s="13">
        <f t="shared" si="3265"/>
        <v>4.2292668568117468E-2</v>
      </c>
      <c r="AC2750" s="13">
        <f t="shared" si="3266"/>
        <v>1.9959989423363769E-2</v>
      </c>
      <c r="AD2750" s="13">
        <f t="shared" si="3267"/>
        <v>1.8544060539579296E-2</v>
      </c>
      <c r="AE2750" s="13">
        <f t="shared" si="3268"/>
        <v>4.180676030601306E-2</v>
      </c>
      <c r="AF2750" s="13">
        <f t="shared" si="3269"/>
        <v>4.7125741515835283E-2</v>
      </c>
      <c r="AG2750" s="13">
        <f t="shared" si="3270"/>
        <v>3.5414296590016617E-2</v>
      </c>
      <c r="AH2750" s="13">
        <f t="shared" si="3271"/>
        <v>4.7444076132245024E-3</v>
      </c>
      <c r="AI2750" s="13">
        <f t="shared" si="3272"/>
        <v>1.503936095192855E-2</v>
      </c>
      <c r="AJ2750" s="13">
        <f t="shared" si="3273"/>
        <v>2.3836735403165544E-2</v>
      </c>
      <c r="AK2750" s="13">
        <f t="shared" si="3274"/>
        <v>2.5186795125877761E-2</v>
      </c>
      <c r="AL2750" s="13">
        <f t="shared" si="3275"/>
        <v>5.7057056706033508E-3</v>
      </c>
      <c r="AM2750" s="13">
        <f t="shared" si="3276"/>
        <v>1.1756612951710604E-2</v>
      </c>
      <c r="AN2750" s="13">
        <f t="shared" si="3277"/>
        <v>2.6504761383500344E-2</v>
      </c>
      <c r="AO2750" s="13">
        <f t="shared" si="3278"/>
        <v>2.9876903274853331E-2</v>
      </c>
      <c r="AP2750" s="13">
        <f t="shared" si="3279"/>
        <v>2.2452050190263004E-2</v>
      </c>
      <c r="AQ2750" s="13">
        <f t="shared" si="3280"/>
        <v>1.265428732126264E-2</v>
      </c>
      <c r="AR2750" s="13">
        <f t="shared" si="3281"/>
        <v>2.139211220290808E-3</v>
      </c>
      <c r="AS2750" s="13">
        <f t="shared" si="3282"/>
        <v>6.7811141700161127E-3</v>
      </c>
      <c r="AT2750" s="13">
        <f t="shared" si="3283"/>
        <v>1.0747772111194858E-2</v>
      </c>
      <c r="AU2750" s="13">
        <f t="shared" si="3284"/>
        <v>1.1356502039634927E-2</v>
      </c>
      <c r="AV2750" s="13">
        <f t="shared" si="3285"/>
        <v>8.9997818088665034E-3</v>
      </c>
      <c r="AW2750" s="13">
        <f t="shared" si="3286"/>
        <v>1.132650525016218E-3</v>
      </c>
      <c r="AX2750" s="13">
        <f t="shared" si="3287"/>
        <v>6.2112406917444732E-3</v>
      </c>
      <c r="AY2750" s="13">
        <f t="shared" si="3288"/>
        <v>1.4002966084396048E-2</v>
      </c>
      <c r="AZ2750" s="13">
        <f t="shared" si="3289"/>
        <v>1.5784532341611337E-2</v>
      </c>
      <c r="BA2750" s="13">
        <f t="shared" si="3290"/>
        <v>1.186184220979733E-2</v>
      </c>
      <c r="BB2750" s="13">
        <f t="shared" si="3291"/>
        <v>6.6854990172502396E-3</v>
      </c>
      <c r="BC2750" s="13">
        <f t="shared" si="3292"/>
        <v>3.0144320802201982E-3</v>
      </c>
      <c r="BD2750" s="13">
        <f t="shared" si="3293"/>
        <v>8.0379277001523105E-4</v>
      </c>
      <c r="BE2750" s="13">
        <f t="shared" si="3294"/>
        <v>2.5479534189082179E-3</v>
      </c>
      <c r="BF2750" s="13">
        <f t="shared" si="3295"/>
        <v>4.0383957576547143E-3</v>
      </c>
      <c r="BG2750" s="13">
        <f t="shared" si="3296"/>
        <v>4.2671215191554882E-3</v>
      </c>
      <c r="BH2750" s="13">
        <f t="shared" si="3297"/>
        <v>3.3816013496311488E-3</v>
      </c>
      <c r="BI2750" s="13">
        <f t="shared" si="3298"/>
        <v>2.1438766412427575E-3</v>
      </c>
      <c r="BJ2750" s="14">
        <f t="shared" si="3299"/>
        <v>0.5253618116152422</v>
      </c>
      <c r="BK2750" s="14">
        <f t="shared" si="3300"/>
        <v>0.17654368382791469</v>
      </c>
      <c r="BL2750" s="14">
        <f t="shared" si="3301"/>
        <v>0.25163786933294552</v>
      </c>
      <c r="BM2750" s="14">
        <f t="shared" si="3302"/>
        <v>0.85592548902030585</v>
      </c>
      <c r="BN2750" s="14">
        <f t="shared" si="3303"/>
        <v>9.3165393232039137E-2</v>
      </c>
    </row>
    <row r="2751" spans="1:66" x14ac:dyDescent="0.25">
      <c r="A2751" t="s">
        <v>16</v>
      </c>
      <c r="B2751" t="s">
        <v>287</v>
      </c>
      <c r="C2751" t="s">
        <v>235</v>
      </c>
      <c r="D2751" t="s">
        <v>561</v>
      </c>
      <c r="E2751" s="10">
        <f>VLOOKUP(A2751,home!$A$2:$E$405,3,FALSE)</f>
        <v>1.5777777777777799</v>
      </c>
      <c r="F2751" s="10">
        <f>VLOOKUP(B2751,home!$B$2:$E$405,3,FALSE)</f>
        <v>1.27</v>
      </c>
      <c r="G2751" s="10">
        <f>VLOOKUP(C2751,away!$B$2:$E$405,4,FALSE)</f>
        <v>0.72</v>
      </c>
      <c r="H2751" s="10">
        <f>VLOOKUP(A2751,away!$A$2:$E$405,3,FALSE)</f>
        <v>1.31111111111111</v>
      </c>
      <c r="I2751" s="10">
        <f>VLOOKUP(C2751,away!$B$2:$E$405,3,FALSE)</f>
        <v>1</v>
      </c>
      <c r="J2751" s="10">
        <f>VLOOKUP(B2751,home!$B$2:$E$405,4,FALSE)</f>
        <v>1.27</v>
      </c>
      <c r="K2751" s="12">
        <f t="shared" si="3248"/>
        <v>1.442720000000002</v>
      </c>
      <c r="L2751" s="12">
        <f t="shared" si="3249"/>
        <v>1.6651111111111097</v>
      </c>
      <c r="M2751" s="13">
        <f t="shared" si="3250"/>
        <v>4.4697794835837107E-2</v>
      </c>
      <c r="N2751" s="13">
        <f t="shared" si="3251"/>
        <v>6.4486402565559001E-2</v>
      </c>
      <c r="O2751" s="13">
        <f t="shared" si="3252"/>
        <v>7.4426794823317127E-2</v>
      </c>
      <c r="P2751" s="13">
        <f t="shared" si="3253"/>
        <v>0.10737702542749623</v>
      </c>
      <c r="Q2751" s="13">
        <f t="shared" si="3254"/>
        <v>4.6517911354691716E-2</v>
      </c>
      <c r="R2751" s="13">
        <f t="shared" si="3255"/>
        <v>6.1964441512346105E-2</v>
      </c>
      <c r="S2751" s="13">
        <f t="shared" si="3256"/>
        <v>6.4487664503378228E-2</v>
      </c>
      <c r="T2751" s="13">
        <f t="shared" si="3257"/>
        <v>7.7457491062378814E-2</v>
      </c>
      <c r="U2751" s="13">
        <f t="shared" si="3258"/>
        <v>8.9397339058692099E-2</v>
      </c>
      <c r="V2751" s="13">
        <f t="shared" si="3259"/>
        <v>1.7213112629358714E-2</v>
      </c>
      <c r="W2751" s="13">
        <f t="shared" si="3260"/>
        <v>2.2370773689880309E-2</v>
      </c>
      <c r="X2751" s="13">
        <f t="shared" si="3261"/>
        <v>3.7249823835171766E-2</v>
      </c>
      <c r="Y2751" s="13">
        <f t="shared" si="3262"/>
        <v>3.101254777743799E-2</v>
      </c>
      <c r="Z2751" s="13">
        <f t="shared" si="3263"/>
        <v>3.4392560018667327E-2</v>
      </c>
      <c r="AA2751" s="13">
        <f t="shared" si="3264"/>
        <v>4.9618834190131793E-2</v>
      </c>
      <c r="AB2751" s="13">
        <f t="shared" si="3265"/>
        <v>3.5793042231393526E-2</v>
      </c>
      <c r="AC2751" s="13">
        <f t="shared" si="3266"/>
        <v>2.5844295553020093E-3</v>
      </c>
      <c r="AD2751" s="13">
        <f t="shared" si="3267"/>
        <v>8.0686906544660351E-3</v>
      </c>
      <c r="AE2751" s="13">
        <f t="shared" si="3268"/>
        <v>1.3435266460869765E-2</v>
      </c>
      <c r="AF2751" s="13">
        <f t="shared" si="3269"/>
        <v>1.1185605732366342E-2</v>
      </c>
      <c r="AG2751" s="13">
        <f t="shared" si="3270"/>
        <v>6.2084254631571056E-3</v>
      </c>
      <c r="AH2751" s="13">
        <f t="shared" si="3271"/>
        <v>1.4316858456659674E-2</v>
      </c>
      <c r="AI2751" s="13">
        <f t="shared" si="3272"/>
        <v>2.0655218032592071E-2</v>
      </c>
      <c r="AJ2751" s="13">
        <f t="shared" si="3273"/>
        <v>1.4899848079990639E-2</v>
      </c>
      <c r="AK2751" s="13">
        <f t="shared" si="3274"/>
        <v>7.1654362739880422E-3</v>
      </c>
      <c r="AL2751" s="13">
        <f t="shared" si="3275"/>
        <v>2.4834187824652153E-4</v>
      </c>
      <c r="AM2751" s="13">
        <f t="shared" si="3276"/>
        <v>2.3281722762022511E-3</v>
      </c>
      <c r="AN2751" s="13">
        <f t="shared" si="3277"/>
        <v>3.8766655256852107E-3</v>
      </c>
      <c r="AO2751" s="13">
        <f t="shared" si="3278"/>
        <v>3.2275394204399187E-3</v>
      </c>
      <c r="AP2751" s="13">
        <f t="shared" si="3279"/>
        <v>1.7914039168412063E-3</v>
      </c>
      <c r="AQ2751" s="13">
        <f t="shared" si="3280"/>
        <v>7.4572164160506397E-4</v>
      </c>
      <c r="AR2751" s="13">
        <f t="shared" si="3281"/>
        <v>4.7678320184778109E-3</v>
      </c>
      <c r="AS2751" s="13">
        <f t="shared" si="3282"/>
        <v>6.8786466096983166E-3</v>
      </c>
      <c r="AT2751" s="13">
        <f t="shared" si="3283"/>
        <v>4.9619805183719855E-3</v>
      </c>
      <c r="AU2751" s="13">
        <f t="shared" si="3284"/>
        <v>2.3862495111552137E-3</v>
      </c>
      <c r="AV2751" s="13">
        <f t="shared" si="3285"/>
        <v>8.6067247368346316E-4</v>
      </c>
      <c r="AW2751" s="13">
        <f t="shared" si="3286"/>
        <v>1.6571916326028281E-5</v>
      </c>
      <c r="AX2751" s="13">
        <f t="shared" si="3287"/>
        <v>5.598167843870863E-4</v>
      </c>
      <c r="AY2751" s="13">
        <f t="shared" si="3288"/>
        <v>9.3215714786942967E-4</v>
      </c>
      <c r="AZ2751" s="13">
        <f t="shared" si="3289"/>
        <v>7.7607261210951471E-4</v>
      </c>
      <c r="BA2751" s="13">
        <f t="shared" si="3290"/>
        <v>4.3074904315085834E-4</v>
      </c>
      <c r="BB2751" s="13">
        <f t="shared" si="3291"/>
        <v>1.7931125446274331E-4</v>
      </c>
      <c r="BC2751" s="13">
        <f t="shared" si="3292"/>
        <v>5.9714632430637039E-5</v>
      </c>
      <c r="BD2751" s="13">
        <f t="shared" si="3293"/>
        <v>1.3231616783131205E-3</v>
      </c>
      <c r="BE2751" s="13">
        <f t="shared" si="3294"/>
        <v>1.908951816535908E-3</v>
      </c>
      <c r="BF2751" s="13">
        <f t="shared" si="3295"/>
        <v>1.3770414823763447E-3</v>
      </c>
      <c r="BG2751" s="13">
        <f t="shared" si="3296"/>
        <v>6.6222842915133432E-4</v>
      </c>
      <c r="BH2751" s="13">
        <f t="shared" si="3297"/>
        <v>2.3885254982630345E-4</v>
      </c>
      <c r="BI2751" s="13">
        <f t="shared" si="3298"/>
        <v>6.8919470137080994E-5</v>
      </c>
      <c r="BJ2751" s="14">
        <f t="shared" si="3299"/>
        <v>0.33290026285116275</v>
      </c>
      <c r="BK2751" s="14">
        <f t="shared" si="3300"/>
        <v>0.23754052597748823</v>
      </c>
      <c r="BL2751" s="14">
        <f t="shared" si="3301"/>
        <v>0.39367234921683797</v>
      </c>
      <c r="BM2751" s="14">
        <f t="shared" si="3302"/>
        <v>0.59811974231336551</v>
      </c>
      <c r="BN2751" s="14">
        <f t="shared" si="3303"/>
        <v>0.39947037051924722</v>
      </c>
    </row>
    <row r="2752" spans="1:66" x14ac:dyDescent="0.25">
      <c r="A2752" t="s">
        <v>16</v>
      </c>
      <c r="B2752" t="s">
        <v>450</v>
      </c>
      <c r="C2752" t="s">
        <v>57</v>
      </c>
      <c r="D2752" t="s">
        <v>561</v>
      </c>
      <c r="E2752" s="10">
        <f>VLOOKUP(A2752,home!$A$2:$E$405,3,FALSE)</f>
        <v>1.5777777777777799</v>
      </c>
      <c r="F2752" s="10">
        <f>VLOOKUP(B2752,home!$B$2:$E$405,3,FALSE)</f>
        <v>0.72</v>
      </c>
      <c r="G2752" s="10">
        <f>VLOOKUP(C2752,away!$B$2:$E$405,4,FALSE)</f>
        <v>1</v>
      </c>
      <c r="H2752" s="10">
        <f>VLOOKUP(A2752,away!$A$2:$E$405,3,FALSE)</f>
        <v>1.31111111111111</v>
      </c>
      <c r="I2752" s="10">
        <f>VLOOKUP(C2752,away!$B$2:$E$405,3,FALSE)</f>
        <v>0.63</v>
      </c>
      <c r="J2752" s="10">
        <f>VLOOKUP(B2752,home!$B$2:$E$405,4,FALSE)</f>
        <v>0.72</v>
      </c>
      <c r="K2752" s="12">
        <f t="shared" si="3248"/>
        <v>1.1360000000000015</v>
      </c>
      <c r="L2752" s="12">
        <f t="shared" si="3249"/>
        <v>0.59471999999999947</v>
      </c>
      <c r="M2752" s="13">
        <f t="shared" si="3250"/>
        <v>0.17715681113579188</v>
      </c>
      <c r="N2752" s="13">
        <f t="shared" si="3251"/>
        <v>0.20125013745025985</v>
      </c>
      <c r="O2752" s="13">
        <f t="shared" si="3252"/>
        <v>0.10535869871867805</v>
      </c>
      <c r="P2752" s="13">
        <f t="shared" si="3253"/>
        <v>0.11968748174441841</v>
      </c>
      <c r="Q2752" s="13">
        <f t="shared" si="3254"/>
        <v>0.11431007807174776</v>
      </c>
      <c r="R2752" s="13">
        <f t="shared" si="3255"/>
        <v>3.1329462650986073E-2</v>
      </c>
      <c r="S2752" s="13">
        <f t="shared" si="3256"/>
        <v>2.0215273116623519E-2</v>
      </c>
      <c r="T2752" s="13">
        <f t="shared" si="3257"/>
        <v>6.7982489630829757E-2</v>
      </c>
      <c r="U2752" s="13">
        <f t="shared" si="3258"/>
        <v>3.5590269571520228E-2</v>
      </c>
      <c r="V2752" s="13">
        <f t="shared" si="3259"/>
        <v>1.5174974812128038E-3</v>
      </c>
      <c r="W2752" s="13">
        <f t="shared" si="3260"/>
        <v>4.3285416229835186E-2</v>
      </c>
      <c r="X2752" s="13">
        <f t="shared" si="3261"/>
        <v>2.5742702740207558E-2</v>
      </c>
      <c r="Y2752" s="13">
        <f t="shared" si="3262"/>
        <v>7.6548500868281119E-3</v>
      </c>
      <c r="Z2752" s="13">
        <f t="shared" si="3263"/>
        <v>6.2107526759314739E-3</v>
      </c>
      <c r="AA2752" s="13">
        <f t="shared" si="3264"/>
        <v>7.0554150398581643E-3</v>
      </c>
      <c r="AB2752" s="13">
        <f t="shared" si="3265"/>
        <v>4.0074757426394429E-3</v>
      </c>
      <c r="AC2752" s="13">
        <f t="shared" si="3266"/>
        <v>6.4076513243908447E-5</v>
      </c>
      <c r="AD2752" s="13">
        <f t="shared" si="3267"/>
        <v>1.2293058209273218E-2</v>
      </c>
      <c r="AE2752" s="13">
        <f t="shared" si="3268"/>
        <v>7.3109275782189615E-3</v>
      </c>
      <c r="AF2752" s="13">
        <f t="shared" si="3269"/>
        <v>2.1739774246591881E-3</v>
      </c>
      <c r="AG2752" s="13">
        <f t="shared" si="3270"/>
        <v>4.3096928466443711E-4</v>
      </c>
      <c r="AH2752" s="13">
        <f t="shared" si="3271"/>
        <v>9.2341470785749062E-4</v>
      </c>
      <c r="AI2752" s="13">
        <f t="shared" si="3272"/>
        <v>1.0489991081261108E-3</v>
      </c>
      <c r="AJ2752" s="13">
        <f t="shared" si="3273"/>
        <v>5.9583149341563182E-4</v>
      </c>
      <c r="AK2752" s="13">
        <f t="shared" si="3274"/>
        <v>2.2562152550671943E-4</v>
      </c>
      <c r="AL2752" s="13">
        <f t="shared" si="3275"/>
        <v>1.7316086149795995E-6</v>
      </c>
      <c r="AM2752" s="13">
        <f t="shared" si="3276"/>
        <v>2.7929828251468786E-3</v>
      </c>
      <c r="AN2752" s="13">
        <f t="shared" si="3277"/>
        <v>1.66104274577135E-3</v>
      </c>
      <c r="AO2752" s="13">
        <f t="shared" si="3278"/>
        <v>4.9392767088256816E-4</v>
      </c>
      <c r="AP2752" s="13">
        <f t="shared" si="3279"/>
        <v>9.7916221475760233E-5</v>
      </c>
      <c r="AQ2752" s="13">
        <f t="shared" si="3280"/>
        <v>1.4558183809016017E-5</v>
      </c>
      <c r="AR2752" s="13">
        <f t="shared" si="3281"/>
        <v>1.0983463901140127E-4</v>
      </c>
      <c r="AS2752" s="13">
        <f t="shared" si="3282"/>
        <v>1.24772149916952E-4</v>
      </c>
      <c r="AT2752" s="13">
        <f t="shared" si="3283"/>
        <v>7.087058115282884E-5</v>
      </c>
      <c r="AU2752" s="13">
        <f t="shared" si="3284"/>
        <v>2.6836326729871211E-5</v>
      </c>
      <c r="AV2752" s="13">
        <f t="shared" si="3285"/>
        <v>7.6215167912834395E-6</v>
      </c>
      <c r="AW2752" s="13">
        <f t="shared" si="3286"/>
        <v>3.2496614026909971E-8</v>
      </c>
      <c r="AX2752" s="13">
        <f t="shared" si="3287"/>
        <v>5.288047482278098E-4</v>
      </c>
      <c r="AY2752" s="13">
        <f t="shared" si="3288"/>
        <v>3.1449075986604276E-4</v>
      </c>
      <c r="AZ2752" s="13">
        <f t="shared" si="3289"/>
        <v>9.3516972353766383E-5</v>
      </c>
      <c r="BA2752" s="13">
        <f t="shared" si="3290"/>
        <v>1.8538804599410634E-5</v>
      </c>
      <c r="BB2752" s="13">
        <f t="shared" si="3291"/>
        <v>2.7563494678403704E-6</v>
      </c>
      <c r="BC2752" s="13">
        <f t="shared" si="3292"/>
        <v>3.2785123110280469E-7</v>
      </c>
      <c r="BD2752" s="13">
        <f t="shared" si="3293"/>
        <v>1.0886809418810083E-5</v>
      </c>
      <c r="BE2752" s="13">
        <f t="shared" si="3294"/>
        <v>1.2367415499768271E-5</v>
      </c>
      <c r="BF2752" s="13">
        <f t="shared" si="3295"/>
        <v>7.0246920038683881E-6</v>
      </c>
      <c r="BG2752" s="13">
        <f t="shared" si="3296"/>
        <v>2.6600167054648316E-6</v>
      </c>
      <c r="BH2752" s="13">
        <f t="shared" si="3297"/>
        <v>7.5544474435201376E-7</v>
      </c>
      <c r="BI2752" s="13">
        <f t="shared" si="3298"/>
        <v>1.7163704591677774E-7</v>
      </c>
      <c r="BJ2752" s="14">
        <f t="shared" si="3299"/>
        <v>0.48845346983935561</v>
      </c>
      <c r="BK2752" s="14">
        <f t="shared" si="3300"/>
        <v>0.31895736235977162</v>
      </c>
      <c r="BL2752" s="14">
        <f t="shared" si="3301"/>
        <v>0.18650898978760835</v>
      </c>
      <c r="BM2752" s="14">
        <f t="shared" si="3302"/>
        <v>0.25072344662753299</v>
      </c>
      <c r="BN2752" s="14">
        <f t="shared" si="3303"/>
        <v>0.74909266977188205</v>
      </c>
    </row>
    <row r="2753" spans="1:66" x14ac:dyDescent="0.25">
      <c r="A2753" t="s">
        <v>16</v>
      </c>
      <c r="B2753" t="s">
        <v>49</v>
      </c>
      <c r="C2753" t="s">
        <v>230</v>
      </c>
      <c r="D2753" t="s">
        <v>561</v>
      </c>
      <c r="E2753" s="10">
        <f>VLOOKUP(A2753,home!$A$2:$E$405,3,FALSE)</f>
        <v>1.5777777777777799</v>
      </c>
      <c r="F2753" s="10">
        <f>VLOOKUP(B2753,home!$B$2:$E$405,3,FALSE)</f>
        <v>0.91</v>
      </c>
      <c r="G2753" s="10">
        <f>VLOOKUP(C2753,away!$B$2:$E$405,4,FALSE)</f>
        <v>0.54</v>
      </c>
      <c r="H2753" s="10">
        <f>VLOOKUP(A2753,away!$A$2:$E$405,3,FALSE)</f>
        <v>1.31111111111111</v>
      </c>
      <c r="I2753" s="10">
        <f>VLOOKUP(C2753,away!$B$2:$E$405,3,FALSE)</f>
        <v>0.81</v>
      </c>
      <c r="J2753" s="10">
        <f>VLOOKUP(B2753,home!$B$2:$E$405,4,FALSE)</f>
        <v>0.91</v>
      </c>
      <c r="K2753" s="12">
        <f t="shared" si="3248"/>
        <v>0.77532000000000112</v>
      </c>
      <c r="L2753" s="12">
        <f t="shared" si="3249"/>
        <v>0.96641999999999928</v>
      </c>
      <c r="M2753" s="13">
        <f t="shared" si="3250"/>
        <v>0.17521526066866508</v>
      </c>
      <c r="N2753" s="13">
        <f t="shared" si="3251"/>
        <v>0.1358478959016296</v>
      </c>
      <c r="O2753" s="13">
        <f t="shared" si="3252"/>
        <v>0.16933153221541117</v>
      </c>
      <c r="P2753" s="13">
        <f t="shared" si="3253"/>
        <v>0.13128612355725278</v>
      </c>
      <c r="Q2753" s="13">
        <f t="shared" si="3254"/>
        <v>5.2662795325225803E-2</v>
      </c>
      <c r="R2753" s="13">
        <f t="shared" si="3255"/>
        <v>8.1822689681808752E-2</v>
      </c>
      <c r="S2753" s="13">
        <f t="shared" si="3256"/>
        <v>2.4592672711431059E-2</v>
      </c>
      <c r="T2753" s="13">
        <f t="shared" si="3257"/>
        <v>5.0894378658204682E-2</v>
      </c>
      <c r="U2753" s="13">
        <f t="shared" si="3258"/>
        <v>6.3438767764100054E-2</v>
      </c>
      <c r="V2753" s="13">
        <f t="shared" si="3259"/>
        <v>2.0474349702915809E-3</v>
      </c>
      <c r="W2753" s="13">
        <f t="shared" si="3260"/>
        <v>1.361017282385138E-2</v>
      </c>
      <c r="X2753" s="13">
        <f t="shared" si="3261"/>
        <v>1.315314322042644E-2</v>
      </c>
      <c r="Y2753" s="13">
        <f t="shared" si="3262"/>
        <v>6.3557303355422541E-3</v>
      </c>
      <c r="Z2753" s="13">
        <f t="shared" si="3263"/>
        <v>2.6358361254097861E-2</v>
      </c>
      <c r="AA2753" s="13">
        <f t="shared" si="3264"/>
        <v>2.0436164647527181E-2</v>
      </c>
      <c r="AB2753" s="13">
        <f t="shared" si="3265"/>
        <v>7.9222835872603987E-3</v>
      </c>
      <c r="AC2753" s="13">
        <f t="shared" si="3266"/>
        <v>9.588198805405616E-5</v>
      </c>
      <c r="AD2753" s="13">
        <f t="shared" si="3267"/>
        <v>2.638059798447116E-3</v>
      </c>
      <c r="AE2753" s="13">
        <f t="shared" si="3268"/>
        <v>2.5494737504152599E-3</v>
      </c>
      <c r="AF2753" s="13">
        <f t="shared" si="3269"/>
        <v>1.2319312109381566E-3</v>
      </c>
      <c r="AG2753" s="13">
        <f t="shared" si="3270"/>
        <v>3.9685432029161759E-4</v>
      </c>
      <c r="AH2753" s="13">
        <f t="shared" si="3271"/>
        <v>6.3683118707963072E-3</v>
      </c>
      <c r="AI2753" s="13">
        <f t="shared" si="3272"/>
        <v>4.9374795596657996E-3</v>
      </c>
      <c r="AJ2753" s="13">
        <f t="shared" si="3273"/>
        <v>1.9140633261000466E-3</v>
      </c>
      <c r="AK2753" s="13">
        <f t="shared" si="3274"/>
        <v>4.9467052599729683E-4</v>
      </c>
      <c r="AL2753" s="13">
        <f t="shared" si="3275"/>
        <v>2.8737164748186916E-6</v>
      </c>
      <c r="AM2753" s="13">
        <f t="shared" si="3276"/>
        <v>4.0906810458640427E-4</v>
      </c>
      <c r="AN2753" s="13">
        <f t="shared" si="3277"/>
        <v>3.9533159763439251E-4</v>
      </c>
      <c r="AO2753" s="13">
        <f t="shared" si="3278"/>
        <v>1.9102818129291461E-4</v>
      </c>
      <c r="AP2753" s="13">
        <f t="shared" si="3279"/>
        <v>6.1537818321699483E-5</v>
      </c>
      <c r="AQ2753" s="13">
        <f t="shared" si="3280"/>
        <v>1.4867844595614189E-5</v>
      </c>
      <c r="AR2753" s="13">
        <f t="shared" si="3281"/>
        <v>1.2308927916349929E-3</v>
      </c>
      <c r="AS2753" s="13">
        <f t="shared" si="3282"/>
        <v>9.5433579921044408E-4</v>
      </c>
      <c r="AT2753" s="13">
        <f t="shared" si="3283"/>
        <v>3.6995781592192125E-4</v>
      </c>
      <c r="AU2753" s="13">
        <f t="shared" si="3284"/>
        <v>9.5611897946861496E-5</v>
      </c>
      <c r="AV2753" s="13">
        <f t="shared" si="3285"/>
        <v>1.8532454179040183E-5</v>
      </c>
      <c r="AW2753" s="13">
        <f t="shared" si="3286"/>
        <v>5.9811998418048809E-8</v>
      </c>
      <c r="AX2753" s="13">
        <f t="shared" si="3287"/>
        <v>5.2859780474655217E-5</v>
      </c>
      <c r="AY2753" s="13">
        <f t="shared" si="3288"/>
        <v>5.1084749046316259E-5</v>
      </c>
      <c r="AZ2753" s="13">
        <f t="shared" si="3289"/>
        <v>2.4684661586670453E-5</v>
      </c>
      <c r="BA2753" s="13">
        <f t="shared" si="3290"/>
        <v>7.951916883530016E-6</v>
      </c>
      <c r="BB2753" s="13">
        <f t="shared" si="3291"/>
        <v>1.9212228786452677E-6</v>
      </c>
      <c r="BC2753" s="13">
        <f t="shared" si="3292"/>
        <v>3.7134164287607174E-7</v>
      </c>
      <c r="BD2753" s="13">
        <f t="shared" si="3293"/>
        <v>1.9825990194864809E-4</v>
      </c>
      <c r="BE2753" s="13">
        <f t="shared" si="3294"/>
        <v>1.5371486717882606E-4</v>
      </c>
      <c r="BF2753" s="13">
        <f t="shared" si="3295"/>
        <v>5.9589105410543787E-5</v>
      </c>
      <c r="BG2753" s="13">
        <f t="shared" si="3296"/>
        <v>1.5400208402300962E-5</v>
      </c>
      <c r="BH2753" s="13">
        <f t="shared" si="3297"/>
        <v>2.985022394617999E-6</v>
      </c>
      <c r="BI2753" s="13">
        <f t="shared" si="3298"/>
        <v>4.6286951259904615E-7</v>
      </c>
      <c r="BJ2753" s="14">
        <f t="shared" si="3299"/>
        <v>0.28055114256391595</v>
      </c>
      <c r="BK2753" s="14">
        <f t="shared" si="3300"/>
        <v>0.33329133236121572</v>
      </c>
      <c r="BL2753" s="14">
        <f t="shared" si="3301"/>
        <v>0.35976570591240775</v>
      </c>
      <c r="BM2753" s="14">
        <f t="shared" si="3302"/>
        <v>0.25374921980459625</v>
      </c>
      <c r="BN2753" s="14">
        <f t="shared" si="3303"/>
        <v>0.74616629734999318</v>
      </c>
    </row>
    <row r="2754" spans="1:66" x14ac:dyDescent="0.25">
      <c r="A2754" t="s">
        <v>61</v>
      </c>
      <c r="B2754" t="s">
        <v>70</v>
      </c>
      <c r="C2754" t="s">
        <v>69</v>
      </c>
      <c r="D2754" t="s">
        <v>561</v>
      </c>
      <c r="E2754" s="10">
        <f>VLOOKUP(A2754,home!$A$2:$E$405,3,FALSE)</f>
        <v>1.50359712230216</v>
      </c>
      <c r="F2754" s="10">
        <f>VLOOKUP(B2754,home!$B$2:$E$405,3,FALSE)</f>
        <v>1.05</v>
      </c>
      <c r="G2754" s="10">
        <f>VLOOKUP(C2754,away!$B$2:$E$405,4,FALSE)</f>
        <v>0.19</v>
      </c>
      <c r="H2754" s="10">
        <f>VLOOKUP(A2754,away!$A$2:$E$405,3,FALSE)</f>
        <v>1.27338129496403</v>
      </c>
      <c r="I2754" s="10">
        <f>VLOOKUP(C2754,away!$B$2:$E$405,3,FALSE)</f>
        <v>1.43</v>
      </c>
      <c r="J2754" s="10">
        <f>VLOOKUP(B2754,home!$B$2:$E$405,4,FALSE)</f>
        <v>1.05</v>
      </c>
      <c r="K2754" s="12">
        <f t="shared" si="3248"/>
        <v>0.29996762589928094</v>
      </c>
      <c r="L2754" s="12">
        <f t="shared" si="3249"/>
        <v>1.9119820143884911</v>
      </c>
      <c r="M2754" s="13">
        <f t="shared" si="3250"/>
        <v>0.10948698006755922</v>
      </c>
      <c r="N2754" s="13">
        <f t="shared" si="3251"/>
        <v>3.2842549477747639E-2</v>
      </c>
      <c r="O2754" s="13">
        <f t="shared" si="3252"/>
        <v>0.20933713669888443</v>
      </c>
      <c r="P2754" s="13">
        <f t="shared" si="3253"/>
        <v>6.2794363908117615E-2</v>
      </c>
      <c r="Q2754" s="13">
        <f t="shared" si="3254"/>
        <v>4.925850797659813E-3</v>
      </c>
      <c r="R2754" s="13">
        <f t="shared" si="3255"/>
        <v>0.20012442015592605</v>
      </c>
      <c r="S2754" s="13">
        <f t="shared" si="3256"/>
        <v>9.0036553574497722E-3</v>
      </c>
      <c r="T2754" s="13">
        <f t="shared" si="3257"/>
        <v>9.4181381306867647E-3</v>
      </c>
      <c r="U2754" s="13">
        <f t="shared" si="3258"/>
        <v>6.003084719864335E-2</v>
      </c>
      <c r="V2754" s="13">
        <f t="shared" si="3259"/>
        <v>5.7376564640137042E-4</v>
      </c>
      <c r="W2754" s="13">
        <f t="shared" si="3260"/>
        <v>4.9253192310269784E-4</v>
      </c>
      <c r="X2754" s="13">
        <f t="shared" si="3261"/>
        <v>9.4171217848453362E-4</v>
      </c>
      <c r="Y2754" s="13">
        <f t="shared" si="3262"/>
        <v>9.0026837399651667E-4</v>
      </c>
      <c r="Z2754" s="13">
        <f t="shared" si="3263"/>
        <v>0.12754476399268538</v>
      </c>
      <c r="AA2754" s="13">
        <f t="shared" si="3264"/>
        <v>3.8259300050769933E-2</v>
      </c>
      <c r="AB2754" s="13">
        <f t="shared" si="3265"/>
        <v>5.7382757023988476E-3</v>
      </c>
      <c r="AC2754" s="13">
        <f t="shared" si="3266"/>
        <v>2.0567085223211034E-5</v>
      </c>
      <c r="AD2754" s="13">
        <f t="shared" si="3267"/>
        <v>3.6935907913180873E-5</v>
      </c>
      <c r="AE2754" s="13">
        <f t="shared" si="3268"/>
        <v>7.0620791615111364E-5</v>
      </c>
      <c r="AF2754" s="13">
        <f t="shared" si="3269"/>
        <v>6.7512841704985265E-5</v>
      </c>
      <c r="AG2754" s="13">
        <f t="shared" si="3270"/>
        <v>4.3027779693396347E-5</v>
      </c>
      <c r="AH2754" s="13">
        <f t="shared" si="3271"/>
        <v>6.096582369585981E-2</v>
      </c>
      <c r="AI2754" s="13">
        <f t="shared" si="3272"/>
        <v>1.8287773395041194E-2</v>
      </c>
      <c r="AJ2754" s="13">
        <f t="shared" si="3273"/>
        <v>2.7428699841472695E-3</v>
      </c>
      <c r="AK2754" s="13">
        <f t="shared" si="3274"/>
        <v>2.7425739909835162E-4</v>
      </c>
      <c r="AL2754" s="13">
        <f t="shared" si="3275"/>
        <v>4.7183584138996663E-7</v>
      </c>
      <c r="AM2754" s="13">
        <f t="shared" si="3276"/>
        <v>2.2159153214302676E-6</v>
      </c>
      <c r="AN2754" s="13">
        <f t="shared" si="3277"/>
        <v>4.236790239982563E-6</v>
      </c>
      <c r="AO2754" s="13">
        <f t="shared" si="3278"/>
        <v>4.050333368791681E-6</v>
      </c>
      <c r="AP2754" s="13">
        <f t="shared" si="3279"/>
        <v>2.5813881844690799E-6</v>
      </c>
      <c r="AQ2754" s="13">
        <f t="shared" si="3280"/>
        <v>1.2338919452149601E-6</v>
      </c>
      <c r="AR2754" s="13">
        <f t="shared" si="3281"/>
        <v>2.3313111679772729E-2</v>
      </c>
      <c r="AS2754" s="13">
        <f t="shared" si="3282"/>
        <v>6.9931787629062244E-3</v>
      </c>
      <c r="AT2754" s="13">
        <f t="shared" si="3283"/>
        <v>1.0488636154991251E-3</v>
      </c>
      <c r="AU2754" s="13">
        <f t="shared" si="3284"/>
        <v>1.0487504287780295E-4</v>
      </c>
      <c r="AV2754" s="13">
        <f t="shared" si="3285"/>
        <v>7.8647794070349613E-6</v>
      </c>
      <c r="AW2754" s="13">
        <f t="shared" si="3286"/>
        <v>7.517035742223509E-9</v>
      </c>
      <c r="AX2754" s="13">
        <f t="shared" si="3287"/>
        <v>1.1078380969387979E-7</v>
      </c>
      <c r="AY2754" s="13">
        <f t="shared" si="3288"/>
        <v>2.1181665162013548E-7</v>
      </c>
      <c r="AZ2754" s="13">
        <f t="shared" si="3289"/>
        <v>2.0249481412284601E-7</v>
      </c>
      <c r="BA2754" s="13">
        <f t="shared" si="3290"/>
        <v>1.2905548086994072E-7</v>
      </c>
      <c r="BB2754" s="13">
        <f t="shared" si="3291"/>
        <v>6.1687939570396136E-8</v>
      </c>
      <c r="BC2754" s="13">
        <f t="shared" si="3292"/>
        <v>2.3589246192656306E-8</v>
      </c>
      <c r="BD2754" s="13">
        <f t="shared" si="3293"/>
        <v>7.4290417051926213E-3</v>
      </c>
      <c r="BE2754" s="13">
        <f t="shared" si="3294"/>
        <v>2.2284720030133769E-3</v>
      </c>
      <c r="BF2754" s="13">
        <f t="shared" si="3295"/>
        <v>3.3423472806346887E-4</v>
      </c>
      <c r="BG2754" s="13">
        <f t="shared" si="3296"/>
        <v>3.341986595676351E-5</v>
      </c>
      <c r="BH2754" s="13">
        <f t="shared" si="3297"/>
        <v>2.5062194622306381E-6</v>
      </c>
      <c r="BI2754" s="13">
        <f t="shared" si="3298"/>
        <v>1.503569404135795E-7</v>
      </c>
      <c r="BJ2754" s="14">
        <f t="shared" si="3299"/>
        <v>4.9754205949606611E-2</v>
      </c>
      <c r="BK2754" s="14">
        <f t="shared" si="3300"/>
        <v>0.18188001571724421</v>
      </c>
      <c r="BL2754" s="14">
        <f t="shared" si="3301"/>
        <v>0.63725642303986096</v>
      </c>
      <c r="BM2754" s="14">
        <f t="shared" si="3302"/>
        <v>0.37692390329388653</v>
      </c>
      <c r="BN2754" s="14">
        <f t="shared" si="3303"/>
        <v>0.61951130110589481</v>
      </c>
    </row>
    <row r="2755" spans="1:66" x14ac:dyDescent="0.25">
      <c r="A2755" t="s">
        <v>61</v>
      </c>
      <c r="B2755" t="s">
        <v>311</v>
      </c>
      <c r="C2755" t="s">
        <v>65</v>
      </c>
      <c r="D2755" t="s">
        <v>561</v>
      </c>
      <c r="E2755" s="10">
        <f>VLOOKUP(A2755,home!$A$2:$E$405,3,FALSE)</f>
        <v>1.50359712230216</v>
      </c>
      <c r="F2755" s="10">
        <f>VLOOKUP(B2755,home!$B$2:$E$405,3,FALSE)</f>
        <v>1.1399999999999999</v>
      </c>
      <c r="G2755" s="10">
        <f>VLOOKUP(C2755,away!$B$2:$E$405,4,FALSE)</f>
        <v>0.67</v>
      </c>
      <c r="H2755" s="10">
        <f>VLOOKUP(A2755,away!$A$2:$E$405,3,FALSE)</f>
        <v>1.27338129496403</v>
      </c>
      <c r="I2755" s="10">
        <f>VLOOKUP(C2755,away!$B$2:$E$405,3,FALSE)</f>
        <v>0.67</v>
      </c>
      <c r="J2755" s="10">
        <f>VLOOKUP(B2755,home!$B$2:$E$405,4,FALSE)</f>
        <v>1.1399999999999999</v>
      </c>
      <c r="K2755" s="12">
        <f t="shared" si="3248"/>
        <v>1.1484474820143897</v>
      </c>
      <c r="L2755" s="12">
        <f t="shared" si="3249"/>
        <v>0.97260863309352608</v>
      </c>
      <c r="M2755" s="13">
        <f t="shared" si="3250"/>
        <v>0.11990492821198483</v>
      </c>
      <c r="N2755" s="13">
        <f t="shared" si="3251"/>
        <v>0.13770451288617014</v>
      </c>
      <c r="O2755" s="13">
        <f t="shared" si="3252"/>
        <v>0.11662056832943593</v>
      </c>
      <c r="P2755" s="13">
        <f t="shared" si="3253"/>
        <v>0.13393259804902777</v>
      </c>
      <c r="Q2755" s="13">
        <f t="shared" si="3254"/>
        <v>7.9073200543070127E-2</v>
      </c>
      <c r="R2755" s="13">
        <f t="shared" si="3255"/>
        <v>5.6713085776741411E-2</v>
      </c>
      <c r="S2755" s="13">
        <f t="shared" si="3256"/>
        <v>3.7400341019447565E-2</v>
      </c>
      <c r="T2755" s="13">
        <f t="shared" si="3257"/>
        <v>7.6907277494525694E-2</v>
      </c>
      <c r="U2755" s="13">
        <f t="shared" si="3258"/>
        <v>6.5132000557564781E-2</v>
      </c>
      <c r="V2755" s="13">
        <f t="shared" si="3259"/>
        <v>4.6417560565598908E-3</v>
      </c>
      <c r="W2755" s="13">
        <f t="shared" si="3260"/>
        <v>3.0270472686169243E-2</v>
      </c>
      <c r="X2755" s="13">
        <f t="shared" si="3261"/>
        <v>2.944132306238998E-2</v>
      </c>
      <c r="Y2755" s="13">
        <f t="shared" si="3262"/>
        <v>1.4317442490088012E-2</v>
      </c>
      <c r="Z2755" s="13">
        <f t="shared" si="3263"/>
        <v>1.8386545611944125E-2</v>
      </c>
      <c r="AA2755" s="13">
        <f t="shared" si="3264"/>
        <v>2.1115982010979955E-2</v>
      </c>
      <c r="AB2755" s="13">
        <f t="shared" si="3265"/>
        <v>1.2125298185385545E-2</v>
      </c>
      <c r="AC2755" s="13">
        <f t="shared" si="3266"/>
        <v>3.24049674935889E-4</v>
      </c>
      <c r="AD2755" s="13">
        <f t="shared" si="3267"/>
        <v>8.6910120339541153E-3</v>
      </c>
      <c r="AE2755" s="13">
        <f t="shared" si="3268"/>
        <v>8.4529533345434962E-3</v>
      </c>
      <c r="AF2755" s="13">
        <f t="shared" si="3269"/>
        <v>4.110707694156856E-3</v>
      </c>
      <c r="AG2755" s="13">
        <f t="shared" si="3270"/>
        <v>1.3327032638203137E-3</v>
      </c>
      <c r="AH2755" s="13">
        <f t="shared" si="3271"/>
        <v>4.4707282487361855E-3</v>
      </c>
      <c r="AI2755" s="13">
        <f t="shared" si="3272"/>
        <v>5.1343966000316748E-3</v>
      </c>
      <c r="AJ2755" s="13">
        <f t="shared" si="3273"/>
        <v>2.9482924234848114E-3</v>
      </c>
      <c r="AK2755" s="13">
        <f t="shared" si="3274"/>
        <v>1.1286530033310777E-3</v>
      </c>
      <c r="AL2755" s="13">
        <f t="shared" si="3275"/>
        <v>1.4478409022313548E-5</v>
      </c>
      <c r="AM2755" s="13">
        <f t="shared" si="3276"/>
        <v>1.9962341773102697E-3</v>
      </c>
      <c r="AN2755" s="13">
        <f t="shared" si="3277"/>
        <v>1.9415545945283207E-3</v>
      </c>
      <c r="AO2755" s="13">
        <f t="shared" si="3278"/>
        <v>9.4418638013032258E-4</v>
      </c>
      <c r="AP2755" s="13">
        <f t="shared" si="3279"/>
        <v>3.0610794152135921E-4</v>
      </c>
      <c r="AQ2755" s="13">
        <f t="shared" si="3280"/>
        <v>7.4430806645540542E-5</v>
      </c>
      <c r="AR2755" s="13">
        <f t="shared" si="3281"/>
        <v>8.6965377818718327E-4</v>
      </c>
      <c r="AS2755" s="13">
        <f t="shared" si="3282"/>
        <v>9.9875169178337123E-4</v>
      </c>
      <c r="AT2755" s="13">
        <f t="shared" si="3283"/>
        <v>5.7350693279311249E-4</v>
      </c>
      <c r="AU2755" s="13">
        <f t="shared" si="3284"/>
        <v>2.1954753096134857E-4</v>
      </c>
      <c r="AV2755" s="13">
        <f t="shared" si="3285"/>
        <v>6.3034702278759309E-5</v>
      </c>
      <c r="AW2755" s="13">
        <f t="shared" si="3286"/>
        <v>4.4922881006438999E-7</v>
      </c>
      <c r="AX2755" s="13">
        <f t="shared" si="3287"/>
        <v>3.8209501907384113E-4</v>
      </c>
      <c r="AY2755" s="13">
        <f t="shared" si="3288"/>
        <v>3.7162891421325332E-4</v>
      </c>
      <c r="AZ2755" s="13">
        <f t="shared" si="3289"/>
        <v>1.8072474513549177E-4</v>
      </c>
      <c r="BA2755" s="13">
        <f t="shared" si="3290"/>
        <v>5.8591482444135526E-5</v>
      </c>
      <c r="BB2755" s="13">
        <f t="shared" si="3291"/>
        <v>1.4246645412728494E-5</v>
      </c>
      <c r="BC2755" s="13">
        <f t="shared" si="3292"/>
        <v>2.7712820642084038E-6</v>
      </c>
      <c r="BD2755" s="13">
        <f t="shared" si="3293"/>
        <v>1.4097212874454276E-4</v>
      </c>
      <c r="BE2755" s="13">
        <f t="shared" si="3294"/>
        <v>1.6189908629087851E-4</v>
      </c>
      <c r="BF2755" s="13">
        <f t="shared" si="3295"/>
        <v>9.2966298995594956E-5</v>
      </c>
      <c r="BG2755" s="13">
        <f t="shared" si="3296"/>
        <v>3.5588970664562622E-5</v>
      </c>
      <c r="BH2755" s="13">
        <f t="shared" si="3297"/>
        <v>1.0218015936800241E-5</v>
      </c>
      <c r="BI2755" s="13">
        <f t="shared" si="3298"/>
        <v>2.3469709347602252E-6</v>
      </c>
      <c r="BJ2755" s="14">
        <f t="shared" si="3299"/>
        <v>0.39657417747736745</v>
      </c>
      <c r="BK2755" s="14">
        <f t="shared" si="3300"/>
        <v>0.29658978033519146</v>
      </c>
      <c r="BL2755" s="14">
        <f t="shared" si="3301"/>
        <v>0.28855749124326241</v>
      </c>
      <c r="BM2755" s="14">
        <f t="shared" si="3302"/>
        <v>0.355787921185932</v>
      </c>
      <c r="BN2755" s="14">
        <f t="shared" si="3303"/>
        <v>0.64394889379643017</v>
      </c>
    </row>
    <row r="2756" spans="1:66" x14ac:dyDescent="0.25">
      <c r="A2756" t="s">
        <v>61</v>
      </c>
      <c r="B2756" t="s">
        <v>67</v>
      </c>
      <c r="C2756" t="s">
        <v>242</v>
      </c>
      <c r="D2756" t="s">
        <v>561</v>
      </c>
      <c r="E2756" s="10">
        <f>VLOOKUP(A2756,home!$A$2:$E$405,3,FALSE)</f>
        <v>1.50359712230216</v>
      </c>
      <c r="F2756" s="10">
        <f>VLOOKUP(B2756,home!$B$2:$E$405,3,FALSE)</f>
        <v>0.89</v>
      </c>
      <c r="G2756" s="10">
        <f>VLOOKUP(C2756,away!$B$2:$E$405,4,FALSE)</f>
        <v>1.33</v>
      </c>
      <c r="H2756" s="10">
        <f>VLOOKUP(A2756,away!$A$2:$E$405,3,FALSE)</f>
        <v>1.27338129496403</v>
      </c>
      <c r="I2756" s="10">
        <f>VLOOKUP(C2756,away!$B$2:$E$405,3,FALSE)</f>
        <v>0.86</v>
      </c>
      <c r="J2756" s="10">
        <f>VLOOKUP(B2756,home!$B$2:$E$405,4,FALSE)</f>
        <v>0.89</v>
      </c>
      <c r="K2756" s="12">
        <f t="shared" si="3248"/>
        <v>1.779807913669067</v>
      </c>
      <c r="L2756" s="12">
        <f t="shared" si="3249"/>
        <v>0.97464604316546855</v>
      </c>
      <c r="M2756" s="13">
        <f t="shared" si="3250"/>
        <v>6.3643762423882574E-2</v>
      </c>
      <c r="N2756" s="13">
        <f t="shared" si="3251"/>
        <v>0.11327367201770019</v>
      </c>
      <c r="O2756" s="13">
        <f t="shared" si="3252"/>
        <v>6.2030141218600267E-2</v>
      </c>
      <c r="P2756" s="13">
        <f t="shared" si="3253"/>
        <v>0.11040173622687453</v>
      </c>
      <c r="Q2756" s="13">
        <f t="shared" si="3254"/>
        <v>0.1008026889337286</v>
      </c>
      <c r="R2756" s="13">
        <f t="shared" si="3255"/>
        <v>3.022871584785199E-2</v>
      </c>
      <c r="S2756" s="13">
        <f t="shared" si="3256"/>
        <v>4.7877996592697453E-2</v>
      </c>
      <c r="T2756" s="13">
        <f t="shared" si="3257"/>
        <v>9.8246941909698127E-2</v>
      </c>
      <c r="U2756" s="13">
        <f t="shared" si="3258"/>
        <v>5.3801307686060507E-2</v>
      </c>
      <c r="V2756" s="13">
        <f t="shared" si="3259"/>
        <v>9.2281260384838269E-3</v>
      </c>
      <c r="W2756" s="13">
        <f t="shared" si="3260"/>
        <v>5.9803141161123799E-2</v>
      </c>
      <c r="X2756" s="13">
        <f t="shared" si="3261"/>
        <v>5.8286894901555267E-2</v>
      </c>
      <c r="Y2756" s="13">
        <f t="shared" si="3262"/>
        <v>2.8404545742101179E-2</v>
      </c>
      <c r="Z2756" s="13">
        <f t="shared" si="3263"/>
        <v>9.8207660970274155E-3</v>
      </c>
      <c r="AA2756" s="13">
        <f t="shared" si="3264"/>
        <v>1.7479077217782267E-2</v>
      </c>
      <c r="AB2756" s="13">
        <f t="shared" si="3265"/>
        <v>1.5554699977920791E-2</v>
      </c>
      <c r="AC2756" s="13">
        <f t="shared" si="3266"/>
        <v>1.0004919354700335E-3</v>
      </c>
      <c r="AD2756" s="13">
        <f t="shared" si="3267"/>
        <v>2.660952597520912E-2</v>
      </c>
      <c r="AE2756" s="13">
        <f t="shared" si="3268"/>
        <v>2.593486920224632E-2</v>
      </c>
      <c r="AF2756" s="13">
        <f t="shared" si="3269"/>
        <v>1.2638658823991672E-2</v>
      </c>
      <c r="AG2756" s="13">
        <f t="shared" si="3270"/>
        <v>4.1060729379072741E-3</v>
      </c>
      <c r="AH2756" s="13">
        <f t="shared" si="3271"/>
        <v>2.3929427043303374E-3</v>
      </c>
      <c r="AI2756" s="13">
        <f t="shared" si="3272"/>
        <v>4.2589783621237928E-3</v>
      </c>
      <c r="AJ2756" s="13">
        <f t="shared" si="3273"/>
        <v>3.790081696526624E-3</v>
      </c>
      <c r="AK2756" s="13">
        <f t="shared" si="3274"/>
        <v>2.2485391323101224E-3</v>
      </c>
      <c r="AL2756" s="13">
        <f t="shared" si="3275"/>
        <v>6.9421443704861046E-5</v>
      </c>
      <c r="AM2756" s="13">
        <f t="shared" si="3276"/>
        <v>9.4719689819319566E-3</v>
      </c>
      <c r="AN2756" s="13">
        <f t="shared" si="3277"/>
        <v>9.2318170892260326E-3</v>
      </c>
      <c r="AO2756" s="13">
        <f t="shared" si="3278"/>
        <v>4.4988769986207518E-3</v>
      </c>
      <c r="AP2756" s="13">
        <f t="shared" si="3279"/>
        <v>1.4616042217979522E-3</v>
      </c>
      <c r="AQ2756" s="13">
        <f t="shared" si="3280"/>
        <v>3.5613669286232942E-4</v>
      </c>
      <c r="AR2756" s="13">
        <f t="shared" si="3281"/>
        <v>4.6645442765944799E-4</v>
      </c>
      <c r="AS2756" s="13">
        <f t="shared" si="3282"/>
        <v>8.3019928171426086E-4</v>
      </c>
      <c r="AT2756" s="13">
        <f t="shared" si="3283"/>
        <v>7.3879762575870833E-4</v>
      </c>
      <c r="AU2756" s="13">
        <f t="shared" si="3284"/>
        <v>4.3830595364175551E-4</v>
      </c>
      <c r="AV2756" s="13">
        <f t="shared" si="3285"/>
        <v>1.9502510122496597E-4</v>
      </c>
      <c r="AW2756" s="13">
        <f t="shared" si="3286"/>
        <v>3.34511611738824E-6</v>
      </c>
      <c r="AX2756" s="13">
        <f t="shared" si="3287"/>
        <v>2.8097142253450673E-3</v>
      </c>
      <c r="AY2756" s="13">
        <f t="shared" si="3288"/>
        <v>2.7384768521582993E-3</v>
      </c>
      <c r="AZ2756" s="13">
        <f t="shared" si="3289"/>
        <v>1.3345228141281569E-3</v>
      </c>
      <c r="BA2756" s="13">
        <f t="shared" si="3290"/>
        <v>4.3356246010135152E-4</v>
      </c>
      <c r="BB2756" s="13">
        <f t="shared" si="3291"/>
        <v>1.0564248405071713E-4</v>
      </c>
      <c r="BC2756" s="13">
        <f t="shared" si="3292"/>
        <v>2.059280581404052E-5</v>
      </c>
      <c r="BD2756" s="13">
        <f t="shared" si="3293"/>
        <v>7.5771327039215672E-5</v>
      </c>
      <c r="BE2756" s="13">
        <f t="shared" si="3294"/>
        <v>1.34858407493603E-4</v>
      </c>
      <c r="BF2756" s="13">
        <f t="shared" si="3295"/>
        <v>1.2001103044096123E-4</v>
      </c>
      <c r="BG2756" s="13">
        <f t="shared" si="3296"/>
        <v>7.1198860568800687E-5</v>
      </c>
      <c r="BH2756" s="13">
        <f t="shared" si="3297"/>
        <v>3.1680073871142996E-5</v>
      </c>
      <c r="BI2756" s="13">
        <f t="shared" si="3298"/>
        <v>1.1276889236296185E-5</v>
      </c>
      <c r="BJ2756" s="14">
        <f t="shared" si="3299"/>
        <v>0.56056992723129817</v>
      </c>
      <c r="BK2756" s="14">
        <f t="shared" si="3300"/>
        <v>0.23496001151327159</v>
      </c>
      <c r="BL2756" s="14">
        <f t="shared" si="3301"/>
        <v>0.19489806282215583</v>
      </c>
      <c r="BM2756" s="14">
        <f t="shared" si="3302"/>
        <v>0.51713291925907401</v>
      </c>
      <c r="BN2756" s="14">
        <f t="shared" si="3303"/>
        <v>0.48038071666863807</v>
      </c>
    </row>
    <row r="2757" spans="1:66" x14ac:dyDescent="0.25">
      <c r="A2757" t="s">
        <v>61</v>
      </c>
      <c r="B2757" t="s">
        <v>289</v>
      </c>
      <c r="C2757" t="s">
        <v>318</v>
      </c>
      <c r="D2757" t="s">
        <v>561</v>
      </c>
      <c r="E2757" s="10">
        <f>VLOOKUP(A2757,home!$A$2:$E$405,3,FALSE)</f>
        <v>1.50359712230216</v>
      </c>
      <c r="F2757" s="10">
        <f>VLOOKUP(B2757,home!$B$2:$E$405,3,FALSE)</f>
        <v>1.05</v>
      </c>
      <c r="G2757" s="10">
        <f>VLOOKUP(C2757,away!$B$2:$E$405,4,FALSE)</f>
        <v>0.95</v>
      </c>
      <c r="H2757" s="10">
        <f>VLOOKUP(A2757,away!$A$2:$E$405,3,FALSE)</f>
        <v>1.27338129496403</v>
      </c>
      <c r="I2757" s="10">
        <f>VLOOKUP(C2757,away!$B$2:$E$405,3,FALSE)</f>
        <v>0.86</v>
      </c>
      <c r="J2757" s="10">
        <f>VLOOKUP(B2757,home!$B$2:$E$405,4,FALSE)</f>
        <v>1.05</v>
      </c>
      <c r="K2757" s="12">
        <f t="shared" si="3248"/>
        <v>1.4998381294964045</v>
      </c>
      <c r="L2757" s="12">
        <f t="shared" si="3249"/>
        <v>1.1498633093525192</v>
      </c>
      <c r="M2757" s="13">
        <f t="shared" si="3250"/>
        <v>7.0672309917120035E-2</v>
      </c>
      <c r="N2757" s="13">
        <f t="shared" si="3251"/>
        <v>0.1059970251132835</v>
      </c>
      <c r="O2757" s="13">
        <f t="shared" si="3252"/>
        <v>8.1263496160886517E-2</v>
      </c>
      <c r="P2757" s="13">
        <f t="shared" si="3253"/>
        <v>0.12188209007828224</v>
      </c>
      <c r="Q2757" s="13">
        <f t="shared" si="3254"/>
        <v>7.9489189939045288E-2</v>
      </c>
      <c r="R2757" s="13">
        <f t="shared" si="3255"/>
        <v>4.6720956312556357E-2</v>
      </c>
      <c r="S2757" s="13">
        <f t="shared" si="3256"/>
        <v>5.2549732346628394E-2</v>
      </c>
      <c r="T2757" s="13">
        <f t="shared" si="3257"/>
        <v>9.1401703001061596E-2</v>
      </c>
      <c r="U2757" s="13">
        <f t="shared" si="3258"/>
        <v>7.0073871724107742E-2</v>
      </c>
      <c r="V2757" s="13">
        <f t="shared" si="3259"/>
        <v>1.0069748076207268E-2</v>
      </c>
      <c r="W2757" s="13">
        <f t="shared" si="3260"/>
        <v>3.974030598445405E-2</v>
      </c>
      <c r="X2757" s="13">
        <f t="shared" si="3261"/>
        <v>4.5695919753966058E-2</v>
      </c>
      <c r="Y2757" s="13">
        <f t="shared" si="3262"/>
        <v>2.6272030756101288E-2</v>
      </c>
      <c r="Z2757" s="13">
        <f t="shared" si="3263"/>
        <v>1.7907571147223515E-2</v>
      </c>
      <c r="AA2757" s="13">
        <f t="shared" si="3264"/>
        <v>2.6858458013275497E-2</v>
      </c>
      <c r="AB2757" s="13">
        <f t="shared" si="3265"/>
        <v>2.0141669713894424E-2</v>
      </c>
      <c r="AC2757" s="13">
        <f t="shared" si="3266"/>
        <v>1.0853985312009292E-3</v>
      </c>
      <c r="AD2757" s="13">
        <f t="shared" si="3267"/>
        <v>1.4901006548334579E-2</v>
      </c>
      <c r="AE2757" s="13">
        <f t="shared" si="3268"/>
        <v>1.7134120702351558E-2</v>
      </c>
      <c r="AF2757" s="13">
        <f t="shared" si="3269"/>
        <v>9.8509483668257382E-3</v>
      </c>
      <c r="AG2757" s="13">
        <f t="shared" si="3270"/>
        <v>3.7757480297796807E-3</v>
      </c>
      <c r="AH2757" s="13">
        <f t="shared" si="3271"/>
        <v>5.1478147554530288E-3</v>
      </c>
      <c r="AI2757" s="13">
        <f t="shared" si="3272"/>
        <v>7.7208888538126599E-3</v>
      </c>
      <c r="AJ2757" s="13">
        <f t="shared" si="3273"/>
        <v>5.7900417482760107E-3</v>
      </c>
      <c r="AK2757" s="13">
        <f t="shared" si="3274"/>
        <v>2.8947084618134622E-3</v>
      </c>
      <c r="AL2757" s="13">
        <f t="shared" si="3275"/>
        <v>7.4875515859497877E-5</v>
      </c>
      <c r="AM2757" s="13">
        <f t="shared" si="3276"/>
        <v>4.4698195578135626E-3</v>
      </c>
      <c r="AN2757" s="13">
        <f t="shared" si="3277"/>
        <v>5.1396815089561169E-3</v>
      </c>
      <c r="AO2757" s="13">
        <f t="shared" si="3278"/>
        <v>2.9549655944531156E-3</v>
      </c>
      <c r="AP2757" s="13">
        <f t="shared" si="3279"/>
        <v>1.1326021724868984E-3</v>
      </c>
      <c r="AQ2757" s="13">
        <f t="shared" si="3280"/>
        <v>3.2558442055890933E-4</v>
      </c>
      <c r="AR2757" s="13">
        <f t="shared" si="3281"/>
        <v>1.1838566621277882E-3</v>
      </c>
      <c r="AS2757" s="13">
        <f t="shared" si="3282"/>
        <v>1.7755933617175986E-3</v>
      </c>
      <c r="AT2757" s="13">
        <f t="shared" si="3283"/>
        <v>1.3315513131923783E-3</v>
      </c>
      <c r="AU2757" s="13">
        <f t="shared" si="3284"/>
        <v>6.6570381030231279E-4</v>
      </c>
      <c r="AV2757" s="13">
        <f t="shared" si="3285"/>
        <v>2.4961198941061247E-4</v>
      </c>
      <c r="AW2757" s="13">
        <f t="shared" si="3286"/>
        <v>3.5869715606152948E-6</v>
      </c>
      <c r="AX2757" s="13">
        <f t="shared" si="3287"/>
        <v>1.1173343007962575E-3</v>
      </c>
      <c r="AY2757" s="13">
        <f t="shared" si="3288"/>
        <v>1.2847817167666678E-3</v>
      </c>
      <c r="AZ2757" s="13">
        <f t="shared" si="3289"/>
        <v>7.386616783184659E-4</v>
      </c>
      <c r="BA2757" s="13">
        <f t="shared" si="3290"/>
        <v>2.8311998730771917E-4</v>
      </c>
      <c r="BB2757" s="13">
        <f t="shared" si="3291"/>
        <v>8.1387321387374272E-5</v>
      </c>
      <c r="BC2757" s="13">
        <f t="shared" si="3292"/>
        <v>1.8716858941964628E-5</v>
      </c>
      <c r="BD2757" s="13">
        <f t="shared" si="3293"/>
        <v>2.2687888988554797E-4</v>
      </c>
      <c r="BE2757" s="13">
        <f t="shared" si="3294"/>
        <v>3.4028160982816095E-4</v>
      </c>
      <c r="BF2757" s="13">
        <f t="shared" si="3295"/>
        <v>2.5518366659334717E-4</v>
      </c>
      <c r="BG2757" s="13">
        <f t="shared" si="3296"/>
        <v>1.2757806439380004E-4</v>
      </c>
      <c r="BH2757" s="13">
        <f t="shared" si="3297"/>
        <v>4.7836611366292214E-5</v>
      </c>
      <c r="BI2757" s="13">
        <f t="shared" si="3298"/>
        <v>1.4349434742613233E-5</v>
      </c>
      <c r="BJ2757" s="14">
        <f t="shared" si="3299"/>
        <v>0.45180465331299047</v>
      </c>
      <c r="BK2757" s="14">
        <f t="shared" si="3300"/>
        <v>0.25761893618206499</v>
      </c>
      <c r="BL2757" s="14">
        <f t="shared" si="3301"/>
        <v>0.27283033115763611</v>
      </c>
      <c r="BM2757" s="14">
        <f t="shared" si="3302"/>
        <v>0.49285522953353511</v>
      </c>
      <c r="BN2757" s="14">
        <f t="shared" si="3303"/>
        <v>0.50602506752117393</v>
      </c>
    </row>
    <row r="2758" spans="1:66" x14ac:dyDescent="0.25">
      <c r="A2758" t="s">
        <v>61</v>
      </c>
      <c r="B2758" t="s">
        <v>82</v>
      </c>
      <c r="C2758" t="s">
        <v>71</v>
      </c>
      <c r="D2758" t="s">
        <v>561</v>
      </c>
      <c r="E2758" s="10">
        <f>VLOOKUP(A2758,home!$A$2:$E$405,3,FALSE)</f>
        <v>1.50359712230216</v>
      </c>
      <c r="F2758" s="10">
        <f>VLOOKUP(B2758,home!$B$2:$E$405,3,FALSE)</f>
        <v>0.48</v>
      </c>
      <c r="G2758" s="10">
        <f>VLOOKUP(C2758,away!$B$2:$E$405,4,FALSE)</f>
        <v>1.33</v>
      </c>
      <c r="H2758" s="10">
        <f>VLOOKUP(A2758,away!$A$2:$E$405,3,FALSE)</f>
        <v>1.27338129496403</v>
      </c>
      <c r="I2758" s="10">
        <f>VLOOKUP(C2758,away!$B$2:$E$405,3,FALSE)</f>
        <v>0.56999999999999995</v>
      </c>
      <c r="J2758" s="10">
        <f>VLOOKUP(B2758,home!$B$2:$E$405,4,FALSE)</f>
        <v>0.48</v>
      </c>
      <c r="K2758" s="12">
        <f t="shared" si="3248"/>
        <v>0.95989640287769895</v>
      </c>
      <c r="L2758" s="12">
        <f t="shared" si="3249"/>
        <v>0.34839712230215858</v>
      </c>
      <c r="M2758" s="13">
        <f t="shared" si="3250"/>
        <v>0.27028089060604299</v>
      </c>
      <c r="N2758" s="13">
        <f t="shared" si="3251"/>
        <v>0.25944165465932151</v>
      </c>
      <c r="O2758" s="13">
        <f t="shared" si="3252"/>
        <v>9.4165084500409904E-2</v>
      </c>
      <c r="P2758" s="13">
        <f t="shared" si="3253"/>
        <v>9.0388725888618029E-2</v>
      </c>
      <c r="Q2758" s="13">
        <f t="shared" si="3254"/>
        <v>0.12451855553206044</v>
      </c>
      <c r="R2758" s="13">
        <f t="shared" si="3255"/>
        <v>1.6403422230641201E-2</v>
      </c>
      <c r="S2758" s="13">
        <f t="shared" si="3256"/>
        <v>7.5570656784577882E-3</v>
      </c>
      <c r="T2758" s="13">
        <f t="shared" si="3257"/>
        <v>4.3381906420591386E-2</v>
      </c>
      <c r="U2758" s="13">
        <f t="shared" si="3258"/>
        <v>1.5745585994076571E-2</v>
      </c>
      <c r="V2758" s="13">
        <f t="shared" si="3259"/>
        <v>2.8080808681038322E-4</v>
      </c>
      <c r="W2758" s="13">
        <f t="shared" si="3260"/>
        <v>3.9841637848917283E-2</v>
      </c>
      <c r="X2758" s="13">
        <f t="shared" si="3261"/>
        <v>1.3880711974367544E-2</v>
      </c>
      <c r="Y2758" s="13">
        <f t="shared" si="3262"/>
        <v>2.4180000536873831E-3</v>
      </c>
      <c r="Z2758" s="13">
        <f t="shared" si="3263"/>
        <v>1.9049683670208843E-3</v>
      </c>
      <c r="AA2758" s="13">
        <f t="shared" si="3264"/>
        <v>1.828572283099151E-3</v>
      </c>
      <c r="AB2758" s="13">
        <f t="shared" si="3265"/>
        <v>8.776199784743681E-4</v>
      </c>
      <c r="AC2758" s="13">
        <f t="shared" si="3266"/>
        <v>5.8693303125079222E-6</v>
      </c>
      <c r="AD2758" s="13">
        <f t="shared" si="3267"/>
        <v>9.5609612139829162E-3</v>
      </c>
      <c r="AE2758" s="13">
        <f t="shared" si="3268"/>
        <v>3.331011373394201E-3</v>
      </c>
      <c r="AF2758" s="13">
        <f t="shared" si="3269"/>
        <v>5.8025738842315034E-4</v>
      </c>
      <c r="AG2758" s="13">
        <f t="shared" si="3270"/>
        <v>6.7386668107063849E-5</v>
      </c>
      <c r="AH2758" s="13">
        <f t="shared" si="3271"/>
        <v>1.6592137428667956E-4</v>
      </c>
      <c r="AI2758" s="13">
        <f t="shared" si="3272"/>
        <v>1.5926733033830802E-4</v>
      </c>
      <c r="AJ2758" s="13">
        <f t="shared" si="3273"/>
        <v>7.6440068743838035E-5</v>
      </c>
      <c r="AK2758" s="13">
        <f t="shared" si="3274"/>
        <v>2.4458182340978056E-5</v>
      </c>
      <c r="AL2758" s="13">
        <f t="shared" si="3275"/>
        <v>7.8514065508288558E-8</v>
      </c>
      <c r="AM2758" s="13">
        <f t="shared" si="3276"/>
        <v>1.835506455471081E-3</v>
      </c>
      <c r="AN2758" s="13">
        <f t="shared" si="3277"/>
        <v>6.3948516705315979E-4</v>
      </c>
      <c r="AO2758" s="13">
        <f t="shared" si="3278"/>
        <v>1.1139739597811802E-4</v>
      </c>
      <c r="AP2758" s="13">
        <f t="shared" si="3279"/>
        <v>1.2936844063576797E-5</v>
      </c>
      <c r="AQ2758" s="13">
        <f t="shared" si="3280"/>
        <v>1.1267898108554796E-6</v>
      </c>
      <c r="AR2758" s="13">
        <f t="shared" si="3281"/>
        <v>1.1561305865979708E-5</v>
      </c>
      <c r="AS2758" s="13">
        <f t="shared" si="3282"/>
        <v>1.1097655913322761E-5</v>
      </c>
      <c r="AT2758" s="13">
        <f t="shared" si="3283"/>
        <v>5.3262999957864712E-6</v>
      </c>
      <c r="AU2758" s="13">
        <f t="shared" si="3284"/>
        <v>1.7042320688676459E-6</v>
      </c>
      <c r="AV2758" s="13">
        <f t="shared" si="3285"/>
        <v>4.0897155814371791E-7</v>
      </c>
      <c r="AW2758" s="13">
        <f t="shared" si="3286"/>
        <v>7.2936326946105475E-10</v>
      </c>
      <c r="AX2758" s="13">
        <f t="shared" si="3287"/>
        <v>2.9364934067758081E-4</v>
      </c>
      <c r="AY2758" s="13">
        <f t="shared" si="3288"/>
        <v>1.0230658525799535E-4</v>
      </c>
      <c r="AZ2758" s="13">
        <f t="shared" si="3289"/>
        <v>1.782165994822301E-5</v>
      </c>
      <c r="BA2758" s="13">
        <f t="shared" si="3290"/>
        <v>2.0696716802028454E-6</v>
      </c>
      <c r="BB2758" s="13">
        <f t="shared" si="3291"/>
        <v>1.8026691437323616E-7</v>
      </c>
      <c r="BC2758" s="13">
        <f t="shared" si="3292"/>
        <v>1.2560894842785024E-8</v>
      </c>
      <c r="BD2758" s="13">
        <f t="shared" si="3293"/>
        <v>6.7132094896039942E-7</v>
      </c>
      <c r="BE2758" s="13">
        <f t="shared" si="3294"/>
        <v>6.4439856408353079E-7</v>
      </c>
      <c r="BF2758" s="13">
        <f t="shared" si="3295"/>
        <v>3.0927793184166772E-7</v>
      </c>
      <c r="BG2758" s="13">
        <f t="shared" si="3296"/>
        <v>9.8958258088090356E-8</v>
      </c>
      <c r="BH2758" s="13">
        <f t="shared" si="3297"/>
        <v>2.3747418993450214E-8</v>
      </c>
      <c r="BI2758" s="13">
        <f t="shared" si="3298"/>
        <v>4.5590124138884844E-9</v>
      </c>
      <c r="BJ2758" s="14">
        <f t="shared" si="3299"/>
        <v>0.50003857587060274</v>
      </c>
      <c r="BK2758" s="14">
        <f t="shared" si="3300"/>
        <v>0.36861574468956515</v>
      </c>
      <c r="BL2758" s="14">
        <f t="shared" si="3301"/>
        <v>0.12947822266994749</v>
      </c>
      <c r="BM2758" s="14">
        <f t="shared" si="3302"/>
        <v>0.14473687232414773</v>
      </c>
      <c r="BN2758" s="14">
        <f t="shared" si="3303"/>
        <v>0.85519833341709406</v>
      </c>
    </row>
    <row r="2759" spans="1:66" x14ac:dyDescent="0.25">
      <c r="A2759" t="s">
        <v>61</v>
      </c>
      <c r="B2759" t="s">
        <v>87</v>
      </c>
      <c r="C2759" t="s">
        <v>240</v>
      </c>
      <c r="D2759" t="s">
        <v>561</v>
      </c>
      <c r="E2759" s="10">
        <f>VLOOKUP(A2759,home!$A$2:$E$405,3,FALSE)</f>
        <v>1.50359712230216</v>
      </c>
      <c r="F2759" s="10">
        <f>VLOOKUP(B2759,home!$B$2:$E$405,3,FALSE)</f>
        <v>0.86</v>
      </c>
      <c r="G2759" s="10">
        <f>VLOOKUP(C2759,away!$B$2:$E$405,4,FALSE)</f>
        <v>1.05</v>
      </c>
      <c r="H2759" s="10">
        <f>VLOOKUP(A2759,away!$A$2:$E$405,3,FALSE)</f>
        <v>1.27338129496403</v>
      </c>
      <c r="I2759" s="10">
        <f>VLOOKUP(C2759,away!$B$2:$E$405,3,FALSE)</f>
        <v>1.05</v>
      </c>
      <c r="J2759" s="10">
        <f>VLOOKUP(B2759,home!$B$2:$E$405,4,FALSE)</f>
        <v>0.86</v>
      </c>
      <c r="K2759" s="12">
        <f t="shared" si="3248"/>
        <v>1.3577482014388507</v>
      </c>
      <c r="L2759" s="12">
        <f t="shared" si="3249"/>
        <v>1.1498633093525192</v>
      </c>
      <c r="M2759" s="13">
        <f t="shared" si="3250"/>
        <v>8.1462579550798761E-2</v>
      </c>
      <c r="N2759" s="13">
        <f t="shared" si="3251"/>
        <v>0.1106056708696663</v>
      </c>
      <c r="O2759" s="13">
        <f t="shared" si="3252"/>
        <v>9.3670831310674316E-2</v>
      </c>
      <c r="P2759" s="13">
        <f t="shared" si="3253"/>
        <v>0.12718140273935002</v>
      </c>
      <c r="Q2759" s="13">
        <f t="shared" si="3254"/>
        <v>7.5087325346113468E-2</v>
      </c>
      <c r="R2759" s="13">
        <f t="shared" si="3255"/>
        <v>5.3854326040346782E-2</v>
      </c>
      <c r="S2759" s="13">
        <f t="shared" si="3256"/>
        <v>4.96396912912088E-2</v>
      </c>
      <c r="T2759" s="13">
        <f t="shared" si="3257"/>
        <v>8.6340160412911315E-2</v>
      </c>
      <c r="U2759" s="13">
        <f t="shared" si="3258"/>
        <v>7.3120614320982297E-2</v>
      </c>
      <c r="V2759" s="13">
        <f t="shared" si="3259"/>
        <v>8.6109687891555119E-3</v>
      </c>
      <c r="W2759" s="13">
        <f t="shared" si="3260"/>
        <v>3.3983226979846459E-2</v>
      </c>
      <c r="X2759" s="13">
        <f t="shared" si="3261"/>
        <v>3.9076065837524064E-2</v>
      </c>
      <c r="Y2759" s="13">
        <f t="shared" si="3262"/>
        <v>2.2466067190206173E-2</v>
      </c>
      <c r="Z2759" s="13">
        <f t="shared" si="3263"/>
        <v>2.0641704521234244E-2</v>
      </c>
      <c r="AA2759" s="13">
        <f t="shared" si="3264"/>
        <v>2.8026237188337983E-2</v>
      </c>
      <c r="AB2759" s="13">
        <f t="shared" si="3265"/>
        <v>1.9026286567782266E-2</v>
      </c>
      <c r="AC2759" s="13">
        <f t="shared" si="3266"/>
        <v>8.4022864822448911E-4</v>
      </c>
      <c r="AD2759" s="13">
        <f t="shared" si="3267"/>
        <v>1.1535166327743696E-2</v>
      </c>
      <c r="AE2759" s="13">
        <f t="shared" si="3268"/>
        <v>1.3263864527551112E-2</v>
      </c>
      <c r="AF2759" s="13">
        <f t="shared" si="3269"/>
        <v>7.6258155802267063E-3</v>
      </c>
      <c r="AG2759" s="13">
        <f t="shared" si="3270"/>
        <v>2.9228818465304954E-3</v>
      </c>
      <c r="AH2759" s="13">
        <f t="shared" si="3271"/>
        <v>5.933784667865814E-3</v>
      </c>
      <c r="AI2759" s="13">
        <f t="shared" si="3272"/>
        <v>8.0565854605202363E-3</v>
      </c>
      <c r="AJ2759" s="13">
        <f t="shared" si="3273"/>
        <v>5.4694072093798736E-3</v>
      </c>
      <c r="AK2759" s="13">
        <f t="shared" si="3274"/>
        <v>2.475359267157402E-3</v>
      </c>
      <c r="AL2759" s="13">
        <f t="shared" si="3275"/>
        <v>5.2471433481352579E-5</v>
      </c>
      <c r="AM2759" s="13">
        <f t="shared" si="3276"/>
        <v>3.1323702669583979E-3</v>
      </c>
      <c r="AN2759" s="13">
        <f t="shared" si="3277"/>
        <v>3.6017976412822178E-3</v>
      </c>
      <c r="AO2759" s="13">
        <f t="shared" si="3278"/>
        <v>2.0707874777114348E-3</v>
      </c>
      <c r="AP2759" s="13">
        <f t="shared" si="3279"/>
        <v>7.9370751402900908E-4</v>
      </c>
      <c r="AQ2759" s="13">
        <f t="shared" si="3280"/>
        <v>2.2816378718483929E-4</v>
      </c>
      <c r="AR2759" s="13">
        <f t="shared" si="3281"/>
        <v>1.364608255035483E-3</v>
      </c>
      <c r="AS2759" s="13">
        <f t="shared" si="3282"/>
        <v>1.8527944039430353E-3</v>
      </c>
      <c r="AT2759" s="13">
        <f t="shared" si="3283"/>
        <v>1.2578141347948121E-3</v>
      </c>
      <c r="AU2759" s="13">
        <f t="shared" si="3284"/>
        <v>5.6926495975400673E-4</v>
      </c>
      <c r="AV2759" s="13">
        <f t="shared" si="3285"/>
        <v>1.932296188120407E-4</v>
      </c>
      <c r="AW2759" s="13">
        <f t="shared" si="3286"/>
        <v>2.2755473708505707E-6</v>
      </c>
      <c r="AX2759" s="13">
        <f t="shared" si="3287"/>
        <v>7.0882834936721549E-4</v>
      </c>
      <c r="AY2759" s="13">
        <f t="shared" si="3288"/>
        <v>8.1505571156627007E-4</v>
      </c>
      <c r="AZ2759" s="13">
        <f t="shared" si="3289"/>
        <v>4.6860132890413192E-4</v>
      </c>
      <c r="BA2759" s="13">
        <f t="shared" si="3290"/>
        <v>1.7960915827356454E-4</v>
      </c>
      <c r="BB2759" s="13">
        <f t="shared" si="3291"/>
        <v>5.1631495280615315E-5</v>
      </c>
      <c r="BC2759" s="13">
        <f t="shared" si="3292"/>
        <v>1.1873832406037446E-5</v>
      </c>
      <c r="BD2759" s="13">
        <f t="shared" si="3293"/>
        <v>2.6151882735081158E-4</v>
      </c>
      <c r="BE2759" s="13">
        <f t="shared" si="3294"/>
        <v>3.5507671747796171E-4</v>
      </c>
      <c r="BF2759" s="13">
        <f t="shared" si="3295"/>
        <v>2.4105238726425675E-4</v>
      </c>
      <c r="BG2759" s="13">
        <f t="shared" si="3296"/>
        <v>1.090961484201953E-4</v>
      </c>
      <c r="BH2759" s="13">
        <f t="shared" si="3297"/>
        <v>3.7031274825356542E-5</v>
      </c>
      <c r="BI2759" s="13">
        <f t="shared" si="3298"/>
        <v>1.0055829358223124E-5</v>
      </c>
      <c r="BJ2759" s="14">
        <f t="shared" si="3299"/>
        <v>0.41496867148128347</v>
      </c>
      <c r="BK2759" s="14">
        <f t="shared" si="3300"/>
        <v>0.26860239816378523</v>
      </c>
      <c r="BL2759" s="14">
        <f t="shared" si="3301"/>
        <v>0.29588497459008312</v>
      </c>
      <c r="BM2759" s="14">
        <f t="shared" si="3302"/>
        <v>0.45742283273524098</v>
      </c>
      <c r="BN2759" s="14">
        <f t="shared" si="3303"/>
        <v>0.54186213585694964</v>
      </c>
    </row>
    <row r="2760" spans="1:66" x14ac:dyDescent="0.25">
      <c r="A2760" t="s">
        <v>61</v>
      </c>
      <c r="B2760" t="s">
        <v>62</v>
      </c>
      <c r="C2760" t="s">
        <v>66</v>
      </c>
      <c r="D2760" t="s">
        <v>561</v>
      </c>
      <c r="E2760" s="10">
        <f>VLOOKUP(A2760,home!$A$2:$E$405,3,FALSE)</f>
        <v>1.50359712230216</v>
      </c>
      <c r="F2760" s="10">
        <f>VLOOKUP(B2760,home!$B$2:$E$405,3,FALSE)</f>
        <v>0.48</v>
      </c>
      <c r="G2760" s="10">
        <f>VLOOKUP(C2760,away!$B$2:$E$405,4,FALSE)</f>
        <v>0.67</v>
      </c>
      <c r="H2760" s="10">
        <f>VLOOKUP(A2760,away!$A$2:$E$405,3,FALSE)</f>
        <v>1.27338129496403</v>
      </c>
      <c r="I2760" s="10">
        <f>VLOOKUP(C2760,away!$B$2:$E$405,3,FALSE)</f>
        <v>1.1399999999999999</v>
      </c>
      <c r="J2760" s="10">
        <f>VLOOKUP(B2760,home!$B$2:$E$405,4,FALSE)</f>
        <v>0.48</v>
      </c>
      <c r="K2760" s="12">
        <f t="shared" si="3248"/>
        <v>0.48355683453237464</v>
      </c>
      <c r="L2760" s="12">
        <f t="shared" si="3249"/>
        <v>0.69679424460431716</v>
      </c>
      <c r="M2760" s="13">
        <f t="shared" si="3250"/>
        <v>0.30717087838170365</v>
      </c>
      <c r="N2760" s="13">
        <f t="shared" si="3251"/>
        <v>0.14853457761078562</v>
      </c>
      <c r="O2760" s="13">
        <f t="shared" si="3252"/>
        <v>0.21403490016642376</v>
      </c>
      <c r="P2760" s="13">
        <f t="shared" si="3253"/>
        <v>0.10349803880392869</v>
      </c>
      <c r="Q2760" s="13">
        <f t="shared" si="3254"/>
        <v>3.5912455084037412E-2</v>
      </c>
      <c r="R2760" s="13">
        <f t="shared" si="3255"/>
        <v>7.4569143290211845E-2</v>
      </c>
      <c r="S2760" s="13">
        <f t="shared" si="3256"/>
        <v>8.7181474467027242E-3</v>
      </c>
      <c r="T2760" s="13">
        <f t="shared" si="3257"/>
        <v>2.5023592012168316E-2</v>
      </c>
      <c r="U2760" s="13">
        <f t="shared" si="3258"/>
        <v>3.6058418883205899E-2</v>
      </c>
      <c r="V2760" s="13">
        <f t="shared" si="3259"/>
        <v>3.2638769790900135E-4</v>
      </c>
      <c r="W2760" s="13">
        <f t="shared" si="3260"/>
        <v>5.7885710335744056E-3</v>
      </c>
      <c r="X2760" s="13">
        <f t="shared" si="3261"/>
        <v>4.0334429806779095E-3</v>
      </c>
      <c r="Y2760" s="13">
        <f t="shared" si="3262"/>
        <v>1.4052399274380248E-3</v>
      </c>
      <c r="Z2760" s="13">
        <f t="shared" si="3263"/>
        <v>1.7319783289898086E-2</v>
      </c>
      <c r="AA2760" s="13">
        <f t="shared" si="3264"/>
        <v>8.3750995824498353E-3</v>
      </c>
      <c r="AB2760" s="13">
        <f t="shared" si="3265"/>
        <v>2.0249183214914273E-3</v>
      </c>
      <c r="AC2760" s="13">
        <f t="shared" si="3266"/>
        <v>6.8733091661552496E-6</v>
      </c>
      <c r="AD2760" s="13">
        <f t="shared" si="3267"/>
        <v>6.997757713652588E-4</v>
      </c>
      <c r="AE2760" s="13">
        <f t="shared" si="3268"/>
        <v>4.8759973000085888E-4</v>
      </c>
      <c r="AF2760" s="13">
        <f t="shared" si="3269"/>
        <v>1.6987834276760875E-4</v>
      </c>
      <c r="AG2760" s="13">
        <f t="shared" si="3270"/>
        <v>3.9456750507796402E-5</v>
      </c>
      <c r="AH2760" s="13">
        <f t="shared" si="3271"/>
        <v>3.017081328548752E-3</v>
      </c>
      <c r="AI2760" s="13">
        <f t="shared" si="3272"/>
        <v>1.4589302967597658E-3</v>
      </c>
      <c r="AJ2760" s="13">
        <f t="shared" si="3273"/>
        <v>3.5273785805226514E-4</v>
      </c>
      <c r="AK2760" s="13">
        <f t="shared" si="3274"/>
        <v>5.6856267353161154E-5</v>
      </c>
      <c r="AL2760" s="13">
        <f t="shared" si="3275"/>
        <v>9.263560693486723E-8</v>
      </c>
      <c r="AM2760" s="13">
        <f t="shared" si="3276"/>
        <v>6.7676271376767067E-5</v>
      </c>
      <c r="AN2760" s="13">
        <f t="shared" si="3277"/>
        <v>4.7156436391611182E-5</v>
      </c>
      <c r="AO2760" s="13">
        <f t="shared" si="3278"/>
        <v>1.6429166736862122E-5</v>
      </c>
      <c r="AP2760" s="13">
        <f t="shared" si="3279"/>
        <v>3.8159162752967394E-6</v>
      </c>
      <c r="AQ2760" s="13">
        <f t="shared" si="3280"/>
        <v>6.6472712462967762E-7</v>
      </c>
      <c r="AR2760" s="13">
        <f t="shared" si="3281"/>
        <v>4.2045698104718364E-4</v>
      </c>
      <c r="AS2760" s="13">
        <f t="shared" si="3282"/>
        <v>2.0331484681221471E-4</v>
      </c>
      <c r="AT2760" s="13">
        <f t="shared" si="3283"/>
        <v>4.9157141868974607E-5</v>
      </c>
      <c r="AU2760" s="13">
        <f t="shared" si="3284"/>
        <v>7.9234239722734082E-6</v>
      </c>
      <c r="AV2760" s="13">
        <f t="shared" si="3285"/>
        <v>9.578564536726156E-7</v>
      </c>
      <c r="AW2760" s="13">
        <f t="shared" si="3286"/>
        <v>8.6701683691153874E-10</v>
      </c>
      <c r="AX2760" s="13">
        <f t="shared" si="3287"/>
        <v>5.4542205933172383E-6</v>
      </c>
      <c r="AY2760" s="13">
        <f t="shared" si="3288"/>
        <v>3.8004695182257957E-6</v>
      </c>
      <c r="AZ2760" s="13">
        <f t="shared" si="3289"/>
        <v>1.3240726435469382E-6</v>
      </c>
      <c r="BA2760" s="13">
        <f t="shared" si="3290"/>
        <v>3.0753539915384342E-7</v>
      </c>
      <c r="BB2760" s="13">
        <f t="shared" si="3291"/>
        <v>5.3572224035622364E-8</v>
      </c>
      <c r="BC2760" s="13">
        <f t="shared" si="3292"/>
        <v>7.4657634757349474E-9</v>
      </c>
      <c r="BD2760" s="13">
        <f t="shared" si="3293"/>
        <v>4.8828667416230647E-5</v>
      </c>
      <c r="BE2760" s="13">
        <f t="shared" si="3294"/>
        <v>2.3611435850226592E-5</v>
      </c>
      <c r="BF2760" s="13">
        <f t="shared" si="3295"/>
        <v>5.7087355892498996E-6</v>
      </c>
      <c r="BG2760" s="13">
        <f t="shared" si="3296"/>
        <v>9.201660369066641E-7</v>
      </c>
      <c r="BH2760" s="13">
        <f t="shared" si="3297"/>
        <v>1.1123814401269667E-7</v>
      </c>
      <c r="BI2760" s="13">
        <f t="shared" si="3298"/>
        <v>1.0757992959607206E-8</v>
      </c>
      <c r="BJ2760" s="14">
        <f t="shared" si="3299"/>
        <v>0.22224127909737013</v>
      </c>
      <c r="BK2760" s="14">
        <f t="shared" si="3300"/>
        <v>0.41972421874453536</v>
      </c>
      <c r="BL2760" s="14">
        <f t="shared" si="3301"/>
        <v>0.34070908724568061</v>
      </c>
      <c r="BM2760" s="14">
        <f t="shared" si="3302"/>
        <v>0.11627057543789183</v>
      </c>
      <c r="BN2760" s="14">
        <f t="shared" si="3303"/>
        <v>0.88371999333709095</v>
      </c>
    </row>
    <row r="2761" spans="1:66" x14ac:dyDescent="0.25">
      <c r="A2761" t="s">
        <v>61</v>
      </c>
      <c r="B2761" t="s">
        <v>239</v>
      </c>
      <c r="C2761" t="s">
        <v>288</v>
      </c>
      <c r="D2761" t="s">
        <v>561</v>
      </c>
      <c r="E2761" s="10">
        <f>VLOOKUP(A2761,home!$A$2:$E$405,3,FALSE)</f>
        <v>1.50359712230216</v>
      </c>
      <c r="F2761" s="10">
        <f>VLOOKUP(B2761,home!$B$2:$E$405,3,FALSE)</f>
        <v>1.71</v>
      </c>
      <c r="G2761" s="10">
        <f>VLOOKUP(C2761,away!$B$2:$E$405,4,FALSE)</f>
        <v>1.33</v>
      </c>
      <c r="H2761" s="10">
        <f>VLOOKUP(A2761,away!$A$2:$E$405,3,FALSE)</f>
        <v>1.27338129496403</v>
      </c>
      <c r="I2761" s="10">
        <f>VLOOKUP(C2761,away!$B$2:$E$405,3,FALSE)</f>
        <v>0.48</v>
      </c>
      <c r="J2761" s="10">
        <f>VLOOKUP(B2761,home!$B$2:$E$405,4,FALSE)</f>
        <v>1.71</v>
      </c>
      <c r="K2761" s="12">
        <f t="shared" si="3248"/>
        <v>3.4196309352518028</v>
      </c>
      <c r="L2761" s="12">
        <f t="shared" si="3249"/>
        <v>1.0451913669064756</v>
      </c>
      <c r="M2761" s="13">
        <f t="shared" si="3250"/>
        <v>1.1506740301246638E-2</v>
      </c>
      <c r="N2761" s="13">
        <f t="shared" si="3251"/>
        <v>3.9348805098051651E-2</v>
      </c>
      <c r="O2761" s="13">
        <f t="shared" si="3252"/>
        <v>1.2026745624097803E-2</v>
      </c>
      <c r="P2761" s="13">
        <f t="shared" si="3253"/>
        <v>4.1127031386569091E-2</v>
      </c>
      <c r="Q2761" s="13">
        <f t="shared" si="3254"/>
        <v>6.7279195589245652E-2</v>
      </c>
      <c r="R2761" s="13">
        <f t="shared" si="3255"/>
        <v>6.285125349143628E-3</v>
      </c>
      <c r="S2761" s="13">
        <f t="shared" si="3256"/>
        <v>3.6748737400647484E-2</v>
      </c>
      <c r="T2761" s="13">
        <f t="shared" si="3257"/>
        <v>7.0319634402291775E-2</v>
      </c>
      <c r="U2761" s="13">
        <f t="shared" si="3258"/>
        <v>2.1492809075866839E-2</v>
      </c>
      <c r="V2761" s="13">
        <f t="shared" si="3259"/>
        <v>1.4594020904517387E-2</v>
      </c>
      <c r="W2761" s="13">
        <f t="shared" si="3260"/>
        <v>7.6690006178613698E-2</v>
      </c>
      <c r="X2761" s="13">
        <f t="shared" si="3261"/>
        <v>8.0155732385891285E-2</v>
      </c>
      <c r="Y2761" s="13">
        <f t="shared" si="3262"/>
        <v>4.1889039748899688E-2</v>
      </c>
      <c r="Z2761" s="13">
        <f t="shared" si="3263"/>
        <v>2.18971958494999E-3</v>
      </c>
      <c r="AA2761" s="13">
        <f t="shared" si="3264"/>
        <v>7.4880328322217233E-3</v>
      </c>
      <c r="AB2761" s="13">
        <f t="shared" si="3265"/>
        <v>1.2803154358623293E-2</v>
      </c>
      <c r="AC2761" s="13">
        <f t="shared" si="3266"/>
        <v>3.2600933240151948E-3</v>
      </c>
      <c r="AD2761" s="13">
        <f t="shared" si="3267"/>
        <v>6.5562879388259818E-2</v>
      </c>
      <c r="AE2761" s="13">
        <f t="shared" si="3268"/>
        <v>6.8525755526139667E-2</v>
      </c>
      <c r="AF2761" s="13">
        <f t="shared" si="3269"/>
        <v>3.5811264043332444E-2</v>
      </c>
      <c r="AG2761" s="13">
        <f t="shared" si="3270"/>
        <v>1.2476541338699789E-2</v>
      </c>
      <c r="AH2761" s="13">
        <f t="shared" si="3271"/>
        <v>5.7216900153394005E-4</v>
      </c>
      <c r="AI2761" s="13">
        <f t="shared" si="3272"/>
        <v>1.9566068178375976E-3</v>
      </c>
      <c r="AJ2761" s="13">
        <f t="shared" si="3273"/>
        <v>3.3454366012010198E-3</v>
      </c>
      <c r="AK2761" s="13">
        <f t="shared" si="3274"/>
        <v>3.8133861644635515E-3</v>
      </c>
      <c r="AL2761" s="13">
        <f t="shared" si="3275"/>
        <v>4.6608494482278822E-4</v>
      </c>
      <c r="AM2761" s="13">
        <f t="shared" si="3276"/>
        <v>4.4840170112055204E-2</v>
      </c>
      <c r="AN2761" s="13">
        <f t="shared" si="3277"/>
        <v>4.6866558691737864E-2</v>
      </c>
      <c r="AO2761" s="13">
        <f t="shared" si="3278"/>
        <v>2.4492261270610032E-2</v>
      </c>
      <c r="AP2761" s="13">
        <f t="shared" si="3279"/>
        <v>8.533033345353146E-3</v>
      </c>
      <c r="AQ2761" s="13">
        <f t="shared" si="3280"/>
        <v>2.2296631965220476E-3</v>
      </c>
      <c r="AR2761" s="13">
        <f t="shared" si="3281"/>
        <v>1.1960522016295447E-4</v>
      </c>
      <c r="AS2761" s="13">
        <f t="shared" si="3282"/>
        <v>4.0900571088684173E-4</v>
      </c>
      <c r="AT2761" s="13">
        <f t="shared" si="3283"/>
        <v>6.9932429082164972E-4</v>
      </c>
      <c r="AU2761" s="13">
        <f t="shared" si="3284"/>
        <v>7.9714365955558056E-4</v>
      </c>
      <c r="AV2761" s="13">
        <f t="shared" si="3285"/>
        <v>6.8148427951402368E-4</v>
      </c>
      <c r="AW2761" s="13">
        <f t="shared" si="3286"/>
        <v>4.6274062111755386E-5</v>
      </c>
      <c r="AX2761" s="13">
        <f t="shared" si="3287"/>
        <v>2.5556138809522878E-2</v>
      </c>
      <c r="AY2761" s="13">
        <f t="shared" si="3288"/>
        <v>2.6711055655176841E-2</v>
      </c>
      <c r="AZ2761" s="13">
        <f t="shared" si="3289"/>
        <v>1.3959082385874615E-2</v>
      </c>
      <c r="BA2761" s="13">
        <f t="shared" si="3290"/>
        <v>4.8633041332174663E-3</v>
      </c>
      <c r="BB2761" s="13">
        <f t="shared" si="3291"/>
        <v>1.2707708736698689E-3</v>
      </c>
      <c r="BC2761" s="13">
        <f t="shared" si="3292"/>
        <v>2.6563974929518934E-4</v>
      </c>
      <c r="BD2761" s="13">
        <f t="shared" si="3293"/>
        <v>2.0835057258544714E-5</v>
      </c>
      <c r="BE2761" s="13">
        <f t="shared" si="3294"/>
        <v>7.1248206339062108E-5</v>
      </c>
      <c r="BF2761" s="13">
        <f t="shared" si="3295"/>
        <v>1.2182128523913023E-4</v>
      </c>
      <c r="BG2761" s="13">
        <f t="shared" si="3296"/>
        <v>1.3886127852528785E-4</v>
      </c>
      <c r="BH2761" s="13">
        <f t="shared" si="3297"/>
        <v>1.1871358093842279E-4</v>
      </c>
      <c r="BI2761" s="13">
        <f t="shared" si="3298"/>
        <v>8.119132676230984E-5</v>
      </c>
      <c r="BJ2761" s="14">
        <f t="shared" si="3299"/>
        <v>0.75764653192246068</v>
      </c>
      <c r="BK2761" s="14">
        <f t="shared" si="3300"/>
        <v>0.13441376391699544</v>
      </c>
      <c r="BL2761" s="14">
        <f t="shared" si="3301"/>
        <v>7.3042699720993198E-2</v>
      </c>
      <c r="BM2761" s="14">
        <f t="shared" si="3302"/>
        <v>0.76305429020397975</v>
      </c>
      <c r="BN2761" s="14">
        <f t="shared" si="3303"/>
        <v>0.17757364334835449</v>
      </c>
    </row>
    <row r="2762" spans="1:66" x14ac:dyDescent="0.25">
      <c r="A2762" t="s">
        <v>72</v>
      </c>
      <c r="B2762" t="s">
        <v>237</v>
      </c>
      <c r="C2762" t="s">
        <v>326</v>
      </c>
      <c r="D2762" t="s">
        <v>561</v>
      </c>
      <c r="E2762" s="10">
        <f>VLOOKUP(A2762,home!$A$2:$E$405,3,FALSE)</f>
        <v>1.36666666666667</v>
      </c>
      <c r="F2762" s="10">
        <f>VLOOKUP(B2762,home!$B$2:$E$405,3,FALSE)</f>
        <v>1.1000000000000001</v>
      </c>
      <c r="G2762" s="10">
        <f>VLOOKUP(C2762,away!$B$2:$E$405,4,FALSE)</f>
        <v>1.1000000000000001</v>
      </c>
      <c r="H2762" s="10">
        <f>VLOOKUP(A2762,away!$A$2:$E$405,3,FALSE)</f>
        <v>1.0874999999999999</v>
      </c>
      <c r="I2762" s="10">
        <f>VLOOKUP(C2762,away!$B$2:$E$405,3,FALSE)</f>
        <v>0.59</v>
      </c>
      <c r="J2762" s="10">
        <f>VLOOKUP(B2762,home!$B$2:$E$405,4,FALSE)</f>
        <v>1.1000000000000001</v>
      </c>
      <c r="K2762" s="12">
        <f t="shared" si="3248"/>
        <v>1.6536666666666711</v>
      </c>
      <c r="L2762" s="12">
        <f t="shared" si="3249"/>
        <v>0.7057874999999999</v>
      </c>
      <c r="M2762" s="13">
        <f t="shared" si="3250"/>
        <v>9.4471774969521444E-2</v>
      </c>
      <c r="N2762" s="13">
        <f t="shared" si="3251"/>
        <v>0.15622482520793235</v>
      </c>
      <c r="O2762" s="13">
        <f t="shared" si="3252"/>
        <v>6.6676997876301103E-2</v>
      </c>
      <c r="P2762" s="13">
        <f t="shared" si="3253"/>
        <v>0.11026152882144352</v>
      </c>
      <c r="Q2762" s="13">
        <f t="shared" si="3254"/>
        <v>0.12917189297609244</v>
      </c>
      <c r="R2762" s="13">
        <f t="shared" si="3255"/>
        <v>2.3529895819309924E-2</v>
      </c>
      <c r="S2762" s="13">
        <f t="shared" si="3256"/>
        <v>3.21725847269312E-2</v>
      </c>
      <c r="T2762" s="13">
        <f t="shared" si="3257"/>
        <v>9.1167907413863825E-2</v>
      </c>
      <c r="U2762" s="13">
        <f t="shared" si="3258"/>
        <v>3.8910604386532273E-2</v>
      </c>
      <c r="V2762" s="13">
        <f t="shared" si="3259"/>
        <v>4.1722024961933207E-3</v>
      </c>
      <c r="W2762" s="13">
        <f t="shared" si="3260"/>
        <v>7.1202417894932937E-2</v>
      </c>
      <c r="X2762" s="13">
        <f t="shared" si="3261"/>
        <v>5.0253776520019965E-2</v>
      </c>
      <c r="Y2762" s="13">
        <f t="shared" si="3262"/>
        <v>1.7734243647811791E-2</v>
      </c>
      <c r="Z2762" s="13">
        <f t="shared" si="3263"/>
        <v>5.5357021151904006E-3</v>
      </c>
      <c r="AA2762" s="13">
        <f t="shared" si="3264"/>
        <v>9.1542060644865478E-3</v>
      </c>
      <c r="AB2762" s="13">
        <f t="shared" si="3265"/>
        <v>7.5690027143196495E-3</v>
      </c>
      <c r="AC2762" s="13">
        <f t="shared" si="3266"/>
        <v>3.0434581250017188E-4</v>
      </c>
      <c r="AD2762" s="13">
        <f t="shared" si="3267"/>
        <v>2.9436266264730261E-2</v>
      </c>
      <c r="AE2762" s="13">
        <f t="shared" si="3268"/>
        <v>2.0775748776318305E-2</v>
      </c>
      <c r="AF2762" s="13">
        <f t="shared" si="3269"/>
        <v>7.3316318947328762E-3</v>
      </c>
      <c r="AG2762" s="13">
        <f t="shared" si="3270"/>
        <v>1.724858048634593E-3</v>
      </c>
      <c r="AH2762" s="13">
        <f t="shared" si="3271"/>
        <v>9.7675733915623605E-4</v>
      </c>
      <c r="AI2762" s="13">
        <f t="shared" si="3272"/>
        <v>1.6152310531846997E-3</v>
      </c>
      <c r="AJ2762" s="13">
        <f t="shared" si="3273"/>
        <v>1.3355268758082196E-3</v>
      </c>
      <c r="AK2762" s="13">
        <f t="shared" si="3274"/>
        <v>7.3617209232051072E-4</v>
      </c>
      <c r="AL2762" s="13">
        <f t="shared" si="3275"/>
        <v>1.4208533538191594E-5</v>
      </c>
      <c r="AM2762" s="13">
        <f t="shared" si="3276"/>
        <v>9.7355544626218146E-3</v>
      </c>
      <c r="AN2762" s="13">
        <f t="shared" si="3277"/>
        <v>6.8712326452876919E-3</v>
      </c>
      <c r="AO2762" s="13">
        <f t="shared" si="3278"/>
        <v>2.4248150553179927E-3</v>
      </c>
      <c r="AP2762" s="13">
        <f t="shared" si="3279"/>
        <v>5.7046805195174919E-4</v>
      </c>
      <c r="AQ2762" s="13">
        <f t="shared" si="3280"/>
        <v>1.0065730505422378E-4</v>
      </c>
      <c r="AR2762" s="13">
        <f t="shared" si="3281"/>
        <v>1.3787662410194638E-4</v>
      </c>
      <c r="AS2762" s="13">
        <f t="shared" si="3282"/>
        <v>2.2800197738991924E-4</v>
      </c>
      <c r="AT2762" s="13">
        <f t="shared" si="3283"/>
        <v>1.8851963497189879E-4</v>
      </c>
      <c r="AU2762" s="13">
        <f t="shared" si="3284"/>
        <v>1.0391621212173249E-4</v>
      </c>
      <c r="AV2762" s="13">
        <f t="shared" si="3285"/>
        <v>4.2960694027993016E-5</v>
      </c>
      <c r="AW2762" s="13">
        <f t="shared" si="3286"/>
        <v>4.6064747049734426E-7</v>
      </c>
      <c r="AX2762" s="13">
        <f t="shared" si="3287"/>
        <v>2.6832269827259392E-3</v>
      </c>
      <c r="AY2762" s="13">
        <f t="shared" si="3288"/>
        <v>1.8937880640706832E-3</v>
      </c>
      <c r="AZ2762" s="13">
        <f t="shared" si="3289"/>
        <v>6.6830597163514355E-4</v>
      </c>
      <c r="BA2762" s="13">
        <f t="shared" si="3290"/>
        <v>1.5722733365181293E-4</v>
      </c>
      <c r="BB2762" s="13">
        <f t="shared" si="3291"/>
        <v>2.7742271687444724E-5</v>
      </c>
      <c r="BC2762" s="13">
        <f t="shared" si="3292"/>
        <v>3.9160297157204784E-6</v>
      </c>
      <c r="BD2762" s="13">
        <f t="shared" si="3293"/>
        <v>1.6218599638892071E-5</v>
      </c>
      <c r="BE2762" s="13">
        <f t="shared" si="3294"/>
        <v>2.6820157602847921E-5</v>
      </c>
      <c r="BF2762" s="13">
        <f t="shared" si="3295"/>
        <v>2.2175800311288154E-5</v>
      </c>
      <c r="BG2762" s="13">
        <f t="shared" si="3296"/>
        <v>1.2223793927144538E-5</v>
      </c>
      <c r="BH2762" s="13">
        <f t="shared" si="3297"/>
        <v>5.0535201393803503E-6</v>
      </c>
      <c r="BI2762" s="13">
        <f t="shared" si="3298"/>
        <v>1.6713675607643988E-6</v>
      </c>
      <c r="BJ2762" s="14">
        <f t="shared" si="3299"/>
        <v>0.60016050281878963</v>
      </c>
      <c r="BK2762" s="14">
        <f t="shared" si="3300"/>
        <v>0.24329043342419854</v>
      </c>
      <c r="BL2762" s="14">
        <f t="shared" si="3301"/>
        <v>0.15128983260321296</v>
      </c>
      <c r="BM2762" s="14">
        <f t="shared" si="3302"/>
        <v>0.41804622787419049</v>
      </c>
      <c r="BN2762" s="14">
        <f t="shared" si="3303"/>
        <v>0.58033691567060086</v>
      </c>
    </row>
    <row r="2763" spans="1:66" x14ac:dyDescent="0.25">
      <c r="A2763" t="s">
        <v>72</v>
      </c>
      <c r="B2763" t="s">
        <v>79</v>
      </c>
      <c r="C2763" t="s">
        <v>75</v>
      </c>
      <c r="D2763" t="s">
        <v>561</v>
      </c>
      <c r="E2763" s="10">
        <f>VLOOKUP(A2763,home!$A$2:$E$405,3,FALSE)</f>
        <v>1.36666666666667</v>
      </c>
      <c r="F2763" s="10">
        <f>VLOOKUP(B2763,home!$B$2:$E$405,3,FALSE)</f>
        <v>0.59</v>
      </c>
      <c r="G2763" s="10">
        <f>VLOOKUP(C2763,away!$B$2:$E$405,4,FALSE)</f>
        <v>0.8</v>
      </c>
      <c r="H2763" s="10">
        <f>VLOOKUP(A2763,away!$A$2:$E$405,3,FALSE)</f>
        <v>1.0874999999999999</v>
      </c>
      <c r="I2763" s="10">
        <f>VLOOKUP(C2763,away!$B$2:$E$405,3,FALSE)</f>
        <v>0.8</v>
      </c>
      <c r="J2763" s="10">
        <f>VLOOKUP(B2763,home!$B$2:$E$405,4,FALSE)</f>
        <v>0.59</v>
      </c>
      <c r="K2763" s="12">
        <f t="shared" si="3248"/>
        <v>0.64506666666666823</v>
      </c>
      <c r="L2763" s="12">
        <f t="shared" si="3249"/>
        <v>0.51329999999999998</v>
      </c>
      <c r="M2763" s="13">
        <f t="shared" si="3250"/>
        <v>0.31399862669486883</v>
      </c>
      <c r="N2763" s="13">
        <f t="shared" si="3251"/>
        <v>0.20255004745997052</v>
      </c>
      <c r="O2763" s="13">
        <f t="shared" si="3252"/>
        <v>0.16117549508247614</v>
      </c>
      <c r="P2763" s="13">
        <f t="shared" si="3253"/>
        <v>0.10396893936120286</v>
      </c>
      <c r="Q2763" s="13">
        <f t="shared" si="3254"/>
        <v>6.5329141974089316E-2</v>
      </c>
      <c r="R2763" s="13">
        <f t="shared" si="3255"/>
        <v>4.1365690812917501E-2</v>
      </c>
      <c r="S2763" s="13">
        <f t="shared" si="3256"/>
        <v>8.6063595768507539E-3</v>
      </c>
      <c r="T2763" s="13">
        <f t="shared" si="3257"/>
        <v>3.3533448575300037E-2</v>
      </c>
      <c r="U2763" s="13">
        <f t="shared" si="3258"/>
        <v>2.6683628287052709E-2</v>
      </c>
      <c r="V2763" s="13">
        <f t="shared" si="3259"/>
        <v>3.1663056986545667E-4</v>
      </c>
      <c r="W2763" s="13">
        <f t="shared" si="3260"/>
        <v>1.4047217283139773E-2</v>
      </c>
      <c r="X2763" s="13">
        <f t="shared" si="3261"/>
        <v>7.2104366314356448E-3</v>
      </c>
      <c r="Y2763" s="13">
        <f t="shared" si="3262"/>
        <v>1.850558561457958E-3</v>
      </c>
      <c r="Z2763" s="13">
        <f t="shared" si="3263"/>
        <v>7.0776696980901846E-3</v>
      </c>
      <c r="AA2763" s="13">
        <f t="shared" si="3264"/>
        <v>4.5655687999147194E-3</v>
      </c>
      <c r="AB2763" s="13">
        <f t="shared" si="3265"/>
        <v>1.4725481235991643E-3</v>
      </c>
      <c r="AC2763" s="13">
        <f t="shared" si="3266"/>
        <v>6.5525255764563483E-6</v>
      </c>
      <c r="AD2763" s="13">
        <f t="shared" si="3267"/>
        <v>2.2653479071943457E-3</v>
      </c>
      <c r="AE2763" s="13">
        <f t="shared" si="3268"/>
        <v>1.1628030807628576E-3</v>
      </c>
      <c r="AF2763" s="13">
        <f t="shared" si="3269"/>
        <v>2.9843341067778737E-4</v>
      </c>
      <c r="AG2763" s="13">
        <f t="shared" si="3270"/>
        <v>5.1061956566969424E-5</v>
      </c>
      <c r="AH2763" s="13">
        <f t="shared" si="3271"/>
        <v>9.0824196400742256E-4</v>
      </c>
      <c r="AI2763" s="13">
        <f t="shared" si="3272"/>
        <v>5.8587661624905606E-4</v>
      </c>
      <c r="AJ2763" s="13">
        <f t="shared" si="3273"/>
        <v>1.8896473796086265E-4</v>
      </c>
      <c r="AK2763" s="13">
        <f t="shared" si="3274"/>
        <v>4.0631617877984709E-5</v>
      </c>
      <c r="AL2763" s="13">
        <f t="shared" si="3275"/>
        <v>8.6784982659601424E-8</v>
      </c>
      <c r="AM2763" s="13">
        <f t="shared" si="3276"/>
        <v>2.9226008466683395E-4</v>
      </c>
      <c r="AN2763" s="13">
        <f t="shared" si="3277"/>
        <v>1.5001710145948587E-4</v>
      </c>
      <c r="AO2763" s="13">
        <f t="shared" si="3278"/>
        <v>3.8501889089577042E-5</v>
      </c>
      <c r="AP2763" s="13">
        <f t="shared" si="3279"/>
        <v>6.5876732232266326E-6</v>
      </c>
      <c r="AQ2763" s="13">
        <f t="shared" si="3280"/>
        <v>8.4536316637055721E-7</v>
      </c>
      <c r="AR2763" s="13">
        <f t="shared" si="3281"/>
        <v>9.3240120025002017E-5</v>
      </c>
      <c r="AS2763" s="13">
        <f t="shared" si="3282"/>
        <v>6.0146093424128103E-5</v>
      </c>
      <c r="AT2763" s="13">
        <f t="shared" si="3283"/>
        <v>1.9399119999062165E-5</v>
      </c>
      <c r="AU2763" s="13">
        <f t="shared" si="3284"/>
        <v>4.1712418913539103E-6</v>
      </c>
      <c r="AV2763" s="13">
        <f t="shared" si="3285"/>
        <v>6.7268227567900883E-7</v>
      </c>
      <c r="AW2763" s="13">
        <f t="shared" si="3286"/>
        <v>7.9821143509926453E-10</v>
      </c>
      <c r="AX2763" s="13">
        <f t="shared" si="3287"/>
        <v>3.1421206435958805E-5</v>
      </c>
      <c r="AY2763" s="13">
        <f t="shared" si="3288"/>
        <v>1.6128505263577649E-5</v>
      </c>
      <c r="AZ2763" s="13">
        <f t="shared" si="3289"/>
        <v>4.1393808758972034E-6</v>
      </c>
      <c r="BA2763" s="13">
        <f t="shared" si="3290"/>
        <v>7.082480678660116E-7</v>
      </c>
      <c r="BB2763" s="13">
        <f t="shared" si="3291"/>
        <v>9.0885933308905907E-8</v>
      </c>
      <c r="BC2763" s="13">
        <f t="shared" si="3292"/>
        <v>9.3303499134922808E-9</v>
      </c>
      <c r="BD2763" s="13">
        <f t="shared" si="3293"/>
        <v>7.9766922681389207E-6</v>
      </c>
      <c r="BE2763" s="13">
        <f t="shared" si="3294"/>
        <v>5.1454982924341589E-6</v>
      </c>
      <c r="BF2763" s="13">
        <f t="shared" si="3295"/>
        <v>1.6595947159197678E-6</v>
      </c>
      <c r="BG2763" s="13">
        <f t="shared" si="3296"/>
        <v>3.5684974380532699E-7</v>
      </c>
      <c r="BH2763" s="13">
        <f t="shared" si="3297"/>
        <v>5.7547968684339196E-8</v>
      </c>
      <c r="BI2763" s="13">
        <f t="shared" si="3298"/>
        <v>7.4244552665289004E-9</v>
      </c>
      <c r="BJ2763" s="14">
        <f t="shared" si="3299"/>
        <v>0.32883920650912729</v>
      </c>
      <c r="BK2763" s="14">
        <f t="shared" si="3300"/>
        <v>0.42691332401861054</v>
      </c>
      <c r="BL2763" s="14">
        <f t="shared" si="3301"/>
        <v>0.23717947890711516</v>
      </c>
      <c r="BM2763" s="14">
        <f t="shared" si="3302"/>
        <v>0.11160561004036568</v>
      </c>
      <c r="BN2763" s="14">
        <f t="shared" si="3303"/>
        <v>0.88838794138552524</v>
      </c>
    </row>
    <row r="2764" spans="1:66" x14ac:dyDescent="0.25">
      <c r="A2764" t="s">
        <v>72</v>
      </c>
      <c r="B2764" t="s">
        <v>68</v>
      </c>
      <c r="C2764" t="s">
        <v>89</v>
      </c>
      <c r="D2764" t="s">
        <v>561</v>
      </c>
      <c r="E2764" s="10">
        <f>VLOOKUP(A2764,home!$A$2:$E$405,3,FALSE)</f>
        <v>1.36666666666667</v>
      </c>
      <c r="F2764" s="10">
        <f>VLOOKUP(B2764,home!$B$2:$E$405,3,FALSE)</f>
        <v>1.68</v>
      </c>
      <c r="G2764" s="10">
        <f>VLOOKUP(C2764,away!$B$2:$E$405,4,FALSE)</f>
        <v>1.24</v>
      </c>
      <c r="H2764" s="10">
        <f>VLOOKUP(A2764,away!$A$2:$E$405,3,FALSE)</f>
        <v>1.0874999999999999</v>
      </c>
      <c r="I2764" s="10">
        <f>VLOOKUP(C2764,away!$B$2:$E$405,3,FALSE)</f>
        <v>0.44</v>
      </c>
      <c r="J2764" s="10">
        <f>VLOOKUP(B2764,home!$B$2:$E$405,4,FALSE)</f>
        <v>1.68</v>
      </c>
      <c r="K2764" s="12">
        <f t="shared" si="3248"/>
        <v>2.8470400000000069</v>
      </c>
      <c r="L2764" s="12">
        <f t="shared" si="3249"/>
        <v>0.80387999999999993</v>
      </c>
      <c r="M2764" s="13">
        <f t="shared" si="3250"/>
        <v>2.5967227936352023E-2</v>
      </c>
      <c r="N2764" s="13">
        <f t="shared" si="3251"/>
        <v>7.3929736623911835E-2</v>
      </c>
      <c r="O2764" s="13">
        <f t="shared" si="3252"/>
        <v>2.087453519347466E-2</v>
      </c>
      <c r="P2764" s="13">
        <f t="shared" si="3253"/>
        <v>5.9430636677230246E-2</v>
      </c>
      <c r="Q2764" s="13">
        <f t="shared" si="3254"/>
        <v>0.10524045867887127</v>
      </c>
      <c r="R2764" s="13">
        <f t="shared" si="3255"/>
        <v>8.3903106756652041E-3</v>
      </c>
      <c r="S2764" s="13">
        <f t="shared" si="3256"/>
        <v>3.400440532695858E-2</v>
      </c>
      <c r="T2764" s="13">
        <f t="shared" si="3257"/>
        <v>8.4600699922771028E-2</v>
      </c>
      <c r="U2764" s="13">
        <f t="shared" si="3258"/>
        <v>2.3887550106045919E-2</v>
      </c>
      <c r="V2764" s="13">
        <f t="shared" si="3259"/>
        <v>8.64723909932919E-3</v>
      </c>
      <c r="W2764" s="13">
        <f t="shared" si="3260"/>
        <v>9.9874598492364783E-2</v>
      </c>
      <c r="X2764" s="13">
        <f t="shared" si="3261"/>
        <v>8.0287192236042193E-2</v>
      </c>
      <c r="Y2764" s="13">
        <f t="shared" si="3262"/>
        <v>3.2270634047354793E-2</v>
      </c>
      <c r="Z2764" s="13">
        <f t="shared" si="3263"/>
        <v>2.2482676486512481E-3</v>
      </c>
      <c r="AA2764" s="13">
        <f t="shared" si="3264"/>
        <v>6.4009079264160645E-3</v>
      </c>
      <c r="AB2764" s="13">
        <f t="shared" si="3265"/>
        <v>9.1118204514118208E-3</v>
      </c>
      <c r="AC2764" s="13">
        <f t="shared" si="3266"/>
        <v>1.2369218964020101E-3</v>
      </c>
      <c r="AD2764" s="13">
        <f t="shared" si="3267"/>
        <v>7.1086744222925741E-2</v>
      </c>
      <c r="AE2764" s="13">
        <f t="shared" si="3268"/>
        <v>5.7145211945925534E-2</v>
      </c>
      <c r="AF2764" s="13">
        <f t="shared" si="3269"/>
        <v>2.2968946489545308E-2</v>
      </c>
      <c r="AG2764" s="13">
        <f t="shared" si="3270"/>
        <v>6.15475890133856E-3</v>
      </c>
      <c r="AH2764" s="13">
        <f t="shared" si="3271"/>
        <v>4.5183434934944122E-4</v>
      </c>
      <c r="AI2764" s="13">
        <f t="shared" si="3272"/>
        <v>1.2863904659718361E-3</v>
      </c>
      <c r="AJ2764" s="13">
        <f t="shared" si="3273"/>
        <v>1.8312025561202331E-3</v>
      </c>
      <c r="AK2764" s="13">
        <f t="shared" si="3274"/>
        <v>1.737835641792187E-3</v>
      </c>
      <c r="AL2764" s="13">
        <f t="shared" si="3275"/>
        <v>1.1323666277102903E-4</v>
      </c>
      <c r="AM2764" s="13">
        <f t="shared" si="3276"/>
        <v>4.0477360854487755E-2</v>
      </c>
      <c r="AN2764" s="13">
        <f t="shared" si="3277"/>
        <v>3.2538940843705615E-2</v>
      </c>
      <c r="AO2764" s="13">
        <f t="shared" si="3278"/>
        <v>1.3078701882719033E-2</v>
      </c>
      <c r="AP2764" s="13">
        <f t="shared" si="3279"/>
        <v>3.5045689564933919E-3</v>
      </c>
      <c r="AQ2764" s="13">
        <f t="shared" si="3280"/>
        <v>7.0431322318647682E-4</v>
      </c>
      <c r="AR2764" s="13">
        <f t="shared" si="3281"/>
        <v>7.2644119351005781E-5</v>
      </c>
      <c r="AS2764" s="13">
        <f t="shared" si="3282"/>
        <v>2.0682071355708798E-4</v>
      </c>
      <c r="AT2764" s="13">
        <f t="shared" si="3283"/>
        <v>2.944134221627867E-4</v>
      </c>
      <c r="AU2764" s="13">
        <f t="shared" si="3284"/>
        <v>2.7940226314478075E-4</v>
      </c>
      <c r="AV2764" s="13">
        <f t="shared" si="3285"/>
        <v>1.9886735481592965E-4</v>
      </c>
      <c r="AW2764" s="13">
        <f t="shared" si="3286"/>
        <v>7.1989532560278537E-6</v>
      </c>
      <c r="AX2764" s="13">
        <f t="shared" si="3287"/>
        <v>1.9206777574526879E-2</v>
      </c>
      <c r="AY2764" s="13">
        <f t="shared" si="3288"/>
        <v>1.5439944356610665E-2</v>
      </c>
      <c r="AZ2764" s="13">
        <f t="shared" si="3289"/>
        <v>6.2059312346960903E-3</v>
      </c>
      <c r="BA2764" s="13">
        <f t="shared" si="3290"/>
        <v>1.6629413336491643E-3</v>
      </c>
      <c r="BB2764" s="13">
        <f t="shared" si="3291"/>
        <v>3.3420131982347245E-4</v>
      </c>
      <c r="BC2764" s="13">
        <f t="shared" si="3292"/>
        <v>5.3731551395938624E-5</v>
      </c>
      <c r="BD2764" s="13">
        <f t="shared" si="3293"/>
        <v>9.7328591106477504E-6</v>
      </c>
      <c r="BE2764" s="13">
        <f t="shared" si="3294"/>
        <v>2.7709839202378638E-5</v>
      </c>
      <c r="BF2764" s="13">
        <f t="shared" si="3295"/>
        <v>3.9445510301370143E-5</v>
      </c>
      <c r="BG2764" s="13">
        <f t="shared" si="3296"/>
        <v>3.7434315216137705E-5</v>
      </c>
      <c r="BH2764" s="13">
        <f t="shared" si="3297"/>
        <v>2.6644248198238242E-5</v>
      </c>
      <c r="BI2764" s="13">
        <f t="shared" si="3298"/>
        <v>1.5171448078062463E-5</v>
      </c>
      <c r="BJ2764" s="14">
        <f t="shared" si="3299"/>
        <v>0.76676639469234531</v>
      </c>
      <c r="BK2764" s="14">
        <f t="shared" si="3300"/>
        <v>0.14483961195565373</v>
      </c>
      <c r="BL2764" s="14">
        <f t="shared" si="3301"/>
        <v>7.5180673459385783E-2</v>
      </c>
      <c r="BM2764" s="14">
        <f t="shared" si="3302"/>
        <v>0.67976929656717633</v>
      </c>
      <c r="BN2764" s="14">
        <f t="shared" si="3303"/>
        <v>0.29383290578550525</v>
      </c>
    </row>
    <row r="2765" spans="1:66" x14ac:dyDescent="0.25">
      <c r="A2765" t="s">
        <v>72</v>
      </c>
      <c r="B2765" t="s">
        <v>88</v>
      </c>
      <c r="C2765" t="s">
        <v>63</v>
      </c>
      <c r="D2765" t="s">
        <v>561</v>
      </c>
      <c r="E2765" s="10">
        <f>VLOOKUP(A2765,home!$A$2:$E$405,3,FALSE)</f>
        <v>1.36666666666667</v>
      </c>
      <c r="F2765" s="10">
        <f>VLOOKUP(B2765,home!$B$2:$E$405,3,FALSE)</f>
        <v>1.02</v>
      </c>
      <c r="G2765" s="10">
        <f>VLOOKUP(C2765,away!$B$2:$E$405,4,FALSE)</f>
        <v>0.8</v>
      </c>
      <c r="H2765" s="10">
        <f>VLOOKUP(A2765,away!$A$2:$E$405,3,FALSE)</f>
        <v>1.0874999999999999</v>
      </c>
      <c r="I2765" s="10">
        <f>VLOOKUP(C2765,away!$B$2:$E$405,3,FALSE)</f>
        <v>0.8</v>
      </c>
      <c r="J2765" s="10">
        <f>VLOOKUP(B2765,home!$B$2:$E$405,4,FALSE)</f>
        <v>1.02</v>
      </c>
      <c r="K2765" s="12">
        <f t="shared" si="3248"/>
        <v>1.1152000000000029</v>
      </c>
      <c r="L2765" s="12">
        <f t="shared" si="3249"/>
        <v>0.88739999999999997</v>
      </c>
      <c r="M2765" s="13">
        <f t="shared" si="3250"/>
        <v>0.13498386853726987</v>
      </c>
      <c r="N2765" s="13">
        <f t="shared" si="3251"/>
        <v>0.15053401019276372</v>
      </c>
      <c r="O2765" s="13">
        <f t="shared" si="3252"/>
        <v>0.11978468493997325</v>
      </c>
      <c r="P2765" s="13">
        <f t="shared" si="3253"/>
        <v>0.13358388064505852</v>
      </c>
      <c r="Q2765" s="13">
        <f t="shared" si="3254"/>
        <v>8.39377640834853E-2</v>
      </c>
      <c r="R2765" s="13">
        <f t="shared" si="3255"/>
        <v>5.3148464707866126E-2</v>
      </c>
      <c r="S2765" s="13">
        <f t="shared" si="3256"/>
        <v>3.3049603188817764E-2</v>
      </c>
      <c r="T2765" s="13">
        <f t="shared" si="3257"/>
        <v>7.4486371847684835E-2</v>
      </c>
      <c r="U2765" s="13">
        <f t="shared" si="3258"/>
        <v>5.9271167842212459E-2</v>
      </c>
      <c r="V2765" s="13">
        <f t="shared" si="3259"/>
        <v>3.6340920631503285E-3</v>
      </c>
      <c r="W2765" s="13">
        <f t="shared" si="3260"/>
        <v>3.1202464835301001E-2</v>
      </c>
      <c r="X2765" s="13">
        <f t="shared" si="3261"/>
        <v>2.7689067294846104E-2</v>
      </c>
      <c r="Y2765" s="13">
        <f t="shared" si="3262"/>
        <v>1.2285639158723216E-2</v>
      </c>
      <c r="Z2765" s="13">
        <f t="shared" si="3263"/>
        <v>1.5721315860586806E-2</v>
      </c>
      <c r="AA2765" s="13">
        <f t="shared" si="3264"/>
        <v>1.7532411447726451E-2</v>
      </c>
      <c r="AB2765" s="13">
        <f t="shared" si="3265"/>
        <v>9.7760726232522972E-3</v>
      </c>
      <c r="AC2765" s="13">
        <f t="shared" si="3266"/>
        <v>2.2477506278972083E-4</v>
      </c>
      <c r="AD2765" s="13">
        <f t="shared" si="3267"/>
        <v>8.6992471960819478E-3</v>
      </c>
      <c r="AE2765" s="13">
        <f t="shared" si="3268"/>
        <v>7.7197119618031187E-3</v>
      </c>
      <c r="AF2765" s="13">
        <f t="shared" si="3269"/>
        <v>3.4252361974520433E-3</v>
      </c>
      <c r="AG2765" s="13">
        <f t="shared" si="3270"/>
        <v>1.0131848672063149E-3</v>
      </c>
      <c r="AH2765" s="13">
        <f t="shared" si="3271"/>
        <v>3.4877739236711812E-3</v>
      </c>
      <c r="AI2765" s="13">
        <f t="shared" si="3272"/>
        <v>3.8895654796781112E-3</v>
      </c>
      <c r="AJ2765" s="13">
        <f t="shared" si="3273"/>
        <v>2.1688217114685208E-3</v>
      </c>
      <c r="AK2765" s="13">
        <f t="shared" si="3274"/>
        <v>8.0622332420989993E-4</v>
      </c>
      <c r="AL2765" s="13">
        <f t="shared" si="3275"/>
        <v>8.8977521492198615E-6</v>
      </c>
      <c r="AM2765" s="13">
        <f t="shared" si="3276"/>
        <v>1.9402800946141216E-3</v>
      </c>
      <c r="AN2765" s="13">
        <f t="shared" si="3277"/>
        <v>1.7218045559605714E-3</v>
      </c>
      <c r="AO2765" s="13">
        <f t="shared" si="3278"/>
        <v>7.6396468147970546E-4</v>
      </c>
      <c r="AP2765" s="13">
        <f t="shared" si="3279"/>
        <v>2.2598075278169692E-4</v>
      </c>
      <c r="AQ2765" s="13">
        <f t="shared" si="3280"/>
        <v>5.013383000461944E-5</v>
      </c>
      <c r="AR2765" s="13">
        <f t="shared" si="3281"/>
        <v>6.1901011597316155E-4</v>
      </c>
      <c r="AS2765" s="13">
        <f t="shared" si="3282"/>
        <v>6.9032008133327152E-4</v>
      </c>
      <c r="AT2765" s="13">
        <f t="shared" si="3283"/>
        <v>3.8492247735143328E-4</v>
      </c>
      <c r="AU2765" s="13">
        <f t="shared" si="3284"/>
        <v>1.430885155807731E-4</v>
      </c>
      <c r="AV2765" s="13">
        <f t="shared" si="3285"/>
        <v>3.9893078143919672E-5</v>
      </c>
      <c r="AW2765" s="13">
        <f t="shared" si="3286"/>
        <v>2.4459635930136657E-7</v>
      </c>
      <c r="AX2765" s="13">
        <f t="shared" si="3287"/>
        <v>3.6063339358561203E-4</v>
      </c>
      <c r="AY2765" s="13">
        <f t="shared" si="3288"/>
        <v>3.2002607346787209E-4</v>
      </c>
      <c r="AZ2765" s="13">
        <f t="shared" si="3289"/>
        <v>1.4199556879769483E-4</v>
      </c>
      <c r="BA2765" s="13">
        <f t="shared" si="3290"/>
        <v>4.2002289250358144E-5</v>
      </c>
      <c r="BB2765" s="13">
        <f t="shared" si="3291"/>
        <v>9.3182078701919503E-6</v>
      </c>
      <c r="BC2765" s="13">
        <f t="shared" si="3292"/>
        <v>1.653795532801668E-6</v>
      </c>
      <c r="BD2765" s="13">
        <f t="shared" si="3293"/>
        <v>9.155159615243054E-5</v>
      </c>
      <c r="BE2765" s="13">
        <f t="shared" si="3294"/>
        <v>1.0209834002919081E-4</v>
      </c>
      <c r="BF2765" s="13">
        <f t="shared" si="3295"/>
        <v>5.6930034400276958E-5</v>
      </c>
      <c r="BG2765" s="13">
        <f t="shared" si="3296"/>
        <v>2.1162791454396332E-5</v>
      </c>
      <c r="BH2765" s="13">
        <f t="shared" si="3297"/>
        <v>5.9001862574857161E-6</v>
      </c>
      <c r="BI2765" s="13">
        <f t="shared" si="3298"/>
        <v>1.315977542869617E-6</v>
      </c>
      <c r="BJ2765" s="14">
        <f t="shared" si="3299"/>
        <v>0.40657049087869274</v>
      </c>
      <c r="BK2765" s="14">
        <f t="shared" si="3300"/>
        <v>0.30580514332270337</v>
      </c>
      <c r="BL2765" s="14">
        <f t="shared" si="3301"/>
        <v>0.27202137919427749</v>
      </c>
      <c r="BM2765" s="14">
        <f t="shared" si="3302"/>
        <v>0.32382587467273499</v>
      </c>
      <c r="BN2765" s="14">
        <f t="shared" si="3303"/>
        <v>0.67597267310641684</v>
      </c>
    </row>
    <row r="2766" spans="1:66" x14ac:dyDescent="0.25">
      <c r="A2766" t="s">
        <v>72</v>
      </c>
      <c r="B2766" t="s">
        <v>102</v>
      </c>
      <c r="C2766" t="s">
        <v>74</v>
      </c>
      <c r="D2766" t="s">
        <v>561</v>
      </c>
      <c r="E2766" s="10">
        <f>VLOOKUP(A2766,home!$A$2:$E$405,3,FALSE)</f>
        <v>1.36666666666667</v>
      </c>
      <c r="F2766" s="10">
        <f>VLOOKUP(B2766,home!$B$2:$E$405,3,FALSE)</f>
        <v>0.66</v>
      </c>
      <c r="G2766" s="10">
        <f>VLOOKUP(C2766,away!$B$2:$E$405,4,FALSE)</f>
        <v>0.66</v>
      </c>
      <c r="H2766" s="10">
        <f>VLOOKUP(A2766,away!$A$2:$E$405,3,FALSE)</f>
        <v>1.0874999999999999</v>
      </c>
      <c r="I2766" s="10">
        <f>VLOOKUP(C2766,away!$B$2:$E$405,3,FALSE)</f>
        <v>0.66</v>
      </c>
      <c r="J2766" s="10">
        <f>VLOOKUP(B2766,home!$B$2:$E$405,4,FALSE)</f>
        <v>0.66</v>
      </c>
      <c r="K2766" s="12">
        <f t="shared" si="3248"/>
        <v>0.59532000000000151</v>
      </c>
      <c r="L2766" s="12">
        <f t="shared" si="3249"/>
        <v>0.473715</v>
      </c>
      <c r="M2766" s="13">
        <f t="shared" si="3250"/>
        <v>0.34333968039845397</v>
      </c>
      <c r="N2766" s="13">
        <f t="shared" si="3251"/>
        <v>0.20439697853480815</v>
      </c>
      <c r="O2766" s="13">
        <f t="shared" si="3252"/>
        <v>0.16264515669995366</v>
      </c>
      <c r="P2766" s="13">
        <f t="shared" si="3253"/>
        <v>9.6825914686616665E-2</v>
      </c>
      <c r="Q2766" s="13">
        <f t="shared" si="3254"/>
        <v>6.0840804630671139E-2</v>
      </c>
      <c r="R2766" s="13">
        <f t="shared" si="3255"/>
        <v>3.8523725203059266E-2</v>
      </c>
      <c r="S2766" s="13">
        <f t="shared" si="3256"/>
        <v>6.8265177971999552E-3</v>
      </c>
      <c r="T2766" s="13">
        <f t="shared" si="3257"/>
        <v>2.8821201765618382E-2</v>
      </c>
      <c r="U2766" s="13">
        <f t="shared" si="3258"/>
        <v>2.2933944087885301E-2</v>
      </c>
      <c r="V2766" s="13">
        <f t="shared" si="3259"/>
        <v>2.1390667013665611E-4</v>
      </c>
      <c r="W2766" s="13">
        <f t="shared" si="3260"/>
        <v>1.2073249270910415E-2</v>
      </c>
      <c r="X2766" s="13">
        <f t="shared" si="3261"/>
        <v>5.7192792783693283E-3</v>
      </c>
      <c r="Y2766" s="13">
        <f t="shared" si="3262"/>
        <v>1.354654191676363E-3</v>
      </c>
      <c r="Z2766" s="13">
        <f t="shared" si="3263"/>
        <v>6.0830888281890741E-3</v>
      </c>
      <c r="AA2766" s="13">
        <f t="shared" si="3264"/>
        <v>3.6213844411975287E-3</v>
      </c>
      <c r="AB2766" s="13">
        <f t="shared" si="3265"/>
        <v>1.0779412927668589E-3</v>
      </c>
      <c r="AC2766" s="13">
        <f t="shared" si="3266"/>
        <v>3.7702656756556774E-6</v>
      </c>
      <c r="AD2766" s="13">
        <f t="shared" si="3267"/>
        <v>1.7968616889896011E-3</v>
      </c>
      <c r="AE2766" s="13">
        <f t="shared" si="3268"/>
        <v>8.5120033499970905E-4</v>
      </c>
      <c r="AF2766" s="13">
        <f t="shared" si="3269"/>
        <v>2.0161318334719356E-4</v>
      </c>
      <c r="AG2766" s="13">
        <f t="shared" si="3270"/>
        <v>3.1835729716438597E-5</v>
      </c>
      <c r="AH2766" s="13">
        <f t="shared" si="3271"/>
        <v>7.2041260606139673E-4</v>
      </c>
      <c r="AI2766" s="13">
        <f t="shared" si="3272"/>
        <v>4.2887603264047183E-4</v>
      </c>
      <c r="AJ2766" s="13">
        <f t="shared" si="3273"/>
        <v>1.2765923987576315E-4</v>
      </c>
      <c r="AK2766" s="13">
        <f t="shared" si="3274"/>
        <v>2.5332699560946508E-5</v>
      </c>
      <c r="AL2766" s="13">
        <f t="shared" si="3275"/>
        <v>4.2530408630107156E-8</v>
      </c>
      <c r="AM2766" s="13">
        <f t="shared" si="3276"/>
        <v>2.1394154013785848E-4</v>
      </c>
      <c r="AN2766" s="13">
        <f t="shared" si="3277"/>
        <v>1.0134731668640565E-4</v>
      </c>
      <c r="AO2766" s="13">
        <f t="shared" si="3278"/>
        <v>2.4004872062050321E-5</v>
      </c>
      <c r="AP2766" s="13">
        <f t="shared" si="3279"/>
        <v>3.7904893229580561E-6</v>
      </c>
      <c r="AQ2766" s="13">
        <f t="shared" si="3280"/>
        <v>4.4890291240626885E-7</v>
      </c>
      <c r="AR2766" s="13">
        <f t="shared" si="3281"/>
        <v>6.8254051536074955E-5</v>
      </c>
      <c r="AS2766" s="13">
        <f t="shared" si="3282"/>
        <v>4.0633001960456241E-5</v>
      </c>
      <c r="AT2766" s="13">
        <f t="shared" si="3283"/>
        <v>1.2094819363549435E-5</v>
      </c>
      <c r="AU2766" s="13">
        <f t="shared" si="3284"/>
        <v>2.4000959545027565E-6</v>
      </c>
      <c r="AV2766" s="13">
        <f t="shared" si="3285"/>
        <v>3.5720628090864603E-7</v>
      </c>
      <c r="AW2766" s="13">
        <f t="shared" si="3286"/>
        <v>3.3316906070870663E-10</v>
      </c>
      <c r="AX2766" s="13">
        <f t="shared" si="3287"/>
        <v>2.1227279612478369E-5</v>
      </c>
      <c r="AY2766" s="13">
        <f t="shared" si="3288"/>
        <v>1.0055680761625192E-5</v>
      </c>
      <c r="AZ2766" s="13">
        <f t="shared" si="3289"/>
        <v>2.3817634059966388E-6</v>
      </c>
      <c r="BA2766" s="13">
        <f t="shared" si="3290"/>
        <v>3.7609235062389925E-7</v>
      </c>
      <c r="BB2766" s="13">
        <f t="shared" si="3291"/>
        <v>4.4540146968950106E-8</v>
      </c>
      <c r="BC2766" s="13">
        <f t="shared" si="3292"/>
        <v>4.2198671442792418E-9</v>
      </c>
      <c r="BD2766" s="13">
        <f t="shared" si="3293"/>
        <v>5.3888280039019537E-6</v>
      </c>
      <c r="BE2766" s="13">
        <f t="shared" si="3294"/>
        <v>3.2080770872829194E-6</v>
      </c>
      <c r="BF2766" s="13">
        <f t="shared" si="3295"/>
        <v>9.5491622580063613E-7</v>
      </c>
      <c r="BG2766" s="13">
        <f t="shared" si="3296"/>
        <v>1.8949357584787875E-7</v>
      </c>
      <c r="BH2766" s="13">
        <f t="shared" si="3297"/>
        <v>2.8202328893439859E-8</v>
      </c>
      <c r="BI2766" s="13">
        <f t="shared" si="3298"/>
        <v>3.3578820873685329E-9</v>
      </c>
      <c r="BJ2766" s="14">
        <f t="shared" si="3299"/>
        <v>0.31646530130637329</v>
      </c>
      <c r="BK2766" s="14">
        <f t="shared" si="3300"/>
        <v>0.44721988802925317</v>
      </c>
      <c r="BL2766" s="14">
        <f t="shared" si="3301"/>
        <v>0.2302379443532005</v>
      </c>
      <c r="BM2766" s="14">
        <f t="shared" si="3302"/>
        <v>9.3423907015860549E-2</v>
      </c>
      <c r="BN2766" s="14">
        <f t="shared" si="3303"/>
        <v>0.90657226015356274</v>
      </c>
    </row>
    <row r="2767" spans="1:66" x14ac:dyDescent="0.25">
      <c r="A2767" t="s">
        <v>72</v>
      </c>
      <c r="B2767" t="s">
        <v>73</v>
      </c>
      <c r="C2767" t="s">
        <v>86</v>
      </c>
      <c r="D2767" t="s">
        <v>561</v>
      </c>
      <c r="E2767" s="10">
        <f>VLOOKUP(A2767,home!$A$2:$E$405,3,FALSE)</f>
        <v>1.36666666666667</v>
      </c>
      <c r="F2767" s="10">
        <f>VLOOKUP(B2767,home!$B$2:$E$405,3,FALSE)</f>
        <v>1.02</v>
      </c>
      <c r="G2767" s="10">
        <f>VLOOKUP(C2767,away!$B$2:$E$405,4,FALSE)</f>
        <v>0.8</v>
      </c>
      <c r="H2767" s="10">
        <f>VLOOKUP(A2767,away!$A$2:$E$405,3,FALSE)</f>
        <v>1.0874999999999999</v>
      </c>
      <c r="I2767" s="10">
        <f>VLOOKUP(C2767,away!$B$2:$E$405,3,FALSE)</f>
        <v>0.66</v>
      </c>
      <c r="J2767" s="10">
        <f>VLOOKUP(B2767,home!$B$2:$E$405,4,FALSE)</f>
        <v>1.02</v>
      </c>
      <c r="K2767" s="12">
        <f t="shared" si="3248"/>
        <v>1.1152000000000029</v>
      </c>
      <c r="L2767" s="12">
        <f t="shared" si="3249"/>
        <v>0.73210500000000001</v>
      </c>
      <c r="M2767" s="13">
        <f t="shared" si="3250"/>
        <v>0.1576614919988793</v>
      </c>
      <c r="N2767" s="13">
        <f t="shared" si="3251"/>
        <v>0.17582409587715064</v>
      </c>
      <c r="O2767" s="13">
        <f t="shared" si="3252"/>
        <v>0.11542476659983954</v>
      </c>
      <c r="P2767" s="13">
        <f t="shared" si="3253"/>
        <v>0.1287216997121414</v>
      </c>
      <c r="Q2767" s="13">
        <f t="shared" si="3254"/>
        <v>9.8039515861099477E-2</v>
      </c>
      <c r="R2767" s="13">
        <f t="shared" si="3255"/>
        <v>4.2251524375787754E-2</v>
      </c>
      <c r="S2767" s="13">
        <f t="shared" si="3256"/>
        <v>2.6273498631010795E-2</v>
      </c>
      <c r="T2767" s="13">
        <f t="shared" si="3257"/>
        <v>7.177521975949025E-2</v>
      </c>
      <c r="U2767" s="13">
        <f t="shared" si="3258"/>
        <v>4.7118899983878616E-2</v>
      </c>
      <c r="V2767" s="13">
        <f t="shared" si="3259"/>
        <v>2.3834252304948578E-3</v>
      </c>
      <c r="W2767" s="13">
        <f t="shared" si="3260"/>
        <v>3.6444556029432792E-2</v>
      </c>
      <c r="X2767" s="13">
        <f t="shared" si="3261"/>
        <v>2.6681241691927898E-2</v>
      </c>
      <c r="Y2767" s="13">
        <f t="shared" si="3262"/>
        <v>9.7667352244344332E-3</v>
      </c>
      <c r="Z2767" s="13">
        <f t="shared" si="3263"/>
        <v>1.0310850751045366E-2</v>
      </c>
      <c r="AA2767" s="13">
        <f t="shared" si="3264"/>
        <v>1.1498660757565822E-2</v>
      </c>
      <c r="AB2767" s="13">
        <f t="shared" si="3265"/>
        <v>6.4116532384187212E-3</v>
      </c>
      <c r="AC2767" s="13">
        <f t="shared" si="3266"/>
        <v>1.216207517274896E-4</v>
      </c>
      <c r="AD2767" s="13">
        <f t="shared" si="3267"/>
        <v>1.0160742221005895E-2</v>
      </c>
      <c r="AE2767" s="13">
        <f t="shared" si="3268"/>
        <v>7.4387301837095217E-3</v>
      </c>
      <c r="AF2767" s="13">
        <f t="shared" si="3269"/>
        <v>2.7229657805723289E-3</v>
      </c>
      <c r="AG2767" s="13">
        <f t="shared" si="3270"/>
        <v>6.6449895426196851E-4</v>
      </c>
      <c r="AH2767" s="13">
        <f t="shared" si="3271"/>
        <v>1.8871563472735171E-3</v>
      </c>
      <c r="AI2767" s="13">
        <f t="shared" si="3272"/>
        <v>2.1045567584794317E-3</v>
      </c>
      <c r="AJ2767" s="13">
        <f t="shared" si="3273"/>
        <v>1.1735008485281343E-3</v>
      </c>
      <c r="AK2767" s="13">
        <f t="shared" si="3274"/>
        <v>4.3622938209285947E-4</v>
      </c>
      <c r="AL2767" s="13">
        <f t="shared" si="3275"/>
        <v>3.971858869061596E-6</v>
      </c>
      <c r="AM2767" s="13">
        <f t="shared" si="3276"/>
        <v>2.2662519449731596E-3</v>
      </c>
      <c r="AN2767" s="13">
        <f t="shared" si="3277"/>
        <v>1.6591343801745752E-3</v>
      </c>
      <c r="AO2767" s="13">
        <f t="shared" si="3278"/>
        <v>6.0733028769885346E-4</v>
      </c>
      <c r="AP2767" s="13">
        <f t="shared" si="3279"/>
        <v>1.4820984675858976E-4</v>
      </c>
      <c r="AQ2767" s="13">
        <f t="shared" si="3280"/>
        <v>2.7126292465299338E-5</v>
      </c>
      <c r="AR2767" s="13">
        <f t="shared" si="3281"/>
        <v>2.7631931952413574E-4</v>
      </c>
      <c r="AS2767" s="13">
        <f t="shared" si="3282"/>
        <v>3.0815130513331694E-4</v>
      </c>
      <c r="AT2767" s="13">
        <f t="shared" si="3283"/>
        <v>1.7182516774233802E-4</v>
      </c>
      <c r="AU2767" s="13">
        <f t="shared" si="3284"/>
        <v>6.3873142355418594E-5</v>
      </c>
      <c r="AV2767" s="13">
        <f t="shared" si="3285"/>
        <v>1.780783208869076E-5</v>
      </c>
      <c r="AW2767" s="13">
        <f t="shared" si="3286"/>
        <v>9.0077731685423876E-8</v>
      </c>
      <c r="AX2767" s="13">
        <f t="shared" si="3287"/>
        <v>4.2122069483901205E-4</v>
      </c>
      <c r="AY2767" s="13">
        <f t="shared" si="3288"/>
        <v>3.0837777679511492E-4</v>
      </c>
      <c r="AZ2767" s="13">
        <f t="shared" si="3289"/>
        <v>1.1288245614029377E-4</v>
      </c>
      <c r="BA2767" s="13">
        <f t="shared" si="3290"/>
        <v>2.7547270184196599E-5</v>
      </c>
      <c r="BB2767" s="13">
        <f t="shared" si="3291"/>
        <v>5.0418735595503125E-6</v>
      </c>
      <c r="BC2767" s="13">
        <f t="shared" si="3292"/>
        <v>7.3823616846291652E-7</v>
      </c>
      <c r="BD2767" s="13">
        <f t="shared" si="3293"/>
        <v>3.3715792570036217E-5</v>
      </c>
      <c r="BE2767" s="13">
        <f t="shared" si="3294"/>
        <v>3.7599851874104484E-5</v>
      </c>
      <c r="BF2767" s="13">
        <f t="shared" si="3295"/>
        <v>2.0965677405000722E-5</v>
      </c>
      <c r="BG2767" s="13">
        <f t="shared" si="3296"/>
        <v>7.7936411473522841E-6</v>
      </c>
      <c r="BH2767" s="13">
        <f t="shared" si="3297"/>
        <v>2.1728671518818239E-6</v>
      </c>
      <c r="BI2767" s="13">
        <f t="shared" si="3298"/>
        <v>4.8463628955572309E-7</v>
      </c>
      <c r="BJ2767" s="14">
        <f t="shared" si="3299"/>
        <v>0.44510216264284219</v>
      </c>
      <c r="BK2767" s="14">
        <f t="shared" si="3300"/>
        <v>0.31547408595991799</v>
      </c>
      <c r="BL2767" s="14">
        <f t="shared" si="3301"/>
        <v>0.22924765752514617</v>
      </c>
      <c r="BM2767" s="14">
        <f t="shared" si="3302"/>
        <v>0.28190337475499039</v>
      </c>
      <c r="BN2767" s="14">
        <f t="shared" si="3303"/>
        <v>0.7179230944248981</v>
      </c>
    </row>
    <row r="2768" spans="1:66" x14ac:dyDescent="0.25">
      <c r="A2768" t="s">
        <v>72</v>
      </c>
      <c r="B2768" t="s">
        <v>80</v>
      </c>
      <c r="C2768" t="s">
        <v>81</v>
      </c>
      <c r="D2768" t="s">
        <v>561</v>
      </c>
      <c r="E2768" s="10">
        <f>VLOOKUP(A2768,home!$A$2:$E$405,3,FALSE)</f>
        <v>1.36666666666667</v>
      </c>
      <c r="F2768" s="10">
        <f>VLOOKUP(B2768,home!$B$2:$E$405,3,FALSE)</f>
        <v>0.95</v>
      </c>
      <c r="G2768" s="10">
        <f>VLOOKUP(C2768,away!$B$2:$E$405,4,FALSE)</f>
        <v>1.39</v>
      </c>
      <c r="H2768" s="10">
        <f>VLOOKUP(A2768,away!$A$2:$E$405,3,FALSE)</f>
        <v>1.0874999999999999</v>
      </c>
      <c r="I2768" s="10">
        <f>VLOOKUP(C2768,away!$B$2:$E$405,3,FALSE)</f>
        <v>1.02</v>
      </c>
      <c r="J2768" s="10">
        <f>VLOOKUP(B2768,home!$B$2:$E$405,4,FALSE)</f>
        <v>0.95</v>
      </c>
      <c r="K2768" s="12">
        <f t="shared" si="3248"/>
        <v>1.8046833333333376</v>
      </c>
      <c r="L2768" s="12">
        <f t="shared" si="3249"/>
        <v>1.0537874999999999</v>
      </c>
      <c r="M2768" s="13">
        <f t="shared" si="3250"/>
        <v>5.7356400736071692E-2</v>
      </c>
      <c r="N2768" s="13">
        <f t="shared" si="3251"/>
        <v>0.10351014046837656</v>
      </c>
      <c r="O2768" s="13">
        <f t="shared" si="3252"/>
        <v>6.0441458140663144E-2</v>
      </c>
      <c r="P2768" s="13">
        <f t="shared" si="3253"/>
        <v>0.10907769214881936</v>
      </c>
      <c r="Q2768" s="13">
        <f t="shared" si="3254"/>
        <v>9.3401512667135936E-2</v>
      </c>
      <c r="R2768" s="13">
        <f t="shared" si="3255"/>
        <v>3.184622653520202E-2</v>
      </c>
      <c r="S2768" s="13">
        <f t="shared" si="3256"/>
        <v>5.1859699928093375E-2</v>
      </c>
      <c r="T2768" s="13">
        <f t="shared" si="3257"/>
        <v>9.8425346529719501E-2</v>
      </c>
      <c r="U2768" s="13">
        <f t="shared" si="3258"/>
        <v>5.7472354257636971E-2</v>
      </c>
      <c r="V2768" s="13">
        <f t="shared" si="3259"/>
        <v>1.0958258481843631E-2</v>
      </c>
      <c r="W2768" s="13">
        <f t="shared" si="3260"/>
        <v>5.6186717739500937E-2</v>
      </c>
      <c r="X2768" s="13">
        <f t="shared" si="3261"/>
        <v>5.920886081991434E-2</v>
      </c>
      <c r="Y2768" s="13">
        <f t="shared" si="3262"/>
        <v>3.1196778710632731E-2</v>
      </c>
      <c r="Z2768" s="13">
        <f t="shared" si="3263"/>
        <v>1.11863851483214E-2</v>
      </c>
      <c r="AA2768" s="13">
        <f t="shared" si="3264"/>
        <v>2.0187882837423208E-2</v>
      </c>
      <c r="AB2768" s="13">
        <f t="shared" si="3265"/>
        <v>1.8216367845991902E-2</v>
      </c>
      <c r="AC2768" s="13">
        <f t="shared" si="3266"/>
        <v>1.3024936295579798E-3</v>
      </c>
      <c r="AD2768" s="13">
        <f t="shared" si="3267"/>
        <v>2.5349808264795479E-2</v>
      </c>
      <c r="AE2768" s="13">
        <f t="shared" si="3268"/>
        <v>2.6713311076838164E-2</v>
      </c>
      <c r="AF2768" s="13">
        <f t="shared" si="3269"/>
        <v>1.4075076648191794E-2</v>
      </c>
      <c r="AG2768" s="13">
        <f t="shared" si="3270"/>
        <v>4.9440466111354709E-3</v>
      </c>
      <c r="AH2768" s="13">
        <f t="shared" si="3271"/>
        <v>2.9470182098716839E-3</v>
      </c>
      <c r="AI2768" s="13">
        <f t="shared" si="3272"/>
        <v>5.3184346463852764E-3</v>
      </c>
      <c r="AJ2768" s="13">
        <f t="shared" si="3273"/>
        <v>4.7990451828770469E-3</v>
      </c>
      <c r="AK2768" s="13">
        <f t="shared" si="3274"/>
        <v>2.8869189524839485E-3</v>
      </c>
      <c r="AL2768" s="13">
        <f t="shared" si="3275"/>
        <v>9.9080833056090534E-5</v>
      </c>
      <c r="AM2768" s="13">
        <f t="shared" si="3276"/>
        <v>9.1496752957344191E-3</v>
      </c>
      <c r="AN2768" s="13">
        <f t="shared" si="3277"/>
        <v>9.6418134557037325E-3</v>
      </c>
      <c r="AO2768" s="13">
        <f t="shared" si="3278"/>
        <v>5.0802112484761974E-3</v>
      </c>
      <c r="AP2768" s="13">
        <f t="shared" si="3279"/>
        <v>1.7844877036678702E-3</v>
      </c>
      <c r="AQ2768" s="13">
        <f t="shared" si="3280"/>
        <v>4.701177090072264E-4</v>
      </c>
      <c r="AR2768" s="13">
        <f t="shared" si="3281"/>
        <v>6.2110619036703156E-4</v>
      </c>
      <c r="AS2768" s="13">
        <f t="shared" si="3282"/>
        <v>1.120899989985545E-3</v>
      </c>
      <c r="AT2768" s="13">
        <f t="shared" si="3283"/>
        <v>1.0114347651302093E-3</v>
      </c>
      <c r="AU2768" s="13">
        <f t="shared" si="3284"/>
        <v>6.0843982112813587E-4</v>
      </c>
      <c r="AV2768" s="13">
        <f t="shared" si="3285"/>
        <v>2.7451030113156597E-4</v>
      </c>
      <c r="AW2768" s="13">
        <f t="shared" si="3286"/>
        <v>5.2340901544479611E-6</v>
      </c>
      <c r="AX2768" s="13">
        <f t="shared" si="3287"/>
        <v>2.7520444186039483E-3</v>
      </c>
      <c r="AY2768" s="13">
        <f t="shared" si="3288"/>
        <v>2.9000700077696081E-3</v>
      </c>
      <c r="AZ2768" s="13">
        <f t="shared" si="3289"/>
        <v>1.5280287616562574E-3</v>
      </c>
      <c r="BA2768" s="13">
        <f t="shared" si="3290"/>
        <v>5.3673920289128119E-4</v>
      </c>
      <c r="BB2768" s="13">
        <f t="shared" si="3291"/>
        <v>1.4140226569169897E-4</v>
      </c>
      <c r="BC2768" s="13">
        <f t="shared" si="3292"/>
        <v>2.9801588011518249E-5</v>
      </c>
      <c r="BD2768" s="13">
        <f t="shared" si="3293"/>
        <v>1.0908565659689963E-4</v>
      </c>
      <c r="BE2768" s="13">
        <f t="shared" si="3294"/>
        <v>1.9686506636614864E-4</v>
      </c>
      <c r="BF2768" s="13">
        <f t="shared" si="3295"/>
        <v>1.7763955209327496E-4</v>
      </c>
      <c r="BG2768" s="13">
        <f t="shared" si="3296"/>
        <v>1.0686104633451083E-4</v>
      </c>
      <c r="BH2768" s="13">
        <f t="shared" si="3297"/>
        <v>4.8212587325613313E-5</v>
      </c>
      <c r="BI2768" s="13">
        <f t="shared" si="3298"/>
        <v>1.7401690560682488E-5</v>
      </c>
      <c r="BJ2768" s="14">
        <f t="shared" si="3299"/>
        <v>0.54702599119345474</v>
      </c>
      <c r="BK2768" s="14">
        <f t="shared" si="3300"/>
        <v>0.23355369576521173</v>
      </c>
      <c r="BL2768" s="14">
        <f t="shared" si="3301"/>
        <v>0.20840816327555484</v>
      </c>
      <c r="BM2768" s="14">
        <f t="shared" si="3302"/>
        <v>0.54164596876865867</v>
      </c>
      <c r="BN2768" s="14">
        <f t="shared" si="3303"/>
        <v>0.45563343069626872</v>
      </c>
    </row>
    <row r="2769" spans="1:66" x14ac:dyDescent="0.25">
      <c r="A2769" t="s">
        <v>72</v>
      </c>
      <c r="B2769" t="s">
        <v>367</v>
      </c>
      <c r="C2769" t="s">
        <v>85</v>
      </c>
      <c r="D2769" t="s">
        <v>561</v>
      </c>
      <c r="E2769" s="10">
        <f>VLOOKUP(A2769,home!$A$2:$E$405,3,FALSE)</f>
        <v>1.36666666666667</v>
      </c>
      <c r="F2769" s="10">
        <f>VLOOKUP(B2769,home!$B$2:$E$405,3,FALSE)</f>
        <v>1.1000000000000001</v>
      </c>
      <c r="G2769" s="10">
        <f>VLOOKUP(C2769,away!$B$2:$E$405,4,FALSE)</f>
        <v>0.59</v>
      </c>
      <c r="H2769" s="10">
        <f>VLOOKUP(A2769,away!$A$2:$E$405,3,FALSE)</f>
        <v>1.0874999999999999</v>
      </c>
      <c r="I2769" s="10">
        <f>VLOOKUP(C2769,away!$B$2:$E$405,3,FALSE)</f>
        <v>1.02</v>
      </c>
      <c r="J2769" s="10">
        <f>VLOOKUP(B2769,home!$B$2:$E$405,4,FALSE)</f>
        <v>1.1000000000000001</v>
      </c>
      <c r="K2769" s="12">
        <f t="shared" si="3248"/>
        <v>0.8869666666666689</v>
      </c>
      <c r="L2769" s="12">
        <f t="shared" si="3249"/>
        <v>1.220175</v>
      </c>
      <c r="M2769" s="13">
        <f t="shared" si="3250"/>
        <v>0.12158500068761738</v>
      </c>
      <c r="N2769" s="13">
        <f t="shared" si="3251"/>
        <v>0.10784184277656063</v>
      </c>
      <c r="O2769" s="13">
        <f t="shared" si="3252"/>
        <v>0.1483549782140135</v>
      </c>
      <c r="P2769" s="13">
        <f t="shared" si="3253"/>
        <v>0.13158592050988985</v>
      </c>
      <c r="Q2769" s="13">
        <f t="shared" si="3254"/>
        <v>4.782605990735847E-2</v>
      </c>
      <c r="R2769" s="13">
        <f t="shared" si="3255"/>
        <v>9.0509517771141995E-2</v>
      </c>
      <c r="S2769" s="13">
        <f t="shared" si="3256"/>
        <v>3.5602365379182946E-2</v>
      </c>
      <c r="T2769" s="13">
        <f t="shared" si="3257"/>
        <v>5.8356162647461116E-2</v>
      </c>
      <c r="U2769" s="13">
        <f t="shared" si="3258"/>
        <v>8.0278925279077443E-2</v>
      </c>
      <c r="V2769" s="13">
        <f t="shared" si="3259"/>
        <v>4.281202445709913E-3</v>
      </c>
      <c r="W2769" s="13">
        <f t="shared" si="3260"/>
        <v>1.4140040311943389E-2</v>
      </c>
      <c r="X2769" s="13">
        <f t="shared" si="3261"/>
        <v>1.7253323687625523E-2</v>
      </c>
      <c r="Y2769" s="13">
        <f t="shared" si="3262"/>
        <v>1.0526037115274238E-2</v>
      </c>
      <c r="Z2769" s="13">
        <f t="shared" si="3263"/>
        <v>3.6812483615467712E-2</v>
      </c>
      <c r="AA2769" s="13">
        <f t="shared" si="3264"/>
        <v>3.2651445884132761E-2</v>
      </c>
      <c r="AB2769" s="13">
        <f t="shared" si="3265"/>
        <v>1.4480372058848176E-2</v>
      </c>
      <c r="AC2769" s="13">
        <f t="shared" si="3266"/>
        <v>2.8958442731523144E-4</v>
      </c>
      <c r="AD2769" s="13">
        <f t="shared" si="3267"/>
        <v>3.135436105504188E-3</v>
      </c>
      <c r="AE2769" s="13">
        <f t="shared" si="3268"/>
        <v>3.8257807500335717E-3</v>
      </c>
      <c r="AF2769" s="13">
        <f t="shared" si="3269"/>
        <v>2.3340610133361075E-3</v>
      </c>
      <c r="AG2769" s="13">
        <f t="shared" si="3270"/>
        <v>9.4932096564912796E-4</v>
      </c>
      <c r="AH2769" s="13">
        <f t="shared" si="3271"/>
        <v>1.1229418048875839E-2</v>
      </c>
      <c r="AI2769" s="13">
        <f t="shared" si="3272"/>
        <v>9.9601194954179306E-3</v>
      </c>
      <c r="AJ2769" s="13">
        <f t="shared" si="3273"/>
        <v>4.4171469942262728E-3</v>
      </c>
      <c r="AK2769" s="13">
        <f t="shared" si="3274"/>
        <v>1.3059540485485246E-3</v>
      </c>
      <c r="AL2769" s="13">
        <f t="shared" si="3275"/>
        <v>1.2536162591800607E-5</v>
      </c>
      <c r="AM2769" s="13">
        <f t="shared" si="3276"/>
        <v>5.5620546220907445E-4</v>
      </c>
      <c r="AN2769" s="13">
        <f t="shared" si="3277"/>
        <v>6.7866799985095733E-4</v>
      </c>
      <c r="AO2769" s="13">
        <f t="shared" si="3278"/>
        <v>4.1404686335907103E-4</v>
      </c>
      <c r="AP2769" s="13">
        <f t="shared" si="3279"/>
        <v>1.684032104997181E-4</v>
      </c>
      <c r="AQ2769" s="13">
        <f t="shared" si="3280"/>
        <v>5.137034684287343E-5</v>
      </c>
      <c r="AR2769" s="13">
        <f t="shared" si="3281"/>
        <v>2.7403710335574131E-3</v>
      </c>
      <c r="AS2769" s="13">
        <f t="shared" si="3282"/>
        <v>2.4306177610643126E-3</v>
      </c>
      <c r="AT2769" s="13">
        <f t="shared" si="3283"/>
        <v>1.0779384667360073E-3</v>
      </c>
      <c r="AU2769" s="13">
        <f t="shared" si="3284"/>
        <v>3.1869849623753887E-4</v>
      </c>
      <c r="AV2769" s="13">
        <f t="shared" si="3285"/>
        <v>7.0668735719872443E-5</v>
      </c>
      <c r="AW2769" s="13">
        <f t="shared" si="3286"/>
        <v>3.7686997321823409E-7</v>
      </c>
      <c r="AX2769" s="13">
        <f t="shared" si="3287"/>
        <v>8.2222617466229419E-5</v>
      </c>
      <c r="AY2769" s="13">
        <f t="shared" si="3288"/>
        <v>1.0032598226685646E-4</v>
      </c>
      <c r="AZ2769" s="13">
        <f t="shared" si="3289"/>
        <v>6.120762770623081E-5</v>
      </c>
      <c r="BA2769" s="13">
        <f t="shared" si="3290"/>
        <v>2.4894672378816716E-5</v>
      </c>
      <c r="BB2769" s="13">
        <f t="shared" si="3291"/>
        <v>7.5939642174556789E-6</v>
      </c>
      <c r="BC2769" s="13">
        <f t="shared" si="3292"/>
        <v>1.8531930578067949E-6</v>
      </c>
      <c r="BD2769" s="13">
        <f t="shared" si="3293"/>
        <v>5.5728870431181901E-4</v>
      </c>
      <c r="BE2769" s="13">
        <f t="shared" si="3294"/>
        <v>4.9429650443444102E-4</v>
      </c>
      <c r="BF2769" s="13">
        <f t="shared" si="3295"/>
        <v>2.1921226144160118E-4</v>
      </c>
      <c r="BG2769" s="13">
        <f t="shared" si="3296"/>
        <v>6.481132294110646E-5</v>
      </c>
      <c r="BH2769" s="13">
        <f t="shared" si="3297"/>
        <v>1.437137076783255E-5</v>
      </c>
      <c r="BI2769" s="13">
        <f t="shared" si="3298"/>
        <v>2.5493853650750491E-6</v>
      </c>
      <c r="BJ2769" s="14">
        <f t="shared" si="3299"/>
        <v>0.26833485722060146</v>
      </c>
      <c r="BK2769" s="14">
        <f t="shared" si="3300"/>
        <v>0.29345693559457392</v>
      </c>
      <c r="BL2769" s="14">
        <f t="shared" si="3301"/>
        <v>0.4011787018368595</v>
      </c>
      <c r="BM2769" s="14">
        <f t="shared" si="3302"/>
        <v>0.35197970928862715</v>
      </c>
      <c r="BN2769" s="14">
        <f t="shared" si="3303"/>
        <v>0.64770331986658181</v>
      </c>
    </row>
    <row r="2770" spans="1:66" x14ac:dyDescent="0.25">
      <c r="A2770" t="s">
        <v>72</v>
      </c>
      <c r="B2770" t="s">
        <v>76</v>
      </c>
      <c r="C2770" t="s">
        <v>106</v>
      </c>
      <c r="D2770" t="s">
        <v>561</v>
      </c>
      <c r="E2770" s="10">
        <f>VLOOKUP(A2770,home!$A$2:$E$405,3,FALSE)</f>
        <v>1.36666666666667</v>
      </c>
      <c r="F2770" s="10">
        <f>VLOOKUP(B2770,home!$B$2:$E$405,3,FALSE)</f>
        <v>1.1000000000000001</v>
      </c>
      <c r="G2770" s="10">
        <f>VLOOKUP(C2770,away!$B$2:$E$405,4,FALSE)</f>
        <v>2.0499999999999998</v>
      </c>
      <c r="H2770" s="10">
        <f>VLOOKUP(A2770,away!$A$2:$E$405,3,FALSE)</f>
        <v>1.0874999999999999</v>
      </c>
      <c r="I2770" s="10">
        <f>VLOOKUP(C2770,away!$B$2:$E$405,3,FALSE)</f>
        <v>0.37</v>
      </c>
      <c r="J2770" s="10">
        <f>VLOOKUP(B2770,home!$B$2:$E$405,4,FALSE)</f>
        <v>1.1000000000000001</v>
      </c>
      <c r="K2770" s="12">
        <f t="shared" si="3248"/>
        <v>3.081833333333341</v>
      </c>
      <c r="L2770" s="12">
        <f t="shared" si="3249"/>
        <v>0.44261250000000002</v>
      </c>
      <c r="M2770" s="13">
        <f t="shared" si="3250"/>
        <v>2.9468133102194847E-2</v>
      </c>
      <c r="N2770" s="13">
        <f t="shared" si="3251"/>
        <v>9.0815874865447704E-2</v>
      </c>
      <c r="O2770" s="13">
        <f t="shared" si="3252"/>
        <v>1.3042964062695218E-2</v>
      </c>
      <c r="P2770" s="13">
        <f t="shared" si="3253"/>
        <v>4.0196241413882977E-2</v>
      </c>
      <c r="Q2770" s="13">
        <f t="shared" si="3254"/>
        <v>0.13993969517808316</v>
      </c>
      <c r="R2770" s="13">
        <f t="shared" si="3255"/>
        <v>2.8864894655998433E-3</v>
      </c>
      <c r="S2770" s="13">
        <f t="shared" si="3256"/>
        <v>1.370750072798824E-2</v>
      </c>
      <c r="T2770" s="13">
        <f t="shared" si="3257"/>
        <v>6.1939058332009335E-2</v>
      </c>
      <c r="U2770" s="13">
        <f t="shared" si="3258"/>
        <v>8.8956794514011388E-3</v>
      </c>
      <c r="V2770" s="13">
        <f t="shared" si="3259"/>
        <v>2.0775361587016747E-3</v>
      </c>
      <c r="W2770" s="13">
        <f t="shared" si="3260"/>
        <v>0.14375693908544124</v>
      </c>
      <c r="X2770" s="13">
        <f t="shared" si="3261"/>
        <v>6.3628618200954862E-2</v>
      </c>
      <c r="Y2770" s="13">
        <f t="shared" si="3262"/>
        <v>1.4081410886735066E-2</v>
      </c>
      <c r="Z2770" s="13">
        <f t="shared" si="3263"/>
        <v>4.2586543953093681E-4</v>
      </c>
      <c r="AA2770" s="13">
        <f t="shared" si="3264"/>
        <v>1.3124463070610954E-3</v>
      </c>
      <c r="AB2770" s="13">
        <f t="shared" si="3265"/>
        <v>2.0223703886555647E-3</v>
      </c>
      <c r="AC2770" s="13">
        <f t="shared" si="3266"/>
        <v>1.7711748291713057E-4</v>
      </c>
      <c r="AD2770" s="13">
        <f t="shared" si="3267"/>
        <v>0.11075873169287086</v>
      </c>
      <c r="AE2770" s="13">
        <f t="shared" si="3268"/>
        <v>4.9023199131410809E-2</v>
      </c>
      <c r="AF2770" s="13">
        <f t="shared" si="3269"/>
        <v>1.0849140362775782E-2</v>
      </c>
      <c r="AG2770" s="13">
        <f t="shared" si="3270"/>
        <v>1.6006550462730317E-3</v>
      </c>
      <c r="AH2770" s="13">
        <f t="shared" si="3271"/>
        <v>4.7123341713596691E-5</v>
      </c>
      <c r="AI2770" s="13">
        <f t="shared" si="3272"/>
        <v>1.4522628527101976E-4</v>
      </c>
      <c r="AJ2770" s="13">
        <f t="shared" si="3273"/>
        <v>2.2378160341220276E-4</v>
      </c>
      <c r="AK2770" s="13">
        <f t="shared" si="3274"/>
        <v>2.2988586826083623E-4</v>
      </c>
      <c r="AL2770" s="13">
        <f t="shared" si="3275"/>
        <v>9.663940470563445E-6</v>
      </c>
      <c r="AM2770" s="13">
        <f t="shared" si="3276"/>
        <v>6.8267990257762673E-2</v>
      </c>
      <c r="AN2770" s="13">
        <f t="shared" si="3277"/>
        <v>3.0216265837963985E-2</v>
      </c>
      <c r="AO2770" s="13">
        <f t="shared" si="3278"/>
        <v>6.6870484816029165E-3</v>
      </c>
      <c r="AP2770" s="13">
        <f t="shared" si="3279"/>
        <v>9.8659041535449025E-4</v>
      </c>
      <c r="AQ2770" s="13">
        <f t="shared" si="3280"/>
        <v>1.0916931255402231E-4</v>
      </c>
      <c r="AR2770" s="13">
        <f t="shared" si="3281"/>
        <v>4.1714760168418652E-6</v>
      </c>
      <c r="AS2770" s="13">
        <f t="shared" si="3282"/>
        <v>1.2855793837903854E-5</v>
      </c>
      <c r="AT2770" s="13">
        <f t="shared" si="3283"/>
        <v>1.9809706988056731E-5</v>
      </c>
      <c r="AU2770" s="13">
        <f t="shared" si="3284"/>
        <v>2.0350071773119884E-5</v>
      </c>
      <c r="AV2770" s="13">
        <f t="shared" si="3285"/>
        <v>1.5678882381531697E-5</v>
      </c>
      <c r="AW2770" s="13">
        <f t="shared" si="3286"/>
        <v>3.6617152465551268E-7</v>
      </c>
      <c r="AX2770" s="13">
        <f t="shared" si="3287"/>
        <v>3.5065094662674802E-2</v>
      </c>
      <c r="AY2770" s="13">
        <f t="shared" si="3288"/>
        <v>1.552024921138315E-2</v>
      </c>
      <c r="AZ2770" s="13">
        <f t="shared" si="3289"/>
        <v>3.4347281520366621E-3</v>
      </c>
      <c r="BA2770" s="13">
        <f t="shared" si="3290"/>
        <v>5.0675120473110897E-4</v>
      </c>
      <c r="BB2770" s="13">
        <f t="shared" si="3291"/>
        <v>5.607360440101199E-5</v>
      </c>
      <c r="BC2770" s="13">
        <f t="shared" si="3292"/>
        <v>4.9637756455885865E-6</v>
      </c>
      <c r="BD2770" s="13">
        <f t="shared" si="3293"/>
        <v>3.0772457141740303E-7</v>
      </c>
      <c r="BE2770" s="13">
        <f t="shared" si="3294"/>
        <v>9.4835584167986899E-7</v>
      </c>
      <c r="BF2770" s="13">
        <f t="shared" si="3295"/>
        <v>1.4613373223752084E-6</v>
      </c>
      <c r="BG2770" s="13">
        <f t="shared" si="3296"/>
        <v>1.501199357113336E-6</v>
      </c>
      <c r="BH2770" s="13">
        <f t="shared" si="3297"/>
        <v>1.1566115546826152E-6</v>
      </c>
      <c r="BI2770" s="13">
        <f t="shared" si="3298"/>
        <v>7.1289680858787649E-7</v>
      </c>
      <c r="BJ2770" s="14">
        <f t="shared" si="3299"/>
        <v>0.84724824769811247</v>
      </c>
      <c r="BK2770" s="14">
        <f t="shared" si="3300"/>
        <v>0.10115644203753858</v>
      </c>
      <c r="BL2770" s="14">
        <f t="shared" si="3301"/>
        <v>2.8884920830523828E-2</v>
      </c>
      <c r="BM2770" s="14">
        <f t="shared" si="3302"/>
        <v>0.64584619487794348</v>
      </c>
      <c r="BN2770" s="14">
        <f t="shared" si="3303"/>
        <v>0.31634939808790374</v>
      </c>
    </row>
    <row r="2771" spans="1:66" x14ac:dyDescent="0.25">
      <c r="A2771" t="s">
        <v>72</v>
      </c>
      <c r="B2771" t="s">
        <v>90</v>
      </c>
      <c r="C2771" t="s">
        <v>103</v>
      </c>
      <c r="D2771" t="s">
        <v>561</v>
      </c>
      <c r="E2771" s="10">
        <f>VLOOKUP(A2771,home!$A$2:$E$405,3,FALSE)</f>
        <v>1.36666666666667</v>
      </c>
      <c r="F2771" s="10">
        <f>VLOOKUP(B2771,home!$B$2:$E$405,3,FALSE)</f>
        <v>0.95</v>
      </c>
      <c r="G2771" s="10">
        <f>VLOOKUP(C2771,away!$B$2:$E$405,4,FALSE)</f>
        <v>0.95</v>
      </c>
      <c r="H2771" s="10">
        <f>VLOOKUP(A2771,away!$A$2:$E$405,3,FALSE)</f>
        <v>1.0874999999999999</v>
      </c>
      <c r="I2771" s="10">
        <f>VLOOKUP(C2771,away!$B$2:$E$405,3,FALSE)</f>
        <v>0.95</v>
      </c>
      <c r="J2771" s="10">
        <f>VLOOKUP(B2771,home!$B$2:$E$405,4,FALSE)</f>
        <v>0.95</v>
      </c>
      <c r="K2771" s="12">
        <f t="shared" si="3248"/>
        <v>1.2334166666666695</v>
      </c>
      <c r="L2771" s="12">
        <f t="shared" si="3249"/>
        <v>0.98146874999999978</v>
      </c>
      <c r="M2771" s="13">
        <f t="shared" si="3250"/>
        <v>0.1091660221385556</v>
      </c>
      <c r="N2771" s="13">
        <f t="shared" si="3251"/>
        <v>0.13464719113939708</v>
      </c>
      <c r="O2771" s="13">
        <f t="shared" si="3252"/>
        <v>0.10714303929080045</v>
      </c>
      <c r="P2771" s="13">
        <f t="shared" si="3253"/>
        <v>0.13215201037859506</v>
      </c>
      <c r="Q2771" s="13">
        <f t="shared" si="3254"/>
        <v>8.3038044835592545E-2</v>
      </c>
      <c r="R2771" s="13">
        <f t="shared" si="3255"/>
        <v>5.2578772421971384E-2</v>
      </c>
      <c r="S2771" s="13">
        <f t="shared" si="3256"/>
        <v>3.9994481581774759E-2</v>
      </c>
      <c r="T2771" s="13">
        <f t="shared" si="3257"/>
        <v>8.1499246067232939E-2</v>
      </c>
      <c r="U2771" s="13">
        <f t="shared" si="3258"/>
        <v>6.4851534218133347E-2</v>
      </c>
      <c r="V2771" s="13">
        <f t="shared" si="3259"/>
        <v>5.3795240207341775E-3</v>
      </c>
      <c r="W2771" s="13">
        <f t="shared" si="3260"/>
        <v>3.4140169489211336E-2</v>
      </c>
      <c r="X2771" s="13">
        <f t="shared" si="3261"/>
        <v>3.3507509473364373E-2</v>
      </c>
      <c r="Y2771" s="13">
        <f t="shared" si="3262"/>
        <v>1.6443286719218041E-2</v>
      </c>
      <c r="Z2771" s="13">
        <f t="shared" si="3263"/>
        <v>1.7201474015175577E-2</v>
      </c>
      <c r="AA2771" s="13">
        <f t="shared" si="3264"/>
        <v>2.1216584741551189E-2</v>
      </c>
      <c r="AB2771" s="13">
        <f t="shared" si="3265"/>
        <v>1.3084444614987497E-2</v>
      </c>
      <c r="AC2771" s="13">
        <f t="shared" si="3266"/>
        <v>4.070147585148207E-4</v>
      </c>
      <c r="AD2771" s="13">
        <f t="shared" si="3267"/>
        <v>1.0527263512704542E-2</v>
      </c>
      <c r="AE2771" s="13">
        <f t="shared" si="3268"/>
        <v>1.0332180160734733E-2</v>
      </c>
      <c r="AF2771" s="13">
        <f t="shared" si="3269"/>
        <v>5.0703559735655575E-3</v>
      </c>
      <c r="AG2771" s="13">
        <f t="shared" si="3270"/>
        <v>1.6587986464768069E-3</v>
      </c>
      <c r="AH2771" s="13">
        <f t="shared" si="3271"/>
        <v>4.2206772999579621E-3</v>
      </c>
      <c r="AI2771" s="13">
        <f t="shared" si="3272"/>
        <v>5.2058537263898266E-3</v>
      </c>
      <c r="AJ2771" s="13">
        <f t="shared" si="3273"/>
        <v>3.2104933751790012E-3</v>
      </c>
      <c r="AK2771" s="13">
        <f t="shared" si="3274"/>
        <v>1.3199586790562364E-3</v>
      </c>
      <c r="AL2771" s="13">
        <f t="shared" si="3275"/>
        <v>1.970863004359486E-5</v>
      </c>
      <c r="AM2771" s="13">
        <f t="shared" si="3276"/>
        <v>2.596900454192337E-3</v>
      </c>
      <c r="AN2771" s="13">
        <f t="shared" si="3277"/>
        <v>2.5487766426505842E-3</v>
      </c>
      <c r="AO2771" s="13">
        <f t="shared" si="3278"/>
        <v>1.2507723127457326E-3</v>
      </c>
      <c r="AP2771" s="13">
        <f t="shared" si="3279"/>
        <v>4.0919797944172107E-4</v>
      </c>
      <c r="AQ2771" s="13">
        <f t="shared" si="3280"/>
        <v>1.0040375734629787E-4</v>
      </c>
      <c r="AR2771" s="13">
        <f t="shared" si="3281"/>
        <v>8.2849257474862316E-4</v>
      </c>
      <c r="AS2771" s="13">
        <f t="shared" si="3282"/>
        <v>1.0218765499045331E-3</v>
      </c>
      <c r="AT2771" s="13">
        <f t="shared" si="3283"/>
        <v>6.3019978396404311E-4</v>
      </c>
      <c r="AU2771" s="13">
        <f t="shared" si="3284"/>
        <v>2.5909963895699511E-4</v>
      </c>
      <c r="AV2771" s="13">
        <f t="shared" si="3285"/>
        <v>7.9894453254218586E-5</v>
      </c>
      <c r="AW2771" s="13">
        <f t="shared" si="3286"/>
        <v>6.6273548588510697E-7</v>
      </c>
      <c r="AX2771" s="13">
        <f t="shared" si="3287"/>
        <v>5.3384338364584566E-4</v>
      </c>
      <c r="AY2771" s="13">
        <f t="shared" si="3288"/>
        <v>5.2395059844265841E-4</v>
      </c>
      <c r="AZ2771" s="13">
        <f t="shared" si="3289"/>
        <v>2.5712056945763388E-4</v>
      </c>
      <c r="BA2771" s="13">
        <f t="shared" si="3290"/>
        <v>8.4118601301624035E-5</v>
      </c>
      <c r="BB2771" s="13">
        <f t="shared" si="3291"/>
        <v>2.0639944617813318E-5</v>
      </c>
      <c r="BC2771" s="13">
        <f t="shared" si="3292"/>
        <v>4.0514921288228928E-6</v>
      </c>
      <c r="BD2771" s="13">
        <f t="shared" si="3293"/>
        <v>1.3552326195380204E-4</v>
      </c>
      <c r="BE2771" s="13">
        <f t="shared" si="3294"/>
        <v>1.6715665001485237E-4</v>
      </c>
      <c r="BF2771" s="13">
        <f t="shared" si="3295"/>
        <v>1.0308689903624318E-4</v>
      </c>
      <c r="BG2771" s="13">
        <f t="shared" si="3296"/>
        <v>4.2383033128762189E-5</v>
      </c>
      <c r="BH2771" s="13">
        <f t="shared" si="3297"/>
        <v>1.3068984861225217E-5</v>
      </c>
      <c r="BI2771" s="13">
        <f t="shared" si="3298"/>
        <v>3.2239007488499136E-6</v>
      </c>
      <c r="BJ2771" s="14">
        <f t="shared" si="3299"/>
        <v>0.4191938217534692</v>
      </c>
      <c r="BK2771" s="14">
        <f t="shared" si="3300"/>
        <v>0.2876427121066607</v>
      </c>
      <c r="BL2771" s="14">
        <f t="shared" si="3301"/>
        <v>0.27611536409859899</v>
      </c>
      <c r="BM2771" s="14">
        <f t="shared" si="3302"/>
        <v>0.38090500390603554</v>
      </c>
      <c r="BN2771" s="14">
        <f t="shared" si="3303"/>
        <v>0.61872508020491213</v>
      </c>
    </row>
    <row r="2772" spans="1:66" x14ac:dyDescent="0.25">
      <c r="A2772" t="s">
        <v>91</v>
      </c>
      <c r="B2772" t="s">
        <v>94</v>
      </c>
      <c r="C2772" t="s">
        <v>370</v>
      </c>
      <c r="D2772" t="s">
        <v>561</v>
      </c>
      <c r="E2772" s="10">
        <f>VLOOKUP(A2772,home!$A$2:$E$405,3,FALSE)</f>
        <v>1.5021645021645</v>
      </c>
      <c r="F2772" s="10">
        <f>VLOOKUP(B2772,home!$B$2:$E$405,3,FALSE)</f>
        <v>1</v>
      </c>
      <c r="G2772" s="10">
        <f>VLOOKUP(C2772,away!$B$2:$E$405,4,FALSE)</f>
        <v>0.87</v>
      </c>
      <c r="H2772" s="10">
        <f>VLOOKUP(A2772,away!$A$2:$E$405,3,FALSE)</f>
        <v>1.2640692640692599</v>
      </c>
      <c r="I2772" s="10">
        <f>VLOOKUP(C2772,away!$B$2:$E$405,3,FALSE)</f>
        <v>0.87</v>
      </c>
      <c r="J2772" s="10">
        <f>VLOOKUP(B2772,home!$B$2:$E$405,4,FALSE)</f>
        <v>1</v>
      </c>
      <c r="K2772" s="12">
        <f t="shared" si="3248"/>
        <v>1.306883116883115</v>
      </c>
      <c r="L2772" s="12">
        <f t="shared" si="3249"/>
        <v>1.0997402597402561</v>
      </c>
      <c r="M2772" s="13">
        <f t="shared" si="3250"/>
        <v>9.0119079590640555E-2</v>
      </c>
      <c r="N2772" s="13">
        <f t="shared" si="3251"/>
        <v>0.11777510362605384</v>
      </c>
      <c r="O2772" s="13">
        <f t="shared" si="3252"/>
        <v>9.910757999656386E-2</v>
      </c>
      <c r="P2772" s="13">
        <f t="shared" si="3253"/>
        <v>0.12952202305265204</v>
      </c>
      <c r="Q2772" s="13">
        <f t="shared" si="3254"/>
        <v>7.6959147259024557E-2</v>
      </c>
      <c r="R2772" s="13">
        <f t="shared" si="3255"/>
        <v>5.4496297883824672E-2</v>
      </c>
      <c r="S2772" s="13">
        <f t="shared" si="3256"/>
        <v>4.6538298359945787E-2</v>
      </c>
      <c r="T2772" s="13">
        <f t="shared" si="3257"/>
        <v>8.4635072596028288E-2</v>
      </c>
      <c r="U2772" s="13">
        <f t="shared" si="3258"/>
        <v>7.1220291637003497E-2</v>
      </c>
      <c r="V2772" s="13">
        <f t="shared" si="3259"/>
        <v>7.4318145137505787E-3</v>
      </c>
      <c r="W2772" s="13">
        <f t="shared" si="3260"/>
        <v>3.3525536747513539E-2</v>
      </c>
      <c r="X2772" s="13">
        <f t="shared" si="3261"/>
        <v>3.6869382490642047E-2</v>
      </c>
      <c r="Y2772" s="13">
        <f t="shared" si="3262"/>
        <v>2.0273372138360765E-2</v>
      </c>
      <c r="Z2772" s="13">
        <f t="shared" si="3263"/>
        <v>1.9977257596546567E-2</v>
      </c>
      <c r="AA2772" s="13">
        <f t="shared" si="3264"/>
        <v>2.6107940674551668E-2</v>
      </c>
      <c r="AB2772" s="13">
        <f t="shared" si="3265"/>
        <v>1.7060013442078768E-2</v>
      </c>
      <c r="AC2772" s="13">
        <f t="shared" si="3266"/>
        <v>6.675775922989224E-4</v>
      </c>
      <c r="AD2772" s="13">
        <f t="shared" si="3267"/>
        <v>1.0953489489942477E-2</v>
      </c>
      <c r="AE2772" s="13">
        <f t="shared" si="3268"/>
        <v>1.2045993376731507E-2</v>
      </c>
      <c r="AF2772" s="13">
        <f t="shared" si="3269"/>
        <v>6.6237319424780556E-3</v>
      </c>
      <c r="AG2772" s="13">
        <f t="shared" si="3270"/>
        <v>2.4281282289568824E-3</v>
      </c>
      <c r="AH2772" s="13">
        <f t="shared" si="3271"/>
        <v>5.4924486145310316E-3</v>
      </c>
      <c r="AI2772" s="13">
        <f t="shared" si="3272"/>
        <v>7.1779883646786611E-3</v>
      </c>
      <c r="AJ2772" s="13">
        <f t="shared" si="3273"/>
        <v>4.6903959034909912E-3</v>
      </c>
      <c r="AK2772" s="13">
        <f t="shared" si="3274"/>
        <v>2.0432664059233663E-3</v>
      </c>
      <c r="AL2772" s="13">
        <f t="shared" si="3275"/>
        <v>3.8378554548910411E-5</v>
      </c>
      <c r="AM2772" s="13">
        <f t="shared" si="3276"/>
        <v>2.8629860970724916E-3</v>
      </c>
      <c r="AN2772" s="13">
        <f t="shared" si="3277"/>
        <v>3.1485410740272439E-3</v>
      </c>
      <c r="AO2772" s="13">
        <f t="shared" si="3278"/>
        <v>1.7312886892767931E-3</v>
      </c>
      <c r="AP2772" s="13">
        <f t="shared" si="3279"/>
        <v>6.3465595761020926E-4</v>
      </c>
      <c r="AQ2772" s="13">
        <f t="shared" si="3280"/>
        <v>1.7448917691698811E-4</v>
      </c>
      <c r="AR2772" s="13">
        <f t="shared" si="3281"/>
        <v>1.2080533731908736E-3</v>
      </c>
      <c r="AS2772" s="13">
        <f t="shared" si="3282"/>
        <v>1.5787845577168499E-3</v>
      </c>
      <c r="AT2772" s="13">
        <f t="shared" si="3283"/>
        <v>1.0316434418379634E-3</v>
      </c>
      <c r="AU2772" s="13">
        <f t="shared" si="3284"/>
        <v>4.4941246559374064E-4</v>
      </c>
      <c r="AV2772" s="13">
        <f t="shared" si="3285"/>
        <v>1.4683239095031838E-4</v>
      </c>
      <c r="AW2772" s="13">
        <f t="shared" si="3286"/>
        <v>1.5321912745247867E-6</v>
      </c>
      <c r="AX2772" s="13">
        <f t="shared" si="3287"/>
        <v>6.235980323558533E-4</v>
      </c>
      <c r="AY2772" s="13">
        <f t="shared" si="3288"/>
        <v>6.8579586207653874E-4</v>
      </c>
      <c r="AZ2772" s="13">
        <f t="shared" si="3289"/>
        <v>3.7709865974442275E-4</v>
      </c>
      <c r="BA2772" s="13">
        <f t="shared" si="3290"/>
        <v>1.3823685933834462E-4</v>
      </c>
      <c r="BB2772" s="13">
        <f t="shared" si="3291"/>
        <v>3.8006159898607093E-5</v>
      </c>
      <c r="BC2772" s="13">
        <f t="shared" si="3292"/>
        <v>8.3593808317247752E-6</v>
      </c>
      <c r="BD2772" s="13">
        <f t="shared" si="3293"/>
        <v>2.2142415506883726E-4</v>
      </c>
      <c r="BE2772" s="13">
        <f t="shared" si="3294"/>
        <v>2.893754899295722E-4</v>
      </c>
      <c r="BF2772" s="13">
        <f t="shared" si="3295"/>
        <v>1.8908997111436891E-4</v>
      </c>
      <c r="BG2772" s="13">
        <f t="shared" si="3296"/>
        <v>8.2372830273761517E-5</v>
      </c>
      <c r="BH2772" s="13">
        <f t="shared" si="3297"/>
        <v>2.6912915293664319E-5</v>
      </c>
      <c r="BI2772" s="13">
        <f t="shared" si="3298"/>
        <v>7.034406924679052E-6</v>
      </c>
      <c r="BJ2772" s="14">
        <f t="shared" si="3299"/>
        <v>0.41251201384488112</v>
      </c>
      <c r="BK2772" s="14">
        <f t="shared" si="3300"/>
        <v>0.27500296752591336</v>
      </c>
      <c r="BL2772" s="14">
        <f t="shared" si="3301"/>
        <v>0.2926271589205412</v>
      </c>
      <c r="BM2772" s="14">
        <f t="shared" si="3302"/>
        <v>0.43145590280832069</v>
      </c>
      <c r="BN2772" s="14">
        <f t="shared" si="3303"/>
        <v>0.5679792314087595</v>
      </c>
    </row>
    <row r="2773" spans="1:66" x14ac:dyDescent="0.25">
      <c r="A2773" t="s">
        <v>91</v>
      </c>
      <c r="B2773" t="s">
        <v>97</v>
      </c>
      <c r="C2773" t="s">
        <v>108</v>
      </c>
      <c r="D2773" t="s">
        <v>561</v>
      </c>
      <c r="E2773" s="10">
        <f>VLOOKUP(A2773,home!$A$2:$E$405,3,FALSE)</f>
        <v>1.5021645021645</v>
      </c>
      <c r="F2773" s="10">
        <f>VLOOKUP(B2773,home!$B$2:$E$405,3,FALSE)</f>
        <v>1</v>
      </c>
      <c r="G2773" s="10">
        <f>VLOOKUP(C2773,away!$B$2:$E$405,4,FALSE)</f>
        <v>0.81</v>
      </c>
      <c r="H2773" s="10">
        <f>VLOOKUP(A2773,away!$A$2:$E$405,3,FALSE)</f>
        <v>1.2640692640692599</v>
      </c>
      <c r="I2773" s="10">
        <f>VLOOKUP(C2773,away!$B$2:$E$405,3,FALSE)</f>
        <v>1.18</v>
      </c>
      <c r="J2773" s="10">
        <f>VLOOKUP(B2773,home!$B$2:$E$405,4,FALSE)</f>
        <v>1</v>
      </c>
      <c r="K2773" s="12">
        <f t="shared" si="3248"/>
        <v>1.2167532467532451</v>
      </c>
      <c r="L2773" s="12">
        <f t="shared" si="3249"/>
        <v>1.4916017316017267</v>
      </c>
      <c r="M2773" s="13">
        <f t="shared" si="3250"/>
        <v>6.6646351279140467E-2</v>
      </c>
      <c r="N2773" s="13">
        <f t="shared" si="3251"/>
        <v>8.1092164303151457E-2</v>
      </c>
      <c r="O2773" s="13">
        <f t="shared" si="3252"/>
        <v>9.940981297290287E-2</v>
      </c>
      <c r="P2773" s="13">
        <f t="shared" si="3253"/>
        <v>0.12095721269391244</v>
      </c>
      <c r="Q2773" s="13">
        <f t="shared" si="3254"/>
        <v>4.9334577101053587E-2</v>
      </c>
      <c r="R2773" s="13">
        <f t="shared" si="3255"/>
        <v>7.4139924584292874E-2</v>
      </c>
      <c r="S2773" s="13">
        <f t="shared" si="3256"/>
        <v>5.4881651515330594E-2</v>
      </c>
      <c r="T2773" s="13">
        <f t="shared" si="3257"/>
        <v>7.3587540631770421E-2</v>
      </c>
      <c r="U2773" s="13">
        <f t="shared" si="3258"/>
        <v>9.0209993951979095E-2</v>
      </c>
      <c r="V2773" s="13">
        <f t="shared" si="3259"/>
        <v>1.1067258526909108E-2</v>
      </c>
      <c r="W2773" s="13">
        <f t="shared" si="3260"/>
        <v>2.0009335621635083E-2</v>
      </c>
      <c r="X2773" s="13">
        <f t="shared" si="3261"/>
        <v>2.9845959661431002E-2</v>
      </c>
      <c r="Y2773" s="13">
        <f t="shared" si="3262"/>
        <v>2.2259142556152887E-2</v>
      </c>
      <c r="Z2773" s="13">
        <f t="shared" si="3263"/>
        <v>3.6862413296917557E-2</v>
      </c>
      <c r="AA2773" s="13">
        <f t="shared" si="3264"/>
        <v>4.4852461062184427E-2</v>
      </c>
      <c r="AB2773" s="13">
        <f t="shared" si="3265"/>
        <v>2.7287188811143212E-2</v>
      </c>
      <c r="AC2773" s="13">
        <f t="shared" si="3266"/>
        <v>1.2553807503007746E-3</v>
      </c>
      <c r="AD2773" s="13">
        <f t="shared" si="3267"/>
        <v>6.0866060207499613E-3</v>
      </c>
      <c r="AE2773" s="13">
        <f t="shared" si="3268"/>
        <v>9.0787920801281372E-3</v>
      </c>
      <c r="AF2773" s="13">
        <f t="shared" si="3269"/>
        <v>6.7709709937855871E-3</v>
      </c>
      <c r="AG2773" s="13">
        <f t="shared" si="3270"/>
        <v>3.366530686318548E-3</v>
      </c>
      <c r="AH2773" s="13">
        <f t="shared" si="3271"/>
        <v>1.3746009876175191E-2</v>
      </c>
      <c r="AI2773" s="13">
        <f t="shared" si="3272"/>
        <v>1.6725502146738336E-2</v>
      </c>
      <c r="AJ2773" s="13">
        <f t="shared" si="3273"/>
        <v>1.0175404520311123E-2</v>
      </c>
      <c r="AK2773" s="13">
        <f t="shared" si="3274"/>
        <v>4.1269854957054026E-3</v>
      </c>
      <c r="AL2773" s="13">
        <f t="shared" si="3275"/>
        <v>9.1136185859585321E-5</v>
      </c>
      <c r="AM2773" s="13">
        <f t="shared" si="3276"/>
        <v>1.4811795274910721E-3</v>
      </c>
      <c r="AN2773" s="13">
        <f t="shared" si="3277"/>
        <v>2.2093299480187103E-3</v>
      </c>
      <c r="AO2773" s="13">
        <f t="shared" si="3278"/>
        <v>1.6477201880721309E-3</v>
      </c>
      <c r="AP2773" s="13">
        <f t="shared" si="3279"/>
        <v>8.1924742857450428E-4</v>
      </c>
      <c r="AQ2773" s="13">
        <f t="shared" si="3280"/>
        <v>3.0549772076799824E-4</v>
      </c>
      <c r="AR2773" s="13">
        <f t="shared" si="3281"/>
        <v>4.1007144267834672E-3</v>
      </c>
      <c r="AS2773" s="13">
        <f t="shared" si="3282"/>
        <v>4.9895575927966559E-3</v>
      </c>
      <c r="AT2773" s="13">
        <f t="shared" si="3283"/>
        <v>3.0355302004488193E-3</v>
      </c>
      <c r="AU2773" s="13">
        <f t="shared" si="3284"/>
        <v>1.2311637423378767E-3</v>
      </c>
      <c r="AV2773" s="13">
        <f t="shared" si="3285"/>
        <v>3.7450562019362169E-4</v>
      </c>
      <c r="AW2773" s="13">
        <f t="shared" si="3286"/>
        <v>4.5945580272065968E-6</v>
      </c>
      <c r="AX2773" s="13">
        <f t="shared" si="3287"/>
        <v>3.003716665165329E-4</v>
      </c>
      <c r="AY2773" s="13">
        <f t="shared" si="3288"/>
        <v>4.4803489790015683E-4</v>
      </c>
      <c r="AZ2773" s="13">
        <f t="shared" si="3289"/>
        <v>3.3414481476293841E-4</v>
      </c>
      <c r="BA2773" s="13">
        <f t="shared" si="3290"/>
        <v>1.6613699476871236E-4</v>
      </c>
      <c r="BB2773" s="13">
        <f t="shared" si="3291"/>
        <v>6.1952557270029621E-5</v>
      </c>
      <c r="BC2773" s="13">
        <f t="shared" si="3292"/>
        <v>1.8481708340226248E-5</v>
      </c>
      <c r="BD2773" s="13">
        <f t="shared" si="3293"/>
        <v>1.0194387899657347E-3</v>
      </c>
      <c r="BE2773" s="13">
        <f t="shared" si="3294"/>
        <v>1.2404054575570072E-3</v>
      </c>
      <c r="BF2773" s="13">
        <f t="shared" si="3295"/>
        <v>7.5463368388646677E-4</v>
      </c>
      <c r="BG2773" s="13">
        <f t="shared" si="3296"/>
        <v>3.0606766165940683E-4</v>
      </c>
      <c r="BH2773" s="13">
        <f t="shared" si="3297"/>
        <v>9.310220526256422E-5</v>
      </c>
      <c r="BI2773" s="13">
        <f t="shared" si="3298"/>
        <v>2.2656482106622403E-5</v>
      </c>
      <c r="BJ2773" s="14">
        <f t="shared" si="3299"/>
        <v>0.30922371710865965</v>
      </c>
      <c r="BK2773" s="14">
        <f t="shared" si="3300"/>
        <v>0.25534702584935309</v>
      </c>
      <c r="BL2773" s="14">
        <f t="shared" si="3301"/>
        <v>0.39784105928443086</v>
      </c>
      <c r="BM2773" s="14">
        <f t="shared" si="3302"/>
        <v>0.50725073226503448</v>
      </c>
      <c r="BN2773" s="14">
        <f t="shared" si="3303"/>
        <v>0.49158004293445368</v>
      </c>
    </row>
    <row r="2774" spans="1:66" x14ac:dyDescent="0.25">
      <c r="A2774" t="s">
        <v>91</v>
      </c>
      <c r="B2774" t="s">
        <v>118</v>
      </c>
      <c r="C2774" t="s">
        <v>371</v>
      </c>
      <c r="D2774" t="s">
        <v>561</v>
      </c>
      <c r="E2774" s="10">
        <f>VLOOKUP(A2774,home!$A$2:$E$405,3,FALSE)</f>
        <v>1.5021645021645</v>
      </c>
      <c r="F2774" s="10">
        <f>VLOOKUP(B2774,home!$B$2:$E$405,3,FALSE)</f>
        <v>0.96</v>
      </c>
      <c r="G2774" s="10">
        <f>VLOOKUP(C2774,away!$B$2:$E$405,4,FALSE)</f>
        <v>1.04</v>
      </c>
      <c r="H2774" s="10">
        <f>VLOOKUP(A2774,away!$A$2:$E$405,3,FALSE)</f>
        <v>1.2640692640692599</v>
      </c>
      <c r="I2774" s="10">
        <f>VLOOKUP(C2774,away!$B$2:$E$405,3,FALSE)</f>
        <v>0.37</v>
      </c>
      <c r="J2774" s="10">
        <f>VLOOKUP(B2774,home!$B$2:$E$405,4,FALSE)</f>
        <v>0.96</v>
      </c>
      <c r="K2774" s="12">
        <f t="shared" si="3248"/>
        <v>1.499761038961037</v>
      </c>
      <c r="L2774" s="12">
        <f t="shared" si="3249"/>
        <v>0.44899740259740112</v>
      </c>
      <c r="M2774" s="13">
        <f t="shared" si="3250"/>
        <v>0.14245082286192151</v>
      </c>
      <c r="N2774" s="13">
        <f t="shared" si="3251"/>
        <v>0.21364219409625004</v>
      </c>
      <c r="O2774" s="13">
        <f t="shared" si="3252"/>
        <v>6.3960049462865251E-2</v>
      </c>
      <c r="P2774" s="13">
        <f t="shared" si="3253"/>
        <v>9.5924790234426099E-2</v>
      </c>
      <c r="Q2774" s="13">
        <f t="shared" si="3254"/>
        <v>0.16020611949185379</v>
      </c>
      <c r="R2774" s="13">
        <f t="shared" si="3255"/>
        <v>1.4358948039413899E-2</v>
      </c>
      <c r="S2774" s="13">
        <f t="shared" si="3256"/>
        <v>1.614867011059281E-2</v>
      </c>
      <c r="T2774" s="13">
        <f t="shared" si="3257"/>
        <v>7.1932131532051219E-2</v>
      </c>
      <c r="U2774" s="13">
        <f t="shared" si="3258"/>
        <v>2.1534990829978933E-2</v>
      </c>
      <c r="V2774" s="13">
        <f t="shared" si="3259"/>
        <v>1.2082593072410466E-3</v>
      </c>
      <c r="W2774" s="13">
        <f t="shared" si="3260"/>
        <v>8.0090298739006208E-2</v>
      </c>
      <c r="X2774" s="13">
        <f t="shared" si="3261"/>
        <v>3.5960336107063694E-2</v>
      </c>
      <c r="Y2774" s="13">
        <f t="shared" si="3262"/>
        <v>8.0730487543005693E-3</v>
      </c>
      <c r="Z2774" s="13">
        <f t="shared" si="3263"/>
        <v>2.1490434579092953E-3</v>
      </c>
      <c r="AA2774" s="13">
        <f t="shared" si="3264"/>
        <v>3.223051649206464E-3</v>
      </c>
      <c r="AB2774" s="13">
        <f t="shared" si="3265"/>
        <v>2.4169036450194855E-3</v>
      </c>
      <c r="AC2774" s="13">
        <f t="shared" si="3266"/>
        <v>5.0851768643447466E-5</v>
      </c>
      <c r="AD2774" s="13">
        <f t="shared" si="3267"/>
        <v>3.0029077411877943E-2</v>
      </c>
      <c r="AE2774" s="13">
        <f t="shared" si="3268"/>
        <v>1.3482977760329485E-2</v>
      </c>
      <c r="AF2774" s="13">
        <f t="shared" si="3269"/>
        <v>3.0269109968332321E-3</v>
      </c>
      <c r="AG2774" s="13">
        <f t="shared" si="3270"/>
        <v>4.5302505849054375E-4</v>
      </c>
      <c r="AH2774" s="13">
        <f t="shared" si="3271"/>
        <v>2.4122873266755273E-4</v>
      </c>
      <c r="AI2774" s="13">
        <f t="shared" si="3272"/>
        <v>3.617854547327431E-4</v>
      </c>
      <c r="AJ2774" s="13">
        <f t="shared" si="3273"/>
        <v>2.7129586473548505E-4</v>
      </c>
      <c r="AK2774" s="13">
        <f t="shared" si="3274"/>
        <v>1.356263226538413E-4</v>
      </c>
      <c r="AL2774" s="13">
        <f t="shared" si="3275"/>
        <v>1.3697204809832491E-6</v>
      </c>
      <c r="AM2774" s="13">
        <f t="shared" si="3276"/>
        <v>9.007288067655897E-3</v>
      </c>
      <c r="AN2774" s="13">
        <f t="shared" si="3277"/>
        <v>4.0442489468240613E-3</v>
      </c>
      <c r="AO2774" s="13">
        <f t="shared" si="3278"/>
        <v>9.0792863629063944E-4</v>
      </c>
      <c r="AP2774" s="13">
        <f t="shared" si="3279"/>
        <v>1.3588586647943251E-4</v>
      </c>
      <c r="AQ2774" s="13">
        <f t="shared" si="3280"/>
        <v>1.5253100274740615E-5</v>
      </c>
      <c r="AR2774" s="13">
        <f t="shared" si="3281"/>
        <v>2.1662214879918817E-5</v>
      </c>
      <c r="AS2774" s="13">
        <f t="shared" si="3282"/>
        <v>3.248814589450428E-5</v>
      </c>
      <c r="AT2774" s="13">
        <f t="shared" si="3283"/>
        <v>2.4362227720329747E-5</v>
      </c>
      <c r="AU2774" s="13">
        <f t="shared" si="3284"/>
        <v>1.2179173319082369E-5</v>
      </c>
      <c r="AV2774" s="13">
        <f t="shared" si="3285"/>
        <v>4.5664624076783784E-6</v>
      </c>
      <c r="AW2774" s="13">
        <f t="shared" si="3286"/>
        <v>2.5620956836270686E-8</v>
      </c>
      <c r="AX2774" s="13">
        <f t="shared" si="3287"/>
        <v>2.2514632850948249E-3</v>
      </c>
      <c r="AY2774" s="13">
        <f t="shared" si="3288"/>
        <v>1.0109011670509883E-3</v>
      </c>
      <c r="AZ2774" s="13">
        <f t="shared" si="3289"/>
        <v>2.2694599914428767E-4</v>
      </c>
      <c r="BA2774" s="13">
        <f t="shared" si="3290"/>
        <v>3.3966054715219056E-5</v>
      </c>
      <c r="BB2774" s="13">
        <f t="shared" si="3291"/>
        <v>3.8126675859036414E-6</v>
      </c>
      <c r="BC2774" s="13">
        <f t="shared" si="3292"/>
        <v>3.4237556860760796E-7</v>
      </c>
      <c r="BD2774" s="13">
        <f t="shared" si="3293"/>
        <v>1.6210463692650521E-6</v>
      </c>
      <c r="BE2774" s="13">
        <f t="shared" si="3294"/>
        <v>2.4311821869729712E-6</v>
      </c>
      <c r="BF2774" s="13">
        <f t="shared" si="3295"/>
        <v>1.8230961613190751E-6</v>
      </c>
      <c r="BG2774" s="13">
        <f t="shared" si="3296"/>
        <v>9.1140286434192463E-7</v>
      </c>
      <c r="BH2774" s="13">
        <f t="shared" si="3297"/>
        <v>3.4172162668437746E-7</v>
      </c>
      <c r="BI2774" s="13">
        <f t="shared" si="3298"/>
        <v>1.0250015637432353E-7</v>
      </c>
      <c r="BJ2774" s="14">
        <f t="shared" si="3299"/>
        <v>0.63453415611474129</v>
      </c>
      <c r="BK2774" s="14">
        <f t="shared" si="3300"/>
        <v>0.2567956651703569</v>
      </c>
      <c r="BL2774" s="14">
        <f t="shared" si="3301"/>
        <v>0.10660636917486013</v>
      </c>
      <c r="BM2774" s="14">
        <f t="shared" si="3302"/>
        <v>0.30853143418504292</v>
      </c>
      <c r="BN2774" s="14">
        <f t="shared" si="3303"/>
        <v>0.69054292418673069</v>
      </c>
    </row>
    <row r="2775" spans="1:66" x14ac:dyDescent="0.25">
      <c r="A2775" t="s">
        <v>91</v>
      </c>
      <c r="B2775" t="s">
        <v>109</v>
      </c>
      <c r="C2775" t="s">
        <v>95</v>
      </c>
      <c r="D2775" t="s">
        <v>561</v>
      </c>
      <c r="E2775" s="10">
        <f>VLOOKUP(A2775,home!$A$2:$E$405,3,FALSE)</f>
        <v>1.5021645021645</v>
      </c>
      <c r="F2775" s="10">
        <f>VLOOKUP(B2775,home!$B$2:$E$405,3,FALSE)</f>
        <v>0.74</v>
      </c>
      <c r="G2775" s="10">
        <f>VLOOKUP(C2775,away!$B$2:$E$405,4,FALSE)</f>
        <v>0.87</v>
      </c>
      <c r="H2775" s="10">
        <f>VLOOKUP(A2775,away!$A$2:$E$405,3,FALSE)</f>
        <v>1.2640692640692599</v>
      </c>
      <c r="I2775" s="10">
        <f>VLOOKUP(C2775,away!$B$2:$E$405,3,FALSE)</f>
        <v>0.6</v>
      </c>
      <c r="J2775" s="10">
        <f>VLOOKUP(B2775,home!$B$2:$E$405,4,FALSE)</f>
        <v>0.74</v>
      </c>
      <c r="K2775" s="12">
        <f t="shared" si="3248"/>
        <v>0.96709350649350501</v>
      </c>
      <c r="L2775" s="12">
        <f t="shared" si="3249"/>
        <v>0.56124675324675133</v>
      </c>
      <c r="M2775" s="13">
        <f t="shared" si="3250"/>
        <v>0.21689535869528223</v>
      </c>
      <c r="N2775" s="13">
        <f t="shared" si="3251"/>
        <v>0.20975809298278705</v>
      </c>
      <c r="O2775" s="13">
        <f t="shared" si="3252"/>
        <v>0.12173181586201669</v>
      </c>
      <c r="P2775" s="13">
        <f t="shared" si="3253"/>
        <v>0.1177260486538194</v>
      </c>
      <c r="Q2775" s="13">
        <f t="shared" si="3254"/>
        <v>0.10142784482905708</v>
      </c>
      <c r="R2775" s="13">
        <f t="shared" si="3255"/>
        <v>3.4160793209694132E-2</v>
      </c>
      <c r="S2775" s="13">
        <f t="shared" si="3256"/>
        <v>1.5974779975712443E-2</v>
      </c>
      <c r="T2775" s="13">
        <f t="shared" si="3257"/>
        <v>5.6926048599123577E-2</v>
      </c>
      <c r="U2775" s="13">
        <f t="shared" si="3258"/>
        <v>3.3036681289762615E-2</v>
      </c>
      <c r="V2775" s="13">
        <f t="shared" si="3259"/>
        <v>9.6341784145112324E-4</v>
      </c>
      <c r="W2775" s="13">
        <f t="shared" si="3260"/>
        <v>3.2696736703937308E-2</v>
      </c>
      <c r="X2775" s="13">
        <f t="shared" si="3261"/>
        <v>1.8350937316848701E-2</v>
      </c>
      <c r="Y2775" s="13">
        <f t="shared" si="3262"/>
        <v>5.1497019940579926E-3</v>
      </c>
      <c r="Z2775" s="13">
        <f t="shared" si="3263"/>
        <v>6.3908780924248343E-3</v>
      </c>
      <c r="AA2775" s="13">
        <f t="shared" si="3264"/>
        <v>6.1805767039756557E-3</v>
      </c>
      <c r="AB2775" s="13">
        <f t="shared" si="3265"/>
        <v>2.9885977983999425E-3</v>
      </c>
      <c r="AC2775" s="13">
        <f t="shared" si="3266"/>
        <v>3.2682631027381793E-5</v>
      </c>
      <c r="AD2775" s="13">
        <f t="shared" si="3267"/>
        <v>7.9052004374764052E-3</v>
      </c>
      <c r="AE2775" s="13">
        <f t="shared" si="3268"/>
        <v>4.4367680792984305E-3</v>
      </c>
      <c r="AF2775" s="13">
        <f t="shared" si="3269"/>
        <v>1.2450608397075347E-3</v>
      </c>
      <c r="AG2775" s="13">
        <f t="shared" si="3270"/>
        <v>2.3292878462684261E-4</v>
      </c>
      <c r="AH2775" s="13">
        <f t="shared" si="3271"/>
        <v>8.9671489494230717E-4</v>
      </c>
      <c r="AI2775" s="13">
        <f t="shared" si="3272"/>
        <v>8.6720715207471084E-4</v>
      </c>
      <c r="AJ2775" s="13">
        <f t="shared" si="3273"/>
        <v>4.1933520277808909E-4</v>
      </c>
      <c r="AK2775" s="13">
        <f t="shared" si="3274"/>
        <v>1.3517878388360905E-4</v>
      </c>
      <c r="AL2775" s="13">
        <f t="shared" si="3275"/>
        <v>7.0957664260024918E-7</v>
      </c>
      <c r="AM2775" s="13">
        <f t="shared" si="3276"/>
        <v>1.5290136021226097E-3</v>
      </c>
      <c r="AN2775" s="13">
        <f t="shared" si="3277"/>
        <v>8.581539198614347E-4</v>
      </c>
      <c r="AO2775" s="13">
        <f t="shared" si="3278"/>
        <v>2.4081805065410156E-4</v>
      </c>
      <c r="AP2775" s="13">
        <f t="shared" si="3279"/>
        <v>4.5052783017608741E-5</v>
      </c>
      <c r="AQ2775" s="13">
        <f t="shared" si="3280"/>
        <v>6.3214320483408185E-6</v>
      </c>
      <c r="AR2775" s="13">
        <f t="shared" si="3281"/>
        <v>1.0065566467487433E-4</v>
      </c>
      <c r="AS2775" s="13">
        <f t="shared" si="3282"/>
        <v>9.7343439698858655E-5</v>
      </c>
      <c r="AT2775" s="13">
        <f t="shared" si="3283"/>
        <v>4.7070104216254125E-5</v>
      </c>
      <c r="AU2775" s="13">
        <f t="shared" si="3284"/>
        <v>1.5173730712503975E-5</v>
      </c>
      <c r="AV2775" s="13">
        <f t="shared" si="3285"/>
        <v>3.6686041103359144E-6</v>
      </c>
      <c r="AW2775" s="13">
        <f t="shared" si="3286"/>
        <v>1.0698407089133925E-8</v>
      </c>
      <c r="AX2775" s="13">
        <f t="shared" si="3287"/>
        <v>2.4644985432550312E-4</v>
      </c>
      <c r="AY2775" s="13">
        <f t="shared" si="3288"/>
        <v>1.3831918057832345E-4</v>
      </c>
      <c r="AZ2775" s="13">
        <f t="shared" si="3289"/>
        <v>3.8815595505667578E-5</v>
      </c>
      <c r="BA2775" s="13">
        <f t="shared" si="3290"/>
        <v>7.261708984298374E-6</v>
      </c>
      <c r="BB2775" s="13">
        <f t="shared" si="3291"/>
        <v>1.0189026476150565E-6</v>
      </c>
      <c r="BC2775" s="13">
        <f t="shared" si="3292"/>
        <v>1.1437116056969387E-7</v>
      </c>
      <c r="BD2775" s="13">
        <f t="shared" si="3293"/>
        <v>9.4154441657778241E-6</v>
      </c>
      <c r="BE2775" s="13">
        <f t="shared" si="3294"/>
        <v>9.1056149134758901E-6</v>
      </c>
      <c r="BF2775" s="13">
        <f t="shared" si="3295"/>
        <v>4.4029905277264748E-6</v>
      </c>
      <c r="BG2775" s="13">
        <f t="shared" si="3296"/>
        <v>1.4193678495055616E-6</v>
      </c>
      <c r="BH2775" s="13">
        <f t="shared" si="3297"/>
        <v>3.431653576456198E-7</v>
      </c>
      <c r="BI2775" s="13">
        <f t="shared" si="3298"/>
        <v>6.6374597806520054E-8</v>
      </c>
      <c r="BJ2775" s="14">
        <f t="shared" si="3299"/>
        <v>0.44124065996782696</v>
      </c>
      <c r="BK2775" s="14">
        <f t="shared" si="3300"/>
        <v>0.35173131655451351</v>
      </c>
      <c r="BL2775" s="14">
        <f t="shared" si="3301"/>
        <v>0.20070556539835252</v>
      </c>
      <c r="BM2775" s="14">
        <f t="shared" si="3302"/>
        <v>0.19823015729829002</v>
      </c>
      <c r="BN2775" s="14">
        <f t="shared" si="3303"/>
        <v>0.80169995423265661</v>
      </c>
    </row>
    <row r="2776" spans="1:66" x14ac:dyDescent="0.25">
      <c r="A2776" t="s">
        <v>91</v>
      </c>
      <c r="B2776" t="s">
        <v>113</v>
      </c>
      <c r="C2776" t="s">
        <v>351</v>
      </c>
      <c r="D2776" t="s">
        <v>561</v>
      </c>
      <c r="E2776" s="10">
        <f>VLOOKUP(A2776,home!$A$2:$E$405,3,FALSE)</f>
        <v>1.5021645021645</v>
      </c>
      <c r="F2776" s="10">
        <f>VLOOKUP(B2776,home!$B$2:$E$405,3,FALSE)</f>
        <v>0.67</v>
      </c>
      <c r="G2776" s="10">
        <f>VLOOKUP(C2776,away!$B$2:$E$405,4,FALSE)</f>
        <v>0.81</v>
      </c>
      <c r="H2776" s="10">
        <f>VLOOKUP(A2776,away!$A$2:$E$405,3,FALSE)</f>
        <v>1.2640692640692599</v>
      </c>
      <c r="I2776" s="10">
        <f>VLOOKUP(C2776,away!$B$2:$E$405,3,FALSE)</f>
        <v>0.89</v>
      </c>
      <c r="J2776" s="10">
        <f>VLOOKUP(B2776,home!$B$2:$E$405,4,FALSE)</f>
        <v>0.67</v>
      </c>
      <c r="K2776" s="12">
        <f t="shared" si="3248"/>
        <v>0.81522467532467435</v>
      </c>
      <c r="L2776" s="12">
        <f t="shared" si="3249"/>
        <v>0.75376450216449964</v>
      </c>
      <c r="M2776" s="13">
        <f t="shared" si="3250"/>
        <v>0.20825558543278336</v>
      </c>
      <c r="N2776" s="13">
        <f t="shared" si="3251"/>
        <v>0.16977509201899077</v>
      </c>
      <c r="O2776" s="13">
        <f t="shared" si="3252"/>
        <v>0.15697566767671839</v>
      </c>
      <c r="P2776" s="13">
        <f t="shared" si="3253"/>
        <v>0.12797043771562672</v>
      </c>
      <c r="Q2776" s="13">
        <f t="shared" si="3254"/>
        <v>6.9202422134699237E-2</v>
      </c>
      <c r="R2776" s="13">
        <f t="shared" si="3255"/>
        <v>5.9161342999140769E-2</v>
      </c>
      <c r="S2776" s="13">
        <f t="shared" si="3256"/>
        <v>1.9659056076571296E-2</v>
      </c>
      <c r="T2776" s="13">
        <f t="shared" si="3257"/>
        <v>5.2162329268939121E-2</v>
      </c>
      <c r="U2776" s="13">
        <f t="shared" si="3258"/>
        <v>4.8229786638246223E-2</v>
      </c>
      <c r="V2776" s="13">
        <f t="shared" si="3259"/>
        <v>1.342249186507346E-3</v>
      </c>
      <c r="W2776" s="13">
        <f t="shared" si="3260"/>
        <v>1.8805174038813752E-2</v>
      </c>
      <c r="X2776" s="13">
        <f t="shared" si="3261"/>
        <v>1.4174672647483223E-2</v>
      </c>
      <c r="Y2776" s="13">
        <f t="shared" si="3262"/>
        <v>5.3421825357374692E-3</v>
      </c>
      <c r="Z2776" s="13">
        <f t="shared" si="3263"/>
        <v>1.4864573417710183E-2</v>
      </c>
      <c r="AA2776" s="13">
        <f t="shared" si="3264"/>
        <v>1.2117967038292567E-2</v>
      </c>
      <c r="AB2776" s="13">
        <f t="shared" si="3265"/>
        <v>4.9394328721935818E-3</v>
      </c>
      <c r="AC2776" s="13">
        <f t="shared" si="3266"/>
        <v>5.1549702605764216E-5</v>
      </c>
      <c r="AD2776" s="13">
        <f t="shared" si="3267"/>
        <v>3.8326104750539824E-3</v>
      </c>
      <c r="AE2776" s="13">
        <f t="shared" si="3268"/>
        <v>2.8888857267195117E-3</v>
      </c>
      <c r="AF2776" s="13">
        <f t="shared" si="3269"/>
        <v>1.0887697558054305E-3</v>
      </c>
      <c r="AG2776" s="13">
        <f t="shared" si="3270"/>
        <v>2.7355866431881472E-4</v>
      </c>
      <c r="AH2776" s="13">
        <f t="shared" si="3271"/>
        <v>2.801096945521993E-3</v>
      </c>
      <c r="AI2776" s="13">
        <f t="shared" si="3272"/>
        <v>2.2835233479661034E-3</v>
      </c>
      <c r="AJ2776" s="13">
        <f t="shared" si="3273"/>
        <v>9.3079228997098998E-4</v>
      </c>
      <c r="AK2776" s="13">
        <f t="shared" si="3274"/>
        <v>2.5293494746210358E-4</v>
      </c>
      <c r="AL2776" s="13">
        <f t="shared" si="3275"/>
        <v>1.2670657534319492E-6</v>
      </c>
      <c r="AM2776" s="13">
        <f t="shared" si="3276"/>
        <v>6.2488772603436595E-4</v>
      </c>
      <c r="AN2776" s="13">
        <f t="shared" si="3277"/>
        <v>4.7101818572300015E-4</v>
      </c>
      <c r="AO2776" s="13">
        <f t="shared" si="3278"/>
        <v>1.7751839413596146E-4</v>
      </c>
      <c r="AP2776" s="13">
        <f t="shared" si="3279"/>
        <v>4.4602354660311479E-5</v>
      </c>
      <c r="AQ2776" s="13">
        <f t="shared" si="3280"/>
        <v>8.4049179139735338E-6</v>
      </c>
      <c r="AR2776" s="13">
        <f t="shared" si="3281"/>
        <v>4.222734889311772E-4</v>
      </c>
      <c r="AS2776" s="13">
        <f t="shared" si="3282"/>
        <v>3.4424776791213638E-4</v>
      </c>
      <c r="AT2776" s="13">
        <f t="shared" si="3283"/>
        <v>1.4031963741370761E-4</v>
      </c>
      <c r="AU2776" s="13">
        <f t="shared" si="3284"/>
        <v>3.8130676950755281E-5</v>
      </c>
      <c r="AV2776" s="13">
        <f t="shared" si="3285"/>
        <v>7.7712671842723761E-6</v>
      </c>
      <c r="AW2776" s="13">
        <f t="shared" si="3286"/>
        <v>2.1627665771071555E-8</v>
      </c>
      <c r="AX2776" s="13">
        <f t="shared" si="3287"/>
        <v>8.4903982261789982E-5</v>
      </c>
      <c r="AY2776" s="13">
        <f t="shared" si="3288"/>
        <v>6.3997607921341648E-5</v>
      </c>
      <c r="AZ2776" s="13">
        <f t="shared" si="3289"/>
        <v>2.4119562537274453E-5</v>
      </c>
      <c r="BA2776" s="13">
        <f t="shared" si="3290"/>
        <v>6.0601566827780652E-6</v>
      </c>
      <c r="BB2776" s="13">
        <f t="shared" si="3291"/>
        <v>1.1419827462582685E-6</v>
      </c>
      <c r="BC2776" s="13">
        <f t="shared" si="3292"/>
        <v>1.7215721124276242E-7</v>
      </c>
      <c r="BD2776" s="13">
        <f t="shared" si="3293"/>
        <v>5.304912769357916E-5</v>
      </c>
      <c r="BE2776" s="13">
        <f t="shared" si="3294"/>
        <v>4.3246957900255256E-5</v>
      </c>
      <c r="BF2776" s="13">
        <f t="shared" si="3295"/>
        <v>1.7627993606507725E-5</v>
      </c>
      <c r="BG2776" s="13">
        <f t="shared" si="3296"/>
        <v>4.7902584548302329E-6</v>
      </c>
      <c r="BH2776" s="13">
        <f t="shared" si="3297"/>
        <v>9.7628422339006283E-7</v>
      </c>
      <c r="BI2776" s="13">
        <f t="shared" si="3298"/>
        <v>1.5917819780755322E-7</v>
      </c>
      <c r="BJ2776" s="14">
        <f t="shared" si="3299"/>
        <v>0.33905252429438959</v>
      </c>
      <c r="BK2776" s="14">
        <f t="shared" si="3300"/>
        <v>0.35734414278776933</v>
      </c>
      <c r="BL2776" s="14">
        <f t="shared" si="3301"/>
        <v>0.28876513739398119</v>
      </c>
      <c r="BM2776" s="14">
        <f t="shared" si="3302"/>
        <v>0.20862185393563537</v>
      </c>
      <c r="BN2776" s="14">
        <f t="shared" si="3303"/>
        <v>0.79134054797795927</v>
      </c>
    </row>
    <row r="2777" spans="1:66" x14ac:dyDescent="0.25">
      <c r="A2777" t="s">
        <v>91</v>
      </c>
      <c r="B2777" t="s">
        <v>100</v>
      </c>
      <c r="C2777" t="s">
        <v>129</v>
      </c>
      <c r="D2777" t="s">
        <v>561</v>
      </c>
      <c r="E2777" s="10">
        <f>VLOOKUP(A2777,home!$A$2:$E$405,3,FALSE)</f>
        <v>1.5021645021645</v>
      </c>
      <c r="F2777" s="10">
        <f>VLOOKUP(B2777,home!$B$2:$E$405,3,FALSE)</f>
        <v>1.1100000000000001</v>
      </c>
      <c r="G2777" s="10">
        <f>VLOOKUP(C2777,away!$B$2:$E$405,4,FALSE)</f>
        <v>1.48</v>
      </c>
      <c r="H2777" s="10">
        <f>VLOOKUP(A2777,away!$A$2:$E$405,3,FALSE)</f>
        <v>1.2640692640692599</v>
      </c>
      <c r="I2777" s="10">
        <f>VLOOKUP(C2777,away!$B$2:$E$405,3,FALSE)</f>
        <v>1.1100000000000001</v>
      </c>
      <c r="J2777" s="10">
        <f>VLOOKUP(B2777,home!$B$2:$E$405,4,FALSE)</f>
        <v>1.1100000000000001</v>
      </c>
      <c r="K2777" s="12">
        <f t="shared" si="3248"/>
        <v>2.4677558441558407</v>
      </c>
      <c r="L2777" s="12">
        <f t="shared" si="3249"/>
        <v>1.5574597402597352</v>
      </c>
      <c r="M2777" s="13">
        <f t="shared" si="3250"/>
        <v>1.7859573492543905E-2</v>
      </c>
      <c r="N2777" s="13">
        <f t="shared" si="3251"/>
        <v>4.4073066860355954E-2</v>
      </c>
      <c r="O2777" s="13">
        <f t="shared" si="3252"/>
        <v>2.7815566692847082E-2</v>
      </c>
      <c r="P2777" s="13">
        <f t="shared" si="3253"/>
        <v>6.8642027264779915E-2</v>
      </c>
      <c r="Q2777" s="13">
        <f t="shared" si="3254"/>
        <v>5.4380784157257278E-2</v>
      </c>
      <c r="R2777" s="13">
        <f t="shared" si="3255"/>
        <v>2.166081263830948E-2</v>
      </c>
      <c r="S2777" s="13">
        <f t="shared" si="3256"/>
        <v>6.5955213166006832E-2</v>
      </c>
      <c r="T2777" s="13">
        <f t="shared" si="3257"/>
        <v>8.4695881968682635E-2</v>
      </c>
      <c r="U2777" s="13">
        <f t="shared" si="3258"/>
        <v>5.3453596977352906E-2</v>
      </c>
      <c r="V2777" s="13">
        <f t="shared" si="3259"/>
        <v>2.8166029971329696E-2</v>
      </c>
      <c r="W2777" s="13">
        <f t="shared" si="3260"/>
        <v>4.4732832637949659E-2</v>
      </c>
      <c r="X2777" s="13">
        <f t="shared" si="3261"/>
        <v>6.966958590138328E-2</v>
      </c>
      <c r="Y2777" s="13">
        <f t="shared" si="3262"/>
        <v>5.4253787580985854E-2</v>
      </c>
      <c r="Z2777" s="13">
        <f t="shared" si="3263"/>
        <v>1.1245281208492093E-2</v>
      </c>
      <c r="AA2777" s="13">
        <f t="shared" si="3264"/>
        <v>2.7750608421432212E-2</v>
      </c>
      <c r="AB2777" s="13">
        <f t="shared" si="3265"/>
        <v>3.4240863055434827E-2</v>
      </c>
      <c r="AC2777" s="13">
        <f t="shared" si="3266"/>
        <v>6.7658859478075487E-3</v>
      </c>
      <c r="AD2777" s="13">
        <f t="shared" si="3267"/>
        <v>2.7597427291986366E-2</v>
      </c>
      <c r="AE2777" s="13">
        <f t="shared" si="3268"/>
        <v>4.2981881942014008E-2</v>
      </c>
      <c r="AF2777" s="13">
        <f t="shared" si="3269"/>
        <v>3.3471275342641875E-2</v>
      </c>
      <c r="AG2777" s="13">
        <f t="shared" si="3270"/>
        <v>1.7376721267104364E-2</v>
      </c>
      <c r="AH2777" s="13">
        <f t="shared" si="3271"/>
        <v>4.3785181875314457E-3</v>
      </c>
      <c r="AI2777" s="13">
        <f t="shared" si="3272"/>
        <v>1.0805113846023362E-2</v>
      </c>
      <c r="AJ2777" s="13">
        <f t="shared" si="3273"/>
        <v>1.3332191420146678E-2</v>
      </c>
      <c r="AK2777" s="13">
        <f t="shared" si="3274"/>
        <v>1.0966864430823772E-2</v>
      </c>
      <c r="AL2777" s="13">
        <f t="shared" si="3275"/>
        <v>1.0401684629113613E-3</v>
      </c>
      <c r="AM2777" s="13">
        <f t="shared" si="3276"/>
        <v>1.3620742496693046E-2</v>
      </c>
      <c r="AN2777" s="13">
        <f t="shared" si="3277"/>
        <v>2.1213758071044288E-2</v>
      </c>
      <c r="AO2777" s="13">
        <f t="shared" si="3278"/>
        <v>1.6519787067630749E-2</v>
      </c>
      <c r="AP2777" s="13">
        <f t="shared" si="3279"/>
        <v>8.5763010918327737E-3</v>
      </c>
      <c r="AQ2777" s="13">
        <f t="shared" si="3280"/>
        <v>3.3393109177187906E-3</v>
      </c>
      <c r="AR2777" s="13">
        <f t="shared" si="3281"/>
        <v>1.3638731598150508E-3</v>
      </c>
      <c r="AS2777" s="13">
        <f t="shared" si="3282"/>
        <v>3.3657059608208839E-3</v>
      </c>
      <c r="AT2777" s="13">
        <f t="shared" si="3283"/>
        <v>4.1528702772629439E-3</v>
      </c>
      <c r="AU2777" s="13">
        <f t="shared" si="3284"/>
        <v>3.4160899655789048E-3</v>
      </c>
      <c r="AV2777" s="13">
        <f t="shared" si="3285"/>
        <v>2.1075189941798678E-3</v>
      </c>
      <c r="AW2777" s="13">
        <f t="shared" si="3286"/>
        <v>1.110504185160194E-4</v>
      </c>
      <c r="AX2777" s="13">
        <f t="shared" si="3287"/>
        <v>5.6021111496593438E-3</v>
      </c>
      <c r="AY2777" s="13">
        <f t="shared" si="3288"/>
        <v>8.7250625760546072E-3</v>
      </c>
      <c r="AZ2777" s="13">
        <f t="shared" si="3289"/>
        <v>6.7944668467259731E-3</v>
      </c>
      <c r="BA2777" s="13">
        <f t="shared" si="3290"/>
        <v>3.5273695234350724E-3</v>
      </c>
      <c r="BB2777" s="13">
        <f t="shared" si="3291"/>
        <v>1.3734340054423241E-3</v>
      </c>
      <c r="BC2777" s="13">
        <f t="shared" si="3292"/>
        <v>4.2781363387601806E-4</v>
      </c>
      <c r="BD2777" s="13">
        <f t="shared" si="3293"/>
        <v>3.540295895387955E-4</v>
      </c>
      <c r="BE2777" s="13">
        <f t="shared" si="3294"/>
        <v>8.7365858858845589E-4</v>
      </c>
      <c r="BF2777" s="13">
        <f t="shared" si="3295"/>
        <v>1.077988043893053E-3</v>
      </c>
      <c r="BG2777" s="13">
        <f t="shared" si="3296"/>
        <v>8.8673709841573473E-4</v>
      </c>
      <c r="BH2777" s="13">
        <f t="shared" si="3297"/>
        <v>5.4706266421130582E-4</v>
      </c>
      <c r="BI2777" s="13">
        <f t="shared" si="3298"/>
        <v>2.7000341734538275E-4</v>
      </c>
      <c r="BJ2777" s="14">
        <f t="shared" si="3299"/>
        <v>0.56295340233047442</v>
      </c>
      <c r="BK2777" s="14">
        <f t="shared" si="3300"/>
        <v>0.19715396088143386</v>
      </c>
      <c r="BL2777" s="14">
        <f t="shared" si="3301"/>
        <v>0.22281967342955217</v>
      </c>
      <c r="BM2777" s="14">
        <f t="shared" si="3302"/>
        <v>0.75112647458631998</v>
      </c>
      <c r="BN2777" s="14">
        <f t="shared" si="3303"/>
        <v>0.23443183110609361</v>
      </c>
    </row>
    <row r="2778" spans="1:66" x14ac:dyDescent="0.25">
      <c r="A2778" t="s">
        <v>91</v>
      </c>
      <c r="B2778" t="s">
        <v>107</v>
      </c>
      <c r="C2778" t="s">
        <v>98</v>
      </c>
      <c r="D2778" t="s">
        <v>561</v>
      </c>
      <c r="E2778" s="10">
        <f>VLOOKUP(A2778,home!$A$2:$E$405,3,FALSE)</f>
        <v>1.5021645021645</v>
      </c>
      <c r="F2778" s="10">
        <f>VLOOKUP(B2778,home!$B$2:$E$405,3,FALSE)</f>
        <v>1.1100000000000001</v>
      </c>
      <c r="G2778" s="10">
        <f>VLOOKUP(C2778,away!$B$2:$E$405,4,FALSE)</f>
        <v>0.81</v>
      </c>
      <c r="H2778" s="10">
        <f>VLOOKUP(A2778,away!$A$2:$E$405,3,FALSE)</f>
        <v>1.2640692640692599</v>
      </c>
      <c r="I2778" s="10">
        <f>VLOOKUP(C2778,away!$B$2:$E$405,3,FALSE)</f>
        <v>0.3</v>
      </c>
      <c r="J2778" s="10">
        <f>VLOOKUP(B2778,home!$B$2:$E$405,4,FALSE)</f>
        <v>1.1100000000000001</v>
      </c>
      <c r="K2778" s="12">
        <f t="shared" si="3248"/>
        <v>1.3505961038961023</v>
      </c>
      <c r="L2778" s="12">
        <f t="shared" si="3249"/>
        <v>0.42093506493506355</v>
      </c>
      <c r="M2778" s="13">
        <f t="shared" si="3250"/>
        <v>0.17007237983110127</v>
      </c>
      <c r="N2778" s="13">
        <f t="shared" si="3251"/>
        <v>0.22969909358022336</v>
      </c>
      <c r="O2778" s="13">
        <f t="shared" si="3252"/>
        <v>7.1589428247865405E-2</v>
      </c>
      <c r="P2778" s="13">
        <f t="shared" si="3253"/>
        <v>9.6688402871716581E-2</v>
      </c>
      <c r="Q2778" s="13">
        <f t="shared" si="3254"/>
        <v>0.15511535042895799</v>
      </c>
      <c r="R2778" s="13">
        <f t="shared" si="3255"/>
        <v>1.5067250314089647E-2</v>
      </c>
      <c r="S2778" s="13">
        <f t="shared" si="3256"/>
        <v>1.3742159748642763E-2</v>
      </c>
      <c r="T2778" s="13">
        <f t="shared" si="3257"/>
        <v>6.5293490105238577E-2</v>
      </c>
      <c r="U2778" s="13">
        <f t="shared" si="3258"/>
        <v>2.0349769570636798E-2</v>
      </c>
      <c r="V2778" s="13">
        <f t="shared" si="3259"/>
        <v>8.6806666891133043E-4</v>
      </c>
      <c r="W2778" s="13">
        <f t="shared" si="3260"/>
        <v>6.9832729314609765E-2</v>
      </c>
      <c r="X2778" s="13">
        <f t="shared" si="3261"/>
        <v>2.9395044448637983E-2</v>
      </c>
      <c r="Y2778" s="13">
        <f t="shared" si="3262"/>
        <v>6.1867024718782531E-3</v>
      </c>
      <c r="Z2778" s="13">
        <f t="shared" si="3263"/>
        <v>2.1141113297847279E-3</v>
      </c>
      <c r="AA2778" s="13">
        <f t="shared" si="3264"/>
        <v>2.8553105252098611E-3</v>
      </c>
      <c r="AB2778" s="13">
        <f t="shared" si="3265"/>
        <v>1.9281856353809863E-3</v>
      </c>
      <c r="AC2778" s="13">
        <f t="shared" si="3266"/>
        <v>3.0844213169181435E-5</v>
      </c>
      <c r="AD2778" s="13">
        <f t="shared" si="3267"/>
        <v>2.3578953034185769E-2</v>
      </c>
      <c r="AE2778" s="13">
        <f t="shared" si="3268"/>
        <v>9.9252081265458012E-3</v>
      </c>
      <c r="AF2778" s="13">
        <f t="shared" si="3269"/>
        <v>2.0889340636207881E-3</v>
      </c>
      <c r="AG2778" s="13">
        <f t="shared" si="3270"/>
        <v>2.931018652384276E-4</v>
      </c>
      <c r="AH2778" s="13">
        <f t="shared" si="3271"/>
        <v>2.2247589747072195E-4</v>
      </c>
      <c r="AI2778" s="13">
        <f t="shared" si="3272"/>
        <v>3.0047508033474572E-4</v>
      </c>
      <c r="AJ2778" s="13">
        <f t="shared" si="3273"/>
        <v>2.0291023640898803E-4</v>
      </c>
      <c r="AK2778" s="13">
        <f t="shared" si="3274"/>
        <v>9.1349924911538779E-5</v>
      </c>
      <c r="AL2778" s="13">
        <f t="shared" si="3275"/>
        <v>7.0141376562722708E-7</v>
      </c>
      <c r="AM2778" s="13">
        <f t="shared" si="3276"/>
        <v>6.3691284203840929E-3</v>
      </c>
      <c r="AN2778" s="13">
        <f t="shared" si="3277"/>
        <v>2.680989485214137E-3</v>
      </c>
      <c r="AO2778" s="13">
        <f t="shared" si="3278"/>
        <v>5.6426124152441758E-4</v>
      </c>
      <c r="AP2778" s="13">
        <f t="shared" si="3279"/>
        <v>7.9172447447140124E-5</v>
      </c>
      <c r="AQ2778" s="13">
        <f t="shared" si="3280"/>
        <v>8.3316148268074555E-6</v>
      </c>
      <c r="AR2778" s="13">
        <f t="shared" si="3281"/>
        <v>1.8729581269664979E-5</v>
      </c>
      <c r="AS2778" s="13">
        <f t="shared" si="3282"/>
        <v>2.529609949041493E-5</v>
      </c>
      <c r="AT2778" s="13">
        <f t="shared" si="3283"/>
        <v>1.7082406707761297E-5</v>
      </c>
      <c r="AU2778" s="13">
        <f t="shared" si="3284"/>
        <v>7.6904773148903519E-6</v>
      </c>
      <c r="AV2778" s="13">
        <f t="shared" si="3285"/>
        <v>2.5966821746480666E-6</v>
      </c>
      <c r="AW2778" s="13">
        <f t="shared" si="3286"/>
        <v>1.1076750710831937E-8</v>
      </c>
      <c r="AX2778" s="13">
        <f t="shared" si="3287"/>
        <v>1.4336866716307811E-3</v>
      </c>
      <c r="AY2778" s="13">
        <f t="shared" si="3288"/>
        <v>6.0348899221943813E-4</v>
      </c>
      <c r="AZ2778" s="13">
        <f t="shared" si="3289"/>
        <v>1.2701483906374259E-4</v>
      </c>
      <c r="BA2778" s="13">
        <f t="shared" si="3290"/>
        <v>1.782166650967105E-5</v>
      </c>
      <c r="BB2778" s="13">
        <f t="shared" si="3291"/>
        <v>1.8754410873748573E-6</v>
      </c>
      <c r="BC2778" s="13">
        <f t="shared" si="3292"/>
        <v>1.5788778317920438E-7</v>
      </c>
      <c r="BD2778" s="13">
        <f t="shared" si="3293"/>
        <v>1.3139895846588296E-6</v>
      </c>
      <c r="BE2778" s="13">
        <f t="shared" si="3294"/>
        <v>1.7746692136002727E-6</v>
      </c>
      <c r="BF2778" s="13">
        <f t="shared" si="3295"/>
        <v>1.1984306627964444E-6</v>
      </c>
      <c r="BG2778" s="13">
        <f t="shared" si="3296"/>
        <v>5.3953192798750051E-7</v>
      </c>
      <c r="BH2778" s="13">
        <f t="shared" si="3297"/>
        <v>1.8217242996686764E-7</v>
      </c>
      <c r="BI2778" s="13">
        <f t="shared" si="3298"/>
        <v>4.9208274830107377E-8</v>
      </c>
      <c r="BJ2778" s="14">
        <f t="shared" si="3299"/>
        <v>0.6032945361468276</v>
      </c>
      <c r="BK2778" s="14">
        <f t="shared" si="3300"/>
        <v>0.28200604373952615</v>
      </c>
      <c r="BL2778" s="14">
        <f t="shared" si="3301"/>
        <v>0.11268360868135989</v>
      </c>
      <c r="BM2778" s="14">
        <f t="shared" si="3302"/>
        <v>0.26126291670807539</v>
      </c>
      <c r="BN2778" s="14">
        <f t="shared" si="3303"/>
        <v>0.73823190527395421</v>
      </c>
    </row>
    <row r="2779" spans="1:66" x14ac:dyDescent="0.25">
      <c r="A2779" t="s">
        <v>91</v>
      </c>
      <c r="B2779" t="s">
        <v>101</v>
      </c>
      <c r="C2779" t="s">
        <v>92</v>
      </c>
      <c r="D2779" t="s">
        <v>561</v>
      </c>
      <c r="E2779" s="10">
        <f>VLOOKUP(A2779,home!$A$2:$E$405,3,FALSE)</f>
        <v>1.5021645021645</v>
      </c>
      <c r="F2779" s="10">
        <f>VLOOKUP(B2779,home!$B$2:$E$405,3,FALSE)</f>
        <v>1.04</v>
      </c>
      <c r="G2779" s="10">
        <f>VLOOKUP(C2779,away!$B$2:$E$405,4,FALSE)</f>
        <v>1.1100000000000001</v>
      </c>
      <c r="H2779" s="10">
        <f>VLOOKUP(A2779,away!$A$2:$E$405,3,FALSE)</f>
        <v>1.2640692640692599</v>
      </c>
      <c r="I2779" s="10">
        <f>VLOOKUP(C2779,away!$B$2:$E$405,3,FALSE)</f>
        <v>0.81</v>
      </c>
      <c r="J2779" s="10">
        <f>VLOOKUP(B2779,home!$B$2:$E$405,4,FALSE)</f>
        <v>1.04</v>
      </c>
      <c r="K2779" s="12">
        <f t="shared" si="3248"/>
        <v>1.734098701298699</v>
      </c>
      <c r="L2779" s="12">
        <f t="shared" si="3249"/>
        <v>1.0648519480519445</v>
      </c>
      <c r="M2779" s="13">
        <f t="shared" si="3250"/>
        <v>6.0873907195733434E-2</v>
      </c>
      <c r="N2779" s="13">
        <f t="shared" si="3251"/>
        <v>0.10556136341109888</v>
      </c>
      <c r="O2779" s="13">
        <f t="shared" si="3252"/>
        <v>6.4821698662910029E-2</v>
      </c>
      <c r="P2779" s="13">
        <f t="shared" si="3253"/>
        <v>0.1124072234673279</v>
      </c>
      <c r="Q2779" s="13">
        <f t="shared" si="3254"/>
        <v>9.1526911599253316E-2</v>
      </c>
      <c r="R2779" s="13">
        <f t="shared" si="3255"/>
        <v>3.4512756048617935E-2</v>
      </c>
      <c r="S2779" s="13">
        <f t="shared" si="3256"/>
        <v>5.1891625121934799E-2</v>
      </c>
      <c r="T2779" s="13">
        <f t="shared" si="3257"/>
        <v>9.7462610115643E-2</v>
      </c>
      <c r="U2779" s="13">
        <f t="shared" si="3258"/>
        <v>5.984852544214718E-2</v>
      </c>
      <c r="V2779" s="13">
        <f t="shared" si="3259"/>
        <v>1.0646768358967138E-2</v>
      </c>
      <c r="W2779" s="13">
        <f t="shared" si="3260"/>
        <v>5.290556617938199E-2</v>
      </c>
      <c r="X2779" s="13">
        <f t="shared" si="3261"/>
        <v>5.6336595208905979E-2</v>
      </c>
      <c r="Y2779" s="13">
        <f t="shared" si="3262"/>
        <v>2.9995066577408688E-2</v>
      </c>
      <c r="Z2779" s="13">
        <f t="shared" si="3263"/>
        <v>1.2250325170337447E-2</v>
      </c>
      <c r="AA2779" s="13">
        <f t="shared" si="3264"/>
        <v>2.1243272968368931E-2</v>
      </c>
      <c r="AB2779" s="13">
        <f t="shared" si="3265"/>
        <v>1.8418966032891167E-2</v>
      </c>
      <c r="AC2779" s="13">
        <f t="shared" si="3266"/>
        <v>1.2287424584510394E-3</v>
      </c>
      <c r="AD2779" s="13">
        <f t="shared" si="3267"/>
        <v>2.2935868400784664E-2</v>
      </c>
      <c r="AE2779" s="13">
        <f t="shared" si="3268"/>
        <v>2.4423304146838586E-2</v>
      </c>
      <c r="AF2779" s="13">
        <f t="shared" si="3269"/>
        <v>1.3003601499313101E-2</v>
      </c>
      <c r="AG2779" s="13">
        <f t="shared" si="3270"/>
        <v>4.6156367960782478E-3</v>
      </c>
      <c r="AH2779" s="13">
        <f t="shared" si="3271"/>
        <v>3.2611956554758998E-3</v>
      </c>
      <c r="AI2779" s="13">
        <f t="shared" si="3272"/>
        <v>5.6552351508417174E-3</v>
      </c>
      <c r="AJ2779" s="13">
        <f t="shared" si="3273"/>
        <v>4.9033679653066884E-3</v>
      </c>
      <c r="AK2779" s="13">
        <f t="shared" si="3274"/>
        <v>2.8343080068759905E-3</v>
      </c>
      <c r="AL2779" s="13">
        <f t="shared" si="3275"/>
        <v>9.0757787350032691E-5</v>
      </c>
      <c r="AM2779" s="13">
        <f t="shared" si="3276"/>
        <v>7.9546119213917167E-3</v>
      </c>
      <c r="AN2779" s="13">
        <f t="shared" si="3277"/>
        <v>8.470484000491189E-3</v>
      </c>
      <c r="AO2779" s="13">
        <f t="shared" si="3278"/>
        <v>4.5099056944329355E-3</v>
      </c>
      <c r="AP2779" s="13">
        <f t="shared" si="3279"/>
        <v>1.6007939547491566E-3</v>
      </c>
      <c r="AQ2779" s="13">
        <f t="shared" si="3280"/>
        <v>4.2615214028610392E-4</v>
      </c>
      <c r="AR2779" s="13">
        <f t="shared" si="3281"/>
        <v>6.945381093424102E-4</v>
      </c>
      <c r="AS2779" s="13">
        <f t="shared" si="3282"/>
        <v>1.2043976334131274E-3</v>
      </c>
      <c r="AT2779" s="13">
        <f t="shared" si="3283"/>
        <v>1.0442721859744656E-3</v>
      </c>
      <c r="AU2779" s="13">
        <f t="shared" si="3284"/>
        <v>6.0362368050022471E-4</v>
      </c>
      <c r="AV2779" s="13">
        <f t="shared" si="3285"/>
        <v>2.6168576010714509E-4</v>
      </c>
      <c r="AW2779" s="13">
        <f t="shared" si="3286"/>
        <v>4.6552653555252925E-6</v>
      </c>
      <c r="AX2779" s="13">
        <f t="shared" si="3287"/>
        <v>2.2990137003700882E-3</v>
      </c>
      <c r="AY2779" s="13">
        <f t="shared" si="3288"/>
        <v>2.4481092174371975E-3</v>
      </c>
      <c r="AZ2779" s="13">
        <f t="shared" si="3289"/>
        <v>1.3034369346159606E-3</v>
      </c>
      <c r="BA2779" s="13">
        <f t="shared" si="3290"/>
        <v>4.6265578632955358E-4</v>
      </c>
      <c r="BB2779" s="13">
        <f t="shared" si="3291"/>
        <v>1.2316497883763233E-4</v>
      </c>
      <c r="BC2779" s="13">
        <f t="shared" si="3292"/>
        <v>2.6230493529405871E-5</v>
      </c>
      <c r="BD2779" s="13">
        <f t="shared" si="3293"/>
        <v>1.2326337645492992E-4</v>
      </c>
      <c r="BE2779" s="13">
        <f t="shared" si="3294"/>
        <v>2.1375086102818662E-4</v>
      </c>
      <c r="BF2779" s="13">
        <f t="shared" si="3295"/>
        <v>1.8533254525522863E-4</v>
      </c>
      <c r="BG2779" s="13">
        <f t="shared" si="3296"/>
        <v>1.0712830867849141E-4</v>
      </c>
      <c r="BH2779" s="13">
        <f t="shared" si="3297"/>
        <v>4.6442765237924521E-5</v>
      </c>
      <c r="BI2779" s="13">
        <f t="shared" si="3298"/>
        <v>1.6107267776761065E-5</v>
      </c>
      <c r="BJ2779" s="14">
        <f t="shared" si="3299"/>
        <v>0.52839108275717739</v>
      </c>
      <c r="BK2779" s="14">
        <f t="shared" si="3300"/>
        <v>0.23958713360720155</v>
      </c>
      <c r="BL2779" s="14">
        <f t="shared" si="3301"/>
        <v>0.21999986842720445</v>
      </c>
      <c r="BM2779" s="14">
        <f t="shared" si="3302"/>
        <v>0.5280810956248978</v>
      </c>
      <c r="BN2779" s="14">
        <f t="shared" si="3303"/>
        <v>0.4697038603849415</v>
      </c>
    </row>
    <row r="2780" spans="1:66" x14ac:dyDescent="0.25">
      <c r="A2780" t="s">
        <v>91</v>
      </c>
      <c r="B2780" t="s">
        <v>84</v>
      </c>
      <c r="C2780" t="s">
        <v>122</v>
      </c>
      <c r="D2780" t="s">
        <v>561</v>
      </c>
      <c r="E2780" s="10">
        <f>VLOOKUP(A2780,home!$A$2:$E$405,3,FALSE)</f>
        <v>1.5021645021645</v>
      </c>
      <c r="F2780" s="10">
        <f>VLOOKUP(B2780,home!$B$2:$E$405,3,FALSE)</f>
        <v>1.46</v>
      </c>
      <c r="G2780" s="10">
        <f>VLOOKUP(C2780,away!$B$2:$E$405,4,FALSE)</f>
        <v>1.33</v>
      </c>
      <c r="H2780" s="10">
        <f>VLOOKUP(A2780,away!$A$2:$E$405,3,FALSE)</f>
        <v>1.2640692640692599</v>
      </c>
      <c r="I2780" s="10">
        <f>VLOOKUP(C2780,away!$B$2:$E$405,3,FALSE)</f>
        <v>0.89</v>
      </c>
      <c r="J2780" s="10">
        <f>VLOOKUP(B2780,home!$B$2:$E$405,4,FALSE)</f>
        <v>1.46</v>
      </c>
      <c r="K2780" s="12">
        <f t="shared" si="3248"/>
        <v>2.9169030303030263</v>
      </c>
      <c r="L2780" s="12">
        <f t="shared" si="3249"/>
        <v>1.6425316017315963</v>
      </c>
      <c r="M2780" s="13">
        <f t="shared" si="3250"/>
        <v>1.0467975528771614E-2</v>
      </c>
      <c r="N2780" s="13">
        <f t="shared" si="3251"/>
        <v>3.0534069541011847E-2</v>
      </c>
      <c r="O2780" s="13">
        <f t="shared" si="3252"/>
        <v>1.7193980612160393E-2</v>
      </c>
      <c r="P2780" s="13">
        <f t="shared" si="3253"/>
        <v>5.0153174150582139E-2</v>
      </c>
      <c r="Q2780" s="13">
        <f t="shared" si="3254"/>
        <v>4.45324599858304E-2</v>
      </c>
      <c r="R2780" s="13">
        <f t="shared" si="3255"/>
        <v>1.4120828257516914E-2</v>
      </c>
      <c r="S2780" s="13">
        <f t="shared" si="3256"/>
        <v>6.0072285955988201E-2</v>
      </c>
      <c r="T2780" s="13">
        <f t="shared" si="3257"/>
        <v>7.3145972829574232E-2</v>
      </c>
      <c r="U2780" s="13">
        <f t="shared" si="3258"/>
        <v>4.1189086734739692E-2</v>
      </c>
      <c r="V2780" s="13">
        <f t="shared" si="3259"/>
        <v>3.1979183780234309E-2</v>
      </c>
      <c r="W2780" s="13">
        <f t="shared" si="3260"/>
        <v>4.3298955826505649E-2</v>
      </c>
      <c r="X2780" s="13">
        <f t="shared" si="3261"/>
        <v>7.1119903267015963E-2</v>
      </c>
      <c r="Y2780" s="13">
        <f t="shared" si="3262"/>
        <v>5.8408344314083968E-2</v>
      </c>
      <c r="Z2780" s="13">
        <f t="shared" si="3263"/>
        <v>7.7313022185320143E-3</v>
      </c>
      <c r="AA2780" s="13">
        <f t="shared" si="3264"/>
        <v>2.2551458869424546E-2</v>
      </c>
      <c r="AB2780" s="13">
        <f t="shared" si="3265"/>
        <v>3.2890209356989261E-2</v>
      </c>
      <c r="AC2780" s="13">
        <f t="shared" si="3266"/>
        <v>9.5759775189774143E-3</v>
      </c>
      <c r="AD2780" s="13">
        <f t="shared" si="3267"/>
        <v>3.1574713864822808E-2</v>
      </c>
      <c r="AE2780" s="13">
        <f t="shared" si="3268"/>
        <v>5.1862465338604252E-2</v>
      </c>
      <c r="AF2780" s="13">
        <f t="shared" si="3269"/>
        <v>4.2592869131183521E-2</v>
      </c>
      <c r="AG2780" s="13">
        <f t="shared" si="3270"/>
        <v>2.3320044518795716E-2</v>
      </c>
      <c r="AH2780" s="13">
        <f t="shared" si="3271"/>
        <v>3.1747270541191085E-3</v>
      </c>
      <c r="AI2780" s="13">
        <f t="shared" si="3272"/>
        <v>9.2603709645450293E-3</v>
      </c>
      <c r="AJ2780" s="13">
        <f t="shared" si="3273"/>
        <v>1.3505802064105777E-2</v>
      </c>
      <c r="AK2780" s="13">
        <f t="shared" si="3274"/>
        <v>1.3131704989154336E-2</v>
      </c>
      <c r="AL2780" s="13">
        <f t="shared" si="3275"/>
        <v>1.8351807065322438E-3</v>
      </c>
      <c r="AM2780" s="13">
        <f t="shared" si="3276"/>
        <v>1.8420075710650508E-2</v>
      </c>
      <c r="AN2780" s="13">
        <f t="shared" si="3277"/>
        <v>3.0255556461032052E-2</v>
      </c>
      <c r="AO2780" s="13">
        <f t="shared" si="3278"/>
        <v>2.4847853807609867E-2</v>
      </c>
      <c r="AP2780" s="13">
        <f t="shared" si="3279"/>
        <v>1.3604461704735327E-2</v>
      </c>
      <c r="AQ2780" s="13">
        <f t="shared" si="3280"/>
        <v>5.5864395686437704E-3</v>
      </c>
      <c r="AR2780" s="13">
        <f t="shared" si="3281"/>
        <v>1.0429179026525783E-3</v>
      </c>
      <c r="AS2780" s="13">
        <f t="shared" si="3282"/>
        <v>3.0420903906045824E-3</v>
      </c>
      <c r="AT2780" s="13">
        <f t="shared" si="3283"/>
        <v>4.4367413394051118E-3</v>
      </c>
      <c r="AU2780" s="13">
        <f t="shared" si="3284"/>
        <v>4.3138480858604927E-3</v>
      </c>
      <c r="AV2780" s="13">
        <f t="shared" si="3285"/>
        <v>3.1457691384783461E-3</v>
      </c>
      <c r="AW2780" s="13">
        <f t="shared" si="3286"/>
        <v>2.4423733902490479E-4</v>
      </c>
      <c r="AX2780" s="13">
        <f t="shared" si="3287"/>
        <v>8.9549291098012743E-3</v>
      </c>
      <c r="AY2780" s="13">
        <f t="shared" si="3288"/>
        <v>1.4708754054114785E-2</v>
      </c>
      <c r="AZ2780" s="13">
        <f t="shared" si="3289"/>
        <v>1.2079796677990636E-2</v>
      </c>
      <c r="BA2780" s="13">
        <f t="shared" si="3290"/>
        <v>6.613815928697326E-3</v>
      </c>
      <c r="BB2780" s="13">
        <f t="shared" si="3291"/>
        <v>2.715850417730291E-3</v>
      </c>
      <c r="BC2780" s="13">
        <f t="shared" si="3292"/>
        <v>8.9217402733959188E-4</v>
      </c>
      <c r="BD2780" s="13">
        <f t="shared" si="3293"/>
        <v>2.8550426885308276E-4</v>
      </c>
      <c r="BE2780" s="13">
        <f t="shared" si="3294"/>
        <v>8.3278826698200703E-4</v>
      </c>
      <c r="BF2780" s="13">
        <f t="shared" si="3295"/>
        <v>1.2145813097803112E-3</v>
      </c>
      <c r="BG2780" s="13">
        <f t="shared" si="3296"/>
        <v>1.1809386343492028E-3</v>
      </c>
      <c r="BH2780" s="13">
        <f t="shared" si="3297"/>
        <v>8.6117087028377687E-4</v>
      </c>
      <c r="BI2780" s="13">
        <f t="shared" si="3298"/>
        <v>5.0239038422788824E-4</v>
      </c>
      <c r="BJ2780" s="14">
        <f t="shared" si="3299"/>
        <v>0.6090695060857737</v>
      </c>
      <c r="BK2780" s="14">
        <f t="shared" si="3300"/>
        <v>0.17879253169520071</v>
      </c>
      <c r="BL2780" s="14">
        <f t="shared" si="3301"/>
        <v>0.18787690949423241</v>
      </c>
      <c r="BM2780" s="14">
        <f t="shared" si="3302"/>
        <v>0.80200324470277551</v>
      </c>
      <c r="BN2780" s="14">
        <f t="shared" si="3303"/>
        <v>0.16700248807587331</v>
      </c>
    </row>
    <row r="2781" spans="1:66" x14ac:dyDescent="0.25">
      <c r="A2781" t="s">
        <v>91</v>
      </c>
      <c r="B2781" t="s">
        <v>93</v>
      </c>
      <c r="C2781" t="s">
        <v>99</v>
      </c>
      <c r="D2781" t="s">
        <v>561</v>
      </c>
      <c r="E2781" s="10">
        <f>VLOOKUP(A2781,home!$A$2:$E$405,3,FALSE)</f>
        <v>1.5021645021645</v>
      </c>
      <c r="F2781" s="10">
        <f>VLOOKUP(B2781,home!$B$2:$E$405,3,FALSE)</f>
        <v>1.33</v>
      </c>
      <c r="G2781" s="10">
        <f>VLOOKUP(C2781,away!$B$2:$E$405,4,FALSE)</f>
        <v>0.96</v>
      </c>
      <c r="H2781" s="10">
        <f>VLOOKUP(A2781,away!$A$2:$E$405,3,FALSE)</f>
        <v>1.2640692640692599</v>
      </c>
      <c r="I2781" s="10">
        <f>VLOOKUP(C2781,away!$B$2:$E$405,3,FALSE)</f>
        <v>1.1100000000000001</v>
      </c>
      <c r="J2781" s="10">
        <f>VLOOKUP(B2781,home!$B$2:$E$405,4,FALSE)</f>
        <v>1.33</v>
      </c>
      <c r="K2781" s="12">
        <f t="shared" si="3248"/>
        <v>1.9179636363636337</v>
      </c>
      <c r="L2781" s="12">
        <f t="shared" si="3249"/>
        <v>1.8661454545454486</v>
      </c>
      <c r="M2781" s="13">
        <f t="shared" si="3250"/>
        <v>2.2729103323928506E-2</v>
      </c>
      <c r="N2781" s="13">
        <f t="shared" si="3251"/>
        <v>4.3593593662446667E-2</v>
      </c>
      <c r="O2781" s="13">
        <f t="shared" si="3252"/>
        <v>4.2415812853843021E-2</v>
      </c>
      <c r="P2781" s="13">
        <f t="shared" si="3253"/>
        <v>8.1351986660476119E-2</v>
      </c>
      <c r="Q2781" s="13">
        <f t="shared" si="3254"/>
        <v>4.1805463711492435E-2</v>
      </c>
      <c r="R2781" s="13">
        <f t="shared" si="3255"/>
        <v>3.9577038179024797E-2</v>
      </c>
      <c r="S2781" s="13">
        <f t="shared" si="3256"/>
        <v>7.2793739806696484E-2</v>
      </c>
      <c r="T2781" s="13">
        <f t="shared" si="3257"/>
        <v>7.80150760803663E-2</v>
      </c>
      <c r="U2781" s="13">
        <f t="shared" si="3258"/>
        <v>7.5907320062344755E-2</v>
      </c>
      <c r="V2781" s="13">
        <f t="shared" si="3259"/>
        <v>2.8949254400224462E-2</v>
      </c>
      <c r="W2781" s="13">
        <f t="shared" si="3260"/>
        <v>2.6727119733320662E-2</v>
      </c>
      <c r="X2781" s="13">
        <f t="shared" si="3261"/>
        <v>4.9876693003428313E-2</v>
      </c>
      <c r="Y2781" s="13">
        <f t="shared" si="3262"/>
        <v>4.6538581968053272E-2</v>
      </c>
      <c r="Z2781" s="13">
        <f t="shared" si="3263"/>
        <v>2.4618836634052933E-2</v>
      </c>
      <c r="AA2781" s="13">
        <f t="shared" si="3264"/>
        <v>4.7218033433690396E-2</v>
      </c>
      <c r="AB2781" s="13">
        <f t="shared" si="3265"/>
        <v>4.5281235553210238E-2</v>
      </c>
      <c r="AC2781" s="13">
        <f t="shared" si="3266"/>
        <v>6.4759466207099416E-3</v>
      </c>
      <c r="AD2781" s="13">
        <f t="shared" si="3267"/>
        <v>1.2815410938311482E-2</v>
      </c>
      <c r="AE2781" s="13">
        <f t="shared" si="3268"/>
        <v>2.391542087066199E-2</v>
      </c>
      <c r="AF2781" s="13">
        <f t="shared" si="3269"/>
        <v>2.2314826975663619E-2</v>
      </c>
      <c r="AG2781" s="13">
        <f t="shared" si="3270"/>
        <v>1.3880904309867607E-2</v>
      </c>
      <c r="AH2781" s="13">
        <f t="shared" si="3271"/>
        <v>1.1485582520208714E-2</v>
      </c>
      <c r="AI2781" s="13">
        <f t="shared" si="3272"/>
        <v>2.2028929616214093E-2</v>
      </c>
      <c r="AJ2781" s="13">
        <f t="shared" si="3273"/>
        <v>2.1125342975956266E-2</v>
      </c>
      <c r="AK2781" s="13">
        <f t="shared" si="3274"/>
        <v>1.3505879877864679E-2</v>
      </c>
      <c r="AL2781" s="13">
        <f t="shared" si="3275"/>
        <v>9.2714809835426986E-4</v>
      </c>
      <c r="AM2781" s="13">
        <f t="shared" si="3276"/>
        <v>4.9158984329476362E-3</v>
      </c>
      <c r="AN2781" s="13">
        <f t="shared" si="3277"/>
        <v>9.1737815156523236E-3</v>
      </c>
      <c r="AO2781" s="13">
        <f t="shared" si="3278"/>
        <v>8.5598053382138235E-3</v>
      </c>
      <c r="AP2781" s="13">
        <f t="shared" si="3279"/>
        <v>5.3246139412338632E-3</v>
      </c>
      <c r="AQ2781" s="13">
        <f t="shared" si="3280"/>
        <v>2.4841260259107255E-3</v>
      </c>
      <c r="AR2781" s="13">
        <f t="shared" si="3281"/>
        <v>4.28675352257883E-3</v>
      </c>
      <c r="AS2781" s="13">
        <f t="shared" si="3282"/>
        <v>8.2218373743599086E-3</v>
      </c>
      <c r="AT2781" s="13">
        <f t="shared" si="3283"/>
        <v>7.8845925540588797E-3</v>
      </c>
      <c r="AU2781" s="13">
        <f t="shared" si="3284"/>
        <v>5.040787268742802E-3</v>
      </c>
      <c r="AV2781" s="13">
        <f t="shared" si="3285"/>
        <v>2.4170116700233629E-3</v>
      </c>
      <c r="AW2781" s="13">
        <f t="shared" si="3286"/>
        <v>9.2179101654950746E-5</v>
      </c>
      <c r="AX2781" s="13">
        <f t="shared" si="3287"/>
        <v>1.5714190724084218E-3</v>
      </c>
      <c r="AY2781" s="13">
        <f t="shared" si="3288"/>
        <v>2.9324965591610011E-3</v>
      </c>
      <c r="AZ2781" s="13">
        <f t="shared" si="3289"/>
        <v>2.7362325621742359E-3</v>
      </c>
      <c r="BA2781" s="13">
        <f t="shared" si="3290"/>
        <v>1.7020693194935656E-3</v>
      </c>
      <c r="BB2781" s="13">
        <f t="shared" si="3291"/>
        <v>7.9407723097354565E-4</v>
      </c>
      <c r="BC2781" s="13">
        <f t="shared" si="3292"/>
        <v>2.963727230278637E-4</v>
      </c>
      <c r="BD2781" s="13">
        <f t="shared" si="3293"/>
        <v>1.3332842668195275E-3</v>
      </c>
      <c r="BE2781" s="13">
        <f t="shared" si="3294"/>
        <v>2.5571907406956016E-3</v>
      </c>
      <c r="BF2781" s="13">
        <f t="shared" si="3295"/>
        <v>2.4522994259499752E-3</v>
      </c>
      <c r="BG2781" s="13">
        <f t="shared" si="3296"/>
        <v>1.5678070414824892E-3</v>
      </c>
      <c r="BH2781" s="13">
        <f t="shared" si="3297"/>
        <v>7.5174922359956629E-4</v>
      </c>
      <c r="BI2781" s="13">
        <f t="shared" si="3298"/>
        <v>2.8836553490571256E-4</v>
      </c>
      <c r="BJ2781" s="14">
        <f t="shared" si="3299"/>
        <v>0.39997398397480932</v>
      </c>
      <c r="BK2781" s="14">
        <f t="shared" si="3300"/>
        <v>0.21615967546955078</v>
      </c>
      <c r="BL2781" s="14">
        <f t="shared" si="3301"/>
        <v>0.35534685369557356</v>
      </c>
      <c r="BM2781" s="14">
        <f t="shared" si="3302"/>
        <v>0.72178603392526919</v>
      </c>
      <c r="BN2781" s="14">
        <f t="shared" si="3303"/>
        <v>0.27147299839121153</v>
      </c>
    </row>
    <row r="2782" spans="1:66" x14ac:dyDescent="0.25">
      <c r="A2782" t="s">
        <v>91</v>
      </c>
      <c r="B2782" t="s">
        <v>111</v>
      </c>
      <c r="C2782" t="s">
        <v>105</v>
      </c>
      <c r="D2782" t="s">
        <v>561</v>
      </c>
      <c r="E2782" s="10">
        <f>VLOOKUP(A2782,home!$A$2:$E$405,3,FALSE)</f>
        <v>1.5021645021645</v>
      </c>
      <c r="F2782" s="10">
        <f>VLOOKUP(B2782,home!$B$2:$E$405,3,FALSE)</f>
        <v>0.89</v>
      </c>
      <c r="G2782" s="10">
        <f>VLOOKUP(C2782,away!$B$2:$E$405,4,FALSE)</f>
        <v>0.86</v>
      </c>
      <c r="H2782" s="10">
        <f>VLOOKUP(A2782,away!$A$2:$E$405,3,FALSE)</f>
        <v>1.2640692640692599</v>
      </c>
      <c r="I2782" s="10">
        <f>VLOOKUP(C2782,away!$B$2:$E$405,3,FALSE)</f>
        <v>0.76</v>
      </c>
      <c r="J2782" s="10">
        <f>VLOOKUP(B2782,home!$B$2:$E$405,4,FALSE)</f>
        <v>0.89</v>
      </c>
      <c r="K2782" s="12">
        <f t="shared" si="3248"/>
        <v>1.1497567099567083</v>
      </c>
      <c r="L2782" s="12">
        <f t="shared" si="3249"/>
        <v>0.85501645021644734</v>
      </c>
      <c r="M2782" s="13">
        <f t="shared" si="3250"/>
        <v>0.13469084547848698</v>
      </c>
      <c r="N2782" s="13">
        <f t="shared" si="3251"/>
        <v>0.15486170335863253</v>
      </c>
      <c r="O2782" s="13">
        <f t="shared" si="3252"/>
        <v>0.11516288857766797</v>
      </c>
      <c r="P2782" s="13">
        <f t="shared" si="3253"/>
        <v>0.13240930388017047</v>
      </c>
      <c r="Q2782" s="13">
        <f t="shared" si="3254"/>
        <v>8.9026641275956581E-2</v>
      </c>
      <c r="R2782" s="13">
        <f t="shared" si="3255"/>
        <v>4.923308209417495E-2</v>
      </c>
      <c r="S2782" s="13">
        <f t="shared" si="3256"/>
        <v>3.2541602385352184E-2</v>
      </c>
      <c r="T2782" s="13">
        <f t="shared" si="3257"/>
        <v>7.6119242798461453E-2</v>
      </c>
      <c r="U2782" s="13">
        <f t="shared" si="3258"/>
        <v>5.6606066489627106E-2</v>
      </c>
      <c r="V2782" s="13">
        <f t="shared" si="3259"/>
        <v>3.5544863281232412E-3</v>
      </c>
      <c r="W2782" s="13">
        <f t="shared" si="3260"/>
        <v>3.4119659390646644E-2</v>
      </c>
      <c r="X2782" s="13">
        <f t="shared" si="3261"/>
        <v>2.9172870054784965E-2</v>
      </c>
      <c r="Y2782" s="13">
        <f t="shared" si="3262"/>
        <v>1.2471641898433966E-2</v>
      </c>
      <c r="Z2782" s="13">
        <f t="shared" si="3263"/>
        <v>1.4031698361792133E-2</v>
      </c>
      <c r="AA2782" s="13">
        <f t="shared" si="3264"/>
        <v>1.6133039343559055E-2</v>
      </c>
      <c r="AB2782" s="13">
        <f t="shared" si="3265"/>
        <v>9.2745351186263002E-3</v>
      </c>
      <c r="AC2782" s="13">
        <f t="shared" si="3266"/>
        <v>2.1839228321643523E-4</v>
      </c>
      <c r="AD2782" s="13">
        <f t="shared" si="3267"/>
        <v>9.807326831458343E-3</v>
      </c>
      <c r="AE2782" s="13">
        <f t="shared" si="3268"/>
        <v>8.3854257735460312E-3</v>
      </c>
      <c r="AF2782" s="13">
        <f t="shared" si="3269"/>
        <v>3.5848384892254166E-3</v>
      </c>
      <c r="AG2782" s="13">
        <f t="shared" si="3270"/>
        <v>1.0216986265522692E-3</v>
      </c>
      <c r="AH2782" s="13">
        <f t="shared" si="3271"/>
        <v>2.9993332309518625E-3</v>
      </c>
      <c r="AI2782" s="13">
        <f t="shared" si="3272"/>
        <v>3.4485035076830366E-3</v>
      </c>
      <c r="AJ2782" s="13">
        <f t="shared" si="3273"/>
        <v>1.9824700236339091E-3</v>
      </c>
      <c r="AK2782" s="13">
        <f t="shared" si="3274"/>
        <v>7.5978607065370709E-4</v>
      </c>
      <c r="AL2782" s="13">
        <f t="shared" si="3275"/>
        <v>8.5877165863088856E-6</v>
      </c>
      <c r="AM2782" s="13">
        <f t="shared" si="3276"/>
        <v>2.2552079662415386E-3</v>
      </c>
      <c r="AN2782" s="13">
        <f t="shared" si="3277"/>
        <v>1.9282399097956941E-3</v>
      </c>
      <c r="AO2782" s="13">
        <f t="shared" si="3278"/>
        <v>8.2433842141959842E-4</v>
      </c>
      <c r="AP2782" s="13">
        <f t="shared" si="3279"/>
        <v>2.3494097028640493E-4</v>
      </c>
      <c r="AQ2782" s="13">
        <f t="shared" si="3280"/>
        <v>5.0219598606172445E-5</v>
      </c>
      <c r="AR2782" s="13">
        <f t="shared" si="3281"/>
        <v>5.1289585042893807E-4</v>
      </c>
      <c r="AS2782" s="13">
        <f t="shared" si="3282"/>
        <v>5.8970544553962358E-4</v>
      </c>
      <c r="AT2782" s="13">
        <f t="shared" si="3283"/>
        <v>3.3900889645359643E-4</v>
      </c>
      <c r="AU2782" s="13">
        <f t="shared" si="3284"/>
        <v>1.2992591781084713E-4</v>
      </c>
      <c r="AV2782" s="13">
        <f t="shared" si="3285"/>
        <v>3.7345798950076306E-5</v>
      </c>
      <c r="AW2782" s="13">
        <f t="shared" si="3286"/>
        <v>2.3450690007794564E-7</v>
      </c>
      <c r="AX2782" s="13">
        <f t="shared" si="3287"/>
        <v>4.3215674858900491E-4</v>
      </c>
      <c r="AY2782" s="13">
        <f t="shared" si="3288"/>
        <v>3.6950112911565263E-4</v>
      </c>
      <c r="AZ2782" s="13">
        <f t="shared" si="3289"/>
        <v>1.5796477188371723E-4</v>
      </c>
      <c r="BA2782" s="13">
        <f t="shared" si="3290"/>
        <v>4.5020826171755594E-5</v>
      </c>
      <c r="BB2782" s="13">
        <f t="shared" si="3291"/>
        <v>9.6233867447965483E-6</v>
      </c>
      <c r="BC2782" s="13">
        <f t="shared" si="3292"/>
        <v>1.645630794719192E-6</v>
      </c>
      <c r="BD2782" s="13">
        <f t="shared" si="3293"/>
        <v>7.3089064894082706E-5</v>
      </c>
      <c r="BE2782" s="13">
        <f t="shared" si="3294"/>
        <v>8.4034642786432861E-5</v>
      </c>
      <c r="BF2782" s="13">
        <f t="shared" si="3295"/>
        <v>4.8309697206258168E-5</v>
      </c>
      <c r="BG2782" s="13">
        <f t="shared" si="3296"/>
        <v>1.8514799506290724E-5</v>
      </c>
      <c r="BH2782" s="13">
        <f t="shared" si="3297"/>
        <v>5.3218787414652249E-6</v>
      </c>
      <c r="BI2782" s="13">
        <f t="shared" si="3298"/>
        <v>1.223773158515121E-6</v>
      </c>
      <c r="BJ2782" s="14">
        <f t="shared" si="3299"/>
        <v>0.42487990785734731</v>
      </c>
      <c r="BK2782" s="14">
        <f t="shared" si="3300"/>
        <v>0.30379271920105128</v>
      </c>
      <c r="BL2782" s="14">
        <f t="shared" si="3301"/>
        <v>0.25743908022205403</v>
      </c>
      <c r="BM2782" s="14">
        <f t="shared" si="3302"/>
        <v>0.32438967435493965</v>
      </c>
      <c r="BN2782" s="14">
        <f t="shared" si="3303"/>
        <v>0.67538446466508961</v>
      </c>
    </row>
    <row r="2783" spans="1:66" x14ac:dyDescent="0.25">
      <c r="A2783" t="s">
        <v>91</v>
      </c>
      <c r="B2783" t="s">
        <v>389</v>
      </c>
      <c r="C2783" t="s">
        <v>117</v>
      </c>
      <c r="D2783" t="s">
        <v>561</v>
      </c>
      <c r="E2783" s="10">
        <f>VLOOKUP(A2783,home!$A$2:$E$405,3,FALSE)</f>
        <v>1.5021645021645</v>
      </c>
      <c r="F2783" s="10">
        <f>VLOOKUP(B2783,home!$B$2:$E$405,3,FALSE)</f>
        <v>1.1100000000000001</v>
      </c>
      <c r="G2783" s="10">
        <f>VLOOKUP(C2783,away!$B$2:$E$405,4,FALSE)</f>
        <v>0.93</v>
      </c>
      <c r="H2783" s="10">
        <f>VLOOKUP(A2783,away!$A$2:$E$405,3,FALSE)</f>
        <v>1.2640692640692599</v>
      </c>
      <c r="I2783" s="10">
        <f>VLOOKUP(C2783,away!$B$2:$E$405,3,FALSE)</f>
        <v>0.87</v>
      </c>
      <c r="J2783" s="10">
        <f>VLOOKUP(B2783,home!$B$2:$E$405,4,FALSE)</f>
        <v>1.1100000000000001</v>
      </c>
      <c r="K2783" s="12">
        <f t="shared" si="3248"/>
        <v>1.5506844155844137</v>
      </c>
      <c r="L2783" s="12">
        <f t="shared" si="3249"/>
        <v>1.2207116883116844</v>
      </c>
      <c r="M2783" s="13">
        <f t="shared" si="3250"/>
        <v>6.2574583112233878E-2</v>
      </c>
      <c r="N2783" s="13">
        <f t="shared" si="3251"/>
        <v>9.703343084383273E-2</v>
      </c>
      <c r="O2783" s="13">
        <f t="shared" si="3252"/>
        <v>7.638552499633483E-2</v>
      </c>
      <c r="P2783" s="13">
        <f t="shared" si="3253"/>
        <v>0.1184498431880501</v>
      </c>
      <c r="Q2783" s="13">
        <f t="shared" si="3254"/>
        <v>7.5234114500109694E-2</v>
      </c>
      <c r="R2783" s="13">
        <f t="shared" si="3255"/>
        <v>4.6622351590425132E-2</v>
      </c>
      <c r="S2783" s="13">
        <f t="shared" si="3256"/>
        <v>5.6054569816744823E-2</v>
      </c>
      <c r="T2783" s="13">
        <f t="shared" si="3257"/>
        <v>9.1839162930063473E-2</v>
      </c>
      <c r="U2783" s="13">
        <f t="shared" si="3258"/>
        <v>7.2296554029169458E-2</v>
      </c>
      <c r="V2783" s="13">
        <f t="shared" si="3259"/>
        <v>1.1789762045252523E-2</v>
      </c>
      <c r="W2783" s="13">
        <f t="shared" si="3260"/>
        <v>3.8888122958537809E-2</v>
      </c>
      <c r="X2783" s="13">
        <f t="shared" si="3261"/>
        <v>4.7471186231989058E-2</v>
      </c>
      <c r="Y2783" s="13">
        <f t="shared" si="3262"/>
        <v>2.8974315945704879E-2</v>
      </c>
      <c r="Z2783" s="13">
        <f t="shared" si="3263"/>
        <v>1.8970816507669602E-2</v>
      </c>
      <c r="AA2783" s="13">
        <f t="shared" si="3264"/>
        <v>2.9417749509354791E-2</v>
      </c>
      <c r="AB2783" s="13">
        <f t="shared" si="3265"/>
        <v>2.2808822852861257E-2</v>
      </c>
      <c r="AC2783" s="13">
        <f t="shared" si="3266"/>
        <v>1.3948309721255256E-3</v>
      </c>
      <c r="AD2783" s="13">
        <f t="shared" si="3267"/>
        <v>1.5075801555783768E-2</v>
      </c>
      <c r="AE2783" s="13">
        <f t="shared" si="3268"/>
        <v>1.8403207169812717E-2</v>
      </c>
      <c r="AF2783" s="13">
        <f t="shared" si="3269"/>
        <v>1.123250504730589E-2</v>
      </c>
      <c r="AG2783" s="13">
        <f t="shared" si="3270"/>
        <v>4.5705500667554298E-3</v>
      </c>
      <c r="AH2783" s="13">
        <f t="shared" si="3271"/>
        <v>5.7894743619321329E-3</v>
      </c>
      <c r="AI2783" s="13">
        <f t="shared" si="3272"/>
        <v>8.9776476674736771E-3</v>
      </c>
      <c r="AJ2783" s="13">
        <f t="shared" si="3273"/>
        <v>6.9607491632795969E-3</v>
      </c>
      <c r="AK2783" s="13">
        <f t="shared" si="3274"/>
        <v>3.5979750827633051E-3</v>
      </c>
      <c r="AL2783" s="13">
        <f t="shared" si="3275"/>
        <v>1.0561317500159425E-4</v>
      </c>
      <c r="AM2783" s="13">
        <f t="shared" si="3276"/>
        <v>4.6755621049994287E-3</v>
      </c>
      <c r="AN2783" s="13">
        <f t="shared" si="3277"/>
        <v>5.7075133109999844E-3</v>
      </c>
      <c r="AO2783" s="13">
        <f t="shared" si="3278"/>
        <v>3.4836141049661017E-3</v>
      </c>
      <c r="AP2783" s="13">
        <f t="shared" si="3279"/>
        <v>1.4174961518331893E-3</v>
      </c>
      <c r="AQ2783" s="13">
        <f t="shared" si="3280"/>
        <v>4.3258853016990198E-4</v>
      </c>
      <c r="AR2783" s="13">
        <f t="shared" si="3281"/>
        <v>1.4134558045582777E-3</v>
      </c>
      <c r="AS2783" s="13">
        <f t="shared" si="3282"/>
        <v>2.19182388824585E-3</v>
      </c>
      <c r="AT2783" s="13">
        <f t="shared" si="3283"/>
        <v>1.6994135726042369E-3</v>
      </c>
      <c r="AU2783" s="13">
        <f t="shared" si="3284"/>
        <v>8.7841804755667372E-4</v>
      </c>
      <c r="AV2783" s="13">
        <f t="shared" si="3285"/>
        <v>3.4053729417855578E-4</v>
      </c>
      <c r="AW2783" s="13">
        <f t="shared" si="3286"/>
        <v>5.5533126299207229E-6</v>
      </c>
      <c r="AX2783" s="13">
        <f t="shared" si="3287"/>
        <v>1.2083868817199461E-3</v>
      </c>
      <c r="AY2783" s="13">
        <f t="shared" si="3288"/>
        <v>1.4750919905180467E-3</v>
      </c>
      <c r="AZ2783" s="13">
        <f t="shared" si="3289"/>
        <v>9.0033101708016409E-4</v>
      </c>
      <c r="BA2783" s="13">
        <f t="shared" si="3290"/>
        <v>3.6634819863310108E-4</v>
      </c>
      <c r="BB2783" s="13">
        <f t="shared" si="3291"/>
        <v>1.1180138201583926E-4</v>
      </c>
      <c r="BC2783" s="13">
        <f t="shared" si="3292"/>
        <v>2.7295450759226957E-5</v>
      </c>
      <c r="BD2783" s="13">
        <f t="shared" si="3293"/>
        <v>2.8757033692271381E-4</v>
      </c>
      <c r="BE2783" s="13">
        <f t="shared" si="3294"/>
        <v>4.4593083985041147E-4</v>
      </c>
      <c r="BF2783" s="13">
        <f t="shared" si="3295"/>
        <v>3.4574900189225107E-4</v>
      </c>
      <c r="BG2783" s="13">
        <f t="shared" si="3296"/>
        <v>1.7871586297939319E-4</v>
      </c>
      <c r="BH2783" s="13">
        <f t="shared" si="3297"/>
        <v>6.9282975884966158E-5</v>
      </c>
      <c r="BI2783" s="13">
        <f t="shared" si="3298"/>
        <v>2.1487206194025554E-5</v>
      </c>
      <c r="BJ2783" s="14">
        <f t="shared" si="3299"/>
        <v>0.44852842637359036</v>
      </c>
      <c r="BK2783" s="14">
        <f t="shared" si="3300"/>
        <v>0.2518442942999265</v>
      </c>
      <c r="BL2783" s="14">
        <f t="shared" si="3301"/>
        <v>0.2807292340844616</v>
      </c>
      <c r="BM2783" s="14">
        <f t="shared" si="3302"/>
        <v>0.52230338435677359</v>
      </c>
      <c r="BN2783" s="14">
        <f t="shared" si="3303"/>
        <v>0.47629984823098637</v>
      </c>
    </row>
    <row r="2784" spans="1:66" x14ac:dyDescent="0.25">
      <c r="A2784" t="s">
        <v>114</v>
      </c>
      <c r="B2784" t="s">
        <v>115</v>
      </c>
      <c r="C2784" t="s">
        <v>120</v>
      </c>
      <c r="D2784" t="s">
        <v>561</v>
      </c>
      <c r="E2784" s="10">
        <f>VLOOKUP(A2784,home!$A$2:$E$405,3,FALSE)</f>
        <v>1.3644444444444399</v>
      </c>
      <c r="F2784" s="10">
        <f>VLOOKUP(B2784,home!$B$2:$E$405,3,FALSE)</f>
        <v>0.9</v>
      </c>
      <c r="G2784" s="10">
        <f>VLOOKUP(C2784,away!$B$2:$E$405,4,FALSE)</f>
        <v>1.1000000000000001</v>
      </c>
      <c r="H2784" s="10">
        <f>VLOOKUP(A2784,away!$A$2:$E$405,3,FALSE)</f>
        <v>1.1155555555555601</v>
      </c>
      <c r="I2784" s="10">
        <f>VLOOKUP(C2784,away!$B$2:$E$405,3,FALSE)</f>
        <v>0.73</v>
      </c>
      <c r="J2784" s="10">
        <f>VLOOKUP(B2784,home!$B$2:$E$405,4,FALSE)</f>
        <v>0.9</v>
      </c>
      <c r="K2784" s="12">
        <f t="shared" si="3248"/>
        <v>1.3507999999999958</v>
      </c>
      <c r="L2784" s="12">
        <f t="shared" si="3249"/>
        <v>0.73292000000000301</v>
      </c>
      <c r="M2784" s="13">
        <f t="shared" si="3250"/>
        <v>0.12446633515544697</v>
      </c>
      <c r="N2784" s="13">
        <f t="shared" si="3251"/>
        <v>0.16812912552797726</v>
      </c>
      <c r="O2784" s="13">
        <f t="shared" si="3252"/>
        <v>9.1223866362130562E-2</v>
      </c>
      <c r="P2784" s="13">
        <f t="shared" si="3253"/>
        <v>0.12322519868196559</v>
      </c>
      <c r="Q2784" s="13">
        <f t="shared" si="3254"/>
        <v>0.11355441138159549</v>
      </c>
      <c r="R2784" s="13">
        <f t="shared" si="3255"/>
        <v>3.3429898067066498E-2</v>
      </c>
      <c r="S2784" s="13">
        <f t="shared" si="3256"/>
        <v>3.0499109601093973E-2</v>
      </c>
      <c r="T2784" s="13">
        <f t="shared" si="3257"/>
        <v>8.3226299189799305E-2</v>
      </c>
      <c r="U2784" s="13">
        <f t="shared" si="3258"/>
        <v>4.5157106308993285E-2</v>
      </c>
      <c r="V2784" s="13">
        <f t="shared" si="3259"/>
        <v>3.3549980808725249E-3</v>
      </c>
      <c r="W2784" s="13">
        <f t="shared" si="3260"/>
        <v>5.1129766298086236E-2</v>
      </c>
      <c r="X2784" s="13">
        <f t="shared" si="3261"/>
        <v>3.7474028315193517E-2</v>
      </c>
      <c r="Y2784" s="13">
        <f t="shared" si="3262"/>
        <v>1.3732732416385869E-2</v>
      </c>
      <c r="Z2784" s="13">
        <f t="shared" si="3263"/>
        <v>8.1671469637714933E-3</v>
      </c>
      <c r="AA2784" s="13">
        <f t="shared" si="3264"/>
        <v>1.10321821186625E-2</v>
      </c>
      <c r="AB2784" s="13">
        <f t="shared" si="3265"/>
        <v>7.4511358029446303E-3</v>
      </c>
      <c r="AC2784" s="13">
        <f t="shared" si="3266"/>
        <v>2.0759644795558872E-4</v>
      </c>
      <c r="AD2784" s="13">
        <f t="shared" si="3267"/>
        <v>1.7266522078863655E-2</v>
      </c>
      <c r="AE2784" s="13">
        <f t="shared" si="3268"/>
        <v>1.26549793620408E-2</v>
      </c>
      <c r="AF2784" s="13">
        <f t="shared" si="3269"/>
        <v>4.6375437370134902E-3</v>
      </c>
      <c r="AG2784" s="13">
        <f t="shared" si="3270"/>
        <v>1.1329828519106471E-3</v>
      </c>
      <c r="AH2784" s="13">
        <f t="shared" si="3271"/>
        <v>1.4964663381718567E-3</v>
      </c>
      <c r="AI2784" s="13">
        <f t="shared" si="3272"/>
        <v>2.0214267296025379E-3</v>
      </c>
      <c r="AJ2784" s="13">
        <f t="shared" si="3273"/>
        <v>1.3652716131735501E-3</v>
      </c>
      <c r="AK2784" s="13">
        <f t="shared" si="3274"/>
        <v>6.1473629835827521E-4</v>
      </c>
      <c r="AL2784" s="13">
        <f t="shared" si="3275"/>
        <v>8.2210546371593019E-6</v>
      </c>
      <c r="AM2784" s="13">
        <f t="shared" si="3276"/>
        <v>4.6647236048257953E-3</v>
      </c>
      <c r="AN2784" s="13">
        <f t="shared" si="3277"/>
        <v>3.4188692244489357E-3</v>
      </c>
      <c r="AO2784" s="13">
        <f t="shared" si="3278"/>
        <v>1.2528788159915619E-3</v>
      </c>
      <c r="AP2784" s="13">
        <f t="shared" si="3279"/>
        <v>3.0608664727217982E-4</v>
      </c>
      <c r="AQ2784" s="13">
        <f t="shared" si="3280"/>
        <v>5.6084256379681733E-5</v>
      </c>
      <c r="AR2784" s="13">
        <f t="shared" si="3281"/>
        <v>2.193580217145844E-4</v>
      </c>
      <c r="AS2784" s="13">
        <f t="shared" si="3282"/>
        <v>2.9630881573205971E-4</v>
      </c>
      <c r="AT2784" s="13">
        <f t="shared" si="3283"/>
        <v>2.0012697414543252E-4</v>
      </c>
      <c r="AU2784" s="13">
        <f t="shared" si="3284"/>
        <v>9.0110505558549806E-5</v>
      </c>
      <c r="AV2784" s="13">
        <f t="shared" si="3285"/>
        <v>3.0430317727122148E-5</v>
      </c>
      <c r="AW2784" s="13">
        <f t="shared" si="3286"/>
        <v>2.2608547340533083E-7</v>
      </c>
      <c r="AX2784" s="13">
        <f t="shared" si="3287"/>
        <v>1.0501847742331104E-3</v>
      </c>
      <c r="AY2784" s="13">
        <f t="shared" si="3288"/>
        <v>7.6970142473093426E-4</v>
      </c>
      <c r="AZ2784" s="13">
        <f t="shared" si="3289"/>
        <v>2.8206478410689931E-4</v>
      </c>
      <c r="BA2784" s="13">
        <f t="shared" si="3290"/>
        <v>6.8910307189209836E-5</v>
      </c>
      <c r="BB2784" s="13">
        <f t="shared" si="3291"/>
        <v>1.2626435586278968E-5</v>
      </c>
      <c r="BC2784" s="13">
        <f t="shared" si="3292"/>
        <v>1.8508334339791243E-6</v>
      </c>
      <c r="BD2784" s="13">
        <f t="shared" si="3293"/>
        <v>2.6795313545842302E-5</v>
      </c>
      <c r="BE2784" s="13">
        <f t="shared" si="3294"/>
        <v>3.6195109537723674E-5</v>
      </c>
      <c r="BF2784" s="13">
        <f t="shared" si="3295"/>
        <v>2.4446176981778492E-5</v>
      </c>
      <c r="BG2784" s="13">
        <f t="shared" si="3296"/>
        <v>1.1007298622328762E-5</v>
      </c>
      <c r="BH2784" s="13">
        <f t="shared" si="3297"/>
        <v>3.7171647447604079E-6</v>
      </c>
      <c r="BI2784" s="13">
        <f t="shared" si="3298"/>
        <v>1.0042292274444698E-6</v>
      </c>
      <c r="BJ2784" s="14">
        <f t="shared" si="3299"/>
        <v>0.51482237226706495</v>
      </c>
      <c r="BK2784" s="14">
        <f t="shared" si="3300"/>
        <v>0.28253116044670273</v>
      </c>
      <c r="BL2784" s="14">
        <f t="shared" si="3301"/>
        <v>0.1947315895666413</v>
      </c>
      <c r="BM2784" s="14">
        <f t="shared" si="3302"/>
        <v>0.34545395872874074</v>
      </c>
      <c r="BN2784" s="14">
        <f t="shared" si="3303"/>
        <v>0.65402883517618238</v>
      </c>
    </row>
    <row r="2785" spans="1:66" x14ac:dyDescent="0.25">
      <c r="A2785" t="s">
        <v>114</v>
      </c>
      <c r="B2785" t="s">
        <v>119</v>
      </c>
      <c r="C2785" t="s">
        <v>104</v>
      </c>
      <c r="D2785" t="s">
        <v>561</v>
      </c>
      <c r="E2785" s="10">
        <f>VLOOKUP(A2785,home!$A$2:$E$405,3,FALSE)</f>
        <v>1.3644444444444399</v>
      </c>
      <c r="F2785" s="10">
        <f>VLOOKUP(B2785,home!$B$2:$E$405,3,FALSE)</f>
        <v>1.22</v>
      </c>
      <c r="G2785" s="10">
        <f>VLOOKUP(C2785,away!$B$2:$E$405,4,FALSE)</f>
        <v>0.65</v>
      </c>
      <c r="H2785" s="10">
        <f>VLOOKUP(A2785,away!$A$2:$E$405,3,FALSE)</f>
        <v>1.1155555555555601</v>
      </c>
      <c r="I2785" s="10">
        <f>VLOOKUP(C2785,away!$B$2:$E$405,3,FALSE)</f>
        <v>0.73</v>
      </c>
      <c r="J2785" s="10">
        <f>VLOOKUP(B2785,home!$B$2:$E$405,4,FALSE)</f>
        <v>1.22</v>
      </c>
      <c r="K2785" s="12">
        <f t="shared" si="3248"/>
        <v>1.0820044444444408</v>
      </c>
      <c r="L2785" s="12">
        <f t="shared" si="3249"/>
        <v>0.99351377777778171</v>
      </c>
      <c r="M2785" s="13">
        <f t="shared" si="3250"/>
        <v>0.12549137821877293</v>
      </c>
      <c r="N2785" s="13">
        <f t="shared" si="3251"/>
        <v>0.13578222897217057</v>
      </c>
      <c r="O2785" s="13">
        <f t="shared" si="3252"/>
        <v>0.12467741325267352</v>
      </c>
      <c r="P2785" s="13">
        <f t="shared" si="3253"/>
        <v>0.13490151526122895</v>
      </c>
      <c r="Q2785" s="13">
        <f t="shared" si="3254"/>
        <v>7.3458487612230644E-2</v>
      </c>
      <c r="R2785" s="13">
        <f t="shared" si="3255"/>
        <v>6.1934363922112656E-2</v>
      </c>
      <c r="S2785" s="13">
        <f t="shared" si="3256"/>
        <v>3.6254320970261655E-2</v>
      </c>
      <c r="T2785" s="13">
        <f t="shared" si="3257"/>
        <v>7.2982019537469633E-2</v>
      </c>
      <c r="U2785" s="13">
        <f t="shared" si="3258"/>
        <v>6.7013257027565304E-2</v>
      </c>
      <c r="V2785" s="13">
        <f t="shared" si="3259"/>
        <v>4.3303221332146322E-3</v>
      </c>
      <c r="W2785" s="13">
        <f t="shared" si="3260"/>
        <v>2.6494136692866821E-2</v>
      </c>
      <c r="X2785" s="13">
        <f t="shared" si="3261"/>
        <v>2.6322289834691058E-2</v>
      </c>
      <c r="Y2785" s="13">
        <f t="shared" si="3262"/>
        <v>1.3075778806712804E-2</v>
      </c>
      <c r="Z2785" s="13">
        <f t="shared" si="3263"/>
        <v>2.0510881291507372E-2</v>
      </c>
      <c r="AA2785" s="13">
        <f t="shared" si="3264"/>
        <v>2.2192864716883302E-2</v>
      </c>
      <c r="AB2785" s="13">
        <f t="shared" si="3265"/>
        <v>1.2006389129310974E-2</v>
      </c>
      <c r="AC2785" s="13">
        <f t="shared" si="3266"/>
        <v>2.9093981675851411E-4</v>
      </c>
      <c r="AD2785" s="13">
        <f t="shared" si="3267"/>
        <v>7.1666934133501076E-3</v>
      </c>
      <c r="AE2785" s="13">
        <f t="shared" si="3268"/>
        <v>7.1202086472726108E-3</v>
      </c>
      <c r="AF2785" s="13">
        <f t="shared" si="3269"/>
        <v>3.5370126958589191E-3</v>
      </c>
      <c r="AG2785" s="13">
        <f t="shared" si="3270"/>
        <v>1.1713569485035907E-3</v>
      </c>
      <c r="AH2785" s="13">
        <f t="shared" si="3271"/>
        <v>5.0944607893692768E-3</v>
      </c>
      <c r="AI2785" s="13">
        <f t="shared" si="3272"/>
        <v>5.5122292161454908E-3</v>
      </c>
      <c r="AJ2785" s="13">
        <f t="shared" si="3273"/>
        <v>2.9821282553329585E-3</v>
      </c>
      <c r="AK2785" s="13">
        <f t="shared" si="3274"/>
        <v>1.0755586753912025E-3</v>
      </c>
      <c r="AL2785" s="13">
        <f t="shared" si="3275"/>
        <v>1.2510252955266861E-5</v>
      </c>
      <c r="AM2785" s="13">
        <f t="shared" si="3276"/>
        <v>1.5508788250431038E-3</v>
      </c>
      <c r="AN2785" s="13">
        <f t="shared" si="3277"/>
        <v>1.5408194803441413E-3</v>
      </c>
      <c r="AO2785" s="13">
        <f t="shared" si="3278"/>
        <v>7.6541269139515297E-4</v>
      </c>
      <c r="AP2785" s="13">
        <f t="shared" si="3279"/>
        <v>2.5348268486235273E-4</v>
      </c>
      <c r="AQ2785" s="13">
        <f t="shared" si="3280"/>
        <v>6.2959634959712716E-5</v>
      </c>
      <c r="AR2785" s="13">
        <f t="shared" si="3281"/>
        <v>1.0122833969174105E-3</v>
      </c>
      <c r="AS2785" s="13">
        <f t="shared" si="3282"/>
        <v>1.0952951345019539E-3</v>
      </c>
      <c r="AT2785" s="13">
        <f t="shared" si="3283"/>
        <v>5.9255710175474283E-4</v>
      </c>
      <c r="AU2785" s="13">
        <f t="shared" si="3284"/>
        <v>2.1371647256191619E-4</v>
      </c>
      <c r="AV2785" s="13">
        <f t="shared" si="3285"/>
        <v>5.781054329074541E-5</v>
      </c>
      <c r="AW2785" s="13">
        <f t="shared" si="3286"/>
        <v>3.7356530073161918E-7</v>
      </c>
      <c r="AX2785" s="13">
        <f t="shared" si="3287"/>
        <v>2.7967629691523499E-4</v>
      </c>
      <c r="AY2785" s="13">
        <f t="shared" si="3288"/>
        <v>2.7786225430315566E-4</v>
      </c>
      <c r="AZ2785" s="13">
        <f t="shared" si="3289"/>
        <v>1.380299889872894E-4</v>
      </c>
      <c r="BA2785" s="13">
        <f t="shared" si="3290"/>
        <v>4.5711565268462514E-5</v>
      </c>
      <c r="BB2785" s="13">
        <f t="shared" si="3291"/>
        <v>1.1353767474501455E-5</v>
      </c>
      <c r="BC2785" s="13">
        <f t="shared" si="3292"/>
        <v>2.2560248831204894E-6</v>
      </c>
      <c r="BD2785" s="13">
        <f t="shared" si="3293"/>
        <v>1.6761958364219028E-4</v>
      </c>
      <c r="BE2785" s="13">
        <f t="shared" si="3294"/>
        <v>1.8136513447677651E-4</v>
      </c>
      <c r="BF2785" s="13">
        <f t="shared" si="3295"/>
        <v>9.8118940785567937E-5</v>
      </c>
      <c r="BG2785" s="13">
        <f t="shared" si="3296"/>
        <v>3.5388376671388478E-5</v>
      </c>
      <c r="BH2785" s="13">
        <f t="shared" si="3297"/>
        <v>9.5725952100290717E-6</v>
      </c>
      <c r="BI2785" s="13">
        <f t="shared" si="3298"/>
        <v>2.0715181124238049E-6</v>
      </c>
      <c r="BJ2785" s="14">
        <f t="shared" si="3299"/>
        <v>0.37203865637556294</v>
      </c>
      <c r="BK2785" s="14">
        <f t="shared" si="3300"/>
        <v>0.30155884890749518</v>
      </c>
      <c r="BL2785" s="14">
        <f t="shared" si="3301"/>
        <v>0.30595446378270974</v>
      </c>
      <c r="BM2785" s="14">
        <f t="shared" si="3302"/>
        <v>0.34353997442908352</v>
      </c>
      <c r="BN2785" s="14">
        <f t="shared" si="3303"/>
        <v>0.65624538723918913</v>
      </c>
    </row>
    <row r="2786" spans="1:66" x14ac:dyDescent="0.25">
      <c r="A2786" t="s">
        <v>114</v>
      </c>
      <c r="B2786" t="s">
        <v>96</v>
      </c>
      <c r="C2786" t="s">
        <v>133</v>
      </c>
      <c r="D2786" t="s">
        <v>561</v>
      </c>
      <c r="E2786" s="10">
        <f>VLOOKUP(A2786,home!$A$2:$E$405,3,FALSE)</f>
        <v>1.3644444444444399</v>
      </c>
      <c r="F2786" s="10">
        <f>VLOOKUP(B2786,home!$B$2:$E$405,3,FALSE)</f>
        <v>0.98</v>
      </c>
      <c r="G2786" s="10">
        <f>VLOOKUP(C2786,away!$B$2:$E$405,4,FALSE)</f>
        <v>0.65</v>
      </c>
      <c r="H2786" s="10">
        <f>VLOOKUP(A2786,away!$A$2:$E$405,3,FALSE)</f>
        <v>1.1155555555555601</v>
      </c>
      <c r="I2786" s="10">
        <f>VLOOKUP(C2786,away!$B$2:$E$405,3,FALSE)</f>
        <v>0.41</v>
      </c>
      <c r="J2786" s="10">
        <f>VLOOKUP(B2786,home!$B$2:$E$405,4,FALSE)</f>
        <v>0.98</v>
      </c>
      <c r="K2786" s="12">
        <f t="shared" si="3248"/>
        <v>0.86915111111110821</v>
      </c>
      <c r="L2786" s="12">
        <f t="shared" si="3249"/>
        <v>0.44823022222222403</v>
      </c>
      <c r="M2786" s="13">
        <f t="shared" si="3250"/>
        <v>0.26783575700545459</v>
      </c>
      <c r="N2786" s="13">
        <f t="shared" si="3251"/>
        <v>0.2327897457965756</v>
      </c>
      <c r="O2786" s="13">
        <f t="shared" si="3252"/>
        <v>0.12005208088161251</v>
      </c>
      <c r="P2786" s="13">
        <f t="shared" si="3253"/>
        <v>0.10434339948945413</v>
      </c>
      <c r="Q2786" s="13">
        <f t="shared" si="3254"/>
        <v>0.10116473310718303</v>
      </c>
      <c r="R2786" s="13">
        <f t="shared" si="3255"/>
        <v>2.6905485445902787E-2</v>
      </c>
      <c r="S2786" s="13">
        <f t="shared" si="3256"/>
        <v>1.0162520063363014E-2</v>
      </c>
      <c r="T2786" s="13">
        <f t="shared" si="3257"/>
        <v>4.5345090801684647E-2</v>
      </c>
      <c r="U2786" s="13">
        <f t="shared" si="3258"/>
        <v>2.3384932570290156E-2</v>
      </c>
      <c r="V2786" s="13">
        <f t="shared" si="3259"/>
        <v>4.399013877620882E-4</v>
      </c>
      <c r="W2786" s="13">
        <f t="shared" si="3260"/>
        <v>2.9309146728455623E-2</v>
      </c>
      <c r="X2786" s="13">
        <f t="shared" si="3261"/>
        <v>1.3137245351239437E-2</v>
      </c>
      <c r="Y2786" s="13">
        <f t="shared" si="3262"/>
        <v>2.9442552015869652E-3</v>
      </c>
      <c r="Z2786" s="13">
        <f t="shared" si="3263"/>
        <v>4.0199505734712735E-3</v>
      </c>
      <c r="AA2786" s="13">
        <f t="shared" si="3264"/>
        <v>3.493944507544294E-3</v>
      </c>
      <c r="AB2786" s="13">
        <f t="shared" si="3265"/>
        <v>1.5183828754463382E-3</v>
      </c>
      <c r="AC2786" s="13">
        <f t="shared" si="3266"/>
        <v>1.0711043297677118E-5</v>
      </c>
      <c r="AD2786" s="13">
        <f t="shared" si="3267"/>
        <v>6.3685193611889247E-3</v>
      </c>
      <c r="AE2786" s="13">
        <f t="shared" si="3268"/>
        <v>2.8545628484922484E-3</v>
      </c>
      <c r="AF2786" s="13">
        <f t="shared" si="3269"/>
        <v>6.3975066996349247E-4</v>
      </c>
      <c r="AG2786" s="13">
        <f t="shared" si="3270"/>
        <v>9.5585194988184318E-5</v>
      </c>
      <c r="AH2786" s="13">
        <f t="shared" si="3271"/>
        <v>4.5046583471734645E-4</v>
      </c>
      <c r="AI2786" s="13">
        <f t="shared" si="3272"/>
        <v>3.9152288076217445E-4</v>
      </c>
      <c r="AJ2786" s="13">
        <f t="shared" si="3273"/>
        <v>1.7014627341993291E-4</v>
      </c>
      <c r="AK2786" s="13">
        <f t="shared" si="3274"/>
        <v>4.929427419811638E-5</v>
      </c>
      <c r="AL2786" s="13">
        <f t="shared" si="3275"/>
        <v>1.6691224237630139E-7</v>
      </c>
      <c r="AM2786" s="13">
        <f t="shared" si="3276"/>
        <v>1.1070411357819924E-3</v>
      </c>
      <c r="AN2786" s="13">
        <f t="shared" si="3277"/>
        <v>4.9620929430070583E-4</v>
      </c>
      <c r="AO2786" s="13">
        <f t="shared" si="3278"/>
        <v>1.1120800112656913E-4</v>
      </c>
      <c r="AP2786" s="13">
        <f t="shared" si="3279"/>
        <v>1.6615595685950476E-5</v>
      </c>
      <c r="AQ2786" s="13">
        <f t="shared" si="3280"/>
        <v>1.8619030366670521E-6</v>
      </c>
      <c r="AR2786" s="13">
        <f t="shared" si="3281"/>
        <v>4.0382480239775194E-5</v>
      </c>
      <c r="AS2786" s="13">
        <f t="shared" si="3282"/>
        <v>3.5098477569822977E-5</v>
      </c>
      <c r="AT2786" s="13">
        <f t="shared" si="3283"/>
        <v>1.5252940389059972E-5</v>
      </c>
      <c r="AU2786" s="13">
        <f t="shared" si="3284"/>
        <v>4.4190366956209922E-6</v>
      </c>
      <c r="AV2786" s="13">
        <f t="shared" si="3285"/>
        <v>9.6020266350993602E-7</v>
      </c>
      <c r="AW2786" s="13">
        <f t="shared" si="3286"/>
        <v>1.8062677022533441E-9</v>
      </c>
      <c r="AX2786" s="13">
        <f t="shared" si="3287"/>
        <v>1.6036433886843692E-4</v>
      </c>
      <c r="AY2786" s="13">
        <f t="shared" si="3288"/>
        <v>7.1880143247519528E-5</v>
      </c>
      <c r="AZ2786" s="13">
        <f t="shared" si="3289"/>
        <v>1.6109426290600483E-5</v>
      </c>
      <c r="BA2786" s="13">
        <f t="shared" si="3290"/>
        <v>2.4069105753694645E-6</v>
      </c>
      <c r="BB2786" s="13">
        <f t="shared" si="3291"/>
        <v>2.6971251551671902E-7</v>
      </c>
      <c r="BC2786" s="13">
        <f t="shared" si="3292"/>
        <v>2.4178660153234813E-8</v>
      </c>
      <c r="BD2786" s="13">
        <f t="shared" si="3293"/>
        <v>3.0167746819598315E-6</v>
      </c>
      <c r="BE2786" s="13">
        <f t="shared" si="3294"/>
        <v>2.6220330667972472E-6</v>
      </c>
      <c r="BF2786" s="13">
        <f t="shared" si="3295"/>
        <v>1.1394714766884469E-6</v>
      </c>
      <c r="BG2786" s="13">
        <f t="shared" si="3296"/>
        <v>3.3012430001439302E-7</v>
      </c>
      <c r="BH2786" s="13">
        <f t="shared" si="3297"/>
        <v>7.1731975540571608E-8</v>
      </c>
      <c r="BI2786" s="13">
        <f t="shared" si="3298"/>
        <v>1.2469185248656537E-8</v>
      </c>
      <c r="BJ2786" s="14">
        <f t="shared" si="3299"/>
        <v>0.43663262570144762</v>
      </c>
      <c r="BK2786" s="14">
        <f t="shared" si="3300"/>
        <v>0.38286433604482134</v>
      </c>
      <c r="BL2786" s="14">
        <f t="shared" si="3301"/>
        <v>0.17651956128613769</v>
      </c>
      <c r="BM2786" s="14">
        <f t="shared" si="3302"/>
        <v>0.1468733935427155</v>
      </c>
      <c r="BN2786" s="14">
        <f t="shared" si="3303"/>
        <v>0.85309120172618258</v>
      </c>
    </row>
    <row r="2787" spans="1:66" x14ac:dyDescent="0.25">
      <c r="A2787" t="s">
        <v>114</v>
      </c>
      <c r="B2787" t="s">
        <v>127</v>
      </c>
      <c r="C2787" t="s">
        <v>320</v>
      </c>
      <c r="D2787" t="s">
        <v>561</v>
      </c>
      <c r="E2787" s="10">
        <f>VLOOKUP(A2787,home!$A$2:$E$405,3,FALSE)</f>
        <v>1.3644444444444399</v>
      </c>
      <c r="F2787" s="10">
        <f>VLOOKUP(B2787,home!$B$2:$E$405,3,FALSE)</f>
        <v>1.3</v>
      </c>
      <c r="G2787" s="10">
        <f>VLOOKUP(C2787,away!$B$2:$E$405,4,FALSE)</f>
        <v>1.55</v>
      </c>
      <c r="H2787" s="10">
        <f>VLOOKUP(A2787,away!$A$2:$E$405,3,FALSE)</f>
        <v>1.1155555555555601</v>
      </c>
      <c r="I2787" s="10">
        <f>VLOOKUP(C2787,away!$B$2:$E$405,3,FALSE)</f>
        <v>0.56999999999999995</v>
      </c>
      <c r="J2787" s="10">
        <f>VLOOKUP(B2787,home!$B$2:$E$405,4,FALSE)</f>
        <v>1.3</v>
      </c>
      <c r="K2787" s="12">
        <f t="shared" si="3248"/>
        <v>2.7493555555555464</v>
      </c>
      <c r="L2787" s="12">
        <f t="shared" si="3249"/>
        <v>0.82662666666666995</v>
      </c>
      <c r="M2787" s="13">
        <f t="shared" si="3250"/>
        <v>2.7987921910125994E-2</v>
      </c>
      <c r="N2787" s="13">
        <f t="shared" si="3251"/>
        <v>7.6948748592059704E-2</v>
      </c>
      <c r="O2787" s="13">
        <f t="shared" si="3252"/>
        <v>2.313556259549451E-2</v>
      </c>
      <c r="P2787" s="13">
        <f t="shared" si="3253"/>
        <v>6.3607887552825926E-2</v>
      </c>
      <c r="Q2787" s="13">
        <f t="shared" si="3254"/>
        <v>0.10577973471731321</v>
      </c>
      <c r="R2787" s="13">
        <f t="shared" si="3255"/>
        <v>9.562236494885858E-3</v>
      </c>
      <c r="S2787" s="13">
        <f t="shared" si="3256"/>
        <v>3.6140262323916261E-2</v>
      </c>
      <c r="T2787" s="13">
        <f t="shared" si="3257"/>
        <v>8.744034951025724E-2</v>
      </c>
      <c r="U2787" s="13">
        <f t="shared" si="3258"/>
        <v>2.628998803075043E-2</v>
      </c>
      <c r="V2787" s="13">
        <f t="shared" si="3259"/>
        <v>9.1261816810009663E-3</v>
      </c>
      <c r="W2787" s="13">
        <f t="shared" si="3260"/>
        <v>9.6942033770078997E-2</v>
      </c>
      <c r="X2787" s="13">
        <f t="shared" si="3261"/>
        <v>8.0134870235248151E-2</v>
      </c>
      <c r="Y2787" s="13">
        <f t="shared" si="3262"/>
        <v>3.3120810333164656E-2</v>
      </c>
      <c r="Z2787" s="13">
        <f t="shared" si="3263"/>
        <v>2.6347998932152931E-3</v>
      </c>
      <c r="AA2787" s="13">
        <f t="shared" si="3264"/>
        <v>7.2440017241886265E-3</v>
      </c>
      <c r="AB2787" s="13">
        <f t="shared" si="3265"/>
        <v>9.9581681924259795E-3</v>
      </c>
      <c r="AC2787" s="13">
        <f t="shared" si="3266"/>
        <v>1.2963117179971525E-3</v>
      </c>
      <c r="AD2787" s="13">
        <f t="shared" si="3267"/>
        <v>6.6632029778155008E-2</v>
      </c>
      <c r="AE2787" s="13">
        <f t="shared" si="3268"/>
        <v>5.5079812668750568E-2</v>
      </c>
      <c r="AF2787" s="13">
        <f t="shared" si="3269"/>
        <v>2.2765220973496945E-2</v>
      </c>
      <c r="AG2787" s="13">
        <f t="shared" si="3270"/>
        <v>6.2727795764173149E-3</v>
      </c>
      <c r="AH2787" s="13">
        <f t="shared" si="3271"/>
        <v>5.4449896326556381E-4</v>
      </c>
      <c r="AI2787" s="13">
        <f t="shared" si="3272"/>
        <v>1.4970212496484133E-3</v>
      </c>
      <c r="AJ2787" s="13">
        <f t="shared" si="3273"/>
        <v>2.0579218447527863E-3</v>
      </c>
      <c r="AK2787" s="13">
        <f t="shared" si="3274"/>
        <v>1.8859862855900636E-3</v>
      </c>
      <c r="AL2787" s="13">
        <f t="shared" si="3275"/>
        <v>1.1784461919902839E-4</v>
      </c>
      <c r="AM2787" s="13">
        <f t="shared" si="3276"/>
        <v>3.6639028249702624E-2</v>
      </c>
      <c r="AN2787" s="13">
        <f t="shared" si="3277"/>
        <v>3.0286797791957639E-2</v>
      </c>
      <c r="AO2787" s="13">
        <f t="shared" si="3278"/>
        <v>1.2517937351386699E-2</v>
      </c>
      <c r="AP2787" s="13">
        <f t="shared" si="3279"/>
        <v>3.4492202754396635E-3</v>
      </c>
      <c r="AQ2787" s="13">
        <f t="shared" si="3280"/>
        <v>7.1280436472144547E-4</v>
      </c>
      <c r="AR2787" s="13">
        <f t="shared" si="3281"/>
        <v>9.001947260153414E-5</v>
      </c>
      <c r="AS2787" s="13">
        <f t="shared" si="3282"/>
        <v>2.4749553710520821E-4</v>
      </c>
      <c r="AT2787" s="13">
        <f t="shared" si="3283"/>
        <v>3.4022661495770407E-4</v>
      </c>
      <c r="AU2787" s="13">
        <f t="shared" si="3284"/>
        <v>3.1180131132727381E-4</v>
      </c>
      <c r="AV2787" s="13">
        <f t="shared" si="3285"/>
        <v>2.1431316688178616E-4</v>
      </c>
      <c r="AW2787" s="13">
        <f t="shared" si="3286"/>
        <v>7.4395655688627983E-6</v>
      </c>
      <c r="AX2787" s="13">
        <f t="shared" si="3287"/>
        <v>1.6788952644746089E-2</v>
      </c>
      <c r="AY2787" s="13">
        <f t="shared" si="3288"/>
        <v>1.3878195961551031E-2</v>
      </c>
      <c r="AZ2787" s="13">
        <f t="shared" si="3289"/>
        <v>5.7360434335218839E-3</v>
      </c>
      <c r="BA2787" s="13">
        <f t="shared" si="3290"/>
        <v>1.5805221544358118E-3</v>
      </c>
      <c r="BB2787" s="13">
        <f t="shared" si="3291"/>
        <v>3.2662544002852467E-4</v>
      </c>
      <c r="BC2787" s="13">
        <f t="shared" si="3292"/>
        <v>5.3999459747862748E-5</v>
      </c>
      <c r="BD2787" s="13">
        <f t="shared" si="3293"/>
        <v>1.2402082761949628E-5</v>
      </c>
      <c r="BE2787" s="13">
        <f t="shared" si="3294"/>
        <v>3.409773514202589E-5</v>
      </c>
      <c r="BF2787" s="13">
        <f t="shared" si="3295"/>
        <v>4.6873398772295238E-5</v>
      </c>
      <c r="BG2787" s="13">
        <f t="shared" si="3296"/>
        <v>4.2957213107460148E-5</v>
      </c>
      <c r="BH2787" s="13">
        <f t="shared" si="3297"/>
        <v>2.9526163127044768E-5</v>
      </c>
      <c r="BI2787" s="13">
        <f t="shared" si="3298"/>
        <v>1.6235584125515979E-5</v>
      </c>
      <c r="BJ2787" s="14">
        <f t="shared" si="3299"/>
        <v>0.75308651728218123</v>
      </c>
      <c r="BK2787" s="14">
        <f t="shared" si="3300"/>
        <v>0.15215460576661638</v>
      </c>
      <c r="BL2787" s="14">
        <f t="shared" si="3301"/>
        <v>8.3561333660912021E-2</v>
      </c>
      <c r="BM2787" s="14">
        <f t="shared" si="3302"/>
        <v>0.67054440834423779</v>
      </c>
      <c r="BN2787" s="14">
        <f t="shared" si="3303"/>
        <v>0.30702209186270518</v>
      </c>
    </row>
    <row r="2788" spans="1:66" x14ac:dyDescent="0.25">
      <c r="A2788" t="s">
        <v>114</v>
      </c>
      <c r="B2788" t="s">
        <v>126</v>
      </c>
      <c r="C2788" t="s">
        <v>131</v>
      </c>
      <c r="D2788" t="s">
        <v>561</v>
      </c>
      <c r="E2788" s="10">
        <f>VLOOKUP(A2788,home!$A$2:$E$405,3,FALSE)</f>
        <v>1.3644444444444399</v>
      </c>
      <c r="F2788" s="10">
        <f>VLOOKUP(B2788,home!$B$2:$E$405,3,FALSE)</f>
        <v>1.3</v>
      </c>
      <c r="G2788" s="10">
        <f>VLOOKUP(C2788,away!$B$2:$E$405,4,FALSE)</f>
        <v>1.1000000000000001</v>
      </c>
      <c r="H2788" s="10">
        <f>VLOOKUP(A2788,away!$A$2:$E$405,3,FALSE)</f>
        <v>1.1155555555555601</v>
      </c>
      <c r="I2788" s="10">
        <f>VLOOKUP(C2788,away!$B$2:$E$405,3,FALSE)</f>
        <v>0.82</v>
      </c>
      <c r="J2788" s="10">
        <f>VLOOKUP(B2788,home!$B$2:$E$405,4,FALSE)</f>
        <v>1.3</v>
      </c>
      <c r="K2788" s="12">
        <f t="shared" si="3248"/>
        <v>1.9511555555555493</v>
      </c>
      <c r="L2788" s="12">
        <f t="shared" si="3249"/>
        <v>1.189182222222227</v>
      </c>
      <c r="M2788" s="13">
        <f t="shared" si="3250"/>
        <v>4.3268180403546672E-2</v>
      </c>
      <c r="N2788" s="13">
        <f t="shared" si="3251"/>
        <v>8.442295057315985E-2</v>
      </c>
      <c r="O2788" s="13">
        <f t="shared" si="3252"/>
        <v>5.1453750923801854E-2</v>
      </c>
      <c r="P2788" s="13">
        <f t="shared" si="3253"/>
        <v>0.10039427196914748</v>
      </c>
      <c r="Q2788" s="13">
        <f t="shared" si="3254"/>
        <v>8.2361154513606205E-2</v>
      </c>
      <c r="R2788" s="13">
        <f t="shared" si="3255"/>
        <v>3.0593942932617833E-2</v>
      </c>
      <c r="S2788" s="13">
        <f t="shared" si="3256"/>
        <v>5.8235692778225656E-2</v>
      </c>
      <c r="T2788" s="13">
        <f t="shared" si="3257"/>
        <v>9.7942420749278447E-2</v>
      </c>
      <c r="U2788" s="13">
        <f t="shared" si="3258"/>
        <v>5.9693541719326726E-2</v>
      </c>
      <c r="V2788" s="13">
        <f t="shared" si="3259"/>
        <v>1.5013676009997886E-2</v>
      </c>
      <c r="W2788" s="13">
        <f t="shared" si="3260"/>
        <v>5.3566474730397259E-2</v>
      </c>
      <c r="X2788" s="13">
        <f t="shared" si="3261"/>
        <v>6.37002994565046E-2</v>
      </c>
      <c r="Y2788" s="13">
        <f t="shared" si="3262"/>
        <v>3.7875631831953735E-2</v>
      </c>
      <c r="Z2788" s="13">
        <f t="shared" si="3263"/>
        <v>1.2127257681050158E-2</v>
      </c>
      <c r="AA2788" s="13">
        <f t="shared" si="3264"/>
        <v>2.3662166198034726E-2</v>
      </c>
      <c r="AB2788" s="13">
        <f t="shared" si="3265"/>
        <v>2.3084283516887096E-2</v>
      </c>
      <c r="AC2788" s="13">
        <f t="shared" si="3266"/>
        <v>2.1772452910927718E-3</v>
      </c>
      <c r="AD2788" s="13">
        <f t="shared" si="3267"/>
        <v>2.612913119043514E-2</v>
      </c>
      <c r="AE2788" s="13">
        <f t="shared" si="3268"/>
        <v>3.1072298293777768E-2</v>
      </c>
      <c r="AF2788" s="13">
        <f t="shared" si="3269"/>
        <v>1.8475312367273282E-2</v>
      </c>
      <c r="AG2788" s="13">
        <f t="shared" si="3270"/>
        <v>7.3235043390546123E-3</v>
      </c>
      <c r="AH2788" s="13">
        <f t="shared" si="3271"/>
        <v>3.6053798096532005E-3</v>
      </c>
      <c r="AI2788" s="13">
        <f t="shared" si="3272"/>
        <v>7.034656845492651E-3</v>
      </c>
      <c r="AJ2788" s="13">
        <f t="shared" si="3273"/>
        <v>6.8628548927549323E-3</v>
      </c>
      <c r="AK2788" s="13">
        <f t="shared" si="3274"/>
        <v>4.4634991503234578E-3</v>
      </c>
      <c r="AL2788" s="13">
        <f t="shared" si="3275"/>
        <v>2.0207270456845582E-4</v>
      </c>
      <c r="AM2788" s="13">
        <f t="shared" si="3276"/>
        <v>1.0196399896811465E-2</v>
      </c>
      <c r="AN2788" s="13">
        <f t="shared" si="3277"/>
        <v>1.2125377487956746E-2</v>
      </c>
      <c r="AO2788" s="13">
        <f t="shared" si="3278"/>
        <v>7.2096416732058853E-3</v>
      </c>
      <c r="AP2788" s="13">
        <f t="shared" si="3279"/>
        <v>2.8578592354563167E-3</v>
      </c>
      <c r="AQ2788" s="13">
        <f t="shared" si="3280"/>
        <v>8.496288491045646E-4</v>
      </c>
      <c r="AR2788" s="13">
        <f t="shared" si="3281"/>
        <v>8.5749071479970839E-4</v>
      </c>
      <c r="AS2788" s="13">
        <f t="shared" si="3282"/>
        <v>1.6730977720187501E-3</v>
      </c>
      <c r="AT2788" s="13">
        <f t="shared" si="3283"/>
        <v>1.6322370064309985E-3</v>
      </c>
      <c r="AU2788" s="13">
        <f t="shared" si="3284"/>
        <v>1.061582767693734E-3</v>
      </c>
      <c r="AV2788" s="13">
        <f t="shared" si="3285"/>
        <v>5.1782827871691632E-4</v>
      </c>
      <c r="AW2788" s="13">
        <f t="shared" si="3286"/>
        <v>1.3024032050277137E-5</v>
      </c>
      <c r="AX2788" s="13">
        <f t="shared" si="3287"/>
        <v>3.3157937175549513E-3</v>
      </c>
      <c r="AY2788" s="13">
        <f t="shared" si="3288"/>
        <v>3.9430829414724968E-3</v>
      </c>
      <c r="AZ2788" s="13">
        <f t="shared" si="3289"/>
        <v>2.3445220673734102E-3</v>
      </c>
      <c r="BA2788" s="13">
        <f t="shared" si="3290"/>
        <v>9.2935465404272056E-4</v>
      </c>
      <c r="BB2788" s="13">
        <f t="shared" si="3291"/>
        <v>2.7629300818177291E-4</v>
      </c>
      <c r="BC2788" s="13">
        <f t="shared" si="3292"/>
        <v>6.5712546690812923E-5</v>
      </c>
      <c r="BD2788" s="13">
        <f t="shared" si="3293"/>
        <v>1.6995211896007398E-4</v>
      </c>
      <c r="BE2788" s="13">
        <f t="shared" si="3294"/>
        <v>3.3160302108738594E-4</v>
      </c>
      <c r="BF2788" s="13">
        <f t="shared" si="3295"/>
        <v>3.235045384168286E-4</v>
      </c>
      <c r="BG2788" s="13">
        <f t="shared" si="3296"/>
        <v>2.1040255912647629E-4</v>
      </c>
      <c r="BH2788" s="13">
        <f t="shared" si="3297"/>
        <v>1.0263203053568229E-4</v>
      </c>
      <c r="BI2788" s="13">
        <f t="shared" si="3298"/>
        <v>4.005021131152867E-5</v>
      </c>
      <c r="BJ2788" s="14">
        <f t="shared" si="3299"/>
        <v>0.54698284412329223</v>
      </c>
      <c r="BK2788" s="14">
        <f t="shared" si="3300"/>
        <v>0.22323422209805144</v>
      </c>
      <c r="BL2788" s="14">
        <f t="shared" si="3301"/>
        <v>0.21737445700799057</v>
      </c>
      <c r="BM2788" s="14">
        <f t="shared" si="3302"/>
        <v>0.60329447068508224</v>
      </c>
      <c r="BN2788" s="14">
        <f t="shared" si="3303"/>
        <v>0.39249425131587995</v>
      </c>
    </row>
    <row r="2789" spans="1:66" x14ac:dyDescent="0.25">
      <c r="A2789" t="s">
        <v>114</v>
      </c>
      <c r="B2789" t="s">
        <v>345</v>
      </c>
      <c r="C2789" t="s">
        <v>123</v>
      </c>
      <c r="D2789" t="s">
        <v>561</v>
      </c>
      <c r="E2789" s="10">
        <f>VLOOKUP(A2789,home!$A$2:$E$405,3,FALSE)</f>
        <v>1.3644444444444399</v>
      </c>
      <c r="F2789" s="10">
        <f>VLOOKUP(B2789,home!$B$2:$E$405,3,FALSE)</f>
        <v>1.1399999999999999</v>
      </c>
      <c r="G2789" s="10">
        <f>VLOOKUP(C2789,away!$B$2:$E$405,4,FALSE)</f>
        <v>0.41</v>
      </c>
      <c r="H2789" s="10">
        <f>VLOOKUP(A2789,away!$A$2:$E$405,3,FALSE)</f>
        <v>1.1155555555555601</v>
      </c>
      <c r="I2789" s="10">
        <f>VLOOKUP(C2789,away!$B$2:$E$405,3,FALSE)</f>
        <v>1.47</v>
      </c>
      <c r="J2789" s="10">
        <f>VLOOKUP(B2789,home!$B$2:$E$405,4,FALSE)</f>
        <v>1.1399999999999999</v>
      </c>
      <c r="K2789" s="12">
        <f t="shared" si="3248"/>
        <v>0.63774133333333116</v>
      </c>
      <c r="L2789" s="12">
        <f t="shared" si="3249"/>
        <v>1.8694480000000073</v>
      </c>
      <c r="M2789" s="13">
        <f t="shared" si="3250"/>
        <v>8.1496978476272741E-2</v>
      </c>
      <c r="N2789" s="13">
        <f t="shared" si="3251"/>
        <v>5.1973991716095964E-2</v>
      </c>
      <c r="O2789" s="13">
        <f t="shared" si="3252"/>
        <v>0.15235436341851169</v>
      </c>
      <c r="P2789" s="13">
        <f t="shared" si="3253"/>
        <v>9.7162674865672538E-2</v>
      </c>
      <c r="Q2789" s="13">
        <f t="shared" si="3254"/>
        <v>1.6572981387839272E-2</v>
      </c>
      <c r="R2789" s="13">
        <f t="shared" si="3255"/>
        <v>0.14240927999200553</v>
      </c>
      <c r="S2789" s="13">
        <f t="shared" si="3256"/>
        <v>2.8959924538186885E-2</v>
      </c>
      <c r="T2789" s="13">
        <f t="shared" si="3257"/>
        <v>3.0982326909533467E-2</v>
      </c>
      <c r="U2789" s="13">
        <f t="shared" si="3258"/>
        <v>9.0820284101141277E-2</v>
      </c>
      <c r="V2789" s="13">
        <f t="shared" si="3259"/>
        <v>3.836302733954855E-3</v>
      </c>
      <c r="W2789" s="13">
        <f t="shared" si="3260"/>
        <v>3.5230917491963667E-3</v>
      </c>
      <c r="X2789" s="13">
        <f t="shared" si="3261"/>
        <v>6.5862368243516742E-3</v>
      </c>
      <c r="Y2789" s="13">
        <f t="shared" si="3262"/>
        <v>6.1563136294053213E-3</v>
      </c>
      <c r="Z2789" s="13">
        <f t="shared" si="3263"/>
        <v>8.8742247887498613E-2</v>
      </c>
      <c r="AA2789" s="13">
        <f t="shared" si="3264"/>
        <v>5.659459949077035E-2</v>
      </c>
      <c r="AB2789" s="13">
        <f t="shared" si="3265"/>
        <v>1.8046357669354873E-2</v>
      </c>
      <c r="AC2789" s="13">
        <f t="shared" si="3266"/>
        <v>2.858583242859644E-4</v>
      </c>
      <c r="AD2789" s="13">
        <f t="shared" si="3267"/>
        <v>5.6170530739703699E-4</v>
      </c>
      <c r="AE2789" s="13">
        <f t="shared" si="3268"/>
        <v>1.05007886350278E-3</v>
      </c>
      <c r="AF2789" s="13">
        <f t="shared" si="3269"/>
        <v>9.8153391560877666E-4</v>
      </c>
      <c r="AG2789" s="13">
        <f t="shared" si="3270"/>
        <v>6.1164220515566798E-4</v>
      </c>
      <c r="AH2789" s="13">
        <f t="shared" si="3271"/>
        <v>4.1474754457197283E-2</v>
      </c>
      <c r="AI2789" s="13">
        <f t="shared" si="3272"/>
        <v>2.6450165207205514E-2</v>
      </c>
      <c r="AJ2789" s="13">
        <f t="shared" si="3273"/>
        <v>8.4341818130650639E-3</v>
      </c>
      <c r="AK2789" s="13">
        <f t="shared" si="3274"/>
        <v>1.792942118346616E-3</v>
      </c>
      <c r="AL2789" s="13">
        <f t="shared" si="3275"/>
        <v>1.363228916680859E-5</v>
      </c>
      <c r="AM2789" s="13">
        <f t="shared" si="3276"/>
        <v>7.1644538335959029E-5</v>
      </c>
      <c r="AN2789" s="13">
        <f t="shared" si="3277"/>
        <v>1.3393573890308245E-4</v>
      </c>
      <c r="AO2789" s="13">
        <f t="shared" si="3278"/>
        <v>1.2519294961044536E-4</v>
      </c>
      <c r="AP2789" s="13">
        <f t="shared" si="3279"/>
        <v>7.8013903087782941E-5</v>
      </c>
      <c r="AQ2789" s="13">
        <f t="shared" si="3280"/>
        <v>3.6460733774912549E-5</v>
      </c>
      <c r="AR2789" s="13">
        <f t="shared" si="3281"/>
        <v>1.5506979354099762E-2</v>
      </c>
      <c r="AS2789" s="13">
        <f t="shared" si="3282"/>
        <v>9.8894416892560209E-3</v>
      </c>
      <c r="AT2789" s="13">
        <f t="shared" si="3283"/>
        <v>3.1534528644141823E-3</v>
      </c>
      <c r="AU2789" s="13">
        <f t="shared" si="3284"/>
        <v>6.7036241145177118E-4</v>
      </c>
      <c r="AV2789" s="13">
        <f t="shared" si="3285"/>
        <v>1.0687945452394988E-4</v>
      </c>
      <c r="AW2789" s="13">
        <f t="shared" si="3286"/>
        <v>4.5146516293344262E-7</v>
      </c>
      <c r="AX2789" s="13">
        <f t="shared" si="3287"/>
        <v>7.6151139007375778E-6</v>
      </c>
      <c r="AY2789" s="13">
        <f t="shared" si="3288"/>
        <v>1.4236059451506119E-5</v>
      </c>
      <c r="AZ2789" s="13">
        <f t="shared" si="3289"/>
        <v>1.3306786434749661E-5</v>
      </c>
      <c r="BA2789" s="13">
        <f t="shared" si="3290"/>
        <v>8.292115095623329E-6</v>
      </c>
      <c r="BB2789" s="13">
        <f t="shared" si="3291"/>
        <v>3.8754194953207251E-6</v>
      </c>
      <c r="BC2789" s="13">
        <f t="shared" si="3292"/>
        <v>1.4489790449376727E-6</v>
      </c>
      <c r="BD2789" s="13">
        <f t="shared" si="3293"/>
        <v>4.8315819232605398E-3</v>
      </c>
      <c r="BE2789" s="13">
        <f t="shared" si="3294"/>
        <v>3.0812994978493971E-3</v>
      </c>
      <c r="BF2789" s="13">
        <f t="shared" si="3295"/>
        <v>9.8253602507889903E-4</v>
      </c>
      <c r="BG2789" s="13">
        <f t="shared" si="3296"/>
        <v>2.0886794489394949E-4</v>
      </c>
      <c r="BH2789" s="13">
        <f t="shared" si="3297"/>
        <v>3.3300930416815007E-5</v>
      </c>
      <c r="BI2789" s="13">
        <f t="shared" si="3298"/>
        <v>4.2474759530520187E-6</v>
      </c>
      <c r="BJ2789" s="14">
        <f t="shared" si="3299"/>
        <v>0.11949392484522137</v>
      </c>
      <c r="BK2789" s="14">
        <f t="shared" si="3300"/>
        <v>0.21176960728699129</v>
      </c>
      <c r="BL2789" s="14">
        <f t="shared" si="3301"/>
        <v>0.57684587783879648</v>
      </c>
      <c r="BM2789" s="14">
        <f t="shared" si="3302"/>
        <v>0.45486760340782151</v>
      </c>
      <c r="BN2789" s="14">
        <f t="shared" si="3303"/>
        <v>0.54197026985639773</v>
      </c>
    </row>
    <row r="2790" spans="1:66" x14ac:dyDescent="0.25">
      <c r="A2790" t="s">
        <v>114</v>
      </c>
      <c r="B2790" t="s">
        <v>128</v>
      </c>
      <c r="C2790" t="s">
        <v>379</v>
      </c>
      <c r="D2790" t="s">
        <v>561</v>
      </c>
      <c r="E2790" s="10">
        <f>VLOOKUP(A2790,home!$A$2:$E$405,3,FALSE)</f>
        <v>1.3644444444444399</v>
      </c>
      <c r="F2790" s="10">
        <f>VLOOKUP(B2790,home!$B$2:$E$405,3,FALSE)</f>
        <v>1.55</v>
      </c>
      <c r="G2790" s="10">
        <f>VLOOKUP(C2790,away!$B$2:$E$405,4,FALSE)</f>
        <v>0.95</v>
      </c>
      <c r="H2790" s="10">
        <f>VLOOKUP(A2790,away!$A$2:$E$405,3,FALSE)</f>
        <v>1.1155555555555601</v>
      </c>
      <c r="I2790" s="10">
        <f>VLOOKUP(C2790,away!$B$2:$E$405,3,FALSE)</f>
        <v>0.88</v>
      </c>
      <c r="J2790" s="10">
        <f>VLOOKUP(B2790,home!$B$2:$E$405,4,FALSE)</f>
        <v>1.55</v>
      </c>
      <c r="K2790" s="12">
        <f t="shared" si="3248"/>
        <v>2.0091444444444377</v>
      </c>
      <c r="L2790" s="12">
        <f t="shared" si="3249"/>
        <v>1.521617777777784</v>
      </c>
      <c r="M2790" s="13">
        <f t="shared" si="3250"/>
        <v>2.9282587519608889E-2</v>
      </c>
      <c r="N2790" s="13">
        <f t="shared" si="3251"/>
        <v>5.8832948033980224E-2</v>
      </c>
      <c r="O2790" s="13">
        <f t="shared" si="3252"/>
        <v>4.4556905749170747E-2</v>
      </c>
      <c r="P2790" s="13">
        <f t="shared" si="3253"/>
        <v>8.9521259647580828E-2</v>
      </c>
      <c r="Q2790" s="13">
        <f t="shared" si="3254"/>
        <v>5.9101945346379851E-2</v>
      </c>
      <c r="R2790" s="13">
        <f t="shared" si="3255"/>
        <v>3.3899289955353684E-2</v>
      </c>
      <c r="S2790" s="13">
        <f t="shared" si="3256"/>
        <v>6.8419977602073495E-2</v>
      </c>
      <c r="T2790" s="13">
        <f t="shared" si="3257"/>
        <v>8.9930570740302543E-2</v>
      </c>
      <c r="U2790" s="13">
        <f t="shared" si="3258"/>
        <v>6.8108570084409986E-2</v>
      </c>
      <c r="V2790" s="13">
        <f t="shared" si="3259"/>
        <v>2.3241125334657935E-2</v>
      </c>
      <c r="W2790" s="13">
        <f t="shared" si="3260"/>
        <v>3.9581448382845948E-2</v>
      </c>
      <c r="X2790" s="13">
        <f t="shared" si="3261"/>
        <v>6.0227835529532106E-2</v>
      </c>
      <c r="Y2790" s="13">
        <f t="shared" si="3262"/>
        <v>4.5821872629406263E-2</v>
      </c>
      <c r="Z2790" s="13">
        <f t="shared" si="3263"/>
        <v>1.7193920750036673E-2</v>
      </c>
      <c r="AA2790" s="13">
        <f t="shared" si="3264"/>
        <v>3.4545070353154121E-2</v>
      </c>
      <c r="AB2790" s="13">
        <f t="shared" si="3265"/>
        <v>3.4703018091490935E-2</v>
      </c>
      <c r="AC2790" s="13">
        <f t="shared" si="3266"/>
        <v>4.4407252565040571E-3</v>
      </c>
      <c r="AD2790" s="13">
        <f t="shared" si="3267"/>
        <v>1.9881211780364803E-2</v>
      </c>
      <c r="AE2790" s="13">
        <f t="shared" si="3268"/>
        <v>3.0251605288768191E-2</v>
      </c>
      <c r="AF2790" s="13">
        <f t="shared" si="3269"/>
        <v>2.3015690206853061E-2</v>
      </c>
      <c r="AG2790" s="13">
        <f t="shared" si="3270"/>
        <v>1.1673694462191216E-2</v>
      </c>
      <c r="AH2790" s="13">
        <f t="shared" si="3271"/>
        <v>6.5406438707395357E-3</v>
      </c>
      <c r="AI2790" s="13">
        <f t="shared" si="3272"/>
        <v>1.3141098295985899E-2</v>
      </c>
      <c r="AJ2790" s="13">
        <f t="shared" si="3273"/>
        <v>1.3201182317639172E-2</v>
      </c>
      <c r="AK2790" s="13">
        <f t="shared" si="3274"/>
        <v>8.8410273711942954E-3</v>
      </c>
      <c r="AL2790" s="13">
        <f t="shared" si="3275"/>
        <v>5.4303851180481882E-4</v>
      </c>
      <c r="AM2790" s="13">
        <f t="shared" si="3276"/>
        <v>7.9888452394686442E-3</v>
      </c>
      <c r="AN2790" s="13">
        <f t="shared" si="3277"/>
        <v>1.2155968940290904E-2</v>
      </c>
      <c r="AO2790" s="13">
        <f t="shared" si="3278"/>
        <v>9.2483692228306057E-3</v>
      </c>
      <c r="AP2790" s="13">
        <f t="shared" si="3279"/>
        <v>4.6908276749706521E-3</v>
      </c>
      <c r="AQ2790" s="13">
        <f t="shared" si="3280"/>
        <v>1.7844116956818438E-3</v>
      </c>
      <c r="AR2790" s="13">
        <f t="shared" si="3281"/>
        <v>1.9904719983661148E-3</v>
      </c>
      <c r="AS2790" s="13">
        <f t="shared" si="3282"/>
        <v>3.9991457573394966E-3</v>
      </c>
      <c r="AT2790" s="13">
        <f t="shared" si="3283"/>
        <v>4.017430740441098E-3</v>
      </c>
      <c r="AU2790" s="13">
        <f t="shared" si="3284"/>
        <v>2.6905328843658447E-3</v>
      </c>
      <c r="AV2790" s="13">
        <f t="shared" si="3285"/>
        <v>1.3514172993046765E-3</v>
      </c>
      <c r="AW2790" s="13">
        <f t="shared" si="3286"/>
        <v>4.611528151837426E-5</v>
      </c>
      <c r="AX2790" s="13">
        <f t="shared" si="3287"/>
        <v>2.6751240050674739E-3</v>
      </c>
      <c r="AY2790" s="13">
        <f t="shared" si="3288"/>
        <v>4.070516243870774E-3</v>
      </c>
      <c r="AZ2790" s="13">
        <f t="shared" si="3289"/>
        <v>3.0968849407035106E-3</v>
      </c>
      <c r="BA2790" s="13">
        <f t="shared" si="3290"/>
        <v>1.5707583938355863E-3</v>
      </c>
      <c r="BB2790" s="13">
        <f t="shared" si="3291"/>
        <v>5.9752347416347669E-4</v>
      </c>
      <c r="BC2790" s="13">
        <f t="shared" si="3292"/>
        <v>1.8184046818533808E-4</v>
      </c>
      <c r="BD2790" s="13">
        <f t="shared" si="3293"/>
        <v>5.0478959648045797E-4</v>
      </c>
      <c r="BE2790" s="13">
        <f t="shared" si="3294"/>
        <v>1.0141952133820614E-3</v>
      </c>
      <c r="BF2790" s="13">
        <f t="shared" si="3295"/>
        <v>1.0188323392743553E-3</v>
      </c>
      <c r="BG2790" s="13">
        <f t="shared" si="3296"/>
        <v>6.8232711142446703E-4</v>
      </c>
      <c r="BH2790" s="13">
        <f t="shared" si="3297"/>
        <v>3.4272343130307221E-4</v>
      </c>
      <c r="BI2790" s="13">
        <f t="shared" si="3298"/>
        <v>1.3771617559670034E-4</v>
      </c>
      <c r="BJ2790" s="14">
        <f t="shared" si="3299"/>
        <v>0.48637989269969301</v>
      </c>
      <c r="BK2790" s="14">
        <f t="shared" si="3300"/>
        <v>0.21951923011610081</v>
      </c>
      <c r="BL2790" s="14">
        <f t="shared" si="3301"/>
        <v>0.27528638863641675</v>
      </c>
      <c r="BM2790" s="14">
        <f t="shared" si="3302"/>
        <v>0.67916009498782048</v>
      </c>
      <c r="BN2790" s="14">
        <f t="shared" si="3303"/>
        <v>0.31519493625207423</v>
      </c>
    </row>
    <row r="2791" spans="1:66" x14ac:dyDescent="0.25">
      <c r="A2791" t="s">
        <v>114</v>
      </c>
      <c r="B2791" t="s">
        <v>356</v>
      </c>
      <c r="C2791" t="s">
        <v>116</v>
      </c>
      <c r="D2791" t="s">
        <v>561</v>
      </c>
      <c r="E2791" s="10">
        <f>VLOOKUP(A2791,home!$A$2:$E$405,3,FALSE)</f>
        <v>1.3644444444444399</v>
      </c>
      <c r="F2791" s="10">
        <f>VLOOKUP(B2791,home!$B$2:$E$405,3,FALSE)</f>
        <v>1.03</v>
      </c>
      <c r="G2791" s="10">
        <f>VLOOKUP(C2791,away!$B$2:$E$405,4,FALSE)</f>
        <v>1.63</v>
      </c>
      <c r="H2791" s="10">
        <f>VLOOKUP(A2791,away!$A$2:$E$405,3,FALSE)</f>
        <v>1.1155555555555601</v>
      </c>
      <c r="I2791" s="10">
        <f>VLOOKUP(C2791,away!$B$2:$E$405,3,FALSE)</f>
        <v>0.56999999999999995</v>
      </c>
      <c r="J2791" s="10">
        <f>VLOOKUP(B2791,home!$B$2:$E$405,4,FALSE)</f>
        <v>1.03</v>
      </c>
      <c r="K2791" s="12">
        <f t="shared" si="3248"/>
        <v>2.2907657777777701</v>
      </c>
      <c r="L2791" s="12">
        <f t="shared" si="3249"/>
        <v>0.65494266666666923</v>
      </c>
      <c r="M2791" s="13">
        <f t="shared" si="3250"/>
        <v>5.2564807376431009E-2</v>
      </c>
      <c r="N2791" s="13">
        <f t="shared" si="3251"/>
        <v>0.12041366185340867</v>
      </c>
      <c r="O2791" s="13">
        <f t="shared" si="3252"/>
        <v>3.4426935115939528E-2</v>
      </c>
      <c r="P2791" s="13">
        <f t="shared" si="3253"/>
        <v>7.8864044797370053E-2</v>
      </c>
      <c r="Q2791" s="13">
        <f t="shared" si="3254"/>
        <v>0.13791974787534658</v>
      </c>
      <c r="R2791" s="13">
        <f t="shared" si="3255"/>
        <v>1.1273834344996913E-2</v>
      </c>
      <c r="S2791" s="13">
        <f t="shared" si="3256"/>
        <v>2.9580330796524064E-2</v>
      </c>
      <c r="T2791" s="13">
        <f t="shared" si="3257"/>
        <v>9.0329527459474174E-2</v>
      </c>
      <c r="U2791" s="13">
        <f t="shared" si="3258"/>
        <v>2.5825713901854595E-2</v>
      </c>
      <c r="V2791" s="13">
        <f t="shared" si="3259"/>
        <v>4.9311076903435129E-3</v>
      </c>
      <c r="W2791" s="13">
        <f t="shared" si="3260"/>
        <v>0.10531394617086076</v>
      </c>
      <c r="X2791" s="13">
        <f t="shared" si="3261"/>
        <v>6.8974596742333596E-2</v>
      </c>
      <c r="Y2791" s="13">
        <f t="shared" si="3262"/>
        <v>2.2587203161341055E-2</v>
      </c>
      <c r="Z2791" s="13">
        <f t="shared" si="3263"/>
        <v>2.4612383764901881E-3</v>
      </c>
      <c r="AA2791" s="13">
        <f t="shared" si="3264"/>
        <v>5.6381206438170422E-3</v>
      </c>
      <c r="AB2791" s="13">
        <f t="shared" si="3265"/>
        <v>6.4578069109192254E-3</v>
      </c>
      <c r="AC2791" s="13">
        <f t="shared" si="3266"/>
        <v>4.6239004431113405E-4</v>
      </c>
      <c r="AD2791" s="13">
        <f t="shared" si="3267"/>
        <v>6.0312395952734507E-2</v>
      </c>
      <c r="AE2791" s="13">
        <f t="shared" si="3268"/>
        <v>3.9501161438339961E-2</v>
      </c>
      <c r="AF2791" s="13">
        <f t="shared" si="3269"/>
        <v>1.2935498004428487E-2</v>
      </c>
      <c r="AG2791" s="13">
        <f t="shared" si="3270"/>
        <v>2.8240031858939251E-3</v>
      </c>
      <c r="AH2791" s="13">
        <f t="shared" si="3271"/>
        <v>4.0299250640020667E-4</v>
      </c>
      <c r="AI2791" s="13">
        <f t="shared" si="3272"/>
        <v>9.2316144236248262E-4</v>
      </c>
      <c r="AJ2791" s="13">
        <f t="shared" si="3273"/>
        <v>1.0573733197639704E-3</v>
      </c>
      <c r="AK2791" s="13">
        <f t="shared" si="3274"/>
        <v>8.0739820508352489E-4</v>
      </c>
      <c r="AL2791" s="13">
        <f t="shared" si="3275"/>
        <v>2.7749325823468569E-5</v>
      </c>
      <c r="AM2791" s="13">
        <f t="shared" si="3276"/>
        <v>2.7632314524861337E-2</v>
      </c>
      <c r="AN2791" s="13">
        <f t="shared" si="3277"/>
        <v>1.8097581761084818E-2</v>
      </c>
      <c r="AO2791" s="13">
        <f t="shared" si="3278"/>
        <v>5.9264392294114824E-3</v>
      </c>
      <c r="AP2791" s="13">
        <f t="shared" si="3279"/>
        <v>1.2938259709162393E-3</v>
      </c>
      <c r="AQ2791" s="13">
        <f t="shared" si="3280"/>
        <v>2.1184545789861849E-4</v>
      </c>
      <c r="AR2791" s="13">
        <f t="shared" si="3281"/>
        <v>5.2787397357687242E-5</v>
      </c>
      <c r="AS2791" s="13">
        <f t="shared" si="3282"/>
        <v>1.2092356336494663E-4</v>
      </c>
      <c r="AT2791" s="13">
        <f t="shared" si="3283"/>
        <v>1.3850378034168076E-4</v>
      </c>
      <c r="AU2791" s="13">
        <f t="shared" si="3284"/>
        <v>1.0575990669985725E-4</v>
      </c>
      <c r="AV2791" s="13">
        <f t="shared" si="3285"/>
        <v>6.0567793732250714E-5</v>
      </c>
      <c r="AW2791" s="13">
        <f t="shared" si="3286"/>
        <v>1.1564687605355732E-6</v>
      </c>
      <c r="AX2791" s="13">
        <f t="shared" si="3287"/>
        <v>1.0549860079057331E-2</v>
      </c>
      <c r="AY2791" s="13">
        <f t="shared" si="3288"/>
        <v>6.9095534931380466E-3</v>
      </c>
      <c r="AZ2791" s="13">
        <f t="shared" si="3289"/>
        <v>2.2626806951359154E-3</v>
      </c>
      <c r="BA2791" s="13">
        <f t="shared" si="3290"/>
        <v>4.9397537609583656E-4</v>
      </c>
      <c r="BB2791" s="13">
        <f t="shared" si="3291"/>
        <v>8.0881387521969484E-5</v>
      </c>
      <c r="BC2791" s="13">
        <f t="shared" si="3292"/>
        <v>1.0594534325467795E-5</v>
      </c>
      <c r="BD2791" s="13">
        <f t="shared" si="3293"/>
        <v>5.7621197986394611E-6</v>
      </c>
      <c r="BE2791" s="13">
        <f t="shared" si="3294"/>
        <v>1.3199666842179015E-5</v>
      </c>
      <c r="BF2791" s="13">
        <f t="shared" si="3295"/>
        <v>1.5118672540065832E-5</v>
      </c>
      <c r="BG2791" s="13">
        <f t="shared" si="3296"/>
        <v>1.1544445886737106E-5</v>
      </c>
      <c r="BH2791" s="13">
        <f t="shared" si="3297"/>
        <v>6.6114053901861755E-6</v>
      </c>
      <c r="BI2791" s="13">
        <f t="shared" si="3298"/>
        <v>3.029036242170795E-6</v>
      </c>
      <c r="BJ2791" s="14">
        <f t="shared" si="3299"/>
        <v>0.73458129435360886</v>
      </c>
      <c r="BK2791" s="14">
        <f t="shared" si="3300"/>
        <v>0.17333998352394131</v>
      </c>
      <c r="BL2791" s="14">
        <f t="shared" si="3301"/>
        <v>8.7347144179333855E-2</v>
      </c>
      <c r="BM2791" s="14">
        <f t="shared" si="3302"/>
        <v>0.55535823204550372</v>
      </c>
      <c r="BN2791" s="14">
        <f t="shared" si="3303"/>
        <v>0.43546303136349268</v>
      </c>
    </row>
    <row r="2792" spans="1:66" x14ac:dyDescent="0.25">
      <c r="A2792" t="s">
        <v>114</v>
      </c>
      <c r="B2792" t="s">
        <v>130</v>
      </c>
      <c r="C2792" t="s">
        <v>112</v>
      </c>
      <c r="D2792" t="s">
        <v>561</v>
      </c>
      <c r="E2792" s="10">
        <f>VLOOKUP(A2792,home!$A$2:$E$405,3,FALSE)</f>
        <v>1.3644444444444399</v>
      </c>
      <c r="F2792" s="10">
        <f>VLOOKUP(B2792,home!$B$2:$E$405,3,FALSE)</f>
        <v>1.37</v>
      </c>
      <c r="G2792" s="10">
        <f>VLOOKUP(C2792,away!$B$2:$E$405,4,FALSE)</f>
        <v>0.56999999999999995</v>
      </c>
      <c r="H2792" s="10">
        <f>VLOOKUP(A2792,away!$A$2:$E$405,3,FALSE)</f>
        <v>1.1155555555555601</v>
      </c>
      <c r="I2792" s="10">
        <f>VLOOKUP(C2792,away!$B$2:$E$405,3,FALSE)</f>
        <v>1.47</v>
      </c>
      <c r="J2792" s="10">
        <f>VLOOKUP(B2792,home!$B$2:$E$405,4,FALSE)</f>
        <v>1.37</v>
      </c>
      <c r="K2792" s="12">
        <f t="shared" si="3248"/>
        <v>1.0654946666666631</v>
      </c>
      <c r="L2792" s="12">
        <f t="shared" si="3249"/>
        <v>2.2466173333333423</v>
      </c>
      <c r="M2792" s="13">
        <f t="shared" si="3250"/>
        <v>3.6439132978467965E-2</v>
      </c>
      <c r="N2792" s="13">
        <f t="shared" si="3251"/>
        <v>3.8825701846514932E-2</v>
      </c>
      <c r="O2792" s="13">
        <f t="shared" si="3252"/>
        <v>8.1864787761064747E-2</v>
      </c>
      <c r="P2792" s="13">
        <f t="shared" si="3253"/>
        <v>8.7226494747212807E-2</v>
      </c>
      <c r="Q2792" s="13">
        <f t="shared" si="3254"/>
        <v>2.068428912352584E-2</v>
      </c>
      <c r="R2792" s="13">
        <f t="shared" si="3255"/>
        <v>9.1959425586831692E-2</v>
      </c>
      <c r="S2792" s="13">
        <f t="shared" si="3256"/>
        <v>5.2199797058710327E-2</v>
      </c>
      <c r="T2792" s="13">
        <f t="shared" si="3257"/>
        <v>4.6469682472591478E-2</v>
      </c>
      <c r="U2792" s="13">
        <f t="shared" si="3258"/>
        <v>9.7982277512499036E-2</v>
      </c>
      <c r="V2792" s="13">
        <f t="shared" si="3259"/>
        <v>1.3883746985959905E-2</v>
      </c>
      <c r="W2792" s="13">
        <f t="shared" si="3260"/>
        <v>7.3463332483026849E-3</v>
      </c>
      <c r="X2792" s="13">
        <f t="shared" si="3261"/>
        <v>1.6504399612079848E-2</v>
      </c>
      <c r="Y2792" s="13">
        <f t="shared" si="3262"/>
        <v>1.8539535122379342E-2</v>
      </c>
      <c r="Z2792" s="13">
        <f t="shared" si="3263"/>
        <v>6.8865879828917897E-2</v>
      </c>
      <c r="AA2792" s="13">
        <f t="shared" si="3264"/>
        <v>7.3376227673019351E-2</v>
      </c>
      <c r="AB2792" s="13">
        <f t="shared" si="3265"/>
        <v>3.9090989622860471E-2</v>
      </c>
      <c r="AC2792" s="13">
        <f t="shared" si="3266"/>
        <v>2.0771463337541304E-3</v>
      </c>
      <c r="AD2792" s="13">
        <f t="shared" si="3267"/>
        <v>1.9568697239056229E-3</v>
      </c>
      <c r="AE2792" s="13">
        <f t="shared" si="3268"/>
        <v>4.3963374408016046E-3</v>
      </c>
      <c r="AF2792" s="13">
        <f t="shared" si="3269"/>
        <v>4.9384439488436172E-3</v>
      </c>
      <c r="AG2792" s="13">
        <f t="shared" si="3270"/>
        <v>3.6982645917224086E-3</v>
      </c>
      <c r="AH2792" s="13">
        <f t="shared" si="3271"/>
        <v>3.8678819824724493E-2</v>
      </c>
      <c r="AI2792" s="13">
        <f t="shared" si="3272"/>
        <v>4.1212076236204744E-2</v>
      </c>
      <c r="AJ2792" s="13">
        <f t="shared" si="3273"/>
        <v>2.1955623715968042E-2</v>
      </c>
      <c r="AK2792" s="13">
        <f t="shared" si="3274"/>
        <v>7.7978666575680188E-3</v>
      </c>
      <c r="AL2792" s="13">
        <f t="shared" si="3275"/>
        <v>1.9888749150805354E-4</v>
      </c>
      <c r="AM2792" s="13">
        <f t="shared" si="3276"/>
        <v>4.1700685083658157E-4</v>
      </c>
      <c r="AN2792" s="13">
        <f t="shared" si="3277"/>
        <v>9.3685481920821568E-4</v>
      </c>
      <c r="AO2792" s="13">
        <f t="shared" si="3278"/>
        <v>1.0523771378250263E-3</v>
      </c>
      <c r="AP2792" s="13">
        <f t="shared" si="3279"/>
        <v>7.8809623968047844E-4</v>
      </c>
      <c r="AQ2792" s="13">
        <f t="shared" si="3280"/>
        <v>4.4263766810024788E-4</v>
      </c>
      <c r="AR2792" s="13">
        <f t="shared" si="3281"/>
        <v>1.7379301410220666E-2</v>
      </c>
      <c r="AS2792" s="13">
        <f t="shared" si="3282"/>
        <v>1.8517552962982537E-2</v>
      </c>
      <c r="AT2792" s="13">
        <f t="shared" si="3283"/>
        <v>9.86517696088768E-3</v>
      </c>
      <c r="AU2792" s="13">
        <f t="shared" si="3284"/>
        <v>3.5037644791828886E-3</v>
      </c>
      <c r="AV2792" s="13">
        <f t="shared" si="3285"/>
        <v>9.3331059145636643E-4</v>
      </c>
      <c r="AW2792" s="13">
        <f t="shared" si="3286"/>
        <v>1.3224685565656323E-5</v>
      </c>
      <c r="AX2792" s="13">
        <f t="shared" si="3287"/>
        <v>7.4053095921639694E-5</v>
      </c>
      <c r="AY2792" s="13">
        <f t="shared" si="3288"/>
        <v>1.6636896888455239E-4</v>
      </c>
      <c r="AZ2792" s="13">
        <f t="shared" si="3289"/>
        <v>1.8688370461241547E-4</v>
      </c>
      <c r="BA2792" s="13">
        <f t="shared" si="3290"/>
        <v>1.3995205669993361E-4</v>
      </c>
      <c r="BB2792" s="13">
        <f t="shared" si="3291"/>
        <v>7.8604679104430413E-5</v>
      </c>
      <c r="BC2792" s="13">
        <f t="shared" si="3292"/>
        <v>3.5318926911423703E-5</v>
      </c>
      <c r="BD2792" s="13">
        <f t="shared" si="3293"/>
        <v>6.5074399649043919E-3</v>
      </c>
      <c r="BE2792" s="13">
        <f t="shared" si="3294"/>
        <v>6.9336425762591266E-3</v>
      </c>
      <c r="BF2792" s="13">
        <f t="shared" si="3295"/>
        <v>3.6938795927885012E-3</v>
      </c>
      <c r="BG2792" s="13">
        <f t="shared" si="3296"/>
        <v>1.311936335141658E-3</v>
      </c>
      <c r="BH2792" s="13">
        <f t="shared" si="3297"/>
        <v>3.4946529202491106E-4</v>
      </c>
      <c r="BI2792" s="13">
        <f t="shared" si="3298"/>
        <v>7.4470680967530178E-5</v>
      </c>
      <c r="BJ2792" s="14">
        <f t="shared" si="3299"/>
        <v>0.16767801127845236</v>
      </c>
      <c r="BK2792" s="14">
        <f t="shared" si="3300"/>
        <v>0.19219157456449776</v>
      </c>
      <c r="BL2792" s="14">
        <f t="shared" si="3301"/>
        <v>0.56298803543755727</v>
      </c>
      <c r="BM2792" s="14">
        <f t="shared" si="3302"/>
        <v>0.63457052478248832</v>
      </c>
      <c r="BN2792" s="14">
        <f t="shared" si="3303"/>
        <v>0.35699983204361796</v>
      </c>
    </row>
    <row r="2793" spans="1:66" x14ac:dyDescent="0.25">
      <c r="A2793" t="s">
        <v>114</v>
      </c>
      <c r="B2793" t="s">
        <v>135</v>
      </c>
      <c r="C2793" t="s">
        <v>124</v>
      </c>
      <c r="D2793" t="s">
        <v>561</v>
      </c>
      <c r="E2793" s="10">
        <f>VLOOKUP(A2793,home!$A$2:$E$405,3,FALSE)</f>
        <v>1.3644444444444399</v>
      </c>
      <c r="F2793" s="10">
        <f>VLOOKUP(B2793,home!$B$2:$E$405,3,FALSE)</f>
        <v>0.81</v>
      </c>
      <c r="G2793" s="10">
        <f>VLOOKUP(C2793,away!$B$2:$E$405,4,FALSE)</f>
        <v>0.98</v>
      </c>
      <c r="H2793" s="10">
        <f>VLOOKUP(A2793,away!$A$2:$E$405,3,FALSE)</f>
        <v>1.1155555555555601</v>
      </c>
      <c r="I2793" s="10">
        <f>VLOOKUP(C2793,away!$B$2:$E$405,3,FALSE)</f>
        <v>1.3</v>
      </c>
      <c r="J2793" s="10">
        <f>VLOOKUP(B2793,home!$B$2:$E$405,4,FALSE)</f>
        <v>0.81</v>
      </c>
      <c r="K2793" s="12">
        <f t="shared" si="3248"/>
        <v>1.0830959999999965</v>
      </c>
      <c r="L2793" s="12">
        <f t="shared" si="3249"/>
        <v>1.1746800000000048</v>
      </c>
      <c r="M2793" s="13">
        <f t="shared" si="3250"/>
        <v>0.10458281849221189</v>
      </c>
      <c r="N2793" s="13">
        <f t="shared" si="3251"/>
        <v>0.11327323237764035</v>
      </c>
      <c r="O2793" s="13">
        <f t="shared" si="3252"/>
        <v>0.12285134522643197</v>
      </c>
      <c r="P2793" s="13">
        <f t="shared" si="3253"/>
        <v>0.13305980060936712</v>
      </c>
      <c r="Q2793" s="13">
        <f t="shared" si="3254"/>
        <v>6.1342892447646173E-2</v>
      </c>
      <c r="R2793" s="13">
        <f t="shared" si="3255"/>
        <v>7.2155509105292864E-2</v>
      </c>
      <c r="S2793" s="13">
        <f t="shared" si="3256"/>
        <v>4.2322703655961885E-2</v>
      </c>
      <c r="T2793" s="13">
        <f t="shared" si="3257"/>
        <v>7.2058268900401304E-2</v>
      </c>
      <c r="U2793" s="13">
        <f t="shared" si="3258"/>
        <v>7.8151343289906014E-2</v>
      </c>
      <c r="V2793" s="13">
        <f t="shared" si="3259"/>
        <v>5.982978201604764E-3</v>
      </c>
      <c r="W2793" s="13">
        <f t="shared" si="3260"/>
        <v>2.2146747146158524E-2</v>
      </c>
      <c r="X2793" s="13">
        <f t="shared" si="3261"/>
        <v>2.6015340937649602E-2</v>
      </c>
      <c r="Y2793" s="13">
        <f t="shared" si="3262"/>
        <v>1.5279850346319183E-2</v>
      </c>
      <c r="Z2793" s="13">
        <f t="shared" si="3263"/>
        <v>2.8253211145268589E-2</v>
      </c>
      <c r="AA2793" s="13">
        <f t="shared" si="3264"/>
        <v>3.0600939978595726E-2</v>
      </c>
      <c r="AB2793" s="13">
        <f t="shared" si="3265"/>
        <v>1.6571877843528503E-2</v>
      </c>
      <c r="AC2793" s="13">
        <f t="shared" si="3266"/>
        <v>4.7575566070097561E-4</v>
      </c>
      <c r="AD2793" s="13">
        <f t="shared" si="3267"/>
        <v>5.9967633117539087E-3</v>
      </c>
      <c r="AE2793" s="13">
        <f t="shared" si="3268"/>
        <v>7.0442779270511111E-3</v>
      </c>
      <c r="AF2793" s="13">
        <f t="shared" si="3269"/>
        <v>4.1373861976742171E-3</v>
      </c>
      <c r="AG2793" s="13">
        <f t="shared" si="3270"/>
        <v>1.6200349395613231E-3</v>
      </c>
      <c r="AH2793" s="13">
        <f t="shared" si="3271"/>
        <v>8.2971205170310602E-3</v>
      </c>
      <c r="AI2793" s="13">
        <f t="shared" si="3272"/>
        <v>8.9865780435142428E-3</v>
      </c>
      <c r="AJ2793" s="13">
        <f t="shared" si="3273"/>
        <v>4.8666633663090346E-3</v>
      </c>
      <c r="AK2793" s="13">
        <f t="shared" si="3274"/>
        <v>1.7570212084652779E-3</v>
      </c>
      <c r="AL2793" s="13">
        <f t="shared" si="3275"/>
        <v>2.4211989795002025E-5</v>
      </c>
      <c r="AM2793" s="13">
        <f t="shared" si="3276"/>
        <v>1.2990140711814783E-3</v>
      </c>
      <c r="AN2793" s="13">
        <f t="shared" si="3277"/>
        <v>1.5259258491354653E-3</v>
      </c>
      <c r="AO2793" s="13">
        <f t="shared" si="3278"/>
        <v>8.9623728823122798E-4</v>
      </c>
      <c r="AP2793" s="13">
        <f t="shared" si="3279"/>
        <v>3.5093067257982105E-4</v>
      </c>
      <c r="AQ2793" s="13">
        <f t="shared" si="3280"/>
        <v>1.0305781061651646E-4</v>
      </c>
      <c r="AR2793" s="13">
        <f t="shared" si="3281"/>
        <v>1.9492923057892182E-3</v>
      </c>
      <c r="AS2793" s="13">
        <f t="shared" si="3282"/>
        <v>2.1112706992310721E-3</v>
      </c>
      <c r="AT2793" s="13">
        <f t="shared" si="3283"/>
        <v>1.1433544246271848E-3</v>
      </c>
      <c r="AU2793" s="13">
        <f t="shared" si="3284"/>
        <v>4.1278753463200047E-4</v>
      </c>
      <c r="AV2793" s="13">
        <f t="shared" si="3285"/>
        <v>1.1177213190244494E-4</v>
      </c>
      <c r="AW2793" s="13">
        <f t="shared" si="3286"/>
        <v>8.5568616042661482E-7</v>
      </c>
      <c r="AX2793" s="13">
        <f t="shared" si="3287"/>
        <v>2.3449282407339494E-4</v>
      </c>
      <c r="AY2793" s="13">
        <f t="shared" si="3288"/>
        <v>2.7545403058253673E-4</v>
      </c>
      <c r="AZ2793" s="13">
        <f t="shared" si="3289"/>
        <v>1.6178517032234779E-4</v>
      </c>
      <c r="BA2793" s="13">
        <f t="shared" si="3290"/>
        <v>6.334860129141876E-5</v>
      </c>
      <c r="BB2793" s="13">
        <f t="shared" si="3291"/>
        <v>1.8603583741251024E-5</v>
      </c>
      <c r="BC2793" s="13">
        <f t="shared" si="3292"/>
        <v>4.3706515498345704E-6</v>
      </c>
      <c r="BD2793" s="13">
        <f t="shared" si="3293"/>
        <v>3.8163244762741432E-4</v>
      </c>
      <c r="BE2793" s="13">
        <f t="shared" si="3294"/>
        <v>4.1334457749546053E-4</v>
      </c>
      <c r="BF2793" s="13">
        <f t="shared" si="3295"/>
        <v>2.2384592925351091E-4</v>
      </c>
      <c r="BG2793" s="13">
        <f t="shared" si="3296"/>
        <v>8.0815543530253294E-5</v>
      </c>
      <c r="BH2793" s="13">
        <f t="shared" si="3297"/>
        <v>2.1882747983860737E-5</v>
      </c>
      <c r="BI2793" s="13">
        <f t="shared" si="3298"/>
        <v>4.740223362065511E-6</v>
      </c>
      <c r="BJ2793" s="14">
        <f t="shared" si="3299"/>
        <v>0.33384801508516104</v>
      </c>
      <c r="BK2793" s="14">
        <f t="shared" si="3300"/>
        <v>0.28672372264022422</v>
      </c>
      <c r="BL2793" s="14">
        <f t="shared" si="3301"/>
        <v>0.35109313714450907</v>
      </c>
      <c r="BM2793" s="14">
        <f t="shared" si="3302"/>
        <v>0.3923778894121504</v>
      </c>
      <c r="BN2793" s="14">
        <f t="shared" si="3303"/>
        <v>0.60726559825859039</v>
      </c>
    </row>
    <row r="2794" spans="1:66" x14ac:dyDescent="0.25">
      <c r="A2794" t="s">
        <v>114</v>
      </c>
      <c r="B2794" t="s">
        <v>132</v>
      </c>
      <c r="C2794" t="s">
        <v>121</v>
      </c>
      <c r="D2794" t="s">
        <v>561</v>
      </c>
      <c r="E2794" s="10">
        <f>VLOOKUP(A2794,home!$A$2:$E$405,3,FALSE)</f>
        <v>1.3644444444444399</v>
      </c>
      <c r="F2794" s="10">
        <f>VLOOKUP(B2794,home!$B$2:$E$405,3,FALSE)</f>
        <v>0.73</v>
      </c>
      <c r="G2794" s="10">
        <f>VLOOKUP(C2794,away!$B$2:$E$405,4,FALSE)</f>
        <v>0.92</v>
      </c>
      <c r="H2794" s="10">
        <f>VLOOKUP(A2794,away!$A$2:$E$405,3,FALSE)</f>
        <v>1.1155555555555601</v>
      </c>
      <c r="I2794" s="10">
        <f>VLOOKUP(C2794,away!$B$2:$E$405,3,FALSE)</f>
        <v>0.55000000000000004</v>
      </c>
      <c r="J2794" s="10">
        <f>VLOOKUP(B2794,home!$B$2:$E$405,4,FALSE)</f>
        <v>0.73</v>
      </c>
      <c r="K2794" s="12">
        <f t="shared" ref="K2794:K2857" si="3304">E2794*F2794*G2794</f>
        <v>0.91636088888888578</v>
      </c>
      <c r="L2794" s="12">
        <f t="shared" ref="L2794:L2857" si="3305">H2794*I2794*J2794</f>
        <v>0.44789555555555738</v>
      </c>
      <c r="M2794" s="13">
        <f t="shared" ref="M2794:M2857" si="3306">_xlfn.POISSON.DIST(0,K2794,FALSE) * _xlfn.POISSON.DIST(0,L2794,FALSE)</f>
        <v>0.25557063632276955</v>
      </c>
      <c r="N2794" s="13">
        <f t="shared" ref="N2794:N2857" si="3307">_xlfn.POISSON.DIST(1,K2794,FALSE) * _xlfn.POISSON.DIST(0,L2794,FALSE)</f>
        <v>0.23419493547463127</v>
      </c>
      <c r="O2794" s="13">
        <f t="shared" ref="O2794:O2857" si="3308">_xlfn.POISSON.DIST(0,K2794,FALSE) * _xlfn.POISSON.DIST(1,L2794,FALSE)</f>
        <v>0.11446895213947417</v>
      </c>
      <c r="P2794" s="13">
        <f t="shared" ref="P2794:P2857" si="3309">_xlfn.POISSON.DIST(1,K2794,FALSE) * _xlfn.POISSON.DIST(1,L2794,FALSE)</f>
        <v>0.10489487073270787</v>
      </c>
      <c r="Q2794" s="13">
        <f t="shared" ref="Q2794:Q2857" si="3310">_xlfn.POISSON.DIST(2,K2794,FALSE) * _xlfn.POISSON.DIST(0,L2794,FALSE)</f>
        <v>0.10730353962240417</v>
      </c>
      <c r="R2794" s="13">
        <f t="shared" ref="R2794:R2857" si="3311">_xlfn.POISSON.DIST(0,K2794,FALSE) * _xlfn.POISSON.DIST(2,L2794,FALSE)</f>
        <v>2.5635067456186138E-2</v>
      </c>
      <c r="S2794" s="13">
        <f t="shared" ref="S2794:S2857" si="3312">_xlfn.POISSON.DIST(2,K2794,FALSE) * _xlfn.POISSON.DIST(2,L2794,FALSE)</f>
        <v>1.0763104541610448E-2</v>
      </c>
      <c r="T2794" s="13">
        <f t="shared" ref="T2794:T2857" si="3313">_xlfn.POISSON.DIST(2,K2794,FALSE) * _xlfn.POISSON.DIST(1,L2794,FALSE)</f>
        <v>4.8060778492254479E-2</v>
      </c>
      <c r="U2794" s="13">
        <f t="shared" ref="U2794:U2857" si="3314">_xlfn.POISSON.DIST(1,K2794,FALSE) * _xlfn.POISSON.DIST(2,L2794,FALSE)</f>
        <v>2.3490973200877278E-2</v>
      </c>
      <c r="V2794" s="13">
        <f t="shared" ref="V2794:V2857" si="3315">_xlfn.POISSON.DIST(3,K2794,FALSE) * _xlfn.POISSON.DIST(3,L2794,FALSE)</f>
        <v>4.908381911418897E-4</v>
      </c>
      <c r="W2794" s="13">
        <f t="shared" ref="W2794:W2857" si="3316">_xlfn.POISSON.DIST(3,K2794,FALSE) * _xlfn.POISSON.DIST(0,L2794,FALSE)</f>
        <v>3.2776255649770027E-2</v>
      </c>
      <c r="X2794" s="13">
        <f t="shared" ref="X2794:X2857" si="3317">_xlfn.POISSON.DIST(3,K2794,FALSE) * _xlfn.POISSON.DIST(1,L2794,FALSE)</f>
        <v>1.468033923328472E-2</v>
      </c>
      <c r="Y2794" s="13">
        <f t="shared" ref="Y2794:Y2857" si="3318">_xlfn.POISSON.DIST(3,K2794,FALSE) * _xlfn.POISSON.DIST(2,L2794,FALSE)</f>
        <v>3.2876293483180517E-3</v>
      </c>
      <c r="Z2794" s="13">
        <f t="shared" ref="Z2794:Z2857" si="3319">_xlfn.POISSON.DIST(0,K2794,FALSE) * _xlfn.POISSON.DIST(3,L2794,FALSE)</f>
        <v>3.8272775933308936E-3</v>
      </c>
      <c r="AA2794" s="13">
        <f t="shared" ref="AA2794:AA2857" si="3320">_xlfn.POISSON.DIST(1,K2794,FALSE) * _xlfn.POISSON.DIST(3,L2794,FALSE)</f>
        <v>3.5071674974492132E-3</v>
      </c>
      <c r="AB2794" s="13">
        <f t="shared" ref="AB2794:AB2857" si="3321">_xlfn.POISSON.DIST(2,K2794,FALSE) * _xlfn.POISSON.DIST(3,L2794,FALSE)</f>
        <v>1.606915562722385E-3</v>
      </c>
      <c r="AC2794" s="13">
        <f t="shared" ref="AC2794:AC2857" si="3322">_xlfn.POISSON.DIST(4,K2794,FALSE) * _xlfn.POISSON.DIST(4,L2794,FALSE)</f>
        <v>1.2591041695778136E-5</v>
      </c>
      <c r="AD2794" s="13">
        <f t="shared" ref="AD2794:AD2857" si="3323">_xlfn.POISSON.DIST(4,K2794,FALSE) * _xlfn.POISSON.DIST(0,L2794,FALSE)</f>
        <v>7.5087196904181554E-3</v>
      </c>
      <c r="AE2794" s="13">
        <f t="shared" ref="AE2794:AE2857" si="3324">_xlfn.POISSON.DIST(4,K2794,FALSE) * _xlfn.POISSON.DIST(1,L2794,FALSE)</f>
        <v>3.3631221772507922E-3</v>
      </c>
      <c r="AF2794" s="13">
        <f t="shared" ref="AF2794:AF2857" si="3325">_xlfn.POISSON.DIST(4,K2794,FALSE) * _xlfn.POISSON.DIST(2,L2794,FALSE)</f>
        <v>7.5316373799047944E-4</v>
      </c>
      <c r="AG2794" s="13">
        <f t="shared" ref="AG2794:AG2857" si="3326">_xlfn.POISSON.DIST(4,K2794,FALSE) * _xlfn.POISSON.DIST(3,L2794,FALSE)</f>
        <v>1.1244623028384869E-4</v>
      </c>
      <c r="AH2794" s="13">
        <f t="shared" ref="AH2794:AH2857" si="3327">_xlfn.POISSON.DIST(0,K2794,FALSE) * _xlfn.POISSON.DIST(4,L2794,FALSE)</f>
        <v>4.2855515598256926E-4</v>
      </c>
      <c r="AI2794" s="13">
        <f t="shared" ref="AI2794:AI2857" si="3328">_xlfn.POISSON.DIST(1,K2794,FALSE) * _xlfn.POISSON.DIST(4,L2794,FALSE)</f>
        <v>3.9271118367410226E-4</v>
      </c>
      <c r="AJ2794" s="13">
        <f t="shared" ref="AJ2794:AJ2857" si="3329">_xlfn.POISSON.DIST(2,K2794,FALSE) * _xlfn.POISSON.DIST(4,L2794,FALSE)</f>
        <v>1.799325846741034E-4</v>
      </c>
      <c r="AK2794" s="13">
        <f t="shared" ref="AK2794:AK2857" si="3330">_xlfn.POISSON.DIST(3,K2794,FALSE) * _xlfn.POISSON.DIST(4,L2794,FALSE)</f>
        <v>5.4961061077345375E-5</v>
      </c>
      <c r="AL2794" s="13">
        <f t="shared" ref="AL2794:AL2857" si="3331">_xlfn.POISSON.DIST(5,K2794,FALSE) * _xlfn.POISSON.DIST(5,L2794,FALSE)</f>
        <v>2.0671164889236766E-7</v>
      </c>
      <c r="AM2794" s="13">
        <f t="shared" ref="AM2794:AM2857" si="3332">_xlfn.POISSON.DIST(5,K2794,FALSE) * _xlfn.POISSON.DIST(0,L2794,FALSE)</f>
        <v>1.3761394099858124E-3</v>
      </c>
      <c r="AN2794" s="13">
        <f t="shared" ref="AN2794:AN2857" si="3333">_xlfn.POISSON.DIST(5,K2794,FALSE) * _xlfn.POISSON.DIST(1,L2794,FALSE)</f>
        <v>6.1636672555749226E-4</v>
      </c>
      <c r="AO2794" s="13">
        <f t="shared" ref="AO2794:AO2857" si="3334">_xlfn.POISSON.DIST(5,K2794,FALSE) * _xlfn.POISSON.DIST(2,L2794,FALSE)</f>
        <v>1.3803395848476635E-4</v>
      </c>
      <c r="AP2794" s="13">
        <f t="shared" ref="AP2794:AP2857" si="3335">_xlfn.POISSON.DIST(5,K2794,FALSE) * _xlfn.POISSON.DIST(3,L2794,FALSE)</f>
        <v>2.0608265507022391E-5</v>
      </c>
      <c r="AQ2794" s="13">
        <f t="shared" ref="AQ2794:AQ2857" si="3336">_xlfn.POISSON.DIST(5,K2794,FALSE) * _xlfn.POISSON.DIST(4,L2794,FALSE)</f>
        <v>2.3075876320760557E-6</v>
      </c>
      <c r="AR2794" s="13">
        <f t="shared" ref="AR2794:AR2857" si="3337">_xlfn.POISSON.DIST(0,K2794,FALSE) * _xlfn.POISSON.DIST(5,L2794,FALSE)</f>
        <v>3.8389589935002285E-5</v>
      </c>
      <c r="AS2794" s="13">
        <f t="shared" ref="AS2794:AS2857" si="3338">_xlfn.POISSON.DIST(1,K2794,FALSE) * _xlfn.POISSON.DIST(5,L2794,FALSE)</f>
        <v>3.5178718756918513E-5</v>
      </c>
      <c r="AT2794" s="13">
        <f t="shared" ref="AT2794:AT2857" si="3339">_xlfn.POISSON.DIST(2,K2794,FALSE) * _xlfn.POISSON.DIST(5,L2794,FALSE)</f>
        <v>1.6118200995030983E-5</v>
      </c>
      <c r="AU2794" s="13">
        <f t="shared" ref="AU2794:AU2857" si="3340">_xlfn.POISSON.DIST(3,K2794,FALSE) * _xlfn.POISSON.DIST(5,L2794,FALSE)</f>
        <v>4.9233629970321056E-6</v>
      </c>
      <c r="AV2794" s="13">
        <f t="shared" ref="AV2794:AV2857" si="3341">_xlfn.POISSON.DIST(4,K2794,FALSE) * _xlfn.POISSON.DIST(5,L2794,FALSE)</f>
        <v>1.1278943230707472E-6</v>
      </c>
      <c r="AW2794" s="13">
        <f t="shared" ref="AW2794:AW2857" si="3342">_xlfn.POISSON.DIST(6,K2794,FALSE) * _xlfn.POISSON.DIST(6,L2794,FALSE)</f>
        <v>2.3567078494414032E-9</v>
      </c>
      <c r="AX2794" s="13">
        <f t="shared" ref="AX2794:AX2857" si="3343">_xlfn.POISSON.DIST(6,K2794,FALSE) * _xlfn.POISSON.DIST(0,L2794,FALSE)</f>
        <v>2.1017338882827087E-4</v>
      </c>
      <c r="AY2794" s="13">
        <f t="shared" ref="AY2794:AY2857" si="3344">_xlfn.POISSON.DIST(6,K2794,FALSE) * _xlfn.POISSON.DIST(1,L2794,FALSE)</f>
        <v>9.4135726752232551E-5</v>
      </c>
      <c r="AZ2794" s="13">
        <f t="shared" ref="AZ2794:AZ2857" si="3345">_xlfn.POISSON.DIST(6,K2794,FALSE) * _xlfn.POISSON.DIST(2,L2794,FALSE)</f>
        <v>2.1081486815658667E-5</v>
      </c>
      <c r="BA2794" s="13">
        <f t="shared" ref="BA2794:BA2857" si="3346">_xlfn.POISSON.DIST(6,K2794,FALSE) * _xlfn.POISSON.DIST(3,L2794,FALSE)</f>
        <v>3.1474347497455324E-6</v>
      </c>
      <c r="BB2794" s="13">
        <f t="shared" ref="BB2794:BB2857" si="3347">_xlfn.POISSON.DIST(6,K2794,FALSE) * _xlfn.POISSON.DIST(4,L2794,FALSE)</f>
        <v>3.5243050895303544E-7</v>
      </c>
      <c r="BC2794" s="13">
        <f t="shared" ref="BC2794:BC2857" si="3348">_xlfn.POISSON.DIST(6,K2794,FALSE) * _xlfn.POISSON.DIST(5,L2794,FALSE)</f>
        <v>3.1570411720449531E-8</v>
      </c>
      <c r="BD2794" s="13">
        <f t="shared" ref="BD2794:BD2857" si="3349">_xlfn.POISSON.DIST(0,K2794,FALSE) * _xlfn.POISSON.DIST(6,L2794,FALSE)</f>
        <v>2.8657544519146459E-6</v>
      </c>
      <c r="BE2794" s="13">
        <f t="shared" ref="BE2794:BE2857" si="3350">_xlfn.POISSON.DIST(1,K2794,FALSE) * _xlfn.POISSON.DIST(6,L2794,FALSE)</f>
        <v>2.6260652968937867E-6</v>
      </c>
      <c r="BF2794" s="13">
        <f t="shared" ref="BF2794:BF2857" si="3351">_xlfn.POISSON.DIST(2,K2794,FALSE) * _xlfn.POISSON.DIST(6,L2794,FALSE)</f>
        <v>1.203211764870923E-6</v>
      </c>
      <c r="BG2794" s="13">
        <f t="shared" ref="BG2794:BG2857" si="3352">_xlfn.POISSON.DIST(3,K2794,FALSE) * _xlfn.POISSON.DIST(6,L2794,FALSE)</f>
        <v>3.6752540079289473E-7</v>
      </c>
      <c r="BH2794" s="13">
        <f t="shared" ref="BH2794:BH2857" si="3353">_xlfn.POISSON.DIST(4,K2794,FALSE) * _xlfn.POISSON.DIST(6,L2794,FALSE)</f>
        <v>8.4196475739955235E-8</v>
      </c>
      <c r="BI2794" s="13">
        <f t="shared" ref="BI2794:BI2857" si="3354">_xlfn.POISSON.DIST(5,K2794,FALSE) * _xlfn.POISSON.DIST(6,L2794,FALSE)</f>
        <v>1.5430871470075383E-8</v>
      </c>
      <c r="BJ2794" s="14">
        <f t="shared" ref="BJ2794:BJ2857" si="3355">SUM(N2794,Q2794,T2794,W2794,X2794,Y2794,AD2794,AE2794,AF2794,AG2794,AM2794,AN2794,AO2794,AP2794,AQ2794,AX2794,AY2794,AZ2794,BA2794,BB2794,BC2794)</f>
        <v>0.45452330764183985</v>
      </c>
      <c r="BK2794" s="14">
        <f t="shared" ref="BK2794:BK2857" si="3356">SUM(M2794,P2794,S2794,V2794,AC2794,AL2794,AY2794)</f>
        <v>0.37182638326832662</v>
      </c>
      <c r="BL2794" s="14">
        <f t="shared" ref="BL2794:BL2857" si="3357">SUM(O2794,R2794,U2794,AA2794,AB2794,AH2794,AI2794,AJ2794,AK2794,AR2794,AS2794,AT2794,AU2794,AV2794,BD2794,BE2794,BF2794,BG2794,BH2794,BI2794)</f>
        <v>0.169868135793386</v>
      </c>
      <c r="BM2794" s="14">
        <f t="shared" ref="BM2794:BM2857" si="3358">SUM(S2794:BI2794)</f>
        <v>0.15788296917866576</v>
      </c>
      <c r="BN2794" s="14">
        <f t="shared" ref="BN2794:BN2857" si="3359">SUM(M2794:R2794)</f>
        <v>0.84206800174817309</v>
      </c>
    </row>
    <row r="2795" spans="1:66" x14ac:dyDescent="0.25">
      <c r="A2795" t="s">
        <v>114</v>
      </c>
      <c r="B2795" t="s">
        <v>134</v>
      </c>
      <c r="C2795" t="s">
        <v>110</v>
      </c>
      <c r="D2795" t="s">
        <v>561</v>
      </c>
      <c r="E2795" s="10">
        <f>VLOOKUP(A2795,home!$A$2:$E$405,3,FALSE)</f>
        <v>1.3644444444444399</v>
      </c>
      <c r="F2795" s="10">
        <f>VLOOKUP(B2795,home!$B$2:$E$405,3,FALSE)</f>
        <v>0.98</v>
      </c>
      <c r="G2795" s="10">
        <f>VLOOKUP(C2795,away!$B$2:$E$405,4,FALSE)</f>
        <v>0.98</v>
      </c>
      <c r="H2795" s="10">
        <f>VLOOKUP(A2795,away!$A$2:$E$405,3,FALSE)</f>
        <v>1.1155555555555601</v>
      </c>
      <c r="I2795" s="10">
        <f>VLOOKUP(C2795,away!$B$2:$E$405,3,FALSE)</f>
        <v>1.06</v>
      </c>
      <c r="J2795" s="10">
        <f>VLOOKUP(B2795,home!$B$2:$E$405,4,FALSE)</f>
        <v>0.98</v>
      </c>
      <c r="K2795" s="12">
        <f t="shared" si="3304"/>
        <v>1.31041244444444</v>
      </c>
      <c r="L2795" s="12">
        <f t="shared" si="3305"/>
        <v>1.1588391111111158</v>
      </c>
      <c r="M2795" s="13">
        <f t="shared" si="3306"/>
        <v>8.4648189766191664E-2</v>
      </c>
      <c r="N2795" s="13">
        <f t="shared" si="3307"/>
        <v>0.11092404126931207</v>
      </c>
      <c r="O2795" s="13">
        <f t="shared" si="3308"/>
        <v>9.8093632985818593E-2</v>
      </c>
      <c r="P2795" s="13">
        <f t="shared" si="3309"/>
        <v>0.12854311738538229</v>
      </c>
      <c r="Q2795" s="13">
        <f t="shared" si="3310"/>
        <v>7.2678122033687606E-2</v>
      </c>
      <c r="R2795" s="13">
        <f t="shared" si="3311"/>
        <v>5.6837369227473039E-2</v>
      </c>
      <c r="S2795" s="13">
        <f t="shared" si="3312"/>
        <v>4.8800018856846171E-2</v>
      </c>
      <c r="T2795" s="13">
        <f t="shared" si="3313"/>
        <v>8.4222250334743731E-2</v>
      </c>
      <c r="U2795" s="13">
        <f t="shared" si="3314"/>
        <v>7.4480395945164146E-2</v>
      </c>
      <c r="V2795" s="13">
        <f t="shared" si="3315"/>
        <v>8.2339577355417352E-3</v>
      </c>
      <c r="W2795" s="13">
        <f t="shared" si="3316"/>
        <v>3.1746105183931971E-2</v>
      </c>
      <c r="X2795" s="13">
        <f t="shared" si="3317"/>
        <v>3.6788628312587709E-2</v>
      </c>
      <c r="Y2795" s="13">
        <f t="shared" si="3318"/>
        <v>2.1316050666378192E-2</v>
      </c>
      <c r="Z2795" s="13">
        <f t="shared" si="3319"/>
        <v>2.1955122144486378E-2</v>
      </c>
      <c r="AA2795" s="13">
        <f t="shared" si="3320"/>
        <v>2.8770265277432653E-2</v>
      </c>
      <c r="AB2795" s="13">
        <f t="shared" si="3321"/>
        <v>1.8850456824757764E-2</v>
      </c>
      <c r="AC2795" s="13">
        <f t="shared" si="3322"/>
        <v>7.8148348377967108E-4</v>
      </c>
      <c r="AD2795" s="13">
        <f t="shared" si="3323"/>
        <v>1.0400122823916657E-2</v>
      </c>
      <c r="AE2795" s="13">
        <f t="shared" si="3324"/>
        <v>1.2052069088714003E-2</v>
      </c>
      <c r="AF2795" s="13">
        <f t="shared" si="3325"/>
        <v>6.9832045149075478E-3</v>
      </c>
      <c r="AG2795" s="13">
        <f t="shared" si="3326"/>
        <v>2.6974701709208638E-3</v>
      </c>
      <c r="AH2795" s="13">
        <f t="shared" si="3327"/>
        <v>6.3606135575631434E-3</v>
      </c>
      <c r="AI2795" s="13">
        <f t="shared" si="3328"/>
        <v>8.3350271601327647E-3</v>
      </c>
      <c r="AJ2795" s="13">
        <f t="shared" si="3329"/>
        <v>5.4611616577101892E-3</v>
      </c>
      <c r="AK2795" s="13">
        <f t="shared" si="3330"/>
        <v>2.3854580657954208E-3</v>
      </c>
      <c r="AL2795" s="13">
        <f t="shared" si="3331"/>
        <v>4.746909459857057E-5</v>
      </c>
      <c r="AM2795" s="13">
        <f t="shared" si="3332"/>
        <v>2.7256900744422044E-3</v>
      </c>
      <c r="AN2795" s="13">
        <f t="shared" si="3333"/>
        <v>3.1586362630309948E-3</v>
      </c>
      <c r="AO2795" s="13">
        <f t="shared" si="3334"/>
        <v>1.830175619687088E-3</v>
      </c>
      <c r="AP2795" s="13">
        <f t="shared" si="3335"/>
        <v>7.069596960984733E-4</v>
      </c>
      <c r="AQ2795" s="13">
        <f t="shared" si="3336"/>
        <v>2.0481313645453491E-4</v>
      </c>
      <c r="AR2795" s="13">
        <f t="shared" si="3337"/>
        <v>1.4741855522335567E-3</v>
      </c>
      <c r="AS2795" s="13">
        <f t="shared" si="3338"/>
        <v>1.9317910930670519E-3</v>
      </c>
      <c r="AT2795" s="13">
        <f t="shared" si="3339"/>
        <v>1.2657215442109964E-3</v>
      </c>
      <c r="AU2795" s="13">
        <f t="shared" si="3340"/>
        <v>5.5287242091184123E-4</v>
      </c>
      <c r="AV2795" s="13">
        <f t="shared" si="3341"/>
        <v>1.8112272513825037E-4</v>
      </c>
      <c r="AW2795" s="13">
        <f t="shared" si="3342"/>
        <v>2.0023481948625798E-6</v>
      </c>
      <c r="AX2795" s="13">
        <f t="shared" si="3343"/>
        <v>5.9529636554129346E-4</v>
      </c>
      <c r="AY2795" s="13">
        <f t="shared" si="3344"/>
        <v>6.8985271109155036E-4</v>
      </c>
      <c r="AZ2795" s="13">
        <f t="shared" si="3345"/>
        <v>3.9971415125946292E-4</v>
      </c>
      <c r="BA2795" s="13">
        <f t="shared" si="3346"/>
        <v>1.5440146391468334E-4</v>
      </c>
      <c r="BB2795" s="13">
        <f t="shared" si="3347"/>
        <v>4.4731613799286675E-5</v>
      </c>
      <c r="BC2795" s="13">
        <f t="shared" si="3348"/>
        <v>1.0367348714746216E-5</v>
      </c>
      <c r="BD2795" s="13">
        <f t="shared" si="3349"/>
        <v>2.8472397916053083E-4</v>
      </c>
      <c r="BE2795" s="13">
        <f t="shared" si="3350"/>
        <v>3.7310584552369906E-4</v>
      </c>
      <c r="BF2795" s="13">
        <f t="shared" si="3351"/>
        <v>2.4446127153461013E-4</v>
      </c>
      <c r="BG2795" s="13">
        <f t="shared" si="3352"/>
        <v>1.0678169746788818E-4</v>
      </c>
      <c r="BH2795" s="13">
        <f t="shared" si="3353"/>
        <v>3.4982016300205521E-5</v>
      </c>
      <c r="BI2795" s="13">
        <f t="shared" si="3354"/>
        <v>9.1681738983095022E-6</v>
      </c>
      <c r="BJ2795" s="14">
        <f t="shared" si="3355"/>
        <v>0.4003287028431346</v>
      </c>
      <c r="BK2795" s="14">
        <f t="shared" si="3356"/>
        <v>0.27174408903343167</v>
      </c>
      <c r="BL2795" s="14">
        <f t="shared" si="3357"/>
        <v>0.30603329702129467</v>
      </c>
      <c r="BM2795" s="14">
        <f t="shared" si="3358"/>
        <v>0.44764888801158531</v>
      </c>
      <c r="BN2795" s="14">
        <f t="shared" si="3359"/>
        <v>0.55172447266786528</v>
      </c>
    </row>
    <row r="2796" spans="1:66" x14ac:dyDescent="0.25">
      <c r="A2796" t="s">
        <v>136</v>
      </c>
      <c r="B2796" t="s">
        <v>315</v>
      </c>
      <c r="C2796" t="s">
        <v>381</v>
      </c>
      <c r="D2796" t="s">
        <v>561</v>
      </c>
      <c r="E2796" s="10">
        <f>VLOOKUP(A2796,home!$A$2:$E$405,3,FALSE)</f>
        <v>1.5025641025640999</v>
      </c>
      <c r="F2796" s="10">
        <f>VLOOKUP(B2796,home!$B$2:$E$405,3,FALSE)</f>
        <v>0.67</v>
      </c>
      <c r="G2796" s="10">
        <f>VLOOKUP(C2796,away!$B$2:$E$405,4,FALSE)</f>
        <v>1.18</v>
      </c>
      <c r="H2796" s="10">
        <f>VLOOKUP(A2796,away!$A$2:$E$405,3,FALSE)</f>
        <v>1.3487179487179499</v>
      </c>
      <c r="I2796" s="10">
        <f>VLOOKUP(C2796,away!$B$2:$E$405,3,FALSE)</f>
        <v>0.74</v>
      </c>
      <c r="J2796" s="10">
        <f>VLOOKUP(B2796,home!$B$2:$E$405,4,FALSE)</f>
        <v>0.67</v>
      </c>
      <c r="K2796" s="12">
        <f t="shared" si="3304"/>
        <v>1.1879271794871773</v>
      </c>
      <c r="L2796" s="12">
        <f t="shared" si="3305"/>
        <v>0.66869435897435958</v>
      </c>
      <c r="M2796" s="13">
        <f t="shared" si="3306"/>
        <v>0.15619945378752031</v>
      </c>
      <c r="N2796" s="13">
        <f t="shared" si="3307"/>
        <v>0.18555357657524668</v>
      </c>
      <c r="O2796" s="13">
        <f t="shared" si="3308"/>
        <v>0.10444969362259099</v>
      </c>
      <c r="P2796" s="13">
        <f t="shared" si="3309"/>
        <v>0.12407862994338431</v>
      </c>
      <c r="Q2796" s="13">
        <f t="shared" si="3310"/>
        <v>0.11021206843239541</v>
      </c>
      <c r="R2796" s="13">
        <f t="shared" si="3311"/>
        <v>3.4922460461013369E-2</v>
      </c>
      <c r="S2796" s="13">
        <f t="shared" si="3312"/>
        <v>2.4640781442120112E-2</v>
      </c>
      <c r="T2796" s="13">
        <f t="shared" si="3313"/>
        <v>7.3698188451638891E-2</v>
      </c>
      <c r="U2796" s="13">
        <f t="shared" si="3314"/>
        <v>4.1485339956204077E-2</v>
      </c>
      <c r="V2796" s="13">
        <f t="shared" si="3315"/>
        <v>2.1748506853378185E-3</v>
      </c>
      <c r="W2796" s="13">
        <f t="shared" si="3316"/>
        <v>4.3641303866114416E-2</v>
      </c>
      <c r="X2796" s="13">
        <f t="shared" si="3317"/>
        <v>2.9182693713556616E-2</v>
      </c>
      <c r="Y2796" s="13">
        <f t="shared" si="3318"/>
        <v>9.7571513329659069E-3</v>
      </c>
      <c r="Z2796" s="13">
        <f t="shared" si="3319"/>
        <v>7.784150770594917E-3</v>
      </c>
      <c r="AA2796" s="13">
        <f t="shared" si="3320"/>
        <v>9.2470042696157564E-3</v>
      </c>
      <c r="AB2796" s="13">
        <f t="shared" si="3321"/>
        <v>5.492383850355268E-3</v>
      </c>
      <c r="AC2796" s="13">
        <f t="shared" si="3322"/>
        <v>1.0797592710184429E-4</v>
      </c>
      <c r="AD2796" s="13">
        <f t="shared" si="3323"/>
        <v>1.2960672752704039E-2</v>
      </c>
      <c r="AE2796" s="13">
        <f t="shared" si="3324"/>
        <v>8.6667287582458761E-3</v>
      </c>
      <c r="AF2796" s="13">
        <f t="shared" si="3325"/>
        <v>2.8976963156999366E-3</v>
      </c>
      <c r="AG2796" s="13">
        <f t="shared" si="3326"/>
        <v>6.4589106010977751E-4</v>
      </c>
      <c r="AH2796" s="13">
        <f t="shared" si="3327"/>
        <v>1.3013044274256835E-3</v>
      </c>
      <c r="AI2796" s="13">
        <f t="shared" si="3328"/>
        <v>1.5458548981259683E-3</v>
      </c>
      <c r="AJ2796" s="13">
        <f t="shared" si="3329"/>
        <v>9.1818152451360996E-4</v>
      </c>
      <c r="AK2796" s="13">
        <f t="shared" si="3330"/>
        <v>3.6357759622422973E-4</v>
      </c>
      <c r="AL2796" s="13">
        <f t="shared" si="3331"/>
        <v>3.4308711783047136E-6</v>
      </c>
      <c r="AM2796" s="13">
        <f t="shared" si="3332"/>
        <v>3.0792670854751986E-3</v>
      </c>
      <c r="AN2796" s="13">
        <f t="shared" si="3333"/>
        <v>2.0590885298326822E-3</v>
      </c>
      <c r="AO2796" s="13">
        <f t="shared" si="3334"/>
        <v>6.8845044226396098E-4</v>
      </c>
      <c r="AP2796" s="13">
        <f t="shared" si="3335"/>
        <v>1.5345430905843791E-4</v>
      </c>
      <c r="AQ2796" s="13">
        <f t="shared" si="3336"/>
        <v>2.5653507706921345E-5</v>
      </c>
      <c r="AR2796" s="13">
        <f t="shared" si="3337"/>
        <v>1.7403498598558275E-4</v>
      </c>
      <c r="AS2796" s="13">
        <f t="shared" si="3338"/>
        <v>2.0674089003394372E-4</v>
      </c>
      <c r="AT2796" s="13">
        <f t="shared" si="3339"/>
        <v>1.2279656119134578E-4</v>
      </c>
      <c r="AU2796" s="13">
        <f t="shared" si="3340"/>
        <v>4.8624457528919984E-5</v>
      </c>
      <c r="AV2796" s="13">
        <f t="shared" si="3341"/>
        <v>1.4440578671605995E-5</v>
      </c>
      <c r="AW2796" s="13">
        <f t="shared" si="3342"/>
        <v>7.5704098010941335E-8</v>
      </c>
      <c r="AX2796" s="13">
        <f t="shared" si="3343"/>
        <v>6.0965751062270958E-4</v>
      </c>
      <c r="AY2796" s="13">
        <f t="shared" si="3344"/>
        <v>4.076745382597566E-4</v>
      </c>
      <c r="AZ2796" s="13">
        <f t="shared" si="3345"/>
        <v>1.3630483201588798E-4</v>
      </c>
      <c r="BA2796" s="13">
        <f t="shared" si="3346"/>
        <v>3.0382090756657328E-5</v>
      </c>
      <c r="BB2796" s="13">
        <f t="shared" si="3347"/>
        <v>5.0790831757059451E-6</v>
      </c>
      <c r="BC2796" s="13">
        <f t="shared" si="3348"/>
        <v>6.7927085367122855E-7</v>
      </c>
      <c r="BD2796" s="13">
        <f t="shared" si="3349"/>
        <v>1.9396035565456811E-5</v>
      </c>
      <c r="BE2796" s="13">
        <f t="shared" si="3350"/>
        <v>2.3041077822506084E-5</v>
      </c>
      <c r="BF2796" s="13">
        <f t="shared" si="3351"/>
        <v>1.3685561295017106E-5</v>
      </c>
      <c r="BG2796" s="13">
        <f t="shared" si="3352"/>
        <v>5.419150076296184E-6</v>
      </c>
      <c r="BH2796" s="13">
        <f t="shared" si="3353"/>
        <v>1.6093889163380625E-6</v>
      </c>
      <c r="BI2796" s="13">
        <f t="shared" si="3354"/>
        <v>3.8236736721667916E-7</v>
      </c>
      <c r="BJ2796" s="14">
        <f t="shared" si="3355"/>
        <v>0.48441166245869904</v>
      </c>
      <c r="BK2796" s="14">
        <f t="shared" si="3356"/>
        <v>0.30761279719490242</v>
      </c>
      <c r="BL2796" s="14">
        <f t="shared" si="3357"/>
        <v>0.20035597166052321</v>
      </c>
      <c r="BM2796" s="14">
        <f t="shared" si="3358"/>
        <v>0.28434110042840677</v>
      </c>
      <c r="BN2796" s="14">
        <f t="shared" si="3359"/>
        <v>0.71541588282215107</v>
      </c>
    </row>
    <row r="2797" spans="1:66" x14ac:dyDescent="0.25">
      <c r="A2797" t="s">
        <v>136</v>
      </c>
      <c r="B2797" t="s">
        <v>317</v>
      </c>
      <c r="C2797" t="s">
        <v>137</v>
      </c>
      <c r="D2797" t="s">
        <v>561</v>
      </c>
      <c r="E2797" s="10">
        <f>VLOOKUP(A2797,home!$A$2:$E$405,3,FALSE)</f>
        <v>1.5025641025640999</v>
      </c>
      <c r="F2797" s="10">
        <f>VLOOKUP(B2797,home!$B$2:$E$405,3,FALSE)</f>
        <v>1.1100000000000001</v>
      </c>
      <c r="G2797" s="10">
        <f>VLOOKUP(C2797,away!$B$2:$E$405,4,FALSE)</f>
        <v>1.1399999999999999</v>
      </c>
      <c r="H2797" s="10">
        <f>VLOOKUP(A2797,away!$A$2:$E$405,3,FALSE)</f>
        <v>1.3487179487179499</v>
      </c>
      <c r="I2797" s="10">
        <f>VLOOKUP(C2797,away!$B$2:$E$405,3,FALSE)</f>
        <v>0.28999999999999998</v>
      </c>
      <c r="J2797" s="10">
        <f>VLOOKUP(B2797,home!$B$2:$E$405,4,FALSE)</f>
        <v>1.1100000000000001</v>
      </c>
      <c r="K2797" s="12">
        <f t="shared" si="3304"/>
        <v>1.9013446153846121</v>
      </c>
      <c r="L2797" s="12">
        <f t="shared" si="3305"/>
        <v>0.43415230769230811</v>
      </c>
      <c r="M2797" s="13">
        <f t="shared" si="3306"/>
        <v>9.6762387114454784E-2</v>
      </c>
      <c r="N2797" s="13">
        <f t="shared" si="3307"/>
        <v>0.18397864371182993</v>
      </c>
      <c r="O2797" s="13">
        <f t="shared" si="3308"/>
        <v>4.2009613663557002E-2</v>
      </c>
      <c r="P2797" s="13">
        <f t="shared" si="3309"/>
        <v>7.9874752733591917E-2</v>
      </c>
      <c r="Q2797" s="13">
        <f t="shared" si="3310"/>
        <v>0.17490340178362598</v>
      </c>
      <c r="R2797" s="13">
        <f t="shared" si="3311"/>
        <v>9.119285358647795E-3</v>
      </c>
      <c r="S2797" s="13">
        <f t="shared" si="3312"/>
        <v>1.6483615985790886E-2</v>
      </c>
      <c r="T2797" s="13">
        <f t="shared" si="3313"/>
        <v>7.5934715507596173E-2</v>
      </c>
      <c r="U2797" s="13">
        <f t="shared" si="3314"/>
        <v>1.733890411282071E-2</v>
      </c>
      <c r="V2797" s="13">
        <f t="shared" si="3315"/>
        <v>1.511864716909485E-3</v>
      </c>
      <c r="W2797" s="13">
        <f t="shared" si="3316"/>
        <v>0.11085054706458287</v>
      </c>
      <c r="X2797" s="13">
        <f t="shared" si="3317"/>
        <v>4.8126020817043466E-2</v>
      </c>
      <c r="Y2797" s="13">
        <f t="shared" si="3318"/>
        <v>1.0447011498883739E-2</v>
      </c>
      <c r="Z2797" s="13">
        <f t="shared" si="3319"/>
        <v>1.3197195943205394E-3</v>
      </c>
      <c r="AA2797" s="13">
        <f t="shared" si="3320"/>
        <v>2.5092417444789214E-3</v>
      </c>
      <c r="AB2797" s="13">
        <f t="shared" si="3321"/>
        <v>2.3854666397816449E-3</v>
      </c>
      <c r="AC2797" s="13">
        <f t="shared" si="3322"/>
        <v>7.8000233375125335E-5</v>
      </c>
      <c r="AD2797" s="13">
        <f t="shared" si="3323"/>
        <v>5.2691272693420804E-2</v>
      </c>
      <c r="AE2797" s="13">
        <f t="shared" si="3324"/>
        <v>2.2876037635093341E-2</v>
      </c>
      <c r="AF2797" s="13">
        <f t="shared" si="3325"/>
        <v>4.9658422650659317E-3</v>
      </c>
      <c r="AG2797" s="13">
        <f t="shared" si="3326"/>
        <v>7.1864395967145768E-4</v>
      </c>
      <c r="AH2797" s="13">
        <f t="shared" si="3327"/>
        <v>1.432398268452547E-4</v>
      </c>
      <c r="AI2797" s="13">
        <f t="shared" si="3328"/>
        <v>2.7234827348084913E-4</v>
      </c>
      <c r="AJ2797" s="13">
        <f t="shared" si="3329"/>
        <v>2.5891396164605423E-4</v>
      </c>
      <c r="AK2797" s="13">
        <f t="shared" si="3330"/>
        <v>1.6409488894120774E-4</v>
      </c>
      <c r="AL2797" s="13">
        <f t="shared" si="3331"/>
        <v>2.5754839415572463E-6</v>
      </c>
      <c r="AM2797" s="13">
        <f t="shared" si="3332"/>
        <v>2.0036853522679574E-2</v>
      </c>
      <c r="AN2797" s="13">
        <f t="shared" si="3333"/>
        <v>8.6990461957640892E-3</v>
      </c>
      <c r="AO2797" s="13">
        <f t="shared" si="3334"/>
        <v>1.8883554903064866E-3</v>
      </c>
      <c r="AP2797" s="13">
        <f t="shared" si="3335"/>
        <v>2.7327796462000041E-4</v>
      </c>
      <c r="AQ2797" s="13">
        <f t="shared" si="3336"/>
        <v>2.9661064745307524E-5</v>
      </c>
      <c r="AR2797" s="13">
        <f t="shared" si="3337"/>
        <v>1.2437580275662798E-5</v>
      </c>
      <c r="AS2797" s="13">
        <f t="shared" si="3338"/>
        <v>2.3648126285545316E-5</v>
      </c>
      <c r="AT2797" s="13">
        <f t="shared" si="3339"/>
        <v>2.2481618788478452E-5</v>
      </c>
      <c r="AU2797" s="13">
        <f t="shared" si="3340"/>
        <v>1.4248434942867678E-5</v>
      </c>
      <c r="AV2797" s="13">
        <f t="shared" si="3341"/>
        <v>6.7727962640698546E-6</v>
      </c>
      <c r="AW2797" s="13">
        <f t="shared" si="3342"/>
        <v>5.9055356900510481E-8</v>
      </c>
      <c r="AX2797" s="13">
        <f t="shared" si="3343"/>
        <v>6.3494939257661602E-3</v>
      </c>
      <c r="AY2797" s="13">
        <f t="shared" si="3344"/>
        <v>2.7566474405496715E-3</v>
      </c>
      <c r="AZ2797" s="13">
        <f t="shared" si="3345"/>
        <v>5.9840242390436717E-4</v>
      </c>
      <c r="BA2797" s="13">
        <f t="shared" si="3346"/>
        <v>8.6599264422250618E-5</v>
      </c>
      <c r="BB2797" s="13">
        <f t="shared" si="3347"/>
        <v>9.3993176233441241E-6</v>
      </c>
      <c r="BC2797" s="13">
        <f t="shared" si="3348"/>
        <v>8.1614708738156699E-7</v>
      </c>
      <c r="BD2797" s="13">
        <f t="shared" si="3349"/>
        <v>8.9996736313122229E-7</v>
      </c>
      <c r="BE2797" s="13">
        <f t="shared" si="3350"/>
        <v>1.711148099911437E-6</v>
      </c>
      <c r="BF2797" s="13">
        <f t="shared" si="3351"/>
        <v>1.6267411129461109E-6</v>
      </c>
      <c r="BG2797" s="13">
        <f t="shared" si="3352"/>
        <v>1.0309984852416198E-6</v>
      </c>
      <c r="BH2797" s="13">
        <f t="shared" si="3353"/>
        <v>4.9007085459596139E-7</v>
      </c>
      <c r="BI2797" s="13">
        <f t="shared" si="3354"/>
        <v>1.8635871610859323E-7</v>
      </c>
      <c r="BJ2797" s="14">
        <f t="shared" si="3355"/>
        <v>0.72622068969428233</v>
      </c>
      <c r="BK2797" s="14">
        <f t="shared" si="3356"/>
        <v>0.19746984370861342</v>
      </c>
      <c r="BL2797" s="14">
        <f t="shared" si="3357"/>
        <v>7.4286642311387985E-2</v>
      </c>
      <c r="BM2797" s="14">
        <f t="shared" si="3358"/>
        <v>0.40989222255770397</v>
      </c>
      <c r="BN2797" s="14">
        <f t="shared" si="3359"/>
        <v>0.58664808436570737</v>
      </c>
    </row>
    <row r="2798" spans="1:66" x14ac:dyDescent="0.25">
      <c r="A2798" t="s">
        <v>136</v>
      </c>
      <c r="B2798" t="s">
        <v>480</v>
      </c>
      <c r="C2798" t="s">
        <v>347</v>
      </c>
      <c r="D2798" t="s">
        <v>561</v>
      </c>
      <c r="E2798" s="10">
        <f>VLOOKUP(A2798,home!$A$2:$E$405,3,FALSE)</f>
        <v>1.5025641025640999</v>
      </c>
      <c r="F2798" s="10">
        <f>VLOOKUP(B2798,home!$B$2:$E$405,3,FALSE)</f>
        <v>1.41</v>
      </c>
      <c r="G2798" s="10">
        <f>VLOOKUP(C2798,away!$B$2:$E$405,4,FALSE)</f>
        <v>1.75</v>
      </c>
      <c r="H2798" s="10">
        <f>VLOOKUP(A2798,away!$A$2:$E$405,3,FALSE)</f>
        <v>1.3487179487179499</v>
      </c>
      <c r="I2798" s="10">
        <f>VLOOKUP(C2798,away!$B$2:$E$405,3,FALSE)</f>
        <v>0.92</v>
      </c>
      <c r="J2798" s="10">
        <f>VLOOKUP(B2798,home!$B$2:$E$405,4,FALSE)</f>
        <v>1.41</v>
      </c>
      <c r="K2798" s="12">
        <f t="shared" si="3304"/>
        <v>3.7075769230769158</v>
      </c>
      <c r="L2798" s="12">
        <f t="shared" si="3305"/>
        <v>1.7495569230769248</v>
      </c>
      <c r="M2798" s="13">
        <f t="shared" si="3306"/>
        <v>4.2657645778120101E-3</v>
      </c>
      <c r="N2798" s="13">
        <f t="shared" si="3307"/>
        <v>1.581565030797475E-2</v>
      </c>
      <c r="O2798" s="13">
        <f t="shared" si="3308"/>
        <v>7.4631979493273159E-3</v>
      </c>
      <c r="P2798" s="13">
        <f t="shared" si="3309"/>
        <v>2.7670380489280916E-2</v>
      </c>
      <c r="Q2798" s="13">
        <f t="shared" si="3310"/>
        <v>2.9318870052650752E-2</v>
      </c>
      <c r="R2798" s="13">
        <f t="shared" si="3311"/>
        <v>6.5286448202695581E-3</v>
      </c>
      <c r="S2798" s="13">
        <f t="shared" si="3312"/>
        <v>4.487178924524092E-2</v>
      </c>
      <c r="T2798" s="13">
        <f t="shared" si="3313"/>
        <v>5.1295032077407841E-2</v>
      </c>
      <c r="U2798" s="13">
        <f t="shared" si="3314"/>
        <v>2.4205452874597053E-2</v>
      </c>
      <c r="V2798" s="13">
        <f t="shared" si="3315"/>
        <v>3.2340678363025253E-2</v>
      </c>
      <c r="W2798" s="13">
        <f t="shared" si="3316"/>
        <v>3.6233988672632937E-2</v>
      </c>
      <c r="X2798" s="13">
        <f t="shared" si="3317"/>
        <v>6.3393425732895817E-2</v>
      </c>
      <c r="Y2798" s="13">
        <f t="shared" si="3318"/>
        <v>5.5455203434275388E-2</v>
      </c>
      <c r="Z2798" s="13">
        <f t="shared" si="3319"/>
        <v>3.8074119145376367E-3</v>
      </c>
      <c r="AA2798" s="13">
        <f t="shared" si="3320"/>
        <v>1.411627255098784E-2</v>
      </c>
      <c r="AB2798" s="13">
        <f t="shared" si="3321"/>
        <v>2.6168583174953314E-2</v>
      </c>
      <c r="AC2798" s="13">
        <f t="shared" si="3322"/>
        <v>1.3111349373348504E-2</v>
      </c>
      <c r="AD2798" s="13">
        <f t="shared" si="3323"/>
        <v>3.3585075058421059E-2</v>
      </c>
      <c r="AE2798" s="13">
        <f t="shared" si="3324"/>
        <v>5.8759000580518708E-2</v>
      </c>
      <c r="AF2798" s="13">
        <f t="shared" si="3325"/>
        <v>5.1401108129363791E-2</v>
      </c>
      <c r="AG2798" s="13">
        <f t="shared" si="3326"/>
        <v>2.9976388193851337E-2</v>
      </c>
      <c r="AH2798" s="13">
        <f t="shared" si="3327"/>
        <v>1.6653209685212232E-3</v>
      </c>
      <c r="AI2798" s="13">
        <f t="shared" si="3328"/>
        <v>6.1743055924053858E-3</v>
      </c>
      <c r="AJ2798" s="13">
        <f t="shared" si="3329"/>
        <v>1.144585646521348E-2</v>
      </c>
      <c r="AK2798" s="13">
        <f t="shared" si="3330"/>
        <v>1.4145464431758738E-2</v>
      </c>
      <c r="AL2798" s="13">
        <f t="shared" si="3331"/>
        <v>3.4019320032380486E-3</v>
      </c>
      <c r="AM2798" s="13">
        <f t="shared" si="3332"/>
        <v>2.4903849849281599E-2</v>
      </c>
      <c r="AN2798" s="13">
        <f t="shared" si="3333"/>
        <v>4.3570702915078842E-2</v>
      </c>
      <c r="AO2798" s="13">
        <f t="shared" si="3334"/>
        <v>3.8114712464202082E-2</v>
      </c>
      <c r="AP2798" s="13">
        <f t="shared" si="3335"/>
        <v>2.22279530209437E-2</v>
      </c>
      <c r="AQ2798" s="13">
        <f t="shared" si="3336"/>
        <v>9.7222672734051767E-3</v>
      </c>
      <c r="AR2798" s="13">
        <f t="shared" si="3337"/>
        <v>5.8271476592429514E-4</v>
      </c>
      <c r="AS2798" s="13">
        <f t="shared" si="3338"/>
        <v>2.1604598188770833E-3</v>
      </c>
      <c r="AT2798" s="13">
        <f t="shared" si="3339"/>
        <v>4.0050354838518046E-3</v>
      </c>
      <c r="AU2798" s="13">
        <f t="shared" si="3340"/>
        <v>4.9496590453443796E-3</v>
      </c>
      <c r="AV2798" s="13">
        <f t="shared" si="3341"/>
        <v>4.5878104134044351E-3</v>
      </c>
      <c r="AW2798" s="13">
        <f t="shared" si="3342"/>
        <v>6.1297304264099853E-4</v>
      </c>
      <c r="AX2798" s="13">
        <f t="shared" si="3343"/>
        <v>1.5388823166161495E-2</v>
      </c>
      <c r="AY2798" s="13">
        <f t="shared" si="3344"/>
        <v>2.6923622108364402E-2</v>
      </c>
      <c r="AZ2798" s="13">
        <f t="shared" si="3345"/>
        <v>2.3552204726997952E-2</v>
      </c>
      <c r="BA2798" s="13">
        <f t="shared" si="3346"/>
        <v>1.3735307611281446E-2</v>
      </c>
      <c r="BB2798" s="13">
        <f t="shared" si="3347"/>
        <v>6.0076756304771597E-3</v>
      </c>
      <c r="BC2798" s="13">
        <f t="shared" si="3348"/>
        <v>2.102154098180369E-3</v>
      </c>
      <c r="BD2798" s="13">
        <f t="shared" si="3349"/>
        <v>1.6991544215033328E-4</v>
      </c>
      <c r="BE2798" s="13">
        <f t="shared" si="3350"/>
        <v>6.2997457219098627E-4</v>
      </c>
      <c r="BF2798" s="13">
        <f t="shared" si="3351"/>
        <v>1.1678395929902768E-3</v>
      </c>
      <c r="BG2798" s="13">
        <f t="shared" si="3352"/>
        <v>1.4432850416087628E-3</v>
      </c>
      <c r="BH2798" s="13">
        <f t="shared" si="3353"/>
        <v>1.3377725784226887E-3</v>
      </c>
      <c r="BI2798" s="13">
        <f t="shared" si="3354"/>
        <v>9.9197894801701268E-4</v>
      </c>
      <c r="BJ2798" s="14">
        <f t="shared" si="3355"/>
        <v>0.65148301510436668</v>
      </c>
      <c r="BK2798" s="14">
        <f t="shared" si="3356"/>
        <v>0.15258551616031008</v>
      </c>
      <c r="BL2798" s="14">
        <f t="shared" si="3357"/>
        <v>0.13393954453081594</v>
      </c>
      <c r="BM2798" s="14">
        <f t="shared" si="3358"/>
        <v>0.82444233044699144</v>
      </c>
      <c r="BN2798" s="14">
        <f t="shared" si="3359"/>
        <v>9.1062508197315303E-2</v>
      </c>
    </row>
    <row r="2799" spans="1:66" x14ac:dyDescent="0.25">
      <c r="A2799" t="s">
        <v>136</v>
      </c>
      <c r="B2799" t="s">
        <v>328</v>
      </c>
      <c r="C2799" t="s">
        <v>483</v>
      </c>
      <c r="D2799" t="s">
        <v>561</v>
      </c>
      <c r="E2799" s="10">
        <f>VLOOKUP(A2799,home!$A$2:$E$405,3,FALSE)</f>
        <v>1.5025641025640999</v>
      </c>
      <c r="F2799" s="10">
        <f>VLOOKUP(B2799,home!$B$2:$E$405,3,FALSE)</f>
        <v>1.63</v>
      </c>
      <c r="G2799" s="10">
        <f>VLOOKUP(C2799,away!$B$2:$E$405,4,FALSE)</f>
        <v>0.5</v>
      </c>
      <c r="H2799" s="10">
        <f>VLOOKUP(A2799,away!$A$2:$E$405,3,FALSE)</f>
        <v>1.3487179487179499</v>
      </c>
      <c r="I2799" s="10">
        <f>VLOOKUP(C2799,away!$B$2:$E$405,3,FALSE)</f>
        <v>0.92</v>
      </c>
      <c r="J2799" s="10">
        <f>VLOOKUP(B2799,home!$B$2:$E$405,4,FALSE)</f>
        <v>1.63</v>
      </c>
      <c r="K2799" s="12">
        <f t="shared" si="3304"/>
        <v>1.2245897435897413</v>
      </c>
      <c r="L2799" s="12">
        <f t="shared" si="3305"/>
        <v>2.022537435897438</v>
      </c>
      <c r="M2799" s="13">
        <f t="shared" si="3306"/>
        <v>3.8885759328342775E-2</v>
      </c>
      <c r="N2799" s="13">
        <f t="shared" si="3307"/>
        <v>4.761910204518767E-2</v>
      </c>
      <c r="O2799" s="13">
        <f t="shared" si="3308"/>
        <v>7.8647903964871271E-2</v>
      </c>
      <c r="P2799" s="13">
        <f t="shared" si="3309"/>
        <v>9.6311416550212317E-2</v>
      </c>
      <c r="Q2799" s="13">
        <f t="shared" si="3310"/>
        <v>2.915693198174505E-2</v>
      </c>
      <c r="R2799" s="13">
        <f t="shared" si="3311"/>
        <v>7.953416501190938E-2</v>
      </c>
      <c r="S2799" s="13">
        <f t="shared" si="3312"/>
        <v>5.9635513862446102E-2</v>
      </c>
      <c r="T2799" s="13">
        <f t="shared" si="3313"/>
        <v>5.8970986448994636E-2</v>
      </c>
      <c r="U2799" s="13">
        <f t="shared" si="3314"/>
        <v>9.7396722738558275E-2</v>
      </c>
      <c r="V2799" s="13">
        <f t="shared" si="3315"/>
        <v>1.6411551615119781E-2</v>
      </c>
      <c r="W2799" s="13">
        <f t="shared" si="3316"/>
        <v>1.1901759953129566E-2</v>
      </c>
      <c r="X2799" s="13">
        <f t="shared" si="3317"/>
        <v>2.4071755058269483E-2</v>
      </c>
      <c r="Y2799" s="13">
        <f t="shared" si="3318"/>
        <v>2.434301287655178E-2</v>
      </c>
      <c r="Z2799" s="13">
        <f t="shared" si="3319"/>
        <v>5.362027538981029E-2</v>
      </c>
      <c r="AA2799" s="13">
        <f t="shared" si="3320"/>
        <v>6.5662839290819106E-2</v>
      </c>
      <c r="AB2799" s="13">
        <f t="shared" si="3321"/>
        <v>4.0205019765259281E-2</v>
      </c>
      <c r="AC2799" s="13">
        <f t="shared" si="3322"/>
        <v>2.5404862395972303E-3</v>
      </c>
      <c r="AD2799" s="13">
        <f t="shared" si="3323"/>
        <v>3.6436932923173977E-3</v>
      </c>
      <c r="AE2799" s="13">
        <f t="shared" si="3324"/>
        <v>7.369506088640323E-3</v>
      </c>
      <c r="AF2799" s="13">
        <f t="shared" si="3325"/>
        <v>7.4525509741745809E-3</v>
      </c>
      <c r="AG2799" s="13">
        <f t="shared" si="3326"/>
        <v>5.0243544460673358E-3</v>
      </c>
      <c r="AH2799" s="13">
        <f t="shared" si="3327"/>
        <v>2.711225357475535E-2</v>
      </c>
      <c r="AI2799" s="13">
        <f t="shared" si="3328"/>
        <v>3.3201387653249703E-2</v>
      </c>
      <c r="AJ2799" s="13">
        <f t="shared" si="3329"/>
        <v>2.0329039396558328E-2</v>
      </c>
      <c r="AK2799" s="13">
        <f t="shared" si="3330"/>
        <v>8.2982443806857049E-3</v>
      </c>
      <c r="AL2799" s="13">
        <f t="shared" si="3331"/>
        <v>2.5168887807582773E-4</v>
      </c>
      <c r="AM2799" s="13">
        <f t="shared" si="3332"/>
        <v>8.9240588691172416E-4</v>
      </c>
      <c r="AN2799" s="13">
        <f t="shared" si="3333"/>
        <v>1.8049243142942175E-3</v>
      </c>
      <c r="AO2799" s="13">
        <f t="shared" si="3334"/>
        <v>1.8252634973107847E-3</v>
      </c>
      <c r="AP2799" s="13">
        <f t="shared" si="3335"/>
        <v>1.2305545845627147E-3</v>
      </c>
      <c r="AQ2799" s="13">
        <f t="shared" si="3336"/>
        <v>6.2221067854832744E-4</v>
      </c>
      <c r="AR2799" s="13">
        <f t="shared" si="3337"/>
        <v>1.0967109565297362E-2</v>
      </c>
      <c r="AS2799" s="13">
        <f t="shared" si="3338"/>
        <v>1.3430209890488097E-2</v>
      </c>
      <c r="AT2799" s="13">
        <f t="shared" si="3339"/>
        <v>8.2232486430746134E-3</v>
      </c>
      <c r="AU2799" s="13">
        <f t="shared" si="3340"/>
        <v>3.3567019824324758E-3</v>
      </c>
      <c r="AV2799" s="13">
        <f t="shared" si="3341"/>
        <v>1.0276457049935407E-3</v>
      </c>
      <c r="AW2799" s="13">
        <f t="shared" si="3342"/>
        <v>1.7316045196745501E-5</v>
      </c>
      <c r="AX2799" s="13">
        <f t="shared" si="3343"/>
        <v>1.8213851603853383E-4</v>
      </c>
      <c r="AY2799" s="13">
        <f t="shared" si="3344"/>
        <v>3.6838196720674057E-4</v>
      </c>
      <c r="AZ2799" s="13">
        <f t="shared" si="3345"/>
        <v>3.7253315969258769E-4</v>
      </c>
      <c r="BA2799" s="13">
        <f t="shared" si="3346"/>
        <v>2.5115408719713901E-4</v>
      </c>
      <c r="BB2799" s="13">
        <f t="shared" si="3347"/>
        <v>1.2699213588371577E-4</v>
      </c>
      <c r="BC2799" s="13">
        <f t="shared" si="3348"/>
        <v>5.1369269777877876E-5</v>
      </c>
      <c r="BD2799" s="13">
        <f t="shared" si="3349"/>
        <v>3.6968982765671365E-3</v>
      </c>
      <c r="BE2799" s="13">
        <f t="shared" si="3350"/>
        <v>4.5271837125787058E-3</v>
      </c>
      <c r="BF2799" s="13">
        <f t="shared" si="3351"/>
        <v>2.7719713708852056E-3</v>
      </c>
      <c r="BG2799" s="13">
        <f t="shared" si="3352"/>
        <v>1.131509236770139E-3</v>
      </c>
      <c r="BH2799" s="13">
        <f t="shared" si="3353"/>
        <v>3.4640865153144222E-4</v>
      </c>
      <c r="BI2799" s="13">
        <f t="shared" si="3354"/>
        <v>8.4841696351231353E-5</v>
      </c>
      <c r="BJ2799" s="14">
        <f t="shared" si="3355"/>
        <v>0.2272815812625022</v>
      </c>
      <c r="BK2799" s="14">
        <f t="shared" si="3356"/>
        <v>0.2144047984410008</v>
      </c>
      <c r="BL2799" s="14">
        <f t="shared" si="3357"/>
        <v>0.49995130450763642</v>
      </c>
      <c r="BM2799" s="14">
        <f t="shared" si="3358"/>
        <v>0.62475161479667118</v>
      </c>
      <c r="BN2799" s="14">
        <f t="shared" si="3359"/>
        <v>0.37015527888226851</v>
      </c>
    </row>
    <row r="2800" spans="1:66" x14ac:dyDescent="0.25">
      <c r="A2800" t="s">
        <v>136</v>
      </c>
      <c r="B2800" t="s">
        <v>482</v>
      </c>
      <c r="C2800" t="s">
        <v>344</v>
      </c>
      <c r="D2800" t="s">
        <v>561</v>
      </c>
      <c r="E2800" s="10">
        <f>VLOOKUP(A2800,home!$A$2:$E$405,3,FALSE)</f>
        <v>1.5025641025640999</v>
      </c>
      <c r="F2800" s="10">
        <f>VLOOKUP(B2800,home!$B$2:$E$405,3,FALSE)</f>
        <v>0.52</v>
      </c>
      <c r="G2800" s="10">
        <f>VLOOKUP(C2800,away!$B$2:$E$405,4,FALSE)</f>
        <v>0.67</v>
      </c>
      <c r="H2800" s="10">
        <f>VLOOKUP(A2800,away!$A$2:$E$405,3,FALSE)</f>
        <v>1.3487179487179499</v>
      </c>
      <c r="I2800" s="10">
        <f>VLOOKUP(C2800,away!$B$2:$E$405,3,FALSE)</f>
        <v>0.89</v>
      </c>
      <c r="J2800" s="10">
        <f>VLOOKUP(B2800,home!$B$2:$E$405,4,FALSE)</f>
        <v>0.52</v>
      </c>
      <c r="K2800" s="12">
        <f t="shared" si="3304"/>
        <v>0.52349333333333248</v>
      </c>
      <c r="L2800" s="12">
        <f t="shared" si="3305"/>
        <v>0.62418666666666733</v>
      </c>
      <c r="M2800" s="13">
        <f t="shared" si="3306"/>
        <v>0.31737221947625166</v>
      </c>
      <c r="N2800" s="13">
        <f t="shared" si="3307"/>
        <v>0.16614224108102091</v>
      </c>
      <c r="O2800" s="13">
        <f t="shared" si="3308"/>
        <v>0.19809950776748345</v>
      </c>
      <c r="P2800" s="13">
        <f t="shared" si="3309"/>
        <v>0.10370377165289227</v>
      </c>
      <c r="Q2800" s="13">
        <f t="shared" si="3310"/>
        <v>4.348717779548688E-2</v>
      </c>
      <c r="R2800" s="13">
        <f t="shared" si="3311"/>
        <v>6.1825535710846535E-2</v>
      </c>
      <c r="S2800" s="13">
        <f t="shared" si="3312"/>
        <v>8.4714978147606614E-3</v>
      </c>
      <c r="T2800" s="13">
        <f t="shared" si="3313"/>
        <v>2.7144116550905664E-2</v>
      </c>
      <c r="U2800" s="13">
        <f t="shared" si="3314"/>
        <v>3.2365255774390027E-2</v>
      </c>
      <c r="V2800" s="13">
        <f t="shared" si="3315"/>
        <v>3.0756954943935729E-4</v>
      </c>
      <c r="W2800" s="13">
        <f t="shared" si="3316"/>
        <v>7.5884158871395695E-3</v>
      </c>
      <c r="X2800" s="13">
        <f t="shared" si="3317"/>
        <v>4.7365880178740286E-3</v>
      </c>
      <c r="Y2800" s="13">
        <f t="shared" si="3318"/>
        <v>1.4782575431250334E-3</v>
      </c>
      <c r="Z2800" s="13">
        <f t="shared" si="3319"/>
        <v>1.2863558350078103E-2</v>
      </c>
      <c r="AA2800" s="13">
        <f t="shared" si="3320"/>
        <v>6.7339870392102066E-3</v>
      </c>
      <c r="AB2800" s="13">
        <f t="shared" si="3321"/>
        <v>1.7625986608898047E-3</v>
      </c>
      <c r="AC2800" s="13">
        <f t="shared" si="3322"/>
        <v>6.2812921951469027E-6</v>
      </c>
      <c r="AD2800" s="13">
        <f t="shared" si="3323"/>
        <v>9.9312128186957761E-4</v>
      </c>
      <c r="AE2800" s="13">
        <f t="shared" si="3324"/>
        <v>6.1989306252589922E-4</v>
      </c>
      <c r="AF2800" s="13">
        <f t="shared" si="3325"/>
        <v>1.9346449219391653E-4</v>
      </c>
      <c r="AG2800" s="13">
        <f t="shared" si="3326"/>
        <v>4.0252652166960084E-5</v>
      </c>
      <c r="AH2800" s="13">
        <f t="shared" si="3327"/>
        <v>2.0073154020018558E-3</v>
      </c>
      <c r="AI2800" s="13">
        <f t="shared" si="3328"/>
        <v>1.0508162308452895E-3</v>
      </c>
      <c r="AJ2800" s="13">
        <f t="shared" si="3329"/>
        <v>2.7504764570298457E-4</v>
      </c>
      <c r="AK2800" s="13">
        <f t="shared" si="3330"/>
        <v>4.7995202958180282E-5</v>
      </c>
      <c r="AL2800" s="13">
        <f t="shared" si="3331"/>
        <v>8.2098388140661087E-8</v>
      </c>
      <c r="AM2800" s="13">
        <f t="shared" si="3332"/>
        <v>1.039784740500355E-4</v>
      </c>
      <c r="AN2800" s="13">
        <f t="shared" si="3333"/>
        <v>6.4901977122378216E-5</v>
      </c>
      <c r="AO2800" s="13">
        <f t="shared" si="3334"/>
        <v>2.0255474380046782E-5</v>
      </c>
      <c r="AP2800" s="13">
        <f t="shared" si="3335"/>
        <v>4.2143990116778268E-6</v>
      </c>
      <c r="AQ2800" s="13">
        <f t="shared" si="3336"/>
        <v>6.5764291777561981E-7</v>
      </c>
      <c r="AR2800" s="13">
        <f t="shared" si="3337"/>
        <v>2.5058790194484003E-4</v>
      </c>
      <c r="AS2800" s="13">
        <f t="shared" si="3338"/>
        <v>1.3118109608211052E-4</v>
      </c>
      <c r="AT2800" s="13">
        <f t="shared" si="3339"/>
        <v>3.4336214629172099E-5</v>
      </c>
      <c r="AU2800" s="13">
        <f t="shared" si="3340"/>
        <v>5.991593150091346E-6</v>
      </c>
      <c r="AV2800" s="13">
        <f t="shared" si="3341"/>
        <v>7.8413976752962004E-7</v>
      </c>
      <c r="AW2800" s="13">
        <f t="shared" si="3342"/>
        <v>7.4517413573912273E-10</v>
      </c>
      <c r="AX2800" s="13">
        <f t="shared" si="3343"/>
        <v>9.0720063292277393E-6</v>
      </c>
      <c r="AY2800" s="13">
        <f t="shared" si="3344"/>
        <v>5.6626253906195705E-6</v>
      </c>
      <c r="AZ2800" s="13">
        <f t="shared" si="3345"/>
        <v>1.7672676335764326E-6</v>
      </c>
      <c r="BA2800" s="13">
        <f t="shared" si="3346"/>
        <v>3.6770163110332095E-7</v>
      </c>
      <c r="BB2800" s="13">
        <f t="shared" si="3347"/>
        <v>5.7378613861569601E-8</v>
      </c>
      <c r="BC2800" s="13">
        <f t="shared" si="3348"/>
        <v>7.1629931448413945E-9</v>
      </c>
      <c r="BD2800" s="13">
        <f t="shared" si="3349"/>
        <v>2.6068937870323882E-5</v>
      </c>
      <c r="BE2800" s="13">
        <f t="shared" si="3350"/>
        <v>1.3646915182195392E-5</v>
      </c>
      <c r="BF2800" s="13">
        <f t="shared" si="3351"/>
        <v>3.5720345592223639E-6</v>
      </c>
      <c r="BG2800" s="13">
        <f t="shared" si="3352"/>
        <v>6.233120927297254E-7</v>
      </c>
      <c r="BH2800" s="13">
        <f t="shared" si="3353"/>
        <v>8.1574931282514792E-8</v>
      </c>
      <c r="BI2800" s="13">
        <f t="shared" si="3354"/>
        <v>8.5407865387042457E-9</v>
      </c>
      <c r="BJ2800" s="14">
        <f t="shared" si="3355"/>
        <v>0.25263447047438192</v>
      </c>
      <c r="BK2800" s="14">
        <f t="shared" si="3356"/>
        <v>0.42986708450931788</v>
      </c>
      <c r="BL2800" s="14">
        <f t="shared" si="3357"/>
        <v>0.30463494169532424</v>
      </c>
      <c r="BM2800" s="14">
        <f t="shared" si="3358"/>
        <v>0.10936393966490403</v>
      </c>
      <c r="BN2800" s="14">
        <f t="shared" si="3359"/>
        <v>0.89063045348398151</v>
      </c>
    </row>
    <row r="2801" spans="1:66" x14ac:dyDescent="0.25">
      <c r="A2801" t="s">
        <v>136</v>
      </c>
      <c r="B2801" t="s">
        <v>481</v>
      </c>
      <c r="C2801" t="s">
        <v>359</v>
      </c>
      <c r="D2801" t="s">
        <v>561</v>
      </c>
      <c r="E2801" s="10">
        <f>VLOOKUP(A2801,home!$A$2:$E$405,3,FALSE)</f>
        <v>1.5025641025640999</v>
      </c>
      <c r="F2801" s="10">
        <f>VLOOKUP(B2801,home!$B$2:$E$405,3,FALSE)</f>
        <v>1.33</v>
      </c>
      <c r="G2801" s="10">
        <f>VLOOKUP(C2801,away!$B$2:$E$405,4,FALSE)</f>
        <v>0.67</v>
      </c>
      <c r="H2801" s="10">
        <f>VLOOKUP(A2801,away!$A$2:$E$405,3,FALSE)</f>
        <v>1.3487179487179499</v>
      </c>
      <c r="I2801" s="10">
        <f>VLOOKUP(C2801,away!$B$2:$E$405,3,FALSE)</f>
        <v>0.96</v>
      </c>
      <c r="J2801" s="10">
        <f>VLOOKUP(B2801,home!$B$2:$E$405,4,FALSE)</f>
        <v>1.33</v>
      </c>
      <c r="K2801" s="12">
        <f t="shared" si="3304"/>
        <v>1.3389348717948697</v>
      </c>
      <c r="L2801" s="12">
        <f t="shared" si="3305"/>
        <v>1.7220430769230783</v>
      </c>
      <c r="M2801" s="13">
        <f t="shared" si="3306"/>
        <v>4.6841863872566988E-2</v>
      </c>
      <c r="N2801" s="13">
        <f t="shared" si="3307"/>
        <v>6.2718204998848212E-2</v>
      </c>
      <c r="O2801" s="13">
        <f t="shared" si="3308"/>
        <v>8.0663707391927228E-2</v>
      </c>
      <c r="P2801" s="13">
        <f t="shared" si="3309"/>
        <v>0.10800345071530895</v>
      </c>
      <c r="Q2801" s="13">
        <f t="shared" si="3310"/>
        <v>4.1987795884668604E-2</v>
      </c>
      <c r="R2801" s="13">
        <f t="shared" si="3311"/>
        <v>6.9453189436608623E-2</v>
      </c>
      <c r="S2801" s="13">
        <f t="shared" si="3312"/>
        <v>6.2255984295095781E-2</v>
      </c>
      <c r="T2801" s="13">
        <f t="shared" si="3313"/>
        <v>7.2304793218452873E-2</v>
      </c>
      <c r="U2801" s="13">
        <f t="shared" si="3314"/>
        <v>9.299329729405037E-2</v>
      </c>
      <c r="V2801" s="13">
        <f t="shared" si="3315"/>
        <v>1.594931583669745E-2</v>
      </c>
      <c r="W2801" s="13">
        <f t="shared" si="3316"/>
        <v>1.8739641366595974E-2</v>
      </c>
      <c r="X2801" s="13">
        <f t="shared" si="3317"/>
        <v>3.2270469679367926E-2</v>
      </c>
      <c r="Y2801" s="13">
        <f t="shared" si="3318"/>
        <v>2.7785569450205834E-2</v>
      </c>
      <c r="Z2801" s="13">
        <f t="shared" si="3319"/>
        <v>3.986712801317966E-2</v>
      </c>
      <c r="AA2801" s="13">
        <f t="shared" si="3320"/>
        <v>5.3379487935156365E-2</v>
      </c>
      <c r="AB2801" s="13">
        <f t="shared" si="3321"/>
        <v>3.5735828917467197E-2</v>
      </c>
      <c r="AC2801" s="13">
        <f t="shared" si="3322"/>
        <v>2.2983996105464537E-3</v>
      </c>
      <c r="AD2801" s="13">
        <f t="shared" si="3323"/>
        <v>6.2727898276662489E-3</v>
      </c>
      <c r="AE2801" s="13">
        <f t="shared" si="3324"/>
        <v>1.0802014295726171E-2</v>
      </c>
      <c r="AF2801" s="13">
        <f t="shared" si="3325"/>
        <v>9.3007669673896894E-3</v>
      </c>
      <c r="AG2801" s="13">
        <f t="shared" si="3326"/>
        <v>5.3387737887560906E-3</v>
      </c>
      <c r="AH2801" s="13">
        <f t="shared" si="3327"/>
        <v>1.7163227947975531E-2</v>
      </c>
      <c r="AI2801" s="13">
        <f t="shared" si="3328"/>
        <v>2.2980444412108742E-2</v>
      </c>
      <c r="AJ2801" s="13">
        <f t="shared" si="3329"/>
        <v>1.5384659196357977E-2</v>
      </c>
      <c r="AK2801" s="13">
        <f t="shared" si="3330"/>
        <v>6.8663522295611115E-3</v>
      </c>
      <c r="AL2801" s="13">
        <f t="shared" si="3331"/>
        <v>2.1197712348685477E-4</v>
      </c>
      <c r="AM2801" s="13">
        <f t="shared" si="3332"/>
        <v>1.6797714087404951E-3</v>
      </c>
      <c r="AN2801" s="13">
        <f t="shared" si="3333"/>
        <v>2.8926387252348955E-3</v>
      </c>
      <c r="AO2801" s="13">
        <f t="shared" si="3334"/>
        <v>2.4906242454151759E-3</v>
      </c>
      <c r="AP2801" s="13">
        <f t="shared" si="3335"/>
        <v>1.4296540796779902E-3</v>
      </c>
      <c r="AQ2801" s="13">
        <f t="shared" si="3336"/>
        <v>6.1548147757607924E-4</v>
      </c>
      <c r="AR2801" s="13">
        <f t="shared" si="3337"/>
        <v>5.911163573092789E-3</v>
      </c>
      <c r="AS2801" s="13">
        <f t="shared" si="3338"/>
        <v>7.9146630408974978E-3</v>
      </c>
      <c r="AT2801" s="13">
        <f t="shared" si="3339"/>
        <v>5.298609171981843E-3</v>
      </c>
      <c r="AU2801" s="13">
        <f t="shared" si="3340"/>
        <v>2.3648308641262103E-3</v>
      </c>
      <c r="AV2801" s="13">
        <f t="shared" si="3341"/>
        <v>7.9158862746884378E-4</v>
      </c>
      <c r="AW2801" s="13">
        <f t="shared" si="3342"/>
        <v>1.3576566698475583E-5</v>
      </c>
      <c r="AX2801" s="13">
        <f t="shared" si="3343"/>
        <v>3.7485075263444037E-4</v>
      </c>
      <c r="AY2801" s="13">
        <f t="shared" si="3344"/>
        <v>6.4550914345354337E-4</v>
      </c>
      <c r="AZ2801" s="13">
        <f t="shared" si="3345"/>
        <v>5.5579727578736042E-4</v>
      </c>
      <c r="BA2801" s="13">
        <f t="shared" si="3346"/>
        <v>3.1903561698077703E-4</v>
      </c>
      <c r="BB2801" s="13">
        <f t="shared" si="3347"/>
        <v>1.3734826887840744E-4</v>
      </c>
      <c r="BC2801" s="13">
        <f t="shared" si="3348"/>
        <v>4.7303927109886187E-5</v>
      </c>
      <c r="BD2801" s="13">
        <f t="shared" si="3349"/>
        <v>1.6965463846007221E-3</v>
      </c>
      <c r="BE2801" s="13">
        <f t="shared" si="3350"/>
        <v>2.2715651159594175E-3</v>
      </c>
      <c r="BF2801" s="13">
        <f t="shared" si="3351"/>
        <v>1.5207388736554108E-3</v>
      </c>
      <c r="BG2801" s="13">
        <f t="shared" si="3352"/>
        <v>6.787234362770941E-4</v>
      </c>
      <c r="BH2801" s="13">
        <f t="shared" si="3353"/>
        <v>2.2719161928396088E-4</v>
      </c>
      <c r="BI2801" s="13">
        <f t="shared" si="3354"/>
        <v>6.0838956327767833E-5</v>
      </c>
      <c r="BJ2801" s="14">
        <f t="shared" si="3355"/>
        <v>0.29870883439916668</v>
      </c>
      <c r="BK2801" s="14">
        <f t="shared" si="3356"/>
        <v>0.236206500597156</v>
      </c>
      <c r="BL2801" s="14">
        <f t="shared" si="3357"/>
        <v>0.42335665442488463</v>
      </c>
      <c r="BM2801" s="14">
        <f t="shared" si="3358"/>
        <v>0.58783897255770334</v>
      </c>
      <c r="BN2801" s="14">
        <f t="shared" si="3359"/>
        <v>0.40966821229992856</v>
      </c>
    </row>
    <row r="2802" spans="1:66" x14ac:dyDescent="0.25">
      <c r="A2802" t="s">
        <v>136</v>
      </c>
      <c r="B2802" t="s">
        <v>373</v>
      </c>
      <c r="C2802" t="s">
        <v>323</v>
      </c>
      <c r="D2802" t="s">
        <v>561</v>
      </c>
      <c r="E2802" s="10">
        <f>VLOOKUP(A2802,home!$A$2:$E$405,3,FALSE)</f>
        <v>1.5025641025640999</v>
      </c>
      <c r="F2802" s="10">
        <f>VLOOKUP(B2802,home!$B$2:$E$405,3,FALSE)</f>
        <v>1.06</v>
      </c>
      <c r="G2802" s="10">
        <f>VLOOKUP(C2802,away!$B$2:$E$405,4,FALSE)</f>
        <v>0.44</v>
      </c>
      <c r="H2802" s="10">
        <f>VLOOKUP(A2802,away!$A$2:$E$405,3,FALSE)</f>
        <v>1.3487179487179499</v>
      </c>
      <c r="I2802" s="10">
        <f>VLOOKUP(C2802,away!$B$2:$E$405,3,FALSE)</f>
        <v>1.18</v>
      </c>
      <c r="J2802" s="10">
        <f>VLOOKUP(B2802,home!$B$2:$E$405,4,FALSE)</f>
        <v>1.06</v>
      </c>
      <c r="K2802" s="12">
        <f t="shared" si="3304"/>
        <v>0.70079589743589621</v>
      </c>
      <c r="L2802" s="12">
        <f t="shared" si="3305"/>
        <v>1.6869764102564118</v>
      </c>
      <c r="M2802" s="13">
        <f t="shared" si="3306"/>
        <v>9.1834034149690463E-2</v>
      </c>
      <c r="N2802" s="13">
        <f t="shared" si="3307"/>
        <v>6.4356914377091054E-2</v>
      </c>
      <c r="O2802" s="13">
        <f t="shared" si="3308"/>
        <v>0.15492184926920952</v>
      </c>
      <c r="P2802" s="13">
        <f t="shared" si="3309"/>
        <v>0.10856859639104431</v>
      </c>
      <c r="Q2802" s="13">
        <f t="shared" si="3310"/>
        <v>2.2550530783549332E-2</v>
      </c>
      <c r="R2802" s="13">
        <f t="shared" si="3311"/>
        <v>0.13067475257522804</v>
      </c>
      <c r="S2802" s="13">
        <f t="shared" si="3312"/>
        <v>3.208815835942784E-2</v>
      </c>
      <c r="T2802" s="13">
        <f t="shared" si="3313"/>
        <v>3.8042213470608752E-2</v>
      </c>
      <c r="U2802" s="13">
        <f t="shared" si="3314"/>
        <v>9.15763305031706E-2</v>
      </c>
      <c r="V2802" s="13">
        <f t="shared" si="3315"/>
        <v>4.2150510926386815E-3</v>
      </c>
      <c r="W2802" s="13">
        <f t="shared" si="3316"/>
        <v>5.2677731527044193E-3</v>
      </c>
      <c r="X2802" s="13">
        <f t="shared" si="3317"/>
        <v>8.8866090431944014E-3</v>
      </c>
      <c r="Y2802" s="13">
        <f t="shared" si="3318"/>
        <v>7.4957499115201305E-3</v>
      </c>
      <c r="Z2802" s="13">
        <f t="shared" si="3319"/>
        <v>7.3481741670167647E-2</v>
      </c>
      <c r="AA2802" s="13">
        <f t="shared" si="3320"/>
        <v>5.1495703098897824E-2</v>
      </c>
      <c r="AB2802" s="13">
        <f t="shared" si="3321"/>
        <v>1.8043988733642283E-2</v>
      </c>
      <c r="AC2802" s="13">
        <f t="shared" si="3322"/>
        <v>3.1144647589094698E-4</v>
      </c>
      <c r="AD2802" s="13">
        <f t="shared" si="3323"/>
        <v>9.2290845350955321E-4</v>
      </c>
      <c r="AE2802" s="13">
        <f t="shared" si="3324"/>
        <v>1.5569247898968423E-3</v>
      </c>
      <c r="AF2802" s="13">
        <f t="shared" si="3325"/>
        <v>1.3132476965496969E-3</v>
      </c>
      <c r="AG2802" s="13">
        <f t="shared" si="3326"/>
        <v>7.3847262830096963E-4</v>
      </c>
      <c r="AH2802" s="13">
        <f t="shared" si="3327"/>
        <v>3.099049119553212E-2</v>
      </c>
      <c r="AI2802" s="13">
        <f t="shared" si="3328"/>
        <v>2.1718009089352171E-2</v>
      </c>
      <c r="AJ2802" s="13">
        <f t="shared" si="3329"/>
        <v>7.6099458351467529E-3</v>
      </c>
      <c r="AK2802" s="13">
        <f t="shared" si="3330"/>
        <v>1.7776729403267432E-3</v>
      </c>
      <c r="AL2802" s="13">
        <f t="shared" si="3331"/>
        <v>1.47280066922907E-5</v>
      </c>
      <c r="AM2802" s="13">
        <f t="shared" si="3332"/>
        <v>1.2935409158568054E-4</v>
      </c>
      <c r="AN2802" s="13">
        <f t="shared" si="3333"/>
        <v>2.1821730107519043E-4</v>
      </c>
      <c r="AO2802" s="13">
        <f t="shared" si="3334"/>
        <v>1.8406371961183373E-4</v>
      </c>
      <c r="AP2802" s="13">
        <f t="shared" si="3335"/>
        <v>1.0350371765640465E-4</v>
      </c>
      <c r="AQ2802" s="13">
        <f t="shared" si="3336"/>
        <v>4.3652082515048696E-5</v>
      </c>
      <c r="AR2802" s="13">
        <f t="shared" si="3337"/>
        <v>1.0456045517824338E-2</v>
      </c>
      <c r="AS2802" s="13">
        <f t="shared" si="3338"/>
        <v>7.3275538022942862E-3</v>
      </c>
      <c r="AT2802" s="13">
        <f t="shared" si="3339"/>
        <v>2.5675598214443189E-3</v>
      </c>
      <c r="AU2802" s="13">
        <f t="shared" si="3340"/>
        <v>5.9977846309647374E-4</v>
      </c>
      <c r="AV2802" s="13">
        <f t="shared" si="3341"/>
        <v>1.0508057157710393E-4</v>
      </c>
      <c r="AW2802" s="13">
        <f t="shared" si="3342"/>
        <v>4.8366207251101188E-7</v>
      </c>
      <c r="AX2802" s="13">
        <f t="shared" si="3343"/>
        <v>1.5108469449965345E-5</v>
      </c>
      <c r="AY2802" s="13">
        <f t="shared" si="3344"/>
        <v>2.5487631557171196E-5</v>
      </c>
      <c r="AZ2802" s="13">
        <f t="shared" si="3345"/>
        <v>2.1498516595127359E-5</v>
      </c>
      <c r="BA2802" s="13">
        <f t="shared" si="3346"/>
        <v>1.2089163450495281E-5</v>
      </c>
      <c r="BB2802" s="13">
        <f t="shared" si="3347"/>
        <v>5.0985333901798892E-6</v>
      </c>
      <c r="BC2802" s="13">
        <f t="shared" si="3348"/>
        <v>1.7202211112276237E-6</v>
      </c>
      <c r="BD2802" s="13">
        <f t="shared" si="3349"/>
        <v>2.9398503555228229E-3</v>
      </c>
      <c r="BE2802" s="13">
        <f t="shared" si="3350"/>
        <v>2.0602350682258552E-3</v>
      </c>
      <c r="BF2802" s="13">
        <f t="shared" si="3351"/>
        <v>7.2190214178312155E-4</v>
      </c>
      <c r="BG2802" s="13">
        <f t="shared" si="3352"/>
        <v>1.6863535310393277E-4</v>
      </c>
      <c r="BH2802" s="13">
        <f t="shared" si="3353"/>
        <v>2.9544740904472441E-5</v>
      </c>
      <c r="BI2802" s="13">
        <f t="shared" si="3354"/>
        <v>4.1409666433321606E-6</v>
      </c>
      <c r="BJ2802" s="14">
        <f t="shared" si="3355"/>
        <v>0.15189113775492347</v>
      </c>
      <c r="BK2802" s="14">
        <f t="shared" si="3356"/>
        <v>0.23705750210694168</v>
      </c>
      <c r="BL2802" s="14">
        <f t="shared" si="3357"/>
        <v>0.53578907004292609</v>
      </c>
      <c r="BM2802" s="14">
        <f t="shared" si="3358"/>
        <v>0.4252877700596614</v>
      </c>
      <c r="BN2802" s="14">
        <f t="shared" si="3359"/>
        <v>0.5729066775458127</v>
      </c>
    </row>
    <row r="2803" spans="1:66" x14ac:dyDescent="0.25">
      <c r="A2803" t="s">
        <v>136</v>
      </c>
      <c r="B2803" t="s">
        <v>387</v>
      </c>
      <c r="C2803" t="s">
        <v>309</v>
      </c>
      <c r="D2803" t="s">
        <v>561</v>
      </c>
      <c r="E2803" s="10">
        <f>VLOOKUP(A2803,home!$A$2:$E$405,3,FALSE)</f>
        <v>1.5025641025640999</v>
      </c>
      <c r="F2803" s="10">
        <f>VLOOKUP(B2803,home!$B$2:$E$405,3,FALSE)</f>
        <v>0.81</v>
      </c>
      <c r="G2803" s="10">
        <f>VLOOKUP(C2803,away!$B$2:$E$405,4,FALSE)</f>
        <v>1.1100000000000001</v>
      </c>
      <c r="H2803" s="10">
        <f>VLOOKUP(A2803,away!$A$2:$E$405,3,FALSE)</f>
        <v>1.3487179487179499</v>
      </c>
      <c r="I2803" s="10">
        <f>VLOOKUP(C2803,away!$B$2:$E$405,3,FALSE)</f>
        <v>1.18</v>
      </c>
      <c r="J2803" s="10">
        <f>VLOOKUP(B2803,home!$B$2:$E$405,4,FALSE)</f>
        <v>0.81</v>
      </c>
      <c r="K2803" s="12">
        <f t="shared" si="3304"/>
        <v>1.3509553846153823</v>
      </c>
      <c r="L2803" s="12">
        <f t="shared" si="3305"/>
        <v>1.2891046153846164</v>
      </c>
      <c r="M2803" s="13">
        <f t="shared" si="3306"/>
        <v>7.1356988008660471E-2</v>
      </c>
      <c r="N2803" s="13">
        <f t="shared" si="3307"/>
        <v>9.6400107180235131E-2</v>
      </c>
      <c r="O2803" s="13">
        <f t="shared" si="3308"/>
        <v>9.1986622581908942E-2</v>
      </c>
      <c r="P2803" s="13">
        <f t="shared" si="3309"/>
        <v>0.1242698230896128</v>
      </c>
      <c r="Q2803" s="13">
        <f t="shared" si="3310"/>
        <v>6.5116121936319327E-2</v>
      </c>
      <c r="R2803" s="13">
        <f t="shared" si="3311"/>
        <v>5.9290189861990826E-2</v>
      </c>
      <c r="S2803" s="13">
        <f t="shared" si="3312"/>
        <v>5.4104683233159263E-2</v>
      </c>
      <c r="T2803" s="13">
        <f t="shared" si="3313"/>
        <v>8.3941493324056718E-2</v>
      </c>
      <c r="U2803" s="13">
        <f t="shared" si="3314"/>
        <v>8.0098401248924853E-2</v>
      </c>
      <c r="V2803" s="13">
        <f t="shared" si="3315"/>
        <v>1.0469393399982093E-2</v>
      </c>
      <c r="W2803" s="13">
        <f t="shared" si="3316"/>
        <v>2.9322991851714147E-2</v>
      </c>
      <c r="X2803" s="13">
        <f t="shared" si="3317"/>
        <v>3.7800404132930204E-2</v>
      </c>
      <c r="Y2803" s="13">
        <f t="shared" si="3318"/>
        <v>2.4364337715582041E-2</v>
      </c>
      <c r="Z2803" s="13">
        <f t="shared" si="3319"/>
        <v>2.5477085799374181E-2</v>
      </c>
      <c r="AA2803" s="13">
        <f t="shared" si="3320"/>
        <v>3.4418406244972645E-2</v>
      </c>
      <c r="AB2803" s="13">
        <f t="shared" si="3321"/>
        <v>2.3248865623262751E-2</v>
      </c>
      <c r="AC2803" s="13">
        <f t="shared" si="3322"/>
        <v>1.1395429708242384E-3</v>
      </c>
      <c r="AD2803" s="13">
        <f t="shared" si="3323"/>
        <v>9.9035134337765521E-3</v>
      </c>
      <c r="AE2803" s="13">
        <f t="shared" si="3324"/>
        <v>1.2766664876004905E-2</v>
      </c>
      <c r="AF2803" s="13">
        <f t="shared" si="3325"/>
        <v>8.2287833073632997E-3</v>
      </c>
      <c r="AG2803" s="13">
        <f t="shared" si="3326"/>
        <v>3.5359208468406385E-3</v>
      </c>
      <c r="AH2803" s="13">
        <f t="shared" si="3327"/>
        <v>8.210657222630792E-3</v>
      </c>
      <c r="AI2803" s="13">
        <f t="shared" si="3328"/>
        <v>1.1092231586144247E-2</v>
      </c>
      <c r="AJ2803" s="13">
        <f t="shared" si="3329"/>
        <v>7.4925549943511988E-3</v>
      </c>
      <c r="AK2803" s="13">
        <f t="shared" si="3330"/>
        <v>3.3740358380485434E-3</v>
      </c>
      <c r="AL2803" s="13">
        <f t="shared" si="3331"/>
        <v>7.9381603590192304E-5</v>
      </c>
      <c r="AM2803" s="13">
        <f t="shared" si="3332"/>
        <v>2.6758409599942422E-3</v>
      </c>
      <c r="AN2803" s="13">
        <f t="shared" si="3333"/>
        <v>3.4494389315637805E-3</v>
      </c>
      <c r="AO2803" s="13">
        <f t="shared" si="3334"/>
        <v>2.2233438235831258E-3</v>
      </c>
      <c r="AP2803" s="13">
        <f t="shared" si="3335"/>
        <v>9.553742615226289E-4</v>
      </c>
      <c r="AQ2803" s="13">
        <f t="shared" si="3336"/>
        <v>3.0789434248712299E-4</v>
      </c>
      <c r="AR2803" s="13">
        <f t="shared" si="3337"/>
        <v>2.1168792242068752E-3</v>
      </c>
      <c r="AS2803" s="13">
        <f t="shared" si="3338"/>
        <v>2.859809386522711E-3</v>
      </c>
      <c r="AT2803" s="13">
        <f t="shared" si="3339"/>
        <v>1.9317374448482353E-3</v>
      </c>
      <c r="AU2803" s="13">
        <f t="shared" si="3340"/>
        <v>8.6989703426029481E-4</v>
      </c>
      <c r="AV2803" s="13">
        <f t="shared" si="3341"/>
        <v>2.9379802062372425E-4</v>
      </c>
      <c r="AW2803" s="13">
        <f t="shared" si="3342"/>
        <v>3.8401353960696015E-6</v>
      </c>
      <c r="AX2803" s="13">
        <f t="shared" si="3343"/>
        <v>6.0249029221310214E-4</v>
      </c>
      <c r="AY2803" s="13">
        <f t="shared" si="3344"/>
        <v>7.7667301641633614E-4</v>
      </c>
      <c r="AZ2803" s="13">
        <f t="shared" si="3345"/>
        <v>5.0060638505349561E-4</v>
      </c>
      <c r="BA2803" s="13">
        <f t="shared" si="3346"/>
        <v>2.1511133382115652E-4</v>
      </c>
      <c r="BB2803" s="13">
        <f t="shared" si="3347"/>
        <v>6.9325253312598522E-5</v>
      </c>
      <c r="BC2803" s="13">
        <f t="shared" si="3348"/>
        <v>1.7873500801595665E-5</v>
      </c>
      <c r="BD2803" s="13">
        <f t="shared" si="3349"/>
        <v>4.5481312968948152E-4</v>
      </c>
      <c r="BE2803" s="13">
        <f t="shared" si="3350"/>
        <v>6.144322465477792E-4</v>
      </c>
      <c r="BF2803" s="13">
        <f t="shared" si="3351"/>
        <v>4.1503527597752432E-4</v>
      </c>
      <c r="BG2803" s="13">
        <f t="shared" si="3352"/>
        <v>1.8689804696238931E-4</v>
      </c>
      <c r="BH2803" s="13">
        <f t="shared" si="3353"/>
        <v>6.3122730729484608E-5</v>
      </c>
      <c r="BI2803" s="13">
        <f t="shared" si="3354"/>
        <v>1.7055198594124823E-5</v>
      </c>
      <c r="BJ2803" s="14">
        <f t="shared" si="3355"/>
        <v>0.38317431070559216</v>
      </c>
      <c r="BK2803" s="14">
        <f t="shared" si="3356"/>
        <v>0.26219648532224538</v>
      </c>
      <c r="BL2803" s="14">
        <f t="shared" si="3357"/>
        <v>0.32903544294119741</v>
      </c>
      <c r="BM2803" s="14">
        <f t="shared" si="3358"/>
        <v>0.49069063922866141</v>
      </c>
      <c r="BN2803" s="14">
        <f t="shared" si="3359"/>
        <v>0.50841985265872747</v>
      </c>
    </row>
    <row r="2804" spans="1:66" x14ac:dyDescent="0.25">
      <c r="A2804" t="s">
        <v>136</v>
      </c>
      <c r="B2804" t="s">
        <v>388</v>
      </c>
      <c r="C2804" t="s">
        <v>377</v>
      </c>
      <c r="D2804" t="s">
        <v>561</v>
      </c>
      <c r="E2804" s="10">
        <f>VLOOKUP(A2804,home!$A$2:$E$405,3,FALSE)</f>
        <v>1.5025641025640999</v>
      </c>
      <c r="F2804" s="10">
        <f>VLOOKUP(B2804,home!$B$2:$E$405,3,FALSE)</f>
        <v>0.92</v>
      </c>
      <c r="G2804" s="10">
        <f>VLOOKUP(C2804,away!$B$2:$E$405,4,FALSE)</f>
        <v>0.74</v>
      </c>
      <c r="H2804" s="10">
        <f>VLOOKUP(A2804,away!$A$2:$E$405,3,FALSE)</f>
        <v>1.3487179487179499</v>
      </c>
      <c r="I2804" s="10">
        <f>VLOOKUP(C2804,away!$B$2:$E$405,3,FALSE)</f>
        <v>1.26</v>
      </c>
      <c r="J2804" s="10">
        <f>VLOOKUP(B2804,home!$B$2:$E$405,4,FALSE)</f>
        <v>0.92</v>
      </c>
      <c r="K2804" s="12">
        <f t="shared" si="3304"/>
        <v>1.0229456410256392</v>
      </c>
      <c r="L2804" s="12">
        <f t="shared" si="3305"/>
        <v>1.5634338461538475</v>
      </c>
      <c r="M2804" s="13">
        <f t="shared" si="3306"/>
        <v>7.5292143381757923E-2</v>
      </c>
      <c r="N2804" s="13">
        <f t="shared" si="3307"/>
        <v>7.7019769875846689E-2</v>
      </c>
      <c r="O2804" s="13">
        <f t="shared" si="3308"/>
        <v>0.11771428531250874</v>
      </c>
      <c r="P2804" s="13">
        <f t="shared" si="3309"/>
        <v>0.12041531504687923</v>
      </c>
      <c r="Q2804" s="13">
        <f t="shared" si="3310"/>
        <v>3.9393518933647606E-2</v>
      </c>
      <c r="R2804" s="13">
        <f t="shared" si="3311"/>
        <v>9.2019248916693469E-2</v>
      </c>
      <c r="S2804" s="13">
        <f t="shared" si="3312"/>
        <v>4.8145289291074506E-2</v>
      </c>
      <c r="T2804" s="13">
        <f t="shared" si="3313"/>
        <v>6.1589160819967084E-2</v>
      </c>
      <c r="U2804" s="13">
        <f t="shared" si="3314"/>
        <v>9.4130689569784848E-2</v>
      </c>
      <c r="V2804" s="13">
        <f t="shared" si="3315"/>
        <v>8.5554598359808623E-3</v>
      </c>
      <c r="W2804" s="13">
        <f t="shared" si="3316"/>
        <v>1.3432476159278605E-2</v>
      </c>
      <c r="X2804" s="13">
        <f t="shared" si="3317"/>
        <v>2.100078786507081E-2</v>
      </c>
      <c r="Y2804" s="13">
        <f t="shared" si="3318"/>
        <v>1.6416671272074357E-2</v>
      </c>
      <c r="Z2804" s="13">
        <f t="shared" si="3319"/>
        <v>4.7955336084671452E-2</v>
      </c>
      <c r="AA2804" s="13">
        <f t="shared" si="3320"/>
        <v>4.9055702011734197E-2</v>
      </c>
      <c r="AB2804" s="13">
        <f t="shared" si="3321"/>
        <v>2.509065827017809E-2</v>
      </c>
      <c r="AC2804" s="13">
        <f t="shared" si="3322"/>
        <v>8.5517587331210222E-4</v>
      </c>
      <c r="AD2804" s="13">
        <f t="shared" si="3323"/>
        <v>3.4351732338287165E-3</v>
      </c>
      <c r="AE2804" s="13">
        <f t="shared" si="3324"/>
        <v>5.3706661011695802E-3</v>
      </c>
      <c r="AF2804" s="13">
        <f t="shared" si="3325"/>
        <v>4.1983405794798236E-3</v>
      </c>
      <c r="AG2804" s="13">
        <f t="shared" si="3326"/>
        <v>2.1879425865466381E-3</v>
      </c>
      <c r="AH2804" s="13">
        <f t="shared" si="3327"/>
        <v>1.8743748884614577E-2</v>
      </c>
      <c r="AI2804" s="13">
        <f t="shared" si="3328"/>
        <v>1.9173836217995666E-2</v>
      </c>
      <c r="AJ2804" s="13">
        <f t="shared" si="3329"/>
        <v>9.8068960904690965E-3</v>
      </c>
      <c r="AK2804" s="13">
        <f t="shared" si="3330"/>
        <v>3.3439738692455827E-3</v>
      </c>
      <c r="AL2804" s="13">
        <f t="shared" si="3331"/>
        <v>5.4707579080723243E-5</v>
      </c>
      <c r="AM2804" s="13">
        <f t="shared" si="3332"/>
        <v>7.0279909714260694E-4</v>
      </c>
      <c r="AN2804" s="13">
        <f t="shared" si="3333"/>
        <v>1.0987798955191174E-3</v>
      </c>
      <c r="AO2804" s="13">
        <f t="shared" si="3334"/>
        <v>8.5893483906398843E-4</v>
      </c>
      <c r="AP2804" s="13">
        <f t="shared" si="3335"/>
        <v>4.4762926634444921E-4</v>
      </c>
      <c r="AQ2804" s="13">
        <f t="shared" si="3336"/>
        <v>1.7495968638298187E-4</v>
      </c>
      <c r="AR2804" s="13">
        <f t="shared" si="3337"/>
        <v>5.8609222820029698E-3</v>
      </c>
      <c r="AS2804" s="13">
        <f t="shared" si="3338"/>
        <v>5.9954049007649793E-3</v>
      </c>
      <c r="AT2804" s="13">
        <f t="shared" si="3339"/>
        <v>3.0664866547106453E-3</v>
      </c>
      <c r="AU2804" s="13">
        <f t="shared" si="3340"/>
        <v>1.0456163855665167E-3</v>
      </c>
      <c r="AV2804" s="13">
        <f t="shared" si="3341"/>
        <v>2.6740218095006301E-4</v>
      </c>
      <c r="AW2804" s="13">
        <f t="shared" si="3342"/>
        <v>2.430396111648477E-6</v>
      </c>
      <c r="AX2804" s="13">
        <f t="shared" si="3343"/>
        <v>1.1982087882313074E-4</v>
      </c>
      <c r="AY2804" s="13">
        <f t="shared" si="3344"/>
        <v>1.8733201742798138E-4</v>
      </c>
      <c r="AZ2804" s="13">
        <f t="shared" si="3345"/>
        <v>1.4644060825759429E-4</v>
      </c>
      <c r="BA2804" s="13">
        <f t="shared" si="3346"/>
        <v>7.6316734467093175E-5</v>
      </c>
      <c r="BB2804" s="13">
        <f t="shared" si="3347"/>
        <v>2.982904142344736E-5</v>
      </c>
      <c r="BC2804" s="13">
        <f t="shared" si="3348"/>
        <v>9.3271465919485466E-6</v>
      </c>
      <c r="BD2804" s="13">
        <f t="shared" si="3349"/>
        <v>1.5271940442267808E-3</v>
      </c>
      <c r="BE2804" s="13">
        <f t="shared" si="3350"/>
        <v>1.5622364905421024E-3</v>
      </c>
      <c r="BF2804" s="13">
        <f t="shared" si="3351"/>
        <v>7.99041504125618E-4</v>
      </c>
      <c r="BG2804" s="13">
        <f t="shared" si="3352"/>
        <v>2.7245867454795715E-4</v>
      </c>
      <c r="BH2804" s="13">
        <f t="shared" si="3353"/>
        <v>6.9677603372113995E-5</v>
      </c>
      <c r="BI2804" s="13">
        <f t="shared" si="3354"/>
        <v>1.425528012932348E-5</v>
      </c>
      <c r="BJ2804" s="14">
        <f t="shared" si="3355"/>
        <v>0.24789667663835424</v>
      </c>
      <c r="BK2804" s="14">
        <f t="shared" si="3356"/>
        <v>0.25350542302551332</v>
      </c>
      <c r="BL2804" s="14">
        <f t="shared" si="3357"/>
        <v>0.44955973514416331</v>
      </c>
      <c r="BM2804" s="14">
        <f t="shared" si="3358"/>
        <v>0.47687798780405227</v>
      </c>
      <c r="BN2804" s="14">
        <f t="shared" si="3359"/>
        <v>0.5218542814673337</v>
      </c>
    </row>
    <row r="2805" spans="1:66" x14ac:dyDescent="0.25">
      <c r="A2805" t="s">
        <v>136</v>
      </c>
      <c r="B2805" t="s">
        <v>138</v>
      </c>
      <c r="C2805" t="s">
        <v>386</v>
      </c>
      <c r="D2805" t="s">
        <v>561</v>
      </c>
      <c r="E2805" s="10">
        <f>VLOOKUP(A2805,home!$A$2:$E$405,3,FALSE)</f>
        <v>1.5025641025640999</v>
      </c>
      <c r="F2805" s="10">
        <f>VLOOKUP(B2805,home!$B$2:$E$405,3,FALSE)</f>
        <v>0.57999999999999996</v>
      </c>
      <c r="G2805" s="10">
        <f>VLOOKUP(C2805,away!$B$2:$E$405,4,FALSE)</f>
        <v>1.25</v>
      </c>
      <c r="H2805" s="10">
        <f>VLOOKUP(A2805,away!$A$2:$E$405,3,FALSE)</f>
        <v>1.3487179487179499</v>
      </c>
      <c r="I2805" s="10">
        <f>VLOOKUP(C2805,away!$B$2:$E$405,3,FALSE)</f>
        <v>0.75</v>
      </c>
      <c r="J2805" s="10">
        <f>VLOOKUP(B2805,home!$B$2:$E$405,4,FALSE)</f>
        <v>0.57999999999999996</v>
      </c>
      <c r="K2805" s="12">
        <f t="shared" si="3304"/>
        <v>1.0893589743589724</v>
      </c>
      <c r="L2805" s="12">
        <f t="shared" si="3305"/>
        <v>0.58669230769230818</v>
      </c>
      <c r="M2805" s="13">
        <f t="shared" si="3306"/>
        <v>0.18711136922448132</v>
      </c>
      <c r="N2805" s="13">
        <f t="shared" si="3307"/>
        <v>0.20383144926928395</v>
      </c>
      <c r="O2805" s="13">
        <f t="shared" si="3308"/>
        <v>0.10977680100577848</v>
      </c>
      <c r="P2805" s="13">
        <f t="shared" si="3309"/>
        <v>0.11958634335206383</v>
      </c>
      <c r="Q2805" s="13">
        <f t="shared" si="3310"/>
        <v>0.11102280925904504</v>
      </c>
      <c r="R2805" s="13">
        <f t="shared" si="3311"/>
        <v>3.2202602356579735E-2</v>
      </c>
      <c r="S2805" s="13">
        <f t="shared" si="3312"/>
        <v>1.910746200991217E-2</v>
      </c>
      <c r="T2805" s="13">
        <f t="shared" si="3313"/>
        <v>6.5136228170672092E-2</v>
      </c>
      <c r="U2805" s="13">
        <f t="shared" si="3314"/>
        <v>3.5080193874853526E-2</v>
      </c>
      <c r="V2805" s="13">
        <f t="shared" si="3315"/>
        <v>1.356881449192802E-3</v>
      </c>
      <c r="W2805" s="13">
        <f t="shared" si="3316"/>
        <v>4.0314564541628378E-2</v>
      </c>
      <c r="X2805" s="13">
        <f t="shared" si="3317"/>
        <v>2.3652244904538454E-2</v>
      </c>
      <c r="Y2805" s="13">
        <f t="shared" si="3318"/>
        <v>6.9382950725736508E-3</v>
      </c>
      <c r="Z2805" s="13">
        <f t="shared" si="3319"/>
        <v>6.2976730300931746E-3</v>
      </c>
      <c r="AA2805" s="13">
        <f t="shared" si="3320"/>
        <v>6.8604266329104621E-3</v>
      </c>
      <c r="AB2805" s="13">
        <f t="shared" si="3321"/>
        <v>3.7367336602461597E-3</v>
      </c>
      <c r="AC2805" s="13">
        <f t="shared" si="3322"/>
        <v>5.4200504873031121E-5</v>
      </c>
      <c r="AD2805" s="13">
        <f t="shared" si="3323"/>
        <v>1.0979258170199223E-2</v>
      </c>
      <c r="AE2805" s="13">
        <f t="shared" si="3324"/>
        <v>6.4414463126238105E-3</v>
      </c>
      <c r="AF2805" s="13">
        <f t="shared" si="3325"/>
        <v>1.8895735010146862E-3</v>
      </c>
      <c r="AG2805" s="13">
        <f t="shared" si="3326"/>
        <v>3.6953274595484672E-4</v>
      </c>
      <c r="AH2805" s="13">
        <f t="shared" si="3327"/>
        <v>9.2369908077924391E-4</v>
      </c>
      <c r="AI2805" s="13">
        <f t="shared" si="3328"/>
        <v>1.0062398832540026E-3</v>
      </c>
      <c r="AJ2805" s="13">
        <f t="shared" si="3329"/>
        <v>5.4807822359033626E-4</v>
      </c>
      <c r="AK2805" s="13">
        <f t="shared" si="3330"/>
        <v>1.9901797717295207E-4</v>
      </c>
      <c r="AL2805" s="13">
        <f t="shared" si="3331"/>
        <v>1.3856218812284695E-6</v>
      </c>
      <c r="AM2805" s="13">
        <f t="shared" si="3332"/>
        <v>2.392070683902119E-3</v>
      </c>
      <c r="AN2805" s="13">
        <f t="shared" si="3333"/>
        <v>1.4034094697016521E-3</v>
      </c>
      <c r="AO2805" s="13">
        <f t="shared" si="3334"/>
        <v>4.1168477020825037E-4</v>
      </c>
      <c r="AP2805" s="13">
        <f t="shared" si="3335"/>
        <v>8.0510762625085329E-5</v>
      </c>
      <c r="AQ2805" s="13">
        <f t="shared" si="3336"/>
        <v>1.1808761279644737E-5</v>
      </c>
      <c r="AR2805" s="13">
        <f t="shared" si="3337"/>
        <v>1.0838542906312773E-4</v>
      </c>
      <c r="AS2805" s="13">
        <f t="shared" si="3338"/>
        <v>1.1807063983966598E-4</v>
      </c>
      <c r="AT2805" s="13">
        <f t="shared" si="3339"/>
        <v>6.4310655558823073E-5</v>
      </c>
      <c r="AU2805" s="13">
        <f t="shared" si="3340"/>
        <v>2.3352463259970884E-5</v>
      </c>
      <c r="AV2805" s="13">
        <f t="shared" si="3341"/>
        <v>6.3598038564093677E-6</v>
      </c>
      <c r="AW2805" s="13">
        <f t="shared" si="3342"/>
        <v>2.4599350573864918E-8</v>
      </c>
      <c r="AX2805" s="13">
        <f t="shared" si="3343"/>
        <v>4.3430394446829619E-4</v>
      </c>
      <c r="AY2805" s="13">
        <f t="shared" si="3344"/>
        <v>2.5480278341997672E-4</v>
      </c>
      <c r="AZ2805" s="13">
        <f t="shared" si="3345"/>
        <v>7.4745416505544779E-5</v>
      </c>
      <c r="BA2805" s="13">
        <f t="shared" si="3346"/>
        <v>1.4617520299686933E-5</v>
      </c>
      <c r="BB2805" s="13">
        <f t="shared" si="3347"/>
        <v>2.1439966793406217E-6</v>
      </c>
      <c r="BC2805" s="13">
        <f t="shared" si="3348"/>
        <v>2.5157327189739914E-7</v>
      </c>
      <c r="BD2805" s="13">
        <f t="shared" si="3349"/>
        <v>1.0598149582877889E-5</v>
      </c>
      <c r="BE2805" s="13">
        <f t="shared" si="3350"/>
        <v>1.1545189359706826E-5</v>
      </c>
      <c r="BF2805" s="13">
        <f t="shared" si="3351"/>
        <v>6.2884278198351754E-6</v>
      </c>
      <c r="BG2805" s="13">
        <f t="shared" si="3352"/>
        <v>2.2834517600486919E-6</v>
      </c>
      <c r="BH2805" s="13">
        <f t="shared" si="3353"/>
        <v>6.2187466683120839E-7</v>
      </c>
      <c r="BI2805" s="13">
        <f t="shared" si="3354"/>
        <v>1.354889498478146E-7</v>
      </c>
      <c r="BJ2805" s="14">
        <f t="shared" si="3355"/>
        <v>0.47565575162989571</v>
      </c>
      <c r="BK2805" s="14">
        <f t="shared" si="3356"/>
        <v>0.32747244494582439</v>
      </c>
      <c r="BL2805" s="14">
        <f t="shared" si="3357"/>
        <v>0.19068574426888196</v>
      </c>
      <c r="BM2805" s="14">
        <f t="shared" si="3358"/>
        <v>0.23632546122339343</v>
      </c>
      <c r="BN2805" s="14">
        <f t="shared" si="3359"/>
        <v>0.76353137446723252</v>
      </c>
    </row>
    <row r="2806" spans="1:66" x14ac:dyDescent="0.25">
      <c r="A2806" t="s">
        <v>19</v>
      </c>
      <c r="B2806" t="s">
        <v>142</v>
      </c>
      <c r="C2806" t="s">
        <v>245</v>
      </c>
      <c r="D2806" t="s">
        <v>561</v>
      </c>
      <c r="E2806" s="10">
        <f>VLOOKUP(A2806,home!$A$2:$E$405,3,FALSE)</f>
        <v>1.61006289308176</v>
      </c>
      <c r="F2806" s="10">
        <f>VLOOKUP(B2806,home!$B$2:$E$405,3,FALSE)</f>
        <v>1.48</v>
      </c>
      <c r="G2806" s="10">
        <f>VLOOKUP(C2806,away!$B$2:$E$405,4,FALSE)</f>
        <v>1.01</v>
      </c>
      <c r="H2806" s="10">
        <f>VLOOKUP(A2806,away!$A$2:$E$405,3,FALSE)</f>
        <v>1.22012578616352</v>
      </c>
      <c r="I2806" s="10">
        <f>VLOOKUP(C2806,away!$B$2:$E$405,3,FALSE)</f>
        <v>0.7</v>
      </c>
      <c r="J2806" s="10">
        <f>VLOOKUP(B2806,home!$B$2:$E$405,4,FALSE)</f>
        <v>1.48</v>
      </c>
      <c r="K2806" s="12">
        <f t="shared" si="3304"/>
        <v>2.4067220125786148</v>
      </c>
      <c r="L2806" s="12">
        <f t="shared" si="3305"/>
        <v>1.2640503144654065</v>
      </c>
      <c r="M2806" s="13">
        <f t="shared" si="3306"/>
        <v>2.5456801376217114E-2</v>
      </c>
      <c r="N2806" s="13">
        <f t="shared" si="3307"/>
        <v>6.1267444241983299E-2</v>
      </c>
      <c r="O2806" s="13">
        <f t="shared" si="3308"/>
        <v>3.2178677784890634E-2</v>
      </c>
      <c r="P2806" s="13">
        <f t="shared" si="3309"/>
        <v>7.7445132160570737E-2</v>
      </c>
      <c r="Q2806" s="13">
        <f t="shared" si="3310"/>
        <v>7.3726853355807073E-2</v>
      </c>
      <c r="R2806" s="13">
        <f t="shared" si="3311"/>
        <v>2.0337733886536001E-2</v>
      </c>
      <c r="S2806" s="13">
        <f t="shared" si="3312"/>
        <v>5.8901238285298071E-2</v>
      </c>
      <c r="T2806" s="13">
        <f t="shared" si="3313"/>
        <v>9.3194452168952835E-2</v>
      </c>
      <c r="U2806" s="13">
        <f t="shared" si="3314"/>
        <v>4.894727183069221E-2</v>
      </c>
      <c r="V2806" s="13">
        <f t="shared" si="3315"/>
        <v>1.9910043406089692E-2</v>
      </c>
      <c r="W2806" s="13">
        <f t="shared" si="3316"/>
        <v>5.9146680296525471E-2</v>
      </c>
      <c r="X2806" s="13">
        <f t="shared" si="3317"/>
        <v>7.4764379828407876E-2</v>
      </c>
      <c r="Y2806" s="13">
        <f t="shared" si="3318"/>
        <v>4.7252968916455043E-2</v>
      </c>
      <c r="Z2806" s="13">
        <f t="shared" si="3319"/>
        <v>8.5693063049298614E-3</v>
      </c>
      <c r="AA2806" s="13">
        <f t="shared" si="3320"/>
        <v>2.0623938116603405E-2</v>
      </c>
      <c r="AB2806" s="13">
        <f t="shared" si="3321"/>
        <v>2.4818042925644285E-2</v>
      </c>
      <c r="AC2806" s="13">
        <f t="shared" si="3322"/>
        <v>3.7856679245547868E-3</v>
      </c>
      <c r="AD2806" s="13">
        <f t="shared" si="3323"/>
        <v>3.5587404360149427E-2</v>
      </c>
      <c r="AE2806" s="13">
        <f t="shared" si="3324"/>
        <v>4.4984269672454461E-2</v>
      </c>
      <c r="AF2806" s="13">
        <f t="shared" si="3325"/>
        <v>2.8431190112731361E-2</v>
      </c>
      <c r="AG2806" s="13">
        <f t="shared" si="3326"/>
        <v>1.1979484934207942E-2</v>
      </c>
      <c r="AH2806" s="13">
        <f t="shared" si="3327"/>
        <v>2.7080085823742452E-3</v>
      </c>
      <c r="AI2806" s="13">
        <f t="shared" si="3328"/>
        <v>6.5174238654519042E-3</v>
      </c>
      <c r="AJ2806" s="13">
        <f t="shared" si="3329"/>
        <v>7.8428137411441536E-3</v>
      </c>
      <c r="AK2806" s="13">
        <f t="shared" si="3330"/>
        <v>6.2918241571218907E-3</v>
      </c>
      <c r="AL2806" s="13">
        <f t="shared" si="3331"/>
        <v>4.6067304120474842E-4</v>
      </c>
      <c r="AM2806" s="13">
        <f t="shared" si="3332"/>
        <v>1.7129797888821564E-2</v>
      </c>
      <c r="AN2806" s="13">
        <f t="shared" si="3333"/>
        <v>2.1652926408093753E-2</v>
      </c>
      <c r="AO2806" s="13">
        <f t="shared" si="3334"/>
        <v>1.3685194217623608E-2</v>
      </c>
      <c r="AP2806" s="13">
        <f t="shared" si="3335"/>
        <v>5.7662580181024273E-3</v>
      </c>
      <c r="AQ2806" s="13">
        <f t="shared" si="3336"/>
        <v>1.8222100652677611E-3</v>
      </c>
      <c r="AR2806" s="13">
        <f t="shared" si="3337"/>
        <v>6.8461182002503671E-4</v>
      </c>
      <c r="AS2806" s="13">
        <f t="shared" si="3338"/>
        <v>1.6476703373257647E-3</v>
      </c>
      <c r="AT2806" s="13">
        <f t="shared" si="3339"/>
        <v>1.9827422351573754E-3</v>
      </c>
      <c r="AU2806" s="13">
        <f t="shared" si="3340"/>
        <v>1.5906364608741933E-3</v>
      </c>
      <c r="AV2806" s="13">
        <f t="shared" si="3341"/>
        <v>9.5705494609901612E-4</v>
      </c>
      <c r="AW2806" s="13">
        <f t="shared" si="3342"/>
        <v>3.8929657989428256E-5</v>
      </c>
      <c r="AX2806" s="13">
        <f t="shared" si="3343"/>
        <v>6.8711102750082572E-3</v>
      </c>
      <c r="AY2806" s="13">
        <f t="shared" si="3344"/>
        <v>8.6854291038506726E-3</v>
      </c>
      <c r="AZ2806" s="13">
        <f t="shared" si="3345"/>
        <v>5.4894096949947195E-3</v>
      </c>
      <c r="BA2806" s="13">
        <f t="shared" si="3346"/>
        <v>2.3129633503958416E-3</v>
      </c>
      <c r="BB2806" s="13">
        <f t="shared" si="3347"/>
        <v>7.309255126037059E-4</v>
      </c>
      <c r="BC2806" s="13">
        <f t="shared" si="3348"/>
        <v>1.8478532481150056E-4</v>
      </c>
      <c r="BD2806" s="13">
        <f t="shared" si="3349"/>
        <v>1.4423063106489697E-4</v>
      </c>
      <c r="BE2806" s="13">
        <f t="shared" si="3350"/>
        <v>3.4712303467199251E-4</v>
      </c>
      <c r="BF2806" s="13">
        <f t="shared" si="3351"/>
        <v>4.177143243090872E-4</v>
      </c>
      <c r="BG2806" s="13">
        <f t="shared" si="3352"/>
        <v>3.3510741976136083E-4</v>
      </c>
      <c r="BH2806" s="13">
        <f t="shared" si="3353"/>
        <v>2.016276009295223E-4</v>
      </c>
      <c r="BI2806" s="13">
        <f t="shared" si="3354"/>
        <v>9.7052317100099561E-5</v>
      </c>
      <c r="BJ2806" s="14">
        <f t="shared" si="3355"/>
        <v>0.61466613774724854</v>
      </c>
      <c r="BK2806" s="14">
        <f t="shared" si="3356"/>
        <v>0.19464498529778584</v>
      </c>
      <c r="BL2806" s="14">
        <f t="shared" si="3357"/>
        <v>0.17867130601777712</v>
      </c>
      <c r="BM2806" s="14">
        <f t="shared" si="3358"/>
        <v>0.6974925931158753</v>
      </c>
      <c r="BN2806" s="14">
        <f t="shared" si="3359"/>
        <v>0.29041264280600487</v>
      </c>
    </row>
    <row r="2807" spans="1:66" x14ac:dyDescent="0.25">
      <c r="A2807" t="s">
        <v>19</v>
      </c>
      <c r="B2807" t="s">
        <v>244</v>
      </c>
      <c r="C2807" t="s">
        <v>20</v>
      </c>
      <c r="D2807" t="s">
        <v>561</v>
      </c>
      <c r="E2807" s="10">
        <f>VLOOKUP(A2807,home!$A$2:$E$405,3,FALSE)</f>
        <v>1.61006289308176</v>
      </c>
      <c r="F2807" s="10">
        <f>VLOOKUP(B2807,home!$B$2:$E$405,3,FALSE)</f>
        <v>1.24</v>
      </c>
      <c r="G2807" s="10">
        <f>VLOOKUP(C2807,away!$B$2:$E$405,4,FALSE)</f>
        <v>1.0900000000000001</v>
      </c>
      <c r="H2807" s="10">
        <f>VLOOKUP(A2807,away!$A$2:$E$405,3,FALSE)</f>
        <v>1.22012578616352</v>
      </c>
      <c r="I2807" s="10">
        <f>VLOOKUP(C2807,away!$B$2:$E$405,3,FALSE)</f>
        <v>0.78</v>
      </c>
      <c r="J2807" s="10">
        <f>VLOOKUP(B2807,home!$B$2:$E$405,4,FALSE)</f>
        <v>1.24</v>
      </c>
      <c r="K2807" s="12">
        <f t="shared" si="3304"/>
        <v>2.1761610062893069</v>
      </c>
      <c r="L2807" s="12">
        <f t="shared" si="3305"/>
        <v>1.1801056603773565</v>
      </c>
      <c r="M2807" s="13">
        <f t="shared" si="3306"/>
        <v>3.4865179612478397E-2</v>
      </c>
      <c r="N2807" s="13">
        <f t="shared" si="3307"/>
        <v>7.5872244349948409E-2</v>
      </c>
      <c r="O2807" s="13">
        <f t="shared" si="3308"/>
        <v>4.1144595810758959E-2</v>
      </c>
      <c r="P2807" s="13">
        <f t="shared" si="3309"/>
        <v>8.9537265022908014E-2</v>
      </c>
      <c r="Q2807" s="13">
        <f t="shared" si="3310"/>
        <v>8.2555109807005977E-2</v>
      </c>
      <c r="R2807" s="13">
        <f t="shared" si="3311"/>
        <v>2.4277485205107571E-2</v>
      </c>
      <c r="S2807" s="13">
        <f t="shared" si="3312"/>
        <v>5.7485160817249768E-2</v>
      </c>
      <c r="T2807" s="13">
        <f t="shared" si="3313"/>
        <v>9.7423752376321948E-2</v>
      </c>
      <c r="U2807" s="13">
        <f t="shared" si="3314"/>
        <v>5.2831716634120653E-2</v>
      </c>
      <c r="V2807" s="13">
        <f t="shared" si="3315"/>
        <v>1.6403070775253194E-2</v>
      </c>
      <c r="W2807" s="13">
        <f t="shared" si="3316"/>
        <v>5.9884403610646106E-2</v>
      </c>
      <c r="X2807" s="13">
        <f t="shared" si="3317"/>
        <v>7.0669923669245668E-2</v>
      </c>
      <c r="Y2807" s="13">
        <f t="shared" si="3318"/>
        <v>4.1698988470256292E-2</v>
      </c>
      <c r="Z2807" s="13">
        <f t="shared" si="3319"/>
        <v>9.5499992367583265E-3</v>
      </c>
      <c r="AA2807" s="13">
        <f t="shared" si="3320"/>
        <v>2.078233594912611E-2</v>
      </c>
      <c r="AB2807" s="13">
        <f t="shared" si="3321"/>
        <v>2.261285455604636E-2</v>
      </c>
      <c r="AC2807" s="13">
        <f t="shared" si="3322"/>
        <v>2.6327952980552578E-3</v>
      </c>
      <c r="AD2807" s="13">
        <f t="shared" si="3323"/>
        <v>3.2579526005594668E-2</v>
      </c>
      <c r="AE2807" s="13">
        <f t="shared" si="3324"/>
        <v>3.8447283051613552E-2</v>
      </c>
      <c r="AF2807" s="13">
        <f t="shared" si="3325"/>
        <v>2.268592817766979E-2</v>
      </c>
      <c r="AG2807" s="13">
        <f t="shared" si="3326"/>
        <v>8.9239307511274294E-3</v>
      </c>
      <c r="AH2807" s="13">
        <f t="shared" si="3327"/>
        <v>2.8175020389744829E-3</v>
      </c>
      <c r="AI2807" s="13">
        <f t="shared" si="3328"/>
        <v>6.1313380723568844E-3</v>
      </c>
      <c r="AJ2807" s="13">
        <f t="shared" si="3329"/>
        <v>6.6713894147200498E-3</v>
      </c>
      <c r="AK2807" s="13">
        <f t="shared" si="3330"/>
        <v>4.8393391673616703E-3</v>
      </c>
      <c r="AL2807" s="13">
        <f t="shared" si="3331"/>
        <v>2.7045125592144626E-4</v>
      </c>
      <c r="AM2807" s="13">
        <f t="shared" si="3332"/>
        <v>1.4179658819352698E-2</v>
      </c>
      <c r="AN2807" s="13">
        <f t="shared" si="3333"/>
        <v>1.6733495634937822E-2</v>
      </c>
      <c r="AO2807" s="13">
        <f t="shared" si="3334"/>
        <v>9.8736464583449608E-3</v>
      </c>
      <c r="AP2807" s="13">
        <f t="shared" si="3335"/>
        <v>3.8839820246859098E-3</v>
      </c>
      <c r="AQ2807" s="13">
        <f t="shared" si="3336"/>
        <v>1.1458772930339365E-3</v>
      </c>
      <c r="AR2807" s="13">
        <f t="shared" si="3337"/>
        <v>6.6499002086370612E-4</v>
      </c>
      <c r="AS2807" s="13">
        <f t="shared" si="3338"/>
        <v>1.4471253529751097E-3</v>
      </c>
      <c r="AT2807" s="13">
        <f t="shared" si="3339"/>
        <v>1.5745888821785418E-3</v>
      </c>
      <c r="AU2807" s="13">
        <f t="shared" si="3340"/>
        <v>1.1421863087778701E-3</v>
      </c>
      <c r="AV2807" s="13">
        <f t="shared" si="3341"/>
        <v>6.2139532676997985E-4</v>
      </c>
      <c r="AW2807" s="13">
        <f t="shared" si="3342"/>
        <v>1.929294025217549E-5</v>
      </c>
      <c r="AX2807" s="13">
        <f t="shared" si="3343"/>
        <v>5.1428701008602706E-3</v>
      </c>
      <c r="AY2807" s="13">
        <f t="shared" si="3344"/>
        <v>6.0691301166106706E-3</v>
      </c>
      <c r="AZ2807" s="13">
        <f t="shared" si="3345"/>
        <v>3.5811074020894711E-3</v>
      </c>
      <c r="BA2807" s="13">
        <f t="shared" si="3346"/>
        <v>1.4086950385416785E-3</v>
      </c>
      <c r="BB2807" s="13">
        <f t="shared" si="3347"/>
        <v>4.1560224718213316E-4</v>
      </c>
      <c r="BC2807" s="13">
        <f t="shared" si="3348"/>
        <v>9.8090912873036919E-5</v>
      </c>
      <c r="BD2807" s="13">
        <f t="shared" si="3349"/>
        <v>1.3079308128595261E-4</v>
      </c>
      <c r="BE2807" s="13">
        <f t="shared" si="3350"/>
        <v>2.8462680338691776E-4</v>
      </c>
      <c r="BF2807" s="13">
        <f t="shared" si="3351"/>
        <v>3.0969687543769189E-4</v>
      </c>
      <c r="BG2807" s="13">
        <f t="shared" si="3352"/>
        <v>2.2465008803238055E-4</v>
      </c>
      <c r="BH2807" s="13">
        <f t="shared" si="3353"/>
        <v>1.2221869040888168E-4</v>
      </c>
      <c r="BI2807" s="13">
        <f t="shared" si="3354"/>
        <v>5.3193509661510617E-5</v>
      </c>
      <c r="BJ2807" s="14">
        <f t="shared" si="3355"/>
        <v>0.59327324631794254</v>
      </c>
      <c r="BK2807" s="14">
        <f t="shared" si="3356"/>
        <v>0.20726305289847677</v>
      </c>
      <c r="BL2807" s="14">
        <f t="shared" si="3357"/>
        <v>0.18868402178835128</v>
      </c>
      <c r="BM2807" s="14">
        <f t="shared" si="3358"/>
        <v>0.64446860325696276</v>
      </c>
      <c r="BN2807" s="14">
        <f t="shared" si="3359"/>
        <v>0.34825187980820732</v>
      </c>
    </row>
    <row r="2808" spans="1:66" x14ac:dyDescent="0.25">
      <c r="A2808" t="s">
        <v>143</v>
      </c>
      <c r="B2808" t="s">
        <v>144</v>
      </c>
      <c r="C2808" t="s">
        <v>147</v>
      </c>
      <c r="D2808" t="s">
        <v>561</v>
      </c>
      <c r="E2808" s="10">
        <f>VLOOKUP(A2808,home!$A$2:$E$405,3,FALSE)</f>
        <v>1.175</v>
      </c>
      <c r="F2808" s="10">
        <f>VLOOKUP(B2808,home!$B$2:$E$405,3,FALSE)</f>
        <v>2.34</v>
      </c>
      <c r="G2808" s="10">
        <f>VLOOKUP(C2808,away!$B$2:$E$405,4,FALSE)</f>
        <v>0.85</v>
      </c>
      <c r="H2808" s="10">
        <f>VLOOKUP(A2808,away!$A$2:$E$405,3,FALSE)</f>
        <v>0.99375000000000002</v>
      </c>
      <c r="I2808" s="10">
        <f>VLOOKUP(C2808,away!$B$2:$E$405,3,FALSE)</f>
        <v>0.96</v>
      </c>
      <c r="J2808" s="10">
        <f>VLOOKUP(B2808,home!$B$2:$E$405,4,FALSE)</f>
        <v>2.34</v>
      </c>
      <c r="K2808" s="12">
        <f t="shared" si="3304"/>
        <v>2.337075</v>
      </c>
      <c r="L2808" s="12">
        <f t="shared" si="3305"/>
        <v>2.2323599999999999</v>
      </c>
      <c r="M2808" s="13">
        <f t="shared" si="3306"/>
        <v>1.0363813618425406E-2</v>
      </c>
      <c r="N2808" s="13">
        <f t="shared" si="3307"/>
        <v>2.4221009712281555E-2</v>
      </c>
      <c r="O2808" s="13">
        <f t="shared" si="3308"/>
        <v>2.3135762969228136E-2</v>
      </c>
      <c r="P2808" s="13">
        <f t="shared" si="3309"/>
        <v>5.4070013241308848E-2</v>
      </c>
      <c r="Q2808" s="13">
        <f t="shared" si="3310"/>
        <v>2.8303158136665216E-2</v>
      </c>
      <c r="R2808" s="13">
        <f t="shared" si="3311"/>
        <v>2.5823675910993067E-2</v>
      </c>
      <c r="S2808" s="13">
        <f t="shared" si="3312"/>
        <v>7.0523420228187653E-2</v>
      </c>
      <c r="T2808" s="13">
        <f t="shared" si="3313"/>
        <v>6.318283809796596E-2</v>
      </c>
      <c r="U2808" s="13">
        <f t="shared" si="3314"/>
        <v>6.0351867379684121E-2</v>
      </c>
      <c r="V2808" s="13">
        <f t="shared" si="3315"/>
        <v>4.0881586278681513E-2</v>
      </c>
      <c r="W2808" s="13">
        <f t="shared" si="3316"/>
        <v>2.2048867767415613E-2</v>
      </c>
      <c r="X2808" s="13">
        <f t="shared" si="3317"/>
        <v>4.9221010449267917E-2</v>
      </c>
      <c r="Y2808" s="13">
        <f t="shared" si="3318"/>
        <v>5.4939507443263876E-2</v>
      </c>
      <c r="Z2808" s="13">
        <f t="shared" si="3319"/>
        <v>1.9215913718888158E-2</v>
      </c>
      <c r="AA2808" s="13">
        <f t="shared" si="3320"/>
        <v>4.4909031554570544E-2</v>
      </c>
      <c r="AB2808" s="13">
        <f t="shared" si="3321"/>
        <v>5.2477887460198991E-2</v>
      </c>
      <c r="AC2808" s="13">
        <f t="shared" si="3322"/>
        <v>1.3330444713686999E-2</v>
      </c>
      <c r="AD2808" s="13">
        <f t="shared" si="3323"/>
        <v>1.2882464409383215E-2</v>
      </c>
      <c r="AE2808" s="13">
        <f t="shared" si="3324"/>
        <v>2.8758298248930711E-2</v>
      </c>
      <c r="AF2808" s="13">
        <f t="shared" si="3325"/>
        <v>3.2099437339491485E-2</v>
      </c>
      <c r="AG2808" s="13">
        <f t="shared" si="3326"/>
        <v>2.3885833313062405E-2</v>
      </c>
      <c r="AH2808" s="13">
        <f t="shared" si="3327"/>
        <v>1.0724209287374295E-2</v>
      </c>
      <c r="AI2808" s="13">
        <f t="shared" si="3328"/>
        <v>2.5063281420290278E-2</v>
      </c>
      <c r="AJ2808" s="13">
        <f t="shared" si="3329"/>
        <v>2.928738421266246E-2</v>
      </c>
      <c r="AK2808" s="13">
        <f t="shared" si="3330"/>
        <v>2.2815604486269368E-2</v>
      </c>
      <c r="AL2808" s="13">
        <f t="shared" si="3331"/>
        <v>2.7818999789812897E-3</v>
      </c>
      <c r="AM2808" s="13">
        <f t="shared" si="3332"/>
        <v>6.0214571019118514E-3</v>
      </c>
      <c r="AN2808" s="13">
        <f t="shared" si="3333"/>
        <v>1.344205997602394E-2</v>
      </c>
      <c r="AO2808" s="13">
        <f t="shared" si="3334"/>
        <v>1.5003758504038404E-2</v>
      </c>
      <c r="AP2808" s="13">
        <f t="shared" si="3335"/>
        <v>1.1164596778025056E-2</v>
      </c>
      <c r="AQ2808" s="13">
        <f t="shared" si="3336"/>
        <v>6.2308498158480047E-3</v>
      </c>
      <c r="AR2808" s="13">
        <f t="shared" si="3337"/>
        <v>4.7880591689525749E-3</v>
      </c>
      <c r="AS2808" s="13">
        <f t="shared" si="3338"/>
        <v>1.119005338227984E-2</v>
      </c>
      <c r="AT2808" s="13">
        <f t="shared" si="3339"/>
        <v>1.3075997004195832E-2</v>
      </c>
      <c r="AU2808" s="13">
        <f t="shared" si="3340"/>
        <v>1.0186528566193655E-2</v>
      </c>
      <c r="AV2808" s="13">
        <f t="shared" si="3341"/>
        <v>5.9516703122092611E-3</v>
      </c>
      <c r="AW2808" s="13">
        <f t="shared" si="3342"/>
        <v>4.0315856647835108E-4</v>
      </c>
      <c r="AX2808" s="13">
        <f t="shared" si="3343"/>
        <v>2.3454328094084415E-3</v>
      </c>
      <c r="AY2808" s="13">
        <f t="shared" si="3344"/>
        <v>5.2358503864110275E-3</v>
      </c>
      <c r="AZ2808" s="13">
        <f t="shared" si="3345"/>
        <v>5.8441514843042622E-3</v>
      </c>
      <c r="BA2808" s="13">
        <f t="shared" si="3346"/>
        <v>4.348750002500487E-3</v>
      </c>
      <c r="BB2808" s="13">
        <f t="shared" si="3347"/>
        <v>2.4269938888954973E-3</v>
      </c>
      <c r="BC2808" s="13">
        <f t="shared" si="3348"/>
        <v>1.0835848155629504E-3</v>
      </c>
      <c r="BD2808" s="13">
        <f t="shared" si="3349"/>
        <v>1.7814452944004944E-3</v>
      </c>
      <c r="BE2808" s="13">
        <f t="shared" si="3350"/>
        <v>4.1633712614110351E-3</v>
      </c>
      <c r="BF2808" s="13">
        <f t="shared" si="3351"/>
        <v>4.8650554453810993E-3</v>
      </c>
      <c r="BG2808" s="13">
        <f t="shared" si="3352"/>
        <v>3.7899998183380098E-3</v>
      </c>
      <c r="BH2808" s="13">
        <f t="shared" si="3353"/>
        <v>2.2143784563605764E-3</v>
      </c>
      <c r="BI2808" s="13">
        <f t="shared" si="3354"/>
        <v>1.0350337061797782E-3</v>
      </c>
      <c r="BJ2808" s="14">
        <f t="shared" si="3355"/>
        <v>0.41268991048065801</v>
      </c>
      <c r="BK2808" s="14">
        <f t="shared" si="3356"/>
        <v>0.19718702844568273</v>
      </c>
      <c r="BL2808" s="14">
        <f t="shared" si="3357"/>
        <v>0.35763029709717342</v>
      </c>
      <c r="BM2808" s="14">
        <f t="shared" si="3358"/>
        <v>0.815973024333567</v>
      </c>
      <c r="BN2808" s="14">
        <f t="shared" si="3359"/>
        <v>0.16591743358890224</v>
      </c>
    </row>
    <row r="2809" spans="1:66" x14ac:dyDescent="0.25">
      <c r="A2809" t="s">
        <v>143</v>
      </c>
      <c r="B2809" t="s">
        <v>451</v>
      </c>
      <c r="C2809" t="s">
        <v>153</v>
      </c>
      <c r="D2809" t="s">
        <v>561</v>
      </c>
      <c r="E2809" s="10">
        <f>VLOOKUP(A2809,home!$A$2:$E$405,3,FALSE)</f>
        <v>1.175</v>
      </c>
      <c r="F2809" s="10">
        <f>VLOOKUP(B2809,home!$B$2:$E$405,3,FALSE)</f>
        <v>0.74</v>
      </c>
      <c r="G2809" s="10">
        <f>VLOOKUP(C2809,away!$B$2:$E$405,4,FALSE)</f>
        <v>1.04</v>
      </c>
      <c r="H2809" s="10">
        <f>VLOOKUP(A2809,away!$A$2:$E$405,3,FALSE)</f>
        <v>0.99375000000000002</v>
      </c>
      <c r="I2809" s="10">
        <f>VLOOKUP(C2809,away!$B$2:$E$405,3,FALSE)</f>
        <v>0.76</v>
      </c>
      <c r="J2809" s="10">
        <f>VLOOKUP(B2809,home!$B$2:$E$405,4,FALSE)</f>
        <v>0.74</v>
      </c>
      <c r="K2809" s="12">
        <f t="shared" si="3304"/>
        <v>0.90428000000000008</v>
      </c>
      <c r="L2809" s="12">
        <f t="shared" si="3305"/>
        <v>0.55888499999999997</v>
      </c>
      <c r="M2809" s="13">
        <f t="shared" si="3306"/>
        <v>0.23150240887556156</v>
      </c>
      <c r="N2809" s="13">
        <f t="shared" si="3307"/>
        <v>0.20934299829799283</v>
      </c>
      <c r="O2809" s="13">
        <f t="shared" si="3308"/>
        <v>0.12938322378441822</v>
      </c>
      <c r="P2809" s="13">
        <f t="shared" si="3309"/>
        <v>0.11699866160377372</v>
      </c>
      <c r="Q2809" s="13">
        <f t="shared" si="3310"/>
        <v>9.465234325045449E-2</v>
      </c>
      <c r="R2809" s="13">
        <f t="shared" si="3311"/>
        <v>3.6155171512377279E-2</v>
      </c>
      <c r="S2809" s="13">
        <f t="shared" si="3312"/>
        <v>1.4782445335625395E-2</v>
      </c>
      <c r="T2809" s="13">
        <f t="shared" si="3313"/>
        <v>5.2899774857530259E-2</v>
      </c>
      <c r="U2809" s="13">
        <f t="shared" si="3314"/>
        <v>3.269439849521253E-2</v>
      </c>
      <c r="V2809" s="13">
        <f t="shared" si="3315"/>
        <v>8.3009758727285536E-4</v>
      </c>
      <c r="W2809" s="13">
        <f t="shared" si="3316"/>
        <v>2.8530740318173663E-2</v>
      </c>
      <c r="X2809" s="13">
        <f t="shared" si="3317"/>
        <v>1.5945402802722487E-2</v>
      </c>
      <c r="Y2809" s="13">
        <f t="shared" si="3318"/>
        <v>4.4558232226997781E-3</v>
      </c>
      <c r="Z2809" s="13">
        <f t="shared" si="3319"/>
        <v>6.7355276768983272E-3</v>
      </c>
      <c r="AA2809" s="13">
        <f t="shared" si="3320"/>
        <v>6.0908029676656197E-3</v>
      </c>
      <c r="AB2809" s="13">
        <f t="shared" si="3321"/>
        <v>2.7538956538003339E-3</v>
      </c>
      <c r="AC2809" s="13">
        <f t="shared" si="3322"/>
        <v>2.6220112347635013E-5</v>
      </c>
      <c r="AD2809" s="13">
        <f t="shared" si="3323"/>
        <v>6.4499444637295209E-3</v>
      </c>
      <c r="AE2809" s="13">
        <f t="shared" si="3324"/>
        <v>3.6047772116114727E-3</v>
      </c>
      <c r="AF2809" s="13">
        <f t="shared" si="3325"/>
        <v>1.0073279559557387E-3</v>
      </c>
      <c r="AG2809" s="13">
        <f t="shared" si="3326"/>
        <v>1.8766016155477442E-4</v>
      </c>
      <c r="AH2809" s="13">
        <f t="shared" si="3327"/>
        <v>9.4109634642582996E-4</v>
      </c>
      <c r="AI2809" s="13">
        <f t="shared" si="3328"/>
        <v>8.5101460414594961E-4</v>
      </c>
      <c r="AJ2809" s="13">
        <f t="shared" si="3329"/>
        <v>3.8477774311854971E-4</v>
      </c>
      <c r="AK2809" s="13">
        <f t="shared" si="3330"/>
        <v>1.159822725157474E-4</v>
      </c>
      <c r="AL2809" s="13">
        <f t="shared" si="3331"/>
        <v>5.3005375912487467E-7</v>
      </c>
      <c r="AM2809" s="13">
        <f t="shared" si="3332"/>
        <v>1.1665111559322663E-3</v>
      </c>
      <c r="AN2809" s="13">
        <f t="shared" si="3333"/>
        <v>6.519455873832047E-4</v>
      </c>
      <c r="AO2809" s="13">
        <f t="shared" si="3334"/>
        <v>1.8218130480233114E-4</v>
      </c>
      <c r="AP2809" s="13">
        <f t="shared" si="3335"/>
        <v>3.3939466178150283E-5</v>
      </c>
      <c r="AQ2809" s="13">
        <f t="shared" si="3336"/>
        <v>4.7420646387438785E-6</v>
      </c>
      <c r="AR2809" s="13">
        <f t="shared" si="3337"/>
        <v>1.0519292631444002E-4</v>
      </c>
      <c r="AS2809" s="13">
        <f t="shared" si="3338"/>
        <v>9.5123859407621826E-5</v>
      </c>
      <c r="AT2809" s="13">
        <f t="shared" si="3339"/>
        <v>4.300930179256214E-5</v>
      </c>
      <c r="AU2809" s="13">
        <f t="shared" si="3340"/>
        <v>1.2964150474992697E-5</v>
      </c>
      <c r="AV2809" s="13">
        <f t="shared" si="3341"/>
        <v>2.9308054978815994E-6</v>
      </c>
      <c r="AW2809" s="13">
        <f t="shared" si="3342"/>
        <v>7.441196916082671E-9</v>
      </c>
      <c r="AX2809" s="13">
        <f t="shared" si="3343"/>
        <v>1.7580878468107165E-4</v>
      </c>
      <c r="AY2809" s="13">
        <f t="shared" si="3344"/>
        <v>9.8256892626480722E-5</v>
      </c>
      <c r="AZ2809" s="13">
        <f t="shared" si="3345"/>
        <v>2.7457151717775331E-5</v>
      </c>
      <c r="BA2809" s="13">
        <f t="shared" si="3346"/>
        <v>5.115130079262957E-6</v>
      </c>
      <c r="BB2809" s="13">
        <f t="shared" si="3347"/>
        <v>7.1469236858721911E-7</v>
      </c>
      <c r="BC2809" s="13">
        <f t="shared" si="3348"/>
        <v>7.9886168883573597E-8</v>
      </c>
      <c r="BD2809" s="13">
        <f t="shared" si="3349"/>
        <v>9.7984581038743011E-6</v>
      </c>
      <c r="BE2809" s="13">
        <f t="shared" si="3350"/>
        <v>8.8605496941714524E-6</v>
      </c>
      <c r="BF2809" s="13">
        <f t="shared" si="3351"/>
        <v>4.0062089387226816E-6</v>
      </c>
      <c r="BG2809" s="13">
        <f t="shared" si="3352"/>
        <v>1.2075782063693822E-6</v>
      </c>
      <c r="BH2809" s="13">
        <f t="shared" si="3353"/>
        <v>2.7299720511392624E-7</v>
      </c>
      <c r="BI2809" s="13">
        <f t="shared" si="3354"/>
        <v>4.9373182528084253E-8</v>
      </c>
      <c r="BJ2809" s="14">
        <f t="shared" si="3355"/>
        <v>0.41942354465900178</v>
      </c>
      <c r="BK2809" s="14">
        <f t="shared" si="3356"/>
        <v>0.36423862046096678</v>
      </c>
      <c r="BL2809" s="14">
        <f t="shared" si="3357"/>
        <v>0.20965377958849832</v>
      </c>
      <c r="BM2809" s="14">
        <f t="shared" si="3358"/>
        <v>0.18191841560935759</v>
      </c>
      <c r="BN2809" s="14">
        <f t="shared" si="3359"/>
        <v>0.81803480732457801</v>
      </c>
    </row>
    <row r="2810" spans="1:66" x14ac:dyDescent="0.25">
      <c r="A2810" t="s">
        <v>143</v>
      </c>
      <c r="B2810" t="s">
        <v>149</v>
      </c>
      <c r="C2810" t="s">
        <v>161</v>
      </c>
      <c r="D2810" t="s">
        <v>561</v>
      </c>
      <c r="E2810" s="10">
        <f>VLOOKUP(A2810,home!$A$2:$E$405,3,FALSE)</f>
        <v>1.175</v>
      </c>
      <c r="F2810" s="10">
        <f>VLOOKUP(B2810,home!$B$2:$E$405,3,FALSE)</f>
        <v>0.95</v>
      </c>
      <c r="G2810" s="10">
        <f>VLOOKUP(C2810,away!$B$2:$E$405,4,FALSE)</f>
        <v>0.85</v>
      </c>
      <c r="H2810" s="10">
        <f>VLOOKUP(A2810,away!$A$2:$E$405,3,FALSE)</f>
        <v>0.99375000000000002</v>
      </c>
      <c r="I2810" s="10">
        <f>VLOOKUP(C2810,away!$B$2:$E$405,3,FALSE)</f>
        <v>0.95</v>
      </c>
      <c r="J2810" s="10">
        <f>VLOOKUP(B2810,home!$B$2:$E$405,4,FALSE)</f>
        <v>0.95</v>
      </c>
      <c r="K2810" s="12">
        <f t="shared" si="3304"/>
        <v>0.94881249999999995</v>
      </c>
      <c r="L2810" s="12">
        <f t="shared" si="3305"/>
        <v>0.89685937500000001</v>
      </c>
      <c r="M2810" s="13">
        <f t="shared" si="3306"/>
        <v>0.15791918328676871</v>
      </c>
      <c r="N2810" s="13">
        <f t="shared" si="3307"/>
        <v>0.14983569509227723</v>
      </c>
      <c r="O2810" s="13">
        <f t="shared" si="3308"/>
        <v>0.14163130002308183</v>
      </c>
      <c r="P2810" s="13">
        <f t="shared" si="3309"/>
        <v>0.13438154785315032</v>
      </c>
      <c r="Q2810" s="13">
        <f t="shared" si="3310"/>
        <v>7.1082990224870621E-2</v>
      </c>
      <c r="R2810" s="13">
        <f t="shared" si="3311"/>
        <v>6.3511679609569313E-2</v>
      </c>
      <c r="S2810" s="13">
        <f t="shared" si="3312"/>
        <v>2.8588041090954575E-2</v>
      </c>
      <c r="T2810" s="13">
        <f t="shared" si="3313"/>
        <v>6.375144618620858E-2</v>
      </c>
      <c r="U2810" s="13">
        <f t="shared" si="3314"/>
        <v>6.0260675509554489E-2</v>
      </c>
      <c r="V2810" s="13">
        <f t="shared" si="3315"/>
        <v>2.7030036868891561E-3</v>
      </c>
      <c r="W2810" s="13">
        <f t="shared" si="3316"/>
        <v>2.2481476554245025E-2</v>
      </c>
      <c r="X2810" s="13">
        <f t="shared" si="3317"/>
        <v>2.0162723011517347E-2</v>
      </c>
      <c r="Y2810" s="13">
        <f t="shared" si="3318"/>
        <v>9.0415635792037811E-3</v>
      </c>
      <c r="Z2810" s="13">
        <f t="shared" si="3319"/>
        <v>1.8987015093279533E-2</v>
      </c>
      <c r="AA2810" s="13">
        <f t="shared" si="3320"/>
        <v>1.8015117258192284E-2</v>
      </c>
      <c r="AB2810" s="13">
        <f t="shared" si="3321"/>
        <v>8.54648422176928E-3</v>
      </c>
      <c r="AC2810" s="13">
        <f t="shared" si="3322"/>
        <v>1.4375779581403555E-4</v>
      </c>
      <c r="AD2810" s="13">
        <f t="shared" si="3323"/>
        <v>5.33267649328115E-3</v>
      </c>
      <c r="AE2810" s="13">
        <f t="shared" si="3324"/>
        <v>4.7826609068413236E-3</v>
      </c>
      <c r="AF2810" s="13">
        <f t="shared" si="3325"/>
        <v>2.144687135873321E-3</v>
      </c>
      <c r="AG2810" s="13">
        <f t="shared" si="3326"/>
        <v>6.4116092141662908E-4</v>
      </c>
      <c r="AH2810" s="13">
        <f t="shared" si="3327"/>
        <v>4.2571706224185622E-3</v>
      </c>
      <c r="AI2810" s="13">
        <f t="shared" si="3328"/>
        <v>4.039256701183512E-3</v>
      </c>
      <c r="AJ2810" s="13">
        <f t="shared" si="3329"/>
        <v>1.9162486243958399E-3</v>
      </c>
      <c r="AK2810" s="13">
        <f t="shared" si="3330"/>
        <v>6.0605354931152612E-4</v>
      </c>
      <c r="AL2810" s="13">
        <f t="shared" si="3331"/>
        <v>4.8932358223678416E-6</v>
      </c>
      <c r="AM2810" s="13">
        <f t="shared" si="3332"/>
        <v>1.0119420230562646E-3</v>
      </c>
      <c r="AN2810" s="13">
        <f t="shared" si="3333"/>
        <v>9.0756969033447708E-4</v>
      </c>
      <c r="AO2810" s="13">
        <f t="shared" si="3334"/>
        <v>4.0698119262116126E-4</v>
      </c>
      <c r="AP2810" s="13">
        <f t="shared" si="3335"/>
        <v>1.2166829935032312E-4</v>
      </c>
      <c r="AQ2810" s="13">
        <f t="shared" si="3336"/>
        <v>2.7279838728160929E-5</v>
      </c>
      <c r="AR2810" s="13">
        <f t="shared" si="3337"/>
        <v>7.6361667673813455E-4</v>
      </c>
      <c r="AS2810" s="13">
        <f t="shared" si="3338"/>
        <v>7.2452904809760133E-4</v>
      </c>
      <c r="AT2810" s="13">
        <f t="shared" si="3339"/>
        <v>3.4372110872405256E-4</v>
      </c>
      <c r="AU2810" s="13">
        <f t="shared" si="3340"/>
        <v>1.0870896149041341E-4</v>
      </c>
      <c r="AV2810" s="13">
        <f t="shared" si="3341"/>
        <v>2.5786105381030708E-5</v>
      </c>
      <c r="AW2810" s="13">
        <f t="shared" si="3342"/>
        <v>1.1566405010575621E-7</v>
      </c>
      <c r="AX2810" s="13">
        <f t="shared" si="3343"/>
        <v>1.6002387345851192E-4</v>
      </c>
      <c r="AY2810" s="13">
        <f t="shared" si="3344"/>
        <v>1.4351891113508009E-4</v>
      </c>
      <c r="AZ2810" s="13">
        <f t="shared" si="3345"/>
        <v>6.4358140470644227E-5</v>
      </c>
      <c r="BA2810" s="13">
        <f t="shared" si="3346"/>
        <v>1.9240067212888066E-5</v>
      </c>
      <c r="BB2810" s="13">
        <f t="shared" si="3347"/>
        <v>4.3139086638771959E-6</v>
      </c>
      <c r="BC2810" s="13">
        <f t="shared" si="3348"/>
        <v>7.7379388561839743E-7</v>
      </c>
      <c r="BD2810" s="13">
        <f t="shared" si="3349"/>
        <v>1.1414279590649004E-4</v>
      </c>
      <c r="BE2810" s="13">
        <f t="shared" si="3350"/>
        <v>1.0830011154102658E-4</v>
      </c>
      <c r="BF2810" s="13">
        <f t="shared" si="3351"/>
        <v>5.1378249790760127E-5</v>
      </c>
      <c r="BG2810" s="13">
        <f t="shared" si="3352"/>
        <v>1.6249441876531869E-5</v>
      </c>
      <c r="BH2810" s="13">
        <f t="shared" si="3353"/>
        <v>3.8544183926192214E-6</v>
      </c>
      <c r="BI2810" s="13">
        <f t="shared" si="3354"/>
        <v>7.3142407022940539E-7</v>
      </c>
      <c r="BJ2810" s="14">
        <f t="shared" si="3355"/>
        <v>0.35212474984465209</v>
      </c>
      <c r="BK2810" s="14">
        <f t="shared" si="3356"/>
        <v>0.32388394586053426</v>
      </c>
      <c r="BL2810" s="14">
        <f t="shared" si="3357"/>
        <v>0.30504500446148547</v>
      </c>
      <c r="BM2810" s="14">
        <f t="shared" si="3358"/>
        <v>0.28153491592314833</v>
      </c>
      <c r="BN2810" s="14">
        <f t="shared" si="3359"/>
        <v>0.71836239608971797</v>
      </c>
    </row>
    <row r="2811" spans="1:66" x14ac:dyDescent="0.25">
      <c r="A2811" t="s">
        <v>143</v>
      </c>
      <c r="B2811" t="s">
        <v>155</v>
      </c>
      <c r="C2811" t="s">
        <v>148</v>
      </c>
      <c r="D2811" t="s">
        <v>561</v>
      </c>
      <c r="E2811" s="10">
        <f>VLOOKUP(A2811,home!$A$2:$E$405,3,FALSE)</f>
        <v>1.175</v>
      </c>
      <c r="F2811" s="10">
        <f>VLOOKUP(B2811,home!$B$2:$E$405,3,FALSE)</f>
        <v>0.56999999999999995</v>
      </c>
      <c r="G2811" s="10">
        <f>VLOOKUP(C2811,away!$B$2:$E$405,4,FALSE)</f>
        <v>0.64</v>
      </c>
      <c r="H2811" s="10">
        <f>VLOOKUP(A2811,away!$A$2:$E$405,3,FALSE)</f>
        <v>0.99375000000000002</v>
      </c>
      <c r="I2811" s="10">
        <f>VLOOKUP(C2811,away!$B$2:$E$405,3,FALSE)</f>
        <v>0.85</v>
      </c>
      <c r="J2811" s="10">
        <f>VLOOKUP(B2811,home!$B$2:$E$405,4,FALSE)</f>
        <v>0.56999999999999995</v>
      </c>
      <c r="K2811" s="12">
        <f t="shared" si="3304"/>
        <v>0.42863999999999997</v>
      </c>
      <c r="L2811" s="12">
        <f t="shared" si="3305"/>
        <v>0.48147187499999999</v>
      </c>
      <c r="M2811" s="13">
        <f t="shared" si="3306"/>
        <v>0.40247919415497801</v>
      </c>
      <c r="N2811" s="13">
        <f t="shared" si="3307"/>
        <v>0.17251868178258978</v>
      </c>
      <c r="O2811" s="13">
        <f t="shared" si="3308"/>
        <v>0.1937824122582863</v>
      </c>
      <c r="P2811" s="13">
        <f t="shared" si="3309"/>
        <v>8.306289319039184E-2</v>
      </c>
      <c r="Q2811" s="13">
        <f t="shared" si="3310"/>
        <v>3.6974203879644632E-2</v>
      </c>
      <c r="R2811" s="13">
        <f t="shared" si="3311"/>
        <v>4.665039068601004E-2</v>
      </c>
      <c r="S2811" s="13">
        <f t="shared" si="3312"/>
        <v>4.2855906127297547E-3</v>
      </c>
      <c r="T2811" s="13">
        <f t="shared" si="3313"/>
        <v>1.7802039268564777E-2</v>
      </c>
      <c r="U2811" s="13">
        <f t="shared" si="3314"/>
        <v>1.9996223463651343E-2</v>
      </c>
      <c r="V2811" s="13">
        <f t="shared" si="3315"/>
        <v>9.8272451924240052E-5</v>
      </c>
      <c r="W2811" s="13">
        <f t="shared" si="3316"/>
        <v>5.2828742503236237E-3</v>
      </c>
      <c r="X2811" s="13">
        <f t="shared" si="3317"/>
        <v>2.5435553706925347E-3</v>
      </c>
      <c r="Y2811" s="13">
        <f t="shared" si="3318"/>
        <v>6.1232518674682725E-4</v>
      </c>
      <c r="Z2811" s="13">
        <f t="shared" si="3319"/>
        <v>7.4869503576919325E-3</v>
      </c>
      <c r="AA2811" s="13">
        <f t="shared" si="3320"/>
        <v>3.2092064013210702E-3</v>
      </c>
      <c r="AB2811" s="13">
        <f t="shared" si="3321"/>
        <v>6.8779711593113164E-4</v>
      </c>
      <c r="AC2811" s="13">
        <f t="shared" si="3322"/>
        <v>1.2675801470432521E-6</v>
      </c>
      <c r="AD2811" s="13">
        <f t="shared" si="3323"/>
        <v>5.6611280466467952E-4</v>
      </c>
      <c r="AE2811" s="13">
        <f t="shared" si="3324"/>
        <v>2.7256739352341197E-4</v>
      </c>
      <c r="AF2811" s="13">
        <f t="shared" si="3325"/>
        <v>6.5616767011790009E-5</v>
      </c>
      <c r="AG2811" s="13">
        <f t="shared" si="3326"/>
        <v>1.0530875948201564E-5</v>
      </c>
      <c r="AH2811" s="13">
        <f t="shared" si="3327"/>
        <v>9.0118900668746357E-4</v>
      </c>
      <c r="AI2811" s="13">
        <f t="shared" si="3328"/>
        <v>3.862856558265144E-4</v>
      </c>
      <c r="AJ2811" s="13">
        <f t="shared" si="3329"/>
        <v>8.2788741756738559E-5</v>
      </c>
      <c r="AK2811" s="13">
        <f t="shared" si="3330"/>
        <v>1.1828855422202802E-5</v>
      </c>
      <c r="AL2811" s="13">
        <f t="shared" si="3331"/>
        <v>1.046403152194471E-8</v>
      </c>
      <c r="AM2811" s="13">
        <f t="shared" si="3332"/>
        <v>4.8531718518293671E-5</v>
      </c>
      <c r="AN2811" s="13">
        <f t="shared" si="3333"/>
        <v>2.3366657511975075E-5</v>
      </c>
      <c r="AO2811" s="13">
        <f t="shared" si="3334"/>
        <v>5.6251942023867365E-6</v>
      </c>
      <c r="AP2811" s="13">
        <f t="shared" si="3335"/>
        <v>9.0279093328742411E-7</v>
      </c>
      <c r="AQ2811" s="13">
        <f t="shared" si="3336"/>
        <v>1.0866711084572397E-7</v>
      </c>
      <c r="AR2811" s="13">
        <f t="shared" si="3337"/>
        <v>8.6779432155840116E-5</v>
      </c>
      <c r="AS2811" s="13">
        <f t="shared" si="3338"/>
        <v>3.7197135799279309E-5</v>
      </c>
      <c r="AT2811" s="13">
        <f t="shared" si="3339"/>
        <v>7.9720901445015393E-6</v>
      </c>
      <c r="AU2811" s="13">
        <f t="shared" si="3340"/>
        <v>1.1390522398463798E-6</v>
      </c>
      <c r="AV2811" s="13">
        <f t="shared" si="3341"/>
        <v>1.2206083802193804E-7</v>
      </c>
      <c r="AW2811" s="13">
        <f t="shared" si="3342"/>
        <v>5.9987416414644392E-11</v>
      </c>
      <c r="AX2811" s="13">
        <f t="shared" si="3343"/>
        <v>3.4671059709468957E-6</v>
      </c>
      <c r="AY2811" s="13">
        <f t="shared" si="3344"/>
        <v>1.6693140126554975E-6</v>
      </c>
      <c r="AZ2811" s="13">
        <f t="shared" si="3345"/>
        <v>4.0186387381850799E-7</v>
      </c>
      <c r="BA2811" s="13">
        <f t="shared" si="3346"/>
        <v>6.4495384274053499E-8</v>
      </c>
      <c r="BB2811" s="13">
        <f t="shared" si="3347"/>
        <v>7.7631783988185118E-9</v>
      </c>
      <c r="BC2811" s="13">
        <f t="shared" si="3348"/>
        <v>7.4755041192772915E-10</v>
      </c>
      <c r="BD2811" s="13">
        <f t="shared" si="3349"/>
        <v>6.9636426519179418E-6</v>
      </c>
      <c r="BE2811" s="13">
        <f t="shared" si="3350"/>
        <v>2.9848957863181068E-6</v>
      </c>
      <c r="BF2811" s="13">
        <f t="shared" si="3351"/>
        <v>6.3972286492369655E-7</v>
      </c>
      <c r="BG2811" s="13">
        <f t="shared" si="3352"/>
        <v>9.1403602940297735E-8</v>
      </c>
      <c r="BH2811" s="13">
        <f t="shared" si="3353"/>
        <v>9.7948100910823048E-9</v>
      </c>
      <c r="BI2811" s="13">
        <f t="shared" si="3354"/>
        <v>8.396894794883043E-10</v>
      </c>
      <c r="BJ2811" s="14">
        <f t="shared" si="3355"/>
        <v>0.23673265389795753</v>
      </c>
      <c r="BK2811" s="14">
        <f t="shared" si="3356"/>
        <v>0.48992889776821508</v>
      </c>
      <c r="BL2811" s="14">
        <f t="shared" si="3357"/>
        <v>0.26585202225547599</v>
      </c>
      <c r="BM2811" s="14">
        <f t="shared" si="3358"/>
        <v>6.4531079073414641E-2</v>
      </c>
      <c r="BN2811" s="14">
        <f t="shared" si="3359"/>
        <v>0.93546777595190067</v>
      </c>
    </row>
    <row r="2812" spans="1:66" x14ac:dyDescent="0.25">
      <c r="A2812" t="s">
        <v>143</v>
      </c>
      <c r="B2812" t="s">
        <v>151</v>
      </c>
      <c r="C2812" t="s">
        <v>150</v>
      </c>
      <c r="D2812" t="s">
        <v>561</v>
      </c>
      <c r="E2812" s="10">
        <f>VLOOKUP(A2812,home!$A$2:$E$405,3,FALSE)</f>
        <v>1.175</v>
      </c>
      <c r="F2812" s="10">
        <f>VLOOKUP(B2812,home!$B$2:$E$405,3,FALSE)</f>
        <v>0.85</v>
      </c>
      <c r="G2812" s="10">
        <f>VLOOKUP(C2812,away!$B$2:$E$405,4,FALSE)</f>
        <v>0.96</v>
      </c>
      <c r="H2812" s="10">
        <f>VLOOKUP(A2812,away!$A$2:$E$405,3,FALSE)</f>
        <v>0.99375000000000002</v>
      </c>
      <c r="I2812" s="10">
        <f>VLOOKUP(C2812,away!$B$2:$E$405,3,FALSE)</f>
        <v>0.85</v>
      </c>
      <c r="J2812" s="10">
        <f>VLOOKUP(B2812,home!$B$2:$E$405,4,FALSE)</f>
        <v>0.85</v>
      </c>
      <c r="K2812" s="12">
        <f t="shared" si="3304"/>
        <v>0.95879999999999999</v>
      </c>
      <c r="L2812" s="12">
        <f t="shared" si="3305"/>
        <v>0.71798437500000001</v>
      </c>
      <c r="M2812" s="13">
        <f t="shared" si="3306"/>
        <v>0.18697424946598262</v>
      </c>
      <c r="N2812" s="13">
        <f t="shared" si="3307"/>
        <v>0.17927091038798412</v>
      </c>
      <c r="O2812" s="13">
        <f t="shared" si="3308"/>
        <v>0.13424458964392763</v>
      </c>
      <c r="P2812" s="13">
        <f t="shared" si="3309"/>
        <v>0.1287137125505978</v>
      </c>
      <c r="Q2812" s="13">
        <f t="shared" si="3310"/>
        <v>8.5942474439999583E-2</v>
      </c>
      <c r="R2812" s="13">
        <f t="shared" si="3311"/>
        <v>4.8192758896313408E-2</v>
      </c>
      <c r="S2812" s="13">
        <f t="shared" si="3312"/>
        <v>2.2151739939959069E-2</v>
      </c>
      <c r="T2812" s="13">
        <f t="shared" si="3313"/>
        <v>6.1705353796756575E-2</v>
      </c>
      <c r="U2812" s="13">
        <f t="shared" si="3314"/>
        <v>4.6207217229785297E-2</v>
      </c>
      <c r="V2812" s="13">
        <f t="shared" si="3315"/>
        <v>1.6943703895476387E-3</v>
      </c>
      <c r="W2812" s="13">
        <f t="shared" si="3316"/>
        <v>2.7467214831023868E-2</v>
      </c>
      <c r="X2812" s="13">
        <f t="shared" si="3317"/>
        <v>1.9721031073443404E-2</v>
      </c>
      <c r="Y2812" s="13">
        <f t="shared" si="3318"/>
        <v>7.0796960848109186E-3</v>
      </c>
      <c r="Z2812" s="13">
        <f t="shared" si="3319"/>
        <v>1.1533882625231761E-2</v>
      </c>
      <c r="AA2812" s="13">
        <f t="shared" si="3320"/>
        <v>1.1058686661072212E-2</v>
      </c>
      <c r="AB2812" s="13">
        <f t="shared" si="3321"/>
        <v>5.3015343853180181E-3</v>
      </c>
      <c r="AC2812" s="13">
        <f t="shared" si="3322"/>
        <v>7.290064804958521E-5</v>
      </c>
      <c r="AD2812" s="13">
        <f t="shared" si="3323"/>
        <v>6.5838913949964207E-3</v>
      </c>
      <c r="AE2812" s="13">
        <f t="shared" si="3324"/>
        <v>4.7271311483043834E-3</v>
      </c>
      <c r="AF2812" s="13">
        <f t="shared" si="3325"/>
        <v>1.6970031515291771E-3</v>
      </c>
      <c r="AG2812" s="13">
        <f t="shared" si="3326"/>
        <v>4.0614058237456891E-4</v>
      </c>
      <c r="AH2812" s="13">
        <f t="shared" si="3327"/>
        <v>2.070286877000096E-3</v>
      </c>
      <c r="AI2812" s="13">
        <f t="shared" si="3328"/>
        <v>1.984991057667692E-3</v>
      </c>
      <c r="AJ2812" s="13">
        <f t="shared" si="3329"/>
        <v>9.5160471304589142E-4</v>
      </c>
      <c r="AK2812" s="13">
        <f t="shared" si="3330"/>
        <v>3.041328662894669E-4</v>
      </c>
      <c r="AL2812" s="13">
        <f t="shared" si="3331"/>
        <v>2.0074022138569999E-6</v>
      </c>
      <c r="AM2812" s="13">
        <f t="shared" si="3332"/>
        <v>1.2625270139045141E-3</v>
      </c>
      <c r="AN2812" s="13">
        <f t="shared" si="3333"/>
        <v>9.0647466899884883E-4</v>
      </c>
      <c r="AO2812" s="13">
        <f t="shared" si="3334"/>
        <v>3.2541732433723512E-4</v>
      </c>
      <c r="AP2812" s="13">
        <f t="shared" si="3335"/>
        <v>7.7881518076147366E-5</v>
      </c>
      <c r="AQ2812" s="13">
        <f t="shared" si="3336"/>
        <v>1.3979428269988464E-5</v>
      </c>
      <c r="AR2812" s="13">
        <f t="shared" si="3337"/>
        <v>2.9728672589072319E-4</v>
      </c>
      <c r="AS2812" s="13">
        <f t="shared" si="3338"/>
        <v>2.8503851278402536E-4</v>
      </c>
      <c r="AT2812" s="13">
        <f t="shared" si="3339"/>
        <v>1.3664746302866174E-4</v>
      </c>
      <c r="AU2812" s="13">
        <f t="shared" si="3340"/>
        <v>4.3672529183960294E-5</v>
      </c>
      <c r="AV2812" s="13">
        <f t="shared" si="3341"/>
        <v>1.0468305245395282E-5</v>
      </c>
      <c r="AW2812" s="13">
        <f t="shared" si="3342"/>
        <v>3.8386181856263229E-8</v>
      </c>
      <c r="AX2812" s="13">
        <f t="shared" si="3343"/>
        <v>2.0175181682194123E-4</v>
      </c>
      <c r="AY2812" s="13">
        <f t="shared" si="3344"/>
        <v>1.4485465210601597E-4</v>
      </c>
      <c r="AZ2812" s="13">
        <f t="shared" si="3345"/>
        <v>5.2001688429090148E-5</v>
      </c>
      <c r="BA2812" s="13">
        <f t="shared" si="3346"/>
        <v>1.2445466588568343E-5</v>
      </c>
      <c r="BB2812" s="13">
        <f t="shared" si="3347"/>
        <v>2.2339126375441555E-6</v>
      </c>
      <c r="BC2812" s="13">
        <f t="shared" si="3348"/>
        <v>3.2078287377434845E-7</v>
      </c>
      <c r="BD2812" s="13">
        <f t="shared" si="3349"/>
        <v>3.5574537347407857E-5</v>
      </c>
      <c r="BE2812" s="13">
        <f t="shared" si="3350"/>
        <v>3.4108866408694652E-5</v>
      </c>
      <c r="BF2812" s="13">
        <f t="shared" si="3351"/>
        <v>1.6351790556328215E-5</v>
      </c>
      <c r="BG2812" s="13">
        <f t="shared" si="3352"/>
        <v>5.2260322618024973E-6</v>
      </c>
      <c r="BH2812" s="13">
        <f t="shared" si="3353"/>
        <v>1.2526799331540584E-6</v>
      </c>
      <c r="BI2812" s="13">
        <f t="shared" si="3354"/>
        <v>2.4021390398162233E-7</v>
      </c>
      <c r="BJ2812" s="14">
        <f t="shared" si="3355"/>
        <v>0.39760073516426664</v>
      </c>
      <c r="BK2812" s="14">
        <f t="shared" si="3356"/>
        <v>0.33975383504845658</v>
      </c>
      <c r="BL2812" s="14">
        <f t="shared" si="3357"/>
        <v>0.2511816699869639</v>
      </c>
      <c r="BM2812" s="14">
        <f t="shared" si="3358"/>
        <v>0.23658661117418953</v>
      </c>
      <c r="BN2812" s="14">
        <f t="shared" si="3359"/>
        <v>0.76333869538480514</v>
      </c>
    </row>
    <row r="2813" spans="1:66" x14ac:dyDescent="0.25">
      <c r="A2813" t="s">
        <v>143</v>
      </c>
      <c r="B2813" t="s">
        <v>157</v>
      </c>
      <c r="C2813" t="s">
        <v>158</v>
      </c>
      <c r="D2813" t="s">
        <v>561</v>
      </c>
      <c r="E2813" s="10">
        <f>VLOOKUP(A2813,home!$A$2:$E$405,3,FALSE)</f>
        <v>1.175</v>
      </c>
      <c r="F2813" s="10">
        <f>VLOOKUP(B2813,home!$B$2:$E$405,3,FALSE)</f>
        <v>0.53</v>
      </c>
      <c r="G2813" s="10">
        <f>VLOOKUP(C2813,away!$B$2:$E$405,4,FALSE)</f>
        <v>0.95</v>
      </c>
      <c r="H2813" s="10">
        <f>VLOOKUP(A2813,away!$A$2:$E$405,3,FALSE)</f>
        <v>0.99375000000000002</v>
      </c>
      <c r="I2813" s="10">
        <f>VLOOKUP(C2813,away!$B$2:$E$405,3,FALSE)</f>
        <v>1.04</v>
      </c>
      <c r="J2813" s="10">
        <f>VLOOKUP(B2813,home!$B$2:$E$405,4,FALSE)</f>
        <v>0.53</v>
      </c>
      <c r="K2813" s="12">
        <f t="shared" si="3304"/>
        <v>0.59161249999999999</v>
      </c>
      <c r="L2813" s="12">
        <f t="shared" si="3305"/>
        <v>0.5477550000000001</v>
      </c>
      <c r="M2813" s="13">
        <f t="shared" si="3306"/>
        <v>0.32002137133389169</v>
      </c>
      <c r="N2813" s="13">
        <f t="shared" si="3307"/>
        <v>0.18932864354827197</v>
      </c>
      <c r="O2813" s="13">
        <f t="shared" si="3308"/>
        <v>0.17529330625499587</v>
      </c>
      <c r="P2813" s="13">
        <f t="shared" si="3309"/>
        <v>0.10370571114678373</v>
      </c>
      <c r="Q2813" s="13">
        <f t="shared" si="3310"/>
        <v>5.6004596065601021E-2</v>
      </c>
      <c r="R2813" s="13">
        <f t="shared" si="3311"/>
        <v>4.8008892483852629E-2</v>
      </c>
      <c r="S2813" s="13">
        <f t="shared" si="3312"/>
        <v>8.4016846122122978E-3</v>
      </c>
      <c r="T2813" s="13">
        <f t="shared" si="3313"/>
        <v>3.0676797517913291E-2</v>
      </c>
      <c r="U2813" s="13">
        <f t="shared" si="3314"/>
        <v>2.840266090460326E-2</v>
      </c>
      <c r="V2813" s="13">
        <f t="shared" si="3315"/>
        <v>3.0251544830298219E-4</v>
      </c>
      <c r="W2813" s="13">
        <f t="shared" si="3316"/>
        <v>1.1044339696620128E-2</v>
      </c>
      <c r="X2813" s="13">
        <f t="shared" si="3317"/>
        <v>6.0495922905221596E-3</v>
      </c>
      <c r="Y2813" s="13">
        <f t="shared" si="3318"/>
        <v>1.6568472125474828E-3</v>
      </c>
      <c r="Z2813" s="13">
        <f t="shared" si="3319"/>
        <v>8.7657036341642347E-3</v>
      </c>
      <c r="AA2813" s="13">
        <f t="shared" si="3320"/>
        <v>5.1858998412669874E-3</v>
      </c>
      <c r="AB2813" s="13">
        <f t="shared" si="3321"/>
        <v>1.5340215849207826E-3</v>
      </c>
      <c r="AC2813" s="13">
        <f t="shared" si="3322"/>
        <v>6.1270477750407272E-6</v>
      </c>
      <c r="AD2813" s="13">
        <f t="shared" si="3323"/>
        <v>1.6334923546916687E-3</v>
      </c>
      <c r="AE2813" s="13">
        <f t="shared" si="3324"/>
        <v>8.9475360474413517E-4</v>
      </c>
      <c r="AF2813" s="13">
        <f t="shared" si="3325"/>
        <v>2.4505288038331188E-4</v>
      </c>
      <c r="AG2813" s="13">
        <f t="shared" si="3326"/>
        <v>4.4742980164787008E-5</v>
      </c>
      <c r="AH2813" s="13">
        <f t="shared" si="3327"/>
        <v>1.2003644985329077E-3</v>
      </c>
      <c r="AI2813" s="13">
        <f t="shared" si="3328"/>
        <v>7.1015064188829978E-4</v>
      </c>
      <c r="AJ2813" s="13">
        <f t="shared" si="3329"/>
        <v>2.1006699831207086E-4</v>
      </c>
      <c r="AK2813" s="13">
        <f t="shared" si="3330"/>
        <v>4.1426087346300006E-5</v>
      </c>
      <c r="AL2813" s="13">
        <f t="shared" si="3331"/>
        <v>7.9420926682795631E-8</v>
      </c>
      <c r="AM2813" s="13">
        <f t="shared" si="3332"/>
        <v>1.9327889913800501E-4</v>
      </c>
      <c r="AN2813" s="13">
        <f t="shared" si="3333"/>
        <v>1.0586948339733794E-4</v>
      </c>
      <c r="AO2813" s="13">
        <f t="shared" si="3334"/>
        <v>2.8995269439154422E-5</v>
      </c>
      <c r="AP2813" s="13">
        <f t="shared" si="3335"/>
        <v>5.2941012705480113E-6</v>
      </c>
      <c r="AQ2813" s="13">
        <f t="shared" si="3336"/>
        <v>7.2496761036225659E-7</v>
      </c>
      <c r="AR2813" s="13">
        <f t="shared" si="3337"/>
        <v>1.3150113117877866E-4</v>
      </c>
      <c r="AS2813" s="13">
        <f t="shared" si="3338"/>
        <v>7.7797712969505185E-5</v>
      </c>
      <c r="AT2813" s="13">
        <f t="shared" si="3339"/>
        <v>2.3013049732085689E-5</v>
      </c>
      <c r="AU2813" s="13">
        <f t="shared" si="3340"/>
        <v>4.538269294874515E-6</v>
      </c>
      <c r="AV2813" s="13">
        <f t="shared" si="3341"/>
        <v>6.7122421080348717E-7</v>
      </c>
      <c r="AW2813" s="13">
        <f t="shared" si="3342"/>
        <v>7.1491785127119078E-10</v>
      </c>
      <c r="AX2813" s="13">
        <f t="shared" si="3343"/>
        <v>1.9057702119380493E-5</v>
      </c>
      <c r="AY2813" s="13">
        <f t="shared" si="3344"/>
        <v>1.0438951624401263E-5</v>
      </c>
      <c r="AZ2813" s="13">
        <f t="shared" si="3345"/>
        <v>2.858993973511957E-6</v>
      </c>
      <c r="BA2813" s="13">
        <f t="shared" si="3346"/>
        <v>5.2200941465368073E-7</v>
      </c>
      <c r="BB2813" s="13">
        <f t="shared" si="3347"/>
        <v>7.1483316730906729E-8</v>
      </c>
      <c r="BC2813" s="13">
        <f t="shared" si="3348"/>
        <v>7.831068831187569E-9</v>
      </c>
      <c r="BD2813" s="13">
        <f t="shared" si="3349"/>
        <v>1.2005067018138646E-5</v>
      </c>
      <c r="BE2813" s="13">
        <f t="shared" si="3350"/>
        <v>7.1023477112685481E-6</v>
      </c>
      <c r="BF2813" s="13">
        <f t="shared" si="3351"/>
        <v>2.1009188426664316E-6</v>
      </c>
      <c r="BG2813" s="13">
        <f t="shared" si="3352"/>
        <v>4.1430994960233146E-7</v>
      </c>
      <c r="BH2813" s="13">
        <f t="shared" si="3353"/>
        <v>6.1277736264777321E-8</v>
      </c>
      <c r="BI2813" s="13">
        <f t="shared" si="3354"/>
        <v>7.2505349491891162E-9</v>
      </c>
      <c r="BJ2813" s="14">
        <f t="shared" si="3355"/>
        <v>0.29794597784383287</v>
      </c>
      <c r="BK2813" s="14">
        <f t="shared" si="3356"/>
        <v>0.43244792796151682</v>
      </c>
      <c r="BL2813" s="14">
        <f t="shared" si="3357"/>
        <v>0.26084600185489804</v>
      </c>
      <c r="BM2813" s="14">
        <f t="shared" si="3358"/>
        <v>0.10763265222430851</v>
      </c>
      <c r="BN2813" s="14">
        <f t="shared" si="3359"/>
        <v>0.89236252083339695</v>
      </c>
    </row>
    <row r="2814" spans="1:66" x14ac:dyDescent="0.25">
      <c r="A2814" t="s">
        <v>143</v>
      </c>
      <c r="B2814" t="s">
        <v>140</v>
      </c>
      <c r="C2814" t="s">
        <v>452</v>
      </c>
      <c r="D2814" t="s">
        <v>561</v>
      </c>
      <c r="E2814" s="10">
        <f>VLOOKUP(A2814,home!$A$2:$E$405,3,FALSE)</f>
        <v>1.175</v>
      </c>
      <c r="F2814" s="10">
        <f>VLOOKUP(B2814,home!$B$2:$E$405,3,FALSE)</f>
        <v>0.85</v>
      </c>
      <c r="G2814" s="10">
        <f>VLOOKUP(C2814,away!$B$2:$E$405,4,FALSE)</f>
        <v>1.1299999999999999</v>
      </c>
      <c r="H2814" s="10">
        <f>VLOOKUP(A2814,away!$A$2:$E$405,3,FALSE)</f>
        <v>0.99375000000000002</v>
      </c>
      <c r="I2814" s="10">
        <f>VLOOKUP(C2814,away!$B$2:$E$405,3,FALSE)</f>
        <v>0.85</v>
      </c>
      <c r="J2814" s="10">
        <f>VLOOKUP(B2814,home!$B$2:$E$405,4,FALSE)</f>
        <v>0.85</v>
      </c>
      <c r="K2814" s="12">
        <f t="shared" si="3304"/>
        <v>1.1285874999999999</v>
      </c>
      <c r="L2814" s="12">
        <f t="shared" si="3305"/>
        <v>0.71798437500000001</v>
      </c>
      <c r="M2814" s="13">
        <f t="shared" si="3306"/>
        <v>0.15777711995989702</v>
      </c>
      <c r="N2814" s="13">
        <f t="shared" si="3307"/>
        <v>0.17806528537274022</v>
      </c>
      <c r="O2814" s="13">
        <f t="shared" si="3308"/>
        <v>0.11328150686370668</v>
      </c>
      <c r="P2814" s="13">
        <f t="shared" si="3309"/>
        <v>0.12784809262754354</v>
      </c>
      <c r="Q2814" s="13">
        <f t="shared" si="3310"/>
        <v>0.10048112762780374</v>
      </c>
      <c r="R2814" s="13">
        <f t="shared" si="3311"/>
        <v>4.0667175952298316E-2</v>
      </c>
      <c r="S2814" s="13">
        <f t="shared" si="3312"/>
        <v>2.5899089159213132E-2</v>
      </c>
      <c r="T2814" s="13">
        <f t="shared" si="3313"/>
        <v>7.2143879619143911E-2</v>
      </c>
      <c r="U2814" s="13">
        <f t="shared" si="3314"/>
        <v>4.5896466440064468E-2</v>
      </c>
      <c r="V2814" s="13">
        <f t="shared" si="3315"/>
        <v>2.3318048978328847E-3</v>
      </c>
      <c r="W2814" s="13">
        <f t="shared" si="3316"/>
        <v>3.7800581542214648E-2</v>
      </c>
      <c r="X2814" s="13">
        <f t="shared" si="3317"/>
        <v>2.7140226913223521E-2</v>
      </c>
      <c r="Y2814" s="13">
        <f t="shared" si="3318"/>
        <v>9.7431294288244825E-3</v>
      </c>
      <c r="Z2814" s="13">
        <f t="shared" si="3319"/>
        <v>9.7327989697086476E-3</v>
      </c>
      <c r="AA2814" s="13">
        <f t="shared" si="3320"/>
        <v>1.0984315257226056E-2</v>
      </c>
      <c r="AB2814" s="13">
        <f t="shared" si="3321"/>
        <v>6.1983804476823069E-3</v>
      </c>
      <c r="AC2814" s="13">
        <f t="shared" si="3322"/>
        <v>1.1809253800680666E-4</v>
      </c>
      <c r="AD2814" s="13">
        <f t="shared" si="3323"/>
        <v>1.0665315955318534E-2</v>
      </c>
      <c r="AE2814" s="13">
        <f t="shared" si="3324"/>
        <v>7.6575302103569056E-3</v>
      </c>
      <c r="AF2814" s="13">
        <f t="shared" si="3325"/>
        <v>2.7489935210633604E-3</v>
      </c>
      <c r="AG2814" s="13">
        <f t="shared" si="3326"/>
        <v>6.5791146503324212E-4</v>
      </c>
      <c r="AH2814" s="13">
        <f t="shared" si="3327"/>
        <v>1.7469993963167266E-3</v>
      </c>
      <c r="AI2814" s="13">
        <f t="shared" si="3328"/>
        <v>1.9716416811906032E-3</v>
      </c>
      <c r="AJ2814" s="13">
        <f t="shared" si="3329"/>
        <v>1.1125850779353502E-3</v>
      </c>
      <c r="AK2814" s="13">
        <f t="shared" si="3330"/>
        <v>4.1854987054812062E-4</v>
      </c>
      <c r="AL2814" s="13">
        <f t="shared" si="3331"/>
        <v>3.8276540328669796E-6</v>
      </c>
      <c r="AM2814" s="13">
        <f t="shared" si="3332"/>
        <v>2.4073484541446105E-3</v>
      </c>
      <c r="AN2814" s="13">
        <f t="shared" si="3333"/>
        <v>1.7284385752562345E-3</v>
      </c>
      <c r="AO2814" s="13">
        <f t="shared" si="3334"/>
        <v>6.2049594509061882E-4</v>
      </c>
      <c r="AP2814" s="13">
        <f t="shared" si="3335"/>
        <v>1.485021311086408E-4</v>
      </c>
      <c r="AQ2814" s="13">
        <f t="shared" si="3336"/>
        <v>2.6655552447551377E-5</v>
      </c>
      <c r="AR2814" s="13">
        <f t="shared" si="3337"/>
        <v>2.5086365393796849E-4</v>
      </c>
      <c r="AS2814" s="13">
        <f t="shared" si="3338"/>
        <v>2.8312158403871691E-4</v>
      </c>
      <c r="AT2814" s="13">
        <f t="shared" si="3339"/>
        <v>1.5976374036314774E-4</v>
      </c>
      <c r="AU2814" s="13">
        <f t="shared" si="3340"/>
        <v>6.0102453442364658E-5</v>
      </c>
      <c r="AV2814" s="13">
        <f t="shared" si="3341"/>
        <v>1.6957719418596168E-5</v>
      </c>
      <c r="AW2814" s="13">
        <f t="shared" si="3342"/>
        <v>8.6154983734958839E-8</v>
      </c>
      <c r="AX2814" s="13">
        <f t="shared" si="3343"/>
        <v>4.5281722891532241E-4</v>
      </c>
      <c r="AY2814" s="13">
        <f t="shared" si="3344"/>
        <v>3.251156950919997E-4</v>
      </c>
      <c r="AZ2814" s="13">
        <f t="shared" si="3345"/>
        <v>1.1671399457165997E-4</v>
      </c>
      <c r="BA2814" s="13">
        <f t="shared" si="3346"/>
        <v>2.7932941482095565E-5</v>
      </c>
      <c r="BB2814" s="13">
        <f t="shared" si="3347"/>
        <v>5.013853882983488E-6</v>
      </c>
      <c r="BC2814" s="13">
        <f t="shared" si="3348"/>
        <v>7.1997374930304462E-7</v>
      </c>
      <c r="BD2814" s="13">
        <f t="shared" si="3349"/>
        <v>3.0019363963811419E-5</v>
      </c>
      <c r="BE2814" s="13">
        <f t="shared" si="3350"/>
        <v>3.3879478927508016E-5</v>
      </c>
      <c r="BF2814" s="13">
        <f t="shared" si="3351"/>
        <v>1.9117978212049476E-5</v>
      </c>
      <c r="BG2814" s="13">
        <f t="shared" si="3352"/>
        <v>7.1921037451304622E-6</v>
      </c>
      <c r="BH2814" s="13">
        <f t="shared" si="3353"/>
        <v>2.0292295963643548E-6</v>
      </c>
      <c r="BI2814" s="13">
        <f t="shared" si="3354"/>
        <v>4.5803263141737114E-7</v>
      </c>
      <c r="BJ2814" s="14">
        <f t="shared" si="3355"/>
        <v>0.45296373600146361</v>
      </c>
      <c r="BK2814" s="14">
        <f t="shared" si="3356"/>
        <v>0.31430314253161828</v>
      </c>
      <c r="BL2814" s="14">
        <f t="shared" si="3357"/>
        <v>0.22314112632524569</v>
      </c>
      <c r="BM2814" s="14">
        <f t="shared" si="3358"/>
        <v>0.28169546588393835</v>
      </c>
      <c r="BN2814" s="14">
        <f t="shared" si="3359"/>
        <v>0.71812030840398944</v>
      </c>
    </row>
    <row r="2815" spans="1:66" x14ac:dyDescent="0.25">
      <c r="A2815" t="s">
        <v>143</v>
      </c>
      <c r="B2815" t="s">
        <v>159</v>
      </c>
      <c r="C2815" t="s">
        <v>156</v>
      </c>
      <c r="D2815" t="s">
        <v>561</v>
      </c>
      <c r="E2815" s="10">
        <f>VLOOKUP(A2815,home!$A$2:$E$405,3,FALSE)</f>
        <v>1.175</v>
      </c>
      <c r="F2815" s="10">
        <f>VLOOKUP(B2815,home!$B$2:$E$405,3,FALSE)</f>
        <v>1.1299999999999999</v>
      </c>
      <c r="G2815" s="10">
        <f>VLOOKUP(C2815,away!$B$2:$E$405,4,FALSE)</f>
        <v>1.04</v>
      </c>
      <c r="H2815" s="10">
        <f>VLOOKUP(A2815,away!$A$2:$E$405,3,FALSE)</f>
        <v>0.99375000000000002</v>
      </c>
      <c r="I2815" s="10">
        <f>VLOOKUP(C2815,away!$B$2:$E$405,3,FALSE)</f>
        <v>0.76</v>
      </c>
      <c r="J2815" s="10">
        <f>VLOOKUP(B2815,home!$B$2:$E$405,4,FALSE)</f>
        <v>1.1299999999999999</v>
      </c>
      <c r="K2815" s="12">
        <f t="shared" si="3304"/>
        <v>1.38086</v>
      </c>
      <c r="L2815" s="12">
        <f t="shared" si="3305"/>
        <v>0.85343249999999993</v>
      </c>
      <c r="M2815" s="13">
        <f t="shared" si="3306"/>
        <v>0.10706785356909143</v>
      </c>
      <c r="N2815" s="13">
        <f t="shared" si="3307"/>
        <v>0.14784571627941559</v>
      </c>
      <c r="O2815" s="13">
        <f t="shared" si="3308"/>
        <v>9.1375185941103609E-2</v>
      </c>
      <c r="P2815" s="13">
        <f t="shared" si="3309"/>
        <v>0.12617633925863234</v>
      </c>
      <c r="Q2815" s="13">
        <f t="shared" si="3310"/>
        <v>0.10207711789079692</v>
      </c>
      <c r="R2815" s="13">
        <f t="shared" si="3311"/>
        <v>3.899127668784045E-2</v>
      </c>
      <c r="S2815" s="13">
        <f t="shared" si="3312"/>
        <v>3.7173782928308932E-2</v>
      </c>
      <c r="T2815" s="13">
        <f t="shared" si="3313"/>
        <v>8.7115929914337531E-2</v>
      </c>
      <c r="U2815" s="13">
        <f t="shared" si="3314"/>
        <v>5.3841494327171363E-2</v>
      </c>
      <c r="V2815" s="13">
        <f t="shared" si="3315"/>
        <v>4.8675797532266021E-3</v>
      </c>
      <c r="W2815" s="13">
        <f t="shared" si="3316"/>
        <v>4.6984736336895254E-2</v>
      </c>
      <c r="X2815" s="13">
        <f t="shared" si="3317"/>
        <v>4.0098300993837349E-2</v>
      </c>
      <c r="Y2815" s="13">
        <f t="shared" si="3318"/>
        <v>1.7110596631461548E-2</v>
      </c>
      <c r="Z2815" s="13">
        <f t="shared" si="3319"/>
        <v>1.1092140913965131E-2</v>
      </c>
      <c r="AA2815" s="13">
        <f t="shared" si="3320"/>
        <v>1.5316693702457891E-2</v>
      </c>
      <c r="AB2815" s="13">
        <f t="shared" si="3321"/>
        <v>1.0575104832988005E-2</v>
      </c>
      <c r="AC2815" s="13">
        <f t="shared" si="3322"/>
        <v>3.5851878845878367E-4</v>
      </c>
      <c r="AD2815" s="13">
        <f t="shared" si="3323"/>
        <v>1.6219835754541303E-2</v>
      </c>
      <c r="AE2815" s="13">
        <f t="shared" si="3324"/>
        <v>1.384253497758757E-2</v>
      </c>
      <c r="AF2815" s="13">
        <f t="shared" si="3325"/>
        <v>5.9068346161300017E-3</v>
      </c>
      <c r="AG2815" s="13">
        <f t="shared" si="3326"/>
        <v>1.6803615445101225E-3</v>
      </c>
      <c r="AH2815" s="13">
        <f t="shared" si="3327"/>
        <v>2.366598387639386E-3</v>
      </c>
      <c r="AI2815" s="13">
        <f t="shared" si="3328"/>
        <v>3.2679410495557227E-3</v>
      </c>
      <c r="AJ2815" s="13">
        <f t="shared" si="3329"/>
        <v>2.2562845388447578E-3</v>
      </c>
      <c r="AK2815" s="13">
        <f t="shared" si="3330"/>
        <v>1.0385376894363901E-3</v>
      </c>
      <c r="AL2815" s="13">
        <f t="shared" si="3331"/>
        <v>1.6900156965966613E-5</v>
      </c>
      <c r="AM2815" s="13">
        <f t="shared" si="3332"/>
        <v>4.4794644800031811E-3</v>
      </c>
      <c r="AN2815" s="13">
        <f t="shared" si="3333"/>
        <v>3.8229205698303145E-3</v>
      </c>
      <c r="AO2815" s="13">
        <f t="shared" si="3334"/>
        <v>1.6313023296058548E-3</v>
      </c>
      <c r="AP2815" s="13">
        <f t="shared" si="3335"/>
        <v>4.6406880847044959E-4</v>
      </c>
      <c r="AQ2815" s="13">
        <f t="shared" si="3336"/>
        <v>9.9012850846239201E-5</v>
      </c>
      <c r="AR2815" s="13">
        <f t="shared" si="3337"/>
        <v>4.0394639569181013E-4</v>
      </c>
      <c r="AS2815" s="13">
        <f t="shared" si="3338"/>
        <v>5.5779341995499299E-4</v>
      </c>
      <c r="AT2815" s="13">
        <f t="shared" si="3339"/>
        <v>3.8511731093952584E-4</v>
      </c>
      <c r="AU2815" s="13">
        <f t="shared" si="3340"/>
        <v>1.7726436332798445E-4</v>
      </c>
      <c r="AV2815" s="13">
        <f t="shared" si="3341"/>
        <v>6.119431718627018E-5</v>
      </c>
      <c r="AW2815" s="13">
        <f t="shared" si="3342"/>
        <v>5.5323170924343038E-7</v>
      </c>
      <c r="AX2815" s="13">
        <f t="shared" si="3343"/>
        <v>1.0309188869761963E-3</v>
      </c>
      <c r="AY2815" s="13">
        <f t="shared" si="3344"/>
        <v>8.7981968300931252E-4</v>
      </c>
      <c r="AZ2815" s="13">
        <f t="shared" si="3345"/>
        <v>3.7543335580992254E-4</v>
      </c>
      <c r="BA2815" s="13">
        <f t="shared" si="3346"/>
        <v>1.0680234247741723E-4</v>
      </c>
      <c r="BB2815" s="13">
        <f t="shared" si="3347"/>
        <v>2.2787147536589588E-5</v>
      </c>
      <c r="BC2815" s="13">
        <f t="shared" si="3348"/>
        <v>3.8894584580040993E-6</v>
      </c>
      <c r="BD2815" s="13">
        <f t="shared" si="3349"/>
        <v>5.7456830390208438E-5</v>
      </c>
      <c r="BE2815" s="13">
        <f t="shared" si="3350"/>
        <v>7.9339838812623223E-5</v>
      </c>
      <c r="BF2815" s="13">
        <f t="shared" si="3351"/>
        <v>5.4778604911399457E-5</v>
      </c>
      <c r="BG2815" s="13">
        <f t="shared" si="3352"/>
        <v>2.521386145931834E-5</v>
      </c>
      <c r="BH2815" s="13">
        <f t="shared" si="3353"/>
        <v>8.704203183678585E-6</v>
      </c>
      <c r="BI2815" s="13">
        <f t="shared" si="3354"/>
        <v>2.4038572016428824E-6</v>
      </c>
      <c r="BJ2815" s="14">
        <f t="shared" si="3355"/>
        <v>0.49179838485253663</v>
      </c>
      <c r="BK2815" s="14">
        <f t="shared" si="3356"/>
        <v>0.27654079413769339</v>
      </c>
      <c r="BL2815" s="14">
        <f t="shared" si="3357"/>
        <v>0.22084233016009705</v>
      </c>
      <c r="BM2815" s="14">
        <f t="shared" si="3358"/>
        <v>0.38586089398611173</v>
      </c>
      <c r="BN2815" s="14">
        <f t="shared" si="3359"/>
        <v>0.61353348962688026</v>
      </c>
    </row>
    <row r="2816" spans="1:66" x14ac:dyDescent="0.25">
      <c r="A2816" t="s">
        <v>143</v>
      </c>
      <c r="B2816" t="s">
        <v>160</v>
      </c>
      <c r="C2816" t="s">
        <v>145</v>
      </c>
      <c r="D2816" t="s">
        <v>561</v>
      </c>
      <c r="E2816" s="10">
        <f>VLOOKUP(A2816,home!$A$2:$E$405,3,FALSE)</f>
        <v>1.175</v>
      </c>
      <c r="F2816" s="10">
        <f>VLOOKUP(B2816,home!$B$2:$E$405,3,FALSE)</f>
        <v>0.74</v>
      </c>
      <c r="G2816" s="10">
        <f>VLOOKUP(C2816,away!$B$2:$E$405,4,FALSE)</f>
        <v>1.17</v>
      </c>
      <c r="H2816" s="10">
        <f>VLOOKUP(A2816,away!$A$2:$E$405,3,FALSE)</f>
        <v>0.99375000000000002</v>
      </c>
      <c r="I2816" s="10">
        <f>VLOOKUP(C2816,away!$B$2:$E$405,3,FALSE)</f>
        <v>0.32</v>
      </c>
      <c r="J2816" s="10">
        <f>VLOOKUP(B2816,home!$B$2:$E$405,4,FALSE)</f>
        <v>0.74</v>
      </c>
      <c r="K2816" s="12">
        <f t="shared" si="3304"/>
        <v>1.017315</v>
      </c>
      <c r="L2816" s="12">
        <f t="shared" si="3305"/>
        <v>0.23532</v>
      </c>
      <c r="M2816" s="13">
        <f t="shared" si="3306"/>
        <v>0.28575085048105292</v>
      </c>
      <c r="N2816" s="13">
        <f t="shared" si="3307"/>
        <v>0.29069862645713229</v>
      </c>
      <c r="O2816" s="13">
        <f t="shared" si="3308"/>
        <v>6.7242890135201377E-2</v>
      </c>
      <c r="P2816" s="13">
        <f t="shared" si="3309"/>
        <v>6.8407200777892391E-2</v>
      </c>
      <c r="Q2816" s="13">
        <f t="shared" si="3310"/>
        <v>0.14786603658711878</v>
      </c>
      <c r="R2816" s="13">
        <f t="shared" si="3311"/>
        <v>7.9117984533077935E-3</v>
      </c>
      <c r="S2816" s="13">
        <f t="shared" si="3312"/>
        <v>4.0940780319542423E-3</v>
      </c>
      <c r="T2816" s="13">
        <f t="shared" si="3313"/>
        <v>3.4795835729680799E-2</v>
      </c>
      <c r="U2816" s="13">
        <f t="shared" si="3314"/>
        <v>8.0487912435268181E-3</v>
      </c>
      <c r="V2816" s="13">
        <f t="shared" si="3315"/>
        <v>1.0890000364566716E-4</v>
      </c>
      <c r="W2816" s="13">
        <f t="shared" si="3316"/>
        <v>5.0142112336874919E-2</v>
      </c>
      <c r="X2816" s="13">
        <f t="shared" si="3317"/>
        <v>1.1799441875113408E-2</v>
      </c>
      <c r="Y2816" s="13">
        <f t="shared" si="3318"/>
        <v>1.3883223310258434E-3</v>
      </c>
      <c r="Z2816" s="13">
        <f t="shared" si="3319"/>
        <v>6.206014706774634E-4</v>
      </c>
      <c r="AA2816" s="13">
        <f t="shared" si="3320"/>
        <v>6.3134718514224364E-4</v>
      </c>
      <c r="AB2816" s="13">
        <f t="shared" si="3321"/>
        <v>3.2113948082649073E-4</v>
      </c>
      <c r="AC2816" s="13">
        <f t="shared" si="3322"/>
        <v>1.6293793180233065E-6</v>
      </c>
      <c r="AD2816" s="13">
        <f t="shared" si="3323"/>
        <v>1.2752580752996973E-2</v>
      </c>
      <c r="AE2816" s="13">
        <f t="shared" si="3324"/>
        <v>3.0009373027952485E-3</v>
      </c>
      <c r="AF2816" s="13">
        <f t="shared" si="3325"/>
        <v>3.530902830468889E-4</v>
      </c>
      <c r="AG2816" s="13">
        <f t="shared" si="3326"/>
        <v>2.7696401802197963E-5</v>
      </c>
      <c r="AH2816" s="13">
        <f t="shared" si="3327"/>
        <v>3.6509984519955177E-5</v>
      </c>
      <c r="AI2816" s="13">
        <f t="shared" si="3328"/>
        <v>3.7142154901918194E-5</v>
      </c>
      <c r="AJ2816" s="13">
        <f t="shared" si="3329"/>
        <v>1.8892635657022453E-5</v>
      </c>
      <c r="AK2816" s="13">
        <f t="shared" si="3330"/>
        <v>6.4065872144745995E-6</v>
      </c>
      <c r="AL2816" s="13">
        <f t="shared" si="3331"/>
        <v>1.5602582174467601E-8</v>
      </c>
      <c r="AM2816" s="13">
        <f t="shared" si="3332"/>
        <v>2.5946783377470239E-3</v>
      </c>
      <c r="AN2816" s="13">
        <f t="shared" si="3333"/>
        <v>6.105797064386298E-4</v>
      </c>
      <c r="AO2816" s="13">
        <f t="shared" si="3334"/>
        <v>7.1840808259569181E-5</v>
      </c>
      <c r="AP2816" s="13">
        <f t="shared" si="3335"/>
        <v>5.6351929998806063E-6</v>
      </c>
      <c r="AQ2816" s="13">
        <f t="shared" si="3336"/>
        <v>3.3151840418297608E-7</v>
      </c>
      <c r="AR2816" s="13">
        <f t="shared" si="3337"/>
        <v>1.7183059114471716E-6</v>
      </c>
      <c r="AS2816" s="13">
        <f t="shared" si="3338"/>
        <v>1.7480583783038795E-6</v>
      </c>
      <c r="AT2816" s="13">
        <f t="shared" si="3339"/>
        <v>8.891630045621054E-7</v>
      </c>
      <c r="AU2816" s="13">
        <f t="shared" si="3340"/>
        <v>3.0151962066203281E-7</v>
      </c>
      <c r="AV2816" s="13">
        <f t="shared" si="3341"/>
        <v>7.6685108223448955E-8</v>
      </c>
      <c r="AW2816" s="13">
        <f t="shared" si="3342"/>
        <v>1.0375481625043015E-10</v>
      </c>
      <c r="AX2816" s="13">
        <f t="shared" si="3343"/>
        <v>4.3993419886085211E-4</v>
      </c>
      <c r="AY2816" s="13">
        <f t="shared" si="3344"/>
        <v>1.0352531567593575E-4</v>
      </c>
      <c r="AZ2816" s="13">
        <f t="shared" si="3345"/>
        <v>1.2180788642430596E-5</v>
      </c>
      <c r="BA2816" s="13">
        <f t="shared" si="3346"/>
        <v>9.554610611122561E-7</v>
      </c>
      <c r="BB2816" s="13">
        <f t="shared" si="3347"/>
        <v>5.6209774225234034E-8</v>
      </c>
      <c r="BC2816" s="13">
        <f t="shared" si="3348"/>
        <v>2.6454568141364165E-9</v>
      </c>
      <c r="BD2816" s="13">
        <f t="shared" si="3349"/>
        <v>6.7391957846958E-8</v>
      </c>
      <c r="BE2816" s="13">
        <f t="shared" si="3350"/>
        <v>6.8558849597078071E-8</v>
      </c>
      <c r="BF2816" s="13">
        <f t="shared" si="3351"/>
        <v>3.4872973038925735E-8</v>
      </c>
      <c r="BG2816" s="13">
        <f t="shared" si="3352"/>
        <v>1.1825599522364913E-8</v>
      </c>
      <c r="BH2816" s="13">
        <f t="shared" si="3353"/>
        <v>3.0075899445236648E-9</v>
      </c>
      <c r="BI2816" s="13">
        <f t="shared" si="3354"/>
        <v>6.1193327288261862E-10</v>
      </c>
      <c r="BJ2816" s="14">
        <f t="shared" si="3355"/>
        <v>0.55666440024090824</v>
      </c>
      <c r="BK2816" s="14">
        <f t="shared" si="3356"/>
        <v>0.35846619959212128</v>
      </c>
      <c r="BL2816" s="14">
        <f t="shared" si="3357"/>
        <v>8.4259837861224485E-2</v>
      </c>
      <c r="BM2816" s="14">
        <f t="shared" si="3358"/>
        <v>0.13203011106130463</v>
      </c>
      <c r="BN2816" s="14">
        <f t="shared" si="3359"/>
        <v>0.86787740289170545</v>
      </c>
    </row>
    <row r="2817" spans="1:66" x14ac:dyDescent="0.25">
      <c r="A2817" t="s">
        <v>485</v>
      </c>
      <c r="B2817" t="s">
        <v>490</v>
      </c>
      <c r="C2817" t="s">
        <v>499</v>
      </c>
      <c r="D2817" t="s">
        <v>561</v>
      </c>
      <c r="E2817" s="10">
        <f>VLOOKUP(A2817,home!$A$2:$E$405,3,FALSE)</f>
        <v>1.4155844155844199</v>
      </c>
      <c r="F2817" s="10">
        <f>VLOOKUP(B2817,home!$B$2:$E$405,3,FALSE)</f>
        <v>1.06</v>
      </c>
      <c r="G2817" s="10">
        <f>VLOOKUP(C2817,away!$B$2:$E$405,4,FALSE)</f>
        <v>0.28000000000000003</v>
      </c>
      <c r="H2817" s="10">
        <f>VLOOKUP(A2817,away!$A$2:$E$405,3,FALSE)</f>
        <v>1.1818181818181801</v>
      </c>
      <c r="I2817" s="10">
        <f>VLOOKUP(C2817,away!$B$2:$E$405,3,FALSE)</f>
        <v>0.71</v>
      </c>
      <c r="J2817" s="10">
        <f>VLOOKUP(B2817,home!$B$2:$E$405,4,FALSE)</f>
        <v>1.06</v>
      </c>
      <c r="K2817" s="12">
        <f t="shared" si="3304"/>
        <v>0.42014545454545593</v>
      </c>
      <c r="L2817" s="12">
        <f t="shared" si="3305"/>
        <v>0.88943636363636225</v>
      </c>
      <c r="M2817" s="13">
        <f t="shared" si="3306"/>
        <v>0.26993291382226725</v>
      </c>
      <c r="N2817" s="13">
        <f t="shared" si="3307"/>
        <v>0.11341108677463585</v>
      </c>
      <c r="O2817" s="13">
        <f t="shared" si="3308"/>
        <v>0.24008814929584496</v>
      </c>
      <c r="P2817" s="13">
        <f t="shared" si="3309"/>
        <v>0.10087194461688005</v>
      </c>
      <c r="Q2817" s="13">
        <f t="shared" si="3310"/>
        <v>2.3824576301711763E-2</v>
      </c>
      <c r="R2817" s="13">
        <f t="shared" si="3311"/>
        <v>0.10677156523094017</v>
      </c>
      <c r="S2817" s="13">
        <f t="shared" si="3312"/>
        <v>9.423775954838327E-3</v>
      </c>
      <c r="T2817" s="13">
        <f t="shared" si="3313"/>
        <v>2.1190444510971563E-2</v>
      </c>
      <c r="U2817" s="13">
        <f t="shared" si="3314"/>
        <v>4.485958780648315E-2</v>
      </c>
      <c r="V2817" s="13">
        <f t="shared" si="3315"/>
        <v>3.91288418352981E-4</v>
      </c>
      <c r="W2817" s="13">
        <f t="shared" si="3316"/>
        <v>3.3365958132118628E-3</v>
      </c>
      <c r="X2817" s="13">
        <f t="shared" si="3317"/>
        <v>2.9676896470274701E-3</v>
      </c>
      <c r="Y2817" s="13">
        <f t="shared" si="3318"/>
        <v>1.3197855440266961E-3</v>
      </c>
      <c r="Z2817" s="13">
        <f t="shared" si="3319"/>
        <v>3.1655504239590036E-2</v>
      </c>
      <c r="AA2817" s="13">
        <f t="shared" si="3320"/>
        <v>1.3299916217608161E-2</v>
      </c>
      <c r="AB2817" s="13">
        <f t="shared" si="3321"/>
        <v>2.7939496723317307E-3</v>
      </c>
      <c r="AC2817" s="13">
        <f t="shared" si="3322"/>
        <v>9.1388502578359226E-6</v>
      </c>
      <c r="AD2817" s="13">
        <f t="shared" si="3323"/>
        <v>3.5046389114409067E-4</v>
      </c>
      <c r="AE2817" s="13">
        <f t="shared" si="3324"/>
        <v>3.1171532892504996E-4</v>
      </c>
      <c r="AF2817" s="13">
        <f t="shared" si="3325"/>
        <v>1.3862547432440448E-4</v>
      </c>
      <c r="AG2817" s="13">
        <f t="shared" si="3326"/>
        <v>4.1099512596821415E-5</v>
      </c>
      <c r="AH2817" s="13">
        <f t="shared" si="3327"/>
        <v>7.0388891449840989E-3</v>
      </c>
      <c r="AI2817" s="13">
        <f t="shared" si="3328"/>
        <v>2.9573572793144196E-3</v>
      </c>
      <c r="AJ2817" s="13">
        <f t="shared" si="3329"/>
        <v>6.2126010918543489E-4</v>
      </c>
      <c r="AK2817" s="13">
        <f t="shared" si="3330"/>
        <v>8.700653698822472E-5</v>
      </c>
      <c r="AL2817" s="13">
        <f t="shared" si="3331"/>
        <v>1.3660484511012465E-7</v>
      </c>
      <c r="AM2817" s="13">
        <f t="shared" si="3332"/>
        <v>2.9449162169300651E-5</v>
      </c>
      <c r="AN2817" s="13">
        <f t="shared" si="3333"/>
        <v>2.6193155712000295E-5</v>
      </c>
      <c r="AO2817" s="13">
        <f t="shared" si="3334"/>
        <v>1.1648572584321275E-5</v>
      </c>
      <c r="AP2817" s="13">
        <f t="shared" si="3335"/>
        <v>3.4535546803176469E-6</v>
      </c>
      <c r="AQ2817" s="13">
        <f t="shared" si="3336"/>
        <v>7.6792927912026661E-7</v>
      </c>
      <c r="AR2817" s="13">
        <f t="shared" si="3337"/>
        <v>1.2521287930308245E-3</v>
      </c>
      <c r="AS2817" s="13">
        <f t="shared" si="3338"/>
        <v>5.2607622089738881E-4</v>
      </c>
      <c r="AT2817" s="13">
        <f t="shared" si="3339"/>
        <v>1.1051426647724456E-4</v>
      </c>
      <c r="AU2817" s="13">
        <f t="shared" si="3340"/>
        <v>1.5477355574279857E-5</v>
      </c>
      <c r="AV2817" s="13">
        <f t="shared" si="3341"/>
        <v>1.6256851482293637E-6</v>
      </c>
      <c r="AW2817" s="13">
        <f t="shared" si="3342"/>
        <v>1.4180062757925451E-9</v>
      </c>
      <c r="AX2817" s="13">
        <f t="shared" si="3343"/>
        <v>2.0621552709339428E-6</v>
      </c>
      <c r="AY2817" s="13">
        <f t="shared" si="3344"/>
        <v>1.8341558854330438E-6</v>
      </c>
      <c r="AZ2817" s="13">
        <f t="shared" si="3345"/>
        <v>8.1568247054089917E-7</v>
      </c>
      <c r="BA2817" s="13">
        <f t="shared" si="3346"/>
        <v>2.418325501599406E-7</v>
      </c>
      <c r="BB2817" s="13">
        <f t="shared" si="3347"/>
        <v>5.3773666005791411E-8</v>
      </c>
      <c r="BC2817" s="13">
        <f t="shared" si="3348"/>
        <v>9.565650790317481E-9</v>
      </c>
      <c r="BD2817" s="13">
        <f t="shared" si="3349"/>
        <v>1.856148134129539E-4</v>
      </c>
      <c r="BE2817" s="13">
        <f t="shared" si="3350"/>
        <v>7.7985220151755502E-5</v>
      </c>
      <c r="BF2817" s="13">
        <f t="shared" si="3351"/>
        <v>1.638256788424338E-5</v>
      </c>
      <c r="BG2817" s="13">
        <f t="shared" si="3352"/>
        <v>2.2943538101157419E-6</v>
      </c>
      <c r="BH2817" s="13">
        <f t="shared" si="3353"/>
        <v>2.4099058110979419E-7</v>
      </c>
      <c r="BI2817" s="13">
        <f t="shared" si="3354"/>
        <v>2.0250219448309621E-8</v>
      </c>
      <c r="BJ2817" s="14">
        <f t="shared" si="3355"/>
        <v>0.16696861233849447</v>
      </c>
      <c r="BK2817" s="14">
        <f t="shared" si="3356"/>
        <v>0.38063103242332702</v>
      </c>
      <c r="BL2817" s="14">
        <f t="shared" si="3357"/>
        <v>0.42070604181086779</v>
      </c>
      <c r="BM2817" s="14">
        <f t="shared" si="3358"/>
        <v>0.14505912203212018</v>
      </c>
      <c r="BN2817" s="14">
        <f t="shared" si="3359"/>
        <v>0.85490023604228016</v>
      </c>
    </row>
    <row r="2818" spans="1:66" x14ac:dyDescent="0.25">
      <c r="A2818" t="s">
        <v>485</v>
      </c>
      <c r="B2818" t="s">
        <v>498</v>
      </c>
      <c r="C2818" t="s">
        <v>493</v>
      </c>
      <c r="D2818" t="s">
        <v>561</v>
      </c>
      <c r="E2818" s="10">
        <f>VLOOKUP(A2818,home!$A$2:$E$405,3,FALSE)</f>
        <v>1.4155844155844199</v>
      </c>
      <c r="F2818" s="10">
        <f>VLOOKUP(B2818,home!$B$2:$E$405,3,FALSE)</f>
        <v>0.85</v>
      </c>
      <c r="G2818" s="10">
        <f>VLOOKUP(C2818,away!$B$2:$E$405,4,FALSE)</f>
        <v>0.28000000000000003</v>
      </c>
      <c r="H2818" s="10">
        <f>VLOOKUP(A2818,away!$A$2:$E$405,3,FALSE)</f>
        <v>1.1818181818181801</v>
      </c>
      <c r="I2818" s="10">
        <f>VLOOKUP(C2818,away!$B$2:$E$405,3,FALSE)</f>
        <v>0.99</v>
      </c>
      <c r="J2818" s="10">
        <f>VLOOKUP(B2818,home!$B$2:$E$405,4,FALSE)</f>
        <v>0.85</v>
      </c>
      <c r="K2818" s="12">
        <f t="shared" si="3304"/>
        <v>0.33690909090909199</v>
      </c>
      <c r="L2818" s="12">
        <f t="shared" si="3305"/>
        <v>0.99449999999999861</v>
      </c>
      <c r="M2818" s="13">
        <f t="shared" si="3306"/>
        <v>0.26410485123670191</v>
      </c>
      <c r="N2818" s="13">
        <f t="shared" si="3307"/>
        <v>8.8979325334838211E-2</v>
      </c>
      <c r="O2818" s="13">
        <f t="shared" si="3308"/>
        <v>0.2626522745548997</v>
      </c>
      <c r="P2818" s="13">
        <f t="shared" si="3309"/>
        <v>8.8489939045496485E-2</v>
      </c>
      <c r="Q2818" s="13">
        <f t="shared" si="3310"/>
        <v>1.4988971804132339E-2</v>
      </c>
      <c r="R2818" s="13">
        <f t="shared" si="3311"/>
        <v>0.13060384352242366</v>
      </c>
      <c r="S2818" s="13">
        <f t="shared" si="3312"/>
        <v>7.4122732653419572E-3</v>
      </c>
      <c r="T2818" s="13">
        <f t="shared" si="3313"/>
        <v>1.4906532459209591E-2</v>
      </c>
      <c r="U2818" s="13">
        <f t="shared" si="3314"/>
        <v>4.4001622190373055E-2</v>
      </c>
      <c r="V2818" s="13">
        <f t="shared" si="3315"/>
        <v>2.7594747833727156E-4</v>
      </c>
      <c r="W2818" s="13">
        <f t="shared" si="3316"/>
        <v>1.6833069547307464E-3</v>
      </c>
      <c r="X2818" s="13">
        <f t="shared" si="3317"/>
        <v>1.674048766479725E-3</v>
      </c>
      <c r="Y2818" s="13">
        <f t="shared" si="3318"/>
        <v>8.3242074913204194E-4</v>
      </c>
      <c r="Z2818" s="13">
        <f t="shared" si="3319"/>
        <v>4.329517412768339E-2</v>
      </c>
      <c r="AA2818" s="13">
        <f t="shared" si="3320"/>
        <v>1.458653775610865E-2</v>
      </c>
      <c r="AB2818" s="13">
        <f t="shared" si="3321"/>
        <v>2.4571685874608556E-3</v>
      </c>
      <c r="AC2818" s="13">
        <f t="shared" si="3322"/>
        <v>5.7786177117442112E-6</v>
      </c>
      <c r="AD2818" s="13">
        <f t="shared" si="3323"/>
        <v>1.4178035395982194E-4</v>
      </c>
      <c r="AE2818" s="13">
        <f t="shared" si="3324"/>
        <v>1.4100056201304272E-4</v>
      </c>
      <c r="AF2818" s="13">
        <f t="shared" si="3325"/>
        <v>7.0112529460985385E-5</v>
      </c>
      <c r="AG2818" s="13">
        <f t="shared" si="3326"/>
        <v>2.3242303516316622E-5</v>
      </c>
      <c r="AH2818" s="13">
        <f t="shared" si="3327"/>
        <v>1.0764262667495266E-2</v>
      </c>
      <c r="AI2818" s="13">
        <f t="shared" si="3328"/>
        <v>3.6265779496125073E-3</v>
      </c>
      <c r="AJ2818" s="13">
        <f t="shared" si="3329"/>
        <v>6.1091354005745431E-4</v>
      </c>
      <c r="AK2818" s="13">
        <f t="shared" si="3330"/>
        <v>6.8607441801604024E-5</v>
      </c>
      <c r="AL2818" s="13">
        <f t="shared" si="3331"/>
        <v>7.7446442454202207E-8</v>
      </c>
      <c r="AM2818" s="13">
        <f t="shared" si="3332"/>
        <v>9.553418032274576E-6</v>
      </c>
      <c r="AN2818" s="13">
        <f t="shared" si="3333"/>
        <v>9.500874233097053E-6</v>
      </c>
      <c r="AO2818" s="13">
        <f t="shared" si="3334"/>
        <v>4.7243097124075019E-6</v>
      </c>
      <c r="AP2818" s="13">
        <f t="shared" si="3335"/>
        <v>1.5661086696630846E-6</v>
      </c>
      <c r="AQ2818" s="13">
        <f t="shared" si="3336"/>
        <v>3.8937376799498383E-7</v>
      </c>
      <c r="AR2818" s="13">
        <f t="shared" si="3337"/>
        <v>2.1410118445648061E-3</v>
      </c>
      <c r="AS2818" s="13">
        <f t="shared" si="3338"/>
        <v>7.2132635417792689E-4</v>
      </c>
      <c r="AT2818" s="13">
        <f t="shared" si="3339"/>
        <v>1.2151070311742751E-4</v>
      </c>
      <c r="AU2818" s="13">
        <f t="shared" si="3340"/>
        <v>1.3646020174339026E-5</v>
      </c>
      <c r="AV2818" s="13">
        <f t="shared" si="3341"/>
        <v>1.1493670628659223E-6</v>
      </c>
      <c r="AW2818" s="13">
        <f t="shared" si="3342"/>
        <v>7.2080284065335798E-10</v>
      </c>
      <c r="AX2818" s="13">
        <f t="shared" si="3343"/>
        <v>5.364388973880255E-7</v>
      </c>
      <c r="AY2818" s="13">
        <f t="shared" si="3344"/>
        <v>5.3348848345239066E-7</v>
      </c>
      <c r="AZ2818" s="13">
        <f t="shared" si="3345"/>
        <v>2.6527714839670082E-7</v>
      </c>
      <c r="BA2818" s="13">
        <f t="shared" si="3346"/>
        <v>8.7939374693506211E-8</v>
      </c>
      <c r="BB2818" s="13">
        <f t="shared" si="3347"/>
        <v>2.186392703317295E-8</v>
      </c>
      <c r="BC2818" s="13">
        <f t="shared" si="3348"/>
        <v>4.3487350868980949E-9</v>
      </c>
      <c r="BD2818" s="13">
        <f t="shared" si="3349"/>
        <v>3.5487271323661604E-4</v>
      </c>
      <c r="BE2818" s="13">
        <f t="shared" si="3350"/>
        <v>1.1955984320499119E-4</v>
      </c>
      <c r="BF2818" s="13">
        <f t="shared" si="3351"/>
        <v>2.0140399041713579E-5</v>
      </c>
      <c r="BG2818" s="13">
        <f t="shared" si="3352"/>
        <v>2.2618278438966898E-6</v>
      </c>
      <c r="BH2818" s="13">
        <f t="shared" si="3353"/>
        <v>1.9050759067002632E-7</v>
      </c>
      <c r="BI2818" s="13">
        <f t="shared" si="3354"/>
        <v>1.2836747836783994E-8</v>
      </c>
      <c r="BJ2818" s="14">
        <f t="shared" si="3355"/>
        <v>0.12346792525845432</v>
      </c>
      <c r="BK2818" s="14">
        <f t="shared" si="3356"/>
        <v>0.36028940057851527</v>
      </c>
      <c r="BL2818" s="14">
        <f t="shared" si="3357"/>
        <v>0.47286749062699585</v>
      </c>
      <c r="BM2818" s="14">
        <f t="shared" si="3358"/>
        <v>0.15010025232547597</v>
      </c>
      <c r="BN2818" s="14">
        <f t="shared" si="3359"/>
        <v>0.84981920549849232</v>
      </c>
    </row>
    <row r="2819" spans="1:66" x14ac:dyDescent="0.25">
      <c r="A2819" t="s">
        <v>485</v>
      </c>
      <c r="B2819" t="s">
        <v>495</v>
      </c>
      <c r="C2819" t="s">
        <v>487</v>
      </c>
      <c r="D2819" t="s">
        <v>561</v>
      </c>
      <c r="E2819" s="10">
        <f>VLOOKUP(A2819,home!$A$2:$E$405,3,FALSE)</f>
        <v>1.4155844155844199</v>
      </c>
      <c r="F2819" s="10">
        <f>VLOOKUP(B2819,home!$B$2:$E$405,3,FALSE)</f>
        <v>0.56999999999999995</v>
      </c>
      <c r="G2819" s="10">
        <f>VLOOKUP(C2819,away!$B$2:$E$405,4,FALSE)</f>
        <v>0.47</v>
      </c>
      <c r="H2819" s="10">
        <f>VLOOKUP(A2819,away!$A$2:$E$405,3,FALSE)</f>
        <v>1.1818181818181801</v>
      </c>
      <c r="I2819" s="10">
        <f>VLOOKUP(C2819,away!$B$2:$E$405,3,FALSE)</f>
        <v>0.47</v>
      </c>
      <c r="J2819" s="10">
        <f>VLOOKUP(B2819,home!$B$2:$E$405,4,FALSE)</f>
        <v>0.56999999999999995</v>
      </c>
      <c r="K2819" s="12">
        <f t="shared" si="3304"/>
        <v>0.37923506493506604</v>
      </c>
      <c r="L2819" s="12">
        <f t="shared" si="3305"/>
        <v>0.3166090909090904</v>
      </c>
      <c r="M2819" s="13">
        <f t="shared" si="3306"/>
        <v>0.4986533291431734</v>
      </c>
      <c r="N2819" s="13">
        <f t="shared" si="3307"/>
        <v>0.18910682765769818</v>
      </c>
      <c r="O2819" s="13">
        <f t="shared" si="3308"/>
        <v>0.15787817721881153</v>
      </c>
      <c r="P2819" s="13">
        <f t="shared" si="3309"/>
        <v>5.9872940789405853E-2</v>
      </c>
      <c r="Q2819" s="13">
        <f t="shared" si="3310"/>
        <v>3.5857970033215759E-2</v>
      </c>
      <c r="R2819" s="13">
        <f t="shared" si="3311"/>
        <v>2.4992833081816091E-2</v>
      </c>
      <c r="S2819" s="13">
        <f t="shared" si="3312"/>
        <v>1.7972250606104146E-3</v>
      </c>
      <c r="T2819" s="13">
        <f t="shared" si="3313"/>
        <v>1.1352959294061845E-2</v>
      </c>
      <c r="U2819" s="13">
        <f t="shared" si="3314"/>
        <v>9.47815867669379E-3</v>
      </c>
      <c r="V2819" s="13">
        <f t="shared" si="3315"/>
        <v>2.3976833280605675E-5</v>
      </c>
      <c r="W2819" s="13">
        <f t="shared" si="3316"/>
        <v>4.5328665313287431E-3</v>
      </c>
      <c r="X2819" s="13">
        <f t="shared" si="3317"/>
        <v>1.4351467516962352E-3</v>
      </c>
      <c r="Y2819" s="13">
        <f t="shared" si="3318"/>
        <v>2.2719025418783953E-4</v>
      </c>
      <c r="Z2819" s="13">
        <f t="shared" si="3319"/>
        <v>2.637652720425477E-3</v>
      </c>
      <c r="AA2819" s="13">
        <f t="shared" si="3320"/>
        <v>1.0002904007067092E-3</v>
      </c>
      <c r="AB2819" s="13">
        <f t="shared" si="3321"/>
        <v>1.8967259753296603E-4</v>
      </c>
      <c r="AC2819" s="13">
        <f t="shared" si="3322"/>
        <v>1.7993005303326929E-7</v>
      </c>
      <c r="AD2819" s="13">
        <f t="shared" si="3323"/>
        <v>4.2975548333761086E-4</v>
      </c>
      <c r="AE2819" s="13">
        <f t="shared" si="3324"/>
        <v>1.3606449289271772E-4</v>
      </c>
      <c r="AF2819" s="13">
        <f t="shared" si="3325"/>
        <v>2.1539627699884869E-5</v>
      </c>
      <c r="AG2819" s="13">
        <f t="shared" si="3326"/>
        <v>2.2732139815269361E-6</v>
      </c>
      <c r="AH2819" s="13">
        <f t="shared" si="3327"/>
        <v>2.0877620748694986E-4</v>
      </c>
      <c r="AI2819" s="13">
        <f t="shared" si="3328"/>
        <v>7.9175258603210243E-5</v>
      </c>
      <c r="AJ2819" s="13">
        <f t="shared" si="3329"/>
        <v>1.501301716881954E-5</v>
      </c>
      <c r="AK2819" s="13">
        <f t="shared" si="3330"/>
        <v>1.8978208469628466E-6</v>
      </c>
      <c r="AL2819" s="13">
        <f t="shared" si="3331"/>
        <v>8.6416279863259197E-10</v>
      </c>
      <c r="AM2819" s="13">
        <f t="shared" si="3332"/>
        <v>3.2595669725947913E-5</v>
      </c>
      <c r="AN2819" s="13">
        <f t="shared" si="3333"/>
        <v>1.0320085359505327E-5</v>
      </c>
      <c r="AO2819" s="13">
        <f t="shared" si="3334"/>
        <v>1.6337164218885974E-6</v>
      </c>
      <c r="AP2819" s="13">
        <f t="shared" si="3335"/>
        <v>1.7241649037913354E-7</v>
      </c>
      <c r="AQ2819" s="13">
        <f t="shared" si="3336"/>
        <v>1.3647157069168352E-8</v>
      </c>
      <c r="AR2819" s="13">
        <f t="shared" si="3337"/>
        <v>1.322008905117817E-5</v>
      </c>
      <c r="AS2819" s="13">
        <f t="shared" si="3338"/>
        <v>5.0135213297709085E-6</v>
      </c>
      <c r="AT2819" s="13">
        <f t="shared" si="3339"/>
        <v>9.5065154352450455E-7</v>
      </c>
      <c r="AU2819" s="13">
        <f t="shared" si="3340"/>
        <v>1.2017346661304541E-7</v>
      </c>
      <c r="AV2819" s="13">
        <f t="shared" si="3341"/>
        <v>1.1393498103617567E-8</v>
      </c>
      <c r="AW2819" s="13">
        <f t="shared" si="3342"/>
        <v>2.8822054349550806E-12</v>
      </c>
      <c r="AX2819" s="13">
        <f t="shared" si="3343"/>
        <v>2.0602368208536363E-6</v>
      </c>
      <c r="AY2819" s="13">
        <f t="shared" si="3344"/>
        <v>6.5228970690790425E-7</v>
      </c>
      <c r="AZ2819" s="13">
        <f t="shared" si="3345"/>
        <v>1.0326042555673429E-7</v>
      </c>
      <c r="BA2819" s="13">
        <f t="shared" si="3346"/>
        <v>1.0897729820801147E-8</v>
      </c>
      <c r="BB2819" s="13">
        <f t="shared" si="3347"/>
        <v>8.6258008288418387E-10</v>
      </c>
      <c r="BC2819" s="13">
        <f t="shared" si="3348"/>
        <v>5.4620139175649881E-11</v>
      </c>
      <c r="BD2819" s="13">
        <f t="shared" si="3349"/>
        <v>6.9760006270512254E-7</v>
      </c>
      <c r="BE2819" s="13">
        <f t="shared" si="3350"/>
        <v>2.6455440507868323E-7</v>
      </c>
      <c r="BF2819" s="13">
        <f t="shared" si="3351"/>
        <v>5.0164153494436105E-8</v>
      </c>
      <c r="BG2819" s="13">
        <f t="shared" si="3352"/>
        <v>6.3413353359583656E-9</v>
      </c>
      <c r="BH2819" s="13">
        <f t="shared" si="3353"/>
        <v>6.0121417947679983E-10</v>
      </c>
      <c r="BI2819" s="13">
        <f t="shared" si="3354"/>
        <v>4.5600299678753328E-11</v>
      </c>
      <c r="BJ2819" s="14">
        <f t="shared" si="3355"/>
        <v>0.24315015647713853</v>
      </c>
      <c r="BK2819" s="14">
        <f t="shared" si="3356"/>
        <v>0.56034830491039311</v>
      </c>
      <c r="BL2819" s="14">
        <f t="shared" si="3357"/>
        <v>0.19386432941532741</v>
      </c>
      <c r="BM2819" s="14">
        <f t="shared" si="3358"/>
        <v>3.3637713312338786E-2</v>
      </c>
      <c r="BN2819" s="14">
        <f t="shared" si="3359"/>
        <v>0.96636207792412088</v>
      </c>
    </row>
    <row r="2820" spans="1:66" x14ac:dyDescent="0.25">
      <c r="A2820" t="s">
        <v>22</v>
      </c>
      <c r="B2820" t="s">
        <v>261</v>
      </c>
      <c r="C2820" t="s">
        <v>165</v>
      </c>
      <c r="D2820" t="s">
        <v>561</v>
      </c>
      <c r="E2820" s="10">
        <f>VLOOKUP(A2820,home!$A$2:$E$405,3,FALSE)</f>
        <v>1.6666666666666701</v>
      </c>
      <c r="F2820" s="10">
        <f>VLOOKUP(B2820,home!$B$2:$E$405,3,FALSE)</f>
        <v>1.27</v>
      </c>
      <c r="G2820" s="10">
        <f>VLOOKUP(C2820,away!$B$2:$E$405,4,FALSE)</f>
        <v>1.88</v>
      </c>
      <c r="H2820" s="10">
        <f>VLOOKUP(A2820,away!$A$2:$E$405,3,FALSE)</f>
        <v>1.38</v>
      </c>
      <c r="I2820" s="10">
        <f>VLOOKUP(C2820,away!$B$2:$E$405,3,FALSE)</f>
        <v>0.6</v>
      </c>
      <c r="J2820" s="10">
        <f>VLOOKUP(B2820,home!$B$2:$E$405,4,FALSE)</f>
        <v>1.27</v>
      </c>
      <c r="K2820" s="12">
        <f t="shared" si="3304"/>
        <v>3.9793333333333414</v>
      </c>
      <c r="L2820" s="12">
        <f t="shared" si="3305"/>
        <v>1.0515600000000001</v>
      </c>
      <c r="M2820" s="13">
        <f t="shared" si="3306"/>
        <v>6.5329718414599454E-3</v>
      </c>
      <c r="N2820" s="13">
        <f t="shared" si="3307"/>
        <v>2.5996872614449665E-2</v>
      </c>
      <c r="O2820" s="13">
        <f t="shared" si="3308"/>
        <v>6.869811869605621E-3</v>
      </c>
      <c r="P2820" s="13">
        <f t="shared" si="3309"/>
        <v>2.7337271366450693E-2</v>
      </c>
      <c r="Q2820" s="13">
        <f t="shared" si="3310"/>
        <v>5.1725110878550126E-2</v>
      </c>
      <c r="R2820" s="13">
        <f t="shared" si="3311"/>
        <v>3.6120096848012433E-3</v>
      </c>
      <c r="S2820" s="13">
        <f t="shared" si="3312"/>
        <v>2.8598256042534739E-2</v>
      </c>
      <c r="T2820" s="13">
        <f t="shared" si="3313"/>
        <v>5.4392057595448177E-2</v>
      </c>
      <c r="U2820" s="13">
        <f t="shared" si="3314"/>
        <v>1.4373390539052445E-2</v>
      </c>
      <c r="V2820" s="13">
        <f t="shared" si="3315"/>
        <v>1.3296624925828199E-2</v>
      </c>
      <c r="W2820" s="13">
        <f t="shared" si="3316"/>
        <v>6.8610485963125856E-2</v>
      </c>
      <c r="X2820" s="13">
        <f t="shared" si="3317"/>
        <v>7.2148042619384636E-2</v>
      </c>
      <c r="Y2820" s="13">
        <f t="shared" si="3318"/>
        <v>3.7933997848420054E-2</v>
      </c>
      <c r="Z2820" s="13">
        <f t="shared" si="3319"/>
        <v>1.266081634716532E-3</v>
      </c>
      <c r="AA2820" s="13">
        <f t="shared" si="3320"/>
        <v>5.0381608517486636E-3</v>
      </c>
      <c r="AB2820" s="13">
        <f t="shared" si="3321"/>
        <v>1.0024260708029279E-2</v>
      </c>
      <c r="AC2820" s="13">
        <f t="shared" si="3322"/>
        <v>3.4774893864961015E-3</v>
      </c>
      <c r="AD2820" s="13">
        <f t="shared" si="3323"/>
        <v>6.8255998452316516E-2</v>
      </c>
      <c r="AE2820" s="13">
        <f t="shared" si="3324"/>
        <v>7.1775277732517961E-2</v>
      </c>
      <c r="AF2820" s="13">
        <f t="shared" si="3325"/>
        <v>3.7738005526203287E-2</v>
      </c>
      <c r="AG2820" s="13">
        <f t="shared" si="3326"/>
        <v>1.3227925697044781E-2</v>
      </c>
      <c r="AH2820" s="13">
        <f t="shared" si="3327"/>
        <v>3.3284020095062901E-4</v>
      </c>
      <c r="AI2820" s="13">
        <f t="shared" si="3328"/>
        <v>1.3244821063162059E-3</v>
      </c>
      <c r="AJ2820" s="13">
        <f t="shared" si="3329"/>
        <v>2.6352778975338165E-3</v>
      </c>
      <c r="AK2820" s="13">
        <f t="shared" si="3330"/>
        <v>3.4955497267509742E-3</v>
      </c>
      <c r="AL2820" s="13">
        <f t="shared" si="3331"/>
        <v>5.8206325292442431E-4</v>
      </c>
      <c r="AM2820" s="13">
        <f t="shared" si="3332"/>
        <v>5.4322673968250398E-2</v>
      </c>
      <c r="AN2820" s="13">
        <f t="shared" si="3333"/>
        <v>5.7123551038053395E-2</v>
      </c>
      <c r="AO2820" s="13">
        <f t="shared" si="3334"/>
        <v>3.003442066478771E-2</v>
      </c>
      <c r="AP2820" s="13">
        <f t="shared" si="3335"/>
        <v>1.0527665131421391E-2</v>
      </c>
      <c r="AQ2820" s="13">
        <f t="shared" si="3336"/>
        <v>2.7676178863993688E-3</v>
      </c>
      <c r="AR2820" s="13">
        <f t="shared" si="3337"/>
        <v>7.0000288342328713E-5</v>
      </c>
      <c r="AS2820" s="13">
        <f t="shared" si="3338"/>
        <v>2.7855448074357399E-4</v>
      </c>
      <c r="AT2820" s="13">
        <f t="shared" si="3339"/>
        <v>5.5423056518613223E-4</v>
      </c>
      <c r="AU2820" s="13">
        <f t="shared" si="3340"/>
        <v>7.3515605413245117E-4</v>
      </c>
      <c r="AV2820" s="13">
        <f t="shared" si="3341"/>
        <v>7.313577478527684E-4</v>
      </c>
      <c r="AW2820" s="13">
        <f t="shared" si="3342"/>
        <v>6.7656894407586152E-5</v>
      </c>
      <c r="AX2820" s="13">
        <f t="shared" si="3343"/>
        <v>3.6028004546276388E-2</v>
      </c>
      <c r="AY2820" s="13">
        <f t="shared" si="3344"/>
        <v>3.7885608460682403E-2</v>
      </c>
      <c r="AZ2820" s="13">
        <f t="shared" si="3345"/>
        <v>1.9919495216457594E-2</v>
      </c>
      <c r="BA2820" s="13">
        <f t="shared" si="3346"/>
        <v>6.9821814632727176E-3</v>
      </c>
      <c r="BB2820" s="13">
        <f t="shared" si="3347"/>
        <v>1.8355456848797641E-3</v>
      </c>
      <c r="BC2820" s="13">
        <f t="shared" si="3348"/>
        <v>3.8603728407843308E-4</v>
      </c>
      <c r="BD2820" s="13">
        <f t="shared" si="3349"/>
        <v>1.2268250534876526E-5</v>
      </c>
      <c r="BE2820" s="13">
        <f t="shared" si="3350"/>
        <v>4.8819458295118762E-5</v>
      </c>
      <c r="BF2820" s="13">
        <f t="shared" si="3351"/>
        <v>9.7134448854521499E-5</v>
      </c>
      <c r="BG2820" s="13">
        <f t="shared" si="3352"/>
        <v>1.2884345004725336E-4</v>
      </c>
      <c r="BH2820" s="13">
        <f t="shared" si="3353"/>
        <v>1.2817775888867615E-4</v>
      </c>
      <c r="BI2820" s="13">
        <f t="shared" si="3354"/>
        <v>1.0201240570753456E-4</v>
      </c>
      <c r="BJ2820" s="14">
        <f t="shared" si="3355"/>
        <v>0.75961657627202051</v>
      </c>
      <c r="BK2820" s="14">
        <f t="shared" si="3356"/>
        <v>0.1177102852763765</v>
      </c>
      <c r="BL2820" s="14">
        <f t="shared" si="3357"/>
        <v>5.0592338493374113E-2</v>
      </c>
      <c r="BM2820" s="14">
        <f t="shared" si="3358"/>
        <v>0.76929328185489543</v>
      </c>
      <c r="BN2820" s="14">
        <f t="shared" si="3359"/>
        <v>0.1220740482553173</v>
      </c>
    </row>
    <row r="2821" spans="1:66" x14ac:dyDescent="0.25">
      <c r="A2821" t="s">
        <v>22</v>
      </c>
      <c r="B2821" t="s">
        <v>23</v>
      </c>
      <c r="C2821" t="s">
        <v>264</v>
      </c>
      <c r="D2821" t="s">
        <v>561</v>
      </c>
      <c r="E2821" s="10">
        <f>VLOOKUP(A2821,home!$A$2:$E$405,3,FALSE)</f>
        <v>1.6666666666666701</v>
      </c>
      <c r="F2821" s="10">
        <f>VLOOKUP(B2821,home!$B$2:$E$405,3,FALSE)</f>
        <v>1.65</v>
      </c>
      <c r="G2821" s="10">
        <f>VLOOKUP(C2821,away!$B$2:$E$405,4,FALSE)</f>
        <v>0.67</v>
      </c>
      <c r="H2821" s="10">
        <f>VLOOKUP(A2821,away!$A$2:$E$405,3,FALSE)</f>
        <v>1.38</v>
      </c>
      <c r="I2821" s="10">
        <f>VLOOKUP(C2821,away!$B$2:$E$405,3,FALSE)</f>
        <v>0.97</v>
      </c>
      <c r="J2821" s="10">
        <f>VLOOKUP(B2821,home!$B$2:$E$405,4,FALSE)</f>
        <v>1.65</v>
      </c>
      <c r="K2821" s="12">
        <f t="shared" si="3304"/>
        <v>1.8425000000000036</v>
      </c>
      <c r="L2821" s="12">
        <f t="shared" si="3305"/>
        <v>2.2086899999999994</v>
      </c>
      <c r="M2821" s="13">
        <f t="shared" si="3306"/>
        <v>1.7401654344693037E-2</v>
      </c>
      <c r="N2821" s="13">
        <f t="shared" si="3307"/>
        <v>3.2062548130096978E-2</v>
      </c>
      <c r="O2821" s="13">
        <f t="shared" si="3308"/>
        <v>3.8434859934580047E-2</v>
      </c>
      <c r="P2821" s="13">
        <f t="shared" si="3309"/>
        <v>7.0816229429463876E-2</v>
      </c>
      <c r="Q2821" s="13">
        <f t="shared" si="3310"/>
        <v>2.9537622464851906E-2</v>
      </c>
      <c r="R2821" s="13">
        <f t="shared" si="3311"/>
        <v>4.2445345394453798E-2</v>
      </c>
      <c r="S2821" s="13">
        <f t="shared" si="3312"/>
        <v>7.2046861914250526E-2</v>
      </c>
      <c r="T2821" s="13">
        <f t="shared" si="3313"/>
        <v>6.5239451361893727E-2</v>
      </c>
      <c r="U2821" s="13">
        <f t="shared" si="3314"/>
        <v>7.8205548889281273E-2</v>
      </c>
      <c r="V2821" s="13">
        <f t="shared" si="3315"/>
        <v>3.257728005452825E-2</v>
      </c>
      <c r="W2821" s="13">
        <f t="shared" si="3316"/>
        <v>1.8141023130496585E-2</v>
      </c>
      <c r="X2821" s="13">
        <f t="shared" si="3317"/>
        <v>4.0067896378096483E-2</v>
      </c>
      <c r="Y2821" s="13">
        <f t="shared" si="3318"/>
        <v>4.4248781025668961E-2</v>
      </c>
      <c r="Z2821" s="13">
        <f t="shared" si="3319"/>
        <v>3.1249536639758713E-2</v>
      </c>
      <c r="AA2821" s="13">
        <f t="shared" si="3320"/>
        <v>5.7577271258755544E-2</v>
      </c>
      <c r="AB2821" s="13">
        <f t="shared" si="3321"/>
        <v>5.3043061147128659E-2</v>
      </c>
      <c r="AC2821" s="13">
        <f t="shared" si="3322"/>
        <v>8.2858506324749708E-3</v>
      </c>
      <c r="AD2821" s="13">
        <f t="shared" si="3323"/>
        <v>8.3562087794850012E-3</v>
      </c>
      <c r="AE2821" s="13">
        <f t="shared" si="3324"/>
        <v>1.8456274769160719E-2</v>
      </c>
      <c r="AF2821" s="13">
        <f t="shared" si="3325"/>
        <v>2.0382094759948795E-2</v>
      </c>
      <c r="AG2821" s="13">
        <f t="shared" si="3326"/>
        <v>1.5005909625117098E-2</v>
      </c>
      <c r="AH2821" s="13">
        <f t="shared" si="3327"/>
        <v>1.725513477021717E-2</v>
      </c>
      <c r="AI2821" s="13">
        <f t="shared" si="3328"/>
        <v>3.1792585814125196E-2</v>
      </c>
      <c r="AJ2821" s="13">
        <f t="shared" si="3329"/>
        <v>2.9288919681262897E-2</v>
      </c>
      <c r="AK2821" s="13">
        <f t="shared" si="3330"/>
        <v>1.7988278170909002E-2</v>
      </c>
      <c r="AL2821" s="13">
        <f t="shared" si="3331"/>
        <v>1.3487745194446135E-3</v>
      </c>
      <c r="AM2821" s="13">
        <f t="shared" si="3332"/>
        <v>3.0792629352402283E-3</v>
      </c>
      <c r="AN2821" s="13">
        <f t="shared" si="3333"/>
        <v>6.8011372524357377E-3</v>
      </c>
      <c r="AO2821" s="13">
        <f t="shared" si="3334"/>
        <v>7.5108019190411445E-3</v>
      </c>
      <c r="AP2821" s="13">
        <f t="shared" si="3335"/>
        <v>5.5296776968556602E-3</v>
      </c>
      <c r="AQ2821" s="13">
        <f t="shared" si="3336"/>
        <v>3.0533359580670323E-3</v>
      </c>
      <c r="AR2821" s="13">
        <f t="shared" si="3337"/>
        <v>7.6222487231261855E-3</v>
      </c>
      <c r="AS2821" s="13">
        <f t="shared" si="3338"/>
        <v>1.4043993272360023E-2</v>
      </c>
      <c r="AT2821" s="13">
        <f t="shared" si="3339"/>
        <v>1.2938028802161699E-2</v>
      </c>
      <c r="AU2821" s="13">
        <f t="shared" si="3340"/>
        <v>7.9461060226609943E-3</v>
      </c>
      <c r="AV2821" s="13">
        <f t="shared" si="3341"/>
        <v>3.6601750866882255E-3</v>
      </c>
      <c r="AW2821" s="13">
        <f t="shared" si="3342"/>
        <v>1.5246814393753597E-4</v>
      </c>
      <c r="AX2821" s="13">
        <f t="shared" si="3343"/>
        <v>9.4559032636335513E-4</v>
      </c>
      <c r="AY2821" s="13">
        <f t="shared" si="3344"/>
        <v>2.0885158979354781E-3</v>
      </c>
      <c r="AZ2821" s="13">
        <f t="shared" si="3345"/>
        <v>2.3064420893055557E-3</v>
      </c>
      <c r="BA2821" s="13">
        <f t="shared" si="3346"/>
        <v>1.6980718594094288E-3</v>
      </c>
      <c r="BB2821" s="13">
        <f t="shared" si="3347"/>
        <v>9.3762858378975279E-4</v>
      </c>
      <c r="BC2821" s="13">
        <f t="shared" si="3348"/>
        <v>4.1418617534611749E-4</v>
      </c>
      <c r="BD2821" s="13">
        <f t="shared" si="3349"/>
        <v>2.8058640887135946E-3</v>
      </c>
      <c r="BE2821" s="13">
        <f t="shared" si="3350"/>
        <v>5.169804583454808E-3</v>
      </c>
      <c r="BF2821" s="13">
        <f t="shared" si="3351"/>
        <v>4.7626824725077515E-3</v>
      </c>
      <c r="BG2821" s="13">
        <f t="shared" si="3352"/>
        <v>2.9250808185318504E-3</v>
      </c>
      <c r="BH2821" s="13">
        <f t="shared" si="3353"/>
        <v>1.3473653520362356E-3</v>
      </c>
      <c r="BI2821" s="13">
        <f t="shared" si="3354"/>
        <v>4.9650413222535365E-4</v>
      </c>
      <c r="BJ2821" s="14">
        <f t="shared" si="3355"/>
        <v>0.32586246111860578</v>
      </c>
      <c r="BK2821" s="14">
        <f t="shared" si="3356"/>
        <v>0.20456516679279077</v>
      </c>
      <c r="BL2821" s="14">
        <f t="shared" si="3357"/>
        <v>0.42974885841518023</v>
      </c>
      <c r="BM2821" s="14">
        <f t="shared" si="3358"/>
        <v>0.75879171551419788</v>
      </c>
      <c r="BN2821" s="14">
        <f t="shared" si="3359"/>
        <v>0.23069825969813965</v>
      </c>
    </row>
    <row r="2822" spans="1:66" x14ac:dyDescent="0.25">
      <c r="A2822" t="s">
        <v>22</v>
      </c>
      <c r="B2822" t="s">
        <v>256</v>
      </c>
      <c r="C2822" t="s">
        <v>291</v>
      </c>
      <c r="D2822" t="s">
        <v>561</v>
      </c>
      <c r="E2822" s="10">
        <f>VLOOKUP(A2822,home!$A$2:$E$405,3,FALSE)</f>
        <v>1.6666666666666701</v>
      </c>
      <c r="F2822" s="10">
        <f>VLOOKUP(B2822,home!$B$2:$E$405,3,FALSE)</f>
        <v>1.46</v>
      </c>
      <c r="G2822" s="10">
        <f>VLOOKUP(C2822,away!$B$2:$E$405,4,FALSE)</f>
        <v>0.82</v>
      </c>
      <c r="H2822" s="10">
        <f>VLOOKUP(A2822,away!$A$2:$E$405,3,FALSE)</f>
        <v>1.38</v>
      </c>
      <c r="I2822" s="10">
        <f>VLOOKUP(C2822,away!$B$2:$E$405,3,FALSE)</f>
        <v>1.43</v>
      </c>
      <c r="J2822" s="10">
        <f>VLOOKUP(B2822,home!$B$2:$E$405,4,FALSE)</f>
        <v>1.46</v>
      </c>
      <c r="K2822" s="12">
        <f t="shared" si="3304"/>
        <v>1.9953333333333374</v>
      </c>
      <c r="L2822" s="12">
        <f t="shared" si="3305"/>
        <v>2.8811639999999996</v>
      </c>
      <c r="M2822" s="13">
        <f t="shared" si="3306"/>
        <v>7.6236704924803837E-3</v>
      </c>
      <c r="N2822" s="13">
        <f t="shared" si="3307"/>
        <v>1.5211763855995888E-2</v>
      </c>
      <c r="O2822" s="13">
        <f t="shared" si="3308"/>
        <v>2.1965044970796745E-2</v>
      </c>
      <c r="P2822" s="13">
        <f t="shared" si="3309"/>
        <v>4.3827586398396526E-2</v>
      </c>
      <c r="Q2822" s="13">
        <f t="shared" si="3310"/>
        <v>1.5176269740331932E-2</v>
      </c>
      <c r="R2822" s="13">
        <f t="shared" si="3311"/>
        <v>3.1642448414120325E-2</v>
      </c>
      <c r="S2822" s="13">
        <f t="shared" si="3312"/>
        <v>6.2989911860814082E-2</v>
      </c>
      <c r="T2822" s="13">
        <f t="shared" si="3313"/>
        <v>4.3725322030133698E-2</v>
      </c>
      <c r="U2822" s="13">
        <f t="shared" si="3314"/>
        <v>6.3137232068974869E-2</v>
      </c>
      <c r="V2822" s="13">
        <f t="shared" si="3315"/>
        <v>4.0235734028499025E-2</v>
      </c>
      <c r="W2822" s="13">
        <f t="shared" si="3316"/>
        <v>1.0093905629514127E-2</v>
      </c>
      <c r="X2822" s="13">
        <f t="shared" si="3317"/>
        <v>2.9082197519153436E-2</v>
      </c>
      <c r="Y2822" s="13">
        <f t="shared" si="3318"/>
        <v>4.18952902665371E-2</v>
      </c>
      <c r="Z2822" s="13">
        <f t="shared" si="3319"/>
        <v>3.0389027747540182E-2</v>
      </c>
      <c r="AA2822" s="13">
        <f t="shared" si="3320"/>
        <v>6.0636240032258627E-2</v>
      </c>
      <c r="AB2822" s="13">
        <f t="shared" si="3321"/>
        <v>6.0494755472183498E-2</v>
      </c>
      <c r="AC2822" s="13">
        <f t="shared" si="3322"/>
        <v>1.4456906872945187E-2</v>
      </c>
      <c r="AD2822" s="13">
        <f t="shared" si="3323"/>
        <v>5.0351765915226422E-3</v>
      </c>
      <c r="AE2822" s="13">
        <f t="shared" si="3324"/>
        <v>1.4507169529137737E-2</v>
      </c>
      <c r="AF2822" s="13">
        <f t="shared" si="3325"/>
        <v>2.0898767294624303E-2</v>
      </c>
      <c r="AG2822" s="13">
        <f t="shared" si="3326"/>
        <v>2.0070925324549641E-2</v>
      </c>
      <c r="AH2822" s="13">
        <f t="shared" si="3327"/>
        <v>2.1888943185303468E-2</v>
      </c>
      <c r="AI2822" s="13">
        <f t="shared" si="3328"/>
        <v>4.3675737969075604E-2</v>
      </c>
      <c r="AJ2822" s="13">
        <f t="shared" si="3329"/>
        <v>4.3573827913814527E-2</v>
      </c>
      <c r="AK2822" s="13">
        <f t="shared" si="3330"/>
        <v>2.8981437099121595E-2</v>
      </c>
      <c r="AL2822" s="13">
        <f t="shared" si="3331"/>
        <v>3.324442396362965E-3</v>
      </c>
      <c r="AM2822" s="13">
        <f t="shared" si="3332"/>
        <v>2.0093711384569731E-3</v>
      </c>
      <c r="AN2822" s="13">
        <f t="shared" si="3333"/>
        <v>5.7893277867612451E-3</v>
      </c>
      <c r="AO2822" s="13">
        <f t="shared" si="3334"/>
        <v>8.3400014017080901E-3</v>
      </c>
      <c r="AP2822" s="13">
        <f t="shared" si="3335"/>
        <v>8.0096372661836272E-3</v>
      </c>
      <c r="AQ2822" s="13">
        <f t="shared" si="3336"/>
        <v>5.7692696360966715E-3</v>
      </c>
      <c r="AR2822" s="13">
        <f t="shared" si="3337"/>
        <v>1.2613127020708331E-2</v>
      </c>
      <c r="AS2822" s="13">
        <f t="shared" si="3338"/>
        <v>2.5167392781986739E-2</v>
      </c>
      <c r="AT2822" s="13">
        <f t="shared" si="3339"/>
        <v>2.5108668865495492E-2</v>
      </c>
      <c r="AU2822" s="13">
        <f t="shared" si="3340"/>
        <v>1.6700054647650706E-2</v>
      </c>
      <c r="AV2822" s="13">
        <f t="shared" si="3341"/>
        <v>8.3305439267364455E-3</v>
      </c>
      <c r="AW2822" s="13">
        <f t="shared" si="3342"/>
        <v>5.3088413724364486E-4</v>
      </c>
      <c r="AX2822" s="13">
        <f t="shared" si="3343"/>
        <v>6.6822753526685848E-4</v>
      </c>
      <c r="AY2822" s="13">
        <f t="shared" si="3344"/>
        <v>1.9252731184196026E-3</v>
      </c>
      <c r="AZ2822" s="13">
        <f t="shared" si="3345"/>
        <v>2.7735137994791483E-3</v>
      </c>
      <c r="BA2822" s="13">
        <f t="shared" si="3346"/>
        <v>2.66364937085418E-3</v>
      </c>
      <c r="BB2822" s="13">
        <f t="shared" si="3347"/>
        <v>1.9186026689819284E-3</v>
      </c>
      <c r="BC2822" s="13">
        <f t="shared" si="3348"/>
        <v>1.1055617880349291E-3</v>
      </c>
      <c r="BD2822" s="13">
        <f t="shared" si="3349"/>
        <v>6.0567479165820172E-3</v>
      </c>
      <c r="BE2822" s="13">
        <f t="shared" si="3350"/>
        <v>1.2085231009553341E-2</v>
      </c>
      <c r="BF2822" s="13">
        <f t="shared" si="3351"/>
        <v>1.2057032137197745E-2</v>
      </c>
      <c r="BG2822" s="13">
        <f t="shared" si="3352"/>
        <v>8.0192660414739846E-3</v>
      </c>
      <c r="BH2822" s="13">
        <f t="shared" si="3353"/>
        <v>4.0002772103552818E-3</v>
      </c>
      <c r="BI2822" s="13">
        <f t="shared" si="3354"/>
        <v>1.5963772920791178E-3</v>
      </c>
      <c r="BJ2822" s="14">
        <f t="shared" si="3355"/>
        <v>0.2566692232917438</v>
      </c>
      <c r="BK2822" s="14">
        <f t="shared" si="3356"/>
        <v>0.17438352516791777</v>
      </c>
      <c r="BL2822" s="14">
        <f t="shared" si="3357"/>
        <v>0.50773038597546838</v>
      </c>
      <c r="BM2822" s="14">
        <f t="shared" si="3358"/>
        <v>0.83233098932937255</v>
      </c>
      <c r="BN2822" s="14">
        <f t="shared" si="3359"/>
        <v>0.13544678387212178</v>
      </c>
    </row>
    <row r="2823" spans="1:66" x14ac:dyDescent="0.25">
      <c r="A2823" t="s">
        <v>25</v>
      </c>
      <c r="B2823" t="s">
        <v>27</v>
      </c>
      <c r="C2823" t="s">
        <v>177</v>
      </c>
      <c r="D2823" t="s">
        <v>561</v>
      </c>
      <c r="E2823" s="10">
        <f>VLOOKUP(A2823,home!$A$2:$E$405,3,FALSE)</f>
        <v>1.38</v>
      </c>
      <c r="F2823" s="10">
        <f>VLOOKUP(B2823,home!$B$2:$E$405,3,FALSE)</f>
        <v>0.91</v>
      </c>
      <c r="G2823" s="10">
        <f>VLOOKUP(C2823,away!$B$2:$E$405,4,FALSE)</f>
        <v>0.63</v>
      </c>
      <c r="H2823" s="10">
        <f>VLOOKUP(A2823,away!$A$2:$E$405,3,FALSE)</f>
        <v>1.17333333333333</v>
      </c>
      <c r="I2823" s="10">
        <f>VLOOKUP(C2823,away!$B$2:$E$405,3,FALSE)</f>
        <v>0.91</v>
      </c>
      <c r="J2823" s="10">
        <f>VLOOKUP(B2823,home!$B$2:$E$405,4,FALSE)</f>
        <v>0.91</v>
      </c>
      <c r="K2823" s="12">
        <f t="shared" si="3304"/>
        <v>0.79115400000000002</v>
      </c>
      <c r="L2823" s="12">
        <f t="shared" si="3305"/>
        <v>0.97163733333333058</v>
      </c>
      <c r="M2823" s="13">
        <f t="shared" si="3306"/>
        <v>0.17156529888401198</v>
      </c>
      <c r="N2823" s="13">
        <f t="shared" si="3307"/>
        <v>0.13573457247328161</v>
      </c>
      <c r="O2823" s="13">
        <f t="shared" si="3308"/>
        <v>0.16669924950019724</v>
      </c>
      <c r="P2823" s="13">
        <f t="shared" si="3309"/>
        <v>0.13188477803907903</v>
      </c>
      <c r="Q2823" s="13">
        <f t="shared" si="3310"/>
        <v>5.3693474975263319E-2</v>
      </c>
      <c r="R2823" s="13">
        <f t="shared" si="3311"/>
        <v>8.0985607126519588E-2</v>
      </c>
      <c r="S2823" s="13">
        <f t="shared" si="3312"/>
        <v>2.5345443967337792E-2</v>
      </c>
      <c r="T2823" s="13">
        <f t="shared" si="3313"/>
        <v>5.2170584842364774E-2</v>
      </c>
      <c r="U2823" s="13">
        <f t="shared" si="3314"/>
        <v>6.4072087020574472E-2</v>
      </c>
      <c r="V2823" s="13">
        <f t="shared" si="3315"/>
        <v>2.1648241053131376E-3</v>
      </c>
      <c r="W2823" s="13">
        <f t="shared" si="3316"/>
        <v>1.4159935833526495E-2</v>
      </c>
      <c r="X2823" s="13">
        <f t="shared" si="3317"/>
        <v>1.3758322293458754E-2</v>
      </c>
      <c r="Y2823" s="13">
        <f t="shared" si="3318"/>
        <v>6.6840497921783889E-3</v>
      </c>
      <c r="Z2823" s="13">
        <f t="shared" si="3319"/>
        <v>2.622954644893076E-2</v>
      </c>
      <c r="AA2823" s="13">
        <f t="shared" si="3320"/>
        <v>2.0751610591257366E-2</v>
      </c>
      <c r="AB2823" s="13">
        <f t="shared" si="3321"/>
        <v>8.2088598628578154E-3</v>
      </c>
      <c r="AC2823" s="13">
        <f t="shared" si="3322"/>
        <v>1.0400826554088392E-4</v>
      </c>
      <c r="AD2823" s="13">
        <f t="shared" si="3323"/>
        <v>2.8006724686094548E-3</v>
      </c>
      <c r="AE2823" s="13">
        <f t="shared" si="3324"/>
        <v>2.7212379289397667E-3</v>
      </c>
      <c r="AF2823" s="13">
        <f t="shared" si="3325"/>
        <v>1.322028182320275E-3</v>
      </c>
      <c r="AG2823" s="13">
        <f t="shared" si="3326"/>
        <v>4.2817731255372749E-4</v>
      </c>
      <c r="AH2823" s="13">
        <f t="shared" si="3327"/>
        <v>6.3714016415454518E-3</v>
      </c>
      <c r="AI2823" s="13">
        <f t="shared" si="3328"/>
        <v>5.04075989431525E-3</v>
      </c>
      <c r="AJ2823" s="13">
        <f t="shared" si="3329"/>
        <v>1.9940086767135439E-3</v>
      </c>
      <c r="AK2823" s="13">
        <f t="shared" si="3330"/>
        <v>5.2585598020554237E-4</v>
      </c>
      <c r="AL2823" s="13">
        <f t="shared" si="3331"/>
        <v>3.1981075670465584E-6</v>
      </c>
      <c r="AM2823" s="13">
        <f t="shared" si="3332"/>
        <v>4.4315264524604907E-4</v>
      </c>
      <c r="AN2823" s="13">
        <f t="shared" si="3333"/>
        <v>4.3058365448648254E-4</v>
      </c>
      <c r="AO2823" s="13">
        <f t="shared" si="3334"/>
        <v>2.0918557691108306E-4</v>
      </c>
      <c r="AP2823" s="13">
        <f t="shared" si="3335"/>
        <v>6.7750838707226371E-5</v>
      </c>
      <c r="AQ2823" s="13">
        <f t="shared" si="3336"/>
        <v>1.6457311063146499E-5</v>
      </c>
      <c r="AR2823" s="13">
        <f t="shared" si="3337"/>
        <v>1.2381383401173663E-3</v>
      </c>
      <c r="AS2823" s="13">
        <f t="shared" si="3338"/>
        <v>9.7955810033721461E-4</v>
      </c>
      <c r="AT2823" s="13">
        <f t="shared" si="3339"/>
        <v>3.8749065465709437E-4</v>
      </c>
      <c r="AU2823" s="13">
        <f t="shared" si="3340"/>
        <v>1.0218826046485963E-4</v>
      </c>
      <c r="AV2823" s="13">
        <f t="shared" si="3341"/>
        <v>2.0211662754953887E-5</v>
      </c>
      <c r="AW2823" s="13">
        <f t="shared" si="3342"/>
        <v>6.8289791662840029E-8</v>
      </c>
      <c r="AX2823" s="13">
        <f t="shared" si="3343"/>
        <v>5.8433664649498763E-5</v>
      </c>
      <c r="AY2823" s="13">
        <f t="shared" si="3344"/>
        <v>5.6776330096933084E-5</v>
      </c>
      <c r="AZ2823" s="13">
        <f t="shared" si="3345"/>
        <v>2.758300098591849E-5</v>
      </c>
      <c r="BA2823" s="13">
        <f t="shared" si="3346"/>
        <v>8.9335578410961587E-6</v>
      </c>
      <c r="BB2823" s="13">
        <f t="shared" si="3347"/>
        <v>2.1700445794754337E-6</v>
      </c>
      <c r="BC2823" s="13">
        <f t="shared" si="3348"/>
        <v>4.2169926568319206E-7</v>
      </c>
      <c r="BD2823" s="13">
        <f t="shared" si="3349"/>
        <v>2.0050357251489887E-4</v>
      </c>
      <c r="BE2823" s="13">
        <f t="shared" si="3350"/>
        <v>1.5862920340945229E-4</v>
      </c>
      <c r="BF2823" s="13">
        <f t="shared" si="3351"/>
        <v>6.2750064397100913E-5</v>
      </c>
      <c r="BG2823" s="13">
        <f t="shared" si="3352"/>
        <v>1.654832148267466E-5</v>
      </c>
      <c r="BH2823" s="13">
        <f t="shared" si="3353"/>
        <v>3.273067683575997E-6</v>
      </c>
      <c r="BI2823" s="13">
        <f t="shared" si="3354"/>
        <v>5.1790011802637698E-7</v>
      </c>
      <c r="BJ2823" s="14">
        <f t="shared" si="3355"/>
        <v>0.2847945044263292</v>
      </c>
      <c r="BK2823" s="14">
        <f t="shared" si="3356"/>
        <v>0.33112432769894684</v>
      </c>
      <c r="BL2823" s="14">
        <f t="shared" si="3357"/>
        <v>0.35781924944212345</v>
      </c>
      <c r="BM2823" s="14">
        <f t="shared" si="3358"/>
        <v>0.25934793897767222</v>
      </c>
      <c r="BN2823" s="14">
        <f t="shared" si="3359"/>
        <v>0.74056298099835283</v>
      </c>
    </row>
    <row r="2824" spans="1:66" x14ac:dyDescent="0.25">
      <c r="A2824" t="s">
        <v>25</v>
      </c>
      <c r="B2824" t="s">
        <v>174</v>
      </c>
      <c r="C2824" t="s">
        <v>169</v>
      </c>
      <c r="D2824" t="s">
        <v>561</v>
      </c>
      <c r="E2824" s="10">
        <f>VLOOKUP(A2824,home!$A$2:$E$405,3,FALSE)</f>
        <v>1.38</v>
      </c>
      <c r="F2824" s="10">
        <f>VLOOKUP(B2824,home!$B$2:$E$405,3,FALSE)</f>
        <v>0.72</v>
      </c>
      <c r="G2824" s="10">
        <f>VLOOKUP(C2824,away!$B$2:$E$405,4,FALSE)</f>
        <v>0.82</v>
      </c>
      <c r="H2824" s="10">
        <f>VLOOKUP(A2824,away!$A$2:$E$405,3,FALSE)</f>
        <v>1.17333333333333</v>
      </c>
      <c r="I2824" s="10">
        <f>VLOOKUP(C2824,away!$B$2:$E$405,3,FALSE)</f>
        <v>1.27</v>
      </c>
      <c r="J2824" s="10">
        <f>VLOOKUP(B2824,home!$B$2:$E$405,4,FALSE)</f>
        <v>0.72</v>
      </c>
      <c r="K2824" s="12">
        <f t="shared" si="3304"/>
        <v>0.81475199999999992</v>
      </c>
      <c r="L2824" s="12">
        <f t="shared" si="3305"/>
        <v>1.072895999999997</v>
      </c>
      <c r="M2824" s="13">
        <f t="shared" si="3306"/>
        <v>0.15142754791591914</v>
      </c>
      <c r="N2824" s="13">
        <f t="shared" si="3307"/>
        <v>0.12337589751959094</v>
      </c>
      <c r="O2824" s="13">
        <f t="shared" si="3308"/>
        <v>0.16246601044879755</v>
      </c>
      <c r="P2824" s="13">
        <f t="shared" si="3309"/>
        <v>0.13236950694517866</v>
      </c>
      <c r="Q2824" s="13">
        <f t="shared" si="3310"/>
        <v>5.0260379627940874E-2</v>
      </c>
      <c r="R2824" s="13">
        <f t="shared" si="3311"/>
        <v>8.7154566373236278E-2</v>
      </c>
      <c r="S2824" s="13">
        <f t="shared" si="3312"/>
        <v>2.8927507923853291E-2</v>
      </c>
      <c r="T2824" s="13">
        <f t="shared" si="3313"/>
        <v>5.3924160261299092E-2</v>
      </c>
      <c r="U2824" s="13">
        <f t="shared" si="3314"/>
        <v>7.1009357261726996E-2</v>
      </c>
      <c r="V2824" s="13">
        <f t="shared" si="3315"/>
        <v>2.8096457963142341E-3</v>
      </c>
      <c r="W2824" s="13">
        <f t="shared" si="3316"/>
        <v>1.3649914940874695E-2</v>
      </c>
      <c r="X2824" s="13">
        <f t="shared" si="3317"/>
        <v>1.4644939140404656E-2</v>
      </c>
      <c r="Y2824" s="13">
        <f t="shared" si="3318"/>
        <v>7.8562483119917724E-3</v>
      </c>
      <c r="Z2824" s="13">
        <f t="shared" si="3319"/>
        <v>3.1169261881193153E-2</v>
      </c>
      <c r="AA2824" s="13">
        <f t="shared" si="3320"/>
        <v>2.5395218456225881E-2</v>
      </c>
      <c r="AB2824" s="13">
        <f t="shared" si="3321"/>
        <v>1.0345402513823472E-2</v>
      </c>
      <c r="AC2824" s="13">
        <f t="shared" si="3322"/>
        <v>1.5350221684696963E-4</v>
      </c>
      <c r="AD2824" s="13">
        <f t="shared" si="3323"/>
        <v>2.7803238744768836E-3</v>
      </c>
      <c r="AE2824" s="13">
        <f t="shared" si="3324"/>
        <v>2.982998363630742E-3</v>
      </c>
      <c r="AF2824" s="13">
        <f t="shared" si="3325"/>
        <v>1.6002235061729794E-3</v>
      </c>
      <c r="AG2824" s="13">
        <f t="shared" si="3326"/>
        <v>5.7229113295965343E-4</v>
      </c>
      <c r="AH2824" s="13">
        <f t="shared" si="3327"/>
        <v>8.3603440988211271E-3</v>
      </c>
      <c r="AI2824" s="13">
        <f t="shared" si="3328"/>
        <v>6.8116070752027094E-3</v>
      </c>
      <c r="AJ2824" s="13">
        <f t="shared" si="3329"/>
        <v>2.7748852438677788E-3</v>
      </c>
      <c r="AK2824" s="13">
        <f t="shared" si="3330"/>
        <v>7.5361443407058687E-4</v>
      </c>
      <c r="AL2824" s="13">
        <f t="shared" si="3331"/>
        <v>5.3673226671563119E-6</v>
      </c>
      <c r="AM2824" s="13">
        <f t="shared" si="3332"/>
        <v>4.5305488747555815E-4</v>
      </c>
      <c r="AN2824" s="13">
        <f t="shared" si="3333"/>
        <v>4.8608077655297509E-4</v>
      </c>
      <c r="AO2824" s="13">
        <f t="shared" si="3334"/>
        <v>2.6075706042028962E-4</v>
      </c>
      <c r="AP2824" s="13">
        <f t="shared" si="3335"/>
        <v>9.3255069032228759E-5</v>
      </c>
      <c r="AQ2824" s="13">
        <f t="shared" si="3336"/>
        <v>2.5013247636100451E-5</v>
      </c>
      <c r="AR2824" s="13">
        <f t="shared" si="3337"/>
        <v>1.7939559484497539E-3</v>
      </c>
      <c r="AS2824" s="13">
        <f t="shared" si="3338"/>
        <v>1.4616291969113337E-3</v>
      </c>
      <c r="AT2824" s="13">
        <f t="shared" si="3339"/>
        <v>5.9543265572095129E-4</v>
      </c>
      <c r="AU2824" s="13">
        <f t="shared" si="3340"/>
        <v>1.6170998237131887E-4</v>
      </c>
      <c r="AV2824" s="13">
        <f t="shared" si="3341"/>
        <v>3.2938382889249185E-5</v>
      </c>
      <c r="AW2824" s="13">
        <f t="shared" si="3342"/>
        <v>1.3032816038745942E-7</v>
      </c>
      <c r="AX2824" s="13">
        <f t="shared" si="3343"/>
        <v>6.152122928008096E-5</v>
      </c>
      <c r="AY2824" s="13">
        <f t="shared" si="3344"/>
        <v>6.6005880809681555E-5</v>
      </c>
      <c r="AZ2824" s="13">
        <f t="shared" si="3345"/>
        <v>3.5408722748591949E-5</v>
      </c>
      <c r="BA2824" s="13">
        <f t="shared" si="3346"/>
        <v>1.2663292334024401E-5</v>
      </c>
      <c r="BB2824" s="13">
        <f t="shared" si="3347"/>
        <v>3.3965989230013508E-6</v>
      </c>
      <c r="BC2824" s="13">
        <f t="shared" si="3348"/>
        <v>7.2883947961848956E-7</v>
      </c>
      <c r="BD2824" s="13">
        <f t="shared" si="3349"/>
        <v>3.207880268779902E-4</v>
      </c>
      <c r="BE2824" s="13">
        <f t="shared" si="3350"/>
        <v>2.613626864748962E-4</v>
      </c>
      <c r="BF2824" s="13">
        <f t="shared" si="3351"/>
        <v>1.064728857653973E-4</v>
      </c>
      <c r="BG2824" s="13">
        <f t="shared" si="3352"/>
        <v>2.8916332207709664E-5</v>
      </c>
      <c r="BH2824" s="13">
        <f t="shared" si="3353"/>
        <v>5.8899098747239635E-6</v>
      </c>
      <c r="BI2824" s="13">
        <f t="shared" si="3354"/>
        <v>9.5976317005022008E-7</v>
      </c>
      <c r="BJ2824" s="14">
        <f t="shared" si="3355"/>
        <v>0.27314526228403452</v>
      </c>
      <c r="BK2824" s="14">
        <f t="shared" si="3356"/>
        <v>0.31575908400158909</v>
      </c>
      <c r="BL2824" s="14">
        <f t="shared" si="3357"/>
        <v>0.37984106167648579</v>
      </c>
      <c r="BM2824" s="14">
        <f t="shared" si="3358"/>
        <v>0.29279488545998977</v>
      </c>
      <c r="BN2824" s="14">
        <f t="shared" si="3359"/>
        <v>0.70705390883066332</v>
      </c>
    </row>
    <row r="2825" spans="1:66" x14ac:dyDescent="0.25">
      <c r="A2825" t="s">
        <v>25</v>
      </c>
      <c r="B2825" t="s">
        <v>292</v>
      </c>
      <c r="C2825" t="s">
        <v>478</v>
      </c>
      <c r="D2825" t="s">
        <v>561</v>
      </c>
      <c r="E2825" s="10">
        <f>VLOOKUP(A2825,home!$A$2:$E$405,3,FALSE)</f>
        <v>1.38</v>
      </c>
      <c r="F2825" s="10">
        <f>VLOOKUP(B2825,home!$B$2:$E$405,3,FALSE)</f>
        <v>1.45</v>
      </c>
      <c r="G2825" s="10">
        <f>VLOOKUP(C2825,away!$B$2:$E$405,4,FALSE)</f>
        <v>1.54</v>
      </c>
      <c r="H2825" s="10">
        <f>VLOOKUP(A2825,away!$A$2:$E$405,3,FALSE)</f>
        <v>1.17333333333333</v>
      </c>
      <c r="I2825" s="10">
        <f>VLOOKUP(C2825,away!$B$2:$E$405,3,FALSE)</f>
        <v>0.82</v>
      </c>
      <c r="J2825" s="10">
        <f>VLOOKUP(B2825,home!$B$2:$E$405,4,FALSE)</f>
        <v>1.45</v>
      </c>
      <c r="K2825" s="12">
        <f t="shared" si="3304"/>
        <v>3.0815399999999999</v>
      </c>
      <c r="L2825" s="12">
        <f t="shared" si="3305"/>
        <v>1.3950933333333293</v>
      </c>
      <c r="M2825" s="13">
        <f t="shared" si="3306"/>
        <v>1.1371633280065588E-2</v>
      </c>
      <c r="N2825" s="13">
        <f t="shared" si="3307"/>
        <v>3.5042142817853311E-2</v>
      </c>
      <c r="O2825" s="13">
        <f t="shared" si="3308"/>
        <v>1.586448977813092E-2</v>
      </c>
      <c r="P2825" s="13">
        <f t="shared" si="3309"/>
        <v>4.8887059830901552E-2</v>
      </c>
      <c r="Q2825" s="13">
        <f t="shared" si="3310"/>
        <v>5.3991882389463855E-2</v>
      </c>
      <c r="R2825" s="13">
        <f t="shared" si="3311"/>
        <v>1.10662219631026E-2</v>
      </c>
      <c r="S2825" s="13">
        <f t="shared" si="3312"/>
        <v>5.2541806441729649E-2</v>
      </c>
      <c r="T2825" s="13">
        <f t="shared" si="3313"/>
        <v>7.5323715175658196E-2</v>
      </c>
      <c r="U2825" s="13">
        <f t="shared" si="3314"/>
        <v>3.4101005628179186E-2</v>
      </c>
      <c r="V2825" s="13">
        <f t="shared" si="3315"/>
        <v>2.5097679187809016E-2</v>
      </c>
      <c r="W2825" s="13">
        <f t="shared" si="3316"/>
        <v>5.545938175280949E-2</v>
      </c>
      <c r="X2825" s="13">
        <f t="shared" si="3317"/>
        <v>7.7371013754132592E-2</v>
      </c>
      <c r="Y2825" s="13">
        <f t="shared" si="3318"/>
        <v>5.3969892740815872E-2</v>
      </c>
      <c r="Z2825" s="13">
        <f t="shared" si="3319"/>
        <v>5.1461374953037679E-3</v>
      </c>
      <c r="AA2825" s="13">
        <f t="shared" si="3320"/>
        <v>1.5858028537278371E-2</v>
      </c>
      <c r="AB2825" s="13">
        <f t="shared" si="3321"/>
        <v>2.44335746293824E-2</v>
      </c>
      <c r="AC2825" s="13">
        <f t="shared" si="3322"/>
        <v>6.7434890060055867E-3</v>
      </c>
      <c r="AD2825" s="13">
        <f t="shared" si="3323"/>
        <v>4.272507581163814E-2</v>
      </c>
      <c r="AE2825" s="13">
        <f t="shared" si="3324"/>
        <v>5.9605468430977443E-2</v>
      </c>
      <c r="AF2825" s="13">
        <f t="shared" si="3325"/>
        <v>4.1577595819133437E-2</v>
      </c>
      <c r="AG2825" s="13">
        <f t="shared" si="3326"/>
        <v>1.9334875581100249E-2</v>
      </c>
      <c r="AH2825" s="13">
        <f t="shared" si="3327"/>
        <v>1.7948355280287414E-3</v>
      </c>
      <c r="AI2825" s="13">
        <f t="shared" si="3328"/>
        <v>5.5308574730416876E-3</v>
      </c>
      <c r="AJ2825" s="13">
        <f t="shared" si="3329"/>
        <v>8.5217792687384414E-3</v>
      </c>
      <c r="AK2825" s="13">
        <f t="shared" si="3330"/>
        <v>8.7534012292627538E-3</v>
      </c>
      <c r="AL2825" s="13">
        <f t="shared" si="3331"/>
        <v>1.1596200559282205E-3</v>
      </c>
      <c r="AM2825" s="13">
        <f t="shared" si="3332"/>
        <v>2.6331806023319061E-2</v>
      </c>
      <c r="AN2825" s="13">
        <f t="shared" si="3333"/>
        <v>3.6735327037758822E-2</v>
      </c>
      <c r="AO2825" s="13">
        <f t="shared" si="3334"/>
        <v>2.5624604924098474E-2</v>
      </c>
      <c r="AP2825" s="13">
        <f t="shared" si="3335"/>
        <v>1.1916238499636725E-2</v>
      </c>
      <c r="AQ2825" s="13">
        <f t="shared" si="3336"/>
        <v>4.1560662223132884E-3</v>
      </c>
      <c r="AR2825" s="13">
        <f t="shared" si="3337"/>
        <v>5.0079261591654055E-4</v>
      </c>
      <c r="AS2825" s="13">
        <f t="shared" si="3338"/>
        <v>1.5432124776514561E-3</v>
      </c>
      <c r="AT2825" s="13">
        <f t="shared" si="3339"/>
        <v>2.3777354891910346E-3</v>
      </c>
      <c r="AU2825" s="13">
        <f t="shared" si="3340"/>
        <v>2.442362339787247E-3</v>
      </c>
      <c r="AV2825" s="13">
        <f t="shared" si="3341"/>
        <v>1.8815593111369984E-3</v>
      </c>
      <c r="AW2825" s="13">
        <f t="shared" si="3342"/>
        <v>1.384791184126517E-4</v>
      </c>
      <c r="AX2825" s="13">
        <f t="shared" si="3343"/>
        <v>1.352375225551644E-2</v>
      </c>
      <c r="AY2825" s="13">
        <f t="shared" si="3344"/>
        <v>1.8866896613322557E-2</v>
      </c>
      <c r="AZ2825" s="13">
        <f t="shared" si="3345"/>
        <v>1.3160540842967737E-2</v>
      </c>
      <c r="BA2825" s="13">
        <f t="shared" si="3346"/>
        <v>6.1200609310284263E-3</v>
      </c>
      <c r="BB2825" s="13">
        <f t="shared" si="3347"/>
        <v>2.1345140511178822E-3</v>
      </c>
      <c r="BC2825" s="13">
        <f t="shared" si="3348"/>
        <v>5.9556926452417481E-4</v>
      </c>
      <c r="BD2825" s="13">
        <f t="shared" si="3349"/>
        <v>1.1644207330795401E-4</v>
      </c>
      <c r="BE2825" s="13">
        <f t="shared" si="3350"/>
        <v>3.5882090658139257E-4</v>
      </c>
      <c r="BF2825" s="13">
        <f t="shared" si="3351"/>
        <v>5.5286048823341232E-4</v>
      </c>
      <c r="BG2825" s="13">
        <f t="shared" si="3352"/>
        <v>5.6788723630359658E-4</v>
      </c>
      <c r="BH2825" s="13">
        <f t="shared" si="3353"/>
        <v>4.3749180853974625E-4</v>
      </c>
      <c r="BI2825" s="13">
        <f t="shared" si="3354"/>
        <v>2.6962970153751375E-4</v>
      </c>
      <c r="BJ2825" s="14">
        <f t="shared" si="3355"/>
        <v>0.67356642093918606</v>
      </c>
      <c r="BK2825" s="14">
        <f t="shared" si="3356"/>
        <v>0.16466818441576217</v>
      </c>
      <c r="BL2825" s="14">
        <f t="shared" si="3357"/>
        <v>0.13697298848333206</v>
      </c>
      <c r="BM2825" s="14">
        <f t="shared" si="3358"/>
        <v>0.78540188377915621</v>
      </c>
      <c r="BN2825" s="14">
        <f t="shared" si="3359"/>
        <v>0.17622343005951782</v>
      </c>
    </row>
    <row r="2826" spans="1:66" x14ac:dyDescent="0.25">
      <c r="A2826" t="s">
        <v>25</v>
      </c>
      <c r="B2826" t="s">
        <v>477</v>
      </c>
      <c r="C2826" t="s">
        <v>168</v>
      </c>
      <c r="D2826" t="s">
        <v>561</v>
      </c>
      <c r="E2826" s="10">
        <f>VLOOKUP(A2826,home!$A$2:$E$405,3,FALSE)</f>
        <v>1.38</v>
      </c>
      <c r="F2826" s="10">
        <f>VLOOKUP(B2826,home!$B$2:$E$405,3,FALSE)</f>
        <v>1.18</v>
      </c>
      <c r="G2826" s="10">
        <f>VLOOKUP(C2826,away!$B$2:$E$405,4,FALSE)</f>
        <v>0.93</v>
      </c>
      <c r="H2826" s="10">
        <f>VLOOKUP(A2826,away!$A$2:$E$405,3,FALSE)</f>
        <v>1.17333333333333</v>
      </c>
      <c r="I2826" s="10">
        <f>VLOOKUP(C2826,away!$B$2:$E$405,3,FALSE)</f>
        <v>0.52</v>
      </c>
      <c r="J2826" s="10">
        <f>VLOOKUP(B2826,home!$B$2:$E$405,4,FALSE)</f>
        <v>1.18</v>
      </c>
      <c r="K2826" s="12">
        <f t="shared" si="3304"/>
        <v>1.5144119999999999</v>
      </c>
      <c r="L2826" s="12">
        <f t="shared" si="3305"/>
        <v>0.71995733333333134</v>
      </c>
      <c r="M2826" s="13">
        <f t="shared" si="3306"/>
        <v>0.10705962750503109</v>
      </c>
      <c r="N2826" s="13">
        <f t="shared" si="3307"/>
        <v>0.16213238460914914</v>
      </c>
      <c r="O2826" s="13">
        <f t="shared" si="3308"/>
        <v>7.7078363926181961E-2</v>
      </c>
      <c r="P2826" s="13">
        <f t="shared" si="3309"/>
        <v>0.11672839927017707</v>
      </c>
      <c r="Q2826" s="13">
        <f t="shared" si="3310"/>
        <v>0.12276761442035539</v>
      </c>
      <c r="R2826" s="13">
        <f t="shared" si="3311"/>
        <v>2.7746566674995005E-2</v>
      </c>
      <c r="S2826" s="13">
        <f t="shared" si="3312"/>
        <v>3.1817594348386755E-2</v>
      </c>
      <c r="T2826" s="13">
        <f t="shared" si="3313"/>
        <v>8.8387444297773704E-2</v>
      </c>
      <c r="U2826" s="13">
        <f t="shared" si="3314"/>
        <v>4.2019733531412529E-2</v>
      </c>
      <c r="V2826" s="13">
        <f t="shared" si="3315"/>
        <v>3.8545673030464405E-3</v>
      </c>
      <c r="W2826" s="13">
        <f t="shared" si="3316"/>
        <v>6.1973582829853067E-2</v>
      </c>
      <c r="X2826" s="13">
        <f t="shared" si="3317"/>
        <v>4.4618335431293343E-2</v>
      </c>
      <c r="Y2826" s="13">
        <f t="shared" si="3318"/>
        <v>1.6061648897443024E-2</v>
      </c>
      <c r="Z2826" s="13">
        <f t="shared" si="3319"/>
        <v>6.6587813841616269E-3</v>
      </c>
      <c r="AA2826" s="13">
        <f t="shared" si="3320"/>
        <v>1.0084138433550978E-2</v>
      </c>
      <c r="AB2826" s="13">
        <f t="shared" si="3321"/>
        <v>7.6357701267154013E-3</v>
      </c>
      <c r="AC2826" s="13">
        <f t="shared" si="3322"/>
        <v>2.6266756762640872E-4</v>
      </c>
      <c r="AD2826" s="13">
        <f t="shared" si="3323"/>
        <v>2.3463384380130847E-2</v>
      </c>
      <c r="AE2826" s="13">
        <f t="shared" si="3324"/>
        <v>1.6892635649293945E-2</v>
      </c>
      <c r="AF2826" s="13">
        <f t="shared" si="3325"/>
        <v>6.0809884575186175E-3</v>
      </c>
      <c r="AG2826" s="13">
        <f t="shared" si="3326"/>
        <v>1.4593507446352906E-3</v>
      </c>
      <c r="AH2826" s="13">
        <f t="shared" si="3327"/>
        <v>1.1985096221476582E-3</v>
      </c>
      <c r="AI2826" s="13">
        <f t="shared" si="3328"/>
        <v>1.8150373538958792E-3</v>
      </c>
      <c r="AJ2826" s="13">
        <f t="shared" si="3329"/>
        <v>1.3743571745940832E-3</v>
      </c>
      <c r="AK2826" s="13">
        <f t="shared" si="3330"/>
        <v>6.9378099916379138E-4</v>
      </c>
      <c r="AL2826" s="13">
        <f t="shared" si="3331"/>
        <v>1.1455584303347525E-5</v>
      </c>
      <c r="AM2826" s="13">
        <f t="shared" si="3332"/>
        <v>7.1066461731765394E-3</v>
      </c>
      <c r="AN2826" s="13">
        <f t="shared" si="3333"/>
        <v>5.1164820277837053E-3</v>
      </c>
      <c r="AO2826" s="13">
        <f t="shared" si="3334"/>
        <v>1.8418243783855362E-3</v>
      </c>
      <c r="AP2826" s="13">
        <f t="shared" si="3335"/>
        <v>4.4201165597692373E-4</v>
      </c>
      <c r="AQ2826" s="13">
        <f t="shared" si="3336"/>
        <v>7.9557383284848939E-5</v>
      </c>
      <c r="AR2826" s="13">
        <f t="shared" si="3337"/>
        <v>1.7257515830715339E-4</v>
      </c>
      <c r="AS2826" s="13">
        <f t="shared" si="3338"/>
        <v>2.6134989064225279E-4</v>
      </c>
      <c r="AT2826" s="13">
        <f t="shared" si="3339"/>
        <v>1.9789570529365767E-4</v>
      </c>
      <c r="AU2826" s="13">
        <f t="shared" si="3340"/>
        <v>9.9898543615059541E-5</v>
      </c>
      <c r="AV2826" s="13">
        <f t="shared" si="3341"/>
        <v>3.7821888308292364E-5</v>
      </c>
      <c r="AW2826" s="13">
        <f t="shared" si="3342"/>
        <v>3.4694892556525265E-7</v>
      </c>
      <c r="AX2826" s="13">
        <f t="shared" si="3343"/>
        <v>1.7937317074021033E-3</v>
      </c>
      <c r="AY2826" s="13">
        <f t="shared" si="3344"/>
        <v>1.2914102967766616E-3</v>
      </c>
      <c r="AZ2826" s="13">
        <f t="shared" si="3345"/>
        <v>4.6488015675326568E-4</v>
      </c>
      <c r="BA2826" s="13">
        <f t="shared" si="3346"/>
        <v>1.115646259918874E-4</v>
      </c>
      <c r="BB2826" s="13">
        <f t="shared" si="3347"/>
        <v>2.0080442655862426E-5</v>
      </c>
      <c r="BC2826" s="13">
        <f t="shared" si="3348"/>
        <v>2.8914123893335196E-6</v>
      </c>
      <c r="BD2826" s="13">
        <f t="shared" si="3349"/>
        <v>2.0707791795732604E-5</v>
      </c>
      <c r="BE2826" s="13">
        <f t="shared" si="3350"/>
        <v>3.1360128388959001E-5</v>
      </c>
      <c r="BF2826" s="13">
        <f t="shared" si="3351"/>
        <v>2.3746077376890091E-5</v>
      </c>
      <c r="BG2826" s="13">
        <f t="shared" si="3352"/>
        <v>1.1987114844163622E-5</v>
      </c>
      <c r="BH2826" s="13">
        <f t="shared" si="3353"/>
        <v>4.5383576413448775E-6</v>
      </c>
      <c r="BI2826" s="13">
        <f t="shared" si="3354"/>
        <v>1.3745886544688749E-6</v>
      </c>
      <c r="BJ2826" s="14">
        <f t="shared" si="3355"/>
        <v>0.56210844997802323</v>
      </c>
      <c r="BK2826" s="14">
        <f t="shared" si="3356"/>
        <v>0.26102572187534773</v>
      </c>
      <c r="BL2826" s="14">
        <f t="shared" si="3357"/>
        <v>0.17050951308752518</v>
      </c>
      <c r="BM2826" s="14">
        <f t="shared" si="3358"/>
        <v>0.38549844657131704</v>
      </c>
      <c r="BN2826" s="14">
        <f t="shared" si="3359"/>
        <v>0.61351295640588965</v>
      </c>
    </row>
    <row r="2827" spans="1:66" x14ac:dyDescent="0.25">
      <c r="A2827" t="s">
        <v>25</v>
      </c>
      <c r="B2827" t="s">
        <v>476</v>
      </c>
      <c r="C2827" t="s">
        <v>257</v>
      </c>
      <c r="D2827" t="s">
        <v>561</v>
      </c>
      <c r="E2827" s="10">
        <f>VLOOKUP(A2827,home!$A$2:$E$405,3,FALSE)</f>
        <v>1.38</v>
      </c>
      <c r="F2827" s="10">
        <f>VLOOKUP(B2827,home!$B$2:$E$405,3,FALSE)</f>
        <v>0.83</v>
      </c>
      <c r="G2827" s="10">
        <f>VLOOKUP(C2827,away!$B$2:$E$405,4,FALSE)</f>
        <v>1.35</v>
      </c>
      <c r="H2827" s="10">
        <f>VLOOKUP(A2827,away!$A$2:$E$405,3,FALSE)</f>
        <v>1.17333333333333</v>
      </c>
      <c r="I2827" s="10">
        <f>VLOOKUP(C2827,away!$B$2:$E$405,3,FALSE)</f>
        <v>0.52</v>
      </c>
      <c r="J2827" s="10">
        <f>VLOOKUP(B2827,home!$B$2:$E$405,4,FALSE)</f>
        <v>0.83</v>
      </c>
      <c r="K2827" s="12">
        <f t="shared" si="3304"/>
        <v>1.5462899999999997</v>
      </c>
      <c r="L2827" s="12">
        <f t="shared" si="3305"/>
        <v>0.50641066666666523</v>
      </c>
      <c r="M2827" s="13">
        <f t="shared" si="3306"/>
        <v>0.12838770257298077</v>
      </c>
      <c r="N2827" s="13">
        <f t="shared" si="3307"/>
        <v>0.19852462061157436</v>
      </c>
      <c r="O2827" s="13">
        <f t="shared" si="3308"/>
        <v>6.5016902051784717E-2</v>
      </c>
      <c r="P2827" s="13">
        <f t="shared" si="3309"/>
        <v>0.10053498547365416</v>
      </c>
      <c r="Q2827" s="13">
        <f t="shared" si="3310"/>
        <v>0.15348831780273567</v>
      </c>
      <c r="R2827" s="13">
        <f t="shared" si="3311"/>
        <v>1.6462626356322785E-2</v>
      </c>
      <c r="S2827" s="13">
        <f t="shared" si="3312"/>
        <v>1.9681174874288422E-2</v>
      </c>
      <c r="T2827" s="13">
        <f t="shared" si="3313"/>
        <v>7.7728121344028359E-2</v>
      </c>
      <c r="U2827" s="13">
        <f t="shared" si="3314"/>
        <v>2.5455994508518352E-2</v>
      </c>
      <c r="V2827" s="13">
        <f t="shared" si="3315"/>
        <v>1.7123885010770332E-3</v>
      </c>
      <c r="W2827" s="13">
        <f t="shared" si="3316"/>
        <v>7.9112483645064055E-2</v>
      </c>
      <c r="X2827" s="13">
        <f t="shared" si="3317"/>
        <v>4.0063405584352535E-2</v>
      </c>
      <c r="Y2827" s="13">
        <f t="shared" si="3318"/>
        <v>1.0144267965454482E-2</v>
      </c>
      <c r="Z2827" s="13">
        <f t="shared" si="3319"/>
        <v>2.7789498627298782E-3</v>
      </c>
      <c r="AA2827" s="13">
        <f t="shared" si="3320"/>
        <v>4.2970623832405824E-3</v>
      </c>
      <c r="AB2827" s="13">
        <f t="shared" si="3321"/>
        <v>3.3222522962905402E-3</v>
      </c>
      <c r="AC2827" s="13">
        <f t="shared" si="3322"/>
        <v>8.3806192898017279E-5</v>
      </c>
      <c r="AD2827" s="13">
        <f t="shared" si="3323"/>
        <v>3.0582710583881508E-2</v>
      </c>
      <c r="AE2827" s="13">
        <f t="shared" si="3324"/>
        <v>1.5487410855257113E-2</v>
      </c>
      <c r="AF2827" s="13">
        <f t="shared" si="3325"/>
        <v>3.9214950280756508E-3</v>
      </c>
      <c r="AG2827" s="13">
        <f t="shared" si="3326"/>
        <v>6.619623038326011E-4</v>
      </c>
      <c r="AH2827" s="13">
        <f t="shared" si="3327"/>
        <v>3.5182246315456885E-4</v>
      </c>
      <c r="AI2827" s="13">
        <f t="shared" si="3328"/>
        <v>5.4401955655127812E-4</v>
      </c>
      <c r="AJ2827" s="13">
        <f t="shared" si="3329"/>
        <v>4.2060600004983797E-4</v>
      </c>
      <c r="AK2827" s="13">
        <f t="shared" si="3330"/>
        <v>2.1679295060568799E-4</v>
      </c>
      <c r="AL2827" s="13">
        <f t="shared" si="3331"/>
        <v>2.6250035530669503E-6</v>
      </c>
      <c r="AM2827" s="13">
        <f t="shared" si="3332"/>
        <v>9.4579479097500301E-3</v>
      </c>
      <c r="AN2827" s="13">
        <f t="shared" si="3333"/>
        <v>4.789605706275105E-3</v>
      </c>
      <c r="AO2827" s="13">
        <f t="shared" si="3334"/>
        <v>1.2127537093926197E-3</v>
      </c>
      <c r="AP2827" s="13">
        <f t="shared" si="3335"/>
        <v>2.0471713815866258E-4</v>
      </c>
      <c r="AQ2827" s="13">
        <f t="shared" si="3336"/>
        <v>2.5917735603255032E-5</v>
      </c>
      <c r="AR2827" s="13">
        <f t="shared" si="3337"/>
        <v>3.5633329622882709E-5</v>
      </c>
      <c r="AS2827" s="13">
        <f t="shared" si="3338"/>
        <v>5.5099461262567295E-5</v>
      </c>
      <c r="AT2827" s="13">
        <f t="shared" si="3339"/>
        <v>4.2599872977847593E-5</v>
      </c>
      <c r="AU2827" s="13">
        <f t="shared" si="3340"/>
        <v>2.1957252528971987E-5</v>
      </c>
      <c r="AV2827" s="13">
        <f t="shared" si="3341"/>
        <v>8.4880700032560189E-6</v>
      </c>
      <c r="AW2827" s="13">
        <f t="shared" si="3342"/>
        <v>5.7098038204905593E-8</v>
      </c>
      <c r="AX2827" s="13">
        <f t="shared" si="3343"/>
        <v>2.4374550455612265E-3</v>
      </c>
      <c r="AY2827" s="13">
        <f t="shared" si="3344"/>
        <v>1.2343532345926876E-3</v>
      </c>
      <c r="AZ2827" s="13">
        <f t="shared" si="3345"/>
        <v>3.1254482221611875E-4</v>
      </c>
      <c r="BA2827" s="13">
        <f t="shared" si="3346"/>
        <v>5.2758677260559685E-5</v>
      </c>
      <c r="BB2827" s="13">
        <f t="shared" si="3347"/>
        <v>6.679389230992865E-6</v>
      </c>
      <c r="BC2827" s="13">
        <f t="shared" si="3348"/>
        <v>6.7650279067864847E-7</v>
      </c>
      <c r="BD2827" s="13">
        <f t="shared" si="3349"/>
        <v>3.0075163683128415E-6</v>
      </c>
      <c r="BE2827" s="13">
        <f t="shared" si="3350"/>
        <v>4.6504924851584624E-6</v>
      </c>
      <c r="BF2827" s="13">
        <f t="shared" si="3351"/>
        <v>3.5955050124378399E-6</v>
      </c>
      <c r="BG2827" s="13">
        <f t="shared" si="3352"/>
        <v>1.8532311485608358E-6</v>
      </c>
      <c r="BH2827" s="13">
        <f t="shared" si="3353"/>
        <v>7.164081981770334E-7</v>
      </c>
      <c r="BI2827" s="13">
        <f t="shared" si="3354"/>
        <v>2.2155496655183303E-7</v>
      </c>
      <c r="BJ2827" s="14">
        <f t="shared" si="3355"/>
        <v>0.62945020559508824</v>
      </c>
      <c r="BK2827" s="14">
        <f t="shared" si="3356"/>
        <v>0.25163703585304414</v>
      </c>
      <c r="BL2827" s="14">
        <f t="shared" si="3357"/>
        <v>0.11626590126109308</v>
      </c>
      <c r="BM2827" s="14">
        <f t="shared" si="3358"/>
        <v>0.33648264156634822</v>
      </c>
      <c r="BN2827" s="14">
        <f t="shared" si="3359"/>
        <v>0.66241515486905245</v>
      </c>
    </row>
    <row r="2828" spans="1:66" x14ac:dyDescent="0.25">
      <c r="A2828" t="s">
        <v>25</v>
      </c>
      <c r="B2828" t="s">
        <v>26</v>
      </c>
      <c r="C2828" t="s">
        <v>173</v>
      </c>
      <c r="D2828" t="s">
        <v>561</v>
      </c>
      <c r="E2828" s="10">
        <f>VLOOKUP(A2828,home!$A$2:$E$405,3,FALSE)</f>
        <v>1.38</v>
      </c>
      <c r="F2828" s="10">
        <f>VLOOKUP(B2828,home!$B$2:$E$405,3,FALSE)</f>
        <v>0.62</v>
      </c>
      <c r="G2828" s="10">
        <f>VLOOKUP(C2828,away!$B$2:$E$405,4,FALSE)</f>
        <v>0.72</v>
      </c>
      <c r="H2828" s="10">
        <f>VLOOKUP(A2828,away!$A$2:$E$405,3,FALSE)</f>
        <v>1.17333333333333</v>
      </c>
      <c r="I2828" s="10">
        <f>VLOOKUP(C2828,away!$B$2:$E$405,3,FALSE)</f>
        <v>1.36</v>
      </c>
      <c r="J2828" s="10">
        <f>VLOOKUP(B2828,home!$B$2:$E$405,4,FALSE)</f>
        <v>0.62</v>
      </c>
      <c r="K2828" s="12">
        <f t="shared" si="3304"/>
        <v>0.61603199999999991</v>
      </c>
      <c r="L2828" s="12">
        <f t="shared" si="3305"/>
        <v>0.98935466666666394</v>
      </c>
      <c r="M2828" s="13">
        <f t="shared" si="3306"/>
        <v>0.20081189263134222</v>
      </c>
      <c r="N2828" s="13">
        <f t="shared" si="3307"/>
        <v>0.12370655184147097</v>
      </c>
      <c r="O2828" s="13">
        <f t="shared" si="3308"/>
        <v>0.19867418309698348</v>
      </c>
      <c r="P2828" s="13">
        <f t="shared" si="3309"/>
        <v>0.1223896543616009</v>
      </c>
      <c r="Q2828" s="13">
        <f t="shared" si="3310"/>
        <v>3.8103597272002521E-2</v>
      </c>
      <c r="R2828" s="13">
        <f t="shared" si="3311"/>
        <v>9.8279615096593914E-2</v>
      </c>
      <c r="S2828" s="13">
        <f t="shared" si="3312"/>
        <v>1.8648332151138508E-2</v>
      </c>
      <c r="T2828" s="13">
        <f t="shared" si="3313"/>
        <v>3.7697971777842856E-2</v>
      </c>
      <c r="U2828" s="13">
        <f t="shared" si="3314"/>
        <v>6.0543387847184924E-2</v>
      </c>
      <c r="V2828" s="13">
        <f t="shared" si="3315"/>
        <v>1.2628528987397604E-3</v>
      </c>
      <c r="W2828" s="13">
        <f t="shared" si="3316"/>
        <v>7.824345078222085E-3</v>
      </c>
      <c r="X2828" s="13">
        <f t="shared" si="3317"/>
        <v>7.7410523167493637E-3</v>
      </c>
      <c r="Y2828" s="13">
        <f t="shared" si="3318"/>
        <v>3.8293231172433859E-3</v>
      </c>
      <c r="Z2828" s="13">
        <f t="shared" si="3319"/>
        <v>3.2411131944672905E-2</v>
      </c>
      <c r="AA2828" s="13">
        <f t="shared" si="3320"/>
        <v>1.9966294434140736E-2</v>
      </c>
      <c r="AB2828" s="13">
        <f t="shared" si="3321"/>
        <v>6.1499381464262919E-3</v>
      </c>
      <c r="AC2828" s="13">
        <f t="shared" si="3322"/>
        <v>4.8104761053063023E-5</v>
      </c>
      <c r="AD2828" s="13">
        <f t="shared" si="3323"/>
        <v>1.2050117368068265E-3</v>
      </c>
      <c r="AE2828" s="13">
        <f t="shared" si="3324"/>
        <v>1.1921839851979357E-3</v>
      </c>
      <c r="AF2828" s="13">
        <f t="shared" si="3325"/>
        <v>5.8974639464041924E-4</v>
      </c>
      <c r="AG2828" s="13">
        <f t="shared" si="3326"/>
        <v>1.9448944922911298E-4</v>
      </c>
      <c r="AH2828" s="13">
        <f t="shared" si="3327"/>
        <v>8.0165261603527809E-3</v>
      </c>
      <c r="AI2828" s="13">
        <f t="shared" si="3328"/>
        <v>4.938436643614443E-3</v>
      </c>
      <c r="AJ2828" s="13">
        <f t="shared" si="3329"/>
        <v>1.5211175012195461E-3</v>
      </c>
      <c r="AK2828" s="13">
        <f t="shared" si="3330"/>
        <v>3.1235235217042651E-4</v>
      </c>
      <c r="AL2828" s="13">
        <f t="shared" si="3331"/>
        <v>1.1727443033944852E-6</v>
      </c>
      <c r="AM2828" s="13">
        <f t="shared" si="3332"/>
        <v>1.4846515804971665E-4</v>
      </c>
      <c r="AN2828" s="13">
        <f t="shared" si="3333"/>
        <v>1.4688469695389099E-4</v>
      </c>
      <c r="AO2828" s="13">
        <f t="shared" si="3334"/>
        <v>7.2660530196625372E-5</v>
      </c>
      <c r="AP2828" s="13">
        <f t="shared" si="3335"/>
        <v>2.3962344877501793E-5</v>
      </c>
      <c r="AQ2828" s="13">
        <f t="shared" si="3336"/>
        <v>5.9268144322081062E-6</v>
      </c>
      <c r="AR2828" s="13">
        <f t="shared" si="3337"/>
        <v>1.586237513440084E-3</v>
      </c>
      <c r="AS2828" s="13">
        <f t="shared" si="3338"/>
        <v>9.7717306787952147E-4</v>
      </c>
      <c r="AT2828" s="13">
        <f t="shared" si="3339"/>
        <v>3.0098493967597865E-4</v>
      </c>
      <c r="AU2828" s="13">
        <f t="shared" si="3340"/>
        <v>6.1805451452824162E-5</v>
      </c>
      <c r="AV2828" s="13">
        <f t="shared" si="3341"/>
        <v>9.5185339673465395E-6</v>
      </c>
      <c r="AW2828" s="13">
        <f t="shared" si="3342"/>
        <v>1.9854369964820779E-8</v>
      </c>
      <c r="AX2828" s="13">
        <f t="shared" si="3343"/>
        <v>1.5243214707280493E-5</v>
      </c>
      <c r="AY2828" s="13">
        <f t="shared" si="3344"/>
        <v>1.5080945605649882E-5</v>
      </c>
      <c r="AZ2828" s="13">
        <f t="shared" si="3345"/>
        <v>7.4602019563479129E-6</v>
      </c>
      <c r="BA2828" s="13">
        <f t="shared" si="3346"/>
        <v>2.4602618732628619E-6</v>
      </c>
      <c r="BB2828" s="13">
        <f t="shared" si="3347"/>
        <v>6.0851789138367022E-7</v>
      </c>
      <c r="BC2828" s="13">
        <f t="shared" si="3348"/>
        <v>1.2040800311811847E-7</v>
      </c>
      <c r="BD2828" s="13">
        <f t="shared" si="3349"/>
        <v>2.615585810606119E-4</v>
      </c>
      <c r="BE2828" s="13">
        <f t="shared" si="3350"/>
        <v>1.6112845580793081E-4</v>
      </c>
      <c r="BF2828" s="13">
        <f t="shared" si="3351"/>
        <v>4.9630142444135613E-5</v>
      </c>
      <c r="BG2828" s="13">
        <f t="shared" si="3352"/>
        <v>1.0191251970048583E-5</v>
      </c>
      <c r="BH2828" s="13">
        <f t="shared" si="3353"/>
        <v>1.5695343334032416E-6</v>
      </c>
      <c r="BI2828" s="13">
        <f t="shared" si="3354"/>
        <v>1.9337667489501321E-7</v>
      </c>
      <c r="BJ2828" s="14">
        <f t="shared" si="3355"/>
        <v>0.22252314606395249</v>
      </c>
      <c r="BK2828" s="14">
        <f t="shared" si="3356"/>
        <v>0.34317709049378348</v>
      </c>
      <c r="BL2828" s="14">
        <f t="shared" si="3357"/>
        <v>0.40182184212739325</v>
      </c>
      <c r="BM2828" s="14">
        <f t="shared" si="3358"/>
        <v>0.21795265523857249</v>
      </c>
      <c r="BN2828" s="14">
        <f t="shared" si="3359"/>
        <v>0.78196549429999396</v>
      </c>
    </row>
    <row r="2829" spans="1:66" x14ac:dyDescent="0.25">
      <c r="A2829" t="s">
        <v>178</v>
      </c>
      <c r="B2829" t="s">
        <v>181</v>
      </c>
      <c r="C2829" t="s">
        <v>179</v>
      </c>
      <c r="D2829" t="s">
        <v>561</v>
      </c>
      <c r="E2829" s="10">
        <f>VLOOKUP(A2829,home!$A$2:$E$405,3,FALSE)</f>
        <v>1.6850393700787401</v>
      </c>
      <c r="F2829" s="10">
        <f>VLOOKUP(B2829,home!$B$2:$E$405,3,FALSE)</f>
        <v>1.78</v>
      </c>
      <c r="G2829" s="10">
        <f>VLOOKUP(C2829,away!$B$2:$E$405,4,FALSE)</f>
        <v>0.76</v>
      </c>
      <c r="H2829" s="10">
        <f>VLOOKUP(A2829,away!$A$2:$E$405,3,FALSE)</f>
        <v>1.2913385826771699</v>
      </c>
      <c r="I2829" s="10">
        <f>VLOOKUP(C2829,away!$B$2:$E$405,3,FALSE)</f>
        <v>0.59</v>
      </c>
      <c r="J2829" s="10">
        <f>VLOOKUP(B2829,home!$B$2:$E$405,4,FALSE)</f>
        <v>1.78</v>
      </c>
      <c r="K2829" s="12">
        <f t="shared" si="3304"/>
        <v>2.2795212598425199</v>
      </c>
      <c r="L2829" s="12">
        <f t="shared" si="3305"/>
        <v>1.3561637795275638</v>
      </c>
      <c r="M2829" s="13">
        <f t="shared" si="3306"/>
        <v>2.6365866542930032E-2</v>
      </c>
      <c r="N2829" s="13">
        <f t="shared" si="3307"/>
        <v>6.0101553318779616E-2</v>
      </c>
      <c r="O2829" s="13">
        <f t="shared" si="3308"/>
        <v>3.5756433221379329E-2</v>
      </c>
      <c r="P2829" s="13">
        <f t="shared" si="3309"/>
        <v>8.1507549704273541E-2</v>
      </c>
      <c r="Q2829" s="13">
        <f t="shared" si="3310"/>
        <v>6.8501384269858467E-2</v>
      </c>
      <c r="R2829" s="13">
        <f t="shared" si="3311"/>
        <v>2.4245789809965373E-2</v>
      </c>
      <c r="S2829" s="13">
        <f t="shared" si="3312"/>
        <v>6.2993194704765595E-2</v>
      </c>
      <c r="T2829" s="13">
        <f t="shared" si="3313"/>
        <v>9.2899096194281244E-2</v>
      </c>
      <c r="U2829" s="13">
        <f t="shared" si="3314"/>
        <v>5.5268793333489198E-2</v>
      </c>
      <c r="V2829" s="13">
        <f t="shared" si="3315"/>
        <v>2.163749162438058E-2</v>
      </c>
      <c r="W2829" s="13">
        <f t="shared" si="3316"/>
        <v>5.2050120590594766E-2</v>
      </c>
      <c r="X2829" s="13">
        <f t="shared" si="3317"/>
        <v>7.0588488265006466E-2</v>
      </c>
      <c r="Y2829" s="13">
        <f t="shared" si="3318"/>
        <v>4.7864775518304134E-2</v>
      </c>
      <c r="Z2829" s="13">
        <f t="shared" si="3319"/>
        <v>1.0960420648771178E-2</v>
      </c>
      <c r="AA2829" s="13">
        <f t="shared" si="3320"/>
        <v>2.4984511885690848E-2</v>
      </c>
      <c r="AB2829" s="13">
        <f t="shared" si="3321"/>
        <v>2.8476363005110212E-2</v>
      </c>
      <c r="AC2829" s="13">
        <f t="shared" si="3322"/>
        <v>4.1806394860434502E-3</v>
      </c>
      <c r="AD2829" s="13">
        <f t="shared" si="3323"/>
        <v>2.9662339115906919E-2</v>
      </c>
      <c r="AE2829" s="13">
        <f t="shared" si="3324"/>
        <v>4.0226989925056612E-2</v>
      </c>
      <c r="AF2829" s="13">
        <f t="shared" si="3325"/>
        <v>2.7277193347891013E-2</v>
      </c>
      <c r="AG2829" s="13">
        <f t="shared" si="3326"/>
        <v>1.2330780541859999E-2</v>
      </c>
      <c r="AH2829" s="13">
        <f t="shared" si="3327"/>
        <v>3.716031373062369E-3</v>
      </c>
      <c r="AI2829" s="13">
        <f t="shared" si="3328"/>
        <v>8.470772517137461E-3</v>
      </c>
      <c r="AJ2829" s="13">
        <f t="shared" si="3329"/>
        <v>9.6546530200522906E-3</v>
      </c>
      <c r="AK2829" s="13">
        <f t="shared" si="3330"/>
        <v>7.3359956052039942E-3</v>
      </c>
      <c r="AL2829" s="13">
        <f t="shared" si="3331"/>
        <v>5.1696185315890271E-4</v>
      </c>
      <c r="AM2829" s="13">
        <f t="shared" si="3332"/>
        <v>1.3523186526273651E-2</v>
      </c>
      <c r="AN2829" s="13">
        <f t="shared" si="3333"/>
        <v>1.8339655750727497E-2</v>
      </c>
      <c r="AO2829" s="13">
        <f t="shared" si="3334"/>
        <v>1.2435788429070515E-2</v>
      </c>
      <c r="AP2829" s="13">
        <f t="shared" si="3335"/>
        <v>5.6216552791244715E-3</v>
      </c>
      <c r="AQ2829" s="13">
        <f t="shared" si="3336"/>
        <v>1.9059713176346315E-3</v>
      </c>
      <c r="AR2829" s="13">
        <f t="shared" si="3337"/>
        <v>1.0079094303470531E-3</v>
      </c>
      <c r="AS2829" s="13">
        <f t="shared" si="3338"/>
        <v>2.2975509744718715E-3</v>
      </c>
      <c r="AT2829" s="13">
        <f t="shared" si="3339"/>
        <v>2.6186581459402654E-3</v>
      </c>
      <c r="AU2829" s="13">
        <f t="shared" si="3340"/>
        <v>1.9897623053102098E-3</v>
      </c>
      <c r="AV2829" s="13">
        <f t="shared" si="3341"/>
        <v>1.1339263692469717E-3</v>
      </c>
      <c r="AW2829" s="13">
        <f t="shared" si="3342"/>
        <v>4.4392722976962183E-5</v>
      </c>
      <c r="AX2829" s="13">
        <f t="shared" si="3343"/>
        <v>5.1377318645761151E-3</v>
      </c>
      <c r="AY2829" s="13">
        <f t="shared" si="3344"/>
        <v>6.9676058636627403E-3</v>
      </c>
      <c r="AZ2829" s="13">
        <f t="shared" si="3345"/>
        <v>4.7246073511616402E-3</v>
      </c>
      <c r="BA2829" s="13">
        <f t="shared" si="3346"/>
        <v>2.1357804540450272E-3</v>
      </c>
      <c r="BB2829" s="13">
        <f t="shared" si="3347"/>
        <v>7.2411702319970022E-4</v>
      </c>
      <c r="BC2829" s="13">
        <f t="shared" si="3348"/>
        <v>1.9640425580055084E-4</v>
      </c>
      <c r="BD2829" s="13">
        <f t="shared" si="3349"/>
        <v>2.2781504374682192E-4</v>
      </c>
      <c r="BE2829" s="13">
        <f t="shared" si="3350"/>
        <v>5.1930923553283436E-4</v>
      </c>
      <c r="BF2829" s="13">
        <f t="shared" si="3351"/>
        <v>5.9188822141483129E-4</v>
      </c>
      <c r="BG2829" s="13">
        <f t="shared" si="3352"/>
        <v>4.4974059472182811E-4</v>
      </c>
      <c r="BH2829" s="13">
        <f t="shared" si="3353"/>
        <v>2.5629831177065646E-4</v>
      </c>
      <c r="BI2829" s="13">
        <f t="shared" si="3354"/>
        <v>1.1684749010859165E-4</v>
      </c>
      <c r="BJ2829" s="14">
        <f t="shared" si="3355"/>
        <v>0.57321522520281598</v>
      </c>
      <c r="BK2829" s="14">
        <f t="shared" si="3356"/>
        <v>0.20416930977921485</v>
      </c>
      <c r="BL2829" s="14">
        <f t="shared" si="3357"/>
        <v>0.209119049893703</v>
      </c>
      <c r="BM2829" s="14">
        <f t="shared" si="3358"/>
        <v>0.69406221551663261</v>
      </c>
      <c r="BN2829" s="14">
        <f t="shared" si="3359"/>
        <v>0.29647857686718637</v>
      </c>
    </row>
    <row r="2830" spans="1:66" x14ac:dyDescent="0.25">
      <c r="A2830" t="s">
        <v>178</v>
      </c>
      <c r="B2830" t="s">
        <v>180</v>
      </c>
      <c r="C2830" t="s">
        <v>271</v>
      </c>
      <c r="D2830" t="s">
        <v>561</v>
      </c>
      <c r="E2830" s="10">
        <f>VLOOKUP(A2830,home!$A$2:$E$405,3,FALSE)</f>
        <v>1.6850393700787401</v>
      </c>
      <c r="F2830" s="10">
        <f>VLOOKUP(B2830,home!$B$2:$E$405,3,FALSE)</f>
        <v>0.45</v>
      </c>
      <c r="G2830" s="10">
        <f>VLOOKUP(C2830,away!$B$2:$E$405,4,FALSE)</f>
        <v>1.1000000000000001</v>
      </c>
      <c r="H2830" s="10">
        <f>VLOOKUP(A2830,away!$A$2:$E$405,3,FALSE)</f>
        <v>1.2913385826771699</v>
      </c>
      <c r="I2830" s="10">
        <f>VLOOKUP(C2830,away!$B$2:$E$405,3,FALSE)</f>
        <v>1.02</v>
      </c>
      <c r="J2830" s="10">
        <f>VLOOKUP(B2830,home!$B$2:$E$405,4,FALSE)</f>
        <v>0.45</v>
      </c>
      <c r="K2830" s="12">
        <f t="shared" si="3304"/>
        <v>0.83409448818897636</v>
      </c>
      <c r="L2830" s="12">
        <f t="shared" si="3305"/>
        <v>0.59272440944882099</v>
      </c>
      <c r="M2830" s="13">
        <f t="shared" si="3306"/>
        <v>0.24007140053936804</v>
      </c>
      <c r="N2830" s="13">
        <f t="shared" si="3307"/>
        <v>0.20024223196169491</v>
      </c>
      <c r="O2830" s="13">
        <f t="shared" si="3308"/>
        <v>0.14229617911024831</v>
      </c>
      <c r="P2830" s="13">
        <f t="shared" si="3309"/>
        <v>0.11868845868620945</v>
      </c>
      <c r="Q2830" s="13">
        <f t="shared" si="3310"/>
        <v>8.35104709909541E-2</v>
      </c>
      <c r="R2830" s="13">
        <f t="shared" si="3311"/>
        <v>4.2171209364972789E-2</v>
      </c>
      <c r="S2830" s="13">
        <f t="shared" si="3312"/>
        <v>1.4669542262904825E-2</v>
      </c>
      <c r="T2830" s="13">
        <f t="shared" si="3313"/>
        <v>4.9498694600906161E-2</v>
      </c>
      <c r="U2830" s="13">
        <f t="shared" si="3314"/>
        <v>3.5174773291587143E-2</v>
      </c>
      <c r="V2830" s="13">
        <f t="shared" si="3315"/>
        <v>8.0582756116381524E-4</v>
      </c>
      <c r="W2830" s="13">
        <f t="shared" si="3316"/>
        <v>2.3218541186540077E-2</v>
      </c>
      <c r="X2830" s="13">
        <f t="shared" si="3317"/>
        <v>1.3762196113055094E-2</v>
      </c>
      <c r="Y2830" s="13">
        <f t="shared" si="3318"/>
        <v>4.0785947819147201E-3</v>
      </c>
      <c r="Z2830" s="13">
        <f t="shared" si="3319"/>
        <v>8.3319683888653621E-3</v>
      </c>
      <c r="AA2830" s="13">
        <f t="shared" si="3320"/>
        <v>6.9496489089173833E-3</v>
      </c>
      <c r="AB2830" s="13">
        <f t="shared" si="3321"/>
        <v>2.8983319248882615E-3</v>
      </c>
      <c r="AC2830" s="13">
        <f t="shared" si="3322"/>
        <v>2.4899475475452478E-5</v>
      </c>
      <c r="AD2830" s="13">
        <f t="shared" si="3323"/>
        <v>4.841614306870452E-3</v>
      </c>
      <c r="AE2830" s="13">
        <f t="shared" si="3324"/>
        <v>2.8697429808187515E-3</v>
      </c>
      <c r="AF2830" s="13">
        <f t="shared" si="3325"/>
        <v>8.5048335678784696E-4</v>
      </c>
      <c r="AG2830" s="13">
        <f t="shared" si="3326"/>
        <v>1.6803408179937585E-4</v>
      </c>
      <c r="AH2830" s="13">
        <f t="shared" si="3327"/>
        <v>1.2346402607091164E-3</v>
      </c>
      <c r="AI2830" s="13">
        <f t="shared" si="3328"/>
        <v>1.0298066363536747E-3</v>
      </c>
      <c r="AJ2830" s="13">
        <f t="shared" si="3329"/>
        <v>4.2947801964151477E-4</v>
      </c>
      <c r="AK2830" s="13">
        <f t="shared" si="3330"/>
        <v>1.1940841632710149E-4</v>
      </c>
      <c r="AL2830" s="13">
        <f t="shared" si="3331"/>
        <v>4.924002375354838E-7</v>
      </c>
      <c r="AM2830" s="13">
        <f t="shared" si="3332"/>
        <v>8.0767276145950716E-4</v>
      </c>
      <c r="AN2830" s="13">
        <f t="shared" si="3333"/>
        <v>4.7872736056398489E-4</v>
      </c>
      <c r="AO2830" s="13">
        <f t="shared" si="3334"/>
        <v>1.4187669603864036E-4</v>
      </c>
      <c r="AP2830" s="13">
        <f t="shared" si="3335"/>
        <v>2.8031260291351E-5</v>
      </c>
      <c r="AQ2830" s="13">
        <f t="shared" si="3336"/>
        <v>4.1537030505743015E-6</v>
      </c>
      <c r="AR2830" s="13">
        <f t="shared" si="3337"/>
        <v>1.4636028388210988E-4</v>
      </c>
      <c r="AS2830" s="13">
        <f t="shared" si="3338"/>
        <v>1.2207830607584172E-4</v>
      </c>
      <c r="AT2830" s="13">
        <f t="shared" si="3339"/>
        <v>5.0912421112653195E-5</v>
      </c>
      <c r="AU2830" s="13">
        <f t="shared" si="3340"/>
        <v>1.4155256610140037E-5</v>
      </c>
      <c r="AV2830" s="13">
        <f t="shared" si="3341"/>
        <v>2.9517053793545944E-6</v>
      </c>
      <c r="AW2830" s="13">
        <f t="shared" si="3342"/>
        <v>6.7621346906827521E-9</v>
      </c>
      <c r="AX2830" s="13">
        <f t="shared" si="3343"/>
        <v>1.1227923309895741E-4</v>
      </c>
      <c r="AY2830" s="13">
        <f t="shared" si="3344"/>
        <v>6.655064213194605E-5</v>
      </c>
      <c r="AZ2830" s="13">
        <f t="shared" si="3345"/>
        <v>1.9723095028048775E-5</v>
      </c>
      <c r="BA2830" s="13">
        <f t="shared" si="3346"/>
        <v>3.8967866176677294E-6</v>
      </c>
      <c r="BB2830" s="13">
        <f t="shared" si="3347"/>
        <v>5.7743013667629336E-7</v>
      </c>
      <c r="BC2830" s="13">
        <f t="shared" si="3348"/>
        <v>6.8451387351881597E-8</v>
      </c>
      <c r="BD2830" s="13">
        <f t="shared" si="3349"/>
        <v>1.445855213846423E-5</v>
      </c>
      <c r="BE2830" s="13">
        <f t="shared" si="3350"/>
        <v>1.205979864588595E-5</v>
      </c>
      <c r="BF2830" s="13">
        <f t="shared" si="3351"/>
        <v>5.0295057896011753E-6</v>
      </c>
      <c r="BG2830" s="13">
        <f t="shared" si="3352"/>
        <v>1.3983610191402957E-6</v>
      </c>
      <c r="BH2830" s="13">
        <f t="shared" si="3353"/>
        <v>2.9159130464081002E-7</v>
      </c>
      <c r="BI2830" s="13">
        <f t="shared" si="3354"/>
        <v>4.8642940000946468E-8</v>
      </c>
      <c r="BJ2830" s="14">
        <f t="shared" si="3355"/>
        <v>0.38470416178114619</v>
      </c>
      <c r="BK2830" s="14">
        <f t="shared" si="3356"/>
        <v>0.37432717156749112</v>
      </c>
      <c r="BL2830" s="14">
        <f t="shared" si="3357"/>
        <v>0.23267322035854313</v>
      </c>
      <c r="BM2830" s="14">
        <f t="shared" si="3358"/>
        <v>0.17299002756260085</v>
      </c>
      <c r="BN2830" s="14">
        <f t="shared" si="3359"/>
        <v>0.82697995065344754</v>
      </c>
    </row>
    <row r="2831" spans="1:66" x14ac:dyDescent="0.25">
      <c r="A2831" t="s">
        <v>178</v>
      </c>
      <c r="B2831" t="s">
        <v>186</v>
      </c>
      <c r="C2831" t="s">
        <v>468</v>
      </c>
      <c r="D2831" t="s">
        <v>561</v>
      </c>
      <c r="E2831" s="10">
        <f>VLOOKUP(A2831,home!$A$2:$E$405,3,FALSE)</f>
        <v>1.6850393700787401</v>
      </c>
      <c r="F2831" s="10">
        <f>VLOOKUP(B2831,home!$B$2:$E$405,3,FALSE)</f>
        <v>1.58</v>
      </c>
      <c r="G2831" s="10">
        <f>VLOOKUP(C2831,away!$B$2:$E$405,4,FALSE)</f>
        <v>1.19</v>
      </c>
      <c r="H2831" s="10">
        <f>VLOOKUP(A2831,away!$A$2:$E$405,3,FALSE)</f>
        <v>1.2913385826771699</v>
      </c>
      <c r="I2831" s="10">
        <f>VLOOKUP(C2831,away!$B$2:$E$405,3,FALSE)</f>
        <v>0.93</v>
      </c>
      <c r="J2831" s="10">
        <f>VLOOKUP(B2831,home!$B$2:$E$405,4,FALSE)</f>
        <v>1.58</v>
      </c>
      <c r="K2831" s="12">
        <f t="shared" si="3304"/>
        <v>3.1682110236220469</v>
      </c>
      <c r="L2831" s="12">
        <f t="shared" si="3305"/>
        <v>1.8974929133858338</v>
      </c>
      <c r="M2831" s="13">
        <f t="shared" si="3306"/>
        <v>6.3094678712461022E-3</v>
      </c>
      <c r="N2831" s="13">
        <f t="shared" si="3307"/>
        <v>1.9989725662871032E-2</v>
      </c>
      <c r="O2831" s="13">
        <f t="shared" si="3308"/>
        <v>1.1972170572925081E-2</v>
      </c>
      <c r="P2831" s="13">
        <f t="shared" si="3309"/>
        <v>3.793036278582472E-2</v>
      </c>
      <c r="Q2831" s="13">
        <f t="shared" si="3310"/>
        <v>3.1665834602144269E-2</v>
      </c>
      <c r="R2831" s="13">
        <f t="shared" si="3311"/>
        <v>1.135855440998588E-2</v>
      </c>
      <c r="S2831" s="13">
        <f t="shared" si="3312"/>
        <v>5.7006091893298423E-2</v>
      </c>
      <c r="T2831" s="13">
        <f t="shared" si="3313"/>
        <v>6.0085696754016676E-2</v>
      </c>
      <c r="U2831" s="13">
        <f t="shared" si="3314"/>
        <v>3.5986297294128083E-2</v>
      </c>
      <c r="V2831" s="13">
        <f t="shared" si="3315"/>
        <v>3.8077902934288178E-2</v>
      </c>
      <c r="W2831" s="13">
        <f t="shared" si="3316"/>
        <v>3.3441348752901973E-2</v>
      </c>
      <c r="X2831" s="13">
        <f t="shared" si="3317"/>
        <v>6.3454722272695677E-2</v>
      </c>
      <c r="Y2831" s="13">
        <f t="shared" si="3318"/>
        <v>6.0202442916653144E-2</v>
      </c>
      <c r="Z2831" s="13">
        <f t="shared" si="3319"/>
        <v>7.1842588330852074E-3</v>
      </c>
      <c r="AA2831" s="13">
        <f t="shared" si="3320"/>
        <v>2.2761248031534616E-2</v>
      </c>
      <c r="AB2831" s="13">
        <f t="shared" si="3321"/>
        <v>3.60562184624518E-2</v>
      </c>
      <c r="AC2831" s="13">
        <f t="shared" si="3322"/>
        <v>1.4306958030120335E-2</v>
      </c>
      <c r="AD2831" s="13">
        <f t="shared" si="3323"/>
        <v>2.6487312440933355E-2</v>
      </c>
      <c r="AE2831" s="13">
        <f t="shared" si="3324"/>
        <v>5.0259487651307472E-2</v>
      </c>
      <c r="AF2831" s="13">
        <f t="shared" si="3325"/>
        <v>4.7683510824379376E-2</v>
      </c>
      <c r="AG2831" s="13">
        <f t="shared" si="3326"/>
        <v>3.0159707958205526E-2</v>
      </c>
      <c r="AH2831" s="13">
        <f t="shared" si="3327"/>
        <v>3.4080200559271911E-3</v>
      </c>
      <c r="AI2831" s="13">
        <f t="shared" si="3328"/>
        <v>1.0797326709913553E-2</v>
      </c>
      <c r="AJ2831" s="13">
        <f t="shared" si="3329"/>
        <v>1.7104104753998445E-2</v>
      </c>
      <c r="AK2831" s="13">
        <f t="shared" si="3330"/>
        <v>1.8063137743601371E-2</v>
      </c>
      <c r="AL2831" s="13">
        <f t="shared" si="3331"/>
        <v>3.4403415281159481E-3</v>
      </c>
      <c r="AM2831" s="13">
        <f t="shared" si="3332"/>
        <v>1.6783479052297285E-2</v>
      </c>
      <c r="AN2831" s="13">
        <f t="shared" si="3333"/>
        <v>3.1846532563693693E-2</v>
      </c>
      <c r="AO2831" s="13">
        <f t="shared" si="3334"/>
        <v>3.0214284927759984E-2</v>
      </c>
      <c r="AP2831" s="13">
        <f t="shared" si="3335"/>
        <v>1.9110463844481663E-2</v>
      </c>
      <c r="AQ2831" s="13">
        <f t="shared" si="3336"/>
        <v>9.0654924291050411E-3</v>
      </c>
      <c r="AR2831" s="13">
        <f t="shared" si="3337"/>
        <v>1.2933387809597274E-3</v>
      </c>
      <c r="AS2831" s="13">
        <f t="shared" si="3338"/>
        <v>4.0975701831145088E-3</v>
      </c>
      <c r="AT2831" s="13">
        <f t="shared" si="3339"/>
        <v>6.490983512104199E-3</v>
      </c>
      <c r="AU2831" s="13">
        <f t="shared" si="3340"/>
        <v>6.8549351723991552E-3</v>
      </c>
      <c r="AV2831" s="13">
        <f t="shared" si="3341"/>
        <v>5.4294702948523756E-3</v>
      </c>
      <c r="AW2831" s="13">
        <f t="shared" si="3342"/>
        <v>5.7450434864751731E-4</v>
      </c>
      <c r="AX2831" s="13">
        <f t="shared" si="3343"/>
        <v>8.8622672247029976E-3</v>
      </c>
      <c r="AY2831" s="13">
        <f t="shared" si="3344"/>
        <v>1.6816089255405477E-2</v>
      </c>
      <c r="AZ2831" s="13">
        <f t="shared" si="3345"/>
        <v>1.5954205096497781E-2</v>
      </c>
      <c r="BA2831" s="13">
        <f t="shared" si="3346"/>
        <v>1.0090997036436232E-2</v>
      </c>
      <c r="BB2831" s="13">
        <f t="shared" si="3347"/>
        <v>4.7868988414088015E-3</v>
      </c>
      <c r="BC2831" s="13">
        <f t="shared" si="3348"/>
        <v>1.8166213257336116E-3</v>
      </c>
      <c r="BD2831" s="13">
        <f t="shared" si="3349"/>
        <v>4.0901686191302571E-4</v>
      </c>
      <c r="BE2831" s="13">
        <f t="shared" si="3350"/>
        <v>1.2958517307601444E-3</v>
      </c>
      <c r="BF2831" s="13">
        <f t="shared" si="3351"/>
        <v>2.0527658691869995E-3</v>
      </c>
      <c r="BG2831" s="13">
        <f t="shared" si="3352"/>
        <v>2.1678651518911144E-3</v>
      </c>
      <c r="BH2831" s="13">
        <f t="shared" si="3353"/>
        <v>1.717063567986878E-3</v>
      </c>
      <c r="BI2831" s="13">
        <f t="shared" si="3354"/>
        <v>1.0880039448711663E-3</v>
      </c>
      <c r="BJ2831" s="14">
        <f t="shared" si="3355"/>
        <v>0.58877712143363103</v>
      </c>
      <c r="BK2831" s="14">
        <f t="shared" si="3356"/>
        <v>0.17388721429829918</v>
      </c>
      <c r="BL2831" s="14">
        <f t="shared" si="3357"/>
        <v>0.20040394310450532</v>
      </c>
      <c r="BM2831" s="14">
        <f t="shared" si="3358"/>
        <v>0.83478483685776583</v>
      </c>
      <c r="BN2831" s="14">
        <f t="shared" si="3359"/>
        <v>0.1192261159049971</v>
      </c>
    </row>
    <row r="2832" spans="1:66" x14ac:dyDescent="0.25">
      <c r="A2832" t="s">
        <v>178</v>
      </c>
      <c r="B2832" t="s">
        <v>183</v>
      </c>
      <c r="C2832" t="s">
        <v>185</v>
      </c>
      <c r="D2832" t="s">
        <v>561</v>
      </c>
      <c r="E2832" s="10">
        <f>VLOOKUP(A2832,home!$A$2:$E$405,3,FALSE)</f>
        <v>1.6850393700787401</v>
      </c>
      <c r="F2832" s="10">
        <f>VLOOKUP(B2832,home!$B$2:$E$405,3,FALSE)</f>
        <v>0.85</v>
      </c>
      <c r="G2832" s="10">
        <f>VLOOKUP(C2832,away!$B$2:$E$405,4,FALSE)</f>
        <v>1.27</v>
      </c>
      <c r="H2832" s="10">
        <f>VLOOKUP(A2832,away!$A$2:$E$405,3,FALSE)</f>
        <v>1.2913385826771699</v>
      </c>
      <c r="I2832" s="10">
        <f>VLOOKUP(C2832,away!$B$2:$E$405,3,FALSE)</f>
        <v>0.68</v>
      </c>
      <c r="J2832" s="10">
        <f>VLOOKUP(B2832,home!$B$2:$E$405,4,FALSE)</f>
        <v>0.85</v>
      </c>
      <c r="K2832" s="12">
        <f t="shared" si="3304"/>
        <v>1.8189999999999997</v>
      </c>
      <c r="L2832" s="12">
        <f t="shared" si="3305"/>
        <v>0.74639370078740419</v>
      </c>
      <c r="M2832" s="13">
        <f t="shared" si="3306"/>
        <v>7.6888904260000626E-2</v>
      </c>
      <c r="N2832" s="13">
        <f t="shared" si="3307"/>
        <v>0.13986091684894109</v>
      </c>
      <c r="O2832" s="13">
        <f t="shared" si="3308"/>
        <v>5.738939380011028E-2</v>
      </c>
      <c r="P2832" s="13">
        <f t="shared" si="3309"/>
        <v>0.10439130732240057</v>
      </c>
      <c r="Q2832" s="13">
        <f t="shared" si="3310"/>
        <v>0.12720350387411195</v>
      </c>
      <c r="R2832" s="13">
        <f t="shared" si="3311"/>
        <v>2.1417541012205003E-2</v>
      </c>
      <c r="S2832" s="13">
        <f t="shared" si="3312"/>
        <v>3.5432762208542211E-2</v>
      </c>
      <c r="T2832" s="13">
        <f t="shared" si="3313"/>
        <v>9.494389400972332E-2</v>
      </c>
      <c r="U2832" s="13">
        <f t="shared" si="3314"/>
        <v>3.8958507101200884E-2</v>
      </c>
      <c r="V2832" s="13">
        <f t="shared" si="3315"/>
        <v>5.3451902160980167E-3</v>
      </c>
      <c r="W2832" s="13">
        <f t="shared" si="3316"/>
        <v>7.7127724515669877E-2</v>
      </c>
      <c r="X2832" s="13">
        <f t="shared" si="3317"/>
        <v>5.7567647734562244E-2</v>
      </c>
      <c r="Y2832" s="13">
        <f t="shared" si="3318"/>
        <v>2.1484064819112761E-2</v>
      </c>
      <c r="Z2832" s="13">
        <f t="shared" si="3319"/>
        <v>5.3286392326219005E-3</v>
      </c>
      <c r="AA2832" s="13">
        <f t="shared" si="3320"/>
        <v>9.6927947641392339E-3</v>
      </c>
      <c r="AB2832" s="13">
        <f t="shared" si="3321"/>
        <v>8.815596837984635E-3</v>
      </c>
      <c r="AC2832" s="13">
        <f t="shared" si="3322"/>
        <v>4.5356950388000984E-4</v>
      </c>
      <c r="AD2832" s="13">
        <f t="shared" si="3323"/>
        <v>3.5073832723500883E-2</v>
      </c>
      <c r="AE2832" s="13">
        <f t="shared" si="3324"/>
        <v>2.6178887807292186E-2</v>
      </c>
      <c r="AF2832" s="13">
        <f t="shared" si="3325"/>
        <v>9.7698784764915295E-3</v>
      </c>
      <c r="AG2832" s="13">
        <f t="shared" si="3326"/>
        <v>2.4307252507705735E-3</v>
      </c>
      <c r="AH2832" s="13">
        <f t="shared" si="3327"/>
        <v>9.9431568924940338E-4</v>
      </c>
      <c r="AI2832" s="13">
        <f t="shared" si="3328"/>
        <v>1.8086602387446641E-3</v>
      </c>
      <c r="AJ2832" s="13">
        <f t="shared" si="3329"/>
        <v>1.6449764871382722E-3</v>
      </c>
      <c r="AK2832" s="13">
        <f t="shared" si="3330"/>
        <v>9.9740407670150574E-4</v>
      </c>
      <c r="AL2832" s="13">
        <f t="shared" si="3331"/>
        <v>2.4632273760331747E-5</v>
      </c>
      <c r="AM2832" s="13">
        <f t="shared" si="3332"/>
        <v>1.2759860344809606E-2</v>
      </c>
      <c r="AN2832" s="13">
        <f t="shared" si="3333"/>
        <v>9.5238793842928847E-3</v>
      </c>
      <c r="AO2832" s="13">
        <f t="shared" si="3334"/>
        <v>3.5542817897476144E-3</v>
      </c>
      <c r="AP2832" s="13">
        <f t="shared" si="3335"/>
        <v>8.8429784623033356E-4</v>
      </c>
      <c r="AQ2832" s="13">
        <f t="shared" si="3336"/>
        <v>1.6500858551154738E-4</v>
      </c>
      <c r="AR2832" s="13">
        <f t="shared" si="3337"/>
        <v>1.484301934099682E-4</v>
      </c>
      <c r="AS2832" s="13">
        <f t="shared" si="3338"/>
        <v>2.6999452181273209E-4</v>
      </c>
      <c r="AT2832" s="13">
        <f t="shared" si="3339"/>
        <v>2.4556001758867989E-4</v>
      </c>
      <c r="AU2832" s="13">
        <f t="shared" si="3340"/>
        <v>1.4889122399793623E-4</v>
      </c>
      <c r="AV2832" s="13">
        <f t="shared" si="3341"/>
        <v>6.770828411306151E-5</v>
      </c>
      <c r="AW2832" s="13">
        <f t="shared" si="3342"/>
        <v>9.2897209035703646E-7</v>
      </c>
      <c r="AX2832" s="13">
        <f t="shared" si="3343"/>
        <v>3.868364327868112E-3</v>
      </c>
      <c r="AY2832" s="13">
        <f t="shared" si="3344"/>
        <v>2.8873227666714597E-3</v>
      </c>
      <c r="AZ2832" s="13">
        <f t="shared" si="3345"/>
        <v>1.0775397625918182E-3</v>
      </c>
      <c r="BA2832" s="13">
        <f t="shared" si="3346"/>
        <v>2.6808963038216281E-4</v>
      </c>
      <c r="BB2832" s="13">
        <f t="shared" si="3347"/>
        <v>5.0025102840917446E-5</v>
      </c>
      <c r="BC2832" s="13">
        <f t="shared" si="3348"/>
        <v>7.4676843283405746E-6</v>
      </c>
      <c r="BD2832" s="13">
        <f t="shared" si="3349"/>
        <v>1.8464560227976048E-5</v>
      </c>
      <c r="BE2832" s="13">
        <f t="shared" si="3350"/>
        <v>3.3587035054688416E-5</v>
      </c>
      <c r="BF2832" s="13">
        <f t="shared" si="3351"/>
        <v>3.0547408382239122E-5</v>
      </c>
      <c r="BG2832" s="13">
        <f t="shared" si="3352"/>
        <v>1.8521911949097652E-5</v>
      </c>
      <c r="BH2832" s="13">
        <f t="shared" si="3353"/>
        <v>8.422839458852159E-6</v>
      </c>
      <c r="BI2832" s="13">
        <f t="shared" si="3354"/>
        <v>3.0642289951304118E-6</v>
      </c>
      <c r="BJ2832" s="14">
        <f t="shared" si="3355"/>
        <v>0.62668721328545118</v>
      </c>
      <c r="BK2832" s="14">
        <f t="shared" si="3356"/>
        <v>0.22542368855135325</v>
      </c>
      <c r="BL2832" s="14">
        <f t="shared" si="3357"/>
        <v>0.14271238223246421</v>
      </c>
      <c r="BM2832" s="14">
        <f t="shared" si="3358"/>
        <v>0.47011396238954012</v>
      </c>
      <c r="BN2832" s="14">
        <f t="shared" si="3359"/>
        <v>0.52715156711776956</v>
      </c>
    </row>
    <row r="2833" spans="1:66" x14ac:dyDescent="0.25">
      <c r="A2833" t="s">
        <v>192</v>
      </c>
      <c r="B2833" t="s">
        <v>196</v>
      </c>
      <c r="C2833" t="s">
        <v>200</v>
      </c>
      <c r="D2833" t="s">
        <v>561</v>
      </c>
      <c r="E2833" s="10">
        <f>VLOOKUP(A2833,home!$A$2:$E$405,3,FALSE)</f>
        <v>1.39130434782609</v>
      </c>
      <c r="F2833" s="10">
        <f>VLOOKUP(B2833,home!$B$2:$E$405,3,FALSE)</f>
        <v>0.62</v>
      </c>
      <c r="G2833" s="10">
        <f>VLOOKUP(C2833,away!$B$2:$E$405,4,FALSE)</f>
        <v>1.26</v>
      </c>
      <c r="H2833" s="10">
        <f>VLOOKUP(A2833,away!$A$2:$E$405,3,FALSE)</f>
        <v>1.1304347826087</v>
      </c>
      <c r="I2833" s="10">
        <f>VLOOKUP(C2833,away!$B$2:$E$405,3,FALSE)</f>
        <v>0.81</v>
      </c>
      <c r="J2833" s="10">
        <f>VLOOKUP(B2833,home!$B$2:$E$405,4,FALSE)</f>
        <v>0.62</v>
      </c>
      <c r="K2833" s="12">
        <f t="shared" si="3304"/>
        <v>1.0868869565217416</v>
      </c>
      <c r="L2833" s="12">
        <f t="shared" si="3305"/>
        <v>0.56770434782608925</v>
      </c>
      <c r="M2833" s="13">
        <f t="shared" si="3306"/>
        <v>0.19117017015922705</v>
      </c>
      <c r="N2833" s="13">
        <f t="shared" si="3307"/>
        <v>0.20778036442210573</v>
      </c>
      <c r="O2833" s="13">
        <f t="shared" si="3308"/>
        <v>0.10852813677404649</v>
      </c>
      <c r="P2833" s="13">
        <f t="shared" si="3309"/>
        <v>0.11795781627531869</v>
      </c>
      <c r="Q2833" s="13">
        <f t="shared" si="3310"/>
        <v>0.11291688395586041</v>
      </c>
      <c r="R2833" s="13">
        <f t="shared" si="3311"/>
        <v>3.0805947554045338E-2</v>
      </c>
      <c r="S2833" s="13">
        <f t="shared" si="3312"/>
        <v>1.8195891138315049E-2</v>
      </c>
      <c r="T2833" s="13">
        <f t="shared" si="3313"/>
        <v>6.4103405964715934E-2</v>
      </c>
      <c r="U2833" s="13">
        <f t="shared" si="3314"/>
        <v>3.3482582579784724E-2</v>
      </c>
      <c r="V2833" s="13">
        <f t="shared" si="3315"/>
        <v>1.2474909902240258E-3</v>
      </c>
      <c r="W2833" s="13">
        <f t="shared" si="3316"/>
        <v>4.0909296114234606E-2</v>
      </c>
      <c r="X2833" s="13">
        <f t="shared" si="3317"/>
        <v>2.3224385270555922E-2</v>
      </c>
      <c r="Y2833" s="13">
        <f t="shared" si="3318"/>
        <v>6.5922922468413915E-3</v>
      </c>
      <c r="Z2833" s="13">
        <f t="shared" si="3319"/>
        <v>5.8295567884446729E-3</v>
      </c>
      <c r="AA2833" s="13">
        <f t="shared" si="3320"/>
        <v>6.336069235663289E-3</v>
      </c>
      <c r="AB2833" s="13">
        <f t="shared" si="3321"/>
        <v>3.4432955039305547E-3</v>
      </c>
      <c r="AC2833" s="13">
        <f t="shared" si="3322"/>
        <v>4.8108745505181846E-5</v>
      </c>
      <c r="AD2833" s="13">
        <f t="shared" si="3323"/>
        <v>1.1115945086761789E-2</v>
      </c>
      <c r="AE2833" s="13">
        <f t="shared" si="3324"/>
        <v>6.3105703559507217E-3</v>
      </c>
      <c r="AF2833" s="13">
        <f t="shared" si="3325"/>
        <v>1.791269114167828E-3</v>
      </c>
      <c r="AG2833" s="13">
        <f t="shared" si="3326"/>
        <v>3.3897042141322123E-4</v>
      </c>
      <c r="AH2833" s="13">
        <f t="shared" si="3327"/>
        <v>8.2736618367478356E-4</v>
      </c>
      <c r="AI2833" s="13">
        <f t="shared" si="3328"/>
        <v>8.9925351330329378E-4</v>
      </c>
      <c r="AJ2833" s="13">
        <f t="shared" si="3329"/>
        <v>4.8869345710785017E-4</v>
      </c>
      <c r="AK2833" s="13">
        <f t="shared" si="3330"/>
        <v>1.7705151475601319E-4</v>
      </c>
      <c r="AL2833" s="13">
        <f t="shared" si="3331"/>
        <v>1.1873824370841381E-6</v>
      </c>
      <c r="AM2833" s="13">
        <f t="shared" si="3332"/>
        <v>2.4163551448426667E-3</v>
      </c>
      <c r="AN2833" s="13">
        <f t="shared" si="3333"/>
        <v>1.3717753216191213E-3</v>
      </c>
      <c r="AO2833" s="13">
        <f t="shared" si="3334"/>
        <v>3.8938140716185355E-4</v>
      </c>
      <c r="AP2833" s="13">
        <f t="shared" si="3335"/>
        <v>7.3684505936141677E-5</v>
      </c>
      <c r="AQ2833" s="13">
        <f t="shared" si="3336"/>
        <v>1.0457753596841227E-5</v>
      </c>
      <c r="AR2833" s="13">
        <f t="shared" si="3337"/>
        <v>9.393987594329073E-5</v>
      </c>
      <c r="AS2833" s="13">
        <f t="shared" si="3338"/>
        <v>1.0210202586003322E-4</v>
      </c>
      <c r="AT2833" s="13">
        <f t="shared" si="3339"/>
        <v>5.5486680070857827E-5</v>
      </c>
      <c r="AU2833" s="13">
        <f t="shared" si="3340"/>
        <v>2.0102582943236747E-5</v>
      </c>
      <c r="AV2833" s="13">
        <f t="shared" si="3341"/>
        <v>5.4623087983501144E-6</v>
      </c>
      <c r="AW2833" s="13">
        <f t="shared" si="3342"/>
        <v>2.0351420012258201E-8</v>
      </c>
      <c r="AX2833" s="13">
        <f t="shared" si="3343"/>
        <v>4.3771748154228284E-4</v>
      </c>
      <c r="AY2833" s="13">
        <f t="shared" si="3344"/>
        <v>2.4849411739103991E-4</v>
      </c>
      <c r="AZ2833" s="13">
        <f t="shared" si="3345"/>
        <v>7.0535595426049992E-5</v>
      </c>
      <c r="BA2833" s="13">
        <f t="shared" si="3346"/>
        <v>1.3347788066623532E-5</v>
      </c>
      <c r="BB2833" s="13">
        <f t="shared" si="3347"/>
        <v>1.8943993298208423E-6</v>
      </c>
      <c r="BC2833" s="13">
        <f t="shared" si="3348"/>
        <v>2.1509174721162447E-7</v>
      </c>
      <c r="BD2833" s="13">
        <f t="shared" si="3349"/>
        <v>8.888346001208257E-6</v>
      </c>
      <c r="BE2833" s="13">
        <f t="shared" si="3350"/>
        <v>9.660627333765436E-6</v>
      </c>
      <c r="BF2833" s="13">
        <f t="shared" si="3351"/>
        <v>5.2500049204435299E-6</v>
      </c>
      <c r="BG2833" s="13">
        <f t="shared" si="3352"/>
        <v>1.9020539565683456E-6</v>
      </c>
      <c r="BH2833" s="13">
        <f t="shared" si="3353"/>
        <v>5.1682940899867643E-7</v>
      </c>
      <c r="BI2833" s="13">
        <f t="shared" si="3354"/>
        <v>1.1234702867750043E-7</v>
      </c>
      <c r="BJ2833" s="14">
        <f t="shared" si="3355"/>
        <v>0.4801172415592671</v>
      </c>
      <c r="BK2833" s="14">
        <f t="shared" si="3356"/>
        <v>0.32886915880841816</v>
      </c>
      <c r="BL2833" s="14">
        <f t="shared" si="3357"/>
        <v>0.1852918199985778</v>
      </c>
      <c r="BM2833" s="14">
        <f t="shared" si="3358"/>
        <v>0.23069998424813309</v>
      </c>
      <c r="BN2833" s="14">
        <f t="shared" si="3359"/>
        <v>0.76915931914060365</v>
      </c>
    </row>
    <row r="2834" spans="1:66" x14ac:dyDescent="0.25">
      <c r="A2834" t="s">
        <v>192</v>
      </c>
      <c r="B2834" t="s">
        <v>280</v>
      </c>
      <c r="C2834" t="s">
        <v>204</v>
      </c>
      <c r="D2834" t="s">
        <v>561</v>
      </c>
      <c r="E2834" s="10">
        <f>VLOOKUP(A2834,home!$A$2:$E$405,3,FALSE)</f>
        <v>1.39130434782609</v>
      </c>
      <c r="F2834" s="10">
        <f>VLOOKUP(B2834,home!$B$2:$E$405,3,FALSE)</f>
        <v>1.04</v>
      </c>
      <c r="G2834" s="10">
        <f>VLOOKUP(C2834,away!$B$2:$E$405,4,FALSE)</f>
        <v>0.9</v>
      </c>
      <c r="H2834" s="10">
        <f>VLOOKUP(A2834,away!$A$2:$E$405,3,FALSE)</f>
        <v>1.1304347826087</v>
      </c>
      <c r="I2834" s="10">
        <f>VLOOKUP(C2834,away!$B$2:$E$405,3,FALSE)</f>
        <v>0.81</v>
      </c>
      <c r="J2834" s="10">
        <f>VLOOKUP(B2834,home!$B$2:$E$405,4,FALSE)</f>
        <v>1.04</v>
      </c>
      <c r="K2834" s="12">
        <f t="shared" si="3304"/>
        <v>1.3022608695652202</v>
      </c>
      <c r="L2834" s="12">
        <f t="shared" si="3305"/>
        <v>0.95227826086956902</v>
      </c>
      <c r="M2834" s="13">
        <f t="shared" si="3306"/>
        <v>0.10492188790011192</v>
      </c>
      <c r="N2834" s="13">
        <f t="shared" si="3307"/>
        <v>0.13663566897322432</v>
      </c>
      <c r="O2834" s="13">
        <f t="shared" si="3308"/>
        <v>9.9914832936670459E-2</v>
      </c>
      <c r="P2834" s="13">
        <f t="shared" si="3309"/>
        <v>0.13011517722257221</v>
      </c>
      <c r="Q2834" s="13">
        <f t="shared" si="3310"/>
        <v>8.8967642545348377E-2</v>
      </c>
      <c r="R2834" s="13">
        <f t="shared" si="3311"/>
        <v>4.7573361672003038E-2</v>
      </c>
      <c r="S2834" s="13">
        <f t="shared" si="3312"/>
        <v>4.0339436514378886E-2</v>
      </c>
      <c r="T2834" s="13">
        <f t="shared" si="3313"/>
        <v>8.4721951916749833E-2</v>
      </c>
      <c r="U2834" s="13">
        <f t="shared" si="3314"/>
        <v>6.1952927339123401E-2</v>
      </c>
      <c r="V2834" s="13">
        <f t="shared" si="3315"/>
        <v>5.558392095486058E-3</v>
      </c>
      <c r="W2834" s="13">
        <f t="shared" si="3316"/>
        <v>3.8619693181424337E-2</v>
      </c>
      <c r="X2834" s="13">
        <f t="shared" si="3317"/>
        <v>3.6776694258123126E-2</v>
      </c>
      <c r="Y2834" s="13">
        <f t="shared" si="3318"/>
        <v>1.7510823224328675E-2</v>
      </c>
      <c r="Z2834" s="13">
        <f t="shared" si="3319"/>
        <v>1.5101026038911357E-2</v>
      </c>
      <c r="AA2834" s="13">
        <f t="shared" si="3320"/>
        <v>1.9665475300759738E-2</v>
      </c>
      <c r="AB2834" s="13">
        <f t="shared" si="3321"/>
        <v>1.2804789482790372E-2</v>
      </c>
      <c r="AC2834" s="13">
        <f t="shared" si="3322"/>
        <v>4.3081523970554044E-4</v>
      </c>
      <c r="AD2834" s="13">
        <f t="shared" si="3323"/>
        <v>1.2573228806195925E-2</v>
      </c>
      <c r="AE2834" s="13">
        <f t="shared" si="3324"/>
        <v>1.1973212461079423E-2</v>
      </c>
      <c r="AF2834" s="13">
        <f t="shared" si="3325"/>
        <v>5.7009149697292818E-3</v>
      </c>
      <c r="AG2834" s="13">
        <f t="shared" si="3326"/>
        <v>1.809619130913031E-3</v>
      </c>
      <c r="AH2834" s="13">
        <f t="shared" si="3327"/>
        <v>3.5950947034201451E-3</v>
      </c>
      <c r="AI2834" s="13">
        <f t="shared" si="3328"/>
        <v>4.6817511546452363E-3</v>
      </c>
      <c r="AJ2834" s="13">
        <f t="shared" si="3329"/>
        <v>3.0484306648681406E-3</v>
      </c>
      <c r="AK2834" s="13">
        <f t="shared" si="3330"/>
        <v>1.3232839894801553E-3</v>
      </c>
      <c r="AL2834" s="13">
        <f t="shared" si="3331"/>
        <v>2.1370412746609172E-5</v>
      </c>
      <c r="AM2834" s="13">
        <f t="shared" si="3332"/>
        <v>3.2747247756798321E-3</v>
      </c>
      <c r="AN2834" s="13">
        <f t="shared" si="3333"/>
        <v>3.1184492142108801E-3</v>
      </c>
      <c r="AO2834" s="13">
        <f t="shared" si="3334"/>
        <v>1.4848156971594055E-3</v>
      </c>
      <c r="AP2834" s="13">
        <f t="shared" si="3335"/>
        <v>4.7131923660093182E-4</v>
      </c>
      <c r="AQ2834" s="13">
        <f t="shared" si="3336"/>
        <v>1.1220676573617705E-4</v>
      </c>
      <c r="AR2834" s="13">
        <f t="shared" si="3337"/>
        <v>6.8470610636686723E-4</v>
      </c>
      <c r="AS2834" s="13">
        <f t="shared" si="3338"/>
        <v>8.9166596947393281E-4</v>
      </c>
      <c r="AT2834" s="13">
        <f t="shared" si="3339"/>
        <v>5.8059085038441953E-4</v>
      </c>
      <c r="AU2834" s="13">
        <f t="shared" si="3340"/>
        <v>2.5202691522774155E-4</v>
      </c>
      <c r="AV2834" s="13">
        <f t="shared" si="3341"/>
        <v>8.2051197444579747E-5</v>
      </c>
      <c r="AW2834" s="13">
        <f t="shared" si="3342"/>
        <v>7.3616009265329143E-7</v>
      </c>
      <c r="AX2834" s="13">
        <f t="shared" si="3343"/>
        <v>7.1075765566059842E-4</v>
      </c>
      <c r="AY2834" s="13">
        <f t="shared" si="3344"/>
        <v>6.7683906423220673E-4</v>
      </c>
      <c r="AZ2834" s="13">
        <f t="shared" si="3345"/>
        <v>3.2226956348781611E-4</v>
      </c>
      <c r="BA2834" s="13">
        <f t="shared" si="3346"/>
        <v>1.0229676648312424E-4</v>
      </c>
      <c r="BB2834" s="13">
        <f t="shared" si="3347"/>
        <v>2.4353746719782489E-5</v>
      </c>
      <c r="BC2834" s="13">
        <f t="shared" si="3348"/>
        <v>4.6383087143944897E-6</v>
      </c>
      <c r="BD2834" s="13">
        <f t="shared" si="3349"/>
        <v>1.0867179002963568E-4</v>
      </c>
      <c r="BE2834" s="13">
        <f t="shared" si="3350"/>
        <v>1.4151901978120242E-4</v>
      </c>
      <c r="BF2834" s="13">
        <f t="shared" si="3351"/>
        <v>9.2147340880143161E-5</v>
      </c>
      <c r="BG2834" s="13">
        <f t="shared" si="3352"/>
        <v>3.9999958754232649E-5</v>
      </c>
      <c r="BH2834" s="13">
        <f t="shared" si="3353"/>
        <v>1.3022595267464998E-5</v>
      </c>
      <c r="BI2834" s="13">
        <f t="shared" si="3354"/>
        <v>3.3917632474009736E-6</v>
      </c>
      <c r="BJ2834" s="14">
        <f t="shared" si="3355"/>
        <v>0.44559212026180145</v>
      </c>
      <c r="BK2834" s="14">
        <f t="shared" si="3356"/>
        <v>0.28206391844923345</v>
      </c>
      <c r="BL2834" s="14">
        <f t="shared" si="3357"/>
        <v>0.25744974075061844</v>
      </c>
      <c r="BM2834" s="14">
        <f t="shared" si="3358"/>
        <v>0.39140213134649476</v>
      </c>
      <c r="BN2834" s="14">
        <f t="shared" si="3359"/>
        <v>0.60812857124993025</v>
      </c>
    </row>
    <row r="2835" spans="1:66" x14ac:dyDescent="0.25">
      <c r="A2835" t="s">
        <v>192</v>
      </c>
      <c r="B2835" t="s">
        <v>202</v>
      </c>
      <c r="C2835" t="s">
        <v>194</v>
      </c>
      <c r="D2835" t="s">
        <v>561</v>
      </c>
      <c r="E2835" s="10">
        <f>VLOOKUP(A2835,home!$A$2:$E$405,3,FALSE)</f>
        <v>1.39130434782609</v>
      </c>
      <c r="F2835" s="10">
        <f>VLOOKUP(B2835,home!$B$2:$E$405,3,FALSE)</f>
        <v>0.54</v>
      </c>
      <c r="G2835" s="10">
        <f>VLOOKUP(C2835,away!$B$2:$E$405,4,FALSE)</f>
        <v>1.04</v>
      </c>
      <c r="H2835" s="10">
        <f>VLOOKUP(A2835,away!$A$2:$E$405,3,FALSE)</f>
        <v>1.1304347826087</v>
      </c>
      <c r="I2835" s="10">
        <f>VLOOKUP(C2835,away!$B$2:$E$405,3,FALSE)</f>
        <v>0.56000000000000005</v>
      </c>
      <c r="J2835" s="10">
        <f>VLOOKUP(B2835,home!$B$2:$E$405,4,FALSE)</f>
        <v>0.54</v>
      </c>
      <c r="K2835" s="12">
        <f t="shared" si="3304"/>
        <v>0.78135652173913228</v>
      </c>
      <c r="L2835" s="12">
        <f t="shared" si="3305"/>
        <v>0.34184347826087091</v>
      </c>
      <c r="M2835" s="13">
        <f t="shared" si="3306"/>
        <v>0.32523736805229508</v>
      </c>
      <c r="N2835" s="13">
        <f t="shared" si="3307"/>
        <v>0.25412633864093126</v>
      </c>
      <c r="O2835" s="13">
        <f t="shared" si="3308"/>
        <v>0.1111802731554076</v>
      </c>
      <c r="P2835" s="13">
        <f t="shared" si="3309"/>
        <v>8.6871431518715903E-2</v>
      </c>
      <c r="Q2835" s="13">
        <f t="shared" si="3310"/>
        <v>9.9281636021389424E-2</v>
      </c>
      <c r="R2835" s="13">
        <f t="shared" si="3311"/>
        <v>1.9003125644719135E-2</v>
      </c>
      <c r="S2835" s="13">
        <f t="shared" si="3312"/>
        <v>5.80087526481391E-3</v>
      </c>
      <c r="T2835" s="13">
        <f t="shared" si="3313"/>
        <v>3.3938779784981533E-2</v>
      </c>
      <c r="U2835" s="13">
        <f t="shared" si="3314"/>
        <v>1.4848216155929447E-2</v>
      </c>
      <c r="V2835" s="13">
        <f t="shared" si="3315"/>
        <v>1.7215813837195419E-4</v>
      </c>
      <c r="W2835" s="13">
        <f t="shared" si="3316"/>
        <v>2.585811793141447E-2</v>
      </c>
      <c r="X2835" s="13">
        <f t="shared" si="3317"/>
        <v>8.839428974954518E-3</v>
      </c>
      <c r="Y2835" s="13">
        <f t="shared" si="3318"/>
        <v>1.5108505733191888E-3</v>
      </c>
      <c r="Z2835" s="13">
        <f t="shared" si="3319"/>
        <v>2.1653648560730487E-3</v>
      </c>
      <c r="AA2835" s="13">
        <f t="shared" si="3320"/>
        <v>1.6919219522373941E-3</v>
      </c>
      <c r="AB2835" s="13">
        <f t="shared" si="3321"/>
        <v>6.6099712582714609E-4</v>
      </c>
      <c r="AC2835" s="13">
        <f t="shared" si="3322"/>
        <v>2.8739824734646016E-6</v>
      </c>
      <c r="AD2835" s="13">
        <f t="shared" si="3323"/>
        <v>5.0511022714025723E-3</v>
      </c>
      <c r="AE2835" s="13">
        <f t="shared" si="3324"/>
        <v>1.7266863695076411E-3</v>
      </c>
      <c r="AF2835" s="13">
        <f t="shared" si="3325"/>
        <v>2.9512823720906372E-4</v>
      </c>
      <c r="AG2835" s="13">
        <f t="shared" si="3326"/>
        <v>3.3629221046848583E-5</v>
      </c>
      <c r="AH2835" s="13">
        <f t="shared" si="3327"/>
        <v>1.8505396352596525E-4</v>
      </c>
      <c r="AI2835" s="13">
        <f t="shared" si="3328"/>
        <v>1.4459312127468847E-4</v>
      </c>
      <c r="AJ2835" s="13">
        <f t="shared" si="3329"/>
        <v>5.6489389153297539E-5</v>
      </c>
      <c r="AK2835" s="13">
        <f t="shared" si="3330"/>
        <v>1.4712784207996283E-5</v>
      </c>
      <c r="AL2835" s="13">
        <f t="shared" si="3331"/>
        <v>3.0705816262715042E-8</v>
      </c>
      <c r="AM2835" s="13">
        <f t="shared" si="3332"/>
        <v>7.8934234034634915E-4</v>
      </c>
      <c r="AN2835" s="13">
        <f t="shared" si="3333"/>
        <v>2.698315311625722E-4</v>
      </c>
      <c r="AO2835" s="13">
        <f t="shared" si="3334"/>
        <v>4.6120074578535126E-5</v>
      </c>
      <c r="AP2835" s="13">
        <f t="shared" si="3335"/>
        <v>5.2552822371924079E-6</v>
      </c>
      <c r="AQ2835" s="13">
        <f t="shared" si="3336"/>
        <v>4.4912098980110595E-7</v>
      </c>
      <c r="AR2835" s="13">
        <f t="shared" si="3337"/>
        <v>1.2651898111535262E-5</v>
      </c>
      <c r="AS2835" s="13">
        <f t="shared" si="3338"/>
        <v>9.8856431018270889E-6</v>
      </c>
      <c r="AT2835" s="13">
        <f t="shared" si="3339"/>
        <v>3.8621058545990294E-6</v>
      </c>
      <c r="AU2835" s="13">
        <f t="shared" si="3340"/>
        <v>1.0058938657126125E-6</v>
      </c>
      <c r="AV2835" s="13">
        <f t="shared" si="3341"/>
        <v>1.9649043303798412E-7</v>
      </c>
      <c r="AW2835" s="13">
        <f t="shared" si="3342"/>
        <v>2.2782148915720029E-10</v>
      </c>
      <c r="AX2835" s="13">
        <f t="shared" si="3343"/>
        <v>1.0279296425240825E-4</v>
      </c>
      <c r="AY2835" s="13">
        <f t="shared" si="3344"/>
        <v>3.5139104440788602E-5</v>
      </c>
      <c r="AZ2835" s="13">
        <f t="shared" si="3345"/>
        <v>6.006036842505595E-6</v>
      </c>
      <c r="BA2835" s="13">
        <f t="shared" si="3346"/>
        <v>6.84374841601684E-7</v>
      </c>
      <c r="BB2835" s="13">
        <f t="shared" si="3347"/>
        <v>5.8487269071838051E-8</v>
      </c>
      <c r="BC2835" s="13">
        <f t="shared" si="3348"/>
        <v>3.9986982986993161E-9</v>
      </c>
      <c r="BD2835" s="13">
        <f t="shared" si="3349"/>
        <v>7.2082814284156002E-7</v>
      </c>
      <c r="BE2835" s="13">
        <f t="shared" si="3350"/>
        <v>5.6322377046235971E-7</v>
      </c>
      <c r="BF2835" s="13">
        <f t="shared" si="3351"/>
        <v>2.2003928312463436E-7</v>
      </c>
      <c r="BG2835" s="13">
        <f t="shared" si="3352"/>
        <v>5.7309709636078834E-8</v>
      </c>
      <c r="BH2835" s="13">
        <f t="shared" si="3353"/>
        <v>1.1194828845781544E-8</v>
      </c>
      <c r="BI2835" s="13">
        <f t="shared" si="3354"/>
        <v>1.7494305056809548E-9</v>
      </c>
      <c r="BJ2835" s="14">
        <f t="shared" si="3355"/>
        <v>0.43191738134181568</v>
      </c>
      <c r="BK2835" s="14">
        <f t="shared" si="3356"/>
        <v>0.41811987676692741</v>
      </c>
      <c r="BL2835" s="14">
        <f t="shared" si="3357"/>
        <v>0.14781455966881482</v>
      </c>
      <c r="BM2835" s="14">
        <f t="shared" si="3358"/>
        <v>0.10428187072355312</v>
      </c>
      <c r="BN2835" s="14">
        <f t="shared" si="3359"/>
        <v>0.89570017303345839</v>
      </c>
    </row>
    <row r="2836" spans="1:66" x14ac:dyDescent="0.25">
      <c r="A2836" t="s">
        <v>32</v>
      </c>
      <c r="B2836" t="s">
        <v>34</v>
      </c>
      <c r="C2836" t="s">
        <v>206</v>
      </c>
      <c r="D2836" t="s">
        <v>561</v>
      </c>
      <c r="E2836" s="10">
        <f>VLOOKUP(A2836,home!$A$2:$E$405,3,FALSE)</f>
        <v>1.21333333333333</v>
      </c>
      <c r="F2836" s="10">
        <f>VLOOKUP(B2836,home!$B$2:$E$405,3,FALSE)</f>
        <v>0.72</v>
      </c>
      <c r="G2836" s="10">
        <f>VLOOKUP(C2836,away!$B$2:$E$405,4,FALSE)</f>
        <v>1.53</v>
      </c>
      <c r="H2836" s="10">
        <f>VLOOKUP(A2836,away!$A$2:$E$405,3,FALSE)</f>
        <v>1.2533333333333301</v>
      </c>
      <c r="I2836" s="10">
        <f>VLOOKUP(C2836,away!$B$2:$E$405,3,FALSE)</f>
        <v>0.47</v>
      </c>
      <c r="J2836" s="10">
        <f>VLOOKUP(B2836,home!$B$2:$E$405,4,FALSE)</f>
        <v>0.72</v>
      </c>
      <c r="K2836" s="12">
        <f t="shared" si="3304"/>
        <v>1.3366079999999962</v>
      </c>
      <c r="L2836" s="12">
        <f t="shared" si="3305"/>
        <v>0.42412799999999884</v>
      </c>
      <c r="M2836" s="13">
        <f t="shared" si="3306"/>
        <v>0.17191828538985496</v>
      </c>
      <c r="N2836" s="13">
        <f t="shared" si="3307"/>
        <v>0.22978735559836258</v>
      </c>
      <c r="O2836" s="13">
        <f t="shared" si="3308"/>
        <v>7.2915358545828188E-2</v>
      </c>
      <c r="P2836" s="13">
        <f t="shared" si="3309"/>
        <v>9.7459251555222032E-2</v>
      </c>
      <c r="Q2836" s="13">
        <f t="shared" si="3310"/>
        <v>0.15356780889580771</v>
      </c>
      <c r="R2836" s="13">
        <f t="shared" si="3311"/>
        <v>1.5462722594662465E-2</v>
      </c>
      <c r="S2836" s="13">
        <f t="shared" si="3312"/>
        <v>1.3812238896178167E-2</v>
      </c>
      <c r="T2836" s="13">
        <f t="shared" si="3313"/>
        <v>6.5132407651360941E-2</v>
      </c>
      <c r="U2836" s="13">
        <f t="shared" si="3314"/>
        <v>2.0667598721806551E-2</v>
      </c>
      <c r="V2836" s="13">
        <f t="shared" si="3315"/>
        <v>8.7000665078299845E-4</v>
      </c>
      <c r="W2836" s="13">
        <f t="shared" si="3316"/>
        <v>6.8419987304202387E-2</v>
      </c>
      <c r="X2836" s="13">
        <f t="shared" si="3317"/>
        <v>2.9018832375356664E-2</v>
      </c>
      <c r="Y2836" s="13">
        <f t="shared" si="3318"/>
        <v>6.1538496688476191E-3</v>
      </c>
      <c r="Z2836" s="13">
        <f t="shared" si="3319"/>
        <v>2.1860578695429944E-3</v>
      </c>
      <c r="AA2836" s="13">
        <f t="shared" si="3320"/>
        <v>2.9219024368941143E-3</v>
      </c>
      <c r="AB2836" s="13">
        <f t="shared" si="3321"/>
        <v>1.952719086186079E-3</v>
      </c>
      <c r="AC2836" s="13">
        <f t="shared" si="3322"/>
        <v>3.0825035874274448E-5</v>
      </c>
      <c r="AD2836" s="13">
        <f t="shared" si="3323"/>
        <v>2.2862675597673777E-2</v>
      </c>
      <c r="AE2836" s="13">
        <f t="shared" si="3324"/>
        <v>9.6967008758901546E-3</v>
      </c>
      <c r="AF2836" s="13">
        <f t="shared" si="3325"/>
        <v>2.0563211745447643E-3</v>
      </c>
      <c r="AG2836" s="13">
        <f t="shared" si="3326"/>
        <v>2.9071446237243973E-4</v>
      </c>
      <c r="AH2836" s="13">
        <f t="shared" si="3327"/>
        <v>2.3179208802338218E-4</v>
      </c>
      <c r="AI2836" s="13">
        <f t="shared" si="3328"/>
        <v>3.0981515918875589E-4</v>
      </c>
      <c r="AJ2836" s="13">
        <f t="shared" si="3329"/>
        <v>2.0705071014648179E-4</v>
      </c>
      <c r="AK2836" s="13">
        <f t="shared" si="3330"/>
        <v>9.2248545195822653E-5</v>
      </c>
      <c r="AL2836" s="13">
        <f t="shared" si="3331"/>
        <v>6.9897973183181542E-7</v>
      </c>
      <c r="AM2836" s="13">
        <f t="shared" si="3332"/>
        <v>6.1116870210510908E-3</v>
      </c>
      <c r="AN2836" s="13">
        <f t="shared" si="3333"/>
        <v>2.5921375928643492E-3</v>
      </c>
      <c r="AO2836" s="13">
        <f t="shared" si="3334"/>
        <v>5.4969906649318385E-4</v>
      </c>
      <c r="AP2836" s="13">
        <f t="shared" si="3335"/>
        <v>7.7714255224540133E-5</v>
      </c>
      <c r="AQ2836" s="13">
        <f t="shared" si="3336"/>
        <v>8.2401979099684181E-6</v>
      </c>
      <c r="AR2836" s="13">
        <f t="shared" si="3337"/>
        <v>1.9661902941836162E-5</v>
      </c>
      <c r="AS2836" s="13">
        <f t="shared" si="3338"/>
        <v>2.6280256767281674E-5</v>
      </c>
      <c r="AT2836" s="13">
        <f t="shared" si="3339"/>
        <v>1.7563200718601365E-5</v>
      </c>
      <c r="AU2836" s="13">
        <f t="shared" si="3340"/>
        <v>7.8250381953627565E-6</v>
      </c>
      <c r="AV2836" s="13">
        <f t="shared" si="3341"/>
        <v>2.6147521630568488E-6</v>
      </c>
      <c r="AW2836" s="13">
        <f t="shared" si="3342"/>
        <v>1.1006850881077313E-8</v>
      </c>
      <c r="AX2836" s="13">
        <f t="shared" si="3343"/>
        <v>1.3614882943055065E-3</v>
      </c>
      <c r="AY2836" s="13">
        <f t="shared" si="3344"/>
        <v>5.7744530728720414E-4</v>
      </c>
      <c r="AZ2836" s="13">
        <f t="shared" si="3345"/>
        <v>1.2245536164455333E-4</v>
      </c>
      <c r="BA2836" s="13">
        <f t="shared" si="3346"/>
        <v>1.7312249207860321E-5</v>
      </c>
      <c r="BB2836" s="13">
        <f t="shared" si="3347"/>
        <v>1.8356524080078406E-6</v>
      </c>
      <c r="BC2836" s="13">
        <f t="shared" si="3348"/>
        <v>1.5571031690070955E-7</v>
      </c>
      <c r="BD2836" s="13">
        <f t="shared" si="3349"/>
        <v>1.3898605951525093E-6</v>
      </c>
      <c r="BE2836" s="13">
        <f t="shared" si="3350"/>
        <v>1.8576987903655996E-6</v>
      </c>
      <c r="BF2836" s="13">
        <f t="shared" si="3351"/>
        <v>1.2415075323964884E-6</v>
      </c>
      <c r="BG2836" s="13">
        <f t="shared" si="3352"/>
        <v>5.531362999538003E-7</v>
      </c>
      <c r="BH2836" s="13">
        <f t="shared" si="3353"/>
        <v>1.848316009021618E-7</v>
      </c>
      <c r="BI2836" s="13">
        <f t="shared" si="3354"/>
        <v>4.9409479283727178E-8</v>
      </c>
      <c r="BJ2836" s="14">
        <f t="shared" si="3355"/>
        <v>0.59840682431313208</v>
      </c>
      <c r="BK2836" s="14">
        <f t="shared" si="3356"/>
        <v>0.28466875181493145</v>
      </c>
      <c r="BL2836" s="14">
        <f t="shared" si="3357"/>
        <v>0.11484042948301604</v>
      </c>
      <c r="BM2836" s="14">
        <f t="shared" si="3358"/>
        <v>0.25841384660044842</v>
      </c>
      <c r="BN2836" s="14">
        <f t="shared" si="3359"/>
        <v>0.74111078257973784</v>
      </c>
    </row>
    <row r="2837" spans="1:66" x14ac:dyDescent="0.25">
      <c r="A2837" t="s">
        <v>32</v>
      </c>
      <c r="B2837" t="s">
        <v>198</v>
      </c>
      <c r="C2837" t="s">
        <v>208</v>
      </c>
      <c r="D2837" t="s">
        <v>561</v>
      </c>
      <c r="E2837" s="10">
        <f>VLOOKUP(A2837,home!$A$2:$E$405,3,FALSE)</f>
        <v>1.21333333333333</v>
      </c>
      <c r="F2837" s="10">
        <f>VLOOKUP(B2837,home!$B$2:$E$405,3,FALSE)</f>
        <v>1.03</v>
      </c>
      <c r="G2837" s="10">
        <f>VLOOKUP(C2837,away!$B$2:$E$405,4,FALSE)</f>
        <v>0.72</v>
      </c>
      <c r="H2837" s="10">
        <f>VLOOKUP(A2837,away!$A$2:$E$405,3,FALSE)</f>
        <v>1.2533333333333301</v>
      </c>
      <c r="I2837" s="10">
        <f>VLOOKUP(C2837,away!$B$2:$E$405,3,FALSE)</f>
        <v>1.34</v>
      </c>
      <c r="J2837" s="10">
        <f>VLOOKUP(B2837,home!$B$2:$E$405,4,FALSE)</f>
        <v>1.03</v>
      </c>
      <c r="K2837" s="12">
        <f t="shared" si="3304"/>
        <v>0.89980799999999761</v>
      </c>
      <c r="L2837" s="12">
        <f t="shared" si="3305"/>
        <v>1.7298506666666624</v>
      </c>
      <c r="M2837" s="13">
        <f t="shared" si="3306"/>
        <v>7.2103069219896607E-2</v>
      </c>
      <c r="N2837" s="13">
        <f t="shared" si="3307"/>
        <v>6.4878918508616559E-2</v>
      </c>
      <c r="O2837" s="13">
        <f t="shared" si="3308"/>
        <v>0.12472754235875065</v>
      </c>
      <c r="P2837" s="13">
        <f t="shared" si="3309"/>
        <v>0.11223084043474241</v>
      </c>
      <c r="Q2837" s="13">
        <f t="shared" si="3310"/>
        <v>2.9189284952700539E-2</v>
      </c>
      <c r="R2837" s="13">
        <f t="shared" si="3311"/>
        <v>0.10788001115048962</v>
      </c>
      <c r="S2837" s="13">
        <f t="shared" si="3312"/>
        <v>4.3672764838465612E-2</v>
      </c>
      <c r="T2837" s="13">
        <f t="shared" si="3313"/>
        <v>5.0493104034952205E-2</v>
      </c>
      <c r="U2837" s="13">
        <f t="shared" si="3314"/>
        <v>9.7071297073299506E-2</v>
      </c>
      <c r="V2837" s="13">
        <f t="shared" si="3315"/>
        <v>7.5531244600570103E-3</v>
      </c>
      <c r="W2837" s="13">
        <f t="shared" si="3316"/>
        <v>8.754917371573169E-3</v>
      </c>
      <c r="X2837" s="13">
        <f t="shared" si="3317"/>
        <v>1.514469965182739E-2</v>
      </c>
      <c r="Y2837" s="13">
        <f t="shared" si="3318"/>
        <v>1.3099034394589992E-2</v>
      </c>
      <c r="Z2837" s="13">
        <f t="shared" si="3319"/>
        <v>6.2205436402893791E-2</v>
      </c>
      <c r="AA2837" s="13">
        <f t="shared" si="3320"/>
        <v>5.5972949318814906E-2</v>
      </c>
      <c r="AB2837" s="13">
        <f t="shared" si="3321"/>
        <v>2.5182453790332029E-2</v>
      </c>
      <c r="AC2837" s="13">
        <f t="shared" si="3322"/>
        <v>7.3479318844523822E-4</v>
      </c>
      <c r="AD2837" s="13">
        <f t="shared" si="3323"/>
        <v>1.9694361725701216E-3</v>
      </c>
      <c r="AE2837" s="13">
        <f t="shared" si="3324"/>
        <v>3.4068304760778651E-3</v>
      </c>
      <c r="AF2837" s="13">
        <f t="shared" si="3325"/>
        <v>2.9466539851317995E-3</v>
      </c>
      <c r="AG2837" s="13">
        <f t="shared" si="3326"/>
        <v>1.6990904535387397E-3</v>
      </c>
      <c r="AH2837" s="13">
        <f t="shared" si="3327"/>
        <v>2.6901528907959146E-2</v>
      </c>
      <c r="AI2837" s="13">
        <f t="shared" si="3328"/>
        <v>2.4206210923612838E-2</v>
      </c>
      <c r="AJ2837" s="13">
        <f t="shared" si="3329"/>
        <v>1.089047111937708E-2</v>
      </c>
      <c r="AK2837" s="13">
        <f t="shared" si="3330"/>
        <v>3.2664443456614759E-3</v>
      </c>
      <c r="AL2837" s="13">
        <f t="shared" si="3331"/>
        <v>4.5749207614688738E-5</v>
      </c>
      <c r="AM2837" s="13">
        <f t="shared" si="3332"/>
        <v>3.5442288471359428E-4</v>
      </c>
      <c r="AN2837" s="13">
        <f t="shared" si="3333"/>
        <v>6.1309866340373274E-4</v>
      </c>
      <c r="AO2837" s="13">
        <f t="shared" si="3334"/>
        <v>5.3028456581069344E-4</v>
      </c>
      <c r="AP2837" s="13">
        <f t="shared" si="3335"/>
        <v>3.0577103656355642E-4</v>
      </c>
      <c r="AQ2837" s="13">
        <f t="shared" si="3336"/>
        <v>1.3223455786170625E-4</v>
      </c>
      <c r="AR2837" s="13">
        <f t="shared" si="3337"/>
        <v>9.3071255431571159E-3</v>
      </c>
      <c r="AS2837" s="13">
        <f t="shared" si="3338"/>
        <v>8.3746260207370957E-3</v>
      </c>
      <c r="AT2837" s="13">
        <f t="shared" si="3339"/>
        <v>3.7677777452336915E-3</v>
      </c>
      <c r="AU2837" s="13">
        <f t="shared" si="3340"/>
        <v>1.1300921857944099E-3</v>
      </c>
      <c r="AV2837" s="13">
        <f t="shared" si="3341"/>
        <v>2.5421649737882338E-4</v>
      </c>
      <c r="AW2837" s="13">
        <f t="shared" si="3342"/>
        <v>1.9780603560412936E-6</v>
      </c>
      <c r="AX2837" s="13">
        <f t="shared" si="3343"/>
        <v>5.3152091174728156E-5</v>
      </c>
      <c r="AY2837" s="13">
        <f t="shared" si="3344"/>
        <v>9.1945180353330728E-5</v>
      </c>
      <c r="AZ2837" s="13">
        <f t="shared" si="3345"/>
        <v>7.9525715765497851E-5</v>
      </c>
      <c r="BA2837" s="13">
        <f t="shared" si="3346"/>
        <v>4.5855870811363299E-5</v>
      </c>
      <c r="BB2837" s="13">
        <f t="shared" si="3347"/>
        <v>1.9830952173404303E-5</v>
      </c>
      <c r="BC2837" s="13">
        <f t="shared" si="3348"/>
        <v>6.8609171675596211E-6</v>
      </c>
      <c r="BD2837" s="13">
        <f t="shared" si="3349"/>
        <v>2.683322887596777E-3</v>
      </c>
      <c r="BE2837" s="13">
        <f t="shared" si="3350"/>
        <v>2.4144754008426743E-3</v>
      </c>
      <c r="BF2837" s="13">
        <f t="shared" si="3351"/>
        <v>1.0862821407407195E-3</v>
      </c>
      <c r="BG2837" s="13">
        <f t="shared" si="3352"/>
        <v>3.2581512016520767E-4</v>
      </c>
      <c r="BH2837" s="13">
        <f t="shared" si="3353"/>
        <v>7.3292762911403582E-5</v>
      </c>
      <c r="BI2837" s="13">
        <f t="shared" si="3354"/>
        <v>1.3189882881956812E-5</v>
      </c>
      <c r="BJ2837" s="14">
        <f t="shared" si="3355"/>
        <v>0.19381495243737754</v>
      </c>
      <c r="BK2837" s="14">
        <f t="shared" si="3356"/>
        <v>0.2364322865295749</v>
      </c>
      <c r="BL2837" s="14">
        <f t="shared" si="3357"/>
        <v>0.50552912517573712</v>
      </c>
      <c r="BM2837" s="14">
        <f t="shared" si="3358"/>
        <v>0.48688216680038959</v>
      </c>
      <c r="BN2837" s="14">
        <f t="shared" si="3359"/>
        <v>0.51100966662519642</v>
      </c>
    </row>
    <row r="2838" spans="1:66" x14ac:dyDescent="0.25">
      <c r="A2838" t="s">
        <v>32</v>
      </c>
      <c r="B2838" t="s">
        <v>362</v>
      </c>
      <c r="C2838" t="s">
        <v>195</v>
      </c>
      <c r="D2838" t="s">
        <v>561</v>
      </c>
      <c r="E2838" s="10">
        <f>VLOOKUP(A2838,home!$A$2:$E$405,3,FALSE)</f>
        <v>1.21333333333333</v>
      </c>
      <c r="F2838" s="10">
        <f>VLOOKUP(B2838,home!$B$2:$E$405,3,FALSE)</f>
        <v>1.3</v>
      </c>
      <c r="G2838" s="10">
        <f>VLOOKUP(C2838,away!$B$2:$E$405,4,FALSE)</f>
        <v>1.53</v>
      </c>
      <c r="H2838" s="10">
        <f>VLOOKUP(A2838,away!$A$2:$E$405,3,FALSE)</f>
        <v>1.2533333333333301</v>
      </c>
      <c r="I2838" s="10">
        <f>VLOOKUP(C2838,away!$B$2:$E$405,3,FALSE)</f>
        <v>0.94</v>
      </c>
      <c r="J2838" s="10">
        <f>VLOOKUP(B2838,home!$B$2:$E$405,4,FALSE)</f>
        <v>1.3</v>
      </c>
      <c r="K2838" s="12">
        <f t="shared" si="3304"/>
        <v>2.4133199999999935</v>
      </c>
      <c r="L2838" s="12">
        <f t="shared" si="3305"/>
        <v>1.5315733333333292</v>
      </c>
      <c r="M2838" s="13">
        <f t="shared" si="3306"/>
        <v>1.9353280609514738E-2</v>
      </c>
      <c r="N2838" s="13">
        <f t="shared" si="3307"/>
        <v>4.6705659160553976E-2</v>
      </c>
      <c r="O2838" s="13">
        <f t="shared" si="3308"/>
        <v>2.964096849404977E-2</v>
      </c>
      <c r="P2838" s="13">
        <f t="shared" si="3309"/>
        <v>7.153314208606E-2</v>
      </c>
      <c r="Q2838" s="13">
        <f t="shared" si="3310"/>
        <v>5.6357850682673918E-2</v>
      </c>
      <c r="R2838" s="13">
        <f t="shared" si="3311"/>
        <v>2.2698658459830004E-2</v>
      </c>
      <c r="S2838" s="13">
        <f t="shared" si="3312"/>
        <v>6.6099780703184272E-2</v>
      </c>
      <c r="T2838" s="13">
        <f t="shared" si="3313"/>
        <v>8.6316181229564942E-2</v>
      </c>
      <c r="U2838" s="13">
        <f t="shared" si="3314"/>
        <v>5.4779126434276799E-2</v>
      </c>
      <c r="V2838" s="13">
        <f t="shared" si="3315"/>
        <v>2.7146273316081045E-2</v>
      </c>
      <c r="W2838" s="13">
        <f t="shared" si="3316"/>
        <v>4.5336509403170085E-2</v>
      </c>
      <c r="X2838" s="13">
        <f t="shared" si="3317"/>
        <v>6.9436188828311027E-2</v>
      </c>
      <c r="Y2838" s="13">
        <f t="shared" si="3318"/>
        <v>5.3173307588869415E-2</v>
      </c>
      <c r="Z2838" s="13">
        <f t="shared" si="3319"/>
        <v>1.158821999983887E-2</v>
      </c>
      <c r="AA2838" s="13">
        <f t="shared" si="3320"/>
        <v>2.7966083090011067E-2</v>
      </c>
      <c r="AB2838" s="13">
        <f t="shared" si="3321"/>
        <v>3.3745553821392667E-2</v>
      </c>
      <c r="AC2838" s="13">
        <f t="shared" si="3322"/>
        <v>6.271088689711473E-3</v>
      </c>
      <c r="AD2838" s="13">
        <f t="shared" si="3323"/>
        <v>2.7352876218214528E-2</v>
      </c>
      <c r="AE2838" s="13">
        <f t="shared" si="3324"/>
        <v>4.1892935805784771E-2</v>
      </c>
      <c r="AF2838" s="13">
        <f t="shared" si="3325"/>
        <v>3.2081051667592488E-2</v>
      </c>
      <c r="AG2838" s="13">
        <f t="shared" si="3326"/>
        <v>1.6378161079791127E-2</v>
      </c>
      <c r="AH2838" s="13">
        <f t="shared" si="3327"/>
        <v>4.4370521831382913E-3</v>
      </c>
      <c r="AI2838" s="13">
        <f t="shared" si="3328"/>
        <v>1.0708026774611272E-2</v>
      </c>
      <c r="AJ2838" s="13">
        <f t="shared" si="3329"/>
        <v>1.2920947587852406E-2</v>
      </c>
      <c r="AK2838" s="13">
        <f t="shared" si="3330"/>
        <v>1.0394127077571961E-2</v>
      </c>
      <c r="AL2838" s="13">
        <f t="shared" si="3331"/>
        <v>9.2716204002100185E-4</v>
      </c>
      <c r="AM2838" s="13">
        <f t="shared" si="3332"/>
        <v>1.3202248646988268E-2</v>
      </c>
      <c r="AN2838" s="13">
        <f t="shared" si="3333"/>
        <v>2.022021196776326E-2</v>
      </c>
      <c r="AO2838" s="13">
        <f t="shared" si="3334"/>
        <v>1.548436872208683E-2</v>
      </c>
      <c r="AP2838" s="13">
        <f t="shared" si="3335"/>
        <v>7.9051487394162893E-3</v>
      </c>
      <c r="AQ2838" s="13">
        <f t="shared" si="3336"/>
        <v>3.0268287513308921E-3</v>
      </c>
      <c r="AR2838" s="13">
        <f t="shared" si="3337"/>
        <v>1.3591341604606067E-3</v>
      </c>
      <c r="AS2838" s="13">
        <f t="shared" si="3338"/>
        <v>3.2800256521227822E-3</v>
      </c>
      <c r="AT2838" s="13">
        <f t="shared" si="3339"/>
        <v>3.9578757533904668E-3</v>
      </c>
      <c r="AU2838" s="13">
        <f t="shared" si="3340"/>
        <v>3.1838735710574182E-3</v>
      </c>
      <c r="AV2838" s="13">
        <f t="shared" si="3341"/>
        <v>1.9209264416260665E-3</v>
      </c>
      <c r="AW2838" s="13">
        <f t="shared" si="3342"/>
        <v>9.5193183241124431E-5</v>
      </c>
      <c r="AX2838" s="13">
        <f t="shared" si="3343"/>
        <v>5.3102084507916057E-3</v>
      </c>
      <c r="AY2838" s="13">
        <f t="shared" si="3344"/>
        <v>8.132973657673714E-3</v>
      </c>
      <c r="AZ2838" s="13">
        <f t="shared" si="3345"/>
        <v>6.228122787397746E-3</v>
      </c>
      <c r="BA2838" s="13">
        <f t="shared" si="3346"/>
        <v>3.1796089259680102E-3</v>
      </c>
      <c r="BB2838" s="13">
        <f t="shared" si="3347"/>
        <v>1.2174510603603077E-3</v>
      </c>
      <c r="BC2838" s="13">
        <f t="shared" si="3348"/>
        <v>3.7292311573724628E-4</v>
      </c>
      <c r="BD2838" s="13">
        <f t="shared" si="3349"/>
        <v>3.4693560609730877E-4</v>
      </c>
      <c r="BE2838" s="13">
        <f t="shared" si="3350"/>
        <v>8.3726663690675491E-4</v>
      </c>
      <c r="BF2838" s="13">
        <f t="shared" si="3351"/>
        <v>1.0102961600899022E-3</v>
      </c>
      <c r="BG2838" s="13">
        <f t="shared" si="3352"/>
        <v>8.1272264302271883E-4</v>
      </c>
      <c r="BH2838" s="13">
        <f t="shared" si="3353"/>
        <v>4.9033995221489548E-4</v>
      </c>
      <c r="BI2838" s="13">
        <f t="shared" si="3354"/>
        <v>2.3666944269584982E-4</v>
      </c>
      <c r="BJ2838" s="14">
        <f t="shared" si="3355"/>
        <v>0.55931081649004033</v>
      </c>
      <c r="BK2838" s="14">
        <f t="shared" si="3356"/>
        <v>0.19946370110224623</v>
      </c>
      <c r="BL2838" s="14">
        <f t="shared" si="3357"/>
        <v>0.22472660994241894</v>
      </c>
      <c r="BM2838" s="14">
        <f t="shared" si="3358"/>
        <v>0.74076200756742949</v>
      </c>
      <c r="BN2838" s="14">
        <f t="shared" si="3359"/>
        <v>0.24628955949268239</v>
      </c>
    </row>
    <row r="2839" spans="1:66" x14ac:dyDescent="0.25">
      <c r="A2839" t="s">
        <v>32</v>
      </c>
      <c r="B2839" t="s">
        <v>209</v>
      </c>
      <c r="C2839" t="s">
        <v>33</v>
      </c>
      <c r="D2839" t="s">
        <v>561</v>
      </c>
      <c r="E2839" s="10">
        <f>VLOOKUP(A2839,home!$A$2:$E$405,3,FALSE)</f>
        <v>1.21333333333333</v>
      </c>
      <c r="F2839" s="10">
        <f>VLOOKUP(B2839,home!$B$2:$E$405,3,FALSE)</f>
        <v>1.55</v>
      </c>
      <c r="G2839" s="10">
        <f>VLOOKUP(C2839,away!$B$2:$E$405,4,FALSE)</f>
        <v>0.93</v>
      </c>
      <c r="H2839" s="10">
        <f>VLOOKUP(A2839,away!$A$2:$E$405,3,FALSE)</f>
        <v>1.2533333333333301</v>
      </c>
      <c r="I2839" s="10">
        <f>VLOOKUP(C2839,away!$B$2:$E$405,3,FALSE)</f>
        <v>0.52</v>
      </c>
      <c r="J2839" s="10">
        <f>VLOOKUP(B2839,home!$B$2:$E$405,4,FALSE)</f>
        <v>1.55</v>
      </c>
      <c r="K2839" s="12">
        <f t="shared" si="3304"/>
        <v>1.7490199999999954</v>
      </c>
      <c r="L2839" s="12">
        <f t="shared" si="3305"/>
        <v>1.0101866666666641</v>
      </c>
      <c r="M2839" s="13">
        <f t="shared" si="3306"/>
        <v>6.3341999751690789E-2</v>
      </c>
      <c r="N2839" s="13">
        <f t="shared" si="3307"/>
        <v>0.11078642440570194</v>
      </c>
      <c r="O2839" s="13">
        <f t="shared" si="3308"/>
        <v>6.3987243589161177E-2</v>
      </c>
      <c r="P2839" s="13">
        <f t="shared" si="3309"/>
        <v>0.1119149687823144</v>
      </c>
      <c r="Q2839" s="13">
        <f t="shared" si="3310"/>
        <v>9.6883836007030169E-2</v>
      </c>
      <c r="R2839" s="13">
        <f t="shared" si="3311"/>
        <v>3.231953015526131E-2</v>
      </c>
      <c r="S2839" s="13">
        <f t="shared" si="3312"/>
        <v>4.9433868075865736E-2</v>
      </c>
      <c r="T2839" s="13">
        <f t="shared" si="3313"/>
        <v>9.7870759349821534E-2</v>
      </c>
      <c r="U2839" s="13">
        <f t="shared" si="3314"/>
        <v>5.652750463215498E-2</v>
      </c>
      <c r="V2839" s="13">
        <f t="shared" si="3315"/>
        <v>9.7046190594748064E-3</v>
      </c>
      <c r="W2839" s="13">
        <f t="shared" si="3316"/>
        <v>5.6483922284338475E-2</v>
      </c>
      <c r="X2839" s="13">
        <f t="shared" si="3317"/>
        <v>5.7059305172674789E-2</v>
      </c>
      <c r="Y2839" s="13">
        <f t="shared" si="3318"/>
        <v>2.8820274647350149E-2</v>
      </c>
      <c r="Z2839" s="13">
        <f t="shared" si="3319"/>
        <v>1.0882919478592051E-2</v>
      </c>
      <c r="AA2839" s="13">
        <f t="shared" si="3320"/>
        <v>1.903444382644702E-2</v>
      </c>
      <c r="AB2839" s="13">
        <f t="shared" si="3321"/>
        <v>1.6645811470666145E-2</v>
      </c>
      <c r="AC2839" s="13">
        <f t="shared" si="3322"/>
        <v>1.0716548097461052E-3</v>
      </c>
      <c r="AD2839" s="13">
        <f t="shared" si="3323"/>
        <v>2.4697877438438369E-2</v>
      </c>
      <c r="AE2839" s="13">
        <f t="shared" si="3324"/>
        <v>2.4949466483277866E-2</v>
      </c>
      <c r="AF2839" s="13">
        <f t="shared" si="3325"/>
        <v>1.2601809190927064E-2</v>
      </c>
      <c r="AG2839" s="13">
        <f t="shared" si="3326"/>
        <v>4.2433932068506475E-3</v>
      </c>
      <c r="AH2839" s="13">
        <f t="shared" si="3327"/>
        <v>2.7484450379201531E-3</v>
      </c>
      <c r="AI2839" s="13">
        <f t="shared" si="3328"/>
        <v>4.8070853402230936E-3</v>
      </c>
      <c r="AJ2839" s="13">
        <f t="shared" si="3329"/>
        <v>4.2038442008784874E-3</v>
      </c>
      <c r="AK2839" s="13">
        <f t="shared" si="3330"/>
        <v>2.4508691947401572E-3</v>
      </c>
      <c r="AL2839" s="13">
        <f t="shared" si="3331"/>
        <v>7.5737561206346907E-5</v>
      </c>
      <c r="AM2839" s="13">
        <f t="shared" si="3332"/>
        <v>8.6394163194754604E-3</v>
      </c>
      <c r="AN2839" s="13">
        <f t="shared" si="3333"/>
        <v>8.7274231737164941E-3</v>
      </c>
      <c r="AO2839" s="13">
        <f t="shared" si="3334"/>
        <v>4.4081632622230329E-3</v>
      </c>
      <c r="AP2839" s="13">
        <f t="shared" si="3335"/>
        <v>1.4843559173291778E-3</v>
      </c>
      <c r="AQ2839" s="13">
        <f t="shared" si="3336"/>
        <v>3.7486913906842508E-4</v>
      </c>
      <c r="AR2839" s="13">
        <f t="shared" si="3337"/>
        <v>5.5528850627461872E-4</v>
      </c>
      <c r="AS2839" s="13">
        <f t="shared" si="3338"/>
        <v>9.7121070324443102E-4</v>
      </c>
      <c r="AT2839" s="13">
        <f t="shared" si="3339"/>
        <v>8.4933347209428529E-4</v>
      </c>
      <c r="AU2839" s="13">
        <f t="shared" si="3340"/>
        <v>4.9516707645411422E-4</v>
      </c>
      <c r="AV2839" s="13">
        <f t="shared" si="3341"/>
        <v>2.1651428001494329E-4</v>
      </c>
      <c r="AW2839" s="13">
        <f t="shared" si="3342"/>
        <v>3.7171083743297656E-6</v>
      </c>
      <c r="AX2839" s="13">
        <f t="shared" si="3343"/>
        <v>2.5184186551814878E-3</v>
      </c>
      <c r="AY2839" s="13">
        <f t="shared" si="3344"/>
        <v>2.54407294654893E-3</v>
      </c>
      <c r="AZ2839" s="13">
        <f t="shared" si="3345"/>
        <v>1.2849942848155509E-3</v>
      </c>
      <c r="BA2839" s="13">
        <f t="shared" si="3346"/>
        <v>4.3269469775451184E-4</v>
      </c>
      <c r="BB2839" s="13">
        <f t="shared" si="3347"/>
        <v>1.0927560360224249E-4</v>
      </c>
      <c r="BC2839" s="13">
        <f t="shared" si="3348"/>
        <v>2.2077751550187415E-5</v>
      </c>
      <c r="BD2839" s="13">
        <f t="shared" si="3349"/>
        <v>9.3490840865311314E-5</v>
      </c>
      <c r="BE2839" s="13">
        <f t="shared" si="3350"/>
        <v>1.6351735049024635E-4</v>
      </c>
      <c r="BF2839" s="13">
        <f t="shared" si="3351"/>
        <v>1.4299755817722499E-4</v>
      </c>
      <c r="BG2839" s="13">
        <f t="shared" si="3352"/>
        <v>8.336852973437646E-5</v>
      </c>
      <c r="BH2839" s="13">
        <f t="shared" si="3353"/>
        <v>3.6453306469004706E-5</v>
      </c>
      <c r="BI2839" s="13">
        <f t="shared" si="3354"/>
        <v>1.2751512416083669E-5</v>
      </c>
      <c r="BJ2839" s="14">
        <f t="shared" si="3355"/>
        <v>0.54494282993767651</v>
      </c>
      <c r="BK2839" s="14">
        <f t="shared" si="3356"/>
        <v>0.23808692098684714</v>
      </c>
      <c r="BL2839" s="14">
        <f t="shared" si="3357"/>
        <v>0.2063448705836872</v>
      </c>
      <c r="BM2839" s="14">
        <f t="shared" si="3358"/>
        <v>0.51848318245746838</v>
      </c>
      <c r="BN2839" s="14">
        <f t="shared" si="3359"/>
        <v>0.47923400269115973</v>
      </c>
    </row>
    <row r="2840" spans="1:66" x14ac:dyDescent="0.25">
      <c r="A2840" t="s">
        <v>298</v>
      </c>
      <c r="B2840" t="s">
        <v>299</v>
      </c>
      <c r="C2840" t="s">
        <v>325</v>
      </c>
      <c r="D2840" t="s">
        <v>561</v>
      </c>
      <c r="E2840" s="10">
        <f>VLOOKUP(A2840,home!$A$2:$E$405,3,FALSE)</f>
        <v>1.61333333333333</v>
      </c>
      <c r="F2840" s="10">
        <f>VLOOKUP(B2840,home!$B$2:$E$405,3,FALSE)</f>
        <v>1.08</v>
      </c>
      <c r="G2840" s="10">
        <f>VLOOKUP(C2840,away!$B$2:$E$405,4,FALSE)</f>
        <v>0.77</v>
      </c>
      <c r="H2840" s="10">
        <f>VLOOKUP(A2840,away!$A$2:$E$405,3,FALSE)</f>
        <v>1.4</v>
      </c>
      <c r="I2840" s="10">
        <f>VLOOKUP(C2840,away!$B$2:$E$405,3,FALSE)</f>
        <v>0.93</v>
      </c>
      <c r="J2840" s="10">
        <f>VLOOKUP(B2840,home!$B$2:$E$405,4,FALSE)</f>
        <v>1.08</v>
      </c>
      <c r="K2840" s="12">
        <f t="shared" si="3304"/>
        <v>1.3416479999999973</v>
      </c>
      <c r="L2840" s="12">
        <f t="shared" si="3305"/>
        <v>1.4061600000000001</v>
      </c>
      <c r="M2840" s="13">
        <f t="shared" si="3306"/>
        <v>6.4068144773091321E-2</v>
      </c>
      <c r="N2840" s="13">
        <f t="shared" si="3307"/>
        <v>8.5956898298528248E-2</v>
      </c>
      <c r="O2840" s="13">
        <f t="shared" si="3308"/>
        <v>9.0090062454130079E-2</v>
      </c>
      <c r="P2840" s="13">
        <f t="shared" si="3309"/>
        <v>0.12086915211145846</v>
      </c>
      <c r="Q2840" s="13">
        <f t="shared" si="3310"/>
        <v>5.7661950344211808E-2</v>
      </c>
      <c r="R2840" s="13">
        <f t="shared" si="3311"/>
        <v>6.3340521110249792E-2</v>
      </c>
      <c r="S2840" s="13">
        <f t="shared" si="3312"/>
        <v>5.7007082005747563E-2</v>
      </c>
      <c r="T2840" s="13">
        <f t="shared" si="3313"/>
        <v>8.1081928096016873E-2</v>
      </c>
      <c r="U2840" s="13">
        <f t="shared" si="3314"/>
        <v>8.4980683466524251E-2</v>
      </c>
      <c r="V2840" s="13">
        <f t="shared" si="3315"/>
        <v>1.1949772284194261E-2</v>
      </c>
      <c r="W2840" s="13">
        <f t="shared" si="3316"/>
        <v>2.5787346785136972E-2</v>
      </c>
      <c r="X2840" s="13">
        <f t="shared" si="3317"/>
        <v>3.6261135555388201E-2</v>
      </c>
      <c r="Y2840" s="13">
        <f t="shared" si="3318"/>
        <v>2.5494479186282348E-2</v>
      </c>
      <c r="Z2840" s="13">
        <f t="shared" si="3319"/>
        <v>2.9688969054796285E-2</v>
      </c>
      <c r="AA2840" s="13">
        <f t="shared" si="3320"/>
        <v>3.9832145954429243E-2</v>
      </c>
      <c r="AB2840" s="13">
        <f t="shared" si="3321"/>
        <v>2.6720359477733997E-2</v>
      </c>
      <c r="AC2840" s="13">
        <f t="shared" si="3322"/>
        <v>1.4090064268980913E-3</v>
      </c>
      <c r="AD2840" s="13">
        <f t="shared" si="3323"/>
        <v>8.6493855598963453E-3</v>
      </c>
      <c r="AE2840" s="13">
        <f t="shared" si="3324"/>
        <v>1.2162419998903842E-2</v>
      </c>
      <c r="AF2840" s="13">
        <f t="shared" si="3325"/>
        <v>8.5511542528293166E-3</v>
      </c>
      <c r="AG2840" s="13">
        <f t="shared" si="3326"/>
        <v>4.0080970213861571E-3</v>
      </c>
      <c r="AH2840" s="13">
        <f t="shared" si="3327"/>
        <v>1.0436860181523098E-2</v>
      </c>
      <c r="AI2840" s="13">
        <f t="shared" si="3328"/>
        <v>1.4002592588820072E-2</v>
      </c>
      <c r="AJ2840" s="13">
        <f t="shared" si="3329"/>
        <v>9.3932751708026199E-3</v>
      </c>
      <c r="AK2840" s="13">
        <f t="shared" si="3330"/>
        <v>4.200822948785655E-3</v>
      </c>
      <c r="AL2840" s="13">
        <f t="shared" si="3331"/>
        <v>1.0632766891685985E-4</v>
      </c>
      <c r="AM2840" s="13">
        <f t="shared" si="3332"/>
        <v>2.320886167532754E-3</v>
      </c>
      <c r="AN2840" s="13">
        <f t="shared" si="3333"/>
        <v>3.263537293337857E-3</v>
      </c>
      <c r="AO2840" s="13">
        <f t="shared" si="3334"/>
        <v>2.2945278001999816E-3</v>
      </c>
      <c r="AP2840" s="13">
        <f t="shared" si="3335"/>
        <v>1.0754910705097352E-3</v>
      </c>
      <c r="AQ2840" s="13">
        <f t="shared" si="3336"/>
        <v>3.7807813092699273E-4</v>
      </c>
      <c r="AR2840" s="13">
        <f t="shared" si="3337"/>
        <v>2.9351790625700993E-3</v>
      </c>
      <c r="AS2840" s="13">
        <f t="shared" si="3338"/>
        <v>3.9379771189390405E-3</v>
      </c>
      <c r="AT2840" s="13">
        <f t="shared" si="3339"/>
        <v>2.6416895628351583E-3</v>
      </c>
      <c r="AU2840" s="13">
        <f t="shared" si="3340"/>
        <v>1.1814058395328854E-3</v>
      </c>
      <c r="AV2840" s="13">
        <f t="shared" si="3341"/>
        <v>3.9625769544940337E-4</v>
      </c>
      <c r="AW2840" s="13">
        <f t="shared" si="3342"/>
        <v>5.5720771277925307E-6</v>
      </c>
      <c r="AX2840" s="13">
        <f t="shared" si="3343"/>
        <v>5.1896871414966353E-4</v>
      </c>
      <c r="AY2840" s="13">
        <f t="shared" si="3344"/>
        <v>7.2975304708869078E-4</v>
      </c>
      <c r="AZ2840" s="13">
        <f t="shared" si="3345"/>
        <v>5.130747723471169E-4</v>
      </c>
      <c r="BA2840" s="13">
        <f t="shared" si="3346"/>
        <v>2.4048840729454062E-4</v>
      </c>
      <c r="BB2840" s="13">
        <f t="shared" si="3347"/>
        <v>8.4541294700322904E-5</v>
      </c>
      <c r="BC2840" s="13">
        <f t="shared" si="3348"/>
        <v>2.3775717391161177E-5</v>
      </c>
      <c r="BD2840" s="13">
        <f t="shared" si="3349"/>
        <v>6.8788856510392817E-4</v>
      </c>
      <c r="BE2840" s="13">
        <f t="shared" si="3350"/>
        <v>9.2290431759455309E-4</v>
      </c>
      <c r="BF2840" s="13">
        <f t="shared" si="3351"/>
        <v>6.1910636594604746E-4</v>
      </c>
      <c r="BG2840" s="13">
        <f t="shared" si="3352"/>
        <v>2.7687427255292693E-4</v>
      </c>
      <c r="BH2840" s="13">
        <f t="shared" si="3353"/>
        <v>9.286695350552214E-5</v>
      </c>
      <c r="BI2840" s="13">
        <f t="shared" si="3354"/>
        <v>2.4918952487355265E-5</v>
      </c>
      <c r="BJ2840" s="14">
        <f t="shared" si="3355"/>
        <v>0.35705791751405885</v>
      </c>
      <c r="BK2840" s="14">
        <f t="shared" si="3356"/>
        <v>0.25613923831739527</v>
      </c>
      <c r="BL2840" s="14">
        <f t="shared" si="3357"/>
        <v>0.35671439205951583</v>
      </c>
      <c r="BM2840" s="14">
        <f t="shared" si="3358"/>
        <v>0.51688960688413577</v>
      </c>
      <c r="BN2840" s="14">
        <f t="shared" si="3359"/>
        <v>0.48198672909166967</v>
      </c>
    </row>
    <row r="2841" spans="1:66" x14ac:dyDescent="0.25">
      <c r="A2841" t="s">
        <v>298</v>
      </c>
      <c r="B2841" t="s">
        <v>203</v>
      </c>
      <c r="C2841" t="s">
        <v>330</v>
      </c>
      <c r="D2841" t="s">
        <v>561</v>
      </c>
      <c r="E2841" s="10">
        <f>VLOOKUP(A2841,home!$A$2:$E$405,3,FALSE)</f>
        <v>1.61333333333333</v>
      </c>
      <c r="F2841" s="10">
        <f>VLOOKUP(B2841,home!$B$2:$E$405,3,FALSE)</f>
        <v>1.08</v>
      </c>
      <c r="G2841" s="10">
        <f>VLOOKUP(C2841,away!$B$2:$E$405,4,FALSE)</f>
        <v>1.24</v>
      </c>
      <c r="H2841" s="10">
        <f>VLOOKUP(A2841,away!$A$2:$E$405,3,FALSE)</f>
        <v>1.4</v>
      </c>
      <c r="I2841" s="10">
        <f>VLOOKUP(C2841,away!$B$2:$E$405,3,FALSE)</f>
        <v>0.93</v>
      </c>
      <c r="J2841" s="10">
        <f>VLOOKUP(B2841,home!$B$2:$E$405,4,FALSE)</f>
        <v>1.08</v>
      </c>
      <c r="K2841" s="12">
        <f t="shared" si="3304"/>
        <v>2.1605759999999954</v>
      </c>
      <c r="L2841" s="12">
        <f t="shared" si="3305"/>
        <v>1.4061600000000001</v>
      </c>
      <c r="M2841" s="13">
        <f t="shared" si="3306"/>
        <v>2.8247904531979201E-2</v>
      </c>
      <c r="N2841" s="13">
        <f t="shared" si="3307"/>
        <v>6.1031744582085372E-2</v>
      </c>
      <c r="O2841" s="13">
        <f t="shared" si="3308"/>
        <v>3.9721073436687869E-2</v>
      </c>
      <c r="P2841" s="13">
        <f t="shared" si="3309"/>
        <v>8.5820397961545156E-2</v>
      </c>
      <c r="Q2841" s="13">
        <f t="shared" si="3310"/>
        <v>6.5931861291091715E-2</v>
      </c>
      <c r="R2841" s="13">
        <f t="shared" si="3311"/>
        <v>2.7927092311866516E-2</v>
      </c>
      <c r="S2841" s="13">
        <f t="shared" si="3312"/>
        <v>6.5183071349062163E-2</v>
      </c>
      <c r="T2841" s="13">
        <f t="shared" si="3313"/>
        <v>9.271074607308151E-2</v>
      </c>
      <c r="U2841" s="13">
        <f t="shared" si="3314"/>
        <v>6.0338605398803188E-2</v>
      </c>
      <c r="V2841" s="13">
        <f t="shared" si="3315"/>
        <v>2.200374472693422E-2</v>
      </c>
      <c r="W2841" s="13">
        <f t="shared" si="3316"/>
        <v>4.7483599046953824E-2</v>
      </c>
      <c r="X2841" s="13">
        <f t="shared" si="3317"/>
        <v>6.6769537635864587E-2</v>
      </c>
      <c r="Y2841" s="13">
        <f t="shared" si="3318"/>
        <v>4.6944326521023691E-2</v>
      </c>
      <c r="Z2841" s="13">
        <f t="shared" si="3319"/>
        <v>1.3089986708418072E-2</v>
      </c>
      <c r="AA2841" s="13">
        <f t="shared" si="3320"/>
        <v>2.828191112252703E-2</v>
      </c>
      <c r="AB2841" s="13">
        <f t="shared" si="3321"/>
        <v>3.0552609202732419E-2</v>
      </c>
      <c r="AC2841" s="13">
        <f t="shared" si="3322"/>
        <v>4.1781199357901495E-3</v>
      </c>
      <c r="AD2841" s="13">
        <f t="shared" si="3323"/>
        <v>2.5647981123617769E-2</v>
      </c>
      <c r="AE2841" s="13">
        <f t="shared" si="3324"/>
        <v>3.6065165136786356E-2</v>
      </c>
      <c r="AF2841" s="13">
        <f t="shared" si="3325"/>
        <v>2.5356696304371762E-2</v>
      </c>
      <c r="AG2841" s="13">
        <f t="shared" si="3326"/>
        <v>1.1885190691785131E-2</v>
      </c>
      <c r="AH2841" s="13">
        <f t="shared" si="3327"/>
        <v>4.6016539274772944E-3</v>
      </c>
      <c r="AI2841" s="13">
        <f t="shared" si="3328"/>
        <v>9.942223036013163E-3</v>
      </c>
      <c r="AJ2841" s="13">
        <f t="shared" si="3329"/>
        <v>1.0740464239128568E-2</v>
      </c>
      <c r="AK2841" s="13">
        <f t="shared" si="3330"/>
        <v>7.7351964213064651E-3</v>
      </c>
      <c r="AL2841" s="13">
        <f t="shared" si="3331"/>
        <v>5.0774444556005074E-4</v>
      </c>
      <c r="AM2841" s="13">
        <f t="shared" si="3332"/>
        <v>1.1082882492828293E-2</v>
      </c>
      <c r="AN2841" s="13">
        <f t="shared" si="3333"/>
        <v>1.558430604611543E-2</v>
      </c>
      <c r="AO2841" s="13">
        <f t="shared" si="3334"/>
        <v>1.0957013894902841E-2</v>
      </c>
      <c r="AP2841" s="13">
        <f t="shared" si="3335"/>
        <v>5.1357715528188592E-3</v>
      </c>
      <c r="AQ2841" s="13">
        <f t="shared" si="3336"/>
        <v>1.8054291316779438E-3</v>
      </c>
      <c r="AR2841" s="13">
        <f t="shared" si="3337"/>
        <v>1.2941323373322924E-3</v>
      </c>
      <c r="AS2841" s="13">
        <f t="shared" si="3338"/>
        <v>2.7960712688640493E-3</v>
      </c>
      <c r="AT2841" s="13">
        <f t="shared" si="3339"/>
        <v>3.0205622388986002E-3</v>
      </c>
      <c r="AU2841" s="13">
        <f t="shared" si="3340"/>
        <v>2.1753847599568564E-3</v>
      </c>
      <c r="AV2841" s="13">
        <f t="shared" si="3341"/>
        <v>1.1750210257821336E-3</v>
      </c>
      <c r="AW2841" s="13">
        <f t="shared" si="3342"/>
        <v>4.2849619292996261E-5</v>
      </c>
      <c r="AX2841" s="13">
        <f t="shared" si="3343"/>
        <v>3.9909016541374897E-3</v>
      </c>
      <c r="AY2841" s="13">
        <f t="shared" si="3344"/>
        <v>5.6118462699819719E-3</v>
      </c>
      <c r="AZ2841" s="13">
        <f t="shared" si="3345"/>
        <v>3.9455768754989261E-3</v>
      </c>
      <c r="BA2841" s="13">
        <f t="shared" si="3346"/>
        <v>1.8493707930838565E-3</v>
      </c>
      <c r="BB2841" s="13">
        <f t="shared" si="3347"/>
        <v>6.5012780860069976E-4</v>
      </c>
      <c r="BC2841" s="13">
        <f t="shared" si="3348"/>
        <v>1.8283674386839168E-4</v>
      </c>
      <c r="BD2841" s="13">
        <f t="shared" si="3349"/>
        <v>3.0329285457719594E-4</v>
      </c>
      <c r="BE2841" s="13">
        <f t="shared" si="3350"/>
        <v>6.5528726257097836E-4</v>
      </c>
      <c r="BF2841" s="13">
        <f t="shared" si="3351"/>
        <v>7.0789896630827568E-4</v>
      </c>
      <c r="BG2841" s="13">
        <f t="shared" si="3352"/>
        <v>5.0982317234348862E-4</v>
      </c>
      <c r="BH2841" s="13">
        <f t="shared" si="3353"/>
        <v>2.7537792760230073E-4</v>
      </c>
      <c r="BI2841" s="13">
        <f t="shared" si="3354"/>
        <v>1.1899498826145343E-4</v>
      </c>
      <c r="BJ2841" s="14">
        <f t="shared" si="3355"/>
        <v>0.54062291167017662</v>
      </c>
      <c r="BK2841" s="14">
        <f t="shared" si="3356"/>
        <v>0.21155282922085292</v>
      </c>
      <c r="BL2841" s="14">
        <f t="shared" si="3357"/>
        <v>0.23287267589904012</v>
      </c>
      <c r="BM2841" s="14">
        <f t="shared" si="3358"/>
        <v>0.68388933273254282</v>
      </c>
      <c r="BN2841" s="14">
        <f t="shared" si="3359"/>
        <v>0.30868007411525589</v>
      </c>
    </row>
    <row r="2842" spans="1:66" x14ac:dyDescent="0.25">
      <c r="A2842" t="s">
        <v>298</v>
      </c>
      <c r="B2842" t="s">
        <v>324</v>
      </c>
      <c r="C2842" t="s">
        <v>331</v>
      </c>
      <c r="D2842" t="s">
        <v>561</v>
      </c>
      <c r="E2842" s="10">
        <f>VLOOKUP(A2842,home!$A$2:$E$405,3,FALSE)</f>
        <v>1.61333333333333</v>
      </c>
      <c r="F2842" s="10">
        <f>VLOOKUP(B2842,home!$B$2:$E$405,3,FALSE)</f>
        <v>0.89</v>
      </c>
      <c r="G2842" s="10">
        <f>VLOOKUP(C2842,away!$B$2:$E$405,4,FALSE)</f>
        <v>2.0099999999999998</v>
      </c>
      <c r="H2842" s="10">
        <f>VLOOKUP(A2842,away!$A$2:$E$405,3,FALSE)</f>
        <v>1.4</v>
      </c>
      <c r="I2842" s="10">
        <f>VLOOKUP(C2842,away!$B$2:$E$405,3,FALSE)</f>
        <v>0.54</v>
      </c>
      <c r="J2842" s="10">
        <f>VLOOKUP(B2842,home!$B$2:$E$405,4,FALSE)</f>
        <v>0.89</v>
      </c>
      <c r="K2842" s="12">
        <f t="shared" si="3304"/>
        <v>2.8860919999999939</v>
      </c>
      <c r="L2842" s="12">
        <f t="shared" si="3305"/>
        <v>0.67283999999999999</v>
      </c>
      <c r="M2842" s="13">
        <f t="shared" si="3306"/>
        <v>2.8469213603757933E-2</v>
      </c>
      <c r="N2842" s="13">
        <f t="shared" si="3307"/>
        <v>8.2164769628096768E-2</v>
      </c>
      <c r="O2842" s="13">
        <f t="shared" si="3308"/>
        <v>1.915522568115249E-2</v>
      </c>
      <c r="P2842" s="13">
        <f t="shared" si="3309"/>
        <v>5.5283743596568638E-2</v>
      </c>
      <c r="Q2842" s="13">
        <f t="shared" si="3310"/>
        <v>0.1185675421527463</v>
      </c>
      <c r="R2842" s="13">
        <f t="shared" si="3311"/>
        <v>6.4442010236533199E-3</v>
      </c>
      <c r="S2842" s="13">
        <f t="shared" si="3312"/>
        <v>2.6838573314576147E-2</v>
      </c>
      <c r="T2842" s="13">
        <f t="shared" si="3313"/>
        <v>7.9776985062053829E-2</v>
      </c>
      <c r="U2842" s="13">
        <f t="shared" si="3314"/>
        <v>1.859855702075762E-2</v>
      </c>
      <c r="V2842" s="13">
        <f t="shared" si="3315"/>
        <v>5.7908043180795584E-3</v>
      </c>
      <c r="W2842" s="13">
        <f t="shared" si="3316"/>
        <v>0.11406561162223439</v>
      </c>
      <c r="X2842" s="13">
        <f t="shared" si="3317"/>
        <v>7.6747906123904183E-2</v>
      </c>
      <c r="Y2842" s="13">
        <f t="shared" si="3318"/>
        <v>2.5819530578203843E-2</v>
      </c>
      <c r="Z2842" s="13">
        <f t="shared" si="3319"/>
        <v>1.4453054055849667E-3</v>
      </c>
      <c r="AA2842" s="13">
        <f t="shared" si="3320"/>
        <v>4.1712843686155191E-3</v>
      </c>
      <c r="AB2842" s="13">
        <f t="shared" si="3321"/>
        <v>6.0193552229931384E-3</v>
      </c>
      <c r="AC2842" s="13">
        <f t="shared" si="3322"/>
        <v>7.0281477035678169E-4</v>
      </c>
      <c r="AD2842" s="13">
        <f t="shared" si="3323"/>
        <v>8.2300962294509256E-2</v>
      </c>
      <c r="AE2842" s="13">
        <f t="shared" si="3324"/>
        <v>5.5375379470237615E-2</v>
      </c>
      <c r="AF2842" s="13">
        <f t="shared" si="3325"/>
        <v>1.8629385161377337E-2</v>
      </c>
      <c r="AG2842" s="13">
        <f t="shared" si="3326"/>
        <v>4.1781985039937089E-3</v>
      </c>
      <c r="AH2842" s="13">
        <f t="shared" si="3327"/>
        <v>2.431148222734472E-4</v>
      </c>
      <c r="AI2842" s="13">
        <f t="shared" si="3328"/>
        <v>7.0165174364481627E-4</v>
      </c>
      <c r="AJ2842" s="13">
        <f t="shared" si="3329"/>
        <v>1.0125157420596755E-3</v>
      </c>
      <c r="AK2842" s="13">
        <f t="shared" si="3330"/>
        <v>9.7407119434416236E-4</v>
      </c>
      <c r="AL2842" s="13">
        <f t="shared" si="3331"/>
        <v>5.4591225596982189E-5</v>
      </c>
      <c r="AM2842" s="13">
        <f t="shared" si="3332"/>
        <v>4.7505629774096864E-2</v>
      </c>
      <c r="AN2842" s="13">
        <f t="shared" si="3333"/>
        <v>3.1963687937203333E-2</v>
      </c>
      <c r="AO2842" s="13">
        <f t="shared" si="3334"/>
        <v>1.0753223895833944E-2</v>
      </c>
      <c r="AP2842" s="13">
        <f t="shared" si="3335"/>
        <v>2.4117330553576374E-3</v>
      </c>
      <c r="AQ2842" s="13">
        <f t="shared" si="3336"/>
        <v>4.0567761724170806E-4</v>
      </c>
      <c r="AR2842" s="13">
        <f t="shared" si="3337"/>
        <v>3.2715475403693247E-5</v>
      </c>
      <c r="AS2842" s="13">
        <f t="shared" si="3338"/>
        <v>9.4419871838795661E-5</v>
      </c>
      <c r="AT2842" s="13">
        <f t="shared" si="3339"/>
        <v>1.3625221837748646E-4</v>
      </c>
      <c r="AU2842" s="13">
        <f t="shared" si="3340"/>
        <v>1.3107881248050526E-4</v>
      </c>
      <c r="AV2842" s="13">
        <f t="shared" si="3341"/>
        <v>9.4576378017371417E-5</v>
      </c>
      <c r="AW2842" s="13">
        <f t="shared" si="3342"/>
        <v>2.9447085470129072E-6</v>
      </c>
      <c r="AX2842" s="13">
        <f t="shared" si="3343"/>
        <v>2.2850936340997077E-2</v>
      </c>
      <c r="AY2842" s="13">
        <f t="shared" si="3344"/>
        <v>1.5375024007676475E-2</v>
      </c>
      <c r="AZ2842" s="13">
        <f t="shared" si="3345"/>
        <v>5.1724655766625192E-3</v>
      </c>
      <c r="BA2842" s="13">
        <f t="shared" si="3346"/>
        <v>1.1600805795338699E-3</v>
      </c>
      <c r="BB2842" s="13">
        <f t="shared" si="3347"/>
        <v>1.951371542833922E-4</v>
      </c>
      <c r="BC2842" s="13">
        <f t="shared" si="3348"/>
        <v>2.625921657760753E-5</v>
      </c>
      <c r="BD2842" s="13">
        <f t="shared" si="3349"/>
        <v>3.6687134117701598E-6</v>
      </c>
      <c r="BE2842" s="13">
        <f t="shared" si="3350"/>
        <v>1.0588244428002543E-5</v>
      </c>
      <c r="BF2842" s="13">
        <f t="shared" si="3351"/>
        <v>1.5279323768851326E-5</v>
      </c>
      <c r="BG2842" s="13">
        <f t="shared" si="3352"/>
        <v>1.4699178031563857E-5</v>
      </c>
      <c r="BH2842" s="13">
        <f t="shared" si="3353"/>
        <v>1.0605795030868028E-5</v>
      </c>
      <c r="BI2842" s="13">
        <f t="shared" si="3354"/>
        <v>6.1218600384455807E-6</v>
      </c>
      <c r="BJ2842" s="14">
        <f t="shared" si="3355"/>
        <v>0.79544612575282181</v>
      </c>
      <c r="BK2842" s="14">
        <f t="shared" si="3356"/>
        <v>0.13251476483661254</v>
      </c>
      <c r="BL2842" s="14">
        <f t="shared" si="3357"/>
        <v>5.7869982690321543E-2</v>
      </c>
      <c r="BM2842" s="14">
        <f t="shared" si="3358"/>
        <v>0.66181940370023606</v>
      </c>
      <c r="BN2842" s="14">
        <f t="shared" si="3359"/>
        <v>0.31008469568597546</v>
      </c>
    </row>
    <row r="2843" spans="1:66" x14ac:dyDescent="0.25">
      <c r="A2843" t="s">
        <v>298</v>
      </c>
      <c r="B2843" t="s">
        <v>338</v>
      </c>
      <c r="C2843" t="s">
        <v>358</v>
      </c>
      <c r="D2843" t="s">
        <v>561</v>
      </c>
      <c r="E2843" s="10">
        <f>VLOOKUP(A2843,home!$A$2:$E$405,3,FALSE)</f>
        <v>1.61333333333333</v>
      </c>
      <c r="F2843" s="10">
        <f>VLOOKUP(B2843,home!$B$2:$E$405,3,FALSE)</f>
        <v>0.7</v>
      </c>
      <c r="G2843" s="10">
        <f>VLOOKUP(C2843,away!$B$2:$E$405,4,FALSE)</f>
        <v>0.31</v>
      </c>
      <c r="H2843" s="10">
        <f>VLOOKUP(A2843,away!$A$2:$E$405,3,FALSE)</f>
        <v>1.4</v>
      </c>
      <c r="I2843" s="10">
        <f>VLOOKUP(C2843,away!$B$2:$E$405,3,FALSE)</f>
        <v>1.1599999999999999</v>
      </c>
      <c r="J2843" s="10">
        <f>VLOOKUP(B2843,home!$B$2:$E$405,4,FALSE)</f>
        <v>0.7</v>
      </c>
      <c r="K2843" s="12">
        <f t="shared" si="3304"/>
        <v>0.35009333333333259</v>
      </c>
      <c r="L2843" s="12">
        <f t="shared" si="3305"/>
        <v>1.1367999999999998</v>
      </c>
      <c r="M2843" s="13">
        <f t="shared" si="3306"/>
        <v>0.22607390196142421</v>
      </c>
      <c r="N2843" s="13">
        <f t="shared" si="3307"/>
        <v>7.9146965917348017E-2</v>
      </c>
      <c r="O2843" s="13">
        <f t="shared" si="3308"/>
        <v>0.25700081174974698</v>
      </c>
      <c r="P2843" s="13">
        <f t="shared" si="3309"/>
        <v>8.9974270854841221E-2</v>
      </c>
      <c r="Q2843" s="13">
        <f t="shared" si="3310"/>
        <v>1.3854412560612017E-2</v>
      </c>
      <c r="R2843" s="13">
        <f t="shared" si="3311"/>
        <v>0.14607926139855618</v>
      </c>
      <c r="S2843" s="13">
        <f t="shared" si="3312"/>
        <v>8.9521273194568835E-3</v>
      </c>
      <c r="T2843" s="13">
        <f t="shared" si="3313"/>
        <v>1.5749696198903738E-2</v>
      </c>
      <c r="U2843" s="13">
        <f t="shared" si="3314"/>
        <v>5.1141375553891741E-2</v>
      </c>
      <c r="V2843" s="13">
        <f t="shared" si="3315"/>
        <v>3.9586913894558477E-4</v>
      </c>
      <c r="W2843" s="13">
        <f t="shared" si="3316"/>
        <v>1.6167791582399511E-3</v>
      </c>
      <c r="X2843" s="13">
        <f t="shared" si="3317"/>
        <v>1.8379545470871763E-3</v>
      </c>
      <c r="Y2843" s="13">
        <f t="shared" si="3318"/>
        <v>1.0446933645643509E-3</v>
      </c>
      <c r="Z2843" s="13">
        <f t="shared" si="3319"/>
        <v>5.5354301452626237E-2</v>
      </c>
      <c r="AA2843" s="13">
        <f t="shared" si="3320"/>
        <v>1.9379171909888047E-2</v>
      </c>
      <c r="AB2843" s="13">
        <f t="shared" si="3321"/>
        <v>3.3922594455861959E-3</v>
      </c>
      <c r="AC2843" s="13">
        <f t="shared" si="3322"/>
        <v>9.8469009529460271E-6</v>
      </c>
      <c r="AD2843" s="13">
        <f t="shared" si="3323"/>
        <v>1.41505901193021E-4</v>
      </c>
      <c r="AE2843" s="13">
        <f t="shared" si="3324"/>
        <v>1.6086390847622623E-4</v>
      </c>
      <c r="AF2843" s="13">
        <f t="shared" si="3325"/>
        <v>9.1435045577886986E-5</v>
      </c>
      <c r="AG2843" s="13">
        <f t="shared" si="3326"/>
        <v>3.4647786604313981E-5</v>
      </c>
      <c r="AH2843" s="13">
        <f t="shared" si="3327"/>
        <v>1.5731692472836366E-2</v>
      </c>
      <c r="AI2843" s="13">
        <f t="shared" si="3328"/>
        <v>5.5075606567901803E-3</v>
      </c>
      <c r="AJ2843" s="13">
        <f t="shared" si="3329"/>
        <v>9.6408013443559631E-4</v>
      </c>
      <c r="AK2843" s="13">
        <f t="shared" si="3330"/>
        <v>1.1250600928833513E-4</v>
      </c>
      <c r="AL2843" s="13">
        <f t="shared" si="3331"/>
        <v>1.5675718881913848E-7</v>
      </c>
      <c r="AM2843" s="13">
        <f t="shared" si="3332"/>
        <v>9.908054527000393E-6</v>
      </c>
      <c r="AN2843" s="13">
        <f t="shared" si="3333"/>
        <v>1.1263476386294044E-5</v>
      </c>
      <c r="AO2843" s="13">
        <f t="shared" si="3334"/>
        <v>6.4021599779695345E-6</v>
      </c>
      <c r="AP2843" s="13">
        <f t="shared" si="3335"/>
        <v>2.4259918209852561E-6</v>
      </c>
      <c r="AQ2843" s="13">
        <f t="shared" si="3336"/>
        <v>6.8946687552400935E-7</v>
      </c>
      <c r="AR2843" s="13">
        <f t="shared" si="3337"/>
        <v>3.5767576006240699E-3</v>
      </c>
      <c r="AS2843" s="13">
        <f t="shared" si="3338"/>
        <v>1.2521989909278131E-3</v>
      </c>
      <c r="AT2843" s="13">
        <f t="shared" si="3339"/>
        <v>2.191932593652768E-4</v>
      </c>
      <c r="AU2843" s="13">
        <f t="shared" si="3340"/>
        <v>2.5579366271795829E-5</v>
      </c>
      <c r="AV2843" s="13">
        <f t="shared" si="3341"/>
        <v>2.2387914006618048E-6</v>
      </c>
      <c r="AW2843" s="13">
        <f t="shared" si="3342"/>
        <v>1.7329772898361664E-9</v>
      </c>
      <c r="AX2843" s="13">
        <f t="shared" si="3343"/>
        <v>5.7812397270099679E-7</v>
      </c>
      <c r="AY2843" s="13">
        <f t="shared" si="3344"/>
        <v>6.5721133216649296E-7</v>
      </c>
      <c r="AZ2843" s="13">
        <f t="shared" si="3345"/>
        <v>3.7355892120343457E-7</v>
      </c>
      <c r="BA2843" s="13">
        <f t="shared" si="3346"/>
        <v>1.4155392720802152E-7</v>
      </c>
      <c r="BB2843" s="13">
        <f t="shared" si="3347"/>
        <v>4.0229626112519688E-8</v>
      </c>
      <c r="BC2843" s="13">
        <f t="shared" si="3348"/>
        <v>9.1466077929424601E-9</v>
      </c>
      <c r="BD2843" s="13">
        <f t="shared" si="3349"/>
        <v>6.7767634006490776E-4</v>
      </c>
      <c r="BE2843" s="13">
        <f t="shared" si="3350"/>
        <v>2.3724996881445653E-4</v>
      </c>
      <c r="BF2843" s="13">
        <f t="shared" si="3351"/>
        <v>4.1529816207741146E-5</v>
      </c>
      <c r="BG2843" s="13">
        <f t="shared" si="3352"/>
        <v>4.8464372629629212E-6</v>
      </c>
      <c r="BH2843" s="13">
        <f t="shared" si="3353"/>
        <v>4.2417634404539038E-7</v>
      </c>
      <c r="BI2843" s="13">
        <f t="shared" si="3354"/>
        <v>2.9700262041599468E-8</v>
      </c>
      <c r="BJ2843" s="14">
        <f t="shared" si="3355"/>
        <v>0.1137114433625816</v>
      </c>
      <c r="BK2843" s="14">
        <f t="shared" si="3356"/>
        <v>0.32540683014414185</v>
      </c>
      <c r="BL2843" s="14">
        <f t="shared" si="3357"/>
        <v>0.50534644377856541</v>
      </c>
      <c r="BM2843" s="14">
        <f t="shared" si="3358"/>
        <v>0.18768873881703166</v>
      </c>
      <c r="BN2843" s="14">
        <f t="shared" si="3359"/>
        <v>0.81212962444252867</v>
      </c>
    </row>
    <row r="2844" spans="1:66" x14ac:dyDescent="0.25">
      <c r="A2844" t="s">
        <v>298</v>
      </c>
      <c r="B2844" t="s">
        <v>363</v>
      </c>
      <c r="C2844" t="s">
        <v>366</v>
      </c>
      <c r="D2844" t="s">
        <v>561</v>
      </c>
      <c r="E2844" s="10">
        <f>VLOOKUP(A2844,home!$A$2:$E$405,3,FALSE)</f>
        <v>1.61333333333333</v>
      </c>
      <c r="F2844" s="10">
        <f>VLOOKUP(B2844,home!$B$2:$E$405,3,FALSE)</f>
        <v>1.08</v>
      </c>
      <c r="G2844" s="10">
        <f>VLOOKUP(C2844,away!$B$2:$E$405,4,FALSE)</f>
        <v>0.8</v>
      </c>
      <c r="H2844" s="10">
        <f>VLOOKUP(A2844,away!$A$2:$E$405,3,FALSE)</f>
        <v>1.4</v>
      </c>
      <c r="I2844" s="10">
        <f>VLOOKUP(C2844,away!$B$2:$E$405,3,FALSE)</f>
        <v>1.06</v>
      </c>
      <c r="J2844" s="10">
        <f>VLOOKUP(B2844,home!$B$2:$E$405,4,FALSE)</f>
        <v>1.08</v>
      </c>
      <c r="K2844" s="12">
        <f t="shared" si="3304"/>
        <v>1.3939199999999972</v>
      </c>
      <c r="L2844" s="12">
        <f t="shared" si="3305"/>
        <v>1.6027200000000001</v>
      </c>
      <c r="M2844" s="13">
        <f t="shared" si="3306"/>
        <v>4.9954634270650812E-2</v>
      </c>
      <c r="N2844" s="13">
        <f t="shared" si="3307"/>
        <v>6.9632763802545433E-2</v>
      </c>
      <c r="O2844" s="13">
        <f t="shared" si="3308"/>
        <v>8.0063291438257467E-2</v>
      </c>
      <c r="P2844" s="13">
        <f t="shared" si="3309"/>
        <v>0.11160182320161563</v>
      </c>
      <c r="Q2844" s="13">
        <f t="shared" si="3310"/>
        <v>4.8531251059821971E-2</v>
      </c>
      <c r="R2844" s="13">
        <f t="shared" si="3311"/>
        <v>6.4159519226962017E-2</v>
      </c>
      <c r="S2844" s="13">
        <f t="shared" si="3312"/>
        <v>6.2331388887988406E-2</v>
      </c>
      <c r="T2844" s="13">
        <f t="shared" si="3313"/>
        <v>7.7782006698597875E-2</v>
      </c>
      <c r="U2844" s="13">
        <f t="shared" si="3314"/>
        <v>8.9433237040846714E-2</v>
      </c>
      <c r="V2844" s="13">
        <f t="shared" si="3315"/>
        <v>1.5472475386144451E-2</v>
      </c>
      <c r="W2844" s="13">
        <f t="shared" si="3316"/>
        <v>2.2549560492435637E-2</v>
      </c>
      <c r="X2844" s="13">
        <f t="shared" si="3317"/>
        <v>3.6140631592436447E-2</v>
      </c>
      <c r="Y2844" s="13">
        <f t="shared" si="3318"/>
        <v>2.8961656532914878E-2</v>
      </c>
      <c r="Z2844" s="13">
        <f t="shared" si="3319"/>
        <v>3.4276581551812207E-2</v>
      </c>
      <c r="AA2844" s="13">
        <f t="shared" si="3320"/>
        <v>4.7778812556701973E-2</v>
      </c>
      <c r="AB2844" s="13">
        <f t="shared" si="3321"/>
        <v>3.3299921199518939E-2</v>
      </c>
      <c r="AC2844" s="13">
        <f t="shared" si="3322"/>
        <v>2.160405745816787E-3</v>
      </c>
      <c r="AD2844" s="13">
        <f t="shared" si="3323"/>
        <v>7.8580708404039582E-3</v>
      </c>
      <c r="AE2844" s="13">
        <f t="shared" si="3324"/>
        <v>1.2594287297332233E-2</v>
      </c>
      <c r="AF2844" s="13">
        <f t="shared" si="3325"/>
        <v>1.0092558068590161E-2</v>
      </c>
      <c r="AG2844" s="13">
        <f t="shared" si="3326"/>
        <v>5.3918482225636102E-3</v>
      </c>
      <c r="AH2844" s="13">
        <f t="shared" si="3327"/>
        <v>1.3733940696180112E-2</v>
      </c>
      <c r="AI2844" s="13">
        <f t="shared" si="3328"/>
        <v>1.9144014615219342E-2</v>
      </c>
      <c r="AJ2844" s="13">
        <f t="shared" si="3329"/>
        <v>1.3342612426223248E-2</v>
      </c>
      <c r="AK2844" s="13">
        <f t="shared" si="3330"/>
        <v>6.1995114377203578E-3</v>
      </c>
      <c r="AL2844" s="13">
        <f t="shared" si="3331"/>
        <v>1.930593416275315E-4</v>
      </c>
      <c r="AM2844" s="13">
        <f t="shared" si="3332"/>
        <v>2.1907044211711695E-3</v>
      </c>
      <c r="AN2844" s="13">
        <f t="shared" si="3333"/>
        <v>3.5110857898994568E-3</v>
      </c>
      <c r="AO2844" s="13">
        <f t="shared" si="3334"/>
        <v>2.8136437085938292E-3</v>
      </c>
      <c r="AP2844" s="13">
        <f t="shared" si="3335"/>
        <v>1.503161014879168E-3</v>
      </c>
      <c r="AQ2844" s="13">
        <f t="shared" si="3336"/>
        <v>6.0228655544178496E-4</v>
      </c>
      <c r="AR2844" s="13">
        <f t="shared" si="3337"/>
        <v>4.4023322865163576E-3</v>
      </c>
      <c r="AS2844" s="13">
        <f t="shared" si="3338"/>
        <v>6.1364990208208686E-3</v>
      </c>
      <c r="AT2844" s="13">
        <f t="shared" si="3339"/>
        <v>4.2768943575513044E-3</v>
      </c>
      <c r="AU2844" s="13">
        <f t="shared" si="3340"/>
        <v>1.987216194292634E-3</v>
      </c>
      <c r="AV2844" s="13">
        <f t="shared" si="3341"/>
        <v>6.9250509938709604E-4</v>
      </c>
      <c r="AW2844" s="13">
        <f t="shared" si="3342"/>
        <v>1.1980745033474083E-5</v>
      </c>
      <c r="AX2844" s="13">
        <f t="shared" si="3343"/>
        <v>5.0894445112648523E-4</v>
      </c>
      <c r="AY2844" s="13">
        <f t="shared" si="3344"/>
        <v>8.1569545070944054E-4</v>
      </c>
      <c r="AZ2844" s="13">
        <f t="shared" si="3345"/>
        <v>6.5366570638051744E-4</v>
      </c>
      <c r="BA2844" s="13">
        <f t="shared" si="3346"/>
        <v>3.4921436697672774E-4</v>
      </c>
      <c r="BB2844" s="13">
        <f t="shared" si="3347"/>
        <v>1.3992321256023525E-4</v>
      </c>
      <c r="BC2844" s="13">
        <f t="shared" si="3348"/>
        <v>4.4851546246908046E-5</v>
      </c>
      <c r="BD2844" s="13">
        <f t="shared" si="3349"/>
        <v>1.1759510003742501E-3</v>
      </c>
      <c r="BE2844" s="13">
        <f t="shared" si="3350"/>
        <v>1.6391816184416713E-3</v>
      </c>
      <c r="BF2844" s="13">
        <f t="shared" si="3351"/>
        <v>1.1424440207891049E-3</v>
      </c>
      <c r="BG2844" s="13">
        <f t="shared" si="3352"/>
        <v>5.3082518981944875E-4</v>
      </c>
      <c r="BH2844" s="13">
        <f t="shared" si="3353"/>
        <v>1.8498196214828118E-4</v>
      </c>
      <c r="BI2844" s="13">
        <f t="shared" si="3354"/>
        <v>5.157001133554624E-5</v>
      </c>
      <c r="BJ2844" s="14">
        <f t="shared" si="3355"/>
        <v>0.332667810831628</v>
      </c>
      <c r="BK2844" s="14">
        <f t="shared" si="3356"/>
        <v>0.24252948228455304</v>
      </c>
      <c r="BL2844" s="14">
        <f t="shared" si="3357"/>
        <v>0.38937526139910678</v>
      </c>
      <c r="BM2844" s="14">
        <f t="shared" si="3358"/>
        <v>0.57410213836157076</v>
      </c>
      <c r="BN2844" s="14">
        <f t="shared" si="3359"/>
        <v>0.42394328299985329</v>
      </c>
    </row>
    <row r="2845" spans="1:66" x14ac:dyDescent="0.25">
      <c r="A2845" t="s">
        <v>304</v>
      </c>
      <c r="B2845" t="s">
        <v>310</v>
      </c>
      <c r="C2845" t="s">
        <v>305</v>
      </c>
      <c r="D2845" t="s">
        <v>561</v>
      </c>
      <c r="E2845" s="10">
        <f>VLOOKUP(A2845,home!$A$2:$E$405,3,FALSE)</f>
        <v>1.3428571428571401</v>
      </c>
      <c r="F2845" s="10">
        <f>VLOOKUP(B2845,home!$B$2:$E$405,3,FALSE)</f>
        <v>0.96</v>
      </c>
      <c r="G2845" s="10">
        <f>VLOOKUP(C2845,away!$B$2:$E$405,4,FALSE)</f>
        <v>1.38</v>
      </c>
      <c r="H2845" s="10">
        <f>VLOOKUP(A2845,away!$A$2:$E$405,3,FALSE)</f>
        <v>1.2</v>
      </c>
      <c r="I2845" s="10">
        <f>VLOOKUP(C2845,away!$B$2:$E$405,3,FALSE)</f>
        <v>0.85</v>
      </c>
      <c r="J2845" s="10">
        <f>VLOOKUP(B2845,home!$B$2:$E$405,4,FALSE)</f>
        <v>0.96</v>
      </c>
      <c r="K2845" s="12">
        <f t="shared" si="3304"/>
        <v>1.7790171428571391</v>
      </c>
      <c r="L2845" s="12">
        <f t="shared" si="3305"/>
        <v>0.97919999999999996</v>
      </c>
      <c r="M2845" s="13">
        <f t="shared" si="3306"/>
        <v>6.3404709189711875E-2</v>
      </c>
      <c r="N2845" s="13">
        <f t="shared" si="3307"/>
        <v>0.112798064586369</v>
      </c>
      <c r="O2845" s="13">
        <f t="shared" si="3308"/>
        <v>6.2085891238565852E-2</v>
      </c>
      <c r="P2845" s="13">
        <f t="shared" si="3309"/>
        <v>0.11045186484297249</v>
      </c>
      <c r="Q2845" s="13">
        <f t="shared" si="3310"/>
        <v>0.10033484529012862</v>
      </c>
      <c r="R2845" s="13">
        <f t="shared" si="3311"/>
        <v>3.0397252350401839E-2</v>
      </c>
      <c r="S2845" s="13">
        <f t="shared" si="3312"/>
        <v>4.8102162296762778E-2</v>
      </c>
      <c r="T2845" s="13">
        <f t="shared" si="3313"/>
        <v>9.8247880508093924E-2</v>
      </c>
      <c r="U2845" s="13">
        <f t="shared" si="3314"/>
        <v>5.407723302711933E-2</v>
      </c>
      <c r="V2845" s="13">
        <f t="shared" si="3315"/>
        <v>9.3105133611867865E-3</v>
      </c>
      <c r="W2845" s="13">
        <f t="shared" si="3316"/>
        <v>5.9499136599019259E-2</v>
      </c>
      <c r="X2845" s="13">
        <f t="shared" si="3317"/>
        <v>5.8261554557759644E-2</v>
      </c>
      <c r="Y2845" s="13">
        <f t="shared" si="3318"/>
        <v>2.8524857111479122E-2</v>
      </c>
      <c r="Z2845" s="13">
        <f t="shared" si="3319"/>
        <v>9.9216631671711613E-3</v>
      </c>
      <c r="AA2845" s="13">
        <f t="shared" si="3320"/>
        <v>1.7650808860051753E-2</v>
      </c>
      <c r="AB2845" s="13">
        <f t="shared" si="3321"/>
        <v>1.5700545773663373E-2</v>
      </c>
      <c r="AC2845" s="13">
        <f t="shared" si="3322"/>
        <v>1.0136900481551253E-3</v>
      </c>
      <c r="AD2845" s="13">
        <f t="shared" si="3323"/>
        <v>2.6462495998713455E-2</v>
      </c>
      <c r="AE2845" s="13">
        <f t="shared" si="3324"/>
        <v>2.5912076081940207E-2</v>
      </c>
      <c r="AF2845" s="13">
        <f t="shared" si="3325"/>
        <v>1.2686552449717926E-2</v>
      </c>
      <c r="AG2845" s="13">
        <f t="shared" si="3326"/>
        <v>4.1408907195879313E-3</v>
      </c>
      <c r="AH2845" s="13">
        <f t="shared" si="3327"/>
        <v>2.4288231433234999E-3</v>
      </c>
      <c r="AI2845" s="13">
        <f t="shared" si="3328"/>
        <v>4.3209180089406676E-3</v>
      </c>
      <c r="AJ2845" s="13">
        <f t="shared" si="3329"/>
        <v>3.8434936053927931E-3</v>
      </c>
      <c r="AK2845" s="13">
        <f t="shared" si="3330"/>
        <v>2.2792136708185248E-3</v>
      </c>
      <c r="AL2845" s="13">
        <f t="shared" si="3331"/>
        <v>7.0634473446753754E-5</v>
      </c>
      <c r="AM2845" s="13">
        <f t="shared" si="3332"/>
        <v>9.4154468048999324E-3</v>
      </c>
      <c r="AN2845" s="13">
        <f t="shared" si="3333"/>
        <v>9.219605511358012E-3</v>
      </c>
      <c r="AO2845" s="13">
        <f t="shared" si="3334"/>
        <v>4.5139188583608819E-3</v>
      </c>
      <c r="AP2845" s="13">
        <f t="shared" si="3335"/>
        <v>1.4733431153689921E-3</v>
      </c>
      <c r="AQ2845" s="13">
        <f t="shared" si="3336"/>
        <v>3.6067439464232919E-4</v>
      </c>
      <c r="AR2845" s="13">
        <f t="shared" si="3337"/>
        <v>4.7566072438847426E-4</v>
      </c>
      <c r="AS2845" s="13">
        <f t="shared" si="3338"/>
        <v>8.4620858287094052E-4</v>
      </c>
      <c r="AT2845" s="13">
        <f t="shared" si="3339"/>
        <v>7.5270978768012464E-4</v>
      </c>
      <c r="AU2845" s="13">
        <f t="shared" si="3340"/>
        <v>4.4636120529309989E-4</v>
      </c>
      <c r="AV2845" s="13">
        <f t="shared" si="3341"/>
        <v>1.9852105903069977E-4</v>
      </c>
      <c r="AW2845" s="13">
        <f t="shared" si="3342"/>
        <v>3.417950344566178E-6</v>
      </c>
      <c r="AX2845" s="13">
        <f t="shared" si="3343"/>
        <v>2.7917068789294125E-3</v>
      </c>
      <c r="AY2845" s="13">
        <f t="shared" si="3344"/>
        <v>2.7336393758476802E-3</v>
      </c>
      <c r="AZ2845" s="13">
        <f t="shared" si="3345"/>
        <v>1.3383898384150242E-3</v>
      </c>
      <c r="BA2845" s="13">
        <f t="shared" si="3346"/>
        <v>4.3685044325866395E-4</v>
      </c>
      <c r="BB2845" s="13">
        <f t="shared" si="3347"/>
        <v>1.069409885097209E-4</v>
      </c>
      <c r="BC2845" s="13">
        <f t="shared" si="3348"/>
        <v>2.0943323189743745E-5</v>
      </c>
      <c r="BD2845" s="13">
        <f t="shared" si="3349"/>
        <v>7.7627830220198979E-5</v>
      </c>
      <c r="BE2845" s="13">
        <f t="shared" si="3350"/>
        <v>1.3810124072453746E-4</v>
      </c>
      <c r="BF2845" s="13">
        <f t="shared" si="3351"/>
        <v>1.2284223734939631E-4</v>
      </c>
      <c r="BG2845" s="13">
        <f t="shared" si="3352"/>
        <v>7.2846148703833888E-5</v>
      </c>
      <c r="BH2845" s="13">
        <f t="shared" si="3353"/>
        <v>3.2398636833810197E-5</v>
      </c>
      <c r="BI2845" s="13">
        <f t="shared" si="3354"/>
        <v>1.152754606651021E-5</v>
      </c>
      <c r="BJ2845" s="14">
        <f t="shared" si="3355"/>
        <v>0.55927981343558952</v>
      </c>
      <c r="BK2845" s="14">
        <f t="shared" si="3356"/>
        <v>0.23508721358808349</v>
      </c>
      <c r="BL2845" s="14">
        <f t="shared" si="3357"/>
        <v>0.19595898467743922</v>
      </c>
      <c r="BM2845" s="14">
        <f t="shared" si="3358"/>
        <v>0.51804482594463053</v>
      </c>
      <c r="BN2845" s="14">
        <f t="shared" si="3359"/>
        <v>0.47947262749814973</v>
      </c>
    </row>
    <row r="2846" spans="1:66" x14ac:dyDescent="0.25">
      <c r="A2846" t="s">
        <v>304</v>
      </c>
      <c r="B2846" t="s">
        <v>339</v>
      </c>
      <c r="C2846" t="s">
        <v>327</v>
      </c>
      <c r="D2846" t="s">
        <v>561</v>
      </c>
      <c r="E2846" s="10">
        <f>VLOOKUP(A2846,home!$A$2:$E$405,3,FALSE)</f>
        <v>1.3428571428571401</v>
      </c>
      <c r="F2846" s="10">
        <f>VLOOKUP(B2846,home!$B$2:$E$405,3,FALSE)</f>
        <v>1.6</v>
      </c>
      <c r="G2846" s="10">
        <f>VLOOKUP(C2846,away!$B$2:$E$405,4,FALSE)</f>
        <v>1.4</v>
      </c>
      <c r="H2846" s="10">
        <f>VLOOKUP(A2846,away!$A$2:$E$405,3,FALSE)</f>
        <v>1.2</v>
      </c>
      <c r="I2846" s="10">
        <f>VLOOKUP(C2846,away!$B$2:$E$405,3,FALSE)</f>
        <v>0.28000000000000003</v>
      </c>
      <c r="J2846" s="10">
        <f>VLOOKUP(B2846,home!$B$2:$E$405,4,FALSE)</f>
        <v>1.6</v>
      </c>
      <c r="K2846" s="12">
        <f t="shared" si="3304"/>
        <v>3.0079999999999938</v>
      </c>
      <c r="L2846" s="12">
        <f t="shared" si="3305"/>
        <v>0.53760000000000008</v>
      </c>
      <c r="M2846" s="13">
        <f t="shared" si="3306"/>
        <v>2.8851306531492388E-2</v>
      </c>
      <c r="N2846" s="13">
        <f t="shared" si="3307"/>
        <v>8.6784730046728917E-2</v>
      </c>
      <c r="O2846" s="13">
        <f t="shared" si="3308"/>
        <v>1.5510462391330308E-2</v>
      </c>
      <c r="P2846" s="13">
        <f t="shared" si="3309"/>
        <v>4.6655470873121462E-2</v>
      </c>
      <c r="Q2846" s="13">
        <f t="shared" si="3310"/>
        <v>0.13052423399028007</v>
      </c>
      <c r="R2846" s="13">
        <f t="shared" si="3311"/>
        <v>4.1692122907895871E-3</v>
      </c>
      <c r="S2846" s="13">
        <f t="shared" si="3312"/>
        <v>1.8861649818325329E-2</v>
      </c>
      <c r="T2846" s="13">
        <f t="shared" si="3313"/>
        <v>7.0169828193174577E-2</v>
      </c>
      <c r="U2846" s="13">
        <f t="shared" si="3314"/>
        <v>1.2540990570695052E-2</v>
      </c>
      <c r="V2846" s="13">
        <f t="shared" si="3315"/>
        <v>3.3890210011704087E-3</v>
      </c>
      <c r="W2846" s="13">
        <f t="shared" si="3316"/>
        <v>0.13087229861425384</v>
      </c>
      <c r="X2846" s="13">
        <f t="shared" si="3317"/>
        <v>7.0356947735022865E-2</v>
      </c>
      <c r="Y2846" s="13">
        <f t="shared" si="3318"/>
        <v>1.891194755117415E-2</v>
      </c>
      <c r="Z2846" s="13">
        <f t="shared" si="3319"/>
        <v>7.4712284250949427E-4</v>
      </c>
      <c r="AA2846" s="13">
        <f t="shared" si="3320"/>
        <v>2.247345510268554E-3</v>
      </c>
      <c r="AB2846" s="13">
        <f t="shared" si="3321"/>
        <v>3.3800076474438997E-3</v>
      </c>
      <c r="AC2846" s="13">
        <f t="shared" si="3322"/>
        <v>3.4252428576309117E-4</v>
      </c>
      <c r="AD2846" s="13">
        <f t="shared" si="3323"/>
        <v>9.8415968557918704E-2</v>
      </c>
      <c r="AE2846" s="13">
        <f t="shared" si="3324"/>
        <v>5.2908424696737094E-2</v>
      </c>
      <c r="AF2846" s="13">
        <f t="shared" si="3325"/>
        <v>1.4221784558482933E-2</v>
      </c>
      <c r="AG2846" s="13">
        <f t="shared" si="3326"/>
        <v>2.5485437928801425E-3</v>
      </c>
      <c r="AH2846" s="13">
        <f t="shared" si="3327"/>
        <v>1.0041331003327605E-4</v>
      </c>
      <c r="AI2846" s="13">
        <f t="shared" si="3328"/>
        <v>3.0204323658009367E-4</v>
      </c>
      <c r="AJ2846" s="13">
        <f t="shared" si="3329"/>
        <v>4.5427302781646017E-4</v>
      </c>
      <c r="AK2846" s="13">
        <f t="shared" si="3330"/>
        <v>4.5548442255730304E-4</v>
      </c>
      <c r="AL2846" s="13">
        <f t="shared" si="3331"/>
        <v>2.2155851861076891E-5</v>
      </c>
      <c r="AM2846" s="13">
        <f t="shared" si="3332"/>
        <v>5.9207046684443744E-2</v>
      </c>
      <c r="AN2846" s="13">
        <f t="shared" si="3333"/>
        <v>3.1829708297556956E-2</v>
      </c>
      <c r="AO2846" s="13">
        <f t="shared" si="3334"/>
        <v>8.5558255903833112E-3</v>
      </c>
      <c r="AP2846" s="13">
        <f t="shared" si="3335"/>
        <v>1.5332039457966898E-3</v>
      </c>
      <c r="AQ2846" s="13">
        <f t="shared" si="3336"/>
        <v>2.0606261031507514E-4</v>
      </c>
      <c r="AR2846" s="13">
        <f t="shared" si="3337"/>
        <v>1.0796439094777846E-5</v>
      </c>
      <c r="AS2846" s="13">
        <f t="shared" si="3338"/>
        <v>3.2475688797091694E-5</v>
      </c>
      <c r="AT2846" s="13">
        <f t="shared" si="3339"/>
        <v>4.8843435950825827E-5</v>
      </c>
      <c r="AU2846" s="13">
        <f t="shared" si="3340"/>
        <v>4.8973685113361246E-5</v>
      </c>
      <c r="AV2846" s="13">
        <f t="shared" si="3341"/>
        <v>3.682821120524758E-5</v>
      </c>
      <c r="AW2846" s="13">
        <f t="shared" si="3342"/>
        <v>9.9522904914524608E-7</v>
      </c>
      <c r="AX2846" s="13">
        <f t="shared" si="3343"/>
        <v>2.9682466071134422E-2</v>
      </c>
      <c r="AY2846" s="13">
        <f t="shared" si="3344"/>
        <v>1.5957293759841864E-2</v>
      </c>
      <c r="AZ2846" s="13">
        <f t="shared" si="3345"/>
        <v>4.2893205626454937E-3</v>
      </c>
      <c r="BA2846" s="13">
        <f t="shared" si="3346"/>
        <v>7.6864624482607272E-4</v>
      </c>
      <c r="BB2846" s="13">
        <f t="shared" si="3347"/>
        <v>1.0330605530462419E-4</v>
      </c>
      <c r="BC2846" s="13">
        <f t="shared" si="3348"/>
        <v>1.1107467066353198E-5</v>
      </c>
      <c r="BD2846" s="13">
        <f t="shared" si="3349"/>
        <v>9.673609428920945E-7</v>
      </c>
      <c r="BE2846" s="13">
        <f t="shared" si="3350"/>
        <v>2.9098217162194142E-6</v>
      </c>
      <c r="BF2846" s="13">
        <f t="shared" si="3351"/>
        <v>4.3763718611939913E-6</v>
      </c>
      <c r="BG2846" s="13">
        <f t="shared" si="3352"/>
        <v>4.3880421861571658E-6</v>
      </c>
      <c r="BH2846" s="13">
        <f t="shared" si="3353"/>
        <v>3.2998077239901818E-6</v>
      </c>
      <c r="BI2846" s="13">
        <f t="shared" si="3354"/>
        <v>1.9851643267524884E-6</v>
      </c>
      <c r="BJ2846" s="14">
        <f t="shared" si="3355"/>
        <v>0.82785869502596798</v>
      </c>
      <c r="BK2846" s="14">
        <f t="shared" si="3356"/>
        <v>0.11407942212157562</v>
      </c>
      <c r="BL2846" s="14">
        <f t="shared" si="3357"/>
        <v>3.9356076436433039E-2</v>
      </c>
      <c r="BM2846" s="14">
        <f t="shared" si="3358"/>
        <v>0.65358960177195047</v>
      </c>
      <c r="BN2846" s="14">
        <f t="shared" si="3359"/>
        <v>0.31249541612374276</v>
      </c>
    </row>
    <row r="2847" spans="1:66" x14ac:dyDescent="0.25">
      <c r="A2847" t="s">
        <v>304</v>
      </c>
      <c r="B2847" t="s">
        <v>459</v>
      </c>
      <c r="C2847" t="s">
        <v>375</v>
      </c>
      <c r="D2847" t="s">
        <v>561</v>
      </c>
      <c r="E2847" s="10">
        <f>VLOOKUP(A2847,home!$A$2:$E$405,3,FALSE)</f>
        <v>1.3428571428571401</v>
      </c>
      <c r="F2847" s="10">
        <f>VLOOKUP(B2847,home!$B$2:$E$405,3,FALSE)</f>
        <v>1.02</v>
      </c>
      <c r="G2847" s="10">
        <f>VLOOKUP(C2847,away!$B$2:$E$405,4,FALSE)</f>
        <v>0.96</v>
      </c>
      <c r="H2847" s="10">
        <f>VLOOKUP(A2847,away!$A$2:$E$405,3,FALSE)</f>
        <v>1.2</v>
      </c>
      <c r="I2847" s="10">
        <f>VLOOKUP(C2847,away!$B$2:$E$405,3,FALSE)</f>
        <v>0.96</v>
      </c>
      <c r="J2847" s="10">
        <f>VLOOKUP(B2847,home!$B$2:$E$405,4,FALSE)</f>
        <v>1.02</v>
      </c>
      <c r="K2847" s="12">
        <f t="shared" si="3304"/>
        <v>1.3149257142857116</v>
      </c>
      <c r="L2847" s="12">
        <f t="shared" si="3305"/>
        <v>1.1750399999999999</v>
      </c>
      <c r="M2847" s="13">
        <f t="shared" si="3306"/>
        <v>8.2912809251329656E-2</v>
      </c>
      <c r="N2847" s="13">
        <f t="shared" si="3307"/>
        <v>0.10902418492823962</v>
      </c>
      <c r="O2847" s="13">
        <f t="shared" si="3308"/>
        <v>9.7425867382682385E-2</v>
      </c>
      <c r="P2847" s="13">
        <f t="shared" si="3309"/>
        <v>0.12810777825807865</v>
      </c>
      <c r="Q2847" s="13">
        <f t="shared" si="3310"/>
        <v>7.1679352120591511E-2</v>
      </c>
      <c r="R2847" s="13">
        <f t="shared" si="3311"/>
        <v>5.7239645604673567E-2</v>
      </c>
      <c r="S2847" s="13">
        <f t="shared" si="3312"/>
        <v>4.9484521747638975E-2</v>
      </c>
      <c r="T2847" s="13">
        <f t="shared" si="3313"/>
        <v>8.4226105915779836E-2</v>
      </c>
      <c r="U2847" s="13">
        <f t="shared" si="3314"/>
        <v>7.5265881882186386E-2</v>
      </c>
      <c r="V2847" s="13">
        <f t="shared" si="3315"/>
        <v>8.4953394569219891E-3</v>
      </c>
      <c r="W2847" s="13">
        <f t="shared" si="3316"/>
        <v>3.1417674428901955E-2</v>
      </c>
      <c r="X2847" s="13">
        <f t="shared" si="3317"/>
        <v>3.6917024160936951E-2</v>
      </c>
      <c r="Y2847" s="13">
        <f t="shared" si="3318"/>
        <v>2.168949003503368E-2</v>
      </c>
      <c r="Z2847" s="13">
        <f t="shared" si="3319"/>
        <v>2.2419624390438538E-2</v>
      </c>
      <c r="AA2847" s="13">
        <f t="shared" si="3320"/>
        <v>2.9480140615614756E-2</v>
      </c>
      <c r="AB2847" s="13">
        <f t="shared" si="3321"/>
        <v>1.9382097478115229E-2</v>
      </c>
      <c r="AC2847" s="13">
        <f t="shared" si="3322"/>
        <v>8.2037916788850582E-4</v>
      </c>
      <c r="AD2847" s="13">
        <f t="shared" si="3323"/>
        <v>1.0327976997404956E-2</v>
      </c>
      <c r="AE2847" s="13">
        <f t="shared" si="3324"/>
        <v>1.2135786091030719E-2</v>
      </c>
      <c r="AF2847" s="13">
        <f t="shared" si="3325"/>
        <v>7.130017044202369E-3</v>
      </c>
      <c r="AG2847" s="13">
        <f t="shared" si="3326"/>
        <v>2.7926850758731832E-3</v>
      </c>
      <c r="AH2847" s="13">
        <f t="shared" si="3327"/>
        <v>6.5859888609352216E-3</v>
      </c>
      <c r="AI2847" s="13">
        <f t="shared" si="3328"/>
        <v>8.6600861072429862E-3</v>
      </c>
      <c r="AJ2847" s="13">
        <f t="shared" si="3329"/>
        <v>5.6936849551711272E-3</v>
      </c>
      <c r="AK2847" s="13">
        <f t="shared" si="3330"/>
        <v>2.4955909188654024E-3</v>
      </c>
      <c r="AL2847" s="13">
        <f t="shared" si="3331"/>
        <v>5.0702396156344108E-5</v>
      </c>
      <c r="AM2847" s="13">
        <f t="shared" si="3332"/>
        <v>2.7161045060878223E-3</v>
      </c>
      <c r="AN2847" s="13">
        <f t="shared" si="3333"/>
        <v>3.1915314388334341E-3</v>
      </c>
      <c r="AO2847" s="13">
        <f t="shared" si="3334"/>
        <v>1.8750885509434196E-3</v>
      </c>
      <c r="AP2847" s="13">
        <f t="shared" si="3335"/>
        <v>7.3443468363351835E-4</v>
      </c>
      <c r="AQ2847" s="13">
        <f t="shared" si="3336"/>
        <v>2.1574753266418223E-4</v>
      </c>
      <c r="AR2847" s="13">
        <f t="shared" si="3337"/>
        <v>1.5477600702306635E-3</v>
      </c>
      <c r="AS2847" s="13">
        <f t="shared" si="3338"/>
        <v>2.0351895158909582E-3</v>
      </c>
      <c r="AT2847" s="13">
        <f t="shared" si="3339"/>
        <v>1.3380615139448554E-3</v>
      </c>
      <c r="AU2847" s="13">
        <f t="shared" si="3340"/>
        <v>5.8648383066072006E-4</v>
      </c>
      <c r="AV2847" s="13">
        <f t="shared" si="3341"/>
        <v>1.9279566748714187E-4</v>
      </c>
      <c r="AW2847" s="13">
        <f t="shared" si="3342"/>
        <v>2.1761050294884908E-6</v>
      </c>
      <c r="AX2847" s="13">
        <f t="shared" si="3343"/>
        <v>5.95245942957028E-4</v>
      </c>
      <c r="AY2847" s="13">
        <f t="shared" si="3344"/>
        <v>6.9943779281222604E-4</v>
      </c>
      <c r="AZ2847" s="13">
        <f t="shared" si="3345"/>
        <v>4.109336920330391E-4</v>
      </c>
      <c r="BA2847" s="13">
        <f t="shared" si="3346"/>
        <v>1.6095450849550072E-4</v>
      </c>
      <c r="BB2847" s="13">
        <f t="shared" si="3347"/>
        <v>4.7281996415638269E-5</v>
      </c>
      <c r="BC2847" s="13">
        <f t="shared" si="3348"/>
        <v>1.1111647413646311E-5</v>
      </c>
      <c r="BD2847" s="13">
        <f t="shared" si="3349"/>
        <v>3.0311333215397277E-4</v>
      </c>
      <c r="BE2847" s="13">
        <f t="shared" si="3350"/>
        <v>3.9857151479208479E-4</v>
      </c>
      <c r="BF2847" s="13">
        <f t="shared" si="3351"/>
        <v>2.6204596689096012E-4</v>
      </c>
      <c r="BG2847" s="13">
        <f t="shared" si="3352"/>
        <v>1.1485699339659528E-4</v>
      </c>
      <c r="BH2847" s="13">
        <f t="shared" si="3353"/>
        <v>3.7757103520681811E-5</v>
      </c>
      <c r="BI2847" s="13">
        <f t="shared" si="3354"/>
        <v>9.9295572632584173E-6</v>
      </c>
      <c r="BJ2847" s="14">
        <f t="shared" si="3355"/>
        <v>0.39799816909028424</v>
      </c>
      <c r="BK2847" s="14">
        <f t="shared" si="3356"/>
        <v>0.27057096807082637</v>
      </c>
      <c r="BL2847" s="14">
        <f t="shared" si="3357"/>
        <v>0.30905554887171893</v>
      </c>
      <c r="BM2847" s="14">
        <f t="shared" si="3358"/>
        <v>0.45295741118988997</v>
      </c>
      <c r="BN2847" s="14">
        <f t="shared" si="3359"/>
        <v>0.54638963754559533</v>
      </c>
    </row>
    <row r="2848" spans="1:66" x14ac:dyDescent="0.25">
      <c r="A2848" t="s">
        <v>304</v>
      </c>
      <c r="B2848" t="s">
        <v>376</v>
      </c>
      <c r="C2848" t="s">
        <v>332</v>
      </c>
      <c r="D2848" t="s">
        <v>561</v>
      </c>
      <c r="E2848" s="10">
        <f>VLOOKUP(A2848,home!$A$2:$E$405,3,FALSE)</f>
        <v>1.3428571428571401</v>
      </c>
      <c r="F2848" s="10">
        <f>VLOOKUP(B2848,home!$B$2:$E$405,3,FALSE)</f>
        <v>1.17</v>
      </c>
      <c r="G2848" s="10">
        <f>VLOOKUP(C2848,away!$B$2:$E$405,4,FALSE)</f>
        <v>0.85</v>
      </c>
      <c r="H2848" s="10">
        <f>VLOOKUP(A2848,away!$A$2:$E$405,3,FALSE)</f>
        <v>1.2</v>
      </c>
      <c r="I2848" s="10">
        <f>VLOOKUP(C2848,away!$B$2:$E$405,3,FALSE)</f>
        <v>0.74</v>
      </c>
      <c r="J2848" s="10">
        <f>VLOOKUP(B2848,home!$B$2:$E$405,4,FALSE)</f>
        <v>1.17</v>
      </c>
      <c r="K2848" s="12">
        <f t="shared" si="3304"/>
        <v>1.3354714285714258</v>
      </c>
      <c r="L2848" s="12">
        <f t="shared" si="3305"/>
        <v>1.0389599999999999</v>
      </c>
      <c r="M2848" s="13">
        <f t="shared" si="3306"/>
        <v>9.3067389629080247E-2</v>
      </c>
      <c r="N2848" s="13">
        <f t="shared" si="3307"/>
        <v>0.12428883978136128</v>
      </c>
      <c r="O2848" s="13">
        <f t="shared" si="3308"/>
        <v>9.6693295129029189E-2</v>
      </c>
      <c r="P2848" s="13">
        <f t="shared" si="3309"/>
        <v>0.12913113297924309</v>
      </c>
      <c r="Q2848" s="13">
        <f t="shared" si="3310"/>
        <v>8.2992097209149823E-2</v>
      </c>
      <c r="R2848" s="13">
        <f t="shared" si="3311"/>
        <v>5.0230232953628079E-2</v>
      </c>
      <c r="S2848" s="13">
        <f t="shared" si="3312"/>
        <v>4.4792406800492963E-2</v>
      </c>
      <c r="T2848" s="13">
        <f t="shared" si="3313"/>
        <v>8.6225469316418266E-2</v>
      </c>
      <c r="U2848" s="13">
        <f t="shared" si="3314"/>
        <v>6.7081040960057195E-2</v>
      </c>
      <c r="V2848" s="13">
        <f t="shared" si="3315"/>
        <v>6.9055029933653388E-3</v>
      </c>
      <c r="W2848" s="13">
        <f t="shared" si="3316"/>
        <v>3.6944524873347297E-2</v>
      </c>
      <c r="X2848" s="13">
        <f t="shared" si="3317"/>
        <v>3.8383883562412895E-2</v>
      </c>
      <c r="Y2848" s="13">
        <f t="shared" si="3318"/>
        <v>1.9939659833002252E-2</v>
      </c>
      <c r="Z2848" s="13">
        <f t="shared" si="3319"/>
        <v>1.7395734276500475E-2</v>
      </c>
      <c r="AA2848" s="13">
        <f t="shared" si="3320"/>
        <v>2.3231506105287004E-2</v>
      </c>
      <c r="AB2848" s="13">
        <f t="shared" si="3321"/>
        <v>1.551250632314672E-2</v>
      </c>
      <c r="AC2848" s="13">
        <f t="shared" si="3322"/>
        <v>5.9883718996441037E-4</v>
      </c>
      <c r="AD2848" s="13">
        <f t="shared" si="3323"/>
        <v>1.2334589352625427E-2</v>
      </c>
      <c r="AE2848" s="13">
        <f t="shared" si="3324"/>
        <v>1.2815144953803708E-2</v>
      </c>
      <c r="AF2848" s="13">
        <f t="shared" si="3325"/>
        <v>6.6572115006019511E-3</v>
      </c>
      <c r="AG2848" s="13">
        <f t="shared" si="3326"/>
        <v>2.3055254868884672E-3</v>
      </c>
      <c r="AH2848" s="13">
        <f t="shared" si="3327"/>
        <v>4.5183680209782322E-3</v>
      </c>
      <c r="AI2848" s="13">
        <f t="shared" si="3328"/>
        <v>6.0341513957872447E-3</v>
      </c>
      <c r="AJ2848" s="13">
        <f t="shared" si="3329"/>
        <v>4.0292183923741282E-3</v>
      </c>
      <c r="AK2848" s="13">
        <f t="shared" si="3330"/>
        <v>1.7936353474967128E-3</v>
      </c>
      <c r="AL2848" s="13">
        <f t="shared" si="3331"/>
        <v>3.3235497468405699E-5</v>
      </c>
      <c r="AM2848" s="13">
        <f t="shared" si="3332"/>
        <v>3.2944983327185158E-3</v>
      </c>
      <c r="AN2848" s="13">
        <f t="shared" si="3333"/>
        <v>3.422851987761228E-3</v>
      </c>
      <c r="AO2848" s="13">
        <f t="shared" si="3334"/>
        <v>1.7781031506022029E-3</v>
      </c>
      <c r="AP2848" s="13">
        <f t="shared" si="3335"/>
        <v>6.1579268311655474E-4</v>
      </c>
      <c r="AQ2848" s="13">
        <f t="shared" si="3336"/>
        <v>1.599459915126939E-4</v>
      </c>
      <c r="AR2848" s="13">
        <f t="shared" si="3337"/>
        <v>9.3888072781510908E-4</v>
      </c>
      <c r="AS2848" s="13">
        <f t="shared" si="3338"/>
        <v>1.2538483868334235E-3</v>
      </c>
      <c r="AT2848" s="13">
        <f t="shared" si="3339"/>
        <v>8.3723934818820509E-4</v>
      </c>
      <c r="AU2848" s="13">
        <f t="shared" si="3340"/>
        <v>3.7270307612703702E-4</v>
      </c>
      <c r="AV2848" s="13">
        <f t="shared" si="3341"/>
        <v>1.244335773770848E-4</v>
      </c>
      <c r="AW2848" s="13">
        <f t="shared" si="3342"/>
        <v>1.2809527531993195E-6</v>
      </c>
      <c r="AX2848" s="13">
        <f t="shared" si="3343"/>
        <v>7.3328473247029542E-4</v>
      </c>
      <c r="AY2848" s="13">
        <f t="shared" si="3344"/>
        <v>7.6185350564733796E-4</v>
      </c>
      <c r="AZ2848" s="13">
        <f t="shared" si="3345"/>
        <v>3.957676591136791E-4</v>
      </c>
      <c r="BA2848" s="13">
        <f t="shared" si="3346"/>
        <v>1.3706225570424933E-4</v>
      </c>
      <c r="BB2848" s="13">
        <f t="shared" si="3347"/>
        <v>3.5600550296621711E-5</v>
      </c>
      <c r="BC2848" s="13">
        <f t="shared" si="3348"/>
        <v>7.3975095472356208E-6</v>
      </c>
      <c r="BD2848" s="13">
        <f t="shared" si="3349"/>
        <v>1.6257658682846421E-4</v>
      </c>
      <c r="BE2848" s="13">
        <f t="shared" si="3350"/>
        <v>2.1711638666407551E-4</v>
      </c>
      <c r="BF2848" s="13">
        <f t="shared" si="3351"/>
        <v>1.4497636553226952E-4</v>
      </c>
      <c r="BG2848" s="13">
        <f t="shared" si="3352"/>
        <v>6.4537264662157691E-5</v>
      </c>
      <c r="BH2848" s="13">
        <f t="shared" si="3353"/>
        <v>2.1546918258615992E-5</v>
      </c>
      <c r="BI2848" s="13">
        <f t="shared" si="3354"/>
        <v>5.7550587416291281E-6</v>
      </c>
      <c r="BJ2848" s="14">
        <f t="shared" si="3355"/>
        <v>0.43422910422810207</v>
      </c>
      <c r="BK2848" s="14">
        <f t="shared" si="3356"/>
        <v>0.2752903585952618</v>
      </c>
      <c r="BL2848" s="14">
        <f t="shared" si="3357"/>
        <v>0.27326756832481247</v>
      </c>
      <c r="BM2848" s="14">
        <f t="shared" si="3358"/>
        <v>0.4230192051902909</v>
      </c>
      <c r="BN2848" s="14">
        <f t="shared" si="3359"/>
        <v>0.57640298768149167</v>
      </c>
    </row>
    <row r="2849" spans="1:66" x14ac:dyDescent="0.25">
      <c r="A2849" t="s">
        <v>304</v>
      </c>
      <c r="B2849" t="s">
        <v>378</v>
      </c>
      <c r="C2849" t="s">
        <v>335</v>
      </c>
      <c r="D2849" t="s">
        <v>561</v>
      </c>
      <c r="E2849" s="10">
        <f>VLOOKUP(A2849,home!$A$2:$E$405,3,FALSE)</f>
        <v>1.3428571428571401</v>
      </c>
      <c r="F2849" s="10">
        <f>VLOOKUP(B2849,home!$B$2:$E$405,3,FALSE)</f>
        <v>0.64</v>
      </c>
      <c r="G2849" s="10">
        <f>VLOOKUP(C2849,away!$B$2:$E$405,4,FALSE)</f>
        <v>1.28</v>
      </c>
      <c r="H2849" s="10">
        <f>VLOOKUP(A2849,away!$A$2:$E$405,3,FALSE)</f>
        <v>1.2</v>
      </c>
      <c r="I2849" s="10">
        <f>VLOOKUP(C2849,away!$B$2:$E$405,3,FALSE)</f>
        <v>0.53</v>
      </c>
      <c r="J2849" s="10">
        <f>VLOOKUP(B2849,home!$B$2:$E$405,4,FALSE)</f>
        <v>0.64</v>
      </c>
      <c r="K2849" s="12">
        <f t="shared" si="3304"/>
        <v>1.1000685714285692</v>
      </c>
      <c r="L2849" s="12">
        <f t="shared" si="3305"/>
        <v>0.40704000000000001</v>
      </c>
      <c r="M2849" s="13">
        <f t="shared" si="3306"/>
        <v>0.22154964771541286</v>
      </c>
      <c r="N2849" s="13">
        <f t="shared" si="3307"/>
        <v>0.24371980446279701</v>
      </c>
      <c r="O2849" s="13">
        <f t="shared" si="3308"/>
        <v>9.0179568606081645E-2</v>
      </c>
      <c r="P2849" s="13">
        <f t="shared" si="3309"/>
        <v>9.9203709208536883E-2</v>
      </c>
      <c r="Q2849" s="13">
        <f t="shared" si="3310"/>
        <v>0.13405424856211967</v>
      </c>
      <c r="R2849" s="13">
        <f t="shared" si="3311"/>
        <v>1.8353345802709736E-2</v>
      </c>
      <c r="S2849" s="13">
        <f t="shared" si="3312"/>
        <v>1.110515862044327E-2</v>
      </c>
      <c r="T2849" s="13">
        <f t="shared" si="3313"/>
        <v>5.4565441334725191E-2</v>
      </c>
      <c r="U2849" s="13">
        <f t="shared" si="3314"/>
        <v>2.0189938898121425E-2</v>
      </c>
      <c r="V2849" s="13">
        <f t="shared" si="3315"/>
        <v>5.5250867788046568E-4</v>
      </c>
      <c r="W2849" s="13">
        <f t="shared" si="3316"/>
        <v>4.9156288569887116E-2</v>
      </c>
      <c r="X2849" s="13">
        <f t="shared" si="3317"/>
        <v>2.0008575699486848E-2</v>
      </c>
      <c r="Y2849" s="13">
        <f t="shared" si="3318"/>
        <v>4.0721453263595636E-3</v>
      </c>
      <c r="Z2849" s="13">
        <f t="shared" si="3319"/>
        <v>2.4901819585116574E-3</v>
      </c>
      <c r="AA2849" s="13">
        <f t="shared" si="3320"/>
        <v>2.7393709096971155E-3</v>
      </c>
      <c r="AB2849" s="13">
        <f t="shared" si="3321"/>
        <v>1.5067479216217432E-3</v>
      </c>
      <c r="AC2849" s="13">
        <f t="shared" si="3322"/>
        <v>1.5462366669516532E-5</v>
      </c>
      <c r="AD2849" s="13">
        <f t="shared" si="3323"/>
        <v>1.3518822035951549E-2</v>
      </c>
      <c r="AE2849" s="13">
        <f t="shared" si="3324"/>
        <v>5.502701321513718E-3</v>
      </c>
      <c r="AF2849" s="13">
        <f t="shared" si="3325"/>
        <v>1.1199097729544718E-3</v>
      </c>
      <c r="AG2849" s="13">
        <f t="shared" si="3326"/>
        <v>1.5194935799446279E-4</v>
      </c>
      <c r="AH2849" s="13">
        <f t="shared" si="3327"/>
        <v>2.5340091609814627E-4</v>
      </c>
      <c r="AI2849" s="13">
        <f t="shared" si="3328"/>
        <v>2.7875838377077849E-4</v>
      </c>
      <c r="AJ2849" s="13">
        <f t="shared" si="3329"/>
        <v>1.5332666850422858E-4</v>
      </c>
      <c r="AK2849" s="13">
        <f t="shared" si="3330"/>
        <v>5.6223283061116186E-5</v>
      </c>
      <c r="AL2849" s="13">
        <f t="shared" si="3331"/>
        <v>2.7694453908206854E-7</v>
      </c>
      <c r="AM2849" s="13">
        <f t="shared" si="3332"/>
        <v>2.9743262488972559E-3</v>
      </c>
      <c r="AN2849" s="13">
        <f t="shared" si="3333"/>
        <v>1.210669756351139E-3</v>
      </c>
      <c r="AO2849" s="13">
        <f t="shared" si="3334"/>
        <v>2.4639550881258376E-4</v>
      </c>
      <c r="AP2849" s="13">
        <f t="shared" si="3335"/>
        <v>3.3430942635691376E-5</v>
      </c>
      <c r="AQ2849" s="13">
        <f t="shared" si="3336"/>
        <v>3.4019327226079544E-6</v>
      </c>
      <c r="AR2849" s="13">
        <f t="shared" si="3337"/>
        <v>2.0628861777717908E-5</v>
      </c>
      <c r="AS2849" s="13">
        <f t="shared" si="3338"/>
        <v>2.2693162506011551E-5</v>
      </c>
      <c r="AT2849" s="13">
        <f t="shared" si="3339"/>
        <v>1.2482017429592251E-5</v>
      </c>
      <c r="AU2849" s="13">
        <f t="shared" si="3340"/>
        <v>4.5770250274393499E-6</v>
      </c>
      <c r="AV2849" s="13">
        <f t="shared" si="3341"/>
        <v>1.2587603458320029E-6</v>
      </c>
      <c r="AW2849" s="13">
        <f t="shared" si="3342"/>
        <v>3.4446662664675392E-9</v>
      </c>
      <c r="AX2849" s="13">
        <f t="shared" si="3343"/>
        <v>5.4532713793115008E-4</v>
      </c>
      <c r="AY2849" s="13">
        <f t="shared" si="3344"/>
        <v>2.2196995822349532E-4</v>
      </c>
      <c r="AZ2849" s="13">
        <f t="shared" si="3345"/>
        <v>4.5175325897645764E-5</v>
      </c>
      <c r="BA2849" s="13">
        <f t="shared" si="3346"/>
        <v>6.1293882177925781E-6</v>
      </c>
      <c r="BB2849" s="13">
        <f t="shared" si="3347"/>
        <v>6.2372654504257272E-7</v>
      </c>
      <c r="BC2849" s="13">
        <f t="shared" si="3348"/>
        <v>5.0776330578825805E-8</v>
      </c>
      <c r="BD2849" s="13">
        <f t="shared" si="3349"/>
        <v>1.3994619830003815E-6</v>
      </c>
      <c r="BE2849" s="13">
        <f t="shared" si="3350"/>
        <v>1.5395041444078223E-6</v>
      </c>
      <c r="BF2849" s="13">
        <f t="shared" si="3351"/>
        <v>8.4678006242353752E-7</v>
      </c>
      <c r="BG2849" s="13">
        <f t="shared" si="3352"/>
        <v>3.1050537786148524E-7</v>
      </c>
      <c r="BH2849" s="13">
        <f t="shared" si="3353"/>
        <v>8.5394301861242994E-8</v>
      </c>
      <c r="BI2849" s="13">
        <f t="shared" si="3354"/>
        <v>1.8787917531327515E-8</v>
      </c>
      <c r="BJ2849" s="14">
        <f t="shared" si="3355"/>
        <v>0.53115738714635463</v>
      </c>
      <c r="BK2849" s="14">
        <f t="shared" si="3356"/>
        <v>0.33264873349170554</v>
      </c>
      <c r="BL2849" s="14">
        <f t="shared" si="3357"/>
        <v>0.13377652165053963</v>
      </c>
      <c r="BM2849" s="14">
        <f t="shared" si="3358"/>
        <v>0.19279053337589649</v>
      </c>
      <c r="BN2849" s="14">
        <f t="shared" si="3359"/>
        <v>0.80706032435765784</v>
      </c>
    </row>
    <row r="2850" spans="1:66" x14ac:dyDescent="0.25">
      <c r="A2850" t="s">
        <v>301</v>
      </c>
      <c r="B2850" t="s">
        <v>322</v>
      </c>
      <c r="C2850" t="s">
        <v>385</v>
      </c>
      <c r="D2850" t="s">
        <v>561</v>
      </c>
      <c r="E2850" s="10">
        <f>VLOOKUP(A2850,home!$A$2:$E$405,3,FALSE)</f>
        <v>1.3537414965986401</v>
      </c>
      <c r="F2850" s="10">
        <f>VLOOKUP(B2850,home!$B$2:$E$405,3,FALSE)</f>
        <v>0.65</v>
      </c>
      <c r="G2850" s="10">
        <f>VLOOKUP(C2850,away!$B$2:$E$405,4,FALSE)</f>
        <v>0.74</v>
      </c>
      <c r="H2850" s="10">
        <f>VLOOKUP(A2850,away!$A$2:$E$405,3,FALSE)</f>
        <v>1.08843537414966</v>
      </c>
      <c r="I2850" s="10">
        <f>VLOOKUP(C2850,away!$B$2:$E$405,3,FALSE)</f>
        <v>0.42</v>
      </c>
      <c r="J2850" s="10">
        <f>VLOOKUP(B2850,home!$B$2:$E$405,4,FALSE)</f>
        <v>0.65</v>
      </c>
      <c r="K2850" s="12">
        <f t="shared" si="3304"/>
        <v>0.65114965986394591</v>
      </c>
      <c r="L2850" s="12">
        <f t="shared" si="3305"/>
        <v>0.29714285714285715</v>
      </c>
      <c r="M2850" s="13">
        <f t="shared" si="3306"/>
        <v>0.3874019412672085</v>
      </c>
      <c r="N2850" s="13">
        <f t="shared" si="3307"/>
        <v>0.25225664228677519</v>
      </c>
      <c r="O2850" s="13">
        <f t="shared" si="3308"/>
        <v>0.11511371969082768</v>
      </c>
      <c r="P2850" s="13">
        <f t="shared" si="3309"/>
        <v>7.495625942235605E-2</v>
      </c>
      <c r="Q2850" s="13">
        <f t="shared" si="3310"/>
        <v>8.2128413411727358E-2</v>
      </c>
      <c r="R2850" s="13">
        <f t="shared" si="3311"/>
        <v>1.7102609782637251E-2</v>
      </c>
      <c r="S2850" s="13">
        <f t="shared" si="3312"/>
        <v>3.6257180386173181E-3</v>
      </c>
      <c r="T2850" s="13">
        <f t="shared" si="3313"/>
        <v>2.4403871413770414E-2</v>
      </c>
      <c r="U2850" s="13">
        <f t="shared" si="3314"/>
        <v>1.113635854275004E-2</v>
      </c>
      <c r="V2850" s="13">
        <f t="shared" si="3315"/>
        <v>7.7946681597224437E-5</v>
      </c>
      <c r="W2850" s="13">
        <f t="shared" si="3316"/>
        <v>1.7825962819403938E-2</v>
      </c>
      <c r="X2850" s="13">
        <f t="shared" si="3317"/>
        <v>5.2968575234800279E-3</v>
      </c>
      <c r="Y2850" s="13">
        <f t="shared" si="3318"/>
        <v>7.8696168920274682E-4</v>
      </c>
      <c r="Z2850" s="13">
        <f t="shared" si="3319"/>
        <v>1.6939727784707373E-3</v>
      </c>
      <c r="AA2850" s="13">
        <f t="shared" si="3320"/>
        <v>1.103029798520004E-3</v>
      </c>
      <c r="AB2850" s="13">
        <f t="shared" si="3321"/>
        <v>3.5911873906304862E-4</v>
      </c>
      <c r="AC2850" s="13">
        <f t="shared" si="3322"/>
        <v>9.4259202532032516E-7</v>
      </c>
      <c r="AD2850" s="13">
        <f t="shared" si="3323"/>
        <v>2.9018424066505543E-3</v>
      </c>
      <c r="AE2850" s="13">
        <f t="shared" si="3324"/>
        <v>8.6226174369045049E-4</v>
      </c>
      <c r="AF2850" s="13">
        <f t="shared" si="3325"/>
        <v>1.2810745906258119E-4</v>
      </c>
      <c r="AG2850" s="13">
        <f t="shared" si="3326"/>
        <v>1.2688738802388993E-5</v>
      </c>
      <c r="AH2850" s="13">
        <f t="shared" si="3327"/>
        <v>1.2583797782925478E-4</v>
      </c>
      <c r="AI2850" s="13">
        <f t="shared" si="3328"/>
        <v>8.1939356461486009E-5</v>
      </c>
      <c r="AJ2850" s="13">
        <f t="shared" si="3329"/>
        <v>2.6677392044683612E-5</v>
      </c>
      <c r="AK2850" s="13">
        <f t="shared" si="3330"/>
        <v>5.7903249186509586E-6</v>
      </c>
      <c r="AL2850" s="13">
        <f t="shared" si="3331"/>
        <v>7.2950767513704007E-9</v>
      </c>
      <c r="AM2850" s="13">
        <f t="shared" si="3332"/>
        <v>3.7790673921385659E-4</v>
      </c>
      <c r="AN2850" s="13">
        <f t="shared" si="3333"/>
        <v>1.1229228822354596E-4</v>
      </c>
      <c r="AO2850" s="13">
        <f t="shared" si="3334"/>
        <v>1.6683425678926826E-5</v>
      </c>
      <c r="AP2850" s="13">
        <f t="shared" si="3335"/>
        <v>1.6524535910556094E-6</v>
      </c>
      <c r="AQ2850" s="13">
        <f t="shared" si="3336"/>
        <v>1.2275369533555956E-7</v>
      </c>
      <c r="AR2850" s="13">
        <f t="shared" si="3337"/>
        <v>7.4783712538528597E-6</v>
      </c>
      <c r="AS2850" s="13">
        <f t="shared" si="3338"/>
        <v>4.8695388982825998E-6</v>
      </c>
      <c r="AT2850" s="13">
        <f t="shared" si="3339"/>
        <v>1.5853992986554844E-6</v>
      </c>
      <c r="AU2850" s="13">
        <f t="shared" si="3340"/>
        <v>3.4411073802268577E-7</v>
      </c>
      <c r="AV2850" s="13">
        <f t="shared" si="3341"/>
        <v>5.6016897504750793E-8</v>
      </c>
      <c r="AW2850" s="13">
        <f t="shared" si="3342"/>
        <v>3.9207890596425859E-11</v>
      </c>
      <c r="AX2850" s="13">
        <f t="shared" si="3343"/>
        <v>4.1012307449899266E-5</v>
      </c>
      <c r="AY2850" s="13">
        <f t="shared" si="3344"/>
        <v>1.2186514213684353E-5</v>
      </c>
      <c r="AZ2850" s="13">
        <f t="shared" si="3345"/>
        <v>1.8105678260331036E-6</v>
      </c>
      <c r="BA2850" s="13">
        <f t="shared" si="3346"/>
        <v>1.7933243229280263E-7</v>
      </c>
      <c r="BB2850" s="13">
        <f t="shared" si="3347"/>
        <v>1.3321837827465339E-8</v>
      </c>
      <c r="BC2850" s="13">
        <f t="shared" si="3348"/>
        <v>7.9169779088936923E-10</v>
      </c>
      <c r="BD2850" s="13">
        <f t="shared" si="3349"/>
        <v>3.7035743352414118E-7</v>
      </c>
      <c r="BE2850" s="13">
        <f t="shared" si="3350"/>
        <v>2.4115811686732851E-7</v>
      </c>
      <c r="BF2850" s="13">
        <f t="shared" si="3351"/>
        <v>7.8515012885795321E-8</v>
      </c>
      <c r="BG2850" s="13">
        <f t="shared" si="3352"/>
        <v>1.704167464493299E-8</v>
      </c>
      <c r="BH2850" s="13">
        <f t="shared" si="3353"/>
        <v>2.7741701621400362E-9</v>
      </c>
      <c r="BI2850" s="13">
        <f t="shared" si="3354"/>
        <v>3.6127999149643846E-10</v>
      </c>
      <c r="BJ2850" s="14">
        <f t="shared" si="3355"/>
        <v>0.38716746998842599</v>
      </c>
      <c r="BK2850" s="14">
        <f t="shared" si="3356"/>
        <v>0.4660750018110949</v>
      </c>
      <c r="BL2850" s="14">
        <f t="shared" si="3357"/>
        <v>0.14507012524982649</v>
      </c>
      <c r="BM2850" s="14">
        <f t="shared" si="3358"/>
        <v>7.1034797491280138E-2</v>
      </c>
      <c r="BN2850" s="14">
        <f t="shared" si="3359"/>
        <v>0.92895958586153193</v>
      </c>
    </row>
    <row r="2851" spans="1:66" x14ac:dyDescent="0.25">
      <c r="A2851" t="s">
        <v>301</v>
      </c>
      <c r="B2851" t="s">
        <v>369</v>
      </c>
      <c r="C2851" t="s">
        <v>302</v>
      </c>
      <c r="D2851" t="s">
        <v>561</v>
      </c>
      <c r="E2851" s="10">
        <f>VLOOKUP(A2851,home!$A$2:$E$405,3,FALSE)</f>
        <v>1.3537414965986401</v>
      </c>
      <c r="F2851" s="10">
        <f>VLOOKUP(B2851,home!$B$2:$E$405,3,FALSE)</f>
        <v>2.09</v>
      </c>
      <c r="G2851" s="10">
        <f>VLOOKUP(C2851,away!$B$2:$E$405,4,FALSE)</f>
        <v>0.98</v>
      </c>
      <c r="H2851" s="10">
        <f>VLOOKUP(A2851,away!$A$2:$E$405,3,FALSE)</f>
        <v>1.08843537414966</v>
      </c>
      <c r="I2851" s="10">
        <f>VLOOKUP(C2851,away!$B$2:$E$405,3,FALSE)</f>
        <v>0.62</v>
      </c>
      <c r="J2851" s="10">
        <f>VLOOKUP(B2851,home!$B$2:$E$405,4,FALSE)</f>
        <v>2.09</v>
      </c>
      <c r="K2851" s="12">
        <f t="shared" si="3304"/>
        <v>2.7727333333333344</v>
      </c>
      <c r="L2851" s="12">
        <f t="shared" si="3305"/>
        <v>1.4103945578231294</v>
      </c>
      <c r="M2851" s="13">
        <f t="shared" si="3306"/>
        <v>1.5250730260260888E-2</v>
      </c>
      <c r="N2851" s="13">
        <f t="shared" si="3307"/>
        <v>4.2286208150300722E-2</v>
      </c>
      <c r="O2851" s="13">
        <f t="shared" si="3308"/>
        <v>2.150954696190047E-2</v>
      </c>
      <c r="P2851" s="13">
        <f t="shared" si="3309"/>
        <v>5.9640237846160189E-2</v>
      </c>
      <c r="Q2851" s="13">
        <f t="shared" si="3310"/>
        <v>5.8624189439305273E-2</v>
      </c>
      <c r="R2851" s="13">
        <f t="shared" si="3311"/>
        <v>1.516847398815273E-2</v>
      </c>
      <c r="S2851" s="13">
        <f t="shared" si="3312"/>
        <v>5.830799426724817E-2</v>
      </c>
      <c r="T2851" s="13">
        <f t="shared" si="3313"/>
        <v>8.2683237741988325E-2</v>
      </c>
      <c r="U2851" s="13">
        <f t="shared" si="3314"/>
        <v>4.2058133442750702E-2</v>
      </c>
      <c r="V2851" s="13">
        <f t="shared" si="3315"/>
        <v>2.5335782375197104E-2</v>
      </c>
      <c r="W2851" s="13">
        <f t="shared" si="3316"/>
        <v>5.4183081399336586E-2</v>
      </c>
      <c r="X2851" s="13">
        <f t="shared" si="3317"/>
        <v>7.6419523131711936E-2</v>
      </c>
      <c r="Y2851" s="13">
        <f t="shared" si="3318"/>
        <v>5.3890839768202657E-2</v>
      </c>
      <c r="Z2851" s="13">
        <f t="shared" si="3319"/>
        <v>7.1311777211241038E-3</v>
      </c>
      <c r="AA2851" s="13">
        <f t="shared" si="3320"/>
        <v>1.9772854173284851E-2</v>
      </c>
      <c r="AB2851" s="13">
        <f t="shared" si="3321"/>
        <v>2.7412425930703019E-2</v>
      </c>
      <c r="AC2851" s="13">
        <f t="shared" si="3322"/>
        <v>6.1924579228700661E-3</v>
      </c>
      <c r="AD2851" s="13">
        <f t="shared" si="3323"/>
        <v>3.7558808974663488E-2</v>
      </c>
      <c r="AE2851" s="13">
        <f t="shared" si="3324"/>
        <v>5.2972739776183886E-2</v>
      </c>
      <c r="AF2851" s="13">
        <f t="shared" si="3325"/>
        <v>3.7356231946655299E-2</v>
      </c>
      <c r="AG2851" s="13">
        <f t="shared" si="3326"/>
        <v>1.7562342079447055E-2</v>
      </c>
      <c r="AH2851" s="13">
        <f t="shared" si="3327"/>
        <v>2.5144435621857453E-3</v>
      </c>
      <c r="AI2851" s="13">
        <f t="shared" si="3328"/>
        <v>6.9718814796578257E-3</v>
      </c>
      <c r="AJ2851" s="13">
        <f t="shared" si="3329"/>
        <v>9.6655840873482914E-3</v>
      </c>
      <c r="AK2851" s="13">
        <f t="shared" si="3330"/>
        <v>8.9333623950422873E-3</v>
      </c>
      <c r="AL2851" s="13">
        <f t="shared" si="3331"/>
        <v>9.6866092854491813E-4</v>
      </c>
      <c r="AM2851" s="13">
        <f t="shared" si="3332"/>
        <v>2.0828112320869729E-2</v>
      </c>
      <c r="AN2851" s="13">
        <f t="shared" si="3333"/>
        <v>2.9375856267083531E-2</v>
      </c>
      <c r="AO2851" s="13">
        <f t="shared" si="3334"/>
        <v>2.0715773905244549E-2</v>
      </c>
      <c r="AP2851" s="13">
        <f t="shared" si="3335"/>
        <v>9.7391382590171025E-3</v>
      </c>
      <c r="AQ2851" s="13">
        <f t="shared" si="3336"/>
        <v>3.4340068996011872E-3</v>
      </c>
      <c r="AR2851" s="13">
        <f t="shared" si="3337"/>
        <v>7.0927150321203566E-4</v>
      </c>
      <c r="AS2851" s="13">
        <f t="shared" si="3338"/>
        <v>1.9666207393394526E-3</v>
      </c>
      <c r="AT2851" s="13">
        <f t="shared" si="3339"/>
        <v>2.7264574389955737E-3</v>
      </c>
      <c r="AU2851" s="13">
        <f t="shared" si="3340"/>
        <v>2.5199131410058874E-3</v>
      </c>
      <c r="AV2851" s="13">
        <f t="shared" si="3341"/>
        <v>1.7467617907929319E-3</v>
      </c>
      <c r="AW2851" s="13">
        <f t="shared" si="3342"/>
        <v>1.0522477573352072E-4</v>
      </c>
      <c r="AX2851" s="13">
        <f t="shared" si="3343"/>
        <v>9.6251335504143679E-3</v>
      </c>
      <c r="AY2851" s="13">
        <f t="shared" si="3344"/>
        <v>1.3575235977825237E-2</v>
      </c>
      <c r="AZ2851" s="13">
        <f t="shared" si="3345"/>
        <v>9.5732194721447339E-3</v>
      </c>
      <c r="BA2851" s="13">
        <f t="shared" si="3346"/>
        <v>4.5006722147864489E-3</v>
      </c>
      <c r="BB2851" s="13">
        <f t="shared" si="3347"/>
        <v>1.5869308995701444E-3</v>
      </c>
      <c r="BC2851" s="13">
        <f t="shared" si="3348"/>
        <v>4.4763974087901889E-4</v>
      </c>
      <c r="BD2851" s="13">
        <f t="shared" si="3349"/>
        <v>1.6672544469154761E-4</v>
      </c>
      <c r="BE2851" s="13">
        <f t="shared" si="3350"/>
        <v>4.6228519801107737E-4</v>
      </c>
      <c r="BF2851" s="13">
        <f t="shared" si="3351"/>
        <v>6.4089678901595756E-4</v>
      </c>
      <c r="BG2851" s="13">
        <f t="shared" si="3352"/>
        <v>5.9234529671028219E-4</v>
      </c>
      <c r="BH2851" s="13">
        <f t="shared" si="3353"/>
        <v>4.1060388725795602E-4</v>
      </c>
      <c r="BI2851" s="13">
        <f t="shared" si="3354"/>
        <v>2.276990169992754E-4</v>
      </c>
      <c r="BJ2851" s="14">
        <f t="shared" si="3355"/>
        <v>0.63693892191523127</v>
      </c>
      <c r="BK2851" s="14">
        <f t="shared" si="3356"/>
        <v>0.17927109957810655</v>
      </c>
      <c r="BL2851" s="14">
        <f t="shared" si="3357"/>
        <v>0.16617628626705794</v>
      </c>
      <c r="BM2851" s="14">
        <f t="shared" si="3358"/>
        <v>0.7635680876333476</v>
      </c>
      <c r="BN2851" s="14">
        <f t="shared" si="3359"/>
        <v>0.21247938664608029</v>
      </c>
    </row>
    <row r="2852" spans="1:66" x14ac:dyDescent="0.25">
      <c r="A2852" t="s">
        <v>301</v>
      </c>
      <c r="B2852" t="s">
        <v>313</v>
      </c>
      <c r="C2852" t="s">
        <v>360</v>
      </c>
      <c r="D2852" t="s">
        <v>561</v>
      </c>
      <c r="E2852" s="10">
        <f>VLOOKUP(A2852,home!$A$2:$E$405,3,FALSE)</f>
        <v>1.3537414965986401</v>
      </c>
      <c r="F2852" s="10">
        <f>VLOOKUP(B2852,home!$B$2:$E$405,3,FALSE)</f>
        <v>1.1599999999999999</v>
      </c>
      <c r="G2852" s="10">
        <f>VLOOKUP(C2852,away!$B$2:$E$405,4,FALSE)</f>
        <v>0.84</v>
      </c>
      <c r="H2852" s="10">
        <f>VLOOKUP(A2852,away!$A$2:$E$405,3,FALSE)</f>
        <v>1.08843537414966</v>
      </c>
      <c r="I2852" s="10">
        <f>VLOOKUP(C2852,away!$B$2:$E$405,3,FALSE)</f>
        <v>1.06</v>
      </c>
      <c r="J2852" s="10">
        <f>VLOOKUP(B2852,home!$B$2:$E$405,4,FALSE)</f>
        <v>1.1599999999999999</v>
      </c>
      <c r="K2852" s="12">
        <f t="shared" si="3304"/>
        <v>1.3190857142857149</v>
      </c>
      <c r="L2852" s="12">
        <f t="shared" si="3305"/>
        <v>1.338340136054422</v>
      </c>
      <c r="M2852" s="13">
        <f t="shared" si="3306"/>
        <v>7.0128510881924747E-2</v>
      </c>
      <c r="N2852" s="13">
        <f t="shared" si="3307"/>
        <v>9.2505516868477231E-2</v>
      </c>
      <c r="O2852" s="13">
        <f t="shared" si="3308"/>
        <v>9.3855800795009187E-2</v>
      </c>
      <c r="P2852" s="13">
        <f t="shared" si="3309"/>
        <v>0.12380384603154246</v>
      </c>
      <c r="Q2852" s="13">
        <f t="shared" si="3310"/>
        <v>6.1011352896912271E-2</v>
      </c>
      <c r="R2852" s="13">
        <f t="shared" si="3311"/>
        <v>6.2805492602744664E-2</v>
      </c>
      <c r="S2852" s="13">
        <f t="shared" si="3312"/>
        <v>5.4640374148285348E-2</v>
      </c>
      <c r="T2852" s="13">
        <f t="shared" si="3313"/>
        <v>8.1653942336917945E-2</v>
      </c>
      <c r="U2852" s="13">
        <f t="shared" si="3314"/>
        <v>8.2845828070957625E-2</v>
      </c>
      <c r="V2852" s="13">
        <f t="shared" si="3315"/>
        <v>1.0717924030688749E-2</v>
      </c>
      <c r="W2852" s="13">
        <f t="shared" si="3316"/>
        <v>2.6826401338520437E-2</v>
      </c>
      <c r="X2852" s="13">
        <f t="shared" si="3317"/>
        <v>3.5902849617245977E-2</v>
      </c>
      <c r="Y2852" s="13">
        <f t="shared" si="3318"/>
        <v>2.4025112320743218E-2</v>
      </c>
      <c r="Z2852" s="13">
        <f t="shared" si="3319"/>
        <v>2.8018370504974095E-2</v>
      </c>
      <c r="AA2852" s="13">
        <f t="shared" si="3320"/>
        <v>3.6958632270675557E-2</v>
      </c>
      <c r="AB2852" s="13">
        <f t="shared" si="3321"/>
        <v>2.4375801923893575E-2</v>
      </c>
      <c r="AC2852" s="13">
        <f t="shared" si="3322"/>
        <v>1.1825791320338426E-3</v>
      </c>
      <c r="AD2852" s="13">
        <f t="shared" si="3323"/>
        <v>8.8465806928343781E-3</v>
      </c>
      <c r="AE2852" s="13">
        <f t="shared" si="3324"/>
        <v>1.1839734008064385E-2</v>
      </c>
      <c r="AF2852" s="13">
        <f t="shared" si="3325"/>
        <v>7.9227956116005287E-3</v>
      </c>
      <c r="AG2852" s="13">
        <f t="shared" si="3326"/>
        <v>3.5344651189202761E-3</v>
      </c>
      <c r="AH2852" s="13">
        <f t="shared" si="3327"/>
        <v>9.3745274484125559E-3</v>
      </c>
      <c r="AI2852" s="13">
        <f t="shared" si="3328"/>
        <v>1.2365805235380316E-2</v>
      </c>
      <c r="AJ2852" s="13">
        <f t="shared" si="3329"/>
        <v>8.1557785158148412E-3</v>
      </c>
      <c r="AK2852" s="13">
        <f t="shared" si="3330"/>
        <v>3.586056976363234E-3</v>
      </c>
      <c r="AL2852" s="13">
        <f t="shared" si="3331"/>
        <v>8.3508315200897081E-5</v>
      </c>
      <c r="AM2852" s="13">
        <f t="shared" si="3332"/>
        <v>2.3338796424387277E-3</v>
      </c>
      <c r="AN2852" s="13">
        <f t="shared" si="3333"/>
        <v>3.1235247981960933E-3</v>
      </c>
      <c r="AO2852" s="13">
        <f t="shared" si="3334"/>
        <v>2.0901693016935601E-3</v>
      </c>
      <c r="AP2852" s="13">
        <f t="shared" si="3335"/>
        <v>9.3245248920177843E-4</v>
      </c>
      <c r="AQ2852" s="13">
        <f t="shared" si="3336"/>
        <v>3.1198464781564809E-4</v>
      </c>
      <c r="AR2852" s="13">
        <f t="shared" si="3337"/>
        <v>2.5092612681508748E-3</v>
      </c>
      <c r="AS2852" s="13">
        <f t="shared" si="3338"/>
        <v>3.3099306922282756E-3</v>
      </c>
      <c r="AT2852" s="13">
        <f t="shared" si="3339"/>
        <v>2.183041145697073E-3</v>
      </c>
      <c r="AU2852" s="13">
        <f t="shared" si="3340"/>
        <v>9.5987279632897603E-4</v>
      </c>
      <c r="AV2852" s="13">
        <f t="shared" si="3341"/>
        <v>3.1653862329225862E-4</v>
      </c>
      <c r="AW2852" s="13">
        <f t="shared" si="3342"/>
        <v>4.095121017221812E-6</v>
      </c>
      <c r="AX2852" s="13">
        <f t="shared" si="3343"/>
        <v>5.1309788253386371E-4</v>
      </c>
      <c r="AY2852" s="13">
        <f t="shared" si="3344"/>
        <v>6.8669948991960709E-4</v>
      </c>
      <c r="AZ2852" s="13">
        <f t="shared" si="3345"/>
        <v>4.5951874438375457E-4</v>
      </c>
      <c r="BA2852" s="13">
        <f t="shared" si="3346"/>
        <v>2.0499745962603705E-4</v>
      </c>
      <c r="BB2852" s="13">
        <f t="shared" si="3347"/>
        <v>6.8589082001680325E-5</v>
      </c>
      <c r="BC2852" s="13">
        <f t="shared" si="3348"/>
        <v>1.8359104267595349E-5</v>
      </c>
      <c r="BD2852" s="13">
        <f t="shared" si="3349"/>
        <v>5.597075111688554E-4</v>
      </c>
      <c r="BE2852" s="13">
        <f t="shared" si="3350"/>
        <v>7.3830218216124933E-4</v>
      </c>
      <c r="BF2852" s="13">
        <f t="shared" si="3351"/>
        <v>4.8694193065743687E-4</v>
      </c>
      <c r="BG2852" s="13">
        <f t="shared" si="3352"/>
        <v>2.1410604813897665E-4</v>
      </c>
      <c r="BH2852" s="13">
        <f t="shared" si="3353"/>
        <v>7.0606057360573452E-5</v>
      </c>
      <c r="BI2852" s="13">
        <f t="shared" si="3354"/>
        <v>1.862708832127402E-5</v>
      </c>
      <c r="BJ2852" s="14">
        <f t="shared" si="3355"/>
        <v>0.364812023452315</v>
      </c>
      <c r="BK2852" s="14">
        <f t="shared" si="3356"/>
        <v>0.26124344202959565</v>
      </c>
      <c r="BL2852" s="14">
        <f t="shared" si="3357"/>
        <v>0.34569065918275749</v>
      </c>
      <c r="BM2852" s="14">
        <f t="shared" si="3358"/>
        <v>0.49497137072412922</v>
      </c>
      <c r="BN2852" s="14">
        <f t="shared" si="3359"/>
        <v>0.50411052007661061</v>
      </c>
    </row>
    <row r="2853" spans="1:66" x14ac:dyDescent="0.25">
      <c r="A2853" t="s">
        <v>301</v>
      </c>
      <c r="B2853" t="s">
        <v>314</v>
      </c>
      <c r="C2853" t="s">
        <v>336</v>
      </c>
      <c r="D2853" t="s">
        <v>561</v>
      </c>
      <c r="E2853" s="10">
        <f>VLOOKUP(A2853,home!$A$2:$E$405,3,FALSE)</f>
        <v>1.3537414965986401</v>
      </c>
      <c r="F2853" s="10">
        <f>VLOOKUP(B2853,home!$B$2:$E$405,3,FALSE)</f>
        <v>1.48</v>
      </c>
      <c r="G2853" s="10">
        <f>VLOOKUP(C2853,away!$B$2:$E$405,4,FALSE)</f>
        <v>1.06</v>
      </c>
      <c r="H2853" s="10">
        <f>VLOOKUP(A2853,away!$A$2:$E$405,3,FALSE)</f>
        <v>1.08843537414966</v>
      </c>
      <c r="I2853" s="10">
        <f>VLOOKUP(C2853,away!$B$2:$E$405,3,FALSE)</f>
        <v>0.53</v>
      </c>
      <c r="J2853" s="10">
        <f>VLOOKUP(B2853,home!$B$2:$E$405,4,FALSE)</f>
        <v>1.48</v>
      </c>
      <c r="K2853" s="12">
        <f t="shared" si="3304"/>
        <v>2.1237496598639467</v>
      </c>
      <c r="L2853" s="12">
        <f t="shared" si="3305"/>
        <v>0.85376870748299338</v>
      </c>
      <c r="M2853" s="13">
        <f t="shared" si="3306"/>
        <v>5.0919039553267896E-2</v>
      </c>
      <c r="N2853" s="13">
        <f t="shared" si="3307"/>
        <v>0.10813929293185154</v>
      </c>
      <c r="O2853" s="13">
        <f t="shared" si="3308"/>
        <v>4.3473082585668947E-2</v>
      </c>
      <c r="P2853" s="13">
        <f t="shared" si="3309"/>
        <v>9.2325944354551687E-2</v>
      </c>
      <c r="Q2853" s="13">
        <f t="shared" si="3310"/>
        <v>0.11483039329097372</v>
      </c>
      <c r="R2853" s="13">
        <f t="shared" si="3311"/>
        <v>1.8557978764734001E-2</v>
      </c>
      <c r="S2853" s="13">
        <f t="shared" si="3312"/>
        <v>4.1851142891464438E-2</v>
      </c>
      <c r="T2853" s="13">
        <f t="shared" si="3313"/>
        <v>9.8038596459798427E-2</v>
      </c>
      <c r="U2853" s="13">
        <f t="shared" si="3314"/>
        <v>3.9412501089366184E-2</v>
      </c>
      <c r="V2853" s="13">
        <f t="shared" si="3315"/>
        <v>8.4315684132467011E-3</v>
      </c>
      <c r="W2853" s="13">
        <f t="shared" si="3316"/>
        <v>8.1290336231249552E-2</v>
      </c>
      <c r="X2853" s="13">
        <f t="shared" si="3317"/>
        <v>6.9403145295011875E-2</v>
      </c>
      <c r="Y2853" s="13">
        <f t="shared" si="3318"/>
        <v>2.9627116826888341E-2</v>
      </c>
      <c r="Z2853" s="13">
        <f t="shared" si="3319"/>
        <v>5.2814071811545958E-3</v>
      </c>
      <c r="AA2853" s="13">
        <f t="shared" si="3320"/>
        <v>1.1216386704580078E-2</v>
      </c>
      <c r="AB2853" s="13">
        <f t="shared" si="3321"/>
        <v>1.1910398724377219E-2</v>
      </c>
      <c r="AC2853" s="13">
        <f t="shared" si="3322"/>
        <v>9.5550274879086319E-4</v>
      </c>
      <c r="AD2853" s="13">
        <f t="shared" si="3323"/>
        <v>4.3160080980335531E-2</v>
      </c>
      <c r="AE2853" s="13">
        <f t="shared" si="3324"/>
        <v>3.6848726553442387E-2</v>
      </c>
      <c r="AF2853" s="13">
        <f t="shared" si="3325"/>
        <v>1.5730144820963382E-2</v>
      </c>
      <c r="AG2853" s="13">
        <f t="shared" si="3326"/>
        <v>4.4766351374380701E-3</v>
      </c>
      <c r="AH2853" s="13">
        <f t="shared" si="3327"/>
        <v>1.1272750456864395E-3</v>
      </c>
      <c r="AI2853" s="13">
        <f t="shared" si="3328"/>
        <v>2.3940499948496906E-3</v>
      </c>
      <c r="AJ2853" s="13">
        <f t="shared" si="3329"/>
        <v>2.5421814311296573E-3</v>
      </c>
      <c r="AK2853" s="13">
        <f t="shared" si="3330"/>
        <v>1.7996523165580169E-3</v>
      </c>
      <c r="AL2853" s="13">
        <f t="shared" si="3331"/>
        <v>6.9300359464321269E-5</v>
      </c>
      <c r="AM2853" s="13">
        <f t="shared" si="3332"/>
        <v>1.8332241460337594E-2</v>
      </c>
      <c r="AN2853" s="13">
        <f t="shared" si="3333"/>
        <v>1.5651494096858572E-2</v>
      </c>
      <c r="AO2853" s="13">
        <f t="shared" si="3334"/>
        <v>6.6813779426263212E-3</v>
      </c>
      <c r="AP2853" s="13">
        <f t="shared" si="3335"/>
        <v>1.9014504700938185E-3</v>
      </c>
      <c r="AQ2853" s="13">
        <f t="shared" si="3336"/>
        <v>4.0584972754873232E-4</v>
      </c>
      <c r="AR2853" s="13">
        <f t="shared" si="3337"/>
        <v>1.9248643174670882E-4</v>
      </c>
      <c r="AS2853" s="13">
        <f t="shared" si="3338"/>
        <v>4.0879299395049764E-4</v>
      </c>
      <c r="AT2853" s="13">
        <f t="shared" si="3339"/>
        <v>4.3408699092856699E-4</v>
      </c>
      <c r="AU2853" s="13">
        <f t="shared" si="3340"/>
        <v>3.072973664453027E-4</v>
      </c>
      <c r="AV2853" s="13">
        <f t="shared" si="3341"/>
        <v>1.6315566936632458E-4</v>
      </c>
      <c r="AW2853" s="13">
        <f t="shared" si="3342"/>
        <v>3.4904107840098173E-6</v>
      </c>
      <c r="AX2853" s="13">
        <f t="shared" si="3343"/>
        <v>6.4888485943226165E-3</v>
      </c>
      <c r="AY2853" s="13">
        <f t="shared" si="3344"/>
        <v>5.5399758774276591E-3</v>
      </c>
      <c r="AZ2853" s="13">
        <f t="shared" si="3345"/>
        <v>2.3649290221791873E-3</v>
      </c>
      <c r="BA2853" s="13">
        <f t="shared" si="3346"/>
        <v>6.7303413151831467E-4</v>
      </c>
      <c r="BB2853" s="13">
        <f t="shared" si="3347"/>
        <v>1.4365387013958258E-4</v>
      </c>
      <c r="BC2853" s="13">
        <f t="shared" si="3348"/>
        <v>2.4529435806800253E-5</v>
      </c>
      <c r="BD2853" s="13">
        <f t="shared" si="3349"/>
        <v>2.7389815340066829E-5</v>
      </c>
      <c r="BE2853" s="13">
        <f t="shared" si="3350"/>
        <v>5.8169111012203239E-5</v>
      </c>
      <c r="BF2853" s="13">
        <f t="shared" si="3351"/>
        <v>6.1768314863377405E-5</v>
      </c>
      <c r="BG2853" s="13">
        <f t="shared" si="3352"/>
        <v>4.3726812560488968E-5</v>
      </c>
      <c r="BH2853" s="13">
        <f t="shared" si="3353"/>
        <v>2.3216200825568255E-5</v>
      </c>
      <c r="BI2853" s="13">
        <f t="shared" si="3354"/>
        <v>9.861079721326731E-6</v>
      </c>
      <c r="BJ2853" s="14">
        <f t="shared" si="3355"/>
        <v>0.65975185315681217</v>
      </c>
      <c r="BK2853" s="14">
        <f t="shared" si="3356"/>
        <v>0.20009247419821355</v>
      </c>
      <c r="BL2853" s="14">
        <f t="shared" si="3357"/>
        <v>0.13416345744371067</v>
      </c>
      <c r="BM2853" s="14">
        <f t="shared" si="3358"/>
        <v>0.56550697503219949</v>
      </c>
      <c r="BN2853" s="14">
        <f t="shared" si="3359"/>
        <v>0.42824573148104783</v>
      </c>
    </row>
    <row r="2854" spans="1:66" x14ac:dyDescent="0.25">
      <c r="A2854" t="s">
        <v>303</v>
      </c>
      <c r="B2854" t="s">
        <v>361</v>
      </c>
      <c r="C2854" t="s">
        <v>470</v>
      </c>
      <c r="D2854" t="s">
        <v>561</v>
      </c>
      <c r="E2854" s="10">
        <f>VLOOKUP(A2854,home!$A$2:$E$405,3,FALSE)</f>
        <v>1.3434343434343401</v>
      </c>
      <c r="F2854" s="10">
        <f>VLOOKUP(B2854,home!$B$2:$E$405,3,FALSE)</f>
        <v>0.91</v>
      </c>
      <c r="G2854" s="10">
        <f>VLOOKUP(C2854,away!$B$2:$E$405,4,FALSE)</f>
        <v>1.08</v>
      </c>
      <c r="H2854" s="10">
        <f>VLOOKUP(A2854,away!$A$2:$E$405,3,FALSE)</f>
        <v>0.98989898989898994</v>
      </c>
      <c r="I2854" s="10">
        <f>VLOOKUP(C2854,away!$B$2:$E$405,3,FALSE)</f>
        <v>0.41</v>
      </c>
      <c r="J2854" s="10">
        <f>VLOOKUP(B2854,home!$B$2:$E$405,4,FALSE)</f>
        <v>0.91</v>
      </c>
      <c r="K2854" s="12">
        <f t="shared" si="3304"/>
        <v>1.3203272727272695</v>
      </c>
      <c r="L2854" s="12">
        <f t="shared" si="3305"/>
        <v>0.36933131313131312</v>
      </c>
      <c r="M2854" s="13">
        <f t="shared" si="3306"/>
        <v>0.18458253232320351</v>
      </c>
      <c r="N2854" s="13">
        <f t="shared" si="3307"/>
        <v>0.24370935149538839</v>
      </c>
      <c r="O2854" s="13">
        <f t="shared" si="3308"/>
        <v>6.8172109044031801E-2</v>
      </c>
      <c r="P2854" s="13">
        <f t="shared" si="3309"/>
        <v>9.0009494810172536E-2</v>
      </c>
      <c r="Q2854" s="13">
        <f t="shared" si="3310"/>
        <v>0.16088805169901885</v>
      </c>
      <c r="R2854" s="13">
        <f t="shared" si="3311"/>
        <v>1.2589047276081664E-2</v>
      </c>
      <c r="S2854" s="13">
        <f t="shared" si="3312"/>
        <v>1.0973017129535861E-2</v>
      </c>
      <c r="T2854" s="13">
        <f t="shared" si="3313"/>
        <v>5.9420995401137218E-2</v>
      </c>
      <c r="U2854" s="13">
        <f t="shared" si="3314"/>
        <v>1.6621662456263564E-2</v>
      </c>
      <c r="V2854" s="13">
        <f t="shared" si="3315"/>
        <v>5.9454026454047444E-4</v>
      </c>
      <c r="W2854" s="13">
        <f t="shared" si="3316"/>
        <v>7.0808294171389854E-2</v>
      </c>
      <c r="X2854" s="13">
        <f t="shared" si="3317"/>
        <v>2.6151720266907718E-2</v>
      </c>
      <c r="Y2854" s="13">
        <f t="shared" si="3318"/>
        <v>4.8293245934098996E-3</v>
      </c>
      <c r="Z2854" s="13">
        <f t="shared" si="3319"/>
        <v>1.5498431205158072E-3</v>
      </c>
      <c r="AA2854" s="13">
        <f t="shared" si="3320"/>
        <v>2.0463001404657567E-3</v>
      </c>
      <c r="AB2854" s="13">
        <f t="shared" si="3321"/>
        <v>1.3508929418212907E-3</v>
      </c>
      <c r="AC2854" s="13">
        <f t="shared" si="3322"/>
        <v>1.8120034227389358E-5</v>
      </c>
      <c r="AD2854" s="13">
        <f t="shared" si="3323"/>
        <v>2.3372530482445329E-2</v>
      </c>
      <c r="AE2854" s="13">
        <f t="shared" si="3324"/>
        <v>8.6322073742831767E-3</v>
      </c>
      <c r="AF2854" s="13">
        <f t="shared" si="3325"/>
        <v>1.5940722423829045E-3</v>
      </c>
      <c r="AG2854" s="13">
        <f t="shared" si="3326"/>
        <v>1.9624693150181835E-4</v>
      </c>
      <c r="AH2854" s="13">
        <f t="shared" si="3327"/>
        <v>1.4310139871190876E-4</v>
      </c>
      <c r="AI2854" s="13">
        <f t="shared" si="3328"/>
        <v>1.8894067948475209E-4</v>
      </c>
      <c r="AJ2854" s="13">
        <f t="shared" si="3329"/>
        <v>1.2473176602566995E-4</v>
      </c>
      <c r="AK2854" s="13">
        <f t="shared" si="3330"/>
        <v>5.4895584153042922E-5</v>
      </c>
      <c r="AL2854" s="13">
        <f t="shared" si="3331"/>
        <v>3.5344083889682836E-7</v>
      </c>
      <c r="AM2854" s="13">
        <f t="shared" si="3332"/>
        <v>6.1718778857243993E-3</v>
      </c>
      <c r="AN2854" s="13">
        <f t="shared" si="3333"/>
        <v>2.2794677640207046E-3</v>
      </c>
      <c r="AO2854" s="13">
        <f t="shared" si="3334"/>
        <v>4.2093941126313244E-4</v>
      </c>
      <c r="AP2854" s="13">
        <f t="shared" si="3335"/>
        <v>5.1822035170178191E-5</v>
      </c>
      <c r="AQ2854" s="13">
        <f t="shared" si="3336"/>
        <v>4.7848750746347501E-6</v>
      </c>
      <c r="AR2854" s="13">
        <f t="shared" si="3337"/>
        <v>1.0570365499439369E-5</v>
      </c>
      <c r="AS2854" s="13">
        <f t="shared" si="3338"/>
        <v>1.3956341851605207E-5</v>
      </c>
      <c r="AT2854" s="13">
        <f t="shared" si="3339"/>
        <v>9.2134693870896771E-6</v>
      </c>
      <c r="AU2854" s="13">
        <f t="shared" si="3340"/>
        <v>4.0549316360707678E-6</v>
      </c>
      <c r="AV2854" s="13">
        <f t="shared" si="3341"/>
        <v>1.3384592070372096E-6</v>
      </c>
      <c r="AW2854" s="13">
        <f t="shared" si="3342"/>
        <v>4.7875348998479148E-9</v>
      </c>
      <c r="AX2854" s="13">
        <f t="shared" si="3343"/>
        <v>1.3581497827440418E-3</v>
      </c>
      <c r="AY2854" s="13">
        <f t="shared" si="3344"/>
        <v>5.0160724268986457E-4</v>
      </c>
      <c r="AZ2854" s="13">
        <f t="shared" si="3345"/>
        <v>9.262963080941246E-5</v>
      </c>
      <c r="BA2854" s="13">
        <f t="shared" si="3346"/>
        <v>1.1403674393903015E-5</v>
      </c>
      <c r="BB2854" s="13">
        <f t="shared" si="3347"/>
        <v>1.0529335096055329E-6</v>
      </c>
      <c r="BC2854" s="13">
        <f t="shared" si="3348"/>
        <v>7.7776263148514689E-8</v>
      </c>
      <c r="BD2854" s="13">
        <f t="shared" si="3349"/>
        <v>6.5066116169764514E-7</v>
      </c>
      <c r="BE2854" s="13">
        <f t="shared" si="3350"/>
        <v>8.5908567709380878E-7</v>
      </c>
      <c r="BF2854" s="13">
        <f t="shared" si="3351"/>
        <v>5.6713712453816421E-7</v>
      </c>
      <c r="BG2854" s="13">
        <f t="shared" si="3352"/>
        <v>2.4960220430128677E-7</v>
      </c>
      <c r="BH2854" s="13">
        <f t="shared" si="3353"/>
        <v>8.238914941795812E-8</v>
      </c>
      <c r="BI2854" s="13">
        <f t="shared" si="3354"/>
        <v>2.1756128190666419E-8</v>
      </c>
      <c r="BJ2854" s="14">
        <f t="shared" si="3355"/>
        <v>0.61049660766952796</v>
      </c>
      <c r="BK2854" s="14">
        <f t="shared" si="3356"/>
        <v>0.28667966524520855</v>
      </c>
      <c r="BL2854" s="14">
        <f t="shared" si="3357"/>
        <v>0.10133324548606597</v>
      </c>
      <c r="BM2854" s="14">
        <f t="shared" si="3358"/>
        <v>0.23960717241826679</v>
      </c>
      <c r="BN2854" s="14">
        <f t="shared" si="3359"/>
        <v>0.75995058664789683</v>
      </c>
    </row>
    <row r="2855" spans="1:66" x14ac:dyDescent="0.25">
      <c r="A2855" t="s">
        <v>303</v>
      </c>
      <c r="B2855" t="s">
        <v>354</v>
      </c>
      <c r="C2855" t="s">
        <v>348</v>
      </c>
      <c r="D2855" t="s">
        <v>561</v>
      </c>
      <c r="E2855" s="10">
        <f>VLOOKUP(A2855,home!$A$2:$E$405,3,FALSE)</f>
        <v>1.3434343434343401</v>
      </c>
      <c r="F2855" s="10">
        <f>VLOOKUP(B2855,home!$B$2:$E$405,3,FALSE)</f>
        <v>0.91</v>
      </c>
      <c r="G2855" s="10">
        <f>VLOOKUP(C2855,away!$B$2:$E$405,4,FALSE)</f>
        <v>1.1599999999999999</v>
      </c>
      <c r="H2855" s="10">
        <f>VLOOKUP(A2855,away!$A$2:$E$405,3,FALSE)</f>
        <v>0.98989898989898994</v>
      </c>
      <c r="I2855" s="10">
        <f>VLOOKUP(C2855,away!$B$2:$E$405,3,FALSE)</f>
        <v>0.57999999999999996</v>
      </c>
      <c r="J2855" s="10">
        <f>VLOOKUP(B2855,home!$B$2:$E$405,4,FALSE)</f>
        <v>0.91</v>
      </c>
      <c r="K2855" s="12">
        <f t="shared" si="3304"/>
        <v>1.4181292929292892</v>
      </c>
      <c r="L2855" s="12">
        <f t="shared" si="3305"/>
        <v>0.52246868686868697</v>
      </c>
      <c r="M2855" s="13">
        <f t="shared" si="3306"/>
        <v>0.14361804340654358</v>
      </c>
      <c r="N2855" s="13">
        <f t="shared" si="3307"/>
        <v>0.20366895434800963</v>
      </c>
      <c r="O2855" s="13">
        <f t="shared" si="3308"/>
        <v>7.5035930549266897E-2</v>
      </c>
      <c r="P2855" s="13">
        <f t="shared" si="3309"/>
        <v>0.10641065113412314</v>
      </c>
      <c r="Q2855" s="13">
        <f t="shared" si="3310"/>
        <v>0.14441445511059531</v>
      </c>
      <c r="R2855" s="13">
        <f t="shared" si="3311"/>
        <v>1.9601962051022739E-2</v>
      </c>
      <c r="S2855" s="13">
        <f t="shared" si="3312"/>
        <v>1.9710661707622441E-2</v>
      </c>
      <c r="T2855" s="13">
        <f t="shared" si="3313"/>
        <v>7.5452030726489663E-2</v>
      </c>
      <c r="U2855" s="13">
        <f t="shared" si="3314"/>
        <v>2.7798116583443638E-2</v>
      </c>
      <c r="V2855" s="13">
        <f t="shared" si="3315"/>
        <v>1.6226871226876368E-3</v>
      </c>
      <c r="W2855" s="13">
        <f t="shared" si="3316"/>
        <v>6.8266123038252344E-2</v>
      </c>
      <c r="X2855" s="13">
        <f t="shared" si="3317"/>
        <v>3.5666911661411921E-2</v>
      </c>
      <c r="Y2855" s="13">
        <f t="shared" si="3318"/>
        <v>9.3174222501996723E-3</v>
      </c>
      <c r="Z2855" s="13">
        <f t="shared" si="3319"/>
        <v>3.4138037909492284E-3</v>
      </c>
      <c r="AA2855" s="13">
        <f t="shared" si="3320"/>
        <v>4.8412151562581569E-3</v>
      </c>
      <c r="AB2855" s="13">
        <f t="shared" si="3321"/>
        <v>3.4327345132314697E-3</v>
      </c>
      <c r="AC2855" s="13">
        <f t="shared" si="3322"/>
        <v>7.514341043806172E-5</v>
      </c>
      <c r="AD2855" s="13">
        <f t="shared" si="3323"/>
        <v>2.4202547198815184E-2</v>
      </c>
      <c r="AE2855" s="13">
        <f t="shared" si="3324"/>
        <v>1.2645073053842387E-2</v>
      </c>
      <c r="AF2855" s="13">
        <f t="shared" si="3325"/>
        <v>3.3033273568998248E-3</v>
      </c>
      <c r="AG2855" s="13">
        <f t="shared" si="3326"/>
        <v>5.7529503548562071E-4</v>
      </c>
      <c r="AH2855" s="13">
        <f t="shared" si="3327"/>
        <v>4.4590139597114711E-4</v>
      </c>
      <c r="AI2855" s="13">
        <f t="shared" si="3328"/>
        <v>6.3234583138474596E-4</v>
      </c>
      <c r="AJ2855" s="13">
        <f t="shared" si="3329"/>
        <v>4.4837407337421672E-4</v>
      </c>
      <c r="AK2855" s="13">
        <f t="shared" si="3330"/>
        <v>2.1195080254733434E-4</v>
      </c>
      <c r="AL2855" s="13">
        <f t="shared" si="3331"/>
        <v>2.227034721679963E-6</v>
      </c>
      <c r="AM2855" s="13">
        <f t="shared" si="3332"/>
        <v>6.8644682292287066E-3</v>
      </c>
      <c r="AN2855" s="13">
        <f t="shared" si="3333"/>
        <v>3.5864697017769427E-3</v>
      </c>
      <c r="AO2855" s="13">
        <f t="shared" si="3334"/>
        <v>9.369090577908655E-4</v>
      </c>
      <c r="AP2855" s="13">
        <f t="shared" si="3335"/>
        <v>1.6316854837979076E-4</v>
      </c>
      <c r="AQ2855" s="13">
        <f t="shared" si="3336"/>
        <v>2.1312614302564771E-5</v>
      </c>
      <c r="AR2855" s="13">
        <f t="shared" si="3337"/>
        <v>4.6593903365191936E-5</v>
      </c>
      <c r="AS2855" s="13">
        <f t="shared" si="3338"/>
        <v>6.607617923409528E-5</v>
      </c>
      <c r="AT2855" s="13">
        <f t="shared" si="3339"/>
        <v>4.6852282668358268E-5</v>
      </c>
      <c r="AU2855" s="13">
        <f t="shared" si="3340"/>
        <v>2.2147531497534027E-5</v>
      </c>
      <c r="AV2855" s="13">
        <f t="shared" si="3341"/>
        <v>7.8520157956817795E-6</v>
      </c>
      <c r="AW2855" s="13">
        <f t="shared" si="3342"/>
        <v>4.5835353199365248E-8</v>
      </c>
      <c r="AX2855" s="13">
        <f t="shared" si="3343"/>
        <v>1.6224505793752757E-3</v>
      </c>
      <c r="AY2855" s="13">
        <f t="shared" si="3344"/>
        <v>8.4767962371554053E-4</v>
      </c>
      <c r="AZ2855" s="13">
        <f t="shared" si="3345"/>
        <v>2.2144302994400061E-4</v>
      </c>
      <c r="BA2855" s="13">
        <f t="shared" si="3346"/>
        <v>3.8565683023688445E-5</v>
      </c>
      <c r="BB2855" s="13">
        <f t="shared" si="3347"/>
        <v>5.037340441895128E-6</v>
      </c>
      <c r="BC2855" s="13">
        <f t="shared" si="3348"/>
        <v>5.2637052919749588E-7</v>
      </c>
      <c r="BD2855" s="13">
        <f t="shared" si="3349"/>
        <v>4.057309251216388E-6</v>
      </c>
      <c r="BE2855" s="13">
        <f t="shared" si="3350"/>
        <v>5.7537890996229608E-6</v>
      </c>
      <c r="BF2855" s="13">
        <f t="shared" si="3351"/>
        <v>4.0798084337562809E-6</v>
      </c>
      <c r="BG2855" s="13">
        <f t="shared" si="3352"/>
        <v>1.9285652831499147E-6</v>
      </c>
      <c r="BH2855" s="13">
        <f t="shared" si="3353"/>
        <v>6.8373873034034123E-7</v>
      </c>
      <c r="BI2855" s="13">
        <f t="shared" si="3354"/>
        <v>1.9392598444118366E-7</v>
      </c>
      <c r="BJ2855" s="14">
        <f t="shared" si="3355"/>
        <v>0.59182017055851022</v>
      </c>
      <c r="BK2855" s="14">
        <f t="shared" si="3356"/>
        <v>0.27228709343985208</v>
      </c>
      <c r="BL2855" s="14">
        <f t="shared" si="3357"/>
        <v>0.1326547500058437</v>
      </c>
      <c r="BM2855" s="14">
        <f t="shared" si="3358"/>
        <v>0.30657818740723142</v>
      </c>
      <c r="BN2855" s="14">
        <f t="shared" si="3359"/>
        <v>0.69274999659956127</v>
      </c>
    </row>
    <row r="2856" spans="1:66" x14ac:dyDescent="0.25">
      <c r="A2856" t="s">
        <v>303</v>
      </c>
      <c r="B2856" t="s">
        <v>308</v>
      </c>
      <c r="C2856" t="s">
        <v>383</v>
      </c>
      <c r="D2856" t="s">
        <v>561</v>
      </c>
      <c r="E2856" s="10">
        <f>VLOOKUP(A2856,home!$A$2:$E$405,3,FALSE)</f>
        <v>1.3434343434343401</v>
      </c>
      <c r="F2856" s="10">
        <f>VLOOKUP(B2856,home!$B$2:$E$405,3,FALSE)</f>
        <v>1.41</v>
      </c>
      <c r="G2856" s="10">
        <f>VLOOKUP(C2856,away!$B$2:$E$405,4,FALSE)</f>
        <v>1.24</v>
      </c>
      <c r="H2856" s="10">
        <f>VLOOKUP(A2856,away!$A$2:$E$405,3,FALSE)</f>
        <v>0.98989898989898994</v>
      </c>
      <c r="I2856" s="10">
        <f>VLOOKUP(C2856,away!$B$2:$E$405,3,FALSE)</f>
        <v>0.91</v>
      </c>
      <c r="J2856" s="10">
        <f>VLOOKUP(B2856,home!$B$2:$E$405,4,FALSE)</f>
        <v>1.41</v>
      </c>
      <c r="K2856" s="12">
        <f t="shared" si="3304"/>
        <v>2.3488606060606001</v>
      </c>
      <c r="L2856" s="12">
        <f t="shared" si="3305"/>
        <v>1.2701393939393939</v>
      </c>
      <c r="M2856" s="13">
        <f t="shared" si="3306"/>
        <v>2.6809472564934118E-2</v>
      </c>
      <c r="N2856" s="13">
        <f t="shared" si="3307"/>
        <v>6.2971713977036173E-2</v>
      </c>
      <c r="O2856" s="13">
        <f t="shared" si="3308"/>
        <v>3.4051767235460224E-2</v>
      </c>
      <c r="P2856" s="13">
        <f t="shared" si="3309"/>
        <v>7.998285462611758E-2</v>
      </c>
      <c r="Q2856" s="13">
        <f t="shared" si="3310"/>
        <v>7.3955889128387992E-2</v>
      </c>
      <c r="R2856" s="13">
        <f t="shared" si="3311"/>
        <v>2.1625245499506389E-2</v>
      </c>
      <c r="S2856" s="13">
        <f t="shared" si="3312"/>
        <v>5.9654819939558033E-2</v>
      </c>
      <c r="T2856" s="13">
        <f t="shared" si="3313"/>
        <v>9.393428819577973E-2</v>
      </c>
      <c r="U2856" s="13">
        <f t="shared" si="3314"/>
        <v>5.0794687250179833E-2</v>
      </c>
      <c r="V2856" s="13">
        <f t="shared" si="3315"/>
        <v>1.9774779975068588E-2</v>
      </c>
      <c r="W2856" s="13">
        <f t="shared" si="3316"/>
        <v>5.7904024853285323E-2</v>
      </c>
      <c r="X2856" s="13">
        <f t="shared" si="3317"/>
        <v>7.3546183033803419E-2</v>
      </c>
      <c r="Y2856" s="13">
        <f t="shared" si="3318"/>
        <v>4.6706952172555417E-2</v>
      </c>
      <c r="Z2856" s="13">
        <f t="shared" si="3319"/>
        <v>9.1556920708445455E-3</v>
      </c>
      <c r="AA2856" s="13">
        <f t="shared" si="3320"/>
        <v>2.1505444426428145E-2</v>
      </c>
      <c r="AB2856" s="13">
        <f t="shared" si="3321"/>
        <v>2.5256645614531292E-2</v>
      </c>
      <c r="AC2856" s="13">
        <f t="shared" si="3322"/>
        <v>3.6872306704713699E-3</v>
      </c>
      <c r="AD2856" s="13">
        <f t="shared" si="3323"/>
        <v>3.4002120727558947E-2</v>
      </c>
      <c r="AE2856" s="13">
        <f t="shared" si="3324"/>
        <v>4.318743301355582E-2</v>
      </c>
      <c r="AF2856" s="13">
        <f t="shared" si="3325"/>
        <v>2.7427029996817991E-2</v>
      </c>
      <c r="AG2856" s="13">
        <f t="shared" si="3326"/>
        <v>1.1612050419238653E-2</v>
      </c>
      <c r="AH2856" s="13">
        <f t="shared" si="3327"/>
        <v>2.9072512944895534E-3</v>
      </c>
      <c r="AI2856" s="13">
        <f t="shared" si="3328"/>
        <v>6.8287280375451953E-3</v>
      </c>
      <c r="AJ2856" s="13">
        <f t="shared" si="3329"/>
        <v>8.0198651384457125E-3</v>
      </c>
      <c r="AK2856" s="13">
        <f t="shared" si="3330"/>
        <v>6.2791817632046245E-3</v>
      </c>
      <c r="AL2856" s="13">
        <f t="shared" si="3331"/>
        <v>4.400164665305844E-4</v>
      </c>
      <c r="AM2856" s="13">
        <f t="shared" si="3332"/>
        <v>1.5973248379895968E-2</v>
      </c>
      <c r="AN2856" s="13">
        <f t="shared" si="3333"/>
        <v>2.0288252016484466E-2</v>
      </c>
      <c r="AO2856" s="13">
        <f t="shared" si="3334"/>
        <v>1.2884454060153637E-2</v>
      </c>
      <c r="AP2856" s="13">
        <f t="shared" si="3335"/>
        <v>5.4550175570678315E-3</v>
      </c>
      <c r="AQ2856" s="13">
        <f t="shared" si="3336"/>
        <v>1.7321581734657235E-3</v>
      </c>
      <c r="AR2856" s="13">
        <f t="shared" si="3337"/>
        <v>7.3852287944249596E-4</v>
      </c>
      <c r="AS2856" s="13">
        <f t="shared" si="3338"/>
        <v>1.7346872981969204E-3</v>
      </c>
      <c r="AT2856" s="13">
        <f t="shared" si="3339"/>
        <v>2.0372693292842223E-3</v>
      </c>
      <c r="AU2856" s="13">
        <f t="shared" si="3340"/>
        <v>1.5950872238304035E-3</v>
      </c>
      <c r="AV2856" s="13">
        <f t="shared" si="3341"/>
        <v>9.3665938582145026E-4</v>
      </c>
      <c r="AW2856" s="13">
        <f t="shared" si="3342"/>
        <v>3.6464902667820822E-5</v>
      </c>
      <c r="AX2856" s="13">
        <f t="shared" si="3343"/>
        <v>6.2531556450598248E-3</v>
      </c>
      <c r="AY2856" s="13">
        <f t="shared" si="3344"/>
        <v>7.9423793212249853E-3</v>
      </c>
      <c r="AZ2856" s="13">
        <f t="shared" si="3345"/>
        <v>5.0439644287487402E-3</v>
      </c>
      <c r="BA2856" s="13">
        <f t="shared" si="3346"/>
        <v>2.1355126408609277E-3</v>
      </c>
      <c r="BB2856" s="13">
        <f t="shared" si="3347"/>
        <v>6.780996828532538E-4</v>
      </c>
      <c r="BC2856" s="13">
        <f t="shared" si="3348"/>
        <v>1.7225622404194542E-4</v>
      </c>
      <c r="BD2856" s="13">
        <f t="shared" si="3349"/>
        <v>1.5633783375091129E-4</v>
      </c>
      <c r="BE2856" s="13">
        <f t="shared" si="3350"/>
        <v>3.6721577893436682E-4</v>
      </c>
      <c r="BF2856" s="13">
        <f t="shared" si="3351"/>
        <v>4.3126933853139619E-4</v>
      </c>
      <c r="BG2856" s="13">
        <f t="shared" si="3352"/>
        <v>3.3766385329273642E-4</v>
      </c>
      <c r="BH2856" s="13">
        <f t="shared" si="3353"/>
        <v>1.9828133077248359E-4</v>
      </c>
      <c r="BI2856" s="13">
        <f t="shared" si="3354"/>
        <v>9.3147041353751648E-5</v>
      </c>
      <c r="BJ2856" s="14">
        <f t="shared" si="3355"/>
        <v>0.60380618364787675</v>
      </c>
      <c r="BK2856" s="14">
        <f t="shared" si="3356"/>
        <v>0.19829155356390524</v>
      </c>
      <c r="BL2856" s="14">
        <f t="shared" si="3357"/>
        <v>0.18589495755300206</v>
      </c>
      <c r="BM2856" s="14">
        <f t="shared" si="3358"/>
        <v>0.68984552938562915</v>
      </c>
      <c r="BN2856" s="14">
        <f t="shared" si="3359"/>
        <v>0.29939694303144249</v>
      </c>
    </row>
    <row r="2857" spans="1:66" x14ac:dyDescent="0.25">
      <c r="A2857" t="s">
        <v>35</v>
      </c>
      <c r="B2857" t="s">
        <v>282</v>
      </c>
      <c r="C2857" t="s">
        <v>217</v>
      </c>
      <c r="D2857" t="s">
        <v>561</v>
      </c>
      <c r="E2857" s="10">
        <f>VLOOKUP(A2857,home!$A$2:$E$405,3,FALSE)</f>
        <v>1.55</v>
      </c>
      <c r="F2857" s="10">
        <f>VLOOKUP(B2857,home!$B$2:$E$405,3,FALSE)</f>
        <v>1.38</v>
      </c>
      <c r="G2857" s="10">
        <f>VLOOKUP(C2857,away!$B$2:$E$405,4,FALSE)</f>
        <v>1.08</v>
      </c>
      <c r="H2857" s="10">
        <f>VLOOKUP(A2857,away!$A$2:$E$405,3,FALSE)</f>
        <v>1.0857142857142901</v>
      </c>
      <c r="I2857" s="10">
        <f>VLOOKUP(C2857,away!$B$2:$E$405,3,FALSE)</f>
        <v>0.54</v>
      </c>
      <c r="J2857" s="10">
        <f>VLOOKUP(B2857,home!$B$2:$E$405,4,FALSE)</f>
        <v>1.38</v>
      </c>
      <c r="K2857" s="12">
        <f t="shared" si="3304"/>
        <v>2.31012</v>
      </c>
      <c r="L2857" s="12">
        <f t="shared" si="3305"/>
        <v>0.80907428571428885</v>
      </c>
      <c r="M2857" s="13">
        <f t="shared" si="3306"/>
        <v>4.4192760817831515E-2</v>
      </c>
      <c r="N2857" s="13">
        <f t="shared" si="3307"/>
        <v>0.10209058062048892</v>
      </c>
      <c r="O2857" s="13">
        <f t="shared" si="3308"/>
        <v>3.5755226392429444E-2</v>
      </c>
      <c r="P2857" s="13">
        <f t="shared" si="3309"/>
        <v>8.25988635936791E-2</v>
      </c>
      <c r="Q2857" s="13">
        <f t="shared" si="3310"/>
        <v>0.11792074605150195</v>
      </c>
      <c r="R2857" s="13">
        <f t="shared" si="3311"/>
        <v>1.4464317127003769E-2</v>
      </c>
      <c r="S2857" s="13">
        <f t="shared" si="3312"/>
        <v>3.8595530923553091E-2</v>
      </c>
      <c r="T2857" s="13">
        <f t="shared" si="3313"/>
        <v>9.5406643382514991E-2</v>
      </c>
      <c r="U2857" s="13">
        <f t="shared" si="3314"/>
        <v>3.3414308281433942E-2</v>
      </c>
      <c r="V2857" s="13">
        <f t="shared" si="3315"/>
        <v>8.0152569362141341E-3</v>
      </c>
      <c r="W2857" s="13">
        <f t="shared" si="3316"/>
        <v>9.080369128949857E-2</v>
      </c>
      <c r="X2857" s="13">
        <f t="shared" si="3317"/>
        <v>7.3466931670271851E-2</v>
      </c>
      <c r="Y2857" s="13">
        <f t="shared" si="3318"/>
        <v>2.9720102632372826E-2</v>
      </c>
      <c r="Z2857" s="13">
        <f t="shared" si="3319"/>
        <v>3.9009023492918432E-3</v>
      </c>
      <c r="AA2857" s="13">
        <f t="shared" si="3320"/>
        <v>9.0115525351460724E-3</v>
      </c>
      <c r="AB2857" s="13">
        <f t="shared" si="3321"/>
        <v>1.0408883871245823E-2</v>
      </c>
      <c r="AC2857" s="13">
        <f t="shared" si="3322"/>
        <v>9.3631160128197376E-4</v>
      </c>
      <c r="AD2857" s="13">
        <f t="shared" si="3323"/>
        <v>5.2441855830424114E-2</v>
      </c>
      <c r="AE2857" s="13">
        <f t="shared" si="3324"/>
        <v>4.2429357047532104E-2</v>
      </c>
      <c r="AF2857" s="13">
        <f t="shared" si="3325"/>
        <v>1.7164250873274278E-2</v>
      </c>
      <c r="AG2857" s="13">
        <f t="shared" si="3326"/>
        <v>4.6290513383717494E-3</v>
      </c>
      <c r="AH2857" s="13">
        <f t="shared" si="3327"/>
        <v>7.8902994547362226E-4</v>
      </c>
      <c r="AI2857" s="13">
        <f t="shared" si="3328"/>
        <v>1.822753857637524E-3</v>
      </c>
      <c r="AJ2857" s="13">
        <f t="shared" si="3329"/>
        <v>2.1053900708027985E-3</v>
      </c>
      <c r="AK2857" s="13">
        <f t="shared" si="3330"/>
        <v>1.6212345701209871E-3</v>
      </c>
      <c r="AL2857" s="13">
        <f t="shared" si="3331"/>
        <v>7.0000853356293188E-5</v>
      </c>
      <c r="AM2857" s="13">
        <f t="shared" si="3332"/>
        <v>2.4229395998195884E-2</v>
      </c>
      <c r="AN2857" s="13">
        <f t="shared" si="3333"/>
        <v>1.9603381260528983E-2</v>
      </c>
      <c r="AO2857" s="13">
        <f t="shared" si="3334"/>
        <v>7.930295845473681E-3</v>
      </c>
      <c r="AP2857" s="13">
        <f t="shared" si="3335"/>
        <v>2.1387328155598705E-3</v>
      </c>
      <c r="AQ2857" s="13">
        <f t="shared" si="3336"/>
        <v>4.3259843127070293E-4</v>
      </c>
      <c r="AR2857" s="13">
        <f t="shared" si="3337"/>
        <v>1.2767676790825108E-4</v>
      </c>
      <c r="AS2857" s="13">
        <f t="shared" si="3338"/>
        <v>2.9494865508020895E-4</v>
      </c>
      <c r="AT2857" s="13">
        <f t="shared" si="3339"/>
        <v>3.4068339353694619E-4</v>
      </c>
      <c r="AU2857" s="13">
        <f t="shared" si="3340"/>
        <v>2.6233984035919006E-4</v>
      </c>
      <c r="AV2857" s="13">
        <f t="shared" si="3341"/>
        <v>1.5150912800264305E-4</v>
      </c>
      <c r="AW2857" s="13">
        <f t="shared" si="3342"/>
        <v>3.6343250888054123E-6</v>
      </c>
      <c r="AX2857" s="13">
        <f t="shared" si="3343"/>
        <v>9.3288020472253701E-3</v>
      </c>
      <c r="AY2857" s="13">
        <f t="shared" si="3344"/>
        <v>7.5476938529288624E-3</v>
      </c>
      <c r="AZ2857" s="13">
        <f t="shared" si="3345"/>
        <v>3.0533225064242734E-3</v>
      </c>
      <c r="BA2857" s="13">
        <f t="shared" si="3346"/>
        <v>8.2345490864686049E-4</v>
      </c>
      <c r="BB2857" s="13">
        <f t="shared" si="3347"/>
        <v>1.6655904800784587E-4</v>
      </c>
      <c r="BC2857" s="13">
        <f t="shared" si="3348"/>
        <v>2.6951728559239979E-5</v>
      </c>
      <c r="BD2857" s="13">
        <f t="shared" si="3349"/>
        <v>1.7216664966279539E-5</v>
      </c>
      <c r="BE2857" s="13">
        <f t="shared" si="3350"/>
        <v>3.9772562071901681E-5</v>
      </c>
      <c r="BF2857" s="13">
        <f t="shared" si="3351"/>
        <v>4.5939695546770762E-5</v>
      </c>
      <c r="BG2857" s="13">
        <f t="shared" si="3352"/>
        <v>3.5375403158835356E-5</v>
      </c>
      <c r="BH2857" s="13">
        <f t="shared" si="3353"/>
        <v>2.0430356586322186E-5</v>
      </c>
      <c r="BI2857" s="13">
        <f t="shared" si="3354"/>
        <v>9.4393150714389271E-6</v>
      </c>
      <c r="BJ2857" s="14">
        <f t="shared" si="3355"/>
        <v>0.70135439917907316</v>
      </c>
      <c r="BK2857" s="14">
        <f t="shared" si="3356"/>
        <v>0.18195641857884495</v>
      </c>
      <c r="BL2857" s="14">
        <f t="shared" si="3357"/>
        <v>0.11073802843358277</v>
      </c>
      <c r="BM2857" s="14">
        <f t="shared" si="3358"/>
        <v>0.59338319441001774</v>
      </c>
      <c r="BN2857" s="14">
        <f t="shared" si="3359"/>
        <v>0.39702249460293465</v>
      </c>
    </row>
    <row r="2858" spans="1:66" x14ac:dyDescent="0.25">
      <c r="A2858" t="s">
        <v>35</v>
      </c>
      <c r="B2858" t="s">
        <v>213</v>
      </c>
      <c r="C2858" t="s">
        <v>214</v>
      </c>
      <c r="D2858" t="s">
        <v>561</v>
      </c>
      <c r="E2858" s="10">
        <f>VLOOKUP(A2858,home!$A$2:$E$405,3,FALSE)</f>
        <v>1.55</v>
      </c>
      <c r="F2858" s="10">
        <f>VLOOKUP(B2858,home!$B$2:$E$405,3,FALSE)</f>
        <v>0.97</v>
      </c>
      <c r="G2858" s="10">
        <f>VLOOKUP(C2858,away!$B$2:$E$405,4,FALSE)</f>
        <v>0.86</v>
      </c>
      <c r="H2858" s="10">
        <f>VLOOKUP(A2858,away!$A$2:$E$405,3,FALSE)</f>
        <v>1.0857142857142901</v>
      </c>
      <c r="I2858" s="10">
        <f>VLOOKUP(C2858,away!$B$2:$E$405,3,FALSE)</f>
        <v>0.65</v>
      </c>
      <c r="J2858" s="10">
        <f>VLOOKUP(B2858,home!$B$2:$E$405,4,FALSE)</f>
        <v>0.97</v>
      </c>
      <c r="K2858" s="12">
        <f t="shared" ref="K2858:K2918" si="3360">E2858*F2858*G2858</f>
        <v>1.29301</v>
      </c>
      <c r="L2858" s="12">
        <f t="shared" ref="L2858:L2918" si="3361">H2858*I2858*J2858</f>
        <v>0.6845428571428599</v>
      </c>
      <c r="M2858" s="13">
        <f t="shared" ref="M2858:M2918" si="3362">_xlfn.POISSON.DIST(0,K2858,FALSE) * _xlfn.POISSON.DIST(0,L2858,FALSE)</f>
        <v>0.13840752621058072</v>
      </c>
      <c r="N2858" s="13">
        <f t="shared" ref="N2858:N2918" si="3363">_xlfn.POISSON.DIST(1,K2858,FALSE) * _xlfn.POISSON.DIST(0,L2858,FALSE)</f>
        <v>0.17896231546554298</v>
      </c>
      <c r="O2858" s="13">
        <f t="shared" ref="O2858:O2918" si="3364">_xlfn.POISSON.DIST(0,K2858,FALSE) * _xlfn.POISSON.DIST(1,L2858,FALSE)</f>
        <v>9.4745883442266213E-2</v>
      </c>
      <c r="P2858" s="13">
        <f t="shared" ref="P2858:P2918" si="3365">_xlfn.POISSON.DIST(1,K2858,FALSE) * _xlfn.POISSON.DIST(1,L2858,FALSE)</f>
        <v>0.12250737474968464</v>
      </c>
      <c r="Q2858" s="13">
        <f t="shared" ref="Q2858:Q2918" si="3366">_xlfn.POISSON.DIST(2,K2858,FALSE) * _xlfn.POISSON.DIST(0,L2858,FALSE)</f>
        <v>0.11570003176005089</v>
      </c>
      <c r="R2858" s="13">
        <f t="shared" ref="R2858:R2918" si="3367">_xlfn.POISSON.DIST(0,K2858,FALSE) * _xlfn.POISSON.DIST(2,L2858,FALSE)</f>
        <v>3.242880887704664E-2</v>
      </c>
      <c r="S2858" s="13">
        <f t="shared" ref="S2858:S2918" si="3368">_xlfn.POISSON.DIST(2,K2858,FALSE) * _xlfn.POISSON.DIST(2,L2858,FALSE)</f>
        <v>2.7108455152260999E-2</v>
      </c>
      <c r="T2858" s="13">
        <f t="shared" ref="T2858:T2918" si="3369">_xlfn.POISSON.DIST(2,K2858,FALSE) * _xlfn.POISSON.DIST(1,L2858,FALSE)</f>
        <v>7.9201630312544874E-2</v>
      </c>
      <c r="U2858" s="13">
        <f t="shared" ref="U2858:U2918" si="3370">_xlfn.POISSON.DIST(1,K2858,FALSE) * _xlfn.POISSON.DIST(2,L2858,FALSE)</f>
        <v>4.1930774166110081E-2</v>
      </c>
      <c r="V2858" s="13">
        <f t="shared" ref="V2858:V2918" si="3371">_xlfn.POISSON.DIST(3,K2858,FALSE) * _xlfn.POISSON.DIST(3,L2858,FALSE)</f>
        <v>2.6660284910055548E-3</v>
      </c>
      <c r="W2858" s="13">
        <f t="shared" ref="W2858:W2918" si="3372">_xlfn.POISSON.DIST(3,K2858,FALSE) * _xlfn.POISSON.DIST(0,L2858,FALSE)</f>
        <v>4.9867099355354452E-2</v>
      </c>
      <c r="X2858" s="13">
        <f t="shared" ref="X2858:X2918" si="3373">_xlfn.POISSON.DIST(3,K2858,FALSE) * _xlfn.POISSON.DIST(1,L2858,FALSE)</f>
        <v>3.4136166670141209E-2</v>
      </c>
      <c r="Y2858" s="13">
        <f t="shared" ref="Y2858:Y2918" si="3374">_xlfn.POISSON.DIST(3,K2858,FALSE) * _xlfn.POISSON.DIST(2,L2858,FALSE)</f>
        <v>1.1683834532141663E-2</v>
      </c>
      <c r="Z2858" s="13">
        <f t="shared" ref="Z2858:Z2918" si="3375">_xlfn.POISSON.DIST(0,K2858,FALSE) * _xlfn.POISSON.DIST(3,L2858,FALSE)</f>
        <v>7.3996364941444166E-3</v>
      </c>
      <c r="AA2858" s="13">
        <f t="shared" ref="AA2858:AA2918" si="3376">_xlfn.POISSON.DIST(1,K2858,FALSE) * _xlfn.POISSON.DIST(3,L2858,FALSE)</f>
        <v>9.5678039832936719E-3</v>
      </c>
      <c r="AB2858" s="13">
        <f t="shared" ref="AB2858:AB2918" si="3377">_xlfn.POISSON.DIST(2,K2858,FALSE) * _xlfn.POISSON.DIST(3,L2858,FALSE)</f>
        <v>6.1856331142192767E-3</v>
      </c>
      <c r="AC2858" s="13">
        <f t="shared" ref="AC2858:AC2918" si="3378">_xlfn.POISSON.DIST(4,K2858,FALSE) * _xlfn.POISSON.DIST(4,L2858,FALSE)</f>
        <v>1.4748482271117363E-4</v>
      </c>
      <c r="AD2858" s="13">
        <f t="shared" ref="AD2858:AD2918" si="3379">_xlfn.POISSON.DIST(4,K2858,FALSE) * _xlfn.POISSON.DIST(0,L2858,FALSE)</f>
        <v>1.6119664534366727E-2</v>
      </c>
      <c r="AE2858" s="13">
        <f t="shared" ref="AE2858:AE2918" si="3380">_xlfn.POISSON.DIST(4,K2858,FALSE) * _xlfn.POISSON.DIST(1,L2858,FALSE)</f>
        <v>1.1034601216539829E-2</v>
      </c>
      <c r="AF2858" s="13">
        <f t="shared" ref="AF2858:AF2918" si="3381">_xlfn.POISSON.DIST(4,K2858,FALSE) * _xlfn.POISSON.DIST(2,L2858,FALSE)</f>
        <v>3.7768287221011257E-3</v>
      </c>
      <c r="AG2858" s="13">
        <f t="shared" ref="AG2858:AG2918" si="3382">_xlfn.POISSON.DIST(4,K2858,FALSE) * _xlfn.POISSON.DIST(3,L2858,FALSE)</f>
        <v>8.6180037478877382E-4</v>
      </c>
      <c r="AH2858" s="13">
        <f t="shared" ref="AH2858:AH2918" si="3383">_xlfn.POISSON.DIST(0,K2858,FALSE) * _xlfn.POISSON.DIST(4,L2858,FALSE)</f>
        <v>1.2663420768800481E-3</v>
      </c>
      <c r="AI2858" s="13">
        <f t="shared" ref="AI2858:AI2918" si="3384">_xlfn.POISSON.DIST(1,K2858,FALSE) * _xlfn.POISSON.DIST(4,L2858,FALSE)</f>
        <v>1.6373929688266711E-3</v>
      </c>
      <c r="AJ2858" s="13">
        <f t="shared" ref="AJ2858:AJ2918" si="3385">_xlfn.POISSON.DIST(2,K2858,FALSE) * _xlfn.POISSON.DIST(4,L2858,FALSE)</f>
        <v>1.0585827413112871E-3</v>
      </c>
      <c r="AK2858" s="13">
        <f t="shared" ref="AK2858:AK2918" si="3386">_xlfn.POISSON.DIST(3,K2858,FALSE) * _xlfn.POISSON.DIST(4,L2858,FALSE)</f>
        <v>4.5625269011430233E-4</v>
      </c>
      <c r="AL2858" s="13">
        <f t="shared" ref="AL2858:AL2918" si="3387">_xlfn.POISSON.DIST(5,K2858,FALSE) * _xlfn.POISSON.DIST(5,L2858,FALSE)</f>
        <v>5.2216751329776525E-6</v>
      </c>
      <c r="AM2858" s="13">
        <f t="shared" ref="AM2858:AM2918" si="3388">_xlfn.POISSON.DIST(5,K2858,FALSE) * _xlfn.POISSON.DIST(0,L2858,FALSE)</f>
        <v>4.1685774879163043E-3</v>
      </c>
      <c r="AN2858" s="13">
        <f t="shared" ref="AN2858:AN2918" si="3389">_xlfn.POISSON.DIST(5,K2858,FALSE) * _xlfn.POISSON.DIST(1,L2858,FALSE)</f>
        <v>2.8535699437996329E-3</v>
      </c>
      <c r="AO2858" s="13">
        <f t="shared" ref="AO2858:AO2918" si="3390">_xlfn.POISSON.DIST(5,K2858,FALSE) * _xlfn.POISSON.DIST(2,L2858,FALSE)</f>
        <v>9.7669546119279519E-4</v>
      </c>
      <c r="AP2858" s="13">
        <f t="shared" ref="AP2858:AP2918" si="3391">_xlfn.POISSON.DIST(5,K2858,FALSE) * _xlfn.POISSON.DIST(3,L2858,FALSE)</f>
        <v>2.2286330052112647E-4</v>
      </c>
      <c r="AQ2858" s="13">
        <f t="shared" ref="AQ2858:AQ2918" si="3392">_xlfn.POISSON.DIST(5,K2858,FALSE) * _xlfn.POISSON.DIST(4,L2858,FALSE)</f>
        <v>3.8139870122754924E-5</v>
      </c>
      <c r="AR2858" s="13">
        <f t="shared" ref="AR2858:AR2918" si="3393">_xlfn.POISSON.DIST(0,K2858,FALSE) * _xlfn.POISSON.DIST(5,L2858,FALSE)</f>
        <v>1.7337308468553831E-4</v>
      </c>
      <c r="AS2858" s="13">
        <f t="shared" ref="AS2858:AS2918" si="3394">_xlfn.POISSON.DIST(1,K2858,FALSE) * _xlfn.POISSON.DIST(5,L2858,FALSE)</f>
        <v>2.2417313222924791E-4</v>
      </c>
      <c r="AT2858" s="13">
        <f t="shared" ref="AT2858:AT2918" si="3395">_xlfn.POISSON.DIST(2,K2858,FALSE) * _xlfn.POISSON.DIST(5,L2858,FALSE)</f>
        <v>1.4492905085186994E-4</v>
      </c>
      <c r="AU2858" s="13">
        <f t="shared" ref="AU2858:AU2918" si="3396">_xlfn.POISSON.DIST(3,K2858,FALSE) * _xlfn.POISSON.DIST(5,L2858,FALSE)</f>
        <v>6.24649040139921E-5</v>
      </c>
      <c r="AV2858" s="13">
        <f t="shared" ref="AV2858:AV2918" si="3397">_xlfn.POISSON.DIST(4,K2858,FALSE) * _xlfn.POISSON.DIST(5,L2858,FALSE)</f>
        <v>2.0191936384782996E-5</v>
      </c>
      <c r="AW2858" s="13">
        <f t="shared" ref="AW2858:AW2918" si="3398">_xlfn.POISSON.DIST(6,K2858,FALSE) * _xlfn.POISSON.DIST(6,L2858,FALSE)</f>
        <v>1.2838369613006641E-7</v>
      </c>
      <c r="AX2858" s="13">
        <f t="shared" ref="AX2858:AX2918" si="3399">_xlfn.POISSON.DIST(6,K2858,FALSE) * _xlfn.POISSON.DIST(0,L2858,FALSE)</f>
        <v>8.9833539627510995E-4</v>
      </c>
      <c r="AY2858" s="13">
        <f t="shared" ref="AY2858:AY2918" si="3400">_xlfn.POISSON.DIST(6,K2858,FALSE) * _xlfn.POISSON.DIST(1,L2858,FALSE)</f>
        <v>6.1494907883872716E-4</v>
      </c>
      <c r="AZ2858" s="13">
        <f t="shared" ref="AZ2858:AZ2918" si="3401">_xlfn.POISSON.DIST(6,K2858,FALSE) * _xlfn.POISSON.DIST(2,L2858,FALSE)</f>
        <v>2.1047949971281601E-4</v>
      </c>
      <c r="BA2858" s="13">
        <f t="shared" ref="BA2858:BA2918" si="3402">_xlfn.POISSON.DIST(6,K2858,FALSE) * _xlfn.POISSON.DIST(3,L2858,FALSE)</f>
        <v>4.802741270113695E-5</v>
      </c>
      <c r="BB2858" s="13">
        <f t="shared" ref="BB2858:BB2918" si="3403">_xlfn.POISSON.DIST(6,K2858,FALSE) * _xlfn.POISSON.DIST(4,L2858,FALSE)</f>
        <v>8.2192055779038894E-6</v>
      </c>
      <c r="BC2858" s="13">
        <f t="shared" ref="BC2858:BC2918" si="3404">_xlfn.POISSON.DIST(6,K2858,FALSE) * _xlfn.POISSON.DIST(5,L2858,FALSE)</f>
        <v>1.1252796939485723E-6</v>
      </c>
      <c r="BD2858" s="13">
        <f t="shared" ref="BD2858:BD2918" si="3405">_xlfn.POISSON.DIST(0,K2858,FALSE) * _xlfn.POISSON.DIST(6,L2858,FALSE)</f>
        <v>1.9780217790384895E-5</v>
      </c>
      <c r="BE2858" s="13">
        <f t="shared" ref="BE2858:BE2918" si="3406">_xlfn.POISSON.DIST(1,K2858,FALSE) * _xlfn.POISSON.DIST(6,L2858,FALSE)</f>
        <v>2.5576019405145575E-5</v>
      </c>
      <c r="BF2858" s="13">
        <f t="shared" ref="BF2858:BF2918" si="3407">_xlfn.POISSON.DIST(2,K2858,FALSE) * _xlfn.POISSON.DIST(6,L2858,FALSE)</f>
        <v>1.6535024425523643E-5</v>
      </c>
      <c r="BG2858" s="13">
        <f t="shared" ref="BG2858:BG2918" si="3408">_xlfn.POISSON.DIST(3,K2858,FALSE) * _xlfn.POISSON.DIST(6,L2858,FALSE)</f>
        <v>7.1266506441487729E-6</v>
      </c>
      <c r="BH2858" s="13">
        <f t="shared" ref="BH2858:BH2918" si="3409">_xlfn.POISSON.DIST(4,K2858,FALSE) * _xlfn.POISSON.DIST(6,L2858,FALSE)</f>
        <v>2.3037076373477033E-6</v>
      </c>
      <c r="BI2858" s="13">
        <f t="shared" ref="BI2858:BI2918" si="3410">_xlfn.POISSON.DIST(5,K2858,FALSE) * _xlfn.POISSON.DIST(6,L2858,FALSE)</f>
        <v>5.9574340243339073E-7</v>
      </c>
      <c r="BJ2858" s="14">
        <f t="shared" ref="BJ2858:BJ2918" si="3411">SUM(N2858,Q2858,T2858,W2858,X2858,Y2858,AD2858,AE2858,AF2858,AG2858,AM2858,AN2858,AO2858,AP2858,AQ2858,AX2858,AY2858,AZ2858,BA2858,BB2858,BC2858)</f>
        <v>0.51138495487992497</v>
      </c>
      <c r="BK2858" s="14">
        <f t="shared" ref="BK2858:BK2918" si="3412">SUM(M2858,P2858,S2858,V2858,AC2858,AL2858,AY2858)</f>
        <v>0.29145704018021484</v>
      </c>
      <c r="BL2858" s="14">
        <f t="shared" ref="BL2858:BL2918" si="3413">SUM(O2858,R2858,U2858,AA2858,AB2858,AH2858,AI2858,AJ2858,AK2858,AR2858,AS2858,AT2858,AU2858,AV2858,BD2858,BE2858,BF2858,BG2858,BH2858,BI2858)</f>
        <v>0.18997452353153862</v>
      </c>
      <c r="BM2858" s="14">
        <f t="shared" ref="BM2858:BM2918" si="3414">SUM(S2858:BI2858)</f>
        <v>0.31684939388550792</v>
      </c>
      <c r="BN2858" s="14">
        <f t="shared" ref="BN2858:BN2918" si="3415">SUM(M2858:R2858)</f>
        <v>0.68275194050517218</v>
      </c>
    </row>
    <row r="2859" spans="1:66" x14ac:dyDescent="0.25">
      <c r="A2859" t="s">
        <v>35</v>
      </c>
      <c r="B2859" t="s">
        <v>475</v>
      </c>
      <c r="C2859" t="s">
        <v>283</v>
      </c>
      <c r="D2859" t="s">
        <v>561</v>
      </c>
      <c r="E2859" s="10">
        <f>VLOOKUP(A2859,home!$A$2:$E$405,3,FALSE)</f>
        <v>1.55</v>
      </c>
      <c r="F2859" s="10">
        <f>VLOOKUP(B2859,home!$B$2:$E$405,3,FALSE)</f>
        <v>0.46</v>
      </c>
      <c r="G2859" s="10">
        <f>VLOOKUP(C2859,away!$B$2:$E$405,4,FALSE)</f>
        <v>0.75</v>
      </c>
      <c r="H2859" s="10">
        <f>VLOOKUP(A2859,away!$A$2:$E$405,3,FALSE)</f>
        <v>1.0857142857142901</v>
      </c>
      <c r="I2859" s="10">
        <f>VLOOKUP(C2859,away!$B$2:$E$405,3,FALSE)</f>
        <v>0.32</v>
      </c>
      <c r="J2859" s="10">
        <f>VLOOKUP(B2859,home!$B$2:$E$405,4,FALSE)</f>
        <v>0.46</v>
      </c>
      <c r="K2859" s="12">
        <f t="shared" si="3360"/>
        <v>0.53475000000000006</v>
      </c>
      <c r="L2859" s="12">
        <f t="shared" si="3361"/>
        <v>0.15981714285714349</v>
      </c>
      <c r="M2859" s="13">
        <f t="shared" si="3362"/>
        <v>0.49929052268612861</v>
      </c>
      <c r="N2859" s="13">
        <f t="shared" si="3363"/>
        <v>0.26699560700640729</v>
      </c>
      <c r="O2859" s="13">
        <f t="shared" si="3364"/>
        <v>7.9795184791346854E-2</v>
      </c>
      <c r="P2859" s="13">
        <f t="shared" si="3365"/>
        <v>4.2670475067172732E-2</v>
      </c>
      <c r="Q2859" s="13">
        <f t="shared" si="3366"/>
        <v>7.1387950423338148E-2</v>
      </c>
      <c r="R2859" s="13">
        <f t="shared" si="3367"/>
        <v>6.3763192235554217E-3</v>
      </c>
      <c r="S2859" s="13">
        <f t="shared" si="3368"/>
        <v>9.116783514449006E-4</v>
      </c>
      <c r="T2859" s="13">
        <f t="shared" si="3369"/>
        <v>1.140901827108531E-2</v>
      </c>
      <c r="U2859" s="13">
        <f t="shared" si="3370"/>
        <v>3.4097367047962622E-3</v>
      </c>
      <c r="V2859" s="13">
        <f t="shared" si="3371"/>
        <v>8.6571170261807181E-6</v>
      </c>
      <c r="W2859" s="13">
        <f t="shared" si="3372"/>
        <v>1.2724902162960031E-2</v>
      </c>
      <c r="X2859" s="13">
        <f t="shared" si="3373"/>
        <v>2.0336575068209571E-3</v>
      </c>
      <c r="Y2859" s="13">
        <f t="shared" si="3374"/>
        <v>1.6250666614505359E-4</v>
      </c>
      <c r="Z2859" s="13">
        <f t="shared" si="3375"/>
        <v>3.3968170675123576E-4</v>
      </c>
      <c r="AA2859" s="13">
        <f t="shared" si="3376"/>
        <v>1.8164479268522333E-4</v>
      </c>
      <c r="AB2859" s="13">
        <f t="shared" si="3377"/>
        <v>4.8567276444211589E-5</v>
      </c>
      <c r="AC2859" s="13">
        <f t="shared" si="3378"/>
        <v>4.6241025945161544E-8</v>
      </c>
      <c r="AD2859" s="13">
        <f t="shared" si="3379"/>
        <v>1.7011603579107188E-3</v>
      </c>
      <c r="AE2859" s="13">
        <f t="shared" si="3380"/>
        <v>2.7187458794312671E-4</v>
      </c>
      <c r="AF2859" s="13">
        <f t="shared" si="3381"/>
        <v>2.1725109930266851E-5</v>
      </c>
      <c r="AG2859" s="13">
        <f t="shared" si="3382"/>
        <v>1.1573483324375348E-6</v>
      </c>
      <c r="AH2859" s="13">
        <f t="shared" si="3383"/>
        <v>1.3571739963455135E-5</v>
      </c>
      <c r="AI2859" s="13">
        <f t="shared" si="3384"/>
        <v>7.2574879454576343E-6</v>
      </c>
      <c r="AJ2859" s="13">
        <f t="shared" si="3385"/>
        <v>1.9404708394167348E-6</v>
      </c>
      <c r="AK2859" s="13">
        <f t="shared" si="3386"/>
        <v>3.4588892712603311E-7</v>
      </c>
      <c r="AL2859" s="13">
        <f t="shared" si="3387"/>
        <v>1.5807442400935639E-10</v>
      </c>
      <c r="AM2859" s="13">
        <f t="shared" si="3388"/>
        <v>1.8193910027855152E-4</v>
      </c>
      <c r="AN2859" s="13">
        <f t="shared" si="3389"/>
        <v>2.907698718051742E-5</v>
      </c>
      <c r="AO2859" s="13">
        <f t="shared" si="3390"/>
        <v>2.3235005070420413E-6</v>
      </c>
      <c r="AP2859" s="13">
        <f t="shared" si="3391"/>
        <v>1.2377840415419443E-7</v>
      </c>
      <c r="AQ2859" s="13">
        <f t="shared" si="3392"/>
        <v>4.9454777248350307E-9</v>
      </c>
      <c r="AR2859" s="13">
        <f t="shared" si="3393"/>
        <v>4.3379934091190299E-7</v>
      </c>
      <c r="AS2859" s="13">
        <f t="shared" si="3394"/>
        <v>2.3197419755264014E-7</v>
      </c>
      <c r="AT2859" s="13">
        <f t="shared" si="3395"/>
        <v>6.2024101070637157E-8</v>
      </c>
      <c r="AU2859" s="13">
        <f t="shared" si="3396"/>
        <v>1.1055796015841077E-8</v>
      </c>
      <c r="AV2859" s="13">
        <f t="shared" si="3397"/>
        <v>1.478021729867754E-9</v>
      </c>
      <c r="AW2859" s="13">
        <f t="shared" si="3398"/>
        <v>3.7526085415054795E-13</v>
      </c>
      <c r="AX2859" s="13">
        <f t="shared" si="3399"/>
        <v>1.6215322312325897E-5</v>
      </c>
      <c r="AY2859" s="13">
        <f t="shared" si="3400"/>
        <v>2.5914864824636141E-6</v>
      </c>
      <c r="AZ2859" s="13">
        <f t="shared" si="3401"/>
        <v>2.0708198269012186E-7</v>
      </c>
      <c r="BA2859" s="13">
        <f t="shared" si="3402"/>
        <v>1.1031750270242573E-8</v>
      </c>
      <c r="BB2859" s="13">
        <f t="shared" si="3403"/>
        <v>4.4076570222592193E-10</v>
      </c>
      <c r="BC2859" s="13">
        <f t="shared" si="3404"/>
        <v>1.4088383039833883E-11</v>
      </c>
      <c r="BD2859" s="13">
        <f t="shared" si="3405"/>
        <v>1.1554761872975374E-8</v>
      </c>
      <c r="BE2859" s="13">
        <f t="shared" si="3406"/>
        <v>6.1789089115735821E-9</v>
      </c>
      <c r="BF2859" s="13">
        <f t="shared" si="3407"/>
        <v>1.6520857702319865E-9</v>
      </c>
      <c r="BG2859" s="13">
        <f t="shared" si="3408"/>
        <v>2.944842885438517E-10</v>
      </c>
      <c r="BH2859" s="13">
        <f t="shared" si="3409"/>
        <v>3.9368868324706171E-11</v>
      </c>
      <c r="BI2859" s="13">
        <f t="shared" si="3410"/>
        <v>4.2105004673273285E-12</v>
      </c>
      <c r="BJ2859" s="14">
        <f t="shared" si="3411"/>
        <v>0.3669420531301032</v>
      </c>
      <c r="BK2859" s="14">
        <f t="shared" si="3412"/>
        <v>0.5428839711073552</v>
      </c>
      <c r="BL2859" s="14">
        <f t="shared" si="3413"/>
        <v>8.9835328431780923E-2</v>
      </c>
      <c r="BM2859" s="14">
        <f t="shared" si="3414"/>
        <v>3.348238369193432E-2</v>
      </c>
      <c r="BN2859" s="14">
        <f t="shared" si="3415"/>
        <v>0.96651605919794892</v>
      </c>
    </row>
    <row r="2860" spans="1:66" x14ac:dyDescent="0.25">
      <c r="A2860" t="s">
        <v>35</v>
      </c>
      <c r="B2860" t="s">
        <v>300</v>
      </c>
      <c r="C2860" t="s">
        <v>285</v>
      </c>
      <c r="D2860" t="s">
        <v>561</v>
      </c>
      <c r="E2860" s="10">
        <f>VLOOKUP(A2860,home!$A$2:$E$405,3,FALSE)</f>
        <v>1.55</v>
      </c>
      <c r="F2860" s="10">
        <f>VLOOKUP(B2860,home!$B$2:$E$405,3,FALSE)</f>
        <v>1.51</v>
      </c>
      <c r="G2860" s="10">
        <f>VLOOKUP(C2860,away!$B$2:$E$405,4,FALSE)</f>
        <v>1.08</v>
      </c>
      <c r="H2860" s="10">
        <f>VLOOKUP(A2860,away!$A$2:$E$405,3,FALSE)</f>
        <v>1.0857142857142901</v>
      </c>
      <c r="I2860" s="10">
        <f>VLOOKUP(C2860,away!$B$2:$E$405,3,FALSE)</f>
        <v>0.65</v>
      </c>
      <c r="J2860" s="10">
        <f>VLOOKUP(B2860,home!$B$2:$E$405,4,FALSE)</f>
        <v>1.51</v>
      </c>
      <c r="K2860" s="12">
        <f t="shared" si="3360"/>
        <v>2.5277400000000001</v>
      </c>
      <c r="L2860" s="12">
        <f t="shared" si="3361"/>
        <v>1.0656285714285758</v>
      </c>
      <c r="M2860" s="13">
        <f t="shared" si="3362"/>
        <v>2.7505519883138173E-2</v>
      </c>
      <c r="N2860" s="13">
        <f t="shared" si="3363"/>
        <v>6.9526802829403669E-2</v>
      </c>
      <c r="O2860" s="13">
        <f t="shared" si="3364"/>
        <v>2.9310667859468821E-2</v>
      </c>
      <c r="P2860" s="13">
        <f t="shared" si="3365"/>
        <v>7.4089747575093706E-2</v>
      </c>
      <c r="Q2860" s="13">
        <f t="shared" si="3366"/>
        <v>8.7872840291998461E-2</v>
      </c>
      <c r="R2860" s="13">
        <f t="shared" si="3367"/>
        <v>1.5617142559351611E-2</v>
      </c>
      <c r="S2860" s="13">
        <f t="shared" si="3368"/>
        <v>4.9892628089409689E-2</v>
      </c>
      <c r="T2860" s="13">
        <f t="shared" si="3369"/>
        <v>9.3639809267733728E-2</v>
      </c>
      <c r="U2860" s="13">
        <f t="shared" si="3370"/>
        <v>3.9476075932975439E-2</v>
      </c>
      <c r="V2860" s="13">
        <f t="shared" si="3371"/>
        <v>1.49324864274021E-2</v>
      </c>
      <c r="W2860" s="13">
        <f t="shared" si="3372"/>
        <v>7.4039897773232055E-2</v>
      </c>
      <c r="X2860" s="13">
        <f t="shared" si="3373"/>
        <v>7.8899030492807082E-2</v>
      </c>
      <c r="Y2860" s="13">
        <f t="shared" si="3374"/>
        <v>4.2038530575574815E-2</v>
      </c>
      <c r="Z2860" s="13">
        <f t="shared" si="3375"/>
        <v>5.5473577717727578E-3</v>
      </c>
      <c r="AA2860" s="13">
        <f t="shared" si="3376"/>
        <v>1.402227813402087E-2</v>
      </c>
      <c r="AB2860" s="13">
        <f t="shared" si="3377"/>
        <v>1.7722336665244965E-2</v>
      </c>
      <c r="AC2860" s="13">
        <f t="shared" si="3378"/>
        <v>2.5139139224945196E-3</v>
      </c>
      <c r="AD2860" s="13">
        <f t="shared" si="3379"/>
        <v>4.6788402799327396E-2</v>
      </c>
      <c r="AE2860" s="13">
        <f t="shared" si="3380"/>
        <v>4.9859058834472031E-2</v>
      </c>
      <c r="AF2860" s="13">
        <f t="shared" si="3381"/>
        <v>2.6565618819275865E-2</v>
      </c>
      <c r="AG2860" s="13">
        <f t="shared" si="3382"/>
        <v>9.4363608105003452E-3</v>
      </c>
      <c r="AH2860" s="13">
        <f t="shared" si="3383"/>
        <v>1.4778557343843525E-3</v>
      </c>
      <c r="AI2860" s="13">
        <f t="shared" si="3384"/>
        <v>3.735635054032703E-3</v>
      </c>
      <c r="AJ2860" s="13">
        <f t="shared" si="3385"/>
        <v>4.721357075740314E-3</v>
      </c>
      <c r="AK2860" s="13">
        <f t="shared" si="3386"/>
        <v>3.978121044877274E-3</v>
      </c>
      <c r="AL2860" s="13">
        <f t="shared" si="3387"/>
        <v>2.708623559699572E-4</v>
      </c>
      <c r="AM2860" s="13">
        <f t="shared" si="3388"/>
        <v>2.3653783458394362E-2</v>
      </c>
      <c r="AN2860" s="13">
        <f t="shared" si="3389"/>
        <v>2.5206147475649664E-2</v>
      </c>
      <c r="AO2860" s="13">
        <f t="shared" si="3390"/>
        <v>1.3430195462847273E-2</v>
      </c>
      <c r="AP2860" s="13">
        <f t="shared" si="3391"/>
        <v>4.7705333350268279E-3</v>
      </c>
      <c r="AQ2860" s="13">
        <f t="shared" si="3392"/>
        <v>1.2709041556892592E-3</v>
      </c>
      <c r="AR2860" s="13">
        <f t="shared" si="3393"/>
        <v>3.1496905900190537E-4</v>
      </c>
      <c r="AS2860" s="13">
        <f t="shared" si="3394"/>
        <v>7.9615988920147618E-4</v>
      </c>
      <c r="AT2860" s="13">
        <f t="shared" si="3395"/>
        <v>1.0062425991650701E-3</v>
      </c>
      <c r="AU2860" s="13">
        <f t="shared" si="3396"/>
        <v>8.478398892045047E-4</v>
      </c>
      <c r="AV2860" s="13">
        <f t="shared" si="3397"/>
        <v>5.3577970038444858E-4</v>
      </c>
      <c r="AW2860" s="13">
        <f t="shared" si="3398"/>
        <v>2.026676389429398E-5</v>
      </c>
      <c r="AX2860" s="13">
        <f t="shared" si="3399"/>
        <v>9.9651024331869689E-3</v>
      </c>
      <c r="AY2860" s="13">
        <f t="shared" si="3400"/>
        <v>1.0619097870016456E-2</v>
      </c>
      <c r="AZ2860" s="13">
        <f t="shared" si="3401"/>
        <v>5.6580070465429323E-3</v>
      </c>
      <c r="BA2860" s="13">
        <f t="shared" si="3402"/>
        <v>2.0097779887134539E-3</v>
      </c>
      <c r="BB2860" s="13">
        <f t="shared" si="3403"/>
        <v>5.3541921175032851E-4</v>
      </c>
      <c r="BC2860" s="13">
        <f t="shared" si="3404"/>
        <v>1.1411160194658336E-4</v>
      </c>
      <c r="BD2860" s="13">
        <f t="shared" si="3405"/>
        <v>5.5940004731400516E-5</v>
      </c>
      <c r="BE2860" s="13">
        <f t="shared" si="3406"/>
        <v>1.4140178755975034E-4</v>
      </c>
      <c r="BF2860" s="13">
        <f t="shared" si="3407"/>
        <v>1.7871347724314173E-4</v>
      </c>
      <c r="BG2860" s="13">
        <f t="shared" si="3408"/>
        <v>1.5058040165552634E-4</v>
      </c>
      <c r="BH2860" s="13">
        <f t="shared" si="3409"/>
        <v>9.5157026120185032E-5</v>
      </c>
      <c r="BI2860" s="13">
        <f t="shared" si="3410"/>
        <v>4.8106444241007292E-5</v>
      </c>
      <c r="BJ2860" s="14">
        <f t="shared" si="3411"/>
        <v>0.67589943253408991</v>
      </c>
      <c r="BK2860" s="14">
        <f t="shared" si="3412"/>
        <v>0.17982425612352465</v>
      </c>
      <c r="BL2860" s="14">
        <f t="shared" si="3413"/>
        <v>0.13423236033860478</v>
      </c>
      <c r="BM2860" s="14">
        <f t="shared" si="3414"/>
        <v>0.6809818546634151</v>
      </c>
      <c r="BN2860" s="14">
        <f t="shared" si="3415"/>
        <v>0.30392272099845441</v>
      </c>
    </row>
    <row r="2861" spans="1:66" x14ac:dyDescent="0.25">
      <c r="A2861" t="s">
        <v>10</v>
      </c>
      <c r="B2861" t="s">
        <v>12</v>
      </c>
      <c r="C2861" t="s">
        <v>38</v>
      </c>
      <c r="D2861" t="s">
        <v>562</v>
      </c>
      <c r="E2861" s="10">
        <f>VLOOKUP(A2861,home!$A$2:$E$405,3,FALSE)</f>
        <v>1.6111111111111101</v>
      </c>
      <c r="F2861" s="10">
        <f>VLOOKUP(B2861,home!$B$2:$E$405,3,FALSE)</f>
        <v>1.55</v>
      </c>
      <c r="G2861" s="10">
        <f>VLOOKUP(C2861,away!$B$2:$E$405,4,FALSE)</f>
        <v>0.83</v>
      </c>
      <c r="H2861" s="10">
        <f>VLOOKUP(A2861,away!$A$2:$E$405,3,FALSE)</f>
        <v>1.4652777777777799</v>
      </c>
      <c r="I2861" s="10">
        <f>VLOOKUP(C2861,away!$B$2:$E$405,3,FALSE)</f>
        <v>0.69</v>
      </c>
      <c r="J2861" s="10">
        <f>VLOOKUP(B2861,home!$B$2:$E$405,4,FALSE)</f>
        <v>1.55</v>
      </c>
      <c r="K2861" s="12">
        <f t="shared" si="3360"/>
        <v>2.0726944444444428</v>
      </c>
      <c r="L2861" s="12">
        <f t="shared" si="3361"/>
        <v>1.5671145833333353</v>
      </c>
      <c r="M2861" s="13">
        <f t="shared" si="3362"/>
        <v>2.6257357912900705E-2</v>
      </c>
      <c r="N2861" s="13">
        <f t="shared" si="3363"/>
        <v>5.4423479871858631E-2</v>
      </c>
      <c r="O2861" s="13">
        <f t="shared" si="3364"/>
        <v>4.114828850510964E-2</v>
      </c>
      <c r="P2861" s="13">
        <f t="shared" si="3365"/>
        <v>8.5287828982937894E-2</v>
      </c>
      <c r="Q2861" s="13">
        <f t="shared" si="3366"/>
        <v>5.6401622188867677E-2</v>
      </c>
      <c r="R2861" s="13">
        <f t="shared" si="3367"/>
        <v>3.2242041497782391E-2</v>
      </c>
      <c r="S2861" s="13">
        <f t="shared" si="3368"/>
        <v>6.9256908832485878E-2</v>
      </c>
      <c r="T2861" s="13">
        <f t="shared" si="3369"/>
        <v>8.8387804655831556E-2</v>
      </c>
      <c r="U2861" s="13">
        <f t="shared" si="3370"/>
        <v>6.6827900290000755E-2</v>
      </c>
      <c r="V2861" s="13">
        <f t="shared" si="3371"/>
        <v>2.4995200777987867E-2</v>
      </c>
      <c r="W2861" s="13">
        <f t="shared" si="3372"/>
        <v>3.8967776322840139E-2</v>
      </c>
      <c r="X2861" s="13">
        <f t="shared" si="3373"/>
        <v>6.1066970555594229E-2</v>
      </c>
      <c r="Y2861" s="13">
        <f t="shared" si="3374"/>
        <v>4.7849470058829571E-2</v>
      </c>
      <c r="Z2861" s="13">
        <f t="shared" si="3375"/>
        <v>1.6842324475871119E-2</v>
      </c>
      <c r="AA2861" s="13">
        <f t="shared" si="3376"/>
        <v>3.4908992372668736E-2</v>
      </c>
      <c r="AB2861" s="13">
        <f t="shared" si="3377"/>
        <v>3.6177837275991963E-2</v>
      </c>
      <c r="AC2861" s="13">
        <f t="shared" si="3378"/>
        <v>5.0742596047235952E-3</v>
      </c>
      <c r="AD2861" s="13">
        <f t="shared" si="3379"/>
        <v>2.0192073374176119E-2</v>
      </c>
      <c r="AE2861" s="13">
        <f t="shared" si="3380"/>
        <v>3.1643292652408138E-2</v>
      </c>
      <c r="AF2861" s="13">
        <f t="shared" si="3381"/>
        <v>2.4794332690136693E-2</v>
      </c>
      <c r="AG2861" s="13">
        <f t="shared" si="3382"/>
        <v>1.2951853447577219E-2</v>
      </c>
      <c r="AH2861" s="13">
        <f t="shared" si="3383"/>
        <v>6.5984630758423955E-3</v>
      </c>
      <c r="AI2861" s="13">
        <f t="shared" si="3384"/>
        <v>1.3676597759170326E-2</v>
      </c>
      <c r="AJ2861" s="13">
        <f t="shared" si="3385"/>
        <v>1.4173704097166827E-2</v>
      </c>
      <c r="AK2861" s="13">
        <f t="shared" si="3386"/>
        <v>9.7925859131323713E-3</v>
      </c>
      <c r="AL2861" s="13">
        <f t="shared" si="3387"/>
        <v>6.5927819062110149E-4</v>
      </c>
      <c r="AM2861" s="13">
        <f t="shared" si="3388"/>
        <v>8.3703996608938767E-3</v>
      </c>
      <c r="AN2861" s="13">
        <f t="shared" si="3389"/>
        <v>1.3117375376915196E-2</v>
      </c>
      <c r="AO2861" s="13">
        <f t="shared" si="3390"/>
        <v>1.0278215124110708E-2</v>
      </c>
      <c r="AP2861" s="13">
        <f t="shared" si="3391"/>
        <v>5.3690469372103793E-3</v>
      </c>
      <c r="AQ2861" s="13">
        <f t="shared" si="3392"/>
        <v>2.1034779384758893E-3</v>
      </c>
      <c r="AR2861" s="13">
        <f t="shared" si="3393"/>
        <v>2.0681095427478313E-3</v>
      </c>
      <c r="AS2861" s="13">
        <f t="shared" si="3394"/>
        <v>4.2865591597559677E-3</v>
      </c>
      <c r="AT2861" s="13">
        <f t="shared" si="3395"/>
        <v>4.4423636781043179E-3</v>
      </c>
      <c r="AU2861" s="13">
        <f t="shared" si="3396"/>
        <v>3.0692208386028661E-3</v>
      </c>
      <c r="AV2861" s="13">
        <f t="shared" si="3397"/>
        <v>1.5903892452363189E-3</v>
      </c>
      <c r="AW2861" s="13">
        <f t="shared" si="3398"/>
        <v>5.9484284748330494E-5</v>
      </c>
      <c r="AX2861" s="13">
        <f t="shared" si="3399"/>
        <v>2.8915468124857341E-3</v>
      </c>
      <c r="AY2861" s="13">
        <f t="shared" si="3400"/>
        <v>4.531385178237415E-3</v>
      </c>
      <c r="AZ2861" s="13">
        <f t="shared" si="3401"/>
        <v>3.55059989775819E-3</v>
      </c>
      <c r="BA2861" s="13">
        <f t="shared" si="3402"/>
        <v>1.8547322931195696E-3</v>
      </c>
      <c r="BB2861" s="13">
        <f t="shared" si="3403"/>
        <v>7.2664450618173837E-4</v>
      </c>
      <c r="BC2861" s="13">
        <f t="shared" si="3404"/>
        <v>2.2774704050729049E-4</v>
      </c>
      <c r="BD2861" s="13">
        <f t="shared" si="3405"/>
        <v>5.4016077072849408E-4</v>
      </c>
      <c r="BE2861" s="13">
        <f t="shared" si="3406"/>
        <v>1.1195882285957781E-3</v>
      </c>
      <c r="BF2861" s="13">
        <f t="shared" si="3407"/>
        <v>1.1602821507379322E-3</v>
      </c>
      <c r="BG2861" s="13">
        <f t="shared" si="3408"/>
        <v>8.0163678927418713E-4</v>
      </c>
      <c r="BH2861" s="13">
        <f t="shared" si="3409"/>
        <v>4.1538702989772213E-4</v>
      </c>
      <c r="BI2861" s="13">
        <f t="shared" si="3410"/>
        <v>1.721940778326572E-4</v>
      </c>
      <c r="BJ2861" s="14">
        <f t="shared" si="3411"/>
        <v>0.48969984658401583</v>
      </c>
      <c r="BK2861" s="14">
        <f t="shared" si="3412"/>
        <v>0.21606221947989446</v>
      </c>
      <c r="BL2861" s="14">
        <f t="shared" si="3413"/>
        <v>0.27521230229837945</v>
      </c>
      <c r="BM2861" s="14">
        <f t="shared" si="3414"/>
        <v>0.69758417298521502</v>
      </c>
      <c r="BN2861" s="14">
        <f t="shared" si="3415"/>
        <v>0.29576061895945693</v>
      </c>
    </row>
    <row r="2862" spans="1:66" x14ac:dyDescent="0.25">
      <c r="A2862" t="s">
        <v>10</v>
      </c>
      <c r="B2862" t="s">
        <v>225</v>
      </c>
      <c r="C2862" t="s">
        <v>220</v>
      </c>
      <c r="D2862" t="s">
        <v>562</v>
      </c>
      <c r="E2862" s="10">
        <f>VLOOKUP(A2862,home!$A$2:$E$405,3,FALSE)</f>
        <v>1.6111111111111101</v>
      </c>
      <c r="F2862" s="10">
        <f>VLOOKUP(B2862,home!$B$2:$E$405,3,FALSE)</f>
        <v>0.78</v>
      </c>
      <c r="G2862" s="10">
        <f>VLOOKUP(C2862,away!$B$2:$E$405,4,FALSE)</f>
        <v>0.85</v>
      </c>
      <c r="H2862" s="10">
        <f>VLOOKUP(A2862,away!$A$2:$E$405,3,FALSE)</f>
        <v>1.4652777777777799</v>
      </c>
      <c r="I2862" s="10">
        <f>VLOOKUP(C2862,away!$B$2:$E$405,3,FALSE)</f>
        <v>1.0900000000000001</v>
      </c>
      <c r="J2862" s="10">
        <f>VLOOKUP(B2862,home!$B$2:$E$405,4,FALSE)</f>
        <v>0.78</v>
      </c>
      <c r="K2862" s="12">
        <f t="shared" si="3360"/>
        <v>1.068166666666666</v>
      </c>
      <c r="L2862" s="12">
        <f t="shared" si="3361"/>
        <v>1.2457791666666687</v>
      </c>
      <c r="M2862" s="13">
        <f t="shared" si="3362"/>
        <v>9.8870354918207171E-2</v>
      </c>
      <c r="N2862" s="13">
        <f t="shared" si="3363"/>
        <v>0.10561001744513156</v>
      </c>
      <c r="O2862" s="13">
        <f t="shared" si="3364"/>
        <v>0.12317062835804189</v>
      </c>
      <c r="P2862" s="13">
        <f t="shared" si="3365"/>
        <v>0.13156675952444832</v>
      </c>
      <c r="Q2862" s="13">
        <f t="shared" si="3366"/>
        <v>5.6404550150487308E-2</v>
      </c>
      <c r="R2862" s="13">
        <f t="shared" si="3367"/>
        <v>7.6721701376845697E-2</v>
      </c>
      <c r="S2862" s="13">
        <f t="shared" si="3368"/>
        <v>4.3768964484055831E-2</v>
      </c>
      <c r="T2862" s="13">
        <f t="shared" si="3369"/>
        <v>7.0267613482682401E-2</v>
      </c>
      <c r="U2862" s="13">
        <f t="shared" si="3370"/>
        <v>8.1951564020700626E-2</v>
      </c>
      <c r="V2862" s="13">
        <f t="shared" si="3371"/>
        <v>6.4714834892979946E-3</v>
      </c>
      <c r="W2862" s="13">
        <f t="shared" si="3372"/>
        <v>2.0083153439692945E-2</v>
      </c>
      <c r="X2862" s="13">
        <f t="shared" si="3373"/>
        <v>2.5019174156139516E-2</v>
      </c>
      <c r="Y2862" s="13">
        <f t="shared" si="3374"/>
        <v>1.5584182965461872E-2</v>
      </c>
      <c r="Z2862" s="13">
        <f t="shared" si="3375"/>
        <v>3.185943240216528E-2</v>
      </c>
      <c r="AA2862" s="13">
        <f t="shared" si="3376"/>
        <v>3.4031183710912856E-2</v>
      </c>
      <c r="AB2862" s="13">
        <f t="shared" si="3377"/>
        <v>1.8175488033603363E-2</v>
      </c>
      <c r="AC2862" s="13">
        <f t="shared" si="3378"/>
        <v>5.3822510341147906E-4</v>
      </c>
      <c r="AD2862" s="13">
        <f t="shared" si="3379"/>
        <v>5.363038766458E-3</v>
      </c>
      <c r="AE2862" s="13">
        <f t="shared" si="3380"/>
        <v>6.6811619652790855E-3</v>
      </c>
      <c r="AF2862" s="13">
        <f t="shared" si="3381"/>
        <v>4.1616261927352113E-3</v>
      </c>
      <c r="AG2862" s="13">
        <f t="shared" si="3382"/>
        <v>1.7281557367879506E-3</v>
      </c>
      <c r="AH2862" s="13">
        <f t="shared" si="3383"/>
        <v>9.9224542871106328E-3</v>
      </c>
      <c r="AI2862" s="13">
        <f t="shared" si="3384"/>
        <v>1.0598834921015333E-2</v>
      </c>
      <c r="AJ2862" s="13">
        <f t="shared" si="3385"/>
        <v>5.6606610840656026E-3</v>
      </c>
      <c r="AK2862" s="13">
        <f t="shared" si="3386"/>
        <v>2.0155098270986907E-3</v>
      </c>
      <c r="AL2862" s="13">
        <f t="shared" si="3387"/>
        <v>2.864864106501519E-5</v>
      </c>
      <c r="AM2862" s="13">
        <f t="shared" si="3388"/>
        <v>1.1457238484743103E-3</v>
      </c>
      <c r="AN2862" s="13">
        <f t="shared" si="3389"/>
        <v>1.427318901182455E-3</v>
      </c>
      <c r="AO2862" s="13">
        <f t="shared" si="3390"/>
        <v>8.890620756413321E-4</v>
      </c>
      <c r="AP2862" s="13">
        <f t="shared" si="3391"/>
        <v>3.6919167056913244E-4</v>
      </c>
      <c r="AQ2862" s="13">
        <f t="shared" si="3392"/>
        <v>1.1498282292547229E-4</v>
      </c>
      <c r="AR2862" s="13">
        <f t="shared" si="3393"/>
        <v>2.472237366616959E-3</v>
      </c>
      <c r="AS2862" s="13">
        <f t="shared" si="3394"/>
        <v>2.6407615471080131E-3</v>
      </c>
      <c r="AT2862" s="13">
        <f t="shared" si="3395"/>
        <v>1.410386729617937E-3</v>
      </c>
      <c r="AU2862" s="13">
        <f t="shared" si="3396"/>
        <v>5.021760305622975E-4</v>
      </c>
      <c r="AV2862" s="13">
        <f t="shared" si="3397"/>
        <v>1.3410192416140677E-4</v>
      </c>
      <c r="AW2862" s="13">
        <f t="shared" si="3398"/>
        <v>1.0589650099593243E-6</v>
      </c>
      <c r="AX2862" s="13">
        <f t="shared" si="3399"/>
        <v>2.0397067069088463E-4</v>
      </c>
      <c r="AY2862" s="13">
        <f t="shared" si="3400"/>
        <v>2.5410241215773175E-4</v>
      </c>
      <c r="AZ2862" s="13">
        <f t="shared" si="3401"/>
        <v>1.5827774563292475E-4</v>
      </c>
      <c r="BA2862" s="13">
        <f t="shared" si="3402"/>
        <v>6.572637268548798E-5</v>
      </c>
      <c r="BB2862" s="13">
        <f t="shared" si="3403"/>
        <v>2.0470136448037529E-5</v>
      </c>
      <c r="BC2862" s="13">
        <f t="shared" si="3404"/>
        <v>5.1002539051578379E-6</v>
      </c>
      <c r="BD2862" s="13">
        <f t="shared" si="3405"/>
        <v>5.1331030106437851E-4</v>
      </c>
      <c r="BE2862" s="13">
        <f t="shared" si="3406"/>
        <v>5.4830095325359991E-4</v>
      </c>
      <c r="BF2862" s="13">
        <f t="shared" si="3407"/>
        <v>2.9283840078352661E-4</v>
      </c>
      <c r="BG2862" s="13">
        <f t="shared" si="3408"/>
        <v>1.0426673947897897E-4</v>
      </c>
      <c r="BH2862" s="13">
        <f t="shared" si="3409"/>
        <v>2.7843563888365656E-5</v>
      </c>
      <c r="BI2862" s="13">
        <f t="shared" si="3410"/>
        <v>5.9483133653511811E-6</v>
      </c>
      <c r="BJ2862" s="14">
        <f t="shared" si="3411"/>
        <v>0.3155566012111688</v>
      </c>
      <c r="BK2862" s="14">
        <f t="shared" si="3412"/>
        <v>0.28149853857264356</v>
      </c>
      <c r="BL2862" s="14">
        <f t="shared" si="3413"/>
        <v>0.37090019748929554</v>
      </c>
      <c r="BM2862" s="14">
        <f t="shared" si="3414"/>
        <v>0.40721771445496341</v>
      </c>
      <c r="BN2862" s="14">
        <f t="shared" si="3415"/>
        <v>0.59234401177316198</v>
      </c>
    </row>
    <row r="2863" spans="1:66" x14ac:dyDescent="0.25">
      <c r="A2863" t="s">
        <v>10</v>
      </c>
      <c r="B2863" t="s">
        <v>37</v>
      </c>
      <c r="C2863" t="s">
        <v>453</v>
      </c>
      <c r="D2863" t="s">
        <v>562</v>
      </c>
      <c r="E2863" s="10">
        <f>VLOOKUP(A2863,home!$A$2:$E$405,3,FALSE)</f>
        <v>1.6111111111111101</v>
      </c>
      <c r="F2863" s="10">
        <f>VLOOKUP(B2863,home!$B$2:$E$405,3,FALSE)</f>
        <v>0.85</v>
      </c>
      <c r="G2863" s="10">
        <f>VLOOKUP(C2863,away!$B$2:$E$405,4,FALSE)</f>
        <v>0.62</v>
      </c>
      <c r="H2863" s="10">
        <f>VLOOKUP(A2863,away!$A$2:$E$405,3,FALSE)</f>
        <v>1.4652777777777799</v>
      </c>
      <c r="I2863" s="10">
        <f>VLOOKUP(C2863,away!$B$2:$E$405,3,FALSE)</f>
        <v>1.78</v>
      </c>
      <c r="J2863" s="10">
        <f>VLOOKUP(B2863,home!$B$2:$E$405,4,FALSE)</f>
        <v>0.85</v>
      </c>
      <c r="K2863" s="12">
        <f t="shared" si="3360"/>
        <v>0.84905555555555501</v>
      </c>
      <c r="L2863" s="12">
        <f t="shared" si="3361"/>
        <v>2.2169652777777813</v>
      </c>
      <c r="M2863" s="13">
        <f t="shared" si="3362"/>
        <v>4.6606240368298975E-2</v>
      </c>
      <c r="N2863" s="13">
        <f t="shared" si="3363"/>
        <v>3.9571287308261822E-2</v>
      </c>
      <c r="O2863" s="13">
        <f t="shared" si="3364"/>
        <v>0.10332441662428396</v>
      </c>
      <c r="P2863" s="13">
        <f t="shared" si="3365"/>
        <v>8.7728169959385052E-2</v>
      </c>
      <c r="Q2863" s="13">
        <f t="shared" si="3366"/>
        <v>1.6799110664782357E-2</v>
      </c>
      <c r="R2863" s="13">
        <f t="shared" si="3367"/>
        <v>0.11453332200134149</v>
      </c>
      <c r="S2863" s="13">
        <f t="shared" si="3368"/>
        <v>4.1283268847714424E-2</v>
      </c>
      <c r="T2863" s="13">
        <f t="shared" si="3369"/>
        <v>3.7243045041368904E-2</v>
      </c>
      <c r="U2863" s="13">
        <f t="shared" si="3370"/>
        <v>9.7245153341472268E-2</v>
      </c>
      <c r="V2863" s="13">
        <f t="shared" si="3371"/>
        <v>8.6342887355171562E-3</v>
      </c>
      <c r="W2863" s="13">
        <f t="shared" si="3372"/>
        <v>4.754459412775346E-3</v>
      </c>
      <c r="X2863" s="13">
        <f t="shared" si="3373"/>
        <v>1.054047143272668E-2</v>
      </c>
      <c r="Y2863" s="13">
        <f t="shared" si="3374"/>
        <v>1.168392958888184E-2</v>
      </c>
      <c r="Z2863" s="13">
        <f t="shared" si="3375"/>
        <v>8.4638799341838697E-2</v>
      </c>
      <c r="AA2863" s="13">
        <f t="shared" si="3376"/>
        <v>7.1863042796739995E-2</v>
      </c>
      <c r="AB2863" s="13">
        <f t="shared" si="3377"/>
        <v>3.0507857862849347E-2</v>
      </c>
      <c r="AC2863" s="13">
        <f t="shared" si="3378"/>
        <v>1.0157845061118083E-3</v>
      </c>
      <c r="AD2863" s="13">
        <f t="shared" si="3379"/>
        <v>1.0092000445200771E-3</v>
      </c>
      <c r="AE2863" s="13">
        <f t="shared" si="3380"/>
        <v>2.2373614570328016E-3</v>
      </c>
      <c r="AF2863" s="13">
        <f t="shared" si="3381"/>
        <v>2.4800763320400143E-3</v>
      </c>
      <c r="AG2863" s="13">
        <f t="shared" si="3382"/>
        <v>1.8327477047903969E-3</v>
      </c>
      <c r="AH2863" s="13">
        <f t="shared" si="3383"/>
        <v>4.6910319823414329E-2</v>
      </c>
      <c r="AI2863" s="13">
        <f t="shared" si="3384"/>
        <v>3.9829467658957819E-2</v>
      </c>
      <c r="AJ2863" s="13">
        <f t="shared" si="3385"/>
        <v>1.6908715395329219E-2</v>
      </c>
      <c r="AK2863" s="13">
        <f t="shared" si="3386"/>
        <v>4.78547958123734E-3</v>
      </c>
      <c r="AL2863" s="13">
        <f t="shared" si="3387"/>
        <v>7.648153130575223E-5</v>
      </c>
      <c r="AM2863" s="13">
        <f t="shared" si="3388"/>
        <v>1.7137338089333703E-4</v>
      </c>
      <c r="AN2863" s="13">
        <f t="shared" si="3389"/>
        <v>3.7992883497591439E-4</v>
      </c>
      <c r="AO2863" s="13">
        <f t="shared" si="3390"/>
        <v>4.2114451758408353E-4</v>
      </c>
      <c r="AP2863" s="13">
        <f t="shared" si="3391"/>
        <v>3.1122092413679581E-4</v>
      </c>
      <c r="AQ2863" s="13">
        <f t="shared" si="3392"/>
        <v>1.7249149563229734E-4</v>
      </c>
      <c r="AR2863" s="13">
        <f t="shared" si="3393"/>
        <v>2.079971004359207E-2</v>
      </c>
      <c r="AS2863" s="13">
        <f t="shared" si="3394"/>
        <v>1.7660109366456522E-2</v>
      </c>
      <c r="AT2863" s="13">
        <f t="shared" si="3395"/>
        <v>7.4972069846542993E-3</v>
      </c>
      <c r="AU2863" s="13">
        <f t="shared" si="3396"/>
        <v>2.1218484138235487E-3</v>
      </c>
      <c r="AV2863" s="13">
        <f t="shared" si="3397"/>
        <v>4.5039179595090649E-4</v>
      </c>
      <c r="AW2863" s="13">
        <f t="shared" si="3398"/>
        <v>3.9989785369486204E-6</v>
      </c>
      <c r="AX2863" s="13">
        <f t="shared" si="3399"/>
        <v>2.425092018697099E-5</v>
      </c>
      <c r="AY2863" s="13">
        <f t="shared" si="3400"/>
        <v>5.3763448008674944E-5</v>
      </c>
      <c r="AZ2863" s="13">
        <f t="shared" si="3401"/>
        <v>5.959584872442169E-5</v>
      </c>
      <c r="BA2863" s="13">
        <f t="shared" si="3402"/>
        <v>4.4040642440580055E-5</v>
      </c>
      <c r="BB2863" s="13">
        <f t="shared" si="3403"/>
        <v>2.4409143775448127E-5</v>
      </c>
      <c r="BC2863" s="13">
        <f t="shared" si="3404"/>
        <v>1.0822844842090835E-5</v>
      </c>
      <c r="BD2863" s="13">
        <f t="shared" si="3405"/>
        <v>7.6853724924148955E-3</v>
      </c>
      <c r="BE2863" s="13">
        <f t="shared" si="3406"/>
        <v>6.5253082111987092E-3</v>
      </c>
      <c r="BF2863" s="13">
        <f t="shared" si="3407"/>
        <v>2.7701745942152719E-3</v>
      </c>
      <c r="BG2863" s="13">
        <f t="shared" si="3408"/>
        <v>7.8401070969244416E-4</v>
      </c>
      <c r="BH2863" s="13">
        <f t="shared" si="3409"/>
        <v>1.6641716216985575E-4</v>
      </c>
      <c r="BI2863" s="13">
        <f t="shared" si="3410"/>
        <v>2.825948321602116E-5</v>
      </c>
      <c r="BJ2863" s="14">
        <f t="shared" si="3411"/>
        <v>0.12982473098838082</v>
      </c>
      <c r="BK2863" s="14">
        <f t="shared" si="3412"/>
        <v>0.18539799739634183</v>
      </c>
      <c r="BL2863" s="14">
        <f t="shared" si="3413"/>
        <v>0.59239658434301012</v>
      </c>
      <c r="BM2863" s="14">
        <f t="shared" si="3414"/>
        <v>0.58364580067374638</v>
      </c>
      <c r="BN2863" s="14">
        <f t="shared" si="3415"/>
        <v>0.40856254692635363</v>
      </c>
    </row>
    <row r="2864" spans="1:66" x14ac:dyDescent="0.25">
      <c r="A2864" t="s">
        <v>10</v>
      </c>
      <c r="B2864" t="s">
        <v>223</v>
      </c>
      <c r="C2864" t="s">
        <v>39</v>
      </c>
      <c r="D2864" t="s">
        <v>562</v>
      </c>
      <c r="E2864" s="10">
        <f>VLOOKUP(A2864,home!$A$2:$E$405,3,FALSE)</f>
        <v>1.6111111111111101</v>
      </c>
      <c r="F2864" s="10">
        <f>VLOOKUP(B2864,home!$B$2:$E$405,3,FALSE)</f>
        <v>0.39</v>
      </c>
      <c r="G2864" s="10">
        <f>VLOOKUP(C2864,away!$B$2:$E$405,4,FALSE)</f>
        <v>1.24</v>
      </c>
      <c r="H2864" s="10">
        <f>VLOOKUP(A2864,away!$A$2:$E$405,3,FALSE)</f>
        <v>1.4652777777777799</v>
      </c>
      <c r="I2864" s="10">
        <f>VLOOKUP(C2864,away!$B$2:$E$405,3,FALSE)</f>
        <v>1.1599999999999999</v>
      </c>
      <c r="J2864" s="10">
        <f>VLOOKUP(B2864,home!$B$2:$E$405,4,FALSE)</f>
        <v>0.39</v>
      </c>
      <c r="K2864" s="12">
        <f t="shared" si="3360"/>
        <v>0.7791333333333329</v>
      </c>
      <c r="L2864" s="12">
        <f t="shared" si="3361"/>
        <v>0.66289166666666766</v>
      </c>
      <c r="M2864" s="13">
        <f t="shared" si="3362"/>
        <v>0.23644846541900272</v>
      </c>
      <c r="N2864" s="13">
        <f t="shared" si="3363"/>
        <v>0.18422488102345888</v>
      </c>
      <c r="O2864" s="13">
        <f t="shared" si="3364"/>
        <v>0.15673971732237865</v>
      </c>
      <c r="P2864" s="13">
        <f t="shared" si="3365"/>
        <v>0.12212113842310922</v>
      </c>
      <c r="Q2864" s="13">
        <f t="shared" si="3366"/>
        <v>7.1767872817372083E-2</v>
      </c>
      <c r="R2864" s="13">
        <f t="shared" si="3367"/>
        <v>5.1950726224346967E-2</v>
      </c>
      <c r="S2864" s="13">
        <f t="shared" si="3368"/>
        <v>1.5768311736902518E-2</v>
      </c>
      <c r="T2864" s="13">
        <f t="shared" si="3369"/>
        <v>4.7574324825029213E-2</v>
      </c>
      <c r="U2864" s="13">
        <f t="shared" si="3370"/>
        <v>4.0476542492262839E-2</v>
      </c>
      <c r="V2864" s="13">
        <f t="shared" si="3371"/>
        <v>9.0489259086947219E-4</v>
      </c>
      <c r="W2864" s="13">
        <f t="shared" si="3372"/>
        <v>1.8638913991480599E-2</v>
      </c>
      <c r="X2864" s="13">
        <f t="shared" si="3373"/>
        <v>1.2355580760669246E-2</v>
      </c>
      <c r="Y2864" s="13">
        <f t="shared" si="3374"/>
        <v>4.0952057615373247E-3</v>
      </c>
      <c r="Z2864" s="13">
        <f t="shared" si="3375"/>
        <v>1.1479234497133705E-2</v>
      </c>
      <c r="AA2864" s="13">
        <f t="shared" si="3376"/>
        <v>8.943854237866769E-3</v>
      </c>
      <c r="AB2864" s="13">
        <f t="shared" si="3377"/>
        <v>3.484227482598295E-3</v>
      </c>
      <c r="AC2864" s="13">
        <f t="shared" si="3378"/>
        <v>2.9209989043434819E-5</v>
      </c>
      <c r="AD2864" s="13">
        <f t="shared" si="3379"/>
        <v>3.6305497969738943E-3</v>
      </c>
      <c r="AE2864" s="13">
        <f t="shared" si="3380"/>
        <v>2.4066612058323568E-3</v>
      </c>
      <c r="AF2864" s="13">
        <f t="shared" si="3381"/>
        <v>7.9767782891811134E-4</v>
      </c>
      <c r="AG2864" s="13">
        <f t="shared" si="3382"/>
        <v>1.7625799515819191E-4</v>
      </c>
      <c r="AH2864" s="13">
        <f t="shared" si="3383"/>
        <v>1.9023722219656169E-3</v>
      </c>
      <c r="AI2864" s="13">
        <f t="shared" si="3384"/>
        <v>1.4822016105408102E-3</v>
      </c>
      <c r="AJ2864" s="13">
        <f t="shared" si="3385"/>
        <v>5.7741634074634789E-4</v>
      </c>
      <c r="AK2864" s="13">
        <f t="shared" si="3386"/>
        <v>1.4996143942894586E-4</v>
      </c>
      <c r="AL2864" s="13">
        <f t="shared" si="3387"/>
        <v>6.034561669054717E-7</v>
      </c>
      <c r="AM2864" s="13">
        <f t="shared" si="3388"/>
        <v>5.6573647302978511E-4</v>
      </c>
      <c r="AN2864" s="13">
        <f t="shared" si="3389"/>
        <v>3.7502199350083657E-4</v>
      </c>
      <c r="AO2864" s="13">
        <f t="shared" si="3390"/>
        <v>1.2429947715421287E-4</v>
      </c>
      <c r="AP2864" s="13">
        <f t="shared" si="3391"/>
        <v>2.746569585885051E-5</v>
      </c>
      <c r="AQ2864" s="13">
        <f t="shared" si="3392"/>
        <v>4.551695226008302E-6</v>
      </c>
      <c r="AR2864" s="13">
        <f t="shared" si="3393"/>
        <v>2.5221333856783202E-4</v>
      </c>
      <c r="AS2864" s="13">
        <f t="shared" si="3394"/>
        <v>1.965078191894834E-4</v>
      </c>
      <c r="AT2864" s="13">
        <f t="shared" si="3395"/>
        <v>7.6552896095583026E-5</v>
      </c>
      <c r="AU2864" s="13">
        <f t="shared" si="3396"/>
        <v>1.9881637703757298E-5</v>
      </c>
      <c r="AV2864" s="13">
        <f t="shared" si="3397"/>
        <v>3.8726116640635232E-6</v>
      </c>
      <c r="AW2864" s="13">
        <f t="shared" si="3398"/>
        <v>8.6576011347699207E-9</v>
      </c>
      <c r="AX2864" s="13">
        <f t="shared" si="3399"/>
        <v>7.3464024003323241E-5</v>
      </c>
      <c r="AY2864" s="13">
        <f t="shared" si="3400"/>
        <v>4.8698689311603023E-5</v>
      </c>
      <c r="AZ2864" s="13">
        <f t="shared" si="3401"/>
        <v>1.6140977661125381E-5</v>
      </c>
      <c r="BA2864" s="13">
        <f t="shared" si="3402"/>
        <v>3.566573194470951E-6</v>
      </c>
      <c r="BB2864" s="13">
        <f t="shared" si="3403"/>
        <v>5.9106291229287739E-7</v>
      </c>
      <c r="BC2864" s="13">
        <f t="shared" si="3404"/>
        <v>7.8362135806936006E-8</v>
      </c>
      <c r="BD2864" s="13">
        <f t="shared" si="3405"/>
        <v>2.7865020059799096E-5</v>
      </c>
      <c r="BE2864" s="13">
        <f t="shared" si="3406"/>
        <v>2.1710565962591456E-5</v>
      </c>
      <c r="BF2864" s="13">
        <f t="shared" si="3407"/>
        <v>8.4577128134935391E-6</v>
      </c>
      <c r="BG2864" s="13">
        <f t="shared" si="3408"/>
        <v>2.1965619922510873E-6</v>
      </c>
      <c r="BH2864" s="13">
        <f t="shared" si="3409"/>
        <v>4.2785366672397406E-7</v>
      </c>
      <c r="BI2864" s="13">
        <f t="shared" si="3410"/>
        <v>6.6671010706707777E-8</v>
      </c>
      <c r="BJ2864" s="14">
        <f t="shared" si="3411"/>
        <v>0.34690754103041815</v>
      </c>
      <c r="BK2864" s="14">
        <f t="shared" si="3412"/>
        <v>0.3753213203044059</v>
      </c>
      <c r="BL2864" s="14">
        <f t="shared" si="3413"/>
        <v>0.26631677206086163</v>
      </c>
      <c r="BM2864" s="14">
        <f t="shared" si="3414"/>
        <v>0.17672337663144025</v>
      </c>
      <c r="BN2864" s="14">
        <f t="shared" si="3415"/>
        <v>0.82325280122966848</v>
      </c>
    </row>
    <row r="2865" spans="1:66" x14ac:dyDescent="0.25">
      <c r="A2865" t="s">
        <v>13</v>
      </c>
      <c r="B2865" t="s">
        <v>228</v>
      </c>
      <c r="C2865" t="s">
        <v>229</v>
      </c>
      <c r="D2865" t="s">
        <v>562</v>
      </c>
      <c r="E2865" s="10">
        <f>VLOOKUP(A2865,home!$A$2:$E$405,3,FALSE)</f>
        <v>1.8034188034187999</v>
      </c>
      <c r="F2865" s="10">
        <f>VLOOKUP(B2865,home!$B$2:$E$405,3,FALSE)</f>
        <v>0.92</v>
      </c>
      <c r="G2865" s="10">
        <f>VLOOKUP(C2865,away!$B$2:$E$405,4,FALSE)</f>
        <v>0.87</v>
      </c>
      <c r="H2865" s="10">
        <f>VLOOKUP(A2865,away!$A$2:$E$405,3,FALSE)</f>
        <v>1.23931623931624</v>
      </c>
      <c r="I2865" s="10">
        <f>VLOOKUP(C2865,away!$B$2:$E$405,3,FALSE)</f>
        <v>0.79</v>
      </c>
      <c r="J2865" s="10">
        <f>VLOOKUP(B2865,home!$B$2:$E$405,4,FALSE)</f>
        <v>0.92</v>
      </c>
      <c r="K2865" s="12">
        <f t="shared" si="3360"/>
        <v>1.4434564102564076</v>
      </c>
      <c r="L2865" s="12">
        <f t="shared" si="3361"/>
        <v>0.90073504273504335</v>
      </c>
      <c r="M2865" s="13">
        <f t="shared" si="3362"/>
        <v>9.5924730437475764E-2</v>
      </c>
      <c r="N2865" s="13">
        <f t="shared" si="3363"/>
        <v>0.13846316705209233</v>
      </c>
      <c r="O2865" s="13">
        <f t="shared" si="3364"/>
        <v>8.6402766169947243E-2</v>
      </c>
      <c r="P2865" s="13">
        <f t="shared" si="3365"/>
        <v>0.12471862669189583</v>
      </c>
      <c r="Q2865" s="13">
        <f t="shared" si="3366"/>
        <v>9.9932773032873248E-2</v>
      </c>
      <c r="R2865" s="13">
        <f t="shared" si="3367"/>
        <v>3.8912999639256693E-2</v>
      </c>
      <c r="S2865" s="13">
        <f t="shared" si="3368"/>
        <v>4.0538909447473313E-2</v>
      </c>
      <c r="T2865" s="13">
        <f t="shared" si="3369"/>
        <v>9.0012950588396479E-2</v>
      </c>
      <c r="U2865" s="13">
        <f t="shared" si="3370"/>
        <v>5.6169218771590347E-2</v>
      </c>
      <c r="V2865" s="13">
        <f t="shared" si="3371"/>
        <v>5.8563939673414557E-3</v>
      </c>
      <c r="W2865" s="13">
        <f t="shared" si="3372"/>
        <v>4.8082867276333187E-2</v>
      </c>
      <c r="X2865" s="13">
        <f t="shared" si="3373"/>
        <v>4.3309923510971397E-2</v>
      </c>
      <c r="Y2865" s="13">
        <f t="shared" si="3374"/>
        <v>1.9505382902253135E-2</v>
      </c>
      <c r="Z2865" s="13">
        <f t="shared" si="3375"/>
        <v>1.168343413100487E-2</v>
      </c>
      <c r="AA2865" s="13">
        <f t="shared" si="3376"/>
        <v>1.6864527890207481E-2</v>
      </c>
      <c r="AB2865" s="13">
        <f t="shared" si="3377"/>
        <v>1.2171605444533979E-2</v>
      </c>
      <c r="AC2865" s="13">
        <f t="shared" si="3378"/>
        <v>4.7589488240053538E-4</v>
      </c>
      <c r="AD2865" s="13">
        <f t="shared" si="3379"/>
        <v>1.7351380748382796E-2</v>
      </c>
      <c r="AE2865" s="13">
        <f t="shared" si="3380"/>
        <v>1.5628996679906585E-2</v>
      </c>
      <c r="AF2865" s="13">
        <f t="shared" si="3381"/>
        <v>7.0387924961907537E-3</v>
      </c>
      <c r="AG2865" s="13">
        <f t="shared" si="3382"/>
        <v>2.1133623532864939E-3</v>
      </c>
      <c r="AH2865" s="13">
        <f t="shared" si="3383"/>
        <v>2.630919635320683E-3</v>
      </c>
      <c r="AI2865" s="13">
        <f t="shared" si="3384"/>
        <v>3.7976178124730902E-3</v>
      </c>
      <c r="AJ2865" s="13">
        <f t="shared" si="3385"/>
        <v>2.7408478875590994E-3</v>
      </c>
      <c r="AK2865" s="13">
        <f t="shared" si="3386"/>
        <v>1.3187648176116386E-3</v>
      </c>
      <c r="AL2865" s="13">
        <f t="shared" si="3387"/>
        <v>2.4749803689626256E-5</v>
      </c>
      <c r="AM2865" s="13">
        <f t="shared" si="3388"/>
        <v>5.0091923536105532E-3</v>
      </c>
      <c r="AN2865" s="13">
        <f t="shared" si="3389"/>
        <v>4.5119550886974537E-3</v>
      </c>
      <c r="AO2865" s="13">
        <f t="shared" si="3390"/>
        <v>2.0320380298182485E-3</v>
      </c>
      <c r="AP2865" s="13">
        <f t="shared" si="3391"/>
        <v>6.1010928720919128E-4</v>
      </c>
      <c r="AQ2865" s="13">
        <f t="shared" si="3392"/>
        <v>1.3738670372185439E-4</v>
      </c>
      <c r="AR2865" s="13">
        <f t="shared" si="3393"/>
        <v>4.7395230203060813E-4</v>
      </c>
      <c r="AS2865" s="13">
        <f t="shared" si="3394"/>
        <v>6.8412948852186229E-4</v>
      </c>
      <c r="AT2865" s="13">
        <f t="shared" si="3395"/>
        <v>4.9375554782615978E-4</v>
      </c>
      <c r="AU2865" s="13">
        <f t="shared" si="3396"/>
        <v>2.3757153686977824E-4</v>
      </c>
      <c r="AV2865" s="13">
        <f t="shared" si="3397"/>
        <v>8.5731039447286959E-5</v>
      </c>
      <c r="AW2865" s="13">
        <f t="shared" si="3398"/>
        <v>8.9386100290030403E-7</v>
      </c>
      <c r="AX2865" s="13">
        <f t="shared" si="3399"/>
        <v>1.2050918021710893E-3</v>
      </c>
      <c r="AY2865" s="13">
        <f t="shared" si="3400"/>
        <v>1.0854684159282266E-3</v>
      </c>
      <c r="AZ2865" s="13">
        <f t="shared" si="3401"/>
        <v>4.8885972000432538E-4</v>
      </c>
      <c r="BA2865" s="13">
        <f t="shared" si="3402"/>
        <v>1.4677769359651248E-4</v>
      </c>
      <c r="BB2865" s="13">
        <f t="shared" si="3403"/>
        <v>3.3051953028551434E-5</v>
      </c>
      <c r="BC2865" s="13">
        <f t="shared" si="3404"/>
        <v>5.9542104647297853E-6</v>
      </c>
      <c r="BD2865" s="13">
        <f t="shared" si="3405"/>
        <v>7.1150907837318647E-5</v>
      </c>
      <c r="BE2865" s="13">
        <f t="shared" si="3406"/>
        <v>1.0270323401334047E-4</v>
      </c>
      <c r="BF2865" s="13">
        <f t="shared" si="3407"/>
        <v>7.4123820745310116E-5</v>
      </c>
      <c r="BG2865" s="13">
        <f t="shared" si="3408"/>
        <v>3.5664834735838261E-5</v>
      </c>
      <c r="BH2865" s="13">
        <f t="shared" si="3409"/>
        <v>1.287015858004528E-5</v>
      </c>
      <c r="BI2865" s="13">
        <f t="shared" si="3410"/>
        <v>3.7155025806765721E-6</v>
      </c>
      <c r="BJ2865" s="14">
        <f t="shared" si="3411"/>
        <v>0.49670548189893721</v>
      </c>
      <c r="BK2865" s="14">
        <f t="shared" si="3412"/>
        <v>0.26862477364620468</v>
      </c>
      <c r="BL2865" s="14">
        <f t="shared" si="3413"/>
        <v>0.2232846364416885</v>
      </c>
      <c r="BM2865" s="14">
        <f t="shared" si="3414"/>
        <v>0.41485868853936864</v>
      </c>
      <c r="BN2865" s="14">
        <f t="shared" si="3415"/>
        <v>0.58435506302354112</v>
      </c>
    </row>
    <row r="2866" spans="1:66" x14ac:dyDescent="0.25">
      <c r="A2866" t="s">
        <v>13</v>
      </c>
      <c r="B2866" t="s">
        <v>44</v>
      </c>
      <c r="C2866" t="s">
        <v>45</v>
      </c>
      <c r="D2866" t="s">
        <v>562</v>
      </c>
      <c r="E2866" s="10">
        <f>VLOOKUP(A2866,home!$A$2:$E$405,3,FALSE)</f>
        <v>1.8034188034187999</v>
      </c>
      <c r="F2866" s="10">
        <f>VLOOKUP(B2866,home!$B$2:$E$405,3,FALSE)</f>
        <v>0.87</v>
      </c>
      <c r="G2866" s="10">
        <f>VLOOKUP(C2866,away!$B$2:$E$405,4,FALSE)</f>
        <v>1.2</v>
      </c>
      <c r="H2866" s="10">
        <f>VLOOKUP(A2866,away!$A$2:$E$405,3,FALSE)</f>
        <v>1.23931623931624</v>
      </c>
      <c r="I2866" s="10">
        <f>VLOOKUP(C2866,away!$B$2:$E$405,3,FALSE)</f>
        <v>0.46</v>
      </c>
      <c r="J2866" s="10">
        <f>VLOOKUP(B2866,home!$B$2:$E$405,4,FALSE)</f>
        <v>0.87</v>
      </c>
      <c r="K2866" s="12">
        <f t="shared" si="3360"/>
        <v>1.882769230769227</v>
      </c>
      <c r="L2866" s="12">
        <f t="shared" si="3361"/>
        <v>0.49597435897435926</v>
      </c>
      <c r="M2866" s="13">
        <f t="shared" si="3362"/>
        <v>9.2666932084398287E-2</v>
      </c>
      <c r="N2866" s="13">
        <f t="shared" si="3363"/>
        <v>0.17447044843828674</v>
      </c>
      <c r="O2866" s="13">
        <f t="shared" si="3364"/>
        <v>4.5960422238679931E-2</v>
      </c>
      <c r="P2866" s="13">
        <f t="shared" si="3365"/>
        <v>8.6532868824148276E-2</v>
      </c>
      <c r="Q2866" s="13">
        <f t="shared" si="3366"/>
        <v>0.16424379599905764</v>
      </c>
      <c r="R2866" s="13">
        <f t="shared" si="3367"/>
        <v>1.139759547901008E-2</v>
      </c>
      <c r="S2866" s="13">
        <f t="shared" si="3368"/>
        <v>2.020121206806939E-2</v>
      </c>
      <c r="T2866" s="13">
        <f t="shared" si="3369"/>
        <v>8.1460711436148053E-2</v>
      </c>
      <c r="U2866" s="13">
        <f t="shared" si="3370"/>
        <v>2.1459042072634625E-2</v>
      </c>
      <c r="V2866" s="13">
        <f t="shared" si="3371"/>
        <v>2.0959997927283633E-3</v>
      </c>
      <c r="W2866" s="13">
        <f t="shared" si="3372"/>
        <v>0.1030777218172545</v>
      </c>
      <c r="X2866" s="13">
        <f t="shared" si="3373"/>
        <v>5.1123907002850133E-2</v>
      </c>
      <c r="Y2866" s="13">
        <f t="shared" si="3374"/>
        <v>1.2678073502001673E-2</v>
      </c>
      <c r="Z2866" s="13">
        <f t="shared" si="3375"/>
        <v>1.8843050371836934E-3</v>
      </c>
      <c r="AA2866" s="13">
        <f t="shared" si="3376"/>
        <v>3.5477115453929216E-3</v>
      </c>
      <c r="AB2866" s="13">
        <f t="shared" si="3377"/>
        <v>3.3397610686552691E-3</v>
      </c>
      <c r="AC2866" s="13">
        <f t="shared" si="3378"/>
        <v>1.2232847726793234E-4</v>
      </c>
      <c r="AD2866" s="13">
        <f t="shared" si="3379"/>
        <v>4.8517890753829188E-2</v>
      </c>
      <c r="AE2866" s="13">
        <f t="shared" si="3380"/>
        <v>2.4063629765418423E-2</v>
      </c>
      <c r="AF2866" s="13">
        <f t="shared" si="3381"/>
        <v>5.9674716737498565E-3</v>
      </c>
      <c r="AG2866" s="13">
        <f t="shared" si="3382"/>
        <v>9.8657097936191056E-4</v>
      </c>
      <c r="AH2866" s="13">
        <f t="shared" si="3383"/>
        <v>2.3364174573233459E-4</v>
      </c>
      <c r="AI2866" s="13">
        <f t="shared" si="3384"/>
        <v>4.3989348988804686E-4</v>
      </c>
      <c r="AJ2866" s="13">
        <f t="shared" si="3385"/>
        <v>4.1410896378845448E-4</v>
      </c>
      <c r="AK2866" s="13">
        <f t="shared" si="3386"/>
        <v>2.5989053840220995E-4</v>
      </c>
      <c r="AL2866" s="13">
        <f t="shared" si="3387"/>
        <v>4.5692390322117925E-6</v>
      </c>
      <c r="AM2866" s="13">
        <f t="shared" si="3388"/>
        <v>1.8269598370626472E-2</v>
      </c>
      <c r="AN2866" s="13">
        <f t="shared" si="3389"/>
        <v>9.0612523405904644E-3</v>
      </c>
      <c r="AO2866" s="13">
        <f t="shared" si="3390"/>
        <v>2.2470744105646335E-3</v>
      </c>
      <c r="AP2866" s="13">
        <f t="shared" si="3391"/>
        <v>3.7149709678249346E-4</v>
      </c>
      <c r="AQ2866" s="13">
        <f t="shared" si="3392"/>
        <v>4.6063258609383171E-5</v>
      </c>
      <c r="AR2866" s="13">
        <f t="shared" si="3393"/>
        <v>2.3176063013848987E-5</v>
      </c>
      <c r="AS2866" s="13">
        <f t="shared" si="3394"/>
        <v>4.3635178332843587E-5</v>
      </c>
      <c r="AT2866" s="13">
        <f t="shared" si="3395"/>
        <v>4.1077485572102993E-5</v>
      </c>
      <c r="AU2866" s="13">
        <f t="shared" si="3396"/>
        <v>2.5779808637507447E-5</v>
      </c>
      <c r="AV2866" s="13">
        <f t="shared" si="3397"/>
        <v>1.213435761945445E-5</v>
      </c>
      <c r="AW2866" s="13">
        <f t="shared" si="3398"/>
        <v>1.1852165147531078E-7</v>
      </c>
      <c r="AX2866" s="13">
        <f t="shared" si="3399"/>
        <v>5.7329062784545132E-3</v>
      </c>
      <c r="AY2866" s="13">
        <f t="shared" si="3400"/>
        <v>2.843374516516557E-3</v>
      </c>
      <c r="AZ2866" s="13">
        <f t="shared" si="3401"/>
        <v>7.0512042657666391E-4</v>
      </c>
      <c r="BA2866" s="13">
        <f t="shared" si="3402"/>
        <v>1.1657388385702923E-4</v>
      </c>
      <c r="BB2866" s="13">
        <f t="shared" si="3403"/>
        <v>1.4454414329785368E-5</v>
      </c>
      <c r="BC2866" s="13">
        <f t="shared" si="3404"/>
        <v>1.4338037763130186E-6</v>
      </c>
      <c r="BD2866" s="13">
        <f t="shared" si="3405"/>
        <v>1.9157888328071839E-6</v>
      </c>
      <c r="BE2866" s="13">
        <f t="shared" si="3406"/>
        <v>3.6069882670606563E-6</v>
      </c>
      <c r="BF2866" s="13">
        <f t="shared" si="3407"/>
        <v>3.3955632624837101E-6</v>
      </c>
      <c r="BG2866" s="13">
        <f t="shared" si="3408"/>
        <v>2.1310206772449E-6</v>
      </c>
      <c r="BH2866" s="13">
        <f t="shared" si="3409"/>
        <v>1.0030550403124249E-6</v>
      </c>
      <c r="BI2866" s="13">
        <f t="shared" si="3410"/>
        <v>3.7770423333364406E-7</v>
      </c>
      <c r="BJ2866" s="14">
        <f t="shared" si="3411"/>
        <v>0.70599957016864223</v>
      </c>
      <c r="BK2866" s="14">
        <f t="shared" si="3412"/>
        <v>0.20446728500216102</v>
      </c>
      <c r="BL2866" s="14">
        <f t="shared" si="3413"/>
        <v>8.7210300155672854E-2</v>
      </c>
      <c r="BM2866" s="14">
        <f t="shared" si="3414"/>
        <v>0.42144614130521385</v>
      </c>
      <c r="BN2866" s="14">
        <f t="shared" si="3415"/>
        <v>0.57527206306358092</v>
      </c>
    </row>
    <row r="2867" spans="1:66" x14ac:dyDescent="0.25">
      <c r="A2867" t="s">
        <v>16</v>
      </c>
      <c r="B2867" t="s">
        <v>448</v>
      </c>
      <c r="C2867" t="s">
        <v>58</v>
      </c>
      <c r="D2867" t="s">
        <v>562</v>
      </c>
      <c r="E2867" s="10">
        <f>VLOOKUP(A2867,home!$A$2:$E$405,3,FALSE)</f>
        <v>1.5777777777777799</v>
      </c>
      <c r="F2867" s="10">
        <f>VLOOKUP(B2867,home!$B$2:$E$405,3,FALSE)</f>
        <v>0.81</v>
      </c>
      <c r="G2867" s="10">
        <f>VLOOKUP(C2867,away!$B$2:$E$405,4,FALSE)</f>
        <v>0.79</v>
      </c>
      <c r="H2867" s="10">
        <f>VLOOKUP(A2867,away!$A$2:$E$405,3,FALSE)</f>
        <v>1.31111111111111</v>
      </c>
      <c r="I2867" s="10">
        <f>VLOOKUP(C2867,away!$B$2:$E$405,3,FALSE)</f>
        <v>0.63</v>
      </c>
      <c r="J2867" s="10">
        <f>VLOOKUP(B2867,home!$B$2:$E$405,4,FALSE)</f>
        <v>0.81</v>
      </c>
      <c r="K2867" s="12">
        <f t="shared" si="3360"/>
        <v>1.0096200000000015</v>
      </c>
      <c r="L2867" s="12">
        <f t="shared" si="3361"/>
        <v>0.66905999999999943</v>
      </c>
      <c r="M2867" s="13">
        <f t="shared" si="3362"/>
        <v>0.1866201521282557</v>
      </c>
      <c r="N2867" s="13">
        <f t="shared" si="3363"/>
        <v>0.1884154379917298</v>
      </c>
      <c r="O2867" s="13">
        <f t="shared" si="3364"/>
        <v>0.12486007898293065</v>
      </c>
      <c r="P2867" s="13">
        <f t="shared" si="3365"/>
        <v>0.12606123294274663</v>
      </c>
      <c r="Q2867" s="13">
        <f t="shared" si="3366"/>
        <v>9.5113997252605248E-2</v>
      </c>
      <c r="R2867" s="13">
        <f t="shared" si="3367"/>
        <v>4.1769442222159753E-2</v>
      </c>
      <c r="S2867" s="13">
        <f t="shared" si="3368"/>
        <v>2.1288475909241506E-2</v>
      </c>
      <c r="T2867" s="13">
        <f t="shared" si="3369"/>
        <v>6.363697100182801E-2</v>
      </c>
      <c r="U2867" s="13">
        <f t="shared" si="3370"/>
        <v>4.2171264256336986E-2</v>
      </c>
      <c r="V2867" s="13">
        <f t="shared" si="3371"/>
        <v>1.5978097696702899E-3</v>
      </c>
      <c r="W2867" s="13">
        <f t="shared" si="3372"/>
        <v>3.2009664635391823E-2</v>
      </c>
      <c r="X2867" s="13">
        <f t="shared" si="3373"/>
        <v>2.1416386220955236E-2</v>
      </c>
      <c r="Y2867" s="13">
        <f t="shared" si="3374"/>
        <v>7.1644236824961478E-3</v>
      </c>
      <c r="Z2867" s="13">
        <f t="shared" si="3375"/>
        <v>9.3154210043860618E-3</v>
      </c>
      <c r="AA2867" s="13">
        <f t="shared" si="3376"/>
        <v>9.4050353544482684E-3</v>
      </c>
      <c r="AB2867" s="13">
        <f t="shared" si="3377"/>
        <v>4.7477558972790369E-3</v>
      </c>
      <c r="AC2867" s="13">
        <f t="shared" si="3378"/>
        <v>6.7457167431928254E-5</v>
      </c>
      <c r="AD2867" s="13">
        <f t="shared" si="3379"/>
        <v>8.0793994022960846E-3</v>
      </c>
      <c r="AE2867" s="13">
        <f t="shared" si="3380"/>
        <v>5.4056029641002135E-3</v>
      </c>
      <c r="AF2867" s="13">
        <f t="shared" si="3381"/>
        <v>1.8083363595804427E-3</v>
      </c>
      <c r="AG2867" s="13">
        <f t="shared" si="3382"/>
        <v>4.0329517491363004E-4</v>
      </c>
      <c r="AH2867" s="13">
        <f t="shared" si="3383"/>
        <v>1.5581438942986327E-3</v>
      </c>
      <c r="AI2867" s="13">
        <f t="shared" si="3384"/>
        <v>1.5731332385617879E-3</v>
      </c>
      <c r="AJ2867" s="13">
        <f t="shared" si="3385"/>
        <v>7.9413339015837721E-4</v>
      </c>
      <c r="AK2867" s="13">
        <f t="shared" si="3386"/>
        <v>2.6725765112390075E-4</v>
      </c>
      <c r="AL2867" s="13">
        <f t="shared" si="3387"/>
        <v>1.8226828346919229E-6</v>
      </c>
      <c r="AM2867" s="13">
        <f t="shared" si="3388"/>
        <v>1.6314246449092376E-3</v>
      </c>
      <c r="AN2867" s="13">
        <f t="shared" si="3389"/>
        <v>1.0915209729229736E-3</v>
      </c>
      <c r="AO2867" s="13">
        <f t="shared" si="3390"/>
        <v>3.6514651107192198E-4</v>
      </c>
      <c r="AP2867" s="13">
        <f t="shared" si="3391"/>
        <v>8.1434974899259987E-5</v>
      </c>
      <c r="AQ2867" s="13">
        <f t="shared" si="3392"/>
        <v>1.3621221076524707E-5</v>
      </c>
      <c r="AR2867" s="13">
        <f t="shared" si="3393"/>
        <v>2.084983507838885E-4</v>
      </c>
      <c r="AS2867" s="13">
        <f t="shared" si="3394"/>
        <v>2.1050410491842982E-4</v>
      </c>
      <c r="AT2867" s="13">
        <f t="shared" si="3395"/>
        <v>1.0626457720387271E-4</v>
      </c>
      <c r="AU2867" s="13">
        <f t="shared" si="3396"/>
        <v>3.5762280812191379E-5</v>
      </c>
      <c r="AV2867" s="13">
        <f t="shared" si="3397"/>
        <v>9.0265784884011785E-6</v>
      </c>
      <c r="AW2867" s="13">
        <f t="shared" si="3398"/>
        <v>3.4200433754593427E-8</v>
      </c>
      <c r="AX2867" s="13">
        <f t="shared" si="3399"/>
        <v>2.7451982499887762E-4</v>
      </c>
      <c r="AY2867" s="13">
        <f t="shared" si="3400"/>
        <v>1.836702341137489E-4</v>
      </c>
      <c r="AZ2867" s="13">
        <f t="shared" si="3401"/>
        <v>6.1443203418072359E-5</v>
      </c>
      <c r="BA2867" s="13">
        <f t="shared" si="3402"/>
        <v>1.3703063226298489E-5</v>
      </c>
      <c r="BB2867" s="13">
        <f t="shared" si="3403"/>
        <v>2.2920428705468141E-6</v>
      </c>
      <c r="BC2867" s="13">
        <f t="shared" si="3404"/>
        <v>3.067028405936101E-7</v>
      </c>
      <c r="BD2867" s="13">
        <f t="shared" si="3405"/>
        <v>2.3249651095911385E-5</v>
      </c>
      <c r="BE2867" s="13">
        <f t="shared" si="3406"/>
        <v>2.3473312739454085E-5</v>
      </c>
      <c r="BF2867" s="13">
        <f t="shared" si="3407"/>
        <v>1.1849563004003835E-5</v>
      </c>
      <c r="BG2867" s="13">
        <f t="shared" si="3408"/>
        <v>3.9878519333674569E-6</v>
      </c>
      <c r="BH2867" s="13">
        <f t="shared" si="3409"/>
        <v>1.0065537672416144E-6</v>
      </c>
      <c r="BI2867" s="13">
        <f t="shared" si="3410"/>
        <v>2.0324736289649611E-7</v>
      </c>
      <c r="BJ2867" s="14">
        <f t="shared" si="3411"/>
        <v>0.42717259808224461</v>
      </c>
      <c r="BK2867" s="14">
        <f t="shared" si="3412"/>
        <v>0.33582062083429448</v>
      </c>
      <c r="BL2867" s="14">
        <f t="shared" si="3413"/>
        <v>0.227780070959407</v>
      </c>
      <c r="BM2867" s="14">
        <f t="shared" si="3414"/>
        <v>0.23706473332622452</v>
      </c>
      <c r="BN2867" s="14">
        <f t="shared" si="3415"/>
        <v>0.76284034152042779</v>
      </c>
    </row>
    <row r="2868" spans="1:66" x14ac:dyDescent="0.25">
      <c r="A2868" t="s">
        <v>16</v>
      </c>
      <c r="B2868" t="s">
        <v>231</v>
      </c>
      <c r="C2868" t="s">
        <v>233</v>
      </c>
      <c r="D2868" t="s">
        <v>562</v>
      </c>
      <c r="E2868" s="10">
        <f>VLOOKUP(A2868,home!$A$2:$E$405,3,FALSE)</f>
        <v>1.5777777777777799</v>
      </c>
      <c r="F2868" s="10">
        <f>VLOOKUP(B2868,home!$B$2:$E$405,3,FALSE)</f>
        <v>0.79</v>
      </c>
      <c r="G2868" s="10">
        <f>VLOOKUP(C2868,away!$B$2:$E$405,4,FALSE)</f>
        <v>1.0900000000000001</v>
      </c>
      <c r="H2868" s="10">
        <f>VLOOKUP(A2868,away!$A$2:$E$405,3,FALSE)</f>
        <v>1.31111111111111</v>
      </c>
      <c r="I2868" s="10">
        <f>VLOOKUP(C2868,away!$B$2:$E$405,3,FALSE)</f>
        <v>0.81</v>
      </c>
      <c r="J2868" s="10">
        <f>VLOOKUP(B2868,home!$B$2:$E$405,4,FALSE)</f>
        <v>0.79</v>
      </c>
      <c r="K2868" s="12">
        <f t="shared" si="3360"/>
        <v>1.3586244444444464</v>
      </c>
      <c r="L2868" s="12">
        <f t="shared" si="3361"/>
        <v>0.83897999999999939</v>
      </c>
      <c r="M2868" s="13">
        <f t="shared" si="3362"/>
        <v>0.11106891167023873</v>
      </c>
      <c r="N2868" s="13">
        <f t="shared" si="3363"/>
        <v>0.15090093841302743</v>
      </c>
      <c r="O2868" s="13">
        <f t="shared" si="3364"/>
        <v>9.318459551309681E-2</v>
      </c>
      <c r="P2868" s="13">
        <f t="shared" si="3365"/>
        <v>0.12660286930976164</v>
      </c>
      <c r="Q2868" s="13">
        <f t="shared" si="3366"/>
        <v>0.10250885180877251</v>
      </c>
      <c r="R2868" s="13">
        <f t="shared" si="3367"/>
        <v>3.9090005971788952E-2</v>
      </c>
      <c r="S2868" s="13">
        <f t="shared" si="3368"/>
        <v>3.6077346659009836E-2</v>
      </c>
      <c r="T2868" s="13">
        <f t="shared" si="3369"/>
        <v>8.6002876490523891E-2</v>
      </c>
      <c r="U2868" s="13">
        <f t="shared" si="3370"/>
        <v>5.3108637646751868E-2</v>
      </c>
      <c r="V2868" s="13">
        <f t="shared" si="3371"/>
        <v>4.5692309750448631E-3</v>
      </c>
      <c r="W2868" s="13">
        <f t="shared" si="3372"/>
        <v>4.6423677279777226E-2</v>
      </c>
      <c r="X2868" s="13">
        <f t="shared" si="3373"/>
        <v>3.8948536764187462E-2</v>
      </c>
      <c r="Y2868" s="13">
        <f t="shared" si="3374"/>
        <v>1.6338521687208986E-2</v>
      </c>
      <c r="Z2868" s="13">
        <f t="shared" si="3375"/>
        <v>1.0931911070070494E-2</v>
      </c>
      <c r="AA2868" s="13">
        <f t="shared" si="3376"/>
        <v>1.4852361604290621E-2</v>
      </c>
      <c r="AB2868" s="13">
        <f t="shared" si="3377"/>
        <v>1.0089390766658686E-2</v>
      </c>
      <c r="AC2868" s="13">
        <f t="shared" si="3378"/>
        <v>3.2551736534589882E-4</v>
      </c>
      <c r="AD2868" s="13">
        <f t="shared" si="3379"/>
        <v>1.5768085688326404E-2</v>
      </c>
      <c r="AE2868" s="13">
        <f t="shared" si="3380"/>
        <v>1.3229108530792075E-2</v>
      </c>
      <c r="AF2868" s="13">
        <f t="shared" si="3381"/>
        <v>5.5494787375819626E-3</v>
      </c>
      <c r="AG2868" s="13">
        <f t="shared" si="3382"/>
        <v>1.5519672237521711E-3</v>
      </c>
      <c r="AH2868" s="13">
        <f t="shared" si="3383"/>
        <v>2.2929136873919335E-3</v>
      </c>
      <c r="AI2868" s="13">
        <f t="shared" si="3384"/>
        <v>3.1152085846919333E-3</v>
      </c>
      <c r="AJ2868" s="13">
        <f t="shared" si="3385"/>
        <v>2.1161992663528244E-3</v>
      </c>
      <c r="AK2868" s="13">
        <f t="shared" si="3386"/>
        <v>9.5837335086078389E-4</v>
      </c>
      <c r="AL2868" s="13">
        <f t="shared" si="3387"/>
        <v>1.4841752509577333E-5</v>
      </c>
      <c r="AM2868" s="13">
        <f t="shared" si="3388"/>
        <v>4.2845813316509723E-3</v>
      </c>
      <c r="AN2868" s="13">
        <f t="shared" si="3389"/>
        <v>3.5946780456285301E-3</v>
      </c>
      <c r="AO2868" s="13">
        <f t="shared" si="3390"/>
        <v>1.5079314933607109E-3</v>
      </c>
      <c r="AP2868" s="13">
        <f t="shared" si="3391"/>
        <v>4.2170812143325621E-4</v>
      </c>
      <c r="AQ2868" s="13">
        <f t="shared" si="3392"/>
        <v>8.8451169930018242E-5</v>
      </c>
      <c r="AR2868" s="13">
        <f t="shared" si="3393"/>
        <v>3.8474174508961671E-4</v>
      </c>
      <c r="AS2868" s="13">
        <f t="shared" si="3394"/>
        <v>5.2271953967696733E-4</v>
      </c>
      <c r="AT2868" s="13">
        <f t="shared" si="3395"/>
        <v>3.5508977209693831E-4</v>
      </c>
      <c r="AU2868" s="13">
        <f t="shared" si="3396"/>
        <v>1.6081121478103602E-4</v>
      </c>
      <c r="AV2868" s="13">
        <f t="shared" si="3397"/>
        <v>5.4620511835580411E-5</v>
      </c>
      <c r="AW2868" s="13">
        <f t="shared" si="3398"/>
        <v>4.6993059059801039E-7</v>
      </c>
      <c r="AX2868" s="13">
        <f t="shared" si="3399"/>
        <v>9.7018948856522581E-4</v>
      </c>
      <c r="AY2868" s="13">
        <f t="shared" si="3400"/>
        <v>8.139695771164525E-4</v>
      </c>
      <c r="AZ2868" s="13">
        <f t="shared" si="3401"/>
        <v>3.4145209790458039E-4</v>
      </c>
      <c r="BA2868" s="13">
        <f t="shared" si="3402"/>
        <v>9.5490493699994903E-5</v>
      </c>
      <c r="BB2868" s="13">
        <f t="shared" si="3403"/>
        <v>2.0028653601105413E-5</v>
      </c>
      <c r="BC2868" s="13">
        <f t="shared" si="3404"/>
        <v>3.3607279596510822E-6</v>
      </c>
      <c r="BD2868" s="13">
        <f t="shared" si="3405"/>
        <v>5.3798438215881051E-5</v>
      </c>
      <c r="BE2868" s="13">
        <f t="shared" si="3406"/>
        <v>7.3091873233030273E-5</v>
      </c>
      <c r="BF2868" s="13">
        <f t="shared" si="3407"/>
        <v>4.9652202832314839E-5</v>
      </c>
      <c r="BG2868" s="13">
        <f t="shared" si="3408"/>
        <v>2.2486232162832244E-5</v>
      </c>
      <c r="BH2868" s="13">
        <f t="shared" si="3409"/>
        <v>7.6375861699692018E-6</v>
      </c>
      <c r="BI2868" s="13">
        <f t="shared" si="3410"/>
        <v>2.0753222534141966E-6</v>
      </c>
      <c r="BJ2868" s="14">
        <f t="shared" si="3411"/>
        <v>0.48936388382480062</v>
      </c>
      <c r="BK2868" s="14">
        <f t="shared" si="3412"/>
        <v>0.27947268730902702</v>
      </c>
      <c r="BL2868" s="14">
        <f t="shared" si="3413"/>
        <v>0.22049441083023202</v>
      </c>
      <c r="BM2868" s="14">
        <f t="shared" si="3414"/>
        <v>0.37609322070091816</v>
      </c>
      <c r="BN2868" s="14">
        <f t="shared" si="3415"/>
        <v>0.62335617268668608</v>
      </c>
    </row>
    <row r="2869" spans="1:66" x14ac:dyDescent="0.25">
      <c r="A2869" t="s">
        <v>16</v>
      </c>
      <c r="B2869" t="s">
        <v>449</v>
      </c>
      <c r="C2869" t="s">
        <v>234</v>
      </c>
      <c r="D2869" t="s">
        <v>562</v>
      </c>
      <c r="E2869" s="10">
        <f>VLOOKUP(A2869,home!$A$2:$E$405,3,FALSE)</f>
        <v>1.5777777777777799</v>
      </c>
      <c r="F2869" s="10">
        <f>VLOOKUP(B2869,home!$B$2:$E$405,3,FALSE)</f>
        <v>0.36</v>
      </c>
      <c r="G2869" s="10">
        <f>VLOOKUP(C2869,away!$B$2:$E$405,4,FALSE)</f>
        <v>0.91</v>
      </c>
      <c r="H2869" s="10">
        <f>VLOOKUP(A2869,away!$A$2:$E$405,3,FALSE)</f>
        <v>1.31111111111111</v>
      </c>
      <c r="I2869" s="10">
        <f>VLOOKUP(C2869,away!$B$2:$E$405,3,FALSE)</f>
        <v>0.91</v>
      </c>
      <c r="J2869" s="10">
        <f>VLOOKUP(B2869,home!$B$2:$E$405,4,FALSE)</f>
        <v>0.36</v>
      </c>
      <c r="K2869" s="12">
        <f t="shared" si="3360"/>
        <v>0.51688000000000067</v>
      </c>
      <c r="L2869" s="12">
        <f t="shared" si="3361"/>
        <v>0.42951999999999962</v>
      </c>
      <c r="M2869" s="13">
        <f t="shared" si="3362"/>
        <v>0.38813580023077598</v>
      </c>
      <c r="N2869" s="13">
        <f t="shared" si="3363"/>
        <v>0.20061963242328373</v>
      </c>
      <c r="O2869" s="13">
        <f t="shared" si="3364"/>
        <v>0.16671208891512274</v>
      </c>
      <c r="P2869" s="13">
        <f t="shared" si="3365"/>
        <v>8.6170144518448746E-2</v>
      </c>
      <c r="Q2869" s="13">
        <f t="shared" si="3366"/>
        <v>5.1848137803473512E-2</v>
      </c>
      <c r="R2869" s="13">
        <f t="shared" si="3367"/>
        <v>3.5803088215411727E-2</v>
      </c>
      <c r="S2869" s="13">
        <f t="shared" si="3368"/>
        <v>4.7826648571939554E-3</v>
      </c>
      <c r="T2869" s="13">
        <f t="shared" si="3369"/>
        <v>2.2269812149347919E-2</v>
      </c>
      <c r="U2869" s="13">
        <f t="shared" si="3370"/>
        <v>1.8505900236782037E-2</v>
      </c>
      <c r="V2869" s="13">
        <f t="shared" si="3371"/>
        <v>1.1797787202963248E-4</v>
      </c>
      <c r="W2869" s="13">
        <f t="shared" si="3372"/>
        <v>8.9330884892864747E-3</v>
      </c>
      <c r="X2869" s="13">
        <f t="shared" si="3373"/>
        <v>3.8369401679183234E-3</v>
      </c>
      <c r="Y2869" s="13">
        <f t="shared" si="3374"/>
        <v>8.2402127046213845E-4</v>
      </c>
      <c r="Z2869" s="13">
        <f t="shared" si="3375"/>
        <v>5.1260474834278784E-3</v>
      </c>
      <c r="AA2869" s="13">
        <f t="shared" si="3376"/>
        <v>2.6495514232342051E-3</v>
      </c>
      <c r="AB2869" s="13">
        <f t="shared" si="3377"/>
        <v>6.8475006982064875E-4</v>
      </c>
      <c r="AC2869" s="13">
        <f t="shared" si="3378"/>
        <v>1.6370189049695886E-6</v>
      </c>
      <c r="AD2869" s="13">
        <f t="shared" si="3379"/>
        <v>1.1543336945855995E-3</v>
      </c>
      <c r="AE2869" s="13">
        <f t="shared" si="3380"/>
        <v>4.9580940849840627E-4</v>
      </c>
      <c r="AF2869" s="13">
        <f t="shared" si="3381"/>
        <v>1.0648002856911762E-4</v>
      </c>
      <c r="AG2869" s="13">
        <f t="shared" si="3382"/>
        <v>1.5245100623669125E-5</v>
      </c>
      <c r="AH2869" s="13">
        <f t="shared" si="3383"/>
        <v>5.5043497877048494E-4</v>
      </c>
      <c r="AI2869" s="13">
        <f t="shared" si="3384"/>
        <v>2.8450883182688861E-4</v>
      </c>
      <c r="AJ2869" s="13">
        <f t="shared" si="3385"/>
        <v>7.3528462497341184E-5</v>
      </c>
      <c r="AK2869" s="13">
        <f t="shared" si="3386"/>
        <v>1.2668463898541922E-5</v>
      </c>
      <c r="AL2869" s="13">
        <f t="shared" si="3387"/>
        <v>1.4537402170764991E-8</v>
      </c>
      <c r="AM2869" s="13">
        <f t="shared" si="3388"/>
        <v>1.1933040001148109E-4</v>
      </c>
      <c r="AN2869" s="13">
        <f t="shared" si="3389"/>
        <v>5.125479341293131E-5</v>
      </c>
      <c r="AO2869" s="13">
        <f t="shared" si="3390"/>
        <v>1.1007479433361119E-5</v>
      </c>
      <c r="AP2869" s="13">
        <f t="shared" si="3391"/>
        <v>1.5759775220724215E-6</v>
      </c>
      <c r="AQ2869" s="13">
        <f t="shared" si="3392"/>
        <v>1.6922846632013643E-7</v>
      </c>
      <c r="AR2869" s="13">
        <f t="shared" si="3393"/>
        <v>4.728456641629971E-5</v>
      </c>
      <c r="AS2869" s="13">
        <f t="shared" si="3394"/>
        <v>2.4440446689257025E-5</v>
      </c>
      <c r="AT2869" s="13">
        <f t="shared" si="3395"/>
        <v>6.3163890423715934E-6</v>
      </c>
      <c r="AU2869" s="13">
        <f t="shared" si="3396"/>
        <v>1.0882717227403446E-6</v>
      </c>
      <c r="AV2869" s="13">
        <f t="shared" si="3397"/>
        <v>1.4062647201250747E-7</v>
      </c>
      <c r="AW2869" s="13">
        <f t="shared" si="3398"/>
        <v>8.9651471729511725E-11</v>
      </c>
      <c r="AX2869" s="13">
        <f t="shared" si="3399"/>
        <v>1.0279916192989071E-5</v>
      </c>
      <c r="AY2869" s="13">
        <f t="shared" si="3400"/>
        <v>4.415429603212662E-6</v>
      </c>
      <c r="AZ2869" s="13">
        <f t="shared" si="3401"/>
        <v>9.4825766158595043E-7</v>
      </c>
      <c r="BA2869" s="13">
        <f t="shared" si="3402"/>
        <v>1.3576521026813237E-7</v>
      </c>
      <c r="BB2869" s="13">
        <f t="shared" si="3403"/>
        <v>1.4578468278592038E-8</v>
      </c>
      <c r="BC2869" s="13">
        <f t="shared" si="3404"/>
        <v>1.2523487390041698E-9</v>
      </c>
      <c r="BD2869" s="13">
        <f t="shared" si="3405"/>
        <v>3.3849444945215049E-6</v>
      </c>
      <c r="BE2869" s="13">
        <f t="shared" si="3406"/>
        <v>1.7496101103282776E-6</v>
      </c>
      <c r="BF2869" s="13">
        <f t="shared" si="3407"/>
        <v>4.5216923691324063E-7</v>
      </c>
      <c r="BG2869" s="13">
        <f t="shared" si="3408"/>
        <v>7.7905745058572048E-8</v>
      </c>
      <c r="BH2869" s="13">
        <f t="shared" si="3409"/>
        <v>1.0066980376468689E-8</v>
      </c>
      <c r="BI2869" s="13">
        <f t="shared" si="3410"/>
        <v>1.0406841633978287E-9</v>
      </c>
      <c r="BJ2869" s="14">
        <f t="shared" si="3411"/>
        <v>0.29030263361438013</v>
      </c>
      <c r="BK2869" s="14">
        <f t="shared" si="3412"/>
        <v>0.47921265446435868</v>
      </c>
      <c r="BL2869" s="14">
        <f t="shared" si="3413"/>
        <v>0.22536146563495868</v>
      </c>
      <c r="BM2869" s="14">
        <f t="shared" si="3414"/>
        <v>7.0709493750657146E-2</v>
      </c>
      <c r="BN2869" s="14">
        <f t="shared" si="3415"/>
        <v>0.92928889210651633</v>
      </c>
    </row>
    <row r="2870" spans="1:66" x14ac:dyDescent="0.25">
      <c r="A2870" t="s">
        <v>61</v>
      </c>
      <c r="B2870" t="s">
        <v>241</v>
      </c>
      <c r="C2870" t="s">
        <v>337</v>
      </c>
      <c r="D2870" t="s">
        <v>562</v>
      </c>
      <c r="E2870" s="10">
        <f>VLOOKUP(A2870,home!$A$2:$E$405,3,FALSE)</f>
        <v>1.50359712230216</v>
      </c>
      <c r="F2870" s="10">
        <f>VLOOKUP(B2870,home!$B$2:$E$405,3,FALSE)</f>
        <v>1.62</v>
      </c>
      <c r="G2870" s="10">
        <f>VLOOKUP(C2870,away!$B$2:$E$405,4,FALSE)</f>
        <v>1.1399999999999999</v>
      </c>
      <c r="H2870" s="10">
        <f>VLOOKUP(A2870,away!$A$2:$E$405,3,FALSE)</f>
        <v>1.27338129496403</v>
      </c>
      <c r="I2870" s="10">
        <f>VLOOKUP(C2870,away!$B$2:$E$405,3,FALSE)</f>
        <v>0.56999999999999995</v>
      </c>
      <c r="J2870" s="10">
        <f>VLOOKUP(B2870,home!$B$2:$E$405,4,FALSE)</f>
        <v>1.62</v>
      </c>
      <c r="K2870" s="12">
        <f t="shared" si="3360"/>
        <v>2.7768431654676289</v>
      </c>
      <c r="L2870" s="12">
        <f t="shared" si="3361"/>
        <v>1.1758402877697853</v>
      </c>
      <c r="M2870" s="13">
        <f t="shared" si="3362"/>
        <v>1.9203101947398903E-2</v>
      </c>
      <c r="N2870" s="13">
        <f t="shared" si="3363"/>
        <v>5.3324002398412756E-2</v>
      </c>
      <c r="O2870" s="13">
        <f t="shared" si="3364"/>
        <v>2.2579780919902051E-2</v>
      </c>
      <c r="P2870" s="13">
        <f t="shared" si="3365"/>
        <v>6.2700510325186379E-2</v>
      </c>
      <c r="Q2870" s="13">
        <f t="shared" si="3366"/>
        <v>7.4036195807705971E-2</v>
      </c>
      <c r="R2870" s="13">
        <f t="shared" si="3367"/>
        <v>1.3275108047318171E-2</v>
      </c>
      <c r="S2870" s="13">
        <f t="shared" si="3368"/>
        <v>5.118123631546042E-2</v>
      </c>
      <c r="T2870" s="13">
        <f t="shared" si="3369"/>
        <v>8.7054741783913175E-2</v>
      </c>
      <c r="U2870" s="13">
        <f t="shared" si="3370"/>
        <v>3.6862893052039783E-2</v>
      </c>
      <c r="V2870" s="13">
        <f t="shared" si="3371"/>
        <v>1.8568120717878812E-2</v>
      </c>
      <c r="W2870" s="13">
        <f t="shared" si="3372"/>
        <v>6.8528968108617139E-2</v>
      </c>
      <c r="X2870" s="13">
        <f t="shared" si="3373"/>
        <v>8.0579121581402818E-2</v>
      </c>
      <c r="Y2870" s="13">
        <f t="shared" si="3374"/>
        <v>4.7374088754256617E-2</v>
      </c>
      <c r="Z2870" s="13">
        <f t="shared" si="3375"/>
        <v>5.2031356221778624E-3</v>
      </c>
      <c r="AA2870" s="13">
        <f t="shared" si="3376"/>
        <v>1.4448291591445755E-2</v>
      </c>
      <c r="AB2870" s="13">
        <f t="shared" si="3377"/>
        <v>2.0060319879194783E-2</v>
      </c>
      <c r="AC2870" s="13">
        <f t="shared" si="3378"/>
        <v>3.7892011144206239E-3</v>
      </c>
      <c r="AD2870" s="13">
        <f t="shared" si="3379"/>
        <v>4.757354918224066E-2</v>
      </c>
      <c r="AE2870" s="13">
        <f t="shared" si="3380"/>
        <v>5.59388957606759E-2</v>
      </c>
      <c r="AF2870" s="13">
        <f t="shared" si="3381"/>
        <v>3.2887603644378594E-2</v>
      </c>
      <c r="AG2870" s="13">
        <f t="shared" si="3382"/>
        <v>1.2890189777754918E-2</v>
      </c>
      <c r="AH2870" s="13">
        <f t="shared" si="3383"/>
        <v>1.5295141218217105E-3</v>
      </c>
      <c r="AI2870" s="13">
        <f t="shared" si="3384"/>
        <v>4.247220835666839E-3</v>
      </c>
      <c r="AJ2870" s="13">
        <f t="shared" si="3385"/>
        <v>5.8969330748765876E-3</v>
      </c>
      <c r="AK2870" s="13">
        <f t="shared" si="3386"/>
        <v>5.4582861020636871E-3</v>
      </c>
      <c r="AL2870" s="13">
        <f t="shared" si="3387"/>
        <v>4.9488847010181996E-4</v>
      </c>
      <c r="AM2870" s="13">
        <f t="shared" si="3388"/>
        <v>2.6420856980748614E-2</v>
      </c>
      <c r="AN2870" s="13">
        <f t="shared" si="3389"/>
        <v>3.1066708075367794E-2</v>
      </c>
      <c r="AO2870" s="13">
        <f t="shared" si="3390"/>
        <v>1.8264743481700194E-2</v>
      </c>
      <c r="AP2870" s="13">
        <f t="shared" si="3391"/>
        <v>7.1588070771878868E-3</v>
      </c>
      <c r="AQ2870" s="13">
        <f t="shared" si="3392"/>
        <v>2.1044034434322461E-3</v>
      </c>
      <c r="AR2870" s="13">
        <f t="shared" si="3393"/>
        <v>3.5969286503015818E-4</v>
      </c>
      <c r="AS2870" s="13">
        <f t="shared" si="3394"/>
        <v>9.9881067392646513E-4</v>
      </c>
      <c r="AT2870" s="13">
        <f t="shared" si="3395"/>
        <v>1.3867702967444106E-3</v>
      </c>
      <c r="AU2870" s="13">
        <f t="shared" si="3396"/>
        <v>1.2836145401960773E-3</v>
      </c>
      <c r="AV2870" s="13">
        <f t="shared" si="3397"/>
        <v>8.9109906575958768E-4</v>
      </c>
      <c r="AW2870" s="13">
        <f t="shared" si="3398"/>
        <v>4.4885340391636652E-5</v>
      </c>
      <c r="AX2870" s="13">
        <f t="shared" si="3399"/>
        <v>1.2227762688798244E-2</v>
      </c>
      <c r="AY2870" s="13">
        <f t="shared" si="3400"/>
        <v>1.4377895998777172E-2</v>
      </c>
      <c r="AZ2870" s="13">
        <f t="shared" si="3401"/>
        <v>8.453054684363099E-3</v>
      </c>
      <c r="BA2870" s="13">
        <f t="shared" si="3402"/>
        <v>3.3131474175317455E-3</v>
      </c>
      <c r="BB2870" s="13">
        <f t="shared" si="3403"/>
        <v>9.7393305321356264E-4</v>
      </c>
      <c r="BC2870" s="13">
        <f t="shared" si="3404"/>
        <v>2.2903794431182827E-4</v>
      </c>
      <c r="BD2870" s="13">
        <f t="shared" si="3405"/>
        <v>7.0490226987633209E-5</v>
      </c>
      <c r="BE2870" s="13">
        <f t="shared" si="3406"/>
        <v>1.9574030504287108E-4</v>
      </c>
      <c r="BF2870" s="13">
        <f t="shared" si="3407"/>
        <v>2.7177006413242274E-4</v>
      </c>
      <c r="BG2870" s="13">
        <f t="shared" si="3408"/>
        <v>2.5155428172160576E-4</v>
      </c>
      <c r="BH2870" s="13">
        <f t="shared" si="3409"/>
        <v>1.7463169698568988E-4</v>
      </c>
      <c r="BI2870" s="13">
        <f t="shared" si="3410"/>
        <v>9.6984966849745371E-5</v>
      </c>
      <c r="BJ2870" s="14">
        <f t="shared" si="3411"/>
        <v>0.68477770764479073</v>
      </c>
      <c r="BK2870" s="14">
        <f t="shared" si="3412"/>
        <v>0.17031495488922413</v>
      </c>
      <c r="BL2870" s="14">
        <f t="shared" si="3413"/>
        <v>0.13033950660770605</v>
      </c>
      <c r="BM2870" s="14">
        <f t="shared" si="3414"/>
        <v>0.73118359465958904</v>
      </c>
      <c r="BN2870" s="14">
        <f t="shared" si="3415"/>
        <v>0.24511869944592424</v>
      </c>
    </row>
    <row r="2871" spans="1:66" x14ac:dyDescent="0.25">
      <c r="A2871" t="s">
        <v>61</v>
      </c>
      <c r="B2871" t="s">
        <v>238</v>
      </c>
      <c r="C2871" t="s">
        <v>64</v>
      </c>
      <c r="D2871" t="s">
        <v>562</v>
      </c>
      <c r="E2871" s="10">
        <f>VLOOKUP(A2871,home!$A$2:$E$405,3,FALSE)</f>
        <v>1.50359712230216</v>
      </c>
      <c r="F2871" s="10">
        <f>VLOOKUP(B2871,home!$B$2:$E$405,3,FALSE)</f>
        <v>0.76</v>
      </c>
      <c r="G2871" s="10">
        <f>VLOOKUP(C2871,away!$B$2:$E$405,4,FALSE)</f>
        <v>1.05</v>
      </c>
      <c r="H2871" s="10">
        <f>VLOOKUP(A2871,away!$A$2:$E$405,3,FALSE)</f>
        <v>1.27338129496403</v>
      </c>
      <c r="I2871" s="10">
        <f>VLOOKUP(C2871,away!$B$2:$E$405,3,FALSE)</f>
        <v>0.56999999999999995</v>
      </c>
      <c r="J2871" s="10">
        <f>VLOOKUP(B2871,home!$B$2:$E$405,4,FALSE)</f>
        <v>0.76</v>
      </c>
      <c r="K2871" s="12">
        <f t="shared" si="3360"/>
        <v>1.1998705035971238</v>
      </c>
      <c r="L2871" s="12">
        <f t="shared" si="3361"/>
        <v>0.55162877697841772</v>
      </c>
      <c r="M2871" s="13">
        <f t="shared" si="3362"/>
        <v>0.17351360276312947</v>
      </c>
      <c r="N2871" s="13">
        <f t="shared" si="3363"/>
        <v>0.20819385392834744</v>
      </c>
      <c r="O2871" s="13">
        <f t="shared" si="3364"/>
        <v>9.5715096481344089E-2</v>
      </c>
      <c r="P2871" s="13">
        <f t="shared" si="3365"/>
        <v>0.11484572101691763</v>
      </c>
      <c r="Q2871" s="13">
        <f t="shared" si="3366"/>
        <v>0.12490283217941617</v>
      </c>
      <c r="R2871" s="13">
        <f t="shared" si="3367"/>
        <v>2.6399600805187547E-2</v>
      </c>
      <c r="S2871" s="13">
        <f t="shared" si="3368"/>
        <v>1.9003610417076724E-2</v>
      </c>
      <c r="T2871" s="13">
        <f t="shared" si="3369"/>
        <v>6.8899996556271881E-2</v>
      </c>
      <c r="U2871" s="13">
        <f t="shared" si="3370"/>
        <v>3.1676102312883418E-2</v>
      </c>
      <c r="V2871" s="13">
        <f t="shared" si="3371"/>
        <v>1.397574282693867E-3</v>
      </c>
      <c r="W2871" s="13">
        <f t="shared" si="3372"/>
        <v>4.9955741382607693E-2</v>
      </c>
      <c r="X2871" s="13">
        <f t="shared" si="3373"/>
        <v>2.755702452193801E-2</v>
      </c>
      <c r="Y2871" s="13">
        <f t="shared" si="3374"/>
        <v>7.6006238671004643E-3</v>
      </c>
      <c r="Z2871" s="13">
        <f t="shared" si="3375"/>
        <v>4.8542598349613523E-3</v>
      </c>
      <c r="AA2871" s="13">
        <f t="shared" si="3376"/>
        <v>5.8244831927663689E-3</v>
      </c>
      <c r="AB2871" s="13">
        <f t="shared" si="3377"/>
        <v>3.4943127908487843E-3</v>
      </c>
      <c r="AC2871" s="13">
        <f t="shared" si="3378"/>
        <v>5.7814424782372545E-5</v>
      </c>
      <c r="AD2871" s="13">
        <f t="shared" si="3379"/>
        <v>1.4985105142579298E-2</v>
      </c>
      <c r="AE2871" s="13">
        <f t="shared" si="3380"/>
        <v>8.2662152226940146E-3</v>
      </c>
      <c r="AF2871" s="13">
        <f t="shared" si="3381"/>
        <v>2.279941096767539E-3</v>
      </c>
      <c r="AG2871" s="13">
        <f t="shared" si="3382"/>
        <v>4.1922703959756995E-4</v>
      </c>
      <c r="AH2871" s="13">
        <f t="shared" si="3383"/>
        <v>6.6943735397379661E-4</v>
      </c>
      <c r="AI2871" s="13">
        <f t="shared" si="3384"/>
        <v>8.0323813503926542E-4</v>
      </c>
      <c r="AJ2871" s="13">
        <f t="shared" si="3385"/>
        <v>4.8189087279898902E-4</v>
      </c>
      <c r="AK2871" s="13">
        <f t="shared" si="3386"/>
        <v>1.927355480747268E-4</v>
      </c>
      <c r="AL2871" s="13">
        <f t="shared" si="3387"/>
        <v>1.530655624360267E-6</v>
      </c>
      <c r="AM2871" s="13">
        <f t="shared" si="3388"/>
        <v>3.5960371307764949E-3</v>
      </c>
      <c r="AN2871" s="13">
        <f t="shared" si="3389"/>
        <v>1.9836775644192163E-3</v>
      </c>
      <c r="AO2871" s="13">
        <f t="shared" si="3390"/>
        <v>5.4712681439004931E-4</v>
      </c>
      <c r="AP2871" s="13">
        <f t="shared" si="3391"/>
        <v>1.0060363182469354E-4</v>
      </c>
      <c r="AQ2871" s="13">
        <f t="shared" si="3392"/>
        <v>1.3873964595760679E-5</v>
      </c>
      <c r="AR2871" s="13">
        <f t="shared" si="3393"/>
        <v>7.3856181767246741E-5</v>
      </c>
      <c r="AS2871" s="13">
        <f t="shared" si="3394"/>
        <v>8.8617854010827058E-5</v>
      </c>
      <c r="AT2871" s="13">
        <f t="shared" si="3395"/>
        <v>5.316497455983374E-5</v>
      </c>
      <c r="AU2871" s="13">
        <f t="shared" si="3396"/>
        <v>2.1263694932945325E-5</v>
      </c>
      <c r="AV2871" s="13">
        <f t="shared" si="3397"/>
        <v>6.3784200868821814E-6</v>
      </c>
      <c r="AW2871" s="13">
        <f t="shared" si="3398"/>
        <v>2.8142085757876981E-8</v>
      </c>
      <c r="AX2871" s="13">
        <f t="shared" si="3399"/>
        <v>7.1912981384312429E-4</v>
      </c>
      <c r="AY2871" s="13">
        <f t="shared" si="3400"/>
        <v>3.9669269969899983E-4</v>
      </c>
      <c r="AZ2871" s="13">
        <f t="shared" si="3401"/>
        <v>1.09413554385613E-4</v>
      </c>
      <c r="BA2871" s="13">
        <f t="shared" si="3402"/>
        <v>2.0118555063532429E-5</v>
      </c>
      <c r="BB2871" s="13">
        <f t="shared" si="3403"/>
        <v>2.7744934810673364E-6</v>
      </c>
      <c r="BC2871" s="13">
        <f t="shared" si="3404"/>
        <v>3.0609808913915367E-7</v>
      </c>
      <c r="BD2871" s="13">
        <f t="shared" si="3405"/>
        <v>6.7901992034270007E-6</v>
      </c>
      <c r="BE2871" s="13">
        <f t="shared" si="3406"/>
        <v>8.1473597377407439E-6</v>
      </c>
      <c r="BF2871" s="13">
        <f t="shared" si="3407"/>
        <v>4.8878883157549599E-6</v>
      </c>
      <c r="BG2871" s="13">
        <f t="shared" si="3408"/>
        <v>1.9549443383171332E-6</v>
      </c>
      <c r="BH2871" s="13">
        <f t="shared" si="3409"/>
        <v>5.8642001193023135E-7</v>
      </c>
      <c r="BI2871" s="13">
        <f t="shared" si="3410"/>
        <v>1.4072561500683163E-7</v>
      </c>
      <c r="BJ2871" s="14">
        <f t="shared" si="3411"/>
        <v>0.52055031525788786</v>
      </c>
      <c r="BK2871" s="14">
        <f t="shared" si="3412"/>
        <v>0.3092165462599234</v>
      </c>
      <c r="BL2871" s="14">
        <f t="shared" si="3413"/>
        <v>0.16552268615549692</v>
      </c>
      <c r="BM2871" s="14">
        <f t="shared" si="3414"/>
        <v>0.25617643577631377</v>
      </c>
      <c r="BN2871" s="14">
        <f t="shared" si="3415"/>
        <v>0.74357070717434237</v>
      </c>
    </row>
    <row r="2872" spans="1:66" x14ac:dyDescent="0.25">
      <c r="A2872" t="s">
        <v>72</v>
      </c>
      <c r="B2872" t="s">
        <v>83</v>
      </c>
      <c r="C2872" t="s">
        <v>77</v>
      </c>
      <c r="D2872" t="s">
        <v>562</v>
      </c>
      <c r="E2872" s="10">
        <f>VLOOKUP(A2872,home!$A$2:$E$405,3,FALSE)</f>
        <v>1.36666666666667</v>
      </c>
      <c r="F2872" s="10">
        <f>VLOOKUP(B2872,home!$B$2:$E$405,3,FALSE)</f>
        <v>0.88</v>
      </c>
      <c r="G2872" s="10">
        <f>VLOOKUP(C2872,away!$B$2:$E$405,4,FALSE)</f>
        <v>0.37</v>
      </c>
      <c r="H2872" s="10">
        <f>VLOOKUP(A2872,away!$A$2:$E$405,3,FALSE)</f>
        <v>1.0874999999999999</v>
      </c>
      <c r="I2872" s="10">
        <f>VLOOKUP(C2872,away!$B$2:$E$405,3,FALSE)</f>
        <v>0.95</v>
      </c>
      <c r="J2872" s="10">
        <f>VLOOKUP(B2872,home!$B$2:$E$405,4,FALSE)</f>
        <v>0.88</v>
      </c>
      <c r="K2872" s="12">
        <f t="shared" si="3360"/>
        <v>0.44498666666666775</v>
      </c>
      <c r="L2872" s="12">
        <f t="shared" si="3361"/>
        <v>0.9091499999999999</v>
      </c>
      <c r="M2872" s="13">
        <f t="shared" si="3362"/>
        <v>0.25817008510683026</v>
      </c>
      <c r="N2872" s="13">
        <f t="shared" si="3363"/>
        <v>0.11488224560473831</v>
      </c>
      <c r="O2872" s="13">
        <f t="shared" si="3364"/>
        <v>0.2347153328748747</v>
      </c>
      <c r="P2872" s="13">
        <f t="shared" si="3365"/>
        <v>0.10444519359154782</v>
      </c>
      <c r="Q2872" s="13">
        <f t="shared" si="3366"/>
        <v>2.5560533765416973E-2</v>
      </c>
      <c r="R2872" s="13">
        <f t="shared" si="3367"/>
        <v>0.10669572244159614</v>
      </c>
      <c r="S2872" s="13">
        <f t="shared" si="3368"/>
        <v>1.0563577166446165E-2</v>
      </c>
      <c r="T2872" s="13">
        <f t="shared" si="3369"/>
        <v>2.3238359272828836E-2</v>
      </c>
      <c r="U2872" s="13">
        <f t="shared" si="3370"/>
        <v>4.747817387687784E-2</v>
      </c>
      <c r="V2872" s="13">
        <f t="shared" si="3371"/>
        <v>4.7484409431186293E-4</v>
      </c>
      <c r="W2872" s="13">
        <f t="shared" si="3372"/>
        <v>3.7913655728312361E-3</v>
      </c>
      <c r="X2872" s="13">
        <f t="shared" si="3373"/>
        <v>3.4469200105395176E-3</v>
      </c>
      <c r="Y2872" s="13">
        <f t="shared" si="3374"/>
        <v>1.5668836637910009E-3</v>
      </c>
      <c r="Z2872" s="13">
        <f t="shared" si="3375"/>
        <v>3.2334138685925717E-2</v>
      </c>
      <c r="AA2872" s="13">
        <f t="shared" si="3376"/>
        <v>1.4388260593387832E-2</v>
      </c>
      <c r="AB2872" s="13">
        <f t="shared" si="3377"/>
        <v>3.201292060291511E-3</v>
      </c>
      <c r="AC2872" s="13">
        <f t="shared" si="3378"/>
        <v>1.2006421884550286E-5</v>
      </c>
      <c r="AD2872" s="13">
        <f t="shared" si="3379"/>
        <v>4.2177678209223332E-4</v>
      </c>
      <c r="AE2872" s="13">
        <f t="shared" si="3380"/>
        <v>3.8345836143915388E-4</v>
      </c>
      <c r="AF2872" s="13">
        <f t="shared" si="3381"/>
        <v>1.7431058465120332E-4</v>
      </c>
      <c r="AG2872" s="13">
        <f t="shared" si="3382"/>
        <v>5.2824822678547181E-5</v>
      </c>
      <c r="AH2872" s="13">
        <f t="shared" si="3383"/>
        <v>7.3491455465773386E-3</v>
      </c>
      <c r="AI2872" s="13">
        <f t="shared" si="3384"/>
        <v>3.2702717796196353E-3</v>
      </c>
      <c r="AJ2872" s="13">
        <f t="shared" si="3385"/>
        <v>7.2761366915350659E-4</v>
      </c>
      <c r="AK2872" s="13">
        <f t="shared" si="3386"/>
        <v>1.0792612708590749E-4</v>
      </c>
      <c r="AL2872" s="13">
        <f t="shared" si="3387"/>
        <v>1.942925428489895E-7</v>
      </c>
      <c r="AM2872" s="13">
        <f t="shared" si="3388"/>
        <v>3.7537008868123294E-5</v>
      </c>
      <c r="AN2872" s="13">
        <f t="shared" si="3389"/>
        <v>3.4126771612454288E-5</v>
      </c>
      <c r="AO2872" s="13">
        <f t="shared" si="3390"/>
        <v>1.5513177205731404E-5</v>
      </c>
      <c r="AP2872" s="13">
        <f t="shared" si="3391"/>
        <v>4.7012683521969027E-6</v>
      </c>
      <c r="AQ2872" s="13">
        <f t="shared" si="3392"/>
        <v>1.0685395305999531E-6</v>
      </c>
      <c r="AR2872" s="13">
        <f t="shared" si="3393"/>
        <v>1.3362951347341576E-3</v>
      </c>
      <c r="AS2872" s="13">
        <f t="shared" si="3394"/>
        <v>5.9463351768823842E-4</v>
      </c>
      <c r="AT2872" s="13">
        <f t="shared" si="3395"/>
        <v>1.3230199346218213E-4</v>
      </c>
      <c r="AU2872" s="13">
        <f t="shared" si="3396"/>
        <v>1.9624207688030565E-5</v>
      </c>
      <c r="AV2872" s="13">
        <f t="shared" si="3397"/>
        <v>2.183127691267779E-6</v>
      </c>
      <c r="AW2872" s="13">
        <f t="shared" si="3398"/>
        <v>2.1834144127267045E-9</v>
      </c>
      <c r="AX2872" s="13">
        <f t="shared" si="3399"/>
        <v>2.7839114088105534E-6</v>
      </c>
      <c r="AY2872" s="13">
        <f t="shared" si="3400"/>
        <v>2.5309930573201142E-6</v>
      </c>
      <c r="AZ2872" s="13">
        <f t="shared" si="3401"/>
        <v>1.1505261690312904E-6</v>
      </c>
      <c r="BA2872" s="13">
        <f t="shared" si="3402"/>
        <v>3.4866695552493271E-7</v>
      </c>
      <c r="BB2872" s="13">
        <f t="shared" si="3403"/>
        <v>7.9247640653873106E-8</v>
      </c>
      <c r="BC2872" s="13">
        <f t="shared" si="3404"/>
        <v>1.4409598500093748E-8</v>
      </c>
      <c r="BD2872" s="13">
        <f t="shared" si="3405"/>
        <v>2.0248212029059316E-4</v>
      </c>
      <c r="BE2872" s="13">
        <f t="shared" si="3406"/>
        <v>9.0101843767710293E-5</v>
      </c>
      <c r="BF2872" s="13">
        <f t="shared" si="3407"/>
        <v>2.0047059559357137E-5</v>
      </c>
      <c r="BG2872" s="13">
        <f t="shared" si="3408"/>
        <v>2.9735580699288301E-6</v>
      </c>
      <c r="BH2872" s="13">
        <f t="shared" si="3409"/>
        <v>3.3079842341935005E-7</v>
      </c>
      <c r="BI2872" s="13">
        <f t="shared" si="3410"/>
        <v>2.9440177555193123E-8</v>
      </c>
      <c r="BJ2872" s="14">
        <f t="shared" si="3411"/>
        <v>0.173618532961406</v>
      </c>
      <c r="BK2872" s="14">
        <f t="shared" si="3412"/>
        <v>0.37366843166662078</v>
      </c>
      <c r="BL2872" s="14">
        <f t="shared" si="3413"/>
        <v>0.4203347417710171</v>
      </c>
      <c r="BM2872" s="14">
        <f t="shared" si="3414"/>
        <v>0.1554842028903223</v>
      </c>
      <c r="BN2872" s="14">
        <f t="shared" si="3415"/>
        <v>0.84446911338500419</v>
      </c>
    </row>
    <row r="2873" spans="1:66" x14ac:dyDescent="0.25">
      <c r="A2873" t="s">
        <v>19</v>
      </c>
      <c r="B2873" t="s">
        <v>243</v>
      </c>
      <c r="C2873" t="s">
        <v>246</v>
      </c>
      <c r="D2873" t="s">
        <v>562</v>
      </c>
      <c r="E2873" s="10">
        <f>VLOOKUP(A2873,home!$A$2:$E$405,3,FALSE)</f>
        <v>1.61006289308176</v>
      </c>
      <c r="F2873" s="10">
        <f>VLOOKUP(B2873,home!$B$2:$E$405,3,FALSE)</f>
        <v>1.01</v>
      </c>
      <c r="G2873" s="10">
        <f>VLOOKUP(C2873,away!$B$2:$E$405,4,FALSE)</f>
        <v>1.0900000000000001</v>
      </c>
      <c r="H2873" s="10">
        <f>VLOOKUP(A2873,away!$A$2:$E$405,3,FALSE)</f>
        <v>1.22012578616352</v>
      </c>
      <c r="I2873" s="10">
        <f>VLOOKUP(C2873,away!$B$2:$E$405,3,FALSE)</f>
        <v>0.93</v>
      </c>
      <c r="J2873" s="10">
        <f>VLOOKUP(B2873,home!$B$2:$E$405,4,FALSE)</f>
        <v>1.01</v>
      </c>
      <c r="K2873" s="12">
        <f t="shared" si="3360"/>
        <v>1.7725182389937097</v>
      </c>
      <c r="L2873" s="12">
        <f t="shared" si="3361"/>
        <v>1.1460641509433944</v>
      </c>
      <c r="M2873" s="13">
        <f t="shared" si="3362"/>
        <v>5.4010198456881597E-2</v>
      </c>
      <c r="N2873" s="13">
        <f t="shared" si="3363"/>
        <v>9.5734061856492553E-2</v>
      </c>
      <c r="O2873" s="13">
        <f t="shared" si="3364"/>
        <v>6.1899152236770241E-2</v>
      </c>
      <c r="P2873" s="13">
        <f t="shared" si="3365"/>
        <v>0.10971737631792354</v>
      </c>
      <c r="Q2873" s="13">
        <f t="shared" si="3366"/>
        <v>8.4845185366792544E-2</v>
      </c>
      <c r="R2873" s="13">
        <f t="shared" si="3367"/>
        <v>3.5470199676175006E-2</v>
      </c>
      <c r="S2873" s="13">
        <f t="shared" si="3368"/>
        <v>5.5720507469062396E-2</v>
      </c>
      <c r="T2873" s="13">
        <f t="shared" si="3369"/>
        <v>9.7238025329028019E-2</v>
      </c>
      <c r="U2873" s="13">
        <f t="shared" si="3370"/>
        <v>6.2871575866768975E-2</v>
      </c>
      <c r="V2873" s="13">
        <f t="shared" si="3371"/>
        <v>1.2576859065051151E-2</v>
      </c>
      <c r="W2873" s="13">
        <f t="shared" si="3372"/>
        <v>5.0129879517813988E-2</v>
      </c>
      <c r="X2873" s="13">
        <f t="shared" si="3373"/>
        <v>5.7452057806478156E-2</v>
      </c>
      <c r="Y2873" s="13">
        <f t="shared" si="3374"/>
        <v>3.2921871924966102E-2</v>
      </c>
      <c r="Z2873" s="13">
        <f t="shared" si="3375"/>
        <v>1.3550374758556057E-2</v>
      </c>
      <c r="AA2873" s="13">
        <f t="shared" si="3376"/>
        <v>2.4018286404740598E-2</v>
      </c>
      <c r="AB2873" s="13">
        <f t="shared" si="3377"/>
        <v>2.1286425360888688E-2</v>
      </c>
      <c r="AC2873" s="13">
        <f t="shared" si="3378"/>
        <v>1.5968048840342304E-3</v>
      </c>
      <c r="AD2873" s="13">
        <f t="shared" si="3379"/>
        <v>2.2214031440970623E-2</v>
      </c>
      <c r="AE2873" s="13">
        <f t="shared" si="3380"/>
        <v>2.545870508242587E-2</v>
      </c>
      <c r="AF2873" s="13">
        <f t="shared" si="3381"/>
        <v>1.4588654612204344E-2</v>
      </c>
      <c r="AG2873" s="13">
        <f t="shared" si="3382"/>
        <v>5.5731780205141353E-3</v>
      </c>
      <c r="AH2873" s="13">
        <f t="shared" si="3383"/>
        <v>3.8823996856573386E-3</v>
      </c>
      <c r="AI2873" s="13">
        <f t="shared" si="3384"/>
        <v>6.8816242538910777E-3</v>
      </c>
      <c r="AJ2873" s="13">
        <f t="shared" si="3385"/>
        <v>6.0989022519617091E-3</v>
      </c>
      <c r="AK2873" s="13">
        <f t="shared" si="3386"/>
        <v>3.6034718264806461E-3</v>
      </c>
      <c r="AL2873" s="13">
        <f t="shared" si="3387"/>
        <v>1.2975123022941547E-4</v>
      </c>
      <c r="AM2873" s="13">
        <f t="shared" si="3388"/>
        <v>7.87495517814003E-3</v>
      </c>
      <c r="AN2873" s="13">
        <f t="shared" si="3389"/>
        <v>9.0252038199523429E-3</v>
      </c>
      <c r="AO2873" s="13">
        <f t="shared" si="3390"/>
        <v>5.1717312765023815E-3</v>
      </c>
      <c r="AP2873" s="13">
        <f t="shared" si="3391"/>
        <v>1.975711938104033E-3</v>
      </c>
      <c r="AQ2873" s="13">
        <f t="shared" si="3392"/>
        <v>5.6607315621298184E-4</v>
      </c>
      <c r="AR2873" s="13">
        <f t="shared" si="3393"/>
        <v>8.8989581987315432E-4</v>
      </c>
      <c r="AS2873" s="13">
        <f t="shared" si="3394"/>
        <v>1.5773565715294271E-3</v>
      </c>
      <c r="AT2873" s="13">
        <f t="shared" si="3395"/>
        <v>1.397946646216248E-3</v>
      </c>
      <c r="AU2873" s="13">
        <f t="shared" si="3396"/>
        <v>8.2596197585279544E-4</v>
      </c>
      <c r="AV2873" s="13">
        <f t="shared" si="3397"/>
        <v>3.6600816672859054E-4</v>
      </c>
      <c r="AW2873" s="13">
        <f t="shared" si="3398"/>
        <v>7.3216442663341712E-6</v>
      </c>
      <c r="AX2873" s="13">
        <f t="shared" si="3399"/>
        <v>2.3264169474185256E-3</v>
      </c>
      <c r="AY2873" s="13">
        <f t="shared" si="3400"/>
        <v>2.6662230635835361E-3</v>
      </c>
      <c r="AZ2873" s="13">
        <f t="shared" si="3401"/>
        <v>1.5278313357957808E-3</v>
      </c>
      <c r="BA2873" s="13">
        <f t="shared" si="3402"/>
        <v>5.8366424088116789E-4</v>
      </c>
      <c r="BB2873" s="13">
        <f t="shared" si="3403"/>
        <v>1.6722916566537415E-4</v>
      </c>
      <c r="BC2873" s="13">
        <f t="shared" si="3404"/>
        <v>3.8331070352251791E-5</v>
      </c>
      <c r="BD2873" s="13">
        <f t="shared" si="3405"/>
        <v>1.699796162051673E-4</v>
      </c>
      <c r="BE2873" s="13">
        <f t="shared" si="3406"/>
        <v>3.0129196998080978E-4</v>
      </c>
      <c r="BF2873" s="13">
        <f t="shared" si="3407"/>
        <v>2.6702275602666538E-4</v>
      </c>
      <c r="BG2873" s="13">
        <f t="shared" si="3408"/>
        <v>1.5776756842787729E-4</v>
      </c>
      <c r="BH2873" s="13">
        <f t="shared" si="3409"/>
        <v>6.9911473140025167E-5</v>
      </c>
      <c r="BI2873" s="13">
        <f t="shared" si="3410"/>
        <v>2.4783872251122689E-5</v>
      </c>
      <c r="BJ2873" s="14">
        <f t="shared" si="3411"/>
        <v>0.51807902215029478</v>
      </c>
      <c r="BK2873" s="14">
        <f t="shared" si="3412"/>
        <v>0.23641772048676588</v>
      </c>
      <c r="BL2873" s="14">
        <f t="shared" si="3413"/>
        <v>0.23205996399956619</v>
      </c>
      <c r="BM2873" s="14">
        <f t="shared" si="3414"/>
        <v>0.55577200606483046</v>
      </c>
      <c r="BN2873" s="14">
        <f t="shared" si="3415"/>
        <v>0.44167617391103547</v>
      </c>
    </row>
    <row r="2874" spans="1:66" x14ac:dyDescent="0.25">
      <c r="A2874" t="s">
        <v>19</v>
      </c>
      <c r="B2874" t="s">
        <v>141</v>
      </c>
      <c r="C2874" t="s">
        <v>352</v>
      </c>
      <c r="D2874" t="s">
        <v>562</v>
      </c>
      <c r="E2874" s="10">
        <f>VLOOKUP(A2874,home!$A$2:$E$405,3,FALSE)</f>
        <v>1.61006289308176</v>
      </c>
      <c r="F2874" s="10">
        <f>VLOOKUP(B2874,home!$B$2:$E$405,3,FALSE)</f>
        <v>0.93</v>
      </c>
      <c r="G2874" s="10">
        <f>VLOOKUP(C2874,away!$B$2:$E$405,4,FALSE)</f>
        <v>1.24</v>
      </c>
      <c r="H2874" s="10">
        <f>VLOOKUP(A2874,away!$A$2:$E$405,3,FALSE)</f>
        <v>1.22012578616352</v>
      </c>
      <c r="I2874" s="10">
        <f>VLOOKUP(C2874,away!$B$2:$E$405,3,FALSE)</f>
        <v>0.41</v>
      </c>
      <c r="J2874" s="10">
        <f>VLOOKUP(B2874,home!$B$2:$E$405,4,FALSE)</f>
        <v>0.93</v>
      </c>
      <c r="K2874" s="12">
        <f t="shared" si="3360"/>
        <v>1.8567245283018856</v>
      </c>
      <c r="L2874" s="12">
        <f t="shared" si="3361"/>
        <v>0.4652339622641502</v>
      </c>
      <c r="M2874" s="13">
        <f t="shared" si="3362"/>
        <v>9.8081306064357762E-2</v>
      </c>
      <c r="N2874" s="13">
        <f t="shared" si="3363"/>
        <v>0.18210996673757751</v>
      </c>
      <c r="O2874" s="13">
        <f t="shared" si="3364"/>
        <v>4.5630754644363988E-2</v>
      </c>
      <c r="P2874" s="13">
        <f t="shared" si="3365"/>
        <v>8.4723741393115781E-2</v>
      </c>
      <c r="Q2874" s="13">
        <f t="shared" si="3366"/>
        <v>0.16906402104495039</v>
      </c>
      <c r="R2874" s="13">
        <f t="shared" si="3367"/>
        <v>1.0614488392150364E-2</v>
      </c>
      <c r="S2874" s="13">
        <f t="shared" si="3368"/>
        <v>1.8296331491898975E-2</v>
      </c>
      <c r="T2874" s="13">
        <f t="shared" si="3369"/>
        <v>7.8654324387051944E-2</v>
      </c>
      <c r="U2874" s="13">
        <f t="shared" si="3370"/>
        <v>1.9708180953081224E-2</v>
      </c>
      <c r="V2874" s="13">
        <f t="shared" si="3371"/>
        <v>1.7560642287093057E-3</v>
      </c>
      <c r="W2874" s="13">
        <f t="shared" si="3372"/>
        <v>0.10463510490916854</v>
      </c>
      <c r="X2874" s="13">
        <f t="shared" si="3373"/>
        <v>4.8679804448817518E-2</v>
      </c>
      <c r="Y2874" s="13">
        <f t="shared" si="3374"/>
        <v>1.1323749152983689E-2</v>
      </c>
      <c r="Z2874" s="13">
        <f t="shared" si="3375"/>
        <v>1.6460734973623146E-3</v>
      </c>
      <c r="AA2874" s="13">
        <f t="shared" si="3376"/>
        <v>3.0563050379402786E-3</v>
      </c>
      <c r="AB2874" s="13">
        <f t="shared" si="3377"/>
        <v>2.8373582649581707E-3</v>
      </c>
      <c r="AC2874" s="13">
        <f t="shared" si="3378"/>
        <v>9.4806758770399417E-5</v>
      </c>
      <c r="AD2874" s="13">
        <f t="shared" si="3379"/>
        <v>4.856964145157356E-2</v>
      </c>
      <c r="AE2874" s="13">
        <f t="shared" si="3380"/>
        <v>2.2596246738264679E-2</v>
      </c>
      <c r="AF2874" s="13">
        <f t="shared" si="3381"/>
        <v>5.256270701170628E-3</v>
      </c>
      <c r="AG2874" s="13">
        <f t="shared" si="3382"/>
        <v>8.1513188167952483E-4</v>
      </c>
      <c r="AH2874" s="13">
        <f t="shared" si="3383"/>
        <v>1.9145232383896912E-4</v>
      </c>
      <c r="AI2874" s="13">
        <f t="shared" si="3384"/>
        <v>3.5547422567220975E-4</v>
      </c>
      <c r="AJ2874" s="13">
        <f t="shared" si="3385"/>
        <v>3.3000885699235595E-4</v>
      </c>
      <c r="AK2874" s="13">
        <f t="shared" si="3386"/>
        <v>2.042451797781922E-4</v>
      </c>
      <c r="AL2874" s="13">
        <f t="shared" si="3387"/>
        <v>3.2758060163318978E-6</v>
      </c>
      <c r="AM2874" s="13">
        <f t="shared" si="3388"/>
        <v>1.8036088922792924E-2</v>
      </c>
      <c r="AN2874" s="13">
        <f t="shared" si="3389"/>
        <v>8.3910011132995004E-3</v>
      </c>
      <c r="AO2874" s="13">
        <f t="shared" si="3390"/>
        <v>1.9518893476516109E-3</v>
      </c>
      <c r="AP2874" s="13">
        <f t="shared" si="3391"/>
        <v>3.0269507170304884E-4</v>
      </c>
      <c r="AQ2874" s="13">
        <f t="shared" si="3392"/>
        <v>3.5206006891560098E-5</v>
      </c>
      <c r="AR2874" s="13">
        <f t="shared" si="3393"/>
        <v>1.7814024640856571E-5</v>
      </c>
      <c r="AS2874" s="13">
        <f t="shared" si="3394"/>
        <v>3.3075736498452582E-5</v>
      </c>
      <c r="AT2874" s="13">
        <f t="shared" si="3395"/>
        <v>3.0706265624163419E-5</v>
      </c>
      <c r="AU2874" s="13">
        <f t="shared" si="3396"/>
        <v>1.9004358852312414E-5</v>
      </c>
      <c r="AV2874" s="13">
        <f t="shared" si="3397"/>
        <v>8.8214648064348817E-6</v>
      </c>
      <c r="AW2874" s="13">
        <f t="shared" si="3398"/>
        <v>7.8602174539991895E-8</v>
      </c>
      <c r="AX2874" s="13">
        <f t="shared" si="3399"/>
        <v>5.5813414495972605E-3</v>
      </c>
      <c r="AY2874" s="13">
        <f t="shared" si="3400"/>
        <v>2.5966295973452696E-3</v>
      </c>
      <c r="AZ2874" s="13">
        <f t="shared" si="3401"/>
        <v>6.0402013805265224E-4</v>
      </c>
      <c r="BA2874" s="13">
        <f t="shared" si="3402"/>
        <v>9.3670227371191485E-5</v>
      </c>
      <c r="BB2874" s="13">
        <f t="shared" si="3403"/>
        <v>1.0894642756520813E-5</v>
      </c>
      <c r="BC2874" s="13">
        <f t="shared" si="3404"/>
        <v>1.0137115634137206E-6</v>
      </c>
      <c r="BD2874" s="13">
        <f t="shared" si="3405"/>
        <v>1.3812815445894839E-6</v>
      </c>
      <c r="BE2874" s="13">
        <f t="shared" si="3406"/>
        <v>2.5646593243300091E-6</v>
      </c>
      <c r="BF2874" s="13">
        <f t="shared" si="3407"/>
        <v>2.380932937110835E-6</v>
      </c>
      <c r="BG2874" s="13">
        <f t="shared" si="3408"/>
        <v>1.4735788615251797E-6</v>
      </c>
      <c r="BH2874" s="13">
        <f t="shared" si="3409"/>
        <v>6.8400750414524216E-7</v>
      </c>
      <c r="BI2874" s="13">
        <f t="shared" si="3410"/>
        <v>2.5400270209780491E-7</v>
      </c>
      <c r="BJ2874" s="14">
        <f t="shared" si="3411"/>
        <v>0.70930871168226273</v>
      </c>
      <c r="BK2874" s="14">
        <f t="shared" si="3412"/>
        <v>0.20555215534021384</v>
      </c>
      <c r="BL2874" s="14">
        <f t="shared" si="3413"/>
        <v>8.3046428192071781E-2</v>
      </c>
      <c r="BM2874" s="14">
        <f t="shared" si="3414"/>
        <v>0.40673253944022425</v>
      </c>
      <c r="BN2874" s="14">
        <f t="shared" si="3415"/>
        <v>0.59022427827651591</v>
      </c>
    </row>
    <row r="2875" spans="1:66" x14ac:dyDescent="0.25">
      <c r="A2875" t="s">
        <v>19</v>
      </c>
      <c r="B2875" t="s">
        <v>254</v>
      </c>
      <c r="C2875" t="s">
        <v>248</v>
      </c>
      <c r="D2875" t="s">
        <v>562</v>
      </c>
      <c r="E2875" s="10">
        <f>VLOOKUP(A2875,home!$A$2:$E$405,3,FALSE)</f>
        <v>1.61006289308176</v>
      </c>
      <c r="F2875" s="10">
        <f>VLOOKUP(B2875,home!$B$2:$E$405,3,FALSE)</f>
        <v>0.78</v>
      </c>
      <c r="G2875" s="10">
        <f>VLOOKUP(C2875,away!$B$2:$E$405,4,FALSE)</f>
        <v>1.71</v>
      </c>
      <c r="H2875" s="10">
        <f>VLOOKUP(A2875,away!$A$2:$E$405,3,FALSE)</f>
        <v>1.22012578616352</v>
      </c>
      <c r="I2875" s="10">
        <f>VLOOKUP(C2875,away!$B$2:$E$405,3,FALSE)</f>
        <v>1.01</v>
      </c>
      <c r="J2875" s="10">
        <f>VLOOKUP(B2875,home!$B$2:$E$405,4,FALSE)</f>
        <v>0.78</v>
      </c>
      <c r="K2875" s="12">
        <f t="shared" si="3360"/>
        <v>2.1475018867924516</v>
      </c>
      <c r="L2875" s="12">
        <f t="shared" si="3361"/>
        <v>0.96121509433962116</v>
      </c>
      <c r="M2875" s="13">
        <f t="shared" si="3362"/>
        <v>4.4658215932859117E-2</v>
      </c>
      <c r="N2875" s="13">
        <f t="shared" si="3363"/>
        <v>9.5903602976599681E-2</v>
      </c>
      <c r="O2875" s="13">
        <f t="shared" si="3364"/>
        <v>4.2926151240942345E-2</v>
      </c>
      <c r="P2875" s="13">
        <f t="shared" si="3365"/>
        <v>9.2183990782661818E-2</v>
      </c>
      <c r="Q2875" s="13">
        <f t="shared" si="3366"/>
        <v>0.10297658417122102</v>
      </c>
      <c r="R2875" s="13">
        <f t="shared" si="3367"/>
        <v>2.063063225734962E-2</v>
      </c>
      <c r="S2875" s="13">
        <f t="shared" si="3368"/>
        <v>4.7571807220164901E-2</v>
      </c>
      <c r="T2875" s="13">
        <f t="shared" si="3369"/>
        <v>9.8982647068912133E-2</v>
      </c>
      <c r="U2875" s="13">
        <f t="shared" si="3370"/>
        <v>4.4304321698379522E-2</v>
      </c>
      <c r="V2875" s="13">
        <f t="shared" si="3371"/>
        <v>1.0910917625975935E-2</v>
      </c>
      <c r="W2875" s="13">
        <f t="shared" si="3372"/>
        <v>7.3714136267712935E-2</v>
      </c>
      <c r="X2875" s="13">
        <f t="shared" si="3373"/>
        <v>7.085514044673337E-2</v>
      </c>
      <c r="Y2875" s="13">
        <f t="shared" si="3374"/>
        <v>3.405351525447696E-2</v>
      </c>
      <c r="Z2875" s="13">
        <f t="shared" si="3375"/>
        <v>6.6101583771781165E-3</v>
      </c>
      <c r="AA2875" s="13">
        <f t="shared" si="3376"/>
        <v>1.4195327586986934E-2</v>
      </c>
      <c r="AB2875" s="13">
        <f t="shared" si="3377"/>
        <v>1.5242246388345693E-2</v>
      </c>
      <c r="AC2875" s="13">
        <f t="shared" si="3378"/>
        <v>1.4076524174402825E-3</v>
      </c>
      <c r="AD2875" s="13">
        <f t="shared" si="3379"/>
        <v>3.9575311679547372E-2</v>
      </c>
      <c r="AE2875" s="13">
        <f t="shared" si="3380"/>
        <v>3.8040386949576031E-2</v>
      </c>
      <c r="AF2875" s="13">
        <f t="shared" si="3381"/>
        <v>1.8282497065226208E-2</v>
      </c>
      <c r="AG2875" s="13">
        <f t="shared" si="3382"/>
        <v>5.8578040471050866E-3</v>
      </c>
      <c r="AH2875" s="13">
        <f t="shared" si="3383"/>
        <v>1.5884460020297751E-3</v>
      </c>
      <c r="AI2875" s="13">
        <f t="shared" si="3384"/>
        <v>3.4111907864268682E-3</v>
      </c>
      <c r="AJ2875" s="13">
        <f t="shared" si="3385"/>
        <v>3.6627693250303639E-3</v>
      </c>
      <c r="AK2875" s="13">
        <f t="shared" si="3386"/>
        <v>2.6219346787960734E-3</v>
      </c>
      <c r="AL2875" s="13">
        <f t="shared" si="3387"/>
        <v>1.1622767704791201E-4</v>
      </c>
      <c r="AM2875" s="13">
        <f t="shared" si="3388"/>
        <v>1.699761130044547E-2</v>
      </c>
      <c r="AN2875" s="13">
        <f t="shared" si="3389"/>
        <v>1.6338360549705902E-2</v>
      </c>
      <c r="AO2875" s="13">
        <f t="shared" si="3390"/>
        <v>7.8523393885701499E-3</v>
      </c>
      <c r="AP2875" s="13">
        <f t="shared" si="3391"/>
        <v>2.515929048723727E-3</v>
      </c>
      <c r="AQ2875" s="13">
        <f t="shared" si="3392"/>
        <v>6.0458724448019267E-4</v>
      </c>
      <c r="AR2875" s="13">
        <f t="shared" si="3393"/>
        <v>3.0536765473888888E-4</v>
      </c>
      <c r="AS2875" s="13">
        <f t="shared" si="3394"/>
        <v>6.5577761471714976E-4</v>
      </c>
      <c r="AT2875" s="13">
        <f t="shared" si="3395"/>
        <v>7.0414183246066641E-4</v>
      </c>
      <c r="AU2875" s="13">
        <f t="shared" si="3396"/>
        <v>5.0404863792625836E-4</v>
      </c>
      <c r="AV2875" s="13">
        <f t="shared" si="3397"/>
        <v>2.7061135024545143E-4</v>
      </c>
      <c r="AW2875" s="13">
        <f t="shared" si="3398"/>
        <v>6.6644021124698425E-6</v>
      </c>
      <c r="AX2875" s="13">
        <f t="shared" si="3399"/>
        <v>6.0837337231118855E-3</v>
      </c>
      <c r="AY2875" s="13">
        <f t="shared" si="3400"/>
        <v>5.8477766845981246E-3</v>
      </c>
      <c r="AZ2875" s="13">
        <f t="shared" si="3401"/>
        <v>2.8104856087815115E-3</v>
      </c>
      <c r="BA2875" s="13">
        <f t="shared" si="3402"/>
        <v>9.0049372986168957E-4</v>
      </c>
      <c r="BB2875" s="13">
        <f t="shared" si="3403"/>
        <v>2.1639204137531031E-4</v>
      </c>
      <c r="BC2875" s="13">
        <f t="shared" si="3404"/>
        <v>4.1599859292982424E-5</v>
      </c>
      <c r="BD2875" s="13">
        <f t="shared" si="3405"/>
        <v>4.8920666509684974E-5</v>
      </c>
      <c r="BE2875" s="13">
        <f t="shared" si="3406"/>
        <v>1.0505722363269278E-4</v>
      </c>
      <c r="BF2875" s="13">
        <f t="shared" si="3407"/>
        <v>1.1280529298619217E-4</v>
      </c>
      <c r="BG2875" s="13">
        <f t="shared" si="3408"/>
        <v>8.0749859842674311E-5</v>
      </c>
      <c r="BH2875" s="13">
        <f t="shared" si="3409"/>
        <v>4.3352619092592296E-5</v>
      </c>
      <c r="BI2875" s="13">
        <f t="shared" si="3410"/>
        <v>1.8619966259747286E-5</v>
      </c>
      <c r="BJ2875" s="14">
        <f t="shared" si="3411"/>
        <v>0.63845093510605788</v>
      </c>
      <c r="BK2875" s="14">
        <f t="shared" si="3412"/>
        <v>0.20269658834074811</v>
      </c>
      <c r="BL2875" s="14">
        <f t="shared" si="3413"/>
        <v>0.15143247268269922</v>
      </c>
      <c r="BM2875" s="14">
        <f t="shared" si="3414"/>
        <v>0.59406986486256408</v>
      </c>
      <c r="BN2875" s="14">
        <f t="shared" si="3415"/>
        <v>0.3992791773616336</v>
      </c>
    </row>
    <row r="2876" spans="1:66" x14ac:dyDescent="0.25">
      <c r="A2876" t="s">
        <v>19</v>
      </c>
      <c r="B2876" t="s">
        <v>249</v>
      </c>
      <c r="C2876" t="s">
        <v>252</v>
      </c>
      <c r="D2876" t="s">
        <v>562</v>
      </c>
      <c r="E2876" s="10">
        <f>VLOOKUP(A2876,home!$A$2:$E$405,3,FALSE)</f>
        <v>1.61006289308176</v>
      </c>
      <c r="F2876" s="10">
        <f>VLOOKUP(B2876,home!$B$2:$E$405,3,FALSE)</f>
        <v>1.59</v>
      </c>
      <c r="G2876" s="10">
        <f>VLOOKUP(C2876,away!$B$2:$E$405,4,FALSE)</f>
        <v>0.76</v>
      </c>
      <c r="H2876" s="10">
        <f>VLOOKUP(A2876,away!$A$2:$E$405,3,FALSE)</f>
        <v>1.22012578616352</v>
      </c>
      <c r="I2876" s="10">
        <f>VLOOKUP(C2876,away!$B$2:$E$405,3,FALSE)</f>
        <v>0.69</v>
      </c>
      <c r="J2876" s="10">
        <f>VLOOKUP(B2876,home!$B$2:$E$405,4,FALSE)</f>
        <v>1.59</v>
      </c>
      <c r="K2876" s="12">
        <f t="shared" si="3360"/>
        <v>1.9455999999999991</v>
      </c>
      <c r="L2876" s="12">
        <f t="shared" si="3361"/>
        <v>1.3385999999999978</v>
      </c>
      <c r="M2876" s="13">
        <f t="shared" si="3362"/>
        <v>3.7470549545664963E-2</v>
      </c>
      <c r="N2876" s="13">
        <f t="shared" si="3363"/>
        <v>7.2902701196045736E-2</v>
      </c>
      <c r="O2876" s="13">
        <f t="shared" si="3364"/>
        <v>5.0158077621827044E-2</v>
      </c>
      <c r="P2876" s="13">
        <f t="shared" si="3365"/>
        <v>9.7587555821026656E-2</v>
      </c>
      <c r="Q2876" s="13">
        <f t="shared" si="3366"/>
        <v>7.0919747723513268E-2</v>
      </c>
      <c r="R2876" s="13">
        <f t="shared" si="3367"/>
        <v>3.3570801352288786E-2</v>
      </c>
      <c r="S2876" s="13">
        <f t="shared" si="3368"/>
        <v>6.353877356079346E-2</v>
      </c>
      <c r="T2876" s="13">
        <f t="shared" si="3369"/>
        <v>9.4933174302694698E-2</v>
      </c>
      <c r="U2876" s="13">
        <f t="shared" si="3370"/>
        <v>6.531535111101304E-2</v>
      </c>
      <c r="V2876" s="13">
        <f t="shared" si="3371"/>
        <v>1.8386569028051407E-2</v>
      </c>
      <c r="W2876" s="13">
        <f t="shared" si="3372"/>
        <v>4.5993820390289104E-2</v>
      </c>
      <c r="X2876" s="13">
        <f t="shared" si="3373"/>
        <v>6.1567327974440901E-2</v>
      </c>
      <c r="Y2876" s="13">
        <f t="shared" si="3374"/>
        <v>4.120701261329323E-2</v>
      </c>
      <c r="Z2876" s="13">
        <f t="shared" si="3375"/>
        <v>1.497929156339123E-2</v>
      </c>
      <c r="AA2876" s="13">
        <f t="shared" si="3376"/>
        <v>2.9143709665733968E-2</v>
      </c>
      <c r="AB2876" s="13">
        <f t="shared" si="3377"/>
        <v>2.8351000762825995E-2</v>
      </c>
      <c r="AC2876" s="13">
        <f t="shared" si="3378"/>
        <v>2.9928509741954652E-3</v>
      </c>
      <c r="AD2876" s="13">
        <f t="shared" si="3379"/>
        <v>2.2371394237836607E-2</v>
      </c>
      <c r="AE2876" s="13">
        <f t="shared" si="3380"/>
        <v>2.9946348326768034E-2</v>
      </c>
      <c r="AF2876" s="13">
        <f t="shared" si="3381"/>
        <v>2.0043090935105815E-2</v>
      </c>
      <c r="AG2876" s="13">
        <f t="shared" si="3382"/>
        <v>8.9432271752441991E-3</v>
      </c>
      <c r="AH2876" s="13">
        <f t="shared" si="3383"/>
        <v>5.0128199216888658E-3</v>
      </c>
      <c r="AI2876" s="13">
        <f t="shared" si="3384"/>
        <v>9.7529424396378527E-3</v>
      </c>
      <c r="AJ2876" s="13">
        <f t="shared" si="3385"/>
        <v>9.4876624052797013E-3</v>
      </c>
      <c r="AK2876" s="13">
        <f t="shared" si="3386"/>
        <v>6.1530653252373909E-3</v>
      </c>
      <c r="AL2876" s="13">
        <f t="shared" si="3387"/>
        <v>3.1178086796125338E-4</v>
      </c>
      <c r="AM2876" s="13">
        <f t="shared" si="3388"/>
        <v>8.7051569258269797E-3</v>
      </c>
      <c r="AN2876" s="13">
        <f t="shared" si="3389"/>
        <v>1.1652723060911975E-2</v>
      </c>
      <c r="AO2876" s="13">
        <f t="shared" si="3390"/>
        <v>7.799167544668373E-3</v>
      </c>
      <c r="AP2876" s="13">
        <f t="shared" si="3391"/>
        <v>3.4799885584310217E-3</v>
      </c>
      <c r="AQ2876" s="13">
        <f t="shared" si="3392"/>
        <v>1.1645781710789391E-3</v>
      </c>
      <c r="AR2876" s="13">
        <f t="shared" si="3393"/>
        <v>1.3420321494345419E-3</v>
      </c>
      <c r="AS2876" s="13">
        <f t="shared" si="3394"/>
        <v>2.6110577499398441E-3</v>
      </c>
      <c r="AT2876" s="13">
        <f t="shared" si="3395"/>
        <v>2.5400369791414796E-3</v>
      </c>
      <c r="AU2876" s="13">
        <f t="shared" si="3396"/>
        <v>1.6472986488725531E-3</v>
      </c>
      <c r="AV2876" s="13">
        <f t="shared" si="3397"/>
        <v>8.0124606281160935E-4</v>
      </c>
      <c r="AW2876" s="13">
        <f t="shared" si="3398"/>
        <v>2.2555441855162898E-5</v>
      </c>
      <c r="AX2876" s="13">
        <f t="shared" si="3399"/>
        <v>2.8227922191481586E-3</v>
      </c>
      <c r="AY2876" s="13">
        <f t="shared" si="3400"/>
        <v>3.7785896645517189E-3</v>
      </c>
      <c r="AZ2876" s="13">
        <f t="shared" si="3401"/>
        <v>2.5290100624844616E-3</v>
      </c>
      <c r="BA2876" s="13">
        <f t="shared" si="3402"/>
        <v>1.1284442898805648E-3</v>
      </c>
      <c r="BB2876" s="13">
        <f t="shared" si="3403"/>
        <v>3.7763388160853026E-4</v>
      </c>
      <c r="BC2876" s="13">
        <f t="shared" si="3404"/>
        <v>1.0110014278423565E-4</v>
      </c>
      <c r="BD2876" s="13">
        <f t="shared" si="3405"/>
        <v>2.9940737253884533E-4</v>
      </c>
      <c r="BE2876" s="13">
        <f t="shared" si="3406"/>
        <v>5.8252698401157728E-4</v>
      </c>
      <c r="BF2876" s="13">
        <f t="shared" si="3407"/>
        <v>5.6668225004646215E-4</v>
      </c>
      <c r="BG2876" s="13">
        <f t="shared" si="3408"/>
        <v>3.6751232856346535E-4</v>
      </c>
      <c r="BH2876" s="13">
        <f t="shared" si="3409"/>
        <v>1.7875799661326943E-4</v>
      </c>
      <c r="BI2876" s="13">
        <f t="shared" si="3410"/>
        <v>6.9558311642155387E-5</v>
      </c>
      <c r="BJ2876" s="14">
        <f t="shared" si="3411"/>
        <v>0.5123670293966065</v>
      </c>
      <c r="BK2876" s="14">
        <f t="shared" si="3412"/>
        <v>0.22406666946224491</v>
      </c>
      <c r="BL2876" s="14">
        <f t="shared" si="3413"/>
        <v>0.24795154743914838</v>
      </c>
      <c r="BM2876" s="14">
        <f t="shared" si="3414"/>
        <v>0.63299907037832825</v>
      </c>
      <c r="BN2876" s="14">
        <f t="shared" si="3415"/>
        <v>0.36260943326036649</v>
      </c>
    </row>
    <row r="2877" spans="1:66" x14ac:dyDescent="0.25">
      <c r="A2877" t="s">
        <v>19</v>
      </c>
      <c r="B2877" t="s">
        <v>146</v>
      </c>
      <c r="C2877" t="s">
        <v>250</v>
      </c>
      <c r="D2877" t="s">
        <v>562</v>
      </c>
      <c r="E2877" s="10">
        <f>VLOOKUP(A2877,home!$A$2:$E$405,3,FALSE)</f>
        <v>1.61006289308176</v>
      </c>
      <c r="F2877" s="10">
        <f>VLOOKUP(B2877,home!$B$2:$E$405,3,FALSE)</f>
        <v>0.7</v>
      </c>
      <c r="G2877" s="10">
        <f>VLOOKUP(C2877,away!$B$2:$E$405,4,FALSE)</f>
        <v>1.32</v>
      </c>
      <c r="H2877" s="10">
        <f>VLOOKUP(A2877,away!$A$2:$E$405,3,FALSE)</f>
        <v>1.22012578616352</v>
      </c>
      <c r="I2877" s="10">
        <f>VLOOKUP(C2877,away!$B$2:$E$405,3,FALSE)</f>
        <v>0.54</v>
      </c>
      <c r="J2877" s="10">
        <f>VLOOKUP(B2877,home!$B$2:$E$405,4,FALSE)</f>
        <v>0.7</v>
      </c>
      <c r="K2877" s="12">
        <f t="shared" si="3360"/>
        <v>1.4876981132075464</v>
      </c>
      <c r="L2877" s="12">
        <f t="shared" si="3361"/>
        <v>0.46120754716981049</v>
      </c>
      <c r="M2877" s="13">
        <f t="shared" si="3362"/>
        <v>0.14242985296364546</v>
      </c>
      <c r="N2877" s="13">
        <f t="shared" si="3363"/>
        <v>0.21189262351844365</v>
      </c>
      <c r="O2877" s="13">
        <f t="shared" si="3364"/>
        <v>6.5689723129119693E-2</v>
      </c>
      <c r="P2877" s="13">
        <f t="shared" si="3365"/>
        <v>9.7726477156317493E-2</v>
      </c>
      <c r="Q2877" s="13">
        <f t="shared" si="3366"/>
        <v>0.15761612810549283</v>
      </c>
      <c r="R2877" s="13">
        <f t="shared" si="3367"/>
        <v>1.5148298039322628E-2</v>
      </c>
      <c r="S2877" s="13">
        <f t="shared" si="3368"/>
        <v>1.6763452567457808E-2</v>
      </c>
      <c r="T2877" s="13">
        <f t="shared" si="3369"/>
        <v>7.2693747837936973E-2</v>
      </c>
      <c r="U2877" s="13">
        <f t="shared" si="3370"/>
        <v>2.2536094411405846E-2</v>
      </c>
      <c r="V2877" s="13">
        <f t="shared" si="3371"/>
        <v>1.2780038971284026E-3</v>
      </c>
      <c r="W2877" s="13">
        <f t="shared" si="3372"/>
        <v>7.8161738797873567E-2</v>
      </c>
      <c r="X2877" s="13">
        <f t="shared" si="3373"/>
        <v>3.6048783833494677E-2</v>
      </c>
      <c r="Y2877" s="13">
        <f t="shared" si="3374"/>
        <v>8.3129855851503971E-3</v>
      </c>
      <c r="Z2877" s="13">
        <f t="shared" si="3375"/>
        <v>2.3288364608377472E-3</v>
      </c>
      <c r="AA2877" s="13">
        <f t="shared" si="3376"/>
        <v>3.4646056087572564E-3</v>
      </c>
      <c r="AB2877" s="13">
        <f t="shared" si="3377"/>
        <v>2.5771436135782269E-3</v>
      </c>
      <c r="AC2877" s="13">
        <f t="shared" si="3378"/>
        <v>5.4805407740908374E-5</v>
      </c>
      <c r="AD2877" s="13">
        <f t="shared" si="3379"/>
        <v>2.9070267833654385E-2</v>
      </c>
      <c r="AE2877" s="13">
        <f t="shared" si="3380"/>
        <v>1.3407426923129179E-2</v>
      </c>
      <c r="AF2877" s="13">
        <f t="shared" si="3381"/>
        <v>3.0918032425374434E-3</v>
      </c>
      <c r="AG2877" s="13">
        <f t="shared" si="3382"/>
        <v>4.7532099660745389E-4</v>
      </c>
      <c r="AH2877" s="13">
        <f t="shared" si="3383"/>
        <v>2.6851923796564978E-4</v>
      </c>
      <c r="AI2877" s="13">
        <f t="shared" si="3384"/>
        <v>3.9947556368142542E-4</v>
      </c>
      <c r="AJ2877" s="13">
        <f t="shared" si="3385"/>
        <v>2.9714952118068885E-4</v>
      </c>
      <c r="AK2877" s="13">
        <f t="shared" si="3386"/>
        <v>1.4735626066701227E-4</v>
      </c>
      <c r="AL2877" s="13">
        <f t="shared" si="3387"/>
        <v>1.5041620323800017E-6</v>
      </c>
      <c r="AM2877" s="13">
        <f t="shared" si="3388"/>
        <v>8.6495565213131256E-3</v>
      </c>
      <c r="AN2877" s="13">
        <f t="shared" si="3389"/>
        <v>3.9892407473014653E-3</v>
      </c>
      <c r="AO2877" s="13">
        <f t="shared" si="3390"/>
        <v>9.1993397006638513E-4</v>
      </c>
      <c r="AP2877" s="13">
        <f t="shared" si="3391"/>
        <v>1.4142682996416784E-4</v>
      </c>
      <c r="AQ2877" s="13">
        <f t="shared" si="3392"/>
        <v>1.630678033794392E-5</v>
      </c>
      <c r="AR2877" s="13">
        <f t="shared" si="3393"/>
        <v>2.4768619822008803E-5</v>
      </c>
      <c r="AS2877" s="13">
        <f t="shared" si="3394"/>
        <v>3.6848228975957529E-5</v>
      </c>
      <c r="AT2877" s="13">
        <f t="shared" si="3395"/>
        <v>2.7409520361285834E-5</v>
      </c>
      <c r="AU2877" s="13">
        <f t="shared" si="3396"/>
        <v>1.3592363908469593E-5</v>
      </c>
      <c r="AV2877" s="13">
        <f t="shared" si="3397"/>
        <v>5.05533353516514E-6</v>
      </c>
      <c r="AW2877" s="13">
        <f t="shared" si="3398"/>
        <v>2.8668392318924056E-8</v>
      </c>
      <c r="AX2877" s="13">
        <f t="shared" si="3399"/>
        <v>2.1446548194732624E-3</v>
      </c>
      <c r="AY2877" s="13">
        <f t="shared" si="3400"/>
        <v>9.8913098881517596E-4</v>
      </c>
      <c r="AZ2877" s="13">
        <f t="shared" si="3401"/>
        <v>2.2809733859054825E-4</v>
      </c>
      <c r="BA2877" s="13">
        <f t="shared" si="3402"/>
        <v>3.5066738015769515E-5</v>
      </c>
      <c r="BB2877" s="13">
        <f t="shared" si="3403"/>
        <v>4.0432610568748496E-6</v>
      </c>
      <c r="BC2877" s="13">
        <f t="shared" si="3404"/>
        <v>3.7295650292169307E-7</v>
      </c>
      <c r="BD2877" s="13">
        <f t="shared" si="3405"/>
        <v>1.9039123991483715E-6</v>
      </c>
      <c r="BE2877" s="13">
        <f t="shared" si="3406"/>
        <v>2.8324468839254857E-6</v>
      </c>
      <c r="BF2877" s="13">
        <f t="shared" si="3407"/>
        <v>2.1069129424882699E-6</v>
      </c>
      <c r="BG2877" s="13">
        <f t="shared" si="3408"/>
        <v>1.0448168030774533E-6</v>
      </c>
      <c r="BH2877" s="13">
        <f t="shared" si="3409"/>
        <v>3.885929966464669E-7</v>
      </c>
      <c r="BI2877" s="13">
        <f t="shared" si="3410"/>
        <v>1.1562181358332296E-7</v>
      </c>
      <c r="BJ2877" s="14">
        <f t="shared" si="3411"/>
        <v>0.62788865762575796</v>
      </c>
      <c r="BK2877" s="14">
        <f t="shared" si="3412"/>
        <v>0.25924322714313763</v>
      </c>
      <c r="BL2877" s="14">
        <f t="shared" si="3413"/>
        <v>0.1106444317561202</v>
      </c>
      <c r="BM2877" s="14">
        <f t="shared" si="3414"/>
        <v>0.30861294775308917</v>
      </c>
      <c r="BN2877" s="14">
        <f t="shared" si="3415"/>
        <v>0.69050310291234174</v>
      </c>
    </row>
    <row r="2878" spans="1:66" x14ac:dyDescent="0.25">
      <c r="A2878" t="s">
        <v>19</v>
      </c>
      <c r="B2878" t="s">
        <v>154</v>
      </c>
      <c r="C2878" t="s">
        <v>247</v>
      </c>
      <c r="D2878" t="s">
        <v>562</v>
      </c>
      <c r="E2878" s="10">
        <f>VLOOKUP(A2878,home!$A$2:$E$405,3,FALSE)</f>
        <v>1.61006289308176</v>
      </c>
      <c r="F2878" s="10">
        <f>VLOOKUP(B2878,home!$B$2:$E$405,3,FALSE)</f>
        <v>0.78</v>
      </c>
      <c r="G2878" s="10">
        <f>VLOOKUP(C2878,away!$B$2:$E$405,4,FALSE)</f>
        <v>0.31</v>
      </c>
      <c r="H2878" s="10">
        <f>VLOOKUP(A2878,away!$A$2:$E$405,3,FALSE)</f>
        <v>1.22012578616352</v>
      </c>
      <c r="I2878" s="10">
        <f>VLOOKUP(C2878,away!$B$2:$E$405,3,FALSE)</f>
        <v>1.01</v>
      </c>
      <c r="J2878" s="10">
        <f>VLOOKUP(B2878,home!$B$2:$E$405,4,FALSE)</f>
        <v>0.78</v>
      </c>
      <c r="K2878" s="12">
        <f t="shared" si="3360"/>
        <v>0.38931320754716958</v>
      </c>
      <c r="L2878" s="12">
        <f t="shared" si="3361"/>
        <v>0.96121509433962116</v>
      </c>
      <c r="M2878" s="13">
        <f t="shared" si="3362"/>
        <v>0.25910333969804228</v>
      </c>
      <c r="N2878" s="13">
        <f t="shared" si="3363"/>
        <v>0.10087235226402871</v>
      </c>
      <c r="O2878" s="13">
        <f t="shared" si="3364"/>
        <v>0.24905404111156459</v>
      </c>
      <c r="P2878" s="13">
        <f t="shared" si="3365"/>
        <v>9.6960027597727844E-2</v>
      </c>
      <c r="Q2878" s="13">
        <f t="shared" si="3366"/>
        <v>1.9635469506368502E-2</v>
      </c>
      <c r="R2878" s="13">
        <f t="shared" si="3367"/>
        <v>0.11969725181135822</v>
      </c>
      <c r="S2878" s="13">
        <f t="shared" si="3368"/>
        <v>9.0709434339097186E-3</v>
      </c>
      <c r="T2878" s="13">
        <f t="shared" si="3369"/>
        <v>1.8873909673966752E-2</v>
      </c>
      <c r="U2878" s="13">
        <f t="shared" si="3370"/>
        <v>4.6599721037261115E-2</v>
      </c>
      <c r="V2878" s="13">
        <f t="shared" si="3371"/>
        <v>3.7716351009013617E-4</v>
      </c>
      <c r="W2878" s="13">
        <f t="shared" si="3372"/>
        <v>2.5481158717396537E-3</v>
      </c>
      <c r="X2878" s="13">
        <f t="shared" si="3373"/>
        <v>2.4492874380425168E-3</v>
      </c>
      <c r="Y2878" s="13">
        <f t="shared" si="3374"/>
        <v>1.1771460279114433E-3</v>
      </c>
      <c r="Z2878" s="13">
        <f t="shared" si="3375"/>
        <v>3.8351601730682701E-2</v>
      </c>
      <c r="AA2878" s="13">
        <f t="shared" si="3376"/>
        <v>1.4930785084343659E-2</v>
      </c>
      <c r="AB2878" s="13">
        <f t="shared" si="3377"/>
        <v>2.9063759161916331E-3</v>
      </c>
      <c r="AC2878" s="13">
        <f t="shared" si="3378"/>
        <v>8.8212352815033552E-6</v>
      </c>
      <c r="AD2878" s="13">
        <f t="shared" si="3379"/>
        <v>2.4800379080720418E-4</v>
      </c>
      <c r="AE2878" s="13">
        <f t="shared" si="3380"/>
        <v>2.383849871773304E-4</v>
      </c>
      <c r="AF2878" s="13">
        <f t="shared" si="3381"/>
        <v>1.1456962396940351E-4</v>
      </c>
      <c r="AG2878" s="13">
        <f t="shared" si="3382"/>
        <v>3.6708683970735045E-5</v>
      </c>
      <c r="AH2878" s="13">
        <f t="shared" si="3383"/>
        <v>9.2160346189084363E-3</v>
      </c>
      <c r="AI2878" s="13">
        <f t="shared" si="3384"/>
        <v>3.5879239983529999E-3</v>
      </c>
      <c r="AJ2878" s="13">
        <f t="shared" si="3385"/>
        <v>6.9841310011713588E-4</v>
      </c>
      <c r="AK2878" s="13">
        <f t="shared" si="3386"/>
        <v>9.063381473318822E-5</v>
      </c>
      <c r="AL2878" s="13">
        <f t="shared" si="3387"/>
        <v>1.3204109485232995E-7</v>
      </c>
      <c r="AM2878" s="13">
        <f t="shared" si="3388"/>
        <v>1.9310230256601996E-5</v>
      </c>
      <c r="AN2878" s="13">
        <f t="shared" si="3389"/>
        <v>1.856128479781949E-5</v>
      </c>
      <c r="AO2878" s="13">
        <f t="shared" si="3390"/>
        <v>8.9206935590003185E-6</v>
      </c>
      <c r="AP2878" s="13">
        <f t="shared" si="3391"/>
        <v>2.8582351002964478E-6</v>
      </c>
      <c r="AQ2878" s="13">
        <f t="shared" si="3392"/>
        <v>6.8684468039406663E-7</v>
      </c>
      <c r="AR2878" s="13">
        <f t="shared" si="3393"/>
        <v>1.7717183171302576E-3</v>
      </c>
      <c r="AS2878" s="13">
        <f t="shared" si="3394"/>
        <v>6.8975334091205388E-4</v>
      </c>
      <c r="AT2878" s="13">
        <f t="shared" si="3395"/>
        <v>1.3426504278342402E-4</v>
      </c>
      <c r="AU2878" s="13">
        <f t="shared" si="3396"/>
        <v>1.7423718155824253E-5</v>
      </c>
      <c r="AV2878" s="13">
        <f t="shared" si="3397"/>
        <v>1.6958209006604487E-6</v>
      </c>
      <c r="AW2878" s="13">
        <f t="shared" si="3398"/>
        <v>1.372544189408098E-9</v>
      </c>
      <c r="AX2878" s="13">
        <f t="shared" si="3399"/>
        <v>1.2529546132786865E-6</v>
      </c>
      <c r="AY2878" s="13">
        <f t="shared" si="3400"/>
        <v>1.204358886805936E-6</v>
      </c>
      <c r="AZ2878" s="13">
        <f t="shared" si="3401"/>
        <v>5.7882397049996437E-7</v>
      </c>
      <c r="BA2878" s="13">
        <f t="shared" si="3402"/>
        <v>1.8545811247005249E-7</v>
      </c>
      <c r="BB2878" s="13">
        <f t="shared" si="3403"/>
        <v>4.456628426848739E-8</v>
      </c>
      <c r="BC2878" s="13">
        <f t="shared" si="3404"/>
        <v>8.567557027500098E-9</v>
      </c>
      <c r="BD2878" s="13">
        <f t="shared" si="3405"/>
        <v>2.8383373155726582E-4</v>
      </c>
      <c r="BE2878" s="13">
        <f t="shared" si="3406"/>
        <v>1.1050022044264142E-4</v>
      </c>
      <c r="BF2878" s="13">
        <f t="shared" si="3407"/>
        <v>2.1509597627597024E-5</v>
      </c>
      <c r="BG2878" s="13">
        <f t="shared" si="3408"/>
        <v>2.7913234818162622E-6</v>
      </c>
      <c r="BH2878" s="13">
        <f t="shared" si="3409"/>
        <v>2.7167477450190567E-7</v>
      </c>
      <c r="BI2878" s="13">
        <f t="shared" si="3410"/>
        <v>2.1153315574198194E-8</v>
      </c>
      <c r="BJ2878" s="14">
        <f t="shared" si="3411"/>
        <v>0.14624755988580074</v>
      </c>
      <c r="BK2878" s="14">
        <f t="shared" si="3412"/>
        <v>0.36552163187503317</v>
      </c>
      <c r="BL2878" s="14">
        <f t="shared" si="3413"/>
        <v>0.44981496443391256</v>
      </c>
      <c r="BM2878" s="14">
        <f t="shared" si="3414"/>
        <v>0.15461207294999646</v>
      </c>
      <c r="BN2878" s="14">
        <f t="shared" si="3415"/>
        <v>0.84532248198909021</v>
      </c>
    </row>
    <row r="2879" spans="1:66" x14ac:dyDescent="0.25">
      <c r="A2879" t="s">
        <v>19</v>
      </c>
      <c r="B2879" t="s">
        <v>253</v>
      </c>
      <c r="C2879" t="s">
        <v>139</v>
      </c>
      <c r="D2879" t="s">
        <v>562</v>
      </c>
      <c r="E2879" s="10">
        <f>VLOOKUP(A2879,home!$A$2:$E$405,3,FALSE)</f>
        <v>1.61006289308176</v>
      </c>
      <c r="F2879" s="10">
        <f>VLOOKUP(B2879,home!$B$2:$E$405,3,FALSE)</f>
        <v>1.24</v>
      </c>
      <c r="G2879" s="10">
        <f>VLOOKUP(C2879,away!$B$2:$E$405,4,FALSE)</f>
        <v>0.44</v>
      </c>
      <c r="H2879" s="10">
        <f>VLOOKUP(A2879,away!$A$2:$E$405,3,FALSE)</f>
        <v>1.22012578616352</v>
      </c>
      <c r="I2879" s="10">
        <f>VLOOKUP(C2879,away!$B$2:$E$405,3,FALSE)</f>
        <v>0.71</v>
      </c>
      <c r="J2879" s="10">
        <f>VLOOKUP(B2879,home!$B$2:$E$405,4,FALSE)</f>
        <v>1.24</v>
      </c>
      <c r="K2879" s="12">
        <f t="shared" si="3360"/>
        <v>0.87845031446540822</v>
      </c>
      <c r="L2879" s="12">
        <f t="shared" si="3361"/>
        <v>1.074198742138363</v>
      </c>
      <c r="M2879" s="13">
        <f t="shared" si="3362"/>
        <v>0.14189767828132893</v>
      </c>
      <c r="N2879" s="13">
        <f t="shared" si="3363"/>
        <v>0.12465006010814474</v>
      </c>
      <c r="O2879" s="13">
        <f t="shared" si="3364"/>
        <v>0.15242630752215763</v>
      </c>
      <c r="P2879" s="13">
        <f t="shared" si="3365"/>
        <v>0.13389893777564041</v>
      </c>
      <c r="Q2879" s="13">
        <f t="shared" si="3366"/>
        <v>5.474944225006588E-2</v>
      </c>
      <c r="R2879" s="13">
        <f t="shared" si="3367"/>
        <v>8.1868073904548505E-2</v>
      </c>
      <c r="S2879" s="13">
        <f t="shared" si="3368"/>
        <v>3.1587771122474961E-2</v>
      </c>
      <c r="T2879" s="13">
        <f t="shared" si="3369"/>
        <v>5.8811781997797713E-2</v>
      </c>
      <c r="U2879" s="13">
        <f t="shared" si="3370"/>
        <v>7.1917035266127929E-2</v>
      </c>
      <c r="V2879" s="13">
        <f t="shared" si="3371"/>
        <v>3.311908389221943E-3</v>
      </c>
      <c r="W2879" s="13">
        <f t="shared" si="3372"/>
        <v>1.6031554920458695E-2</v>
      </c>
      <c r="X2879" s="13">
        <f t="shared" si="3373"/>
        <v>1.7221076130078814E-2</v>
      </c>
      <c r="Y2879" s="13">
        <f t="shared" si="3374"/>
        <v>9.2494291585998242E-3</v>
      </c>
      <c r="Z2879" s="13">
        <f t="shared" si="3375"/>
        <v>2.9314194003185516E-2</v>
      </c>
      <c r="AA2879" s="13">
        <f t="shared" si="3376"/>
        <v>2.5751062940398303E-2</v>
      </c>
      <c r="AB2879" s="13">
        <f t="shared" si="3377"/>
        <v>1.1310514668905702E-2</v>
      </c>
      <c r="AC2879" s="13">
        <f t="shared" si="3378"/>
        <v>1.9532605320708466E-4</v>
      </c>
      <c r="AD2879" s="13">
        <f t="shared" si="3379"/>
        <v>3.5207311153116001E-3</v>
      </c>
      <c r="AE2879" s="13">
        <f t="shared" si="3380"/>
        <v>3.7819649354751167E-3</v>
      </c>
      <c r="AF2879" s="13">
        <f t="shared" si="3381"/>
        <v>2.0312909882493828E-3</v>
      </c>
      <c r="AG2879" s="13">
        <f t="shared" si="3382"/>
        <v>7.2733674149815972E-4</v>
      </c>
      <c r="AH2879" s="13">
        <f t="shared" si="3383"/>
        <v>7.8723175812554554E-3</v>
      </c>
      <c r="AI2879" s="13">
        <f t="shared" si="3384"/>
        <v>6.9154398548254168E-3</v>
      </c>
      <c r="AJ2879" s="13">
        <f t="shared" si="3385"/>
        <v>3.0374351575690015E-3</v>
      </c>
      <c r="AK2879" s="13">
        <f t="shared" si="3386"/>
        <v>8.8941195644492565E-4</v>
      </c>
      <c r="AL2879" s="13">
        <f t="shared" si="3387"/>
        <v>7.3726226844905998E-6</v>
      </c>
      <c r="AM2879" s="13">
        <f t="shared" si="3388"/>
        <v>6.1855747107872469E-4</v>
      </c>
      <c r="AN2879" s="13">
        <f t="shared" si="3389"/>
        <v>6.6445365737305287E-4</v>
      </c>
      <c r="AO2879" s="13">
        <f t="shared" si="3390"/>
        <v>3.5687764147968411E-4</v>
      </c>
      <c r="AP2879" s="13">
        <f t="shared" si="3391"/>
        <v>1.277858378582608E-4</v>
      </c>
      <c r="AQ2879" s="13">
        <f t="shared" si="3392"/>
        <v>3.4316846572610131E-5</v>
      </c>
      <c r="AR2879" s="13">
        <f t="shared" si="3393"/>
        <v>1.6912867286996663E-3</v>
      </c>
      <c r="AS2879" s="13">
        <f t="shared" si="3394"/>
        <v>1.4857113586773936E-3</v>
      </c>
      <c r="AT2879" s="13">
        <f t="shared" si="3395"/>
        <v>6.5256180511749249E-4</v>
      </c>
      <c r="AU2879" s="13">
        <f t="shared" si="3396"/>
        <v>1.9108104097119197E-4</v>
      </c>
      <c r="AV2879" s="13">
        <f t="shared" si="3397"/>
        <v>4.1963800132380272E-5</v>
      </c>
      <c r="AW2879" s="13">
        <f t="shared" si="3398"/>
        <v>1.9325082185016197E-7</v>
      </c>
      <c r="AX2879" s="13">
        <f t="shared" si="3399"/>
        <v>9.0562000830672179E-5</v>
      </c>
      <c r="AY2879" s="13">
        <f t="shared" si="3400"/>
        <v>9.728158737784144E-5</v>
      </c>
      <c r="AZ2879" s="13">
        <f t="shared" si="3401"/>
        <v>5.2249879397250258E-5</v>
      </c>
      <c r="BA2879" s="13">
        <f t="shared" si="3402"/>
        <v>1.8708918241802467E-5</v>
      </c>
      <c r="BB2879" s="13">
        <f t="shared" si="3403"/>
        <v>5.0242741105284196E-6</v>
      </c>
      <c r="BC2879" s="13">
        <f t="shared" si="3404"/>
        <v>1.0794137859375944E-6</v>
      </c>
      <c r="BD2879" s="13">
        <f t="shared" si="3405"/>
        <v>3.0279634609408132E-4</v>
      </c>
      <c r="BE2879" s="13">
        <f t="shared" si="3406"/>
        <v>2.6599154544532235E-4</v>
      </c>
      <c r="BF2879" s="13">
        <f t="shared" si="3407"/>
        <v>1.1683017837079164E-4</v>
      </c>
      <c r="BG2879" s="13">
        <f t="shared" si="3408"/>
        <v>3.4209835642957226E-5</v>
      </c>
      <c r="BH2879" s="13">
        <f t="shared" si="3409"/>
        <v>7.5129102195914242E-6</v>
      </c>
      <c r="BI2879" s="13">
        <f t="shared" si="3410"/>
        <v>1.3199436689900935E-6</v>
      </c>
      <c r="BJ2879" s="14">
        <f t="shared" si="3411"/>
        <v>0.29284156587378635</v>
      </c>
      <c r="BK2879" s="14">
        <f t="shared" si="3412"/>
        <v>0.31099627583193568</v>
      </c>
      <c r="BL2879" s="14">
        <f t="shared" si="3413"/>
        <v>0.36677886434527268</v>
      </c>
      <c r="BM2879" s="14">
        <f t="shared" si="3414"/>
        <v>0.31034331187573805</v>
      </c>
      <c r="BN2879" s="14">
        <f t="shared" si="3415"/>
        <v>0.68949049984188604</v>
      </c>
    </row>
    <row r="2880" spans="1:66" x14ac:dyDescent="0.25">
      <c r="A2880" t="s">
        <v>485</v>
      </c>
      <c r="B2880" t="s">
        <v>486</v>
      </c>
      <c r="C2880" t="s">
        <v>489</v>
      </c>
      <c r="D2880" t="s">
        <v>562</v>
      </c>
      <c r="E2880" s="10">
        <f>VLOOKUP(A2880,home!$A$2:$E$405,3,FALSE)</f>
        <v>1.4155844155844199</v>
      </c>
      <c r="F2880" s="10">
        <f>VLOOKUP(B2880,home!$B$2:$E$405,3,FALSE)</f>
        <v>0.59</v>
      </c>
      <c r="G2880" s="10">
        <f>VLOOKUP(C2880,away!$B$2:$E$405,4,FALSE)</f>
        <v>1.84</v>
      </c>
      <c r="H2880" s="10">
        <f>VLOOKUP(A2880,away!$A$2:$E$405,3,FALSE)</f>
        <v>1.1818181818181801</v>
      </c>
      <c r="I2880" s="10">
        <f>VLOOKUP(C2880,away!$B$2:$E$405,3,FALSE)</f>
        <v>0.28000000000000003</v>
      </c>
      <c r="J2880" s="10">
        <f>VLOOKUP(B2880,home!$B$2:$E$405,4,FALSE)</f>
        <v>0.59</v>
      </c>
      <c r="K2880" s="12">
        <f t="shared" si="3360"/>
        <v>1.5367584415584463</v>
      </c>
      <c r="L2880" s="12">
        <f t="shared" si="3361"/>
        <v>0.19523636363636337</v>
      </c>
      <c r="M2880" s="13">
        <f t="shared" si="3362"/>
        <v>0.17693111460278205</v>
      </c>
      <c r="N2880" s="13">
        <f t="shared" si="3363"/>
        <v>0.27190038394017024</v>
      </c>
      <c r="O2880" s="13">
        <f t="shared" si="3364"/>
        <v>3.4543387429175842E-2</v>
      </c>
      <c r="P2880" s="13">
        <f t="shared" si="3365"/>
        <v>5.3084842231809891E-2</v>
      </c>
      <c r="Q2880" s="13">
        <f t="shared" si="3366"/>
        <v>0.20892260514151961</v>
      </c>
      <c r="R2880" s="13">
        <f t="shared" si="3367"/>
        <v>3.3720626746771786E-3</v>
      </c>
      <c r="S2880" s="13">
        <f t="shared" si="3368"/>
        <v>3.9817762990736237E-3</v>
      </c>
      <c r="T2880" s="13">
        <f t="shared" si="3369"/>
        <v>4.0789289709266083E-2</v>
      </c>
      <c r="U2880" s="13">
        <f t="shared" si="3370"/>
        <v>5.1820457807743069E-3</v>
      </c>
      <c r="V2880" s="13">
        <f t="shared" si="3371"/>
        <v>1.3273964912102304E-4</v>
      </c>
      <c r="W2880" s="13">
        <f t="shared" si="3372"/>
        <v>0.10702119236120408</v>
      </c>
      <c r="X2880" s="13">
        <f t="shared" si="3373"/>
        <v>2.0894428428629236E-2</v>
      </c>
      <c r="Y2880" s="13">
        <f t="shared" si="3374"/>
        <v>2.0396761133329127E-3</v>
      </c>
      <c r="Z2880" s="13">
        <f t="shared" si="3375"/>
        <v>2.1944975151929404E-4</v>
      </c>
      <c r="AA2880" s="13">
        <f t="shared" si="3376"/>
        <v>3.3724125814517863E-4</v>
      </c>
      <c r="AB2880" s="13">
        <f t="shared" si="3377"/>
        <v>2.5912917514819719E-4</v>
      </c>
      <c r="AC2880" s="13">
        <f t="shared" si="3378"/>
        <v>2.4891266819133672E-6</v>
      </c>
      <c r="AD2880" s="13">
        <f t="shared" si="3379"/>
        <v>4.1116430196682673E-2</v>
      </c>
      <c r="AE2880" s="13">
        <f t="shared" si="3380"/>
        <v>8.0274223173086908E-3</v>
      </c>
      <c r="AF2880" s="13">
        <f t="shared" si="3381"/>
        <v>7.8362237130236894E-4</v>
      </c>
      <c r="AG2880" s="13">
        <f t="shared" si="3382"/>
        <v>5.0997194079059593E-5</v>
      </c>
      <c r="AH2880" s="13">
        <f t="shared" si="3383"/>
        <v>1.0711142871882613E-5</v>
      </c>
      <c r="AI2880" s="13">
        <f t="shared" si="3384"/>
        <v>1.6460439227104186E-5</v>
      </c>
      <c r="AJ2880" s="13">
        <f t="shared" si="3385"/>
        <v>1.2647859467006073E-5</v>
      </c>
      <c r="AK2880" s="13">
        <f t="shared" si="3386"/>
        <v>6.47890160118883E-6</v>
      </c>
      <c r="AL2880" s="13">
        <f t="shared" si="3387"/>
        <v>2.9872619635276279E-8</v>
      </c>
      <c r="AM2880" s="13">
        <f t="shared" si="3388"/>
        <v>1.2637204238300148E-2</v>
      </c>
      <c r="AN2880" s="13">
        <f t="shared" si="3389"/>
        <v>2.46724180201576E-3</v>
      </c>
      <c r="AO2880" s="13">
        <f t="shared" si="3390"/>
        <v>2.4084765881859268E-4</v>
      </c>
      <c r="AP2880" s="13">
        <f t="shared" si="3391"/>
        <v>1.5674073699357858E-5</v>
      </c>
      <c r="AQ2880" s="13">
        <f t="shared" si="3392"/>
        <v>7.6503728810774697E-7</v>
      </c>
      <c r="AR2880" s="13">
        <f t="shared" si="3393"/>
        <v>4.1824091693918304E-7</v>
      </c>
      <c r="AS2880" s="13">
        <f t="shared" si="3394"/>
        <v>6.4273525971143452E-7</v>
      </c>
      <c r="AT2880" s="13">
        <f t="shared" si="3395"/>
        <v>4.938644180244037E-7</v>
      </c>
      <c r="AU2880" s="13">
        <f t="shared" si="3396"/>
        <v>2.5298343779478389E-7</v>
      </c>
      <c r="AV2880" s="13">
        <f t="shared" si="3397"/>
        <v>9.7193608401402545E-8</v>
      </c>
      <c r="AW2880" s="13">
        <f t="shared" si="3398"/>
        <v>2.4896432841009278E-10</v>
      </c>
      <c r="AX2880" s="13">
        <f t="shared" si="3399"/>
        <v>3.2367217151509872E-3</v>
      </c>
      <c r="AY2880" s="13">
        <f t="shared" si="3400"/>
        <v>6.3192577776893192E-4</v>
      </c>
      <c r="AZ2880" s="13">
        <f t="shared" si="3401"/>
        <v>6.1687445469843461E-5</v>
      </c>
      <c r="BA2880" s="13">
        <f t="shared" si="3402"/>
        <v>4.0145441785162346E-6</v>
      </c>
      <c r="BB2880" s="13">
        <f t="shared" si="3403"/>
        <v>1.959462517677602E-7</v>
      </c>
      <c r="BC2880" s="13">
        <f t="shared" si="3404"/>
        <v>7.6511667326625669E-9</v>
      </c>
      <c r="BD2880" s="13">
        <f t="shared" si="3405"/>
        <v>1.3609305957857412E-8</v>
      </c>
      <c r="BE2880" s="13">
        <f t="shared" si="3406"/>
        <v>2.0914215814489038E-8</v>
      </c>
      <c r="BF2880" s="13">
        <f t="shared" si="3407"/>
        <v>1.6070048850745592E-8</v>
      </c>
      <c r="BG2880" s="13">
        <f t="shared" si="3408"/>
        <v>8.231927742546631E-9</v>
      </c>
      <c r="BH2880" s="13">
        <f t="shared" si="3409"/>
        <v>3.162621112164425E-9</v>
      </c>
      <c r="BI2880" s="13">
        <f t="shared" si="3410"/>
        <v>9.7203693831392891E-10</v>
      </c>
      <c r="BJ2880" s="14">
        <f t="shared" si="3411"/>
        <v>0.72084233366360373</v>
      </c>
      <c r="BK2880" s="14">
        <f t="shared" si="3412"/>
        <v>0.23476491755985707</v>
      </c>
      <c r="BL2880" s="14">
        <f t="shared" si="3413"/>
        <v>4.3742132638885191E-2</v>
      </c>
      <c r="BM2880" s="14">
        <f t="shared" si="3414"/>
        <v>0.25018251206492587</v>
      </c>
      <c r="BN2880" s="14">
        <f t="shared" si="3415"/>
        <v>0.74875439602013483</v>
      </c>
    </row>
    <row r="2881" spans="1:66" x14ac:dyDescent="0.25">
      <c r="A2881" t="s">
        <v>485</v>
      </c>
      <c r="B2881" t="s">
        <v>494</v>
      </c>
      <c r="C2881" t="s">
        <v>496</v>
      </c>
      <c r="D2881" t="s">
        <v>562</v>
      </c>
      <c r="E2881" s="10">
        <f>VLOOKUP(A2881,home!$A$2:$E$405,3,FALSE)</f>
        <v>1.4155844155844199</v>
      </c>
      <c r="F2881" s="10">
        <f>VLOOKUP(B2881,home!$B$2:$E$405,3,FALSE)</f>
        <v>1.55</v>
      </c>
      <c r="G2881" s="10">
        <f>VLOOKUP(C2881,away!$B$2:$E$405,4,FALSE)</f>
        <v>0.71</v>
      </c>
      <c r="H2881" s="10">
        <f>VLOOKUP(A2881,away!$A$2:$E$405,3,FALSE)</f>
        <v>1.1818181818181801</v>
      </c>
      <c r="I2881" s="10">
        <f>VLOOKUP(C2881,away!$B$2:$E$405,3,FALSE)</f>
        <v>1.55</v>
      </c>
      <c r="J2881" s="10">
        <f>VLOOKUP(B2881,home!$B$2:$E$405,4,FALSE)</f>
        <v>1.55</v>
      </c>
      <c r="K2881" s="12">
        <f t="shared" si="3360"/>
        <v>1.5578506493506541</v>
      </c>
      <c r="L2881" s="12">
        <f t="shared" si="3361"/>
        <v>2.8393181818181779</v>
      </c>
      <c r="M2881" s="13">
        <f t="shared" si="3362"/>
        <v>1.2312148376213123E-2</v>
      </c>
      <c r="N2881" s="13">
        <f t="shared" si="3363"/>
        <v>1.9180488342785216E-2</v>
      </c>
      <c r="O2881" s="13">
        <f t="shared" si="3364"/>
        <v>3.4958106741825076E-2</v>
      </c>
      <c r="P2881" s="13">
        <f t="shared" si="3365"/>
        <v>5.4459509287821672E-2</v>
      </c>
      <c r="Q2881" s="13">
        <f t="shared" si="3366"/>
        <v>1.4940168109835301E-2</v>
      </c>
      <c r="R2881" s="13">
        <f t="shared" si="3367"/>
        <v>4.9628594037002288E-2</v>
      </c>
      <c r="S2881" s="13">
        <f t="shared" si="3368"/>
        <v>6.0221783827757641E-2</v>
      </c>
      <c r="T2881" s="13">
        <f t="shared" si="3369"/>
        <v>4.2419890953675488E-2</v>
      </c>
      <c r="U2881" s="13">
        <f t="shared" si="3370"/>
        <v>7.7313937446904013E-2</v>
      </c>
      <c r="V2881" s="13">
        <f t="shared" si="3371"/>
        <v>2.9597224676737314E-2</v>
      </c>
      <c r="W2881" s="13">
        <f t="shared" si="3372"/>
        <v>7.7581835304382871E-3</v>
      </c>
      <c r="X2881" s="13">
        <f t="shared" si="3373"/>
        <v>2.2027951555855772E-2</v>
      </c>
      <c r="Y2881" s="13">
        <f t="shared" si="3374"/>
        <v>3.1272181680375662E-2</v>
      </c>
      <c r="Z2881" s="13">
        <f t="shared" si="3375"/>
        <v>4.6970456462444597E-2</v>
      </c>
      <c r="AA2881" s="13">
        <f t="shared" si="3376"/>
        <v>7.3172956100315933E-2</v>
      </c>
      <c r="AB2881" s="13">
        <f t="shared" si="3377"/>
        <v>5.699626858789205E-2</v>
      </c>
      <c r="AC2881" s="13">
        <f t="shared" si="3378"/>
        <v>8.1822150515714915E-3</v>
      </c>
      <c r="AD2881" s="13">
        <f t="shared" si="3379"/>
        <v>3.0215228126687084E-3</v>
      </c>
      <c r="AE2881" s="13">
        <f t="shared" si="3380"/>
        <v>8.5790646587886651E-3</v>
      </c>
      <c r="AF2881" s="13">
        <f t="shared" si="3381"/>
        <v>1.217934713434621E-2</v>
      </c>
      <c r="AG2881" s="13">
        <f t="shared" si="3382"/>
        <v>1.1527013920408105E-2</v>
      </c>
      <c r="AH2881" s="13">
        <f t="shared" si="3383"/>
        <v>3.3341017760529522E-2</v>
      </c>
      <c r="AI2881" s="13">
        <f t="shared" si="3384"/>
        <v>5.1940326168252601E-2</v>
      </c>
      <c r="AJ2881" s="13">
        <f t="shared" si="3385"/>
        <v>4.0457635424348548E-2</v>
      </c>
      <c r="AK2881" s="13">
        <f t="shared" si="3386"/>
        <v>2.1008984539004474E-2</v>
      </c>
      <c r="AL2881" s="13">
        <f t="shared" si="3387"/>
        <v>1.4476739655181633E-3</v>
      </c>
      <c r="AM2881" s="13">
        <f t="shared" si="3388"/>
        <v>9.4141625514875232E-4</v>
      </c>
      <c r="AN2881" s="13">
        <f t="shared" si="3389"/>
        <v>2.6729802899030332E-3</v>
      </c>
      <c r="AO2881" s="13">
        <f t="shared" si="3390"/>
        <v>3.794720768381654E-3</v>
      </c>
      <c r="AP2881" s="13">
        <f t="shared" si="3391"/>
        <v>3.5914732241963585E-3</v>
      </c>
      <c r="AQ2881" s="13">
        <f t="shared" si="3392"/>
        <v>2.5493338062434687E-3</v>
      </c>
      <c r="AR2881" s="13">
        <f t="shared" si="3393"/>
        <v>1.8933151585558843E-2</v>
      </c>
      <c r="AS2881" s="13">
        <f t="shared" si="3394"/>
        <v>2.9495022491817208E-2</v>
      </c>
      <c r="AT2881" s="13">
        <f t="shared" si="3395"/>
        <v>2.2974419970744793E-2</v>
      </c>
      <c r="AU2881" s="13">
        <f t="shared" si="3396"/>
        <v>1.1930238356626474E-2</v>
      </c>
      <c r="AV2881" s="13">
        <f t="shared" si="3397"/>
        <v>4.6463823926946573E-3</v>
      </c>
      <c r="AW2881" s="13">
        <f t="shared" si="3398"/>
        <v>1.7787222867165874E-4</v>
      </c>
      <c r="AX2881" s="13">
        <f t="shared" si="3399"/>
        <v>2.4443098739879095E-4</v>
      </c>
      <c r="AY2881" s="13">
        <f t="shared" si="3400"/>
        <v>6.9401734672115711E-4</v>
      </c>
      <c r="AZ2881" s="13">
        <f t="shared" si="3401"/>
        <v>9.8526803552129606E-4</v>
      </c>
      <c r="BA2881" s="13">
        <f t="shared" si="3402"/>
        <v>9.3249648240663113E-4</v>
      </c>
      <c r="BB2881" s="13">
        <f t="shared" si="3403"/>
        <v>6.6191355424466067E-4</v>
      </c>
      <c r="BC2881" s="13">
        <f t="shared" si="3404"/>
        <v>3.7587663787175138E-4</v>
      </c>
      <c r="BD2881" s="13">
        <f t="shared" si="3405"/>
        <v>8.9595402559994927E-3</v>
      </c>
      <c r="BE2881" s="13">
        <f t="shared" si="3406"/>
        <v>1.3957625605692135E-2</v>
      </c>
      <c r="BF2881" s="13">
        <f t="shared" si="3407"/>
        <v>1.0871948056610407E-2</v>
      </c>
      <c r="BG2881" s="13">
        <f t="shared" si="3408"/>
        <v>5.6456237798990358E-3</v>
      </c>
      <c r="BH2881" s="13">
        <f t="shared" si="3409"/>
        <v>2.1987596678763014E-3</v>
      </c>
      <c r="BI2881" s="13">
        <f t="shared" si="3410"/>
        <v>6.8506783527342479E-4</v>
      </c>
      <c r="BJ2881" s="14">
        <f t="shared" si="3411"/>
        <v>0.19034974008721503</v>
      </c>
      <c r="BK2881" s="14">
        <f t="shared" si="3412"/>
        <v>0.16691457253234057</v>
      </c>
      <c r="BL2881" s="14">
        <f t="shared" si="3413"/>
        <v>0.56911560680486728</v>
      </c>
      <c r="BM2881" s="14">
        <f t="shared" si="3414"/>
        <v>0.78735521587333523</v>
      </c>
      <c r="BN2881" s="14">
        <f t="shared" si="3415"/>
        <v>0.18547901489548269</v>
      </c>
    </row>
    <row r="2882" spans="1:66" x14ac:dyDescent="0.25">
      <c r="A2882" t="s">
        <v>485</v>
      </c>
      <c r="B2882" t="s">
        <v>497</v>
      </c>
      <c r="C2882" t="s">
        <v>492</v>
      </c>
      <c r="D2882" t="s">
        <v>562</v>
      </c>
      <c r="E2882" s="10">
        <f>VLOOKUP(A2882,home!$A$2:$E$405,3,FALSE)</f>
        <v>1.4155844155844199</v>
      </c>
      <c r="F2882" s="10">
        <f>VLOOKUP(B2882,home!$B$2:$E$405,3,FALSE)</f>
        <v>0.71</v>
      </c>
      <c r="G2882" s="10">
        <f>VLOOKUP(C2882,away!$B$2:$E$405,4,FALSE)</f>
        <v>0.82</v>
      </c>
      <c r="H2882" s="10">
        <f>VLOOKUP(A2882,away!$A$2:$E$405,3,FALSE)</f>
        <v>1.1818181818181801</v>
      </c>
      <c r="I2882" s="10">
        <f>VLOOKUP(C2882,away!$B$2:$E$405,3,FALSE)</f>
        <v>1.18</v>
      </c>
      <c r="J2882" s="10">
        <f>VLOOKUP(B2882,home!$B$2:$E$405,4,FALSE)</f>
        <v>0.71</v>
      </c>
      <c r="K2882" s="12">
        <f t="shared" si="3360"/>
        <v>0.82415324675324919</v>
      </c>
      <c r="L2882" s="12">
        <f t="shared" si="3361"/>
        <v>0.9901272727272713</v>
      </c>
      <c r="M2882" s="13">
        <f t="shared" si="3362"/>
        <v>0.16295510924992845</v>
      </c>
      <c r="N2882" s="13">
        <f t="shared" si="3363"/>
        <v>0.13429998236335897</v>
      </c>
      <c r="O2882" s="13">
        <f t="shared" si="3364"/>
        <v>0.16134629789860622</v>
      </c>
      <c r="P2882" s="13">
        <f t="shared" si="3365"/>
        <v>0.13297407526475327</v>
      </c>
      <c r="Q2882" s="13">
        <f t="shared" si="3366"/>
        <v>5.5341883251833181E-2</v>
      </c>
      <c r="R2882" s="13">
        <f t="shared" si="3367"/>
        <v>7.9876684951494401E-2</v>
      </c>
      <c r="S2882" s="13">
        <f t="shared" si="3368"/>
        <v>2.7127263413074018E-2</v>
      </c>
      <c r="T2882" s="13">
        <f t="shared" si="3369"/>
        <v>5.4795507931728646E-2</v>
      </c>
      <c r="U2882" s="13">
        <f t="shared" si="3370"/>
        <v>6.5830629242660518E-2</v>
      </c>
      <c r="V2882" s="13">
        <f t="shared" si="3371"/>
        <v>2.4595886038258565E-3</v>
      </c>
      <c r="W2882" s="13">
        <f t="shared" si="3372"/>
        <v>1.520339758781253E-2</v>
      </c>
      <c r="X2882" s="13">
        <f t="shared" si="3373"/>
        <v>1.5053298589809196E-2</v>
      </c>
      <c r="Y2882" s="13">
        <f t="shared" si="3374"/>
        <v>7.4523407391385282E-3</v>
      </c>
      <c r="Z2882" s="13">
        <f t="shared" si="3375"/>
        <v>2.6362694741839544E-2</v>
      </c>
      <c r="AA2882" s="13">
        <f t="shared" si="3376"/>
        <v>2.1726900464651873E-2</v>
      </c>
      <c r="AB2882" s="13">
        <f t="shared" si="3377"/>
        <v>8.9531477799137567E-3</v>
      </c>
      <c r="AC2882" s="13">
        <f t="shared" si="3378"/>
        <v>1.2544157162013481E-4</v>
      </c>
      <c r="AD2882" s="13">
        <f t="shared" si="3379"/>
        <v>3.1324823709190527E-3</v>
      </c>
      <c r="AE2882" s="13">
        <f t="shared" si="3380"/>
        <v>3.1015562267843388E-3</v>
      </c>
      <c r="AF2882" s="13">
        <f t="shared" si="3381"/>
        <v>1.5354677040181315E-3</v>
      </c>
      <c r="AG2882" s="13">
        <f t="shared" si="3382"/>
        <v>5.0676948338009258E-4</v>
      </c>
      <c r="AH2882" s="13">
        <f t="shared" si="3383"/>
        <v>6.5256057616197892E-3</v>
      </c>
      <c r="AI2882" s="13">
        <f t="shared" si="3384"/>
        <v>5.3780991754706596E-3</v>
      </c>
      <c r="AJ2882" s="13">
        <f t="shared" si="3385"/>
        <v>2.2161889484125573E-3</v>
      </c>
      <c r="AK2882" s="13">
        <f t="shared" si="3386"/>
        <v>6.0882643908429282E-4</v>
      </c>
      <c r="AL2882" s="13">
        <f t="shared" si="3387"/>
        <v>4.0944962235854716E-6</v>
      </c>
      <c r="AM2882" s="13">
        <f t="shared" si="3388"/>
        <v>5.1632910327805077E-4</v>
      </c>
      <c r="AN2882" s="13">
        <f t="shared" si="3389"/>
        <v>5.1123152685841411E-4</v>
      </c>
      <c r="AO2882" s="13">
        <f t="shared" si="3390"/>
        <v>2.5309213871026008E-4</v>
      </c>
      <c r="AP2882" s="13">
        <f t="shared" si="3391"/>
        <v>8.3531143016634041E-5</v>
      </c>
      <c r="AQ2882" s="13">
        <f t="shared" si="3392"/>
        <v>2.0676615705712875E-5</v>
      </c>
      <c r="AR2882" s="13">
        <f t="shared" si="3393"/>
        <v>1.2922360471291944E-3</v>
      </c>
      <c r="AS2882" s="13">
        <f t="shared" si="3394"/>
        <v>1.0650005338131104E-3</v>
      </c>
      <c r="AT2882" s="13">
        <f t="shared" si="3395"/>
        <v>4.388618238680091E-4</v>
      </c>
      <c r="AU2882" s="13">
        <f t="shared" si="3396"/>
        <v>1.2056313233895745E-4</v>
      </c>
      <c r="AV2882" s="13">
        <f t="shared" si="3397"/>
        <v>2.4840624238973354E-5</v>
      </c>
      <c r="AW2882" s="13">
        <f t="shared" si="3398"/>
        <v>9.2810469826871633E-8</v>
      </c>
      <c r="AX2882" s="13">
        <f t="shared" si="3399"/>
        <v>7.0922384476633185E-5</v>
      </c>
      <c r="AY2882" s="13">
        <f t="shared" si="3400"/>
        <v>7.0222187117163784E-5</v>
      </c>
      <c r="AZ2882" s="13">
        <f t="shared" si="3401"/>
        <v>3.4764451307630747E-5</v>
      </c>
      <c r="BA2882" s="13">
        <f t="shared" si="3402"/>
        <v>1.1473743787028152E-5</v>
      </c>
      <c r="BB2882" s="13">
        <f t="shared" si="3403"/>
        <v>2.8401166609554134E-6</v>
      </c>
      <c r="BC2882" s="13">
        <f t="shared" si="3404"/>
        <v>5.6241539274781377E-7</v>
      </c>
      <c r="BD2882" s="13">
        <f t="shared" si="3405"/>
        <v>2.1324635884398309E-4</v>
      </c>
      <c r="BE2882" s="13">
        <f t="shared" si="3406"/>
        <v>1.7574767899957713E-4</v>
      </c>
      <c r="BF2882" s="13">
        <f t="shared" si="3407"/>
        <v>7.242151012842464E-5</v>
      </c>
      <c r="BG2882" s="13">
        <f t="shared" si="3408"/>
        <v>1.9895474235704832E-5</v>
      </c>
      <c r="BH2882" s="13">
        <f t="shared" si="3409"/>
        <v>4.0992299217629379E-6</v>
      </c>
      <c r="BI2882" s="13">
        <f t="shared" si="3410"/>
        <v>6.7567872984179889E-7</v>
      </c>
      <c r="BJ2882" s="14">
        <f t="shared" si="3411"/>
        <v>0.29199833207509385</v>
      </c>
      <c r="BK2882" s="14">
        <f t="shared" si="3412"/>
        <v>0.3257157947865425</v>
      </c>
      <c r="BL2882" s="14">
        <f t="shared" si="3413"/>
        <v>0.35588996875416162</v>
      </c>
      <c r="BM2882" s="14">
        <f t="shared" si="3414"/>
        <v>0.27310262800101565</v>
      </c>
      <c r="BN2882" s="14">
        <f t="shared" si="3415"/>
        <v>0.72679403297997447</v>
      </c>
    </row>
    <row r="2883" spans="1:66" x14ac:dyDescent="0.25">
      <c r="A2883" t="s">
        <v>22</v>
      </c>
      <c r="B2883" t="s">
        <v>259</v>
      </c>
      <c r="C2883" t="s">
        <v>290</v>
      </c>
      <c r="D2883" t="s">
        <v>562</v>
      </c>
      <c r="E2883" s="10">
        <f>VLOOKUP(A2883,home!$A$2:$E$405,3,FALSE)</f>
        <v>1.6666666666666701</v>
      </c>
      <c r="F2883" s="10">
        <f>VLOOKUP(B2883,home!$B$2:$E$405,3,FALSE)</f>
        <v>0.75</v>
      </c>
      <c r="G2883" s="10">
        <f>VLOOKUP(C2883,away!$B$2:$E$405,4,FALSE)</f>
        <v>1.29</v>
      </c>
      <c r="H2883" s="10">
        <f>VLOOKUP(A2883,away!$A$2:$E$405,3,FALSE)</f>
        <v>1.38</v>
      </c>
      <c r="I2883" s="10">
        <f>VLOOKUP(C2883,away!$B$2:$E$405,3,FALSE)</f>
        <v>0.43</v>
      </c>
      <c r="J2883" s="10">
        <f>VLOOKUP(B2883,home!$B$2:$E$405,4,FALSE)</f>
        <v>0.75</v>
      </c>
      <c r="K2883" s="12">
        <f t="shared" si="3360"/>
        <v>1.6125000000000034</v>
      </c>
      <c r="L2883" s="12">
        <f t="shared" si="3361"/>
        <v>0.44504999999999995</v>
      </c>
      <c r="M2883" s="13">
        <f t="shared" si="3362"/>
        <v>0.12776661495487354</v>
      </c>
      <c r="N2883" s="13">
        <f t="shared" si="3363"/>
        <v>0.20602366661473401</v>
      </c>
      <c r="O2883" s="13">
        <f t="shared" si="3364"/>
        <v>5.6862531985666466E-2</v>
      </c>
      <c r="P2883" s="13">
        <f t="shared" si="3365"/>
        <v>9.1690832826887364E-2</v>
      </c>
      <c r="Q2883" s="13">
        <f t="shared" si="3366"/>
        <v>0.16610658120812968</v>
      </c>
      <c r="R2883" s="13">
        <f t="shared" si="3367"/>
        <v>1.2653334930110427E-2</v>
      </c>
      <c r="S2883" s="13">
        <f t="shared" si="3368"/>
        <v>1.6450323950935042E-2</v>
      </c>
      <c r="T2883" s="13">
        <f t="shared" si="3369"/>
        <v>7.3925733966678106E-2</v>
      </c>
      <c r="U2883" s="13">
        <f t="shared" si="3370"/>
        <v>2.0403502574803105E-2</v>
      </c>
      <c r="V2883" s="13">
        <f t="shared" si="3371"/>
        <v>1.3117179874901541E-3</v>
      </c>
      <c r="W2883" s="13">
        <f t="shared" si="3372"/>
        <v>8.9282287399369858E-2</v>
      </c>
      <c r="X2883" s="13">
        <f t="shared" si="3373"/>
        <v>3.9735082007089549E-2</v>
      </c>
      <c r="Y2883" s="13">
        <f t="shared" si="3374"/>
        <v>8.8420491236276006E-3</v>
      </c>
      <c r="Z2883" s="13">
        <f t="shared" si="3375"/>
        <v>1.8771222368818812E-3</v>
      </c>
      <c r="AA2883" s="13">
        <f t="shared" si="3376"/>
        <v>3.0268596069720397E-3</v>
      </c>
      <c r="AB2883" s="13">
        <f t="shared" si="3377"/>
        <v>2.440405558121213E-3</v>
      </c>
      <c r="AC2883" s="13">
        <f t="shared" si="3378"/>
        <v>5.883408722882172E-5</v>
      </c>
      <c r="AD2883" s="13">
        <f t="shared" si="3379"/>
        <v>3.5991922107871076E-2</v>
      </c>
      <c r="AE2883" s="13">
        <f t="shared" si="3380"/>
        <v>1.6018204934108018E-2</v>
      </c>
      <c r="AF2883" s="13">
        <f t="shared" si="3381"/>
        <v>3.5644510529623859E-3</v>
      </c>
      <c r="AG2883" s="13">
        <f t="shared" si="3382"/>
        <v>5.2878631370696985E-4</v>
      </c>
      <c r="AH2883" s="13">
        <f t="shared" si="3383"/>
        <v>2.0885331288107028E-4</v>
      </c>
      <c r="AI2883" s="13">
        <f t="shared" si="3384"/>
        <v>3.367759670207265E-4</v>
      </c>
      <c r="AJ2883" s="13">
        <f t="shared" si="3385"/>
        <v>2.7152562341046138E-4</v>
      </c>
      <c r="AK2883" s="13">
        <f t="shared" si="3386"/>
        <v>1.4594502258312325E-4</v>
      </c>
      <c r="AL2883" s="13">
        <f t="shared" si="3387"/>
        <v>1.6888751286165712E-6</v>
      </c>
      <c r="AM2883" s="13">
        <f t="shared" si="3388"/>
        <v>1.1607394879788435E-2</v>
      </c>
      <c r="AN2883" s="13">
        <f t="shared" si="3389"/>
        <v>5.1658710912498426E-3</v>
      </c>
      <c r="AO2883" s="13">
        <f t="shared" si="3390"/>
        <v>1.1495354645803708E-3</v>
      </c>
      <c r="AP2883" s="13">
        <f t="shared" si="3391"/>
        <v>1.7053358617049797E-4</v>
      </c>
      <c r="AQ2883" s="13">
        <f t="shared" si="3392"/>
        <v>1.8973993131295026E-5</v>
      </c>
      <c r="AR2883" s="13">
        <f t="shared" si="3393"/>
        <v>1.8590033379544076E-5</v>
      </c>
      <c r="AS2883" s="13">
        <f t="shared" si="3394"/>
        <v>2.9976428824514881E-5</v>
      </c>
      <c r="AT2883" s="13">
        <f t="shared" si="3395"/>
        <v>2.4168495739765183E-5</v>
      </c>
      <c r="AU2883" s="13">
        <f t="shared" si="3396"/>
        <v>1.2990566460123807E-5</v>
      </c>
      <c r="AV2883" s="13">
        <f t="shared" si="3397"/>
        <v>5.2368221042374243E-6</v>
      </c>
      <c r="AW2883" s="13">
        <f t="shared" si="3398"/>
        <v>3.3666934028754848E-8</v>
      </c>
      <c r="AX2883" s="13">
        <f t="shared" si="3399"/>
        <v>3.1194873739431492E-3</v>
      </c>
      <c r="AY2883" s="13">
        <f t="shared" si="3400"/>
        <v>1.3883278557733983E-3</v>
      </c>
      <c r="AZ2883" s="13">
        <f t="shared" si="3401"/>
        <v>3.0893765610597539E-4</v>
      </c>
      <c r="BA2883" s="13">
        <f t="shared" si="3402"/>
        <v>4.583090128332144E-5</v>
      </c>
      <c r="BB2883" s="13">
        <f t="shared" si="3403"/>
        <v>5.0992606540355502E-6</v>
      </c>
      <c r="BC2883" s="13">
        <f t="shared" si="3404"/>
        <v>4.5388519081570461E-7</v>
      </c>
      <c r="BD2883" s="13">
        <f t="shared" si="3405"/>
        <v>1.37891572592768E-6</v>
      </c>
      <c r="BE2883" s="13">
        <f t="shared" si="3406"/>
        <v>2.2235016080583884E-6</v>
      </c>
      <c r="BF2883" s="13">
        <f t="shared" si="3407"/>
        <v>1.7926981714970801E-6</v>
      </c>
      <c r="BG2883" s="13">
        <f t="shared" si="3408"/>
        <v>9.6357526717968209E-7</v>
      </c>
      <c r="BH2883" s="13">
        <f t="shared" si="3409"/>
        <v>3.8844127958181045E-7</v>
      </c>
      <c r="BI2883" s="13">
        <f t="shared" si="3410"/>
        <v>1.25272312665134E-7</v>
      </c>
      <c r="BJ2883" s="14">
        <f t="shared" si="3411"/>
        <v>0.66299921067614853</v>
      </c>
      <c r="BK2883" s="14">
        <f t="shared" si="3412"/>
        <v>0.23866834053831693</v>
      </c>
      <c r="BL2883" s="14">
        <f t="shared" si="3413"/>
        <v>9.6447569332441696E-2</v>
      </c>
      <c r="BM2883" s="14">
        <f t="shared" si="3414"/>
        <v>0.33750038607454808</v>
      </c>
      <c r="BN2883" s="14">
        <f t="shared" si="3415"/>
        <v>0.66110356252040159</v>
      </c>
    </row>
    <row r="2884" spans="1:66" x14ac:dyDescent="0.25">
      <c r="A2884" t="s">
        <v>22</v>
      </c>
      <c r="B2884" t="s">
        <v>162</v>
      </c>
      <c r="C2884" t="s">
        <v>175</v>
      </c>
      <c r="D2884" t="s">
        <v>562</v>
      </c>
      <c r="E2884" s="10">
        <f>VLOOKUP(A2884,home!$A$2:$E$405,3,FALSE)</f>
        <v>1.6666666666666701</v>
      </c>
      <c r="F2884" s="10">
        <f>VLOOKUP(B2884,home!$B$2:$E$405,3,FALSE)</f>
        <v>1.05</v>
      </c>
      <c r="G2884" s="10">
        <f>VLOOKUP(C2884,away!$B$2:$E$405,4,FALSE)</f>
        <v>1.07</v>
      </c>
      <c r="H2884" s="10">
        <f>VLOOKUP(A2884,away!$A$2:$E$405,3,FALSE)</f>
        <v>1.38</v>
      </c>
      <c r="I2884" s="10">
        <f>VLOOKUP(C2884,away!$B$2:$E$405,3,FALSE)</f>
        <v>0.33</v>
      </c>
      <c r="J2884" s="10">
        <f>VLOOKUP(B2884,home!$B$2:$E$405,4,FALSE)</f>
        <v>1.05</v>
      </c>
      <c r="K2884" s="12">
        <f t="shared" si="3360"/>
        <v>1.8725000000000038</v>
      </c>
      <c r="L2884" s="12">
        <f t="shared" si="3361"/>
        <v>0.47816999999999998</v>
      </c>
      <c r="M2884" s="13">
        <f t="shared" si="3362"/>
        <v>9.5305286277693524E-2</v>
      </c>
      <c r="N2884" s="13">
        <f t="shared" si="3363"/>
        <v>0.17845914855498146</v>
      </c>
      <c r="O2884" s="13">
        <f t="shared" si="3364"/>
        <v>4.5572128739404708E-2</v>
      </c>
      <c r="P2884" s="13">
        <f t="shared" si="3365"/>
        <v>8.5333811064535484E-2</v>
      </c>
      <c r="Q2884" s="13">
        <f t="shared" si="3366"/>
        <v>0.16708237783460178</v>
      </c>
      <c r="R2884" s="13">
        <f t="shared" si="3367"/>
        <v>1.0895612399660574E-2</v>
      </c>
      <c r="S2884" s="13">
        <f t="shared" si="3368"/>
        <v>1.9101404536943777E-2</v>
      </c>
      <c r="T2884" s="13">
        <f t="shared" si="3369"/>
        <v>7.989378060917153E-2</v>
      </c>
      <c r="U2884" s="13">
        <f t="shared" si="3370"/>
        <v>2.0402034218364465E-2</v>
      </c>
      <c r="V2884" s="13">
        <f t="shared" si="3371"/>
        <v>1.9003208991570518E-3</v>
      </c>
      <c r="W2884" s="13">
        <f t="shared" si="3372"/>
        <v>0.10428725083176416</v>
      </c>
      <c r="X2884" s="13">
        <f t="shared" si="3373"/>
        <v>4.9867034730224663E-2</v>
      </c>
      <c r="Y2884" s="13">
        <f t="shared" si="3374"/>
        <v>1.1922459998475764E-2</v>
      </c>
      <c r="Z2884" s="13">
        <f t="shared" si="3375"/>
        <v>1.736651660381899E-3</v>
      </c>
      <c r="AA2884" s="13">
        <f t="shared" si="3376"/>
        <v>3.2518802340651119E-3</v>
      </c>
      <c r="AB2884" s="13">
        <f t="shared" si="3377"/>
        <v>3.0445728691434683E-3</v>
      </c>
      <c r="AC2884" s="13">
        <f t="shared" si="3378"/>
        <v>1.063435401278277E-4</v>
      </c>
      <c r="AD2884" s="13">
        <f t="shared" si="3379"/>
        <v>4.8819469295619713E-2</v>
      </c>
      <c r="AE2884" s="13">
        <f t="shared" si="3380"/>
        <v>2.3344005633086477E-2</v>
      </c>
      <c r="AF2884" s="13">
        <f t="shared" si="3381"/>
        <v>5.5812015867864806E-3</v>
      </c>
      <c r="AG2884" s="13">
        <f t="shared" si="3382"/>
        <v>8.8958772091789705E-4</v>
      </c>
      <c r="AH2884" s="13">
        <f t="shared" si="3383"/>
        <v>2.0760368111120313E-4</v>
      </c>
      <c r="AI2884" s="13">
        <f t="shared" si="3384"/>
        <v>3.8873789288072861E-4</v>
      </c>
      <c r="AJ2884" s="13">
        <f t="shared" si="3385"/>
        <v>3.6395585220958302E-4</v>
      </c>
      <c r="AK2884" s="13">
        <f t="shared" si="3386"/>
        <v>2.2716911108748184E-4</v>
      </c>
      <c r="AL2884" s="13">
        <f t="shared" si="3387"/>
        <v>3.8086867646609672E-6</v>
      </c>
      <c r="AM2884" s="13">
        <f t="shared" si="3388"/>
        <v>1.8282891251209604E-2</v>
      </c>
      <c r="AN2884" s="13">
        <f t="shared" si="3389"/>
        <v>8.7423301095908967E-3</v>
      </c>
      <c r="AO2884" s="13">
        <f t="shared" si="3390"/>
        <v>2.0901599942515395E-3</v>
      </c>
      <c r="AP2884" s="13">
        <f t="shared" si="3391"/>
        <v>3.3315060148375288E-4</v>
      </c>
      <c r="AQ2884" s="13">
        <f t="shared" si="3392"/>
        <v>3.9825655777871525E-5</v>
      </c>
      <c r="AR2884" s="13">
        <f t="shared" si="3393"/>
        <v>1.9853970439388808E-5</v>
      </c>
      <c r="AS2884" s="13">
        <f t="shared" si="3394"/>
        <v>3.7176559647755619E-5</v>
      </c>
      <c r="AT2884" s="13">
        <f t="shared" si="3395"/>
        <v>3.4806553970211282E-5</v>
      </c>
      <c r="AU2884" s="13">
        <f t="shared" si="3396"/>
        <v>2.1725090769740248E-5</v>
      </c>
      <c r="AV2884" s="13">
        <f t="shared" si="3397"/>
        <v>1.0170058116584679E-5</v>
      </c>
      <c r="AW2884" s="13">
        <f t="shared" si="3398"/>
        <v>9.4727681454388502E-8</v>
      </c>
      <c r="AX2884" s="13">
        <f t="shared" si="3399"/>
        <v>5.7057856446483422E-3</v>
      </c>
      <c r="AY2884" s="13">
        <f t="shared" si="3400"/>
        <v>2.7283355217014977E-3</v>
      </c>
      <c r="AZ2884" s="13">
        <f t="shared" si="3401"/>
        <v>6.523040982060025E-4</v>
      </c>
      <c r="BA2884" s="13">
        <f t="shared" si="3402"/>
        <v>1.0397075021305473E-4</v>
      </c>
      <c r="BB2884" s="13">
        <f t="shared" si="3403"/>
        <v>1.2428923407344096E-5</v>
      </c>
      <c r="BC2884" s="13">
        <f t="shared" si="3404"/>
        <v>1.1886276611379457E-6</v>
      </c>
      <c r="BD2884" s="13">
        <f t="shared" si="3405"/>
        <v>1.5822621741670898E-6</v>
      </c>
      <c r="BE2884" s="13">
        <f t="shared" si="3406"/>
        <v>2.9627859211278811E-6</v>
      </c>
      <c r="BF2884" s="13">
        <f t="shared" si="3407"/>
        <v>2.7739083186559856E-6</v>
      </c>
      <c r="BG2884" s="13">
        <f t="shared" si="3408"/>
        <v>1.7313811088944477E-6</v>
      </c>
      <c r="BH2884" s="13">
        <f t="shared" si="3409"/>
        <v>8.1050278160121534E-7</v>
      </c>
      <c r="BI2884" s="13">
        <f t="shared" si="3410"/>
        <v>3.0353329170965552E-7</v>
      </c>
      <c r="BJ2884" s="14">
        <f t="shared" si="3411"/>
        <v>0.70883868797378102</v>
      </c>
      <c r="BK2884" s="14">
        <f t="shared" si="3412"/>
        <v>0.20447931052692384</v>
      </c>
      <c r="BL2884" s="14">
        <f t="shared" si="3413"/>
        <v>8.4487591604467199E-2</v>
      </c>
      <c r="BM2884" s="14">
        <f t="shared" si="3414"/>
        <v>0.41416563610065632</v>
      </c>
      <c r="BN2884" s="14">
        <f t="shared" si="3415"/>
        <v>0.58264836487087746</v>
      </c>
    </row>
    <row r="2885" spans="1:66" x14ac:dyDescent="0.25">
      <c r="A2885" t="s">
        <v>22</v>
      </c>
      <c r="B2885" t="s">
        <v>267</v>
      </c>
      <c r="C2885" t="s">
        <v>166</v>
      </c>
      <c r="D2885" t="s">
        <v>562</v>
      </c>
      <c r="E2885" s="10">
        <f>VLOOKUP(A2885,home!$A$2:$E$405,3,FALSE)</f>
        <v>1.6666666666666701</v>
      </c>
      <c r="F2885" s="10">
        <f>VLOOKUP(B2885,home!$B$2:$E$405,3,FALSE)</f>
        <v>0.38</v>
      </c>
      <c r="G2885" s="10">
        <f>VLOOKUP(C2885,away!$B$2:$E$405,4,FALSE)</f>
        <v>1.03</v>
      </c>
      <c r="H2885" s="10">
        <f>VLOOKUP(A2885,away!$A$2:$E$405,3,FALSE)</f>
        <v>1.38</v>
      </c>
      <c r="I2885" s="10">
        <f>VLOOKUP(C2885,away!$B$2:$E$405,3,FALSE)</f>
        <v>0.77</v>
      </c>
      <c r="J2885" s="10">
        <f>VLOOKUP(B2885,home!$B$2:$E$405,4,FALSE)</f>
        <v>0.38</v>
      </c>
      <c r="K2885" s="12">
        <f t="shared" si="3360"/>
        <v>0.65233333333333465</v>
      </c>
      <c r="L2885" s="12">
        <f t="shared" si="3361"/>
        <v>0.40378799999999998</v>
      </c>
      <c r="M2885" s="13">
        <f t="shared" si="3362"/>
        <v>0.34780220635581227</v>
      </c>
      <c r="N2885" s="13">
        <f t="shared" si="3363"/>
        <v>0.22688297261277529</v>
      </c>
      <c r="O2885" s="13">
        <f t="shared" si="3364"/>
        <v>0.14043835730000068</v>
      </c>
      <c r="P2885" s="13">
        <f t="shared" si="3365"/>
        <v>9.1612621745367287E-2</v>
      </c>
      <c r="Q2885" s="13">
        <f t="shared" si="3366"/>
        <v>7.4001662900533685E-2</v>
      </c>
      <c r="R2885" s="13">
        <f t="shared" si="3367"/>
        <v>2.8353661708726333E-2</v>
      </c>
      <c r="S2885" s="13">
        <f t="shared" si="3368"/>
        <v>6.0327912745280141E-3</v>
      </c>
      <c r="T2885" s="13">
        <f t="shared" si="3369"/>
        <v>2.988098345928069E-2</v>
      </c>
      <c r="U2885" s="13">
        <f t="shared" si="3370"/>
        <v>1.849603865465918E-2</v>
      </c>
      <c r="V2885" s="13">
        <f t="shared" si="3371"/>
        <v>1.7656262189712604E-4</v>
      </c>
      <c r="W2885" s="13">
        <f t="shared" si="3372"/>
        <v>1.6091250477371637E-2</v>
      </c>
      <c r="X2885" s="13">
        <f t="shared" si="3373"/>
        <v>6.4974538477569378E-3</v>
      </c>
      <c r="Y2885" s="13">
        <f t="shared" si="3374"/>
        <v>1.3117969471390389E-3</v>
      </c>
      <c r="Z2885" s="13">
        <f t="shared" si="3375"/>
        <v>3.8162894513477288E-3</v>
      </c>
      <c r="AA2885" s="13">
        <f t="shared" si="3376"/>
        <v>2.4894928187625064E-3</v>
      </c>
      <c r="AB2885" s="13">
        <f t="shared" si="3377"/>
        <v>8.1198957438637239E-4</v>
      </c>
      <c r="AC2885" s="13">
        <f t="shared" si="3378"/>
        <v>2.9067104087178758E-6</v>
      </c>
      <c r="AD2885" s="13">
        <f t="shared" si="3379"/>
        <v>2.6242147653513623E-3</v>
      </c>
      <c r="AE2885" s="13">
        <f t="shared" si="3380"/>
        <v>1.0596264316716957E-3</v>
      </c>
      <c r="AF2885" s="13">
        <f t="shared" si="3381"/>
        <v>2.1393221879592529E-4</v>
      </c>
      <c r="AG2885" s="13">
        <f t="shared" si="3382"/>
        <v>2.8794420921056354E-5</v>
      </c>
      <c r="AH2885" s="13">
        <f t="shared" si="3383"/>
        <v>3.8524297124519917E-4</v>
      </c>
      <c r="AI2885" s="13">
        <f t="shared" si="3384"/>
        <v>2.5130683157561872E-4</v>
      </c>
      <c r="AJ2885" s="13">
        <f t="shared" si="3385"/>
        <v>8.196791156558114E-5</v>
      </c>
      <c r="AK2885" s="13">
        <f t="shared" si="3386"/>
        <v>1.782346699264918E-5</v>
      </c>
      <c r="AL2885" s="13">
        <f t="shared" si="3387"/>
        <v>3.0625609191767899E-8</v>
      </c>
      <c r="AM2885" s="13">
        <f t="shared" si="3388"/>
        <v>3.4237255305284188E-4</v>
      </c>
      <c r="AN2885" s="13">
        <f t="shared" si="3389"/>
        <v>1.382459284521009E-4</v>
      </c>
      <c r="AO2885" s="13">
        <f t="shared" si="3390"/>
        <v>2.7911023478908451E-5</v>
      </c>
      <c r="AP2885" s="13">
        <f t="shared" si="3391"/>
        <v>3.7567121161671614E-6</v>
      </c>
      <c r="AQ2885" s="13">
        <f t="shared" si="3392"/>
        <v>3.7922881799072641E-7</v>
      </c>
      <c r="AR2885" s="13">
        <f t="shared" si="3393"/>
        <v>3.1111297774631308E-5</v>
      </c>
      <c r="AS2885" s="13">
        <f t="shared" si="3394"/>
        <v>2.0294936581651195E-5</v>
      </c>
      <c r="AT2885" s="13">
        <f t="shared" si="3395"/>
        <v>6.619531815048578E-6</v>
      </c>
      <c r="AU2885" s="13">
        <f t="shared" si="3396"/>
        <v>1.4393804180055661E-6</v>
      </c>
      <c r="AV2885" s="13">
        <f t="shared" si="3397"/>
        <v>2.3473895650307483E-7</v>
      </c>
      <c r="AW2885" s="13">
        <f t="shared" si="3398"/>
        <v>2.2408109322986271E-10</v>
      </c>
      <c r="AX2885" s="13">
        <f t="shared" si="3399"/>
        <v>3.7223504795800706E-5</v>
      </c>
      <c r="AY2885" s="13">
        <f t="shared" si="3400"/>
        <v>1.5030404554486773E-5</v>
      </c>
      <c r="AZ2885" s="13">
        <f t="shared" si="3401"/>
        <v>3.034548497123552E-6</v>
      </c>
      <c r="BA2885" s="13">
        <f t="shared" si="3402"/>
        <v>4.0843808951884148E-7</v>
      </c>
      <c r="BB2885" s="13">
        <f t="shared" si="3403"/>
        <v>4.1230599822658491E-8</v>
      </c>
      <c r="BC2885" s="13">
        <f t="shared" si="3404"/>
        <v>3.3296842882383269E-9</v>
      </c>
      <c r="BD2885" s="13">
        <f t="shared" si="3405"/>
        <v>2.0937281176371358E-6</v>
      </c>
      <c r="BE2885" s="13">
        <f t="shared" si="3406"/>
        <v>1.3658086420719609E-6</v>
      </c>
      <c r="BF2885" s="13">
        <f t="shared" si="3407"/>
        <v>4.4548125208913876E-7</v>
      </c>
      <c r="BG2885" s="13">
        <f t="shared" si="3408"/>
        <v>9.6867423370938494E-8</v>
      </c>
      <c r="BH2885" s="13">
        <f t="shared" si="3409"/>
        <v>1.5797462294743915E-8</v>
      </c>
      <c r="BI2885" s="13">
        <f t="shared" si="3410"/>
        <v>2.0610422473875941E-9</v>
      </c>
      <c r="BJ2885" s="14">
        <f t="shared" si="3411"/>
        <v>0.35916109498373644</v>
      </c>
      <c r="BK2885" s="14">
        <f t="shared" si="3412"/>
        <v>0.44564214973817706</v>
      </c>
      <c r="BL2885" s="14">
        <f t="shared" si="3413"/>
        <v>0.19138960086739965</v>
      </c>
      <c r="BM2885" s="14">
        <f t="shared" si="3414"/>
        <v>9.0902622236971931E-2</v>
      </c>
      <c r="BN2885" s="14">
        <f t="shared" si="3415"/>
        <v>0.9090914826232156</v>
      </c>
    </row>
    <row r="2886" spans="1:66" x14ac:dyDescent="0.25">
      <c r="A2886" t="s">
        <v>22</v>
      </c>
      <c r="B2886" t="s">
        <v>263</v>
      </c>
      <c r="C2886" t="s">
        <v>255</v>
      </c>
      <c r="D2886" t="s">
        <v>562</v>
      </c>
      <c r="E2886" s="10">
        <f>VLOOKUP(A2886,home!$A$2:$E$405,3,FALSE)</f>
        <v>1.6666666666666701</v>
      </c>
      <c r="F2886" s="10">
        <f>VLOOKUP(B2886,home!$B$2:$E$405,3,FALSE)</f>
        <v>1.71</v>
      </c>
      <c r="G2886" s="10">
        <f>VLOOKUP(C2886,away!$B$2:$E$405,4,FALSE)</f>
        <v>0.53</v>
      </c>
      <c r="H2886" s="10">
        <f>VLOOKUP(A2886,away!$A$2:$E$405,3,FALSE)</f>
        <v>1.38</v>
      </c>
      <c r="I2886" s="10">
        <f>VLOOKUP(C2886,away!$B$2:$E$405,3,FALSE)</f>
        <v>1.27</v>
      </c>
      <c r="J2886" s="10">
        <f>VLOOKUP(B2886,home!$B$2:$E$405,4,FALSE)</f>
        <v>1.71</v>
      </c>
      <c r="K2886" s="12">
        <f t="shared" si="3360"/>
        <v>1.5105000000000033</v>
      </c>
      <c r="L2886" s="12">
        <f t="shared" si="3361"/>
        <v>2.9969459999999999</v>
      </c>
      <c r="M2886" s="13">
        <f t="shared" si="3362"/>
        <v>1.1026586144669484E-2</v>
      </c>
      <c r="N2886" s="13">
        <f t="shared" si="3363"/>
        <v>1.6655658371523292E-2</v>
      </c>
      <c r="O2886" s="13">
        <f t="shared" si="3364"/>
        <v>3.304608323992262E-2</v>
      </c>
      <c r="P2886" s="13">
        <f t="shared" si="3365"/>
        <v>4.9916108733903231E-2</v>
      </c>
      <c r="Q2886" s="13">
        <f t="shared" si="3366"/>
        <v>1.2579185985092995E-2</v>
      </c>
      <c r="R2886" s="13">
        <f t="shared" si="3367"/>
        <v>4.9518663490776584E-2</v>
      </c>
      <c r="S2886" s="13">
        <f t="shared" si="3368"/>
        <v>5.6491145093428563E-2</v>
      </c>
      <c r="T2886" s="13">
        <f t="shared" si="3369"/>
        <v>3.7699141121280498E-2</v>
      </c>
      <c r="U2886" s="13">
        <f t="shared" si="3370"/>
        <v>7.4797941202818186E-2</v>
      </c>
      <c r="V2886" s="13">
        <f t="shared" si="3371"/>
        <v>2.8414336283738822E-2</v>
      </c>
      <c r="W2886" s="13">
        <f t="shared" si="3372"/>
        <v>6.3336201434943369E-3</v>
      </c>
      <c r="X2886" s="13">
        <f t="shared" si="3373"/>
        <v>1.8981517554564776E-2</v>
      </c>
      <c r="Y2886" s="13">
        <f t="shared" si="3374"/>
        <v>2.8443291554541346E-2</v>
      </c>
      <c r="Z2886" s="13">
        <f t="shared" si="3375"/>
        <v>4.946825349134297E-2</v>
      </c>
      <c r="AA2886" s="13">
        <f t="shared" si="3376"/>
        <v>7.4721796898673712E-2</v>
      </c>
      <c r="AB2886" s="13">
        <f t="shared" si="3377"/>
        <v>5.643363710772345E-2</v>
      </c>
      <c r="AC2886" s="13">
        <f t="shared" si="3378"/>
        <v>8.0392804770453349E-3</v>
      </c>
      <c r="AD2886" s="13">
        <f t="shared" si="3379"/>
        <v>2.3917333066870547E-3</v>
      </c>
      <c r="AE2886" s="13">
        <f t="shared" si="3380"/>
        <v>7.1678955665425391E-3</v>
      </c>
      <c r="AF2886" s="13">
        <f t="shared" si="3381"/>
        <v>1.0740897973283701E-2</v>
      </c>
      <c r="AG2886" s="13">
        <f t="shared" si="3382"/>
        <v>1.0729963739146897E-2</v>
      </c>
      <c r="AH2886" s="13">
        <f t="shared" si="3383"/>
        <v>3.7063421106966588E-2</v>
      </c>
      <c r="AI2886" s="13">
        <f t="shared" si="3384"/>
        <v>5.5984297582073156E-2</v>
      </c>
      <c r="AJ2886" s="13">
        <f t="shared" si="3385"/>
        <v>4.2282140748860844E-2</v>
      </c>
      <c r="AK2886" s="13">
        <f t="shared" si="3386"/>
        <v>2.1289057867051483E-2</v>
      </c>
      <c r="AL2886" s="13">
        <f t="shared" si="3387"/>
        <v>1.455716549690345E-3</v>
      </c>
      <c r="AM2886" s="13">
        <f t="shared" si="3388"/>
        <v>7.2254263195016099E-4</v>
      </c>
      <c r="AN2886" s="13">
        <f t="shared" si="3389"/>
        <v>2.1654212506525068E-3</v>
      </c>
      <c r="AO2886" s="13">
        <f t="shared" si="3390"/>
        <v>3.2448252777290145E-3</v>
      </c>
      <c r="AP2886" s="13">
        <f t="shared" si="3391"/>
        <v>3.241522045596286E-3</v>
      </c>
      <c r="AQ2886" s="13">
        <f t="shared" si="3392"/>
        <v>2.428666632115402E-3</v>
      </c>
      <c r="AR2886" s="13">
        <f t="shared" si="3393"/>
        <v>2.2215414326567817E-2</v>
      </c>
      <c r="AS2886" s="13">
        <f t="shared" si="3394"/>
        <v>3.3556383340280764E-2</v>
      </c>
      <c r="AT2886" s="13">
        <f t="shared" si="3395"/>
        <v>2.5343458517747101E-2</v>
      </c>
      <c r="AU2886" s="13">
        <f t="shared" si="3396"/>
        <v>1.2760431363685695E-2</v>
      </c>
      <c r="AV2886" s="13">
        <f t="shared" si="3397"/>
        <v>4.8186578937118221E-3</v>
      </c>
      <c r="AW2886" s="13">
        <f t="shared" si="3398"/>
        <v>1.8305178408180775E-4</v>
      </c>
      <c r="AX2886" s="13">
        <f t="shared" si="3399"/>
        <v>1.8190010759345341E-4</v>
      </c>
      <c r="AY2886" s="13">
        <f t="shared" si="3400"/>
        <v>5.4514479985176968E-4</v>
      </c>
      <c r="AZ2886" s="13">
        <f t="shared" si="3401"/>
        <v>8.1688476366828099E-4</v>
      </c>
      <c r="BA2886" s="13">
        <f t="shared" si="3402"/>
        <v>8.1605317497886664E-4</v>
      </c>
      <c r="BB2886" s="13">
        <f t="shared" si="3403"/>
        <v>6.1141682463505364E-4</v>
      </c>
      <c r="BC2886" s="13">
        <f t="shared" si="3404"/>
        <v>3.664766413845451E-4</v>
      </c>
      <c r="BD2886" s="13">
        <f t="shared" si="3405"/>
        <v>1.1096399517391681E-2</v>
      </c>
      <c r="BE2886" s="13">
        <f t="shared" si="3406"/>
        <v>1.6761111471020173E-2</v>
      </c>
      <c r="BF2886" s="13">
        <f t="shared" si="3407"/>
        <v>1.2658829438488013E-2</v>
      </c>
      <c r="BG2886" s="13">
        <f t="shared" si="3408"/>
        <v>6.3737206222787288E-3</v>
      </c>
      <c r="BH2886" s="13">
        <f t="shared" si="3409"/>
        <v>2.4068762499880104E-3</v>
      </c>
      <c r="BI2886" s="13">
        <f t="shared" si="3410"/>
        <v>7.2711731512137983E-4</v>
      </c>
      <c r="BJ2886" s="14">
        <f t="shared" si="3411"/>
        <v>0.16686375946631274</v>
      </c>
      <c r="BK2886" s="14">
        <f t="shared" si="3412"/>
        <v>0.15588831808232753</v>
      </c>
      <c r="BL2886" s="14">
        <f t="shared" si="3413"/>
        <v>0.59385543930114792</v>
      </c>
      <c r="BM2886" s="14">
        <f t="shared" si="3414"/>
        <v>0.79297139135947314</v>
      </c>
      <c r="BN2886" s="14">
        <f t="shared" si="3415"/>
        <v>0.1727422859658882</v>
      </c>
    </row>
    <row r="2887" spans="1:66" x14ac:dyDescent="0.25">
      <c r="A2887" t="s">
        <v>22</v>
      </c>
      <c r="B2887" t="s">
        <v>262</v>
      </c>
      <c r="C2887" t="s">
        <v>24</v>
      </c>
      <c r="D2887" t="s">
        <v>562</v>
      </c>
      <c r="E2887" s="10">
        <f>VLOOKUP(A2887,home!$A$2:$E$405,3,FALSE)</f>
        <v>1.6666666666666701</v>
      </c>
      <c r="F2887" s="10">
        <f>VLOOKUP(B2887,home!$B$2:$E$405,3,FALSE)</f>
        <v>0.6</v>
      </c>
      <c r="G2887" s="10">
        <f>VLOOKUP(C2887,away!$B$2:$E$405,4,FALSE)</f>
        <v>0.9</v>
      </c>
      <c r="H2887" s="10">
        <f>VLOOKUP(A2887,away!$A$2:$E$405,3,FALSE)</f>
        <v>1.38</v>
      </c>
      <c r="I2887" s="10">
        <f>VLOOKUP(C2887,away!$B$2:$E$405,3,FALSE)</f>
        <v>1.05</v>
      </c>
      <c r="J2887" s="10">
        <f>VLOOKUP(B2887,home!$B$2:$E$405,4,FALSE)</f>
        <v>0.6</v>
      </c>
      <c r="K2887" s="12">
        <f t="shared" si="3360"/>
        <v>0.9000000000000018</v>
      </c>
      <c r="L2887" s="12">
        <f t="shared" si="3361"/>
        <v>0.86939999999999984</v>
      </c>
      <c r="M2887" s="13">
        <f t="shared" si="3362"/>
        <v>0.17043521928477529</v>
      </c>
      <c r="N2887" s="13">
        <f t="shared" si="3363"/>
        <v>0.15339169735629804</v>
      </c>
      <c r="O2887" s="13">
        <f t="shared" si="3364"/>
        <v>0.1481763796461836</v>
      </c>
      <c r="P2887" s="13">
        <f t="shared" si="3365"/>
        <v>0.1333587416815655</v>
      </c>
      <c r="Q2887" s="13">
        <f t="shared" si="3366"/>
        <v>6.9026263810334262E-2</v>
      </c>
      <c r="R2887" s="13">
        <f t="shared" si="3367"/>
        <v>6.4412272232195991E-2</v>
      </c>
      <c r="S2887" s="13">
        <f t="shared" si="3368"/>
        <v>2.6086970254039478E-2</v>
      </c>
      <c r="T2887" s="13">
        <f t="shared" si="3369"/>
        <v>6.0011433756704598E-2</v>
      </c>
      <c r="U2887" s="13">
        <f t="shared" si="3370"/>
        <v>5.7971045008976499E-2</v>
      </c>
      <c r="V2887" s="13">
        <f t="shared" si="3371"/>
        <v>2.2680011938861974E-3</v>
      </c>
      <c r="W2887" s="13">
        <f t="shared" si="3372"/>
        <v>2.0707879143100325E-2</v>
      </c>
      <c r="X2887" s="13">
        <f t="shared" si="3373"/>
        <v>1.800343012701142E-2</v>
      </c>
      <c r="Y2887" s="13">
        <f t="shared" si="3374"/>
        <v>7.8260910762118618E-3</v>
      </c>
      <c r="Z2887" s="13">
        <f t="shared" si="3375"/>
        <v>1.8666676492890399E-2</v>
      </c>
      <c r="AA2887" s="13">
        <f t="shared" si="3376"/>
        <v>1.6800008843601392E-2</v>
      </c>
      <c r="AB2887" s="13">
        <f t="shared" si="3377"/>
        <v>7.5600039796206416E-3</v>
      </c>
      <c r="AC2887" s="13">
        <f t="shared" si="3378"/>
        <v>1.1091376338551229E-4</v>
      </c>
      <c r="AD2887" s="13">
        <f t="shared" si="3379"/>
        <v>4.6592728071975812E-3</v>
      </c>
      <c r="AE2887" s="13">
        <f t="shared" si="3380"/>
        <v>4.0507717785775764E-3</v>
      </c>
      <c r="AF2887" s="13">
        <f t="shared" si="3381"/>
        <v>1.7608704921476719E-3</v>
      </c>
      <c r="AG2887" s="13">
        <f t="shared" si="3382"/>
        <v>5.1030026862439529E-4</v>
      </c>
      <c r="AH2887" s="13">
        <f t="shared" si="3383"/>
        <v>4.0572021357297271E-3</v>
      </c>
      <c r="AI2887" s="13">
        <f t="shared" si="3384"/>
        <v>3.6514819221567609E-3</v>
      </c>
      <c r="AJ2887" s="13">
        <f t="shared" si="3385"/>
        <v>1.6431668649705459E-3</v>
      </c>
      <c r="AK2887" s="13">
        <f t="shared" si="3386"/>
        <v>4.9295005949116484E-4</v>
      </c>
      <c r="AL2887" s="13">
        <f t="shared" si="3387"/>
        <v>3.4714233319451257E-6</v>
      </c>
      <c r="AM2887" s="13">
        <f t="shared" si="3388"/>
        <v>8.3866910529556643E-4</v>
      </c>
      <c r="AN2887" s="13">
        <f t="shared" si="3389"/>
        <v>7.2913892014396531E-4</v>
      </c>
      <c r="AO2887" s="13">
        <f t="shared" si="3390"/>
        <v>3.169566885865816E-4</v>
      </c>
      <c r="AP2887" s="13">
        <f t="shared" si="3391"/>
        <v>9.1854048352391364E-5</v>
      </c>
      <c r="AQ2887" s="13">
        <f t="shared" si="3392"/>
        <v>1.9964477409392256E-5</v>
      </c>
      <c r="AR2887" s="13">
        <f t="shared" si="3393"/>
        <v>7.0546630736068505E-4</v>
      </c>
      <c r="AS2887" s="13">
        <f t="shared" si="3394"/>
        <v>6.3491967662461773E-4</v>
      </c>
      <c r="AT2887" s="13">
        <f t="shared" si="3395"/>
        <v>2.8571385448107855E-4</v>
      </c>
      <c r="AU2887" s="13">
        <f t="shared" si="3396"/>
        <v>8.5714156344323758E-5</v>
      </c>
      <c r="AV2887" s="13">
        <f t="shared" si="3397"/>
        <v>1.928568517747288E-5</v>
      </c>
      <c r="AW2887" s="13">
        <f t="shared" si="3398"/>
        <v>7.5451386119827371E-8</v>
      </c>
      <c r="AX2887" s="13">
        <f t="shared" si="3399"/>
        <v>1.2580036579433517E-4</v>
      </c>
      <c r="AY2887" s="13">
        <f t="shared" si="3400"/>
        <v>1.0937083802159498E-4</v>
      </c>
      <c r="AZ2887" s="13">
        <f t="shared" si="3401"/>
        <v>4.7543503287987317E-5</v>
      </c>
      <c r="BA2887" s="13">
        <f t="shared" si="3402"/>
        <v>1.3778107252858727E-5</v>
      </c>
      <c r="BB2887" s="13">
        <f t="shared" si="3403"/>
        <v>2.9946716114088428E-6</v>
      </c>
      <c r="BC2887" s="13">
        <f t="shared" si="3404"/>
        <v>5.2071349979176976E-7</v>
      </c>
      <c r="BD2887" s="13">
        <f t="shared" si="3405"/>
        <v>1.0222206793656318E-4</v>
      </c>
      <c r="BE2887" s="13">
        <f t="shared" si="3406"/>
        <v>9.1999861142907035E-5</v>
      </c>
      <c r="BF2887" s="13">
        <f t="shared" si="3407"/>
        <v>4.1399937514308252E-5</v>
      </c>
      <c r="BG2887" s="13">
        <f t="shared" si="3408"/>
        <v>1.2419981254292504E-5</v>
      </c>
      <c r="BH2887" s="13">
        <f t="shared" si="3409"/>
        <v>2.7944957822158179E-6</v>
      </c>
      <c r="BI2887" s="13">
        <f t="shared" si="3410"/>
        <v>5.0300924079884836E-7</v>
      </c>
      <c r="BJ2887" s="14">
        <f t="shared" si="3411"/>
        <v>0.3422446020554637</v>
      </c>
      <c r="BK2887" s="14">
        <f t="shared" si="3412"/>
        <v>0.33237268843900558</v>
      </c>
      <c r="BL2887" s="14">
        <f t="shared" si="3413"/>
        <v>0.30674694972578559</v>
      </c>
      <c r="BM2887" s="14">
        <f t="shared" si="3414"/>
        <v>0.26112104731515695</v>
      </c>
      <c r="BN2887" s="14">
        <f t="shared" si="3415"/>
        <v>0.73880057401135268</v>
      </c>
    </row>
    <row r="2888" spans="1:66" x14ac:dyDescent="0.25">
      <c r="A2888" t="s">
        <v>25</v>
      </c>
      <c r="B2888" t="s">
        <v>260</v>
      </c>
      <c r="C2888" t="s">
        <v>171</v>
      </c>
      <c r="D2888" t="s">
        <v>562</v>
      </c>
      <c r="E2888" s="10">
        <f>VLOOKUP(A2888,home!$A$2:$E$405,3,FALSE)</f>
        <v>1.38</v>
      </c>
      <c r="F2888" s="10">
        <f>VLOOKUP(B2888,home!$B$2:$E$405,3,FALSE)</f>
        <v>0.52</v>
      </c>
      <c r="G2888" s="10">
        <f>VLOOKUP(C2888,away!$B$2:$E$405,4,FALSE)</f>
        <v>1.72</v>
      </c>
      <c r="H2888" s="10">
        <f>VLOOKUP(A2888,away!$A$2:$E$405,3,FALSE)</f>
        <v>1.17333333333333</v>
      </c>
      <c r="I2888" s="10">
        <f>VLOOKUP(C2888,away!$B$2:$E$405,3,FALSE)</f>
        <v>0.45</v>
      </c>
      <c r="J2888" s="10">
        <f>VLOOKUP(B2888,home!$B$2:$E$405,4,FALSE)</f>
        <v>0.52</v>
      </c>
      <c r="K2888" s="12">
        <f t="shared" si="3360"/>
        <v>1.234272</v>
      </c>
      <c r="L2888" s="12">
        <f t="shared" si="3361"/>
        <v>0.27455999999999919</v>
      </c>
      <c r="M2888" s="13">
        <f t="shared" si="3362"/>
        <v>0.22116815155766578</v>
      </c>
      <c r="N2888" s="13">
        <f t="shared" si="3363"/>
        <v>0.27298165675938324</v>
      </c>
      <c r="O2888" s="13">
        <f t="shared" si="3364"/>
        <v>6.0723927691672529E-2</v>
      </c>
      <c r="P2888" s="13">
        <f t="shared" si="3365"/>
        <v>7.4949843679856035E-2</v>
      </c>
      <c r="Q2888" s="13">
        <f t="shared" si="3366"/>
        <v>0.16846680772585873</v>
      </c>
      <c r="R2888" s="13">
        <f t="shared" si="3367"/>
        <v>8.3361807935127801E-3</v>
      </c>
      <c r="S2888" s="13">
        <f t="shared" si="3368"/>
        <v>6.3497829909861542E-3</v>
      </c>
      <c r="T2888" s="13">
        <f t="shared" si="3369"/>
        <v>4.6254246729211634E-2</v>
      </c>
      <c r="U2888" s="13">
        <f t="shared" si="3370"/>
        <v>1.0289114540370606E-2</v>
      </c>
      <c r="V2888" s="13">
        <f t="shared" si="3371"/>
        <v>2.3909170929378414E-4</v>
      </c>
      <c r="W2888" s="13">
        <f t="shared" si="3372"/>
        <v>6.9311287901803714E-2</v>
      </c>
      <c r="X2888" s="13">
        <f t="shared" si="3373"/>
        <v>1.9030107206319171E-2</v>
      </c>
      <c r="Y2888" s="13">
        <f t="shared" si="3374"/>
        <v>2.6124531172834879E-3</v>
      </c>
      <c r="Z2888" s="13">
        <f t="shared" si="3375"/>
        <v>7.6292726622228754E-4</v>
      </c>
      <c r="AA2888" s="13">
        <f t="shared" si="3376"/>
        <v>9.416597627347153E-4</v>
      </c>
      <c r="AB2888" s="13">
        <f t="shared" si="3377"/>
        <v>5.8113213933505125E-4</v>
      </c>
      <c r="AC2888" s="13">
        <f t="shared" si="3378"/>
        <v>5.0639881099829141E-6</v>
      </c>
      <c r="AD2888" s="13">
        <f t="shared" si="3379"/>
        <v>2.1387245485283767E-2</v>
      </c>
      <c r="AE2888" s="13">
        <f t="shared" si="3380"/>
        <v>5.8720821204394933E-3</v>
      </c>
      <c r="AF2888" s="13">
        <f t="shared" si="3381"/>
        <v>8.0611943349393118E-4</v>
      </c>
      <c r="AG2888" s="13">
        <f t="shared" si="3382"/>
        <v>7.3776050553364385E-5</v>
      </c>
      <c r="AH2888" s="13">
        <f t="shared" si="3383"/>
        <v>5.236732755349764E-5</v>
      </c>
      <c r="AI2888" s="13">
        <f t="shared" si="3384"/>
        <v>6.4635526114110645E-5</v>
      </c>
      <c r="AJ2888" s="13">
        <f t="shared" si="3385"/>
        <v>3.9888910043957782E-5</v>
      </c>
      <c r="AK2888" s="13">
        <f t="shared" si="3386"/>
        <v>1.6411254925925288E-5</v>
      </c>
      <c r="AL2888" s="13">
        <f t="shared" si="3387"/>
        <v>6.8643720095641262E-8</v>
      </c>
      <c r="AM2888" s="13">
        <f t="shared" si="3388"/>
        <v>5.2795356519224372E-3</v>
      </c>
      <c r="AN2888" s="13">
        <f t="shared" si="3389"/>
        <v>1.4495493085918199E-3</v>
      </c>
      <c r="AO2888" s="13">
        <f t="shared" si="3390"/>
        <v>1.9899412908348443E-4</v>
      </c>
      <c r="AP2888" s="13">
        <f t="shared" si="3391"/>
        <v>1.8211942693720447E-5</v>
      </c>
      <c r="AQ2888" s="13">
        <f t="shared" si="3392"/>
        <v>1.2500677464969674E-6</v>
      </c>
      <c r="AR2888" s="13">
        <f t="shared" si="3393"/>
        <v>2.8755946906176539E-6</v>
      </c>
      <c r="AS2888" s="13">
        <f t="shared" si="3394"/>
        <v>3.5492660099780333E-6</v>
      </c>
      <c r="AT2888" s="13">
        <f t="shared" si="3395"/>
        <v>2.1903798283338033E-6</v>
      </c>
      <c r="AU2888" s="13">
        <f t="shared" si="3396"/>
        <v>9.0117483049240684E-7</v>
      </c>
      <c r="AV2888" s="13">
        <f t="shared" si="3397"/>
        <v>2.7807371509538097E-7</v>
      </c>
      <c r="AW2888" s="13">
        <f t="shared" si="3398"/>
        <v>6.4616949875487129E-10</v>
      </c>
      <c r="AX2888" s="13">
        <f t="shared" si="3399"/>
        <v>1.0860638380282665E-3</v>
      </c>
      <c r="AY2888" s="13">
        <f t="shared" si="3400"/>
        <v>2.9818968736903997E-4</v>
      </c>
      <c r="AZ2888" s="13">
        <f t="shared" si="3401"/>
        <v>4.0935480282021686E-5</v>
      </c>
      <c r="BA2888" s="13">
        <f t="shared" si="3402"/>
        <v>3.7464151554106143E-6</v>
      </c>
      <c r="BB2888" s="13">
        <f t="shared" si="3403"/>
        <v>2.5715393626738372E-7</v>
      </c>
      <c r="BC2888" s="13">
        <f t="shared" si="3404"/>
        <v>1.4120836948314533E-8</v>
      </c>
      <c r="BD2888" s="13">
        <f t="shared" si="3405"/>
        <v>1.3158721304266349E-7</v>
      </c>
      <c r="BE2888" s="13">
        <f t="shared" si="3406"/>
        <v>1.6241441261659435E-7</v>
      </c>
      <c r="BF2888" s="13">
        <f t="shared" si="3407"/>
        <v>1.0023178094455457E-7</v>
      </c>
      <c r="BG2888" s="13">
        <f t="shared" si="3408"/>
        <v>4.123776024333242E-8</v>
      </c>
      <c r="BH2888" s="13">
        <f t="shared" si="3409"/>
        <v>1.2724653202764597E-8</v>
      </c>
      <c r="BI2888" s="13">
        <f t="shared" si="3410"/>
        <v>3.1411366315765354E-9</v>
      </c>
      <c r="BJ2888" s="14">
        <f t="shared" si="3411"/>
        <v>0.61517253032527675</v>
      </c>
      <c r="BK2888" s="14">
        <f t="shared" si="3412"/>
        <v>0.30301019225700088</v>
      </c>
      <c r="BL2888" s="14">
        <f t="shared" si="3413"/>
        <v>8.1055563772294378E-2</v>
      </c>
      <c r="BM2888" s="14">
        <f t="shared" si="3414"/>
        <v>0.19307645637164525</v>
      </c>
      <c r="BN2888" s="14">
        <f t="shared" si="3415"/>
        <v>0.80662656820794909</v>
      </c>
    </row>
    <row r="2889" spans="1:66" x14ac:dyDescent="0.25">
      <c r="A2889" t="s">
        <v>25</v>
      </c>
      <c r="B2889" t="s">
        <v>176</v>
      </c>
      <c r="C2889" t="s">
        <v>265</v>
      </c>
      <c r="D2889" t="s">
        <v>562</v>
      </c>
      <c r="E2889" s="10">
        <f>VLOOKUP(A2889,home!$A$2:$E$405,3,FALSE)</f>
        <v>1.38</v>
      </c>
      <c r="F2889" s="10">
        <f>VLOOKUP(B2889,home!$B$2:$E$405,3,FALSE)</f>
        <v>0.82</v>
      </c>
      <c r="G2889" s="10">
        <f>VLOOKUP(C2889,away!$B$2:$E$405,4,FALSE)</f>
        <v>0.72</v>
      </c>
      <c r="H2889" s="10">
        <f>VLOOKUP(A2889,away!$A$2:$E$405,3,FALSE)</f>
        <v>1.17333333333333</v>
      </c>
      <c r="I2889" s="10">
        <f>VLOOKUP(C2889,away!$B$2:$E$405,3,FALSE)</f>
        <v>0.72</v>
      </c>
      <c r="J2889" s="10">
        <f>VLOOKUP(B2889,home!$B$2:$E$405,4,FALSE)</f>
        <v>0.82</v>
      </c>
      <c r="K2889" s="12">
        <f t="shared" si="3360"/>
        <v>0.81475199999999992</v>
      </c>
      <c r="L2889" s="12">
        <f t="shared" si="3361"/>
        <v>0.69273599999999791</v>
      </c>
      <c r="M2889" s="13">
        <f t="shared" si="3362"/>
        <v>0.22146560139487564</v>
      </c>
      <c r="N2889" s="13">
        <f t="shared" si="3363"/>
        <v>0.1804395416676777</v>
      </c>
      <c r="O2889" s="13">
        <f t="shared" si="3364"/>
        <v>0.15341719484788011</v>
      </c>
      <c r="P2889" s="13">
        <f t="shared" si="3365"/>
        <v>0.1249969663367</v>
      </c>
      <c r="Q2889" s="13">
        <f t="shared" si="3366"/>
        <v>7.3506738726411849E-2</v>
      </c>
      <c r="R2889" s="13">
        <f t="shared" si="3367"/>
        <v>5.3138806945070373E-2</v>
      </c>
      <c r="S2889" s="13">
        <f t="shared" si="3368"/>
        <v>1.7637323240009533E-2</v>
      </c>
      <c r="T2889" s="13">
        <f t="shared" si="3369"/>
        <v>5.092076415837949E-2</v>
      </c>
      <c r="U2889" s="13">
        <f t="shared" si="3370"/>
        <v>4.3294949236109971E-2</v>
      </c>
      <c r="V2889" s="13">
        <f t="shared" si="3371"/>
        <v>1.1060718963002603E-3</v>
      </c>
      <c r="W2889" s="13">
        <f t="shared" si="3372"/>
        <v>1.996325413027384E-2</v>
      </c>
      <c r="X2889" s="13">
        <f t="shared" si="3373"/>
        <v>1.3829264813189336E-2</v>
      </c>
      <c r="Y2889" s="13">
        <f t="shared" si="3374"/>
        <v>4.7900147948147492E-3</v>
      </c>
      <c r="Z2889" s="13">
        <f t="shared" si="3375"/>
        <v>1.2270388189300055E-2</v>
      </c>
      <c r="AA2889" s="13">
        <f t="shared" si="3376"/>
        <v>9.9973233180085958E-3</v>
      </c>
      <c r="AB2889" s="13">
        <f t="shared" si="3377"/>
        <v>4.0726695839970696E-3</v>
      </c>
      <c r="AC2889" s="13">
        <f t="shared" si="3378"/>
        <v>3.901724204487804E-5</v>
      </c>
      <c r="AD2889" s="13">
        <f t="shared" si="3379"/>
        <v>4.0662753072872159E-3</v>
      </c>
      <c r="AE2889" s="13">
        <f t="shared" si="3380"/>
        <v>2.8168552912689084E-3</v>
      </c>
      <c r="AF2889" s="13">
        <f t="shared" si="3381"/>
        <v>9.7566853352622619E-4</v>
      </c>
      <c r="AG2889" s="13">
        <f t="shared" si="3382"/>
        <v>2.2529357241360729E-4</v>
      </c>
      <c r="AH2889" s="13">
        <f t="shared" si="3383"/>
        <v>2.1250349081757339E-3</v>
      </c>
      <c r="AI2889" s="13">
        <f t="shared" si="3384"/>
        <v>1.7313764415059951E-3</v>
      </c>
      <c r="AJ2889" s="13">
        <f t="shared" si="3385"/>
        <v>7.0532120923494617E-4</v>
      </c>
      <c r="AK2889" s="13">
        <f t="shared" si="3386"/>
        <v>1.9155395528886365E-4</v>
      </c>
      <c r="AL2889" s="13">
        <f t="shared" si="3387"/>
        <v>8.8086580664754139E-7</v>
      </c>
      <c r="AM2889" s="13">
        <f t="shared" si="3388"/>
        <v>6.6260118783257498E-4</v>
      </c>
      <c r="AN2889" s="13">
        <f t="shared" si="3389"/>
        <v>4.5900769645438531E-4</v>
      </c>
      <c r="AO2889" s="13">
        <f t="shared" si="3390"/>
        <v>1.5898557780551204E-4</v>
      </c>
      <c r="AP2889" s="13">
        <f t="shared" si="3391"/>
        <v>3.6711677742226288E-5</v>
      </c>
      <c r="AQ2889" s="13">
        <f t="shared" si="3392"/>
        <v>6.3578751981096973E-6</v>
      </c>
      <c r="AR2889" s="13">
        <f t="shared" si="3393"/>
        <v>2.9441763643000423E-4</v>
      </c>
      <c r="AS2889" s="13">
        <f t="shared" si="3394"/>
        <v>2.3987735811661876E-4</v>
      </c>
      <c r="AT2889" s="13">
        <f t="shared" si="3395"/>
        <v>9.7720278640115666E-5</v>
      </c>
      <c r="AU2889" s="13">
        <f t="shared" si="3396"/>
        <v>2.6539264154197178E-5</v>
      </c>
      <c r="AV2889" s="13">
        <f t="shared" si="3397"/>
        <v>5.4057296370401117E-6</v>
      </c>
      <c r="AW2889" s="13">
        <f t="shared" si="3398"/>
        <v>1.3810215131377508E-8</v>
      </c>
      <c r="AX2889" s="13">
        <f t="shared" si="3399"/>
        <v>8.9975940498160977E-5</v>
      </c>
      <c r="AY2889" s="13">
        <f t="shared" si="3400"/>
        <v>6.2329573116933854E-5</v>
      </c>
      <c r="AZ2889" s="13">
        <f t="shared" si="3401"/>
        <v>2.1588969581366079E-5</v>
      </c>
      <c r="BA2889" s="13">
        <f t="shared" si="3402"/>
        <v>4.9851521439723895E-6</v>
      </c>
      <c r="BB2889" s="13">
        <f t="shared" si="3403"/>
        <v>8.633485889017116E-7</v>
      </c>
      <c r="BC2889" s="13">
        <f t="shared" si="3404"/>
        <v>1.196145296162829E-7</v>
      </c>
      <c r="BD2889" s="13">
        <f t="shared" si="3405"/>
        <v>3.3992282631662448E-5</v>
      </c>
      <c r="BE2889" s="13">
        <f t="shared" si="3406"/>
        <v>2.7695280258712239E-5</v>
      </c>
      <c r="BF2889" s="13">
        <f t="shared" si="3407"/>
        <v>1.1282392490673154E-5</v>
      </c>
      <c r="BG2889" s="13">
        <f t="shared" si="3408"/>
        <v>3.0641172821869785E-6</v>
      </c>
      <c r="BH2889" s="13">
        <f t="shared" si="3409"/>
        <v>6.2412392097410095E-7</v>
      </c>
      <c r="BI2889" s="13">
        <f t="shared" si="3410"/>
        <v>1.0170124257229818E-7</v>
      </c>
      <c r="BJ2889" s="14">
        <f t="shared" si="3411"/>
        <v>0.35303719760873464</v>
      </c>
      <c r="BK2889" s="14">
        <f t="shared" si="3412"/>
        <v>0.36530819054885383</v>
      </c>
      <c r="BL2889" s="14">
        <f t="shared" si="3413"/>
        <v>0.26941495061007636</v>
      </c>
      <c r="BM2889" s="14">
        <f t="shared" si="3414"/>
        <v>0.19300356127544752</v>
      </c>
      <c r="BN2889" s="14">
        <f t="shared" si="3415"/>
        <v>0.80696484991861561</v>
      </c>
    </row>
    <row r="2890" spans="1:66" x14ac:dyDescent="0.25">
      <c r="A2890" t="s">
        <v>25</v>
      </c>
      <c r="B2890" t="s">
        <v>170</v>
      </c>
      <c r="C2890" t="s">
        <v>479</v>
      </c>
      <c r="D2890" t="s">
        <v>562</v>
      </c>
      <c r="E2890" s="10">
        <f>VLOOKUP(A2890,home!$A$2:$E$405,3,FALSE)</f>
        <v>1.38</v>
      </c>
      <c r="F2890" s="10">
        <f>VLOOKUP(B2890,home!$B$2:$E$405,3,FALSE)</f>
        <v>1.45</v>
      </c>
      <c r="G2890" s="10">
        <f>VLOOKUP(C2890,away!$B$2:$E$405,4,FALSE)</f>
        <v>1.27</v>
      </c>
      <c r="H2890" s="10">
        <f>VLOOKUP(A2890,away!$A$2:$E$405,3,FALSE)</f>
        <v>1.17333333333333</v>
      </c>
      <c r="I2890" s="10">
        <f>VLOOKUP(C2890,away!$B$2:$E$405,3,FALSE)</f>
        <v>1.27</v>
      </c>
      <c r="J2890" s="10">
        <f>VLOOKUP(B2890,home!$B$2:$E$405,4,FALSE)</f>
        <v>1.45</v>
      </c>
      <c r="K2890" s="12">
        <f t="shared" si="3360"/>
        <v>2.5412699999999999</v>
      </c>
      <c r="L2890" s="12">
        <f t="shared" si="3361"/>
        <v>2.1606933333333269</v>
      </c>
      <c r="M2890" s="13">
        <f t="shared" si="3362"/>
        <v>9.0774375592009033E-3</v>
      </c>
      <c r="N2890" s="13">
        <f t="shared" si="3363"/>
        <v>2.3068219746070477E-2</v>
      </c>
      <c r="O2890" s="13">
        <f t="shared" si="3364"/>
        <v>1.9613558817914937E-2</v>
      </c>
      <c r="P2890" s="13">
        <f t="shared" si="3365"/>
        <v>4.9843348617202687E-2</v>
      </c>
      <c r="Q2890" s="13">
        <f t="shared" si="3366"/>
        <v>2.9311287397048268E-2</v>
      </c>
      <c r="R2890" s="13">
        <f t="shared" si="3367"/>
        <v>2.118944289040495E-2</v>
      </c>
      <c r="S2890" s="13">
        <f t="shared" si="3368"/>
        <v>6.8421274868970386E-2</v>
      </c>
      <c r="T2890" s="13">
        <f t="shared" si="3369"/>
        <v>6.3332703270219351E-2</v>
      </c>
      <c r="U2890" s="13">
        <f t="shared" si="3370"/>
        <v>5.3848095534099381E-2</v>
      </c>
      <c r="V2890" s="13">
        <f t="shared" si="3371"/>
        <v>4.1743858928446037E-2</v>
      </c>
      <c r="W2890" s="13">
        <f t="shared" si="3372"/>
        <v>2.4829298441165611E-2</v>
      </c>
      <c r="X2890" s="13">
        <f t="shared" si="3373"/>
        <v>5.36484996131701E-2</v>
      </c>
      <c r="Y2890" s="13">
        <f t="shared" si="3374"/>
        <v>5.7958977728756113E-2</v>
      </c>
      <c r="Z2890" s="13">
        <f t="shared" si="3375"/>
        <v>1.5261295996781747E-2</v>
      </c>
      <c r="AA2890" s="13">
        <f t="shared" si="3376"/>
        <v>3.8783073677741545E-2</v>
      </c>
      <c r="AB2890" s="13">
        <f t="shared" si="3377"/>
        <v>4.9279130822517142E-2</v>
      </c>
      <c r="AC2890" s="13">
        <f t="shared" si="3378"/>
        <v>1.4325723115887146E-2</v>
      </c>
      <c r="AD2890" s="13">
        <f t="shared" si="3379"/>
        <v>1.5774487812395228E-2</v>
      </c>
      <c r="AE2890" s="13">
        <f t="shared" si="3380"/>
        <v>3.4083830652990185E-2</v>
      </c>
      <c r="AF2890" s="13">
        <f t="shared" si="3381"/>
        <v>3.6822352833189E-2</v>
      </c>
      <c r="AG2890" s="13">
        <f t="shared" si="3382"/>
        <v>2.6520604094773009E-2</v>
      </c>
      <c r="AH2890" s="13">
        <f t="shared" si="3383"/>
        <v>8.2437451295682296E-3</v>
      </c>
      <c r="AI2890" s="13">
        <f t="shared" si="3384"/>
        <v>2.0949582185417853E-2</v>
      </c>
      <c r="AJ2890" s="13">
        <f t="shared" si="3385"/>
        <v>2.6619272360168419E-2</v>
      </c>
      <c r="AK2890" s="13">
        <f t="shared" si="3386"/>
        <v>2.2548919423575061E-2</v>
      </c>
      <c r="AL2890" s="13">
        <f t="shared" si="3387"/>
        <v>3.1464474717754595E-3</v>
      </c>
      <c r="AM2890" s="13">
        <f t="shared" si="3388"/>
        <v>8.0174465286011291E-3</v>
      </c>
      <c r="AN2890" s="13">
        <f t="shared" si="3389"/>
        <v>1.7323243264704882E-2</v>
      </c>
      <c r="AO2890" s="13">
        <f t="shared" si="3390"/>
        <v>1.8715108116879653E-2</v>
      </c>
      <c r="AP2890" s="13">
        <f t="shared" si="3391"/>
        <v>1.3479203113584767E-2</v>
      </c>
      <c r="AQ2890" s="13">
        <f t="shared" si="3392"/>
        <v>7.2811060765421085E-3</v>
      </c>
      <c r="AR2890" s="13">
        <f t="shared" si="3393"/>
        <v>3.5624410286314283E-3</v>
      </c>
      <c r="AS2890" s="13">
        <f t="shared" si="3394"/>
        <v>9.053124512830189E-3</v>
      </c>
      <c r="AT2890" s="13">
        <f t="shared" si="3395"/>
        <v>1.1503216865359989E-2</v>
      </c>
      <c r="AU2890" s="13">
        <f t="shared" si="3396"/>
        <v>9.7442599744777918E-3</v>
      </c>
      <c r="AV2890" s="13">
        <f t="shared" si="3397"/>
        <v>6.190698886335293E-3</v>
      </c>
      <c r="AW2890" s="13">
        <f t="shared" si="3398"/>
        <v>4.799123505046175E-4</v>
      </c>
      <c r="AX2890" s="13">
        <f t="shared" si="3399"/>
        <v>3.3957493899563623E-3</v>
      </c>
      <c r="AY2890" s="13">
        <f t="shared" si="3400"/>
        <v>7.3371730685494229E-3</v>
      </c>
      <c r="AZ2890" s="13">
        <f t="shared" si="3401"/>
        <v>7.926690467363785E-3</v>
      </c>
      <c r="BA2890" s="13">
        <f t="shared" si="3402"/>
        <v>5.7090490827432549E-3</v>
      </c>
      <c r="BB2890" s="13">
        <f t="shared" si="3403"/>
        <v>3.0838760731890249E-3</v>
      </c>
      <c r="BC2890" s="13">
        <f t="shared" si="3404"/>
        <v>1.3326620944331359E-3</v>
      </c>
      <c r="BD2890" s="13">
        <f t="shared" si="3405"/>
        <v>1.2828904301595077E-3</v>
      </c>
      <c r="BE2890" s="13">
        <f t="shared" si="3406"/>
        <v>3.260170963451452E-3</v>
      </c>
      <c r="BF2890" s="13">
        <f t="shared" si="3407"/>
        <v>4.1424873321451363E-3</v>
      </c>
      <c r="BG2890" s="13">
        <f t="shared" si="3408"/>
        <v>3.5090595941868231E-3</v>
      </c>
      <c r="BH2890" s="13">
        <f t="shared" si="3409"/>
        <v>2.2293669687297865E-3</v>
      </c>
      <c r="BI2890" s="13">
        <f t="shared" si="3410"/>
        <v>1.1330846793247895E-3</v>
      </c>
      <c r="BJ2890" s="14">
        <f t="shared" si="3411"/>
        <v>0.45895156886632488</v>
      </c>
      <c r="BK2890" s="14">
        <f t="shared" si="3412"/>
        <v>0.19389526363003204</v>
      </c>
      <c r="BL2890" s="14">
        <f t="shared" si="3413"/>
        <v>0.3166856220770396</v>
      </c>
      <c r="BM2890" s="14">
        <f t="shared" si="3414"/>
        <v>0.82583319482429129</v>
      </c>
      <c r="BN2890" s="14">
        <f t="shared" si="3415"/>
        <v>0.15210329502784223</v>
      </c>
    </row>
    <row r="2891" spans="1:66" x14ac:dyDescent="0.25">
      <c r="A2891" t="s">
        <v>25</v>
      </c>
      <c r="B2891" t="s">
        <v>172</v>
      </c>
      <c r="C2891" t="s">
        <v>258</v>
      </c>
      <c r="D2891" t="s">
        <v>562</v>
      </c>
      <c r="E2891" s="10">
        <f>VLOOKUP(A2891,home!$A$2:$E$405,3,FALSE)</f>
        <v>1.38</v>
      </c>
      <c r="F2891" s="10">
        <f>VLOOKUP(B2891,home!$B$2:$E$405,3,FALSE)</f>
        <v>1</v>
      </c>
      <c r="G2891" s="10">
        <f>VLOOKUP(C2891,away!$B$2:$E$405,4,FALSE)</f>
        <v>0.62</v>
      </c>
      <c r="H2891" s="10">
        <f>VLOOKUP(A2891,away!$A$2:$E$405,3,FALSE)</f>
        <v>1.17333333333333</v>
      </c>
      <c r="I2891" s="10">
        <f>VLOOKUP(C2891,away!$B$2:$E$405,3,FALSE)</f>
        <v>0.93</v>
      </c>
      <c r="J2891" s="10">
        <f>VLOOKUP(B2891,home!$B$2:$E$405,4,FALSE)</f>
        <v>1</v>
      </c>
      <c r="K2891" s="12">
        <f t="shared" si="3360"/>
        <v>0.85559999999999992</v>
      </c>
      <c r="L2891" s="12">
        <f t="shared" si="3361"/>
        <v>1.0911999999999971</v>
      </c>
      <c r="M2891" s="13">
        <f t="shared" si="3362"/>
        <v>0.14273007783646552</v>
      </c>
      <c r="N2891" s="13">
        <f t="shared" si="3363"/>
        <v>0.12211985459687986</v>
      </c>
      <c r="O2891" s="13">
        <f t="shared" si="3364"/>
        <v>0.15574706093515073</v>
      </c>
      <c r="P2891" s="13">
        <f t="shared" si="3365"/>
        <v>0.13325718533611494</v>
      </c>
      <c r="Q2891" s="13">
        <f t="shared" si="3366"/>
        <v>5.2242873796545193E-2</v>
      </c>
      <c r="R2891" s="13">
        <f t="shared" si="3367"/>
        <v>8.4975596446218007E-2</v>
      </c>
      <c r="S2891" s="13">
        <f t="shared" si="3368"/>
        <v>3.1103250472632515E-2</v>
      </c>
      <c r="T2891" s="13">
        <f t="shared" si="3369"/>
        <v>5.7007423886789955E-2</v>
      </c>
      <c r="U2891" s="13">
        <f t="shared" si="3370"/>
        <v>7.2705120319384114E-2</v>
      </c>
      <c r="V2891" s="13">
        <f t="shared" si="3371"/>
        <v>3.2265500147893515E-3</v>
      </c>
      <c r="W2891" s="13">
        <f t="shared" si="3372"/>
        <v>1.4899667606774691E-2</v>
      </c>
      <c r="X2891" s="13">
        <f t="shared" si="3373"/>
        <v>1.6258517292512497E-2</v>
      </c>
      <c r="Y2891" s="13">
        <f t="shared" si="3374"/>
        <v>8.8706470347947944E-3</v>
      </c>
      <c r="Z2891" s="13">
        <f t="shared" si="3375"/>
        <v>3.090845694737095E-2</v>
      </c>
      <c r="AA2891" s="13">
        <f t="shared" si="3376"/>
        <v>2.6445275764170578E-2</v>
      </c>
      <c r="AB2891" s="13">
        <f t="shared" si="3377"/>
        <v>1.1313288971912172E-2</v>
      </c>
      <c r="AC2891" s="13">
        <f t="shared" si="3378"/>
        <v>1.8827538833898649E-4</v>
      </c>
      <c r="AD2891" s="13">
        <f t="shared" si="3379"/>
        <v>3.1870389010891058E-3</v>
      </c>
      <c r="AE2891" s="13">
        <f t="shared" si="3380"/>
        <v>3.4776968488684228E-3</v>
      </c>
      <c r="AF2891" s="13">
        <f t="shared" si="3381"/>
        <v>1.8974314007426062E-3</v>
      </c>
      <c r="AG2891" s="13">
        <f t="shared" si="3382"/>
        <v>6.9015904816344218E-4</v>
      </c>
      <c r="AH2891" s="13">
        <f t="shared" si="3383"/>
        <v>8.4318270552427715E-3</v>
      </c>
      <c r="AI2891" s="13">
        <f t="shared" si="3384"/>
        <v>7.2142712284657138E-3</v>
      </c>
      <c r="AJ2891" s="13">
        <f t="shared" si="3385"/>
        <v>3.0862652315376314E-3</v>
      </c>
      <c r="AK2891" s="13">
        <f t="shared" si="3386"/>
        <v>8.8020284403453265E-4</v>
      </c>
      <c r="AL2891" s="13">
        <f t="shared" si="3387"/>
        <v>7.0311874549282873E-6</v>
      </c>
      <c r="AM2891" s="13">
        <f t="shared" si="3388"/>
        <v>5.4536609675436779E-4</v>
      </c>
      <c r="AN2891" s="13">
        <f t="shared" si="3389"/>
        <v>5.9510348477836452E-4</v>
      </c>
      <c r="AO2891" s="13">
        <f t="shared" si="3390"/>
        <v>3.2468846129507479E-4</v>
      </c>
      <c r="AP2891" s="13">
        <f t="shared" si="3391"/>
        <v>1.1810001632172824E-4</v>
      </c>
      <c r="AQ2891" s="13">
        <f t="shared" si="3392"/>
        <v>3.221768445256737E-5</v>
      </c>
      <c r="AR2891" s="13">
        <f t="shared" si="3393"/>
        <v>1.8401619365361781E-3</v>
      </c>
      <c r="AS2891" s="13">
        <f t="shared" si="3394"/>
        <v>1.5744425529003537E-3</v>
      </c>
      <c r="AT2891" s="13">
        <f t="shared" si="3395"/>
        <v>6.7354652413077114E-4</v>
      </c>
      <c r="AU2891" s="13">
        <f t="shared" si="3396"/>
        <v>1.9209546868209596E-4</v>
      </c>
      <c r="AV2891" s="13">
        <f t="shared" si="3397"/>
        <v>4.1089220751100314E-5</v>
      </c>
      <c r="AW2891" s="13">
        <f t="shared" si="3398"/>
        <v>1.8234812794443448E-7</v>
      </c>
      <c r="AX2891" s="13">
        <f t="shared" si="3399"/>
        <v>7.7769205397172815E-5</v>
      </c>
      <c r="AY2891" s="13">
        <f t="shared" si="3400"/>
        <v>8.4861756929394746E-5</v>
      </c>
      <c r="AZ2891" s="13">
        <f t="shared" si="3401"/>
        <v>4.6300574580677647E-5</v>
      </c>
      <c r="BA2891" s="13">
        <f t="shared" si="3402"/>
        <v>1.6841062327478438E-5</v>
      </c>
      <c r="BB2891" s="13">
        <f t="shared" si="3403"/>
        <v>4.594241802936105E-6</v>
      </c>
      <c r="BC2891" s="13">
        <f t="shared" si="3404"/>
        <v>1.0026473310727733E-6</v>
      </c>
      <c r="BD2891" s="13">
        <f t="shared" si="3405"/>
        <v>3.3466411752471189E-4</v>
      </c>
      <c r="BE2891" s="13">
        <f t="shared" si="3406"/>
        <v>2.8633861895414344E-4</v>
      </c>
      <c r="BF2891" s="13">
        <f t="shared" si="3407"/>
        <v>1.2249566118858253E-4</v>
      </c>
      <c r="BG2891" s="13">
        <f t="shared" si="3408"/>
        <v>3.4935762570983745E-5</v>
      </c>
      <c r="BH2891" s="13">
        <f t="shared" si="3409"/>
        <v>7.4727596139334216E-6</v>
      </c>
      <c r="BI2891" s="13">
        <f t="shared" si="3410"/>
        <v>1.2787386251362871E-6</v>
      </c>
      <c r="BJ2891" s="14">
        <f t="shared" si="3411"/>
        <v>0.28249815564513137</v>
      </c>
      <c r="BK2891" s="14">
        <f t="shared" si="3412"/>
        <v>0.31059723199272565</v>
      </c>
      <c r="BL2891" s="14">
        <f t="shared" si="3413"/>
        <v>0.3759074301575942</v>
      </c>
      <c r="BM2891" s="14">
        <f t="shared" si="3414"/>
        <v>0.30875394638664655</v>
      </c>
      <c r="BN2891" s="14">
        <f t="shared" si="3415"/>
        <v>0.6910726489473743</v>
      </c>
    </row>
    <row r="2892" spans="1:66" x14ac:dyDescent="0.25">
      <c r="A2892" t="s">
        <v>178</v>
      </c>
      <c r="B2892" t="s">
        <v>465</v>
      </c>
      <c r="C2892" t="s">
        <v>270</v>
      </c>
      <c r="D2892" t="s">
        <v>562</v>
      </c>
      <c r="E2892" s="10">
        <f>VLOOKUP(A2892,home!$A$2:$E$405,3,FALSE)</f>
        <v>1.6850393700787401</v>
      </c>
      <c r="F2892" s="10">
        <f>VLOOKUP(B2892,home!$B$2:$E$405,3,FALSE)</f>
        <v>1.02</v>
      </c>
      <c r="G2892" s="10">
        <f>VLOOKUP(C2892,away!$B$2:$E$405,4,FALSE)</f>
        <v>1.19</v>
      </c>
      <c r="H2892" s="10">
        <f>VLOOKUP(A2892,away!$A$2:$E$405,3,FALSE)</f>
        <v>1.2913385826771699</v>
      </c>
      <c r="I2892" s="10">
        <f>VLOOKUP(C2892,away!$B$2:$E$405,3,FALSE)</f>
        <v>0.82</v>
      </c>
      <c r="J2892" s="10">
        <f>VLOOKUP(B2892,home!$B$2:$E$405,4,FALSE)</f>
        <v>1.02</v>
      </c>
      <c r="K2892" s="12">
        <f t="shared" si="3360"/>
        <v>2.0453007874015747</v>
      </c>
      <c r="L2892" s="12">
        <f t="shared" si="3361"/>
        <v>1.0800755905511847</v>
      </c>
      <c r="M2892" s="13">
        <f t="shared" si="3362"/>
        <v>4.39203998419503E-2</v>
      </c>
      <c r="N2892" s="13">
        <f t="shared" si="3363"/>
        <v>8.9830428379732929E-2</v>
      </c>
      <c r="O2892" s="13">
        <f t="shared" si="3364"/>
        <v>4.7437351796538629E-2</v>
      </c>
      <c r="P2892" s="13">
        <f t="shared" si="3365"/>
        <v>9.7023652981705955E-2</v>
      </c>
      <c r="Q2892" s="13">
        <f t="shared" si="3366"/>
        <v>9.1865122948844288E-2</v>
      </c>
      <c r="R2892" s="13">
        <f t="shared" si="3367"/>
        <v>2.5617962877915384E-2</v>
      </c>
      <c r="S2892" s="13">
        <f t="shared" si="3368"/>
        <v>5.3583239632322123E-2</v>
      </c>
      <c r="T2892" s="13">
        <f t="shared" si="3369"/>
        <v>9.9221276920030188E-2</v>
      </c>
      <c r="U2892" s="13">
        <f t="shared" si="3370"/>
        <v>5.2396439645824633E-2</v>
      </c>
      <c r="V2892" s="13">
        <f t="shared" si="3371"/>
        <v>1.3152181538597351E-2</v>
      </c>
      <c r="W2892" s="13">
        <f t="shared" si="3372"/>
        <v>6.2630602767337895E-2</v>
      </c>
      <c r="X2892" s="13">
        <f t="shared" si="3373"/>
        <v>6.7645785270509129E-2</v>
      </c>
      <c r="Y2892" s="13">
        <f t="shared" si="3374"/>
        <v>3.6531280737171892E-2</v>
      </c>
      <c r="Z2892" s="13">
        <f t="shared" si="3375"/>
        <v>9.2231121280275958E-3</v>
      </c>
      <c r="AA2892" s="13">
        <f t="shared" si="3376"/>
        <v>1.886403849774785E-2</v>
      </c>
      <c r="AB2892" s="13">
        <f t="shared" si="3377"/>
        <v>1.9291316396508655E-2</v>
      </c>
      <c r="AC2892" s="13">
        <f t="shared" si="3378"/>
        <v>1.815888377247929E-3</v>
      </c>
      <c r="AD2892" s="13">
        <f t="shared" si="3379"/>
        <v>3.2024605288867865E-2</v>
      </c>
      <c r="AE2892" s="13">
        <f t="shared" si="3380"/>
        <v>3.4588994469542556E-2</v>
      </c>
      <c r="AF2892" s="13">
        <f t="shared" si="3381"/>
        <v>1.8679364314131419E-2</v>
      </c>
      <c r="AG2892" s="13">
        <f t="shared" si="3382"/>
        <v>6.7250418142354067E-3</v>
      </c>
      <c r="AH2892" s="13">
        <f t="shared" si="3383"/>
        <v>2.4904145695997994E-3</v>
      </c>
      <c r="AI2892" s="13">
        <f t="shared" si="3384"/>
        <v>5.0936468801588228E-3</v>
      </c>
      <c r="AJ2892" s="13">
        <f t="shared" si="3385"/>
        <v>5.2090199873672085E-3</v>
      </c>
      <c r="AK2892" s="13">
        <f t="shared" si="3386"/>
        <v>3.5513375605842304E-3</v>
      </c>
      <c r="AL2892" s="13">
        <f t="shared" si="3387"/>
        <v>1.6045766832872515E-4</v>
      </c>
      <c r="AM2892" s="13">
        <f t="shared" si="3388"/>
        <v>1.3099990082709219E-2</v>
      </c>
      <c r="AN2892" s="13">
        <f t="shared" si="3389"/>
        <v>1.4148979524796821E-2</v>
      </c>
      <c r="AO2892" s="13">
        <f t="shared" si="3390"/>
        <v>7.6409837079707745E-3</v>
      </c>
      <c r="AP2892" s="13">
        <f t="shared" si="3391"/>
        <v>2.7509466635928384E-3</v>
      </c>
      <c r="AQ2892" s="13">
        <f t="shared" si="3392"/>
        <v>7.4280758556371151E-4</v>
      </c>
      <c r="AR2892" s="13">
        <f t="shared" si="3393"/>
        <v>5.3796719739555583E-4</v>
      </c>
      <c r="AS2892" s="13">
        <f t="shared" si="3394"/>
        <v>1.1003047324293486E-3</v>
      </c>
      <c r="AT2892" s="13">
        <f t="shared" si="3395"/>
        <v>1.1252270678097131E-3</v>
      </c>
      <c r="AU2892" s="13">
        <f t="shared" si="3396"/>
        <v>7.6714260259892362E-4</v>
      </c>
      <c r="AV2892" s="13">
        <f t="shared" si="3397"/>
        <v>3.9225934228621809E-4</v>
      </c>
      <c r="AW2892" s="13">
        <f t="shared" si="3398"/>
        <v>9.8462149619936097E-6</v>
      </c>
      <c r="AX2892" s="13">
        <f t="shared" si="3399"/>
        <v>4.4655700051863326E-3</v>
      </c>
      <c r="AY2892" s="13">
        <f t="shared" si="3400"/>
        <v>4.823153160499285E-3</v>
      </c>
      <c r="AZ2892" s="13">
        <f t="shared" si="3401"/>
        <v>2.6046849990725394E-3</v>
      </c>
      <c r="BA2892" s="13">
        <f t="shared" si="3402"/>
        <v>9.3775222952436168E-4</v>
      </c>
      <c r="BB2892" s="13">
        <f t="shared" si="3403"/>
        <v>2.5321082327355374E-4</v>
      </c>
      <c r="BC2892" s="13">
        <f t="shared" si="3404"/>
        <v>5.4697365896227069E-5</v>
      </c>
      <c r="BD2892" s="13">
        <f t="shared" si="3405"/>
        <v>9.6840873070695087E-5</v>
      </c>
      <c r="BE2892" s="13">
        <f t="shared" si="3406"/>
        <v>1.9806871394414857E-4</v>
      </c>
      <c r="BF2892" s="13">
        <f t="shared" si="3407"/>
        <v>2.0255504829479223E-4</v>
      </c>
      <c r="BG2892" s="13">
        <f t="shared" si="3408"/>
        <v>1.3809533325650082E-4</v>
      </c>
      <c r="BH2892" s="13">
        <f t="shared" si="3409"/>
        <v>7.0611623461501019E-5</v>
      </c>
      <c r="BI2892" s="13">
        <f t="shared" si="3410"/>
        <v>2.8884401813102312E-5</v>
      </c>
      <c r="BJ2892" s="14">
        <f t="shared" si="3411"/>
        <v>0.59126527905848925</v>
      </c>
      <c r="BK2892" s="14">
        <f t="shared" si="3412"/>
        <v>0.21447897320065165</v>
      </c>
      <c r="BL2892" s="14">
        <f t="shared" si="3413"/>
        <v>0.18460948514860567</v>
      </c>
      <c r="BM2892" s="14">
        <f t="shared" si="3414"/>
        <v>0.59906862376354941</v>
      </c>
      <c r="BN2892" s="14">
        <f t="shared" si="3415"/>
        <v>0.3956949188266875</v>
      </c>
    </row>
    <row r="2893" spans="1:66" x14ac:dyDescent="0.25">
      <c r="A2893" t="s">
        <v>178</v>
      </c>
      <c r="B2893" t="s">
        <v>274</v>
      </c>
      <c r="C2893" t="s">
        <v>184</v>
      </c>
      <c r="D2893" t="s">
        <v>562</v>
      </c>
      <c r="E2893" s="10">
        <f>VLOOKUP(A2893,home!$A$2:$E$405,3,FALSE)</f>
        <v>1.6850393700787401</v>
      </c>
      <c r="F2893" s="10">
        <f>VLOOKUP(B2893,home!$B$2:$E$405,3,FALSE)</f>
        <v>1.61</v>
      </c>
      <c r="G2893" s="10">
        <f>VLOOKUP(C2893,away!$B$2:$E$405,4,FALSE)</f>
        <v>1.61</v>
      </c>
      <c r="H2893" s="10">
        <f>VLOOKUP(A2893,away!$A$2:$E$405,3,FALSE)</f>
        <v>1.2913385826771699</v>
      </c>
      <c r="I2893" s="10">
        <f>VLOOKUP(C2893,away!$B$2:$E$405,3,FALSE)</f>
        <v>0.34</v>
      </c>
      <c r="J2893" s="10">
        <f>VLOOKUP(B2893,home!$B$2:$E$405,4,FALSE)</f>
        <v>1.61</v>
      </c>
      <c r="K2893" s="12">
        <f t="shared" si="3360"/>
        <v>4.3677905511811028</v>
      </c>
      <c r="L2893" s="12">
        <f t="shared" si="3361"/>
        <v>0.70687874015748287</v>
      </c>
      <c r="M2893" s="13">
        <f t="shared" si="3362"/>
        <v>6.2531540699301775E-3</v>
      </c>
      <c r="N2893" s="13">
        <f t="shared" si="3363"/>
        <v>2.7312467261720687E-2</v>
      </c>
      <c r="O2893" s="13">
        <f t="shared" si="3364"/>
        <v>4.4202216709628801E-3</v>
      </c>
      <c r="P2893" s="13">
        <f t="shared" si="3365"/>
        <v>1.9306602448557614E-2</v>
      </c>
      <c r="Q2893" s="13">
        <f t="shared" si="3366"/>
        <v>5.9647568217593427E-2</v>
      </c>
      <c r="R2893" s="13">
        <f t="shared" si="3367"/>
        <v>1.5622803629935218E-3</v>
      </c>
      <c r="S2893" s="13">
        <f t="shared" si="3368"/>
        <v>1.4902275473232222E-2</v>
      </c>
      <c r="T2893" s="13">
        <f t="shared" si="3369"/>
        <v>4.2163597875109954E-2</v>
      </c>
      <c r="U2893" s="13">
        <f t="shared" si="3370"/>
        <v>6.8237134077788883E-3</v>
      </c>
      <c r="V2893" s="13">
        <f t="shared" si="3371"/>
        <v>5.1123055469829105E-3</v>
      </c>
      <c r="W2893" s="13">
        <f t="shared" si="3372"/>
        <v>8.6842694953911587E-2</v>
      </c>
      <c r="X2893" s="13">
        <f t="shared" si="3373"/>
        <v>6.1387254800901618E-2</v>
      </c>
      <c r="Y2893" s="13">
        <f t="shared" si="3374"/>
        <v>2.1696672667693859E-2</v>
      </c>
      <c r="Z2893" s="13">
        <f t="shared" si="3375"/>
        <v>3.6811425825521204E-4</v>
      </c>
      <c r="AA2893" s="13">
        <f t="shared" si="3376"/>
        <v>1.6078459789621554E-3</v>
      </c>
      <c r="AB2893" s="13">
        <f t="shared" si="3377"/>
        <v>3.5113672373327173E-3</v>
      </c>
      <c r="AC2893" s="13">
        <f t="shared" si="3378"/>
        <v>9.8651466211451639E-4</v>
      </c>
      <c r="AD2893" s="13">
        <f t="shared" si="3379"/>
        <v>9.4827675614699486E-2</v>
      </c>
      <c r="AE2893" s="13">
        <f t="shared" si="3380"/>
        <v>6.7031667870581221E-2</v>
      </c>
      <c r="AF2893" s="13">
        <f t="shared" si="3381"/>
        <v>2.3691630467505637E-2</v>
      </c>
      <c r="AG2893" s="13">
        <f t="shared" si="3382"/>
        <v>5.5823699657156752E-3</v>
      </c>
      <c r="AH2893" s="13">
        <f t="shared" si="3383"/>
        <v>6.5053035777362615E-5</v>
      </c>
      <c r="AI2893" s="13">
        <f t="shared" si="3384"/>
        <v>2.8413803499401064E-4</v>
      </c>
      <c r="AJ2893" s="13">
        <f t="shared" si="3385"/>
        <v>6.2052771223900286E-4</v>
      </c>
      <c r="AK2893" s="13">
        <f t="shared" si="3386"/>
        <v>9.0344502608784749E-4</v>
      </c>
      <c r="AL2893" s="13">
        <f t="shared" si="3387"/>
        <v>1.2183449298143256E-4</v>
      </c>
      <c r="AM2893" s="13">
        <f t="shared" si="3388"/>
        <v>8.2837485108070208E-2</v>
      </c>
      <c r="AN2893" s="13">
        <f t="shared" si="3389"/>
        <v>5.8556057111006907E-2</v>
      </c>
      <c r="AO2893" s="13">
        <f t="shared" si="3390"/>
        <v>2.0696015939609087E-2</v>
      </c>
      <c r="AP2893" s="13">
        <f t="shared" si="3391"/>
        <v>4.8765245578900199E-3</v>
      </c>
      <c r="AQ2893" s="13">
        <f t="shared" si="3392"/>
        <v>8.6177788395708048E-4</v>
      </c>
      <c r="AR2893" s="13">
        <f t="shared" si="3393"/>
        <v>9.1969215947443524E-6</v>
      </c>
      <c r="AS2893" s="13">
        <f t="shared" si="3394"/>
        <v>4.0170227241477822E-5</v>
      </c>
      <c r="AT2893" s="13">
        <f t="shared" si="3395"/>
        <v>8.7727569492062322E-5</v>
      </c>
      <c r="AU2893" s="13">
        <f t="shared" si="3396"/>
        <v>1.2772521636850441E-4</v>
      </c>
      <c r="AV2893" s="13">
        <f t="shared" si="3397"/>
        <v>1.3946924830047892E-4</v>
      </c>
      <c r="AW2893" s="13">
        <f t="shared" si="3398"/>
        <v>1.0448994104987743E-5</v>
      </c>
      <c r="AX2893" s="13">
        <f t="shared" si="3399"/>
        <v>6.0302797456439038E-2</v>
      </c>
      <c r="AY2893" s="13">
        <f t="shared" si="3400"/>
        <v>4.2626765493979486E-2</v>
      </c>
      <c r="AZ2893" s="13">
        <f t="shared" si="3401"/>
        <v>1.5065977144686339E-2</v>
      </c>
      <c r="BA2893" s="13">
        <f t="shared" si="3402"/>
        <v>3.5499396477591044E-3</v>
      </c>
      <c r="BB2893" s="13">
        <f t="shared" si="3403"/>
        <v>6.2734421646076332E-4</v>
      </c>
      <c r="BC2893" s="13">
        <f t="shared" si="3404"/>
        <v>8.8691257875373556E-5</v>
      </c>
      <c r="BD2893" s="13">
        <f t="shared" si="3405"/>
        <v>1.0835180583700055E-6</v>
      </c>
      <c r="BE2893" s="13">
        <f t="shared" si="3406"/>
        <v>4.7325799373826045E-6</v>
      </c>
      <c r="BF2893" s="13">
        <f t="shared" si="3407"/>
        <v>1.0335458966604502E-5</v>
      </c>
      <c r="BG2893" s="13">
        <f t="shared" si="3408"/>
        <v>1.5047706672151712E-5</v>
      </c>
      <c r="BH2893" s="13">
        <f t="shared" si="3409"/>
        <v>1.6431307754892275E-5</v>
      </c>
      <c r="BI2893" s="13">
        <f t="shared" si="3410"/>
        <v>1.4353702151073449E-5</v>
      </c>
      <c r="BJ2893" s="14">
        <f t="shared" si="3411"/>
        <v>0.78027297551316643</v>
      </c>
      <c r="BK2893" s="14">
        <f t="shared" si="3412"/>
        <v>8.930945218777836E-2</v>
      </c>
      <c r="BL2893" s="14">
        <f t="shared" si="3413"/>
        <v>2.0264865923666133E-2</v>
      </c>
      <c r="BM2893" s="14">
        <f t="shared" si="3414"/>
        <v>0.72909679735123323</v>
      </c>
      <c r="BN2893" s="14">
        <f t="shared" si="3415"/>
        <v>0.1185022940317583</v>
      </c>
    </row>
    <row r="2894" spans="1:66" x14ac:dyDescent="0.25">
      <c r="A2894" t="s">
        <v>178</v>
      </c>
      <c r="B2894" t="s">
        <v>272</v>
      </c>
      <c r="C2894" t="s">
        <v>269</v>
      </c>
      <c r="D2894" t="s">
        <v>562</v>
      </c>
      <c r="E2894" s="10">
        <f>VLOOKUP(A2894,home!$A$2:$E$405,3,FALSE)</f>
        <v>1.6850393700787401</v>
      </c>
      <c r="F2894" s="10">
        <f>VLOOKUP(B2894,home!$B$2:$E$405,3,FALSE)</f>
        <v>0.82</v>
      </c>
      <c r="G2894" s="10">
        <f>VLOOKUP(C2894,away!$B$2:$E$405,4,FALSE)</f>
        <v>1.26</v>
      </c>
      <c r="H2894" s="10">
        <f>VLOOKUP(A2894,away!$A$2:$E$405,3,FALSE)</f>
        <v>1.2913385826771699</v>
      </c>
      <c r="I2894" s="10">
        <f>VLOOKUP(C2894,away!$B$2:$E$405,3,FALSE)</f>
        <v>0.74</v>
      </c>
      <c r="J2894" s="10">
        <f>VLOOKUP(B2894,home!$B$2:$E$405,4,FALSE)</f>
        <v>0.82</v>
      </c>
      <c r="K2894" s="12">
        <f t="shared" si="3360"/>
        <v>1.740982677165354</v>
      </c>
      <c r="L2894" s="12">
        <f t="shared" si="3361"/>
        <v>0.78358425196850667</v>
      </c>
      <c r="M2894" s="13">
        <f t="shared" si="3362"/>
        <v>8.0092991218147905E-2</v>
      </c>
      <c r="N2894" s="13">
        <f t="shared" si="3363"/>
        <v>0.13944051027315232</v>
      </c>
      <c r="O2894" s="13">
        <f t="shared" si="3364"/>
        <v>6.2759606611592592E-2</v>
      </c>
      <c r="P2894" s="13">
        <f t="shared" si="3365"/>
        <v>0.10926338793649493</v>
      </c>
      <c r="Q2894" s="13">
        <f t="shared" si="3366"/>
        <v>0.12138175644032795</v>
      </c>
      <c r="R2894" s="13">
        <f t="shared" si="3367"/>
        <v>2.4588719700291264E-2</v>
      </c>
      <c r="S2894" s="13">
        <f t="shared" si="3368"/>
        <v>3.7264458980075847E-2</v>
      </c>
      <c r="T2894" s="13">
        <f t="shared" si="3369"/>
        <v>9.5112832822917825E-2</v>
      </c>
      <c r="U2894" s="13">
        <f t="shared" si="3370"/>
        <v>4.2808535051881563E-2</v>
      </c>
      <c r="V2894" s="13">
        <f t="shared" si="3371"/>
        <v>5.6484912459010325E-3</v>
      </c>
      <c r="W2894" s="13">
        <f t="shared" si="3372"/>
        <v>7.0441178428838361E-2</v>
      </c>
      <c r="X2894" s="13">
        <f t="shared" si="3373"/>
        <v>5.5196598106941407E-2</v>
      </c>
      <c r="Y2894" s="13">
        <f t="shared" si="3374"/>
        <v>2.1625592519416988E-2</v>
      </c>
      <c r="Z2894" s="13">
        <f t="shared" si="3375"/>
        <v>6.4224445110720061E-3</v>
      </c>
      <c r="AA2894" s="13">
        <f t="shared" si="3376"/>
        <v>1.1181364638832073E-2</v>
      </c>
      <c r="AB2894" s="13">
        <f t="shared" si="3377"/>
        <v>9.7332810716379472E-3</v>
      </c>
      <c r="AC2894" s="13">
        <f t="shared" si="3378"/>
        <v>4.8160681795473507E-4</v>
      </c>
      <c r="AD2894" s="13">
        <f t="shared" si="3379"/>
        <v>3.0659217850930353E-2</v>
      </c>
      <c r="AE2894" s="13">
        <f t="shared" si="3380"/>
        <v>2.4024080285660745E-2</v>
      </c>
      <c r="AF2894" s="13">
        <f t="shared" si="3381"/>
        <v>9.4124454899354119E-3</v>
      </c>
      <c r="AG2894" s="13">
        <f t="shared" si="3382"/>
        <v>2.4584813528084619E-3</v>
      </c>
      <c r="AH2894" s="13">
        <f t="shared" si="3383"/>
        <v>1.2581315945043995E-3</v>
      </c>
      <c r="AI2894" s="13">
        <f t="shared" si="3384"/>
        <v>2.1903853116265852E-3</v>
      </c>
      <c r="AJ2894" s="13">
        <f t="shared" si="3385"/>
        <v>1.9067114419296608E-3</v>
      </c>
      <c r="AK2894" s="13">
        <f t="shared" si="3386"/>
        <v>1.1065171969175044E-3</v>
      </c>
      <c r="AL2894" s="13">
        <f t="shared" si="3387"/>
        <v>2.6280448155431482E-5</v>
      </c>
      <c r="AM2894" s="13">
        <f t="shared" si="3388"/>
        <v>1.0675433434781707E-2</v>
      </c>
      <c r="AN2894" s="13">
        <f t="shared" si="3389"/>
        <v>8.3651015224330081E-3</v>
      </c>
      <c r="AO2894" s="13">
        <f t="shared" si="3390"/>
        <v>3.2773809095481424E-3</v>
      </c>
      <c r="AP2894" s="13">
        <f t="shared" si="3391"/>
        <v>8.5603468947471526E-4</v>
      </c>
      <c r="AQ2894" s="13">
        <f t="shared" si="3392"/>
        <v>1.6769382545278437E-4</v>
      </c>
      <c r="AR2894" s="13">
        <f t="shared" si="3393"/>
        <v>1.9717042087153495E-4</v>
      </c>
      <c r="AS2894" s="13">
        <f t="shared" si="3394"/>
        <v>3.432702871867445E-4</v>
      </c>
      <c r="AT2894" s="13">
        <f t="shared" si="3395"/>
        <v>2.9881381178884929E-4</v>
      </c>
      <c r="AU2894" s="13">
        <f t="shared" si="3396"/>
        <v>1.7340989000737836E-4</v>
      </c>
      <c r="AV2894" s="13">
        <f t="shared" si="3397"/>
        <v>7.5475903637998797E-5</v>
      </c>
      <c r="AW2894" s="13">
        <f t="shared" si="3398"/>
        <v>9.9588780709039387E-7</v>
      </c>
      <c r="AX2894" s="13">
        <f t="shared" si="3399"/>
        <v>3.0976241135311326E-3</v>
      </c>
      <c r="AY2894" s="13">
        <f t="shared" si="3400"/>
        <v>2.4272494738809009E-3</v>
      </c>
      <c r="AZ2894" s="13">
        <f t="shared" si="3401"/>
        <v>9.5097723166595854E-4</v>
      </c>
      <c r="BA2894" s="13">
        <f t="shared" si="3402"/>
        <v>2.4839026090468384E-4</v>
      </c>
      <c r="BB2894" s="13">
        <f t="shared" si="3403"/>
        <v>4.865867419681471E-5</v>
      </c>
      <c r="BC2894" s="13">
        <f t="shared" si="3404"/>
        <v>7.6256341644580688E-6</v>
      </c>
      <c r="BD2894" s="13">
        <f t="shared" si="3405"/>
        <v>2.574993945815622E-5</v>
      </c>
      <c r="BE2894" s="13">
        <f t="shared" si="3406"/>
        <v>4.4830198534706595E-5</v>
      </c>
      <c r="BF2894" s="13">
        <f t="shared" si="3407"/>
        <v>3.902429953140393E-5</v>
      </c>
      <c r="BG2894" s="13">
        <f t="shared" si="3408"/>
        <v>2.2646876490895423E-5</v>
      </c>
      <c r="BH2894" s="13">
        <f t="shared" si="3409"/>
        <v>9.8569549156380605E-6</v>
      </c>
      <c r="BI2894" s="13">
        <f t="shared" si="3410"/>
        <v>3.4321575515451489E-6</v>
      </c>
      <c r="BJ2894" s="14">
        <f t="shared" si="3411"/>
        <v>0.59987486334096407</v>
      </c>
      <c r="BK2894" s="14">
        <f t="shared" si="3412"/>
        <v>0.23520446612061074</v>
      </c>
      <c r="BL2894" s="14">
        <f t="shared" si="3413"/>
        <v>0.15876693335918846</v>
      </c>
      <c r="BM2894" s="14">
        <f t="shared" si="3414"/>
        <v>0.46031548156575447</v>
      </c>
      <c r="BN2894" s="14">
        <f t="shared" si="3415"/>
        <v>0.537526972180007</v>
      </c>
    </row>
    <row r="2895" spans="1:66" x14ac:dyDescent="0.25">
      <c r="A2895" t="s">
        <v>178</v>
      </c>
      <c r="B2895" t="s">
        <v>268</v>
      </c>
      <c r="C2895" t="s">
        <v>273</v>
      </c>
      <c r="D2895" t="s">
        <v>562</v>
      </c>
      <c r="E2895" s="10">
        <f>VLOOKUP(A2895,home!$A$2:$E$405,3,FALSE)</f>
        <v>1.6850393700787401</v>
      </c>
      <c r="F2895" s="10">
        <f>VLOOKUP(B2895,home!$B$2:$E$405,3,FALSE)</f>
        <v>0.42</v>
      </c>
      <c r="G2895" s="10">
        <f>VLOOKUP(C2895,away!$B$2:$E$405,4,FALSE)</f>
        <v>0.08</v>
      </c>
      <c r="H2895" s="10">
        <f>VLOOKUP(A2895,away!$A$2:$E$405,3,FALSE)</f>
        <v>1.2913385826771699</v>
      </c>
      <c r="I2895" s="10">
        <f>VLOOKUP(C2895,away!$B$2:$E$405,3,FALSE)</f>
        <v>1.36</v>
      </c>
      <c r="J2895" s="10">
        <f>VLOOKUP(B2895,home!$B$2:$E$405,4,FALSE)</f>
        <v>0.42</v>
      </c>
      <c r="K2895" s="12">
        <f t="shared" si="3360"/>
        <v>5.6617322834645663E-2</v>
      </c>
      <c r="L2895" s="12">
        <f t="shared" si="3361"/>
        <v>0.73761259842519944</v>
      </c>
      <c r="M2895" s="13">
        <f t="shared" si="3362"/>
        <v>0.45192912196407425</v>
      </c>
      <c r="N2895" s="13">
        <f t="shared" si="3363"/>
        <v>2.5587016996617945E-2</v>
      </c>
      <c r="O2895" s="13">
        <f t="shared" si="3364"/>
        <v>0.33334861395593968</v>
      </c>
      <c r="P2895" s="13">
        <f t="shared" si="3365"/>
        <v>1.8873306092825108E-2</v>
      </c>
      <c r="Q2895" s="13">
        <f t="shared" si="3366"/>
        <v>7.2433420083654161E-4</v>
      </c>
      <c r="R2895" s="13">
        <f t="shared" si="3367"/>
        <v>0.12294106866073967</v>
      </c>
      <c r="S2895" s="13">
        <f t="shared" si="3368"/>
        <v>1.9704510373519645E-4</v>
      </c>
      <c r="T2895" s="13">
        <f t="shared" si="3369"/>
        <v>5.3427803200728171E-4</v>
      </c>
      <c r="U2895" s="13">
        <f t="shared" si="3370"/>
        <v>6.960594174001437E-3</v>
      </c>
      <c r="V2895" s="13">
        <f t="shared" si="3371"/>
        <v>9.1432541966477979E-7</v>
      </c>
      <c r="W2895" s="13">
        <f t="shared" si="3372"/>
        <v>1.3669954429645848E-5</v>
      </c>
      <c r="X2895" s="13">
        <f t="shared" si="3373"/>
        <v>1.008313060720514E-5</v>
      </c>
      <c r="Y2895" s="13">
        <f t="shared" si="3374"/>
        <v>3.7187220837206207E-6</v>
      </c>
      <c r="Z2895" s="13">
        <f t="shared" si="3375"/>
        <v>3.0227627036006351E-2</v>
      </c>
      <c r="AA2895" s="13">
        <f t="shared" si="3376"/>
        <v>1.7114073184228351E-3</v>
      </c>
      <c r="AB2895" s="13">
        <f t="shared" si="3377"/>
        <v>4.8447650324360415E-5</v>
      </c>
      <c r="AC2895" s="13">
        <f t="shared" si="3378"/>
        <v>2.3864836701035736E-9</v>
      </c>
      <c r="AD2895" s="13">
        <f t="shared" si="3379"/>
        <v>1.9348905576953831E-7</v>
      </c>
      <c r="AE2895" s="13">
        <f t="shared" si="3380"/>
        <v>1.4271996519300747E-7</v>
      </c>
      <c r="AF2895" s="13">
        <f t="shared" si="3381"/>
        <v>5.2636022186584129E-8</v>
      </c>
      <c r="AG2895" s="13">
        <f t="shared" si="3382"/>
        <v>1.2941664365270923E-8</v>
      </c>
      <c r="AH2895" s="13">
        <f t="shared" si="3383"/>
        <v>5.5740696305641131E-3</v>
      </c>
      <c r="AI2895" s="13">
        <f t="shared" si="3384"/>
        <v>3.1558889977644248E-4</v>
      </c>
      <c r="AJ2895" s="13">
        <f t="shared" si="3385"/>
        <v>8.933899310836736E-6</v>
      </c>
      <c r="AK2895" s="13">
        <f t="shared" si="3386"/>
        <v>1.6860448715128727E-7</v>
      </c>
      <c r="AL2895" s="13">
        <f t="shared" si="3387"/>
        <v>3.9865398888787611E-12</v>
      </c>
      <c r="AM2895" s="13">
        <f t="shared" si="3388"/>
        <v>2.1909664670949422E-9</v>
      </c>
      <c r="AN2895" s="13">
        <f t="shared" si="3389"/>
        <v>1.6160844688563797E-9</v>
      </c>
      <c r="AO2895" s="13">
        <f t="shared" si="3390"/>
        <v>5.9602213217388116E-10</v>
      </c>
      <c r="AP2895" s="13">
        <f t="shared" si="3391"/>
        <v>1.4654447787723474E-10</v>
      </c>
      <c r="AQ2895" s="13">
        <f t="shared" si="3392"/>
        <v>2.7023263277972818E-11</v>
      </c>
      <c r="AR2895" s="13">
        <f t="shared" si="3393"/>
        <v>8.2230079680067761E-4</v>
      </c>
      <c r="AS2895" s="13">
        <f t="shared" si="3394"/>
        <v>4.6556469679650329E-5</v>
      </c>
      <c r="AT2895" s="13">
        <f t="shared" si="3395"/>
        <v>1.3179513369470769E-6</v>
      </c>
      <c r="AU2895" s="13">
        <f t="shared" si="3396"/>
        <v>2.4872958774761837E-8</v>
      </c>
      <c r="AV2895" s="13">
        <f t="shared" si="3397"/>
        <v>3.5206008420088075E-10</v>
      </c>
      <c r="AW2895" s="13">
        <f t="shared" si="3398"/>
        <v>4.624569055275618E-15</v>
      </c>
      <c r="AX2895" s="13">
        <f t="shared" si="3399"/>
        <v>2.067444263123289E-11</v>
      </c>
      <c r="AY2895" s="13">
        <f t="shared" si="3400"/>
        <v>1.5249729350216411E-11</v>
      </c>
      <c r="AZ2895" s="13">
        <f t="shared" si="3401"/>
        <v>5.6241962456470764E-12</v>
      </c>
      <c r="BA2895" s="13">
        <f t="shared" si="3402"/>
        <v>1.3828260022683306E-12</v>
      </c>
      <c r="BB2895" s="13">
        <f t="shared" si="3403"/>
        <v>2.549974701757685E-13</v>
      </c>
      <c r="BC2895" s="13">
        <f t="shared" si="3404"/>
        <v>3.7617869313640191E-14</v>
      </c>
      <c r="BD2895" s="13">
        <f t="shared" si="3405"/>
        <v>1.0108990456920992E-4</v>
      </c>
      <c r="BE2895" s="13">
        <f t="shared" si="3406"/>
        <v>5.7234397623184803E-6</v>
      </c>
      <c r="BF2895" s="13">
        <f t="shared" si="3407"/>
        <v>1.6202291837391644E-7</v>
      </c>
      <c r="BG2895" s="13">
        <f t="shared" si="3408"/>
        <v>3.0577679587291564E-9</v>
      </c>
      <c r="BH2895" s="13">
        <f t="shared" si="3409"/>
        <v>4.3280658918201018E-11</v>
      </c>
      <c r="BI2895" s="13">
        <f t="shared" si="3410"/>
        <v>4.9008700769359463E-13</v>
      </c>
      <c r="BJ2895" s="14">
        <f t="shared" si="3411"/>
        <v>2.6873507443154469E-2</v>
      </c>
      <c r="BK2895" s="14">
        <f t="shared" si="3412"/>
        <v>0.47100038989177417</v>
      </c>
      <c r="BL2895" s="14">
        <f t="shared" si="3413"/>
        <v>0.47188607170519126</v>
      </c>
      <c r="BM2895" s="14">
        <f t="shared" si="3414"/>
        <v>4.6584134189847942E-2</v>
      </c>
      <c r="BN2895" s="14">
        <f t="shared" si="3415"/>
        <v>0.9534034618710332</v>
      </c>
    </row>
    <row r="2896" spans="1:66" x14ac:dyDescent="0.25">
      <c r="A2896" t="s">
        <v>178</v>
      </c>
      <c r="B2896" t="s">
        <v>472</v>
      </c>
      <c r="C2896" t="s">
        <v>182</v>
      </c>
      <c r="D2896" t="s">
        <v>562</v>
      </c>
      <c r="E2896" s="10">
        <f>VLOOKUP(A2896,home!$A$2:$E$405,3,FALSE)</f>
        <v>1.6850393700787401</v>
      </c>
      <c r="F2896" s="10">
        <f>VLOOKUP(B2896,home!$B$2:$E$405,3,FALSE)</f>
        <v>1.27</v>
      </c>
      <c r="G2896" s="10">
        <f>VLOOKUP(C2896,away!$B$2:$E$405,4,FALSE)</f>
        <v>0.85</v>
      </c>
      <c r="H2896" s="10">
        <f>VLOOKUP(A2896,away!$A$2:$E$405,3,FALSE)</f>
        <v>1.2913385826771699</v>
      </c>
      <c r="I2896" s="10">
        <f>VLOOKUP(C2896,away!$B$2:$E$405,3,FALSE)</f>
        <v>0.59</v>
      </c>
      <c r="J2896" s="10">
        <f>VLOOKUP(B2896,home!$B$2:$E$405,4,FALSE)</f>
        <v>1.27</v>
      </c>
      <c r="K2896" s="12">
        <f t="shared" si="3360"/>
        <v>1.8189999999999997</v>
      </c>
      <c r="L2896" s="12">
        <f t="shared" si="3361"/>
        <v>0.96760000000000335</v>
      </c>
      <c r="M2896" s="13">
        <f t="shared" si="3362"/>
        <v>6.1630401459619504E-2</v>
      </c>
      <c r="N2896" s="13">
        <f t="shared" si="3363"/>
        <v>0.11210570025504783</v>
      </c>
      <c r="O2896" s="13">
        <f t="shared" si="3364"/>
        <v>5.963357645232803E-2</v>
      </c>
      <c r="P2896" s="13">
        <f t="shared" si="3365"/>
        <v>0.10847347556678465</v>
      </c>
      <c r="Q2896" s="13">
        <f t="shared" si="3366"/>
        <v>0.10196013438196602</v>
      </c>
      <c r="R2896" s="13">
        <f t="shared" si="3367"/>
        <v>2.8850724287636402E-2</v>
      </c>
      <c r="S2896" s="13">
        <f t="shared" si="3368"/>
        <v>4.7730075672342047E-2</v>
      </c>
      <c r="T2896" s="13">
        <f t="shared" si="3369"/>
        <v>9.8656626027990649E-2</v>
      </c>
      <c r="U2896" s="13">
        <f t="shared" si="3370"/>
        <v>5.2479467479210597E-2</v>
      </c>
      <c r="V2896" s="13">
        <f t="shared" si="3371"/>
        <v>9.3342230000217317E-3</v>
      </c>
      <c r="W2896" s="13">
        <f t="shared" si="3372"/>
        <v>6.1821828146932066E-2</v>
      </c>
      <c r="X2896" s="13">
        <f t="shared" si="3373"/>
        <v>5.9818800914971666E-2</v>
      </c>
      <c r="Y2896" s="13">
        <f t="shared" si="3374"/>
        <v>2.8940335882663391E-2</v>
      </c>
      <c r="Z2896" s="13">
        <f t="shared" si="3375"/>
        <v>9.3053202735723598E-3</v>
      </c>
      <c r="AA2896" s="13">
        <f t="shared" si="3376"/>
        <v>1.6926377577628115E-2</v>
      </c>
      <c r="AB2896" s="13">
        <f t="shared" si="3377"/>
        <v>1.5394540406852774E-2</v>
      </c>
      <c r="AC2896" s="13">
        <f t="shared" si="3378"/>
        <v>1.026802100249969E-3</v>
      </c>
      <c r="AD2896" s="13">
        <f t="shared" si="3379"/>
        <v>2.8113476349817361E-2</v>
      </c>
      <c r="AE2896" s="13">
        <f t="shared" si="3380"/>
        <v>2.7202599716083371E-2</v>
      </c>
      <c r="AF2896" s="13">
        <f t="shared" si="3381"/>
        <v>1.3160617742641181E-2</v>
      </c>
      <c r="AG2896" s="13">
        <f t="shared" si="3382"/>
        <v>4.2447379092598828E-3</v>
      </c>
      <c r="AH2896" s="13">
        <f t="shared" si="3383"/>
        <v>2.250956974177161E-3</v>
      </c>
      <c r="AI2896" s="13">
        <f t="shared" si="3384"/>
        <v>4.0944907360282541E-3</v>
      </c>
      <c r="AJ2896" s="13">
        <f t="shared" si="3385"/>
        <v>3.7239393244176979E-3</v>
      </c>
      <c r="AK2896" s="13">
        <f t="shared" si="3386"/>
        <v>2.257948543705264E-3</v>
      </c>
      <c r="AL2896" s="13">
        <f t="shared" si="3387"/>
        <v>7.2289512899808263E-5</v>
      </c>
      <c r="AM2896" s="13">
        <f t="shared" si="3388"/>
        <v>1.0227682696063544E-2</v>
      </c>
      <c r="AN2896" s="13">
        <f t="shared" si="3389"/>
        <v>9.8963057767111184E-3</v>
      </c>
      <c r="AO2896" s="13">
        <f t="shared" si="3390"/>
        <v>4.7878327347728551E-3</v>
      </c>
      <c r="AP2896" s="13">
        <f t="shared" si="3391"/>
        <v>1.5442356513887436E-3</v>
      </c>
      <c r="AQ2896" s="13">
        <f t="shared" si="3392"/>
        <v>3.7355060407093829E-4</v>
      </c>
      <c r="AR2896" s="13">
        <f t="shared" si="3393"/>
        <v>4.3560519364276587E-4</v>
      </c>
      <c r="AS2896" s="13">
        <f t="shared" si="3394"/>
        <v>7.9236584723619077E-4</v>
      </c>
      <c r="AT2896" s="13">
        <f t="shared" si="3395"/>
        <v>7.206567380613157E-4</v>
      </c>
      <c r="AU2896" s="13">
        <f t="shared" si="3396"/>
        <v>4.3695820217784439E-4</v>
      </c>
      <c r="AV2896" s="13">
        <f t="shared" si="3397"/>
        <v>1.9870674244037477E-4</v>
      </c>
      <c r="AW2896" s="13">
        <f t="shared" si="3398"/>
        <v>3.534283281897046E-6</v>
      </c>
      <c r="AX2896" s="13">
        <f t="shared" si="3399"/>
        <v>3.100692470689931E-3</v>
      </c>
      <c r="AY2896" s="13">
        <f t="shared" si="3400"/>
        <v>3.0002300346395872E-3</v>
      </c>
      <c r="AZ2896" s="13">
        <f t="shared" si="3401"/>
        <v>1.4515112907586372E-3</v>
      </c>
      <c r="BA2896" s="13">
        <f t="shared" si="3402"/>
        <v>4.6816077497935409E-4</v>
      </c>
      <c r="BB2896" s="13">
        <f t="shared" si="3403"/>
        <v>1.1324809146750611E-4</v>
      </c>
      <c r="BC2896" s="13">
        <f t="shared" si="3404"/>
        <v>2.1915770660791868E-5</v>
      </c>
      <c r="BD2896" s="13">
        <f t="shared" si="3405"/>
        <v>7.0248597561456923E-5</v>
      </c>
      <c r="BE2896" s="13">
        <f t="shared" si="3406"/>
        <v>1.2778219896429009E-4</v>
      </c>
      <c r="BF2896" s="13">
        <f t="shared" si="3407"/>
        <v>1.1621790995802187E-4</v>
      </c>
      <c r="BG2896" s="13">
        <f t="shared" si="3408"/>
        <v>7.0466792737880588E-5</v>
      </c>
      <c r="BH2896" s="13">
        <f t="shared" si="3409"/>
        <v>3.2044773997551205E-5</v>
      </c>
      <c r="BI2896" s="13">
        <f t="shared" si="3410"/>
        <v>1.1657888780309114E-5</v>
      </c>
      <c r="BJ2896" s="14">
        <f t="shared" si="3411"/>
        <v>0.57101022322357631</v>
      </c>
      <c r="BK2896" s="14">
        <f t="shared" si="3412"/>
        <v>0.2312674973465573</v>
      </c>
      <c r="BL2896" s="14">
        <f t="shared" si="3413"/>
        <v>0.18862473266754229</v>
      </c>
      <c r="BM2896" s="14">
        <f t="shared" si="3414"/>
        <v>0.52455706535650803</v>
      </c>
      <c r="BN2896" s="14">
        <f t="shared" si="3415"/>
        <v>0.4726540124033824</v>
      </c>
    </row>
    <row r="2897" spans="1:66" x14ac:dyDescent="0.25">
      <c r="A2897" t="s">
        <v>301</v>
      </c>
      <c r="B2897" t="s">
        <v>341</v>
      </c>
      <c r="C2897" t="s">
        <v>319</v>
      </c>
      <c r="D2897" t="s">
        <v>562</v>
      </c>
      <c r="E2897" s="10">
        <f>VLOOKUP(A2897,home!$A$2:$E$405,3,FALSE)</f>
        <v>1.3537414965986401</v>
      </c>
      <c r="F2897" s="10">
        <f>VLOOKUP(B2897,home!$B$2:$E$405,3,FALSE)</f>
        <v>0.84</v>
      </c>
      <c r="G2897" s="10">
        <f>VLOOKUP(C2897,away!$B$2:$E$405,4,FALSE)</f>
        <v>1.48</v>
      </c>
      <c r="H2897" s="10">
        <f>VLOOKUP(A2897,away!$A$2:$E$405,3,FALSE)</f>
        <v>1.08843537414966</v>
      </c>
      <c r="I2897" s="10">
        <f>VLOOKUP(C2897,away!$B$2:$E$405,3,FALSE)</f>
        <v>0.84</v>
      </c>
      <c r="J2897" s="10">
        <f>VLOOKUP(B2897,home!$B$2:$E$405,4,FALSE)</f>
        <v>0.84</v>
      </c>
      <c r="K2897" s="12">
        <f t="shared" si="3360"/>
        <v>1.6829714285714295</v>
      </c>
      <c r="L2897" s="12">
        <f t="shared" si="3361"/>
        <v>0.76800000000000002</v>
      </c>
      <c r="M2897" s="13">
        <f t="shared" si="3362"/>
        <v>8.6209799147216812E-2</v>
      </c>
      <c r="N2897" s="13">
        <f t="shared" si="3363"/>
        <v>0.14508862882764745</v>
      </c>
      <c r="O2897" s="13">
        <f t="shared" si="3364"/>
        <v>6.6209125745062505E-2</v>
      </c>
      <c r="P2897" s="13">
        <f t="shared" si="3365"/>
        <v>0.11142806693963324</v>
      </c>
      <c r="Q2897" s="13">
        <f t="shared" si="3366"/>
        <v>0.12209000846376789</v>
      </c>
      <c r="R2897" s="13">
        <f t="shared" si="3367"/>
        <v>2.5424304286104E-2</v>
      </c>
      <c r="S2897" s="13">
        <f t="shared" si="3368"/>
        <v>3.6005808576066708E-2</v>
      </c>
      <c r="T2897" s="13">
        <f t="shared" si="3369"/>
        <v>9.3765126500173726E-2</v>
      </c>
      <c r="U2897" s="13">
        <f t="shared" si="3370"/>
        <v>4.2788377704819157E-2</v>
      </c>
      <c r="V2897" s="13">
        <f t="shared" si="3371"/>
        <v>5.1709224188699653E-3</v>
      </c>
      <c r="W2897" s="13">
        <f t="shared" si="3372"/>
        <v>6.8491331986188425E-2</v>
      </c>
      <c r="X2897" s="13">
        <f t="shared" si="3373"/>
        <v>5.2601342965392713E-2</v>
      </c>
      <c r="Y2897" s="13">
        <f t="shared" si="3374"/>
        <v>2.0198915698710799E-2</v>
      </c>
      <c r="Z2897" s="13">
        <f t="shared" si="3375"/>
        <v>6.508621897242624E-3</v>
      </c>
      <c r="AA2897" s="13">
        <f t="shared" si="3376"/>
        <v>1.0953824692433705E-2</v>
      </c>
      <c r="AB2897" s="13">
        <f t="shared" si="3377"/>
        <v>9.2174869954730777E-3</v>
      </c>
      <c r="AC2897" s="13">
        <f t="shared" si="3378"/>
        <v>4.1772070513524583E-4</v>
      </c>
      <c r="AD2897" s="13">
        <f t="shared" si="3379"/>
        <v>2.8817238709388911E-2</v>
      </c>
      <c r="AE2897" s="13">
        <f t="shared" si="3380"/>
        <v>2.2131639328810685E-2</v>
      </c>
      <c r="AF2897" s="13">
        <f t="shared" si="3381"/>
        <v>8.4985495022633015E-3</v>
      </c>
      <c r="AG2897" s="13">
        <f t="shared" si="3382"/>
        <v>2.1756286725794051E-3</v>
      </c>
      <c r="AH2897" s="13">
        <f t="shared" si="3383"/>
        <v>1.2496554042705839E-3</v>
      </c>
      <c r="AI2897" s="13">
        <f t="shared" si="3384"/>
        <v>2.1031343409472713E-3</v>
      </c>
      <c r="AJ2897" s="13">
        <f t="shared" si="3385"/>
        <v>1.7697575031308309E-3</v>
      </c>
      <c r="AK2897" s="13">
        <f t="shared" si="3386"/>
        <v>9.9281710442303316E-4</v>
      </c>
      <c r="AL2897" s="13">
        <f t="shared" si="3387"/>
        <v>2.1596529004502917E-5</v>
      </c>
      <c r="AM2897" s="13">
        <f t="shared" si="3388"/>
        <v>9.6997178796448258E-3</v>
      </c>
      <c r="AN2897" s="13">
        <f t="shared" si="3389"/>
        <v>7.4493833315672272E-3</v>
      </c>
      <c r="AO2897" s="13">
        <f t="shared" si="3390"/>
        <v>2.8605631993218147E-3</v>
      </c>
      <c r="AP2897" s="13">
        <f t="shared" si="3391"/>
        <v>7.3230417902638467E-4</v>
      </c>
      <c r="AQ2897" s="13">
        <f t="shared" si="3392"/>
        <v>1.4060240237306584E-4</v>
      </c>
      <c r="AR2897" s="13">
        <f t="shared" si="3393"/>
        <v>1.9194707009596171E-4</v>
      </c>
      <c r="AS2897" s="13">
        <f t="shared" si="3394"/>
        <v>3.2304143476950093E-4</v>
      </c>
      <c r="AT2897" s="13">
        <f t="shared" si="3395"/>
        <v>2.7183475248089567E-4</v>
      </c>
      <c r="AU2897" s="13">
        <f t="shared" si="3396"/>
        <v>1.5249670723937794E-4</v>
      </c>
      <c r="AV2897" s="13">
        <f t="shared" si="3397"/>
        <v>6.4161900308773765E-5</v>
      </c>
      <c r="AW2897" s="13">
        <f t="shared" si="3398"/>
        <v>7.7538861377904173E-7</v>
      </c>
      <c r="AX2897" s="13">
        <f t="shared" si="3399"/>
        <v>2.7207246761076151E-3</v>
      </c>
      <c r="AY2897" s="13">
        <f t="shared" si="3400"/>
        <v>2.0895165512506485E-3</v>
      </c>
      <c r="AZ2897" s="13">
        <f t="shared" si="3401"/>
        <v>8.0237435568024894E-4</v>
      </c>
      <c r="BA2897" s="13">
        <f t="shared" si="3402"/>
        <v>2.0540783505414373E-4</v>
      </c>
      <c r="BB2897" s="13">
        <f t="shared" si="3403"/>
        <v>3.9438304330395598E-5</v>
      </c>
      <c r="BC2897" s="13">
        <f t="shared" si="3404"/>
        <v>6.057723545148765E-6</v>
      </c>
      <c r="BD2897" s="13">
        <f t="shared" si="3405"/>
        <v>2.4569224972283093E-5</v>
      </c>
      <c r="BE2897" s="13">
        <f t="shared" si="3406"/>
        <v>4.1349303650496112E-5</v>
      </c>
      <c r="BF2897" s="13">
        <f t="shared" si="3407"/>
        <v>3.4794848317554643E-5</v>
      </c>
      <c r="BG2897" s="13">
        <f t="shared" si="3408"/>
        <v>1.9519578526640372E-5</v>
      </c>
      <c r="BH2897" s="13">
        <f t="shared" si="3409"/>
        <v>8.2127232395230414E-6</v>
      </c>
      <c r="BI2897" s="13">
        <f t="shared" si="3410"/>
        <v>2.7643557125763729E-6</v>
      </c>
      <c r="BJ2897" s="14">
        <f t="shared" si="3411"/>
        <v>0.5906045010928247</v>
      </c>
      <c r="BK2897" s="14">
        <f t="shared" si="3412"/>
        <v>0.24134343086717708</v>
      </c>
      <c r="BL2897" s="14">
        <f t="shared" si="3413"/>
        <v>0.16184317567597778</v>
      </c>
      <c r="BM2897" s="14">
        <f t="shared" si="3414"/>
        <v>0.44176105496115364</v>
      </c>
      <c r="BN2897" s="14">
        <f t="shared" si="3415"/>
        <v>0.55644993340943194</v>
      </c>
    </row>
    <row r="2898" spans="1:66" x14ac:dyDescent="0.25">
      <c r="A2898" t="s">
        <v>301</v>
      </c>
      <c r="B2898" t="s">
        <v>343</v>
      </c>
      <c r="C2898" t="s">
        <v>368</v>
      </c>
      <c r="D2898" t="s">
        <v>562</v>
      </c>
      <c r="E2898" s="10">
        <f>VLOOKUP(A2898,home!$A$2:$E$405,3,FALSE)</f>
        <v>1.3537414965986401</v>
      </c>
      <c r="F2898" s="10">
        <f>VLOOKUP(B2898,home!$B$2:$E$405,3,FALSE)</f>
        <v>0.86</v>
      </c>
      <c r="G2898" s="10">
        <f>VLOOKUP(C2898,away!$B$2:$E$405,4,FALSE)</f>
        <v>0.92</v>
      </c>
      <c r="H2898" s="10">
        <f>VLOOKUP(A2898,away!$A$2:$E$405,3,FALSE)</f>
        <v>1.08843537414966</v>
      </c>
      <c r="I2898" s="10">
        <f>VLOOKUP(C2898,away!$B$2:$E$405,3,FALSE)</f>
        <v>1.75</v>
      </c>
      <c r="J2898" s="10">
        <f>VLOOKUP(B2898,home!$B$2:$E$405,4,FALSE)</f>
        <v>0.86</v>
      </c>
      <c r="K2898" s="12">
        <f t="shared" si="3360"/>
        <v>1.0710802721088439</v>
      </c>
      <c r="L2898" s="12">
        <f t="shared" si="3361"/>
        <v>1.6380952380952383</v>
      </c>
      <c r="M2898" s="13">
        <f t="shared" si="3362"/>
        <v>6.659168825473212E-2</v>
      </c>
      <c r="N2898" s="13">
        <f t="shared" si="3363"/>
        <v>7.1325043576065783E-2</v>
      </c>
      <c r="O2898" s="13">
        <f t="shared" si="3364"/>
        <v>0.10908352742679928</v>
      </c>
      <c r="P2898" s="13">
        <f t="shared" si="3365"/>
        <v>0.11683721423888871</v>
      </c>
      <c r="Q2898" s="13">
        <f t="shared" si="3366"/>
        <v>3.8197423540813839E-2</v>
      </c>
      <c r="R2898" s="13">
        <f t="shared" si="3367"/>
        <v>8.9344603416235624E-2</v>
      </c>
      <c r="S2898" s="13">
        <f t="shared" si="3368"/>
        <v>5.1248642994622992E-2</v>
      </c>
      <c r="T2898" s="13">
        <f t="shared" si="3369"/>
        <v>6.2571017609714105E-2</v>
      </c>
      <c r="U2898" s="13">
        <f t="shared" si="3370"/>
        <v>9.5695242138518391E-2</v>
      </c>
      <c r="V2898" s="13">
        <f t="shared" si="3371"/>
        <v>9.9908175695545467E-3</v>
      </c>
      <c r="W2898" s="13">
        <f t="shared" si="3372"/>
        <v>1.363750226665055E-2</v>
      </c>
      <c r="X2898" s="13">
        <f t="shared" si="3373"/>
        <v>2.2339527522513284E-2</v>
      </c>
      <c r="Y2898" s="13">
        <f t="shared" si="3374"/>
        <v>1.8297136827963266E-2</v>
      </c>
      <c r="Z2898" s="13">
        <f t="shared" si="3375"/>
        <v>4.8784989801881048E-2</v>
      </c>
      <c r="AA2898" s="13">
        <f t="shared" si="3376"/>
        <v>5.225264015182593E-2</v>
      </c>
      <c r="AB2898" s="13">
        <f t="shared" si="3377"/>
        <v>2.7983386016111608E-2</v>
      </c>
      <c r="AC2898" s="13">
        <f t="shared" si="3378"/>
        <v>1.0955752543868975E-3</v>
      </c>
      <c r="AD2898" s="13">
        <f t="shared" si="3379"/>
        <v>3.6517149096622621E-3</v>
      </c>
      <c r="AE2898" s="13">
        <f t="shared" si="3380"/>
        <v>5.9818568043991339E-3</v>
      </c>
      <c r="AF2898" s="13">
        <f t="shared" si="3381"/>
        <v>4.8994255731269112E-3</v>
      </c>
      <c r="AG2898" s="13">
        <f t="shared" si="3382"/>
        <v>2.6752419002470757E-3</v>
      </c>
      <c r="AH2898" s="13">
        <f t="shared" si="3383"/>
        <v>1.9978614871246522E-2</v>
      </c>
      <c r="AI2898" s="13">
        <f t="shared" si="3384"/>
        <v>2.139870025265252E-2</v>
      </c>
      <c r="AJ2898" s="13">
        <f t="shared" si="3385"/>
        <v>1.1459862844693323E-2</v>
      </c>
      <c r="AK2898" s="13">
        <f t="shared" si="3386"/>
        <v>4.0914776713413849E-3</v>
      </c>
      <c r="AL2898" s="13">
        <f t="shared" si="3387"/>
        <v>7.6888851486675276E-5</v>
      </c>
      <c r="AM2898" s="13">
        <f t="shared" si="3388"/>
        <v>7.8225595982099572E-4</v>
      </c>
      <c r="AN2898" s="13">
        <f t="shared" si="3389"/>
        <v>1.2814097627543931E-3</v>
      </c>
      <c r="AO2898" s="13">
        <f t="shared" si="3390"/>
        <v>1.0495356152083603E-3</v>
      </c>
      <c r="AP2898" s="13">
        <f t="shared" si="3391"/>
        <v>5.7307976449472381E-4</v>
      </c>
      <c r="AQ2898" s="13">
        <f t="shared" si="3392"/>
        <v>2.3468980831688684E-4</v>
      </c>
      <c r="AR2898" s="13">
        <f t="shared" si="3393"/>
        <v>6.5453747768655238E-3</v>
      </c>
      <c r="AS2898" s="13">
        <f t="shared" si="3394"/>
        <v>7.0106217970594886E-3</v>
      </c>
      <c r="AT2898" s="13">
        <f t="shared" si="3395"/>
        <v>3.7544693510233344E-3</v>
      </c>
      <c r="AU2898" s="13">
        <f t="shared" si="3396"/>
        <v>1.3404460180394626E-3</v>
      </c>
      <c r="AV2898" s="13">
        <f t="shared" si="3397"/>
        <v>3.58931321437231E-4</v>
      </c>
      <c r="AW2898" s="13">
        <f t="shared" si="3398"/>
        <v>3.7473308728220551E-6</v>
      </c>
      <c r="AX2898" s="13">
        <f t="shared" si="3399"/>
        <v>1.3964315438397279E-4</v>
      </c>
      <c r="AY2898" s="13">
        <f t="shared" si="3400"/>
        <v>2.2874878622898399E-4</v>
      </c>
      <c r="AZ2898" s="13">
        <f t="shared" si="3401"/>
        <v>1.8735614872088217E-4</v>
      </c>
      <c r="BA2898" s="13">
        <f t="shared" si="3402"/>
        <v>1.0230240501584679E-4</v>
      </c>
      <c r="BB2898" s="13">
        <f t="shared" si="3403"/>
        <v>4.189527062553725E-5</v>
      </c>
      <c r="BC2898" s="13">
        <f t="shared" si="3404"/>
        <v>1.3725688662080767E-5</v>
      </c>
      <c r="BD2898" s="13">
        <f t="shared" si="3405"/>
        <v>1.7869912089220179E-3</v>
      </c>
      <c r="BE2898" s="13">
        <f t="shared" si="3406"/>
        <v>1.9140110303083068E-3</v>
      </c>
      <c r="BF2898" s="13">
        <f t="shared" si="3407"/>
        <v>1.0250297275809751E-3</v>
      </c>
      <c r="BG2898" s="13">
        <f t="shared" si="3408"/>
        <v>3.6596303984569496E-4</v>
      </c>
      <c r="BH2898" s="13">
        <f t="shared" si="3409"/>
        <v>9.7993948074926666E-5</v>
      </c>
      <c r="BI2898" s="13">
        <f t="shared" si="3410"/>
        <v>2.099187691382248E-5</v>
      </c>
      <c r="BJ2898" s="14">
        <f t="shared" si="3411"/>
        <v>0.24821053289538889</v>
      </c>
      <c r="BK2898" s="14">
        <f t="shared" si="3412"/>
        <v>0.24606957594990092</v>
      </c>
      <c r="BL2898" s="14">
        <f t="shared" si="3413"/>
        <v>0.45550887888549524</v>
      </c>
      <c r="BM2898" s="14">
        <f t="shared" si="3414"/>
        <v>0.50696947562377492</v>
      </c>
      <c r="BN2898" s="14">
        <f t="shared" si="3415"/>
        <v>0.49137950045353535</v>
      </c>
    </row>
    <row r="2899" spans="1:66" x14ac:dyDescent="0.25">
      <c r="A2899" t="s">
        <v>301</v>
      </c>
      <c r="B2899" t="s">
        <v>334</v>
      </c>
      <c r="C2899" t="s">
        <v>316</v>
      </c>
      <c r="D2899" t="s">
        <v>562</v>
      </c>
      <c r="E2899" s="10">
        <f>VLOOKUP(A2899,home!$A$2:$E$405,3,FALSE)</f>
        <v>1.3537414965986401</v>
      </c>
      <c r="F2899" s="10">
        <f>VLOOKUP(B2899,home!$B$2:$E$405,3,FALSE)</f>
        <v>0.63</v>
      </c>
      <c r="G2899" s="10">
        <f>VLOOKUP(C2899,away!$B$2:$E$405,4,FALSE)</f>
        <v>0.84</v>
      </c>
      <c r="H2899" s="10">
        <f>VLOOKUP(A2899,away!$A$2:$E$405,3,FALSE)</f>
        <v>1.08843537414966</v>
      </c>
      <c r="I2899" s="10">
        <f>VLOOKUP(C2899,away!$B$2:$E$405,3,FALSE)</f>
        <v>1.06</v>
      </c>
      <c r="J2899" s="10">
        <f>VLOOKUP(B2899,home!$B$2:$E$405,4,FALSE)</f>
        <v>0.63</v>
      </c>
      <c r="K2899" s="12">
        <f t="shared" si="3360"/>
        <v>0.71640000000000026</v>
      </c>
      <c r="L2899" s="12">
        <f t="shared" si="3361"/>
        <v>0.72685714285714298</v>
      </c>
      <c r="M2899" s="13">
        <f t="shared" si="3362"/>
        <v>0.23615730654275505</v>
      </c>
      <c r="N2899" s="13">
        <f t="shared" si="3363"/>
        <v>0.16918309440722976</v>
      </c>
      <c r="O2899" s="13">
        <f t="shared" si="3364"/>
        <v>0.17165262509850543</v>
      </c>
      <c r="P2899" s="13">
        <f t="shared" si="3365"/>
        <v>0.12297194062056932</v>
      </c>
      <c r="Q2899" s="13">
        <f t="shared" si="3366"/>
        <v>6.0601384416669721E-2</v>
      </c>
      <c r="R2899" s="13">
        <f t="shared" si="3367"/>
        <v>6.2383468321513966E-2</v>
      </c>
      <c r="S2899" s="13">
        <f t="shared" si="3368"/>
        <v>1.600850128392179E-2</v>
      </c>
      <c r="T2899" s="13">
        <f t="shared" si="3369"/>
        <v>4.4048549130287946E-2</v>
      </c>
      <c r="U2899" s="13">
        <f t="shared" si="3370"/>
        <v>4.4691516705532619E-2</v>
      </c>
      <c r="V2899" s="13">
        <f t="shared" si="3371"/>
        <v>9.2621712297064204E-4</v>
      </c>
      <c r="W2899" s="13">
        <f t="shared" si="3372"/>
        <v>1.4471610598700738E-2</v>
      </c>
      <c r="X2899" s="13">
        <f t="shared" si="3373"/>
        <v>1.0518793532312767E-2</v>
      </c>
      <c r="Y2899" s="13">
        <f t="shared" si="3374"/>
        <v>3.8228301066005254E-3</v>
      </c>
      <c r="Z2899" s="13">
        <f t="shared" si="3375"/>
        <v>1.5114623181898247E-2</v>
      </c>
      <c r="AA2899" s="13">
        <f t="shared" si="3376"/>
        <v>1.0828116047511908E-2</v>
      </c>
      <c r="AB2899" s="13">
        <f t="shared" si="3377"/>
        <v>3.8786311682187666E-3</v>
      </c>
      <c r="AC2899" s="13">
        <f t="shared" si="3378"/>
        <v>3.0143762730425916E-5</v>
      </c>
      <c r="AD2899" s="13">
        <f t="shared" si="3379"/>
        <v>2.5918654582273021E-3</v>
      </c>
      <c r="AE2899" s="13">
        <f t="shared" si="3380"/>
        <v>1.8839159216372167E-3</v>
      </c>
      <c r="AF2899" s="13">
        <f t="shared" si="3381"/>
        <v>6.8466887209215417E-4</v>
      </c>
      <c r="AG2899" s="13">
        <f t="shared" si="3382"/>
        <v>1.6588548672404199E-4</v>
      </c>
      <c r="AH2899" s="13">
        <f t="shared" si="3383"/>
        <v>2.7465429553392242E-3</v>
      </c>
      <c r="AI2899" s="13">
        <f t="shared" si="3384"/>
        <v>1.9676233732050211E-3</v>
      </c>
      <c r="AJ2899" s="13">
        <f t="shared" si="3385"/>
        <v>7.0480269228203869E-4</v>
      </c>
      <c r="AK2899" s="13">
        <f t="shared" si="3386"/>
        <v>1.6830688291695093E-4</v>
      </c>
      <c r="AL2899" s="13">
        <f t="shared" si="3387"/>
        <v>6.2785895635972879E-7</v>
      </c>
      <c r="AM2899" s="13">
        <f t="shared" si="3388"/>
        <v>3.7136248285480808E-4</v>
      </c>
      <c r="AN2899" s="13">
        <f t="shared" si="3389"/>
        <v>2.699274732521806E-4</v>
      </c>
      <c r="AO2899" s="13">
        <f t="shared" si="3390"/>
        <v>9.8099355993363908E-5</v>
      </c>
      <c r="AP2899" s="13">
        <f t="shared" si="3391"/>
        <v>2.3768072537820751E-5</v>
      </c>
      <c r="AQ2899" s="13">
        <f t="shared" si="3392"/>
        <v>4.3189983240154278E-6</v>
      </c>
      <c r="AR2899" s="13">
        <f t="shared" si="3393"/>
        <v>3.9926887305045657E-4</v>
      </c>
      <c r="AS2899" s="13">
        <f t="shared" si="3394"/>
        <v>2.8603622065334719E-4</v>
      </c>
      <c r="AT2899" s="13">
        <f t="shared" si="3395"/>
        <v>1.0245817423802899E-4</v>
      </c>
      <c r="AU2899" s="13">
        <f t="shared" si="3396"/>
        <v>2.4467012008041339E-5</v>
      </c>
      <c r="AV2899" s="13">
        <f t="shared" si="3397"/>
        <v>4.3820418506402041E-6</v>
      </c>
      <c r="AW2899" s="13">
        <f t="shared" si="3398"/>
        <v>9.0816389660243097E-9</v>
      </c>
      <c r="AX2899" s="13">
        <f t="shared" si="3399"/>
        <v>4.4340680452864098E-5</v>
      </c>
      <c r="AY2899" s="13">
        <f t="shared" si="3400"/>
        <v>3.2229340306310366E-5</v>
      </c>
      <c r="AZ2899" s="13">
        <f t="shared" si="3401"/>
        <v>1.1713063105607653E-5</v>
      </c>
      <c r="BA2899" s="13">
        <f t="shared" si="3402"/>
        <v>2.8379078610157984E-6</v>
      </c>
      <c r="BB2899" s="13">
        <f t="shared" si="3403"/>
        <v>5.1568839988744219E-7</v>
      </c>
      <c r="BC2899" s="13">
        <f t="shared" si="3404"/>
        <v>7.4966359389351628E-8</v>
      </c>
      <c r="BD2899" s="13">
        <f t="shared" si="3405"/>
        <v>4.8368572049541012E-5</v>
      </c>
      <c r="BE2899" s="13">
        <f t="shared" si="3406"/>
        <v>3.4651245016291189E-5</v>
      </c>
      <c r="BF2899" s="13">
        <f t="shared" si="3407"/>
        <v>1.2412075964835509E-5</v>
      </c>
      <c r="BG2899" s="13">
        <f t="shared" si="3408"/>
        <v>2.9640037404027213E-6</v>
      </c>
      <c r="BH2899" s="13">
        <f t="shared" si="3409"/>
        <v>5.3085306990612735E-7</v>
      </c>
      <c r="BI2899" s="13">
        <f t="shared" si="3410"/>
        <v>7.6060627856149979E-8</v>
      </c>
      <c r="BJ2899" s="14">
        <f t="shared" si="3411"/>
        <v>0.30883178595992944</v>
      </c>
      <c r="BK2899" s="14">
        <f t="shared" si="3412"/>
        <v>0.37612696653220995</v>
      </c>
      <c r="BL2899" s="14">
        <f t="shared" si="3413"/>
        <v>0.2999372483772953</v>
      </c>
      <c r="BM2899" s="14">
        <f t="shared" si="3414"/>
        <v>0.17702858438542221</v>
      </c>
      <c r="BN2899" s="14">
        <f t="shared" si="3415"/>
        <v>0.82294981940724321</v>
      </c>
    </row>
    <row r="2900" spans="1:66" x14ac:dyDescent="0.25">
      <c r="A2900" t="s">
        <v>301</v>
      </c>
      <c r="B2900" t="s">
        <v>372</v>
      </c>
      <c r="C2900" t="s">
        <v>382</v>
      </c>
      <c r="D2900" t="s">
        <v>562</v>
      </c>
      <c r="E2900" s="10">
        <f>VLOOKUP(A2900,home!$A$2:$E$405,3,FALSE)</f>
        <v>1.3537414965986401</v>
      </c>
      <c r="F2900" s="10">
        <f>VLOOKUP(B2900,home!$B$2:$E$405,3,FALSE)</f>
        <v>0.53</v>
      </c>
      <c r="G2900" s="10">
        <f>VLOOKUP(C2900,away!$B$2:$E$405,4,FALSE)</f>
        <v>1.27</v>
      </c>
      <c r="H2900" s="10">
        <f>VLOOKUP(A2900,away!$A$2:$E$405,3,FALSE)</f>
        <v>1.08843537414966</v>
      </c>
      <c r="I2900" s="10">
        <f>VLOOKUP(C2900,away!$B$2:$E$405,3,FALSE)</f>
        <v>0.84</v>
      </c>
      <c r="J2900" s="10">
        <f>VLOOKUP(B2900,home!$B$2:$E$405,4,FALSE)</f>
        <v>0.53</v>
      </c>
      <c r="K2900" s="12">
        <f t="shared" si="3360"/>
        <v>0.91120340136054467</v>
      </c>
      <c r="L2900" s="12">
        <f t="shared" si="3361"/>
        <v>0.48457142857142865</v>
      </c>
      <c r="M2900" s="13">
        <f t="shared" si="3362"/>
        <v>0.24764108228800613</v>
      </c>
      <c r="N2900" s="13">
        <f t="shared" si="3363"/>
        <v>0.22565139649743771</v>
      </c>
      <c r="O2900" s="13">
        <f t="shared" si="3364"/>
        <v>0.11999979301727384</v>
      </c>
      <c r="P2900" s="13">
        <f t="shared" si="3365"/>
        <v>0.10934421955990127</v>
      </c>
      <c r="Q2900" s="13">
        <f t="shared" si="3366"/>
        <v>0.10280716000511106</v>
      </c>
      <c r="R2900" s="13">
        <f t="shared" si="3367"/>
        <v>2.9074235565328073E-2</v>
      </c>
      <c r="S2900" s="13">
        <f t="shared" si="3368"/>
        <v>1.2070047345031089E-2</v>
      </c>
      <c r="T2900" s="13">
        <f t="shared" si="3369"/>
        <v>4.9817412391048109E-2</v>
      </c>
      <c r="U2900" s="13">
        <f t="shared" si="3370"/>
        <v>2.6492542339084657E-2</v>
      </c>
      <c r="V2900" s="13">
        <f t="shared" si="3371"/>
        <v>5.9216072569384898E-4</v>
      </c>
      <c r="W2900" s="13">
        <f t="shared" si="3372"/>
        <v>3.1226077960291653E-2</v>
      </c>
      <c r="X2900" s="13">
        <f t="shared" si="3373"/>
        <v>1.5131265205901329E-2</v>
      </c>
      <c r="Y2900" s="13">
        <f t="shared" si="3374"/>
        <v>3.6660893984583804E-3</v>
      </c>
      <c r="Z2900" s="13">
        <f t="shared" si="3375"/>
        <v>4.6961812875044202E-3</v>
      </c>
      <c r="AA2900" s="13">
        <f t="shared" si="3376"/>
        <v>4.27917636257977E-3</v>
      </c>
      <c r="AB2900" s="13">
        <f t="shared" si="3377"/>
        <v>1.9496000283021648E-3</v>
      </c>
      <c r="AC2900" s="13">
        <f t="shared" si="3378"/>
        <v>1.6341531412817869E-5</v>
      </c>
      <c r="AD2900" s="13">
        <f t="shared" si="3379"/>
        <v>7.1133271121418219E-3</v>
      </c>
      <c r="AE2900" s="13">
        <f t="shared" si="3380"/>
        <v>3.4469150806264379E-3</v>
      </c>
      <c r="AF2900" s="13">
        <f t="shared" si="3381"/>
        <v>8.351382823917772E-4</v>
      </c>
      <c r="AG2900" s="13">
        <f t="shared" si="3382"/>
        <v>1.348947168510909E-4</v>
      </c>
      <c r="AH2900" s="13">
        <f t="shared" si="3383"/>
        <v>5.6890881882910708E-4</v>
      </c>
      <c r="AI2900" s="13">
        <f t="shared" si="3384"/>
        <v>5.183916507810922E-4</v>
      </c>
      <c r="AJ2900" s="13">
        <f t="shared" si="3385"/>
        <v>2.3618011771431942E-4</v>
      </c>
      <c r="AK2900" s="13">
        <f t="shared" si="3386"/>
        <v>7.1736042198340571E-5</v>
      </c>
      <c r="AL2900" s="13">
        <f t="shared" si="3387"/>
        <v>2.8861963972037178E-7</v>
      </c>
      <c r="AM2900" s="13">
        <f t="shared" si="3388"/>
        <v>1.2963375719147623E-3</v>
      </c>
      <c r="AN2900" s="13">
        <f t="shared" si="3389"/>
        <v>6.2816814913355351E-4</v>
      </c>
      <c r="AO2900" s="13">
        <f t="shared" si="3390"/>
        <v>1.5219616870435816E-4</v>
      </c>
      <c r="AP2900" s="13">
        <f t="shared" si="3391"/>
        <v>2.4583304964056329E-5</v>
      </c>
      <c r="AQ2900" s="13">
        <f t="shared" si="3392"/>
        <v>2.9780918013599671E-6</v>
      </c>
      <c r="AR2900" s="13">
        <f t="shared" si="3393"/>
        <v>5.5135391813380914E-5</v>
      </c>
      <c r="AS2900" s="13">
        <f t="shared" si="3394"/>
        <v>5.023955655569902E-5</v>
      </c>
      <c r="AT2900" s="13">
        <f t="shared" si="3395"/>
        <v>2.2889227408199196E-5</v>
      </c>
      <c r="AU2900" s="13">
        <f t="shared" si="3396"/>
        <v>6.9522472896220382E-6</v>
      </c>
      <c r="AV2900" s="13">
        <f t="shared" si="3397"/>
        <v>1.5837278443508069E-6</v>
      </c>
      <c r="AW2900" s="13">
        <f t="shared" si="3398"/>
        <v>3.5399450064433896E-9</v>
      </c>
      <c r="AX2900" s="13">
        <f t="shared" si="3399"/>
        <v>1.9687120080670006E-4</v>
      </c>
      <c r="AY2900" s="13">
        <f t="shared" si="3400"/>
        <v>9.5398159019475251E-5</v>
      </c>
      <c r="AZ2900" s="13">
        <f t="shared" si="3401"/>
        <v>2.3113611099575725E-5</v>
      </c>
      <c r="BA2900" s="13">
        <f t="shared" si="3402"/>
        <v>3.7333985166552793E-6</v>
      </c>
      <c r="BB2900" s="13">
        <f t="shared" si="3403"/>
        <v>4.5227456316052539E-7</v>
      </c>
      <c r="BC2900" s="13">
        <f t="shared" si="3404"/>
        <v>4.3831866235442934E-8</v>
      </c>
      <c r="BD2900" s="13">
        <f t="shared" si="3405"/>
        <v>4.4528392626425705E-6</v>
      </c>
      <c r="BE2900" s="13">
        <f t="shared" si="3406"/>
        <v>4.0574422818316896E-6</v>
      </c>
      <c r="BF2900" s="13">
        <f t="shared" si="3407"/>
        <v>1.8485776040145627E-6</v>
      </c>
      <c r="BG2900" s="13">
        <f t="shared" si="3408"/>
        <v>5.6147673348566522E-7</v>
      </c>
      <c r="BH2900" s="13">
        <f t="shared" si="3409"/>
        <v>1.2790487733423651E-7</v>
      </c>
      <c r="BI2900" s="13">
        <f t="shared" si="3410"/>
        <v>2.3309471855511921E-8</v>
      </c>
      <c r="BJ2900" s="14">
        <f t="shared" si="3411"/>
        <v>0.4422535524126493</v>
      </c>
      <c r="BK2900" s="14">
        <f t="shared" si="3412"/>
        <v>0.36975953822870439</v>
      </c>
      <c r="BL2900" s="14">
        <f t="shared" si="3413"/>
        <v>0.18333843564323374</v>
      </c>
      <c r="BM2900" s="14">
        <f t="shared" si="3414"/>
        <v>0.16543442601995925</v>
      </c>
      <c r="BN2900" s="14">
        <f t="shared" si="3415"/>
        <v>0.83451788693305806</v>
      </c>
    </row>
    <row r="2901" spans="1:66" x14ac:dyDescent="0.25">
      <c r="A2901" t="s">
        <v>303</v>
      </c>
      <c r="B2901" t="s">
        <v>321</v>
      </c>
      <c r="C2901" t="s">
        <v>473</v>
      </c>
      <c r="D2901" t="s">
        <v>562</v>
      </c>
      <c r="E2901" s="10">
        <f>VLOOKUP(A2901,home!$A$2:$E$405,3,FALSE)</f>
        <v>1.3434343434343401</v>
      </c>
      <c r="F2901" s="10">
        <f>VLOOKUP(B2901,home!$B$2:$E$405,3,FALSE)</f>
        <v>1.3</v>
      </c>
      <c r="G2901" s="10">
        <f>VLOOKUP(C2901,away!$B$2:$E$405,4,FALSE)</f>
        <v>1.1599999999999999</v>
      </c>
      <c r="H2901" s="10">
        <f>VLOOKUP(A2901,away!$A$2:$E$405,3,FALSE)</f>
        <v>0.98989898989898994</v>
      </c>
      <c r="I2901" s="10">
        <f>VLOOKUP(C2901,away!$B$2:$E$405,3,FALSE)</f>
        <v>0.41</v>
      </c>
      <c r="J2901" s="10">
        <f>VLOOKUP(B2901,home!$B$2:$E$405,4,FALSE)</f>
        <v>1.3</v>
      </c>
      <c r="K2901" s="12">
        <f t="shared" si="3360"/>
        <v>2.0258989898989848</v>
      </c>
      <c r="L2901" s="12">
        <f t="shared" si="3361"/>
        <v>0.52761616161616165</v>
      </c>
      <c r="M2901" s="13">
        <f t="shared" si="3362"/>
        <v>7.7807678949725428E-2</v>
      </c>
      <c r="N2901" s="13">
        <f t="shared" si="3363"/>
        <v>0.15763049819063327</v>
      </c>
      <c r="O2901" s="13">
        <f t="shared" si="3364"/>
        <v>4.1052588911716745E-2</v>
      </c>
      <c r="P2901" s="13">
        <f t="shared" si="3365"/>
        <v>8.3168398408985239E-2</v>
      </c>
      <c r="Q2901" s="13">
        <f t="shared" si="3366"/>
        <v>0.15967173353083886</v>
      </c>
      <c r="R2901" s="13">
        <f t="shared" si="3367"/>
        <v>1.0830004693003093E-2</v>
      </c>
      <c r="S2901" s="13">
        <f t="shared" si="3368"/>
        <v>2.2224613904705436E-2</v>
      </c>
      <c r="T2901" s="13">
        <f t="shared" si="3369"/>
        <v>8.4245387164139762E-2</v>
      </c>
      <c r="U2901" s="13">
        <f t="shared" si="3370"/>
        <v>2.1940495568156235E-2</v>
      </c>
      <c r="V2901" s="13">
        <f t="shared" si="3371"/>
        <v>2.6395360238968594E-3</v>
      </c>
      <c r="W2901" s="13">
        <f t="shared" si="3372"/>
        <v>0.10782626789184876</v>
      </c>
      <c r="X2901" s="13">
        <f t="shared" si="3373"/>
        <v>5.6890881586493212E-2</v>
      </c>
      <c r="Y2901" s="13">
        <f t="shared" si="3374"/>
        <v>1.5008274286812558E-2</v>
      </c>
      <c r="Z2901" s="13">
        <f t="shared" si="3375"/>
        <v>1.9046951688024365E-3</v>
      </c>
      <c r="AA2901" s="13">
        <f t="shared" si="3376"/>
        <v>3.858720018542333E-3</v>
      </c>
      <c r="AB2901" s="13">
        <f t="shared" si="3377"/>
        <v>3.9086884939339523E-3</v>
      </c>
      <c r="AC2901" s="13">
        <f t="shared" si="3378"/>
        <v>1.7633701664601041E-4</v>
      </c>
      <c r="AD2901" s="13">
        <f t="shared" si="3379"/>
        <v>5.4611281801668431E-2</v>
      </c>
      <c r="AE2901" s="13">
        <f t="shared" si="3380"/>
        <v>2.8813794885134834E-2</v>
      </c>
      <c r="AF2901" s="13">
        <f t="shared" si="3381"/>
        <v>7.6013119294451158E-3</v>
      </c>
      <c r="AG2901" s="13">
        <f t="shared" si="3382"/>
        <v>1.3368583411536574E-3</v>
      </c>
      <c r="AH2901" s="13">
        <f t="shared" si="3383"/>
        <v>2.5123698850309709E-4</v>
      </c>
      <c r="AI2901" s="13">
        <f t="shared" si="3384"/>
        <v>5.0898076123368733E-4</v>
      </c>
      <c r="AJ2901" s="13">
        <f t="shared" si="3385"/>
        <v>5.1557180503067172E-4</v>
      </c>
      <c r="AK2901" s="13">
        <f t="shared" si="3386"/>
        <v>3.4816546634401142E-4</v>
      </c>
      <c r="AL2901" s="13">
        <f t="shared" si="3387"/>
        <v>7.5394446679964865E-6</v>
      </c>
      <c r="AM2901" s="13">
        <f t="shared" si="3388"/>
        <v>2.2127388127817758E-2</v>
      </c>
      <c r="AN2901" s="13">
        <f t="shared" si="3389"/>
        <v>1.167476759059023E-2</v>
      </c>
      <c r="AO2901" s="13">
        <f t="shared" si="3390"/>
        <v>3.0798980319539904E-3</v>
      </c>
      <c r="AP2901" s="13">
        <f t="shared" si="3391"/>
        <v>5.4166799259624491E-4</v>
      </c>
      <c r="AQ2901" s="13">
        <f t="shared" si="3392"/>
        <v>7.1448196780990534E-5</v>
      </c>
      <c r="AR2901" s="13">
        <f t="shared" si="3393"/>
        <v>2.6511339106001574E-5</v>
      </c>
      <c r="AS2901" s="13">
        <f t="shared" si="3394"/>
        <v>5.3709295115718047E-5</v>
      </c>
      <c r="AT2901" s="13">
        <f t="shared" si="3395"/>
        <v>5.4404803361559835E-5</v>
      </c>
      <c r="AU2901" s="13">
        <f t="shared" si="3396"/>
        <v>3.6739545391945658E-5</v>
      </c>
      <c r="AV2901" s="13">
        <f t="shared" si="3397"/>
        <v>1.860765197472265E-5</v>
      </c>
      <c r="AW2901" s="13">
        <f t="shared" si="3398"/>
        <v>2.2385805988220612E-7</v>
      </c>
      <c r="AX2901" s="13">
        <f t="shared" si="3399"/>
        <v>7.4713088762081411E-3</v>
      </c>
      <c r="AY2901" s="13">
        <f t="shared" si="3400"/>
        <v>3.9419833115136972E-3</v>
      </c>
      <c r="AZ2901" s="13">
        <f t="shared" si="3401"/>
        <v>1.0399270519879113E-3</v>
      </c>
      <c r="BA2901" s="13">
        <f t="shared" si="3402"/>
        <v>1.8289410651022413E-4</v>
      </c>
      <c r="BB2901" s="13">
        <f t="shared" si="3403"/>
        <v>2.4124471614785468E-5</v>
      </c>
      <c r="BC2901" s="13">
        <f t="shared" si="3404"/>
        <v>2.5456922228822318E-6</v>
      </c>
      <c r="BD2901" s="13">
        <f t="shared" si="3405"/>
        <v>2.3313018297354975E-6</v>
      </c>
      <c r="BE2901" s="13">
        <f t="shared" si="3406"/>
        <v>4.7229820220108002E-6</v>
      </c>
      <c r="BF2901" s="13">
        <f t="shared" si="3407"/>
        <v>4.7841422538513726E-6</v>
      </c>
      <c r="BG2901" s="13">
        <f t="shared" si="3408"/>
        <v>3.2307296532035159E-6</v>
      </c>
      <c r="BH2901" s="13">
        <f t="shared" si="3409"/>
        <v>1.6362829852654249E-6</v>
      </c>
      <c r="BI2901" s="13">
        <f t="shared" si="3410"/>
        <v>6.6298880940762349E-7</v>
      </c>
      <c r="BJ2901" s="14">
        <f t="shared" si="3411"/>
        <v>0.72379424305796547</v>
      </c>
      <c r="BK2901" s="14">
        <f t="shared" si="3412"/>
        <v>0.18996608706014065</v>
      </c>
      <c r="BL2901" s="14">
        <f t="shared" si="3413"/>
        <v>8.3421793768967273E-2</v>
      </c>
      <c r="BM2901" s="14">
        <f t="shared" si="3414"/>
        <v>0.4649841569175191</v>
      </c>
      <c r="BN2901" s="14">
        <f t="shared" si="3415"/>
        <v>0.53016090268490268</v>
      </c>
    </row>
    <row r="2902" spans="1:66" x14ac:dyDescent="0.25">
      <c r="A2902" t="s">
        <v>303</v>
      </c>
      <c r="B2902" t="s">
        <v>353</v>
      </c>
      <c r="C2902" t="s">
        <v>333</v>
      </c>
      <c r="D2902" t="s">
        <v>562</v>
      </c>
      <c r="E2902" s="10">
        <f>VLOOKUP(A2902,home!$A$2:$E$405,3,FALSE)</f>
        <v>1.3434343434343401</v>
      </c>
      <c r="F2902" s="10">
        <f>VLOOKUP(B2902,home!$B$2:$E$405,3,FALSE)</f>
        <v>0.91</v>
      </c>
      <c r="G2902" s="10">
        <f>VLOOKUP(C2902,away!$B$2:$E$405,4,FALSE)</f>
        <v>0.99</v>
      </c>
      <c r="H2902" s="10">
        <f>VLOOKUP(A2902,away!$A$2:$E$405,3,FALSE)</f>
        <v>0.98989898989898994</v>
      </c>
      <c r="I2902" s="10">
        <f>VLOOKUP(C2902,away!$B$2:$E$405,3,FALSE)</f>
        <v>0.91</v>
      </c>
      <c r="J2902" s="10">
        <f>VLOOKUP(B2902,home!$B$2:$E$405,4,FALSE)</f>
        <v>0.91</v>
      </c>
      <c r="K2902" s="12">
        <f t="shared" si="3360"/>
        <v>1.210299999999997</v>
      </c>
      <c r="L2902" s="12">
        <f t="shared" si="3361"/>
        <v>0.81973535353535354</v>
      </c>
      <c r="M2902" s="13">
        <f t="shared" si="3362"/>
        <v>0.13133087805557872</v>
      </c>
      <c r="N2902" s="13">
        <f t="shared" si="3363"/>
        <v>0.15894976171066652</v>
      </c>
      <c r="O2902" s="13">
        <f t="shared" si="3364"/>
        <v>0.10765656375299822</v>
      </c>
      <c r="P2902" s="13">
        <f t="shared" si="3365"/>
        <v>0.13029673911025341</v>
      </c>
      <c r="Q2902" s="13">
        <f t="shared" si="3366"/>
        <v>9.6188448299209653E-2</v>
      </c>
      <c r="R2902" s="13">
        <f t="shared" si="3367"/>
        <v>4.4124945674232648E-2</v>
      </c>
      <c r="S2902" s="13">
        <f t="shared" si="3368"/>
        <v>3.2317685821724167E-2</v>
      </c>
      <c r="T2902" s="13">
        <f t="shared" si="3369"/>
        <v>7.8849071672569687E-2</v>
      </c>
      <c r="U2902" s="13">
        <f t="shared" si="3370"/>
        <v>5.3404421749523645E-2</v>
      </c>
      <c r="V2902" s="13">
        <f t="shared" si="3371"/>
        <v>3.5625785128919423E-3</v>
      </c>
      <c r="W2902" s="13">
        <f t="shared" si="3372"/>
        <v>3.8805626325511031E-2</v>
      </c>
      <c r="X2902" s="13">
        <f t="shared" si="3373"/>
        <v>3.1810343815103601E-2</v>
      </c>
      <c r="Y2902" s="13">
        <f t="shared" si="3374"/>
        <v>1.3038031716677547E-2</v>
      </c>
      <c r="Z2902" s="13">
        <f t="shared" si="3375"/>
        <v>1.205692598066513E-2</v>
      </c>
      <c r="AA2902" s="13">
        <f t="shared" si="3376"/>
        <v>1.4592497514398971E-2</v>
      </c>
      <c r="AB2902" s="13">
        <f t="shared" si="3377"/>
        <v>8.8306498708385188E-3</v>
      </c>
      <c r="AC2902" s="13">
        <f t="shared" si="3378"/>
        <v>2.2090785594688542E-4</v>
      </c>
      <c r="AD2902" s="13">
        <f t="shared" si="3379"/>
        <v>1.1741612385441476E-2</v>
      </c>
      <c r="AE2902" s="13">
        <f t="shared" si="3380"/>
        <v>9.6250147798549544E-3</v>
      </c>
      <c r="AF2902" s="13">
        <f t="shared" si="3381"/>
        <v>3.9449824466737012E-3</v>
      </c>
      <c r="AG2902" s="13">
        <f t="shared" si="3382"/>
        <v>1.0779471935382773E-3</v>
      </c>
      <c r="AH2902" s="13">
        <f t="shared" si="3383"/>
        <v>2.4708721203275294E-3</v>
      </c>
      <c r="AI2902" s="13">
        <f t="shared" si="3384"/>
        <v>2.9904965272324014E-3</v>
      </c>
      <c r="AJ2902" s="13">
        <f t="shared" si="3385"/>
        <v>1.8096989734546838E-3</v>
      </c>
      <c r="AK2902" s="13">
        <f t="shared" si="3386"/>
        <v>7.3009288919073244E-4</v>
      </c>
      <c r="AL2902" s="13">
        <f t="shared" si="3387"/>
        <v>8.7667344343911806E-6</v>
      </c>
      <c r="AM2902" s="13">
        <f t="shared" si="3388"/>
        <v>2.8421746940199568E-3</v>
      </c>
      <c r="AN2902" s="13">
        <f t="shared" si="3389"/>
        <v>2.3298310776116841E-3</v>
      </c>
      <c r="AO2902" s="13">
        <f t="shared" si="3390"/>
        <v>9.5492245104183363E-4</v>
      </c>
      <c r="AP2902" s="13">
        <f t="shared" si="3391"/>
        <v>2.6092789766787476E-4</v>
      </c>
      <c r="AQ2902" s="13">
        <f t="shared" si="3392"/>
        <v>5.3472955610502952E-5</v>
      </c>
      <c r="AR2902" s="13">
        <f t="shared" si="3393"/>
        <v>4.050922462194672E-4</v>
      </c>
      <c r="AS2902" s="13">
        <f t="shared" si="3394"/>
        <v>4.9028314559941989E-4</v>
      </c>
      <c r="AT2902" s="13">
        <f t="shared" si="3395"/>
        <v>2.9669484555948833E-4</v>
      </c>
      <c r="AU2902" s="13">
        <f t="shared" si="3396"/>
        <v>1.1969659052688255E-4</v>
      </c>
      <c r="AV2902" s="13">
        <f t="shared" si="3397"/>
        <v>3.6217195878671419E-5</v>
      </c>
      <c r="AW2902" s="13">
        <f t="shared" si="3398"/>
        <v>2.4160284786849919E-7</v>
      </c>
      <c r="AX2902" s="13">
        <f t="shared" si="3399"/>
        <v>5.7331400536205738E-4</v>
      </c>
      <c r="AY2902" s="13">
        <f t="shared" si="3400"/>
        <v>4.6996575887223564E-4</v>
      </c>
      <c r="AZ2902" s="13">
        <f t="shared" si="3401"/>
        <v>1.9262377374932134E-4</v>
      </c>
      <c r="BA2902" s="13">
        <f t="shared" si="3402"/>
        <v>5.2633505757904661E-5</v>
      </c>
      <c r="BB2902" s="13">
        <f t="shared" si="3403"/>
        <v>1.0786386362565257E-5</v>
      </c>
      <c r="BC2902" s="13">
        <f t="shared" si="3404"/>
        <v>1.7683964476572696E-6</v>
      </c>
      <c r="BD2902" s="13">
        <f t="shared" si="3405"/>
        <v>5.5344739278190894E-5</v>
      </c>
      <c r="BE2902" s="13">
        <f t="shared" si="3406"/>
        <v>6.6983737948394278E-5</v>
      </c>
      <c r="BF2902" s="13">
        <f t="shared" si="3407"/>
        <v>4.0535209019470708E-5</v>
      </c>
      <c r="BG2902" s="13">
        <f t="shared" si="3408"/>
        <v>1.6353254492088418E-5</v>
      </c>
      <c r="BH2902" s="13">
        <f t="shared" si="3409"/>
        <v>4.9480859779436434E-6</v>
      </c>
      <c r="BI2902" s="13">
        <f t="shared" si="3410"/>
        <v>1.1977336918210353E-6</v>
      </c>
      <c r="BJ2902" s="14">
        <f t="shared" si="3411"/>
        <v>0.45177326124775002</v>
      </c>
      <c r="BK2902" s="14">
        <f t="shared" si="3412"/>
        <v>0.29820752184970178</v>
      </c>
      <c r="BL2902" s="14">
        <f t="shared" si="3413"/>
        <v>0.2381435858563892</v>
      </c>
      <c r="BM2902" s="14">
        <f t="shared" si="3414"/>
        <v>0.33116423417554258</v>
      </c>
      <c r="BN2902" s="14">
        <f t="shared" si="3415"/>
        <v>0.66854733660293919</v>
      </c>
    </row>
    <row r="2903" spans="1:66" x14ac:dyDescent="0.25">
      <c r="A2903" t="s">
        <v>303</v>
      </c>
      <c r="B2903" t="s">
        <v>346</v>
      </c>
      <c r="C2903" t="s">
        <v>466</v>
      </c>
      <c r="D2903" t="s">
        <v>562</v>
      </c>
      <c r="E2903" s="10">
        <f>VLOOKUP(A2903,home!$A$2:$E$405,3,FALSE)</f>
        <v>1.3434343434343401</v>
      </c>
      <c r="F2903" s="10">
        <f>VLOOKUP(B2903,home!$B$2:$E$405,3,FALSE)</f>
        <v>0.57999999999999996</v>
      </c>
      <c r="G2903" s="10">
        <f>VLOOKUP(C2903,away!$B$2:$E$405,4,FALSE)</f>
        <v>0.91</v>
      </c>
      <c r="H2903" s="10">
        <f>VLOOKUP(A2903,away!$A$2:$E$405,3,FALSE)</f>
        <v>0.98989898989898994</v>
      </c>
      <c r="I2903" s="10">
        <f>VLOOKUP(C2903,away!$B$2:$E$405,3,FALSE)</f>
        <v>0.74</v>
      </c>
      <c r="J2903" s="10">
        <f>VLOOKUP(B2903,home!$B$2:$E$405,4,FALSE)</f>
        <v>0.57999999999999996</v>
      </c>
      <c r="K2903" s="12">
        <f t="shared" si="3360"/>
        <v>0.70906464646464473</v>
      </c>
      <c r="L2903" s="12">
        <f t="shared" si="3361"/>
        <v>0.42486464646464644</v>
      </c>
      <c r="M2903" s="13">
        <f t="shared" si="3362"/>
        <v>0.3217664545795107</v>
      </c>
      <c r="N2903" s="13">
        <f t="shared" si="3363"/>
        <v>0.2281532173606029</v>
      </c>
      <c r="O2903" s="13">
        <f t="shared" si="3364"/>
        <v>0.13670719096910655</v>
      </c>
      <c r="P2903" s="13">
        <f t="shared" si="3365"/>
        <v>9.6934236033684187E-2</v>
      </c>
      <c r="Q2903" s="13">
        <f t="shared" si="3366"/>
        <v>8.0887690203783585E-2</v>
      </c>
      <c r="R2903" s="13">
        <f t="shared" si="3367"/>
        <v>2.9041026180132181E-2</v>
      </c>
      <c r="S2903" s="13">
        <f t="shared" si="3368"/>
        <v>7.3005171776787288E-3</v>
      </c>
      <c r="T2903" s="13">
        <f t="shared" si="3369"/>
        <v>3.4366319901772358E-2</v>
      </c>
      <c r="U2903" s="13">
        <f t="shared" si="3370"/>
        <v>2.0591964961385913E-2</v>
      </c>
      <c r="V2903" s="13">
        <f t="shared" si="3371"/>
        <v>2.4436980618058315E-4</v>
      </c>
      <c r="W2903" s="13">
        <f t="shared" si="3372"/>
        <v>1.9118200485895836E-2</v>
      </c>
      <c r="X2903" s="13">
        <f t="shared" si="3373"/>
        <v>8.1226474904803666E-3</v>
      </c>
      <c r="Y2903" s="13">
        <f t="shared" si="3374"/>
        <v>1.7255128771999444E-3</v>
      </c>
      <c r="Z2903" s="13">
        <f t="shared" si="3375"/>
        <v>4.1128351069974678E-3</v>
      </c>
      <c r="AA2903" s="13">
        <f t="shared" si="3376"/>
        <v>2.9162659711105383E-3</v>
      </c>
      <c r="AB2903" s="13">
        <f t="shared" si="3377"/>
        <v>1.0339105499011841E-3</v>
      </c>
      <c r="AC2903" s="13">
        <f t="shared" si="3378"/>
        <v>4.6011245374323352E-6</v>
      </c>
      <c r="AD2903" s="13">
        <f t="shared" si="3379"/>
        <v>3.3890100171429828E-3</v>
      </c>
      <c r="AE2903" s="13">
        <f t="shared" si="3380"/>
        <v>1.4398705427985988E-3</v>
      </c>
      <c r="AF2903" s="13">
        <f t="shared" si="3381"/>
        <v>3.0587504456049266E-4</v>
      </c>
      <c r="AG2903" s="13">
        <f t="shared" si="3382"/>
        <v>4.3318497556517235E-5</v>
      </c>
      <c r="AH2903" s="13">
        <f t="shared" si="3383"/>
        <v>4.3684955842546625E-4</v>
      </c>
      <c r="AI2903" s="13">
        <f t="shared" si="3384"/>
        <v>3.0975457770318935E-4</v>
      </c>
      <c r="AJ2903" s="13">
        <f t="shared" si="3385"/>
        <v>1.0981801006495866E-4</v>
      </c>
      <c r="AK2903" s="13">
        <f t="shared" si="3386"/>
        <v>2.5956022827386903E-5</v>
      </c>
      <c r="AL2903" s="13">
        <f t="shared" si="3387"/>
        <v>5.5444747031158418E-8</v>
      </c>
      <c r="AM2903" s="13">
        <f t="shared" si="3388"/>
        <v>4.8060543793412581E-4</v>
      </c>
      <c r="AN2903" s="13">
        <f t="shared" si="3389"/>
        <v>2.0419225947686893E-4</v>
      </c>
      <c r="AO2903" s="13">
        <f t="shared" si="3390"/>
        <v>4.3377036066728639E-5</v>
      </c>
      <c r="AP2903" s="13">
        <f t="shared" si="3391"/>
        <v>6.1431230310582952E-6</v>
      </c>
      <c r="AQ2903" s="13">
        <f t="shared" si="3392"/>
        <v>6.5249894869485225E-7</v>
      </c>
      <c r="AR2903" s="13">
        <f t="shared" si="3393"/>
        <v>3.7120386639734549E-5</v>
      </c>
      <c r="AS2903" s="13">
        <f t="shared" si="3394"/>
        <v>2.6320753829334297E-5</v>
      </c>
      <c r="AT2903" s="13">
        <f t="shared" si="3395"/>
        <v>9.3315580043399349E-6</v>
      </c>
      <c r="AU2903" s="13">
        <f t="shared" si="3396"/>
        <v>2.2055592924372073E-6</v>
      </c>
      <c r="AV2903" s="13">
        <f t="shared" si="3397"/>
        <v>3.9097102998720005E-7</v>
      </c>
      <c r="AW2903" s="13">
        <f t="shared" si="3398"/>
        <v>4.6397473480240739E-10</v>
      </c>
      <c r="AX2903" s="13">
        <f t="shared" si="3399"/>
        <v>5.6796720822957763E-5</v>
      </c>
      <c r="AY2903" s="13">
        <f t="shared" si="3400"/>
        <v>2.4130918712797174E-5</v>
      </c>
      <c r="AZ2903" s="13">
        <f t="shared" si="3401"/>
        <v>5.1261871238898464E-6</v>
      </c>
      <c r="BA2903" s="13">
        <f t="shared" si="3402"/>
        <v>7.2597856003436101E-7</v>
      </c>
      <c r="BB2903" s="13">
        <f t="shared" si="3403"/>
        <v>7.7110656062477949E-8</v>
      </c>
      <c r="BC2903" s="13">
        <f t="shared" si="3404"/>
        <v>6.5523183253283318E-9</v>
      </c>
      <c r="BD2903" s="13">
        <f t="shared" si="3405"/>
        <v>2.628523324386966E-6</v>
      </c>
      <c r="BE2903" s="13">
        <f t="shared" si="3406"/>
        <v>1.8637929617305164E-6</v>
      </c>
      <c r="BF2903" s="13">
        <f t="shared" si="3407"/>
        <v>6.6077484874637093E-7</v>
      </c>
      <c r="BG2903" s="13">
        <f t="shared" si="3408"/>
        <v>1.561773615063582E-7</v>
      </c>
      <c r="BH2903" s="13">
        <f t="shared" si="3409"/>
        <v>2.7684961405571724E-8</v>
      </c>
      <c r="BI2903" s="13">
        <f t="shared" si="3410"/>
        <v>3.92608547428581E-9</v>
      </c>
      <c r="BJ2903" s="14">
        <f t="shared" si="3411"/>
        <v>0.37837349624544514</v>
      </c>
      <c r="BK2903" s="14">
        <f t="shared" si="3412"/>
        <v>0.4262743650850514</v>
      </c>
      <c r="BL2903" s="14">
        <f t="shared" si="3413"/>
        <v>0.19125344690899648</v>
      </c>
      <c r="BM2903" s="14">
        <f t="shared" si="3414"/>
        <v>0.10650019756493227</v>
      </c>
      <c r="BN2903" s="14">
        <f t="shared" si="3415"/>
        <v>0.89348981532682015</v>
      </c>
    </row>
    <row r="2904" spans="1:66" x14ac:dyDescent="0.25">
      <c r="A2904" t="s">
        <v>303</v>
      </c>
      <c r="B2904" t="s">
        <v>380</v>
      </c>
      <c r="C2904" t="s">
        <v>306</v>
      </c>
      <c r="D2904" t="s">
        <v>562</v>
      </c>
      <c r="E2904" s="10">
        <f>VLOOKUP(A2904,home!$A$2:$E$405,3,FALSE)</f>
        <v>1.3434343434343401</v>
      </c>
      <c r="F2904" s="10">
        <f>VLOOKUP(B2904,home!$B$2:$E$405,3,FALSE)</f>
        <v>1.1599999999999999</v>
      </c>
      <c r="G2904" s="10">
        <f>VLOOKUP(C2904,away!$B$2:$E$405,4,FALSE)</f>
        <v>1.24</v>
      </c>
      <c r="H2904" s="10">
        <f>VLOOKUP(A2904,away!$A$2:$E$405,3,FALSE)</f>
        <v>0.98989898989898994</v>
      </c>
      <c r="I2904" s="10">
        <f>VLOOKUP(C2904,away!$B$2:$E$405,3,FALSE)</f>
        <v>0.41</v>
      </c>
      <c r="J2904" s="10">
        <f>VLOOKUP(B2904,home!$B$2:$E$405,4,FALSE)</f>
        <v>1.1599999999999999</v>
      </c>
      <c r="K2904" s="12">
        <f t="shared" si="3360"/>
        <v>1.9323959595959548</v>
      </c>
      <c r="L2904" s="12">
        <f t="shared" si="3361"/>
        <v>0.47079595959595955</v>
      </c>
      <c r="M2904" s="13">
        <f t="shared" si="3362"/>
        <v>9.0428850554996637E-2</v>
      </c>
      <c r="N2904" s="13">
        <f t="shared" si="3363"/>
        <v>0.17474434544338188</v>
      </c>
      <c r="O2904" s="13">
        <f t="shared" si="3364"/>
        <v>4.2573537472199253E-2</v>
      </c>
      <c r="P2904" s="13">
        <f t="shared" si="3365"/>
        <v>8.2268931796984815E-2</v>
      </c>
      <c r="Q2904" s="13">
        <f t="shared" si="3366"/>
        <v>0.1688376335485155</v>
      </c>
      <c r="R2904" s="13">
        <f t="shared" si="3367"/>
        <v>1.0021724713809292E-2</v>
      </c>
      <c r="S2904" s="13">
        <f t="shared" si="3368"/>
        <v>1.8711332438370143E-2</v>
      </c>
      <c r="T2904" s="13">
        <f t="shared" si="3369"/>
        <v>7.9488075702384309E-2</v>
      </c>
      <c r="U2904" s="13">
        <f t="shared" si="3370"/>
        <v>1.9365940345148002E-2</v>
      </c>
      <c r="V2904" s="13">
        <f t="shared" si="3371"/>
        <v>1.8914333973374055E-3</v>
      </c>
      <c r="W2904" s="13">
        <f t="shared" si="3372"/>
        <v>0.1087537202989646</v>
      </c>
      <c r="X2904" s="13">
        <f t="shared" si="3373"/>
        <v>5.1200812107781615E-2</v>
      </c>
      <c r="Y2904" s="13">
        <f t="shared" si="3374"/>
        <v>1.2052567734187732E-2</v>
      </c>
      <c r="Z2904" s="13">
        <f t="shared" si="3375"/>
        <v>1.5727291678147969E-3</v>
      </c>
      <c r="AA2904" s="13">
        <f t="shared" si="3376"/>
        <v>3.0391354894240218E-3</v>
      </c>
      <c r="AB2904" s="13">
        <f t="shared" si="3377"/>
        <v>2.9364065702138275E-3</v>
      </c>
      <c r="AC2904" s="13">
        <f t="shared" si="3378"/>
        <v>1.0754740066988788E-4</v>
      </c>
      <c r="AD2904" s="13">
        <f t="shared" si="3379"/>
        <v>5.2538812424186933E-2</v>
      </c>
      <c r="AE2904" s="13">
        <f t="shared" si="3380"/>
        <v>2.4735060611277206E-2</v>
      </c>
      <c r="AF2904" s="13">
        <f t="shared" si="3381"/>
        <v>5.8225832980752347E-3</v>
      </c>
      <c r="AG2904" s="13">
        <f t="shared" si="3382"/>
        <v>9.1374956371491291E-4</v>
      </c>
      <c r="AH2904" s="13">
        <f t="shared" si="3383"/>
        <v>1.8510863443648047E-4</v>
      </c>
      <c r="AI2904" s="13">
        <f t="shared" si="3384"/>
        <v>3.5770317727137945E-4</v>
      </c>
      <c r="AJ2904" s="13">
        <f t="shared" si="3385"/>
        <v>3.4561208724692461E-4</v>
      </c>
      <c r="AK2904" s="13">
        <f t="shared" si="3386"/>
        <v>2.2261980032782728E-4</v>
      </c>
      <c r="AL2904" s="13">
        <f t="shared" si="3387"/>
        <v>3.913711040824516E-6</v>
      </c>
      <c r="AM2904" s="13">
        <f t="shared" si="3388"/>
        <v>2.0305157770093722E-2</v>
      </c>
      <c r="AN2904" s="13">
        <f t="shared" si="3389"/>
        <v>9.5595862371186269E-3</v>
      </c>
      <c r="AO2904" s="13">
        <f t="shared" si="3390"/>
        <v>2.2503072879222954E-3</v>
      </c>
      <c r="AP2904" s="13">
        <f t="shared" si="3391"/>
        <v>3.5314519300105293E-4</v>
      </c>
      <c r="AQ2904" s="13">
        <f t="shared" si="3392"/>
        <v>4.156483250390774E-5</v>
      </c>
      <c r="AR2904" s="13">
        <f t="shared" si="3393"/>
        <v>1.7429679435804106E-5</v>
      </c>
      <c r="AS2904" s="13">
        <f t="shared" si="3394"/>
        <v>3.3681042118800552E-5</v>
      </c>
      <c r="AT2904" s="13">
        <f t="shared" si="3395"/>
        <v>3.2542554852675688E-5</v>
      </c>
      <c r="AU2904" s="13">
        <f t="shared" si="3396"/>
        <v>2.0961700504080077E-5</v>
      </c>
      <c r="AV2904" s="13">
        <f t="shared" si="3397"/>
        <v>1.0126576340086207E-5</v>
      </c>
      <c r="AW2904" s="13">
        <f t="shared" si="3398"/>
        <v>9.8904284268977808E-8</v>
      </c>
      <c r="AX2904" s="13">
        <f t="shared" si="3399"/>
        <v>6.5396008056479221E-3</v>
      </c>
      <c r="AY2904" s="13">
        <f t="shared" si="3400"/>
        <v>3.0788176366695233E-3</v>
      </c>
      <c r="AZ2904" s="13">
        <f t="shared" si="3401"/>
        <v>7.2474745183839599E-4</v>
      </c>
      <c r="BA2904" s="13">
        <f t="shared" si="3402"/>
        <v>1.1373605735099477E-4</v>
      </c>
      <c r="BB2904" s="13">
        <f t="shared" si="3403"/>
        <v>1.3386619065305661E-5</v>
      </c>
      <c r="BC2904" s="13">
        <f t="shared" si="3404"/>
        <v>1.2604732337192295E-6</v>
      </c>
      <c r="BD2904" s="13">
        <f t="shared" si="3405"/>
        <v>1.3676371092382262E-6</v>
      </c>
      <c r="BE2904" s="13">
        <f t="shared" si="3406"/>
        <v>2.6428164240854396E-6</v>
      </c>
      <c r="BF2904" s="13">
        <f t="shared" si="3407"/>
        <v>2.5534838899282665E-6</v>
      </c>
      <c r="BG2904" s="13">
        <f t="shared" si="3408"/>
        <v>1.6447806505969149E-6</v>
      </c>
      <c r="BH2904" s="13">
        <f t="shared" si="3409"/>
        <v>7.9459187090877088E-7</v>
      </c>
      <c r="BI2904" s="13">
        <f t="shared" si="3410"/>
        <v>3.0709322417437997E-7</v>
      </c>
      <c r="BJ2904" s="14">
        <f t="shared" si="3411"/>
        <v>0.7220686710969153</v>
      </c>
      <c r="BK2904" s="14">
        <f t="shared" si="3412"/>
        <v>0.19649082693606928</v>
      </c>
      <c r="BL2904" s="14">
        <f t="shared" si="3413"/>
        <v>7.9171840246497399E-2</v>
      </c>
      <c r="BM2904" s="14">
        <f t="shared" si="3414"/>
        <v>0.42735032518502425</v>
      </c>
      <c r="BN2904" s="14">
        <f t="shared" si="3415"/>
        <v>0.56887502352988739</v>
      </c>
    </row>
    <row r="2905" spans="1:66" x14ac:dyDescent="0.25">
      <c r="A2905" t="s">
        <v>303</v>
      </c>
      <c r="B2905" t="s">
        <v>364</v>
      </c>
      <c r="C2905" t="s">
        <v>374</v>
      </c>
      <c r="D2905" t="s">
        <v>562</v>
      </c>
      <c r="E2905" s="10">
        <f>VLOOKUP(A2905,home!$A$2:$E$405,3,FALSE)</f>
        <v>1.3434343434343401</v>
      </c>
      <c r="F2905" s="10">
        <f>VLOOKUP(B2905,home!$B$2:$E$405,3,FALSE)</f>
        <v>1.32</v>
      </c>
      <c r="G2905" s="10">
        <f>VLOOKUP(C2905,away!$B$2:$E$405,4,FALSE)</f>
        <v>1.1599999999999999</v>
      </c>
      <c r="H2905" s="10">
        <f>VLOOKUP(A2905,away!$A$2:$E$405,3,FALSE)</f>
        <v>0.98989898989898994</v>
      </c>
      <c r="I2905" s="10">
        <f>VLOOKUP(C2905,away!$B$2:$E$405,3,FALSE)</f>
        <v>0.66</v>
      </c>
      <c r="J2905" s="10">
        <f>VLOOKUP(B2905,home!$B$2:$E$405,4,FALSE)</f>
        <v>1.32</v>
      </c>
      <c r="K2905" s="12">
        <f t="shared" si="3360"/>
        <v>2.0570666666666613</v>
      </c>
      <c r="L2905" s="12">
        <f t="shared" si="3361"/>
        <v>0.86240000000000017</v>
      </c>
      <c r="M2905" s="13">
        <f t="shared" si="3362"/>
        <v>5.396245960551585E-2</v>
      </c>
      <c r="N2905" s="13">
        <f t="shared" si="3363"/>
        <v>0.11100437690585284</v>
      </c>
      <c r="O2905" s="13">
        <f t="shared" si="3364"/>
        <v>4.653722516379688E-2</v>
      </c>
      <c r="P2905" s="13">
        <f t="shared" si="3365"/>
        <v>9.5730174643607516E-2</v>
      </c>
      <c r="Q2905" s="13">
        <f t="shared" si="3366"/>
        <v>0.11417170179356623</v>
      </c>
      <c r="R2905" s="13">
        <f t="shared" si="3367"/>
        <v>2.0066851490629214E-2</v>
      </c>
      <c r="S2905" s="13">
        <f t="shared" si="3368"/>
        <v>4.2456674530263895E-2</v>
      </c>
      <c r="T2905" s="13">
        <f t="shared" si="3369"/>
        <v>9.846167562677155E-2</v>
      </c>
      <c r="U2905" s="13">
        <f t="shared" si="3370"/>
        <v>4.1278851306323562E-2</v>
      </c>
      <c r="V2905" s="13">
        <f t="shared" si="3371"/>
        <v>8.3687497182321387E-3</v>
      </c>
      <c r="W2905" s="13">
        <f t="shared" si="3372"/>
        <v>7.8286267345383798E-2</v>
      </c>
      <c r="X2905" s="13">
        <f t="shared" si="3373"/>
        <v>6.7514076958659006E-2</v>
      </c>
      <c r="Y2905" s="13">
        <f t="shared" si="3374"/>
        <v>2.9112069984573764E-2</v>
      </c>
      <c r="Z2905" s="13">
        <f t="shared" si="3375"/>
        <v>5.7685509085062129E-3</v>
      </c>
      <c r="AA2905" s="13">
        <f t="shared" si="3376"/>
        <v>1.1866293788857816E-2</v>
      </c>
      <c r="AB2905" s="13">
        <f t="shared" si="3377"/>
        <v>1.2204878704966528E-2</v>
      </c>
      <c r="AC2905" s="13">
        <f t="shared" si="3378"/>
        <v>9.2789260109206744E-4</v>
      </c>
      <c r="AD2905" s="13">
        <f t="shared" si="3379"/>
        <v>4.0260017753485915E-2</v>
      </c>
      <c r="AE2905" s="13">
        <f t="shared" si="3380"/>
        <v>3.472023931060627E-2</v>
      </c>
      <c r="AF2905" s="13">
        <f t="shared" si="3381"/>
        <v>1.4971367190733423E-2</v>
      </c>
      <c r="AG2905" s="13">
        <f t="shared" si="3382"/>
        <v>4.3037690217628353E-3</v>
      </c>
      <c r="AH2905" s="13">
        <f t="shared" si="3383"/>
        <v>1.2436995758739397E-3</v>
      </c>
      <c r="AI2905" s="13">
        <f t="shared" si="3384"/>
        <v>2.5583729408777452E-3</v>
      </c>
      <c r="AJ2905" s="13">
        <f t="shared" si="3385"/>
        <v>2.6313718487907842E-3</v>
      </c>
      <c r="AK2905" s="13">
        <f t="shared" si="3386"/>
        <v>1.8043024392508495E-3</v>
      </c>
      <c r="AL2905" s="13">
        <f t="shared" si="3387"/>
        <v>6.5843789480622789E-5</v>
      </c>
      <c r="AM2905" s="13">
        <f t="shared" si="3388"/>
        <v>1.6563508104020783E-2</v>
      </c>
      <c r="AN2905" s="13">
        <f t="shared" si="3389"/>
        <v>1.4284369388907528E-2</v>
      </c>
      <c r="AO2905" s="13">
        <f t="shared" si="3390"/>
        <v>6.1594200804969265E-3</v>
      </c>
      <c r="AP2905" s="13">
        <f t="shared" si="3391"/>
        <v>1.7706279591401834E-3</v>
      </c>
      <c r="AQ2905" s="13">
        <f t="shared" si="3392"/>
        <v>3.8174738799062361E-4</v>
      </c>
      <c r="AR2905" s="13">
        <f t="shared" si="3393"/>
        <v>2.1451330284673721E-4</v>
      </c>
      <c r="AS2905" s="13">
        <f t="shared" si="3394"/>
        <v>4.4126816484259371E-4</v>
      </c>
      <c r="AT2905" s="13">
        <f t="shared" si="3395"/>
        <v>4.5385901647943466E-4</v>
      </c>
      <c r="AU2905" s="13">
        <f t="shared" si="3396"/>
        <v>3.1120608472198666E-4</v>
      </c>
      <c r="AV2905" s="13">
        <f t="shared" si="3397"/>
        <v>1.6004291583635984E-4</v>
      </c>
      <c r="AW2905" s="13">
        <f t="shared" si="3398"/>
        <v>3.2446617684959868E-6</v>
      </c>
      <c r="AX2905" s="13">
        <f t="shared" si="3399"/>
        <v>5.6787067339740468E-3</v>
      </c>
      <c r="AY2905" s="13">
        <f t="shared" si="3400"/>
        <v>4.8973166873792192E-3</v>
      </c>
      <c r="AZ2905" s="13">
        <f t="shared" si="3401"/>
        <v>2.1117229555979193E-3</v>
      </c>
      <c r="BA2905" s="13">
        <f t="shared" si="3402"/>
        <v>6.0704995896921536E-4</v>
      </c>
      <c r="BB2905" s="13">
        <f t="shared" si="3403"/>
        <v>1.3087997115376285E-4</v>
      </c>
      <c r="BC2905" s="13">
        <f t="shared" si="3404"/>
        <v>2.2574177424601027E-5</v>
      </c>
      <c r="BD2905" s="13">
        <f t="shared" si="3405"/>
        <v>3.0832712062504357E-5</v>
      </c>
      <c r="BE2905" s="13">
        <f t="shared" si="3406"/>
        <v>6.3424944226708792E-5</v>
      </c>
      <c r="BF2905" s="13">
        <f t="shared" si="3407"/>
        <v>6.5234669301977399E-5</v>
      </c>
      <c r="BG2905" s="13">
        <f t="shared" si="3408"/>
        <v>4.4730687910706873E-5</v>
      </c>
      <c r="BH2905" s="13">
        <f t="shared" si="3409"/>
        <v>2.3003501769546119E-5</v>
      </c>
      <c r="BI2905" s="13">
        <f t="shared" si="3410"/>
        <v>9.4639473413481803E-6</v>
      </c>
      <c r="BJ2905" s="14">
        <f t="shared" si="3411"/>
        <v>0.6454134852964506</v>
      </c>
      <c r="BK2905" s="14">
        <f t="shared" si="3412"/>
        <v>0.20640911157557135</v>
      </c>
      <c r="BL2905" s="14">
        <f t="shared" si="3413"/>
        <v>0.1420094272067072</v>
      </c>
      <c r="BM2905" s="14">
        <f t="shared" si="3414"/>
        <v>0.5532337133586559</v>
      </c>
      <c r="BN2905" s="14">
        <f t="shared" si="3415"/>
        <v>0.44147278960296849</v>
      </c>
    </row>
    <row r="2906" spans="1:66" x14ac:dyDescent="0.25">
      <c r="A2906" t="s">
        <v>35</v>
      </c>
      <c r="B2906" t="s">
        <v>296</v>
      </c>
      <c r="C2906" t="s">
        <v>36</v>
      </c>
      <c r="D2906" t="s">
        <v>562</v>
      </c>
      <c r="E2906" s="10">
        <f>VLOOKUP(A2906,home!$A$2:$E$405,3,FALSE)</f>
        <v>1.55</v>
      </c>
      <c r="F2906" s="10">
        <f>VLOOKUP(B2906,home!$B$2:$E$405,3,FALSE)</f>
        <v>0.92</v>
      </c>
      <c r="G2906" s="10">
        <f>VLOOKUP(C2906,away!$B$2:$E$405,4,FALSE)</f>
        <v>1.01</v>
      </c>
      <c r="H2906" s="10">
        <f>VLOOKUP(A2906,away!$A$2:$E$405,3,FALSE)</f>
        <v>1.0857142857142901</v>
      </c>
      <c r="I2906" s="10">
        <f>VLOOKUP(C2906,away!$B$2:$E$405,3,FALSE)</f>
        <v>0.83</v>
      </c>
      <c r="J2906" s="10">
        <f>VLOOKUP(B2906,home!$B$2:$E$405,4,FALSE)</f>
        <v>0.92</v>
      </c>
      <c r="K2906" s="12">
        <f t="shared" si="3360"/>
        <v>1.4402600000000001</v>
      </c>
      <c r="L2906" s="12">
        <f t="shared" si="3361"/>
        <v>0.82905142857143188</v>
      </c>
      <c r="M2906" s="13">
        <f t="shared" si="3362"/>
        <v>0.10338334239588449</v>
      </c>
      <c r="N2906" s="13">
        <f t="shared" si="3363"/>
        <v>0.14889889271909662</v>
      </c>
      <c r="O2906" s="13">
        <f t="shared" si="3364"/>
        <v>8.5710107703797528E-2</v>
      </c>
      <c r="P2906" s="13">
        <f t="shared" si="3365"/>
        <v>0.12344483972147144</v>
      </c>
      <c r="Q2906" s="13">
        <f t="shared" si="3366"/>
        <v>0.10722655961380308</v>
      </c>
      <c r="R2906" s="13">
        <f t="shared" si="3367"/>
        <v>3.5529043617422318E-2</v>
      </c>
      <c r="S2906" s="13">
        <f t="shared" si="3368"/>
        <v>3.6849815697355508E-2</v>
      </c>
      <c r="T2906" s="13">
        <f t="shared" si="3369"/>
        <v>8.8896332428623243E-2</v>
      </c>
      <c r="U2906" s="13">
        <f t="shared" si="3370"/>
        <v>5.117106036042867E-2</v>
      </c>
      <c r="V2906" s="13">
        <f t="shared" si="3371"/>
        <v>4.8889453423278601E-3</v>
      </c>
      <c r="W2906" s="13">
        <f t="shared" si="3372"/>
        <v>5.1478041583125356E-2</v>
      </c>
      <c r="X2906" s="13">
        <f t="shared" si="3373"/>
        <v>4.2677943914549647E-2</v>
      </c>
      <c r="Y2906" s="13">
        <f t="shared" si="3374"/>
        <v>1.7691105185424418E-2</v>
      </c>
      <c r="Z2906" s="13">
        <f t="shared" si="3375"/>
        <v>9.8184681222668949E-3</v>
      </c>
      <c r="AA2906" s="13">
        <f t="shared" si="3376"/>
        <v>1.4141146897776119E-2</v>
      </c>
      <c r="AB2906" s="13">
        <f t="shared" si="3377"/>
        <v>1.0183464115495519E-2</v>
      </c>
      <c r="AC2906" s="13">
        <f t="shared" si="3378"/>
        <v>3.6485270511451466E-4</v>
      </c>
      <c r="AD2906" s="13">
        <f t="shared" si="3379"/>
        <v>1.8535441042628029E-2</v>
      </c>
      <c r="AE2906" s="13">
        <f t="shared" si="3380"/>
        <v>1.5366833875592321E-2</v>
      </c>
      <c r="AF2906" s="13">
        <f t="shared" si="3381"/>
        <v>6.3699477885898435E-3</v>
      </c>
      <c r="AG2906" s="13">
        <f t="shared" si="3382"/>
        <v>1.7603381046852808E-3</v>
      </c>
      <c r="AH2906" s="13">
        <f t="shared" si="3383"/>
        <v>2.0350037557871079E-3</v>
      </c>
      <c r="AI2906" s="13">
        <f t="shared" si="3384"/>
        <v>2.9309345093099406E-3</v>
      </c>
      <c r="AJ2906" s="13">
        <f t="shared" si="3385"/>
        <v>2.1106538681893677E-3</v>
      </c>
      <c r="AK2906" s="13">
        <f t="shared" si="3386"/>
        <v>1.0132967800661398E-3</v>
      </c>
      <c r="AL2906" s="13">
        <f t="shared" si="3387"/>
        <v>1.742608921748285E-5</v>
      </c>
      <c r="AM2906" s="13">
        <f t="shared" si="3388"/>
        <v>5.3391708632110841E-3</v>
      </c>
      <c r="AN2906" s="13">
        <f t="shared" si="3389"/>
        <v>4.4264472315321147E-3</v>
      </c>
      <c r="AO2906" s="13">
        <f t="shared" si="3390"/>
        <v>1.8348762003988796E-3</v>
      </c>
      <c r="AP2906" s="13">
        <f t="shared" si="3391"/>
        <v>5.0706891173080398E-4</v>
      </c>
      <c r="AQ2906" s="13">
        <f t="shared" si="3392"/>
        <v>1.0509655141364608E-4</v>
      </c>
      <c r="AR2906" s="13">
        <f t="shared" si="3393"/>
        <v>3.3742455417670633E-4</v>
      </c>
      <c r="AS2906" s="13">
        <f t="shared" si="3394"/>
        <v>4.8597908839854309E-4</v>
      </c>
      <c r="AT2906" s="13">
        <f t="shared" si="3395"/>
        <v>3.4996812092844291E-4</v>
      </c>
      <c r="AU2906" s="13">
        <f t="shared" si="3396"/>
        <v>1.680150286161331E-4</v>
      </c>
      <c r="AV2906" s="13">
        <f t="shared" si="3397"/>
        <v>6.0496331278667968E-5</v>
      </c>
      <c r="AW2906" s="13">
        <f t="shared" si="3398"/>
        <v>5.7798930674785172E-7</v>
      </c>
      <c r="AX2906" s="13">
        <f t="shared" si="3399"/>
        <v>1.2816323712413992E-3</v>
      </c>
      <c r="AY2906" s="13">
        <f t="shared" si="3400"/>
        <v>1.0625391482810738E-3</v>
      </c>
      <c r="AZ2906" s="13">
        <f t="shared" si="3401"/>
        <v>4.4044979939774839E-4</v>
      </c>
      <c r="BA2906" s="13">
        <f t="shared" si="3402"/>
        <v>1.2171851180156795E-4</v>
      </c>
      <c r="BB2906" s="13">
        <f t="shared" si="3403"/>
        <v>2.5227726523169649E-5</v>
      </c>
      <c r="BC2906" s="13">
        <f t="shared" si="3404"/>
        <v>4.1830165427286411E-6</v>
      </c>
      <c r="BD2906" s="13">
        <f t="shared" si="3405"/>
        <v>4.6623718112546123E-5</v>
      </c>
      <c r="BE2906" s="13">
        <f t="shared" si="3406"/>
        <v>6.7150276248775692E-5</v>
      </c>
      <c r="BF2906" s="13">
        <f t="shared" si="3407"/>
        <v>4.8356928435030844E-5</v>
      </c>
      <c r="BG2906" s="13">
        <f t="shared" si="3408"/>
        <v>2.3215516582612516E-5</v>
      </c>
      <c r="BH2906" s="13">
        <f t="shared" si="3409"/>
        <v>8.3590949783183763E-6</v>
      </c>
      <c r="BI2906" s="13">
        <f t="shared" si="3410"/>
        <v>2.4078540266945625E-6</v>
      </c>
      <c r="BJ2906" s="14">
        <f t="shared" si="3411"/>
        <v>0.51404984658819186</v>
      </c>
      <c r="BK2906" s="14">
        <f t="shared" si="3412"/>
        <v>0.27001176109965241</v>
      </c>
      <c r="BL2906" s="14">
        <f t="shared" si="3413"/>
        <v>0.20642270812005514</v>
      </c>
      <c r="BM2906" s="14">
        <f t="shared" si="3414"/>
        <v>0.39504803699971686</v>
      </c>
      <c r="BN2906" s="14">
        <f t="shared" si="3415"/>
        <v>0.6041927857714755</v>
      </c>
    </row>
    <row r="2907" spans="1:66" x14ac:dyDescent="0.25">
      <c r="A2907" t="s">
        <v>35</v>
      </c>
      <c r="B2907" t="s">
        <v>471</v>
      </c>
      <c r="C2907" t="s">
        <v>474</v>
      </c>
      <c r="D2907" t="s">
        <v>562</v>
      </c>
      <c r="E2907" s="10">
        <f>VLOOKUP(A2907,home!$A$2:$E$405,3,FALSE)</f>
        <v>1.55</v>
      </c>
      <c r="F2907" s="10">
        <f>VLOOKUP(B2907,home!$B$2:$E$405,3,FALSE)</f>
        <v>0.83</v>
      </c>
      <c r="G2907" s="10">
        <f>VLOOKUP(C2907,away!$B$2:$E$405,4,FALSE)</f>
        <v>1.2</v>
      </c>
      <c r="H2907" s="10">
        <f>VLOOKUP(A2907,away!$A$2:$E$405,3,FALSE)</f>
        <v>1.0857142857142901</v>
      </c>
      <c r="I2907" s="10">
        <f>VLOOKUP(C2907,away!$B$2:$E$405,3,FALSE)</f>
        <v>1.01</v>
      </c>
      <c r="J2907" s="10">
        <f>VLOOKUP(B2907,home!$B$2:$E$405,4,FALSE)</f>
        <v>0.83</v>
      </c>
      <c r="K2907" s="12">
        <f t="shared" si="3360"/>
        <v>1.5437999999999998</v>
      </c>
      <c r="L2907" s="12">
        <f t="shared" si="3361"/>
        <v>0.91015428571428936</v>
      </c>
      <c r="M2907" s="13">
        <f t="shared" si="3362"/>
        <v>8.5953030774115577E-2</v>
      </c>
      <c r="N2907" s="13">
        <f t="shared" si="3363"/>
        <v>0.13269428890907961</v>
      </c>
      <c r="O2907" s="13">
        <f t="shared" si="3364"/>
        <v>7.823051932919349E-2</v>
      </c>
      <c r="P2907" s="13">
        <f t="shared" si="3365"/>
        <v>0.12077227574040889</v>
      </c>
      <c r="Q2907" s="13">
        <f t="shared" si="3366"/>
        <v>0.10242672160891857</v>
      </c>
      <c r="R2907" s="13">
        <f t="shared" si="3367"/>
        <v>3.5600921220560001E-2</v>
      </c>
      <c r="S2907" s="13">
        <f t="shared" si="3368"/>
        <v>4.2424166012973982E-2</v>
      </c>
      <c r="T2907" s="13">
        <f t="shared" si="3369"/>
        <v>9.3224119644021636E-2</v>
      </c>
      <c r="U2907" s="13">
        <f t="shared" si="3370"/>
        <v>5.4960702180300518E-2</v>
      </c>
      <c r="V2907" s="13">
        <f t="shared" si="3371"/>
        <v>6.6233370967979975E-3</v>
      </c>
      <c r="W2907" s="13">
        <f t="shared" si="3372"/>
        <v>5.2708790939949478E-2</v>
      </c>
      <c r="X2907" s="13">
        <f t="shared" si="3373"/>
        <v>4.7973131968813518E-2</v>
      </c>
      <c r="Y2907" s="13">
        <f t="shared" si="3374"/>
        <v>2.1831475830276403E-2</v>
      </c>
      <c r="Z2907" s="13">
        <f t="shared" si="3375"/>
        <v>1.0800777008089827E-2</v>
      </c>
      <c r="AA2907" s="13">
        <f t="shared" si="3376"/>
        <v>1.6674239545089072E-2</v>
      </c>
      <c r="AB2907" s="13">
        <f t="shared" si="3377"/>
        <v>1.2870845504854256E-2</v>
      </c>
      <c r="AC2907" s="13">
        <f t="shared" si="3378"/>
        <v>5.8165160594972462E-4</v>
      </c>
      <c r="AD2907" s="13">
        <f t="shared" si="3379"/>
        <v>2.0342957863273493E-2</v>
      </c>
      <c r="AE2907" s="13">
        <f t="shared" si="3380"/>
        <v>1.8515230283363569E-2</v>
      </c>
      <c r="AF2907" s="13">
        <f t="shared" si="3381"/>
        <v>8.425858096695174E-3</v>
      </c>
      <c r="AG2907" s="13">
        <f t="shared" si="3382"/>
        <v>2.5562769525091867E-3</v>
      </c>
      <c r="AH2907" s="13">
        <f t="shared" si="3383"/>
        <v>2.4575933707393278E-3</v>
      </c>
      <c r="AI2907" s="13">
        <f t="shared" si="3384"/>
        <v>3.7940326457473741E-3</v>
      </c>
      <c r="AJ2907" s="13">
        <f t="shared" si="3385"/>
        <v>2.9286137992523987E-3</v>
      </c>
      <c r="AK2907" s="13">
        <f t="shared" si="3386"/>
        <v>1.5070646610952838E-3</v>
      </c>
      <c r="AL2907" s="13">
        <f t="shared" si="3387"/>
        <v>3.2691058130676883E-5</v>
      </c>
      <c r="AM2907" s="13">
        <f t="shared" si="3388"/>
        <v>6.2810916698643185E-3</v>
      </c>
      <c r="AN2907" s="13">
        <f t="shared" si="3389"/>
        <v>5.7167625022913312E-3</v>
      </c>
      <c r="AO2907" s="13">
        <f t="shared" si="3390"/>
        <v>2.6015679459355998E-3</v>
      </c>
      <c r="AP2907" s="13">
        <f t="shared" si="3391"/>
        <v>7.8927607185673573E-4</v>
      </c>
      <c r="AQ2907" s="13">
        <f t="shared" si="3392"/>
        <v>1.7959074985303679E-4</v>
      </c>
      <c r="AR2907" s="13">
        <f t="shared" si="3393"/>
        <v>4.4735782778428541E-4</v>
      </c>
      <c r="AS2907" s="13">
        <f t="shared" si="3394"/>
        <v>6.9063101453337964E-4</v>
      </c>
      <c r="AT2907" s="13">
        <f t="shared" si="3395"/>
        <v>5.3309808011831592E-4</v>
      </c>
      <c r="AU2907" s="13">
        <f t="shared" si="3396"/>
        <v>2.7433227202888527E-4</v>
      </c>
      <c r="AV2907" s="13">
        <f t="shared" si="3397"/>
        <v>1.0587854038954823E-4</v>
      </c>
      <c r="AW2907" s="13">
        <f t="shared" si="3398"/>
        <v>1.2759466973627459E-6</v>
      </c>
      <c r="AX2907" s="13">
        <f t="shared" si="3399"/>
        <v>1.6161248866560893E-3</v>
      </c>
      <c r="AY2907" s="13">
        <f t="shared" si="3400"/>
        <v>1.4709229918395596E-3</v>
      </c>
      <c r="AZ2907" s="13">
        <f t="shared" si="3401"/>
        <v>6.6938343248922993E-4</v>
      </c>
      <c r="BA2907" s="13">
        <f t="shared" si="3402"/>
        <v>2.0308073328873812E-4</v>
      </c>
      <c r="BB2907" s="13">
        <f t="shared" si="3403"/>
        <v>4.6208699937186378E-5</v>
      </c>
      <c r="BC2907" s="13">
        <f t="shared" si="3404"/>
        <v>8.4114092570231626E-6</v>
      </c>
      <c r="BD2907" s="13">
        <f t="shared" si="3405"/>
        <v>6.7860774034283694E-5</v>
      </c>
      <c r="BE2907" s="13">
        <f t="shared" si="3406"/>
        <v>1.0476346295412715E-4</v>
      </c>
      <c r="BF2907" s="13">
        <f t="shared" si="3407"/>
        <v>8.0866917054290776E-5</v>
      </c>
      <c r="BG2907" s="13">
        <f t="shared" si="3408"/>
        <v>4.1614115516138015E-5</v>
      </c>
      <c r="BH2907" s="13">
        <f t="shared" si="3409"/>
        <v>1.606096788345346E-5</v>
      </c>
      <c r="BI2907" s="13">
        <f t="shared" si="3410"/>
        <v>4.9589844436950861E-6</v>
      </c>
      <c r="BJ2907" s="14">
        <f t="shared" si="3411"/>
        <v>0.52028127319016959</v>
      </c>
      <c r="BK2907" s="14">
        <f t="shared" si="3412"/>
        <v>0.25785807528021648</v>
      </c>
      <c r="BL2907" s="14">
        <f t="shared" si="3413"/>
        <v>0.21139195521357215</v>
      </c>
      <c r="BM2907" s="14">
        <f t="shared" si="3414"/>
        <v>0.44318467606462936</v>
      </c>
      <c r="BN2907" s="14">
        <f t="shared" si="3415"/>
        <v>0.55567775758227611</v>
      </c>
    </row>
    <row r="2908" spans="1:66" x14ac:dyDescent="0.25">
      <c r="A2908" t="s">
        <v>35</v>
      </c>
      <c r="B2908" t="s">
        <v>211</v>
      </c>
      <c r="C2908" t="s">
        <v>284</v>
      </c>
      <c r="D2908" t="s">
        <v>562</v>
      </c>
      <c r="E2908" s="10">
        <f>VLOOKUP(A2908,home!$A$2:$E$405,3,FALSE)</f>
        <v>1.55</v>
      </c>
      <c r="F2908" s="10">
        <f>VLOOKUP(B2908,home!$B$2:$E$405,3,FALSE)</f>
        <v>1.38</v>
      </c>
      <c r="G2908" s="10">
        <f>VLOOKUP(C2908,away!$B$2:$E$405,4,FALSE)</f>
        <v>1.75</v>
      </c>
      <c r="H2908" s="10">
        <f>VLOOKUP(A2908,away!$A$2:$E$405,3,FALSE)</f>
        <v>1.0857142857142901</v>
      </c>
      <c r="I2908" s="10">
        <f>VLOOKUP(C2908,away!$B$2:$E$405,3,FALSE)</f>
        <v>0.37</v>
      </c>
      <c r="J2908" s="10">
        <f>VLOOKUP(B2908,home!$B$2:$E$405,4,FALSE)</f>
        <v>1.38</v>
      </c>
      <c r="K2908" s="12">
        <f t="shared" si="3360"/>
        <v>3.7432499999999997</v>
      </c>
      <c r="L2908" s="12">
        <f t="shared" si="3361"/>
        <v>0.55436571428571646</v>
      </c>
      <c r="M2908" s="13">
        <f t="shared" si="3362"/>
        <v>1.3600948931684063E-2</v>
      </c>
      <c r="N2908" s="13">
        <f t="shared" si="3363"/>
        <v>5.0911752088526357E-2</v>
      </c>
      <c r="O2908" s="13">
        <f t="shared" si="3364"/>
        <v>7.5398997694765867E-3</v>
      </c>
      <c r="P2908" s="13">
        <f t="shared" si="3365"/>
        <v>2.8223729812093229E-2</v>
      </c>
      <c r="Q2908" s="13">
        <f t="shared" si="3366"/>
        <v>9.5287708002688168E-2</v>
      </c>
      <c r="R2908" s="13">
        <f t="shared" si="3367"/>
        <v>2.0899309606742982E-3</v>
      </c>
      <c r="S2908" s="13">
        <f t="shared" si="3368"/>
        <v>1.464197330103879E-2</v>
      </c>
      <c r="T2908" s="13">
        <f t="shared" si="3369"/>
        <v>5.2824238309558999E-2</v>
      </c>
      <c r="U2908" s="13">
        <f t="shared" si="3370"/>
        <v>7.8231340685440652E-3</v>
      </c>
      <c r="V2908" s="13">
        <f t="shared" si="3371"/>
        <v>3.3759989055021289E-3</v>
      </c>
      <c r="W2908" s="13">
        <f t="shared" si="3372"/>
        <v>0.11889523766035415</v>
      </c>
      <c r="X2908" s="13">
        <f t="shared" si="3373"/>
        <v>6.5911443350752233E-2</v>
      </c>
      <c r="Y2908" s="13">
        <f t="shared" si="3374"/>
        <v>1.8269522186371148E-2</v>
      </c>
      <c r="Z2908" s="13">
        <f t="shared" si="3375"/>
        <v>3.8619535660734699E-4</v>
      </c>
      <c r="AA2908" s="13">
        <f t="shared" si="3376"/>
        <v>1.4456257686204512E-3</v>
      </c>
      <c r="AB2908" s="13">
        <f t="shared" si="3377"/>
        <v>2.705669329194253E-3</v>
      </c>
      <c r="AC2908" s="13">
        <f t="shared" si="3378"/>
        <v>4.3785217410845305E-4</v>
      </c>
      <c r="AD2908" s="13">
        <f t="shared" si="3379"/>
        <v>0.11126364959303015</v>
      </c>
      <c r="AE2908" s="13">
        <f t="shared" si="3380"/>
        <v>6.1680752580675818E-2</v>
      </c>
      <c r="AF2908" s="13">
        <f t="shared" si="3381"/>
        <v>1.7096847231033448E-2</v>
      </c>
      <c r="AG2908" s="13">
        <f t="shared" si="3382"/>
        <v>3.1593019757552103E-3</v>
      </c>
      <c r="AH2908" s="13">
        <f t="shared" si="3383"/>
        <v>5.3523366179864719E-5</v>
      </c>
      <c r="AI2908" s="13">
        <f t="shared" si="3384"/>
        <v>2.0035134045277855E-4</v>
      </c>
      <c r="AJ2908" s="13">
        <f t="shared" si="3385"/>
        <v>3.7498257757493178E-4</v>
      </c>
      <c r="AK2908" s="13">
        <f t="shared" si="3386"/>
        <v>4.6788451116912109E-4</v>
      </c>
      <c r="AL2908" s="13">
        <f t="shared" si="3387"/>
        <v>3.6343997824700166E-5</v>
      </c>
      <c r="AM2908" s="13">
        <f t="shared" si="3388"/>
        <v>8.3297531267822036E-2</v>
      </c>
      <c r="AN2908" s="13">
        <f t="shared" si="3389"/>
        <v>4.6177295419522958E-2</v>
      </c>
      <c r="AO2908" s="13">
        <f t="shared" si="3390"/>
        <v>1.2799554679513192E-2</v>
      </c>
      <c r="AP2908" s="13">
        <f t="shared" si="3391"/>
        <v>2.3652114241491384E-3</v>
      </c>
      <c r="AQ2908" s="13">
        <f t="shared" si="3392"/>
        <v>3.2779803014629342E-4</v>
      </c>
      <c r="AR2908" s="13">
        <f t="shared" si="3393"/>
        <v>5.9343038246553346E-6</v>
      </c>
      <c r="AS2908" s="13">
        <f t="shared" si="3394"/>
        <v>2.2213582791641076E-5</v>
      </c>
      <c r="AT2908" s="13">
        <f t="shared" si="3395"/>
        <v>4.1575496892405241E-5</v>
      </c>
      <c r="AU2908" s="13">
        <f t="shared" si="3396"/>
        <v>5.1875826247498636E-5</v>
      </c>
      <c r="AV2908" s="13">
        <f t="shared" si="3397"/>
        <v>4.8546046650237308E-5</v>
      </c>
      <c r="AW2908" s="13">
        <f t="shared" si="3398"/>
        <v>2.0949583494503186E-6</v>
      </c>
      <c r="AX2908" s="13">
        <f t="shared" si="3399"/>
        <v>5.1967247319712452E-2</v>
      </c>
      <c r="AY2908" s="13">
        <f t="shared" si="3400"/>
        <v>2.8808860179854873E-2</v>
      </c>
      <c r="AZ2908" s="13">
        <f t="shared" si="3401"/>
        <v>7.9853221756812903E-3</v>
      </c>
      <c r="BA2908" s="13">
        <f t="shared" si="3402"/>
        <v>1.4755962772410433E-3</v>
      </c>
      <c r="BB2908" s="13">
        <f t="shared" si="3403"/>
        <v>2.0450499605751874E-4</v>
      </c>
      <c r="BC2908" s="13">
        <f t="shared" si="3404"/>
        <v>2.2674111642884807E-5</v>
      </c>
      <c r="BD2908" s="13">
        <f t="shared" si="3405"/>
        <v>5.482957630905854E-7</v>
      </c>
      <c r="BE2908" s="13">
        <f t="shared" si="3406"/>
        <v>2.0524081151888332E-6</v>
      </c>
      <c r="BF2908" s="13">
        <f t="shared" si="3407"/>
        <v>3.8413383385903014E-6</v>
      </c>
      <c r="BG2908" s="13">
        <f t="shared" si="3408"/>
        <v>4.7930299119760482E-6</v>
      </c>
      <c r="BH2908" s="13">
        <f t="shared" si="3409"/>
        <v>4.4853773045010845E-6</v>
      </c>
      <c r="BI2908" s="13">
        <f t="shared" si="3410"/>
        <v>3.3579777190147376E-6</v>
      </c>
      <c r="BJ2908" s="14">
        <f t="shared" si="3411"/>
        <v>0.83073204886008933</v>
      </c>
      <c r="BK2908" s="14">
        <f t="shared" si="3412"/>
        <v>8.9125707302106241E-2</v>
      </c>
      <c r="BL2908" s="14">
        <f t="shared" si="3413"/>
        <v>2.2890225375445151E-2</v>
      </c>
      <c r="BM2908" s="14">
        <f t="shared" si="3414"/>
        <v>0.7166734421076002</v>
      </c>
      <c r="BN2908" s="14">
        <f t="shared" si="3415"/>
        <v>0.19765396956514272</v>
      </c>
    </row>
    <row r="2909" spans="1:66" x14ac:dyDescent="0.25">
      <c r="A2909" t="s">
        <v>35</v>
      </c>
      <c r="B2909" t="s">
        <v>286</v>
      </c>
      <c r="C2909" t="s">
        <v>295</v>
      </c>
      <c r="D2909" t="s">
        <v>562</v>
      </c>
      <c r="E2909" s="10">
        <f>VLOOKUP(A2909,home!$A$2:$E$405,3,FALSE)</f>
        <v>1.55</v>
      </c>
      <c r="F2909" s="10">
        <f>VLOOKUP(B2909,home!$B$2:$E$405,3,FALSE)</f>
        <v>0.86</v>
      </c>
      <c r="G2909" s="10">
        <f>VLOOKUP(C2909,away!$B$2:$E$405,4,FALSE)</f>
        <v>0.81</v>
      </c>
      <c r="H2909" s="10">
        <f>VLOOKUP(A2909,away!$A$2:$E$405,3,FALSE)</f>
        <v>1.0857142857142901</v>
      </c>
      <c r="I2909" s="10">
        <f>VLOOKUP(C2909,away!$B$2:$E$405,3,FALSE)</f>
        <v>0.81</v>
      </c>
      <c r="J2909" s="10">
        <f>VLOOKUP(B2909,home!$B$2:$E$405,4,FALSE)</f>
        <v>0.86</v>
      </c>
      <c r="K2909" s="12">
        <f t="shared" si="3360"/>
        <v>1.0797300000000001</v>
      </c>
      <c r="L2909" s="12">
        <f t="shared" si="3361"/>
        <v>0.75630857142857444</v>
      </c>
      <c r="M2909" s="13">
        <f t="shared" si="3362"/>
        <v>0.15944781779777847</v>
      </c>
      <c r="N2909" s="13">
        <f t="shared" si="3363"/>
        <v>0.17216059231079536</v>
      </c>
      <c r="O2909" s="13">
        <f t="shared" si="3364"/>
        <v>0.12059175129604147</v>
      </c>
      <c r="P2909" s="13">
        <f t="shared" si="3365"/>
        <v>0.13020653162687484</v>
      </c>
      <c r="Q2909" s="13">
        <f t="shared" si="3366"/>
        <v>9.2943478167867535E-2</v>
      </c>
      <c r="R2909" s="13">
        <f t="shared" si="3367"/>
        <v>4.560228757438952E-2</v>
      </c>
      <c r="S2909" s="13">
        <f t="shared" si="3368"/>
        <v>2.6581958148530659E-2</v>
      </c>
      <c r="T2909" s="13">
        <f t="shared" si="3369"/>
        <v>7.0293949196742783E-2</v>
      </c>
      <c r="U2909" s="13">
        <f t="shared" si="3370"/>
        <v>4.9238157962695595E-2</v>
      </c>
      <c r="V2909" s="13">
        <f t="shared" si="3371"/>
        <v>2.4118964102869335E-3</v>
      </c>
      <c r="W2909" s="13">
        <f t="shared" si="3372"/>
        <v>3.3451287227397215E-2</v>
      </c>
      <c r="X2909" s="13">
        <f t="shared" si="3373"/>
        <v>2.5299495255399703E-2</v>
      </c>
      <c r="Y2909" s="13">
        <f t="shared" si="3374"/>
        <v>9.5671125572376718E-3</v>
      </c>
      <c r="Z2909" s="13">
        <f t="shared" si="3375"/>
        <v>1.1496466989753859E-2</v>
      </c>
      <c r="AA2909" s="13">
        <f t="shared" si="3376"/>
        <v>1.2413080302846933E-2</v>
      </c>
      <c r="AB2909" s="13">
        <f t="shared" si="3377"/>
        <v>6.7013875976964597E-3</v>
      </c>
      <c r="AC2909" s="13">
        <f t="shared" si="3378"/>
        <v>1.2309852784605924E-4</v>
      </c>
      <c r="AD2909" s="13">
        <f t="shared" si="3379"/>
        <v>9.0295895895093972E-3</v>
      </c>
      <c r="AE2909" s="13">
        <f t="shared" si="3380"/>
        <v>6.8291560030281787E-3</v>
      </c>
      <c r="AF2909" s="13">
        <f t="shared" si="3381"/>
        <v>2.5824746103565574E-3</v>
      </c>
      <c r="AG2909" s="13">
        <f t="shared" si="3382"/>
        <v>6.5104922776977755E-4</v>
      </c>
      <c r="AH2909" s="13">
        <f t="shared" si="3383"/>
        <v>2.1737191313741257E-3</v>
      </c>
      <c r="AI2909" s="13">
        <f t="shared" si="3384"/>
        <v>2.347029757718585E-3</v>
      </c>
      <c r="AJ2909" s="13">
        <f t="shared" si="3385"/>
        <v>1.2670792201507439E-3</v>
      </c>
      <c r="AK2909" s="13">
        <f t="shared" si="3386"/>
        <v>4.5603448212445436E-4</v>
      </c>
      <c r="AL2909" s="13">
        <f t="shared" si="3387"/>
        <v>4.020934894082438E-6</v>
      </c>
      <c r="AM2909" s="13">
        <f t="shared" si="3388"/>
        <v>1.9499037534961967E-3</v>
      </c>
      <c r="AN2909" s="13">
        <f t="shared" si="3389"/>
        <v>1.4747289222299235E-3</v>
      </c>
      <c r="AO2909" s="13">
        <f t="shared" si="3390"/>
        <v>5.5767506220805727E-4</v>
      </c>
      <c r="AP2909" s="13">
        <f t="shared" si="3391"/>
        <v>1.4059147653997241E-4</v>
      </c>
      <c r="AQ2909" s="13">
        <f t="shared" si="3392"/>
        <v>2.6582634694245119E-5</v>
      </c>
      <c r="AR2909" s="13">
        <f t="shared" si="3393"/>
        <v>3.2880048218730546E-4</v>
      </c>
      <c r="AS2909" s="13">
        <f t="shared" si="3394"/>
        <v>3.5501574463209934E-4</v>
      </c>
      <c r="AT2909" s="13">
        <f t="shared" si="3395"/>
        <v>1.916605749758083E-4</v>
      </c>
      <c r="AU2909" s="13">
        <f t="shared" si="3396"/>
        <v>6.8980557539543186E-5</v>
      </c>
      <c r="AV2909" s="13">
        <f t="shared" si="3397"/>
        <v>1.8620094348042736E-5</v>
      </c>
      <c r="AW2909" s="13">
        <f t="shared" si="3398"/>
        <v>9.1209217760082169E-8</v>
      </c>
      <c r="AX2909" s="13">
        <f t="shared" si="3399"/>
        <v>3.5089492996040803E-4</v>
      </c>
      <c r="AY2909" s="13">
        <f t="shared" si="3400"/>
        <v>2.6538484319988586E-4</v>
      </c>
      <c r="AZ2909" s="13">
        <f t="shared" si="3401"/>
        <v>1.0035641581965094E-4</v>
      </c>
      <c r="BA2909" s="13">
        <f t="shared" si="3402"/>
        <v>2.5300139160750735E-5</v>
      </c>
      <c r="BB2909" s="13">
        <f t="shared" si="3403"/>
        <v>4.7836780264028795E-6</v>
      </c>
      <c r="BC2909" s="13">
        <f t="shared" si="3404"/>
        <v>7.2358733886460514E-7</v>
      </c>
      <c r="BD2909" s="13">
        <f t="shared" si="3405"/>
        <v>4.1445770494684555E-5</v>
      </c>
      <c r="BE2909" s="13">
        <f t="shared" si="3406"/>
        <v>4.4750241776225753E-5</v>
      </c>
      <c r="BF2909" s="13">
        <f t="shared" si="3407"/>
        <v>2.4159089276522115E-5</v>
      </c>
      <c r="BG2909" s="13">
        <f t="shared" si="3408"/>
        <v>8.6950978215130771E-6</v>
      </c>
      <c r="BH2909" s="13">
        <f t="shared" si="3409"/>
        <v>2.347089492705578E-6</v>
      </c>
      <c r="BI2909" s="13">
        <f t="shared" si="3410"/>
        <v>5.0684458759179896E-7</v>
      </c>
      <c r="BJ2909" s="14">
        <f t="shared" si="3411"/>
        <v>0.42770510958877861</v>
      </c>
      <c r="BK2909" s="14">
        <f t="shared" si="3412"/>
        <v>0.31904070828941089</v>
      </c>
      <c r="BL2909" s="14">
        <f t="shared" si="3413"/>
        <v>0.24187550891216991</v>
      </c>
      <c r="BM2909" s="14">
        <f t="shared" si="3414"/>
        <v>0.27890004137238406</v>
      </c>
      <c r="BN2909" s="14">
        <f t="shared" si="3415"/>
        <v>0.72095245877374725</v>
      </c>
    </row>
    <row r="2910" spans="1:66" x14ac:dyDescent="0.25">
      <c r="A2910" t="s">
        <v>143</v>
      </c>
      <c r="B2910" t="s">
        <v>329</v>
      </c>
      <c r="C2910" t="s">
        <v>152</v>
      </c>
      <c r="D2910" t="s">
        <v>563</v>
      </c>
      <c r="E2910" s="10">
        <f>VLOOKUP(A2910,home!$A$2:$E$405,3,FALSE)</f>
        <v>1.175</v>
      </c>
      <c r="F2910" s="10">
        <f>VLOOKUP(B2910,home!$B$2:$E$405,3,FALSE)</f>
        <v>1.1299999999999999</v>
      </c>
      <c r="G2910" s="10">
        <f>VLOOKUP(C2910,away!$B$2:$E$405,4,FALSE)</f>
        <v>1.38</v>
      </c>
      <c r="H2910" s="10">
        <f>VLOOKUP(A2910,away!$A$2:$E$405,3,FALSE)</f>
        <v>0.99375000000000002</v>
      </c>
      <c r="I2910" s="10">
        <f>VLOOKUP(C2910,away!$B$2:$E$405,3,FALSE)</f>
        <v>1.06</v>
      </c>
      <c r="J2910" s="10">
        <f>VLOOKUP(B2910,home!$B$2:$E$405,4,FALSE)</f>
        <v>1.1299999999999999</v>
      </c>
      <c r="K2910" s="12">
        <f t="shared" si="3360"/>
        <v>1.8322949999999998</v>
      </c>
      <c r="L2910" s="12">
        <f t="shared" si="3361"/>
        <v>1.1903137500000001</v>
      </c>
      <c r="M2910" s="13">
        <f t="shared" si="3362"/>
        <v>4.8674074099515949E-2</v>
      </c>
      <c r="N2910" s="13">
        <f t="shared" si="3363"/>
        <v>8.9185262602172577E-2</v>
      </c>
      <c r="O2910" s="13">
        <f t="shared" si="3364"/>
        <v>5.79374196691727E-2</v>
      </c>
      <c r="P2910" s="13">
        <f t="shared" si="3365"/>
        <v>0.1061584443727268</v>
      </c>
      <c r="Q2910" s="13">
        <f t="shared" si="3366"/>
        <v>8.1706855369823889E-2</v>
      </c>
      <c r="R2910" s="13">
        <f t="shared" si="3367"/>
        <v>3.4481853635868365E-2</v>
      </c>
      <c r="S2910" s="13">
        <f t="shared" si="3368"/>
        <v>5.7883049241964954E-2</v>
      </c>
      <c r="T2910" s="13">
        <f t="shared" si="3369"/>
        <v>9.7256793415962717E-2</v>
      </c>
      <c r="U2910" s="13">
        <f t="shared" si="3370"/>
        <v>6.3180928007733422E-2</v>
      </c>
      <c r="V2910" s="13">
        <f t="shared" si="3371"/>
        <v>1.4027030421241236E-2</v>
      </c>
      <c r="W2910" s="13">
        <f t="shared" si="3372"/>
        <v>4.9903687519950481E-2</v>
      </c>
      <c r="X2910" s="13">
        <f t="shared" si="3373"/>
        <v>5.9401045430700461E-2</v>
      </c>
      <c r="Y2910" s="13">
        <f t="shared" si="3374"/>
        <v>3.535294057026872E-2</v>
      </c>
      <c r="Z2910" s="13">
        <f t="shared" si="3375"/>
        <v>1.3681408169420539E-2</v>
      </c>
      <c r="AA2910" s="13">
        <f t="shared" si="3376"/>
        <v>2.5068375781788405E-2</v>
      </c>
      <c r="AB2910" s="13">
        <f t="shared" si="3377"/>
        <v>2.2966329801545993E-2</v>
      </c>
      <c r="AC2910" s="13">
        <f t="shared" si="3378"/>
        <v>1.9120647853046332E-3</v>
      </c>
      <c r="AD2910" s="13">
        <f t="shared" si="3379"/>
        <v>2.2859569281091924E-2</v>
      </c>
      <c r="AE2910" s="13">
        <f t="shared" si="3380"/>
        <v>2.7210059634361329E-2</v>
      </c>
      <c r="AF2910" s="13">
        <f t="shared" si="3381"/>
        <v>1.6194254060550133E-2</v>
      </c>
      <c r="AG2910" s="13">
        <f t="shared" si="3382"/>
        <v>6.4254144264220539E-3</v>
      </c>
      <c r="AH2910" s="13">
        <f t="shared" si="3383"/>
        <v>4.0712920658558987E-3</v>
      </c>
      <c r="AI2910" s="13">
        <f t="shared" si="3384"/>
        <v>7.4598080958074332E-3</v>
      </c>
      <c r="AJ2910" s="13">
        <f t="shared" si="3385"/>
        <v>6.8342845374537399E-3</v>
      </c>
      <c r="AK2910" s="13">
        <f t="shared" si="3386"/>
        <v>4.1741417955179329E-3</v>
      </c>
      <c r="AL2910" s="13">
        <f t="shared" si="3387"/>
        <v>1.6680898560725174E-4</v>
      </c>
      <c r="AM2910" s="13">
        <f t="shared" si="3388"/>
        <v>8.3770948991796559E-3</v>
      </c>
      <c r="AN2910" s="13">
        <f t="shared" si="3389"/>
        <v>9.9713712435484086E-3</v>
      </c>
      <c r="AO2910" s="13">
        <f t="shared" si="3390"/>
        <v>5.9345301487751358E-3</v>
      </c>
      <c r="AP2910" s="13">
        <f t="shared" si="3391"/>
        <v>2.3546509452921972E-3</v>
      </c>
      <c r="AQ2910" s="13">
        <f t="shared" si="3392"/>
        <v>7.006933491579499E-4</v>
      </c>
      <c r="AR2910" s="13">
        <f t="shared" si="3393"/>
        <v>9.6922298525083626E-4</v>
      </c>
      <c r="AS2910" s="13">
        <f t="shared" si="3394"/>
        <v>1.775902429760181E-3</v>
      </c>
      <c r="AT2910" s="13">
        <f t="shared" si="3395"/>
        <v>1.6269885712687153E-3</v>
      </c>
      <c r="AU2910" s="13">
        <f t="shared" si="3396"/>
        <v>9.9370767473093684E-4</v>
      </c>
      <c r="AV2910" s="13">
        <f t="shared" si="3397"/>
        <v>4.5519140096778054E-4</v>
      </c>
      <c r="AW2910" s="13">
        <f t="shared" si="3398"/>
        <v>1.0105871867030748E-5</v>
      </c>
      <c r="AX2910" s="13">
        <f t="shared" si="3399"/>
        <v>2.558218183048733E-3</v>
      </c>
      <c r="AY2910" s="13">
        <f t="shared" si="3400"/>
        <v>3.045082278782924E-3</v>
      </c>
      <c r="AZ2910" s="13">
        <f t="shared" si="3401"/>
        <v>1.812301653158324E-3</v>
      </c>
      <c r="BA2910" s="13">
        <f t="shared" si="3402"/>
        <v>7.1906919230069481E-4</v>
      </c>
      <c r="BB2910" s="13">
        <f t="shared" si="3403"/>
        <v>2.1397948669922776E-4</v>
      </c>
      <c r="BC2910" s="13">
        <f t="shared" si="3404"/>
        <v>5.0940545047206584E-5</v>
      </c>
      <c r="BD2910" s="13">
        <f t="shared" si="3405"/>
        <v>1.9227990769335324E-4</v>
      </c>
      <c r="BE2910" s="13">
        <f t="shared" si="3406"/>
        <v>3.5231351346699265E-4</v>
      </c>
      <c r="BF2910" s="13">
        <f t="shared" si="3407"/>
        <v>3.2277114457900162E-4</v>
      </c>
      <c r="BG2910" s="13">
        <f t="shared" si="3408"/>
        <v>1.971373181187939E-4</v>
      </c>
      <c r="BH2910" s="13">
        <f t="shared" si="3409"/>
        <v>9.0303430575618894E-5</v>
      </c>
      <c r="BI2910" s="13">
        <f t="shared" si="3410"/>
        <v>3.3092504865310691E-5</v>
      </c>
      <c r="BJ2910" s="14">
        <f t="shared" si="3411"/>
        <v>0.52123381423629467</v>
      </c>
      <c r="BK2910" s="14">
        <f t="shared" si="3412"/>
        <v>0.23186655418514374</v>
      </c>
      <c r="BL2910" s="14">
        <f t="shared" si="3413"/>
        <v>0.23318334427202145</v>
      </c>
      <c r="BM2910" s="14">
        <f t="shared" si="3414"/>
        <v>0.57878623470668433</v>
      </c>
      <c r="BN2910" s="14">
        <f t="shared" si="3415"/>
        <v>0.41814390974928034</v>
      </c>
    </row>
    <row r="2911" spans="1:66" x14ac:dyDescent="0.25">
      <c r="A2911" t="s">
        <v>485</v>
      </c>
      <c r="B2911" t="s">
        <v>491</v>
      </c>
      <c r="C2911" t="s">
        <v>488</v>
      </c>
      <c r="D2911" t="s">
        <v>563</v>
      </c>
      <c r="E2911" s="10">
        <f>VLOOKUP(A2911,home!$A$2:$E$405,3,FALSE)</f>
        <v>1.4155844155844199</v>
      </c>
      <c r="F2911" s="10">
        <f>VLOOKUP(B2911,home!$B$2:$E$405,3,FALSE)</f>
        <v>0.85</v>
      </c>
      <c r="G2911" s="10">
        <f>VLOOKUP(C2911,away!$B$2:$E$405,4,FALSE)</f>
        <v>0.71</v>
      </c>
      <c r="H2911" s="10">
        <f>VLOOKUP(A2911,away!$A$2:$E$405,3,FALSE)</f>
        <v>1.1818181818181801</v>
      </c>
      <c r="I2911" s="10">
        <f>VLOOKUP(C2911,away!$B$2:$E$405,3,FALSE)</f>
        <v>0.56999999999999995</v>
      </c>
      <c r="J2911" s="10">
        <f>VLOOKUP(B2911,home!$B$2:$E$405,4,FALSE)</f>
        <v>0.85</v>
      </c>
      <c r="K2911" s="12">
        <f t="shared" si="3360"/>
        <v>0.8543051948051974</v>
      </c>
      <c r="L2911" s="12">
        <f t="shared" si="3361"/>
        <v>0.57259090909090815</v>
      </c>
      <c r="M2911" s="13">
        <f t="shared" si="3362"/>
        <v>0.24005286624029673</v>
      </c>
      <c r="N2911" s="13">
        <f t="shared" si="3363"/>
        <v>0.2050784106569627</v>
      </c>
      <c r="O2911" s="13">
        <f t="shared" si="3364"/>
        <v>0.13745208891040969</v>
      </c>
      <c r="P2911" s="13">
        <f t="shared" si="3365"/>
        <v>0.11742603359298887</v>
      </c>
      <c r="Q2911" s="13">
        <f t="shared" si="3366"/>
        <v>8.7599775783318387E-2</v>
      </c>
      <c r="R2911" s="13">
        <f t="shared" si="3367"/>
        <v>3.9351908272827904E-2</v>
      </c>
      <c r="S2911" s="13">
        <f t="shared" si="3368"/>
        <v>1.4360246537921843E-2</v>
      </c>
      <c r="T2911" s="13">
        <f t="shared" si="3369"/>
        <v>5.0158835251930003E-2</v>
      </c>
      <c r="U2911" s="13">
        <f t="shared" si="3370"/>
        <v>3.3618539662974505E-2</v>
      </c>
      <c r="V2911" s="13">
        <f t="shared" si="3371"/>
        <v>7.8050714354711826E-4</v>
      </c>
      <c r="W2911" s="13">
        <f t="shared" si="3372"/>
        <v>2.4945647838486476E-2</v>
      </c>
      <c r="X2911" s="13">
        <f t="shared" si="3373"/>
        <v>1.4283651173700621E-2</v>
      </c>
      <c r="Y2911" s="13">
        <f t="shared" si="3374"/>
        <v>4.0893444053433274E-3</v>
      </c>
      <c r="Z2911" s="13">
        <f t="shared" si="3375"/>
        <v>7.5108483108001856E-3</v>
      </c>
      <c r="AA2911" s="13">
        <f t="shared" si="3376"/>
        <v>6.4165567293104414E-3</v>
      </c>
      <c r="AB2911" s="13">
        <f t="shared" si="3377"/>
        <v>2.7408488733060782E-3</v>
      </c>
      <c r="AC2911" s="13">
        <f t="shared" si="3378"/>
        <v>2.3862415051833495E-5</v>
      </c>
      <c r="AD2911" s="13">
        <f t="shared" si="3379"/>
        <v>5.3277991340500101E-3</v>
      </c>
      <c r="AE2911" s="13">
        <f t="shared" si="3380"/>
        <v>3.0506493496194487E-3</v>
      </c>
      <c r="AF2911" s="13">
        <f t="shared" si="3381"/>
        <v>8.7338704220809378E-4</v>
      </c>
      <c r="AG2911" s="13">
        <f t="shared" si="3382"/>
        <v>1.6669782682871725E-4</v>
      </c>
      <c r="AH2911" s="13">
        <f t="shared" si="3383"/>
        <v>1.0751608655812474E-3</v>
      </c>
      <c r="AI2911" s="13">
        <f t="shared" si="3384"/>
        <v>9.1851551271731225E-4</v>
      </c>
      <c r="AJ2911" s="13">
        <f t="shared" si="3385"/>
        <v>3.9234628701177959E-4</v>
      </c>
      <c r="AK2911" s="13">
        <f t="shared" si="3386"/>
        <v>1.1172782371889809E-4</v>
      </c>
      <c r="AL2911" s="13">
        <f t="shared" si="3387"/>
        <v>4.6690860981956015E-7</v>
      </c>
      <c r="AM2911" s="13">
        <f t="shared" si="3388"/>
        <v>9.1031329541951139E-4</v>
      </c>
      <c r="AN2911" s="13">
        <f t="shared" si="3389"/>
        <v>5.2123711738179853E-4</v>
      </c>
      <c r="AO2911" s="13">
        <f t="shared" si="3390"/>
        <v>1.4922781744678419E-4</v>
      </c>
      <c r="AP2911" s="13">
        <f t="shared" si="3391"/>
        <v>2.8482163884502078E-5</v>
      </c>
      <c r="AQ2911" s="13">
        <f t="shared" si="3392"/>
        <v>4.0771570278758183E-6</v>
      </c>
      <c r="AR2911" s="13">
        <f t="shared" si="3393"/>
        <v>1.2312546748842687E-4</v>
      </c>
      <c r="AS2911" s="13">
        <f t="shared" si="3394"/>
        <v>1.0518672648818152E-4</v>
      </c>
      <c r="AT2911" s="13">
        <f t="shared" si="3395"/>
        <v>4.4930783431703461E-5</v>
      </c>
      <c r="AU2911" s="13">
        <f t="shared" si="3396"/>
        <v>1.2794867230790521E-5</v>
      </c>
      <c r="AV2911" s="13">
        <f t="shared" si="3397"/>
        <v>2.7326803855267829E-6</v>
      </c>
      <c r="AW2911" s="13">
        <f t="shared" si="3398"/>
        <v>6.3443462545274432E-9</v>
      </c>
      <c r="AX2911" s="13">
        <f t="shared" si="3399"/>
        <v>1.296142295295211E-4</v>
      </c>
      <c r="AY2911" s="13">
        <f t="shared" si="3400"/>
        <v>7.421592951742613E-5</v>
      </c>
      <c r="AZ2911" s="13">
        <f t="shared" si="3401"/>
        <v>2.1247683275704891E-5</v>
      </c>
      <c r="BA2911" s="13">
        <f t="shared" si="3402"/>
        <v>4.0554100943038491E-6</v>
      </c>
      <c r="BB2911" s="13">
        <f t="shared" si="3403"/>
        <v>5.805227381584716E-7</v>
      </c>
      <c r="BC2911" s="13">
        <f t="shared" si="3404"/>
        <v>6.6480408478020524E-8</v>
      </c>
      <c r="BD2911" s="13">
        <f t="shared" si="3405"/>
        <v>1.1750087226906891E-5</v>
      </c>
      <c r="BE2911" s="13">
        <f t="shared" si="3406"/>
        <v>1.0038160557360755E-5</v>
      </c>
      <c r="BF2911" s="13">
        <f t="shared" si="3407"/>
        <v>4.2878263552209636E-6</v>
      </c>
      <c r="BG2911" s="13">
        <f t="shared" si="3408"/>
        <v>1.2210374432293016E-6</v>
      </c>
      <c r="BH2911" s="13">
        <f t="shared" si="3409"/>
        <v>2.6078465770061217E-7</v>
      </c>
      <c r="BI2911" s="13">
        <f t="shared" si="3410"/>
        <v>4.4557937559825645E-8</v>
      </c>
      <c r="BJ2911" s="14">
        <f t="shared" si="3411"/>
        <v>0.39741731626917182</v>
      </c>
      <c r="BK2911" s="14">
        <f t="shared" si="3412"/>
        <v>0.37271819876793366</v>
      </c>
      <c r="BL2911" s="14">
        <f t="shared" si="3413"/>
        <v>0.22239406591706051</v>
      </c>
      <c r="BM2911" s="14">
        <f t="shared" si="3414"/>
        <v>0.1730051362229908</v>
      </c>
      <c r="BN2911" s="14">
        <f t="shared" si="3415"/>
        <v>0.82696108345680419</v>
      </c>
    </row>
    <row r="2912" spans="1:66" x14ac:dyDescent="0.25">
      <c r="A2912" t="s">
        <v>22</v>
      </c>
      <c r="B2912" t="s">
        <v>163</v>
      </c>
      <c r="C2912" t="s">
        <v>266</v>
      </c>
      <c r="D2912" t="s">
        <v>563</v>
      </c>
      <c r="E2912" s="10">
        <f>VLOOKUP(A2912,home!$A$2:$E$405,3,FALSE)</f>
        <v>1.6666666666666701</v>
      </c>
      <c r="F2912" s="10">
        <f>VLOOKUP(B2912,home!$B$2:$E$405,3,FALSE)</f>
        <v>1.35</v>
      </c>
      <c r="G2912" s="10">
        <f>VLOOKUP(C2912,away!$B$2:$E$405,4,FALSE)</f>
        <v>0.77</v>
      </c>
      <c r="H2912" s="10">
        <f>VLOOKUP(A2912,away!$A$2:$E$405,3,FALSE)</f>
        <v>1.38</v>
      </c>
      <c r="I2912" s="10">
        <f>VLOOKUP(C2912,away!$B$2:$E$405,3,FALSE)</f>
        <v>1.03</v>
      </c>
      <c r="J2912" s="10">
        <f>VLOOKUP(B2912,home!$B$2:$E$405,4,FALSE)</f>
        <v>1.35</v>
      </c>
      <c r="K2912" s="12">
        <f t="shared" si="3360"/>
        <v>1.7325000000000037</v>
      </c>
      <c r="L2912" s="12">
        <f t="shared" si="3361"/>
        <v>1.9188900000000002</v>
      </c>
      <c r="M2912" s="13">
        <f t="shared" si="3362"/>
        <v>2.5955026206853058E-2</v>
      </c>
      <c r="N2912" s="13">
        <f t="shared" si="3363"/>
        <v>4.4967082903373021E-2</v>
      </c>
      <c r="O2912" s="13">
        <f t="shared" si="3364"/>
        <v>4.9804840238068263E-2</v>
      </c>
      <c r="P2912" s="13">
        <f t="shared" si="3365"/>
        <v>8.6286885712453451E-2</v>
      </c>
      <c r="Q2912" s="13">
        <f t="shared" si="3366"/>
        <v>3.895273556504697E-2</v>
      </c>
      <c r="R2912" s="13">
        <f t="shared" si="3367"/>
        <v>4.7785004942213424E-2</v>
      </c>
      <c r="S2912" s="13">
        <f t="shared" si="3368"/>
        <v>7.1714690120291122E-2</v>
      </c>
      <c r="T2912" s="13">
        <f t="shared" si="3369"/>
        <v>7.4746014748412984E-2</v>
      </c>
      <c r="U2912" s="13">
        <f t="shared" si="3370"/>
        <v>8.2787521062384933E-2</v>
      </c>
      <c r="V2912" s="13">
        <f t="shared" si="3371"/>
        <v>2.649042583204821E-2</v>
      </c>
      <c r="W2912" s="13">
        <f t="shared" si="3372"/>
        <v>2.2495204788814678E-2</v>
      </c>
      <c r="X2912" s="13">
        <f t="shared" si="3373"/>
        <v>4.3165823517208594E-2</v>
      </c>
      <c r="Y2912" s="13">
        <f t="shared" si="3374"/>
        <v>4.1415233544468216E-2</v>
      </c>
      <c r="Z2912" s="13">
        <f t="shared" si="3375"/>
        <v>3.0564722711187979E-2</v>
      </c>
      <c r="AA2912" s="13">
        <f t="shared" si="3376"/>
        <v>5.2953382097133288E-2</v>
      </c>
      <c r="AB2912" s="13">
        <f t="shared" si="3377"/>
        <v>4.5870867241641813E-2</v>
      </c>
      <c r="AC2912" s="13">
        <f t="shared" si="3378"/>
        <v>5.5041755882542761E-3</v>
      </c>
      <c r="AD2912" s="13">
        <f t="shared" si="3379"/>
        <v>9.7432355741553824E-3</v>
      </c>
      <c r="AE2912" s="13">
        <f t="shared" si="3380"/>
        <v>1.8696197310891022E-2</v>
      </c>
      <c r="AF2912" s="13">
        <f t="shared" si="3381"/>
        <v>1.7937973028947844E-2</v>
      </c>
      <c r="AG2912" s="13">
        <f t="shared" si="3382"/>
        <v>1.1473665688505911E-2</v>
      </c>
      <c r="AH2912" s="13">
        <f t="shared" si="3383"/>
        <v>1.4662585190817872E-2</v>
      </c>
      <c r="AI2912" s="13">
        <f t="shared" si="3384"/>
        <v>2.5402928843092022E-2</v>
      </c>
      <c r="AJ2912" s="13">
        <f t="shared" si="3385"/>
        <v>2.2005287110328512E-2</v>
      </c>
      <c r="AK2912" s="13">
        <f t="shared" si="3386"/>
        <v>1.2708053306214745E-2</v>
      </c>
      <c r="AL2912" s="13">
        <f t="shared" si="3387"/>
        <v>7.3194018937198613E-4</v>
      </c>
      <c r="AM2912" s="13">
        <f t="shared" si="3388"/>
        <v>3.376031126444844E-3</v>
      </c>
      <c r="AN2912" s="13">
        <f t="shared" si="3389"/>
        <v>6.4782323682237462E-3</v>
      </c>
      <c r="AO2912" s="13">
        <f t="shared" si="3390"/>
        <v>6.2155076545304345E-3</v>
      </c>
      <c r="AP2912" s="13">
        <f t="shared" si="3391"/>
        <v>3.9756251610673027E-3</v>
      </c>
      <c r="AQ2912" s="13">
        <f t="shared" si="3392"/>
        <v>1.9071968413301088E-3</v>
      </c>
      <c r="AR2912" s="13">
        <f t="shared" si="3393"/>
        <v>5.6271776193616979E-3</v>
      </c>
      <c r="AS2912" s="13">
        <f t="shared" si="3394"/>
        <v>9.7490852255441643E-3</v>
      </c>
      <c r="AT2912" s="13">
        <f t="shared" si="3395"/>
        <v>8.4451450766276515E-3</v>
      </c>
      <c r="AU2912" s="13">
        <f t="shared" si="3396"/>
        <v>4.87707128175248E-3</v>
      </c>
      <c r="AV2912" s="13">
        <f t="shared" si="3397"/>
        <v>2.1123814989090486E-3</v>
      </c>
      <c r="AW2912" s="13">
        <f t="shared" si="3398"/>
        <v>6.7592174167980737E-5</v>
      </c>
      <c r="AX2912" s="13">
        <f t="shared" si="3399"/>
        <v>9.7482898776095111E-4</v>
      </c>
      <c r="AY2912" s="13">
        <f t="shared" si="3400"/>
        <v>1.8705895963246114E-3</v>
      </c>
      <c r="AZ2912" s="13">
        <f t="shared" si="3401"/>
        <v>1.7947278352456674E-3</v>
      </c>
      <c r="BA2912" s="13">
        <f t="shared" si="3402"/>
        <v>1.1479617652581865E-3</v>
      </c>
      <c r="BB2912" s="13">
        <f t="shared" si="3403"/>
        <v>5.5070308793407022E-4</v>
      </c>
      <c r="BC2912" s="13">
        <f t="shared" si="3404"/>
        <v>2.1134772968116149E-4</v>
      </c>
      <c r="BD2912" s="13">
        <f t="shared" si="3405"/>
        <v>1.7996558103361632E-3</v>
      </c>
      <c r="BE2912" s="13">
        <f t="shared" si="3406"/>
        <v>3.1179036914074096E-3</v>
      </c>
      <c r="BF2912" s="13">
        <f t="shared" si="3407"/>
        <v>2.7008840726816751E-3</v>
      </c>
      <c r="BG2912" s="13">
        <f t="shared" si="3408"/>
        <v>1.5597605519736709E-3</v>
      </c>
      <c r="BH2912" s="13">
        <f t="shared" si="3409"/>
        <v>6.7557128907359799E-4</v>
      </c>
      <c r="BI2912" s="13">
        <f t="shared" si="3410"/>
        <v>2.3408545166400197E-4</v>
      </c>
      <c r="BJ2912" s="14">
        <f t="shared" si="3411"/>
        <v>0.35209591882362579</v>
      </c>
      <c r="BK2912" s="14">
        <f t="shared" si="3412"/>
        <v>0.21855373324559671</v>
      </c>
      <c r="BL2912" s="14">
        <f t="shared" si="3413"/>
        <v>0.39487919160122636</v>
      </c>
      <c r="BM2912" s="14">
        <f t="shared" si="3414"/>
        <v>0.70053899339147185</v>
      </c>
      <c r="BN2912" s="14">
        <f t="shared" si="3415"/>
        <v>0.29375157556800818</v>
      </c>
    </row>
    <row r="2913" spans="1:66" x14ac:dyDescent="0.25">
      <c r="A2913" t="s">
        <v>22</v>
      </c>
      <c r="B2913" t="s">
        <v>164</v>
      </c>
      <c r="C2913" t="s">
        <v>167</v>
      </c>
      <c r="D2913" t="s">
        <v>563</v>
      </c>
      <c r="E2913" s="10">
        <f>VLOOKUP(A2913,home!$A$2:$E$405,3,FALSE)</f>
        <v>1.6666666666666701</v>
      </c>
      <c r="F2913" s="10">
        <f>VLOOKUP(B2913,home!$B$2:$E$405,3,FALSE)</f>
        <v>1.2</v>
      </c>
      <c r="G2913" s="10">
        <f>VLOOKUP(C2913,away!$B$2:$E$405,4,FALSE)</f>
        <v>1.1100000000000001</v>
      </c>
      <c r="H2913" s="10">
        <f>VLOOKUP(A2913,away!$A$2:$E$405,3,FALSE)</f>
        <v>1.38</v>
      </c>
      <c r="I2913" s="10">
        <f>VLOOKUP(C2913,away!$B$2:$E$405,3,FALSE)</f>
        <v>0.86</v>
      </c>
      <c r="J2913" s="10">
        <f>VLOOKUP(B2913,home!$B$2:$E$405,4,FALSE)</f>
        <v>1.2</v>
      </c>
      <c r="K2913" s="12">
        <f t="shared" si="3360"/>
        <v>2.2200000000000046</v>
      </c>
      <c r="L2913" s="12">
        <f t="shared" si="3361"/>
        <v>1.4241599999999999</v>
      </c>
      <c r="M2913" s="13">
        <f t="shared" si="3362"/>
        <v>2.6143361056409721E-2</v>
      </c>
      <c r="N2913" s="13">
        <f t="shared" si="3363"/>
        <v>5.8038261545229709E-2</v>
      </c>
      <c r="O2913" s="13">
        <f t="shared" si="3364"/>
        <v>3.7232329082096463E-2</v>
      </c>
      <c r="P2913" s="13">
        <f t="shared" si="3365"/>
        <v>8.265577056225433E-2</v>
      </c>
      <c r="Q2913" s="13">
        <f t="shared" si="3366"/>
        <v>6.4422470315205108E-2</v>
      </c>
      <c r="R2913" s="13">
        <f t="shared" si="3367"/>
        <v>2.6512396892779257E-2</v>
      </c>
      <c r="S2913" s="13">
        <f t="shared" si="3368"/>
        <v>6.5331848423186914E-2</v>
      </c>
      <c r="T2913" s="13">
        <f t="shared" si="3369"/>
        <v>9.1747905324102499E-2</v>
      </c>
      <c r="U2913" s="13">
        <f t="shared" si="3370"/>
        <v>5.8857521101970074E-2</v>
      </c>
      <c r="V2913" s="13">
        <f t="shared" si="3371"/>
        <v>2.2950607961756953E-2</v>
      </c>
      <c r="W2913" s="13">
        <f t="shared" si="3372"/>
        <v>4.7672628033251882E-2</v>
      </c>
      <c r="X2913" s="13">
        <f t="shared" si="3373"/>
        <v>6.7893449939835995E-2</v>
      </c>
      <c r="Y2913" s="13">
        <f t="shared" si="3374"/>
        <v>4.8345567833158423E-2</v>
      </c>
      <c r="Z2913" s="13">
        <f t="shared" si="3375"/>
        <v>1.2585965052940162E-2</v>
      </c>
      <c r="AA2913" s="13">
        <f t="shared" si="3376"/>
        <v>2.7940842417527218E-2</v>
      </c>
      <c r="AB2913" s="13">
        <f t="shared" si="3377"/>
        <v>3.1014335083455278E-2</v>
      </c>
      <c r="AC2913" s="13">
        <f t="shared" si="3378"/>
        <v>4.5350906245807008E-3</v>
      </c>
      <c r="AD2913" s="13">
        <f t="shared" si="3379"/>
        <v>2.6458308558454848E-2</v>
      </c>
      <c r="AE2913" s="13">
        <f t="shared" si="3380"/>
        <v>3.7680864716609051E-2</v>
      </c>
      <c r="AF2913" s="13">
        <f t="shared" si="3381"/>
        <v>2.683179014740298E-2</v>
      </c>
      <c r="AG2913" s="13">
        <f t="shared" si="3382"/>
        <v>1.2737587418775134E-2</v>
      </c>
      <c r="AH2913" s="13">
        <f t="shared" si="3383"/>
        <v>4.4811069974488174E-3</v>
      </c>
      <c r="AI2913" s="13">
        <f t="shared" si="3384"/>
        <v>9.948057534336396E-3</v>
      </c>
      <c r="AJ2913" s="13">
        <f t="shared" si="3385"/>
        <v>1.1042343863113422E-2</v>
      </c>
      <c r="AK2913" s="13">
        <f t="shared" si="3386"/>
        <v>8.1713344587039504E-3</v>
      </c>
      <c r="AL2913" s="13">
        <f t="shared" si="3387"/>
        <v>5.7353208615457466E-4</v>
      </c>
      <c r="AM2913" s="13">
        <f t="shared" si="3388"/>
        <v>1.1747488999953981E-2</v>
      </c>
      <c r="AN2913" s="13">
        <f t="shared" si="3389"/>
        <v>1.6730303934174458E-2</v>
      </c>
      <c r="AO2913" s="13">
        <f t="shared" si="3390"/>
        <v>1.1913314825446952E-2</v>
      </c>
      <c r="AP2913" s="13">
        <f t="shared" si="3391"/>
        <v>5.6554888139361739E-3</v>
      </c>
      <c r="AQ2913" s="13">
        <f t="shared" si="3392"/>
        <v>2.0135802373138362E-3</v>
      </c>
      <c r="AR2913" s="13">
        <f t="shared" si="3393"/>
        <v>1.2763626682973414E-3</v>
      </c>
      <c r="AS2913" s="13">
        <f t="shared" si="3394"/>
        <v>2.8335251236201041E-3</v>
      </c>
      <c r="AT2913" s="13">
        <f t="shared" si="3395"/>
        <v>3.1452128872183223E-3</v>
      </c>
      <c r="AU2913" s="13">
        <f t="shared" si="3396"/>
        <v>2.3274575365415631E-3</v>
      </c>
      <c r="AV2913" s="13">
        <f t="shared" si="3397"/>
        <v>1.2917389327805702E-3</v>
      </c>
      <c r="AW2913" s="13">
        <f t="shared" si="3398"/>
        <v>5.0369423108770505E-5</v>
      </c>
      <c r="AX2913" s="13">
        <f t="shared" si="3399"/>
        <v>4.3465709299829822E-3</v>
      </c>
      <c r="AY2913" s="13">
        <f t="shared" si="3400"/>
        <v>6.1902124556445634E-3</v>
      </c>
      <c r="AZ2913" s="13">
        <f t="shared" si="3401"/>
        <v>4.4079264854153819E-3</v>
      </c>
      <c r="BA2913" s="13">
        <f t="shared" si="3402"/>
        <v>2.0925308611563888E-3</v>
      </c>
      <c r="BB2913" s="13">
        <f t="shared" si="3403"/>
        <v>7.4502468780612103E-4</v>
      </c>
      <c r="BC2913" s="13">
        <f t="shared" si="3404"/>
        <v>2.1220687187719305E-4</v>
      </c>
      <c r="BD2913" s="13">
        <f t="shared" si="3405"/>
        <v>3.0295744294705671E-4</v>
      </c>
      <c r="BE2913" s="13">
        <f t="shared" si="3406"/>
        <v>6.7256552334246731E-4</v>
      </c>
      <c r="BF2913" s="13">
        <f t="shared" si="3407"/>
        <v>7.4654773091014032E-4</v>
      </c>
      <c r="BG2913" s="13">
        <f t="shared" si="3408"/>
        <v>5.52445320873505E-4</v>
      </c>
      <c r="BH2913" s="13">
        <f t="shared" si="3409"/>
        <v>3.066071530847959E-4</v>
      </c>
      <c r="BI2913" s="13">
        <f t="shared" si="3410"/>
        <v>1.3613357596964972E-4</v>
      </c>
      <c r="BJ2913" s="14">
        <f t="shared" si="3411"/>
        <v>0.54788348293473366</v>
      </c>
      <c r="BK2913" s="14">
        <f t="shared" si="3412"/>
        <v>0.20838042316998776</v>
      </c>
      <c r="BL2913" s="14">
        <f t="shared" si="3413"/>
        <v>0.22879182132701645</v>
      </c>
      <c r="BM2913" s="14">
        <f t="shared" si="3414"/>
        <v>0.69649725999816769</v>
      </c>
      <c r="BN2913" s="14">
        <f t="shared" si="3415"/>
        <v>0.29500458945397456</v>
      </c>
    </row>
    <row r="2914" spans="1:66" x14ac:dyDescent="0.25">
      <c r="A2914" t="s">
        <v>301</v>
      </c>
      <c r="B2914" t="s">
        <v>384</v>
      </c>
      <c r="C2914" t="s">
        <v>355</v>
      </c>
      <c r="D2914" t="s">
        <v>563</v>
      </c>
      <c r="E2914" s="10">
        <f>VLOOKUP(A2914,home!$A$2:$E$405,3,FALSE)</f>
        <v>1.3537414965986401</v>
      </c>
      <c r="F2914" s="10">
        <f>VLOOKUP(B2914,home!$B$2:$E$405,3,FALSE)</f>
        <v>1.69</v>
      </c>
      <c r="G2914" s="10">
        <f>VLOOKUP(C2914,away!$B$2:$E$405,4,FALSE)</f>
        <v>1.58</v>
      </c>
      <c r="H2914" s="10">
        <f>VLOOKUP(A2914,away!$A$2:$E$405,3,FALSE)</f>
        <v>1.08843537414966</v>
      </c>
      <c r="I2914" s="10">
        <f>VLOOKUP(C2914,away!$B$2:$E$405,3,FALSE)</f>
        <v>0.63</v>
      </c>
      <c r="J2914" s="10">
        <f>VLOOKUP(B2914,home!$B$2:$E$405,4,FALSE)</f>
        <v>1.69</v>
      </c>
      <c r="K2914" s="12">
        <f t="shared" si="3360"/>
        <v>3.6147605442176891</v>
      </c>
      <c r="L2914" s="12">
        <f t="shared" si="3361"/>
        <v>1.158857142857143</v>
      </c>
      <c r="M2914" s="13">
        <f t="shared" si="3362"/>
        <v>8.4497562255643772E-3</v>
      </c>
      <c r="N2914" s="13">
        <f t="shared" si="3363"/>
        <v>3.0543845412427894E-2</v>
      </c>
      <c r="O2914" s="13">
        <f t="shared" si="3364"/>
        <v>9.7920603573968899E-3</v>
      </c>
      <c r="P2914" s="13">
        <f t="shared" si="3365"/>
        <v>3.5395953426516441E-2</v>
      </c>
      <c r="Q2914" s="13">
        <f t="shared" si="3366"/>
        <v>5.5204343632764427E-2</v>
      </c>
      <c r="R2914" s="13">
        <f t="shared" si="3367"/>
        <v>5.6737995442288289E-3</v>
      </c>
      <c r="S2914" s="13">
        <f t="shared" si="3368"/>
        <v>3.7068333260952734E-2</v>
      </c>
      <c r="T2914" s="13">
        <f t="shared" si="3369"/>
        <v>6.3973947935569292E-2</v>
      </c>
      <c r="U2914" s="13">
        <f t="shared" si="3370"/>
        <v>2.0509426728278678E-2</v>
      </c>
      <c r="V2914" s="13">
        <f t="shared" si="3371"/>
        <v>1.7253213027398934E-2</v>
      </c>
      <c r="W2914" s="13">
        <f t="shared" si="3372"/>
        <v>6.6516827744383944E-2</v>
      </c>
      <c r="X2914" s="13">
        <f t="shared" si="3373"/>
        <v>7.7083500951777503E-2</v>
      </c>
      <c r="Y2914" s="13">
        <f t="shared" si="3374"/>
        <v>4.4664382837201387E-2</v>
      </c>
      <c r="Z2914" s="13">
        <f t="shared" si="3375"/>
        <v>2.1917077096563933E-3</v>
      </c>
      <c r="AA2914" s="13">
        <f t="shared" si="3376"/>
        <v>7.9224985533236491E-3</v>
      </c>
      <c r="AB2914" s="13">
        <f t="shared" si="3377"/>
        <v>1.4318967591088028E-2</v>
      </c>
      <c r="AC2914" s="13">
        <f t="shared" si="3378"/>
        <v>4.5170972131713038E-3</v>
      </c>
      <c r="AD2914" s="13">
        <f t="shared" si="3379"/>
        <v>6.0110601114230902E-2</v>
      </c>
      <c r="AE2914" s="13">
        <f t="shared" si="3380"/>
        <v>6.9659599462663008E-2</v>
      </c>
      <c r="AF2914" s="13">
        <f t="shared" si="3381"/>
        <v>4.036276220293733E-2</v>
      </c>
      <c r="AG2914" s="13">
        <f t="shared" si="3382"/>
        <v>1.5591558428106075E-2</v>
      </c>
      <c r="AH2914" s="13">
        <f t="shared" si="3383"/>
        <v>6.3496903359759518E-4</v>
      </c>
      <c r="AI2914" s="13">
        <f t="shared" si="3384"/>
        <v>2.2952610094486231E-3</v>
      </c>
      <c r="AJ2914" s="13">
        <f t="shared" si="3385"/>
        <v>4.1484094678180755E-3</v>
      </c>
      <c r="AK2914" s="13">
        <f t="shared" si="3386"/>
        <v>4.9985022885092921E-3</v>
      </c>
      <c r="AL2914" s="13">
        <f t="shared" si="3387"/>
        <v>7.5688319668549685E-4</v>
      </c>
      <c r="AM2914" s="13">
        <f t="shared" si="3388"/>
        <v>4.3457085839385942E-2</v>
      </c>
      <c r="AN2914" s="13">
        <f t="shared" si="3389"/>
        <v>5.0360554332728395E-2</v>
      </c>
      <c r="AO2914" s="13">
        <f t="shared" si="3390"/>
        <v>2.9180344053363779E-2</v>
      </c>
      <c r="AP2914" s="13">
        <f t="shared" si="3391"/>
        <v>1.1271950045756523E-2</v>
      </c>
      <c r="AQ2914" s="13">
        <f t="shared" si="3392"/>
        <v>3.2656449561134617E-3</v>
      </c>
      <c r="AR2914" s="13">
        <f t="shared" si="3393"/>
        <v>1.47167680015534E-4</v>
      </c>
      <c r="AS2914" s="13">
        <f t="shared" si="3394"/>
        <v>5.3197592310420642E-4</v>
      </c>
      <c r="AT2914" s="13">
        <f t="shared" si="3395"/>
        <v>9.6148278865543463E-4</v>
      </c>
      <c r="AU2914" s="13">
        <f t="shared" si="3396"/>
        <v>1.1585100161253532E-3</v>
      </c>
      <c r="AV2914" s="13">
        <f t="shared" si="3397"/>
        <v>1.0469340740927315E-3</v>
      </c>
      <c r="AW2914" s="13">
        <f t="shared" si="3398"/>
        <v>8.8071582132810466E-5</v>
      </c>
      <c r="AX2914" s="13">
        <f t="shared" si="3399"/>
        <v>2.6181159876482254E-2</v>
      </c>
      <c r="AY2914" s="13">
        <f t="shared" si="3400"/>
        <v>3.0340224131146291E-2</v>
      </c>
      <c r="AZ2914" s="13">
        <f t="shared" si="3401"/>
        <v>1.7579992725132772E-2</v>
      </c>
      <c r="BA2914" s="13">
        <f t="shared" si="3402"/>
        <v>6.7909000469655737E-3</v>
      </c>
      <c r="BB2914" s="13">
        <f t="shared" si="3403"/>
        <v>1.9674207564637407E-3</v>
      </c>
      <c r="BC2914" s="13">
        <f t="shared" si="3404"/>
        <v>4.5599191932668167E-4</v>
      </c>
      <c r="BD2914" s="13">
        <f t="shared" si="3405"/>
        <v>2.8424386197285981E-5</v>
      </c>
      <c r="BE2914" s="13">
        <f t="shared" si="3406"/>
        <v>1.0274734971955523E-4</v>
      </c>
      <c r="BF2914" s="13">
        <f t="shared" si="3407"/>
        <v>1.8570353289459242E-4</v>
      </c>
      <c r="BG2914" s="13">
        <f t="shared" si="3408"/>
        <v>2.2375793454306811E-4</v>
      </c>
      <c r="BH2914" s="13">
        <f t="shared" si="3409"/>
        <v>2.0220783831048175E-4</v>
      </c>
      <c r="BI2914" s="13">
        <f t="shared" si="3410"/>
        <v>1.461865831312559E-4</v>
      </c>
      <c r="BJ2914" s="14">
        <f t="shared" si="3411"/>
        <v>0.7445626384049272</v>
      </c>
      <c r="BK2914" s="14">
        <f t="shared" si="3412"/>
        <v>0.13378146048143558</v>
      </c>
      <c r="BL2914" s="14">
        <f t="shared" si="3413"/>
        <v>7.5028992680479176E-2</v>
      </c>
      <c r="BM2914" s="14">
        <f t="shared" si="3414"/>
        <v>0.78025288812858618</v>
      </c>
      <c r="BN2914" s="14">
        <f t="shared" si="3415"/>
        <v>0.14505975859889889</v>
      </c>
    </row>
    <row r="2915" spans="1:66" x14ac:dyDescent="0.25">
      <c r="A2915" t="s">
        <v>303</v>
      </c>
      <c r="B2915" t="s">
        <v>469</v>
      </c>
      <c r="C2915" t="s">
        <v>342</v>
      </c>
      <c r="D2915" t="s">
        <v>563</v>
      </c>
      <c r="E2915" s="10">
        <f>VLOOKUP(A2915,home!$A$2:$E$405,3,FALSE)</f>
        <v>1.3434343434343401</v>
      </c>
      <c r="F2915" s="10">
        <f>VLOOKUP(B2915,home!$B$2:$E$405,3,FALSE)</f>
        <v>0.5</v>
      </c>
      <c r="G2915" s="10">
        <f>VLOOKUP(C2915,away!$B$2:$E$405,4,FALSE)</f>
        <v>1.1599999999999999</v>
      </c>
      <c r="H2915" s="10">
        <f>VLOOKUP(A2915,away!$A$2:$E$405,3,FALSE)</f>
        <v>0.98989898989898994</v>
      </c>
      <c r="I2915" s="10">
        <f>VLOOKUP(C2915,away!$B$2:$E$405,3,FALSE)</f>
        <v>0.83</v>
      </c>
      <c r="J2915" s="10">
        <f>VLOOKUP(B2915,home!$B$2:$E$405,4,FALSE)</f>
        <v>0.5</v>
      </c>
      <c r="K2915" s="12">
        <f t="shared" si="3360"/>
        <v>0.77919191919191721</v>
      </c>
      <c r="L2915" s="12">
        <f t="shared" si="3361"/>
        <v>0.41080808080808079</v>
      </c>
      <c r="M2915" s="13">
        <f t="shared" si="3362"/>
        <v>0.30422126406670463</v>
      </c>
      <c r="N2915" s="13">
        <f t="shared" si="3363"/>
        <v>0.23704675060712663</v>
      </c>
      <c r="O2915" s="13">
        <f t="shared" si="3364"/>
        <v>0.12497655363225131</v>
      </c>
      <c r="P2915" s="13">
        <f t="shared" si="3365"/>
        <v>9.7380720678705457E-2</v>
      </c>
      <c r="Q2915" s="13">
        <f t="shared" si="3366"/>
        <v>9.2352456271887373E-2</v>
      </c>
      <c r="R2915" s="13">
        <f t="shared" si="3367"/>
        <v>2.5670689071836669E-2</v>
      </c>
      <c r="S2915" s="13">
        <f t="shared" si="3368"/>
        <v>7.7928516839513018E-3</v>
      </c>
      <c r="T2915" s="13">
        <f t="shared" si="3369"/>
        <v>3.7939135318966262E-2</v>
      </c>
      <c r="U2915" s="13">
        <f t="shared" si="3370"/>
        <v>2.0002393484863389E-2</v>
      </c>
      <c r="V2915" s="13">
        <f t="shared" si="3371"/>
        <v>2.7716431819727109E-4</v>
      </c>
      <c r="W2915" s="13">
        <f t="shared" si="3372"/>
        <v>2.3986762548193184E-2</v>
      </c>
      <c r="X2915" s="13">
        <f t="shared" si="3373"/>
        <v>9.8539558872223921E-3</v>
      </c>
      <c r="Y2915" s="13">
        <f t="shared" si="3374"/>
        <v>2.0240423531986598E-3</v>
      </c>
      <c r="Z2915" s="13">
        <f t="shared" si="3375"/>
        <v>3.515242170207399E-3</v>
      </c>
      <c r="AA2915" s="13">
        <f t="shared" si="3376"/>
        <v>2.7390482930282635E-3</v>
      </c>
      <c r="AB2915" s="13">
        <f t="shared" si="3377"/>
        <v>1.0671221481020185E-3</v>
      </c>
      <c r="AC2915" s="13">
        <f t="shared" si="3378"/>
        <v>5.5449898315117167E-6</v>
      </c>
      <c r="AD2915" s="13">
        <f t="shared" si="3379"/>
        <v>4.6725728862818611E-3</v>
      </c>
      <c r="AE2915" s="13">
        <f t="shared" si="3380"/>
        <v>1.9195306998493265E-3</v>
      </c>
      <c r="AF2915" s="13">
        <f t="shared" si="3381"/>
        <v>3.9427936142864698E-4</v>
      </c>
      <c r="AG2915" s="13">
        <f t="shared" si="3382"/>
        <v>5.3991049256912715E-5</v>
      </c>
      <c r="AH2915" s="13">
        <f t="shared" si="3383"/>
        <v>3.6102247237963358E-4</v>
      </c>
      <c r="AI2915" s="13">
        <f t="shared" si="3384"/>
        <v>2.813057931248976E-4</v>
      </c>
      <c r="AJ2915" s="13">
        <f t="shared" si="3385"/>
        <v>1.0959560041239668E-4</v>
      </c>
      <c r="AK2915" s="13">
        <f t="shared" si="3386"/>
        <v>2.8465335406775287E-5</v>
      </c>
      <c r="AL2915" s="13">
        <f t="shared" si="3387"/>
        <v>7.0997680928747674E-8</v>
      </c>
      <c r="AM2915" s="13">
        <f t="shared" si="3388"/>
        <v>7.2816620696521605E-4</v>
      </c>
      <c r="AN2915" s="13">
        <f t="shared" si="3389"/>
        <v>2.9913656199268018E-4</v>
      </c>
      <c r="AO2915" s="13">
        <f t="shared" si="3390"/>
        <v>6.1443858465870223E-5</v>
      </c>
      <c r="AP2915" s="13">
        <f t="shared" si="3391"/>
        <v>8.413877857935833E-6</v>
      </c>
      <c r="AQ2915" s="13">
        <f t="shared" si="3392"/>
        <v>8.6412225374305622E-7</v>
      </c>
      <c r="AR2915" s="13">
        <f t="shared" si="3393"/>
        <v>2.966218980137313E-5</v>
      </c>
      <c r="AS2915" s="13">
        <f t="shared" si="3394"/>
        <v>2.3112538598766842E-5</v>
      </c>
      <c r="AT2915" s="13">
        <f t="shared" si="3395"/>
        <v>9.0045516540851991E-6</v>
      </c>
      <c r="AU2915" s="13">
        <f t="shared" si="3396"/>
        <v>2.3387579616031334E-6</v>
      </c>
      <c r="AV2915" s="13">
        <f t="shared" si="3397"/>
        <v>4.5558532615673038E-7</v>
      </c>
      <c r="AW2915" s="13">
        <f t="shared" si="3398"/>
        <v>6.3128443303780912E-10</v>
      </c>
      <c r="AX2915" s="13">
        <f t="shared" si="3399"/>
        <v>9.4563537382654227E-5</v>
      </c>
      <c r="AY2915" s="13">
        <f t="shared" si="3400"/>
        <v>3.884746530659139E-5</v>
      </c>
      <c r="AZ2915" s="13">
        <f t="shared" si="3401"/>
        <v>7.9794263334296557E-6</v>
      </c>
      <c r="BA2915" s="13">
        <f t="shared" si="3402"/>
        <v>1.0926709393285663E-6</v>
      </c>
      <c r="BB2915" s="13">
        <f t="shared" si="3403"/>
        <v>1.1221951288508278E-7</v>
      </c>
      <c r="BC2915" s="13">
        <f t="shared" si="3404"/>
        <v>9.2201365435077114E-9</v>
      </c>
      <c r="BD2915" s="13">
        <f t="shared" si="3405"/>
        <v>2.0309112108111871E-6</v>
      </c>
      <c r="BE2915" s="13">
        <f t="shared" si="3406"/>
        <v>1.5824696040603494E-6</v>
      </c>
      <c r="BF2915" s="13">
        <f t="shared" si="3407"/>
        <v>6.1652376392532839E-7</v>
      </c>
      <c r="BG2915" s="13">
        <f t="shared" si="3408"/>
        <v>1.6013011161346708E-7</v>
      </c>
      <c r="BH2915" s="13">
        <f t="shared" si="3409"/>
        <v>3.1193022247128322E-8</v>
      </c>
      <c r="BI2915" s="13">
        <f t="shared" si="3410"/>
        <v>4.8610701740272192E-9</v>
      </c>
      <c r="BJ2915" s="14">
        <f t="shared" si="3411"/>
        <v>0.41148410615055814</v>
      </c>
      <c r="BK2915" s="14">
        <f t="shared" si="3412"/>
        <v>0.40971646420037766</v>
      </c>
      <c r="BL2915" s="14">
        <f t="shared" si="3413"/>
        <v>0.17530519554353016</v>
      </c>
      <c r="BM2915" s="14">
        <f t="shared" si="3414"/>
        <v>0.11833372690213917</v>
      </c>
      <c r="BN2915" s="14">
        <f t="shared" si="3415"/>
        <v>0.88164843432851214</v>
      </c>
    </row>
    <row r="2916" spans="1:66" x14ac:dyDescent="0.25">
      <c r="A2916" t="s">
        <v>303</v>
      </c>
      <c r="B2916" t="s">
        <v>390</v>
      </c>
      <c r="C2916" t="s">
        <v>349</v>
      </c>
      <c r="D2916" t="s">
        <v>563</v>
      </c>
      <c r="E2916" s="10">
        <f>VLOOKUP(A2916,home!$A$2:$E$405,3,FALSE)</f>
        <v>1.3434343434343401</v>
      </c>
      <c r="F2916" s="10">
        <f>VLOOKUP(B2916,home!$B$2:$E$405,3,FALSE)</f>
        <v>0.41</v>
      </c>
      <c r="G2916" s="10">
        <f>VLOOKUP(C2916,away!$B$2:$E$405,4,FALSE)</f>
        <v>0.91</v>
      </c>
      <c r="H2916" s="10">
        <f>VLOOKUP(A2916,away!$A$2:$E$405,3,FALSE)</f>
        <v>0.98989898989898994</v>
      </c>
      <c r="I2916" s="10">
        <f>VLOOKUP(C2916,away!$B$2:$E$405,3,FALSE)</f>
        <v>0.99</v>
      </c>
      <c r="J2916" s="10">
        <f>VLOOKUP(B2916,home!$B$2:$E$405,4,FALSE)</f>
        <v>0.41</v>
      </c>
      <c r="K2916" s="12">
        <f t="shared" si="3360"/>
        <v>0.50123535353535231</v>
      </c>
      <c r="L2916" s="12">
        <f t="shared" si="3361"/>
        <v>0.40179999999999999</v>
      </c>
      <c r="M2916" s="13">
        <f t="shared" si="3362"/>
        <v>0.40533744813153882</v>
      </c>
      <c r="N2916" s="13">
        <f t="shared" si="3363"/>
        <v>0.20316945911532938</v>
      </c>
      <c r="O2916" s="13">
        <f t="shared" si="3364"/>
        <v>0.16286458665925233</v>
      </c>
      <c r="P2916" s="13">
        <f t="shared" si="3365"/>
        <v>8.1633488672539348E-2</v>
      </c>
      <c r="Q2916" s="13">
        <f t="shared" si="3366"/>
        <v>5.0917857833629204E-2</v>
      </c>
      <c r="R2916" s="13">
        <f t="shared" si="3367"/>
        <v>3.2719495459843789E-2</v>
      </c>
      <c r="S2916" s="13">
        <f t="shared" si="3368"/>
        <v>4.1101719712602399E-3</v>
      </c>
      <c r="T2916" s="13">
        <f t="shared" si="3369"/>
        <v>2.0458795277552216E-2</v>
      </c>
      <c r="U2916" s="13">
        <f t="shared" si="3370"/>
        <v>1.6400167874313153E-2</v>
      </c>
      <c r="V2916" s="13">
        <f t="shared" si="3371"/>
        <v>9.1974854971586621E-5</v>
      </c>
      <c r="W2916" s="13">
        <f t="shared" si="3372"/>
        <v>8.5072768241673188E-3</v>
      </c>
      <c r="X2916" s="13">
        <f t="shared" si="3373"/>
        <v>3.4182238279504285E-3</v>
      </c>
      <c r="Y2916" s="13">
        <f t="shared" si="3374"/>
        <v>6.8672116703524105E-4</v>
      </c>
      <c r="Z2916" s="13">
        <f t="shared" si="3375"/>
        <v>4.3822310919217448E-3</v>
      </c>
      <c r="AA2916" s="13">
        <f t="shared" si="3376"/>
        <v>2.1965291506330083E-3</v>
      </c>
      <c r="AB2916" s="13">
        <f t="shared" si="3377"/>
        <v>5.5048903268412139E-4</v>
      </c>
      <c r="AC2916" s="13">
        <f t="shared" si="3378"/>
        <v>1.1577125917078038E-6</v>
      </c>
      <c r="AD2916" s="13">
        <f t="shared" si="3379"/>
        <v>1.0660369766461531E-3</v>
      </c>
      <c r="AE2916" s="13">
        <f t="shared" si="3380"/>
        <v>4.2833365721642433E-4</v>
      </c>
      <c r="AF2916" s="13">
        <f t="shared" si="3381"/>
        <v>8.6052231734779649E-5</v>
      </c>
      <c r="AG2916" s="13">
        <f t="shared" si="3382"/>
        <v>1.1525262237011486E-5</v>
      </c>
      <c r="AH2916" s="13">
        <f t="shared" si="3383"/>
        <v>4.401951131835392E-4</v>
      </c>
      <c r="AI2916" s="13">
        <f t="shared" si="3384"/>
        <v>2.2064135318108566E-4</v>
      </c>
      <c r="AJ2916" s="13">
        <f t="shared" si="3385"/>
        <v>5.5296623333119991E-5</v>
      </c>
      <c r="AK2916" s="13">
        <f t="shared" si="3386"/>
        <v>9.2388741818958746E-6</v>
      </c>
      <c r="AL2916" s="13">
        <f t="shared" si="3387"/>
        <v>9.3263643097260283E-9</v>
      </c>
      <c r="AM2916" s="13">
        <f t="shared" si="3388"/>
        <v>1.0686708417419854E-4</v>
      </c>
      <c r="AN2916" s="13">
        <f t="shared" si="3389"/>
        <v>4.2939194421192975E-5</v>
      </c>
      <c r="AO2916" s="13">
        <f t="shared" si="3390"/>
        <v>8.6264841592176681E-6</v>
      </c>
      <c r="AP2916" s="13">
        <f t="shared" si="3391"/>
        <v>1.1553737783912197E-6</v>
      </c>
      <c r="AQ2916" s="13">
        <f t="shared" si="3392"/>
        <v>1.16057296039398E-7</v>
      </c>
      <c r="AR2916" s="13">
        <f t="shared" si="3393"/>
        <v>3.5374079295429229E-5</v>
      </c>
      <c r="AS2916" s="13">
        <f t="shared" si="3394"/>
        <v>1.7730739141632053E-5</v>
      </c>
      <c r="AT2916" s="13">
        <f t="shared" si="3395"/>
        <v>4.4436366510495245E-6</v>
      </c>
      <c r="AU2916" s="13">
        <f t="shared" si="3396"/>
        <v>7.4243592925715282E-7</v>
      </c>
      <c r="AV2916" s="13">
        <f t="shared" si="3397"/>
        <v>9.3033783869639163E-8</v>
      </c>
      <c r="AW2916" s="13">
        <f t="shared" si="3398"/>
        <v>5.217488530876609E-11</v>
      </c>
      <c r="AX2916" s="13">
        <f t="shared" si="3399"/>
        <v>8.927593452891112E-6</v>
      </c>
      <c r="AY2916" s="13">
        <f t="shared" si="3400"/>
        <v>3.5871070493716492E-6</v>
      </c>
      <c r="AZ2916" s="13">
        <f t="shared" si="3401"/>
        <v>7.2064980621876423E-7</v>
      </c>
      <c r="BA2916" s="13">
        <f t="shared" si="3402"/>
        <v>9.6519030712899823E-8</v>
      </c>
      <c r="BB2916" s="13">
        <f t="shared" si="3403"/>
        <v>9.6953366351107861E-9</v>
      </c>
      <c r="BC2916" s="13">
        <f t="shared" si="3404"/>
        <v>7.7911725199750319E-10</v>
      </c>
      <c r="BD2916" s="13">
        <f t="shared" si="3405"/>
        <v>2.368884176817242E-6</v>
      </c>
      <c r="BE2916" s="13">
        <f t="shared" si="3406"/>
        <v>1.1873684978512923E-6</v>
      </c>
      <c r="BF2916" s="13">
        <f t="shared" si="3407"/>
        <v>2.9757553439861629E-7</v>
      </c>
      <c r="BG2916" s="13">
        <f t="shared" si="3408"/>
        <v>4.971845939592063E-8</v>
      </c>
      <c r="BH2916" s="13">
        <f t="shared" si="3409"/>
        <v>6.230162393136831E-9</v>
      </c>
      <c r="BI2916" s="13">
        <f t="shared" si="3410"/>
        <v>6.2455552994131919E-10</v>
      </c>
      <c r="BJ2916" s="14">
        <f t="shared" si="3411"/>
        <v>0.28892332871112031</v>
      </c>
      <c r="BK2916" s="14">
        <f t="shared" si="3412"/>
        <v>0.49117783777631535</v>
      </c>
      <c r="BL2916" s="14">
        <f t="shared" si="3413"/>
        <v>0.21551893446679368</v>
      </c>
      <c r="BM2916" s="14">
        <f t="shared" si="3414"/>
        <v>6.3356409119143725E-2</v>
      </c>
      <c r="BN2916" s="14">
        <f t="shared" si="3415"/>
        <v>0.93664233587213286</v>
      </c>
    </row>
    <row r="2917" spans="1:66" x14ac:dyDescent="0.25">
      <c r="A2917" t="s">
        <v>35</v>
      </c>
      <c r="B2917" t="s">
        <v>216</v>
      </c>
      <c r="C2917" t="s">
        <v>212</v>
      </c>
      <c r="D2917" t="s">
        <v>563</v>
      </c>
      <c r="E2917" s="10">
        <f>VLOOKUP(A2917,home!$A$2:$E$405,3,FALSE)</f>
        <v>1.55</v>
      </c>
      <c r="F2917" s="10">
        <f>VLOOKUP(B2917,home!$B$2:$E$405,3,FALSE)</f>
        <v>1.08</v>
      </c>
      <c r="G2917" s="10">
        <f>VLOOKUP(C2917,away!$B$2:$E$405,4,FALSE)</f>
        <v>1.01</v>
      </c>
      <c r="H2917" s="10">
        <f>VLOOKUP(A2917,away!$A$2:$E$405,3,FALSE)</f>
        <v>1.0857142857142901</v>
      </c>
      <c r="I2917" s="10">
        <f>VLOOKUP(C2917,away!$B$2:$E$405,3,FALSE)</f>
        <v>0.92</v>
      </c>
      <c r="J2917" s="10">
        <f>VLOOKUP(B2917,home!$B$2:$E$405,4,FALSE)</f>
        <v>1.08</v>
      </c>
      <c r="K2917" s="12">
        <f t="shared" si="3360"/>
        <v>1.6907400000000001</v>
      </c>
      <c r="L2917" s="12">
        <f t="shared" si="3361"/>
        <v>1.0787657142857188</v>
      </c>
      <c r="M2917" s="13">
        <f t="shared" si="3362"/>
        <v>6.2692985331926118E-2</v>
      </c>
      <c r="N2917" s="13">
        <f t="shared" si="3363"/>
        <v>0.10599753802010077</v>
      </c>
      <c r="O2917" s="13">
        <f t="shared" si="3364"/>
        <v>6.7631043102299365E-2</v>
      </c>
      <c r="P2917" s="13">
        <f t="shared" si="3365"/>
        <v>0.11434650981478163</v>
      </c>
      <c r="Q2917" s="13">
        <f t="shared" si="3366"/>
        <v>8.9607138716052623E-2</v>
      </c>
      <c r="R2917" s="13">
        <f t="shared" si="3367"/>
        <v>3.6479025260070103E-2</v>
      </c>
      <c r="S2917" s="13">
        <f t="shared" si="3368"/>
        <v>5.2139502679590485E-2</v>
      </c>
      <c r="T2917" s="13">
        <f t="shared" si="3369"/>
        <v>9.6665109002121982E-2</v>
      </c>
      <c r="U2917" s="13">
        <f t="shared" si="3370"/>
        <v>6.167654716821093E-2</v>
      </c>
      <c r="V2917" s="13">
        <f t="shared" si="3371"/>
        <v>1.0566431392823223E-2</v>
      </c>
      <c r="W2917" s="13">
        <f t="shared" si="3372"/>
        <v>5.0500791237592949E-2</v>
      </c>
      <c r="X2917" s="13">
        <f t="shared" si="3373"/>
        <v>5.4478522131415921E-2</v>
      </c>
      <c r="Y2917" s="13">
        <f t="shared" si="3374"/>
        <v>2.9384780920163615E-2</v>
      </c>
      <c r="Z2917" s="13">
        <f t="shared" si="3375"/>
        <v>1.3117440580375436E-2</v>
      </c>
      <c r="AA2917" s="13">
        <f t="shared" si="3376"/>
        <v>2.2178181486863967E-2</v>
      </c>
      <c r="AB2917" s="13">
        <f t="shared" si="3377"/>
        <v>1.8748769283550196E-2</v>
      </c>
      <c r="AC2917" s="13">
        <f t="shared" si="3378"/>
        <v>1.2045152904365173E-3</v>
      </c>
      <c r="AD2917" s="13">
        <f t="shared" si="3379"/>
        <v>2.1345926944261975E-2</v>
      </c>
      <c r="AE2917" s="13">
        <f t="shared" si="3380"/>
        <v>2.3027254127117536E-2</v>
      </c>
      <c r="AF2917" s="13">
        <f t="shared" si="3381"/>
        <v>1.2420506123239356E-2</v>
      </c>
      <c r="AG2917" s="13">
        <f t="shared" si="3382"/>
        <v>4.4662720532754833E-3</v>
      </c>
      <c r="AH2917" s="13">
        <f t="shared" si="3383"/>
        <v>3.5376612893222941E-3</v>
      </c>
      <c r="AI2917" s="13">
        <f t="shared" si="3384"/>
        <v>5.9812654483087759E-3</v>
      </c>
      <c r="AJ2917" s="13">
        <f t="shared" si="3385"/>
        <v>5.056382372036791E-3</v>
      </c>
      <c r="AK2917" s="13">
        <f t="shared" si="3386"/>
        <v>2.8496759772324957E-3</v>
      </c>
      <c r="AL2917" s="13">
        <f t="shared" si="3387"/>
        <v>8.787721225954406E-5</v>
      </c>
      <c r="AM2917" s="13">
        <f t="shared" si="3388"/>
        <v>7.2180825043482982E-3</v>
      </c>
      <c r="AN2917" s="13">
        <f t="shared" si="3389"/>
        <v>7.7866199285765401E-3</v>
      </c>
      <c r="AO2917" s="13">
        <f t="shared" si="3390"/>
        <v>4.1999693045611415E-3</v>
      </c>
      <c r="AP2917" s="13">
        <f t="shared" si="3391"/>
        <v>1.5102609622709982E-3</v>
      </c>
      <c r="AQ2917" s="13">
        <f t="shared" si="3392"/>
        <v>4.0730443643052745E-4</v>
      </c>
      <c r="AR2917" s="13">
        <f t="shared" si="3393"/>
        <v>7.6326154153534065E-4</v>
      </c>
      <c r="AS2917" s="13">
        <f t="shared" si="3394"/>
        <v>1.2904768187354618E-3</v>
      </c>
      <c r="AT2917" s="13">
        <f t="shared" si="3395"/>
        <v>1.0909303882543978E-3</v>
      </c>
      <c r="AU2917" s="13">
        <f t="shared" si="3396"/>
        <v>6.1482654821241368E-4</v>
      </c>
      <c r="AV2917" s="13">
        <f t="shared" si="3397"/>
        <v>2.5987795953116404E-4</v>
      </c>
      <c r="AW2917" s="13">
        <f t="shared" si="3398"/>
        <v>4.4522314493445869E-6</v>
      </c>
      <c r="AX2917" s="13">
        <f t="shared" si="3399"/>
        <v>2.0339834689003093E-3</v>
      </c>
      <c r="AY2917" s="13">
        <f t="shared" si="3400"/>
        <v>2.1941916296735861E-3</v>
      </c>
      <c r="AZ2917" s="13">
        <f t="shared" si="3401"/>
        <v>1.1835093503322857E-3</v>
      </c>
      <c r="BA2917" s="13">
        <f t="shared" si="3402"/>
        <v>4.2557643655834513E-4</v>
      </c>
      <c r="BB2917" s="13">
        <f t="shared" si="3403"/>
        <v>1.1477431714175847E-4</v>
      </c>
      <c r="BC2917" s="13">
        <f t="shared" si="3404"/>
        <v>2.476291964261695E-5</v>
      </c>
      <c r="BD2917" s="13">
        <f t="shared" si="3405"/>
        <v>1.3723006367353171E-4</v>
      </c>
      <c r="BE2917" s="13">
        <f t="shared" si="3406"/>
        <v>2.3202035785538702E-4</v>
      </c>
      <c r="BF2917" s="13">
        <f t="shared" si="3407"/>
        <v>1.9614304992020859E-4</v>
      </c>
      <c r="BG2917" s="13">
        <f t="shared" si="3408"/>
        <v>1.1054230007403119E-4</v>
      </c>
      <c r="BH2917" s="13">
        <f t="shared" si="3409"/>
        <v>4.6724572106791867E-5</v>
      </c>
      <c r="BI2917" s="13">
        <f t="shared" si="3410"/>
        <v>1.5799820608767457E-5</v>
      </c>
      <c r="BJ2917" s="14">
        <f t="shared" si="3411"/>
        <v>0.51499287453377862</v>
      </c>
      <c r="BK2917" s="14">
        <f t="shared" si="3412"/>
        <v>0.24323201335149114</v>
      </c>
      <c r="BL2917" s="14">
        <f t="shared" si="3413"/>
        <v>0.22889638480840233</v>
      </c>
      <c r="BM2917" s="14">
        <f t="shared" si="3414"/>
        <v>0.52129473363059287</v>
      </c>
      <c r="BN2917" s="14">
        <f t="shared" si="3415"/>
        <v>0.47675424024523061</v>
      </c>
    </row>
    <row r="2918" spans="1:66" s="15" customFormat="1" x14ac:dyDescent="0.25">
      <c r="A2918" s="15" t="s">
        <v>35</v>
      </c>
      <c r="B2918" s="15" t="s">
        <v>218</v>
      </c>
      <c r="C2918" s="15" t="s">
        <v>215</v>
      </c>
      <c r="D2918" s="15" t="s">
        <v>563</v>
      </c>
      <c r="E2918" s="15">
        <f>VLOOKUP(A2918,home!$A$2:$E$405,3,FALSE)</f>
        <v>1.55</v>
      </c>
      <c r="F2918" s="15">
        <f>VLOOKUP(B2918,home!$B$2:$E$405,3,FALSE)</f>
        <v>1.4</v>
      </c>
      <c r="G2918" s="15">
        <f>VLOOKUP(C2918,away!$B$2:$E$405,4,FALSE)</f>
        <v>1.57</v>
      </c>
      <c r="H2918" s="15">
        <f>VLOOKUP(A2918,away!$A$2:$E$405,3,FALSE)</f>
        <v>1.0857142857142901</v>
      </c>
      <c r="I2918" s="15">
        <f>VLOOKUP(C2918,away!$B$2:$E$405,3,FALSE)</f>
        <v>0.37</v>
      </c>
      <c r="J2918" s="15">
        <f>VLOOKUP(B2918,home!$B$2:$E$405,4,FALSE)</f>
        <v>1.4</v>
      </c>
      <c r="K2918" s="20">
        <f t="shared" si="3360"/>
        <v>3.4068999999999998</v>
      </c>
      <c r="L2918" s="20">
        <f t="shared" si="3361"/>
        <v>0.56240000000000223</v>
      </c>
      <c r="M2918" s="21">
        <f t="shared" si="3362"/>
        <v>1.8886649163416293E-2</v>
      </c>
      <c r="N2918" s="21">
        <f t="shared" si="3363"/>
        <v>6.4344925034842973E-2</v>
      </c>
      <c r="O2918" s="21">
        <f t="shared" si="3364"/>
        <v>1.0621851489505367E-2</v>
      </c>
      <c r="P2918" s="21">
        <f t="shared" si="3365"/>
        <v>3.6187585839595839E-2</v>
      </c>
      <c r="Q2918" s="21">
        <f t="shared" si="3366"/>
        <v>0.10960836255060327</v>
      </c>
      <c r="R2918" s="21">
        <f t="shared" si="3367"/>
        <v>2.9868646388489209E-3</v>
      </c>
      <c r="S2918" s="21">
        <f t="shared" si="3368"/>
        <v>1.7334220559286889E-2</v>
      </c>
      <c r="T2918" s="21">
        <f t="shared" si="3369"/>
        <v>6.1643743098459533E-2</v>
      </c>
      <c r="U2918" s="21">
        <f t="shared" si="3370"/>
        <v>1.0175949138094388E-2</v>
      </c>
      <c r="V2918" s="21">
        <f t="shared" si="3371"/>
        <v>3.6903410741755218E-3</v>
      </c>
      <c r="W2918" s="21">
        <f t="shared" si="3372"/>
        <v>0.12447491012455009</v>
      </c>
      <c r="X2918" s="21">
        <f t="shared" si="3373"/>
        <v>7.0004689454047253E-2</v>
      </c>
      <c r="Y2918" s="21">
        <f t="shared" si="3374"/>
        <v>1.9685318674478165E-2</v>
      </c>
      <c r="Z2918" s="21">
        <f t="shared" si="3375"/>
        <v>5.5993755762954664E-4</v>
      </c>
      <c r="AA2918" s="21">
        <f t="shared" si="3376"/>
        <v>1.9076512650881025E-3</v>
      </c>
      <c r="AB2918" s="21">
        <f t="shared" si="3377"/>
        <v>3.2495885475143284E-3</v>
      </c>
      <c r="AC2918" s="21">
        <f t="shared" si="3378"/>
        <v>4.419276986471435E-4</v>
      </c>
      <c r="AD2918" s="21">
        <f t="shared" si="3379"/>
        <v>0.10601839282583242</v>
      </c>
      <c r="AE2918" s="21">
        <f t="shared" si="3380"/>
        <v>5.9624744125248395E-2</v>
      </c>
      <c r="AF2918" s="21">
        <f t="shared" si="3381"/>
        <v>1.6766478048019916E-2</v>
      </c>
      <c r="AG2918" s="21">
        <f t="shared" si="3382"/>
        <v>3.1431557514021461E-3</v>
      </c>
      <c r="AH2918" s="21">
        <f t="shared" si="3383"/>
        <v>7.872722060271457E-5</v>
      </c>
      <c r="AI2918" s="21">
        <f t="shared" si="3384"/>
        <v>2.6821576787138825E-4</v>
      </c>
      <c r="AJ2918" s="21">
        <f t="shared" si="3385"/>
        <v>4.5689214978051636E-4</v>
      </c>
      <c r="AK2918" s="21">
        <f t="shared" si="3386"/>
        <v>5.1886195502908036E-4</v>
      </c>
      <c r="AL2918" s="21">
        <f t="shared" si="3387"/>
        <v>3.3870055807815494E-5</v>
      </c>
      <c r="AM2918" s="21">
        <f t="shared" si="3388"/>
        <v>7.2238812503665678E-2</v>
      </c>
      <c r="AN2918" s="21">
        <f t="shared" si="3389"/>
        <v>4.062710815206174E-2</v>
      </c>
      <c r="AO2918" s="21">
        <f t="shared" si="3390"/>
        <v>1.1424342812359807E-2</v>
      </c>
      <c r="AP2918" s="21">
        <f t="shared" si="3391"/>
        <v>2.1416834658903941E-3</v>
      </c>
      <c r="AQ2918" s="21">
        <f t="shared" si="3392"/>
        <v>3.0112069530419057E-4</v>
      </c>
      <c r="AR2918" s="21">
        <f t="shared" si="3393"/>
        <v>8.8552377733933706E-6</v>
      </c>
      <c r="AS2918" s="21">
        <f t="shared" si="3394"/>
        <v>3.0168909570173875E-5</v>
      </c>
      <c r="AT2918" s="21">
        <f t="shared" si="3395"/>
        <v>5.1391229007312689E-5</v>
      </c>
      <c r="AU2918" s="21">
        <f t="shared" si="3396"/>
        <v>5.8361592701671203E-5</v>
      </c>
      <c r="AV2918" s="21">
        <f t="shared" si="3397"/>
        <v>4.9708027543830903E-5</v>
      </c>
      <c r="AW2918" s="21">
        <f t="shared" si="3398"/>
        <v>1.8026777971455083E-6</v>
      </c>
      <c r="AX2918" s="21">
        <f t="shared" si="3399"/>
        <v>4.1018401719789779E-2</v>
      </c>
      <c r="AY2918" s="21">
        <f t="shared" si="3400"/>
        <v>2.3068749127209867E-2</v>
      </c>
      <c r="AZ2918" s="21">
        <f t="shared" si="3401"/>
        <v>6.4869322545714403E-3</v>
      </c>
      <c r="BA2918" s="21">
        <f t="shared" si="3402"/>
        <v>1.2160835666569975E-3</v>
      </c>
      <c r="BB2918" s="21">
        <f t="shared" si="3403"/>
        <v>1.7098134947197453E-4</v>
      </c>
      <c r="BC2918" s="21">
        <f t="shared" si="3404"/>
        <v>1.9231982188607775E-5</v>
      </c>
      <c r="BD2918" s="21">
        <f t="shared" si="3405"/>
        <v>8.3003095395940822E-7</v>
      </c>
      <c r="BE2918" s="21">
        <f t="shared" si="3406"/>
        <v>2.827832457044308E-6</v>
      </c>
      <c r="BF2918" s="21">
        <f t="shared" si="3407"/>
        <v>4.8170711989521268E-6</v>
      </c>
      <c r="BG2918" s="21">
        <f t="shared" si="3408"/>
        <v>5.4704266225699994E-6</v>
      </c>
      <c r="BH2918" s="21">
        <f t="shared" si="3409"/>
        <v>4.6592991151084328E-6</v>
      </c>
      <c r="BI2918" s="21">
        <f t="shared" si="3410"/>
        <v>3.1747532310525833E-6</v>
      </c>
      <c r="BJ2918" s="22">
        <f t="shared" si="3411"/>
        <v>0.83402816731665474</v>
      </c>
      <c r="BK2918" s="22">
        <f t="shared" si="3412"/>
        <v>9.9643343518139388E-2</v>
      </c>
      <c r="BL2918" s="22">
        <f t="shared" si="3413"/>
        <v>3.0484866582509873E-2</v>
      </c>
      <c r="BM2918" s="22">
        <f t="shared" si="3414"/>
        <v>0.69901312980870811</v>
      </c>
      <c r="BN2918" s="22">
        <f t="shared" si="3415"/>
        <v>0.24263623871681267</v>
      </c>
    </row>
    <row r="2919" spans="1:66" x14ac:dyDescent="0.25">
      <c r="A2919" t="s">
        <v>72</v>
      </c>
      <c r="B2919" t="s">
        <v>103</v>
      </c>
      <c r="C2919" t="s">
        <v>63</v>
      </c>
      <c r="D2919" t="s">
        <v>564</v>
      </c>
      <c r="E2919" s="10">
        <f>VLOOKUP(A2919,home!$A$2:$E$405,3,FALSE)</f>
        <v>1.36666666666667</v>
      </c>
      <c r="F2919" s="10">
        <f>VLOOKUP(B2919,home!$B$2:$E$405,3,FALSE)</f>
        <v>0.51</v>
      </c>
      <c r="G2919" s="10">
        <f>VLOOKUP(C2919,away!$B$2:$E$405,4,FALSE)</f>
        <v>0.8</v>
      </c>
      <c r="H2919" s="10">
        <f>VLOOKUP(A2919,away!$A$2:$E$405,3,FALSE)</f>
        <v>1.0874999999999999</v>
      </c>
      <c r="I2919" s="10">
        <f>VLOOKUP(C2919,away!$B$2:$E$405,3,FALSE)</f>
        <v>0.8</v>
      </c>
      <c r="J2919" s="10">
        <f>VLOOKUP(B2919,home!$B$2:$E$405,4,FALSE)</f>
        <v>0.51</v>
      </c>
      <c r="K2919" s="12">
        <f t="shared" ref="K2919:K2968" si="3416">E2919*F2919*G2919</f>
        <v>0.55760000000000143</v>
      </c>
      <c r="L2919" s="12">
        <f t="shared" ref="L2919:L2968" si="3417">H2919*I2919*J2919</f>
        <v>0.44369999999999998</v>
      </c>
      <c r="M2919" s="13">
        <f t="shared" ref="M2919:M2968" si="3418">_xlfn.POISSON.DIST(0,K2919,FALSE) * _xlfn.POISSON.DIST(0,L2919,FALSE)</f>
        <v>0.36740150862138532</v>
      </c>
      <c r="N2919" s="13">
        <f t="shared" ref="N2919:N2968" si="3419">_xlfn.POISSON.DIST(1,K2919,FALSE) * _xlfn.POISSON.DIST(0,L2919,FALSE)</f>
        <v>0.20486308120728497</v>
      </c>
      <c r="O2919" s="13">
        <f t="shared" ref="O2919:O2968" si="3420">_xlfn.POISSON.DIST(0,K2919,FALSE) * _xlfn.POISSON.DIST(1,L2919,FALSE)</f>
        <v>0.16301604937530864</v>
      </c>
      <c r="P2919" s="13">
        <f t="shared" ref="P2919:P2968" si="3421">_xlfn.POISSON.DIST(1,K2919,FALSE) * _xlfn.POISSON.DIST(1,L2919,FALSE)</f>
        <v>9.0897749131672326E-2</v>
      </c>
      <c r="Q2919" s="13">
        <f t="shared" ref="Q2919:Q2968" si="3422">_xlfn.POISSON.DIST(2,K2919,FALSE) * _xlfn.POISSON.DIST(0,L2919,FALSE)</f>
        <v>5.7115827040591191E-2</v>
      </c>
      <c r="R2919" s="13">
        <f t="shared" ref="R2919:R2968" si="3423">_xlfn.POISSON.DIST(0,K2919,FALSE) * _xlfn.POISSON.DIST(2,L2919,FALSE)</f>
        <v>3.6165110553912215E-2</v>
      </c>
      <c r="S2919" s="13">
        <f t="shared" ref="S2919:S2968" si="3424">_xlfn.POISSON.DIST(2,K2919,FALSE) * _xlfn.POISSON.DIST(2,L2919,FALSE)</f>
        <v>5.6221875817874011E-3</v>
      </c>
      <c r="T2919" s="13">
        <f t="shared" ref="T2919:T2968" si="3425">_xlfn.POISSON.DIST(2,K2919,FALSE) * _xlfn.POISSON.DIST(1,L2919,FALSE)</f>
        <v>2.5342292457910309E-2</v>
      </c>
      <c r="U2919" s="13">
        <f t="shared" ref="U2919:U2968" si="3426">_xlfn.POISSON.DIST(1,K2919,FALSE) * _xlfn.POISSON.DIST(2,L2919,FALSE)</f>
        <v>2.0165665644861504E-2</v>
      </c>
      <c r="V2919" s="13">
        <f t="shared" ref="V2919:V2968" si="3427">_xlfn.POISSON.DIST(3,K2919,FALSE) * _xlfn.POISSON.DIST(3,L2919,FALSE)</f>
        <v>1.5455213752330987E-4</v>
      </c>
      <c r="W2919" s="13">
        <f t="shared" ref="W2919:W2968" si="3428">_xlfn.POISSON.DIST(3,K2919,FALSE) * _xlfn.POISSON.DIST(0,L2919,FALSE)</f>
        <v>1.0615928385944577E-2</v>
      </c>
      <c r="X2919" s="13">
        <f t="shared" ref="X2919:X2968" si="3429">_xlfn.POISSON.DIST(3,K2919,FALSE) * _xlfn.POISSON.DIST(1,L2919,FALSE)</f>
        <v>4.7102874248436078E-3</v>
      </c>
      <c r="Y2919" s="13">
        <f t="shared" ref="Y2919:Y2968" si="3430">_xlfn.POISSON.DIST(3,K2919,FALSE) * _xlfn.POISSON.DIST(2,L2919,FALSE)</f>
        <v>1.0449772652015542E-3</v>
      </c>
      <c r="Z2919" s="13">
        <f t="shared" ref="Z2919:Z2968" si="3431">_xlfn.POISSON.DIST(0,K2919,FALSE) * _xlfn.POISSON.DIST(3,L2919,FALSE)</f>
        <v>5.3488198509236166E-3</v>
      </c>
      <c r="AA2919" s="13">
        <f t="shared" ref="AA2919:AA2968" si="3432">_xlfn.POISSON.DIST(1,K2919,FALSE) * _xlfn.POISSON.DIST(3,L2919,FALSE)</f>
        <v>2.9825019488750161E-3</v>
      </c>
      <c r="AB2919" s="13">
        <f t="shared" ref="AB2919:AB2968" si="3433">_xlfn.POISSON.DIST(2,K2919,FALSE) * _xlfn.POISSON.DIST(3,L2919,FALSE)</f>
        <v>8.3152154334635662E-4</v>
      </c>
      <c r="AC2919" s="13">
        <f t="shared" ref="AC2919:AC2968" si="3434">_xlfn.POISSON.DIST(4,K2919,FALSE) * _xlfn.POISSON.DIST(4,L2919,FALSE)</f>
        <v>2.3898312021553826E-6</v>
      </c>
      <c r="AD2919" s="13">
        <f t="shared" ref="AD2919:AD2968" si="3435">_xlfn.POISSON.DIST(4,K2919,FALSE) * _xlfn.POISSON.DIST(0,L2919,FALSE)</f>
        <v>1.4798604170006776E-3</v>
      </c>
      <c r="AE2919" s="13">
        <f t="shared" ref="AE2919:AE2968" si="3436">_xlfn.POISSON.DIST(4,K2919,FALSE) * _xlfn.POISSON.DIST(1,L2919,FALSE)</f>
        <v>6.566140670232006E-4</v>
      </c>
      <c r="AF2919" s="13">
        <f t="shared" ref="AF2919:AF2968" si="3437">_xlfn.POISSON.DIST(4,K2919,FALSE) * _xlfn.POISSON.DIST(2,L2919,FALSE)</f>
        <v>1.4566983076909703E-4</v>
      </c>
      <c r="AG2919" s="13">
        <f t="shared" ref="AG2919:AG2968" si="3438">_xlfn.POISSON.DIST(4,K2919,FALSE) * _xlfn.POISSON.DIST(3,L2919,FALSE)</f>
        <v>2.1544567970749448E-5</v>
      </c>
      <c r="AH2919" s="13">
        <f t="shared" ref="AH2919:AH2968" si="3439">_xlfn.POISSON.DIST(0,K2919,FALSE) * _xlfn.POISSON.DIST(4,L2919,FALSE)</f>
        <v>5.933178419637021E-4</v>
      </c>
      <c r="AI2919" s="13">
        <f t="shared" ref="AI2919:AI2968" si="3440">_xlfn.POISSON.DIST(1,K2919,FALSE) * _xlfn.POISSON.DIST(4,L2919,FALSE)</f>
        <v>3.3083402867896113E-4</v>
      </c>
      <c r="AJ2919" s="13">
        <f t="shared" ref="AJ2919:AJ2968" si="3441">_xlfn.POISSON.DIST(2,K2919,FALSE) * _xlfn.POISSON.DIST(4,L2919,FALSE)</f>
        <v>9.22365271956946E-5</v>
      </c>
      <c r="AK2919" s="13">
        <f t="shared" ref="AK2919:AK2968" si="3442">_xlfn.POISSON.DIST(3,K2919,FALSE) * _xlfn.POISSON.DIST(4,L2919,FALSE)</f>
        <v>1.7143695854773147E-5</v>
      </c>
      <c r="AL2919" s="13">
        <f t="shared" ref="AL2919:AL2968" si="3443">_xlfn.POISSON.DIST(5,K2919,FALSE) * _xlfn.POISSON.DIST(5,L2919,FALSE)</f>
        <v>2.3650450200456095E-8</v>
      </c>
      <c r="AM2919" s="13">
        <f t="shared" ref="AM2919:AM2968" si="3444">_xlfn.POISSON.DIST(5,K2919,FALSE) * _xlfn.POISSON.DIST(0,L2919,FALSE)</f>
        <v>1.6503403370391601E-4</v>
      </c>
      <c r="AN2919" s="13">
        <f t="shared" ref="AN2919:AN2968" si="3445">_xlfn.POISSON.DIST(5,K2919,FALSE) * _xlfn.POISSON.DIST(1,L2919,FALSE)</f>
        <v>7.3225600754427519E-5</v>
      </c>
      <c r="AO2919" s="13">
        <f t="shared" ref="AO2919:AO2968" si="3446">_xlfn.POISSON.DIST(5,K2919,FALSE) * _xlfn.POISSON.DIST(2,L2919,FALSE)</f>
        <v>1.6245099527369742E-5</v>
      </c>
      <c r="AP2919" s="13">
        <f t="shared" ref="AP2919:AP2968" si="3447">_xlfn.POISSON.DIST(5,K2919,FALSE) * _xlfn.POISSON.DIST(3,L2919,FALSE)</f>
        <v>2.4026502200979849E-6</v>
      </c>
      <c r="AQ2919" s="13">
        <f t="shared" ref="AQ2919:AQ2968" si="3448">_xlfn.POISSON.DIST(5,K2919,FALSE) * _xlfn.POISSON.DIST(4,L2919,FALSE)</f>
        <v>2.6651397566436896E-7</v>
      </c>
      <c r="AR2919" s="13">
        <f t="shared" ref="AR2919:AR2968" si="3449">_xlfn.POISSON.DIST(0,K2919,FALSE) * _xlfn.POISSON.DIST(5,L2919,FALSE)</f>
        <v>5.2651025295858915E-5</v>
      </c>
      <c r="AS2919" s="13">
        <f t="shared" ref="AS2919:AS2968" si="3450">_xlfn.POISSON.DIST(1,K2919,FALSE) * _xlfn.POISSON.DIST(5,L2919,FALSE)</f>
        <v>2.9358211704971003E-5</v>
      </c>
      <c r="AT2919" s="13">
        <f t="shared" ref="AT2919:AT2968" si="3451">_xlfn.POISSON.DIST(2,K2919,FALSE) * _xlfn.POISSON.DIST(5,L2919,FALSE)</f>
        <v>8.1850694233459362E-6</v>
      </c>
      <c r="AU2919" s="13">
        <f t="shared" ref="AU2919:AU2968" si="3452">_xlfn.POISSON.DIST(3,K2919,FALSE) * _xlfn.POISSON.DIST(5,L2919,FALSE)</f>
        <v>1.5213315701525685E-6</v>
      </c>
      <c r="AV2919" s="13">
        <f t="shared" ref="AV2919:AV2968" si="3453">_xlfn.POISSON.DIST(4,K2919,FALSE) * _xlfn.POISSON.DIST(5,L2919,FALSE)</f>
        <v>2.1207362087926858E-7</v>
      </c>
      <c r="AW2919" s="13">
        <f t="shared" ref="AW2919:AW2968" si="3454">_xlfn.POISSON.DIST(6,K2919,FALSE) * _xlfn.POISSON.DIST(6,L2919,FALSE)</f>
        <v>1.6253582696661883E-10</v>
      </c>
      <c r="AX2919" s="13">
        <f t="shared" ref="AX2919:AX2968" si="3455">_xlfn.POISSON.DIST(6,K2919,FALSE) * _xlfn.POISSON.DIST(0,L2919,FALSE)</f>
        <v>1.5337162865550628E-5</v>
      </c>
      <c r="AY2919" s="13">
        <f t="shared" ref="AY2919:AY2968" si="3456">_xlfn.POISSON.DIST(6,K2919,FALSE) * _xlfn.POISSON.DIST(1,L2919,FALSE)</f>
        <v>6.8050991634448125E-6</v>
      </c>
      <c r="AZ2919" s="13">
        <f t="shared" ref="AZ2919:AZ2968" si="3457">_xlfn.POISSON.DIST(6,K2919,FALSE) * _xlfn.POISSON.DIST(2,L2919,FALSE)</f>
        <v>1.5097112494102314E-6</v>
      </c>
      <c r="BA2919" s="13">
        <f t="shared" ref="BA2919:BA2968" si="3458">_xlfn.POISSON.DIST(6,K2919,FALSE) * _xlfn.POISSON.DIST(3,L2919,FALSE)</f>
        <v>2.2328629378777321E-7</v>
      </c>
      <c r="BB2919" s="13">
        <f t="shared" ref="BB2919:BB2968" si="3459">_xlfn.POISSON.DIST(6,K2919,FALSE) * _xlfn.POISSON.DIST(4,L2919,FALSE)</f>
        <v>2.4768032138408741E-8</v>
      </c>
      <c r="BC2919" s="13">
        <f t="shared" ref="BC2919:BC2968" si="3460">_xlfn.POISSON.DIST(6,K2919,FALSE) * _xlfn.POISSON.DIST(5,L2919,FALSE)</f>
        <v>2.1979151719623913E-9</v>
      </c>
      <c r="BD2919" s="13">
        <f t="shared" ref="BD2919:BD2968" si="3461">_xlfn.POISSON.DIST(0,K2919,FALSE) * _xlfn.POISSON.DIST(6,L2919,FALSE)</f>
        <v>3.8935433206287666E-6</v>
      </c>
      <c r="BE2919" s="13">
        <f t="shared" ref="BE2919:BE2968" si="3462">_xlfn.POISSON.DIST(1,K2919,FALSE) * _xlfn.POISSON.DIST(6,L2919,FALSE)</f>
        <v>2.1710397555826057E-6</v>
      </c>
      <c r="BF2919" s="13">
        <f t="shared" ref="BF2919:BF2968" si="3463">_xlfn.POISSON.DIST(2,K2919,FALSE) * _xlfn.POISSON.DIST(6,L2919,FALSE)</f>
        <v>6.0528588385643203E-7</v>
      </c>
      <c r="BG2919" s="13">
        <f t="shared" ref="BG2919:BG2968" si="3464">_xlfn.POISSON.DIST(3,K2919,FALSE) * _xlfn.POISSON.DIST(6,L2919,FALSE)</f>
        <v>1.1250246961278246E-7</v>
      </c>
      <c r="BH2919" s="13">
        <f t="shared" ref="BH2919:BH2968" si="3465">_xlfn.POISSON.DIST(4,K2919,FALSE) * _xlfn.POISSON.DIST(6,L2919,FALSE)</f>
        <v>1.5682844264021912E-8</v>
      </c>
      <c r="BI2919" s="13">
        <f t="shared" ref="BI2919:BI2968" si="3466">_xlfn.POISSON.DIST(5,K2919,FALSE) * _xlfn.POISSON.DIST(6,L2919,FALSE)</f>
        <v>1.7489507923237282E-9</v>
      </c>
      <c r="BJ2919" s="14">
        <f t="shared" ref="BJ2919:BJ2968" si="3467">SUM(N2919,Q2919,T2919,W2919,X2919,Y2919,AD2919,AE2919,AF2919,AG2919,AM2919,AN2919,AO2919,AP2919,AQ2919,AX2919,AY2919,AZ2919,BA2919,BB2919,BC2919)</f>
        <v>0.30627715878824086</v>
      </c>
      <c r="BK2919" s="14">
        <f t="shared" ref="BK2919:BK2968" si="3468">SUM(M2919,P2919,S2919,V2919,AC2919,AL2919,AY2919)</f>
        <v>0.46408521605318415</v>
      </c>
      <c r="BL2919" s="14">
        <f t="shared" ref="BL2919:BL2968" si="3469">SUM(O2919,R2919,U2919,AA2919,AB2919,AH2919,AI2919,AJ2919,AK2919,AR2919,AS2919,AT2919,AU2919,AV2919,BD2919,BE2919,BF2919,BG2919,BH2919,BI2919)</f>
        <v>0.22429310867483682</v>
      </c>
      <c r="BM2919" s="14">
        <f t="shared" ref="BM2919:BM2968" si="3470">SUM(S2919:BI2919)</f>
        <v>8.053817250040321E-2</v>
      </c>
      <c r="BN2919" s="14">
        <f t="shared" ref="BN2919:BN2968" si="3471">SUM(M2919:R2919)</f>
        <v>0.91945932593015467</v>
      </c>
    </row>
    <row r="2920" spans="1:66" x14ac:dyDescent="0.25">
      <c r="A2920" t="s">
        <v>72</v>
      </c>
      <c r="B2920" t="s">
        <v>326</v>
      </c>
      <c r="C2920" t="s">
        <v>74</v>
      </c>
      <c r="D2920" t="s">
        <v>564</v>
      </c>
      <c r="E2920" s="10">
        <f>VLOOKUP(A2920,home!$A$2:$E$405,3,FALSE)</f>
        <v>1.36666666666667</v>
      </c>
      <c r="F2920" s="10">
        <f>VLOOKUP(B2920,home!$B$2:$E$405,3,FALSE)</f>
        <v>1.39</v>
      </c>
      <c r="G2920" s="10">
        <f>VLOOKUP(C2920,away!$B$2:$E$405,4,FALSE)</f>
        <v>0.66</v>
      </c>
      <c r="H2920" s="10">
        <f>VLOOKUP(A2920,away!$A$2:$E$405,3,FALSE)</f>
        <v>1.0874999999999999</v>
      </c>
      <c r="I2920" s="10">
        <f>VLOOKUP(C2920,away!$B$2:$E$405,3,FALSE)</f>
        <v>0.66</v>
      </c>
      <c r="J2920" s="10">
        <f>VLOOKUP(B2920,home!$B$2:$E$405,4,FALSE)</f>
        <v>1.39</v>
      </c>
      <c r="K2920" s="12">
        <f t="shared" si="3416"/>
        <v>1.253780000000003</v>
      </c>
      <c r="L2920" s="12">
        <f t="shared" si="3417"/>
        <v>0.99767249999999996</v>
      </c>
      <c r="M2920" s="13">
        <f t="shared" si="3418"/>
        <v>0.10524624331771257</v>
      </c>
      <c r="N2920" s="13">
        <f t="shared" si="3419"/>
        <v>0.13195563494688198</v>
      </c>
      <c r="O2920" s="13">
        <f t="shared" si="3420"/>
        <v>0.1050012826863906</v>
      </c>
      <c r="P2920" s="13">
        <f t="shared" si="3421"/>
        <v>0.13164850820654311</v>
      </c>
      <c r="Q2920" s="13">
        <f t="shared" si="3422"/>
        <v>8.2721667991851058E-2</v>
      </c>
      <c r="R2920" s="13">
        <f t="shared" si="3423"/>
        <v>5.2378446100468996E-2</v>
      </c>
      <c r="S2920" s="13">
        <f t="shared" si="3424"/>
        <v>4.1168523375910961E-2</v>
      </c>
      <c r="T2920" s="13">
        <f t="shared" si="3425"/>
        <v>8.2529133309600031E-2</v>
      </c>
      <c r="U2920" s="13">
        <f t="shared" si="3426"/>
        <v>6.5671048151846184E-2</v>
      </c>
      <c r="V2920" s="13">
        <f t="shared" si="3427"/>
        <v>5.7217927074380845E-3</v>
      </c>
      <c r="W2920" s="13">
        <f t="shared" si="3428"/>
        <v>3.4571590964941105E-2</v>
      </c>
      <c r="X2920" s="13">
        <f t="shared" si="3429"/>
        <v>3.4491125586970206E-2</v>
      </c>
      <c r="Y2920" s="13">
        <f t="shared" si="3430"/>
        <v>1.7205423746083262E-2</v>
      </c>
      <c r="Z2920" s="13">
        <f t="shared" si="3431"/>
        <v>1.7418845089056719E-2</v>
      </c>
      <c r="AA2920" s="13">
        <f t="shared" si="3432"/>
        <v>2.1839399595757588E-2</v>
      </c>
      <c r="AB2920" s="13">
        <f t="shared" si="3433"/>
        <v>1.3690901212584509E-2</v>
      </c>
      <c r="AC2920" s="13">
        <f t="shared" si="3434"/>
        <v>4.4732325500171138E-4</v>
      </c>
      <c r="AD2920" s="13">
        <f t="shared" si="3435"/>
        <v>1.0836292330005987E-2</v>
      </c>
      <c r="AE2920" s="13">
        <f t="shared" si="3436"/>
        <v>1.0811070859607898E-2</v>
      </c>
      <c r="AF2920" s="13">
        <f t="shared" si="3437"/>
        <v>5.392954046091079E-3</v>
      </c>
      <c r="AG2920" s="13">
        <f t="shared" si="3438"/>
        <v>1.793467315182934E-3</v>
      </c>
      <c r="AH2920" s="13">
        <f t="shared" si="3439"/>
        <v>4.3445756817779846E-3</v>
      </c>
      <c r="AI2920" s="13">
        <f t="shared" si="3440"/>
        <v>5.4471420982996153E-3</v>
      </c>
      <c r="AJ2920" s="13">
        <f t="shared" si="3441"/>
        <v>3.4147589100030542E-3</v>
      </c>
      <c r="AK2920" s="13">
        <f t="shared" si="3442"/>
        <v>1.4271188087278805E-3</v>
      </c>
      <c r="AL2920" s="13">
        <f t="shared" si="3443"/>
        <v>2.2381583361335812E-5</v>
      </c>
      <c r="AM2920" s="13">
        <f t="shared" si="3444"/>
        <v>2.7172653195029878E-3</v>
      </c>
      <c r="AN2920" s="13">
        <f t="shared" si="3445"/>
        <v>2.7109408844718445E-3</v>
      </c>
      <c r="AO2920" s="13">
        <f t="shared" si="3446"/>
        <v>1.3523155847816179E-3</v>
      </c>
      <c r="AP2920" s="13">
        <f t="shared" si="3447"/>
        <v>4.4972269008601286E-4</v>
      </c>
      <c r="AQ2920" s="13">
        <f t="shared" si="3448"/>
        <v>1.1216899013120942E-4</v>
      </c>
      <c r="AR2920" s="13">
        <f t="shared" si="3449"/>
        <v>8.6689273637572957E-4</v>
      </c>
      <c r="AS2920" s="13">
        <f t="shared" si="3450"/>
        <v>1.0868927750131649E-3</v>
      </c>
      <c r="AT2920" s="13">
        <f t="shared" si="3451"/>
        <v>6.8136221172800462E-4</v>
      </c>
      <c r="AU2920" s="13">
        <f t="shared" si="3452"/>
        <v>2.8475943794011336E-4</v>
      </c>
      <c r="AV2920" s="13">
        <f t="shared" si="3453"/>
        <v>8.9256422025139011E-5</v>
      </c>
      <c r="AW2920" s="13">
        <f t="shared" si="3454"/>
        <v>7.7767411821201267E-7</v>
      </c>
      <c r="AX2920" s="13">
        <f t="shared" si="3455"/>
        <v>5.6780881871441077E-4</v>
      </c>
      <c r="AY2920" s="13">
        <f t="shared" si="3456"/>
        <v>5.6648724368885302E-4</v>
      </c>
      <c r="AZ2920" s="13">
        <f t="shared" si="3457"/>
        <v>2.8258437231458352E-4</v>
      </c>
      <c r="BA2920" s="13">
        <f t="shared" si="3458"/>
        <v>9.3975552396007118E-5</v>
      </c>
      <c r="BB2920" s="13">
        <f t="shared" si="3459"/>
        <v>2.3439206074451351E-5</v>
      </c>
      <c r="BC2920" s="13">
        <f t="shared" si="3460"/>
        <v>4.6769302644626144E-6</v>
      </c>
      <c r="BD2920" s="13">
        <f t="shared" si="3461"/>
        <v>1.4414584058863579E-4</v>
      </c>
      <c r="BE2920" s="13">
        <f t="shared" si="3462"/>
        <v>1.8072717201322023E-4</v>
      </c>
      <c r="BF2920" s="13">
        <f t="shared" si="3463"/>
        <v>1.1329605686336792E-4</v>
      </c>
      <c r="BG2920" s="13">
        <f t="shared" si="3464"/>
        <v>4.7349443391384606E-5</v>
      </c>
      <c r="BH2920" s="13">
        <f t="shared" si="3465"/>
        <v>1.4841446283812579E-5</v>
      </c>
      <c r="BI2920" s="13">
        <f t="shared" si="3466"/>
        <v>3.7215817043437156E-6</v>
      </c>
      <c r="BJ2920" s="14">
        <f t="shared" si="3467"/>
        <v>0.42118974668964204</v>
      </c>
      <c r="BK2920" s="14">
        <f t="shared" si="3468"/>
        <v>0.2848212596896566</v>
      </c>
      <c r="BL2920" s="14">
        <f t="shared" si="3469"/>
        <v>0.27672791836978333</v>
      </c>
      <c r="BM2920" s="14">
        <f t="shared" si="3470"/>
        <v>0.39064027701871967</v>
      </c>
      <c r="BN2920" s="14">
        <f t="shared" si="3471"/>
        <v>0.60895178324984833</v>
      </c>
    </row>
    <row r="2921" spans="1:66" x14ac:dyDescent="0.25">
      <c r="A2921" t="s">
        <v>72</v>
      </c>
      <c r="B2921" t="s">
        <v>73</v>
      </c>
      <c r="C2921" t="s">
        <v>80</v>
      </c>
      <c r="D2921" t="s">
        <v>564</v>
      </c>
      <c r="E2921" s="10">
        <f>VLOOKUP(A2921,home!$A$2:$E$405,3,FALSE)</f>
        <v>1.36666666666667</v>
      </c>
      <c r="F2921" s="10">
        <f>VLOOKUP(B2921,home!$B$2:$E$405,3,FALSE)</f>
        <v>1.02</v>
      </c>
      <c r="G2921" s="10">
        <f>VLOOKUP(C2921,away!$B$2:$E$405,4,FALSE)</f>
        <v>1.1000000000000001</v>
      </c>
      <c r="H2921" s="10">
        <f>VLOOKUP(A2921,away!$A$2:$E$405,3,FALSE)</f>
        <v>1.0874999999999999</v>
      </c>
      <c r="I2921" s="10">
        <f>VLOOKUP(C2921,away!$B$2:$E$405,3,FALSE)</f>
        <v>0.66</v>
      </c>
      <c r="J2921" s="10">
        <f>VLOOKUP(B2921,home!$B$2:$E$405,4,FALSE)</f>
        <v>1.02</v>
      </c>
      <c r="K2921" s="12">
        <f t="shared" si="3416"/>
        <v>1.5334000000000039</v>
      </c>
      <c r="L2921" s="12">
        <f t="shared" si="3417"/>
        <v>0.73210500000000001</v>
      </c>
      <c r="M2921" s="13">
        <f t="shared" si="3418"/>
        <v>0.10377761361075233</v>
      </c>
      <c r="N2921" s="13">
        <f t="shared" si="3419"/>
        <v>0.15913259271072802</v>
      </c>
      <c r="O2921" s="13">
        <f t="shared" si="3420"/>
        <v>7.5976109812499845E-2</v>
      </c>
      <c r="P2921" s="13">
        <f t="shared" si="3421"/>
        <v>0.11650176678648755</v>
      </c>
      <c r="Q2921" s="13">
        <f t="shared" si="3422"/>
        <v>0.1220069588313155</v>
      </c>
      <c r="R2921" s="13">
        <f t="shared" si="3423"/>
        <v>2.781124493714009E-2</v>
      </c>
      <c r="S2921" s="13">
        <f t="shared" si="3424"/>
        <v>3.2696506481834531E-2</v>
      </c>
      <c r="T2921" s="13">
        <f t="shared" si="3425"/>
        <v>8.9321904595200244E-2</v>
      </c>
      <c r="U2921" s="13">
        <f t="shared" si="3426"/>
        <v>4.264576298661072E-2</v>
      </c>
      <c r="V2921" s="13">
        <f t="shared" si="3427"/>
        <v>4.0783798701274016E-3</v>
      </c>
      <c r="W2921" s="13">
        <f t="shared" si="3428"/>
        <v>6.236182355731322E-2</v>
      </c>
      <c r="X2921" s="13">
        <f t="shared" si="3429"/>
        <v>4.5655402835426802E-2</v>
      </c>
      <c r="Y2921" s="13">
        <f t="shared" si="3430"/>
        <v>1.6712274346415062E-2</v>
      </c>
      <c r="Z2921" s="13">
        <f t="shared" si="3431"/>
        <v>6.7869171582349841E-3</v>
      </c>
      <c r="AA2921" s="13">
        <f t="shared" si="3432"/>
        <v>1.0407058770437551E-2</v>
      </c>
      <c r="AB2921" s="13">
        <f t="shared" si="3433"/>
        <v>7.9790919592944917E-3</v>
      </c>
      <c r="AC2921" s="13">
        <f t="shared" si="3434"/>
        <v>2.8615182742977601E-4</v>
      </c>
      <c r="AD2921" s="13">
        <f t="shared" si="3435"/>
        <v>2.3906405060696072E-2</v>
      </c>
      <c r="AE2921" s="13">
        <f t="shared" si="3436"/>
        <v>1.7501998676960898E-2</v>
      </c>
      <c r="AF2921" s="13">
        <f t="shared" si="3437"/>
        <v>6.406650370698228E-3</v>
      </c>
      <c r="AG2921" s="13">
        <f t="shared" si="3438"/>
        <v>1.5634469232133426E-3</v>
      </c>
      <c r="AH2921" s="13">
        <f t="shared" si="3439"/>
        <v>1.2421839965324056E-3</v>
      </c>
      <c r="AI2921" s="13">
        <f t="shared" si="3440"/>
        <v>1.9047649402827956E-3</v>
      </c>
      <c r="AJ2921" s="13">
        <f t="shared" si="3441"/>
        <v>1.4603832797148233E-3</v>
      </c>
      <c r="AK2921" s="13">
        <f t="shared" si="3442"/>
        <v>7.4645057370490526E-4</v>
      </c>
      <c r="AL2921" s="13">
        <f t="shared" si="3443"/>
        <v>1.2849473910545562E-5</v>
      </c>
      <c r="AM2921" s="13">
        <f t="shared" si="3444"/>
        <v>7.3316163040142894E-3</v>
      </c>
      <c r="AN2921" s="13">
        <f t="shared" si="3445"/>
        <v>5.3675129542503815E-3</v>
      </c>
      <c r="AO2921" s="13">
        <f t="shared" si="3446"/>
        <v>1.9647915356857371E-3</v>
      </c>
      <c r="AP2921" s="13">
        <f t="shared" si="3447"/>
        <v>4.7947790241106906E-4</v>
      </c>
      <c r="AQ2921" s="13">
        <f t="shared" si="3448"/>
        <v>8.7757042436163924E-5</v>
      </c>
      <c r="AR2921" s="13">
        <f t="shared" si="3449"/>
        <v>1.8188182295627144E-4</v>
      </c>
      <c r="AS2921" s="13">
        <f t="shared" si="3450"/>
        <v>2.7889758732114729E-4</v>
      </c>
      <c r="AT2921" s="13">
        <f t="shared" si="3451"/>
        <v>2.1383078019912422E-4</v>
      </c>
      <c r="AU2921" s="13">
        <f t="shared" si="3452"/>
        <v>1.0929603945244597E-4</v>
      </c>
      <c r="AV2921" s="13">
        <f t="shared" si="3453"/>
        <v>4.1898636724095247E-5</v>
      </c>
      <c r="AW2921" s="13">
        <f t="shared" si="3454"/>
        <v>4.006929285213644E-7</v>
      </c>
      <c r="AX2921" s="13">
        <f t="shared" si="3455"/>
        <v>1.8737167400959232E-3</v>
      </c>
      <c r="AY2921" s="13">
        <f t="shared" si="3456"/>
        <v>1.371757394007926E-3</v>
      </c>
      <c r="AZ2921" s="13">
        <f t="shared" si="3457"/>
        <v>5.021352234700862E-4</v>
      </c>
      <c r="BA2921" s="13">
        <f t="shared" si="3458"/>
        <v>1.2253856925952252E-4</v>
      </c>
      <c r="BB2921" s="13">
        <f t="shared" si="3459"/>
        <v>2.2427774811935681E-5</v>
      </c>
      <c r="BC2921" s="13">
        <f t="shared" si="3460"/>
        <v>3.2838972157384355E-6</v>
      </c>
      <c r="BD2921" s="13">
        <f t="shared" si="3461"/>
        <v>2.2192765332566839E-5</v>
      </c>
      <c r="BE2921" s="13">
        <f t="shared" si="3462"/>
        <v>3.4030386360958076E-5</v>
      </c>
      <c r="BF2921" s="13">
        <f t="shared" si="3463"/>
        <v>2.6091097222946627E-5</v>
      </c>
      <c r="BG2921" s="13">
        <f t="shared" si="3464"/>
        <v>1.333602949388882E-5</v>
      </c>
      <c r="BH2921" s="13">
        <f t="shared" si="3465"/>
        <v>5.1123669064822891E-6</v>
      </c>
      <c r="BI2921" s="13">
        <f t="shared" si="3466"/>
        <v>1.5678606828799924E-6</v>
      </c>
      <c r="BJ2921" s="14">
        <f t="shared" si="3467"/>
        <v>0.56369647324562611</v>
      </c>
      <c r="BK2921" s="14">
        <f t="shared" si="3468"/>
        <v>0.25872502544455006</v>
      </c>
      <c r="BL2921" s="14">
        <f t="shared" si="3469"/>
        <v>0.17110118662887042</v>
      </c>
      <c r="BM2921" s="14">
        <f t="shared" si="3470"/>
        <v>0.39373195908727893</v>
      </c>
      <c r="BN2921" s="14">
        <f t="shared" si="3471"/>
        <v>0.60520628668892329</v>
      </c>
    </row>
    <row r="2922" spans="1:66" x14ac:dyDescent="0.25">
      <c r="A2922" t="s">
        <v>72</v>
      </c>
      <c r="B2922" t="s">
        <v>85</v>
      </c>
      <c r="C2922" t="s">
        <v>78</v>
      </c>
      <c r="D2922" t="s">
        <v>564</v>
      </c>
      <c r="E2922" s="10">
        <f>VLOOKUP(A2922,home!$A$2:$E$405,3,FALSE)</f>
        <v>1.36666666666667</v>
      </c>
      <c r="F2922" s="10">
        <f>VLOOKUP(B2922,home!$B$2:$E$405,3,FALSE)</f>
        <v>0.73</v>
      </c>
      <c r="G2922" s="10">
        <f>VLOOKUP(C2922,away!$B$2:$E$405,4,FALSE)</f>
        <v>1.02</v>
      </c>
      <c r="H2922" s="10">
        <f>VLOOKUP(A2922,away!$A$2:$E$405,3,FALSE)</f>
        <v>1.0874999999999999</v>
      </c>
      <c r="I2922" s="10">
        <f>VLOOKUP(C2922,away!$B$2:$E$405,3,FALSE)</f>
        <v>0.8</v>
      </c>
      <c r="J2922" s="10">
        <f>VLOOKUP(B2922,home!$B$2:$E$405,4,FALSE)</f>
        <v>0.73</v>
      </c>
      <c r="K2922" s="12">
        <f t="shared" si="3416"/>
        <v>1.0176200000000026</v>
      </c>
      <c r="L2922" s="12">
        <f t="shared" si="3417"/>
        <v>0.6351</v>
      </c>
      <c r="M2922" s="13">
        <f t="shared" si="3418"/>
        <v>0.19152824265664076</v>
      </c>
      <c r="N2922" s="13">
        <f t="shared" si="3419"/>
        <v>0.19490297029225129</v>
      </c>
      <c r="O2922" s="13">
        <f t="shared" si="3420"/>
        <v>0.12163958691123257</v>
      </c>
      <c r="P2922" s="13">
        <f t="shared" si="3421"/>
        <v>0.12378287643260881</v>
      </c>
      <c r="Q2922" s="13">
        <f t="shared" si="3422"/>
        <v>9.9168580314400623E-2</v>
      </c>
      <c r="R2922" s="13">
        <f t="shared" si="3423"/>
        <v>3.8626650823661894E-2</v>
      </c>
      <c r="S2922" s="13">
        <f t="shared" si="3424"/>
        <v>1.999992309932996E-2</v>
      </c>
      <c r="T2922" s="13">
        <f t="shared" si="3425"/>
        <v>6.2981965357675848E-2</v>
      </c>
      <c r="U2922" s="13">
        <f t="shared" si="3426"/>
        <v>3.9307252411174921E-2</v>
      </c>
      <c r="V2922" s="13">
        <f t="shared" si="3427"/>
        <v>1.4361955044256071E-3</v>
      </c>
      <c r="W2922" s="13">
        <f t="shared" si="3428"/>
        <v>3.3638643566513533E-2</v>
      </c>
      <c r="X2922" s="13">
        <f t="shared" si="3429"/>
        <v>2.1363902529092749E-2</v>
      </c>
      <c r="Y2922" s="13">
        <f t="shared" si="3430"/>
        <v>6.7841072481134015E-3</v>
      </c>
      <c r="Z2922" s="13">
        <f t="shared" si="3431"/>
        <v>8.1772619793692228E-3</v>
      </c>
      <c r="AA2922" s="13">
        <f t="shared" si="3432"/>
        <v>8.321345335445731E-3</v>
      </c>
      <c r="AB2922" s="13">
        <f t="shared" si="3433"/>
        <v>4.2339837201281526E-3</v>
      </c>
      <c r="AC2922" s="13">
        <f t="shared" si="3434"/>
        <v>5.8012466004846934E-5</v>
      </c>
      <c r="AD2922" s="13">
        <f t="shared" si="3435"/>
        <v>8.5578391165388994E-3</v>
      </c>
      <c r="AE2922" s="13">
        <f t="shared" si="3436"/>
        <v>5.4350836229138553E-3</v>
      </c>
      <c r="AF2922" s="13">
        <f t="shared" si="3437"/>
        <v>1.7259108044562945E-3</v>
      </c>
      <c r="AG2922" s="13">
        <f t="shared" si="3438"/>
        <v>3.6537531730339751E-4</v>
      </c>
      <c r="AH2922" s="13">
        <f t="shared" si="3439"/>
        <v>1.2983447707743483E-3</v>
      </c>
      <c r="AI2922" s="13">
        <f t="shared" si="3440"/>
        <v>1.3212216056353956E-3</v>
      </c>
      <c r="AJ2922" s="13">
        <f t="shared" si="3441"/>
        <v>6.7225076516334739E-4</v>
      </c>
      <c r="AK2922" s="13">
        <f t="shared" si="3442"/>
        <v>2.2803194121517572E-4</v>
      </c>
      <c r="AL2922" s="13">
        <f t="shared" si="3443"/>
        <v>1.4997161382412779E-6</v>
      </c>
      <c r="AM2922" s="13">
        <f t="shared" si="3444"/>
        <v>1.7417256483544679E-3</v>
      </c>
      <c r="AN2922" s="13">
        <f t="shared" si="3445"/>
        <v>1.1061699592699228E-3</v>
      </c>
      <c r="AO2922" s="13">
        <f t="shared" si="3446"/>
        <v>3.5126427056616388E-4</v>
      </c>
      <c r="AP2922" s="13">
        <f t="shared" si="3447"/>
        <v>7.4362646078856895E-5</v>
      </c>
      <c r="AQ2922" s="13">
        <f t="shared" si="3448"/>
        <v>1.1806929131170502E-5</v>
      </c>
      <c r="AR2922" s="13">
        <f t="shared" si="3449"/>
        <v>1.6491575278375779E-4</v>
      </c>
      <c r="AS2922" s="13">
        <f t="shared" si="3450"/>
        <v>1.6782156834780804E-4</v>
      </c>
      <c r="AT2922" s="13">
        <f t="shared" si="3451"/>
        <v>8.5389292191048421E-5</v>
      </c>
      <c r="AU2922" s="13">
        <f t="shared" si="3452"/>
        <v>2.8964617173151634E-5</v>
      </c>
      <c r="AV2922" s="13">
        <f t="shared" si="3453"/>
        <v>7.3687434319356614E-6</v>
      </c>
      <c r="AW2922" s="13">
        <f t="shared" si="3454"/>
        <v>2.6923673218133687E-8</v>
      </c>
      <c r="AX2922" s="13">
        <f t="shared" si="3455"/>
        <v>2.9540247571307955E-4</v>
      </c>
      <c r="AY2922" s="13">
        <f t="shared" si="3456"/>
        <v>1.8761011232537684E-4</v>
      </c>
      <c r="AZ2922" s="13">
        <f t="shared" si="3457"/>
        <v>5.9575591168923409E-5</v>
      </c>
      <c r="BA2922" s="13">
        <f t="shared" si="3458"/>
        <v>1.2612152650461084E-5</v>
      </c>
      <c r="BB2922" s="13">
        <f t="shared" si="3459"/>
        <v>2.0024945370769583E-6</v>
      </c>
      <c r="BC2922" s="13">
        <f t="shared" si="3460"/>
        <v>2.543568560995154E-7</v>
      </c>
      <c r="BD2922" s="13">
        <f t="shared" si="3461"/>
        <v>1.7456332432160752E-5</v>
      </c>
      <c r="BE2922" s="13">
        <f t="shared" si="3462"/>
        <v>1.7763913009615471E-5</v>
      </c>
      <c r="BF2922" s="13">
        <f t="shared" si="3463"/>
        <v>9.0384565784224702E-6</v>
      </c>
      <c r="BG2922" s="13">
        <f t="shared" si="3464"/>
        <v>3.0659047277780985E-6</v>
      </c>
      <c r="BH2922" s="13">
        <f t="shared" si="3465"/>
        <v>7.7998149227038926E-7</v>
      </c>
      <c r="BI2922" s="13">
        <f t="shared" si="3466"/>
        <v>1.5874495323283916E-7</v>
      </c>
      <c r="BJ2922" s="14">
        <f t="shared" si="3467"/>
        <v>0.43876716480591144</v>
      </c>
      <c r="BK2922" s="14">
        <f t="shared" si="3468"/>
        <v>0.33699435998747357</v>
      </c>
      <c r="BL2922" s="14">
        <f t="shared" si="3469"/>
        <v>0.21615139159155269</v>
      </c>
      <c r="BM2922" s="14">
        <f t="shared" si="3470"/>
        <v>0.23025368774485899</v>
      </c>
      <c r="BN2922" s="14">
        <f t="shared" si="3471"/>
        <v>0.76964890743079595</v>
      </c>
    </row>
    <row r="2923" spans="1:66" x14ac:dyDescent="0.25">
      <c r="A2923" t="s">
        <v>72</v>
      </c>
      <c r="B2923" t="s">
        <v>367</v>
      </c>
      <c r="C2923" t="s">
        <v>237</v>
      </c>
      <c r="D2923" t="s">
        <v>564</v>
      </c>
      <c r="E2923" s="10">
        <f>VLOOKUP(A2923,home!$A$2:$E$405,3,FALSE)</f>
        <v>1.36666666666667</v>
      </c>
      <c r="F2923" s="10">
        <f>VLOOKUP(B2923,home!$B$2:$E$405,3,FALSE)</f>
        <v>1.1000000000000001</v>
      </c>
      <c r="G2923" s="10">
        <f>VLOOKUP(C2923,away!$B$2:$E$405,4,FALSE)</f>
        <v>1.1000000000000001</v>
      </c>
      <c r="H2923" s="10">
        <f>VLOOKUP(A2923,away!$A$2:$E$405,3,FALSE)</f>
        <v>1.0874999999999999</v>
      </c>
      <c r="I2923" s="10">
        <f>VLOOKUP(C2923,away!$B$2:$E$405,3,FALSE)</f>
        <v>0.73</v>
      </c>
      <c r="J2923" s="10">
        <f>VLOOKUP(B2923,home!$B$2:$E$405,4,FALSE)</f>
        <v>1.1000000000000001</v>
      </c>
      <c r="K2923" s="12">
        <f t="shared" si="3416"/>
        <v>1.6536666666666711</v>
      </c>
      <c r="L2923" s="12">
        <f t="shared" si="3417"/>
        <v>0.87326249999999994</v>
      </c>
      <c r="M2923" s="13">
        <f t="shared" si="3418"/>
        <v>7.9904015838420897E-2</v>
      </c>
      <c r="N2923" s="13">
        <f t="shared" si="3419"/>
        <v>0.13213460752480236</v>
      </c>
      <c r="O2923" s="13">
        <f t="shared" si="3420"/>
        <v>6.9777180631099014E-2</v>
      </c>
      <c r="P2923" s="13">
        <f t="shared" si="3421"/>
        <v>0.1153881977036277</v>
      </c>
      <c r="Q2923" s="13">
        <f t="shared" si="3422"/>
        <v>0.1092532979884244</v>
      </c>
      <c r="R2923" s="13">
        <f t="shared" si="3423"/>
        <v>3.0466897600432551E-2</v>
      </c>
      <c r="S2923" s="13">
        <f t="shared" si="3424"/>
        <v>4.1657593894327744E-2</v>
      </c>
      <c r="T2923" s="13">
        <f t="shared" si="3425"/>
        <v>9.5406808134616453E-2</v>
      </c>
      <c r="U2923" s="13">
        <f t="shared" si="3426"/>
        <v>5.0382092998582088E-2</v>
      </c>
      <c r="V2923" s="13">
        <f t="shared" si="3427"/>
        <v>6.6841233471033245E-3</v>
      </c>
      <c r="W2923" s="13">
        <f t="shared" si="3428"/>
        <v>6.0222845702286108E-2</v>
      </c>
      <c r="X2923" s="13">
        <f t="shared" si="3429"/>
        <v>5.259035279509261E-2</v>
      </c>
      <c r="Y2923" s="13">
        <f t="shared" si="3430"/>
        <v>2.2962591478862281E-2</v>
      </c>
      <c r="Z2923" s="13">
        <f t="shared" si="3431"/>
        <v>8.8685330552659113E-3</v>
      </c>
      <c r="AA2923" s="13">
        <f t="shared" si="3432"/>
        <v>1.4665597495724764E-2</v>
      </c>
      <c r="AB2923" s="13">
        <f t="shared" si="3433"/>
        <v>1.2126004862715128E-2</v>
      </c>
      <c r="AC2923" s="13">
        <f t="shared" si="3434"/>
        <v>6.0327767803515747E-4</v>
      </c>
      <c r="AD2923" s="13">
        <f t="shared" si="3435"/>
        <v>2.4897128127420176E-2</v>
      </c>
      <c r="AE2923" s="13">
        <f t="shared" si="3436"/>
        <v>2.1741728351371257E-2</v>
      </c>
      <c r="AF2923" s="13">
        <f t="shared" si="3437"/>
        <v>9.493118027219671E-3</v>
      </c>
      <c r="AG2923" s="13">
        <f t="shared" si="3438"/>
        <v>2.7633279937483062E-3</v>
      </c>
      <c r="AH2923" s="13">
        <f t="shared" si="3439"/>
        <v>1.9361393367935366E-3</v>
      </c>
      <c r="AI2923" s="13">
        <f t="shared" si="3440"/>
        <v>3.2017290832775862E-3</v>
      </c>
      <c r="AJ2923" s="13">
        <f t="shared" si="3441"/>
        <v>2.647296330356692E-3</v>
      </c>
      <c r="AK2923" s="13">
        <f t="shared" si="3442"/>
        <v>1.459248566099954E-3</v>
      </c>
      <c r="AL2923" s="13">
        <f t="shared" si="3443"/>
        <v>3.484737193888798E-5</v>
      </c>
      <c r="AM2923" s="13">
        <f t="shared" si="3444"/>
        <v>8.2343101760087873E-3</v>
      </c>
      <c r="AN2923" s="13">
        <f t="shared" si="3445"/>
        <v>7.1907142900768731E-3</v>
      </c>
      <c r="AO2923" s="13">
        <f t="shared" si="3446"/>
        <v>3.1396905688691273E-3</v>
      </c>
      <c r="AP2923" s="13">
        <f t="shared" si="3447"/>
        <v>9.1392467846569214E-4</v>
      </c>
      <c r="AQ2923" s="13">
        <f t="shared" si="3448"/>
        <v>1.995240373821616E-4</v>
      </c>
      <c r="AR2923" s="13">
        <f t="shared" si="3449"/>
        <v>3.3815157551933322E-4</v>
      </c>
      <c r="AS2923" s="13">
        <f t="shared" si="3450"/>
        <v>5.5918998871713874E-4</v>
      </c>
      <c r="AT2923" s="13">
        <f t="shared" si="3451"/>
        <v>4.6235692233762221E-4</v>
      </c>
      <c r="AU2923" s="13">
        <f t="shared" si="3452"/>
        <v>2.5486141019077224E-4</v>
      </c>
      <c r="AV2923" s="13">
        <f t="shared" si="3453"/>
        <v>1.0536395466303535E-4</v>
      </c>
      <c r="AW2923" s="13">
        <f t="shared" si="3454"/>
        <v>1.3978491709865044E-6</v>
      </c>
      <c r="AX2923" s="13">
        <f t="shared" si="3455"/>
        <v>2.2694673768433146E-3</v>
      </c>
      <c r="AY2923" s="13">
        <f t="shared" si="3456"/>
        <v>1.9818407551706347E-3</v>
      </c>
      <c r="AZ2923" s="13">
        <f t="shared" si="3457"/>
        <v>8.6533360623109823E-4</v>
      </c>
      <c r="BA2923" s="13">
        <f t="shared" si="3458"/>
        <v>2.5188779610379482E-4</v>
      </c>
      <c r="BB2923" s="13">
        <f t="shared" si="3459"/>
        <v>5.4991041636272523E-5</v>
      </c>
      <c r="BC2923" s="13">
        <f t="shared" si="3460"/>
        <v>9.6043228993790877E-6</v>
      </c>
      <c r="BD2923" s="13">
        <f t="shared" si="3461"/>
        <v>4.9215848369491921E-5</v>
      </c>
      <c r="BE2923" s="13">
        <f t="shared" si="3462"/>
        <v>8.1386607920350015E-5</v>
      </c>
      <c r="BF2923" s="13">
        <f t="shared" si="3463"/>
        <v>6.7293160315476261E-5</v>
      </c>
      <c r="BG2923" s="13">
        <f t="shared" si="3464"/>
        <v>3.7093485369453185E-5</v>
      </c>
      <c r="BH2923" s="13">
        <f t="shared" si="3465"/>
        <v>1.5335065076488145E-5</v>
      </c>
      <c r="BI2923" s="13">
        <f t="shared" si="3466"/>
        <v>5.0718171896305253E-6</v>
      </c>
      <c r="BJ2923" s="14">
        <f t="shared" si="3467"/>
        <v>0.55657709477353079</v>
      </c>
      <c r="BK2923" s="14">
        <f t="shared" si="3468"/>
        <v>0.24625389658862437</v>
      </c>
      <c r="BL2923" s="14">
        <f t="shared" si="3469"/>
        <v>0.18863750674075008</v>
      </c>
      <c r="BM2923" s="14">
        <f t="shared" si="3470"/>
        <v>0.46143239096536454</v>
      </c>
      <c r="BN2923" s="14">
        <f t="shared" si="3471"/>
        <v>0.53692419728680685</v>
      </c>
    </row>
    <row r="2924" spans="1:66" x14ac:dyDescent="0.25">
      <c r="A2924" t="s">
        <v>91</v>
      </c>
      <c r="B2924" t="s">
        <v>92</v>
      </c>
      <c r="C2924" t="s">
        <v>109</v>
      </c>
      <c r="D2924" t="s">
        <v>564</v>
      </c>
      <c r="E2924" s="10">
        <f>VLOOKUP(A2924,home!$A$2:$E$405,3,FALSE)</f>
        <v>1.5021645021645</v>
      </c>
      <c r="F2924" s="10">
        <f>VLOOKUP(B2924,home!$B$2:$E$405,3,FALSE)</f>
        <v>1.1100000000000001</v>
      </c>
      <c r="G2924" s="10">
        <f>VLOOKUP(C2924,away!$B$2:$E$405,4,FALSE)</f>
        <v>1.21</v>
      </c>
      <c r="H2924" s="10">
        <f>VLOOKUP(A2924,away!$A$2:$E$405,3,FALSE)</f>
        <v>1.2640692640692599</v>
      </c>
      <c r="I2924" s="10">
        <f>VLOOKUP(C2924,away!$B$2:$E$405,3,FALSE)</f>
        <v>0.42</v>
      </c>
      <c r="J2924" s="10">
        <f>VLOOKUP(B2924,home!$B$2:$E$405,4,FALSE)</f>
        <v>1.1100000000000001</v>
      </c>
      <c r="K2924" s="12">
        <f t="shared" si="3416"/>
        <v>2.0175571428571399</v>
      </c>
      <c r="L2924" s="12">
        <f t="shared" si="3417"/>
        <v>0.58930909090908901</v>
      </c>
      <c r="M2924" s="13">
        <f t="shared" si="3418"/>
        <v>7.3765345283441169E-2</v>
      </c>
      <c r="N2924" s="13">
        <f t="shared" si="3419"/>
        <v>0.14882579927192996</v>
      </c>
      <c r="O2924" s="13">
        <f t="shared" si="3420"/>
        <v>4.347058856957977E-2</v>
      </c>
      <c r="P2924" s="13">
        <f t="shared" si="3421"/>
        <v>8.7704396472759599E-2</v>
      </c>
      <c r="Q2924" s="13">
        <f t="shared" si="3422"/>
        <v>0.15013227718125269</v>
      </c>
      <c r="R2924" s="13">
        <f t="shared" si="3423"/>
        <v>1.2808806515611044E-2</v>
      </c>
      <c r="S2924" s="13">
        <f t="shared" si="3424"/>
        <v>2.6069359301086746E-2</v>
      </c>
      <c r="T2924" s="13">
        <f t="shared" si="3425"/>
        <v>8.8474315781795376E-2</v>
      </c>
      <c r="U2924" s="13">
        <f t="shared" si="3426"/>
        <v>2.5842499077046135E-2</v>
      </c>
      <c r="V2924" s="13">
        <f t="shared" si="3427"/>
        <v>3.4439499637486663E-3</v>
      </c>
      <c r="W2924" s="13">
        <f t="shared" si="3428"/>
        <v>0.10096681606681476</v>
      </c>
      <c r="X2924" s="13">
        <f t="shared" si="3429"/>
        <v>5.9500662588319805E-2</v>
      </c>
      <c r="Y2924" s="13">
        <f t="shared" si="3430"/>
        <v>1.7532140689205594E-2</v>
      </c>
      <c r="Z2924" s="13">
        <f t="shared" si="3431"/>
        <v>2.5161153744483874E-3</v>
      </c>
      <c r="AA2924" s="13">
        <f t="shared" si="3432"/>
        <v>5.0764065459710118E-3</v>
      </c>
      <c r="AB2924" s="13">
        <f t="shared" si="3433"/>
        <v>5.12097014343528E-3</v>
      </c>
      <c r="AC2924" s="13">
        <f t="shared" si="3434"/>
        <v>2.5592094761125859E-4</v>
      </c>
      <c r="AD2924" s="13">
        <f t="shared" si="3435"/>
        <v>5.0926580236786305E-2</v>
      </c>
      <c r="AE2924" s="13">
        <f t="shared" si="3436"/>
        <v>3.0011496702449316E-2</v>
      </c>
      <c r="AF2924" s="13">
        <f t="shared" si="3437"/>
        <v>8.8430239192707639E-3</v>
      </c>
      <c r="AG2924" s="13">
        <f t="shared" si="3438"/>
        <v>1.7370914622509281E-3</v>
      </c>
      <c r="AH2924" s="13">
        <f t="shared" si="3439"/>
        <v>3.7069241598464023E-4</v>
      </c>
      <c r="AI2924" s="13">
        <f t="shared" si="3440"/>
        <v>7.4789313167278109E-4</v>
      </c>
      <c r="AJ2924" s="13">
        <f t="shared" si="3441"/>
        <v>7.5445856495010781E-4</v>
      </c>
      <c r="AK2924" s="13">
        <f t="shared" si="3442"/>
        <v>5.0738775556827904E-4</v>
      </c>
      <c r="AL2924" s="13">
        <f t="shared" si="3443"/>
        <v>1.2171239580719859E-5</v>
      </c>
      <c r="AM2924" s="13">
        <f t="shared" si="3444"/>
        <v>2.0549457143603084E-2</v>
      </c>
      <c r="AN2924" s="13">
        <f t="shared" si="3445"/>
        <v>1.2109981907972018E-2</v>
      </c>
      <c r="AO2924" s="13">
        <f t="shared" si="3446"/>
        <v>3.5682612145562522E-3</v>
      </c>
      <c r="AP2924" s="13">
        <f t="shared" si="3447"/>
        <v>7.0093625749210239E-4</v>
      </c>
      <c r="AQ2924" s="13">
        <f t="shared" si="3448"/>
        <v>1.0326702717197248E-4</v>
      </c>
      <c r="AR2924" s="13">
        <f t="shared" si="3449"/>
        <v>4.3690482134160446E-5</v>
      </c>
      <c r="AS2924" s="13">
        <f t="shared" si="3450"/>
        <v>8.8148044304647662E-5</v>
      </c>
      <c r="AT2924" s="13">
        <f t="shared" si="3451"/>
        <v>8.8921858207864784E-5</v>
      </c>
      <c r="AU2924" s="13">
        <f t="shared" si="3452"/>
        <v>5.9801643394469123E-5</v>
      </c>
      <c r="AV2924" s="13">
        <f t="shared" si="3453"/>
        <v>3.0163308196276682E-5</v>
      </c>
      <c r="AW2924" s="13">
        <f t="shared" si="3454"/>
        <v>4.0197708379286012E-7</v>
      </c>
      <c r="AX2924" s="13">
        <f t="shared" si="3455"/>
        <v>6.9099506736521816E-3</v>
      </c>
      <c r="AY2924" s="13">
        <f t="shared" si="3456"/>
        <v>4.0720967497166142E-3</v>
      </c>
      <c r="AZ2924" s="13">
        <f t="shared" si="3457"/>
        <v>1.1998618168346769E-3</v>
      </c>
      <c r="BA2924" s="13">
        <f t="shared" si="3458"/>
        <v>2.3569649216512382E-4</v>
      </c>
      <c r="BB2924" s="13">
        <f t="shared" si="3459"/>
        <v>3.4724521382072575E-5</v>
      </c>
      <c r="BC2924" s="13">
        <f t="shared" si="3460"/>
        <v>4.092695225584483E-6</v>
      </c>
      <c r="BD2924" s="13">
        <f t="shared" si="3461"/>
        <v>4.2911997179769807E-6</v>
      </c>
      <c r="BE2924" s="13">
        <f t="shared" si="3462"/>
        <v>8.6577406424310017E-6</v>
      </c>
      <c r="BF2924" s="13">
        <f t="shared" si="3463"/>
        <v>8.7337432370706188E-6</v>
      </c>
      <c r="BG2924" s="13">
        <f t="shared" si="3464"/>
        <v>5.873608683944021E-6</v>
      </c>
      <c r="BH2924" s="13">
        <f t="shared" si="3465"/>
        <v>2.9625852886597474E-6</v>
      </c>
      <c r="BI2924" s="13">
        <f t="shared" si="3466"/>
        <v>1.1954370220917905E-6</v>
      </c>
      <c r="BJ2924" s="14">
        <f t="shared" si="3467"/>
        <v>0.70643853039984716</v>
      </c>
      <c r="BK2924" s="14">
        <f t="shared" si="3468"/>
        <v>0.19532323995794479</v>
      </c>
      <c r="BL2924" s="14">
        <f t="shared" si="3469"/>
        <v>9.5042142370648661E-2</v>
      </c>
      <c r="BM2924" s="14">
        <f t="shared" si="3470"/>
        <v>0.47854112003568189</v>
      </c>
      <c r="BN2924" s="14">
        <f t="shared" si="3471"/>
        <v>0.51670721329457414</v>
      </c>
    </row>
    <row r="2925" spans="1:66" x14ac:dyDescent="0.25">
      <c r="A2925" t="s">
        <v>91</v>
      </c>
      <c r="B2925" t="s">
        <v>98</v>
      </c>
      <c r="C2925" t="s">
        <v>94</v>
      </c>
      <c r="D2925" t="s">
        <v>564</v>
      </c>
      <c r="E2925" s="10">
        <f>VLOOKUP(A2925,home!$A$2:$E$405,3,FALSE)</f>
        <v>1.5021645021645</v>
      </c>
      <c r="F2925" s="10">
        <f>VLOOKUP(B2925,home!$B$2:$E$405,3,FALSE)</f>
        <v>1.0900000000000001</v>
      </c>
      <c r="G2925" s="10">
        <f>VLOOKUP(C2925,away!$B$2:$E$405,4,FALSE)</f>
        <v>1.27</v>
      </c>
      <c r="H2925" s="10">
        <f>VLOOKUP(A2925,away!$A$2:$E$405,3,FALSE)</f>
        <v>1.2640692640692599</v>
      </c>
      <c r="I2925" s="10">
        <f>VLOOKUP(C2925,away!$B$2:$E$405,3,FALSE)</f>
        <v>0.67</v>
      </c>
      <c r="J2925" s="10">
        <f>VLOOKUP(B2925,home!$B$2:$E$405,4,FALSE)</f>
        <v>1.0900000000000001</v>
      </c>
      <c r="K2925" s="12">
        <f t="shared" si="3416"/>
        <v>2.0794463203463174</v>
      </c>
      <c r="L2925" s="12">
        <f t="shared" si="3417"/>
        <v>0.92314978354978061</v>
      </c>
      <c r="M2925" s="13">
        <f t="shared" si="3418"/>
        <v>4.9657983596937176E-2</v>
      </c>
      <c r="N2925" s="13">
        <f t="shared" si="3419"/>
        <v>0.10326111126646881</v>
      </c>
      <c r="O2925" s="13">
        <f t="shared" si="3420"/>
        <v>4.584175680903111E-2</v>
      </c>
      <c r="P2925" s="13">
        <f t="shared" si="3421"/>
        <v>9.5325472514750487E-2</v>
      </c>
      <c r="Q2925" s="13">
        <f t="shared" si="3422"/>
        <v>0.10736296892896512</v>
      </c>
      <c r="R2925" s="13">
        <f t="shared" si="3423"/>
        <v>2.1159403937899373E-2</v>
      </c>
      <c r="S2925" s="13">
        <f t="shared" si="3424"/>
        <v>4.5747657536385135E-2</v>
      </c>
      <c r="T2925" s="13">
        <f t="shared" si="3425"/>
        <v>9.911210152803597E-2</v>
      </c>
      <c r="U2925" s="13">
        <f t="shared" si="3426"/>
        <v>4.3999844659386229E-2</v>
      </c>
      <c r="V2925" s="13">
        <f t="shared" si="3427"/>
        <v>9.7576725057176347E-3</v>
      </c>
      <c r="W2925" s="13">
        <f t="shared" si="3428"/>
        <v>7.4418510226930856E-2</v>
      </c>
      <c r="X2925" s="13">
        <f t="shared" si="3429"/>
        <v>6.8699431608088349E-2</v>
      </c>
      <c r="Y2925" s="13">
        <f t="shared" si="3430"/>
        <v>3.1709932709499851E-2</v>
      </c>
      <c r="Z2925" s="13">
        <f t="shared" si="3431"/>
        <v>6.5110997217713946E-3</v>
      </c>
      <c r="AA2925" s="13">
        <f t="shared" si="3432"/>
        <v>1.3539482357845458E-2</v>
      </c>
      <c r="AB2925" s="13">
        <f t="shared" si="3433"/>
        <v>1.4077313384207812E-2</v>
      </c>
      <c r="AC2925" s="13">
        <f t="shared" si="3434"/>
        <v>1.1707014095175281E-3</v>
      </c>
      <c r="AD2925" s="13">
        <f t="shared" si="3435"/>
        <v>3.8687324314261515E-2</v>
      </c>
      <c r="AE2925" s="13">
        <f t="shared" si="3436"/>
        <v>3.5714195066830684E-2</v>
      </c>
      <c r="AF2925" s="13">
        <f t="shared" si="3437"/>
        <v>1.6484775722799692E-2</v>
      </c>
      <c r="AG2925" s="13">
        <f t="shared" si="3438"/>
        <v>5.0726390467897391E-3</v>
      </c>
      <c r="AH2925" s="13">
        <f t="shared" si="3439"/>
        <v>1.5026800747060746E-3</v>
      </c>
      <c r="AI2925" s="13">
        <f t="shared" si="3440"/>
        <v>3.1247425520052764E-3</v>
      </c>
      <c r="AJ2925" s="13">
        <f t="shared" si="3441"/>
        <v>3.248867200898467E-3</v>
      </c>
      <c r="AK2925" s="13">
        <f t="shared" si="3442"/>
        <v>2.2519483154007196E-3</v>
      </c>
      <c r="AL2925" s="13">
        <f t="shared" si="3443"/>
        <v>8.9893029843302825E-5</v>
      </c>
      <c r="AM2925" s="13">
        <f t="shared" si="3444"/>
        <v>1.6089642837867159E-2</v>
      </c>
      <c r="AN2925" s="13">
        <f t="shared" si="3445"/>
        <v>1.4853150303170347E-2</v>
      </c>
      <c r="AO2925" s="13">
        <f t="shared" si="3446"/>
        <v>6.8558412437020313E-3</v>
      </c>
      <c r="AP2925" s="13">
        <f t="shared" si="3447"/>
        <v>2.1096561200583965E-3</v>
      </c>
      <c r="AQ2925" s="13">
        <f t="shared" si="3448"/>
        <v>4.8688214764909462E-4</v>
      </c>
      <c r="AR2925" s="13">
        <f t="shared" si="3449"/>
        <v>2.7743975714189626E-4</v>
      </c>
      <c r="AS2925" s="13">
        <f t="shared" si="3450"/>
        <v>5.7692108210649217E-4</v>
      </c>
      <c r="AT2925" s="13">
        <f t="shared" si="3451"/>
        <v>5.9983821065828053E-4</v>
      </c>
      <c r="AU2925" s="13">
        <f t="shared" si="3452"/>
        <v>4.1577711998549359E-4</v>
      </c>
      <c r="AV2925" s="13">
        <f t="shared" si="3453"/>
        <v>2.1614655055950588E-4</v>
      </c>
      <c r="AW2925" s="13">
        <f t="shared" si="3454"/>
        <v>4.7933970447558748E-6</v>
      </c>
      <c r="AX2925" s="13">
        <f t="shared" si="3455"/>
        <v>5.576258099148218E-3</v>
      </c>
      <c r="AY2925" s="13">
        <f t="shared" si="3456"/>
        <v>5.1477214572463893E-3</v>
      </c>
      <c r="AZ2925" s="13">
        <f t="shared" si="3457"/>
        <v>2.3760589745157822E-3</v>
      </c>
      <c r="BA2925" s="13">
        <f t="shared" si="3458"/>
        <v>7.3115277600858616E-4</v>
      </c>
      <c r="BB2925" s="13">
        <f t="shared" si="3459"/>
        <v>1.6874088172853685E-4</v>
      </c>
      <c r="BC2925" s="13">
        <f t="shared" si="3460"/>
        <v>3.1154621688739592E-5</v>
      </c>
      <c r="BD2925" s="13">
        <f t="shared" si="3461"/>
        <v>4.2686408625607531E-5</v>
      </c>
      <c r="BE2925" s="13">
        <f t="shared" si="3462"/>
        <v>8.8764095345318886E-5</v>
      </c>
      <c r="BF2925" s="13">
        <f t="shared" si="3463"/>
        <v>9.2290085722346524E-5</v>
      </c>
      <c r="BG2925" s="13">
        <f t="shared" si="3464"/>
        <v>6.3970759719926575E-5</v>
      </c>
      <c r="BH2925" s="13">
        <f t="shared" si="3465"/>
        <v>3.3255940227339913E-5</v>
      </c>
      <c r="BI2925" s="13">
        <f t="shared" si="3466"/>
        <v>1.3830788507079825E-5</v>
      </c>
      <c r="BJ2925" s="14">
        <f t="shared" si="3467"/>
        <v>0.63494924988145396</v>
      </c>
      <c r="BK2925" s="14">
        <f t="shared" si="3468"/>
        <v>0.20689710205039766</v>
      </c>
      <c r="BL2925" s="14">
        <f t="shared" si="3469"/>
        <v>0.15116696008997985</v>
      </c>
      <c r="BM2925" s="14">
        <f t="shared" si="3470"/>
        <v>0.57177278662934894</v>
      </c>
      <c r="BN2925" s="14">
        <f t="shared" si="3471"/>
        <v>0.42260869705405213</v>
      </c>
    </row>
    <row r="2926" spans="1:66" x14ac:dyDescent="0.25">
      <c r="A2926" t="s">
        <v>91</v>
      </c>
      <c r="B2926" t="s">
        <v>122</v>
      </c>
      <c r="C2926" t="s">
        <v>111</v>
      </c>
      <c r="D2926" t="s">
        <v>564</v>
      </c>
      <c r="E2926" s="10">
        <f>VLOOKUP(A2926,home!$A$2:$E$405,3,FALSE)</f>
        <v>1.5021645021645</v>
      </c>
      <c r="F2926" s="10">
        <f>VLOOKUP(B2926,home!$B$2:$E$405,3,FALSE)</f>
        <v>0.91</v>
      </c>
      <c r="G2926" s="10">
        <f>VLOOKUP(C2926,away!$B$2:$E$405,4,FALSE)</f>
        <v>0.59</v>
      </c>
      <c r="H2926" s="10">
        <f>VLOOKUP(A2926,away!$A$2:$E$405,3,FALSE)</f>
        <v>1.2640692640692599</v>
      </c>
      <c r="I2926" s="10">
        <f>VLOOKUP(C2926,away!$B$2:$E$405,3,FALSE)</f>
        <v>1.63</v>
      </c>
      <c r="J2926" s="10">
        <f>VLOOKUP(B2926,home!$B$2:$E$405,4,FALSE)</f>
        <v>0.91</v>
      </c>
      <c r="K2926" s="12">
        <f t="shared" si="3416"/>
        <v>0.80651212121212013</v>
      </c>
      <c r="L2926" s="12">
        <f t="shared" si="3417"/>
        <v>1.8749939393939332</v>
      </c>
      <c r="M2926" s="13">
        <f t="shared" si="3418"/>
        <v>6.8459971607866973E-2</v>
      </c>
      <c r="N2926" s="13">
        <f t="shared" si="3419"/>
        <v>5.5213796919582309E-2</v>
      </c>
      <c r="O2926" s="13">
        <f t="shared" si="3420"/>
        <v>0.12836203185583131</v>
      </c>
      <c r="P2926" s="13">
        <f t="shared" si="3421"/>
        <v>0.10352553459514424</v>
      </c>
      <c r="Q2926" s="13">
        <f t="shared" si="3422"/>
        <v>2.2265298236893775E-2</v>
      </c>
      <c r="R2926" s="13">
        <f t="shared" si="3423"/>
        <v>0.12033901588898738</v>
      </c>
      <c r="S2926" s="13">
        <f t="shared" si="3424"/>
        <v>3.9137966542695815E-2</v>
      </c>
      <c r="T2926" s="13">
        <f t="shared" si="3425"/>
        <v>4.1747299252974254E-2</v>
      </c>
      <c r="U2926" s="13">
        <f t="shared" si="3426"/>
        <v>9.7054874969206242E-2</v>
      </c>
      <c r="V2926" s="13">
        <f t="shared" si="3427"/>
        <v>6.5760713306678388E-3</v>
      </c>
      <c r="W2926" s="13">
        <f t="shared" si="3428"/>
        <v>5.985744303485893E-3</v>
      </c>
      <c r="X2926" s="13">
        <f t="shared" si="3429"/>
        <v>1.1223234291797808E-2</v>
      </c>
      <c r="Y2926" s="13">
        <f t="shared" si="3430"/>
        <v>1.0521748138759531E-2</v>
      </c>
      <c r="Z2926" s="13">
        <f t="shared" si="3431"/>
        <v>7.5211641821493855E-2</v>
      </c>
      <c r="AA2926" s="13">
        <f t="shared" si="3432"/>
        <v>6.0659100785299222E-2</v>
      </c>
      <c r="AB2926" s="13">
        <f t="shared" si="3433"/>
        <v>2.4461150022585729E-2</v>
      </c>
      <c r="AC2926" s="13">
        <f t="shared" si="3434"/>
        <v>6.2152313612426065E-4</v>
      </c>
      <c r="AD2926" s="13">
        <f t="shared" si="3435"/>
        <v>1.2068938338094426E-3</v>
      </c>
      <c r="AE2926" s="13">
        <f t="shared" si="3436"/>
        <v>2.2629186238846137E-3</v>
      </c>
      <c r="AF2926" s="13">
        <f t="shared" si="3437"/>
        <v>2.1214793525626556E-3</v>
      </c>
      <c r="AG2926" s="13">
        <f t="shared" si="3438"/>
        <v>1.3259203095347817E-3</v>
      </c>
      <c r="AH2926" s="13">
        <f t="shared" si="3439"/>
        <v>3.5255343146792052E-2</v>
      </c>
      <c r="AI2926" s="13">
        <f t="shared" si="3440"/>
        <v>2.8433861585380443E-2</v>
      </c>
      <c r="AJ2926" s="13">
        <f t="shared" si="3441"/>
        <v>1.1466127010738498E-2</v>
      </c>
      <c r="AK2926" s="13">
        <f t="shared" si="3442"/>
        <v>3.0825234725060978E-3</v>
      </c>
      <c r="AL2926" s="13">
        <f t="shared" si="3443"/>
        <v>3.7594824198332467E-5</v>
      </c>
      <c r="AM2926" s="13">
        <f t="shared" si="3444"/>
        <v>1.9467490119669636E-4</v>
      </c>
      <c r="AN2926" s="13">
        <f t="shared" si="3445"/>
        <v>3.6501425989591841E-4</v>
      </c>
      <c r="AO2926" s="13">
        <f t="shared" si="3446"/>
        <v>3.4219976254860462E-4</v>
      </c>
      <c r="AP2926" s="13">
        <f t="shared" si="3447"/>
        <v>2.1387416028022558E-4</v>
      </c>
      <c r="AQ2926" s="13">
        <f t="shared" si="3448"/>
        <v>1.0025318857959736E-4</v>
      </c>
      <c r="AR2926" s="13">
        <f t="shared" si="3449"/>
        <v>1.3220710946297721E-2</v>
      </c>
      <c r="AS2926" s="13">
        <f t="shared" si="3450"/>
        <v>1.0662663629230872E-2</v>
      </c>
      <c r="AT2926" s="13">
        <f t="shared" si="3451"/>
        <v>4.2997837306911566E-3</v>
      </c>
      <c r="AU2926" s="13">
        <f t="shared" si="3452"/>
        <v>1.1559425657976961E-3</v>
      </c>
      <c r="AV2926" s="13">
        <f t="shared" si="3453"/>
        <v>2.3307042268522009E-4</v>
      </c>
      <c r="AW2926" s="13">
        <f t="shared" si="3454"/>
        <v>1.5791970523203531E-6</v>
      </c>
      <c r="AX2926" s="13">
        <f t="shared" si="3455"/>
        <v>2.6167944585151242E-5</v>
      </c>
      <c r="AY2926" s="13">
        <f t="shared" si="3456"/>
        <v>4.9064737503554866E-5</v>
      </c>
      <c r="AZ2926" s="13">
        <f t="shared" si="3457"/>
        <v>4.5998042728559815E-5</v>
      </c>
      <c r="BA2926" s="13">
        <f t="shared" si="3458"/>
        <v>2.8748683780010945E-5</v>
      </c>
      <c r="BB2926" s="13">
        <f t="shared" si="3459"/>
        <v>1.3475901963268292E-5</v>
      </c>
      <c r="BC2926" s="13">
        <f t="shared" si="3460"/>
        <v>5.0534469017989761E-6</v>
      </c>
      <c r="BD2926" s="13">
        <f t="shared" si="3461"/>
        <v>4.1314588164645385E-3</v>
      </c>
      <c r="BE2926" s="13">
        <f t="shared" si="3462"/>
        <v>3.3320716137673306E-3</v>
      </c>
      <c r="BF2926" s="13">
        <f t="shared" si="3463"/>
        <v>1.3436780726250909E-3</v>
      </c>
      <c r="BG2926" s="13">
        <f t="shared" si="3464"/>
        <v>3.6123088419302509E-4</v>
      </c>
      <c r="BH2926" s="13">
        <f t="shared" si="3465"/>
        <v>7.2834271664461571E-5</v>
      </c>
      <c r="BI2926" s="13">
        <f t="shared" si="3466"/>
        <v>1.1748344587408947E-5</v>
      </c>
      <c r="BJ2926" s="14">
        <f t="shared" si="3467"/>
        <v>0.15525885829324845</v>
      </c>
      <c r="BK2926" s="14">
        <f t="shared" si="3468"/>
        <v>0.21840772677420101</v>
      </c>
      <c r="BL2926" s="14">
        <f t="shared" si="3469"/>
        <v>0.54793922203533152</v>
      </c>
      <c r="BM2926" s="14">
        <f t="shared" si="3470"/>
        <v>0.49860431427951762</v>
      </c>
      <c r="BN2926" s="14">
        <f t="shared" si="3471"/>
        <v>0.498165649104306</v>
      </c>
    </row>
    <row r="2927" spans="1:66" x14ac:dyDescent="0.25">
      <c r="A2927" t="s">
        <v>91</v>
      </c>
      <c r="B2927" t="s">
        <v>95</v>
      </c>
      <c r="C2927" t="s">
        <v>118</v>
      </c>
      <c r="D2927" t="s">
        <v>564</v>
      </c>
      <c r="E2927" s="10">
        <f>VLOOKUP(A2927,home!$A$2:$E$405,3,FALSE)</f>
        <v>1.5021645021645</v>
      </c>
      <c r="F2927" s="10">
        <f>VLOOKUP(B2927,home!$B$2:$E$405,3,FALSE)</f>
        <v>0.47</v>
      </c>
      <c r="G2927" s="10">
        <f>VLOOKUP(C2927,away!$B$2:$E$405,4,FALSE)</f>
        <v>1.26</v>
      </c>
      <c r="H2927" s="10">
        <f>VLOOKUP(A2927,away!$A$2:$E$405,3,FALSE)</f>
        <v>1.2640692640692599</v>
      </c>
      <c r="I2927" s="10">
        <f>VLOOKUP(C2927,away!$B$2:$E$405,3,FALSE)</f>
        <v>0.87</v>
      </c>
      <c r="J2927" s="10">
        <f>VLOOKUP(B2927,home!$B$2:$E$405,4,FALSE)</f>
        <v>0.47</v>
      </c>
      <c r="K2927" s="12">
        <f t="shared" si="3416"/>
        <v>0.88958181818181692</v>
      </c>
      <c r="L2927" s="12">
        <f t="shared" si="3417"/>
        <v>0.51687792207792038</v>
      </c>
      <c r="M2927" s="13">
        <f t="shared" si="3418"/>
        <v>0.24500914557422257</v>
      </c>
      <c r="N2927" s="13">
        <f t="shared" si="3419"/>
        <v>0.21795568119109038</v>
      </c>
      <c r="O2927" s="13">
        <f t="shared" si="3420"/>
        <v>0.12663981805449084</v>
      </c>
      <c r="P2927" s="13">
        <f t="shared" si="3421"/>
        <v>0.11265647959912846</v>
      </c>
      <c r="Q2927" s="13">
        <f t="shared" si="3422"/>
        <v>9.6944705578513299E-2</v>
      </c>
      <c r="R2927" s="13">
        <f t="shared" si="3423"/>
        <v>3.2728663004165562E-2</v>
      </c>
      <c r="S2927" s="13">
        <f t="shared" si="3424"/>
        <v>1.295000883122556E-2</v>
      </c>
      <c r="T2927" s="13">
        <f t="shared" si="3425"/>
        <v>5.0108577975877727E-2</v>
      </c>
      <c r="U2927" s="13">
        <f t="shared" si="3426"/>
        <v>2.9114823541905567E-2</v>
      </c>
      <c r="V2927" s="13">
        <f t="shared" si="3427"/>
        <v>6.6160904696221728E-4</v>
      </c>
      <c r="W2927" s="13">
        <f t="shared" si="3428"/>
        <v>2.874674915054494E-2</v>
      </c>
      <c r="X2927" s="13">
        <f t="shared" si="3429"/>
        <v>1.4858559967428889E-2</v>
      </c>
      <c r="Y2927" s="13">
        <f t="shared" si="3430"/>
        <v>3.8400308005174079E-3</v>
      </c>
      <c r="Z2927" s="13">
        <f t="shared" si="3431"/>
        <v>5.6389077753272038E-3</v>
      </c>
      <c r="AA2927" s="13">
        <f t="shared" si="3432"/>
        <v>5.0162698313351581E-3</v>
      </c>
      <c r="AB2927" s="13">
        <f t="shared" si="3433"/>
        <v>2.2311912185248627E-3</v>
      </c>
      <c r="AC2927" s="13">
        <f t="shared" si="3434"/>
        <v>1.9013205080317721E-5</v>
      </c>
      <c r="AD2927" s="13">
        <f t="shared" si="3435"/>
        <v>6.3931463440395891E-3</v>
      </c>
      <c r="AE2927" s="13">
        <f t="shared" si="3436"/>
        <v>3.3044761978472362E-3</v>
      </c>
      <c r="AF2927" s="13">
        <f t="shared" si="3437"/>
        <v>8.5400539534961309E-4</v>
      </c>
      <c r="AG2927" s="13">
        <f t="shared" si="3438"/>
        <v>1.4713884473054701E-4</v>
      </c>
      <c r="AH2927" s="13">
        <f t="shared" si="3439"/>
        <v>7.286567334250382E-4</v>
      </c>
      <c r="AI2927" s="13">
        <f t="shared" si="3440"/>
        <v>6.4819978175066899E-4</v>
      </c>
      <c r="AJ2927" s="13">
        <f t="shared" si="3441"/>
        <v>2.8831337019740848E-4</v>
      </c>
      <c r="AK2927" s="13">
        <f t="shared" si="3442"/>
        <v>8.5492777355445992E-5</v>
      </c>
      <c r="AL2927" s="13">
        <f t="shared" si="3443"/>
        <v>3.4969482387684647E-7</v>
      </c>
      <c r="AM2927" s="13">
        <f t="shared" si="3444"/>
        <v>1.1374453497266352E-3</v>
      </c>
      <c r="AN2927" s="13">
        <f t="shared" si="3445"/>
        <v>5.8792038884389667E-4</v>
      </c>
      <c r="AO2927" s="13">
        <f t="shared" si="3446"/>
        <v>1.5194153446643809E-4</v>
      </c>
      <c r="AP2927" s="13">
        <f t="shared" si="3447"/>
        <v>2.6178408204114427E-5</v>
      </c>
      <c r="AQ2927" s="13">
        <f t="shared" si="3448"/>
        <v>3.3827603089625611E-6</v>
      </c>
      <c r="AR2927" s="13">
        <f t="shared" si="3449"/>
        <v>7.5325315656163779E-5</v>
      </c>
      <c r="AS2927" s="13">
        <f t="shared" si="3450"/>
        <v>6.7008031256529448E-5</v>
      </c>
      <c r="AT2927" s="13">
        <f t="shared" si="3451"/>
        <v>2.9804563138983742E-5</v>
      </c>
      <c r="AU2927" s="13">
        <f t="shared" si="3452"/>
        <v>8.837865822430643E-6</v>
      </c>
      <c r="AV2927" s="13">
        <f t="shared" si="3453"/>
        <v>1.9655011867911965E-6</v>
      </c>
      <c r="AW2927" s="13">
        <f t="shared" si="3454"/>
        <v>4.4664305285049955E-9</v>
      </c>
      <c r="AX2927" s="13">
        <f t="shared" si="3455"/>
        <v>1.686417837153787E-4</v>
      </c>
      <c r="AY2927" s="13">
        <f t="shared" si="3456"/>
        <v>8.7167214742319007E-5</v>
      </c>
      <c r="AZ2927" s="13">
        <f t="shared" si="3457"/>
        <v>2.2527404414664855E-5</v>
      </c>
      <c r="BA2927" s="13">
        <f t="shared" si="3458"/>
        <v>3.8813059945536486E-6</v>
      </c>
      <c r="BB2927" s="13">
        <f t="shared" si="3459"/>
        <v>5.0154034435336627E-7</v>
      </c>
      <c r="BC2927" s="13">
        <f t="shared" si="3460"/>
        <v>5.1847026205522528E-8</v>
      </c>
      <c r="BD2927" s="13">
        <f t="shared" si="3461"/>
        <v>6.4889987727035644E-6</v>
      </c>
      <c r="BE2927" s="13">
        <f t="shared" si="3462"/>
        <v>5.7724953264012145E-6</v>
      </c>
      <c r="BF2927" s="13">
        <f t="shared" si="3463"/>
        <v>2.5675534439530167E-6</v>
      </c>
      <c r="BG2927" s="13">
        <f t="shared" si="3464"/>
        <v>7.6134962031690364E-7</v>
      </c>
      <c r="BH2927" s="13">
        <f t="shared" si="3465"/>
        <v>1.6932069487838673E-7</v>
      </c>
      <c r="BI2927" s="13">
        <f t="shared" si="3466"/>
        <v>3.0124922321144795E-8</v>
      </c>
      <c r="BJ2927" s="14">
        <f t="shared" si="3467"/>
        <v>0.42534271098372733</v>
      </c>
      <c r="BK2927" s="14">
        <f t="shared" si="3468"/>
        <v>0.37138377316618532</v>
      </c>
      <c r="BL2927" s="14">
        <f t="shared" si="3469"/>
        <v>0.19768015943299205</v>
      </c>
      <c r="BM2927" s="14">
        <f t="shared" si="3470"/>
        <v>0.1680238956083088</v>
      </c>
      <c r="BN2927" s="14">
        <f t="shared" si="3471"/>
        <v>0.83193449300161115</v>
      </c>
    </row>
    <row r="2928" spans="1:66" x14ac:dyDescent="0.25">
      <c r="A2928" t="s">
        <v>91</v>
      </c>
      <c r="B2928" t="s">
        <v>99</v>
      </c>
      <c r="C2928" t="s">
        <v>84</v>
      </c>
      <c r="D2928" t="s">
        <v>564</v>
      </c>
      <c r="E2928" s="10">
        <f>VLOOKUP(A2928,home!$A$2:$E$405,3,FALSE)</f>
        <v>1.5021645021645</v>
      </c>
      <c r="F2928" s="10">
        <f>VLOOKUP(B2928,home!$B$2:$E$405,3,FALSE)</f>
        <v>1.27</v>
      </c>
      <c r="G2928" s="10">
        <f>VLOOKUP(C2928,away!$B$2:$E$405,4,FALSE)</f>
        <v>0.22</v>
      </c>
      <c r="H2928" s="10">
        <f>VLOOKUP(A2928,away!$A$2:$E$405,3,FALSE)</f>
        <v>1.2640692640692599</v>
      </c>
      <c r="I2928" s="10">
        <f>VLOOKUP(C2928,away!$B$2:$E$405,3,FALSE)</f>
        <v>0.89</v>
      </c>
      <c r="J2928" s="10">
        <f>VLOOKUP(B2928,home!$B$2:$E$405,4,FALSE)</f>
        <v>1.27</v>
      </c>
      <c r="K2928" s="12">
        <f t="shared" si="3416"/>
        <v>0.4197047619047613</v>
      </c>
      <c r="L2928" s="12">
        <f t="shared" si="3417"/>
        <v>1.4287774891774845</v>
      </c>
      <c r="M2928" s="13">
        <f t="shared" si="3418"/>
        <v>0.15747599404705162</v>
      </c>
      <c r="N2928" s="13">
        <f t="shared" si="3419"/>
        <v>6.6093424587233413E-2</v>
      </c>
      <c r="O2928" s="13">
        <f t="shared" si="3420"/>
        <v>0.2249981553802749</v>
      </c>
      <c r="P2928" s="13">
        <f t="shared" si="3421"/>
        <v>9.4432797232888777E-2</v>
      </c>
      <c r="Q2928" s="13">
        <f t="shared" si="3422"/>
        <v>1.3869862514927545E-2</v>
      </c>
      <c r="R2928" s="13">
        <f t="shared" si="3423"/>
        <v>0.16073614975689737</v>
      </c>
      <c r="S2928" s="13">
        <f t="shared" si="3424"/>
        <v>1.4157004131314523E-2</v>
      </c>
      <c r="T2928" s="13">
        <f t="shared" si="3425"/>
        <v>1.9816947339315088E-2</v>
      </c>
      <c r="U2928" s="13">
        <f t="shared" si="3426"/>
        <v>6.7461727463206667E-2</v>
      </c>
      <c r="V2928" s="13">
        <f t="shared" si="3427"/>
        <v>9.4327287339367812E-4</v>
      </c>
      <c r="W2928" s="13">
        <f t="shared" si="3428"/>
        <v>1.940415781493146E-3</v>
      </c>
      <c r="X2928" s="13">
        <f t="shared" si="3429"/>
        <v>2.7724223882421438E-3</v>
      </c>
      <c r="Y2928" s="13">
        <f t="shared" si="3430"/>
        <v>1.9805873494060278E-3</v>
      </c>
      <c r="Z2928" s="13">
        <f t="shared" si="3431"/>
        <v>7.6552064156572008E-2</v>
      </c>
      <c r="AA2928" s="13">
        <f t="shared" si="3432"/>
        <v>3.2129265860152065E-2</v>
      </c>
      <c r="AB2928" s="13">
        <f t="shared" si="3433"/>
        <v>6.7424029390049482E-3</v>
      </c>
      <c r="AC2928" s="13">
        <f t="shared" si="3434"/>
        <v>3.5352966228083813E-5</v>
      </c>
      <c r="AD2928" s="13">
        <f t="shared" si="3435"/>
        <v>2.0360043589195558E-4</v>
      </c>
      <c r="AE2928" s="13">
        <f t="shared" si="3436"/>
        <v>2.9089971958914967E-4</v>
      </c>
      <c r="AF2928" s="13">
        <f t="shared" si="3437"/>
        <v>2.0781548547850983E-4</v>
      </c>
      <c r="AG2928" s="13">
        <f t="shared" si="3438"/>
        <v>9.8974029184728437E-5</v>
      </c>
      <c r="AH2928" s="13">
        <f t="shared" si="3439"/>
        <v>2.7343966504245143E-2</v>
      </c>
      <c r="AI2928" s="13">
        <f t="shared" si="3440"/>
        <v>1.1476392951195976E-2</v>
      </c>
      <c r="AJ2928" s="13">
        <f t="shared" si="3441"/>
        <v>2.4083483855535937E-3</v>
      </c>
      <c r="AK2928" s="13">
        <f t="shared" si="3442"/>
        <v>3.3693176191416241E-4</v>
      </c>
      <c r="AL2928" s="13">
        <f t="shared" si="3443"/>
        <v>8.4799705798975703E-7</v>
      </c>
      <c r="AM2928" s="13">
        <f t="shared" si="3444"/>
        <v>1.7090414493947775E-5</v>
      </c>
      <c r="AN2928" s="13">
        <f t="shared" si="3445"/>
        <v>2.4418399509665193E-5</v>
      </c>
      <c r="AO2928" s="13">
        <f t="shared" si="3446"/>
        <v>1.7444229770576078E-5</v>
      </c>
      <c r="AP2928" s="13">
        <f t="shared" si="3447"/>
        <v>8.3079742707462733E-6</v>
      </c>
      <c r="AQ2928" s="13">
        <f t="shared" si="3448"/>
        <v>2.9675616546769985E-6</v>
      </c>
      <c r="AR2928" s="13">
        <f t="shared" si="3449"/>
        <v>7.8136887612177269E-3</v>
      </c>
      <c r="AS2928" s="13">
        <f t="shared" si="3450"/>
        <v>3.2794423811247954E-3</v>
      </c>
      <c r="AT2928" s="13">
        <f t="shared" si="3451"/>
        <v>6.8819879187518272E-4</v>
      </c>
      <c r="AU2928" s="13">
        <f t="shared" si="3452"/>
        <v>9.6280103362372636E-5</v>
      </c>
      <c r="AV2928" s="13">
        <f t="shared" si="3453"/>
        <v>1.0102304464467604E-5</v>
      </c>
      <c r="AW2928" s="13">
        <f t="shared" si="3454"/>
        <v>1.4125386524223423E-8</v>
      </c>
      <c r="AX2928" s="13">
        <f t="shared" si="3455"/>
        <v>1.1954880576726706E-6</v>
      </c>
      <c r="AY2928" s="13">
        <f t="shared" si="3456"/>
        <v>1.7080864253832261E-6</v>
      </c>
      <c r="AZ2928" s="13">
        <f t="shared" si="3457"/>
        <v>1.2202377170785954E-6</v>
      </c>
      <c r="BA2928" s="13">
        <f t="shared" si="3458"/>
        <v>5.8114939386907386E-7</v>
      </c>
      <c r="BB2928" s="13">
        <f t="shared" si="3459"/>
        <v>2.0758329295231794E-7</v>
      </c>
      <c r="BC2928" s="13">
        <f t="shared" si="3460"/>
        <v>5.9318067219921438E-8</v>
      </c>
      <c r="BD2928" s="13">
        <f t="shared" si="3461"/>
        <v>1.860670434911164E-3</v>
      </c>
      <c r="BE2928" s="13">
        <f t="shared" si="3462"/>
        <v>7.8093224186761884E-4</v>
      </c>
      <c r="BF2928" s="13">
        <f t="shared" si="3463"/>
        <v>1.6388049031840018E-4</v>
      </c>
      <c r="BG2928" s="13">
        <f t="shared" si="3464"/>
        <v>2.2927140723306559E-5</v>
      </c>
      <c r="BH2928" s="13">
        <f t="shared" si="3465"/>
        <v>2.4056575346080841E-6</v>
      </c>
      <c r="BI2928" s="13">
        <f t="shared" si="3466"/>
        <v>2.0193318455741633E-7</v>
      </c>
      <c r="BJ2928" s="14">
        <f t="shared" si="3467"/>
        <v>0.1073501500734155</v>
      </c>
      <c r="BK2928" s="14">
        <f t="shared" si="3468"/>
        <v>0.26704697733436</v>
      </c>
      <c r="BL2928" s="14">
        <f t="shared" si="3469"/>
        <v>0.54835207124302887</v>
      </c>
      <c r="BM2928" s="14">
        <f t="shared" si="3470"/>
        <v>0.28169318532706417</v>
      </c>
      <c r="BN2928" s="14">
        <f t="shared" si="3471"/>
        <v>0.71760638351927364</v>
      </c>
    </row>
    <row r="2929" spans="1:66" x14ac:dyDescent="0.25">
      <c r="A2929" t="s">
        <v>91</v>
      </c>
      <c r="B2929" t="s">
        <v>351</v>
      </c>
      <c r="C2929" t="s">
        <v>101</v>
      </c>
      <c r="D2929" t="s">
        <v>564</v>
      </c>
      <c r="E2929" s="10">
        <f>VLOOKUP(A2929,home!$A$2:$E$405,3,FALSE)</f>
        <v>1.5021645021645</v>
      </c>
      <c r="F2929" s="10">
        <f>VLOOKUP(B2929,home!$B$2:$E$405,3,FALSE)</f>
        <v>0.53</v>
      </c>
      <c r="G2929" s="10">
        <f>VLOOKUP(C2929,away!$B$2:$E$405,4,FALSE)</f>
        <v>0.73</v>
      </c>
      <c r="H2929" s="10">
        <f>VLOOKUP(A2929,away!$A$2:$E$405,3,FALSE)</f>
        <v>1.2640692640692599</v>
      </c>
      <c r="I2929" s="10">
        <f>VLOOKUP(C2929,away!$B$2:$E$405,3,FALSE)</f>
        <v>0.73</v>
      </c>
      <c r="J2929" s="10">
        <f>VLOOKUP(B2929,home!$B$2:$E$405,4,FALSE)</f>
        <v>0.53</v>
      </c>
      <c r="K2929" s="12">
        <f t="shared" si="3416"/>
        <v>0.58118744588744509</v>
      </c>
      <c r="L2929" s="12">
        <f t="shared" si="3417"/>
        <v>0.48906839826839665</v>
      </c>
      <c r="M2929" s="13">
        <f t="shared" si="3418"/>
        <v>0.34292077191918641</v>
      </c>
      <c r="N2929" s="13">
        <f t="shared" si="3419"/>
        <v>0.19930124757346304</v>
      </c>
      <c r="O2929" s="13">
        <f t="shared" si="3420"/>
        <v>0.16771171265547866</v>
      </c>
      <c r="P2929" s="13">
        <f t="shared" si="3421"/>
        <v>9.7471941923646749E-2</v>
      </c>
      <c r="Q2929" s="13">
        <f t="shared" si="3422"/>
        <v>5.7915691519701169E-2</v>
      </c>
      <c r="R2929" s="13">
        <f t="shared" si="3423"/>
        <v>4.1011249339632259E-2</v>
      </c>
      <c r="S2929" s="13">
        <f t="shared" si="3424"/>
        <v>6.9263662632587184E-3</v>
      </c>
      <c r="T2929" s="13">
        <f t="shared" si="3425"/>
        <v>2.8324734486146814E-2</v>
      </c>
      <c r="U2929" s="13">
        <f t="shared" si="3426"/>
        <v>2.3835223256354045E-2</v>
      </c>
      <c r="V2929" s="13">
        <f t="shared" si="3427"/>
        <v>2.187503565573716E-4</v>
      </c>
      <c r="W2929" s="13">
        <f t="shared" si="3428"/>
        <v>1.1219957610380096E-2</v>
      </c>
      <c r="X2929" s="13">
        <f t="shared" si="3429"/>
        <v>5.4873266971479009E-3</v>
      </c>
      <c r="Y2929" s="13">
        <f t="shared" si="3430"/>
        <v>1.3418390392747673E-3</v>
      </c>
      <c r="Z2929" s="13">
        <f t="shared" si="3431"/>
        <v>6.6857686751732644E-3</v>
      </c>
      <c r="AA2929" s="13">
        <f t="shared" si="3432"/>
        <v>3.8856848201182371E-3</v>
      </c>
      <c r="AB2929" s="13">
        <f t="shared" si="3433"/>
        <v>1.1291556180640673E-3</v>
      </c>
      <c r="AC2929" s="13">
        <f t="shared" si="3434"/>
        <v>3.8861057342062125E-6</v>
      </c>
      <c r="AD2929" s="13">
        <f t="shared" si="3435"/>
        <v>1.630224626635552E-3</v>
      </c>
      <c r="AE2929" s="13">
        <f t="shared" si="3436"/>
        <v>7.9729134696634443E-4</v>
      </c>
      <c r="AF2929" s="13">
        <f t="shared" si="3437"/>
        <v>1.9496500100704123E-4</v>
      </c>
      <c r="AG2929" s="13">
        <f t="shared" si="3438"/>
        <v>3.1783740253636672E-5</v>
      </c>
      <c r="AH2929" s="13">
        <f t="shared" si="3439"/>
        <v>8.1744954429000222E-4</v>
      </c>
      <c r="AI2929" s="13">
        <f t="shared" si="3440"/>
        <v>4.7509141278776233E-4</v>
      </c>
      <c r="AJ2929" s="13">
        <f t="shared" si="3441"/>
        <v>1.380585823805887E-4</v>
      </c>
      <c r="AK2929" s="13">
        <f t="shared" si="3442"/>
        <v>2.6745971625538597E-5</v>
      </c>
      <c r="AL2929" s="13">
        <f t="shared" si="3443"/>
        <v>4.4183531993560833E-8</v>
      </c>
      <c r="AM2929" s="13">
        <f t="shared" si="3444"/>
        <v>1.8949321739542609E-4</v>
      </c>
      <c r="AN2929" s="13">
        <f t="shared" si="3445"/>
        <v>9.2675144314306114E-5</v>
      </c>
      <c r="AO2929" s="13">
        <f t="shared" si="3446"/>
        <v>2.2662242194545097E-5</v>
      </c>
      <c r="AP2929" s="13">
        <f t="shared" si="3447"/>
        <v>3.6944621637522157E-6</v>
      </c>
      <c r="AQ2929" s="13">
        <f t="shared" si="3448"/>
        <v>4.5171117322237276E-7</v>
      </c>
      <c r="AR2929" s="13">
        <f t="shared" si="3449"/>
        <v>7.995774785822845E-5</v>
      </c>
      <c r="AS2929" s="13">
        <f t="shared" si="3450"/>
        <v>4.6470439256636131E-5</v>
      </c>
      <c r="AT2929" s="13">
        <f t="shared" si="3451"/>
        <v>1.3504017950416007E-5</v>
      </c>
      <c r="AU2929" s="13">
        <f t="shared" si="3452"/>
        <v>2.6161219006068301E-6</v>
      </c>
      <c r="AV2929" s="13">
        <f t="shared" si="3453"/>
        <v>3.8011430138597292E-7</v>
      </c>
      <c r="AW2929" s="13">
        <f t="shared" si="3454"/>
        <v>3.4885403869070699E-10</v>
      </c>
      <c r="AX2929" s="13">
        <f t="shared" si="3455"/>
        <v>1.8355179838507008E-5</v>
      </c>
      <c r="AY2929" s="13">
        <f t="shared" si="3456"/>
        <v>8.9769384035469902E-6</v>
      </c>
      <c r="AZ2929" s="13">
        <f t="shared" si="3457"/>
        <v>2.1951684431883913E-6</v>
      </c>
      <c r="BA2929" s="13">
        <f t="shared" si="3458"/>
        <v>3.5786250481315892E-7</v>
      </c>
      <c r="BB2929" s="13">
        <f t="shared" si="3459"/>
        <v>4.3754810507322002E-8</v>
      </c>
      <c r="BC2929" s="13">
        <f t="shared" si="3460"/>
        <v>4.2798190182706383E-9</v>
      </c>
      <c r="BD2929" s="13">
        <f t="shared" si="3461"/>
        <v>6.5174679456953488E-6</v>
      </c>
      <c r="BE2929" s="13">
        <f t="shared" si="3462"/>
        <v>3.7878705490119741E-6</v>
      </c>
      <c r="BF2929" s="13">
        <f t="shared" si="3463"/>
        <v>1.1007314048662717E-6</v>
      </c>
      <c r="BG2929" s="13">
        <f t="shared" si="3464"/>
        <v>2.1324375793410922E-7</v>
      </c>
      <c r="BH2929" s="13">
        <f t="shared" si="3465"/>
        <v>3.0983648756291381E-8</v>
      </c>
      <c r="BI2929" s="13">
        <f t="shared" si="3466"/>
        <v>3.601461536988541E-9</v>
      </c>
      <c r="BJ2929" s="14">
        <f t="shared" si="3467"/>
        <v>0.30658397160203715</v>
      </c>
      <c r="BK2929" s="14">
        <f t="shared" si="3468"/>
        <v>0.44755073769031906</v>
      </c>
      <c r="BL2929" s="14">
        <f t="shared" si="3469"/>
        <v>0.23918495354076619</v>
      </c>
      <c r="BM2929" s="14">
        <f t="shared" si="3470"/>
        <v>9.3663839987637859E-2</v>
      </c>
      <c r="BN2929" s="14">
        <f t="shared" si="3471"/>
        <v>0.90633261493110839</v>
      </c>
    </row>
    <row r="2930" spans="1:66" x14ac:dyDescent="0.25">
      <c r="A2930" t="s">
        <v>91</v>
      </c>
      <c r="B2930" t="s">
        <v>129</v>
      </c>
      <c r="C2930" t="s">
        <v>97</v>
      </c>
      <c r="D2930" t="s">
        <v>564</v>
      </c>
      <c r="E2930" s="10">
        <f>VLOOKUP(A2930,home!$A$2:$E$405,3,FALSE)</f>
        <v>1.5021645021645</v>
      </c>
      <c r="F2930" s="10">
        <f>VLOOKUP(B2930,home!$B$2:$E$405,3,FALSE)</f>
        <v>0.93</v>
      </c>
      <c r="G2930" s="10">
        <f>VLOOKUP(C2930,away!$B$2:$E$405,4,FALSE)</f>
        <v>0.87</v>
      </c>
      <c r="H2930" s="10">
        <f>VLOOKUP(A2930,away!$A$2:$E$405,3,FALSE)</f>
        <v>1.2640692640692599</v>
      </c>
      <c r="I2930" s="10">
        <f>VLOOKUP(C2930,away!$B$2:$E$405,3,FALSE)</f>
        <v>0.73</v>
      </c>
      <c r="J2930" s="10">
        <f>VLOOKUP(B2930,home!$B$2:$E$405,4,FALSE)</f>
        <v>0.93</v>
      </c>
      <c r="K2930" s="12">
        <f t="shared" si="3416"/>
        <v>1.215401298701297</v>
      </c>
      <c r="L2930" s="12">
        <f t="shared" si="3417"/>
        <v>0.8581766233766206</v>
      </c>
      <c r="M2930" s="13">
        <f t="shared" si="3418"/>
        <v>0.12573510553364731</v>
      </c>
      <c r="N2930" s="13">
        <f t="shared" si="3419"/>
        <v>0.15281861055793955</v>
      </c>
      <c r="O2930" s="13">
        <f t="shared" si="3420"/>
        <v>0.10790292830676847</v>
      </c>
      <c r="P2930" s="13">
        <f t="shared" si="3421"/>
        <v>0.13114535919771933</v>
      </c>
      <c r="Q2930" s="13">
        <f t="shared" si="3422"/>
        <v>9.2867968868923748E-2</v>
      </c>
      <c r="R2930" s="13">
        <f t="shared" si="3423"/>
        <v>4.6299885333376062E-2</v>
      </c>
      <c r="S2930" s="13">
        <f t="shared" si="3424"/>
        <v>3.41971026430965E-2</v>
      </c>
      <c r="T2930" s="13">
        <f t="shared" si="3425"/>
        <v>7.9697119943778094E-2</v>
      </c>
      <c r="U2930" s="13">
        <f t="shared" si="3426"/>
        <v>5.6272940763906397E-2</v>
      </c>
      <c r="V2930" s="13">
        <f t="shared" si="3427"/>
        <v>3.9631743529521708E-3</v>
      </c>
      <c r="W2930" s="13">
        <f t="shared" si="3428"/>
        <v>3.7623949990347183E-2</v>
      </c>
      <c r="X2930" s="13">
        <f t="shared" si="3429"/>
        <v>3.2287994360806982E-2</v>
      </c>
      <c r="Y2930" s="13">
        <f t="shared" si="3430"/>
        <v>1.385440098808035E-2</v>
      </c>
      <c r="Z2930" s="13">
        <f t="shared" si="3431"/>
        <v>1.3244493086040466E-2</v>
      </c>
      <c r="AA2930" s="13">
        <f t="shared" si="3432"/>
        <v>1.6097374097413929E-2</v>
      </c>
      <c r="AB2930" s="13">
        <f t="shared" si="3433"/>
        <v>9.7823846918387563E-3</v>
      </c>
      <c r="AC2930" s="13">
        <f t="shared" si="3434"/>
        <v>2.5835660706846766E-4</v>
      </c>
      <c r="AD2930" s="13">
        <f t="shared" si="3435"/>
        <v>1.1432049420135152E-2</v>
      </c>
      <c r="AE2930" s="13">
        <f t="shared" si="3436"/>
        <v>9.8107175696462365E-3</v>
      </c>
      <c r="AF2930" s="13">
        <f t="shared" si="3437"/>
        <v>4.2096642384103463E-3</v>
      </c>
      <c r="AG2930" s="13">
        <f t="shared" si="3438"/>
        <v>1.204211813889435E-3</v>
      </c>
      <c r="AH2930" s="13">
        <f t="shared" si="3439"/>
        <v>2.8415285887283008E-3</v>
      </c>
      <c r="AI2930" s="13">
        <f t="shared" si="3440"/>
        <v>3.4535975370372403E-3</v>
      </c>
      <c r="AJ2930" s="13">
        <f t="shared" si="3441"/>
        <v>2.0987534658533317E-3</v>
      </c>
      <c r="AK2930" s="13">
        <f t="shared" si="3442"/>
        <v>8.5027589601732929E-4</v>
      </c>
      <c r="AL2930" s="13">
        <f t="shared" si="3443"/>
        <v>1.0778937160403843E-5</v>
      </c>
      <c r="AM2930" s="13">
        <f t="shared" si="3444"/>
        <v>2.778905542409935E-3</v>
      </c>
      <c r="AN2930" s="13">
        <f t="shared" si="3445"/>
        <v>2.3847917750679341E-3</v>
      </c>
      <c r="AO2930" s="13">
        <f t="shared" si="3446"/>
        <v>1.0232862764920684E-3</v>
      </c>
      <c r="AP2930" s="13">
        <f t="shared" si="3447"/>
        <v>2.9272012050253281E-4</v>
      </c>
      <c r="AQ2930" s="13">
        <f t="shared" si="3448"/>
        <v>6.2801391151815267E-5</v>
      </c>
      <c r="AR2930" s="13">
        <f t="shared" si="3449"/>
        <v>4.8770668190059759E-4</v>
      </c>
      <c r="AS2930" s="13">
        <f t="shared" si="3450"/>
        <v>5.9275933456728652E-4</v>
      </c>
      <c r="AT2930" s="13">
        <f t="shared" si="3451"/>
        <v>3.6022023252519844E-4</v>
      </c>
      <c r="AU2930" s="13">
        <f t="shared" si="3452"/>
        <v>1.4593737947653647E-4</v>
      </c>
      <c r="AV2930" s="13">
        <f t="shared" si="3453"/>
        <v>4.4343120136211599E-5</v>
      </c>
      <c r="AW2930" s="13">
        <f t="shared" si="3454"/>
        <v>3.1229844054361263E-7</v>
      </c>
      <c r="AX2930" s="13">
        <f t="shared" si="3455"/>
        <v>5.6291423420221098E-4</v>
      </c>
      <c r="AY2930" s="13">
        <f t="shared" si="3456"/>
        <v>4.8307983675828958E-4</v>
      </c>
      <c r="AZ2930" s="13">
        <f t="shared" si="3457"/>
        <v>2.0728391156527899E-4</v>
      </c>
      <c r="BA2930" s="13">
        <f t="shared" si="3458"/>
        <v>5.9295402435796398E-5</v>
      </c>
      <c r="BB2930" s="13">
        <f t="shared" si="3459"/>
        <v>1.2721482061027398E-5</v>
      </c>
      <c r="BC2930" s="13">
        <f t="shared" si="3460"/>
        <v>2.1834557038957495E-6</v>
      </c>
      <c r="BD2930" s="13">
        <f t="shared" si="3461"/>
        <v>6.9756412245278374E-5</v>
      </c>
      <c r="BE2930" s="13">
        <f t="shared" si="3462"/>
        <v>8.478203403565437E-5</v>
      </c>
      <c r="BF2930" s="13">
        <f t="shared" si="3463"/>
        <v>5.1522097136735957E-5</v>
      </c>
      <c r="BG2930" s="13">
        <f t="shared" si="3464"/>
        <v>2.0873341257267756E-5</v>
      </c>
      <c r="BH2930" s="13">
        <f t="shared" si="3465"/>
        <v>6.3423715180796464E-6</v>
      </c>
      <c r="BI2930" s="13">
        <f t="shared" si="3466"/>
        <v>1.5417053159840241E-6</v>
      </c>
      <c r="BJ2930" s="14">
        <f t="shared" si="3467"/>
        <v>0.4436766711803079</v>
      </c>
      <c r="BK2930" s="14">
        <f t="shared" si="3468"/>
        <v>0.29579295710840242</v>
      </c>
      <c r="BL2930" s="14">
        <f t="shared" si="3469"/>
        <v>0.24746545339105469</v>
      </c>
      <c r="BM2930" s="14">
        <f t="shared" si="3470"/>
        <v>0.34292694942911328</v>
      </c>
      <c r="BN2930" s="14">
        <f t="shared" si="3471"/>
        <v>0.65676985779837449</v>
      </c>
    </row>
    <row r="2931" spans="1:66" x14ac:dyDescent="0.25">
      <c r="A2931" t="s">
        <v>91</v>
      </c>
      <c r="B2931" t="s">
        <v>105</v>
      </c>
      <c r="C2931" t="s">
        <v>100</v>
      </c>
      <c r="D2931" t="s">
        <v>564</v>
      </c>
      <c r="E2931" s="10">
        <f>VLOOKUP(A2931,home!$A$2:$E$405,3,FALSE)</f>
        <v>1.5021645021645</v>
      </c>
      <c r="F2931" s="10">
        <f>VLOOKUP(B2931,home!$B$2:$E$405,3,FALSE)</f>
        <v>1.27</v>
      </c>
      <c r="G2931" s="10">
        <f>VLOOKUP(C2931,away!$B$2:$E$405,4,FALSE)</f>
        <v>1.33</v>
      </c>
      <c r="H2931" s="10">
        <f>VLOOKUP(A2931,away!$A$2:$E$405,3,FALSE)</f>
        <v>1.2640692640692599</v>
      </c>
      <c r="I2931" s="10">
        <f>VLOOKUP(C2931,away!$B$2:$E$405,3,FALSE)</f>
        <v>1.1100000000000001</v>
      </c>
      <c r="J2931" s="10">
        <f>VLOOKUP(B2931,home!$B$2:$E$405,4,FALSE)</f>
        <v>1.27</v>
      </c>
      <c r="K2931" s="12">
        <f t="shared" si="3416"/>
        <v>2.5373060606060571</v>
      </c>
      <c r="L2931" s="12">
        <f t="shared" si="3417"/>
        <v>1.7819584415584357</v>
      </c>
      <c r="M2931" s="13">
        <f t="shared" si="3418"/>
        <v>1.3309669176216832E-2</v>
      </c>
      <c r="N2931" s="13">
        <f t="shared" si="3419"/>
        <v>3.3770704265476598E-2</v>
      </c>
      <c r="O2931" s="13">
        <f t="shared" si="3420"/>
        <v>2.3717277342909692E-2</v>
      </c>
      <c r="P2931" s="13">
        <f t="shared" si="3421"/>
        <v>6.0177991543239481E-2</v>
      </c>
      <c r="Q2931" s="13">
        <f t="shared" si="3422"/>
        <v>4.2843306301864302E-2</v>
      </c>
      <c r="R2931" s="13">
        <f t="shared" si="3423"/>
        <v>2.113160128599028E-2</v>
      </c>
      <c r="S2931" s="13">
        <f t="shared" si="3424"/>
        <v>6.8021800884602385E-2</v>
      </c>
      <c r="T2931" s="13">
        <f t="shared" si="3425"/>
        <v>7.6344991328880812E-2</v>
      </c>
      <c r="U2931" s="13">
        <f t="shared" si="3426"/>
        <v>5.361734001325389E-2</v>
      </c>
      <c r="V2931" s="13">
        <f t="shared" si="3427"/>
        <v>3.4172444310086682E-2</v>
      </c>
      <c r="W2931" s="13">
        <f t="shared" si="3428"/>
        <v>3.6235526912040655E-2</v>
      </c>
      <c r="X2931" s="13">
        <f t="shared" si="3429"/>
        <v>6.4570203065228718E-2</v>
      </c>
      <c r="Y2931" s="13">
        <f t="shared" si="3430"/>
        <v>5.7530709212613364E-2</v>
      </c>
      <c r="Z2931" s="13">
        <f t="shared" si="3431"/>
        <v>1.2551878431739159E-2</v>
      </c>
      <c r="AA2931" s="13">
        <f t="shared" si="3432"/>
        <v>3.1847957216842221E-2</v>
      </c>
      <c r="AB2931" s="13">
        <f t="shared" si="3433"/>
        <v>4.0404007432108098E-2</v>
      </c>
      <c r="AC2931" s="13">
        <f t="shared" si="3434"/>
        <v>9.6566499769715954E-3</v>
      </c>
      <c r="AD2931" s="13">
        <f t="shared" si="3435"/>
        <v>2.2985155510793671E-2</v>
      </c>
      <c r="AE2931" s="13">
        <f t="shared" si="3436"/>
        <v>4.0958591892992176E-2</v>
      </c>
      <c r="AF2931" s="13">
        <f t="shared" si="3437"/>
        <v>3.6493254289032162E-2</v>
      </c>
      <c r="AG2931" s="13">
        <f t="shared" si="3438"/>
        <v>2.1676487513426487E-2</v>
      </c>
      <c r="AH2931" s="13">
        <f t="shared" si="3439"/>
        <v>5.5917314322132174E-3</v>
      </c>
      <c r="AI2931" s="13">
        <f t="shared" si="3440"/>
        <v>1.4187934052235986E-2</v>
      </c>
      <c r="AJ2931" s="13">
        <f t="shared" si="3441"/>
        <v>1.7999565529108714E-2</v>
      </c>
      <c r="AK2931" s="13">
        <f t="shared" si="3442"/>
        <v>1.5223468901761137E-2</v>
      </c>
      <c r="AL2931" s="13">
        <f t="shared" si="3443"/>
        <v>1.746453027363369E-3</v>
      </c>
      <c r="AM2931" s="13">
        <f t="shared" si="3444"/>
        <v>1.1664074876301889E-2</v>
      </c>
      <c r="AN2931" s="13">
        <f t="shared" si="3445"/>
        <v>2.0784896688795816E-2</v>
      </c>
      <c r="AO2931" s="13">
        <f t="shared" si="3446"/>
        <v>1.8518911055759844E-2</v>
      </c>
      <c r="AP2931" s="13">
        <f t="shared" si="3447"/>
        <v>1.09999766280937E-2</v>
      </c>
      <c r="AQ2931" s="13">
        <f t="shared" si="3448"/>
        <v>4.9003753023442696E-3</v>
      </c>
      <c r="AR2931" s="13">
        <f t="shared" si="3449"/>
        <v>1.9928466057119974E-3</v>
      </c>
      <c r="AS2931" s="13">
        <f t="shared" si="3450"/>
        <v>5.0564617705312603E-3</v>
      </c>
      <c r="AT2931" s="13">
        <f t="shared" si="3451"/>
        <v>6.414895547795901E-3</v>
      </c>
      <c r="AU2931" s="13">
        <f t="shared" si="3452"/>
        <v>5.4255177838591177E-3</v>
      </c>
      <c r="AV2931" s="13">
        <f t="shared" si="3453"/>
        <v>3.4415497887279223E-3</v>
      </c>
      <c r="AW2931" s="13">
        <f t="shared" si="3454"/>
        <v>2.1934353413769446E-4</v>
      </c>
      <c r="AX2931" s="13">
        <f t="shared" si="3455"/>
        <v>4.932554645833938E-3</v>
      </c>
      <c r="AY2931" s="13">
        <f t="shared" si="3456"/>
        <v>8.7896073895920648E-3</v>
      </c>
      <c r="AZ2931" s="13">
        <f t="shared" si="3457"/>
        <v>7.8313575429339952E-3</v>
      </c>
      <c r="BA2931" s="13">
        <f t="shared" si="3458"/>
        <v>4.6517178941645207E-3</v>
      </c>
      <c r="BB2931" s="13">
        <f t="shared" si="3459"/>
        <v>2.072291992313726E-3</v>
      </c>
      <c r="BC2931" s="13">
        <f t="shared" si="3460"/>
        <v>7.3854764181547868E-4</v>
      </c>
      <c r="BD2931" s="13">
        <f t="shared" si="3461"/>
        <v>5.9186163862992754E-4</v>
      </c>
      <c r="BE2931" s="13">
        <f t="shared" si="3462"/>
        <v>1.5017341227359471E-3</v>
      </c>
      <c r="BF2931" s="13">
        <f t="shared" si="3463"/>
        <v>1.9051795455184198E-3</v>
      </c>
      <c r="BG2931" s="13">
        <f t="shared" si="3464"/>
        <v>1.6113412024621934E-3</v>
      </c>
      <c r="BH2931" s="13">
        <f t="shared" si="3465"/>
        <v>1.0221164496778941E-3</v>
      </c>
      <c r="BI2931" s="13">
        <f t="shared" si="3466"/>
        <v>5.1868445248257294E-4</v>
      </c>
      <c r="BJ2931" s="14">
        <f t="shared" si="3467"/>
        <v>0.52929324195029825</v>
      </c>
      <c r="BK2931" s="14">
        <f t="shared" si="3468"/>
        <v>0.1958746163080724</v>
      </c>
      <c r="BL2931" s="14">
        <f t="shared" si="3469"/>
        <v>0.25320307211455639</v>
      </c>
      <c r="BM2931" s="14">
        <f t="shared" si="3470"/>
        <v>0.78740199503351449</v>
      </c>
      <c r="BN2931" s="14">
        <f t="shared" si="3471"/>
        <v>0.19495054991569719</v>
      </c>
    </row>
    <row r="2932" spans="1:66" x14ac:dyDescent="0.25">
      <c r="A2932" t="s">
        <v>91</v>
      </c>
      <c r="B2932" t="s">
        <v>108</v>
      </c>
      <c r="C2932" t="s">
        <v>389</v>
      </c>
      <c r="D2932" t="s">
        <v>564</v>
      </c>
      <c r="E2932" s="10">
        <f>VLOOKUP(A2932,home!$A$2:$E$405,3,FALSE)</f>
        <v>1.5021645021645</v>
      </c>
      <c r="F2932" s="10">
        <f>VLOOKUP(B2932,home!$B$2:$E$405,3,FALSE)</f>
        <v>1.03</v>
      </c>
      <c r="G2932" s="10">
        <f>VLOOKUP(C2932,away!$B$2:$E$405,4,FALSE)</f>
        <v>0.73</v>
      </c>
      <c r="H2932" s="10">
        <f>VLOOKUP(A2932,away!$A$2:$E$405,3,FALSE)</f>
        <v>1.2640692640692599</v>
      </c>
      <c r="I2932" s="10">
        <f>VLOOKUP(C2932,away!$B$2:$E$405,3,FALSE)</f>
        <v>1.03</v>
      </c>
      <c r="J2932" s="10">
        <f>VLOOKUP(B2932,home!$B$2:$E$405,4,FALSE)</f>
        <v>1.03</v>
      </c>
      <c r="K2932" s="12">
        <f t="shared" si="3416"/>
        <v>1.1294774891774875</v>
      </c>
      <c r="L2932" s="12">
        <f t="shared" si="3417"/>
        <v>1.3410510822510779</v>
      </c>
      <c r="M2932" s="13">
        <f t="shared" si="3418"/>
        <v>8.45401616757126E-2</v>
      </c>
      <c r="N2932" s="13">
        <f t="shared" si="3419"/>
        <v>9.5486209544142733E-2</v>
      </c>
      <c r="O2932" s="13">
        <f t="shared" si="3420"/>
        <v>0.11337267530889546</v>
      </c>
      <c r="P2932" s="13">
        <f t="shared" si="3421"/>
        <v>0.12805188464922579</v>
      </c>
      <c r="Q2932" s="13">
        <f t="shared" si="3422"/>
        <v>5.3924762103496886E-2</v>
      </c>
      <c r="R2932" s="13">
        <f t="shared" si="3423"/>
        <v>7.6019274460347189E-2</v>
      </c>
      <c r="S2932" s="13">
        <f t="shared" si="3424"/>
        <v>4.8489631546710724E-2</v>
      </c>
      <c r="T2932" s="13">
        <f t="shared" si="3425"/>
        <v>7.2315860579026392E-2</v>
      </c>
      <c r="U2932" s="13">
        <f t="shared" si="3426"/>
        <v>8.5862059246567243E-2</v>
      </c>
      <c r="V2932" s="13">
        <f t="shared" si="3427"/>
        <v>8.1607349985135854E-3</v>
      </c>
      <c r="W2932" s="13">
        <f t="shared" si="3428"/>
        <v>2.0302268301717E-2</v>
      </c>
      <c r="X2932" s="13">
        <f t="shared" si="3429"/>
        <v>2.7226378878169331E-2</v>
      </c>
      <c r="Y2932" s="13">
        <f t="shared" si="3430"/>
        <v>1.8255982430173442E-2</v>
      </c>
      <c r="Z2932" s="13">
        <f t="shared" si="3431"/>
        <v>3.3981910095663433E-2</v>
      </c>
      <c r="AA2932" s="13">
        <f t="shared" si="3432"/>
        <v>3.8381802492305057E-2</v>
      </c>
      <c r="AB2932" s="13">
        <f t="shared" si="3433"/>
        <v>2.1675690954557472E-2</v>
      </c>
      <c r="AC2932" s="13">
        <f t="shared" si="3434"/>
        <v>7.7255995550601754E-4</v>
      </c>
      <c r="AD2932" s="13">
        <f t="shared" si="3435"/>
        <v>5.7327387565077499E-3</v>
      </c>
      <c r="AE2932" s="13">
        <f t="shared" si="3436"/>
        <v>7.687895513677415E-3</v>
      </c>
      <c r="AF2932" s="13">
        <f t="shared" si="3437"/>
        <v>5.1549302994251542E-3</v>
      </c>
      <c r="AG2932" s="13">
        <f t="shared" si="3438"/>
        <v>2.3043416189909918E-3</v>
      </c>
      <c r="AH2932" s="13">
        <f t="shared" si="3439"/>
        <v>1.1392869327687068E-2</v>
      </c>
      <c r="AI2932" s="13">
        <f t="shared" si="3440"/>
        <v>1.2867989442763203E-2</v>
      </c>
      <c r="AJ2932" s="13">
        <f t="shared" si="3441"/>
        <v>7.2670522032872989E-3</v>
      </c>
      <c r="AK2932" s="13">
        <f t="shared" si="3442"/>
        <v>2.735990625430223E-3</v>
      </c>
      <c r="AL2932" s="13">
        <f t="shared" si="3443"/>
        <v>4.6807461138550631E-5</v>
      </c>
      <c r="AM2932" s="13">
        <f t="shared" si="3444"/>
        <v>1.2949998753621699E-3</v>
      </c>
      <c r="AN2932" s="13">
        <f t="shared" si="3445"/>
        <v>1.7366609843694487E-3</v>
      </c>
      <c r="AO2932" s="13">
        <f t="shared" si="3446"/>
        <v>1.1644755462959361E-3</v>
      </c>
      <c r="AP2932" s="13">
        <f t="shared" si="3447"/>
        <v>5.2054039720502668E-4</v>
      </c>
      <c r="AQ2932" s="13">
        <f t="shared" si="3448"/>
        <v>1.7451781575680175E-4</v>
      </c>
      <c r="AR2932" s="13">
        <f t="shared" si="3449"/>
        <v>3.0556839483679705E-3</v>
      </c>
      <c r="AS2932" s="13">
        <f t="shared" si="3450"/>
        <v>3.451326233722607E-3</v>
      </c>
      <c r="AT2932" s="13">
        <f t="shared" si="3451"/>
        <v>1.9490976443987023E-3</v>
      </c>
      <c r="AU2932" s="13">
        <f t="shared" si="3452"/>
        <v>7.3382063785240072E-4</v>
      </c>
      <c r="AV2932" s="13">
        <f t="shared" si="3453"/>
        <v>2.0720847288703786E-4</v>
      </c>
      <c r="AW2932" s="13">
        <f t="shared" si="3454"/>
        <v>1.9694070367237399E-6</v>
      </c>
      <c r="AX2932" s="13">
        <f t="shared" si="3455"/>
        <v>2.4377886795153686E-4</v>
      </c>
      <c r="AY2932" s="13">
        <f t="shared" si="3456"/>
        <v>3.2691991469635106E-4</v>
      </c>
      <c r="AZ2932" s="13">
        <f t="shared" si="3457"/>
        <v>2.1920815270648592E-4</v>
      </c>
      <c r="BA2932" s="13">
        <f t="shared" si="3458"/>
        <v>9.7989776808430812E-5</v>
      </c>
      <c r="BB2932" s="13">
        <f t="shared" si="3459"/>
        <v>3.2852324059621927E-5</v>
      </c>
      <c r="BC2932" s="13">
        <f t="shared" si="3460"/>
        <v>8.811328946923822E-6</v>
      </c>
      <c r="BD2932" s="13">
        <f t="shared" si="3461"/>
        <v>6.8297137766268562E-4</v>
      </c>
      <c r="BE2932" s="13">
        <f t="shared" si="3462"/>
        <v>7.714007968225398E-4</v>
      </c>
      <c r="BF2932" s="13">
        <f t="shared" si="3463"/>
        <v>4.356399175723177E-4</v>
      </c>
      <c r="BG2932" s="13">
        <f t="shared" si="3464"/>
        <v>1.6401516009502303E-4</v>
      </c>
      <c r="BH2932" s="13">
        <f t="shared" si="3465"/>
        <v>4.6312857802792543E-5</v>
      </c>
      <c r="BI2932" s="13">
        <f t="shared" si="3466"/>
        <v>1.0461866069546432E-5</v>
      </c>
      <c r="BJ2932" s="14">
        <f t="shared" si="3467"/>
        <v>0.31421212300948587</v>
      </c>
      <c r="BK2932" s="14">
        <f t="shared" si="3468"/>
        <v>0.27038870020150363</v>
      </c>
      <c r="BL2932" s="14">
        <f t="shared" si="3469"/>
        <v>0.38108334297509378</v>
      </c>
      <c r="BM2932" s="14">
        <f t="shared" si="3470"/>
        <v>0.44794615803226645</v>
      </c>
      <c r="BN2932" s="14">
        <f t="shared" si="3471"/>
        <v>0.55139496774182062</v>
      </c>
    </row>
    <row r="2933" spans="1:66" x14ac:dyDescent="0.25">
      <c r="A2933" t="s">
        <v>91</v>
      </c>
      <c r="B2933" t="s">
        <v>370</v>
      </c>
      <c r="C2933" t="s">
        <v>107</v>
      </c>
      <c r="D2933" t="s">
        <v>564</v>
      </c>
      <c r="E2933" s="10">
        <f>VLOOKUP(A2933,home!$A$2:$E$405,3,FALSE)</f>
        <v>1.5021645021645</v>
      </c>
      <c r="F2933" s="10">
        <f>VLOOKUP(B2933,home!$B$2:$E$405,3,FALSE)</f>
        <v>1</v>
      </c>
      <c r="G2933" s="10">
        <f>VLOOKUP(C2933,away!$B$2:$E$405,4,FALSE)</f>
        <v>0.93</v>
      </c>
      <c r="H2933" s="10">
        <f>VLOOKUP(A2933,away!$A$2:$E$405,3,FALSE)</f>
        <v>1.2640692640692599</v>
      </c>
      <c r="I2933" s="10">
        <f>VLOOKUP(C2933,away!$B$2:$E$405,3,FALSE)</f>
        <v>1.46</v>
      </c>
      <c r="J2933" s="10">
        <f>VLOOKUP(B2933,home!$B$2:$E$405,4,FALSE)</f>
        <v>1</v>
      </c>
      <c r="K2933" s="12">
        <f t="shared" si="3416"/>
        <v>1.397012987012985</v>
      </c>
      <c r="L2933" s="12">
        <f t="shared" si="3417"/>
        <v>1.8455411255411194</v>
      </c>
      <c r="M2933" s="13">
        <f t="shared" si="3418"/>
        <v>3.9063993736817564E-2</v>
      </c>
      <c r="N2933" s="13">
        <f t="shared" si="3419"/>
        <v>5.4572906574928033E-2</v>
      </c>
      <c r="O2933" s="13">
        <f t="shared" si="3420"/>
        <v>7.2094206969177524E-2</v>
      </c>
      <c r="P2933" s="13">
        <f t="shared" si="3421"/>
        <v>0.10071654342434305</v>
      </c>
      <c r="Q2933" s="13">
        <f t="shared" si="3422"/>
        <v>3.8119529612110403E-2</v>
      </c>
      <c r="R2933" s="13">
        <f t="shared" si="3423"/>
        <v>6.6526411937445171E-2</v>
      </c>
      <c r="S2933" s="13">
        <f t="shared" si="3424"/>
        <v>6.4917979122210812E-2</v>
      </c>
      <c r="T2933" s="13">
        <f t="shared" si="3425"/>
        <v>7.0351159585432282E-2</v>
      </c>
      <c r="U2933" s="13">
        <f t="shared" si="3426"/>
        <v>9.2938261455986562E-2</v>
      </c>
      <c r="V2933" s="13">
        <f t="shared" si="3427"/>
        <v>1.8597161101950796E-2</v>
      </c>
      <c r="W2933" s="13">
        <f t="shared" si="3428"/>
        <v>1.7751159308981426E-2</v>
      </c>
      <c r="X2933" s="13">
        <f t="shared" si="3429"/>
        <v>3.27604945307573E-2</v>
      </c>
      <c r="Y2933" s="13">
        <f t="shared" si="3430"/>
        <v>3.0230419974788765E-2</v>
      </c>
      <c r="Z2933" s="13">
        <f t="shared" si="3431"/>
        <v>4.0925743055081565E-2</v>
      </c>
      <c r="AA2933" s="13">
        <f t="shared" si="3432"/>
        <v>5.7173794551105418E-2</v>
      </c>
      <c r="AB2933" s="13">
        <f t="shared" si="3433"/>
        <v>3.9936266752353268E-2</v>
      </c>
      <c r="AC2933" s="13">
        <f t="shared" si="3434"/>
        <v>2.9967522591155351E-3</v>
      </c>
      <c r="AD2933" s="13">
        <f t="shared" si="3435"/>
        <v>6.1996500222958745E-3</v>
      </c>
      <c r="AE2933" s="13">
        <f t="shared" si="3436"/>
        <v>1.1441709080108957E-2</v>
      </c>
      <c r="AF2933" s="13">
        <f t="shared" si="3437"/>
        <v>1.0558072326909166E-2</v>
      </c>
      <c r="AG2933" s="13">
        <f t="shared" si="3438"/>
        <v>6.4951188952494954E-3</v>
      </c>
      <c r="AH2933" s="13">
        <f t="shared" si="3439"/>
        <v>1.8882535475370464E-2</v>
      </c>
      <c r="AI2933" s="13">
        <f t="shared" si="3440"/>
        <v>2.637914728682594E-2</v>
      </c>
      <c r="AJ2933" s="13">
        <f t="shared" si="3441"/>
        <v>1.8426005673012103E-2</v>
      </c>
      <c r="AK2933" s="13">
        <f t="shared" si="3442"/>
        <v>8.580456407990945E-3</v>
      </c>
      <c r="AL2933" s="13">
        <f t="shared" si="3443"/>
        <v>3.0905445159616873E-4</v>
      </c>
      <c r="AM2933" s="13">
        <f t="shared" si="3444"/>
        <v>1.7321983192165348E-3</v>
      </c>
      <c r="AN2933" s="13">
        <f t="shared" si="3445"/>
        <v>3.1968432357073195E-3</v>
      </c>
      <c r="AO2933" s="13">
        <f t="shared" si="3446"/>
        <v>2.9499528317029006E-3</v>
      </c>
      <c r="AP2933" s="13">
        <f t="shared" si="3447"/>
        <v>1.8147530897713944E-3</v>
      </c>
      <c r="AQ2933" s="13">
        <f t="shared" si="3448"/>
        <v>8.3730036496898041E-4</v>
      </c>
      <c r="AR2933" s="13">
        <f t="shared" si="3449"/>
        <v>6.9696991548570701E-3</v>
      </c>
      <c r="AS2933" s="13">
        <f t="shared" si="3450"/>
        <v>9.736760234908751E-3</v>
      </c>
      <c r="AT2933" s="13">
        <f t="shared" si="3451"/>
        <v>6.8011902497995668E-3</v>
      </c>
      <c r="AU2933" s="13">
        <f t="shared" si="3452"/>
        <v>3.1671170353720266E-3</v>
      </c>
      <c r="AV2933" s="13">
        <f t="shared" si="3453"/>
        <v>1.1061259074511963E-3</v>
      </c>
      <c r="AW2933" s="13">
        <f t="shared" si="3454"/>
        <v>2.213383527693088E-5</v>
      </c>
      <c r="AX2933" s="13">
        <f t="shared" si="3455"/>
        <v>4.0331725800459418E-4</v>
      </c>
      <c r="AY2933" s="13">
        <f t="shared" si="3456"/>
        <v>7.4433858628795697E-4</v>
      </c>
      <c r="AZ2933" s="13">
        <f t="shared" si="3457"/>
        <v>6.8685373616078095E-4</v>
      </c>
      <c r="BA2933" s="13">
        <f t="shared" si="3458"/>
        <v>4.2253893910543016E-4</v>
      </c>
      <c r="BB2933" s="13">
        <f t="shared" si="3459"/>
        <v>1.9495324731539645E-4</v>
      </c>
      <c r="BC2933" s="13">
        <f t="shared" si="3460"/>
        <v>7.1958847095670659E-5</v>
      </c>
      <c r="BD2933" s="13">
        <f t="shared" si="3461"/>
        <v>2.1438110704896499E-3</v>
      </c>
      <c r="BE2933" s="13">
        <f t="shared" si="3462"/>
        <v>2.9949319071762509E-3</v>
      </c>
      <c r="BF2933" s="13">
        <f t="shared" si="3463"/>
        <v>2.0919793847723957E-3</v>
      </c>
      <c r="BG2933" s="13">
        <f t="shared" si="3464"/>
        <v>9.7417412303015688E-4</v>
      </c>
      <c r="BH2933" s="13">
        <f t="shared" si="3465"/>
        <v>3.402334753712787E-4</v>
      </c>
      <c r="BI2933" s="13">
        <f t="shared" si="3466"/>
        <v>9.5062116742047729E-5</v>
      </c>
      <c r="BJ2933" s="14">
        <f t="shared" si="3467"/>
        <v>0.29153522836689871</v>
      </c>
      <c r="BK2933" s="14">
        <f t="shared" si="3468"/>
        <v>0.2273458226823219</v>
      </c>
      <c r="BL2933" s="14">
        <f t="shared" si="3469"/>
        <v>0.43735817116923781</v>
      </c>
      <c r="BM2933" s="14">
        <f t="shared" si="3470"/>
        <v>0.62534916826770692</v>
      </c>
      <c r="BN2933" s="14">
        <f t="shared" si="3471"/>
        <v>0.37109359225482175</v>
      </c>
    </row>
    <row r="2934" spans="1:66" x14ac:dyDescent="0.25">
      <c r="A2934" t="s">
        <v>91</v>
      </c>
      <c r="B2934" t="s">
        <v>371</v>
      </c>
      <c r="C2934" t="s">
        <v>93</v>
      </c>
      <c r="D2934" t="s">
        <v>564</v>
      </c>
      <c r="E2934" s="10">
        <f>VLOOKUP(A2934,home!$A$2:$E$405,3,FALSE)</f>
        <v>1.5021645021645</v>
      </c>
      <c r="F2934" s="10">
        <f>VLOOKUP(B2934,home!$B$2:$E$405,3,FALSE)</f>
        <v>0.87</v>
      </c>
      <c r="G2934" s="10">
        <f>VLOOKUP(C2934,away!$B$2:$E$405,4,FALSE)</f>
        <v>1.26</v>
      </c>
      <c r="H2934" s="10">
        <f>VLOOKUP(A2934,away!$A$2:$E$405,3,FALSE)</f>
        <v>1.2640692640692599</v>
      </c>
      <c r="I2934" s="10">
        <f>VLOOKUP(C2934,away!$B$2:$E$405,3,FALSE)</f>
        <v>0.93</v>
      </c>
      <c r="J2934" s="10">
        <f>VLOOKUP(B2934,home!$B$2:$E$405,4,FALSE)</f>
        <v>0.87</v>
      </c>
      <c r="K2934" s="12">
        <f t="shared" si="3416"/>
        <v>1.6466727272727248</v>
      </c>
      <c r="L2934" s="12">
        <f t="shared" si="3417"/>
        <v>1.0227584415584383</v>
      </c>
      <c r="M2934" s="13">
        <f t="shared" si="3418"/>
        <v>6.9291629339671076E-2</v>
      </c>
      <c r="N2934" s="13">
        <f t="shared" si="3419"/>
        <v>0.11410063626192694</v>
      </c>
      <c r="O2934" s="13">
        <f t="shared" si="3420"/>
        <v>7.086859883648694E-2</v>
      </c>
      <c r="P2934" s="13">
        <f t="shared" si="3421"/>
        <v>0.11669738892407464</v>
      </c>
      <c r="Q2934" s="13">
        <f t="shared" si="3422"/>
        <v>9.3943202948490206E-2</v>
      </c>
      <c r="R2934" s="13">
        <f t="shared" si="3423"/>
        <v>3.6240728850717767E-2</v>
      </c>
      <c r="S2934" s="13">
        <f t="shared" si="3424"/>
        <v>4.9133931152561129E-2</v>
      </c>
      <c r="T2934" s="13">
        <f t="shared" si="3425"/>
        <v>9.608120384260592E-2</v>
      </c>
      <c r="U2934" s="13">
        <f t="shared" si="3426"/>
        <v>5.9676619814962757E-2</v>
      </c>
      <c r="V2934" s="13">
        <f t="shared" si="3427"/>
        <v>9.1943147914924205E-3</v>
      </c>
      <c r="W2934" s="13">
        <f t="shared" si="3428"/>
        <v>5.156457006930848E-2</v>
      </c>
      <c r="X2934" s="13">
        <f t="shared" si="3429"/>
        <v>5.2738099323716828E-2</v>
      </c>
      <c r="Y2934" s="13">
        <f t="shared" si="3430"/>
        <v>2.6969168137539374E-2</v>
      </c>
      <c r="Z2934" s="13">
        <f t="shared" si="3431"/>
        <v>1.2355170453434013E-2</v>
      </c>
      <c r="AA2934" s="13">
        <f t="shared" si="3432"/>
        <v>2.0344922226475579E-2</v>
      </c>
      <c r="AB2934" s="13">
        <f t="shared" si="3433"/>
        <v>1.6750714284411009E-2</v>
      </c>
      <c r="AC2934" s="13">
        <f t="shared" si="3434"/>
        <v>9.6778692763657616E-4</v>
      </c>
      <c r="AD2934" s="13">
        <f t="shared" si="3435"/>
        <v>2.1227492806668434E-2</v>
      </c>
      <c r="AE2934" s="13">
        <f t="shared" si="3436"/>
        <v>2.1710597461141165E-2</v>
      </c>
      <c r="AF2934" s="13">
        <f t="shared" si="3437"/>
        <v>1.1102348412329661E-2</v>
      </c>
      <c r="AG2934" s="13">
        <f t="shared" si="3438"/>
        <v>3.7850068532776959E-3</v>
      </c>
      <c r="AH2934" s="13">
        <f t="shared" si="3439"/>
        <v>3.1590887195357587E-3</v>
      </c>
      <c r="AI2934" s="13">
        <f t="shared" si="3440"/>
        <v>5.2019852374944487E-3</v>
      </c>
      <c r="AJ2934" s="13">
        <f t="shared" si="3441"/>
        <v>4.2829836091287186E-3</v>
      </c>
      <c r="AK2934" s="13">
        <f t="shared" si="3442"/>
        <v>2.3508907668361215E-3</v>
      </c>
      <c r="AL2934" s="13">
        <f t="shared" si="3443"/>
        <v>6.5195873479269453E-5</v>
      </c>
      <c r="AM2934" s="13">
        <f t="shared" si="3444"/>
        <v>6.990946694623767E-3</v>
      </c>
      <c r="AN2934" s="13">
        <f t="shared" si="3445"/>
        <v>7.1500497464115189E-3</v>
      </c>
      <c r="AO2934" s="13">
        <f t="shared" si="3446"/>
        <v>3.6563868678525756E-3</v>
      </c>
      <c r="AP2934" s="13">
        <f t="shared" si="3447"/>
        <v>1.2465335115665469E-3</v>
      </c>
      <c r="AQ2934" s="13">
        <f t="shared" si="3448"/>
        <v>3.1872566791004222E-4</v>
      </c>
      <c r="AR2934" s="13">
        <f t="shared" si="3449"/>
        <v>6.4619693110744714E-4</v>
      </c>
      <c r="AS2934" s="13">
        <f t="shared" si="3450"/>
        <v>1.0640748629019653E-3</v>
      </c>
      <c r="AT2934" s="13">
        <f t="shared" si="3451"/>
        <v>8.76091528258565E-4</v>
      </c>
      <c r="AU2934" s="13">
        <f t="shared" si="3452"/>
        <v>4.8087867539268683E-4</v>
      </c>
      <c r="AV2934" s="13">
        <f t="shared" si="3453"/>
        <v>1.9796244997404279E-4</v>
      </c>
      <c r="AW2934" s="13">
        <f t="shared" si="3454"/>
        <v>3.0499868920190709E-6</v>
      </c>
      <c r="AX2934" s="13">
        <f t="shared" si="3455"/>
        <v>1.9186335433090613E-3</v>
      </c>
      <c r="AY2934" s="13">
        <f t="shared" si="3456"/>
        <v>1.9622986526765199E-3</v>
      </c>
      <c r="AZ2934" s="13">
        <f t="shared" si="3457"/>
        <v>1.0034787559418301E-3</v>
      </c>
      <c r="BA2934" s="13">
        <f t="shared" si="3458"/>
        <v>3.421054561880223E-4</v>
      </c>
      <c r="BB2934" s="13">
        <f t="shared" si="3459"/>
        <v>8.7472810804875068E-5</v>
      </c>
      <c r="BC2934" s="13">
        <f t="shared" si="3460"/>
        <v>1.7892711131506035E-5</v>
      </c>
      <c r="BD2934" s="13">
        <f t="shared" si="3461"/>
        <v>1.1015056103321632E-4</v>
      </c>
      <c r="BE2934" s="13">
        <f t="shared" si="3462"/>
        <v>1.8138192474718707E-4</v>
      </c>
      <c r="BF2934" s="13">
        <f t="shared" si="3463"/>
        <v>1.4933833435071335E-4</v>
      </c>
      <c r="BG2934" s="13">
        <f t="shared" si="3464"/>
        <v>8.1970454103885059E-5</v>
      </c>
      <c r="BH2934" s="13">
        <f t="shared" si="3465"/>
        <v>3.3744627803757041E-5</v>
      </c>
      <c r="BI2934" s="13">
        <f t="shared" si="3466"/>
        <v>1.1113271659283119E-5</v>
      </c>
      <c r="BJ2934" s="14">
        <f t="shared" si="3467"/>
        <v>0.51791685053542091</v>
      </c>
      <c r="BK2934" s="14">
        <f t="shared" si="3468"/>
        <v>0.24731254566159161</v>
      </c>
      <c r="BL2934" s="14">
        <f t="shared" si="3469"/>
        <v>0.22270943596738188</v>
      </c>
      <c r="BM2934" s="14">
        <f t="shared" si="3470"/>
        <v>0.49719256879067636</v>
      </c>
      <c r="BN2934" s="14">
        <f t="shared" si="3471"/>
        <v>0.50114218516136755</v>
      </c>
    </row>
    <row r="2935" spans="1:66" x14ac:dyDescent="0.25">
      <c r="A2935" t="s">
        <v>91</v>
      </c>
      <c r="B2935" t="s">
        <v>117</v>
      </c>
      <c r="C2935" t="s">
        <v>113</v>
      </c>
      <c r="D2935" t="s">
        <v>564</v>
      </c>
      <c r="E2935" s="10">
        <f>VLOOKUP(A2935,home!$A$2:$E$405,3,FALSE)</f>
        <v>1.5021645021645</v>
      </c>
      <c r="F2935" s="10">
        <f>VLOOKUP(B2935,home!$B$2:$E$405,3,FALSE)</f>
        <v>1.07</v>
      </c>
      <c r="G2935" s="10">
        <f>VLOOKUP(C2935,away!$B$2:$E$405,4,FALSE)</f>
        <v>1.57</v>
      </c>
      <c r="H2935" s="10">
        <f>VLOOKUP(A2935,away!$A$2:$E$405,3,FALSE)</f>
        <v>1.2640692640692599</v>
      </c>
      <c r="I2935" s="10">
        <f>VLOOKUP(C2935,away!$B$2:$E$405,3,FALSE)</f>
        <v>0.18</v>
      </c>
      <c r="J2935" s="10">
        <f>VLOOKUP(B2935,home!$B$2:$E$405,4,FALSE)</f>
        <v>1.07</v>
      </c>
      <c r="K2935" s="12">
        <f t="shared" si="3416"/>
        <v>2.5234861471861438</v>
      </c>
      <c r="L2935" s="12">
        <f t="shared" si="3417"/>
        <v>0.24345974025973946</v>
      </c>
      <c r="M2935" s="13">
        <f t="shared" si="3418"/>
        <v>6.285367409841125E-2</v>
      </c>
      <c r="N2935" s="13">
        <f t="shared" si="3419"/>
        <v>0.15861037588709331</v>
      </c>
      <c r="O2935" s="13">
        <f t="shared" si="3420"/>
        <v>1.5302339170369515E-2</v>
      </c>
      <c r="P2935" s="13">
        <f t="shared" si="3421"/>
        <v>3.8615240915971377E-2</v>
      </c>
      <c r="Q2935" s="13">
        <f t="shared" si="3422"/>
        <v>0.20012554317553363</v>
      </c>
      <c r="R2935" s="13">
        <f t="shared" si="3423"/>
        <v>1.8627517598922994E-3</v>
      </c>
      <c r="S2935" s="13">
        <f t="shared" si="3424"/>
        <v>5.9309851507797608E-3</v>
      </c>
      <c r="T2935" s="13">
        <f t="shared" si="3425"/>
        <v>4.8722512760854687E-2</v>
      </c>
      <c r="U2935" s="13">
        <f t="shared" si="3426"/>
        <v>4.7006282617348266E-3</v>
      </c>
      <c r="V2935" s="13">
        <f t="shared" si="3427"/>
        <v>4.0486702514764335E-4</v>
      </c>
      <c r="W2935" s="13">
        <f t="shared" si="3428"/>
        <v>0.1683380119671872</v>
      </c>
      <c r="X2935" s="13">
        <f t="shared" si="3429"/>
        <v>4.0983528669372306E-2</v>
      </c>
      <c r="Y2935" s="13">
        <f t="shared" si="3430"/>
        <v>4.9889196223864831E-3</v>
      </c>
      <c r="Z2935" s="13">
        <f t="shared" si="3431"/>
        <v>1.5116835321058386E-4</v>
      </c>
      <c r="AA2935" s="13">
        <f t="shared" si="3432"/>
        <v>3.8147124521985037E-4</v>
      </c>
      <c r="AB2935" s="13">
        <f t="shared" si="3433"/>
        <v>4.8131870143107056E-4</v>
      </c>
      <c r="AC2935" s="13">
        <f t="shared" si="3434"/>
        <v>1.5546065861768845E-5</v>
      </c>
      <c r="AD2935" s="13">
        <f t="shared" si="3435"/>
        <v>0.10619966031101304</v>
      </c>
      <c r="AE2935" s="13">
        <f t="shared" si="3436"/>
        <v>2.5855341714991792E-2</v>
      </c>
      <c r="AF2935" s="13">
        <f t="shared" si="3437"/>
        <v>3.1473673891293536E-3</v>
      </c>
      <c r="AG2935" s="13">
        <f t="shared" si="3438"/>
        <v>2.5541908235313549E-4</v>
      </c>
      <c r="AH2935" s="13">
        <f t="shared" si="3439"/>
        <v>9.200852002035326E-6</v>
      </c>
      <c r="AI2935" s="13">
        <f t="shared" si="3440"/>
        <v>2.3218222569446042E-5</v>
      </c>
      <c r="AJ2935" s="13">
        <f t="shared" si="3441"/>
        <v>2.9295431508140888E-5</v>
      </c>
      <c r="AK2935" s="13">
        <f t="shared" si="3442"/>
        <v>2.4642205195544671E-5</v>
      </c>
      <c r="AL2935" s="13">
        <f t="shared" si="3443"/>
        <v>3.8203976913606505E-7</v>
      </c>
      <c r="AM2935" s="13">
        <f t="shared" si="3444"/>
        <v>5.3598674326143105E-2</v>
      </c>
      <c r="AN2935" s="13">
        <f t="shared" si="3445"/>
        <v>1.3049119329709164E-2</v>
      </c>
      <c r="AO2935" s="13">
        <f t="shared" si="3446"/>
        <v>1.5884676013146692E-3</v>
      </c>
      <c r="AP2935" s="13">
        <f t="shared" si="3447"/>
        <v>1.2890930320902686E-4</v>
      </c>
      <c r="AQ2935" s="13">
        <f t="shared" si="3448"/>
        <v>7.8460563690834198E-6</v>
      </c>
      <c r="AR2935" s="13">
        <f t="shared" si="3449"/>
        <v>4.4800740771676517E-7</v>
      </c>
      <c r="AS2935" s="13">
        <f t="shared" si="3450"/>
        <v>1.1305404872100314E-6</v>
      </c>
      <c r="AT2935" s="13">
        <f t="shared" si="3451"/>
        <v>1.4264516291537945E-6</v>
      </c>
      <c r="AU2935" s="13">
        <f t="shared" si="3452"/>
        <v>1.1998769752669022E-6</v>
      </c>
      <c r="AV2935" s="13">
        <f t="shared" si="3453"/>
        <v>7.5696823135340964E-7</v>
      </c>
      <c r="AW2935" s="13">
        <f t="shared" si="3454"/>
        <v>6.5197981821736449E-9</v>
      </c>
      <c r="AX2935" s="13">
        <f t="shared" si="3455"/>
        <v>2.2542585361593981E-2</v>
      </c>
      <c r="AY2935" s="13">
        <f t="shared" si="3456"/>
        <v>5.4882119769166741E-3</v>
      </c>
      <c r="AZ2935" s="13">
        <f t="shared" si="3457"/>
        <v>6.6807933119526232E-4</v>
      </c>
      <c r="BA2935" s="13">
        <f t="shared" si="3458"/>
        <v>5.4216806815232988E-5</v>
      </c>
      <c r="BB2935" s="13">
        <f t="shared" si="3459"/>
        <v>3.2999024262372743E-6</v>
      </c>
      <c r="BC2935" s="13">
        <f t="shared" si="3460"/>
        <v>1.6067867751484227E-7</v>
      </c>
      <c r="BD2935" s="13">
        <f t="shared" si="3461"/>
        <v>1.8178627852860442E-8</v>
      </c>
      <c r="BE2935" s="13">
        <f t="shared" si="3462"/>
        <v>4.5873515561545514E-8</v>
      </c>
      <c r="BF2935" s="13">
        <f t="shared" si="3463"/>
        <v>5.7880590521144064E-8</v>
      </c>
      <c r="BG2935" s="13">
        <f t="shared" si="3464"/>
        <v>4.8686956123686891E-8</v>
      </c>
      <c r="BH2935" s="13">
        <f t="shared" si="3465"/>
        <v>3.0715214831695857E-8</v>
      </c>
      <c r="BI2935" s="13">
        <f t="shared" si="3466"/>
        <v>1.5501883827126179E-8</v>
      </c>
      <c r="BJ2935" s="14">
        <f t="shared" si="3467"/>
        <v>0.85435625125428494</v>
      </c>
      <c r="BK2935" s="14">
        <f t="shared" si="3468"/>
        <v>0.11330890727285761</v>
      </c>
      <c r="BL2935" s="14">
        <f t="shared" si="3469"/>
        <v>2.2820044531442152E-2</v>
      </c>
      <c r="BM2935" s="14">
        <f t="shared" si="3470"/>
        <v>0.50777824094740542</v>
      </c>
      <c r="BN2935" s="14">
        <f t="shared" si="3471"/>
        <v>0.47736992500727143</v>
      </c>
    </row>
    <row r="2936" spans="1:66" x14ac:dyDescent="0.25">
      <c r="A2936" t="s">
        <v>114</v>
      </c>
      <c r="B2936" t="s">
        <v>320</v>
      </c>
      <c r="C2936" t="s">
        <v>126</v>
      </c>
      <c r="D2936" t="s">
        <v>564</v>
      </c>
      <c r="E2936" s="10">
        <f>VLOOKUP(A2936,home!$A$2:$E$405,3,FALSE)</f>
        <v>1.3644444444444399</v>
      </c>
      <c r="F2936" s="10">
        <f>VLOOKUP(B2936,home!$B$2:$E$405,3,FALSE)</f>
        <v>0.44</v>
      </c>
      <c r="G2936" s="10">
        <f>VLOOKUP(C2936,away!$B$2:$E$405,4,FALSE)</f>
        <v>0.88</v>
      </c>
      <c r="H2936" s="10">
        <f>VLOOKUP(A2936,away!$A$2:$E$405,3,FALSE)</f>
        <v>1.1155555555555601</v>
      </c>
      <c r="I2936" s="10">
        <f>VLOOKUP(C2936,away!$B$2:$E$405,3,FALSE)</f>
        <v>1.25</v>
      </c>
      <c r="J2936" s="10">
        <f>VLOOKUP(B2936,home!$B$2:$E$405,4,FALSE)</f>
        <v>0.44</v>
      </c>
      <c r="K2936" s="12">
        <f t="shared" si="3416"/>
        <v>0.52831288888888717</v>
      </c>
      <c r="L2936" s="12">
        <f t="shared" si="3417"/>
        <v>0.61355555555555807</v>
      </c>
      <c r="M2936" s="13">
        <f t="shared" si="3418"/>
        <v>0.31922201565187214</v>
      </c>
      <c r="N2936" s="13">
        <f t="shared" si="3419"/>
        <v>0.16864910528597413</v>
      </c>
      <c r="O2936" s="13">
        <f t="shared" si="3420"/>
        <v>0.19586044115884949</v>
      </c>
      <c r="P2936" s="13">
        <f t="shared" si="3421"/>
        <v>0.10347559548768367</v>
      </c>
      <c r="Q2936" s="13">
        <f t="shared" si="3422"/>
        <v>4.4549748011079533E-2</v>
      </c>
      <c r="R2936" s="13">
        <f t="shared" si="3423"/>
        <v>6.0085630893287292E-2</v>
      </c>
      <c r="S2936" s="13">
        <f t="shared" si="3424"/>
        <v>8.3853856693326262E-3</v>
      </c>
      <c r="T2936" s="13">
        <f t="shared" si="3425"/>
        <v>2.7333745390798022E-2</v>
      </c>
      <c r="U2936" s="13">
        <f t="shared" si="3426"/>
        <v>3.1744013237943972E-2</v>
      </c>
      <c r="V2936" s="13">
        <f t="shared" si="3427"/>
        <v>3.0201299582682041E-4</v>
      </c>
      <c r="W2936" s="13">
        <f t="shared" si="3428"/>
        <v>7.8454020236684609E-3</v>
      </c>
      <c r="X2936" s="13">
        <f t="shared" si="3429"/>
        <v>4.8135899971886026E-3</v>
      </c>
      <c r="Y2936" s="13">
        <f t="shared" si="3430"/>
        <v>1.4767024424708652E-3</v>
      </c>
      <c r="Z2936" s="13">
        <f t="shared" si="3431"/>
        <v>1.2288624214545695E-2</v>
      </c>
      <c r="AA2936" s="13">
        <f t="shared" si="3432"/>
        <v>6.4922385592565681E-3</v>
      </c>
      <c r="AB2936" s="13">
        <f t="shared" si="3433"/>
        <v>1.7149666542983317E-3</v>
      </c>
      <c r="AC2936" s="13">
        <f t="shared" si="3434"/>
        <v>6.1185814761990632E-6</v>
      </c>
      <c r="AD2936" s="13">
        <f t="shared" si="3435"/>
        <v>1.0362067519047516E-3</v>
      </c>
      <c r="AE2936" s="13">
        <f t="shared" si="3436"/>
        <v>6.3577040933534027E-4</v>
      </c>
      <c r="AF2936" s="13">
        <f t="shared" si="3437"/>
        <v>1.950402333527646E-4</v>
      </c>
      <c r="AG2936" s="13">
        <f t="shared" si="3438"/>
        <v>3.9889339576813727E-5</v>
      </c>
      <c r="AH2936" s="13">
        <f t="shared" si="3439"/>
        <v>1.8849384142422666E-3</v>
      </c>
      <c r="AI2936" s="13">
        <f t="shared" si="3440"/>
        <v>9.9583725900596973E-4</v>
      </c>
      <c r="AJ2936" s="13">
        <f t="shared" si="3441"/>
        <v>2.6305682958431738E-4</v>
      </c>
      <c r="AK2936" s="13">
        <f t="shared" si="3442"/>
        <v>4.63254378598808E-5</v>
      </c>
      <c r="AL2936" s="13">
        <f t="shared" si="3443"/>
        <v>7.9333358070147975E-8</v>
      </c>
      <c r="AM2936" s="13">
        <f t="shared" si="3444"/>
        <v>1.0948827651699397E-4</v>
      </c>
      <c r="AN2936" s="13">
        <f t="shared" si="3445"/>
        <v>6.7177140325204809E-5</v>
      </c>
      <c r="AO2936" s="13">
        <f t="shared" si="3446"/>
        <v>2.0608453826432356E-5</v>
      </c>
      <c r="AP2936" s="13">
        <f t="shared" si="3447"/>
        <v>4.2148104455392571E-6</v>
      </c>
      <c r="AQ2936" s="13">
        <f t="shared" si="3448"/>
        <v>6.4650509111855191E-7</v>
      </c>
      <c r="AR2936" s="13">
        <f t="shared" si="3449"/>
        <v>2.3130288718768534E-4</v>
      </c>
      <c r="AS2936" s="13">
        <f t="shared" si="3450"/>
        <v>1.2220029653846641E-4</v>
      </c>
      <c r="AT2936" s="13">
        <f t="shared" si="3451"/>
        <v>3.2279995843657923E-5</v>
      </c>
      <c r="AU2936" s="13">
        <f t="shared" si="3452"/>
        <v>5.6846459524947295E-6</v>
      </c>
      <c r="AV2936" s="13">
        <f t="shared" si="3453"/>
        <v>7.5081793136825256E-7</v>
      </c>
      <c r="AW2936" s="13">
        <f t="shared" si="3454"/>
        <v>7.1432925343534387E-10</v>
      </c>
      <c r="AX2936" s="13">
        <f t="shared" si="3455"/>
        <v>9.6406779443597276E-6</v>
      </c>
      <c r="AY2936" s="13">
        <f t="shared" si="3456"/>
        <v>5.9150915120838487E-6</v>
      </c>
      <c r="AZ2936" s="13">
        <f t="shared" si="3457"/>
        <v>1.8146186294292857E-6</v>
      </c>
      <c r="BA2936" s="13">
        <f t="shared" si="3458"/>
        <v>3.7112311376698359E-7</v>
      </c>
      <c r="BB2936" s="13">
        <f t="shared" si="3459"/>
        <v>5.692616206170254E-8</v>
      </c>
      <c r="BC2936" s="13">
        <f t="shared" si="3460"/>
        <v>6.9854725978827273E-9</v>
      </c>
      <c r="BD2936" s="13">
        <f t="shared" si="3461"/>
        <v>2.3652861908340804E-5</v>
      </c>
      <c r="BE2936" s="13">
        <f t="shared" si="3462"/>
        <v>1.2496111805285447E-5</v>
      </c>
      <c r="BF2936" s="13">
        <f t="shared" si="3463"/>
        <v>3.3009284638644399E-6</v>
      </c>
      <c r="BG2936" s="13">
        <f t="shared" si="3464"/>
        <v>5.8130768425325965E-7</v>
      </c>
      <c r="BH2936" s="13">
        <f t="shared" si="3465"/>
        <v>7.6778085500287164E-8</v>
      </c>
      <c r="BI2936" s="13">
        <f t="shared" si="3466"/>
        <v>8.1125704308029404E-9</v>
      </c>
      <c r="BJ2936" s="14">
        <f t="shared" si="3467"/>
        <v>0.25679514049438884</v>
      </c>
      <c r="BK2936" s="14">
        <f t="shared" si="3468"/>
        <v>0.43139712281106163</v>
      </c>
      <c r="BL2936" s="14">
        <f t="shared" si="3469"/>
        <v>0.29951978318829947</v>
      </c>
      <c r="BM2936" s="14">
        <f t="shared" si="3470"/>
        <v>0.10815221984236649</v>
      </c>
      <c r="BN2936" s="14">
        <f t="shared" si="3471"/>
        <v>0.89184253648874634</v>
      </c>
    </row>
    <row r="2937" spans="1:66" x14ac:dyDescent="0.25">
      <c r="A2937" t="s">
        <v>114</v>
      </c>
      <c r="B2937" t="s">
        <v>121</v>
      </c>
      <c r="C2937" t="s">
        <v>127</v>
      </c>
      <c r="D2937" t="s">
        <v>564</v>
      </c>
      <c r="E2937" s="10">
        <f>VLOOKUP(A2937,home!$A$2:$E$405,3,FALSE)</f>
        <v>1.3644444444444399</v>
      </c>
      <c r="F2937" s="10">
        <f>VLOOKUP(B2937,home!$B$2:$E$405,3,FALSE)</f>
        <v>0.73</v>
      </c>
      <c r="G2937" s="10">
        <f>VLOOKUP(C2937,away!$B$2:$E$405,4,FALSE)</f>
        <v>0.95</v>
      </c>
      <c r="H2937" s="10">
        <f>VLOOKUP(A2937,away!$A$2:$E$405,3,FALSE)</f>
        <v>1.1155555555555601</v>
      </c>
      <c r="I2937" s="10">
        <f>VLOOKUP(C2937,away!$B$2:$E$405,3,FALSE)</f>
        <v>1.1000000000000001</v>
      </c>
      <c r="J2937" s="10">
        <f>VLOOKUP(B2937,home!$B$2:$E$405,4,FALSE)</f>
        <v>0.73</v>
      </c>
      <c r="K2937" s="12">
        <f t="shared" si="3416"/>
        <v>0.94624222222221899</v>
      </c>
      <c r="L2937" s="12">
        <f t="shared" si="3417"/>
        <v>0.89579111111111476</v>
      </c>
      <c r="M2937" s="13">
        <f t="shared" si="3418"/>
        <v>0.158494825429007</v>
      </c>
      <c r="N2937" s="13">
        <f t="shared" si="3419"/>
        <v>0.14997449582466621</v>
      </c>
      <c r="O2937" s="13">
        <f t="shared" si="3420"/>
        <v>0.14197825577641232</v>
      </c>
      <c r="P2937" s="13">
        <f t="shared" si="3421"/>
        <v>0.13434582025310698</v>
      </c>
      <c r="Q2937" s="13">
        <f t="shared" si="3422"/>
        <v>7.0956100102894534E-2</v>
      </c>
      <c r="R2937" s="13">
        <f t="shared" si="3423"/>
        <v>6.3591429747785214E-2</v>
      </c>
      <c r="S2937" s="13">
        <f t="shared" si="3424"/>
        <v>2.8469067319116595E-2</v>
      </c>
      <c r="T2937" s="13">
        <f t="shared" si="3425"/>
        <v>6.3561843751283362E-2</v>
      </c>
      <c r="U2937" s="13">
        <f t="shared" si="3426"/>
        <v>6.01728957988324E-2</v>
      </c>
      <c r="V2937" s="13">
        <f t="shared" si="3427"/>
        <v>2.6812653840941974E-3</v>
      </c>
      <c r="W2937" s="13">
        <f t="shared" si="3428"/>
        <v>2.2380552613861716E-2</v>
      </c>
      <c r="X2937" s="13">
        <f t="shared" si="3429"/>
        <v>2.0048300093251949E-2</v>
      </c>
      <c r="Y2937" s="13">
        <f t="shared" si="3430"/>
        <v>8.9795445082116142E-3</v>
      </c>
      <c r="Z2937" s="13">
        <f t="shared" si="3431"/>
        <v>1.8988212503637643E-2</v>
      </c>
      <c r="AA2937" s="13">
        <f t="shared" si="3432"/>
        <v>1.7967448395469807E-2</v>
      </c>
      <c r="AB2937" s="13">
        <f t="shared" si="3433"/>
        <v>8.500779148696196E-3</v>
      </c>
      <c r="AC2937" s="13">
        <f t="shared" si="3434"/>
        <v>1.4204596126694412E-4</v>
      </c>
      <c r="AD2937" s="13">
        <f t="shared" si="3435"/>
        <v>5.2943559599754487E-3</v>
      </c>
      <c r="AE2937" s="13">
        <f t="shared" si="3436"/>
        <v>4.742637008004159E-3</v>
      </c>
      <c r="AF2937" s="13">
        <f t="shared" si="3437"/>
        <v>2.1242060374983694E-3</v>
      </c>
      <c r="AG2937" s="13">
        <f t="shared" si="3438"/>
        <v>6.3428162885320106E-4</v>
      </c>
      <c r="AH2937" s="13">
        <f t="shared" si="3439"/>
        <v>4.2523679941618804E-3</v>
      </c>
      <c r="AI2937" s="13">
        <f t="shared" si="3440"/>
        <v>4.0237701405023774E-3</v>
      </c>
      <c r="AJ2937" s="13">
        <f t="shared" si="3441"/>
        <v>1.90373059973019E-3</v>
      </c>
      <c r="AK2937" s="13">
        <f t="shared" si="3442"/>
        <v>6.0046342440037755E-4</v>
      </c>
      <c r="AL2937" s="13">
        <f t="shared" si="3443"/>
        <v>4.8161272466517151E-6</v>
      </c>
      <c r="AM2937" s="13">
        <f t="shared" si="3444"/>
        <v>1.0019486297605242E-3</v>
      </c>
      <c r="AN2937" s="13">
        <f t="shared" si="3445"/>
        <v>8.9753667632943884E-4</v>
      </c>
      <c r="AO2937" s="13">
        <f t="shared" si="3446"/>
        <v>4.0200268827606249E-4</v>
      </c>
      <c r="AP2937" s="13">
        <f t="shared" si="3447"/>
        <v>1.2003681160015641E-4</v>
      </c>
      <c r="AQ2937" s="13">
        <f t="shared" si="3448"/>
        <v>2.6881977209384906E-5</v>
      </c>
      <c r="AR2937" s="13">
        <f t="shared" si="3449"/>
        <v>7.618466900687227E-4</v>
      </c>
      <c r="AS2937" s="13">
        <f t="shared" si="3450"/>
        <v>7.208915050032703E-4</v>
      </c>
      <c r="AT2937" s="13">
        <f t="shared" si="3451"/>
        <v>3.4106898983770717E-4</v>
      </c>
      <c r="AU2937" s="13">
        <f t="shared" si="3452"/>
        <v>1.0757795962503984E-4</v>
      </c>
      <c r="AV2937" s="13">
        <f t="shared" si="3453"/>
        <v>2.5448701894432452E-5</v>
      </c>
      <c r="AW2937" s="13">
        <f t="shared" si="3454"/>
        <v>1.1339777245853965E-7</v>
      </c>
      <c r="AX2937" s="13">
        <f t="shared" si="3455"/>
        <v>1.5801434966285089E-4</v>
      </c>
      <c r="AY2937" s="13">
        <f t="shared" si="3456"/>
        <v>1.4154784985598537E-4</v>
      </c>
      <c r="AZ2937" s="13">
        <f t="shared" si="3457"/>
        <v>6.3398652848941186E-5</v>
      </c>
      <c r="BA2937" s="13">
        <f t="shared" si="3458"/>
        <v>1.893064989283363E-5</v>
      </c>
      <c r="BB2937" s="13">
        <f t="shared" si="3459"/>
        <v>4.2394769753892343E-6</v>
      </c>
      <c r="BC2937" s="13">
        <f t="shared" si="3460"/>
        <v>7.5953715806278219E-7</v>
      </c>
      <c r="BD2937" s="13">
        <f t="shared" si="3461"/>
        <v>1.1374258216549768E-4</v>
      </c>
      <c r="BE2937" s="13">
        <f t="shared" si="3462"/>
        <v>1.0762803370957385E-4</v>
      </c>
      <c r="BF2937" s="13">
        <f t="shared" si="3463"/>
        <v>5.0921094895377522E-5</v>
      </c>
      <c r="BG2937" s="13">
        <f t="shared" si="3464"/>
        <v>1.6061229997263508E-5</v>
      </c>
      <c r="BH2937" s="13">
        <f t="shared" si="3465"/>
        <v>3.7994534910581956E-6</v>
      </c>
      <c r="BI2937" s="13">
        <f t="shared" si="3466"/>
        <v>7.1904066292177538E-7</v>
      </c>
      <c r="BJ2937" s="14">
        <f t="shared" si="3467"/>
        <v>0.35153161482807016</v>
      </c>
      <c r="BK2937" s="14">
        <f t="shared" si="3468"/>
        <v>0.32427938832369435</v>
      </c>
      <c r="BL2937" s="14">
        <f t="shared" si="3469"/>
        <v>0.30524084630734155</v>
      </c>
      <c r="BM2937" s="14">
        <f t="shared" si="3470"/>
        <v>0.2805577003767879</v>
      </c>
      <c r="BN2937" s="14">
        <f t="shared" si="3471"/>
        <v>0.71934092713387221</v>
      </c>
    </row>
    <row r="2938" spans="1:66" x14ac:dyDescent="0.25">
      <c r="A2938" t="s">
        <v>114</v>
      </c>
      <c r="B2938" t="s">
        <v>120</v>
      </c>
      <c r="C2938" t="s">
        <v>130</v>
      </c>
      <c r="D2938" t="s">
        <v>564</v>
      </c>
      <c r="E2938" s="10">
        <f>VLOOKUP(A2938,home!$A$2:$E$405,3,FALSE)</f>
        <v>1.3644444444444399</v>
      </c>
      <c r="F2938" s="10">
        <f>VLOOKUP(B2938,home!$B$2:$E$405,3,FALSE)</f>
        <v>0.88</v>
      </c>
      <c r="G2938" s="10">
        <f>VLOOKUP(C2938,away!$B$2:$E$405,4,FALSE)</f>
        <v>1</v>
      </c>
      <c r="H2938" s="10">
        <f>VLOOKUP(A2938,away!$A$2:$E$405,3,FALSE)</f>
        <v>1.1155555555555601</v>
      </c>
      <c r="I2938" s="10">
        <f>VLOOKUP(C2938,away!$B$2:$E$405,3,FALSE)</f>
        <v>1</v>
      </c>
      <c r="J2938" s="10">
        <f>VLOOKUP(B2938,home!$B$2:$E$405,4,FALSE)</f>
        <v>0.88</v>
      </c>
      <c r="K2938" s="12">
        <f t="shared" si="3416"/>
        <v>1.2007111111111071</v>
      </c>
      <c r="L2938" s="12">
        <f t="shared" si="3417"/>
        <v>0.98168888888889283</v>
      </c>
      <c r="M2938" s="13">
        <f t="shared" si="3418"/>
        <v>0.11277055626622955</v>
      </c>
      <c r="N2938" s="13">
        <f t="shared" si="3419"/>
        <v>0.13540485991504209</v>
      </c>
      <c r="O2938" s="13">
        <f t="shared" si="3420"/>
        <v>0.11070560208037725</v>
      </c>
      <c r="P2938" s="13">
        <f t="shared" si="3421"/>
        <v>0.13292544648015384</v>
      </c>
      <c r="Q2938" s="13">
        <f t="shared" si="3422"/>
        <v>8.1291059899216991E-2</v>
      </c>
      <c r="R2938" s="13">
        <f t="shared" si="3423"/>
        <v>5.4339229750030721E-2</v>
      </c>
      <c r="S2938" s="13">
        <f t="shared" si="3424"/>
        <v>3.9170628635179228E-2</v>
      </c>
      <c r="T2938" s="13">
        <f t="shared" si="3425"/>
        <v>7.9802530269062769E-2</v>
      </c>
      <c r="U2938" s="13">
        <f t="shared" si="3426"/>
        <v>6.5245716930081105E-2</v>
      </c>
      <c r="V2938" s="13">
        <f t="shared" si="3427"/>
        <v>5.1301544112940184E-3</v>
      </c>
      <c r="W2938" s="13">
        <f t="shared" si="3428"/>
        <v>3.2535692951662809E-2</v>
      </c>
      <c r="X2938" s="13">
        <f t="shared" si="3429"/>
        <v>3.1939928262948045E-2</v>
      </c>
      <c r="Y2938" s="13">
        <f t="shared" si="3430"/>
        <v>1.5677536343822202E-2</v>
      </c>
      <c r="Z2938" s="13">
        <f t="shared" si="3431"/>
        <v>1.7781406025461979E-2</v>
      </c>
      <c r="AA2938" s="13">
        <f t="shared" si="3432"/>
        <v>2.1350331785950184E-2</v>
      </c>
      <c r="AB2938" s="13">
        <f t="shared" si="3433"/>
        <v>1.2817790300649516E-2</v>
      </c>
      <c r="AC2938" s="13">
        <f t="shared" si="3434"/>
        <v>3.7794000059260111E-4</v>
      </c>
      <c r="AD2938" s="13">
        <f t="shared" si="3435"/>
        <v>9.7664920086902151E-3</v>
      </c>
      <c r="AE2938" s="13">
        <f t="shared" si="3436"/>
        <v>9.5876566883533482E-3</v>
      </c>
      <c r="AF2938" s="13">
        <f t="shared" si="3437"/>
        <v>4.7060480207188797E-3</v>
      </c>
      <c r="AG2938" s="13">
        <f t="shared" si="3438"/>
        <v>1.5399583508390968E-3</v>
      </c>
      <c r="AH2938" s="13">
        <f t="shared" si="3439"/>
        <v>4.3639521810045073E-3</v>
      </c>
      <c r="AI2938" s="13">
        <f t="shared" si="3440"/>
        <v>5.23984587208966E-3</v>
      </c>
      <c r="AJ2938" s="13">
        <f t="shared" si="3441"/>
        <v>3.1457705795638622E-3</v>
      </c>
      <c r="AK2938" s="13">
        <f t="shared" si="3442"/>
        <v>1.2590538959629191E-3</v>
      </c>
      <c r="AL2938" s="13">
        <f t="shared" si="3443"/>
        <v>1.781948940745819E-5</v>
      </c>
      <c r="AM2938" s="13">
        <f t="shared" si="3444"/>
        <v>2.345347094282435E-3</v>
      </c>
      <c r="AN2938" s="13">
        <f t="shared" si="3445"/>
        <v>2.3024011830449168E-3</v>
      </c>
      <c r="AO2938" s="13">
        <f t="shared" si="3446"/>
        <v>1.1301208295799183E-3</v>
      </c>
      <c r="AP2938" s="13">
        <f t="shared" si="3447"/>
        <v>3.6980902050016799E-4</v>
      </c>
      <c r="AQ2938" s="13">
        <f t="shared" si="3448"/>
        <v>9.0759351608974903E-5</v>
      </c>
      <c r="AR2938" s="13">
        <f t="shared" si="3449"/>
        <v>8.5680867354691532E-4</v>
      </c>
      <c r="AS2938" s="13">
        <f t="shared" si="3450"/>
        <v>1.0287796944241504E-3</v>
      </c>
      <c r="AT2938" s="13">
        <f t="shared" si="3451"/>
        <v>6.1763360499028348E-4</v>
      </c>
      <c r="AU2938" s="13">
        <f t="shared" si="3452"/>
        <v>2.4719984403581404E-4</v>
      </c>
      <c r="AV2938" s="13">
        <f t="shared" si="3453"/>
        <v>7.4203899849683639E-5</v>
      </c>
      <c r="AW2938" s="13">
        <f t="shared" si="3454"/>
        <v>5.8345203648695805E-7</v>
      </c>
      <c r="AX2938" s="13">
        <f t="shared" si="3455"/>
        <v>4.6934738591951195E-4</v>
      </c>
      <c r="AY2938" s="13">
        <f t="shared" si="3456"/>
        <v>4.6075311378623206E-4</v>
      </c>
      <c r="AZ2938" s="13">
        <f t="shared" si="3457"/>
        <v>2.2615810616245186E-4</v>
      </c>
      <c r="BA2938" s="13">
        <f t="shared" si="3458"/>
        <v>7.4005633317277887E-5</v>
      </c>
      <c r="BB2938" s="13">
        <f t="shared" si="3459"/>
        <v>1.8162626985689336E-5</v>
      </c>
      <c r="BC2938" s="13">
        <f t="shared" si="3460"/>
        <v>3.5660098209769584E-6</v>
      </c>
      <c r="BD2938" s="13">
        <f t="shared" si="3461"/>
        <v>1.4018659245410619E-4</v>
      </c>
      <c r="BE2938" s="13">
        <f t="shared" si="3462"/>
        <v>1.6832359918844976E-4</v>
      </c>
      <c r="BF2938" s="13">
        <f t="shared" si="3463"/>
        <v>1.0105400790389208E-4</v>
      </c>
      <c r="BG2938" s="13">
        <f t="shared" si="3464"/>
        <v>4.0445556704170965E-5</v>
      </c>
      <c r="BH2938" s="13">
        <f t="shared" si="3465"/>
        <v>1.2140857332443098E-5</v>
      </c>
      <c r="BI2938" s="13">
        <f t="shared" si="3466"/>
        <v>2.9155324594958366E-6</v>
      </c>
      <c r="BJ2938" s="14">
        <f t="shared" si="3467"/>
        <v>0.40974219306536497</v>
      </c>
      <c r="BK2938" s="14">
        <f t="shared" si="3468"/>
        <v>0.29085329839664287</v>
      </c>
      <c r="BL2938" s="14">
        <f t="shared" si="3469"/>
        <v>0.28175698523859916</v>
      </c>
      <c r="BM2938" s="14">
        <f t="shared" si="3470"/>
        <v>0.37223695867326884</v>
      </c>
      <c r="BN2938" s="14">
        <f t="shared" si="3471"/>
        <v>0.6274367543910504</v>
      </c>
    </row>
    <row r="2939" spans="1:66" x14ac:dyDescent="0.25">
      <c r="A2939" t="s">
        <v>114</v>
      </c>
      <c r="B2939" t="s">
        <v>123</v>
      </c>
      <c r="C2939" t="s">
        <v>115</v>
      </c>
      <c r="D2939" t="s">
        <v>564</v>
      </c>
      <c r="E2939" s="10">
        <f>VLOOKUP(A2939,home!$A$2:$E$405,3,FALSE)</f>
        <v>1.3644444444444399</v>
      </c>
      <c r="F2939" s="10">
        <f>VLOOKUP(B2939,home!$B$2:$E$405,3,FALSE)</f>
        <v>1.3</v>
      </c>
      <c r="G2939" s="10">
        <f>VLOOKUP(C2939,away!$B$2:$E$405,4,FALSE)</f>
        <v>0.88</v>
      </c>
      <c r="H2939" s="10">
        <f>VLOOKUP(A2939,away!$A$2:$E$405,3,FALSE)</f>
        <v>1.1155555555555601</v>
      </c>
      <c r="I2939" s="10">
        <f>VLOOKUP(C2939,away!$B$2:$E$405,3,FALSE)</f>
        <v>0.66</v>
      </c>
      <c r="J2939" s="10">
        <f>VLOOKUP(B2939,home!$B$2:$E$405,4,FALSE)</f>
        <v>1.3</v>
      </c>
      <c r="K2939" s="12">
        <f t="shared" si="3416"/>
        <v>1.5609244444444392</v>
      </c>
      <c r="L2939" s="12">
        <f t="shared" si="3417"/>
        <v>0.9571466666666707</v>
      </c>
      <c r="M2939" s="13">
        <f t="shared" si="3418"/>
        <v>8.0614954166783964E-2</v>
      </c>
      <c r="N2939" s="13">
        <f t="shared" si="3419"/>
        <v>0.12583385254670118</v>
      </c>
      <c r="O2939" s="13">
        <f t="shared" si="3420"/>
        <v>7.7160334664223715E-2</v>
      </c>
      <c r="P2939" s="13">
        <f t="shared" si="3421"/>
        <v>0.1204414525189004</v>
      </c>
      <c r="Q2939" s="13">
        <f t="shared" si="3422"/>
        <v>9.8208568189381548E-2</v>
      </c>
      <c r="R2939" s="13">
        <f t="shared" si="3423"/>
        <v>3.6926878561373243E-2</v>
      </c>
      <c r="S2939" s="13">
        <f t="shared" si="3424"/>
        <v>4.4985895094757603E-2</v>
      </c>
      <c r="T2939" s="13">
        <f t="shared" si="3425"/>
        <v>9.4000003680572985E-2</v>
      </c>
      <c r="U2939" s="13">
        <f t="shared" si="3426"/>
        <v>5.7640067403478795E-2</v>
      </c>
      <c r="V2939" s="13">
        <f t="shared" si="3427"/>
        <v>7.4678266776187288E-3</v>
      </c>
      <c r="W2939" s="13">
        <f t="shared" si="3428"/>
        <v>5.109871824689808E-2</v>
      </c>
      <c r="X2939" s="13">
        <f t="shared" si="3429"/>
        <v>4.8908967840957877E-2</v>
      </c>
      <c r="Y2939" s="13">
        <f t="shared" si="3430"/>
        <v>2.3406527769540112E-2</v>
      </c>
      <c r="Z2939" s="13">
        <f t="shared" si="3431"/>
        <v>1.1781479575141116E-2</v>
      </c>
      <c r="AA2939" s="13">
        <f t="shared" si="3432"/>
        <v>1.8389999460560653E-2</v>
      </c>
      <c r="AB2939" s="13">
        <f t="shared" si="3433"/>
        <v>1.4352699845654592E-2</v>
      </c>
      <c r="AC2939" s="13">
        <f t="shared" si="3434"/>
        <v>6.9732401195607744E-4</v>
      </c>
      <c r="AD2939" s="13">
        <f t="shared" si="3435"/>
        <v>1.9940309597840575E-2</v>
      </c>
      <c r="AE2939" s="13">
        <f t="shared" si="3436"/>
        <v>1.9085800863874527E-2</v>
      </c>
      <c r="AF2939" s="13">
        <f t="shared" si="3437"/>
        <v>9.1339553387606836E-3</v>
      </c>
      <c r="AG2939" s="13">
        <f t="shared" si="3438"/>
        <v>2.9141783019923434E-3</v>
      </c>
      <c r="AH2939" s="13">
        <f t="shared" si="3439"/>
        <v>2.8191509759369457E-3</v>
      </c>
      <c r="AI2939" s="13">
        <f t="shared" si="3440"/>
        <v>4.4004816709193751E-3</v>
      </c>
      <c r="AJ2939" s="13">
        <f t="shared" si="3441"/>
        <v>3.4344097037338826E-3</v>
      </c>
      <c r="AK2939" s="13">
        <f t="shared" si="3442"/>
        <v>1.7869513529318009E-3</v>
      </c>
      <c r="AL2939" s="13">
        <f t="shared" si="3443"/>
        <v>4.167302096459036E-5</v>
      </c>
      <c r="AM2939" s="13">
        <f t="shared" si="3444"/>
        <v>6.2250633362118781E-3</v>
      </c>
      <c r="AN2939" s="13">
        <f t="shared" si="3445"/>
        <v>5.9582986220441036E-3</v>
      </c>
      <c r="AO2939" s="13">
        <f t="shared" si="3446"/>
        <v>2.8514828325470649E-3</v>
      </c>
      <c r="AP2939" s="13">
        <f t="shared" si="3447"/>
        <v>9.0976242940988671E-4</v>
      </c>
      <c r="AQ2939" s="13">
        <f t="shared" si="3448"/>
        <v>2.1769401919206134E-4</v>
      </c>
      <c r="AR2939" s="13">
        <f t="shared" si="3449"/>
        <v>5.3966819188962798E-4</v>
      </c>
      <c r="AS2939" s="13">
        <f t="shared" si="3450"/>
        <v>8.4238127260965242E-4</v>
      </c>
      <c r="AT2939" s="13">
        <f t="shared" si="3451"/>
        <v>6.5744675997931093E-4</v>
      </c>
      <c r="AU2939" s="13">
        <f t="shared" si="3452"/>
        <v>3.4207490619083422E-4</v>
      </c>
      <c r="AV2939" s="13">
        <f t="shared" si="3453"/>
        <v>1.3348827072607786E-4</v>
      </c>
      <c r="AW2939" s="13">
        <f t="shared" si="3454"/>
        <v>1.7294692983256822E-6</v>
      </c>
      <c r="AX2939" s="13">
        <f t="shared" si="3455"/>
        <v>1.6194755882846649E-3</v>
      </c>
      <c r="AY2939" s="13">
        <f t="shared" si="3456"/>
        <v>1.5500756610747125E-3</v>
      </c>
      <c r="AZ2939" s="13">
        <f t="shared" si="3457"/>
        <v>7.4182487603939844E-4</v>
      </c>
      <c r="BA2939" s="13">
        <f t="shared" si="3458"/>
        <v>2.3667840245050886E-4</v>
      </c>
      <c r="BB2939" s="13">
        <f t="shared" si="3459"/>
        <v>5.6633985994374334E-5</v>
      </c>
      <c r="BC2939" s="13">
        <f t="shared" si="3460"/>
        <v>1.0841406182912463E-5</v>
      </c>
      <c r="BD2939" s="13">
        <f t="shared" si="3461"/>
        <v>8.6090268495531049E-5</v>
      </c>
      <c r="BE2939" s="13">
        <f t="shared" si="3462"/>
        <v>1.343804045234594E-4</v>
      </c>
      <c r="BF2939" s="13">
        <f t="shared" si="3463"/>
        <v>1.0487882913749997E-4</v>
      </c>
      <c r="BG2939" s="13">
        <f t="shared" si="3464"/>
        <v>5.4569309368478472E-5</v>
      </c>
      <c r="BH2939" s="13">
        <f t="shared" si="3465"/>
        <v>2.1294642227427244E-5</v>
      </c>
      <c r="BI2939" s="13">
        <f t="shared" si="3466"/>
        <v>6.6478655176979878E-6</v>
      </c>
      <c r="BJ2939" s="14">
        <f t="shared" si="3467"/>
        <v>0.51290871353595147</v>
      </c>
      <c r="BK2939" s="14">
        <f t="shared" si="3468"/>
        <v>0.25579920115205612</v>
      </c>
      <c r="BL2939" s="14">
        <f t="shared" si="3469"/>
        <v>0.21983389435947864</v>
      </c>
      <c r="BM2939" s="14">
        <f t="shared" si="3470"/>
        <v>0.45958890178348683</v>
      </c>
      <c r="BN2939" s="14">
        <f t="shared" si="3471"/>
        <v>0.53918604064736397</v>
      </c>
    </row>
    <row r="2940" spans="1:66" x14ac:dyDescent="0.25">
      <c r="A2940" t="s">
        <v>114</v>
      </c>
      <c r="B2940" t="s">
        <v>104</v>
      </c>
      <c r="C2940" t="s">
        <v>135</v>
      </c>
      <c r="D2940" t="s">
        <v>564</v>
      </c>
      <c r="E2940" s="10">
        <f>VLOOKUP(A2940,home!$A$2:$E$405,3,FALSE)</f>
        <v>1.3644444444444399</v>
      </c>
      <c r="F2940" s="10">
        <f>VLOOKUP(B2940,home!$B$2:$E$405,3,FALSE)</f>
        <v>1.17</v>
      </c>
      <c r="G2940" s="10">
        <f>VLOOKUP(C2940,away!$B$2:$E$405,4,FALSE)</f>
        <v>1.03</v>
      </c>
      <c r="H2940" s="10">
        <f>VLOOKUP(A2940,away!$A$2:$E$405,3,FALSE)</f>
        <v>1.1155555555555601</v>
      </c>
      <c r="I2940" s="10">
        <f>VLOOKUP(C2940,away!$B$2:$E$405,3,FALSE)</f>
        <v>0.44</v>
      </c>
      <c r="J2940" s="10">
        <f>VLOOKUP(B2940,home!$B$2:$E$405,4,FALSE)</f>
        <v>1.17</v>
      </c>
      <c r="K2940" s="12">
        <f t="shared" si="3416"/>
        <v>1.6442919999999943</v>
      </c>
      <c r="L2940" s="12">
        <f t="shared" si="3417"/>
        <v>0.57428800000000224</v>
      </c>
      <c r="M2940" s="13">
        <f t="shared" si="3418"/>
        <v>0.10876344331104157</v>
      </c>
      <c r="N2940" s="13">
        <f t="shared" si="3419"/>
        <v>0.17883885972879854</v>
      </c>
      <c r="O2940" s="13">
        <f t="shared" si="3420"/>
        <v>6.2461540332211692E-2</v>
      </c>
      <c r="P2940" s="13">
        <f t="shared" si="3421"/>
        <v>0.10270501107593265</v>
      </c>
      <c r="Q2940" s="13">
        <f t="shared" si="3422"/>
        <v>0.14703165317059236</v>
      </c>
      <c r="R2940" s="13">
        <f t="shared" si="3423"/>
        <v>1.7935456537152658E-2</v>
      </c>
      <c r="S2940" s="13">
        <f t="shared" si="3424"/>
        <v>2.4246012674362886E-2</v>
      </c>
      <c r="T2940" s="13">
        <f t="shared" si="3425"/>
        <v>8.4438514036033474E-2</v>
      </c>
      <c r="U2940" s="13">
        <f t="shared" si="3426"/>
        <v>2.9491127700387715E-2</v>
      </c>
      <c r="V2940" s="13">
        <f t="shared" si="3427"/>
        <v>2.5439378898929501E-3</v>
      </c>
      <c r="W2940" s="13">
        <f t="shared" si="3428"/>
        <v>8.0587657018392919E-2</v>
      </c>
      <c r="X2940" s="13">
        <f t="shared" si="3429"/>
        <v>4.6280524373779011E-2</v>
      </c>
      <c r="Y2940" s="13">
        <f t="shared" si="3430"/>
        <v>1.328917489078445E-2</v>
      </c>
      <c r="Z2940" s="13">
        <f t="shared" si="3431"/>
        <v>3.4333724879361226E-3</v>
      </c>
      <c r="AA2940" s="13">
        <f t="shared" si="3432"/>
        <v>5.6454669149334424E-3</v>
      </c>
      <c r="AB2940" s="13">
        <f t="shared" si="3433"/>
        <v>4.6413980422448558E-3</v>
      </c>
      <c r="AC2940" s="13">
        <f t="shared" si="3434"/>
        <v>1.5013958344139229E-4</v>
      </c>
      <c r="AD2940" s="13">
        <f t="shared" si="3435"/>
        <v>3.3127409933521729E-2</v>
      </c>
      <c r="AE2940" s="13">
        <f t="shared" si="3436"/>
        <v>1.9024673995902401E-2</v>
      </c>
      <c r="AF2940" s="13">
        <f t="shared" si="3437"/>
        <v>5.4628209898794191E-3</v>
      </c>
      <c r="AG2940" s="13">
        <f t="shared" si="3438"/>
        <v>1.0457441802119614E-3</v>
      </c>
      <c r="AH2940" s="13">
        <f t="shared" si="3439"/>
        <v>4.929361548379668E-4</v>
      </c>
      <c r="AI2940" s="13">
        <f t="shared" si="3440"/>
        <v>8.1053097591082725E-4</v>
      </c>
      <c r="AJ2940" s="13">
        <f t="shared" si="3441"/>
        <v>6.6637479972118095E-4</v>
      </c>
      <c r="AK2940" s="13">
        <f t="shared" si="3442"/>
        <v>3.6523825072771202E-4</v>
      </c>
      <c r="AL2940" s="13">
        <f t="shared" si="3443"/>
        <v>5.6710553144904568E-6</v>
      </c>
      <c r="AM2940" s="13">
        <f t="shared" si="3444"/>
        <v>1.0894227026882013E-2</v>
      </c>
      <c r="AN2940" s="13">
        <f t="shared" si="3445"/>
        <v>6.2564238508140422E-3</v>
      </c>
      <c r="AO2940" s="13">
        <f t="shared" si="3446"/>
        <v>1.796494570218154E-3</v>
      </c>
      <c r="AP2940" s="13">
        <f t="shared" si="3447"/>
        <v>3.4390175791381577E-4</v>
      </c>
      <c r="AQ2940" s="13">
        <f t="shared" si="3448"/>
        <v>4.937466318720254E-5</v>
      </c>
      <c r="AR2940" s="13">
        <f t="shared" si="3449"/>
        <v>5.6617463697917476E-5</v>
      </c>
      <c r="AS2940" s="13">
        <f t="shared" si="3450"/>
        <v>9.3095642618775795E-5</v>
      </c>
      <c r="AT2940" s="13">
        <f t="shared" si="3451"/>
        <v>7.6538210196455813E-5</v>
      </c>
      <c r="AU2940" s="13">
        <f t="shared" si="3452"/>
        <v>4.1950388906783415E-5</v>
      </c>
      <c r="AV2940" s="13">
        <f t="shared" si="3453"/>
        <v>1.7244672219078127E-5</v>
      </c>
      <c r="AW2940" s="13">
        <f t="shared" si="3454"/>
        <v>1.4875448474735802E-7</v>
      </c>
      <c r="AX2940" s="13">
        <f t="shared" si="3455"/>
        <v>2.985548391080969E-3</v>
      </c>
      <c r="AY2940" s="13">
        <f t="shared" si="3456"/>
        <v>1.7145646144171142E-3</v>
      </c>
      <c r="AZ2940" s="13">
        <f t="shared" si="3457"/>
        <v>4.9232694164218964E-4</v>
      </c>
      <c r="BA2940" s="13">
        <f t="shared" si="3458"/>
        <v>9.4245818220603647E-5</v>
      </c>
      <c r="BB2940" s="13">
        <f t="shared" si="3459"/>
        <v>1.3531060613568558E-5</v>
      </c>
      <c r="BC2940" s="13">
        <f t="shared" si="3460"/>
        <v>1.5541451475290179E-6</v>
      </c>
      <c r="BD2940" s="13">
        <f t="shared" si="3461"/>
        <v>5.4191216653582929E-6</v>
      </c>
      <c r="BE2940" s="13">
        <f t="shared" si="3462"/>
        <v>8.9106184013752864E-6</v>
      </c>
      <c r="BF2940" s="13">
        <f t="shared" si="3463"/>
        <v>7.3258292762170642E-6</v>
      </c>
      <c r="BG2940" s="13">
        <f t="shared" si="3464"/>
        <v>4.0152674907498214E-6</v>
      </c>
      <c r="BH2940" s="13">
        <f t="shared" si="3465"/>
        <v>1.6505680532249961E-6</v>
      </c>
      <c r="BI2940" s="13">
        <f t="shared" si="3466"/>
        <v>5.4280316907468467E-7</v>
      </c>
      <c r="BJ2940" s="14">
        <f t="shared" si="3467"/>
        <v>0.63376922515803324</v>
      </c>
      <c r="BK2940" s="14">
        <f t="shared" si="3468"/>
        <v>0.24012878020440304</v>
      </c>
      <c r="BL2940" s="14">
        <f t="shared" si="3469"/>
        <v>0.12282338029382305</v>
      </c>
      <c r="BM2940" s="14">
        <f t="shared" si="3470"/>
        <v>0.38070437812853397</v>
      </c>
      <c r="BN2940" s="14">
        <f t="shared" si="3471"/>
        <v>0.61773596415572951</v>
      </c>
    </row>
    <row r="2941" spans="1:66" x14ac:dyDescent="0.25">
      <c r="A2941" t="s">
        <v>114</v>
      </c>
      <c r="B2941" t="s">
        <v>124</v>
      </c>
      <c r="C2941" t="s">
        <v>134</v>
      </c>
      <c r="D2941" t="s">
        <v>564</v>
      </c>
      <c r="E2941" s="10">
        <f>VLOOKUP(A2941,home!$A$2:$E$405,3,FALSE)</f>
        <v>1.3644444444444399</v>
      </c>
      <c r="F2941" s="10">
        <f>VLOOKUP(B2941,home!$B$2:$E$405,3,FALSE)</f>
        <v>1.17</v>
      </c>
      <c r="G2941" s="10">
        <f>VLOOKUP(C2941,away!$B$2:$E$405,4,FALSE)</f>
        <v>0.73</v>
      </c>
      <c r="H2941" s="10">
        <f>VLOOKUP(A2941,away!$A$2:$E$405,3,FALSE)</f>
        <v>1.1155555555555601</v>
      </c>
      <c r="I2941" s="10">
        <f>VLOOKUP(C2941,away!$B$2:$E$405,3,FALSE)</f>
        <v>0.66</v>
      </c>
      <c r="J2941" s="10">
        <f>VLOOKUP(B2941,home!$B$2:$E$405,4,FALSE)</f>
        <v>1.17</v>
      </c>
      <c r="K2941" s="12">
        <f t="shared" si="3416"/>
        <v>1.1653719999999959</v>
      </c>
      <c r="L2941" s="12">
        <f t="shared" si="3417"/>
        <v>0.86143200000000353</v>
      </c>
      <c r="M2941" s="13">
        <f t="shared" si="3418"/>
        <v>0.13175594094706003</v>
      </c>
      <c r="N2941" s="13">
        <f t="shared" si="3419"/>
        <v>0.15354468441335667</v>
      </c>
      <c r="O2941" s="13">
        <f t="shared" si="3420"/>
        <v>0.11349878372190828</v>
      </c>
      <c r="P2941" s="13">
        <f t="shared" si="3421"/>
        <v>0.1322683045835672</v>
      </c>
      <c r="Q2941" s="13">
        <f t="shared" si="3422"/>
        <v>8.946833798208087E-2</v>
      </c>
      <c r="R2941" s="13">
        <f t="shared" si="3423"/>
        <v>4.8885742129565646E-2</v>
      </c>
      <c r="S2941" s="13">
        <f t="shared" si="3424"/>
        <v>3.3195665166326022E-2</v>
      </c>
      <c r="T2941" s="13">
        <f t="shared" si="3425"/>
        <v>7.70708893245802E-2</v>
      </c>
      <c r="U2941" s="13">
        <f t="shared" si="3426"/>
        <v>5.6970075077015965E-2</v>
      </c>
      <c r="V2941" s="13">
        <f t="shared" si="3427"/>
        <v>3.702750470565484E-3</v>
      </c>
      <c r="W2941" s="13">
        <f t="shared" si="3428"/>
        <v>3.4754631990284383E-2</v>
      </c>
      <c r="X2941" s="13">
        <f t="shared" si="3429"/>
        <v>2.9938752144654777E-2</v>
      </c>
      <c r="Y2941" s="13">
        <f t="shared" si="3430"/>
        <v>1.2895099568737179E-2</v>
      </c>
      <c r="Z2941" s="13">
        <f t="shared" si="3431"/>
        <v>1.4037247538052055E-2</v>
      </c>
      <c r="AA2941" s="13">
        <f t="shared" si="3432"/>
        <v>1.635861523791474E-2</v>
      </c>
      <c r="AB2941" s="13">
        <f t="shared" si="3433"/>
        <v>9.5319360785195584E-3</v>
      </c>
      <c r="AC2941" s="13">
        <f t="shared" si="3434"/>
        <v>2.3232184233844527E-4</v>
      </c>
      <c r="AD2941" s="13">
        <f t="shared" si="3435"/>
        <v>1.0125518747945384E-2</v>
      </c>
      <c r="AE2941" s="13">
        <f t="shared" si="3436"/>
        <v>8.7224458660801248E-3</v>
      </c>
      <c r="AF2941" s="13">
        <f t="shared" si="3437"/>
        <v>3.7568969936545822E-3</v>
      </c>
      <c r="AG2941" s="13">
        <f t="shared" si="3438"/>
        <v>1.0787704303459559E-3</v>
      </c>
      <c r="AH2941" s="13">
        <f t="shared" si="3439"/>
        <v>3.0230335552998261E-3</v>
      </c>
      <c r="AI2941" s="13">
        <f t="shared" si="3440"/>
        <v>3.5229586604068565E-3</v>
      </c>
      <c r="AJ2941" s="13">
        <f t="shared" si="3441"/>
        <v>2.0527786899978231E-3</v>
      </c>
      <c r="AK2941" s="13">
        <f t="shared" si="3442"/>
        <v>7.9741693584004457E-4</v>
      </c>
      <c r="AL2941" s="13">
        <f t="shared" si="3443"/>
        <v>9.3290111953840244E-6</v>
      </c>
      <c r="AM2941" s="13">
        <f t="shared" si="3444"/>
        <v>2.3599992068661143E-3</v>
      </c>
      <c r="AN2941" s="13">
        <f t="shared" si="3445"/>
        <v>2.0329788367690988E-3</v>
      </c>
      <c r="AO2941" s="13">
        <f t="shared" si="3446"/>
        <v>8.7563651265784278E-4</v>
      </c>
      <c r="AP2941" s="13">
        <f t="shared" si="3447"/>
        <v>2.5143377079062465E-4</v>
      </c>
      <c r="AQ2941" s="13">
        <f t="shared" si="3448"/>
        <v>5.4148274009927552E-5</v>
      </c>
      <c r="AR2941" s="13">
        <f t="shared" si="3449"/>
        <v>5.2082756832181037E-4</v>
      </c>
      <c r="AS2941" s="13">
        <f t="shared" si="3450"/>
        <v>6.069578649503225E-4</v>
      </c>
      <c r="AT2941" s="13">
        <f t="shared" si="3451"/>
        <v>3.5366585049644256E-4</v>
      </c>
      <c r="AU2941" s="13">
        <f t="shared" si="3452"/>
        <v>1.3738409317491288E-4</v>
      </c>
      <c r="AV2941" s="13">
        <f t="shared" si="3453"/>
        <v>4.0025893857858496E-5</v>
      </c>
      <c r="AW2941" s="13">
        <f t="shared" si="3454"/>
        <v>2.6014692295320791E-7</v>
      </c>
      <c r="AX2941" s="13">
        <f t="shared" si="3455"/>
        <v>4.5837949928399395E-4</v>
      </c>
      <c r="AY2941" s="13">
        <f t="shared" si="3456"/>
        <v>3.9486276882721104E-4</v>
      </c>
      <c r="AZ2941" s="13">
        <f t="shared" si="3457"/>
        <v>1.7007371233818174E-4</v>
      </c>
      <c r="BA2941" s="13">
        <f t="shared" si="3458"/>
        <v>4.8835646055635058E-5</v>
      </c>
      <c r="BB2941" s="13">
        <f t="shared" si="3459"/>
        <v>1.0517147063249497E-5</v>
      </c>
      <c r="BC2941" s="13">
        <f t="shared" si="3460"/>
        <v>1.8119614057978363E-6</v>
      </c>
      <c r="BD2941" s="13">
        <f t="shared" si="3461"/>
        <v>7.4776255639099235E-5</v>
      </c>
      <c r="BE2941" s="13">
        <f t="shared" si="3462"/>
        <v>8.7142154586648034E-5</v>
      </c>
      <c r="BF2941" s="13">
        <f t="shared" si="3463"/>
        <v>5.0776513487475436E-5</v>
      </c>
      <c r="BG2941" s="13">
        <f t="shared" si="3464"/>
        <v>1.9724509025308665E-5</v>
      </c>
      <c r="BH2941" s="13">
        <f t="shared" si="3465"/>
        <v>5.7465976329604812E-6</v>
      </c>
      <c r="BI2941" s="13">
        <f t="shared" si="3466"/>
        <v>1.3393847953436801E-6</v>
      </c>
      <c r="BJ2941" s="14">
        <f t="shared" si="3467"/>
        <v>0.42801470479778775</v>
      </c>
      <c r="BK2941" s="14">
        <f t="shared" si="3468"/>
        <v>0.30155917478987976</v>
      </c>
      <c r="BL2941" s="14">
        <f t="shared" si="3469"/>
        <v>0.25653970677243698</v>
      </c>
      <c r="BM2941" s="14">
        <f t="shared" si="3470"/>
        <v>0.33033443749871366</v>
      </c>
      <c r="BN2941" s="14">
        <f t="shared" si="3471"/>
        <v>0.66942179377753863</v>
      </c>
    </row>
    <row r="2942" spans="1:66" x14ac:dyDescent="0.25">
      <c r="A2942" t="s">
        <v>114</v>
      </c>
      <c r="B2942" t="s">
        <v>110</v>
      </c>
      <c r="C2942" t="s">
        <v>132</v>
      </c>
      <c r="D2942" t="s">
        <v>564</v>
      </c>
      <c r="E2942" s="10">
        <f>VLOOKUP(A2942,home!$A$2:$E$405,3,FALSE)</f>
        <v>1.3644444444444399</v>
      </c>
      <c r="F2942" s="10">
        <f>VLOOKUP(B2942,home!$B$2:$E$405,3,FALSE)</f>
        <v>0.81</v>
      </c>
      <c r="G2942" s="10">
        <f>VLOOKUP(C2942,away!$B$2:$E$405,4,FALSE)</f>
        <v>1.63</v>
      </c>
      <c r="H2942" s="10">
        <f>VLOOKUP(A2942,away!$A$2:$E$405,3,FALSE)</f>
        <v>1.1155555555555601</v>
      </c>
      <c r="I2942" s="10">
        <f>VLOOKUP(C2942,away!$B$2:$E$405,3,FALSE)</f>
        <v>0.49</v>
      </c>
      <c r="J2942" s="10">
        <f>VLOOKUP(B2942,home!$B$2:$E$405,4,FALSE)</f>
        <v>0.81</v>
      </c>
      <c r="K2942" s="12">
        <f t="shared" si="3416"/>
        <v>1.8014759999999941</v>
      </c>
      <c r="L2942" s="12">
        <f t="shared" si="3417"/>
        <v>0.44276400000000182</v>
      </c>
      <c r="M2942" s="13">
        <f t="shared" si="3418"/>
        <v>0.10600807590385479</v>
      </c>
      <c r="N2942" s="13">
        <f t="shared" si="3419"/>
        <v>0.19097100454697208</v>
      </c>
      <c r="O2942" s="13">
        <f t="shared" si="3420"/>
        <v>4.693655971949455E-2</v>
      </c>
      <c r="P2942" s="13">
        <f t="shared" si="3421"/>
        <v>8.4555085857235882E-2</v>
      </c>
      <c r="Q2942" s="13">
        <f t="shared" si="3422"/>
        <v>0.17201484069363002</v>
      </c>
      <c r="R2942" s="13">
        <f t="shared" si="3423"/>
        <v>1.0390909463821185E-2</v>
      </c>
      <c r="S2942" s="13">
        <f t="shared" si="3424"/>
        <v>1.686089121834668E-2</v>
      </c>
      <c r="T2942" s="13">
        <f t="shared" si="3425"/>
        <v>7.616197892487471E-2</v>
      </c>
      <c r="U2942" s="13">
        <f t="shared" si="3426"/>
        <v>1.8718974017246672E-2</v>
      </c>
      <c r="V2942" s="13">
        <f t="shared" si="3427"/>
        <v>1.4943034527648729E-3</v>
      </c>
      <c r="W2942" s="13">
        <f t="shared" si="3428"/>
        <v>0.10329353571779894</v>
      </c>
      <c r="X2942" s="13">
        <f t="shared" si="3429"/>
        <v>4.5734659048555719E-2</v>
      </c>
      <c r="Y2942" s="13">
        <f t="shared" si="3430"/>
        <v>1.0124830289487402E-2</v>
      </c>
      <c r="Z2942" s="13">
        <f t="shared" si="3431"/>
        <v>1.5335735459464474E-3</v>
      </c>
      <c r="AA2942" s="13">
        <f t="shared" si="3432"/>
        <v>2.7626959372574131E-3</v>
      </c>
      <c r="AB2942" s="13">
        <f t="shared" si="3433"/>
        <v>2.4884652131333604E-3</v>
      </c>
      <c r="AC2942" s="13">
        <f t="shared" si="3434"/>
        <v>7.4493709363646321E-5</v>
      </c>
      <c r="AD2942" s="13">
        <f t="shared" si="3435"/>
        <v>4.6520206387689236E-2</v>
      </c>
      <c r="AE2942" s="13">
        <f t="shared" si="3436"/>
        <v>2.059747266103892E-2</v>
      </c>
      <c r="AF2942" s="13">
        <f t="shared" si="3437"/>
        <v>4.5599096926461366E-3</v>
      </c>
      <c r="AG2942" s="13">
        <f t="shared" si="3438"/>
        <v>6.7298795171826084E-4</v>
      </c>
      <c r="AH2942" s="13">
        <f t="shared" si="3439"/>
        <v>1.6975278937435894E-4</v>
      </c>
      <c r="AI2942" s="13">
        <f t="shared" si="3440"/>
        <v>3.0580557599096161E-4</v>
      </c>
      <c r="AJ2942" s="13">
        <f t="shared" si="3441"/>
        <v>2.7545070290694592E-4</v>
      </c>
      <c r="AK2942" s="13">
        <f t="shared" si="3442"/>
        <v>1.6540594348999726E-4</v>
      </c>
      <c r="AL2942" s="13">
        <f t="shared" si="3443"/>
        <v>2.3767328809098958E-6</v>
      </c>
      <c r="AM2942" s="13">
        <f t="shared" si="3444"/>
        <v>1.6761007064493703E-2</v>
      </c>
      <c r="AN2942" s="13">
        <f t="shared" si="3445"/>
        <v>7.4211705319035207E-3</v>
      </c>
      <c r="AO2942" s="13">
        <f t="shared" si="3446"/>
        <v>1.6429135746938719E-3</v>
      </c>
      <c r="AP2942" s="13">
        <f t="shared" si="3447"/>
        <v>2.4247432866192017E-4</v>
      </c>
      <c r="AQ2942" s="13">
        <f t="shared" si="3448"/>
        <v>2.6839725913916717E-5</v>
      </c>
      <c r="AR2942" s="13">
        <f t="shared" si="3449"/>
        <v>1.5032084806909802E-5</v>
      </c>
      <c r="AS2942" s="13">
        <f t="shared" si="3450"/>
        <v>2.7079940009612554E-5</v>
      </c>
      <c r="AT2942" s="13">
        <f t="shared" si="3451"/>
        <v>2.4391931004378318E-5</v>
      </c>
      <c r="AU2942" s="13">
        <f t="shared" si="3452"/>
        <v>1.4647159432681098E-5</v>
      </c>
      <c r="AV2942" s="13">
        <f t="shared" si="3453"/>
        <v>6.5966265465371307E-6</v>
      </c>
      <c r="AW2942" s="13">
        <f t="shared" si="3454"/>
        <v>5.2659733466208106E-8</v>
      </c>
      <c r="AX2942" s="13">
        <f t="shared" si="3455"/>
        <v>5.0324253270859634E-3</v>
      </c>
      <c r="AY2942" s="13">
        <f t="shared" si="3456"/>
        <v>2.2281767675218986E-3</v>
      </c>
      <c r="AZ2942" s="13">
        <f t="shared" si="3457"/>
        <v>4.9327822914753492E-4</v>
      </c>
      <c r="BA2942" s="13">
        <f t="shared" si="3458"/>
        <v>7.2801947283426691E-5</v>
      </c>
      <c r="BB2942" s="13">
        <f t="shared" si="3459"/>
        <v>8.0585203467498172E-6</v>
      </c>
      <c r="BC2942" s="13">
        <f t="shared" si="3460"/>
        <v>7.1360454056167061E-7</v>
      </c>
      <c r="BD2942" s="13">
        <f t="shared" si="3461"/>
        <v>1.1092776662411058E-6</v>
      </c>
      <c r="BE2942" s="13">
        <f t="shared" si="3462"/>
        <v>1.9983370930693557E-6</v>
      </c>
      <c r="BF2942" s="13">
        <f t="shared" si="3463"/>
        <v>1.7999781565370999E-6</v>
      </c>
      <c r="BG2942" s="13">
        <f t="shared" si="3464"/>
        <v>1.0808724831752728E-6</v>
      </c>
      <c r="BH2942" s="13">
        <f t="shared" si="3465"/>
        <v>4.8679145937516273E-7</v>
      </c>
      <c r="BI2942" s="13">
        <f t="shared" si="3466"/>
        <v>1.7538862621386545E-7</v>
      </c>
      <c r="BJ2942" s="14">
        <f t="shared" si="3467"/>
        <v>0.70458128553600441</v>
      </c>
      <c r="BK2942" s="14">
        <f t="shared" si="3468"/>
        <v>0.21122340364196873</v>
      </c>
      <c r="BL2942" s="14">
        <f t="shared" si="3469"/>
        <v>8.2308417750000168E-2</v>
      </c>
      <c r="BM2942" s="14">
        <f t="shared" si="3470"/>
        <v>0.38654208018112285</v>
      </c>
      <c r="BN2942" s="14">
        <f t="shared" si="3471"/>
        <v>0.61087647618500851</v>
      </c>
    </row>
    <row r="2943" spans="1:66" x14ac:dyDescent="0.25">
      <c r="A2943" t="s">
        <v>114</v>
      </c>
      <c r="B2943" t="s">
        <v>131</v>
      </c>
      <c r="C2943" t="s">
        <v>96</v>
      </c>
      <c r="D2943" t="s">
        <v>564</v>
      </c>
      <c r="E2943" s="10">
        <f>VLOOKUP(A2943,home!$A$2:$E$405,3,FALSE)</f>
        <v>1.3644444444444399</v>
      </c>
      <c r="F2943" s="10">
        <f>VLOOKUP(B2943,home!$B$2:$E$405,3,FALSE)</f>
        <v>0.87</v>
      </c>
      <c r="G2943" s="10">
        <f>VLOOKUP(C2943,away!$B$2:$E$405,4,FALSE)</f>
        <v>1.1000000000000001</v>
      </c>
      <c r="H2943" s="10">
        <f>VLOOKUP(A2943,away!$A$2:$E$405,3,FALSE)</f>
        <v>1.1155555555555601</v>
      </c>
      <c r="I2943" s="10">
        <f>VLOOKUP(C2943,away!$B$2:$E$405,3,FALSE)</f>
        <v>0.73</v>
      </c>
      <c r="J2943" s="10">
        <f>VLOOKUP(B2943,home!$B$2:$E$405,4,FALSE)</f>
        <v>0.87</v>
      </c>
      <c r="K2943" s="12">
        <f t="shared" si="3416"/>
        <v>1.305773333333329</v>
      </c>
      <c r="L2943" s="12">
        <f t="shared" si="3417"/>
        <v>0.70848933333333619</v>
      </c>
      <c r="M2943" s="13">
        <f t="shared" si="3418"/>
        <v>0.13341874119278838</v>
      </c>
      <c r="N2943" s="13">
        <f t="shared" si="3419"/>
        <v>0.174214634416444</v>
      </c>
      <c r="O2943" s="13">
        <f t="shared" si="3420"/>
        <v>9.452575500185155E-2</v>
      </c>
      <c r="P2943" s="13">
        <f t="shared" si="3421"/>
        <v>0.12342921019461729</v>
      </c>
      <c r="Q2943" s="13">
        <f t="shared" si="3422"/>
        <v>0.11374241194870371</v>
      </c>
      <c r="R2943" s="13">
        <f t="shared" si="3423"/>
        <v>3.3485244572046033E-2</v>
      </c>
      <c r="S2943" s="13">
        <f t="shared" si="3424"/>
        <v>2.8546907640308518E-2</v>
      </c>
      <c r="T2943" s="13">
        <f t="shared" si="3425"/>
        <v>8.0585285613262794E-2</v>
      </c>
      <c r="U2943" s="13">
        <f t="shared" si="3426"/>
        <v>4.3724139422322311E-2</v>
      </c>
      <c r="V2943" s="13">
        <f t="shared" si="3427"/>
        <v>2.9343889038884667E-3</v>
      </c>
      <c r="W2943" s="13">
        <f t="shared" si="3428"/>
        <v>4.9507269463877186E-2</v>
      </c>
      <c r="X2943" s="13">
        <f t="shared" si="3429"/>
        <v>3.5075372337616179E-2</v>
      </c>
      <c r="Y2943" s="13">
        <f t="shared" si="3430"/>
        <v>1.2425263581948114E-2</v>
      </c>
      <c r="Z2943" s="13">
        <f t="shared" si="3431"/>
        <v>7.9079795344508697E-3</v>
      </c>
      <c r="AA2943" s="13">
        <f t="shared" si="3432"/>
        <v>1.0326028796631659E-2</v>
      </c>
      <c r="AB2943" s="13">
        <f t="shared" si="3433"/>
        <v>6.7417265209368353E-3</v>
      </c>
      <c r="AC2943" s="13">
        <f t="shared" si="3434"/>
        <v>1.6966755456015886E-4</v>
      </c>
      <c r="AD2943" s="13">
        <f t="shared" si="3435"/>
        <v>1.6161318068019556E-2</v>
      </c>
      <c r="AE2943" s="13">
        <f t="shared" si="3436"/>
        <v>1.1450121463799177E-2</v>
      </c>
      <c r="AF2943" s="13">
        <f t="shared" si="3437"/>
        <v>4.0561444612364009E-3</v>
      </c>
      <c r="AG2943" s="13">
        <f t="shared" si="3438"/>
        <v>9.5791169508169401E-4</v>
      </c>
      <c r="AH2943" s="13">
        <f t="shared" si="3439"/>
        <v>1.4006797870941908E-3</v>
      </c>
      <c r="AI2943" s="13">
        <f t="shared" si="3440"/>
        <v>1.8289703145265991E-3</v>
      </c>
      <c r="AJ2943" s="13">
        <f t="shared" si="3441"/>
        <v>1.1941103320835525E-3</v>
      </c>
      <c r="AK2943" s="13">
        <f t="shared" si="3442"/>
        <v>5.1974580956416978E-4</v>
      </c>
      <c r="AL2943" s="13">
        <f t="shared" si="3443"/>
        <v>6.2785578900798403E-6</v>
      </c>
      <c r="AM2943" s="13">
        <f t="shared" si="3444"/>
        <v>4.2206036329476091E-3</v>
      </c>
      <c r="AN2943" s="13">
        <f t="shared" si="3445"/>
        <v>2.9902526541713084E-3</v>
      </c>
      <c r="AO2943" s="13">
        <f t="shared" si="3446"/>
        <v>1.0592810547260345E-3</v>
      </c>
      <c r="AP2943" s="13">
        <f t="shared" si="3447"/>
        <v>2.5016310942516053E-4</v>
      </c>
      <c r="AQ2943" s="13">
        <f t="shared" si="3448"/>
        <v>4.4309473655306599E-5</v>
      </c>
      <c r="AR2943" s="13">
        <f t="shared" si="3449"/>
        <v>1.9847333771436855E-4</v>
      </c>
      <c r="AS2943" s="13">
        <f t="shared" si="3450"/>
        <v>2.5916119176508254E-4</v>
      </c>
      <c r="AT2943" s="13">
        <f t="shared" si="3451"/>
        <v>1.6920288662086499E-4</v>
      </c>
      <c r="AU2943" s="13">
        <f t="shared" si="3452"/>
        <v>7.3646872424182761E-5</v>
      </c>
      <c r="AV2943" s="13">
        <f t="shared" si="3453"/>
        <v>2.4041530523724885E-5</v>
      </c>
      <c r="AW2943" s="13">
        <f t="shared" si="3454"/>
        <v>1.6134611528865873E-7</v>
      </c>
      <c r="AX2943" s="13">
        <f t="shared" si="3455"/>
        <v>9.1852527907879252E-4</v>
      </c>
      <c r="AY2943" s="13">
        <f t="shared" si="3456"/>
        <v>6.5076536262435034E-4</v>
      </c>
      <c r="AZ2943" s="13">
        <f t="shared" si="3457"/>
        <v>2.3053015896107635E-4</v>
      </c>
      <c r="BA2943" s="13">
        <f t="shared" si="3458"/>
        <v>5.4442719545187002E-5</v>
      </c>
      <c r="BB2943" s="13">
        <f t="shared" si="3459"/>
        <v>9.6430215188558338E-6</v>
      </c>
      <c r="BC2943" s="13">
        <f t="shared" si="3460"/>
        <v>1.3663955774426371E-6</v>
      </c>
      <c r="BD2943" s="13">
        <f t="shared" si="3461"/>
        <v>2.3436040453615833E-5</v>
      </c>
      <c r="BE2943" s="13">
        <f t="shared" si="3462"/>
        <v>3.0602156663252686E-5</v>
      </c>
      <c r="BF2943" s="13">
        <f t="shared" si="3463"/>
        <v>1.997974005668211E-5</v>
      </c>
      <c r="BG2943" s="13">
        <f t="shared" si="3464"/>
        <v>8.6963372576490805E-6</v>
      </c>
      <c r="BH2943" s="13">
        <f t="shared" si="3465"/>
        <v>2.8388613221778144E-6</v>
      </c>
      <c r="BI2943" s="13">
        <f t="shared" si="3466"/>
        <v>7.4138188230623696E-7</v>
      </c>
      <c r="BJ2943" s="14">
        <f t="shared" si="3467"/>
        <v>0.50860561591221998</v>
      </c>
      <c r="BK2943" s="14">
        <f t="shared" si="3468"/>
        <v>0.28915595940667732</v>
      </c>
      <c r="BL2943" s="14">
        <f t="shared" si="3469"/>
        <v>0.19455722089374083</v>
      </c>
      <c r="BM2943" s="14">
        <f t="shared" si="3470"/>
        <v>0.32676017440412897</v>
      </c>
      <c r="BN2943" s="14">
        <f t="shared" si="3471"/>
        <v>0.67281599732645103</v>
      </c>
    </row>
    <row r="2944" spans="1:66" x14ac:dyDescent="0.25">
      <c r="A2944" t="s">
        <v>114</v>
      </c>
      <c r="B2944" t="s">
        <v>116</v>
      </c>
      <c r="C2944" t="s">
        <v>128</v>
      </c>
      <c r="D2944" t="s">
        <v>564</v>
      </c>
      <c r="E2944" s="10">
        <f>VLOOKUP(A2944,home!$A$2:$E$405,3,FALSE)</f>
        <v>1.3644444444444399</v>
      </c>
      <c r="F2944" s="10">
        <f>VLOOKUP(B2944,home!$B$2:$E$405,3,FALSE)</f>
        <v>0.59</v>
      </c>
      <c r="G2944" s="10">
        <f>VLOOKUP(C2944,away!$B$2:$E$405,4,FALSE)</f>
        <v>0.95</v>
      </c>
      <c r="H2944" s="10">
        <f>VLOOKUP(A2944,away!$A$2:$E$405,3,FALSE)</f>
        <v>1.1155555555555601</v>
      </c>
      <c r="I2944" s="10">
        <f>VLOOKUP(C2944,away!$B$2:$E$405,3,FALSE)</f>
        <v>0.95</v>
      </c>
      <c r="J2944" s="10">
        <f>VLOOKUP(B2944,home!$B$2:$E$405,4,FALSE)</f>
        <v>0.59</v>
      </c>
      <c r="K2944" s="12">
        <f t="shared" si="3416"/>
        <v>0.76477111111110851</v>
      </c>
      <c r="L2944" s="12">
        <f t="shared" si="3417"/>
        <v>0.62526888888889132</v>
      </c>
      <c r="M2944" s="13">
        <f t="shared" si="3418"/>
        <v>0.24906534181874054</v>
      </c>
      <c r="N2944" s="13">
        <f t="shared" si="3419"/>
        <v>0.19047797820198628</v>
      </c>
      <c r="O2944" s="13">
        <f t="shared" si="3420"/>
        <v>0.15573280953973581</v>
      </c>
      <c r="P2944" s="13">
        <f t="shared" si="3421"/>
        <v>0.11909995378815841</v>
      </c>
      <c r="Q2944" s="13">
        <f t="shared" si="3422"/>
        <v>7.2836027515865265E-2</v>
      </c>
      <c r="R2944" s="13">
        <f t="shared" si="3423"/>
        <v>4.8687440392227971E-2</v>
      </c>
      <c r="S2944" s="13">
        <f t="shared" si="3424"/>
        <v>1.4238029756328536E-2</v>
      </c>
      <c r="T2944" s="13">
        <f t="shared" si="3425"/>
        <v>4.5542101995925781E-2</v>
      </c>
      <c r="U2944" s="13">
        <f t="shared" si="3426"/>
        <v>3.7234747885920051E-2</v>
      </c>
      <c r="V2944" s="13">
        <f t="shared" si="3427"/>
        <v>7.5649433715771627E-4</v>
      </c>
      <c r="W2944" s="13">
        <f t="shared" si="3428"/>
        <v>1.8567629897409184E-2</v>
      </c>
      <c r="X2944" s="13">
        <f t="shared" si="3429"/>
        <v>1.1609761315253198E-2</v>
      </c>
      <c r="Y2944" s="13">
        <f t="shared" si="3430"/>
        <v>3.6296112789268001E-3</v>
      </c>
      <c r="Z2944" s="13">
        <f t="shared" si="3431"/>
        <v>1.0147580585630839E-2</v>
      </c>
      <c r="AA2944" s="13">
        <f t="shared" si="3432"/>
        <v>7.7605764795624105E-3</v>
      </c>
      <c r="AB2944" s="13">
        <f t="shared" si="3433"/>
        <v>2.9675323485688393E-3</v>
      </c>
      <c r="AC2944" s="13">
        <f t="shared" si="3434"/>
        <v>2.2609137410128252E-5</v>
      </c>
      <c r="AD2944" s="13">
        <f t="shared" si="3435"/>
        <v>3.5499967368353641E-3</v>
      </c>
      <c r="AE2944" s="13">
        <f t="shared" si="3436"/>
        <v>2.219702515200238E-3</v>
      </c>
      <c r="AF2944" s="13">
        <f t="shared" si="3437"/>
        <v>6.9395546267156502E-4</v>
      </c>
      <c r="AG2944" s="13">
        <f t="shared" si="3438"/>
        <v>1.4463625369434203E-4</v>
      </c>
      <c r="AH2944" s="13">
        <f t="shared" si="3439"/>
        <v>1.5862416094219694E-3</v>
      </c>
      <c r="AI2944" s="13">
        <f t="shared" si="3440"/>
        <v>1.2131117581283125E-3</v>
      </c>
      <c r="AJ2944" s="13">
        <f t="shared" si="3441"/>
        <v>4.6387641358286988E-4</v>
      </c>
      <c r="AK2944" s="13">
        <f t="shared" si="3442"/>
        <v>1.1825309341133584E-4</v>
      </c>
      <c r="AL2944" s="13">
        <f t="shared" si="3443"/>
        <v>4.3245635078301186E-7</v>
      </c>
      <c r="AM2944" s="13">
        <f t="shared" si="3444"/>
        <v>5.4298698977407842E-4</v>
      </c>
      <c r="AN2944" s="13">
        <f t="shared" si="3445"/>
        <v>3.3951287177716178E-4</v>
      </c>
      <c r="AO2944" s="13">
        <f t="shared" si="3446"/>
        <v>1.0614341804979127E-4</v>
      </c>
      <c r="AP2944" s="13">
        <f t="shared" si="3447"/>
        <v>2.2122725688954034E-5</v>
      </c>
      <c r="AQ2944" s="13">
        <f t="shared" si="3448"/>
        <v>3.4581630276815041E-6</v>
      </c>
      <c r="AR2944" s="13">
        <f t="shared" si="3449"/>
        <v>1.9836550572652041E-4</v>
      </c>
      <c r="AS2944" s="13">
        <f t="shared" si="3450"/>
        <v>1.5170420822058797E-4</v>
      </c>
      <c r="AT2944" s="13">
        <f t="shared" si="3451"/>
        <v>5.8009497940545004E-5</v>
      </c>
      <c r="AU2944" s="13">
        <f t="shared" si="3452"/>
        <v>1.4787996064996056E-5</v>
      </c>
      <c r="AV2944" s="13">
        <f t="shared" si="3453"/>
        <v>2.8273580454334331E-6</v>
      </c>
      <c r="AW2944" s="13">
        <f t="shared" si="3454"/>
        <v>5.7443126969485824E-9</v>
      </c>
      <c r="AX2944" s="13">
        <f t="shared" si="3455"/>
        <v>6.9210127248066315E-5</v>
      </c>
      <c r="AY2944" s="13">
        <f t="shared" si="3456"/>
        <v>4.3274939364257203E-5</v>
      </c>
      <c r="AZ2944" s="13">
        <f t="shared" si="3457"/>
        <v>1.352923662651162E-5</v>
      </c>
      <c r="BA2944" s="13">
        <f t="shared" si="3458"/>
        <v>2.8198035843246054E-6</v>
      </c>
      <c r="BB2944" s="13">
        <f t="shared" si="3459"/>
        <v>4.4078386351388964E-7</v>
      </c>
      <c r="BC2944" s="13">
        <f t="shared" si="3460"/>
        <v>5.5121687315896522E-8</v>
      </c>
      <c r="BD2944" s="13">
        <f t="shared" si="3461"/>
        <v>2.0671963226584061E-5</v>
      </c>
      <c r="BE2944" s="13">
        <f t="shared" si="3462"/>
        <v>1.5809320285642667E-5</v>
      </c>
      <c r="BF2944" s="13">
        <f t="shared" si="3463"/>
        <v>6.0452557203811647E-6</v>
      </c>
      <c r="BG2944" s="13">
        <f t="shared" si="3464"/>
        <v>1.5410789780755627E-6</v>
      </c>
      <c r="BH2944" s="13">
        <f t="shared" si="3465"/>
        <v>2.9464317059320487E-7</v>
      </c>
      <c r="BI2944" s="13">
        <f t="shared" si="3466"/>
        <v>4.5066916991173056E-8</v>
      </c>
      <c r="BJ2944" s="14">
        <f t="shared" si="3467"/>
        <v>0.35041495535445966</v>
      </c>
      <c r="BK2944" s="14">
        <f t="shared" si="3468"/>
        <v>0.38322613623351037</v>
      </c>
      <c r="BL2944" s="14">
        <f t="shared" si="3469"/>
        <v>0.25623469141485589</v>
      </c>
      <c r="BM2944" s="14">
        <f t="shared" si="3470"/>
        <v>0.16408054313669099</v>
      </c>
      <c r="BN2944" s="14">
        <f t="shared" si="3471"/>
        <v>0.83589955125671422</v>
      </c>
    </row>
    <row r="2945" spans="1:66" x14ac:dyDescent="0.25">
      <c r="A2945" t="s">
        <v>114</v>
      </c>
      <c r="B2945" t="s">
        <v>379</v>
      </c>
      <c r="C2945" t="s">
        <v>356</v>
      </c>
      <c r="D2945" t="s">
        <v>564</v>
      </c>
      <c r="E2945" s="10">
        <f>VLOOKUP(A2945,home!$A$2:$E$405,3,FALSE)</f>
        <v>1.3644444444444399</v>
      </c>
      <c r="F2945" s="10">
        <f>VLOOKUP(B2945,home!$B$2:$E$405,3,FALSE)</f>
        <v>1.3</v>
      </c>
      <c r="G2945" s="10">
        <f>VLOOKUP(C2945,away!$B$2:$E$405,4,FALSE)</f>
        <v>1.06</v>
      </c>
      <c r="H2945" s="10">
        <f>VLOOKUP(A2945,away!$A$2:$E$405,3,FALSE)</f>
        <v>1.1155555555555601</v>
      </c>
      <c r="I2945" s="10">
        <f>VLOOKUP(C2945,away!$B$2:$E$405,3,FALSE)</f>
        <v>0.56999999999999995</v>
      </c>
      <c r="J2945" s="10">
        <f>VLOOKUP(B2945,home!$B$2:$E$405,4,FALSE)</f>
        <v>1.3</v>
      </c>
      <c r="K2945" s="12">
        <f t="shared" si="3416"/>
        <v>1.8802044444444383</v>
      </c>
      <c r="L2945" s="12">
        <f t="shared" si="3417"/>
        <v>0.82662666666666995</v>
      </c>
      <c r="M2945" s="13">
        <f t="shared" si="3418"/>
        <v>6.6747988892224108E-2</v>
      </c>
      <c r="N2945" s="13">
        <f t="shared" si="3419"/>
        <v>0.12549986537288779</v>
      </c>
      <c r="O2945" s="13">
        <f t="shared" si="3420"/>
        <v>5.5175667564683131E-2</v>
      </c>
      <c r="P2945" s="13">
        <f t="shared" si="3421"/>
        <v>0.10374153538030607</v>
      </c>
      <c r="Q2945" s="13">
        <f t="shared" si="3422"/>
        <v>0.11798270232564115</v>
      </c>
      <c r="R2945" s="13">
        <f t="shared" si="3423"/>
        <v>2.2804839080051154E-2</v>
      </c>
      <c r="S2945" s="13">
        <f t="shared" si="3424"/>
        <v>4.0309477265453093E-2</v>
      </c>
      <c r="T2945" s="13">
        <f t="shared" si="3425"/>
        <v>9.7527647947770718E-2</v>
      </c>
      <c r="U2945" s="13">
        <f t="shared" si="3426"/>
        <v>4.2877759793152399E-2</v>
      </c>
      <c r="V2945" s="13">
        <f t="shared" si="3427"/>
        <v>6.9611203628219065E-3</v>
      </c>
      <c r="W2945" s="13">
        <f t="shared" si="3428"/>
        <v>7.3943867093411886E-2</v>
      </c>
      <c r="X2945" s="13">
        <f t="shared" si="3429"/>
        <v>6.112397237587034E-2</v>
      </c>
      <c r="Y2945" s="13">
        <f t="shared" si="3430"/>
        <v>2.5263352769245653E-2</v>
      </c>
      <c r="Z2945" s="13">
        <f t="shared" si="3431"/>
        <v>6.2836960375374984E-3</v>
      </c>
      <c r="AA2945" s="13">
        <f t="shared" si="3432"/>
        <v>1.1814633217315912E-2</v>
      </c>
      <c r="AB2945" s="13">
        <f t="shared" si="3433"/>
        <v>1.1106962942339135E-2</v>
      </c>
      <c r="AC2945" s="13">
        <f t="shared" si="3434"/>
        <v>6.7619763380839673E-4</v>
      </c>
      <c r="AD2945" s="13">
        <f t="shared" si="3435"/>
        <v>3.4757396887110464E-2</v>
      </c>
      <c r="AE2945" s="13">
        <f t="shared" si="3436"/>
        <v>2.8731391130802614E-2</v>
      </c>
      <c r="AF2945" s="13">
        <f t="shared" si="3437"/>
        <v>1.1875067039575844E-2</v>
      </c>
      <c r="AG2945" s="13">
        <f t="shared" si="3438"/>
        <v>3.2720823611226066E-3</v>
      </c>
      <c r="AH2945" s="13">
        <f t="shared" si="3439"/>
        <v>1.2985676774640458E-3</v>
      </c>
      <c r="AI2945" s="13">
        <f t="shared" si="3440"/>
        <v>2.4415727185797911E-3</v>
      </c>
      <c r="AJ2945" s="13">
        <f t="shared" si="3441"/>
        <v>2.2953279384540066E-3</v>
      </c>
      <c r="AK2945" s="13">
        <f t="shared" si="3442"/>
        <v>1.4385619304462379E-3</v>
      </c>
      <c r="AL2945" s="13">
        <f t="shared" si="3443"/>
        <v>4.2038588377595451E-5</v>
      </c>
      <c r="AM2945" s="13">
        <f t="shared" si="3444"/>
        <v>1.3070202420892879E-2</v>
      </c>
      <c r="AN2945" s="13">
        <f t="shared" si="3445"/>
        <v>1.0804177859841321E-2</v>
      </c>
      <c r="AO2945" s="13">
        <f t="shared" si="3446"/>
        <v>4.465510765177233E-3</v>
      </c>
      <c r="AP2945" s="13">
        <f t="shared" si="3447"/>
        <v>1.2304367595941958E-3</v>
      </c>
      <c r="AQ2945" s="13">
        <f t="shared" si="3448"/>
        <v>2.5427795928187216E-4</v>
      </c>
      <c r="AR2945" s="13">
        <f t="shared" si="3449"/>
        <v>2.1468613413263678E-4</v>
      </c>
      <c r="AS2945" s="13">
        <f t="shared" si="3450"/>
        <v>4.0365382355677857E-4</v>
      </c>
      <c r="AT2945" s="13">
        <f t="shared" si="3451"/>
        <v>3.794758565342231E-4</v>
      </c>
      <c r="AU2945" s="13">
        <f t="shared" si="3452"/>
        <v>2.378307306716688E-4</v>
      </c>
      <c r="AV2945" s="13">
        <f t="shared" si="3453"/>
        <v>1.1179259920858495E-4</v>
      </c>
      <c r="AW2945" s="13">
        <f t="shared" si="3454"/>
        <v>1.814930963086247E-6</v>
      </c>
      <c r="AX2945" s="13">
        <f t="shared" si="3455"/>
        <v>4.0957754469252072E-3</v>
      </c>
      <c r="AY2945" s="13">
        <f t="shared" si="3456"/>
        <v>3.3856772051069745E-3</v>
      </c>
      <c r="AZ2945" s="13">
        <f t="shared" si="3457"/>
        <v>1.3993455312334526E-3</v>
      </c>
      <c r="BA2945" s="13">
        <f t="shared" si="3458"/>
        <v>3.8557877733280319E-4</v>
      </c>
      <c r="BB2945" s="13">
        <f t="shared" si="3459"/>
        <v>7.9682424861006294E-5</v>
      </c>
      <c r="BC2945" s="13">
        <f t="shared" si="3460"/>
        <v>1.317352345095421E-5</v>
      </c>
      <c r="BD2945" s="13">
        <f t="shared" si="3461"/>
        <v>2.9577547239602518E-5</v>
      </c>
      <c r="BE2945" s="13">
        <f t="shared" si="3462"/>
        <v>5.5611835775665987E-5</v>
      </c>
      <c r="BF2945" s="13">
        <f t="shared" si="3463"/>
        <v>5.2280810394560703E-5</v>
      </c>
      <c r="BG2945" s="13">
        <f t="shared" si="3464"/>
        <v>3.2766204021003343E-5</v>
      </c>
      <c r="BH2945" s="13">
        <f t="shared" si="3465"/>
        <v>1.5401790606965926E-5</v>
      </c>
      <c r="BI2945" s="13">
        <f t="shared" si="3466"/>
        <v>5.7917030303239886E-6</v>
      </c>
      <c r="BJ2945" s="14">
        <f t="shared" si="3467"/>
        <v>0.61916118397713693</v>
      </c>
      <c r="BK2945" s="14">
        <f t="shared" si="3468"/>
        <v>0.22186403532809809</v>
      </c>
      <c r="BL2945" s="14">
        <f t="shared" si="3469"/>
        <v>0.15279276189765778</v>
      </c>
      <c r="BM2945" s="14">
        <f t="shared" si="3470"/>
        <v>0.5047652163504931</v>
      </c>
      <c r="BN2945" s="14">
        <f t="shared" si="3471"/>
        <v>0.49195259861579343</v>
      </c>
    </row>
    <row r="2946" spans="1:66" x14ac:dyDescent="0.25">
      <c r="A2946" t="s">
        <v>114</v>
      </c>
      <c r="B2946" t="s">
        <v>112</v>
      </c>
      <c r="C2946" t="s">
        <v>345</v>
      </c>
      <c r="D2946" t="s">
        <v>564</v>
      </c>
      <c r="E2946" s="10">
        <f>VLOOKUP(A2946,home!$A$2:$E$405,3,FALSE)</f>
        <v>1.3644444444444399</v>
      </c>
      <c r="F2946" s="10">
        <f>VLOOKUP(B2946,home!$B$2:$E$405,3,FALSE)</f>
        <v>0.81</v>
      </c>
      <c r="G2946" s="10">
        <f>VLOOKUP(C2946,away!$B$2:$E$405,4,FALSE)</f>
        <v>1.47</v>
      </c>
      <c r="H2946" s="10">
        <f>VLOOKUP(A2946,away!$A$2:$E$405,3,FALSE)</f>
        <v>1.1155555555555601</v>
      </c>
      <c r="I2946" s="10">
        <f>VLOOKUP(C2946,away!$B$2:$E$405,3,FALSE)</f>
        <v>0.44</v>
      </c>
      <c r="J2946" s="10">
        <f>VLOOKUP(B2946,home!$B$2:$E$405,4,FALSE)</f>
        <v>0.81</v>
      </c>
      <c r="K2946" s="12">
        <f t="shared" si="3416"/>
        <v>1.6246439999999946</v>
      </c>
      <c r="L2946" s="12">
        <f t="shared" si="3417"/>
        <v>0.3975840000000016</v>
      </c>
      <c r="M2946" s="13">
        <f t="shared" si="3418"/>
        <v>0.13236023770934008</v>
      </c>
      <c r="N2946" s="13">
        <f t="shared" si="3419"/>
        <v>0.21503826603305237</v>
      </c>
      <c r="O2946" s="13">
        <f t="shared" si="3420"/>
        <v>5.2624312749430475E-2</v>
      </c>
      <c r="P2946" s="13">
        <f t="shared" si="3421"/>
        <v>8.5495773962485436E-2</v>
      </c>
      <c r="Q2946" s="13">
        <f t="shared" si="3422"/>
        <v>0.17468031434050063</v>
      </c>
      <c r="R2946" s="13">
        <f t="shared" si="3423"/>
        <v>1.0461292380084823E-2</v>
      </c>
      <c r="S2946" s="13">
        <f t="shared" si="3424"/>
        <v>1.3806123900849954E-2</v>
      </c>
      <c r="T2946" s="13">
        <f t="shared" si="3425"/>
        <v>6.9450098096753884E-2</v>
      </c>
      <c r="U2946" s="13">
        <f t="shared" si="3426"/>
        <v>1.6995875897550472E-2</v>
      </c>
      <c r="V2946" s="13">
        <f t="shared" si="3427"/>
        <v>9.9086928618513366E-4</v>
      </c>
      <c r="W2946" s="13">
        <f t="shared" si="3428"/>
        <v>9.4597774870469109E-2</v>
      </c>
      <c r="X2946" s="13">
        <f t="shared" si="3429"/>
        <v>3.7610561724100745E-2</v>
      </c>
      <c r="Y2946" s="13">
        <f t="shared" si="3430"/>
        <v>7.476678786257465E-3</v>
      </c>
      <c r="Z2946" s="13">
        <f t="shared" si="3431"/>
        <v>1.3864141565478876E-3</v>
      </c>
      <c r="AA2946" s="13">
        <f t="shared" si="3432"/>
        <v>2.2524294409505788E-3</v>
      </c>
      <c r="AB2946" s="13">
        <f t="shared" si="3433"/>
        <v>1.8296979883318507E-3</v>
      </c>
      <c r="AC2946" s="13">
        <f t="shared" si="3434"/>
        <v>4.0002164728695712E-5</v>
      </c>
      <c r="AD2946" s="13">
        <f t="shared" si="3435"/>
        <v>3.842192683916449E-2</v>
      </c>
      <c r="AE2946" s="13">
        <f t="shared" si="3436"/>
        <v>1.5275943360422435E-2</v>
      </c>
      <c r="AF2946" s="13">
        <f t="shared" si="3437"/>
        <v>3.036735332505109E-3</v>
      </c>
      <c r="AG2946" s="13">
        <f t="shared" si="3438"/>
        <v>4.0245246014623885E-4</v>
      </c>
      <c r="AH2946" s="13">
        <f t="shared" si="3439"/>
        <v>1.3780402150423437E-4</v>
      </c>
      <c r="AI2946" s="13">
        <f t="shared" si="3440"/>
        <v>2.2388247671272462E-4</v>
      </c>
      <c r="AJ2946" s="13">
        <f t="shared" si="3441"/>
        <v>1.8186466124823334E-4</v>
      </c>
      <c r="AK2946" s="13">
        <f t="shared" si="3442"/>
        <v>9.8488443569657929E-5</v>
      </c>
      <c r="AL2946" s="13">
        <f t="shared" si="3443"/>
        <v>1.0335478668948754E-6</v>
      </c>
      <c r="AM2946" s="13">
        <f t="shared" si="3444"/>
        <v>1.2484390581537471E-2</v>
      </c>
      <c r="AN2946" s="13">
        <f t="shared" si="3445"/>
        <v>4.9635939449700142E-3</v>
      </c>
      <c r="AO2946" s="13">
        <f t="shared" si="3446"/>
        <v>9.8672276750848297E-4</v>
      </c>
      <c r="AP2946" s="13">
        <f t="shared" si="3447"/>
        <v>1.307683949323648E-4</v>
      </c>
      <c r="AQ2946" s="13">
        <f t="shared" si="3448"/>
        <v>1.2997855382697382E-5</v>
      </c>
      <c r="AR2946" s="13">
        <f t="shared" si="3449"/>
        <v>1.0957734817147949E-5</v>
      </c>
      <c r="AS2946" s="13">
        <f t="shared" si="3450"/>
        <v>1.7802418124270453E-5</v>
      </c>
      <c r="AT2946" s="13">
        <f t="shared" si="3451"/>
        <v>1.4461295895543581E-5</v>
      </c>
      <c r="AU2946" s="13">
        <f t="shared" si="3452"/>
        <v>7.8314858696398078E-6</v>
      </c>
      <c r="AV2946" s="13">
        <f t="shared" si="3453"/>
        <v>3.1808441322987643E-6</v>
      </c>
      <c r="AW2946" s="13">
        <f t="shared" si="3454"/>
        <v>1.8544503230288348E-8</v>
      </c>
      <c r="AX2946" s="13">
        <f t="shared" si="3455"/>
        <v>3.3804483753252152E-3</v>
      </c>
      <c r="AY2946" s="13">
        <f t="shared" si="3456"/>
        <v>1.3440121868553059E-3</v>
      </c>
      <c r="AZ2946" s="13">
        <f t="shared" si="3457"/>
        <v>2.67178870649341E-4</v>
      </c>
      <c r="BA2946" s="13">
        <f t="shared" si="3458"/>
        <v>3.5408681369416025E-5</v>
      </c>
      <c r="BB2946" s="13">
        <f t="shared" si="3459"/>
        <v>3.5194812933944884E-6</v>
      </c>
      <c r="BC2946" s="13">
        <f t="shared" si="3460"/>
        <v>2.7985789011059205E-7</v>
      </c>
      <c r="BD2946" s="13">
        <f t="shared" si="3461"/>
        <v>7.2610333992349489E-7</v>
      </c>
      <c r="BE2946" s="13">
        <f t="shared" si="3462"/>
        <v>1.1796594345866624E-6</v>
      </c>
      <c r="BF2946" s="13">
        <f t="shared" si="3463"/>
        <v>9.5826331122230401E-7</v>
      </c>
      <c r="BG2946" s="13">
        <f t="shared" si="3464"/>
        <v>5.1894557966581446E-7</v>
      </c>
      <c r="BH2946" s="13">
        <f t="shared" si="3465"/>
        <v>2.1077545558264624E-7</v>
      </c>
      <c r="BI2946" s="13">
        <f t="shared" si="3466"/>
        <v>6.8487015851922324E-8</v>
      </c>
      <c r="BJ2946" s="14">
        <f t="shared" si="3467"/>
        <v>0.67960007284108626</v>
      </c>
      <c r="BK2946" s="14">
        <f t="shared" si="3468"/>
        <v>0.23403805275831149</v>
      </c>
      <c r="BL2946" s="14">
        <f t="shared" si="3469"/>
        <v>8.4863544072358757E-2</v>
      </c>
      <c r="BM2946" s="14">
        <f t="shared" si="3470"/>
        <v>0.32788389301105864</v>
      </c>
      <c r="BN2946" s="14">
        <f t="shared" si="3471"/>
        <v>0.67066019717489378</v>
      </c>
    </row>
    <row r="2947" spans="1:66" x14ac:dyDescent="0.25">
      <c r="A2947" t="s">
        <v>114</v>
      </c>
      <c r="B2947" t="s">
        <v>133</v>
      </c>
      <c r="C2947" t="s">
        <v>119</v>
      </c>
      <c r="D2947" t="s">
        <v>564</v>
      </c>
      <c r="E2947" s="10">
        <f>VLOOKUP(A2947,home!$A$2:$E$405,3,FALSE)</f>
        <v>1.3644444444444399</v>
      </c>
      <c r="F2947" s="10">
        <f>VLOOKUP(B2947,home!$B$2:$E$405,3,FALSE)</f>
        <v>0.81</v>
      </c>
      <c r="G2947" s="10">
        <f>VLOOKUP(C2947,away!$B$2:$E$405,4,FALSE)</f>
        <v>0.88</v>
      </c>
      <c r="H2947" s="10">
        <f>VLOOKUP(A2947,away!$A$2:$E$405,3,FALSE)</f>
        <v>1.1155555555555601</v>
      </c>
      <c r="I2947" s="10">
        <f>VLOOKUP(C2947,away!$B$2:$E$405,3,FALSE)</f>
        <v>0.73</v>
      </c>
      <c r="J2947" s="10">
        <f>VLOOKUP(B2947,home!$B$2:$E$405,4,FALSE)</f>
        <v>0.81</v>
      </c>
      <c r="K2947" s="12">
        <f t="shared" si="3416"/>
        <v>0.97257599999999689</v>
      </c>
      <c r="L2947" s="12">
        <f t="shared" si="3417"/>
        <v>0.65962800000000266</v>
      </c>
      <c r="M2947" s="13">
        <f t="shared" si="3418"/>
        <v>0.19549822087143362</v>
      </c>
      <c r="N2947" s="13">
        <f t="shared" si="3419"/>
        <v>0.19013687766225482</v>
      </c>
      <c r="O2947" s="13">
        <f t="shared" si="3420"/>
        <v>0.12895610043698252</v>
      </c>
      <c r="P2947" s="13">
        <f t="shared" si="3421"/>
        <v>0.12541960833859833</v>
      </c>
      <c r="Q2947" s="13">
        <f t="shared" si="3422"/>
        <v>9.2461281964622263E-2</v>
      </c>
      <c r="R2947" s="13">
        <f t="shared" si="3423"/>
        <v>4.2531527309523122E-2</v>
      </c>
      <c r="S2947" s="13">
        <f t="shared" si="3424"/>
        <v>2.0115372515527957E-2</v>
      </c>
      <c r="T2947" s="13">
        <f t="shared" si="3425"/>
        <v>6.0990050499760098E-2</v>
      </c>
      <c r="U2947" s="13">
        <f t="shared" si="3426"/>
        <v>4.1365142704586633E-2</v>
      </c>
      <c r="V2947" s="13">
        <f t="shared" si="3427"/>
        <v>1.4338647921289176E-3</v>
      </c>
      <c r="W2947" s="13">
        <f t="shared" si="3428"/>
        <v>2.9975207922674729E-2</v>
      </c>
      <c r="X2947" s="13">
        <f t="shared" si="3429"/>
        <v>1.9772486451618165E-2</v>
      </c>
      <c r="Y2947" s="13">
        <f t="shared" si="3430"/>
        <v>6.5212428465540187E-3</v>
      </c>
      <c r="Z2947" s="13">
        <f t="shared" si="3431"/>
        <v>9.3516620987087445E-3</v>
      </c>
      <c r="AA2947" s="13">
        <f t="shared" si="3432"/>
        <v>9.0952021173137283E-3</v>
      </c>
      <c r="AB2947" s="13">
        <f t="shared" si="3433"/>
        <v>4.4228876472242433E-3</v>
      </c>
      <c r="AC2947" s="13">
        <f t="shared" si="3434"/>
        <v>5.7492454355115337E-5</v>
      </c>
      <c r="AD2947" s="13">
        <f t="shared" si="3435"/>
        <v>7.2882919551507993E-3</v>
      </c>
      <c r="AE2947" s="13">
        <f t="shared" si="3436"/>
        <v>4.8075614457922305E-3</v>
      </c>
      <c r="AF2947" s="13">
        <f t="shared" si="3437"/>
        <v>1.585601070682525E-3</v>
      </c>
      <c r="AG2947" s="13">
        <f t="shared" si="3438"/>
        <v>3.4863562101739232E-4</v>
      </c>
      <c r="AH2947" s="13">
        <f t="shared" si="3439"/>
        <v>1.542154541711769E-3</v>
      </c>
      <c r="AI2947" s="13">
        <f t="shared" si="3440"/>
        <v>1.4998624955598608E-3</v>
      </c>
      <c r="AJ2947" s="13">
        <f t="shared" si="3441"/>
        <v>7.2936513324081101E-4</v>
      </c>
      <c r="AK2947" s="13">
        <f t="shared" si="3442"/>
        <v>2.364543412756043E-4</v>
      </c>
      <c r="AL2947" s="13">
        <f t="shared" si="3443"/>
        <v>1.4753445991481031E-6</v>
      </c>
      <c r="AM2947" s="13">
        <f t="shared" si="3444"/>
        <v>1.4176835673145448E-3</v>
      </c>
      <c r="AN2947" s="13">
        <f t="shared" si="3445"/>
        <v>9.3514377614056234E-4</v>
      </c>
      <c r="AO2947" s="13">
        <f t="shared" si="3446"/>
        <v>3.0842350938402465E-4</v>
      </c>
      <c r="AP2947" s="13">
        <f t="shared" si="3447"/>
        <v>6.7814927549322083E-5</v>
      </c>
      <c r="AQ2947" s="13">
        <f t="shared" si="3448"/>
        <v>1.1183156257376099E-5</v>
      </c>
      <c r="AR2947" s="13">
        <f t="shared" si="3449"/>
        <v>2.0344966320805105E-4</v>
      </c>
      <c r="AS2947" s="13">
        <f t="shared" si="3450"/>
        <v>1.9787025964423285E-4</v>
      </c>
      <c r="AT2947" s="13">
        <f t="shared" si="3451"/>
        <v>9.6221932821874377E-5</v>
      </c>
      <c r="AU2947" s="13">
        <f t="shared" si="3452"/>
        <v>3.1194380845389005E-5</v>
      </c>
      <c r="AV2947" s="13">
        <f t="shared" si="3453"/>
        <v>7.5847265362712378E-6</v>
      </c>
      <c r="AW2947" s="13">
        <f t="shared" si="3454"/>
        <v>2.6291393253381297E-8</v>
      </c>
      <c r="AX2947" s="13">
        <f t="shared" si="3455"/>
        <v>2.2980083552741765E-4</v>
      </c>
      <c r="AY2947" s="13">
        <f t="shared" si="3456"/>
        <v>1.5158306553728006E-4</v>
      </c>
      <c r="AZ2947" s="13">
        <f t="shared" si="3457"/>
        <v>4.9994217177112681E-5</v>
      </c>
      <c r="BA2947" s="13">
        <f t="shared" si="3458"/>
        <v>1.0992528496034873E-5</v>
      </c>
      <c r="BB2947" s="13">
        <f t="shared" si="3459"/>
        <v>1.8127448966956299E-6</v>
      </c>
      <c r="BC2947" s="13">
        <f t="shared" si="3460"/>
        <v>2.3914745814351005E-7</v>
      </c>
      <c r="BD2947" s="13">
        <f t="shared" si="3461"/>
        <v>2.2366849073766793E-5</v>
      </c>
      <c r="BE2947" s="13">
        <f t="shared" si="3462"/>
        <v>2.1753460604767746E-5</v>
      </c>
      <c r="BF2947" s="13">
        <f t="shared" si="3463"/>
        <v>1.0578446850571261E-5</v>
      </c>
      <c r="BG2947" s="13">
        <f t="shared" si="3464"/>
        <v>3.429447841380388E-6</v>
      </c>
      <c r="BH2947" s="13">
        <f t="shared" si="3465"/>
        <v>8.338496659445902E-7</v>
      </c>
      <c r="BI2947" s="13">
        <f t="shared" si="3466"/>
        <v>1.621964345411447E-7</v>
      </c>
      <c r="BJ2947" s="14">
        <f t="shared" si="3467"/>
        <v>0.41707190891586549</v>
      </c>
      <c r="BK2947" s="14">
        <f t="shared" si="3468"/>
        <v>0.34267761738218039</v>
      </c>
      <c r="BL2947" s="14">
        <f t="shared" si="3469"/>
        <v>0.23097414194094512</v>
      </c>
      <c r="BM2947" s="14">
        <f t="shared" si="3470"/>
        <v>0.22492015698014112</v>
      </c>
      <c r="BN2947" s="14">
        <f t="shared" si="3471"/>
        <v>0.77500361658341466</v>
      </c>
    </row>
    <row r="2948" spans="1:66" x14ac:dyDescent="0.25">
      <c r="A2948" t="s">
        <v>136</v>
      </c>
      <c r="B2948" t="s">
        <v>307</v>
      </c>
      <c r="C2948" t="s">
        <v>381</v>
      </c>
      <c r="D2948" t="s">
        <v>564</v>
      </c>
      <c r="E2948" s="10">
        <f>VLOOKUP(A2948,home!$A$2:$E$405,3,FALSE)</f>
        <v>1.5025641025640999</v>
      </c>
      <c r="F2948" s="10">
        <f>VLOOKUP(B2948,home!$B$2:$E$405,3,FALSE)</f>
        <v>0.52</v>
      </c>
      <c r="G2948" s="10">
        <f>VLOOKUP(C2948,away!$B$2:$E$405,4,FALSE)</f>
        <v>1.18</v>
      </c>
      <c r="H2948" s="10">
        <f>VLOOKUP(A2948,away!$A$2:$E$405,3,FALSE)</f>
        <v>1.3487179487179499</v>
      </c>
      <c r="I2948" s="10">
        <f>VLOOKUP(C2948,away!$B$2:$E$405,3,FALSE)</f>
        <v>0.74</v>
      </c>
      <c r="J2948" s="10">
        <f>VLOOKUP(B2948,home!$B$2:$E$405,4,FALSE)</f>
        <v>0.52</v>
      </c>
      <c r="K2948" s="12">
        <f t="shared" si="3416"/>
        <v>0.92197333333333176</v>
      </c>
      <c r="L2948" s="12">
        <f t="shared" si="3417"/>
        <v>0.51898666666666715</v>
      </c>
      <c r="M2948" s="13">
        <f t="shared" si="3418"/>
        <v>0.23670041717517032</v>
      </c>
      <c r="N2948" s="13">
        <f t="shared" si="3419"/>
        <v>0.218231472624382</v>
      </c>
      <c r="O2948" s="13">
        <f t="shared" si="3420"/>
        <v>0.12284436050835117</v>
      </c>
      <c r="P2948" s="13">
        <f t="shared" si="3421"/>
        <v>0.11325922453908603</v>
      </c>
      <c r="Q2948" s="13">
        <f t="shared" si="3422"/>
        <v>0.10060179912687159</v>
      </c>
      <c r="R2948" s="13">
        <f t="shared" si="3423"/>
        <v>3.1877292589513766E-2</v>
      </c>
      <c r="S2948" s="13">
        <f t="shared" si="3424"/>
        <v>1.3548404451799077E-2</v>
      </c>
      <c r="T2948" s="13">
        <f t="shared" si="3425"/>
        <v>5.2210992389524709E-2</v>
      </c>
      <c r="U2948" s="13">
        <f t="shared" si="3426"/>
        <v>2.9390013706395924E-2</v>
      </c>
      <c r="V2948" s="13">
        <f t="shared" si="3427"/>
        <v>7.2031126014594727E-4</v>
      </c>
      <c r="W2948" s="13">
        <f t="shared" si="3428"/>
        <v>3.091739202677736E-2</v>
      </c>
      <c r="X2948" s="13">
        <f t="shared" si="3429"/>
        <v>1.6045714230003772E-2</v>
      </c>
      <c r="Y2948" s="13">
        <f t="shared" si="3430"/>
        <v>4.1637558712577828E-3</v>
      </c>
      <c r="Z2948" s="13">
        <f t="shared" si="3431"/>
        <v>5.5146299411299353E-3</v>
      </c>
      <c r="AA2948" s="13">
        <f t="shared" si="3432"/>
        <v>5.0843417489233617E-3</v>
      </c>
      <c r="AB2948" s="13">
        <f t="shared" si="3433"/>
        <v>2.3438137550303466E-3</v>
      </c>
      <c r="AC2948" s="13">
        <f t="shared" si="3434"/>
        <v>2.1541442481522718E-5</v>
      </c>
      <c r="AD2948" s="13">
        <f t="shared" si="3435"/>
        <v>7.1262527462253233E-3</v>
      </c>
      <c r="AE2948" s="13">
        <f t="shared" si="3436"/>
        <v>3.6984301585876629E-3</v>
      </c>
      <c r="AF2948" s="13">
        <f t="shared" si="3437"/>
        <v>9.5971796995244216E-4</v>
      </c>
      <c r="AG2948" s="13">
        <f t="shared" si="3438"/>
        <v>1.6602694338857291E-4</v>
      </c>
      <c r="AH2948" s="13">
        <f t="shared" si="3439"/>
        <v>7.1550485276180567E-4</v>
      </c>
      <c r="AI2948" s="13">
        <f t="shared" si="3440"/>
        <v>6.5967639411697678E-4</v>
      </c>
      <c r="AJ2948" s="13">
        <f t="shared" si="3441"/>
        <v>3.0410202200267084E-4</v>
      </c>
      <c r="AK2948" s="13">
        <f t="shared" si="3442"/>
        <v>9.3457984966402897E-5</v>
      </c>
      <c r="AL2948" s="13">
        <f t="shared" si="3443"/>
        <v>4.1229620125342452E-7</v>
      </c>
      <c r="AM2948" s="13">
        <f t="shared" si="3444"/>
        <v>1.3140429997226344E-3</v>
      </c>
      <c r="AN2948" s="13">
        <f t="shared" si="3445"/>
        <v>6.8197079628271821E-4</v>
      </c>
      <c r="AO2948" s="13">
        <f t="shared" si="3446"/>
        <v>1.769668751633903E-4</v>
      </c>
      <c r="AP2948" s="13">
        <f t="shared" si="3447"/>
        <v>3.0614482883821391E-5</v>
      </c>
      <c r="AQ2948" s="13">
        <f t="shared" si="3448"/>
        <v>3.9721271058995482E-6</v>
      </c>
      <c r="AR2948" s="13">
        <f t="shared" si="3449"/>
        <v>7.4267495703734813E-5</v>
      </c>
      <c r="AS2948" s="13">
        <f t="shared" si="3450"/>
        <v>6.8472650572291288E-5</v>
      </c>
      <c r="AT2948" s="13">
        <f t="shared" si="3451"/>
        <v>3.1564978945151929E-5</v>
      </c>
      <c r="AU2948" s="13">
        <f t="shared" si="3452"/>
        <v>9.700689618219387E-6</v>
      </c>
      <c r="AV2948" s="13">
        <f t="shared" si="3453"/>
        <v>2.2359442857354432E-6</v>
      </c>
      <c r="AW2948" s="13">
        <f t="shared" si="3454"/>
        <v>5.4800105306644647E-9</v>
      </c>
      <c r="AX2948" s="13">
        <f t="shared" si="3455"/>
        <v>2.0191876743293452E-4</v>
      </c>
      <c r="AY2948" s="13">
        <f t="shared" si="3456"/>
        <v>1.0479314804746065E-4</v>
      </c>
      <c r="AZ2948" s="13">
        <f t="shared" si="3457"/>
        <v>2.7193123297329085E-5</v>
      </c>
      <c r="BA2948" s="13">
        <f t="shared" si="3458"/>
        <v>4.7042894721121717E-6</v>
      </c>
      <c r="BB2948" s="13">
        <f t="shared" si="3459"/>
        <v>6.1036587804164756E-7</v>
      </c>
      <c r="BC2948" s="13">
        <f t="shared" si="3460"/>
        <v>6.3354350498381638E-8</v>
      </c>
      <c r="BD2948" s="13">
        <f t="shared" si="3461"/>
        <v>6.4239733394937251E-6</v>
      </c>
      <c r="BE2948" s="13">
        <f t="shared" si="3462"/>
        <v>5.9227321130574847E-6</v>
      </c>
      <c r="BF2948" s="13">
        <f t="shared" si="3463"/>
        <v>2.7303005343579883E-6</v>
      </c>
      <c r="BG2948" s="13">
        <f t="shared" si="3464"/>
        <v>8.3908809488793728E-7</v>
      </c>
      <c r="BH2948" s="13">
        <f t="shared" si="3465"/>
        <v>1.934042119510366E-7</v>
      </c>
      <c r="BI2948" s="13">
        <f t="shared" si="3466"/>
        <v>3.5662705194640689E-8</v>
      </c>
      <c r="BJ2948" s="14">
        <f t="shared" si="3467"/>
        <v>0.43666840441660809</v>
      </c>
      <c r="BK2948" s="14">
        <f t="shared" si="3468"/>
        <v>0.36435510431293155</v>
      </c>
      <c r="BL2948" s="14">
        <f t="shared" si="3469"/>
        <v>0.19351495048218656</v>
      </c>
      <c r="BM2948" s="14">
        <f t="shared" si="3470"/>
        <v>0.17643373492144437</v>
      </c>
      <c r="BN2948" s="14">
        <f t="shared" si="3471"/>
        <v>0.82351456656337485</v>
      </c>
    </row>
    <row r="2949" spans="1:66" x14ac:dyDescent="0.25">
      <c r="A2949" t="s">
        <v>136</v>
      </c>
      <c r="B2949" t="s">
        <v>317</v>
      </c>
      <c r="C2949" t="s">
        <v>359</v>
      </c>
      <c r="D2949" t="s">
        <v>564</v>
      </c>
      <c r="E2949" s="10">
        <f>VLOOKUP(A2949,home!$A$2:$E$405,3,FALSE)</f>
        <v>1.5025641025640999</v>
      </c>
      <c r="F2949" s="10">
        <f>VLOOKUP(B2949,home!$B$2:$E$405,3,FALSE)</f>
        <v>1.1100000000000001</v>
      </c>
      <c r="G2949" s="10">
        <f>VLOOKUP(C2949,away!$B$2:$E$405,4,FALSE)</f>
        <v>0.67</v>
      </c>
      <c r="H2949" s="10">
        <f>VLOOKUP(A2949,away!$A$2:$E$405,3,FALSE)</f>
        <v>1.3487179487179499</v>
      </c>
      <c r="I2949" s="10">
        <f>VLOOKUP(C2949,away!$B$2:$E$405,3,FALSE)</f>
        <v>0.96</v>
      </c>
      <c r="J2949" s="10">
        <f>VLOOKUP(B2949,home!$B$2:$E$405,4,FALSE)</f>
        <v>1.1100000000000001</v>
      </c>
      <c r="K2949" s="12">
        <f t="shared" si="3416"/>
        <v>1.1174569230769213</v>
      </c>
      <c r="L2949" s="12">
        <f t="shared" si="3417"/>
        <v>1.4371938461538474</v>
      </c>
      <c r="M2949" s="13">
        <f t="shared" si="3418"/>
        <v>7.7719369323577162E-2</v>
      </c>
      <c r="N2949" s="13">
        <f t="shared" si="3419"/>
        <v>8.6848047307803419E-2</v>
      </c>
      <c r="O2949" s="13">
        <f t="shared" si="3420"/>
        <v>0.11169779931880321</v>
      </c>
      <c r="P2949" s="13">
        <f t="shared" si="3421"/>
        <v>0.12481747914125327</v>
      </c>
      <c r="Q2949" s="13">
        <f t="shared" si="3422"/>
        <v>4.8524475859908454E-2</v>
      </c>
      <c r="R2949" s="13">
        <f t="shared" si="3423"/>
        <v>8.0265694904955706E-2</v>
      </c>
      <c r="S2949" s="13">
        <f t="shared" si="3424"/>
        <v>5.0114286936355099E-2</v>
      </c>
      <c r="T2949" s="13">
        <f t="shared" si="3425"/>
        <v>6.9739078093701348E-2</v>
      </c>
      <c r="U2949" s="13">
        <f t="shared" si="3426"/>
        <v>8.9693456457122719E-2</v>
      </c>
      <c r="V2949" s="13">
        <f t="shared" si="3427"/>
        <v>8.9426284146814413E-3</v>
      </c>
      <c r="W2949" s="13">
        <f t="shared" si="3428"/>
        <v>1.8074670496111209E-2</v>
      </c>
      <c r="X2949" s="13">
        <f t="shared" si="3429"/>
        <v>2.5976805208269536E-2</v>
      </c>
      <c r="Y2949" s="13">
        <f t="shared" si="3430"/>
        <v>1.8666852294031099E-2</v>
      </c>
      <c r="Z2949" s="13">
        <f t="shared" si="3431"/>
        <v>3.8452454258221525E-2</v>
      </c>
      <c r="AA2949" s="13">
        <f t="shared" si="3432"/>
        <v>4.2968961220148288E-2</v>
      </c>
      <c r="AB2949" s="13">
        <f t="shared" si="3433"/>
        <v>2.4007981596439232E-2</v>
      </c>
      <c r="AC2949" s="13">
        <f t="shared" si="3434"/>
        <v>8.9761756410610999E-4</v>
      </c>
      <c r="AD2949" s="13">
        <f t="shared" si="3435"/>
        <v>5.0494164195534104E-3</v>
      </c>
      <c r="AE2949" s="13">
        <f t="shared" si="3436"/>
        <v>7.2569902048503551E-3</v>
      </c>
      <c r="AF2949" s="13">
        <f t="shared" si="3437"/>
        <v>5.2148508320048401E-3</v>
      </c>
      <c r="AG2949" s="13">
        <f t="shared" si="3438"/>
        <v>2.4982505081225428E-3</v>
      </c>
      <c r="AH2949" s="13">
        <f t="shared" si="3439"/>
        <v>1.3815907657357067E-2</v>
      </c>
      <c r="AI2949" s="13">
        <f t="shared" si="3440"/>
        <v>1.5438681660305103E-2</v>
      </c>
      <c r="AJ2949" s="13">
        <f t="shared" si="3441"/>
        <v>8.6260308522443183E-3</v>
      </c>
      <c r="AK2949" s="13">
        <f t="shared" si="3442"/>
        <v>3.2130726315051754E-3</v>
      </c>
      <c r="AL2949" s="13">
        <f t="shared" si="3443"/>
        <v>5.7663031782039315E-5</v>
      </c>
      <c r="AM2949" s="13">
        <f t="shared" si="3444"/>
        <v>1.1285010671056492E-3</v>
      </c>
      <c r="AN2949" s="13">
        <f t="shared" si="3445"/>
        <v>1.6218747890222888E-3</v>
      </c>
      <c r="AO2949" s="13">
        <f t="shared" si="3446"/>
        <v>1.1654742330074518E-3</v>
      </c>
      <c r="AP2949" s="13">
        <f t="shared" si="3447"/>
        <v>5.5833746517639502E-4</v>
      </c>
      <c r="AQ2949" s="13">
        <f t="shared" si="3448"/>
        <v>2.006097922571632E-4</v>
      </c>
      <c r="AR2949" s="13">
        <f t="shared" si="3449"/>
        <v>3.9712274928366768E-3</v>
      </c>
      <c r="AS2949" s="13">
        <f t="shared" si="3450"/>
        <v>4.4376756549837498E-3</v>
      </c>
      <c r="AT2949" s="13">
        <f t="shared" si="3451"/>
        <v>2.4794556915157515E-3</v>
      </c>
      <c r="AU2949" s="13">
        <f t="shared" si="3452"/>
        <v>9.2356164264891698E-4</v>
      </c>
      <c r="AV2949" s="13">
        <f t="shared" si="3453"/>
        <v>2.5801008786658145E-4</v>
      </c>
      <c r="AW2949" s="13">
        <f t="shared" si="3454"/>
        <v>2.5724154628081788E-6</v>
      </c>
      <c r="AX2949" s="13">
        <f t="shared" si="3455"/>
        <v>2.1017522168948299E-4</v>
      </c>
      <c r="AY2949" s="13">
        <f t="shared" si="3456"/>
        <v>3.0206253522614554E-4</v>
      </c>
      <c r="AZ2949" s="13">
        <f t="shared" si="3457"/>
        <v>2.1706120839032312E-4</v>
      </c>
      <c r="BA2949" s="13">
        <f t="shared" si="3458"/>
        <v>1.0398634431243009E-4</v>
      </c>
      <c r="BB2949" s="13">
        <f t="shared" si="3459"/>
        <v>3.736213353246491E-5</v>
      </c>
      <c r="BC2949" s="13">
        <f t="shared" si="3460"/>
        <v>1.073932567840737E-5</v>
      </c>
      <c r="BD2949" s="13">
        <f t="shared" si="3461"/>
        <v>9.5123728573030786E-4</v>
      </c>
      <c r="BE2949" s="13">
        <f t="shared" si="3462"/>
        <v>1.0629666904282322E-3</v>
      </c>
      <c r="BF2949" s="13">
        <f t="shared" si="3463"/>
        <v>5.9390974360959534E-4</v>
      </c>
      <c r="BG2949" s="13">
        <f t="shared" si="3464"/>
        <v>2.2122285155979379E-4</v>
      </c>
      <c r="BH2949" s="13">
        <f t="shared" si="3465"/>
        <v>6.1801751754577425E-5</v>
      </c>
      <c r="BI2949" s="13">
        <f t="shared" si="3466"/>
        <v>1.3812159071286778E-5</v>
      </c>
      <c r="BJ2949" s="14">
        <f t="shared" si="3467"/>
        <v>0.29340562133975445</v>
      </c>
      <c r="BK2949" s="14">
        <f t="shared" si="3468"/>
        <v>0.26285110694698133</v>
      </c>
      <c r="BL2949" s="14">
        <f t="shared" si="3469"/>
        <v>0.40470246735088639</v>
      </c>
      <c r="BM2949" s="14">
        <f t="shared" si="3470"/>
        <v>0.46923929391977909</v>
      </c>
      <c r="BN2949" s="14">
        <f t="shared" si="3471"/>
        <v>0.52987286585630111</v>
      </c>
    </row>
    <row r="2950" spans="1:66" x14ac:dyDescent="0.25">
      <c r="A2950" t="s">
        <v>136</v>
      </c>
      <c r="B2950" t="s">
        <v>480</v>
      </c>
      <c r="C2950" t="s">
        <v>483</v>
      </c>
      <c r="D2950" t="s">
        <v>564</v>
      </c>
      <c r="E2950" s="10">
        <f>VLOOKUP(A2950,home!$A$2:$E$405,3,FALSE)</f>
        <v>1.5025641025640999</v>
      </c>
      <c r="F2950" s="10">
        <f>VLOOKUP(B2950,home!$B$2:$E$405,3,FALSE)</f>
        <v>1.41</v>
      </c>
      <c r="G2950" s="10">
        <f>VLOOKUP(C2950,away!$B$2:$E$405,4,FALSE)</f>
        <v>0.5</v>
      </c>
      <c r="H2950" s="10">
        <f>VLOOKUP(A2950,away!$A$2:$E$405,3,FALSE)</f>
        <v>1.3487179487179499</v>
      </c>
      <c r="I2950" s="10">
        <f>VLOOKUP(C2950,away!$B$2:$E$405,3,FALSE)</f>
        <v>0.92</v>
      </c>
      <c r="J2950" s="10">
        <f>VLOOKUP(B2950,home!$B$2:$E$405,4,FALSE)</f>
        <v>1.41</v>
      </c>
      <c r="K2950" s="12">
        <f t="shared" si="3416"/>
        <v>1.0593076923076903</v>
      </c>
      <c r="L2950" s="12">
        <f t="shared" si="3417"/>
        <v>1.7495569230769248</v>
      </c>
      <c r="M2950" s="13">
        <f t="shared" si="3418"/>
        <v>6.0273387034270022E-2</v>
      </c>
      <c r="N2950" s="13">
        <f t="shared" si="3419"/>
        <v>6.3848062526840832E-2</v>
      </c>
      <c r="O2950" s="13">
        <f t="shared" si="3420"/>
        <v>0.10545172156310206</v>
      </c>
      <c r="P2950" s="13">
        <f t="shared" si="3421"/>
        <v>0.11170581981888274</v>
      </c>
      <c r="Q2950" s="13">
        <f t="shared" si="3422"/>
        <v>3.3817371886812442E-2</v>
      </c>
      <c r="R2950" s="13">
        <f t="shared" si="3423"/>
        <v>9.2246894755552741E-2</v>
      </c>
      <c r="S2950" s="13">
        <f t="shared" si="3424"/>
        <v>5.1756632551253082E-2</v>
      </c>
      <c r="T2950" s="13">
        <f t="shared" si="3425"/>
        <v>5.9165417104839663E-2</v>
      </c>
      <c r="U2950" s="13">
        <f t="shared" si="3426"/>
        <v>9.7717845206054949E-2</v>
      </c>
      <c r="V2950" s="13">
        <f t="shared" si="3427"/>
        <v>1.0657950667560727E-2</v>
      </c>
      <c r="W2950" s="13">
        <f t="shared" si="3428"/>
        <v>1.1941000724443415E-2</v>
      </c>
      <c r="X2950" s="13">
        <f t="shared" si="3429"/>
        <v>2.0891460485916551E-2</v>
      </c>
      <c r="Y2950" s="13">
        <f t="shared" si="3430"/>
        <v>1.8275399663161662E-2</v>
      </c>
      <c r="Z2950" s="13">
        <f t="shared" si="3431"/>
        <v>5.3797064450641918E-2</v>
      </c>
      <c r="AA2950" s="13">
        <f t="shared" si="3432"/>
        <v>5.6987644196137568E-2</v>
      </c>
      <c r="AB2950" s="13">
        <f t="shared" si="3433"/>
        <v>3.0183724931731114E-2</v>
      </c>
      <c r="AC2950" s="13">
        <f t="shared" si="3434"/>
        <v>1.2345364756838689E-3</v>
      </c>
      <c r="AD2950" s="13">
        <f t="shared" si="3435"/>
        <v>3.1622984803136535E-3</v>
      </c>
      <c r="AE2950" s="13">
        <f t="shared" si="3436"/>
        <v>5.53262119906839E-3</v>
      </c>
      <c r="AF2950" s="13">
        <f t="shared" si="3437"/>
        <v>4.8398178607961303E-3</v>
      </c>
      <c r="AG2950" s="13">
        <f t="shared" si="3438"/>
        <v>2.8225122815957403E-3</v>
      </c>
      <c r="AH2950" s="13">
        <f t="shared" si="3439"/>
        <v>2.3530256637709031E-2</v>
      </c>
      <c r="AI2950" s="13">
        <f t="shared" si="3440"/>
        <v>2.4925781858299259E-2</v>
      </c>
      <c r="AJ2950" s="13">
        <f t="shared" si="3441"/>
        <v>1.3202036229639941E-2</v>
      </c>
      <c r="AK2950" s="13">
        <f t="shared" si="3442"/>
        <v>4.6616728440608017E-3</v>
      </c>
      <c r="AL2950" s="13">
        <f t="shared" si="3443"/>
        <v>9.1519601534369627E-5</v>
      </c>
      <c r="AM2950" s="13">
        <f t="shared" si="3444"/>
        <v>6.6996942111383453E-4</v>
      </c>
      <c r="AN2950" s="13">
        <f t="shared" si="3445"/>
        <v>1.1721496389595486E-3</v>
      </c>
      <c r="AO2950" s="13">
        <f t="shared" si="3446"/>
        <v>1.0253712578618985E-3</v>
      </c>
      <c r="AP2950" s="13">
        <f t="shared" si="3447"/>
        <v>5.9798179430545966E-4</v>
      </c>
      <c r="AQ2950" s="13">
        <f t="shared" si="3448"/>
        <v>2.6155079702526972E-4</v>
      </c>
      <c r="AR2950" s="13">
        <f t="shared" si="3449"/>
        <v>8.2335046804561194E-3</v>
      </c>
      <c r="AS2950" s="13">
        <f t="shared" si="3450"/>
        <v>8.721814842658538E-3</v>
      </c>
      <c r="AT2950" s="13">
        <f t="shared" si="3451"/>
        <v>4.6195427768557888E-3</v>
      </c>
      <c r="AU2950" s="13">
        <f t="shared" si="3452"/>
        <v>1.6311723994892548E-3</v>
      </c>
      <c r="AV2950" s="13">
        <f t="shared" si="3453"/>
        <v>4.3197836756474011E-4</v>
      </c>
      <c r="AW2950" s="13">
        <f t="shared" si="3454"/>
        <v>4.7115285045940934E-6</v>
      </c>
      <c r="AX2950" s="13">
        <f t="shared" si="3455"/>
        <v>1.182839602328025E-4</v>
      </c>
      <c r="AY2950" s="13">
        <f t="shared" si="3456"/>
        <v>2.0694452151425526E-4</v>
      </c>
      <c r="AZ2950" s="13">
        <f t="shared" si="3457"/>
        <v>1.810306101540535E-4</v>
      </c>
      <c r="BA2950" s="13">
        <f t="shared" si="3458"/>
        <v>1.0557445242795469E-4</v>
      </c>
      <c r="BB2950" s="13">
        <f t="shared" si="3459"/>
        <v>4.6177128536345909E-5</v>
      </c>
      <c r="BC2950" s="13">
        <f t="shared" si="3460"/>
        <v>1.6157902983715403E-5</v>
      </c>
      <c r="BD2950" s="13">
        <f t="shared" si="3461"/>
        <v>2.4008308524797097E-3</v>
      </c>
      <c r="BE2950" s="13">
        <f t="shared" si="3462"/>
        <v>2.5432185899613856E-3</v>
      </c>
      <c r="BF2950" s="13">
        <f t="shared" si="3463"/>
        <v>1.3470255077830068E-3</v>
      </c>
      <c r="BG2950" s="13">
        <f t="shared" si="3464"/>
        <v>4.7563816070973715E-4</v>
      </c>
      <c r="BH2950" s="13">
        <f t="shared" si="3465"/>
        <v>1.259617905987265E-4</v>
      </c>
      <c r="BI2950" s="13">
        <f t="shared" si="3466"/>
        <v>2.6686458743616304E-5</v>
      </c>
      <c r="BJ2950" s="14">
        <f t="shared" si="3467"/>
        <v>0.22869715369890362</v>
      </c>
      <c r="BK2950" s="14">
        <f t="shared" si="3468"/>
        <v>0.23592679067069905</v>
      </c>
      <c r="BL2950" s="14">
        <f t="shared" si="3469"/>
        <v>0.47946495264958805</v>
      </c>
      <c r="BM2950" s="14">
        <f t="shared" si="3470"/>
        <v>0.53034047089136227</v>
      </c>
      <c r="BN2950" s="14">
        <f t="shared" si="3471"/>
        <v>0.46734325758546086</v>
      </c>
    </row>
    <row r="2951" spans="1:66" x14ac:dyDescent="0.25">
      <c r="A2951" t="s">
        <v>136</v>
      </c>
      <c r="B2951" t="s">
        <v>323</v>
      </c>
      <c r="C2951" t="s">
        <v>309</v>
      </c>
      <c r="D2951" t="s">
        <v>564</v>
      </c>
      <c r="E2951" s="10">
        <f>VLOOKUP(A2951,home!$A$2:$E$405,3,FALSE)</f>
        <v>1.5025641025640999</v>
      </c>
      <c r="F2951" s="10">
        <f>VLOOKUP(B2951,home!$B$2:$E$405,3,FALSE)</f>
        <v>1.58</v>
      </c>
      <c r="G2951" s="10">
        <f>VLOOKUP(C2951,away!$B$2:$E$405,4,FALSE)</f>
        <v>1.1100000000000001</v>
      </c>
      <c r="H2951" s="10">
        <f>VLOOKUP(A2951,away!$A$2:$E$405,3,FALSE)</f>
        <v>1.3487179487179499</v>
      </c>
      <c r="I2951" s="10">
        <f>VLOOKUP(C2951,away!$B$2:$E$405,3,FALSE)</f>
        <v>1.18</v>
      </c>
      <c r="J2951" s="10">
        <f>VLOOKUP(B2951,home!$B$2:$E$405,4,FALSE)</f>
        <v>1.58</v>
      </c>
      <c r="K2951" s="12">
        <f t="shared" si="3416"/>
        <v>2.635196923076919</v>
      </c>
      <c r="L2951" s="12">
        <f t="shared" si="3417"/>
        <v>2.5145497435897459</v>
      </c>
      <c r="M2951" s="13">
        <f t="shared" si="3418"/>
        <v>5.8008740954851243E-3</v>
      </c>
      <c r="N2951" s="13">
        <f t="shared" si="3419"/>
        <v>1.5286445567579004E-2</v>
      </c>
      <c r="O2951" s="13">
        <f t="shared" si="3420"/>
        <v>1.4586586469398517E-2</v>
      </c>
      <c r="P2951" s="13">
        <f t="shared" si="3421"/>
        <v>3.843852778235439E-2</v>
      </c>
      <c r="Q2951" s="13">
        <f t="shared" si="3422"/>
        <v>2.0141397162233503E-2</v>
      </c>
      <c r="R2951" s="13">
        <f t="shared" si="3423"/>
        <v>1.8339348633237849E-2</v>
      </c>
      <c r="S2951" s="13">
        <f t="shared" si="3424"/>
        <v>6.3676628459528151E-2</v>
      </c>
      <c r="T2951" s="13">
        <f t="shared" si="3425"/>
        <v>5.0646545069833487E-2</v>
      </c>
      <c r="U2951" s="13">
        <f t="shared" si="3426"/>
        <v>4.8327795089543282E-2</v>
      </c>
      <c r="V2951" s="13">
        <f t="shared" si="3427"/>
        <v>4.6882510230144059E-2</v>
      </c>
      <c r="W2951" s="13">
        <f t="shared" si="3428"/>
        <v>1.7692182609462637E-2</v>
      </c>
      <c r="X2951" s="13">
        <f t="shared" si="3429"/>
        <v>4.4487873244167232E-2</v>
      </c>
      <c r="Y2951" s="13">
        <f t="shared" si="3430"/>
        <v>5.5933485129486919E-2</v>
      </c>
      <c r="Z2951" s="13">
        <f t="shared" si="3431"/>
        <v>1.537173480110373E-2</v>
      </c>
      <c r="AA2951" s="13">
        <f t="shared" si="3432"/>
        <v>4.0507548250222944E-2</v>
      </c>
      <c r="AB2951" s="13">
        <f t="shared" si="3433"/>
        <v>5.3372683255188673E-2</v>
      </c>
      <c r="AC2951" s="13">
        <f t="shared" si="3434"/>
        <v>1.9416197480808271E-2</v>
      </c>
      <c r="AD2951" s="13">
        <f t="shared" si="3435"/>
        <v>1.1655596293742729E-2</v>
      </c>
      <c r="AE2951" s="13">
        <f t="shared" si="3436"/>
        <v>2.9308576671816369E-2</v>
      </c>
      <c r="AF2951" s="13">
        <f t="shared" si="3437"/>
        <v>3.6848936977548132E-2</v>
      </c>
      <c r="AG2951" s="13">
        <f t="shared" si="3438"/>
        <v>3.0886161676149451E-2</v>
      </c>
      <c r="AH2951" s="13">
        <f t="shared" si="3439"/>
        <v>9.663247950661244E-3</v>
      </c>
      <c r="AI2951" s="13">
        <f t="shared" si="3440"/>
        <v>2.5464561266511851E-2</v>
      </c>
      <c r="AJ2951" s="13">
        <f t="shared" si="3441"/>
        <v>3.3552066748507865E-2</v>
      </c>
      <c r="AK2951" s="13">
        <f t="shared" si="3442"/>
        <v>2.947210101951311E-2</v>
      </c>
      <c r="AL2951" s="13">
        <f t="shared" si="3443"/>
        <v>5.1463281843996816E-3</v>
      </c>
      <c r="AM2951" s="13">
        <f t="shared" si="3444"/>
        <v>6.1429582979795148E-3</v>
      </c>
      <c r="AN2951" s="13">
        <f t="shared" si="3445"/>
        <v>1.5446774213066889E-2</v>
      </c>
      <c r="AO2951" s="13">
        <f t="shared" si="3446"/>
        <v>1.9420841068378023E-2</v>
      </c>
      <c r="AP2951" s="13">
        <f t="shared" si="3447"/>
        <v>1.6278223642929055E-2</v>
      </c>
      <c r="AQ2951" s="13">
        <f t="shared" si="3448"/>
        <v>1.0233100771855953E-2</v>
      </c>
      <c r="AR2951" s="13">
        <f t="shared" si="3449"/>
        <v>4.8597435313158712E-3</v>
      </c>
      <c r="AS2951" s="13">
        <f t="shared" si="3450"/>
        <v>1.2806381200666545E-2</v>
      </c>
      <c r="AT2951" s="13">
        <f t="shared" si="3451"/>
        <v>1.6873668167873293E-2</v>
      </c>
      <c r="AU2951" s="13">
        <f t="shared" si="3452"/>
        <v>1.482181281233355E-2</v>
      </c>
      <c r="AV2951" s="13">
        <f t="shared" si="3453"/>
        <v>9.7645988793708567E-3</v>
      </c>
      <c r="AW2951" s="13">
        <f t="shared" si="3454"/>
        <v>9.4725800340601286E-4</v>
      </c>
      <c r="AX2951" s="13">
        <f t="shared" si="3455"/>
        <v>2.6979841342375729E-3</v>
      </c>
      <c r="AY2951" s="13">
        <f t="shared" si="3456"/>
        <v>6.7842153129562908E-3</v>
      </c>
      <c r="AZ2951" s="13">
        <f t="shared" si="3457"/>
        <v>8.5296234378259353E-3</v>
      </c>
      <c r="BA2951" s="13">
        <f t="shared" si="3458"/>
        <v>7.1493874761674294E-3</v>
      </c>
      <c r="BB2951" s="13">
        <f t="shared" si="3459"/>
        <v>4.4943726112551402E-3</v>
      </c>
      <c r="BC2951" s="13">
        <f t="shared" si="3460"/>
        <v>2.2602646994456768E-3</v>
      </c>
      <c r="BD2951" s="13">
        <f t="shared" si="3461"/>
        <v>2.0366778084303741E-3</v>
      </c>
      <c r="BE2951" s="13">
        <f t="shared" si="3462"/>
        <v>5.3670470940747643E-3</v>
      </c>
      <c r="BF2951" s="13">
        <f t="shared" si="3463"/>
        <v>7.0716129941573698E-3</v>
      </c>
      <c r="BG2951" s="13">
        <f t="shared" si="3464"/>
        <v>6.2116976011314193E-3</v>
      </c>
      <c r="BH2951" s="13">
        <f t="shared" si="3465"/>
        <v>4.0922616013964489E-3</v>
      </c>
      <c r="BI2951" s="13">
        <f t="shared" si="3466"/>
        <v>2.156783036085149E-3</v>
      </c>
      <c r="BJ2951" s="14">
        <f t="shared" si="3467"/>
        <v>0.41232494606811698</v>
      </c>
      <c r="BK2951" s="14">
        <f t="shared" si="3468"/>
        <v>0.18614528154567597</v>
      </c>
      <c r="BL2951" s="14">
        <f t="shared" si="3469"/>
        <v>0.35934822340962097</v>
      </c>
      <c r="BM2951" s="14">
        <f t="shared" si="3470"/>
        <v>0.85476004880467882</v>
      </c>
      <c r="BN2951" s="14">
        <f t="shared" si="3471"/>
        <v>0.1125931797102884</v>
      </c>
    </row>
    <row r="2952" spans="1:66" x14ac:dyDescent="0.25">
      <c r="A2952" t="s">
        <v>136</v>
      </c>
      <c r="B2952" t="s">
        <v>328</v>
      </c>
      <c r="C2952" t="s">
        <v>481</v>
      </c>
      <c r="D2952" t="s">
        <v>564</v>
      </c>
      <c r="E2952" s="10">
        <f>VLOOKUP(A2952,home!$A$2:$E$405,3,FALSE)</f>
        <v>1.5025641025640999</v>
      </c>
      <c r="F2952" s="10">
        <f>VLOOKUP(B2952,home!$B$2:$E$405,3,FALSE)</f>
        <v>1.63</v>
      </c>
      <c r="G2952" s="10">
        <f>VLOOKUP(C2952,away!$B$2:$E$405,4,FALSE)</f>
        <v>0.92</v>
      </c>
      <c r="H2952" s="10">
        <f>VLOOKUP(A2952,away!$A$2:$E$405,3,FALSE)</f>
        <v>1.3487179487179499</v>
      </c>
      <c r="I2952" s="10">
        <f>VLOOKUP(C2952,away!$B$2:$E$405,3,FALSE)</f>
        <v>0.42</v>
      </c>
      <c r="J2952" s="10">
        <f>VLOOKUP(B2952,home!$B$2:$E$405,4,FALSE)</f>
        <v>1.63</v>
      </c>
      <c r="K2952" s="12">
        <f t="shared" si="3416"/>
        <v>2.253245128205124</v>
      </c>
      <c r="L2952" s="12">
        <f t="shared" si="3417"/>
        <v>0.92333230769230834</v>
      </c>
      <c r="M2952" s="13">
        <f t="shared" si="3418"/>
        <v>4.1728228535723229E-2</v>
      </c>
      <c r="N2952" s="13">
        <f t="shared" si="3419"/>
        <v>9.4023927656748399E-2</v>
      </c>
      <c r="O2952" s="13">
        <f t="shared" si="3420"/>
        <v>3.8529021549801361E-2</v>
      </c>
      <c r="P2952" s="13">
        <f t="shared" si="3421"/>
        <v>8.6815330101600141E-2</v>
      </c>
      <c r="Q2952" s="13">
        <f t="shared" si="3422"/>
        <v>0.10592947846363969</v>
      </c>
      <c r="R2952" s="13">
        <f t="shared" si="3423"/>
        <v>1.7787545190352382E-2</v>
      </c>
      <c r="S2952" s="13">
        <f t="shared" si="3424"/>
        <v>4.5154693867471007E-2</v>
      </c>
      <c r="T2952" s="13">
        <f t="shared" si="3425"/>
        <v>9.7808109802475104E-2</v>
      </c>
      <c r="U2952" s="13">
        <f t="shared" si="3426"/>
        <v>4.0079699542889986E-2</v>
      </c>
      <c r="V2952" s="13">
        <f t="shared" si="3427"/>
        <v>1.0438230083091145E-2</v>
      </c>
      <c r="W2952" s="13">
        <f t="shared" si="3428"/>
        <v>7.9561693760501914E-2</v>
      </c>
      <c r="X2952" s="13">
        <f t="shared" si="3429"/>
        <v>7.3461882303792969E-2</v>
      </c>
      <c r="Y2952" s="13">
        <f t="shared" si="3430"/>
        <v>3.3914864657490953E-2</v>
      </c>
      <c r="Z2952" s="13">
        <f t="shared" si="3431"/>
        <v>5.4746050495964298E-3</v>
      </c>
      <c r="AA2952" s="13">
        <f t="shared" si="3432"/>
        <v>1.2335627156850326E-2</v>
      </c>
      <c r="AB2952" s="13">
        <f t="shared" si="3433"/>
        <v>1.3897595897263913E-2</v>
      </c>
      <c r="AC2952" s="13">
        <f t="shared" si="3434"/>
        <v>1.3572922068274195E-3</v>
      </c>
      <c r="AD2952" s="13">
        <f t="shared" si="3435"/>
        <v>4.4817999714399752E-2</v>
      </c>
      <c r="AE2952" s="13">
        <f t="shared" si="3436"/>
        <v>4.1381907102449933E-2</v>
      </c>
      <c r="AF2952" s="13">
        <f t="shared" si="3437"/>
        <v>1.9104625890806911E-2</v>
      </c>
      <c r="AG2952" s="13">
        <f t="shared" si="3438"/>
        <v>5.8799727704523233E-3</v>
      </c>
      <c r="AH2952" s="13">
        <f t="shared" si="3439"/>
        <v>1.2637199285369584E-3</v>
      </c>
      <c r="AI2952" s="13">
        <f t="shared" si="3440"/>
        <v>2.8474707723916289E-3</v>
      </c>
      <c r="AJ2952" s="13">
        <f t="shared" si="3441"/>
        <v>3.2080248227989603E-3</v>
      </c>
      <c r="AK2952" s="13">
        <f t="shared" si="3442"/>
        <v>2.4094887677109547E-3</v>
      </c>
      <c r="AL2952" s="13">
        <f t="shared" si="3443"/>
        <v>1.1295353300624796E-4</v>
      </c>
      <c r="AM2952" s="13">
        <f t="shared" si="3444"/>
        <v>2.0197187902473972E-2</v>
      </c>
      <c r="AN2952" s="13">
        <f t="shared" si="3445"/>
        <v>1.8648716114886468E-2</v>
      </c>
      <c r="AO2952" s="13">
        <f t="shared" si="3446"/>
        <v>8.6094810429284286E-3</v>
      </c>
      <c r="AP2952" s="13">
        <f t="shared" si="3447"/>
        <v>2.6498039998000965E-3</v>
      </c>
      <c r="AQ2952" s="13">
        <f t="shared" si="3448"/>
        <v>6.1166241051693285E-4</v>
      </c>
      <c r="AR2952" s="13">
        <f t="shared" si="3449"/>
        <v>2.3336668757855785E-4</v>
      </c>
      <c r="AS2952" s="13">
        <f t="shared" si="3450"/>
        <v>5.2583235187175271E-4</v>
      </c>
      <c r="AT2952" s="13">
        <f t="shared" si="3451"/>
        <v>5.9241459255383476E-4</v>
      </c>
      <c r="AU2952" s="13">
        <f t="shared" si="3452"/>
        <v>4.4495176484985057E-4</v>
      </c>
      <c r="AV2952" s="13">
        <f t="shared" si="3453"/>
        <v>2.5064634910854951E-4</v>
      </c>
      <c r="AW2952" s="13">
        <f t="shared" si="3454"/>
        <v>6.5277541781022326E-6</v>
      </c>
      <c r="AX2952" s="13">
        <f t="shared" si="3455"/>
        <v>7.5848692074488196E-3</v>
      </c>
      <c r="AY2952" s="13">
        <f t="shared" si="3456"/>
        <v>7.0033547888580482E-3</v>
      </c>
      <c r="AZ2952" s="13">
        <f t="shared" si="3457"/>
        <v>3.23321186939214E-3</v>
      </c>
      <c r="BA2952" s="13">
        <f t="shared" si="3458"/>
        <v>9.9510965887466911E-4</v>
      </c>
      <c r="BB2952" s="13">
        <f t="shared" si="3459"/>
        <v>2.2970422443391344E-4</v>
      </c>
      <c r="BC2952" s="13">
        <f t="shared" si="3460"/>
        <v>4.2418666326647456E-5</v>
      </c>
      <c r="BD2952" s="13">
        <f t="shared" si="3461"/>
        <v>3.5912500363403283E-5</v>
      </c>
      <c r="BE2952" s="13">
        <f t="shared" si="3462"/>
        <v>8.0919666485503196E-5</v>
      </c>
      <c r="BF2952" s="13">
        <f t="shared" si="3463"/>
        <v>9.1165922142221766E-5</v>
      </c>
      <c r="BG2952" s="13">
        <f t="shared" si="3464"/>
        <v>6.8473056641762955E-5</v>
      </c>
      <c r="BH2952" s="13">
        <f t="shared" si="3465"/>
        <v>3.8571645322841483E-5</v>
      </c>
      <c r="BI2952" s="13">
        <f t="shared" si="3466"/>
        <v>1.7382274382109702E-5</v>
      </c>
      <c r="BJ2952" s="14">
        <f t="shared" si="3467"/>
        <v>0.66568998200869789</v>
      </c>
      <c r="BK2952" s="14">
        <f t="shared" si="3468"/>
        <v>0.19261008311657724</v>
      </c>
      <c r="BL2952" s="14">
        <f t="shared" si="3469"/>
        <v>0.13473783043989687</v>
      </c>
      <c r="BM2952" s="14">
        <f t="shared" si="3470"/>
        <v>0.60670214208222317</v>
      </c>
      <c r="BN2952" s="14">
        <f t="shared" si="3471"/>
        <v>0.38481353149786524</v>
      </c>
    </row>
    <row r="2953" spans="1:66" x14ac:dyDescent="0.25">
      <c r="A2953" t="s">
        <v>136</v>
      </c>
      <c r="B2953" t="s">
        <v>482</v>
      </c>
      <c r="C2953" t="s">
        <v>386</v>
      </c>
      <c r="D2953" t="s">
        <v>564</v>
      </c>
      <c r="E2953" s="10">
        <f>VLOOKUP(A2953,home!$A$2:$E$405,3,FALSE)</f>
        <v>1.5025641025640999</v>
      </c>
      <c r="F2953" s="10">
        <f>VLOOKUP(B2953,home!$B$2:$E$405,3,FALSE)</f>
        <v>0.52</v>
      </c>
      <c r="G2953" s="10">
        <f>VLOOKUP(C2953,away!$B$2:$E$405,4,FALSE)</f>
        <v>1.25</v>
      </c>
      <c r="H2953" s="10">
        <f>VLOOKUP(A2953,away!$A$2:$E$405,3,FALSE)</f>
        <v>1.3487179487179499</v>
      </c>
      <c r="I2953" s="10">
        <f>VLOOKUP(C2953,away!$B$2:$E$405,3,FALSE)</f>
        <v>0.75</v>
      </c>
      <c r="J2953" s="10">
        <f>VLOOKUP(B2953,home!$B$2:$E$405,4,FALSE)</f>
        <v>0.52</v>
      </c>
      <c r="K2953" s="12">
        <f t="shared" si="3416"/>
        <v>0.97666666666666502</v>
      </c>
      <c r="L2953" s="12">
        <f t="shared" si="3417"/>
        <v>0.52600000000000047</v>
      </c>
      <c r="M2953" s="13">
        <f t="shared" si="3418"/>
        <v>0.22253593903498317</v>
      </c>
      <c r="N2953" s="13">
        <f t="shared" si="3419"/>
        <v>0.21734343379083321</v>
      </c>
      <c r="O2953" s="13">
        <f t="shared" si="3420"/>
        <v>0.11705390393240124</v>
      </c>
      <c r="P2953" s="13">
        <f t="shared" si="3421"/>
        <v>0.11432264617397835</v>
      </c>
      <c r="Q2953" s="13">
        <f t="shared" si="3422"/>
        <v>0.10613604350119002</v>
      </c>
      <c r="R2953" s="13">
        <f t="shared" si="3423"/>
        <v>3.0785176734221553E-2</v>
      </c>
      <c r="S2953" s="13">
        <f t="shared" si="3424"/>
        <v>1.4682647985867648E-2</v>
      </c>
      <c r="T2953" s="13">
        <f t="shared" si="3425"/>
        <v>5.5827558881625994E-2</v>
      </c>
      <c r="U2953" s="13">
        <f t="shared" si="3426"/>
        <v>3.006685594375633E-2</v>
      </c>
      <c r="V2953" s="13">
        <f t="shared" si="3427"/>
        <v>8.3809642306886985E-4</v>
      </c>
      <c r="W2953" s="13">
        <f t="shared" si="3428"/>
        <v>3.4553178606498473E-2</v>
      </c>
      <c r="X2953" s="13">
        <f t="shared" si="3429"/>
        <v>1.8174971947018208E-2</v>
      </c>
      <c r="Y2953" s="13">
        <f t="shared" si="3430"/>
        <v>4.7800176220657931E-3</v>
      </c>
      <c r="Z2953" s="13">
        <f t="shared" si="3431"/>
        <v>5.3976676540668502E-3</v>
      </c>
      <c r="AA2953" s="13">
        <f t="shared" si="3432"/>
        <v>5.2717220754719485E-3</v>
      </c>
      <c r="AB2953" s="13">
        <f t="shared" si="3433"/>
        <v>2.57435761352213E-3</v>
      </c>
      <c r="AC2953" s="13">
        <f t="shared" si="3434"/>
        <v>2.6909530110526655E-5</v>
      </c>
      <c r="AD2953" s="13">
        <f t="shared" si="3435"/>
        <v>8.4367344430866954E-3</v>
      </c>
      <c r="AE2953" s="13">
        <f t="shared" si="3436"/>
        <v>4.4377223170636053E-3</v>
      </c>
      <c r="AF2953" s="13">
        <f t="shared" si="3437"/>
        <v>1.1671209693877292E-3</v>
      </c>
      <c r="AG2953" s="13">
        <f t="shared" si="3438"/>
        <v>2.0463520996598204E-4</v>
      </c>
      <c r="AH2953" s="13">
        <f t="shared" si="3439"/>
        <v>7.0979329650979134E-4</v>
      </c>
      <c r="AI2953" s="13">
        <f t="shared" si="3440"/>
        <v>6.9323145292456167E-4</v>
      </c>
      <c r="AJ2953" s="13">
        <f t="shared" si="3441"/>
        <v>3.3852802617816038E-4</v>
      </c>
      <c r="AK2953" s="13">
        <f t="shared" si="3442"/>
        <v>1.1020967963355647E-4</v>
      </c>
      <c r="AL2953" s="13">
        <f t="shared" si="3443"/>
        <v>5.5296572820988632E-7</v>
      </c>
      <c r="AM2953" s="13">
        <f t="shared" si="3444"/>
        <v>1.6479754612162656E-3</v>
      </c>
      <c r="AN2953" s="13">
        <f t="shared" si="3445"/>
        <v>8.6683509259975636E-4</v>
      </c>
      <c r="AO2953" s="13">
        <f t="shared" si="3446"/>
        <v>2.2797762935373612E-4</v>
      </c>
      <c r="AP2953" s="13">
        <f t="shared" si="3447"/>
        <v>3.9972077680021767E-5</v>
      </c>
      <c r="AQ2953" s="13">
        <f t="shared" si="3448"/>
        <v>5.2563282149228662E-6</v>
      </c>
      <c r="AR2953" s="13">
        <f t="shared" si="3449"/>
        <v>7.4670254792830147E-5</v>
      </c>
      <c r="AS2953" s="13">
        <f t="shared" si="3450"/>
        <v>7.2927948847663988E-5</v>
      </c>
      <c r="AT2953" s="13">
        <f t="shared" si="3451"/>
        <v>3.561314835394252E-5</v>
      </c>
      <c r="AU2953" s="13">
        <f t="shared" si="3452"/>
        <v>1.1594058297450156E-5</v>
      </c>
      <c r="AV2953" s="13">
        <f t="shared" si="3453"/>
        <v>2.8308825676274082E-6</v>
      </c>
      <c r="AW2953" s="13">
        <f t="shared" si="3454"/>
        <v>7.8909233426158419E-9</v>
      </c>
      <c r="AX2953" s="13">
        <f t="shared" si="3455"/>
        <v>2.6825378340909159E-4</v>
      </c>
      <c r="AY2953" s="13">
        <f t="shared" si="3456"/>
        <v>1.4110149007318229E-4</v>
      </c>
      <c r="AZ2953" s="13">
        <f t="shared" si="3457"/>
        <v>3.7109691889246972E-5</v>
      </c>
      <c r="BA2953" s="13">
        <f t="shared" si="3458"/>
        <v>6.5065659779146417E-6</v>
      </c>
      <c r="BB2953" s="13">
        <f t="shared" si="3459"/>
        <v>8.5561342609577604E-7</v>
      </c>
      <c r="BC2953" s="13">
        <f t="shared" si="3460"/>
        <v>9.0010532425275755E-8</v>
      </c>
      <c r="BD2953" s="13">
        <f t="shared" si="3461"/>
        <v>6.5460923368381103E-6</v>
      </c>
      <c r="BE2953" s="13">
        <f t="shared" si="3462"/>
        <v>6.3933501823118771E-6</v>
      </c>
      <c r="BF2953" s="13">
        <f t="shared" si="3463"/>
        <v>3.1220860056956276E-6</v>
      </c>
      <c r="BG2953" s="13">
        <f t="shared" si="3464"/>
        <v>1.0164124440764637E-6</v>
      </c>
      <c r="BH2953" s="13">
        <f t="shared" si="3465"/>
        <v>2.4817403842866947E-7</v>
      </c>
      <c r="BI2953" s="13">
        <f t="shared" si="3466"/>
        <v>4.8476662173066701E-8</v>
      </c>
      <c r="BJ2953" s="14">
        <f t="shared" si="3467"/>
        <v>0.45430335103310837</v>
      </c>
      <c r="BK2953" s="14">
        <f t="shared" si="3468"/>
        <v>0.35254789360380995</v>
      </c>
      <c r="BL2953" s="14">
        <f t="shared" si="3469"/>
        <v>0.1878187896391483</v>
      </c>
      <c r="BM2953" s="14">
        <f t="shared" si="3470"/>
        <v>0.19174946516337604</v>
      </c>
      <c r="BN2953" s="14">
        <f t="shared" si="3471"/>
        <v>0.80817714316760747</v>
      </c>
    </row>
    <row r="2954" spans="1:66" x14ac:dyDescent="0.25">
      <c r="A2954" t="s">
        <v>136</v>
      </c>
      <c r="B2954" t="s">
        <v>344</v>
      </c>
      <c r="C2954" t="s">
        <v>138</v>
      </c>
      <c r="D2954" t="s">
        <v>564</v>
      </c>
      <c r="E2954" s="10">
        <f>VLOOKUP(A2954,home!$A$2:$E$405,3,FALSE)</f>
        <v>1.5025641025640999</v>
      </c>
      <c r="F2954" s="10">
        <f>VLOOKUP(B2954,home!$B$2:$E$405,3,FALSE)</f>
        <v>1.33</v>
      </c>
      <c r="G2954" s="10">
        <f>VLOOKUP(C2954,away!$B$2:$E$405,4,FALSE)</f>
        <v>1</v>
      </c>
      <c r="H2954" s="10">
        <f>VLOOKUP(A2954,away!$A$2:$E$405,3,FALSE)</f>
        <v>1.3487179487179499</v>
      </c>
      <c r="I2954" s="10">
        <f>VLOOKUP(C2954,away!$B$2:$E$405,3,FALSE)</f>
        <v>1.73</v>
      </c>
      <c r="J2954" s="10">
        <f>VLOOKUP(B2954,home!$B$2:$E$405,4,FALSE)</f>
        <v>1.33</v>
      </c>
      <c r="K2954" s="12">
        <f t="shared" si="3416"/>
        <v>1.998410256410253</v>
      </c>
      <c r="L2954" s="12">
        <f t="shared" si="3417"/>
        <v>3.1032651282051313</v>
      </c>
      <c r="M2954" s="13">
        <f t="shared" si="3418"/>
        <v>6.0865407218598415E-3</v>
      </c>
      <c r="N2954" s="13">
        <f t="shared" si="3419"/>
        <v>1.2163405404623372E-2</v>
      </c>
      <c r="O2954" s="13">
        <f t="shared" si="3420"/>
        <v>1.8888149573548129E-2</v>
      </c>
      <c r="P2954" s="13">
        <f t="shared" si="3421"/>
        <v>3.774627183238953E-2</v>
      </c>
      <c r="Q2954" s="13">
        <f t="shared" si="3422"/>
        <v>1.2153737056737626E-2</v>
      </c>
      <c r="R2954" s="13">
        <f t="shared" si="3423"/>
        <v>2.9307467953957271E-2</v>
      </c>
      <c r="S2954" s="13">
        <f t="shared" si="3424"/>
        <v>5.8521790223448916E-2</v>
      </c>
      <c r="T2954" s="13">
        <f t="shared" si="3425"/>
        <v>3.771626838554834E-2</v>
      </c>
      <c r="U2954" s="13">
        <f t="shared" si="3426"/>
        <v>5.8568344548603025E-2</v>
      </c>
      <c r="V2954" s="13">
        <f t="shared" si="3427"/>
        <v>4.0325394502712067E-2</v>
      </c>
      <c r="W2954" s="13">
        <f t="shared" si="3428"/>
        <v>8.0960509292992786E-3</v>
      </c>
      <c r="X2954" s="13">
        <f t="shared" si="3429"/>
        <v>2.5124192525067195E-2</v>
      </c>
      <c r="Y2954" s="13">
        <f t="shared" si="3430"/>
        <v>3.8983515268676536E-2</v>
      </c>
      <c r="Z2954" s="13">
        <f t="shared" si="3431"/>
        <v>3.0316281099168337E-2</v>
      </c>
      <c r="AA2954" s="13">
        <f t="shared" si="3432"/>
        <v>6.0584367084794304E-2</v>
      </c>
      <c r="AB2954" s="13">
        <f t="shared" si="3433"/>
        <v>6.0536210280188345E-2</v>
      </c>
      <c r="AC2954" s="13">
        <f t="shared" si="3434"/>
        <v>1.5630114996817563E-2</v>
      </c>
      <c r="AD2954" s="13">
        <f t="shared" si="3435"/>
        <v>4.0448078033828612E-3</v>
      </c>
      <c r="AE2954" s="13">
        <f t="shared" si="3436"/>
        <v>1.2552111006530029E-2</v>
      </c>
      <c r="AF2954" s="13">
        <f t="shared" si="3437"/>
        <v>1.9476264185962228E-2</v>
      </c>
      <c r="AG2954" s="13">
        <f t="shared" si="3438"/>
        <v>2.0146670492002364E-2</v>
      </c>
      <c r="AH2954" s="13">
        <f t="shared" si="3439"/>
        <v>2.3519864487978357E-2</v>
      </c>
      <c r="AI2954" s="13">
        <f t="shared" si="3440"/>
        <v>4.7002338422155232E-2</v>
      </c>
      <c r="AJ2954" s="13">
        <f t="shared" si="3441"/>
        <v>4.6964977589050362E-2</v>
      </c>
      <c r="AK2954" s="13">
        <f t="shared" si="3442"/>
        <v>3.1285097635345316E-2</v>
      </c>
      <c r="AL2954" s="13">
        <f t="shared" si="3443"/>
        <v>3.8772668837816055E-3</v>
      </c>
      <c r="AM2954" s="13">
        <f t="shared" si="3444"/>
        <v>1.6166370798977069E-3</v>
      </c>
      <c r="AN2954" s="13">
        <f t="shared" si="3445"/>
        <v>5.0168534750099263E-3</v>
      </c>
      <c r="AO2954" s="13">
        <f t="shared" si="3446"/>
        <v>7.7843132211565195E-3</v>
      </c>
      <c r="AP2954" s="13">
        <f t="shared" si="3447"/>
        <v>8.0522625887470625E-3</v>
      </c>
      <c r="AQ2954" s="13">
        <f t="shared" si="3448"/>
        <v>6.2470764237023838E-3</v>
      </c>
      <c r="AR2954" s="13">
        <f t="shared" si="3449"/>
        <v>1.459767505713069E-2</v>
      </c>
      <c r="AS2954" s="13">
        <f t="shared" si="3450"/>
        <v>2.9172143553914096E-2</v>
      </c>
      <c r="AT2954" s="13">
        <f t="shared" si="3451"/>
        <v>2.9148955439807091E-2</v>
      </c>
      <c r="AU2954" s="13">
        <f t="shared" si="3452"/>
        <v>1.9417190504851981E-2</v>
      </c>
      <c r="AV2954" s="13">
        <f t="shared" si="3453"/>
        <v>9.7008781638919985E-3</v>
      </c>
      <c r="AW2954" s="13">
        <f t="shared" si="3454"/>
        <v>6.6792350372317348E-4</v>
      </c>
      <c r="AX2954" s="13">
        <f t="shared" si="3455"/>
        <v>5.3845068689344978E-4</v>
      </c>
      <c r="AY2954" s="13">
        <f t="shared" si="3456"/>
        <v>1.6709552398945422E-3</v>
      </c>
      <c r="AZ2954" s="13">
        <f t="shared" si="3457"/>
        <v>2.5927085633781865E-3</v>
      </c>
      <c r="BA2954" s="13">
        <f t="shared" si="3458"/>
        <v>2.681954024110117E-3</v>
      </c>
      <c r="BB2954" s="13">
        <f t="shared" si="3459"/>
        <v>2.0807035996175875E-3</v>
      </c>
      <c r="BC2954" s="13">
        <f t="shared" si="3460"/>
        <v>1.2913949845648298E-3</v>
      </c>
      <c r="BD2954" s="13">
        <f t="shared" si="3461"/>
        <v>7.5500759929439205E-3</v>
      </c>
      <c r="BE2954" s="13">
        <f t="shared" si="3462"/>
        <v>1.5088149300975956E-2</v>
      </c>
      <c r="BF2954" s="13">
        <f t="shared" si="3463"/>
        <v>1.5076156156659771E-2</v>
      </c>
      <c r="BG2954" s="13">
        <f t="shared" si="3464"/>
        <v>1.0042781696903825E-2</v>
      </c>
      <c r="BH2954" s="13">
        <f t="shared" si="3465"/>
        <v>5.0173994864954443E-3</v>
      </c>
      <c r="BI2954" s="13">
        <f t="shared" si="3466"/>
        <v>2.0053645188640059E-3</v>
      </c>
      <c r="BJ2954" s="14">
        <f t="shared" si="3467"/>
        <v>0.23003033294480218</v>
      </c>
      <c r="BK2954" s="14">
        <f t="shared" si="3468"/>
        <v>0.16385833440090408</v>
      </c>
      <c r="BL2954" s="14">
        <f t="shared" si="3469"/>
        <v>0.53347358744805928</v>
      </c>
      <c r="BM2954" s="14">
        <f t="shared" si="3470"/>
        <v>0.84032993161364655</v>
      </c>
      <c r="BN2954" s="14">
        <f t="shared" si="3471"/>
        <v>0.11634557254311576</v>
      </c>
    </row>
    <row r="2955" spans="1:66" x14ac:dyDescent="0.25">
      <c r="A2955" t="s">
        <v>136</v>
      </c>
      <c r="B2955" t="s">
        <v>373</v>
      </c>
      <c r="C2955" t="s">
        <v>484</v>
      </c>
      <c r="D2955" t="s">
        <v>564</v>
      </c>
      <c r="E2955" s="10">
        <f>VLOOKUP(A2955,home!$A$2:$E$405,3,FALSE)</f>
        <v>1.5025641025640999</v>
      </c>
      <c r="F2955" s="10">
        <f>VLOOKUP(B2955,home!$B$2:$E$405,3,FALSE)</f>
        <v>1.06</v>
      </c>
      <c r="G2955" s="10">
        <f>VLOOKUP(C2955,away!$B$2:$E$405,4,FALSE)</f>
        <v>0.89</v>
      </c>
      <c r="H2955" s="10">
        <f>VLOOKUP(A2955,away!$A$2:$E$405,3,FALSE)</f>
        <v>1.3487179487179499</v>
      </c>
      <c r="I2955" s="10">
        <f>VLOOKUP(C2955,away!$B$2:$E$405,3,FALSE)</f>
        <v>0.74</v>
      </c>
      <c r="J2955" s="10">
        <f>VLOOKUP(B2955,home!$B$2:$E$405,4,FALSE)</f>
        <v>1.06</v>
      </c>
      <c r="K2955" s="12">
        <f t="shared" si="3416"/>
        <v>1.4175189743589718</v>
      </c>
      <c r="L2955" s="12">
        <f t="shared" si="3417"/>
        <v>1.0579343589743599</v>
      </c>
      <c r="M2955" s="13">
        <f t="shared" si="3418"/>
        <v>8.4124845015301986E-2</v>
      </c>
      <c r="N2955" s="13">
        <f t="shared" si="3419"/>
        <v>0.11924856402419833</v>
      </c>
      <c r="O2955" s="13">
        <f t="shared" si="3420"/>
        <v>8.8998563985080881E-2</v>
      </c>
      <c r="P2955" s="13">
        <f t="shared" si="3421"/>
        <v>0.12615715313955317</v>
      </c>
      <c r="Q2955" s="13">
        <f t="shared" si="3422"/>
        <v>8.4518551084680926E-2</v>
      </c>
      <c r="R2955" s="13">
        <f t="shared" si="3423"/>
        <v>4.7077319369597539E-2</v>
      </c>
      <c r="S2955" s="13">
        <f t="shared" si="3424"/>
        <v>4.7297642228588004E-2</v>
      </c>
      <c r="T2955" s="13">
        <f t="shared" si="3425"/>
        <v>8.9415079163213604E-2</v>
      </c>
      <c r="U2955" s="13">
        <f t="shared" si="3426"/>
        <v>6.6732993468361659E-2</v>
      </c>
      <c r="V2955" s="13">
        <f t="shared" si="3427"/>
        <v>7.88105912070515E-3</v>
      </c>
      <c r="W2955" s="13">
        <f t="shared" si="3428"/>
        <v>3.9935549949287746E-2</v>
      </c>
      <c r="X2955" s="13">
        <f t="shared" si="3429"/>
        <v>4.2249190435888269E-2</v>
      </c>
      <c r="Y2955" s="13">
        <f t="shared" si="3430"/>
        <v>2.2348435100488551E-2</v>
      </c>
      <c r="Z2955" s="13">
        <f t="shared" si="3431"/>
        <v>1.6601571229835469E-2</v>
      </c>
      <c r="AA2955" s="13">
        <f t="shared" si="3432"/>
        <v>2.3533042222463788E-2</v>
      </c>
      <c r="AB2955" s="13">
        <f t="shared" si="3433"/>
        <v>1.6679266937366627E-2</v>
      </c>
      <c r="AC2955" s="13">
        <f t="shared" si="3434"/>
        <v>7.3867296740028272E-4</v>
      </c>
      <c r="AD2955" s="13">
        <f t="shared" si="3435"/>
        <v>1.4152349951143971E-2</v>
      </c>
      <c r="AE2955" s="13">
        <f t="shared" si="3436"/>
        <v>1.497225727354431E-2</v>
      </c>
      <c r="AF2955" s="13">
        <f t="shared" si="3437"/>
        <v>7.9198327005431477E-3</v>
      </c>
      <c r="AG2955" s="13">
        <f t="shared" si="3438"/>
        <v>2.7928877104110971E-3</v>
      </c>
      <c r="AH2955" s="13">
        <f t="shared" si="3439"/>
        <v>4.3908431542507894E-3</v>
      </c>
      <c r="AI2955" s="13">
        <f t="shared" si="3440"/>
        <v>6.2241034845846917E-3</v>
      </c>
      <c r="AJ2955" s="13">
        <f t="shared" si="3441"/>
        <v>4.4113923938862987E-3</v>
      </c>
      <c r="AK2955" s="13">
        <f t="shared" si="3442"/>
        <v>2.0844108072255582E-3</v>
      </c>
      <c r="AL2955" s="13">
        <f t="shared" si="3443"/>
        <v>4.430980105885007E-5</v>
      </c>
      <c r="AM2955" s="13">
        <f t="shared" si="3444"/>
        <v>4.0122449175029676E-3</v>
      </c>
      <c r="AN2955" s="13">
        <f t="shared" si="3445"/>
        <v>4.2446917548466358E-3</v>
      </c>
      <c r="AO2955" s="13">
        <f t="shared" si="3446"/>
        <v>2.2453026253537131E-3</v>
      </c>
      <c r="AP2955" s="13">
        <f t="shared" si="3447"/>
        <v>7.9179426455234278E-4</v>
      </c>
      <c r="AQ2955" s="13">
        <f t="shared" si="3448"/>
        <v>2.0941658942718935E-4</v>
      </c>
      <c r="AR2955" s="13">
        <f t="shared" si="3449"/>
        <v>9.290447675498535E-4</v>
      </c>
      <c r="AS2955" s="13">
        <f t="shared" si="3450"/>
        <v>1.3169385860308377E-3</v>
      </c>
      <c r="AT2955" s="13">
        <f t="shared" si="3451"/>
        <v>9.3339271688209406E-4</v>
      </c>
      <c r="AU2955" s="13">
        <f t="shared" si="3452"/>
        <v>4.4103396223627999E-4</v>
      </c>
      <c r="AV2955" s="13">
        <f t="shared" si="3453"/>
        <v>1.5629350245166133E-4</v>
      </c>
      <c r="AW2955" s="13">
        <f t="shared" si="3454"/>
        <v>1.8458011082443031E-6</v>
      </c>
      <c r="AX2955" s="13">
        <f t="shared" si="3455"/>
        <v>9.4790555005596819E-4</v>
      </c>
      <c r="AY2955" s="13">
        <f t="shared" si="3456"/>
        <v>1.0028218504666987E-3</v>
      </c>
      <c r="AZ2955" s="13">
        <f t="shared" si="3457"/>
        <v>5.3045984576948412E-4</v>
      </c>
      <c r="BA2955" s="13">
        <f t="shared" si="3458"/>
        <v>1.8706389896525904E-4</v>
      </c>
      <c r="BB2955" s="13">
        <f t="shared" si="3459"/>
        <v>4.9475331509763932E-5</v>
      </c>
      <c r="BC2955" s="13">
        <f t="shared" si="3460"/>
        <v>1.0468330625165214E-5</v>
      </c>
      <c r="BD2955" s="13">
        <f t="shared" si="3461"/>
        <v>1.6381139676938954E-4</v>
      </c>
      <c r="BE2955" s="13">
        <f t="shared" si="3462"/>
        <v>2.3220576313685563E-4</v>
      </c>
      <c r="BF2955" s="13">
        <f t="shared" si="3463"/>
        <v>1.6457803760099902E-4</v>
      </c>
      <c r="BG2955" s="13">
        <f t="shared" si="3464"/>
        <v>7.776416368739347E-5</v>
      </c>
      <c r="BH2955" s="13">
        <f t="shared" si="3465"/>
        <v>2.7558044388009306E-5</v>
      </c>
      <c r="BI2955" s="13">
        <f t="shared" si="3466"/>
        <v>7.8128101632459916E-6</v>
      </c>
      <c r="BJ2955" s="14">
        <f t="shared" si="3467"/>
        <v>0.45178434235247517</v>
      </c>
      <c r="BK2955" s="14">
        <f t="shared" si="3468"/>
        <v>0.2672465041230741</v>
      </c>
      <c r="BL2955" s="14">
        <f t="shared" si="3469"/>
        <v>0.26458236957371445</v>
      </c>
      <c r="BM2955" s="14">
        <f t="shared" si="3470"/>
        <v>0.44908881461132788</v>
      </c>
      <c r="BN2955" s="14">
        <f t="shared" si="3471"/>
        <v>0.55012499661841285</v>
      </c>
    </row>
    <row r="2956" spans="1:66" x14ac:dyDescent="0.25">
      <c r="A2956" t="s">
        <v>136</v>
      </c>
      <c r="B2956" t="s">
        <v>125</v>
      </c>
      <c r="C2956" t="s">
        <v>137</v>
      </c>
      <c r="D2956" t="s">
        <v>564</v>
      </c>
      <c r="E2956" s="10">
        <f>VLOOKUP(A2956,home!$A$2:$E$405,3,FALSE)</f>
        <v>1.5025641025640999</v>
      </c>
      <c r="F2956" s="10">
        <f>VLOOKUP(B2956,home!$B$2:$E$405,3,FALSE)</f>
        <v>0.86</v>
      </c>
      <c r="G2956" s="10">
        <f>VLOOKUP(C2956,away!$B$2:$E$405,4,FALSE)</f>
        <v>1.1399999999999999</v>
      </c>
      <c r="H2956" s="10">
        <f>VLOOKUP(A2956,away!$A$2:$E$405,3,FALSE)</f>
        <v>1.3487179487179499</v>
      </c>
      <c r="I2956" s="10">
        <f>VLOOKUP(C2956,away!$B$2:$E$405,3,FALSE)</f>
        <v>0.28999999999999998</v>
      </c>
      <c r="J2956" s="10">
        <f>VLOOKUP(B2956,home!$B$2:$E$405,4,FALSE)</f>
        <v>0.86</v>
      </c>
      <c r="K2956" s="12">
        <f t="shared" si="3416"/>
        <v>1.4731138461538433</v>
      </c>
      <c r="L2956" s="12">
        <f t="shared" si="3417"/>
        <v>0.3363702564102567</v>
      </c>
      <c r="M2956" s="13">
        <f t="shared" si="3418"/>
        <v>0.16373858733428831</v>
      </c>
      <c r="N2956" s="13">
        <f t="shared" si="3419"/>
        <v>0.24120558015181043</v>
      </c>
      <c r="O2956" s="13">
        <f t="shared" si="3420"/>
        <v>5.5076790605887764E-2</v>
      </c>
      <c r="P2956" s="13">
        <f t="shared" si="3421"/>
        <v>8.1134382843249198E-2</v>
      </c>
      <c r="Q2956" s="13">
        <f t="shared" si="3422"/>
        <v>0.17766163994560133</v>
      </c>
      <c r="R2956" s="13">
        <f t="shared" si="3423"/>
        <v>9.2630970891782426E-3</v>
      </c>
      <c r="S2956" s="13">
        <f t="shared" si="3424"/>
        <v>1.0050758630761127E-2</v>
      </c>
      <c r="T2956" s="13">
        <f t="shared" si="3425"/>
        <v>5.9760091382768631E-2</v>
      </c>
      <c r="U2956" s="13">
        <f t="shared" si="3426"/>
        <v>1.3645596580335831E-2</v>
      </c>
      <c r="V2956" s="13">
        <f t="shared" si="3427"/>
        <v>5.5336314622609641E-4</v>
      </c>
      <c r="W2956" s="13">
        <f t="shared" si="3428"/>
        <v>8.7238607244754657E-2</v>
      </c>
      <c r="X2956" s="13">
        <f t="shared" si="3429"/>
        <v>2.9344472687791803E-2</v>
      </c>
      <c r="Y2956" s="13">
        <f t="shared" si="3430"/>
        <v>4.935303901108151E-3</v>
      </c>
      <c r="Z2956" s="13">
        <f t="shared" si="3431"/>
        <v>1.0386101143466627E-3</v>
      </c>
      <c r="AA2956" s="13">
        <f t="shared" si="3432"/>
        <v>1.5299909401994955E-3</v>
      </c>
      <c r="AB2956" s="13">
        <f t="shared" si="3433"/>
        <v>1.1269254192489071E-3</v>
      </c>
      <c r="AC2956" s="13">
        <f t="shared" si="3434"/>
        <v>1.7137368964222763E-5</v>
      </c>
      <c r="AD2956" s="13">
        <f t="shared" si="3435"/>
        <v>3.2128100062856269E-2</v>
      </c>
      <c r="AE2956" s="13">
        <f t="shared" si="3436"/>
        <v>1.0806937256117347E-2</v>
      </c>
      <c r="AF2956" s="13">
        <f t="shared" si="3437"/>
        <v>1.8175661279248739E-3</v>
      </c>
      <c r="AG2956" s="13">
        <f t="shared" si="3438"/>
        <v>2.0379172816422912E-4</v>
      </c>
      <c r="AH2956" s="13">
        <f t="shared" si="3439"/>
        <v>8.733938761826821E-5</v>
      </c>
      <c r="AI2956" s="13">
        <f t="shared" si="3440"/>
        <v>1.2866086121506845E-4</v>
      </c>
      <c r="AJ2956" s="13">
        <f t="shared" si="3441"/>
        <v>9.4766048056997692E-5</v>
      </c>
      <c r="AK2956" s="13">
        <f t="shared" si="3442"/>
        <v>4.653372584601459E-5</v>
      </c>
      <c r="AL2956" s="13">
        <f t="shared" si="3443"/>
        <v>3.3967066092504339E-7</v>
      </c>
      <c r="AM2956" s="13">
        <f t="shared" si="3444"/>
        <v>9.4656698106419454E-3</v>
      </c>
      <c r="AN2956" s="13">
        <f t="shared" si="3445"/>
        <v>3.1839697813004571E-3</v>
      </c>
      <c r="AO2956" s="13">
        <f t="shared" si="3446"/>
        <v>5.3549636586927183E-4</v>
      </c>
      <c r="AP2956" s="13">
        <f t="shared" si="3447"/>
        <v>6.0041683298069212E-5</v>
      </c>
      <c r="AQ2956" s="13">
        <f t="shared" si="3448"/>
        <v>5.0490591015687397E-6</v>
      </c>
      <c r="AR2956" s="13">
        <f t="shared" si="3449"/>
        <v>5.8756744415743343E-6</v>
      </c>
      <c r="AS2956" s="13">
        <f t="shared" si="3450"/>
        <v>8.6555373753754034E-6</v>
      </c>
      <c r="AT2956" s="13">
        <f t="shared" si="3451"/>
        <v>6.3752959767838032E-6</v>
      </c>
      <c r="AU2956" s="13">
        <f t="shared" si="3452"/>
        <v>3.1305122589097025E-6</v>
      </c>
      <c r="AV2956" s="13">
        <f t="shared" si="3453"/>
        <v>1.1529002385385569E-6</v>
      </c>
      <c r="AW2956" s="13">
        <f t="shared" si="3454"/>
        <v>4.6752994603539107E-9</v>
      </c>
      <c r="AX2956" s="13">
        <f t="shared" si="3455"/>
        <v>2.3240015435295126E-3</v>
      </c>
      <c r="AY2956" s="13">
        <f t="shared" si="3456"/>
        <v>7.8172499509485452E-4</v>
      </c>
      <c r="AZ2956" s="13">
        <f t="shared" si="3457"/>
        <v>1.3147451852118142E-4</v>
      </c>
      <c r="BA2956" s="13">
        <f t="shared" si="3458"/>
        <v>1.4741372502128283E-5</v>
      </c>
      <c r="BB2956" s="13">
        <f t="shared" si="3459"/>
        <v>1.2396398120949989E-6</v>
      </c>
      <c r="BC2956" s="13">
        <f t="shared" si="3460"/>
        <v>8.3395592290151431E-8</v>
      </c>
      <c r="BD2956" s="13">
        <f t="shared" si="3461"/>
        <v>3.2940035308259178E-7</v>
      </c>
      <c r="BE2956" s="13">
        <f t="shared" si="3462"/>
        <v>4.8524422105393083E-7</v>
      </c>
      <c r="BF2956" s="13">
        <f t="shared" si="3463"/>
        <v>3.57409990400341E-7</v>
      </c>
      <c r="BG2956" s="13">
        <f t="shared" si="3464"/>
        <v>1.7550186853748476E-7</v>
      </c>
      <c r="BH2956" s="13">
        <f t="shared" si="3465"/>
        <v>6.4633558142110085E-8</v>
      </c>
      <c r="BI2956" s="13">
        <f t="shared" si="3466"/>
        <v>1.904251788506637E-8</v>
      </c>
      <c r="BJ2956" s="14">
        <f t="shared" si="3467"/>
        <v>0.66160558265416103</v>
      </c>
      <c r="BK2956" s="14">
        <f t="shared" si="3468"/>
        <v>0.25627629398924479</v>
      </c>
      <c r="BL2956" s="14">
        <f t="shared" si="3469"/>
        <v>8.1026321810386853E-2</v>
      </c>
      <c r="BM2956" s="14">
        <f t="shared" si="3470"/>
        <v>0.27108501027832871</v>
      </c>
      <c r="BN2956" s="14">
        <f t="shared" si="3471"/>
        <v>0.72808007797001528</v>
      </c>
    </row>
    <row r="2957" spans="1:66" x14ac:dyDescent="0.25">
      <c r="A2957" t="s">
        <v>136</v>
      </c>
      <c r="B2957" t="s">
        <v>377</v>
      </c>
      <c r="C2957" t="s">
        <v>347</v>
      </c>
      <c r="D2957" t="s">
        <v>564</v>
      </c>
      <c r="E2957" s="10">
        <f>VLOOKUP(A2957,home!$A$2:$E$405,3,FALSE)</f>
        <v>1.5025641025640999</v>
      </c>
      <c r="F2957" s="10">
        <f>VLOOKUP(B2957,home!$B$2:$E$405,3,FALSE)</f>
        <v>0.92</v>
      </c>
      <c r="G2957" s="10">
        <f>VLOOKUP(C2957,away!$B$2:$E$405,4,FALSE)</f>
        <v>1.75</v>
      </c>
      <c r="H2957" s="10">
        <f>VLOOKUP(A2957,away!$A$2:$E$405,3,FALSE)</f>
        <v>1.3487179487179499</v>
      </c>
      <c r="I2957" s="10">
        <f>VLOOKUP(C2957,away!$B$2:$E$405,3,FALSE)</f>
        <v>0.92</v>
      </c>
      <c r="J2957" s="10">
        <f>VLOOKUP(B2957,home!$B$2:$E$405,4,FALSE)</f>
        <v>0.92</v>
      </c>
      <c r="K2957" s="12">
        <f t="shared" si="3416"/>
        <v>2.4191282051282008</v>
      </c>
      <c r="L2957" s="12">
        <f t="shared" si="3417"/>
        <v>1.1415548717948729</v>
      </c>
      <c r="M2957" s="13">
        <f t="shared" si="3418"/>
        <v>2.8419405442486168E-2</v>
      </c>
      <c r="N2957" s="13">
        <f t="shared" si="3419"/>
        <v>6.8750185278892179E-2</v>
      </c>
      <c r="O2957" s="13">
        <f t="shared" si="3420"/>
        <v>3.244231073638381E-2</v>
      </c>
      <c r="P2957" s="13">
        <f t="shared" si="3421"/>
        <v>7.8482108941919523E-2</v>
      </c>
      <c r="Q2957" s="13">
        <f t="shared" si="3422"/>
        <v>8.3157756157978865E-2</v>
      </c>
      <c r="R2957" s="13">
        <f t="shared" si="3423"/>
        <v>1.8517338936701027E-2</v>
      </c>
      <c r="S2957" s="13">
        <f t="shared" si="3424"/>
        <v>5.4183412074159235E-2</v>
      </c>
      <c r="T2957" s="13">
        <f t="shared" si="3425"/>
        <v>9.4929141669670869E-2</v>
      </c>
      <c r="U2957" s="13">
        <f t="shared" si="3426"/>
        <v>4.47958169056921E-2</v>
      </c>
      <c r="V2957" s="13">
        <f t="shared" si="3427"/>
        <v>1.6625683843835899E-2</v>
      </c>
      <c r="W2957" s="13">
        <f t="shared" si="3428"/>
        <v>6.7056424465646663E-2</v>
      </c>
      <c r="X2957" s="13">
        <f t="shared" si="3429"/>
        <v>7.6548588033903853E-2</v>
      </c>
      <c r="Y2957" s="13">
        <f t="shared" si="3430"/>
        <v>4.3692206799560832E-2</v>
      </c>
      <c r="Z2957" s="13">
        <f t="shared" si="3431"/>
        <v>7.046186158622644E-3</v>
      </c>
      <c r="AA2957" s="13">
        <f t="shared" si="3432"/>
        <v>1.7045627674907967E-2</v>
      </c>
      <c r="AB2957" s="13">
        <f t="shared" si="3433"/>
        <v>2.0617779341241857E-2</v>
      </c>
      <c r="AC2957" s="13">
        <f t="shared" si="3434"/>
        <v>2.8695593520298821E-3</v>
      </c>
      <c r="AD2957" s="13">
        <f t="shared" si="3435"/>
        <v>4.0554521939973651E-2</v>
      </c>
      <c r="AE2957" s="13">
        <f t="shared" si="3436"/>
        <v>4.6295212093888982E-2</v>
      </c>
      <c r="AF2957" s="13">
        <f t="shared" si="3437"/>
        <v>2.6424262453277947E-2</v>
      </c>
      <c r="AG2957" s="13">
        <f t="shared" si="3438"/>
        <v>1.0054915179041918E-2</v>
      </c>
      <c r="AH2957" s="13">
        <f t="shared" si="3439"/>
        <v>2.0109020342373219E-3</v>
      </c>
      <c r="AI2957" s="13">
        <f t="shared" si="3440"/>
        <v>4.8646298287731799E-3</v>
      </c>
      <c r="AJ2957" s="13">
        <f t="shared" si="3441"/>
        <v>5.8840816131465867E-3</v>
      </c>
      <c r="AK2957" s="13">
        <f t="shared" si="3442"/>
        <v>4.7447825972130493E-3</v>
      </c>
      <c r="AL2957" s="13">
        <f t="shared" si="3443"/>
        <v>3.1697928394326268E-4</v>
      </c>
      <c r="AM2957" s="13">
        <f t="shared" si="3444"/>
        <v>1.9621317574096131E-2</v>
      </c>
      <c r="AN2957" s="13">
        <f t="shared" si="3445"/>
        <v>2.2398810667743792E-2</v>
      </c>
      <c r="AO2957" s="13">
        <f t="shared" si="3446"/>
        <v>1.278473572008695E-2</v>
      </c>
      <c r="AP2957" s="13">
        <f t="shared" si="3447"/>
        <v>4.8648257819583936E-3</v>
      </c>
      <c r="AQ2957" s="13">
        <f t="shared" si="3448"/>
        <v>1.3883663929569778E-3</v>
      </c>
      <c r="AR2957" s="13">
        <f t="shared" si="3449"/>
        <v>4.5911100277716712E-4</v>
      </c>
      <c r="AS2957" s="13">
        <f t="shared" si="3450"/>
        <v>1.1106483761029367E-3</v>
      </c>
      <c r="AT2957" s="13">
        <f t="shared" si="3451"/>
        <v>1.3434004063052245E-3</v>
      </c>
      <c r="AU2957" s="13">
        <f t="shared" si="3452"/>
        <v>1.0832859378912176E-3</v>
      </c>
      <c r="AV2957" s="13">
        <f t="shared" si="3453"/>
        <v>6.5515189164285035E-4</v>
      </c>
      <c r="AW2957" s="13">
        <f t="shared" si="3454"/>
        <v>2.4315547684009317E-5</v>
      </c>
      <c r="AX2957" s="13">
        <f t="shared" si="3455"/>
        <v>7.9110804608789401E-3</v>
      </c>
      <c r="AY2957" s="13">
        <f t="shared" si="3456"/>
        <v>9.0309324412775806E-3</v>
      </c>
      <c r="AZ2957" s="13">
        <f t="shared" si="3457"/>
        <v>5.1546524625953952E-3</v>
      </c>
      <c r="BA2957" s="13">
        <f t="shared" si="3458"/>
        <v>1.9614395436950692E-3</v>
      </c>
      <c r="BB2957" s="13">
        <f t="shared" si="3459"/>
        <v>5.5977271670905511E-4</v>
      </c>
      <c r="BC2957" s="13">
        <f t="shared" si="3460"/>
        <v>1.2780225437141466E-4</v>
      </c>
      <c r="BD2957" s="13">
        <f t="shared" si="3461"/>
        <v>8.735006698581736E-5</v>
      </c>
      <c r="BE2957" s="13">
        <f t="shared" si="3462"/>
        <v>2.1131101076522844E-4</v>
      </c>
      <c r="BF2957" s="13">
        <f t="shared" si="3463"/>
        <v>2.5559421309815657E-4</v>
      </c>
      <c r="BG2957" s="13">
        <f t="shared" si="3464"/>
        <v>2.0610505665776609E-4</v>
      </c>
      <c r="BH2957" s="13">
        <f t="shared" si="3465"/>
        <v>1.2464863894508699E-4</v>
      </c>
      <c r="BI2957" s="13">
        <f t="shared" si="3466"/>
        <v>6.0308207640580259E-5</v>
      </c>
      <c r="BJ2957" s="14">
        <f t="shared" si="3467"/>
        <v>0.64326695008820556</v>
      </c>
      <c r="BK2957" s="14">
        <f t="shared" si="3468"/>
        <v>0.18992808137965153</v>
      </c>
      <c r="BL2957" s="14">
        <f t="shared" si="3469"/>
        <v>0.156520184477109</v>
      </c>
      <c r="BM2957" s="14">
        <f t="shared" si="3470"/>
        <v>0.67798567971563339</v>
      </c>
      <c r="BN2957" s="14">
        <f t="shared" si="3471"/>
        <v>0.3097691054943616</v>
      </c>
    </row>
    <row r="2958" spans="1:66" x14ac:dyDescent="0.25">
      <c r="A2958" t="s">
        <v>136</v>
      </c>
      <c r="B2958" t="s">
        <v>387</v>
      </c>
      <c r="C2958" t="s">
        <v>388</v>
      </c>
      <c r="D2958" t="s">
        <v>564</v>
      </c>
      <c r="E2958" s="10">
        <f>VLOOKUP(A2958,home!$A$2:$E$405,3,FALSE)</f>
        <v>1.5025641025640999</v>
      </c>
      <c r="F2958" s="10">
        <f>VLOOKUP(B2958,home!$B$2:$E$405,3,FALSE)</f>
        <v>0.81</v>
      </c>
      <c r="G2958" s="10">
        <f>VLOOKUP(C2958,away!$B$2:$E$405,4,FALSE)</f>
        <v>0.96</v>
      </c>
      <c r="H2958" s="10">
        <f>VLOOKUP(A2958,away!$A$2:$E$405,3,FALSE)</f>
        <v>1.3487179487179499</v>
      </c>
      <c r="I2958" s="10">
        <f>VLOOKUP(C2958,away!$B$2:$E$405,3,FALSE)</f>
        <v>1.41</v>
      </c>
      <c r="J2958" s="10">
        <f>VLOOKUP(B2958,home!$B$2:$E$405,4,FALSE)</f>
        <v>0.81</v>
      </c>
      <c r="K2958" s="12">
        <f t="shared" si="3416"/>
        <v>1.1683938461538441</v>
      </c>
      <c r="L2958" s="12">
        <f t="shared" si="3417"/>
        <v>1.5403707692307707</v>
      </c>
      <c r="M2958" s="13">
        <f t="shared" si="3418"/>
        <v>6.6619056056714546E-2</v>
      </c>
      <c r="N2958" s="13">
        <f t="shared" si="3419"/>
        <v>7.7837295133243251E-2</v>
      </c>
      <c r="O2958" s="13">
        <f t="shared" si="3420"/>
        <v>0.10261804662350922</v>
      </c>
      <c r="P2958" s="13">
        <f t="shared" si="3421"/>
        <v>0.11989829417923642</v>
      </c>
      <c r="Q2958" s="13">
        <f t="shared" si="3422"/>
        <v>4.547230831747099E-2</v>
      </c>
      <c r="R2958" s="13">
        <f t="shared" si="3423"/>
        <v>7.903491970720701E-2</v>
      </c>
      <c r="S2958" s="13">
        <f t="shared" si="3424"/>
        <v>5.3947030316867595E-2</v>
      </c>
      <c r="T2958" s="13">
        <f t="shared" si="3425"/>
        <v>7.0044214541681554E-2</v>
      </c>
      <c r="U2958" s="13">
        <f t="shared" si="3426"/>
        <v>9.2343913817163836E-2</v>
      </c>
      <c r="V2958" s="13">
        <f t="shared" si="3427"/>
        <v>1.0787965842888802E-2</v>
      </c>
      <c r="W2958" s="13">
        <f t="shared" si="3428"/>
        <v>1.7709855069514453E-2</v>
      </c>
      <c r="X2958" s="13">
        <f t="shared" si="3429"/>
        <v>2.7279743076393439E-2</v>
      </c>
      <c r="Y2958" s="13">
        <f t="shared" si="3430"/>
        <v>2.1010459413500982E-2</v>
      </c>
      <c r="Z2958" s="13">
        <f t="shared" si="3431"/>
        <v>4.0581026688494233E-2</v>
      </c>
      <c r="AA2958" s="13">
        <f t="shared" si="3432"/>
        <v>4.7414621853441571E-2</v>
      </c>
      <c r="AB2958" s="13">
        <f t="shared" si="3433"/>
        <v>2.7699476195636355E-2</v>
      </c>
      <c r="AC2958" s="13">
        <f t="shared" si="3434"/>
        <v>1.2134841541482895E-3</v>
      </c>
      <c r="AD2958" s="13">
        <f t="shared" si="3435"/>
        <v>5.173021419874288E-3</v>
      </c>
      <c r="AE2958" s="13">
        <f t="shared" si="3436"/>
        <v>7.9683709837790103E-3</v>
      </c>
      <c r="AF2958" s="13">
        <f t="shared" si="3437"/>
        <v>6.1371228708999147E-3</v>
      </c>
      <c r="AG2958" s="13">
        <f t="shared" si="3438"/>
        <v>3.1511482258372871E-3</v>
      </c>
      <c r="AH2958" s="13">
        <f t="shared" si="3439"/>
        <v>1.5627456824082571E-2</v>
      </c>
      <c r="AI2958" s="13">
        <f t="shared" si="3440"/>
        <v>1.8259024384292968E-2</v>
      </c>
      <c r="AJ2958" s="13">
        <f t="shared" si="3441"/>
        <v>1.0666865863690445E-2</v>
      </c>
      <c r="AK2958" s="13">
        <f t="shared" si="3442"/>
        <v>4.1543668109614747E-3</v>
      </c>
      <c r="AL2958" s="13">
        <f t="shared" si="3443"/>
        <v>8.7359196426950241E-5</v>
      </c>
      <c r="AM2958" s="13">
        <f t="shared" si="3444"/>
        <v>1.2088252786006282E-3</v>
      </c>
      <c r="AN2958" s="13">
        <f t="shared" si="3445"/>
        <v>1.8620391242636504E-3</v>
      </c>
      <c r="AO2958" s="13">
        <f t="shared" si="3446"/>
        <v>1.4341153190898953E-3</v>
      </c>
      <c r="AP2958" s="13">
        <f t="shared" si="3447"/>
        <v>7.3635643907737827E-4</v>
      </c>
      <c r="AQ2958" s="13">
        <f t="shared" si="3448"/>
        <v>2.83565483622413E-4</v>
      </c>
      <c r="AR2958" s="13">
        <f t="shared" si="3449"/>
        <v>4.814415537846538E-3</v>
      </c>
      <c r="AS2958" s="13">
        <f t="shared" si="3450"/>
        <v>5.6251334872473441E-3</v>
      </c>
      <c r="AT2958" s="13">
        <f t="shared" si="3451"/>
        <v>3.2861856751468556E-3</v>
      </c>
      <c r="AU2958" s="13">
        <f t="shared" si="3452"/>
        <v>1.2798530400535003E-3</v>
      </c>
      <c r="AV2958" s="13">
        <f t="shared" si="3453"/>
        <v>3.7384310399494986E-4</v>
      </c>
      <c r="AW2958" s="13">
        <f t="shared" si="3454"/>
        <v>4.3673767656005864E-6</v>
      </c>
      <c r="AX2958" s="13">
        <f t="shared" si="3455"/>
        <v>2.3539733609869636E-4</v>
      </c>
      <c r="AY2958" s="13">
        <f t="shared" si="3456"/>
        <v>3.6259917568122311E-4</v>
      </c>
      <c r="AZ2958" s="13">
        <f t="shared" si="3457"/>
        <v>2.792685855832646E-4</v>
      </c>
      <c r="BA2958" s="13">
        <f t="shared" si="3458"/>
        <v>1.4339238866562757E-4</v>
      </c>
      <c r="BB2958" s="13">
        <f t="shared" si="3459"/>
        <v>5.5219361007677583E-5</v>
      </c>
      <c r="BC2958" s="13">
        <f t="shared" si="3460"/>
        <v>1.7011657918365563E-5</v>
      </c>
      <c r="BD2958" s="13">
        <f t="shared" si="3461"/>
        <v>1.2359974942382089E-3</v>
      </c>
      <c r="BE2958" s="13">
        <f t="shared" si="3462"/>
        <v>1.4441318661294945E-3</v>
      </c>
      <c r="BF2958" s="13">
        <f t="shared" si="3463"/>
        <v>8.4365739271018429E-4</v>
      </c>
      <c r="BG2958" s="13">
        <f t="shared" si="3464"/>
        <v>3.2857470196825868E-4</v>
      </c>
      <c r="BH2958" s="13">
        <f t="shared" si="3465"/>
        <v>9.597616494538674E-5</v>
      </c>
      <c r="BI2958" s="13">
        <f t="shared" si="3466"/>
        <v>2.2427592099927241E-5</v>
      </c>
      <c r="BJ2958" s="14">
        <f t="shared" si="3467"/>
        <v>0.28840132920180384</v>
      </c>
      <c r="BK2958" s="14">
        <f t="shared" si="3468"/>
        <v>0.25291578892196381</v>
      </c>
      <c r="BL2958" s="14">
        <f t="shared" si="3469"/>
        <v>0.4171688881363661</v>
      </c>
      <c r="BM2958" s="14">
        <f t="shared" si="3470"/>
        <v>0.50722888113233089</v>
      </c>
      <c r="BN2958" s="14">
        <f t="shared" si="3471"/>
        <v>0.49147992001738144</v>
      </c>
    </row>
    <row r="2959" spans="1:66" x14ac:dyDescent="0.25">
      <c r="A2959" t="s">
        <v>304</v>
      </c>
      <c r="B2959" t="s">
        <v>335</v>
      </c>
      <c r="C2959" t="s">
        <v>332</v>
      </c>
      <c r="D2959" t="s">
        <v>564</v>
      </c>
      <c r="E2959" s="10">
        <f>VLOOKUP(A2959,home!$A$2:$E$405,3,FALSE)</f>
        <v>1.3428571428571401</v>
      </c>
      <c r="F2959" s="10">
        <f>VLOOKUP(B2959,home!$B$2:$E$405,3,FALSE)</f>
        <v>0.74</v>
      </c>
      <c r="G2959" s="10">
        <f>VLOOKUP(C2959,away!$B$2:$E$405,4,FALSE)</f>
        <v>0.85</v>
      </c>
      <c r="H2959" s="10">
        <f>VLOOKUP(A2959,away!$A$2:$E$405,3,FALSE)</f>
        <v>1.2</v>
      </c>
      <c r="I2959" s="10">
        <f>VLOOKUP(C2959,away!$B$2:$E$405,3,FALSE)</f>
        <v>0.74</v>
      </c>
      <c r="J2959" s="10">
        <f>VLOOKUP(B2959,home!$B$2:$E$405,4,FALSE)</f>
        <v>0.74</v>
      </c>
      <c r="K2959" s="12">
        <f t="shared" si="3416"/>
        <v>0.84465714285714111</v>
      </c>
      <c r="L2959" s="12">
        <f t="shared" si="3417"/>
        <v>0.65712000000000004</v>
      </c>
      <c r="M2959" s="13">
        <f t="shared" si="3418"/>
        <v>0.22273397811841136</v>
      </c>
      <c r="N2959" s="13">
        <f t="shared" si="3419"/>
        <v>0.18813384557470234</v>
      </c>
      <c r="O2959" s="13">
        <f t="shared" si="3420"/>
        <v>0.1463629517011705</v>
      </c>
      <c r="P2959" s="13">
        <f t="shared" si="3421"/>
        <v>0.1236265126040484</v>
      </c>
      <c r="Q2959" s="13">
        <f t="shared" si="3422"/>
        <v>7.9454298238927329E-2</v>
      </c>
      <c r="R2959" s="13">
        <f t="shared" si="3423"/>
        <v>4.8089011410936577E-2</v>
      </c>
      <c r="S2959" s="13">
        <f t="shared" si="3424"/>
        <v>1.7154448939211479E-2</v>
      </c>
      <c r="T2959" s="13">
        <f t="shared" si="3425"/>
        <v>5.2211008458763933E-2</v>
      </c>
      <c r="U2959" s="13">
        <f t="shared" si="3426"/>
        <v>4.061872698118614E-2</v>
      </c>
      <c r="V2959" s="13">
        <f t="shared" si="3427"/>
        <v>1.0579360265023756E-3</v>
      </c>
      <c r="W2959" s="13">
        <f t="shared" si="3428"/>
        <v>2.2370546846070514E-2</v>
      </c>
      <c r="X2959" s="13">
        <f t="shared" si="3429"/>
        <v>1.4700133743489857E-2</v>
      </c>
      <c r="Y2959" s="13">
        <f t="shared" si="3430"/>
        <v>4.8298759427610272E-3</v>
      </c>
      <c r="Z2959" s="13">
        <f t="shared" si="3431"/>
        <v>1.0533417059451549E-2</v>
      </c>
      <c r="AA2959" s="13">
        <f t="shared" si="3432"/>
        <v>8.8971259579590147E-3</v>
      </c>
      <c r="AB2959" s="13">
        <f t="shared" si="3433"/>
        <v>3.7575104956448827E-3</v>
      </c>
      <c r="AC2959" s="13">
        <f t="shared" si="3434"/>
        <v>3.6699873605819428E-5</v>
      </c>
      <c r="AD2959" s="13">
        <f t="shared" si="3435"/>
        <v>4.7238605457884369E-3</v>
      </c>
      <c r="AE2959" s="13">
        <f t="shared" si="3436"/>
        <v>3.104143241848498E-3</v>
      </c>
      <c r="AF2959" s="13">
        <f t="shared" si="3437"/>
        <v>1.0198973035417424E-3</v>
      </c>
      <c r="AG2959" s="13">
        <f t="shared" si="3438"/>
        <v>2.2339830536778331E-4</v>
      </c>
      <c r="AH2959" s="13">
        <f t="shared" si="3439"/>
        <v>1.7304297545267001E-3</v>
      </c>
      <c r="AI2959" s="13">
        <f t="shared" si="3440"/>
        <v>1.4616198523735066E-3</v>
      </c>
      <c r="AJ2959" s="13">
        <f t="shared" si="3441"/>
        <v>6.172838242245412E-4</v>
      </c>
      <c r="AK2959" s="13">
        <f t="shared" si="3442"/>
        <v>1.737977304338102E-4</v>
      </c>
      <c r="AL2959" s="13">
        <f t="shared" si="3443"/>
        <v>8.1479753115796112E-7</v>
      </c>
      <c r="AM2959" s="13">
        <f t="shared" si="3444"/>
        <v>7.980085103722474E-4</v>
      </c>
      <c r="AN2959" s="13">
        <f t="shared" si="3445"/>
        <v>5.2438735233581132E-4</v>
      </c>
      <c r="AO2959" s="13">
        <f t="shared" si="3446"/>
        <v>1.7229270848345416E-4</v>
      </c>
      <c r="AP2959" s="13">
        <f t="shared" si="3447"/>
        <v>3.7738994866215807E-5</v>
      </c>
      <c r="AQ2959" s="13">
        <f t="shared" si="3448"/>
        <v>6.199762076621931E-6</v>
      </c>
      <c r="AR2959" s="13">
        <f t="shared" si="3449"/>
        <v>2.2742000005891716E-4</v>
      </c>
      <c r="AS2959" s="13">
        <f t="shared" si="3450"/>
        <v>1.9209192747833583E-4</v>
      </c>
      <c r="AT2959" s="13">
        <f t="shared" si="3451"/>
        <v>8.1125909314886145E-5</v>
      </c>
      <c r="AU2959" s="13">
        <f t="shared" si="3452"/>
        <v>2.2841192924533086E-5</v>
      </c>
      <c r="AV2959" s="13">
        <f t="shared" si="3453"/>
        <v>4.8232441887712163E-6</v>
      </c>
      <c r="AW2959" s="13">
        <f t="shared" si="3454"/>
        <v>1.2562392204666488E-8</v>
      </c>
      <c r="AX2959" s="13">
        <f t="shared" si="3455"/>
        <v>1.1234059805778427E-4</v>
      </c>
      <c r="AY2959" s="13">
        <f t="shared" si="3456"/>
        <v>7.3821253795731213E-5</v>
      </c>
      <c r="AZ2959" s="13">
        <f t="shared" si="3457"/>
        <v>2.4254711147125446E-5</v>
      </c>
      <c r="BA2959" s="13">
        <f t="shared" si="3458"/>
        <v>5.3127519296663589E-6</v>
      </c>
      <c r="BB2959" s="13">
        <f t="shared" si="3459"/>
        <v>8.7277888700558914E-7</v>
      </c>
      <c r="BC2959" s="13">
        <f t="shared" si="3460"/>
        <v>1.1470409244582262E-7</v>
      </c>
      <c r="BD2959" s="13">
        <f t="shared" si="3461"/>
        <v>2.4907038406452596E-5</v>
      </c>
      <c r="BE2959" s="13">
        <f t="shared" si="3462"/>
        <v>2.1037907897427331E-5</v>
      </c>
      <c r="BF2959" s="13">
        <f t="shared" si="3463"/>
        <v>8.8849095881663275E-6</v>
      </c>
      <c r="BG2959" s="13">
        <f t="shared" si="3464"/>
        <v>2.5015674490948625E-6</v>
      </c>
      <c r="BH2959" s="13">
        <f t="shared" si="3465"/>
        <v>5.2824170355422335E-7</v>
      </c>
      <c r="BI2959" s="13">
        <f t="shared" si="3466"/>
        <v>8.9236625612419865E-8</v>
      </c>
      <c r="BJ2959" s="14">
        <f t="shared" si="3467"/>
        <v>0.37252635232730547</v>
      </c>
      <c r="BK2959" s="14">
        <f t="shared" si="3468"/>
        <v>0.36468421161310638</v>
      </c>
      <c r="BL2959" s="14">
        <f t="shared" si="3469"/>
        <v>0.25229470888409133</v>
      </c>
      <c r="BM2959" s="14">
        <f t="shared" si="3470"/>
        <v>0.19156428354435484</v>
      </c>
      <c r="BN2959" s="14">
        <f t="shared" si="3471"/>
        <v>0.80840059764819661</v>
      </c>
    </row>
    <row r="2960" spans="1:66" x14ac:dyDescent="0.25">
      <c r="A2960" t="s">
        <v>16</v>
      </c>
      <c r="B2960" t="s">
        <v>60</v>
      </c>
      <c r="C2960" t="s">
        <v>236</v>
      </c>
      <c r="D2960" t="s">
        <v>565</v>
      </c>
      <c r="E2960" s="10">
        <f>VLOOKUP(A2960,home!$A$2:$E$405,3,FALSE)</f>
        <v>1.5777777777777799</v>
      </c>
      <c r="F2960" s="10">
        <f>VLOOKUP(B2960,home!$B$2:$E$405,3,FALSE)</f>
        <v>1.99</v>
      </c>
      <c r="G2960" s="10">
        <f>VLOOKUP(C2960,away!$B$2:$E$405,4,FALSE)</f>
        <v>1.27</v>
      </c>
      <c r="H2960" s="10">
        <f>VLOOKUP(A2960,away!$A$2:$E$405,3,FALSE)</f>
        <v>1.31111111111111</v>
      </c>
      <c r="I2960" s="10">
        <f>VLOOKUP(C2960,away!$B$2:$E$405,3,FALSE)</f>
        <v>0.87</v>
      </c>
      <c r="J2960" s="10">
        <f>VLOOKUP(B2960,home!$B$2:$E$405,4,FALSE)</f>
        <v>1.99</v>
      </c>
      <c r="K2960" s="12">
        <f t="shared" si="3416"/>
        <v>3.9875177777777835</v>
      </c>
      <c r="L2960" s="12">
        <f t="shared" si="3417"/>
        <v>2.2699266666666644</v>
      </c>
      <c r="M2960" s="13">
        <f t="shared" si="3418"/>
        <v>1.9161363378094631E-3</v>
      </c>
      <c r="N2960" s="13">
        <f t="shared" si="3419"/>
        <v>7.6406277116612513E-3</v>
      </c>
      <c r="O2960" s="13">
        <f t="shared" si="3420"/>
        <v>4.349488970162704E-3</v>
      </c>
      <c r="P2960" s="13">
        <f t="shared" si="3421"/>
        <v>1.7343664592772166E-2</v>
      </c>
      <c r="Q2960" s="13">
        <f t="shared" si="3422"/>
        <v>1.5233569416815413E-2</v>
      </c>
      <c r="R2960" s="13">
        <f t="shared" si="3423"/>
        <v>4.9365104998724254E-3</v>
      </c>
      <c r="S2960" s="13">
        <f t="shared" si="3424"/>
        <v>3.9245994083393125E-2</v>
      </c>
      <c r="T2960" s="13">
        <f t="shared" si="3425"/>
        <v>3.457908544774705E-2</v>
      </c>
      <c r="U2960" s="13">
        <f t="shared" si="3426"/>
        <v>1.9684423378427993E-2</v>
      </c>
      <c r="V2960" s="13">
        <f t="shared" si="3427"/>
        <v>3.9470014306116991E-2</v>
      </c>
      <c r="W2960" s="13">
        <f t="shared" si="3428"/>
        <v>2.0248042956187796E-2</v>
      </c>
      <c r="X2960" s="13">
        <f t="shared" si="3429"/>
        <v>4.5961572654062796E-2</v>
      </c>
      <c r="Y2960" s="13">
        <f t="shared" si="3430"/>
        <v>5.2164699704697254E-2</v>
      </c>
      <c r="Z2960" s="13">
        <f t="shared" si="3431"/>
        <v>3.7351722746468015E-3</v>
      </c>
      <c r="AA2960" s="13">
        <f t="shared" si="3432"/>
        <v>1.4894065848216806E-2</v>
      </c>
      <c r="AB2960" s="13">
        <f t="shared" si="3433"/>
        <v>2.9695176176578731E-2</v>
      </c>
      <c r="AC2960" s="13">
        <f t="shared" si="3434"/>
        <v>2.2328613708530475E-2</v>
      </c>
      <c r="AD2960" s="13">
        <f t="shared" si="3435"/>
        <v>2.0184857813251769E-2</v>
      </c>
      <c r="AE2960" s="13">
        <f t="shared" si="3436"/>
        <v>4.5818147013175159E-2</v>
      </c>
      <c r="AF2960" s="13">
        <f t="shared" si="3437"/>
        <v>5.2001916861229951E-2</v>
      </c>
      <c r="AG2960" s="13">
        <f t="shared" si="3438"/>
        <v>3.9346845933696244E-2</v>
      </c>
      <c r="AH2960" s="13">
        <f t="shared" si="3439"/>
        <v>2.119641787703689E-3</v>
      </c>
      <c r="AI2960" s="13">
        <f t="shared" si="3440"/>
        <v>8.4521093109891435E-3</v>
      </c>
      <c r="AJ2960" s="13">
        <f t="shared" si="3441"/>
        <v>1.6851468068645174E-2</v>
      </c>
      <c r="AK2960" s="13">
        <f t="shared" si="3442"/>
        <v>2.2398509501792421E-2</v>
      </c>
      <c r="AL2960" s="13">
        <f t="shared" si="3443"/>
        <v>8.0841843942074578E-3</v>
      </c>
      <c r="AM2960" s="13">
        <f t="shared" si="3444"/>
        <v>1.6097495874451643E-2</v>
      </c>
      <c r="AN2960" s="13">
        <f t="shared" si="3445"/>
        <v>3.65401351519744E-2</v>
      </c>
      <c r="AO2960" s="13">
        <f t="shared" si="3446"/>
        <v>4.1471713592535341E-2</v>
      </c>
      <c r="AP2960" s="13">
        <f t="shared" si="3447"/>
        <v>3.1379249532019447E-2</v>
      </c>
      <c r="AQ2960" s="13">
        <f t="shared" si="3448"/>
        <v>1.7807148823179596E-2</v>
      </c>
      <c r="AR2960" s="13">
        <f t="shared" si="3449"/>
        <v>9.6228628353792114E-4</v>
      </c>
      <c r="AS2960" s="13">
        <f t="shared" si="3450"/>
        <v>3.8371336629191735E-3</v>
      </c>
      <c r="AT2960" s="13">
        <f t="shared" si="3451"/>
        <v>7.6503193482998959E-3</v>
      </c>
      <c r="AU2960" s="13">
        <f t="shared" si="3452"/>
        <v>1.0168594802341059E-2</v>
      </c>
      <c r="AV2960" s="13">
        <f t="shared" si="3453"/>
        <v>1.0136863137338435E-2</v>
      </c>
      <c r="AW2960" s="13">
        <f t="shared" si="3454"/>
        <v>2.0325824402271653E-3</v>
      </c>
      <c r="AX2960" s="13">
        <f t="shared" si="3455"/>
        <v>1.0698175162846747E-2</v>
      </c>
      <c r="AY2960" s="13">
        <f t="shared" si="3456"/>
        <v>2.4284073086816814E-2</v>
      </c>
      <c r="AZ2960" s="13">
        <f t="shared" si="3457"/>
        <v>2.7561532537523879E-2</v>
      </c>
      <c r="BA2960" s="13">
        <f t="shared" si="3458"/>
        <v>2.0854219227042132E-2</v>
      </c>
      <c r="BB2960" s="13">
        <f t="shared" si="3459"/>
        <v>1.18343870839939E-2</v>
      </c>
      <c r="BC2960" s="13">
        <f t="shared" si="3460"/>
        <v>5.3726381651226611E-3</v>
      </c>
      <c r="BD2960" s="13">
        <f t="shared" si="3461"/>
        <v>3.6405321599504784E-4</v>
      </c>
      <c r="BE2960" s="13">
        <f t="shared" si="3462"/>
        <v>1.4516686708374287E-3</v>
      </c>
      <c r="BF2960" s="13">
        <f t="shared" si="3463"/>
        <v>2.8942773162036464E-3</v>
      </c>
      <c r="BG2960" s="13">
        <f t="shared" si="3464"/>
        <v>3.8469940840603367E-3</v>
      </c>
      <c r="BH2960" s="13">
        <f t="shared" si="3465"/>
        <v>3.8349893252991388E-3</v>
      </c>
      <c r="BI2960" s="13">
        <f t="shared" si="3466"/>
        <v>3.0584176224436681E-3</v>
      </c>
      <c r="BJ2960" s="14">
        <f t="shared" si="3467"/>
        <v>0.5770801337500312</v>
      </c>
      <c r="BK2960" s="14">
        <f t="shared" si="3468"/>
        <v>0.1526726805096465</v>
      </c>
      <c r="BL2960" s="14">
        <f t="shared" si="3469"/>
        <v>0.17158699101166486</v>
      </c>
      <c r="BM2960" s="14">
        <f t="shared" si="3470"/>
        <v>0.83140348937030617</v>
      </c>
      <c r="BN2960" s="14">
        <f t="shared" si="3471"/>
        <v>5.1419997529093424E-2</v>
      </c>
    </row>
    <row r="2961" spans="1:66" x14ac:dyDescent="0.25">
      <c r="A2961" t="s">
        <v>72</v>
      </c>
      <c r="B2961" t="s">
        <v>89</v>
      </c>
      <c r="C2961" t="s">
        <v>90</v>
      </c>
      <c r="D2961" t="s">
        <v>565</v>
      </c>
      <c r="E2961" s="10">
        <f>VLOOKUP(A2961,home!$A$2:$E$405,3,FALSE)</f>
        <v>1.36666666666667</v>
      </c>
      <c r="F2961" s="10">
        <f>VLOOKUP(B2961,home!$B$2:$E$405,3,FALSE)</f>
        <v>0.51</v>
      </c>
      <c r="G2961" s="10">
        <f>VLOOKUP(C2961,away!$B$2:$E$405,4,FALSE)</f>
        <v>1.32</v>
      </c>
      <c r="H2961" s="10">
        <f>VLOOKUP(A2961,away!$A$2:$E$405,3,FALSE)</f>
        <v>1.0874999999999999</v>
      </c>
      <c r="I2961" s="10">
        <f>VLOOKUP(C2961,away!$B$2:$E$405,3,FALSE)</f>
        <v>0.88</v>
      </c>
      <c r="J2961" s="10">
        <f>VLOOKUP(B2961,home!$B$2:$E$405,4,FALSE)</f>
        <v>0.51</v>
      </c>
      <c r="K2961" s="12">
        <f t="shared" si="3416"/>
        <v>0.9200400000000023</v>
      </c>
      <c r="L2961" s="12">
        <f t="shared" si="3417"/>
        <v>0.48807</v>
      </c>
      <c r="M2961" s="13">
        <f t="shared" si="3418"/>
        <v>0.24460515028555008</v>
      </c>
      <c r="N2961" s="13">
        <f t="shared" si="3419"/>
        <v>0.22504652246871806</v>
      </c>
      <c r="O2961" s="13">
        <f t="shared" si="3420"/>
        <v>0.11938443569986841</v>
      </c>
      <c r="P2961" s="13">
        <f t="shared" si="3421"/>
        <v>0.10983845622130721</v>
      </c>
      <c r="Q2961" s="13">
        <f t="shared" si="3422"/>
        <v>0.10352590126605993</v>
      </c>
      <c r="R2961" s="13">
        <f t="shared" si="3423"/>
        <v>2.9133980766017389E-2</v>
      </c>
      <c r="S2961" s="13">
        <f t="shared" si="3424"/>
        <v>1.2330572813977992E-2</v>
      </c>
      <c r="T2961" s="13">
        <f t="shared" si="3425"/>
        <v>5.0527886630925861E-2</v>
      </c>
      <c r="U2961" s="13">
        <f t="shared" si="3426"/>
        <v>2.6804427663966707E-2</v>
      </c>
      <c r="V2961" s="13">
        <f t="shared" si="3427"/>
        <v>6.1521875408441433E-4</v>
      </c>
      <c r="W2961" s="13">
        <f t="shared" si="3428"/>
        <v>3.1749323400275344E-2</v>
      </c>
      <c r="X2961" s="13">
        <f t="shared" si="3429"/>
        <v>1.5495892271972385E-2</v>
      </c>
      <c r="Y2961" s="13">
        <f t="shared" si="3430"/>
        <v>3.781540070590781E-3</v>
      </c>
      <c r="Z2961" s="13">
        <f t="shared" si="3431"/>
        <v>4.73980733082337E-3</v>
      </c>
      <c r="AA2961" s="13">
        <f t="shared" si="3432"/>
        <v>4.3608123366507441E-3</v>
      </c>
      <c r="AB2961" s="13">
        <f t="shared" si="3433"/>
        <v>2.00606089110608E-3</v>
      </c>
      <c r="AC2961" s="13">
        <f t="shared" si="3434"/>
        <v>1.7266265169637154E-5</v>
      </c>
      <c r="AD2961" s="13">
        <f t="shared" si="3435"/>
        <v>7.3026618752973478E-3</v>
      </c>
      <c r="AE2961" s="13">
        <f t="shared" si="3436"/>
        <v>3.5642101814763764E-3</v>
      </c>
      <c r="AF2961" s="13">
        <f t="shared" si="3437"/>
        <v>8.6979203163658754E-4</v>
      </c>
      <c r="AG2961" s="13">
        <f t="shared" si="3438"/>
        <v>1.4150646562695646E-4</v>
      </c>
      <c r="AH2961" s="13">
        <f t="shared" si="3439"/>
        <v>5.783394409887403E-4</v>
      </c>
      <c r="AI2961" s="13">
        <f t="shared" si="3440"/>
        <v>5.3209541928728198E-4</v>
      </c>
      <c r="AJ2961" s="13">
        <f t="shared" si="3441"/>
        <v>2.4477453478053606E-4</v>
      </c>
      <c r="AK2961" s="13">
        <f t="shared" si="3442"/>
        <v>7.5067454326494996E-5</v>
      </c>
      <c r="AL2961" s="13">
        <f t="shared" si="3443"/>
        <v>3.1013245775515587E-7</v>
      </c>
      <c r="AM2961" s="13">
        <f t="shared" si="3444"/>
        <v>1.3437482063497182E-3</v>
      </c>
      <c r="AN2961" s="13">
        <f t="shared" si="3445"/>
        <v>6.5584318707310693E-4</v>
      </c>
      <c r="AO2961" s="13">
        <f t="shared" si="3446"/>
        <v>1.6004869215738564E-4</v>
      </c>
      <c r="AP2961" s="13">
        <f t="shared" si="3447"/>
        <v>2.6038321727085078E-5</v>
      </c>
      <c r="AQ2961" s="13">
        <f t="shared" si="3448"/>
        <v>3.177130921334602E-6</v>
      </c>
      <c r="AR2961" s="13">
        <f t="shared" si="3449"/>
        <v>5.6454026192674906E-5</v>
      </c>
      <c r="AS2961" s="13">
        <f t="shared" si="3450"/>
        <v>5.1939962258308752E-5</v>
      </c>
      <c r="AT2961" s="13">
        <f t="shared" si="3451"/>
        <v>2.3893421438067247E-5</v>
      </c>
      <c r="AU2961" s="13">
        <f t="shared" si="3452"/>
        <v>7.3276344866264832E-6</v>
      </c>
      <c r="AV2961" s="13">
        <f t="shared" si="3453"/>
        <v>1.6854292082689612E-6</v>
      </c>
      <c r="AW2961" s="13">
        <f t="shared" si="3454"/>
        <v>3.8684193171661326E-9</v>
      </c>
      <c r="AX2961" s="13">
        <f t="shared" si="3455"/>
        <v>2.0605034996166622E-4</v>
      </c>
      <c r="AY2961" s="13">
        <f t="shared" si="3456"/>
        <v>1.0056699430579041E-4</v>
      </c>
      <c r="AZ2961" s="13">
        <f t="shared" si="3457"/>
        <v>2.4541866455413566E-5</v>
      </c>
      <c r="BA2961" s="13">
        <f t="shared" si="3458"/>
        <v>3.9927162536312338E-6</v>
      </c>
      <c r="BB2961" s="13">
        <f t="shared" si="3459"/>
        <v>4.8718125547744891E-7</v>
      </c>
      <c r="BC2961" s="13">
        <f t="shared" si="3460"/>
        <v>4.75557110721757E-8</v>
      </c>
      <c r="BD2961" s="13">
        <f t="shared" si="3461"/>
        <v>4.5922527606431401E-6</v>
      </c>
      <c r="BE2961" s="13">
        <f t="shared" si="3462"/>
        <v>4.2250562299021248E-6</v>
      </c>
      <c r="BF2961" s="13">
        <f t="shared" si="3463"/>
        <v>1.9436103668795802E-6</v>
      </c>
      <c r="BG2961" s="13">
        <f t="shared" si="3464"/>
        <v>5.9606642731463121E-7</v>
      </c>
      <c r="BH2961" s="13">
        <f t="shared" si="3465"/>
        <v>1.3710123894663864E-7</v>
      </c>
      <c r="BI2961" s="13">
        <f t="shared" si="3466"/>
        <v>2.5227724776093154E-8</v>
      </c>
      <c r="BJ2961" s="14">
        <f t="shared" si="3467"/>
        <v>0.44452977886475142</v>
      </c>
      <c r="BK2961" s="14">
        <f t="shared" si="3468"/>
        <v>0.36750754146685288</v>
      </c>
      <c r="BL2961" s="14">
        <f t="shared" si="3469"/>
        <v>0.1832728139953248</v>
      </c>
      <c r="BM2961" s="14">
        <f t="shared" si="3470"/>
        <v>0.16841493182434478</v>
      </c>
      <c r="BN2961" s="14">
        <f t="shared" si="3471"/>
        <v>0.83153444670752097</v>
      </c>
    </row>
    <row r="2962" spans="1:66" x14ac:dyDescent="0.25">
      <c r="A2962" t="s">
        <v>72</v>
      </c>
      <c r="B2962" t="s">
        <v>75</v>
      </c>
      <c r="C2962" t="s">
        <v>106</v>
      </c>
      <c r="D2962" t="s">
        <v>565</v>
      </c>
      <c r="E2962" s="10">
        <f>VLOOKUP(A2962,home!$A$2:$E$405,3,FALSE)</f>
        <v>1.36666666666667</v>
      </c>
      <c r="F2962" s="10">
        <f>VLOOKUP(B2962,home!$B$2:$E$405,3,FALSE)</f>
        <v>1.68</v>
      </c>
      <c r="G2962" s="10">
        <f>VLOOKUP(C2962,away!$B$2:$E$405,4,FALSE)</f>
        <v>2.0499999999999998</v>
      </c>
      <c r="H2962" s="10">
        <f>VLOOKUP(A2962,away!$A$2:$E$405,3,FALSE)</f>
        <v>1.0874999999999999</v>
      </c>
      <c r="I2962" s="10">
        <f>VLOOKUP(C2962,away!$B$2:$E$405,3,FALSE)</f>
        <v>0.37</v>
      </c>
      <c r="J2962" s="10">
        <f>VLOOKUP(B2962,home!$B$2:$E$405,4,FALSE)</f>
        <v>1.68</v>
      </c>
      <c r="K2962" s="12">
        <f t="shared" si="3416"/>
        <v>4.706800000000011</v>
      </c>
      <c r="L2962" s="12">
        <f t="shared" si="3417"/>
        <v>0.67598999999999998</v>
      </c>
      <c r="M2962" s="13">
        <f t="shared" si="3418"/>
        <v>4.5949840240144891E-3</v>
      </c>
      <c r="N2962" s="13">
        <f t="shared" si="3419"/>
        <v>2.162767080423145E-2</v>
      </c>
      <c r="O2962" s="13">
        <f t="shared" si="3420"/>
        <v>3.1061632503935543E-3</v>
      </c>
      <c r="P2962" s="13">
        <f t="shared" si="3421"/>
        <v>1.4620089186952418E-2</v>
      </c>
      <c r="Q2962" s="13">
        <f t="shared" si="3422"/>
        <v>5.0898560470678415E-2</v>
      </c>
      <c r="R2962" s="13">
        <f t="shared" si="3423"/>
        <v>1.0498676478167693E-3</v>
      </c>
      <c r="S2962" s="13">
        <f t="shared" si="3424"/>
        <v>1.1629366213100513E-2</v>
      </c>
      <c r="T2962" s="13">
        <f t="shared" si="3425"/>
        <v>3.4406917892573899E-2</v>
      </c>
      <c r="U2962" s="13">
        <f t="shared" si="3426"/>
        <v>4.9415170447439814E-3</v>
      </c>
      <c r="V2962" s="13">
        <f t="shared" si="3427"/>
        <v>4.1113036479847225E-3</v>
      </c>
      <c r="W2962" s="13">
        <f t="shared" si="3428"/>
        <v>7.9856448141129896E-2</v>
      </c>
      <c r="X2962" s="13">
        <f t="shared" si="3429"/>
        <v>5.3982160378922402E-2</v>
      </c>
      <c r="Y2962" s="13">
        <f t="shared" si="3430"/>
        <v>1.8245700297273872E-2</v>
      </c>
      <c r="Z2962" s="13">
        <f t="shared" si="3431"/>
        <v>2.3656667708255263E-4</v>
      </c>
      <c r="AA2962" s="13">
        <f t="shared" si="3432"/>
        <v>1.1134720356921614E-3</v>
      </c>
      <c r="AB2962" s="13">
        <f t="shared" si="3433"/>
        <v>2.6204450887979389E-3</v>
      </c>
      <c r="AC2962" s="13">
        <f t="shared" si="3434"/>
        <v>8.1757120500912763E-4</v>
      </c>
      <c r="AD2962" s="13">
        <f t="shared" si="3435"/>
        <v>9.3967082527667792E-2</v>
      </c>
      <c r="AE2962" s="13">
        <f t="shared" si="3436"/>
        <v>6.352080811787815E-2</v>
      </c>
      <c r="AF2962" s="13">
        <f t="shared" si="3437"/>
        <v>2.1469715539802221E-2</v>
      </c>
      <c r="AG2962" s="13">
        <f t="shared" si="3438"/>
        <v>4.837771002583635E-3</v>
      </c>
      <c r="AH2962" s="13">
        <f t="shared" si="3439"/>
        <v>3.9979177010258676E-5</v>
      </c>
      <c r="AI2962" s="13">
        <f t="shared" si="3440"/>
        <v>1.88173990351886E-4</v>
      </c>
      <c r="AJ2962" s="13">
        <f t="shared" si="3441"/>
        <v>4.4284866889412956E-4</v>
      </c>
      <c r="AK2962" s="13">
        <f t="shared" si="3442"/>
        <v>6.9480003825029798E-4</v>
      </c>
      <c r="AL2962" s="13">
        <f t="shared" si="3443"/>
        <v>1.040522784971486E-4</v>
      </c>
      <c r="AM2962" s="13">
        <f t="shared" si="3444"/>
        <v>8.8456852808245542E-2</v>
      </c>
      <c r="AN2962" s="13">
        <f t="shared" si="3445"/>
        <v>5.9795947929845904E-2</v>
      </c>
      <c r="AO2962" s="13">
        <f t="shared" si="3446"/>
        <v>2.0210731420548262E-2</v>
      </c>
      <c r="AP2962" s="13">
        <f t="shared" si="3447"/>
        <v>4.5540841109921399E-3</v>
      </c>
      <c r="AQ2962" s="13">
        <f t="shared" si="3448"/>
        <v>7.6962882954739406E-4</v>
      </c>
      <c r="AR2962" s="13">
        <f t="shared" si="3449"/>
        <v>5.4051047734329545E-6</v>
      </c>
      <c r="AS2962" s="13">
        <f t="shared" si="3450"/>
        <v>2.5440747147594292E-5</v>
      </c>
      <c r="AT2962" s="13">
        <f t="shared" si="3451"/>
        <v>5.9872254337148549E-5</v>
      </c>
      <c r="AU2962" s="13">
        <f t="shared" si="3452"/>
        <v>9.3935575571363805E-5</v>
      </c>
      <c r="AV2962" s="13">
        <f t="shared" si="3453"/>
        <v>1.1053399177482407E-4</v>
      </c>
      <c r="AW2962" s="13">
        <f t="shared" si="3454"/>
        <v>9.1963419228414618E-6</v>
      </c>
      <c r="AX2962" s="13">
        <f t="shared" si="3455"/>
        <v>6.9391452466308526E-2</v>
      </c>
      <c r="AY2962" s="13">
        <f t="shared" si="3456"/>
        <v>4.69079279526999E-2</v>
      </c>
      <c r="AZ2962" s="13">
        <f t="shared" si="3457"/>
        <v>1.5854645108372801E-2</v>
      </c>
      <c r="BA2962" s="13">
        <f t="shared" si="3458"/>
        <v>3.5725271822696432E-3</v>
      </c>
      <c r="BB2962" s="13">
        <f t="shared" si="3459"/>
        <v>6.0374816248561381E-4</v>
      </c>
      <c r="BC2962" s="13">
        <f t="shared" si="3460"/>
        <v>8.1625544071730043E-5</v>
      </c>
      <c r="BD2962" s="13">
        <f t="shared" si="3461"/>
        <v>6.0896612929882345E-7</v>
      </c>
      <c r="BE2962" s="13">
        <f t="shared" si="3462"/>
        <v>2.8662817773837096E-6</v>
      </c>
      <c r="BF2962" s="13">
        <f t="shared" si="3463"/>
        <v>6.7455075348948383E-6</v>
      </c>
      <c r="BG2962" s="13">
        <f t="shared" si="3464"/>
        <v>1.0583251621747698E-5</v>
      </c>
      <c r="BH2962" s="13">
        <f t="shared" si="3465"/>
        <v>1.2453312183310548E-5</v>
      </c>
      <c r="BI2962" s="13">
        <f t="shared" si="3466"/>
        <v>1.1723049956881242E-5</v>
      </c>
      <c r="BJ2962" s="14">
        <f t="shared" si="3467"/>
        <v>0.75301200668812907</v>
      </c>
      <c r="BK2962" s="14">
        <f t="shared" si="3468"/>
        <v>8.2785294508258334E-2</v>
      </c>
      <c r="BL2962" s="14">
        <f t="shared" si="3469"/>
        <v>1.4537434984758858E-2</v>
      </c>
      <c r="BM2962" s="14">
        <f t="shared" si="3470"/>
        <v>0.70777523586336477</v>
      </c>
      <c r="BN2962" s="14">
        <f t="shared" si="3471"/>
        <v>9.5897335384087096E-2</v>
      </c>
    </row>
    <row r="2963" spans="1:66" x14ac:dyDescent="0.25">
      <c r="A2963" t="s">
        <v>72</v>
      </c>
      <c r="B2963" t="s">
        <v>79</v>
      </c>
      <c r="C2963" t="s">
        <v>76</v>
      </c>
      <c r="D2963" t="s">
        <v>565</v>
      </c>
      <c r="E2963" s="10">
        <f>VLOOKUP(A2963,home!$A$2:$E$405,3,FALSE)</f>
        <v>1.36666666666667</v>
      </c>
      <c r="F2963" s="10">
        <f>VLOOKUP(B2963,home!$B$2:$E$405,3,FALSE)</f>
        <v>0.59</v>
      </c>
      <c r="G2963" s="10">
        <f>VLOOKUP(C2963,away!$B$2:$E$405,4,FALSE)</f>
        <v>0.88</v>
      </c>
      <c r="H2963" s="10">
        <f>VLOOKUP(A2963,away!$A$2:$E$405,3,FALSE)</f>
        <v>1.0874999999999999</v>
      </c>
      <c r="I2963" s="10">
        <f>VLOOKUP(C2963,away!$B$2:$E$405,3,FALSE)</f>
        <v>0.66</v>
      </c>
      <c r="J2963" s="10">
        <f>VLOOKUP(B2963,home!$B$2:$E$405,4,FALSE)</f>
        <v>0.59</v>
      </c>
      <c r="K2963" s="12">
        <f t="shared" si="3416"/>
        <v>0.70957333333333505</v>
      </c>
      <c r="L2963" s="12">
        <f t="shared" si="3417"/>
        <v>0.42347249999999997</v>
      </c>
      <c r="M2963" s="13">
        <f t="shared" si="3418"/>
        <v>0.32205084784794935</v>
      </c>
      <c r="N2963" s="13">
        <f t="shared" si="3419"/>
        <v>0.22851869361029617</v>
      </c>
      <c r="O2963" s="13">
        <f t="shared" si="3420"/>
        <v>0.13637967766529072</v>
      </c>
      <c r="P2963" s="13">
        <f t="shared" si="3421"/>
        <v>9.677138247988612E-2</v>
      </c>
      <c r="Q2963" s="13">
        <f t="shared" si="3422"/>
        <v>8.1075385577018461E-2</v>
      </c>
      <c r="R2963" s="13">
        <f t="shared" si="3423"/>
        <v>2.8876521525057413E-2</v>
      </c>
      <c r="S2963" s="13">
        <f t="shared" si="3424"/>
        <v>7.2695822178752588E-3</v>
      </c>
      <c r="T2963" s="13">
        <f t="shared" si="3425"/>
        <v>3.4333196218763948E-2</v>
      </c>
      <c r="U2963" s="13">
        <f t="shared" si="3426"/>
        <v>2.0490009633606789E-2</v>
      </c>
      <c r="V2963" s="13">
        <f t="shared" si="3427"/>
        <v>2.4271099009361851E-4</v>
      </c>
      <c r="W2963" s="13">
        <f t="shared" si="3428"/>
        <v>1.9176310531723462E-2</v>
      </c>
      <c r="X2963" s="13">
        <f t="shared" si="3429"/>
        <v>8.1206401616452633E-3</v>
      </c>
      <c r="Y2963" s="13">
        <f t="shared" si="3430"/>
        <v>1.7194338954261621E-3</v>
      </c>
      <c r="Z2963" s="13">
        <f t="shared" si="3431"/>
        <v>4.0761375871732923E-3</v>
      </c>
      <c r="AA2963" s="13">
        <f t="shared" si="3432"/>
        <v>2.8923185348558511E-3</v>
      </c>
      <c r="AB2963" s="13">
        <f t="shared" si="3433"/>
        <v>1.0261560519197271E-3</v>
      </c>
      <c r="AC2963" s="13">
        <f t="shared" si="3434"/>
        <v>4.5581851071369086E-6</v>
      </c>
      <c r="AD2963" s="13">
        <f t="shared" si="3435"/>
        <v>3.4017496462575383E-3</v>
      </c>
      <c r="AE2963" s="13">
        <f t="shared" si="3436"/>
        <v>1.4405474270747954E-3</v>
      </c>
      <c r="AF2963" s="13">
        <f t="shared" si="3437"/>
        <v>3.0501611015596564E-4</v>
      </c>
      <c r="AG2963" s="13">
        <f t="shared" si="3438"/>
        <v>4.3055311569340728E-5</v>
      </c>
      <c r="AH2963" s="13">
        <f t="shared" si="3439"/>
        <v>4.3153304359606041E-4</v>
      </c>
      <c r="AI2963" s="13">
        <f t="shared" si="3440"/>
        <v>3.0620434018793601E-4</v>
      </c>
      <c r="AJ2963" s="13">
        <f t="shared" si="3441"/>
        <v>1.0863721717414412E-4</v>
      </c>
      <c r="AK2963" s="13">
        <f t="shared" si="3442"/>
        <v>2.569535743810496E-5</v>
      </c>
      <c r="AL2963" s="13">
        <f t="shared" si="3443"/>
        <v>5.4786612407879804E-8</v>
      </c>
      <c r="AM2963" s="13">
        <f t="shared" si="3444"/>
        <v>4.8275816713209122E-4</v>
      </c>
      <c r="AN2963" s="13">
        <f t="shared" si="3445"/>
        <v>2.0443480793084449E-4</v>
      </c>
      <c r="AO2963" s="13">
        <f t="shared" si="3446"/>
        <v>4.3286259600747269E-5</v>
      </c>
      <c r="AP2963" s="13">
        <f t="shared" si="3447"/>
        <v>6.1101801895924839E-6</v>
      </c>
      <c r="AQ2963" s="13">
        <f t="shared" si="3448"/>
        <v>6.4687332008430063E-7</v>
      </c>
      <c r="AR2963" s="13">
        <f t="shared" si="3449"/>
        <v>3.6548475360846541E-5</v>
      </c>
      <c r="AS2963" s="13">
        <f t="shared" si="3450"/>
        <v>2.5933823490047146E-5</v>
      </c>
      <c r="AT2963" s="13">
        <f t="shared" si="3451"/>
        <v>9.2009747899555502E-6</v>
      </c>
      <c r="AU2963" s="13">
        <f t="shared" si="3452"/>
        <v>2.1762554505415804E-6</v>
      </c>
      <c r="AV2963" s="13">
        <f t="shared" si="3453"/>
        <v>3.8605320855640698E-7</v>
      </c>
      <c r="AW2963" s="13">
        <f t="shared" si="3454"/>
        <v>4.5729288640187981E-10</v>
      </c>
      <c r="AX2963" s="13">
        <f t="shared" si="3455"/>
        <v>5.7092053640968181E-5</v>
      </c>
      <c r="AY2963" s="13">
        <f t="shared" si="3456"/>
        <v>2.4176914685474894E-5</v>
      </c>
      <c r="AZ2963" s="13">
        <f t="shared" si="3457"/>
        <v>5.1191292520723845E-6</v>
      </c>
      <c r="BA2963" s="13">
        <f t="shared" si="3458"/>
        <v>7.2260348739940771E-7</v>
      </c>
      <c r="BB2963" s="13">
        <f t="shared" si="3459"/>
        <v>7.6500676329436399E-8</v>
      </c>
      <c r="BC2963" s="13">
        <f t="shared" si="3460"/>
        <v>6.4791865313834512E-9</v>
      </c>
      <c r="BD2963" s="13">
        <f t="shared" si="3461"/>
        <v>2.579545705374348E-6</v>
      </c>
      <c r="BE2963" s="13">
        <f t="shared" si="3462"/>
        <v>1.8303768446481654E-6</v>
      </c>
      <c r="BF2963" s="13">
        <f t="shared" si="3463"/>
        <v>6.4939329945657535E-7</v>
      </c>
      <c r="BG2963" s="13">
        <f t="shared" si="3464"/>
        <v>1.5359738937991159E-7</v>
      </c>
      <c r="BH2963" s="13">
        <f t="shared" si="3465"/>
        <v>2.7247152893400511E-8</v>
      </c>
      <c r="BI2963" s="13">
        <f t="shared" si="3466"/>
        <v>3.8667706204826468E-9</v>
      </c>
      <c r="BJ2963" s="14">
        <f t="shared" si="3467"/>
        <v>0.37895845845903331</v>
      </c>
      <c r="BK2963" s="14">
        <f t="shared" si="3468"/>
        <v>0.4263633134222094</v>
      </c>
      <c r="BL2963" s="14">
        <f t="shared" si="3469"/>
        <v>0.19061624297858909</v>
      </c>
      <c r="BM2963" s="14">
        <f t="shared" si="3470"/>
        <v>0.10631746728411413</v>
      </c>
      <c r="BN2963" s="14">
        <f t="shared" si="3471"/>
        <v>0.89367250870549819</v>
      </c>
    </row>
    <row r="2964" spans="1:66" x14ac:dyDescent="0.25">
      <c r="A2964" t="s">
        <v>72</v>
      </c>
      <c r="B2964" t="s">
        <v>81</v>
      </c>
      <c r="C2964" t="s">
        <v>102</v>
      </c>
      <c r="D2964" t="s">
        <v>565</v>
      </c>
      <c r="E2964" s="10">
        <f>VLOOKUP(A2964,home!$A$2:$E$405,3,FALSE)</f>
        <v>1.36666666666667</v>
      </c>
      <c r="F2964" s="10">
        <f>VLOOKUP(B2964,home!$B$2:$E$405,3,FALSE)</f>
        <v>0.51</v>
      </c>
      <c r="G2964" s="10">
        <f>VLOOKUP(C2964,away!$B$2:$E$405,4,FALSE)</f>
        <v>0.8</v>
      </c>
      <c r="H2964" s="10">
        <f>VLOOKUP(A2964,away!$A$2:$E$405,3,FALSE)</f>
        <v>1.0874999999999999</v>
      </c>
      <c r="I2964" s="10">
        <f>VLOOKUP(C2964,away!$B$2:$E$405,3,FALSE)</f>
        <v>0.51</v>
      </c>
      <c r="J2964" s="10">
        <f>VLOOKUP(B2964,home!$B$2:$E$405,4,FALSE)</f>
        <v>0.51</v>
      </c>
      <c r="K2964" s="12">
        <f t="shared" si="3416"/>
        <v>0.55760000000000143</v>
      </c>
      <c r="L2964" s="12">
        <f t="shared" si="3417"/>
        <v>0.28285874999999999</v>
      </c>
      <c r="M2964" s="13">
        <f t="shared" si="3418"/>
        <v>0.43151252164658732</v>
      </c>
      <c r="N2964" s="13">
        <f t="shared" si="3419"/>
        <v>0.24061138207013771</v>
      </c>
      <c r="O2964" s="13">
        <f t="shared" si="3420"/>
        <v>0.12205709248230161</v>
      </c>
      <c r="P2964" s="13">
        <f t="shared" si="3421"/>
        <v>6.8059034768131549E-2</v>
      </c>
      <c r="Q2964" s="13">
        <f t="shared" si="3422"/>
        <v>6.7082453321154561E-2</v>
      </c>
      <c r="R2964" s="13">
        <f t="shared" si="3423"/>
        <v>1.7262458304089113E-2</v>
      </c>
      <c r="S2964" s="13">
        <f t="shared" si="3424"/>
        <v>2.6836024340004066E-3</v>
      </c>
      <c r="T2964" s="13">
        <f t="shared" si="3425"/>
        <v>1.8974858893355127E-2</v>
      </c>
      <c r="U2964" s="13">
        <f t="shared" si="3426"/>
        <v>9.625546750360113E-3</v>
      </c>
      <c r="V2964" s="13">
        <f t="shared" si="3427"/>
        <v>4.7029249750656455E-5</v>
      </c>
      <c r="W2964" s="13">
        <f t="shared" si="3428"/>
        <v>1.2468391990625292E-2</v>
      </c>
      <c r="X2964" s="13">
        <f t="shared" si="3429"/>
        <v>3.5267937729782815E-3</v>
      </c>
      <c r="Y2964" s="13">
        <f t="shared" si="3430"/>
        <v>4.9879223906621015E-4</v>
      </c>
      <c r="Z2964" s="13">
        <f t="shared" si="3431"/>
        <v>1.6276124592739221E-3</v>
      </c>
      <c r="AA2964" s="13">
        <f t="shared" si="3432"/>
        <v>9.0755670729114125E-4</v>
      </c>
      <c r="AB2964" s="13">
        <f t="shared" si="3433"/>
        <v>2.5302680999277083E-4</v>
      </c>
      <c r="AC2964" s="13">
        <f t="shared" si="3434"/>
        <v>4.6359682270711211E-7</v>
      </c>
      <c r="AD2964" s="13">
        <f t="shared" si="3435"/>
        <v>1.7380938434931701E-3</v>
      </c>
      <c r="AE2964" s="13">
        <f t="shared" si="3436"/>
        <v>4.9163505195317367E-4</v>
      </c>
      <c r="AF2964" s="13">
        <f t="shared" si="3437"/>
        <v>6.9531638125829869E-5</v>
      </c>
      <c r="AG2964" s="13">
        <f t="shared" si="3438"/>
        <v>6.5558774152415265E-6</v>
      </c>
      <c r="AH2964" s="13">
        <f t="shared" si="3439"/>
        <v>1.1509610642866183E-4</v>
      </c>
      <c r="AI2964" s="13">
        <f t="shared" si="3440"/>
        <v>6.4177588944621999E-5</v>
      </c>
      <c r="AJ2964" s="13">
        <f t="shared" si="3441"/>
        <v>1.789271179776066E-5</v>
      </c>
      <c r="AK2964" s="13">
        <f t="shared" si="3442"/>
        <v>3.3256586994771231E-6</v>
      </c>
      <c r="AL2964" s="13">
        <f t="shared" si="3443"/>
        <v>2.9247774460514983E-9</v>
      </c>
      <c r="AM2964" s="13">
        <f t="shared" si="3444"/>
        <v>1.9383222542635882E-4</v>
      </c>
      <c r="AN2964" s="13">
        <f t="shared" si="3445"/>
        <v>5.482714099381807E-5</v>
      </c>
      <c r="AO2964" s="13">
        <f t="shared" si="3446"/>
        <v>7.7541682837925667E-6</v>
      </c>
      <c r="AP2964" s="13">
        <f t="shared" si="3447"/>
        <v>7.3111144934773688E-7</v>
      </c>
      <c r="AQ2964" s="13">
        <f t="shared" si="3448"/>
        <v>5.1700317668297274E-8</v>
      </c>
      <c r="AR2964" s="13">
        <f t="shared" si="3449"/>
        <v>6.5111881588556549E-6</v>
      </c>
      <c r="AS2964" s="13">
        <f t="shared" si="3450"/>
        <v>3.6306385173779227E-6</v>
      </c>
      <c r="AT2964" s="13">
        <f t="shared" si="3451"/>
        <v>1.0122220186449674E-6</v>
      </c>
      <c r="AU2964" s="13">
        <f t="shared" si="3452"/>
        <v>1.8813833253214509E-7</v>
      </c>
      <c r="AV2964" s="13">
        <f t="shared" si="3453"/>
        <v>2.6226483554981087E-8</v>
      </c>
      <c r="AW2964" s="13">
        <f t="shared" si="3454"/>
        <v>1.2813940622568205E-11</v>
      </c>
      <c r="AX2964" s="13">
        <f t="shared" si="3455"/>
        <v>1.8013474816289654E-5</v>
      </c>
      <c r="AY2964" s="13">
        <f t="shared" si="3456"/>
        <v>5.0952689696921705E-6</v>
      </c>
      <c r="AZ2964" s="13">
        <f t="shared" si="3457"/>
        <v>7.206207058404574E-7</v>
      </c>
      <c r="BA2964" s="13">
        <f t="shared" si="3458"/>
        <v>6.7944624026049826E-8</v>
      </c>
      <c r="BB2964" s="13">
        <f t="shared" si="3459"/>
        <v>4.8046828553071044E-9</v>
      </c>
      <c r="BC2964" s="13">
        <f t="shared" si="3460"/>
        <v>2.7180931731971984E-10</v>
      </c>
      <c r="BD2964" s="13">
        <f t="shared" si="3461"/>
        <v>3.0695775727145167E-7</v>
      </c>
      <c r="BE2964" s="13">
        <f t="shared" si="3462"/>
        <v>1.7115964545456189E-7</v>
      </c>
      <c r="BF2964" s="13">
        <f t="shared" si="3463"/>
        <v>4.7719309152731973E-8</v>
      </c>
      <c r="BG2964" s="13">
        <f t="shared" si="3464"/>
        <v>8.8694289278544726E-9</v>
      </c>
      <c r="BH2964" s="13">
        <f t="shared" si="3465"/>
        <v>1.2363983925429164E-9</v>
      </c>
      <c r="BI2964" s="13">
        <f t="shared" si="3466"/>
        <v>1.378831487363864E-10</v>
      </c>
      <c r="BJ2964" s="14">
        <f t="shared" si="3467"/>
        <v>0.34574958743038353</v>
      </c>
      <c r="BK2964" s="14">
        <f t="shared" si="3468"/>
        <v>0.50230774988903981</v>
      </c>
      <c r="BL2964" s="14">
        <f t="shared" si="3469"/>
        <v>0.15031807761383861</v>
      </c>
      <c r="BM2964" s="14">
        <f t="shared" si="3470"/>
        <v>5.3412989543978252E-2</v>
      </c>
      <c r="BN2964" s="14">
        <f t="shared" si="3471"/>
        <v>0.94658494259240189</v>
      </c>
    </row>
    <row r="2965" spans="1:66" x14ac:dyDescent="0.25">
      <c r="A2965" t="s">
        <v>72</v>
      </c>
      <c r="B2965" t="s">
        <v>68</v>
      </c>
      <c r="C2965" t="s">
        <v>83</v>
      </c>
      <c r="D2965" t="s">
        <v>565</v>
      </c>
      <c r="E2965" s="10">
        <f>VLOOKUP(A2965,home!$A$2:$E$405,3,FALSE)</f>
        <v>1.36666666666667</v>
      </c>
      <c r="F2965" s="10">
        <f>VLOOKUP(B2965,home!$B$2:$E$405,3,FALSE)</f>
        <v>1.68</v>
      </c>
      <c r="G2965" s="10">
        <f>VLOOKUP(C2965,away!$B$2:$E$405,4,FALSE)</f>
        <v>0.66</v>
      </c>
      <c r="H2965" s="10">
        <f>VLOOKUP(A2965,away!$A$2:$E$405,3,FALSE)</f>
        <v>1.0874999999999999</v>
      </c>
      <c r="I2965" s="10">
        <f>VLOOKUP(C2965,away!$B$2:$E$405,3,FALSE)</f>
        <v>0.37</v>
      </c>
      <c r="J2965" s="10">
        <f>VLOOKUP(B2965,home!$B$2:$E$405,4,FALSE)</f>
        <v>1.68</v>
      </c>
      <c r="K2965" s="12">
        <f t="shared" si="3416"/>
        <v>1.5153600000000038</v>
      </c>
      <c r="L2965" s="12">
        <f t="shared" si="3417"/>
        <v>0.67598999999999998</v>
      </c>
      <c r="M2965" s="13">
        <f t="shared" si="3418"/>
        <v>0.11176576294495486</v>
      </c>
      <c r="N2965" s="13">
        <f t="shared" si="3419"/>
        <v>0.16936536653626721</v>
      </c>
      <c r="O2965" s="13">
        <f t="shared" si="3420"/>
        <v>7.5552538093160038E-2</v>
      </c>
      <c r="P2965" s="13">
        <f t="shared" si="3421"/>
        <v>0.11448929412485129</v>
      </c>
      <c r="Q2965" s="13">
        <f t="shared" si="3422"/>
        <v>0.12832475091719928</v>
      </c>
      <c r="R2965" s="13">
        <f t="shared" si="3423"/>
        <v>2.5536380112797623E-2</v>
      </c>
      <c r="S2965" s="13">
        <f t="shared" si="3424"/>
        <v>2.9319798218669063E-2</v>
      </c>
      <c r="T2965" s="13">
        <f t="shared" si="3425"/>
        <v>8.6746248372517556E-2</v>
      </c>
      <c r="U2965" s="13">
        <f t="shared" si="3426"/>
        <v>3.8696808967729104E-2</v>
      </c>
      <c r="V2965" s="13">
        <f t="shared" si="3427"/>
        <v>3.3371410125853356E-3</v>
      </c>
      <c r="W2965" s="13">
        <f t="shared" si="3428"/>
        <v>6.4819398183295865E-2</v>
      </c>
      <c r="X2965" s="13">
        <f t="shared" si="3429"/>
        <v>4.3817264977926179E-2</v>
      </c>
      <c r="Y2965" s="13">
        <f t="shared" si="3430"/>
        <v>1.4810016476214155E-2</v>
      </c>
      <c r="Z2965" s="13">
        <f t="shared" si="3431"/>
        <v>5.7541125308166888E-3</v>
      </c>
      <c r="AA2965" s="13">
        <f t="shared" si="3432"/>
        <v>8.7195519646984E-3</v>
      </c>
      <c r="AB2965" s="13">
        <f t="shared" si="3433"/>
        <v>6.6066301326127008E-3</v>
      </c>
      <c r="AC2965" s="13">
        <f t="shared" si="3434"/>
        <v>2.1365382209787047E-4</v>
      </c>
      <c r="AD2965" s="13">
        <f t="shared" si="3435"/>
        <v>2.4556180807759866E-2</v>
      </c>
      <c r="AE2965" s="13">
        <f t="shared" si="3436"/>
        <v>1.6599732664237594E-2</v>
      </c>
      <c r="AF2965" s="13">
        <f t="shared" si="3437"/>
        <v>5.6106266418489842E-3</v>
      </c>
      <c r="AG2965" s="13">
        <f t="shared" si="3438"/>
        <v>1.2642425012078318E-3</v>
      </c>
      <c r="AH2965" s="13">
        <f t="shared" si="3439"/>
        <v>9.7243063242669309E-4</v>
      </c>
      <c r="AI2965" s="13">
        <f t="shared" si="3440"/>
        <v>1.4735824831541174E-3</v>
      </c>
      <c r="AJ2965" s="13">
        <f t="shared" si="3441"/>
        <v>1.1165039758362146E-3</v>
      </c>
      <c r="AK2965" s="13">
        <f t="shared" si="3442"/>
        <v>5.6396848827439008E-4</v>
      </c>
      <c r="AL2965" s="13">
        <f t="shared" si="3443"/>
        <v>8.7544073013160345E-6</v>
      </c>
      <c r="AM2965" s="13">
        <f t="shared" si="3444"/>
        <v>7.4422908297694162E-3</v>
      </c>
      <c r="AN2965" s="13">
        <f t="shared" si="3445"/>
        <v>5.0309141780158278E-3</v>
      </c>
      <c r="AO2965" s="13">
        <f t="shared" si="3446"/>
        <v>1.7004238375984595E-3</v>
      </c>
      <c r="AP2965" s="13">
        <f t="shared" si="3447"/>
        <v>3.831565033260609E-4</v>
      </c>
      <c r="AQ2965" s="13">
        <f t="shared" si="3448"/>
        <v>6.4752491170845958E-5</v>
      </c>
      <c r="AR2965" s="13">
        <f t="shared" si="3449"/>
        <v>1.3147067664282409E-4</v>
      </c>
      <c r="AS2965" s="13">
        <f t="shared" si="3450"/>
        <v>1.992254045574704E-4</v>
      </c>
      <c r="AT2965" s="13">
        <f t="shared" si="3451"/>
        <v>1.5094910452510458E-4</v>
      </c>
      <c r="AU2965" s="13">
        <f t="shared" si="3452"/>
        <v>7.6247411677721023E-5</v>
      </c>
      <c r="AV2965" s="13">
        <f t="shared" si="3453"/>
        <v>2.8885569439987902E-5</v>
      </c>
      <c r="AW2965" s="13">
        <f t="shared" si="3454"/>
        <v>2.4910379181511644E-7</v>
      </c>
      <c r="AX2965" s="13">
        <f t="shared" si="3455"/>
        <v>1.8796249719665694E-3</v>
      </c>
      <c r="AY2965" s="13">
        <f t="shared" si="3456"/>
        <v>1.2706076847996811E-3</v>
      </c>
      <c r="AZ2965" s="13">
        <f t="shared" si="3457"/>
        <v>4.2945904442386816E-4</v>
      </c>
      <c r="BA2965" s="13">
        <f t="shared" si="3458"/>
        <v>9.6770006480030227E-5</v>
      </c>
      <c r="BB2965" s="13">
        <f t="shared" si="3459"/>
        <v>1.6353889170108904E-5</v>
      </c>
      <c r="BC2965" s="13">
        <f t="shared" si="3460"/>
        <v>2.2110131080203841E-6</v>
      </c>
      <c r="BD2965" s="13">
        <f t="shared" si="3461"/>
        <v>1.4812143783963769E-5</v>
      </c>
      <c r="BE2965" s="13">
        <f t="shared" si="3462"/>
        <v>2.2445730204467394E-5</v>
      </c>
      <c r="BF2965" s="13">
        <f t="shared" si="3463"/>
        <v>1.7006680861320899E-5</v>
      </c>
      <c r="BG2965" s="13">
        <f t="shared" si="3464"/>
        <v>8.5904146366704343E-6</v>
      </c>
      <c r="BH2965" s="13">
        <f t="shared" si="3465"/>
        <v>3.2543926809562357E-6</v>
      </c>
      <c r="BI2965" s="13">
        <f t="shared" si="3466"/>
        <v>9.8631529860277067E-7</v>
      </c>
      <c r="BJ2965" s="14">
        <f t="shared" si="3467"/>
        <v>0.57423039252830355</v>
      </c>
      <c r="BK2965" s="14">
        <f t="shared" si="3468"/>
        <v>0.26040501221525941</v>
      </c>
      <c r="BL2965" s="14">
        <f t="shared" si="3469"/>
        <v>0.15989226869499834</v>
      </c>
      <c r="BM2965" s="14">
        <f t="shared" si="3470"/>
        <v>0.37397733465913968</v>
      </c>
      <c r="BN2965" s="14">
        <f t="shared" si="3471"/>
        <v>0.62503409272923027</v>
      </c>
    </row>
    <row r="2966" spans="1:66" x14ac:dyDescent="0.25">
      <c r="A2966" t="s">
        <v>72</v>
      </c>
      <c r="B2966" t="s">
        <v>86</v>
      </c>
      <c r="C2966" t="s">
        <v>77</v>
      </c>
      <c r="D2966" t="s">
        <v>565</v>
      </c>
      <c r="E2966" s="10">
        <f>VLOOKUP(A2966,home!$A$2:$E$405,3,FALSE)</f>
        <v>1.36666666666667</v>
      </c>
      <c r="F2966" s="10">
        <f>VLOOKUP(B2966,home!$B$2:$E$405,3,FALSE)</f>
        <v>0.8</v>
      </c>
      <c r="G2966" s="10">
        <f>VLOOKUP(C2966,away!$B$2:$E$405,4,FALSE)</f>
        <v>0.37</v>
      </c>
      <c r="H2966" s="10">
        <f>VLOOKUP(A2966,away!$A$2:$E$405,3,FALSE)</f>
        <v>1.0874999999999999</v>
      </c>
      <c r="I2966" s="10">
        <f>VLOOKUP(C2966,away!$B$2:$E$405,3,FALSE)</f>
        <v>0.95</v>
      </c>
      <c r="J2966" s="10">
        <f>VLOOKUP(B2966,home!$B$2:$E$405,4,FALSE)</f>
        <v>0.8</v>
      </c>
      <c r="K2966" s="12">
        <f t="shared" si="3416"/>
        <v>0.40453333333333436</v>
      </c>
      <c r="L2966" s="12">
        <f t="shared" si="3417"/>
        <v>0.8264999999999999</v>
      </c>
      <c r="M2966" s="13">
        <f t="shared" si="3418"/>
        <v>0.29199069801527783</v>
      </c>
      <c r="N2966" s="13">
        <f t="shared" si="3419"/>
        <v>0.11811997037044736</v>
      </c>
      <c r="O2966" s="13">
        <f t="shared" si="3420"/>
        <v>0.24133031190962709</v>
      </c>
      <c r="P2966" s="13">
        <f t="shared" si="3421"/>
        <v>9.7626155511174734E-2</v>
      </c>
      <c r="Q2966" s="13">
        <f t="shared" si="3422"/>
        <v>2.3891732673595879E-2</v>
      </c>
      <c r="R2966" s="13">
        <f t="shared" si="3423"/>
        <v>9.9729751396653382E-2</v>
      </c>
      <c r="S2966" s="13">
        <f t="shared" si="3424"/>
        <v>8.1602481728659283E-3</v>
      </c>
      <c r="T2966" s="13">
        <f t="shared" si="3425"/>
        <v>1.9746517054726992E-2</v>
      </c>
      <c r="U2966" s="13">
        <f t="shared" si="3426"/>
        <v>4.0344008764992952E-2</v>
      </c>
      <c r="V2966" s="13">
        <f t="shared" si="3427"/>
        <v>3.0315031820039742E-4</v>
      </c>
      <c r="W2966" s="13">
        <f t="shared" si="3428"/>
        <v>3.2216674191862258E-3</v>
      </c>
      <c r="X2966" s="13">
        <f t="shared" si="3429"/>
        <v>2.6627081219574153E-3</v>
      </c>
      <c r="Y2966" s="13">
        <f t="shared" si="3430"/>
        <v>1.1003641313989019E-3</v>
      </c>
      <c r="Z2966" s="13">
        <f t="shared" si="3431"/>
        <v>2.7475546509778001E-2</v>
      </c>
      <c r="AA2966" s="13">
        <f t="shared" si="3432"/>
        <v>1.1114774414755557E-2</v>
      </c>
      <c r="AB2966" s="13">
        <f t="shared" si="3433"/>
        <v>2.2481483716245629E-3</v>
      </c>
      <c r="AC2966" s="13">
        <f t="shared" si="3434"/>
        <v>6.3348336755803033E-6</v>
      </c>
      <c r="AD2966" s="13">
        <f t="shared" si="3435"/>
        <v>3.2581796499370116E-4</v>
      </c>
      <c r="AE2966" s="13">
        <f t="shared" si="3436"/>
        <v>2.6928854806729398E-4</v>
      </c>
      <c r="AF2966" s="13">
        <f t="shared" si="3437"/>
        <v>1.1128349248880923E-4</v>
      </c>
      <c r="AG2966" s="13">
        <f t="shared" si="3438"/>
        <v>3.0658602180666934E-5</v>
      </c>
      <c r="AH2966" s="13">
        <f t="shared" si="3439"/>
        <v>5.6771347975828768E-3</v>
      </c>
      <c r="AI2966" s="13">
        <f t="shared" si="3440"/>
        <v>2.2965902634488659E-3</v>
      </c>
      <c r="AJ2966" s="13">
        <f t="shared" si="3441"/>
        <v>4.6452365728692513E-4</v>
      </c>
      <c r="AK2966" s="13">
        <f t="shared" si="3442"/>
        <v>6.2638434498157091E-5</v>
      </c>
      <c r="AL2966" s="13">
        <f t="shared" si="3443"/>
        <v>8.4721254718500783E-8</v>
      </c>
      <c r="AM2966" s="13">
        <f t="shared" si="3444"/>
        <v>2.6360845487757126E-5</v>
      </c>
      <c r="AN2966" s="13">
        <f t="shared" si="3445"/>
        <v>2.1787238795631262E-5</v>
      </c>
      <c r="AO2966" s="13">
        <f t="shared" si="3446"/>
        <v>9.0035764322946172E-6</v>
      </c>
      <c r="AP2966" s="13">
        <f t="shared" si="3447"/>
        <v>2.4804853070971669E-6</v>
      </c>
      <c r="AQ2966" s="13">
        <f t="shared" si="3448"/>
        <v>5.1253027657895188E-7</v>
      </c>
      <c r="AR2966" s="13">
        <f t="shared" si="3449"/>
        <v>9.3843038204044992E-4</v>
      </c>
      <c r="AS2966" s="13">
        <f t="shared" si="3450"/>
        <v>3.7962637054809767E-4</v>
      </c>
      <c r="AT2966" s="13">
        <f t="shared" si="3451"/>
        <v>7.6785760549528755E-5</v>
      </c>
      <c r="AU2966" s="13">
        <f t="shared" si="3452"/>
        <v>1.0354133222545371E-5</v>
      </c>
      <c r="AV2966" s="13">
        <f t="shared" si="3453"/>
        <v>1.0471480065734245E-6</v>
      </c>
      <c r="AW2966" s="13">
        <f t="shared" si="3454"/>
        <v>7.8684112241987983E-10</v>
      </c>
      <c r="AX2966" s="13">
        <f t="shared" si="3455"/>
        <v>1.7773067824412283E-6</v>
      </c>
      <c r="AY2966" s="13">
        <f t="shared" si="3456"/>
        <v>1.468944055687675E-6</v>
      </c>
      <c r="AZ2966" s="13">
        <f t="shared" si="3457"/>
        <v>6.0704113101293164E-7</v>
      </c>
      <c r="BA2966" s="13">
        <f t="shared" si="3458"/>
        <v>1.6723983159406264E-7</v>
      </c>
      <c r="BB2966" s="13">
        <f t="shared" si="3459"/>
        <v>3.4555930203123179E-8</v>
      </c>
      <c r="BC2966" s="13">
        <f t="shared" si="3460"/>
        <v>5.7120952625762637E-9</v>
      </c>
      <c r="BD2966" s="13">
        <f t="shared" si="3461"/>
        <v>1.2926878512607189E-4</v>
      </c>
      <c r="BE2966" s="13">
        <f t="shared" si="3462"/>
        <v>5.2293532543000423E-5</v>
      </c>
      <c r="BF2966" s="13">
        <f t="shared" si="3463"/>
        <v>1.0577238515697578E-5</v>
      </c>
      <c r="BG2966" s="13">
        <f t="shared" si="3464"/>
        <v>1.4262818514056239E-6</v>
      </c>
      <c r="BH2966" s="13">
        <f t="shared" si="3465"/>
        <v>1.4424463790548914E-7</v>
      </c>
      <c r="BI2966" s="13">
        <f t="shared" si="3466"/>
        <v>1.1670352837473475E-8</v>
      </c>
      <c r="BJ2966" s="14">
        <f t="shared" si="3467"/>
        <v>0.1695442138551688</v>
      </c>
      <c r="BK2966" s="14">
        <f t="shared" si="3468"/>
        <v>0.39808814051650487</v>
      </c>
      <c r="BL2966" s="14">
        <f t="shared" si="3469"/>
        <v>0.40486784755786454</v>
      </c>
      <c r="BM2966" s="14">
        <f t="shared" si="3470"/>
        <v>0.12728566040532527</v>
      </c>
      <c r="BN2966" s="14">
        <f t="shared" si="3471"/>
        <v>0.87268861987677626</v>
      </c>
    </row>
    <row r="2967" spans="1:66" x14ac:dyDescent="0.25">
      <c r="A2967" t="s">
        <v>72</v>
      </c>
      <c r="B2967" t="s">
        <v>365</v>
      </c>
      <c r="C2967" t="s">
        <v>88</v>
      </c>
      <c r="D2967" t="s">
        <v>565</v>
      </c>
      <c r="E2967" s="10">
        <f>VLOOKUP(A2967,home!$A$2:$E$405,3,FALSE)</f>
        <v>1.36666666666667</v>
      </c>
      <c r="F2967" s="10">
        <f>VLOOKUP(B2967,home!$B$2:$E$405,3,FALSE)</f>
        <v>1.17</v>
      </c>
      <c r="G2967" s="10">
        <f>VLOOKUP(C2967,away!$B$2:$E$405,4,FALSE)</f>
        <v>0.88</v>
      </c>
      <c r="H2967" s="10">
        <f>VLOOKUP(A2967,away!$A$2:$E$405,3,FALSE)</f>
        <v>1.0874999999999999</v>
      </c>
      <c r="I2967" s="10">
        <f>VLOOKUP(C2967,away!$B$2:$E$405,3,FALSE)</f>
        <v>0.66</v>
      </c>
      <c r="J2967" s="10">
        <f>VLOOKUP(B2967,home!$B$2:$E$405,4,FALSE)</f>
        <v>1.17</v>
      </c>
      <c r="K2967" s="12">
        <f t="shared" si="3416"/>
        <v>1.4071200000000033</v>
      </c>
      <c r="L2967" s="12">
        <f t="shared" si="3417"/>
        <v>0.8397675</v>
      </c>
      <c r="M2967" s="13">
        <f t="shared" si="3418"/>
        <v>0.10572779071413431</v>
      </c>
      <c r="N2967" s="13">
        <f t="shared" si="3419"/>
        <v>0.14877168886967301</v>
      </c>
      <c r="O2967" s="13">
        <f t="shared" si="3420"/>
        <v>8.878676248853179E-2</v>
      </c>
      <c r="P2967" s="13">
        <f t="shared" si="3421"/>
        <v>0.12493362923286312</v>
      </c>
      <c r="Q2967" s="13">
        <f t="shared" si="3422"/>
        <v>0.10466980942114741</v>
      </c>
      <c r="R2967" s="13">
        <f t="shared" si="3423"/>
        <v>3.728011878404406E-2</v>
      </c>
      <c r="S2967" s="13">
        <f t="shared" si="3424"/>
        <v>3.6907069579029547E-2</v>
      </c>
      <c r="T2967" s="13">
        <f t="shared" si="3425"/>
        <v>8.7898304183073414E-2</v>
      </c>
      <c r="U2967" s="13">
        <f t="shared" si="3426"/>
        <v>5.2457600743404192E-2</v>
      </c>
      <c r="V2967" s="13">
        <f t="shared" si="3427"/>
        <v>4.8457081421740163E-3</v>
      </c>
      <c r="W2967" s="13">
        <f t="shared" si="3428"/>
        <v>4.9094327410895089E-2</v>
      </c>
      <c r="X2967" s="13">
        <f t="shared" si="3429"/>
        <v>4.1227820594028838E-2</v>
      </c>
      <c r="Y2967" s="13">
        <f t="shared" si="3430"/>
        <v>1.7310891915348056E-2</v>
      </c>
      <c r="Z2967" s="13">
        <f t="shared" si="3431"/>
        <v>1.0435544050326572E-2</v>
      </c>
      <c r="AA2967" s="13">
        <f t="shared" si="3432"/>
        <v>1.4684062744095561E-2</v>
      </c>
      <c r="AB2967" s="13">
        <f t="shared" si="3433"/>
        <v>1.0331119184235899E-2</v>
      </c>
      <c r="AC2967" s="13">
        <f t="shared" si="3434"/>
        <v>3.5787179292923958E-4</v>
      </c>
      <c r="AD2967" s="13">
        <f t="shared" si="3435"/>
        <v>1.7270402496604709E-2</v>
      </c>
      <c r="AE2967" s="13">
        <f t="shared" si="3436"/>
        <v>1.4503122728567496E-2</v>
      </c>
      <c r="AF2967" s="13">
        <f t="shared" si="3437"/>
        <v>6.0896255579811522E-3</v>
      </c>
      <c r="AG2967" s="13">
        <f t="shared" si="3438"/>
        <v>1.7046232102539791E-3</v>
      </c>
      <c r="AH2967" s="13">
        <f t="shared" si="3439"/>
        <v>2.190857684570655E-3</v>
      </c>
      <c r="AI2967" s="13">
        <f t="shared" si="3440"/>
        <v>3.0827996651130668E-3</v>
      </c>
      <c r="AJ2967" s="13">
        <f t="shared" si="3441"/>
        <v>2.1689345323869548E-3</v>
      </c>
      <c r="AK2967" s="13">
        <f t="shared" si="3442"/>
        <v>1.0173170530707795E-3</v>
      </c>
      <c r="AL2967" s="13">
        <f t="shared" si="3443"/>
        <v>1.6915220336574947E-5</v>
      </c>
      <c r="AM2967" s="13">
        <f t="shared" si="3444"/>
        <v>4.8603057522044963E-3</v>
      </c>
      <c r="AN2967" s="13">
        <f t="shared" si="3445"/>
        <v>4.081526810764389E-3</v>
      </c>
      <c r="AO2967" s="13">
        <f t="shared" si="3446"/>
        <v>1.713766783029292E-3</v>
      </c>
      <c r="AP2967" s="13">
        <f t="shared" si="3447"/>
        <v>4.7972188232251698E-4</v>
      </c>
      <c r="AQ2967" s="13">
        <f t="shared" si="3448"/>
        <v>1.0071371145331856E-4</v>
      </c>
      <c r="AR2967" s="13">
        <f t="shared" si="3449"/>
        <v>3.679622161255376E-4</v>
      </c>
      <c r="AS2967" s="13">
        <f t="shared" si="3450"/>
        <v>5.1776699355456763E-4</v>
      </c>
      <c r="AT2967" s="13">
        <f t="shared" si="3451"/>
        <v>3.6428014598525256E-4</v>
      </c>
      <c r="AU2967" s="13">
        <f t="shared" si="3452"/>
        <v>1.7086195967292323E-4</v>
      </c>
      <c r="AV2967" s="13">
        <f t="shared" si="3453"/>
        <v>6.0105820173741058E-5</v>
      </c>
      <c r="AW2967" s="13">
        <f t="shared" si="3454"/>
        <v>5.5522032666460654E-7</v>
      </c>
      <c r="AX2967" s="13">
        <f t="shared" si="3455"/>
        <v>1.1398389050069997E-3</v>
      </c>
      <c r="AY2967" s="13">
        <f t="shared" si="3456"/>
        <v>9.5719966766046559E-4</v>
      </c>
      <c r="AZ2967" s="13">
        <f t="shared" si="3457"/>
        <v>4.0191258595602999E-4</v>
      </c>
      <c r="BA2967" s="13">
        <f t="shared" si="3458"/>
        <v>1.1250437584227681E-4</v>
      </c>
      <c r="BB2967" s="13">
        <f t="shared" si="3459"/>
        <v>2.3619379610032294E-5</v>
      </c>
      <c r="BC2967" s="13">
        <f t="shared" si="3460"/>
        <v>3.9669574733335604E-6</v>
      </c>
      <c r="BD2967" s="13">
        <f t="shared" si="3461"/>
        <v>5.1500451721700381E-5</v>
      </c>
      <c r="BE2967" s="13">
        <f t="shared" si="3462"/>
        <v>7.24673156266392E-5</v>
      </c>
      <c r="BF2967" s="13">
        <f t="shared" si="3463"/>
        <v>5.0985104582278405E-5</v>
      </c>
      <c r="BG2967" s="13">
        <f t="shared" si="3464"/>
        <v>2.3914053453271914E-5</v>
      </c>
      <c r="BH2967" s="13">
        <f t="shared" si="3465"/>
        <v>8.4124857237920117E-6</v>
      </c>
      <c r="BI2967" s="13">
        <f t="shared" si="3466"/>
        <v>2.367475382332449E-6</v>
      </c>
      <c r="BJ2967" s="14">
        <f t="shared" si="3467"/>
        <v>0.50241569319889645</v>
      </c>
      <c r="BK2967" s="14">
        <f t="shared" si="3468"/>
        <v>0.27374618434912723</v>
      </c>
      <c r="BL2967" s="14">
        <f t="shared" si="3469"/>
        <v>0.21369019690145499</v>
      </c>
      <c r="BM2967" s="14">
        <f t="shared" si="3470"/>
        <v>0.38916117454207783</v>
      </c>
      <c r="BN2967" s="14">
        <f t="shared" si="3471"/>
        <v>0.61016979951039363</v>
      </c>
    </row>
    <row r="2968" spans="1:66" s="15" customFormat="1" x14ac:dyDescent="0.25">
      <c r="A2968" s="15" t="s">
        <v>192</v>
      </c>
      <c r="B2968" s="15" t="s">
        <v>199</v>
      </c>
      <c r="C2968" s="15" t="s">
        <v>197</v>
      </c>
      <c r="D2968" s="15" t="s">
        <v>565</v>
      </c>
      <c r="E2968" s="15">
        <f>VLOOKUP(A2968,home!$A$2:$E$405,3,FALSE)</f>
        <v>1.39130434782609</v>
      </c>
      <c r="F2968" s="15">
        <f>VLOOKUP(B2968,home!$B$2:$E$405,3,FALSE)</f>
        <v>1.03</v>
      </c>
      <c r="G2968" s="15">
        <f>VLOOKUP(C2968,away!$B$2:$E$405,4,FALSE)</f>
        <v>0.92</v>
      </c>
      <c r="H2968" s="15">
        <f>VLOOKUP(A2968,away!$A$2:$E$405,3,FALSE)</f>
        <v>1.1304347826087</v>
      </c>
      <c r="I2968" s="15">
        <f>VLOOKUP(C2968,away!$B$2:$E$405,3,FALSE)</f>
        <v>0.82</v>
      </c>
      <c r="J2968" s="15">
        <f>VLOOKUP(B2968,home!$B$2:$E$405,4,FALSE)</f>
        <v>1.03</v>
      </c>
      <c r="K2968" s="20">
        <f t="shared" si="3416"/>
        <v>1.3184000000000029</v>
      </c>
      <c r="L2968" s="20">
        <f t="shared" si="3417"/>
        <v>0.95476521739130793</v>
      </c>
      <c r="M2968" s="21">
        <f t="shared" si="3418"/>
        <v>0.10298569155013805</v>
      </c>
      <c r="N2968" s="21">
        <f t="shared" si="3419"/>
        <v>0.1357763357397023</v>
      </c>
      <c r="O2968" s="21">
        <f t="shared" si="3420"/>
        <v>9.8327156181061748E-2</v>
      </c>
      <c r="P2968" s="21">
        <f t="shared" si="3421"/>
        <v>0.1296345227091121</v>
      </c>
      <c r="Q2968" s="21">
        <f t="shared" si="3422"/>
        <v>8.9503760519611994E-2</v>
      </c>
      <c r="R2968" s="21">
        <f t="shared" si="3423"/>
        <v>4.6939674323340251E-2</v>
      </c>
      <c r="S2968" s="21">
        <f t="shared" si="3424"/>
        <v>4.0794767761106465E-2</v>
      </c>
      <c r="T2968" s="21">
        <f t="shared" si="3425"/>
        <v>8.5455077369846921E-2</v>
      </c>
      <c r="U2968" s="21">
        <f t="shared" si="3426"/>
        <v>6.188526662789192E-2</v>
      </c>
      <c r="V2968" s="21">
        <f t="shared" si="3427"/>
        <v>5.7056580365022792E-3</v>
      </c>
      <c r="W2968" s="21">
        <f t="shared" si="3428"/>
        <v>3.9333919289685576E-2</v>
      </c>
      <c r="X2968" s="21">
        <f t="shared" si="3429"/>
        <v>3.7554658001468816E-2</v>
      </c>
      <c r="Y2968" s="21">
        <f t="shared" si="3430"/>
        <v>1.7927940605414295E-2</v>
      </c>
      <c r="Z2968" s="21">
        <f t="shared" si="3431"/>
        <v>1.4938789453200384E-2</v>
      </c>
      <c r="AA2968" s="21">
        <f t="shared" si="3432"/>
        <v>1.9695300015099431E-2</v>
      </c>
      <c r="AB2968" s="21">
        <f t="shared" si="3433"/>
        <v>1.2983141769953578E-2</v>
      </c>
      <c r="AC2968" s="21">
        <f t="shared" si="3434"/>
        <v>4.4887926005192152E-4</v>
      </c>
      <c r="AD2968" s="21">
        <f t="shared" si="3435"/>
        <v>1.2964459797880393E-2</v>
      </c>
      <c r="AE2968" s="21">
        <f t="shared" si="3436"/>
        <v>1.2378015277284148E-2</v>
      </c>
      <c r="AF2968" s="21">
        <f t="shared" si="3437"/>
        <v>5.9090492235445644E-3</v>
      </c>
      <c r="AG2968" s="21">
        <f t="shared" si="3438"/>
        <v>1.8805848888311552E-3</v>
      </c>
      <c r="AH2968" s="21">
        <f t="shared" si="3439"/>
        <v>3.5657591399619595E-3</v>
      </c>
      <c r="AI2968" s="21">
        <f t="shared" si="3440"/>
        <v>4.7010968501258578E-3</v>
      </c>
      <c r="AJ2968" s="21">
        <f t="shared" si="3441"/>
        <v>3.0989630436029738E-3</v>
      </c>
      <c r="AK2968" s="21">
        <f t="shared" si="3442"/>
        <v>1.3618909588953901E-3</v>
      </c>
      <c r="AL2968" s="21">
        <f t="shared" si="3443"/>
        <v>2.2601294511877159E-5</v>
      </c>
      <c r="AM2968" s="21">
        <f t="shared" si="3444"/>
        <v>3.4184687595051064E-3</v>
      </c>
      <c r="AN2968" s="21">
        <f t="shared" si="3445"/>
        <v>3.2638350683142883E-3</v>
      </c>
      <c r="AO2968" s="21">
        <f t="shared" si="3446"/>
        <v>1.5580980992642326E-3</v>
      </c>
      <c r="AP2968" s="21">
        <f t="shared" si="3447"/>
        <v>4.9587262348699962E-4</v>
      </c>
      <c r="AQ2968" s="21">
        <f t="shared" si="3448"/>
        <v>1.1836048329049082E-4</v>
      </c>
      <c r="AR2968" s="21">
        <f t="shared" si="3449"/>
        <v>6.8089256008616505E-4</v>
      </c>
      <c r="AS2968" s="21">
        <f t="shared" si="3450"/>
        <v>8.9768875121760201E-4</v>
      </c>
      <c r="AT2968" s="21">
        <f t="shared" si="3451"/>
        <v>5.9175642480264481E-4</v>
      </c>
      <c r="AU2968" s="21">
        <f t="shared" si="3452"/>
        <v>2.6005722348660293E-4</v>
      </c>
      <c r="AV2968" s="21">
        <f t="shared" si="3453"/>
        <v>8.5714860861184502E-5</v>
      </c>
      <c r="AW2968" s="21">
        <f t="shared" si="3454"/>
        <v>7.9026836494208528E-7</v>
      </c>
      <c r="AX2968" s="21">
        <f t="shared" si="3455"/>
        <v>7.5115153542192439E-4</v>
      </c>
      <c r="AY2968" s="21">
        <f t="shared" si="3456"/>
        <v>7.171733590109285E-4</v>
      </c>
      <c r="AZ2968" s="21">
        <f t="shared" si="3457"/>
        <v>3.4236608901166179E-4</v>
      </c>
      <c r="BA2968" s="21">
        <f t="shared" si="3458"/>
        <v>1.0895974446754374E-4</v>
      </c>
      <c r="BB2968" s="21">
        <f t="shared" si="3459"/>
        <v>2.6007743528363929E-5</v>
      </c>
      <c r="BC2968" s="21">
        <f t="shared" si="3460"/>
        <v>4.9662577807431562E-6</v>
      </c>
      <c r="BD2968" s="21">
        <f t="shared" si="3461"/>
        <v>1.0834875552513188E-4</v>
      </c>
      <c r="BE2968" s="21">
        <f t="shared" si="3462"/>
        <v>1.4284699928433417E-4</v>
      </c>
      <c r="BF2968" s="21">
        <f t="shared" si="3463"/>
        <v>9.4164741928233343E-5</v>
      </c>
      <c r="BG2968" s="21">
        <f t="shared" si="3464"/>
        <v>4.1382265252727712E-5</v>
      </c>
      <c r="BH2968" s="21">
        <f t="shared" si="3465"/>
        <v>1.3639594627299083E-5</v>
      </c>
      <c r="BI2968" s="21">
        <f t="shared" si="3466"/>
        <v>3.5964883113262265E-6</v>
      </c>
      <c r="BJ2968" s="22">
        <f t="shared" si="3467"/>
        <v>0.44948906047635256</v>
      </c>
      <c r="BK2968" s="22">
        <f t="shared" si="3468"/>
        <v>0.28030929397043369</v>
      </c>
      <c r="BL2968" s="22">
        <f t="shared" si="3469"/>
        <v>0.25547833757531641</v>
      </c>
      <c r="BM2968" s="22">
        <f t="shared" si="3470"/>
        <v>0.39633195736169052</v>
      </c>
      <c r="BN2968" s="22">
        <f t="shared" si="3471"/>
        <v>0.60316714102296642</v>
      </c>
    </row>
    <row r="2969" spans="1:66" x14ac:dyDescent="0.25">
      <c r="A2969" t="s">
        <v>10</v>
      </c>
      <c r="B2969" t="s">
        <v>453</v>
      </c>
      <c r="C2969" t="s">
        <v>226</v>
      </c>
      <c r="D2969" t="s">
        <v>566</v>
      </c>
      <c r="E2969" s="10">
        <f>VLOOKUP(A2969,home!$A$2:$E$405,3,FALSE)</f>
        <v>1.6111111111111101</v>
      </c>
      <c r="F2969" s="10">
        <f>VLOOKUP(B2969,home!$B$2:$E$405,3,FALSE)</f>
        <v>1.4</v>
      </c>
      <c r="G2969" s="10">
        <f>VLOOKUP(C2969,away!$B$2:$E$405,4,FALSE)</f>
        <v>1.1599999999999999</v>
      </c>
      <c r="H2969" s="10">
        <f>VLOOKUP(A2969,away!$A$2:$E$405,3,FALSE)</f>
        <v>1.4652777777777799</v>
      </c>
      <c r="I2969" s="10">
        <f>VLOOKUP(C2969,away!$B$2:$E$405,3,FALSE)</f>
        <v>0.85</v>
      </c>
      <c r="J2969" s="10">
        <f>VLOOKUP(B2969,home!$B$2:$E$405,4,FALSE)</f>
        <v>1.4</v>
      </c>
      <c r="K2969" s="12">
        <f t="shared" ref="K2969:K3032" si="3472">E2969*F2969*G2969</f>
        <v>2.6164444444444421</v>
      </c>
      <c r="L2969" s="12">
        <f t="shared" ref="L2969:L3032" si="3473">H2969*I2969*J2969</f>
        <v>1.7436805555555579</v>
      </c>
      <c r="M2969" s="13">
        <f t="shared" ref="M2969:M3032" si="3474">_xlfn.POISSON.DIST(0,K2969,FALSE) * _xlfn.POISSON.DIST(0,L2969,FALSE)</f>
        <v>1.2776790450906567E-2</v>
      </c>
      <c r="N2969" s="13">
        <f t="shared" ref="N2969:N3032" si="3475">_xlfn.POISSON.DIST(1,K2969,FALSE) * _xlfn.POISSON.DIST(0,L2969,FALSE)</f>
        <v>3.3429762393105286E-2</v>
      </c>
      <c r="O2969" s="13">
        <f t="shared" ref="O2969:O3032" si="3476">_xlfn.POISSON.DIST(0,K2969,FALSE) * _xlfn.POISSON.DIST(1,L2969,FALSE)</f>
        <v>2.2278641071653706E-2</v>
      </c>
      <c r="P2969" s="13">
        <f t="shared" ref="P2969:P3032" si="3477">_xlfn.POISSON.DIST(1,K2969,FALSE) * _xlfn.POISSON.DIST(1,L2969,FALSE)</f>
        <v>5.8290826661700115E-2</v>
      </c>
      <c r="Q2969" s="13">
        <f t="shared" ref="Q2969:Q3032" si="3478">_xlfn.POISSON.DIST(2,K2969,FALSE) * _xlfn.POISSON.DIST(0,L2969,FALSE)</f>
        <v>4.3733558046269036E-2</v>
      </c>
      <c r="R2969" s="13">
        <f t="shared" ref="R2969:R3032" si="3479">_xlfn.POISSON.DIST(0,K2969,FALSE) * _xlfn.POISSON.DIST(2,L2969,FALSE)</f>
        <v>1.9423416620422004E-2</v>
      </c>
      <c r="S2969" s="13">
        <f t="shared" ref="S2969:S3032" si="3480">_xlfn.POISSON.DIST(2,K2969,FALSE) * _xlfn.POISSON.DIST(2,L2969,FALSE)</f>
        <v>6.6484233383182725E-2</v>
      </c>
      <c r="T2969" s="13">
        <f t="shared" ref="T2969:T3032" si="3481">_xlfn.POISSON.DIST(2,K2969,FALSE) * _xlfn.POISSON.DIST(1,L2969,FALSE)</f>
        <v>7.6257354790539633E-2</v>
      </c>
      <c r="U2969" s="13">
        <f t="shared" ref="U2969:U3032" si="3482">_xlfn.POISSON.DIST(1,K2969,FALSE) * _xlfn.POISSON.DIST(2,L2969,FALSE)</f>
        <v>5.0820290508633001E-2</v>
      </c>
      <c r="V2969" s="13">
        <f t="shared" ref="V2969:V3032" si="3483">_xlfn.POISSON.DIST(3,K2969,FALSE) * _xlfn.POISSON.DIST(3,L2969,FALSE)</f>
        <v>3.3701916496913391E-2</v>
      </c>
      <c r="W2969" s="13">
        <f t="shared" ref="W2969:W3032" si="3484">_xlfn.POISSON.DIST(3,K2969,FALSE) * _xlfn.POISSON.DIST(0,L2969,FALSE)</f>
        <v>3.8142141661983056E-2</v>
      </c>
      <c r="X2969" s="13">
        <f t="shared" ref="X2969:X3032" si="3485">_xlfn.POISSON.DIST(3,K2969,FALSE) * _xlfn.POISSON.DIST(1,L2969,FALSE)</f>
        <v>6.6507710763245395E-2</v>
      </c>
      <c r="Y2969" s="13">
        <f t="shared" ref="Y2969:Y3032" si="3486">_xlfn.POISSON.DIST(3,K2969,FALSE) * _xlfn.POISSON.DIST(2,L2969,FALSE)</f>
        <v>5.7984101026192059E-2</v>
      </c>
      <c r="Z2969" s="13">
        <f t="shared" ref="Z2969:Z3032" si="3487">_xlfn.POISSON.DIST(0,K2969,FALSE) * _xlfn.POISSON.DIST(3,L2969,FALSE)</f>
        <v>1.1289411294494834E-2</v>
      </c>
      <c r="AA2969" s="13">
        <f t="shared" ref="AA2969:AA3032" si="3488">_xlfn.POISSON.DIST(1,K2969,FALSE) * _xlfn.POISSON.DIST(3,L2969,FALSE)</f>
        <v>2.9538117462529351E-2</v>
      </c>
      <c r="AB2969" s="13">
        <f t="shared" ref="AB2969:AB3032" si="3489">_xlfn.POISSON.DIST(2,K2969,FALSE) * _xlfn.POISSON.DIST(3,L2969,FALSE)</f>
        <v>3.8642421667091142E-2</v>
      </c>
      <c r="AC2969" s="13">
        <f t="shared" ref="AC2969:AC3032" si="3490">_xlfn.POISSON.DIST(4,K2969,FALSE) * _xlfn.POISSON.DIST(4,L2969,FALSE)</f>
        <v>9.6097714261510776E-3</v>
      </c>
      <c r="AD2969" s="13">
        <f t="shared" ref="AD2969:AD3032" si="3491">_xlfn.POISSON.DIST(4,K2969,FALSE) * _xlfn.POISSON.DIST(0,L2969,FALSE)</f>
        <v>2.4949198662677113E-2</v>
      </c>
      <c r="AE2969" s="13">
        <f t="shared" ref="AE2969:AE3032" si="3492">_xlfn.POISSON.DIST(4,K2969,FALSE) * _xlfn.POISSON.DIST(1,L2969,FALSE)</f>
        <v>4.3503432584802805E-2</v>
      </c>
      <c r="AF2969" s="13">
        <f t="shared" ref="AF2969:AF3032" si="3493">_xlfn.POISSON.DIST(4,K2969,FALSE) * _xlfn.POISSON.DIST(2,L2969,FALSE)</f>
        <v>3.7928044749021367E-2</v>
      </c>
      <c r="AG2969" s="13">
        <f t="shared" ref="AG2969:AG3032" si="3494">_xlfn.POISSON.DIST(4,K2969,FALSE) * _xlfn.POISSON.DIST(3,L2969,FALSE)</f>
        <v>2.2044798046369881E-2</v>
      </c>
      <c r="AH2969" s="13">
        <f t="shared" ref="AH2969:AH3032" si="3495">_xlfn.POISSON.DIST(0,K2969,FALSE) * _xlfn.POISSON.DIST(4,L2969,FALSE)</f>
        <v>4.9212817394699857E-3</v>
      </c>
      <c r="AI2969" s="13">
        <f t="shared" ref="AI2969:AI3032" si="3496">_xlfn.POISSON.DIST(1,K2969,FALSE) * _xlfn.POISSON.DIST(4,L2969,FALSE)</f>
        <v>1.2876260266782125E-2</v>
      </c>
      <c r="AJ2969" s="13">
        <f t="shared" ref="AJ2969:AJ3032" si="3497">_xlfn.POISSON.DIST(2,K2969,FALSE) * _xlfn.POISSON.DIST(4,L2969,FALSE)</f>
        <v>1.6845009820121402E-2</v>
      </c>
      <c r="AK2969" s="13">
        <f t="shared" ref="AK2969:AK3032" si="3498">_xlfn.POISSON.DIST(3,K2969,FALSE) * _xlfn.POISSON.DIST(4,L2969,FALSE)</f>
        <v>1.4691344120156239E-2</v>
      </c>
      <c r="AL2969" s="13">
        <f t="shared" ref="AL2969:AL3032" si="3499">_xlfn.POISSON.DIST(5,K2969,FALSE) * _xlfn.POISSON.DIST(5,L2969,FALSE)</f>
        <v>1.7536846130886809E-3</v>
      </c>
      <c r="AM2969" s="13">
        <f t="shared" ref="AM2969:AM3032" si="3500">_xlfn.POISSON.DIST(5,K2969,FALSE) * _xlfn.POISSON.DIST(0,L2969,FALSE)</f>
        <v>1.3055638446860442E-2</v>
      </c>
      <c r="AN2969" s="13">
        <f t="shared" ref="AN2969:AN3032" si="3501">_xlfn.POISSON.DIST(5,K2969,FALSE) * _xlfn.POISSON.DIST(1,L2969,FALSE)</f>
        <v>2.2764862900154115E-2</v>
      </c>
      <c r="AO2969" s="13">
        <f t="shared" ref="AO2969:AO3032" si="3502">_xlfn.POISSON.DIST(5,K2969,FALSE) * _xlfn.POISSON.DIST(2,L2969,FALSE)</f>
        <v>1.9847324394443422E-2</v>
      </c>
      <c r="AP2969" s="13">
        <f t="shared" ref="AP2969:AP3032" si="3503">_xlfn.POISSON.DIST(5,K2969,FALSE) * _xlfn.POISSON.DIST(3,L2969,FALSE)</f>
        <v>1.1535797875464828E-2</v>
      </c>
      <c r="AQ2969" s="13">
        <f t="shared" ref="AQ2969:AQ3032" si="3504">_xlfn.POISSON.DIST(5,K2969,FALSE) * _xlfn.POISSON.DIST(4,L2969,FALSE)</f>
        <v>5.0286866120667836E-3</v>
      </c>
      <c r="AR2969" s="13">
        <f t="shared" ref="AR2969:AR3032" si="3505">_xlfn.POISSON.DIST(0,K2969,FALSE) * _xlfn.POISSON.DIST(5,L2969,FALSE)</f>
        <v>1.7162286555048888E-3</v>
      </c>
      <c r="AS2969" s="13">
        <f t="shared" ref="AS2969:AS3032" si="3506">_xlfn.POISSON.DIST(1,K2969,FALSE) * _xlfn.POISSON.DIST(5,L2969,FALSE)</f>
        <v>4.4904169310921215E-3</v>
      </c>
      <c r="AT2969" s="13">
        <f t="shared" ref="AT2969:AT3032" si="3507">_xlfn.POISSON.DIST(2,K2969,FALSE) * _xlfn.POISSON.DIST(5,L2969,FALSE)</f>
        <v>5.8744632162976221E-3</v>
      </c>
      <c r="AU2969" s="13">
        <f t="shared" ref="AU2969:AU3032" si="3508">_xlfn.POISSON.DIST(3,K2969,FALSE) * _xlfn.POISSON.DIST(5,L2969,FALSE)</f>
        <v>5.1234022154583812E-3</v>
      </c>
      <c r="AV2969" s="13">
        <f t="shared" ref="AV2969:AV3032" si="3509">_xlfn.POISSON.DIST(4,K2969,FALSE) * _xlfn.POISSON.DIST(5,L2969,FALSE)</f>
        <v>3.3512743158226064E-3</v>
      </c>
      <c r="AW2969" s="13">
        <f t="shared" ref="AW2969:AW3032" si="3510">_xlfn.POISSON.DIST(6,K2969,FALSE) * _xlfn.POISSON.DIST(6,L2969,FALSE)</f>
        <v>2.222426633529728E-4</v>
      </c>
      <c r="AX2969" s="13">
        <f t="shared" ref="AX2969:AX3032" si="3511">_xlfn.POISSON.DIST(6,K2969,FALSE) * _xlfn.POISSON.DIST(0,L2969,FALSE)</f>
        <v>5.6932254471605444E-3</v>
      </c>
      <c r="AY2969" s="13">
        <f t="shared" ref="AY2969:AY3032" si="3512">_xlfn.POISSON.DIST(6,K2969,FALSE) * _xlfn.POISSON.DIST(1,L2969,FALSE)</f>
        <v>9.9271665106079356E-3</v>
      </c>
      <c r="AZ2969" s="13">
        <f t="shared" ref="AZ2969:AZ3032" si="3513">_xlfn.POISSON.DIST(6,K2969,FALSE) * _xlfn.POISSON.DIST(2,L2969,FALSE)</f>
        <v>8.6549036081546883E-3</v>
      </c>
      <c r="BA2969" s="13">
        <f t="shared" ref="BA2969:BA3032" si="3514">_xlfn.POISSON.DIST(6,K2969,FALSE) * _xlfn.POISSON.DIST(3,L2969,FALSE)</f>
        <v>5.030462377248991E-3</v>
      </c>
      <c r="BB2969" s="13">
        <f t="shared" ref="BB2969:BB3032" si="3515">_xlfn.POISSON.DIST(6,K2969,FALSE) * _xlfn.POISSON.DIST(4,L2969,FALSE)</f>
        <v>2.192879858165713E-3</v>
      </c>
      <c r="BC2969" s="13">
        <f t="shared" ref="BC2969:BC3032" si="3516">_xlfn.POISSON.DIST(6,K2969,FALSE) * _xlfn.POISSON.DIST(5,L2969,FALSE)</f>
        <v>7.6473639387059653E-4</v>
      </c>
      <c r="BD2969" s="13">
        <f t="shared" ref="BD2969:BD3032" si="3517">_xlfn.POISSON.DIST(0,K2969,FALSE) * _xlfn.POISSON.DIST(6,L2969,FALSE)</f>
        <v>4.9875908924852251E-4</v>
      </c>
      <c r="BE2969" s="13">
        <f t="shared" ref="BE2969:BE3032" si="3518">_xlfn.POISSON.DIST(1,K2969,FALSE) * _xlfn.POISSON.DIST(6,L2969,FALSE)</f>
        <v>1.3049754481804666E-3</v>
      </c>
      <c r="BF2969" s="13">
        <f t="shared" ref="BF2969:BF3032" si="3519">_xlfn.POISSON.DIST(2,K2969,FALSE) * _xlfn.POISSON.DIST(6,L2969,FALSE)</f>
        <v>1.7071978807640892E-3</v>
      </c>
      <c r="BG2969" s="13">
        <f t="shared" ref="BG2969:BG3032" si="3520">_xlfn.POISSON.DIST(3,K2969,FALSE) * _xlfn.POISSON.DIST(6,L2969,FALSE)</f>
        <v>1.4889294702308423E-3</v>
      </c>
      <c r="BH2969" s="13">
        <f t="shared" ref="BH2969:BH3032" si="3521">_xlfn.POISSON.DIST(4,K2969,FALSE) * _xlfn.POISSON.DIST(6,L2969,FALSE)</f>
        <v>9.7392531013877322E-4</v>
      </c>
      <c r="BI2969" s="13">
        <f t="shared" ref="BI2969:BI3032" si="3522">_xlfn.POISSON.DIST(5,K2969,FALSE) * _xlfn.POISSON.DIST(6,L2969,FALSE)</f>
        <v>5.0964429340328448E-4</v>
      </c>
      <c r="BJ2969" s="14">
        <f t="shared" ref="BJ2969:BJ3032" si="3523">SUM(N2969,Q2969,T2969,W2969,X2969,Y2969,AD2969,AE2969,AF2969,AG2969,AM2969,AN2969,AO2969,AP2969,AQ2969,AX2969,AY2969,AZ2969,BA2969,BB2969,BC2969)</f>
        <v>0.54897578714840389</v>
      </c>
      <c r="BK2969" s="14">
        <f t="shared" ref="BK2969:BK3032" si="3524">SUM(M2969,P2969,S2969,V2969,AC2969,AL2969,AY2969)</f>
        <v>0.19254438954255049</v>
      </c>
      <c r="BL2969" s="14">
        <f t="shared" ref="BL2969:BL3032" si="3525">SUM(O2969,R2969,U2969,AA2969,AB2969,AH2969,AI2969,AJ2969,AK2969,AR2969,AS2969,AT2969,AU2969,AV2969,BD2969,BE2969,BF2969,BG2969,BH2969,BI2969)</f>
        <v>0.23707600010300053</v>
      </c>
      <c r="BM2969" s="14">
        <f t="shared" ref="BM2969:BM3032" si="3526">SUM(S2969:BI2969)</f>
        <v>0.79024766899713805</v>
      </c>
      <c r="BN2969" s="14">
        <f t="shared" ref="BN2969:BN3032" si="3527">SUM(M2969:R2969)</f>
        <v>0.18993299524405671</v>
      </c>
    </row>
    <row r="2970" spans="1:66" x14ac:dyDescent="0.25">
      <c r="A2970" t="s">
        <v>13</v>
      </c>
      <c r="B2970" t="s">
        <v>53</v>
      </c>
      <c r="C2970" t="s">
        <v>44</v>
      </c>
      <c r="D2970" t="s">
        <v>566</v>
      </c>
      <c r="E2970" s="10">
        <f>VLOOKUP(A2970,home!$A$2:$E$405,3,FALSE)</f>
        <v>1.8034188034187999</v>
      </c>
      <c r="F2970" s="10">
        <f>VLOOKUP(B2970,home!$B$2:$E$405,3,FALSE)</f>
        <v>1.1100000000000001</v>
      </c>
      <c r="G2970" s="10">
        <f>VLOOKUP(C2970,away!$B$2:$E$405,4,FALSE)</f>
        <v>0.83</v>
      </c>
      <c r="H2970" s="10">
        <f>VLOOKUP(A2970,away!$A$2:$E$405,3,FALSE)</f>
        <v>1.23931623931624</v>
      </c>
      <c r="I2970" s="10">
        <f>VLOOKUP(C2970,away!$B$2:$E$405,3,FALSE)</f>
        <v>0.55000000000000004</v>
      </c>
      <c r="J2970" s="10">
        <f>VLOOKUP(B2970,home!$B$2:$E$405,4,FALSE)</f>
        <v>1.1100000000000001</v>
      </c>
      <c r="K2970" s="12">
        <f t="shared" si="3472"/>
        <v>1.6614897435897404</v>
      </c>
      <c r="L2970" s="12">
        <f t="shared" si="3473"/>
        <v>0.75660256410256466</v>
      </c>
      <c r="M2970" s="13">
        <f t="shared" si="3474"/>
        <v>8.9091414453716336E-2</v>
      </c>
      <c r="N2970" s="13">
        <f t="shared" si="3475"/>
        <v>0.14802447135675245</v>
      </c>
      <c r="O2970" s="13">
        <f t="shared" si="3476"/>
        <v>6.740679261520606E-2</v>
      </c>
      <c r="P2970" s="13">
        <f t="shared" si="3477"/>
        <v>0.11199569457844553</v>
      </c>
      <c r="Q2970" s="13">
        <f t="shared" si="3478"/>
        <v>0.12297057047976877</v>
      </c>
      <c r="R2970" s="13">
        <f t="shared" si="3479"/>
        <v>2.5500076065297361E-2</v>
      </c>
      <c r="S2970" s="13">
        <f t="shared" si="3480"/>
        <v>3.5197094133645891E-2</v>
      </c>
      <c r="T2970" s="13">
        <f t="shared" si="3481"/>
        <v>9.3039848934148198E-2</v>
      </c>
      <c r="U2970" s="13">
        <f t="shared" si="3482"/>
        <v>4.2368114843249795E-2</v>
      </c>
      <c r="V2970" s="13">
        <f t="shared" si="3483"/>
        <v>4.9162026177910429E-3</v>
      </c>
      <c r="W2970" s="13">
        <f t="shared" si="3484"/>
        <v>6.810478053850505E-2</v>
      </c>
      <c r="X2970" s="13">
        <f t="shared" si="3485"/>
        <v>5.1528251583075363E-2</v>
      </c>
      <c r="Y2970" s="13">
        <f t="shared" si="3486"/>
        <v>1.9493203635738428E-2</v>
      </c>
      <c r="Z2970" s="13">
        <f t="shared" si="3487"/>
        <v>6.4311409786048076E-3</v>
      </c>
      <c r="AA2970" s="13">
        <f t="shared" si="3488"/>
        <v>1.0685274775531573E-2</v>
      </c>
      <c r="AB2970" s="13">
        <f t="shared" si="3489"/>
        <v>8.8767372234919394E-3</v>
      </c>
      <c r="AC2970" s="13">
        <f t="shared" si="3490"/>
        <v>3.8625602298771267E-4</v>
      </c>
      <c r="AD2970" s="13">
        <f t="shared" si="3491"/>
        <v>2.8288848588539067E-2</v>
      </c>
      <c r="AE2970" s="13">
        <f t="shared" si="3492"/>
        <v>2.1403415377597875E-2</v>
      </c>
      <c r="AF2970" s="13">
        <f t="shared" si="3493"/>
        <v>8.0969394776214051E-3</v>
      </c>
      <c r="AG2970" s="13">
        <f t="shared" si="3494"/>
        <v>2.0420550567172122E-3</v>
      </c>
      <c r="AH2970" s="13">
        <f t="shared" si="3495"/>
        <v>1.2164544386293683E-3</v>
      </c>
      <c r="AI2970" s="13">
        <f t="shared" si="3496"/>
        <v>2.0211265733269109E-3</v>
      </c>
      <c r="AJ2970" s="13">
        <f t="shared" si="3497"/>
        <v>1.6790405360396705E-3</v>
      </c>
      <c r="AK2970" s="13">
        <f t="shared" si="3498"/>
        <v>9.2990287656711092E-4</v>
      </c>
      <c r="AL2970" s="13">
        <f t="shared" si="3499"/>
        <v>1.9422303190433813E-5</v>
      </c>
      <c r="AM2970" s="13">
        <f t="shared" si="3500"/>
        <v>9.4003263575641472E-3</v>
      </c>
      <c r="AN2970" s="13">
        <f t="shared" si="3501"/>
        <v>7.1123110255339557E-3</v>
      </c>
      <c r="AO2970" s="13">
        <f t="shared" si="3502"/>
        <v>2.690596379306966E-3</v>
      </c>
      <c r="AP2970" s="13">
        <f t="shared" si="3503"/>
        <v>6.785707065162423E-4</v>
      </c>
      <c r="AQ2970" s="13">
        <f t="shared" si="3504"/>
        <v>1.2835208411876944E-4</v>
      </c>
      <c r="AR2970" s="13">
        <f t="shared" si="3505"/>
        <v>1.8407450947618528E-4</v>
      </c>
      <c r="AS2970" s="13">
        <f t="shared" si="3506"/>
        <v>3.058379095509943E-4</v>
      </c>
      <c r="AT2970" s="13">
        <f t="shared" si="3507"/>
        <v>2.5407327495995195E-4</v>
      </c>
      <c r="AU2970" s="13">
        <f t="shared" si="3508"/>
        <v>1.4071338015540541E-4</v>
      </c>
      <c r="AV2970" s="13">
        <f t="shared" si="3509"/>
        <v>5.844845947851253E-5</v>
      </c>
      <c r="AW2970" s="13">
        <f t="shared" si="3510"/>
        <v>6.7820923955953988E-7</v>
      </c>
      <c r="AX2970" s="13">
        <f t="shared" si="3511"/>
        <v>2.6030909715815259E-3</v>
      </c>
      <c r="AY2970" s="13">
        <f t="shared" si="3512"/>
        <v>1.9695053036908185E-3</v>
      </c>
      <c r="AZ2970" s="13">
        <f t="shared" si="3513"/>
        <v>7.4506638139303679E-4</v>
      </c>
      <c r="BA2970" s="13">
        <f t="shared" si="3514"/>
        <v>1.8790637819619699E-4</v>
      </c>
      <c r="BB2970" s="13">
        <f t="shared" si="3515"/>
        <v>3.5542611888617221E-5</v>
      </c>
      <c r="BC2970" s="13">
        <f t="shared" si="3516"/>
        <v>5.3783262579660196E-6</v>
      </c>
      <c r="BD2970" s="13">
        <f t="shared" si="3517"/>
        <v>2.3211874309267253E-5</v>
      </c>
      <c r="BE2970" s="13">
        <f t="shared" si="3518"/>
        <v>3.8566291094341736E-5</v>
      </c>
      <c r="BF2970" s="13">
        <f t="shared" si="3519"/>
        <v>3.2038748550772576E-5</v>
      </c>
      <c r="BG2970" s="13">
        <f t="shared" si="3520"/>
        <v>1.7744017371519765E-5</v>
      </c>
      <c r="BH2970" s="13">
        <f t="shared" si="3521"/>
        <v>7.370375718214567E-6</v>
      </c>
      <c r="BI2970" s="13">
        <f t="shared" si="3522"/>
        <v>2.4491607324432727E-6</v>
      </c>
      <c r="BJ2970" s="14">
        <f t="shared" si="3523"/>
        <v>0.5885490315545121</v>
      </c>
      <c r="BK2970" s="14">
        <f t="shared" si="3524"/>
        <v>0.24357558941346777</v>
      </c>
      <c r="BL2970" s="14">
        <f t="shared" si="3525"/>
        <v>0.16174804794873734</v>
      </c>
      <c r="BM2970" s="14">
        <f t="shared" si="3526"/>
        <v>0.43334596325168434</v>
      </c>
      <c r="BN2970" s="14">
        <f t="shared" si="3527"/>
        <v>0.56498901954918646</v>
      </c>
    </row>
    <row r="2971" spans="1:66" x14ac:dyDescent="0.25">
      <c r="A2971" t="s">
        <v>16</v>
      </c>
      <c r="B2971" t="s">
        <v>58</v>
      </c>
      <c r="C2971" t="s">
        <v>231</v>
      </c>
      <c r="D2971" t="s">
        <v>566</v>
      </c>
      <c r="E2971" s="10">
        <f>VLOOKUP(A2971,home!$A$2:$E$405,3,FALSE)</f>
        <v>1.5777777777777799</v>
      </c>
      <c r="F2971" s="10">
        <f>VLOOKUP(B2971,home!$B$2:$E$405,3,FALSE)</f>
        <v>1</v>
      </c>
      <c r="G2971" s="10">
        <f>VLOOKUP(C2971,away!$B$2:$E$405,4,FALSE)</f>
        <v>1.0900000000000001</v>
      </c>
      <c r="H2971" s="10">
        <f>VLOOKUP(A2971,away!$A$2:$E$405,3,FALSE)</f>
        <v>1.31111111111111</v>
      </c>
      <c r="I2971" s="10">
        <f>VLOOKUP(C2971,away!$B$2:$E$405,3,FALSE)</f>
        <v>0.54</v>
      </c>
      <c r="J2971" s="10">
        <f>VLOOKUP(B2971,home!$B$2:$E$405,4,FALSE)</f>
        <v>1</v>
      </c>
      <c r="K2971" s="12">
        <f t="shared" si="3472"/>
        <v>1.7197777777777803</v>
      </c>
      <c r="L2971" s="12">
        <f t="shared" si="3473"/>
        <v>0.70799999999999941</v>
      </c>
      <c r="M2971" s="13">
        <f t="shared" si="3474"/>
        <v>8.8232687524114201E-2</v>
      </c>
      <c r="N2971" s="13">
        <f t="shared" si="3475"/>
        <v>0.1517406152775824</v>
      </c>
      <c r="O2971" s="13">
        <f t="shared" si="3476"/>
        <v>6.2468742767072795E-2</v>
      </c>
      <c r="P2971" s="13">
        <f t="shared" si="3477"/>
        <v>0.10743235561652822</v>
      </c>
      <c r="Q2971" s="13">
        <f t="shared" si="3478"/>
        <v>0.13048006907035689</v>
      </c>
      <c r="R2971" s="13">
        <f t="shared" si="3479"/>
        <v>2.2113934939543747E-2</v>
      </c>
      <c r="S2971" s="13">
        <f t="shared" si="3480"/>
        <v>3.2702480671241631E-2</v>
      </c>
      <c r="T2971" s="13">
        <f t="shared" si="3481"/>
        <v>9.2379888901812604E-2</v>
      </c>
      <c r="U2971" s="13">
        <f t="shared" si="3482"/>
        <v>3.8031053888250961E-2</v>
      </c>
      <c r="V2971" s="13">
        <f t="shared" si="3483"/>
        <v>4.4242919635465519E-3</v>
      </c>
      <c r="W2971" s="13">
        <f t="shared" si="3484"/>
        <v>7.4798907743369905E-2</v>
      </c>
      <c r="X2971" s="13">
        <f t="shared" si="3485"/>
        <v>5.2957626682305844E-2</v>
      </c>
      <c r="Y2971" s="13">
        <f t="shared" si="3486"/>
        <v>1.8746999845536252E-2</v>
      </c>
      <c r="Z2971" s="13">
        <f t="shared" si="3487"/>
        <v>5.2188886457323206E-3</v>
      </c>
      <c r="AA2971" s="13">
        <f t="shared" si="3488"/>
        <v>8.9753287176272192E-3</v>
      </c>
      <c r="AB2971" s="13">
        <f t="shared" si="3489"/>
        <v>7.7177854384130181E-3</v>
      </c>
      <c r="AC2971" s="13">
        <f t="shared" si="3490"/>
        <v>3.3668935580788651E-4</v>
      </c>
      <c r="AD2971" s="13">
        <f t="shared" si="3491"/>
        <v>3.2159374834774455E-2</v>
      </c>
      <c r="AE2971" s="13">
        <f t="shared" si="3492"/>
        <v>2.2768837383020296E-2</v>
      </c>
      <c r="AF2971" s="13">
        <f t="shared" si="3493"/>
        <v>8.0601684335891762E-3</v>
      </c>
      <c r="AG2971" s="13">
        <f t="shared" si="3494"/>
        <v>1.9021997503270442E-3</v>
      </c>
      <c r="AH2971" s="13">
        <f t="shared" si="3495"/>
        <v>9.2374329029461981E-4</v>
      </c>
      <c r="AI2971" s="13">
        <f t="shared" si="3496"/>
        <v>1.5886331830200161E-3</v>
      </c>
      <c r="AJ2971" s="13">
        <f t="shared" si="3497"/>
        <v>1.3660480225991028E-3</v>
      </c>
      <c r="AK2971" s="13">
        <f t="shared" si="3498"/>
        <v>7.8309967754773883E-4</v>
      </c>
      <c r="AL2971" s="13">
        <f t="shared" si="3499"/>
        <v>1.6398154298798589E-5</v>
      </c>
      <c r="AM2971" s="13">
        <f t="shared" si="3500"/>
        <v>1.1061395637614206E-2</v>
      </c>
      <c r="AN2971" s="13">
        <f t="shared" si="3501"/>
        <v>7.8314681114308518E-3</v>
      </c>
      <c r="AO2971" s="13">
        <f t="shared" si="3502"/>
        <v>2.7723397114465189E-3</v>
      </c>
      <c r="AP2971" s="13">
        <f t="shared" si="3503"/>
        <v>6.5427217190137791E-4</v>
      </c>
      <c r="AQ2971" s="13">
        <f t="shared" si="3504"/>
        <v>1.1580617442654376E-4</v>
      </c>
      <c r="AR2971" s="13">
        <f t="shared" si="3505"/>
        <v>1.3080204990571808E-4</v>
      </c>
      <c r="AS2971" s="13">
        <f t="shared" si="3506"/>
        <v>2.2495045871563418E-4</v>
      </c>
      <c r="AT2971" s="13">
        <f t="shared" si="3507"/>
        <v>1.9343240000003285E-4</v>
      </c>
      <c r="AU2971" s="13">
        <f t="shared" si="3508"/>
        <v>1.1088691434075977E-4</v>
      </c>
      <c r="AV2971" s="13">
        <f t="shared" si="3509"/>
        <v>4.7675212782396703E-5</v>
      </c>
      <c r="AW2971" s="13">
        <f t="shared" si="3510"/>
        <v>5.546232334063514E-7</v>
      </c>
      <c r="AX2971" s="13">
        <f t="shared" si="3511"/>
        <v>3.1705237347961685E-3</v>
      </c>
      <c r="AY2971" s="13">
        <f t="shared" si="3512"/>
        <v>2.2447308042356853E-3</v>
      </c>
      <c r="AZ2971" s="13">
        <f t="shared" si="3513"/>
        <v>7.9463470469943185E-4</v>
      </c>
      <c r="BA2971" s="13">
        <f t="shared" si="3514"/>
        <v>1.8753379030906576E-4</v>
      </c>
      <c r="BB2971" s="13">
        <f t="shared" si="3515"/>
        <v>3.3193480884704607E-5</v>
      </c>
      <c r="BC2971" s="13">
        <f t="shared" si="3516"/>
        <v>4.7001968932741701E-6</v>
      </c>
      <c r="BD2971" s="13">
        <f t="shared" si="3517"/>
        <v>1.5434641888874716E-5</v>
      </c>
      <c r="BE2971" s="13">
        <f t="shared" si="3518"/>
        <v>2.6544154128444798E-5</v>
      </c>
      <c r="BF2971" s="13">
        <f t="shared" si="3519"/>
        <v>2.2825023200003851E-5</v>
      </c>
      <c r="BG2971" s="13">
        <f t="shared" si="3520"/>
        <v>1.3084655892209636E-5</v>
      </c>
      <c r="BH2971" s="13">
        <f t="shared" si="3521"/>
        <v>5.6256751083228035E-6</v>
      </c>
      <c r="BI2971" s="13">
        <f t="shared" si="3522"/>
        <v>1.9349822072582312E-6</v>
      </c>
      <c r="BJ2971" s="14">
        <f t="shared" si="3523"/>
        <v>0.61486528644131277</v>
      </c>
      <c r="BK2971" s="14">
        <f t="shared" si="3524"/>
        <v>0.23538963408977295</v>
      </c>
      <c r="BL2971" s="14">
        <f t="shared" si="3525"/>
        <v>0.14476156609253885</v>
      </c>
      <c r="BM2971" s="14">
        <f t="shared" si="3526"/>
        <v>0.43552279389315623</v>
      </c>
      <c r="BN2971" s="14">
        <f t="shared" si="3527"/>
        <v>0.56246840519519825</v>
      </c>
    </row>
    <row r="2972" spans="1:66" x14ac:dyDescent="0.25">
      <c r="A2972" t="s">
        <v>16</v>
      </c>
      <c r="B2972" t="s">
        <v>235</v>
      </c>
      <c r="C2972" t="s">
        <v>448</v>
      </c>
      <c r="D2972" t="s">
        <v>566</v>
      </c>
      <c r="E2972" s="10">
        <f>VLOOKUP(A2972,home!$A$2:$E$405,3,FALSE)</f>
        <v>1.5777777777777799</v>
      </c>
      <c r="F2972" s="10">
        <f>VLOOKUP(B2972,home!$B$2:$E$405,3,FALSE)</f>
        <v>1.74</v>
      </c>
      <c r="G2972" s="10">
        <f>VLOOKUP(C2972,away!$B$2:$E$405,4,FALSE)</f>
        <v>1.27</v>
      </c>
      <c r="H2972" s="10">
        <f>VLOOKUP(A2972,away!$A$2:$E$405,3,FALSE)</f>
        <v>1.31111111111111</v>
      </c>
      <c r="I2972" s="10">
        <f>VLOOKUP(C2972,away!$B$2:$E$405,3,FALSE)</f>
        <v>0.55000000000000004</v>
      </c>
      <c r="J2972" s="10">
        <f>VLOOKUP(B2972,home!$B$2:$E$405,4,FALSE)</f>
        <v>1.74</v>
      </c>
      <c r="K2972" s="12">
        <f t="shared" si="3472"/>
        <v>3.4865733333333382</v>
      </c>
      <c r="L2972" s="12">
        <f t="shared" si="3473"/>
        <v>1.2547333333333324</v>
      </c>
      <c r="M2972" s="13">
        <f t="shared" si="3474"/>
        <v>8.7272351446278373E-3</v>
      </c>
      <c r="N2972" s="13">
        <f t="shared" si="3475"/>
        <v>3.0428145328988934E-2</v>
      </c>
      <c r="O2972" s="13">
        <f t="shared" si="3476"/>
        <v>1.0950352843802693E-2</v>
      </c>
      <c r="P2972" s="13">
        <f t="shared" si="3477"/>
        <v>3.8179208215793348E-2</v>
      </c>
      <c r="Q2972" s="13">
        <f t="shared" si="3478"/>
        <v>5.3044980043422105E-2</v>
      </c>
      <c r="R2972" s="13">
        <f t="shared" si="3479"/>
        <v>6.8698863624403472E-3</v>
      </c>
      <c r="S2972" s="13">
        <f t="shared" si="3480"/>
        <v>4.1755834345834603E-2</v>
      </c>
      <c r="T2972" s="13">
        <f t="shared" si="3481"/>
        <v>6.6557304626483113E-2</v>
      </c>
      <c r="U2972" s="13">
        <f t="shared" si="3482"/>
        <v>2.395236259431488E-2</v>
      </c>
      <c r="V2972" s="13">
        <f t="shared" si="3483"/>
        <v>2.0296674940187137E-2</v>
      </c>
      <c r="W2972" s="13">
        <f t="shared" si="3484"/>
        <v>6.1648404295531541E-2</v>
      </c>
      <c r="X2972" s="13">
        <f t="shared" si="3485"/>
        <v>7.735230781641321E-2</v>
      </c>
      <c r="Y2972" s="13">
        <f t="shared" si="3486"/>
        <v>4.8528259513757083E-2</v>
      </c>
      <c r="Z2972" s="13">
        <f t="shared" si="3487"/>
        <v>2.8732918050553254E-3</v>
      </c>
      <c r="AA2972" s="13">
        <f t="shared" si="3488"/>
        <v>1.0017942586391108E-2</v>
      </c>
      <c r="AB2972" s="13">
        <f t="shared" si="3489"/>
        <v>1.7464145738287831E-2</v>
      </c>
      <c r="AC2972" s="13">
        <f t="shared" si="3490"/>
        <v>5.5495165836304886E-3</v>
      </c>
      <c r="AD2972" s="13">
        <f t="shared" si="3491"/>
        <v>5.3735420614838179E-2</v>
      </c>
      <c r="AE2972" s="13">
        <f t="shared" si="3492"/>
        <v>6.7423623426124568E-2</v>
      </c>
      <c r="AF2972" s="13">
        <f t="shared" si="3493"/>
        <v>4.2299333883436339E-2</v>
      </c>
      <c r="AG2972" s="13">
        <f t="shared" si="3494"/>
        <v>1.7691461400447878E-2</v>
      </c>
      <c r="AH2972" s="13">
        <f t="shared" si="3495"/>
        <v>9.0130375104910409E-4</v>
      </c>
      <c r="AI2972" s="13">
        <f t="shared" si="3496"/>
        <v>3.1424616236411154E-3</v>
      </c>
      <c r="AJ2972" s="13">
        <f t="shared" si="3497"/>
        <v>5.4782114490052507E-3</v>
      </c>
      <c r="AK2972" s="13">
        <f t="shared" si="3498"/>
        <v>6.3667286508210311E-3</v>
      </c>
      <c r="AL2972" s="13">
        <f t="shared" si="3499"/>
        <v>9.7110319881251047E-4</v>
      </c>
      <c r="AM2972" s="13">
        <f t="shared" si="3500"/>
        <v>3.7470496914229053E-2</v>
      </c>
      <c r="AN2972" s="13">
        <f t="shared" si="3501"/>
        <v>4.701548149484696E-2</v>
      </c>
      <c r="AO2972" s="13">
        <f t="shared" si="3502"/>
        <v>2.9495945907150475E-2</v>
      </c>
      <c r="AP2972" s="13">
        <f t="shared" si="3503"/>
        <v>1.2336515509299524E-2</v>
      </c>
      <c r="AQ2972" s="13">
        <f t="shared" si="3504"/>
        <v>3.8697593066754367E-3</v>
      </c>
      <c r="AR2972" s="13">
        <f t="shared" si="3505"/>
        <v>2.2617917197993552E-4</v>
      </c>
      <c r="AS2972" s="13">
        <f t="shared" si="3506"/>
        <v>7.8859026958065796E-4</v>
      </c>
      <c r="AT2972" s="13">
        <f t="shared" si="3507"/>
        <v>1.3747389024230355E-3</v>
      </c>
      <c r="AU2972" s="13">
        <f t="shared" si="3508"/>
        <v>1.5977093324946992E-3</v>
      </c>
      <c r="AV2972" s="13">
        <f t="shared" si="3509"/>
        <v>1.3926326882734569E-3</v>
      </c>
      <c r="AW2972" s="13">
        <f t="shared" si="3510"/>
        <v>1.1800845479716567E-4</v>
      </c>
      <c r="AX2972" s="13">
        <f t="shared" si="3511"/>
        <v>2.177393922131669E-2</v>
      </c>
      <c r="AY2972" s="13">
        <f t="shared" si="3512"/>
        <v>2.7320487338960073E-2</v>
      </c>
      <c r="AZ2972" s="13">
        <f t="shared" si="3513"/>
        <v>1.7139963073552245E-2</v>
      </c>
      <c r="BA2972" s="13">
        <f t="shared" si="3514"/>
        <v>7.1686943334961437E-3</v>
      </c>
      <c r="BB2972" s="13">
        <f t="shared" si="3515"/>
        <v>2.2486999341788474E-3</v>
      </c>
      <c r="BC2972" s="13">
        <f t="shared" si="3516"/>
        <v>5.6430375281573363E-4</v>
      </c>
      <c r="BD2972" s="13">
        <f t="shared" si="3517"/>
        <v>4.7299091064826235E-5</v>
      </c>
      <c r="BE2972" s="13">
        <f t="shared" si="3518"/>
        <v>1.6491174959752829E-4</v>
      </c>
      <c r="BF2972" s="13">
        <f t="shared" si="3519"/>
        <v>2.8748845425004358E-4</v>
      </c>
      <c r="BG2972" s="13">
        <f t="shared" si="3520"/>
        <v>3.341165260764744E-4</v>
      </c>
      <c r="BH2972" s="13">
        <f t="shared" si="3521"/>
        <v>2.9123044251105223E-4</v>
      </c>
      <c r="BI2972" s="13">
        <f t="shared" si="3522"/>
        <v>2.0307925894278041E-4</v>
      </c>
      <c r="BJ2972" s="14">
        <f t="shared" si="3523"/>
        <v>0.72511352773596394</v>
      </c>
      <c r="BK2972" s="14">
        <f t="shared" si="3524"/>
        <v>0.14280005976784599</v>
      </c>
      <c r="BL2972" s="14">
        <f t="shared" si="3525"/>
        <v>9.185137148694783E-2</v>
      </c>
      <c r="BM2972" s="14">
        <f t="shared" si="3526"/>
        <v>0.787235963972575</v>
      </c>
      <c r="BN2972" s="14">
        <f t="shared" si="3527"/>
        <v>0.14819980793907528</v>
      </c>
    </row>
    <row r="2973" spans="1:66" x14ac:dyDescent="0.25">
      <c r="A2973" t="s">
        <v>72</v>
      </c>
      <c r="B2973" t="s">
        <v>63</v>
      </c>
      <c r="C2973" t="s">
        <v>85</v>
      </c>
      <c r="D2973" t="s">
        <v>566</v>
      </c>
      <c r="E2973" s="10">
        <f>VLOOKUP(A2973,home!$A$2:$E$405,3,FALSE)</f>
        <v>1.36666666666667</v>
      </c>
      <c r="F2973" s="10">
        <f>VLOOKUP(B2973,home!$B$2:$E$405,3,FALSE)</f>
        <v>1.17</v>
      </c>
      <c r="G2973" s="10">
        <f>VLOOKUP(C2973,away!$B$2:$E$405,4,FALSE)</f>
        <v>0.59</v>
      </c>
      <c r="H2973" s="10">
        <f>VLOOKUP(A2973,away!$A$2:$E$405,3,FALSE)</f>
        <v>1.0874999999999999</v>
      </c>
      <c r="I2973" s="10">
        <f>VLOOKUP(C2973,away!$B$2:$E$405,3,FALSE)</f>
        <v>1.02</v>
      </c>
      <c r="J2973" s="10">
        <f>VLOOKUP(B2973,home!$B$2:$E$405,4,FALSE)</f>
        <v>1.17</v>
      </c>
      <c r="K2973" s="12">
        <f t="shared" si="3472"/>
        <v>0.94341000000000219</v>
      </c>
      <c r="L2973" s="12">
        <f t="shared" si="3473"/>
        <v>1.2978224999999997</v>
      </c>
      <c r="M2973" s="13">
        <f t="shared" si="3474"/>
        <v>0.1063273750976244</v>
      </c>
      <c r="N2973" s="13">
        <f t="shared" si="3475"/>
        <v>0.10031030894085007</v>
      </c>
      <c r="O2973" s="13">
        <f t="shared" si="3476"/>
        <v>0.1379940597676366</v>
      </c>
      <c r="P2973" s="13">
        <f t="shared" si="3477"/>
        <v>0.13018497592538633</v>
      </c>
      <c r="Q2973" s="13">
        <f t="shared" si="3478"/>
        <v>4.7316874278943787E-2</v>
      </c>
      <c r="R2973" s="13">
        <f t="shared" si="3479"/>
        <v>8.9545897816391759E-2</v>
      </c>
      <c r="S2973" s="13">
        <f t="shared" si="3480"/>
        <v>3.9848928700469924E-2</v>
      </c>
      <c r="T2973" s="13">
        <f t="shared" si="3481"/>
        <v>6.1408904068884509E-2</v>
      </c>
      <c r="U2973" s="13">
        <f t="shared" si="3482"/>
        <v>8.4478495458962341E-2</v>
      </c>
      <c r="V2973" s="13">
        <f t="shared" si="3483"/>
        <v>5.4211311671043252E-3</v>
      </c>
      <c r="W2973" s="13">
        <f t="shared" si="3484"/>
        <v>1.4879737454499489E-2</v>
      </c>
      <c r="X2973" s="13">
        <f t="shared" si="3485"/>
        <v>1.9311258062542157E-2</v>
      </c>
      <c r="Y2973" s="13">
        <f t="shared" si="3486"/>
        <v>1.2531292608436807E-2</v>
      </c>
      <c r="Z2973" s="13">
        <f t="shared" si="3487"/>
        <v>3.873822698960469E-2</v>
      </c>
      <c r="AA2973" s="13">
        <f t="shared" si="3488"/>
        <v>3.6546030724263046E-2</v>
      </c>
      <c r="AB2973" s="13">
        <f t="shared" si="3489"/>
        <v>1.7238945422788542E-2</v>
      </c>
      <c r="AC2973" s="13">
        <f t="shared" si="3490"/>
        <v>4.1484485405913498E-4</v>
      </c>
      <c r="AD2973" s="13">
        <f t="shared" si="3491"/>
        <v>3.5094232779873486E-3</v>
      </c>
      <c r="AE2973" s="13">
        <f t="shared" si="3492"/>
        <v>4.5546084921957337E-3</v>
      </c>
      <c r="AF2973" s="13">
        <f t="shared" si="3493"/>
        <v>2.9555366899313485E-3</v>
      </c>
      <c r="AG2973" s="13">
        <f t="shared" si="3494"/>
        <v>1.2785873385894758E-3</v>
      </c>
      <c r="AH2973" s="13">
        <f t="shared" si="3495"/>
        <v>1.2568835649304059E-2</v>
      </c>
      <c r="AI2973" s="13">
        <f t="shared" si="3496"/>
        <v>1.1857565239909969E-2</v>
      </c>
      <c r="AJ2973" s="13">
        <f t="shared" si="3497"/>
        <v>5.5932728114917452E-3</v>
      </c>
      <c r="AK2973" s="13">
        <f t="shared" si="3498"/>
        <v>1.7589165010298135E-3</v>
      </c>
      <c r="AL2973" s="13">
        <f t="shared" si="3499"/>
        <v>2.0317088534866147E-5</v>
      </c>
      <c r="AM2973" s="13">
        <f t="shared" si="3500"/>
        <v>6.6216500293721063E-4</v>
      </c>
      <c r="AN2973" s="13">
        <f t="shared" si="3501"/>
        <v>8.5937263952447771E-4</v>
      </c>
      <c r="AO2973" s="13">
        <f t="shared" si="3502"/>
        <v>5.5765657372962817E-4</v>
      </c>
      <c r="AP2973" s="13">
        <f t="shared" si="3503"/>
        <v>2.4124641621974007E-4</v>
      </c>
      <c r="AQ2973" s="13">
        <f t="shared" si="3504"/>
        <v>7.8273756753585903E-5</v>
      </c>
      <c r="AR2973" s="13">
        <f t="shared" si="3505"/>
        <v>3.2624235408937833E-3</v>
      </c>
      <c r="AS2973" s="13">
        <f t="shared" si="3506"/>
        <v>3.0778029927146112E-3</v>
      </c>
      <c r="AT2973" s="13">
        <f t="shared" si="3507"/>
        <v>1.4518150606784492E-3</v>
      </c>
      <c r="AU2973" s="13">
        <f t="shared" si="3508"/>
        <v>4.5655228213155297E-4</v>
      </c>
      <c r="AV2973" s="13">
        <f t="shared" si="3509"/>
        <v>1.0767899712143233E-4</v>
      </c>
      <c r="AW2973" s="13">
        <f t="shared" si="3510"/>
        <v>6.909947486234543E-7</v>
      </c>
      <c r="AX2973" s="13">
        <f t="shared" si="3511"/>
        <v>1.0411551423683249E-4</v>
      </c>
      <c r="AY2973" s="13">
        <f t="shared" si="3512"/>
        <v>1.351234569756315E-4</v>
      </c>
      <c r="AZ2973" s="13">
        <f t="shared" si="3513"/>
        <v>8.7683131370378247E-5</v>
      </c>
      <c r="BA2973" s="13">
        <f t="shared" si="3514"/>
        <v>3.7932380254310904E-5</v>
      </c>
      <c r="BB2973" s="13">
        <f t="shared" si="3515"/>
        <v>1.2307374143150102E-5</v>
      </c>
      <c r="BC2973" s="13">
        <f t="shared" si="3516"/>
        <v>3.1945574157796846E-6</v>
      </c>
      <c r="BD2973" s="13">
        <f t="shared" si="3517"/>
        <v>7.0567444598360301E-4</v>
      </c>
      <c r="BE2973" s="13">
        <f t="shared" si="3518"/>
        <v>6.6574032908539246E-4</v>
      </c>
      <c r="BF2973" s="13">
        <f t="shared" si="3519"/>
        <v>3.1403304193122582E-4</v>
      </c>
      <c r="BG2973" s="13">
        <f t="shared" si="3520"/>
        <v>9.8753970696112813E-5</v>
      </c>
      <c r="BH2973" s="13">
        <f t="shared" si="3521"/>
        <v>2.3291370873604998E-5</v>
      </c>
      <c r="BI2973" s="13">
        <f t="shared" si="3522"/>
        <v>4.3946624391735497E-6</v>
      </c>
      <c r="BJ2973" s="14">
        <f t="shared" si="3523"/>
        <v>0.27083560201642143</v>
      </c>
      <c r="BK2973" s="14">
        <f t="shared" si="3524"/>
        <v>0.28235269629015458</v>
      </c>
      <c r="BL2973" s="14">
        <f t="shared" si="3525"/>
        <v>0.4077501800863268</v>
      </c>
      <c r="BM2973" s="14">
        <f t="shared" si="3526"/>
        <v>0.38786278109344763</v>
      </c>
      <c r="BN2973" s="14">
        <f t="shared" si="3527"/>
        <v>0.61167949182683301</v>
      </c>
    </row>
    <row r="2974" spans="1:66" x14ac:dyDescent="0.25">
      <c r="A2974" t="s">
        <v>114</v>
      </c>
      <c r="B2974" t="s">
        <v>121</v>
      </c>
      <c r="C2974" t="s">
        <v>130</v>
      </c>
      <c r="D2974" t="s">
        <v>566</v>
      </c>
      <c r="E2974" s="10">
        <f>VLOOKUP(A2974,home!$A$2:$E$405,3,FALSE)</f>
        <v>1.3644444444444399</v>
      </c>
      <c r="F2974" s="10">
        <f>VLOOKUP(B2974,home!$B$2:$E$405,3,FALSE)</f>
        <v>0.73</v>
      </c>
      <c r="G2974" s="10">
        <f>VLOOKUP(C2974,away!$B$2:$E$405,4,FALSE)</f>
        <v>1</v>
      </c>
      <c r="H2974" s="10">
        <f>VLOOKUP(A2974,away!$A$2:$E$405,3,FALSE)</f>
        <v>1.1155555555555601</v>
      </c>
      <c r="I2974" s="10">
        <f>VLOOKUP(C2974,away!$B$2:$E$405,3,FALSE)</f>
        <v>1</v>
      </c>
      <c r="J2974" s="10">
        <f>VLOOKUP(B2974,home!$B$2:$E$405,4,FALSE)</f>
        <v>0.73</v>
      </c>
      <c r="K2974" s="12">
        <f t="shared" si="3472"/>
        <v>0.99604444444444107</v>
      </c>
      <c r="L2974" s="12">
        <f t="shared" si="3473"/>
        <v>0.81435555555555883</v>
      </c>
      <c r="M2974" s="13">
        <f t="shared" si="3474"/>
        <v>0.16358868823856848</v>
      </c>
      <c r="N2974" s="13">
        <f t="shared" si="3475"/>
        <v>0.16294160409397979</v>
      </c>
      <c r="O2974" s="13">
        <f t="shared" si="3476"/>
        <v>0.13321935709312455</v>
      </c>
      <c r="P2974" s="13">
        <f t="shared" si="3477"/>
        <v>0.13269240052506681</v>
      </c>
      <c r="Q2974" s="13">
        <f t="shared" si="3478"/>
        <v>8.114853976333708E-2</v>
      </c>
      <c r="R2974" s="13">
        <f t="shared" si="3479"/>
        <v>5.4243961778162902E-2</v>
      </c>
      <c r="S2974" s="13">
        <f t="shared" si="3480"/>
        <v>2.6907840246611834E-2</v>
      </c>
      <c r="T2974" s="13">
        <f t="shared" si="3481"/>
        <v>6.6083764181494725E-2</v>
      </c>
      <c r="U2974" s="13">
        <f t="shared" si="3482"/>
        <v>5.4029396773795757E-2</v>
      </c>
      <c r="V2974" s="13">
        <f t="shared" si="3483"/>
        <v>2.4250969874592952E-3</v>
      </c>
      <c r="W2974" s="13">
        <f t="shared" si="3484"/>
        <v>2.6942517402016909E-2</v>
      </c>
      <c r="X2974" s="13">
        <f t="shared" si="3485"/>
        <v>2.1940788726984791E-2</v>
      </c>
      <c r="Y2974" s="13">
        <f t="shared" si="3486"/>
        <v>8.9338015965454206E-3</v>
      </c>
      <c r="Z2974" s="13">
        <f t="shared" si="3487"/>
        <v>1.4724623876463453E-2</v>
      </c>
      <c r="AA2974" s="13">
        <f t="shared" si="3488"/>
        <v>1.466637980868539E-2</v>
      </c>
      <c r="AB2974" s="13">
        <f t="shared" si="3489"/>
        <v>7.3041830642766037E-3</v>
      </c>
      <c r="AC2974" s="13">
        <f t="shared" si="3490"/>
        <v>1.2294246328893417E-4</v>
      </c>
      <c r="AD2974" s="13">
        <f t="shared" si="3491"/>
        <v>6.7089861944066532E-3</v>
      </c>
      <c r="AE2974" s="13">
        <f t="shared" si="3492"/>
        <v>5.4635001795606047E-3</v>
      </c>
      <c r="AF2974" s="13">
        <f t="shared" si="3493"/>
        <v>2.2246158620019855E-3</v>
      </c>
      <c r="AG2974" s="13">
        <f t="shared" si="3494"/>
        <v>6.0387609539944522E-4</v>
      </c>
      <c r="AH2974" s="13">
        <f t="shared" si="3495"/>
        <v>2.9977698143160091E-3</v>
      </c>
      <c r="AI2974" s="13">
        <f t="shared" si="3496"/>
        <v>2.9859119692727041E-3</v>
      </c>
      <c r="AJ2974" s="13">
        <f t="shared" si="3497"/>
        <v>1.4870505142971187E-3</v>
      </c>
      <c r="AK2974" s="13">
        <f t="shared" si="3498"/>
        <v>4.9372280112463141E-4</v>
      </c>
      <c r="AL2974" s="13">
        <f t="shared" si="3499"/>
        <v>3.9889140883586917E-6</v>
      </c>
      <c r="AM2974" s="13">
        <f t="shared" si="3500"/>
        <v>1.3364896853586402E-3</v>
      </c>
      <c r="AN2974" s="13">
        <f t="shared" si="3501"/>
        <v>1.0883778002145096E-3</v>
      </c>
      <c r="AO2974" s="13">
        <f t="shared" si="3502"/>
        <v>4.4316325407401194E-4</v>
      </c>
      <c r="AP2974" s="13">
        <f t="shared" si="3503"/>
        <v>1.2029748599108378E-4</v>
      </c>
      <c r="AQ2974" s="13">
        <f t="shared" si="3504"/>
        <v>2.4491231509051509E-5</v>
      </c>
      <c r="AR2974" s="13">
        <f t="shared" si="3505"/>
        <v>4.882501005129998E-4</v>
      </c>
      <c r="AS2974" s="13">
        <f t="shared" si="3506"/>
        <v>4.8631880011541328E-4</v>
      </c>
      <c r="AT2974" s="13">
        <f t="shared" si="3507"/>
        <v>2.4219756954192202E-4</v>
      </c>
      <c r="AU2974" s="13">
        <f t="shared" si="3508"/>
        <v>8.0413181200059207E-5</v>
      </c>
      <c r="AV2974" s="13">
        <f t="shared" si="3509"/>
        <v>2.0023775598605781E-5</v>
      </c>
      <c r="AW2974" s="13">
        <f t="shared" si="3510"/>
        <v>8.987625400491459E-8</v>
      </c>
      <c r="AX2974" s="13">
        <f t="shared" si="3511"/>
        <v>2.2186718769312872E-4</v>
      </c>
      <c r="AY2974" s="13">
        <f t="shared" si="3512"/>
        <v>1.806787768933873E-4</v>
      </c>
      <c r="AZ2974" s="13">
        <f t="shared" si="3513"/>
        <v>7.3568382867056633E-5</v>
      </c>
      <c r="BA2974" s="13">
        <f t="shared" si="3514"/>
        <v>1.9970273767008659E-5</v>
      </c>
      <c r="BB2974" s="13">
        <f t="shared" si="3515"/>
        <v>4.0657258470322323E-6</v>
      </c>
      <c r="BC2974" s="13">
        <f t="shared" si="3516"/>
        <v>6.6218928617930606E-7</v>
      </c>
      <c r="BD2974" s="13">
        <f t="shared" si="3517"/>
        <v>6.626819697555354E-5</v>
      </c>
      <c r="BE2974" s="13">
        <f t="shared" si="3518"/>
        <v>6.6006069440850007E-5</v>
      </c>
      <c r="BF2974" s="13">
        <f t="shared" si="3519"/>
        <v>3.2872489383086321E-5</v>
      </c>
      <c r="BG2974" s="13">
        <f t="shared" si="3520"/>
        <v>1.0914153475027335E-5</v>
      </c>
      <c r="BH2974" s="13">
        <f t="shared" si="3521"/>
        <v>2.7177454836537415E-6</v>
      </c>
      <c r="BI2974" s="13">
        <f t="shared" si="3522"/>
        <v>5.4139905808145608E-7</v>
      </c>
      <c r="BJ2974" s="14">
        <f t="shared" si="3523"/>
        <v>0.38650562608922856</v>
      </c>
      <c r="BK2974" s="14">
        <f t="shared" si="3524"/>
        <v>0.32592163615197711</v>
      </c>
      <c r="BL2974" s="14">
        <f t="shared" si="3525"/>
        <v>0.27292425709784091</v>
      </c>
      <c r="BM2974" s="14">
        <f t="shared" si="3526"/>
        <v>0.27206100282263096</v>
      </c>
      <c r="BN2974" s="14">
        <f t="shared" si="3527"/>
        <v>0.72783455149223975</v>
      </c>
    </row>
    <row r="2975" spans="1:66" x14ac:dyDescent="0.25">
      <c r="A2975" t="s">
        <v>19</v>
      </c>
      <c r="B2975" t="s">
        <v>246</v>
      </c>
      <c r="C2975" t="s">
        <v>141</v>
      </c>
      <c r="D2975" t="s">
        <v>566</v>
      </c>
      <c r="E2975" s="10">
        <f>VLOOKUP(A2975,home!$A$2:$E$405,3,FALSE)</f>
        <v>1.61006289308176</v>
      </c>
      <c r="F2975" s="10">
        <f>VLOOKUP(B2975,home!$B$2:$E$405,3,FALSE)</f>
        <v>1.32</v>
      </c>
      <c r="G2975" s="10">
        <f>VLOOKUP(C2975,away!$B$2:$E$405,4,FALSE)</f>
        <v>0.78</v>
      </c>
      <c r="H2975" s="10">
        <f>VLOOKUP(A2975,away!$A$2:$E$405,3,FALSE)</f>
        <v>1.22012578616352</v>
      </c>
      <c r="I2975" s="10">
        <f>VLOOKUP(C2975,away!$B$2:$E$405,3,FALSE)</f>
        <v>0.85</v>
      </c>
      <c r="J2975" s="10">
        <f>VLOOKUP(B2975,home!$B$2:$E$405,4,FALSE)</f>
        <v>1.32</v>
      </c>
      <c r="K2975" s="12">
        <f t="shared" si="3472"/>
        <v>1.6577207547169801</v>
      </c>
      <c r="L2975" s="12">
        <f t="shared" si="3473"/>
        <v>1.3689811320754695</v>
      </c>
      <c r="M2975" s="13">
        <f t="shared" si="3474"/>
        <v>4.8475251637333752E-2</v>
      </c>
      <c r="N2975" s="13">
        <f t="shared" si="3475"/>
        <v>8.0358430729336433E-2</v>
      </c>
      <c r="O2975" s="13">
        <f t="shared" si="3476"/>
        <v>6.6361704864120394E-2</v>
      </c>
      <c r="P2975" s="13">
        <f t="shared" si="3477"/>
        <v>0.11000917547165516</v>
      </c>
      <c r="Q2975" s="13">
        <f t="shared" si="3478"/>
        <v>6.6605919218253901E-2</v>
      </c>
      <c r="R2975" s="13">
        <f t="shared" si="3479"/>
        <v>4.542396092567088E-2</v>
      </c>
      <c r="S2975" s="13">
        <f t="shared" si="3480"/>
        <v>6.241338765239602E-2</v>
      </c>
      <c r="T2975" s="13">
        <f t="shared" si="3481"/>
        <v>9.1182246694332475E-2</v>
      </c>
      <c r="U2975" s="13">
        <f t="shared" si="3482"/>
        <v>7.5300242787937746E-2</v>
      </c>
      <c r="V2975" s="13">
        <f t="shared" si="3483"/>
        <v>1.5737802239563392E-2</v>
      </c>
      <c r="W2975" s="13">
        <f t="shared" si="3484"/>
        <v>3.6804671558367356E-2</v>
      </c>
      <c r="X2975" s="13">
        <f t="shared" si="3485"/>
        <v>5.0384900935639562E-2</v>
      </c>
      <c r="Y2975" s="13">
        <f t="shared" si="3486"/>
        <v>3.4487989361191129E-2</v>
      </c>
      <c r="Z2975" s="13">
        <f t="shared" si="3487"/>
        <v>2.0728181817125605E-2</v>
      </c>
      <c r="AA2975" s="13">
        <f t="shared" si="3488"/>
        <v>3.4361537205796246E-2</v>
      </c>
      <c r="AB2975" s="13">
        <f t="shared" si="3489"/>
        <v>2.8480916695014076E-2</v>
      </c>
      <c r="AC2975" s="13">
        <f t="shared" si="3490"/>
        <v>2.2321991501238481E-3</v>
      </c>
      <c r="AD2975" s="13">
        <f t="shared" si="3491"/>
        <v>1.5252966978211827E-2</v>
      </c>
      <c r="AE2975" s="13">
        <f t="shared" si="3492"/>
        <v>2.0881024001342174E-2</v>
      </c>
      <c r="AF2975" s="13">
        <f t="shared" si="3493"/>
        <v>1.4292863938126234E-2</v>
      </c>
      <c r="AG2975" s="13">
        <f t="shared" si="3494"/>
        <v>6.5222203515389017E-3</v>
      </c>
      <c r="AH2975" s="13">
        <f t="shared" si="3495"/>
        <v>7.0941224524686923E-3</v>
      </c>
      <c r="AI2975" s="13">
        <f t="shared" si="3496"/>
        <v>1.1760074025961074E-2</v>
      </c>
      <c r="AJ2975" s="13">
        <f t="shared" si="3497"/>
        <v>9.7474593949218764E-3</v>
      </c>
      <c r="AK2975" s="13">
        <f t="shared" si="3498"/>
        <v>5.3861885815743374E-3</v>
      </c>
      <c r="AL2975" s="13">
        <f t="shared" si="3499"/>
        <v>2.0262907747716047E-4</v>
      </c>
      <c r="AM2975" s="13">
        <f t="shared" si="3500"/>
        <v>5.0570319861588959E-3</v>
      </c>
      <c r="AN2975" s="13">
        <f t="shared" si="3501"/>
        <v>6.922981373353663E-3</v>
      </c>
      <c r="AO2975" s="13">
        <f t="shared" si="3502"/>
        <v>4.7387154389155446E-3</v>
      </c>
      <c r="AP2975" s="13">
        <f t="shared" si="3503"/>
        <v>2.1624040087167024E-3</v>
      </c>
      <c r="AQ2975" s="13">
        <f t="shared" si="3504"/>
        <v>7.4007257196438117E-4</v>
      </c>
      <c r="AR2975" s="13">
        <f t="shared" si="3505"/>
        <v>1.9423439572125183E-3</v>
      </c>
      <c r="AS2975" s="13">
        <f t="shared" si="3506"/>
        <v>3.2198638906703017E-3</v>
      </c>
      <c r="AT2975" s="13">
        <f t="shared" si="3507"/>
        <v>2.6688175994639628E-3</v>
      </c>
      <c r="AU2975" s="13">
        <f t="shared" si="3508"/>
        <v>1.47471810839512E-3</v>
      </c>
      <c r="AV2975" s="13">
        <f t="shared" si="3509"/>
        <v>6.1116770391088891E-4</v>
      </c>
      <c r="AW2975" s="13">
        <f t="shared" si="3510"/>
        <v>1.2773446808724462E-5</v>
      </c>
      <c r="AX2975" s="13">
        <f t="shared" si="3511"/>
        <v>1.397191146787206E-3</v>
      </c>
      <c r="AY2975" s="13">
        <f t="shared" si="3512"/>
        <v>1.9127283178545723E-3</v>
      </c>
      <c r="AZ2975" s="13">
        <f t="shared" si="3513"/>
        <v>1.3092444889646808E-3</v>
      </c>
      <c r="BA2975" s="13">
        <f t="shared" si="3514"/>
        <v>5.9744366755547945E-4</v>
      </c>
      <c r="BB2975" s="13">
        <f t="shared" si="3515"/>
        <v>2.0447227709035514E-4</v>
      </c>
      <c r="BC2975" s="13">
        <f t="shared" si="3516"/>
        <v>5.5983737873840671E-5</v>
      </c>
      <c r="BD2975" s="13">
        <f t="shared" si="3517"/>
        <v>4.4317203823745696E-4</v>
      </c>
      <c r="BE2975" s="13">
        <f t="shared" si="3518"/>
        <v>7.3465548569645958E-4</v>
      </c>
      <c r="BF2975" s="13">
        <f t="shared" si="3519"/>
        <v>6.0892682310285245E-4</v>
      </c>
      <c r="BG2975" s="13">
        <f t="shared" si="3520"/>
        <v>3.3647687758715789E-4</v>
      </c>
      <c r="BH2975" s="13">
        <f t="shared" si="3521"/>
        <v>1.3944617586464909E-4</v>
      </c>
      <c r="BI2975" s="13">
        <f t="shared" si="3522"/>
        <v>4.6232563979348547E-5</v>
      </c>
      <c r="BJ2975" s="14">
        <f t="shared" si="3523"/>
        <v>0.44187150278157533</v>
      </c>
      <c r="BK2975" s="14">
        <f t="shared" si="3524"/>
        <v>0.24098317354640392</v>
      </c>
      <c r="BL2975" s="14">
        <f t="shared" si="3525"/>
        <v>0.29614202815758606</v>
      </c>
      <c r="BM2975" s="14">
        <f t="shared" si="3526"/>
        <v>0.58059048858527451</v>
      </c>
      <c r="BN2975" s="14">
        <f t="shared" si="3527"/>
        <v>0.41723444284637051</v>
      </c>
    </row>
    <row r="2976" spans="1:66" x14ac:dyDescent="0.25">
      <c r="A2976" t="s">
        <v>22</v>
      </c>
      <c r="B2976" t="s">
        <v>290</v>
      </c>
      <c r="C2976" t="s">
        <v>267</v>
      </c>
      <c r="D2976" t="s">
        <v>566</v>
      </c>
      <c r="E2976" s="10">
        <f>VLOOKUP(A2976,home!$A$2:$E$405,3,FALSE)</f>
        <v>1.6666666666666701</v>
      </c>
      <c r="F2976" s="10">
        <f>VLOOKUP(B2976,home!$B$2:$E$405,3,FALSE)</f>
        <v>0.82</v>
      </c>
      <c r="G2976" s="10">
        <f>VLOOKUP(C2976,away!$B$2:$E$405,4,FALSE)</f>
        <v>1.29</v>
      </c>
      <c r="H2976" s="10">
        <f>VLOOKUP(A2976,away!$A$2:$E$405,3,FALSE)</f>
        <v>1.38</v>
      </c>
      <c r="I2976" s="10">
        <f>VLOOKUP(C2976,away!$B$2:$E$405,3,FALSE)</f>
        <v>0.51</v>
      </c>
      <c r="J2976" s="10">
        <f>VLOOKUP(B2976,home!$B$2:$E$405,4,FALSE)</f>
        <v>0.82</v>
      </c>
      <c r="K2976" s="12">
        <f t="shared" si="3472"/>
        <v>1.7630000000000035</v>
      </c>
      <c r="L2976" s="12">
        <f t="shared" si="3473"/>
        <v>0.57711599999999996</v>
      </c>
      <c r="M2976" s="13">
        <f t="shared" si="3474"/>
        <v>9.6316464872525237E-2</v>
      </c>
      <c r="N2976" s="13">
        <f t="shared" si="3475"/>
        <v>0.16980592757026233</v>
      </c>
      <c r="O2976" s="13">
        <f t="shared" si="3476"/>
        <v>5.558577294137227E-2</v>
      </c>
      <c r="P2976" s="13">
        <f t="shared" si="3477"/>
        <v>9.7997717695639502E-2</v>
      </c>
      <c r="Q2976" s="13">
        <f t="shared" si="3478"/>
        <v>0.14968392515318657</v>
      </c>
      <c r="R2976" s="13">
        <f t="shared" si="3479"/>
        <v>1.6039719468416497E-2</v>
      </c>
      <c r="S2976" s="13">
        <f t="shared" si="3480"/>
        <v>2.4927079410214423E-2</v>
      </c>
      <c r="T2976" s="13">
        <f t="shared" si="3481"/>
        <v>8.6384988148706418E-2</v>
      </c>
      <c r="U2976" s="13">
        <f t="shared" si="3482"/>
        <v>2.8278025422818341E-2</v>
      </c>
      <c r="V2976" s="13">
        <f t="shared" si="3483"/>
        <v>2.8180215826973448E-3</v>
      </c>
      <c r="W2976" s="13">
        <f t="shared" si="3484"/>
        <v>8.7964253348356142E-2</v>
      </c>
      <c r="X2976" s="13">
        <f t="shared" si="3485"/>
        <v>5.0765578035389898E-2</v>
      </c>
      <c r="Y2976" s="13">
        <f t="shared" si="3486"/>
        <v>1.4648813666736036E-2</v>
      </c>
      <c r="Z2976" s="13">
        <f t="shared" si="3487"/>
        <v>3.0855929135782186E-3</v>
      </c>
      <c r="AA2976" s="13">
        <f t="shared" si="3488"/>
        <v>5.4399003066384101E-3</v>
      </c>
      <c r="AB2976" s="13">
        <f t="shared" si="3489"/>
        <v>4.7952721203017691E-3</v>
      </c>
      <c r="AC2976" s="13">
        <f t="shared" si="3490"/>
        <v>1.7920072381114358E-4</v>
      </c>
      <c r="AD2976" s="13">
        <f t="shared" si="3491"/>
        <v>3.8770244663288059E-2</v>
      </c>
      <c r="AE2976" s="13">
        <f t="shared" si="3492"/>
        <v>2.2374928519098149E-2</v>
      </c>
      <c r="AF2976" s="13">
        <f t="shared" si="3493"/>
        <v>6.4564646236139238E-3</v>
      </c>
      <c r="AG2976" s="13">
        <f t="shared" si="3494"/>
        <v>1.2420430125738577E-3</v>
      </c>
      <c r="AH2976" s="13">
        <f t="shared" si="3495"/>
        <v>4.4518625997815172E-4</v>
      </c>
      <c r="AI2976" s="13">
        <f t="shared" si="3496"/>
        <v>7.8486337634148294E-4</v>
      </c>
      <c r="AJ2976" s="13">
        <f t="shared" si="3497"/>
        <v>6.9185706624501884E-4</v>
      </c>
      <c r="AK2976" s="13">
        <f t="shared" si="3498"/>
        <v>4.0658133592999014E-4</v>
      </c>
      <c r="AL2976" s="13">
        <f t="shared" si="3499"/>
        <v>7.2931505391694E-6</v>
      </c>
      <c r="AM2976" s="13">
        <f t="shared" si="3500"/>
        <v>1.3670388268275387E-2</v>
      </c>
      <c r="AN2976" s="13">
        <f t="shared" si="3501"/>
        <v>7.8893997958340168E-3</v>
      </c>
      <c r="AO2976" s="13">
        <f t="shared" si="3502"/>
        <v>2.276549426286272E-3</v>
      </c>
      <c r="AP2976" s="13">
        <f t="shared" si="3503"/>
        <v>4.3794436623354274E-4</v>
      </c>
      <c r="AQ2976" s="13">
        <f t="shared" si="3504"/>
        <v>6.3186175215809297E-5</v>
      </c>
      <c r="AR2976" s="13">
        <f t="shared" si="3505"/>
        <v>5.1384822722710205E-5</v>
      </c>
      <c r="AS2976" s="13">
        <f t="shared" si="3506"/>
        <v>9.0591442460138258E-5</v>
      </c>
      <c r="AT2976" s="13">
        <f t="shared" si="3507"/>
        <v>7.9856356528612056E-5</v>
      </c>
      <c r="AU2976" s="13">
        <f t="shared" si="3508"/>
        <v>4.6928918853314442E-5</v>
      </c>
      <c r="AV2976" s="13">
        <f t="shared" si="3509"/>
        <v>2.0683920984598387E-5</v>
      </c>
      <c r="AW2976" s="13">
        <f t="shared" si="3510"/>
        <v>2.0612378296530795E-7</v>
      </c>
      <c r="AX2976" s="13">
        <f t="shared" si="3511"/>
        <v>4.016815752828258E-3</v>
      </c>
      <c r="AY2976" s="13">
        <f t="shared" si="3512"/>
        <v>2.3181686400092325E-3</v>
      </c>
      <c r="AZ2976" s="13">
        <f t="shared" si="3513"/>
        <v>6.6892610642378409E-4</v>
      </c>
      <c r="BA2976" s="13">
        <f t="shared" si="3514"/>
        <v>1.2868265294495619E-4</v>
      </c>
      <c r="BB2976" s="13">
        <f t="shared" si="3515"/>
        <v>1.856620448424533E-5</v>
      </c>
      <c r="BC2976" s="13">
        <f t="shared" si="3516"/>
        <v>2.1429707334259459E-6</v>
      </c>
      <c r="BD2976" s="13">
        <f t="shared" si="3517"/>
        <v>4.9425005584066023E-6</v>
      </c>
      <c r="BE2976" s="13">
        <f t="shared" si="3518"/>
        <v>8.7136284844708557E-6</v>
      </c>
      <c r="BF2976" s="13">
        <f t="shared" si="3519"/>
        <v>7.6810635090610775E-6</v>
      </c>
      <c r="BG2976" s="13">
        <f t="shared" si="3520"/>
        <v>4.5139049888249017E-6</v>
      </c>
      <c r="BH2976" s="13">
        <f t="shared" si="3521"/>
        <v>1.9895036238245801E-6</v>
      </c>
      <c r="BI2976" s="13">
        <f t="shared" si="3522"/>
        <v>7.0149897776054768E-7</v>
      </c>
      <c r="BJ2976" s="14">
        <f t="shared" si="3523"/>
        <v>0.65958793710048047</v>
      </c>
      <c r="BK2976" s="14">
        <f t="shared" si="3524"/>
        <v>0.22456394607543603</v>
      </c>
      <c r="BL2976" s="14">
        <f t="shared" si="3525"/>
        <v>0.11278516585973367</v>
      </c>
      <c r="BM2976" s="14">
        <f t="shared" si="3526"/>
        <v>0.41227515173159973</v>
      </c>
      <c r="BN2976" s="14">
        <f t="shared" si="3527"/>
        <v>0.58542952770140255</v>
      </c>
    </row>
    <row r="2977" spans="1:66" x14ac:dyDescent="0.25">
      <c r="A2977" t="s">
        <v>25</v>
      </c>
      <c r="B2977" t="s">
        <v>257</v>
      </c>
      <c r="C2977" t="s">
        <v>26</v>
      </c>
      <c r="D2977" t="s">
        <v>566</v>
      </c>
      <c r="E2977" s="10">
        <f>VLOOKUP(A2977,home!$A$2:$E$405,3,FALSE)</f>
        <v>1.38</v>
      </c>
      <c r="F2977" s="10">
        <f>VLOOKUP(B2977,home!$B$2:$E$405,3,FALSE)</f>
        <v>0.72</v>
      </c>
      <c r="G2977" s="10">
        <f>VLOOKUP(C2977,away!$B$2:$E$405,4,FALSE)</f>
        <v>1.45</v>
      </c>
      <c r="H2977" s="10">
        <f>VLOOKUP(A2977,away!$A$2:$E$405,3,FALSE)</f>
        <v>1.17333333333333</v>
      </c>
      <c r="I2977" s="10">
        <f>VLOOKUP(C2977,away!$B$2:$E$405,3,FALSE)</f>
        <v>0.82</v>
      </c>
      <c r="J2977" s="10">
        <f>VLOOKUP(B2977,home!$B$2:$E$405,4,FALSE)</f>
        <v>0.72</v>
      </c>
      <c r="K2977" s="12">
        <f t="shared" si="3472"/>
        <v>1.4407199999999998</v>
      </c>
      <c r="L2977" s="12">
        <f t="shared" si="3473"/>
        <v>0.69273599999999791</v>
      </c>
      <c r="M2977" s="13">
        <f t="shared" si="3474"/>
        <v>0.11842730104051218</v>
      </c>
      <c r="N2977" s="13">
        <f t="shared" si="3475"/>
        <v>0.17062058115508669</v>
      </c>
      <c r="O2977" s="13">
        <f t="shared" si="3476"/>
        <v>8.2038854813600001E-2</v>
      </c>
      <c r="P2977" s="13">
        <f t="shared" si="3477"/>
        <v>0.11819501890704978</v>
      </c>
      <c r="Q2977" s="13">
        <f t="shared" si="3478"/>
        <v>0.12290824184087826</v>
      </c>
      <c r="R2977" s="13">
        <f t="shared" si="3479"/>
        <v>2.8415634064076916E-2</v>
      </c>
      <c r="S2977" s="13">
        <f t="shared" si="3480"/>
        <v>2.949079809236493E-2</v>
      </c>
      <c r="T2977" s="13">
        <f t="shared" si="3481"/>
        <v>8.5142963819882386E-2</v>
      </c>
      <c r="U2977" s="13">
        <f t="shared" si="3482"/>
        <v>4.0938972308796888E-2</v>
      </c>
      <c r="V2977" s="13">
        <f t="shared" si="3483"/>
        <v>3.2703283481705773E-3</v>
      </c>
      <c r="W2977" s="13">
        <f t="shared" si="3484"/>
        <v>5.9025454061663374E-2</v>
      </c>
      <c r="X2977" s="13">
        <f t="shared" si="3485"/>
        <v>4.0889056944860315E-2</v>
      </c>
      <c r="Y2977" s="13">
        <f t="shared" si="3486"/>
        <v>1.4162660875877333E-2</v>
      </c>
      <c r="Z2977" s="13">
        <f t="shared" si="3487"/>
        <v>6.5615108930041103E-3</v>
      </c>
      <c r="AA2977" s="13">
        <f t="shared" si="3488"/>
        <v>9.4532999737688798E-3</v>
      </c>
      <c r="AB2977" s="13">
        <f t="shared" si="3489"/>
        <v>6.809779169104151E-3</v>
      </c>
      <c r="AC2977" s="13">
        <f t="shared" si="3490"/>
        <v>2.0399462241188257E-4</v>
      </c>
      <c r="AD2977" s="13">
        <f t="shared" si="3491"/>
        <v>2.1259788043929907E-2</v>
      </c>
      <c r="AE2977" s="13">
        <f t="shared" si="3492"/>
        <v>1.4727420530399783E-2</v>
      </c>
      <c r="AF2977" s="13">
        <f t="shared" si="3493"/>
        <v>5.1011071942734963E-3</v>
      </c>
      <c r="AG2977" s="13">
        <f t="shared" si="3494"/>
        <v>1.1779068644440782E-3</v>
      </c>
      <c r="AH2977" s="13">
        <f t="shared" si="3495"/>
        <v>1.1363487024940201E-3</v>
      </c>
      <c r="AI2977" s="13">
        <f t="shared" si="3496"/>
        <v>1.6371603026571844E-3</v>
      </c>
      <c r="AJ2977" s="13">
        <f t="shared" si="3497"/>
        <v>1.1793447956221295E-3</v>
      </c>
      <c r="AK2977" s="13">
        <f t="shared" si="3498"/>
        <v>5.6636854464957146E-4</v>
      </c>
      <c r="AL2977" s="13">
        <f t="shared" si="3499"/>
        <v>8.1437803753243953E-6</v>
      </c>
      <c r="AM2977" s="13">
        <f t="shared" si="3500"/>
        <v>6.1258803661301351E-3</v>
      </c>
      <c r="AN2977" s="13">
        <f t="shared" si="3501"/>
        <v>4.2436178613115124E-3</v>
      </c>
      <c r="AO2977" s="13">
        <f t="shared" si="3502"/>
        <v>1.4698534313867413E-3</v>
      </c>
      <c r="AP2977" s="13">
        <f t="shared" si="3503"/>
        <v>3.3940679554837424E-4</v>
      </c>
      <c r="AQ2977" s="13">
        <f t="shared" si="3504"/>
        <v>5.877982648024946E-5</v>
      </c>
      <c r="AR2977" s="13">
        <f t="shared" si="3505"/>
        <v>1.5743793095417908E-4</v>
      </c>
      <c r="AS2977" s="13">
        <f t="shared" si="3506"/>
        <v>2.2682397588430484E-4</v>
      </c>
      <c r="AT2977" s="13">
        <f t="shared" si="3507"/>
        <v>1.6339491926801786E-4</v>
      </c>
      <c r="AU2977" s="13">
        <f t="shared" si="3508"/>
        <v>7.8468776029272887E-5</v>
      </c>
      <c r="AV2977" s="13">
        <f t="shared" si="3509"/>
        <v>2.8262883750223499E-5</v>
      </c>
      <c r="AW2977" s="13">
        <f t="shared" si="3510"/>
        <v>2.2577242348006976E-7</v>
      </c>
      <c r="AX2977" s="13">
        <f t="shared" si="3511"/>
        <v>1.4709463935151689E-3</v>
      </c>
      <c r="AY2977" s="13">
        <f t="shared" si="3512"/>
        <v>1.0189775208581209E-3</v>
      </c>
      <c r="AZ2977" s="13">
        <f t="shared" si="3513"/>
        <v>3.5294120594458453E-4</v>
      </c>
      <c r="BA2977" s="13">
        <f t="shared" si="3514"/>
        <v>8.1498359747075673E-5</v>
      </c>
      <c r="BB2977" s="13">
        <f t="shared" si="3515"/>
        <v>1.4114211934437508E-5</v>
      </c>
      <c r="BC2977" s="13">
        <f t="shared" si="3516"/>
        <v>1.9554845437228949E-6</v>
      </c>
      <c r="BD2977" s="13">
        <f t="shared" si="3517"/>
        <v>1.8177153756245636E-5</v>
      </c>
      <c r="BE2977" s="13">
        <f t="shared" si="3518"/>
        <v>2.6188188959698207E-5</v>
      </c>
      <c r="BF2977" s="13">
        <f t="shared" si="3519"/>
        <v>1.8864923799008201E-5</v>
      </c>
      <c r="BG2977" s="13">
        <f t="shared" si="3520"/>
        <v>9.0596910052356981E-6</v>
      </c>
      <c r="BH2977" s="13">
        <f t="shared" si="3521"/>
        <v>3.263119506265793E-6</v>
      </c>
      <c r="BI2977" s="13">
        <f t="shared" si="3522"/>
        <v>9.4024830701345005E-7</v>
      </c>
      <c r="BJ2977" s="14">
        <f t="shared" si="3523"/>
        <v>0.55019315278869563</v>
      </c>
      <c r="BK2977" s="14">
        <f t="shared" si="3524"/>
        <v>0.2706145623117428</v>
      </c>
      <c r="BL2977" s="14">
        <f t="shared" si="3525"/>
        <v>0.17290664448598916</v>
      </c>
      <c r="BM2977" s="14">
        <f t="shared" si="3526"/>
        <v>0.35865148690979343</v>
      </c>
      <c r="BN2977" s="14">
        <f t="shared" si="3527"/>
        <v>0.64060563182120378</v>
      </c>
    </row>
    <row r="2978" spans="1:66" x14ac:dyDescent="0.25">
      <c r="A2978" t="s">
        <v>25</v>
      </c>
      <c r="B2978" t="s">
        <v>177</v>
      </c>
      <c r="C2978" t="s">
        <v>477</v>
      </c>
      <c r="D2978" t="s">
        <v>566</v>
      </c>
      <c r="E2978" s="10">
        <f>VLOOKUP(A2978,home!$A$2:$E$405,3,FALSE)</f>
        <v>1.38</v>
      </c>
      <c r="F2978" s="10">
        <f>VLOOKUP(B2978,home!$B$2:$E$405,3,FALSE)</f>
        <v>1.76</v>
      </c>
      <c r="G2978" s="10">
        <f>VLOOKUP(C2978,away!$B$2:$E$405,4,FALSE)</f>
        <v>1.35</v>
      </c>
      <c r="H2978" s="10">
        <f>VLOOKUP(A2978,away!$A$2:$E$405,3,FALSE)</f>
        <v>1.17333333333333</v>
      </c>
      <c r="I2978" s="10">
        <f>VLOOKUP(C2978,away!$B$2:$E$405,3,FALSE)</f>
        <v>1.24</v>
      </c>
      <c r="J2978" s="10">
        <f>VLOOKUP(B2978,home!$B$2:$E$405,4,FALSE)</f>
        <v>1.76</v>
      </c>
      <c r="K2978" s="12">
        <f t="shared" si="3472"/>
        <v>3.27888</v>
      </c>
      <c r="L2978" s="12">
        <f t="shared" si="3473"/>
        <v>2.5606826666666596</v>
      </c>
      <c r="M2978" s="13">
        <f t="shared" si="3474"/>
        <v>2.9101150378681153E-3</v>
      </c>
      <c r="N2978" s="13">
        <f t="shared" si="3475"/>
        <v>9.5419179953650061E-3</v>
      </c>
      <c r="O2978" s="13">
        <f t="shared" si="3476"/>
        <v>7.4518811354748722E-3</v>
      </c>
      <c r="P2978" s="13">
        <f t="shared" si="3477"/>
        <v>2.4433824017485849E-2</v>
      </c>
      <c r="Q2978" s="13">
        <f t="shared" si="3478"/>
        <v>1.5643402038321208E-2</v>
      </c>
      <c r="R2978" s="13">
        <f t="shared" si="3479"/>
        <v>9.540951428835388E-3</v>
      </c>
      <c r="S2978" s="13">
        <f t="shared" si="3480"/>
        <v>5.1287642270907097E-2</v>
      </c>
      <c r="T2978" s="13">
        <f t="shared" si="3481"/>
        <v>4.0057788447227009E-2</v>
      </c>
      <c r="U2978" s="13">
        <f t="shared" si="3482"/>
        <v>3.1283634820979782E-2</v>
      </c>
      <c r="V2978" s="13">
        <f t="shared" si="3483"/>
        <v>4.7846647114646333E-2</v>
      </c>
      <c r="W2978" s="13">
        <f t="shared" si="3484"/>
        <v>1.709761269180355E-2</v>
      </c>
      <c r="X2978" s="13">
        <f t="shared" si="3485"/>
        <v>4.3781560461281233E-2</v>
      </c>
      <c r="Y2978" s="13">
        <f t="shared" si="3486"/>
        <v>5.6055341496410623E-2</v>
      </c>
      <c r="Z2978" s="13">
        <f t="shared" si="3487"/>
        <v>8.1437829824424247E-3</v>
      </c>
      <c r="AA2978" s="13">
        <f t="shared" si="3488"/>
        <v>2.670248714547082E-2</v>
      </c>
      <c r="AB2978" s="13">
        <f t="shared" si="3489"/>
        <v>4.3777125525770684E-2</v>
      </c>
      <c r="AC2978" s="13">
        <f t="shared" si="3490"/>
        <v>2.5108039978946482E-2</v>
      </c>
      <c r="AD2978" s="13">
        <f t="shared" si="3491"/>
        <v>1.4015255075725206E-2</v>
      </c>
      <c r="AE2978" s="13">
        <f t="shared" si="3492"/>
        <v>3.5888620741321459E-2</v>
      </c>
      <c r="AF2978" s="13">
        <f t="shared" si="3493"/>
        <v>4.5949684531437718E-2</v>
      </c>
      <c r="AG2978" s="13">
        <f t="shared" si="3494"/>
        <v>3.922085357281789E-2</v>
      </c>
      <c r="AH2978" s="13">
        <f t="shared" si="3495"/>
        <v>5.2134109810588088E-3</v>
      </c>
      <c r="AI2978" s="13">
        <f t="shared" si="3496"/>
        <v>1.7094148997574107E-2</v>
      </c>
      <c r="AJ2978" s="13">
        <f t="shared" si="3497"/>
        <v>2.8024831632582899E-2</v>
      </c>
      <c r="AK2978" s="13">
        <f t="shared" si="3498"/>
        <v>3.0630019981147807E-2</v>
      </c>
      <c r="AL2978" s="13">
        <f t="shared" si="3499"/>
        <v>8.4324560683896928E-3</v>
      </c>
      <c r="AM2978" s="13">
        <f t="shared" si="3500"/>
        <v>9.1908679125387686E-3</v>
      </c>
      <c r="AN2978" s="13">
        <f t="shared" si="3501"/>
        <v>2.3534896155260811E-2</v>
      </c>
      <c r="AO2978" s="13">
        <f t="shared" si="3502"/>
        <v>3.0132700323288089E-2</v>
      </c>
      <c r="AP2978" s="13">
        <f t="shared" si="3503"/>
        <v>2.5720094472568216E-2</v>
      </c>
      <c r="AQ2978" s="13">
        <f t="shared" si="3504"/>
        <v>1.6465250025233601E-2</v>
      </c>
      <c r="AR2978" s="13">
        <f t="shared" si="3505"/>
        <v>2.6699782266813832E-3</v>
      </c>
      <c r="AS2978" s="13">
        <f t="shared" si="3506"/>
        <v>8.754538207901055E-3</v>
      </c>
      <c r="AT2978" s="13">
        <f t="shared" si="3507"/>
        <v>1.4352540119561307E-2</v>
      </c>
      <c r="AU2978" s="13">
        <f t="shared" si="3508"/>
        <v>1.5686752249075727E-2</v>
      </c>
      <c r="AV2978" s="13">
        <f t="shared" si="3509"/>
        <v>1.2858744553612356E-2</v>
      </c>
      <c r="AW2978" s="13">
        <f t="shared" si="3510"/>
        <v>1.9666762398769149E-3</v>
      </c>
      <c r="AX2978" s="13">
        <f t="shared" si="3511"/>
        <v>5.0226254968441875E-3</v>
      </c>
      <c r="AY2978" s="13">
        <f t="shared" si="3512"/>
        <v>1.286135005092693E-2</v>
      </c>
      <c r="AZ2978" s="13">
        <f t="shared" si="3513"/>
        <v>1.6466918072670478E-2</v>
      </c>
      <c r="BA2978" s="13">
        <f t="shared" si="3514"/>
        <v>1.4055517227369082E-2</v>
      </c>
      <c r="BB2978" s="13">
        <f t="shared" si="3515"/>
        <v>8.9979298337896606E-3</v>
      </c>
      <c r="BC2978" s="13">
        <f t="shared" si="3516"/>
        <v>4.6081685922536005E-3</v>
      </c>
      <c r="BD2978" s="13">
        <f t="shared" si="3517"/>
        <v>1.1394944942400664E-3</v>
      </c>
      <c r="BE2978" s="13">
        <f t="shared" si="3518"/>
        <v>3.7362657072738696E-3</v>
      </c>
      <c r="BF2978" s="13">
        <f t="shared" si="3519"/>
        <v>6.1253834511330735E-3</v>
      </c>
      <c r="BG2978" s="13">
        <f t="shared" si="3520"/>
        <v>6.6947990967504041E-3</v>
      </c>
      <c r="BH2978" s="13">
        <f t="shared" si="3521"/>
        <v>5.4878607155882421E-3</v>
      </c>
      <c r="BI2978" s="13">
        <f t="shared" si="3522"/>
        <v>3.5988073486255935E-3</v>
      </c>
      <c r="BJ2978" s="14">
        <f t="shared" si="3523"/>
        <v>0.48430835521445431</v>
      </c>
      <c r="BK2978" s="14">
        <f t="shared" si="3524"/>
        <v>0.17288007453917048</v>
      </c>
      <c r="BL2978" s="14">
        <f t="shared" si="3525"/>
        <v>0.28082365581933827</v>
      </c>
      <c r="BM2978" s="14">
        <f t="shared" si="3526"/>
        <v>0.86573910309100488</v>
      </c>
      <c r="BN2978" s="14">
        <f t="shared" si="3527"/>
        <v>6.9522091653350437E-2</v>
      </c>
    </row>
    <row r="2979" spans="1:66" x14ac:dyDescent="0.25">
      <c r="A2979" t="s">
        <v>178</v>
      </c>
      <c r="B2979" t="s">
        <v>468</v>
      </c>
      <c r="C2979" t="s">
        <v>472</v>
      </c>
      <c r="D2979" t="s">
        <v>566</v>
      </c>
      <c r="E2979" s="10">
        <f>VLOOKUP(A2979,home!$A$2:$E$405,3,FALSE)</f>
        <v>1.6850393700787401</v>
      </c>
      <c r="F2979" s="10">
        <f>VLOOKUP(B2979,home!$B$2:$E$405,3,FALSE)</f>
        <v>0.68</v>
      </c>
      <c r="G2979" s="10">
        <f>VLOOKUP(C2979,away!$B$2:$E$405,4,FALSE)</f>
        <v>1.44</v>
      </c>
      <c r="H2979" s="10">
        <f>VLOOKUP(A2979,away!$A$2:$E$405,3,FALSE)</f>
        <v>1.2913385826771699</v>
      </c>
      <c r="I2979" s="10">
        <f>VLOOKUP(C2979,away!$B$2:$E$405,3,FALSE)</f>
        <v>0.93</v>
      </c>
      <c r="J2979" s="10">
        <f>VLOOKUP(B2979,home!$B$2:$E$405,4,FALSE)</f>
        <v>0.68</v>
      </c>
      <c r="K2979" s="12">
        <f t="shared" si="3472"/>
        <v>1.6499905511811024</v>
      </c>
      <c r="L2979" s="12">
        <f t="shared" si="3473"/>
        <v>0.81664251968504242</v>
      </c>
      <c r="M2979" s="13">
        <f t="shared" si="3474"/>
        <v>8.4870130202086974E-2</v>
      </c>
      <c r="N2979" s="13">
        <f t="shared" si="3475"/>
        <v>0.14003491291095341</v>
      </c>
      <c r="O2979" s="13">
        <f t="shared" si="3476"/>
        <v>6.9308556974229926E-2</v>
      </c>
      <c r="P2979" s="13">
        <f t="shared" si="3477"/>
        <v>0.11435846412347646</v>
      </c>
      <c r="Q2979" s="13">
        <f t="shared" si="3478"/>
        <v>0.11552814156927087</v>
      </c>
      <c r="R2979" s="13">
        <f t="shared" si="3479"/>
        <v>2.8300157301584718E-2</v>
      </c>
      <c r="S2979" s="13">
        <f t="shared" si="3480"/>
        <v>3.852314791299468E-2</v>
      </c>
      <c r="T2979" s="13">
        <f t="shared" si="3481"/>
        <v>9.4345192625659643E-2</v>
      </c>
      <c r="U2979" s="13">
        <f t="shared" si="3482"/>
        <v>4.6694992144553665E-2</v>
      </c>
      <c r="V2979" s="13">
        <f t="shared" si="3483"/>
        <v>5.7675677441150104E-3</v>
      </c>
      <c r="W2979" s="13">
        <f t="shared" si="3484"/>
        <v>6.3540113994936559E-2</v>
      </c>
      <c r="X2979" s="13">
        <f t="shared" si="3485"/>
        <v>5.1889558793899816E-2</v>
      </c>
      <c r="Y2979" s="13">
        <f t="shared" si="3486"/>
        <v>2.1187610019397746E-2</v>
      </c>
      <c r="Z2979" s="13">
        <f t="shared" si="3487"/>
        <v>7.703703922083068E-3</v>
      </c>
      <c r="AA2979" s="13">
        <f t="shared" si="3488"/>
        <v>1.2711038680533859E-2</v>
      </c>
      <c r="AB2979" s="13">
        <f t="shared" si="3489"/>
        <v>1.0486546859289191E-2</v>
      </c>
      <c r="AC2979" s="13">
        <f t="shared" si="3490"/>
        <v>4.8572020227741832E-4</v>
      </c>
      <c r="AD2979" s="13">
        <f t="shared" si="3491"/>
        <v>2.6210146928153859E-2</v>
      </c>
      <c r="AE2979" s="13">
        <f t="shared" si="3492"/>
        <v>2.1404320428722739E-2</v>
      </c>
      <c r="AF2979" s="13">
        <f t="shared" si="3493"/>
        <v>8.7398390835290822E-3</v>
      </c>
      <c r="AG2979" s="13">
        <f t="shared" si="3494"/>
        <v>2.3791080702716678E-3</v>
      </c>
      <c r="AH2979" s="13">
        <f t="shared" si="3495"/>
        <v>1.5727930454593646E-3</v>
      </c>
      <c r="AI2979" s="13">
        <f t="shared" si="3496"/>
        <v>2.5950936639713013E-3</v>
      </c>
      <c r="AJ2979" s="13">
        <f t="shared" si="3497"/>
        <v>2.1409400124912975E-3</v>
      </c>
      <c r="AK2979" s="13">
        <f t="shared" si="3498"/>
        <v>1.1775102637520641E-3</v>
      </c>
      <c r="AL2979" s="13">
        <f t="shared" si="3499"/>
        <v>2.6179394891430947E-5</v>
      </c>
      <c r="AM2979" s="13">
        <f t="shared" si="3500"/>
        <v>8.6492989553044498E-3</v>
      </c>
      <c r="AN2979" s="13">
        <f t="shared" si="3501"/>
        <v>7.0633852923690302E-3</v>
      </c>
      <c r="AO2979" s="13">
        <f t="shared" si="3502"/>
        <v>2.8841303813332574E-3</v>
      </c>
      <c r="AP2979" s="13">
        <f t="shared" si="3503"/>
        <v>7.8510116723739143E-4</v>
      </c>
      <c r="AQ2979" s="13">
        <f t="shared" si="3504"/>
        <v>1.6028674885510275E-4</v>
      </c>
      <c r="AR2979" s="13">
        <f t="shared" si="3505"/>
        <v>2.5688193511740949E-4</v>
      </c>
      <c r="AS2979" s="13">
        <f t="shared" si="3506"/>
        <v>4.2385276571284259E-4</v>
      </c>
      <c r="AT2979" s="13">
        <f t="shared" si="3507"/>
        <v>3.4967652925908398E-4</v>
      </c>
      <c r="AU2979" s="13">
        <f t="shared" si="3508"/>
        <v>1.9232098974909697E-4</v>
      </c>
      <c r="AV2979" s="13">
        <f t="shared" si="3509"/>
        <v>7.9331953969951906E-5</v>
      </c>
      <c r="AW2979" s="13">
        <f t="shared" si="3510"/>
        <v>9.7987470985810683E-7</v>
      </c>
      <c r="AX2979" s="13">
        <f t="shared" si="3511"/>
        <v>2.3785435917654881E-3</v>
      </c>
      <c r="AY2979" s="13">
        <f t="shared" si="3512"/>
        <v>1.9424198319600791E-3</v>
      </c>
      <c r="AZ2979" s="13">
        <f t="shared" si="3513"/>
        <v>7.931313129290377E-4</v>
      </c>
      <c r="BA2979" s="13">
        <f t="shared" si="3514"/>
        <v>2.159015846104918E-4</v>
      </c>
      <c r="BB2979" s="13">
        <f t="shared" si="3515"/>
        <v>4.4078603515076341E-5</v>
      </c>
      <c r="BC2979" s="13">
        <f t="shared" si="3516"/>
        <v>7.1992923677499839E-6</v>
      </c>
      <c r="BD2979" s="13">
        <f t="shared" si="3517"/>
        <v>3.4963451792641801E-5</v>
      </c>
      <c r="BE2979" s="13">
        <f t="shared" si="3518"/>
        <v>5.7689365094534936E-5</v>
      </c>
      <c r="BF2979" s="13">
        <f t="shared" si="3519"/>
        <v>4.7593453654809786E-5</v>
      </c>
      <c r="BG2979" s="13">
        <f t="shared" si="3520"/>
        <v>2.6176249609503952E-5</v>
      </c>
      <c r="BH2979" s="13">
        <f t="shared" si="3521"/>
        <v>1.0797641130259885E-5</v>
      </c>
      <c r="BI2979" s="13">
        <f t="shared" si="3522"/>
        <v>3.5632011679946485E-6</v>
      </c>
      <c r="BJ2979" s="14">
        <f t="shared" si="3523"/>
        <v>0.57018242118704254</v>
      </c>
      <c r="BK2979" s="14">
        <f t="shared" si="3524"/>
        <v>0.24597362941180209</v>
      </c>
      <c r="BL2979" s="14">
        <f t="shared" si="3525"/>
        <v>0.17647047648212352</v>
      </c>
      <c r="BM2979" s="14">
        <f t="shared" si="3526"/>
        <v>0.4459884279641988</v>
      </c>
      <c r="BN2979" s="14">
        <f t="shared" si="3527"/>
        <v>0.55240036308160234</v>
      </c>
    </row>
    <row r="2980" spans="1:66" x14ac:dyDescent="0.25">
      <c r="A2980" t="s">
        <v>28</v>
      </c>
      <c r="B2980" t="s">
        <v>275</v>
      </c>
      <c r="C2980" t="s">
        <v>278</v>
      </c>
      <c r="D2980" t="s">
        <v>566</v>
      </c>
      <c r="E2980" s="10">
        <f>VLOOKUP(A2980,home!$A$2:$E$405,3,FALSE)</f>
        <v>1.4074074074074101</v>
      </c>
      <c r="F2980" s="10">
        <f>VLOOKUP(B2980,home!$B$2:$E$405,3,FALSE)</f>
        <v>1.18</v>
      </c>
      <c r="G2980" s="10">
        <f>VLOOKUP(C2980,away!$B$2:$E$405,4,FALSE)</f>
        <v>0.83</v>
      </c>
      <c r="H2980" s="10">
        <f>VLOOKUP(A2980,away!$A$2:$E$405,3,FALSE)</f>
        <v>1.24074074074074</v>
      </c>
      <c r="I2980" s="10">
        <f>VLOOKUP(C2980,away!$B$2:$E$405,3,FALSE)</f>
        <v>0.95</v>
      </c>
      <c r="J2980" s="10">
        <f>VLOOKUP(B2980,home!$B$2:$E$405,4,FALSE)</f>
        <v>1.18</v>
      </c>
      <c r="K2980" s="12">
        <f t="shared" si="3472"/>
        <v>1.3784148148148172</v>
      </c>
      <c r="L2980" s="12">
        <f t="shared" si="3473"/>
        <v>1.3908703703703693</v>
      </c>
      <c r="M2980" s="13">
        <f t="shared" si="3474"/>
        <v>6.2706812484179753E-2</v>
      </c>
      <c r="N2980" s="13">
        <f t="shared" si="3475"/>
        <v>8.6435999318008092E-2</v>
      </c>
      <c r="O2980" s="13">
        <f t="shared" si="3476"/>
        <v>8.7217047504616368E-2</v>
      </c>
      <c r="P2980" s="13">
        <f t="shared" si="3477"/>
        <v>0.12022127038477089</v>
      </c>
      <c r="Q2980" s="13">
        <f t="shared" si="3478"/>
        <v>5.9572330996632915E-2</v>
      </c>
      <c r="R2980" s="13">
        <f t="shared" si="3479"/>
        <v>6.0653803582677954E-2</v>
      </c>
      <c r="S2980" s="13">
        <f t="shared" si="3480"/>
        <v>5.762194441223821E-2</v>
      </c>
      <c r="T2980" s="13">
        <f t="shared" si="3481"/>
        <v>8.2857390077113041E-2</v>
      </c>
      <c r="U2980" s="13">
        <f t="shared" si="3482"/>
        <v>8.3606101433231314E-2</v>
      </c>
      <c r="V2980" s="13">
        <f t="shared" si="3483"/>
        <v>1.227473111213241E-2</v>
      </c>
      <c r="W2980" s="13">
        <f t="shared" si="3484"/>
        <v>2.7371794532936915E-2</v>
      </c>
      <c r="X2980" s="13">
        <f t="shared" si="3485"/>
        <v>3.8070617999727607E-2</v>
      </c>
      <c r="Y2980" s="13">
        <f t="shared" si="3486"/>
        <v>2.6475647278755003E-2</v>
      </c>
      <c r="Z2980" s="13">
        <f t="shared" si="3487"/>
        <v>2.8120526084470306E-2</v>
      </c>
      <c r="AA2980" s="13">
        <f t="shared" si="3488"/>
        <v>3.876174975522037E-2</v>
      </c>
      <c r="AB2980" s="13">
        <f t="shared" si="3489"/>
        <v>2.6714885055370195E-2</v>
      </c>
      <c r="AC2980" s="13">
        <f t="shared" si="3490"/>
        <v>1.4708168353960035E-3</v>
      </c>
      <c r="AD2980" s="13">
        <f t="shared" si="3491"/>
        <v>9.4324217730668656E-3</v>
      </c>
      <c r="AE2980" s="13">
        <f t="shared" si="3492"/>
        <v>1.3119275964995045E-2</v>
      </c>
      <c r="AF2980" s="13">
        <f t="shared" si="3493"/>
        <v>9.1236061102118737E-3</v>
      </c>
      <c r="AG2980" s="13">
        <f t="shared" si="3494"/>
        <v>4.2299178032079183E-3</v>
      </c>
      <c r="AH2980" s="13">
        <f t="shared" si="3495"/>
        <v>9.7780016325292093E-3</v>
      </c>
      <c r="AI2980" s="13">
        <f t="shared" si="3496"/>
        <v>1.3478142309561729E-2</v>
      </c>
      <c r="AJ2980" s="13">
        <f t="shared" si="3497"/>
        <v>9.2892355178411448E-3</v>
      </c>
      <c r="AK2980" s="13">
        <f t="shared" si="3498"/>
        <v>4.2681399520320736E-3</v>
      </c>
      <c r="AL2980" s="13">
        <f t="shared" si="3499"/>
        <v>1.1279378520426401E-4</v>
      </c>
      <c r="AM2980" s="13">
        <f t="shared" si="3500"/>
        <v>2.600357982315441E-3</v>
      </c>
      <c r="AN2980" s="13">
        <f t="shared" si="3501"/>
        <v>3.616760869958623E-3</v>
      </c>
      <c r="AO2980" s="13">
        <f t="shared" si="3502"/>
        <v>2.5152227653702053E-3</v>
      </c>
      <c r="AP2980" s="13">
        <f t="shared" si="3503"/>
        <v>1.1661162730781474E-3</v>
      </c>
      <c r="AQ2980" s="13">
        <f t="shared" si="3504"/>
        <v>4.0547914315777929E-4</v>
      </c>
      <c r="AR2980" s="13">
        <f t="shared" si="3505"/>
        <v>2.7199865504235936E-3</v>
      </c>
      <c r="AS2980" s="13">
        <f t="shared" si="3506"/>
        <v>3.7492697572009308E-3</v>
      </c>
      <c r="AT2980" s="13">
        <f t="shared" si="3507"/>
        <v>2.5840244890314589E-3</v>
      </c>
      <c r="AU2980" s="13">
        <f t="shared" si="3508"/>
        <v>1.1872858791750834E-3</v>
      </c>
      <c r="AV2980" s="13">
        <f t="shared" si="3509"/>
        <v>4.0914311131884254E-4</v>
      </c>
      <c r="AW2980" s="13">
        <f t="shared" si="3510"/>
        <v>6.0068841767855488E-6</v>
      </c>
      <c r="AX2980" s="13">
        <f t="shared" si="3511"/>
        <v>5.9739532777426218E-4</v>
      </c>
      <c r="AY2980" s="13">
        <f t="shared" si="3512"/>
        <v>8.3089946079891613E-4</v>
      </c>
      <c r="AZ2980" s="13">
        <f t="shared" si="3513"/>
        <v>5.7783672039096452E-4</v>
      </c>
      <c r="BA2980" s="13">
        <f t="shared" si="3514"/>
        <v>2.6789865776792674E-4</v>
      </c>
      <c r="BB2980" s="13">
        <f t="shared" si="3515"/>
        <v>9.315307633785026E-5</v>
      </c>
      <c r="BC2980" s="13">
        <f t="shared" si="3516"/>
        <v>2.5912770757432997E-5</v>
      </c>
      <c r="BD2980" s="13">
        <f t="shared" si="3517"/>
        <v>6.3052478346501415E-4</v>
      </c>
      <c r="BE2980" s="13">
        <f t="shared" si="3518"/>
        <v>8.6912470263608016E-4</v>
      </c>
      <c r="BF2980" s="13">
        <f t="shared" si="3519"/>
        <v>5.9900718301754798E-4</v>
      </c>
      <c r="BG2980" s="13">
        <f t="shared" si="3520"/>
        <v>2.7522679175062616E-4</v>
      </c>
      <c r="BH2980" s="13">
        <f t="shared" si="3521"/>
        <v>9.4844171795753908E-5</v>
      </c>
      <c r="BI2980" s="13">
        <f t="shared" si="3522"/>
        <v>2.6146922300421752E-5</v>
      </c>
      <c r="BJ2980" s="14">
        <f t="shared" si="3523"/>
        <v>0.36938603490236277</v>
      </c>
      <c r="BK2980" s="14">
        <f t="shared" si="3524"/>
        <v>0.25523926847472045</v>
      </c>
      <c r="BL2980" s="14">
        <f t="shared" si="3525"/>
        <v>0.34691169108519565</v>
      </c>
      <c r="BM2980" s="14">
        <f t="shared" si="3526"/>
        <v>0.52202536369924113</v>
      </c>
      <c r="BN2980" s="14">
        <f t="shared" si="3527"/>
        <v>0.47680726427088599</v>
      </c>
    </row>
    <row r="2981" spans="1:66" x14ac:dyDescent="0.25">
      <c r="A2981" t="s">
        <v>301</v>
      </c>
      <c r="B2981" t="s">
        <v>312</v>
      </c>
      <c r="C2981" t="s">
        <v>343</v>
      </c>
      <c r="D2981" t="s">
        <v>566</v>
      </c>
      <c r="E2981" s="10">
        <f>VLOOKUP(A2981,home!$A$2:$E$405,3,FALSE)</f>
        <v>1.3537414965986401</v>
      </c>
      <c r="F2981" s="10">
        <f>VLOOKUP(B2981,home!$B$2:$E$405,3,FALSE)</f>
        <v>0.95</v>
      </c>
      <c r="G2981" s="10">
        <f>VLOOKUP(C2981,away!$B$2:$E$405,4,FALSE)</f>
        <v>1.02</v>
      </c>
      <c r="H2981" s="10">
        <f>VLOOKUP(A2981,away!$A$2:$E$405,3,FALSE)</f>
        <v>1.08843537414966</v>
      </c>
      <c r="I2981" s="10">
        <f>VLOOKUP(C2981,away!$B$2:$E$405,3,FALSE)</f>
        <v>0.65</v>
      </c>
      <c r="J2981" s="10">
        <f>VLOOKUP(B2981,home!$B$2:$E$405,4,FALSE)</f>
        <v>0.95</v>
      </c>
      <c r="K2981" s="12">
        <f t="shared" si="3472"/>
        <v>1.3117755102040822</v>
      </c>
      <c r="L2981" s="12">
        <f t="shared" si="3473"/>
        <v>0.67210884353741507</v>
      </c>
      <c r="M2981" s="13">
        <f t="shared" si="3474"/>
        <v>0.13753396781341728</v>
      </c>
      <c r="N2981" s="13">
        <f t="shared" si="3475"/>
        <v>0.18041369079883729</v>
      </c>
      <c r="O2981" s="13">
        <f t="shared" si="3476"/>
        <v>9.2437796054187962E-2</v>
      </c>
      <c r="P2981" s="13">
        <f t="shared" si="3477"/>
        <v>0.1212576370811233</v>
      </c>
      <c r="Q2981" s="13">
        <f t="shared" si="3478"/>
        <v>0.11833113064772317</v>
      </c>
      <c r="R2981" s="13">
        <f t="shared" si="3479"/>
        <v>3.1064130102563849E-2</v>
      </c>
      <c r="S2981" s="13">
        <f t="shared" si="3480"/>
        <v>2.6726878429124697E-2</v>
      </c>
      <c r="T2981" s="13">
        <f t="shared" si="3481"/>
        <v>7.9531399374115991E-2</v>
      </c>
      <c r="U2981" s="13">
        <f t="shared" si="3482"/>
        <v>4.0749165114336676E-2</v>
      </c>
      <c r="V2981" s="13">
        <f t="shared" si="3483"/>
        <v>2.618212291192534E-3</v>
      </c>
      <c r="W2981" s="13">
        <f t="shared" si="3484"/>
        <v>5.1741293092814354E-2</v>
      </c>
      <c r="X2981" s="13">
        <f t="shared" si="3485"/>
        <v>3.4775780663741894E-2</v>
      </c>
      <c r="Y2981" s="13">
        <f t="shared" si="3486"/>
        <v>1.1686554862509182E-2</v>
      </c>
      <c r="Z2981" s="13">
        <f t="shared" si="3487"/>
        <v>6.9594921862433309E-3</v>
      </c>
      <c r="AA2981" s="13">
        <f t="shared" si="3488"/>
        <v>9.1292914133706687E-3</v>
      </c>
      <c r="AB2981" s="13">
        <f t="shared" si="3489"/>
        <v>5.9877904507880282E-3</v>
      </c>
      <c r="AC2981" s="13">
        <f t="shared" si="3490"/>
        <v>1.4427264808386319E-4</v>
      </c>
      <c r="AD2981" s="13">
        <f t="shared" si="3491"/>
        <v>1.6968240286361364E-2</v>
      </c>
      <c r="AE2981" s="13">
        <f t="shared" si="3492"/>
        <v>1.1404504355731312E-2</v>
      </c>
      <c r="AF2981" s="13">
        <f t="shared" si="3493"/>
        <v>3.8325341168239926E-3</v>
      </c>
      <c r="AG2981" s="13">
        <f t="shared" si="3494"/>
        <v>8.5862669102542072E-4</v>
      </c>
      <c r="AH2981" s="13">
        <f t="shared" si="3495"/>
        <v>1.16938406122592E-3</v>
      </c>
      <c r="AI2981" s="13">
        <f t="shared" si="3496"/>
        <v>1.5339693735391528E-3</v>
      </c>
      <c r="AJ2981" s="13">
        <f t="shared" si="3497"/>
        <v>1.0061117288058794E-3</v>
      </c>
      <c r="AK2981" s="13">
        <f t="shared" si="3498"/>
        <v>4.3993090879221477E-4</v>
      </c>
      <c r="AL2981" s="13">
        <f t="shared" si="3499"/>
        <v>5.0879533776903191E-6</v>
      </c>
      <c r="AM2981" s="13">
        <f t="shared" si="3500"/>
        <v>4.4517044117814266E-3</v>
      </c>
      <c r="AN2981" s="13">
        <f t="shared" si="3501"/>
        <v>2.992029903972823E-3</v>
      </c>
      <c r="AO2981" s="13">
        <f t="shared" si="3502"/>
        <v>1.0054848792942685E-3</v>
      </c>
      <c r="AP2981" s="13">
        <f t="shared" si="3503"/>
        <v>2.2526509313894276E-4</v>
      </c>
      <c r="AQ2981" s="13">
        <f t="shared" si="3504"/>
        <v>3.7850665309740715E-5</v>
      </c>
      <c r="AR2981" s="13">
        <f t="shared" si="3505"/>
        <v>1.5719067380832782E-4</v>
      </c>
      <c r="AS2981" s="13">
        <f t="shared" si="3506"/>
        <v>2.0619887633424269E-4</v>
      </c>
      <c r="AT2981" s="13">
        <f t="shared" si="3507"/>
        <v>1.3524331810342983E-4</v>
      </c>
      <c r="AU2981" s="13">
        <f t="shared" si="3508"/>
        <v>5.9136290868939921E-5</v>
      </c>
      <c r="AV2981" s="13">
        <f t="shared" si="3509"/>
        <v>1.9393384531545154E-5</v>
      </c>
      <c r="AW2981" s="13">
        <f t="shared" si="3510"/>
        <v>1.246062283873645E-7</v>
      </c>
      <c r="AX2981" s="13">
        <f t="shared" si="3511"/>
        <v>9.732728043403908E-4</v>
      </c>
      <c r="AY2981" s="13">
        <f t="shared" si="3512"/>
        <v>6.5414525897163685E-4</v>
      </c>
      <c r="AZ2981" s="13">
        <f t="shared" si="3513"/>
        <v>2.1982840675645486E-4</v>
      </c>
      <c r="BA2981" s="13">
        <f t="shared" si="3514"/>
        <v>4.9249538747251125E-5</v>
      </c>
      <c r="BB2981" s="13">
        <f t="shared" si="3515"/>
        <v>8.2752626330415127E-6</v>
      </c>
      <c r="BC2981" s="13">
        <f t="shared" si="3516"/>
        <v>1.1123754396523836E-6</v>
      </c>
      <c r="BD2981" s="13">
        <f t="shared" si="3517"/>
        <v>1.7608206998030375E-5</v>
      </c>
      <c r="BE2981" s="13">
        <f t="shared" si="3518"/>
        <v>2.3098014718620384E-5</v>
      </c>
      <c r="BF2981" s="13">
        <f t="shared" si="3519"/>
        <v>1.514970502110983E-5</v>
      </c>
      <c r="BG2981" s="13">
        <f t="shared" si="3520"/>
        <v>6.6243373445025677E-6</v>
      </c>
      <c r="BH2981" s="13">
        <f t="shared" si="3521"/>
        <v>2.1724108749622011E-6</v>
      </c>
      <c r="BI2981" s="13">
        <f t="shared" si="3522"/>
        <v>5.6994307677528748E-7</v>
      </c>
      <c r="BJ2981" s="14">
        <f t="shared" si="3523"/>
        <v>0.52016197349006954</v>
      </c>
      <c r="BK2981" s="14">
        <f t="shared" si="3524"/>
        <v>0.28894020147529093</v>
      </c>
      <c r="BL2981" s="14">
        <f t="shared" si="3525"/>
        <v>0.18415995436929083</v>
      </c>
      <c r="BM2981" s="14">
        <f t="shared" si="3526"/>
        <v>0.31852924837029861</v>
      </c>
      <c r="BN2981" s="14">
        <f t="shared" si="3527"/>
        <v>0.68103835249785283</v>
      </c>
    </row>
    <row r="2982" spans="1:66" x14ac:dyDescent="0.25">
      <c r="A2982" t="s">
        <v>303</v>
      </c>
      <c r="B2982" t="s">
        <v>306</v>
      </c>
      <c r="C2982" t="s">
        <v>353</v>
      </c>
      <c r="D2982" t="s">
        <v>566</v>
      </c>
      <c r="E2982" s="10">
        <f>VLOOKUP(A2982,home!$A$2:$E$405,3,FALSE)</f>
        <v>1.3434343434343401</v>
      </c>
      <c r="F2982" s="10">
        <f>VLOOKUP(B2982,home!$B$2:$E$405,3,FALSE)</f>
        <v>0.74</v>
      </c>
      <c r="G2982" s="10">
        <f>VLOOKUP(C2982,away!$B$2:$E$405,4,FALSE)</f>
        <v>1.08</v>
      </c>
      <c r="H2982" s="10">
        <f>VLOOKUP(A2982,away!$A$2:$E$405,3,FALSE)</f>
        <v>0.98989898989898994</v>
      </c>
      <c r="I2982" s="10">
        <f>VLOOKUP(C2982,away!$B$2:$E$405,3,FALSE)</f>
        <v>0.99</v>
      </c>
      <c r="J2982" s="10">
        <f>VLOOKUP(B2982,home!$B$2:$E$405,4,FALSE)</f>
        <v>0.74</v>
      </c>
      <c r="K2982" s="12">
        <f t="shared" si="3472"/>
        <v>1.0736727272727247</v>
      </c>
      <c r="L2982" s="12">
        <f t="shared" si="3473"/>
        <v>0.72519999999999996</v>
      </c>
      <c r="M2982" s="13">
        <f t="shared" si="3474"/>
        <v>0.16548533021587203</v>
      </c>
      <c r="N2982" s="13">
        <f t="shared" si="3475"/>
        <v>0.17767708581650277</v>
      </c>
      <c r="O2982" s="13">
        <f t="shared" si="3476"/>
        <v>0.12000996147255039</v>
      </c>
      <c r="P2982" s="13">
        <f t="shared" si="3477"/>
        <v>0.12885142263412777</v>
      </c>
      <c r="Q2982" s="13">
        <f t="shared" si="3478"/>
        <v>9.5383520651237216E-2</v>
      </c>
      <c r="R2982" s="13">
        <f t="shared" si="3479"/>
        <v>4.3515612029946762E-2</v>
      </c>
      <c r="S2982" s="13">
        <f t="shared" si="3480"/>
        <v>2.5081814039318116E-2</v>
      </c>
      <c r="T2982" s="13">
        <f t="shared" si="3481"/>
        <v>6.9172129176277214E-2</v>
      </c>
      <c r="U2982" s="13">
        <f t="shared" si="3482"/>
        <v>4.672152584713473E-2</v>
      </c>
      <c r="V2982" s="13">
        <f t="shared" si="3483"/>
        <v>2.1699321336922069E-3</v>
      </c>
      <c r="W2982" s="13">
        <f t="shared" si="3484"/>
        <v>3.4136894918162713E-2</v>
      </c>
      <c r="X2982" s="13">
        <f t="shared" si="3485"/>
        <v>2.4756076194651595E-2</v>
      </c>
      <c r="Y2982" s="13">
        <f t="shared" si="3486"/>
        <v>8.976553228180667E-3</v>
      </c>
      <c r="Z2982" s="13">
        <f t="shared" si="3487"/>
        <v>1.0519173948039131E-2</v>
      </c>
      <c r="AA2982" s="13">
        <f t="shared" si="3488"/>
        <v>1.1294150181447369E-2</v>
      </c>
      <c r="AB2982" s="13">
        <f t="shared" si="3489"/>
        <v>6.0631105137711654E-3</v>
      </c>
      <c r="AC2982" s="13">
        <f t="shared" si="3490"/>
        <v>1.0559804684840436E-4</v>
      </c>
      <c r="AD2982" s="13">
        <f t="shared" si="3491"/>
        <v>9.1629632668515423E-3</v>
      </c>
      <c r="AE2982" s="13">
        <f t="shared" si="3492"/>
        <v>6.6449809611207368E-3</v>
      </c>
      <c r="AF2982" s="13">
        <f t="shared" si="3493"/>
        <v>2.4094700965023789E-3</v>
      </c>
      <c r="AG2982" s="13">
        <f t="shared" si="3494"/>
        <v>5.824492379945084E-4</v>
      </c>
      <c r="AH2982" s="13">
        <f t="shared" si="3495"/>
        <v>1.9071262367794941E-3</v>
      </c>
      <c r="AI2982" s="13">
        <f t="shared" si="3496"/>
        <v>2.0476294278964076E-3</v>
      </c>
      <c r="AJ2982" s="13">
        <f t="shared" si="3497"/>
        <v>1.0992419361467122E-3</v>
      </c>
      <c r="AK2982" s="13">
        <f t="shared" si="3498"/>
        <v>3.9340869583839703E-4</v>
      </c>
      <c r="AL2982" s="13">
        <f t="shared" si="3499"/>
        <v>3.2888615676212157E-6</v>
      </c>
      <c r="AM2982" s="13">
        <f t="shared" si="3500"/>
        <v>1.9676047521240587E-3</v>
      </c>
      <c r="AN2982" s="13">
        <f t="shared" si="3501"/>
        <v>1.4269069662403672E-3</v>
      </c>
      <c r="AO2982" s="13">
        <f t="shared" si="3502"/>
        <v>5.1739646595875708E-4</v>
      </c>
      <c r="AP2982" s="13">
        <f t="shared" si="3503"/>
        <v>1.2507197237109687E-4</v>
      </c>
      <c r="AQ2982" s="13">
        <f t="shared" si="3504"/>
        <v>2.2675548590879858E-5</v>
      </c>
      <c r="AR2982" s="13">
        <f t="shared" si="3505"/>
        <v>2.7660958938249786E-4</v>
      </c>
      <c r="AS2982" s="13">
        <f t="shared" si="3506"/>
        <v>2.9698817222209502E-4</v>
      </c>
      <c r="AT2982" s="13">
        <f t="shared" si="3507"/>
        <v>1.5943405041871916E-4</v>
      </c>
      <c r="AU2982" s="13">
        <f t="shared" si="3508"/>
        <v>5.7059997244401116E-5</v>
      </c>
      <c r="AV2982" s="13">
        <f t="shared" si="3509"/>
        <v>1.5315940714892571E-5</v>
      </c>
      <c r="AW2982" s="13">
        <f t="shared" si="3510"/>
        <v>7.1133275963007372E-8</v>
      </c>
      <c r="AX2982" s="13">
        <f t="shared" si="3511"/>
        <v>3.5209392673463515E-4</v>
      </c>
      <c r="AY2982" s="13">
        <f t="shared" si="3512"/>
        <v>2.5533851566795736E-4</v>
      </c>
      <c r="AZ2982" s="13">
        <f t="shared" si="3513"/>
        <v>9.2585745781201343E-5</v>
      </c>
      <c r="BA2982" s="13">
        <f t="shared" si="3514"/>
        <v>2.2381060946842403E-5</v>
      </c>
      <c r="BB2982" s="13">
        <f t="shared" si="3515"/>
        <v>4.0576863496625268E-6</v>
      </c>
      <c r="BC2982" s="13">
        <f t="shared" si="3516"/>
        <v>5.8852682815505306E-7</v>
      </c>
      <c r="BD2982" s="13">
        <f t="shared" si="3517"/>
        <v>3.3432879036697898E-5</v>
      </c>
      <c r="BE2982" s="13">
        <f t="shared" si="3518"/>
        <v>3.5895970415910532E-5</v>
      </c>
      <c r="BF2982" s="13">
        <f t="shared" si="3519"/>
        <v>1.9270262227275847E-5</v>
      </c>
      <c r="BG2982" s="13">
        <f t="shared" si="3520"/>
        <v>6.896651666939945E-6</v>
      </c>
      <c r="BH2982" s="13">
        <f t="shared" si="3521"/>
        <v>1.8511867010733481E-6</v>
      </c>
      <c r="BI2982" s="13">
        <f t="shared" si="3522"/>
        <v>3.9751373480648406E-7</v>
      </c>
      <c r="BJ2982" s="14">
        <f t="shared" si="3523"/>
        <v>0.43368882471507503</v>
      </c>
      <c r="BK2982" s="14">
        <f t="shared" si="3524"/>
        <v>0.32195272444709416</v>
      </c>
      <c r="BL2982" s="14">
        <f t="shared" si="3525"/>
        <v>0.23395491855527675</v>
      </c>
      <c r="BM2982" s="14">
        <f t="shared" si="3526"/>
        <v>0.26893744146285586</v>
      </c>
      <c r="BN2982" s="14">
        <f t="shared" si="3527"/>
        <v>0.73092293282023701</v>
      </c>
    </row>
    <row r="2983" spans="1:66" x14ac:dyDescent="0.25">
      <c r="A2983" t="s">
        <v>303</v>
      </c>
      <c r="B2983" t="s">
        <v>357</v>
      </c>
      <c r="C2983" t="s">
        <v>361</v>
      </c>
      <c r="D2983" t="s">
        <v>566</v>
      </c>
      <c r="E2983" s="10">
        <f>VLOOKUP(A2983,home!$A$2:$E$405,3,FALSE)</f>
        <v>1.3434343434343401</v>
      </c>
      <c r="F2983" s="10">
        <f>VLOOKUP(B2983,home!$B$2:$E$405,3,FALSE)</f>
        <v>1.27</v>
      </c>
      <c r="G2983" s="10">
        <f>VLOOKUP(C2983,away!$B$2:$E$405,4,FALSE)</f>
        <v>0.66</v>
      </c>
      <c r="H2983" s="10">
        <f>VLOOKUP(A2983,away!$A$2:$E$405,3,FALSE)</f>
        <v>0.98989898989898994</v>
      </c>
      <c r="I2983" s="10">
        <f>VLOOKUP(C2983,away!$B$2:$E$405,3,FALSE)</f>
        <v>0.66</v>
      </c>
      <c r="J2983" s="10">
        <f>VLOOKUP(B2983,home!$B$2:$E$405,4,FALSE)</f>
        <v>1.27</v>
      </c>
      <c r="K2983" s="12">
        <f t="shared" si="3472"/>
        <v>1.1260666666666639</v>
      </c>
      <c r="L2983" s="12">
        <f t="shared" si="3473"/>
        <v>0.82973333333333343</v>
      </c>
      <c r="M2983" s="13">
        <f t="shared" si="3474"/>
        <v>0.1414512704013339</v>
      </c>
      <c r="N2983" s="13">
        <f t="shared" si="3475"/>
        <v>0.15928356055659498</v>
      </c>
      <c r="O2983" s="13">
        <f t="shared" si="3476"/>
        <v>0.11736683409433343</v>
      </c>
      <c r="P2983" s="13">
        <f t="shared" si="3477"/>
        <v>0.1321628796458254</v>
      </c>
      <c r="Q2983" s="13">
        <f t="shared" si="3478"/>
        <v>8.9681954045381332E-2</v>
      </c>
      <c r="R2983" s="13">
        <f t="shared" si="3479"/>
        <v>4.8691587237935804E-2</v>
      </c>
      <c r="S2983" s="13">
        <f t="shared" si="3480"/>
        <v>3.0871102653794592E-2</v>
      </c>
      <c r="T2983" s="13">
        <f t="shared" si="3481"/>
        <v>7.4412106669921069E-2</v>
      </c>
      <c r="U2983" s="13">
        <f t="shared" si="3482"/>
        <v>5.4829973335731447E-2</v>
      </c>
      <c r="V2983" s="13">
        <f t="shared" si="3483"/>
        <v>3.2048836896985565E-3</v>
      </c>
      <c r="W2983" s="13">
        <f t="shared" si="3484"/>
        <v>3.3662619684011824E-2</v>
      </c>
      <c r="X2983" s="13">
        <f t="shared" si="3485"/>
        <v>2.7930997639147415E-2</v>
      </c>
      <c r="Y2983" s="13">
        <f t="shared" si="3486"/>
        <v>1.1587639887227625E-2</v>
      </c>
      <c r="Z2983" s="13">
        <f t="shared" si="3487"/>
        <v>1.3467010994741091E-2</v>
      </c>
      <c r="AA2983" s="13">
        <f t="shared" si="3488"/>
        <v>1.5164752180811415E-2</v>
      </c>
      <c r="AB2983" s="13">
        <f t="shared" si="3489"/>
        <v>8.5382609695361673E-3</v>
      </c>
      <c r="AC2983" s="13">
        <f t="shared" si="3490"/>
        <v>1.8715219743110602E-4</v>
      </c>
      <c r="AD2983" s="13">
        <f t="shared" si="3491"/>
        <v>9.4765884847107067E-3</v>
      </c>
      <c r="AE2983" s="13">
        <f t="shared" si="3492"/>
        <v>7.863041352047297E-3</v>
      </c>
      <c r="AF2983" s="13">
        <f t="shared" si="3493"/>
        <v>3.2621137555860222E-3</v>
      </c>
      <c r="AG2983" s="13">
        <f t="shared" si="3494"/>
        <v>9.0222817337830307E-4</v>
      </c>
      <c r="AH2983" s="13">
        <f t="shared" si="3495"/>
        <v>2.7935069806757939E-3</v>
      </c>
      <c r="AI2983" s="13">
        <f t="shared" si="3496"/>
        <v>3.1456750940396482E-3</v>
      </c>
      <c r="AJ2983" s="13">
        <f t="shared" si="3497"/>
        <v>1.771119933780786E-3</v>
      </c>
      <c r="AK2983" s="13">
        <f t="shared" si="3498"/>
        <v>6.6479970669980403E-4</v>
      </c>
      <c r="AL2983" s="13">
        <f t="shared" si="3499"/>
        <v>6.9945143014582014E-6</v>
      </c>
      <c r="AM2983" s="13">
        <f t="shared" si="3500"/>
        <v>2.1342540812699751E-3</v>
      </c>
      <c r="AN2983" s="13">
        <f t="shared" si="3501"/>
        <v>1.7708617530324074E-3</v>
      </c>
      <c r="AO2983" s="13">
        <f t="shared" si="3502"/>
        <v>7.3467151260804488E-4</v>
      </c>
      <c r="AP2983" s="13">
        <f t="shared" si="3503"/>
        <v>2.031938143537717E-4</v>
      </c>
      <c r="AQ2983" s="13">
        <f t="shared" si="3504"/>
        <v>4.2149170224117387E-5</v>
      </c>
      <c r="AR2983" s="13">
        <f t="shared" si="3505"/>
        <v>4.6357317175321257E-4</v>
      </c>
      <c r="AS2983" s="13">
        <f t="shared" si="3506"/>
        <v>5.2201429627223288E-4</v>
      </c>
      <c r="AT2983" s="13">
        <f t="shared" si="3507"/>
        <v>2.9391144927780891E-4</v>
      </c>
      <c r="AU2983" s="13">
        <f t="shared" si="3508"/>
        <v>1.1032129532781017E-4</v>
      </c>
      <c r="AV2983" s="13">
        <f t="shared" si="3509"/>
        <v>3.105728332303395E-5</v>
      </c>
      <c r="AW2983" s="13">
        <f t="shared" si="3510"/>
        <v>1.8153388505019369E-7</v>
      </c>
      <c r="AX2983" s="13">
        <f t="shared" si="3511"/>
        <v>4.005520631859011E-4</v>
      </c>
      <c r="AY2983" s="13">
        <f t="shared" si="3512"/>
        <v>3.323513985607817E-4</v>
      </c>
      <c r="AZ2983" s="13">
        <f t="shared" si="3513"/>
        <v>1.3788151688291631E-4</v>
      </c>
      <c r="BA2983" s="13">
        <f t="shared" si="3514"/>
        <v>3.8134963536106145E-5</v>
      </c>
      <c r="BB2983" s="13">
        <f t="shared" si="3515"/>
        <v>7.9104626028396193E-6</v>
      </c>
      <c r="BC2983" s="13">
        <f t="shared" si="3516"/>
        <v>1.312714900732559E-6</v>
      </c>
      <c r="BD2983" s="13">
        <f t="shared" si="3517"/>
        <v>6.4107018840449818E-5</v>
      </c>
      <c r="BE2983" s="13">
        <f t="shared" si="3518"/>
        <v>7.2188777015602353E-5</v>
      </c>
      <c r="BF2983" s="13">
        <f t="shared" si="3519"/>
        <v>4.0644687752351217E-5</v>
      </c>
      <c r="BG2983" s="13">
        <f t="shared" si="3520"/>
        <v>1.5256209351665838E-5</v>
      </c>
      <c r="BH2983" s="13">
        <f t="shared" si="3521"/>
        <v>4.2948772026497838E-6</v>
      </c>
      <c r="BI2983" s="13">
        <f t="shared" si="3522"/>
        <v>9.6726361106609744E-7</v>
      </c>
      <c r="BJ2983" s="14">
        <f t="shared" si="3523"/>
        <v>0.42386612369916432</v>
      </c>
      <c r="BK2983" s="14">
        <f t="shared" si="3524"/>
        <v>0.30821663450094583</v>
      </c>
      <c r="BL2983" s="14">
        <f t="shared" si="3525"/>
        <v>0.25458484586327212</v>
      </c>
      <c r="BM2983" s="14">
        <f t="shared" si="3526"/>
        <v>0.31116435921204277</v>
      </c>
      <c r="BN2983" s="14">
        <f t="shared" si="3527"/>
        <v>0.68863808598140486</v>
      </c>
    </row>
    <row r="2984" spans="1:66" x14ac:dyDescent="0.25">
      <c r="A2984" t="s">
        <v>35</v>
      </c>
      <c r="B2984" t="s">
        <v>474</v>
      </c>
      <c r="C2984" t="s">
        <v>296</v>
      </c>
      <c r="D2984" t="s">
        <v>566</v>
      </c>
      <c r="E2984" s="10">
        <f>VLOOKUP(A2984,home!$A$2:$E$405,3,FALSE)</f>
        <v>1.55</v>
      </c>
      <c r="F2984" s="10">
        <f>VLOOKUP(B2984,home!$B$2:$E$405,3,FALSE)</f>
        <v>0.83</v>
      </c>
      <c r="G2984" s="10">
        <f>VLOOKUP(C2984,away!$B$2:$E$405,4,FALSE)</f>
        <v>1.01</v>
      </c>
      <c r="H2984" s="10">
        <f>VLOOKUP(A2984,away!$A$2:$E$405,3,FALSE)</f>
        <v>1.0857142857142901</v>
      </c>
      <c r="I2984" s="10">
        <f>VLOOKUP(C2984,away!$B$2:$E$405,3,FALSE)</f>
        <v>0.28000000000000003</v>
      </c>
      <c r="J2984" s="10">
        <f>VLOOKUP(B2984,home!$B$2:$E$405,4,FALSE)</f>
        <v>0.83</v>
      </c>
      <c r="K2984" s="12">
        <f t="shared" si="3472"/>
        <v>1.2993649999999999</v>
      </c>
      <c r="L2984" s="12">
        <f t="shared" si="3473"/>
        <v>0.25232000000000104</v>
      </c>
      <c r="M2984" s="13">
        <f t="shared" si="3474"/>
        <v>0.21189063713155712</v>
      </c>
      <c r="N2984" s="13">
        <f t="shared" si="3475"/>
        <v>0.27532327771644566</v>
      </c>
      <c r="O2984" s="13">
        <f t="shared" si="3476"/>
        <v>5.3464245561034712E-2</v>
      </c>
      <c r="P2984" s="13">
        <f t="shared" si="3477"/>
        <v>6.9469569433413855E-2</v>
      </c>
      <c r="Q2984" s="13">
        <f t="shared" si="3478"/>
        <v>0.1788727153750147</v>
      </c>
      <c r="R2984" s="13">
        <f t="shared" si="3479"/>
        <v>6.7450492199801664E-3</v>
      </c>
      <c r="S2984" s="13">
        <f t="shared" si="3480"/>
        <v>5.6939999126383823E-3</v>
      </c>
      <c r="T2984" s="13">
        <f t="shared" si="3481"/>
        <v>4.51331635434239E-2</v>
      </c>
      <c r="U2984" s="13">
        <f t="shared" si="3482"/>
        <v>8.7642808797195257E-3</v>
      </c>
      <c r="V2984" s="13">
        <f t="shared" si="3483"/>
        <v>2.0742341827302175E-4</v>
      </c>
      <c r="W2984" s="13">
        <f t="shared" si="3484"/>
        <v>7.7473648604418618E-2</v>
      </c>
      <c r="X2984" s="13">
        <f t="shared" si="3485"/>
        <v>1.9548151015866988E-2</v>
      </c>
      <c r="Y2984" s="13">
        <f t="shared" si="3486"/>
        <v>2.4661947321617888E-3</v>
      </c>
      <c r="Z2984" s="13">
        <f t="shared" si="3487"/>
        <v>5.6730360639513421E-4</v>
      </c>
      <c r="AA2984" s="13">
        <f t="shared" si="3488"/>
        <v>7.371344505236135E-4</v>
      </c>
      <c r="AB2984" s="13">
        <f t="shared" si="3489"/>
        <v>4.7890335265230756E-4</v>
      </c>
      <c r="AC2984" s="13">
        <f t="shared" si="3490"/>
        <v>4.2503103702758218E-6</v>
      </c>
      <c r="AD2984" s="13">
        <f t="shared" si="3491"/>
        <v>2.516663685472011E-2</v>
      </c>
      <c r="AE2984" s="13">
        <f t="shared" si="3492"/>
        <v>6.3500458111830039E-3</v>
      </c>
      <c r="AF2984" s="13">
        <f t="shared" si="3493"/>
        <v>8.0112177953885102E-4</v>
      </c>
      <c r="AG2984" s="13">
        <f t="shared" si="3494"/>
        <v>6.7379682471081255E-5</v>
      </c>
      <c r="AH2984" s="13">
        <f t="shared" si="3495"/>
        <v>3.5785511491405204E-5</v>
      </c>
      <c r="AI2984" s="13">
        <f t="shared" si="3496"/>
        <v>4.6498441139029719E-5</v>
      </c>
      <c r="AJ2984" s="13">
        <f t="shared" si="3497"/>
        <v>3.0209223485307678E-5</v>
      </c>
      <c r="AK2984" s="13">
        <f t="shared" si="3498"/>
        <v>1.3084269224662262E-5</v>
      </c>
      <c r="AL2984" s="13">
        <f t="shared" si="3499"/>
        <v>5.5739552323515245E-8</v>
      </c>
      <c r="AM2984" s="13">
        <f t="shared" si="3500"/>
        <v>6.5401294193466802E-3</v>
      </c>
      <c r="AN2984" s="13">
        <f t="shared" si="3501"/>
        <v>1.6502054550895612E-3</v>
      </c>
      <c r="AO2984" s="13">
        <f t="shared" si="3502"/>
        <v>2.0818992021409989E-4</v>
      </c>
      <c r="AP2984" s="13">
        <f t="shared" si="3503"/>
        <v>1.7510160222807302E-5</v>
      </c>
      <c r="AQ2984" s="13">
        <f t="shared" si="3504"/>
        <v>1.1045409068546888E-6</v>
      </c>
      <c r="AR2984" s="13">
        <f t="shared" si="3505"/>
        <v>1.8058800519022797E-6</v>
      </c>
      <c r="AS2984" s="13">
        <f t="shared" si="3506"/>
        <v>2.3464973336400052E-6</v>
      </c>
      <c r="AT2984" s="13">
        <f t="shared" si="3507"/>
        <v>1.5244782539625729E-6</v>
      </c>
      <c r="AU2984" s="13">
        <f t="shared" si="3508"/>
        <v>6.6028456215335909E-7</v>
      </c>
      <c r="AV2984" s="13">
        <f t="shared" si="3509"/>
        <v>2.1448766252559993E-7</v>
      </c>
      <c r="AW2984" s="13">
        <f t="shared" si="3510"/>
        <v>5.0762595070862225E-10</v>
      </c>
      <c r="AX2984" s="13">
        <f t="shared" si="3511"/>
        <v>1.4163358771615653E-3</v>
      </c>
      <c r="AY2984" s="13">
        <f t="shared" si="3512"/>
        <v>3.5736986852540764E-4</v>
      </c>
      <c r="AZ2984" s="13">
        <f t="shared" si="3513"/>
        <v>4.5085782613165611E-5</v>
      </c>
      <c r="BA2984" s="13">
        <f t="shared" si="3514"/>
        <v>3.7920148896513315E-6</v>
      </c>
      <c r="BB2984" s="13">
        <f t="shared" si="3515"/>
        <v>2.3920029923920692E-7</v>
      </c>
      <c r="BC2984" s="13">
        <f t="shared" si="3516"/>
        <v>1.2071003900807387E-8</v>
      </c>
      <c r="BD2984" s="13">
        <f t="shared" si="3517"/>
        <v>7.5943275782664212E-8</v>
      </c>
      <c r="BE2984" s="13">
        <f t="shared" si="3518"/>
        <v>9.8678034537341459E-8</v>
      </c>
      <c r="BF2984" s="13">
        <f t="shared" si="3519"/>
        <v>6.4109392173306343E-8</v>
      </c>
      <c r="BG2984" s="13">
        <f t="shared" si="3520"/>
        <v>2.7767166787089385E-8</v>
      </c>
      <c r="BH2984" s="13">
        <f t="shared" si="3521"/>
        <v>9.0199211680766025E-9</v>
      </c>
      <c r="BI2984" s="13">
        <f t="shared" si="3522"/>
        <v>2.3440339737115717E-9</v>
      </c>
      <c r="BJ2984" s="14">
        <f t="shared" si="3523"/>
        <v>0.64144230942551761</v>
      </c>
      <c r="BK2984" s="14">
        <f t="shared" si="3524"/>
        <v>0.28762330581433032</v>
      </c>
      <c r="BL2984" s="14">
        <f t="shared" si="3525"/>
        <v>7.0322020398939339E-2</v>
      </c>
      <c r="BM2984" s="14">
        <f t="shared" si="3526"/>
        <v>0.20383207544683682</v>
      </c>
      <c r="BN2984" s="14">
        <f t="shared" si="3527"/>
        <v>0.79576549443744626</v>
      </c>
    </row>
    <row r="2985" spans="1:66" x14ac:dyDescent="0.25">
      <c r="A2985" t="s">
        <v>35</v>
      </c>
      <c r="B2985" t="s">
        <v>213</v>
      </c>
      <c r="C2985" t="s">
        <v>471</v>
      </c>
      <c r="D2985" t="s">
        <v>566</v>
      </c>
      <c r="E2985" s="10">
        <f>VLOOKUP(A2985,home!$A$2:$E$405,3,FALSE)</f>
        <v>1.55</v>
      </c>
      <c r="F2985" s="10">
        <f>VLOOKUP(B2985,home!$B$2:$E$405,3,FALSE)</f>
        <v>0.97</v>
      </c>
      <c r="G2985" s="10">
        <f>VLOOKUP(C2985,away!$B$2:$E$405,4,FALSE)</f>
        <v>1.1100000000000001</v>
      </c>
      <c r="H2985" s="10">
        <f>VLOOKUP(A2985,away!$A$2:$E$405,3,FALSE)</f>
        <v>1.0857142857142901</v>
      </c>
      <c r="I2985" s="10">
        <f>VLOOKUP(C2985,away!$B$2:$E$405,3,FALSE)</f>
        <v>0.83</v>
      </c>
      <c r="J2985" s="10">
        <f>VLOOKUP(B2985,home!$B$2:$E$405,4,FALSE)</f>
        <v>0.97</v>
      </c>
      <c r="K2985" s="12">
        <f t="shared" si="3472"/>
        <v>1.6688850000000002</v>
      </c>
      <c r="L2985" s="12">
        <f t="shared" si="3473"/>
        <v>0.87410857142857479</v>
      </c>
      <c r="M2985" s="13">
        <f t="shared" si="3474"/>
        <v>7.8630660616662393E-2</v>
      </c>
      <c r="N2985" s="13">
        <f t="shared" si="3475"/>
        <v>0.13122553004323861</v>
      </c>
      <c r="O2985" s="13">
        <f t="shared" si="3476"/>
        <v>6.8731734422115873E-2</v>
      </c>
      <c r="P2985" s="13">
        <f t="shared" si="3477"/>
        <v>0.11470536060105284</v>
      </c>
      <c r="Q2985" s="13">
        <f t="shared" si="3478"/>
        <v>0.1095001593531052</v>
      </c>
      <c r="R2985" s="13">
        <f t="shared" si="3479"/>
        <v>3.003949909376195E-2</v>
      </c>
      <c r="S2985" s="13">
        <f t="shared" si="3480"/>
        <v>4.1832663134936963E-2</v>
      </c>
      <c r="T2985" s="13">
        <f t="shared" si="3481"/>
        <v>9.5715027863344071E-2</v>
      </c>
      <c r="U2985" s="13">
        <f t="shared" si="3482"/>
        <v>5.0132469445092913E-2</v>
      </c>
      <c r="V2985" s="13">
        <f t="shared" si="3483"/>
        <v>6.7805479894703421E-3</v>
      </c>
      <c r="W2985" s="13">
        <f t="shared" si="3484"/>
        <v>6.0914391147335677E-2</v>
      </c>
      <c r="X2985" s="13">
        <f t="shared" si="3485"/>
        <v>5.3245791425239018E-2</v>
      </c>
      <c r="Y2985" s="13">
        <f t="shared" si="3486"/>
        <v>2.3271301338649766E-2</v>
      </c>
      <c r="Z2985" s="13">
        <f t="shared" si="3487"/>
        <v>8.7525945464260752E-3</v>
      </c>
      <c r="AA2985" s="13">
        <f t="shared" si="3488"/>
        <v>1.460707374961228E-2</v>
      </c>
      <c r="AB2985" s="13">
        <f t="shared" si="3489"/>
        <v>1.218876313731085E-2</v>
      </c>
      <c r="AC2985" s="13">
        <f t="shared" si="3490"/>
        <v>6.1821081950197681E-4</v>
      </c>
      <c r="AD2985" s="13">
        <f t="shared" si="3491"/>
        <v>2.541477841748031E-2</v>
      </c>
      <c r="AE2985" s="13">
        <f t="shared" si="3492"/>
        <v>2.2215275655677488E-2</v>
      </c>
      <c r="AF2985" s="13">
        <f t="shared" si="3493"/>
        <v>9.7092814336381221E-3</v>
      </c>
      <c r="AG2985" s="13">
        <f t="shared" si="3494"/>
        <v>2.8289887078518012E-3</v>
      </c>
      <c r="AH2985" s="13">
        <f t="shared" si="3495"/>
        <v>1.9126794788175074E-3</v>
      </c>
      <c r="AI2985" s="13">
        <f t="shared" si="3496"/>
        <v>3.1920420920063556E-3</v>
      </c>
      <c r="AJ2985" s="13">
        <f t="shared" si="3497"/>
        <v>2.6635755833590148E-3</v>
      </c>
      <c r="AK2985" s="13">
        <f t="shared" si="3498"/>
        <v>1.4817337791447037E-3</v>
      </c>
      <c r="AL2985" s="13">
        <f t="shared" si="3499"/>
        <v>3.6073508436692384E-5</v>
      </c>
      <c r="AM2985" s="13">
        <f t="shared" si="3500"/>
        <v>8.4828684958513246E-3</v>
      </c>
      <c r="AN2985" s="13">
        <f t="shared" si="3501"/>
        <v>7.4149480625250652E-3</v>
      </c>
      <c r="AO2985" s="13">
        <f t="shared" si="3502"/>
        <v>3.2407348290754315E-3</v>
      </c>
      <c r="AP2985" s="13">
        <f t="shared" si="3503"/>
        <v>9.4425136394065063E-4</v>
      </c>
      <c r="AQ2985" s="13">
        <f t="shared" si="3504"/>
        <v>2.0634455270091131E-4</v>
      </c>
      <c r="AR2985" s="13">
        <f t="shared" si="3505"/>
        <v>3.3437790536598456E-4</v>
      </c>
      <c r="AS2985" s="13">
        <f t="shared" si="3506"/>
        <v>5.5803827059671112E-4</v>
      </c>
      <c r="AT2985" s="13">
        <f t="shared" si="3507"/>
        <v>4.6565084961239635E-4</v>
      </c>
      <c r="AU2985" s="13">
        <f t="shared" si="3508"/>
        <v>2.5903923938512817E-4</v>
      </c>
      <c r="AV2985" s="13">
        <f t="shared" si="3509"/>
        <v>1.0807667525531232E-4</v>
      </c>
      <c r="AW2985" s="13">
        <f t="shared" si="3510"/>
        <v>1.4617653812439065E-6</v>
      </c>
      <c r="AX2985" s="13">
        <f t="shared" si="3511"/>
        <v>2.3594886649498099E-3</v>
      </c>
      <c r="AY2985" s="13">
        <f t="shared" si="3512"/>
        <v>2.0624492662211936E-3</v>
      </c>
      <c r="AZ2985" s="13">
        <f t="shared" si="3513"/>
        <v>9.0140229087025999E-4</v>
      </c>
      <c r="BA2985" s="13">
        <f t="shared" si="3514"/>
        <v>2.6264115625168253E-4</v>
      </c>
      <c r="BB2985" s="13">
        <f t="shared" si="3515"/>
        <v>5.7394221472376815E-5</v>
      </c>
      <c r="BC2985" s="13">
        <f t="shared" si="3516"/>
        <v>1.003375618789491E-5</v>
      </c>
      <c r="BD2985" s="13">
        <f t="shared" si="3517"/>
        <v>4.8713765529456645E-5</v>
      </c>
      <c r="BE2985" s="13">
        <f t="shared" si="3518"/>
        <v>8.1297672585627252E-5</v>
      </c>
      <c r="BF2985" s="13">
        <f t="shared" si="3519"/>
        <v>6.7838233156532299E-5</v>
      </c>
      <c r="BG2985" s="13">
        <f t="shared" si="3520"/>
        <v>3.7738069913813152E-5</v>
      </c>
      <c r="BH2985" s="13">
        <f t="shared" si="3521"/>
        <v>1.5745124702028505E-5</v>
      </c>
      <c r="BI2985" s="13">
        <f t="shared" si="3522"/>
        <v>5.255360487668968E-6</v>
      </c>
      <c r="BJ2985" s="14">
        <f t="shared" si="3523"/>
        <v>0.55998308204560643</v>
      </c>
      <c r="BK2985" s="14">
        <f t="shared" si="3524"/>
        <v>0.2446659659362824</v>
      </c>
      <c r="BL2985" s="14">
        <f t="shared" si="3525"/>
        <v>0.18693134194781214</v>
      </c>
      <c r="BM2985" s="14">
        <f t="shared" si="3526"/>
        <v>0.46543905284535048</v>
      </c>
      <c r="BN2985" s="14">
        <f t="shared" si="3527"/>
        <v>0.53283294412993687</v>
      </c>
    </row>
    <row r="2986" spans="1:66" x14ac:dyDescent="0.25">
      <c r="A2986" t="s">
        <v>10</v>
      </c>
      <c r="B2986" t="s">
        <v>447</v>
      </c>
      <c r="C2986" t="s">
        <v>225</v>
      </c>
      <c r="D2986" t="s">
        <v>567</v>
      </c>
      <c r="E2986" s="10">
        <f>VLOOKUP(A2986,home!$A$2:$E$405,3,FALSE)</f>
        <v>1.6111111111111101</v>
      </c>
      <c r="F2986" s="10">
        <f>VLOOKUP(B2986,home!$B$2:$E$405,3,FALSE)</f>
        <v>1.01</v>
      </c>
      <c r="G2986" s="10">
        <f>VLOOKUP(C2986,away!$B$2:$E$405,4,FALSE)</f>
        <v>0.7</v>
      </c>
      <c r="H2986" s="10">
        <f>VLOOKUP(A2986,away!$A$2:$E$405,3,FALSE)</f>
        <v>1.4652777777777799</v>
      </c>
      <c r="I2986" s="10">
        <f>VLOOKUP(C2986,away!$B$2:$E$405,3,FALSE)</f>
        <v>0.54</v>
      </c>
      <c r="J2986" s="10">
        <f>VLOOKUP(B2986,home!$B$2:$E$405,4,FALSE)</f>
        <v>1.01</v>
      </c>
      <c r="K2986" s="12">
        <f t="shared" si="3472"/>
        <v>1.1390555555555548</v>
      </c>
      <c r="L2986" s="12">
        <f t="shared" si="3473"/>
        <v>0.79916250000000122</v>
      </c>
      <c r="M2986" s="13">
        <f t="shared" si="3474"/>
        <v>0.14396025052167749</v>
      </c>
      <c r="N2986" s="13">
        <f t="shared" si="3475"/>
        <v>0.16397872313588621</v>
      </c>
      <c r="O2986" s="13">
        <f t="shared" si="3476"/>
        <v>0.11504763370753027</v>
      </c>
      <c r="P2986" s="13">
        <f t="shared" si="3477"/>
        <v>0.13104564632808288</v>
      </c>
      <c r="Q2986" s="13">
        <f t="shared" si="3478"/>
        <v>9.3390437790418709E-2</v>
      </c>
      <c r="R2986" s="13">
        <f t="shared" si="3479"/>
        <v>4.5970877286397149E-2</v>
      </c>
      <c r="S2986" s="13">
        <f t="shared" si="3480"/>
        <v>2.9822401251932872E-2</v>
      </c>
      <c r="T2986" s="13">
        <f t="shared" si="3481"/>
        <v>7.46341357406856E-2</v>
      </c>
      <c r="U2986" s="13">
        <f t="shared" si="3482"/>
        <v>5.2363383166833345E-2</v>
      </c>
      <c r="V2986" s="13">
        <f t="shared" si="3483"/>
        <v>3.0163386791014031E-3</v>
      </c>
      <c r="W2986" s="13">
        <f t="shared" si="3484"/>
        <v>3.5458965666980639E-2</v>
      </c>
      <c r="X2986" s="13">
        <f t="shared" si="3485"/>
        <v>2.8337475649838462E-2</v>
      </c>
      <c r="Y2986" s="13">
        <f t="shared" si="3486"/>
        <v>1.1323123942007031E-2</v>
      </c>
      <c r="Z2986" s="13">
        <f t="shared" si="3487"/>
        <v>1.224606707313014E-2</v>
      </c>
      <c r="AA2986" s="13">
        <f t="shared" si="3488"/>
        <v>1.394895073335484E-2</v>
      </c>
      <c r="AB2986" s="13">
        <f t="shared" si="3489"/>
        <v>7.9443149134992806E-3</v>
      </c>
      <c r="AC2986" s="13">
        <f t="shared" si="3490"/>
        <v>1.7160902502376778E-4</v>
      </c>
      <c r="AD2986" s="13">
        <f t="shared" si="3491"/>
        <v>1.0097432959306991E-2</v>
      </c>
      <c r="AE2986" s="13">
        <f t="shared" si="3492"/>
        <v>8.0694897673421855E-3</v>
      </c>
      <c r="AF2986" s="13">
        <f t="shared" si="3493"/>
        <v>3.2244168080968047E-3</v>
      </c>
      <c r="AG2986" s="13">
        <f t="shared" si="3494"/>
        <v>8.5894433246688903E-4</v>
      </c>
      <c r="AH2986" s="13">
        <f t="shared" si="3495"/>
        <v>2.4466493943325947E-3</v>
      </c>
      <c r="AI2986" s="13">
        <f t="shared" si="3496"/>
        <v>2.7868695851111756E-3</v>
      </c>
      <c r="AJ2986" s="13">
        <f t="shared" si="3497"/>
        <v>1.5871996417648445E-3</v>
      </c>
      <c r="AK2986" s="13">
        <f t="shared" si="3498"/>
        <v>6.0263618990934458E-4</v>
      </c>
      <c r="AL2986" s="13">
        <f t="shared" si="3499"/>
        <v>6.2485625076306637E-6</v>
      </c>
      <c r="AM2986" s="13">
        <f t="shared" si="3500"/>
        <v>2.300307421829679E-3</v>
      </c>
      <c r="AN2986" s="13">
        <f t="shared" si="3501"/>
        <v>1.8383194299979634E-3</v>
      </c>
      <c r="AO2986" s="13">
        <f t="shared" si="3502"/>
        <v>7.3455797573787488E-4</v>
      </c>
      <c r="AP2986" s="13">
        <f t="shared" si="3503"/>
        <v>1.9567706276187345E-4</v>
      </c>
      <c r="AQ2986" s="13">
        <f t="shared" si="3504"/>
        <v>3.9094442667358975E-5</v>
      </c>
      <c r="AR2986" s="13">
        <f t="shared" si="3505"/>
        <v>3.9105408931966511E-4</v>
      </c>
      <c r="AS2986" s="13">
        <f t="shared" si="3506"/>
        <v>4.4543233296228269E-4</v>
      </c>
      <c r="AT2986" s="13">
        <f t="shared" si="3507"/>
        <v>2.5368608674237992E-4</v>
      </c>
      <c r="AU2986" s="13">
        <f t="shared" si="3508"/>
        <v>9.6320848823685466E-5</v>
      </c>
      <c r="AV2986" s="13">
        <f t="shared" si="3509"/>
        <v>2.7428699492111408E-5</v>
      </c>
      <c r="AW2986" s="13">
        <f t="shared" si="3510"/>
        <v>1.5800019439520853E-7</v>
      </c>
      <c r="AX2986" s="13">
        <f t="shared" si="3511"/>
        <v>4.366963247201287E-4</v>
      </c>
      <c r="AY2986" s="13">
        <f t="shared" si="3512"/>
        <v>3.489913266041504E-4</v>
      </c>
      <c r="AZ2986" s="13">
        <f t="shared" si="3513"/>
        <v>1.3945039052364486E-4</v>
      </c>
      <c r="BA2986" s="13">
        <f t="shared" si="3514"/>
        <v>3.7147840905617513E-5</v>
      </c>
      <c r="BB2986" s="13">
        <f t="shared" si="3515"/>
        <v>7.4217903519338988E-6</v>
      </c>
      <c r="BC2986" s="13">
        <f t="shared" si="3516"/>
        <v>1.1862433064254769E-6</v>
      </c>
      <c r="BD2986" s="13">
        <f t="shared" si="3517"/>
        <v>5.2085960609321207E-5</v>
      </c>
      <c r="BE2986" s="13">
        <f t="shared" si="3518"/>
        <v>5.9328802798495112E-5</v>
      </c>
      <c r="BF2986" s="13">
        <f t="shared" si="3519"/>
        <v>3.3789401216042904E-5</v>
      </c>
      <c r="BG2986" s="13">
        <f t="shared" si="3520"/>
        <v>1.2829335058009771E-5</v>
      </c>
      <c r="BH2986" s="13">
        <f t="shared" si="3521"/>
        <v>3.6533313429774182E-6</v>
      </c>
      <c r="BI2986" s="13">
        <f t="shared" si="3522"/>
        <v>8.322694725007327E-7</v>
      </c>
      <c r="BJ2986" s="14">
        <f t="shared" si="3523"/>
        <v>0.43545199604243623</v>
      </c>
      <c r="BK2986" s="14">
        <f t="shared" si="3524"/>
        <v>0.30837148569493023</v>
      </c>
      <c r="BL2986" s="14">
        <f t="shared" si="3525"/>
        <v>0.24407495577657029</v>
      </c>
      <c r="BM2986" s="14">
        <f t="shared" si="3526"/>
        <v>0.30640210249066446</v>
      </c>
      <c r="BN2986" s="14">
        <f t="shared" si="3527"/>
        <v>0.6933935687699927</v>
      </c>
    </row>
    <row r="2987" spans="1:66" x14ac:dyDescent="0.25">
      <c r="A2987" t="s">
        <v>10</v>
      </c>
      <c r="B2987" t="s">
        <v>221</v>
      </c>
      <c r="C2987" t="s">
        <v>42</v>
      </c>
      <c r="D2987" t="s">
        <v>567</v>
      </c>
      <c r="E2987" s="10">
        <f>VLOOKUP(A2987,home!$A$2:$E$405,3,FALSE)</f>
        <v>1.6111111111111101</v>
      </c>
      <c r="F2987" s="10">
        <f>VLOOKUP(B2987,home!$B$2:$E$405,3,FALSE)</f>
        <v>0.55000000000000004</v>
      </c>
      <c r="G2987" s="10">
        <f>VLOOKUP(C2987,away!$B$2:$E$405,4,FALSE)</f>
        <v>1.32</v>
      </c>
      <c r="H2987" s="10">
        <f>VLOOKUP(A2987,away!$A$2:$E$405,3,FALSE)</f>
        <v>1.4652777777777799</v>
      </c>
      <c r="I2987" s="10">
        <f>VLOOKUP(C2987,away!$B$2:$E$405,3,FALSE)</f>
        <v>0.93</v>
      </c>
      <c r="J2987" s="10">
        <f>VLOOKUP(B2987,home!$B$2:$E$405,4,FALSE)</f>
        <v>0.55000000000000004</v>
      </c>
      <c r="K2987" s="12">
        <f t="shared" si="3472"/>
        <v>1.1696666666666662</v>
      </c>
      <c r="L2987" s="12">
        <f t="shared" si="3473"/>
        <v>0.74948958333333449</v>
      </c>
      <c r="M2987" s="13">
        <f t="shared" si="3474"/>
        <v>0.14673071395510687</v>
      </c>
      <c r="N2987" s="13">
        <f t="shared" si="3475"/>
        <v>0.17162602508948993</v>
      </c>
      <c r="O2987" s="13">
        <f t="shared" si="3476"/>
        <v>0.10997314166441573</v>
      </c>
      <c r="P2987" s="13">
        <f t="shared" si="3477"/>
        <v>0.1286319180334782</v>
      </c>
      <c r="Q2987" s="13">
        <f t="shared" si="3478"/>
        <v>0.10037262033983664</v>
      </c>
      <c r="R2987" s="13">
        <f t="shared" si="3479"/>
        <v>4.1211862061960355E-2</v>
      </c>
      <c r="S2987" s="13">
        <f t="shared" si="3480"/>
        <v>2.8191388651652469E-2</v>
      </c>
      <c r="T2987" s="13">
        <f t="shared" si="3481"/>
        <v>7.5228233396579136E-2</v>
      </c>
      <c r="U2987" s="13">
        <f t="shared" si="3482"/>
        <v>4.8204141325139616E-2</v>
      </c>
      <c r="V2987" s="13">
        <f t="shared" si="3483"/>
        <v>2.7460072162448098E-3</v>
      </c>
      <c r="W2987" s="13">
        <f t="shared" si="3484"/>
        <v>3.9134169419165178E-2</v>
      </c>
      <c r="X2987" s="13">
        <f t="shared" si="3485"/>
        <v>2.9330652332066227E-2</v>
      </c>
      <c r="Y2987" s="13">
        <f t="shared" si="3486"/>
        <v>1.0991509197627607E-2</v>
      </c>
      <c r="Z2987" s="13">
        <f t="shared" si="3487"/>
        <v>1.0295953775069842E-2</v>
      </c>
      <c r="AA2987" s="13">
        <f t="shared" si="3488"/>
        <v>1.2042833932240021E-2</v>
      </c>
      <c r="AB2987" s="13">
        <f t="shared" si="3489"/>
        <v>7.0430507113717015E-3</v>
      </c>
      <c r="AC2987" s="13">
        <f t="shared" si="3490"/>
        <v>1.504559635293079E-4</v>
      </c>
      <c r="AD2987" s="13">
        <f t="shared" si="3491"/>
        <v>1.1443483374320877E-2</v>
      </c>
      <c r="AE2987" s="13">
        <f t="shared" si="3492"/>
        <v>8.5767715861016936E-3</v>
      </c>
      <c r="AF2987" s="13">
        <f t="shared" si="3493"/>
        <v>3.2141004812062707E-3</v>
      </c>
      <c r="AG2987" s="13">
        <f t="shared" si="3494"/>
        <v>8.0297827681691919E-4</v>
      </c>
      <c r="AH2987" s="13">
        <f t="shared" si="3495"/>
        <v>1.9291775262240917E-3</v>
      </c>
      <c r="AI2987" s="13">
        <f t="shared" si="3496"/>
        <v>2.2564946465067782E-3</v>
      </c>
      <c r="AJ2987" s="13">
        <f t="shared" si="3497"/>
        <v>1.3196732857653803E-3</v>
      </c>
      <c r="AK2987" s="13">
        <f t="shared" si="3498"/>
        <v>5.1452595108341292E-4</v>
      </c>
      <c r="AL2987" s="13">
        <f t="shared" si="3499"/>
        <v>5.2759067673510395E-6</v>
      </c>
      <c r="AM2987" s="13">
        <f t="shared" si="3500"/>
        <v>2.6770122106994656E-3</v>
      </c>
      <c r="AN2987" s="13">
        <f t="shared" si="3501"/>
        <v>2.0063927663753907E-3</v>
      </c>
      <c r="AO2987" s="13">
        <f t="shared" si="3502"/>
        <v>7.5188523923685406E-4</v>
      </c>
      <c r="AP2987" s="13">
        <f t="shared" si="3503"/>
        <v>1.8784338489003809E-4</v>
      </c>
      <c r="AQ2987" s="13">
        <f t="shared" si="3504"/>
        <v>3.5196665068289449E-5</v>
      </c>
      <c r="AR2987" s="13">
        <f t="shared" si="3505"/>
        <v>2.8917969206114556E-4</v>
      </c>
      <c r="AS2987" s="13">
        <f t="shared" si="3506"/>
        <v>3.3824384648085314E-4</v>
      </c>
      <c r="AT2987" s="13">
        <f t="shared" si="3507"/>
        <v>1.9781627621688551E-4</v>
      </c>
      <c r="AU2987" s="13">
        <f t="shared" si="3508"/>
        <v>7.7126368138338993E-5</v>
      </c>
      <c r="AV2987" s="13">
        <f t="shared" si="3509"/>
        <v>2.2553035483119277E-5</v>
      </c>
      <c r="AW2987" s="13">
        <f t="shared" si="3510"/>
        <v>1.2847609454786063E-7</v>
      </c>
      <c r="AX2987" s="13">
        <f t="shared" si="3511"/>
        <v>5.2186865818580023E-4</v>
      </c>
      <c r="AY2987" s="13">
        <f t="shared" si="3512"/>
        <v>3.911351231784017E-4</v>
      </c>
      <c r="AZ2987" s="13">
        <f t="shared" si="3513"/>
        <v>1.4657585024900637E-4</v>
      </c>
      <c r="BA2987" s="13">
        <f t="shared" si="3514"/>
        <v>3.6619024309952342E-5</v>
      </c>
      <c r="BB2987" s="13">
        <f t="shared" si="3515"/>
        <v>6.8613943180348563E-6</v>
      </c>
      <c r="BC2987" s="13">
        <f t="shared" si="3516"/>
        <v>1.0285087137019308E-6</v>
      </c>
      <c r="BD2987" s="13">
        <f t="shared" si="3517"/>
        <v>3.6122861151894989E-5</v>
      </c>
      <c r="BE2987" s="13">
        <f t="shared" si="3518"/>
        <v>4.2251706593999822E-5</v>
      </c>
      <c r="BF2987" s="13">
        <f t="shared" si="3519"/>
        <v>2.4710206406390883E-5</v>
      </c>
      <c r="BG2987" s="13">
        <f t="shared" si="3520"/>
        <v>9.6342349200028397E-6</v>
      </c>
      <c r="BH2987" s="13">
        <f t="shared" si="3521"/>
        <v>2.8172108611908283E-6</v>
      </c>
      <c r="BI2987" s="13">
        <f t="shared" si="3522"/>
        <v>6.590395274612415E-7</v>
      </c>
      <c r="BJ2987" s="14">
        <f t="shared" si="3523"/>
        <v>0.45748296231843549</v>
      </c>
      <c r="BK2987" s="14">
        <f t="shared" si="3524"/>
        <v>0.30684689484995742</v>
      </c>
      <c r="BL2987" s="14">
        <f t="shared" si="3525"/>
        <v>0.22553601558254838</v>
      </c>
      <c r="BM2987" s="14">
        <f t="shared" si="3526"/>
        <v>0.3012245387346395</v>
      </c>
      <c r="BN2987" s="14">
        <f t="shared" si="3527"/>
        <v>0.69854628114428774</v>
      </c>
    </row>
    <row r="2988" spans="1:66" x14ac:dyDescent="0.25">
      <c r="A2988" t="s">
        <v>10</v>
      </c>
      <c r="B2988" t="s">
        <v>11</v>
      </c>
      <c r="C2988" t="s">
        <v>38</v>
      </c>
      <c r="D2988" t="s">
        <v>567</v>
      </c>
      <c r="E2988" s="10">
        <f>VLOOKUP(A2988,home!$A$2:$E$405,3,FALSE)</f>
        <v>1.6111111111111101</v>
      </c>
      <c r="F2988" s="10">
        <f>VLOOKUP(B2988,home!$B$2:$E$405,3,FALSE)</f>
        <v>0.93</v>
      </c>
      <c r="G2988" s="10">
        <f>VLOOKUP(C2988,away!$B$2:$E$405,4,FALSE)</f>
        <v>0.83</v>
      </c>
      <c r="H2988" s="10">
        <f>VLOOKUP(A2988,away!$A$2:$E$405,3,FALSE)</f>
        <v>1.4652777777777799</v>
      </c>
      <c r="I2988" s="10">
        <f>VLOOKUP(C2988,away!$B$2:$E$405,3,FALSE)</f>
        <v>0.69</v>
      </c>
      <c r="J2988" s="10">
        <f>VLOOKUP(B2988,home!$B$2:$E$405,4,FALSE)</f>
        <v>0.93</v>
      </c>
      <c r="K2988" s="12">
        <f t="shared" si="3472"/>
        <v>1.2436166666666659</v>
      </c>
      <c r="L2988" s="12">
        <f t="shared" si="3473"/>
        <v>0.94026875000000121</v>
      </c>
      <c r="M2988" s="13">
        <f t="shared" si="3474"/>
        <v>0.11260316935287552</v>
      </c>
      <c r="N2988" s="13">
        <f t="shared" si="3475"/>
        <v>0.14003517812672517</v>
      </c>
      <c r="O2988" s="13">
        <f t="shared" si="3476"/>
        <v>0.10587724129346672</v>
      </c>
      <c r="P2988" s="13">
        <f t="shared" si="3477"/>
        <v>0.13167070189324337</v>
      </c>
      <c r="Q2988" s="13">
        <f t="shared" si="3478"/>
        <v>8.7075040719015381E-2</v>
      </c>
      <c r="R2988" s="13">
        <f t="shared" si="3479"/>
        <v>4.9776530662228223E-2</v>
      </c>
      <c r="S2988" s="13">
        <f t="shared" si="3480"/>
        <v>3.8491753466388168E-2</v>
      </c>
      <c r="T2988" s="13">
        <f t="shared" si="3481"/>
        <v>8.1873939693067804E-2</v>
      </c>
      <c r="U2988" s="13">
        <f t="shared" si="3482"/>
        <v>6.1902923140391364E-2</v>
      </c>
      <c r="V2988" s="13">
        <f t="shared" si="3483"/>
        <v>5.0010790846276047E-3</v>
      </c>
      <c r="W2988" s="13">
        <f t="shared" si="3484"/>
        <v>3.6095990629615361E-2</v>
      </c>
      <c r="X2988" s="13">
        <f t="shared" si="3485"/>
        <v>3.3939931989320195E-2</v>
      </c>
      <c r="Y2988" s="13">
        <f t="shared" si="3486"/>
        <v>1.5956328713341576E-2</v>
      </c>
      <c r="Z2988" s="13">
        <f t="shared" si="3487"/>
        <v>1.5601105421703359E-2</v>
      </c>
      <c r="AA2988" s="13">
        <f t="shared" si="3488"/>
        <v>1.9401794720853984E-2</v>
      </c>
      <c r="AB2988" s="13">
        <f t="shared" si="3489"/>
        <v>1.2064197639049675E-2</v>
      </c>
      <c r="AC2988" s="13">
        <f t="shared" si="3490"/>
        <v>3.6549570334080912E-4</v>
      </c>
      <c r="AD2988" s="13">
        <f t="shared" si="3491"/>
        <v>1.1222393886708371E-2</v>
      </c>
      <c r="AE2988" s="13">
        <f t="shared" si="3492"/>
        <v>1.0552066271862934E-2</v>
      </c>
      <c r="AF2988" s="13">
        <f t="shared" si="3493"/>
        <v>4.9608890816808665E-3</v>
      </c>
      <c r="AG2988" s="13">
        <f t="shared" si="3494"/>
        <v>1.5548563252402411E-3</v>
      </c>
      <c r="AH2988" s="13">
        <f t="shared" si="3495"/>
        <v>3.6673079733708139E-3</v>
      </c>
      <c r="AI2988" s="13">
        <f t="shared" si="3496"/>
        <v>4.5607253174834977E-3</v>
      </c>
      <c r="AJ2988" s="13">
        <f t="shared" si="3497"/>
        <v>2.83589700845555E-3</v>
      </c>
      <c r="AK2988" s="13">
        <f t="shared" si="3498"/>
        <v>1.1755895948884867E-3</v>
      </c>
      <c r="AL2988" s="13">
        <f t="shared" si="3499"/>
        <v>1.7095460482834092E-5</v>
      </c>
      <c r="AM2988" s="13">
        <f t="shared" si="3500"/>
        <v>2.7912712154817242E-3</v>
      </c>
      <c r="AN2988" s="13">
        <f t="shared" si="3501"/>
        <v>2.624545096691985E-3</v>
      </c>
      <c r="AO2988" s="13">
        <f t="shared" si="3502"/>
        <v>1.2338888686926023E-3</v>
      </c>
      <c r="AP2988" s="13">
        <f t="shared" si="3503"/>
        <v>3.8672904806816971E-4</v>
      </c>
      <c r="AQ2988" s="13">
        <f t="shared" si="3504"/>
        <v>9.0907309653937056E-5</v>
      </c>
      <c r="AR2988" s="13">
        <f t="shared" si="3505"/>
        <v>6.8965101679728275E-4</v>
      </c>
      <c r="AS2988" s="13">
        <f t="shared" si="3506"/>
        <v>8.5766149867271381E-4</v>
      </c>
      <c r="AT2988" s="13">
        <f t="shared" si="3507"/>
        <v>5.3330106705384872E-4</v>
      </c>
      <c r="AU2988" s="13">
        <f t="shared" si="3508"/>
        <v>2.2107403177976112E-4</v>
      </c>
      <c r="AV2988" s="13">
        <f t="shared" si="3509"/>
        <v>6.8732837622126789E-5</v>
      </c>
      <c r="AW2988" s="13">
        <f t="shared" si="3510"/>
        <v>5.5528614679398755E-7</v>
      </c>
      <c r="AX2988" s="13">
        <f t="shared" si="3511"/>
        <v>5.7854523412666529E-4</v>
      </c>
      <c r="AY2988" s="13">
        <f t="shared" si="3512"/>
        <v>5.439880041107376E-4</v>
      </c>
      <c r="AZ2988" s="13">
        <f t="shared" si="3513"/>
        <v>2.5574746032009933E-4</v>
      </c>
      <c r="BA2988" s="13">
        <f t="shared" si="3514"/>
        <v>8.0157114943618261E-5</v>
      </c>
      <c r="BB2988" s="13">
        <f t="shared" si="3515"/>
        <v>1.8842307567910583E-5</v>
      </c>
      <c r="BC2988" s="13">
        <f t="shared" si="3516"/>
        <v>3.5433665967989708E-6</v>
      </c>
      <c r="BD2988" s="13">
        <f t="shared" si="3517"/>
        <v>1.0807621658336845E-4</v>
      </c>
      <c r="BE2988" s="13">
        <f t="shared" si="3518"/>
        <v>1.3440538421335334E-4</v>
      </c>
      <c r="BF2988" s="13">
        <f t="shared" si="3519"/>
        <v>8.3574387948731513E-5</v>
      </c>
      <c r="BG2988" s="13">
        <f t="shared" si="3520"/>
        <v>3.4644833919836081E-5</v>
      </c>
      <c r="BH2988" s="13">
        <f t="shared" si="3521"/>
        <v>1.0771223219151698E-5</v>
      </c>
      <c r="BI2988" s="13">
        <f t="shared" si="3522"/>
        <v>2.6790545431448039E-6</v>
      </c>
      <c r="BJ2988" s="14">
        <f t="shared" si="3523"/>
        <v>0.43187478046283218</v>
      </c>
      <c r="BK2988" s="14">
        <f t="shared" si="3524"/>
        <v>0.28869328296506908</v>
      </c>
      <c r="BL2988" s="14">
        <f t="shared" si="3525"/>
        <v>0.26400677890254165</v>
      </c>
      <c r="BM2988" s="14">
        <f t="shared" si="3526"/>
        <v>0.37259465298662792</v>
      </c>
      <c r="BN2988" s="14">
        <f t="shared" si="3527"/>
        <v>0.6270378620475543</v>
      </c>
    </row>
    <row r="2989" spans="1:66" x14ac:dyDescent="0.25">
      <c r="A2989" t="s">
        <v>10</v>
      </c>
      <c r="B2989" t="s">
        <v>41</v>
      </c>
      <c r="C2989" t="s">
        <v>12</v>
      </c>
      <c r="D2989" t="s">
        <v>567</v>
      </c>
      <c r="E2989" s="10">
        <f>VLOOKUP(A2989,home!$A$2:$E$405,3,FALSE)</f>
        <v>1.6111111111111101</v>
      </c>
      <c r="F2989" s="10">
        <f>VLOOKUP(B2989,home!$B$2:$E$405,3,FALSE)</f>
        <v>0.93</v>
      </c>
      <c r="G2989" s="10">
        <f>VLOOKUP(C2989,away!$B$2:$E$405,4,FALSE)</f>
        <v>0.78</v>
      </c>
      <c r="H2989" s="10">
        <f>VLOOKUP(A2989,away!$A$2:$E$405,3,FALSE)</f>
        <v>1.4652777777777799</v>
      </c>
      <c r="I2989" s="10">
        <f>VLOOKUP(C2989,away!$B$2:$E$405,3,FALSE)</f>
        <v>0.85</v>
      </c>
      <c r="J2989" s="10">
        <f>VLOOKUP(B2989,home!$B$2:$E$405,4,FALSE)</f>
        <v>0.93</v>
      </c>
      <c r="K2989" s="12">
        <f t="shared" si="3472"/>
        <v>1.1686999999999994</v>
      </c>
      <c r="L2989" s="12">
        <f t="shared" si="3473"/>
        <v>1.1583020833333351</v>
      </c>
      <c r="M2989" s="13">
        <f t="shared" si="3474"/>
        <v>9.7587869291549778E-2</v>
      </c>
      <c r="N2989" s="13">
        <f t="shared" si="3475"/>
        <v>0.11405094284103416</v>
      </c>
      <c r="O2989" s="13">
        <f t="shared" si="3476"/>
        <v>0.11303623230846331</v>
      </c>
      <c r="P2989" s="13">
        <f t="shared" si="3477"/>
        <v>0.13210544469890101</v>
      </c>
      <c r="Q2989" s="13">
        <f t="shared" si="3478"/>
        <v>6.6645668449158285E-2</v>
      </c>
      <c r="R2989" s="13">
        <f t="shared" si="3479"/>
        <v>6.5465051687521966E-2</v>
      </c>
      <c r="S2989" s="13">
        <f t="shared" si="3480"/>
        <v>4.4708037601876326E-2</v>
      </c>
      <c r="T2989" s="13">
        <f t="shared" si="3481"/>
        <v>7.7195816609802764E-2</v>
      </c>
      <c r="U2989" s="13">
        <f t="shared" si="3482"/>
        <v>7.6509005907206884E-2</v>
      </c>
      <c r="V2989" s="13">
        <f t="shared" si="3483"/>
        <v>6.7246235872548115E-3</v>
      </c>
      <c r="W2989" s="13">
        <f t="shared" si="3484"/>
        <v>2.5962930905510412E-2</v>
      </c>
      <c r="X2989" s="13">
        <f t="shared" si="3485"/>
        <v>3.007291695729214E-2</v>
      </c>
      <c r="Y2989" s="13">
        <f t="shared" si="3486"/>
        <v>1.7416761181770938E-2</v>
      </c>
      <c r="Z2989" s="13">
        <f t="shared" si="3487"/>
        <v>2.5276101918393714E-2</v>
      </c>
      <c r="AA2989" s="13">
        <f t="shared" si="3488"/>
        <v>2.9540180312026716E-2</v>
      </c>
      <c r="AB2989" s="13">
        <f t="shared" si="3489"/>
        <v>1.7261804365332804E-2</v>
      </c>
      <c r="AC2989" s="13">
        <f t="shared" si="3490"/>
        <v>5.6894839740082622E-4</v>
      </c>
      <c r="AD2989" s="13">
        <f t="shared" si="3491"/>
        <v>7.585719337317505E-3</v>
      </c>
      <c r="AE2989" s="13">
        <f t="shared" si="3492"/>
        <v>8.7865545119968323E-3</v>
      </c>
      <c r="AF2989" s="13">
        <f t="shared" si="3493"/>
        <v>5.0887421982839243E-3</v>
      </c>
      <c r="AG2989" s="13">
        <f t="shared" si="3494"/>
        <v>1.9647668966061749E-3</v>
      </c>
      <c r="AH2989" s="13">
        <f t="shared" si="3495"/>
        <v>7.3193403776552913E-3</v>
      </c>
      <c r="AI2989" s="13">
        <f t="shared" si="3496"/>
        <v>8.5541130993657347E-3</v>
      </c>
      <c r="AJ2989" s="13">
        <f t="shared" si="3497"/>
        <v>4.9985959896143651E-3</v>
      </c>
      <c r="AK2989" s="13">
        <f t="shared" si="3498"/>
        <v>1.9472863776874344E-3</v>
      </c>
      <c r="AL2989" s="13">
        <f t="shared" si="3499"/>
        <v>3.0807591802138644E-5</v>
      </c>
      <c r="AM2989" s="13">
        <f t="shared" si="3500"/>
        <v>1.7730860379045921E-3</v>
      </c>
      <c r="AN2989" s="13">
        <f t="shared" si="3501"/>
        <v>2.053769251634138E-3</v>
      </c>
      <c r="AO2989" s="13">
        <f t="shared" si="3502"/>
        <v>1.1894426014268835E-3</v>
      </c>
      <c r="AP2989" s="13">
        <f t="shared" si="3503"/>
        <v>4.592446144127269E-4</v>
      </c>
      <c r="AQ2989" s="13">
        <f t="shared" si="3504"/>
        <v>1.3298599840846901E-4</v>
      </c>
      <c r="AR2989" s="13">
        <f t="shared" si="3505"/>
        <v>1.6956014416127845E-3</v>
      </c>
      <c r="AS2989" s="13">
        <f t="shared" si="3506"/>
        <v>1.9816494048128601E-3</v>
      </c>
      <c r="AT2989" s="13">
        <f t="shared" si="3507"/>
        <v>1.1579768297023943E-3</v>
      </c>
      <c r="AU2989" s="13">
        <f t="shared" si="3508"/>
        <v>4.5110917362439572E-4</v>
      </c>
      <c r="AV2989" s="13">
        <f t="shared" si="3509"/>
        <v>1.3180282280370783E-4</v>
      </c>
      <c r="AW2989" s="13">
        <f t="shared" si="3510"/>
        <v>1.1584575705604479E-6</v>
      </c>
      <c r="AX2989" s="13">
        <f t="shared" si="3511"/>
        <v>3.4536760874984905E-4</v>
      </c>
      <c r="AY2989" s="13">
        <f t="shared" si="3512"/>
        <v>4.0004002073080233E-4</v>
      </c>
      <c r="AZ2989" s="13">
        <f t="shared" si="3513"/>
        <v>2.3168359471459953E-4</v>
      </c>
      <c r="BA2989" s="13">
        <f t="shared" si="3514"/>
        <v>8.9453196810692213E-5</v>
      </c>
      <c r="BB2989" s="13">
        <f t="shared" si="3515"/>
        <v>2.5903456056662926E-5</v>
      </c>
      <c r="BC2989" s="13">
        <f t="shared" si="3516"/>
        <v>6.000805423193232E-6</v>
      </c>
      <c r="BD2989" s="13">
        <f t="shared" si="3517"/>
        <v>3.273364470538487E-4</v>
      </c>
      <c r="BE2989" s="13">
        <f t="shared" si="3518"/>
        <v>3.8255810567183274E-4</v>
      </c>
      <c r="BF2989" s="13">
        <f t="shared" si="3519"/>
        <v>2.2354782904933539E-4</v>
      </c>
      <c r="BG2989" s="13">
        <f t="shared" si="3520"/>
        <v>8.7086782603319347E-5</v>
      </c>
      <c r="BH2989" s="13">
        <f t="shared" si="3521"/>
        <v>2.5444580707124835E-5</v>
      </c>
      <c r="BI2989" s="13">
        <f t="shared" si="3522"/>
        <v>5.9474162944833535E-6</v>
      </c>
      <c r="BJ2989" s="14">
        <f t="shared" si="3523"/>
        <v>0.36147779707504574</v>
      </c>
      <c r="BK2989" s="14">
        <f t="shared" si="3524"/>
        <v>0.28212577118951565</v>
      </c>
      <c r="BL2989" s="14">
        <f t="shared" si="3525"/>
        <v>0.33110167125881068</v>
      </c>
      <c r="BM2989" s="14">
        <f t="shared" si="3526"/>
        <v>0.41069125060197703</v>
      </c>
      <c r="BN2989" s="14">
        <f t="shared" si="3527"/>
        <v>0.58889120927662852</v>
      </c>
    </row>
    <row r="2990" spans="1:66" x14ac:dyDescent="0.25">
      <c r="A2990" t="s">
        <v>13</v>
      </c>
      <c r="B2990" t="s">
        <v>55</v>
      </c>
      <c r="C2990" t="s">
        <v>228</v>
      </c>
      <c r="D2990" t="s">
        <v>567</v>
      </c>
      <c r="E2990" s="10">
        <f>VLOOKUP(A2990,home!$A$2:$E$405,3,FALSE)</f>
        <v>1.8034188034187999</v>
      </c>
      <c r="F2990" s="10">
        <f>VLOOKUP(B2990,home!$B$2:$E$405,3,FALSE)</f>
        <v>0.83</v>
      </c>
      <c r="G2990" s="10">
        <f>VLOOKUP(C2990,away!$B$2:$E$405,4,FALSE)</f>
        <v>0.55000000000000004</v>
      </c>
      <c r="H2990" s="10">
        <f>VLOOKUP(A2990,away!$A$2:$E$405,3,FALSE)</f>
        <v>1.23931623931624</v>
      </c>
      <c r="I2990" s="10">
        <f>VLOOKUP(C2990,away!$B$2:$E$405,3,FALSE)</f>
        <v>0.71</v>
      </c>
      <c r="J2990" s="10">
        <f>VLOOKUP(B2990,home!$B$2:$E$405,4,FALSE)</f>
        <v>0.83</v>
      </c>
      <c r="K2990" s="12">
        <f t="shared" si="3472"/>
        <v>0.82326068376068218</v>
      </c>
      <c r="L2990" s="12">
        <f t="shared" si="3473"/>
        <v>0.73032905982906016</v>
      </c>
      <c r="M2990" s="13">
        <f t="shared" si="3474"/>
        <v>0.21148742392954187</v>
      </c>
      <c r="N2990" s="13">
        <f t="shared" si="3475"/>
        <v>0.1741092812310199</v>
      </c>
      <c r="O2990" s="13">
        <f t="shared" si="3476"/>
        <v>0.15445541148413219</v>
      </c>
      <c r="P2990" s="13">
        <f t="shared" si="3477"/>
        <v>0.1271570676689642</v>
      </c>
      <c r="Q2990" s="13">
        <f t="shared" si="3478"/>
        <v>7.1668662957665163E-2</v>
      </c>
      <c r="R2990" s="13">
        <f t="shared" si="3479"/>
        <v>5.6401637727358442E-2</v>
      </c>
      <c r="S2990" s="13">
        <f t="shared" si="3480"/>
        <v>1.9113334918151322E-2</v>
      </c>
      <c r="T2990" s="13">
        <f t="shared" si="3481"/>
        <v>5.2341707237077394E-2</v>
      </c>
      <c r="U2990" s="13">
        <f t="shared" si="3482"/>
        <v>4.6433250840647401E-2</v>
      </c>
      <c r="V2990" s="13">
        <f t="shared" si="3483"/>
        <v>1.2768795086456261E-3</v>
      </c>
      <c r="W2990" s="13">
        <f t="shared" si="3484"/>
        <v>1.9667330823580433E-2</v>
      </c>
      <c r="X2990" s="13">
        <f t="shared" si="3485"/>
        <v>1.4363623229732593E-2</v>
      </c>
      <c r="Y2990" s="13">
        <f t="shared" si="3486"/>
        <v>5.245085724554727E-3</v>
      </c>
      <c r="Z2990" s="13">
        <f t="shared" si="3487"/>
        <v>1.3730585018080313E-2</v>
      </c>
      <c r="AA2990" s="13">
        <f t="shared" si="3488"/>
        <v>1.1303850810418977E-2</v>
      </c>
      <c r="AB2990" s="13">
        <f t="shared" si="3489"/>
        <v>4.6530079736571339E-3</v>
      </c>
      <c r="AC2990" s="13">
        <f t="shared" si="3490"/>
        <v>4.7982833644773271E-5</v>
      </c>
      <c r="AD2990" s="13">
        <f t="shared" si="3491"/>
        <v>4.0478350553920916E-3</v>
      </c>
      <c r="AE2990" s="13">
        <f t="shared" si="3492"/>
        <v>2.9562515703476181E-3</v>
      </c>
      <c r="AF2990" s="13">
        <f t="shared" si="3493"/>
        <v>1.0795182149950793E-3</v>
      </c>
      <c r="AG2990" s="13">
        <f t="shared" si="3494"/>
        <v>2.6280117434190052E-4</v>
      </c>
      <c r="AH2990" s="13">
        <f t="shared" si="3495"/>
        <v>2.5069613117893932E-3</v>
      </c>
      <c r="AI2990" s="13">
        <f t="shared" si="3496"/>
        <v>2.0638826837053124E-3</v>
      </c>
      <c r="AJ2990" s="13">
        <f t="shared" si="3497"/>
        <v>8.4955673469453352E-4</v>
      </c>
      <c r="AK2990" s="13">
        <f t="shared" si="3498"/>
        <v>2.3313555276603806E-4</v>
      </c>
      <c r="AL2990" s="13">
        <f t="shared" si="3499"/>
        <v>1.153989454569136E-6</v>
      </c>
      <c r="AM2990" s="13">
        <f t="shared" si="3500"/>
        <v>6.6648469109051073E-4</v>
      </c>
      <c r="AN2990" s="13">
        <f t="shared" si="3501"/>
        <v>4.8675313783459425E-4</v>
      </c>
      <c r="AO2990" s="13">
        <f t="shared" si="3502"/>
        <v>1.7774498076179209E-4</v>
      </c>
      <c r="AP2990" s="13">
        <f t="shared" si="3503"/>
        <v>4.3270774896364669E-5</v>
      </c>
      <c r="AQ2990" s="13">
        <f t="shared" si="3504"/>
        <v>7.9004760870342237E-6</v>
      </c>
      <c r="AR2990" s="13">
        <f t="shared" si="3505"/>
        <v>3.6618133957339516E-4</v>
      </c>
      <c r="AS2990" s="13">
        <f t="shared" si="3506"/>
        <v>3.0146269999759581E-4</v>
      </c>
      <c r="AT2990" s="13">
        <f t="shared" si="3507"/>
        <v>1.2409119426418105E-4</v>
      </c>
      <c r="AU2990" s="13">
        <f t="shared" si="3508"/>
        <v>3.4053133812869782E-5</v>
      </c>
      <c r="AV2990" s="13">
        <f t="shared" si="3509"/>
        <v>7.008651556744295E-6</v>
      </c>
      <c r="AW2990" s="13">
        <f t="shared" si="3510"/>
        <v>1.9273265158100825E-8</v>
      </c>
      <c r="AX2990" s="13">
        <f t="shared" si="3511"/>
        <v>9.1448440417200101E-5</v>
      </c>
      <c r="AY2990" s="13">
        <f t="shared" si="3512"/>
        <v>6.6787453512727571E-5</v>
      </c>
      <c r="AZ2990" s="13">
        <f t="shared" si="3513"/>
        <v>2.4388409066163695E-5</v>
      </c>
      <c r="BA2990" s="13">
        <f t="shared" si="3514"/>
        <v>5.9371879546726202E-6</v>
      </c>
      <c r="BB2990" s="13">
        <f t="shared" si="3515"/>
        <v>1.0840252242411184E-6</v>
      </c>
      <c r="BC2990" s="13">
        <f t="shared" si="3516"/>
        <v>1.5833902457020051E-7</v>
      </c>
      <c r="BD2990" s="13">
        <f t="shared" si="3517"/>
        <v>4.45721455762639E-5</v>
      </c>
      <c r="BE2990" s="13">
        <f t="shared" si="3518"/>
        <v>3.6694495043795681E-5</v>
      </c>
      <c r="BF2990" s="13">
        <f t="shared" si="3519"/>
        <v>1.5104567540004096E-5</v>
      </c>
      <c r="BG2990" s="13">
        <f t="shared" si="3520"/>
        <v>4.1449988669643928E-6</v>
      </c>
      <c r="BH2990" s="13">
        <f t="shared" si="3521"/>
        <v>8.5310365035108959E-7</v>
      </c>
      <c r="BI2990" s="13">
        <f t="shared" si="3522"/>
        <v>1.4046533890135446E-7</v>
      </c>
      <c r="BJ2990" s="14">
        <f t="shared" si="3523"/>
        <v>0.34731405513457669</v>
      </c>
      <c r="BK2990" s="14">
        <f t="shared" si="3524"/>
        <v>0.35915063030191507</v>
      </c>
      <c r="BL2990" s="14">
        <f t="shared" si="3525"/>
        <v>0.27983500191439054</v>
      </c>
      <c r="BM2990" s="14">
        <f t="shared" si="3526"/>
        <v>0.20468401919003329</v>
      </c>
      <c r="BN2990" s="14">
        <f t="shared" si="3527"/>
        <v>0.79527948499868173</v>
      </c>
    </row>
    <row r="2991" spans="1:66" x14ac:dyDescent="0.25">
      <c r="A2991" t="s">
        <v>13</v>
      </c>
      <c r="B2991" t="s">
        <v>45</v>
      </c>
      <c r="C2991" t="s">
        <v>54</v>
      </c>
      <c r="D2991" t="s">
        <v>567</v>
      </c>
      <c r="E2991" s="10">
        <f>VLOOKUP(A2991,home!$A$2:$E$405,3,FALSE)</f>
        <v>1.8034188034187999</v>
      </c>
      <c r="F2991" s="10">
        <f>VLOOKUP(B2991,home!$B$2:$E$405,3,FALSE)</f>
        <v>1.35</v>
      </c>
      <c r="G2991" s="10">
        <f>VLOOKUP(C2991,away!$B$2:$E$405,4,FALSE)</f>
        <v>1.1100000000000001</v>
      </c>
      <c r="H2991" s="10">
        <f>VLOOKUP(A2991,away!$A$2:$E$405,3,FALSE)</f>
        <v>1.23931623931624</v>
      </c>
      <c r="I2991" s="10">
        <f>VLOOKUP(C2991,away!$B$2:$E$405,3,FALSE)</f>
        <v>0.48</v>
      </c>
      <c r="J2991" s="10">
        <f>VLOOKUP(B2991,home!$B$2:$E$405,4,FALSE)</f>
        <v>1.35</v>
      </c>
      <c r="K2991" s="12">
        <f t="shared" si="3472"/>
        <v>2.7024230769230719</v>
      </c>
      <c r="L2991" s="12">
        <f t="shared" si="3473"/>
        <v>0.80307692307692358</v>
      </c>
      <c r="M2991" s="13">
        <f t="shared" si="3474"/>
        <v>3.0031753712721956E-2</v>
      </c>
      <c r="N2991" s="13">
        <f t="shared" si="3475"/>
        <v>8.1158504273729962E-2</v>
      </c>
      <c r="O2991" s="13">
        <f t="shared" si="3476"/>
        <v>2.4117808366216725E-2</v>
      </c>
      <c r="P2991" s="13">
        <f t="shared" si="3477"/>
        <v>6.5176521893672415E-2</v>
      </c>
      <c r="Q2991" s="13">
        <f t="shared" si="3478"/>
        <v>0.10966230741894382</v>
      </c>
      <c r="R2991" s="13">
        <f t="shared" si="3479"/>
        <v>9.6842276670501062E-3</v>
      </c>
      <c r="S2991" s="13">
        <f t="shared" si="3480"/>
        <v>3.5362395473069262E-2</v>
      </c>
      <c r="T2991" s="13">
        <f t="shared" si="3481"/>
        <v>8.8067268419521103E-2</v>
      </c>
      <c r="U2991" s="13">
        <f t="shared" si="3482"/>
        <v>2.6170880329613091E-2</v>
      </c>
      <c r="V2991" s="13">
        <f t="shared" si="3483"/>
        <v>8.5272629349826753E-3</v>
      </c>
      <c r="W2991" s="13">
        <f t="shared" si="3484"/>
        <v>9.8784650079195319E-2</v>
      </c>
      <c r="X2991" s="13">
        <f t="shared" si="3485"/>
        <v>7.9331672832830755E-2</v>
      </c>
      <c r="Y2991" s="13">
        <f t="shared" si="3486"/>
        <v>3.1854717860567448E-2</v>
      </c>
      <c r="Z2991" s="13">
        <f t="shared" si="3487"/>
        <v>2.5923932524103376E-3</v>
      </c>
      <c r="AA2991" s="13">
        <f t="shared" si="3488"/>
        <v>7.0057433497733544E-3</v>
      </c>
      <c r="AB2991" s="13">
        <f t="shared" si="3489"/>
        <v>9.4662412497139303E-3</v>
      </c>
      <c r="AC2991" s="13">
        <f t="shared" si="3490"/>
        <v>1.1566451977202612E-3</v>
      </c>
      <c r="AD2991" s="13">
        <f t="shared" si="3491"/>
        <v>6.6739479504947005E-2</v>
      </c>
      <c r="AE2991" s="13">
        <f t="shared" si="3492"/>
        <v>5.3596935848588247E-2</v>
      </c>
      <c r="AF2991" s="13">
        <f t="shared" si="3493"/>
        <v>2.1521231163817756E-2</v>
      </c>
      <c r="AG2991" s="13">
        <f t="shared" si="3494"/>
        <v>5.761068034621987E-3</v>
      </c>
      <c r="AH2991" s="13">
        <f t="shared" si="3495"/>
        <v>5.2047279913776802E-4</v>
      </c>
      <c r="AI2991" s="13">
        <f t="shared" si="3496"/>
        <v>1.406537703300651E-3</v>
      </c>
      <c r="AJ2991" s="13">
        <f t="shared" si="3497"/>
        <v>1.9005299739810286E-3</v>
      </c>
      <c r="AK2991" s="13">
        <f t="shared" si="3498"/>
        <v>1.7120120200234455E-3</v>
      </c>
      <c r="AL2991" s="13">
        <f t="shared" si="3499"/>
        <v>1.0040853660902369E-4</v>
      </c>
      <c r="AM2991" s="13">
        <f t="shared" si="3500"/>
        <v>3.6071661911200627E-2</v>
      </c>
      <c r="AN2991" s="13">
        <f t="shared" si="3501"/>
        <v>2.8968319257918061E-2</v>
      </c>
      <c r="AO2991" s="13">
        <f t="shared" si="3502"/>
        <v>1.1631894348179413E-2</v>
      </c>
      <c r="AP2991" s="13">
        <f t="shared" si="3503"/>
        <v>3.11376864089726E-3</v>
      </c>
      <c r="AQ2991" s="13">
        <f t="shared" si="3504"/>
        <v>6.2514893482629641E-4</v>
      </c>
      <c r="AR2991" s="13">
        <f t="shared" si="3505"/>
        <v>8.3595938815358504E-5</v>
      </c>
      <c r="AS2991" s="13">
        <f t="shared" si="3506"/>
        <v>2.25911594191674E-4</v>
      </c>
      <c r="AT2991" s="13">
        <f t="shared" si="3507"/>
        <v>3.0525435274403009E-4</v>
      </c>
      <c r="AU2991" s="13">
        <f t="shared" si="3508"/>
        <v>2.7497546906222748E-4</v>
      </c>
      <c r="AV2991" s="13">
        <f t="shared" si="3509"/>
        <v>1.8577501329537747E-4</v>
      </c>
      <c r="AW2991" s="13">
        <f t="shared" si="3510"/>
        <v>6.0531108054744043E-6</v>
      </c>
      <c r="AX2991" s="13">
        <f t="shared" si="3511"/>
        <v>1.6246815261965936E-2</v>
      </c>
      <c r="AY2991" s="13">
        <f t="shared" si="3512"/>
        <v>1.3047442410378807E-2</v>
      </c>
      <c r="AZ2991" s="13">
        <f t="shared" si="3513"/>
        <v>5.2390499524751855E-3</v>
      </c>
      <c r="BA2991" s="13">
        <f t="shared" si="3514"/>
        <v>1.4024533718933582E-3</v>
      </c>
      <c r="BB2991" s="13">
        <f t="shared" si="3515"/>
        <v>2.8156948466474357E-4</v>
      </c>
      <c r="BC2991" s="13">
        <f t="shared" si="3516"/>
        <v>4.5224391075383468E-5</v>
      </c>
      <c r="BD2991" s="13">
        <f t="shared" si="3517"/>
        <v>1.1188994887594139E-5</v>
      </c>
      <c r="BE2991" s="13">
        <f t="shared" si="3518"/>
        <v>3.0237397991808677E-5</v>
      </c>
      <c r="BF2991" s="13">
        <f t="shared" si="3519"/>
        <v>4.0857121059585572E-5</v>
      </c>
      <c r="BG2991" s="13">
        <f t="shared" si="3520"/>
        <v>3.6804408936021224E-5</v>
      </c>
      <c r="BH2991" s="13">
        <f t="shared" si="3521"/>
        <v>2.4865271010304374E-5</v>
      </c>
      <c r="BI2991" s="13">
        <f t="shared" si="3522"/>
        <v>1.3439296438438557E-5</v>
      </c>
      <c r="BJ2991" s="14">
        <f t="shared" si="3523"/>
        <v>0.75315118340223852</v>
      </c>
      <c r="BK2991" s="14">
        <f t="shared" si="3524"/>
        <v>0.15340243015915442</v>
      </c>
      <c r="BL2991" s="14">
        <f t="shared" si="3525"/>
        <v>8.3217358317242543E-2</v>
      </c>
      <c r="BM2991" s="14">
        <f t="shared" si="3526"/>
        <v>0.65949085249913764</v>
      </c>
      <c r="BN2991" s="14">
        <f t="shared" si="3527"/>
        <v>0.31983112333233504</v>
      </c>
    </row>
    <row r="2992" spans="1:66" x14ac:dyDescent="0.25">
      <c r="A2992" t="s">
        <v>13</v>
      </c>
      <c r="B2992" t="s">
        <v>17</v>
      </c>
      <c r="C2992" t="s">
        <v>47</v>
      </c>
      <c r="D2992" t="s">
        <v>567</v>
      </c>
      <c r="E2992" s="10">
        <f>VLOOKUP(A2992,home!$A$2:$E$405,3,FALSE)</f>
        <v>1.8034188034187999</v>
      </c>
      <c r="F2992" s="10">
        <f>VLOOKUP(B2992,home!$B$2:$E$405,3,FALSE)</f>
        <v>0.55000000000000004</v>
      </c>
      <c r="G2992" s="10">
        <f>VLOOKUP(C2992,away!$B$2:$E$405,4,FALSE)</f>
        <v>1.19</v>
      </c>
      <c r="H2992" s="10">
        <f>VLOOKUP(A2992,away!$A$2:$E$405,3,FALSE)</f>
        <v>1.23931623931624</v>
      </c>
      <c r="I2992" s="10">
        <f>VLOOKUP(C2992,away!$B$2:$E$405,3,FALSE)</f>
        <v>1.03</v>
      </c>
      <c r="J2992" s="10">
        <f>VLOOKUP(B2992,home!$B$2:$E$405,4,FALSE)</f>
        <v>0.55000000000000004</v>
      </c>
      <c r="K2992" s="12">
        <f t="shared" si="3472"/>
        <v>1.1803376068376046</v>
      </c>
      <c r="L2992" s="12">
        <f t="shared" si="3473"/>
        <v>0.70207264957265003</v>
      </c>
      <c r="M2992" s="13">
        <f t="shared" si="3474"/>
        <v>0.15222276734405671</v>
      </c>
      <c r="N2992" s="13">
        <f t="shared" si="3475"/>
        <v>0.17967425691308134</v>
      </c>
      <c r="O2992" s="13">
        <f t="shared" si="3476"/>
        <v>0.10687144159452296</v>
      </c>
      <c r="P2992" s="13">
        <f t="shared" si="3477"/>
        <v>0.12614438161096406</v>
      </c>
      <c r="Q2992" s="13">
        <f t="shared" si="3478"/>
        <v>0.10603814120755571</v>
      </c>
      <c r="R2992" s="13">
        <f t="shared" si="3479"/>
        <v>3.7515758081957715E-2</v>
      </c>
      <c r="S2992" s="13">
        <f t="shared" si="3480"/>
        <v>2.613341829485831E-2</v>
      </c>
      <c r="T2992" s="13">
        <f t="shared" si="3481"/>
        <v>7.4446478753347436E-2</v>
      </c>
      <c r="U2992" s="13">
        <f t="shared" si="3482"/>
        <v>4.4281260113156494E-2</v>
      </c>
      <c r="V2992" s="13">
        <f t="shared" si="3483"/>
        <v>2.4062569962456236E-3</v>
      </c>
      <c r="W2992" s="13">
        <f t="shared" si="3484"/>
        <v>4.1720268608811423E-2</v>
      </c>
      <c r="X2992" s="13">
        <f t="shared" si="3485"/>
        <v>2.9290659523070892E-2</v>
      </c>
      <c r="Y2992" s="13">
        <f t="shared" si="3486"/>
        <v>1.0282085469546376E-2</v>
      </c>
      <c r="Z2992" s="13">
        <f t="shared" si="3487"/>
        <v>8.7795958924422064E-3</v>
      </c>
      <c r="AA2992" s="13">
        <f t="shared" si="3488"/>
        <v>1.0362887204686496E-2</v>
      </c>
      <c r="AB2992" s="13">
        <f t="shared" si="3489"/>
        <v>6.1158527415538485E-3</v>
      </c>
      <c r="AC2992" s="13">
        <f t="shared" si="3490"/>
        <v>1.2462647920728027E-4</v>
      </c>
      <c r="AD2992" s="13">
        <f t="shared" si="3491"/>
        <v>1.2311000501586629E-2</v>
      </c>
      <c r="AE2992" s="13">
        <f t="shared" si="3492"/>
        <v>8.6432167410391472E-3</v>
      </c>
      <c r="AF2992" s="13">
        <f t="shared" si="3493"/>
        <v>3.0340830391060191E-3</v>
      </c>
      <c r="AG2992" s="13">
        <f t="shared" si="3494"/>
        <v>7.1004890609620058E-4</v>
      </c>
      <c r="AH2992" s="13">
        <f t="shared" si="3495"/>
        <v>1.540978537596013E-3</v>
      </c>
      <c r="AI2992" s="13">
        <f t="shared" si="3496"/>
        <v>1.8188749192541898E-3</v>
      </c>
      <c r="AJ2992" s="13">
        <f t="shared" si="3497"/>
        <v>1.0734432346647159E-3</v>
      </c>
      <c r="AK2992" s="13">
        <f t="shared" si="3498"/>
        <v>4.2234180622672266E-4</v>
      </c>
      <c r="AL2992" s="13">
        <f t="shared" si="3499"/>
        <v>4.1310325455905824E-6</v>
      </c>
      <c r="AM2992" s="13">
        <f t="shared" si="3500"/>
        <v>2.9062273739638603E-3</v>
      </c>
      <c r="AN2992" s="13">
        <f t="shared" si="3501"/>
        <v>2.0403827526993719E-3</v>
      </c>
      <c r="AO2992" s="13">
        <f t="shared" si="3502"/>
        <v>7.1624846266499253E-4</v>
      </c>
      <c r="AP2992" s="13">
        <f t="shared" si="3503"/>
        <v>1.6761948531184958E-4</v>
      </c>
      <c r="AQ2992" s="13">
        <f t="shared" si="3504"/>
        <v>2.942026404322352E-5</v>
      </c>
      <c r="AR2992" s="13">
        <f t="shared" si="3505"/>
        <v>2.1637577696492419E-4</v>
      </c>
      <c r="AS2992" s="13">
        <f t="shared" si="3506"/>
        <v>2.553964667604059E-4</v>
      </c>
      <c r="AT2992" s="13">
        <f t="shared" si="3507"/>
        <v>1.507270271853787E-4</v>
      </c>
      <c r="AU2992" s="13">
        <f t="shared" si="3508"/>
        <v>5.9302926184578815E-5</v>
      </c>
      <c r="AV2992" s="13">
        <f t="shared" si="3509"/>
        <v>1.7499368492793218E-5</v>
      </c>
      <c r="AW2992" s="13">
        <f t="shared" si="3510"/>
        <v>9.5092094845677283E-8</v>
      </c>
      <c r="AX2992" s="13">
        <f t="shared" si="3511"/>
        <v>5.7172157725173954E-4</v>
      </c>
      <c r="AY2992" s="13">
        <f t="shared" si="3512"/>
        <v>4.0139008255898331E-4</v>
      </c>
      <c r="AZ2992" s="13">
        <f t="shared" si="3513"/>
        <v>1.4090249938718505E-4</v>
      </c>
      <c r="BA2992" s="13">
        <f t="shared" si="3514"/>
        <v>3.2974597025389907E-5</v>
      </c>
      <c r="BB2992" s="13">
        <f t="shared" si="3515"/>
        <v>5.7876406755514775E-6</v>
      </c>
      <c r="BC2992" s="13">
        <f t="shared" si="3516"/>
        <v>8.1266884477177399E-7</v>
      </c>
      <c r="BD2992" s="13">
        <f t="shared" si="3517"/>
        <v>2.5318585839517503E-5</v>
      </c>
      <c r="BE2992" s="13">
        <f t="shared" si="3518"/>
        <v>2.988447901832855E-5</v>
      </c>
      <c r="BF2992" s="13">
        <f t="shared" si="3519"/>
        <v>1.763688722304127E-5</v>
      </c>
      <c r="BG2992" s="13">
        <f t="shared" si="3520"/>
        <v>6.9391604189697517E-6</v>
      </c>
      <c r="BH2992" s="13">
        <f t="shared" si="3521"/>
        <v>2.0476380005972466E-6</v>
      </c>
      <c r="BI2992" s="13">
        <f t="shared" si="3522"/>
        <v>4.8338082745893792E-7</v>
      </c>
      <c r="BJ2992" s="14">
        <f t="shared" si="3523"/>
        <v>0.47316372706766807</v>
      </c>
      <c r="BK2992" s="14">
        <f t="shared" si="3524"/>
        <v>0.30743697184043661</v>
      </c>
      <c r="BL2992" s="14">
        <f t="shared" si="3525"/>
        <v>0.21078444993053516</v>
      </c>
      <c r="BM2992" s="14">
        <f t="shared" si="3526"/>
        <v>0.29129670298847943</v>
      </c>
      <c r="BN2992" s="14">
        <f t="shared" si="3527"/>
        <v>0.7084667467521385</v>
      </c>
    </row>
    <row r="2993" spans="1:66" x14ac:dyDescent="0.25">
      <c r="A2993" t="s">
        <v>13</v>
      </c>
      <c r="B2993" t="s">
        <v>46</v>
      </c>
      <c r="C2993" t="s">
        <v>50</v>
      </c>
      <c r="D2993" t="s">
        <v>567</v>
      </c>
      <c r="E2993" s="10">
        <f>VLOOKUP(A2993,home!$A$2:$E$405,3,FALSE)</f>
        <v>1.8034188034187999</v>
      </c>
      <c r="F2993" s="10">
        <f>VLOOKUP(B2993,home!$B$2:$E$405,3,FALSE)</f>
        <v>0.65</v>
      </c>
      <c r="G2993" s="10">
        <f>VLOOKUP(C2993,away!$B$2:$E$405,4,FALSE)</f>
        <v>0.87</v>
      </c>
      <c r="H2993" s="10">
        <f>VLOOKUP(A2993,away!$A$2:$E$405,3,FALSE)</f>
        <v>1.23931623931624</v>
      </c>
      <c r="I2993" s="10">
        <f>VLOOKUP(C2993,away!$B$2:$E$405,3,FALSE)</f>
        <v>0.24</v>
      </c>
      <c r="J2993" s="10">
        <f>VLOOKUP(B2993,home!$B$2:$E$405,4,FALSE)</f>
        <v>0.65</v>
      </c>
      <c r="K2993" s="12">
        <f t="shared" si="3472"/>
        <v>1.0198333333333314</v>
      </c>
      <c r="L2993" s="12">
        <f t="shared" si="3473"/>
        <v>0.19333333333333344</v>
      </c>
      <c r="M2993" s="13">
        <f t="shared" si="3474"/>
        <v>0.29725448159611056</v>
      </c>
      <c r="N2993" s="13">
        <f t="shared" si="3475"/>
        <v>0.30315002881443287</v>
      </c>
      <c r="O2993" s="13">
        <f t="shared" si="3476"/>
        <v>5.7469199775248066E-2</v>
      </c>
      <c r="P2993" s="13">
        <f t="shared" si="3477"/>
        <v>5.8609005570790379E-2</v>
      </c>
      <c r="Q2993" s="13">
        <f t="shared" si="3478"/>
        <v>0.15458125219295923</v>
      </c>
      <c r="R2993" s="13">
        <f t="shared" si="3479"/>
        <v>5.5553559782739823E-3</v>
      </c>
      <c r="S2993" s="13">
        <f t="shared" si="3480"/>
        <v>2.8889518465395297E-3</v>
      </c>
      <c r="T2993" s="13">
        <f t="shared" si="3481"/>
        <v>2.9885708757305462E-2</v>
      </c>
      <c r="U2993" s="13">
        <f t="shared" si="3482"/>
        <v>5.6655372051764063E-3</v>
      </c>
      <c r="V2993" s="13">
        <f t="shared" si="3483"/>
        <v>6.32898017432451E-5</v>
      </c>
      <c r="W2993" s="13">
        <f t="shared" si="3484"/>
        <v>5.2549037898261985E-2</v>
      </c>
      <c r="X2993" s="13">
        <f t="shared" si="3485"/>
        <v>1.0159480660330655E-2</v>
      </c>
      <c r="Y2993" s="13">
        <f t="shared" si="3486"/>
        <v>9.8208313049863048E-4</v>
      </c>
      <c r="Z2993" s="13">
        <f t="shared" si="3487"/>
        <v>3.5801182971099016E-4</v>
      </c>
      <c r="AA2993" s="13">
        <f t="shared" si="3488"/>
        <v>3.6511239766692414E-4</v>
      </c>
      <c r="AB2993" s="13">
        <f t="shared" si="3489"/>
        <v>1.8617689677699199E-4</v>
      </c>
      <c r="AC2993" s="13">
        <f t="shared" si="3490"/>
        <v>7.7991934785698402E-7</v>
      </c>
      <c r="AD2993" s="13">
        <f t="shared" si="3491"/>
        <v>1.3397815120811016E-2</v>
      </c>
      <c r="AE2993" s="13">
        <f t="shared" si="3492"/>
        <v>2.5902442566901312E-3</v>
      </c>
      <c r="AF2993" s="13">
        <f t="shared" si="3493"/>
        <v>2.5039027814671282E-4</v>
      </c>
      <c r="AG2993" s="13">
        <f t="shared" si="3494"/>
        <v>1.6136262369454832E-5</v>
      </c>
      <c r="AH2993" s="13">
        <f t="shared" si="3495"/>
        <v>1.7303905102697868E-5</v>
      </c>
      <c r="AI2993" s="13">
        <f t="shared" si="3496"/>
        <v>1.7647099220568009E-5</v>
      </c>
      <c r="AJ2993" s="13">
        <f t="shared" si="3497"/>
        <v>8.9985500108879517E-6</v>
      </c>
      <c r="AK2993" s="13">
        <f t="shared" si="3498"/>
        <v>3.0590070842568485E-6</v>
      </c>
      <c r="AL2993" s="13">
        <f t="shared" si="3499"/>
        <v>6.1509985865142002E-9</v>
      </c>
      <c r="AM2993" s="13">
        <f t="shared" si="3500"/>
        <v>2.7327076908080831E-3</v>
      </c>
      <c r="AN2993" s="13">
        <f t="shared" si="3501"/>
        <v>5.2832348688956288E-4</v>
      </c>
      <c r="AO2993" s="13">
        <f t="shared" si="3502"/>
        <v>5.1071270399324445E-5</v>
      </c>
      <c r="AP2993" s="13">
        <f t="shared" si="3503"/>
        <v>3.2912596479564658E-6</v>
      </c>
      <c r="AQ2993" s="13">
        <f t="shared" si="3504"/>
        <v>1.5907754965122926E-7</v>
      </c>
      <c r="AR2993" s="13">
        <f t="shared" si="3505"/>
        <v>6.6908433063765105E-7</v>
      </c>
      <c r="AS2993" s="13">
        <f t="shared" si="3506"/>
        <v>6.8235450319529662E-7</v>
      </c>
      <c r="AT2993" s="13">
        <f t="shared" si="3507"/>
        <v>3.4794393375433425E-7</v>
      </c>
      <c r="AU2993" s="13">
        <f t="shared" si="3508"/>
        <v>1.1828160725793152E-7</v>
      </c>
      <c r="AV2993" s="13">
        <f t="shared" si="3509"/>
        <v>3.0156881450470063E-8</v>
      </c>
      <c r="AW2993" s="13">
        <f t="shared" si="3510"/>
        <v>3.3688297844923741E-11</v>
      </c>
      <c r="AX2993" s="13">
        <f t="shared" si="3511"/>
        <v>4.6448439889040615E-4</v>
      </c>
      <c r="AY2993" s="13">
        <f t="shared" si="3512"/>
        <v>8.9800317118811897E-5</v>
      </c>
      <c r="AZ2993" s="13">
        <f t="shared" si="3513"/>
        <v>8.6806973214851547E-6</v>
      </c>
      <c r="BA2993" s="13">
        <f t="shared" si="3514"/>
        <v>5.5942271627348801E-7</v>
      </c>
      <c r="BB2993" s="13">
        <f t="shared" si="3515"/>
        <v>2.7038764619885269E-8</v>
      </c>
      <c r="BC2993" s="13">
        <f t="shared" si="3516"/>
        <v>1.0454988986355642E-9</v>
      </c>
      <c r="BD2993" s="13">
        <f t="shared" si="3517"/>
        <v>2.1559383987213208E-8</v>
      </c>
      <c r="BE2993" s="13">
        <f t="shared" si="3518"/>
        <v>2.1986978436292897E-8</v>
      </c>
      <c r="BF2993" s="13">
        <f t="shared" si="3519"/>
        <v>1.1211526754306329E-8</v>
      </c>
      <c r="BG2993" s="13">
        <f t="shared" si="3520"/>
        <v>3.8112962338666829E-9</v>
      </c>
      <c r="BH2993" s="13">
        <f t="shared" si="3521"/>
        <v>9.7172173562625762E-10</v>
      </c>
      <c r="BI2993" s="13">
        <f t="shared" si="3522"/>
        <v>1.981988433432354E-10</v>
      </c>
      <c r="BJ2993" s="14">
        <f t="shared" si="3523"/>
        <v>0.57144128307741127</v>
      </c>
      <c r="BK2993" s="14">
        <f t="shared" si="3524"/>
        <v>0.35890631520264904</v>
      </c>
      <c r="BL2993" s="14">
        <f t="shared" si="3525"/>
        <v>6.9290298374923065E-2</v>
      </c>
      <c r="BM2993" s="14">
        <f t="shared" si="3526"/>
        <v>0.12328678427344866</v>
      </c>
      <c r="BN2993" s="14">
        <f t="shared" si="3527"/>
        <v>0.87661932392781516</v>
      </c>
    </row>
    <row r="2994" spans="1:66" x14ac:dyDescent="0.25">
      <c r="A2994" t="s">
        <v>13</v>
      </c>
      <c r="B2994" t="s">
        <v>51</v>
      </c>
      <c r="C2994" t="s">
        <v>43</v>
      </c>
      <c r="D2994" t="s">
        <v>567</v>
      </c>
      <c r="E2994" s="10">
        <f>VLOOKUP(A2994,home!$A$2:$E$405,3,FALSE)</f>
        <v>1.8034188034187999</v>
      </c>
      <c r="F2994" s="10">
        <f>VLOOKUP(B2994,home!$B$2:$E$405,3,FALSE)</f>
        <v>0.48</v>
      </c>
      <c r="G2994" s="10">
        <f>VLOOKUP(C2994,away!$B$2:$E$405,4,FALSE)</f>
        <v>0.92</v>
      </c>
      <c r="H2994" s="10">
        <f>VLOOKUP(A2994,away!$A$2:$E$405,3,FALSE)</f>
        <v>1.23931623931624</v>
      </c>
      <c r="I2994" s="10">
        <f>VLOOKUP(C2994,away!$B$2:$E$405,3,FALSE)</f>
        <v>1.1100000000000001</v>
      </c>
      <c r="J2994" s="10">
        <f>VLOOKUP(B2994,home!$B$2:$E$405,4,FALSE)</f>
        <v>0.48</v>
      </c>
      <c r="K2994" s="12">
        <f t="shared" si="3472"/>
        <v>0.79638974358974213</v>
      </c>
      <c r="L2994" s="12">
        <f t="shared" si="3473"/>
        <v>0.66030769230769271</v>
      </c>
      <c r="M2994" s="13">
        <f t="shared" si="3474"/>
        <v>0.23300451780172624</v>
      </c>
      <c r="N2994" s="13">
        <f t="shared" si="3475"/>
        <v>0.18556240818736824</v>
      </c>
      <c r="O2994" s="13">
        <f t="shared" si="3476"/>
        <v>0.15385467544692455</v>
      </c>
      <c r="P2994" s="13">
        <f t="shared" si="3477"/>
        <v>0.12252828552925922</v>
      </c>
      <c r="Q2994" s="13">
        <f t="shared" si="3478"/>
        <v>7.3889999338116644E-2</v>
      </c>
      <c r="R2994" s="13">
        <f t="shared" si="3479"/>
        <v>5.0795712847553888E-2</v>
      </c>
      <c r="S2994" s="13">
        <f t="shared" si="3480"/>
        <v>1.6108250707305014E-2</v>
      </c>
      <c r="T2994" s="13">
        <f t="shared" si="3481"/>
        <v>4.8790134947568738E-2</v>
      </c>
      <c r="U2994" s="13">
        <f t="shared" si="3482"/>
        <v>4.0453184730121612E-2</v>
      </c>
      <c r="V2994" s="13">
        <f t="shared" si="3483"/>
        <v>9.4119126037293943E-4</v>
      </c>
      <c r="W2994" s="13">
        <f t="shared" si="3484"/>
        <v>1.9615079208909644E-2</v>
      </c>
      <c r="X2994" s="13">
        <f t="shared" si="3485"/>
        <v>1.2951987686867729E-2</v>
      </c>
      <c r="Y2994" s="13">
        <f t="shared" si="3486"/>
        <v>4.2761485501566403E-3</v>
      </c>
      <c r="Z2994" s="13">
        <f t="shared" si="3487"/>
        <v>1.1180266643164179E-2</v>
      </c>
      <c r="AA2994" s="13">
        <f t="shared" si="3488"/>
        <v>8.9038496852144669E-3</v>
      </c>
      <c r="AB2994" s="13">
        <f t="shared" si="3489"/>
        <v>3.5454672838847786E-3</v>
      </c>
      <c r="AC2994" s="13">
        <f t="shared" si="3490"/>
        <v>3.0933561014349048E-5</v>
      </c>
      <c r="AD2994" s="13">
        <f t="shared" si="3491"/>
        <v>3.905311975419008E-3</v>
      </c>
      <c r="AE2994" s="13">
        <f t="shared" si="3492"/>
        <v>2.5787075382305217E-3</v>
      </c>
      <c r="AF2994" s="13">
        <f t="shared" si="3493"/>
        <v>8.5137021185272357E-4</v>
      </c>
      <c r="AG2994" s="13">
        <f t="shared" si="3494"/>
        <v>1.8738876662932784E-4</v>
      </c>
      <c r="AH2994" s="13">
        <f t="shared" si="3495"/>
        <v>1.8456040166331027E-3</v>
      </c>
      <c r="AI2994" s="13">
        <f t="shared" si="3496"/>
        <v>1.4698201095746347E-3</v>
      </c>
      <c r="AJ2994" s="13">
        <f t="shared" si="3497"/>
        <v>5.8527483009359509E-4</v>
      </c>
      <c r="AK2994" s="13">
        <f t="shared" si="3498"/>
        <v>1.5536895728925602E-4</v>
      </c>
      <c r="AL2994" s="13">
        <f t="shared" si="3499"/>
        <v>6.5067170922895199E-7</v>
      </c>
      <c r="AM2994" s="13">
        <f t="shared" si="3500"/>
        <v>6.2203008054837882E-4</v>
      </c>
      <c r="AN2994" s="13">
        <f t="shared" si="3501"/>
        <v>4.1073124703286818E-4</v>
      </c>
      <c r="AO2994" s="13">
        <f t="shared" si="3502"/>
        <v>1.3560450094346704E-4</v>
      </c>
      <c r="AP2994" s="13">
        <f t="shared" si="3503"/>
        <v>2.9846898361505698E-5</v>
      </c>
      <c r="AQ2994" s="13">
        <f t="shared" si="3504"/>
        <v>4.9270341449070187E-6</v>
      </c>
      <c r="AR2994" s="13">
        <f t="shared" si="3505"/>
        <v>2.4373330582736256E-4</v>
      </c>
      <c r="AS2994" s="13">
        <f t="shared" si="3506"/>
        <v>1.9410670493213346E-4</v>
      </c>
      <c r="AT2994" s="13">
        <f t="shared" si="3507"/>
        <v>7.7292294484975757E-5</v>
      </c>
      <c r="AU2994" s="13">
        <f t="shared" si="3508"/>
        <v>2.0518263528784229E-5</v>
      </c>
      <c r="AV2994" s="13">
        <f t="shared" si="3509"/>
        <v>4.0851336576488066E-6</v>
      </c>
      <c r="AW2994" s="13">
        <f t="shared" si="3510"/>
        <v>9.5045473469767924E-9</v>
      </c>
      <c r="AX2994" s="13">
        <f t="shared" si="3511"/>
        <v>8.2563062725504968E-5</v>
      </c>
      <c r="AY2994" s="13">
        <f t="shared" si="3512"/>
        <v>5.4517025418133466E-5</v>
      </c>
      <c r="AZ2994" s="13">
        <f t="shared" si="3513"/>
        <v>1.7999005622663767E-5</v>
      </c>
      <c r="BA2994" s="13">
        <f t="shared" si="3514"/>
        <v>3.9616272888447673E-6</v>
      </c>
      <c r="BB2994" s="13">
        <f t="shared" si="3515"/>
        <v>6.5397324322006714E-7</v>
      </c>
      <c r="BC2994" s="13">
        <f t="shared" si="3516"/>
        <v>8.6364712612324016E-8</v>
      </c>
      <c r="BD2994" s="13">
        <f t="shared" si="3517"/>
        <v>2.682316278489848E-5</v>
      </c>
      <c r="BE2994" s="13">
        <f t="shared" si="3518"/>
        <v>2.1361691732531211E-5</v>
      </c>
      <c r="BF2994" s="13">
        <f t="shared" si="3519"/>
        <v>8.5061161007568241E-6</v>
      </c>
      <c r="BG2994" s="13">
        <f t="shared" si="3520"/>
        <v>2.2580612068087684E-6</v>
      </c>
      <c r="BH2994" s="13">
        <f t="shared" si="3521"/>
        <v>4.4957419637509461E-7</v>
      </c>
      <c r="BI2994" s="13">
        <f t="shared" si="3522"/>
        <v>7.1607255795145217E-8</v>
      </c>
      <c r="BJ2994" s="14">
        <f t="shared" si="3523"/>
        <v>0.3539714572311613</v>
      </c>
      <c r="BK2994" s="14">
        <f t="shared" si="3524"/>
        <v>0.3726683465568052</v>
      </c>
      <c r="BL2994" s="14">
        <f t="shared" si="3525"/>
        <v>0.26220816382299794</v>
      </c>
      <c r="BM2994" s="14">
        <f t="shared" si="3526"/>
        <v>0.18033812758230905</v>
      </c>
      <c r="BN2994" s="14">
        <f t="shared" si="3527"/>
        <v>0.81963559915094886</v>
      </c>
    </row>
    <row r="2995" spans="1:66" x14ac:dyDescent="0.25">
      <c r="A2995" t="s">
        <v>13</v>
      </c>
      <c r="B2995" t="s">
        <v>227</v>
      </c>
      <c r="C2995" t="s">
        <v>48</v>
      </c>
      <c r="D2995" t="s">
        <v>567</v>
      </c>
      <c r="E2995" s="10">
        <f>VLOOKUP(A2995,home!$A$2:$E$405,3,FALSE)</f>
        <v>1.8034188034187999</v>
      </c>
      <c r="F2995" s="10">
        <f>VLOOKUP(B2995,home!$B$2:$E$405,3,FALSE)</f>
        <v>1.82</v>
      </c>
      <c r="G2995" s="10">
        <f>VLOOKUP(C2995,away!$B$2:$E$405,4,FALSE)</f>
        <v>0.65</v>
      </c>
      <c r="H2995" s="10">
        <f>VLOOKUP(A2995,away!$A$2:$E$405,3,FALSE)</f>
        <v>1.23931623931624</v>
      </c>
      <c r="I2995" s="10">
        <f>VLOOKUP(C2995,away!$B$2:$E$405,3,FALSE)</f>
        <v>0.37</v>
      </c>
      <c r="J2995" s="10">
        <f>VLOOKUP(B2995,home!$B$2:$E$405,4,FALSE)</f>
        <v>1.82</v>
      </c>
      <c r="K2995" s="12">
        <f t="shared" si="3472"/>
        <v>2.1334444444444403</v>
      </c>
      <c r="L2995" s="12">
        <f t="shared" si="3473"/>
        <v>0.83455555555555605</v>
      </c>
      <c r="M2995" s="13">
        <f t="shared" si="3474"/>
        <v>5.1406019627642442E-2</v>
      </c>
      <c r="N2995" s="13">
        <f t="shared" si="3475"/>
        <v>0.1096718869855956</v>
      </c>
      <c r="O2995" s="13">
        <f t="shared" si="3476"/>
        <v>4.2901179269246956E-2</v>
      </c>
      <c r="P2995" s="13">
        <f t="shared" si="3477"/>
        <v>9.1527282572089877E-2</v>
      </c>
      <c r="Q2995" s="13">
        <f t="shared" si="3478"/>
        <v>0.11698943900057877</v>
      </c>
      <c r="R2995" s="13">
        <f t="shared" si="3479"/>
        <v>1.790170874951745E-2</v>
      </c>
      <c r="S2995" s="13">
        <f t="shared" si="3480"/>
        <v>4.0740576277406043E-2</v>
      </c>
      <c r="T2995" s="13">
        <f t="shared" si="3481"/>
        <v>9.7634186259260847E-2</v>
      </c>
      <c r="U2995" s="13">
        <f t="shared" si="3482"/>
        <v>3.8192301077720418E-2</v>
      </c>
      <c r="V2995" s="13">
        <f t="shared" si="3483"/>
        <v>8.0597440276058557E-3</v>
      </c>
      <c r="W2995" s="13">
        <f t="shared" si="3484"/>
        <v>8.3196822898152153E-2</v>
      </c>
      <c r="X2995" s="13">
        <f t="shared" si="3485"/>
        <v>6.9432370754224579E-2</v>
      </c>
      <c r="Y2995" s="13">
        <f t="shared" si="3486"/>
        <v>2.8972585374165617E-2</v>
      </c>
      <c r="Z2995" s="13">
        <f t="shared" si="3487"/>
        <v>4.9799901636157643E-3</v>
      </c>
      <c r="AA2995" s="13">
        <f t="shared" si="3488"/>
        <v>1.062453234795401E-2</v>
      </c>
      <c r="AB2995" s="13">
        <f t="shared" si="3489"/>
        <v>1.1333424756281369E-2</v>
      </c>
      <c r="AC2995" s="13">
        <f t="shared" si="3490"/>
        <v>8.9688726439140706E-4</v>
      </c>
      <c r="AD2995" s="13">
        <f t="shared" si="3491"/>
        <v>4.4373949901872697E-2</v>
      </c>
      <c r="AE2995" s="13">
        <f t="shared" si="3492"/>
        <v>3.7032526412551781E-2</v>
      </c>
      <c r="AF2995" s="13">
        <f t="shared" si="3493"/>
        <v>1.5452850326926478E-2</v>
      </c>
      <c r="AG2995" s="13">
        <f t="shared" si="3494"/>
        <v>4.298754029834994E-3</v>
      </c>
      <c r="AH2995" s="13">
        <f t="shared" si="3495"/>
        <v>1.0390196144143896E-3</v>
      </c>
      <c r="AI2995" s="13">
        <f t="shared" si="3496"/>
        <v>2.2166906240411832E-3</v>
      </c>
      <c r="AJ2995" s="13">
        <f t="shared" si="3497"/>
        <v>2.3645931484563721E-3</v>
      </c>
      <c r="AK2995" s="13">
        <f t="shared" si="3498"/>
        <v>1.6815760386485446E-3</v>
      </c>
      <c r="AL2995" s="13">
        <f t="shared" si="3499"/>
        <v>6.3875518608812233E-5</v>
      </c>
      <c r="AM2995" s="13">
        <f t="shared" si="3500"/>
        <v>1.8933871379241241E-2</v>
      </c>
      <c r="AN2995" s="13">
        <f t="shared" si="3501"/>
        <v>1.5801367547720116E-2</v>
      </c>
      <c r="AO2995" s="13">
        <f t="shared" si="3502"/>
        <v>6.5935595361625481E-3</v>
      </c>
      <c r="AP2995" s="13">
        <f t="shared" si="3503"/>
        <v>1.8342305805969235E-3</v>
      </c>
      <c r="AQ2995" s="13">
        <f t="shared" si="3504"/>
        <v>3.8269183030176381E-4</v>
      </c>
      <c r="AR2995" s="13">
        <f t="shared" si="3505"/>
        <v>1.7342391830814412E-4</v>
      </c>
      <c r="AS2995" s="13">
        <f t="shared" si="3506"/>
        <v>3.6999029504829645E-4</v>
      </c>
      <c r="AT2995" s="13">
        <f t="shared" si="3507"/>
        <v>3.9467686973457391E-4</v>
      </c>
      <c r="AU2995" s="13">
        <f t="shared" si="3508"/>
        <v>2.8067372502864953E-4</v>
      </c>
      <c r="AV2995" s="13">
        <f t="shared" si="3509"/>
        <v>1.4970044984097475E-4</v>
      </c>
      <c r="AW2995" s="13">
        <f t="shared" si="3510"/>
        <v>3.159137502818719E-6</v>
      </c>
      <c r="AX2995" s="13">
        <f t="shared" si="3511"/>
        <v>6.7323937843112944E-3</v>
      </c>
      <c r="AY2995" s="13">
        <f t="shared" si="3512"/>
        <v>5.618556634884685E-3</v>
      </c>
      <c r="AZ2995" s="13">
        <f t="shared" si="3513"/>
        <v>2.344498826923272E-3</v>
      </c>
      <c r="BA2995" s="13">
        <f t="shared" si="3514"/>
        <v>6.5220484033410024E-4</v>
      </c>
      <c r="BB2995" s="13">
        <f t="shared" si="3515"/>
        <v>1.3607529321526193E-4</v>
      </c>
      <c r="BC2995" s="13">
        <f t="shared" si="3516"/>
        <v>2.2712478385329623E-5</v>
      </c>
      <c r="BD2995" s="13">
        <f t="shared" si="3517"/>
        <v>2.4121982415045756E-5</v>
      </c>
      <c r="BE2995" s="13">
        <f t="shared" si="3518"/>
        <v>5.1462909372365837E-5</v>
      </c>
      <c r="BF2995" s="13">
        <f t="shared" si="3519"/>
        <v>5.489662904771083E-5</v>
      </c>
      <c r="BG2995" s="13">
        <f t="shared" si="3520"/>
        <v>3.9039636086855311E-5</v>
      </c>
      <c r="BH2995" s="13">
        <f t="shared" si="3521"/>
        <v>2.0822223680658548E-5</v>
      </c>
      <c r="BI2995" s="13">
        <f t="shared" si="3522"/>
        <v>8.8846114864960868E-6</v>
      </c>
      <c r="BJ2995" s="14">
        <f t="shared" si="3523"/>
        <v>0.6661075346752402</v>
      </c>
      <c r="BK2995" s="14">
        <f t="shared" si="3524"/>
        <v>0.19831294192262916</v>
      </c>
      <c r="BL2995" s="14">
        <f t="shared" si="3525"/>
        <v>0.12982271887633048</v>
      </c>
      <c r="BM2995" s="14">
        <f t="shared" si="3526"/>
        <v>0.56321027193576234</v>
      </c>
      <c r="BN2995" s="14">
        <f t="shared" si="3527"/>
        <v>0.43039751620467109</v>
      </c>
    </row>
    <row r="2996" spans="1:66" x14ac:dyDescent="0.25">
      <c r="A2996" t="s">
        <v>16</v>
      </c>
      <c r="B2996" t="s">
        <v>57</v>
      </c>
      <c r="C2996" t="s">
        <v>232</v>
      </c>
      <c r="D2996" t="s">
        <v>567</v>
      </c>
      <c r="E2996" s="10">
        <f>VLOOKUP(A2996,home!$A$2:$E$405,3,FALSE)</f>
        <v>1.5777777777777799</v>
      </c>
      <c r="F2996" s="10">
        <f>VLOOKUP(B2996,home!$B$2:$E$405,3,FALSE)</f>
        <v>0.55000000000000004</v>
      </c>
      <c r="G2996" s="10">
        <f>VLOOKUP(C2996,away!$B$2:$E$405,4,FALSE)</f>
        <v>1.1100000000000001</v>
      </c>
      <c r="H2996" s="10">
        <f>VLOOKUP(A2996,away!$A$2:$E$405,3,FALSE)</f>
        <v>1.31111111111111</v>
      </c>
      <c r="I2996" s="10">
        <f>VLOOKUP(C2996,away!$B$2:$E$405,3,FALSE)</f>
        <v>1.35</v>
      </c>
      <c r="J2996" s="10">
        <f>VLOOKUP(B2996,home!$B$2:$E$405,4,FALSE)</f>
        <v>0.55000000000000004</v>
      </c>
      <c r="K2996" s="12">
        <f t="shared" si="3472"/>
        <v>0.96323333333333483</v>
      </c>
      <c r="L2996" s="12">
        <f t="shared" si="3473"/>
        <v>0.97349999999999937</v>
      </c>
      <c r="M2996" s="13">
        <f t="shared" si="3474"/>
        <v>0.14417415025629493</v>
      </c>
      <c r="N2996" s="13">
        <f t="shared" si="3475"/>
        <v>0.13887334733187204</v>
      </c>
      <c r="O2996" s="13">
        <f t="shared" si="3476"/>
        <v>0.14035353527450301</v>
      </c>
      <c r="P2996" s="13">
        <f t="shared" si="3477"/>
        <v>0.13519320362757734</v>
      </c>
      <c r="Q2996" s="13">
        <f t="shared" si="3478"/>
        <v>6.6883718630818531E-2</v>
      </c>
      <c r="R2996" s="13">
        <f t="shared" si="3479"/>
        <v>6.83170832948643E-2</v>
      </c>
      <c r="S2996" s="13">
        <f t="shared" si="3480"/>
        <v>3.1692925317396779E-2</v>
      </c>
      <c r="T2996" s="13">
        <f t="shared" si="3481"/>
        <v>6.5111300087101795E-2</v>
      </c>
      <c r="U2996" s="13">
        <f t="shared" si="3482"/>
        <v>6.5805291865723217E-2</v>
      </c>
      <c r="V2996" s="13">
        <f t="shared" si="3483"/>
        <v>3.3020776134446306E-3</v>
      </c>
      <c r="W2996" s="13">
        <f t="shared" si="3484"/>
        <v>2.1474875747497405E-2</v>
      </c>
      <c r="X2996" s="13">
        <f t="shared" si="3485"/>
        <v>2.090579154018871E-2</v>
      </c>
      <c r="Y2996" s="13">
        <f t="shared" si="3486"/>
        <v>1.0175894032186847E-2</v>
      </c>
      <c r="Z2996" s="13">
        <f t="shared" si="3487"/>
        <v>2.2168893529183456E-2</v>
      </c>
      <c r="AA2996" s="13">
        <f t="shared" si="3488"/>
        <v>2.1353817210427176E-2</v>
      </c>
      <c r="AB2996" s="13">
        <f t="shared" si="3489"/>
        <v>1.028435426549525E-2</v>
      </c>
      <c r="AC2996" s="13">
        <f t="shared" si="3490"/>
        <v>1.935239649387984E-4</v>
      </c>
      <c r="AD2996" s="13">
        <f t="shared" si="3491"/>
        <v>5.1713290372952777E-3</v>
      </c>
      <c r="AE2996" s="13">
        <f t="shared" si="3492"/>
        <v>5.0342888178069494E-3</v>
      </c>
      <c r="AF2996" s="13">
        <f t="shared" si="3493"/>
        <v>2.4504400820675311E-3</v>
      </c>
      <c r="AG2996" s="13">
        <f t="shared" si="3494"/>
        <v>7.9516780663091348E-4</v>
      </c>
      <c r="AH2996" s="13">
        <f t="shared" si="3495"/>
        <v>5.3953544626650189E-3</v>
      </c>
      <c r="AI2996" s="13">
        <f t="shared" si="3496"/>
        <v>5.1969852635877093E-3</v>
      </c>
      <c r="AJ2996" s="13">
        <f t="shared" si="3497"/>
        <v>2.502954719364904E-3</v>
      </c>
      <c r="AK2996" s="13">
        <f t="shared" si="3498"/>
        <v>8.0364313917208623E-4</v>
      </c>
      <c r="AL2996" s="13">
        <f t="shared" si="3499"/>
        <v>7.258756095257733E-6</v>
      </c>
      <c r="AM2996" s="13">
        <f t="shared" si="3500"/>
        <v>9.9623930127147944E-4</v>
      </c>
      <c r="AN2996" s="13">
        <f t="shared" si="3501"/>
        <v>9.6983895978778462E-4</v>
      </c>
      <c r="AO2996" s="13">
        <f t="shared" si="3502"/>
        <v>4.7206911367670383E-4</v>
      </c>
      <c r="AP2996" s="13">
        <f t="shared" si="3503"/>
        <v>1.5318642738809034E-4</v>
      </c>
      <c r="AQ2996" s="13">
        <f t="shared" si="3504"/>
        <v>3.728174676557645E-5</v>
      </c>
      <c r="AR2996" s="13">
        <f t="shared" si="3505"/>
        <v>1.0504755138808788E-3</v>
      </c>
      <c r="AS2996" s="13">
        <f t="shared" si="3506"/>
        <v>1.0118530308205267E-3</v>
      </c>
      <c r="AT2996" s="13">
        <f t="shared" si="3507"/>
        <v>4.8732528386034667E-4</v>
      </c>
      <c r="AU2996" s="13">
        <f t="shared" si="3508"/>
        <v>1.5646931919680515E-4</v>
      </c>
      <c r="AV2996" s="13">
        <f t="shared" si="3509"/>
        <v>3.7679115973584038E-5</v>
      </c>
      <c r="AW2996" s="13">
        <f t="shared" si="3510"/>
        <v>1.8907197555575854E-7</v>
      </c>
      <c r="AX2996" s="13">
        <f t="shared" si="3511"/>
        <v>1.5993515049356655E-4</v>
      </c>
      <c r="AY2996" s="13">
        <f t="shared" si="3512"/>
        <v>1.5569686900548694E-4</v>
      </c>
      <c r="AZ2996" s="13">
        <f t="shared" si="3513"/>
        <v>7.5785450988420715E-5</v>
      </c>
      <c r="BA2996" s="13">
        <f t="shared" si="3514"/>
        <v>2.4592378845742511E-5</v>
      </c>
      <c r="BB2996" s="13">
        <f t="shared" si="3515"/>
        <v>5.9851702015825788E-6</v>
      </c>
      <c r="BC2996" s="13">
        <f t="shared" si="3516"/>
        <v>1.1653126382481277E-6</v>
      </c>
      <c r="BD2996" s="13">
        <f t="shared" si="3517"/>
        <v>1.7043965212717242E-4</v>
      </c>
      <c r="BE2996" s="13">
        <f t="shared" si="3518"/>
        <v>1.641731542506303E-4</v>
      </c>
      <c r="BF2996" s="13">
        <f t="shared" si="3519"/>
        <v>7.9068527306341179E-5</v>
      </c>
      <c r="BG2996" s="13">
        <f t="shared" si="3520"/>
        <v>2.5387147039681611E-5</v>
      </c>
      <c r="BH2996" s="13">
        <f t="shared" si="3521"/>
        <v>6.1134365667140044E-6</v>
      </c>
      <c r="BI2996" s="13">
        <f t="shared" si="3522"/>
        <v>1.1777331764555661E-6</v>
      </c>
      <c r="BJ2996" s="14">
        <f t="shared" si="3523"/>
        <v>0.33992792899452862</v>
      </c>
      <c r="BK2996" s="14">
        <f t="shared" si="3524"/>
        <v>0.31471883640475318</v>
      </c>
      <c r="BL2996" s="14">
        <f t="shared" si="3525"/>
        <v>0.32320318141000182</v>
      </c>
      <c r="BM2996" s="14">
        <f t="shared" si="3526"/>
        <v>0.30606829412550707</v>
      </c>
      <c r="BN2996" s="14">
        <f t="shared" si="3527"/>
        <v>0.69379503841593015</v>
      </c>
    </row>
    <row r="2997" spans="1:66" x14ac:dyDescent="0.25">
      <c r="A2997" t="s">
        <v>16</v>
      </c>
      <c r="B2997" t="s">
        <v>234</v>
      </c>
      <c r="C2997" t="s">
        <v>59</v>
      </c>
      <c r="D2997" t="s">
        <v>567</v>
      </c>
      <c r="E2997" s="10">
        <f>VLOOKUP(A2997,home!$A$2:$E$405,3,FALSE)</f>
        <v>1.5777777777777799</v>
      </c>
      <c r="F2997" s="10">
        <f>VLOOKUP(B2997,home!$B$2:$E$405,3,FALSE)</f>
        <v>1.19</v>
      </c>
      <c r="G2997" s="10">
        <f>VLOOKUP(C2997,away!$B$2:$E$405,4,FALSE)</f>
        <v>1.19</v>
      </c>
      <c r="H2997" s="10">
        <f>VLOOKUP(A2997,away!$A$2:$E$405,3,FALSE)</f>
        <v>1.31111111111111</v>
      </c>
      <c r="I2997" s="10">
        <f>VLOOKUP(C2997,away!$B$2:$E$405,3,FALSE)</f>
        <v>0.48</v>
      </c>
      <c r="J2997" s="10">
        <f>VLOOKUP(B2997,home!$B$2:$E$405,4,FALSE)</f>
        <v>1.19</v>
      </c>
      <c r="K2997" s="12">
        <f t="shared" si="3472"/>
        <v>2.2342911111111139</v>
      </c>
      <c r="L2997" s="12">
        <f t="shared" si="3473"/>
        <v>0.74890666666666594</v>
      </c>
      <c r="M2997" s="13">
        <f t="shared" si="3474"/>
        <v>5.0630669091138253E-2</v>
      </c>
      <c r="N2997" s="13">
        <f t="shared" si="3475"/>
        <v>0.11312365389993839</v>
      </c>
      <c r="O2997" s="13">
        <f t="shared" si="3476"/>
        <v>3.7917645620147343E-2</v>
      </c>
      <c r="P2997" s="13">
        <f t="shared" si="3477"/>
        <v>8.4719058563356459E-2</v>
      </c>
      <c r="Q2997" s="13">
        <f t="shared" si="3478"/>
        <v>0.12637558718252126</v>
      </c>
      <c r="R2997" s="13">
        <f t="shared" si="3479"/>
        <v>1.4198388794616223E-2</v>
      </c>
      <c r="S2997" s="13">
        <f t="shared" si="3480"/>
        <v>3.5439581446878643E-2</v>
      </c>
      <c r="T2997" s="13">
        <f t="shared" si="3481"/>
        <v>9.4643519744904633E-2</v>
      </c>
      <c r="U2997" s="13">
        <f t="shared" si="3482"/>
        <v>3.1723333875910663E-2</v>
      </c>
      <c r="V2997" s="13">
        <f t="shared" si="3483"/>
        <v>6.5889092958315637E-3</v>
      </c>
      <c r="W2997" s="13">
        <f t="shared" si="3484"/>
        <v>9.4119950367784949E-2</v>
      </c>
      <c r="X2997" s="13">
        <f t="shared" si="3485"/>
        <v>7.0487058296769864E-2</v>
      </c>
      <c r="Y2997" s="13">
        <f t="shared" si="3486"/>
        <v>2.6394113936086431E-2</v>
      </c>
      <c r="Z2997" s="13">
        <f t="shared" si="3487"/>
        <v>3.5444226747377932E-3</v>
      </c>
      <c r="AA2997" s="13">
        <f t="shared" si="3488"/>
        <v>7.9192720761873288E-3</v>
      </c>
      <c r="AB2997" s="13">
        <f t="shared" si="3489"/>
        <v>8.8469796031479045E-3</v>
      </c>
      <c r="AC2997" s="13">
        <f t="shared" si="3490"/>
        <v>6.8906628448040235E-4</v>
      </c>
      <c r="AD2997" s="13">
        <f t="shared" si="3491"/>
        <v>5.2572842121240304E-2</v>
      </c>
      <c r="AE2997" s="13">
        <f t="shared" si="3492"/>
        <v>3.9372151950210967E-2</v>
      </c>
      <c r="AF2997" s="13">
        <f t="shared" si="3493"/>
        <v>1.4743033538262978E-2</v>
      </c>
      <c r="AG2997" s="13">
        <f t="shared" si="3494"/>
        <v>3.6803853678984643E-3</v>
      </c>
      <c r="AH2997" s="13">
        <f t="shared" si="3495"/>
        <v>6.6361044264890714E-4</v>
      </c>
      <c r="AI2997" s="13">
        <f t="shared" si="3496"/>
        <v>1.4826989132509644E-3</v>
      </c>
      <c r="AJ2997" s="13">
        <f t="shared" si="3497"/>
        <v>1.6563905011653696E-3</v>
      </c>
      <c r="AK2997" s="13">
        <f t="shared" si="3498"/>
        <v>1.2336195244275561E-3</v>
      </c>
      <c r="AL2997" s="13">
        <f t="shared" si="3499"/>
        <v>4.6119909499001444E-5</v>
      </c>
      <c r="AM2997" s="13">
        <f t="shared" si="3500"/>
        <v>2.3492606767467023E-2</v>
      </c>
      <c r="AN2997" s="13">
        <f t="shared" si="3501"/>
        <v>1.7593769825534487E-2</v>
      </c>
      <c r="AO2997" s="13">
        <f t="shared" si="3502"/>
        <v>6.5880457570707991E-3</v>
      </c>
      <c r="AP2997" s="13">
        <f t="shared" si="3503"/>
        <v>1.6446104625917884E-3</v>
      </c>
      <c r="AQ2997" s="13">
        <f t="shared" si="3504"/>
        <v>3.0791493487618488E-4</v>
      </c>
      <c r="AR2997" s="13">
        <f t="shared" si="3505"/>
        <v>9.9396456913876778E-5</v>
      </c>
      <c r="AS2997" s="13">
        <f t="shared" si="3506"/>
        <v>2.2208062015861366E-4</v>
      </c>
      <c r="AT2997" s="13">
        <f t="shared" si="3507"/>
        <v>2.4809637778521718E-4</v>
      </c>
      <c r="AU2997" s="13">
        <f t="shared" si="3508"/>
        <v>1.847731771947918E-4</v>
      </c>
      <c r="AV2997" s="13">
        <f t="shared" si="3509"/>
        <v>1.0320926684452058E-4</v>
      </c>
      <c r="AW2997" s="13">
        <f t="shared" si="3510"/>
        <v>2.1436476392672324E-6</v>
      </c>
      <c r="AX2997" s="13">
        <f t="shared" si="3511"/>
        <v>8.74822041289673E-3</v>
      </c>
      <c r="AY2997" s="13">
        <f t="shared" si="3512"/>
        <v>6.551600588687775E-3</v>
      </c>
      <c r="AZ2997" s="13">
        <f t="shared" si="3513"/>
        <v>2.4532686791027629E-3</v>
      </c>
      <c r="BA2997" s="13">
        <f t="shared" si="3514"/>
        <v>6.1242308963486188E-4</v>
      </c>
      <c r="BB2997" s="13">
        <f t="shared" si="3515"/>
        <v>1.1466193366203627E-4</v>
      </c>
      <c r="BC2997" s="13">
        <f t="shared" si="3516"/>
        <v>1.7174217306477996E-5</v>
      </c>
      <c r="BD2997" s="13">
        <f t="shared" si="3517"/>
        <v>1.2406444870974717E-5</v>
      </c>
      <c r="BE2997" s="13">
        <f t="shared" si="3518"/>
        <v>2.7719609495708874E-5</v>
      </c>
      <c r="BF2997" s="13">
        <f t="shared" si="3519"/>
        <v>3.0966838549866786E-5</v>
      </c>
      <c r="BG2997" s="13">
        <f t="shared" si="3520"/>
        <v>2.3062977370393443E-5</v>
      </c>
      <c r="BH2997" s="13">
        <f t="shared" si="3521"/>
        <v>1.2882351333606716E-5</v>
      </c>
      <c r="BI2997" s="13">
        <f t="shared" si="3522"/>
        <v>5.7565846149775755E-6</v>
      </c>
      <c r="BJ2997" s="14">
        <f t="shared" si="3523"/>
        <v>0.70363659307444926</v>
      </c>
      <c r="BK2997" s="14">
        <f t="shared" si="3524"/>
        <v>0.18466500517987211</v>
      </c>
      <c r="BL2997" s="14">
        <f t="shared" si="3525"/>
        <v>0.10661229005663485</v>
      </c>
      <c r="BM2997" s="14">
        <f t="shared" si="3526"/>
        <v>0.56494385089292753</v>
      </c>
      <c r="BN2997" s="14">
        <f t="shared" si="3527"/>
        <v>0.42696500315171793</v>
      </c>
    </row>
    <row r="2998" spans="1:66" x14ac:dyDescent="0.25">
      <c r="A2998" t="s">
        <v>16</v>
      </c>
      <c r="B2998" t="s">
        <v>230</v>
      </c>
      <c r="C2998" t="s">
        <v>236</v>
      </c>
      <c r="D2998" t="s">
        <v>567</v>
      </c>
      <c r="E2998" s="10">
        <f>VLOOKUP(A2998,home!$A$2:$E$405,3,FALSE)</f>
        <v>1.5777777777777799</v>
      </c>
      <c r="F2998" s="10">
        <f>VLOOKUP(B2998,home!$B$2:$E$405,3,FALSE)</f>
        <v>1.51</v>
      </c>
      <c r="G2998" s="10">
        <f>VLOOKUP(C2998,away!$B$2:$E$405,4,FALSE)</f>
        <v>1.27</v>
      </c>
      <c r="H2998" s="10">
        <f>VLOOKUP(A2998,away!$A$2:$E$405,3,FALSE)</f>
        <v>1.31111111111111</v>
      </c>
      <c r="I2998" s="10">
        <f>VLOOKUP(C2998,away!$B$2:$E$405,3,FALSE)</f>
        <v>0.87</v>
      </c>
      <c r="J2998" s="10">
        <f>VLOOKUP(B2998,home!$B$2:$E$405,4,FALSE)</f>
        <v>1.51</v>
      </c>
      <c r="K2998" s="12">
        <f t="shared" si="3472"/>
        <v>3.025704444444449</v>
      </c>
      <c r="L2998" s="12">
        <f t="shared" si="3473"/>
        <v>1.7224066666666651</v>
      </c>
      <c r="M2998" s="13">
        <f t="shared" si="3474"/>
        <v>8.6680527379792531E-3</v>
      </c>
      <c r="N2998" s="13">
        <f t="shared" si="3475"/>
        <v>2.6226965693982699E-2</v>
      </c>
      <c r="O2998" s="13">
        <f t="shared" si="3476"/>
        <v>1.4929911822913703E-2</v>
      </c>
      <c r="P2998" s="13">
        <f t="shared" si="3477"/>
        <v>4.517350055775371E-2</v>
      </c>
      <c r="Q2998" s="13">
        <f t="shared" si="3478"/>
        <v>3.967752333228778E-2</v>
      </c>
      <c r="R2998" s="13">
        <f t="shared" si="3479"/>
        <v>1.2857689828266017E-2</v>
      </c>
      <c r="S2998" s="13">
        <f t="shared" si="3480"/>
        <v>5.8855351205359174E-2</v>
      </c>
      <c r="T2998" s="13">
        <f t="shared" si="3481"/>
        <v>6.8340830704354621E-2</v>
      </c>
      <c r="U2998" s="13">
        <f t="shared" si="3482"/>
        <v>3.8903569258672666E-2</v>
      </c>
      <c r="V2998" s="13">
        <f t="shared" si="3483"/>
        <v>3.4080475625331168E-2</v>
      </c>
      <c r="W2998" s="13">
        <f t="shared" si="3484"/>
        <v>4.0017486230350487E-2</v>
      </c>
      <c r="X2998" s="13">
        <f t="shared" si="3485"/>
        <v>6.8926385066397144E-2</v>
      </c>
      <c r="Y2998" s="13">
        <f t="shared" si="3486"/>
        <v>5.9359632573798074E-2</v>
      </c>
      <c r="Z2998" s="13">
        <f t="shared" si="3487"/>
        <v>7.3820568927125156E-3</v>
      </c>
      <c r="AA2998" s="13">
        <f t="shared" si="3488"/>
        <v>2.2335922349422034E-2</v>
      </c>
      <c r="AB2998" s="13">
        <f t="shared" si="3489"/>
        <v>3.3790949761706185E-2</v>
      </c>
      <c r="AC2998" s="13">
        <f t="shared" si="3490"/>
        <v>1.1100636088685091E-2</v>
      </c>
      <c r="AD2998" s="13">
        <f t="shared" si="3491"/>
        <v>3.0270271485666505E-2</v>
      </c>
      <c r="AE2998" s="13">
        <f t="shared" si="3492"/>
        <v>5.2137717408721834E-2</v>
      </c>
      <c r="AF2998" s="13">
        <f t="shared" si="3493"/>
        <v>4.490117602478258E-2</v>
      </c>
      <c r="AG2998" s="13">
        <f t="shared" si="3494"/>
        <v>2.5779361642086305E-2</v>
      </c>
      <c r="AH2998" s="13">
        <f t="shared" si="3495"/>
        <v>3.1787260014301613E-3</v>
      </c>
      <c r="AI2998" s="13">
        <f t="shared" si="3496"/>
        <v>9.6178853901983698E-3</v>
      </c>
      <c r="AJ2998" s="13">
        <f t="shared" si="3497"/>
        <v>1.4550439285640274E-2</v>
      </c>
      <c r="AK2998" s="13">
        <f t="shared" si="3498"/>
        <v>1.4675109605060297E-2</v>
      </c>
      <c r="AL2998" s="13">
        <f t="shared" si="3499"/>
        <v>2.3140357157565663E-3</v>
      </c>
      <c r="AM2998" s="13">
        <f t="shared" si="3500"/>
        <v>1.8317778993744246E-2</v>
      </c>
      <c r="AN2998" s="13">
        <f t="shared" si="3501"/>
        <v>3.1550664657351679E-2</v>
      </c>
      <c r="AO2998" s="13">
        <f t="shared" si="3502"/>
        <v>2.7171537571793442E-2</v>
      </c>
      <c r="AP2998" s="13">
        <f t="shared" si="3503"/>
        <v>1.5600145819080258E-2</v>
      </c>
      <c r="AQ2998" s="13">
        <f t="shared" si="3504"/>
        <v>6.7174487899389857E-3</v>
      </c>
      <c r="AR2998" s="13">
        <f t="shared" si="3505"/>
        <v>1.0950117712739964E-3</v>
      </c>
      <c r="AS2998" s="13">
        <f t="shared" si="3506"/>
        <v>3.3131819830627186E-3</v>
      </c>
      <c r="AT2998" s="13">
        <f t="shared" si="3507"/>
        <v>5.0123547257030715E-3</v>
      </c>
      <c r="AU2998" s="13">
        <f t="shared" si="3508"/>
        <v>5.0553013235639741E-3</v>
      </c>
      <c r="AV2998" s="13">
        <f t="shared" si="3509"/>
        <v>3.8239619206783555E-3</v>
      </c>
      <c r="AW2998" s="13">
        <f t="shared" si="3510"/>
        <v>3.3498839184484556E-4</v>
      </c>
      <c r="AX2998" s="13">
        <f t="shared" si="3511"/>
        <v>9.2373642189538582E-3</v>
      </c>
      <c r="AY2998" s="13">
        <f t="shared" si="3512"/>
        <v>1.5910497713154236E-2</v>
      </c>
      <c r="AZ2998" s="13">
        <f t="shared" si="3513"/>
        <v>1.3702173665560795E-2</v>
      </c>
      <c r="BA2998" s="13">
        <f t="shared" si="3514"/>
        <v>7.8669050897954406E-3</v>
      </c>
      <c r="BB2998" s="13">
        <f t="shared" si="3515"/>
        <v>3.3875024431743971E-3</v>
      </c>
      <c r="BC2998" s="13">
        <f t="shared" si="3516"/>
        <v>1.1669313582946396E-3</v>
      </c>
      <c r="BD2998" s="13">
        <f t="shared" si="3517"/>
        <v>3.1434259582013401E-4</v>
      </c>
      <c r="BE2998" s="13">
        <f t="shared" si="3518"/>
        <v>9.5110778925118435E-4</v>
      </c>
      <c r="BF2998" s="13">
        <f t="shared" si="3519"/>
        <v>1.4388855325415217E-3</v>
      </c>
      <c r="BG2998" s="13">
        <f t="shared" si="3520"/>
        <v>1.4512141169525667E-3</v>
      </c>
      <c r="BH2998" s="13">
        <f t="shared" si="3521"/>
        <v>1.0977362508759769E-3</v>
      </c>
      <c r="BI2998" s="13">
        <f t="shared" si="3522"/>
        <v>6.6428509062064611E-4</v>
      </c>
      <c r="BJ2998" s="14">
        <f t="shared" si="3523"/>
        <v>0.60626630048327002</v>
      </c>
      <c r="BK2998" s="14">
        <f t="shared" si="3524"/>
        <v>0.17610254964401917</v>
      </c>
      <c r="BL2998" s="14">
        <f t="shared" si="3525"/>
        <v>0.18905758640365378</v>
      </c>
      <c r="BM2998" s="14">
        <f t="shared" si="3526"/>
        <v>0.81569934012916323</v>
      </c>
      <c r="BN2998" s="14">
        <f t="shared" si="3527"/>
        <v>0.14753364397318317</v>
      </c>
    </row>
    <row r="2999" spans="1:66" x14ac:dyDescent="0.25">
      <c r="A2999" t="s">
        <v>16</v>
      </c>
      <c r="B2999" t="s">
        <v>233</v>
      </c>
      <c r="C2999" t="s">
        <v>49</v>
      </c>
      <c r="D2999" t="s">
        <v>567</v>
      </c>
      <c r="E2999" s="10">
        <f>VLOOKUP(A2999,home!$A$2:$E$405,3,FALSE)</f>
        <v>1.5777777777777799</v>
      </c>
      <c r="F2999" s="10">
        <f>VLOOKUP(B2999,home!$B$2:$E$405,3,FALSE)</f>
        <v>0.63</v>
      </c>
      <c r="G2999" s="10">
        <f>VLOOKUP(C2999,away!$B$2:$E$405,4,FALSE)</f>
        <v>1.03</v>
      </c>
      <c r="H2999" s="10">
        <f>VLOOKUP(A2999,away!$A$2:$E$405,3,FALSE)</f>
        <v>1.31111111111111</v>
      </c>
      <c r="I2999" s="10">
        <f>VLOOKUP(C2999,away!$B$2:$E$405,3,FALSE)</f>
        <v>0.87</v>
      </c>
      <c r="J2999" s="10">
        <f>VLOOKUP(B2999,home!$B$2:$E$405,4,FALSE)</f>
        <v>0.63</v>
      </c>
      <c r="K2999" s="12">
        <f t="shared" si="3472"/>
        <v>1.0238200000000013</v>
      </c>
      <c r="L2999" s="12">
        <f t="shared" si="3473"/>
        <v>0.71861999999999937</v>
      </c>
      <c r="M2999" s="13">
        <f t="shared" si="3474"/>
        <v>0.17509265290392109</v>
      </c>
      <c r="N2999" s="13">
        <f t="shared" si="3475"/>
        <v>0.17926335989609277</v>
      </c>
      <c r="O2999" s="13">
        <f t="shared" si="3476"/>
        <v>0.1258250822298157</v>
      </c>
      <c r="P2999" s="13">
        <f t="shared" si="3477"/>
        <v>0.12882223568853007</v>
      </c>
      <c r="Q2999" s="13">
        <f t="shared" si="3478"/>
        <v>9.1766706564408954E-2</v>
      </c>
      <c r="R2999" s="13">
        <f t="shared" si="3479"/>
        <v>4.5210210295995021E-2</v>
      </c>
      <c r="S2999" s="13">
        <f t="shared" si="3480"/>
        <v>2.3694838322110348E-2</v>
      </c>
      <c r="T2999" s="13">
        <f t="shared" si="3481"/>
        <v>6.594539067131551E-2</v>
      </c>
      <c r="U2999" s="13">
        <f t="shared" si="3482"/>
        <v>4.6287117505245688E-2</v>
      </c>
      <c r="V2999" s="13">
        <f t="shared" si="3483"/>
        <v>1.9370201981052315E-3</v>
      </c>
      <c r="W2999" s="13">
        <f t="shared" si="3484"/>
        <v>3.1317529838257772E-2</v>
      </c>
      <c r="X2999" s="13">
        <f t="shared" si="3485"/>
        <v>2.2505403292368782E-2</v>
      </c>
      <c r="Y2999" s="13">
        <f t="shared" si="3486"/>
        <v>8.0864164569810163E-3</v>
      </c>
      <c r="Z2999" s="13">
        <f t="shared" si="3487"/>
        <v>1.0829653774302639E-2</v>
      </c>
      <c r="AA2999" s="13">
        <f t="shared" si="3488"/>
        <v>1.1087616127206544E-2</v>
      </c>
      <c r="AB2999" s="13">
        <f t="shared" si="3489"/>
        <v>5.6758615716783079E-3</v>
      </c>
      <c r="AC2999" s="13">
        <f t="shared" si="3490"/>
        <v>8.9071153313426328E-5</v>
      </c>
      <c r="AD2999" s="13">
        <f t="shared" si="3491"/>
        <v>8.0158783497512737E-3</v>
      </c>
      <c r="AE2999" s="13">
        <f t="shared" si="3492"/>
        <v>5.7603704996982558E-3</v>
      </c>
      <c r="AF2999" s="13">
        <f t="shared" si="3493"/>
        <v>2.0697587242465777E-3</v>
      </c>
      <c r="AG2999" s="13">
        <f t="shared" si="3494"/>
        <v>4.957900048060249E-4</v>
      </c>
      <c r="AH2999" s="13">
        <f t="shared" si="3495"/>
        <v>1.9456014488223388E-3</v>
      </c>
      <c r="AI2999" s="13">
        <f t="shared" si="3496"/>
        <v>1.9919456753332899E-3</v>
      </c>
      <c r="AJ2999" s="13">
        <f t="shared" si="3497"/>
        <v>1.0196969106598655E-3</v>
      </c>
      <c r="AK2999" s="13">
        <f t="shared" si="3498"/>
        <v>3.4799536369059503E-4</v>
      </c>
      <c r="AL2999" s="13">
        <f t="shared" si="3499"/>
        <v>2.6213196076223133E-6</v>
      </c>
      <c r="AM2999" s="13">
        <f t="shared" si="3500"/>
        <v>1.6413633144084726E-3</v>
      </c>
      <c r="AN2999" s="13">
        <f t="shared" si="3501"/>
        <v>1.1795165050002157E-3</v>
      </c>
      <c r="AO2999" s="13">
        <f t="shared" si="3502"/>
        <v>4.23812075411627E-4</v>
      </c>
      <c r="AP2999" s="13">
        <f t="shared" si="3503"/>
        <v>1.0151994454410106E-4</v>
      </c>
      <c r="AQ2999" s="13">
        <f t="shared" si="3504"/>
        <v>1.823856563707046E-5</v>
      </c>
      <c r="AR2999" s="13">
        <f t="shared" si="3505"/>
        <v>2.7962962263054168E-4</v>
      </c>
      <c r="AS2999" s="13">
        <f t="shared" si="3506"/>
        <v>2.8629040024160155E-4</v>
      </c>
      <c r="AT2999" s="13">
        <f t="shared" si="3507"/>
        <v>1.4655491878767842E-4</v>
      </c>
      <c r="AU2999" s="13">
        <f t="shared" si="3508"/>
        <v>5.0015285651067051E-5</v>
      </c>
      <c r="AV2999" s="13">
        <f t="shared" si="3509"/>
        <v>1.2801662438818877E-5</v>
      </c>
      <c r="AW2999" s="13">
        <f t="shared" si="3510"/>
        <v>5.3572311368291594E-8</v>
      </c>
      <c r="AX2999" s="13">
        <f t="shared" si="3511"/>
        <v>2.8007676475961401E-4</v>
      </c>
      <c r="AY2999" s="13">
        <f t="shared" si="3512"/>
        <v>2.0126876469155365E-4</v>
      </c>
      <c r="AZ2999" s="13">
        <f t="shared" si="3513"/>
        <v>7.2317879841322051E-5</v>
      </c>
      <c r="BA2999" s="13">
        <f t="shared" si="3514"/>
        <v>1.7323024937190273E-5</v>
      </c>
      <c r="BB2999" s="13">
        <f t="shared" si="3515"/>
        <v>3.1121680450909155E-6</v>
      </c>
      <c r="BC2999" s="13">
        <f t="shared" si="3516"/>
        <v>4.4729324011264647E-7</v>
      </c>
      <c r="BD2999" s="13">
        <f t="shared" si="3517"/>
        <v>3.3491239902459933E-5</v>
      </c>
      <c r="BE2999" s="13">
        <f t="shared" si="3518"/>
        <v>3.4289001236936575E-5</v>
      </c>
      <c r="BF2999" s="13">
        <f t="shared" si="3519"/>
        <v>1.7552882623200222E-5</v>
      </c>
      <c r="BG2999" s="13">
        <f t="shared" si="3520"/>
        <v>5.9903307624282925E-6</v>
      </c>
      <c r="BH2999" s="13">
        <f t="shared" si="3521"/>
        <v>1.5332551102973348E-6</v>
      </c>
      <c r="BI2999" s="13">
        <f t="shared" si="3522"/>
        <v>3.1395544940492404E-7</v>
      </c>
      <c r="BJ2999" s="14">
        <f t="shared" si="3523"/>
        <v>0.41916560059844321</v>
      </c>
      <c r="BK2999" s="14">
        <f t="shared" si="3524"/>
        <v>0.32983970835027931</v>
      </c>
      <c r="BL2999" s="14">
        <f t="shared" si="3525"/>
        <v>0.24025958968328184</v>
      </c>
      <c r="BM2999" s="14">
        <f t="shared" si="3526"/>
        <v>0.25391308963516329</v>
      </c>
      <c r="BN2999" s="14">
        <f t="shared" si="3527"/>
        <v>0.74598024757876358</v>
      </c>
    </row>
    <row r="3000" spans="1:66" x14ac:dyDescent="0.25">
      <c r="A3000" t="s">
        <v>61</v>
      </c>
      <c r="B3000" t="s">
        <v>288</v>
      </c>
      <c r="C3000" t="s">
        <v>289</v>
      </c>
      <c r="D3000" t="s">
        <v>567</v>
      </c>
      <c r="E3000" s="10">
        <f>VLOOKUP(A3000,home!$A$2:$E$405,3,FALSE)</f>
        <v>1.50359712230216</v>
      </c>
      <c r="F3000" s="10">
        <f>VLOOKUP(B3000,home!$B$2:$E$405,3,FALSE)</f>
        <v>1.1399999999999999</v>
      </c>
      <c r="G3000" s="10">
        <f>VLOOKUP(C3000,away!$B$2:$E$405,4,FALSE)</f>
        <v>1.24</v>
      </c>
      <c r="H3000" s="10">
        <f>VLOOKUP(A3000,away!$A$2:$E$405,3,FALSE)</f>
        <v>1.27338129496403</v>
      </c>
      <c r="I3000" s="10">
        <f>VLOOKUP(C3000,away!$B$2:$E$405,3,FALSE)</f>
        <v>0.48</v>
      </c>
      <c r="J3000" s="10">
        <f>VLOOKUP(B3000,home!$B$2:$E$405,4,FALSE)</f>
        <v>1.1399999999999999</v>
      </c>
      <c r="K3000" s="12">
        <f t="shared" si="3472"/>
        <v>2.125484892086333</v>
      </c>
      <c r="L3000" s="12">
        <f t="shared" si="3473"/>
        <v>0.69679424460431705</v>
      </c>
      <c r="M3000" s="13">
        <f t="shared" si="3474"/>
        <v>5.9470247310849628E-2</v>
      </c>
      <c r="N3000" s="13">
        <f t="shared" si="3475"/>
        <v>0.12640311218784875</v>
      </c>
      <c r="O3000" s="13">
        <f t="shared" si="3476"/>
        <v>4.1438526051395384E-2</v>
      </c>
      <c r="P3000" s="13">
        <f t="shared" si="3477"/>
        <v>8.8076961072566809E-2</v>
      </c>
      <c r="Q3000" s="13">
        <f t="shared" si="3478"/>
        <v>0.13433395263398321</v>
      </c>
      <c r="R3000" s="13">
        <f t="shared" si="3479"/>
        <v>1.4437063228749178E-2</v>
      </c>
      <c r="S3000" s="13">
        <f t="shared" si="3480"/>
        <v>3.2611059406016538E-2</v>
      </c>
      <c r="T3000" s="13">
        <f t="shared" si="3481"/>
        <v>9.3603125050308433E-2</v>
      </c>
      <c r="U3000" s="13">
        <f t="shared" si="3482"/>
        <v>3.0685759778801506E-2</v>
      </c>
      <c r="V3000" s="13">
        <f t="shared" si="3483"/>
        <v>5.3664239023694296E-3</v>
      </c>
      <c r="W3000" s="13">
        <f t="shared" si="3484"/>
        <v>9.5174928939257442E-2</v>
      </c>
      <c r="X3000" s="13">
        <f t="shared" si="3485"/>
        <v>6.6317342715499453E-2</v>
      </c>
      <c r="Y3000" s="13">
        <f t="shared" si="3486"/>
        <v>2.310477136080602E-2</v>
      </c>
      <c r="Z3000" s="13">
        <f t="shared" si="3487"/>
        <v>3.3532208555936819E-3</v>
      </c>
      <c r="AA3000" s="13">
        <f t="shared" si="3488"/>
        <v>7.1272202683931776E-3</v>
      </c>
      <c r="AB3000" s="13">
        <f t="shared" si="3489"/>
        <v>7.574399501520601E-3</v>
      </c>
      <c r="AC3000" s="13">
        <f t="shared" si="3490"/>
        <v>4.9673821209002017E-4</v>
      </c>
      <c r="AD3000" s="13">
        <f t="shared" si="3491"/>
        <v>5.0573218391445511E-2</v>
      </c>
      <c r="AE3000" s="13">
        <f t="shared" si="3492"/>
        <v>3.5239127506276433E-2</v>
      </c>
      <c r="AF3000" s="13">
        <f t="shared" si="3493"/>
        <v>1.2277210615625546E-2</v>
      </c>
      <c r="AG3000" s="13">
        <f t="shared" si="3494"/>
        <v>2.8515632322543018E-3</v>
      </c>
      <c r="AH3000" s="13">
        <f t="shared" si="3495"/>
        <v>5.8412624826621024E-4</v>
      </c>
      <c r="AI3000" s="13">
        <f t="shared" si="3496"/>
        <v>1.2415515157609004E-3</v>
      </c>
      <c r="AJ3000" s="13">
        <f t="shared" si="3497"/>
        <v>1.3194494947483405E-3</v>
      </c>
      <c r="AK3000" s="13">
        <f t="shared" si="3498"/>
        <v>9.3482332231951439E-4</v>
      </c>
      <c r="AL3000" s="13">
        <f t="shared" si="3499"/>
        <v>2.9427281134933029E-5</v>
      </c>
      <c r="AM3000" s="13">
        <f t="shared" si="3500"/>
        <v>2.1498522327040026E-2</v>
      </c>
      <c r="AN3000" s="13">
        <f t="shared" si="3501"/>
        <v>1.4980046624978901E-2</v>
      </c>
      <c r="AO3000" s="13">
        <f t="shared" si="3502"/>
        <v>5.2190051360948104E-3</v>
      </c>
      <c r="AP3000" s="13">
        <f t="shared" si="3503"/>
        <v>1.2121909137970781E-3</v>
      </c>
      <c r="AQ3000" s="13">
        <f t="shared" si="3504"/>
        <v>2.1116191302386294E-4</v>
      </c>
      <c r="AR3000" s="13">
        <f t="shared" si="3505"/>
        <v>8.1403161582841596E-5</v>
      </c>
      <c r="AS3000" s="13">
        <f t="shared" si="3506"/>
        <v>1.7302119011239236E-4</v>
      </c>
      <c r="AT3000" s="13">
        <f t="shared" si="3507"/>
        <v>1.8387696279734364E-4</v>
      </c>
      <c r="AU3000" s="13">
        <f t="shared" si="3508"/>
        <v>1.3027590214282489E-4</v>
      </c>
      <c r="AV3000" s="13">
        <f t="shared" si="3509"/>
        <v>6.9224865451872954E-5</v>
      </c>
      <c r="AW3000" s="13">
        <f t="shared" si="3510"/>
        <v>1.210626607511516E-6</v>
      </c>
      <c r="AX3000" s="13">
        <f t="shared" si="3511"/>
        <v>7.6157974013840385E-3</v>
      </c>
      <c r="AY3000" s="13">
        <f t="shared" si="3512"/>
        <v>5.306643797356912E-3</v>
      </c>
      <c r="AZ3000" s="13">
        <f t="shared" si="3513"/>
        <v>1.8488194280817467E-3</v>
      </c>
      <c r="BA3000" s="13">
        <f t="shared" si="3514"/>
        <v>4.294155789333354E-4</v>
      </c>
      <c r="BB3000" s="13">
        <f t="shared" si="3515"/>
        <v>7.4803575986044716E-5</v>
      </c>
      <c r="BC3000" s="13">
        <f t="shared" si="3516"/>
        <v>1.0424540244579538E-5</v>
      </c>
      <c r="BD3000" s="13">
        <f t="shared" si="3517"/>
        <v>9.45354241391987E-6</v>
      </c>
      <c r="BE3000" s="13">
        <f t="shared" si="3518"/>
        <v>2.0093361577484044E-5</v>
      </c>
      <c r="BF3000" s="13">
        <f t="shared" si="3519"/>
        <v>2.135406823208518E-5</v>
      </c>
      <c r="BG3000" s="13">
        <f t="shared" si="3520"/>
        <v>1.5129249803959253E-5</v>
      </c>
      <c r="BH3000" s="13">
        <f t="shared" si="3521"/>
        <v>8.0392479717288783E-6</v>
      </c>
      <c r="BI3000" s="13">
        <f t="shared" si="3522"/>
        <v>3.4174600215290856E-6</v>
      </c>
      <c r="BJ3000" s="14">
        <f t="shared" si="3523"/>
        <v>0.69828518387022664</v>
      </c>
      <c r="BK3000" s="14">
        <f t="shared" si="3524"/>
        <v>0.19135750098238427</v>
      </c>
      <c r="BL3000" s="14">
        <f t="shared" si="3525"/>
        <v>0.10605820842206279</v>
      </c>
      <c r="BM3000" s="14">
        <f t="shared" si="3526"/>
        <v>0.52958881847412509</v>
      </c>
      <c r="BN3000" s="14">
        <f t="shared" si="3527"/>
        <v>0.46415986248539298</v>
      </c>
    </row>
    <row r="3001" spans="1:66" x14ac:dyDescent="0.25">
      <c r="A3001" t="s">
        <v>61</v>
      </c>
      <c r="B3001" t="s">
        <v>242</v>
      </c>
      <c r="C3001" t="s">
        <v>311</v>
      </c>
      <c r="D3001" t="s">
        <v>567</v>
      </c>
      <c r="E3001" s="10">
        <f>VLOOKUP(A3001,home!$A$2:$E$405,3,FALSE)</f>
        <v>1.50359712230216</v>
      </c>
      <c r="F3001" s="10">
        <f>VLOOKUP(B3001,home!$B$2:$E$405,3,FALSE)</f>
        <v>0.95</v>
      </c>
      <c r="G3001" s="10">
        <f>VLOOKUP(C3001,away!$B$2:$E$405,4,FALSE)</f>
        <v>1.24</v>
      </c>
      <c r="H3001" s="10">
        <f>VLOOKUP(A3001,away!$A$2:$E$405,3,FALSE)</f>
        <v>1.27338129496403</v>
      </c>
      <c r="I3001" s="10">
        <f>VLOOKUP(C3001,away!$B$2:$E$405,3,FALSE)</f>
        <v>0.67</v>
      </c>
      <c r="J3001" s="10">
        <f>VLOOKUP(B3001,home!$B$2:$E$405,4,FALSE)</f>
        <v>0.95</v>
      </c>
      <c r="K3001" s="12">
        <f t="shared" si="3472"/>
        <v>1.7712374100719446</v>
      </c>
      <c r="L3001" s="12">
        <f t="shared" si="3473"/>
        <v>0.81050719424460516</v>
      </c>
      <c r="M3001" s="13">
        <f t="shared" si="3474"/>
        <v>7.5641923615869522E-2</v>
      </c>
      <c r="N3001" s="13">
        <f t="shared" si="3475"/>
        <v>0.13397980487823258</v>
      </c>
      <c r="O3001" s="13">
        <f t="shared" si="3476"/>
        <v>6.1308323277163145E-2</v>
      </c>
      <c r="P3001" s="13">
        <f t="shared" si="3477"/>
        <v>0.10859159573729595</v>
      </c>
      <c r="Q3001" s="13">
        <f t="shared" si="3478"/>
        <v>0.11865502129723261</v>
      </c>
      <c r="R3001" s="13">
        <f t="shared" si="3479"/>
        <v>2.4845418541607354E-2</v>
      </c>
      <c r="S3001" s="13">
        <f t="shared" si="3480"/>
        <v>3.8973541724877381E-2</v>
      </c>
      <c r="T3001" s="13">
        <f t="shared" si="3481"/>
        <v>9.6170748394653865E-2</v>
      </c>
      <c r="U3001" s="13">
        <f t="shared" si="3482"/>
        <v>4.4007134789790077E-2</v>
      </c>
      <c r="V3001" s="13">
        <f t="shared" si="3483"/>
        <v>6.2167158180264515E-3</v>
      </c>
      <c r="W3001" s="13">
        <f t="shared" si="3484"/>
        <v>7.0055404204847238E-2</v>
      </c>
      <c r="X3001" s="13">
        <f t="shared" si="3485"/>
        <v>5.6780409103742449E-2</v>
      </c>
      <c r="Y3001" s="13">
        <f t="shared" si="3486"/>
        <v>2.301046503536756E-2</v>
      </c>
      <c r="Z3001" s="13">
        <f t="shared" si="3487"/>
        <v>6.7124634906636903E-3</v>
      </c>
      <c r="AA3001" s="13">
        <f t="shared" si="3488"/>
        <v>1.1889366448405639E-2</v>
      </c>
      <c r="AB3001" s="13">
        <f t="shared" si="3489"/>
        <v>1.0529445317735142E-2</v>
      </c>
      <c r="AC3001" s="13">
        <f t="shared" si="3490"/>
        <v>5.5779508460235521E-4</v>
      </c>
      <c r="AD3001" s="13">
        <f t="shared" si="3491"/>
        <v>3.1021188176334206E-2</v>
      </c>
      <c r="AE3001" s="13">
        <f t="shared" si="3492"/>
        <v>2.5142896190934554E-2</v>
      </c>
      <c r="AF3001" s="13">
        <f t="shared" si="3493"/>
        <v>1.0189249123448867E-2</v>
      </c>
      <c r="AG3001" s="13">
        <f t="shared" si="3494"/>
        <v>2.7528199061686155E-3</v>
      </c>
      <c r="AH3001" s="13">
        <f t="shared" si="3495"/>
        <v>1.3601249875717935E-3</v>
      </c>
      <c r="AI3001" s="13">
        <f t="shared" si="3496"/>
        <v>2.4091042603607989E-3</v>
      </c>
      <c r="AJ3001" s="13">
        <f t="shared" si="3497"/>
        <v>2.1335477953573754E-3</v>
      </c>
      <c r="AK3001" s="13">
        <f t="shared" si="3498"/>
        <v>1.2596732237711683E-3</v>
      </c>
      <c r="AL3001" s="13">
        <f t="shared" si="3499"/>
        <v>3.2030839743838502E-5</v>
      </c>
      <c r="AM3001" s="13">
        <f t="shared" si="3500"/>
        <v>1.0989177800560921E-2</v>
      </c>
      <c r="AN3001" s="13">
        <f t="shared" si="3501"/>
        <v>8.9068076661877309E-3</v>
      </c>
      <c r="AO3001" s="13">
        <f t="shared" si="3502"/>
        <v>3.6095158455990784E-3</v>
      </c>
      <c r="AP3001" s="13">
        <f t="shared" si="3503"/>
        <v>9.7517952019931782E-4</v>
      </c>
      <c r="AQ3001" s="13">
        <f t="shared" si="3504"/>
        <v>1.9759750420038724E-4</v>
      </c>
      <c r="AR3001" s="13">
        <f t="shared" si="3505"/>
        <v>2.2047821749975865E-4</v>
      </c>
      <c r="AS3001" s="13">
        <f t="shared" si="3506"/>
        <v>3.9051926694155136E-4</v>
      </c>
      <c r="AT3001" s="13">
        <f t="shared" si="3507"/>
        <v>3.4585116748037402E-4</v>
      </c>
      <c r="AU3001" s="13">
        <f t="shared" si="3508"/>
        <v>2.0419484205276531E-4</v>
      </c>
      <c r="AV3001" s="13">
        <f t="shared" si="3509"/>
        <v>9.0419385796897456E-5</v>
      </c>
      <c r="AW3001" s="13">
        <f t="shared" si="3510"/>
        <v>1.2773192997564155E-6</v>
      </c>
      <c r="AX3001" s="13">
        <f t="shared" si="3511"/>
        <v>3.2440738043809422E-3</v>
      </c>
      <c r="AY3001" s="13">
        <f t="shared" si="3512"/>
        <v>2.6293451571112194E-3</v>
      </c>
      <c r="AZ3001" s="13">
        <f t="shared" si="3513"/>
        <v>1.0655515829954272E-3</v>
      </c>
      <c r="BA3001" s="13">
        <f t="shared" si="3514"/>
        <v>2.8787907461884051E-4</v>
      </c>
      <c r="BB3001" s="13">
        <f t="shared" si="3515"/>
        <v>5.8332015262762411E-5</v>
      </c>
      <c r="BC3001" s="13">
        <f t="shared" si="3516"/>
        <v>9.4557036050510128E-6</v>
      </c>
      <c r="BD3001" s="13">
        <f t="shared" si="3517"/>
        <v>2.9783196909630192E-5</v>
      </c>
      <c r="BE3001" s="13">
        <f t="shared" si="3518"/>
        <v>5.275311255787612E-5</v>
      </c>
      <c r="BF3001" s="13">
        <f t="shared" si="3519"/>
        <v>4.6719143230123147E-5</v>
      </c>
      <c r="BG3001" s="13">
        <f t="shared" si="3520"/>
        <v>2.7583564751901182E-5</v>
      </c>
      <c r="BH3001" s="13">
        <f t="shared" si="3521"/>
        <v>1.2214260447927306E-5</v>
      </c>
      <c r="BI3001" s="13">
        <f t="shared" si="3522"/>
        <v>4.3268710083461882E-6</v>
      </c>
      <c r="BJ3001" s="14">
        <f t="shared" si="3523"/>
        <v>0.59973092198568412</v>
      </c>
      <c r="BK3001" s="14">
        <f t="shared" si="3524"/>
        <v>0.23264294797752672</v>
      </c>
      <c r="BL3001" s="14">
        <f t="shared" si="3525"/>
        <v>0.16116698167043964</v>
      </c>
      <c r="BM3001" s="14">
        <f t="shared" si="3526"/>
        <v>0.47460315993910174</v>
      </c>
      <c r="BN3001" s="14">
        <f t="shared" si="3527"/>
        <v>0.52302208734740108</v>
      </c>
    </row>
    <row r="3002" spans="1:66" x14ac:dyDescent="0.25">
      <c r="A3002" t="s">
        <v>61</v>
      </c>
      <c r="B3002" t="s">
        <v>239</v>
      </c>
      <c r="C3002" t="s">
        <v>71</v>
      </c>
      <c r="D3002" t="s">
        <v>567</v>
      </c>
      <c r="E3002" s="10">
        <f>VLOOKUP(A3002,home!$A$2:$E$405,3,FALSE)</f>
        <v>1.50359712230216</v>
      </c>
      <c r="F3002" s="10">
        <f>VLOOKUP(B3002,home!$B$2:$E$405,3,FALSE)</f>
        <v>1.71</v>
      </c>
      <c r="G3002" s="10">
        <f>VLOOKUP(C3002,away!$B$2:$E$405,4,FALSE)</f>
        <v>1.33</v>
      </c>
      <c r="H3002" s="10">
        <f>VLOOKUP(A3002,away!$A$2:$E$405,3,FALSE)</f>
        <v>1.27338129496403</v>
      </c>
      <c r="I3002" s="10">
        <f>VLOOKUP(C3002,away!$B$2:$E$405,3,FALSE)</f>
        <v>0.56999999999999995</v>
      </c>
      <c r="J3002" s="10">
        <f>VLOOKUP(B3002,home!$B$2:$E$405,4,FALSE)</f>
        <v>1.71</v>
      </c>
      <c r="K3002" s="12">
        <f t="shared" si="3472"/>
        <v>3.4196309352518028</v>
      </c>
      <c r="L3002" s="12">
        <f t="shared" si="3473"/>
        <v>1.2411647482014401</v>
      </c>
      <c r="M3002" s="13">
        <f t="shared" si="3474"/>
        <v>9.458933090088115E-3</v>
      </c>
      <c r="N3002" s="13">
        <f t="shared" si="3475"/>
        <v>3.2346060209342241E-2</v>
      </c>
      <c r="O3002" s="13">
        <f t="shared" si="3476"/>
        <v>1.1740094307013485E-2</v>
      </c>
      <c r="P3002" s="13">
        <f t="shared" si="3477"/>
        <v>4.0146789675036883E-2</v>
      </c>
      <c r="Q3002" s="13">
        <f t="shared" si="3478"/>
        <v>5.5305794062692086E-2</v>
      </c>
      <c r="R3002" s="13">
        <f t="shared" si="3479"/>
        <v>7.2856955972127775E-3</v>
      </c>
      <c r="S3002" s="13">
        <f t="shared" si="3480"/>
        <v>4.259900947234195E-2</v>
      </c>
      <c r="T3002" s="13">
        <f t="shared" si="3481"/>
        <v>6.8643601961901918E-2</v>
      </c>
      <c r="U3002" s="13">
        <f t="shared" si="3482"/>
        <v>2.491439004905667E-2</v>
      </c>
      <c r="V3002" s="13">
        <f t="shared" si="3483"/>
        <v>2.0089339620520261E-2</v>
      </c>
      <c r="W3002" s="13">
        <f t="shared" si="3484"/>
        <v>6.3041801425149105E-2</v>
      </c>
      <c r="X3002" s="13">
        <f t="shared" si="3485"/>
        <v>7.8245261592010382E-2</v>
      </c>
      <c r="Y3002" s="13">
        <f t="shared" si="3486"/>
        <v>4.8557630200901696E-2</v>
      </c>
      <c r="Z3002" s="13">
        <f t="shared" si="3487"/>
        <v>3.0142495137956454E-3</v>
      </c>
      <c r="AA3002" s="13">
        <f t="shared" si="3488"/>
        <v>1.0307620883943294E-2</v>
      </c>
      <c r="AB3002" s="13">
        <f t="shared" si="3489"/>
        <v>1.7624129621790014E-2</v>
      </c>
      <c r="AC3002" s="13">
        <f t="shared" si="3490"/>
        <v>5.3291058619798016E-3</v>
      </c>
      <c r="AD3002" s="13">
        <f t="shared" si="3491"/>
        <v>5.3894923591860266E-2</v>
      </c>
      <c r="AE3002" s="13">
        <f t="shared" si="3492"/>
        <v>6.6892479269227104E-2</v>
      </c>
      <c r="AF3002" s="13">
        <f t="shared" si="3493"/>
        <v>4.1512293594380162E-2</v>
      </c>
      <c r="AG3002" s="13">
        <f t="shared" si="3494"/>
        <v>1.7174531808777701E-2</v>
      </c>
      <c r="AH3002" s="13">
        <f t="shared" si="3495"/>
        <v>9.3529505970162163E-4</v>
      </c>
      <c r="AI3002" s="13">
        <f t="shared" si="3496"/>
        <v>3.1983639197438467E-3</v>
      </c>
      <c r="AJ3002" s="13">
        <f t="shared" si="3497"/>
        <v>5.4686121010746385E-3</v>
      </c>
      <c r="AK3002" s="13">
        <f t="shared" si="3498"/>
        <v>6.2335450379090631E-3</v>
      </c>
      <c r="AL3002" s="13">
        <f t="shared" si="3499"/>
        <v>9.0473836809819828E-4</v>
      </c>
      <c r="AM3002" s="13">
        <f t="shared" si="3500"/>
        <v>3.6860149593551508E-2</v>
      </c>
      <c r="AN3002" s="13">
        <f t="shared" si="3501"/>
        <v>4.5749518288947771E-2</v>
      </c>
      <c r="AO3002" s="13">
        <f t="shared" si="3502"/>
        <v>2.8391344673719527E-2</v>
      </c>
      <c r="AP3002" s="13">
        <f t="shared" si="3503"/>
        <v>1.1746112054352461E-2</v>
      </c>
      <c r="AQ3002" s="13">
        <f t="shared" si="3504"/>
        <v>3.6447150525715697E-3</v>
      </c>
      <c r="AR3002" s="13">
        <f t="shared" si="3505"/>
        <v>2.3217105145372286E-4</v>
      </c>
      <c r="AS3002" s="13">
        <f t="shared" si="3506"/>
        <v>7.9393930982108872E-4</v>
      </c>
      <c r="AT3002" s="13">
        <f t="shared" si="3507"/>
        <v>1.3574897122883307E-3</v>
      </c>
      <c r="AU3002" s="13">
        <f t="shared" si="3508"/>
        <v>1.547371271475748E-3</v>
      </c>
      <c r="AV3002" s="13">
        <f t="shared" si="3509"/>
        <v>1.3228596670645958E-3</v>
      </c>
      <c r="AW3002" s="13">
        <f t="shared" si="3510"/>
        <v>1.0666677799304673E-4</v>
      </c>
      <c r="AX3002" s="13">
        <f t="shared" si="3511"/>
        <v>2.1008017971352985E-2</v>
      </c>
      <c r="AY3002" s="13">
        <f t="shared" si="3512"/>
        <v>2.6074411335625654E-2</v>
      </c>
      <c r="AZ3002" s="13">
        <f t="shared" si="3513"/>
        <v>1.6181320089941297E-2</v>
      </c>
      <c r="BA3002" s="13">
        <f t="shared" si="3514"/>
        <v>6.6945613583329639E-3</v>
      </c>
      <c r="BB3002" s="13">
        <f t="shared" si="3515"/>
        <v>2.0772633906586068E-3</v>
      </c>
      <c r="BC3002" s="13">
        <f t="shared" si="3516"/>
        <v>5.1564521864297191E-4</v>
      </c>
      <c r="BD3002" s="13">
        <f t="shared" si="3517"/>
        <v>4.8027087436203893E-5</v>
      </c>
      <c r="BE3002" s="13">
        <f t="shared" si="3518"/>
        <v>1.6423491392688599E-4</v>
      </c>
      <c r="BF3002" s="13">
        <f t="shared" si="3519"/>
        <v>2.8081139615639833E-4</v>
      </c>
      <c r="BG3002" s="13">
        <f t="shared" si="3520"/>
        <v>3.2009044575588964E-4</v>
      </c>
      <c r="BH3002" s="13">
        <f t="shared" si="3521"/>
        <v>2.7364779759634484E-4</v>
      </c>
      <c r="BI3002" s="13">
        <f t="shared" si="3522"/>
        <v>1.8715489480479689E-4</v>
      </c>
      <c r="BJ3002" s="14">
        <f t="shared" si="3523"/>
        <v>0.72455743674394013</v>
      </c>
      <c r="BK3002" s="14">
        <f t="shared" si="3524"/>
        <v>0.14460232742369086</v>
      </c>
      <c r="BL3002" s="14">
        <f t="shared" si="3525"/>
        <v>9.4235544125225404E-2</v>
      </c>
      <c r="BM3002" s="14">
        <f t="shared" si="3526"/>
        <v>0.78415844630763387</v>
      </c>
      <c r="BN3002" s="14">
        <f t="shared" si="3527"/>
        <v>0.15628336694138559</v>
      </c>
    </row>
    <row r="3003" spans="1:66" x14ac:dyDescent="0.25">
      <c r="A3003" t="s">
        <v>61</v>
      </c>
      <c r="B3003" t="s">
        <v>82</v>
      </c>
      <c r="C3003" t="s">
        <v>62</v>
      </c>
      <c r="D3003" t="s">
        <v>567</v>
      </c>
      <c r="E3003" s="10">
        <f>VLOOKUP(A3003,home!$A$2:$E$405,3,FALSE)</f>
        <v>1.50359712230216</v>
      </c>
      <c r="F3003" s="10">
        <f>VLOOKUP(B3003,home!$B$2:$E$405,3,FALSE)</f>
        <v>0.48</v>
      </c>
      <c r="G3003" s="10">
        <f>VLOOKUP(C3003,away!$B$2:$E$405,4,FALSE)</f>
        <v>0.56999999999999995</v>
      </c>
      <c r="H3003" s="10">
        <f>VLOOKUP(A3003,away!$A$2:$E$405,3,FALSE)</f>
        <v>1.27338129496403</v>
      </c>
      <c r="I3003" s="10">
        <f>VLOOKUP(C3003,away!$B$2:$E$405,3,FALSE)</f>
        <v>0.67</v>
      </c>
      <c r="J3003" s="10">
        <f>VLOOKUP(B3003,home!$B$2:$E$405,4,FALSE)</f>
        <v>0.48</v>
      </c>
      <c r="K3003" s="12">
        <f t="shared" si="3472"/>
        <v>0.41138417266187088</v>
      </c>
      <c r="L3003" s="12">
        <f t="shared" si="3473"/>
        <v>0.40951942446043205</v>
      </c>
      <c r="M3003" s="13">
        <f t="shared" si="3474"/>
        <v>0.4400338614797995</v>
      </c>
      <c r="N3003" s="13">
        <f t="shared" si="3475"/>
        <v>0.18102296604807561</v>
      </c>
      <c r="O3003" s="13">
        <f t="shared" si="3476"/>
        <v>0.18020241369630896</v>
      </c>
      <c r="P3003" s="13">
        <f t="shared" si="3477"/>
        <v>7.4132420870128252E-2</v>
      </c>
      <c r="Q3003" s="13">
        <f t="shared" si="3478"/>
        <v>3.7234991560242757E-2</v>
      </c>
      <c r="R3003" s="13">
        <f t="shared" si="3479"/>
        <v>3.6898194371646556E-2</v>
      </c>
      <c r="S3003" s="13">
        <f t="shared" si="3480"/>
        <v>3.1222687076765516E-3</v>
      </c>
      <c r="T3003" s="13">
        <f t="shared" si="3481"/>
        <v>1.5248452313539657E-2</v>
      </c>
      <c r="U3003" s="13">
        <f t="shared" si="3482"/>
        <v>1.517933316429672E-2</v>
      </c>
      <c r="V3003" s="13">
        <f t="shared" si="3483"/>
        <v>5.8445334974076547E-5</v>
      </c>
      <c r="W3003" s="13">
        <f t="shared" si="3484"/>
        <v>5.1059620656940695E-3</v>
      </c>
      <c r="X3003" s="13">
        <f t="shared" si="3485"/>
        <v>2.0909906464598341E-3</v>
      </c>
      <c r="Y3003" s="13">
        <f t="shared" si="3486"/>
        <v>4.2815064304518895E-4</v>
      </c>
      <c r="Z3003" s="13">
        <f t="shared" si="3487"/>
        <v>5.0368424409019501E-3</v>
      </c>
      <c r="AA3003" s="13">
        <f t="shared" si="3488"/>
        <v>2.0720772603786469E-3</v>
      </c>
      <c r="AB3003" s="13">
        <f t="shared" si="3489"/>
        <v>4.2620989472617275E-4</v>
      </c>
      <c r="AC3003" s="13">
        <f t="shared" si="3490"/>
        <v>6.1539215351850379E-7</v>
      </c>
      <c r="AD3003" s="13">
        <f t="shared" si="3491"/>
        <v>5.2512799500961291E-4</v>
      </c>
      <c r="AE3003" s="13">
        <f t="shared" si="3492"/>
        <v>2.1505011428439732E-4</v>
      </c>
      <c r="AF3003" s="13">
        <f t="shared" si="3493"/>
        <v>4.4033599515948262E-5</v>
      </c>
      <c r="AG3003" s="13">
        <f t="shared" si="3494"/>
        <v>6.0108714435640962E-6</v>
      </c>
      <c r="AH3003" s="13">
        <f t="shared" si="3495"/>
        <v>5.1567120437401109E-4</v>
      </c>
      <c r="AI3003" s="13">
        <f t="shared" si="3496"/>
        <v>2.121389717769531E-4</v>
      </c>
      <c r="AJ3003" s="13">
        <f t="shared" si="3497"/>
        <v>4.3635307696900909E-5</v>
      </c>
      <c r="AK3003" s="13">
        <f t="shared" si="3498"/>
        <v>5.9836249852452483E-6</v>
      </c>
      <c r="AL3003" s="13">
        <f t="shared" si="3499"/>
        <v>4.1469999578114394E-9</v>
      </c>
      <c r="AM3003" s="13">
        <f t="shared" si="3500"/>
        <v>4.3205869153723342E-5</v>
      </c>
      <c r="AN3003" s="13">
        <f t="shared" si="3501"/>
        <v>1.7693642669145516E-5</v>
      </c>
      <c r="AO3003" s="13">
        <f t="shared" si="3502"/>
        <v>3.6229451812385071E-6</v>
      </c>
      <c r="AP3003" s="13">
        <f t="shared" si="3503"/>
        <v>4.945554751574963E-7</v>
      </c>
      <c r="AQ3003" s="13">
        <f t="shared" si="3504"/>
        <v>5.0632518387563352E-8</v>
      </c>
      <c r="AR3003" s="13">
        <f t="shared" si="3505"/>
        <v>4.2235474965212598E-5</v>
      </c>
      <c r="AS3003" s="13">
        <f t="shared" si="3506"/>
        <v>1.7375005925545145E-5</v>
      </c>
      <c r="AT3003" s="13">
        <f t="shared" si="3507"/>
        <v>3.5739012188377458E-6</v>
      </c>
      <c r="AU3003" s="13">
        <f t="shared" si="3508"/>
        <v>4.9008213202893926E-7</v>
      </c>
      <c r="AV3003" s="13">
        <f t="shared" si="3509"/>
        <v>5.0403008105272729E-8</v>
      </c>
      <c r="AW3003" s="13">
        <f t="shared" si="3510"/>
        <v>1.9406785927478142E-11</v>
      </c>
      <c r="AX3003" s="13">
        <f t="shared" si="3511"/>
        <v>2.9623684559902533E-6</v>
      </c>
      <c r="AY3003" s="13">
        <f t="shared" si="3512"/>
        <v>1.2131474251368672E-6</v>
      </c>
      <c r="AZ3003" s="13">
        <f t="shared" si="3513"/>
        <v>2.4840371766385245E-7</v>
      </c>
      <c r="BA3003" s="13">
        <f t="shared" si="3514"/>
        <v>3.390871583051083E-8</v>
      </c>
      <c r="BB3003" s="13">
        <f t="shared" si="3515"/>
        <v>3.471569447775785E-9</v>
      </c>
      <c r="BC3003" s="13">
        <f t="shared" si="3516"/>
        <v>2.8433502444551203E-10</v>
      </c>
      <c r="BD3003" s="13">
        <f t="shared" si="3517"/>
        <v>2.8827078999278055E-6</v>
      </c>
      <c r="BE3003" s="13">
        <f t="shared" si="3518"/>
        <v>1.1859004044376396E-6</v>
      </c>
      <c r="BF3003" s="13">
        <f t="shared" si="3519"/>
        <v>2.4393032836947817E-7</v>
      </c>
      <c r="BG3003" s="13">
        <f t="shared" si="3520"/>
        <v>3.3449692107805416E-8</v>
      </c>
      <c r="BH3003" s="13">
        <f t="shared" si="3521"/>
        <v>3.4401684783909604E-9</v>
      </c>
      <c r="BI3003" s="13">
        <f t="shared" si="3522"/>
        <v>2.8304617266006253E-10</v>
      </c>
      <c r="BJ3003" s="14">
        <f t="shared" si="3523"/>
        <v>0.24199126508652741</v>
      </c>
      <c r="BK3003" s="14">
        <f t="shared" si="3524"/>
        <v>0.51734882907915714</v>
      </c>
      <c r="BL3003" s="14">
        <f t="shared" si="3525"/>
        <v>0.23562373207497936</v>
      </c>
      <c r="BM3003" s="14">
        <f t="shared" si="3526"/>
        <v>5.0474607527345727E-2</v>
      </c>
      <c r="BN3003" s="14">
        <f t="shared" si="3527"/>
        <v>0.94952484802620174</v>
      </c>
    </row>
    <row r="3004" spans="1:66" x14ac:dyDescent="0.25">
      <c r="A3004" t="s">
        <v>61</v>
      </c>
      <c r="B3004" t="s">
        <v>65</v>
      </c>
      <c r="C3004" t="s">
        <v>64</v>
      </c>
      <c r="D3004" t="s">
        <v>567</v>
      </c>
      <c r="E3004" s="10">
        <f>VLOOKUP(A3004,home!$A$2:$E$405,3,FALSE)</f>
        <v>1.50359712230216</v>
      </c>
      <c r="F3004" s="10">
        <f>VLOOKUP(B3004,home!$B$2:$E$405,3,FALSE)</f>
        <v>0.56999999999999995</v>
      </c>
      <c r="G3004" s="10">
        <f>VLOOKUP(C3004,away!$B$2:$E$405,4,FALSE)</f>
        <v>1.05</v>
      </c>
      <c r="H3004" s="10">
        <f>VLOOKUP(A3004,away!$A$2:$E$405,3,FALSE)</f>
        <v>1.27338129496403</v>
      </c>
      <c r="I3004" s="10">
        <f>VLOOKUP(C3004,away!$B$2:$E$405,3,FALSE)</f>
        <v>0.56999999999999995</v>
      </c>
      <c r="J3004" s="10">
        <f>VLOOKUP(B3004,home!$B$2:$E$405,4,FALSE)</f>
        <v>0.56999999999999995</v>
      </c>
      <c r="K3004" s="12">
        <f t="shared" si="3472"/>
        <v>0.89990287769784272</v>
      </c>
      <c r="L3004" s="12">
        <f t="shared" si="3473"/>
        <v>0.41372158273381332</v>
      </c>
      <c r="M3004" s="13">
        <f t="shared" si="3474"/>
        <v>0.26884387440179058</v>
      </c>
      <c r="N3004" s="13">
        <f t="shared" si="3475"/>
        <v>0.2419333762256087</v>
      </c>
      <c r="O3004" s="13">
        <f t="shared" si="3476"/>
        <v>0.11122651322579932</v>
      </c>
      <c r="P3004" s="13">
        <f t="shared" si="3477"/>
        <v>0.10009305932819396</v>
      </c>
      <c r="Q3004" s="13">
        <f t="shared" si="3478"/>
        <v>0.10885827073829006</v>
      </c>
      <c r="R3004" s="13">
        <f t="shared" si="3479"/>
        <v>2.3008404546870552E-2</v>
      </c>
      <c r="S3004" s="13">
        <f t="shared" si="3480"/>
        <v>9.316392783702037E-3</v>
      </c>
      <c r="T3004" s="13">
        <f t="shared" si="3481"/>
        <v>4.503701606351132E-2</v>
      </c>
      <c r="U3004" s="13">
        <f t="shared" si="3482"/>
        <v>2.0705329462964935E-2</v>
      </c>
      <c r="V3004" s="13">
        <f t="shared" si="3483"/>
        <v>3.8539768261774932E-4</v>
      </c>
      <c r="W3004" s="13">
        <f t="shared" si="3484"/>
        <v>3.2653957032866034E-2</v>
      </c>
      <c r="X3004" s="13">
        <f t="shared" si="3485"/>
        <v>1.350964678615927E-2</v>
      </c>
      <c r="Y3004" s="13">
        <f t="shared" si="3486"/>
        <v>2.7946162252722932E-3</v>
      </c>
      <c r="Z3004" s="13">
        <f t="shared" si="3487"/>
        <v>3.173024515103717E-3</v>
      </c>
      <c r="AA3004" s="13">
        <f t="shared" si="3488"/>
        <v>2.8554138921476364E-3</v>
      </c>
      <c r="AB3004" s="13">
        <f t="shared" si="3489"/>
        <v>1.2847975892810277E-3</v>
      </c>
      <c r="AC3004" s="13">
        <f t="shared" si="3490"/>
        <v>8.9679449636527429E-6</v>
      </c>
      <c r="AD3004" s="13">
        <f t="shared" si="3491"/>
        <v>7.3463474755244623E-3</v>
      </c>
      <c r="AE3004" s="13">
        <f t="shared" si="3492"/>
        <v>3.0393425048865345E-3</v>
      </c>
      <c r="AF3004" s="13">
        <f t="shared" si="3493"/>
        <v>6.287207957959048E-4</v>
      </c>
      <c r="AG3004" s="13">
        <f t="shared" si="3494"/>
        <v>8.6705120911448108E-5</v>
      </c>
      <c r="AH3004" s="13">
        <f t="shared" si="3495"/>
        <v>3.2818718111047511E-4</v>
      </c>
      <c r="AI3004" s="13">
        <f t="shared" si="3496"/>
        <v>2.9533658870485959E-4</v>
      </c>
      <c r="AJ3004" s="13">
        <f t="shared" si="3497"/>
        <v>1.3288712303248366E-4</v>
      </c>
      <c r="AK3004" s="13">
        <f t="shared" si="3498"/>
        <v>3.9861834808639774E-5</v>
      </c>
      <c r="AL3004" s="13">
        <f t="shared" si="3499"/>
        <v>1.3355395197992941E-7</v>
      </c>
      <c r="AM3004" s="13">
        <f t="shared" si="3500"/>
        <v>1.3221998467585496E-3</v>
      </c>
      <c r="AN3004" s="13">
        <f t="shared" si="3501"/>
        <v>5.4702261329135247E-4</v>
      </c>
      <c r="AO3004" s="13">
        <f t="shared" si="3502"/>
        <v>1.1315753068104251E-4</v>
      </c>
      <c r="AP3004" s="13">
        <f t="shared" si="3503"/>
        <v>1.5605237563870313E-5</v>
      </c>
      <c r="AQ3004" s="13">
        <f t="shared" si="3504"/>
        <v>1.614055895965396E-6</v>
      </c>
      <c r="AR3004" s="13">
        <f t="shared" si="3505"/>
        <v>2.7155624000394894E-5</v>
      </c>
      <c r="AS3004" s="13">
        <f t="shared" si="3506"/>
        <v>2.4437424183635964E-5</v>
      </c>
      <c r="AT3004" s="13">
        <f t="shared" si="3507"/>
        <v>1.0995654173188429E-5</v>
      </c>
      <c r="AU3004" s="13">
        <f t="shared" si="3508"/>
        <v>3.298340277540854E-6</v>
      </c>
      <c r="AV3004" s="13">
        <f t="shared" si="3509"/>
        <v>7.4204647684642889E-7</v>
      </c>
      <c r="AW3004" s="13">
        <f t="shared" si="3510"/>
        <v>1.3812047428794062E-9</v>
      </c>
      <c r="AX3004" s="13">
        <f t="shared" si="3511"/>
        <v>1.983085744982775E-4</v>
      </c>
      <c r="AY3004" s="13">
        <f t="shared" si="3512"/>
        <v>8.2044537311113695E-5</v>
      </c>
      <c r="AZ3004" s="13">
        <f t="shared" si="3513"/>
        <v>1.6971797915508677E-5</v>
      </c>
      <c r="BA3004" s="13">
        <f t="shared" si="3514"/>
        <v>2.3405330318142273E-6</v>
      </c>
      <c r="BB3004" s="13">
        <f t="shared" si="3515"/>
        <v>2.4208225759073824E-7</v>
      </c>
      <c r="BC3004" s="13">
        <f t="shared" si="3516"/>
        <v>2.0030930952442991E-8</v>
      </c>
      <c r="BD3004" s="13">
        <f t="shared" si="3517"/>
        <v>1.8724779569279485E-6</v>
      </c>
      <c r="BE3004" s="13">
        <f t="shared" si="3518"/>
        <v>1.6850483018652377E-6</v>
      </c>
      <c r="BF3004" s="13">
        <f t="shared" si="3519"/>
        <v>7.5818990795419524E-7</v>
      </c>
      <c r="BG3004" s="13">
        <f t="shared" si="3520"/>
        <v>2.2743242666981428E-7</v>
      </c>
      <c r="BH3004" s="13">
        <f t="shared" si="3521"/>
        <v>5.1166773810492364E-8</v>
      </c>
      <c r="BI3004" s="13">
        <f t="shared" si="3522"/>
        <v>9.209025398915341E-9</v>
      </c>
      <c r="BJ3004" s="14">
        <f t="shared" si="3523"/>
        <v>0.45818752580896205</v>
      </c>
      <c r="BK3004" s="14">
        <f t="shared" si="3524"/>
        <v>0.37872987023253102</v>
      </c>
      <c r="BL3004" s="14">
        <f t="shared" si="3525"/>
        <v>0.15994796405822423</v>
      </c>
      <c r="BM3004" s="14">
        <f t="shared" si="3526"/>
        <v>0.14599284299216148</v>
      </c>
      <c r="BN3004" s="14">
        <f t="shared" si="3527"/>
        <v>0.85396349846655328</v>
      </c>
    </row>
    <row r="3005" spans="1:66" x14ac:dyDescent="0.25">
      <c r="A3005" t="s">
        <v>72</v>
      </c>
      <c r="B3005" t="s">
        <v>80</v>
      </c>
      <c r="C3005" t="s">
        <v>68</v>
      </c>
      <c r="D3005" t="s">
        <v>567</v>
      </c>
      <c r="E3005" s="10">
        <f>VLOOKUP(A3005,home!$A$2:$E$405,3,FALSE)</f>
        <v>1.36666666666667</v>
      </c>
      <c r="F3005" s="10">
        <f>VLOOKUP(B3005,home!$B$2:$E$405,3,FALSE)</f>
        <v>0.95</v>
      </c>
      <c r="G3005" s="10">
        <f>VLOOKUP(C3005,away!$B$2:$E$405,4,FALSE)</f>
        <v>0.73</v>
      </c>
      <c r="H3005" s="10">
        <f>VLOOKUP(A3005,away!$A$2:$E$405,3,FALSE)</f>
        <v>1.0874999999999999</v>
      </c>
      <c r="I3005" s="10">
        <f>VLOOKUP(C3005,away!$B$2:$E$405,3,FALSE)</f>
        <v>1.9</v>
      </c>
      <c r="J3005" s="10">
        <f>VLOOKUP(B3005,home!$B$2:$E$405,4,FALSE)</f>
        <v>0.95</v>
      </c>
      <c r="K3005" s="12">
        <f t="shared" si="3472"/>
        <v>0.94778333333333553</v>
      </c>
      <c r="L3005" s="12">
        <f t="shared" si="3473"/>
        <v>1.9629374999999996</v>
      </c>
      <c r="M3005" s="13">
        <f t="shared" si="3474"/>
        <v>5.4436476096655938E-2</v>
      </c>
      <c r="N3005" s="13">
        <f t="shared" si="3475"/>
        <v>5.1593984769808997E-2</v>
      </c>
      <c r="O3005" s="13">
        <f t="shared" si="3476"/>
        <v>0.10685540029797953</v>
      </c>
      <c r="P3005" s="13">
        <f t="shared" si="3477"/>
        <v>0.10127576747908693</v>
      </c>
      <c r="Q3005" s="13">
        <f t="shared" si="3478"/>
        <v>2.4449959432539459E-2</v>
      </c>
      <c r="R3005" s="13">
        <f t="shared" si="3479"/>
        <v>0.1048752361612076</v>
      </c>
      <c r="S3005" s="13">
        <f t="shared" si="3480"/>
        <v>4.71043582076585E-2</v>
      </c>
      <c r="T3005" s="13">
        <f t="shared" si="3481"/>
        <v>4.7993742243610409E-2</v>
      </c>
      <c r="U3005" s="13">
        <f t="shared" si="3482"/>
        <v>9.9399000912990101E-2</v>
      </c>
      <c r="V3005" s="13">
        <f t="shared" si="3483"/>
        <v>9.7372006810286984E-3</v>
      </c>
      <c r="W3005" s="13">
        <f t="shared" si="3484"/>
        <v>7.7244213502790275E-3</v>
      </c>
      <c r="X3005" s="13">
        <f t="shared" si="3485"/>
        <v>1.5162556334263333E-2</v>
      </c>
      <c r="Y3005" s="13">
        <f t="shared" si="3486"/>
        <v>1.4881575212194017E-2</v>
      </c>
      <c r="Z3005" s="13">
        <f t="shared" si="3487"/>
        <v>6.8621177960730154E-2</v>
      </c>
      <c r="AA3005" s="13">
        <f t="shared" si="3488"/>
        <v>6.5038008784880835E-2</v>
      </c>
      <c r="AB3005" s="13">
        <f t="shared" si="3489"/>
        <v>3.0820970379748559E-2</v>
      </c>
      <c r="AC3005" s="13">
        <f t="shared" si="3490"/>
        <v>1.1322170155702456E-3</v>
      </c>
      <c r="AD3005" s="13">
        <f t="shared" si="3491"/>
        <v>1.8302694538596597E-3</v>
      </c>
      <c r="AE3005" s="13">
        <f t="shared" si="3492"/>
        <v>3.592704546085645E-3</v>
      </c>
      <c r="AF3005" s="13">
        <f t="shared" si="3493"/>
        <v>3.5261272399659954E-3</v>
      </c>
      <c r="AG3005" s="13">
        <f t="shared" si="3494"/>
        <v>2.3071891297002504E-3</v>
      </c>
      <c r="AH3005" s="13">
        <f t="shared" si="3495"/>
        <v>3.3674770878322664E-2</v>
      </c>
      <c r="AI3005" s="13">
        <f t="shared" si="3496"/>
        <v>3.1916386592292983E-2</v>
      </c>
      <c r="AJ3005" s="13">
        <f t="shared" si="3497"/>
        <v>1.512490963619941E-2</v>
      </c>
      <c r="AK3005" s="13">
        <f t="shared" si="3498"/>
        <v>4.7783790904541894E-3</v>
      </c>
      <c r="AL3005" s="13">
        <f t="shared" si="3499"/>
        <v>8.4256847927599013E-5</v>
      </c>
      <c r="AM3005" s="13">
        <f t="shared" si="3500"/>
        <v>3.4693977677545846E-4</v>
      </c>
      <c r="AN3005" s="13">
        <f t="shared" si="3501"/>
        <v>6.8102109807417635E-4</v>
      </c>
      <c r="AO3005" s="13">
        <f t="shared" si="3502"/>
        <v>6.6840092585048925E-4</v>
      </c>
      <c r="AP3005" s="13">
        <f t="shared" si="3503"/>
        <v>4.3734308079554834E-4</v>
      </c>
      <c r="AQ3005" s="13">
        <f t="shared" si="3504"/>
        <v>2.1461928341477774E-4</v>
      </c>
      <c r="AR3005" s="13">
        <f t="shared" si="3505"/>
        <v>1.3220294112193489E-2</v>
      </c>
      <c r="AS3005" s="13">
        <f t="shared" si="3506"/>
        <v>1.2529974421301814E-2</v>
      </c>
      <c r="AT3005" s="13">
        <f t="shared" si="3507"/>
        <v>5.9378504618014319E-3</v>
      </c>
      <c r="AU3005" s="13">
        <f t="shared" si="3508"/>
        <v>1.8759319011736829E-3</v>
      </c>
      <c r="AV3005" s="13">
        <f t="shared" si="3509"/>
        <v>4.444942476001835E-4</v>
      </c>
      <c r="AW3005" s="13">
        <f t="shared" si="3510"/>
        <v>4.3542989876070412E-6</v>
      </c>
      <c r="AX3005" s="13">
        <f t="shared" si="3511"/>
        <v>5.4803956349694536E-5</v>
      </c>
      <c r="AY3005" s="13">
        <f t="shared" si="3512"/>
        <v>1.0757674106717849E-4</v>
      </c>
      <c r="AZ3005" s="13">
        <f t="shared" si="3513"/>
        <v>1.0558320958427734E-4</v>
      </c>
      <c r="BA3005" s="13">
        <f t="shared" si="3514"/>
        <v>6.9084413821112473E-5</v>
      </c>
      <c r="BB3005" s="13">
        <f t="shared" si="3515"/>
        <v>3.3902096638744968E-5</v>
      </c>
      <c r="BC3005" s="13">
        <f t="shared" si="3516"/>
        <v>1.3309539364163281E-5</v>
      </c>
      <c r="BD3005" s="13">
        <f t="shared" si="3517"/>
        <v>4.3251018456422997E-3</v>
      </c>
      <c r="BE3005" s="13">
        <f t="shared" si="3518"/>
        <v>4.0992594442690201E-3</v>
      </c>
      <c r="BF3005" s="13">
        <f t="shared" si="3519"/>
        <v>1.9426048901437238E-3</v>
      </c>
      <c r="BG3005" s="13">
        <f t="shared" si="3520"/>
        <v>6.1372284604335238E-4</v>
      </c>
      <c r="BH3005" s="13">
        <f t="shared" si="3521"/>
        <v>1.4541907119144747E-4</v>
      </c>
      <c r="BI3005" s="13">
        <f t="shared" si="3522"/>
        <v>2.7565154404813548E-5</v>
      </c>
      <c r="BJ3005" s="14">
        <f t="shared" si="3523"/>
        <v>0.17579511383404242</v>
      </c>
      <c r="BK3005" s="14">
        <f t="shared" si="3524"/>
        <v>0.21387785306899512</v>
      </c>
      <c r="BL3005" s="14">
        <f t="shared" si="3525"/>
        <v>0.53764528112984111</v>
      </c>
      <c r="BM3005" s="14">
        <f t="shared" si="3526"/>
        <v>0.55234937931425088</v>
      </c>
      <c r="BN3005" s="14">
        <f t="shared" si="3527"/>
        <v>0.44348682423727842</v>
      </c>
    </row>
    <row r="3006" spans="1:66" x14ac:dyDescent="0.25">
      <c r="A3006" t="s">
        <v>72</v>
      </c>
      <c r="B3006" t="s">
        <v>74</v>
      </c>
      <c r="C3006" t="s">
        <v>103</v>
      </c>
      <c r="D3006" t="s">
        <v>567</v>
      </c>
      <c r="E3006" s="10">
        <f>VLOOKUP(A3006,home!$A$2:$E$405,3,FALSE)</f>
        <v>1.36666666666667</v>
      </c>
      <c r="F3006" s="10">
        <f>VLOOKUP(B3006,home!$B$2:$E$405,3,FALSE)</f>
        <v>0.73</v>
      </c>
      <c r="G3006" s="10">
        <f>VLOOKUP(C3006,away!$B$2:$E$405,4,FALSE)</f>
        <v>0.95</v>
      </c>
      <c r="H3006" s="10">
        <f>VLOOKUP(A3006,away!$A$2:$E$405,3,FALSE)</f>
        <v>1.0874999999999999</v>
      </c>
      <c r="I3006" s="10">
        <f>VLOOKUP(C3006,away!$B$2:$E$405,3,FALSE)</f>
        <v>0.95</v>
      </c>
      <c r="J3006" s="10">
        <f>VLOOKUP(B3006,home!$B$2:$E$405,4,FALSE)</f>
        <v>0.73</v>
      </c>
      <c r="K3006" s="12">
        <f t="shared" si="3472"/>
        <v>0.94778333333333564</v>
      </c>
      <c r="L3006" s="12">
        <f t="shared" si="3473"/>
        <v>0.75418124999999991</v>
      </c>
      <c r="M3006" s="13">
        <f t="shared" si="3474"/>
        <v>0.18232497935689204</v>
      </c>
      <c r="N3006" s="13">
        <f t="shared" si="3475"/>
        <v>0.17280457668480675</v>
      </c>
      <c r="O3006" s="13">
        <f t="shared" si="3476"/>
        <v>0.13750608083760502</v>
      </c>
      <c r="P3006" s="13">
        <f t="shared" si="3477"/>
        <v>0.13032597164986839</v>
      </c>
      <c r="Q3006" s="13">
        <f t="shared" si="3478"/>
        <v>8.1890648852791056E-2</v>
      </c>
      <c r="R3006" s="13">
        <f t="shared" si="3479"/>
        <v>5.1852253964352994E-2</v>
      </c>
      <c r="S3006" s="13">
        <f t="shared" si="3480"/>
        <v>2.3289264787513402E-2</v>
      </c>
      <c r="T3006" s="13">
        <f t="shared" si="3481"/>
        <v>6.1760391915109021E-2</v>
      </c>
      <c r="U3006" s="13">
        <f t="shared" si="3482"/>
        <v>4.9144702103181143E-2</v>
      </c>
      <c r="V3006" s="13">
        <f t="shared" si="3483"/>
        <v>1.8496862477524608E-3</v>
      </c>
      <c r="W3006" s="13">
        <f t="shared" si="3484"/>
        <v>2.5871530712842677E-2</v>
      </c>
      <c r="X3006" s="13">
        <f t="shared" si="3485"/>
        <v>1.9511823372425078E-2</v>
      </c>
      <c r="Y3006" s="13">
        <f t="shared" si="3486"/>
        <v>7.357725670397379E-3</v>
      </c>
      <c r="Z3006" s="13">
        <f t="shared" si="3487"/>
        <v>1.3035332570051064E-2</v>
      </c>
      <c r="AA3006" s="13">
        <f t="shared" si="3488"/>
        <v>1.2354670954351592E-2</v>
      </c>
      <c r="AB3006" s="13">
        <f t="shared" si="3489"/>
        <v>5.8547756096759464E-3</v>
      </c>
      <c r="AC3006" s="13">
        <f t="shared" si="3490"/>
        <v>8.2634781564225307E-5</v>
      </c>
      <c r="AD3006" s="13">
        <f t="shared" si="3491"/>
        <v>6.1301514043634493E-3</v>
      </c>
      <c r="AE3006" s="13">
        <f t="shared" si="3492"/>
        <v>4.6232452488320806E-3</v>
      </c>
      <c r="AF3006" s="13">
        <f t="shared" si="3493"/>
        <v>1.7433824404103698E-3</v>
      </c>
      <c r="AG3006" s="13">
        <f t="shared" si="3494"/>
        <v>4.382754493789143E-4</v>
      </c>
      <c r="AH3006" s="13">
        <f t="shared" si="3495"/>
        <v>2.457750852961705E-3</v>
      </c>
      <c r="AI3006" s="13">
        <f t="shared" si="3496"/>
        <v>2.3294152959228934E-3</v>
      </c>
      <c r="AJ3006" s="13">
        <f t="shared" si="3497"/>
        <v>1.103890496943729E-3</v>
      </c>
      <c r="AK3006" s="13">
        <f t="shared" si="3498"/>
        <v>3.4874967160944002E-4</v>
      </c>
      <c r="AL3006" s="13">
        <f t="shared" si="3499"/>
        <v>2.362695059649863E-6</v>
      </c>
      <c r="AM3006" s="13">
        <f t="shared" si="3500"/>
        <v>1.1620110663731239E-3</v>
      </c>
      <c r="AN3006" s="13">
        <f t="shared" si="3501"/>
        <v>8.7636695855111549E-4</v>
      </c>
      <c r="AO3006" s="13">
        <f t="shared" si="3502"/>
        <v>3.3046976412938917E-4</v>
      </c>
      <c r="AP3006" s="13">
        <f t="shared" si="3503"/>
        <v>8.3078033266102621E-5</v>
      </c>
      <c r="AQ3006" s="13">
        <f t="shared" si="3504"/>
        <v>1.566397374404271E-5</v>
      </c>
      <c r="AR3006" s="13">
        <f t="shared" si="3505"/>
        <v>3.7071792209504513E-4</v>
      </c>
      <c r="AS3006" s="13">
        <f t="shared" si="3506"/>
        <v>3.5136026792964971E-4</v>
      </c>
      <c r="AT3006" s="13">
        <f t="shared" si="3507"/>
        <v>1.6650670296962863E-4</v>
      </c>
      <c r="AU3006" s="13">
        <f t="shared" si="3508"/>
        <v>5.2604092654299421E-5</v>
      </c>
      <c r="AV3006" s="13">
        <f t="shared" si="3509"/>
        <v>1.2464320570716885E-5</v>
      </c>
      <c r="AW3006" s="13">
        <f t="shared" si="3510"/>
        <v>4.691265052096175E-8</v>
      </c>
      <c r="AX3006" s="13">
        <f t="shared" si="3511"/>
        <v>1.8355578697622384E-4</v>
      </c>
      <c r="AY3006" s="13">
        <f t="shared" si="3512"/>
        <v>1.384343328664622E-4</v>
      </c>
      <c r="AZ3006" s="13">
        <f t="shared" si="3513"/>
        <v>5.2202289102072257E-5</v>
      </c>
      <c r="BA3006" s="13">
        <f t="shared" si="3514"/>
        <v>1.3123329215954077E-5</v>
      </c>
      <c r="BB3006" s="13">
        <f t="shared" si="3515"/>
        <v>2.4743422080624407E-6</v>
      </c>
      <c r="BC3006" s="13">
        <f t="shared" si="3516"/>
        <v>3.7322049988085843E-7</v>
      </c>
      <c r="BD3006" s="13">
        <f t="shared" si="3517"/>
        <v>4.6598084313840601E-5</v>
      </c>
      <c r="BE3006" s="13">
        <f t="shared" si="3518"/>
        <v>4.4164887677919661E-5</v>
      </c>
      <c r="BF3006" s="13">
        <f t="shared" si="3519"/>
        <v>2.0929372229835522E-5</v>
      </c>
      <c r="BG3006" s="13">
        <f t="shared" si="3520"/>
        <v>6.6121700588558883E-6</v>
      </c>
      <c r="BH3006" s="13">
        <f t="shared" si="3521"/>
        <v>1.5667261447373277E-6</v>
      </c>
      <c r="BI3006" s="13">
        <f t="shared" si="3522"/>
        <v>2.9698338557592618E-7</v>
      </c>
      <c r="BJ3006" s="14">
        <f t="shared" si="3523"/>
        <v>0.38498950484828925</v>
      </c>
      <c r="BK3006" s="14">
        <f t="shared" si="3524"/>
        <v>0.33801333385151666</v>
      </c>
      <c r="BL3006" s="14">
        <f t="shared" si="3525"/>
        <v>0.26402611131663456</v>
      </c>
      <c r="BM3006" s="14">
        <f t="shared" si="3526"/>
        <v>0.24322138381995934</v>
      </c>
      <c r="BN3006" s="14">
        <f t="shared" si="3527"/>
        <v>0.75670451134631633</v>
      </c>
    </row>
    <row r="3007" spans="1:66" x14ac:dyDescent="0.25">
      <c r="A3007" t="s">
        <v>72</v>
      </c>
      <c r="B3007" t="s">
        <v>77</v>
      </c>
      <c r="C3007" t="s">
        <v>326</v>
      </c>
      <c r="D3007" t="s">
        <v>567</v>
      </c>
      <c r="E3007" s="10">
        <f>VLOOKUP(A3007,home!$A$2:$E$405,3,FALSE)</f>
        <v>1.36666666666667</v>
      </c>
      <c r="F3007" s="10">
        <f>VLOOKUP(B3007,home!$B$2:$E$405,3,FALSE)</f>
        <v>1.68</v>
      </c>
      <c r="G3007" s="10">
        <f>VLOOKUP(C3007,away!$B$2:$E$405,4,FALSE)</f>
        <v>1.1000000000000001</v>
      </c>
      <c r="H3007" s="10">
        <f>VLOOKUP(A3007,away!$A$2:$E$405,3,FALSE)</f>
        <v>1.0874999999999999</v>
      </c>
      <c r="I3007" s="10">
        <f>VLOOKUP(C3007,away!$B$2:$E$405,3,FALSE)</f>
        <v>0.59</v>
      </c>
      <c r="J3007" s="10">
        <f>VLOOKUP(B3007,home!$B$2:$E$405,4,FALSE)</f>
        <v>1.68</v>
      </c>
      <c r="K3007" s="12">
        <f t="shared" si="3472"/>
        <v>2.5256000000000065</v>
      </c>
      <c r="L3007" s="12">
        <f t="shared" si="3473"/>
        <v>1.0779299999999998</v>
      </c>
      <c r="M3007" s="13">
        <f t="shared" si="3474"/>
        <v>2.7227439746001964E-2</v>
      </c>
      <c r="N3007" s="13">
        <f t="shared" si="3475"/>
        <v>6.8765621822502718E-2</v>
      </c>
      <c r="O3007" s="13">
        <f t="shared" si="3476"/>
        <v>2.9349274125407891E-2</v>
      </c>
      <c r="P3007" s="13">
        <f t="shared" si="3477"/>
        <v>7.4124526731130347E-2</v>
      </c>
      <c r="Q3007" s="13">
        <f t="shared" si="3478"/>
        <v>8.6837227237456696E-2</v>
      </c>
      <c r="R3007" s="13">
        <f t="shared" si="3479"/>
        <v>1.581823152900046E-2</v>
      </c>
      <c r="S3007" s="13">
        <f t="shared" si="3480"/>
        <v>5.0449523664090161E-2</v>
      </c>
      <c r="T3007" s="13">
        <f t="shared" si="3481"/>
        <v>9.3604452356071677E-2</v>
      </c>
      <c r="U3007" s="13">
        <f t="shared" si="3482"/>
        <v>3.9950525549643658E-2</v>
      </c>
      <c r="V3007" s="13">
        <f t="shared" si="3483"/>
        <v>1.5260532513020985E-2</v>
      </c>
      <c r="W3007" s="13">
        <f t="shared" si="3484"/>
        <v>7.310536703697372E-2</v>
      </c>
      <c r="X3007" s="13">
        <f t="shared" si="3485"/>
        <v>7.8802468290165073E-2</v>
      </c>
      <c r="Y3007" s="13">
        <f t="shared" si="3486"/>
        <v>4.2471772322008806E-2</v>
      </c>
      <c r="Z3007" s="13">
        <f t="shared" si="3487"/>
        <v>5.6836487706851549E-3</v>
      </c>
      <c r="AA3007" s="13">
        <f t="shared" si="3488"/>
        <v>1.4354623335242463E-2</v>
      </c>
      <c r="AB3007" s="13">
        <f t="shared" si="3489"/>
        <v>1.8127018347744234E-2</v>
      </c>
      <c r="AC3007" s="13">
        <f t="shared" si="3490"/>
        <v>2.5965986903864341E-3</v>
      </c>
      <c r="AD3007" s="13">
        <f t="shared" si="3491"/>
        <v>4.6158728747145335E-2</v>
      </c>
      <c r="AE3007" s="13">
        <f t="shared" si="3492"/>
        <v>4.9755878478410356E-2</v>
      </c>
      <c r="AF3007" s="13">
        <f t="shared" si="3493"/>
        <v>2.6816677044116433E-2</v>
      </c>
      <c r="AG3007" s="13">
        <f t="shared" si="3494"/>
        <v>9.6355002287214758E-3</v>
      </c>
      <c r="AH3007" s="13">
        <f t="shared" si="3495"/>
        <v>1.5316438798461619E-3</v>
      </c>
      <c r="AI3007" s="13">
        <f t="shared" si="3496"/>
        <v>3.8683197829394757E-3</v>
      </c>
      <c r="AJ3007" s="13">
        <f t="shared" si="3497"/>
        <v>4.884914221895984E-3</v>
      </c>
      <c r="AK3007" s="13">
        <f t="shared" si="3498"/>
        <v>4.1124464529401763E-3</v>
      </c>
      <c r="AL3007" s="13">
        <f t="shared" si="3499"/>
        <v>2.8276128909818568E-4</v>
      </c>
      <c r="AM3007" s="13">
        <f t="shared" si="3500"/>
        <v>2.3315697064758098E-2</v>
      </c>
      <c r="AN3007" s="13">
        <f t="shared" si="3501"/>
        <v>2.5132689337014694E-2</v>
      </c>
      <c r="AO3007" s="13">
        <f t="shared" si="3502"/>
        <v>1.354563990852412E-2</v>
      </c>
      <c r="AP3007" s="13">
        <f t="shared" si="3503"/>
        <v>4.8670838755318019E-3</v>
      </c>
      <c r="AQ3007" s="13">
        <f t="shared" si="3504"/>
        <v>1.3115939304879983E-3</v>
      </c>
      <c r="AR3007" s="13">
        <f t="shared" si="3505"/>
        <v>3.3020097748051472E-4</v>
      </c>
      <c r="AS3007" s="13">
        <f t="shared" si="3506"/>
        <v>8.3395558872478999E-4</v>
      </c>
      <c r="AT3007" s="13">
        <f t="shared" si="3507"/>
        <v>1.0531191174416679E-3</v>
      </c>
      <c r="AU3007" s="13">
        <f t="shared" si="3508"/>
        <v>8.8658588100356097E-4</v>
      </c>
      <c r="AV3007" s="13">
        <f t="shared" si="3509"/>
        <v>5.5979032526564992E-4</v>
      </c>
      <c r="AW3007" s="13">
        <f t="shared" si="3510"/>
        <v>2.1383194192465976E-5</v>
      </c>
      <c r="AX3007" s="13">
        <f t="shared" si="3511"/>
        <v>9.8143540844588765E-3</v>
      </c>
      <c r="AY3007" s="13">
        <f t="shared" si="3512"/>
        <v>1.0579186698260754E-2</v>
      </c>
      <c r="AZ3007" s="13">
        <f t="shared" si="3513"/>
        <v>5.7018113588281063E-3</v>
      </c>
      <c r="BA3007" s="13">
        <f t="shared" si="3514"/>
        <v>2.048717839340527E-3</v>
      </c>
      <c r="BB3007" s="13">
        <f t="shared" si="3515"/>
        <v>5.5209360514008336E-4</v>
      </c>
      <c r="BC3007" s="13">
        <f t="shared" si="3516"/>
        <v>1.1902365195773003E-4</v>
      </c>
      <c r="BD3007" s="13">
        <f t="shared" si="3517"/>
        <v>5.9322256609261833E-5</v>
      </c>
      <c r="BE3007" s="13">
        <f t="shared" si="3518"/>
        <v>1.4982429129235206E-4</v>
      </c>
      <c r="BF3007" s="13">
        <f t="shared" si="3519"/>
        <v>1.8919811504398271E-4</v>
      </c>
      <c r="BG3007" s="13">
        <f t="shared" si="3520"/>
        <v>1.5927958645169465E-4</v>
      </c>
      <c r="BH3007" s="13">
        <f t="shared" si="3521"/>
        <v>1.0056913088560027E-4</v>
      </c>
      <c r="BI3007" s="13">
        <f t="shared" si="3522"/>
        <v>5.0799479392934515E-5</v>
      </c>
      <c r="BJ3007" s="14">
        <f t="shared" si="3523"/>
        <v>0.67294158491787504</v>
      </c>
      <c r="BK3007" s="14">
        <f t="shared" si="3524"/>
        <v>0.18052056933198882</v>
      </c>
      <c r="BL3007" s="14">
        <f t="shared" si="3525"/>
        <v>0.1363696419742525</v>
      </c>
      <c r="BM3007" s="14">
        <f t="shared" si="3526"/>
        <v>0.68283532029923311</v>
      </c>
      <c r="BN3007" s="14">
        <f t="shared" si="3527"/>
        <v>0.30212232119150007</v>
      </c>
    </row>
    <row r="3008" spans="1:66" x14ac:dyDescent="0.25">
      <c r="A3008" t="s">
        <v>72</v>
      </c>
      <c r="B3008" t="s">
        <v>88</v>
      </c>
      <c r="C3008" t="s">
        <v>73</v>
      </c>
      <c r="D3008" t="s">
        <v>567</v>
      </c>
      <c r="E3008" s="10">
        <f>VLOOKUP(A3008,home!$A$2:$E$405,3,FALSE)</f>
        <v>1.36666666666667</v>
      </c>
      <c r="F3008" s="10">
        <f>VLOOKUP(B3008,home!$B$2:$E$405,3,FALSE)</f>
        <v>1.02</v>
      </c>
      <c r="G3008" s="10">
        <f>VLOOKUP(C3008,away!$B$2:$E$405,4,FALSE)</f>
        <v>0.8</v>
      </c>
      <c r="H3008" s="10">
        <f>VLOOKUP(A3008,away!$A$2:$E$405,3,FALSE)</f>
        <v>1.0874999999999999</v>
      </c>
      <c r="I3008" s="10">
        <f>VLOOKUP(C3008,away!$B$2:$E$405,3,FALSE)</f>
        <v>0.66</v>
      </c>
      <c r="J3008" s="10">
        <f>VLOOKUP(B3008,home!$B$2:$E$405,4,FALSE)</f>
        <v>1.02</v>
      </c>
      <c r="K3008" s="12">
        <f t="shared" si="3472"/>
        <v>1.1152000000000029</v>
      </c>
      <c r="L3008" s="12">
        <f t="shared" si="3473"/>
        <v>0.73210500000000001</v>
      </c>
      <c r="M3008" s="13">
        <f t="shared" si="3474"/>
        <v>0.1576614919988793</v>
      </c>
      <c r="N3008" s="13">
        <f t="shared" si="3475"/>
        <v>0.17582409587715064</v>
      </c>
      <c r="O3008" s="13">
        <f t="shared" si="3476"/>
        <v>0.11542476659983954</v>
      </c>
      <c r="P3008" s="13">
        <f t="shared" si="3477"/>
        <v>0.1287216997121414</v>
      </c>
      <c r="Q3008" s="13">
        <f t="shared" si="3478"/>
        <v>9.8039515861099477E-2</v>
      </c>
      <c r="R3008" s="13">
        <f t="shared" si="3479"/>
        <v>4.2251524375787754E-2</v>
      </c>
      <c r="S3008" s="13">
        <f t="shared" si="3480"/>
        <v>2.6273498631010795E-2</v>
      </c>
      <c r="T3008" s="13">
        <f t="shared" si="3481"/>
        <v>7.177521975949025E-2</v>
      </c>
      <c r="U3008" s="13">
        <f t="shared" si="3482"/>
        <v>4.7118899983878616E-2</v>
      </c>
      <c r="V3008" s="13">
        <f t="shared" si="3483"/>
        <v>2.3834252304948578E-3</v>
      </c>
      <c r="W3008" s="13">
        <f t="shared" si="3484"/>
        <v>3.6444556029432792E-2</v>
      </c>
      <c r="X3008" s="13">
        <f t="shared" si="3485"/>
        <v>2.6681241691927898E-2</v>
      </c>
      <c r="Y3008" s="13">
        <f t="shared" si="3486"/>
        <v>9.7667352244344332E-3</v>
      </c>
      <c r="Z3008" s="13">
        <f t="shared" si="3487"/>
        <v>1.0310850751045366E-2</v>
      </c>
      <c r="AA3008" s="13">
        <f t="shared" si="3488"/>
        <v>1.1498660757565822E-2</v>
      </c>
      <c r="AB3008" s="13">
        <f t="shared" si="3489"/>
        <v>6.4116532384187212E-3</v>
      </c>
      <c r="AC3008" s="13">
        <f t="shared" si="3490"/>
        <v>1.216207517274896E-4</v>
      </c>
      <c r="AD3008" s="13">
        <f t="shared" si="3491"/>
        <v>1.0160742221005895E-2</v>
      </c>
      <c r="AE3008" s="13">
        <f t="shared" si="3492"/>
        <v>7.4387301837095217E-3</v>
      </c>
      <c r="AF3008" s="13">
        <f t="shared" si="3493"/>
        <v>2.7229657805723289E-3</v>
      </c>
      <c r="AG3008" s="13">
        <f t="shared" si="3494"/>
        <v>6.6449895426196851E-4</v>
      </c>
      <c r="AH3008" s="13">
        <f t="shared" si="3495"/>
        <v>1.8871563472735171E-3</v>
      </c>
      <c r="AI3008" s="13">
        <f t="shared" si="3496"/>
        <v>2.1045567584794317E-3</v>
      </c>
      <c r="AJ3008" s="13">
        <f t="shared" si="3497"/>
        <v>1.1735008485281343E-3</v>
      </c>
      <c r="AK3008" s="13">
        <f t="shared" si="3498"/>
        <v>4.3622938209285947E-4</v>
      </c>
      <c r="AL3008" s="13">
        <f t="shared" si="3499"/>
        <v>3.971858869061596E-6</v>
      </c>
      <c r="AM3008" s="13">
        <f t="shared" si="3500"/>
        <v>2.2662519449731596E-3</v>
      </c>
      <c r="AN3008" s="13">
        <f t="shared" si="3501"/>
        <v>1.6591343801745752E-3</v>
      </c>
      <c r="AO3008" s="13">
        <f t="shared" si="3502"/>
        <v>6.0733028769885346E-4</v>
      </c>
      <c r="AP3008" s="13">
        <f t="shared" si="3503"/>
        <v>1.4820984675858976E-4</v>
      </c>
      <c r="AQ3008" s="13">
        <f t="shared" si="3504"/>
        <v>2.7126292465299338E-5</v>
      </c>
      <c r="AR3008" s="13">
        <f t="shared" si="3505"/>
        <v>2.7631931952413574E-4</v>
      </c>
      <c r="AS3008" s="13">
        <f t="shared" si="3506"/>
        <v>3.0815130513331694E-4</v>
      </c>
      <c r="AT3008" s="13">
        <f t="shared" si="3507"/>
        <v>1.7182516774233802E-4</v>
      </c>
      <c r="AU3008" s="13">
        <f t="shared" si="3508"/>
        <v>6.3873142355418594E-5</v>
      </c>
      <c r="AV3008" s="13">
        <f t="shared" si="3509"/>
        <v>1.780783208869076E-5</v>
      </c>
      <c r="AW3008" s="13">
        <f t="shared" si="3510"/>
        <v>9.0077731685423876E-8</v>
      </c>
      <c r="AX3008" s="13">
        <f t="shared" si="3511"/>
        <v>4.2122069483901205E-4</v>
      </c>
      <c r="AY3008" s="13">
        <f t="shared" si="3512"/>
        <v>3.0837777679511492E-4</v>
      </c>
      <c r="AZ3008" s="13">
        <f t="shared" si="3513"/>
        <v>1.1288245614029377E-4</v>
      </c>
      <c r="BA3008" s="13">
        <f t="shared" si="3514"/>
        <v>2.7547270184196599E-5</v>
      </c>
      <c r="BB3008" s="13">
        <f t="shared" si="3515"/>
        <v>5.0418735595503125E-6</v>
      </c>
      <c r="BC3008" s="13">
        <f t="shared" si="3516"/>
        <v>7.3823616846291652E-7</v>
      </c>
      <c r="BD3008" s="13">
        <f t="shared" si="3517"/>
        <v>3.3715792570036217E-5</v>
      </c>
      <c r="BE3008" s="13">
        <f t="shared" si="3518"/>
        <v>3.7599851874104484E-5</v>
      </c>
      <c r="BF3008" s="13">
        <f t="shared" si="3519"/>
        <v>2.0965677405000722E-5</v>
      </c>
      <c r="BG3008" s="13">
        <f t="shared" si="3520"/>
        <v>7.7936411473522841E-6</v>
      </c>
      <c r="BH3008" s="13">
        <f t="shared" si="3521"/>
        <v>2.1728671518818239E-6</v>
      </c>
      <c r="BI3008" s="13">
        <f t="shared" si="3522"/>
        <v>4.8463628955572309E-7</v>
      </c>
      <c r="BJ3008" s="14">
        <f t="shared" si="3523"/>
        <v>0.44510216264284219</v>
      </c>
      <c r="BK3008" s="14">
        <f t="shared" si="3524"/>
        <v>0.31547408595991799</v>
      </c>
      <c r="BL3008" s="14">
        <f t="shared" si="3525"/>
        <v>0.22924765752514617</v>
      </c>
      <c r="BM3008" s="14">
        <f t="shared" si="3526"/>
        <v>0.28190337475499039</v>
      </c>
      <c r="BN3008" s="14">
        <f t="shared" si="3527"/>
        <v>0.7179230944248981</v>
      </c>
    </row>
    <row r="3009" spans="1:66" x14ac:dyDescent="0.25">
      <c r="A3009" t="s">
        <v>72</v>
      </c>
      <c r="B3009" t="s">
        <v>102</v>
      </c>
      <c r="C3009" t="s">
        <v>86</v>
      </c>
      <c r="D3009" t="s">
        <v>567</v>
      </c>
      <c r="E3009" s="10">
        <f>VLOOKUP(A3009,home!$A$2:$E$405,3,FALSE)</f>
        <v>1.36666666666667</v>
      </c>
      <c r="F3009" s="10">
        <f>VLOOKUP(B3009,home!$B$2:$E$405,3,FALSE)</f>
        <v>0.66</v>
      </c>
      <c r="G3009" s="10">
        <f>VLOOKUP(C3009,away!$B$2:$E$405,4,FALSE)</f>
        <v>0.8</v>
      </c>
      <c r="H3009" s="10">
        <f>VLOOKUP(A3009,away!$A$2:$E$405,3,FALSE)</f>
        <v>1.0874999999999999</v>
      </c>
      <c r="I3009" s="10">
        <f>VLOOKUP(C3009,away!$B$2:$E$405,3,FALSE)</f>
        <v>0.66</v>
      </c>
      <c r="J3009" s="10">
        <f>VLOOKUP(B3009,home!$B$2:$E$405,4,FALSE)</f>
        <v>0.66</v>
      </c>
      <c r="K3009" s="12">
        <f t="shared" si="3472"/>
        <v>0.7216000000000018</v>
      </c>
      <c r="L3009" s="12">
        <f t="shared" si="3473"/>
        <v>0.473715</v>
      </c>
      <c r="M3009" s="13">
        <f t="shared" si="3474"/>
        <v>0.30260861745289813</v>
      </c>
      <c r="N3009" s="13">
        <f t="shared" si="3475"/>
        <v>0.21836237835401182</v>
      </c>
      <c r="O3009" s="13">
        <f t="shared" si="3476"/>
        <v>0.14335024121669965</v>
      </c>
      <c r="P3009" s="13">
        <f t="shared" si="3477"/>
        <v>0.10344153406197072</v>
      </c>
      <c r="Q3009" s="13">
        <f t="shared" si="3478"/>
        <v>7.8785146110127643E-2</v>
      </c>
      <c r="R3009" s="13">
        <f t="shared" si="3479"/>
        <v>3.3953579758984435E-2</v>
      </c>
      <c r="S3009" s="13">
        <f t="shared" si="3480"/>
        <v>8.8399258579932496E-3</v>
      </c>
      <c r="T3009" s="13">
        <f t="shared" si="3481"/>
        <v>3.7321705489559126E-2</v>
      </c>
      <c r="U3009" s="13">
        <f t="shared" si="3482"/>
        <v>2.4500903154083226E-2</v>
      </c>
      <c r="V3009" s="13">
        <f t="shared" si="3483"/>
        <v>3.3575290142159945E-4</v>
      </c>
      <c r="W3009" s="13">
        <f t="shared" si="3484"/>
        <v>1.8950453811022755E-2</v>
      </c>
      <c r="X3009" s="13">
        <f t="shared" si="3485"/>
        <v>8.9771142270886461E-3</v>
      </c>
      <c r="Y3009" s="13">
        <f t="shared" si="3486"/>
        <v>2.1262968330426485E-3</v>
      </c>
      <c r="Z3009" s="13">
        <f t="shared" si="3487"/>
        <v>5.3614400118424371E-3</v>
      </c>
      <c r="AA3009" s="13">
        <f t="shared" si="3488"/>
        <v>3.8688151125455118E-3</v>
      </c>
      <c r="AB3009" s="13">
        <f t="shared" si="3489"/>
        <v>1.3958684926064239E-3</v>
      </c>
      <c r="AC3009" s="13">
        <f t="shared" si="3490"/>
        <v>7.1732084749316933E-6</v>
      </c>
      <c r="AD3009" s="13">
        <f t="shared" si="3491"/>
        <v>3.4186618675085129E-3</v>
      </c>
      <c r="AE3009" s="13">
        <f t="shared" si="3492"/>
        <v>1.6194714065667954E-3</v>
      </c>
      <c r="AF3009" s="13">
        <f t="shared" si="3493"/>
        <v>3.835839486808947E-4</v>
      </c>
      <c r="AG3009" s="13">
        <f t="shared" si="3494"/>
        <v>6.0569823416456678E-5</v>
      </c>
      <c r="AH3009" s="13">
        <f t="shared" si="3495"/>
        <v>6.3494863880248496E-4</v>
      </c>
      <c r="AI3009" s="13">
        <f t="shared" si="3496"/>
        <v>4.5817893775987426E-4</v>
      </c>
      <c r="AJ3009" s="13">
        <f t="shared" si="3497"/>
        <v>1.6531096074376303E-4</v>
      </c>
      <c r="AK3009" s="13">
        <f t="shared" si="3498"/>
        <v>3.9762796424233247E-5</v>
      </c>
      <c r="AL3009" s="13">
        <f t="shared" si="3499"/>
        <v>9.8081501450798552E-8</v>
      </c>
      <c r="AM3009" s="13">
        <f t="shared" si="3500"/>
        <v>4.9338128071882989E-4</v>
      </c>
      <c r="AN3009" s="13">
        <f t="shared" si="3501"/>
        <v>2.3372211339572053E-4</v>
      </c>
      <c r="AO3009" s="13">
        <f t="shared" si="3502"/>
        <v>5.5358835473626867E-5</v>
      </c>
      <c r="AP3009" s="13">
        <f t="shared" si="3503"/>
        <v>8.7414369154630509E-6</v>
      </c>
      <c r="AQ3009" s="13">
        <f t="shared" si="3504"/>
        <v>1.0352374471021448E-6</v>
      </c>
      <c r="AR3009" s="13">
        <f t="shared" si="3505"/>
        <v>6.015693888606387E-5</v>
      </c>
      <c r="AS3009" s="13">
        <f t="shared" si="3506"/>
        <v>4.340924710018379E-5</v>
      </c>
      <c r="AT3009" s="13">
        <f t="shared" si="3507"/>
        <v>1.5662056353746349E-5</v>
      </c>
      <c r="AU3009" s="13">
        <f t="shared" si="3508"/>
        <v>3.7672466216211324E-6</v>
      </c>
      <c r="AV3009" s="13">
        <f t="shared" si="3509"/>
        <v>6.7961129054045382E-7</v>
      </c>
      <c r="AW3009" s="13">
        <f t="shared" si="3510"/>
        <v>9.3131857712684742E-10</v>
      </c>
      <c r="AX3009" s="13">
        <f t="shared" si="3511"/>
        <v>5.9337322027784746E-5</v>
      </c>
      <c r="AY3009" s="13">
        <f t="shared" si="3512"/>
        <v>2.8108979504392054E-5</v>
      </c>
      <c r="AZ3009" s="13">
        <f t="shared" si="3513"/>
        <v>6.6578226129615402E-6</v>
      </c>
      <c r="BA3009" s="13">
        <f t="shared" si="3514"/>
        <v>1.051303479699692E-6</v>
      </c>
      <c r="BB3009" s="13">
        <f t="shared" si="3515"/>
        <v>1.245045569714849E-7</v>
      </c>
      <c r="BC3009" s="13">
        <f t="shared" si="3516"/>
        <v>1.1795935241149399E-8</v>
      </c>
      <c r="BD3009" s="13">
        <f t="shared" si="3517"/>
        <v>4.7495407174019546E-6</v>
      </c>
      <c r="BE3009" s="13">
        <f t="shared" si="3518"/>
        <v>3.4272685816772588E-6</v>
      </c>
      <c r="BF3009" s="13">
        <f t="shared" si="3519"/>
        <v>1.2365585042691578E-6</v>
      </c>
      <c r="BG3009" s="13">
        <f t="shared" si="3520"/>
        <v>2.9743353889354226E-7</v>
      </c>
      <c r="BH3009" s="13">
        <f t="shared" si="3521"/>
        <v>5.3657010416395142E-8</v>
      </c>
      <c r="BI3009" s="13">
        <f t="shared" si="3522"/>
        <v>7.7437797432941674E-9</v>
      </c>
      <c r="BJ3009" s="14">
        <f t="shared" si="3523"/>
        <v>0.37089291250309314</v>
      </c>
      <c r="BK3009" s="14">
        <f t="shared" si="3524"/>
        <v>0.41526121054376453</v>
      </c>
      <c r="BL3009" s="14">
        <f t="shared" si="3525"/>
        <v>0.20850105637103419</v>
      </c>
      <c r="BM3009" s="14">
        <f t="shared" si="3526"/>
        <v>0.11948701442685591</v>
      </c>
      <c r="BN3009" s="14">
        <f t="shared" si="3527"/>
        <v>0.88050149695469238</v>
      </c>
    </row>
    <row r="3010" spans="1:66" x14ac:dyDescent="0.25">
      <c r="A3010" t="s">
        <v>72</v>
      </c>
      <c r="B3010" t="s">
        <v>78</v>
      </c>
      <c r="C3010" t="s">
        <v>81</v>
      </c>
      <c r="D3010" t="s">
        <v>567</v>
      </c>
      <c r="E3010" s="10">
        <f>VLOOKUP(A3010,home!$A$2:$E$405,3,FALSE)</f>
        <v>1.36666666666667</v>
      </c>
      <c r="F3010" s="10">
        <f>VLOOKUP(B3010,home!$B$2:$E$405,3,FALSE)</f>
        <v>1.17</v>
      </c>
      <c r="G3010" s="10">
        <f>VLOOKUP(C3010,away!$B$2:$E$405,4,FALSE)</f>
        <v>1.39</v>
      </c>
      <c r="H3010" s="10">
        <f>VLOOKUP(A3010,away!$A$2:$E$405,3,FALSE)</f>
        <v>1.0874999999999999</v>
      </c>
      <c r="I3010" s="10">
        <f>VLOOKUP(C3010,away!$B$2:$E$405,3,FALSE)</f>
        <v>1.02</v>
      </c>
      <c r="J3010" s="10">
        <f>VLOOKUP(B3010,home!$B$2:$E$405,4,FALSE)</f>
        <v>1.17</v>
      </c>
      <c r="K3010" s="12">
        <f t="shared" si="3472"/>
        <v>2.2226100000000049</v>
      </c>
      <c r="L3010" s="12">
        <f t="shared" si="3473"/>
        <v>1.2978224999999997</v>
      </c>
      <c r="M3010" s="13">
        <f t="shared" si="3474"/>
        <v>2.958663618016236E-2</v>
      </c>
      <c r="N3010" s="13">
        <f t="shared" si="3475"/>
        <v>6.5759553440390806E-2</v>
      </c>
      <c r="O3010" s="13">
        <f t="shared" si="3476"/>
        <v>3.8398202133928756E-2</v>
      </c>
      <c r="P3010" s="13">
        <f t="shared" si="3477"/>
        <v>8.5344228044891571E-2</v>
      </c>
      <c r="Q3010" s="13">
        <f t="shared" si="3478"/>
        <v>7.3078920536073677E-2</v>
      </c>
      <c r="R3010" s="13">
        <f t="shared" si="3479"/>
        <v>2.4917025344480374E-2</v>
      </c>
      <c r="S3010" s="13">
        <f t="shared" si="3480"/>
        <v>6.1544992950753975E-2</v>
      </c>
      <c r="T3010" s="13">
        <f t="shared" si="3481"/>
        <v>9.4843467347428448E-2</v>
      </c>
      <c r="U3010" s="13">
        <f t="shared" si="3482"/>
        <v>5.538082970089564E-2</v>
      </c>
      <c r="V3010" s="13">
        <f t="shared" si="3483"/>
        <v>1.9725534496296094E-2</v>
      </c>
      <c r="W3010" s="13">
        <f t="shared" si="3484"/>
        <v>5.4141979857561029E-2</v>
      </c>
      <c r="X3010" s="13">
        <f t="shared" si="3485"/>
        <v>7.0266679653689476E-2</v>
      </c>
      <c r="Y3010" s="13">
        <f t="shared" si="3486"/>
        <v>4.55968389274252E-2</v>
      </c>
      <c r="Z3010" s="13">
        <f t="shared" si="3487"/>
        <v>1.0779292041712291E-2</v>
      </c>
      <c r="AA3010" s="13">
        <f t="shared" si="3488"/>
        <v>2.3958162284830206E-2</v>
      </c>
      <c r="AB3010" s="13">
        <f t="shared" si="3489"/>
        <v>2.6624825537943295E-2</v>
      </c>
      <c r="AC3010" s="13">
        <f t="shared" si="3490"/>
        <v>3.5562096855742322E-3</v>
      </c>
      <c r="AD3010" s="13">
        <f t="shared" si="3491"/>
        <v>3.0084126462803503E-2</v>
      </c>
      <c r="AE3010" s="13">
        <f t="shared" si="3492"/>
        <v>3.9043856216271787E-2</v>
      </c>
      <c r="AF3010" s="13">
        <f t="shared" si="3493"/>
        <v>2.5335997542121191E-2</v>
      </c>
      <c r="AG3010" s="13">
        <f t="shared" si="3494"/>
        <v>1.0960542556703191E-2</v>
      </c>
      <c r="AH3010" s="13">
        <f t="shared" si="3495"/>
        <v>3.4974019364512874E-3</v>
      </c>
      <c r="AI3010" s="13">
        <f t="shared" si="3496"/>
        <v>7.7733605179760128E-3</v>
      </c>
      <c r="AJ3010" s="13">
        <f t="shared" si="3497"/>
        <v>8.6385744104293533E-3</v>
      </c>
      <c r="AK3010" s="13">
        <f t="shared" si="3498"/>
        <v>6.4000606234548094E-3</v>
      </c>
      <c r="AL3010" s="13">
        <f t="shared" si="3499"/>
        <v>4.1032305062729032E-4</v>
      </c>
      <c r="AM3010" s="13">
        <f t="shared" si="3500"/>
        <v>1.3373056063498368E-2</v>
      </c>
      <c r="AN3010" s="13">
        <f t="shared" si="3501"/>
        <v>1.7355853052969605E-2</v>
      </c>
      <c r="AO3010" s="13">
        <f t="shared" si="3502"/>
        <v>1.1262408299418821E-2</v>
      </c>
      <c r="AP3010" s="13">
        <f t="shared" si="3503"/>
        <v>4.8722022983908268E-3</v>
      </c>
      <c r="AQ3010" s="13">
        <f t="shared" si="3504"/>
        <v>1.5808134418508321E-3</v>
      </c>
      <c r="AR3010" s="13">
        <f t="shared" si="3505"/>
        <v>9.0780138493401019E-4</v>
      </c>
      <c r="AS3010" s="13">
        <f t="shared" si="3506"/>
        <v>2.0176884361681846E-3</v>
      </c>
      <c r="AT3010" s="13">
        <f t="shared" si="3507"/>
        <v>2.2422672475558899E-3</v>
      </c>
      <c r="AU3010" s="13">
        <f t="shared" si="3508"/>
        <v>1.6612285356967359E-3</v>
      </c>
      <c r="AV3010" s="13">
        <f t="shared" si="3509"/>
        <v>9.2306578893123277E-4</v>
      </c>
      <c r="AW3010" s="13">
        <f t="shared" si="3510"/>
        <v>3.2877741558319955E-5</v>
      </c>
      <c r="AX3010" s="13">
        <f t="shared" si="3511"/>
        <v>4.9538480228820247E-3</v>
      </c>
      <c r="AY3010" s="13">
        <f t="shared" si="3512"/>
        <v>6.4292154256768048E-3</v>
      </c>
      <c r="AZ3010" s="13">
        <f t="shared" si="3513"/>
        <v>4.1719902183952173E-3</v>
      </c>
      <c r="BA3010" s="13">
        <f t="shared" si="3514"/>
        <v>1.8048342584044085E-3</v>
      </c>
      <c r="BB3010" s="13">
        <f t="shared" si="3515"/>
        <v>5.8558862733201387E-4</v>
      </c>
      <c r="BC3010" s="13">
        <f t="shared" si="3516"/>
        <v>1.5199801925912051E-4</v>
      </c>
      <c r="BD3010" s="13">
        <f t="shared" si="3517"/>
        <v>1.9636084381641973E-4</v>
      </c>
      <c r="BE3010" s="13">
        <f t="shared" si="3518"/>
        <v>4.3643357507481358E-4</v>
      </c>
      <c r="BF3010" s="13">
        <f t="shared" si="3519"/>
        <v>4.8501081414851685E-4</v>
      </c>
      <c r="BG3010" s="13">
        <f t="shared" si="3520"/>
        <v>3.5932996187821247E-4</v>
      </c>
      <c r="BH3010" s="13">
        <f t="shared" si="3521"/>
        <v>1.9966259164253396E-4</v>
      </c>
      <c r="BI3010" s="13">
        <f t="shared" si="3522"/>
        <v>8.8754414562122665E-5</v>
      </c>
      <c r="BJ3010" s="14">
        <f t="shared" si="3523"/>
        <v>0.57565377026854625</v>
      </c>
      <c r="BK3010" s="14">
        <f t="shared" si="3524"/>
        <v>0.20659713983398237</v>
      </c>
      <c r="BL3010" s="14">
        <f t="shared" si="3525"/>
        <v>0.20510604608479835</v>
      </c>
      <c r="BM3010" s="14">
        <f t="shared" si="3526"/>
        <v>0.67465534486499357</v>
      </c>
      <c r="BN3010" s="14">
        <f t="shared" si="3527"/>
        <v>0.31708456567992754</v>
      </c>
    </row>
    <row r="3011" spans="1:66" x14ac:dyDescent="0.25">
      <c r="A3011" t="s">
        <v>72</v>
      </c>
      <c r="B3011" t="s">
        <v>106</v>
      </c>
      <c r="C3011" t="s">
        <v>89</v>
      </c>
      <c r="D3011" t="s">
        <v>567</v>
      </c>
      <c r="E3011" s="10">
        <f>VLOOKUP(A3011,home!$A$2:$E$405,3,FALSE)</f>
        <v>1.36666666666667</v>
      </c>
      <c r="F3011" s="10">
        <f>VLOOKUP(B3011,home!$B$2:$E$405,3,FALSE)</f>
        <v>0.88</v>
      </c>
      <c r="G3011" s="10">
        <f>VLOOKUP(C3011,away!$B$2:$E$405,4,FALSE)</f>
        <v>1.24</v>
      </c>
      <c r="H3011" s="10">
        <f>VLOOKUP(A3011,away!$A$2:$E$405,3,FALSE)</f>
        <v>1.0874999999999999</v>
      </c>
      <c r="I3011" s="10">
        <f>VLOOKUP(C3011,away!$B$2:$E$405,3,FALSE)</f>
        <v>0.44</v>
      </c>
      <c r="J3011" s="10">
        <f>VLOOKUP(B3011,home!$B$2:$E$405,4,FALSE)</f>
        <v>0.88</v>
      </c>
      <c r="K3011" s="12">
        <f t="shared" si="3472"/>
        <v>1.4913066666666703</v>
      </c>
      <c r="L3011" s="12">
        <f t="shared" si="3473"/>
        <v>0.42108000000000001</v>
      </c>
      <c r="M3011" s="13">
        <f t="shared" si="3474"/>
        <v>0.14772738948356876</v>
      </c>
      <c r="N3011" s="13">
        <f t="shared" si="3475"/>
        <v>0.22030684078610988</v>
      </c>
      <c r="O3011" s="13">
        <f t="shared" si="3476"/>
        <v>6.220504916374113E-2</v>
      </c>
      <c r="P3011" s="13">
        <f t="shared" si="3477"/>
        <v>9.2766804518215132E-2</v>
      </c>
      <c r="Q3011" s="13">
        <f t="shared" si="3478"/>
        <v>0.16427253018829924</v>
      </c>
      <c r="R3011" s="13">
        <f t="shared" si="3479"/>
        <v>1.3096651050934058E-2</v>
      </c>
      <c r="S3011" s="13">
        <f t="shared" si="3480"/>
        <v>1.456344698604101E-2</v>
      </c>
      <c r="T3011" s="13">
        <f t="shared" si="3481"/>
        <v>6.9171877011689031E-2</v>
      </c>
      <c r="U3011" s="13">
        <f t="shared" si="3482"/>
        <v>1.9531123023265016E-2</v>
      </c>
      <c r="V3011" s="13">
        <f t="shared" si="3483"/>
        <v>1.0161392882663044E-3</v>
      </c>
      <c r="W3011" s="13">
        <f t="shared" si="3484"/>
        <v>8.1660239806670767E-2</v>
      </c>
      <c r="X3011" s="13">
        <f t="shared" si="3485"/>
        <v>3.4385493777792923E-2</v>
      </c>
      <c r="Y3011" s="13">
        <f t="shared" si="3486"/>
        <v>7.2395218599765228E-3</v>
      </c>
      <c r="Z3011" s="13">
        <f t="shared" si="3487"/>
        <v>1.8382459415091038E-3</v>
      </c>
      <c r="AA3011" s="13">
        <f t="shared" si="3488"/>
        <v>2.7413884275454769E-3</v>
      </c>
      <c r="AB3011" s="13">
        <f t="shared" si="3489"/>
        <v>2.0441254189607154E-3</v>
      </c>
      <c r="AC3011" s="13">
        <f t="shared" si="3490"/>
        <v>3.9880889322306129E-5</v>
      </c>
      <c r="AD3011" s="13">
        <f t="shared" si="3491"/>
        <v>3.0445115006321816E-2</v>
      </c>
      <c r="AE3011" s="13">
        <f t="shared" si="3492"/>
        <v>1.281982902686199E-2</v>
      </c>
      <c r="AF3011" s="13">
        <f t="shared" si="3493"/>
        <v>2.6990868033155233E-3</v>
      </c>
      <c r="AG3011" s="13">
        <f t="shared" si="3494"/>
        <v>3.7884382371336674E-4</v>
      </c>
      <c r="AH3011" s="13">
        <f t="shared" si="3495"/>
        <v>1.9351215026266341E-4</v>
      </c>
      <c r="AI3011" s="13">
        <f t="shared" si="3496"/>
        <v>2.8858595976771241E-4</v>
      </c>
      <c r="AJ3011" s="13">
        <f t="shared" si="3497"/>
        <v>2.1518508285399459E-4</v>
      </c>
      <c r="AK3011" s="13">
        <f t="shared" si="3498"/>
        <v>1.0696898287579389E-4</v>
      </c>
      <c r="AL3011" s="13">
        <f t="shared" si="3499"/>
        <v>1.001743191078712E-6</v>
      </c>
      <c r="AM3011" s="13">
        <f t="shared" si="3500"/>
        <v>9.0806005952722424E-3</v>
      </c>
      <c r="AN3011" s="13">
        <f t="shared" si="3501"/>
        <v>3.8236592986572357E-3</v>
      </c>
      <c r="AO3011" s="13">
        <f t="shared" si="3502"/>
        <v>8.0503322873929435E-4</v>
      </c>
      <c r="AP3011" s="13">
        <f t="shared" si="3503"/>
        <v>1.1299446398584732E-4</v>
      </c>
      <c r="AQ3011" s="13">
        <f t="shared" si="3504"/>
        <v>1.1894927223790151E-5</v>
      </c>
      <c r="AR3011" s="13">
        <f t="shared" si="3505"/>
        <v>1.6296819246520471E-5</v>
      </c>
      <c r="AS3011" s="13">
        <f t="shared" si="3506"/>
        <v>2.430355518779768E-5</v>
      </c>
      <c r="AT3011" s="13">
        <f t="shared" si="3507"/>
        <v>1.8122026937632016E-5</v>
      </c>
      <c r="AU3011" s="13">
        <f t="shared" si="3508"/>
        <v>9.0084998618678628E-6</v>
      </c>
      <c r="AV3011" s="13">
        <f t="shared" si="3509"/>
        <v>3.3586089751673347E-6</v>
      </c>
      <c r="AW3011" s="13">
        <f t="shared" si="3510"/>
        <v>1.7473724012316603E-8</v>
      </c>
      <c r="AX3011" s="13">
        <f t="shared" si="3511"/>
        <v>2.2569933675111379E-3</v>
      </c>
      <c r="AY3011" s="13">
        <f t="shared" si="3512"/>
        <v>9.5037476719158991E-4</v>
      </c>
      <c r="AZ3011" s="13">
        <f t="shared" si="3513"/>
        <v>2.0009190348451735E-4</v>
      </c>
      <c r="BA3011" s="13">
        <f t="shared" si="3514"/>
        <v>2.8084899573086846E-5</v>
      </c>
      <c r="BB3011" s="13">
        <f t="shared" si="3515"/>
        <v>2.9564973780588527E-6</v>
      </c>
      <c r="BC3011" s="13">
        <f t="shared" si="3516"/>
        <v>2.489843831906045E-7</v>
      </c>
      <c r="BD3011" s="13">
        <f t="shared" si="3517"/>
        <v>1.1437107747208052E-6</v>
      </c>
      <c r="BE3011" s="13">
        <f t="shared" si="3518"/>
        <v>1.7056235030796394E-6</v>
      </c>
      <c r="BF3011" s="13">
        <f t="shared" si="3519"/>
        <v>1.2718038504830134E-6</v>
      </c>
      <c r="BG3011" s="13">
        <f t="shared" si="3520"/>
        <v>6.3221652030588589E-7</v>
      </c>
      <c r="BH3011" s="13">
        <f t="shared" si="3521"/>
        <v>2.3570717787724327E-7</v>
      </c>
      <c r="BI3011" s="13">
        <f t="shared" si="3522"/>
        <v>7.0302337149903915E-8</v>
      </c>
      <c r="BJ3011" s="14">
        <f t="shared" si="3523"/>
        <v>0.64065231102415099</v>
      </c>
      <c r="BK3011" s="14">
        <f t="shared" si="3524"/>
        <v>0.25706503767579619</v>
      </c>
      <c r="BL3011" s="14">
        <f t="shared" si="3525"/>
        <v>0.10049873813457917</v>
      </c>
      <c r="BM3011" s="14">
        <f t="shared" si="3526"/>
        <v>0.29872871029169973</v>
      </c>
      <c r="BN3011" s="14">
        <f t="shared" si="3527"/>
        <v>0.70037526519086823</v>
      </c>
    </row>
    <row r="3012" spans="1:66" x14ac:dyDescent="0.25">
      <c r="A3012" t="s">
        <v>72</v>
      </c>
      <c r="B3012" t="s">
        <v>76</v>
      </c>
      <c r="C3012" t="s">
        <v>75</v>
      </c>
      <c r="D3012" t="s">
        <v>567</v>
      </c>
      <c r="E3012" s="10">
        <f>VLOOKUP(A3012,home!$A$2:$E$405,3,FALSE)</f>
        <v>1.36666666666667</v>
      </c>
      <c r="F3012" s="10">
        <f>VLOOKUP(B3012,home!$B$2:$E$405,3,FALSE)</f>
        <v>1.1000000000000001</v>
      </c>
      <c r="G3012" s="10">
        <f>VLOOKUP(C3012,away!$B$2:$E$405,4,FALSE)</f>
        <v>0.8</v>
      </c>
      <c r="H3012" s="10">
        <f>VLOOKUP(A3012,away!$A$2:$E$405,3,FALSE)</f>
        <v>1.0874999999999999</v>
      </c>
      <c r="I3012" s="10">
        <f>VLOOKUP(C3012,away!$B$2:$E$405,3,FALSE)</f>
        <v>0.8</v>
      </c>
      <c r="J3012" s="10">
        <f>VLOOKUP(B3012,home!$B$2:$E$405,4,FALSE)</f>
        <v>1.1000000000000001</v>
      </c>
      <c r="K3012" s="12">
        <f t="shared" si="3472"/>
        <v>1.2026666666666699</v>
      </c>
      <c r="L3012" s="12">
        <f t="shared" si="3473"/>
        <v>0.95700000000000007</v>
      </c>
      <c r="M3012" s="13">
        <f t="shared" si="3474"/>
        <v>0.11536356915273795</v>
      </c>
      <c r="N3012" s="13">
        <f t="shared" si="3475"/>
        <v>0.13874391916769321</v>
      </c>
      <c r="O3012" s="13">
        <f t="shared" si="3476"/>
        <v>0.11040293567917023</v>
      </c>
      <c r="P3012" s="13">
        <f t="shared" si="3477"/>
        <v>0.13277793064348242</v>
      </c>
      <c r="Q3012" s="13">
        <f t="shared" si="3478"/>
        <v>8.3431343392839752E-2</v>
      </c>
      <c r="R3012" s="13">
        <f t="shared" si="3479"/>
        <v>5.2827804722482948E-2</v>
      </c>
      <c r="S3012" s="13">
        <f t="shared" si="3480"/>
        <v>3.8205256207494445E-2</v>
      </c>
      <c r="T3012" s="13">
        <f t="shared" si="3481"/>
        <v>7.9843795626947642E-2</v>
      </c>
      <c r="U3012" s="13">
        <f t="shared" si="3482"/>
        <v>6.3534239812906332E-2</v>
      </c>
      <c r="V3012" s="13">
        <f t="shared" si="3483"/>
        <v>4.8858240047253611E-3</v>
      </c>
      <c r="W3012" s="13">
        <f t="shared" si="3484"/>
        <v>3.3446698551262942E-2</v>
      </c>
      <c r="X3012" s="13">
        <f t="shared" si="3485"/>
        <v>3.2008490513558641E-2</v>
      </c>
      <c r="Y3012" s="13">
        <f t="shared" si="3486"/>
        <v>1.5316062710737807E-2</v>
      </c>
      <c r="Z3012" s="13">
        <f t="shared" si="3487"/>
        <v>1.6852069706472062E-2</v>
      </c>
      <c r="AA3012" s="13">
        <f t="shared" si="3488"/>
        <v>2.0267422500317125E-2</v>
      </c>
      <c r="AB3012" s="13">
        <f t="shared" si="3489"/>
        <v>1.218747673019073E-2</v>
      </c>
      <c r="AC3012" s="13">
        <f t="shared" si="3490"/>
        <v>3.5145930686791735E-4</v>
      </c>
      <c r="AD3012" s="13">
        <f t="shared" si="3491"/>
        <v>1.0056307364413083E-2</v>
      </c>
      <c r="AE3012" s="13">
        <f t="shared" si="3492"/>
        <v>9.6238861477433209E-3</v>
      </c>
      <c r="AF3012" s="13">
        <f t="shared" si="3493"/>
        <v>4.6050295216951784E-3</v>
      </c>
      <c r="AG3012" s="13">
        <f t="shared" si="3494"/>
        <v>1.4690044174207623E-3</v>
      </c>
      <c r="AH3012" s="13">
        <f t="shared" si="3495"/>
        <v>4.0318576772734403E-3</v>
      </c>
      <c r="AI3012" s="13">
        <f t="shared" si="3496"/>
        <v>4.8489808332008713E-3</v>
      </c>
      <c r="AJ3012" s="13">
        <f t="shared" si="3497"/>
        <v>2.9158538076981318E-3</v>
      </c>
      <c r="AK3012" s="13">
        <f t="shared" si="3498"/>
        <v>1.1689333931305425E-3</v>
      </c>
      <c r="AL3012" s="13">
        <f t="shared" si="3499"/>
        <v>1.6180511686329779E-5</v>
      </c>
      <c r="AM3012" s="13">
        <f t="shared" si="3500"/>
        <v>2.4188771313868335E-3</v>
      </c>
      <c r="AN3012" s="13">
        <f t="shared" si="3501"/>
        <v>2.3148654147371996E-3</v>
      </c>
      <c r="AO3012" s="13">
        <f t="shared" si="3502"/>
        <v>1.10766310095175E-3</v>
      </c>
      <c r="AP3012" s="13">
        <f t="shared" si="3503"/>
        <v>3.533445292036083E-4</v>
      </c>
      <c r="AQ3012" s="13">
        <f t="shared" si="3504"/>
        <v>8.4537678611963275E-5</v>
      </c>
      <c r="AR3012" s="13">
        <f t="shared" si="3505"/>
        <v>7.7169755943013688E-4</v>
      </c>
      <c r="AS3012" s="13">
        <f t="shared" si="3506"/>
        <v>9.2809493147464717E-4</v>
      </c>
      <c r="AT3012" s="13">
        <f t="shared" si="3507"/>
        <v>5.5809441879342266E-4</v>
      </c>
      <c r="AU3012" s="13">
        <f t="shared" si="3508"/>
        <v>2.2373385144518594E-4</v>
      </c>
      <c r="AV3012" s="13">
        <f t="shared" si="3509"/>
        <v>6.7269311334519413E-5</v>
      </c>
      <c r="AW3012" s="13">
        <f t="shared" si="3510"/>
        <v>5.1730534128901802E-7</v>
      </c>
      <c r="AX3012" s="13">
        <f t="shared" si="3511"/>
        <v>4.8485048278020584E-4</v>
      </c>
      <c r="AY3012" s="13">
        <f t="shared" si="3512"/>
        <v>4.6400191202065699E-4</v>
      </c>
      <c r="AZ3012" s="13">
        <f t="shared" si="3513"/>
        <v>2.2202491490188434E-4</v>
      </c>
      <c r="BA3012" s="13">
        <f t="shared" si="3514"/>
        <v>7.0825947853701113E-5</v>
      </c>
      <c r="BB3012" s="13">
        <f t="shared" si="3515"/>
        <v>1.6945108023997992E-5</v>
      </c>
      <c r="BC3012" s="13">
        <f t="shared" si="3516"/>
        <v>3.2432936757932171E-6</v>
      </c>
      <c r="BD3012" s="13">
        <f t="shared" si="3517"/>
        <v>1.2308576072910682E-4</v>
      </c>
      <c r="BE3012" s="13">
        <f t="shared" si="3518"/>
        <v>1.4803114157020621E-4</v>
      </c>
      <c r="BF3012" s="13">
        <f t="shared" si="3519"/>
        <v>8.9016059797550906E-5</v>
      </c>
      <c r="BG3012" s="13">
        <f t="shared" si="3520"/>
        <v>3.5685549305507155E-5</v>
      </c>
      <c r="BH3012" s="13">
        <f t="shared" si="3521"/>
        <v>1.0729455157855843E-5</v>
      </c>
      <c r="BI3012" s="13">
        <f t="shared" si="3522"/>
        <v>2.5807916139695989E-6</v>
      </c>
      <c r="BJ3012" s="14">
        <f t="shared" si="3523"/>
        <v>0.41608571692845986</v>
      </c>
      <c r="BK3012" s="14">
        <f t="shared" si="3524"/>
        <v>0.29206422173901508</v>
      </c>
      <c r="BL3012" s="14">
        <f t="shared" si="3525"/>
        <v>0.27514352398702241</v>
      </c>
      <c r="BM3012" s="14">
        <f t="shared" si="3526"/>
        <v>0.3661345449958836</v>
      </c>
      <c r="BN3012" s="14">
        <f t="shared" si="3527"/>
        <v>0.63354750275840654</v>
      </c>
    </row>
    <row r="3013" spans="1:66" x14ac:dyDescent="0.25">
      <c r="A3013" t="s">
        <v>72</v>
      </c>
      <c r="B3013" t="s">
        <v>90</v>
      </c>
      <c r="C3013" t="s">
        <v>367</v>
      </c>
      <c r="D3013" t="s">
        <v>567</v>
      </c>
      <c r="E3013" s="10">
        <f>VLOOKUP(A3013,home!$A$2:$E$405,3,FALSE)</f>
        <v>1.36666666666667</v>
      </c>
      <c r="F3013" s="10">
        <f>VLOOKUP(B3013,home!$B$2:$E$405,3,FALSE)</f>
        <v>0.95</v>
      </c>
      <c r="G3013" s="10">
        <f>VLOOKUP(C3013,away!$B$2:$E$405,4,FALSE)</f>
        <v>1.24</v>
      </c>
      <c r="H3013" s="10">
        <f>VLOOKUP(A3013,away!$A$2:$E$405,3,FALSE)</f>
        <v>1.0874999999999999</v>
      </c>
      <c r="I3013" s="10">
        <f>VLOOKUP(C3013,away!$B$2:$E$405,3,FALSE)</f>
        <v>0.8</v>
      </c>
      <c r="J3013" s="10">
        <f>VLOOKUP(B3013,home!$B$2:$E$405,4,FALSE)</f>
        <v>0.95</v>
      </c>
      <c r="K3013" s="12">
        <f t="shared" si="3472"/>
        <v>1.6099333333333372</v>
      </c>
      <c r="L3013" s="12">
        <f t="shared" si="3473"/>
        <v>0.82650000000000001</v>
      </c>
      <c r="M3013" s="13">
        <f t="shared" si="3474"/>
        <v>8.7472280216664616E-2</v>
      </c>
      <c r="N3013" s="13">
        <f t="shared" si="3475"/>
        <v>0.1408245396634826</v>
      </c>
      <c r="O3013" s="13">
        <f t="shared" si="3476"/>
        <v>7.2295839599073305E-2</v>
      </c>
      <c r="P3013" s="13">
        <f t="shared" si="3477"/>
        <v>0.11639148203186837</v>
      </c>
      <c r="Q3013" s="13">
        <f t="shared" si="3478"/>
        <v>0.11335906027778167</v>
      </c>
      <c r="R3013" s="13">
        <f t="shared" si="3479"/>
        <v>2.9876255714317047E-2</v>
      </c>
      <c r="S3013" s="13">
        <f t="shared" si="3480"/>
        <v>3.8717914566819146E-2</v>
      </c>
      <c r="T3013" s="13">
        <f t="shared" si="3481"/>
        <v>9.3691263319586549E-2</v>
      </c>
      <c r="U3013" s="13">
        <f t="shared" si="3482"/>
        <v>4.8098779949669608E-2</v>
      </c>
      <c r="V3013" s="13">
        <f t="shared" si="3483"/>
        <v>5.7242711588848753E-3</v>
      </c>
      <c r="W3013" s="13">
        <f t="shared" si="3484"/>
        <v>6.0833509925514569E-2</v>
      </c>
      <c r="X3013" s="13">
        <f t="shared" si="3485"/>
        <v>5.0278895953437791E-2</v>
      </c>
      <c r="Y3013" s="13">
        <f t="shared" si="3486"/>
        <v>2.0777753752758168E-2</v>
      </c>
      <c r="Z3013" s="13">
        <f t="shared" si="3487"/>
        <v>8.2309084492943468E-3</v>
      </c>
      <c r="AA3013" s="13">
        <f t="shared" si="3488"/>
        <v>1.3251213876133977E-2</v>
      </c>
      <c r="AB3013" s="13">
        <f t="shared" si="3489"/>
        <v>1.0666785463158674E-2</v>
      </c>
      <c r="AC3013" s="13">
        <f t="shared" si="3490"/>
        <v>4.7604824214354422E-4</v>
      </c>
      <c r="AD3013" s="13">
        <f t="shared" si="3491"/>
        <v>2.4484473853187586E-2</v>
      </c>
      <c r="AE3013" s="13">
        <f t="shared" si="3492"/>
        <v>2.023641763965954E-2</v>
      </c>
      <c r="AF3013" s="13">
        <f t="shared" si="3493"/>
        <v>8.3626995895893057E-3</v>
      </c>
      <c r="AG3013" s="13">
        <f t="shared" si="3494"/>
        <v>2.3039237369318539E-3</v>
      </c>
      <c r="AH3013" s="13">
        <f t="shared" si="3495"/>
        <v>1.7007114583354442E-3</v>
      </c>
      <c r="AI3013" s="13">
        <f t="shared" si="3496"/>
        <v>2.7380320671561826E-3</v>
      </c>
      <c r="AJ3013" s="13">
        <f t="shared" si="3497"/>
        <v>2.2040245463251606E-3</v>
      </c>
      <c r="AK3013" s="13">
        <f t="shared" si="3498"/>
        <v>1.1827775282045871E-3</v>
      </c>
      <c r="AL3013" s="13">
        <f t="shared" si="3499"/>
        <v>2.5337380154951943E-5</v>
      </c>
      <c r="AM3013" s="13">
        <f t="shared" si="3500"/>
        <v>7.8836741210750409E-3</v>
      </c>
      <c r="AN3013" s="13">
        <f t="shared" si="3501"/>
        <v>6.5158566610685207E-3</v>
      </c>
      <c r="AO3013" s="13">
        <f t="shared" si="3502"/>
        <v>2.6926777651865665E-3</v>
      </c>
      <c r="AP3013" s="13">
        <f t="shared" si="3503"/>
        <v>7.4183272430889899E-4</v>
      </c>
      <c r="AQ3013" s="13">
        <f t="shared" si="3504"/>
        <v>1.5328118666032623E-4</v>
      </c>
      <c r="AR3013" s="13">
        <f t="shared" si="3505"/>
        <v>2.8112760406284905E-4</v>
      </c>
      <c r="AS3013" s="13">
        <f t="shared" si="3506"/>
        <v>4.5259670070091725E-4</v>
      </c>
      <c r="AT3013" s="13">
        <f t="shared" si="3507"/>
        <v>3.6432525750754928E-4</v>
      </c>
      <c r="AU3013" s="13">
        <f t="shared" si="3508"/>
        <v>1.9551312541221837E-4</v>
      </c>
      <c r="AV3013" s="13">
        <f t="shared" si="3509"/>
        <v>7.8690774426327896E-5</v>
      </c>
      <c r="AW3013" s="13">
        <f t="shared" si="3510"/>
        <v>9.365046909511852E-7</v>
      </c>
      <c r="AX3013" s="13">
        <f t="shared" si="3511"/>
        <v>2.1153649594426861E-3</v>
      </c>
      <c r="AY3013" s="13">
        <f t="shared" si="3512"/>
        <v>1.74834913897938E-3</v>
      </c>
      <c r="AZ3013" s="13">
        <f t="shared" si="3513"/>
        <v>7.2250528168322885E-4</v>
      </c>
      <c r="BA3013" s="13">
        <f t="shared" si="3514"/>
        <v>1.9905020510372953E-4</v>
      </c>
      <c r="BB3013" s="13">
        <f t="shared" si="3515"/>
        <v>4.1128748629558108E-5</v>
      </c>
      <c r="BC3013" s="13">
        <f t="shared" si="3516"/>
        <v>6.7985821484659592E-6</v>
      </c>
      <c r="BD3013" s="13">
        <f t="shared" si="3517"/>
        <v>3.8725327459657432E-5</v>
      </c>
      <c r="BE3013" s="13">
        <f t="shared" si="3518"/>
        <v>6.2345195521551302E-5</v>
      </c>
      <c r="BF3013" s="13">
        <f t="shared" si="3519"/>
        <v>5.0185804221664877E-5</v>
      </c>
      <c r="BG3013" s="13">
        <f t="shared" si="3520"/>
        <v>2.6931933025533062E-5</v>
      </c>
      <c r="BH3013" s="13">
        <f t="shared" si="3521"/>
        <v>1.083965417722666E-5</v>
      </c>
      <c r="BI3013" s="13">
        <f t="shared" si="3522"/>
        <v>3.4902241163446275E-6</v>
      </c>
      <c r="BJ3013" s="14">
        <f t="shared" si="3523"/>
        <v>0.55797305708621625</v>
      </c>
      <c r="BK3013" s="14">
        <f t="shared" si="3524"/>
        <v>0.25055568273551487</v>
      </c>
      <c r="BL3013" s="14">
        <f t="shared" si="3525"/>
        <v>0.18357919180300578</v>
      </c>
      <c r="BM3013" s="14">
        <f t="shared" si="3526"/>
        <v>0.43837196993655508</v>
      </c>
      <c r="BN3013" s="14">
        <f t="shared" si="3527"/>
        <v>0.56021945750318769</v>
      </c>
    </row>
    <row r="3014" spans="1:66" x14ac:dyDescent="0.25">
      <c r="A3014" t="s">
        <v>91</v>
      </c>
      <c r="B3014" t="s">
        <v>92</v>
      </c>
      <c r="C3014" t="s">
        <v>100</v>
      </c>
      <c r="D3014" t="s">
        <v>567</v>
      </c>
      <c r="E3014" s="10">
        <f>VLOOKUP(A3014,home!$A$2:$E$405,3,FALSE)</f>
        <v>1.5021645021645</v>
      </c>
      <c r="F3014" s="10">
        <f>VLOOKUP(B3014,home!$B$2:$E$405,3,FALSE)</f>
        <v>1.1100000000000001</v>
      </c>
      <c r="G3014" s="10">
        <f>VLOOKUP(C3014,away!$B$2:$E$405,4,FALSE)</f>
        <v>1.33</v>
      </c>
      <c r="H3014" s="10">
        <f>VLOOKUP(A3014,away!$A$2:$E$405,3,FALSE)</f>
        <v>1.2640692640692599</v>
      </c>
      <c r="I3014" s="10">
        <f>VLOOKUP(C3014,away!$B$2:$E$405,3,FALSE)</f>
        <v>1.1100000000000001</v>
      </c>
      <c r="J3014" s="10">
        <f>VLOOKUP(B3014,home!$B$2:$E$405,4,FALSE)</f>
        <v>1.1100000000000001</v>
      </c>
      <c r="K3014" s="12">
        <f t="shared" si="3472"/>
        <v>2.2176454545454516</v>
      </c>
      <c r="L3014" s="12">
        <f t="shared" si="3473"/>
        <v>1.5574597402597352</v>
      </c>
      <c r="M3014" s="13">
        <f t="shared" si="3474"/>
        <v>2.2934677906053167E-2</v>
      </c>
      <c r="N3014" s="13">
        <f t="shared" si="3475"/>
        <v>5.0860984209822796E-2</v>
      </c>
      <c r="O3014" s="13">
        <f t="shared" si="3476"/>
        <v>3.5719837494502249E-2</v>
      </c>
      <c r="P3014" s="13">
        <f t="shared" si="3477"/>
        <v>7.9213935256785092E-2</v>
      </c>
      <c r="Q3014" s="13">
        <f t="shared" si="3478"/>
        <v>5.6395815223310761E-2</v>
      </c>
      <c r="R3014" s="13">
        <f t="shared" si="3479"/>
        <v>2.7816104413153714E-2</v>
      </c>
      <c r="S3014" s="13">
        <f t="shared" si="3480"/>
        <v>6.8399124293021127E-2</v>
      </c>
      <c r="T3014" s="13">
        <f t="shared" si="3481"/>
        <v>8.7834211729433592E-2</v>
      </c>
      <c r="U3014" s="13">
        <f t="shared" si="3482"/>
        <v>6.1686257514992009E-2</v>
      </c>
      <c r="V3014" s="13">
        <f t="shared" si="3483"/>
        <v>2.6249254637029384E-2</v>
      </c>
      <c r="W3014" s="13">
        <f t="shared" si="3484"/>
        <v>4.1688641095120098E-2</v>
      </c>
      <c r="X3014" s="13">
        <f t="shared" si="3485"/>
        <v>6.4928380131787061E-2</v>
      </c>
      <c r="Y3014" s="13">
        <f t="shared" si="3486"/>
        <v>5.0561669027769221E-2</v>
      </c>
      <c r="Z3014" s="13">
        <f t="shared" si="3487"/>
        <v>1.4440820918116021E-2</v>
      </c>
      <c r="AA3014" s="13">
        <f t="shared" si="3488"/>
        <v>3.2024620868964869E-2</v>
      </c>
      <c r="AB3014" s="13">
        <f t="shared" si="3489"/>
        <v>3.5509627451800675E-2</v>
      </c>
      <c r="AC3014" s="13">
        <f t="shared" si="3490"/>
        <v>5.6663831455196741E-3</v>
      </c>
      <c r="AD3014" s="13">
        <f t="shared" si="3491"/>
        <v>2.3112656357692458E-2</v>
      </c>
      <c r="AE3014" s="13">
        <f t="shared" si="3492"/>
        <v>3.5997031767564212E-2</v>
      </c>
      <c r="AF3014" s="13">
        <f t="shared" si="3493"/>
        <v>2.8031963873415999E-2</v>
      </c>
      <c r="AG3014" s="13">
        <f t="shared" si="3494"/>
        <v>1.455288505775359E-2</v>
      </c>
      <c r="AH3014" s="13">
        <f t="shared" si="3495"/>
        <v>5.6227492990665847E-3</v>
      </c>
      <c r="AI3014" s="13">
        <f t="shared" si="3496"/>
        <v>1.2469264425123635E-2</v>
      </c>
      <c r="AJ3014" s="13">
        <f t="shared" si="3497"/>
        <v>1.3826203786950368E-2</v>
      </c>
      <c r="AK3014" s="13">
        <f t="shared" si="3498"/>
        <v>1.0220539327249863E-2</v>
      </c>
      <c r="AL3014" s="13">
        <f t="shared" si="3499"/>
        <v>7.8284335968087284E-4</v>
      </c>
      <c r="AM3014" s="13">
        <f t="shared" si="3500"/>
        <v>1.0251135462821536E-2</v>
      </c>
      <c r="AN3014" s="13">
        <f t="shared" si="3501"/>
        <v>1.5965730775293389E-2</v>
      </c>
      <c r="AO3014" s="13">
        <f t="shared" si="3502"/>
        <v>1.2432991453172653E-2</v>
      </c>
      <c r="AP3014" s="13">
        <f t="shared" si="3503"/>
        <v>6.4546278797699298E-3</v>
      </c>
      <c r="AQ3014" s="13">
        <f t="shared" si="3504"/>
        <v>2.5132057652749312E-3</v>
      </c>
      <c r="AR3014" s="13">
        <f t="shared" si="3505"/>
        <v>1.7514411325739705E-3</v>
      </c>
      <c r="AS3014" s="13">
        <f t="shared" si="3506"/>
        <v>3.8840754665566035E-3</v>
      </c>
      <c r="AT3014" s="13">
        <f t="shared" si="3507"/>
        <v>4.3067511517603787E-3</v>
      </c>
      <c r="AU3014" s="13">
        <f t="shared" si="3508"/>
        <v>3.1836157051865969E-3</v>
      </c>
      <c r="AV3014" s="13">
        <f t="shared" si="3509"/>
        <v>1.7650327244066431E-3</v>
      </c>
      <c r="AW3014" s="13">
        <f t="shared" si="3510"/>
        <v>7.510715561627247E-5</v>
      </c>
      <c r="AX3014" s="13">
        <f t="shared" si="3511"/>
        <v>3.7888973271759754E-3</v>
      </c>
      <c r="AY3014" s="13">
        <f t="shared" si="3512"/>
        <v>5.9010550470542994E-3</v>
      </c>
      <c r="AZ3014" s="13">
        <f t="shared" si="3513"/>
        <v>4.5953278304217944E-3</v>
      </c>
      <c r="BA3014" s="13">
        <f t="shared" si="3514"/>
        <v>2.3856793630590207E-3</v>
      </c>
      <c r="BB3014" s="13">
        <f t="shared" si="3515"/>
        <v>9.2889989028322861E-4</v>
      </c>
      <c r="BC3014" s="13">
        <f t="shared" si="3516"/>
        <v>2.8934483636956283E-4</v>
      </c>
      <c r="BD3014" s="13">
        <f t="shared" si="3517"/>
        <v>4.5463317523647873E-4</v>
      </c>
      <c r="BE3014" s="13">
        <f t="shared" si="3518"/>
        <v>1.0082151945487428E-3</v>
      </c>
      <c r="BF3014" s="13">
        <f t="shared" si="3519"/>
        <v>1.1179319216973389E-3</v>
      </c>
      <c r="BG3014" s="13">
        <f t="shared" si="3520"/>
        <v>8.263922148811217E-4</v>
      </c>
      <c r="BH3014" s="13">
        <f t="shared" si="3521"/>
        <v>4.5816123475071708E-4</v>
      </c>
      <c r="BI3014" s="13">
        <f t="shared" si="3522"/>
        <v>2.0320783593877174E-4</v>
      </c>
      <c r="BJ3014" s="14">
        <f t="shared" si="3523"/>
        <v>0.51947113410436607</v>
      </c>
      <c r="BK3014" s="14">
        <f t="shared" si="3524"/>
        <v>0.2091472736451436</v>
      </c>
      <c r="BL3014" s="14">
        <f t="shared" si="3525"/>
        <v>0.2538546623393414</v>
      </c>
      <c r="BM3014" s="14">
        <f t="shared" si="3526"/>
        <v>0.71814658861190095</v>
      </c>
      <c r="BN3014" s="14">
        <f t="shared" si="3527"/>
        <v>0.27294135450362778</v>
      </c>
    </row>
    <row r="3015" spans="1:66" x14ac:dyDescent="0.25">
      <c r="A3015" t="s">
        <v>91</v>
      </c>
      <c r="B3015" t="s">
        <v>117</v>
      </c>
      <c r="C3015" t="s">
        <v>118</v>
      </c>
      <c r="D3015" t="s">
        <v>567</v>
      </c>
      <c r="E3015" s="10">
        <f>VLOOKUP(A3015,home!$A$2:$E$405,3,FALSE)</f>
        <v>1.5021645021645</v>
      </c>
      <c r="F3015" s="10">
        <f>VLOOKUP(B3015,home!$B$2:$E$405,3,FALSE)</f>
        <v>1.07</v>
      </c>
      <c r="G3015" s="10">
        <f>VLOOKUP(C3015,away!$B$2:$E$405,4,FALSE)</f>
        <v>1.26</v>
      </c>
      <c r="H3015" s="10">
        <f>VLOOKUP(A3015,away!$A$2:$E$405,3,FALSE)</f>
        <v>1.2640692640692599</v>
      </c>
      <c r="I3015" s="10">
        <f>VLOOKUP(C3015,away!$B$2:$E$405,3,FALSE)</f>
        <v>0.87</v>
      </c>
      <c r="J3015" s="10">
        <f>VLOOKUP(B3015,home!$B$2:$E$405,4,FALSE)</f>
        <v>1.07</v>
      </c>
      <c r="K3015" s="12">
        <f t="shared" si="3472"/>
        <v>2.0252181818181789</v>
      </c>
      <c r="L3015" s="12">
        <f t="shared" si="3473"/>
        <v>1.1767220779220742</v>
      </c>
      <c r="M3015" s="13">
        <f t="shared" si="3474"/>
        <v>4.0683191392320468E-2</v>
      </c>
      <c r="N3015" s="13">
        <f t="shared" si="3475"/>
        <v>8.2392338902116224E-2</v>
      </c>
      <c r="O3015" s="13">
        <f t="shared" si="3476"/>
        <v>4.7872809511672783E-2</v>
      </c>
      <c r="P3015" s="13">
        <f t="shared" si="3477"/>
        <v>9.6952884237757955E-2</v>
      </c>
      <c r="Q3015" s="13">
        <f t="shared" si="3478"/>
        <v>8.3431231393545538E-2</v>
      </c>
      <c r="R3015" s="13">
        <f t="shared" si="3479"/>
        <v>2.8166495942271622E-2</v>
      </c>
      <c r="S3015" s="13">
        <f t="shared" si="3480"/>
        <v>5.7762563852073193E-2</v>
      </c>
      <c r="T3015" s="13">
        <f t="shared" si="3481"/>
        <v>9.81753719690103E-2</v>
      </c>
      <c r="U3015" s="13">
        <f t="shared" si="3482"/>
        <v>5.7043299700396441E-2</v>
      </c>
      <c r="V3015" s="13">
        <f t="shared" si="3483"/>
        <v>1.5295006705789553E-2</v>
      </c>
      <c r="W3015" s="13">
        <f t="shared" si="3484"/>
        <v>5.6322148916562682E-2</v>
      </c>
      <c r="X3015" s="13">
        <f t="shared" si="3485"/>
        <v>6.6275516106134136E-2</v>
      </c>
      <c r="Y3015" s="13">
        <f t="shared" si="3486"/>
        <v>3.8993931513884035E-2</v>
      </c>
      <c r="Z3015" s="13">
        <f t="shared" si="3487"/>
        <v>1.104804587765784E-2</v>
      </c>
      <c r="AA3015" s="13">
        <f t="shared" si="3488"/>
        <v>2.2374703384994036E-2</v>
      </c>
      <c r="AB3015" s="13">
        <f t="shared" si="3489"/>
        <v>2.2656828054039343E-2</v>
      </c>
      <c r="AC3015" s="13">
        <f t="shared" si="3490"/>
        <v>2.2781137673390356E-3</v>
      </c>
      <c r="AD3015" s="13">
        <f t="shared" si="3491"/>
        <v>2.8516160006223441E-2</v>
      </c>
      <c r="AE3015" s="13">
        <f t="shared" si="3492"/>
        <v>3.3555595056881597E-2</v>
      </c>
      <c r="AF3015" s="13">
        <f t="shared" si="3493"/>
        <v>1.97428047706227E-2</v>
      </c>
      <c r="AG3015" s="13">
        <f t="shared" si="3494"/>
        <v>7.7439314178989914E-3</v>
      </c>
      <c r="AH3015" s="13">
        <f t="shared" si="3495"/>
        <v>3.2501198755339874E-3</v>
      </c>
      <c r="AI3015" s="13">
        <f t="shared" si="3496"/>
        <v>6.5822018650200662E-3</v>
      </c>
      <c r="AJ3015" s="13">
        <f t="shared" si="3497"/>
        <v>6.6651974467180847E-3</v>
      </c>
      <c r="AK3015" s="13">
        <f t="shared" si="3498"/>
        <v>4.4994930181671885E-3</v>
      </c>
      <c r="AL3015" s="13">
        <f t="shared" si="3499"/>
        <v>2.1716064330878083E-4</v>
      </c>
      <c r="AM3015" s="13">
        <f t="shared" si="3500"/>
        <v>1.1550289144048029E-2</v>
      </c>
      <c r="AN3015" s="13">
        <f t="shared" si="3501"/>
        <v>1.3591480242184971E-2</v>
      </c>
      <c r="AO3015" s="13">
        <f t="shared" si="3502"/>
        <v>7.9966974363103599E-3</v>
      </c>
      <c r="AP3015" s="13">
        <f t="shared" si="3503"/>
        <v>3.1366301412564155E-3</v>
      </c>
      <c r="AQ3015" s="13">
        <f t="shared" si="3504"/>
        <v>9.2273548437306525E-4</v>
      </c>
      <c r="AR3015" s="13">
        <f t="shared" si="3505"/>
        <v>7.6489756268683675E-4</v>
      </c>
      <c r="AS3015" s="13">
        <f t="shared" si="3506"/>
        <v>1.5490844511817918E-3</v>
      </c>
      <c r="AT3015" s="13">
        <f t="shared" si="3507"/>
        <v>1.5686169978526004E-3</v>
      </c>
      <c r="AU3015" s="13">
        <f t="shared" si="3508"/>
        <v>1.058930554786711E-3</v>
      </c>
      <c r="AV3015" s="13">
        <f t="shared" si="3509"/>
        <v>5.3614135320921444E-4</v>
      </c>
      <c r="AW3015" s="13">
        <f t="shared" si="3510"/>
        <v>1.4375545656818033E-5</v>
      </c>
      <c r="AX3015" s="13">
        <f t="shared" si="3511"/>
        <v>3.8986425966305348E-3</v>
      </c>
      <c r="AY3015" s="13">
        <f t="shared" si="3512"/>
        <v>4.5876188173825938E-3</v>
      </c>
      <c r="AZ3015" s="13">
        <f t="shared" si="3513"/>
        <v>2.699176173752428E-3</v>
      </c>
      <c r="BA3015" s="13">
        <f t="shared" si="3514"/>
        <v>1.058726731951903E-3</v>
      </c>
      <c r="BB3015" s="13">
        <f t="shared" si="3515"/>
        <v>3.1145677999352278E-4</v>
      </c>
      <c r="BC3015" s="13">
        <f t="shared" si="3516"/>
        <v>7.3299613867379228E-5</v>
      </c>
      <c r="BD3015" s="13">
        <f t="shared" si="3517"/>
        <v>1.5001197489373079E-4</v>
      </c>
      <c r="BE3015" s="13">
        <f t="shared" si="3518"/>
        <v>3.0380697904523572E-4</v>
      </c>
      <c r="BF3015" s="13">
        <f t="shared" si="3519"/>
        <v>3.07637708862833E-4</v>
      </c>
      <c r="BG3015" s="13">
        <f t="shared" si="3520"/>
        <v>2.0767782713396562E-4</v>
      </c>
      <c r="BH3015" s="13">
        <f t="shared" si="3521"/>
        <v>1.0514822786804995E-4</v>
      </c>
      <c r="BI3015" s="13">
        <f t="shared" si="3522"/>
        <v>4.2589620572867164E-5</v>
      </c>
      <c r="BJ3015" s="14">
        <f t="shared" si="3523"/>
        <v>0.56497578321463082</v>
      </c>
      <c r="BK3015" s="14">
        <f t="shared" si="3524"/>
        <v>0.21777653941597161</v>
      </c>
      <c r="BL3015" s="14">
        <f t="shared" si="3525"/>
        <v>0.20570569205690734</v>
      </c>
      <c r="BM3015" s="14">
        <f t="shared" si="3526"/>
        <v>0.61543386591375748</v>
      </c>
      <c r="BN3015" s="14">
        <f t="shared" si="3527"/>
        <v>0.37949895137968453</v>
      </c>
    </row>
    <row r="3016" spans="1:66" x14ac:dyDescent="0.25">
      <c r="A3016" t="s">
        <v>91</v>
      </c>
      <c r="B3016" t="s">
        <v>98</v>
      </c>
      <c r="C3016" t="s">
        <v>113</v>
      </c>
      <c r="D3016" t="s">
        <v>567</v>
      </c>
      <c r="E3016" s="10">
        <f>VLOOKUP(A3016,home!$A$2:$E$405,3,FALSE)</f>
        <v>1.5021645021645</v>
      </c>
      <c r="F3016" s="10">
        <f>VLOOKUP(B3016,home!$B$2:$E$405,3,FALSE)</f>
        <v>1.0900000000000001</v>
      </c>
      <c r="G3016" s="10">
        <f>VLOOKUP(C3016,away!$B$2:$E$405,4,FALSE)</f>
        <v>1.57</v>
      </c>
      <c r="H3016" s="10">
        <f>VLOOKUP(A3016,away!$A$2:$E$405,3,FALSE)</f>
        <v>1.2640692640692599</v>
      </c>
      <c r="I3016" s="10">
        <f>VLOOKUP(C3016,away!$B$2:$E$405,3,FALSE)</f>
        <v>0.18</v>
      </c>
      <c r="J3016" s="10">
        <f>VLOOKUP(B3016,home!$B$2:$E$405,4,FALSE)</f>
        <v>1.0900000000000001</v>
      </c>
      <c r="K3016" s="12">
        <f t="shared" si="3472"/>
        <v>2.5706541125541094</v>
      </c>
      <c r="L3016" s="12">
        <f t="shared" si="3473"/>
        <v>0.24801038961038882</v>
      </c>
      <c r="M3016" s="13">
        <f t="shared" si="3474"/>
        <v>5.9685599495303727E-2</v>
      </c>
      <c r="N3016" s="13">
        <f t="shared" si="3475"/>
        <v>0.15343103180286</v>
      </c>
      <c r="O3016" s="13">
        <f t="shared" si="3476"/>
        <v>1.4802648784959902E-2</v>
      </c>
      <c r="P3016" s="13">
        <f t="shared" si="3477"/>
        <v>3.8052489975751259E-2</v>
      </c>
      <c r="Q3016" s="13">
        <f t="shared" si="3478"/>
        <v>0.19720905644872125</v>
      </c>
      <c r="R3016" s="13">
        <f t="shared" si="3479"/>
        <v>1.8356053462118269E-3</v>
      </c>
      <c r="S3016" s="13">
        <f t="shared" si="3480"/>
        <v>6.0650810480197314E-3</v>
      </c>
      <c r="T3016" s="13">
        <f t="shared" si="3481"/>
        <v>4.8909894924544513E-2</v>
      </c>
      <c r="U3016" s="13">
        <f t="shared" si="3482"/>
        <v>4.7187064322657428E-3</v>
      </c>
      <c r="V3016" s="13">
        <f t="shared" si="3483"/>
        <v>4.2964288004968698E-4</v>
      </c>
      <c r="W3016" s="13">
        <f t="shared" si="3484"/>
        <v>0.16898542399760691</v>
      </c>
      <c r="X3016" s="13">
        <f t="shared" si="3485"/>
        <v>4.1910140844123235E-2</v>
      </c>
      <c r="Y3016" s="13">
        <f t="shared" si="3486"/>
        <v>5.1970751796886362E-3</v>
      </c>
      <c r="Z3016" s="13">
        <f t="shared" si="3487"/>
        <v>1.5174973236163603E-4</v>
      </c>
      <c r="AA3016" s="13">
        <f t="shared" si="3488"/>
        <v>3.9009607357442508E-4</v>
      </c>
      <c r="AB3016" s="13">
        <f t="shared" si="3489"/>
        <v>5.0140103791265322E-4</v>
      </c>
      <c r="AC3016" s="13">
        <f t="shared" si="3490"/>
        <v>1.7119897350124217E-5</v>
      </c>
      <c r="AD3016" s="13">
        <f t="shared" si="3491"/>
        <v>0.10860076879028704</v>
      </c>
      <c r="AE3016" s="13">
        <f t="shared" si="3492"/>
        <v>2.6934118979666841E-2</v>
      </c>
      <c r="AF3016" s="13">
        <f t="shared" si="3493"/>
        <v>3.3399706709798705E-3</v>
      </c>
      <c r="AG3016" s="13">
        <f t="shared" si="3494"/>
        <v>2.7611580913232999E-4</v>
      </c>
      <c r="AH3016" s="13">
        <f t="shared" si="3495"/>
        <v>9.4088775615703903E-6</v>
      </c>
      <c r="AI3016" s="13">
        <f t="shared" si="3496"/>
        <v>2.4186969798169001E-5</v>
      </c>
      <c r="AJ3016" s="13">
        <f t="shared" si="3497"/>
        <v>3.1088166690942595E-5</v>
      </c>
      <c r="AK3016" s="13">
        <f t="shared" si="3498"/>
        <v>2.6638974518613085E-5</v>
      </c>
      <c r="AL3016" s="13">
        <f t="shared" si="3499"/>
        <v>4.3659088812721107E-7</v>
      </c>
      <c r="AM3016" s="13">
        <f t="shared" si="3500"/>
        <v>5.5835002583457832E-2</v>
      </c>
      <c r="AN3016" s="13">
        <f t="shared" si="3501"/>
        <v>1.3847660744620439E-2</v>
      </c>
      <c r="AO3016" s="13">
        <f t="shared" si="3502"/>
        <v>1.7171818682329011E-3</v>
      </c>
      <c r="AP3016" s="13">
        <f t="shared" si="3503"/>
        <v>1.419596480574458E-4</v>
      </c>
      <c r="AQ3016" s="13">
        <f t="shared" si="3504"/>
        <v>8.8018669059201972E-6</v>
      </c>
      <c r="AR3016" s="13">
        <f t="shared" si="3505"/>
        <v>4.6669987796830344E-7</v>
      </c>
      <c r="AS3016" s="13">
        <f t="shared" si="3506"/>
        <v>1.19972396062772E-6</v>
      </c>
      <c r="AT3016" s="13">
        <f t="shared" si="3507"/>
        <v>1.5420376666586768E-6</v>
      </c>
      <c r="AU3016" s="13">
        <f t="shared" si="3508"/>
        <v>1.3213484898364901E-6</v>
      </c>
      <c r="AV3016" s="13">
        <f t="shared" si="3509"/>
        <v>8.4918248237883394E-7</v>
      </c>
      <c r="AW3016" s="13">
        <f t="shared" si="3510"/>
        <v>7.7318903528779119E-9</v>
      </c>
      <c r="AX3016" s="13">
        <f t="shared" si="3511"/>
        <v>2.3922079835939195E-2</v>
      </c>
      <c r="AY3016" s="13">
        <f t="shared" si="3512"/>
        <v>5.932924340402105E-3</v>
      </c>
      <c r="AZ3016" s="13">
        <f t="shared" si="3513"/>
        <v>7.3571343859604266E-4</v>
      </c>
      <c r="BA3016" s="13">
        <f t="shared" si="3514"/>
        <v>6.0821525515934499E-5</v>
      </c>
      <c r="BB3016" s="13">
        <f t="shared" si="3515"/>
        <v>3.7710925599762775E-6</v>
      </c>
      <c r="BC3016" s="13">
        <f t="shared" si="3516"/>
        <v>1.8705402701131101E-7</v>
      </c>
      <c r="BD3016" s="13">
        <f t="shared" si="3517"/>
        <v>1.9291069761006656E-8</v>
      </c>
      <c r="BE3016" s="13">
        <f t="shared" si="3518"/>
        <v>4.9590667816699976E-8</v>
      </c>
      <c r="BF3016" s="13">
        <f t="shared" si="3519"/>
        <v>6.3740227083652276E-8</v>
      </c>
      <c r="BG3016" s="13">
        <f t="shared" si="3520"/>
        <v>5.461802562924118E-8</v>
      </c>
      <c r="BH3016" s="13">
        <f t="shared" si="3521"/>
        <v>3.510101305084865E-8</v>
      </c>
      <c r="BI3016" s="13">
        <f t="shared" si="3522"/>
        <v>1.8046512710795896E-8</v>
      </c>
      <c r="BJ3016" s="14">
        <f t="shared" si="3523"/>
        <v>0.8569997014459253</v>
      </c>
      <c r="BK3016" s="14">
        <f t="shared" si="3524"/>
        <v>0.11018329422776475</v>
      </c>
      <c r="BL3016" s="14">
        <f t="shared" si="3525"/>
        <v>2.2345400043487368E-2</v>
      </c>
      <c r="BM3016" s="14">
        <f t="shared" si="3526"/>
        <v>0.51873079698721969</v>
      </c>
      <c r="BN3016" s="14">
        <f t="shared" si="3527"/>
        <v>0.46501643185380798</v>
      </c>
    </row>
    <row r="3017" spans="1:66" x14ac:dyDescent="0.25">
      <c r="A3017" t="s">
        <v>91</v>
      </c>
      <c r="B3017" t="s">
        <v>122</v>
      </c>
      <c r="C3017" t="s">
        <v>93</v>
      </c>
      <c r="D3017" t="s">
        <v>567</v>
      </c>
      <c r="E3017" s="10">
        <f>VLOOKUP(A3017,home!$A$2:$E$405,3,FALSE)</f>
        <v>1.5021645021645</v>
      </c>
      <c r="F3017" s="10">
        <f>VLOOKUP(B3017,home!$B$2:$E$405,3,FALSE)</f>
        <v>0.91</v>
      </c>
      <c r="G3017" s="10">
        <f>VLOOKUP(C3017,away!$B$2:$E$405,4,FALSE)</f>
        <v>1.26</v>
      </c>
      <c r="H3017" s="10">
        <f>VLOOKUP(A3017,away!$A$2:$E$405,3,FALSE)</f>
        <v>1.2640692640692599</v>
      </c>
      <c r="I3017" s="10">
        <f>VLOOKUP(C3017,away!$B$2:$E$405,3,FALSE)</f>
        <v>0.93</v>
      </c>
      <c r="J3017" s="10">
        <f>VLOOKUP(B3017,home!$B$2:$E$405,4,FALSE)</f>
        <v>0.91</v>
      </c>
      <c r="K3017" s="12">
        <f t="shared" si="3472"/>
        <v>1.722381818181816</v>
      </c>
      <c r="L3017" s="12">
        <f t="shared" si="3473"/>
        <v>1.0697818181818146</v>
      </c>
      <c r="M3017" s="13">
        <f t="shared" si="3474"/>
        <v>6.1288464405695027E-2</v>
      </c>
      <c r="N3017" s="13">
        <f t="shared" si="3475"/>
        <v>0.10556213675665252</v>
      </c>
      <c r="O3017" s="13">
        <f t="shared" si="3476"/>
        <v>6.5565284885495845E-2</v>
      </c>
      <c r="P3017" s="13">
        <f t="shared" si="3477"/>
        <v>0.11292845459068909</v>
      </c>
      <c r="Q3017" s="13">
        <f t="shared" si="3478"/>
        <v>9.0909152519040359E-2</v>
      </c>
      <c r="R3017" s="13">
        <f t="shared" si="3479"/>
        <v>3.5070274837207191E-2</v>
      </c>
      <c r="S3017" s="13">
        <f t="shared" si="3480"/>
        <v>5.2019723368433392E-2</v>
      </c>
      <c r="T3017" s="13">
        <f t="shared" si="3481"/>
        <v>9.7252958471186882E-2</v>
      </c>
      <c r="U3017" s="13">
        <f t="shared" si="3482"/>
        <v>6.0404403738244919E-2</v>
      </c>
      <c r="V3017" s="13">
        <f t="shared" si="3483"/>
        <v>1.0650013877809079E-2</v>
      </c>
      <c r="W3017" s="13">
        <f t="shared" si="3484"/>
        <v>5.2193423801704233E-2</v>
      </c>
      <c r="X3017" s="13">
        <f t="shared" si="3485"/>
        <v>5.5835575811721147E-2</v>
      </c>
      <c r="Y3017" s="13">
        <f t="shared" si="3486"/>
        <v>2.9865941905545795E-2</v>
      </c>
      <c r="Z3017" s="13">
        <f t="shared" si="3487"/>
        <v>1.250584745982782E-2</v>
      </c>
      <c r="AA3017" s="13">
        <f t="shared" si="3488"/>
        <v>2.153984428576269E-2</v>
      </c>
      <c r="AB3017" s="13">
        <f t="shared" si="3489"/>
        <v>1.8549918082132574E-2</v>
      </c>
      <c r="AC3017" s="13">
        <f t="shared" si="3490"/>
        <v>1.2264640869336821E-3</v>
      </c>
      <c r="AD3017" s="13">
        <f t="shared" si="3491"/>
        <v>2.2474251046178364E-2</v>
      </c>
      <c r="AE3017" s="13">
        <f t="shared" si="3492"/>
        <v>2.4042545146455235E-2</v>
      </c>
      <c r="AF3017" s="13">
        <f t="shared" si="3493"/>
        <v>1.286013883024662E-2</v>
      </c>
      <c r="AG3017" s="13">
        <f t="shared" si="3494"/>
        <v>4.5858475666305963E-3</v>
      </c>
      <c r="AH3017" s="13">
        <f t="shared" si="3495"/>
        <v>3.344632058369758E-3</v>
      </c>
      <c r="AI3017" s="13">
        <f t="shared" si="3496"/>
        <v>5.7607334458440939E-3</v>
      </c>
      <c r="AJ3017" s="13">
        <f t="shared" si="3497"/>
        <v>4.9610912732568754E-3</v>
      </c>
      <c r="AK3017" s="13">
        <f t="shared" si="3498"/>
        <v>2.8482978024660381E-3</v>
      </c>
      <c r="AL3017" s="13">
        <f t="shared" si="3499"/>
        <v>9.0393972367518603E-5</v>
      </c>
      <c r="AM3017" s="13">
        <f t="shared" si="3500"/>
        <v>7.741848275838242E-3</v>
      </c>
      <c r="AN3017" s="13">
        <f t="shared" si="3501"/>
        <v>8.2820885246139807E-3</v>
      </c>
      <c r="AO3017" s="13">
        <f t="shared" si="3502"/>
        <v>4.4300138601021423E-3</v>
      </c>
      <c r="AP3017" s="13">
        <f t="shared" si="3503"/>
        <v>1.57971609394357E-3</v>
      </c>
      <c r="AQ3017" s="13">
        <f t="shared" si="3504"/>
        <v>4.224878887975066E-4</v>
      </c>
      <c r="AR3017" s="13">
        <f t="shared" si="3505"/>
        <v>7.1560531291039715E-4</v>
      </c>
      <c r="AS3017" s="13">
        <f t="shared" si="3506"/>
        <v>1.2325455799511774E-3</v>
      </c>
      <c r="AT3017" s="13">
        <f t="shared" si="3507"/>
        <v>1.0614570484941349E-3</v>
      </c>
      <c r="AU3017" s="13">
        <f t="shared" si="3508"/>
        <v>6.0941144036907727E-4</v>
      </c>
      <c r="AV3017" s="13">
        <f t="shared" si="3509"/>
        <v>2.6240979617092277E-4</v>
      </c>
      <c r="AW3017" s="13">
        <f t="shared" si="3510"/>
        <v>4.6265964034737003E-6</v>
      </c>
      <c r="AX3017" s="13">
        <f t="shared" si="3511"/>
        <v>2.2224031182376709E-3</v>
      </c>
      <c r="AY3017" s="13">
        <f t="shared" si="3512"/>
        <v>2.3774864485612297E-3</v>
      </c>
      <c r="AZ3017" s="13">
        <f t="shared" si="3513"/>
        <v>1.2716958878222285E-3</v>
      </c>
      <c r="BA3017" s="13">
        <f t="shared" si="3514"/>
        <v>4.5347904634960028E-4</v>
      </c>
      <c r="BB3017" s="13">
        <f t="shared" si="3515"/>
        <v>1.2128090967780768E-4</v>
      </c>
      <c r="BC3017" s="13">
        <f t="shared" si="3516"/>
        <v>2.5948822413173915E-5</v>
      </c>
      <c r="BD3017" s="13">
        <f t="shared" si="3517"/>
        <v>1.2759025879097513E-4</v>
      </c>
      <c r="BE3017" s="13">
        <f t="shared" si="3518"/>
        <v>2.1975914191868818E-4</v>
      </c>
      <c r="BF3017" s="13">
        <f t="shared" si="3519"/>
        <v>1.8925457520999297E-4</v>
      </c>
      <c r="BG3017" s="13">
        <f t="shared" si="3520"/>
        <v>1.0865621311647163E-4</v>
      </c>
      <c r="BH3017" s="13">
        <f t="shared" si="3521"/>
        <v>4.6786871476074839E-5</v>
      </c>
      <c r="BI3017" s="13">
        <f t="shared" si="3522"/>
        <v>1.6116971352000122E-5</v>
      </c>
      <c r="BJ3017" s="14">
        <f t="shared" si="3523"/>
        <v>0.52451042073171894</v>
      </c>
      <c r="BK3017" s="14">
        <f t="shared" si="3524"/>
        <v>0.24058100075048902</v>
      </c>
      <c r="BL3017" s="14">
        <f t="shared" si="3525"/>
        <v>0.22263407361853993</v>
      </c>
      <c r="BM3017" s="14">
        <f t="shared" si="3526"/>
        <v>0.52653471471363789</v>
      </c>
      <c r="BN3017" s="14">
        <f t="shared" si="3527"/>
        <v>0.47132376799478004</v>
      </c>
    </row>
    <row r="3018" spans="1:66" x14ac:dyDescent="0.25">
      <c r="A3018" t="s">
        <v>91</v>
      </c>
      <c r="B3018" t="s">
        <v>95</v>
      </c>
      <c r="C3018" t="s">
        <v>101</v>
      </c>
      <c r="D3018" t="s">
        <v>567</v>
      </c>
      <c r="E3018" s="10">
        <f>VLOOKUP(A3018,home!$A$2:$E$405,3,FALSE)</f>
        <v>1.5021645021645</v>
      </c>
      <c r="F3018" s="10">
        <f>VLOOKUP(B3018,home!$B$2:$E$405,3,FALSE)</f>
        <v>0.47</v>
      </c>
      <c r="G3018" s="10">
        <f>VLOOKUP(C3018,away!$B$2:$E$405,4,FALSE)</f>
        <v>0.73</v>
      </c>
      <c r="H3018" s="10">
        <f>VLOOKUP(A3018,away!$A$2:$E$405,3,FALSE)</f>
        <v>1.2640692640692599</v>
      </c>
      <c r="I3018" s="10">
        <f>VLOOKUP(C3018,away!$B$2:$E$405,3,FALSE)</f>
        <v>0.73</v>
      </c>
      <c r="J3018" s="10">
        <f>VLOOKUP(B3018,home!$B$2:$E$405,4,FALSE)</f>
        <v>0.47</v>
      </c>
      <c r="K3018" s="12">
        <f t="shared" si="3472"/>
        <v>0.5153926406926399</v>
      </c>
      <c r="L3018" s="12">
        <f t="shared" si="3473"/>
        <v>0.43370216450216303</v>
      </c>
      <c r="M3018" s="13">
        <f t="shared" si="3474"/>
        <v>0.38709125791117971</v>
      </c>
      <c r="N3018" s="13">
        <f t="shared" si="3475"/>
        <v>0.19950398560387861</v>
      </c>
      <c r="O3018" s="13">
        <f t="shared" si="3476"/>
        <v>0.16788231641594367</v>
      </c>
      <c r="P3018" s="13">
        <f t="shared" si="3477"/>
        <v>8.6525310383210527E-2</v>
      </c>
      <c r="Q3018" s="13">
        <f t="shared" si="3478"/>
        <v>5.1411442984544704E-2</v>
      </c>
      <c r="R3018" s="13">
        <f t="shared" si="3479"/>
        <v>3.6405462005615896E-2</v>
      </c>
      <c r="S3018" s="13">
        <f t="shared" si="3480"/>
        <v>4.8351836833710991E-3</v>
      </c>
      <c r="T3018" s="13">
        <f t="shared" si="3481"/>
        <v>2.2297254102576582E-2</v>
      </c>
      <c r="U3018" s="13">
        <f t="shared" si="3482"/>
        <v>1.8763107198709942E-2</v>
      </c>
      <c r="V3018" s="13">
        <f t="shared" si="3483"/>
        <v>1.2008818202517341E-4</v>
      </c>
      <c r="W3018" s="13">
        <f t="shared" si="3484"/>
        <v>8.8323597872078663E-3</v>
      </c>
      <c r="X3018" s="13">
        <f t="shared" si="3485"/>
        <v>3.8306135573739153E-3</v>
      </c>
      <c r="Y3018" s="13">
        <f t="shared" si="3486"/>
        <v>8.3067269560219896E-4</v>
      </c>
      <c r="Z3018" s="13">
        <f t="shared" si="3487"/>
        <v>5.2630425571789591E-3</v>
      </c>
      <c r="AA3018" s="13">
        <f t="shared" si="3488"/>
        <v>2.7125334016222073E-3</v>
      </c>
      <c r="AB3018" s="13">
        <f t="shared" si="3489"/>
        <v>6.9900987641452928E-4</v>
      </c>
      <c r="AC3018" s="13">
        <f t="shared" si="3490"/>
        <v>1.6776837197179428E-6</v>
      </c>
      <c r="AD3018" s="13">
        <f t="shared" si="3491"/>
        <v>1.1380333085691361E-3</v>
      </c>
      <c r="AE3018" s="13">
        <f t="shared" si="3492"/>
        <v>4.935675092019923E-4</v>
      </c>
      <c r="AF3018" s="13">
        <f t="shared" si="3493"/>
        <v>1.0703064853442265E-4</v>
      </c>
      <c r="AG3018" s="13">
        <f t="shared" si="3494"/>
        <v>1.5473141312483131E-5</v>
      </c>
      <c r="AH3018" s="13">
        <f t="shared" si="3495"/>
        <v>5.7064823722887824E-4</v>
      </c>
      <c r="AI3018" s="13">
        <f t="shared" si="3496"/>
        <v>2.9410790189199153E-4</v>
      </c>
      <c r="AJ3018" s="13">
        <f t="shared" si="3497"/>
        <v>7.5790524102342693E-5</v>
      </c>
      <c r="AK3018" s="13">
        <f t="shared" si="3498"/>
        <v>1.302062611886186E-5</v>
      </c>
      <c r="AL3018" s="13">
        <f t="shared" si="3499"/>
        <v>1.5000297899443906E-8</v>
      </c>
      <c r="AM3018" s="13">
        <f t="shared" si="3500"/>
        <v>1.1730679841992577E-4</v>
      </c>
      <c r="AN3018" s="13">
        <f t="shared" si="3501"/>
        <v>5.0876212385540726E-5</v>
      </c>
      <c r="AO3018" s="13">
        <f t="shared" si="3502"/>
        <v>1.1032561716640385E-5</v>
      </c>
      <c r="AP3018" s="13">
        <f t="shared" si="3503"/>
        <v>1.5949486321702121E-6</v>
      </c>
      <c r="AQ3018" s="13">
        <f t="shared" si="3504"/>
        <v>1.7293316851049625E-7</v>
      </c>
      <c r="AR3018" s="13">
        <f t="shared" si="3505"/>
        <v>4.9498275131101664E-5</v>
      </c>
      <c r="AS3018" s="13">
        <f t="shared" si="3506"/>
        <v>2.5511046729549307E-5</v>
      </c>
      <c r="AT3018" s="13">
        <f t="shared" si="3507"/>
        <v>6.5741028703878758E-6</v>
      </c>
      <c r="AU3018" s="13">
        <f t="shared" si="3508"/>
        <v>1.1294147461847572E-6</v>
      </c>
      <c r="AV3018" s="13">
        <f t="shared" si="3509"/>
        <v>1.455230121183424E-7</v>
      </c>
      <c r="AW3018" s="13">
        <f t="shared" si="3510"/>
        <v>9.3138059613711235E-11</v>
      </c>
      <c r="AX3018" s="13">
        <f t="shared" si="3511"/>
        <v>1.0076510101474123E-5</v>
      </c>
      <c r="AY3018" s="13">
        <f t="shared" si="3512"/>
        <v>4.3702042416372378E-6</v>
      </c>
      <c r="AZ3018" s="13">
        <f t="shared" si="3513"/>
        <v>9.4768351945730195E-7</v>
      </c>
      <c r="BA3018" s="13">
        <f t="shared" si="3514"/>
        <v>1.370041312172199E-7</v>
      </c>
      <c r="BB3018" s="13">
        <f t="shared" si="3515"/>
        <v>1.4854747063661656E-8</v>
      </c>
      <c r="BC3018" s="13">
        <f t="shared" si="3516"/>
        <v>1.288507190928442E-9</v>
      </c>
      <c r="BD3018" s="13">
        <f t="shared" si="3517"/>
        <v>3.5779181772470645E-6</v>
      </c>
      <c r="BE3018" s="13">
        <f t="shared" si="3518"/>
        <v>1.844032697553561E-6</v>
      </c>
      <c r="BF3018" s="13">
        <f t="shared" si="3519"/>
        <v>4.7520044075785099E-7</v>
      </c>
      <c r="BG3018" s="13">
        <f t="shared" si="3520"/>
        <v>8.163827000683175E-8</v>
      </c>
      <c r="BH3018" s="13">
        <f t="shared" si="3521"/>
        <v>1.0518940890099938E-8</v>
      </c>
      <c r="BI3018" s="13">
        <f t="shared" si="3522"/>
        <v>1.0842769445276789E-9</v>
      </c>
      <c r="BJ3018" s="14">
        <f t="shared" si="3523"/>
        <v>0.28865696433837273</v>
      </c>
      <c r="BK3018" s="14">
        <f t="shared" si="3524"/>
        <v>0.47857790304804582</v>
      </c>
      <c r="BL3018" s="14">
        <f t="shared" si="3525"/>
        <v>0.22750484494294099</v>
      </c>
      <c r="BM3018" s="14">
        <f t="shared" si="3526"/>
        <v>7.1178609471061791E-2</v>
      </c>
      <c r="BN3018" s="14">
        <f t="shared" si="3527"/>
        <v>0.9288197753043731</v>
      </c>
    </row>
    <row r="3019" spans="1:66" x14ac:dyDescent="0.25">
      <c r="A3019" t="s">
        <v>91</v>
      </c>
      <c r="B3019" t="s">
        <v>351</v>
      </c>
      <c r="C3019" t="s">
        <v>94</v>
      </c>
      <c r="D3019" t="s">
        <v>567</v>
      </c>
      <c r="E3019" s="10">
        <f>VLOOKUP(A3019,home!$A$2:$E$405,3,FALSE)</f>
        <v>1.5021645021645</v>
      </c>
      <c r="F3019" s="10">
        <f>VLOOKUP(B3019,home!$B$2:$E$405,3,FALSE)</f>
        <v>0.53</v>
      </c>
      <c r="G3019" s="10">
        <f>VLOOKUP(C3019,away!$B$2:$E$405,4,FALSE)</f>
        <v>1.27</v>
      </c>
      <c r="H3019" s="10">
        <f>VLOOKUP(A3019,away!$A$2:$E$405,3,FALSE)</f>
        <v>1.2640692640692599</v>
      </c>
      <c r="I3019" s="10">
        <f>VLOOKUP(C3019,away!$B$2:$E$405,3,FALSE)</f>
        <v>0.67</v>
      </c>
      <c r="J3019" s="10">
        <f>VLOOKUP(B3019,home!$B$2:$E$405,4,FALSE)</f>
        <v>0.53</v>
      </c>
      <c r="K3019" s="12">
        <f t="shared" si="3472"/>
        <v>1.011106926406925</v>
      </c>
      <c r="L3019" s="12">
        <f t="shared" si="3473"/>
        <v>0.44887099567099426</v>
      </c>
      <c r="M3019" s="13">
        <f t="shared" si="3474"/>
        <v>0.23224140208073704</v>
      </c>
      <c r="N3019" s="13">
        <f t="shared" si="3475"/>
        <v>0.23482089024228886</v>
      </c>
      <c r="O3019" s="13">
        <f t="shared" si="3476"/>
        <v>0.10424642938800814</v>
      </c>
      <c r="P3019" s="13">
        <f t="shared" si="3477"/>
        <v>0.10540428680740545</v>
      </c>
      <c r="Q3019" s="13">
        <f t="shared" si="3478"/>
        <v>0.11871451429450927</v>
      </c>
      <c r="R3019" s="13">
        <f t="shared" si="3479"/>
        <v>2.3396599277270606E-2</v>
      </c>
      <c r="S3019" s="13">
        <f t="shared" si="3480"/>
        <v>1.1959607091843441E-2</v>
      </c>
      <c r="T3019" s="13">
        <f t="shared" si="3481"/>
        <v>5.3287502231974856E-2</v>
      </c>
      <c r="U3019" s="13">
        <f t="shared" si="3482"/>
        <v>2.3656463583615565E-2</v>
      </c>
      <c r="V3019" s="13">
        <f t="shared" si="3483"/>
        <v>6.0310514295250925E-4</v>
      </c>
      <c r="W3019" s="13">
        <f t="shared" si="3484"/>
        <v>4.0011022556070759E-2</v>
      </c>
      <c r="X3019" s="13">
        <f t="shared" si="3485"/>
        <v>1.7959787532558089E-2</v>
      </c>
      <c r="Y3019" s="13">
        <f t="shared" si="3486"/>
        <v>4.0308138558894291E-3</v>
      </c>
      <c r="Z3019" s="13">
        <f t="shared" si="3487"/>
        <v>3.5006849376345742E-3</v>
      </c>
      <c r="AA3019" s="13">
        <f t="shared" si="3488"/>
        <v>3.539566787610712E-3</v>
      </c>
      <c r="AB3019" s="13">
        <f t="shared" si="3489"/>
        <v>1.78944024771655E-3</v>
      </c>
      <c r="AC3019" s="13">
        <f t="shared" si="3490"/>
        <v>1.710770207563162E-5</v>
      </c>
      <c r="AD3019" s="13">
        <f t="shared" si="3491"/>
        <v>1.0113855509766711E-2</v>
      </c>
      <c r="AE3019" s="13">
        <f t="shared" si="3492"/>
        <v>4.5398163927415549E-3</v>
      </c>
      <c r="AF3019" s="13">
        <f t="shared" si="3493"/>
        <v>1.0188959521867016E-3</v>
      </c>
      <c r="AG3019" s="13">
        <f t="shared" si="3494"/>
        <v>1.5245094684773018E-4</v>
      </c>
      <c r="AH3019" s="13">
        <f t="shared" si="3495"/>
        <v>3.9283898337162101E-4</v>
      </c>
      <c r="AI3019" s="13">
        <f t="shared" si="3496"/>
        <v>3.9720221704970079E-4</v>
      </c>
      <c r="AJ3019" s="13">
        <f t="shared" si="3497"/>
        <v>2.0080695642156962E-4</v>
      </c>
      <c r="AK3019" s="13">
        <f t="shared" si="3498"/>
        <v>6.767910150284755E-5</v>
      </c>
      <c r="AL3019" s="13">
        <f t="shared" si="3499"/>
        <v>3.1057772129168311E-7</v>
      </c>
      <c r="AM3019" s="13">
        <f t="shared" si="3500"/>
        <v>2.0452378717207933E-3</v>
      </c>
      <c r="AN3019" s="13">
        <f t="shared" si="3501"/>
        <v>9.1804795986333775E-4</v>
      </c>
      <c r="AO3019" s="13">
        <f t="shared" si="3502"/>
        <v>2.060425509087907E-4</v>
      </c>
      <c r="AP3019" s="13">
        <f t="shared" si="3503"/>
        <v>3.0828841659006802E-5</v>
      </c>
      <c r="AQ3019" s="13">
        <f t="shared" si="3504"/>
        <v>3.4595432127154529E-6</v>
      </c>
      <c r="AR3019" s="13">
        <f t="shared" si="3505"/>
        <v>3.5266805120880132E-5</v>
      </c>
      <c r="AS3019" s="13">
        <f t="shared" si="3506"/>
        <v>3.5658510929965115E-5</v>
      </c>
      <c r="AT3019" s="13">
        <f t="shared" si="3507"/>
        <v>1.8027283693322379E-5</v>
      </c>
      <c r="AU3019" s="13">
        <f t="shared" si="3508"/>
        <v>6.0758371355402919E-6</v>
      </c>
      <c r="AV3019" s="13">
        <f t="shared" si="3509"/>
        <v>1.5358302528663E-6</v>
      </c>
      <c r="AW3019" s="13">
        <f t="shared" si="3510"/>
        <v>3.9154927824767906E-9</v>
      </c>
      <c r="AX3019" s="13">
        <f t="shared" si="3511"/>
        <v>3.4465902970777517E-4</v>
      </c>
      <c r="AY3019" s="13">
        <f t="shared" si="3512"/>
        <v>1.5470744183192781E-4</v>
      </c>
      <c r="AZ3019" s="13">
        <f t="shared" si="3513"/>
        <v>3.4721841726404934E-5</v>
      </c>
      <c r="BA3019" s="13">
        <f t="shared" si="3514"/>
        <v>5.1952092224206861E-6</v>
      </c>
      <c r="BB3019" s="13">
        <f t="shared" si="3515"/>
        <v>5.8299468409677633E-7</v>
      </c>
      <c r="BC3019" s="13">
        <f t="shared" si="3516"/>
        <v>5.2337880864283352E-8</v>
      </c>
      <c r="BD3019" s="13">
        <f t="shared" si="3517"/>
        <v>2.6383743214573969E-6</v>
      </c>
      <c r="BE3019" s="13">
        <f t="shared" si="3518"/>
        <v>2.6676785508797447E-6</v>
      </c>
      <c r="BF3019" s="13">
        <f t="shared" si="3519"/>
        <v>1.348654130110849E-6</v>
      </c>
      <c r="BG3019" s="13">
        <f t="shared" si="3520"/>
        <v>4.5454451076079535E-7</v>
      </c>
      <c r="BH3019" s="13">
        <f t="shared" si="3521"/>
        <v>1.148982757976218E-7</v>
      </c>
      <c r="BI3019" s="13">
        <f t="shared" si="3522"/>
        <v>2.323488849823772E-8</v>
      </c>
      <c r="BJ3019" s="14">
        <f t="shared" si="3523"/>
        <v>0.4883930851372521</v>
      </c>
      <c r="BK3019" s="14">
        <f t="shared" si="3524"/>
        <v>0.35038052684456739</v>
      </c>
      <c r="BL3019" s="14">
        <f t="shared" si="3525"/>
        <v>0.15779083819437739</v>
      </c>
      <c r="BM3019" s="14">
        <f t="shared" si="3526"/>
        <v>0.18108630949727286</v>
      </c>
      <c r="BN3019" s="14">
        <f t="shared" si="3527"/>
        <v>0.81882412209021926</v>
      </c>
    </row>
    <row r="3020" spans="1:66" x14ac:dyDescent="0.25">
      <c r="A3020" t="s">
        <v>91</v>
      </c>
      <c r="B3020" t="s">
        <v>129</v>
      </c>
      <c r="C3020" t="s">
        <v>107</v>
      </c>
      <c r="D3020" t="s">
        <v>567</v>
      </c>
      <c r="E3020" s="10">
        <f>VLOOKUP(A3020,home!$A$2:$E$405,3,FALSE)</f>
        <v>1.5021645021645</v>
      </c>
      <c r="F3020" s="10">
        <f>VLOOKUP(B3020,home!$B$2:$E$405,3,FALSE)</f>
        <v>0.93</v>
      </c>
      <c r="G3020" s="10">
        <f>VLOOKUP(C3020,away!$B$2:$E$405,4,FALSE)</f>
        <v>0.93</v>
      </c>
      <c r="H3020" s="10">
        <f>VLOOKUP(A3020,away!$A$2:$E$405,3,FALSE)</f>
        <v>1.2640692640692599</v>
      </c>
      <c r="I3020" s="10">
        <f>VLOOKUP(C3020,away!$B$2:$E$405,3,FALSE)</f>
        <v>1.46</v>
      </c>
      <c r="J3020" s="10">
        <f>VLOOKUP(B3020,home!$B$2:$E$405,4,FALSE)</f>
        <v>0.93</v>
      </c>
      <c r="K3020" s="12">
        <f t="shared" si="3472"/>
        <v>1.2992220779220762</v>
      </c>
      <c r="L3020" s="12">
        <f t="shared" si="3473"/>
        <v>1.7163532467532412</v>
      </c>
      <c r="M3020" s="13">
        <f t="shared" si="3474"/>
        <v>4.901762632313162E-2</v>
      </c>
      <c r="N3020" s="13">
        <f t="shared" si="3475"/>
        <v>6.3684782326346931E-2</v>
      </c>
      <c r="O3020" s="13">
        <f t="shared" si="3476"/>
        <v>8.41315620878441E-2</v>
      </c>
      <c r="P3020" s="13">
        <f t="shared" si="3477"/>
        <v>0.10930558291459898</v>
      </c>
      <c r="Q3020" s="13">
        <f t="shared" si="3478"/>
        <v>4.1370337613025797E-2</v>
      </c>
      <c r="R3020" s="13">
        <f t="shared" si="3479"/>
        <v>7.2199739871946569E-2</v>
      </c>
      <c r="S3020" s="13">
        <f t="shared" si="3480"/>
        <v>6.0935786534925006E-2</v>
      </c>
      <c r="T3020" s="13">
        <f t="shared" si="3481"/>
        <v>7.1006113281394556E-2</v>
      </c>
      <c r="U3020" s="13">
        <f t="shared" si="3482"/>
        <v>9.3803496061863806E-2</v>
      </c>
      <c r="V3020" s="13">
        <f t="shared" si="3483"/>
        <v>1.5098019420496536E-2</v>
      </c>
      <c r="W3020" s="13">
        <f t="shared" si="3484"/>
        <v>1.7916418665977735E-2</v>
      </c>
      <c r="X3020" s="13">
        <f t="shared" si="3485"/>
        <v>3.0750903347541259E-2</v>
      </c>
      <c r="Y3020" s="13">
        <f t="shared" si="3486"/>
        <v>2.6389706400573781E-2</v>
      </c>
      <c r="Z3020" s="13">
        <f t="shared" si="3487"/>
        <v>4.1306752647984987E-2</v>
      </c>
      <c r="AA3020" s="13">
        <f t="shared" si="3488"/>
        <v>5.3666645007528282E-2</v>
      </c>
      <c r="AB3020" s="13">
        <f t="shared" si="3489"/>
        <v>3.4862445020893661E-2</v>
      </c>
      <c r="AC3020" s="13">
        <f t="shared" si="3490"/>
        <v>2.1042147710477353E-3</v>
      </c>
      <c r="AD3020" s="13">
        <f t="shared" si="3491"/>
        <v>5.819351672033366E-3</v>
      </c>
      <c r="AE3020" s="13">
        <f t="shared" si="3492"/>
        <v>9.9880631362933708E-3</v>
      </c>
      <c r="AF3020" s="13">
        <f t="shared" si="3493"/>
        <v>8.5715222963767459E-3</v>
      </c>
      <c r="AG3020" s="13">
        <f t="shared" si="3494"/>
        <v>4.9039200410013429E-3</v>
      </c>
      <c r="AH3020" s="13">
        <f t="shared" si="3495"/>
        <v>1.7724244755050519E-2</v>
      </c>
      <c r="AI3020" s="13">
        <f t="shared" si="3496"/>
        <v>2.3027730100256192E-2</v>
      </c>
      <c r="AJ3020" s="13">
        <f t="shared" si="3497"/>
        <v>1.4959067675341799E-2</v>
      </c>
      <c r="AK3020" s="13">
        <f t="shared" si="3498"/>
        <v>6.4783836629781783E-3</v>
      </c>
      <c r="AL3020" s="13">
        <f t="shared" si="3499"/>
        <v>1.8768956343228149E-4</v>
      </c>
      <c r="AM3020" s="13">
        <f t="shared" si="3500"/>
        <v>1.5121260342996989E-3</v>
      </c>
      <c r="AN3020" s="13">
        <f t="shared" si="3501"/>
        <v>2.5953424284703912E-3</v>
      </c>
      <c r="AO3020" s="13">
        <f t="shared" si="3502"/>
        <v>2.2272622017707991E-3</v>
      </c>
      <c r="AP3020" s="13">
        <f t="shared" si="3503"/>
        <v>1.2742562371266949E-3</v>
      </c>
      <c r="AQ3020" s="13">
        <f t="shared" si="3504"/>
        <v>5.4676845744699261E-4</v>
      </c>
      <c r="AR3020" s="13">
        <f t="shared" si="3505"/>
        <v>6.0842130063160143E-3</v>
      </c>
      <c r="AS3020" s="13">
        <f t="shared" si="3506"/>
        <v>7.9047438645864134E-3</v>
      </c>
      <c r="AT3020" s="13">
        <f t="shared" si="3507"/>
        <v>5.135008874594873E-3</v>
      </c>
      <c r="AU3020" s="13">
        <f t="shared" si="3508"/>
        <v>2.2238389667331511E-3</v>
      </c>
      <c r="AV3020" s="13">
        <f t="shared" si="3509"/>
        <v>7.2231517083078199E-4</v>
      </c>
      <c r="AW3020" s="13">
        <f t="shared" si="3510"/>
        <v>1.1625929666555453E-5</v>
      </c>
      <c r="AX3020" s="13">
        <f t="shared" si="3511"/>
        <v>3.2743125472715369E-4</v>
      </c>
      <c r="AY3020" s="13">
        <f t="shared" si="3512"/>
        <v>5.6198769713943788E-4</v>
      </c>
      <c r="AZ3020" s="13">
        <f t="shared" si="3513"/>
        <v>4.8228470431032575E-4</v>
      </c>
      <c r="BA3020" s="13">
        <f t="shared" si="3514"/>
        <v>2.7592363936748492E-4</v>
      </c>
      <c r="BB3020" s="13">
        <f t="shared" si="3515"/>
        <v>1.1839560857108827E-4</v>
      </c>
      <c r="BC3020" s="13">
        <f t="shared" si="3516"/>
        <v>4.0641737434462655E-5</v>
      </c>
      <c r="BD3020" s="13">
        <f t="shared" si="3517"/>
        <v>1.7404431245547983E-3</v>
      </c>
      <c r="BE3020" s="13">
        <f t="shared" si="3518"/>
        <v>2.2612221327892759E-3</v>
      </c>
      <c r="BF3020" s="13">
        <f t="shared" si="3519"/>
        <v>1.4689148590029363E-3</v>
      </c>
      <c r="BG3020" s="13">
        <f t="shared" si="3520"/>
        <v>6.3614887180146957E-4</v>
      </c>
      <c r="BH3020" s="13">
        <f t="shared" si="3521"/>
        <v>2.0662466477242245E-4</v>
      </c>
      <c r="BI3020" s="13">
        <f t="shared" si="3522"/>
        <v>5.369026526311579E-5</v>
      </c>
      <c r="BJ3020" s="14">
        <f t="shared" si="3523"/>
        <v>0.29036353878122928</v>
      </c>
      <c r="BK3020" s="14">
        <f t="shared" si="3524"/>
        <v>0.23721090722477164</v>
      </c>
      <c r="BL3020" s="14">
        <f t="shared" si="3525"/>
        <v>0.42929047804494841</v>
      </c>
      <c r="BM3020" s="14">
        <f t="shared" si="3526"/>
        <v>0.57791168379456725</v>
      </c>
      <c r="BN3020" s="14">
        <f t="shared" si="3527"/>
        <v>0.41970963113689397</v>
      </c>
    </row>
    <row r="3021" spans="1:66" x14ac:dyDescent="0.25">
      <c r="A3021" t="s">
        <v>91</v>
      </c>
      <c r="B3021" t="s">
        <v>105</v>
      </c>
      <c r="C3021" t="s">
        <v>84</v>
      </c>
      <c r="D3021" t="s">
        <v>567</v>
      </c>
      <c r="E3021" s="10">
        <f>VLOOKUP(A3021,home!$A$2:$E$405,3,FALSE)</f>
        <v>1.5021645021645</v>
      </c>
      <c r="F3021" s="10">
        <f>VLOOKUP(B3021,home!$B$2:$E$405,3,FALSE)</f>
        <v>1.27</v>
      </c>
      <c r="G3021" s="10">
        <f>VLOOKUP(C3021,away!$B$2:$E$405,4,FALSE)</f>
        <v>0.22</v>
      </c>
      <c r="H3021" s="10">
        <f>VLOOKUP(A3021,away!$A$2:$E$405,3,FALSE)</f>
        <v>1.2640692640692599</v>
      </c>
      <c r="I3021" s="10">
        <f>VLOOKUP(C3021,away!$B$2:$E$405,3,FALSE)</f>
        <v>0.89</v>
      </c>
      <c r="J3021" s="10">
        <f>VLOOKUP(B3021,home!$B$2:$E$405,4,FALSE)</f>
        <v>1.27</v>
      </c>
      <c r="K3021" s="12">
        <f t="shared" si="3472"/>
        <v>0.4197047619047613</v>
      </c>
      <c r="L3021" s="12">
        <f t="shared" si="3473"/>
        <v>1.4287774891774845</v>
      </c>
      <c r="M3021" s="13">
        <f t="shared" si="3474"/>
        <v>0.15747599404705162</v>
      </c>
      <c r="N3021" s="13">
        <f t="shared" si="3475"/>
        <v>6.6093424587233413E-2</v>
      </c>
      <c r="O3021" s="13">
        <f t="shared" si="3476"/>
        <v>0.2249981553802749</v>
      </c>
      <c r="P3021" s="13">
        <f t="shared" si="3477"/>
        <v>9.4432797232888777E-2</v>
      </c>
      <c r="Q3021" s="13">
        <f t="shared" si="3478"/>
        <v>1.3869862514927545E-2</v>
      </c>
      <c r="R3021" s="13">
        <f t="shared" si="3479"/>
        <v>0.16073614975689737</v>
      </c>
      <c r="S3021" s="13">
        <f t="shared" si="3480"/>
        <v>1.4157004131314523E-2</v>
      </c>
      <c r="T3021" s="13">
        <f t="shared" si="3481"/>
        <v>1.9816947339315088E-2</v>
      </c>
      <c r="U3021" s="13">
        <f t="shared" si="3482"/>
        <v>6.7461727463206667E-2</v>
      </c>
      <c r="V3021" s="13">
        <f t="shared" si="3483"/>
        <v>9.4327287339367812E-4</v>
      </c>
      <c r="W3021" s="13">
        <f t="shared" si="3484"/>
        <v>1.940415781493146E-3</v>
      </c>
      <c r="X3021" s="13">
        <f t="shared" si="3485"/>
        <v>2.7724223882421438E-3</v>
      </c>
      <c r="Y3021" s="13">
        <f t="shared" si="3486"/>
        <v>1.9805873494060278E-3</v>
      </c>
      <c r="Z3021" s="13">
        <f t="shared" si="3487"/>
        <v>7.6552064156572008E-2</v>
      </c>
      <c r="AA3021" s="13">
        <f t="shared" si="3488"/>
        <v>3.2129265860152065E-2</v>
      </c>
      <c r="AB3021" s="13">
        <f t="shared" si="3489"/>
        <v>6.7424029390049482E-3</v>
      </c>
      <c r="AC3021" s="13">
        <f t="shared" si="3490"/>
        <v>3.5352966228083813E-5</v>
      </c>
      <c r="AD3021" s="13">
        <f t="shared" si="3491"/>
        <v>2.0360043589195558E-4</v>
      </c>
      <c r="AE3021" s="13">
        <f t="shared" si="3492"/>
        <v>2.9089971958914967E-4</v>
      </c>
      <c r="AF3021" s="13">
        <f t="shared" si="3493"/>
        <v>2.0781548547850983E-4</v>
      </c>
      <c r="AG3021" s="13">
        <f t="shared" si="3494"/>
        <v>9.8974029184728437E-5</v>
      </c>
      <c r="AH3021" s="13">
        <f t="shared" si="3495"/>
        <v>2.7343966504245143E-2</v>
      </c>
      <c r="AI3021" s="13">
        <f t="shared" si="3496"/>
        <v>1.1476392951195976E-2</v>
      </c>
      <c r="AJ3021" s="13">
        <f t="shared" si="3497"/>
        <v>2.4083483855535937E-3</v>
      </c>
      <c r="AK3021" s="13">
        <f t="shared" si="3498"/>
        <v>3.3693176191416241E-4</v>
      </c>
      <c r="AL3021" s="13">
        <f t="shared" si="3499"/>
        <v>8.4799705798975703E-7</v>
      </c>
      <c r="AM3021" s="13">
        <f t="shared" si="3500"/>
        <v>1.7090414493947775E-5</v>
      </c>
      <c r="AN3021" s="13">
        <f t="shared" si="3501"/>
        <v>2.4418399509665193E-5</v>
      </c>
      <c r="AO3021" s="13">
        <f t="shared" si="3502"/>
        <v>1.7444229770576078E-5</v>
      </c>
      <c r="AP3021" s="13">
        <f t="shared" si="3503"/>
        <v>8.3079742707462733E-6</v>
      </c>
      <c r="AQ3021" s="13">
        <f t="shared" si="3504"/>
        <v>2.9675616546769985E-6</v>
      </c>
      <c r="AR3021" s="13">
        <f t="shared" si="3505"/>
        <v>7.8136887612177269E-3</v>
      </c>
      <c r="AS3021" s="13">
        <f t="shared" si="3506"/>
        <v>3.2794423811247954E-3</v>
      </c>
      <c r="AT3021" s="13">
        <f t="shared" si="3507"/>
        <v>6.8819879187518272E-4</v>
      </c>
      <c r="AU3021" s="13">
        <f t="shared" si="3508"/>
        <v>9.6280103362372636E-5</v>
      </c>
      <c r="AV3021" s="13">
        <f t="shared" si="3509"/>
        <v>1.0102304464467604E-5</v>
      </c>
      <c r="AW3021" s="13">
        <f t="shared" si="3510"/>
        <v>1.4125386524223423E-8</v>
      </c>
      <c r="AX3021" s="13">
        <f t="shared" si="3511"/>
        <v>1.1954880576726706E-6</v>
      </c>
      <c r="AY3021" s="13">
        <f t="shared" si="3512"/>
        <v>1.7080864253832261E-6</v>
      </c>
      <c r="AZ3021" s="13">
        <f t="shared" si="3513"/>
        <v>1.2202377170785954E-6</v>
      </c>
      <c r="BA3021" s="13">
        <f t="shared" si="3514"/>
        <v>5.8114939386907386E-7</v>
      </c>
      <c r="BB3021" s="13">
        <f t="shared" si="3515"/>
        <v>2.0758329295231794E-7</v>
      </c>
      <c r="BC3021" s="13">
        <f t="shared" si="3516"/>
        <v>5.9318067219921438E-8</v>
      </c>
      <c r="BD3021" s="13">
        <f t="shared" si="3517"/>
        <v>1.860670434911164E-3</v>
      </c>
      <c r="BE3021" s="13">
        <f t="shared" si="3518"/>
        <v>7.8093224186761884E-4</v>
      </c>
      <c r="BF3021" s="13">
        <f t="shared" si="3519"/>
        <v>1.6388049031840018E-4</v>
      </c>
      <c r="BG3021" s="13">
        <f t="shared" si="3520"/>
        <v>2.2927140723306559E-5</v>
      </c>
      <c r="BH3021" s="13">
        <f t="shared" si="3521"/>
        <v>2.4056575346080841E-6</v>
      </c>
      <c r="BI3021" s="13">
        <f t="shared" si="3522"/>
        <v>2.0193318455741633E-7</v>
      </c>
      <c r="BJ3021" s="14">
        <f t="shared" si="3523"/>
        <v>0.1073501500734155</v>
      </c>
      <c r="BK3021" s="14">
        <f t="shared" si="3524"/>
        <v>0.26704697733436</v>
      </c>
      <c r="BL3021" s="14">
        <f t="shared" si="3525"/>
        <v>0.54835207124302887</v>
      </c>
      <c r="BM3021" s="14">
        <f t="shared" si="3526"/>
        <v>0.28169318532706417</v>
      </c>
      <c r="BN3021" s="14">
        <f t="shared" si="3527"/>
        <v>0.71760638351927364</v>
      </c>
    </row>
    <row r="3022" spans="1:66" x14ac:dyDescent="0.25">
      <c r="A3022" t="s">
        <v>91</v>
      </c>
      <c r="B3022" t="s">
        <v>108</v>
      </c>
      <c r="C3022" t="s">
        <v>111</v>
      </c>
      <c r="D3022" t="s">
        <v>567</v>
      </c>
      <c r="E3022" s="10">
        <f>VLOOKUP(A3022,home!$A$2:$E$405,3,FALSE)</f>
        <v>1.5021645021645</v>
      </c>
      <c r="F3022" s="10">
        <f>VLOOKUP(B3022,home!$B$2:$E$405,3,FALSE)</f>
        <v>1.03</v>
      </c>
      <c r="G3022" s="10">
        <f>VLOOKUP(C3022,away!$B$2:$E$405,4,FALSE)</f>
        <v>0.59</v>
      </c>
      <c r="H3022" s="10">
        <f>VLOOKUP(A3022,away!$A$2:$E$405,3,FALSE)</f>
        <v>1.2640692640692599</v>
      </c>
      <c r="I3022" s="10">
        <f>VLOOKUP(C3022,away!$B$2:$E$405,3,FALSE)</f>
        <v>1.63</v>
      </c>
      <c r="J3022" s="10">
        <f>VLOOKUP(B3022,home!$B$2:$E$405,4,FALSE)</f>
        <v>1.03</v>
      </c>
      <c r="K3022" s="12">
        <f t="shared" si="3472"/>
        <v>0.91286536796536666</v>
      </c>
      <c r="L3022" s="12">
        <f t="shared" si="3473"/>
        <v>2.1222458874458803</v>
      </c>
      <c r="M3022" s="13">
        <f t="shared" si="3474"/>
        <v>4.8069314606723847E-2</v>
      </c>
      <c r="N3022" s="13">
        <f t="shared" si="3475"/>
        <v>4.3880812566309928E-2</v>
      </c>
      <c r="O3022" s="13">
        <f t="shared" si="3476"/>
        <v>0.10201490523646185</v>
      </c>
      <c r="P3022" s="13">
        <f t="shared" si="3477"/>
        <v>9.3125874006634746E-2</v>
      </c>
      <c r="Q3022" s="13">
        <f t="shared" si="3478"/>
        <v>2.0028637054981899E-2</v>
      </c>
      <c r="R3022" s="13">
        <f t="shared" si="3479"/>
        <v>0.1082503565481312</v>
      </c>
      <c r="S3022" s="13">
        <f t="shared" si="3480"/>
        <v>4.5103765679064461E-2</v>
      </c>
      <c r="T3022" s="13">
        <f t="shared" si="3481"/>
        <v>4.2505692621081503E-2</v>
      </c>
      <c r="U3022" s="13">
        <f t="shared" si="3482"/>
        <v>9.8818001562691909E-2</v>
      </c>
      <c r="V3022" s="13">
        <f t="shared" si="3483"/>
        <v>9.7089602892962631E-3</v>
      </c>
      <c r="W3022" s="13">
        <f t="shared" si="3484"/>
        <v>6.0944830450136104E-3</v>
      </c>
      <c r="X3022" s="13">
        <f t="shared" si="3485"/>
        <v>1.2933991578388778E-2</v>
      </c>
      <c r="Y3022" s="13">
        <f t="shared" si="3486"/>
        <v>1.372455521774762E-2</v>
      </c>
      <c r="Z3022" s="13">
        <f t="shared" si="3487"/>
        <v>7.6577957999607232E-2</v>
      </c>
      <c r="AA3022" s="13">
        <f t="shared" si="3488"/>
        <v>6.9905365807347838E-2</v>
      </c>
      <c r="AB3022" s="13">
        <f t="shared" si="3489"/>
        <v>3.1907093740239069E-2</v>
      </c>
      <c r="AC3022" s="13">
        <f t="shared" si="3490"/>
        <v>1.1755880805063952E-3</v>
      </c>
      <c r="AD3022" s="13">
        <f t="shared" si="3491"/>
        <v>1.3908606268612591E-3</v>
      </c>
      <c r="AE3022" s="13">
        <f t="shared" si="3492"/>
        <v>2.9517482453667058E-3</v>
      </c>
      <c r="AF3022" s="13">
        <f t="shared" si="3493"/>
        <v>3.132167787252543E-3</v>
      </c>
      <c r="AG3022" s="13">
        <f t="shared" si="3494"/>
        <v>2.2157434017623912E-3</v>
      </c>
      <c r="AH3022" s="13">
        <f t="shared" si="3495"/>
        <v>4.0629314108417462E-2</v>
      </c>
      <c r="AI3022" s="13">
        <f t="shared" si="3496"/>
        <v>3.7089093773760962E-2</v>
      </c>
      <c r="AJ3022" s="13">
        <f t="shared" si="3497"/>
        <v>1.6928674617643146E-2</v>
      </c>
      <c r="AK3022" s="13">
        <f t="shared" si="3498"/>
        <v>5.1512002613335909E-3</v>
      </c>
      <c r="AL3022" s="13">
        <f t="shared" si="3499"/>
        <v>9.1099836446285922E-5</v>
      </c>
      <c r="AM3022" s="13">
        <f t="shared" si="3500"/>
        <v>2.5393369958564887E-4</v>
      </c>
      <c r="AN3022" s="13">
        <f t="shared" si="3501"/>
        <v>5.3890974962956097E-4</v>
      </c>
      <c r="AO3022" s="13">
        <f t="shared" si="3502"/>
        <v>5.7184949992791247E-4</v>
      </c>
      <c r="AP3022" s="13">
        <f t="shared" si="3503"/>
        <v>4.0453508315333185E-4</v>
      </c>
      <c r="AQ3022" s="13">
        <f t="shared" si="3504"/>
        <v>2.1463072913743399E-4</v>
      </c>
      <c r="AR3022" s="13">
        <f t="shared" si="3505"/>
        <v>1.7245078955267154E-2</v>
      </c>
      <c r="AS3022" s="13">
        <f t="shared" si="3506"/>
        <v>1.5742435346091752E-2</v>
      </c>
      <c r="AT3022" s="13">
        <f t="shared" si="3507"/>
        <v>7.1853620174405193E-3</v>
      </c>
      <c r="AU3022" s="13">
        <f t="shared" si="3508"/>
        <v>2.1864227140050698E-3</v>
      </c>
      <c r="AV3022" s="13">
        <f t="shared" si="3509"/>
        <v>4.9897739383701839E-4</v>
      </c>
      <c r="AW3022" s="13">
        <f t="shared" si="3510"/>
        <v>4.902499165545952E-6</v>
      </c>
      <c r="AX3022" s="13">
        <f t="shared" si="3511"/>
        <v>3.8634546685176691E-5</v>
      </c>
      <c r="AY3022" s="13">
        <f t="shared" si="3512"/>
        <v>8.1992007815952093E-5</v>
      </c>
      <c r="AZ3022" s="13">
        <f t="shared" si="3513"/>
        <v>8.7003600695417419E-5</v>
      </c>
      <c r="BA3022" s="13">
        <f t="shared" si="3514"/>
        <v>6.1547677922944383E-5</v>
      </c>
      <c r="BB3022" s="13">
        <f t="shared" si="3515"/>
        <v>3.265482658845309E-5</v>
      </c>
      <c r="BC3022" s="13">
        <f t="shared" si="3516"/>
        <v>1.3860314286520582E-5</v>
      </c>
      <c r="BD3022" s="13">
        <f t="shared" si="3517"/>
        <v>6.0997163152492094E-3</v>
      </c>
      <c r="BE3022" s="13">
        <f t="shared" si="3518"/>
        <v>5.5682197786043192E-3</v>
      </c>
      <c r="BF3022" s="13">
        <f t="shared" si="3519"/>
        <v>2.541517498553832E-3</v>
      </c>
      <c r="BG3022" s="13">
        <f t="shared" si="3520"/>
        <v>7.7335443550258741E-4</v>
      </c>
      <c r="BH3022" s="13">
        <f t="shared" si="3521"/>
        <v>1.7649212033317942E-4</v>
      </c>
      <c r="BI3022" s="13">
        <f t="shared" si="3522"/>
        <v>3.2222708874187137E-5</v>
      </c>
      <c r="BJ3022" s="14">
        <f t="shared" si="3523"/>
        <v>0.15115824388019458</v>
      </c>
      <c r="BK3022" s="14">
        <f t="shared" si="3524"/>
        <v>0.19735659450648793</v>
      </c>
      <c r="BL3022" s="14">
        <f t="shared" si="3525"/>
        <v>0.56874380493978594</v>
      </c>
      <c r="BM3022" s="14">
        <f t="shared" si="3526"/>
        <v>0.57838961179818182</v>
      </c>
      <c r="BN3022" s="14">
        <f t="shared" si="3527"/>
        <v>0.41536990001924351</v>
      </c>
    </row>
    <row r="3023" spans="1:66" x14ac:dyDescent="0.25">
      <c r="A3023" t="s">
        <v>91</v>
      </c>
      <c r="B3023" t="s">
        <v>370</v>
      </c>
      <c r="C3023" t="s">
        <v>389</v>
      </c>
      <c r="D3023" t="s">
        <v>567</v>
      </c>
      <c r="E3023" s="10">
        <f>VLOOKUP(A3023,home!$A$2:$E$405,3,FALSE)</f>
        <v>1.5021645021645</v>
      </c>
      <c r="F3023" s="10">
        <f>VLOOKUP(B3023,home!$B$2:$E$405,3,FALSE)</f>
        <v>1</v>
      </c>
      <c r="G3023" s="10">
        <f>VLOOKUP(C3023,away!$B$2:$E$405,4,FALSE)</f>
        <v>0.73</v>
      </c>
      <c r="H3023" s="10">
        <f>VLOOKUP(A3023,away!$A$2:$E$405,3,FALSE)</f>
        <v>1.2640692640692599</v>
      </c>
      <c r="I3023" s="10">
        <f>VLOOKUP(C3023,away!$B$2:$E$405,3,FALSE)</f>
        <v>1.03</v>
      </c>
      <c r="J3023" s="10">
        <f>VLOOKUP(B3023,home!$B$2:$E$405,4,FALSE)</f>
        <v>1</v>
      </c>
      <c r="K3023" s="12">
        <f t="shared" si="3472"/>
        <v>1.096580086580085</v>
      </c>
      <c r="L3023" s="12">
        <f t="shared" si="3473"/>
        <v>1.3019913419913378</v>
      </c>
      <c r="M3023" s="13">
        <f t="shared" si="3474"/>
        <v>9.0847642978977225E-2</v>
      </c>
      <c r="N3023" s="13">
        <f t="shared" si="3475"/>
        <v>9.9621716203483493E-2</v>
      </c>
      <c r="O3023" s="13">
        <f t="shared" si="3476"/>
        <v>0.1182828445989485</v>
      </c>
      <c r="P3023" s="13">
        <f t="shared" si="3477"/>
        <v>0.12970661197125369</v>
      </c>
      <c r="Q3023" s="13">
        <f t="shared" si="3478"/>
        <v>5.4621595089836293E-2</v>
      </c>
      <c r="R3023" s="13">
        <f t="shared" si="3479"/>
        <v>7.7001619786968914E-2</v>
      </c>
      <c r="S3023" s="13">
        <f t="shared" si="3480"/>
        <v>4.629675750903773E-2</v>
      </c>
      <c r="T3023" s="13">
        <f t="shared" si="3481"/>
        <v>7.1116843892723422E-2</v>
      </c>
      <c r="U3023" s="13">
        <f t="shared" si="3482"/>
        <v>8.4438442892801155E-2</v>
      </c>
      <c r="V3023" s="13">
        <f t="shared" si="3483"/>
        <v>7.3444033021082692E-3</v>
      </c>
      <c r="W3023" s="13">
        <f t="shared" si="3484"/>
        <v>1.9965651157585012E-2</v>
      </c>
      <c r="X3023" s="13">
        <f t="shared" si="3485"/>
        <v>2.5995104944395019E-2</v>
      </c>
      <c r="Y3023" s="13">
        <f t="shared" si="3486"/>
        <v>1.6922700785879267E-2</v>
      </c>
      <c r="Z3023" s="13">
        <f t="shared" si="3487"/>
        <v>3.3418480760647462E-2</v>
      </c>
      <c r="AA3023" s="13">
        <f t="shared" si="3488"/>
        <v>3.6646040525885701E-2</v>
      </c>
      <c r="AB3023" s="13">
        <f t="shared" si="3489"/>
        <v>2.0092659146346521E-2</v>
      </c>
      <c r="AC3023" s="13">
        <f t="shared" si="3490"/>
        <v>6.5536762844757687E-4</v>
      </c>
      <c r="AD3023" s="13">
        <f t="shared" si="3491"/>
        <v>5.4734838687530863E-3</v>
      </c>
      <c r="AE3023" s="13">
        <f t="shared" si="3492"/>
        <v>7.1264286076457703E-3</v>
      </c>
      <c r="AF3023" s="13">
        <f t="shared" si="3493"/>
        <v>4.6392741732370893E-3</v>
      </c>
      <c r="AG3023" s="13">
        <f t="shared" si="3494"/>
        <v>2.0134316022262372E-3</v>
      </c>
      <c r="AH3023" s="13">
        <f t="shared" si="3495"/>
        <v>1.0877643153216774E-2</v>
      </c>
      <c r="AI3023" s="13">
        <f t="shared" si="3496"/>
        <v>1.1928206870741717E-2</v>
      </c>
      <c r="AJ3023" s="13">
        <f t="shared" si="3497"/>
        <v>6.5401170615315583E-3</v>
      </c>
      <c r="AK3023" s="13">
        <f t="shared" si="3498"/>
        <v>2.3905873778593896E-3</v>
      </c>
      <c r="AL3023" s="13">
        <f t="shared" si="3499"/>
        <v>3.7427724878340111E-5</v>
      </c>
      <c r="AM3023" s="13">
        <f t="shared" si="3500"/>
        <v>1.2004226829383919E-3</v>
      </c>
      <c r="AN3023" s="13">
        <f t="shared" si="3501"/>
        <v>1.562939939915799E-3</v>
      </c>
      <c r="AO3023" s="13">
        <f t="shared" si="3502"/>
        <v>1.017467134911416E-3</v>
      </c>
      <c r="AP3023" s="13">
        <f t="shared" si="3503"/>
        <v>4.4157780013846532E-4</v>
      </c>
      <c r="AQ3023" s="13">
        <f t="shared" si="3504"/>
        <v>1.4373261814896578E-4</v>
      </c>
      <c r="AR3023" s="13">
        <f t="shared" si="3505"/>
        <v>2.8325194413519198E-3</v>
      </c>
      <c r="AS3023" s="13">
        <f t="shared" si="3506"/>
        <v>3.1060844142374623E-3</v>
      </c>
      <c r="AT3023" s="13">
        <f t="shared" si="3507"/>
        <v>1.7030351579447845E-3</v>
      </c>
      <c r="AU3023" s="13">
        <f t="shared" si="3508"/>
        <v>6.2250481364934025E-4</v>
      </c>
      <c r="AV3023" s="13">
        <f t="shared" si="3509"/>
        <v>1.706565956120283E-4</v>
      </c>
      <c r="AW3023" s="13">
        <f t="shared" si="3510"/>
        <v>1.4843604659204237E-6</v>
      </c>
      <c r="AX3023" s="13">
        <f t="shared" si="3511"/>
        <v>2.1939326826487984E-4</v>
      </c>
      <c r="AY3023" s="13">
        <f t="shared" si="3512"/>
        <v>2.8564813577205652E-4</v>
      </c>
      <c r="AZ3023" s="13">
        <f t="shared" si="3513"/>
        <v>1.8595569981559189E-4</v>
      </c>
      <c r="BA3023" s="13">
        <f t="shared" si="3514"/>
        <v>8.0704237051280262E-5</v>
      </c>
      <c r="BB3023" s="13">
        <f t="shared" si="3515"/>
        <v>2.6269054475695858E-5</v>
      </c>
      <c r="BC3023" s="13">
        <f t="shared" si="3516"/>
        <v>6.8404162979309645E-6</v>
      </c>
      <c r="BD3023" s="13">
        <f t="shared" si="3517"/>
        <v>6.1465263144372254E-4</v>
      </c>
      <c r="BE3023" s="13">
        <f t="shared" si="3518"/>
        <v>6.740158358052343E-4</v>
      </c>
      <c r="BF3023" s="13">
        <f t="shared" si="3519"/>
        <v>3.695561717918261E-4</v>
      </c>
      <c r="BG3023" s="13">
        <f t="shared" si="3520"/>
        <v>1.3508264628656183E-4</v>
      </c>
      <c r="BH3023" s="13">
        <f t="shared" si="3521"/>
        <v>3.7032234990096243E-5</v>
      </c>
      <c r="BI3023" s="13">
        <f t="shared" si="3522"/>
        <v>8.1217622903387591E-6</v>
      </c>
      <c r="BJ3023" s="14">
        <f t="shared" si="3523"/>
        <v>0.31266718131349508</v>
      </c>
      <c r="BK3023" s="14">
        <f t="shared" si="3524"/>
        <v>0.27517385925047488</v>
      </c>
      <c r="BL3023" s="14">
        <f t="shared" si="3525"/>
        <v>0.37847142311970361</v>
      </c>
      <c r="BM3023" s="14">
        <f t="shared" si="3526"/>
        <v>0.42936475003954688</v>
      </c>
      <c r="BN3023" s="14">
        <f t="shared" si="3527"/>
        <v>0.57008203062946805</v>
      </c>
    </row>
    <row r="3024" spans="1:66" x14ac:dyDescent="0.25">
      <c r="A3024" t="s">
        <v>91</v>
      </c>
      <c r="B3024" t="s">
        <v>371</v>
      </c>
      <c r="C3024" t="s">
        <v>97</v>
      </c>
      <c r="D3024" t="s">
        <v>567</v>
      </c>
      <c r="E3024" s="10">
        <f>VLOOKUP(A3024,home!$A$2:$E$405,3,FALSE)</f>
        <v>1.5021645021645</v>
      </c>
      <c r="F3024" s="10">
        <f>VLOOKUP(B3024,home!$B$2:$E$405,3,FALSE)</f>
        <v>0.87</v>
      </c>
      <c r="G3024" s="10">
        <f>VLOOKUP(C3024,away!$B$2:$E$405,4,FALSE)</f>
        <v>0.87</v>
      </c>
      <c r="H3024" s="10">
        <f>VLOOKUP(A3024,away!$A$2:$E$405,3,FALSE)</f>
        <v>1.2640692640692599</v>
      </c>
      <c r="I3024" s="10">
        <f>VLOOKUP(C3024,away!$B$2:$E$405,3,FALSE)</f>
        <v>0.73</v>
      </c>
      <c r="J3024" s="10">
        <f>VLOOKUP(B3024,home!$B$2:$E$405,4,FALSE)</f>
        <v>0.87</v>
      </c>
      <c r="K3024" s="12">
        <f t="shared" si="3472"/>
        <v>1.1369883116883099</v>
      </c>
      <c r="L3024" s="12">
        <f t="shared" si="3473"/>
        <v>0.80281038961038698</v>
      </c>
      <c r="M3024" s="13">
        <f t="shared" si="3474"/>
        <v>0.14373288010788657</v>
      </c>
      <c r="N3024" s="13">
        <f t="shared" si="3475"/>
        <v>0.16342260468796418</v>
      </c>
      <c r="O3024" s="13">
        <f t="shared" si="3476"/>
        <v>0.11539024947923544</v>
      </c>
      <c r="P3024" s="13">
        <f t="shared" si="3477"/>
        <v>0.13119736494068879</v>
      </c>
      <c r="Q3024" s="13">
        <f t="shared" si="3478"/>
        <v>9.2904795697937262E-2</v>
      </c>
      <c r="R3024" s="13">
        <f t="shared" si="3479"/>
        <v>4.6318245570832375E-2</v>
      </c>
      <c r="S3024" s="13">
        <f t="shared" si="3480"/>
        <v>2.9938780455905964E-2</v>
      </c>
      <c r="T3024" s="13">
        <f t="shared" si="3481"/>
        <v>7.4584935230934415E-2</v>
      </c>
      <c r="U3024" s="13">
        <f t="shared" si="3482"/>
        <v>5.2663303831945237E-2</v>
      </c>
      <c r="V3024" s="13">
        <f t="shared" si="3483"/>
        <v>3.0364111711208585E-3</v>
      </c>
      <c r="W3024" s="13">
        <f t="shared" si="3484"/>
        <v>3.5210555602781676E-2</v>
      </c>
      <c r="X3024" s="13">
        <f t="shared" si="3485"/>
        <v>2.8267399861867354E-2</v>
      </c>
      <c r="Y3024" s="13">
        <f t="shared" si="3486"/>
        <v>1.1346681148189161E-2</v>
      </c>
      <c r="Z3024" s="13">
        <f t="shared" si="3487"/>
        <v>1.2394922924263176E-2</v>
      </c>
      <c r="AA3024" s="13">
        <f t="shared" si="3488"/>
        <v>1.4092882489164715E-2</v>
      </c>
      <c r="AB3024" s="13">
        <f t="shared" si="3489"/>
        <v>8.0117213340885705E-3</v>
      </c>
      <c r="AC3024" s="13">
        <f t="shared" si="3490"/>
        <v>1.7322460604895598E-4</v>
      </c>
      <c r="AD3024" s="13">
        <f t="shared" si="3491"/>
        <v>1.0008497542103527E-2</v>
      </c>
      <c r="AE3024" s="13">
        <f t="shared" si="3492"/>
        <v>8.0349258111907327E-3</v>
      </c>
      <c r="AF3024" s="13">
        <f t="shared" si="3493"/>
        <v>3.2252609604862931E-3</v>
      </c>
      <c r="AG3024" s="13">
        <f t="shared" si="3494"/>
        <v>8.6309100276105741E-4</v>
      </c>
      <c r="AH3024" s="13">
        <f t="shared" si="3495"/>
        <v>2.4876932255046085E-3</v>
      </c>
      <c r="AI3024" s="13">
        <f t="shared" si="3496"/>
        <v>2.8284781204649307E-3</v>
      </c>
      <c r="AJ3024" s="13">
        <f t="shared" si="3497"/>
        <v>1.6079732814173731E-3</v>
      </c>
      <c r="AK3024" s="13">
        <f t="shared" si="3498"/>
        <v>6.0941560882621685E-4</v>
      </c>
      <c r="AL3024" s="13">
        <f t="shared" si="3499"/>
        <v>6.3246800146085511E-6</v>
      </c>
      <c r="AM3024" s="13">
        <f t="shared" si="3500"/>
        <v>2.2759089445865775E-3</v>
      </c>
      <c r="AN3024" s="13">
        <f t="shared" si="3501"/>
        <v>1.8271233465213151E-3</v>
      </c>
      <c r="AO3024" s="13">
        <f t="shared" si="3502"/>
        <v>7.334168028435053E-4</v>
      </c>
      <c r="AP3024" s="13">
        <f t="shared" si="3503"/>
        <v>1.9626487641253299E-4</v>
      </c>
      <c r="AQ3024" s="13">
        <f t="shared" si="3504"/>
        <v>3.9390870474895006E-5</v>
      </c>
      <c r="AR3024" s="13">
        <f t="shared" si="3505"/>
        <v>3.9942919351969509E-4</v>
      </c>
      <c r="AS3024" s="13">
        <f t="shared" si="3506"/>
        <v>4.541463243789813E-4</v>
      </c>
      <c r="AT3024" s="13">
        <f t="shared" si="3507"/>
        <v>2.5817953130755479E-4</v>
      </c>
      <c r="AU3024" s="13">
        <f t="shared" si="3508"/>
        <v>9.7849036471285279E-5</v>
      </c>
      <c r="AV3024" s="13">
        <f t="shared" si="3509"/>
        <v>2.7813302694453635E-5</v>
      </c>
      <c r="AW3024" s="13">
        <f t="shared" si="3510"/>
        <v>1.6036332106451783E-7</v>
      </c>
      <c r="AX3024" s="13">
        <f t="shared" si="3511"/>
        <v>4.312803114103028E-4</v>
      </c>
      <c r="AY3024" s="13">
        <f t="shared" si="3512"/>
        <v>3.462363148345942E-4</v>
      </c>
      <c r="AZ3024" s="13">
        <f t="shared" si="3513"/>
        <v>1.3898105540481256E-4</v>
      </c>
      <c r="BA3024" s="13">
        <f t="shared" si="3514"/>
        <v>3.7191811746000126E-5</v>
      </c>
      <c r="BB3024" s="13">
        <f t="shared" si="3515"/>
        <v>7.4644932195306301E-6</v>
      </c>
      <c r="BC3024" s="13">
        <f t="shared" si="3516"/>
        <v>1.1985145419630957E-6</v>
      </c>
      <c r="BD3024" s="13">
        <f t="shared" si="3517"/>
        <v>5.3444317745218163E-5</v>
      </c>
      <c r="BE3024" s="13">
        <f t="shared" si="3518"/>
        <v>6.0765564602469173E-5</v>
      </c>
      <c r="BF3024" s="13">
        <f t="shared" si="3519"/>
        <v>3.4544868353074186E-5</v>
      </c>
      <c r="BG3024" s="13">
        <f t="shared" si="3520"/>
        <v>1.3092370515418913E-5</v>
      </c>
      <c r="BH3024" s="13">
        <f t="shared" si="3521"/>
        <v>3.7214680620809906E-6</v>
      </c>
      <c r="BI3024" s="13">
        <f t="shared" si="3522"/>
        <v>8.4625313778148625E-7</v>
      </c>
      <c r="BJ3024" s="14">
        <f t="shared" si="3523"/>
        <v>0.43390320488821177</v>
      </c>
      <c r="BK3024" s="14">
        <f t="shared" si="3524"/>
        <v>0.30843122227650033</v>
      </c>
      <c r="BL3024" s="14">
        <f t="shared" si="3525"/>
        <v>0.24541379517226744</v>
      </c>
      <c r="BM3024" s="14">
        <f t="shared" si="3526"/>
        <v>0.30683092882518476</v>
      </c>
      <c r="BN3024" s="14">
        <f t="shared" si="3527"/>
        <v>0.69296614048454475</v>
      </c>
    </row>
    <row r="3025" spans="1:66" x14ac:dyDescent="0.25">
      <c r="A3025" t="s">
        <v>114</v>
      </c>
      <c r="B3025" t="s">
        <v>320</v>
      </c>
      <c r="C3025" t="s">
        <v>134</v>
      </c>
      <c r="D3025" t="s">
        <v>567</v>
      </c>
      <c r="E3025" s="10">
        <f>VLOOKUP(A3025,home!$A$2:$E$405,3,FALSE)</f>
        <v>1.3644444444444399</v>
      </c>
      <c r="F3025" s="10">
        <f>VLOOKUP(B3025,home!$B$2:$E$405,3,FALSE)</f>
        <v>0.44</v>
      </c>
      <c r="G3025" s="10">
        <f>VLOOKUP(C3025,away!$B$2:$E$405,4,FALSE)</f>
        <v>0.73</v>
      </c>
      <c r="H3025" s="10">
        <f>VLOOKUP(A3025,away!$A$2:$E$405,3,FALSE)</f>
        <v>1.1155555555555601</v>
      </c>
      <c r="I3025" s="10">
        <f>VLOOKUP(C3025,away!$B$2:$E$405,3,FALSE)</f>
        <v>0.66</v>
      </c>
      <c r="J3025" s="10">
        <f>VLOOKUP(B3025,home!$B$2:$E$405,4,FALSE)</f>
        <v>0.44</v>
      </c>
      <c r="K3025" s="12">
        <f t="shared" si="3472"/>
        <v>0.43825955555555407</v>
      </c>
      <c r="L3025" s="12">
        <f t="shared" si="3473"/>
        <v>0.32395733333333471</v>
      </c>
      <c r="M3025" s="13">
        <f t="shared" si="3474"/>
        <v>0.4666308108512785</v>
      </c>
      <c r="N3025" s="13">
        <f t="shared" si="3475"/>
        <v>0.20450541177220916</v>
      </c>
      <c r="O3025" s="13">
        <f t="shared" si="3476"/>
        <v>0.15116847313455187</v>
      </c>
      <c r="P3025" s="13">
        <f t="shared" si="3477"/>
        <v>6.6251027849960425E-2</v>
      </c>
      <c r="Q3025" s="13">
        <f t="shared" si="3478"/>
        <v>4.4813225435996966E-2</v>
      </c>
      <c r="R3025" s="13">
        <f t="shared" si="3479"/>
        <v>2.4486067720370635E-2</v>
      </c>
      <c r="S3025" s="13">
        <f t="shared" si="3480"/>
        <v>2.3515371194461946E-3</v>
      </c>
      <c r="T3025" s="13">
        <f t="shared" si="3481"/>
        <v>1.4517573010311141E-2</v>
      </c>
      <c r="U3025" s="13">
        <f t="shared" si="3482"/>
        <v>1.0731253156432835E-2</v>
      </c>
      <c r="V3025" s="13">
        <f t="shared" si="3483"/>
        <v>3.7096124332551604E-5</v>
      </c>
      <c r="W3025" s="13">
        <f t="shared" si="3484"/>
        <v>6.5466080875302935E-3</v>
      </c>
      <c r="X3025" s="13">
        <f t="shared" si="3485"/>
        <v>2.1208216984147559E-3</v>
      </c>
      <c r="Y3025" s="13">
        <f t="shared" si="3486"/>
        <v>3.4352787094695902E-4</v>
      </c>
      <c r="Z3025" s="13">
        <f t="shared" si="3487"/>
        <v>2.6441470675035729E-3</v>
      </c>
      <c r="AA3025" s="13">
        <f t="shared" si="3488"/>
        <v>1.1588227186276375E-3</v>
      </c>
      <c r="AB3025" s="13">
        <f t="shared" si="3489"/>
        <v>2.5393256481671359E-4</v>
      </c>
      <c r="AC3025" s="13">
        <f t="shared" si="3490"/>
        <v>3.2917569804782433E-7</v>
      </c>
      <c r="AD3025" s="13">
        <f t="shared" si="3491"/>
        <v>7.1727838770935552E-4</v>
      </c>
      <c r="AE3025" s="13">
        <f t="shared" si="3492"/>
        <v>2.3236759373995657E-4</v>
      </c>
      <c r="AF3025" s="13">
        <f t="shared" si="3493"/>
        <v>3.763859301054E-5</v>
      </c>
      <c r="AG3025" s="13">
        <f t="shared" si="3494"/>
        <v>4.0644327407044106E-6</v>
      </c>
      <c r="AH3025" s="13">
        <f t="shared" si="3495"/>
        <v>2.1414770823240353E-4</v>
      </c>
      <c r="AI3025" s="13">
        <f t="shared" si="3496"/>
        <v>9.3852279433173644E-5</v>
      </c>
      <c r="AJ3025" s="13">
        <f t="shared" si="3497"/>
        <v>2.0565829136129167E-5</v>
      </c>
      <c r="AK3025" s="13">
        <f t="shared" si="3498"/>
        <v>3.0043903789438111E-6</v>
      </c>
      <c r="AL3025" s="13">
        <f t="shared" si="3499"/>
        <v>1.869420349600289E-9</v>
      </c>
      <c r="AM3025" s="13">
        <f t="shared" si="3500"/>
        <v>6.2870821481421339E-5</v>
      </c>
      <c r="AN3025" s="13">
        <f t="shared" si="3501"/>
        <v>2.0367463671597394E-5</v>
      </c>
      <c r="AO3025" s="13">
        <f t="shared" si="3502"/>
        <v>3.2990946089071306E-6</v>
      </c>
      <c r="AP3025" s="13">
        <f t="shared" si="3503"/>
        <v>3.5625529730531168E-7</v>
      </c>
      <c r="AQ3025" s="13">
        <f t="shared" si="3504"/>
        <v>2.8852879025225768E-8</v>
      </c>
      <c r="AR3025" s="13">
        <f t="shared" si="3505"/>
        <v>1.3874944099682891E-5</v>
      </c>
      <c r="AS3025" s="13">
        <f t="shared" si="3506"/>
        <v>6.0808268344851822E-6</v>
      </c>
      <c r="AT3025" s="13">
        <f t="shared" si="3507"/>
        <v>1.3324902329458809E-6</v>
      </c>
      <c r="AU3025" s="13">
        <f t="shared" si="3508"/>
        <v>1.9465885909099282E-7</v>
      </c>
      <c r="AV3025" s="13">
        <f t="shared" si="3509"/>
        <v>2.1327776267542436E-8</v>
      </c>
      <c r="AW3025" s="13">
        <f t="shared" si="3510"/>
        <v>7.3726509721124925E-12</v>
      </c>
      <c r="AX3025" s="13">
        <f t="shared" si="3511"/>
        <v>4.5922897133100466E-6</v>
      </c>
      <c r="AY3025" s="13">
        <f t="shared" si="3512"/>
        <v>1.4877059294180268E-6</v>
      </c>
      <c r="AZ3025" s="13">
        <f t="shared" si="3513"/>
        <v>2.4097662283922707E-7</v>
      </c>
      <c r="BA3025" s="13">
        <f t="shared" si="3514"/>
        <v>2.6022048043556262E-8</v>
      </c>
      <c r="BB3025" s="13">
        <f t="shared" si="3515"/>
        <v>2.1075083230156005E-9</v>
      </c>
      <c r="BC3025" s="13">
        <f t="shared" si="3516"/>
        <v>1.3654855526038845E-10</v>
      </c>
      <c r="BD3025" s="13">
        <f t="shared" si="3517"/>
        <v>7.4914831511372633E-7</v>
      </c>
      <c r="BE3025" s="13">
        <f t="shared" si="3518"/>
        <v>3.2832140762693391E-7</v>
      </c>
      <c r="BF3025" s="13">
        <f t="shared" si="3519"/>
        <v>7.1944997092976956E-8</v>
      </c>
      <c r="BG3025" s="13">
        <f t="shared" si="3520"/>
        <v>1.0510194150137902E-8</v>
      </c>
      <c r="BH3025" s="13">
        <f t="shared" si="3521"/>
        <v>1.1515482542605053E-9</v>
      </c>
      <c r="BI3025" s="13">
        <f t="shared" si="3522"/>
        <v>1.009354052225967E-10</v>
      </c>
      <c r="BJ3025" s="14">
        <f t="shared" si="3523"/>
        <v>0.27393178860891854</v>
      </c>
      <c r="BK3025" s="14">
        <f t="shared" si="3524"/>
        <v>0.53527229069606563</v>
      </c>
      <c r="BL3025" s="14">
        <f t="shared" si="3525"/>
        <v>0.18815278492718043</v>
      </c>
      <c r="BM3025" s="14">
        <f t="shared" si="3526"/>
        <v>4.2144506836743763E-2</v>
      </c>
      <c r="BN3025" s="14">
        <f t="shared" si="3527"/>
        <v>0.95785501676436746</v>
      </c>
    </row>
    <row r="3026" spans="1:66" x14ac:dyDescent="0.25">
      <c r="A3026" t="s">
        <v>114</v>
      </c>
      <c r="B3026" t="s">
        <v>120</v>
      </c>
      <c r="C3026" t="s">
        <v>356</v>
      </c>
      <c r="D3026" t="s">
        <v>567</v>
      </c>
      <c r="E3026" s="10">
        <f>VLOOKUP(A3026,home!$A$2:$E$405,3,FALSE)</f>
        <v>1.3644444444444399</v>
      </c>
      <c r="F3026" s="10">
        <f>VLOOKUP(B3026,home!$B$2:$E$405,3,FALSE)</f>
        <v>0.88</v>
      </c>
      <c r="G3026" s="10">
        <f>VLOOKUP(C3026,away!$B$2:$E$405,4,FALSE)</f>
        <v>1.06</v>
      </c>
      <c r="H3026" s="10">
        <f>VLOOKUP(A3026,away!$A$2:$E$405,3,FALSE)</f>
        <v>1.1155555555555601</v>
      </c>
      <c r="I3026" s="10">
        <f>VLOOKUP(C3026,away!$B$2:$E$405,3,FALSE)</f>
        <v>0.56999999999999995</v>
      </c>
      <c r="J3026" s="10">
        <f>VLOOKUP(B3026,home!$B$2:$E$405,4,FALSE)</f>
        <v>0.88</v>
      </c>
      <c r="K3026" s="12">
        <f t="shared" si="3472"/>
        <v>1.2727537777777735</v>
      </c>
      <c r="L3026" s="12">
        <f t="shared" si="3473"/>
        <v>0.55956266666666887</v>
      </c>
      <c r="M3026" s="13">
        <f t="shared" si="3474"/>
        <v>0.16004240870793374</v>
      </c>
      <c r="N3026" s="13">
        <f t="shared" si="3475"/>
        <v>0.20369458028767706</v>
      </c>
      <c r="O3026" s="13">
        <f t="shared" si="3476"/>
        <v>8.9553756996368319E-2</v>
      </c>
      <c r="P3026" s="13">
        <f t="shared" si="3477"/>
        <v>0.11397988253132046</v>
      </c>
      <c r="Q3026" s="13">
        <f t="shared" si="3478"/>
        <v>0.12962652328699953</v>
      </c>
      <c r="R3026" s="13">
        <f t="shared" si="3479"/>
        <v>2.5055469537453353E-2</v>
      </c>
      <c r="S3026" s="13">
        <f t="shared" si="3480"/>
        <v>2.0293704847885105E-2</v>
      </c>
      <c r="T3026" s="13">
        <f t="shared" si="3481"/>
        <v>7.2534163041202498E-2</v>
      </c>
      <c r="U3026" s="13">
        <f t="shared" si="3482"/>
        <v>3.1889443507789675E-2</v>
      </c>
      <c r="V3026" s="13">
        <f t="shared" si="3483"/>
        <v>1.6058758101550948E-3</v>
      </c>
      <c r="W3026" s="13">
        <f t="shared" si="3484"/>
        <v>5.4994215737909052E-2</v>
      </c>
      <c r="X3026" s="13">
        <f t="shared" si="3485"/>
        <v>3.077271000954648E-2</v>
      </c>
      <c r="Y3026" s="13">
        <f t="shared" si="3486"/>
        <v>8.6096298367509608E-3</v>
      </c>
      <c r="Z3026" s="13">
        <f t="shared" si="3487"/>
        <v>4.6733684496542954E-3</v>
      </c>
      <c r="AA3026" s="13">
        <f t="shared" si="3488"/>
        <v>5.9480473492449599E-3</v>
      </c>
      <c r="AB3026" s="13">
        <f t="shared" si="3489"/>
        <v>3.7851998670762979E-3</v>
      </c>
      <c r="AC3026" s="13">
        <f t="shared" si="3490"/>
        <v>7.1480091464146519E-5</v>
      </c>
      <c r="AD3026" s="13">
        <f t="shared" si="3491"/>
        <v>1.7498523959087409E-2</v>
      </c>
      <c r="AE3026" s="13">
        <f t="shared" si="3492"/>
        <v>9.7915207292775461E-3</v>
      </c>
      <c r="AF3026" s="13">
        <f t="shared" si="3493"/>
        <v>2.7394847249982549E-3</v>
      </c>
      <c r="AG3026" s="13">
        <f t="shared" si="3494"/>
        <v>5.1097112600420982E-4</v>
      </c>
      <c r="AH3026" s="13">
        <f t="shared" si="3495"/>
        <v>6.5376062800110834E-4</v>
      </c>
      <c r="AI3026" s="13">
        <f t="shared" si="3496"/>
        <v>8.3207630905078015E-4</v>
      </c>
      <c r="AJ3026" s="13">
        <f t="shared" si="3497"/>
        <v>5.2951413287188344E-4</v>
      </c>
      <c r="AK3026" s="13">
        <f t="shared" si="3498"/>
        <v>2.2464703766647052E-4</v>
      </c>
      <c r="AL3026" s="13">
        <f t="shared" si="3499"/>
        <v>2.0362833811829715E-6</v>
      </c>
      <c r="AM3026" s="13">
        <f t="shared" si="3500"/>
        <v>4.4542624948926733E-3</v>
      </c>
      <c r="AN3026" s="13">
        <f t="shared" si="3501"/>
        <v>2.4924389996754739E-3</v>
      </c>
      <c r="AO3026" s="13">
        <f t="shared" si="3502"/>
        <v>6.973379065812064E-4</v>
      </c>
      <c r="AP3026" s="13">
        <f t="shared" si="3503"/>
        <v>1.3006808619144407E-4</v>
      </c>
      <c r="AQ3026" s="13">
        <f t="shared" si="3504"/>
        <v>1.8195311289378644E-5</v>
      </c>
      <c r="AR3026" s="13">
        <f t="shared" si="3505"/>
        <v>7.3164008073195249E-5</v>
      </c>
      <c r="AS3026" s="13">
        <f t="shared" si="3506"/>
        <v>9.3119767672522759E-5</v>
      </c>
      <c r="AT3026" s="13">
        <f t="shared" si="3507"/>
        <v>5.9259268045495972E-5</v>
      </c>
      <c r="AU3026" s="13">
        <f t="shared" si="3508"/>
        <v>2.5140819091083564E-5</v>
      </c>
      <c r="AV3026" s="13">
        <f t="shared" si="3509"/>
        <v>7.9995181186510432E-6</v>
      </c>
      <c r="AW3026" s="13">
        <f t="shared" si="3510"/>
        <v>4.0283652602784108E-8</v>
      </c>
      <c r="AX3026" s="13">
        <f t="shared" si="3511"/>
        <v>9.4486323626474951E-4</v>
      </c>
      <c r="AY3026" s="13">
        <f t="shared" si="3512"/>
        <v>5.2871019211960207E-4</v>
      </c>
      <c r="AZ3026" s="13">
        <f t="shared" si="3513"/>
        <v>1.4792324249814567E-4</v>
      </c>
      <c r="BA3026" s="13">
        <f t="shared" si="3514"/>
        <v>2.7590774678080902E-5</v>
      </c>
      <c r="BB3026" s="13">
        <f t="shared" si="3515"/>
        <v>3.8596918635665375E-6</v>
      </c>
      <c r="BC3026" s="13">
        <f t="shared" si="3516"/>
        <v>4.3194789433778725E-7</v>
      </c>
      <c r="BD3026" s="13">
        <f t="shared" si="3517"/>
        <v>6.8233079102431354E-6</v>
      </c>
      <c r="BE3026" s="13">
        <f t="shared" si="3518"/>
        <v>8.6843909197029145E-6</v>
      </c>
      <c r="BF3026" s="13">
        <f t="shared" si="3519"/>
        <v>5.526545675375439E-6</v>
      </c>
      <c r="BG3026" s="13">
        <f t="shared" si="3520"/>
        <v>2.3446439621318356E-6</v>
      </c>
      <c r="BH3026" s="13">
        <f t="shared" si="3521"/>
        <v>7.4603861508678512E-7</v>
      </c>
      <c r="BI3026" s="13">
        <f t="shared" si="3522"/>
        <v>1.8990469314396069E-7</v>
      </c>
      <c r="BJ3026" s="14">
        <f t="shared" si="3523"/>
        <v>0.54021800462340175</v>
      </c>
      <c r="BK3026" s="14">
        <f t="shared" si="3524"/>
        <v>0.29652409846425931</v>
      </c>
      <c r="BL3026" s="14">
        <f t="shared" si="3525"/>
        <v>0.15875491357829941</v>
      </c>
      <c r="BM3026" s="14">
        <f t="shared" si="3526"/>
        <v>0.27768909385939522</v>
      </c>
      <c r="BN3026" s="14">
        <f t="shared" si="3527"/>
        <v>0.7219526213477524</v>
      </c>
    </row>
    <row r="3027" spans="1:66" x14ac:dyDescent="0.25">
      <c r="A3027" t="s">
        <v>114</v>
      </c>
      <c r="B3027" t="s">
        <v>123</v>
      </c>
      <c r="C3027" t="s">
        <v>96</v>
      </c>
      <c r="D3027" t="s">
        <v>567</v>
      </c>
      <c r="E3027" s="10">
        <f>VLOOKUP(A3027,home!$A$2:$E$405,3,FALSE)</f>
        <v>1.3644444444444399</v>
      </c>
      <c r="F3027" s="10">
        <f>VLOOKUP(B3027,home!$B$2:$E$405,3,FALSE)</f>
        <v>1.3</v>
      </c>
      <c r="G3027" s="10">
        <f>VLOOKUP(C3027,away!$B$2:$E$405,4,FALSE)</f>
        <v>1.1000000000000001</v>
      </c>
      <c r="H3027" s="10">
        <f>VLOOKUP(A3027,away!$A$2:$E$405,3,FALSE)</f>
        <v>1.1155555555555601</v>
      </c>
      <c r="I3027" s="10">
        <f>VLOOKUP(C3027,away!$B$2:$E$405,3,FALSE)</f>
        <v>0.73</v>
      </c>
      <c r="J3027" s="10">
        <f>VLOOKUP(B3027,home!$B$2:$E$405,4,FALSE)</f>
        <v>1.3</v>
      </c>
      <c r="K3027" s="12">
        <f t="shared" si="3472"/>
        <v>1.9511555555555493</v>
      </c>
      <c r="L3027" s="12">
        <f t="shared" si="3473"/>
        <v>1.0586622222222266</v>
      </c>
      <c r="M3027" s="13">
        <f t="shared" si="3474"/>
        <v>4.9300661618116332E-2</v>
      </c>
      <c r="N3027" s="13">
        <f t="shared" si="3475"/>
        <v>9.6193259808751916E-2</v>
      </c>
      <c r="O3027" s="13">
        <f t="shared" si="3476"/>
        <v>5.2192747985661064E-2</v>
      </c>
      <c r="P3027" s="13">
        <f t="shared" si="3477"/>
        <v>0.10183617019193329</v>
      </c>
      <c r="Q3027" s="13">
        <f t="shared" si="3478"/>
        <v>9.3844006641422339E-2</v>
      </c>
      <c r="R3027" s="13">
        <f t="shared" si="3479"/>
        <v>2.7627245283192291E-2</v>
      </c>
      <c r="S3027" s="13">
        <f t="shared" si="3480"/>
        <v>5.25885719328235E-2</v>
      </c>
      <c r="T3027" s="13">
        <f t="shared" si="3481"/>
        <v>9.9349104613245559E-2</v>
      </c>
      <c r="U3027" s="13">
        <f t="shared" si="3482"/>
        <v>5.3905053118996488E-2</v>
      </c>
      <c r="V3027" s="13">
        <f t="shared" si="3483"/>
        <v>1.206974733250009E-2</v>
      </c>
      <c r="W3027" s="13">
        <f t="shared" si="3484"/>
        <v>6.1034751638001032E-2</v>
      </c>
      <c r="X3027" s="13">
        <f t="shared" si="3485"/>
        <v>6.4615185801867855E-2</v>
      </c>
      <c r="Y3027" s="13">
        <f t="shared" si="3486"/>
        <v>3.4202828095153744E-2</v>
      </c>
      <c r="Z3027" s="13">
        <f t="shared" si="3487"/>
        <v>9.7493069617942945E-3</v>
      </c>
      <c r="AA3027" s="13">
        <f t="shared" si="3488"/>
        <v>1.9022414441321332E-2</v>
      </c>
      <c r="AB3027" s="13">
        <f t="shared" si="3489"/>
        <v>1.8557844808632117E-2</v>
      </c>
      <c r="AC3027" s="13">
        <f t="shared" si="3490"/>
        <v>1.55821545186227E-3</v>
      </c>
      <c r="AD3027" s="13">
        <f t="shared" si="3491"/>
        <v>2.9772073685109719E-2</v>
      </c>
      <c r="AE3027" s="13">
        <f t="shared" si="3492"/>
        <v>3.1518569687642127E-2</v>
      </c>
      <c r="AF3027" s="13">
        <f t="shared" si="3493"/>
        <v>1.6683759513392661E-2</v>
      </c>
      <c r="AG3027" s="13">
        <f t="shared" si="3494"/>
        <v>5.8874886404898311E-3</v>
      </c>
      <c r="AH3027" s="13">
        <f t="shared" si="3495"/>
        <v>2.580305743324943E-3</v>
      </c>
      <c r="AI3027" s="13">
        <f t="shared" si="3496"/>
        <v>5.0345778861203535E-3</v>
      </c>
      <c r="AJ3027" s="13">
        <f t="shared" si="3497"/>
        <v>4.911622306190422E-3</v>
      </c>
      <c r="AK3027" s="13">
        <f t="shared" si="3498"/>
        <v>3.1944463831713342E-3</v>
      </c>
      <c r="AL3027" s="13">
        <f t="shared" si="3499"/>
        <v>1.2874690825101295E-4</v>
      </c>
      <c r="AM3027" s="13">
        <f t="shared" si="3500"/>
        <v>1.1617989394222206E-2</v>
      </c>
      <c r="AN3027" s="13">
        <f t="shared" si="3501"/>
        <v>1.2299526469841539E-2</v>
      </c>
      <c r="AO3027" s="13">
        <f t="shared" si="3502"/>
        <v>6.5105220124217706E-3</v>
      </c>
      <c r="AP3027" s="13">
        <f t="shared" si="3503"/>
        <v>2.297481233832385E-3</v>
      </c>
      <c r="AQ3027" s="13">
        <f t="shared" si="3504"/>
        <v>6.0806414713071393E-4</v>
      </c>
      <c r="AR3027" s="13">
        <f t="shared" si="3505"/>
        <v>5.463344424482318E-4</v>
      </c>
      <c r="AS3027" s="13">
        <f t="shared" si="3506"/>
        <v>1.065983482574211E-3</v>
      </c>
      <c r="AT3027" s="13">
        <f t="shared" si="3507"/>
        <v>1.039949797077562E-3</v>
      </c>
      <c r="AU3027" s="13">
        <f t="shared" si="3508"/>
        <v>6.7636794135558396E-4</v>
      </c>
      <c r="AV3027" s="13">
        <f t="shared" si="3509"/>
        <v>3.299247665939044E-4</v>
      </c>
      <c r="AW3027" s="13">
        <f t="shared" si="3510"/>
        <v>7.3872639782617475E-6</v>
      </c>
      <c r="AX3027" s="13">
        <f t="shared" si="3511"/>
        <v>3.7780840918203488E-3</v>
      </c>
      <c r="AY3027" s="13">
        <f t="shared" si="3512"/>
        <v>3.9997149003889731E-3</v>
      </c>
      <c r="AZ3027" s="13">
        <f t="shared" si="3513"/>
        <v>2.1171735323505707E-3</v>
      </c>
      <c r="BA3027" s="13">
        <f t="shared" si="3514"/>
        <v>7.4712387886277892E-4</v>
      </c>
      <c r="BB3027" s="13">
        <f t="shared" si="3515"/>
        <v>1.9773795646803977E-4</v>
      </c>
      <c r="BC3027" s="13">
        <f t="shared" si="3516"/>
        <v>4.1867540882427386E-5</v>
      </c>
      <c r="BD3027" s="13">
        <f t="shared" si="3517"/>
        <v>9.6397272486464333E-5</v>
      </c>
      <c r="BE3027" s="13">
        <f t="shared" si="3518"/>
        <v>1.8808607375236699E-4</v>
      </c>
      <c r="BF3027" s="13">
        <f t="shared" si="3519"/>
        <v>1.8349259386228085E-4</v>
      </c>
      <c r="BG3027" s="13">
        <f t="shared" si="3520"/>
        <v>1.1934086463922914E-4</v>
      </c>
      <c r="BH3027" s="13">
        <f t="shared" si="3521"/>
        <v>5.8213147761408686E-5</v>
      </c>
      <c r="BI3027" s="13">
        <f t="shared" si="3522"/>
        <v>2.2716581332209737E-5</v>
      </c>
      <c r="BJ3027" s="14">
        <f t="shared" si="3523"/>
        <v>0.57731631328329835</v>
      </c>
      <c r="BK3027" s="14">
        <f t="shared" si="3524"/>
        <v>0.22148182833587549</v>
      </c>
      <c r="BL3027" s="14">
        <f t="shared" si="3525"/>
        <v>0.19135306492049381</v>
      </c>
      <c r="BM3027" s="14">
        <f t="shared" si="3526"/>
        <v>0.57491409433597407</v>
      </c>
      <c r="BN3027" s="14">
        <f t="shared" si="3527"/>
        <v>0.42099409152907719</v>
      </c>
    </row>
    <row r="3028" spans="1:66" x14ac:dyDescent="0.25">
      <c r="A3028" t="s">
        <v>114</v>
      </c>
      <c r="B3028" t="s">
        <v>104</v>
      </c>
      <c r="C3028" t="s">
        <v>128</v>
      </c>
      <c r="D3028" t="s">
        <v>567</v>
      </c>
      <c r="E3028" s="10">
        <f>VLOOKUP(A3028,home!$A$2:$E$405,3,FALSE)</f>
        <v>1.3644444444444399</v>
      </c>
      <c r="F3028" s="10">
        <f>VLOOKUP(B3028,home!$B$2:$E$405,3,FALSE)</f>
        <v>1.17</v>
      </c>
      <c r="G3028" s="10">
        <f>VLOOKUP(C3028,away!$B$2:$E$405,4,FALSE)</f>
        <v>0.95</v>
      </c>
      <c r="H3028" s="10">
        <f>VLOOKUP(A3028,away!$A$2:$E$405,3,FALSE)</f>
        <v>1.1155555555555601</v>
      </c>
      <c r="I3028" s="10">
        <f>VLOOKUP(C3028,away!$B$2:$E$405,3,FALSE)</f>
        <v>0.95</v>
      </c>
      <c r="J3028" s="10">
        <f>VLOOKUP(B3028,home!$B$2:$E$405,4,FALSE)</f>
        <v>1.17</v>
      </c>
      <c r="K3028" s="12">
        <f t="shared" si="3472"/>
        <v>1.5165799999999947</v>
      </c>
      <c r="L3028" s="12">
        <f t="shared" si="3473"/>
        <v>1.2399400000000047</v>
      </c>
      <c r="M3028" s="13">
        <f t="shared" si="3474"/>
        <v>6.3512407402798524E-2</v>
      </c>
      <c r="N3028" s="13">
        <f t="shared" si="3475"/>
        <v>9.632164681893586E-2</v>
      </c>
      <c r="O3028" s="13">
        <f t="shared" si="3476"/>
        <v>7.8751574435026298E-2</v>
      </c>
      <c r="P3028" s="13">
        <f t="shared" si="3477"/>
        <v>0.11943306275667177</v>
      </c>
      <c r="Q3028" s="13">
        <f t="shared" si="3478"/>
        <v>7.303974156633064E-2</v>
      </c>
      <c r="R3028" s="13">
        <f t="shared" si="3479"/>
        <v>4.8823613602483454E-2</v>
      </c>
      <c r="S3028" s="13">
        <f t="shared" si="3480"/>
        <v>5.6147519290894433E-2</v>
      </c>
      <c r="T3028" s="13">
        <f t="shared" si="3481"/>
        <v>9.0564897157756341E-2</v>
      </c>
      <c r="U3028" s="13">
        <f t="shared" si="3482"/>
        <v>7.4044915917254109E-2</v>
      </c>
      <c r="V3028" s="13">
        <f t="shared" si="3483"/>
        <v>1.1731513869708962E-2</v>
      </c>
      <c r="W3028" s="13">
        <f t="shared" si="3484"/>
        <v>3.6923537088221776E-2</v>
      </c>
      <c r="X3028" s="13">
        <f t="shared" si="3485"/>
        <v>4.5782970577169874E-2</v>
      </c>
      <c r="Y3028" s="13">
        <f t="shared" si="3486"/>
        <v>2.8384068268728125E-2</v>
      </c>
      <c r="Z3028" s="13">
        <f t="shared" si="3487"/>
        <v>2.017945048342119E-2</v>
      </c>
      <c r="AA3028" s="13">
        <f t="shared" si="3488"/>
        <v>3.0603751014146804E-2</v>
      </c>
      <c r="AB3028" s="13">
        <f t="shared" si="3489"/>
        <v>2.3206518356517304E-2</v>
      </c>
      <c r="AC3028" s="13">
        <f t="shared" si="3490"/>
        <v>1.3787961769281569E-3</v>
      </c>
      <c r="AD3028" s="13">
        <f t="shared" si="3491"/>
        <v>1.3999374469313788E-2</v>
      </c>
      <c r="AE3028" s="13">
        <f t="shared" si="3492"/>
        <v>1.7358384379481003E-2</v>
      </c>
      <c r="AF3028" s="13">
        <f t="shared" si="3493"/>
        <v>1.0761677563746882E-2</v>
      </c>
      <c r="AG3028" s="13">
        <f t="shared" si="3494"/>
        <v>4.4479448261307867E-3</v>
      </c>
      <c r="AH3028" s="13">
        <f t="shared" si="3495"/>
        <v>6.25532695810334E-3</v>
      </c>
      <c r="AI3028" s="13">
        <f t="shared" si="3496"/>
        <v>9.4867037581203312E-3</v>
      </c>
      <c r="AJ3028" s="13">
        <f t="shared" si="3497"/>
        <v>7.1936725927450422E-3</v>
      </c>
      <c r="AK3028" s="13">
        <f t="shared" si="3498"/>
        <v>3.6365933269017457E-3</v>
      </c>
      <c r="AL3028" s="13">
        <f t="shared" si="3499"/>
        <v>1.0371129488658855E-4</v>
      </c>
      <c r="AM3028" s="13">
        <f t="shared" si="3500"/>
        <v>4.2462342665343664E-3</v>
      </c>
      <c r="AN3028" s="13">
        <f t="shared" si="3501"/>
        <v>5.2650757164466409E-3</v>
      </c>
      <c r="AO3028" s="13">
        <f t="shared" si="3502"/>
        <v>3.264188991925438E-3</v>
      </c>
      <c r="AP3028" s="13">
        <f t="shared" si="3503"/>
        <v>1.3491328328826811E-3</v>
      </c>
      <c r="AQ3028" s="13">
        <f t="shared" si="3504"/>
        <v>4.1821094120113935E-4</v>
      </c>
      <c r="AR3028" s="13">
        <f t="shared" si="3505"/>
        <v>1.5512460216861371E-3</v>
      </c>
      <c r="AS3028" s="13">
        <f t="shared" si="3506"/>
        <v>2.3525886915687537E-3</v>
      </c>
      <c r="AT3028" s="13">
        <f t="shared" si="3507"/>
        <v>1.7839444789296644E-3</v>
      </c>
      <c r="AU3028" s="13">
        <f t="shared" si="3508"/>
        <v>9.0183150595171365E-4</v>
      </c>
      <c r="AV3028" s="13">
        <f t="shared" si="3509"/>
        <v>3.4192490632406106E-4</v>
      </c>
      <c r="AW3028" s="13">
        <f t="shared" si="3510"/>
        <v>5.417383126509752E-6</v>
      </c>
      <c r="AX3028" s="13">
        <f t="shared" si="3511"/>
        <v>1.0732923273234442E-3</v>
      </c>
      <c r="AY3028" s="13">
        <f t="shared" si="3512"/>
        <v>1.3308180883414363E-3</v>
      </c>
      <c r="AZ3028" s="13">
        <f t="shared" si="3513"/>
        <v>8.2506729022904378E-4</v>
      </c>
      <c r="BA3028" s="13">
        <f t="shared" si="3514"/>
        <v>3.4101131194886816E-4</v>
      </c>
      <c r="BB3028" s="13">
        <f t="shared" si="3515"/>
        <v>1.0570839153447028E-4</v>
      </c>
      <c r="BC3028" s="13">
        <f t="shared" si="3516"/>
        <v>2.6214412599850316E-5</v>
      </c>
      <c r="BD3028" s="13">
        <f t="shared" si="3517"/>
        <v>3.2057533202158587E-4</v>
      </c>
      <c r="BE3028" s="13">
        <f t="shared" si="3518"/>
        <v>4.8617813703729506E-4</v>
      </c>
      <c r="BF3028" s="13">
        <f t="shared" si="3519"/>
        <v>3.6866401953400928E-4</v>
      </c>
      <c r="BG3028" s="13">
        <f t="shared" si="3520"/>
        <v>1.8636949291496194E-4</v>
      </c>
      <c r="BH3028" s="13">
        <f t="shared" si="3521"/>
        <v>7.0661061391242953E-5</v>
      </c>
      <c r="BI3028" s="13">
        <f t="shared" si="3522"/>
        <v>2.1432630496946174E-5</v>
      </c>
      <c r="BJ3028" s="14">
        <f t="shared" si="3523"/>
        <v>0.43582919728678243</v>
      </c>
      <c r="BK3028" s="14">
        <f t="shared" si="3524"/>
        <v>0.25363782888022984</v>
      </c>
      <c r="BL3028" s="14">
        <f t="shared" si="3525"/>
        <v>0.29038808623915474</v>
      </c>
      <c r="BM3028" s="14">
        <f t="shared" si="3526"/>
        <v>0.5188271156021268</v>
      </c>
      <c r="BN3028" s="14">
        <f t="shared" si="3527"/>
        <v>0.47988204658224654</v>
      </c>
    </row>
    <row r="3029" spans="1:66" x14ac:dyDescent="0.25">
      <c r="A3029" t="s">
        <v>114</v>
      </c>
      <c r="B3029" t="s">
        <v>124</v>
      </c>
      <c r="C3029" t="s">
        <v>345</v>
      </c>
      <c r="D3029" t="s">
        <v>567</v>
      </c>
      <c r="E3029" s="10">
        <f>VLOOKUP(A3029,home!$A$2:$E$405,3,FALSE)</f>
        <v>1.3644444444444399</v>
      </c>
      <c r="F3029" s="10">
        <f>VLOOKUP(B3029,home!$B$2:$E$405,3,FALSE)</f>
        <v>1.17</v>
      </c>
      <c r="G3029" s="10">
        <f>VLOOKUP(C3029,away!$B$2:$E$405,4,FALSE)</f>
        <v>1.47</v>
      </c>
      <c r="H3029" s="10">
        <f>VLOOKUP(A3029,away!$A$2:$E$405,3,FALSE)</f>
        <v>1.1155555555555601</v>
      </c>
      <c r="I3029" s="10">
        <f>VLOOKUP(C3029,away!$B$2:$E$405,3,FALSE)</f>
        <v>0.44</v>
      </c>
      <c r="J3029" s="10">
        <f>VLOOKUP(B3029,home!$B$2:$E$405,4,FALSE)</f>
        <v>1.17</v>
      </c>
      <c r="K3029" s="12">
        <f t="shared" si="3472"/>
        <v>2.346707999999992</v>
      </c>
      <c r="L3029" s="12">
        <f t="shared" si="3473"/>
        <v>0.57428800000000224</v>
      </c>
      <c r="M3029" s="13">
        <f t="shared" si="3474"/>
        <v>5.3879996090466238E-2</v>
      </c>
      <c r="N3029" s="13">
        <f t="shared" si="3475"/>
        <v>0.1264406178654654</v>
      </c>
      <c r="O3029" s="13">
        <f t="shared" si="3476"/>
        <v>3.0942635194801796E-2</v>
      </c>
      <c r="P3029" s="13">
        <f t="shared" si="3477"/>
        <v>7.2613329552722677E-2</v>
      </c>
      <c r="Q3029" s="13">
        <f t="shared" si="3478"/>
        <v>0.14835960473491483</v>
      </c>
      <c r="R3029" s="13">
        <f t="shared" si="3479"/>
        <v>8.8849920403762002E-3</v>
      </c>
      <c r="S3029" s="13">
        <f t="shared" si="3480"/>
        <v>2.4464996340568052E-2</v>
      </c>
      <c r="T3029" s="13">
        <f t="shared" si="3481"/>
        <v>8.5201140684005111E-2</v>
      </c>
      <c r="U3029" s="13">
        <f t="shared" si="3482"/>
        <v>2.0850481901087077E-2</v>
      </c>
      <c r="V3029" s="13">
        <f t="shared" si="3483"/>
        <v>3.6634598917050305E-3</v>
      </c>
      <c r="W3029" s="13">
        <f t="shared" si="3484"/>
        <v>0.11605222376942043</v>
      </c>
      <c r="X3029" s="13">
        <f t="shared" si="3485"/>
        <v>6.6647399484093178E-2</v>
      </c>
      <c r="Y3029" s="13">
        <f t="shared" si="3486"/>
        <v>1.9137400877460523E-2</v>
      </c>
      <c r="Z3029" s="13">
        <f t="shared" si="3487"/>
        <v>1.7008481029611958E-3</v>
      </c>
      <c r="AA3029" s="13">
        <f t="shared" si="3488"/>
        <v>3.9913938500038479E-3</v>
      </c>
      <c r="AB3029" s="13">
        <f t="shared" si="3489"/>
        <v>4.6833179394774006E-3</v>
      </c>
      <c r="AC3029" s="13">
        <f t="shared" si="3490"/>
        <v>3.0857465632155699E-4</v>
      </c>
      <c r="AD3029" s="13">
        <f t="shared" si="3491"/>
        <v>6.8085170484372071E-2</v>
      </c>
      <c r="AE3029" s="13">
        <f t="shared" si="3492"/>
        <v>3.9100496387129223E-2</v>
      </c>
      <c r="AF3029" s="13">
        <f t="shared" si="3493"/>
        <v>1.1227472934585874E-2</v>
      </c>
      <c r="AG3029" s="13">
        <f t="shared" si="3494"/>
        <v>2.149267658885826E-3</v>
      </c>
      <c r="AH3029" s="13">
        <f t="shared" si="3495"/>
        <v>2.4419416383834571E-4</v>
      </c>
      <c r="AI3029" s="13">
        <f t="shared" si="3496"/>
        <v>5.7305239783275459E-4</v>
      </c>
      <c r="AJ3029" s="13">
        <f t="shared" si="3497"/>
        <v>6.7239332320665184E-4</v>
      </c>
      <c r="AK3029" s="13">
        <f t="shared" si="3498"/>
        <v>5.2597026357187663E-4</v>
      </c>
      <c r="AL3029" s="13">
        <f t="shared" si="3499"/>
        <v>1.6634472781678675E-5</v>
      </c>
      <c r="AM3029" s="13">
        <f t="shared" si="3500"/>
        <v>3.1955202851407842E-2</v>
      </c>
      <c r="AN3029" s="13">
        <f t="shared" si="3501"/>
        <v>1.835148953512938E-2</v>
      </c>
      <c r="AO3029" s="13">
        <f t="shared" si="3502"/>
        <v>5.2695201110752104E-3</v>
      </c>
      <c r="AP3029" s="13">
        <f t="shared" si="3503"/>
        <v>1.008740721849724E-3</v>
      </c>
      <c r="AQ3029" s="13">
        <f t="shared" si="3504"/>
        <v>1.4482692291740913E-4</v>
      </c>
      <c r="AR3029" s="13">
        <f t="shared" si="3505"/>
        <v>2.8047555592479285E-5</v>
      </c>
      <c r="AS3029" s="13">
        <f t="shared" si="3506"/>
        <v>6.5819423089315645E-5</v>
      </c>
      <c r="AT3029" s="13">
        <f t="shared" si="3507"/>
        <v>7.7229483359540627E-5</v>
      </c>
      <c r="AU3029" s="13">
        <f t="shared" si="3508"/>
        <v>6.0411682145233408E-5</v>
      </c>
      <c r="AV3029" s="13">
        <f t="shared" si="3509"/>
        <v>3.5442144445919002E-5</v>
      </c>
      <c r="AW3029" s="13">
        <f t="shared" si="3510"/>
        <v>6.2272361506844099E-7</v>
      </c>
      <c r="AX3029" s="13">
        <f t="shared" si="3511"/>
        <v>1.2498255028836894E-2</v>
      </c>
      <c r="AY3029" s="13">
        <f t="shared" si="3512"/>
        <v>7.1775978840007111E-3</v>
      </c>
      <c r="AZ3029" s="13">
        <f t="shared" si="3513"/>
        <v>2.0610041668035076E-3</v>
      </c>
      <c r="BA3029" s="13">
        <f t="shared" si="3514"/>
        <v>3.9453665364841921E-4</v>
      </c>
      <c r="BB3029" s="13">
        <f t="shared" si="3515"/>
        <v>5.6644416437611054E-5</v>
      </c>
      <c r="BC3029" s="13">
        <f t="shared" si="3516"/>
        <v>6.50604172542458E-6</v>
      </c>
      <c r="BD3029" s="13">
        <f t="shared" si="3517"/>
        <v>2.6845624343489674E-6</v>
      </c>
      <c r="BE3029" s="13">
        <f t="shared" si="3518"/>
        <v>6.2998841411861749E-6</v>
      </c>
      <c r="BF3029" s="13">
        <f t="shared" si="3519"/>
        <v>7.3919942565973404E-6</v>
      </c>
      <c r="BG3029" s="13">
        <f t="shared" si="3520"/>
        <v>5.7822840193036565E-6</v>
      </c>
      <c r="BH3029" s="13">
        <f t="shared" si="3521"/>
        <v>3.3923330415930014E-6</v>
      </c>
      <c r="BI3029" s="13">
        <f t="shared" si="3522"/>
        <v>1.5921630174741201E-6</v>
      </c>
      <c r="BJ3029" s="14">
        <f t="shared" si="3523"/>
        <v>0.76132511921416468</v>
      </c>
      <c r="BK3029" s="14">
        <f t="shared" si="3524"/>
        <v>0.16212458888856596</v>
      </c>
      <c r="BL3029" s="14">
        <f t="shared" si="3525"/>
        <v>7.1662524583738979E-2</v>
      </c>
      <c r="BM3029" s="14">
        <f t="shared" si="3526"/>
        <v>0.54851493015029795</v>
      </c>
      <c r="BN3029" s="14">
        <f t="shared" si="3527"/>
        <v>0.44112117547874707</v>
      </c>
    </row>
    <row r="3030" spans="1:66" x14ac:dyDescent="0.25">
      <c r="A3030" t="s">
        <v>114</v>
      </c>
      <c r="B3030" t="s">
        <v>110</v>
      </c>
      <c r="C3030" t="s">
        <v>127</v>
      </c>
      <c r="D3030" t="s">
        <v>567</v>
      </c>
      <c r="E3030" s="10">
        <f>VLOOKUP(A3030,home!$A$2:$E$405,3,FALSE)</f>
        <v>1.3644444444444399</v>
      </c>
      <c r="F3030" s="10">
        <f>VLOOKUP(B3030,home!$B$2:$E$405,3,FALSE)</f>
        <v>0.81</v>
      </c>
      <c r="G3030" s="10">
        <f>VLOOKUP(C3030,away!$B$2:$E$405,4,FALSE)</f>
        <v>0.95</v>
      </c>
      <c r="H3030" s="10">
        <f>VLOOKUP(A3030,away!$A$2:$E$405,3,FALSE)</f>
        <v>1.1155555555555601</v>
      </c>
      <c r="I3030" s="10">
        <f>VLOOKUP(C3030,away!$B$2:$E$405,3,FALSE)</f>
        <v>1.1000000000000001</v>
      </c>
      <c r="J3030" s="10">
        <f>VLOOKUP(B3030,home!$B$2:$E$405,4,FALSE)</f>
        <v>0.81</v>
      </c>
      <c r="K3030" s="12">
        <f t="shared" si="3472"/>
        <v>1.0499399999999965</v>
      </c>
      <c r="L3030" s="12">
        <f t="shared" si="3473"/>
        <v>0.99396000000000417</v>
      </c>
      <c r="M3030" s="13">
        <f t="shared" si="3474"/>
        <v>0.12952258649006976</v>
      </c>
      <c r="N3030" s="13">
        <f t="shared" si="3475"/>
        <v>0.13599094445938339</v>
      </c>
      <c r="O3030" s="13">
        <f t="shared" si="3476"/>
        <v>0.12874027006767028</v>
      </c>
      <c r="P3030" s="13">
        <f t="shared" si="3477"/>
        <v>0.13516955915484927</v>
      </c>
      <c r="Q3030" s="13">
        <f t="shared" si="3478"/>
        <v>7.1391166112842269E-2</v>
      </c>
      <c r="R3030" s="13">
        <f t="shared" si="3479"/>
        <v>6.3981339418231031E-2</v>
      </c>
      <c r="S3030" s="13">
        <f t="shared" si="3480"/>
        <v>3.5265682645082688E-2</v>
      </c>
      <c r="T3030" s="13">
        <f t="shared" si="3481"/>
        <v>7.0959963469520992E-2</v>
      </c>
      <c r="U3030" s="13">
        <f t="shared" si="3482"/>
        <v>6.7176567508777277E-2</v>
      </c>
      <c r="V3030" s="13">
        <f t="shared" si="3483"/>
        <v>4.0892454063696029E-3</v>
      </c>
      <c r="W3030" s="13">
        <f t="shared" si="3484"/>
        <v>2.4985480316172454E-2</v>
      </c>
      <c r="X3030" s="13">
        <f t="shared" si="3485"/>
        <v>2.4834568015062872E-2</v>
      </c>
      <c r="Y3030" s="13">
        <f t="shared" si="3486"/>
        <v>1.2342283612125998E-2</v>
      </c>
      <c r="Z3030" s="13">
        <f t="shared" si="3487"/>
        <v>2.1198297376048399E-2</v>
      </c>
      <c r="AA3030" s="13">
        <f t="shared" si="3488"/>
        <v>2.2256940347008182E-2</v>
      </c>
      <c r="AB3030" s="13">
        <f t="shared" si="3489"/>
        <v>1.1684225973968846E-2</v>
      </c>
      <c r="AC3030" s="13">
        <f t="shared" si="3490"/>
        <v>2.6672061309619016E-4</v>
      </c>
      <c r="AD3030" s="13">
        <f t="shared" si="3491"/>
        <v>6.558313800790503E-3</v>
      </c>
      <c r="AE3030" s="13">
        <f t="shared" si="3492"/>
        <v>6.5187015854337553E-3</v>
      </c>
      <c r="AF3030" s="13">
        <f t="shared" si="3493"/>
        <v>3.2396643139288809E-3</v>
      </c>
      <c r="AG3030" s="13">
        <f t="shared" si="3494"/>
        <v>1.0733655804909216E-3</v>
      </c>
      <c r="AH3030" s="13">
        <f t="shared" si="3495"/>
        <v>5.2675649149742879E-3</v>
      </c>
      <c r="AI3030" s="13">
        <f t="shared" si="3496"/>
        <v>5.5306271068280852E-3</v>
      </c>
      <c r="AJ3030" s="13">
        <f t="shared" si="3497"/>
        <v>2.9034133122715303E-3</v>
      </c>
      <c r="AK3030" s="13">
        <f t="shared" si="3498"/>
        <v>1.0161365910287868E-3</v>
      </c>
      <c r="AL3030" s="13">
        <f t="shared" si="3499"/>
        <v>1.113396780182034E-5</v>
      </c>
      <c r="AM3030" s="13">
        <f t="shared" si="3500"/>
        <v>1.3771671984003924E-3</v>
      </c>
      <c r="AN3030" s="13">
        <f t="shared" si="3501"/>
        <v>1.3688491085220595E-3</v>
      </c>
      <c r="AO3030" s="13">
        <f t="shared" si="3502"/>
        <v>6.8029062995329597E-4</v>
      </c>
      <c r="AP3030" s="13">
        <f t="shared" si="3503"/>
        <v>2.2539389151612701E-4</v>
      </c>
      <c r="AQ3030" s="13">
        <f t="shared" si="3504"/>
        <v>5.6008128102842627E-5</v>
      </c>
      <c r="AR3030" s="13">
        <f t="shared" si="3505"/>
        <v>1.0471497645775734E-3</v>
      </c>
      <c r="AS3030" s="13">
        <f t="shared" si="3506"/>
        <v>1.0994444238205737E-3</v>
      </c>
      <c r="AT3030" s="13">
        <f t="shared" si="3507"/>
        <v>5.7717533917308467E-4</v>
      </c>
      <c r="AU3030" s="13">
        <f t="shared" si="3508"/>
        <v>2.0199982520379548E-4</v>
      </c>
      <c r="AV3030" s="13">
        <f t="shared" si="3509"/>
        <v>5.3021924118618067E-5</v>
      </c>
      <c r="AW3030" s="13">
        <f t="shared" si="3510"/>
        <v>3.2276084902761208E-7</v>
      </c>
      <c r="AX3030" s="13">
        <f t="shared" si="3511"/>
        <v>2.4099048804808375E-4</v>
      </c>
      <c r="AY3030" s="13">
        <f t="shared" si="3512"/>
        <v>2.3953490550027428E-4</v>
      </c>
      <c r="AZ3030" s="13">
        <f t="shared" si="3513"/>
        <v>1.1904405733552681E-4</v>
      </c>
      <c r="BA3030" s="13">
        <f t="shared" si="3514"/>
        <v>3.9441677076406915E-5</v>
      </c>
      <c r="BB3030" s="13">
        <f t="shared" si="3515"/>
        <v>9.8008623367163936E-6</v>
      </c>
      <c r="BC3030" s="13">
        <f t="shared" si="3516"/>
        <v>1.9483330256405338E-6</v>
      </c>
      <c r="BD3030" s="13">
        <f t="shared" si="3517"/>
        <v>1.7347082999992144E-4</v>
      </c>
      <c r="BE3030" s="13">
        <f t="shared" si="3518"/>
        <v>1.8213396325011692E-4</v>
      </c>
      <c r="BF3030" s="13">
        <f t="shared" si="3519"/>
        <v>9.5614866687413565E-5</v>
      </c>
      <c r="BG3030" s="13">
        <f t="shared" si="3520"/>
        <v>3.3463291043260884E-5</v>
      </c>
      <c r="BH3030" s="13">
        <f t="shared" si="3521"/>
        <v>8.7836119494903034E-6</v>
      </c>
      <c r="BI3030" s="13">
        <f t="shared" si="3522"/>
        <v>1.8444531060495646E-6</v>
      </c>
      <c r="BJ3030" s="14">
        <f t="shared" si="3523"/>
        <v>0.36225292054556951</v>
      </c>
      <c r="BK3030" s="14">
        <f t="shared" si="3524"/>
        <v>0.30456446318276964</v>
      </c>
      <c r="BL3030" s="14">
        <f t="shared" si="3525"/>
        <v>0.31203118753368819</v>
      </c>
      <c r="BM3030" s="14">
        <f t="shared" si="3526"/>
        <v>0.33501179079037846</v>
      </c>
      <c r="BN3030" s="14">
        <f t="shared" si="3527"/>
        <v>0.66479586570304605</v>
      </c>
    </row>
    <row r="3031" spans="1:66" x14ac:dyDescent="0.25">
      <c r="A3031" t="s">
        <v>114</v>
      </c>
      <c r="B3031" t="s">
        <v>131</v>
      </c>
      <c r="C3031" t="s">
        <v>135</v>
      </c>
      <c r="D3031" t="s">
        <v>567</v>
      </c>
      <c r="E3031" s="10">
        <f>VLOOKUP(A3031,home!$A$2:$E$405,3,FALSE)</f>
        <v>1.3644444444444399</v>
      </c>
      <c r="F3031" s="10">
        <f>VLOOKUP(B3031,home!$B$2:$E$405,3,FALSE)</f>
        <v>0.87</v>
      </c>
      <c r="G3031" s="10">
        <f>VLOOKUP(C3031,away!$B$2:$E$405,4,FALSE)</f>
        <v>1.03</v>
      </c>
      <c r="H3031" s="10">
        <f>VLOOKUP(A3031,away!$A$2:$E$405,3,FALSE)</f>
        <v>1.1155555555555601</v>
      </c>
      <c r="I3031" s="10">
        <f>VLOOKUP(C3031,away!$B$2:$E$405,3,FALSE)</f>
        <v>0.44</v>
      </c>
      <c r="J3031" s="10">
        <f>VLOOKUP(B3031,home!$B$2:$E$405,4,FALSE)</f>
        <v>0.87</v>
      </c>
      <c r="K3031" s="12">
        <f t="shared" si="3472"/>
        <v>1.2226786666666627</v>
      </c>
      <c r="L3031" s="12">
        <f t="shared" si="3473"/>
        <v>0.42703466666666839</v>
      </c>
      <c r="M3031" s="13">
        <f t="shared" si="3474"/>
        <v>0.19210497081976396</v>
      </c>
      <c r="N3031" s="13">
        <f t="shared" si="3475"/>
        <v>0.23488264958194713</v>
      </c>
      <c r="O3031" s="13">
        <f t="shared" si="3476"/>
        <v>8.2035482179027966E-2</v>
      </c>
      <c r="P3031" s="13">
        <f t="shared" si="3477"/>
        <v>0.10030303397001068</v>
      </c>
      <c r="Q3031" s="13">
        <f t="shared" si="3478"/>
        <v>0.14359300240699405</v>
      </c>
      <c r="R3031" s="13">
        <f t="shared" si="3479"/>
        <v>1.7515997393580306E-2</v>
      </c>
      <c r="S3031" s="13">
        <f t="shared" si="3480"/>
        <v>1.3092709913566248E-2</v>
      </c>
      <c r="T3031" s="13">
        <f t="shared" si="3481"/>
        <v>6.1319189918536826E-2</v>
      </c>
      <c r="U3031" s="13">
        <f t="shared" si="3482"/>
        <v>2.1416436338519505E-2</v>
      </c>
      <c r="V3031" s="13">
        <f t="shared" si="3483"/>
        <v>7.5956073021257676E-4</v>
      </c>
      <c r="W3031" s="13">
        <f t="shared" si="3484"/>
        <v>5.8522700241882115E-2</v>
      </c>
      <c r="X3031" s="13">
        <f t="shared" si="3485"/>
        <v>2.4991221790225483E-2</v>
      </c>
      <c r="Y3031" s="13">
        <f t="shared" si="3486"/>
        <v>5.3360590333908576E-3</v>
      </c>
      <c r="Z3031" s="13">
        <f t="shared" si="3487"/>
        <v>2.4933127027672668E-3</v>
      </c>
      <c r="AA3031" s="13">
        <f t="shared" si="3488"/>
        <v>3.0485202510025346E-3</v>
      </c>
      <c r="AB3031" s="13">
        <f t="shared" si="3489"/>
        <v>1.8636803379010497E-3</v>
      </c>
      <c r="AC3031" s="13">
        <f t="shared" si="3490"/>
        <v>2.4786658759951282E-5</v>
      </c>
      <c r="AD3031" s="13">
        <f t="shared" si="3491"/>
        <v>1.7888614275369308E-2</v>
      </c>
      <c r="AE3031" s="13">
        <f t="shared" si="3492"/>
        <v>7.6390584342109387E-3</v>
      </c>
      <c r="AF3031" s="13">
        <f t="shared" si="3493"/>
        <v>1.6310713860502343E-3</v>
      </c>
      <c r="AG3031" s="13">
        <f t="shared" si="3494"/>
        <v>2.3217467521716761E-4</v>
      </c>
      <c r="AH3031" s="13">
        <f t="shared" si="3495"/>
        <v>2.6618273973049735E-4</v>
      </c>
      <c r="AI3031" s="13">
        <f t="shared" si="3496"/>
        <v>3.254559573033638E-4</v>
      </c>
      <c r="AJ3031" s="13">
        <f t="shared" si="3497"/>
        <v>1.9896402796719959E-4</v>
      </c>
      <c r="AK3031" s="13">
        <f t="shared" si="3498"/>
        <v>8.1089690809854709E-5</v>
      </c>
      <c r="AL3031" s="13">
        <f t="shared" si="3499"/>
        <v>5.1767053501911297E-7</v>
      </c>
      <c r="AM3031" s="13">
        <f t="shared" si="3500"/>
        <v>4.3744054101445551E-3</v>
      </c>
      <c r="AN3031" s="13">
        <f t="shared" si="3501"/>
        <v>1.8680227561859513E-3</v>
      </c>
      <c r="AO3031" s="13">
        <f t="shared" si="3502"/>
        <v>3.9885523750680929E-4</v>
      </c>
      <c r="AP3031" s="13">
        <f t="shared" si="3503"/>
        <v>5.6775004465658398E-5</v>
      </c>
      <c r="AQ3031" s="13">
        <f t="shared" si="3504"/>
        <v>6.0612237767477585E-6</v>
      </c>
      <c r="AR3031" s="13">
        <f t="shared" si="3505"/>
        <v>2.2733851506646701E-5</v>
      </c>
      <c r="AS3031" s="13">
        <f t="shared" si="3506"/>
        <v>2.779619524834469E-5</v>
      </c>
      <c r="AT3031" s="13">
        <f t="shared" si="3507"/>
        <v>1.6992907472326158E-5</v>
      </c>
      <c r="AU3031" s="13">
        <f t="shared" si="3508"/>
        <v>6.9256218170179038E-6</v>
      </c>
      <c r="AV3031" s="13">
        <f t="shared" si="3509"/>
        <v>2.1169525122672511E-6</v>
      </c>
      <c r="AW3031" s="13">
        <f t="shared" si="3510"/>
        <v>7.5080371478563957E-9</v>
      </c>
      <c r="AX3031" s="13">
        <f t="shared" si="3511"/>
        <v>8.9141536238916273E-4</v>
      </c>
      <c r="AY3031" s="13">
        <f t="shared" si="3512"/>
        <v>3.8066526213940353E-4</v>
      </c>
      <c r="AZ3031" s="13">
        <f t="shared" si="3513"/>
        <v>8.1278631664640045E-5</v>
      </c>
      <c r="BA3031" s="13">
        <f t="shared" si="3514"/>
        <v>1.1569597793344162E-5</v>
      </c>
      <c r="BB3031" s="13">
        <f t="shared" si="3515"/>
        <v>1.2351548342870363E-6</v>
      </c>
      <c r="BC3031" s="13">
        <f t="shared" si="3516"/>
        <v>1.0549078658829773E-7</v>
      </c>
      <c r="BD3031" s="13">
        <f t="shared" si="3517"/>
        <v>1.6180237833650684E-6</v>
      </c>
      <c r="BE3031" s="13">
        <f t="shared" si="3518"/>
        <v>1.9783231620797508E-6</v>
      </c>
      <c r="BF3031" s="13">
        <f t="shared" si="3519"/>
        <v>1.2094267630237231E-6</v>
      </c>
      <c r="BG3031" s="13">
        <f t="shared" si="3520"/>
        <v>4.9291343401494103E-7</v>
      </c>
      <c r="BH3031" s="13">
        <f t="shared" si="3521"/>
        <v>1.5066868507086861E-7</v>
      </c>
      <c r="BI3031" s="13">
        <f t="shared" si="3522"/>
        <v>3.6843877394173796E-8</v>
      </c>
      <c r="BJ3031" s="14">
        <f t="shared" si="3523"/>
        <v>0.5641061308755112</v>
      </c>
      <c r="BK3031" s="14">
        <f t="shared" si="3524"/>
        <v>0.30666624502498779</v>
      </c>
      <c r="BL3031" s="14">
        <f t="shared" si="3525"/>
        <v>0.12683386064410379</v>
      </c>
      <c r="BM3031" s="14">
        <f t="shared" si="3526"/>
        <v>0.22928375514194371</v>
      </c>
      <c r="BN3031" s="14">
        <f t="shared" si="3527"/>
        <v>0.77043513635132421</v>
      </c>
    </row>
    <row r="3032" spans="1:66" x14ac:dyDescent="0.25">
      <c r="A3032" t="s">
        <v>114</v>
      </c>
      <c r="B3032" t="s">
        <v>116</v>
      </c>
      <c r="C3032" t="s">
        <v>119</v>
      </c>
      <c r="D3032" t="s">
        <v>567</v>
      </c>
      <c r="E3032" s="10">
        <f>VLOOKUP(A3032,home!$A$2:$E$405,3,FALSE)</f>
        <v>1.3644444444444399</v>
      </c>
      <c r="F3032" s="10">
        <f>VLOOKUP(B3032,home!$B$2:$E$405,3,FALSE)</f>
        <v>0.59</v>
      </c>
      <c r="G3032" s="10">
        <f>VLOOKUP(C3032,away!$B$2:$E$405,4,FALSE)</f>
        <v>0.88</v>
      </c>
      <c r="H3032" s="10">
        <f>VLOOKUP(A3032,away!$A$2:$E$405,3,FALSE)</f>
        <v>1.1155555555555601</v>
      </c>
      <c r="I3032" s="10">
        <f>VLOOKUP(C3032,away!$B$2:$E$405,3,FALSE)</f>
        <v>0.73</v>
      </c>
      <c r="J3032" s="10">
        <f>VLOOKUP(B3032,home!$B$2:$E$405,4,FALSE)</f>
        <v>0.59</v>
      </c>
      <c r="K3032" s="12">
        <f t="shared" si="3472"/>
        <v>0.70841955555555314</v>
      </c>
      <c r="L3032" s="12">
        <f t="shared" si="3473"/>
        <v>0.48046977777777966</v>
      </c>
      <c r="M3032" s="13">
        <f t="shared" si="3474"/>
        <v>0.30455934019418346</v>
      </c>
      <c r="N3032" s="13">
        <f t="shared" si="3475"/>
        <v>0.21575579242065593</v>
      </c>
      <c r="O3032" s="13">
        <f t="shared" si="3476"/>
        <v>0.1463315585032465</v>
      </c>
      <c r="P3032" s="13">
        <f t="shared" si="3477"/>
        <v>0.1036641376386213</v>
      </c>
      <c r="Q3032" s="13">
        <f t="shared" si="3478"/>
        <v>7.6422811287588613E-2</v>
      </c>
      <c r="R3032" s="13">
        <f t="shared" si="3479"/>
        <v>3.5153945697965497E-2</v>
      </c>
      <c r="S3032" s="13">
        <f t="shared" si="3480"/>
        <v>8.821149127709673E-3</v>
      </c>
      <c r="T3032" s="13">
        <f t="shared" si="3481"/>
        <v>3.6718851156500885E-2</v>
      </c>
      <c r="U3032" s="13">
        <f t="shared" si="3482"/>
        <v>2.4903742587376765E-2</v>
      </c>
      <c r="V3032" s="13">
        <f t="shared" si="3483"/>
        <v>3.3361016197028427E-4</v>
      </c>
      <c r="W3032" s="13">
        <f t="shared" si="3484"/>
        <v>1.8046471335553149E-2</v>
      </c>
      <c r="X3032" s="13">
        <f t="shared" si="3485"/>
        <v>8.670784072266291E-3</v>
      </c>
      <c r="Y3032" s="13">
        <f t="shared" si="3486"/>
        <v>2.0830248481804479E-3</v>
      </c>
      <c r="Z3032" s="13">
        <f t="shared" si="3487"/>
        <v>5.6301361591712049E-3</v>
      </c>
      <c r="AA3032" s="13">
        <f t="shared" si="3488"/>
        <v>3.9884985555973139E-3</v>
      </c>
      <c r="AB3032" s="13">
        <f t="shared" si="3489"/>
        <v>1.4127651870451071E-3</v>
      </c>
      <c r="AC3032" s="13">
        <f t="shared" si="3490"/>
        <v>7.0970179666137306E-6</v>
      </c>
      <c r="AD3032" s="13">
        <f t="shared" si="3491"/>
        <v>3.1961183007196466E-3</v>
      </c>
      <c r="AE3032" s="13">
        <f t="shared" si="3492"/>
        <v>1.5356382496982631E-3</v>
      </c>
      <c r="AF3032" s="13">
        <f t="shared" si="3493"/>
        <v>3.6891388428979147E-4</v>
      </c>
      <c r="AG3032" s="13">
        <f t="shared" si="3494"/>
        <v>5.90839906679512E-5</v>
      </c>
      <c r="AH3032" s="13">
        <f t="shared" si="3495"/>
        <v>6.7627756731390774E-4</v>
      </c>
      <c r="AI3032" s="13">
        <f t="shared" si="3496"/>
        <v>4.7908825366870916E-4</v>
      </c>
      <c r="AJ3032" s="13">
        <f t="shared" si="3497"/>
        <v>1.696977438679365E-4</v>
      </c>
      <c r="AK3032" s="13">
        <f t="shared" si="3498"/>
        <v>4.0072400096567895E-5</v>
      </c>
      <c r="AL3032" s="13">
        <f t="shared" si="3499"/>
        <v>9.662566865895326E-8</v>
      </c>
      <c r="AM3032" s="13">
        <f t="shared" si="3500"/>
        <v>4.5283854121975657E-4</v>
      </c>
      <c r="AN3032" s="13">
        <f t="shared" si="3501"/>
        <v>2.1757523326907034E-4</v>
      </c>
      <c r="AO3032" s="13">
        <f t="shared" si="3502"/>
        <v>5.2269161989369391E-5</v>
      </c>
      <c r="AP3032" s="13">
        <f t="shared" si="3503"/>
        <v>8.3712508818876912E-6</v>
      </c>
      <c r="AQ3032" s="13">
        <f t="shared" si="3504"/>
        <v>1.0055332627356554E-6</v>
      </c>
      <c r="AR3032" s="13">
        <f t="shared" si="3505"/>
        <v>6.498618649668217E-5</v>
      </c>
      <c r="AS3032" s="13">
        <f t="shared" si="3506"/>
        <v>4.6037485355229863E-5</v>
      </c>
      <c r="AT3032" s="13">
        <f t="shared" si="3507"/>
        <v>1.6306927457123612E-5</v>
      </c>
      <c r="AU3032" s="13">
        <f t="shared" si="3508"/>
        <v>3.8507154338840523E-6</v>
      </c>
      <c r="AV3032" s="13">
        <f t="shared" si="3509"/>
        <v>6.819805290607621E-7</v>
      </c>
      <c r="AW3032" s="13">
        <f t="shared" si="3510"/>
        <v>9.1358009328230111E-10</v>
      </c>
      <c r="AX3032" s="13">
        <f t="shared" si="3511"/>
        <v>5.34666130182208E-5</v>
      </c>
      <c r="AY3032" s="13">
        <f t="shared" si="3512"/>
        <v>2.5689091675395086E-5</v>
      </c>
      <c r="AZ3032" s="13">
        <f t="shared" si="3513"/>
        <v>6.1714160842950421E-6</v>
      </c>
      <c r="BA3032" s="13">
        <f t="shared" si="3514"/>
        <v>9.8839297153181784E-7</v>
      </c>
      <c r="BB3032" s="13">
        <f t="shared" si="3515"/>
        <v>1.1872323784725297E-7</v>
      </c>
      <c r="BC3032" s="13">
        <f t="shared" si="3516"/>
        <v>1.1408585541105629E-8</v>
      </c>
      <c r="BD3032" s="13">
        <f t="shared" si="3517"/>
        <v>5.2039830974476997E-6</v>
      </c>
      <c r="BE3032" s="13">
        <f t="shared" si="3518"/>
        <v>3.6866033930125097E-6</v>
      </c>
      <c r="BF3032" s="13">
        <f t="shared" si="3519"/>
        <v>1.305830968593758E-6</v>
      </c>
      <c r="BG3032" s="13">
        <f t="shared" si="3520"/>
        <v>3.0835873146728922E-7</v>
      </c>
      <c r="BH3032" s="13">
        <f t="shared" si="3521"/>
        <v>5.4611838874432783E-8</v>
      </c>
      <c r="BI3032" s="13">
        <f t="shared" si="3522"/>
        <v>7.7376189246994332E-9</v>
      </c>
      <c r="BJ3032" s="14">
        <f t="shared" si="3523"/>
        <v>0.3636759949123165</v>
      </c>
      <c r="BK3032" s="14">
        <f t="shared" si="3524"/>
        <v>0.41741111985779539</v>
      </c>
      <c r="BL3032" s="14">
        <f t="shared" si="3525"/>
        <v>0.21329807691709865</v>
      </c>
      <c r="BM3032" s="14">
        <f t="shared" si="3526"/>
        <v>0.11810205392602521</v>
      </c>
      <c r="BN3032" s="14">
        <f t="shared" si="3527"/>
        <v>0.88188758574226134</v>
      </c>
    </row>
    <row r="3033" spans="1:66" x14ac:dyDescent="0.25">
      <c r="A3033" t="s">
        <v>114</v>
      </c>
      <c r="B3033" t="s">
        <v>379</v>
      </c>
      <c r="C3033" t="s">
        <v>115</v>
      </c>
      <c r="D3033" t="s">
        <v>567</v>
      </c>
      <c r="E3033" s="10">
        <f>VLOOKUP(A3033,home!$A$2:$E$405,3,FALSE)</f>
        <v>1.3644444444444399</v>
      </c>
      <c r="F3033" s="10">
        <f>VLOOKUP(B3033,home!$B$2:$E$405,3,FALSE)</f>
        <v>1.3</v>
      </c>
      <c r="G3033" s="10">
        <f>VLOOKUP(C3033,away!$B$2:$E$405,4,FALSE)</f>
        <v>0.88</v>
      </c>
      <c r="H3033" s="10">
        <f>VLOOKUP(A3033,away!$A$2:$E$405,3,FALSE)</f>
        <v>1.1155555555555601</v>
      </c>
      <c r="I3033" s="10">
        <f>VLOOKUP(C3033,away!$B$2:$E$405,3,FALSE)</f>
        <v>0.66</v>
      </c>
      <c r="J3033" s="10">
        <f>VLOOKUP(B3033,home!$B$2:$E$405,4,FALSE)</f>
        <v>1.3</v>
      </c>
      <c r="K3033" s="12">
        <f t="shared" ref="K3033:K3096" si="3528">E3033*F3033*G3033</f>
        <v>1.5609244444444392</v>
      </c>
      <c r="L3033" s="12">
        <f t="shared" ref="L3033:L3096" si="3529">H3033*I3033*J3033</f>
        <v>0.9571466666666707</v>
      </c>
      <c r="M3033" s="13">
        <f t="shared" ref="M3033:M3096" si="3530">_xlfn.POISSON.DIST(0,K3033,FALSE) * _xlfn.POISSON.DIST(0,L3033,FALSE)</f>
        <v>8.0614954166783964E-2</v>
      </c>
      <c r="N3033" s="13">
        <f t="shared" ref="N3033:N3096" si="3531">_xlfn.POISSON.DIST(1,K3033,FALSE) * _xlfn.POISSON.DIST(0,L3033,FALSE)</f>
        <v>0.12583385254670118</v>
      </c>
      <c r="O3033" s="13">
        <f t="shared" ref="O3033:O3096" si="3532">_xlfn.POISSON.DIST(0,K3033,FALSE) * _xlfn.POISSON.DIST(1,L3033,FALSE)</f>
        <v>7.7160334664223715E-2</v>
      </c>
      <c r="P3033" s="13">
        <f t="shared" ref="P3033:P3096" si="3533">_xlfn.POISSON.DIST(1,K3033,FALSE) * _xlfn.POISSON.DIST(1,L3033,FALSE)</f>
        <v>0.1204414525189004</v>
      </c>
      <c r="Q3033" s="13">
        <f t="shared" ref="Q3033:Q3096" si="3534">_xlfn.POISSON.DIST(2,K3033,FALSE) * _xlfn.POISSON.DIST(0,L3033,FALSE)</f>
        <v>9.8208568189381548E-2</v>
      </c>
      <c r="R3033" s="13">
        <f t="shared" ref="R3033:R3096" si="3535">_xlfn.POISSON.DIST(0,K3033,FALSE) * _xlfn.POISSON.DIST(2,L3033,FALSE)</f>
        <v>3.6926878561373243E-2</v>
      </c>
      <c r="S3033" s="13">
        <f t="shared" ref="S3033:S3096" si="3536">_xlfn.POISSON.DIST(2,K3033,FALSE) * _xlfn.POISSON.DIST(2,L3033,FALSE)</f>
        <v>4.4985895094757603E-2</v>
      </c>
      <c r="T3033" s="13">
        <f t="shared" ref="T3033:T3096" si="3537">_xlfn.POISSON.DIST(2,K3033,FALSE) * _xlfn.POISSON.DIST(1,L3033,FALSE)</f>
        <v>9.4000003680572985E-2</v>
      </c>
      <c r="U3033" s="13">
        <f t="shared" ref="U3033:U3096" si="3538">_xlfn.POISSON.DIST(1,K3033,FALSE) * _xlfn.POISSON.DIST(2,L3033,FALSE)</f>
        <v>5.7640067403478795E-2</v>
      </c>
      <c r="V3033" s="13">
        <f t="shared" ref="V3033:V3096" si="3539">_xlfn.POISSON.DIST(3,K3033,FALSE) * _xlfn.POISSON.DIST(3,L3033,FALSE)</f>
        <v>7.4678266776187288E-3</v>
      </c>
      <c r="W3033" s="13">
        <f t="shared" ref="W3033:W3096" si="3540">_xlfn.POISSON.DIST(3,K3033,FALSE) * _xlfn.POISSON.DIST(0,L3033,FALSE)</f>
        <v>5.109871824689808E-2</v>
      </c>
      <c r="X3033" s="13">
        <f t="shared" ref="X3033:X3096" si="3541">_xlfn.POISSON.DIST(3,K3033,FALSE) * _xlfn.POISSON.DIST(1,L3033,FALSE)</f>
        <v>4.8908967840957877E-2</v>
      </c>
      <c r="Y3033" s="13">
        <f t="shared" ref="Y3033:Y3096" si="3542">_xlfn.POISSON.DIST(3,K3033,FALSE) * _xlfn.POISSON.DIST(2,L3033,FALSE)</f>
        <v>2.3406527769540112E-2</v>
      </c>
      <c r="Z3033" s="13">
        <f t="shared" ref="Z3033:Z3096" si="3543">_xlfn.POISSON.DIST(0,K3033,FALSE) * _xlfn.POISSON.DIST(3,L3033,FALSE)</f>
        <v>1.1781479575141116E-2</v>
      </c>
      <c r="AA3033" s="13">
        <f t="shared" ref="AA3033:AA3096" si="3544">_xlfn.POISSON.DIST(1,K3033,FALSE) * _xlfn.POISSON.DIST(3,L3033,FALSE)</f>
        <v>1.8389999460560653E-2</v>
      </c>
      <c r="AB3033" s="13">
        <f t="shared" ref="AB3033:AB3096" si="3545">_xlfn.POISSON.DIST(2,K3033,FALSE) * _xlfn.POISSON.DIST(3,L3033,FALSE)</f>
        <v>1.4352699845654592E-2</v>
      </c>
      <c r="AC3033" s="13">
        <f t="shared" ref="AC3033:AC3096" si="3546">_xlfn.POISSON.DIST(4,K3033,FALSE) * _xlfn.POISSON.DIST(4,L3033,FALSE)</f>
        <v>6.9732401195607744E-4</v>
      </c>
      <c r="AD3033" s="13">
        <f t="shared" ref="AD3033:AD3096" si="3547">_xlfn.POISSON.DIST(4,K3033,FALSE) * _xlfn.POISSON.DIST(0,L3033,FALSE)</f>
        <v>1.9940309597840575E-2</v>
      </c>
      <c r="AE3033" s="13">
        <f t="shared" ref="AE3033:AE3096" si="3548">_xlfn.POISSON.DIST(4,K3033,FALSE) * _xlfn.POISSON.DIST(1,L3033,FALSE)</f>
        <v>1.9085800863874527E-2</v>
      </c>
      <c r="AF3033" s="13">
        <f t="shared" ref="AF3033:AF3096" si="3549">_xlfn.POISSON.DIST(4,K3033,FALSE) * _xlfn.POISSON.DIST(2,L3033,FALSE)</f>
        <v>9.1339553387606836E-3</v>
      </c>
      <c r="AG3033" s="13">
        <f t="shared" ref="AG3033:AG3096" si="3550">_xlfn.POISSON.DIST(4,K3033,FALSE) * _xlfn.POISSON.DIST(3,L3033,FALSE)</f>
        <v>2.9141783019923434E-3</v>
      </c>
      <c r="AH3033" s="13">
        <f t="shared" ref="AH3033:AH3096" si="3551">_xlfn.POISSON.DIST(0,K3033,FALSE) * _xlfn.POISSON.DIST(4,L3033,FALSE)</f>
        <v>2.8191509759369457E-3</v>
      </c>
      <c r="AI3033" s="13">
        <f t="shared" ref="AI3033:AI3096" si="3552">_xlfn.POISSON.DIST(1,K3033,FALSE) * _xlfn.POISSON.DIST(4,L3033,FALSE)</f>
        <v>4.4004816709193751E-3</v>
      </c>
      <c r="AJ3033" s="13">
        <f t="shared" ref="AJ3033:AJ3096" si="3553">_xlfn.POISSON.DIST(2,K3033,FALSE) * _xlfn.POISSON.DIST(4,L3033,FALSE)</f>
        <v>3.4344097037338826E-3</v>
      </c>
      <c r="AK3033" s="13">
        <f t="shared" ref="AK3033:AK3096" si="3554">_xlfn.POISSON.DIST(3,K3033,FALSE) * _xlfn.POISSON.DIST(4,L3033,FALSE)</f>
        <v>1.7869513529318009E-3</v>
      </c>
      <c r="AL3033" s="13">
        <f t="shared" ref="AL3033:AL3096" si="3555">_xlfn.POISSON.DIST(5,K3033,FALSE) * _xlfn.POISSON.DIST(5,L3033,FALSE)</f>
        <v>4.167302096459036E-5</v>
      </c>
      <c r="AM3033" s="13">
        <f t="shared" ref="AM3033:AM3096" si="3556">_xlfn.POISSON.DIST(5,K3033,FALSE) * _xlfn.POISSON.DIST(0,L3033,FALSE)</f>
        <v>6.2250633362118781E-3</v>
      </c>
      <c r="AN3033" s="13">
        <f t="shared" ref="AN3033:AN3096" si="3557">_xlfn.POISSON.DIST(5,K3033,FALSE) * _xlfn.POISSON.DIST(1,L3033,FALSE)</f>
        <v>5.9582986220441036E-3</v>
      </c>
      <c r="AO3033" s="13">
        <f t="shared" ref="AO3033:AO3096" si="3558">_xlfn.POISSON.DIST(5,K3033,FALSE) * _xlfn.POISSON.DIST(2,L3033,FALSE)</f>
        <v>2.8514828325470649E-3</v>
      </c>
      <c r="AP3033" s="13">
        <f t="shared" ref="AP3033:AP3096" si="3559">_xlfn.POISSON.DIST(5,K3033,FALSE) * _xlfn.POISSON.DIST(3,L3033,FALSE)</f>
        <v>9.0976242940988671E-4</v>
      </c>
      <c r="AQ3033" s="13">
        <f t="shared" ref="AQ3033:AQ3096" si="3560">_xlfn.POISSON.DIST(5,K3033,FALSE) * _xlfn.POISSON.DIST(4,L3033,FALSE)</f>
        <v>2.1769401919206134E-4</v>
      </c>
      <c r="AR3033" s="13">
        <f t="shared" ref="AR3033:AR3096" si="3561">_xlfn.POISSON.DIST(0,K3033,FALSE) * _xlfn.POISSON.DIST(5,L3033,FALSE)</f>
        <v>5.3966819188962798E-4</v>
      </c>
      <c r="AS3033" s="13">
        <f t="shared" ref="AS3033:AS3096" si="3562">_xlfn.POISSON.DIST(1,K3033,FALSE) * _xlfn.POISSON.DIST(5,L3033,FALSE)</f>
        <v>8.4238127260965242E-4</v>
      </c>
      <c r="AT3033" s="13">
        <f t="shared" ref="AT3033:AT3096" si="3563">_xlfn.POISSON.DIST(2,K3033,FALSE) * _xlfn.POISSON.DIST(5,L3033,FALSE)</f>
        <v>6.5744675997931093E-4</v>
      </c>
      <c r="AU3033" s="13">
        <f t="shared" ref="AU3033:AU3096" si="3564">_xlfn.POISSON.DIST(3,K3033,FALSE) * _xlfn.POISSON.DIST(5,L3033,FALSE)</f>
        <v>3.4207490619083422E-4</v>
      </c>
      <c r="AV3033" s="13">
        <f t="shared" ref="AV3033:AV3096" si="3565">_xlfn.POISSON.DIST(4,K3033,FALSE) * _xlfn.POISSON.DIST(5,L3033,FALSE)</f>
        <v>1.3348827072607786E-4</v>
      </c>
      <c r="AW3033" s="13">
        <f t="shared" ref="AW3033:AW3096" si="3566">_xlfn.POISSON.DIST(6,K3033,FALSE) * _xlfn.POISSON.DIST(6,L3033,FALSE)</f>
        <v>1.7294692983256822E-6</v>
      </c>
      <c r="AX3033" s="13">
        <f t="shared" ref="AX3033:AX3096" si="3567">_xlfn.POISSON.DIST(6,K3033,FALSE) * _xlfn.POISSON.DIST(0,L3033,FALSE)</f>
        <v>1.6194755882846649E-3</v>
      </c>
      <c r="AY3033" s="13">
        <f t="shared" ref="AY3033:AY3096" si="3568">_xlfn.POISSON.DIST(6,K3033,FALSE) * _xlfn.POISSON.DIST(1,L3033,FALSE)</f>
        <v>1.5500756610747125E-3</v>
      </c>
      <c r="AZ3033" s="13">
        <f t="shared" ref="AZ3033:AZ3096" si="3569">_xlfn.POISSON.DIST(6,K3033,FALSE) * _xlfn.POISSON.DIST(2,L3033,FALSE)</f>
        <v>7.4182487603939844E-4</v>
      </c>
      <c r="BA3033" s="13">
        <f t="shared" ref="BA3033:BA3096" si="3570">_xlfn.POISSON.DIST(6,K3033,FALSE) * _xlfn.POISSON.DIST(3,L3033,FALSE)</f>
        <v>2.3667840245050886E-4</v>
      </c>
      <c r="BB3033" s="13">
        <f t="shared" ref="BB3033:BB3096" si="3571">_xlfn.POISSON.DIST(6,K3033,FALSE) * _xlfn.POISSON.DIST(4,L3033,FALSE)</f>
        <v>5.6633985994374334E-5</v>
      </c>
      <c r="BC3033" s="13">
        <f t="shared" ref="BC3033:BC3096" si="3572">_xlfn.POISSON.DIST(6,K3033,FALSE) * _xlfn.POISSON.DIST(5,L3033,FALSE)</f>
        <v>1.0841406182912463E-5</v>
      </c>
      <c r="BD3033" s="13">
        <f t="shared" ref="BD3033:BD3096" si="3573">_xlfn.POISSON.DIST(0,K3033,FALSE) * _xlfn.POISSON.DIST(6,L3033,FALSE)</f>
        <v>8.6090268495531049E-5</v>
      </c>
      <c r="BE3033" s="13">
        <f t="shared" ref="BE3033:BE3096" si="3574">_xlfn.POISSON.DIST(1,K3033,FALSE) * _xlfn.POISSON.DIST(6,L3033,FALSE)</f>
        <v>1.343804045234594E-4</v>
      </c>
      <c r="BF3033" s="13">
        <f t="shared" ref="BF3033:BF3096" si="3575">_xlfn.POISSON.DIST(2,K3033,FALSE) * _xlfn.POISSON.DIST(6,L3033,FALSE)</f>
        <v>1.0487882913749997E-4</v>
      </c>
      <c r="BG3033" s="13">
        <f t="shared" ref="BG3033:BG3096" si="3576">_xlfn.POISSON.DIST(3,K3033,FALSE) * _xlfn.POISSON.DIST(6,L3033,FALSE)</f>
        <v>5.4569309368478472E-5</v>
      </c>
      <c r="BH3033" s="13">
        <f t="shared" ref="BH3033:BH3096" si="3577">_xlfn.POISSON.DIST(4,K3033,FALSE) * _xlfn.POISSON.DIST(6,L3033,FALSE)</f>
        <v>2.1294642227427244E-5</v>
      </c>
      <c r="BI3033" s="13">
        <f t="shared" ref="BI3033:BI3096" si="3578">_xlfn.POISSON.DIST(5,K3033,FALSE) * _xlfn.POISSON.DIST(6,L3033,FALSE)</f>
        <v>6.6478655176979878E-6</v>
      </c>
      <c r="BJ3033" s="14">
        <f t="shared" ref="BJ3033:BJ3096" si="3579">SUM(N3033,Q3033,T3033,W3033,X3033,Y3033,AD3033,AE3033,AF3033,AG3033,AM3033,AN3033,AO3033,AP3033,AQ3033,AX3033,AY3033,AZ3033,BA3033,BB3033,BC3033)</f>
        <v>0.51290871353595147</v>
      </c>
      <c r="BK3033" s="14">
        <f t="shared" ref="BK3033:BK3096" si="3580">SUM(M3033,P3033,S3033,V3033,AC3033,AL3033,AY3033)</f>
        <v>0.25579920115205612</v>
      </c>
      <c r="BL3033" s="14">
        <f t="shared" ref="BL3033:BL3096" si="3581">SUM(O3033,R3033,U3033,AA3033,AB3033,AH3033,AI3033,AJ3033,AK3033,AR3033,AS3033,AT3033,AU3033,AV3033,BD3033,BE3033,BF3033,BG3033,BH3033,BI3033)</f>
        <v>0.21983389435947864</v>
      </c>
      <c r="BM3033" s="14">
        <f t="shared" ref="BM3033:BM3096" si="3582">SUM(S3033:BI3033)</f>
        <v>0.45958890178348683</v>
      </c>
      <c r="BN3033" s="14">
        <f t="shared" ref="BN3033:BN3096" si="3583">SUM(M3033:R3033)</f>
        <v>0.53918604064736397</v>
      </c>
    </row>
    <row r="3034" spans="1:66" x14ac:dyDescent="0.25">
      <c r="A3034" t="s">
        <v>114</v>
      </c>
      <c r="B3034" t="s">
        <v>112</v>
      </c>
      <c r="C3034" t="s">
        <v>126</v>
      </c>
      <c r="D3034" t="s">
        <v>567</v>
      </c>
      <c r="E3034" s="10">
        <f>VLOOKUP(A3034,home!$A$2:$E$405,3,FALSE)</f>
        <v>1.3644444444444399</v>
      </c>
      <c r="F3034" s="10">
        <f>VLOOKUP(B3034,home!$B$2:$E$405,3,FALSE)</f>
        <v>0.81</v>
      </c>
      <c r="G3034" s="10">
        <f>VLOOKUP(C3034,away!$B$2:$E$405,4,FALSE)</f>
        <v>0.88</v>
      </c>
      <c r="H3034" s="10">
        <f>VLOOKUP(A3034,away!$A$2:$E$405,3,FALSE)</f>
        <v>1.1155555555555601</v>
      </c>
      <c r="I3034" s="10">
        <f>VLOOKUP(C3034,away!$B$2:$E$405,3,FALSE)</f>
        <v>1.25</v>
      </c>
      <c r="J3034" s="10">
        <f>VLOOKUP(B3034,home!$B$2:$E$405,4,FALSE)</f>
        <v>0.81</v>
      </c>
      <c r="K3034" s="12">
        <f t="shared" si="3528"/>
        <v>0.97257599999999689</v>
      </c>
      <c r="L3034" s="12">
        <f t="shared" si="3529"/>
        <v>1.1295000000000046</v>
      </c>
      <c r="M3034" s="13">
        <f t="shared" si="3530"/>
        <v>0.12220247240530614</v>
      </c>
      <c r="N3034" s="13">
        <f t="shared" si="3531"/>
        <v>0.11885119180206266</v>
      </c>
      <c r="O3034" s="13">
        <f t="shared" si="3532"/>
        <v>0.13802769258179387</v>
      </c>
      <c r="P3034" s="13">
        <f t="shared" si="3533"/>
        <v>0.13424242114043033</v>
      </c>
      <c r="Q3034" s="13">
        <f t="shared" si="3534"/>
        <v>5.7795908359041248E-2</v>
      </c>
      <c r="R3034" s="13">
        <f t="shared" si="3535"/>
        <v>7.7951139385568413E-2</v>
      </c>
      <c r="S3034" s="13">
        <f t="shared" si="3536"/>
        <v>3.6867150228095884E-2</v>
      </c>
      <c r="T3034" s="13">
        <f t="shared" si="3537"/>
        <v>6.5280478491537369E-2</v>
      </c>
      <c r="U3034" s="13">
        <f t="shared" si="3538"/>
        <v>7.581340733905835E-2</v>
      </c>
      <c r="V3034" s="13">
        <f t="shared" si="3539"/>
        <v>4.4999412402801963E-3</v>
      </c>
      <c r="W3034" s="13">
        <f t="shared" si="3540"/>
        <v>1.8736971122734244E-2</v>
      </c>
      <c r="X3034" s="13">
        <f t="shared" si="3541"/>
        <v>2.1163408883128416E-2</v>
      </c>
      <c r="Y3034" s="13">
        <f t="shared" si="3542"/>
        <v>1.1952035166746823E-2</v>
      </c>
      <c r="Z3034" s="13">
        <f t="shared" si="3543"/>
        <v>2.9348603978666617E-2</v>
      </c>
      <c r="AA3034" s="13">
        <f t="shared" si="3544"/>
        <v>2.8543747863155576E-2</v>
      </c>
      <c r="AB3034" s="13">
        <f t="shared" si="3545"/>
        <v>1.3880482060878151E-2</v>
      </c>
      <c r="AC3034" s="13">
        <f t="shared" si="3546"/>
        <v>3.0895600718767395E-4</v>
      </c>
      <c r="AD3034" s="13">
        <f t="shared" si="3547"/>
        <v>4.5557821066660792E-3</v>
      </c>
      <c r="AE3034" s="13">
        <f t="shared" si="3548"/>
        <v>5.1457558894793583E-3</v>
      </c>
      <c r="AF3034" s="13">
        <f t="shared" si="3549"/>
        <v>2.9060656385834797E-3</v>
      </c>
      <c r="AG3034" s="13">
        <f t="shared" si="3550"/>
        <v>1.0941337129266842E-3</v>
      </c>
      <c r="AH3034" s="13">
        <f t="shared" si="3551"/>
        <v>8.2873120484760268E-3</v>
      </c>
      <c r="AI3034" s="13">
        <f t="shared" si="3552"/>
        <v>8.0600408028585948E-3</v>
      </c>
      <c r="AJ3034" s="13">
        <f t="shared" si="3553"/>
        <v>3.9195011219404869E-3</v>
      </c>
      <c r="AK3034" s="13">
        <f t="shared" si="3554"/>
        <v>1.2706709077241266E-3</v>
      </c>
      <c r="AL3034" s="13">
        <f t="shared" si="3555"/>
        <v>1.3575830869671544E-5</v>
      </c>
      <c r="AM3034" s="13">
        <f t="shared" si="3556"/>
        <v>8.8616886763457129E-4</v>
      </c>
      <c r="AN3034" s="13">
        <f t="shared" si="3557"/>
        <v>1.0009277359932524E-3</v>
      </c>
      <c r="AO3034" s="13">
        <f t="shared" si="3558"/>
        <v>5.6527393890219171E-4</v>
      </c>
      <c r="AP3034" s="13">
        <f t="shared" si="3559"/>
        <v>2.1282563799667598E-4</v>
      </c>
      <c r="AQ3034" s="13">
        <f t="shared" si="3560"/>
        <v>6.0096639529311671E-5</v>
      </c>
      <c r="AR3034" s="13">
        <f t="shared" si="3561"/>
        <v>1.8721037917507396E-3</v>
      </c>
      <c r="AS3034" s="13">
        <f t="shared" si="3562"/>
        <v>1.8207632173657617E-3</v>
      </c>
      <c r="AT3034" s="13">
        <f t="shared" si="3563"/>
        <v>8.854153034463585E-4</v>
      </c>
      <c r="AU3034" s="13">
        <f t="shared" si="3564"/>
        <v>2.8704455805488098E-4</v>
      </c>
      <c r="AV3034" s="13">
        <f t="shared" si="3565"/>
        <v>6.9793162023695744E-5</v>
      </c>
      <c r="AW3034" s="13">
        <f t="shared" si="3566"/>
        <v>4.1426066853241468E-7</v>
      </c>
      <c r="AX3034" s="13">
        <f t="shared" si="3567"/>
        <v>1.4364442876809295E-4</v>
      </c>
      <c r="AY3034" s="13">
        <f t="shared" si="3568"/>
        <v>1.6224638229356167E-4</v>
      </c>
      <c r="AZ3034" s="13">
        <f t="shared" si="3569"/>
        <v>9.1628644400289339E-5</v>
      </c>
      <c r="BA3034" s="13">
        <f t="shared" si="3570"/>
        <v>3.4498184616709067E-5</v>
      </c>
      <c r="BB3034" s="13">
        <f t="shared" si="3571"/>
        <v>9.7414248811432692E-6</v>
      </c>
      <c r="BC3034" s="13">
        <f t="shared" si="3572"/>
        <v>2.2005878806502708E-6</v>
      </c>
      <c r="BD3034" s="13">
        <f t="shared" si="3573"/>
        <v>3.5242353879707774E-4</v>
      </c>
      <c r="BE3034" s="13">
        <f t="shared" si="3574"/>
        <v>3.427586756691056E-4</v>
      </c>
      <c r="BF3034" s="13">
        <f t="shared" si="3575"/>
        <v>1.6667943087377745E-4</v>
      </c>
      <c r="BG3034" s="13">
        <f t="shared" si="3576"/>
        <v>5.4036138053831498E-5</v>
      </c>
      <c r="BH3034" s="13">
        <f t="shared" si="3577"/>
        <v>1.313856275096076E-5</v>
      </c>
      <c r="BI3034" s="13">
        <f t="shared" si="3578"/>
        <v>2.5556501612156757E-6</v>
      </c>
      <c r="BJ3034" s="14">
        <f t="shared" si="3579"/>
        <v>0.31065098364580274</v>
      </c>
      <c r="BK3034" s="14">
        <f t="shared" si="3580"/>
        <v>0.29829676323446347</v>
      </c>
      <c r="BL3034" s="14">
        <f t="shared" si="3581"/>
        <v>0.36162070614040109</v>
      </c>
      <c r="BM3034" s="14">
        <f t="shared" si="3582"/>
        <v>0.3506843992035063</v>
      </c>
      <c r="BN3034" s="14">
        <f t="shared" si="3583"/>
        <v>0.6490708256742026</v>
      </c>
    </row>
    <row r="3035" spans="1:66" x14ac:dyDescent="0.25">
      <c r="A3035" t="s">
        <v>114</v>
      </c>
      <c r="B3035" t="s">
        <v>133</v>
      </c>
      <c r="C3035" t="s">
        <v>132</v>
      </c>
      <c r="D3035" t="s">
        <v>567</v>
      </c>
      <c r="E3035" s="10">
        <f>VLOOKUP(A3035,home!$A$2:$E$405,3,FALSE)</f>
        <v>1.3644444444444399</v>
      </c>
      <c r="F3035" s="10">
        <f>VLOOKUP(B3035,home!$B$2:$E$405,3,FALSE)</f>
        <v>0.81</v>
      </c>
      <c r="G3035" s="10">
        <f>VLOOKUP(C3035,away!$B$2:$E$405,4,FALSE)</f>
        <v>1.63</v>
      </c>
      <c r="H3035" s="10">
        <f>VLOOKUP(A3035,away!$A$2:$E$405,3,FALSE)</f>
        <v>1.1155555555555601</v>
      </c>
      <c r="I3035" s="10">
        <f>VLOOKUP(C3035,away!$B$2:$E$405,3,FALSE)</f>
        <v>0.49</v>
      </c>
      <c r="J3035" s="10">
        <f>VLOOKUP(B3035,home!$B$2:$E$405,4,FALSE)</f>
        <v>0.81</v>
      </c>
      <c r="K3035" s="12">
        <f t="shared" si="3528"/>
        <v>1.8014759999999941</v>
      </c>
      <c r="L3035" s="12">
        <f t="shared" si="3529"/>
        <v>0.44276400000000182</v>
      </c>
      <c r="M3035" s="13">
        <f t="shared" si="3530"/>
        <v>0.10600807590385479</v>
      </c>
      <c r="N3035" s="13">
        <f t="shared" si="3531"/>
        <v>0.19097100454697208</v>
      </c>
      <c r="O3035" s="13">
        <f t="shared" si="3532"/>
        <v>4.693655971949455E-2</v>
      </c>
      <c r="P3035" s="13">
        <f t="shared" si="3533"/>
        <v>8.4555085857235882E-2</v>
      </c>
      <c r="Q3035" s="13">
        <f t="shared" si="3534"/>
        <v>0.17201484069363002</v>
      </c>
      <c r="R3035" s="13">
        <f t="shared" si="3535"/>
        <v>1.0390909463821185E-2</v>
      </c>
      <c r="S3035" s="13">
        <f t="shared" si="3536"/>
        <v>1.686089121834668E-2</v>
      </c>
      <c r="T3035" s="13">
        <f t="shared" si="3537"/>
        <v>7.616197892487471E-2</v>
      </c>
      <c r="U3035" s="13">
        <f t="shared" si="3538"/>
        <v>1.8718974017246672E-2</v>
      </c>
      <c r="V3035" s="13">
        <f t="shared" si="3539"/>
        <v>1.4943034527648729E-3</v>
      </c>
      <c r="W3035" s="13">
        <f t="shared" si="3540"/>
        <v>0.10329353571779894</v>
      </c>
      <c r="X3035" s="13">
        <f t="shared" si="3541"/>
        <v>4.5734659048555719E-2</v>
      </c>
      <c r="Y3035" s="13">
        <f t="shared" si="3542"/>
        <v>1.0124830289487402E-2</v>
      </c>
      <c r="Z3035" s="13">
        <f t="shared" si="3543"/>
        <v>1.5335735459464474E-3</v>
      </c>
      <c r="AA3035" s="13">
        <f t="shared" si="3544"/>
        <v>2.7626959372574131E-3</v>
      </c>
      <c r="AB3035" s="13">
        <f t="shared" si="3545"/>
        <v>2.4884652131333604E-3</v>
      </c>
      <c r="AC3035" s="13">
        <f t="shared" si="3546"/>
        <v>7.4493709363646321E-5</v>
      </c>
      <c r="AD3035" s="13">
        <f t="shared" si="3547"/>
        <v>4.6520206387689236E-2</v>
      </c>
      <c r="AE3035" s="13">
        <f t="shared" si="3548"/>
        <v>2.059747266103892E-2</v>
      </c>
      <c r="AF3035" s="13">
        <f t="shared" si="3549"/>
        <v>4.5599096926461366E-3</v>
      </c>
      <c r="AG3035" s="13">
        <f t="shared" si="3550"/>
        <v>6.7298795171826084E-4</v>
      </c>
      <c r="AH3035" s="13">
        <f t="shared" si="3551"/>
        <v>1.6975278937435894E-4</v>
      </c>
      <c r="AI3035" s="13">
        <f t="shared" si="3552"/>
        <v>3.0580557599096161E-4</v>
      </c>
      <c r="AJ3035" s="13">
        <f t="shared" si="3553"/>
        <v>2.7545070290694592E-4</v>
      </c>
      <c r="AK3035" s="13">
        <f t="shared" si="3554"/>
        <v>1.6540594348999726E-4</v>
      </c>
      <c r="AL3035" s="13">
        <f t="shared" si="3555"/>
        <v>2.3767328809098958E-6</v>
      </c>
      <c r="AM3035" s="13">
        <f t="shared" si="3556"/>
        <v>1.6761007064493703E-2</v>
      </c>
      <c r="AN3035" s="13">
        <f t="shared" si="3557"/>
        <v>7.4211705319035207E-3</v>
      </c>
      <c r="AO3035" s="13">
        <f t="shared" si="3558"/>
        <v>1.6429135746938719E-3</v>
      </c>
      <c r="AP3035" s="13">
        <f t="shared" si="3559"/>
        <v>2.4247432866192017E-4</v>
      </c>
      <c r="AQ3035" s="13">
        <f t="shared" si="3560"/>
        <v>2.6839725913916717E-5</v>
      </c>
      <c r="AR3035" s="13">
        <f t="shared" si="3561"/>
        <v>1.5032084806909802E-5</v>
      </c>
      <c r="AS3035" s="13">
        <f t="shared" si="3562"/>
        <v>2.7079940009612554E-5</v>
      </c>
      <c r="AT3035" s="13">
        <f t="shared" si="3563"/>
        <v>2.4391931004378318E-5</v>
      </c>
      <c r="AU3035" s="13">
        <f t="shared" si="3564"/>
        <v>1.4647159432681098E-5</v>
      </c>
      <c r="AV3035" s="13">
        <f t="shared" si="3565"/>
        <v>6.5966265465371307E-6</v>
      </c>
      <c r="AW3035" s="13">
        <f t="shared" si="3566"/>
        <v>5.2659733466208106E-8</v>
      </c>
      <c r="AX3035" s="13">
        <f t="shared" si="3567"/>
        <v>5.0324253270859634E-3</v>
      </c>
      <c r="AY3035" s="13">
        <f t="shared" si="3568"/>
        <v>2.2281767675218986E-3</v>
      </c>
      <c r="AZ3035" s="13">
        <f t="shared" si="3569"/>
        <v>4.9327822914753492E-4</v>
      </c>
      <c r="BA3035" s="13">
        <f t="shared" si="3570"/>
        <v>7.2801947283426691E-5</v>
      </c>
      <c r="BB3035" s="13">
        <f t="shared" si="3571"/>
        <v>8.0585203467498172E-6</v>
      </c>
      <c r="BC3035" s="13">
        <f t="shared" si="3572"/>
        <v>7.1360454056167061E-7</v>
      </c>
      <c r="BD3035" s="13">
        <f t="shared" si="3573"/>
        <v>1.1092776662411058E-6</v>
      </c>
      <c r="BE3035" s="13">
        <f t="shared" si="3574"/>
        <v>1.9983370930693557E-6</v>
      </c>
      <c r="BF3035" s="13">
        <f t="shared" si="3575"/>
        <v>1.7999781565370999E-6</v>
      </c>
      <c r="BG3035" s="13">
        <f t="shared" si="3576"/>
        <v>1.0808724831752728E-6</v>
      </c>
      <c r="BH3035" s="13">
        <f t="shared" si="3577"/>
        <v>4.8679145937516273E-7</v>
      </c>
      <c r="BI3035" s="13">
        <f t="shared" si="3578"/>
        <v>1.7538862621386545E-7</v>
      </c>
      <c r="BJ3035" s="14">
        <f t="shared" si="3579"/>
        <v>0.70458128553600441</v>
      </c>
      <c r="BK3035" s="14">
        <f t="shared" si="3580"/>
        <v>0.21122340364196873</v>
      </c>
      <c r="BL3035" s="14">
        <f t="shared" si="3581"/>
        <v>8.2308417750000168E-2</v>
      </c>
      <c r="BM3035" s="14">
        <f t="shared" si="3582"/>
        <v>0.38654208018112285</v>
      </c>
      <c r="BN3035" s="14">
        <f t="shared" si="3583"/>
        <v>0.61087647618500851</v>
      </c>
    </row>
    <row r="3036" spans="1:66" x14ac:dyDescent="0.25">
      <c r="A3036" t="s">
        <v>136</v>
      </c>
      <c r="B3036" t="s">
        <v>309</v>
      </c>
      <c r="C3036" t="s">
        <v>125</v>
      </c>
      <c r="D3036" t="s">
        <v>567</v>
      </c>
      <c r="E3036" s="10">
        <f>VLOOKUP(A3036,home!$A$2:$E$405,3,FALSE)</f>
        <v>1.5025641025640999</v>
      </c>
      <c r="F3036" s="10">
        <f>VLOOKUP(B3036,home!$B$2:$E$405,3,FALSE)</f>
        <v>1.25</v>
      </c>
      <c r="G3036" s="10">
        <f>VLOOKUP(C3036,away!$B$2:$E$405,4,FALSE)</f>
        <v>0.89</v>
      </c>
      <c r="H3036" s="10">
        <f>VLOOKUP(A3036,away!$A$2:$E$405,3,FALSE)</f>
        <v>1.3487179487179499</v>
      </c>
      <c r="I3036" s="10">
        <f>VLOOKUP(C3036,away!$B$2:$E$405,3,FALSE)</f>
        <v>0.3</v>
      </c>
      <c r="J3036" s="10">
        <f>VLOOKUP(B3036,home!$B$2:$E$405,4,FALSE)</f>
        <v>1.25</v>
      </c>
      <c r="K3036" s="12">
        <f t="shared" si="3528"/>
        <v>1.6716025641025611</v>
      </c>
      <c r="L3036" s="12">
        <f t="shared" si="3529"/>
        <v>0.50576923076923119</v>
      </c>
      <c r="M3036" s="13">
        <f t="shared" si="3530"/>
        <v>0.11333901772828439</v>
      </c>
      <c r="N3036" s="13">
        <f t="shared" si="3531"/>
        <v>0.18945779264746582</v>
      </c>
      <c r="O3036" s="13">
        <f t="shared" si="3532"/>
        <v>5.7323387812574664E-2</v>
      </c>
      <c r="P3036" s="13">
        <f t="shared" si="3533"/>
        <v>9.5821922050545308E-2</v>
      </c>
      <c r="Q3036" s="13">
        <f t="shared" si="3534"/>
        <v>0.15834906598935763</v>
      </c>
      <c r="R3036" s="13">
        <f t="shared" si="3535"/>
        <v>1.4496202879526104E-2</v>
      </c>
      <c r="S3036" s="13">
        <f t="shared" si="3536"/>
        <v>2.0253044647592266E-2</v>
      </c>
      <c r="T3036" s="13">
        <f t="shared" si="3537"/>
        <v>8.008808529846366E-2</v>
      </c>
      <c r="U3036" s="13">
        <f t="shared" si="3538"/>
        <v>2.4231889903166767E-2</v>
      </c>
      <c r="V3036" s="13">
        <f t="shared" si="3539"/>
        <v>1.90253758091434E-3</v>
      </c>
      <c r="W3036" s="13">
        <f t="shared" si="3540"/>
        <v>8.8232234910351939E-2</v>
      </c>
      <c r="X3036" s="13">
        <f t="shared" si="3541"/>
        <v>4.4625149579658817E-2</v>
      </c>
      <c r="Y3036" s="13">
        <f t="shared" si="3542"/>
        <v>1.128501378793296E-2</v>
      </c>
      <c r="Z3036" s="13">
        <f t="shared" si="3543"/>
        <v>2.4439111264842103E-3</v>
      </c>
      <c r="AA3036" s="13">
        <f t="shared" si="3544"/>
        <v>4.0852481054697845E-3</v>
      </c>
      <c r="AB3036" s="13">
        <f t="shared" si="3545"/>
        <v>3.4144556040492115E-3</v>
      </c>
      <c r="AC3036" s="13">
        <f t="shared" si="3546"/>
        <v>1.0053069732220283E-4</v>
      </c>
      <c r="AD3036" s="13">
        <f t="shared" si="3547"/>
        <v>3.6872307528160966E-2</v>
      </c>
      <c r="AE3036" s="13">
        <f t="shared" si="3548"/>
        <v>1.864887861520451E-2</v>
      </c>
      <c r="AF3036" s="13">
        <f t="shared" si="3549"/>
        <v>4.7160144959603745E-3</v>
      </c>
      <c r="AG3036" s="13">
        <f t="shared" si="3550"/>
        <v>7.9507167463947401E-4</v>
      </c>
      <c r="AH3036" s="13">
        <f t="shared" si="3551"/>
        <v>3.0901376262757114E-4</v>
      </c>
      <c r="AI3036" s="13">
        <f t="shared" si="3552"/>
        <v>5.1654819795122814E-4</v>
      </c>
      <c r="AJ3036" s="13">
        <f t="shared" si="3553"/>
        <v>4.317316460889152E-4</v>
      </c>
      <c r="AK3036" s="13">
        <f t="shared" si="3554"/>
        <v>2.4056124220214999E-4</v>
      </c>
      <c r="AL3036" s="13">
        <f t="shared" si="3555"/>
        <v>3.3997275909304464E-6</v>
      </c>
      <c r="AM3036" s="13">
        <f t="shared" si="3556"/>
        <v>1.2327168761690408E-2</v>
      </c>
      <c r="AN3036" s="13">
        <f t="shared" si="3557"/>
        <v>6.2347026621626554E-3</v>
      </c>
      <c r="AO3036" s="13">
        <f t="shared" si="3558"/>
        <v>1.5766603847584418E-3</v>
      </c>
      <c r="AP3036" s="13">
        <f t="shared" si="3559"/>
        <v>2.6580876999453235E-4</v>
      </c>
      <c r="AQ3036" s="13">
        <f t="shared" si="3560"/>
        <v>3.3609474282962543E-5</v>
      </c>
      <c r="AR3036" s="13">
        <f t="shared" si="3561"/>
        <v>3.1257930604250509E-5</v>
      </c>
      <c r="AS3036" s="13">
        <f t="shared" si="3562"/>
        <v>5.2250836946605068E-5</v>
      </c>
      <c r="AT3036" s="13">
        <f t="shared" si="3563"/>
        <v>4.3671316508224939E-5</v>
      </c>
      <c r="AU3036" s="13">
        <f t="shared" si="3564"/>
        <v>2.4333694884294436E-5</v>
      </c>
      <c r="AV3036" s="13">
        <f t="shared" si="3565"/>
        <v>1.0169066690668992E-5</v>
      </c>
      <c r="AW3036" s="13">
        <f t="shared" si="3566"/>
        <v>7.9841199424125637E-8</v>
      </c>
      <c r="AX3036" s="13">
        <f t="shared" si="3567"/>
        <v>3.4343544850277763E-3</v>
      </c>
      <c r="AY3036" s="13">
        <f t="shared" si="3568"/>
        <v>1.7369908260813579E-3</v>
      </c>
      <c r="AZ3036" s="13">
        <f t="shared" si="3569"/>
        <v>4.3925825698018988E-4</v>
      </c>
      <c r="BA3036" s="13">
        <f t="shared" si="3570"/>
        <v>7.405443691396797E-5</v>
      </c>
      <c r="BB3036" s="13">
        <f t="shared" si="3571"/>
        <v>9.3636138982565365E-6</v>
      </c>
      <c r="BC3036" s="13">
        <f t="shared" si="3572"/>
        <v>9.4716555970825858E-7</v>
      </c>
      <c r="BD3036" s="13">
        <f t="shared" si="3573"/>
        <v>2.6348832528582957E-6</v>
      </c>
      <c r="BE3036" s="13">
        <f t="shared" si="3574"/>
        <v>4.4044776015888237E-6</v>
      </c>
      <c r="BF3036" s="13">
        <f t="shared" si="3575"/>
        <v>3.6812680261740891E-6</v>
      </c>
      <c r="BG3036" s="13">
        <f t="shared" si="3576"/>
        <v>2.0512056905671267E-6</v>
      </c>
      <c r="BH3036" s="13">
        <f t="shared" si="3577"/>
        <v>8.5720017296344377E-7</v>
      </c>
      <c r="BI3036" s="13">
        <f t="shared" si="3578"/>
        <v>2.8657960141497028E-7</v>
      </c>
      <c r="BJ3036" s="14">
        <f t="shared" si="3579"/>
        <v>0.65920253336454648</v>
      </c>
      <c r="BK3036" s="14">
        <f t="shared" si="3580"/>
        <v>0.23315744325833079</v>
      </c>
      <c r="BL3036" s="14">
        <f t="shared" si="3581"/>
        <v>0.105224637613636</v>
      </c>
      <c r="BM3036" s="14">
        <f t="shared" si="3582"/>
        <v>0.36950422527036175</v>
      </c>
      <c r="BN3036" s="14">
        <f t="shared" si="3583"/>
        <v>0.628787389107754</v>
      </c>
    </row>
    <row r="3037" spans="1:66" x14ac:dyDescent="0.25">
      <c r="A3037" t="s">
        <v>136</v>
      </c>
      <c r="B3037" t="s">
        <v>481</v>
      </c>
      <c r="C3037" t="s">
        <v>373</v>
      </c>
      <c r="D3037" t="s">
        <v>567</v>
      </c>
      <c r="E3037" s="10">
        <f>VLOOKUP(A3037,home!$A$2:$E$405,3,FALSE)</f>
        <v>1.5025641025640999</v>
      </c>
      <c r="F3037" s="10">
        <f>VLOOKUP(B3037,home!$B$2:$E$405,3,FALSE)</f>
        <v>1.33</v>
      </c>
      <c r="G3037" s="10">
        <f>VLOOKUP(C3037,away!$B$2:$E$405,4,FALSE)</f>
        <v>0.86</v>
      </c>
      <c r="H3037" s="10">
        <f>VLOOKUP(A3037,away!$A$2:$E$405,3,FALSE)</f>
        <v>1.3487179487179499</v>
      </c>
      <c r="I3037" s="10">
        <f>VLOOKUP(C3037,away!$B$2:$E$405,3,FALSE)</f>
        <v>0.56999999999999995</v>
      </c>
      <c r="J3037" s="10">
        <f>VLOOKUP(B3037,home!$B$2:$E$405,4,FALSE)</f>
        <v>1.33</v>
      </c>
      <c r="K3037" s="12">
        <f t="shared" si="3528"/>
        <v>1.7186328205128176</v>
      </c>
      <c r="L3037" s="12">
        <f t="shared" si="3529"/>
        <v>1.0224630769230778</v>
      </c>
      <c r="M3037" s="13">
        <f t="shared" si="3530"/>
        <v>6.4499623175621967E-2</v>
      </c>
      <c r="N3037" s="13">
        <f t="shared" si="3531"/>
        <v>0.11085116930033306</v>
      </c>
      <c r="O3037" s="13">
        <f t="shared" si="3532"/>
        <v>6.5948483172525482E-2</v>
      </c>
      <c r="P3037" s="13">
        <f t="shared" si="3533"/>
        <v>0.11334122764333954</v>
      </c>
      <c r="Q3037" s="13">
        <f t="shared" si="3534"/>
        <v>9.5256228875887666E-2</v>
      </c>
      <c r="R3037" s="13">
        <f t="shared" si="3535"/>
        <v>3.3714944511495114E-2</v>
      </c>
      <c r="S3037" s="13">
        <f t="shared" si="3536"/>
        <v>4.9791895096507478E-2</v>
      </c>
      <c r="T3037" s="13">
        <f t="shared" si="3537"/>
        <v>9.739597687252903E-2</v>
      </c>
      <c r="U3037" s="13">
        <f t="shared" si="3538"/>
        <v>5.7943610179223982E-2</v>
      </c>
      <c r="V3037" s="13">
        <f t="shared" si="3539"/>
        <v>9.7218044576103373E-3</v>
      </c>
      <c r="W3037" s="13">
        <f t="shared" si="3540"/>
        <v>5.457016043479377E-2</v>
      </c>
      <c r="X3037" s="13">
        <f t="shared" si="3541"/>
        <v>5.5795974146345226E-2</v>
      </c>
      <c r="Y3037" s="13">
        <f t="shared" si="3542"/>
        <v>2.8524661702796321E-2</v>
      </c>
      <c r="Z3037" s="13">
        <f t="shared" si="3543"/>
        <v>1.1490761967838043E-2</v>
      </c>
      <c r="AA3037" s="13">
        <f t="shared" si="3544"/>
        <v>1.9748400650626909E-2</v>
      </c>
      <c r="AB3037" s="13">
        <f t="shared" si="3545"/>
        <v>1.697012475540205E-2</v>
      </c>
      <c r="AC3037" s="13">
        <f t="shared" si="3546"/>
        <v>1.0677206294812409E-3</v>
      </c>
      <c r="AD3037" s="13">
        <f t="shared" si="3547"/>
        <v>2.3446517185971648E-2</v>
      </c>
      <c r="AE3037" s="13">
        <f t="shared" si="3548"/>
        <v>2.3973198105098393E-2</v>
      </c>
      <c r="AF3037" s="13">
        <f t="shared" si="3549"/>
        <v>1.2255854949112702E-2</v>
      </c>
      <c r="AG3037" s="13">
        <f t="shared" si="3550"/>
        <v>4.1770530538642351E-3</v>
      </c>
      <c r="AH3037" s="13">
        <f t="shared" si="3551"/>
        <v>2.937219959456591E-3</v>
      </c>
      <c r="AI3037" s="13">
        <f t="shared" si="3552"/>
        <v>5.0480026233874244E-3</v>
      </c>
      <c r="AJ3037" s="13">
        <f t="shared" si="3553"/>
        <v>4.3378314932942174E-3</v>
      </c>
      <c r="AK3037" s="13">
        <f t="shared" si="3554"/>
        <v>2.4850465247431893E-3</v>
      </c>
      <c r="AL3037" s="13">
        <f t="shared" si="3555"/>
        <v>7.504959624090461E-5</v>
      </c>
      <c r="AM3037" s="13">
        <f t="shared" si="3556"/>
        <v>8.059190792505732E-3</v>
      </c>
      <c r="AN3037" s="13">
        <f t="shared" si="3557"/>
        <v>8.2402250152155479E-3</v>
      </c>
      <c r="AO3037" s="13">
        <f t="shared" si="3558"/>
        <v>4.2126629117979026E-3</v>
      </c>
      <c r="AP3037" s="13">
        <f t="shared" si="3559"/>
        <v>1.435764094278872E-3</v>
      </c>
      <c r="AQ3037" s="13">
        <f t="shared" si="3560"/>
        <v>3.6700394339301282E-4</v>
      </c>
      <c r="AR3037" s="13">
        <f t="shared" si="3561"/>
        <v>6.00639791469173E-4</v>
      </c>
      <c r="AS3037" s="13">
        <f t="shared" si="3562"/>
        <v>1.0322792589248953E-3</v>
      </c>
      <c r="AT3037" s="13">
        <f t="shared" si="3563"/>
        <v>8.8705450716148736E-4</v>
      </c>
      <c r="AU3037" s="13">
        <f t="shared" si="3564"/>
        <v>5.0817366319718467E-4</v>
      </c>
      <c r="AV3037" s="13">
        <f t="shared" si="3565"/>
        <v>2.183409840227271E-4</v>
      </c>
      <c r="AW3037" s="13">
        <f t="shared" si="3566"/>
        <v>3.6633346544780322E-6</v>
      </c>
      <c r="AX3037" s="13">
        <f t="shared" si="3567"/>
        <v>2.3084649671291776E-3</v>
      </c>
      <c r="AY3037" s="13">
        <f t="shared" si="3568"/>
        <v>2.3603201932600303E-3</v>
      </c>
      <c r="AZ3037" s="13">
        <f t="shared" si="3569"/>
        <v>1.2066701236621623E-3</v>
      </c>
      <c r="BA3037" s="13">
        <f t="shared" si="3570"/>
        <v>4.1125854915692177E-4</v>
      </c>
      <c r="BB3037" s="13">
        <f t="shared" si="3571"/>
        <v>1.0512417039547675E-4</v>
      </c>
      <c r="BC3037" s="13">
        <f t="shared" si="3572"/>
        <v>2.1497116544309025E-5</v>
      </c>
      <c r="BD3037" s="13">
        <f t="shared" si="3573"/>
        <v>1.0235533488466769E-4</v>
      </c>
      <c r="BE3037" s="13">
        <f t="shared" si="3574"/>
        <v>1.759112378873704E-4</v>
      </c>
      <c r="BF3037" s="13">
        <f t="shared" si="3575"/>
        <v>1.5116341346513637E-4</v>
      </c>
      <c r="BG3037" s="13">
        <f t="shared" si="3576"/>
        <v>8.6598134547310833E-5</v>
      </c>
      <c r="BH3037" s="13">
        <f t="shared" si="3577"/>
        <v>3.720759905704833E-5</v>
      </c>
      <c r="BI3037" s="13">
        <f t="shared" si="3578"/>
        <v>1.2789240182384991E-5</v>
      </c>
      <c r="BJ3037" s="14">
        <f t="shared" si="3579"/>
        <v>0.53497497650407144</v>
      </c>
      <c r="BK3037" s="14">
        <f t="shared" si="3580"/>
        <v>0.24085764079206148</v>
      </c>
      <c r="BL3037" s="14">
        <f t="shared" si="3581"/>
        <v>0.21294617703495436</v>
      </c>
      <c r="BM3037" s="14">
        <f t="shared" si="3582"/>
        <v>0.51430122276111678</v>
      </c>
      <c r="BN3037" s="14">
        <f t="shared" si="3583"/>
        <v>0.48361167667920285</v>
      </c>
    </row>
    <row r="3038" spans="1:66" x14ac:dyDescent="0.25">
      <c r="A3038" t="s">
        <v>136</v>
      </c>
      <c r="B3038" t="s">
        <v>484</v>
      </c>
      <c r="C3038" t="s">
        <v>317</v>
      </c>
      <c r="D3038" t="s">
        <v>567</v>
      </c>
      <c r="E3038" s="10">
        <f>VLOOKUP(A3038,home!$A$2:$E$405,3,FALSE)</f>
        <v>1.5025641025640999</v>
      </c>
      <c r="F3038" s="10">
        <f>VLOOKUP(B3038,home!$B$2:$E$405,3,FALSE)</f>
        <v>1.58</v>
      </c>
      <c r="G3038" s="10">
        <f>VLOOKUP(C3038,away!$B$2:$E$405,4,FALSE)</f>
        <v>0.75</v>
      </c>
      <c r="H3038" s="10">
        <f>VLOOKUP(A3038,away!$A$2:$E$405,3,FALSE)</f>
        <v>1.3487179487179499</v>
      </c>
      <c r="I3038" s="10">
        <f>VLOOKUP(C3038,away!$B$2:$E$405,3,FALSE)</f>
        <v>0.92</v>
      </c>
      <c r="J3038" s="10">
        <f>VLOOKUP(B3038,home!$B$2:$E$405,4,FALSE)</f>
        <v>1.58</v>
      </c>
      <c r="K3038" s="12">
        <f t="shared" si="3528"/>
        <v>1.7805384615384585</v>
      </c>
      <c r="L3038" s="12">
        <f t="shared" si="3529"/>
        <v>1.9604964102564124</v>
      </c>
      <c r="M3038" s="13">
        <f t="shared" si="3530"/>
        <v>2.3729533395418063E-2</v>
      </c>
      <c r="N3038" s="13">
        <f t="shared" si="3531"/>
        <v>4.2251346884903146E-2</v>
      </c>
      <c r="O3038" s="13">
        <f t="shared" si="3532"/>
        <v>4.652166503877677E-2</v>
      </c>
      <c r="P3038" s="13">
        <f t="shared" si="3533"/>
        <v>8.2833613896351063E-2</v>
      </c>
      <c r="Q3038" s="13">
        <f t="shared" si="3534"/>
        <v>3.7615074090186607E-2</v>
      </c>
      <c r="R3038" s="13">
        <f t="shared" si="3535"/>
        <v>4.5602778653836551E-2</v>
      </c>
      <c r="S3038" s="13">
        <f t="shared" si="3536"/>
        <v>7.2287637063848026E-2</v>
      </c>
      <c r="T3038" s="13">
        <f t="shared" si="3537"/>
        <v>7.3744217725339831E-2</v>
      </c>
      <c r="U3038" s="13">
        <f t="shared" si="3538"/>
        <v>8.1197501346180978E-2</v>
      </c>
      <c r="V3038" s="13">
        <f t="shared" si="3539"/>
        <v>2.8037476985360268E-2</v>
      </c>
      <c r="W3038" s="13">
        <f t="shared" si="3540"/>
        <v>2.2325028717065334E-2</v>
      </c>
      <c r="X3038" s="13">
        <f t="shared" si="3541"/>
        <v>4.3768138658677902E-2</v>
      </c>
      <c r="Y3038" s="13">
        <f t="shared" si="3542"/>
        <v>4.2903639361971474E-2</v>
      </c>
      <c r="Z3038" s="13">
        <f t="shared" si="3543"/>
        <v>2.9801361282854776E-2</v>
      </c>
      <c r="AA3038" s="13">
        <f t="shared" si="3544"/>
        <v>5.3062469970326015E-2</v>
      </c>
      <c r="AB3038" s="13">
        <f t="shared" si="3545"/>
        <v>4.7239884323197485E-2</v>
      </c>
      <c r="AC3038" s="13">
        <f t="shared" si="3546"/>
        <v>6.116970107810895E-3</v>
      </c>
      <c r="AD3038" s="13">
        <f t="shared" si="3547"/>
        <v>9.9376430714213544E-3</v>
      </c>
      <c r="AE3038" s="13">
        <f t="shared" si="3548"/>
        <v>1.9482713567931072E-2</v>
      </c>
      <c r="AF3038" s="13">
        <f t="shared" si="3549"/>
        <v>1.9097895005991385E-2</v>
      </c>
      <c r="AG3038" s="13">
        <f t="shared" si="3550"/>
        <v>1.2480451534233328E-2</v>
      </c>
      <c r="AH3038" s="13">
        <f t="shared" si="3551"/>
        <v>1.460636545394781E-2</v>
      </c>
      <c r="AI3038" s="13">
        <f t="shared" si="3552"/>
        <v>2.6007195474040717E-2</v>
      </c>
      <c r="AJ3038" s="13">
        <f t="shared" si="3553"/>
        <v>2.3153405909139217E-2</v>
      </c>
      <c r="AK3038" s="13">
        <f t="shared" si="3554"/>
        <v>1.3741843245611399E-2</v>
      </c>
      <c r="AL3038" s="13">
        <f t="shared" si="3555"/>
        <v>8.5410990883413743E-4</v>
      </c>
      <c r="AM3038" s="13">
        <f t="shared" si="3556"/>
        <v>3.5388711411413784E-3</v>
      </c>
      <c r="AN3038" s="13">
        <f t="shared" si="3557"/>
        <v>6.9379441685676856E-3</v>
      </c>
      <c r="AO3038" s="13">
        <f t="shared" si="3558"/>
        <v>6.8009073185181798E-3</v>
      </c>
      <c r="AP3038" s="13">
        <f t="shared" si="3559"/>
        <v>4.4443847948138189E-3</v>
      </c>
      <c r="AQ3038" s="13">
        <f t="shared" si="3560"/>
        <v>2.178300109007669E-3</v>
      </c>
      <c r="AR3038" s="13">
        <f t="shared" si="3561"/>
        <v>5.727145407871591E-3</v>
      </c>
      <c r="AS3038" s="13">
        <f t="shared" si="3562"/>
        <v>1.0197402673538728E-2</v>
      </c>
      <c r="AT3038" s="13">
        <f t="shared" si="3563"/>
        <v>9.0784338340154092E-3</v>
      </c>
      <c r="AU3038" s="13">
        <f t="shared" si="3564"/>
        <v>5.3881668706654952E-3</v>
      </c>
      <c r="AV3038" s="13">
        <f t="shared" si="3565"/>
        <v>2.3984595876018078E-3</v>
      </c>
      <c r="AW3038" s="13">
        <f t="shared" si="3566"/>
        <v>8.2818749804873388E-5</v>
      </c>
      <c r="AX3038" s="13">
        <f t="shared" si="3567"/>
        <v>1.0501826962051202E-3</v>
      </c>
      <c r="AY3038" s="13">
        <f t="shared" si="3568"/>
        <v>2.0588794060235386E-3</v>
      </c>
      <c r="AZ3038" s="13">
        <f t="shared" si="3569"/>
        <v>2.018212842330001E-3</v>
      </c>
      <c r="BA3038" s="13">
        <f t="shared" si="3570"/>
        <v>1.3188996775071195E-3</v>
      </c>
      <c r="BB3038" s="13">
        <f t="shared" si="3571"/>
        <v>6.4642452081026215E-4</v>
      </c>
      <c r="BC3038" s="13">
        <f t="shared" si="3572"/>
        <v>2.5346259051004812E-4</v>
      </c>
      <c r="BD3038" s="13">
        <f t="shared" si="3573"/>
        <v>1.8713413355247919E-3</v>
      </c>
      <c r="BE3038" s="13">
        <f t="shared" si="3574"/>
        <v>3.3319952225686366E-3</v>
      </c>
      <c r="BF3038" s="13">
        <f t="shared" si="3575"/>
        <v>2.9663728237229281E-3</v>
      </c>
      <c r="BG3038" s="13">
        <f t="shared" si="3576"/>
        <v>1.7605803013003719E-3</v>
      </c>
      <c r="BH3038" s="13">
        <f t="shared" si="3577"/>
        <v>7.8369523527306996E-4</v>
      </c>
      <c r="BI3038" s="13">
        <f t="shared" si="3578"/>
        <v>2.7907990170562635E-4</v>
      </c>
      <c r="BJ3038" s="14">
        <f t="shared" si="3579"/>
        <v>0.35485261788315631</v>
      </c>
      <c r="BK3038" s="14">
        <f t="shared" si="3580"/>
        <v>0.215918220763646</v>
      </c>
      <c r="BL3038" s="14">
        <f t="shared" si="3581"/>
        <v>0.39491578260884552</v>
      </c>
      <c r="BM3038" s="14">
        <f t="shared" si="3582"/>
        <v>0.71495790992281116</v>
      </c>
      <c r="BN3038" s="14">
        <f t="shared" si="3583"/>
        <v>0.27855401195947221</v>
      </c>
    </row>
    <row r="3039" spans="1:66" x14ac:dyDescent="0.25">
      <c r="A3039" t="s">
        <v>136</v>
      </c>
      <c r="B3039" t="s">
        <v>347</v>
      </c>
      <c r="C3039" t="s">
        <v>307</v>
      </c>
      <c r="D3039" t="s">
        <v>567</v>
      </c>
      <c r="E3039" s="10">
        <f>VLOOKUP(A3039,home!$A$2:$E$405,3,FALSE)</f>
        <v>1.5025641025640999</v>
      </c>
      <c r="F3039" s="10">
        <f>VLOOKUP(B3039,home!$B$2:$E$405,3,FALSE)</f>
        <v>0.3</v>
      </c>
      <c r="G3039" s="10">
        <f>VLOOKUP(C3039,away!$B$2:$E$405,4,FALSE)</f>
        <v>1</v>
      </c>
      <c r="H3039" s="10">
        <f>VLOOKUP(A3039,away!$A$2:$E$405,3,FALSE)</f>
        <v>1.3487179487179499</v>
      </c>
      <c r="I3039" s="10">
        <f>VLOOKUP(C3039,away!$B$2:$E$405,3,FALSE)</f>
        <v>0.92</v>
      </c>
      <c r="J3039" s="10">
        <f>VLOOKUP(B3039,home!$B$2:$E$405,4,FALSE)</f>
        <v>0.3</v>
      </c>
      <c r="K3039" s="12">
        <f t="shared" si="3528"/>
        <v>0.45076923076922992</v>
      </c>
      <c r="L3039" s="12">
        <f t="shared" si="3529"/>
        <v>0.37224615384615423</v>
      </c>
      <c r="M3039" s="13">
        <f t="shared" si="3530"/>
        <v>0.43910558398198157</v>
      </c>
      <c r="N3039" s="13">
        <f t="shared" si="3531"/>
        <v>0.19793528631803134</v>
      </c>
      <c r="O3039" s="13">
        <f t="shared" si="3532"/>
        <v>0.16345536476966213</v>
      </c>
      <c r="P3039" s="13">
        <f t="shared" si="3533"/>
        <v>7.3680649042324478E-2</v>
      </c>
      <c r="Q3039" s="13">
        <f t="shared" si="3534"/>
        <v>4.461156837783313E-2</v>
      </c>
      <c r="R3039" s="13">
        <f t="shared" si="3535"/>
        <v>3.0422815430513443E-2</v>
      </c>
      <c r="S3039" s="13">
        <f t="shared" si="3536"/>
        <v>3.0908500377445428E-3</v>
      </c>
      <c r="T3039" s="13">
        <f t="shared" si="3537"/>
        <v>1.6606484745693102E-2</v>
      </c>
      <c r="U3039" s="13">
        <f t="shared" si="3538"/>
        <v>1.3713669109446804E-2</v>
      </c>
      <c r="V3039" s="13">
        <f t="shared" si="3539"/>
        <v>5.7626190141715219E-5</v>
      </c>
      <c r="W3039" s="13">
        <f t="shared" si="3540"/>
        <v>6.7031741203615819E-3</v>
      </c>
      <c r="X3039" s="13">
        <f t="shared" si="3541"/>
        <v>2.4952307848656774E-3</v>
      </c>
      <c r="Y3039" s="13">
        <f t="shared" si="3542"/>
        <v>4.6442003131238438E-4</v>
      </c>
      <c r="Z3039" s="13">
        <f t="shared" si="3543"/>
        <v>3.7749253443933551E-3</v>
      </c>
      <c r="AA3039" s="13">
        <f t="shared" si="3544"/>
        <v>1.701620193703463E-3</v>
      </c>
      <c r="AB3039" s="13">
        <f t="shared" si="3545"/>
        <v>3.8351901288854898E-4</v>
      </c>
      <c r="AC3039" s="13">
        <f t="shared" si="3546"/>
        <v>6.0434426911834209E-7</v>
      </c>
      <c r="AD3039" s="13">
        <f t="shared" si="3547"/>
        <v>7.5539616048689968E-4</v>
      </c>
      <c r="AE3039" s="13">
        <f t="shared" si="3548"/>
        <v>2.8119331537140071E-4</v>
      </c>
      <c r="AF3039" s="13">
        <f t="shared" si="3549"/>
        <v>5.2336565067126277E-5</v>
      </c>
      <c r="AG3039" s="13">
        <f t="shared" si="3550"/>
        <v>6.4940283505855849E-6</v>
      </c>
      <c r="AH3039" s="13">
        <f t="shared" si="3551"/>
        <v>3.5130036012669883E-4</v>
      </c>
      <c r="AI3039" s="13">
        <f t="shared" si="3552"/>
        <v>1.5835539310326549E-4</v>
      </c>
      <c r="AJ3039" s="13">
        <f t="shared" si="3553"/>
        <v>3.5690869368658997E-5</v>
      </c>
      <c r="AK3039" s="13">
        <f t="shared" si="3554"/>
        <v>5.3627819102651632E-6</v>
      </c>
      <c r="AL3039" s="13">
        <f t="shared" si="3555"/>
        <v>4.0562889307712291E-9</v>
      </c>
      <c r="AM3039" s="13">
        <f t="shared" si="3556"/>
        <v>6.8101869237741943E-5</v>
      </c>
      <c r="AN3039" s="13">
        <f t="shared" si="3557"/>
        <v>2.535065889348317E-5</v>
      </c>
      <c r="AO3039" s="13">
        <f t="shared" si="3558"/>
        <v>4.718342635282455E-6</v>
      </c>
      <c r="AP3039" s="13">
        <f t="shared" si="3559"/>
        <v>5.8546163283740736E-7</v>
      </c>
      <c r="AQ3039" s="13">
        <f t="shared" si="3560"/>
        <v>5.4483960262053538E-8</v>
      </c>
      <c r="AR3039" s="13">
        <f t="shared" si="3561"/>
        <v>2.6154041580386518E-5</v>
      </c>
      <c r="AS3039" s="13">
        <f t="shared" si="3562"/>
        <v>1.1789437204697284E-5</v>
      </c>
      <c r="AT3039" s="13">
        <f t="shared" si="3563"/>
        <v>2.6571577699817677E-6</v>
      </c>
      <c r="AU3039" s="13">
        <f t="shared" si="3564"/>
        <v>3.9925498800238802E-7</v>
      </c>
      <c r="AV3039" s="13">
        <f t="shared" si="3565"/>
        <v>4.499296595565363E-8</v>
      </c>
      <c r="AW3039" s="13">
        <f t="shared" si="3566"/>
        <v>1.890648804858616E-11</v>
      </c>
      <c r="AX3039" s="13">
        <f t="shared" si="3567"/>
        <v>5.1163712017072656E-6</v>
      </c>
      <c r="AY3039" s="13">
        <f t="shared" si="3568"/>
        <v>1.9045495014847559E-6</v>
      </c>
      <c r="AZ3039" s="13">
        <f t="shared" si="3569"/>
        <v>3.544806133686553E-7</v>
      </c>
      <c r="BA3039" s="13">
        <f t="shared" si="3570"/>
        <v>4.3984681646502536E-8</v>
      </c>
      <c r="BB3039" s="13">
        <f t="shared" si="3571"/>
        <v>4.0932821427645234E-9</v>
      </c>
      <c r="BC3039" s="13">
        <f t="shared" si="3572"/>
        <v>3.0474170685024795E-10</v>
      </c>
      <c r="BD3039" s="13">
        <f t="shared" si="3573"/>
        <v>1.6226235643052115E-6</v>
      </c>
      <c r="BE3039" s="13">
        <f t="shared" si="3574"/>
        <v>7.3142877590988627E-7</v>
      </c>
      <c r="BF3039" s="13">
        <f t="shared" si="3575"/>
        <v>1.6485279333968943E-7</v>
      </c>
      <c r="BG3039" s="13">
        <f t="shared" si="3576"/>
        <v>2.477018894796355E-8</v>
      </c>
      <c r="BH3039" s="13">
        <f t="shared" si="3577"/>
        <v>2.7914097545205018E-9</v>
      </c>
      <c r="BI3039" s="13">
        <f t="shared" si="3578"/>
        <v>2.5165632556138645E-10</v>
      </c>
      <c r="BJ3039" s="14">
        <f t="shared" si="3579"/>
        <v>0.2700178190477549</v>
      </c>
      <c r="BK3039" s="14">
        <f t="shared" si="3580"/>
        <v>0.5159372222022518</v>
      </c>
      <c r="BL3039" s="14">
        <f t="shared" si="3581"/>
        <v>0.21027128952362092</v>
      </c>
      <c r="BM3039" s="14">
        <f t="shared" si="3582"/>
        <v>5.0788083667079882E-2</v>
      </c>
      <c r="BN3039" s="14">
        <f t="shared" si="3583"/>
        <v>0.94921126792034605</v>
      </c>
    </row>
    <row r="3040" spans="1:66" x14ac:dyDescent="0.25">
      <c r="A3040" t="s">
        <v>136</v>
      </c>
      <c r="B3040" t="s">
        <v>381</v>
      </c>
      <c r="C3040" t="s">
        <v>344</v>
      </c>
      <c r="D3040" t="s">
        <v>567</v>
      </c>
      <c r="E3040" s="10">
        <f>VLOOKUP(A3040,home!$A$2:$E$405,3,FALSE)</f>
        <v>1.5025641025640999</v>
      </c>
      <c r="F3040" s="10">
        <f>VLOOKUP(B3040,home!$B$2:$E$405,3,FALSE)</f>
        <v>1.1599999999999999</v>
      </c>
      <c r="G3040" s="10">
        <f>VLOOKUP(C3040,away!$B$2:$E$405,4,FALSE)</f>
        <v>0.67</v>
      </c>
      <c r="H3040" s="10">
        <f>VLOOKUP(A3040,away!$A$2:$E$405,3,FALSE)</f>
        <v>1.3487179487179499</v>
      </c>
      <c r="I3040" s="10">
        <f>VLOOKUP(C3040,away!$B$2:$E$405,3,FALSE)</f>
        <v>0.89</v>
      </c>
      <c r="J3040" s="10">
        <f>VLOOKUP(B3040,home!$B$2:$E$405,4,FALSE)</f>
        <v>1.1599999999999999</v>
      </c>
      <c r="K3040" s="12">
        <f t="shared" si="3528"/>
        <v>1.1677928205128185</v>
      </c>
      <c r="L3040" s="12">
        <f t="shared" si="3529"/>
        <v>1.3924164102564116</v>
      </c>
      <c r="M3040" s="13">
        <f t="shared" si="3530"/>
        <v>7.7288567604978362E-2</v>
      </c>
      <c r="N3040" s="13">
        <f t="shared" si="3531"/>
        <v>9.0257034356813329E-2</v>
      </c>
      <c r="O3040" s="13">
        <f t="shared" si="3532"/>
        <v>0.10761786985838395</v>
      </c>
      <c r="P3040" s="13">
        <f t="shared" si="3533"/>
        <v>0.12567537577950363</v>
      </c>
      <c r="Q3040" s="13">
        <f t="shared" si="3534"/>
        <v>5.2700758361332721E-2</v>
      </c>
      <c r="R3040" s="13">
        <f t="shared" si="3535"/>
        <v>7.492444401382635E-2</v>
      </c>
      <c r="S3040" s="13">
        <f t="shared" si="3536"/>
        <v>5.1088733323549469E-2</v>
      </c>
      <c r="T3040" s="13">
        <f t="shared" si="3537"/>
        <v>7.3381400775277481E-2</v>
      </c>
      <c r="U3040" s="13">
        <f t="shared" si="3538"/>
        <v>8.749622780026102E-2</v>
      </c>
      <c r="V3040" s="13">
        <f t="shared" si="3539"/>
        <v>9.2303370450905094E-3</v>
      </c>
      <c r="W3040" s="13">
        <f t="shared" si="3540"/>
        <v>2.0514522416648404E-2</v>
      </c>
      <c r="X3040" s="13">
        <f t="shared" si="3541"/>
        <v>2.8564757661514256E-2</v>
      </c>
      <c r="Y3040" s="13">
        <f t="shared" si="3542"/>
        <v>1.9887018661445009E-2</v>
      </c>
      <c r="Z3040" s="13">
        <f t="shared" si="3543"/>
        <v>3.4775341791396526E-2</v>
      </c>
      <c r="AA3040" s="13">
        <f t="shared" si="3544"/>
        <v>4.061039447487224E-2</v>
      </c>
      <c r="AB3040" s="13">
        <f t="shared" si="3545"/>
        <v>2.3712263552974625E-2</v>
      </c>
      <c r="AC3040" s="13">
        <f t="shared" si="3546"/>
        <v>9.3806408944117198E-4</v>
      </c>
      <c r="AD3040" s="13">
        <f t="shared" si="3547"/>
        <v>5.9891779986028246E-3</v>
      </c>
      <c r="AE3040" s="13">
        <f t="shared" si="3548"/>
        <v>8.3394297292012243E-3</v>
      </c>
      <c r="AF3040" s="13">
        <f t="shared" si="3549"/>
        <v>5.8059794035599851E-3</v>
      </c>
      <c r="AG3040" s="13">
        <f t="shared" si="3550"/>
        <v>2.6947803330425522E-3</v>
      </c>
      <c r="AH3040" s="13">
        <f t="shared" si="3551"/>
        <v>1.210543914565403E-2</v>
      </c>
      <c r="AI3040" s="13">
        <f t="shared" si="3552"/>
        <v>1.4136644923449604E-2</v>
      </c>
      <c r="AJ3040" s="13">
        <f t="shared" si="3553"/>
        <v>8.2543362238717173E-3</v>
      </c>
      <c r="AK3040" s="13">
        <f t="shared" si="3554"/>
        <v>3.2131181934454251E-3</v>
      </c>
      <c r="AL3040" s="13">
        <f t="shared" si="3555"/>
        <v>6.1013710357951118E-5</v>
      </c>
      <c r="AM3040" s="13">
        <f t="shared" si="3556"/>
        <v>1.3988238135083399E-3</v>
      </c>
      <c r="AN3040" s="13">
        <f t="shared" si="3557"/>
        <v>1.9477452329864668E-3</v>
      </c>
      <c r="AO3040" s="13">
        <f t="shared" si="3558"/>
        <v>1.3560362127045273E-3</v>
      </c>
      <c r="AP3040" s="13">
        <f t="shared" si="3559"/>
        <v>6.2938902515724602E-4</v>
      </c>
      <c r="AQ3040" s="13">
        <f t="shared" si="3560"/>
        <v>2.1909290176605868E-4</v>
      </c>
      <c r="AR3040" s="13">
        <f t="shared" si="3561"/>
        <v>3.3711624239538E-3</v>
      </c>
      <c r="AS3040" s="13">
        <f t="shared" si="3562"/>
        <v>3.9368192754758377E-3</v>
      </c>
      <c r="AT3040" s="13">
        <f t="shared" si="3563"/>
        <v>2.2986946427785804E-3</v>
      </c>
      <c r="AU3040" s="13">
        <f t="shared" si="3564"/>
        <v>8.9479970012936773E-4</v>
      </c>
      <c r="AV3040" s="13">
        <f t="shared" si="3565"/>
        <v>2.6123516640202482E-4</v>
      </c>
      <c r="AW3040" s="13">
        <f t="shared" si="3566"/>
        <v>2.7558772469889254E-6</v>
      </c>
      <c r="AX3040" s="13">
        <f t="shared" si="3567"/>
        <v>2.7225606776290029E-4</v>
      </c>
      <c r="AY3040" s="13">
        <f t="shared" si="3568"/>
        <v>3.7909381654494396E-4</v>
      </c>
      <c r="AZ3040" s="13">
        <f t="shared" si="3569"/>
        <v>2.6392822559195682E-4</v>
      </c>
      <c r="BA3040" s="13">
        <f t="shared" si="3570"/>
        <v>1.2249933081469897E-4</v>
      </c>
      <c r="BB3040" s="13">
        <f t="shared" si="3571"/>
        <v>4.2642519617953939E-5</v>
      </c>
      <c r="BC3040" s="13">
        <f t="shared" si="3572"/>
        <v>1.1875228818143988E-5</v>
      </c>
      <c r="BD3040" s="13">
        <f t="shared" si="3573"/>
        <v>7.8234364679217604E-4</v>
      </c>
      <c r="BE3040" s="13">
        <f t="shared" si="3574"/>
        <v>9.1361529389771953E-4</v>
      </c>
      <c r="BF3040" s="13">
        <f t="shared" si="3575"/>
        <v>5.3345669046223293E-4</v>
      </c>
      <c r="BG3040" s="13">
        <f t="shared" si="3576"/>
        <v>2.0765563105877474E-4</v>
      </c>
      <c r="BH3040" s="13">
        <f t="shared" si="3577"/>
        <v>6.0624688772373996E-5</v>
      </c>
      <c r="BI3040" s="13">
        <f t="shared" si="3578"/>
        <v>1.4159415258840465E-5</v>
      </c>
      <c r="BJ3040" s="14">
        <f t="shared" si="3579"/>
        <v>0.31477824207271099</v>
      </c>
      <c r="BK3040" s="14">
        <f t="shared" si="3580"/>
        <v>0.26466118536946603</v>
      </c>
      <c r="BL3040" s="14">
        <f t="shared" si="3581"/>
        <v>0.3853453047617208</v>
      </c>
      <c r="BM3040" s="14">
        <f t="shared" si="3582"/>
        <v>0.470719686081158</v>
      </c>
      <c r="BN3040" s="14">
        <f t="shared" si="3583"/>
        <v>0.52846404997483831</v>
      </c>
    </row>
    <row r="3041" spans="1:66" x14ac:dyDescent="0.25">
      <c r="A3041" t="s">
        <v>136</v>
      </c>
      <c r="B3041" t="s">
        <v>386</v>
      </c>
      <c r="C3041" t="s">
        <v>377</v>
      </c>
      <c r="D3041" t="s">
        <v>567</v>
      </c>
      <c r="E3041" s="10">
        <f>VLOOKUP(A3041,home!$A$2:$E$405,3,FALSE)</f>
        <v>1.5025641025640999</v>
      </c>
      <c r="F3041" s="10">
        <f>VLOOKUP(B3041,home!$B$2:$E$405,3,FALSE)</f>
        <v>0.59</v>
      </c>
      <c r="G3041" s="10">
        <f>VLOOKUP(C3041,away!$B$2:$E$405,4,FALSE)</f>
        <v>0.74</v>
      </c>
      <c r="H3041" s="10">
        <f>VLOOKUP(A3041,away!$A$2:$E$405,3,FALSE)</f>
        <v>1.3487179487179499</v>
      </c>
      <c r="I3041" s="10">
        <f>VLOOKUP(C3041,away!$B$2:$E$405,3,FALSE)</f>
        <v>1.26</v>
      </c>
      <c r="J3041" s="10">
        <f>VLOOKUP(B3041,home!$B$2:$E$405,4,FALSE)</f>
        <v>0.59</v>
      </c>
      <c r="K3041" s="12">
        <f t="shared" si="3528"/>
        <v>0.65601948717948599</v>
      </c>
      <c r="L3041" s="12">
        <f t="shared" si="3529"/>
        <v>1.0026369230769239</v>
      </c>
      <c r="M3041" s="13">
        <f t="shared" si="3530"/>
        <v>0.19039462058454959</v>
      </c>
      <c r="N3041" s="13">
        <f t="shared" si="3531"/>
        <v>0.12490258135760902</v>
      </c>
      <c r="O3041" s="13">
        <f t="shared" si="3532"/>
        <v>0.19089667655329112</v>
      </c>
      <c r="P3041" s="13">
        <f t="shared" si="3533"/>
        <v>0.12523193985675826</v>
      </c>
      <c r="Q3041" s="13">
        <f t="shared" si="3534"/>
        <v>4.0969263684806349E-2</v>
      </c>
      <c r="R3041" s="13">
        <f t="shared" si="3535"/>
        <v>9.5700028202501286E-2</v>
      </c>
      <c r="S3041" s="13">
        <f t="shared" si="3536"/>
        <v>2.0592807076345761E-2</v>
      </c>
      <c r="T3041" s="13">
        <f t="shared" si="3537"/>
        <v>4.1077296481661391E-2</v>
      </c>
      <c r="U3041" s="13">
        <f t="shared" si="3538"/>
        <v>6.2781083424467241E-2</v>
      </c>
      <c r="V3041" s="13">
        <f t="shared" si="3539"/>
        <v>1.5049895196904959E-3</v>
      </c>
      <c r="W3041" s="13">
        <f t="shared" si="3540"/>
        <v>8.9588784508759338E-3</v>
      </c>
      <c r="X3041" s="13">
        <f t="shared" si="3541"/>
        <v>8.9825023242064029E-3</v>
      </c>
      <c r="Y3041" s="13">
        <f t="shared" si="3542"/>
        <v>4.5030942459368126E-3</v>
      </c>
      <c r="Z3041" s="13">
        <f t="shared" si="3543"/>
        <v>3.1984127271776915E-2</v>
      </c>
      <c r="AA3041" s="13">
        <f t="shared" si="3544"/>
        <v>2.0982210770714504E-2</v>
      </c>
      <c r="AB3041" s="13">
        <f t="shared" si="3545"/>
        <v>6.8823695748480079E-3</v>
      </c>
      <c r="AC3041" s="13">
        <f t="shared" si="3546"/>
        <v>6.186911834624139E-5</v>
      </c>
      <c r="AD3041" s="13">
        <f t="shared" si="3547"/>
        <v>1.4692997117617442E-3</v>
      </c>
      <c r="AE3041" s="13">
        <f t="shared" si="3548"/>
        <v>1.4731741420786061E-3</v>
      </c>
      <c r="AF3041" s="13">
        <f t="shared" si="3549"/>
        <v>7.3852939448509024E-4</v>
      </c>
      <c r="AG3041" s="13">
        <f t="shared" si="3550"/>
        <v>2.4682561322946492E-4</v>
      </c>
      <c r="AH3041" s="13">
        <f t="shared" si="3551"/>
        <v>8.0171167387687817E-3</v>
      </c>
      <c r="AI3041" s="13">
        <f t="shared" si="3552"/>
        <v>5.2593848116251696E-3</v>
      </c>
      <c r="AJ3041" s="13">
        <f t="shared" si="3553"/>
        <v>1.7251294635009604E-3</v>
      </c>
      <c r="AK3041" s="13">
        <f t="shared" si="3554"/>
        <v>3.7723951532137403E-4</v>
      </c>
      <c r="AL3041" s="13">
        <f t="shared" si="3555"/>
        <v>1.6277749200979083E-6</v>
      </c>
      <c r="AM3041" s="13">
        <f t="shared" si="3556"/>
        <v>1.9277784868458131E-4</v>
      </c>
      <c r="AN3041" s="13">
        <f t="shared" si="3557"/>
        <v>1.9328618904249737E-4</v>
      </c>
      <c r="AO3041" s="13">
        <f t="shared" si="3558"/>
        <v>9.6897934927417105E-5</v>
      </c>
      <c r="AP3041" s="13">
        <f t="shared" si="3559"/>
        <v>3.2384482442711167E-5</v>
      </c>
      <c r="AQ3041" s="13">
        <f t="shared" si="3560"/>
        <v>8.1174694579496453E-6</v>
      </c>
      <c r="AR3041" s="13">
        <f t="shared" si="3561"/>
        <v>1.6076514517815274E-3</v>
      </c>
      <c r="AS3041" s="13">
        <f t="shared" si="3562"/>
        <v>1.0546506809610738E-3</v>
      </c>
      <c r="AT3041" s="13">
        <f t="shared" si="3563"/>
        <v>3.4593569943878967E-4</v>
      </c>
      <c r="AU3041" s="13">
        <f t="shared" si="3564"/>
        <v>7.5646853380970545E-5</v>
      </c>
      <c r="AV3041" s="13">
        <f t="shared" si="3565"/>
        <v>1.2406452490431512E-5</v>
      </c>
      <c r="AW3041" s="13">
        <f t="shared" si="3566"/>
        <v>2.9740775335776883E-8</v>
      </c>
      <c r="AX3041" s="13">
        <f t="shared" si="3567"/>
        <v>2.1077670905603921E-5</v>
      </c>
      <c r="AY3041" s="13">
        <f t="shared" si="3568"/>
        <v>2.1133251102422711E-5</v>
      </c>
      <c r="AZ3041" s="13">
        <f t="shared" si="3569"/>
        <v>1.0594488929972557E-5</v>
      </c>
      <c r="BA3041" s="13">
        <f t="shared" si="3570"/>
        <v>3.5408085941067394E-6</v>
      </c>
      <c r="BB3041" s="13">
        <f t="shared" si="3571"/>
        <v>8.8753635849987738E-7</v>
      </c>
      <c r="BC3041" s="13">
        <f t="shared" si="3572"/>
        <v>1.77975344721043E-7</v>
      </c>
      <c r="BD3041" s="13">
        <f t="shared" si="3573"/>
        <v>2.6864845083239655E-4</v>
      </c>
      <c r="BE3041" s="13">
        <f t="shared" si="3574"/>
        <v>1.7623861894663215E-4</v>
      </c>
      <c r="BF3041" s="13">
        <f t="shared" si="3575"/>
        <v>5.7807984211295231E-5</v>
      </c>
      <c r="BG3041" s="13">
        <f t="shared" si="3576"/>
        <v>1.2641054719057908E-5</v>
      </c>
      <c r="BH3041" s="13">
        <f t="shared" si="3577"/>
        <v>2.0731945585510469E-6</v>
      </c>
      <c r="BI3041" s="13">
        <f t="shared" si="3578"/>
        <v>2.720112062247919E-7</v>
      </c>
      <c r="BJ3041" s="14">
        <f t="shared" si="3579"/>
        <v>0.2339023210624413</v>
      </c>
      <c r="BK3041" s="14">
        <f t="shared" si="3580"/>
        <v>0.33780898718171282</v>
      </c>
      <c r="BL3041" s="14">
        <f t="shared" si="3581"/>
        <v>0.39623521150756535</v>
      </c>
      <c r="BM3041" s="14">
        <f t="shared" si="3582"/>
        <v>0.23181443327365375</v>
      </c>
      <c r="BN3041" s="14">
        <f t="shared" si="3583"/>
        <v>0.76809511023951571</v>
      </c>
    </row>
    <row r="3042" spans="1:66" x14ac:dyDescent="0.25">
      <c r="A3042" t="s">
        <v>136</v>
      </c>
      <c r="B3042" t="s">
        <v>388</v>
      </c>
      <c r="C3042" t="s">
        <v>315</v>
      </c>
      <c r="D3042" t="s">
        <v>567</v>
      </c>
      <c r="E3042" s="10">
        <f>VLOOKUP(A3042,home!$A$2:$E$405,3,FALSE)</f>
        <v>1.5025641025640999</v>
      </c>
      <c r="F3042" s="10">
        <f>VLOOKUP(B3042,home!$B$2:$E$405,3,FALSE)</f>
        <v>0.92</v>
      </c>
      <c r="G3042" s="10">
        <f>VLOOKUP(C3042,away!$B$2:$E$405,4,FALSE)</f>
        <v>1.18</v>
      </c>
      <c r="H3042" s="10">
        <f>VLOOKUP(A3042,away!$A$2:$E$405,3,FALSE)</f>
        <v>1.3487179487179499</v>
      </c>
      <c r="I3042" s="10">
        <f>VLOOKUP(C3042,away!$B$2:$E$405,3,FALSE)</f>
        <v>0.96</v>
      </c>
      <c r="J3042" s="10">
        <f>VLOOKUP(B3042,home!$B$2:$E$405,4,FALSE)</f>
        <v>0.92</v>
      </c>
      <c r="K3042" s="12">
        <f t="shared" si="3528"/>
        <v>1.6311835897435867</v>
      </c>
      <c r="L3042" s="12">
        <f t="shared" si="3529"/>
        <v>1.1911876923076934</v>
      </c>
      <c r="M3042" s="13">
        <f t="shared" si="3530"/>
        <v>5.946476765593068E-2</v>
      </c>
      <c r="N3042" s="13">
        <f t="shared" si="3531"/>
        <v>9.6997953168269313E-2</v>
      </c>
      <c r="O3042" s="13">
        <f t="shared" si="3532"/>
        <v>7.0833699357681232E-2</v>
      </c>
      <c r="P3042" s="13">
        <f t="shared" si="3533"/>
        <v>0.11554276799308044</v>
      </c>
      <c r="Q3042" s="13">
        <f t="shared" si="3534"/>
        <v>7.9110734723398954E-2</v>
      </c>
      <c r="R3042" s="13">
        <f t="shared" si="3535"/>
        <v>4.2188115437746636E-2</v>
      </c>
      <c r="S3042" s="13">
        <f t="shared" si="3536"/>
        <v>5.6126222979412242E-2</v>
      </c>
      <c r="T3042" s="13">
        <f t="shared" si="3537"/>
        <v>9.4235733531931709E-2</v>
      </c>
      <c r="U3042" s="13">
        <f t="shared" si="3538"/>
        <v>6.8816561584260375E-2</v>
      </c>
      <c r="V3042" s="13">
        <f t="shared" si="3539"/>
        <v>1.2117313636428083E-2</v>
      </c>
      <c r="W3042" s="13">
        <f t="shared" si="3540"/>
        <v>4.3014710751122155E-2</v>
      </c>
      <c r="X3042" s="13">
        <f t="shared" si="3541"/>
        <v>5.1238594034912134E-2</v>
      </c>
      <c r="Y3042" s="13">
        <f t="shared" si="3542"/>
        <v>3.051739129276887E-2</v>
      </c>
      <c r="Z3042" s="13">
        <f t="shared" si="3543"/>
        <v>1.6751321290366664E-2</v>
      </c>
      <c r="AA3042" s="13">
        <f t="shared" si="3544"/>
        <v>2.7324480395368462E-2</v>
      </c>
      <c r="AB3042" s="13">
        <f t="shared" si="3545"/>
        <v>2.2285622009597703E-2</v>
      </c>
      <c r="AC3042" s="13">
        <f t="shared" si="3546"/>
        <v>1.4715309726489436E-3</v>
      </c>
      <c r="AD3042" s="13">
        <f t="shared" si="3547"/>
        <v>1.7541222573699389E-2</v>
      </c>
      <c r="AE3042" s="13">
        <f t="shared" si="3548"/>
        <v>2.0894888437820593E-2</v>
      </c>
      <c r="AF3042" s="13">
        <f t="shared" si="3549"/>
        <v>1.2444866969637109E-2</v>
      </c>
      <c r="AG3042" s="13">
        <f t="shared" si="3550"/>
        <v>4.9413907888794222E-3</v>
      </c>
      <c r="AH3042" s="13">
        <f t="shared" si="3551"/>
        <v>4.9884919377441517E-3</v>
      </c>
      <c r="AI3042" s="13">
        <f t="shared" si="3552"/>
        <v>8.1371461864164444E-3</v>
      </c>
      <c r="AJ3042" s="13">
        <f t="shared" si="3553"/>
        <v>6.6365896633135595E-3</v>
      </c>
      <c r="AK3042" s="13">
        <f t="shared" si="3554"/>
        <v>3.6084987168863293E-3</v>
      </c>
      <c r="AL3042" s="13">
        <f t="shared" si="3555"/>
        <v>1.1437008398061155E-4</v>
      </c>
      <c r="AM3042" s="13">
        <f t="shared" si="3556"/>
        <v>5.7225908812516373E-3</v>
      </c>
      <c r="AN3042" s="13">
        <f t="shared" si="3557"/>
        <v>6.8166798258591874E-3</v>
      </c>
      <c r="AO3042" s="13">
        <f t="shared" si="3558"/>
        <v>4.0599725554828076E-3</v>
      </c>
      <c r="AP3042" s="13">
        <f t="shared" si="3559"/>
        <v>1.612063113066045E-3</v>
      </c>
      <c r="AQ3042" s="13">
        <f t="shared" si="3560"/>
        <v>4.8006743487687478E-4</v>
      </c>
      <c r="AR3042" s="13">
        <f t="shared" si="3561"/>
        <v>1.1884460398833966E-3</v>
      </c>
      <c r="AS3042" s="13">
        <f t="shared" si="3562"/>
        <v>1.9385736775535485E-3</v>
      </c>
      <c r="AT3042" s="13">
        <f t="shared" si="3563"/>
        <v>1.5810847851671125E-3</v>
      </c>
      <c r="AU3042" s="13">
        <f t="shared" si="3564"/>
        <v>8.5967985185261895E-4</v>
      </c>
      <c r="AV3042" s="13">
        <f t="shared" si="3565"/>
        <v>3.5057391669379771E-4</v>
      </c>
      <c r="AW3042" s="13">
        <f t="shared" si="3566"/>
        <v>6.1729531431593049E-6</v>
      </c>
      <c r="AX3042" s="13">
        <f t="shared" si="3567"/>
        <v>1.5557660560523272E-3</v>
      </c>
      <c r="AY3042" s="13">
        <f t="shared" si="3568"/>
        <v>1.8532093780796132E-3</v>
      </c>
      <c r="AZ3042" s="13">
        <f t="shared" si="3569"/>
        <v>1.1037601012188153E-3</v>
      </c>
      <c r="BA3042" s="13">
        <f t="shared" si="3570"/>
        <v>4.3826181594404888E-4</v>
      </c>
      <c r="BB3042" s="13">
        <f t="shared" si="3571"/>
        <v>1.3051302029024273E-4</v>
      </c>
      <c r="BC3042" s="13">
        <f t="shared" si="3572"/>
        <v>3.1093100691128248E-5</v>
      </c>
      <c r="BD3042" s="13">
        <f t="shared" si="3573"/>
        <v>2.3594371594682024E-4</v>
      </c>
      <c r="BE3042" s="13">
        <f t="shared" si="3574"/>
        <v>3.8486751755557527E-4</v>
      </c>
      <c r="BF3042" s="13">
        <f t="shared" si="3575"/>
        <v>3.1389478943100321E-4</v>
      </c>
      <c r="BG3042" s="13">
        <f t="shared" si="3576"/>
        <v>1.7067334314195694E-4</v>
      </c>
      <c r="BH3042" s="13">
        <f t="shared" si="3577"/>
        <v>6.9599889134959136E-5</v>
      </c>
      <c r="BI3042" s="13">
        <f t="shared" si="3578"/>
        <v>2.2706039400983645E-5</v>
      </c>
      <c r="BJ3042" s="14">
        <f t="shared" si="3579"/>
        <v>0.47474146355525243</v>
      </c>
      <c r="BK3042" s="14">
        <f t="shared" si="3580"/>
        <v>0.24669018269956061</v>
      </c>
      <c r="BL3042" s="14">
        <f t="shared" si="3581"/>
        <v>0.2619352488547767</v>
      </c>
      <c r="BM3042" s="14">
        <f t="shared" si="3582"/>
        <v>0.5341331416389129</v>
      </c>
      <c r="BN3042" s="14">
        <f t="shared" si="3583"/>
        <v>0.46413803833610728</v>
      </c>
    </row>
    <row r="3043" spans="1:66" x14ac:dyDescent="0.25">
      <c r="A3043" t="s">
        <v>136</v>
      </c>
      <c r="B3043" t="s">
        <v>138</v>
      </c>
      <c r="C3043" t="s">
        <v>480</v>
      </c>
      <c r="D3043" t="s">
        <v>567</v>
      </c>
      <c r="E3043" s="10">
        <f>VLOOKUP(A3043,home!$A$2:$E$405,3,FALSE)</f>
        <v>1.5025641025640999</v>
      </c>
      <c r="F3043" s="10">
        <f>VLOOKUP(B3043,home!$B$2:$E$405,3,FALSE)</f>
        <v>0.57999999999999996</v>
      </c>
      <c r="G3043" s="10">
        <f>VLOOKUP(C3043,away!$B$2:$E$405,4,FALSE)</f>
        <v>1</v>
      </c>
      <c r="H3043" s="10">
        <f>VLOOKUP(A3043,away!$A$2:$E$405,3,FALSE)</f>
        <v>1.3487179487179499</v>
      </c>
      <c r="I3043" s="10">
        <f>VLOOKUP(C3043,away!$B$2:$E$405,3,FALSE)</f>
        <v>1</v>
      </c>
      <c r="J3043" s="10">
        <f>VLOOKUP(B3043,home!$B$2:$E$405,4,FALSE)</f>
        <v>0.57999999999999996</v>
      </c>
      <c r="K3043" s="12">
        <f t="shared" si="3528"/>
        <v>0.87148717948717791</v>
      </c>
      <c r="L3043" s="12">
        <f t="shared" si="3529"/>
        <v>0.78225641025641091</v>
      </c>
      <c r="M3043" s="13">
        <f t="shared" si="3530"/>
        <v>0.19133229661313889</v>
      </c>
      <c r="N3043" s="13">
        <f t="shared" si="3531"/>
        <v>0.1667436435201885</v>
      </c>
      <c r="O3043" s="13">
        <f t="shared" si="3532"/>
        <v>0.14967091551470887</v>
      </c>
      <c r="P3043" s="13">
        <f t="shared" si="3533"/>
        <v>0.13043628401317731</v>
      </c>
      <c r="Q3043" s="13">
        <f t="shared" si="3534"/>
        <v>7.2657473794412258E-2</v>
      </c>
      <c r="R3043" s="13">
        <f t="shared" si="3535"/>
        <v>5.8540516545163353E-2</v>
      </c>
      <c r="S3043" s="13">
        <f t="shared" si="3536"/>
        <v>2.223046564580608E-2</v>
      </c>
      <c r="T3043" s="13">
        <f t="shared" si="3537"/>
        <v>5.6836774628716183E-2</v>
      </c>
      <c r="U3043" s="13">
        <f t="shared" si="3538"/>
        <v>5.1017309649666873E-2</v>
      </c>
      <c r="V3043" s="13">
        <f t="shared" si="3539"/>
        <v>1.6838995599974789E-3</v>
      </c>
      <c r="W3043" s="13">
        <f t="shared" si="3540"/>
        <v>2.1106685635251966E-2</v>
      </c>
      <c r="X3043" s="13">
        <f t="shared" si="3541"/>
        <v>1.6510840137442757E-2</v>
      </c>
      <c r="Y3043" s="13">
        <f t="shared" si="3542"/>
        <v>6.4578552681167174E-3</v>
      </c>
      <c r="Z3043" s="13">
        <f t="shared" si="3543"/>
        <v>1.5264564775725175E-2</v>
      </c>
      <c r="AA3043" s="13">
        <f t="shared" si="3544"/>
        <v>1.3302872502496055E-2</v>
      </c>
      <c r="AB3043" s="13">
        <f t="shared" si="3545"/>
        <v>5.7966414181389115E-3</v>
      </c>
      <c r="AC3043" s="13">
        <f t="shared" si="3546"/>
        <v>7.1747427494427406E-5</v>
      </c>
      <c r="AD3043" s="13">
        <f t="shared" si="3547"/>
        <v>4.598551483147066E-3</v>
      </c>
      <c r="AE3043" s="13">
        <f t="shared" si="3548"/>
        <v>3.5972463755859184E-3</v>
      </c>
      <c r="AF3043" s="13">
        <f t="shared" si="3549"/>
        <v>1.4069845182868624E-3</v>
      </c>
      <c r="AG3043" s="13">
        <f t="shared" si="3550"/>
        <v>3.6687421952047563E-4</v>
      </c>
      <c r="AH3043" s="13">
        <f t="shared" si="3551"/>
        <v>2.9852009113963069E-3</v>
      </c>
      <c r="AI3043" s="13">
        <f t="shared" si="3552"/>
        <v>2.6015643224753197E-3</v>
      </c>
      <c r="AJ3043" s="13">
        <f t="shared" si="3553"/>
        <v>1.1336149768242437E-3</v>
      </c>
      <c r="AK3043" s="13">
        <f t="shared" si="3554"/>
        <v>3.2931030625899432E-4</v>
      </c>
      <c r="AL3043" s="13">
        <f t="shared" si="3555"/>
        <v>1.9564847117891827E-6</v>
      </c>
      <c r="AM3043" s="13">
        <f t="shared" si="3556"/>
        <v>8.0151573235488327E-4</v>
      </c>
      <c r="AN3043" s="13">
        <f t="shared" si="3557"/>
        <v>6.2699081955596933E-4</v>
      </c>
      <c r="AO3043" s="13">
        <f t="shared" si="3558"/>
        <v>2.4523379388478877E-4</v>
      </c>
      <c r="AP3043" s="13">
        <f t="shared" si="3559"/>
        <v>6.3945235759291821E-5</v>
      </c>
      <c r="AQ3043" s="13">
        <f t="shared" si="3560"/>
        <v>1.2505392644515872E-5</v>
      </c>
      <c r="AR3043" s="13">
        <f t="shared" si="3561"/>
        <v>4.6703850976860837E-4</v>
      </c>
      <c r="AS3043" s="13">
        <f t="shared" si="3562"/>
        <v>4.0701807359013923E-4</v>
      </c>
      <c r="AT3043" s="13">
        <f t="shared" si="3563"/>
        <v>1.7735551647668751E-4</v>
      </c>
      <c r="AU3043" s="13">
        <f t="shared" si="3564"/>
        <v>5.1521019606920048E-5</v>
      </c>
      <c r="AV3043" s="13">
        <f t="shared" si="3565"/>
        <v>1.1224977015384584E-5</v>
      </c>
      <c r="AW3043" s="13">
        <f t="shared" si="3566"/>
        <v>3.7049648417341264E-8</v>
      </c>
      <c r="AX3043" s="13">
        <f t="shared" si="3567"/>
        <v>1.1641844748409277E-4</v>
      </c>
      <c r="AY3043" s="13">
        <f t="shared" si="3568"/>
        <v>9.1069076816530911E-5</v>
      </c>
      <c r="AZ3043" s="13">
        <f t="shared" si="3569"/>
        <v>3.5619684557932393E-5</v>
      </c>
      <c r="BA3043" s="13">
        <f t="shared" si="3570"/>
        <v>9.2879088589179713E-6</v>
      </c>
      <c r="BB3043" s="13">
        <f t="shared" si="3571"/>
        <v>1.8163815606914721E-6</v>
      </c>
      <c r="BC3043" s="13">
        <f t="shared" si="3572"/>
        <v>2.8417522386448969E-7</v>
      </c>
      <c r="BD3043" s="13">
        <f t="shared" si="3573"/>
        <v>6.0890644683849194E-5</v>
      </c>
      <c r="BE3043" s="13">
        <f t="shared" si="3574"/>
        <v>5.3065416192683643E-5</v>
      </c>
      <c r="BF3043" s="13">
        <f t="shared" si="3575"/>
        <v>2.3122914943037542E-5</v>
      </c>
      <c r="BG3043" s="13">
        <f t="shared" si="3576"/>
        <v>6.7171079750765712E-6</v>
      </c>
      <c r="BH3043" s="13">
        <f t="shared" si="3577"/>
        <v>1.4634683708775773E-6</v>
      </c>
      <c r="BI3043" s="13">
        <f t="shared" si="3578"/>
        <v>2.5507878456095907E-7</v>
      </c>
      <c r="BJ3043" s="14">
        <f t="shared" si="3579"/>
        <v>0.35228761622937027</v>
      </c>
      <c r="BK3043" s="14">
        <f t="shared" si="3580"/>
        <v>0.34584771882114257</v>
      </c>
      <c r="BL3043" s="14">
        <f t="shared" si="3581"/>
        <v>0.2866376188745367</v>
      </c>
      <c r="BM3043" s="14">
        <f t="shared" si="3582"/>
        <v>0.2305653566728173</v>
      </c>
      <c r="BN3043" s="14">
        <f t="shared" si="3583"/>
        <v>0.76938113000078912</v>
      </c>
    </row>
    <row r="3044" spans="1:66" x14ac:dyDescent="0.25">
      <c r="A3044" t="s">
        <v>136</v>
      </c>
      <c r="B3044" t="s">
        <v>483</v>
      </c>
      <c r="C3044" t="s">
        <v>482</v>
      </c>
      <c r="D3044" t="s">
        <v>567</v>
      </c>
      <c r="E3044" s="10">
        <f>VLOOKUP(A3044,home!$A$2:$E$405,3,FALSE)</f>
        <v>1.5025641025640999</v>
      </c>
      <c r="F3044" s="10">
        <f>VLOOKUP(B3044,home!$B$2:$E$405,3,FALSE)</f>
        <v>0.59</v>
      </c>
      <c r="G3044" s="10">
        <f>VLOOKUP(C3044,away!$B$2:$E$405,4,FALSE)</f>
        <v>1.91</v>
      </c>
      <c r="H3044" s="10">
        <f>VLOOKUP(A3044,away!$A$2:$E$405,3,FALSE)</f>
        <v>1.3487179487179499</v>
      </c>
      <c r="I3044" s="10">
        <f>VLOOKUP(C3044,away!$B$2:$E$405,3,FALSE)</f>
        <v>0.57999999999999996</v>
      </c>
      <c r="J3044" s="10">
        <f>VLOOKUP(B3044,home!$B$2:$E$405,4,FALSE)</f>
        <v>0.59</v>
      </c>
      <c r="K3044" s="12">
        <f t="shared" si="3528"/>
        <v>1.693239487179484</v>
      </c>
      <c r="L3044" s="12">
        <f t="shared" si="3529"/>
        <v>0.46153128205128241</v>
      </c>
      <c r="M3044" s="13">
        <f t="shared" si="3530"/>
        <v>0.11592976223582001</v>
      </c>
      <c r="N3044" s="13">
        <f t="shared" si="3531"/>
        <v>0.19629685115701936</v>
      </c>
      <c r="O3044" s="13">
        <f t="shared" si="3532"/>
        <v>5.3505211792598352E-2</v>
      </c>
      <c r="P3044" s="13">
        <f t="shared" si="3533"/>
        <v>9.0597137377128906E-2</v>
      </c>
      <c r="Q3044" s="13">
        <f t="shared" si="3534"/>
        <v>0.16618878979402954</v>
      </c>
      <c r="R3044" s="13">
        <f t="shared" si="3535"/>
        <v>1.2347164497531652E-2</v>
      </c>
      <c r="S3044" s="13">
        <f t="shared" si="3536"/>
        <v>1.7700030481030152E-2</v>
      </c>
      <c r="T3044" s="13">
        <f t="shared" si="3537"/>
        <v>7.6701325216189539E-2</v>
      </c>
      <c r="U3044" s="13">
        <f t="shared" si="3538"/>
        <v>2.0906706481921226E-2</v>
      </c>
      <c r="V3044" s="13">
        <f t="shared" si="3539"/>
        <v>1.5369191963428607E-3</v>
      </c>
      <c r="W3044" s="13">
        <f t="shared" si="3540"/>
        <v>9.3799140401940567E-2</v>
      </c>
      <c r="X3044" s="13">
        <f t="shared" si="3541"/>
        <v>4.3291237525015867E-2</v>
      </c>
      <c r="Y3044" s="13">
        <f t="shared" si="3542"/>
        <v>9.9901301782535784E-3</v>
      </c>
      <c r="Z3044" s="13">
        <f t="shared" si="3543"/>
        <v>1.8995342200812881E-3</v>
      </c>
      <c r="AA3044" s="13">
        <f t="shared" si="3544"/>
        <v>3.216366348690321E-3</v>
      </c>
      <c r="AB3044" s="13">
        <f t="shared" si="3545"/>
        <v>2.7230392534188753E-3</v>
      </c>
      <c r="AC3044" s="13">
        <f t="shared" si="3546"/>
        <v>7.5067263187656935E-5</v>
      </c>
      <c r="AD3044" s="13">
        <f t="shared" si="3547"/>
        <v>3.9706102098014562E-2</v>
      </c>
      <c r="AE3044" s="13">
        <f t="shared" si="3548"/>
        <v>1.8325608206555776E-2</v>
      </c>
      <c r="AF3044" s="13">
        <f t="shared" si="3549"/>
        <v>4.2289207249705937E-3</v>
      </c>
      <c r="AG3044" s="13">
        <f t="shared" si="3550"/>
        <v>6.5059306796297247E-4</v>
      </c>
      <c r="AH3044" s="13">
        <f t="shared" si="3551"/>
        <v>2.1917361597359984E-4</v>
      </c>
      <c r="AI3044" s="13">
        <f t="shared" si="3552"/>
        <v>3.7111342111441136E-4</v>
      </c>
      <c r="AJ3044" s="13">
        <f t="shared" si="3553"/>
        <v>3.1419194942659503E-4</v>
      </c>
      <c r="AK3044" s="13">
        <f t="shared" si="3554"/>
        <v>1.7733407177433671E-4</v>
      </c>
      <c r="AL3044" s="13">
        <f t="shared" si="3555"/>
        <v>2.34655157549729E-6</v>
      </c>
      <c r="AM3044" s="13">
        <f t="shared" si="3556"/>
        <v>1.344638799086767E-2</v>
      </c>
      <c r="AN3044" s="13">
        <f t="shared" si="3557"/>
        <v>6.2059286883841235E-3</v>
      </c>
      <c r="AO3044" s="13">
        <f t="shared" si="3558"/>
        <v>1.4321151119343785E-3</v>
      </c>
      <c r="AP3044" s="13">
        <f t="shared" si="3559"/>
        <v>2.2032197455202994E-4</v>
      </c>
      <c r="AQ3044" s="13">
        <f t="shared" si="3560"/>
        <v>2.5421370844767088E-5</v>
      </c>
      <c r="AR3044" s="13">
        <f t="shared" si="3561"/>
        <v>2.0231095994422196E-5</v>
      </c>
      <c r="AS3044" s="13">
        <f t="shared" si="3562"/>
        <v>3.425609060667435E-5</v>
      </c>
      <c r="AT3044" s="13">
        <f t="shared" si="3563"/>
        <v>2.900188264580962E-5</v>
      </c>
      <c r="AU3044" s="13">
        <f t="shared" si="3564"/>
        <v>1.6369044299476754E-5</v>
      </c>
      <c r="AV3044" s="13">
        <f t="shared" si="3565"/>
        <v>6.9291780438160694E-6</v>
      </c>
      <c r="AW3044" s="13">
        <f t="shared" si="3566"/>
        <v>5.0938615126334941E-8</v>
      </c>
      <c r="AX3044" s="13">
        <f t="shared" si="3567"/>
        <v>3.7946591843455264E-3</v>
      </c>
      <c r="AY3044" s="13">
        <f t="shared" si="3568"/>
        <v>1.7513539182986643E-3</v>
      </c>
      <c r="AZ3044" s="13">
        <f t="shared" si="3569"/>
        <v>4.0415230961895961E-4</v>
      </c>
      <c r="BA3044" s="13">
        <f t="shared" si="3570"/>
        <v>6.2176311200808445E-5</v>
      </c>
      <c r="BB3044" s="13">
        <f t="shared" si="3571"/>
        <v>7.1740781554321563E-6</v>
      </c>
      <c r="BC3044" s="13">
        <f t="shared" si="3572"/>
        <v>6.6221229772254051E-7</v>
      </c>
      <c r="BD3044" s="13">
        <f t="shared" si="3573"/>
        <v>1.5562139452680399E-6</v>
      </c>
      <c r="BE3044" s="13">
        <f t="shared" si="3574"/>
        <v>2.6350429026272175E-6</v>
      </c>
      <c r="BF3044" s="13">
        <f t="shared" si="3575"/>
        <v>2.2308793465702251E-6</v>
      </c>
      <c r="BG3044" s="13">
        <f t="shared" si="3576"/>
        <v>1.2591376669152902E-6</v>
      </c>
      <c r="BH3044" s="13">
        <f t="shared" si="3577"/>
        <v>5.3300540435400454E-7</v>
      </c>
      <c r="BI3044" s="13">
        <f t="shared" si="3578"/>
        <v>1.8050115950645344E-7</v>
      </c>
      <c r="BJ3044" s="14">
        <f t="shared" si="3579"/>
        <v>0.6765290515204524</v>
      </c>
      <c r="BK3044" s="14">
        <f t="shared" si="3580"/>
        <v>0.22759261702338371</v>
      </c>
      <c r="BL3044" s="14">
        <f t="shared" si="3581"/>
        <v>9.3895483504464805E-2</v>
      </c>
      <c r="BM3044" s="14">
        <f t="shared" si="3582"/>
        <v>0.36330046643457087</v>
      </c>
      <c r="BN3044" s="14">
        <f t="shared" si="3583"/>
        <v>0.63486491685412783</v>
      </c>
    </row>
    <row r="3045" spans="1:66" x14ac:dyDescent="0.25">
      <c r="A3045" t="s">
        <v>136</v>
      </c>
      <c r="B3045" t="s">
        <v>359</v>
      </c>
      <c r="C3045" t="s">
        <v>328</v>
      </c>
      <c r="D3045" t="s">
        <v>567</v>
      </c>
      <c r="E3045" s="10">
        <f>VLOOKUP(A3045,home!$A$2:$E$405,3,FALSE)</f>
        <v>1.5025641025640999</v>
      </c>
      <c r="F3045" s="10">
        <f>VLOOKUP(B3045,home!$B$2:$E$405,3,FALSE)</f>
        <v>1.18</v>
      </c>
      <c r="G3045" s="10">
        <f>VLOOKUP(C3045,away!$B$2:$E$405,4,FALSE)</f>
        <v>0.74</v>
      </c>
      <c r="H3045" s="10">
        <f>VLOOKUP(A3045,away!$A$2:$E$405,3,FALSE)</f>
        <v>1.3487179487179499</v>
      </c>
      <c r="I3045" s="10">
        <f>VLOOKUP(C3045,away!$B$2:$E$405,3,FALSE)</f>
        <v>0.89</v>
      </c>
      <c r="J3045" s="10">
        <f>VLOOKUP(B3045,home!$B$2:$E$405,4,FALSE)</f>
        <v>1.18</v>
      </c>
      <c r="K3045" s="12">
        <f t="shared" si="3528"/>
        <v>1.312038974358972</v>
      </c>
      <c r="L3045" s="12">
        <f t="shared" si="3529"/>
        <v>1.4164235897435911</v>
      </c>
      <c r="M3045" s="13">
        <f t="shared" si="3530"/>
        <v>6.5319637264501046E-2</v>
      </c>
      <c r="N3045" s="13">
        <f t="shared" si="3531"/>
        <v>8.5701909882016036E-2</v>
      </c>
      <c r="O3045" s="13">
        <f t="shared" si="3532"/>
        <v>9.252027509493381E-2</v>
      </c>
      <c r="P3045" s="13">
        <f t="shared" si="3533"/>
        <v>0.12139020684296689</v>
      </c>
      <c r="Q3045" s="13">
        <f t="shared" si="3534"/>
        <v>5.6222122971102698E-2</v>
      </c>
      <c r="R3045" s="13">
        <f t="shared" si="3535"/>
        <v>6.5523950087015365E-2</v>
      </c>
      <c r="S3045" s="13">
        <f t="shared" si="3536"/>
        <v>5.6397979744242127E-2</v>
      </c>
      <c r="T3045" s="13">
        <f t="shared" si="3537"/>
        <v>7.9634341241734893E-2</v>
      </c>
      <c r="U3045" s="13">
        <f t="shared" si="3538"/>
        <v>8.5969976268116116E-2</v>
      </c>
      <c r="V3045" s="13">
        <f t="shared" si="3539"/>
        <v>1.1645574683692416E-2</v>
      </c>
      <c r="W3045" s="13">
        <f t="shared" si="3540"/>
        <v>2.4588538853096524E-2</v>
      </c>
      <c r="X3045" s="13">
        <f t="shared" si="3541"/>
        <v>3.4827786468852741E-2</v>
      </c>
      <c r="Y3045" s="13">
        <f t="shared" si="3542"/>
        <v>2.4665449166517837E-2</v>
      </c>
      <c r="Z3045" s="13">
        <f t="shared" si="3543"/>
        <v>3.0936556198810052E-2</v>
      </c>
      <c r="AA3045" s="13">
        <f t="shared" si="3544"/>
        <v>4.058996746528544E-2</v>
      </c>
      <c r="AB3045" s="13">
        <f t="shared" si="3545"/>
        <v>2.6627809641208578E-2</v>
      </c>
      <c r="AC3045" s="13">
        <f t="shared" si="3546"/>
        <v>1.3526356495350948E-3</v>
      </c>
      <c r="AD3045" s="13">
        <f t="shared" si="3547"/>
        <v>8.0652803244506289E-3</v>
      </c>
      <c r="AE3045" s="13">
        <f t="shared" si="3548"/>
        <v>1.1423853309446716E-2</v>
      </c>
      <c r="AF3045" s="13">
        <f t="shared" si="3549"/>
        <v>8.0905076566353609E-3</v>
      </c>
      <c r="AG3045" s="13">
        <f t="shared" si="3550"/>
        <v>3.8198619659531542E-3</v>
      </c>
      <c r="AH3045" s="13">
        <f t="shared" si="3551"/>
        <v>1.0954816996355723E-2</v>
      </c>
      <c r="AI3045" s="13">
        <f t="shared" si="3552"/>
        <v>1.4373146856188797E-2</v>
      </c>
      <c r="AJ3045" s="13">
        <f t="shared" si="3553"/>
        <v>9.4290644297524186E-3</v>
      </c>
      <c r="AK3045" s="13">
        <f t="shared" si="3554"/>
        <v>4.1237666745256758E-3</v>
      </c>
      <c r="AL3045" s="13">
        <f t="shared" si="3555"/>
        <v>1.0054968346829513E-4</v>
      </c>
      <c r="AM3045" s="13">
        <f t="shared" si="3556"/>
        <v>2.1163924249619579E-3</v>
      </c>
      <c r="AN3045" s="13">
        <f t="shared" si="3557"/>
        <v>2.9977081558707603E-3</v>
      </c>
      <c r="AO3045" s="13">
        <f t="shared" si="3558"/>
        <v>2.1230122735710517E-3</v>
      </c>
      <c r="AP3045" s="13">
        <f t="shared" si="3559"/>
        <v>1.0023615552004037E-3</v>
      </c>
      <c r="AQ3045" s="13">
        <f t="shared" si="3560"/>
        <v>3.5494213805948118E-4</v>
      </c>
      <c r="AR3045" s="13">
        <f t="shared" si="3561"/>
        <v>3.1033322429924555E-3</v>
      </c>
      <c r="AS3045" s="13">
        <f t="shared" si="3562"/>
        <v>4.0716928531909493E-3</v>
      </c>
      <c r="AT3045" s="13">
        <f t="shared" si="3563"/>
        <v>2.6711098575027052E-3</v>
      </c>
      <c r="AU3045" s="13">
        <f t="shared" si="3564"/>
        <v>1.1682000792793295E-3</v>
      </c>
      <c r="AV3045" s="13">
        <f t="shared" si="3565"/>
        <v>3.8318100846593061E-4</v>
      </c>
      <c r="AW3045" s="13">
        <f t="shared" si="3566"/>
        <v>5.1906063548810463E-6</v>
      </c>
      <c r="AX3045" s="13">
        <f t="shared" si="3567"/>
        <v>4.6279822443136401E-4</v>
      </c>
      <c r="AY3045" s="13">
        <f t="shared" si="3568"/>
        <v>6.5551832237603278E-4</v>
      </c>
      <c r="AZ3045" s="13">
        <f t="shared" si="3569"/>
        <v>4.6424580766127847E-4</v>
      </c>
      <c r="BA3045" s="13">
        <f t="shared" si="3570"/>
        <v>2.1918957113700019E-4</v>
      </c>
      <c r="BB3045" s="13">
        <f t="shared" si="3571"/>
        <v>7.7616319796057037E-5</v>
      </c>
      <c r="BC3045" s="13">
        <f t="shared" si="3572"/>
        <v>2.198751726164353E-5</v>
      </c>
      <c r="BD3045" s="13">
        <f t="shared" si="3573"/>
        <v>7.3260549929773347E-4</v>
      </c>
      <c r="BE3045" s="13">
        <f t="shared" si="3574"/>
        <v>9.6120696790834076E-4</v>
      </c>
      <c r="BF3045" s="13">
        <f t="shared" si="3575"/>
        <v>6.3057050216057842E-4</v>
      </c>
      <c r="BG3045" s="13">
        <f t="shared" si="3576"/>
        <v>2.7577769163859573E-4</v>
      </c>
      <c r="BH3045" s="13">
        <f t="shared" si="3577"/>
        <v>9.0457769922147065E-5</v>
      </c>
      <c r="BI3045" s="13">
        <f t="shared" si="3578"/>
        <v>2.3736823934290716E-5</v>
      </c>
      <c r="BJ3045" s="14">
        <f t="shared" si="3579"/>
        <v>0.34753542415013366</v>
      </c>
      <c r="BK3045" s="14">
        <f t="shared" si="3580"/>
        <v>0.25686210219078187</v>
      </c>
      <c r="BL3045" s="14">
        <f t="shared" si="3581"/>
        <v>0.36422464480967498</v>
      </c>
      <c r="BM3045" s="14">
        <f t="shared" si="3582"/>
        <v>0.51223029749084348</v>
      </c>
      <c r="BN3045" s="14">
        <f t="shared" si="3583"/>
        <v>0.48667810214253582</v>
      </c>
    </row>
    <row r="3046" spans="1:66" x14ac:dyDescent="0.25">
      <c r="A3046" t="s">
        <v>19</v>
      </c>
      <c r="B3046" t="s">
        <v>251</v>
      </c>
      <c r="C3046" t="s">
        <v>245</v>
      </c>
      <c r="D3046" t="s">
        <v>567</v>
      </c>
      <c r="E3046" s="10">
        <f>VLOOKUP(A3046,home!$A$2:$E$405,3,FALSE)</f>
        <v>1.61006289308176</v>
      </c>
      <c r="F3046" s="10">
        <f>VLOOKUP(B3046,home!$B$2:$E$405,3,FALSE)</f>
        <v>0.8</v>
      </c>
      <c r="G3046" s="10">
        <f>VLOOKUP(C3046,away!$B$2:$E$405,4,FALSE)</f>
        <v>1.01</v>
      </c>
      <c r="H3046" s="10">
        <f>VLOOKUP(A3046,away!$A$2:$E$405,3,FALSE)</f>
        <v>1.22012578616352</v>
      </c>
      <c r="I3046" s="10">
        <f>VLOOKUP(C3046,away!$B$2:$E$405,3,FALSE)</f>
        <v>0.7</v>
      </c>
      <c r="J3046" s="10">
        <f>VLOOKUP(B3046,home!$B$2:$E$405,4,FALSE)</f>
        <v>0.8</v>
      </c>
      <c r="K3046" s="12">
        <f t="shared" si="3528"/>
        <v>1.3009308176100622</v>
      </c>
      <c r="L3046" s="12">
        <f t="shared" si="3529"/>
        <v>0.68327044025157113</v>
      </c>
      <c r="M3046" s="13">
        <f t="shared" si="3530"/>
        <v>0.13749038963777496</v>
      </c>
      <c r="N3046" s="13">
        <f t="shared" si="3531"/>
        <v>0.1788654850049966</v>
      </c>
      <c r="O3046" s="13">
        <f t="shared" si="3532"/>
        <v>9.394311905816255E-2</v>
      </c>
      <c r="P3046" s="13">
        <f t="shared" si="3533"/>
        <v>0.12221349868517482</v>
      </c>
      <c r="Q3046" s="13">
        <f t="shared" si="3534"/>
        <v>0.11634581082488529</v>
      </c>
      <c r="R3046" s="13">
        <f t="shared" si="3535"/>
        <v>3.2094278158738242E-2</v>
      </c>
      <c r="S3046" s="13">
        <f t="shared" si="3536"/>
        <v>2.7158515042799002E-2</v>
      </c>
      <c r="T3046" s="13">
        <f t="shared" si="3537"/>
        <v>7.9495653383745382E-2</v>
      </c>
      <c r="U3046" s="13">
        <f t="shared" si="3538"/>
        <v>4.1752435525652103E-2</v>
      </c>
      <c r="V3046" s="13">
        <f t="shared" si="3539"/>
        <v>2.6823185009664588E-3</v>
      </c>
      <c r="W3046" s="13">
        <f t="shared" si="3540"/>
        <v>5.045261693397457E-2</v>
      </c>
      <c r="X3046" s="13">
        <f t="shared" si="3541"/>
        <v>3.4472781784320679E-2</v>
      </c>
      <c r="Y3046" s="13">
        <f t="shared" si="3542"/>
        <v>1.1777116393234565E-2</v>
      </c>
      <c r="Z3046" s="13">
        <f t="shared" si="3543"/>
        <v>7.309690522359154E-3</v>
      </c>
      <c r="AA3046" s="13">
        <f t="shared" si="3544"/>
        <v>9.5094016677292163E-3</v>
      </c>
      <c r="AB3046" s="13">
        <f t="shared" si="3545"/>
        <v>6.1855368432907308E-3</v>
      </c>
      <c r="AC3046" s="13">
        <f t="shared" si="3546"/>
        <v>1.4901747380977406E-4</v>
      </c>
      <c r="AD3046" s="13">
        <f t="shared" si="3547"/>
        <v>1.6408841049620693E-2</v>
      </c>
      <c r="AE3046" s="13">
        <f t="shared" si="3548"/>
        <v>1.1211676047992385E-2</v>
      </c>
      <c r="AF3046" s="13">
        <f t="shared" si="3549"/>
        <v>3.8303034146348757E-3</v>
      </c>
      <c r="AG3046" s="13">
        <f t="shared" si="3550"/>
        <v>8.7237770013822249E-4</v>
      </c>
      <c r="AH3046" s="13">
        <f t="shared" si="3551"/>
        <v>1.2486238653287688E-3</v>
      </c>
      <c r="AI3046" s="13">
        <f t="shared" si="3552"/>
        <v>1.6243732660095914E-3</v>
      </c>
      <c r="AJ3046" s="13">
        <f t="shared" si="3553"/>
        <v>1.0565986205268924E-3</v>
      </c>
      <c r="AK3046" s="13">
        <f t="shared" si="3554"/>
        <v>4.5818723576257156E-4</v>
      </c>
      <c r="AL3046" s="13">
        <f t="shared" si="3555"/>
        <v>5.2983912221062574E-6</v>
      </c>
      <c r="AM3046" s="13">
        <f t="shared" si="3556"/>
        <v>4.269353400543319E-3</v>
      </c>
      <c r="AN3046" s="13">
        <f t="shared" si="3557"/>
        <v>2.917122977578776E-3</v>
      </c>
      <c r="AO3046" s="13">
        <f t="shared" si="3558"/>
        <v>9.9659195057911218E-4</v>
      </c>
      <c r="AP3046" s="13">
        <f t="shared" si="3559"/>
        <v>2.2698060694112065E-4</v>
      </c>
      <c r="AQ3046" s="13">
        <f t="shared" si="3560"/>
        <v>3.8772284808307073E-5</v>
      </c>
      <c r="AR3046" s="13">
        <f t="shared" si="3561"/>
        <v>1.7062955563436132E-4</v>
      </c>
      <c r="AS3046" s="13">
        <f t="shared" si="3562"/>
        <v>2.2197724731985128E-4</v>
      </c>
      <c r="AT3046" s="13">
        <f t="shared" si="3563"/>
        <v>1.4438852092332256E-4</v>
      </c>
      <c r="AU3046" s="13">
        <f t="shared" si="3564"/>
        <v>6.261315885942856E-5</v>
      </c>
      <c r="AV3046" s="13">
        <f t="shared" si="3565"/>
        <v>2.0363846987036267E-5</v>
      </c>
      <c r="AW3046" s="13">
        <f t="shared" si="3566"/>
        <v>1.3082428087486827E-7</v>
      </c>
      <c r="AX3046" s="13">
        <f t="shared" si="3567"/>
        <v>9.2568890167251999E-4</v>
      </c>
      <c r="AY3046" s="13">
        <f t="shared" si="3568"/>
        <v>6.3249586338177607E-4</v>
      </c>
      <c r="AZ3046" s="13">
        <f t="shared" si="3569"/>
        <v>2.1608286351508185E-4</v>
      </c>
      <c r="BA3046" s="13">
        <f t="shared" si="3570"/>
        <v>4.9214344428256708E-5</v>
      </c>
      <c r="BB3046" s="13">
        <f t="shared" si="3571"/>
        <v>8.4066766960468524E-6</v>
      </c>
      <c r="BC3046" s="13">
        <f t="shared" si="3572"/>
        <v>1.1488067374321118E-6</v>
      </c>
      <c r="BD3046" s="13">
        <f t="shared" si="3573"/>
        <v>1.9431021933036656E-5</v>
      </c>
      <c r="BE3046" s="13">
        <f t="shared" si="3574"/>
        <v>2.5278415250344429E-5</v>
      </c>
      <c r="BF3046" s="13">
        <f t="shared" si="3575"/>
        <v>1.6442734709758624E-5</v>
      </c>
      <c r="BG3046" s="13">
        <f t="shared" si="3576"/>
        <v>7.1302867699038815E-6</v>
      </c>
      <c r="BH3046" s="13">
        <f t="shared" si="3577"/>
        <v>2.3190024493413154E-6</v>
      </c>
      <c r="BI3046" s="13">
        <f t="shared" si="3578"/>
        <v>6.0337235049226673E-7</v>
      </c>
      <c r="BJ3046" s="14">
        <f t="shared" si="3579"/>
        <v>0.51401452121442504</v>
      </c>
      <c r="BK3046" s="14">
        <f t="shared" si="3580"/>
        <v>0.29033153359512887</v>
      </c>
      <c r="BL3046" s="14">
        <f t="shared" si="3581"/>
        <v>0.18856373140438754</v>
      </c>
      <c r="BM3046" s="14">
        <f t="shared" si="3582"/>
        <v>0.31863453032746708</v>
      </c>
      <c r="BN3046" s="14">
        <f t="shared" si="3583"/>
        <v>0.68095258136973247</v>
      </c>
    </row>
    <row r="3047" spans="1:66" x14ac:dyDescent="0.25">
      <c r="A3047" t="s">
        <v>19</v>
      </c>
      <c r="B3047" t="s">
        <v>247</v>
      </c>
      <c r="C3047" t="s">
        <v>254</v>
      </c>
      <c r="D3047" t="s">
        <v>567</v>
      </c>
      <c r="E3047" s="10">
        <f>VLOOKUP(A3047,home!$A$2:$E$405,3,FALSE)</f>
        <v>1.61006289308176</v>
      </c>
      <c r="F3047" s="10">
        <f>VLOOKUP(B3047,home!$B$2:$E$405,3,FALSE)</f>
        <v>0.93</v>
      </c>
      <c r="G3047" s="10">
        <f>VLOOKUP(C3047,away!$B$2:$E$405,4,FALSE)</f>
        <v>1.1599999999999999</v>
      </c>
      <c r="H3047" s="10">
        <f>VLOOKUP(A3047,away!$A$2:$E$405,3,FALSE)</f>
        <v>1.22012578616352</v>
      </c>
      <c r="I3047" s="10">
        <f>VLOOKUP(C3047,away!$B$2:$E$405,3,FALSE)</f>
        <v>0.62</v>
      </c>
      <c r="J3047" s="10">
        <f>VLOOKUP(B3047,home!$B$2:$E$405,4,FALSE)</f>
        <v>0.93</v>
      </c>
      <c r="K3047" s="12">
        <f t="shared" si="3528"/>
        <v>1.7369358490566027</v>
      </c>
      <c r="L3047" s="12">
        <f t="shared" si="3529"/>
        <v>0.70352452830188561</v>
      </c>
      <c r="M3047" s="13">
        <f t="shared" si="3530"/>
        <v>8.7120733814758433E-2</v>
      </c>
      <c r="N3047" s="13">
        <f t="shared" si="3531"/>
        <v>0.15132312575897169</v>
      </c>
      <c r="O3047" s="13">
        <f t="shared" si="3532"/>
        <v>6.1291573162342065E-2</v>
      </c>
      <c r="P3047" s="13">
        <f t="shared" si="3533"/>
        <v>0.1064595306707475</v>
      </c>
      <c r="Q3047" s="13">
        <f t="shared" si="3534"/>
        <v>0.13141928096102931</v>
      </c>
      <c r="R3047" s="13">
        <f t="shared" si="3535"/>
        <v>2.1560062548958602E-2</v>
      </c>
      <c r="S3047" s="13">
        <f t="shared" si="3536"/>
        <v>3.2522773782915168E-2</v>
      </c>
      <c r="T3047" s="13">
        <f t="shared" si="3537"/>
        <v>9.2456687647881133E-2</v>
      </c>
      <c r="U3047" s="13">
        <f t="shared" si="3538"/>
        <v>3.7448445549188872E-2</v>
      </c>
      <c r="V3047" s="13">
        <f t="shared" si="3539"/>
        <v>4.4157867433357563E-3</v>
      </c>
      <c r="W3047" s="13">
        <f t="shared" si="3540"/>
        <v>7.6088953452817909E-2</v>
      </c>
      <c r="X3047" s="13">
        <f t="shared" si="3541"/>
        <v>5.3530445086877848E-2</v>
      </c>
      <c r="Y3047" s="13">
        <f t="shared" si="3542"/>
        <v>1.8829990564767862E-2</v>
      </c>
      <c r="Z3047" s="13">
        <f t="shared" si="3543"/>
        <v>5.0560109449717507E-3</v>
      </c>
      <c r="AA3047" s="13">
        <f t="shared" si="3544"/>
        <v>8.7819666635439841E-3</v>
      </c>
      <c r="AB3047" s="13">
        <f t="shared" si="3545"/>
        <v>7.6268563615647759E-3</v>
      </c>
      <c r="AC3047" s="13">
        <f t="shared" si="3546"/>
        <v>3.3724935762507086E-4</v>
      </c>
      <c r="AD3047" s="13">
        <f t="shared" si="3547"/>
        <v>3.3040407742349655E-2</v>
      </c>
      <c r="AE3047" s="13">
        <f t="shared" si="3548"/>
        <v>2.3244737271838511E-2</v>
      </c>
      <c r="AF3047" s="13">
        <f t="shared" si="3549"/>
        <v>8.1766214123357231E-3</v>
      </c>
      <c r="AG3047" s="13">
        <f t="shared" si="3550"/>
        <v>1.9174845740721957E-3</v>
      </c>
      <c r="AH3047" s="13">
        <f t="shared" si="3551"/>
        <v>8.8925692878760525E-4</v>
      </c>
      <c r="AI3047" s="13">
        <f t="shared" si="3552"/>
        <v>1.544582238633166E-3</v>
      </c>
      <c r="AJ3047" s="13">
        <f t="shared" si="3553"/>
        <v>1.3414201310490235E-3</v>
      </c>
      <c r="AK3047" s="13">
        <f t="shared" si="3554"/>
        <v>7.7665357142175169E-4</v>
      </c>
      <c r="AL3047" s="13">
        <f t="shared" si="3555"/>
        <v>1.6484437979191597E-5</v>
      </c>
      <c r="AM3047" s="13">
        <f t="shared" si="3556"/>
        <v>1.147781373502689E-2</v>
      </c>
      <c r="AN3047" s="13">
        <f t="shared" si="3557"/>
        <v>8.0749234938716965E-3</v>
      </c>
      <c r="AO3047" s="13">
        <f t="shared" si="3558"/>
        <v>2.8404533710499496E-3</v>
      </c>
      <c r="AP3047" s="13">
        <f t="shared" si="3559"/>
        <v>6.6610953934380563E-4</v>
      </c>
      <c r="AQ3047" s="13">
        <f t="shared" si="3560"/>
        <v>1.1715609986605927E-4</v>
      </c>
      <c r="AR3047" s="13">
        <f t="shared" si="3561"/>
        <v>1.2512281227289676E-4</v>
      </c>
      <c r="AS3047" s="13">
        <f t="shared" si="3562"/>
        <v>2.1733029817157384E-4</v>
      </c>
      <c r="AT3047" s="13">
        <f t="shared" si="3563"/>
        <v>1.8874439299018366E-4</v>
      </c>
      <c r="AU3047" s="13">
        <f t="shared" si="3564"/>
        <v>1.0927896749769259E-4</v>
      </c>
      <c r="AV3047" s="13">
        <f t="shared" si="3565"/>
        <v>4.7452639048658398E-5</v>
      </c>
      <c r="AW3047" s="13">
        <f t="shared" si="3566"/>
        <v>5.5954454550624387E-7</v>
      </c>
      <c r="AX3047" s="13">
        <f t="shared" si="3567"/>
        <v>3.3227043575270753E-3</v>
      </c>
      <c r="AY3047" s="13">
        <f t="shared" si="3568"/>
        <v>2.3376040158158556E-3</v>
      </c>
      <c r="AZ3047" s="13">
        <f t="shared" si="3569"/>
        <v>8.2228088129172156E-4</v>
      </c>
      <c r="BA3047" s="13">
        <f t="shared" si="3570"/>
        <v>1.9283158971413909E-4</v>
      </c>
      <c r="BB3047" s="13">
        <f t="shared" si="3571"/>
        <v>3.3915438298835603E-5</v>
      </c>
      <c r="BC3047" s="13">
        <f t="shared" si="3572"/>
        <v>4.7720685462680068E-6</v>
      </c>
      <c r="BD3047" s="13">
        <f t="shared" si="3573"/>
        <v>1.4671161247349171E-5</v>
      </c>
      <c r="BE3047" s="13">
        <f t="shared" si="3574"/>
        <v>2.548286591781076E-5</v>
      </c>
      <c r="BF3047" s="13">
        <f t="shared" si="3575"/>
        <v>2.2131051674674101E-5</v>
      </c>
      <c r="BG3047" s="13">
        <f t="shared" si="3576"/>
        <v>1.2813405677021871E-5</v>
      </c>
      <c r="BH3047" s="13">
        <f t="shared" si="3577"/>
        <v>5.5640159172311702E-6</v>
      </c>
      <c r="BI3047" s="13">
        <f t="shared" si="3578"/>
        <v>1.9328677422720753E-6</v>
      </c>
      <c r="BJ3047" s="14">
        <f t="shared" si="3579"/>
        <v>0.61991829906329421</v>
      </c>
      <c r="BK3047" s="14">
        <f t="shared" si="3580"/>
        <v>0.23321016282317697</v>
      </c>
      <c r="BL3047" s="14">
        <f t="shared" si="3581"/>
        <v>0.14203134163364717</v>
      </c>
      <c r="BM3047" s="14">
        <f t="shared" si="3582"/>
        <v>0.43870446307701216</v>
      </c>
      <c r="BN3047" s="14">
        <f t="shared" si="3583"/>
        <v>0.55917430691680758</v>
      </c>
    </row>
    <row r="3048" spans="1:66" x14ac:dyDescent="0.25">
      <c r="A3048" t="s">
        <v>485</v>
      </c>
      <c r="B3048" t="s">
        <v>487</v>
      </c>
      <c r="C3048" t="s">
        <v>497</v>
      </c>
      <c r="D3048" t="s">
        <v>567</v>
      </c>
      <c r="E3048" s="10">
        <f>VLOOKUP(A3048,home!$A$2:$E$405,3,FALSE)</f>
        <v>1.4155844155844199</v>
      </c>
      <c r="F3048" s="10">
        <f>VLOOKUP(B3048,home!$B$2:$E$405,3,FALSE)</f>
        <v>1.1299999999999999</v>
      </c>
      <c r="G3048" s="10">
        <f>VLOOKUP(C3048,away!$B$2:$E$405,4,FALSE)</f>
        <v>1.88</v>
      </c>
      <c r="H3048" s="10">
        <f>VLOOKUP(A3048,away!$A$2:$E$405,3,FALSE)</f>
        <v>1.1818181818181801</v>
      </c>
      <c r="I3048" s="10">
        <f>VLOOKUP(C3048,away!$B$2:$E$405,3,FALSE)</f>
        <v>0.47</v>
      </c>
      <c r="J3048" s="10">
        <f>VLOOKUP(B3048,home!$B$2:$E$405,4,FALSE)</f>
        <v>1.1299999999999999</v>
      </c>
      <c r="K3048" s="12">
        <f t="shared" si="3528"/>
        <v>3.0072675324675413</v>
      </c>
      <c r="L3048" s="12">
        <f t="shared" si="3529"/>
        <v>0.62766363636363542</v>
      </c>
      <c r="M3048" s="13">
        <f t="shared" si="3530"/>
        <v>2.6385750486967601E-2</v>
      </c>
      <c r="N3048" s="13">
        <f t="shared" si="3531"/>
        <v>7.9349010759247274E-2</v>
      </c>
      <c r="O3048" s="13">
        <f t="shared" si="3532"/>
        <v>1.6561376098833645E-2</v>
      </c>
      <c r="P3048" s="13">
        <f t="shared" si="3533"/>
        <v>4.9804488635006368E-2</v>
      </c>
      <c r="Q3048" s="13">
        <f t="shared" si="3534"/>
        <v>0.11931185189485102</v>
      </c>
      <c r="R3048" s="13">
        <f t="shared" si="3535"/>
        <v>5.197486772689862E-3</v>
      </c>
      <c r="S3048" s="13">
        <f t="shared" si="3536"/>
        <v>2.3502146446617442E-2</v>
      </c>
      <c r="T3048" s="13">
        <f t="shared" si="3537"/>
        <v>7.4887710821601686E-2</v>
      </c>
      <c r="U3048" s="13">
        <f t="shared" si="3538"/>
        <v>1.5630233221939724E-2</v>
      </c>
      <c r="V3048" s="13">
        <f t="shared" si="3539"/>
        <v>4.9290594102085151E-3</v>
      </c>
      <c r="W3048" s="13">
        <f t="shared" si="3540"/>
        <v>0.11960088614732042</v>
      </c>
      <c r="X3048" s="13">
        <f t="shared" si="3541"/>
        <v>7.506912711154029E-2</v>
      </c>
      <c r="Y3048" s="13">
        <f t="shared" si="3542"/>
        <v>2.3559080650736669E-2</v>
      </c>
      <c r="Z3048" s="13">
        <f t="shared" si="3543"/>
        <v>1.0874244825661386E-3</v>
      </c>
      <c r="AA3048" s="13">
        <f t="shared" si="3544"/>
        <v>3.2701763404314639E-3</v>
      </c>
      <c r="AB3048" s="13">
        <f t="shared" si="3545"/>
        <v>4.9171475670115334E-3</v>
      </c>
      <c r="AC3048" s="13">
        <f t="shared" si="3546"/>
        <v>5.8149114305620366E-4</v>
      </c>
      <c r="AD3048" s="13">
        <f t="shared" si="3547"/>
        <v>8.9917965441295905E-2</v>
      </c>
      <c r="AE3048" s="13">
        <f t="shared" si="3548"/>
        <v>5.6438237163303491E-2</v>
      </c>
      <c r="AF3048" s="13">
        <f t="shared" si="3549"/>
        <v>1.7712114583936164E-2</v>
      </c>
      <c r="AG3048" s="13">
        <f t="shared" si="3550"/>
        <v>3.7057500824809186E-3</v>
      </c>
      <c r="AH3048" s="13">
        <f t="shared" si="3551"/>
        <v>1.7063420124957673E-4</v>
      </c>
      <c r="AI3048" s="13">
        <f t="shared" si="3552"/>
        <v>5.1314269334638439E-4</v>
      </c>
      <c r="AJ3048" s="13">
        <f t="shared" si="3553"/>
        <v>7.7157868061176517E-4</v>
      </c>
      <c r="AK3048" s="13">
        <f t="shared" si="3554"/>
        <v>7.7344783831596788E-4</v>
      </c>
      <c r="AL3048" s="13">
        <f t="shared" si="3555"/>
        <v>4.390380184941698E-5</v>
      </c>
      <c r="AM3048" s="13">
        <f t="shared" si="3556"/>
        <v>5.4081475611429536E-2</v>
      </c>
      <c r="AN3048" s="13">
        <f t="shared" si="3557"/>
        <v>3.3944975642181123E-2</v>
      </c>
      <c r="AO3048" s="13">
        <f t="shared" si="3558"/>
        <v>1.0653013423923215E-2</v>
      </c>
      <c r="AP3048" s="13">
        <f t="shared" si="3559"/>
        <v>2.2288363812967564E-3</v>
      </c>
      <c r="AQ3048" s="13">
        <f t="shared" si="3560"/>
        <v>3.49739886986072E-4</v>
      </c>
      <c r="AR3048" s="13">
        <f t="shared" si="3561"/>
        <v>2.1420176648862748E-5</v>
      </c>
      <c r="AS3048" s="13">
        <f t="shared" si="3562"/>
        <v>6.4416201775844325E-5</v>
      </c>
      <c r="AT3048" s="13">
        <f t="shared" si="3563"/>
        <v>9.6858376082687345E-5</v>
      </c>
      <c r="AU3048" s="13">
        <f t="shared" si="3564"/>
        <v>9.7093016546998743E-5</v>
      </c>
      <c r="AV3048" s="13">
        <f t="shared" si="3565"/>
        <v>7.2996169072780763E-5</v>
      </c>
      <c r="AW3048" s="13">
        <f t="shared" si="3566"/>
        <v>2.3019647177901144E-6</v>
      </c>
      <c r="AX3048" s="13">
        <f t="shared" si="3567"/>
        <v>2.7106244285697859E-2</v>
      </c>
      <c r="AY3048" s="13">
        <f t="shared" si="3568"/>
        <v>1.701360385652213E-2</v>
      </c>
      <c r="AZ3048" s="13">
        <f t="shared" si="3569"/>
        <v>5.339410232117525E-3</v>
      </c>
      <c r="BA3048" s="13">
        <f t="shared" si="3570"/>
        <v>1.1171178807760297E-3</v>
      </c>
      <c r="BB3048" s="13">
        <f t="shared" si="3571"/>
        <v>1.752935678236802E-4</v>
      </c>
      <c r="BC3048" s="13">
        <f t="shared" si="3572"/>
        <v>2.200507964227334E-5</v>
      </c>
      <c r="BD3048" s="13">
        <f t="shared" si="3573"/>
        <v>2.2407776611627696E-6</v>
      </c>
      <c r="BE3048" s="13">
        <f t="shared" si="3574"/>
        <v>6.7386179078933504E-6</v>
      </c>
      <c r="BF3048" s="13">
        <f t="shared" si="3575"/>
        <v>1.0132413424056015E-5</v>
      </c>
      <c r="BG3048" s="13">
        <f t="shared" si="3576"/>
        <v>1.0156959305233973E-5</v>
      </c>
      <c r="BH3048" s="13">
        <f t="shared" si="3577"/>
        <v>7.6361734868060497E-6</v>
      </c>
      <c r="BI3048" s="13">
        <f t="shared" si="3578"/>
        <v>4.5928033198322592E-6</v>
      </c>
      <c r="BJ3048" s="14">
        <f t="shared" si="3579"/>
        <v>0.81158345050471015</v>
      </c>
      <c r="BK3048" s="14">
        <f t="shared" si="3580"/>
        <v>0.12226044378022768</v>
      </c>
      <c r="BL3048" s="14">
        <f t="shared" si="3581"/>
        <v>4.8199505099662074E-2</v>
      </c>
      <c r="BM3048" s="14">
        <f t="shared" si="3582"/>
        <v>0.66950955732776585</v>
      </c>
      <c r="BN3048" s="14">
        <f t="shared" si="3583"/>
        <v>0.29660996464759576</v>
      </c>
    </row>
    <row r="3049" spans="1:66" x14ac:dyDescent="0.25">
      <c r="A3049" t="s">
        <v>485</v>
      </c>
      <c r="B3049" t="s">
        <v>489</v>
      </c>
      <c r="C3049" t="s">
        <v>491</v>
      </c>
      <c r="D3049" t="s">
        <v>567</v>
      </c>
      <c r="E3049" s="10">
        <f>VLOOKUP(A3049,home!$A$2:$E$405,3,FALSE)</f>
        <v>1.4155844155844199</v>
      </c>
      <c r="F3049" s="10">
        <f>VLOOKUP(B3049,home!$B$2:$E$405,3,FALSE)</f>
        <v>0.47</v>
      </c>
      <c r="G3049" s="10">
        <f>VLOOKUP(C3049,away!$B$2:$E$405,4,FALSE)</f>
        <v>0.47</v>
      </c>
      <c r="H3049" s="10">
        <f>VLOOKUP(A3049,away!$A$2:$E$405,3,FALSE)</f>
        <v>1.1818181818181801</v>
      </c>
      <c r="I3049" s="10">
        <f>VLOOKUP(C3049,away!$B$2:$E$405,3,FALSE)</f>
        <v>0.47</v>
      </c>
      <c r="J3049" s="10">
        <f>VLOOKUP(B3049,home!$B$2:$E$405,4,FALSE)</f>
        <v>0.47</v>
      </c>
      <c r="K3049" s="12">
        <f t="shared" si="3528"/>
        <v>0.31270259740259831</v>
      </c>
      <c r="L3049" s="12">
        <f t="shared" si="3529"/>
        <v>0.26106363636363594</v>
      </c>
      <c r="M3049" s="13">
        <f t="shared" si="3530"/>
        <v>0.5633995435186484</v>
      </c>
      <c r="N3049" s="13">
        <f t="shared" si="3531"/>
        <v>0.17617650063371959</v>
      </c>
      <c r="O3049" s="13">
        <f t="shared" si="3532"/>
        <v>0.14708313355659092</v>
      </c>
      <c r="P3049" s="13">
        <f t="shared" si="3533"/>
        <v>4.5993277897259252E-2</v>
      </c>
      <c r="Q3049" s="13">
        <f t="shared" si="3534"/>
        <v>2.7545424674732311E-2</v>
      </c>
      <c r="R3049" s="13">
        <f t="shared" si="3535"/>
        <v>1.9199028847020974E-2</v>
      </c>
      <c r="S3049" s="13">
        <f t="shared" si="3536"/>
        <v>9.386684973700627E-4</v>
      </c>
      <c r="T3049" s="13">
        <f t="shared" si="3537"/>
        <v>7.1911087307662417E-3</v>
      </c>
      <c r="U3049" s="13">
        <f t="shared" si="3538"/>
        <v>6.0035861880708714E-3</v>
      </c>
      <c r="V3049" s="13">
        <f t="shared" si="3539"/>
        <v>8.5142736623690348E-6</v>
      </c>
      <c r="W3049" s="13">
        <f t="shared" si="3540"/>
        <v>2.8711752807821394E-3</v>
      </c>
      <c r="X3049" s="13">
        <f t="shared" si="3541"/>
        <v>7.4955945943836887E-4</v>
      </c>
      <c r="Y3049" s="13">
        <f t="shared" si="3542"/>
        <v>9.7841359075870912E-5</v>
      </c>
      <c r="Z3049" s="13">
        <f t="shared" si="3543"/>
        <v>1.6707227618178808E-3</v>
      </c>
      <c r="AA3049" s="13">
        <f t="shared" si="3544"/>
        <v>5.2243934716009394E-4</v>
      </c>
      <c r="AB3049" s="13">
        <f t="shared" si="3545"/>
        <v>8.1684070421139568E-5</v>
      </c>
      <c r="AC3049" s="13">
        <f t="shared" si="3546"/>
        <v>4.3441568149949628E-8</v>
      </c>
      <c r="AD3049" s="13">
        <f t="shared" si="3547"/>
        <v>2.2445599197467729E-4</v>
      </c>
      <c r="AE3049" s="13">
        <f t="shared" si="3548"/>
        <v>5.8597297468516346E-5</v>
      </c>
      <c r="AF3049" s="13">
        <f t="shared" si="3549"/>
        <v>7.6488117791062772E-6</v>
      </c>
      <c r="AG3049" s="13">
        <f t="shared" si="3550"/>
        <v>6.6560887230483247E-7</v>
      </c>
      <c r="AH3049" s="13">
        <f t="shared" si="3551"/>
        <v>1.0904123988891815E-4</v>
      </c>
      <c r="AI3049" s="13">
        <f t="shared" si="3552"/>
        <v>3.4097478937264518E-5</v>
      </c>
      <c r="AJ3049" s="13">
        <f t="shared" si="3553"/>
        <v>5.3311851142815011E-6</v>
      </c>
      <c r="AK3049" s="13">
        <f t="shared" si="3554"/>
        <v>5.55691810823298E-7</v>
      </c>
      <c r="AL3049" s="13">
        <f t="shared" si="3555"/>
        <v>1.4185457827920489E-10</v>
      </c>
      <c r="AM3049" s="13">
        <f t="shared" si="3556"/>
        <v>1.4037594338611673E-5</v>
      </c>
      <c r="AN3049" s="13">
        <f t="shared" si="3557"/>
        <v>3.6647054238355528E-6</v>
      </c>
      <c r="AO3049" s="13">
        <f t="shared" si="3558"/>
        <v>4.7836066207402451E-7</v>
      </c>
      <c r="AP3049" s="13">
        <f t="shared" si="3559"/>
        <v>4.1627524644787103E-8</v>
      </c>
      <c r="AQ3049" s="13">
        <f t="shared" si="3560"/>
        <v>2.7168582391462475E-9</v>
      </c>
      <c r="AR3049" s="13">
        <f t="shared" si="3561"/>
        <v>5.6933405198001068E-6</v>
      </c>
      <c r="AS3049" s="13">
        <f t="shared" si="3562"/>
        <v>1.7803223684389525E-6</v>
      </c>
      <c r="AT3049" s="13">
        <f t="shared" si="3563"/>
        <v>2.7835571441240306E-7</v>
      </c>
      <c r="AU3049" s="13">
        <f t="shared" si="3564"/>
        <v>2.9014184966204775E-8</v>
      </c>
      <c r="AV3049" s="13">
        <f t="shared" si="3565"/>
        <v>2.2682027501129124E-9</v>
      </c>
      <c r="AW3049" s="13">
        <f t="shared" si="3566"/>
        <v>3.2167605046751122E-13</v>
      </c>
      <c r="AX3049" s="13">
        <f t="shared" si="3567"/>
        <v>7.3159870182798007E-7</v>
      </c>
      <c r="AY3049" s="13">
        <f t="shared" si="3568"/>
        <v>1.9099381745812793E-7</v>
      </c>
      <c r="AZ3049" s="13">
        <f t="shared" si="3569"/>
        <v>2.4930770254295685E-8</v>
      </c>
      <c r="BA3049" s="13">
        <f t="shared" si="3570"/>
        <v>2.1695058466442674E-9</v>
      </c>
      <c r="BB3049" s="13">
        <f t="shared" si="3571"/>
        <v>1.4159477135928026E-10</v>
      </c>
      <c r="BC3049" s="13">
        <f t="shared" si="3572"/>
        <v>7.3930491802262642E-12</v>
      </c>
      <c r="BD3049" s="13">
        <f t="shared" si="3573"/>
        <v>2.4772069652590829E-7</v>
      </c>
      <c r="BE3049" s="13">
        <f t="shared" si="3574"/>
        <v>7.7462905234032328E-8</v>
      </c>
      <c r="BF3049" s="13">
        <f t="shared" si="3575"/>
        <v>1.2111425834516619E-8</v>
      </c>
      <c r="BG3049" s="13">
        <f t="shared" si="3576"/>
        <v>1.2624247722340933E-9</v>
      </c>
      <c r="BH3049" s="13">
        <f t="shared" si="3577"/>
        <v>9.8690876325746102E-11</v>
      </c>
      <c r="BI3049" s="13">
        <f t="shared" si="3578"/>
        <v>6.1721786733998818E-12</v>
      </c>
      <c r="BJ3049" s="14">
        <f t="shared" si="3579"/>
        <v>0.21494215269519976</v>
      </c>
      <c r="BK3049" s="14">
        <f t="shared" si="3580"/>
        <v>0.61034023876418009</v>
      </c>
      <c r="BL3049" s="14">
        <f t="shared" si="3581"/>
        <v>0.17304701956832108</v>
      </c>
      <c r="BM3049" s="14">
        <f t="shared" si="3582"/>
        <v>2.0603033668051728E-2</v>
      </c>
      <c r="BN3049" s="14">
        <f t="shared" si="3583"/>
        <v>0.9793969091279715</v>
      </c>
    </row>
    <row r="3050" spans="1:66" x14ac:dyDescent="0.25">
      <c r="A3050" t="s">
        <v>485</v>
      </c>
      <c r="B3050" t="s">
        <v>493</v>
      </c>
      <c r="C3050" t="s">
        <v>494</v>
      </c>
      <c r="D3050" t="s">
        <v>567</v>
      </c>
      <c r="E3050" s="10">
        <f>VLOOKUP(A3050,home!$A$2:$E$405,3,FALSE)</f>
        <v>1.4155844155844199</v>
      </c>
      <c r="F3050" s="10">
        <f>VLOOKUP(B3050,home!$B$2:$E$405,3,FALSE)</f>
        <v>0.94</v>
      </c>
      <c r="G3050" s="10">
        <f>VLOOKUP(C3050,away!$B$2:$E$405,4,FALSE)</f>
        <v>1.18</v>
      </c>
      <c r="H3050" s="10">
        <f>VLOOKUP(A3050,away!$A$2:$E$405,3,FALSE)</f>
        <v>1.1818181818181801</v>
      </c>
      <c r="I3050" s="10">
        <f>VLOOKUP(C3050,away!$B$2:$E$405,3,FALSE)</f>
        <v>1.53</v>
      </c>
      <c r="J3050" s="10">
        <f>VLOOKUP(B3050,home!$B$2:$E$405,4,FALSE)</f>
        <v>0.94</v>
      </c>
      <c r="K3050" s="12">
        <f t="shared" si="3528"/>
        <v>1.5701662337662383</v>
      </c>
      <c r="L3050" s="12">
        <f t="shared" si="3529"/>
        <v>1.6996909090909067</v>
      </c>
      <c r="M3050" s="13">
        <f t="shared" si="3530"/>
        <v>3.8011856952595555E-2</v>
      </c>
      <c r="N3050" s="13">
        <f t="shared" si="3531"/>
        <v>5.9684934269717958E-2</v>
      </c>
      <c r="O3050" s="13">
        <f t="shared" si="3532"/>
        <v>6.4608407699990641E-2</v>
      </c>
      <c r="P3050" s="13">
        <f t="shared" si="3533"/>
        <v>0.10144594018792792</v>
      </c>
      <c r="Q3050" s="13">
        <f t="shared" si="3534"/>
        <v>4.6857634227434282E-2</v>
      </c>
      <c r="R3050" s="13">
        <f t="shared" si="3535"/>
        <v>5.4907161609256516E-2</v>
      </c>
      <c r="S3050" s="13">
        <f t="shared" si="3536"/>
        <v>6.7684662140071655E-2</v>
      </c>
      <c r="T3050" s="13">
        <f t="shared" si="3537"/>
        <v>7.964349491787695E-2</v>
      </c>
      <c r="U3050" s="13">
        <f t="shared" si="3538"/>
        <v>8.6213371150800494E-2</v>
      </c>
      <c r="V3050" s="13">
        <f t="shared" si="3539"/>
        <v>2.0070737973694189E-2</v>
      </c>
      <c r="W3050" s="13">
        <f t="shared" si="3540"/>
        <v>2.4524758352695485E-2</v>
      </c>
      <c r="X3050" s="13">
        <f t="shared" si="3541"/>
        <v>4.1684508819727788E-2</v>
      </c>
      <c r="Y3050" s="13">
        <f t="shared" si="3542"/>
        <v>3.5425390345405525E-2</v>
      </c>
      <c r="Z3050" s="13">
        <f t="shared" si="3543"/>
        <v>3.1108401143746189E-2</v>
      </c>
      <c r="AA3050" s="13">
        <f t="shared" si="3544"/>
        <v>4.884536106236529E-2</v>
      </c>
      <c r="AB3050" s="13">
        <f t="shared" si="3545"/>
        <v>3.8347668308123098E-2</v>
      </c>
      <c r="AC3050" s="13">
        <f t="shared" si="3546"/>
        <v>3.3477956735745644E-3</v>
      </c>
      <c r="AD3050" s="13">
        <f t="shared" si="3547"/>
        <v>9.6269868641697433E-3</v>
      </c>
      <c r="AE3050" s="13">
        <f t="shared" si="3548"/>
        <v>1.6362902054966887E-2</v>
      </c>
      <c r="AF3050" s="13">
        <f t="shared" si="3549"/>
        <v>1.3905937934586068E-2</v>
      </c>
      <c r="AG3050" s="13">
        <f t="shared" si="3550"/>
        <v>7.8785987632661088E-3</v>
      </c>
      <c r="AH3050" s="13">
        <f t="shared" si="3551"/>
        <v>1.3218666655094632E-2</v>
      </c>
      <c r="AI3050" s="13">
        <f t="shared" si="3552"/>
        <v>2.0755504037241298E-2</v>
      </c>
      <c r="AJ3050" s="13">
        <f t="shared" si="3553"/>
        <v>1.6294795802037566E-2</v>
      </c>
      <c r="AK3050" s="13">
        <f t="shared" si="3554"/>
        <v>8.5285127181584097E-3</v>
      </c>
      <c r="AL3050" s="13">
        <f t="shared" si="3555"/>
        <v>3.573835186072476E-4</v>
      </c>
      <c r="AM3050" s="13">
        <f t="shared" si="3556"/>
        <v>3.0231939414060915E-3</v>
      </c>
      <c r="AN3050" s="13">
        <f t="shared" si="3557"/>
        <v>5.1384952586266408E-3</v>
      </c>
      <c r="AO3050" s="13">
        <f t="shared" si="3558"/>
        <v>4.3669268387472151E-3</v>
      </c>
      <c r="AP3050" s="13">
        <f t="shared" si="3559"/>
        <v>2.4741419494945785E-3</v>
      </c>
      <c r="AQ3050" s="13">
        <f t="shared" si="3560"/>
        <v>1.0513191448390964E-3</v>
      </c>
      <c r="AR3050" s="13">
        <f t="shared" si="3561"/>
        <v>4.4935295087934896E-3</v>
      </c>
      <c r="AS3050" s="13">
        <f t="shared" si="3562"/>
        <v>7.0555883051397275E-3</v>
      </c>
      <c r="AT3050" s="13">
        <f t="shared" si="3563"/>
        <v>5.5392232580431825E-3</v>
      </c>
      <c r="AU3050" s="13">
        <f t="shared" si="3564"/>
        <v>2.8991671070240045E-3</v>
      </c>
      <c r="AV3050" s="13">
        <f t="shared" si="3565"/>
        <v>1.138043574373711E-3</v>
      </c>
      <c r="AW3050" s="13">
        <f t="shared" si="3566"/>
        <v>2.6494004443867523E-5</v>
      </c>
      <c r="AX3050" s="13">
        <f t="shared" si="3567"/>
        <v>7.9115284082041822E-4</v>
      </c>
      <c r="AY3050" s="13">
        <f t="shared" si="3568"/>
        <v>1.3447152912439099E-3</v>
      </c>
      <c r="AZ3050" s="13">
        <f t="shared" si="3569"/>
        <v>1.1428001779214025E-3</v>
      </c>
      <c r="BA3050" s="13">
        <f t="shared" si="3570"/>
        <v>6.4746902444015966E-4</v>
      </c>
      <c r="BB3050" s="13">
        <f t="shared" si="3571"/>
        <v>2.7512430368972416E-4</v>
      </c>
      <c r="BC3050" s="13">
        <f t="shared" si="3572"/>
        <v>9.3525255570277977E-5</v>
      </c>
      <c r="BD3050" s="13">
        <f t="shared" si="3573"/>
        <v>1.2729352093046702E-3</v>
      </c>
      <c r="BE3050" s="13">
        <f t="shared" si="3574"/>
        <v>1.9987198834223517E-3</v>
      </c>
      <c r="BF3050" s="13">
        <f t="shared" si="3575"/>
        <v>1.5691612358534851E-3</v>
      </c>
      <c r="BG3050" s="13">
        <f t="shared" si="3576"/>
        <v>8.2128132929068065E-4</v>
      </c>
      <c r="BH3050" s="13">
        <f t="shared" si="3577"/>
        <v>3.2238705291871958E-4</v>
      </c>
      <c r="BI3050" s="13">
        <f t="shared" si="3578"/>
        <v>1.0124025293927659E-4</v>
      </c>
      <c r="BJ3050" s="14">
        <f t="shared" si="3579"/>
        <v>0.35594401057664632</v>
      </c>
      <c r="BK3050" s="14">
        <f t="shared" si="3580"/>
        <v>0.23226309173771506</v>
      </c>
      <c r="BL3050" s="14">
        <f t="shared" si="3581"/>
        <v>0.37893072576017123</v>
      </c>
      <c r="BM3050" s="14">
        <f t="shared" si="3582"/>
        <v>0.63141207298455593</v>
      </c>
      <c r="BN3050" s="14">
        <f t="shared" si="3583"/>
        <v>0.36551593494692286</v>
      </c>
    </row>
    <row r="3051" spans="1:66" x14ac:dyDescent="0.25">
      <c r="A3051" t="s">
        <v>22</v>
      </c>
      <c r="B3051" t="s">
        <v>266</v>
      </c>
      <c r="C3051" t="s">
        <v>256</v>
      </c>
      <c r="D3051" t="s">
        <v>567</v>
      </c>
      <c r="E3051" s="10">
        <f>VLOOKUP(A3051,home!$A$2:$E$405,3,FALSE)</f>
        <v>1.6666666666666701</v>
      </c>
      <c r="F3051" s="10">
        <f>VLOOKUP(B3051,home!$B$2:$E$405,3,FALSE)</f>
        <v>0.82</v>
      </c>
      <c r="G3051" s="10">
        <f>VLOOKUP(C3051,away!$B$2:$E$405,4,FALSE)</f>
        <v>0.75</v>
      </c>
      <c r="H3051" s="10">
        <f>VLOOKUP(A3051,away!$A$2:$E$405,3,FALSE)</f>
        <v>1.38</v>
      </c>
      <c r="I3051" s="10">
        <f>VLOOKUP(C3051,away!$B$2:$E$405,3,FALSE)</f>
        <v>0.53</v>
      </c>
      <c r="J3051" s="10">
        <f>VLOOKUP(B3051,home!$B$2:$E$405,4,FALSE)</f>
        <v>0.82</v>
      </c>
      <c r="K3051" s="12">
        <f t="shared" si="3528"/>
        <v>1.0250000000000021</v>
      </c>
      <c r="L3051" s="12">
        <f t="shared" si="3529"/>
        <v>0.59974799999999995</v>
      </c>
      <c r="M3051" s="13">
        <f t="shared" si="3530"/>
        <v>0.19696130319920985</v>
      </c>
      <c r="N3051" s="13">
        <f t="shared" si="3531"/>
        <v>0.20188533577919049</v>
      </c>
      <c r="O3051" s="13">
        <f t="shared" si="3532"/>
        <v>0.11812714767111969</v>
      </c>
      <c r="P3051" s="13">
        <f t="shared" si="3533"/>
        <v>0.12108032636289792</v>
      </c>
      <c r="Q3051" s="13">
        <f t="shared" si="3534"/>
        <v>0.10346623458683535</v>
      </c>
      <c r="R3051" s="13">
        <f t="shared" si="3535"/>
        <v>3.5423260280729341E-2</v>
      </c>
      <c r="S3051" s="13">
        <f t="shared" si="3536"/>
        <v>1.8608281416220705E-2</v>
      </c>
      <c r="T3051" s="13">
        <f t="shared" si="3537"/>
        <v>6.205366726098531E-2</v>
      </c>
      <c r="U3051" s="13">
        <f t="shared" si="3538"/>
        <v>3.6308841787747639E-2</v>
      </c>
      <c r="V3051" s="13">
        <f t="shared" si="3539"/>
        <v>1.2710318390984389E-3</v>
      </c>
      <c r="W3051" s="13">
        <f t="shared" si="3540"/>
        <v>3.5350963483835485E-2</v>
      </c>
      <c r="X3051" s="13">
        <f t="shared" si="3541"/>
        <v>2.1201669647503359E-2</v>
      </c>
      <c r="Y3051" s="13">
        <f t="shared" si="3542"/>
        <v>6.3578294838754212E-3</v>
      </c>
      <c r="Z3051" s="13">
        <f t="shared" si="3543"/>
        <v>7.0816765022822872E-3</v>
      </c>
      <c r="AA3051" s="13">
        <f t="shared" si="3544"/>
        <v>7.2587184148393581E-3</v>
      </c>
      <c r="AB3051" s="13">
        <f t="shared" si="3545"/>
        <v>3.7200931876051791E-3</v>
      </c>
      <c r="AC3051" s="13">
        <f t="shared" si="3546"/>
        <v>4.8834767095093887E-5</v>
      </c>
      <c r="AD3051" s="13">
        <f t="shared" si="3547"/>
        <v>9.058684392732861E-3</v>
      </c>
      <c r="AE3051" s="13">
        <f t="shared" si="3548"/>
        <v>5.4329278471727475E-3</v>
      </c>
      <c r="AF3051" s="13">
        <f t="shared" si="3549"/>
        <v>1.62919380524308E-3</v>
      </c>
      <c r="AG3051" s="13">
        <f t="shared" si="3550"/>
        <v>3.2570190876897562E-4</v>
      </c>
      <c r="AH3051" s="13">
        <f t="shared" si="3551"/>
        <v>1.0618053297226989E-3</v>
      </c>
      <c r="AI3051" s="13">
        <f t="shared" si="3552"/>
        <v>1.0883504629657685E-3</v>
      </c>
      <c r="AJ3051" s="13">
        <f t="shared" si="3553"/>
        <v>5.577796122699575E-4</v>
      </c>
      <c r="AK3051" s="13">
        <f t="shared" si="3554"/>
        <v>1.9057470085890257E-4</v>
      </c>
      <c r="AL3051" s="13">
        <f t="shared" si="3555"/>
        <v>1.2008307097256861E-6</v>
      </c>
      <c r="AM3051" s="13">
        <f t="shared" si="3556"/>
        <v>1.8570303005102406E-3</v>
      </c>
      <c r="AN3051" s="13">
        <f t="shared" si="3557"/>
        <v>1.1137502086704157E-3</v>
      </c>
      <c r="AO3051" s="13">
        <f t="shared" si="3558"/>
        <v>3.3398473007483214E-4</v>
      </c>
      <c r="AP3051" s="13">
        <f t="shared" si="3559"/>
        <v>6.6768891297640153E-5</v>
      </c>
      <c r="AQ3051" s="13">
        <f t="shared" si="3560"/>
        <v>1.0011127254494268E-5</v>
      </c>
      <c r="AR3051" s="13">
        <f t="shared" si="3561"/>
        <v>1.2736312457810588E-4</v>
      </c>
      <c r="AS3051" s="13">
        <f t="shared" si="3562"/>
        <v>1.3054720269255879E-4</v>
      </c>
      <c r="AT3051" s="13">
        <f t="shared" si="3563"/>
        <v>6.6905441379936517E-5</v>
      </c>
      <c r="AU3051" s="13">
        <f t="shared" si="3564"/>
        <v>2.2859359138145027E-5</v>
      </c>
      <c r="AV3051" s="13">
        <f t="shared" si="3565"/>
        <v>5.857710779149675E-6</v>
      </c>
      <c r="AW3051" s="13">
        <f t="shared" si="3566"/>
        <v>2.0505575330804878E-8</v>
      </c>
      <c r="AX3051" s="13">
        <f t="shared" si="3567"/>
        <v>3.1724267633716669E-4</v>
      </c>
      <c r="AY3051" s="13">
        <f t="shared" si="3568"/>
        <v>1.9026566064786303E-4</v>
      </c>
      <c r="AZ3051" s="13">
        <f t="shared" si="3569"/>
        <v>5.7055724721117267E-5</v>
      </c>
      <c r="BA3051" s="13">
        <f t="shared" si="3570"/>
        <v>1.140635226334688E-5</v>
      </c>
      <c r="BB3051" s="13">
        <f t="shared" si="3571"/>
        <v>1.7102342393094408E-6</v>
      </c>
      <c r="BC3051" s="13">
        <f t="shared" si="3572"/>
        <v>2.0514191291147174E-7</v>
      </c>
      <c r="BD3051" s="13">
        <f t="shared" si="3573"/>
        <v>1.2730963206578299E-5</v>
      </c>
      <c r="BE3051" s="13">
        <f t="shared" si="3574"/>
        <v>1.3049237286742782E-5</v>
      </c>
      <c r="BF3051" s="13">
        <f t="shared" si="3575"/>
        <v>6.6877341094556896E-6</v>
      </c>
      <c r="BG3051" s="13">
        <f t="shared" si="3576"/>
        <v>2.284975820730699E-6</v>
      </c>
      <c r="BH3051" s="13">
        <f t="shared" si="3577"/>
        <v>5.8552505406224282E-7</v>
      </c>
      <c r="BI3051" s="13">
        <f t="shared" si="3578"/>
        <v>1.2003263608276005E-7</v>
      </c>
      <c r="BJ3051" s="14">
        <f t="shared" si="3579"/>
        <v>0.45072163924407244</v>
      </c>
      <c r="BK3051" s="14">
        <f t="shared" si="3580"/>
        <v>0.33816124407587961</v>
      </c>
      <c r="BL3051" s="14">
        <f t="shared" si="3581"/>
        <v>0.20412556275454008</v>
      </c>
      <c r="BM3051" s="14">
        <f t="shared" si="3582"/>
        <v>0.22295626954171921</v>
      </c>
      <c r="BN3051" s="14">
        <f t="shared" si="3583"/>
        <v>0.77694360787998251</v>
      </c>
    </row>
    <row r="3052" spans="1:66" x14ac:dyDescent="0.25">
      <c r="A3052" t="s">
        <v>22</v>
      </c>
      <c r="B3052" t="s">
        <v>166</v>
      </c>
      <c r="C3052" t="s">
        <v>163</v>
      </c>
      <c r="D3052" t="s">
        <v>567</v>
      </c>
      <c r="E3052" s="10">
        <f>VLOOKUP(A3052,home!$A$2:$E$405,3,FALSE)</f>
        <v>1.6666666666666701</v>
      </c>
      <c r="F3052" s="10">
        <f>VLOOKUP(B3052,home!$B$2:$E$405,3,FALSE)</f>
        <v>0.9</v>
      </c>
      <c r="G3052" s="10">
        <f>VLOOKUP(C3052,away!$B$2:$E$405,4,FALSE)</f>
        <v>1.2</v>
      </c>
      <c r="H3052" s="10">
        <f>VLOOKUP(A3052,away!$A$2:$E$405,3,FALSE)</f>
        <v>1.38</v>
      </c>
      <c r="I3052" s="10">
        <f>VLOOKUP(C3052,away!$B$2:$E$405,3,FALSE)</f>
        <v>0.86</v>
      </c>
      <c r="J3052" s="10">
        <f>VLOOKUP(B3052,home!$B$2:$E$405,4,FALSE)</f>
        <v>0.9</v>
      </c>
      <c r="K3052" s="12">
        <f t="shared" si="3528"/>
        <v>1.8000000000000036</v>
      </c>
      <c r="L3052" s="12">
        <f t="shared" si="3529"/>
        <v>1.06812</v>
      </c>
      <c r="M3052" s="13">
        <f t="shared" si="3530"/>
        <v>5.6805620822980359E-2</v>
      </c>
      <c r="N3052" s="13">
        <f t="shared" si="3531"/>
        <v>0.10225011748136484</v>
      </c>
      <c r="O3052" s="13">
        <f t="shared" si="3532"/>
        <v>6.067521971344178E-2</v>
      </c>
      <c r="P3052" s="13">
        <f t="shared" si="3533"/>
        <v>0.10921539548419541</v>
      </c>
      <c r="Q3052" s="13">
        <f t="shared" si="3534"/>
        <v>9.2025105733228557E-2</v>
      </c>
      <c r="R3052" s="13">
        <f t="shared" si="3535"/>
        <v>3.2404207840160716E-2</v>
      </c>
      <c r="S3052" s="13">
        <f t="shared" si="3536"/>
        <v>5.249481670106057E-2</v>
      </c>
      <c r="T3052" s="13">
        <f t="shared" si="3537"/>
        <v>9.8293855935776081E-2</v>
      </c>
      <c r="U3052" s="13">
        <f t="shared" si="3538"/>
        <v>5.83275741122894E-2</v>
      </c>
      <c r="V3052" s="13">
        <f t="shared" si="3539"/>
        <v>1.1214152722947384E-2</v>
      </c>
      <c r="W3052" s="13">
        <f t="shared" si="3540"/>
        <v>5.5215063439937234E-2</v>
      </c>
      <c r="X3052" s="13">
        <f t="shared" si="3541"/>
        <v>5.8976313561465758E-2</v>
      </c>
      <c r="Y3052" s="13">
        <f t="shared" si="3542"/>
        <v>3.1496890020636402E-2</v>
      </c>
      <c r="Z3052" s="13">
        <f t="shared" si="3543"/>
        <v>1.153719415941082E-2</v>
      </c>
      <c r="AA3052" s="13">
        <f t="shared" si="3544"/>
        <v>2.0766949486939516E-2</v>
      </c>
      <c r="AB3052" s="13">
        <f t="shared" si="3545"/>
        <v>1.8690254538245604E-2</v>
      </c>
      <c r="AC3052" s="13">
        <f t="shared" si="3546"/>
        <v>1.3475318407238912E-3</v>
      </c>
      <c r="AD3052" s="13">
        <f t="shared" si="3547"/>
        <v>2.4846778547971817E-2</v>
      </c>
      <c r="AE3052" s="13">
        <f t="shared" si="3548"/>
        <v>2.653934110265966E-2</v>
      </c>
      <c r="AF3052" s="13">
        <f t="shared" si="3549"/>
        <v>1.4173600509286417E-2</v>
      </c>
      <c r="AG3052" s="13">
        <f t="shared" si="3550"/>
        <v>5.0463687253263353E-3</v>
      </c>
      <c r="AH3052" s="13">
        <f t="shared" si="3551"/>
        <v>3.0807769563874709E-3</v>
      </c>
      <c r="AI3052" s="13">
        <f t="shared" si="3552"/>
        <v>5.5453985214974589E-3</v>
      </c>
      <c r="AJ3052" s="13">
        <f t="shared" si="3553"/>
        <v>4.990858669347723E-3</v>
      </c>
      <c r="AK3052" s="13">
        <f t="shared" si="3554"/>
        <v>2.9945152016086396E-3</v>
      </c>
      <c r="AL3052" s="13">
        <f t="shared" si="3555"/>
        <v>1.0363145109940842E-4</v>
      </c>
      <c r="AM3052" s="13">
        <f t="shared" si="3556"/>
        <v>8.944840277269871E-3</v>
      </c>
      <c r="AN3052" s="13">
        <f t="shared" si="3557"/>
        <v>9.5541627969574945E-3</v>
      </c>
      <c r="AO3052" s="13">
        <f t="shared" si="3558"/>
        <v>5.1024961833431191E-3</v>
      </c>
      <c r="AP3052" s="13">
        <f t="shared" si="3559"/>
        <v>1.816692741117484E-3</v>
      </c>
      <c r="AQ3052" s="13">
        <f t="shared" si="3560"/>
        <v>4.8511146266060171E-4</v>
      </c>
      <c r="AR3052" s="13">
        <f t="shared" si="3561"/>
        <v>6.5812789653131739E-4</v>
      </c>
      <c r="AS3052" s="13">
        <f t="shared" si="3562"/>
        <v>1.1846302137563736E-3</v>
      </c>
      <c r="AT3052" s="13">
        <f t="shared" si="3563"/>
        <v>1.0661671923807385E-3</v>
      </c>
      <c r="AU3052" s="13">
        <f t="shared" si="3564"/>
        <v>6.3970031542844431E-4</v>
      </c>
      <c r="AV3052" s="13">
        <f t="shared" si="3565"/>
        <v>2.8786514194280066E-4</v>
      </c>
      <c r="AW3052" s="13">
        <f t="shared" si="3566"/>
        <v>5.5345412774150104E-6</v>
      </c>
      <c r="AX3052" s="13">
        <f t="shared" si="3567"/>
        <v>2.683452083180965E-3</v>
      </c>
      <c r="AY3052" s="13">
        <f t="shared" si="3568"/>
        <v>2.866248839087252E-3</v>
      </c>
      <c r="AZ3052" s="13">
        <f t="shared" si="3569"/>
        <v>1.5307488550029378E-3</v>
      </c>
      <c r="BA3052" s="13">
        <f t="shared" si="3570"/>
        <v>5.4500782233524593E-4</v>
      </c>
      <c r="BB3052" s="13">
        <f t="shared" si="3571"/>
        <v>1.455334387981807E-4</v>
      </c>
      <c r="BC3052" s="13">
        <f t="shared" si="3572"/>
        <v>3.1089435329822564E-5</v>
      </c>
      <c r="BD3052" s="13">
        <f t="shared" si="3573"/>
        <v>1.1715992814050507E-4</v>
      </c>
      <c r="BE3052" s="13">
        <f t="shared" si="3574"/>
        <v>2.1088787065290951E-4</v>
      </c>
      <c r="BF3052" s="13">
        <f t="shared" si="3575"/>
        <v>1.8979908358761897E-4</v>
      </c>
      <c r="BG3052" s="13">
        <f t="shared" si="3576"/>
        <v>1.1387945015257159E-4</v>
      </c>
      <c r="BH3052" s="13">
        <f t="shared" si="3577"/>
        <v>5.1245752568657343E-5</v>
      </c>
      <c r="BI3052" s="13">
        <f t="shared" si="3578"/>
        <v>1.8448470924716676E-5</v>
      </c>
      <c r="BJ3052" s="14">
        <f t="shared" si="3579"/>
        <v>0.54256881899273612</v>
      </c>
      <c r="BK3052" s="14">
        <f t="shared" si="3580"/>
        <v>0.23404739786209428</v>
      </c>
      <c r="BL3052" s="14">
        <f t="shared" si="3581"/>
        <v>0.21201366635598498</v>
      </c>
      <c r="BM3052" s="14">
        <f t="shared" si="3582"/>
        <v>0.54393069599704469</v>
      </c>
      <c r="BN3052" s="14">
        <f t="shared" si="3583"/>
        <v>0.45337566707537169</v>
      </c>
    </row>
    <row r="3053" spans="1:66" x14ac:dyDescent="0.25">
      <c r="A3053" t="s">
        <v>22</v>
      </c>
      <c r="B3053" t="s">
        <v>264</v>
      </c>
      <c r="C3053" t="s">
        <v>261</v>
      </c>
      <c r="D3053" t="s">
        <v>567</v>
      </c>
      <c r="E3053" s="10">
        <f>VLOOKUP(A3053,home!$A$2:$E$405,3,FALSE)</f>
        <v>1.6666666666666701</v>
      </c>
      <c r="F3053" s="10">
        <f>VLOOKUP(B3053,home!$B$2:$E$405,3,FALSE)</f>
        <v>0.6</v>
      </c>
      <c r="G3053" s="10">
        <f>VLOOKUP(C3053,away!$B$2:$E$405,4,FALSE)</f>
        <v>0.51</v>
      </c>
      <c r="H3053" s="10">
        <f>VLOOKUP(A3053,away!$A$2:$E$405,3,FALSE)</f>
        <v>1.38</v>
      </c>
      <c r="I3053" s="10">
        <f>VLOOKUP(C3053,away!$B$2:$E$405,3,FALSE)</f>
        <v>1.29</v>
      </c>
      <c r="J3053" s="10">
        <f>VLOOKUP(B3053,home!$B$2:$E$405,4,FALSE)</f>
        <v>0.6</v>
      </c>
      <c r="K3053" s="12">
        <f t="shared" si="3528"/>
        <v>0.51000000000000101</v>
      </c>
      <c r="L3053" s="12">
        <f t="shared" si="3529"/>
        <v>1.06812</v>
      </c>
      <c r="M3053" s="13">
        <f t="shared" si="3530"/>
        <v>0.20636269561691539</v>
      </c>
      <c r="N3053" s="13">
        <f t="shared" si="3531"/>
        <v>0.10524497476462705</v>
      </c>
      <c r="O3053" s="13">
        <f t="shared" si="3532"/>
        <v>0.22042012244233969</v>
      </c>
      <c r="P3053" s="13">
        <f t="shared" si="3533"/>
        <v>0.11241426244559344</v>
      </c>
      <c r="Q3053" s="13">
        <f t="shared" si="3534"/>
        <v>2.6837468564979948E-2</v>
      </c>
      <c r="R3053" s="13">
        <f t="shared" si="3535"/>
        <v>0.11771757059155592</v>
      </c>
      <c r="S3053" s="13">
        <f t="shared" si="3536"/>
        <v>1.5309170055431904E-2</v>
      </c>
      <c r="T3053" s="13">
        <f t="shared" si="3537"/>
        <v>2.8665636923626382E-2</v>
      </c>
      <c r="U3053" s="13">
        <f t="shared" si="3538"/>
        <v>6.003596100169363E-2</v>
      </c>
      <c r="V3053" s="13">
        <f t="shared" si="3539"/>
        <v>9.2661507411111795E-4</v>
      </c>
      <c r="W3053" s="13">
        <f t="shared" si="3540"/>
        <v>4.5623696560466017E-3</v>
      </c>
      <c r="X3053" s="13">
        <f t="shared" si="3541"/>
        <v>4.8731582770164964E-3</v>
      </c>
      <c r="Y3053" s="13">
        <f t="shared" si="3542"/>
        <v>2.6025589094234298E-3</v>
      </c>
      <c r="Z3053" s="13">
        <f t="shared" si="3543"/>
        <v>4.1912163833417566E-2</v>
      </c>
      <c r="AA3053" s="13">
        <f t="shared" si="3544"/>
        <v>2.1375203555043E-2</v>
      </c>
      <c r="AB3053" s="13">
        <f t="shared" si="3545"/>
        <v>5.4506769065359754E-3</v>
      </c>
      <c r="AC3053" s="13">
        <f t="shared" si="3546"/>
        <v>3.154783796308625E-5</v>
      </c>
      <c r="AD3053" s="13">
        <f t="shared" si="3547"/>
        <v>5.8170213114594254E-4</v>
      </c>
      <c r="AE3053" s="13">
        <f t="shared" si="3548"/>
        <v>6.2132768031960422E-4</v>
      </c>
      <c r="AF3053" s="13">
        <f t="shared" si="3549"/>
        <v>3.3182626095148781E-4</v>
      </c>
      <c r="AG3053" s="13">
        <f t="shared" si="3550"/>
        <v>1.1814342194916771E-4</v>
      </c>
      <c r="AH3053" s="13">
        <f t="shared" si="3551"/>
        <v>1.1191805108437492E-2</v>
      </c>
      <c r="AI3053" s="13">
        <f t="shared" si="3552"/>
        <v>5.7078206053031311E-3</v>
      </c>
      <c r="AJ3053" s="13">
        <f t="shared" si="3553"/>
        <v>1.4554942543523013E-3</v>
      </c>
      <c r="AK3053" s="13">
        <f t="shared" si="3554"/>
        <v>2.4743402323989177E-4</v>
      </c>
      <c r="AL3053" s="13">
        <f t="shared" si="3555"/>
        <v>6.8741628437668812E-7</v>
      </c>
      <c r="AM3053" s="13">
        <f t="shared" si="3556"/>
        <v>5.933361737688627E-5</v>
      </c>
      <c r="AN3053" s="13">
        <f t="shared" si="3557"/>
        <v>6.3375423392599757E-5</v>
      </c>
      <c r="AO3053" s="13">
        <f t="shared" si="3558"/>
        <v>3.3846278617051828E-5</v>
      </c>
      <c r="AP3053" s="13">
        <f t="shared" si="3559"/>
        <v>1.2050629038815133E-5</v>
      </c>
      <c r="AQ3053" s="13">
        <f t="shared" si="3560"/>
        <v>3.2178794722348041E-6</v>
      </c>
      <c r="AR3053" s="13">
        <f t="shared" si="3561"/>
        <v>2.3908381744848516E-3</v>
      </c>
      <c r="AS3053" s="13">
        <f t="shared" si="3562"/>
        <v>1.2193274689872766E-3</v>
      </c>
      <c r="AT3053" s="13">
        <f t="shared" si="3563"/>
        <v>3.109285045917561E-4</v>
      </c>
      <c r="AU3053" s="13">
        <f t="shared" si="3564"/>
        <v>5.2857845780598659E-5</v>
      </c>
      <c r="AV3053" s="13">
        <f t="shared" si="3565"/>
        <v>6.7393753370263402E-6</v>
      </c>
      <c r="AW3053" s="13">
        <f t="shared" si="3566"/>
        <v>1.0401776990302751E-8</v>
      </c>
      <c r="AX3053" s="13">
        <f t="shared" si="3567"/>
        <v>5.0433574770353447E-6</v>
      </c>
      <c r="AY3053" s="13">
        <f t="shared" si="3568"/>
        <v>5.3869109883709925E-6</v>
      </c>
      <c r="AZ3053" s="13">
        <f t="shared" si="3569"/>
        <v>2.8769336824494123E-6</v>
      </c>
      <c r="BA3053" s="13">
        <f t="shared" si="3570"/>
        <v>1.0243034682992887E-6</v>
      </c>
      <c r="BB3053" s="13">
        <f t="shared" si="3571"/>
        <v>2.73519755139959E-7</v>
      </c>
      <c r="BC3053" s="13">
        <f t="shared" si="3572"/>
        <v>5.8430384172018632E-8</v>
      </c>
      <c r="BD3053" s="13">
        <f t="shared" si="3573"/>
        <v>4.256170118217931E-4</v>
      </c>
      <c r="BE3053" s="13">
        <f t="shared" si="3574"/>
        <v>2.1706467602911487E-4</v>
      </c>
      <c r="BF3053" s="13">
        <f t="shared" si="3575"/>
        <v>5.5351492387424398E-5</v>
      </c>
      <c r="BG3053" s="13">
        <f t="shared" si="3576"/>
        <v>9.4097537058621696E-6</v>
      </c>
      <c r="BH3053" s="13">
        <f t="shared" si="3577"/>
        <v>1.1997435974974284E-6</v>
      </c>
      <c r="BI3053" s="13">
        <f t="shared" si="3578"/>
        <v>1.2237384694473796E-7</v>
      </c>
      <c r="BJ3053" s="14">
        <f t="shared" si="3579"/>
        <v>0.17462565387373918</v>
      </c>
      <c r="BK3053" s="14">
        <f t="shared" si="3580"/>
        <v>0.33505036535728777</v>
      </c>
      <c r="BL3053" s="14">
        <f t="shared" si="3581"/>
        <v>0.44829154490907125</v>
      </c>
      <c r="BM3053" s="14">
        <f t="shared" si="3582"/>
        <v>0.21087725703829271</v>
      </c>
      <c r="BN3053" s="14">
        <f t="shared" si="3583"/>
        <v>0.78899709442601151</v>
      </c>
    </row>
    <row r="3054" spans="1:66" x14ac:dyDescent="0.25">
      <c r="A3054" t="s">
        <v>22</v>
      </c>
      <c r="B3054" t="s">
        <v>175</v>
      </c>
      <c r="C3054" t="s">
        <v>263</v>
      </c>
      <c r="D3054" t="s">
        <v>567</v>
      </c>
      <c r="E3054" s="10">
        <f>VLOOKUP(A3054,home!$A$2:$E$405,3,FALSE)</f>
        <v>1.6666666666666701</v>
      </c>
      <c r="F3054" s="10">
        <f>VLOOKUP(B3054,home!$B$2:$E$405,3,FALSE)</f>
        <v>0.7</v>
      </c>
      <c r="G3054" s="10">
        <f>VLOOKUP(C3054,away!$B$2:$E$405,4,FALSE)</f>
        <v>0.67</v>
      </c>
      <c r="H3054" s="10">
        <f>VLOOKUP(A3054,away!$A$2:$E$405,3,FALSE)</f>
        <v>1.38</v>
      </c>
      <c r="I3054" s="10">
        <f>VLOOKUP(C3054,away!$B$2:$E$405,3,FALSE)</f>
        <v>1.2</v>
      </c>
      <c r="J3054" s="10">
        <f>VLOOKUP(B3054,home!$B$2:$E$405,4,FALSE)</f>
        <v>0.7</v>
      </c>
      <c r="K3054" s="12">
        <f t="shared" si="3528"/>
        <v>0.78166666666666829</v>
      </c>
      <c r="L3054" s="12">
        <f t="shared" si="3529"/>
        <v>1.1591999999999998</v>
      </c>
      <c r="M3054" s="13">
        <f t="shared" si="3530"/>
        <v>0.14357946030779115</v>
      </c>
      <c r="N3054" s="13">
        <f t="shared" si="3531"/>
        <v>0.11223127814059031</v>
      </c>
      <c r="O3054" s="13">
        <f t="shared" si="3532"/>
        <v>0.16643731038879142</v>
      </c>
      <c r="P3054" s="13">
        <f t="shared" si="3533"/>
        <v>0.13009849762057224</v>
      </c>
      <c r="Q3054" s="13">
        <f t="shared" si="3534"/>
        <v>4.3863724539947462E-2</v>
      </c>
      <c r="R3054" s="13">
        <f t="shared" si="3535"/>
        <v>9.6467065101343522E-2</v>
      </c>
      <c r="S3054" s="13">
        <f t="shared" si="3536"/>
        <v>2.9470822370495427E-2</v>
      </c>
      <c r="T3054" s="13">
        <f t="shared" si="3537"/>
        <v>5.0846829486707074E-2</v>
      </c>
      <c r="U3054" s="13">
        <f t="shared" si="3538"/>
        <v>7.5405089220883681E-2</v>
      </c>
      <c r="V3054" s="13">
        <f t="shared" si="3539"/>
        <v>2.9670831018316574E-3</v>
      </c>
      <c r="W3054" s="13">
        <f t="shared" si="3540"/>
        <v>1.142893711624189E-2</v>
      </c>
      <c r="X3054" s="13">
        <f t="shared" si="3541"/>
        <v>1.3248423905147595E-2</v>
      </c>
      <c r="Y3054" s="13">
        <f t="shared" si="3542"/>
        <v>7.6787864954235467E-3</v>
      </c>
      <c r="Z3054" s="13">
        <f t="shared" si="3543"/>
        <v>3.7274873955159125E-2</v>
      </c>
      <c r="AA3054" s="13">
        <f t="shared" si="3544"/>
        <v>2.9136526474949444E-2</v>
      </c>
      <c r="AB3054" s="13">
        <f t="shared" si="3545"/>
        <v>1.1387525763959429E-2</v>
      </c>
      <c r="AC3054" s="13">
        <f t="shared" si="3546"/>
        <v>1.6803110845215523E-4</v>
      </c>
      <c r="AD3054" s="13">
        <f t="shared" si="3547"/>
        <v>2.2334047947989402E-3</v>
      </c>
      <c r="AE3054" s="13">
        <f t="shared" si="3548"/>
        <v>2.5889628381309303E-3</v>
      </c>
      <c r="AF3054" s="13">
        <f t="shared" si="3549"/>
        <v>1.5005628609806876E-3</v>
      </c>
      <c r="AG3054" s="13">
        <f t="shared" si="3550"/>
        <v>5.7981748948293752E-4</v>
      </c>
      <c r="AH3054" s="13">
        <f t="shared" si="3551"/>
        <v>1.0802258472205112E-2</v>
      </c>
      <c r="AI3054" s="13">
        <f t="shared" si="3552"/>
        <v>8.4437653724403466E-3</v>
      </c>
      <c r="AJ3054" s="13">
        <f t="shared" si="3553"/>
        <v>3.3001049663954419E-3</v>
      </c>
      <c r="AK3054" s="13">
        <f t="shared" si="3554"/>
        <v>8.598606829108141E-4</v>
      </c>
      <c r="AL3054" s="13">
        <f t="shared" si="3555"/>
        <v>6.0901732646946324E-6</v>
      </c>
      <c r="AM3054" s="13">
        <f t="shared" si="3556"/>
        <v>3.4915561625356849E-4</v>
      </c>
      <c r="AN3054" s="13">
        <f t="shared" si="3557"/>
        <v>4.0474119036113643E-4</v>
      </c>
      <c r="AO3054" s="13">
        <f t="shared" si="3558"/>
        <v>2.3458799393331469E-4</v>
      </c>
      <c r="AP3054" s="13">
        <f t="shared" si="3559"/>
        <v>9.0644800855832776E-5</v>
      </c>
      <c r="AQ3054" s="13">
        <f t="shared" si="3560"/>
        <v>2.626886328802033E-5</v>
      </c>
      <c r="AR3054" s="13">
        <f t="shared" si="3561"/>
        <v>2.5043956041960326E-3</v>
      </c>
      <c r="AS3054" s="13">
        <f t="shared" si="3562"/>
        <v>1.9576025639465697E-3</v>
      </c>
      <c r="AT3054" s="13">
        <f t="shared" si="3563"/>
        <v>7.6509633540911904E-4</v>
      </c>
      <c r="AU3054" s="13">
        <f t="shared" si="3564"/>
        <v>1.9935010072604309E-4</v>
      </c>
      <c r="AV3054" s="13">
        <f t="shared" si="3565"/>
        <v>3.8956332183547661E-5</v>
      </c>
      <c r="AW3054" s="13">
        <f t="shared" si="3566"/>
        <v>1.5328763101460904E-7</v>
      </c>
      <c r="AX3054" s="13">
        <f t="shared" si="3567"/>
        <v>4.5487217784145522E-5</v>
      </c>
      <c r="AY3054" s="13">
        <f t="shared" si="3568"/>
        <v>5.2728782855381473E-5</v>
      </c>
      <c r="AZ3054" s="13">
        <f t="shared" si="3569"/>
        <v>3.0561602542979101E-5</v>
      </c>
      <c r="BA3054" s="13">
        <f t="shared" si="3570"/>
        <v>1.1809003222607123E-5</v>
      </c>
      <c r="BB3054" s="13">
        <f t="shared" si="3571"/>
        <v>3.4222491339115433E-6</v>
      </c>
      <c r="BC3054" s="13">
        <f t="shared" si="3572"/>
        <v>7.9341423920605197E-7</v>
      </c>
      <c r="BD3054" s="13">
        <f t="shared" si="3573"/>
        <v>4.8384923073067286E-4</v>
      </c>
      <c r="BE3054" s="13">
        <f t="shared" si="3574"/>
        <v>3.7820881535447675E-4</v>
      </c>
      <c r="BF3054" s="13">
        <f t="shared" si="3575"/>
        <v>1.4781661200104161E-4</v>
      </c>
      <c r="BG3054" s="13">
        <f t="shared" si="3576"/>
        <v>3.8514439460271475E-5</v>
      </c>
      <c r="BH3054" s="13">
        <f t="shared" si="3577"/>
        <v>7.5263633778613979E-6</v>
      </c>
      <c r="BI3054" s="13">
        <f t="shared" si="3578"/>
        <v>1.1766214747390014E-6</v>
      </c>
      <c r="BJ3054" s="14">
        <f t="shared" si="3579"/>
        <v>0.24745092840192146</v>
      </c>
      <c r="BK3054" s="14">
        <f t="shared" si="3580"/>
        <v>0.30634271346526265</v>
      </c>
      <c r="BL3054" s="14">
        <f t="shared" si="3581"/>
        <v>0.40876199946273961</v>
      </c>
      <c r="BM3054" s="14">
        <f t="shared" si="3582"/>
        <v>0.30710060369082254</v>
      </c>
      <c r="BN3054" s="14">
        <f t="shared" si="3583"/>
        <v>0.69267733609903603</v>
      </c>
    </row>
    <row r="3055" spans="1:66" x14ac:dyDescent="0.25">
      <c r="A3055" t="s">
        <v>25</v>
      </c>
      <c r="B3055" t="s">
        <v>478</v>
      </c>
      <c r="C3055" t="s">
        <v>265</v>
      </c>
      <c r="D3055" t="s">
        <v>567</v>
      </c>
      <c r="E3055" s="10">
        <f>VLOOKUP(A3055,home!$A$2:$E$405,3,FALSE)</f>
        <v>1.38</v>
      </c>
      <c r="F3055" s="10">
        <f>VLOOKUP(B3055,home!$B$2:$E$405,3,FALSE)</f>
        <v>0.62</v>
      </c>
      <c r="G3055" s="10">
        <f>VLOOKUP(C3055,away!$B$2:$E$405,4,FALSE)</f>
        <v>0.72</v>
      </c>
      <c r="H3055" s="10">
        <f>VLOOKUP(A3055,away!$A$2:$E$405,3,FALSE)</f>
        <v>1.17333333333333</v>
      </c>
      <c r="I3055" s="10">
        <f>VLOOKUP(C3055,away!$B$2:$E$405,3,FALSE)</f>
        <v>0.72</v>
      </c>
      <c r="J3055" s="10">
        <f>VLOOKUP(B3055,home!$B$2:$E$405,4,FALSE)</f>
        <v>0.62</v>
      </c>
      <c r="K3055" s="12">
        <f t="shared" si="3528"/>
        <v>0.61603199999999991</v>
      </c>
      <c r="L3055" s="12">
        <f t="shared" si="3529"/>
        <v>0.52377599999999847</v>
      </c>
      <c r="M3055" s="13">
        <f t="shared" si="3530"/>
        <v>0.31988043296377466</v>
      </c>
      <c r="N3055" s="13">
        <f t="shared" si="3531"/>
        <v>0.19705658287953998</v>
      </c>
      <c r="O3055" s="13">
        <f t="shared" si="3532"/>
        <v>0.16754569365603356</v>
      </c>
      <c r="P3055" s="13">
        <f t="shared" si="3533"/>
        <v>0.10321350875431363</v>
      </c>
      <c r="Q3055" s="13">
        <f t="shared" si="3534"/>
        <v>6.0696580432224381E-2</v>
      </c>
      <c r="R3055" s="13">
        <f t="shared" si="3535"/>
        <v>4.3878206620191186E-2</v>
      </c>
      <c r="S3055" s="13">
        <f t="shared" si="3536"/>
        <v>8.3257893353101686E-3</v>
      </c>
      <c r="T3055" s="13">
        <f t="shared" si="3537"/>
        <v>3.1791412112468664E-2</v>
      </c>
      <c r="U3055" s="13">
        <f t="shared" si="3538"/>
        <v>2.7030379380649606E-2</v>
      </c>
      <c r="V3055" s="13">
        <f t="shared" si="3539"/>
        <v>2.9849136736104698E-4</v>
      </c>
      <c r="W3055" s="13">
        <f t="shared" si="3540"/>
        <v>1.2463678612274683E-2</v>
      </c>
      <c r="X3055" s="13">
        <f t="shared" si="3541"/>
        <v>6.5281757288227649E-3</v>
      </c>
      <c r="Y3055" s="13">
        <f t="shared" si="3542"/>
        <v>1.7096508852699312E-3</v>
      </c>
      <c r="Z3055" s="13">
        <f t="shared" si="3543"/>
        <v>7.6607838502323966E-3</v>
      </c>
      <c r="AA3055" s="13">
        <f t="shared" si="3544"/>
        <v>4.7192879968263627E-3</v>
      </c>
      <c r="AB3055" s="13">
        <f t="shared" si="3545"/>
        <v>1.4536162116304686E-3</v>
      </c>
      <c r="AC3055" s="13">
        <f t="shared" si="3546"/>
        <v>6.0195033408184816E-6</v>
      </c>
      <c r="AD3055" s="13">
        <f t="shared" si="3547"/>
        <v>1.9195062157191989E-3</v>
      </c>
      <c r="AE3055" s="13">
        <f t="shared" si="3548"/>
        <v>1.005391287644536E-3</v>
      </c>
      <c r="AF3055" s="13">
        <f t="shared" si="3549"/>
        <v>2.6329991353865145E-4</v>
      </c>
      <c r="AG3055" s="13">
        <f t="shared" si="3550"/>
        <v>4.5970058504540102E-5</v>
      </c>
      <c r="AH3055" s="13">
        <f t="shared" si="3551"/>
        <v>1.003133680484828E-3</v>
      </c>
      <c r="AI3055" s="13">
        <f t="shared" si="3552"/>
        <v>6.1796244745642933E-4</v>
      </c>
      <c r="AJ3055" s="13">
        <f t="shared" si="3553"/>
        <v>1.9034232121573953E-4</v>
      </c>
      <c r="AK3055" s="13">
        <f t="shared" si="3554"/>
        <v>3.9085653607724817E-5</v>
      </c>
      <c r="AL3055" s="13">
        <f t="shared" si="3555"/>
        <v>7.7690786523919519E-8</v>
      </c>
      <c r="AM3055" s="13">
        <f t="shared" si="3556"/>
        <v>2.3649545061638598E-4</v>
      </c>
      <c r="AN3055" s="13">
        <f t="shared" si="3557"/>
        <v>1.2387064114204781E-4</v>
      </c>
      <c r="AO3055" s="13">
        <f t="shared" si="3558"/>
        <v>3.2440234467408523E-5</v>
      </c>
      <c r="AP3055" s="13">
        <f t="shared" si="3559"/>
        <v>5.663805416133772E-6</v>
      </c>
      <c r="AQ3055" s="13">
        <f t="shared" si="3560"/>
        <v>7.4164133641021842E-7</v>
      </c>
      <c r="AR3055" s="13">
        <f t="shared" si="3561"/>
        <v>1.0508346932592399E-4</v>
      </c>
      <c r="AS3055" s="13">
        <f t="shared" si="3562"/>
        <v>6.4734779775787581E-5</v>
      </c>
      <c r="AT3055" s="13">
        <f t="shared" si="3563"/>
        <v>1.9939347927418989E-5</v>
      </c>
      <c r="AU3055" s="13">
        <f t="shared" si="3564"/>
        <v>4.0944254608079243E-6</v>
      </c>
      <c r="AV3055" s="13">
        <f t="shared" si="3565"/>
        <v>6.3057427636810666E-7</v>
      </c>
      <c r="AW3055" s="13">
        <f t="shared" si="3566"/>
        <v>6.9633124761305236E-10</v>
      </c>
      <c r="AX3055" s="13">
        <f t="shared" si="3567"/>
        <v>2.4281460905685559E-5</v>
      </c>
      <c r="AY3055" s="13">
        <f t="shared" si="3568"/>
        <v>1.2718046467336322E-5</v>
      </c>
      <c r="AZ3055" s="13">
        <f t="shared" si="3569"/>
        <v>3.3307037532377648E-6</v>
      </c>
      <c r="BA3055" s="13">
        <f t="shared" si="3570"/>
        <v>5.8151422968528609E-7</v>
      </c>
      <c r="BB3055" s="13">
        <f t="shared" si="3571"/>
        <v>7.6145799291909879E-8</v>
      </c>
      <c r="BC3055" s="13">
        <f t="shared" si="3572"/>
        <v>7.9766684339838579E-9</v>
      </c>
      <c r="BD3055" s="13">
        <f t="shared" si="3573"/>
        <v>9.1733665382758275E-6</v>
      </c>
      <c r="BE3055" s="13">
        <f t="shared" si="3574"/>
        <v>5.6510873353071328E-6</v>
      </c>
      <c r="BF3055" s="13">
        <f t="shared" si="3575"/>
        <v>1.7406253166719617E-6</v>
      </c>
      <c r="BG3055" s="13">
        <f t="shared" si="3576"/>
        <v>3.574269650266873E-7</v>
      </c>
      <c r="BH3055" s="13">
        <f t="shared" si="3577"/>
        <v>5.5046612029830037E-8</v>
      </c>
      <c r="BI3055" s="13">
        <f t="shared" si="3578"/>
        <v>6.7820949003920543E-9</v>
      </c>
      <c r="BJ3055" s="14">
        <f t="shared" si="3579"/>
        <v>0.31392045574680927</v>
      </c>
      <c r="BK3055" s="14">
        <f t="shared" si="3580"/>
        <v>0.43173703766135424</v>
      </c>
      <c r="BL3055" s="14">
        <f t="shared" si="3581"/>
        <v>0.24668917489972439</v>
      </c>
      <c r="BM3055" s="14">
        <f t="shared" si="3582"/>
        <v>0.10772372950190691</v>
      </c>
      <c r="BN3055" s="14">
        <f t="shared" si="3583"/>
        <v>0.89227100530607739</v>
      </c>
    </row>
    <row r="3056" spans="1:66" x14ac:dyDescent="0.25">
      <c r="A3056" t="s">
        <v>25</v>
      </c>
      <c r="B3056" t="s">
        <v>169</v>
      </c>
      <c r="C3056" t="s">
        <v>170</v>
      </c>
      <c r="D3056" t="s">
        <v>567</v>
      </c>
      <c r="E3056" s="10">
        <f>VLOOKUP(A3056,home!$A$2:$E$405,3,FALSE)</f>
        <v>1.38</v>
      </c>
      <c r="F3056" s="10">
        <f>VLOOKUP(B3056,home!$B$2:$E$405,3,FALSE)</f>
        <v>0.72</v>
      </c>
      <c r="G3056" s="10">
        <f>VLOOKUP(C3056,away!$B$2:$E$405,4,FALSE)</f>
        <v>0.82</v>
      </c>
      <c r="H3056" s="10">
        <f>VLOOKUP(A3056,away!$A$2:$E$405,3,FALSE)</f>
        <v>1.17333333333333</v>
      </c>
      <c r="I3056" s="10">
        <f>VLOOKUP(C3056,away!$B$2:$E$405,3,FALSE)</f>
        <v>0.45</v>
      </c>
      <c r="J3056" s="10">
        <f>VLOOKUP(B3056,home!$B$2:$E$405,4,FALSE)</f>
        <v>0.72</v>
      </c>
      <c r="K3056" s="12">
        <f t="shared" si="3528"/>
        <v>0.81475199999999992</v>
      </c>
      <c r="L3056" s="12">
        <f t="shared" si="3529"/>
        <v>0.38015999999999889</v>
      </c>
      <c r="M3056" s="13">
        <f t="shared" si="3530"/>
        <v>0.30273059330221536</v>
      </c>
      <c r="N3056" s="13">
        <f t="shared" si="3531"/>
        <v>0.24665035635416652</v>
      </c>
      <c r="O3056" s="13">
        <f t="shared" si="3532"/>
        <v>0.11508606234976984</v>
      </c>
      <c r="P3056" s="13">
        <f t="shared" si="3533"/>
        <v>9.3766599471599668E-2</v>
      </c>
      <c r="Q3056" s="13">
        <f t="shared" si="3534"/>
        <v>0.10047943557013492</v>
      </c>
      <c r="R3056" s="13">
        <f t="shared" si="3535"/>
        <v>2.1875558731444183E-2</v>
      </c>
      <c r="S3056" s="13">
        <f t="shared" si="3536"/>
        <v>7.2607256839831357E-3</v>
      </c>
      <c r="T3056" s="13">
        <f t="shared" si="3537"/>
        <v>3.8198262226342379E-2</v>
      </c>
      <c r="U3056" s="13">
        <f t="shared" si="3538"/>
        <v>1.7823155227561609E-2</v>
      </c>
      <c r="V3056" s="13">
        <f t="shared" si="3539"/>
        <v>2.498787782294121E-4</v>
      </c>
      <c r="W3056" s="13">
        <f t="shared" si="3540"/>
        <v>2.7288607029879525E-2</v>
      </c>
      <c r="X3056" s="13">
        <f t="shared" si="3541"/>
        <v>1.0374036848478969E-2</v>
      </c>
      <c r="Y3056" s="13">
        <f t="shared" si="3542"/>
        <v>1.9718969241588761E-3</v>
      </c>
      <c r="Z3056" s="13">
        <f t="shared" si="3543"/>
        <v>2.7720708024485991E-3</v>
      </c>
      <c r="AA3056" s="13">
        <f t="shared" si="3544"/>
        <v>2.2585502304366006E-3</v>
      </c>
      <c r="AB3056" s="13">
        <f t="shared" si="3545"/>
        <v>9.2007915867434046E-4</v>
      </c>
      <c r="AC3056" s="13">
        <f t="shared" si="3546"/>
        <v>4.837280207442469E-6</v>
      </c>
      <c r="AD3056" s="13">
        <f t="shared" si="3547"/>
        <v>5.5583617887020979E-3</v>
      </c>
      <c r="AE3056" s="13">
        <f t="shared" si="3548"/>
        <v>2.1130668175929831E-3</v>
      </c>
      <c r="AF3056" s="13">
        <f t="shared" si="3549"/>
        <v>4.0165174068807299E-4</v>
      </c>
      <c r="AG3056" s="13">
        <f t="shared" si="3550"/>
        <v>5.0897308579992468E-5</v>
      </c>
      <c r="AH3056" s="13">
        <f t="shared" si="3551"/>
        <v>2.6345760906471401E-4</v>
      </c>
      <c r="AI3056" s="13">
        <f t="shared" si="3552"/>
        <v>2.1465261390069383E-4</v>
      </c>
      <c r="AJ3056" s="13">
        <f t="shared" si="3553"/>
        <v>8.7444323240409033E-5</v>
      </c>
      <c r="AK3056" s="13">
        <f t="shared" si="3554"/>
        <v>2.3748479082923249E-5</v>
      </c>
      <c r="AL3056" s="13">
        <f t="shared" si="3555"/>
        <v>5.9931216174158072E-8</v>
      </c>
      <c r="AM3056" s="13">
        <f t="shared" si="3556"/>
        <v>9.0573727681372276E-4</v>
      </c>
      <c r="AN3056" s="13">
        <f t="shared" si="3557"/>
        <v>3.4432508315350381E-4</v>
      </c>
      <c r="AO3056" s="13">
        <f t="shared" si="3558"/>
        <v>6.5449311805817795E-5</v>
      </c>
      <c r="AP3056" s="13">
        <f t="shared" si="3559"/>
        <v>8.2937367920332091E-6</v>
      </c>
      <c r="AQ3056" s="13">
        <f t="shared" si="3560"/>
        <v>7.8823674471483357E-7</v>
      </c>
      <c r="AR3056" s="13">
        <f t="shared" si="3561"/>
        <v>2.0031208932408286E-5</v>
      </c>
      <c r="AS3056" s="13">
        <f t="shared" si="3562"/>
        <v>1.6320467540097512E-5</v>
      </c>
      <c r="AT3056" s="13">
        <f t="shared" si="3563"/>
        <v>6.6485667846147629E-6</v>
      </c>
      <c r="AU3056" s="13">
        <f t="shared" si="3564"/>
        <v>1.805644361632816E-6</v>
      </c>
      <c r="AV3056" s="13">
        <f t="shared" si="3565"/>
        <v>3.6778808873226484E-7</v>
      </c>
      <c r="AW3056" s="13">
        <f t="shared" si="3566"/>
        <v>5.1563506621785794E-10</v>
      </c>
      <c r="AX3056" s="13">
        <f t="shared" si="3567"/>
        <v>1.2299187629308898E-4</v>
      </c>
      <c r="AY3056" s="13">
        <f t="shared" si="3568"/>
        <v>4.6756591691580569E-5</v>
      </c>
      <c r="AZ3056" s="13">
        <f t="shared" si="3569"/>
        <v>8.8874929487356061E-6</v>
      </c>
      <c r="BA3056" s="13">
        <f t="shared" si="3570"/>
        <v>1.1262231064637729E-6</v>
      </c>
      <c r="BB3056" s="13">
        <f t="shared" si="3571"/>
        <v>1.0703624403831663E-7</v>
      </c>
      <c r="BC3056" s="13">
        <f t="shared" si="3572"/>
        <v>8.1381797067212685E-9</v>
      </c>
      <c r="BD3056" s="13">
        <f t="shared" si="3573"/>
        <v>1.2691773979573847E-6</v>
      </c>
      <c r="BE3056" s="13">
        <f t="shared" si="3574"/>
        <v>1.034064823340575E-6</v>
      </c>
      <c r="BF3056" s="13">
        <f t="shared" si="3575"/>
        <v>4.2125319147319E-7</v>
      </c>
      <c r="BG3056" s="13">
        <f t="shared" si="3576"/>
        <v>1.1440562675305485E-7</v>
      </c>
      <c r="BH3056" s="13">
        <f t="shared" si="3577"/>
        <v>2.3303053302076226E-8</v>
      </c>
      <c r="BI3056" s="13">
        <f t="shared" si="3578"/>
        <v>3.7972418567946437E-9</v>
      </c>
      <c r="BJ3056" s="14">
        <f t="shared" si="3579"/>
        <v>0.43459104361249767</v>
      </c>
      <c r="BK3056" s="14">
        <f t="shared" si="3580"/>
        <v>0.4040594510391427</v>
      </c>
      <c r="BL3056" s="14">
        <f t="shared" si="3581"/>
        <v>0.15860074840021748</v>
      </c>
      <c r="BM3056" s="14">
        <f t="shared" si="3582"/>
        <v>0.11938795199891956</v>
      </c>
      <c r="BN3056" s="14">
        <f t="shared" si="3583"/>
        <v>0.88058860577933051</v>
      </c>
    </row>
    <row r="3057" spans="1:66" x14ac:dyDescent="0.25">
      <c r="A3057" t="s">
        <v>25</v>
      </c>
      <c r="B3057" t="s">
        <v>258</v>
      </c>
      <c r="C3057" t="s">
        <v>176</v>
      </c>
      <c r="D3057" t="s">
        <v>567</v>
      </c>
      <c r="E3057" s="10">
        <f>VLOOKUP(A3057,home!$A$2:$E$405,3,FALSE)</f>
        <v>1.38</v>
      </c>
      <c r="F3057" s="10">
        <f>VLOOKUP(B3057,home!$B$2:$E$405,3,FALSE)</f>
        <v>1.45</v>
      </c>
      <c r="G3057" s="10">
        <f>VLOOKUP(C3057,away!$B$2:$E$405,4,FALSE)</f>
        <v>0.83</v>
      </c>
      <c r="H3057" s="10">
        <f>VLOOKUP(A3057,away!$A$2:$E$405,3,FALSE)</f>
        <v>1.17333333333333</v>
      </c>
      <c r="I3057" s="10">
        <f>VLOOKUP(C3057,away!$B$2:$E$405,3,FALSE)</f>
        <v>0.62</v>
      </c>
      <c r="J3057" s="10">
        <f>VLOOKUP(B3057,home!$B$2:$E$405,4,FALSE)</f>
        <v>1.45</v>
      </c>
      <c r="K3057" s="12">
        <f t="shared" si="3528"/>
        <v>1.6608299999999998</v>
      </c>
      <c r="L3057" s="12">
        <f t="shared" si="3529"/>
        <v>1.0548266666666637</v>
      </c>
      <c r="M3057" s="13">
        <f t="shared" si="3530"/>
        <v>6.6161492692297194E-2</v>
      </c>
      <c r="N3057" s="13">
        <f t="shared" si="3531"/>
        <v>0.10988299190814793</v>
      </c>
      <c r="O3057" s="13">
        <f t="shared" si="3532"/>
        <v>6.9788906798306669E-2</v>
      </c>
      <c r="P3057" s="13">
        <f t="shared" si="3533"/>
        <v>0.11590751007783165</v>
      </c>
      <c r="Q3057" s="13">
        <f t="shared" si="3534"/>
        <v>9.1248484725404672E-2</v>
      </c>
      <c r="R3057" s="13">
        <f t="shared" si="3535"/>
        <v>3.6807599964184146E-2</v>
      </c>
      <c r="S3057" s="13">
        <f t="shared" si="3536"/>
        <v>5.0764237420261378E-2</v>
      </c>
      <c r="T3057" s="13">
        <f t="shared" si="3537"/>
        <v>9.6251334981282577E-2</v>
      </c>
      <c r="U3057" s="13">
        <f t="shared" si="3538"/>
        <v>6.1131166248515952E-2</v>
      </c>
      <c r="V3057" s="13">
        <f t="shared" si="3539"/>
        <v>9.8814718702302101E-3</v>
      </c>
      <c r="W3057" s="13">
        <f t="shared" si="3540"/>
        <v>5.0516073628831294E-2</v>
      </c>
      <c r="X3057" s="13">
        <f t="shared" si="3541"/>
        <v>5.3285701558987861E-2</v>
      </c>
      <c r="Y3057" s="13">
        <f t="shared" si="3542"/>
        <v>2.8103589478230908E-2</v>
      </c>
      <c r="Z3057" s="13">
        <f t="shared" si="3543"/>
        <v>1.2941879326073458E-2</v>
      </c>
      <c r="AA3057" s="13">
        <f t="shared" si="3544"/>
        <v>2.149426144112258E-2</v>
      </c>
      <c r="AB3057" s="13">
        <f t="shared" si="3545"/>
        <v>1.784915711462981E-2</v>
      </c>
      <c r="AC3057" s="13">
        <f t="shared" si="3546"/>
        <v>1.0819518591702118E-3</v>
      </c>
      <c r="AD3057" s="13">
        <f t="shared" si="3547"/>
        <v>2.0974652641242958E-2</v>
      </c>
      <c r="AE3057" s="13">
        <f t="shared" si="3548"/>
        <v>2.2124622930053437E-2</v>
      </c>
      <c r="AF3057" s="13">
        <f t="shared" si="3549"/>
        <v>1.1668821128282552E-2</v>
      </c>
      <c r="AG3057" s="13">
        <f t="shared" si="3550"/>
        <v>4.1028612315586075E-3</v>
      </c>
      <c r="AH3057" s="13">
        <f t="shared" si="3551"/>
        <v>3.4128598574810673E-3</v>
      </c>
      <c r="AI3057" s="13">
        <f t="shared" si="3552"/>
        <v>5.6681800371002813E-3</v>
      </c>
      <c r="AJ3057" s="13">
        <f t="shared" si="3553"/>
        <v>4.7069417255086298E-3</v>
      </c>
      <c r="AK3057" s="13">
        <f t="shared" si="3554"/>
        <v>2.6058100086588333E-3</v>
      </c>
      <c r="AL3057" s="13">
        <f t="shared" si="3555"/>
        <v>7.5818329313540709E-5</v>
      </c>
      <c r="AM3057" s="13">
        <f t="shared" si="3556"/>
        <v>6.9670664692311098E-3</v>
      </c>
      <c r="AN3057" s="13">
        <f t="shared" si="3557"/>
        <v>7.349047500184132E-3</v>
      </c>
      <c r="AO3057" s="13">
        <f t="shared" si="3558"/>
        <v>3.8759856388971034E-3</v>
      </c>
      <c r="AP3057" s="13">
        <f t="shared" si="3559"/>
        <v>1.362831003841897E-3</v>
      </c>
      <c r="AQ3057" s="13">
        <f t="shared" si="3560"/>
        <v>3.5938762125313267E-4</v>
      </c>
      <c r="AR3057" s="13">
        <f t="shared" si="3561"/>
        <v>7.1999511745344418E-4</v>
      </c>
      <c r="AS3057" s="13">
        <f t="shared" si="3562"/>
        <v>1.1957894909202036E-3</v>
      </c>
      <c r="AT3057" s="13">
        <f t="shared" si="3563"/>
        <v>9.9300153010250104E-4</v>
      </c>
      <c r="AU3057" s="13">
        <f t="shared" si="3564"/>
        <v>5.4973557708004562E-4</v>
      </c>
      <c r="AV3057" s="13">
        <f t="shared" si="3565"/>
        <v>2.2825433462046293E-4</v>
      </c>
      <c r="AW3057" s="13">
        <f t="shared" si="3566"/>
        <v>3.6895890021809833E-6</v>
      </c>
      <c r="AX3057" s="13">
        <f t="shared" si="3567"/>
        <v>1.9285188340155176E-3</v>
      </c>
      <c r="AY3057" s="13">
        <f t="shared" si="3568"/>
        <v>2.0342530932884692E-3</v>
      </c>
      <c r="AZ3057" s="13">
        <f t="shared" si="3569"/>
        <v>1.0728922047749129E-3</v>
      </c>
      <c r="BA3057" s="13">
        <f t="shared" si="3570"/>
        <v>3.7723843601845632E-4</v>
      </c>
      <c r="BB3057" s="13">
        <f t="shared" si="3571"/>
        <v>9.9480290500973418E-5</v>
      </c>
      <c r="BC3057" s="13">
        <f t="shared" si="3572"/>
        <v>2.098689264563464E-5</v>
      </c>
      <c r="BD3057" s="13">
        <f t="shared" si="3573"/>
        <v>1.2657834162661488E-4</v>
      </c>
      <c r="BE3057" s="13">
        <f t="shared" si="3574"/>
        <v>2.1022510712373078E-4</v>
      </c>
      <c r="BF3057" s="13">
        <f t="shared" si="3575"/>
        <v>1.7457408233215291E-4</v>
      </c>
      <c r="BG3057" s="13">
        <f t="shared" si="3576"/>
        <v>9.66459577199032E-5</v>
      </c>
      <c r="BH3057" s="13">
        <f t="shared" si="3577"/>
        <v>4.0128126489986684E-5</v>
      </c>
      <c r="BI3057" s="13">
        <f t="shared" si="3578"/>
        <v>1.332919926367292E-5</v>
      </c>
      <c r="BJ3057" s="14">
        <f t="shared" si="3579"/>
        <v>0.5136068221966742</v>
      </c>
      <c r="BK3057" s="14">
        <f t="shared" si="3580"/>
        <v>0.24590673534239263</v>
      </c>
      <c r="BL3057" s="14">
        <f t="shared" si="3581"/>
        <v>0.22781314006024067</v>
      </c>
      <c r="BM3057" s="14">
        <f t="shared" si="3582"/>
        <v>0.50844102725492257</v>
      </c>
      <c r="BN3057" s="14">
        <f t="shared" si="3583"/>
        <v>0.48979698616617229</v>
      </c>
    </row>
    <row r="3058" spans="1:66" x14ac:dyDescent="0.25">
      <c r="A3058" t="s">
        <v>25</v>
      </c>
      <c r="B3058" t="s">
        <v>171</v>
      </c>
      <c r="C3058" t="s">
        <v>292</v>
      </c>
      <c r="D3058" t="s">
        <v>567</v>
      </c>
      <c r="E3058" s="10">
        <f>VLOOKUP(A3058,home!$A$2:$E$405,3,FALSE)</f>
        <v>1.38</v>
      </c>
      <c r="F3058" s="10">
        <f>VLOOKUP(B3058,home!$B$2:$E$405,3,FALSE)</f>
        <v>0.93</v>
      </c>
      <c r="G3058" s="10">
        <f>VLOOKUP(C3058,away!$B$2:$E$405,4,FALSE)</f>
        <v>0.52</v>
      </c>
      <c r="H3058" s="10">
        <f>VLOOKUP(A3058,away!$A$2:$E$405,3,FALSE)</f>
        <v>1.17333333333333</v>
      </c>
      <c r="I3058" s="10">
        <f>VLOOKUP(C3058,away!$B$2:$E$405,3,FALSE)</f>
        <v>0.41</v>
      </c>
      <c r="J3058" s="10">
        <f>VLOOKUP(B3058,home!$B$2:$E$405,4,FALSE)</f>
        <v>0.93</v>
      </c>
      <c r="K3058" s="12">
        <f t="shared" si="3528"/>
        <v>0.66736799999999996</v>
      </c>
      <c r="L3058" s="12">
        <f t="shared" si="3529"/>
        <v>0.44739199999999874</v>
      </c>
      <c r="M3058" s="13">
        <f t="shared" si="3530"/>
        <v>0.32799398801124047</v>
      </c>
      <c r="N3058" s="13">
        <f t="shared" si="3531"/>
        <v>0.21889269179108548</v>
      </c>
      <c r="O3058" s="13">
        <f t="shared" si="3532"/>
        <v>0.1467418862843245</v>
      </c>
      <c r="P3058" s="13">
        <f t="shared" si="3533"/>
        <v>9.7930839165797048E-2</v>
      </c>
      <c r="Q3058" s="13">
        <f t="shared" si="3534"/>
        <v>7.3040988967616571E-2</v>
      </c>
      <c r="R3058" s="13">
        <f t="shared" si="3535"/>
        <v>3.2825572994258159E-2</v>
      </c>
      <c r="S3058" s="13">
        <f t="shared" si="3536"/>
        <v>7.3099276284513343E-3</v>
      </c>
      <c r="T3058" s="13">
        <f t="shared" si="3537"/>
        <v>3.2677954136199824E-2</v>
      </c>
      <c r="U3058" s="13">
        <f t="shared" si="3538"/>
        <v>2.1906736998032073E-2</v>
      </c>
      <c r="V3058" s="13">
        <f t="shared" si="3539"/>
        <v>2.4250693375207401E-4</v>
      </c>
      <c r="W3058" s="13">
        <f t="shared" si="3540"/>
        <v>1.624840624178011E-2</v>
      </c>
      <c r="X3058" s="13">
        <f t="shared" si="3541"/>
        <v>7.2694069653224678E-3</v>
      </c>
      <c r="Y3058" s="13">
        <f t="shared" si="3542"/>
        <v>1.6261372605147699E-3</v>
      </c>
      <c r="Z3058" s="13">
        <f t="shared" si="3543"/>
        <v>4.8952995843490358E-3</v>
      </c>
      <c r="AA3058" s="13">
        <f t="shared" si="3544"/>
        <v>3.2669662930078463E-3</v>
      </c>
      <c r="AB3058" s="13">
        <f t="shared" si="3545"/>
        <v>1.0901343805160301E-3</v>
      </c>
      <c r="AC3058" s="13">
        <f t="shared" si="3546"/>
        <v>4.5254083142392599E-6</v>
      </c>
      <c r="AD3058" s="13">
        <f t="shared" si="3547"/>
        <v>2.7109165941910768E-3</v>
      </c>
      <c r="AE3058" s="13">
        <f t="shared" si="3548"/>
        <v>1.2128423969083309E-3</v>
      </c>
      <c r="AF3058" s="13">
        <f t="shared" si="3549"/>
        <v>2.7130799281880518E-4</v>
      </c>
      <c r="AG3058" s="13">
        <f t="shared" si="3550"/>
        <v>4.0460341841063522E-5</v>
      </c>
      <c r="AH3058" s="13">
        <f t="shared" si="3551"/>
        <v>5.4752946791026928E-4</v>
      </c>
      <c r="AI3058" s="13">
        <f t="shared" si="3552"/>
        <v>3.6540364594034053E-4</v>
      </c>
      <c r="AJ3058" s="13">
        <f t="shared" si="3553"/>
        <v>1.2192935019195659E-4</v>
      </c>
      <c r="AK3058" s="13">
        <f t="shared" si="3554"/>
        <v>2.7123915526301893E-5</v>
      </c>
      <c r="AL3058" s="13">
        <f t="shared" si="3555"/>
        <v>5.4046970368998169E-8</v>
      </c>
      <c r="AM3058" s="13">
        <f t="shared" si="3556"/>
        <v>3.6183579712642224E-4</v>
      </c>
      <c r="AN3058" s="13">
        <f t="shared" si="3557"/>
        <v>1.6188244094798388E-4</v>
      </c>
      <c r="AO3058" s="13">
        <f t="shared" si="3558"/>
        <v>3.6212454510300088E-5</v>
      </c>
      <c r="AP3058" s="13">
        <f t="shared" si="3559"/>
        <v>5.400387482757378E-6</v>
      </c>
      <c r="AQ3058" s="13">
        <f t="shared" si="3560"/>
        <v>6.0402253917144548E-7</v>
      </c>
      <c r="AR3058" s="13">
        <f t="shared" si="3561"/>
        <v>4.8992060741462154E-5</v>
      </c>
      <c r="AS3058" s="13">
        <f t="shared" si="3562"/>
        <v>3.2695733592908104E-5</v>
      </c>
      <c r="AT3058" s="13">
        <f t="shared" si="3563"/>
        <v>1.0910043168215947E-5</v>
      </c>
      <c r="AU3058" s="13">
        <f t="shared" si="3564"/>
        <v>2.4270045630286466E-6</v>
      </c>
      <c r="AV3058" s="13">
        <f t="shared" si="3565"/>
        <v>4.0492629530482542E-7</v>
      </c>
      <c r="AW3058" s="13">
        <f t="shared" si="3566"/>
        <v>4.4825221701790268E-10</v>
      </c>
      <c r="AX3058" s="13">
        <f t="shared" si="3567"/>
        <v>4.0246272042777662E-5</v>
      </c>
      <c r="AY3058" s="13">
        <f t="shared" si="3568"/>
        <v>1.8005860141762335E-5</v>
      </c>
      <c r="AZ3058" s="13">
        <f t="shared" si="3569"/>
        <v>4.0278388902716554E-6</v>
      </c>
      <c r="BA3058" s="13">
        <f t="shared" si="3570"/>
        <v>6.0067429893213717E-7</v>
      </c>
      <c r="BB3058" s="13">
        <f t="shared" si="3571"/>
        <v>6.7184218986961491E-8</v>
      </c>
      <c r="BC3058" s="13">
        <f t="shared" si="3572"/>
        <v>6.0115364202029234E-9</v>
      </c>
      <c r="BD3058" s="13">
        <f t="shared" si="3573"/>
        <v>3.6531093398740248E-6</v>
      </c>
      <c r="BE3058" s="13">
        <f t="shared" si="3574"/>
        <v>2.4379682739330477E-6</v>
      </c>
      <c r="BF3058" s="13">
        <f t="shared" si="3575"/>
        <v>8.1351100551907505E-7</v>
      </c>
      <c r="BG3058" s="13">
        <f t="shared" si="3576"/>
        <v>1.8097040424375135E-7</v>
      </c>
      <c r="BH3058" s="13">
        <f t="shared" si="3577"/>
        <v>3.0193464184835956E-8</v>
      </c>
      <c r="BI3058" s="13">
        <f t="shared" si="3578"/>
        <v>4.030030361221122E-9</v>
      </c>
      <c r="BJ3058" s="14">
        <f t="shared" si="3579"/>
        <v>0.35462000163201429</v>
      </c>
      <c r="BK3058" s="14">
        <f t="shared" si="3580"/>
        <v>0.43349984705466726</v>
      </c>
      <c r="BL3058" s="14">
        <f t="shared" si="3581"/>
        <v>0.20699583288058648</v>
      </c>
      <c r="BM3058" s="14">
        <f t="shared" si="3582"/>
        <v>0.10256700852540536</v>
      </c>
      <c r="BN3058" s="14">
        <f t="shared" si="3583"/>
        <v>0.89742596721432222</v>
      </c>
    </row>
    <row r="3059" spans="1:66" x14ac:dyDescent="0.25">
      <c r="A3059" t="s">
        <v>25</v>
      </c>
      <c r="B3059" t="s">
        <v>27</v>
      </c>
      <c r="C3059" t="s">
        <v>174</v>
      </c>
      <c r="D3059" t="s">
        <v>567</v>
      </c>
      <c r="E3059" s="10">
        <f>VLOOKUP(A3059,home!$A$2:$E$405,3,FALSE)</f>
        <v>1.38</v>
      </c>
      <c r="F3059" s="10">
        <f>VLOOKUP(B3059,home!$B$2:$E$405,3,FALSE)</f>
        <v>0.91</v>
      </c>
      <c r="G3059" s="10">
        <f>VLOOKUP(C3059,away!$B$2:$E$405,4,FALSE)</f>
        <v>1.45</v>
      </c>
      <c r="H3059" s="10">
        <f>VLOOKUP(A3059,away!$A$2:$E$405,3,FALSE)</f>
        <v>1.17333333333333</v>
      </c>
      <c r="I3059" s="10">
        <f>VLOOKUP(C3059,away!$B$2:$E$405,3,FALSE)</f>
        <v>0.41</v>
      </c>
      <c r="J3059" s="10">
        <f>VLOOKUP(B3059,home!$B$2:$E$405,4,FALSE)</f>
        <v>0.91</v>
      </c>
      <c r="K3059" s="12">
        <f t="shared" si="3528"/>
        <v>1.82091</v>
      </c>
      <c r="L3059" s="12">
        <f t="shared" si="3529"/>
        <v>0.43777066666666542</v>
      </c>
      <c r="M3059" s="13">
        <f t="shared" si="3530"/>
        <v>0.10448824868594175</v>
      </c>
      <c r="N3059" s="13">
        <f t="shared" si="3531"/>
        <v>0.19026369691471817</v>
      </c>
      <c r="O3059" s="13">
        <f t="shared" si="3532"/>
        <v>4.5741890286077037E-2</v>
      </c>
      <c r="P3059" s="13">
        <f t="shared" si="3533"/>
        <v>8.3291865440820526E-2</v>
      </c>
      <c r="Q3059" s="13">
        <f t="shared" si="3534"/>
        <v>0.1732265341744898</v>
      </c>
      <c r="R3059" s="13">
        <f t="shared" si="3535"/>
        <v>1.0012228902564707E-2</v>
      </c>
      <c r="S3059" s="13">
        <f t="shared" si="3536"/>
        <v>1.6598839907499476E-2</v>
      </c>
      <c r="T3059" s="13">
        <f t="shared" si="3537"/>
        <v>7.5833495349922272E-2</v>
      </c>
      <c r="U3059" s="13">
        <f t="shared" si="3538"/>
        <v>1.8231367730969096E-2</v>
      </c>
      <c r="V3059" s="13">
        <f t="shared" si="3539"/>
        <v>1.4701795097495358E-3</v>
      </c>
      <c r="W3059" s="13">
        <f t="shared" si="3540"/>
        <v>0.10514330944789006</v>
      </c>
      <c r="X3059" s="13">
        <f t="shared" si="3541"/>
        <v>4.6028656672542322E-2</v>
      </c>
      <c r="Y3059" s="13">
        <f t="shared" si="3542"/>
        <v>1.0074997858654955E-2</v>
      </c>
      <c r="Z3059" s="13">
        <f t="shared" si="3543"/>
        <v>1.461020040498336E-3</v>
      </c>
      <c r="AA3059" s="13">
        <f t="shared" si="3544"/>
        <v>2.6603860019438247E-3</v>
      </c>
      <c r="AB3059" s="13">
        <f t="shared" si="3545"/>
        <v>2.4221617373997657E-3</v>
      </c>
      <c r="AC3059" s="13">
        <f t="shared" si="3546"/>
        <v>7.324627137495591E-5</v>
      </c>
      <c r="AD3059" s="13">
        <f t="shared" si="3547"/>
        <v>4.7864125901689397E-2</v>
      </c>
      <c r="AE3059" s="13">
        <f t="shared" si="3548"/>
        <v>2.095351030539977E-2</v>
      </c>
      <c r="AF3059" s="13">
        <f t="shared" si="3549"/>
        <v>4.5864160877008512E-3</v>
      </c>
      <c r="AG3059" s="13">
        <f t="shared" si="3550"/>
        <v>6.6926614277450713E-4</v>
      </c>
      <c r="AH3059" s="13">
        <f t="shared" si="3551"/>
        <v>1.5989792928557876E-4</v>
      </c>
      <c r="AI3059" s="13">
        <f t="shared" si="3552"/>
        <v>2.9115973841540319E-4</v>
      </c>
      <c r="AJ3059" s="13">
        <f t="shared" si="3553"/>
        <v>2.6508783963899598E-4</v>
      </c>
      <c r="AK3059" s="13">
        <f t="shared" si="3554"/>
        <v>1.6090036602568137E-4</v>
      </c>
      <c r="AL3059" s="13">
        <f t="shared" si="3555"/>
        <v>2.3355041954016338E-6</v>
      </c>
      <c r="AM3059" s="13">
        <f t="shared" si="3556"/>
        <v>1.7431253099129046E-2</v>
      </c>
      <c r="AN3059" s="13">
        <f t="shared" si="3557"/>
        <v>7.6308912900410978E-3</v>
      </c>
      <c r="AO3059" s="13">
        <f t="shared" si="3558"/>
        <v>1.670290183651071E-3</v>
      </c>
      <c r="AP3059" s="13">
        <f t="shared" si="3559"/>
        <v>2.437346824079055E-4</v>
      </c>
      <c r="AQ3059" s="13">
        <f t="shared" si="3560"/>
        <v>2.6674973601874186E-5</v>
      </c>
      <c r="AR3059" s="13">
        <f t="shared" si="3561"/>
        <v>1.3999724620393434E-5</v>
      </c>
      <c r="AS3059" s="13">
        <f t="shared" si="3562"/>
        <v>2.5492238558520607E-5</v>
      </c>
      <c r="AT3059" s="13">
        <f t="shared" si="3563"/>
        <v>2.3209536056797883E-5</v>
      </c>
      <c r="AU3059" s="13">
        <f t="shared" si="3564"/>
        <v>1.4087492100394611E-5</v>
      </c>
      <c r="AV3059" s="13">
        <f t="shared" si="3565"/>
        <v>6.4130138101323906E-6</v>
      </c>
      <c r="AW3059" s="13">
        <f t="shared" si="3566"/>
        <v>5.1714614276480639E-8</v>
      </c>
      <c r="AX3059" s="13">
        <f t="shared" si="3567"/>
        <v>5.2901238467891768E-3</v>
      </c>
      <c r="AY3059" s="13">
        <f t="shared" si="3568"/>
        <v>2.3158610431581223E-3</v>
      </c>
      <c r="AZ3059" s="13">
        <f t="shared" si="3569"/>
        <v>5.0690801638534515E-4</v>
      </c>
      <c r="BA3059" s="13">
        <f t="shared" si="3570"/>
        <v>7.396982009056319E-5</v>
      </c>
      <c r="BB3059" s="13">
        <f t="shared" si="3571"/>
        <v>8.0954543635647859E-6</v>
      </c>
      <c r="BC3059" s="13">
        <f t="shared" si="3572"/>
        <v>7.087904907414647E-7</v>
      </c>
      <c r="BD3059" s="13">
        <f t="shared" si="3573"/>
        <v>1.0214447967032266E-6</v>
      </c>
      <c r="BE3059" s="13">
        <f t="shared" si="3574"/>
        <v>1.8599590447648723E-6</v>
      </c>
      <c r="BF3059" s="13">
        <f t="shared" si="3575"/>
        <v>1.6934090121014024E-6</v>
      </c>
      <c r="BG3059" s="13">
        <f t="shared" si="3576"/>
        <v>1.0278484680751881E-6</v>
      </c>
      <c r="BH3059" s="13">
        <f t="shared" si="3577"/>
        <v>4.679048885006979E-7</v>
      </c>
      <c r="BI3059" s="13">
        <f t="shared" si="3578"/>
        <v>1.7040253810396113E-7</v>
      </c>
      <c r="BJ3059" s="14">
        <f t="shared" si="3579"/>
        <v>0.70984252005589055</v>
      </c>
      <c r="BK3059" s="14">
        <f t="shared" si="3580"/>
        <v>0.20824057636273974</v>
      </c>
      <c r="BL3059" s="14">
        <f t="shared" si="3581"/>
        <v>8.0034523506214594E-2</v>
      </c>
      <c r="BM3059" s="14">
        <f t="shared" si="3582"/>
        <v>0.39023836623218761</v>
      </c>
      <c r="BN3059" s="14">
        <f t="shared" si="3583"/>
        <v>0.607024464404612</v>
      </c>
    </row>
    <row r="3060" spans="1:66" x14ac:dyDescent="0.25">
      <c r="A3060" t="s">
        <v>25</v>
      </c>
      <c r="B3060" t="s">
        <v>173</v>
      </c>
      <c r="C3060" t="s">
        <v>172</v>
      </c>
      <c r="D3060" t="s">
        <v>567</v>
      </c>
      <c r="E3060" s="10">
        <f>VLOOKUP(A3060,home!$A$2:$E$405,3,FALSE)</f>
        <v>1.38</v>
      </c>
      <c r="F3060" s="10">
        <f>VLOOKUP(B3060,home!$B$2:$E$405,3,FALSE)</f>
        <v>1.24</v>
      </c>
      <c r="G3060" s="10">
        <f>VLOOKUP(C3060,away!$B$2:$E$405,4,FALSE)</f>
        <v>0.83</v>
      </c>
      <c r="H3060" s="10">
        <f>VLOOKUP(A3060,away!$A$2:$E$405,3,FALSE)</f>
        <v>1.17333333333333</v>
      </c>
      <c r="I3060" s="10">
        <f>VLOOKUP(C3060,away!$B$2:$E$405,3,FALSE)</f>
        <v>1.1399999999999999</v>
      </c>
      <c r="J3060" s="10">
        <f>VLOOKUP(B3060,home!$B$2:$E$405,4,FALSE)</f>
        <v>1.24</v>
      </c>
      <c r="K3060" s="12">
        <f t="shared" si="3528"/>
        <v>1.4202959999999998</v>
      </c>
      <c r="L3060" s="12">
        <f t="shared" si="3529"/>
        <v>1.6586239999999952</v>
      </c>
      <c r="M3060" s="13">
        <f t="shared" si="3530"/>
        <v>4.6008919459315727E-2</v>
      </c>
      <c r="N3060" s="13">
        <f t="shared" si="3531"/>
        <v>6.5346284272388283E-2</v>
      </c>
      <c r="O3060" s="13">
        <f t="shared" si="3532"/>
        <v>7.6311498029287869E-2</v>
      </c>
      <c r="P3060" s="13">
        <f t="shared" si="3533"/>
        <v>0.10838491540500542</v>
      </c>
      <c r="Q3060" s="13">
        <f t="shared" si="3534"/>
        <v>4.6405533083467995E-2</v>
      </c>
      <c r="R3060" s="13">
        <f t="shared" si="3535"/>
        <v>6.3286041053664616E-2</v>
      </c>
      <c r="S3060" s="13">
        <f t="shared" si="3536"/>
        <v>6.3831589751515219E-2</v>
      </c>
      <c r="T3060" s="13">
        <f t="shared" si="3537"/>
        <v>7.69693309050338E-2</v>
      </c>
      <c r="U3060" s="13">
        <f t="shared" si="3538"/>
        <v>8.9884910964355622E-2</v>
      </c>
      <c r="V3060" s="13">
        <f t="shared" si="3539"/>
        <v>1.6707826648223675E-2</v>
      </c>
      <c r="W3060" s="13">
        <f t="shared" si="3540"/>
        <v>2.1969864338772419E-2</v>
      </c>
      <c r="X3060" s="13">
        <f t="shared" si="3541"/>
        <v>3.643974426903196E-2</v>
      </c>
      <c r="Y3060" s="13">
        <f t="shared" si="3542"/>
        <v>3.0219917199239353E-2</v>
      </c>
      <c r="Z3060" s="13">
        <f t="shared" si="3543"/>
        <v>3.4989248852197709E-2</v>
      </c>
      <c r="AA3060" s="13">
        <f t="shared" si="3544"/>
        <v>4.9695090187780983E-2</v>
      </c>
      <c r="AB3060" s="13">
        <f t="shared" si="3545"/>
        <v>3.5290868906672289E-2</v>
      </c>
      <c r="AC3060" s="13">
        <f t="shared" si="3546"/>
        <v>2.4599528732011967E-3</v>
      </c>
      <c r="AD3060" s="13">
        <f t="shared" si="3547"/>
        <v>7.8009276102252792E-3</v>
      </c>
      <c r="AE3060" s="13">
        <f t="shared" si="3548"/>
        <v>1.2938805756582256E-2</v>
      </c>
      <c r="AF3060" s="13">
        <f t="shared" si="3549"/>
        <v>1.0730306879602716E-2</v>
      </c>
      <c r="AG3060" s="13">
        <f t="shared" si="3550"/>
        <v>5.932514839291375E-3</v>
      </c>
      <c r="AH3060" s="13">
        <f t="shared" si="3551"/>
        <v>1.4508501972056847E-2</v>
      </c>
      <c r="AI3060" s="13">
        <f t="shared" si="3552"/>
        <v>2.0606367316904448E-2</v>
      </c>
      <c r="AJ3060" s="13">
        <f t="shared" si="3553"/>
        <v>1.4633570537365061E-2</v>
      </c>
      <c r="AK3060" s="13">
        <f t="shared" si="3554"/>
        <v>6.9280005666458155E-3</v>
      </c>
      <c r="AL3060" s="13">
        <f t="shared" si="3555"/>
        <v>2.3180008328426614E-4</v>
      </c>
      <c r="AM3060" s="13">
        <f t="shared" si="3556"/>
        <v>2.2159252562185048E-3</v>
      </c>
      <c r="AN3060" s="13">
        <f t="shared" si="3557"/>
        <v>3.6753868121701511E-3</v>
      </c>
      <c r="AO3060" s="13">
        <f t="shared" si="3558"/>
        <v>3.0480423879744442E-3</v>
      </c>
      <c r="AP3060" s="13">
        <f t="shared" si="3559"/>
        <v>1.6851854192372366E-3</v>
      </c>
      <c r="AQ3060" s="13">
        <f t="shared" si="3560"/>
        <v>6.9877224519923349E-4</v>
      </c>
      <c r="AR3060" s="13">
        <f t="shared" si="3561"/>
        <v>4.8128299149801526E-3</v>
      </c>
      <c r="AS3060" s="13">
        <f t="shared" si="3562"/>
        <v>6.8356430769266488E-3</v>
      </c>
      <c r="AT3060" s="13">
        <f t="shared" si="3563"/>
        <v>4.8543182597933065E-3</v>
      </c>
      <c r="AU3060" s="13">
        <f t="shared" si="3564"/>
        <v>2.2981896023704647E-3</v>
      </c>
      <c r="AV3060" s="13">
        <f t="shared" si="3565"/>
        <v>8.1602737487209049E-4</v>
      </c>
      <c r="AW3060" s="13">
        <f t="shared" si="3566"/>
        <v>1.5168334454905966E-5</v>
      </c>
      <c r="AX3060" s="13">
        <f t="shared" si="3567"/>
        <v>5.2454496295101889E-4</v>
      </c>
      <c r="AY3060" s="13">
        <f t="shared" si="3568"/>
        <v>8.7002286462966824E-4</v>
      </c>
      <c r="AZ3060" s="13">
        <f t="shared" si="3569"/>
        <v>7.2152040191175747E-4</v>
      </c>
      <c r="BA3060" s="13">
        <f t="shared" si="3570"/>
        <v>3.9891035170016117E-4</v>
      </c>
      <c r="BB3060" s="13">
        <f t="shared" si="3571"/>
        <v>1.6541057079458153E-4</v>
      </c>
      <c r="BC3060" s="13">
        <f t="shared" si="3572"/>
        <v>5.487078851471827E-5</v>
      </c>
      <c r="BD3060" s="13">
        <f t="shared" si="3573"/>
        <v>1.3304458674840026E-3</v>
      </c>
      <c r="BE3060" s="13">
        <f t="shared" si="3574"/>
        <v>1.8896269438040585E-3</v>
      </c>
      <c r="BF3060" s="13">
        <f t="shared" si="3575"/>
        <v>1.3419147948885647E-3</v>
      </c>
      <c r="BG3060" s="13">
        <f t="shared" si="3576"/>
        <v>6.3530540517368298E-4</v>
      </c>
      <c r="BH3060" s="13">
        <f t="shared" si="3577"/>
        <v>2.2558043143664034E-4</v>
      </c>
      <c r="BI3060" s="13">
        <f t="shared" si="3578"/>
        <v>6.4078196889546908E-5</v>
      </c>
      <c r="BJ3060" s="14">
        <f t="shared" si="3579"/>
        <v>0.32881182121493679</v>
      </c>
      <c r="BK3060" s="14">
        <f t="shared" si="3580"/>
        <v>0.2384950270851752</v>
      </c>
      <c r="BL3060" s="14">
        <f t="shared" si="3581"/>
        <v>0.39624880940335272</v>
      </c>
      <c r="BM3060" s="14">
        <f t="shared" si="3582"/>
        <v>0.59194686072235758</v>
      </c>
      <c r="BN3060" s="14">
        <f t="shared" si="3583"/>
        <v>0.40574319130312986</v>
      </c>
    </row>
    <row r="3061" spans="1:66" x14ac:dyDescent="0.25">
      <c r="A3061" t="s">
        <v>25</v>
      </c>
      <c r="B3061" t="s">
        <v>476</v>
      </c>
      <c r="C3061" t="s">
        <v>168</v>
      </c>
      <c r="D3061" t="s">
        <v>567</v>
      </c>
      <c r="E3061" s="10">
        <f>VLOOKUP(A3061,home!$A$2:$E$405,3,FALSE)</f>
        <v>1.38</v>
      </c>
      <c r="F3061" s="10">
        <f>VLOOKUP(B3061,home!$B$2:$E$405,3,FALSE)</f>
        <v>0.83</v>
      </c>
      <c r="G3061" s="10">
        <f>VLOOKUP(C3061,away!$B$2:$E$405,4,FALSE)</f>
        <v>0.93</v>
      </c>
      <c r="H3061" s="10">
        <f>VLOOKUP(A3061,away!$A$2:$E$405,3,FALSE)</f>
        <v>1.17333333333333</v>
      </c>
      <c r="I3061" s="10">
        <f>VLOOKUP(C3061,away!$B$2:$E$405,3,FALSE)</f>
        <v>0.52</v>
      </c>
      <c r="J3061" s="10">
        <f>VLOOKUP(B3061,home!$B$2:$E$405,4,FALSE)</f>
        <v>0.83</v>
      </c>
      <c r="K3061" s="12">
        <f t="shared" si="3528"/>
        <v>1.0652219999999999</v>
      </c>
      <c r="L3061" s="12">
        <f t="shared" si="3529"/>
        <v>0.50641066666666523</v>
      </c>
      <c r="M3061" s="13">
        <f t="shared" si="3530"/>
        <v>0.20770579105444933</v>
      </c>
      <c r="N3061" s="13">
        <f t="shared" si="3531"/>
        <v>0.22125277815860261</v>
      </c>
      <c r="O3061" s="13">
        <f t="shared" si="3532"/>
        <v>0.10518442811841076</v>
      </c>
      <c r="P3061" s="13">
        <f t="shared" si="3533"/>
        <v>0.11204476688914973</v>
      </c>
      <c r="Q3061" s="13">
        <f t="shared" si="3534"/>
        <v>0.11784166342783148</v>
      </c>
      <c r="R3061" s="13">
        <f t="shared" si="3535"/>
        <v>2.6633258183198154E-2</v>
      </c>
      <c r="S3061" s="13">
        <f t="shared" si="3536"/>
        <v>1.5110351188947962E-2</v>
      </c>
      <c r="T3061" s="13">
        <f t="shared" si="3537"/>
        <v>5.9676275337596923E-2</v>
      </c>
      <c r="U3061" s="13">
        <f t="shared" si="3538"/>
        <v>2.8370332548422705E-2</v>
      </c>
      <c r="V3061" s="13">
        <f t="shared" si="3539"/>
        <v>9.0568050766204409E-4</v>
      </c>
      <c r="W3061" s="13">
        <f t="shared" si="3540"/>
        <v>4.1842510799973837E-2</v>
      </c>
      <c r="X3061" s="13">
        <f t="shared" si="3541"/>
        <v>2.1189493789221889E-2</v>
      </c>
      <c r="Y3061" s="13">
        <f t="shared" si="3542"/>
        <v>5.3652928380645091E-3</v>
      </c>
      <c r="Z3061" s="13">
        <f t="shared" si="3543"/>
        <v>4.4957886773529321E-3</v>
      </c>
      <c r="AA3061" s="13">
        <f t="shared" si="3544"/>
        <v>4.7890130064672442E-3</v>
      </c>
      <c r="AB3061" s="13">
        <f t="shared" si="3545"/>
        <v>2.550681006387525E-3</v>
      </c>
      <c r="AC3061" s="13">
        <f t="shared" si="3546"/>
        <v>3.0535006042043478E-5</v>
      </c>
      <c r="AD3061" s="13">
        <f t="shared" si="3547"/>
        <v>1.1142890759842428E-2</v>
      </c>
      <c r="AE3061" s="13">
        <f t="shared" si="3548"/>
        <v>5.6428787382856276E-3</v>
      </c>
      <c r="AF3061" s="13">
        <f t="shared" si="3549"/>
        <v>1.4288069918871875E-3</v>
      </c>
      <c r="AG3061" s="13">
        <f t="shared" si="3550"/>
        <v>2.4118770043319438E-4</v>
      </c>
      <c r="AH3061" s="13">
        <f t="shared" si="3551"/>
        <v>5.6917883532268585E-4</v>
      </c>
      <c r="AI3061" s="13">
        <f t="shared" si="3552"/>
        <v>6.0630181732010196E-4</v>
      </c>
      <c r="AJ3061" s="13">
        <f t="shared" si="3553"/>
        <v>3.2292301722467679E-4</v>
      </c>
      <c r="AK3061" s="13">
        <f t="shared" si="3554"/>
        <v>1.1466156741803489E-4</v>
      </c>
      <c r="AL3061" s="13">
        <f t="shared" si="3555"/>
        <v>6.5887188153413878E-7</v>
      </c>
      <c r="AM3061" s="13">
        <f t="shared" si="3556"/>
        <v>2.3739304761961747E-3</v>
      </c>
      <c r="AN3061" s="13">
        <f t="shared" si="3557"/>
        <v>1.2021837150708189E-3</v>
      </c>
      <c r="AO3061" s="13">
        <f t="shared" si="3558"/>
        <v>3.0439932830241082E-4</v>
      </c>
      <c r="AP3061" s="13">
        <f t="shared" si="3559"/>
        <v>5.1383688926169651E-5</v>
      </c>
      <c r="AQ3061" s="13">
        <f t="shared" si="3560"/>
        <v>6.5053120412235296E-6</v>
      </c>
      <c r="AR3061" s="13">
        <f t="shared" si="3561"/>
        <v>5.7647646689663502E-5</v>
      </c>
      <c r="AS3061" s="13">
        <f t="shared" si="3562"/>
        <v>6.1407541502056726E-5</v>
      </c>
      <c r="AT3061" s="13">
        <f t="shared" si="3563"/>
        <v>3.2706332086951933E-5</v>
      </c>
      <c r="AU3061" s="13">
        <f t="shared" si="3564"/>
        <v>1.1613168159442372E-5</v>
      </c>
      <c r="AV3061" s="13">
        <f t="shared" si="3565"/>
        <v>3.0926505532843788E-6</v>
      </c>
      <c r="AW3061" s="13">
        <f t="shared" si="3566"/>
        <v>9.8728251363962933E-9</v>
      </c>
      <c r="AX3061" s="13">
        <f t="shared" si="3567"/>
        <v>4.2146049495244016E-4</v>
      </c>
      <c r="AY3061" s="13">
        <f t="shared" si="3568"/>
        <v>2.1343209022252791E-4</v>
      </c>
      <c r="AZ3061" s="13">
        <f t="shared" si="3569"/>
        <v>5.4042143548825091E-5</v>
      </c>
      <c r="BA3061" s="13">
        <f t="shared" si="3570"/>
        <v>9.1225059808853794E-6</v>
      </c>
      <c r="BB3061" s="13">
        <f t="shared" si="3571"/>
        <v>1.1549335838627013E-6</v>
      </c>
      <c r="BC3061" s="13">
        <f t="shared" si="3572"/>
        <v>1.1697413723192635E-7</v>
      </c>
      <c r="BD3061" s="13">
        <f t="shared" si="3573"/>
        <v>4.8655638653128077E-6</v>
      </c>
      <c r="BE3061" s="13">
        <f t="shared" si="3574"/>
        <v>5.1829056717362392E-6</v>
      </c>
      <c r="BF3061" s="13">
        <f t="shared" si="3575"/>
        <v>2.7604725727291096E-6</v>
      </c>
      <c r="BG3061" s="13">
        <f t="shared" si="3576"/>
        <v>9.8017203828921596E-7</v>
      </c>
      <c r="BH3061" s="13">
        <f t="shared" si="3577"/>
        <v>2.6102520474262864E-7</v>
      </c>
      <c r="BI3061" s="13">
        <f t="shared" si="3578"/>
        <v>5.5609958129270495E-8</v>
      </c>
      <c r="BJ3061" s="14">
        <f t="shared" si="3579"/>
        <v>0.49026151020470216</v>
      </c>
      <c r="BK3061" s="14">
        <f t="shared" si="3580"/>
        <v>0.33601121560835523</v>
      </c>
      <c r="BL3061" s="14">
        <f t="shared" si="3581"/>
        <v>0.16932135118847425</v>
      </c>
      <c r="BM3061" s="14">
        <f t="shared" si="3582"/>
        <v>0.20921375762984518</v>
      </c>
      <c r="BN3061" s="14">
        <f t="shared" si="3583"/>
        <v>0.79066268583164223</v>
      </c>
    </row>
    <row r="3062" spans="1:66" x14ac:dyDescent="0.25">
      <c r="A3062" t="s">
        <v>178</v>
      </c>
      <c r="B3062" t="s">
        <v>185</v>
      </c>
      <c r="C3062" t="s">
        <v>270</v>
      </c>
      <c r="D3062" t="s">
        <v>567</v>
      </c>
      <c r="E3062" s="10">
        <f>VLOOKUP(A3062,home!$A$2:$E$405,3,FALSE)</f>
        <v>1.6850393700787401</v>
      </c>
      <c r="F3062" s="10">
        <f>VLOOKUP(B3062,home!$B$2:$E$405,3,FALSE)</f>
        <v>0.68</v>
      </c>
      <c r="G3062" s="10">
        <f>VLOOKUP(C3062,away!$B$2:$E$405,4,FALSE)</f>
        <v>1.19</v>
      </c>
      <c r="H3062" s="10">
        <f>VLOOKUP(A3062,away!$A$2:$E$405,3,FALSE)</f>
        <v>1.2913385826771699</v>
      </c>
      <c r="I3062" s="10">
        <f>VLOOKUP(C3062,away!$B$2:$E$405,3,FALSE)</f>
        <v>0.82</v>
      </c>
      <c r="J3062" s="10">
        <f>VLOOKUP(B3062,home!$B$2:$E$405,4,FALSE)</f>
        <v>0.68</v>
      </c>
      <c r="K3062" s="12">
        <f t="shared" si="3528"/>
        <v>1.3635338582677166</v>
      </c>
      <c r="L3062" s="12">
        <f t="shared" si="3529"/>
        <v>0.72005039370078994</v>
      </c>
      <c r="M3062" s="13">
        <f t="shared" si="3530"/>
        <v>0.12448323236228671</v>
      </c>
      <c r="N3062" s="13">
        <f t="shared" si="3531"/>
        <v>0.16973710211258547</v>
      </c>
      <c r="O3062" s="13">
        <f t="shared" si="3532"/>
        <v>8.9634200471611469E-2</v>
      </c>
      <c r="P3062" s="13">
        <f t="shared" si="3533"/>
        <v>0.12221926720179836</v>
      </c>
      <c r="Q3062" s="13">
        <f t="shared" si="3534"/>
        <v>0.11572114286737756</v>
      </c>
      <c r="R3062" s="13">
        <f t="shared" si="3535"/>
        <v>3.2270570669319681E-2</v>
      </c>
      <c r="S3062" s="13">
        <f t="shared" si="3536"/>
        <v>2.9999119142149717E-2</v>
      </c>
      <c r="T3062" s="13">
        <f t="shared" si="3537"/>
        <v>8.3325054481160565E-2</v>
      </c>
      <c r="U3062" s="13">
        <f t="shared" si="3538"/>
        <v>4.4002015733238475E-2</v>
      </c>
      <c r="V3062" s="13">
        <f t="shared" si="3539"/>
        <v>3.272614211814628E-3</v>
      </c>
      <c r="W3062" s="13">
        <f t="shared" si="3540"/>
        <v>5.2596565472368309E-2</v>
      </c>
      <c r="X3062" s="13">
        <f t="shared" si="3541"/>
        <v>3.7872177675688179E-2</v>
      </c>
      <c r="Y3062" s="13">
        <f t="shared" si="3542"/>
        <v>1.363493822284277E-2</v>
      </c>
      <c r="Z3062" s="13">
        <f t="shared" si="3543"/>
        <v>7.7454790384642669E-3</v>
      </c>
      <c r="AA3062" s="13">
        <f t="shared" si="3544"/>
        <v>1.0561222917448904E-2</v>
      </c>
      <c r="AB3062" s="13">
        <f t="shared" si="3545"/>
        <v>7.2002925163272688E-3</v>
      </c>
      <c r="AC3062" s="13">
        <f t="shared" si="3546"/>
        <v>2.0081846728065407E-4</v>
      </c>
      <c r="AD3062" s="13">
        <f t="shared" si="3547"/>
        <v>1.792929946254224E-2</v>
      </c>
      <c r="AE3062" s="13">
        <f t="shared" si="3548"/>
        <v>1.2909999136782901E-2</v>
      </c>
      <c r="AF3062" s="13">
        <f t="shared" si="3549"/>
        <v>4.6479249805586927E-3</v>
      </c>
      <c r="AG3062" s="13">
        <f t="shared" si="3550"/>
        <v>1.115580070714341E-3</v>
      </c>
      <c r="AH3062" s="13">
        <f t="shared" si="3551"/>
        <v>1.3942838077618527E-3</v>
      </c>
      <c r="AI3062" s="13">
        <f t="shared" si="3552"/>
        <v>1.901153179917722E-3</v>
      </c>
      <c r="AJ3062" s="13">
        <f t="shared" si="3553"/>
        <v>1.2961433652855753E-3</v>
      </c>
      <c r="AK3062" s="13">
        <f t="shared" si="3554"/>
        <v>5.891117879119808E-4</v>
      </c>
      <c r="AL3062" s="13">
        <f t="shared" si="3555"/>
        <v>7.886648007403647E-6</v>
      </c>
      <c r="AM3062" s="13">
        <f t="shared" si="3556"/>
        <v>4.889441374439499E-3</v>
      </c>
      <c r="AN3062" s="13">
        <f t="shared" si="3557"/>
        <v>3.5206441866420927E-3</v>
      </c>
      <c r="AO3062" s="13">
        <f t="shared" si="3558"/>
        <v>1.2675206163360179E-3</v>
      </c>
      <c r="AP3062" s="13">
        <f t="shared" si="3559"/>
        <v>3.0422623960553918E-4</v>
      </c>
      <c r="AQ3062" s="13">
        <f t="shared" si="3560"/>
        <v>5.476455590051983E-5</v>
      </c>
      <c r="AR3062" s="13">
        <f t="shared" si="3561"/>
        <v>2.0079092094191177E-4</v>
      </c>
      <c r="AS3062" s="13">
        <f t="shared" si="3562"/>
        <v>2.7378521913705298E-4</v>
      </c>
      <c r="AT3062" s="13">
        <f t="shared" si="3563"/>
        <v>1.866577080933091E-4</v>
      </c>
      <c r="AU3062" s="13">
        <f t="shared" si="3564"/>
        <v>8.4838034963959628E-5</v>
      </c>
      <c r="AV3062" s="13">
        <f t="shared" si="3565"/>
        <v>2.891988328556484E-5</v>
      </c>
      <c r="AW3062" s="13">
        <f t="shared" si="3566"/>
        <v>2.1508928504124728E-7</v>
      </c>
      <c r="AX3062" s="13">
        <f t="shared" si="3567"/>
        <v>1.1111531436772172E-3</v>
      </c>
      <c r="AY3062" s="13">
        <f t="shared" si="3568"/>
        <v>8.000862585666506E-4</v>
      </c>
      <c r="AZ3062" s="13">
        <f t="shared" si="3569"/>
        <v>2.8805121273775438E-4</v>
      </c>
      <c r="BA3062" s="13">
        <f t="shared" si="3570"/>
        <v>6.9137129712603342E-5</v>
      </c>
      <c r="BB3062" s="13">
        <f t="shared" si="3571"/>
        <v>1.2445554367225653E-5</v>
      </c>
      <c r="BC3062" s="13">
        <f t="shared" si="3572"/>
        <v>1.792285264389084E-6</v>
      </c>
      <c r="BD3062" s="13">
        <f t="shared" si="3573"/>
        <v>2.4096596945961281E-5</v>
      </c>
      <c r="BE3062" s="13">
        <f t="shared" si="3574"/>
        <v>3.2856525804848661E-5</v>
      </c>
      <c r="BF3062" s="13">
        <f t="shared" si="3575"/>
        <v>2.2400492699979047E-5</v>
      </c>
      <c r="BG3062" s="13">
        <f t="shared" si="3576"/>
        <v>1.0181276746100081E-5</v>
      </c>
      <c r="BH3062" s="13">
        <f t="shared" si="3577"/>
        <v>3.4706288909253079E-6</v>
      </c>
      <c r="BI3062" s="13">
        <f t="shared" si="3578"/>
        <v>9.4646400045175732E-7</v>
      </c>
      <c r="BJ3062" s="14">
        <f t="shared" si="3579"/>
        <v>0.52180904703987052</v>
      </c>
      <c r="BK3062" s="14">
        <f t="shared" si="3580"/>
        <v>0.28098302429190408</v>
      </c>
      <c r="BL3062" s="14">
        <f t="shared" si="3581"/>
        <v>0.18971793820033295</v>
      </c>
      <c r="BM3062" s="14">
        <f t="shared" si="3582"/>
        <v>0.34539010171631107</v>
      </c>
      <c r="BN3062" s="14">
        <f t="shared" si="3583"/>
        <v>0.65406551568497928</v>
      </c>
    </row>
    <row r="3063" spans="1:66" x14ac:dyDescent="0.25">
      <c r="A3063" t="s">
        <v>178</v>
      </c>
      <c r="B3063" t="s">
        <v>184</v>
      </c>
      <c r="C3063" t="s">
        <v>268</v>
      </c>
      <c r="D3063" t="s">
        <v>567</v>
      </c>
      <c r="E3063" s="10">
        <f>VLOOKUP(A3063,home!$A$2:$E$405,3,FALSE)</f>
        <v>1.6850393700787401</v>
      </c>
      <c r="F3063" s="10">
        <f>VLOOKUP(B3063,home!$B$2:$E$405,3,FALSE)</f>
        <v>0.25</v>
      </c>
      <c r="G3063" s="10">
        <f>VLOOKUP(C3063,away!$B$2:$E$405,4,FALSE)</f>
        <v>0.93</v>
      </c>
      <c r="H3063" s="10">
        <f>VLOOKUP(A3063,away!$A$2:$E$405,3,FALSE)</f>
        <v>1.2913385826771699</v>
      </c>
      <c r="I3063" s="10">
        <f>VLOOKUP(C3063,away!$B$2:$E$405,3,FALSE)</f>
        <v>0.76</v>
      </c>
      <c r="J3063" s="10">
        <f>VLOOKUP(B3063,home!$B$2:$E$405,4,FALSE)</f>
        <v>0.25</v>
      </c>
      <c r="K3063" s="12">
        <f t="shared" si="3528"/>
        <v>0.39177165354330706</v>
      </c>
      <c r="L3063" s="12">
        <f t="shared" si="3529"/>
        <v>0.2453543307086623</v>
      </c>
      <c r="M3063" s="13">
        <f t="shared" si="3530"/>
        <v>0.52881005057020625</v>
      </c>
      <c r="N3063" s="13">
        <f t="shared" si="3531"/>
        <v>0.20717278792220953</v>
      </c>
      <c r="O3063" s="13">
        <f t="shared" si="3532"/>
        <v>0.12974583602966683</v>
      </c>
      <c r="P3063" s="13">
        <f t="shared" si="3533"/>
        <v>5.0830740721701358E-2</v>
      </c>
      <c r="Q3063" s="13">
        <f t="shared" si="3534"/>
        <v>4.0582212846730449E-2</v>
      </c>
      <c r="R3063" s="13">
        <f t="shared" si="3535"/>
        <v>1.5916851380647374E-2</v>
      </c>
      <c r="S3063" s="13">
        <f t="shared" si="3536"/>
        <v>1.2214991940540853E-3</v>
      </c>
      <c r="T3063" s="13">
        <f t="shared" si="3537"/>
        <v>9.9570216716860262E-3</v>
      </c>
      <c r="U3063" s="13">
        <f t="shared" si="3538"/>
        <v>6.2357711845992909E-3</v>
      </c>
      <c r="V3063" s="13">
        <f t="shared" si="3539"/>
        <v>1.3046001165526722E-5</v>
      </c>
      <c r="W3063" s="13">
        <f t="shared" si="3540"/>
        <v>5.2996535438033432E-3</v>
      </c>
      <c r="X3063" s="13">
        <f t="shared" si="3541"/>
        <v>1.3002929482276596E-3</v>
      </c>
      <c r="Y3063" s="13">
        <f t="shared" si="3542"/>
        <v>1.5951625301879532E-4</v>
      </c>
      <c r="Z3063" s="13">
        <f t="shared" si="3543"/>
        <v>1.3017561391626615E-3</v>
      </c>
      <c r="AA3063" s="13">
        <f t="shared" si="3544"/>
        <v>5.0999115514990714E-4</v>
      </c>
      <c r="AB3063" s="13">
        <f t="shared" si="3545"/>
        <v>9.9900039072770182E-5</v>
      </c>
      <c r="AC3063" s="13">
        <f t="shared" si="3546"/>
        <v>7.8376193633334474E-8</v>
      </c>
      <c r="AD3063" s="13">
        <f t="shared" si="3547"/>
        <v>5.1906350801562062E-4</v>
      </c>
      <c r="AE3063" s="13">
        <f t="shared" si="3548"/>
        <v>1.2735447960446296E-4</v>
      </c>
      <c r="AF3063" s="13">
        <f t="shared" si="3549"/>
        <v>1.5623486553051496E-5</v>
      </c>
      <c r="AG3063" s="13">
        <f t="shared" si="3550"/>
        <v>1.2777633621865786E-6</v>
      </c>
      <c r="AH3063" s="13">
        <f t="shared" si="3551"/>
        <v>7.9847876567536719E-5</v>
      </c>
      <c r="AI3063" s="13">
        <f t="shared" si="3552"/>
        <v>3.1282134634785745E-5</v>
      </c>
      <c r="AJ3063" s="13">
        <f t="shared" si="3553"/>
        <v>6.1277268061171826E-6</v>
      </c>
      <c r="AK3063" s="13">
        <f t="shared" si="3554"/>
        <v>8.0022322109805893E-7</v>
      </c>
      <c r="AL3063" s="13">
        <f t="shared" si="3555"/>
        <v>3.013497926549694E-10</v>
      </c>
      <c r="AM3063" s="13">
        <f t="shared" si="3556"/>
        <v>4.0670873765853896E-5</v>
      </c>
      <c r="AN3063" s="13">
        <f t="shared" si="3557"/>
        <v>9.978775012157574E-6</v>
      </c>
      <c r="AO3063" s="13">
        <f t="shared" si="3558"/>
        <v>1.2241678322001224E-6</v>
      </c>
      <c r="AP3063" s="13">
        <f t="shared" si="3559"/>
        <v>1.0011829304817837E-7</v>
      </c>
      <c r="AQ3063" s="13">
        <f t="shared" si="3560"/>
        <v>6.1411141956323774E-9</v>
      </c>
      <c r="AR3063" s="13">
        <f t="shared" si="3561"/>
        <v>3.9182044627471706E-6</v>
      </c>
      <c r="AS3063" s="13">
        <f t="shared" si="3562"/>
        <v>1.5350414412912241E-6</v>
      </c>
      <c r="AT3063" s="13">
        <f t="shared" si="3563"/>
        <v>3.0069286185608204E-7</v>
      </c>
      <c r="AU3063" s="13">
        <f t="shared" si="3564"/>
        <v>3.9267646566008834E-8</v>
      </c>
      <c r="AV3063" s="13">
        <f t="shared" si="3565"/>
        <v>3.8459877064798603E-9</v>
      </c>
      <c r="AW3063" s="13">
        <f t="shared" si="3566"/>
        <v>8.0462798611430953E-13</v>
      </c>
      <c r="AX3063" s="13">
        <f t="shared" si="3567"/>
        <v>2.6556159110499456E-6</v>
      </c>
      <c r="AY3063" s="13">
        <f t="shared" si="3568"/>
        <v>6.5156686447493392E-7</v>
      </c>
      <c r="AZ3063" s="13">
        <f t="shared" si="3569"/>
        <v>7.9932375972594532E-8</v>
      </c>
      <c r="BA3063" s="13">
        <f t="shared" si="3570"/>
        <v>6.5372515362363648E-9</v>
      </c>
      <c r="BB3063" s="13">
        <f t="shared" si="3571"/>
        <v>4.0098574383686174E-10</v>
      </c>
      <c r="BC3063" s="13">
        <f t="shared" si="3572"/>
        <v>1.9676717760561666E-11</v>
      </c>
      <c r="BD3063" s="13">
        <f t="shared" si="3573"/>
        <v>1.6022473892283768E-7</v>
      </c>
      <c r="BE3063" s="13">
        <f t="shared" si="3574"/>
        <v>6.2771510906344785E-8</v>
      </c>
      <c r="BF3063" s="13">
        <f t="shared" si="3575"/>
        <v>1.2296049311595213E-8</v>
      </c>
      <c r="BG3063" s="13">
        <f t="shared" si="3576"/>
        <v>1.6057478569512333E-9</v>
      </c>
      <c r="BH3063" s="13">
        <f t="shared" si="3577"/>
        <v>1.5727162327285158E-10</v>
      </c>
      <c r="BI3063" s="13">
        <f t="shared" si="3578"/>
        <v>1.2322912781009032E-11</v>
      </c>
      <c r="BJ3063" s="14">
        <f t="shared" si="3579"/>
        <v>0.26519017857229399</v>
      </c>
      <c r="BK3063" s="14">
        <f t="shared" si="3580"/>
        <v>0.58087606673153513</v>
      </c>
      <c r="BL3063" s="14">
        <f t="shared" si="3581"/>
        <v>0.15263244187040742</v>
      </c>
      <c r="BM3063" s="14">
        <f t="shared" si="3582"/>
        <v>2.6941312276177631E-2</v>
      </c>
      <c r="BN3063" s="14">
        <f t="shared" si="3583"/>
        <v>0.97305847947116175</v>
      </c>
    </row>
    <row r="3064" spans="1:66" x14ac:dyDescent="0.25">
      <c r="A3064" t="s">
        <v>178</v>
      </c>
      <c r="B3064" t="s">
        <v>269</v>
      </c>
      <c r="C3064" t="s">
        <v>465</v>
      </c>
      <c r="D3064" t="s">
        <v>567</v>
      </c>
      <c r="E3064" s="10">
        <f>VLOOKUP(A3064,home!$A$2:$E$405,3,FALSE)</f>
        <v>1.6850393700787401</v>
      </c>
      <c r="F3064" s="10">
        <f>VLOOKUP(B3064,home!$B$2:$E$405,3,FALSE)</f>
        <v>0.51</v>
      </c>
      <c r="G3064" s="10">
        <f>VLOOKUP(C3064,away!$B$2:$E$405,4,FALSE)</f>
        <v>1.19</v>
      </c>
      <c r="H3064" s="10">
        <f>VLOOKUP(A3064,away!$A$2:$E$405,3,FALSE)</f>
        <v>1.2913385826771699</v>
      </c>
      <c r="I3064" s="10">
        <f>VLOOKUP(C3064,away!$B$2:$E$405,3,FALSE)</f>
        <v>0.51</v>
      </c>
      <c r="J3064" s="10">
        <f>VLOOKUP(B3064,home!$B$2:$E$405,4,FALSE)</f>
        <v>0.51</v>
      </c>
      <c r="K3064" s="12">
        <f t="shared" si="3528"/>
        <v>1.0226503937007874</v>
      </c>
      <c r="L3064" s="12">
        <f t="shared" si="3529"/>
        <v>0.33587716535433193</v>
      </c>
      <c r="M3064" s="13">
        <f t="shared" si="3530"/>
        <v>0.25703897315794538</v>
      </c>
      <c r="N3064" s="13">
        <f t="shared" si="3531"/>
        <v>0.26286100709641896</v>
      </c>
      <c r="O3064" s="13">
        <f t="shared" si="3532"/>
        <v>8.6333521689878928E-2</v>
      </c>
      <c r="P3064" s="13">
        <f t="shared" si="3533"/>
        <v>8.8289009945730149E-2</v>
      </c>
      <c r="Q3064" s="13">
        <f t="shared" si="3534"/>
        <v>0.13440745619786917</v>
      </c>
      <c r="R3064" s="13">
        <f t="shared" si="3535"/>
        <v>1.4498729270126631E-2</v>
      </c>
      <c r="S3064" s="13">
        <f t="shared" si="3536"/>
        <v>7.5814857776522774E-3</v>
      </c>
      <c r="T3064" s="13">
        <f t="shared" si="3537"/>
        <v>4.5144395390226834E-2</v>
      </c>
      <c r="U3064" s="13">
        <f t="shared" si="3538"/>
        <v>1.4827131196256128E-2</v>
      </c>
      <c r="V3064" s="13">
        <f t="shared" si="3539"/>
        <v>2.8934733342525449E-4</v>
      </c>
      <c r="W3064" s="13">
        <f t="shared" si="3540"/>
        <v>4.5817279332357415E-2</v>
      </c>
      <c r="X3064" s="13">
        <f t="shared" si="3541"/>
        <v>1.5388977906399828E-2</v>
      </c>
      <c r="Y3064" s="13">
        <f t="shared" si="3542"/>
        <v>2.5844031384510075E-3</v>
      </c>
      <c r="Z3064" s="13">
        <f t="shared" si="3543"/>
        <v>1.6232640294966715E-3</v>
      </c>
      <c r="AA3064" s="13">
        <f t="shared" si="3544"/>
        <v>1.6600315988450976E-3</v>
      </c>
      <c r="AB3064" s="13">
        <f t="shared" si="3545"/>
        <v>8.4881598405734326E-4</v>
      </c>
      <c r="AC3064" s="13">
        <f t="shared" si="3546"/>
        <v>6.2116527711478488E-6</v>
      </c>
      <c r="AD3064" s="13">
        <f t="shared" si="3547"/>
        <v>1.1713764686883564E-2</v>
      </c>
      <c r="AE3064" s="13">
        <f t="shared" si="3548"/>
        <v>3.9343860786581249E-3</v>
      </c>
      <c r="AF3064" s="13">
        <f t="shared" si="3549"/>
        <v>6.6073522175461822E-4</v>
      </c>
      <c r="AG3064" s="13">
        <f t="shared" si="3550"/>
        <v>7.3975291110902361E-5</v>
      </c>
      <c r="AH3064" s="13">
        <f t="shared" si="3551"/>
        <v>1.3630433021224819E-4</v>
      </c>
      <c r="AI3064" s="13">
        <f t="shared" si="3552"/>
        <v>1.3939167695467772E-4</v>
      </c>
      <c r="AJ3064" s="13">
        <f t="shared" si="3553"/>
        <v>7.1274476658157073E-5</v>
      </c>
      <c r="AK3064" s="13">
        <f t="shared" si="3554"/>
        <v>2.4296290538427304E-5</v>
      </c>
      <c r="AL3064" s="13">
        <f t="shared" si="3555"/>
        <v>8.5344361059877287E-8</v>
      </c>
      <c r="AM3064" s="13">
        <f t="shared" si="3556"/>
        <v>2.3958172137519716E-3</v>
      </c>
      <c r="AN3064" s="13">
        <f t="shared" si="3557"/>
        <v>8.0470029446212579E-4</v>
      </c>
      <c r="AO3064" s="13">
        <f t="shared" si="3558"/>
        <v>1.3514022693186749E-4</v>
      </c>
      <c r="AP3064" s="13">
        <f t="shared" si="3559"/>
        <v>1.5130172115738931E-5</v>
      </c>
      <c r="AQ3064" s="13">
        <f t="shared" si="3560"/>
        <v>1.270469830389387E-6</v>
      </c>
      <c r="AR3064" s="13">
        <f t="shared" si="3561"/>
        <v>9.156302411442154E-6</v>
      </c>
      <c r="AS3064" s="13">
        <f t="shared" si="3562"/>
        <v>9.363696265904788E-6</v>
      </c>
      <c r="AT3064" s="13">
        <f t="shared" si="3563"/>
        <v>4.7878938364110613E-6</v>
      </c>
      <c r="AU3064" s="13">
        <f t="shared" si="3564"/>
        <v>1.6321138389344487E-6</v>
      </c>
      <c r="AV3064" s="13">
        <f t="shared" si="3565"/>
        <v>4.1727046498770428E-7</v>
      </c>
      <c r="AW3064" s="13">
        <f t="shared" si="3566"/>
        <v>8.1429168436706161E-10</v>
      </c>
      <c r="AX3064" s="13">
        <f t="shared" si="3567"/>
        <v>4.0834723614642938E-4</v>
      </c>
      <c r="AY3064" s="13">
        <f t="shared" si="3568"/>
        <v>1.371545121571387E-4</v>
      </c>
      <c r="AZ3064" s="13">
        <f t="shared" si="3569"/>
        <v>2.3033534379448001E-5</v>
      </c>
      <c r="BA3064" s="13">
        <f t="shared" si="3570"/>
        <v>2.5788127451535147E-6</v>
      </c>
      <c r="BB3064" s="13">
        <f t="shared" si="3571"/>
        <v>2.1654107870544647E-7</v>
      </c>
      <c r="BC3064" s="13">
        <f t="shared" si="3572"/>
        <v>1.4546240739670938E-8</v>
      </c>
      <c r="BD3064" s="13">
        <f t="shared" si="3573"/>
        <v>5.1256548318037018E-7</v>
      </c>
      <c r="BE3064" s="13">
        <f t="shared" si="3574"/>
        <v>5.2417529317183985E-7</v>
      </c>
      <c r="BF3064" s="13">
        <f t="shared" si="3575"/>
        <v>2.6802403496520385E-7</v>
      </c>
      <c r="BG3064" s="13">
        <f t="shared" si="3576"/>
        <v>9.136496162614645E-8</v>
      </c>
      <c r="BH3064" s="13">
        <f t="shared" si="3577"/>
        <v>2.3358603494358994E-8</v>
      </c>
      <c r="BI3064" s="13">
        <f t="shared" si="3578"/>
        <v>4.7775370119613628E-9</v>
      </c>
      <c r="BJ3064" s="14">
        <f t="shared" si="3579"/>
        <v>0.52650978389997005</v>
      </c>
      <c r="BK3064" s="14">
        <f t="shared" si="3580"/>
        <v>0.35334226772404237</v>
      </c>
      <c r="BL3064" s="14">
        <f t="shared" si="3581"/>
        <v>0.11856627805625877</v>
      </c>
      <c r="BM3064" s="14">
        <f t="shared" si="3582"/>
        <v>0.1564757426539333</v>
      </c>
      <c r="BN3064" s="14">
        <f t="shared" si="3583"/>
        <v>0.84342869735796933</v>
      </c>
    </row>
    <row r="3065" spans="1:66" x14ac:dyDescent="0.25">
      <c r="A3065" t="s">
        <v>28</v>
      </c>
      <c r="B3065" t="s">
        <v>277</v>
      </c>
      <c r="C3065" t="s">
        <v>293</v>
      </c>
      <c r="D3065" t="s">
        <v>567</v>
      </c>
      <c r="E3065" s="10">
        <f>VLOOKUP(A3065,home!$A$2:$E$405,3,FALSE)</f>
        <v>1.4074074074074101</v>
      </c>
      <c r="F3065" s="10">
        <f>VLOOKUP(B3065,home!$B$2:$E$405,3,FALSE)</f>
        <v>0.47</v>
      </c>
      <c r="G3065" s="10">
        <f>VLOOKUP(C3065,away!$B$2:$E$405,4,FALSE)</f>
        <v>0.47</v>
      </c>
      <c r="H3065" s="10">
        <f>VLOOKUP(A3065,away!$A$2:$E$405,3,FALSE)</f>
        <v>1.24074074074074</v>
      </c>
      <c r="I3065" s="10">
        <f>VLOOKUP(C3065,away!$B$2:$E$405,3,FALSE)</f>
        <v>1.07</v>
      </c>
      <c r="J3065" s="10">
        <f>VLOOKUP(B3065,home!$B$2:$E$405,4,FALSE)</f>
        <v>0.47</v>
      </c>
      <c r="K3065" s="12">
        <f t="shared" si="3528"/>
        <v>0.31089629629629684</v>
      </c>
      <c r="L3065" s="12">
        <f t="shared" si="3529"/>
        <v>0.6239685185185182</v>
      </c>
      <c r="M3065" s="13">
        <f t="shared" si="3530"/>
        <v>0.39263894091187301</v>
      </c>
      <c r="N3065" s="13">
        <f t="shared" si="3531"/>
        <v>0.12206999251120185</v>
      </c>
      <c r="O3065" s="13">
        <f t="shared" si="3532"/>
        <v>0.24499433827346137</v>
      </c>
      <c r="P3065" s="13">
        <f t="shared" si="3533"/>
        <v>7.6167832382781228E-2</v>
      </c>
      <c r="Q3065" s="13">
        <f t="shared" si="3534"/>
        <v>1.8975554280324672E-2</v>
      </c>
      <c r="R3065" s="13">
        <f t="shared" si="3535"/>
        <v>7.6434377148958191E-2</v>
      </c>
      <c r="S3065" s="13">
        <f t="shared" si="3536"/>
        <v>3.6939399569091641E-3</v>
      </c>
      <c r="T3065" s="13">
        <f t="shared" si="3537"/>
        <v>1.1840148492361912E-2</v>
      </c>
      <c r="U3065" s="13">
        <f t="shared" si="3538"/>
        <v>2.3763164765325407E-2</v>
      </c>
      <c r="V3065" s="13">
        <f t="shared" si="3539"/>
        <v>7.9620618943330928E-5</v>
      </c>
      <c r="W3065" s="13">
        <f t="shared" si="3540"/>
        <v>1.9664765153074278E-3</v>
      </c>
      <c r="X3065" s="13">
        <f t="shared" si="3541"/>
        <v>1.2270194379578338E-3</v>
      </c>
      <c r="Y3065" s="13">
        <f t="shared" si="3542"/>
        <v>3.828107504479872E-4</v>
      </c>
      <c r="Z3065" s="13">
        <f t="shared" si="3543"/>
        <v>1.589754835784038E-2</v>
      </c>
      <c r="AA3065" s="13">
        <f t="shared" si="3544"/>
        <v>4.9424889046438495E-3</v>
      </c>
      <c r="AB3065" s="13">
        <f t="shared" si="3545"/>
        <v>7.6830074746965689E-4</v>
      </c>
      <c r="AC3065" s="13">
        <f t="shared" si="3546"/>
        <v>9.6534776068767717E-7</v>
      </c>
      <c r="AD3065" s="13">
        <f t="shared" si="3547"/>
        <v>1.5284256634068183E-4</v>
      </c>
      <c r="AE3065" s="13">
        <f t="shared" si="3548"/>
        <v>9.5368949686163571E-5</v>
      </c>
      <c r="AF3065" s="13">
        <f t="shared" si="3549"/>
        <v>2.9753611124171289E-5</v>
      </c>
      <c r="AG3065" s="13">
        <f t="shared" si="3550"/>
        <v>6.1884388845750887E-6</v>
      </c>
      <c r="AH3065" s="13">
        <f t="shared" si="3551"/>
        <v>2.4798924242295404E-3</v>
      </c>
      <c r="AI3065" s="13">
        <f t="shared" si="3552"/>
        <v>7.7098936990620899E-4</v>
      </c>
      <c r="AJ3065" s="13">
        <f t="shared" si="3553"/>
        <v>1.1984886979382797E-4</v>
      </c>
      <c r="AK3065" s="13">
        <f t="shared" si="3554"/>
        <v>1.2420189911399415E-5</v>
      </c>
      <c r="AL3065" s="13">
        <f t="shared" si="3555"/>
        <v>7.4906932314342816E-9</v>
      </c>
      <c r="AM3065" s="13">
        <f t="shared" si="3556"/>
        <v>9.5036375583478129E-6</v>
      </c>
      <c r="AN3065" s="13">
        <f t="shared" si="3557"/>
        <v>5.9299706478192315E-6</v>
      </c>
      <c r="AO3065" s="13">
        <f t="shared" si="3558"/>
        <v>1.8500574999890316E-6</v>
      </c>
      <c r="AP3065" s="13">
        <f t="shared" si="3559"/>
        <v>3.847925458140766E-7</v>
      </c>
      <c r="AQ3065" s="13">
        <f t="shared" si="3560"/>
        <v>6.0024608687144603E-8</v>
      </c>
      <c r="AR3065" s="13">
        <f t="shared" si="3561"/>
        <v>3.0947496040636073E-4</v>
      </c>
      <c r="AS3065" s="13">
        <f t="shared" si="3562"/>
        <v>9.6214618986780652E-5</v>
      </c>
      <c r="AT3065" s="13">
        <f t="shared" si="3563"/>
        <v>1.495638434627473E-5</v>
      </c>
      <c r="AU3065" s="13">
        <f t="shared" si="3564"/>
        <v>1.5499614997469083E-6</v>
      </c>
      <c r="AV3065" s="13">
        <f t="shared" si="3565"/>
        <v>1.2046932241829184E-7</v>
      </c>
      <c r="AW3065" s="13">
        <f t="shared" si="3566"/>
        <v>4.0364329033413303E-11</v>
      </c>
      <c r="AX3065" s="13">
        <f t="shared" si="3567"/>
        <v>4.9244095303878569E-7</v>
      </c>
      <c r="AY3065" s="13">
        <f t="shared" si="3568"/>
        <v>3.0726765192545827E-7</v>
      </c>
      <c r="AZ3065" s="13">
        <f t="shared" si="3569"/>
        <v>9.5862670780295946E-8</v>
      </c>
      <c r="BA3065" s="13">
        <f t="shared" si="3570"/>
        <v>1.993842955600324E-8</v>
      </c>
      <c r="BB3065" s="13">
        <f t="shared" si="3571"/>
        <v>3.1102380879112939E-9</v>
      </c>
      <c r="BC3065" s="13">
        <f t="shared" si="3572"/>
        <v>3.8813813039077595E-10</v>
      </c>
      <c r="BD3065" s="13">
        <f t="shared" si="3573"/>
        <v>3.2183772093888979E-5</v>
      </c>
      <c r="BE3065" s="13">
        <f t="shared" si="3574"/>
        <v>1.0005815544834198E-5</v>
      </c>
      <c r="BF3065" s="13">
        <f t="shared" si="3575"/>
        <v>1.5553854971564328E-6</v>
      </c>
      <c r="BG3065" s="13">
        <f t="shared" si="3576"/>
        <v>1.6118786345963645E-7</v>
      </c>
      <c r="BH3065" s="13">
        <f t="shared" si="3577"/>
        <v>1.252817743937854E-8</v>
      </c>
      <c r="BI3065" s="13">
        <f t="shared" si="3578"/>
        <v>7.7899279304912312E-10</v>
      </c>
      <c r="BJ3065" s="14">
        <f t="shared" si="3579"/>
        <v>0.15676480304457957</v>
      </c>
      <c r="BK3065" s="14">
        <f t="shared" si="3580"/>
        <v>0.47258161397661258</v>
      </c>
      <c r="BL3065" s="14">
        <f t="shared" si="3581"/>
        <v>0.35475205655643061</v>
      </c>
      <c r="BM3065" s="14">
        <f t="shared" si="3582"/>
        <v>6.8714679199575066E-2</v>
      </c>
      <c r="BN3065" s="14">
        <f t="shared" si="3583"/>
        <v>0.93128103550860042</v>
      </c>
    </row>
    <row r="3066" spans="1:66" x14ac:dyDescent="0.25">
      <c r="A3066" t="s">
        <v>28</v>
      </c>
      <c r="B3066" t="s">
        <v>463</v>
      </c>
      <c r="C3066" t="s">
        <v>191</v>
      </c>
      <c r="D3066" t="s">
        <v>567</v>
      </c>
      <c r="E3066" s="10">
        <f>VLOOKUP(A3066,home!$A$2:$E$405,3,FALSE)</f>
        <v>1.4074074074074101</v>
      </c>
      <c r="F3066" s="10">
        <f>VLOOKUP(B3066,home!$B$2:$E$405,3,FALSE)</f>
        <v>1.07</v>
      </c>
      <c r="G3066" s="10">
        <f>VLOOKUP(C3066,away!$B$2:$E$405,4,FALSE)</f>
        <v>1.78</v>
      </c>
      <c r="H3066" s="10">
        <f>VLOOKUP(A3066,away!$A$2:$E$405,3,FALSE)</f>
        <v>1.24074074074074</v>
      </c>
      <c r="I3066" s="10">
        <f>VLOOKUP(C3066,away!$B$2:$E$405,3,FALSE)</f>
        <v>0.71</v>
      </c>
      <c r="J3066" s="10">
        <f>VLOOKUP(B3066,home!$B$2:$E$405,4,FALSE)</f>
        <v>1.07</v>
      </c>
      <c r="K3066" s="12">
        <f t="shared" si="3528"/>
        <v>2.6805481481481537</v>
      </c>
      <c r="L3066" s="12">
        <f t="shared" si="3529"/>
        <v>0.94259074074074012</v>
      </c>
      <c r="M3066" s="13">
        <f t="shared" si="3530"/>
        <v>2.6698740448854046E-2</v>
      </c>
      <c r="N3066" s="13">
        <f t="shared" si="3531"/>
        <v>7.1567259268063912E-2</v>
      </c>
      <c r="O3066" s="13">
        <f t="shared" si="3532"/>
        <v>2.5165985536530096E-2</v>
      </c>
      <c r="P3066" s="13">
        <f t="shared" si="3533"/>
        <v>6.7458635926268953E-2</v>
      </c>
      <c r="Q3066" s="13">
        <f t="shared" si="3534"/>
        <v>9.5919742149523771E-2</v>
      </c>
      <c r="R3066" s="13">
        <f t="shared" si="3535"/>
        <v>1.1860612474174326E-2</v>
      </c>
      <c r="S3066" s="13">
        <f t="shared" si="3536"/>
        <v>4.2611256978119245E-2</v>
      </c>
      <c r="T3066" s="13">
        <f t="shared" si="3537"/>
        <v>9.0413060804380399E-2</v>
      </c>
      <c r="U3066" s="13">
        <f t="shared" si="3538"/>
        <v>3.1792942803550876E-2</v>
      </c>
      <c r="V3066" s="13">
        <f t="shared" si="3539"/>
        <v>1.1962683642757608E-2</v>
      </c>
      <c r="W3066" s="13">
        <f t="shared" si="3540"/>
        <v>8.5705829063251457E-2</v>
      </c>
      <c r="X3066" s="13">
        <f t="shared" si="3541"/>
        <v>8.078552090252944E-2</v>
      </c>
      <c r="Y3066" s="13">
        <f t="shared" si="3542"/>
        <v>3.807384199432088E-2</v>
      </c>
      <c r="Z3066" s="13">
        <f t="shared" si="3543"/>
        <v>3.7265678325569475E-3</v>
      </c>
      <c r="AA3066" s="13">
        <f t="shared" si="3544"/>
        <v>9.9892445025090027E-3</v>
      </c>
      <c r="AB3066" s="13">
        <f t="shared" si="3545"/>
        <v>1.338832542629982E-2</v>
      </c>
      <c r="AC3066" s="13">
        <f t="shared" si="3546"/>
        <v>1.8891020395321574E-3</v>
      </c>
      <c r="AD3066" s="13">
        <f t="shared" si="3547"/>
        <v>5.7434650345250214E-2</v>
      </c>
      <c r="AE3066" s="13">
        <f t="shared" si="3548"/>
        <v>5.41373696131148E-2</v>
      </c>
      <c r="AF3066" s="13">
        <f t="shared" si="3549"/>
        <v>2.5514691662690558E-2</v>
      </c>
      <c r="AG3066" s="13">
        <f t="shared" si="3550"/>
        <v>8.0166373713690276E-3</v>
      </c>
      <c r="AH3066" s="13">
        <f t="shared" si="3551"/>
        <v>8.7815708342761677E-4</v>
      </c>
      <c r="AI3066" s="13">
        <f t="shared" si="3552"/>
        <v>2.3539423437650814E-3</v>
      </c>
      <c r="AJ3066" s="13">
        <f t="shared" si="3553"/>
        <v>3.1549278952135076E-3</v>
      </c>
      <c r="AK3066" s="13">
        <f t="shared" si="3554"/>
        <v>2.8189787090185069E-3</v>
      </c>
      <c r="AL3066" s="13">
        <f t="shared" si="3555"/>
        <v>1.9092473213333432E-4</v>
      </c>
      <c r="AM3066" s="13">
        <f t="shared" si="3556"/>
        <v>3.0791269124499417E-2</v>
      </c>
      <c r="AN3066" s="13">
        <f t="shared" si="3557"/>
        <v>2.9023565172409387E-2</v>
      </c>
      <c r="AO3066" s="13">
        <f t="shared" si="3558"/>
        <v>1.3678671897399254E-2</v>
      </c>
      <c r="AP3066" s="13">
        <f t="shared" si="3559"/>
        <v>4.2977964920397037E-3</v>
      </c>
      <c r="AQ3066" s="13">
        <f t="shared" si="3560"/>
        <v>1.0127657947461644E-3</v>
      </c>
      <c r="AR3066" s="13">
        <f t="shared" si="3561"/>
        <v>1.6554854715095308E-4</v>
      </c>
      <c r="AS3066" s="13">
        <f t="shared" si="3562"/>
        <v>4.4376085149410452E-4</v>
      </c>
      <c r="AT3066" s="13">
        <f t="shared" si="3563"/>
        <v>5.9476116434658492E-4</v>
      </c>
      <c r="AU3066" s="13">
        <f t="shared" si="3564"/>
        <v>5.3142864589322597E-4</v>
      </c>
      <c r="AV3066" s="13">
        <f t="shared" si="3565"/>
        <v>3.5613001815549194E-4</v>
      </c>
      <c r="AW3066" s="13">
        <f t="shared" si="3566"/>
        <v>1.3400051606445966E-5</v>
      </c>
      <c r="AX3066" s="13">
        <f t="shared" si="3567"/>
        <v>1.3756246571801386E-2</v>
      </c>
      <c r="AY3066" s="13">
        <f t="shared" si="3568"/>
        <v>1.2966510645926535E-2</v>
      </c>
      <c r="AZ3066" s="13">
        <f t="shared" si="3569"/>
        <v>6.1110564372832922E-3</v>
      </c>
      <c r="BA3066" s="13">
        <f t="shared" si="3570"/>
        <v>1.9200750713091093E-3</v>
      </c>
      <c r="BB3066" s="13">
        <f t="shared" si="3571"/>
        <v>4.5246124593577059E-4</v>
      </c>
      <c r="BC3066" s="13">
        <f t="shared" si="3572"/>
        <v>8.5297156192615258E-5</v>
      </c>
      <c r="BD3066" s="13">
        <f t="shared" si="3573"/>
        <v>2.600742128126169E-5</v>
      </c>
      <c r="BE3066" s="13">
        <f t="shared" si="3574"/>
        <v>6.9714144953594894E-5</v>
      </c>
      <c r="BF3066" s="13">
        <f t="shared" si="3575"/>
        <v>9.3436061077545397E-5</v>
      </c>
      <c r="BG3066" s="13">
        <f t="shared" si="3576"/>
        <v>8.3486620163890707E-5</v>
      </c>
      <c r="BH3066" s="13">
        <f t="shared" si="3577"/>
        <v>5.5947476268866377E-5</v>
      </c>
      <c r="BI3066" s="13">
        <f t="shared" si="3578"/>
        <v>2.9993980781214489E-5</v>
      </c>
      <c r="BJ3066" s="14">
        <f t="shared" si="3579"/>
        <v>0.72166431878403714</v>
      </c>
      <c r="BK3066" s="14">
        <f t="shared" si="3580"/>
        <v>0.16377785441359188</v>
      </c>
      <c r="BL3066" s="14">
        <f t="shared" si="3581"/>
        <v>0.10385333170605557</v>
      </c>
      <c r="BM3066" s="14">
        <f t="shared" si="3582"/>
        <v>0.68139798633850623</v>
      </c>
      <c r="BN3066" s="14">
        <f t="shared" si="3583"/>
        <v>0.29867097580341506</v>
      </c>
    </row>
    <row r="3067" spans="1:66" x14ac:dyDescent="0.25">
      <c r="A3067" t="s">
        <v>28</v>
      </c>
      <c r="B3067" t="s">
        <v>294</v>
      </c>
      <c r="C3067" t="s">
        <v>31</v>
      </c>
      <c r="D3067" t="s">
        <v>567</v>
      </c>
      <c r="E3067" s="10">
        <f>VLOOKUP(A3067,home!$A$2:$E$405,3,FALSE)</f>
        <v>1.4074074074074101</v>
      </c>
      <c r="F3067" s="10">
        <f>VLOOKUP(B3067,home!$B$2:$E$405,3,FALSE)</f>
        <v>0.59</v>
      </c>
      <c r="G3067" s="10">
        <f>VLOOKUP(C3067,away!$B$2:$E$405,4,FALSE)</f>
        <v>0.3</v>
      </c>
      <c r="H3067" s="10">
        <f>VLOOKUP(A3067,away!$A$2:$E$405,3,FALSE)</f>
        <v>1.24074074074074</v>
      </c>
      <c r="I3067" s="10">
        <f>VLOOKUP(C3067,away!$B$2:$E$405,3,FALSE)</f>
        <v>2.13</v>
      </c>
      <c r="J3067" s="10">
        <f>VLOOKUP(B3067,home!$B$2:$E$405,4,FALSE)</f>
        <v>0.59</v>
      </c>
      <c r="K3067" s="12">
        <f t="shared" si="3528"/>
        <v>0.24911111111111156</v>
      </c>
      <c r="L3067" s="12">
        <f t="shared" si="3529"/>
        <v>1.5592388888888877</v>
      </c>
      <c r="M3067" s="13">
        <f t="shared" si="3530"/>
        <v>0.16392438902519871</v>
      </c>
      <c r="N3067" s="13">
        <f t="shared" si="3531"/>
        <v>4.083538668827736E-2</v>
      </c>
      <c r="O3067" s="13">
        <f t="shared" si="3532"/>
        <v>0.25559728220544065</v>
      </c>
      <c r="P3067" s="13">
        <f t="shared" si="3533"/>
        <v>6.3672122967177669E-2</v>
      </c>
      <c r="Q3067" s="13">
        <f t="shared" si="3534"/>
        <v>5.0862742752843327E-3</v>
      </c>
      <c r="R3067" s="13">
        <f t="shared" si="3535"/>
        <v>0.19926861115451538</v>
      </c>
      <c r="S3067" s="13">
        <f t="shared" si="3536"/>
        <v>6.1829409083906722E-3</v>
      </c>
      <c r="T3067" s="13">
        <f t="shared" si="3537"/>
        <v>7.9307166495784752E-3</v>
      </c>
      <c r="U3067" s="13">
        <f t="shared" si="3538"/>
        <v>4.9640025134269371E-2</v>
      </c>
      <c r="V3067" s="13">
        <f t="shared" si="3539"/>
        <v>2.6684455366480435E-4</v>
      </c>
      <c r="W3067" s="13">
        <f t="shared" si="3540"/>
        <v>4.2234914537731471E-4</v>
      </c>
      <c r="X3067" s="13">
        <f t="shared" si="3541"/>
        <v>6.5854321216129552E-4</v>
      </c>
      <c r="Y3067" s="13">
        <f t="shared" si="3542"/>
        <v>5.1341309320784877E-4</v>
      </c>
      <c r="Z3067" s="13">
        <f t="shared" si="3543"/>
        <v>0.10356912261566613</v>
      </c>
      <c r="AA3067" s="13">
        <f t="shared" si="3544"/>
        <v>2.5800219211591546E-2</v>
      </c>
      <c r="AB3067" s="13">
        <f t="shared" si="3545"/>
        <v>3.2135606373549074E-3</v>
      </c>
      <c r="AC3067" s="13">
        <f t="shared" si="3546"/>
        <v>6.4780473390445433E-6</v>
      </c>
      <c r="AD3067" s="13">
        <f t="shared" si="3547"/>
        <v>2.63029662204428E-5</v>
      </c>
      <c r="AE3067" s="13">
        <f t="shared" si="3548"/>
        <v>4.1012607824045178E-5</v>
      </c>
      <c r="AF3067" s="13">
        <f t="shared" si="3549"/>
        <v>3.197422652699996E-5</v>
      </c>
      <c r="AG3067" s="13">
        <f t="shared" si="3550"/>
        <v>1.6618485814347005E-5</v>
      </c>
      <c r="AH3067" s="13">
        <f t="shared" si="3551"/>
        <v>4.0372250917612068E-2</v>
      </c>
      <c r="AI3067" s="13">
        <f t="shared" si="3552"/>
        <v>1.0057176284142936E-2</v>
      </c>
      <c r="AJ3067" s="13">
        <f t="shared" si="3553"/>
        <v>1.2526771793915832E-3</v>
      </c>
      <c r="AK3067" s="13">
        <f t="shared" si="3554"/>
        <v>1.040186013405902E-4</v>
      </c>
      <c r="AL3067" s="13">
        <f t="shared" si="3555"/>
        <v>1.0064909296576643E-7</v>
      </c>
      <c r="AM3067" s="13">
        <f t="shared" si="3556"/>
        <v>1.3104722281385084E-6</v>
      </c>
      <c r="AN3067" s="13">
        <f t="shared" si="3557"/>
        <v>2.0433392609224325E-6</v>
      </c>
      <c r="AO3067" s="13">
        <f t="shared" si="3558"/>
        <v>1.5930270194118676E-6</v>
      </c>
      <c r="AP3067" s="13">
        <f t="shared" si="3559"/>
        <v>8.2796989323924573E-7</v>
      </c>
      <c r="AQ3067" s="13">
        <f t="shared" si="3560"/>
        <v>3.2275071409195321E-7</v>
      </c>
      <c r="AR3067" s="13">
        <f t="shared" si="3561"/>
        <v>1.2589996732544163E-2</v>
      </c>
      <c r="AS3067" s="13">
        <f t="shared" si="3562"/>
        <v>3.1363080749293405E-3</v>
      </c>
      <c r="AT3067" s="13">
        <f t="shared" si="3563"/>
        <v>3.9064459466619963E-4</v>
      </c>
      <c r="AU3067" s="13">
        <f t="shared" si="3564"/>
        <v>3.2437969675615609E-5</v>
      </c>
      <c r="AV3067" s="13">
        <f t="shared" si="3565"/>
        <v>2.0201646670202856E-6</v>
      </c>
      <c r="AW3067" s="13">
        <f t="shared" si="3566"/>
        <v>1.0859582311699618E-9</v>
      </c>
      <c r="AX3067" s="13">
        <f t="shared" si="3567"/>
        <v>5.4408865471972993E-8</v>
      </c>
      <c r="AY3067" s="13">
        <f t="shared" si="3568"/>
        <v>8.4836418944224142E-8</v>
      </c>
      <c r="AZ3067" s="13">
        <f t="shared" si="3569"/>
        <v>6.6140121805952125E-8</v>
      </c>
      <c r="BA3067" s="13">
        <f t="shared" si="3570"/>
        <v>3.4376083345229493E-8</v>
      </c>
      <c r="BB3067" s="13">
        <f t="shared" si="3571"/>
        <v>1.3400131499891861E-8</v>
      </c>
      <c r="BC3067" s="13">
        <f t="shared" si="3572"/>
        <v>4.1788012301712739E-9</v>
      </c>
      <c r="BD3067" s="13">
        <f t="shared" si="3573"/>
        <v>3.2718020860611464E-3</v>
      </c>
      <c r="BE3067" s="13">
        <f t="shared" si="3574"/>
        <v>8.1504225299434485E-4</v>
      </c>
      <c r="BF3067" s="13">
        <f t="shared" si="3575"/>
        <v>1.0151804062296245E-4</v>
      </c>
      <c r="BG3067" s="13">
        <f t="shared" si="3576"/>
        <v>8.4297572991363812E-6</v>
      </c>
      <c r="BH3067" s="13">
        <f t="shared" si="3577"/>
        <v>5.2498655179621645E-7</v>
      </c>
      <c r="BI3067" s="13">
        <f t="shared" si="3578"/>
        <v>2.6155996647269324E-8</v>
      </c>
      <c r="BJ3067" s="14">
        <f t="shared" si="3579"/>
        <v>5.5568946249810562E-2</v>
      </c>
      <c r="BK3067" s="14">
        <f t="shared" si="3580"/>
        <v>0.23405296098728282</v>
      </c>
      <c r="BL3067" s="14">
        <f t="shared" si="3581"/>
        <v>0.60565457214166751</v>
      </c>
      <c r="BM3067" s="14">
        <f t="shared" si="3582"/>
        <v>0.27046145192807208</v>
      </c>
      <c r="BN3067" s="14">
        <f t="shared" si="3583"/>
        <v>0.72838406631589403</v>
      </c>
    </row>
    <row r="3068" spans="1:66" x14ac:dyDescent="0.25">
      <c r="A3068" t="s">
        <v>192</v>
      </c>
      <c r="B3068" t="s">
        <v>205</v>
      </c>
      <c r="C3068" t="s">
        <v>280</v>
      </c>
      <c r="D3068" t="s">
        <v>567</v>
      </c>
      <c r="E3068" s="10">
        <f>VLOOKUP(A3068,home!$A$2:$E$405,3,FALSE)</f>
        <v>1.39130434782609</v>
      </c>
      <c r="F3068" s="10">
        <f>VLOOKUP(B3068,home!$B$2:$E$405,3,FALSE)</f>
        <v>0.96</v>
      </c>
      <c r="G3068" s="10">
        <f>VLOOKUP(C3068,away!$B$2:$E$405,4,FALSE)</f>
        <v>1.03</v>
      </c>
      <c r="H3068" s="10">
        <f>VLOOKUP(A3068,away!$A$2:$E$405,3,FALSE)</f>
        <v>1.1304347826087</v>
      </c>
      <c r="I3068" s="10">
        <f>VLOOKUP(C3068,away!$B$2:$E$405,3,FALSE)</f>
        <v>0.72</v>
      </c>
      <c r="J3068" s="10">
        <f>VLOOKUP(B3068,home!$B$2:$E$405,4,FALSE)</f>
        <v>0.96</v>
      </c>
      <c r="K3068" s="12">
        <f t="shared" si="3528"/>
        <v>1.3757217391304379</v>
      </c>
      <c r="L3068" s="12">
        <f t="shared" si="3529"/>
        <v>0.78135652173913339</v>
      </c>
      <c r="M3068" s="13">
        <f t="shared" si="3530"/>
        <v>0.11566256367655155</v>
      </c>
      <c r="N3068" s="13">
        <f t="shared" si="3531"/>
        <v>0.1591195032533905</v>
      </c>
      <c r="O3068" s="13">
        <f t="shared" si="3532"/>
        <v>9.0373698449741344E-2</v>
      </c>
      <c r="P3068" s="13">
        <f t="shared" si="3533"/>
        <v>0.12432906160292792</v>
      </c>
      <c r="Q3068" s="13">
        <f t="shared" si="3534"/>
        <v>0.10945207987266291</v>
      </c>
      <c r="R3068" s="13">
        <f t="shared" si="3535"/>
        <v>3.5307039338695598E-2</v>
      </c>
      <c r="S3068" s="13">
        <f t="shared" si="3536"/>
        <v>3.3411233219531378E-2</v>
      </c>
      <c r="T3068" s="13">
        <f t="shared" si="3537"/>
        <v>8.5521096426417698E-2</v>
      </c>
      <c r="U3068" s="13">
        <f t="shared" si="3538"/>
        <v>4.8572661562577092E-2</v>
      </c>
      <c r="V3068" s="13">
        <f t="shared" si="3539"/>
        <v>3.9905231804758697E-3</v>
      </c>
      <c r="W3068" s="13">
        <f t="shared" si="3540"/>
        <v>5.0191868557954447E-2</v>
      </c>
      <c r="X3068" s="13">
        <f t="shared" si="3541"/>
        <v>3.9217743836031056E-2</v>
      </c>
      <c r="Y3068" s="13">
        <f t="shared" si="3542"/>
        <v>1.5321519957088782E-2</v>
      </c>
      <c r="Z3068" s="13">
        <f t="shared" si="3543"/>
        <v>9.1957951501966499E-3</v>
      </c>
      <c r="AA3068" s="13">
        <f t="shared" si="3544"/>
        <v>1.2650855296715781E-2</v>
      </c>
      <c r="AB3068" s="13">
        <f t="shared" si="3545"/>
        <v>8.7020283251426755E-3</v>
      </c>
      <c r="AC3068" s="13">
        <f t="shared" si="3546"/>
        <v>2.6809560639297364E-4</v>
      </c>
      <c r="AD3068" s="13">
        <f t="shared" si="3547"/>
        <v>1.7262511175688861E-2</v>
      </c>
      <c r="AE3068" s="13">
        <f t="shared" si="3548"/>
        <v>1.3488175688719167E-2</v>
      </c>
      <c r="AF3068" s="13">
        <f t="shared" si="3549"/>
        <v>5.2695370203719727E-3</v>
      </c>
      <c r="AG3068" s="13">
        <f t="shared" si="3550"/>
        <v>1.3724623724711475E-3</v>
      </c>
      <c r="AH3068" s="13">
        <f t="shared" si="3551"/>
        <v>1.796298628295811E-3</v>
      </c>
      <c r="AI3068" s="13">
        <f t="shared" si="3552"/>
        <v>2.471207072916733E-3</v>
      </c>
      <c r="AJ3068" s="13">
        <f t="shared" si="3553"/>
        <v>1.699846646052224E-3</v>
      </c>
      <c r="AK3068" s="13">
        <f t="shared" si="3554"/>
        <v>7.7950532805400215E-4</v>
      </c>
      <c r="AL3068" s="13">
        <f t="shared" si="3555"/>
        <v>1.1527351323776269E-5</v>
      </c>
      <c r="AM3068" s="13">
        <f t="shared" si="3556"/>
        <v>4.7496823792754581E-3</v>
      </c>
      <c r="AN3068" s="13">
        <f t="shared" si="3557"/>
        <v>3.7111953032363228E-3</v>
      </c>
      <c r="AO3068" s="13">
        <f t="shared" si="3558"/>
        <v>1.4498833268156706E-3</v>
      </c>
      <c r="AP3068" s="13">
        <f t="shared" si="3559"/>
        <v>3.7762526438941859E-4</v>
      </c>
      <c r="AQ3068" s="13">
        <f t="shared" si="3560"/>
        <v>7.3764990776034167E-5</v>
      </c>
      <c r="AR3068" s="13">
        <f t="shared" si="3561"/>
        <v>2.8070992964199844E-4</v>
      </c>
      <c r="AS3068" s="13">
        <f t="shared" si="3562"/>
        <v>3.8617875259827297E-4</v>
      </c>
      <c r="AT3068" s="13">
        <f t="shared" si="3563"/>
        <v>2.6563725256985966E-4</v>
      </c>
      <c r="AU3068" s="13">
        <f t="shared" si="3564"/>
        <v>1.2181431436107952E-4</v>
      </c>
      <c r="AV3068" s="13">
        <f t="shared" si="3565"/>
        <v>4.1895650100951551E-5</v>
      </c>
      <c r="AW3068" s="13">
        <f t="shared" si="3566"/>
        <v>3.4419683317860799E-7</v>
      </c>
      <c r="AX3068" s="13">
        <f t="shared" si="3567"/>
        <v>1.0890402171890056E-3</v>
      </c>
      <c r="AY3068" s="13">
        <f t="shared" si="3568"/>
        <v>8.5092867613683167E-4</v>
      </c>
      <c r="AZ3068" s="13">
        <f t="shared" si="3569"/>
        <v>3.3243933531718013E-4</v>
      </c>
      <c r="BA3068" s="13">
        <f t="shared" si="3570"/>
        <v>8.6584547577567121E-5</v>
      </c>
      <c r="BB3068" s="13">
        <f t="shared" si="3571"/>
        <v>1.6913350232891085E-5</v>
      </c>
      <c r="BC3068" s="13">
        <f t="shared" si="3572"/>
        <v>2.6430713017855093E-6</v>
      </c>
      <c r="BD3068" s="13">
        <f t="shared" si="3573"/>
        <v>3.6555755707118111E-5</v>
      </c>
      <c r="BE3068" s="13">
        <f t="shared" si="3574"/>
        <v>5.0290547816623954E-5</v>
      </c>
      <c r="BF3068" s="13">
        <f t="shared" si="3575"/>
        <v>3.4592899952054187E-5</v>
      </c>
      <c r="BG3068" s="13">
        <f t="shared" si="3576"/>
        <v>1.5863401494535067E-5</v>
      </c>
      <c r="BH3068" s="13">
        <f t="shared" si="3577"/>
        <v>5.4559065731465432E-6</v>
      </c>
      <c r="BI3068" s="13">
        <f t="shared" si="3578"/>
        <v>1.5011618558684694E-6</v>
      </c>
      <c r="BJ3068" s="14">
        <f t="shared" si="3579"/>
        <v>0.50895719862304467</v>
      </c>
      <c r="BK3068" s="14">
        <f t="shared" si="3580"/>
        <v>0.2785239333133403</v>
      </c>
      <c r="BL3068" s="14">
        <f t="shared" si="3581"/>
        <v>0.20359363622086279</v>
      </c>
      <c r="BM3068" s="14">
        <f t="shared" si="3582"/>
        <v>0.36517603263417092</v>
      </c>
      <c r="BN3068" s="14">
        <f t="shared" si="3583"/>
        <v>0.63424394619396984</v>
      </c>
    </row>
    <row r="3069" spans="1:66" x14ac:dyDescent="0.25">
      <c r="A3069" t="s">
        <v>192</v>
      </c>
      <c r="B3069" t="s">
        <v>204</v>
      </c>
      <c r="C3069" t="s">
        <v>202</v>
      </c>
      <c r="D3069" t="s">
        <v>567</v>
      </c>
      <c r="E3069" s="10">
        <f>VLOOKUP(A3069,home!$A$2:$E$405,3,FALSE)</f>
        <v>1.39130434782609</v>
      </c>
      <c r="F3069" s="10">
        <f>VLOOKUP(B3069,home!$B$2:$E$405,3,FALSE)</f>
        <v>1.44</v>
      </c>
      <c r="G3069" s="10">
        <f>VLOOKUP(C3069,away!$B$2:$E$405,4,FALSE)</f>
        <v>1.44</v>
      </c>
      <c r="H3069" s="10">
        <f>VLOOKUP(A3069,away!$A$2:$E$405,3,FALSE)</f>
        <v>1.1304347826087</v>
      </c>
      <c r="I3069" s="10">
        <f>VLOOKUP(C3069,away!$B$2:$E$405,3,FALSE)</f>
        <v>0.9</v>
      </c>
      <c r="J3069" s="10">
        <f>VLOOKUP(B3069,home!$B$2:$E$405,4,FALSE)</f>
        <v>1.44</v>
      </c>
      <c r="K3069" s="12">
        <f t="shared" si="3528"/>
        <v>2.8850086956521799</v>
      </c>
      <c r="L3069" s="12">
        <f t="shared" si="3529"/>
        <v>1.4650434782608752</v>
      </c>
      <c r="M3069" s="13">
        <f t="shared" si="3530"/>
        <v>1.2906139199129101E-2</v>
      </c>
      <c r="N3069" s="13">
        <f t="shared" si="3531"/>
        <v>3.7234323816784917E-2</v>
      </c>
      <c r="O3069" s="13">
        <f t="shared" si="3532"/>
        <v>1.890805506321112E-2</v>
      </c>
      <c r="P3069" s="13">
        <f t="shared" si="3533"/>
        <v>5.4549903275234311E-2</v>
      </c>
      <c r="Q3069" s="13">
        <f t="shared" si="3534"/>
        <v>5.3710673994076787E-2</v>
      </c>
      <c r="R3069" s="13">
        <f t="shared" si="3535"/>
        <v>1.385056137847749E-2</v>
      </c>
      <c r="S3069" s="13">
        <f t="shared" si="3536"/>
        <v>5.7641016833644157E-2</v>
      </c>
      <c r="T3069" s="13">
        <f t="shared" si="3537"/>
        <v>7.8688472648018176E-2</v>
      </c>
      <c r="U3069" s="13">
        <f t="shared" si="3538"/>
        <v>3.9958990016571799E-2</v>
      </c>
      <c r="V3069" s="13">
        <f t="shared" si="3539"/>
        <v>2.7069907019939939E-2</v>
      </c>
      <c r="W3069" s="13">
        <f t="shared" si="3540"/>
        <v>5.1651920507416973E-2</v>
      </c>
      <c r="X3069" s="13">
        <f t="shared" si="3541"/>
        <v>7.5672309279040381E-2</v>
      </c>
      <c r="Y3069" s="13">
        <f t="shared" si="3542"/>
        <v>5.5431611597099022E-2</v>
      </c>
      <c r="Z3069" s="13">
        <f t="shared" si="3543"/>
        <v>6.7638915392634683E-3</v>
      </c>
      <c r="AA3069" s="13">
        <f t="shared" si="3544"/>
        <v>1.9513885907223312E-2</v>
      </c>
      <c r="AB3069" s="13">
        <f t="shared" si="3545"/>
        <v>2.81488652641519E-2</v>
      </c>
      <c r="AC3069" s="13">
        <f t="shared" si="3546"/>
        <v>7.150961195791586E-3</v>
      </c>
      <c r="AD3069" s="13">
        <f t="shared" si="3547"/>
        <v>3.7254059952758281E-2</v>
      </c>
      <c r="AE3069" s="13">
        <f t="shared" si="3548"/>
        <v>5.4578817572528152E-2</v>
      </c>
      <c r="AF3069" s="13">
        <f t="shared" si="3549"/>
        <v>3.9980170367911225E-2</v>
      </c>
      <c r="AG3069" s="13">
        <f t="shared" si="3550"/>
        <v>1.952422928575568E-2</v>
      </c>
      <c r="AH3069" s="13">
        <f t="shared" si="3551"/>
        <v>2.4773487968154642E-3</v>
      </c>
      <c r="AI3069" s="13">
        <f t="shared" si="3552"/>
        <v>7.1471728209760799E-3</v>
      </c>
      <c r="AJ3069" s="13">
        <f t="shared" si="3553"/>
        <v>1.0309827868922459E-2</v>
      </c>
      <c r="AK3069" s="13">
        <f t="shared" si="3554"/>
        <v>9.9146476841728247E-3</v>
      </c>
      <c r="AL3069" s="13">
        <f t="shared" si="3555"/>
        <v>1.2089881738814895E-3</v>
      </c>
      <c r="AM3069" s="13">
        <f t="shared" si="3556"/>
        <v>2.1495657382411056E-2</v>
      </c>
      <c r="AN3069" s="13">
        <f t="shared" si="3557"/>
        <v>3.1492072659031548E-2</v>
      </c>
      <c r="AO3069" s="13">
        <f t="shared" si="3558"/>
        <v>2.3068627833015901E-2</v>
      </c>
      <c r="AP3069" s="13">
        <f t="shared" si="3559"/>
        <v>1.1265514253062417E-2</v>
      </c>
      <c r="AQ3069" s="13">
        <f t="shared" si="3560"/>
        <v>4.1261170464260075E-3</v>
      </c>
      <c r="AR3069" s="13">
        <f t="shared" si="3561"/>
        <v>7.2588473963038438E-4</v>
      </c>
      <c r="AS3069" s="13">
        <f t="shared" si="3562"/>
        <v>2.0941837858748772E-3</v>
      </c>
      <c r="AT3069" s="13">
        <f t="shared" si="3563"/>
        <v>3.0208692162714129E-3</v>
      </c>
      <c r="AU3069" s="13">
        <f t="shared" si="3564"/>
        <v>2.9050779857903368E-3</v>
      </c>
      <c r="AV3069" s="13">
        <f t="shared" si="3565"/>
        <v>2.0952938126382104E-3</v>
      </c>
      <c r="AW3069" s="13">
        <f t="shared" si="3566"/>
        <v>1.4194404979717739E-4</v>
      </c>
      <c r="AX3069" s="13">
        <f t="shared" si="3567"/>
        <v>1.033585974450265E-2</v>
      </c>
      <c r="AY3069" s="13">
        <f t="shared" si="3568"/>
        <v>1.5142483910902721E-2</v>
      </c>
      <c r="AZ3069" s="13">
        <f t="shared" si="3569"/>
        <v>1.1092198649169136E-2</v>
      </c>
      <c r="BA3069" s="13">
        <f t="shared" si="3570"/>
        <v>5.4168510968464435E-3</v>
      </c>
      <c r="BB3069" s="13">
        <f t="shared" si="3571"/>
        <v>1.9839805930362878E-3</v>
      </c>
      <c r="BC3069" s="13">
        <f t="shared" si="3572"/>
        <v>5.8132356576479137E-4</v>
      </c>
      <c r="BD3069" s="13">
        <f t="shared" si="3573"/>
        <v>1.7724211729409795E-4</v>
      </c>
      <c r="BE3069" s="13">
        <f t="shared" si="3574"/>
        <v>5.1134504962927613E-4</v>
      </c>
      <c r="BF3069" s="13">
        <f t="shared" si="3575"/>
        <v>7.3761745732957881E-4</v>
      </c>
      <c r="BG3069" s="13">
        <f t="shared" si="3576"/>
        <v>7.0934425948689518E-4</v>
      </c>
      <c r="BH3069" s="13">
        <f t="shared" si="3577"/>
        <v>5.116160892076622E-4</v>
      </c>
      <c r="BI3069" s="13">
        <f t="shared" si="3578"/>
        <v>2.9520337323993338E-4</v>
      </c>
      <c r="BJ3069" s="14">
        <f t="shared" si="3579"/>
        <v>0.63972727575555843</v>
      </c>
      <c r="BK3069" s="14">
        <f t="shared" si="3580"/>
        <v>0.17566939960852332</v>
      </c>
      <c r="BL3069" s="14">
        <f t="shared" si="3581"/>
        <v>0.16401303268691514</v>
      </c>
      <c r="BM3069" s="14">
        <f t="shared" si="3582"/>
        <v>0.7800134030022412</v>
      </c>
      <c r="BN3069" s="14">
        <f t="shared" si="3583"/>
        <v>0.19115965672691371</v>
      </c>
    </row>
    <row r="3070" spans="1:66" x14ac:dyDescent="0.25">
      <c r="A3070" t="s">
        <v>192</v>
      </c>
      <c r="B3070" t="s">
        <v>199</v>
      </c>
      <c r="C3070" t="s">
        <v>196</v>
      </c>
      <c r="D3070" t="s">
        <v>567</v>
      </c>
      <c r="E3070" s="10">
        <f>VLOOKUP(A3070,home!$A$2:$E$405,3,FALSE)</f>
        <v>1.39130434782609</v>
      </c>
      <c r="F3070" s="10">
        <f>VLOOKUP(B3070,home!$B$2:$E$405,3,FALSE)</f>
        <v>1.03</v>
      </c>
      <c r="G3070" s="10">
        <f>VLOOKUP(C3070,away!$B$2:$E$405,4,FALSE)</f>
        <v>0.88</v>
      </c>
      <c r="H3070" s="10">
        <f>VLOOKUP(A3070,away!$A$2:$E$405,3,FALSE)</f>
        <v>1.1304347826087</v>
      </c>
      <c r="I3070" s="10">
        <f>VLOOKUP(C3070,away!$B$2:$E$405,3,FALSE)</f>
        <v>0.72</v>
      </c>
      <c r="J3070" s="10">
        <f>VLOOKUP(B3070,home!$B$2:$E$405,4,FALSE)</f>
        <v>1.03</v>
      </c>
      <c r="K3070" s="12">
        <f t="shared" si="3528"/>
        <v>1.2610782608695681</v>
      </c>
      <c r="L3070" s="12">
        <f t="shared" si="3529"/>
        <v>0.83833043478261193</v>
      </c>
      <c r="M3070" s="13">
        <f t="shared" si="3530"/>
        <v>0.12252885868353025</v>
      </c>
      <c r="N3070" s="13">
        <f t="shared" si="3531"/>
        <v>0.15451848001495941</v>
      </c>
      <c r="O3070" s="13">
        <f t="shared" si="3532"/>
        <v>0.10271967137358112</v>
      </c>
      <c r="P3070" s="13">
        <f t="shared" si="3533"/>
        <v>0.12953754453288924</v>
      </c>
      <c r="Q3070" s="13">
        <f t="shared" si="3534"/>
        <v>9.7429948024737076E-2</v>
      </c>
      <c r="R3070" s="13">
        <f t="shared" si="3535"/>
        <v>4.3056513381670637E-2</v>
      </c>
      <c r="S3070" s="13">
        <f t="shared" si="3536"/>
        <v>3.423678230560747E-2</v>
      </c>
      <c r="T3070" s="13">
        <f t="shared" si="3537"/>
        <v>8.1678490688425101E-2</v>
      </c>
      <c r="U3070" s="13">
        <f t="shared" si="3538"/>
        <v>5.4297633014464497E-2</v>
      </c>
      <c r="V3070" s="13">
        <f t="shared" si="3539"/>
        <v>4.0216817855766706E-3</v>
      </c>
      <c r="W3070" s="13">
        <f t="shared" si="3540"/>
        <v>4.0955596470549284E-2</v>
      </c>
      <c r="X3070" s="13">
        <f t="shared" si="3541"/>
        <v>3.4334322995936785E-2</v>
      </c>
      <c r="Y3070" s="13">
        <f t="shared" si="3542"/>
        <v>1.4391753962575159E-2</v>
      </c>
      <c r="Z3070" s="13">
        <f t="shared" si="3543"/>
        <v>1.2031861861159766E-2</v>
      </c>
      <c r="AA3070" s="13">
        <f t="shared" si="3544"/>
        <v>1.5173119430894244E-2</v>
      </c>
      <c r="AB3070" s="13">
        <f t="shared" si="3545"/>
        <v>9.5672455319391822E-3</v>
      </c>
      <c r="AC3070" s="13">
        <f t="shared" si="3546"/>
        <v>2.6573269605295027E-4</v>
      </c>
      <c r="AD3070" s="13">
        <f t="shared" si="3547"/>
        <v>1.2912053092489021E-2</v>
      </c>
      <c r="AE3070" s="13">
        <f t="shared" si="3548"/>
        <v>1.082456708296249E-2</v>
      </c>
      <c r="AF3070" s="13">
        <f t="shared" si="3549"/>
        <v>4.5372820144967459E-3</v>
      </c>
      <c r="AG3070" s="13">
        <f t="shared" si="3550"/>
        <v>1.2679138679814611E-3</v>
      </c>
      <c r="AH3070" s="13">
        <f t="shared" si="3551"/>
        <v>2.5216689963275976E-3</v>
      </c>
      <c r="AI3070" s="13">
        <f t="shared" si="3552"/>
        <v>3.1800219523775161E-3</v>
      </c>
      <c r="AJ3070" s="13">
        <f t="shared" si="3553"/>
        <v>2.0051282766156433E-3</v>
      </c>
      <c r="AK3070" s="13">
        <f t="shared" si="3554"/>
        <v>8.4287455996495003E-4</v>
      </c>
      <c r="AL3070" s="13">
        <f t="shared" si="3555"/>
        <v>1.1237307298425268E-5</v>
      </c>
      <c r="AM3070" s="13">
        <f t="shared" si="3556"/>
        <v>3.25662189162632E-3</v>
      </c>
      <c r="AN3070" s="13">
        <f t="shared" si="3557"/>
        <v>2.7301252463296645E-3</v>
      </c>
      <c r="AO3070" s="13">
        <f t="shared" si="3558"/>
        <v>1.1443735423832667E-3</v>
      </c>
      <c r="AP3070" s="13">
        <f t="shared" si="3559"/>
        <v>3.1978772311329394E-4</v>
      </c>
      <c r="AQ3070" s="13">
        <f t="shared" si="3560"/>
        <v>6.7021945238927285E-5</v>
      </c>
      <c r="AR3070" s="13">
        <f t="shared" si="3561"/>
        <v>4.2279837321382969E-4</v>
      </c>
      <c r="AS3070" s="13">
        <f t="shared" si="3562"/>
        <v>5.3318183719097895E-4</v>
      </c>
      <c r="AT3070" s="13">
        <f t="shared" si="3563"/>
        <v>3.3619201198602049E-4</v>
      </c>
      <c r="AU3070" s="13">
        <f t="shared" si="3564"/>
        <v>1.4132147926452393E-4</v>
      </c>
      <c r="AV3070" s="13">
        <f t="shared" si="3565"/>
        <v>4.4554361323605117E-5</v>
      </c>
      <c r="AW3070" s="13">
        <f t="shared" si="3566"/>
        <v>3.3000234716568786E-7</v>
      </c>
      <c r="AX3070" s="13">
        <f t="shared" si="3567"/>
        <v>6.8447584523364667E-4</v>
      </c>
      <c r="AY3070" s="13">
        <f t="shared" si="3568"/>
        <v>5.7381693293291874E-4</v>
      </c>
      <c r="AZ3070" s="13">
        <f t="shared" si="3569"/>
        <v>2.4052409943563932E-4</v>
      </c>
      <c r="BA3070" s="13">
        <f t="shared" si="3570"/>
        <v>6.7212890951858574E-5</v>
      </c>
      <c r="BB3070" s="13">
        <f t="shared" si="3571"/>
        <v>1.4086653023666964E-5</v>
      </c>
      <c r="BC3070" s="13">
        <f t="shared" si="3572"/>
        <v>2.3618539907925056E-6</v>
      </c>
      <c r="BD3070" s="13">
        <f t="shared" si="3573"/>
        <v>5.9074124006955119E-5</v>
      </c>
      <c r="BE3070" s="13">
        <f t="shared" si="3574"/>
        <v>7.4497093565084163E-5</v>
      </c>
      <c r="BF3070" s="13">
        <f t="shared" si="3575"/>
        <v>4.6973332596446917E-5</v>
      </c>
      <c r="BG3070" s="13">
        <f t="shared" si="3576"/>
        <v>1.9745682859325029E-5</v>
      </c>
      <c r="BH3070" s="13">
        <f t="shared" si="3577"/>
        <v>6.2252128499799083E-6</v>
      </c>
      <c r="BI3070" s="13">
        <f t="shared" si="3578"/>
        <v>1.5700961188791115E-6</v>
      </c>
      <c r="BJ3070" s="14">
        <f t="shared" si="3579"/>
        <v>0.4619508168393725</v>
      </c>
      <c r="BK3070" s="14">
        <f t="shared" si="3580"/>
        <v>0.29117565424388786</v>
      </c>
      <c r="BL3070" s="14">
        <f t="shared" si="3581"/>
        <v>0.23505001012281102</v>
      </c>
      <c r="BM3070" s="14">
        <f t="shared" si="3582"/>
        <v>0.34984384012527786</v>
      </c>
      <c r="BN3070" s="14">
        <f t="shared" si="3583"/>
        <v>0.64979101601136757</v>
      </c>
    </row>
    <row r="3071" spans="1:66" x14ac:dyDescent="0.25">
      <c r="A3071" t="s">
        <v>192</v>
      </c>
      <c r="B3071" t="s">
        <v>201</v>
      </c>
      <c r="C3071" t="s">
        <v>197</v>
      </c>
      <c r="D3071" t="s">
        <v>567</v>
      </c>
      <c r="E3071" s="10">
        <f>VLOOKUP(A3071,home!$A$2:$E$405,3,FALSE)</f>
        <v>1.39130434782609</v>
      </c>
      <c r="F3071" s="10">
        <f>VLOOKUP(B3071,home!$B$2:$E$405,3,FALSE)</f>
        <v>0.63</v>
      </c>
      <c r="G3071" s="10">
        <f>VLOOKUP(C3071,away!$B$2:$E$405,4,FALSE)</f>
        <v>0.92</v>
      </c>
      <c r="H3071" s="10">
        <f>VLOOKUP(A3071,away!$A$2:$E$405,3,FALSE)</f>
        <v>1.1304347826087</v>
      </c>
      <c r="I3071" s="10">
        <f>VLOOKUP(C3071,away!$B$2:$E$405,3,FALSE)</f>
        <v>0.82</v>
      </c>
      <c r="J3071" s="10">
        <f>VLOOKUP(B3071,home!$B$2:$E$405,4,FALSE)</f>
        <v>0.63</v>
      </c>
      <c r="K3071" s="12">
        <f t="shared" si="3528"/>
        <v>0.80640000000000178</v>
      </c>
      <c r="L3071" s="12">
        <f t="shared" si="3529"/>
        <v>0.58398260869565433</v>
      </c>
      <c r="M3071" s="13">
        <f t="shared" si="3530"/>
        <v>0.24898002448291198</v>
      </c>
      <c r="N3071" s="13">
        <f t="shared" si="3531"/>
        <v>0.20077749174302068</v>
      </c>
      <c r="O3071" s="13">
        <f t="shared" si="3532"/>
        <v>0.14540000421063881</v>
      </c>
      <c r="P3071" s="13">
        <f t="shared" si="3533"/>
        <v>0.11725056339545938</v>
      </c>
      <c r="Q3071" s="13">
        <f t="shared" si="3534"/>
        <v>8.0953484670786099E-2</v>
      </c>
      <c r="R3071" s="13">
        <f t="shared" si="3535"/>
        <v>4.2455536881643989E-2</v>
      </c>
      <c r="S3071" s="13">
        <f t="shared" si="3536"/>
        <v>1.3804013640355488E-2</v>
      </c>
      <c r="T3071" s="13">
        <f t="shared" si="3537"/>
        <v>4.7275427161049322E-2</v>
      </c>
      <c r="U3071" s="13">
        <f t="shared" si="3538"/>
        <v>3.4236144941357786E-2</v>
      </c>
      <c r="V3071" s="13">
        <f t="shared" si="3539"/>
        <v>7.22292829096403E-4</v>
      </c>
      <c r="W3071" s="13">
        <f t="shared" si="3540"/>
        <v>2.1760296679507355E-2</v>
      </c>
      <c r="X3071" s="13">
        <f t="shared" si="3541"/>
        <v>1.2707634820890087E-2</v>
      </c>
      <c r="Y3071" s="13">
        <f t="shared" si="3542"/>
        <v>3.710518866527564E-3</v>
      </c>
      <c r="Z3071" s="13">
        <f t="shared" si="3543"/>
        <v>8.2644317272390078E-3</v>
      </c>
      <c r="AA3071" s="13">
        <f t="shared" si="3544"/>
        <v>6.6644377448455494E-3</v>
      </c>
      <c r="AB3071" s="13">
        <f t="shared" si="3545"/>
        <v>2.6871012987217313E-3</v>
      </c>
      <c r="AC3071" s="13">
        <f t="shared" si="3546"/>
        <v>2.1259045109125288E-5</v>
      </c>
      <c r="AD3071" s="13">
        <f t="shared" si="3547"/>
        <v>4.3868758105886909E-3</v>
      </c>
      <c r="AE3071" s="13">
        <f t="shared" si="3548"/>
        <v>2.5618591798914465E-3</v>
      </c>
      <c r="AF3071" s="13">
        <f t="shared" si="3549"/>
        <v>7.4804060349195828E-4</v>
      </c>
      <c r="AG3071" s="13">
        <f t="shared" si="3550"/>
        <v>1.4561423434583513E-4</v>
      </c>
      <c r="AH3071" s="13">
        <f t="shared" si="3551"/>
        <v>1.2065710998650418E-3</v>
      </c>
      <c r="AI3071" s="13">
        <f t="shared" si="3552"/>
        <v>9.7297893493117186E-4</v>
      </c>
      <c r="AJ3071" s="13">
        <f t="shared" si="3553"/>
        <v>3.9230510656424931E-4</v>
      </c>
      <c r="AK3071" s="13">
        <f t="shared" si="3554"/>
        <v>1.0545161264447046E-4</v>
      </c>
      <c r="AL3071" s="13">
        <f t="shared" si="3555"/>
        <v>4.0045542150960831E-7</v>
      </c>
      <c r="AM3071" s="13">
        <f t="shared" si="3556"/>
        <v>7.0751533073174606E-4</v>
      </c>
      <c r="AN3071" s="13">
        <f t="shared" si="3557"/>
        <v>4.1317664853289364E-4</v>
      </c>
      <c r="AO3071" s="13">
        <f t="shared" si="3558"/>
        <v>1.2064398853118337E-4</v>
      </c>
      <c r="AP3071" s="13">
        <f t="shared" si="3559"/>
        <v>2.3484663715296357E-5</v>
      </c>
      <c r="AQ3071" s="13">
        <f t="shared" si="3560"/>
        <v>3.4286587951997359E-6</v>
      </c>
      <c r="AR3071" s="13">
        <f t="shared" si="3561"/>
        <v>1.4092330769519446E-4</v>
      </c>
      <c r="AS3071" s="13">
        <f t="shared" si="3562"/>
        <v>1.1364055532540505E-4</v>
      </c>
      <c r="AT3071" s="13">
        <f t="shared" si="3563"/>
        <v>4.5819871907203409E-5</v>
      </c>
      <c r="AU3071" s="13">
        <f t="shared" si="3564"/>
        <v>1.2316381568656305E-5</v>
      </c>
      <c r="AV3071" s="13">
        <f t="shared" si="3565"/>
        <v>2.4829825242411159E-6</v>
      </c>
      <c r="AW3071" s="13">
        <f t="shared" si="3566"/>
        <v>5.2384416385167814E-9</v>
      </c>
      <c r="AX3071" s="13">
        <f t="shared" si="3567"/>
        <v>9.5090060450346835E-5</v>
      </c>
      <c r="AY3071" s="13">
        <f t="shared" si="3568"/>
        <v>5.5530941562821002E-5</v>
      </c>
      <c r="AZ3071" s="13">
        <f t="shared" si="3569"/>
        <v>1.6214552058591072E-5</v>
      </c>
      <c r="BA3071" s="13">
        <f t="shared" si="3570"/>
        <v>3.1563388033358354E-6</v>
      </c>
      <c r="BB3071" s="13">
        <f t="shared" si="3571"/>
        <v>4.6081174207484529E-7</v>
      </c>
      <c r="BC3071" s="13">
        <f t="shared" si="3572"/>
        <v>5.3821208650891446E-8</v>
      </c>
      <c r="BD3071" s="13">
        <f t="shared" si="3573"/>
        <v>1.3716126808976663E-5</v>
      </c>
      <c r="BE3071" s="13">
        <f t="shared" si="3574"/>
        <v>1.1060684658758806E-5</v>
      </c>
      <c r="BF3071" s="13">
        <f t="shared" si="3575"/>
        <v>4.45966805441156E-6</v>
      </c>
      <c r="BG3071" s="13">
        <f t="shared" si="3576"/>
        <v>1.1987587730258302E-6</v>
      </c>
      <c r="BH3071" s="13">
        <f t="shared" si="3577"/>
        <v>2.416697686420078E-7</v>
      </c>
      <c r="BI3071" s="13">
        <f t="shared" si="3578"/>
        <v>3.8976500286583127E-8</v>
      </c>
      <c r="BJ3071" s="14">
        <f t="shared" si="3579"/>
        <v>0.37646599958623123</v>
      </c>
      <c r="BK3071" s="14">
        <f t="shared" si="3580"/>
        <v>0.3808340847899167</v>
      </c>
      <c r="BL3071" s="14">
        <f t="shared" si="3581"/>
        <v>0.23446643081479759</v>
      </c>
      <c r="BM3071" s="14">
        <f t="shared" si="3582"/>
        <v>0.16415831583060231</v>
      </c>
      <c r="BN3071" s="14">
        <f t="shared" si="3583"/>
        <v>0.83581710538446086</v>
      </c>
    </row>
    <row r="3072" spans="1:66" x14ac:dyDescent="0.25">
      <c r="A3072" t="s">
        <v>301</v>
      </c>
      <c r="B3072" t="s">
        <v>302</v>
      </c>
      <c r="C3072" t="s">
        <v>322</v>
      </c>
      <c r="D3072" t="s">
        <v>567</v>
      </c>
      <c r="E3072" s="10">
        <f>VLOOKUP(A3072,home!$A$2:$E$405,3,FALSE)</f>
        <v>1.3537414965986401</v>
      </c>
      <c r="F3072" s="10">
        <f>VLOOKUP(B3072,home!$B$2:$E$405,3,FALSE)</f>
        <v>0.55000000000000004</v>
      </c>
      <c r="G3072" s="10">
        <f>VLOOKUP(C3072,away!$B$2:$E$405,4,FALSE)</f>
        <v>0.74</v>
      </c>
      <c r="H3072" s="10">
        <f>VLOOKUP(A3072,away!$A$2:$E$405,3,FALSE)</f>
        <v>1.08843537414966</v>
      </c>
      <c r="I3072" s="10">
        <f>VLOOKUP(C3072,away!$B$2:$E$405,3,FALSE)</f>
        <v>0.95</v>
      </c>
      <c r="J3072" s="10">
        <f>VLOOKUP(B3072,home!$B$2:$E$405,4,FALSE)</f>
        <v>0.55000000000000004</v>
      </c>
      <c r="K3072" s="12">
        <f t="shared" si="3528"/>
        <v>0.55097278911564651</v>
      </c>
      <c r="L3072" s="12">
        <f t="shared" si="3529"/>
        <v>0.5687074829931974</v>
      </c>
      <c r="M3072" s="13">
        <f t="shared" si="3530"/>
        <v>0.32638413205260547</v>
      </c>
      <c r="N3072" s="13">
        <f t="shared" si="3531"/>
        <v>0.17982877556011348</v>
      </c>
      <c r="O3072" s="13">
        <f t="shared" si="3532"/>
        <v>0.18561709822855663</v>
      </c>
      <c r="P3072" s="13">
        <f t="shared" si="3533"/>
        <v>0.10226997031854075</v>
      </c>
      <c r="Q3072" s="13">
        <f t="shared" si="3534"/>
        <v>4.9540381016803657E-2</v>
      </c>
      <c r="R3072" s="13">
        <f t="shared" si="3535"/>
        <v>5.2780916367031749E-2</v>
      </c>
      <c r="S3072" s="13">
        <f t="shared" si="3536"/>
        <v>8.0113781598223008E-3</v>
      </c>
      <c r="T3072" s="13">
        <f t="shared" si="3537"/>
        <v>2.8173985394590387E-2</v>
      </c>
      <c r="U3072" s="13">
        <f t="shared" si="3538"/>
        <v>2.9080848702823153E-2</v>
      </c>
      <c r="V3072" s="13">
        <f t="shared" si="3539"/>
        <v>2.7892267156459291E-4</v>
      </c>
      <c r="W3072" s="13">
        <f t="shared" si="3540"/>
        <v>9.0984673008933804E-3</v>
      </c>
      <c r="X3072" s="13">
        <f t="shared" si="3541"/>
        <v>5.1743664377869852E-3</v>
      </c>
      <c r="Y3072" s="13">
        <f t="shared" si="3542"/>
        <v>1.4713504564591562E-3</v>
      </c>
      <c r="Z3072" s="13">
        <f t="shared" si="3543"/>
        <v>1.0005634032389693E-2</v>
      </c>
      <c r="AA3072" s="13">
        <f t="shared" si="3544"/>
        <v>5.5128320896961815E-3</v>
      </c>
      <c r="AB3072" s="13">
        <f t="shared" si="3545"/>
        <v>1.5187102361930713E-3</v>
      </c>
      <c r="AC3072" s="13">
        <f t="shared" si="3546"/>
        <v>5.4623928028234714E-6</v>
      </c>
      <c r="AD3072" s="13">
        <f t="shared" si="3547"/>
        <v>1.2532519763626831E-3</v>
      </c>
      <c r="AE3072" s="13">
        <f t="shared" si="3548"/>
        <v>7.1273377703347165E-4</v>
      </c>
      <c r="AF3072" s="13">
        <f t="shared" si="3549"/>
        <v>2.0266851619047017E-4</v>
      </c>
      <c r="AG3072" s="13">
        <f t="shared" si="3550"/>
        <v>3.8419700574882787E-5</v>
      </c>
      <c r="AH3072" s="13">
        <f t="shared" si="3551"/>
        <v>1.4225697365778543E-3</v>
      </c>
      <c r="AI3072" s="13">
        <f t="shared" si="3552"/>
        <v>7.8379721547381081E-4</v>
      </c>
      <c r="AJ3072" s="13">
        <f t="shared" si="3553"/>
        <v>2.1592546895534141E-4</v>
      </c>
      <c r="AK3072" s="13">
        <f t="shared" si="3554"/>
        <v>3.9656352623809466E-5</v>
      </c>
      <c r="AL3072" s="13">
        <f t="shared" si="3555"/>
        <v>6.8463959482310639E-8</v>
      </c>
      <c r="AM3072" s="13">
        <f t="shared" si="3556"/>
        <v>1.3810154737624883E-4</v>
      </c>
      <c r="AN3072" s="13">
        <f t="shared" si="3557"/>
        <v>7.8539383405812281E-5</v>
      </c>
      <c r="AO3072" s="13">
        <f t="shared" si="3558"/>
        <v>2.2332967526278593E-5</v>
      </c>
      <c r="AP3072" s="13">
        <f t="shared" si="3559"/>
        <v>4.2336419165462376E-6</v>
      </c>
      <c r="AQ3072" s="13">
        <f t="shared" si="3560"/>
        <v>6.0192595956337659E-7</v>
      </c>
      <c r="AR3072" s="13">
        <f t="shared" si="3561"/>
        <v>1.6180521085429756E-4</v>
      </c>
      <c r="AS3072" s="13">
        <f t="shared" si="3562"/>
        <v>8.9150268317837592E-5</v>
      </c>
      <c r="AT3072" s="13">
        <f t="shared" si="3563"/>
        <v>2.4559685992743611E-5</v>
      </c>
      <c r="AU3072" s="13">
        <f t="shared" si="3564"/>
        <v>4.5105728970754748E-6</v>
      </c>
      <c r="AV3072" s="13">
        <f t="shared" si="3565"/>
        <v>6.2130073240277888E-7</v>
      </c>
      <c r="AW3072" s="13">
        <f t="shared" si="3566"/>
        <v>5.9590716178100374E-10</v>
      </c>
      <c r="AX3072" s="13">
        <f t="shared" si="3567"/>
        <v>1.2681699123179729E-5</v>
      </c>
      <c r="AY3072" s="13">
        <f t="shared" si="3568"/>
        <v>7.2121771884205824E-6</v>
      </c>
      <c r="AZ3072" s="13">
        <f t="shared" si="3569"/>
        <v>2.0508095678638118E-6</v>
      </c>
      <c r="BA3072" s="13">
        <f t="shared" si="3570"/>
        <v>3.8877024914606507E-7</v>
      </c>
      <c r="BB3072" s="13">
        <f t="shared" si="3571"/>
        <v>5.5274137463624215E-8</v>
      </c>
      <c r="BC3072" s="13">
        <f t="shared" si="3572"/>
        <v>6.2869631183115472E-9</v>
      </c>
      <c r="BD3072" s="13">
        <f t="shared" si="3573"/>
        <v>1.5336639033355187E-5</v>
      </c>
      <c r="BE3072" s="13">
        <f t="shared" si="3574"/>
        <v>8.4500707838675983E-6</v>
      </c>
      <c r="BF3072" s="13">
        <f t="shared" si="3575"/>
        <v>2.3278795340060832E-6</v>
      </c>
      <c r="BG3072" s="13">
        <f t="shared" si="3576"/>
        <v>4.2753275985885442E-7</v>
      </c>
      <c r="BH3072" s="13">
        <f t="shared" si="3577"/>
        <v>5.8889729284435725E-8</v>
      </c>
      <c r="BI3072" s="13">
        <f t="shared" si="3578"/>
        <v>6.4893276788221858E-9</v>
      </c>
      <c r="BJ3072" s="14">
        <f t="shared" si="3579"/>
        <v>0.27576060462022217</v>
      </c>
      <c r="BK3072" s="14">
        <f t="shared" si="3580"/>
        <v>0.4369571462364838</v>
      </c>
      <c r="BL3072" s="14">
        <f t="shared" si="3581"/>
        <v>0.277279608937894</v>
      </c>
      <c r="BM3072" s="14">
        <f t="shared" si="3582"/>
        <v>0.10357450870205671</v>
      </c>
      <c r="BN3072" s="14">
        <f t="shared" si="3583"/>
        <v>0.89642127354365186</v>
      </c>
    </row>
    <row r="3073" spans="1:66" x14ac:dyDescent="0.25">
      <c r="A3073" t="s">
        <v>301</v>
      </c>
      <c r="B3073" t="s">
        <v>382</v>
      </c>
      <c r="C3073" t="s">
        <v>384</v>
      </c>
      <c r="D3073" t="s">
        <v>567</v>
      </c>
      <c r="E3073" s="10">
        <f>VLOOKUP(A3073,home!$A$2:$E$405,3,FALSE)</f>
        <v>1.3537414965986401</v>
      </c>
      <c r="F3073" s="10">
        <f>VLOOKUP(B3073,home!$B$2:$E$405,3,FALSE)</f>
        <v>1.29</v>
      </c>
      <c r="G3073" s="10">
        <f>VLOOKUP(C3073,away!$B$2:$E$405,4,FALSE)</f>
        <v>1.2</v>
      </c>
      <c r="H3073" s="10">
        <f>VLOOKUP(A3073,away!$A$2:$E$405,3,FALSE)</f>
        <v>1.08843537414966</v>
      </c>
      <c r="I3073" s="10">
        <f>VLOOKUP(C3073,away!$B$2:$E$405,3,FALSE)</f>
        <v>0.65</v>
      </c>
      <c r="J3073" s="10">
        <f>VLOOKUP(B3073,home!$B$2:$E$405,4,FALSE)</f>
        <v>1.29</v>
      </c>
      <c r="K3073" s="12">
        <f t="shared" si="3528"/>
        <v>2.0955918367346946</v>
      </c>
      <c r="L3073" s="12">
        <f t="shared" si="3529"/>
        <v>0.91265306122448997</v>
      </c>
      <c r="M3073" s="13">
        <f t="shared" si="3530"/>
        <v>4.9378266649513274E-2</v>
      </c>
      <c r="N3073" s="13">
        <f t="shared" si="3531"/>
        <v>0.10347669250282902</v>
      </c>
      <c r="O3073" s="13">
        <f t="shared" si="3532"/>
        <v>4.5065226215637424E-2</v>
      </c>
      <c r="P3073" s="13">
        <f t="shared" si="3533"/>
        <v>9.4438320178092131E-2</v>
      </c>
      <c r="Q3073" s="13">
        <f t="shared" si="3534"/>
        <v>0.10842245605061736</v>
      </c>
      <c r="R3073" s="13">
        <f t="shared" si="3535"/>
        <v>2.0564458330237817E-2</v>
      </c>
      <c r="S3073" s="13">
        <f t="shared" si="3536"/>
        <v>4.5154462292915247E-2</v>
      </c>
      <c r="T3073" s="13">
        <f t="shared" si="3537"/>
        <v>9.8952086420073651E-2</v>
      </c>
      <c r="U3073" s="13">
        <f t="shared" si="3538"/>
        <v>4.3094711003717152E-2</v>
      </c>
      <c r="V3073" s="13">
        <f t="shared" si="3539"/>
        <v>9.5955655906406166E-3</v>
      </c>
      <c r="W3073" s="13">
        <f t="shared" si="3540"/>
        <v>7.5736404606133317E-2</v>
      </c>
      <c r="X3073" s="13">
        <f t="shared" si="3541"/>
        <v>6.9121061509924128E-2</v>
      </c>
      <c r="Y3073" s="13">
        <f t="shared" si="3542"/>
        <v>3.154177419105926E-2</v>
      </c>
      <c r="Z3073" s="13">
        <f t="shared" si="3543"/>
        <v>6.2560719491716694E-3</v>
      </c>
      <c r="AA3073" s="13">
        <f t="shared" si="3544"/>
        <v>1.3110173306709058E-2</v>
      </c>
      <c r="AB3073" s="13">
        <f t="shared" si="3545"/>
        <v>1.3736786079858303E-2</v>
      </c>
      <c r="AC3073" s="13">
        <f t="shared" si="3546"/>
        <v>1.1469989190423199E-3</v>
      </c>
      <c r="AD3073" s="13">
        <f t="shared" si="3547"/>
        <v>3.9678147809062238E-2</v>
      </c>
      <c r="AE3073" s="13">
        <f t="shared" si="3548"/>
        <v>3.6212383061658436E-2</v>
      </c>
      <c r="AF3073" s="13">
        <f t="shared" si="3549"/>
        <v>1.6524671127728222E-2</v>
      </c>
      <c r="AG3073" s="13">
        <f t="shared" si="3550"/>
        <v>5.0270972301497026E-3</v>
      </c>
      <c r="AH3073" s="13">
        <f t="shared" si="3551"/>
        <v>1.4274058039130462E-3</v>
      </c>
      <c r="AI3073" s="13">
        <f t="shared" si="3552"/>
        <v>2.9912599503879038E-3</v>
      </c>
      <c r="AJ3073" s="13">
        <f t="shared" si="3553"/>
        <v>3.1342299667921599E-3</v>
      </c>
      <c r="AK3073" s="13">
        <f t="shared" si="3554"/>
        <v>2.1893555776196344E-3</v>
      </c>
      <c r="AL3073" s="13">
        <f t="shared" si="3555"/>
        <v>8.7747633532220742E-5</v>
      </c>
      <c r="AM3073" s="13">
        <f t="shared" si="3556"/>
        <v>1.6629840529084682E-2</v>
      </c>
      <c r="AN3073" s="13">
        <f t="shared" si="3557"/>
        <v>1.5177274866544226E-2</v>
      </c>
      <c r="AO3073" s="13">
        <f t="shared" si="3558"/>
        <v>6.9257931839985503E-3</v>
      </c>
      <c r="AP3073" s="13">
        <f t="shared" si="3559"/>
        <v>2.1069487835946618E-3</v>
      </c>
      <c r="AQ3073" s="13">
        <f t="shared" si="3560"/>
        <v>4.8072831429772075E-4</v>
      </c>
      <c r="AR3073" s="13">
        <f t="shared" si="3561"/>
        <v>2.6054525531016921E-4</v>
      </c>
      <c r="AS3073" s="13">
        <f t="shared" si="3562"/>
        <v>5.4599651012794735E-4</v>
      </c>
      <c r="AT3073" s="13">
        <f t="shared" si="3563"/>
        <v>5.7209291475487933E-4</v>
      </c>
      <c r="AU3073" s="13">
        <f t="shared" si="3564"/>
        <v>3.9962441400469425E-4</v>
      </c>
      <c r="AV3073" s="13">
        <f t="shared" si="3565"/>
        <v>2.0936241493703088E-4</v>
      </c>
      <c r="AW3073" s="13">
        <f t="shared" si="3566"/>
        <v>4.6617107713517575E-6</v>
      </c>
      <c r="AX3073" s="13">
        <f t="shared" si="3567"/>
        <v>5.8082263431582697E-3</v>
      </c>
      <c r="AY3073" s="13">
        <f t="shared" si="3568"/>
        <v>5.3008955523681199E-3</v>
      </c>
      <c r="AZ3073" s="13">
        <f t="shared" si="3569"/>
        <v>2.4189392765500239E-3</v>
      </c>
      <c r="BA3073" s="13">
        <f t="shared" si="3570"/>
        <v>7.3588411188651092E-4</v>
      </c>
      <c r="BB3073" s="13">
        <f t="shared" si="3571"/>
        <v>1.679017218549223E-4</v>
      </c>
      <c r="BC3073" s="13">
        <f t="shared" si="3572"/>
        <v>3.0647204087151543E-5</v>
      </c>
      <c r="BD3073" s="13">
        <f t="shared" si="3573"/>
        <v>3.9631237474390352E-5</v>
      </c>
      <c r="BE3073" s="13">
        <f t="shared" si="3574"/>
        <v>8.3050897731026533E-5</v>
      </c>
      <c r="BF3073" s="13">
        <f t="shared" si="3575"/>
        <v>8.70203916593136E-5</v>
      </c>
      <c r="BG3073" s="13">
        <f t="shared" si="3576"/>
        <v>6.0786407463571168E-5</v>
      </c>
      <c r="BH3073" s="13">
        <f t="shared" si="3577"/>
        <v>3.1845874816272175E-5</v>
      </c>
      <c r="BI3073" s="13">
        <f t="shared" si="3578"/>
        <v>1.3347191059730988E-5</v>
      </c>
      <c r="BJ3073" s="14">
        <f t="shared" si="3579"/>
        <v>0.6404758543966601</v>
      </c>
      <c r="BK3073" s="14">
        <f t="shared" si="3580"/>
        <v>0.20510225681610394</v>
      </c>
      <c r="BL3073" s="14">
        <f t="shared" si="3581"/>
        <v>0.14761690974421152</v>
      </c>
      <c r="BM3073" s="14">
        <f t="shared" si="3582"/>
        <v>0.5728094391376235</v>
      </c>
      <c r="BN3073" s="14">
        <f t="shared" si="3583"/>
        <v>0.42134541992692698</v>
      </c>
    </row>
    <row r="3074" spans="1:66" x14ac:dyDescent="0.25">
      <c r="A3074" t="s">
        <v>301</v>
      </c>
      <c r="B3074" t="s">
        <v>355</v>
      </c>
      <c r="C3074" t="s">
        <v>341</v>
      </c>
      <c r="D3074" t="s">
        <v>567</v>
      </c>
      <c r="E3074" s="10">
        <f>VLOOKUP(A3074,home!$A$2:$E$405,3,FALSE)</f>
        <v>1.3537414965986401</v>
      </c>
      <c r="F3074" s="10">
        <f>VLOOKUP(B3074,home!$B$2:$E$405,3,FALSE)</f>
        <v>0.74</v>
      </c>
      <c r="G3074" s="10">
        <f>VLOOKUP(C3074,away!$B$2:$E$405,4,FALSE)</f>
        <v>0.92</v>
      </c>
      <c r="H3074" s="10">
        <f>VLOOKUP(A3074,away!$A$2:$E$405,3,FALSE)</f>
        <v>1.08843537414966</v>
      </c>
      <c r="I3074" s="10">
        <f>VLOOKUP(C3074,away!$B$2:$E$405,3,FALSE)</f>
        <v>0.18</v>
      </c>
      <c r="J3074" s="10">
        <f>VLOOKUP(B3074,home!$B$2:$E$405,4,FALSE)</f>
        <v>0.74</v>
      </c>
      <c r="K3074" s="12">
        <f t="shared" si="3528"/>
        <v>0.92162721088435429</v>
      </c>
      <c r="L3074" s="12">
        <f t="shared" si="3529"/>
        <v>0.1449795918367347</v>
      </c>
      <c r="M3074" s="13">
        <f t="shared" si="3530"/>
        <v>0.34417438988566251</v>
      </c>
      <c r="N3074" s="13">
        <f t="shared" si="3531"/>
        <v>0.31720048300814746</v>
      </c>
      <c r="O3074" s="13">
        <f t="shared" si="3532"/>
        <v>4.9898262566280549E-2</v>
      </c>
      <c r="P3074" s="13">
        <f t="shared" si="3533"/>
        <v>4.5987596556936322E-2</v>
      </c>
      <c r="Q3074" s="13">
        <f t="shared" si="3534"/>
        <v>0.14617029822298447</v>
      </c>
      <c r="R3074" s="13">
        <f t="shared" si="3535"/>
        <v>3.6171148701107858E-3</v>
      </c>
      <c r="S3074" s="13">
        <f t="shared" si="3536"/>
        <v>1.536182745748539E-3</v>
      </c>
      <c r="T3074" s="13">
        <f t="shared" si="3537"/>
        <v>2.1191710175022076E-2</v>
      </c>
      <c r="U3074" s="13">
        <f t="shared" si="3538"/>
        <v>3.3336314891885266E-3</v>
      </c>
      <c r="V3074" s="13">
        <f t="shared" si="3539"/>
        <v>2.2806704464455887E-5</v>
      </c>
      <c r="W3074" s="13">
        <f t="shared" si="3540"/>
        <v>4.4904841421794489E-2</v>
      </c>
      <c r="X3074" s="13">
        <f t="shared" si="3541"/>
        <v>6.5102855808250627E-3</v>
      </c>
      <c r="Y3074" s="13">
        <f t="shared" si="3542"/>
        <v>4.7192927312429841E-4</v>
      </c>
      <c r="Z3074" s="13">
        <f t="shared" si="3543"/>
        <v>1.748026124984151E-4</v>
      </c>
      <c r="AA3074" s="13">
        <f t="shared" si="3544"/>
        <v>1.6110284421221288E-4</v>
      </c>
      <c r="AB3074" s="13">
        <f t="shared" si="3545"/>
        <v>7.4238382488419182E-5</v>
      </c>
      <c r="AC3074" s="13">
        <f t="shared" si="3546"/>
        <v>1.9046040948403801E-7</v>
      </c>
      <c r="AD3074" s="13">
        <f t="shared" si="3547"/>
        <v>1.0346380938693169E-2</v>
      </c>
      <c r="AE3074" s="13">
        <f t="shared" si="3548"/>
        <v>1.5000140854791078E-3</v>
      </c>
      <c r="AF3074" s="13">
        <f t="shared" si="3549"/>
        <v>1.0873571493105694E-4</v>
      </c>
      <c r="AG3074" s="13">
        <f t="shared" si="3550"/>
        <v>5.254819856260057E-6</v>
      </c>
      <c r="AH3074" s="13">
        <f t="shared" si="3551"/>
        <v>6.3357028530037797E-6</v>
      </c>
      <c r="AI3074" s="13">
        <f t="shared" si="3552"/>
        <v>5.8391561494059202E-6</v>
      </c>
      <c r="AJ3074" s="13">
        <f t="shared" si="3553"/>
        <v>2.6907625979476015E-6</v>
      </c>
      <c r="AK3074" s="13">
        <f t="shared" si="3554"/>
        <v>8.2662667609946247E-7</v>
      </c>
      <c r="AL3074" s="13">
        <f t="shared" si="3555"/>
        <v>1.0179509840148868E-9</v>
      </c>
      <c r="AM3074" s="13">
        <f t="shared" si="3556"/>
        <v>1.9071012414549672E-3</v>
      </c>
      <c r="AN3074" s="13">
        <f t="shared" si="3557"/>
        <v>2.7649075957747118E-4</v>
      </c>
      <c r="AO3074" s="13">
        <f t="shared" si="3558"/>
        <v>2.0042758735085257E-5</v>
      </c>
      <c r="AP3074" s="13">
        <f t="shared" si="3559"/>
        <v>9.6859699356493638E-7</v>
      </c>
      <c r="AQ3074" s="13">
        <f t="shared" si="3560"/>
        <v>3.5106699195333207E-8</v>
      </c>
      <c r="AR3074" s="13">
        <f t="shared" si="3561"/>
        <v>1.8370952272546483E-7</v>
      </c>
      <c r="AS3074" s="13">
        <f t="shared" si="3562"/>
        <v>1.6931169504236605E-7</v>
      </c>
      <c r="AT3074" s="13">
        <f t="shared" si="3563"/>
        <v>7.8021132635999079E-8</v>
      </c>
      <c r="AU3074" s="13">
        <f t="shared" si="3564"/>
        <v>2.3968799620451366E-8</v>
      </c>
      <c r="AV3074" s="13">
        <f t="shared" si="3565"/>
        <v>5.5225744856106399E-9</v>
      </c>
      <c r="AW3074" s="13">
        <f t="shared" si="3566"/>
        <v>3.7782137763201125E-12</v>
      </c>
      <c r="AX3074" s="13">
        <f t="shared" si="3567"/>
        <v>2.9293939967270502E-4</v>
      </c>
      <c r="AY3074" s="13">
        <f t="shared" si="3568"/>
        <v>4.2470234597446875E-5</v>
      </c>
      <c r="AZ3074" s="13">
        <f t="shared" si="3569"/>
        <v>3.0786586385741079E-6</v>
      </c>
      <c r="BA3074" s="13">
        <f t="shared" si="3570"/>
        <v>1.4878089094170382E-7</v>
      </c>
      <c r="BB3074" s="13">
        <f t="shared" si="3571"/>
        <v>5.3925482104584893E-9</v>
      </c>
      <c r="BC3074" s="13">
        <f t="shared" si="3572"/>
        <v>1.5636188770243728E-10</v>
      </c>
      <c r="BD3074" s="13">
        <f t="shared" si="3573"/>
        <v>4.4390219368765327E-9</v>
      </c>
      <c r="BE3074" s="13">
        <f t="shared" si="3574"/>
        <v>4.091123406737983E-9</v>
      </c>
      <c r="BF3074" s="13">
        <f t="shared" si="3575"/>
        <v>1.885245327367812E-9</v>
      </c>
      <c r="BG3074" s="13">
        <f t="shared" si="3576"/>
        <v>5.7916446429825267E-10</v>
      </c>
      <c r="BH3074" s="13">
        <f t="shared" si="3577"/>
        <v>1.3344343246863245E-10</v>
      </c>
      <c r="BI3074" s="13">
        <f t="shared" si="3578"/>
        <v>2.4597019695380092E-11</v>
      </c>
      <c r="BJ3074" s="14">
        <f t="shared" si="3579"/>
        <v>0.55095321432702782</v>
      </c>
      <c r="BK3074" s="14">
        <f t="shared" si="3580"/>
        <v>0.39176363760576977</v>
      </c>
      <c r="BL3074" s="14">
        <f t="shared" si="3581"/>
        <v>5.7100514086877045E-2</v>
      </c>
      <c r="BM3074" s="14">
        <f t="shared" si="3582"/>
        <v>9.290155329123137E-2</v>
      </c>
      <c r="BN3074" s="14">
        <f t="shared" si="3583"/>
        <v>0.90704814511012199</v>
      </c>
    </row>
    <row r="3075" spans="1:66" x14ac:dyDescent="0.25">
      <c r="A3075" t="s">
        <v>301</v>
      </c>
      <c r="B3075" t="s">
        <v>385</v>
      </c>
      <c r="C3075" t="s">
        <v>314</v>
      </c>
      <c r="D3075" t="s">
        <v>567</v>
      </c>
      <c r="E3075" s="10">
        <f>VLOOKUP(A3075,home!$A$2:$E$405,3,FALSE)</f>
        <v>1.3537414965986401</v>
      </c>
      <c r="F3075" s="10">
        <f>VLOOKUP(B3075,home!$B$2:$E$405,3,FALSE)</f>
        <v>1.27</v>
      </c>
      <c r="G3075" s="10">
        <f>VLOOKUP(C3075,away!$B$2:$E$405,4,FALSE)</f>
        <v>0.98</v>
      </c>
      <c r="H3075" s="10">
        <f>VLOOKUP(A3075,away!$A$2:$E$405,3,FALSE)</f>
        <v>1.08843537414966</v>
      </c>
      <c r="I3075" s="10">
        <f>VLOOKUP(C3075,away!$B$2:$E$405,3,FALSE)</f>
        <v>0.86</v>
      </c>
      <c r="J3075" s="10">
        <f>VLOOKUP(B3075,home!$B$2:$E$405,4,FALSE)</f>
        <v>1.27</v>
      </c>
      <c r="K3075" s="12">
        <f t="shared" si="3528"/>
        <v>1.6848666666666674</v>
      </c>
      <c r="L3075" s="12">
        <f t="shared" si="3529"/>
        <v>1.1887891156462587</v>
      </c>
      <c r="M3075" s="13">
        <f t="shared" si="3530"/>
        <v>5.6492026068939549E-2</v>
      </c>
      <c r="N3075" s="13">
        <f t="shared" si="3531"/>
        <v>9.5181531656020654E-2</v>
      </c>
      <c r="O3075" s="13">
        <f t="shared" si="3532"/>
        <v>6.7157105711560042E-2</v>
      </c>
      <c r="P3075" s="13">
        <f t="shared" si="3533"/>
        <v>0.11315076884321719</v>
      </c>
      <c r="Q3075" s="13">
        <f t="shared" si="3534"/>
        <v>8.0184094984753734E-2</v>
      </c>
      <c r="R3075" s="13">
        <f t="shared" si="3535"/>
        <v>3.9917818154103883E-2</v>
      </c>
      <c r="S3075" s="13">
        <f t="shared" si="3536"/>
        <v>5.6658865775972629E-2</v>
      </c>
      <c r="T3075" s="13">
        <f t="shared" si="3537"/>
        <v>9.5321979365821E-2</v>
      </c>
      <c r="U3075" s="13">
        <f t="shared" si="3538"/>
        <v>6.7256201213911196E-2</v>
      </c>
      <c r="V3075" s="13">
        <f t="shared" si="3539"/>
        <v>1.2609437847451145E-2</v>
      </c>
      <c r="W3075" s="13">
        <f t="shared" si="3540"/>
        <v>4.5033169612215145E-2</v>
      </c>
      <c r="X3075" s="13">
        <f t="shared" si="3541"/>
        <v>5.3534941878053216E-2</v>
      </c>
      <c r="Y3075" s="13">
        <f t="shared" si="3542"/>
        <v>3.1820878105692368E-2</v>
      </c>
      <c r="Z3075" s="13">
        <f t="shared" si="3543"/>
        <v>1.5817955913981781E-2</v>
      </c>
      <c r="AA3075" s="13">
        <f t="shared" si="3544"/>
        <v>2.665114665427078E-2</v>
      </c>
      <c r="AB3075" s="13">
        <f t="shared" si="3545"/>
        <v>2.2451814313112863E-2</v>
      </c>
      <c r="AC3075" s="13">
        <f t="shared" si="3546"/>
        <v>1.5785055060013198E-3</v>
      </c>
      <c r="AD3075" s="13">
        <f t="shared" si="3547"/>
        <v>1.8968721593491913E-2</v>
      </c>
      <c r="AE3075" s="13">
        <f t="shared" si="3548"/>
        <v>2.2549809768067343E-2</v>
      </c>
      <c r="AF3075" s="13">
        <f t="shared" si="3549"/>
        <v>1.340348420608607E-2</v>
      </c>
      <c r="AG3075" s="13">
        <f t="shared" si="3550"/>
        <v>5.3113053786438868E-3</v>
      </c>
      <c r="AH3075" s="13">
        <f t="shared" si="3551"/>
        <v>4.7010534555784744E-3</v>
      </c>
      <c r="AI3075" s="13">
        <f t="shared" si="3552"/>
        <v>7.9206482655223218E-3</v>
      </c>
      <c r="AJ3075" s="13">
        <f t="shared" si="3553"/>
        <v>6.6726181204848599E-3</v>
      </c>
      <c r="AK3075" s="13">
        <f t="shared" si="3554"/>
        <v>3.7474906168669759E-3</v>
      </c>
      <c r="AL3075" s="13">
        <f t="shared" si="3555"/>
        <v>1.2646677703457589E-4</v>
      </c>
      <c r="AM3075" s="13">
        <f t="shared" si="3556"/>
        <v>6.3919533444309435E-3</v>
      </c>
      <c r="AN3075" s="13">
        <f t="shared" si="3557"/>
        <v>7.5986845635782072E-3</v>
      </c>
      <c r="AO3075" s="13">
        <f t="shared" si="3558"/>
        <v>4.5166167512055069E-3</v>
      </c>
      <c r="AP3075" s="13">
        <f t="shared" si="3559"/>
        <v>1.7897682777928913E-3</v>
      </c>
      <c r="AQ3075" s="13">
        <f t="shared" si="3560"/>
        <v>5.3191426204228433E-4</v>
      </c>
      <c r="AR3075" s="13">
        <f t="shared" si="3561"/>
        <v>1.1177122360125843E-3</v>
      </c>
      <c r="AS3075" s="13">
        <f t="shared" si="3562"/>
        <v>1.8831960893830706E-3</v>
      </c>
      <c r="AT3075" s="13">
        <f t="shared" si="3563"/>
        <v>1.5864671588992792E-3</v>
      </c>
      <c r="AU3075" s="13">
        <f t="shared" si="3564"/>
        <v>8.9099521126358877E-4</v>
      </c>
      <c r="AV3075" s="13">
        <f t="shared" si="3565"/>
        <v>3.7530203290441177E-4</v>
      </c>
      <c r="AW3075" s="13">
        <f t="shared" si="3566"/>
        <v>7.0362993635022755E-6</v>
      </c>
      <c r="AX3075" s="13">
        <f t="shared" si="3567"/>
        <v>1.7949315208200371E-3</v>
      </c>
      <c r="AY3075" s="13">
        <f t="shared" si="3568"/>
        <v>2.1337950552812461E-3</v>
      </c>
      <c r="AZ3075" s="13">
        <f t="shared" si="3569"/>
        <v>1.2683161683690761E-3</v>
      </c>
      <c r="BA3075" s="13">
        <f t="shared" si="3570"/>
        <v>5.0258681871844196E-4</v>
      </c>
      <c r="BB3075" s="13">
        <f t="shared" si="3571"/>
        <v>1.4936743493994069E-4</v>
      </c>
      <c r="BC3075" s="13">
        <f t="shared" si="3572"/>
        <v>3.5513276177720427E-5</v>
      </c>
      <c r="BD3075" s="13">
        <f t="shared" si="3573"/>
        <v>2.2145402343273397E-4</v>
      </c>
      <c r="BE3075" s="13">
        <f t="shared" si="3574"/>
        <v>3.7312050228103253E-4</v>
      </c>
      <c r="BF3075" s="13">
        <f t="shared" si="3575"/>
        <v>3.1432914847161805E-4</v>
      </c>
      <c r="BG3075" s="13">
        <f t="shared" si="3576"/>
        <v>1.7653423487384899E-4</v>
      </c>
      <c r="BH3075" s="13">
        <f t="shared" si="3577"/>
        <v>7.4359161966113194E-5</v>
      </c>
      <c r="BI3075" s="13">
        <f t="shared" si="3578"/>
        <v>2.5057054671594364E-5</v>
      </c>
      <c r="BJ3075" s="14">
        <f t="shared" si="3579"/>
        <v>0.48802336402220159</v>
      </c>
      <c r="BK3075" s="14">
        <f t="shared" si="3580"/>
        <v>0.24274986587389763</v>
      </c>
      <c r="BL3075" s="14">
        <f t="shared" si="3581"/>
        <v>0.25351442335957125</v>
      </c>
      <c r="BM3075" s="14">
        <f t="shared" si="3582"/>
        <v>0.54589550499513917</v>
      </c>
      <c r="BN3075" s="14">
        <f t="shared" si="3583"/>
        <v>0.45208334541859507</v>
      </c>
    </row>
    <row r="3076" spans="1:66" x14ac:dyDescent="0.25">
      <c r="A3076" t="s">
        <v>303</v>
      </c>
      <c r="B3076" t="s">
        <v>473</v>
      </c>
      <c r="C3076" t="s">
        <v>354</v>
      </c>
      <c r="D3076" t="s">
        <v>567</v>
      </c>
      <c r="E3076" s="10">
        <f>VLOOKUP(A3076,home!$A$2:$E$405,3,FALSE)</f>
        <v>1.3434343434343401</v>
      </c>
      <c r="F3076" s="10">
        <f>VLOOKUP(B3076,home!$B$2:$E$405,3,FALSE)</f>
        <v>0.99</v>
      </c>
      <c r="G3076" s="10">
        <f>VLOOKUP(C3076,away!$B$2:$E$405,4,FALSE)</f>
        <v>1.57</v>
      </c>
      <c r="H3076" s="10">
        <f>VLOOKUP(A3076,away!$A$2:$E$405,3,FALSE)</f>
        <v>0.98989898989898994</v>
      </c>
      <c r="I3076" s="10">
        <f>VLOOKUP(C3076,away!$B$2:$E$405,3,FALSE)</f>
        <v>0.5</v>
      </c>
      <c r="J3076" s="10">
        <f>VLOOKUP(B3076,home!$B$2:$E$405,4,FALSE)</f>
        <v>0.99</v>
      </c>
      <c r="K3076" s="12">
        <f t="shared" si="3528"/>
        <v>2.088099999999995</v>
      </c>
      <c r="L3076" s="12">
        <f t="shared" si="3529"/>
        <v>0.49</v>
      </c>
      <c r="M3076" s="13">
        <f t="shared" si="3530"/>
        <v>7.5918111489230014E-2</v>
      </c>
      <c r="N3076" s="13">
        <f t="shared" si="3531"/>
        <v>0.15852460860066081</v>
      </c>
      <c r="O3076" s="13">
        <f t="shared" si="3532"/>
        <v>3.7199874629722698E-2</v>
      </c>
      <c r="P3076" s="13">
        <f t="shared" si="3533"/>
        <v>7.7677058214323774E-2</v>
      </c>
      <c r="Q3076" s="13">
        <f t="shared" si="3534"/>
        <v>0.16550761760951954</v>
      </c>
      <c r="R3076" s="13">
        <f t="shared" si="3535"/>
        <v>9.113969284282061E-3</v>
      </c>
      <c r="S3076" s="13">
        <f t="shared" si="3536"/>
        <v>1.9869189494022818E-2</v>
      </c>
      <c r="T3076" s="13">
        <f t="shared" si="3537"/>
        <v>8.1098732628664558E-2</v>
      </c>
      <c r="U3076" s="13">
        <f t="shared" si="3538"/>
        <v>1.9030879262509327E-2</v>
      </c>
      <c r="V3076" s="13">
        <f t="shared" si="3539"/>
        <v>2.2588376383788655E-3</v>
      </c>
      <c r="W3076" s="13">
        <f t="shared" si="3540"/>
        <v>0.11519881877681233</v>
      </c>
      <c r="X3076" s="13">
        <f t="shared" si="3541"/>
        <v>5.6447421200638025E-2</v>
      </c>
      <c r="Y3076" s="13">
        <f t="shared" si="3542"/>
        <v>1.3829618194156318E-2</v>
      </c>
      <c r="Z3076" s="13">
        <f t="shared" si="3543"/>
        <v>1.4886149830994036E-3</v>
      </c>
      <c r="AA3076" s="13">
        <f t="shared" si="3544"/>
        <v>3.1083769462098569E-3</v>
      </c>
      <c r="AB3076" s="13">
        <f t="shared" si="3545"/>
        <v>3.245300950690394E-3</v>
      </c>
      <c r="AC3076" s="13">
        <f t="shared" si="3546"/>
        <v>1.4444829047640374E-4</v>
      </c>
      <c r="AD3076" s="13">
        <f t="shared" si="3547"/>
        <v>6.013666337196532E-2</v>
      </c>
      <c r="AE3076" s="13">
        <f t="shared" si="3548"/>
        <v>2.9466965052263001E-2</v>
      </c>
      <c r="AF3076" s="13">
        <f t="shared" si="3549"/>
        <v>7.2194064378044362E-3</v>
      </c>
      <c r="AG3076" s="13">
        <f t="shared" si="3550"/>
        <v>1.1791697181747246E-3</v>
      </c>
      <c r="AH3076" s="13">
        <f t="shared" si="3551"/>
        <v>1.8235533542967688E-4</v>
      </c>
      <c r="AI3076" s="13">
        <f t="shared" si="3552"/>
        <v>3.8077617591070738E-4</v>
      </c>
      <c r="AJ3076" s="13">
        <f t="shared" si="3553"/>
        <v>3.9754936645957316E-4</v>
      </c>
      <c r="AK3076" s="13">
        <f t="shared" si="3554"/>
        <v>2.7670761070141094E-4</v>
      </c>
      <c r="AL3076" s="13">
        <f t="shared" si="3555"/>
        <v>5.911800516738044E-6</v>
      </c>
      <c r="AM3076" s="13">
        <f t="shared" si="3556"/>
        <v>2.5114273357400081E-2</v>
      </c>
      <c r="AN3076" s="13">
        <f t="shared" si="3557"/>
        <v>1.2305993945126036E-2</v>
      </c>
      <c r="AO3076" s="13">
        <f t="shared" si="3558"/>
        <v>3.014968516555879E-3</v>
      </c>
      <c r="AP3076" s="13">
        <f t="shared" si="3559"/>
        <v>4.9244485770412699E-4</v>
      </c>
      <c r="AQ3076" s="13">
        <f t="shared" si="3560"/>
        <v>6.0324495068755543E-5</v>
      </c>
      <c r="AR3076" s="13">
        <f t="shared" si="3561"/>
        <v>1.787082287210834E-5</v>
      </c>
      <c r="AS3076" s="13">
        <f t="shared" si="3562"/>
        <v>3.7316065239249332E-5</v>
      </c>
      <c r="AT3076" s="13">
        <f t="shared" si="3563"/>
        <v>3.895983791303818E-5</v>
      </c>
      <c r="AU3076" s="13">
        <f t="shared" si="3564"/>
        <v>2.7117345848738277E-5</v>
      </c>
      <c r="AV3076" s="13">
        <f t="shared" si="3565"/>
        <v>1.4155932466687568E-5</v>
      </c>
      <c r="AW3076" s="13">
        <f t="shared" si="3566"/>
        <v>1.6802141730306468E-7</v>
      </c>
      <c r="AX3076" s="13">
        <f t="shared" si="3567"/>
        <v>8.7401856995978234E-3</v>
      </c>
      <c r="AY3076" s="13">
        <f t="shared" si="3568"/>
        <v>4.2826909928029323E-3</v>
      </c>
      <c r="AZ3076" s="13">
        <f t="shared" si="3569"/>
        <v>1.0492592932367186E-3</v>
      </c>
      <c r="BA3076" s="13">
        <f t="shared" si="3570"/>
        <v>1.7137901789533074E-4</v>
      </c>
      <c r="BB3076" s="13">
        <f t="shared" si="3571"/>
        <v>2.0993929692178009E-5</v>
      </c>
      <c r="BC3076" s="13">
        <f t="shared" si="3572"/>
        <v>2.057405109833445E-6</v>
      </c>
      <c r="BD3076" s="13">
        <f t="shared" si="3573"/>
        <v>1.4594505345555144E-6</v>
      </c>
      <c r="BE3076" s="13">
        <f t="shared" si="3574"/>
        <v>3.0474786612053619E-6</v>
      </c>
      <c r="BF3076" s="13">
        <f t="shared" si="3575"/>
        <v>3.1817200962314509E-6</v>
      </c>
      <c r="BG3076" s="13">
        <f t="shared" si="3576"/>
        <v>2.2145832443136259E-6</v>
      </c>
      <c r="BH3076" s="13">
        <f t="shared" si="3577"/>
        <v>1.156067818112818E-6</v>
      </c>
      <c r="BI3076" s="13">
        <f t="shared" si="3578"/>
        <v>4.8279704220027355E-7</v>
      </c>
      <c r="BJ3076" s="14">
        <f t="shared" si="3579"/>
        <v>0.74386359310084882</v>
      </c>
      <c r="BK3076" s="14">
        <f t="shared" si="3580"/>
        <v>0.18015624791975157</v>
      </c>
      <c r="BL3076" s="14">
        <f t="shared" si="3581"/>
        <v>7.3082751663652135E-2</v>
      </c>
      <c r="BM3076" s="14">
        <f t="shared" si="3582"/>
        <v>0.47036744486822707</v>
      </c>
      <c r="BN3076" s="14">
        <f t="shared" si="3583"/>
        <v>0.52394123982773899</v>
      </c>
    </row>
    <row r="3077" spans="1:66" x14ac:dyDescent="0.25">
      <c r="A3077" t="s">
        <v>303</v>
      </c>
      <c r="B3077" t="s">
        <v>308</v>
      </c>
      <c r="C3077" t="s">
        <v>346</v>
      </c>
      <c r="D3077" t="s">
        <v>567</v>
      </c>
      <c r="E3077" s="10">
        <f>VLOOKUP(A3077,home!$A$2:$E$405,3,FALSE)</f>
        <v>1.3434343434343401</v>
      </c>
      <c r="F3077" s="10">
        <f>VLOOKUP(B3077,home!$B$2:$E$405,3,FALSE)</f>
        <v>1.41</v>
      </c>
      <c r="G3077" s="10">
        <f>VLOOKUP(C3077,away!$B$2:$E$405,4,FALSE)</f>
        <v>0.83</v>
      </c>
      <c r="H3077" s="10">
        <f>VLOOKUP(A3077,away!$A$2:$E$405,3,FALSE)</f>
        <v>0.98989898989898994</v>
      </c>
      <c r="I3077" s="10">
        <f>VLOOKUP(C3077,away!$B$2:$E$405,3,FALSE)</f>
        <v>0.91</v>
      </c>
      <c r="J3077" s="10">
        <f>VLOOKUP(B3077,home!$B$2:$E$405,4,FALSE)</f>
        <v>1.41</v>
      </c>
      <c r="K3077" s="12">
        <f t="shared" si="3528"/>
        <v>1.572221212121208</v>
      </c>
      <c r="L3077" s="12">
        <f t="shared" si="3529"/>
        <v>1.2701393939393939</v>
      </c>
      <c r="M3077" s="13">
        <f t="shared" si="3530"/>
        <v>5.82879086426853E-2</v>
      </c>
      <c r="N3077" s="13">
        <f t="shared" si="3531"/>
        <v>9.1641486378212914E-2</v>
      </c>
      <c r="O3077" s="13">
        <f t="shared" si="3532"/>
        <v>7.4033768957415064E-2</v>
      </c>
      <c r="P3077" s="13">
        <f t="shared" si="3533"/>
        <v>0.11639746196812857</v>
      </c>
      <c r="Q3077" s="13">
        <f t="shared" si="3534"/>
        <v>7.2040344397071562E-2</v>
      </c>
      <c r="R3077" s="13">
        <f t="shared" si="3535"/>
        <v>4.701660321731016E-2</v>
      </c>
      <c r="S3077" s="13">
        <f t="shared" si="3536"/>
        <v>5.8109689762913481E-2</v>
      </c>
      <c r="T3077" s="13">
        <f t="shared" si="3537"/>
        <v>9.1501279371681676E-2</v>
      </c>
      <c r="U3077" s="13">
        <f t="shared" si="3538"/>
        <v>7.3920500900141267E-2</v>
      </c>
      <c r="V3077" s="13">
        <f t="shared" si="3539"/>
        <v>1.2893507726775583E-2</v>
      </c>
      <c r="W3077" s="13">
        <f t="shared" si="3540"/>
        <v>3.7754452529864375E-2</v>
      </c>
      <c r="X3077" s="13">
        <f t="shared" si="3541"/>
        <v>4.7953417454795554E-2</v>
      </c>
      <c r="Y3077" s="13">
        <f t="shared" si="3542"/>
        <v>3.0453762291678396E-2</v>
      </c>
      <c r="Z3077" s="13">
        <f t="shared" si="3543"/>
        <v>1.9905879971841085E-2</v>
      </c>
      <c r="AA3077" s="13">
        <f t="shared" si="3544"/>
        <v>3.1296446737667266E-2</v>
      </c>
      <c r="AB3077" s="13">
        <f t="shared" si="3545"/>
        <v>2.460246871249103E-2</v>
      </c>
      <c r="AC3077" s="13">
        <f t="shared" si="3546"/>
        <v>1.6092226610658613E-3</v>
      </c>
      <c r="AD3077" s="13">
        <f t="shared" si="3547"/>
        <v>1.4839587779868992E-2</v>
      </c>
      <c r="AE3077" s="13">
        <f t="shared" si="3548"/>
        <v>1.8848345029033237E-2</v>
      </c>
      <c r="AF3077" s="13">
        <f t="shared" si="3549"/>
        <v>1.1970012765968435E-2</v>
      </c>
      <c r="AG3077" s="13">
        <f t="shared" si="3550"/>
        <v>5.0678615866713156E-3</v>
      </c>
      <c r="AH3077" s="13">
        <f t="shared" si="3551"/>
        <v>6.3208105808161431E-3</v>
      </c>
      <c r="AI3077" s="13">
        <f t="shared" si="3552"/>
        <v>9.9377124729593119E-3</v>
      </c>
      <c r="AJ3077" s="13">
        <f t="shared" si="3553"/>
        <v>7.8121411749740707E-3</v>
      </c>
      <c r="AK3077" s="13">
        <f t="shared" si="3554"/>
        <v>4.0941380224599104E-3</v>
      </c>
      <c r="AL3077" s="13">
        <f t="shared" si="3555"/>
        <v>1.2854085030767029E-4</v>
      </c>
      <c r="AM3077" s="13">
        <f t="shared" si="3556"/>
        <v>4.6662229373289395E-3</v>
      </c>
      <c r="AN3077" s="13">
        <f t="shared" si="3557"/>
        <v>5.9267535736050774E-3</v>
      </c>
      <c r="AO3077" s="13">
        <f t="shared" si="3558"/>
        <v>3.7639015960034463E-3</v>
      </c>
      <c r="AP3077" s="13">
        <f t="shared" si="3559"/>
        <v>1.5935598973317775E-3</v>
      </c>
      <c r="AQ3077" s="13">
        <f t="shared" si="3560"/>
        <v>5.0601080055077702E-4</v>
      </c>
      <c r="AR3077" s="13">
        <f t="shared" si="3561"/>
        <v>1.6056621040647051E-3</v>
      </c>
      <c r="AS3077" s="13">
        <f t="shared" si="3562"/>
        <v>2.5244560195096999E-3</v>
      </c>
      <c r="AT3077" s="13">
        <f t="shared" si="3563"/>
        <v>1.9845016514701106E-3</v>
      </c>
      <c r="AU3077" s="13">
        <f t="shared" si="3564"/>
        <v>1.040025197310292E-3</v>
      </c>
      <c r="AV3077" s="13">
        <f t="shared" si="3565"/>
        <v>4.0878741908794639E-4</v>
      </c>
      <c r="AW3077" s="13">
        <f t="shared" si="3566"/>
        <v>7.1302327262896119E-6</v>
      </c>
      <c r="AX3077" s="13">
        <f t="shared" si="3567"/>
        <v>1.2227224470925131E-3</v>
      </c>
      <c r="AY3077" s="13">
        <f t="shared" si="3568"/>
        <v>1.5530279479061772E-3</v>
      </c>
      <c r="AZ3077" s="13">
        <f t="shared" si="3569"/>
        <v>9.8628098826224653E-4</v>
      </c>
      <c r="BA3077" s="13">
        <f t="shared" si="3570"/>
        <v>4.1757144556178521E-4</v>
      </c>
      <c r="BB3077" s="13">
        <f t="shared" si="3571"/>
        <v>1.3259348569806071E-4</v>
      </c>
      <c r="BC3077" s="13">
        <f t="shared" si="3572"/>
        <v>3.3682441912969312E-5</v>
      </c>
      <c r="BD3077" s="13">
        <f t="shared" si="3573"/>
        <v>3.3990244862136602E-4</v>
      </c>
      <c r="BE3077" s="13">
        <f t="shared" si="3574"/>
        <v>5.3440183977445071E-4</v>
      </c>
      <c r="BF3077" s="13">
        <f t="shared" si="3575"/>
        <v>4.2009895414499531E-4</v>
      </c>
      <c r="BG3077" s="13">
        <f t="shared" si="3576"/>
        <v>2.2016282896556542E-4</v>
      </c>
      <c r="BH3077" s="13">
        <f t="shared" si="3577"/>
        <v>8.6536167455068854E-5</v>
      </c>
      <c r="BI3077" s="13">
        <f t="shared" si="3578"/>
        <v>2.7210799617706445E-5</v>
      </c>
      <c r="BJ3077" s="14">
        <f t="shared" si="3579"/>
        <v>0.44287287714610019</v>
      </c>
      <c r="BK3077" s="14">
        <f t="shared" si="3580"/>
        <v>0.24897935955978265</v>
      </c>
      <c r="BL3077" s="14">
        <f t="shared" si="3581"/>
        <v>0.28822633620625615</v>
      </c>
      <c r="BM3077" s="14">
        <f t="shared" si="3582"/>
        <v>0.5390209816079764</v>
      </c>
      <c r="BN3077" s="14">
        <f t="shared" si="3583"/>
        <v>0.45941757356082358</v>
      </c>
    </row>
    <row r="3078" spans="1:66" x14ac:dyDescent="0.25">
      <c r="A3078" t="s">
        <v>303</v>
      </c>
      <c r="B3078" t="s">
        <v>374</v>
      </c>
      <c r="C3078" t="s">
        <v>340</v>
      </c>
      <c r="D3078" t="s">
        <v>567</v>
      </c>
      <c r="E3078" s="10">
        <f>VLOOKUP(A3078,home!$A$2:$E$405,3,FALSE)</f>
        <v>1.3434343434343401</v>
      </c>
      <c r="F3078" s="10">
        <f>VLOOKUP(B3078,home!$B$2:$E$405,3,FALSE)</f>
        <v>0.83</v>
      </c>
      <c r="G3078" s="10">
        <f>VLOOKUP(C3078,away!$B$2:$E$405,4,FALSE)</f>
        <v>0.83</v>
      </c>
      <c r="H3078" s="10">
        <f>VLOOKUP(A3078,away!$A$2:$E$405,3,FALSE)</f>
        <v>0.98989898989898994</v>
      </c>
      <c r="I3078" s="10">
        <f>VLOOKUP(C3078,away!$B$2:$E$405,3,FALSE)</f>
        <v>0.41</v>
      </c>
      <c r="J3078" s="10">
        <f>VLOOKUP(B3078,home!$B$2:$E$405,4,FALSE)</f>
        <v>0.83</v>
      </c>
      <c r="K3078" s="12">
        <f t="shared" si="3528"/>
        <v>0.92549191919191676</v>
      </c>
      <c r="L3078" s="12">
        <f t="shared" si="3529"/>
        <v>0.33686262626262625</v>
      </c>
      <c r="M3078" s="13">
        <f t="shared" si="3530"/>
        <v>0.2829869358568225</v>
      </c>
      <c r="N3078" s="13">
        <f t="shared" si="3531"/>
        <v>0.26190212237237048</v>
      </c>
      <c r="O3078" s="13">
        <f t="shared" si="3532"/>
        <v>9.5327722410742582E-2</v>
      </c>
      <c r="P3078" s="13">
        <f t="shared" si="3533"/>
        <v>8.8225036766112444E-2</v>
      </c>
      <c r="Q3078" s="13">
        <f t="shared" si="3534"/>
        <v>0.1211941489374207</v>
      </c>
      <c r="R3078" s="13">
        <f t="shared" si="3535"/>
        <v>1.6056173463458678E-2</v>
      </c>
      <c r="S3078" s="13">
        <f t="shared" si="3536"/>
        <v>6.8763396168931637E-3</v>
      </c>
      <c r="T3078" s="13">
        <f t="shared" si="3537"/>
        <v>4.0825779298723414E-2</v>
      </c>
      <c r="U3078" s="13">
        <f t="shared" si="3538"/>
        <v>1.4859858793574697E-2</v>
      </c>
      <c r="V3078" s="13">
        <f t="shared" si="3539"/>
        <v>2.3819918426812216E-4</v>
      </c>
      <c r="W3078" s="13">
        <f t="shared" si="3540"/>
        <v>3.7388068498308155E-2</v>
      </c>
      <c r="X3078" s="13">
        <f t="shared" si="3541"/>
        <v>1.2594642945227053E-2</v>
      </c>
      <c r="Y3078" s="13">
        <f t="shared" si="3542"/>
        <v>2.1213322496846211E-3</v>
      </c>
      <c r="Z3078" s="13">
        <f t="shared" si="3543"/>
        <v>1.8029082535429924E-3</v>
      </c>
      <c r="AA3078" s="13">
        <f t="shared" si="3544"/>
        <v>1.6685770196984509E-3</v>
      </c>
      <c r="AB3078" s="13">
        <f t="shared" si="3545"/>
        <v>7.7212727414012396E-4</v>
      </c>
      <c r="AC3078" s="13">
        <f t="shared" si="3546"/>
        <v>4.6413652732068385E-6</v>
      </c>
      <c r="AD3078" s="13">
        <f t="shared" si="3547"/>
        <v>8.650588817344514E-3</v>
      </c>
      <c r="AE3078" s="13">
        <f t="shared" si="3548"/>
        <v>2.9140600677287796E-3</v>
      </c>
      <c r="AF3078" s="13">
        <f t="shared" si="3549"/>
        <v>4.9081896375108151E-4</v>
      </c>
      <c r="AG3078" s="13">
        <f t="shared" si="3550"/>
        <v>5.5112855049563349E-5</v>
      </c>
      <c r="AH3078" s="13">
        <f t="shared" si="3551"/>
        <v>1.5183310229976432E-4</v>
      </c>
      <c r="AI3078" s="13">
        <f t="shared" si="3552"/>
        <v>1.4052030924427151E-4</v>
      </c>
      <c r="AJ3078" s="13">
        <f t="shared" si="3553"/>
        <v>6.5025205343961244E-5</v>
      </c>
      <c r="AK3078" s="13">
        <f t="shared" si="3554"/>
        <v>2.0060100696543722E-5</v>
      </c>
      <c r="AL3078" s="13">
        <f t="shared" si="3555"/>
        <v>5.7880357004297935E-8</v>
      </c>
      <c r="AM3078" s="13">
        <f t="shared" si="3556"/>
        <v>1.6012100093408623E-3</v>
      </c>
      <c r="AN3078" s="13">
        <f t="shared" si="3557"/>
        <v>5.3938780894456726E-4</v>
      </c>
      <c r="AO3078" s="13">
        <f t="shared" si="3558"/>
        <v>9.0849796947555295E-5</v>
      </c>
      <c r="AP3078" s="13">
        <f t="shared" si="3559"/>
        <v>1.0201300398393265E-5</v>
      </c>
      <c r="AQ3078" s="13">
        <f t="shared" si="3560"/>
        <v>8.591092108741827E-7</v>
      </c>
      <c r="AR3078" s="13">
        <f t="shared" si="3561"/>
        <v>1.0229379518860125E-5</v>
      </c>
      <c r="AS3078" s="13">
        <f t="shared" si="3562"/>
        <v>9.4672080830523428E-6</v>
      </c>
      <c r="AT3078" s="13">
        <f t="shared" si="3563"/>
        <v>4.38091228908667E-6</v>
      </c>
      <c r="AU3078" s="13">
        <f t="shared" si="3564"/>
        <v>1.3514996407460919E-6</v>
      </c>
      <c r="AV3078" s="13">
        <f t="shared" si="3565"/>
        <v>3.1270049907532161E-7</v>
      </c>
      <c r="AW3078" s="13">
        <f t="shared" si="3566"/>
        <v>5.0124974156674396E-10</v>
      </c>
      <c r="AX3078" s="13">
        <f t="shared" si="3567"/>
        <v>2.4698448742903014E-4</v>
      </c>
      <c r="AY3078" s="13">
        <f t="shared" si="3568"/>
        <v>8.3199843081471702E-5</v>
      </c>
      <c r="AZ3078" s="13">
        <f t="shared" si="3569"/>
        <v>1.4013458822531475E-5</v>
      </c>
      <c r="BA3078" s="13">
        <f t="shared" si="3570"/>
        <v>1.5735368473270407E-6</v>
      </c>
      <c r="BB3078" s="13">
        <f t="shared" si="3571"/>
        <v>1.3251643872790003E-7</v>
      </c>
      <c r="BC3078" s="13">
        <f t="shared" si="3572"/>
        <v>8.9279671145701628E-9</v>
      </c>
      <c r="BD3078" s="13">
        <f t="shared" si="3573"/>
        <v>5.7431594162672303E-7</v>
      </c>
      <c r="BE3078" s="13">
        <f t="shared" si="3574"/>
        <v>5.3152476303862878E-7</v>
      </c>
      <c r="BF3078" s="13">
        <f t="shared" si="3575"/>
        <v>2.4596093652132466E-7</v>
      </c>
      <c r="BG3078" s="13">
        <f t="shared" si="3576"/>
        <v>7.587828639578732E-8</v>
      </c>
      <c r="BH3078" s="13">
        <f t="shared" si="3577"/>
        <v>1.7556185225357776E-8</v>
      </c>
      <c r="BI3078" s="13">
        <f t="shared" si="3578"/>
        <v>3.2496215115810297E-9</v>
      </c>
      <c r="BJ3078" s="14">
        <f t="shared" si="3579"/>
        <v>0.4907250958010369</v>
      </c>
      <c r="BK3078" s="14">
        <f t="shared" si="3580"/>
        <v>0.37841441051280789</v>
      </c>
      <c r="BL3078" s="14">
        <f t="shared" si="3581"/>
        <v>0.12908908786496426</v>
      </c>
      <c r="BM3078" s="14">
        <f t="shared" si="3582"/>
        <v>0.13425616328359294</v>
      </c>
      <c r="BN3078" s="14">
        <f t="shared" si="3583"/>
        <v>0.86569213980692739</v>
      </c>
    </row>
    <row r="3079" spans="1:66" x14ac:dyDescent="0.25">
      <c r="A3079" t="s">
        <v>303</v>
      </c>
      <c r="B3079" t="s">
        <v>383</v>
      </c>
      <c r="C3079" t="s">
        <v>321</v>
      </c>
      <c r="D3079" t="s">
        <v>567</v>
      </c>
      <c r="E3079" s="10">
        <f>VLOOKUP(A3079,home!$A$2:$E$405,3,FALSE)</f>
        <v>1.3434343434343401</v>
      </c>
      <c r="F3079" s="10">
        <f>VLOOKUP(B3079,home!$B$2:$E$405,3,FALSE)</f>
        <v>1.32</v>
      </c>
      <c r="G3079" s="10">
        <f>VLOOKUP(C3079,away!$B$2:$E$405,4,FALSE)</f>
        <v>1.41</v>
      </c>
      <c r="H3079" s="10">
        <f>VLOOKUP(A3079,away!$A$2:$E$405,3,FALSE)</f>
        <v>0.98989898989898994</v>
      </c>
      <c r="I3079" s="10">
        <f>VLOOKUP(C3079,away!$B$2:$E$405,3,FALSE)</f>
        <v>0.6</v>
      </c>
      <c r="J3079" s="10">
        <f>VLOOKUP(B3079,home!$B$2:$E$405,4,FALSE)</f>
        <v>1.32</v>
      </c>
      <c r="K3079" s="12">
        <f t="shared" si="3528"/>
        <v>2.5003999999999937</v>
      </c>
      <c r="L3079" s="12">
        <f t="shared" si="3529"/>
        <v>0.78400000000000014</v>
      </c>
      <c r="M3079" s="13">
        <f t="shared" si="3530"/>
        <v>3.7463056185116979E-2</v>
      </c>
      <c r="N3079" s="13">
        <f t="shared" si="3531"/>
        <v>9.367262568526627E-2</v>
      </c>
      <c r="O3079" s="13">
        <f t="shared" si="3532"/>
        <v>2.9371036049131716E-2</v>
      </c>
      <c r="P3079" s="13">
        <f t="shared" si="3533"/>
        <v>7.3439338537248766E-2</v>
      </c>
      <c r="Q3079" s="13">
        <f t="shared" si="3534"/>
        <v>0.1171095166317196</v>
      </c>
      <c r="R3079" s="13">
        <f t="shared" si="3535"/>
        <v>1.1513446131259635E-2</v>
      </c>
      <c r="S3079" s="13">
        <f t="shared" si="3536"/>
        <v>3.5991033527393135E-2</v>
      </c>
      <c r="T3079" s="13">
        <f t="shared" si="3537"/>
        <v>9.1813861039268183E-2</v>
      </c>
      <c r="U3079" s="13">
        <f t="shared" si="3538"/>
        <v>2.878822070660152E-2</v>
      </c>
      <c r="V3079" s="13">
        <f t="shared" si="3539"/>
        <v>7.8393013890893995E-3</v>
      </c>
      <c r="W3079" s="13">
        <f t="shared" si="3540"/>
        <v>9.7606878461983668E-2</v>
      </c>
      <c r="X3079" s="13">
        <f t="shared" si="3541"/>
        <v>7.652379271419521E-2</v>
      </c>
      <c r="Y3079" s="13">
        <f t="shared" si="3542"/>
        <v>2.9997326743964527E-2</v>
      </c>
      <c r="Z3079" s="13">
        <f t="shared" si="3543"/>
        <v>3.0088472556358522E-3</v>
      </c>
      <c r="AA3079" s="13">
        <f t="shared" si="3544"/>
        <v>7.523321677991867E-3</v>
      </c>
      <c r="AB3079" s="13">
        <f t="shared" si="3545"/>
        <v>9.4056567618254084E-3</v>
      </c>
      <c r="AC3079" s="13">
        <f t="shared" si="3546"/>
        <v>9.6046807047067521E-4</v>
      </c>
      <c r="AD3079" s="13">
        <f t="shared" si="3547"/>
        <v>6.1014059726585849E-2</v>
      </c>
      <c r="AE3079" s="13">
        <f t="shared" si="3548"/>
        <v>4.7835022825643315E-2</v>
      </c>
      <c r="AF3079" s="13">
        <f t="shared" si="3549"/>
        <v>1.8751328947652184E-2</v>
      </c>
      <c r="AG3079" s="13">
        <f t="shared" si="3550"/>
        <v>4.9003472983197719E-3</v>
      </c>
      <c r="AH3079" s="13">
        <f t="shared" si="3551"/>
        <v>5.8973406210462707E-4</v>
      </c>
      <c r="AI3079" s="13">
        <f t="shared" si="3552"/>
        <v>1.4745710488864058E-3</v>
      </c>
      <c r="AJ3079" s="13">
        <f t="shared" si="3553"/>
        <v>1.84350872531778E-3</v>
      </c>
      <c r="AK3079" s="13">
        <f t="shared" si="3554"/>
        <v>1.5365030722615221E-3</v>
      </c>
      <c r="AL3079" s="13">
        <f t="shared" si="3555"/>
        <v>7.5312744836376753E-5</v>
      </c>
      <c r="AM3079" s="13">
        <f t="shared" si="3556"/>
        <v>3.0511910988070972E-2</v>
      </c>
      <c r="AN3079" s="13">
        <f t="shared" si="3557"/>
        <v>2.3921338214647644E-2</v>
      </c>
      <c r="AO3079" s="13">
        <f t="shared" si="3558"/>
        <v>9.3771645801418793E-3</v>
      </c>
      <c r="AP3079" s="13">
        <f t="shared" si="3559"/>
        <v>2.450565676943745E-3</v>
      </c>
      <c r="AQ3079" s="13">
        <f t="shared" si="3560"/>
        <v>4.8031087268097399E-4</v>
      </c>
      <c r="AR3079" s="13">
        <f t="shared" si="3561"/>
        <v>9.2470300938005554E-5</v>
      </c>
      <c r="AS3079" s="13">
        <f t="shared" si="3562"/>
        <v>2.3121274046538853E-4</v>
      </c>
      <c r="AT3079" s="13">
        <f t="shared" si="3563"/>
        <v>2.8906216812982802E-4</v>
      </c>
      <c r="AU3079" s="13">
        <f t="shared" si="3564"/>
        <v>2.4092368173060676E-4</v>
      </c>
      <c r="AV3079" s="13">
        <f t="shared" si="3565"/>
        <v>1.5060139344980194E-4</v>
      </c>
      <c r="AW3079" s="13">
        <f t="shared" si="3566"/>
        <v>4.1010166098910717E-6</v>
      </c>
      <c r="AX3079" s="13">
        <f t="shared" si="3567"/>
        <v>1.2715330372428732E-2</v>
      </c>
      <c r="AY3079" s="13">
        <f t="shared" si="3568"/>
        <v>9.9688190119841275E-3</v>
      </c>
      <c r="AZ3079" s="13">
        <f t="shared" si="3569"/>
        <v>3.9077770526977787E-3</v>
      </c>
      <c r="BA3079" s="13">
        <f t="shared" si="3570"/>
        <v>1.0212324031050198E-3</v>
      </c>
      <c r="BB3079" s="13">
        <f t="shared" si="3571"/>
        <v>2.0016155100858389E-4</v>
      </c>
      <c r="BC3079" s="13">
        <f t="shared" si="3572"/>
        <v>3.1385331198145967E-5</v>
      </c>
      <c r="BD3079" s="13">
        <f t="shared" si="3573"/>
        <v>1.2082785989232723E-5</v>
      </c>
      <c r="BE3079" s="13">
        <f t="shared" si="3574"/>
        <v>3.0211798087477425E-5</v>
      </c>
      <c r="BF3079" s="13">
        <f t="shared" si="3575"/>
        <v>3.7770789968964185E-5</v>
      </c>
      <c r="BG3079" s="13">
        <f t="shared" si="3576"/>
        <v>3.1480694412799273E-5</v>
      </c>
      <c r="BH3079" s="13">
        <f t="shared" si="3577"/>
        <v>1.9678582077440782E-5</v>
      </c>
      <c r="BI3079" s="13">
        <f t="shared" si="3578"/>
        <v>9.840865325286561E-6</v>
      </c>
      <c r="BJ3079" s="14">
        <f t="shared" si="3579"/>
        <v>0.73381075612950619</v>
      </c>
      <c r="BK3079" s="14">
        <f t="shared" si="3580"/>
        <v>0.16573732946613945</v>
      </c>
      <c r="BL3079" s="14">
        <f t="shared" si="3581"/>
        <v>9.3191334035955295E-2</v>
      </c>
      <c r="BM3079" s="14">
        <f t="shared" si="3582"/>
        <v>0.62321452967211943</v>
      </c>
      <c r="BN3079" s="14">
        <f t="shared" si="3583"/>
        <v>0.36256901921974299</v>
      </c>
    </row>
    <row r="3080" spans="1:66" x14ac:dyDescent="0.25">
      <c r="A3080" t="s">
        <v>35</v>
      </c>
      <c r="B3080" t="s">
        <v>217</v>
      </c>
      <c r="C3080" t="s">
        <v>300</v>
      </c>
      <c r="D3080" t="s">
        <v>567</v>
      </c>
      <c r="E3080" s="10">
        <f>VLOOKUP(A3080,home!$A$2:$E$405,3,FALSE)</f>
        <v>1.55</v>
      </c>
      <c r="F3080" s="10">
        <f>VLOOKUP(B3080,home!$B$2:$E$405,3,FALSE)</f>
        <v>1.05</v>
      </c>
      <c r="G3080" s="10">
        <f>VLOOKUP(C3080,away!$B$2:$E$405,4,FALSE)</f>
        <v>1.05</v>
      </c>
      <c r="H3080" s="10">
        <f>VLOOKUP(A3080,away!$A$2:$E$405,3,FALSE)</f>
        <v>1.0857142857142901</v>
      </c>
      <c r="I3080" s="10">
        <f>VLOOKUP(C3080,away!$B$2:$E$405,3,FALSE)</f>
        <v>0.48</v>
      </c>
      <c r="J3080" s="10">
        <f>VLOOKUP(B3080,home!$B$2:$E$405,4,FALSE)</f>
        <v>1.05</v>
      </c>
      <c r="K3080" s="12">
        <f t="shared" si="3528"/>
        <v>1.7088750000000001</v>
      </c>
      <c r="L3080" s="12">
        <f t="shared" si="3529"/>
        <v>0.54720000000000224</v>
      </c>
      <c r="M3080" s="13">
        <f t="shared" si="3530"/>
        <v>0.10476086525230643</v>
      </c>
      <c r="N3080" s="13">
        <f t="shared" si="3531"/>
        <v>0.17902322360803516</v>
      </c>
      <c r="O3080" s="13">
        <f t="shared" si="3532"/>
        <v>5.7325145466062322E-2</v>
      </c>
      <c r="P3080" s="13">
        <f t="shared" si="3533"/>
        <v>9.7961507958317262E-2</v>
      </c>
      <c r="Q3080" s="13">
        <f t="shared" si="3534"/>
        <v>0.1529641556215906</v>
      </c>
      <c r="R3080" s="13">
        <f t="shared" si="3535"/>
        <v>1.5684159799514711E-2</v>
      </c>
      <c r="S3080" s="13">
        <f t="shared" si="3536"/>
        <v>2.2900863357598552E-2</v>
      </c>
      <c r="T3080" s="13">
        <f t="shared" si="3537"/>
        <v>8.3701985956134733E-2</v>
      </c>
      <c r="U3080" s="13">
        <f t="shared" si="3538"/>
        <v>2.6802268577395705E-2</v>
      </c>
      <c r="V3080" s="13">
        <f t="shared" si="3539"/>
        <v>2.3793905425091577E-3</v>
      </c>
      <c r="W3080" s="13">
        <f t="shared" si="3540"/>
        <v>8.7132207145948576E-2</v>
      </c>
      <c r="X3080" s="13">
        <f t="shared" si="3541"/>
        <v>4.7678743750263264E-2</v>
      </c>
      <c r="Y3080" s="13">
        <f t="shared" si="3542"/>
        <v>1.3044904290072079E-2</v>
      </c>
      <c r="Z3080" s="13">
        <f t="shared" si="3543"/>
        <v>2.8607907474314962E-3</v>
      </c>
      <c r="AA3080" s="13">
        <f t="shared" si="3544"/>
        <v>4.8887337885169984E-3</v>
      </c>
      <c r="AB3080" s="13">
        <f t="shared" si="3545"/>
        <v>4.1771174764259943E-3</v>
      </c>
      <c r="AC3080" s="13">
        <f t="shared" si="3546"/>
        <v>1.3905997065589813E-4</v>
      </c>
      <c r="AD3080" s="13">
        <f t="shared" si="3547"/>
        <v>3.7224512621633239E-2</v>
      </c>
      <c r="AE3080" s="13">
        <f t="shared" si="3548"/>
        <v>2.0369253306557793E-2</v>
      </c>
      <c r="AF3080" s="13">
        <f t="shared" si="3549"/>
        <v>5.5730277046742343E-3</v>
      </c>
      <c r="AG3080" s="13">
        <f t="shared" si="3550"/>
        <v>1.0165202533325849E-3</v>
      </c>
      <c r="AH3080" s="13">
        <f t="shared" si="3551"/>
        <v>3.9135617424863016E-4</v>
      </c>
      <c r="AI3080" s="13">
        <f t="shared" si="3552"/>
        <v>6.6877878226912792E-4</v>
      </c>
      <c r="AJ3080" s="13">
        <f t="shared" si="3553"/>
        <v>5.714296707750782E-4</v>
      </c>
      <c r="AK3080" s="13">
        <f t="shared" si="3554"/>
        <v>3.2550062621525402E-4</v>
      </c>
      <c r="AL3080" s="13">
        <f t="shared" si="3555"/>
        <v>5.2013791177774571E-6</v>
      </c>
      <c r="AM3080" s="13">
        <f t="shared" si="3556"/>
        <v>1.2722407801258691E-2</v>
      </c>
      <c r="AN3080" s="13">
        <f t="shared" si="3557"/>
        <v>6.9617015488487848E-3</v>
      </c>
      <c r="AO3080" s="13">
        <f t="shared" si="3558"/>
        <v>1.9047215437650348E-3</v>
      </c>
      <c r="AP3080" s="13">
        <f t="shared" si="3559"/>
        <v>3.4742120958274389E-4</v>
      </c>
      <c r="AQ3080" s="13">
        <f t="shared" si="3560"/>
        <v>4.7527221470919546E-5</v>
      </c>
      <c r="AR3080" s="13">
        <f t="shared" si="3561"/>
        <v>4.2830019709770269E-5</v>
      </c>
      <c r="AS3080" s="13">
        <f t="shared" si="3562"/>
        <v>7.3191149931533671E-5</v>
      </c>
      <c r="AT3080" s="13">
        <f t="shared" si="3563"/>
        <v>6.253726316962482E-5</v>
      </c>
      <c r="AU3080" s="13">
        <f t="shared" si="3564"/>
        <v>3.562278853299755E-5</v>
      </c>
      <c r="AV3080" s="13">
        <f t="shared" si="3565"/>
        <v>1.5218723188581555E-5</v>
      </c>
      <c r="AW3080" s="13">
        <f t="shared" si="3566"/>
        <v>1.3510530244635828E-7</v>
      </c>
      <c r="AX3080" s="13">
        <f t="shared" si="3567"/>
        <v>3.623500771895992E-3</v>
      </c>
      <c r="AY3080" s="13">
        <f t="shared" si="3568"/>
        <v>1.9827796223814954E-3</v>
      </c>
      <c r="AZ3080" s="13">
        <f t="shared" si="3569"/>
        <v>5.4248850468357915E-4</v>
      </c>
      <c r="BA3080" s="13">
        <f t="shared" si="3570"/>
        <v>9.8949903254285282E-5</v>
      </c>
      <c r="BB3080" s="13">
        <f t="shared" si="3571"/>
        <v>1.3536346765186278E-5</v>
      </c>
      <c r="BC3080" s="13">
        <f t="shared" si="3572"/>
        <v>1.4814177899819926E-6</v>
      </c>
      <c r="BD3080" s="13">
        <f t="shared" si="3573"/>
        <v>3.9060977975310644E-6</v>
      </c>
      <c r="BE3080" s="13">
        <f t="shared" si="3574"/>
        <v>6.6750328737558979E-6</v>
      </c>
      <c r="BF3080" s="13">
        <f t="shared" si="3575"/>
        <v>5.7033984010698073E-6</v>
      </c>
      <c r="BG3080" s="13">
        <f t="shared" si="3576"/>
        <v>3.2487983142093901E-6</v>
      </c>
      <c r="BH3080" s="13">
        <f t="shared" si="3577"/>
        <v>1.3879475547986434E-6</v>
      </c>
      <c r="BI3080" s="13">
        <f t="shared" si="3578"/>
        <v>4.7436577554130605E-7</v>
      </c>
      <c r="BJ3080" s="14">
        <f t="shared" si="3579"/>
        <v>0.65597505014993907</v>
      </c>
      <c r="BK3080" s="14">
        <f t="shared" si="3580"/>
        <v>0.23012966808288657</v>
      </c>
      <c r="BL3080" s="14">
        <f t="shared" si="3581"/>
        <v>0.11108528594667322</v>
      </c>
      <c r="BM3080" s="14">
        <f t="shared" si="3582"/>
        <v>0.39034909270402485</v>
      </c>
      <c r="BN3080" s="14">
        <f t="shared" si="3583"/>
        <v>0.60771905770582646</v>
      </c>
    </row>
    <row r="3081" spans="1:66" x14ac:dyDescent="0.25">
      <c r="A3081" t="s">
        <v>35</v>
      </c>
      <c r="B3081" t="s">
        <v>284</v>
      </c>
      <c r="C3081" t="s">
        <v>216</v>
      </c>
      <c r="D3081" t="s">
        <v>567</v>
      </c>
      <c r="E3081" s="10">
        <f>VLOOKUP(A3081,home!$A$2:$E$405,3,FALSE)</f>
        <v>1.55</v>
      </c>
      <c r="F3081" s="10">
        <f>VLOOKUP(B3081,home!$B$2:$E$405,3,FALSE)</f>
        <v>0.74</v>
      </c>
      <c r="G3081" s="10">
        <f>VLOOKUP(C3081,away!$B$2:$E$405,4,FALSE)</f>
        <v>1.37</v>
      </c>
      <c r="H3081" s="10">
        <f>VLOOKUP(A3081,away!$A$2:$E$405,3,FALSE)</f>
        <v>1.0857142857142901</v>
      </c>
      <c r="I3081" s="10">
        <f>VLOOKUP(C3081,away!$B$2:$E$405,3,FALSE)</f>
        <v>0.65</v>
      </c>
      <c r="J3081" s="10">
        <f>VLOOKUP(B3081,home!$B$2:$E$405,4,FALSE)</f>
        <v>0.74</v>
      </c>
      <c r="K3081" s="12">
        <f t="shared" si="3528"/>
        <v>1.5713900000000001</v>
      </c>
      <c r="L3081" s="12">
        <f t="shared" si="3529"/>
        <v>0.5222285714285736</v>
      </c>
      <c r="M3081" s="13">
        <f t="shared" si="3530"/>
        <v>0.12324037388917203</v>
      </c>
      <c r="N3081" s="13">
        <f t="shared" si="3531"/>
        <v>0.19365869112570605</v>
      </c>
      <c r="O3081" s="13">
        <f t="shared" si="3532"/>
        <v>6.4359644398465587E-2</v>
      </c>
      <c r="P3081" s="13">
        <f t="shared" si="3533"/>
        <v>0.10113410161130484</v>
      </c>
      <c r="Q3081" s="13">
        <f t="shared" si="3534"/>
        <v>0.15215666532401162</v>
      </c>
      <c r="R3081" s="13">
        <f t="shared" si="3535"/>
        <v>1.6805222575930839E-2</v>
      </c>
      <c r="S3081" s="13">
        <f t="shared" si="3536"/>
        <v>2.0748286835618687E-2</v>
      </c>
      <c r="T3081" s="13">
        <f t="shared" si="3537"/>
        <v>7.9460557965494158E-2</v>
      </c>
      <c r="U3081" s="13">
        <f t="shared" si="3538"/>
        <v>2.6407558703591964E-2</v>
      </c>
      <c r="V3081" s="13">
        <f t="shared" si="3539"/>
        <v>1.8918397553539278E-3</v>
      </c>
      <c r="W3081" s="13">
        <f t="shared" si="3540"/>
        <v>7.969915410783289E-2</v>
      </c>
      <c r="X3081" s="13">
        <f t="shared" si="3541"/>
        <v>4.1621175393799295E-2</v>
      </c>
      <c r="Y3081" s="13">
        <f t="shared" si="3542"/>
        <v>1.0867883483540952E-2</v>
      </c>
      <c r="Z3081" s="13">
        <f t="shared" si="3543"/>
        <v>2.9253891261225261E-3</v>
      </c>
      <c r="AA3081" s="13">
        <f t="shared" si="3544"/>
        <v>4.5969272188976767E-3</v>
      </c>
      <c r="AB3081" s="13">
        <f t="shared" si="3545"/>
        <v>3.61178273125181E-3</v>
      </c>
      <c r="AC3081" s="13">
        <f t="shared" si="3546"/>
        <v>9.7030658466645017E-5</v>
      </c>
      <c r="AD3081" s="13">
        <f t="shared" si="3547"/>
        <v>3.1309613443376884E-2</v>
      </c>
      <c r="AE3081" s="13">
        <f t="shared" si="3548"/>
        <v>1.6350774700515571E-2</v>
      </c>
      <c r="AF3081" s="13">
        <f t="shared" si="3549"/>
        <v>4.2694208568003541E-3</v>
      </c>
      <c r="AG3081" s="13">
        <f t="shared" si="3550"/>
        <v>7.4320451829140211E-4</v>
      </c>
      <c r="AH3081" s="13">
        <f t="shared" si="3551"/>
        <v>3.8193044605191247E-4</v>
      </c>
      <c r="AI3081" s="13">
        <f t="shared" si="3552"/>
        <v>6.0016168362151485E-4</v>
      </c>
      <c r="AJ3081" s="13">
        <f t="shared" si="3553"/>
        <v>4.7154403401300607E-4</v>
      </c>
      <c r="AK3081" s="13">
        <f t="shared" si="3554"/>
        <v>2.4699319320256591E-4</v>
      </c>
      <c r="AL3081" s="13">
        <f t="shared" si="3555"/>
        <v>3.1850304127127217E-6</v>
      </c>
      <c r="AM3081" s="13">
        <f t="shared" si="3556"/>
        <v>9.8399226937575957E-3</v>
      </c>
      <c r="AN3081" s="13">
        <f t="shared" si="3557"/>
        <v>5.1386887713286301E-3</v>
      </c>
      <c r="AO3081" s="13">
        <f t="shared" si="3558"/>
        <v>1.3417850480335013E-3</v>
      </c>
      <c r="AP3081" s="13">
        <f t="shared" si="3559"/>
        <v>2.3357282959958519E-4</v>
      </c>
      <c r="AQ3081" s="13">
        <f t="shared" si="3560"/>
        <v>3.0494601281580251E-5</v>
      </c>
      <c r="AR3081" s="13">
        <f t="shared" si="3561"/>
        <v>3.989099824535364E-5</v>
      </c>
      <c r="AS3081" s="13">
        <f t="shared" si="3562"/>
        <v>6.2684315732766265E-5</v>
      </c>
      <c r="AT3081" s="13">
        <f t="shared" si="3563"/>
        <v>4.9250753449655793E-5</v>
      </c>
      <c r="AU3081" s="13">
        <f t="shared" si="3564"/>
        <v>2.5797380487751542E-5</v>
      </c>
      <c r="AV3081" s="13">
        <f t="shared" si="3565"/>
        <v>1.0134436431161975E-5</v>
      </c>
      <c r="AW3081" s="13">
        <f t="shared" si="3566"/>
        <v>7.2603188934581424E-8</v>
      </c>
      <c r="AX3081" s="13">
        <f t="shared" si="3567"/>
        <v>2.5770593536239574E-3</v>
      </c>
      <c r="AY3081" s="13">
        <f t="shared" si="3568"/>
        <v>1.3458140247296824E-3</v>
      </c>
      <c r="AZ3081" s="13">
        <f t="shared" si="3569"/>
        <v>3.5141126777156045E-4</v>
      </c>
      <c r="BA3081" s="13">
        <f t="shared" si="3570"/>
        <v>6.1172334784082011E-5</v>
      </c>
      <c r="BB3081" s="13">
        <f t="shared" si="3571"/>
        <v>7.9864852513103957E-6</v>
      </c>
      <c r="BC3081" s="13">
        <f t="shared" si="3572"/>
        <v>8.3415415670544041E-7</v>
      </c>
      <c r="BD3081" s="13">
        <f t="shared" si="3573"/>
        <v>3.4720365044217939E-6</v>
      </c>
      <c r="BE3081" s="13">
        <f t="shared" si="3574"/>
        <v>5.455923442683364E-6</v>
      </c>
      <c r="BF3081" s="13">
        <f t="shared" si="3575"/>
        <v>4.2866917692991052E-6</v>
      </c>
      <c r="BG3081" s="13">
        <f t="shared" si="3576"/>
        <v>2.2453548597863074E-6</v>
      </c>
      <c r="BH3081" s="13">
        <f t="shared" si="3577"/>
        <v>8.8208204327990148E-7</v>
      </c>
      <c r="BI3081" s="13">
        <f t="shared" si="3578"/>
        <v>2.7721898039792078E-7</v>
      </c>
      <c r="BJ3081" s="14">
        <f t="shared" si="3579"/>
        <v>0.63106588248368745</v>
      </c>
      <c r="BK3081" s="14">
        <f t="shared" si="3580"/>
        <v>0.24846063180505853</v>
      </c>
      <c r="BL3081" s="14">
        <f t="shared" si="3581"/>
        <v>0.11768614217697342</v>
      </c>
      <c r="BM3081" s="14">
        <f t="shared" si="3582"/>
        <v>0.34743760524570994</v>
      </c>
      <c r="BN3081" s="14">
        <f t="shared" si="3583"/>
        <v>0.65135469892459097</v>
      </c>
    </row>
    <row r="3082" spans="1:66" x14ac:dyDescent="0.25">
      <c r="A3082" t="s">
        <v>35</v>
      </c>
      <c r="B3082" t="s">
        <v>285</v>
      </c>
      <c r="C3082" t="s">
        <v>475</v>
      </c>
      <c r="D3082" t="s">
        <v>567</v>
      </c>
      <c r="E3082" s="10">
        <f>VLOOKUP(A3082,home!$A$2:$E$405,3,FALSE)</f>
        <v>1.55</v>
      </c>
      <c r="F3082" s="10">
        <f>VLOOKUP(B3082,home!$B$2:$E$405,3,FALSE)</f>
        <v>1.21</v>
      </c>
      <c r="G3082" s="10">
        <f>VLOOKUP(C3082,away!$B$2:$E$405,4,FALSE)</f>
        <v>0.55000000000000004</v>
      </c>
      <c r="H3082" s="10">
        <f>VLOOKUP(A3082,away!$A$2:$E$405,3,FALSE)</f>
        <v>1.0857142857142901</v>
      </c>
      <c r="I3082" s="10">
        <f>VLOOKUP(C3082,away!$B$2:$E$405,3,FALSE)</f>
        <v>0.65</v>
      </c>
      <c r="J3082" s="10">
        <f>VLOOKUP(B3082,home!$B$2:$E$405,4,FALSE)</f>
        <v>1.21</v>
      </c>
      <c r="K3082" s="12">
        <f t="shared" si="3528"/>
        <v>1.031525</v>
      </c>
      <c r="L3082" s="12">
        <f t="shared" si="3529"/>
        <v>0.85391428571428918</v>
      </c>
      <c r="M3082" s="13">
        <f t="shared" si="3530"/>
        <v>0.15176237773983842</v>
      </c>
      <c r="N3082" s="13">
        <f t="shared" si="3531"/>
        <v>0.15654668669808683</v>
      </c>
      <c r="O3082" s="13">
        <f t="shared" si="3532"/>
        <v>0.12959206238601625</v>
      </c>
      <c r="P3082" s="13">
        <f t="shared" si="3533"/>
        <v>0.13367745215273541</v>
      </c>
      <c r="Q3082" s="13">
        <f t="shared" si="3534"/>
        <v>8.0740910498122001E-2</v>
      </c>
      <c r="R3082" s="13">
        <f t="shared" si="3535"/>
        <v>5.5330256693298323E-2</v>
      </c>
      <c r="S3082" s="13">
        <f t="shared" si="3536"/>
        <v>2.9436909002375205E-2</v>
      </c>
      <c r="T3082" s="13">
        <f t="shared" si="3537"/>
        <v>6.894581691592519E-2</v>
      </c>
      <c r="U3082" s="13">
        <f t="shared" si="3538"/>
        <v>5.7074543035554558E-2</v>
      </c>
      <c r="V3082" s="13">
        <f t="shared" si="3539"/>
        <v>2.8810031498607194E-3</v>
      </c>
      <c r="W3082" s="13">
        <f t="shared" si="3540"/>
        <v>2.776208923385844E-2</v>
      </c>
      <c r="X3082" s="13">
        <f t="shared" si="3541"/>
        <v>2.3706444598066586E-2</v>
      </c>
      <c r="Y3082" s="13">
        <f t="shared" si="3542"/>
        <v>1.0121635852891697E-2</v>
      </c>
      <c r="Z3082" s="13">
        <f t="shared" si="3543"/>
        <v>1.5749098874215377E-2</v>
      </c>
      <c r="AA3082" s="13">
        <f t="shared" si="3544"/>
        <v>1.6245589216225018E-2</v>
      </c>
      <c r="AB3082" s="13">
        <f t="shared" si="3545"/>
        <v>8.3788657081332544E-3</v>
      </c>
      <c r="AC3082" s="13">
        <f t="shared" si="3546"/>
        <v>1.5860533357021889E-4</v>
      </c>
      <c r="AD3082" s="13">
        <f t="shared" si="3547"/>
        <v>7.1593222742389563E-3</v>
      </c>
      <c r="AE3082" s="13">
        <f t="shared" si="3548"/>
        <v>6.1134475660051578E-3</v>
      </c>
      <c r="AF3082" s="13">
        <f t="shared" si="3549"/>
        <v>2.6101801057885265E-3</v>
      </c>
      <c r="AG3082" s="13">
        <f t="shared" si="3550"/>
        <v>7.4295669354001949E-4</v>
      </c>
      <c r="AH3082" s="13">
        <f t="shared" si="3551"/>
        <v>3.3620951289548336E-3</v>
      </c>
      <c r="AI3082" s="13">
        <f t="shared" si="3552"/>
        <v>3.4680851778951353E-3</v>
      </c>
      <c r="AJ3082" s="13">
        <f t="shared" si="3553"/>
        <v>1.7887082815641394E-3</v>
      </c>
      <c r="AK3082" s="13">
        <f t="shared" si="3554"/>
        <v>6.1503243671348314E-4</v>
      </c>
      <c r="AL3082" s="13">
        <f t="shared" si="3555"/>
        <v>5.5881983941626041E-6</v>
      </c>
      <c r="AM3082" s="13">
        <f t="shared" si="3556"/>
        <v>1.4770039817868681E-3</v>
      </c>
      <c r="AN3082" s="13">
        <f t="shared" si="3557"/>
        <v>1.2612348001046943E-3</v>
      </c>
      <c r="AO3082" s="13">
        <f t="shared" si="3558"/>
        <v>5.3849320672470205E-4</v>
      </c>
      <c r="AP3082" s="13">
        <f t="shared" si="3559"/>
        <v>1.5327568066077376E-4</v>
      </c>
      <c r="AQ3082" s="13">
        <f t="shared" si="3560"/>
        <v>3.2721073342204015E-5</v>
      </c>
      <c r="AR3082" s="13">
        <f t="shared" si="3561"/>
        <v>5.7418821210899172E-4</v>
      </c>
      <c r="AS3082" s="13">
        <f t="shared" si="3562"/>
        <v>5.9228949549572775E-4</v>
      </c>
      <c r="AT3082" s="13">
        <f t="shared" si="3563"/>
        <v>3.0548071092061519E-4</v>
      </c>
      <c r="AU3082" s="13">
        <f t="shared" si="3564"/>
        <v>1.0503699677746257E-4</v>
      </c>
      <c r="AV3082" s="13">
        <f t="shared" si="3565"/>
        <v>2.7087072025218014E-5</v>
      </c>
      <c r="AW3082" s="13">
        <f t="shared" si="3566"/>
        <v>1.367298548085501E-7</v>
      </c>
      <c r="AX3082" s="13">
        <f t="shared" si="3567"/>
        <v>2.5392775538544976E-4</v>
      </c>
      <c r="AY3082" s="13">
        <f t="shared" si="3568"/>
        <v>2.1683253786299904E-4</v>
      </c>
      <c r="AZ3082" s="13">
        <f t="shared" si="3569"/>
        <v>9.257820084444968E-5</v>
      </c>
      <c r="BA3082" s="13">
        <f t="shared" si="3570"/>
        <v>2.6351282748934098E-5</v>
      </c>
      <c r="BB3082" s="13">
        <f t="shared" si="3571"/>
        <v>5.6254341965528308E-6</v>
      </c>
      <c r="BC3082" s="13">
        <f t="shared" si="3572"/>
        <v>9.6072772475642959E-7</v>
      </c>
      <c r="BD3082" s="13">
        <f t="shared" si="3573"/>
        <v>8.1717919501435716E-5</v>
      </c>
      <c r="BE3082" s="13">
        <f t="shared" si="3574"/>
        <v>8.429407691371848E-5</v>
      </c>
      <c r="BF3082" s="13">
        <f t="shared" si="3575"/>
        <v>4.3475723844211722E-5</v>
      </c>
      <c r="BG3082" s="13">
        <f t="shared" si="3576"/>
        <v>1.4948765346133503E-5</v>
      </c>
      <c r="BH3082" s="13">
        <f t="shared" si="3577"/>
        <v>3.85500629341759E-6</v>
      </c>
      <c r="BI3082" s="13">
        <f t="shared" si="3578"/>
        <v>7.9530707336351601E-7</v>
      </c>
      <c r="BJ3082" s="14">
        <f t="shared" si="3579"/>
        <v>0.38850849511790575</v>
      </c>
      <c r="BK3082" s="14">
        <f t="shared" si="3580"/>
        <v>0.31813876811463709</v>
      </c>
      <c r="BL3082" s="14">
        <f t="shared" si="3581"/>
        <v>0.27768840735065531</v>
      </c>
      <c r="BM3082" s="14">
        <f t="shared" si="3582"/>
        <v>0.2922183274813081</v>
      </c>
      <c r="BN3082" s="14">
        <f t="shared" si="3583"/>
        <v>0.70764974616809728</v>
      </c>
    </row>
    <row r="3083" spans="1:66" x14ac:dyDescent="0.25">
      <c r="A3083" t="s">
        <v>10</v>
      </c>
      <c r="B3083" t="s">
        <v>39</v>
      </c>
      <c r="C3083" t="s">
        <v>224</v>
      </c>
      <c r="D3083" t="s">
        <v>568</v>
      </c>
      <c r="E3083" s="10">
        <f>VLOOKUP(A3083,home!$A$2:$E$405,3,FALSE)</f>
        <v>1.6111111111111101</v>
      </c>
      <c r="F3083" s="10">
        <f>VLOOKUP(B3083,home!$B$2:$E$405,3,FALSE)</f>
        <v>1.1599999999999999</v>
      </c>
      <c r="G3083" s="10">
        <f>VLOOKUP(C3083,away!$B$2:$E$405,4,FALSE)</f>
        <v>0.9</v>
      </c>
      <c r="H3083" s="10">
        <f>VLOOKUP(A3083,away!$A$2:$E$405,3,FALSE)</f>
        <v>1.4652777777777799</v>
      </c>
      <c r="I3083" s="10">
        <f>VLOOKUP(C3083,away!$B$2:$E$405,3,FALSE)</f>
        <v>1.03</v>
      </c>
      <c r="J3083" s="10">
        <f>VLOOKUP(B3083,home!$B$2:$E$405,4,FALSE)</f>
        <v>1.1599999999999999</v>
      </c>
      <c r="K3083" s="12">
        <f t="shared" si="3528"/>
        <v>1.6819999999999988</v>
      </c>
      <c r="L3083" s="12">
        <f t="shared" si="3529"/>
        <v>1.7507138888888916</v>
      </c>
      <c r="M3083" s="13">
        <f t="shared" si="3530"/>
        <v>3.2299165374411201E-2</v>
      </c>
      <c r="N3083" s="13">
        <f t="shared" si="3531"/>
        <v>5.4327196159759603E-2</v>
      </c>
      <c r="O3083" s="13">
        <f t="shared" si="3532"/>
        <v>5.6546597420500867E-2</v>
      </c>
      <c r="P3083" s="13">
        <f t="shared" si="3533"/>
        <v>9.511137686128239E-2</v>
      </c>
      <c r="Q3083" s="13">
        <f t="shared" si="3534"/>
        <v>4.5689171970357802E-2</v>
      </c>
      <c r="R3083" s="13">
        <f t="shared" si="3535"/>
        <v>4.9498456736739832E-2</v>
      </c>
      <c r="S3083" s="13">
        <f t="shared" si="3536"/>
        <v>7.0018635958436076E-2</v>
      </c>
      <c r="T3083" s="13">
        <f t="shared" si="3537"/>
        <v>7.9988667940338445E-2</v>
      </c>
      <c r="U3083" s="13">
        <f t="shared" si="3538"/>
        <v>8.3256404231196332E-2</v>
      </c>
      <c r="V3083" s="13">
        <f t="shared" si="3539"/>
        <v>2.2909325622085409E-2</v>
      </c>
      <c r="W3083" s="13">
        <f t="shared" si="3540"/>
        <v>2.5616395751380583E-2</v>
      </c>
      <c r="X3083" s="13">
        <f t="shared" si="3541"/>
        <v>4.4846979825216383E-2</v>
      </c>
      <c r="Y3083" s="13">
        <f t="shared" si="3542"/>
        <v>3.9257115227363124E-2</v>
      </c>
      <c r="Z3083" s="13">
        <f t="shared" si="3543"/>
        <v>2.8885878562525454E-2</v>
      </c>
      <c r="AA3083" s="13">
        <f t="shared" si="3544"/>
        <v>4.8586047742167772E-2</v>
      </c>
      <c r="AB3083" s="13">
        <f t="shared" si="3545"/>
        <v>4.0860866151163078E-2</v>
      </c>
      <c r="AC3083" s="13">
        <f t="shared" si="3546"/>
        <v>4.2163192872435792E-3</v>
      </c>
      <c r="AD3083" s="13">
        <f t="shared" si="3547"/>
        <v>1.0771694413455534E-2</v>
      </c>
      <c r="AE3083" s="13">
        <f t="shared" si="3548"/>
        <v>1.8858155016503484E-2</v>
      </c>
      <c r="AF3083" s="13">
        <f t="shared" si="3549"/>
        <v>1.6507616953106194E-2</v>
      </c>
      <c r="AG3083" s="13">
        <f t="shared" si="3550"/>
        <v>9.6333714240869131E-3</v>
      </c>
      <c r="AH3083" s="13">
        <f t="shared" si="3551"/>
        <v>1.2642727198042797E-2</v>
      </c>
      <c r="AI3083" s="13">
        <f t="shared" si="3552"/>
        <v>2.1265067147107967E-2</v>
      </c>
      <c r="AJ3083" s="13">
        <f t="shared" si="3553"/>
        <v>1.7883921470717792E-2</v>
      </c>
      <c r="AK3083" s="13">
        <f t="shared" si="3554"/>
        <v>1.0026918637915766E-2</v>
      </c>
      <c r="AL3083" s="13">
        <f t="shared" si="3555"/>
        <v>4.9663194456934514E-4</v>
      </c>
      <c r="AM3083" s="13">
        <f t="shared" si="3556"/>
        <v>3.6235980006864383E-3</v>
      </c>
      <c r="AN3083" s="13">
        <f t="shared" si="3557"/>
        <v>6.3438833475517676E-3</v>
      </c>
      <c r="AO3083" s="13">
        <f t="shared" si="3558"/>
        <v>5.5531623430249187E-3</v>
      </c>
      <c r="AP3083" s="13">
        <f t="shared" si="3559"/>
        <v>3.2406661470628351E-3</v>
      </c>
      <c r="AQ3083" s="13">
        <f t="shared" si="3560"/>
        <v>1.4183698082287388E-3</v>
      </c>
      <c r="AR3083" s="13">
        <f t="shared" si="3561"/>
        <v>4.4267596198093711E-3</v>
      </c>
      <c r="AS3083" s="13">
        <f t="shared" si="3562"/>
        <v>7.4458096805193564E-3</v>
      </c>
      <c r="AT3083" s="13">
        <f t="shared" si="3563"/>
        <v>6.2619259413167752E-3</v>
      </c>
      <c r="AU3083" s="13">
        <f t="shared" si="3564"/>
        <v>3.5108531444316021E-3</v>
      </c>
      <c r="AV3083" s="13">
        <f t="shared" si="3565"/>
        <v>1.4763137472334883E-3</v>
      </c>
      <c r="AW3083" s="13">
        <f t="shared" si="3566"/>
        <v>4.0623124032373463E-5</v>
      </c>
      <c r="AX3083" s="13">
        <f t="shared" si="3567"/>
        <v>1.0158153061924308E-3</v>
      </c>
      <c r="AY3083" s="13">
        <f t="shared" si="3568"/>
        <v>1.7784019650970105E-3</v>
      </c>
      <c r="AZ3083" s="13">
        <f t="shared" si="3569"/>
        <v>1.5567365101613175E-3</v>
      </c>
      <c r="BA3083" s="13">
        <f t="shared" si="3570"/>
        <v>9.0846674322661396E-4</v>
      </c>
      <c r="BB3083" s="13">
        <f t="shared" si="3571"/>
        <v>3.9761633624012276E-4</v>
      </c>
      <c r="BC3083" s="13">
        <f t="shared" si="3572"/>
        <v>1.3922248846093963E-4</v>
      </c>
      <c r="BD3083" s="13">
        <f t="shared" si="3573"/>
        <v>1.2916649248621308E-3</v>
      </c>
      <c r="BE3083" s="13">
        <f t="shared" si="3574"/>
        <v>2.1725804036181024E-3</v>
      </c>
      <c r="BF3083" s="13">
        <f t="shared" si="3575"/>
        <v>1.8271401194428231E-3</v>
      </c>
      <c r="BG3083" s="13">
        <f t="shared" si="3576"/>
        <v>1.0244165603009419E-3</v>
      </c>
      <c r="BH3083" s="13">
        <f t="shared" si="3577"/>
        <v>4.3076716360654599E-4</v>
      </c>
      <c r="BI3083" s="13">
        <f t="shared" si="3578"/>
        <v>1.4491007383724195E-4</v>
      </c>
      <c r="BJ3083" s="14">
        <f t="shared" si="3579"/>
        <v>0.37147230367750128</v>
      </c>
      <c r="BK3083" s="14">
        <f t="shared" si="3580"/>
        <v>0.22682985701312502</v>
      </c>
      <c r="BL3083" s="14">
        <f t="shared" si="3581"/>
        <v>0.37058014811453066</v>
      </c>
      <c r="BM3083" s="14">
        <f t="shared" si="3582"/>
        <v>0.66255844400356623</v>
      </c>
      <c r="BN3083" s="14">
        <f t="shared" si="3583"/>
        <v>0.33347196452305172</v>
      </c>
    </row>
    <row r="3084" spans="1:66" x14ac:dyDescent="0.25">
      <c r="A3084" t="s">
        <v>10</v>
      </c>
      <c r="B3084" t="s">
        <v>40</v>
      </c>
      <c r="C3084" t="s">
        <v>223</v>
      </c>
      <c r="D3084" t="s">
        <v>568</v>
      </c>
      <c r="E3084" s="10">
        <f>VLOOKUP(A3084,home!$A$2:$E$405,3,FALSE)</f>
        <v>1.6111111111111101</v>
      </c>
      <c r="F3084" s="10">
        <f>VLOOKUP(B3084,home!$B$2:$E$405,3,FALSE)</f>
        <v>0.97</v>
      </c>
      <c r="G3084" s="10">
        <f>VLOOKUP(C3084,away!$B$2:$E$405,4,FALSE)</f>
        <v>1.55</v>
      </c>
      <c r="H3084" s="10">
        <f>VLOOKUP(A3084,away!$A$2:$E$405,3,FALSE)</f>
        <v>1.4652777777777799</v>
      </c>
      <c r="I3084" s="10">
        <f>VLOOKUP(C3084,away!$B$2:$E$405,3,FALSE)</f>
        <v>0.78</v>
      </c>
      <c r="J3084" s="10">
        <f>VLOOKUP(B3084,home!$B$2:$E$405,4,FALSE)</f>
        <v>0.97</v>
      </c>
      <c r="K3084" s="12">
        <f t="shared" si="3528"/>
        <v>2.4223055555555542</v>
      </c>
      <c r="L3084" s="12">
        <f t="shared" si="3529"/>
        <v>1.1086291666666683</v>
      </c>
      <c r="M3084" s="13">
        <f t="shared" si="3530"/>
        <v>2.9277536708906683E-2</v>
      </c>
      <c r="N3084" s="13">
        <f t="shared" si="3531"/>
        <v>7.091913982296634E-2</v>
      </c>
      <c r="O3084" s="13">
        <f t="shared" si="3532"/>
        <v>3.2457931123648004E-2</v>
      </c>
      <c r="P3084" s="13">
        <f t="shared" si="3533"/>
        <v>7.8623026882652089E-2</v>
      </c>
      <c r="Q3084" s="13">
        <f t="shared" si="3534"/>
        <v>8.5893913194196272E-2</v>
      </c>
      <c r="R3084" s="13">
        <f t="shared" si="3535"/>
        <v>1.7991904566667008E-2</v>
      </c>
      <c r="S3084" s="13">
        <f t="shared" si="3536"/>
        <v>5.2784327602855535E-2</v>
      </c>
      <c r="T3084" s="13">
        <f t="shared" si="3537"/>
        <v>9.5224497406220937E-2</v>
      </c>
      <c r="U3084" s="13">
        <f t="shared" si="3538"/>
        <v>4.3581890386862839E-2</v>
      </c>
      <c r="V3084" s="13">
        <f t="shared" si="3539"/>
        <v>1.5749896695978635E-2</v>
      </c>
      <c r="W3084" s="13">
        <f t="shared" si="3540"/>
        <v>6.9353767706236039E-2</v>
      </c>
      <c r="X3084" s="13">
        <f t="shared" si="3541"/>
        <v>7.6887609697358139E-2</v>
      </c>
      <c r="Y3084" s="13">
        <f t="shared" si="3542"/>
        <v>4.2619923332887111E-2</v>
      </c>
      <c r="Z3084" s="13">
        <f t="shared" si="3543"/>
        <v>6.6487833888300863E-3</v>
      </c>
      <c r="AA3084" s="13">
        <f t="shared" si="3544"/>
        <v>1.6105384940448601E-2</v>
      </c>
      <c r="AB3084" s="13">
        <f t="shared" si="3545"/>
        <v>1.9506081707804709E-2</v>
      </c>
      <c r="AC3084" s="13">
        <f t="shared" si="3546"/>
        <v>2.6434612729693257E-3</v>
      </c>
      <c r="AD3084" s="13">
        <f t="shared" si="3547"/>
        <v>4.1999004203381235E-2</v>
      </c>
      <c r="AE3084" s="13">
        <f t="shared" si="3548"/>
        <v>4.6561321030824429E-2</v>
      </c>
      <c r="AF3084" s="13">
        <f t="shared" si="3549"/>
        <v>2.5809619266651061E-2</v>
      </c>
      <c r="AG3084" s="13">
        <f t="shared" si="3550"/>
        <v>9.5377655665237794E-3</v>
      </c>
      <c r="AH3084" s="13">
        <f t="shared" si="3551"/>
        <v>1.8427587969264713E-3</v>
      </c>
      <c r="AI3084" s="13">
        <f t="shared" si="3552"/>
        <v>4.4637248713438613E-3</v>
      </c>
      <c r="AJ3084" s="13">
        <f t="shared" si="3553"/>
        <v>5.4062527771638691E-3</v>
      </c>
      <c r="AK3084" s="13">
        <f t="shared" si="3554"/>
        <v>4.3651987122872273E-3</v>
      </c>
      <c r="AL3084" s="13">
        <f t="shared" si="3555"/>
        <v>2.8395411648779819E-4</v>
      </c>
      <c r="AM3084" s="13">
        <f t="shared" si="3556"/>
        <v>2.0346884241930277E-2</v>
      </c>
      <c r="AN3084" s="13">
        <f t="shared" si="3557"/>
        <v>2.2557149321394326E-2</v>
      </c>
      <c r="AO3084" s="13">
        <f t="shared" si="3558"/>
        <v>1.25037568272765E-2</v>
      </c>
      <c r="AP3084" s="13">
        <f t="shared" si="3559"/>
        <v>4.6206765038754021E-3</v>
      </c>
      <c r="AQ3084" s="13">
        <f t="shared" si="3560"/>
        <v>1.2806541854819102E-3</v>
      </c>
      <c r="AR3084" s="13">
        <f t="shared" si="3561"/>
        <v>4.085872298808532E-4</v>
      </c>
      <c r="AS3084" s="13">
        <f t="shared" si="3562"/>
        <v>9.8972311686944519E-4</v>
      </c>
      <c r="AT3084" s="13">
        <f t="shared" si="3563"/>
        <v>1.1987059022273083E-3</v>
      </c>
      <c r="AU3084" s="13">
        <f t="shared" si="3564"/>
        <v>9.6787732214748037E-4</v>
      </c>
      <c r="AV3084" s="13">
        <f t="shared" si="3565"/>
        <v>5.8612365363351865E-4</v>
      </c>
      <c r="AW3084" s="13">
        <f t="shared" si="3566"/>
        <v>2.1181703945958588E-5</v>
      </c>
      <c r="AX3084" s="13">
        <f t="shared" si="3567"/>
        <v>8.2143951229122422E-3</v>
      </c>
      <c r="AY3084" s="13">
        <f t="shared" si="3568"/>
        <v>9.1067180197849425E-3</v>
      </c>
      <c r="AZ3084" s="13">
        <f t="shared" si="3569"/>
        <v>5.0479866046712575E-3</v>
      </c>
      <c r="BA3084" s="13">
        <f t="shared" si="3570"/>
        <v>1.8654483942937329E-3</v>
      </c>
      <c r="BB3084" s="13">
        <f t="shared" si="3571"/>
        <v>5.1702262470638386E-4</v>
      </c>
      <c r="BC3084" s="13">
        <f t="shared" si="3572"/>
        <v>1.1463727231521039E-4</v>
      </c>
      <c r="BD3084" s="13">
        <f t="shared" si="3573"/>
        <v>7.5495286695575396E-5</v>
      </c>
      <c r="BE3084" s="13">
        <f t="shared" si="3574"/>
        <v>1.8287265238095161E-4</v>
      </c>
      <c r="BF3084" s="13">
        <f t="shared" si="3575"/>
        <v>2.2148672091077941E-4</v>
      </c>
      <c r="BG3084" s="13">
        <f t="shared" si="3576"/>
        <v>1.7883617151465448E-4</v>
      </c>
      <c r="BH3084" s="13">
        <f t="shared" si="3577"/>
        <v>1.0829896294855837E-4</v>
      </c>
      <c r="BI3084" s="13">
        <f t="shared" si="3578"/>
        <v>5.2466635922239592E-5</v>
      </c>
      <c r="BJ3084" s="14">
        <f t="shared" si="3579"/>
        <v>0.65098189034588738</v>
      </c>
      <c r="BK3084" s="14">
        <f t="shared" si="3580"/>
        <v>0.18846892129963502</v>
      </c>
      <c r="BL3084" s="14">
        <f t="shared" si="3581"/>
        <v>0.15069160153828395</v>
      </c>
      <c r="BM3084" s="14">
        <f t="shared" si="3582"/>
        <v>0.67254220795776121</v>
      </c>
      <c r="BN3084" s="14">
        <f t="shared" si="3583"/>
        <v>0.31516345229903636</v>
      </c>
    </row>
    <row r="3085" spans="1:66" x14ac:dyDescent="0.25">
      <c r="A3085" t="s">
        <v>10</v>
      </c>
      <c r="B3085" t="s">
        <v>219</v>
      </c>
      <c r="C3085" t="s">
        <v>222</v>
      </c>
      <c r="D3085" t="s">
        <v>568</v>
      </c>
      <c r="E3085" s="10">
        <f>VLOOKUP(A3085,home!$A$2:$E$405,3,FALSE)</f>
        <v>1.6111111111111101</v>
      </c>
      <c r="F3085" s="10">
        <f>VLOOKUP(B3085,home!$B$2:$E$405,3,FALSE)</f>
        <v>1.47</v>
      </c>
      <c r="G3085" s="10">
        <f>VLOOKUP(C3085,away!$B$2:$E$405,4,FALSE)</f>
        <v>1.0900000000000001</v>
      </c>
      <c r="H3085" s="10">
        <f>VLOOKUP(A3085,away!$A$2:$E$405,3,FALSE)</f>
        <v>1.4652777777777799</v>
      </c>
      <c r="I3085" s="10">
        <f>VLOOKUP(C3085,away!$B$2:$E$405,3,FALSE)</f>
        <v>0.7</v>
      </c>
      <c r="J3085" s="10">
        <f>VLOOKUP(B3085,home!$B$2:$E$405,4,FALSE)</f>
        <v>1.47</v>
      </c>
      <c r="K3085" s="12">
        <f t="shared" si="3528"/>
        <v>2.581483333333332</v>
      </c>
      <c r="L3085" s="12">
        <f t="shared" si="3529"/>
        <v>1.5077708333333353</v>
      </c>
      <c r="M3085" s="13">
        <f t="shared" si="3530"/>
        <v>1.6751722893845383E-2</v>
      </c>
      <c r="N3085" s="13">
        <f t="shared" si="3531"/>
        <v>4.3244293455080275E-2</v>
      </c>
      <c r="O3085" s="13">
        <f t="shared" si="3532"/>
        <v>2.5257759187422364E-2</v>
      </c>
      <c r="P3085" s="13">
        <f t="shared" si="3533"/>
        <v>6.5202484379677669E-2</v>
      </c>
      <c r="Q3085" s="13">
        <f t="shared" si="3534"/>
        <v>5.5817211408032724E-2</v>
      </c>
      <c r="R3085" s="13">
        <f t="shared" si="3535"/>
        <v>1.9041456309076263E-2</v>
      </c>
      <c r="S3085" s="13">
        <f t="shared" si="3536"/>
        <v>6.3446667489408998E-2</v>
      </c>
      <c r="T3085" s="13">
        <f t="shared" si="3537"/>
        <v>8.4159563359032449E-2</v>
      </c>
      <c r="U3085" s="13">
        <f t="shared" si="3538"/>
        <v>4.9155202104275195E-2</v>
      </c>
      <c r="V3085" s="13">
        <f t="shared" si="3539"/>
        <v>2.7439169969666513E-2</v>
      </c>
      <c r="W3085" s="13">
        <f t="shared" si="3540"/>
        <v>4.8030400320993205E-2</v>
      </c>
      <c r="X3085" s="13">
        <f t="shared" si="3541"/>
        <v>7.2418836717317608E-2</v>
      </c>
      <c r="Y3085" s="13">
        <f t="shared" si="3542"/>
        <v>5.4595504893150362E-2</v>
      </c>
      <c r="Z3085" s="13">
        <f t="shared" si="3543"/>
        <v>9.5700508156720751E-3</v>
      </c>
      <c r="AA3085" s="13">
        <f t="shared" si="3544"/>
        <v>2.4704926679810519E-2</v>
      </c>
      <c r="AB3085" s="13">
        <f t="shared" si="3545"/>
        <v>3.1887678237576426E-2</v>
      </c>
      <c r="AC3085" s="13">
        <f t="shared" si="3546"/>
        <v>6.6750673299245371E-3</v>
      </c>
      <c r="AD3085" s="13">
        <f t="shared" si="3547"/>
        <v>3.099741948049296E-2</v>
      </c>
      <c r="AE3085" s="13">
        <f t="shared" si="3548"/>
        <v>4.6737005001285824E-2</v>
      </c>
      <c r="AF3085" s="13">
        <f t="shared" si="3549"/>
        <v>3.5234346489146501E-2</v>
      </c>
      <c r="AG3085" s="13">
        <f t="shared" si="3550"/>
        <v>1.7708439989298639E-2</v>
      </c>
      <c r="AH3085" s="13">
        <f t="shared" si="3551"/>
        <v>3.60736087334706E-3</v>
      </c>
      <c r="AI3085" s="13">
        <f t="shared" si="3552"/>
        <v>9.3123419718642072E-3</v>
      </c>
      <c r="AJ3085" s="13">
        <f t="shared" si="3553"/>
        <v>1.2019827797333958E-2</v>
      </c>
      <c r="AK3085" s="13">
        <f t="shared" si="3554"/>
        <v>1.0342995042784769E-2</v>
      </c>
      <c r="AL3085" s="13">
        <f t="shared" si="3555"/>
        <v>1.0392506515795011E-3</v>
      </c>
      <c r="AM3085" s="13">
        <f t="shared" si="3556"/>
        <v>1.6003864353046914E-2</v>
      </c>
      <c r="AN3085" s="13">
        <f t="shared" si="3557"/>
        <v>2.4130159892147202E-2</v>
      </c>
      <c r="AO3085" s="13">
        <f t="shared" si="3558"/>
        <v>1.8191375644524707E-2</v>
      </c>
      <c r="AP3085" s="13">
        <f t="shared" si="3559"/>
        <v>9.1428085383415889E-3</v>
      </c>
      <c r="AQ3085" s="13">
        <f t="shared" si="3560"/>
        <v>3.4463150122156054E-3</v>
      </c>
      <c r="AR3085" s="13">
        <f t="shared" si="3561"/>
        <v>1.0878147020281128E-3</v>
      </c>
      <c r="AS3085" s="13">
        <f t="shared" si="3562"/>
        <v>2.8081755230405375E-3</v>
      </c>
      <c r="AT3085" s="13">
        <f t="shared" si="3563"/>
        <v>3.6246291549018811E-3</v>
      </c>
      <c r="AU3085" s="13">
        <f t="shared" si="3564"/>
        <v>3.1189732509644291E-3</v>
      </c>
      <c r="AV3085" s="13">
        <f t="shared" si="3565"/>
        <v>2.012894366119288E-3</v>
      </c>
      <c r="AW3085" s="13">
        <f t="shared" si="3566"/>
        <v>1.1236277805503627E-4</v>
      </c>
      <c r="AX3085" s="13">
        <f t="shared" si="3567"/>
        <v>6.8856181827196723E-3</v>
      </c>
      <c r="AY3085" s="13">
        <f t="shared" si="3568"/>
        <v>1.0381934265374405E-2</v>
      </c>
      <c r="AZ3085" s="13">
        <f t="shared" si="3569"/>
        <v>7.8267888394577389E-3</v>
      </c>
      <c r="BA3085" s="13">
        <f t="shared" si="3570"/>
        <v>3.9336679769310821E-3</v>
      </c>
      <c r="BB3085" s="13">
        <f t="shared" si="3571"/>
        <v>1.4827674609085072E-3</v>
      </c>
      <c r="BC3085" s="13">
        <f t="shared" si="3572"/>
        <v>4.4713470603471465E-4</v>
      </c>
      <c r="BD3085" s="13">
        <f t="shared" si="3573"/>
        <v>2.7336254663153022E-4</v>
      </c>
      <c r="BE3085" s="13">
        <f t="shared" si="3574"/>
        <v>7.0568085808685101E-4</v>
      </c>
      <c r="BF3085" s="13">
        <f t="shared" si="3575"/>
        <v>9.1085168690178541E-4</v>
      </c>
      <c r="BG3085" s="13">
        <f t="shared" si="3576"/>
        <v>7.8378281629183655E-4</v>
      </c>
      <c r="BH3085" s="13">
        <f t="shared" si="3577"/>
        <v>5.0583056930260904E-4</v>
      </c>
      <c r="BI3085" s="13">
        <f t="shared" si="3578"/>
        <v>2.6115863682903937E-4</v>
      </c>
      <c r="BJ3085" s="14">
        <f t="shared" si="3579"/>
        <v>0.59081545598553264</v>
      </c>
      <c r="BK3085" s="14">
        <f t="shared" si="3580"/>
        <v>0.190936296979477</v>
      </c>
      <c r="BL3085" s="14">
        <f t="shared" si="3581"/>
        <v>0.2014227023145887</v>
      </c>
      <c r="BM3085" s="14">
        <f t="shared" si="3582"/>
        <v>0.75716000697481645</v>
      </c>
      <c r="BN3085" s="14">
        <f t="shared" si="3583"/>
        <v>0.22531492763313465</v>
      </c>
    </row>
    <row r="3086" spans="1:66" x14ac:dyDescent="0.25">
      <c r="A3086" t="s">
        <v>10</v>
      </c>
      <c r="B3086" t="s">
        <v>220</v>
      </c>
      <c r="C3086" t="s">
        <v>37</v>
      </c>
      <c r="D3086" t="s">
        <v>568</v>
      </c>
      <c r="E3086" s="10">
        <f>VLOOKUP(A3086,home!$A$2:$E$405,3,FALSE)</f>
        <v>1.6111111111111101</v>
      </c>
      <c r="F3086" s="10">
        <f>VLOOKUP(B3086,home!$B$2:$E$405,3,FALSE)</f>
        <v>1.1599999999999999</v>
      </c>
      <c r="G3086" s="10">
        <f>VLOOKUP(C3086,away!$B$2:$E$405,4,FALSE)</f>
        <v>1.1599999999999999</v>
      </c>
      <c r="H3086" s="10">
        <f>VLOOKUP(A3086,away!$A$2:$E$405,3,FALSE)</f>
        <v>1.4652777777777799</v>
      </c>
      <c r="I3086" s="10">
        <f>VLOOKUP(C3086,away!$B$2:$E$405,3,FALSE)</f>
        <v>0.62</v>
      </c>
      <c r="J3086" s="10">
        <f>VLOOKUP(B3086,home!$B$2:$E$405,4,FALSE)</f>
        <v>1.1599999999999999</v>
      </c>
      <c r="K3086" s="12">
        <f t="shared" si="3528"/>
        <v>2.1679111111111093</v>
      </c>
      <c r="L3086" s="12">
        <f t="shared" si="3529"/>
        <v>1.0538277777777794</v>
      </c>
      <c r="M3086" s="13">
        <f t="shared" si="3530"/>
        <v>3.9885641225536644E-2</v>
      </c>
      <c r="N3086" s="13">
        <f t="shared" si="3531"/>
        <v>8.6468524786632209E-2</v>
      </c>
      <c r="O3086" s="13">
        <f t="shared" si="3532"/>
        <v>4.2032596657949062E-2</v>
      </c>
      <c r="P3086" s="13">
        <f t="shared" si="3533"/>
        <v>9.1122933323619454E-2</v>
      </c>
      <c r="Q3086" s="13">
        <f t="shared" si="3534"/>
        <v>9.3728037823163204E-2</v>
      </c>
      <c r="R3086" s="13">
        <f t="shared" si="3535"/>
        <v>2.2147558965138089E-2</v>
      </c>
      <c r="S3086" s="13">
        <f t="shared" si="3536"/>
        <v>5.2044976101478492E-2</v>
      </c>
      <c r="T3086" s="13">
        <f t="shared" si="3537"/>
        <v>9.8773209814655719E-2</v>
      </c>
      <c r="U3086" s="13">
        <f t="shared" si="3538"/>
        <v>4.801393916451132E-2</v>
      </c>
      <c r="V3086" s="13">
        <f t="shared" si="3539"/>
        <v>1.3211356661487908E-2</v>
      </c>
      <c r="W3086" s="13">
        <f t="shared" si="3540"/>
        <v>6.7731351539825929E-2</v>
      </c>
      <c r="X3086" s="13">
        <f t="shared" si="3541"/>
        <v>7.137717967910033E-2</v>
      </c>
      <c r="Y3086" s="13">
        <f t="shared" si="3542"/>
        <v>3.7609627322635779E-2</v>
      </c>
      <c r="Z3086" s="13">
        <f t="shared" si="3543"/>
        <v>7.7799042824779367E-3</v>
      </c>
      <c r="AA3086" s="13">
        <f t="shared" si="3544"/>
        <v>1.6866140937364819E-2</v>
      </c>
      <c r="AB3086" s="13">
        <f t="shared" si="3545"/>
        <v>1.8282147169839575E-2</v>
      </c>
      <c r="AC3086" s="13">
        <f t="shared" si="3546"/>
        <v>1.8864206754443387E-3</v>
      </c>
      <c r="AD3086" s="13">
        <f t="shared" si="3547"/>
        <v>3.6708887393440297E-2</v>
      </c>
      <c r="AE3086" s="13">
        <f t="shared" si="3548"/>
        <v>3.868484522652392E-2</v>
      </c>
      <c r="AF3086" s="13">
        <f t="shared" si="3549"/>
        <v>2.0383582239372519E-2</v>
      </c>
      <c r="AG3086" s="13">
        <f t="shared" si="3550"/>
        <v>7.160261724822853E-3</v>
      </c>
      <c r="AH3086" s="13">
        <f t="shared" si="3551"/>
        <v>2.0496698103318876E-3</v>
      </c>
      <c r="AI3086" s="13">
        <f t="shared" si="3552"/>
        <v>4.4435019559274994E-3</v>
      </c>
      <c r="AJ3086" s="13">
        <f t="shared" si="3553"/>
        <v>4.8165586312495876E-3</v>
      </c>
      <c r="AK3086" s="13">
        <f t="shared" si="3554"/>
        <v>3.4806236580013656E-3</v>
      </c>
      <c r="AL3086" s="13">
        <f t="shared" si="3555"/>
        <v>1.7238904041362718E-4</v>
      </c>
      <c r="AM3086" s="13">
        <f t="shared" si="3556"/>
        <v>1.5916320971353155E-2</v>
      </c>
      <c r="AN3086" s="13">
        <f t="shared" si="3557"/>
        <v>1.6773061159638961E-2</v>
      </c>
      <c r="AO3086" s="13">
        <f t="shared" si="3558"/>
        <v>8.8379588841965544E-3</v>
      </c>
      <c r="AP3086" s="13">
        <f t="shared" si="3559"/>
        <v>3.1045621903414127E-3</v>
      </c>
      <c r="AQ3086" s="13">
        <f t="shared" si="3560"/>
        <v>8.1791846850510141E-4</v>
      </c>
      <c r="AR3086" s="13">
        <f t="shared" si="3561"/>
        <v>4.319997962800513E-4</v>
      </c>
      <c r="AS3086" s="13">
        <f t="shared" si="3562"/>
        <v>9.3653715835325887E-4</v>
      </c>
      <c r="AT3086" s="13">
        <f t="shared" si="3563"/>
        <v>1.0151646557812275E-3</v>
      </c>
      <c r="AU3086" s="13">
        <f t="shared" si="3564"/>
        <v>7.3359557895846914E-4</v>
      </c>
      <c r="AV3086" s="13">
        <f t="shared" si="3565"/>
        <v>3.9759250167151309E-4</v>
      </c>
      <c r="AW3086" s="13">
        <f t="shared" si="3566"/>
        <v>1.0940023745017056E-5</v>
      </c>
      <c r="AX3086" s="13">
        <f t="shared" si="3567"/>
        <v>5.7508615136345415E-3</v>
      </c>
      <c r="AY3086" s="13">
        <f t="shared" si="3568"/>
        <v>6.0604176092212449E-3</v>
      </c>
      <c r="AZ3086" s="13">
        <f t="shared" si="3569"/>
        <v>3.1933182107654733E-3</v>
      </c>
      <c r="BA3086" s="13">
        <f t="shared" si="3570"/>
        <v>1.1217358112627647E-3</v>
      </c>
      <c r="BB3086" s="13">
        <f t="shared" si="3571"/>
        <v>2.9552908930919838E-4</v>
      </c>
      <c r="BC3086" s="13">
        <f t="shared" si="3572"/>
        <v>6.2287352691080708E-5</v>
      </c>
      <c r="BD3086" s="13">
        <f t="shared" si="3573"/>
        <v>7.5875564219043273E-5</v>
      </c>
      <c r="BE3086" s="13">
        <f t="shared" si="3574"/>
        <v>1.6449147873228844E-4</v>
      </c>
      <c r="BF3086" s="13">
        <f t="shared" si="3575"/>
        <v>1.7830145221341248E-4</v>
      </c>
      <c r="BG3086" s="13">
        <f t="shared" si="3576"/>
        <v>1.2884723312690111E-4</v>
      </c>
      <c r="BH3086" s="13">
        <f t="shared" si="3577"/>
        <v>6.9832337082933077E-5</v>
      </c>
      <c r="BI3086" s="13">
        <f t="shared" si="3578"/>
        <v>3.0278059895389406E-5</v>
      </c>
      <c r="BJ3086" s="14">
        <f t="shared" si="3579"/>
        <v>0.62055947881109241</v>
      </c>
      <c r="BK3086" s="14">
        <f t="shared" si="3580"/>
        <v>0.2043841346372017</v>
      </c>
      <c r="BL3086" s="14">
        <f t="shared" si="3581"/>
        <v>0.16629525276662771</v>
      </c>
      <c r="BM3086" s="14">
        <f t="shared" si="3582"/>
        <v>0.6175840001298849</v>
      </c>
      <c r="BN3086" s="14">
        <f t="shared" si="3583"/>
        <v>0.37538529278203869</v>
      </c>
    </row>
    <row r="3087" spans="1:66" x14ac:dyDescent="0.25">
      <c r="A3087" t="s">
        <v>13</v>
      </c>
      <c r="B3087" t="s">
        <v>229</v>
      </c>
      <c r="C3087" t="s">
        <v>14</v>
      </c>
      <c r="D3087" t="s">
        <v>568</v>
      </c>
      <c r="E3087" s="10">
        <f>VLOOKUP(A3087,home!$A$2:$E$405,3,FALSE)</f>
        <v>1.8034188034187999</v>
      </c>
      <c r="F3087" s="10">
        <f>VLOOKUP(B3087,home!$B$2:$E$405,3,FALSE)</f>
        <v>0.55000000000000004</v>
      </c>
      <c r="G3087" s="10">
        <f>VLOOKUP(C3087,away!$B$2:$E$405,4,FALSE)</f>
        <v>1.1100000000000001</v>
      </c>
      <c r="H3087" s="10">
        <f>VLOOKUP(A3087,away!$A$2:$E$405,3,FALSE)</f>
        <v>1.23931623931624</v>
      </c>
      <c r="I3087" s="10">
        <f>VLOOKUP(C3087,away!$B$2:$E$405,3,FALSE)</f>
        <v>0.92</v>
      </c>
      <c r="J3087" s="10">
        <f>VLOOKUP(B3087,home!$B$2:$E$405,4,FALSE)</f>
        <v>0.55000000000000004</v>
      </c>
      <c r="K3087" s="12">
        <f t="shared" si="3528"/>
        <v>1.1009871794871775</v>
      </c>
      <c r="L3087" s="12">
        <f t="shared" si="3529"/>
        <v>0.62709401709401746</v>
      </c>
      <c r="M3087" s="13">
        <f t="shared" si="3530"/>
        <v>0.17762491047412329</v>
      </c>
      <c r="N3087" s="13">
        <f t="shared" si="3531"/>
        <v>0.1955627491895674</v>
      </c>
      <c r="O3087" s="13">
        <f t="shared" si="3532"/>
        <v>0.11138751864518318</v>
      </c>
      <c r="P3087" s="13">
        <f t="shared" si="3533"/>
        <v>0.12263622998323562</v>
      </c>
      <c r="Q3087" s="13">
        <f t="shared" si="3534"/>
        <v>0.10765603982149007</v>
      </c>
      <c r="R3087" s="13">
        <f t="shared" si="3535"/>
        <v>3.4925223260671337E-2</v>
      </c>
      <c r="S3087" s="13">
        <f t="shared" si="3536"/>
        <v>2.1167702300815602E-2</v>
      </c>
      <c r="T3087" s="13">
        <f t="shared" si="3537"/>
        <v>6.7510458476091703E-2</v>
      </c>
      <c r="U3087" s="13">
        <f t="shared" si="3538"/>
        <v>3.84522230507265E-2</v>
      </c>
      <c r="V3087" s="13">
        <f t="shared" si="3539"/>
        <v>1.6238508192787575E-3</v>
      </c>
      <c r="W3087" s="13">
        <f t="shared" si="3540"/>
        <v>3.9509306545940544E-2</v>
      </c>
      <c r="X3087" s="13">
        <f t="shared" si="3541"/>
        <v>2.477604975449281E-2</v>
      </c>
      <c r="Y3087" s="13">
        <f t="shared" si="3542"/>
        <v>7.7684562841330695E-3</v>
      </c>
      <c r="Z3087" s="13">
        <f t="shared" si="3543"/>
        <v>7.3004661841466053E-3</v>
      </c>
      <c r="AA3087" s="13">
        <f t="shared" si="3544"/>
        <v>8.0377196730250875E-3</v>
      </c>
      <c r="AB3087" s="13">
        <f t="shared" si="3545"/>
        <v>4.4247131561562453E-3</v>
      </c>
      <c r="AC3087" s="13">
        <f t="shared" si="3546"/>
        <v>7.0071443667436367E-5</v>
      </c>
      <c r="AD3087" s="13">
        <f t="shared" si="3547"/>
        <v>1.0874809994377344E-2</v>
      </c>
      <c r="AE3087" s="13">
        <f t="shared" si="3548"/>
        <v>6.8195282845082564E-3</v>
      </c>
      <c r="AF3087" s="13">
        <f t="shared" si="3549"/>
        <v>2.1382426933092779E-3</v>
      </c>
      <c r="AG3087" s="13">
        <f t="shared" si="3550"/>
        <v>4.4695973335641555E-4</v>
      </c>
      <c r="AH3087" s="13">
        <f t="shared" si="3551"/>
        <v>1.1445196665188816E-3</v>
      </c>
      <c r="AI3087" s="13">
        <f t="shared" si="3552"/>
        <v>1.2601014795082285E-3</v>
      </c>
      <c r="AJ3087" s="13">
        <f t="shared" si="3553"/>
        <v>6.9367778689569191E-4</v>
      </c>
      <c r="AK3087" s="13">
        <f t="shared" si="3554"/>
        <v>2.5457678335573175E-4</v>
      </c>
      <c r="AL3087" s="13">
        <f t="shared" si="3555"/>
        <v>1.9351559773726547E-6</v>
      </c>
      <c r="AM3087" s="13">
        <f t="shared" si="3556"/>
        <v>2.3946052766336927E-3</v>
      </c>
      <c r="AN3087" s="13">
        <f t="shared" si="3557"/>
        <v>1.5016426422787533E-3</v>
      </c>
      <c r="AO3087" s="13">
        <f t="shared" si="3558"/>
        <v>4.7083555839312895E-4</v>
      </c>
      <c r="AP3087" s="13">
        <f t="shared" si="3559"/>
        <v>9.8419387234484056E-5</v>
      </c>
      <c r="AQ3087" s="13">
        <f t="shared" si="3560"/>
        <v>1.5429552225201064E-5</v>
      </c>
      <c r="AR3087" s="13">
        <f t="shared" si="3561"/>
        <v>1.4354428706408619E-4</v>
      </c>
      <c r="AS3087" s="13">
        <f t="shared" si="3562"/>
        <v>1.5804041974618597E-4</v>
      </c>
      <c r="AT3087" s="13">
        <f t="shared" si="3563"/>
        <v>8.700023799066148E-5</v>
      </c>
      <c r="AU3087" s="13">
        <f t="shared" si="3564"/>
        <v>3.1928715546683859E-5</v>
      </c>
      <c r="AV3087" s="13">
        <f t="shared" si="3565"/>
        <v>8.7882766185979679E-6</v>
      </c>
      <c r="AW3087" s="13">
        <f t="shared" si="3566"/>
        <v>3.7113199328768086E-8</v>
      </c>
      <c r="AX3087" s="13">
        <f t="shared" si="3567"/>
        <v>4.3940495158434047E-4</v>
      </c>
      <c r="AY3087" s="13">
        <f t="shared" si="3568"/>
        <v>2.7554821622002628E-4</v>
      </c>
      <c r="AZ3087" s="13">
        <f t="shared" si="3569"/>
        <v>8.6397318906253584E-5</v>
      </c>
      <c r="BA3087" s="13">
        <f t="shared" si="3570"/>
        <v>1.8059747259691826E-5</v>
      </c>
      <c r="BB3087" s="13">
        <f t="shared" si="3571"/>
        <v>2.8312898641957044E-6</v>
      </c>
      <c r="BC3087" s="13">
        <f t="shared" si="3572"/>
        <v>3.55096986899212E-7</v>
      </c>
      <c r="BD3087" s="13">
        <f t="shared" si="3573"/>
        <v>1.5002627267652433E-5</v>
      </c>
      <c r="BE3087" s="13">
        <f t="shared" si="3574"/>
        <v>1.6517700280310073E-5</v>
      </c>
      <c r="BF3087" s="13">
        <f t="shared" si="3575"/>
        <v>9.092888121616575E-6</v>
      </c>
      <c r="BG3087" s="13">
        <f t="shared" si="3576"/>
        <v>3.3370510821370309E-6</v>
      </c>
      <c r="BH3087" s="13">
        <f t="shared" si="3577"/>
        <v>9.1851261468167114E-7</v>
      </c>
      <c r="BI3087" s="13">
        <f t="shared" si="3578"/>
        <v>2.022541225923529E-7</v>
      </c>
      <c r="BJ3087" s="14">
        <f t="shared" si="3579"/>
        <v>0.46836612981485359</v>
      </c>
      <c r="BK3087" s="14">
        <f t="shared" si="3580"/>
        <v>0.32340024839331805</v>
      </c>
      <c r="BL3087" s="14">
        <f t="shared" si="3581"/>
        <v>0.20105464647249605</v>
      </c>
      <c r="BM3087" s="14">
        <f t="shared" si="3582"/>
        <v>0.25005330838752282</v>
      </c>
      <c r="BN3087" s="14">
        <f t="shared" si="3583"/>
        <v>0.74979267137427097</v>
      </c>
    </row>
    <row r="3088" spans="1:66" x14ac:dyDescent="0.25">
      <c r="A3088" t="s">
        <v>13</v>
      </c>
      <c r="B3088" t="s">
        <v>52</v>
      </c>
      <c r="C3088" t="s">
        <v>15</v>
      </c>
      <c r="D3088" t="s">
        <v>568</v>
      </c>
      <c r="E3088" s="10">
        <f>VLOOKUP(A3088,home!$A$2:$E$405,3,FALSE)</f>
        <v>1.8034188034187999</v>
      </c>
      <c r="F3088" s="10">
        <f>VLOOKUP(B3088,home!$B$2:$E$405,3,FALSE)</f>
        <v>1.66</v>
      </c>
      <c r="G3088" s="10">
        <f>VLOOKUP(C3088,away!$B$2:$E$405,4,FALSE)</f>
        <v>0.55000000000000004</v>
      </c>
      <c r="H3088" s="10">
        <f>VLOOKUP(A3088,away!$A$2:$E$405,3,FALSE)</f>
        <v>1.23931623931624</v>
      </c>
      <c r="I3088" s="10">
        <f>VLOOKUP(C3088,away!$B$2:$E$405,3,FALSE)</f>
        <v>1.43</v>
      </c>
      <c r="J3088" s="10">
        <f>VLOOKUP(B3088,home!$B$2:$E$405,4,FALSE)</f>
        <v>1.66</v>
      </c>
      <c r="K3088" s="12">
        <f t="shared" si="3528"/>
        <v>1.6465213675213644</v>
      </c>
      <c r="L3088" s="12">
        <f t="shared" si="3529"/>
        <v>2.9418888888888906</v>
      </c>
      <c r="M3088" s="13">
        <f t="shared" si="3530"/>
        <v>1.0169011651269419E-2</v>
      </c>
      <c r="N3088" s="13">
        <f t="shared" si="3531"/>
        <v>1.6743494970388809E-2</v>
      </c>
      <c r="O3088" s="13">
        <f t="shared" si="3532"/>
        <v>2.9916102387851178E-2</v>
      </c>
      <c r="P3088" s="13">
        <f t="shared" si="3533"/>
        <v>4.9257501814553871E-2</v>
      </c>
      <c r="Q3088" s="13">
        <f t="shared" si="3534"/>
        <v>1.3784261117865839E-2</v>
      </c>
      <c r="R3088" s="13">
        <f t="shared" si="3535"/>
        <v>4.4004924606840898E-2</v>
      </c>
      <c r="S3088" s="13">
        <f t="shared" si="3536"/>
        <v>5.9649392886375011E-2</v>
      </c>
      <c r="T3088" s="13">
        <f t="shared" si="3537"/>
        <v>4.0551764624192681E-2</v>
      </c>
      <c r="U3088" s="13">
        <f t="shared" si="3538"/>
        <v>7.2455048641330191E-2</v>
      </c>
      <c r="V3088" s="13">
        <f t="shared" si="3539"/>
        <v>3.2103852797520871E-2</v>
      </c>
      <c r="W3088" s="13">
        <f t="shared" si="3540"/>
        <v>7.5653601553533414E-3</v>
      </c>
      <c r="X3088" s="13">
        <f t="shared" si="3541"/>
        <v>2.2256448981476728E-2</v>
      </c>
      <c r="Y3088" s="13">
        <f t="shared" si="3542"/>
        <v>3.273799998236443E-2</v>
      </c>
      <c r="Z3088" s="13">
        <f t="shared" si="3543"/>
        <v>4.3152532919086189E-2</v>
      </c>
      <c r="AA3088" s="13">
        <f t="shared" si="3544"/>
        <v>7.1051567513944466E-2</v>
      </c>
      <c r="AB3088" s="13">
        <f t="shared" si="3545"/>
        <v>5.8493962053798226E-2</v>
      </c>
      <c r="AC3088" s="13">
        <f t="shared" si="3546"/>
        <v>9.7192065073419126E-3</v>
      </c>
      <c r="AD3088" s="13">
        <f t="shared" si="3547"/>
        <v>3.1141317871960089E-3</v>
      </c>
      <c r="AE3088" s="13">
        <f t="shared" si="3548"/>
        <v>9.1614297032876421E-3</v>
      </c>
      <c r="AF3088" s="13">
        <f t="shared" si="3549"/>
        <v>1.3475954125219279E-2</v>
      </c>
      <c r="AG3088" s="13">
        <f t="shared" si="3550"/>
        <v>1.321491990271967E-2</v>
      </c>
      <c r="AH3088" s="13">
        <f t="shared" si="3551"/>
        <v>3.1737489280517929E-2</v>
      </c>
      <c r="AI3088" s="13">
        <f t="shared" si="3552"/>
        <v>5.2256454251853018E-2</v>
      </c>
      <c r="AJ3088" s="13">
        <f t="shared" si="3553"/>
        <v>4.3020684258289345E-2</v>
      </c>
      <c r="AK3088" s="13">
        <f t="shared" si="3554"/>
        <v>2.361149195888779E-2</v>
      </c>
      <c r="AL3088" s="13">
        <f t="shared" si="3555"/>
        <v>1.8831479344864552E-3</v>
      </c>
      <c r="AM3088" s="13">
        <f t="shared" si="3556"/>
        <v>1.0254969057791436E-3</v>
      </c>
      <c r="AN3088" s="13">
        <f t="shared" si="3557"/>
        <v>3.0168979527016005E-3</v>
      </c>
      <c r="AO3088" s="13">
        <f t="shared" si="3558"/>
        <v>4.4376892829822399E-3</v>
      </c>
      <c r="AP3088" s="13">
        <f t="shared" si="3559"/>
        <v>4.3517295979822535E-3</v>
      </c>
      <c r="AQ3088" s="13">
        <f t="shared" si="3560"/>
        <v>3.200576237938227E-3</v>
      </c>
      <c r="AR3088" s="13">
        <f t="shared" si="3561"/>
        <v>1.8673633415117193E-2</v>
      </c>
      <c r="AS3088" s="13">
        <f t="shared" si="3562"/>
        <v>3.0746536427251402E-2</v>
      </c>
      <c r="AT3088" s="13">
        <f t="shared" si="3563"/>
        <v>2.531241460237172E-2</v>
      </c>
      <c r="AU3088" s="13">
        <f t="shared" si="3564"/>
        <v>1.3892477168788274E-2</v>
      </c>
      <c r="AV3088" s="13">
        <f t="shared" si="3565"/>
        <v>5.7185651265531543E-3</v>
      </c>
      <c r="AW3088" s="13">
        <f t="shared" si="3566"/>
        <v>2.5338189191577654E-4</v>
      </c>
      <c r="AX3088" s="13">
        <f t="shared" si="3567"/>
        <v>2.8141709461540059E-4</v>
      </c>
      <c r="AY3088" s="13">
        <f t="shared" si="3568"/>
        <v>8.2789782379244069E-4</v>
      </c>
      <c r="AZ3088" s="13">
        <f t="shared" si="3569"/>
        <v>1.217791704475137E-3</v>
      </c>
      <c r="BA3088" s="13">
        <f t="shared" si="3570"/>
        <v>1.1942026281254897E-3</v>
      </c>
      <c r="BB3088" s="13">
        <f t="shared" si="3571"/>
        <v>8.7830286069107242E-4</v>
      </c>
      <c r="BC3088" s="13">
        <f t="shared" si="3572"/>
        <v>5.167738853892786E-4</v>
      </c>
      <c r="BD3088" s="13">
        <f t="shared" si="3573"/>
        <v>9.1559591098529271E-3</v>
      </c>
      <c r="BE3088" s="13">
        <f t="shared" si="3574"/>
        <v>1.5075482314524734E-2</v>
      </c>
      <c r="BF3088" s="13">
        <f t="shared" si="3575"/>
        <v>1.2411051878277709E-2</v>
      </c>
      <c r="BG3088" s="13">
        <f t="shared" si="3576"/>
        <v>6.8116873703334673E-3</v>
      </c>
      <c r="BH3088" s="13">
        <f t="shared" si="3577"/>
        <v>2.8038972010323692E-3</v>
      </c>
      <c r="BI3088" s="13">
        <f t="shared" si="3578"/>
        <v>9.2333533076662758E-4</v>
      </c>
      <c r="BJ3088" s="14">
        <f t="shared" si="3579"/>
        <v>0.19355454132453676</v>
      </c>
      <c r="BK3088" s="14">
        <f t="shared" si="3580"/>
        <v>0.16361001141533998</v>
      </c>
      <c r="BL3088" s="14">
        <f t="shared" si="3581"/>
        <v>0.56807276489818259</v>
      </c>
      <c r="BM3088" s="14">
        <f t="shared" si="3582"/>
        <v>0.80394003807649861</v>
      </c>
      <c r="BN3088" s="14">
        <f t="shared" si="3583"/>
        <v>0.16387529654877001</v>
      </c>
    </row>
    <row r="3089" spans="1:66" x14ac:dyDescent="0.25">
      <c r="A3089" t="s">
        <v>16</v>
      </c>
      <c r="B3089" t="s">
        <v>287</v>
      </c>
      <c r="C3089" t="s">
        <v>449</v>
      </c>
      <c r="D3089" t="s">
        <v>568</v>
      </c>
      <c r="E3089" s="10">
        <f>VLOOKUP(A3089,home!$A$2:$E$405,3,FALSE)</f>
        <v>1.5777777777777799</v>
      </c>
      <c r="F3089" s="10">
        <f>VLOOKUP(B3089,home!$B$2:$E$405,3,FALSE)</f>
        <v>1.27</v>
      </c>
      <c r="G3089" s="10">
        <f>VLOOKUP(C3089,away!$B$2:$E$405,4,FALSE)</f>
        <v>1.74</v>
      </c>
      <c r="H3089" s="10">
        <f>VLOOKUP(A3089,away!$A$2:$E$405,3,FALSE)</f>
        <v>1.31111111111111</v>
      </c>
      <c r="I3089" s="10">
        <f>VLOOKUP(C3089,away!$B$2:$E$405,3,FALSE)</f>
        <v>0.4</v>
      </c>
      <c r="J3089" s="10">
        <f>VLOOKUP(B3089,home!$B$2:$E$405,4,FALSE)</f>
        <v>1.27</v>
      </c>
      <c r="K3089" s="12">
        <f t="shared" si="3528"/>
        <v>3.4865733333333386</v>
      </c>
      <c r="L3089" s="12">
        <f t="shared" si="3529"/>
        <v>0.66604444444444399</v>
      </c>
      <c r="M3089" s="13">
        <f t="shared" si="3530"/>
        <v>1.5723202713483819E-2</v>
      </c>
      <c r="N3089" s="13">
        <f t="shared" si="3531"/>
        <v>5.4820099295427076E-2</v>
      </c>
      <c r="O3089" s="13">
        <f t="shared" si="3532"/>
        <v>1.0472351816189706E-2</v>
      </c>
      <c r="P3089" s="13">
        <f t="shared" si="3533"/>
        <v>3.6512622579611978E-2</v>
      </c>
      <c r="Q3089" s="13">
        <f t="shared" si="3534"/>
        <v>9.5567148167060911E-2</v>
      </c>
      <c r="R3089" s="13">
        <f t="shared" si="3535"/>
        <v>3.4875258737204172E-3</v>
      </c>
      <c r="S3089" s="13">
        <f t="shared" si="3536"/>
        <v>2.1197519868167453E-2</v>
      </c>
      <c r="T3089" s="13">
        <f t="shared" si="3537"/>
        <v>6.3651968108069945E-2</v>
      </c>
      <c r="U3089" s="13">
        <f t="shared" si="3538"/>
        <v>1.2159514710623659E-2</v>
      </c>
      <c r="V3089" s="13">
        <f t="shared" si="3539"/>
        <v>5.4694613267766475E-3</v>
      </c>
      <c r="W3089" s="13">
        <f t="shared" si="3540"/>
        <v>0.11106729011399687</v>
      </c>
      <c r="X3089" s="13">
        <f t="shared" si="3541"/>
        <v>7.3975751539926929E-2</v>
      </c>
      <c r="Y3089" s="13">
        <f t="shared" si="3542"/>
        <v>2.463556916838542E-2</v>
      </c>
      <c r="Z3089" s="13">
        <f t="shared" si="3543"/>
        <v>7.742824110159133E-4</v>
      </c>
      <c r="AA3089" s="13">
        <f t="shared" si="3544"/>
        <v>2.6995924067171268E-3</v>
      </c>
      <c r="AB3089" s="13">
        <f t="shared" si="3545"/>
        <v>4.7061634480645527E-3</v>
      </c>
      <c r="AC3089" s="13">
        <f t="shared" si="3546"/>
        <v>7.938283184789625E-4</v>
      </c>
      <c r="AD3089" s="13">
        <f t="shared" si="3547"/>
        <v>9.6811062979264756E-2</v>
      </c>
      <c r="AE3089" s="13">
        <f t="shared" si="3548"/>
        <v>6.4480470658100475E-2</v>
      </c>
      <c r="AF3089" s="13">
        <f t="shared" si="3549"/>
        <v>2.1473429628495397E-2</v>
      </c>
      <c r="AG3089" s="13">
        <f t="shared" si="3550"/>
        <v>4.7674195024093608E-3</v>
      </c>
      <c r="AH3089" s="13">
        <f t="shared" si="3551"/>
        <v>1.2892662457204964E-4</v>
      </c>
      <c r="AI3089" s="13">
        <f t="shared" si="3552"/>
        <v>4.4951213118958703E-4</v>
      </c>
      <c r="AJ3089" s="13">
        <f t="shared" si="3553"/>
        <v>7.8362850480772587E-4</v>
      </c>
      <c r="AK3089" s="13">
        <f t="shared" si="3554"/>
        <v>9.1072608270083082E-4</v>
      </c>
      <c r="AL3089" s="13">
        <f t="shared" si="3555"/>
        <v>7.3737531249339674E-5</v>
      </c>
      <c r="AM3089" s="13">
        <f t="shared" si="3556"/>
        <v>6.7507774111031787E-2</v>
      </c>
      <c r="AN3089" s="13">
        <f t="shared" si="3557"/>
        <v>4.4963177903463186E-2</v>
      </c>
      <c r="AO3089" s="13">
        <f t="shared" si="3558"/>
        <v>1.4973737423584415E-2</v>
      </c>
      <c r="AP3089" s="13">
        <f t="shared" si="3559"/>
        <v>3.3243915411827548E-3</v>
      </c>
      <c r="AQ3089" s="13">
        <f t="shared" si="3560"/>
        <v>5.5354812929071914E-4</v>
      </c>
      <c r="AR3089" s="13">
        <f t="shared" si="3561"/>
        <v>1.7174172407437646E-5</v>
      </c>
      <c r="AS3089" s="13">
        <f t="shared" si="3562"/>
        <v>5.9879011537841314E-5</v>
      </c>
      <c r="AT3089" s="13">
        <f t="shared" si="3563"/>
        <v>1.0438628242709844E-4</v>
      </c>
      <c r="AU3089" s="13">
        <f t="shared" si="3564"/>
        <v>1.2131680955870795E-4</v>
      </c>
      <c r="AV3089" s="13">
        <f t="shared" si="3565"/>
        <v>1.0574498827311757E-4</v>
      </c>
      <c r="AW3089" s="13">
        <f t="shared" si="3566"/>
        <v>4.7565066338951122E-6</v>
      </c>
      <c r="AX3089" s="13">
        <f t="shared" si="3567"/>
        <v>3.9228467501369033E-2</v>
      </c>
      <c r="AY3089" s="13">
        <f t="shared" si="3568"/>
        <v>2.6127902843356261E-2</v>
      </c>
      <c r="AZ3089" s="13">
        <f t="shared" si="3569"/>
        <v>8.7011722669008123E-3</v>
      </c>
      <c r="BA3089" s="13">
        <f t="shared" si="3570"/>
        <v>1.9317891495077854E-3</v>
      </c>
      <c r="BB3089" s="13">
        <f t="shared" si="3571"/>
        <v>3.2166435771692947E-4</v>
      </c>
      <c r="BC3089" s="13">
        <f t="shared" si="3572"/>
        <v>4.2848551686630244E-5</v>
      </c>
      <c r="BD3089" s="13">
        <f t="shared" si="3573"/>
        <v>1.9064603533174834E-6</v>
      </c>
      <c r="BE3089" s="13">
        <f t="shared" si="3574"/>
        <v>6.6470138289339917E-6</v>
      </c>
      <c r="BF3089" s="13">
        <f t="shared" si="3575"/>
        <v>1.1587650581129595E-5</v>
      </c>
      <c r="BG3089" s="13">
        <f t="shared" si="3576"/>
        <v>1.3467064504050337E-5</v>
      </c>
      <c r="BH3089" s="13">
        <f t="shared" si="3577"/>
        <v>1.1738476994525467E-5</v>
      </c>
      <c r="BI3089" s="13">
        <f t="shared" si="3578"/>
        <v>8.1854121726118747E-6</v>
      </c>
      <c r="BJ3089" s="14">
        <f t="shared" si="3579"/>
        <v>0.81892668294022763</v>
      </c>
      <c r="BK3089" s="14">
        <f t="shared" si="3580"/>
        <v>0.10589827518112446</v>
      </c>
      <c r="BL3089" s="14">
        <f t="shared" si="3581"/>
        <v>3.6259974941224432E-2</v>
      </c>
      <c r="BM3089" s="14">
        <f t="shared" si="3582"/>
        <v>0.71915311869137621</v>
      </c>
      <c r="BN3089" s="14">
        <f t="shared" si="3583"/>
        <v>0.21658295044549392</v>
      </c>
    </row>
    <row r="3090" spans="1:66" x14ac:dyDescent="0.25">
      <c r="A3090" t="s">
        <v>16</v>
      </c>
      <c r="B3090" t="s">
        <v>56</v>
      </c>
      <c r="C3090" t="s">
        <v>60</v>
      </c>
      <c r="D3090" t="s">
        <v>568</v>
      </c>
      <c r="E3090" s="10">
        <f>VLOOKUP(A3090,home!$A$2:$E$405,3,FALSE)</f>
        <v>1.5777777777777799</v>
      </c>
      <c r="F3090" s="10">
        <f>VLOOKUP(B3090,home!$B$2:$E$405,3,FALSE)</f>
        <v>0.95</v>
      </c>
      <c r="G3090" s="10">
        <f>VLOOKUP(C3090,away!$B$2:$E$405,4,FALSE)</f>
        <v>1.1100000000000001</v>
      </c>
      <c r="H3090" s="10">
        <f>VLOOKUP(A3090,away!$A$2:$E$405,3,FALSE)</f>
        <v>1.31111111111111</v>
      </c>
      <c r="I3090" s="10">
        <f>VLOOKUP(C3090,away!$B$2:$E$405,3,FALSE)</f>
        <v>0.95</v>
      </c>
      <c r="J3090" s="10">
        <f>VLOOKUP(B3090,home!$B$2:$E$405,4,FALSE)</f>
        <v>0.95</v>
      </c>
      <c r="K3090" s="12">
        <f t="shared" si="3528"/>
        <v>1.6637666666666691</v>
      </c>
      <c r="L3090" s="12">
        <f t="shared" si="3529"/>
        <v>1.1832777777777765</v>
      </c>
      <c r="M3090" s="13">
        <f t="shared" si="3530"/>
        <v>5.8015535871840523E-2</v>
      </c>
      <c r="N3090" s="13">
        <f t="shared" si="3531"/>
        <v>9.6524314732372676E-2</v>
      </c>
      <c r="O3090" s="13">
        <f t="shared" si="3532"/>
        <v>6.8648494363018328E-2</v>
      </c>
      <c r="P3090" s="13">
        <f t="shared" si="3533"/>
        <v>0.11421507663804463</v>
      </c>
      <c r="Q3090" s="13">
        <f t="shared" si="3534"/>
        <v>8.0296968687282075E-2</v>
      </c>
      <c r="R3090" s="13">
        <f t="shared" si="3535"/>
        <v>4.0615118928831288E-2</v>
      </c>
      <c r="S3090" s="13">
        <f t="shared" si="3536"/>
        <v>5.6213751779573815E-2</v>
      </c>
      <c r="T3090" s="13">
        <f t="shared" si="3537"/>
        <v>9.501361867057885E-2</v>
      </c>
      <c r="U3090" s="13">
        <f t="shared" si="3538"/>
        <v>6.757408103649197E-2</v>
      </c>
      <c r="V3090" s="13">
        <f t="shared" si="3539"/>
        <v>1.2296434186179182E-2</v>
      </c>
      <c r="W3090" s="13">
        <f t="shared" si="3540"/>
        <v>4.4531806645425741E-2</v>
      </c>
      <c r="X3090" s="13">
        <f t="shared" si="3541"/>
        <v>5.2693497207828996E-2</v>
      </c>
      <c r="Y3090" s="13">
        <f t="shared" si="3542"/>
        <v>3.1175522139709692E-2</v>
      </c>
      <c r="Z3090" s="13">
        <f t="shared" si="3543"/>
        <v>1.6019655890095859E-2</v>
      </c>
      <c r="AA3090" s="13">
        <f t="shared" si="3544"/>
        <v>2.665296948141186E-2</v>
      </c>
      <c r="AB3090" s="13">
        <f t="shared" si="3545"/>
        <v>2.2172161095428536E-2</v>
      </c>
      <c r="AC3090" s="13">
        <f t="shared" si="3546"/>
        <v>1.5129979321957044E-3</v>
      </c>
      <c r="AD3090" s="13">
        <f t="shared" si="3547"/>
        <v>1.8522633875776143E-2</v>
      </c>
      <c r="AE3090" s="13">
        <f t="shared" si="3548"/>
        <v>2.1917421051119761E-2</v>
      </c>
      <c r="AF3090" s="13">
        <f t="shared" si="3549"/>
        <v>1.2967198637994427E-2</v>
      </c>
      <c r="AG3090" s="13">
        <f t="shared" si="3550"/>
        <v>5.1145993294563503E-3</v>
      </c>
      <c r="AH3090" s="13">
        <f t="shared" si="3551"/>
        <v>4.7389257055993252E-3</v>
      </c>
      <c r="AI3090" s="13">
        <f t="shared" si="3552"/>
        <v>7.8844666247859813E-3</v>
      </c>
      <c r="AJ3090" s="13">
        <f t="shared" si="3553"/>
        <v>6.5589563773823887E-3</v>
      </c>
      <c r="AK3090" s="13">
        <f t="shared" si="3554"/>
        <v>3.6375243296031968E-3</v>
      </c>
      <c r="AL3090" s="13">
        <f t="shared" si="3555"/>
        <v>1.1914544763366534E-4</v>
      </c>
      <c r="AM3090" s="13">
        <f t="shared" si="3556"/>
        <v>6.1634681642774372E-3</v>
      </c>
      <c r="AN3090" s="13">
        <f t="shared" si="3557"/>
        <v>7.2930949128302775E-3</v>
      </c>
      <c r="AO3090" s="13">
        <f t="shared" si="3558"/>
        <v>4.3148785707881098E-3</v>
      </c>
      <c r="AP3090" s="13">
        <f t="shared" si="3559"/>
        <v>1.7018999755410338E-3</v>
      </c>
      <c r="AQ3090" s="13">
        <f t="shared" si="3560"/>
        <v>5.0345510526456181E-4</v>
      </c>
      <c r="AR3090" s="13">
        <f t="shared" si="3561"/>
        <v>1.1214930955951092E-3</v>
      </c>
      <c r="AS3090" s="13">
        <f t="shared" si="3562"/>
        <v>1.865902829347959E-3</v>
      </c>
      <c r="AT3090" s="13">
        <f t="shared" si="3563"/>
        <v>1.5522134653540803E-3</v>
      </c>
      <c r="AU3090" s="13">
        <f t="shared" si="3564"/>
        <v>8.6084034106909265E-4</v>
      </c>
      <c r="AV3090" s="13">
        <f t="shared" si="3565"/>
        <v>3.5805936619818048E-4</v>
      </c>
      <c r="AW3090" s="13">
        <f t="shared" si="3566"/>
        <v>6.5155949791212007E-6</v>
      </c>
      <c r="AX3090" s="13">
        <f t="shared" si="3567"/>
        <v>1.7090954804643362E-3</v>
      </c>
      <c r="AY3090" s="13">
        <f t="shared" si="3568"/>
        <v>2.0223347021338807E-3</v>
      </c>
      <c r="AZ3090" s="13">
        <f t="shared" si="3569"/>
        <v>1.1964918561319306E-3</v>
      </c>
      <c r="BA3090" s="13">
        <f t="shared" si="3570"/>
        <v>4.7192740821766575E-4</v>
      </c>
      <c r="BB3090" s="13">
        <f t="shared" si="3571"/>
        <v>1.3960530371705631E-4</v>
      </c>
      <c r="BC3090" s="13">
        <f t="shared" si="3572"/>
        <v>3.303837070966196E-5</v>
      </c>
      <c r="BD3090" s="13">
        <f t="shared" si="3573"/>
        <v>2.2117297632481679E-4</v>
      </c>
      <c r="BE3090" s="13">
        <f t="shared" si="3574"/>
        <v>3.6798022557668657E-4</v>
      </c>
      <c r="BF3090" s="13">
        <f t="shared" si="3575"/>
        <v>3.0611661665348641E-4</v>
      </c>
      <c r="BG3090" s="13">
        <f t="shared" si="3576"/>
        <v>1.6976887430028326E-4</v>
      </c>
      <c r="BH3090" s="13">
        <f t="shared" si="3577"/>
        <v>7.0613948524583716E-5</v>
      </c>
      <c r="BI3090" s="13">
        <f t="shared" si="3578"/>
        <v>2.3497026751383669E-5</v>
      </c>
      <c r="BJ3090" s="14">
        <f t="shared" si="3579"/>
        <v>0.48430687082762058</v>
      </c>
      <c r="BK3090" s="14">
        <f t="shared" si="3580"/>
        <v>0.2443952765576014</v>
      </c>
      <c r="BL3090" s="14">
        <f t="shared" si="3581"/>
        <v>0.25540035670824851</v>
      </c>
      <c r="BM3090" s="14">
        <f t="shared" si="3582"/>
        <v>0.5397908316550224</v>
      </c>
      <c r="BN3090" s="14">
        <f t="shared" si="3583"/>
        <v>0.45831550922138958</v>
      </c>
    </row>
    <row r="3091" spans="1:66" x14ac:dyDescent="0.25">
      <c r="A3091" t="s">
        <v>16</v>
      </c>
      <c r="B3091" t="s">
        <v>18</v>
      </c>
      <c r="C3091" t="s">
        <v>450</v>
      </c>
      <c r="D3091" t="s">
        <v>568</v>
      </c>
      <c r="E3091" s="10">
        <f>VLOOKUP(A3091,home!$A$2:$E$405,3,FALSE)</f>
        <v>1.5777777777777799</v>
      </c>
      <c r="F3091" s="10">
        <f>VLOOKUP(B3091,home!$B$2:$E$405,3,FALSE)</f>
        <v>0.87</v>
      </c>
      <c r="G3091" s="10">
        <f>VLOOKUP(C3091,away!$B$2:$E$405,4,FALSE)</f>
        <v>0.95</v>
      </c>
      <c r="H3091" s="10">
        <f>VLOOKUP(A3091,away!$A$2:$E$405,3,FALSE)</f>
        <v>1.31111111111111</v>
      </c>
      <c r="I3091" s="10">
        <f>VLOOKUP(C3091,away!$B$2:$E$405,3,FALSE)</f>
        <v>0.79</v>
      </c>
      <c r="J3091" s="10">
        <f>VLOOKUP(B3091,home!$B$2:$E$405,4,FALSE)</f>
        <v>0.87</v>
      </c>
      <c r="K3091" s="12">
        <f t="shared" si="3528"/>
        <v>1.3040333333333349</v>
      </c>
      <c r="L3091" s="12">
        <f t="shared" si="3529"/>
        <v>0.90112666666666597</v>
      </c>
      <c r="M3091" s="13">
        <f t="shared" si="3530"/>
        <v>0.11023288663156788</v>
      </c>
      <c r="N3091" s="13">
        <f t="shared" si="3531"/>
        <v>0.1437473585971191</v>
      </c>
      <c r="O3091" s="13">
        <f t="shared" si="3532"/>
        <v>9.9333793687349237E-2</v>
      </c>
      <c r="P3091" s="13">
        <f t="shared" si="3533"/>
        <v>0.12953457809475982</v>
      </c>
      <c r="Q3091" s="13">
        <f t="shared" si="3534"/>
        <v>9.3725673594631714E-2</v>
      </c>
      <c r="R3091" s="13">
        <f t="shared" si="3535"/>
        <v>4.475616519641766E-2</v>
      </c>
      <c r="S3091" s="13">
        <f t="shared" si="3536"/>
        <v>3.8053995125494372E-2</v>
      </c>
      <c r="T3091" s="13">
        <f t="shared" si="3537"/>
        <v>8.4458703827418422E-2</v>
      </c>
      <c r="U3091" s="13">
        <f t="shared" si="3538"/>
        <v>5.8363531288301913E-2</v>
      </c>
      <c r="V3091" s="13">
        <f t="shared" si="3539"/>
        <v>4.9685799603486763E-3</v>
      </c>
      <c r="W3091" s="13">
        <f t="shared" si="3540"/>
        <v>4.0740467518839911E-2</v>
      </c>
      <c r="X3091" s="13">
        <f t="shared" si="3541"/>
        <v>3.6712321693693782E-2</v>
      </c>
      <c r="Y3091" s="13">
        <f t="shared" si="3542"/>
        <v>1.6541226036716303E-2</v>
      </c>
      <c r="Z3091" s="13">
        <f t="shared" si="3543"/>
        <v>1.3443657985410166E-2</v>
      </c>
      <c r="AA3091" s="13">
        <f t="shared" si="3544"/>
        <v>1.7530978134907726E-2</v>
      </c>
      <c r="AB3091" s="13">
        <f t="shared" si="3545"/>
        <v>1.1430489926928767E-2</v>
      </c>
      <c r="AC3091" s="13">
        <f t="shared" si="3546"/>
        <v>3.6491089941525508E-4</v>
      </c>
      <c r="AD3091" s="13">
        <f t="shared" si="3547"/>
        <v>1.3281731915037825E-2</v>
      </c>
      <c r="AE3091" s="13">
        <f t="shared" si="3548"/>
        <v>1.1968522808158308E-2</v>
      </c>
      <c r="AF3091" s="13">
        <f t="shared" si="3549"/>
        <v>5.3925775315198298E-3</v>
      </c>
      <c r="AG3091" s="13">
        <f t="shared" si="3550"/>
        <v>1.6197984719066741E-3</v>
      </c>
      <c r="AH3091" s="13">
        <f t="shared" si="3551"/>
        <v>3.0286096770498422E-3</v>
      </c>
      <c r="AI3091" s="13">
        <f t="shared" si="3552"/>
        <v>3.9494079725289006E-3</v>
      </c>
      <c r="AJ3091" s="13">
        <f t="shared" si="3553"/>
        <v>2.5750798215550554E-3</v>
      </c>
      <c r="AK3091" s="13">
        <f t="shared" si="3554"/>
        <v>1.1193299744339494E-3</v>
      </c>
      <c r="AL3091" s="13">
        <f t="shared" si="3555"/>
        <v>1.7152260397904822E-5</v>
      </c>
      <c r="AM3091" s="13">
        <f t="shared" si="3556"/>
        <v>3.4639642283212976E-3</v>
      </c>
      <c r="AN3091" s="13">
        <f t="shared" si="3557"/>
        <v>3.1214705385197404E-3</v>
      </c>
      <c r="AO3091" s="13">
        <f t="shared" si="3558"/>
        <v>1.4064201707372479E-3</v>
      </c>
      <c r="AP3091" s="13">
        <f t="shared" si="3559"/>
        <v>4.2245424012973988E-4</v>
      </c>
      <c r="AQ3091" s="13">
        <f t="shared" si="3560"/>
        <v>9.5171195306827948E-5</v>
      </c>
      <c r="AR3091" s="13">
        <f t="shared" si="3561"/>
        <v>5.4583218858286645E-4</v>
      </c>
      <c r="AS3091" s="13">
        <f t="shared" si="3562"/>
        <v>7.117833683183448E-4</v>
      </c>
      <c r="AT3091" s="13">
        <f t="shared" si="3563"/>
        <v>4.6409461919970005E-4</v>
      </c>
      <c r="AU3091" s="13">
        <f t="shared" si="3564"/>
        <v>2.0173161775234989E-4</v>
      </c>
      <c r="AV3091" s="13">
        <f t="shared" si="3565"/>
        <v>6.5766188484080781E-5</v>
      </c>
      <c r="AW3091" s="13">
        <f t="shared" si="3566"/>
        <v>5.5987799051496408E-7</v>
      </c>
      <c r="AX3091" s="13">
        <f t="shared" si="3567"/>
        <v>7.5285413653420946E-4</v>
      </c>
      <c r="AY3091" s="13">
        <f t="shared" si="3568"/>
        <v>6.7841693854128315E-4</v>
      </c>
      <c r="AZ3091" s="13">
        <f t="shared" si="3569"/>
        <v>3.0566979721895535E-4</v>
      </c>
      <c r="BA3091" s="13">
        <f t="shared" si="3570"/>
        <v>9.1815735156197678E-5</v>
      </c>
      <c r="BB3091" s="13">
        <f t="shared" si="3571"/>
        <v>2.0684401842213456E-5</v>
      </c>
      <c r="BC3091" s="13">
        <f t="shared" si="3572"/>
        <v>3.7278532168135316E-6</v>
      </c>
      <c r="BD3091" s="13">
        <f t="shared" si="3573"/>
        <v>8.1977323442841539E-5</v>
      </c>
      <c r="BE3091" s="13">
        <f t="shared" si="3574"/>
        <v>1.0690116234691361E-4</v>
      </c>
      <c r="BF3091" s="13">
        <f t="shared" si="3575"/>
        <v>6.9701339536226882E-5</v>
      </c>
      <c r="BG3091" s="13">
        <f t="shared" si="3576"/>
        <v>3.0297623377741501E-5</v>
      </c>
      <c r="BH3091" s="13">
        <f t="shared" si="3577"/>
        <v>9.8772777013385605E-6</v>
      </c>
      <c r="BI3091" s="13">
        <f t="shared" si="3578"/>
        <v>2.5760598730271049E-6</v>
      </c>
      <c r="BJ3091" s="14">
        <f t="shared" si="3579"/>
        <v>0.45855103123056645</v>
      </c>
      <c r="BK3091" s="14">
        <f t="shared" si="3580"/>
        <v>0.28385051991052512</v>
      </c>
      <c r="BL3091" s="14">
        <f t="shared" si="3581"/>
        <v>0.24437792444808851</v>
      </c>
      <c r="BM3091" s="14">
        <f t="shared" si="3582"/>
        <v>0.37821482071219403</v>
      </c>
      <c r="BN3091" s="14">
        <f t="shared" si="3583"/>
        <v>0.62133045580184543</v>
      </c>
    </row>
    <row r="3092" spans="1:66" x14ac:dyDescent="0.25">
      <c r="A3092" t="s">
        <v>61</v>
      </c>
      <c r="B3092" t="s">
        <v>318</v>
      </c>
      <c r="C3092" t="s">
        <v>337</v>
      </c>
      <c r="D3092" t="s">
        <v>568</v>
      </c>
      <c r="E3092" s="10">
        <f>VLOOKUP(A3092,home!$A$2:$E$405,3,FALSE)</f>
        <v>1.50359712230216</v>
      </c>
      <c r="F3092" s="10">
        <f>VLOOKUP(B3092,home!$B$2:$E$405,3,FALSE)</f>
        <v>0.76</v>
      </c>
      <c r="G3092" s="10">
        <f>VLOOKUP(C3092,away!$B$2:$E$405,4,FALSE)</f>
        <v>1.1399999999999999</v>
      </c>
      <c r="H3092" s="10">
        <f>VLOOKUP(A3092,away!$A$2:$E$405,3,FALSE)</f>
        <v>1.27338129496403</v>
      </c>
      <c r="I3092" s="10">
        <f>VLOOKUP(C3092,away!$B$2:$E$405,3,FALSE)</f>
        <v>0.56999999999999995</v>
      </c>
      <c r="J3092" s="10">
        <f>VLOOKUP(B3092,home!$B$2:$E$405,4,FALSE)</f>
        <v>0.76</v>
      </c>
      <c r="K3092" s="12">
        <f t="shared" si="3528"/>
        <v>1.3027165467625914</v>
      </c>
      <c r="L3092" s="12">
        <f t="shared" si="3529"/>
        <v>0.55162877697841772</v>
      </c>
      <c r="M3092" s="13">
        <f t="shared" si="3530"/>
        <v>0.1565554022374353</v>
      </c>
      <c r="N3092" s="13">
        <f t="shared" si="3531"/>
        <v>0.20394731297978019</v>
      </c>
      <c r="O3092" s="13">
        <f t="shared" si="3532"/>
        <v>8.6360465065600661E-2</v>
      </c>
      <c r="P3092" s="13">
        <f t="shared" si="3533"/>
        <v>0.11250320682707071</v>
      </c>
      <c r="Q3092" s="13">
        <f t="shared" si="3534"/>
        <v>0.13284276964326436</v>
      </c>
      <c r="R3092" s="13">
        <f t="shared" si="3535"/>
        <v>2.3819458861712328E-2</v>
      </c>
      <c r="S3092" s="13">
        <f t="shared" si="3536"/>
        <v>2.021164930351432E-2</v>
      </c>
      <c r="T3092" s="13">
        <f t="shared" si="3537"/>
        <v>7.3279894548739594E-2</v>
      </c>
      <c r="U3092" s="13">
        <f t="shared" si="3538"/>
        <v>3.1030003194083493E-2</v>
      </c>
      <c r="V3092" s="13">
        <f t="shared" si="3539"/>
        <v>1.6138236967815698E-3</v>
      </c>
      <c r="W3092" s="13">
        <f t="shared" si="3540"/>
        <v>5.7685491377350587E-2</v>
      </c>
      <c r="X3092" s="13">
        <f t="shared" si="3541"/>
        <v>3.1820977057886959E-2</v>
      </c>
      <c r="Y3092" s="13">
        <f t="shared" si="3542"/>
        <v>8.7766833283502363E-3</v>
      </c>
      <c r="Z3092" s="13">
        <f t="shared" si="3543"/>
        <v>4.3798329867247021E-3</v>
      </c>
      <c r="AA3092" s="13">
        <f t="shared" si="3544"/>
        <v>5.7056809038628911E-3</v>
      </c>
      <c r="AB3092" s="13">
        <f t="shared" si="3545"/>
        <v>3.7164424620047638E-3</v>
      </c>
      <c r="AC3092" s="13">
        <f t="shared" si="3546"/>
        <v>7.2482464093640174E-5</v>
      </c>
      <c r="AD3092" s="13">
        <f t="shared" si="3547"/>
        <v>1.878696103135135E-2</v>
      </c>
      <c r="AE3092" s="13">
        <f t="shared" si="3548"/>
        <v>1.0363428336865536E-2</v>
      </c>
      <c r="AF3092" s="13">
        <f t="shared" si="3549"/>
        <v>2.8583826493843068E-3</v>
      </c>
      <c r="AG3092" s="13">
        <f t="shared" si="3550"/>
        <v>5.2558870833873143E-4</v>
      </c>
      <c r="AH3092" s="13">
        <f t="shared" si="3551"/>
        <v>6.040104784591694E-4</v>
      </c>
      <c r="AI3092" s="13">
        <f t="shared" si="3552"/>
        <v>7.8685444470674975E-4</v>
      </c>
      <c r="AJ3092" s="13">
        <f t="shared" si="3553"/>
        <v>5.1252415250658688E-4</v>
      </c>
      <c r="AK3092" s="13">
        <f t="shared" si="3554"/>
        <v>2.2255789802860153E-4</v>
      </c>
      <c r="AL3092" s="13">
        <f t="shared" si="3555"/>
        <v>2.0834821495064668E-6</v>
      </c>
      <c r="AM3092" s="13">
        <f t="shared" si="3556"/>
        <v>4.89481699978508E-3</v>
      </c>
      <c r="AN3092" s="13">
        <f t="shared" si="3557"/>
        <v>2.7001219151246113E-3</v>
      </c>
      <c r="AO3092" s="13">
        <f t="shared" si="3558"/>
        <v>7.4473247486640608E-4</v>
      </c>
      <c r="AP3092" s="13">
        <f t="shared" si="3559"/>
        <v>1.3693862142888859E-4</v>
      </c>
      <c r="AQ3092" s="13">
        <f t="shared" si="3560"/>
        <v>1.8884821064982091E-5</v>
      </c>
      <c r="AR3092" s="13">
        <f t="shared" si="3561"/>
        <v>6.6637912302916133E-5</v>
      </c>
      <c r="AS3092" s="13">
        <f t="shared" si="3562"/>
        <v>8.6810310998723319E-5</v>
      </c>
      <c r="AT3092" s="13">
        <f t="shared" si="3563"/>
        <v>5.6544614283821732E-5</v>
      </c>
      <c r="AU3092" s="13">
        <f t="shared" si="3564"/>
        <v>2.4553868219280985E-5</v>
      </c>
      <c r="AV3092" s="13">
        <f t="shared" si="3565"/>
        <v>7.9966826040713651E-6</v>
      </c>
      <c r="AW3092" s="13">
        <f t="shared" si="3566"/>
        <v>4.1589540940014986E-8</v>
      </c>
      <c r="AX3092" s="13">
        <f t="shared" si="3567"/>
        <v>1.0627598498324749E-3</v>
      </c>
      <c r="AY3092" s="13">
        <f t="shared" si="3568"/>
        <v>5.8624891618485491E-4</v>
      </c>
      <c r="AZ3092" s="13">
        <f t="shared" si="3569"/>
        <v>1.6169588631998721E-4</v>
      </c>
      <c r="BA3092" s="13">
        <f t="shared" si="3570"/>
        <v>2.973203467104527E-5</v>
      </c>
      <c r="BB3092" s="13">
        <f t="shared" si="3571"/>
        <v>4.1002614806671532E-6</v>
      </c>
      <c r="BC3092" s="13">
        <f t="shared" si="3572"/>
        <v>4.5236444517442779E-7</v>
      </c>
      <c r="BD3092" s="13">
        <f t="shared" si="3573"/>
        <v>6.1265650106754425E-6</v>
      </c>
      <c r="BE3092" s="13">
        <f t="shared" si="3574"/>
        <v>7.9811776142236322E-6</v>
      </c>
      <c r="BF3092" s="13">
        <f t="shared" si="3575"/>
        <v>5.1986060703501548E-6</v>
      </c>
      <c r="BG3092" s="13">
        <f t="shared" si="3576"/>
        <v>2.2574367159818667E-6</v>
      </c>
      <c r="BH3092" s="13">
        <f t="shared" si="3577"/>
        <v>7.352000407947454E-7</v>
      </c>
      <c r="BI3092" s="13">
        <f t="shared" si="3578"/>
        <v>1.9155145166476939E-7</v>
      </c>
      <c r="BJ3092" s="14">
        <f t="shared" si="3579"/>
        <v>0.551227973806516</v>
      </c>
      <c r="BK3092" s="14">
        <f t="shared" si="3580"/>
        <v>0.29154489692722996</v>
      </c>
      <c r="BL3092" s="14">
        <f t="shared" si="3581"/>
        <v>0.15302303138627771</v>
      </c>
      <c r="BM3092" s="14">
        <f t="shared" si="3582"/>
        <v>0.28356091216524093</v>
      </c>
      <c r="BN3092" s="14">
        <f t="shared" si="3583"/>
        <v>0.71602861561486353</v>
      </c>
    </row>
    <row r="3093" spans="1:66" x14ac:dyDescent="0.25">
      <c r="A3093" t="s">
        <v>61</v>
      </c>
      <c r="B3093" t="s">
        <v>67</v>
      </c>
      <c r="C3093" t="s">
        <v>238</v>
      </c>
      <c r="D3093" t="s">
        <v>568</v>
      </c>
      <c r="E3093" s="10">
        <f>VLOOKUP(A3093,home!$A$2:$E$405,3,FALSE)</f>
        <v>1.50359712230216</v>
      </c>
      <c r="F3093" s="10">
        <f>VLOOKUP(B3093,home!$B$2:$E$405,3,FALSE)</f>
        <v>0.89</v>
      </c>
      <c r="G3093" s="10">
        <f>VLOOKUP(C3093,away!$B$2:$E$405,4,FALSE)</f>
        <v>1</v>
      </c>
      <c r="H3093" s="10">
        <f>VLOOKUP(A3093,away!$A$2:$E$405,3,FALSE)</f>
        <v>1.27338129496403</v>
      </c>
      <c r="I3093" s="10">
        <f>VLOOKUP(C3093,away!$B$2:$E$405,3,FALSE)</f>
        <v>0.55000000000000004</v>
      </c>
      <c r="J3093" s="10">
        <f>VLOOKUP(B3093,home!$B$2:$E$405,4,FALSE)</f>
        <v>0.89</v>
      </c>
      <c r="K3093" s="12">
        <f t="shared" si="3528"/>
        <v>1.3382014388489225</v>
      </c>
      <c r="L3093" s="12">
        <f t="shared" si="3529"/>
        <v>0.62332014388489276</v>
      </c>
      <c r="M3093" s="13">
        <f t="shared" si="3530"/>
        <v>0.14064425615588325</v>
      </c>
      <c r="N3093" s="13">
        <f t="shared" si="3531"/>
        <v>0.18821034595363939</v>
      </c>
      <c r="O3093" s="13">
        <f t="shared" si="3532"/>
        <v>8.7666397983668848E-2</v>
      </c>
      <c r="P3093" s="13">
        <f t="shared" si="3533"/>
        <v>0.11731529992044794</v>
      </c>
      <c r="Q3093" s="13">
        <f t="shared" si="3534"/>
        <v>0.12593167788070689</v>
      </c>
      <c r="R3093" s="13">
        <f t="shared" si="3535"/>
        <v>2.7322115902525364E-2</v>
      </c>
      <c r="S3093" s="13">
        <f t="shared" si="3536"/>
        <v>2.4463991583436134E-2</v>
      </c>
      <c r="T3093" s="13">
        <f t="shared" si="3537"/>
        <v>7.8495751576268175E-2</v>
      </c>
      <c r="U3093" s="13">
        <f t="shared" si="3538"/>
        <v>3.6562494813156474E-2</v>
      </c>
      <c r="V3093" s="13">
        <f t="shared" si="3539"/>
        <v>2.2673442503531407E-3</v>
      </c>
      <c r="W3093" s="13">
        <f t="shared" si="3540"/>
        <v>5.6173984178873683E-2</v>
      </c>
      <c r="X3093" s="13">
        <f t="shared" si="3541"/>
        <v>3.5014375900963228E-2</v>
      </c>
      <c r="Y3093" s="13">
        <f t="shared" si="3542"/>
        <v>1.0912582912314058E-2</v>
      </c>
      <c r="Z3093" s="13">
        <f t="shared" si="3543"/>
        <v>5.6768084052006102E-3</v>
      </c>
      <c r="AA3093" s="13">
        <f t="shared" si="3544"/>
        <v>7.5967131759091143E-3</v>
      </c>
      <c r="AB3093" s="13">
        <f t="shared" si="3545"/>
        <v>5.0829662512620732E-3</v>
      </c>
      <c r="AC3093" s="13">
        <f t="shared" si="3546"/>
        <v>1.1820344553311637E-4</v>
      </c>
      <c r="AD3093" s="13">
        <f t="shared" si="3547"/>
        <v>1.8793026613511336E-2</v>
      </c>
      <c r="AE3093" s="13">
        <f t="shared" si="3548"/>
        <v>1.1714072052766505E-2</v>
      </c>
      <c r="AF3093" s="13">
        <f t="shared" si="3549"/>
        <v>3.6508085387042086E-3</v>
      </c>
      <c r="AG3093" s="13">
        <f t="shared" si="3550"/>
        <v>7.5854083454710095E-4</v>
      </c>
      <c r="AH3093" s="13">
        <f t="shared" si="3551"/>
        <v>8.8461725798415311E-4</v>
      </c>
      <c r="AI3093" s="13">
        <f t="shared" si="3552"/>
        <v>1.1837960874649823E-3</v>
      </c>
      <c r="AJ3093" s="13">
        <f t="shared" si="3553"/>
        <v>7.9207881377468218E-4</v>
      </c>
      <c r="AK3093" s="13">
        <f t="shared" si="3554"/>
        <v>3.5332033609167593E-4</v>
      </c>
      <c r="AL3093" s="13">
        <f t="shared" si="3555"/>
        <v>3.9438717352177672E-6</v>
      </c>
      <c r="AM3093" s="13">
        <f t="shared" si="3556"/>
        <v>5.0297710509053916E-3</v>
      </c>
      <c r="AN3093" s="13">
        <f t="shared" si="3557"/>
        <v>3.1351576151584168E-3</v>
      </c>
      <c r="AO3093" s="13">
        <f t="shared" si="3558"/>
        <v>9.7710344789118052E-4</v>
      </c>
      <c r="AP3093" s="13">
        <f t="shared" si="3559"/>
        <v>2.0301608724331854E-4</v>
      </c>
      <c r="AQ3093" s="13">
        <f t="shared" si="3560"/>
        <v>3.163600417786331E-5</v>
      </c>
      <c r="AR3093" s="13">
        <f t="shared" si="3561"/>
        <v>1.1027995130594837E-4</v>
      </c>
      <c r="AS3093" s="13">
        <f t="shared" si="3562"/>
        <v>1.4757678951380924E-4</v>
      </c>
      <c r="AT3093" s="13">
        <f t="shared" si="3563"/>
        <v>9.8743736034042064E-5</v>
      </c>
      <c r="AU3093" s="13">
        <f t="shared" si="3564"/>
        <v>4.4046336546024445E-5</v>
      </c>
      <c r="AV3093" s="13">
        <f t="shared" si="3565"/>
        <v>1.4735717735478444E-5</v>
      </c>
      <c r="AW3093" s="13">
        <f t="shared" si="3566"/>
        <v>9.138037503486046E-8</v>
      </c>
      <c r="AX3093" s="13">
        <f t="shared" si="3567"/>
        <v>1.1218078095670419E-3</v>
      </c>
      <c r="AY3093" s="13">
        <f t="shared" si="3568"/>
        <v>6.9924540527052485E-4</v>
      </c>
      <c r="AZ3093" s="13">
        <f t="shared" si="3569"/>
        <v>2.179268733120368E-4</v>
      </c>
      <c r="BA3093" s="13">
        <f t="shared" si="3570"/>
        <v>4.5279403343081202E-5</v>
      </c>
      <c r="BB3093" s="13">
        <f t="shared" si="3571"/>
        <v>7.0558910517078658E-6</v>
      </c>
      <c r="BC3093" s="13">
        <f t="shared" si="3572"/>
        <v>8.7961580511733531E-7</v>
      </c>
      <c r="BD3093" s="13">
        <f t="shared" si="3573"/>
        <v>1.1456619185940442E-5</v>
      </c>
      <c r="BE3093" s="13">
        <f t="shared" si="3574"/>
        <v>1.5331264278969673E-5</v>
      </c>
      <c r="BF3093" s="13">
        <f t="shared" si="3575"/>
        <v>1.0258159958745154E-5</v>
      </c>
      <c r="BG3093" s="13">
        <f t="shared" si="3576"/>
        <v>4.5758281389117239E-6</v>
      </c>
      <c r="BH3093" s="13">
        <f t="shared" si="3577"/>
        <v>1.5308449498542638E-6</v>
      </c>
      <c r="BI3093" s="13">
        <f t="shared" si="3578"/>
        <v>4.0971578290991635E-7</v>
      </c>
      <c r="BJ3093" s="14">
        <f t="shared" si="3579"/>
        <v>0.54112404564602024</v>
      </c>
      <c r="BK3093" s="14">
        <f t="shared" si="3580"/>
        <v>0.28551228463265926</v>
      </c>
      <c r="BL3093" s="14">
        <f t="shared" si="3581"/>
        <v>0.16790344558526804</v>
      </c>
      <c r="BM3093" s="14">
        <f t="shared" si="3582"/>
        <v>0.31242733644738113</v>
      </c>
      <c r="BN3093" s="14">
        <f t="shared" si="3583"/>
        <v>0.68709009379687169</v>
      </c>
    </row>
    <row r="3094" spans="1:66" x14ac:dyDescent="0.25">
      <c r="A3094" t="s">
        <v>61</v>
      </c>
      <c r="B3094" t="s">
        <v>70</v>
      </c>
      <c r="C3094" t="s">
        <v>87</v>
      </c>
      <c r="D3094" t="s">
        <v>568</v>
      </c>
      <c r="E3094" s="10">
        <f>VLOOKUP(A3094,home!$A$2:$E$405,3,FALSE)</f>
        <v>1.50359712230216</v>
      </c>
      <c r="F3094" s="10">
        <f>VLOOKUP(B3094,home!$B$2:$E$405,3,FALSE)</f>
        <v>1.05</v>
      </c>
      <c r="G3094" s="10">
        <f>VLOOKUP(C3094,away!$B$2:$E$405,4,FALSE)</f>
        <v>1.1399999999999999</v>
      </c>
      <c r="H3094" s="10">
        <f>VLOOKUP(A3094,away!$A$2:$E$405,3,FALSE)</f>
        <v>1.27338129496403</v>
      </c>
      <c r="I3094" s="10">
        <f>VLOOKUP(C3094,away!$B$2:$E$405,3,FALSE)</f>
        <v>0.95</v>
      </c>
      <c r="J3094" s="10">
        <f>VLOOKUP(B3094,home!$B$2:$E$405,4,FALSE)</f>
        <v>1.05</v>
      </c>
      <c r="K3094" s="12">
        <f t="shared" si="3528"/>
        <v>1.7998057553956854</v>
      </c>
      <c r="L3094" s="12">
        <f t="shared" si="3529"/>
        <v>1.2701978417266198</v>
      </c>
      <c r="M3094" s="13">
        <f t="shared" si="3530"/>
        <v>4.6420987875160025E-2</v>
      </c>
      <c r="N3094" s="13">
        <f t="shared" si="3531"/>
        <v>8.3548761148866335E-2</v>
      </c>
      <c r="O3094" s="13">
        <f t="shared" si="3532"/>
        <v>5.8963838609845838E-2</v>
      </c>
      <c r="P3094" s="13">
        <f t="shared" si="3533"/>
        <v>0.10612345609022288</v>
      </c>
      <c r="Q3094" s="13">
        <f t="shared" si="3534"/>
        <v>7.5185770585954548E-2</v>
      </c>
      <c r="R3094" s="13">
        <f t="shared" si="3535"/>
        <v>3.7447870271071465E-2</v>
      </c>
      <c r="S3094" s="13">
        <f t="shared" si="3536"/>
        <v>6.0652457261470144E-2</v>
      </c>
      <c r="T3094" s="13">
        <f t="shared" si="3537"/>
        <v>9.550080352683224E-2</v>
      </c>
      <c r="U3094" s="13">
        <f t="shared" si="3538"/>
        <v>6.739889244118541E-2</v>
      </c>
      <c r="V3094" s="13">
        <f t="shared" si="3539"/>
        <v>1.5406461314586187E-2</v>
      </c>
      <c r="W3094" s="13">
        <f t="shared" si="3540"/>
        <v>4.5106594208153543E-2</v>
      </c>
      <c r="X3094" s="13">
        <f t="shared" si="3541"/>
        <v>5.7294298610835077E-2</v>
      </c>
      <c r="Y3094" s="13">
        <f t="shared" si="3542"/>
        <v>3.6387547219361598E-2</v>
      </c>
      <c r="Z3094" s="13">
        <f t="shared" si="3543"/>
        <v>1.5855401331857807E-2</v>
      </c>
      <c r="AA3094" s="13">
        <f t="shared" si="3544"/>
        <v>2.8536642571186096E-2</v>
      </c>
      <c r="AB3094" s="13">
        <f t="shared" si="3545"/>
        <v>2.5680206769645136E-2</v>
      </c>
      <c r="AC3094" s="13">
        <f t="shared" si="3546"/>
        <v>2.2013034885496946E-3</v>
      </c>
      <c r="AD3094" s="13">
        <f t="shared" si="3547"/>
        <v>2.0295776965533113E-2</v>
      </c>
      <c r="AE3094" s="13">
        <f t="shared" si="3548"/>
        <v>2.5779652097785002E-2</v>
      </c>
      <c r="AF3094" s="13">
        <f t="shared" si="3549"/>
        <v>1.6372629227534821E-2</v>
      </c>
      <c r="AG3094" s="13">
        <f t="shared" si="3550"/>
        <v>6.9321594360682998E-3</v>
      </c>
      <c r="AH3094" s="13">
        <f t="shared" si="3551"/>
        <v>5.0348741378587903E-3</v>
      </c>
      <c r="AI3094" s="13">
        <f t="shared" si="3552"/>
        <v>9.0617954510111409E-3</v>
      </c>
      <c r="AJ3094" s="13">
        <f t="shared" si="3553"/>
        <v>8.1547358034741464E-3</v>
      </c>
      <c r="AK3094" s="13">
        <f t="shared" si="3554"/>
        <v>4.8923134776080093E-3</v>
      </c>
      <c r="AL3094" s="13">
        <f t="shared" si="3555"/>
        <v>2.012968226670272E-4</v>
      </c>
      <c r="AM3094" s="13">
        <f t="shared" si="3556"/>
        <v>7.3056912385587314E-3</v>
      </c>
      <c r="AN3094" s="13">
        <f t="shared" si="3557"/>
        <v>9.2796732435383757E-3</v>
      </c>
      <c r="AO3094" s="13">
        <f t="shared" si="3558"/>
        <v>5.8935104629353535E-3</v>
      </c>
      <c r="AP3094" s="13">
        <f t="shared" si="3559"/>
        <v>2.4953080900712455E-3</v>
      </c>
      <c r="AQ3094" s="13">
        <f t="shared" si="3560"/>
        <v>7.9238373761286761E-4</v>
      </c>
      <c r="AR3094" s="13">
        <f t="shared" si="3561"/>
        <v>1.2790572526546814E-3</v>
      </c>
      <c r="AS3094" s="13">
        <f t="shared" si="3562"/>
        <v>2.3020546048084889E-3</v>
      </c>
      <c r="AT3094" s="13">
        <f t="shared" si="3563"/>
        <v>2.0716255634847295E-3</v>
      </c>
      <c r="AU3094" s="13">
        <f t="shared" si="3564"/>
        <v>1.2428412040615486E-3</v>
      </c>
      <c r="AV3094" s="13">
        <f t="shared" si="3565"/>
        <v>5.5921818802821984E-4</v>
      </c>
      <c r="AW3094" s="13">
        <f t="shared" si="3566"/>
        <v>1.2782959879923822E-5</v>
      </c>
      <c r="AX3094" s="13">
        <f t="shared" si="3567"/>
        <v>2.1914708563836394E-3</v>
      </c>
      <c r="AY3094" s="13">
        <f t="shared" si="3568"/>
        <v>2.7836015519852853E-3</v>
      </c>
      <c r="AZ3094" s="13">
        <f t="shared" si="3569"/>
        <v>1.7678623417792896E-3</v>
      </c>
      <c r="BA3094" s="13">
        <f t="shared" si="3570"/>
        <v>7.4851164366594042E-4</v>
      </c>
      <c r="BB3094" s="13">
        <f t="shared" si="3571"/>
        <v>2.3768946857293059E-4</v>
      </c>
      <c r="BC3094" s="13">
        <f t="shared" si="3572"/>
        <v>6.0382529996496694E-5</v>
      </c>
      <c r="BD3094" s="13">
        <f t="shared" si="3573"/>
        <v>2.7077596029445919E-4</v>
      </c>
      <c r="BE3094" s="13">
        <f t="shared" si="3574"/>
        <v>4.8734413176076128E-4</v>
      </c>
      <c r="BF3094" s="13">
        <f t="shared" si="3575"/>
        <v>4.3856238660066574E-4</v>
      </c>
      <c r="BG3094" s="13">
        <f t="shared" si="3576"/>
        <v>2.6310903583464859E-4</v>
      </c>
      <c r="BH3094" s="13">
        <f t="shared" si="3577"/>
        <v>1.1838628924795258E-4</v>
      </c>
      <c r="BI3094" s="13">
        <f t="shared" si="3578"/>
        <v>4.2614464949680653E-5</v>
      </c>
      <c r="BJ3094" s="14">
        <f t="shared" si="3579"/>
        <v>0.4959600781920247</v>
      </c>
      <c r="BK3094" s="14">
        <f t="shared" si="3580"/>
        <v>0.23378956440464127</v>
      </c>
      <c r="BL3094" s="14">
        <f t="shared" si="3581"/>
        <v>0.25424675861461188</v>
      </c>
      <c r="BM3094" s="14">
        <f t="shared" si="3582"/>
        <v>0.58939029936990928</v>
      </c>
      <c r="BN3094" s="14">
        <f t="shared" si="3583"/>
        <v>0.40769068458112112</v>
      </c>
    </row>
    <row r="3095" spans="1:66" x14ac:dyDescent="0.25">
      <c r="A3095" t="s">
        <v>61</v>
      </c>
      <c r="B3095" t="s">
        <v>241</v>
      </c>
      <c r="C3095" t="s">
        <v>66</v>
      </c>
      <c r="D3095" t="s">
        <v>568</v>
      </c>
      <c r="E3095" s="10">
        <f>VLOOKUP(A3095,home!$A$2:$E$405,3,FALSE)</f>
        <v>1.50359712230216</v>
      </c>
      <c r="F3095" s="10">
        <f>VLOOKUP(B3095,home!$B$2:$E$405,3,FALSE)</f>
        <v>1.62</v>
      </c>
      <c r="G3095" s="10">
        <f>VLOOKUP(C3095,away!$B$2:$E$405,4,FALSE)</f>
        <v>0.67</v>
      </c>
      <c r="H3095" s="10">
        <f>VLOOKUP(A3095,away!$A$2:$E$405,3,FALSE)</f>
        <v>1.27338129496403</v>
      </c>
      <c r="I3095" s="10">
        <f>VLOOKUP(C3095,away!$B$2:$E$405,3,FALSE)</f>
        <v>1.1399999999999999</v>
      </c>
      <c r="J3095" s="10">
        <f>VLOOKUP(B3095,home!$B$2:$E$405,4,FALSE)</f>
        <v>1.62</v>
      </c>
      <c r="K3095" s="12">
        <f t="shared" si="3528"/>
        <v>1.6320043165467646</v>
      </c>
      <c r="L3095" s="12">
        <f t="shared" si="3529"/>
        <v>2.3516805755395707</v>
      </c>
      <c r="M3095" s="13">
        <f t="shared" si="3530"/>
        <v>1.8616911478349638E-2</v>
      </c>
      <c r="N3095" s="13">
        <f t="shared" si="3531"/>
        <v>3.0382879893435619E-2</v>
      </c>
      <c r="O3095" s="13">
        <f t="shared" si="3532"/>
        <v>4.3781029100174514E-2</v>
      </c>
      <c r="P3095" s="13">
        <f t="shared" si="3533"/>
        <v>7.1450828474344322E-2</v>
      </c>
      <c r="Q3095" s="13">
        <f t="shared" si="3534"/>
        <v>2.479249556760442E-2</v>
      </c>
      <c r="R3095" s="13">
        <f t="shared" si="3535"/>
        <v>5.1479497856006556E-2</v>
      </c>
      <c r="S3095" s="13">
        <f t="shared" si="3536"/>
        <v>6.8556227701990782E-2</v>
      </c>
      <c r="T3095" s="13">
        <f t="shared" si="3537"/>
        <v>5.8304030245486207E-2</v>
      </c>
      <c r="U3095" s="13">
        <f t="shared" si="3538"/>
        <v>8.4014762714662614E-2</v>
      </c>
      <c r="V3095" s="13">
        <f t="shared" si="3539"/>
        <v>2.9235063280320172E-2</v>
      </c>
      <c r="W3095" s="13">
        <f t="shared" si="3540"/>
        <v>1.3487153261432312E-2</v>
      </c>
      <c r="X3095" s="13">
        <f t="shared" si="3541"/>
        <v>3.171747634423553E-2</v>
      </c>
      <c r="Y3095" s="13">
        <f t="shared" si="3542"/>
        <v>3.7294686511937278E-2</v>
      </c>
      <c r="Z3095" s="13">
        <f t="shared" si="3543"/>
        <v>4.0354445048833863E-2</v>
      </c>
      <c r="AA3095" s="13">
        <f t="shared" si="3544"/>
        <v>6.5858628511546072E-2</v>
      </c>
      <c r="AB3095" s="13">
        <f t="shared" si="3545"/>
        <v>5.3740783006346514E-2</v>
      </c>
      <c r="AC3095" s="13">
        <f t="shared" si="3546"/>
        <v>7.0126746530566773E-3</v>
      </c>
      <c r="AD3095" s="13">
        <f t="shared" si="3547"/>
        <v>5.5027730851463265E-3</v>
      </c>
      <c r="AE3095" s="13">
        <f t="shared" si="3548"/>
        <v>1.294076457594057E-2</v>
      </c>
      <c r="AF3095" s="13">
        <f t="shared" si="3549"/>
        <v>1.5216272342935008E-2</v>
      </c>
      <c r="AG3095" s="13">
        <f t="shared" si="3550"/>
        <v>1.1927937367000083E-2</v>
      </c>
      <c r="AH3095" s="13">
        <f t="shared" si="3551"/>
        <v>2.37251911395054E-2</v>
      </c>
      <c r="AI3095" s="13">
        <f t="shared" si="3552"/>
        <v>3.8719614350569871E-2</v>
      </c>
      <c r="AJ3095" s="13">
        <f t="shared" si="3553"/>
        <v>3.1595288877578044E-2</v>
      </c>
      <c r="AK3095" s="13">
        <f t="shared" si="3554"/>
        <v>1.7187882610249779E-2</v>
      </c>
      <c r="AL3095" s="13">
        <f t="shared" si="3555"/>
        <v>1.0765725869506105E-3</v>
      </c>
      <c r="AM3095" s="13">
        <f t="shared" si="3556"/>
        <v>1.7961098855872326E-3</v>
      </c>
      <c r="AN3095" s="13">
        <f t="shared" si="3557"/>
        <v>4.2238767294700951E-3</v>
      </c>
      <c r="AO3095" s="13">
        <f t="shared" si="3558"/>
        <v>4.9666044290842173E-3</v>
      </c>
      <c r="AP3095" s="13">
        <f t="shared" si="3559"/>
        <v>3.8932890540887177E-3</v>
      </c>
      <c r="AQ3095" s="13">
        <f t="shared" si="3560"/>
        <v>2.288943060865317E-3</v>
      </c>
      <c r="AR3095" s="13">
        <f t="shared" si="3561"/>
        <v>1.1158814230747674E-2</v>
      </c>
      <c r="AS3095" s="13">
        <f t="shared" si="3562"/>
        <v>1.8211232992123669E-2</v>
      </c>
      <c r="AT3095" s="13">
        <f t="shared" si="3563"/>
        <v>1.486040542639234E-2</v>
      </c>
      <c r="AU3095" s="13">
        <f t="shared" si="3564"/>
        <v>8.0840819338357534E-3</v>
      </c>
      <c r="AV3095" s="13">
        <f t="shared" si="3565"/>
        <v>3.2983141528344162E-3</v>
      </c>
      <c r="AW3095" s="13">
        <f t="shared" si="3566"/>
        <v>1.1477318968807979E-4</v>
      </c>
      <c r="AX3095" s="13">
        <f t="shared" si="3567"/>
        <v>4.885431810451135E-4</v>
      </c>
      <c r="AY3095" s="13">
        <f t="shared" si="3568"/>
        <v>1.1488975091761052E-3</v>
      </c>
      <c r="AZ3095" s="13">
        <f t="shared" si="3569"/>
        <v>1.3509199778076215E-3</v>
      </c>
      <c r="BA3095" s="13">
        <f t="shared" si="3570"/>
        <v>1.0589774236395102E-3</v>
      </c>
      <c r="BB3095" s="13">
        <f t="shared" si="3571"/>
        <v>6.2259415927699391E-4</v>
      </c>
      <c r="BC3095" s="13">
        <f t="shared" si="3572"/>
        <v>2.9282851816321911E-4</v>
      </c>
      <c r="BD3095" s="13">
        <f t="shared" si="3573"/>
        <v>4.3736611120839732E-3</v>
      </c>
      <c r="BE3095" s="13">
        <f t="shared" si="3574"/>
        <v>7.1378338140337672E-3</v>
      </c>
      <c r="BF3095" s="13">
        <f t="shared" si="3575"/>
        <v>5.8244877976482822E-3</v>
      </c>
      <c r="BG3095" s="13">
        <f t="shared" si="3576"/>
        <v>3.1685297424786513E-3</v>
      </c>
      <c r="BH3095" s="13">
        <f t="shared" si="3577"/>
        <v>1.2927635542079917E-3</v>
      </c>
      <c r="BI3095" s="13">
        <f t="shared" si="3578"/>
        <v>4.2195914014835604E-4</v>
      </c>
      <c r="BJ3095" s="14">
        <f t="shared" si="3579"/>
        <v>0.26369805312335748</v>
      </c>
      <c r="BK3095" s="14">
        <f t="shared" si="3580"/>
        <v>0.19709717568418827</v>
      </c>
      <c r="BL3095" s="14">
        <f t="shared" si="3581"/>
        <v>0.48793476206317421</v>
      </c>
      <c r="BM3095" s="14">
        <f t="shared" si="3582"/>
        <v>0.7475466692301509</v>
      </c>
      <c r="BN3095" s="14">
        <f t="shared" si="3583"/>
        <v>0.24050364236991509</v>
      </c>
    </row>
    <row r="3096" spans="1:66" x14ac:dyDescent="0.25">
      <c r="A3096" t="s">
        <v>61</v>
      </c>
      <c r="B3096" t="s">
        <v>69</v>
      </c>
      <c r="C3096" t="s">
        <v>240</v>
      </c>
      <c r="D3096" t="s">
        <v>568</v>
      </c>
      <c r="E3096" s="10">
        <f>VLOOKUP(A3096,home!$A$2:$E$405,3,FALSE)</f>
        <v>1.50359712230216</v>
      </c>
      <c r="F3096" s="10">
        <f>VLOOKUP(B3096,home!$B$2:$E$405,3,FALSE)</f>
        <v>1.71</v>
      </c>
      <c r="G3096" s="10">
        <f>VLOOKUP(C3096,away!$B$2:$E$405,4,FALSE)</f>
        <v>1.05</v>
      </c>
      <c r="H3096" s="10">
        <f>VLOOKUP(A3096,away!$A$2:$E$405,3,FALSE)</f>
        <v>1.27338129496403</v>
      </c>
      <c r="I3096" s="10">
        <f>VLOOKUP(C3096,away!$B$2:$E$405,3,FALSE)</f>
        <v>1.05</v>
      </c>
      <c r="J3096" s="10">
        <f>VLOOKUP(B3096,home!$B$2:$E$405,4,FALSE)</f>
        <v>1.71</v>
      </c>
      <c r="K3096" s="12">
        <f t="shared" si="3528"/>
        <v>2.6997086330935285</v>
      </c>
      <c r="L3096" s="12">
        <f t="shared" si="3529"/>
        <v>2.2863561151079161</v>
      </c>
      <c r="M3096" s="13">
        <f t="shared" si="3530"/>
        <v>6.8324992618208832E-3</v>
      </c>
      <c r="N3096" s="13">
        <f t="shared" si="3531"/>
        <v>1.8445757242742996E-2</v>
      </c>
      <c r="O3096" s="13">
        <f t="shared" si="3532"/>
        <v>1.5621526468734498E-2</v>
      </c>
      <c r="P3096" s="13">
        <f t="shared" si="3533"/>
        <v>4.2173569869741585E-2</v>
      </c>
      <c r="Q3096" s="13">
        <f t="shared" si="3534"/>
        <v>2.4899085036090382E-2</v>
      </c>
      <c r="R3096" s="13">
        <f t="shared" si="3535"/>
        <v>1.7858186284555651E-2</v>
      </c>
      <c r="S3096" s="13">
        <f t="shared" si="3536"/>
        <v>6.5079040897106921E-2</v>
      </c>
      <c r="T3096" s="13">
        <f t="shared" si="3537"/>
        <v>5.6928175332857246E-2</v>
      </c>
      <c r="U3096" s="13">
        <f t="shared" si="3538"/>
        <v>4.8211899683807333E-2</v>
      </c>
      <c r="V3096" s="13">
        <f t="shared" si="3539"/>
        <v>4.4633341868626525E-2</v>
      </c>
      <c r="W3096" s="13">
        <f t="shared" si="3540"/>
        <v>2.2406758276021028E-2</v>
      </c>
      <c r="X3096" s="13">
        <f t="shared" si="3541"/>
        <v>5.1229828804125584E-2</v>
      </c>
      <c r="Y3096" s="13">
        <f t="shared" si="3542"/>
        <v>5.8564816181122116E-2</v>
      </c>
      <c r="Z3096" s="13">
        <f t="shared" si="3543"/>
        <v>1.3610057805476708E-2</v>
      </c>
      <c r="AA3096" s="13">
        <f t="shared" si="3544"/>
        <v>3.6743190554347431E-2</v>
      </c>
      <c r="AB3096" s="13">
        <f t="shared" si="3545"/>
        <v>4.9597954373486186E-2</v>
      </c>
      <c r="AC3096" s="13">
        <f t="shared" si="3546"/>
        <v>1.721869342466394E-2</v>
      </c>
      <c r="AD3096" s="13">
        <f t="shared" si="3547"/>
        <v>1.5122929689353462E-2</v>
      </c>
      <c r="AE3096" s="13">
        <f t="shared" si="3548"/>
        <v>3.4576402773600343E-2</v>
      </c>
      <c r="AF3096" s="13">
        <f t="shared" si="3549"/>
        <v>3.9526984959927743E-2</v>
      </c>
      <c r="AG3096" s="13">
        <f t="shared" si="3550"/>
        <v>3.0124254591636472E-2</v>
      </c>
      <c r="AH3096" s="13">
        <f t="shared" si="3551"/>
        <v>7.7793597226309737E-3</v>
      </c>
      <c r="AI3096" s="13">
        <f t="shared" si="3552"/>
        <v>2.1002004603126918E-2</v>
      </c>
      <c r="AJ3096" s="13">
        <f t="shared" si="3553"/>
        <v>2.8349646569665887E-2</v>
      </c>
      <c r="AK3096" s="13">
        <f t="shared" si="3554"/>
        <v>2.5511928529759108E-2</v>
      </c>
      <c r="AL3096" s="13">
        <f t="shared" si="3555"/>
        <v>4.2512921985575014E-3</v>
      </c>
      <c r="AM3096" s="13">
        <f t="shared" si="3556"/>
        <v>8.1655007680027942E-3</v>
      </c>
      <c r="AN3096" s="13">
        <f t="shared" si="3557"/>
        <v>1.8669242613841574E-2</v>
      </c>
      <c r="AO3096" s="13">
        <f t="shared" si="3558"/>
        <v>2.1342268507294999E-2</v>
      </c>
      <c r="AP3096" s="13">
        <f t="shared" si="3559"/>
        <v>1.6265342037309671E-2</v>
      </c>
      <c r="AQ3096" s="13">
        <f t="shared" si="3560"/>
        <v>9.2970910578312038E-3</v>
      </c>
      <c r="AR3096" s="13">
        <f t="shared" si="3561"/>
        <v>3.5572773346923122E-3</v>
      </c>
      <c r="AS3096" s="13">
        <f t="shared" si="3562"/>
        <v>9.6036123307767715E-3</v>
      </c>
      <c r="AT3096" s="13">
        <f t="shared" si="3563"/>
        <v>1.2963477559140759E-2</v>
      </c>
      <c r="AU3096" s="13">
        <f t="shared" si="3564"/>
        <v>1.1665870760442175E-2</v>
      </c>
      <c r="AV3096" s="13">
        <f t="shared" si="3565"/>
        <v>7.8736130011297784E-3</v>
      </c>
      <c r="AW3096" s="13">
        <f t="shared" si="3566"/>
        <v>7.2891892484111954E-4</v>
      </c>
      <c r="AX3096" s="13">
        <f t="shared" si="3567"/>
        <v>3.6740788194848306E-3</v>
      </c>
      <c r="AY3096" s="13">
        <f t="shared" si="3568"/>
        <v>8.4002525763176156E-3</v>
      </c>
      <c r="AZ3096" s="13">
        <f t="shared" si="3569"/>
        <v>9.6029844231574069E-3</v>
      </c>
      <c r="BA3096" s="13">
        <f t="shared" si="3570"/>
        <v>7.318614053057333E-3</v>
      </c>
      <c r="BB3096" s="13">
        <f t="shared" si="3571"/>
        <v>4.1832394985805909E-3</v>
      </c>
      <c r="BC3096" s="13">
        <f t="shared" si="3572"/>
        <v>1.9128750417081424E-3</v>
      </c>
      <c r="BD3096" s="13">
        <f t="shared" si="3573"/>
        <v>1.3555337978847582E-3</v>
      </c>
      <c r="BE3096" s="13">
        <f t="shared" si="3574"/>
        <v>3.6595462965995397E-3</v>
      </c>
      <c r="BF3096" s="13">
        <f t="shared" si="3575"/>
        <v>4.9398543650676146E-3</v>
      </c>
      <c r="BG3096" s="13">
        <f t="shared" si="3576"/>
        <v>4.445389158532596E-3</v>
      </c>
      <c r="BH3096" s="13">
        <f t="shared" si="3577"/>
        <v>3.0003138721877072E-3</v>
      </c>
      <c r="BI3096" s="13">
        <f t="shared" si="3578"/>
        <v>1.6199946525470854E-3</v>
      </c>
      <c r="BJ3096" s="14">
        <f t="shared" si="3579"/>
        <v>0.46065648228406353</v>
      </c>
      <c r="BK3096" s="14">
        <f t="shared" si="3580"/>
        <v>0.18858869009683499</v>
      </c>
      <c r="BL3096" s="14">
        <f t="shared" si="3581"/>
        <v>0.31536017991911502</v>
      </c>
      <c r="BM3096" s="14">
        <f t="shared" si="3582"/>
        <v>0.8447134522903279</v>
      </c>
      <c r="BN3096" s="14">
        <f t="shared" si="3583"/>
        <v>0.12583062416368598</v>
      </c>
    </row>
    <row r="3097" spans="1:66" x14ac:dyDescent="0.25">
      <c r="A3097" t="s">
        <v>72</v>
      </c>
      <c r="B3097" t="s">
        <v>237</v>
      </c>
      <c r="C3097" t="s">
        <v>79</v>
      </c>
      <c r="D3097" t="s">
        <v>568</v>
      </c>
      <c r="E3097" s="10">
        <f>VLOOKUP(A3097,home!$A$2:$E$405,3,FALSE)</f>
        <v>1.36666666666667</v>
      </c>
      <c r="F3097" s="10">
        <f>VLOOKUP(B3097,home!$B$2:$E$405,3,FALSE)</f>
        <v>1.1000000000000001</v>
      </c>
      <c r="G3097" s="10">
        <f>VLOOKUP(C3097,away!$B$2:$E$405,4,FALSE)</f>
        <v>1.46</v>
      </c>
      <c r="H3097" s="10">
        <f>VLOOKUP(A3097,away!$A$2:$E$405,3,FALSE)</f>
        <v>1.0874999999999999</v>
      </c>
      <c r="I3097" s="10">
        <f>VLOOKUP(C3097,away!$B$2:$E$405,3,FALSE)</f>
        <v>0.95</v>
      </c>
      <c r="J3097" s="10">
        <f>VLOOKUP(B3097,home!$B$2:$E$405,4,FALSE)</f>
        <v>1.1000000000000001</v>
      </c>
      <c r="K3097" s="12">
        <f t="shared" ref="K3097:K3144" si="3584">E3097*F3097*G3097</f>
        <v>2.1948666666666723</v>
      </c>
      <c r="L3097" s="12">
        <f t="shared" ref="L3097:L3144" si="3585">H3097*I3097*J3097</f>
        <v>1.1364375</v>
      </c>
      <c r="M3097" s="13">
        <f t="shared" ref="M3097:M3144" si="3586">_xlfn.POISSON.DIST(0,K3097,FALSE) * _xlfn.POISSON.DIST(0,L3097,FALSE)</f>
        <v>3.5746455319264819E-2</v>
      </c>
      <c r="N3097" s="13">
        <f t="shared" ref="N3097:N3144" si="3587">_xlfn.POISSON.DIST(1,K3097,FALSE) * _xlfn.POISSON.DIST(0,L3097,FALSE)</f>
        <v>7.8458703231743906E-2</v>
      </c>
      <c r="O3097" s="13">
        <f t="shared" ref="O3097:O3144" si="3588">_xlfn.POISSON.DIST(0,K3097,FALSE) * _xlfn.POISSON.DIST(1,L3097,FALSE)</f>
        <v>4.0623612316887006E-2</v>
      </c>
      <c r="P3097" s="13">
        <f t="shared" ref="P3097:P3144" si="3589">_xlfn.POISSON.DIST(1,K3097,FALSE) * _xlfn.POISSON.DIST(1,L3097,FALSE)</f>
        <v>8.9163412553924959E-2</v>
      </c>
      <c r="Q3097" s="13">
        <f t="shared" ref="Q3097:Q3144" si="3590">_xlfn.POISSON.DIST(2,K3097,FALSE) * _xlfn.POISSON.DIST(0,L3097,FALSE)</f>
        <v>8.6103196216623726E-2</v>
      </c>
      <c r="R3097" s="13">
        <f t="shared" ref="R3097:R3144" si="3591">_xlfn.POISSON.DIST(0,K3097,FALSE) * _xlfn.POISSON.DIST(2,L3097,FALSE)</f>
        <v>2.3083098211186145E-2</v>
      </c>
      <c r="S3097" s="13">
        <f t="shared" ref="S3097:S3144" si="3592">_xlfn.POISSON.DIST(2,K3097,FALSE) * _xlfn.POISSON.DIST(2,L3097,FALSE)</f>
        <v>5.5600716681248649E-2</v>
      </c>
      <c r="T3097" s="13">
        <f t="shared" ref="T3097:T3144" si="3593">_xlfn.POISSON.DIST(2,K3097,FALSE) * _xlfn.POISSON.DIST(1,L3097,FALSE)</f>
        <v>9.7850901050429318E-2</v>
      </c>
      <c r="U3097" s="13">
        <f t="shared" ref="U3097:U3144" si="3594">_xlfn.POISSON.DIST(1,K3097,FALSE) * _xlfn.POISSON.DIST(2,L3097,FALSE)</f>
        <v>5.066432282712556E-2</v>
      </c>
      <c r="V3097" s="13">
        <f t="shared" ref="V3097:V3144" si="3595">_xlfn.POISSON.DIST(3,K3097,FALSE) * _xlfn.POISSON.DIST(3,L3097,FALSE)</f>
        <v>1.5409607580407818E-2</v>
      </c>
      <c r="W3097" s="13">
        <f t="shared" ref="W3097:W3144" si="3596">_xlfn.POISSON.DIST(3,K3097,FALSE) * _xlfn.POISSON.DIST(0,L3097,FALSE)</f>
        <v>6.2995011756442468E-2</v>
      </c>
      <c r="X3097" s="13">
        <f t="shared" ref="X3097:X3144" si="3597">_xlfn.POISSON.DIST(3,K3097,FALSE) * _xlfn.POISSON.DIST(1,L3097,FALSE)</f>
        <v>7.1589893672962077E-2</v>
      </c>
      <c r="Y3097" s="13">
        <f t="shared" ref="Y3097:Y3144" si="3598">_xlfn.POISSON.DIST(3,K3097,FALSE) * _xlfn.POISSON.DIST(2,L3097,FALSE)</f>
        <v>4.0678719895483433E-2</v>
      </c>
      <c r="Z3097" s="13">
        <f t="shared" ref="Z3097:Z3144" si="3599">_xlfn.POISSON.DIST(0,K3097,FALSE) * _xlfn.POISSON.DIST(3,L3097,FALSE)</f>
        <v>8.7441661411249531E-3</v>
      </c>
      <c r="AA3097" s="13">
        <f t="shared" ref="AA3097:AA3144" si="3600">_xlfn.POISSON.DIST(1,K3097,FALSE) * _xlfn.POISSON.DIST(3,L3097,FALSE)</f>
        <v>1.9192278790950503E-2</v>
      </c>
      <c r="AB3097" s="13">
        <f t="shared" ref="AB3097:AB3144" si="3601">_xlfn.POISSON.DIST(2,K3097,FALSE) * _xlfn.POISSON.DIST(3,L3097,FALSE)</f>
        <v>2.1062246487815506E-2</v>
      </c>
      <c r="AC3097" s="13">
        <f t="shared" ref="AC3097:AC3144" si="3602">_xlfn.POISSON.DIST(4,K3097,FALSE) * _xlfn.POISSON.DIST(4,L3097,FALSE)</f>
        <v>2.4022892369930959E-3</v>
      </c>
      <c r="AD3097" s="13">
        <f t="shared" ref="AD3097:AD3144" si="3603">_xlfn.POISSON.DIST(4,K3097,FALSE) * _xlfn.POISSON.DIST(0,L3097,FALSE)</f>
        <v>3.4566412867622659E-2</v>
      </c>
      <c r="AE3097" s="13">
        <f t="shared" ref="AE3097:AE3144" si="3604">_xlfn.POISSON.DIST(4,K3097,FALSE) * _xlfn.POISSON.DIST(1,L3097,FALSE)</f>
        <v>3.9282567823248925E-2</v>
      </c>
      <c r="AF3097" s="13">
        <f t="shared" ref="AF3097:AF3144" si="3605">_xlfn.POISSON.DIST(4,K3097,FALSE) * _xlfn.POISSON.DIST(2,L3097,FALSE)</f>
        <v>2.232109158531673E-2</v>
      </c>
      <c r="AG3097" s="13">
        <f t="shared" ref="AG3097:AG3144" si="3606">_xlfn.POISSON.DIST(4,K3097,FALSE) * _xlfn.POISSON.DIST(3,L3097,FALSE)</f>
        <v>8.4555085061627944E-3</v>
      </c>
      <c r="AH3097" s="13">
        <f t="shared" ref="AH3097:AH3144" si="3607">_xlfn.POISSON.DIST(0,K3097,FALSE) * _xlfn.POISSON.DIST(4,L3097,FALSE)</f>
        <v>2.4842995772511724E-3</v>
      </c>
      <c r="AI3097" s="13">
        <f t="shared" ref="AI3097:AI3144" si="3608">_xlfn.POISSON.DIST(1,K3097,FALSE) * _xlfn.POISSON.DIST(4,L3097,FALSE)</f>
        <v>5.4527063321227042E-3</v>
      </c>
      <c r="AJ3097" s="13">
        <f t="shared" ref="AJ3097:AJ3144" si="3609">_xlfn.POISSON.DIST(2,K3097,FALSE) * _xlfn.POISSON.DIST(4,L3097,FALSE)</f>
        <v>5.9839816857492102E-3</v>
      </c>
      <c r="AK3097" s="13">
        <f t="shared" ref="AK3097:AK3144" si="3610">_xlfn.POISSON.DIST(3,K3097,FALSE) * _xlfn.POISSON.DIST(4,L3097,FALSE)</f>
        <v>4.3780139786649287E-3</v>
      </c>
      <c r="AL3097" s="13">
        <f t="shared" ref="AL3097:AL3144" si="3611">_xlfn.POISSON.DIST(5,K3097,FALSE) * _xlfn.POISSON.DIST(5,L3097,FALSE)</f>
        <v>2.3968396798933189E-4</v>
      </c>
      <c r="AM3097" s="13">
        <f t="shared" ref="AM3097:AM3144" si="3612">_xlfn.POISSON.DIST(5,K3097,FALSE) * _xlfn.POISSON.DIST(0,L3097,FALSE)</f>
        <v>1.5173733477876587E-2</v>
      </c>
      <c r="AN3097" s="13">
        <f t="shared" ref="AN3097:AN3144" si="3613">_xlfn.POISSON.DIST(5,K3097,FALSE) * _xlfn.POISSON.DIST(1,L3097,FALSE)</f>
        <v>1.7243999739264375E-2</v>
      </c>
      <c r="AO3097" s="13">
        <f t="shared" ref="AO3097:AO3144" si="3614">_xlfn.POISSON.DIST(5,K3097,FALSE) * _xlfn.POISSON.DIST(2,L3097,FALSE)</f>
        <v>9.79836397684513E-3</v>
      </c>
      <c r="AP3097" s="13">
        <f t="shared" ref="AP3097:AP3144" si="3615">_xlfn.POISSON.DIST(5,K3097,FALSE) * _xlfn.POISSON.DIST(3,L3097,FALSE)</f>
        <v>3.7117427539786465E-3</v>
      </c>
      <c r="AQ3097" s="13">
        <f t="shared" ref="AQ3097:AQ3144" si="3616">_xlfn.POISSON.DIST(5,K3097,FALSE) * _xlfn.POISSON.DIST(4,L3097,FALSE)</f>
        <v>1.0545409139936523E-3</v>
      </c>
      <c r="AR3097" s="13">
        <f t="shared" ref="AR3097:AR3144" si="3617">_xlfn.POISSON.DIST(0,K3097,FALSE) * _xlfn.POISSON.DIST(5,L3097,FALSE)</f>
        <v>5.646502401644751E-4</v>
      </c>
      <c r="AS3097" s="13">
        <f t="shared" ref="AS3097:AS3144" si="3618">_xlfn.POISSON.DIST(1,K3097,FALSE) * _xlfn.POISSON.DIST(5,L3097,FALSE)</f>
        <v>1.2393319904623373E-3</v>
      </c>
      <c r="AT3097" s="13">
        <f t="shared" ref="AT3097:AT3144" si="3619">_xlfn.POISSON.DIST(2,K3097,FALSE) * _xlfn.POISSON.DIST(5,L3097,FALSE)</f>
        <v>1.3600842373997215E-3</v>
      </c>
      <c r="AU3097" s="13">
        <f t="shared" ref="AU3097:AU3144" si="3620">_xlfn.POISSON.DIST(3,K3097,FALSE) * _xlfn.POISSON.DIST(5,L3097,FALSE)</f>
        <v>9.9506785217580353E-4</v>
      </c>
      <c r="AV3097" s="13">
        <f t="shared" ref="AV3097:AV3144" si="3621">_xlfn.POISSON.DIST(4,K3097,FALSE) * _xlfn.POISSON.DIST(5,L3097,FALSE)</f>
        <v>5.4601031495306752E-4</v>
      </c>
      <c r="AW3097" s="13">
        <f t="shared" ref="AW3097:AW3144" si="3622">_xlfn.POISSON.DIST(6,K3097,FALSE) * _xlfn.POISSON.DIST(6,L3097,FALSE)</f>
        <v>1.6606961701611697E-5</v>
      </c>
      <c r="AX3097" s="13">
        <f t="shared" ref="AX3097:AX3144" si="3623">_xlfn.POISSON.DIST(6,K3097,FALSE) * _xlfn.POISSON.DIST(0,L3097,FALSE)</f>
        <v>5.5507203032459139E-3</v>
      </c>
      <c r="AY3097" s="13">
        <f t="shared" ref="AY3097:AY3144" si="3624">_xlfn.POISSON.DIST(6,K3097,FALSE) * _xlfn.POISSON.DIST(1,L3097,FALSE)</f>
        <v>6.3080467046200276E-3</v>
      </c>
      <c r="AZ3097" s="13">
        <f t="shared" ref="AZ3097:AZ3144" si="3625">_xlfn.POISSON.DIST(6,K3097,FALSE) * _xlfn.POISSON.DIST(2,L3097,FALSE)</f>
        <v>3.584350413440812E-3</v>
      </c>
      <c r="BA3097" s="13">
        <f t="shared" ref="BA3097:BA3144" si="3626">_xlfn.POISSON.DIST(6,K3097,FALSE) * _xlfn.POISSON.DIST(3,L3097,FALSE)</f>
        <v>1.3577967409915477E-3</v>
      </c>
      <c r="BB3097" s="13">
        <f t="shared" ref="BB3097:BB3144" si="3627">_xlfn.POISSON.DIST(6,K3097,FALSE) * _xlfn.POISSON.DIST(4,L3097,FALSE)</f>
        <v>3.8576278346014561E-4</v>
      </c>
      <c r="BC3097" s="13">
        <f t="shared" ref="BC3097:BC3144" si="3628">_xlfn.POISSON.DIST(6,K3097,FALSE) * _xlfn.POISSON.DIST(5,L3097,FALSE)</f>
        <v>8.7679058645697712E-5</v>
      </c>
      <c r="BD3097" s="13">
        <f t="shared" ref="BD3097:BD3144" si="3629">_xlfn.POISSON.DIST(0,K3097,FALSE) * _xlfn.POISSON.DIST(6,L3097,FALSE)</f>
        <v>1.0694828455115269E-4</v>
      </c>
      <c r="BE3097" s="13">
        <f t="shared" ref="BE3097:BE3144" si="3630">_xlfn.POISSON.DIST(1,K3097,FALSE) * _xlfn.POISSON.DIST(6,L3097,FALSE)</f>
        <v>2.3473722481850729E-4</v>
      </c>
      <c r="BF3097" s="13">
        <f t="shared" ref="BF3097:BF3144" si="3631">_xlfn.POISSON.DIST(2,K3097,FALSE) * _xlfn.POISSON.DIST(6,L3097,FALSE)</f>
        <v>2.5760845508999124E-4</v>
      </c>
      <c r="BG3097" s="13">
        <f t="shared" ref="BG3097:BG3144" si="3632">_xlfn.POISSON.DIST(3,K3097,FALSE) * _xlfn.POISSON.DIST(6,L3097,FALSE)</f>
        <v>1.8847207037617344E-4</v>
      </c>
      <c r="BH3097" s="13">
        <f t="shared" ref="BH3097:BH3144" si="3633">_xlfn.POISSON.DIST(4,K3097,FALSE) * _xlfn.POISSON.DIST(6,L3097,FALSE)</f>
        <v>1.0341776621657953E-4</v>
      </c>
      <c r="BI3097" s="13">
        <f t="shared" ref="BI3097:BI3144" si="3634">_xlfn.POISSON.DIST(5,K3097,FALSE) * _xlfn.POISSON.DIST(6,L3097,FALSE)</f>
        <v>4.5397641561979431E-5</v>
      </c>
      <c r="BJ3097" s="14">
        <f t="shared" ref="BJ3097:BJ3144" si="3635">SUM(N3097,Q3097,T3097,W3097,X3097,Y3097,AD3097,AE3097,AF3097,AG3097,AM3097,AN3097,AO3097,AP3097,AQ3097,AX3097,AY3097,AZ3097,BA3097,BB3097,BC3097)</f>
        <v>0.60655874347239858</v>
      </c>
      <c r="BK3097" s="14">
        <f t="shared" ref="BK3097:BK3144" si="3636">SUM(M3097,P3097,S3097,V3097,AC3097,AL3097,AY3097)</f>
        <v>0.20487021204444869</v>
      </c>
      <c r="BL3097" s="14">
        <f t="shared" ref="BL3097:BL3144" si="3637">SUM(O3097,R3097,U3097,AA3097,AB3097,AH3097,AI3097,AJ3097,AK3097,AR3097,AS3097,AT3097,AU3097,AV3097,BD3097,BE3097,BF3097,BG3097,BH3097,BI3097)</f>
        <v>0.17856628628552251</v>
      </c>
      <c r="BM3097" s="14">
        <f t="shared" ref="BM3097:BM3144" si="3638">SUM(S3097:BI3097)</f>
        <v>0.63926949035094582</v>
      </c>
      <c r="BN3097" s="14">
        <f t="shared" ref="BN3097:BN3144" si="3639">SUM(M3097:R3097)</f>
        <v>0.35317847784963058</v>
      </c>
    </row>
    <row r="3098" spans="1:66" x14ac:dyDescent="0.25">
      <c r="A3098" t="s">
        <v>91</v>
      </c>
      <c r="B3098" t="s">
        <v>99</v>
      </c>
      <c r="C3098" t="s">
        <v>109</v>
      </c>
      <c r="D3098" t="s">
        <v>568</v>
      </c>
      <c r="E3098" s="10">
        <f>VLOOKUP(A3098,home!$A$2:$E$405,3,FALSE)</f>
        <v>1.5021645021645</v>
      </c>
      <c r="F3098" s="10">
        <f>VLOOKUP(B3098,home!$B$2:$E$405,3,FALSE)</f>
        <v>1.27</v>
      </c>
      <c r="G3098" s="10">
        <f>VLOOKUP(C3098,away!$B$2:$E$405,4,FALSE)</f>
        <v>1.21</v>
      </c>
      <c r="H3098" s="10">
        <f>VLOOKUP(A3098,away!$A$2:$E$405,3,FALSE)</f>
        <v>1.2640692640692599</v>
      </c>
      <c r="I3098" s="10">
        <f>VLOOKUP(C3098,away!$B$2:$E$405,3,FALSE)</f>
        <v>0.42</v>
      </c>
      <c r="J3098" s="10">
        <f>VLOOKUP(B3098,home!$B$2:$E$405,4,FALSE)</f>
        <v>1.27</v>
      </c>
      <c r="K3098" s="12">
        <f t="shared" si="3584"/>
        <v>2.3083761904761873</v>
      </c>
      <c r="L3098" s="12">
        <f t="shared" si="3585"/>
        <v>0.67425454545454322</v>
      </c>
      <c r="M3098" s="13">
        <f t="shared" si="3586"/>
        <v>5.0659386940598752E-2</v>
      </c>
      <c r="N3098" s="13">
        <f t="shared" si="3587"/>
        <v>0.11694092263779846</v>
      </c>
      <c r="O3098" s="13">
        <f t="shared" si="3588"/>
        <v>3.4157321914639237E-2</v>
      </c>
      <c r="P3098" s="13">
        <f t="shared" si="3589"/>
        <v>7.8847948638183701E-2</v>
      </c>
      <c r="Q3098" s="13">
        <f t="shared" si="3590"/>
        <v>0.1349718207547059</v>
      </c>
      <c r="R3098" s="13">
        <f t="shared" si="3591"/>
        <v>1.1515364780749791E-2</v>
      </c>
      <c r="S3098" s="13">
        <f t="shared" si="3592"/>
        <v>3.0680390051598283E-2</v>
      </c>
      <c r="T3098" s="13">
        <f t="shared" si="3593"/>
        <v>9.1005363652136309E-2</v>
      </c>
      <c r="U3098" s="13">
        <f t="shared" si="3594"/>
        <v>2.6581793884530858E-2</v>
      </c>
      <c r="V3098" s="13">
        <f t="shared" si="3595"/>
        <v>5.3057750883571371E-3</v>
      </c>
      <c r="W3098" s="13">
        <f t="shared" si="3596"/>
        <v>0.1038552458051276</v>
      </c>
      <c r="X3098" s="13">
        <f t="shared" si="3597"/>
        <v>7.0024871553406171E-2</v>
      </c>
      <c r="Y3098" s="13">
        <f t="shared" si="3598"/>
        <v>2.3607293969877322E-2</v>
      </c>
      <c r="Z3098" s="13">
        <f t="shared" si="3599"/>
        <v>2.5880956819959019E-3</v>
      </c>
      <c r="AA3098" s="13">
        <f t="shared" si="3600"/>
        <v>5.97429845099357E-3</v>
      </c>
      <c r="AB3098" s="13">
        <f t="shared" si="3601"/>
        <v>6.8954641495361634E-3</v>
      </c>
      <c r="AC3098" s="13">
        <f t="shared" si="3602"/>
        <v>5.1613026099076996E-4</v>
      </c>
      <c r="AD3098" s="13">
        <f t="shared" si="3603"/>
        <v>5.9934244168152129E-2</v>
      </c>
      <c r="AE3098" s="13">
        <f t="shared" si="3604"/>
        <v>4.041093655875902E-2</v>
      </c>
      <c r="AF3098" s="13">
        <f t="shared" si="3605"/>
        <v>1.3623628830409223E-2</v>
      </c>
      <c r="AG3098" s="13">
        <f t="shared" si="3606"/>
        <v>3.0619312214963264E-3</v>
      </c>
      <c r="AH3098" s="13">
        <f t="shared" si="3607"/>
        <v>4.3625881941425322E-4</v>
      </c>
      <c r="AI3098" s="13">
        <f t="shared" si="3608"/>
        <v>1.0070494716211127E-3</v>
      </c>
      <c r="AJ3098" s="13">
        <f t="shared" si="3609"/>
        <v>1.1623245114609009E-3</v>
      </c>
      <c r="AK3098" s="13">
        <f t="shared" si="3610"/>
        <v>8.9436074262107007E-4</v>
      </c>
      <c r="AL3098" s="13">
        <f t="shared" si="3611"/>
        <v>3.2132889690853091E-5</v>
      </c>
      <c r="AM3098" s="13">
        <f t="shared" si="3612"/>
        <v>2.7670156446389722E-2</v>
      </c>
      <c r="AN3098" s="13">
        <f t="shared" si="3613"/>
        <v>1.8656728757416599E-2</v>
      </c>
      <c r="AO3098" s="13">
        <f t="shared" si="3614"/>
        <v>6.2896920840003166E-3</v>
      </c>
      <c r="AP3098" s="13">
        <f t="shared" si="3615"/>
        <v>1.4136178257155574E-3</v>
      </c>
      <c r="AQ3098" s="13">
        <f t="shared" si="3616"/>
        <v>2.3828456113107068E-4</v>
      </c>
      <c r="AR3098" s="13">
        <f t="shared" si="3617"/>
        <v>5.8829898396938618E-5</v>
      </c>
      <c r="AS3098" s="13">
        <f t="shared" si="3618"/>
        <v>1.3580153674762631E-4</v>
      </c>
      <c r="AT3098" s="13">
        <f t="shared" si="3619"/>
        <v>1.5674051702914884E-4</v>
      </c>
      <c r="AU3098" s="13">
        <f t="shared" si="3620"/>
        <v>1.2060535919767151E-4</v>
      </c>
      <c r="AV3098" s="13">
        <f t="shared" si="3621"/>
        <v>6.9600634903933313E-5</v>
      </c>
      <c r="AW3098" s="13">
        <f t="shared" si="3622"/>
        <v>1.3892415102279186E-6</v>
      </c>
      <c r="AX3098" s="13">
        <f t="shared" si="3623"/>
        <v>1.0645521721266201E-2</v>
      </c>
      <c r="AY3098" s="13">
        <f t="shared" si="3624"/>
        <v>7.1777914092988086E-3</v>
      </c>
      <c r="AZ3098" s="13">
        <f t="shared" si="3625"/>
        <v>2.4198292420221463E-3</v>
      </c>
      <c r="BA3098" s="13">
        <f t="shared" si="3626"/>
        <v>5.4386028855241803E-4</v>
      </c>
      <c r="BB3098" s="13">
        <f t="shared" si="3627"/>
        <v>9.1675067912171836E-5</v>
      </c>
      <c r="BC3098" s="13">
        <f t="shared" si="3628"/>
        <v>1.2362466248927165E-5</v>
      </c>
      <c r="BD3098" s="13">
        <f t="shared" si="3629"/>
        <v>6.611054400460796E-6</v>
      </c>
      <c r="BE3098" s="13">
        <f t="shared" si="3630"/>
        <v>1.5260800571966527E-5</v>
      </c>
      <c r="BF3098" s="13">
        <f t="shared" si="3631"/>
        <v>1.761383434396646E-5</v>
      </c>
      <c r="BG3098" s="13">
        <f t="shared" si="3632"/>
        <v>1.3553118607534642E-5</v>
      </c>
      <c r="BH3098" s="13">
        <f t="shared" si="3633"/>
        <v>7.8214240750831875E-6</v>
      </c>
      <c r="BI3098" s="13">
        <f t="shared" si="3634"/>
        <v>3.6109578221078518E-6</v>
      </c>
      <c r="BJ3098" s="14">
        <f t="shared" si="3635"/>
        <v>0.7325957790218226</v>
      </c>
      <c r="BK3098" s="14">
        <f t="shared" si="3636"/>
        <v>0.17321955527871832</v>
      </c>
      <c r="BL3098" s="14">
        <f t="shared" si="3637"/>
        <v>8.9230285861663414E-2</v>
      </c>
      <c r="BM3098" s="14">
        <f t="shared" si="3638"/>
        <v>0.56336454800973568</v>
      </c>
      <c r="BN3098" s="14">
        <f t="shared" si="3639"/>
        <v>0.42709276566667587</v>
      </c>
    </row>
    <row r="3099" spans="1:66" x14ac:dyDescent="0.25">
      <c r="A3099" t="s">
        <v>19</v>
      </c>
      <c r="B3099" t="s">
        <v>250</v>
      </c>
      <c r="C3099" t="s">
        <v>142</v>
      </c>
      <c r="D3099" t="s">
        <v>568</v>
      </c>
      <c r="E3099" s="10">
        <f>VLOOKUP(A3099,home!$A$2:$E$405,3,FALSE)</f>
        <v>1.61006289308176</v>
      </c>
      <c r="F3099" s="10">
        <f>VLOOKUP(B3099,home!$B$2:$E$405,3,FALSE)</f>
        <v>0.78</v>
      </c>
      <c r="G3099" s="10">
        <f>VLOOKUP(C3099,away!$B$2:$E$405,4,FALSE)</f>
        <v>0.7</v>
      </c>
      <c r="H3099" s="10">
        <f>VLOOKUP(A3099,away!$A$2:$E$405,3,FALSE)</f>
        <v>1.22012578616352</v>
      </c>
      <c r="I3099" s="10">
        <f>VLOOKUP(C3099,away!$B$2:$E$405,3,FALSE)</f>
        <v>1.24</v>
      </c>
      <c r="J3099" s="10">
        <f>VLOOKUP(B3099,home!$B$2:$E$405,4,FALSE)</f>
        <v>0.78</v>
      </c>
      <c r="K3099" s="12">
        <f t="shared" si="3584"/>
        <v>0.87909433962264083</v>
      </c>
      <c r="L3099" s="12">
        <f t="shared" si="3585"/>
        <v>1.1801056603773565</v>
      </c>
      <c r="M3099" s="13">
        <f t="shared" si="3586"/>
        <v>0.12755597386688555</v>
      </c>
      <c r="N3099" s="13">
        <f t="shared" si="3587"/>
        <v>0.11213373461143257</v>
      </c>
      <c r="O3099" s="13">
        <f t="shared" si="3588"/>
        <v>0.15052952677525777</v>
      </c>
      <c r="P3099" s="13">
        <f t="shared" si="3589"/>
        <v>0.13232965493420384</v>
      </c>
      <c r="Q3099" s="13">
        <f t="shared" si="3590"/>
        <v>4.9288065688828889E-2</v>
      </c>
      <c r="R3099" s="13">
        <f t="shared" si="3591"/>
        <v>8.8820373300703317E-2</v>
      </c>
      <c r="S3099" s="13">
        <f t="shared" si="3592"/>
        <v>3.4320496806522938E-2</v>
      </c>
      <c r="T3099" s="13">
        <f t="shared" si="3593"/>
        <v>5.8165125308437933E-2</v>
      </c>
      <c r="U3099" s="13">
        <f t="shared" si="3594"/>
        <v>7.8081487411818223E-2</v>
      </c>
      <c r="V3099" s="13">
        <f t="shared" si="3595"/>
        <v>3.9561015728559528E-3</v>
      </c>
      <c r="W3099" s="13">
        <f t="shared" si="3596"/>
        <v>1.444295318599946E-2</v>
      </c>
      <c r="X3099" s="13">
        <f t="shared" si="3597"/>
        <v>1.7044210807363135E-2</v>
      </c>
      <c r="Y3099" s="13">
        <f t="shared" si="3598"/>
        <v>1.005698482521708E-2</v>
      </c>
      <c r="Z3099" s="13">
        <f t="shared" si="3599"/>
        <v>3.493914176299661E-2</v>
      </c>
      <c r="AA3099" s="13">
        <f t="shared" si="3600"/>
        <v>3.0714801755123335E-2</v>
      </c>
      <c r="AB3099" s="13">
        <f t="shared" si="3601"/>
        <v>1.3500604182780238E-2</v>
      </c>
      <c r="AC3099" s="13">
        <f t="shared" si="3602"/>
        <v>2.5650972086527462E-4</v>
      </c>
      <c r="AD3099" s="13">
        <f t="shared" si="3603"/>
        <v>3.1741795983117275E-3</v>
      </c>
      <c r="AE3099" s="13">
        <f t="shared" si="3604"/>
        <v>3.7458673110219928E-3</v>
      </c>
      <c r="AF3099" s="13">
        <f t="shared" si="3605"/>
        <v>2.2102596083797819E-3</v>
      </c>
      <c r="AG3099" s="13">
        <f t="shared" si="3606"/>
        <v>8.6944662491747341E-4</v>
      </c>
      <c r="AH3099" s="13">
        <f t="shared" si="3607"/>
        <v>1.0307969740809794E-2</v>
      </c>
      <c r="AI3099" s="13">
        <f t="shared" si="3608"/>
        <v>9.0616778521473498E-3</v>
      </c>
      <c r="AJ3099" s="13">
        <f t="shared" si="3609"/>
        <v>3.983034853653292E-3</v>
      </c>
      <c r="AK3099" s="13">
        <f t="shared" si="3610"/>
        <v>1.1671544647887677E-3</v>
      </c>
      <c r="AL3099" s="13">
        <f t="shared" si="3611"/>
        <v>1.0644375741991908E-5</v>
      </c>
      <c r="AM3099" s="13">
        <f t="shared" si="3612"/>
        <v>5.5808066356430167E-4</v>
      </c>
      <c r="AN3099" s="13">
        <f t="shared" si="3613"/>
        <v>6.5859415001938339E-4</v>
      </c>
      <c r="AO3099" s="13">
        <f t="shared" si="3614"/>
        <v>3.8860534216464437E-4</v>
      </c>
      <c r="AP3099" s="13">
        <f t="shared" si="3615"/>
        <v>1.528651213137921E-4</v>
      </c>
      <c r="AQ3099" s="13">
        <f t="shared" si="3616"/>
        <v>4.5099248734169319E-5</v>
      </c>
      <c r="AR3099" s="13">
        <f t="shared" si="3617"/>
        <v>2.4328986876256302E-3</v>
      </c>
      <c r="AS3099" s="13">
        <f t="shared" si="3618"/>
        <v>2.1387474651670428E-3</v>
      </c>
      <c r="AT3099" s="13">
        <f t="shared" si="3619"/>
        <v>9.400803952553091E-4</v>
      </c>
      <c r="AU3099" s="13">
        <f t="shared" si="3620"/>
        <v>2.7547311808638576E-4</v>
      </c>
      <c r="AV3099" s="13">
        <f t="shared" si="3621"/>
        <v>6.0541714706985253E-5</v>
      </c>
      <c r="AW3099" s="13">
        <f t="shared" si="3622"/>
        <v>3.0674258484918288E-7</v>
      </c>
      <c r="AX3099" s="13">
        <f t="shared" si="3623"/>
        <v>8.1767592065370789E-5</v>
      </c>
      <c r="AY3099" s="13">
        <f t="shared" si="3624"/>
        <v>9.6494398231770681E-5</v>
      </c>
      <c r="AZ3099" s="13">
        <f t="shared" si="3625"/>
        <v>5.6936792774009713E-5</v>
      </c>
      <c r="BA3099" s="13">
        <f t="shared" si="3626"/>
        <v>2.2397143812113814E-5</v>
      </c>
      <c r="BB3099" s="13">
        <f t="shared" si="3627"/>
        <v>6.6077490472402965E-6</v>
      </c>
      <c r="BC3099" s="13">
        <f t="shared" si="3628"/>
        <v>1.5595684106002717E-6</v>
      </c>
      <c r="BD3099" s="13">
        <f t="shared" si="3629"/>
        <v>4.7851291873194122E-4</v>
      </c>
      <c r="BE3099" s="13">
        <f t="shared" si="3630"/>
        <v>4.2065799829355823E-4</v>
      </c>
      <c r="BF3099" s="13">
        <f t="shared" si="3631"/>
        <v>1.8489903260842877E-4</v>
      </c>
      <c r="BG3099" s="13">
        <f t="shared" si="3632"/>
        <v>5.4181230989257285E-5</v>
      </c>
      <c r="BH3099" s="13">
        <f t="shared" si="3633"/>
        <v>1.1907603369110722E-5</v>
      </c>
      <c r="BI3099" s="13">
        <f t="shared" si="3634"/>
        <v>2.0935813440513453E-6</v>
      </c>
      <c r="BJ3099" s="14">
        <f t="shared" si="3635"/>
        <v>0.27319983534004744</v>
      </c>
      <c r="BK3099" s="14">
        <f t="shared" si="3636"/>
        <v>0.29852587567530736</v>
      </c>
      <c r="BL3099" s="14">
        <f t="shared" si="3637"/>
        <v>0.39316662408325986</v>
      </c>
      <c r="BM3099" s="14">
        <f t="shared" si="3638"/>
        <v>0.33907796002865237</v>
      </c>
      <c r="BN3099" s="14">
        <f t="shared" si="3639"/>
        <v>0.66065732917731201</v>
      </c>
    </row>
    <row r="3100" spans="1:66" x14ac:dyDescent="0.25">
      <c r="A3100" t="s">
        <v>19</v>
      </c>
      <c r="B3100" t="s">
        <v>248</v>
      </c>
      <c r="C3100" t="s">
        <v>243</v>
      </c>
      <c r="D3100" t="s">
        <v>568</v>
      </c>
      <c r="E3100" s="10">
        <f>VLOOKUP(A3100,home!$A$2:$E$405,3,FALSE)</f>
        <v>1.61006289308176</v>
      </c>
      <c r="F3100" s="10">
        <f>VLOOKUP(B3100,home!$B$2:$E$405,3,FALSE)</f>
        <v>0.85</v>
      </c>
      <c r="G3100" s="10">
        <f>VLOOKUP(C3100,away!$B$2:$E$405,4,FALSE)</f>
        <v>1.01</v>
      </c>
      <c r="H3100" s="10">
        <f>VLOOKUP(A3100,away!$A$2:$E$405,3,FALSE)</f>
        <v>1.22012578616352</v>
      </c>
      <c r="I3100" s="10">
        <f>VLOOKUP(C3100,away!$B$2:$E$405,3,FALSE)</f>
        <v>0.78</v>
      </c>
      <c r="J3100" s="10">
        <f>VLOOKUP(B3100,home!$B$2:$E$405,4,FALSE)</f>
        <v>0.85</v>
      </c>
      <c r="K3100" s="12">
        <f t="shared" si="3584"/>
        <v>1.3822389937106909</v>
      </c>
      <c r="L3100" s="12">
        <f t="shared" si="3585"/>
        <v>0.80894339622641376</v>
      </c>
      <c r="M3100" s="13">
        <f t="shared" si="3586"/>
        <v>0.11178449758152498</v>
      </c>
      <c r="N3100" s="13">
        <f t="shared" si="3587"/>
        <v>0.15451289144954225</v>
      </c>
      <c r="O3100" s="13">
        <f t="shared" si="3588"/>
        <v>9.0427331119062163E-2</v>
      </c>
      <c r="P3100" s="13">
        <f t="shared" si="3589"/>
        <v>0.12499218316995593</v>
      </c>
      <c r="Q3100" s="13">
        <f t="shared" si="3590"/>
        <v>0.10678687179627226</v>
      </c>
      <c r="R3100" s="13">
        <f t="shared" si="3591"/>
        <v>3.6575296173572303E-2</v>
      </c>
      <c r="S3100" s="13">
        <f t="shared" si="3592"/>
        <v>3.4940099458330182E-2</v>
      </c>
      <c r="T3100" s="13">
        <f t="shared" si="3593"/>
        <v>8.6384534743271124E-2</v>
      </c>
      <c r="U3100" s="13">
        <f t="shared" si="3594"/>
        <v>5.0555800577629061E-2</v>
      </c>
      <c r="V3100" s="13">
        <f t="shared" si="3595"/>
        <v>4.3409311924660476E-3</v>
      </c>
      <c r="W3100" s="13">
        <f t="shared" si="3596"/>
        <v>4.9201659404397316E-2</v>
      </c>
      <c r="X3100" s="13">
        <f t="shared" si="3597"/>
        <v>3.9801357458568436E-2</v>
      </c>
      <c r="Y3100" s="13">
        <f t="shared" si="3598"/>
        <v>1.6098522638477924E-2</v>
      </c>
      <c r="Z3100" s="13">
        <f t="shared" si="3599"/>
        <v>9.8624481015455127E-3</v>
      </c>
      <c r="AA3100" s="13">
        <f t="shared" si="3600"/>
        <v>1.3632260339404184E-2</v>
      </c>
      <c r="AB3100" s="13">
        <f t="shared" si="3601"/>
        <v>9.4215209067701009E-3</v>
      </c>
      <c r="AC3100" s="13">
        <f t="shared" si="3602"/>
        <v>3.0336410597832614E-4</v>
      </c>
      <c r="AD3100" s="13">
        <f t="shared" si="3603"/>
        <v>1.7002113046007569E-2</v>
      </c>
      <c r="AE3100" s="13">
        <f t="shared" si="3604"/>
        <v>1.375374707046278E-2</v>
      </c>
      <c r="AF3100" s="13">
        <f t="shared" si="3605"/>
        <v>5.5630014330096235E-3</v>
      </c>
      <c r="AG3100" s="13">
        <f t="shared" si="3606"/>
        <v>1.5000510908104042E-3</v>
      </c>
      <c r="AH3100" s="13">
        <f t="shared" si="3607"/>
        <v>1.9945405655927427E-3</v>
      </c>
      <c r="AI3100" s="13">
        <f t="shared" si="3608"/>
        <v>2.7569317443000649E-3</v>
      </c>
      <c r="AJ3100" s="13">
        <f t="shared" si="3609"/>
        <v>1.9053692799851909E-3</v>
      </c>
      <c r="AK3100" s="13">
        <f t="shared" si="3610"/>
        <v>8.7789190540466476E-4</v>
      </c>
      <c r="AL3100" s="13">
        <f t="shared" si="3611"/>
        <v>1.3568300693565853E-5</v>
      </c>
      <c r="AM3100" s="13">
        <f t="shared" si="3612"/>
        <v>4.7001967255337852E-3</v>
      </c>
      <c r="AN3100" s="13">
        <f t="shared" si="3613"/>
        <v>3.8021931020855698E-3</v>
      </c>
      <c r="AO3100" s="13">
        <f t="shared" si="3614"/>
        <v>1.5378795005548719E-3</v>
      </c>
      <c r="AP3100" s="13">
        <f t="shared" si="3615"/>
        <v>4.1468582205527973E-4</v>
      </c>
      <c r="AQ3100" s="13">
        <f t="shared" si="3616"/>
        <v>8.3864339315085044E-5</v>
      </c>
      <c r="AR3100" s="13">
        <f t="shared" si="3617"/>
        <v>3.2269408380838921E-4</v>
      </c>
      <c r="AS3100" s="13">
        <f t="shared" si="3618"/>
        <v>4.4604034567970126E-4</v>
      </c>
      <c r="AT3100" s="13">
        <f t="shared" si="3619"/>
        <v>3.0826717928333951E-4</v>
      </c>
      <c r="AU3100" s="13">
        <f t="shared" si="3620"/>
        <v>1.4203297189554546E-4</v>
      </c>
      <c r="AV3100" s="13">
        <f t="shared" si="3621"/>
        <v>4.9080878036659382E-5</v>
      </c>
      <c r="AW3100" s="13">
        <f t="shared" si="3622"/>
        <v>4.2142882120085316E-7</v>
      </c>
      <c r="AX3100" s="13">
        <f t="shared" si="3623"/>
        <v>1.082799198690683E-3</v>
      </c>
      <c r="AY3100" s="13">
        <f t="shared" si="3624"/>
        <v>8.7592326122008042E-4</v>
      </c>
      <c r="AZ3100" s="13">
        <f t="shared" si="3625"/>
        <v>3.5428616888254395E-4</v>
      </c>
      <c r="BA3100" s="13">
        <f t="shared" si="3626"/>
        <v>9.5532485563963325E-5</v>
      </c>
      <c r="BB3100" s="13">
        <f t="shared" si="3627"/>
        <v>1.9320093330515826E-5</v>
      </c>
      <c r="BC3100" s="13">
        <f t="shared" si="3628"/>
        <v>3.1257723828397525E-6</v>
      </c>
      <c r="BD3100" s="13">
        <f t="shared" si="3629"/>
        <v>4.3506874683021548E-5</v>
      </c>
      <c r="BE3100" s="13">
        <f t="shared" si="3630"/>
        <v>6.0136898681356838E-5</v>
      </c>
      <c r="BF3100" s="13">
        <f t="shared" si="3631"/>
        <v>4.1561783159100231E-5</v>
      </c>
      <c r="BG3100" s="13">
        <f t="shared" si="3632"/>
        <v>1.9149439110218882E-5</v>
      </c>
      <c r="BH3100" s="13">
        <f t="shared" si="3633"/>
        <v>6.617275361458272E-6</v>
      </c>
      <c r="BI3100" s="13">
        <f t="shared" si="3634"/>
        <v>1.8293312073457273E-6</v>
      </c>
      <c r="BJ3100" s="14">
        <f t="shared" si="3635"/>
        <v>0.50357455660043493</v>
      </c>
      <c r="BK3100" s="14">
        <f t="shared" si="3636"/>
        <v>0.27725056707016904</v>
      </c>
      <c r="BL3100" s="14">
        <f t="shared" si="3637"/>
        <v>0.20958785967262658</v>
      </c>
      <c r="BM3100" s="14">
        <f t="shared" si="3638"/>
        <v>0.37432085832244744</v>
      </c>
      <c r="BN3100" s="14">
        <f t="shared" si="3639"/>
        <v>0.6250790712899299</v>
      </c>
    </row>
    <row r="3101" spans="1:66" x14ac:dyDescent="0.25">
      <c r="A3101" t="s">
        <v>19</v>
      </c>
      <c r="B3101" t="s">
        <v>352</v>
      </c>
      <c r="C3101" t="s">
        <v>244</v>
      </c>
      <c r="D3101" t="s">
        <v>568</v>
      </c>
      <c r="E3101" s="10">
        <f>VLOOKUP(A3101,home!$A$2:$E$405,3,FALSE)</f>
        <v>1.61006289308176</v>
      </c>
      <c r="F3101" s="10">
        <f>VLOOKUP(B3101,home!$B$2:$E$405,3,FALSE)</f>
        <v>0.62</v>
      </c>
      <c r="G3101" s="10">
        <f>VLOOKUP(C3101,away!$B$2:$E$405,4,FALSE)</f>
        <v>0.71</v>
      </c>
      <c r="H3101" s="10">
        <f>VLOOKUP(A3101,away!$A$2:$E$405,3,FALSE)</f>
        <v>1.22012578616352</v>
      </c>
      <c r="I3101" s="10">
        <f>VLOOKUP(C3101,away!$B$2:$E$405,3,FALSE)</f>
        <v>0.8</v>
      </c>
      <c r="J3101" s="10">
        <f>VLOOKUP(B3101,home!$B$2:$E$405,4,FALSE)</f>
        <v>0.62</v>
      </c>
      <c r="K3101" s="12">
        <f t="shared" si="3584"/>
        <v>0.70874968553459072</v>
      </c>
      <c r="L3101" s="12">
        <f t="shared" si="3585"/>
        <v>0.60518238993710594</v>
      </c>
      <c r="M3101" s="13">
        <f t="shared" si="3586"/>
        <v>0.26876118670124399</v>
      </c>
      <c r="N3101" s="13">
        <f t="shared" si="3587"/>
        <v>0.19048440655841012</v>
      </c>
      <c r="O3101" s="13">
        <f t="shared" si="3588"/>
        <v>0.16264953729019158</v>
      </c>
      <c r="P3101" s="13">
        <f t="shared" si="3589"/>
        <v>0.11527780840676997</v>
      </c>
      <c r="Q3101" s="13">
        <f t="shared" si="3590"/>
        <v>6.7502881623758143E-2</v>
      </c>
      <c r="R3101" s="13">
        <f t="shared" si="3591"/>
        <v>4.9216317849721275E-2</v>
      </c>
      <c r="S3101" s="13">
        <f t="shared" si="3592"/>
        <v>1.236132091297844E-2</v>
      </c>
      <c r="T3101" s="13">
        <f t="shared" si="3593"/>
        <v>4.0851555228707502E-2</v>
      </c>
      <c r="U3101" s="13">
        <f t="shared" si="3594"/>
        <v>3.4882049799160417E-2</v>
      </c>
      <c r="V3101" s="13">
        <f t="shared" si="3595"/>
        <v>5.8911697008002021E-4</v>
      </c>
      <c r="W3101" s="13">
        <f t="shared" si="3596"/>
        <v>1.5947548707839099E-2</v>
      </c>
      <c r="X3101" s="13">
        <f t="shared" si="3597"/>
        <v>9.6511756406484715E-3</v>
      </c>
      <c r="Y3101" s="13">
        <f t="shared" si="3598"/>
        <v>2.9203607699552097E-3</v>
      </c>
      <c r="Z3101" s="13">
        <f t="shared" si="3599"/>
        <v>9.9282829533995226E-3</v>
      </c>
      <c r="AA3101" s="13">
        <f t="shared" si="3600"/>
        <v>7.0366674211203495E-3</v>
      </c>
      <c r="AB3101" s="13">
        <f t="shared" si="3601"/>
        <v>2.4936179109652733E-3</v>
      </c>
      <c r="AC3101" s="13">
        <f t="shared" si="3602"/>
        <v>1.5792857322426722E-5</v>
      </c>
      <c r="AD3101" s="13">
        <f t="shared" si="3603"/>
        <v>2.8257050329321314E-3</v>
      </c>
      <c r="AE3101" s="13">
        <f t="shared" si="3604"/>
        <v>1.7100669250871758E-3</v>
      </c>
      <c r="AF3101" s="13">
        <f t="shared" si="3605"/>
        <v>5.1745119433832738E-4</v>
      </c>
      <c r="AG3101" s="13">
        <f t="shared" si="3606"/>
        <v>1.0438411682182627E-4</v>
      </c>
      <c r="AH3101" s="13">
        <f t="shared" si="3607"/>
        <v>1.5021055014275378E-3</v>
      </c>
      <c r="AI3101" s="13">
        <f t="shared" si="3608"/>
        <v>1.0646168017765462E-3</v>
      </c>
      <c r="AJ3101" s="13">
        <f t="shared" si="3609"/>
        <v>3.7727341173698437E-4</v>
      </c>
      <c r="AK3101" s="13">
        <f t="shared" si="3610"/>
        <v>8.9130803976383293E-5</v>
      </c>
      <c r="AL3101" s="13">
        <f t="shared" si="3611"/>
        <v>2.7095668135055699E-7</v>
      </c>
      <c r="AM3101" s="13">
        <f t="shared" si="3612"/>
        <v>4.0054351070083189E-4</v>
      </c>
      <c r="AN3101" s="13">
        <f t="shared" si="3613"/>
        <v>2.424018790797282E-4</v>
      </c>
      <c r="AO3101" s="13">
        <f t="shared" si="3614"/>
        <v>7.3348674253357617E-5</v>
      </c>
      <c r="AP3101" s="13">
        <f t="shared" si="3615"/>
        <v>1.4796441994455078E-5</v>
      </c>
      <c r="AQ3101" s="13">
        <f t="shared" si="3616"/>
        <v>2.2386365321925204E-6</v>
      </c>
      <c r="AR3101" s="13">
        <f t="shared" si="3617"/>
        <v>1.8180955945831852E-4</v>
      </c>
      <c r="AS3101" s="13">
        <f t="shared" si="3618"/>
        <v>1.2885746809326572E-4</v>
      </c>
      <c r="AT3101" s="13">
        <f t="shared" si="3619"/>
        <v>4.5663844994942818E-5</v>
      </c>
      <c r="AU3101" s="13">
        <f t="shared" si="3620"/>
        <v>1.0788078593488673E-5</v>
      </c>
      <c r="AV3101" s="13">
        <f t="shared" si="3621"/>
        <v>1.911511827664386E-6</v>
      </c>
      <c r="AW3101" s="13">
        <f t="shared" si="3622"/>
        <v>3.2283196161622031E-9</v>
      </c>
      <c r="AX3101" s="13">
        <f t="shared" si="3623"/>
        <v>4.7314181208689243E-5</v>
      </c>
      <c r="AY3101" s="13">
        <f t="shared" si="3624"/>
        <v>2.8633709261791864E-5</v>
      </c>
      <c r="AZ3101" s="13">
        <f t="shared" si="3625"/>
        <v>8.6643083019077209E-6</v>
      </c>
      <c r="BA3101" s="13">
        <f t="shared" si="3626"/>
        <v>1.7478289351001407E-6</v>
      </c>
      <c r="BB3101" s="13">
        <f t="shared" si="3627"/>
        <v>2.6443882303628247E-7</v>
      </c>
      <c r="BC3101" s="13">
        <f t="shared" si="3628"/>
        <v>3.2006743783450589E-8</v>
      </c>
      <c r="BD3101" s="13">
        <f t="shared" si="3629"/>
        <v>1.8337990617732914E-5</v>
      </c>
      <c r="BE3101" s="13">
        <f t="shared" si="3630"/>
        <v>1.2997045083654477E-5</v>
      </c>
      <c r="BF3101" s="13">
        <f t="shared" si="3631"/>
        <v>4.6058258079595047E-6</v>
      </c>
      <c r="BG3101" s="13">
        <f t="shared" si="3632"/>
        <v>1.0881258643394671E-6</v>
      </c>
      <c r="BH3101" s="13">
        <f t="shared" si="3633"/>
        <v>1.9280221604316294E-7</v>
      </c>
      <c r="BI3101" s="13">
        <f t="shared" si="3634"/>
        <v>2.7329701998192804E-8</v>
      </c>
      <c r="BJ3101" s="14">
        <f t="shared" si="3635"/>
        <v>0.33333552141433298</v>
      </c>
      <c r="BK3101" s="14">
        <f t="shared" si="3636"/>
        <v>0.39703413051433806</v>
      </c>
      <c r="BL3101" s="14">
        <f t="shared" si="3637"/>
        <v>0.25971759637233582</v>
      </c>
      <c r="BM3101" s="14">
        <f t="shared" si="3638"/>
        <v>0.14609476234336888</v>
      </c>
      <c r="BN3101" s="14">
        <f t="shared" si="3639"/>
        <v>0.85389213843009504</v>
      </c>
    </row>
    <row r="3102" spans="1:66" x14ac:dyDescent="0.25">
      <c r="A3102" t="s">
        <v>19</v>
      </c>
      <c r="B3102" t="s">
        <v>21</v>
      </c>
      <c r="C3102" t="s">
        <v>249</v>
      </c>
      <c r="D3102" t="s">
        <v>568</v>
      </c>
      <c r="E3102" s="10">
        <f>VLOOKUP(A3102,home!$A$2:$E$405,3,FALSE)</f>
        <v>1.61006289308176</v>
      </c>
      <c r="F3102" s="10">
        <f>VLOOKUP(B3102,home!$B$2:$E$405,3,FALSE)</f>
        <v>1.01</v>
      </c>
      <c r="G3102" s="10">
        <f>VLOOKUP(C3102,away!$B$2:$E$405,4,FALSE)</f>
        <v>1.06</v>
      </c>
      <c r="H3102" s="10">
        <f>VLOOKUP(A3102,away!$A$2:$E$405,3,FALSE)</f>
        <v>1.22012578616352</v>
      </c>
      <c r="I3102" s="10">
        <f>VLOOKUP(C3102,away!$B$2:$E$405,3,FALSE)</f>
        <v>0.71</v>
      </c>
      <c r="J3102" s="10">
        <f>VLOOKUP(B3102,home!$B$2:$E$405,4,FALSE)</f>
        <v>1.01</v>
      </c>
      <c r="K3102" s="12">
        <f t="shared" si="3584"/>
        <v>1.7237333333333325</v>
      </c>
      <c r="L3102" s="12">
        <f t="shared" si="3585"/>
        <v>0.87495220125786022</v>
      </c>
      <c r="M3102" s="13">
        <f t="shared" si="3586"/>
        <v>7.4371272457470092E-2</v>
      </c>
      <c r="N3102" s="13">
        <f t="shared" si="3587"/>
        <v>0.12819624137735638</v>
      </c>
      <c r="O3102" s="13">
        <f t="shared" si="3588"/>
        <v>6.5071308547011528E-2</v>
      </c>
      <c r="P3102" s="13">
        <f t="shared" si="3589"/>
        <v>0.11216558358610193</v>
      </c>
      <c r="Q3102" s="13">
        <f t="shared" si="3590"/>
        <v>0.11048806723509751</v>
      </c>
      <c r="R3102" s="13">
        <f t="shared" si="3591"/>
        <v>2.8467142325968569E-2</v>
      </c>
      <c r="S3102" s="13">
        <f t="shared" si="3592"/>
        <v>4.2291592322847009E-2</v>
      </c>
      <c r="T3102" s="13">
        <f t="shared" si="3593"/>
        <v>9.6671777640075007E-2</v>
      </c>
      <c r="U3102" s="13">
        <f t="shared" si="3594"/>
        <v>4.9069762132016199E-2</v>
      </c>
      <c r="V3102" s="13">
        <f t="shared" si="3595"/>
        <v>7.0870571644303616E-3</v>
      </c>
      <c r="W3102" s="13">
        <f t="shared" si="3596"/>
        <v>6.3483988142903972E-2</v>
      </c>
      <c r="X3102" s="13">
        <f t="shared" si="3597"/>
        <v>5.5545455170261722E-2</v>
      </c>
      <c r="Y3102" s="13">
        <f t="shared" si="3598"/>
        <v>2.4299809135545143E-2</v>
      </c>
      <c r="Z3102" s="13">
        <f t="shared" si="3599"/>
        <v>8.3024629472090022E-3</v>
      </c>
      <c r="AA3102" s="13">
        <f t="shared" si="3600"/>
        <v>1.4311232130869055E-2</v>
      </c>
      <c r="AB3102" s="13">
        <f t="shared" si="3601"/>
        <v>1.2334373932525004E-2</v>
      </c>
      <c r="AC3102" s="13">
        <f t="shared" si="3602"/>
        <v>6.6803676043980975E-4</v>
      </c>
      <c r="AD3102" s="13">
        <f t="shared" si="3603"/>
        <v>2.7357366623715407E-2</v>
      </c>
      <c r="AE3102" s="13">
        <f t="shared" si="3604"/>
        <v>2.3936388148038105E-2</v>
      </c>
      <c r="AF3102" s="13">
        <f t="shared" si="3605"/>
        <v>1.0471597750144248E-2</v>
      </c>
      <c r="AG3102" s="13">
        <f t="shared" si="3606"/>
        <v>3.0540491673918557E-3</v>
      </c>
      <c r="AH3102" s="13">
        <f t="shared" si="3607"/>
        <v>1.8160645578805842E-3</v>
      </c>
      <c r="AI3102" s="13">
        <f t="shared" si="3608"/>
        <v>3.1304110139040238E-3</v>
      </c>
      <c r="AJ3102" s="13">
        <f t="shared" si="3609"/>
        <v>2.6979969058500805E-3</v>
      </c>
      <c r="AK3102" s="13">
        <f t="shared" si="3610"/>
        <v>1.5502090666146583E-3</v>
      </c>
      <c r="AL3102" s="13">
        <f t="shared" si="3611"/>
        <v>4.03009014721646E-5</v>
      </c>
      <c r="AM3102" s="13">
        <f t="shared" si="3612"/>
        <v>9.4313609523038033E-3</v>
      </c>
      <c r="AN3102" s="13">
        <f t="shared" si="3613"/>
        <v>8.2519900260756406E-3</v>
      </c>
      <c r="AO3102" s="13">
        <f t="shared" si="3614"/>
        <v>3.6100484190363944E-3</v>
      </c>
      <c r="AP3102" s="13">
        <f t="shared" si="3615"/>
        <v>1.0528732702944506E-3</v>
      </c>
      <c r="AQ3102" s="13">
        <f t="shared" si="3616"/>
        <v>2.3030344637242286E-4</v>
      </c>
      <c r="AR3102" s="13">
        <f t="shared" si="3617"/>
        <v>3.1779393650880006E-4</v>
      </c>
      <c r="AS3102" s="13">
        <f t="shared" si="3618"/>
        <v>5.477920014914353E-4</v>
      </c>
      <c r="AT3102" s="13">
        <f t="shared" si="3619"/>
        <v>4.7212366635208486E-4</v>
      </c>
      <c r="AU3102" s="13">
        <f t="shared" si="3620"/>
        <v>2.7127176704887771E-4</v>
      </c>
      <c r="AV3102" s="13">
        <f t="shared" si="3621"/>
        <v>1.169000468135963E-4</v>
      </c>
      <c r="AW3102" s="13">
        <f t="shared" si="3622"/>
        <v>1.6883662734366327E-6</v>
      </c>
      <c r="AX3102" s="13">
        <f t="shared" si="3623"/>
        <v>2.70952520869741E-3</v>
      </c>
      <c r="AY3102" s="13">
        <f t="shared" si="3624"/>
        <v>2.3707050457134615E-3</v>
      </c>
      <c r="AZ3102" s="13">
        <f t="shared" si="3625"/>
        <v>1.0371267991400547E-3</v>
      </c>
      <c r="BA3102" s="13">
        <f t="shared" si="3626"/>
        <v>3.0247879196370318E-4</v>
      </c>
      <c r="BB3102" s="13">
        <f t="shared" si="3627"/>
        <v>6.6163621215615105E-5</v>
      </c>
      <c r="BC3102" s="13">
        <f t="shared" si="3628"/>
        <v>1.1578001205158742E-5</v>
      </c>
      <c r="BD3102" s="13">
        <f t="shared" si="3629"/>
        <v>4.6342417382462527E-5</v>
      </c>
      <c r="BE3102" s="13">
        <f t="shared" si="3630"/>
        <v>7.9881969589396703E-5</v>
      </c>
      <c r="BF3102" s="13">
        <f t="shared" si="3631"/>
        <v>6.8847606856781339E-5</v>
      </c>
      <c r="BG3102" s="13">
        <f t="shared" si="3632"/>
        <v>3.9558304953087491E-5</v>
      </c>
      <c r="BH3102" s="13">
        <f t="shared" si="3633"/>
        <v>1.7046992214450493E-5</v>
      </c>
      <c r="BI3102" s="13">
        <f t="shared" si="3634"/>
        <v>5.8768937426244233E-6</v>
      </c>
      <c r="BJ3102" s="14">
        <f t="shared" si="3635"/>
        <v>0.57257889397254735</v>
      </c>
      <c r="BK3102" s="14">
        <f t="shared" si="3636"/>
        <v>0.23899454823847482</v>
      </c>
      <c r="BL3102" s="14">
        <f t="shared" si="3637"/>
        <v>0.18043193621559322</v>
      </c>
      <c r="BM3102" s="14">
        <f t="shared" si="3638"/>
        <v>0.47917920916537859</v>
      </c>
      <c r="BN3102" s="14">
        <f t="shared" si="3639"/>
        <v>0.51875961552900607</v>
      </c>
    </row>
    <row r="3103" spans="1:66" x14ac:dyDescent="0.25">
      <c r="A3103" t="s">
        <v>19</v>
      </c>
      <c r="B3103" t="s">
        <v>252</v>
      </c>
      <c r="C3103" t="s">
        <v>154</v>
      </c>
      <c r="D3103" t="s">
        <v>568</v>
      </c>
      <c r="E3103" s="10">
        <f>VLOOKUP(A3103,home!$A$2:$E$405,3,FALSE)</f>
        <v>1.61006289308176</v>
      </c>
      <c r="F3103" s="10">
        <f>VLOOKUP(B3103,home!$B$2:$E$405,3,FALSE)</f>
        <v>0.71</v>
      </c>
      <c r="G3103" s="10">
        <f>VLOOKUP(C3103,away!$B$2:$E$405,4,FALSE)</f>
        <v>1.55</v>
      </c>
      <c r="H3103" s="10">
        <f>VLOOKUP(A3103,away!$A$2:$E$405,3,FALSE)</f>
        <v>1.22012578616352</v>
      </c>
      <c r="I3103" s="10">
        <f>VLOOKUP(C3103,away!$B$2:$E$405,3,FALSE)</f>
        <v>0.7</v>
      </c>
      <c r="J3103" s="10">
        <f>VLOOKUP(B3103,home!$B$2:$E$405,4,FALSE)</f>
        <v>0.71</v>
      </c>
      <c r="K3103" s="12">
        <f t="shared" si="3584"/>
        <v>1.7718742138364767</v>
      </c>
      <c r="L3103" s="12">
        <f t="shared" si="3585"/>
        <v>0.60640251572326931</v>
      </c>
      <c r="M3103" s="13">
        <f t="shared" si="3586"/>
        <v>9.2710204685688441E-2</v>
      </c>
      <c r="N3103" s="13">
        <f t="shared" si="3587"/>
        <v>0.16427082104207302</v>
      </c>
      <c r="O3103" s="13">
        <f t="shared" si="3588"/>
        <v>5.6219701354620691E-2</v>
      </c>
      <c r="P3103" s="13">
        <f t="shared" si="3589"/>
        <v>9.9614239139840036E-2</v>
      </c>
      <c r="Q3103" s="13">
        <f t="shared" si="3590"/>
        <v>0.14553361594509789</v>
      </c>
      <c r="R3103" s="13">
        <f t="shared" si="3591"/>
        <v>1.7045884167326442E-2</v>
      </c>
      <c r="S3103" s="13">
        <f t="shared" si="3592"/>
        <v>2.675810250082709E-2</v>
      </c>
      <c r="T3103" s="13">
        <f t="shared" si="3593"/>
        <v>8.8251950831411449E-2</v>
      </c>
      <c r="U3103" s="13">
        <f t="shared" si="3594"/>
        <v>3.0203162608129178E-2</v>
      </c>
      <c r="V3103" s="13">
        <f t="shared" si="3595"/>
        <v>3.1945279025137603E-3</v>
      </c>
      <c r="W3103" s="13">
        <f t="shared" si="3596"/>
        <v>8.5955753779833388E-2</v>
      </c>
      <c r="X3103" s="13">
        <f t="shared" si="3597"/>
        <v>5.2123785332980878E-2</v>
      </c>
      <c r="Y3103" s="13">
        <f t="shared" si="3598"/>
        <v>1.5803997277469627E-2</v>
      </c>
      <c r="Z3103" s="13">
        <f t="shared" si="3599"/>
        <v>3.4455556805980669E-3</v>
      </c>
      <c r="AA3103" s="13">
        <f t="shared" si="3600"/>
        <v>6.1050912627895054E-3</v>
      </c>
      <c r="AB3103" s="13">
        <f t="shared" si="3601"/>
        <v>5.4087268908275506E-3</v>
      </c>
      <c r="AC3103" s="13">
        <f t="shared" si="3602"/>
        <v>2.1452632122506552E-4</v>
      </c>
      <c r="AD3103" s="13">
        <f t="shared" si="3603"/>
        <v>3.8075695913340993E-2</v>
      </c>
      <c r="AE3103" s="13">
        <f t="shared" si="3604"/>
        <v>2.3089197789764176E-2</v>
      </c>
      <c r="AF3103" s="13">
        <f t="shared" si="3605"/>
        <v>7.0006738128725737E-3</v>
      </c>
      <c r="AG3103" s="13">
        <f t="shared" si="3606"/>
        <v>1.4150754039613136E-3</v>
      </c>
      <c r="AH3103" s="13">
        <f t="shared" si="3607"/>
        <v>5.223484081948172E-4</v>
      </c>
      <c r="AI3103" s="13">
        <f t="shared" si="3608"/>
        <v>9.255356751189267E-4</v>
      </c>
      <c r="AJ3103" s="13">
        <f t="shared" si="3609"/>
        <v>8.1996639836448071E-4</v>
      </c>
      <c r="AK3103" s="13">
        <f t="shared" si="3610"/>
        <v>4.8429243915813075E-4</v>
      </c>
      <c r="AL3103" s="13">
        <f t="shared" si="3611"/>
        <v>9.2200751089928996E-6</v>
      </c>
      <c r="AM3103" s="13">
        <f t="shared" si="3612"/>
        <v>1.3493068752545554E-2</v>
      </c>
      <c r="AN3103" s="13">
        <f t="shared" si="3613"/>
        <v>8.1822308363706589E-3</v>
      </c>
      <c r="AO3103" s="13">
        <f t="shared" si="3614"/>
        <v>2.480862681701839E-3</v>
      </c>
      <c r="AP3103" s="13">
        <f t="shared" si="3615"/>
        <v>5.0146712378265721E-4</v>
      </c>
      <c r="AQ3103" s="13">
        <f t="shared" si="3616"/>
        <v>7.6022731353578838E-5</v>
      </c>
      <c r="AR3103" s="13">
        <f t="shared" si="3617"/>
        <v>6.3350677762676503E-5</v>
      </c>
      <c r="AS3103" s="13">
        <f t="shared" si="3618"/>
        <v>1.1224943235675038E-4</v>
      </c>
      <c r="AT3103" s="13">
        <f t="shared" si="3619"/>
        <v>9.9445937355353961E-5</v>
      </c>
      <c r="AU3103" s="13">
        <f t="shared" si="3620"/>
        <v>5.8735230690249793E-5</v>
      </c>
      <c r="AV3103" s="13">
        <f t="shared" si="3621"/>
        <v>2.6017860175947599E-5</v>
      </c>
      <c r="AW3103" s="13">
        <f t="shared" si="3622"/>
        <v>2.7518568626119874E-7</v>
      </c>
      <c r="AX3103" s="13">
        <f t="shared" si="3623"/>
        <v>3.9846700980263675E-3</v>
      </c>
      <c r="AY3103" s="13">
        <f t="shared" si="3624"/>
        <v>2.4163139717704746E-3</v>
      </c>
      <c r="AZ3103" s="13">
        <f t="shared" si="3625"/>
        <v>7.3262943562945042E-4</v>
      </c>
      <c r="BA3103" s="13">
        <f t="shared" si="3626"/>
        <v>1.4808944428620593E-4</v>
      </c>
      <c r="BB3103" s="13">
        <f t="shared" si="3627"/>
        <v>2.2450452891804046E-5</v>
      </c>
      <c r="BC3103" s="13">
        <f t="shared" si="3628"/>
        <v>2.7228022225433456E-6</v>
      </c>
      <c r="BD3103" s="13">
        <f t="shared" si="3629"/>
        <v>6.4026683946768632E-6</v>
      </c>
      <c r="BE3103" s="13">
        <f t="shared" si="3630"/>
        <v>1.1344723028273722E-5</v>
      </c>
      <c r="BF3103" s="13">
        <f t="shared" si="3631"/>
        <v>1.005071109845754E-5</v>
      </c>
      <c r="BG3103" s="13">
        <f t="shared" si="3632"/>
        <v>5.9361986086923377E-6</v>
      </c>
      <c r="BH3103" s="13">
        <f t="shared" si="3633"/>
        <v>2.6295493107384792E-6</v>
      </c>
      <c r="BI3103" s="13">
        <f t="shared" si="3634"/>
        <v>9.3184612354179778E-7</v>
      </c>
      <c r="BJ3103" s="14">
        <f t="shared" si="3635"/>
        <v>0.65356109545938668</v>
      </c>
      <c r="BK3103" s="14">
        <f t="shared" si="3636"/>
        <v>0.22491713459697388</v>
      </c>
      <c r="BL3103" s="14">
        <f t="shared" si="3637"/>
        <v>0.11813180403943509</v>
      </c>
      <c r="BM3103" s="14">
        <f t="shared" si="3638"/>
        <v>0.42224508465566274</v>
      </c>
      <c r="BN3103" s="14">
        <f t="shared" si="3639"/>
        <v>0.57539446633464653</v>
      </c>
    </row>
    <row r="3104" spans="1:66" x14ac:dyDescent="0.25">
      <c r="A3104" t="s">
        <v>19</v>
      </c>
      <c r="B3104" t="s">
        <v>20</v>
      </c>
      <c r="C3104" t="s">
        <v>253</v>
      </c>
      <c r="D3104" t="s">
        <v>568</v>
      </c>
      <c r="E3104" s="10">
        <f>VLOOKUP(A3104,home!$A$2:$E$405,3,FALSE)</f>
        <v>1.61006289308176</v>
      </c>
      <c r="F3104" s="10">
        <f>VLOOKUP(B3104,home!$B$2:$E$405,3,FALSE)</f>
        <v>1.0900000000000001</v>
      </c>
      <c r="G3104" s="10">
        <f>VLOOKUP(C3104,away!$B$2:$E$405,4,FALSE)</f>
        <v>1.1499999999999999</v>
      </c>
      <c r="H3104" s="10">
        <f>VLOOKUP(A3104,away!$A$2:$E$405,3,FALSE)</f>
        <v>1.22012578616352</v>
      </c>
      <c r="I3104" s="10">
        <f>VLOOKUP(C3104,away!$B$2:$E$405,3,FALSE)</f>
        <v>0.62</v>
      </c>
      <c r="J3104" s="10">
        <f>VLOOKUP(B3104,home!$B$2:$E$405,4,FALSE)</f>
        <v>1.0900000000000001</v>
      </c>
      <c r="K3104" s="12">
        <f t="shared" si="3584"/>
        <v>2.0182138364779862</v>
      </c>
      <c r="L3104" s="12">
        <f t="shared" si="3585"/>
        <v>0.82456100628930684</v>
      </c>
      <c r="M3104" s="13">
        <f t="shared" si="3586"/>
        <v>5.8263768651549634E-2</v>
      </c>
      <c r="N3104" s="13">
        <f t="shared" si="3587"/>
        <v>0.1175887440579098</v>
      </c>
      <c r="O3104" s="13">
        <f t="shared" si="3588"/>
        <v>4.8042031709529136E-2</v>
      </c>
      <c r="P3104" s="13">
        <f t="shared" si="3589"/>
        <v>9.695909312868585E-2</v>
      </c>
      <c r="Q3104" s="13">
        <f t="shared" si="3590"/>
        <v>0.11865961513587112</v>
      </c>
      <c r="R3104" s="13">
        <f t="shared" si="3591"/>
        <v>1.9806793005296065E-2</v>
      </c>
      <c r="S3104" s="13">
        <f t="shared" si="3592"/>
        <v>4.033838677927308E-2</v>
      </c>
      <c r="T3104" s="13">
        <f t="shared" si="3593"/>
        <v>9.7842091662335748E-2</v>
      </c>
      <c r="U3104" s="13">
        <f t="shared" si="3594"/>
        <v>3.9974343699543911E-2</v>
      </c>
      <c r="V3104" s="13">
        <f t="shared" si="3595"/>
        <v>7.458748933060544E-3</v>
      </c>
      <c r="W3104" s="13">
        <f t="shared" si="3596"/>
        <v>7.9826825699455928E-2</v>
      </c>
      <c r="X3104" s="13">
        <f t="shared" si="3597"/>
        <v>6.5822087727624476E-2</v>
      </c>
      <c r="Y3104" s="13">
        <f t="shared" si="3598"/>
        <v>2.7137163446376535E-2</v>
      </c>
      <c r="Z3104" s="13">
        <f t="shared" si="3599"/>
        <v>5.4439697239369771E-3</v>
      </c>
      <c r="AA3104" s="13">
        <f t="shared" si="3600"/>
        <v>1.0987095022216847E-2</v>
      </c>
      <c r="AB3104" s="13">
        <f t="shared" si="3601"/>
        <v>1.1087153598268229E-2</v>
      </c>
      <c r="AC3104" s="13">
        <f t="shared" si="3602"/>
        <v>7.7577535443726071E-4</v>
      </c>
      <c r="AD3104" s="13">
        <f t="shared" si="3603"/>
        <v>4.0276901037189616E-2</v>
      </c>
      <c r="AE3104" s="13">
        <f t="shared" si="3604"/>
        <v>3.3210762049439894E-2</v>
      </c>
      <c r="AF3104" s="13">
        <f t="shared" si="3605"/>
        <v>1.369214968756044E-2</v>
      </c>
      <c r="AG3104" s="13">
        <f t="shared" si="3606"/>
        <v>3.7633375748795518E-3</v>
      </c>
      <c r="AH3104" s="13">
        <f t="shared" si="3607"/>
        <v>1.1222212884444984E-3</v>
      </c>
      <c r="AI3104" s="13">
        <f t="shared" si="3608"/>
        <v>2.2648825319288393E-3</v>
      </c>
      <c r="AJ3104" s="13">
        <f t="shared" si="3609"/>
        <v>2.2855086319680399E-3</v>
      </c>
      <c r="AK3104" s="13">
        <f t="shared" si="3610"/>
        <v>1.5375483814759239E-3</v>
      </c>
      <c r="AL3104" s="13">
        <f t="shared" si="3611"/>
        <v>5.1639965336036379E-5</v>
      </c>
      <c r="AM3104" s="13">
        <f t="shared" si="3612"/>
        <v>1.6257479792742124E-2</v>
      </c>
      <c r="AN3104" s="13">
        <f t="shared" si="3613"/>
        <v>1.3405283897631515E-2</v>
      </c>
      <c r="AO3104" s="13">
        <f t="shared" si="3614"/>
        <v>5.5267371901124417E-3</v>
      </c>
      <c r="AP3104" s="13">
        <f t="shared" si="3615"/>
        <v>1.5190439929918839E-3</v>
      </c>
      <c r="AQ3104" s="13">
        <f t="shared" si="3616"/>
        <v>3.1313611086477861E-4</v>
      </c>
      <c r="AR3104" s="13">
        <f t="shared" si="3617"/>
        <v>1.8506798297581565E-4</v>
      </c>
      <c r="AS3104" s="13">
        <f t="shared" si="3618"/>
        <v>3.7350676393086351E-4</v>
      </c>
      <c r="AT3104" s="13">
        <f t="shared" si="3619"/>
        <v>3.7690825949169291E-4</v>
      </c>
      <c r="AU3104" s="13">
        <f t="shared" si="3620"/>
        <v>2.5356048812965665E-4</v>
      </c>
      <c r="AV3104" s="13">
        <f t="shared" si="3621"/>
        <v>1.2793482138184631E-4</v>
      </c>
      <c r="AW3104" s="13">
        <f t="shared" si="3622"/>
        <v>2.3871153949527462E-6</v>
      </c>
      <c r="AX3104" s="13">
        <f t="shared" si="3623"/>
        <v>5.4685117773288997E-3</v>
      </c>
      <c r="AY3104" s="13">
        <f t="shared" si="3624"/>
        <v>4.5091215740192432E-3</v>
      </c>
      <c r="AZ3104" s="13">
        <f t="shared" si="3625"/>
        <v>1.859022911277065E-3</v>
      </c>
      <c r="BA3104" s="13">
        <f t="shared" si="3626"/>
        <v>5.1095926747916453E-4</v>
      </c>
      <c r="BB3104" s="13">
        <f t="shared" si="3627"/>
        <v>1.0532927194136676E-4</v>
      </c>
      <c r="BC3104" s="13">
        <f t="shared" si="3628"/>
        <v>1.7370082092738689E-5</v>
      </c>
      <c r="BD3104" s="13">
        <f t="shared" si="3629"/>
        <v>2.5433307045745131E-5</v>
      </c>
      <c r="BE3104" s="13">
        <f t="shared" si="3630"/>
        <v>5.1329852187115873E-5</v>
      </c>
      <c r="BF3104" s="13">
        <f t="shared" si="3631"/>
        <v>5.1797308954203555E-5</v>
      </c>
      <c r="BG3104" s="13">
        <f t="shared" si="3632"/>
        <v>3.4846015207899574E-5</v>
      </c>
      <c r="BH3104" s="13">
        <f t="shared" si="3633"/>
        <v>1.7581677509676311E-5</v>
      </c>
      <c r="BI3104" s="13">
        <f t="shared" si="3634"/>
        <v>7.0967169637045095E-6</v>
      </c>
      <c r="BJ3104" s="14">
        <f t="shared" si="3635"/>
        <v>0.64731167394712441</v>
      </c>
      <c r="BK3104" s="14">
        <f t="shared" si="3636"/>
        <v>0.20835653438636165</v>
      </c>
      <c r="BL3104" s="14">
        <f t="shared" si="3637"/>
        <v>0.13861264106244972</v>
      </c>
      <c r="BM3104" s="14">
        <f t="shared" si="3638"/>
        <v>0.53589803897240673</v>
      </c>
      <c r="BN3104" s="14">
        <f t="shared" si="3639"/>
        <v>0.45932004568884166</v>
      </c>
    </row>
    <row r="3105" spans="1:66" x14ac:dyDescent="0.25">
      <c r="A3105" t="s">
        <v>19</v>
      </c>
      <c r="B3105" t="s">
        <v>139</v>
      </c>
      <c r="C3105" t="s">
        <v>146</v>
      </c>
      <c r="D3105" t="s">
        <v>568</v>
      </c>
      <c r="E3105" s="10">
        <f>VLOOKUP(A3105,home!$A$2:$E$405,3,FALSE)</f>
        <v>1.61006289308176</v>
      </c>
      <c r="F3105" s="10">
        <f>VLOOKUP(B3105,home!$B$2:$E$405,3,FALSE)</f>
        <v>1.0900000000000001</v>
      </c>
      <c r="G3105" s="10">
        <f>VLOOKUP(C3105,away!$B$2:$E$405,4,FALSE)</f>
        <v>1.0900000000000001</v>
      </c>
      <c r="H3105" s="10">
        <f>VLOOKUP(A3105,away!$A$2:$E$405,3,FALSE)</f>
        <v>1.22012578616352</v>
      </c>
      <c r="I3105" s="10">
        <f>VLOOKUP(C3105,away!$B$2:$E$405,3,FALSE)</f>
        <v>0.47</v>
      </c>
      <c r="J3105" s="10">
        <f>VLOOKUP(B3105,home!$B$2:$E$405,4,FALSE)</f>
        <v>1.0900000000000001</v>
      </c>
      <c r="K3105" s="12">
        <f t="shared" si="3584"/>
        <v>1.9129157232704395</v>
      </c>
      <c r="L3105" s="12">
        <f t="shared" si="3585"/>
        <v>0.62507044025157132</v>
      </c>
      <c r="M3105" s="13">
        <f t="shared" si="3586"/>
        <v>7.9025383853683365E-2</v>
      </c>
      <c r="N3105" s="13">
        <f t="shared" si="3587"/>
        <v>0.15116889931119282</v>
      </c>
      <c r="O3105" s="13">
        <f t="shared" si="3588"/>
        <v>4.9396431476471277E-2</v>
      </c>
      <c r="P3105" s="13">
        <f t="shared" si="3589"/>
        <v>9.449121044479275E-2</v>
      </c>
      <c r="Q3105" s="13">
        <f t="shared" si="3590"/>
        <v>0.14458668218093332</v>
      </c>
      <c r="R3105" s="13">
        <f t="shared" si="3591"/>
        <v>1.5438124584927238E-2</v>
      </c>
      <c r="S3105" s="13">
        <f t="shared" si="3592"/>
        <v>2.8245952173587423E-2</v>
      </c>
      <c r="T3105" s="13">
        <f t="shared" si="3593"/>
        <v>9.0376861085350021E-2</v>
      </c>
      <c r="U3105" s="13">
        <f t="shared" si="3594"/>
        <v>2.9531831256315241E-2</v>
      </c>
      <c r="V3105" s="13">
        <f t="shared" si="3595"/>
        <v>3.7526538673667499E-3</v>
      </c>
      <c r="W3105" s="13">
        <f t="shared" si="3596"/>
        <v>9.2194045906471095E-2</v>
      </c>
      <c r="X3105" s="13">
        <f t="shared" si="3597"/>
        <v>5.762777286333147E-2</v>
      </c>
      <c r="Y3105" s="13">
        <f t="shared" si="3598"/>
        <v>1.8010708677200081E-2</v>
      </c>
      <c r="Z3105" s="13">
        <f t="shared" si="3599"/>
        <v>3.2166384436530253E-3</v>
      </c>
      <c r="AA3105" s="13">
        <f t="shared" si="3600"/>
        <v>6.153158254940028E-3</v>
      </c>
      <c r="AB3105" s="13">
        <f t="shared" si="3601"/>
        <v>5.8852365868230401E-3</v>
      </c>
      <c r="AC3105" s="13">
        <f t="shared" si="3602"/>
        <v>2.804421733056295E-4</v>
      </c>
      <c r="AD3105" s="13">
        <f t="shared" si="3603"/>
        <v>4.4089860001601332E-2</v>
      </c>
      <c r="AE3105" s="13">
        <f t="shared" si="3604"/>
        <v>2.7559268201831091E-2</v>
      </c>
      <c r="AF3105" s="13">
        <f t="shared" si="3605"/>
        <v>8.6132419539648453E-3</v>
      </c>
      <c r="AG3105" s="13">
        <f t="shared" si="3606"/>
        <v>1.7946276467193701E-3</v>
      </c>
      <c r="AH3105" s="13">
        <f t="shared" si="3607"/>
        <v>5.0265640202608135E-4</v>
      </c>
      <c r="AI3105" s="13">
        <f t="shared" si="3608"/>
        <v>9.6153933483823827E-4</v>
      </c>
      <c r="AJ3105" s="13">
        <f t="shared" si="3609"/>
        <v>9.1967185607753292E-4</v>
      </c>
      <c r="AK3105" s="13">
        <f t="shared" si="3610"/>
        <v>5.8641825124667397E-4</v>
      </c>
      <c r="AL3105" s="13">
        <f t="shared" si="3611"/>
        <v>1.3413067611025424E-5</v>
      </c>
      <c r="AM3105" s="13">
        <f t="shared" si="3612"/>
        <v>1.686803728677113E-2</v>
      </c>
      <c r="AN3105" s="13">
        <f t="shared" si="3613"/>
        <v>1.054371149302195E-2</v>
      </c>
      <c r="AO3105" s="13">
        <f t="shared" si="3614"/>
        <v>3.2952811924143919E-3</v>
      </c>
      <c r="AP3105" s="13">
        <f t="shared" si="3615"/>
        <v>6.8659428856506226E-4</v>
      </c>
      <c r="AQ3105" s="13">
        <f t="shared" si="3616"/>
        <v>1.0729244855689446E-4</v>
      </c>
      <c r="AR3105" s="13">
        <f t="shared" si="3617"/>
        <v>6.283913170194274E-5</v>
      </c>
      <c r="AS3105" s="13">
        <f t="shared" si="3618"/>
        <v>1.202059630693082E-4</v>
      </c>
      <c r="AT3105" s="13">
        <f t="shared" si="3619"/>
        <v>1.1497193839307271E-4</v>
      </c>
      <c r="AU3105" s="13">
        <f t="shared" si="3620"/>
        <v>7.3310542895663051E-5</v>
      </c>
      <c r="AV3105" s="13">
        <f t="shared" si="3621"/>
        <v>3.5059222546651474E-5</v>
      </c>
      <c r="AW3105" s="13">
        <f t="shared" si="3622"/>
        <v>4.4550277270200937E-7</v>
      </c>
      <c r="AX3105" s="13">
        <f t="shared" si="3623"/>
        <v>5.3778556244294187E-3</v>
      </c>
      <c r="AY3105" s="13">
        <f t="shared" si="3624"/>
        <v>3.3615385827714859E-3</v>
      </c>
      <c r="AZ3105" s="13">
        <f t="shared" si="3625"/>
        <v>1.050599200927808E-3</v>
      </c>
      <c r="BA3105" s="13">
        <f t="shared" si="3626"/>
        <v>2.1889950168396468E-4</v>
      </c>
      <c r="BB3105" s="13">
        <f t="shared" si="3627"/>
        <v>3.4206901972111337E-5</v>
      </c>
      <c r="BC3105" s="13">
        <f t="shared" si="3628"/>
        <v>4.2763446550699979E-6</v>
      </c>
      <c r="BD3105" s="13">
        <f t="shared" si="3629"/>
        <v>6.5464806196599666E-6</v>
      </c>
      <c r="BE3105" s="13">
        <f t="shared" si="3630"/>
        <v>1.2522865709432759E-5</v>
      </c>
      <c r="BF3105" s="13">
        <f t="shared" si="3631"/>
        <v>1.1977593357989076E-5</v>
      </c>
      <c r="BG3105" s="13">
        <f t="shared" si="3632"/>
        <v>7.6373755538122966E-6</v>
      </c>
      <c r="BH3105" s="13">
        <f t="shared" si="3633"/>
        <v>3.6524139453522069E-6</v>
      </c>
      <c r="BI3105" s="13">
        <f t="shared" si="3634"/>
        <v>1.3973520127912916E-6</v>
      </c>
      <c r="BJ3105" s="14">
        <f t="shared" si="3635"/>
        <v>0.67757026069436443</v>
      </c>
      <c r="BK3105" s="14">
        <f t="shared" si="3636"/>
        <v>0.20917059416311842</v>
      </c>
      <c r="BL3105" s="14">
        <f t="shared" si="3637"/>
        <v>0.10982518888347104</v>
      </c>
      <c r="BM3105" s="14">
        <f t="shared" si="3638"/>
        <v>0.46231485725260762</v>
      </c>
      <c r="BN3105" s="14">
        <f t="shared" si="3639"/>
        <v>0.53410673185200075</v>
      </c>
    </row>
    <row r="3106" spans="1:66" x14ac:dyDescent="0.25">
      <c r="A3106" t="s">
        <v>485</v>
      </c>
      <c r="B3106" t="s">
        <v>499</v>
      </c>
      <c r="C3106" t="s">
        <v>495</v>
      </c>
      <c r="D3106" t="s">
        <v>568</v>
      </c>
      <c r="E3106" s="10">
        <f>VLOOKUP(A3106,home!$A$2:$E$405,3,FALSE)</f>
        <v>1.4155844155844199</v>
      </c>
      <c r="F3106" s="10">
        <f>VLOOKUP(B3106,home!$B$2:$E$405,3,FALSE)</f>
        <v>0.94</v>
      </c>
      <c r="G3106" s="10">
        <f>VLOOKUP(C3106,away!$B$2:$E$405,4,FALSE)</f>
        <v>1.18</v>
      </c>
      <c r="H3106" s="10">
        <f>VLOOKUP(A3106,away!$A$2:$E$405,3,FALSE)</f>
        <v>1.1818181818181801</v>
      </c>
      <c r="I3106" s="10">
        <f>VLOOKUP(C3106,away!$B$2:$E$405,3,FALSE)</f>
        <v>0.47</v>
      </c>
      <c r="J3106" s="10">
        <f>VLOOKUP(B3106,home!$B$2:$E$405,4,FALSE)</f>
        <v>0.94</v>
      </c>
      <c r="K3106" s="12">
        <f t="shared" si="3584"/>
        <v>1.5701662337662383</v>
      </c>
      <c r="L3106" s="12">
        <f t="shared" si="3585"/>
        <v>0.52212727272727188</v>
      </c>
      <c r="M3106" s="13">
        <f t="shared" si="3586"/>
        <v>0.12340378362754434</v>
      </c>
      <c r="N3106" s="13">
        <f t="shared" si="3587"/>
        <v>0.19376445417096505</v>
      </c>
      <c r="O3106" s="13">
        <f t="shared" si="3588"/>
        <v>6.4432480989676078E-2</v>
      </c>
      <c r="P3106" s="13">
        <f t="shared" si="3589"/>
        <v>0.10116970600777443</v>
      </c>
      <c r="Q3106" s="13">
        <f t="shared" si="3590"/>
        <v>0.15212120162169759</v>
      </c>
      <c r="R3106" s="13">
        <f t="shared" si="3591"/>
        <v>1.6820977787095681E-2</v>
      </c>
      <c r="S3106" s="13">
        <f t="shared" si="3592"/>
        <v>2.0735404362867003E-2</v>
      </c>
      <c r="T3106" s="13">
        <f t="shared" si="3593"/>
        <v>7.9426628126732401E-2</v>
      </c>
      <c r="U3106" s="13">
        <f t="shared" si="3594"/>
        <v>2.6411731340229578E-2</v>
      </c>
      <c r="V3106" s="13">
        <f t="shared" si="3595"/>
        <v>1.8888262595065919E-3</v>
      </c>
      <c r="W3106" s="13">
        <f t="shared" si="3596"/>
        <v>7.9618524742111813E-2</v>
      </c>
      <c r="X3106" s="13">
        <f t="shared" si="3597"/>
        <v>4.1571003182167651E-2</v>
      </c>
      <c r="Y3106" s="13">
        <f t="shared" si="3598"/>
        <v>1.0852677258020967E-2</v>
      </c>
      <c r="Z3106" s="13">
        <f t="shared" si="3599"/>
        <v>2.9275637521940967E-3</v>
      </c>
      <c r="AA3106" s="13">
        <f t="shared" si="3600"/>
        <v>4.5967617508931614E-3</v>
      </c>
      <c r="AB3106" s="13">
        <f t="shared" si="3601"/>
        <v>3.6088400429603084E-3</v>
      </c>
      <c r="AC3106" s="13">
        <f t="shared" si="3602"/>
        <v>9.6781877222864153E-5</v>
      </c>
      <c r="AD3106" s="13">
        <f t="shared" si="3603"/>
        <v>3.1253579783086453E-2</v>
      </c>
      <c r="AE3106" s="13">
        <f t="shared" si="3604"/>
        <v>1.6318346375107127E-2</v>
      </c>
      <c r="AF3106" s="13">
        <f t="shared" si="3605"/>
        <v>4.2601268441268235E-3</v>
      </c>
      <c r="AG3106" s="13">
        <f t="shared" si="3606"/>
        <v>7.414428035320595E-4</v>
      </c>
      <c r="AH3106" s="13">
        <f t="shared" si="3607"/>
        <v>3.8214021941708053E-4</v>
      </c>
      <c r="AI3106" s="13">
        <f t="shared" si="3608"/>
        <v>6.0002366909272121E-4</v>
      </c>
      <c r="AJ3106" s="13">
        <f t="shared" si="3609"/>
        <v>4.7106845233495898E-4</v>
      </c>
      <c r="AK3106" s="13">
        <f t="shared" si="3610"/>
        <v>2.4655192588295772E-4</v>
      </c>
      <c r="AL3106" s="13">
        <f t="shared" si="3611"/>
        <v>3.1737743455484153E-6</v>
      </c>
      <c r="AM3106" s="13">
        <f t="shared" si="3612"/>
        <v>9.8146631319443022E-3</v>
      </c>
      <c r="AN3106" s="13">
        <f t="shared" si="3613"/>
        <v>5.124503293818982E-3</v>
      </c>
      <c r="AO3106" s="13">
        <f t="shared" si="3614"/>
        <v>1.3378214644418132E-3</v>
      </c>
      <c r="AP3106" s="13">
        <f t="shared" si="3615"/>
        <v>2.3283769087500302E-4</v>
      </c>
      <c r="AQ3106" s="13">
        <f t="shared" si="3616"/>
        <v>3.0392727131170223E-5</v>
      </c>
      <c r="AR3106" s="13">
        <f t="shared" si="3617"/>
        <v>3.9905166112728321E-5</v>
      </c>
      <c r="AS3106" s="13">
        <f t="shared" si="3618"/>
        <v>6.2657744383038736E-5</v>
      </c>
      <c r="AT3106" s="13">
        <f t="shared" si="3619"/>
        <v>4.9191537257101821E-5</v>
      </c>
      <c r="AU3106" s="13">
        <f t="shared" si="3620"/>
        <v>2.5746296929385045E-5</v>
      </c>
      <c r="AV3106" s="13">
        <f t="shared" si="3621"/>
        <v>1.010649152075995E-5</v>
      </c>
      <c r="AW3106" s="13">
        <f t="shared" si="3622"/>
        <v>7.2276240924863763E-8</v>
      </c>
      <c r="AX3106" s="13">
        <f t="shared" si="3623"/>
        <v>2.5684421075948876E-3</v>
      </c>
      <c r="AY3106" s="13">
        <f t="shared" si="3624"/>
        <v>1.3410536727964046E-3</v>
      </c>
      <c r="AZ3106" s="13">
        <f t="shared" si="3625"/>
        <v>3.5010034837903899E-4</v>
      </c>
      <c r="BA3106" s="13">
        <f t="shared" si="3626"/>
        <v>6.0932313360005138E-5</v>
      </c>
      <c r="BB3106" s="13">
        <f t="shared" si="3627"/>
        <v>7.9536056489057473E-6</v>
      </c>
      <c r="BC3106" s="13">
        <f t="shared" si="3628"/>
        <v>8.3055888516227645E-7</v>
      </c>
      <c r="BD3106" s="13">
        <f t="shared" si="3629"/>
        <v>3.4725959250279292E-6</v>
      </c>
      <c r="BE3106" s="13">
        <f t="shared" si="3630"/>
        <v>5.4525528649930896E-6</v>
      </c>
      <c r="BF3106" s="13">
        <f t="shared" si="3631"/>
        <v>4.2807071982187569E-6</v>
      </c>
      <c r="BG3106" s="13">
        <f t="shared" si="3632"/>
        <v>2.2404739664277235E-6</v>
      </c>
      <c r="BH3106" s="13">
        <f t="shared" si="3633"/>
        <v>8.7947914242928132E-7</v>
      </c>
      <c r="BI3106" s="13">
        <f t="shared" si="3634"/>
        <v>2.761856905488292E-7</v>
      </c>
      <c r="BJ3106" s="14">
        <f t="shared" si="3635"/>
        <v>0.63079751582242338</v>
      </c>
      <c r="BK3106" s="14">
        <f t="shared" si="3636"/>
        <v>0.24863872958205718</v>
      </c>
      <c r="BL3106" s="14">
        <f t="shared" si="3637"/>
        <v>0.11777478540857315</v>
      </c>
      <c r="BM3106" s="14">
        <f t="shared" si="3638"/>
        <v>0.3470850089639394</v>
      </c>
      <c r="BN3106" s="14">
        <f t="shared" si="3639"/>
        <v>0.65171260420475319</v>
      </c>
    </row>
    <row r="3107" spans="1:66" x14ac:dyDescent="0.25">
      <c r="A3107" t="s">
        <v>485</v>
      </c>
      <c r="B3107" t="s">
        <v>496</v>
      </c>
      <c r="C3107" t="s">
        <v>490</v>
      </c>
      <c r="D3107" t="s">
        <v>568</v>
      </c>
      <c r="E3107" s="10">
        <f>VLOOKUP(A3107,home!$A$2:$E$405,3,FALSE)</f>
        <v>1.4155844155844199</v>
      </c>
      <c r="F3107" s="10">
        <f>VLOOKUP(B3107,home!$B$2:$E$405,3,FALSE)</f>
        <v>1.06</v>
      </c>
      <c r="G3107" s="10">
        <f>VLOOKUP(C3107,away!$B$2:$E$405,4,FALSE)</f>
        <v>1.84</v>
      </c>
      <c r="H3107" s="10">
        <f>VLOOKUP(A3107,away!$A$2:$E$405,3,FALSE)</f>
        <v>1.1818181818181801</v>
      </c>
      <c r="I3107" s="10">
        <f>VLOOKUP(C3107,away!$B$2:$E$405,3,FALSE)</f>
        <v>1.41</v>
      </c>
      <c r="J3107" s="10">
        <f>VLOOKUP(B3107,home!$B$2:$E$405,4,FALSE)</f>
        <v>1.06</v>
      </c>
      <c r="K3107" s="12">
        <f t="shared" si="3584"/>
        <v>2.7609558441558528</v>
      </c>
      <c r="L3107" s="12">
        <f t="shared" si="3585"/>
        <v>1.766345454545452</v>
      </c>
      <c r="M3107" s="13">
        <f t="shared" si="3586"/>
        <v>1.0809809190371254E-2</v>
      </c>
      <c r="N3107" s="13">
        <f t="shared" si="3587"/>
        <v>2.9845405858365155E-2</v>
      </c>
      <c r="O3107" s="13">
        <f t="shared" si="3588"/>
        <v>1.9093857327915915E-2</v>
      </c>
      <c r="P3107" s="13">
        <f t="shared" si="3589"/>
        <v>5.2717296976987495E-2</v>
      </c>
      <c r="Q3107" s="13">
        <f t="shared" si="3590"/>
        <v>4.1200923862928313E-2</v>
      </c>
      <c r="R3107" s="13">
        <f t="shared" si="3591"/>
        <v>1.6863174050451832E-2</v>
      </c>
      <c r="S3107" s="13">
        <f t="shared" si="3592"/>
        <v>6.4272952269947767E-2</v>
      </c>
      <c r="T3107" s="13">
        <f t="shared" si="3593"/>
        <v>7.2775064588356669E-2</v>
      </c>
      <c r="U3107" s="13">
        <f t="shared" si="3594"/>
        <v>4.6558478945612297E-2</v>
      </c>
      <c r="V3107" s="13">
        <f t="shared" si="3595"/>
        <v>3.4827383297392066E-2</v>
      </c>
      <c r="W3107" s="13">
        <f t="shared" si="3596"/>
        <v>3.7917977174657412E-2</v>
      </c>
      <c r="X3107" s="13">
        <f t="shared" si="3597"/>
        <v>6.6976246628014324E-2</v>
      </c>
      <c r="Y3107" s="13">
        <f t="shared" si="3598"/>
        <v>5.9151594396954152E-2</v>
      </c>
      <c r="Z3107" s="13">
        <f t="shared" si="3599"/>
        <v>9.9287302777414706E-3</v>
      </c>
      <c r="AA3107" s="13">
        <f t="shared" si="3600"/>
        <v>2.7412785885377475E-2</v>
      </c>
      <c r="AB3107" s="13">
        <f t="shared" si="3601"/>
        <v>3.7842745697413013E-2</v>
      </c>
      <c r="AC3107" s="13">
        <f t="shared" si="3602"/>
        <v>1.0615390359152902E-2</v>
      </c>
      <c r="AD3107" s="13">
        <f t="shared" si="3603"/>
        <v>2.6172465169734659E-2</v>
      </c>
      <c r="AE3107" s="13">
        <f t="shared" si="3604"/>
        <v>4.6229614886809975E-2</v>
      </c>
      <c r="AF3107" s="13">
        <f t="shared" si="3605"/>
        <v>4.0828735060351791E-2</v>
      </c>
      <c r="AG3107" s="13">
        <f t="shared" si="3606"/>
        <v>2.4039216862897644E-2</v>
      </c>
      <c r="AH3107" s="13">
        <f t="shared" si="3607"/>
        <v>4.3843918988741102E-3</v>
      </c>
      <c r="AI3107" s="13">
        <f t="shared" si="3608"/>
        <v>1.2105112436266049E-2</v>
      </c>
      <c r="AJ3107" s="13">
        <f t="shared" si="3609"/>
        <v>1.6710840462536226E-2</v>
      </c>
      <c r="AK3107" s="13">
        <f t="shared" si="3610"/>
        <v>1.537929754526516E-2</v>
      </c>
      <c r="AL3107" s="13">
        <f t="shared" si="3611"/>
        <v>2.0707661947949479E-3</v>
      </c>
      <c r="AM3107" s="13">
        <f t="shared" si="3612"/>
        <v>1.4452204133268878E-2</v>
      </c>
      <c r="AN3107" s="13">
        <f t="shared" si="3613"/>
        <v>2.5527585078962474E-2</v>
      </c>
      <c r="AO3107" s="13">
        <f t="shared" si="3614"/>
        <v>2.2545266934873843E-2</v>
      </c>
      <c r="AP3107" s="13">
        <f t="shared" si="3615"/>
        <v>1.3274243257309431E-2</v>
      </c>
      <c r="AQ3107" s="13">
        <f t="shared" si="3616"/>
        <v>5.8617248100197791E-3</v>
      </c>
      <c r="AR3107" s="13">
        <f t="shared" si="3617"/>
        <v>1.5488701403044375E-3</v>
      </c>
      <c r="AS3107" s="13">
        <f t="shared" si="3618"/>
        <v>4.2763620657120319E-3</v>
      </c>
      <c r="AT3107" s="13">
        <f t="shared" si="3619"/>
        <v>5.9034234185270157E-3</v>
      </c>
      <c r="AU3107" s="13">
        <f t="shared" si="3620"/>
        <v>5.433030462636229E-3</v>
      </c>
      <c r="AV3107" s="13">
        <f t="shared" si="3621"/>
        <v>3.7500893018230681E-3</v>
      </c>
      <c r="AW3107" s="13">
        <f t="shared" si="3622"/>
        <v>2.8051989771102657E-4</v>
      </c>
      <c r="AX3107" s="13">
        <f t="shared" si="3623"/>
        <v>6.6503162437803534E-3</v>
      </c>
      <c r="AY3107" s="13">
        <f t="shared" si="3624"/>
        <v>1.1746755868491211E-2</v>
      </c>
      <c r="AZ3107" s="13">
        <f t="shared" si="3625"/>
        <v>1.0374414416982286E-2</v>
      </c>
      <c r="BA3107" s="13">
        <f t="shared" si="3626"/>
        <v>6.1082665830024894E-3</v>
      </c>
      <c r="BB3107" s="13">
        <f t="shared" si="3627"/>
        <v>2.6973272285095804E-3</v>
      </c>
      <c r="BC3107" s="13">
        <f t="shared" si="3628"/>
        <v>9.5288233789991568E-4</v>
      </c>
      <c r="BD3107" s="13">
        <f t="shared" si="3629"/>
        <v>4.5597328866798652E-4</v>
      </c>
      <c r="BE3107" s="13">
        <f t="shared" si="3630"/>
        <v>1.258922116126841E-3</v>
      </c>
      <c r="BF3107" s="13">
        <f t="shared" si="3631"/>
        <v>1.7379141869287276E-3</v>
      </c>
      <c r="BG3107" s="13">
        <f t="shared" si="3632"/>
        <v>1.5994347770140792E-3</v>
      </c>
      <c r="BH3107" s="13">
        <f t="shared" si="3633"/>
        <v>1.1039921987357839E-3</v>
      </c>
      <c r="BI3107" s="13">
        <f t="shared" si="3634"/>
        <v>6.0961474260040626E-4</v>
      </c>
      <c r="BJ3107" s="14">
        <f t="shared" si="3635"/>
        <v>0.56532823138217014</v>
      </c>
      <c r="BK3107" s="14">
        <f t="shared" si="3636"/>
        <v>0.18706035415713768</v>
      </c>
      <c r="BL3107" s="14">
        <f t="shared" si="3637"/>
        <v>0.22402831094878869</v>
      </c>
      <c r="BM3107" s="14">
        <f t="shared" si="3638"/>
        <v>0.80434892352803777</v>
      </c>
      <c r="BN3107" s="14">
        <f t="shared" si="3639"/>
        <v>0.17053046726701998</v>
      </c>
    </row>
    <row r="3108" spans="1:66" x14ac:dyDescent="0.25">
      <c r="A3108" t="s">
        <v>485</v>
      </c>
      <c r="B3108" t="s">
        <v>488</v>
      </c>
      <c r="C3108" t="s">
        <v>486</v>
      </c>
      <c r="D3108" t="s">
        <v>568</v>
      </c>
      <c r="E3108" s="10">
        <f>VLOOKUP(A3108,home!$A$2:$E$405,3,FALSE)</f>
        <v>1.4155844155844199</v>
      </c>
      <c r="F3108" s="10">
        <f>VLOOKUP(B3108,home!$B$2:$E$405,3,FALSE)</f>
        <v>1.88</v>
      </c>
      <c r="G3108" s="10">
        <f>VLOOKUP(C3108,away!$B$2:$E$405,4,FALSE)</f>
        <v>1.84</v>
      </c>
      <c r="H3108" s="10">
        <f>VLOOKUP(A3108,away!$A$2:$E$405,3,FALSE)</f>
        <v>1.1818181818181801</v>
      </c>
      <c r="I3108" s="10">
        <f>VLOOKUP(C3108,away!$B$2:$E$405,3,FALSE)</f>
        <v>0.71</v>
      </c>
      <c r="J3108" s="10">
        <f>VLOOKUP(B3108,home!$B$2:$E$405,4,FALSE)</f>
        <v>1.88</v>
      </c>
      <c r="K3108" s="12">
        <f t="shared" si="3584"/>
        <v>4.8967896103896251</v>
      </c>
      <c r="L3108" s="12">
        <f t="shared" si="3585"/>
        <v>1.5774909090909066</v>
      </c>
      <c r="M3108" s="13">
        <f t="shared" si="3586"/>
        <v>1.5426084148810286E-3</v>
      </c>
      <c r="N3108" s="13">
        <f t="shared" si="3587"/>
        <v>7.5538288588890305E-3</v>
      </c>
      <c r="O3108" s="13">
        <f t="shared" si="3588"/>
        <v>2.4334507507619563E-3</v>
      </c>
      <c r="P3108" s="13">
        <f t="shared" si="3589"/>
        <v>1.1916096353725984E-2</v>
      </c>
      <c r="Q3108" s="13">
        <f t="shared" si="3590"/>
        <v>1.8494755337434561E-2</v>
      </c>
      <c r="R3108" s="13">
        <f t="shared" si="3591"/>
        <v>1.9193732185237144E-3</v>
      </c>
      <c r="S3108" s="13">
        <f t="shared" si="3592"/>
        <v>2.3011891893872607E-2</v>
      </c>
      <c r="T3108" s="13">
        <f t="shared" si="3593"/>
        <v>2.9175308410663545E-2</v>
      </c>
      <c r="U3108" s="13">
        <f t="shared" si="3594"/>
        <v>9.398766834927021E-3</v>
      </c>
      <c r="V3108" s="13">
        <f t="shared" si="3595"/>
        <v>1.9750956197429476E-2</v>
      </c>
      <c r="W3108" s="13">
        <f t="shared" si="3596"/>
        <v>3.0188308594349206E-2</v>
      </c>
      <c r="X3108" s="13">
        <f t="shared" si="3597"/>
        <v>4.7621782368416757E-2</v>
      </c>
      <c r="Y3108" s="13">
        <f t="shared" si="3598"/>
        <v>3.7561464380441542E-2</v>
      </c>
      <c r="Z3108" s="13">
        <f t="shared" si="3599"/>
        <v>1.0092646011245711E-3</v>
      </c>
      <c r="AA3108" s="13">
        <f t="shared" si="3600"/>
        <v>4.94215641292083E-3</v>
      </c>
      <c r="AB3108" s="13">
        <f t="shared" si="3601"/>
        <v>1.2100350087855588E-2</v>
      </c>
      <c r="AC3108" s="13">
        <f t="shared" si="3602"/>
        <v>9.5355654931772778E-3</v>
      </c>
      <c r="AD3108" s="13">
        <f t="shared" si="3603"/>
        <v>3.6956448970011262E-2</v>
      </c>
      <c r="AE3108" s="13">
        <f t="shared" si="3604"/>
        <v>5.8298462282474768E-2</v>
      </c>
      <c r="AF3108" s="13">
        <f t="shared" si="3605"/>
        <v>4.5982647132291533E-2</v>
      </c>
      <c r="AG3108" s="13">
        <f t="shared" si="3606"/>
        <v>2.4179069275708315E-2</v>
      </c>
      <c r="AH3108" s="13">
        <f t="shared" si="3607"/>
        <v>3.9802643328531773E-4</v>
      </c>
      <c r="AI3108" s="13">
        <f t="shared" si="3608"/>
        <v>1.9490517031719834E-3</v>
      </c>
      <c r="AJ3108" s="13">
        <f t="shared" si="3609"/>
        <v>4.7720480651023854E-3</v>
      </c>
      <c r="AK3108" s="13">
        <f t="shared" si="3610"/>
        <v>7.7892384618244246E-3</v>
      </c>
      <c r="AL3108" s="13">
        <f t="shared" si="3611"/>
        <v>2.9463528425709602E-3</v>
      </c>
      <c r="AM3108" s="13">
        <f t="shared" si="3612"/>
        <v>3.6193591070649095E-2</v>
      </c>
      <c r="AN3108" s="13">
        <f t="shared" si="3613"/>
        <v>5.7095060881302756E-2</v>
      </c>
      <c r="AO3108" s="13">
        <f t="shared" si="3614"/>
        <v>4.5033469747123488E-2</v>
      </c>
      <c r="AP3108" s="13">
        <f t="shared" si="3615"/>
        <v>2.3679963043635888E-2</v>
      </c>
      <c r="AQ3108" s="13">
        <f t="shared" si="3616"/>
        <v>9.3387316072360612E-3</v>
      </c>
      <c r="AR3108" s="13">
        <f t="shared" si="3617"/>
        <v>1.2557661601709339E-4</v>
      </c>
      <c r="AS3108" s="13">
        <f t="shared" si="3618"/>
        <v>6.1492226862039042E-4</v>
      </c>
      <c r="AT3108" s="13">
        <f t="shared" si="3619"/>
        <v>1.5055724880887731E-3</v>
      </c>
      <c r="AU3108" s="13">
        <f t="shared" si="3620"/>
        <v>2.4574905724538535E-3</v>
      </c>
      <c r="AV3108" s="13">
        <f t="shared" si="3621"/>
        <v>3.0084535757056215E-3</v>
      </c>
      <c r="AW3108" s="13">
        <f t="shared" si="3622"/>
        <v>6.32208840152839E-4</v>
      </c>
      <c r="AX3108" s="13">
        <f t="shared" si="3623"/>
        <v>2.9538733452907525E-2</v>
      </c>
      <c r="AY3108" s="13">
        <f t="shared" si="3624"/>
        <v>4.6597083488021072E-2</v>
      </c>
      <c r="AZ3108" s="13">
        <f t="shared" si="3625"/>
        <v>3.6753237796251621E-2</v>
      </c>
      <c r="BA3108" s="13">
        <f t="shared" si="3626"/>
        <v>1.9325966167747746E-2</v>
      </c>
      <c r="BB3108" s="13">
        <f t="shared" si="3627"/>
        <v>7.6216339847551239E-3</v>
      </c>
      <c r="BC3108" s="13">
        <f t="shared" si="3628"/>
        <v>2.4046116646739024E-3</v>
      </c>
      <c r="BD3108" s="13">
        <f t="shared" si="3629"/>
        <v>3.3015995026894072E-5</v>
      </c>
      <c r="BE3108" s="13">
        <f t="shared" si="3630"/>
        <v>1.6167238142437046E-4</v>
      </c>
      <c r="BF3108" s="13">
        <f t="shared" si="3631"/>
        <v>3.9583781882290294E-4</v>
      </c>
      <c r="BG3108" s="13">
        <f t="shared" si="3632"/>
        <v>6.4611150620376054E-4</v>
      </c>
      <c r="BH3108" s="13">
        <f t="shared" si="3633"/>
        <v>7.9096802768294184E-4</v>
      </c>
      <c r="BI3108" s="13">
        <f t="shared" si="3634"/>
        <v>7.7464080402164033E-4</v>
      </c>
      <c r="BJ3108" s="14">
        <f t="shared" si="3635"/>
        <v>0.64959415851498481</v>
      </c>
      <c r="BK3108" s="14">
        <f t="shared" si="3636"/>
        <v>0.11530055468367839</v>
      </c>
      <c r="BL3108" s="14">
        <f t="shared" si="3637"/>
        <v>5.6216724022441461E-2</v>
      </c>
      <c r="BM3108" s="14">
        <f t="shared" si="3638"/>
        <v>0.73229571424014472</v>
      </c>
      <c r="BN3108" s="14">
        <f t="shared" si="3639"/>
        <v>4.3860112934216273E-2</v>
      </c>
    </row>
    <row r="3109" spans="1:66" x14ac:dyDescent="0.25">
      <c r="A3109" t="s">
        <v>485</v>
      </c>
      <c r="B3109" t="s">
        <v>492</v>
      </c>
      <c r="C3109" t="s">
        <v>498</v>
      </c>
      <c r="D3109" t="s">
        <v>568</v>
      </c>
      <c r="E3109" s="10">
        <f>VLOOKUP(A3109,home!$A$2:$E$405,3,FALSE)</f>
        <v>1.4155844155844199</v>
      </c>
      <c r="F3109" s="10">
        <f>VLOOKUP(B3109,home!$B$2:$E$405,3,FALSE)</f>
        <v>1.41</v>
      </c>
      <c r="G3109" s="10">
        <f>VLOOKUP(C3109,away!$B$2:$E$405,4,FALSE)</f>
        <v>0.59</v>
      </c>
      <c r="H3109" s="10">
        <f>VLOOKUP(A3109,away!$A$2:$E$405,3,FALSE)</f>
        <v>1.1818181818181801</v>
      </c>
      <c r="I3109" s="10">
        <f>VLOOKUP(C3109,away!$B$2:$E$405,3,FALSE)</f>
        <v>0.94</v>
      </c>
      <c r="J3109" s="10">
        <f>VLOOKUP(B3109,home!$B$2:$E$405,4,FALSE)</f>
        <v>1.41</v>
      </c>
      <c r="K3109" s="12">
        <f t="shared" si="3584"/>
        <v>1.1776246753246788</v>
      </c>
      <c r="L3109" s="12">
        <f t="shared" si="3585"/>
        <v>1.5663818181818159</v>
      </c>
      <c r="M3109" s="13">
        <f t="shared" si="3586"/>
        <v>6.4312163767499791E-2</v>
      </c>
      <c r="N3109" s="13">
        <f t="shared" si="3587"/>
        <v>7.573559097612953E-2</v>
      </c>
      <c r="O3109" s="13">
        <f t="shared" si="3588"/>
        <v>0.10073740401334302</v>
      </c>
      <c r="P3109" s="13">
        <f t="shared" si="3589"/>
        <v>0.11863085269426407</v>
      </c>
      <c r="Q3109" s="13">
        <f t="shared" si="3590"/>
        <v>4.4594050366893616E-2</v>
      </c>
      <c r="R3109" s="13">
        <f t="shared" si="3591"/>
        <v>7.8896619028668222E-2</v>
      </c>
      <c r="S3109" s="13">
        <f t="shared" si="3592"/>
        <v>5.4706910740267047E-2</v>
      </c>
      <c r="T3109" s="13">
        <f t="shared" si="3593"/>
        <v>6.9851309693786279E-2</v>
      </c>
      <c r="U3109" s="13">
        <f t="shared" si="3594"/>
        <v>9.2910605367850285E-2</v>
      </c>
      <c r="V3109" s="13">
        <f t="shared" si="3595"/>
        <v>1.1212545339961124E-2</v>
      </c>
      <c r="W3109" s="13">
        <f t="shared" si="3596"/>
        <v>1.7505018028241812E-2</v>
      </c>
      <c r="X3109" s="13">
        <f t="shared" si="3597"/>
        <v>2.7419541966382868E-2</v>
      </c>
      <c r="Y3109" s="13">
        <f t="shared" si="3598"/>
        <v>2.1474735999507708E-2</v>
      </c>
      <c r="Z3109" s="13">
        <f t="shared" si="3599"/>
        <v>4.1194076520841123E-2</v>
      </c>
      <c r="AA3109" s="13">
        <f t="shared" si="3600"/>
        <v>4.8511160988155499E-2</v>
      </c>
      <c r="AB3109" s="13">
        <f t="shared" si="3601"/>
        <v>2.8563970104149929E-2</v>
      </c>
      <c r="AC3109" s="13">
        <f t="shared" si="3602"/>
        <v>1.2926732446771612E-3</v>
      </c>
      <c r="AD3109" s="13">
        <f t="shared" si="3603"/>
        <v>5.1535852930152332E-3</v>
      </c>
      <c r="AE3109" s="13">
        <f t="shared" si="3604"/>
        <v>8.0724823014282666E-3</v>
      </c>
      <c r="AF3109" s="13">
        <f t="shared" si="3605"/>
        <v>6.3222947522758709E-3</v>
      </c>
      <c r="AG3109" s="13">
        <f t="shared" si="3606"/>
        <v>3.3010425163837436E-3</v>
      </c>
      <c r="AH3109" s="13">
        <f t="shared" si="3607"/>
        <v>1.6131413119758992E-2</v>
      </c>
      <c r="AI3109" s="13">
        <f t="shared" si="3608"/>
        <v>1.8996750137684447E-2</v>
      </c>
      <c r="AJ3109" s="13">
        <f t="shared" si="3609"/>
        <v>1.118552085655735E-2</v>
      </c>
      <c r="AK3109" s="13">
        <f t="shared" si="3610"/>
        <v>4.3907817890135878E-3</v>
      </c>
      <c r="AL3109" s="13">
        <f t="shared" si="3611"/>
        <v>9.5379113553388775E-5</v>
      </c>
      <c r="AM3109" s="13">
        <f t="shared" si="3612"/>
        <v>1.2137978414890191E-3</v>
      </c>
      <c r="AN3109" s="13">
        <f t="shared" si="3613"/>
        <v>1.9012708698567329E-3</v>
      </c>
      <c r="AO3109" s="13">
        <f t="shared" si="3614"/>
        <v>1.4890580609911565E-3</v>
      </c>
      <c r="AP3109" s="13">
        <f t="shared" si="3615"/>
        <v>7.7747782431787215E-4</v>
      </c>
      <c r="AQ3109" s="13">
        <f t="shared" si="3616"/>
        <v>3.0445678201276773E-4</v>
      </c>
      <c r="AR3109" s="13">
        <f t="shared" si="3617"/>
        <v>5.0535904424740168E-3</v>
      </c>
      <c r="AS3109" s="13">
        <f t="shared" si="3618"/>
        <v>5.9512328040423638E-3</v>
      </c>
      <c r="AT3109" s="13">
        <f t="shared" si="3619"/>
        <v>3.504159299320984E-3</v>
      </c>
      <c r="AU3109" s="13">
        <f t="shared" si="3620"/>
        <v>1.3755281523829418E-3</v>
      </c>
      <c r="AV3109" s="13">
        <f t="shared" si="3621"/>
        <v>4.0496397346247973E-4</v>
      </c>
      <c r="AW3109" s="13">
        <f t="shared" si="3622"/>
        <v>4.8871459781383229E-6</v>
      </c>
      <c r="AX3109" s="13">
        <f t="shared" si="3623"/>
        <v>2.3823304816555016E-4</v>
      </c>
      <c r="AY3109" s="13">
        <f t="shared" si="3624"/>
        <v>3.7316391513655056E-4</v>
      </c>
      <c r="AZ3109" s="13">
        <f t="shared" si="3625"/>
        <v>2.9225858593571753E-4</v>
      </c>
      <c r="BA3109" s="13">
        <f t="shared" si="3626"/>
        <v>1.5259617840574522E-4</v>
      </c>
      <c r="BB3109" s="13">
        <f t="shared" si="3627"/>
        <v>5.9755969844696976E-5</v>
      </c>
      <c r="BC3109" s="13">
        <f t="shared" si="3628"/>
        <v>1.872013293851084E-5</v>
      </c>
      <c r="BD3109" s="13">
        <f t="shared" si="3629"/>
        <v>1.319308697604784E-3</v>
      </c>
      <c r="BE3109" s="13">
        <f t="shared" si="3630"/>
        <v>1.5536504766698587E-3</v>
      </c>
      <c r="BF3109" s="13">
        <f t="shared" si="3631"/>
        <v>9.148085690781877E-4</v>
      </c>
      <c r="BG3109" s="13">
        <f t="shared" si="3632"/>
        <v>3.5910038138164469E-4</v>
      </c>
      <c r="BH3109" s="13">
        <f t="shared" si="3633"/>
        <v>1.0572136750838203E-4</v>
      </c>
      <c r="BI3109" s="13">
        <f t="shared" si="3634"/>
        <v>2.4900018217387853E-5</v>
      </c>
      <c r="BJ3109" s="14">
        <f t="shared" si="3635"/>
        <v>0.28625044110313924</v>
      </c>
      <c r="BK3109" s="14">
        <f t="shared" si="3636"/>
        <v>0.25062368881535912</v>
      </c>
      <c r="BL3109" s="14">
        <f t="shared" si="3637"/>
        <v>0.42089118958732413</v>
      </c>
      <c r="BM3109" s="14">
        <f t="shared" si="3638"/>
        <v>0.5156844384107071</v>
      </c>
      <c r="BN3109" s="14">
        <f t="shared" si="3639"/>
        <v>0.48290668084679828</v>
      </c>
    </row>
    <row r="3110" spans="1:66" x14ac:dyDescent="0.25">
      <c r="A3110" t="s">
        <v>22</v>
      </c>
      <c r="B3110" t="s">
        <v>167</v>
      </c>
      <c r="C3110" t="s">
        <v>262</v>
      </c>
      <c r="D3110" t="s">
        <v>568</v>
      </c>
      <c r="E3110" s="10">
        <f>VLOOKUP(A3110,home!$A$2:$E$405,3,FALSE)</f>
        <v>1.6666666666666701</v>
      </c>
      <c r="F3110" s="10">
        <f>VLOOKUP(B3110,home!$B$2:$E$405,3,FALSE)</f>
        <v>0.75</v>
      </c>
      <c r="G3110" s="10">
        <f>VLOOKUP(C3110,away!$B$2:$E$405,4,FALSE)</f>
        <v>1.1299999999999999</v>
      </c>
      <c r="H3110" s="10">
        <f>VLOOKUP(A3110,away!$A$2:$E$405,3,FALSE)</f>
        <v>1.38</v>
      </c>
      <c r="I3110" s="10">
        <f>VLOOKUP(C3110,away!$B$2:$E$405,3,FALSE)</f>
        <v>0.75</v>
      </c>
      <c r="J3110" s="10">
        <f>VLOOKUP(B3110,home!$B$2:$E$405,4,FALSE)</f>
        <v>0.75</v>
      </c>
      <c r="K3110" s="12">
        <f t="shared" si="3584"/>
        <v>1.412500000000003</v>
      </c>
      <c r="L3110" s="12">
        <f t="shared" si="3585"/>
        <v>0.77624999999999988</v>
      </c>
      <c r="M3110" s="13">
        <f t="shared" si="3586"/>
        <v>0.11205673202450268</v>
      </c>
      <c r="N3110" s="13">
        <f t="shared" si="3587"/>
        <v>0.15828013398461035</v>
      </c>
      <c r="O3110" s="13">
        <f t="shared" si="3588"/>
        <v>8.6984038234020192E-2</v>
      </c>
      <c r="P3110" s="13">
        <f t="shared" si="3589"/>
        <v>0.12286495400555378</v>
      </c>
      <c r="Q3110" s="13">
        <f t="shared" si="3590"/>
        <v>0.11178534462663134</v>
      </c>
      <c r="R3110" s="13">
        <f t="shared" si="3591"/>
        <v>3.3760679839579082E-2</v>
      </c>
      <c r="S3110" s="13">
        <f t="shared" si="3592"/>
        <v>3.3678915693092747E-2</v>
      </c>
      <c r="T3110" s="13">
        <f t="shared" si="3593"/>
        <v>8.6773373766422565E-2</v>
      </c>
      <c r="U3110" s="13">
        <f t="shared" si="3594"/>
        <v>4.7686960273405549E-2</v>
      </c>
      <c r="V3110" s="13">
        <f t="shared" si="3595"/>
        <v>4.1030391509225749E-3</v>
      </c>
      <c r="W3110" s="13">
        <f t="shared" si="3596"/>
        <v>5.2632266428372383E-2</v>
      </c>
      <c r="X3110" s="13">
        <f t="shared" si="3597"/>
        <v>4.0855796815024055E-2</v>
      </c>
      <c r="Y3110" s="13">
        <f t="shared" si="3598"/>
        <v>1.5857156138831208E-2</v>
      </c>
      <c r="Z3110" s="13">
        <f t="shared" si="3599"/>
        <v>8.7355759084910868E-3</v>
      </c>
      <c r="AA3110" s="13">
        <f t="shared" si="3600"/>
        <v>1.2339000970743686E-2</v>
      </c>
      <c r="AB3110" s="13">
        <f t="shared" si="3601"/>
        <v>8.7144194355877492E-3</v>
      </c>
      <c r="AC3110" s="13">
        <f t="shared" si="3602"/>
        <v>2.8117438118915053E-4</v>
      </c>
      <c r="AD3110" s="13">
        <f t="shared" si="3603"/>
        <v>1.8585769082519025E-2</v>
      </c>
      <c r="AE3110" s="13">
        <f t="shared" si="3604"/>
        <v>1.4427203250305389E-2</v>
      </c>
      <c r="AF3110" s="13">
        <f t="shared" si="3605"/>
        <v>5.5995582615247777E-3</v>
      </c>
      <c r="AG3110" s="13">
        <f t="shared" si="3606"/>
        <v>1.4488857001695363E-3</v>
      </c>
      <c r="AH3110" s="13">
        <f t="shared" si="3607"/>
        <v>1.6952476997415509E-3</v>
      </c>
      <c r="AI3110" s="13">
        <f t="shared" si="3608"/>
        <v>2.3945373758849455E-3</v>
      </c>
      <c r="AJ3110" s="13">
        <f t="shared" si="3609"/>
        <v>1.6911420217187469E-3</v>
      </c>
      <c r="AK3110" s="13">
        <f t="shared" si="3610"/>
        <v>7.9624603522591194E-4</v>
      </c>
      <c r="AL3110" s="13">
        <f t="shared" si="3611"/>
        <v>1.2331781156991439E-5</v>
      </c>
      <c r="AM3110" s="13">
        <f t="shared" si="3612"/>
        <v>5.2504797658116343E-3</v>
      </c>
      <c r="AN3110" s="13">
        <f t="shared" si="3613"/>
        <v>4.0756849182112809E-3</v>
      </c>
      <c r="AO3110" s="13">
        <f t="shared" si="3614"/>
        <v>1.5818752088807529E-3</v>
      </c>
      <c r="AP3110" s="13">
        <f t="shared" si="3615"/>
        <v>4.0931021029789484E-4</v>
      </c>
      <c r="AQ3110" s="13">
        <f t="shared" si="3616"/>
        <v>7.9431762685935178E-5</v>
      </c>
      <c r="AR3110" s="13">
        <f t="shared" si="3617"/>
        <v>2.6318720538487584E-4</v>
      </c>
      <c r="AS3110" s="13">
        <f t="shared" si="3618"/>
        <v>3.7175192760613787E-4</v>
      </c>
      <c r="AT3110" s="13">
        <f t="shared" si="3619"/>
        <v>2.6254979887183549E-4</v>
      </c>
      <c r="AU3110" s="13">
        <f t="shared" si="3620"/>
        <v>1.2361719696882284E-4</v>
      </c>
      <c r="AV3110" s="13">
        <f t="shared" si="3621"/>
        <v>4.3652322679615627E-5</v>
      </c>
      <c r="AW3110" s="13">
        <f t="shared" si="3622"/>
        <v>3.7558944406665036E-7</v>
      </c>
      <c r="AX3110" s="13">
        <f t="shared" si="3623"/>
        <v>1.2360504448681595E-3</v>
      </c>
      <c r="AY3110" s="13">
        <f t="shared" si="3624"/>
        <v>9.5948415782890861E-4</v>
      </c>
      <c r="AZ3110" s="13">
        <f t="shared" si="3625"/>
        <v>3.7239978875734507E-4</v>
      </c>
      <c r="BA3110" s="13">
        <f t="shared" si="3626"/>
        <v>9.6358445340963042E-5</v>
      </c>
      <c r="BB3110" s="13">
        <f t="shared" si="3627"/>
        <v>1.8699560798980633E-5</v>
      </c>
      <c r="BC3110" s="13">
        <f t="shared" si="3628"/>
        <v>2.9031068140417436E-6</v>
      </c>
      <c r="BD3110" s="13">
        <f t="shared" si="3629"/>
        <v>3.404984469666829E-5</v>
      </c>
      <c r="BE3110" s="13">
        <f t="shared" si="3630"/>
        <v>4.809540563404406E-5</v>
      </c>
      <c r="BF3110" s="13">
        <f t="shared" si="3631"/>
        <v>3.3967380229043701E-5</v>
      </c>
      <c r="BG3110" s="13">
        <f t="shared" si="3632"/>
        <v>1.5992974857841447E-5</v>
      </c>
      <c r="BH3110" s="13">
        <f t="shared" si="3633"/>
        <v>5.6475192466752685E-6</v>
      </c>
      <c r="BI3110" s="13">
        <f t="shared" si="3634"/>
        <v>1.5954241871857666E-6</v>
      </c>
      <c r="BJ3110" s="14">
        <f t="shared" si="3635"/>
        <v>0.52032816542470661</v>
      </c>
      <c r="BK3110" s="14">
        <f t="shared" si="3636"/>
        <v>0.27395663119424685</v>
      </c>
      <c r="BL3110" s="14">
        <f t="shared" si="3637"/>
        <v>0.19726637888627016</v>
      </c>
      <c r="BM3110" s="14">
        <f t="shared" si="3638"/>
        <v>0.37359576013043255</v>
      </c>
      <c r="BN3110" s="14">
        <f t="shared" si="3639"/>
        <v>0.62573188271489744</v>
      </c>
    </row>
    <row r="3111" spans="1:66" x14ac:dyDescent="0.25">
      <c r="A3111" t="s">
        <v>22</v>
      </c>
      <c r="B3111" t="s">
        <v>291</v>
      </c>
      <c r="C3111" t="s">
        <v>259</v>
      </c>
      <c r="D3111" t="s">
        <v>568</v>
      </c>
      <c r="E3111" s="10">
        <f>VLOOKUP(A3111,home!$A$2:$E$405,3,FALSE)</f>
        <v>1.6666666666666701</v>
      </c>
      <c r="F3111" s="10">
        <f>VLOOKUP(B3111,home!$B$2:$E$405,3,FALSE)</f>
        <v>1.2</v>
      </c>
      <c r="G3111" s="10">
        <f>VLOOKUP(C3111,away!$B$2:$E$405,4,FALSE)</f>
        <v>1.1100000000000001</v>
      </c>
      <c r="H3111" s="10">
        <f>VLOOKUP(A3111,away!$A$2:$E$405,3,FALSE)</f>
        <v>1.38</v>
      </c>
      <c r="I3111" s="10">
        <f>VLOOKUP(C3111,away!$B$2:$E$405,3,FALSE)</f>
        <v>1.2</v>
      </c>
      <c r="J3111" s="10">
        <f>VLOOKUP(B3111,home!$B$2:$E$405,4,FALSE)</f>
        <v>1.2</v>
      </c>
      <c r="K3111" s="12">
        <f t="shared" si="3584"/>
        <v>2.2200000000000046</v>
      </c>
      <c r="L3111" s="12">
        <f t="shared" si="3585"/>
        <v>1.9871999999999999</v>
      </c>
      <c r="M3111" s="13">
        <f t="shared" si="3586"/>
        <v>1.4887996421553249E-2</v>
      </c>
      <c r="N3111" s="13">
        <f t="shared" si="3587"/>
        <v>3.3051352055848283E-2</v>
      </c>
      <c r="O3111" s="13">
        <f t="shared" si="3588"/>
        <v>2.9585426488910608E-2</v>
      </c>
      <c r="P3111" s="13">
        <f t="shared" si="3589"/>
        <v>6.56796468053817E-2</v>
      </c>
      <c r="Q3111" s="13">
        <f t="shared" si="3590"/>
        <v>3.668700078199167E-2</v>
      </c>
      <c r="R3111" s="13">
        <f t="shared" si="3591"/>
        <v>2.9396079759381591E-2</v>
      </c>
      <c r="S3111" s="13">
        <f t="shared" si="3592"/>
        <v>7.2437819743068427E-2</v>
      </c>
      <c r="T3111" s="13">
        <f t="shared" si="3593"/>
        <v>7.2904407953973835E-2</v>
      </c>
      <c r="U3111" s="13">
        <f t="shared" si="3594"/>
        <v>6.5259297065827268E-2</v>
      </c>
      <c r="V3111" s="13">
        <f t="shared" si="3595"/>
        <v>3.5507280730378378E-2</v>
      </c>
      <c r="W3111" s="13">
        <f t="shared" si="3596"/>
        <v>2.7148380578673893E-2</v>
      </c>
      <c r="X3111" s="13">
        <f t="shared" si="3597"/>
        <v>5.394926188594075E-2</v>
      </c>
      <c r="Y3111" s="13">
        <f t="shared" si="3598"/>
        <v>5.3603986609870743E-2</v>
      </c>
      <c r="Z3111" s="13">
        <f t="shared" si="3599"/>
        <v>1.9471963232614364E-2</v>
      </c>
      <c r="AA3111" s="13">
        <f t="shared" si="3600"/>
        <v>4.3227758376403982E-2</v>
      </c>
      <c r="AB3111" s="13">
        <f t="shared" si="3601"/>
        <v>4.7982811797808521E-2</v>
      </c>
      <c r="AC3111" s="13">
        <f t="shared" si="3602"/>
        <v>9.7902094721028718E-3</v>
      </c>
      <c r="AD3111" s="13">
        <f t="shared" si="3603"/>
        <v>1.5067351221164042E-2</v>
      </c>
      <c r="AE3111" s="13">
        <f t="shared" si="3604"/>
        <v>2.9941840346697179E-2</v>
      </c>
      <c r="AF3111" s="13">
        <f t="shared" si="3605"/>
        <v>2.9750212568478325E-2</v>
      </c>
      <c r="AG3111" s="13">
        <f t="shared" si="3606"/>
        <v>1.9706540805360041E-2</v>
      </c>
      <c r="AH3111" s="13">
        <f t="shared" si="3607"/>
        <v>9.6736713339628192E-3</v>
      </c>
      <c r="AI3111" s="13">
        <f t="shared" si="3608"/>
        <v>2.1475550361397505E-2</v>
      </c>
      <c r="AJ3111" s="13">
        <f t="shared" si="3609"/>
        <v>2.3837860901151281E-2</v>
      </c>
      <c r="AK3111" s="13">
        <f t="shared" si="3610"/>
        <v>1.7640017066851987E-2</v>
      </c>
      <c r="AL3111" s="13">
        <f t="shared" si="3611"/>
        <v>1.7276132585511031E-3</v>
      </c>
      <c r="AM3111" s="13">
        <f t="shared" si="3612"/>
        <v>6.6899039421968506E-3</v>
      </c>
      <c r="AN3111" s="13">
        <f t="shared" si="3613"/>
        <v>1.3294177113933579E-2</v>
      </c>
      <c r="AO3111" s="13">
        <f t="shared" si="3614"/>
        <v>1.3209094380404409E-2</v>
      </c>
      <c r="AP3111" s="13">
        <f t="shared" si="3615"/>
        <v>8.7497041175798804E-3</v>
      </c>
      <c r="AQ3111" s="13">
        <f t="shared" si="3616"/>
        <v>4.3468530056136861E-3</v>
      </c>
      <c r="AR3111" s="13">
        <f t="shared" si="3617"/>
        <v>3.8447039349701825E-3</v>
      </c>
      <c r="AS3111" s="13">
        <f t="shared" si="3618"/>
        <v>8.5352427356338231E-3</v>
      </c>
      <c r="AT3111" s="13">
        <f t="shared" si="3619"/>
        <v>9.4741194365535655E-3</v>
      </c>
      <c r="AU3111" s="13">
        <f t="shared" si="3620"/>
        <v>7.0108483830496528E-3</v>
      </c>
      <c r="AV3111" s="13">
        <f t="shared" si="3621"/>
        <v>3.8910208525925649E-3</v>
      </c>
      <c r="AW3111" s="13">
        <f t="shared" si="3622"/>
        <v>2.1170863915588657E-4</v>
      </c>
      <c r="AX3111" s="13">
        <f t="shared" si="3623"/>
        <v>2.47526445861284E-3</v>
      </c>
      <c r="AY3111" s="13">
        <f t="shared" si="3624"/>
        <v>4.918845532155435E-3</v>
      </c>
      <c r="AZ3111" s="13">
        <f t="shared" si="3625"/>
        <v>4.8873649207496414E-3</v>
      </c>
      <c r="BA3111" s="13">
        <f t="shared" si="3626"/>
        <v>3.2373905235045623E-3</v>
      </c>
      <c r="BB3111" s="13">
        <f t="shared" si="3627"/>
        <v>1.6083356120770672E-3</v>
      </c>
      <c r="BC3111" s="13">
        <f t="shared" si="3628"/>
        <v>6.392169056639095E-4</v>
      </c>
      <c r="BD3111" s="13">
        <f t="shared" si="3629"/>
        <v>1.273365943262123E-3</v>
      </c>
      <c r="BE3111" s="13">
        <f t="shared" si="3630"/>
        <v>2.8268723940419191E-3</v>
      </c>
      <c r="BF3111" s="13">
        <f t="shared" si="3631"/>
        <v>3.1378283573865367E-3</v>
      </c>
      <c r="BG3111" s="13">
        <f t="shared" si="3632"/>
        <v>2.3219929844660418E-3</v>
      </c>
      <c r="BH3111" s="13">
        <f t="shared" si="3633"/>
        <v>1.2887061063786558E-3</v>
      </c>
      <c r="BI3111" s="13">
        <f t="shared" si="3634"/>
        <v>5.7218551123212468E-4</v>
      </c>
      <c r="BJ3111" s="14">
        <f t="shared" si="3635"/>
        <v>0.43586648532049066</v>
      </c>
      <c r="BK3111" s="14">
        <f t="shared" si="3636"/>
        <v>0.20494941196319119</v>
      </c>
      <c r="BL3111" s="14">
        <f t="shared" si="3637"/>
        <v>0.33225535979126275</v>
      </c>
      <c r="BM3111" s="14">
        <f t="shared" si="3638"/>
        <v>0.77854858110149183</v>
      </c>
      <c r="BN3111" s="14">
        <f t="shared" si="3639"/>
        <v>0.20928750231306709</v>
      </c>
    </row>
    <row r="3112" spans="1:66" x14ac:dyDescent="0.25">
      <c r="A3112" t="s">
        <v>22</v>
      </c>
      <c r="B3112" t="s">
        <v>165</v>
      </c>
      <c r="C3112" t="s">
        <v>162</v>
      </c>
      <c r="D3112" t="s">
        <v>568</v>
      </c>
      <c r="E3112" s="10">
        <f>VLOOKUP(A3112,home!$A$2:$E$405,3,FALSE)</f>
        <v>1.6666666666666701</v>
      </c>
      <c r="F3112" s="10">
        <f>VLOOKUP(B3112,home!$B$2:$E$405,3,FALSE)</f>
        <v>0.6</v>
      </c>
      <c r="G3112" s="10">
        <f>VLOOKUP(C3112,away!$B$2:$E$405,4,FALSE)</f>
        <v>1.29</v>
      </c>
      <c r="H3112" s="10">
        <f>VLOOKUP(A3112,away!$A$2:$E$405,3,FALSE)</f>
        <v>1.38</v>
      </c>
      <c r="I3112" s="10">
        <f>VLOOKUP(C3112,away!$B$2:$E$405,3,FALSE)</f>
        <v>0.6</v>
      </c>
      <c r="J3112" s="10">
        <f>VLOOKUP(B3112,home!$B$2:$E$405,4,FALSE)</f>
        <v>0.6</v>
      </c>
      <c r="K3112" s="12">
        <f t="shared" si="3584"/>
        <v>1.2900000000000027</v>
      </c>
      <c r="L3112" s="12">
        <f t="shared" si="3585"/>
        <v>0.49679999999999996</v>
      </c>
      <c r="M3112" s="13">
        <f t="shared" si="3586"/>
        <v>0.16749529795859858</v>
      </c>
      <c r="N3112" s="13">
        <f t="shared" si="3587"/>
        <v>0.21606893436659258</v>
      </c>
      <c r="O3112" s="13">
        <f t="shared" si="3588"/>
        <v>8.3211664025831758E-2</v>
      </c>
      <c r="P3112" s="13">
        <f t="shared" si="3589"/>
        <v>0.10734304659332318</v>
      </c>
      <c r="Q3112" s="13">
        <f t="shared" si="3590"/>
        <v>0.13936446266645253</v>
      </c>
      <c r="R3112" s="13">
        <f t="shared" si="3591"/>
        <v>2.0669777344016604E-2</v>
      </c>
      <c r="S3112" s="13">
        <f t="shared" si="3592"/>
        <v>1.7198288239089088E-2</v>
      </c>
      <c r="T3112" s="13">
        <f t="shared" si="3593"/>
        <v>6.9236265052693605E-2</v>
      </c>
      <c r="U3112" s="13">
        <f t="shared" si="3594"/>
        <v>2.666401277378147E-2</v>
      </c>
      <c r="V3112" s="13">
        <f t="shared" si="3595"/>
        <v>1.2246557089290583E-3</v>
      </c>
      <c r="W3112" s="13">
        <f t="shared" si="3596"/>
        <v>5.9926718946574704E-2</v>
      </c>
      <c r="X3112" s="13">
        <f t="shared" si="3597"/>
        <v>2.9771593972658311E-2</v>
      </c>
      <c r="Y3112" s="13">
        <f t="shared" si="3598"/>
        <v>7.3952639428083227E-3</v>
      </c>
      <c r="Z3112" s="13">
        <f t="shared" si="3599"/>
        <v>3.4229151281691497E-3</v>
      </c>
      <c r="AA3112" s="13">
        <f t="shared" si="3600"/>
        <v>4.415560515338212E-3</v>
      </c>
      <c r="AB3112" s="13">
        <f t="shared" si="3601"/>
        <v>2.848036532393153E-3</v>
      </c>
      <c r="AC3112" s="13">
        <f t="shared" si="3602"/>
        <v>4.9052972093299069E-5</v>
      </c>
      <c r="AD3112" s="13">
        <f t="shared" si="3603"/>
        <v>1.9326366860270391E-2</v>
      </c>
      <c r="AE3112" s="13">
        <f t="shared" si="3604"/>
        <v>9.6013390561823283E-3</v>
      </c>
      <c r="AF3112" s="13">
        <f t="shared" si="3605"/>
        <v>2.3849726215556897E-3</v>
      </c>
      <c r="AG3112" s="13">
        <f t="shared" si="3606"/>
        <v>3.9495146612962225E-4</v>
      </c>
      <c r="AH3112" s="13">
        <f t="shared" si="3607"/>
        <v>4.2512605891860828E-4</v>
      </c>
      <c r="AI3112" s="13">
        <f t="shared" si="3608"/>
        <v>5.4841261600500576E-4</v>
      </c>
      <c r="AJ3112" s="13">
        <f t="shared" si="3609"/>
        <v>3.5372613732322951E-4</v>
      </c>
      <c r="AK3112" s="13">
        <f t="shared" si="3610"/>
        <v>1.5210223904898898E-4</v>
      </c>
      <c r="AL3112" s="13">
        <f t="shared" si="3611"/>
        <v>1.2574670532550728E-6</v>
      </c>
      <c r="AM3112" s="13">
        <f t="shared" si="3612"/>
        <v>4.9862026499497688E-3</v>
      </c>
      <c r="AN3112" s="13">
        <f t="shared" si="3613"/>
        <v>2.4771454764950453E-3</v>
      </c>
      <c r="AO3112" s="13">
        <f t="shared" si="3614"/>
        <v>6.1532293636136904E-4</v>
      </c>
      <c r="AP3112" s="13">
        <f t="shared" si="3615"/>
        <v>1.0189747826144271E-4</v>
      </c>
      <c r="AQ3112" s="13">
        <f t="shared" si="3616"/>
        <v>1.2655666800071181E-5</v>
      </c>
      <c r="AR3112" s="13">
        <f t="shared" si="3617"/>
        <v>4.2240525214152926E-5</v>
      </c>
      <c r="AS3112" s="13">
        <f t="shared" si="3618"/>
        <v>5.4490277526257382E-5</v>
      </c>
      <c r="AT3112" s="13">
        <f t="shared" si="3619"/>
        <v>3.5146229004436093E-5</v>
      </c>
      <c r="AU3112" s="13">
        <f t="shared" si="3620"/>
        <v>1.5112878471907549E-5</v>
      </c>
      <c r="AV3112" s="13">
        <f t="shared" si="3621"/>
        <v>4.8739033071901965E-6</v>
      </c>
      <c r="AW3112" s="13">
        <f t="shared" si="3622"/>
        <v>2.2385428482046817E-8</v>
      </c>
      <c r="AX3112" s="13">
        <f t="shared" si="3623"/>
        <v>1.0720335697392014E-3</v>
      </c>
      <c r="AY3112" s="13">
        <f t="shared" si="3624"/>
        <v>5.3258627744643522E-4</v>
      </c>
      <c r="AZ3112" s="13">
        <f t="shared" si="3625"/>
        <v>1.3229443131769448E-4</v>
      </c>
      <c r="BA3112" s="13">
        <f t="shared" si="3626"/>
        <v>2.1907957826210208E-5</v>
      </c>
      <c r="BB3112" s="13">
        <f t="shared" si="3627"/>
        <v>2.7209683620153068E-6</v>
      </c>
      <c r="BC3112" s="13">
        <f t="shared" si="3628"/>
        <v>2.7035541644984092E-7</v>
      </c>
      <c r="BD3112" s="13">
        <f t="shared" si="3629"/>
        <v>3.4975154877318605E-6</v>
      </c>
      <c r="BE3112" s="13">
        <f t="shared" si="3630"/>
        <v>4.5117949791741087E-6</v>
      </c>
      <c r="BF3112" s="13">
        <f t="shared" si="3631"/>
        <v>2.9101077615673071E-6</v>
      </c>
      <c r="BG3112" s="13">
        <f t="shared" si="3632"/>
        <v>1.2513463374739444E-6</v>
      </c>
      <c r="BH3112" s="13">
        <f t="shared" si="3633"/>
        <v>4.0355919383534805E-7</v>
      </c>
      <c r="BI3112" s="13">
        <f t="shared" si="3634"/>
        <v>1.0411827200951998E-7</v>
      </c>
      <c r="BJ3112" s="14">
        <f t="shared" si="3635"/>
        <v>0.56342590671989368</v>
      </c>
      <c r="BK3112" s="14">
        <f t="shared" si="3636"/>
        <v>0.29384418521653288</v>
      </c>
      <c r="BL3112" s="14">
        <f t="shared" si="3637"/>
        <v>0.13945296049821279</v>
      </c>
      <c r="BM3112" s="14">
        <f t="shared" si="3638"/>
        <v>0.26546022071597525</v>
      </c>
      <c r="BN3112" s="14">
        <f t="shared" si="3639"/>
        <v>0.73415318295481524</v>
      </c>
    </row>
    <row r="3113" spans="1:66" x14ac:dyDescent="0.25">
      <c r="A3113" t="s">
        <v>22</v>
      </c>
      <c r="B3113" t="s">
        <v>24</v>
      </c>
      <c r="C3113" t="s">
        <v>164</v>
      </c>
      <c r="D3113" t="s">
        <v>568</v>
      </c>
      <c r="E3113" s="10">
        <f>VLOOKUP(A3113,home!$A$2:$E$405,3,FALSE)</f>
        <v>1.6666666666666701</v>
      </c>
      <c r="F3113" s="10">
        <f>VLOOKUP(B3113,home!$B$2:$E$405,3,FALSE)</f>
        <v>0.86</v>
      </c>
      <c r="G3113" s="10">
        <f>VLOOKUP(C3113,away!$B$2:$E$405,4,FALSE)</f>
        <v>0.6</v>
      </c>
      <c r="H3113" s="10">
        <f>VLOOKUP(A3113,away!$A$2:$E$405,3,FALSE)</f>
        <v>1.38</v>
      </c>
      <c r="I3113" s="10">
        <f>VLOOKUP(C3113,away!$B$2:$E$405,3,FALSE)</f>
        <v>0.26</v>
      </c>
      <c r="J3113" s="10">
        <f>VLOOKUP(B3113,home!$B$2:$E$405,4,FALSE)</f>
        <v>0.86</v>
      </c>
      <c r="K3113" s="12">
        <f t="shared" si="3584"/>
        <v>0.86000000000000176</v>
      </c>
      <c r="L3113" s="12">
        <f t="shared" si="3585"/>
        <v>0.30856800000000001</v>
      </c>
      <c r="M3113" s="13">
        <f t="shared" si="3586"/>
        <v>0.31081170510027872</v>
      </c>
      <c r="N3113" s="13">
        <f t="shared" si="3587"/>
        <v>0.26729806638624026</v>
      </c>
      <c r="O3113" s="13">
        <f t="shared" si="3588"/>
        <v>9.5906546219382827E-2</v>
      </c>
      <c r="P3113" s="13">
        <f t="shared" si="3589"/>
        <v>8.2479629748669403E-2</v>
      </c>
      <c r="Q3113" s="13">
        <f t="shared" si="3590"/>
        <v>0.11493816854608352</v>
      </c>
      <c r="R3113" s="13">
        <f t="shared" si="3591"/>
        <v>1.479684557691126E-2</v>
      </c>
      <c r="S3113" s="13">
        <f t="shared" si="3592"/>
        <v>5.4718734943418057E-3</v>
      </c>
      <c r="T3113" s="13">
        <f t="shared" si="3593"/>
        <v>3.5466240791927908E-2</v>
      </c>
      <c r="U3113" s="13">
        <f t="shared" si="3594"/>
        <v>1.2725287196143711E-2</v>
      </c>
      <c r="V3113" s="13">
        <f t="shared" si="3595"/>
        <v>1.6134030577175299E-4</v>
      </c>
      <c r="W3113" s="13">
        <f t="shared" si="3596"/>
        <v>3.2948941649877349E-2</v>
      </c>
      <c r="X3113" s="13">
        <f t="shared" si="3597"/>
        <v>1.0166989027019355E-2</v>
      </c>
      <c r="Y3113" s="13">
        <f t="shared" si="3598"/>
        <v>1.5686037350446543E-3</v>
      </c>
      <c r="Z3113" s="13">
        <f t="shared" si="3599"/>
        <v>1.5219443486587847E-3</v>
      </c>
      <c r="AA3113" s="13">
        <f t="shared" si="3600"/>
        <v>1.3088721398465575E-3</v>
      </c>
      <c r="AB3113" s="13">
        <f t="shared" si="3601"/>
        <v>5.6281502013402079E-4</v>
      </c>
      <c r="AC3113" s="13">
        <f t="shared" si="3602"/>
        <v>2.6759144815865872E-6</v>
      </c>
      <c r="AD3113" s="13">
        <f t="shared" si="3603"/>
        <v>7.084022454723643E-3</v>
      </c>
      <c r="AE3113" s="13">
        <f t="shared" si="3604"/>
        <v>2.1859026408091657E-3</v>
      </c>
      <c r="AF3113" s="13">
        <f t="shared" si="3605"/>
        <v>3.372498030346013E-4</v>
      </c>
      <c r="AG3113" s="13">
        <f t="shared" si="3606"/>
        <v>3.4688165740926955E-5</v>
      </c>
      <c r="AH3113" s="13">
        <f t="shared" si="3607"/>
        <v>1.1740583094423596E-4</v>
      </c>
      <c r="AI3113" s="13">
        <f t="shared" si="3608"/>
        <v>1.0096901461204314E-4</v>
      </c>
      <c r="AJ3113" s="13">
        <f t="shared" si="3609"/>
        <v>4.3416676283178634E-5</v>
      </c>
      <c r="AK3113" s="13">
        <f t="shared" si="3610"/>
        <v>1.2446113867844569E-5</v>
      </c>
      <c r="AL3113" s="13">
        <f t="shared" si="3611"/>
        <v>2.8404134343544904E-8</v>
      </c>
      <c r="AM3113" s="13">
        <f t="shared" si="3612"/>
        <v>1.2184518622124696E-3</v>
      </c>
      <c r="AN3113" s="13">
        <f t="shared" si="3613"/>
        <v>3.7597525421917736E-4</v>
      </c>
      <c r="AO3113" s="13">
        <f t="shared" si="3614"/>
        <v>5.8006966121951564E-5</v>
      </c>
      <c r="AP3113" s="13">
        <f t="shared" si="3615"/>
        <v>5.9663645074394511E-6</v>
      </c>
      <c r="AQ3113" s="13">
        <f t="shared" si="3616"/>
        <v>4.602572908328941E-7</v>
      </c>
      <c r="AR3113" s="13">
        <f t="shared" si="3617"/>
        <v>7.2455364885602027E-6</v>
      </c>
      <c r="AS3113" s="13">
        <f t="shared" si="3618"/>
        <v>6.2311613801617874E-6</v>
      </c>
      <c r="AT3113" s="13">
        <f t="shared" si="3619"/>
        <v>2.6793993934695738E-6</v>
      </c>
      <c r="AU3113" s="13">
        <f t="shared" si="3620"/>
        <v>7.6809449279461286E-7</v>
      </c>
      <c r="AV3113" s="13">
        <f t="shared" si="3621"/>
        <v>1.6514031595084206E-7</v>
      </c>
      <c r="AW3113" s="13">
        <f t="shared" si="3622"/>
        <v>2.0937672101284223E-10</v>
      </c>
      <c r="AX3113" s="13">
        <f t="shared" si="3623"/>
        <v>1.7464476691712093E-4</v>
      </c>
      <c r="AY3113" s="13">
        <f t="shared" si="3624"/>
        <v>5.3889786438082183E-5</v>
      </c>
      <c r="AZ3113" s="13">
        <f t="shared" si="3625"/>
        <v>8.3143318108130722E-6</v>
      </c>
      <c r="BA3113" s="13">
        <f t="shared" si="3626"/>
        <v>8.5517891273298942E-7</v>
      </c>
      <c r="BB3113" s="13">
        <f t="shared" si="3627"/>
        <v>6.5970211686048273E-8</v>
      </c>
      <c r="BC3113" s="13">
        <f t="shared" si="3628"/>
        <v>4.0712592559081098E-9</v>
      </c>
      <c r="BD3113" s="13">
        <f t="shared" si="3629"/>
        <v>3.7262345053367404E-7</v>
      </c>
      <c r="BE3113" s="13">
        <f t="shared" si="3630"/>
        <v>3.2045616745896032E-7</v>
      </c>
      <c r="BF3113" s="13">
        <f t="shared" si="3631"/>
        <v>1.3779615200735319E-7</v>
      </c>
      <c r="BG3113" s="13">
        <f t="shared" si="3632"/>
        <v>3.9501563575441337E-8</v>
      </c>
      <c r="BH3113" s="13">
        <f t="shared" si="3633"/>
        <v>8.4928361687199032E-9</v>
      </c>
      <c r="BI3113" s="13">
        <f t="shared" si="3634"/>
        <v>1.460767821019827E-9</v>
      </c>
      <c r="BJ3113" s="14">
        <f t="shared" si="3635"/>
        <v>0.4739255080104029</v>
      </c>
      <c r="BK3113" s="14">
        <f t="shared" si="3636"/>
        <v>0.39898114275411567</v>
      </c>
      <c r="BL3113" s="14">
        <f t="shared" si="3637"/>
        <v>0.12559257345113417</v>
      </c>
      <c r="BM3113" s="14">
        <f t="shared" si="3638"/>
        <v>0.11373631740968423</v>
      </c>
      <c r="BN3113" s="14">
        <f t="shared" si="3639"/>
        <v>0.88623096157756598</v>
      </c>
    </row>
    <row r="3114" spans="1:66" x14ac:dyDescent="0.25">
      <c r="A3114" t="s">
        <v>22</v>
      </c>
      <c r="B3114" t="s">
        <v>255</v>
      </c>
      <c r="C3114" t="s">
        <v>23</v>
      </c>
      <c r="D3114" t="s">
        <v>568</v>
      </c>
      <c r="E3114" s="10">
        <f>VLOOKUP(A3114,home!$A$2:$E$405,3,FALSE)</f>
        <v>1.6666666666666701</v>
      </c>
      <c r="F3114" s="10">
        <f>VLOOKUP(B3114,home!$B$2:$E$405,3,FALSE)</f>
        <v>1.29</v>
      </c>
      <c r="G3114" s="10">
        <f>VLOOKUP(C3114,away!$B$2:$E$405,4,FALSE)</f>
        <v>1.46</v>
      </c>
      <c r="H3114" s="10">
        <f>VLOOKUP(A3114,away!$A$2:$E$405,3,FALSE)</f>
        <v>1.38</v>
      </c>
      <c r="I3114" s="10">
        <f>VLOOKUP(C3114,away!$B$2:$E$405,3,FALSE)</f>
        <v>0.6</v>
      </c>
      <c r="J3114" s="10">
        <f>VLOOKUP(B3114,home!$B$2:$E$405,4,FALSE)</f>
        <v>1.29</v>
      </c>
      <c r="K3114" s="12">
        <f t="shared" si="3584"/>
        <v>3.1390000000000065</v>
      </c>
      <c r="L3114" s="12">
        <f t="shared" si="3585"/>
        <v>1.06812</v>
      </c>
      <c r="M3114" s="13">
        <f t="shared" si="3586"/>
        <v>1.4889187508909805E-2</v>
      </c>
      <c r="N3114" s="13">
        <f t="shared" si="3587"/>
        <v>4.6737159590467967E-2</v>
      </c>
      <c r="O3114" s="13">
        <f t="shared" si="3588"/>
        <v>1.5903438962016739E-2</v>
      </c>
      <c r="P3114" s="13">
        <f t="shared" si="3589"/>
        <v>4.9920894901770645E-2</v>
      </c>
      <c r="Q3114" s="13">
        <f t="shared" si="3590"/>
        <v>7.335397197723964E-2</v>
      </c>
      <c r="R3114" s="13">
        <f t="shared" si="3591"/>
        <v>8.4933906120546604E-3</v>
      </c>
      <c r="S3114" s="13">
        <f t="shared" si="3592"/>
        <v>4.1844052039480696E-2</v>
      </c>
      <c r="T3114" s="13">
        <f t="shared" si="3593"/>
        <v>7.8350844548329218E-2</v>
      </c>
      <c r="U3114" s="13">
        <f t="shared" si="3594"/>
        <v>2.6660753131239629E-2</v>
      </c>
      <c r="V3114" s="13">
        <f t="shared" si="3595"/>
        <v>1.5588437529487069E-2</v>
      </c>
      <c r="W3114" s="13">
        <f t="shared" si="3596"/>
        <v>7.6752706012185229E-2</v>
      </c>
      <c r="X3114" s="13">
        <f t="shared" si="3597"/>
        <v>8.1981100345735289E-2</v>
      </c>
      <c r="Y3114" s="13">
        <f t="shared" si="3598"/>
        <v>4.3782826450643381E-2</v>
      </c>
      <c r="Z3114" s="13">
        <f t="shared" si="3599"/>
        <v>3.0239867935159411E-3</v>
      </c>
      <c r="AA3114" s="13">
        <f t="shared" si="3600"/>
        <v>9.4922945448465568E-3</v>
      </c>
      <c r="AB3114" s="13">
        <f t="shared" si="3601"/>
        <v>1.4898156288136706E-2</v>
      </c>
      <c r="AC3114" s="13">
        <f t="shared" si="3602"/>
        <v>3.2665850265782936E-3</v>
      </c>
      <c r="AD3114" s="13">
        <f t="shared" si="3603"/>
        <v>6.0231686043062491E-2</v>
      </c>
      <c r="AE3114" s="13">
        <f t="shared" si="3604"/>
        <v>6.4334668496315903E-2</v>
      </c>
      <c r="AF3114" s="13">
        <f t="shared" si="3605"/>
        <v>3.4358573057142468E-2</v>
      </c>
      <c r="AG3114" s="13">
        <f t="shared" si="3606"/>
        <v>1.2233026351265004E-2</v>
      </c>
      <c r="AH3114" s="13">
        <f t="shared" si="3607"/>
        <v>8.0749519347256163E-4</v>
      </c>
      <c r="AI3114" s="13">
        <f t="shared" si="3608"/>
        <v>2.534727412310376E-3</v>
      </c>
      <c r="AJ3114" s="13">
        <f t="shared" si="3609"/>
        <v>3.9782546736211438E-3</v>
      </c>
      <c r="AK3114" s="13">
        <f t="shared" si="3610"/>
        <v>4.1625804734989318E-3</v>
      </c>
      <c r="AL3114" s="13">
        <f t="shared" si="3611"/>
        <v>4.3809199851081157E-4</v>
      </c>
      <c r="AM3114" s="13">
        <f t="shared" si="3612"/>
        <v>3.7813452497834694E-2</v>
      </c>
      <c r="AN3114" s="13">
        <f t="shared" si="3613"/>
        <v>4.0389304881987192E-2</v>
      </c>
      <c r="AO3114" s="13">
        <f t="shared" si="3614"/>
        <v>2.157031216527408E-2</v>
      </c>
      <c r="AP3114" s="13">
        <f t="shared" si="3615"/>
        <v>7.6798939433241837E-3</v>
      </c>
      <c r="AQ3114" s="13">
        <f t="shared" si="3616"/>
        <v>2.0507620796858562E-3</v>
      </c>
      <c r="AR3114" s="13">
        <f t="shared" si="3617"/>
        <v>1.7250035321038256E-4</v>
      </c>
      <c r="AS3114" s="13">
        <f t="shared" si="3618"/>
        <v>5.4147860872739192E-4</v>
      </c>
      <c r="AT3114" s="13">
        <f t="shared" si="3619"/>
        <v>8.498506763976436E-4</v>
      </c>
      <c r="AU3114" s="13">
        <f t="shared" si="3620"/>
        <v>8.8922709107073616E-4</v>
      </c>
      <c r="AV3114" s="13">
        <f t="shared" si="3621"/>
        <v>6.9782095971776168E-4</v>
      </c>
      <c r="AW3114" s="13">
        <f t="shared" si="3622"/>
        <v>4.0801317141265802E-5</v>
      </c>
      <c r="AX3114" s="13">
        <f t="shared" si="3623"/>
        <v>1.9782737898450562E-2</v>
      </c>
      <c r="AY3114" s="13">
        <f t="shared" si="3624"/>
        <v>2.1130338004093016E-2</v>
      </c>
      <c r="AZ3114" s="13">
        <f t="shared" si="3625"/>
        <v>1.1284868314465915E-2</v>
      </c>
      <c r="BA3114" s="13">
        <f t="shared" si="3626"/>
        <v>4.0178645146824446E-3</v>
      </c>
      <c r="BB3114" s="13">
        <f t="shared" si="3627"/>
        <v>1.072890361355653E-3</v>
      </c>
      <c r="BC3114" s="13">
        <f t="shared" si="3628"/>
        <v>2.291951305542401E-4</v>
      </c>
      <c r="BD3114" s="13">
        <f t="shared" si="3629"/>
        <v>3.0708512878512288E-5</v>
      </c>
      <c r="BE3114" s="13">
        <f t="shared" si="3630"/>
        <v>9.6394021925650273E-5</v>
      </c>
      <c r="BF3114" s="13">
        <f t="shared" si="3631"/>
        <v>1.5129041741230844E-4</v>
      </c>
      <c r="BG3114" s="13">
        <f t="shared" si="3632"/>
        <v>1.5830020675241236E-4</v>
      </c>
      <c r="BH3114" s="13">
        <f t="shared" si="3633"/>
        <v>1.2422608724895588E-4</v>
      </c>
      <c r="BI3114" s="13">
        <f t="shared" si="3634"/>
        <v>7.7989137574894634E-5</v>
      </c>
      <c r="BJ3114" s="14">
        <f t="shared" si="3635"/>
        <v>0.73913818266409448</v>
      </c>
      <c r="BK3114" s="14">
        <f t="shared" si="3636"/>
        <v>0.14707758700883033</v>
      </c>
      <c r="BL3114" s="14">
        <f t="shared" si="3637"/>
        <v>9.0720877364113967E-2</v>
      </c>
      <c r="BM3114" s="14">
        <f t="shared" si="3638"/>
        <v>0.74957305359114368</v>
      </c>
      <c r="BN3114" s="14">
        <f t="shared" si="3639"/>
        <v>0.20929804355245946</v>
      </c>
    </row>
    <row r="3115" spans="1:66" x14ac:dyDescent="0.25">
      <c r="A3115" t="s">
        <v>25</v>
      </c>
      <c r="B3115" t="s">
        <v>479</v>
      </c>
      <c r="C3115" t="s">
        <v>260</v>
      </c>
      <c r="D3115" t="s">
        <v>568</v>
      </c>
      <c r="E3115" s="10">
        <f>VLOOKUP(A3115,home!$A$2:$E$405,3,FALSE)</f>
        <v>1.38</v>
      </c>
      <c r="F3115" s="10">
        <f>VLOOKUP(B3115,home!$B$2:$E$405,3,FALSE)</f>
        <v>0.93</v>
      </c>
      <c r="G3115" s="10">
        <f>VLOOKUP(C3115,away!$B$2:$E$405,4,FALSE)</f>
        <v>1.36</v>
      </c>
      <c r="H3115" s="10">
        <f>VLOOKUP(A3115,away!$A$2:$E$405,3,FALSE)</f>
        <v>1.17333333333333</v>
      </c>
      <c r="I3115" s="10">
        <f>VLOOKUP(C3115,away!$B$2:$E$405,3,FALSE)</f>
        <v>1.18</v>
      </c>
      <c r="J3115" s="10">
        <f>VLOOKUP(B3115,home!$B$2:$E$405,4,FALSE)</f>
        <v>0.93</v>
      </c>
      <c r="K3115" s="12">
        <f t="shared" si="3584"/>
        <v>1.7454239999999999</v>
      </c>
      <c r="L3115" s="12">
        <f t="shared" si="3585"/>
        <v>1.2876159999999963</v>
      </c>
      <c r="M3115" s="13">
        <f t="shared" si="3586"/>
        <v>4.8168981617003552E-2</v>
      </c>
      <c r="N3115" s="13">
        <f t="shared" si="3587"/>
        <v>8.4075296569876778E-2</v>
      </c>
      <c r="O3115" s="13">
        <f t="shared" si="3588"/>
        <v>6.2023151433759464E-2</v>
      </c>
      <c r="P3115" s="13">
        <f t="shared" si="3589"/>
        <v>0.10825669706811815</v>
      </c>
      <c r="Q3115" s="13">
        <f t="shared" si="3590"/>
        <v>7.3373520220090319E-2</v>
      </c>
      <c r="R3115" s="13">
        <f t="shared" si="3591"/>
        <v>3.9931001078265693E-2</v>
      </c>
      <c r="S3115" s="13">
        <f t="shared" si="3592"/>
        <v>6.0824996017568612E-2</v>
      </c>
      <c r="T3115" s="13">
        <f t="shared" si="3593"/>
        <v>9.4476918611711549E-2</v>
      </c>
      <c r="U3115" s="13">
        <f t="shared" si="3594"/>
        <v>6.9696527626030805E-2</v>
      </c>
      <c r="V3115" s="13">
        <f t="shared" si="3595"/>
        <v>1.5188919754761923E-2</v>
      </c>
      <c r="W3115" s="13">
        <f t="shared" si="3596"/>
        <v>4.2689301052210304E-2</v>
      </c>
      <c r="X3115" s="13">
        <f t="shared" si="3597"/>
        <v>5.4967427063642667E-2</v>
      </c>
      <c r="Y3115" s="13">
        <f t="shared" si="3598"/>
        <v>3.5388469282989554E-2</v>
      </c>
      <c r="Z3115" s="13">
        <f t="shared" si="3599"/>
        <v>1.7138598628130681E-2</v>
      </c>
      <c r="AA3115" s="13">
        <f t="shared" si="3600"/>
        <v>2.9914121371906358E-2</v>
      </c>
      <c r="AB3115" s="13">
        <f t="shared" si="3601"/>
        <v>2.6106412690719148E-2</v>
      </c>
      <c r="AC3115" s="13">
        <f t="shared" si="3602"/>
        <v>2.1335076919380795E-3</v>
      </c>
      <c r="AD3115" s="13">
        <f t="shared" si="3603"/>
        <v>1.8627732649938281E-2</v>
      </c>
      <c r="AE3115" s="13">
        <f t="shared" si="3604"/>
        <v>2.3985366603782862E-2</v>
      </c>
      <c r="AF3115" s="13">
        <f t="shared" si="3605"/>
        <v>1.544197090244819E-2</v>
      </c>
      <c r="AG3115" s="13">
        <f t="shared" si="3606"/>
        <v>6.6277762685088941E-3</v>
      </c>
      <c r="AH3115" s="13">
        <f t="shared" si="3607"/>
        <v>5.5169834527897593E-3</v>
      </c>
      <c r="AI3115" s="13">
        <f t="shared" si="3608"/>
        <v>9.629475326102109E-3</v>
      </c>
      <c r="AJ3115" s="13">
        <f t="shared" si="3609"/>
        <v>8.4037586707932255E-3</v>
      </c>
      <c r="AK3115" s="13">
        <f t="shared" si="3610"/>
        <v>4.8893740247368646E-3</v>
      </c>
      <c r="AL3115" s="13">
        <f t="shared" si="3611"/>
        <v>1.9179686856166361E-4</v>
      </c>
      <c r="AM3115" s="13">
        <f t="shared" si="3612"/>
        <v>6.502658326557169E-3</v>
      </c>
      <c r="AN3115" s="13">
        <f t="shared" si="3613"/>
        <v>8.3729269038082116E-3</v>
      </c>
      <c r="AO3115" s="13">
        <f t="shared" si="3614"/>
        <v>5.3905573240869411E-3</v>
      </c>
      <c r="AP3115" s="13">
        <f t="shared" si="3615"/>
        <v>2.3136559531371716E-3</v>
      </c>
      <c r="AQ3115" s="13">
        <f t="shared" si="3616"/>
        <v>7.4477510593866543E-4</v>
      </c>
      <c r="AR3115" s="13">
        <f t="shared" si="3617"/>
        <v>1.4207512331094641E-3</v>
      </c>
      <c r="AS3115" s="13">
        <f t="shared" si="3618"/>
        <v>2.4798133002988522E-3</v>
      </c>
      <c r="AT3115" s="13">
        <f t="shared" si="3619"/>
        <v>2.1641628249304125E-3</v>
      </c>
      <c r="AU3115" s="13">
        <f t="shared" si="3620"/>
        <v>1.2591272448471134E-3</v>
      </c>
      <c r="AV3115" s="13">
        <f t="shared" si="3621"/>
        <v>5.4942772805250696E-4</v>
      </c>
      <c r="AW3115" s="13">
        <f t="shared" si="3622"/>
        <v>1.1973643388962524E-5</v>
      </c>
      <c r="AX3115" s="13">
        <f t="shared" si="3623"/>
        <v>1.891649317828788E-3</v>
      </c>
      <c r="AY3115" s="13">
        <f t="shared" si="3624"/>
        <v>2.4357179280254256E-3</v>
      </c>
      <c r="AZ3115" s="13">
        <f t="shared" si="3625"/>
        <v>1.5681346878061888E-3</v>
      </c>
      <c r="BA3115" s="13">
        <f t="shared" si="3626"/>
        <v>6.7305177139141627E-4</v>
      </c>
      <c r="BB3115" s="13">
        <f t="shared" si="3627"/>
        <v>2.1665805741798169E-4</v>
      </c>
      <c r="BC3115" s="13">
        <f t="shared" si="3628"/>
        <v>5.5794476252062236E-5</v>
      </c>
      <c r="BD3115" s="13">
        <f t="shared" si="3629"/>
        <v>3.0489700329524498E-4</v>
      </c>
      <c r="BE3115" s="13">
        <f t="shared" si="3630"/>
        <v>5.3217454707959956E-4</v>
      </c>
      <c r="BF3115" s="13">
        <f t="shared" si="3631"/>
        <v>4.6443511333093157E-4</v>
      </c>
      <c r="BG3115" s="13">
        <f t="shared" si="3632"/>
        <v>2.7021206441684261E-4</v>
      </c>
      <c r="BH3115" s="13">
        <f t="shared" si="3633"/>
        <v>1.1790865558067577E-4</v>
      </c>
      <c r="BI3115" s="13">
        <f t="shared" si="3634"/>
        <v>4.1160119451649051E-5</v>
      </c>
      <c r="BJ3115" s="14">
        <f t="shared" si="3635"/>
        <v>0.47981935907744944</v>
      </c>
      <c r="BK3115" s="14">
        <f t="shared" si="3636"/>
        <v>0.23720061694597738</v>
      </c>
      <c r="BL3115" s="14">
        <f t="shared" si="3637"/>
        <v>0.26571487550949674</v>
      </c>
      <c r="BM3115" s="14">
        <f t="shared" si="3638"/>
        <v>0.58162105788930374</v>
      </c>
      <c r="BN3115" s="14">
        <f t="shared" si="3639"/>
        <v>0.41582864798711394</v>
      </c>
    </row>
    <row r="3116" spans="1:66" x14ac:dyDescent="0.25">
      <c r="A3116" t="s">
        <v>178</v>
      </c>
      <c r="B3116" t="s">
        <v>180</v>
      </c>
      <c r="C3116" t="s">
        <v>273</v>
      </c>
      <c r="D3116" t="s">
        <v>568</v>
      </c>
      <c r="E3116" s="10">
        <f>VLOOKUP(A3116,home!$A$2:$E$405,3,FALSE)</f>
        <v>1.6850393700787401</v>
      </c>
      <c r="F3116" s="10">
        <f>VLOOKUP(B3116,home!$B$2:$E$405,3,FALSE)</f>
        <v>0.45</v>
      </c>
      <c r="G3116" s="10">
        <f>VLOOKUP(C3116,away!$B$2:$E$405,4,FALSE)</f>
        <v>0.08</v>
      </c>
      <c r="H3116" s="10">
        <f>VLOOKUP(A3116,away!$A$2:$E$405,3,FALSE)</f>
        <v>1.2913385826771699</v>
      </c>
      <c r="I3116" s="10">
        <f>VLOOKUP(C3116,away!$B$2:$E$405,3,FALSE)</f>
        <v>1.36</v>
      </c>
      <c r="J3116" s="10">
        <f>VLOOKUP(B3116,home!$B$2:$E$405,4,FALSE)</f>
        <v>0.45</v>
      </c>
      <c r="K3116" s="12">
        <f t="shared" si="3584"/>
        <v>6.0661417322834643E-2</v>
      </c>
      <c r="L3116" s="12">
        <f t="shared" si="3585"/>
        <v>0.79029921259842806</v>
      </c>
      <c r="M3116" s="13">
        <f t="shared" si="3586"/>
        <v>0.42700454152452205</v>
      </c>
      <c r="N3116" s="13">
        <f t="shared" si="3587"/>
        <v>2.5902700692164708E-2</v>
      </c>
      <c r="O3116" s="13">
        <f t="shared" si="3588"/>
        <v>0.33746135294278257</v>
      </c>
      <c r="P3116" s="13">
        <f t="shared" si="3589"/>
        <v>2.0470883961190525E-2</v>
      </c>
      <c r="Q3116" s="13">
        <f t="shared" si="3590"/>
        <v>7.8564726823794053E-4</v>
      </c>
      <c r="R3116" s="13">
        <f t="shared" si="3591"/>
        <v>0.13334772075654064</v>
      </c>
      <c r="S3116" s="13">
        <f t="shared" si="3592"/>
        <v>2.4534697491529012E-4</v>
      </c>
      <c r="T3116" s="13">
        <f t="shared" si="3593"/>
        <v>6.208964174685503E-4</v>
      </c>
      <c r="U3116" s="13">
        <f t="shared" si="3594"/>
        <v>8.0890617378613309E-3</v>
      </c>
      <c r="V3116" s="13">
        <f t="shared" si="3595"/>
        <v>1.3068998271822822E-6</v>
      </c>
      <c r="W3116" s="13">
        <f t="shared" si="3596"/>
        <v>1.588615893570891E-5</v>
      </c>
      <c r="X3116" s="13">
        <f t="shared" si="3597"/>
        <v>1.2554818898104233E-5</v>
      </c>
      <c r="Y3116" s="13">
        <f t="shared" si="3598"/>
        <v>4.9610317447438198E-6</v>
      </c>
      <c r="Z3116" s="13">
        <f t="shared" si="3599"/>
        <v>3.5128199571896376E-2</v>
      </c>
      <c r="AA3116" s="13">
        <f t="shared" si="3600"/>
        <v>2.1309263740306277E-3</v>
      </c>
      <c r="AB3116" s="13">
        <f t="shared" si="3601"/>
        <v>6.4632507029653357E-5</v>
      </c>
      <c r="AC3116" s="13">
        <f t="shared" si="3602"/>
        <v>3.9158533618330434E-9</v>
      </c>
      <c r="AD3116" s="13">
        <f t="shared" si="3603"/>
        <v>2.4091922921397908E-7</v>
      </c>
      <c r="AE3116" s="13">
        <f t="shared" si="3604"/>
        <v>1.9039827714762787E-7</v>
      </c>
      <c r="AF3116" s="13">
        <f t="shared" si="3605"/>
        <v>7.5235804254933799E-8</v>
      </c>
      <c r="AG3116" s="13">
        <f t="shared" si="3606"/>
        <v>1.9819598953961214E-8</v>
      </c>
      <c r="AH3116" s="13">
        <f t="shared" si="3607"/>
        <v>6.9404471154175347E-3</v>
      </c>
      <c r="AI3116" s="13">
        <f t="shared" si="3608"/>
        <v>4.2101735887540702E-4</v>
      </c>
      <c r="AJ3116" s="13">
        <f t="shared" si="3609"/>
        <v>1.2769754853449351E-5</v>
      </c>
      <c r="AK3116" s="13">
        <f t="shared" si="3610"/>
        <v>2.5821047609179477E-7</v>
      </c>
      <c r="AL3116" s="13">
        <f t="shared" si="3611"/>
        <v>7.509145405613315E-12</v>
      </c>
      <c r="AM3116" s="13">
        <f t="shared" si="3612"/>
        <v>2.9229003808889693E-9</v>
      </c>
      <c r="AN3116" s="13">
        <f t="shared" si="3613"/>
        <v>2.3099658695201977E-9</v>
      </c>
      <c r="AO3116" s="13">
        <f t="shared" si="3614"/>
        <v>9.1278210390552775E-10</v>
      </c>
      <c r="AP3116" s="13">
        <f t="shared" si="3615"/>
        <v>2.4045699266349174E-10</v>
      </c>
      <c r="AQ3116" s="13">
        <f t="shared" si="3616"/>
        <v>4.7508242991435869E-11</v>
      </c>
      <c r="AR3116" s="13">
        <f t="shared" si="3617"/>
        <v>1.0970059780791024E-3</v>
      </c>
      <c r="AS3116" s="13">
        <f t="shared" si="3618"/>
        <v>6.6545937441900833E-5</v>
      </c>
      <c r="AT3116" s="13">
        <f t="shared" si="3619"/>
        <v>2.0183854411511967E-6</v>
      </c>
      <c r="AU3116" s="13">
        <f t="shared" si="3620"/>
        <v>4.0812707188002151E-8</v>
      </c>
      <c r="AV3116" s="13">
        <f t="shared" si="3621"/>
        <v>6.1893916570151258E-10</v>
      </c>
      <c r="AW3116" s="13">
        <f t="shared" si="3622"/>
        <v>9.999818457381625E-15</v>
      </c>
      <c r="AX3116" s="13">
        <f t="shared" si="3623"/>
        <v>2.9551213299696337E-11</v>
      </c>
      <c r="AY3116" s="13">
        <f t="shared" si="3624"/>
        <v>2.3354300602078207E-11</v>
      </c>
      <c r="AZ3116" s="13">
        <f t="shared" si="3625"/>
        <v>9.2284426883047011E-12</v>
      </c>
      <c r="BA3116" s="13">
        <f t="shared" si="3626"/>
        <v>2.4310769966923088E-12</v>
      </c>
      <c r="BB3116" s="13">
        <f t="shared" si="3627"/>
        <v>4.803195590630207E-13</v>
      </c>
      <c r="BC3116" s="13">
        <f t="shared" si="3628"/>
        <v>7.591923386462592E-14</v>
      </c>
      <c r="BD3116" s="13">
        <f t="shared" si="3629"/>
        <v>1.4449382678194709E-4</v>
      </c>
      <c r="BE3116" s="13">
        <f t="shared" si="3630"/>
        <v>8.7652003269930751E-6</v>
      </c>
      <c r="BF3116" s="13">
        <f t="shared" si="3631"/>
        <v>2.6585473747698674E-7</v>
      </c>
      <c r="BG3116" s="13">
        <f t="shared" si="3632"/>
        <v>5.375708392448048E-9</v>
      </c>
      <c r="BH3116" s="13">
        <f t="shared" si="3633"/>
        <v>8.152452255003886E-11</v>
      </c>
      <c r="BI3116" s="13">
        <f t="shared" si="3634"/>
        <v>9.8907861689055056E-13</v>
      </c>
      <c r="BJ3116" s="14">
        <f t="shared" si="3635"/>
        <v>2.7343179259094182E-2</v>
      </c>
      <c r="BK3116" s="14">
        <f t="shared" si="3636"/>
        <v>0.44772208330717189</v>
      </c>
      <c r="BL3116" s="14">
        <f t="shared" si="3637"/>
        <v>0.48978732883054427</v>
      </c>
      <c r="BM3116" s="14">
        <f t="shared" si="3638"/>
        <v>5.5007943799923895E-2</v>
      </c>
      <c r="BN3116" s="14">
        <f t="shared" si="3639"/>
        <v>0.9449728471454385</v>
      </c>
    </row>
    <row r="3117" spans="1:66" x14ac:dyDescent="0.25">
      <c r="A3117" t="s">
        <v>178</v>
      </c>
      <c r="B3117" t="s">
        <v>271</v>
      </c>
      <c r="C3117" t="s">
        <v>274</v>
      </c>
      <c r="D3117" t="s">
        <v>568</v>
      </c>
      <c r="E3117" s="10">
        <f>VLOOKUP(A3117,home!$A$2:$E$405,3,FALSE)</f>
        <v>1.6850393700787401</v>
      </c>
      <c r="F3117" s="10">
        <f>VLOOKUP(B3117,home!$B$2:$E$405,3,FALSE)</f>
        <v>0.68</v>
      </c>
      <c r="G3117" s="10">
        <f>VLOOKUP(C3117,away!$B$2:$E$405,4,FALSE)</f>
        <v>0.59</v>
      </c>
      <c r="H3117" s="10">
        <f>VLOOKUP(A3117,away!$A$2:$E$405,3,FALSE)</f>
        <v>1.2913385826771699</v>
      </c>
      <c r="I3117" s="10">
        <f>VLOOKUP(C3117,away!$B$2:$E$405,3,FALSE)</f>
        <v>1.19</v>
      </c>
      <c r="J3117" s="10">
        <f>VLOOKUP(B3117,home!$B$2:$E$405,4,FALSE)</f>
        <v>0.68</v>
      </c>
      <c r="K3117" s="12">
        <f t="shared" si="3584"/>
        <v>0.67603779527559049</v>
      </c>
      <c r="L3117" s="12">
        <f t="shared" si="3585"/>
        <v>1.044951181102366</v>
      </c>
      <c r="M3117" s="13">
        <f t="shared" si="3586"/>
        <v>0.17888914326225253</v>
      </c>
      <c r="N3117" s="13">
        <f t="shared" si="3587"/>
        <v>0.12093582200975245</v>
      </c>
      <c r="O3117" s="13">
        <f t="shared" si="3588"/>
        <v>0.1869304215382811</v>
      </c>
      <c r="P3117" s="13">
        <f t="shared" si="3589"/>
        <v>0.12637203004667633</v>
      </c>
      <c r="Q3117" s="13">
        <f t="shared" si="3590"/>
        <v>4.0878593240657131E-2</v>
      </c>
      <c r="R3117" s="13">
        <f t="shared" si="3591"/>
        <v>9.7666582385194989E-2</v>
      </c>
      <c r="S3117" s="13">
        <f t="shared" si="3592"/>
        <v>2.2318137488514477E-2</v>
      </c>
      <c r="T3117" s="13">
        <f t="shared" si="3593"/>
        <v>4.2716134288627861E-2</v>
      </c>
      <c r="U3117" s="13">
        <f t="shared" si="3594"/>
        <v>6.6026301027789044E-2</v>
      </c>
      <c r="V3117" s="13">
        <f t="shared" si="3595"/>
        <v>1.7517915098152282E-3</v>
      </c>
      <c r="W3117" s="13">
        <f t="shared" si="3596"/>
        <v>9.2118246827938375E-3</v>
      </c>
      <c r="X3117" s="13">
        <f t="shared" si="3597"/>
        <v>9.6259070823933469E-3</v>
      </c>
      <c r="Y3117" s="13">
        <f t="shared" si="3598"/>
        <v>5.0293014874642781E-3</v>
      </c>
      <c r="Z3117" s="13">
        <f t="shared" si="3599"/>
        <v>3.4018936872547013E-2</v>
      </c>
      <c r="AA3117" s="13">
        <f t="shared" si="3600"/>
        <v>2.2998087080936175E-2</v>
      </c>
      <c r="AB3117" s="13">
        <f t="shared" si="3601"/>
        <v>7.7737880428760658E-3</v>
      </c>
      <c r="AC3117" s="13">
        <f t="shared" si="3602"/>
        <v>7.7344495757542206E-5</v>
      </c>
      <c r="AD3117" s="13">
        <f t="shared" si="3603"/>
        <v>1.5568854122553024E-3</v>
      </c>
      <c r="AE3117" s="13">
        <f t="shared" si="3604"/>
        <v>1.6268692503772222E-3</v>
      </c>
      <c r="AF3117" s="13">
        <f t="shared" si="3605"/>
        <v>8.4999947234039937E-4</v>
      </c>
      <c r="AG3117" s="13">
        <f t="shared" si="3606"/>
        <v>2.9606931751949614E-4</v>
      </c>
      <c r="AH3117" s="13">
        <f t="shared" si="3607"/>
        <v>8.887032066203707E-3</v>
      </c>
      <c r="AI3117" s="13">
        <f t="shared" si="3608"/>
        <v>6.0079695645798292E-3</v>
      </c>
      <c r="AJ3117" s="13">
        <f t="shared" si="3609"/>
        <v>2.0308072492606984E-3</v>
      </c>
      <c r="AK3117" s="13">
        <f t="shared" si="3610"/>
        <v>4.5763415180662982E-4</v>
      </c>
      <c r="AL3117" s="13">
        <f t="shared" si="3611"/>
        <v>2.1855280345298881E-6</v>
      </c>
      <c r="AM3117" s="13">
        <f t="shared" si="3612"/>
        <v>2.1050267631956074E-4</v>
      </c>
      <c r="AN3117" s="13">
        <f t="shared" si="3613"/>
        <v>2.1996502024533403E-4</v>
      </c>
      <c r="AO3117" s="13">
        <f t="shared" si="3614"/>
        <v>1.149263538532838E-4</v>
      </c>
      <c r="AP3117" s="13">
        <f t="shared" si="3615"/>
        <v>4.0030809732925792E-5</v>
      </c>
      <c r="AQ3117" s="13">
        <f t="shared" si="3616"/>
        <v>1.0457560477726222E-5</v>
      </c>
      <c r="AR3117" s="13">
        <f t="shared" si="3617"/>
        <v>1.8573029308148331E-3</v>
      </c>
      <c r="AS3117" s="13">
        <f t="shared" si="3618"/>
        <v>1.2556069785069524E-3</v>
      </c>
      <c r="AT3117" s="13">
        <f t="shared" si="3619"/>
        <v>4.2441888674124285E-4</v>
      </c>
      <c r="AU3117" s="13">
        <f t="shared" si="3620"/>
        <v>9.5641069488623488E-5</v>
      </c>
      <c r="AV3117" s="13">
        <f t="shared" si="3621"/>
        <v>1.6164244438722139E-5</v>
      </c>
      <c r="AW3117" s="13">
        <f t="shared" si="3622"/>
        <v>4.2886525111279056E-8</v>
      </c>
      <c r="AX3117" s="13">
        <f t="shared" si="3623"/>
        <v>2.3717960866447847E-5</v>
      </c>
      <c r="AY3117" s="13">
        <f t="shared" si="3624"/>
        <v>2.4784111220734369E-5</v>
      </c>
      <c r="AZ3117" s="13">
        <f t="shared" si="3625"/>
        <v>1.2949093146339389E-5</v>
      </c>
      <c r="BA3117" s="13">
        <f t="shared" si="3626"/>
        <v>4.5103900591572996E-6</v>
      </c>
      <c r="BB3117" s="13">
        <f t="shared" si="3627"/>
        <v>1.1782843548871973E-6</v>
      </c>
      <c r="BC3117" s="13">
        <f t="shared" si="3628"/>
        <v>2.4624992566276333E-7</v>
      </c>
      <c r="BD3117" s="13">
        <f t="shared" si="3629"/>
        <v>3.2346514853664093E-4</v>
      </c>
      <c r="BE3117" s="13">
        <f t="shared" si="3630"/>
        <v>2.1867466586520212E-4</v>
      </c>
      <c r="BF3117" s="13">
        <f t="shared" si="3631"/>
        <v>7.3916169497068834E-5</v>
      </c>
      <c r="BG3117" s="13">
        <f t="shared" si="3632"/>
        <v>1.6656708087338426E-5</v>
      </c>
      <c r="BH3117" s="13">
        <f t="shared" si="3633"/>
        <v>2.8151410529783411E-6</v>
      </c>
      <c r="BI3117" s="13">
        <f t="shared" si="3634"/>
        <v>3.8062835016905648E-7</v>
      </c>
      <c r="BJ3117" s="14">
        <f t="shared" si="3635"/>
        <v>0.23339067475438338</v>
      </c>
      <c r="BK3117" s="14">
        <f t="shared" si="3636"/>
        <v>0.32943541644227142</v>
      </c>
      <c r="BL3117" s="14">
        <f t="shared" si="3637"/>
        <v>0.40306366567830804</v>
      </c>
      <c r="BM3117" s="14">
        <f t="shared" si="3638"/>
        <v>0.24821136003999966</v>
      </c>
      <c r="BN3117" s="14">
        <f t="shared" si="3639"/>
        <v>0.75167259248281448</v>
      </c>
    </row>
    <row r="3118" spans="1:66" x14ac:dyDescent="0.25">
      <c r="A3118" t="s">
        <v>178</v>
      </c>
      <c r="B3118" t="s">
        <v>182</v>
      </c>
      <c r="C3118" t="s">
        <v>183</v>
      </c>
      <c r="D3118" t="s">
        <v>568</v>
      </c>
      <c r="E3118" s="10">
        <f>VLOOKUP(A3118,home!$A$2:$E$405,3,FALSE)</f>
        <v>1.6850393700787401</v>
      </c>
      <c r="F3118" s="10">
        <f>VLOOKUP(B3118,home!$B$2:$E$405,3,FALSE)</f>
        <v>1.87</v>
      </c>
      <c r="G3118" s="10">
        <f>VLOOKUP(C3118,away!$B$2:$E$405,4,FALSE)</f>
        <v>1.02</v>
      </c>
      <c r="H3118" s="10">
        <f>VLOOKUP(A3118,away!$A$2:$E$405,3,FALSE)</f>
        <v>1.2913385826771699</v>
      </c>
      <c r="I3118" s="10">
        <f>VLOOKUP(C3118,away!$B$2:$E$405,3,FALSE)</f>
        <v>0.42</v>
      </c>
      <c r="J3118" s="10">
        <f>VLOOKUP(B3118,home!$B$2:$E$405,4,FALSE)</f>
        <v>1.87</v>
      </c>
      <c r="K3118" s="12">
        <f t="shared" si="3584"/>
        <v>3.2140440944881892</v>
      </c>
      <c r="L3118" s="12">
        <f t="shared" si="3585"/>
        <v>1.0142173228346492</v>
      </c>
      <c r="M3118" s="13">
        <f t="shared" si="3586"/>
        <v>1.457771308882147E-2</v>
      </c>
      <c r="N3118" s="13">
        <f t="shared" si="3587"/>
        <v>4.6853412664269824E-2</v>
      </c>
      <c r="O3118" s="13">
        <f t="shared" si="3588"/>
        <v>1.4784969141996134E-2</v>
      </c>
      <c r="P3118" s="13">
        <f t="shared" si="3589"/>
        <v>4.7519542758022781E-2</v>
      </c>
      <c r="Q3118" s="13">
        <f t="shared" si="3590"/>
        <v>7.5294467140107291E-2</v>
      </c>
      <c r="R3118" s="13">
        <f t="shared" si="3591"/>
        <v>7.497585910694108E-3</v>
      </c>
      <c r="S3118" s="13">
        <f t="shared" si="3592"/>
        <v>3.8725329037774876E-2</v>
      </c>
      <c r="T3118" s="13">
        <f t="shared" si="3593"/>
        <v>7.6364952887101059E-2</v>
      </c>
      <c r="U3118" s="13">
        <f t="shared" si="3594"/>
        <v>2.4097571719184249E-2</v>
      </c>
      <c r="V3118" s="13">
        <f t="shared" si="3595"/>
        <v>1.4026052553394454E-2</v>
      </c>
      <c r="W3118" s="13">
        <f t="shared" si="3596"/>
        <v>8.0666579153098952E-2</v>
      </c>
      <c r="X3118" s="13">
        <f t="shared" si="3597"/>
        <v>8.1813441950885329E-2</v>
      </c>
      <c r="Y3118" s="13">
        <f t="shared" si="3598"/>
        <v>4.1488305033657441E-2</v>
      </c>
      <c r="Z3118" s="13">
        <f t="shared" si="3599"/>
        <v>2.5347271700223218E-3</v>
      </c>
      <c r="AA3118" s="13">
        <f t="shared" si="3600"/>
        <v>8.1467248919490035E-3</v>
      </c>
      <c r="AB3118" s="13">
        <f t="shared" si="3601"/>
        <v>1.3091966514194314E-2</v>
      </c>
      <c r="AC3118" s="13">
        <f t="shared" si="3602"/>
        <v>2.8575795804538736E-3</v>
      </c>
      <c r="AD3118" s="13">
        <f t="shared" si="3603"/>
        <v>6.4816485587395445E-2</v>
      </c>
      <c r="AE3118" s="13">
        <f t="shared" si="3604"/>
        <v>6.5738002487998812E-2</v>
      </c>
      <c r="AF3118" s="13">
        <f t="shared" si="3605"/>
        <v>3.3336310445937829E-2</v>
      </c>
      <c r="AG3118" s="13">
        <f t="shared" si="3606"/>
        <v>1.1270087844554607E-2</v>
      </c>
      <c r="AH3118" s="13">
        <f t="shared" si="3607"/>
        <v>6.4269105112407137E-4</v>
      </c>
      <c r="AI3118" s="13">
        <f t="shared" si="3608"/>
        <v>2.0656373774457283E-3</v>
      </c>
      <c r="AJ3118" s="13">
        <f t="shared" si="3609"/>
        <v>3.3195248071667574E-3</v>
      </c>
      <c r="AK3118" s="13">
        <f t="shared" si="3610"/>
        <v>3.5563663676604542E-3</v>
      </c>
      <c r="AL3118" s="13">
        <f t="shared" si="3611"/>
        <v>3.7259856667630075E-4</v>
      </c>
      <c r="AM3118" s="13">
        <f t="shared" si="3612"/>
        <v>4.1664608545529433E-2</v>
      </c>
      <c r="AN3118" s="13">
        <f t="shared" si="3613"/>
        <v>4.2256967736000496E-2</v>
      </c>
      <c r="AO3118" s="13">
        <f t="shared" si="3614"/>
        <v>2.1428874344158282E-2</v>
      </c>
      <c r="AP3118" s="13">
        <f t="shared" si="3615"/>
        <v>7.2445118562307724E-3</v>
      </c>
      <c r="AQ3118" s="13">
        <f t="shared" si="3616"/>
        <v>1.836877355017562E-3</v>
      </c>
      <c r="AR3118" s="13">
        <f t="shared" si="3617"/>
        <v>1.3036567945616851E-4</v>
      </c>
      <c r="AS3118" s="13">
        <f t="shared" si="3618"/>
        <v>4.190010421800386E-4</v>
      </c>
      <c r="AT3118" s="13">
        <f t="shared" si="3619"/>
        <v>6.733439126015749E-4</v>
      </c>
      <c r="AU3118" s="13">
        <f t="shared" si="3620"/>
        <v>7.2138567528555442E-4</v>
      </c>
      <c r="AV3118" s="13">
        <f t="shared" si="3621"/>
        <v>5.7964134237497764E-4</v>
      </c>
      <c r="AW3118" s="13">
        <f t="shared" si="3622"/>
        <v>3.373817090374763E-5</v>
      </c>
      <c r="AX3118" s="13">
        <f t="shared" si="3623"/>
        <v>2.2318648174153504E-2</v>
      </c>
      <c r="AY3118" s="13">
        <f t="shared" si="3624"/>
        <v>2.2635959600478393E-2</v>
      </c>
      <c r="AZ3118" s="13">
        <f t="shared" si="3625"/>
        <v>1.1478891172895234E-2</v>
      </c>
      <c r="BA3118" s="13">
        <f t="shared" si="3626"/>
        <v>3.8806967581613643E-3</v>
      </c>
      <c r="BB3118" s="13">
        <f t="shared" si="3627"/>
        <v>9.8396746919888014E-4</v>
      </c>
      <c r="BC3118" s="13">
        <f t="shared" si="3628"/>
        <v>1.9959137047345472E-4</v>
      </c>
      <c r="BD3118" s="13">
        <f t="shared" si="3629"/>
        <v>2.2036521734592528E-5</v>
      </c>
      <c r="BE3118" s="13">
        <f t="shared" si="3630"/>
        <v>7.0826352544127737E-5</v>
      </c>
      <c r="BF3118" s="13">
        <f t="shared" si="3631"/>
        <v>1.1381951006429615E-4</v>
      </c>
      <c r="BG3118" s="13">
        <f t="shared" si="3632"/>
        <v>1.2194030805323003E-4</v>
      </c>
      <c r="BH3118" s="13">
        <f t="shared" si="3633"/>
        <v>9.7980381744638633E-5</v>
      </c>
      <c r="BI3118" s="13">
        <f t="shared" si="3634"/>
        <v>6.2982653464410839E-5</v>
      </c>
      <c r="BJ3118" s="14">
        <f t="shared" si="3635"/>
        <v>0.75357163957730411</v>
      </c>
      <c r="BK3118" s="14">
        <f t="shared" si="3636"/>
        <v>0.14071477518562214</v>
      </c>
      <c r="BL3118" s="14">
        <f t="shared" si="3637"/>
        <v>8.0216361160918417E-2</v>
      </c>
      <c r="BM3118" s="14">
        <f t="shared" si="3638"/>
        <v>0.74790759096038073</v>
      </c>
      <c r="BN3118" s="14">
        <f t="shared" si="3639"/>
        <v>0.20652769070391161</v>
      </c>
    </row>
    <row r="3119" spans="1:66" x14ac:dyDescent="0.25">
      <c r="A3119" t="s">
        <v>178</v>
      </c>
      <c r="B3119" t="s">
        <v>272</v>
      </c>
      <c r="C3119" t="s">
        <v>181</v>
      </c>
      <c r="D3119" t="s">
        <v>568</v>
      </c>
      <c r="E3119" s="10">
        <f>VLOOKUP(A3119,home!$A$2:$E$405,3,FALSE)</f>
        <v>1.6850393700787401</v>
      </c>
      <c r="F3119" s="10">
        <f>VLOOKUP(B3119,home!$B$2:$E$405,3,FALSE)</f>
        <v>0.82</v>
      </c>
      <c r="G3119" s="10">
        <f>VLOOKUP(C3119,away!$B$2:$E$405,4,FALSE)</f>
        <v>0.85</v>
      </c>
      <c r="H3119" s="10">
        <f>VLOOKUP(A3119,away!$A$2:$E$405,3,FALSE)</f>
        <v>1.2913385826771699</v>
      </c>
      <c r="I3119" s="10">
        <f>VLOOKUP(C3119,away!$B$2:$E$405,3,FALSE)</f>
        <v>1.1000000000000001</v>
      </c>
      <c r="J3119" s="10">
        <f>VLOOKUP(B3119,home!$B$2:$E$405,4,FALSE)</f>
        <v>0.82</v>
      </c>
      <c r="K3119" s="12">
        <f t="shared" si="3584"/>
        <v>1.1744724409448817</v>
      </c>
      <c r="L3119" s="12">
        <f t="shared" si="3585"/>
        <v>1.1647874015748072</v>
      </c>
      <c r="M3119" s="13">
        <f t="shared" si="3586"/>
        <v>9.6398962244735223E-2</v>
      </c>
      <c r="N3119" s="13">
        <f t="shared" si="3587"/>
        <v>0.11321792449212766</v>
      </c>
      <c r="O3119" s="13">
        <f t="shared" si="3588"/>
        <v>0.11228429674755308</v>
      </c>
      <c r="P3119" s="13">
        <f t="shared" si="3589"/>
        <v>0.13187481208087809</v>
      </c>
      <c r="Q3119" s="13">
        <f t="shared" si="3590"/>
        <v>6.6485666068491253E-2</v>
      </c>
      <c r="R3119" s="13">
        <f t="shared" si="3591"/>
        <v>6.5393667123118476E-2</v>
      </c>
      <c r="S3119" s="13">
        <f t="shared" si="3592"/>
        <v>4.5101538586108374E-2</v>
      </c>
      <c r="T3119" s="13">
        <f t="shared" si="3593"/>
        <v>7.744166622188825E-2</v>
      </c>
      <c r="U3119" s="13">
        <f t="shared" si="3594"/>
        <v>7.6803059848426017E-2</v>
      </c>
      <c r="V3119" s="13">
        <f t="shared" si="3595"/>
        <v>6.8554874993841846E-3</v>
      </c>
      <c r="W3119" s="13">
        <f t="shared" si="3596"/>
        <v>2.6028527505102397E-2</v>
      </c>
      <c r="X3119" s="13">
        <f t="shared" si="3597"/>
        <v>3.0317700919486622E-2</v>
      </c>
      <c r="Y3119" s="13">
        <f t="shared" si="3598"/>
        <v>1.7656838037865486E-2</v>
      </c>
      <c r="Z3119" s="13">
        <f t="shared" si="3599"/>
        <v>2.5389906535928354E-2</v>
      </c>
      <c r="AA3119" s="13">
        <f t="shared" si="3600"/>
        <v>2.9819745504614178E-2</v>
      </c>
      <c r="AB3119" s="13">
        <f t="shared" si="3601"/>
        <v>1.7511234645579691E-2</v>
      </c>
      <c r="AC3119" s="13">
        <f t="shared" si="3602"/>
        <v>5.8614876696550878E-4</v>
      </c>
      <c r="AD3119" s="13">
        <f t="shared" si="3603"/>
        <v>7.6424470582796538E-3</v>
      </c>
      <c r="AE3119" s="13">
        <f t="shared" si="3604"/>
        <v>8.9018260506865867E-3</v>
      </c>
      <c r="AF3119" s="13">
        <f t="shared" si="3605"/>
        <v>5.1843674174250794E-3</v>
      </c>
      <c r="AG3119" s="13">
        <f t="shared" si="3606"/>
        <v>2.0128952843172176E-3</v>
      </c>
      <c r="AH3119" s="13">
        <f t="shared" si="3607"/>
        <v>7.3934608150528023E-3</v>
      </c>
      <c r="AI3119" s="13">
        <f t="shared" si="3608"/>
        <v>8.6834159704853985E-3</v>
      </c>
      <c r="AJ3119" s="13">
        <f t="shared" si="3609"/>
        <v>5.0992163752978789E-3</v>
      </c>
      <c r="AK3119" s="13">
        <f t="shared" si="3610"/>
        <v>1.99629636773407E-3</v>
      </c>
      <c r="AL3119" s="13">
        <f t="shared" si="3611"/>
        <v>3.2074311463549591E-5</v>
      </c>
      <c r="AM3119" s="13">
        <f t="shared" si="3612"/>
        <v>1.795168690265947E-3</v>
      </c>
      <c r="AN3119" s="13">
        <f t="shared" si="3613"/>
        <v>2.0909898741233225E-3</v>
      </c>
      <c r="AO3119" s="13">
        <f t="shared" si="3614"/>
        <v>1.2177793310996692E-3</v>
      </c>
      <c r="AP3119" s="13">
        <f t="shared" si="3615"/>
        <v>4.7281800758769681E-4</v>
      </c>
      <c r="AQ3119" s="13">
        <f t="shared" si="3616"/>
        <v>1.3768311461896275E-4</v>
      </c>
      <c r="AR3119" s="13">
        <f t="shared" si="3617"/>
        <v>1.7223620022821017E-3</v>
      </c>
      <c r="AS3119" s="13">
        <f t="shared" si="3618"/>
        <v>2.0228667050109735E-3</v>
      </c>
      <c r="AT3119" s="13">
        <f t="shared" si="3619"/>
        <v>1.1879005983701843E-3</v>
      </c>
      <c r="AU3119" s="13">
        <f t="shared" si="3620"/>
        <v>4.6505217178923852E-4</v>
      </c>
      <c r="AV3119" s="13">
        <f t="shared" si="3621"/>
        <v>1.3654773984200639E-4</v>
      </c>
      <c r="AW3119" s="13">
        <f t="shared" si="3622"/>
        <v>1.2188333712269692E-6</v>
      </c>
      <c r="AX3119" s="13">
        <f t="shared" si="3623"/>
        <v>3.5139602559407853E-4</v>
      </c>
      <c r="AY3119" s="13">
        <f t="shared" si="3624"/>
        <v>4.0930166357544122E-4</v>
      </c>
      <c r="AZ3119" s="13">
        <f t="shared" si="3625"/>
        <v>2.3837471058814208E-4</v>
      </c>
      <c r="BA3119" s="13">
        <f t="shared" si="3626"/>
        <v>9.2551953249036227E-5</v>
      </c>
      <c r="BB3119" s="13">
        <f t="shared" si="3627"/>
        <v>2.6950837283904492E-5</v>
      </c>
      <c r="BC3119" s="13">
        <f t="shared" si="3628"/>
        <v>6.2783991460369086E-6</v>
      </c>
      <c r="BD3119" s="13">
        <f t="shared" si="3629"/>
        <v>3.3436426020155835E-4</v>
      </c>
      <c r="BE3119" s="13">
        <f t="shared" si="3630"/>
        <v>3.9270160884365379E-4</v>
      </c>
      <c r="BF3119" s="13">
        <f t="shared" si="3631"/>
        <v>2.3060860855079413E-4</v>
      </c>
      <c r="BG3119" s="13">
        <f t="shared" si="3632"/>
        <v>9.0281151795851278E-5</v>
      </c>
      <c r="BH3119" s="13">
        <f t="shared" si="3633"/>
        <v>2.6508181180247218E-5</v>
      </c>
      <c r="BI3119" s="13">
        <f t="shared" si="3634"/>
        <v>6.2266256511548256E-6</v>
      </c>
      <c r="BJ3119" s="14">
        <f t="shared" si="3635"/>
        <v>0.36172915166280234</v>
      </c>
      <c r="BK3119" s="14">
        <f t="shared" si="3636"/>
        <v>0.28125832515311039</v>
      </c>
      <c r="BL3119" s="14">
        <f t="shared" si="3637"/>
        <v>0.33159981305137931</v>
      </c>
      <c r="BM3119" s="14">
        <f t="shared" si="3638"/>
        <v>0.41391378481611252</v>
      </c>
      <c r="BN3119" s="14">
        <f t="shared" si="3639"/>
        <v>0.58565532875690374</v>
      </c>
    </row>
    <row r="3120" spans="1:66" x14ac:dyDescent="0.25">
      <c r="A3120" t="s">
        <v>178</v>
      </c>
      <c r="B3120" t="s">
        <v>179</v>
      </c>
      <c r="C3120" t="s">
        <v>186</v>
      </c>
      <c r="D3120" t="s">
        <v>568</v>
      </c>
      <c r="E3120" s="10">
        <f>VLOOKUP(A3120,home!$A$2:$E$405,3,FALSE)</f>
        <v>1.6850393700787401</v>
      </c>
      <c r="F3120" s="10">
        <f>VLOOKUP(B3120,home!$B$2:$E$405,3,FALSE)</f>
        <v>0.59</v>
      </c>
      <c r="G3120" s="10">
        <f>VLOOKUP(C3120,away!$B$2:$E$405,4,FALSE)</f>
        <v>0.89</v>
      </c>
      <c r="H3120" s="10">
        <f>VLOOKUP(A3120,away!$A$2:$E$405,3,FALSE)</f>
        <v>1.2913385826771699</v>
      </c>
      <c r="I3120" s="10">
        <f>VLOOKUP(C3120,away!$B$2:$E$405,3,FALSE)</f>
        <v>0.67</v>
      </c>
      <c r="J3120" s="10">
        <f>VLOOKUP(B3120,home!$B$2:$E$405,4,FALSE)</f>
        <v>0.59</v>
      </c>
      <c r="K3120" s="12">
        <f t="shared" si="3584"/>
        <v>0.88481417322834643</v>
      </c>
      <c r="L3120" s="12">
        <f t="shared" si="3585"/>
        <v>0.51046614173228522</v>
      </c>
      <c r="M3120" s="13">
        <f t="shared" si="3586"/>
        <v>0.24776357479540997</v>
      </c>
      <c r="N3120" s="13">
        <f t="shared" si="3587"/>
        <v>0.21922472258870024</v>
      </c>
      <c r="O3120" s="13">
        <f t="shared" si="3588"/>
        <v>0.12647491608761138</v>
      </c>
      <c r="P3120" s="13">
        <f t="shared" si="3589"/>
        <v>0.11190679831218434</v>
      </c>
      <c r="Q3120" s="13">
        <f t="shared" si="3590"/>
        <v>9.6986570834267191E-2</v>
      </c>
      <c r="R3120" s="13">
        <f t="shared" si="3591"/>
        <v>3.2280581220578752E-2</v>
      </c>
      <c r="S3120" s="13">
        <f t="shared" si="3592"/>
        <v>1.2636170912960919E-2</v>
      </c>
      <c r="T3120" s="13">
        <f t="shared" si="3593"/>
        <v>4.9508360613613342E-2</v>
      </c>
      <c r="U3120" s="13">
        <f t="shared" si="3594"/>
        <v>2.8562315784016877E-2</v>
      </c>
      <c r="V3120" s="13">
        <f t="shared" si="3595"/>
        <v>6.3414999604749804E-4</v>
      </c>
      <c r="W3120" s="13">
        <f t="shared" si="3596"/>
        <v>2.8605030828991539E-2</v>
      </c>
      <c r="X3120" s="13">
        <f t="shared" si="3597"/>
        <v>1.4601899721408379E-2</v>
      </c>
      <c r="Y3120" s="13">
        <f t="shared" si="3598"/>
        <v>3.726887706374533E-3</v>
      </c>
      <c r="Z3120" s="13">
        <f t="shared" si="3599"/>
        <v>5.4927145828481674E-3</v>
      </c>
      <c r="AA3120" s="13">
        <f t="shared" si="3600"/>
        <v>4.8600317124020825E-3</v>
      </c>
      <c r="AB3120" s="13">
        <f t="shared" si="3601"/>
        <v>2.1501124707362963E-3</v>
      </c>
      <c r="AC3120" s="13">
        <f t="shared" si="3602"/>
        <v>1.7901565980279676E-5</v>
      </c>
      <c r="AD3120" s="13">
        <f t="shared" si="3603"/>
        <v>6.3275341757813748E-3</v>
      </c>
      <c r="AE3120" s="13">
        <f t="shared" si="3604"/>
        <v>3.2299919573902931E-3</v>
      </c>
      <c r="AF3120" s="13">
        <f t="shared" si="3605"/>
        <v>8.2440076615766745E-4</v>
      </c>
      <c r="AG3120" s="13">
        <f t="shared" si="3606"/>
        <v>1.4027622611388149E-4</v>
      </c>
      <c r="AH3120" s="13">
        <f t="shared" si="3607"/>
        <v>7.009612051857905E-4</v>
      </c>
      <c r="AI3120" s="13">
        <f t="shared" si="3608"/>
        <v>6.2022040923161051E-4</v>
      </c>
      <c r="AJ3120" s="13">
        <f t="shared" si="3609"/>
        <v>2.74389904306807E-4</v>
      </c>
      <c r="AK3120" s="13">
        <f t="shared" si="3610"/>
        <v>8.0928025440477546E-5</v>
      </c>
      <c r="AL3120" s="13">
        <f t="shared" si="3611"/>
        <v>3.2342234895208373E-7</v>
      </c>
      <c r="AM3120" s="13">
        <f t="shared" si="3612"/>
        <v>1.1197383840636211E-3</v>
      </c>
      <c r="AN3120" s="13">
        <f t="shared" si="3613"/>
        <v>5.7158853266250031E-4</v>
      </c>
      <c r="AO3120" s="13">
        <f t="shared" si="3614"/>
        <v>1.4588829646332242E-4</v>
      </c>
      <c r="AP3120" s="13">
        <f t="shared" si="3615"/>
        <v>2.4823678606509333E-5</v>
      </c>
      <c r="AQ3120" s="13">
        <f t="shared" si="3616"/>
        <v>3.1679118604667719E-6</v>
      </c>
      <c r="AR3120" s="13">
        <f t="shared" si="3617"/>
        <v>7.1563392383040657E-5</v>
      </c>
      <c r="AS3120" s="13">
        <f t="shared" si="3618"/>
        <v>6.3320303864815861E-5</v>
      </c>
      <c r="AT3120" s="13">
        <f t="shared" si="3619"/>
        <v>2.801335115635735E-5</v>
      </c>
      <c r="AU3120" s="13">
        <f t="shared" si="3620"/>
        <v>8.2622033809225597E-6</v>
      </c>
      <c r="AV3120" s="13">
        <f t="shared" si="3621"/>
        <v>1.8276286633838605E-6</v>
      </c>
      <c r="AW3120" s="13">
        <f t="shared" si="3622"/>
        <v>4.0577616970040138E-9</v>
      </c>
      <c r="AX3120" s="13">
        <f t="shared" si="3623"/>
        <v>1.6512673208788289E-4</v>
      </c>
      <c r="AY3120" s="13">
        <f t="shared" si="3624"/>
        <v>8.4291605825762288E-5</v>
      </c>
      <c r="AZ3120" s="13">
        <f t="shared" si="3625"/>
        <v>2.1514005403147748E-5</v>
      </c>
      <c r="BA3120" s="13">
        <f t="shared" si="3626"/>
        <v>3.6607237771174565E-6</v>
      </c>
      <c r="BB3120" s="13">
        <f t="shared" si="3627"/>
        <v>4.6716888561319643E-7</v>
      </c>
      <c r="BC3120" s="13">
        <f t="shared" si="3628"/>
        <v>4.7694779715267943E-8</v>
      </c>
      <c r="BD3120" s="13">
        <f t="shared" si="3629"/>
        <v>6.0884481331740611E-6</v>
      </c>
      <c r="BE3120" s="13">
        <f t="shared" si="3630"/>
        <v>5.3871452011980757E-6</v>
      </c>
      <c r="BF3120" s="13">
        <f t="shared" si="3631"/>
        <v>2.3833112136295645E-6</v>
      </c>
      <c r="BG3120" s="13">
        <f t="shared" si="3632"/>
        <v>7.0292918034449693E-7</v>
      </c>
      <c r="BH3120" s="13">
        <f t="shared" si="3633"/>
        <v>1.5549042538614877E-7</v>
      </c>
      <c r="BI3120" s="13">
        <f t="shared" si="3634"/>
        <v>2.751602643659383E-8</v>
      </c>
      <c r="BJ3120" s="14">
        <f t="shared" si="3635"/>
        <v>0.42531599015321403</v>
      </c>
      <c r="BK3120" s="14">
        <f t="shared" si="3636"/>
        <v>0.37304321061075774</v>
      </c>
      <c r="BL3120" s="14">
        <f t="shared" si="3637"/>
        <v>0.19619218853913878</v>
      </c>
      <c r="BM3120" s="14">
        <f t="shared" si="3638"/>
        <v>0.16532265249914282</v>
      </c>
      <c r="BN3120" s="14">
        <f t="shared" si="3639"/>
        <v>0.83463716383875186</v>
      </c>
    </row>
    <row r="3121" spans="1:66" x14ac:dyDescent="0.25">
      <c r="A3121" t="s">
        <v>28</v>
      </c>
      <c r="B3121" t="s">
        <v>279</v>
      </c>
      <c r="C3121" t="s">
        <v>187</v>
      </c>
      <c r="D3121" t="s">
        <v>568</v>
      </c>
      <c r="E3121" s="10">
        <f>VLOOKUP(A3121,home!$A$2:$E$405,3,FALSE)</f>
        <v>1.4074074074074101</v>
      </c>
      <c r="F3121" s="10">
        <f>VLOOKUP(B3121,home!$B$2:$E$405,3,FALSE)</f>
        <v>0.71</v>
      </c>
      <c r="G3121" s="10">
        <f>VLOOKUP(C3121,away!$B$2:$E$405,4,FALSE)</f>
        <v>1.07</v>
      </c>
      <c r="H3121" s="10">
        <f>VLOOKUP(A3121,away!$A$2:$E$405,3,FALSE)</f>
        <v>1.24074074074074</v>
      </c>
      <c r="I3121" s="10">
        <f>VLOOKUP(C3121,away!$B$2:$E$405,3,FALSE)</f>
        <v>0.47</v>
      </c>
      <c r="J3121" s="10">
        <f>VLOOKUP(B3121,home!$B$2:$E$405,4,FALSE)</f>
        <v>0.71</v>
      </c>
      <c r="K3121" s="12">
        <f t="shared" si="3584"/>
        <v>1.0692074074074096</v>
      </c>
      <c r="L3121" s="12">
        <f t="shared" si="3585"/>
        <v>0.4140351851851849</v>
      </c>
      <c r="M3121" s="13">
        <f t="shared" si="3586"/>
        <v>0.22690074754682149</v>
      </c>
      <c r="N3121" s="13">
        <f t="shared" si="3587"/>
        <v>0.24260396002334014</v>
      </c>
      <c r="O3121" s="13">
        <f t="shared" si="3588"/>
        <v>9.3944893029205126E-2</v>
      </c>
      <c r="P3121" s="13">
        <f t="shared" si="3589"/>
        <v>0.10044657551492284</v>
      </c>
      <c r="Q3121" s="13">
        <f t="shared" si="3590"/>
        <v>0.12969697556166318</v>
      </c>
      <c r="R3121" s="13">
        <f t="shared" si="3591"/>
        <v>1.9448245591274668E-2</v>
      </c>
      <c r="S3121" s="13">
        <f t="shared" si="3592"/>
        <v>1.1116660744576328E-2</v>
      </c>
      <c r="T3121" s="13">
        <f t="shared" si="3593"/>
        <v>5.3699111294631618E-2</v>
      </c>
      <c r="U3121" s="13">
        <f t="shared" si="3594"/>
        <v>2.079420824726937E-2</v>
      </c>
      <c r="V3121" s="13">
        <f t="shared" si="3595"/>
        <v>5.4680320459570366E-4</v>
      </c>
      <c r="W3121" s="13">
        <f t="shared" si="3596"/>
        <v>4.6224322329622688E-2</v>
      </c>
      <c r="X3121" s="13">
        <f t="shared" si="3597"/>
        <v>1.9138495855805009E-2</v>
      </c>
      <c r="Y3121" s="13">
        <f t="shared" si="3598"/>
        <v>3.9620053379120605E-3</v>
      </c>
      <c r="Z3121" s="13">
        <f t="shared" si="3599"/>
        <v>2.6840859883034539E-3</v>
      </c>
      <c r="AA3121" s="13">
        <f t="shared" si="3600"/>
        <v>2.8698446208124907E-3</v>
      </c>
      <c r="AB3121" s="13">
        <f t="shared" si="3601"/>
        <v>1.5342295633405116E-3</v>
      </c>
      <c r="AC3121" s="13">
        <f t="shared" si="3602"/>
        <v>1.5129001880792155E-5</v>
      </c>
      <c r="AD3121" s="13">
        <f t="shared" si="3603"/>
        <v>1.2355846959305075E-2</v>
      </c>
      <c r="AE3121" s="13">
        <f t="shared" si="3604"/>
        <v>5.1157553839156801E-3</v>
      </c>
      <c r="AF3121" s="13">
        <f t="shared" si="3605"/>
        <v>1.0590513638708177E-3</v>
      </c>
      <c r="AG3121" s="13">
        <f t="shared" si="3606"/>
        <v>1.4616150918695889E-4</v>
      </c>
      <c r="AH3121" s="13">
        <f t="shared" si="3607"/>
        <v>2.7782650980504514E-4</v>
      </c>
      <c r="AI3121" s="13">
        <f t="shared" si="3608"/>
        <v>2.9705416225770157E-4</v>
      </c>
      <c r="AJ3121" s="13">
        <f t="shared" si="3609"/>
        <v>1.5880625534356852E-4</v>
      </c>
      <c r="AK3121" s="13">
        <f t="shared" si="3610"/>
        <v>5.6598941518658674E-5</v>
      </c>
      <c r="AL3121" s="13">
        <f t="shared" si="3611"/>
        <v>2.6789800321320054E-7</v>
      </c>
      <c r="AM3121" s="13">
        <f t="shared" si="3612"/>
        <v>2.6421926187362621E-3</v>
      </c>
      <c r="AN3121" s="13">
        <f t="shared" si="3613"/>
        <v>1.0939607101933969E-3</v>
      </c>
      <c r="AO3121" s="13">
        <f t="shared" si="3614"/>
        <v>2.2646911261511973E-4</v>
      </c>
      <c r="AP3121" s="13">
        <f t="shared" si="3615"/>
        <v>3.125539366010853E-5</v>
      </c>
      <c r="AQ3121" s="13">
        <f t="shared" si="3616"/>
        <v>3.2352081755247226E-6</v>
      </c>
      <c r="AR3121" s="13">
        <f t="shared" si="3617"/>
        <v>2.3005990087297091E-5</v>
      </c>
      <c r="AS3121" s="13">
        <f t="shared" si="3618"/>
        <v>2.4598175016079487E-5</v>
      </c>
      <c r="AT3121" s="13">
        <f t="shared" si="3619"/>
        <v>1.3150275467948031E-5</v>
      </c>
      <c r="AU3121" s="13">
        <f t="shared" si="3620"/>
        <v>4.6867906465926587E-6</v>
      </c>
      <c r="AV3121" s="13">
        <f t="shared" si="3621"/>
        <v>1.2527878190761581E-6</v>
      </c>
      <c r="AW3121" s="13">
        <f t="shared" si="3622"/>
        <v>3.2943230442027597E-9</v>
      </c>
      <c r="AX3121" s="13">
        <f t="shared" si="3623"/>
        <v>4.7084198662499861E-4</v>
      </c>
      <c r="AY3121" s="13">
        <f t="shared" si="3624"/>
        <v>1.9494514912524164E-4</v>
      </c>
      <c r="AZ3121" s="13">
        <f t="shared" si="3625"/>
        <v>4.0357075459511456E-5</v>
      </c>
      <c r="BA3121" s="13">
        <f t="shared" si="3626"/>
        <v>5.5697497371371021E-6</v>
      </c>
      <c r="BB3121" s="13">
        <f t="shared" si="3627"/>
        <v>5.7651809096267368E-7</v>
      </c>
      <c r="BC3121" s="13">
        <f t="shared" si="3628"/>
        <v>4.7739754910867981E-8</v>
      </c>
      <c r="BD3121" s="13">
        <f t="shared" si="3629"/>
        <v>1.5875482276937627E-6</v>
      </c>
      <c r="BE3121" s="13">
        <f t="shared" si="3630"/>
        <v>1.6974183246666759E-6</v>
      </c>
      <c r="BF3121" s="13">
        <f t="shared" si="3631"/>
        <v>9.0744612310134252E-7</v>
      </c>
      <c r="BG3121" s="13">
        <f t="shared" si="3632"/>
        <v>3.2341603888103057E-7</v>
      </c>
      <c r="BH3121" s="13">
        <f t="shared" si="3633"/>
        <v>8.6449706111490145E-8</v>
      </c>
      <c r="BI3121" s="13">
        <f t="shared" si="3634"/>
        <v>1.8486533228519783E-8</v>
      </c>
      <c r="BJ3121" s="14">
        <f t="shared" si="3635"/>
        <v>0.51871113688142645</v>
      </c>
      <c r="BK3121" s="14">
        <f t="shared" si="3636"/>
        <v>0.33922112905992557</v>
      </c>
      <c r="BL3121" s="14">
        <f t="shared" si="3637"/>
        <v>0.1394530217048178</v>
      </c>
      <c r="BM3121" s="14">
        <f t="shared" si="3638"/>
        <v>0.18683303451244365</v>
      </c>
      <c r="BN3121" s="14">
        <f t="shared" si="3639"/>
        <v>0.81304139726722746</v>
      </c>
    </row>
    <row r="3122" spans="1:66" x14ac:dyDescent="0.25">
      <c r="A3122" t="s">
        <v>28</v>
      </c>
      <c r="B3122" t="s">
        <v>29</v>
      </c>
      <c r="C3122" t="s">
        <v>190</v>
      </c>
      <c r="D3122" t="s">
        <v>568</v>
      </c>
      <c r="E3122" s="10">
        <f>VLOOKUP(A3122,home!$A$2:$E$405,3,FALSE)</f>
        <v>1.4074074074074101</v>
      </c>
      <c r="F3122" s="10">
        <f>VLOOKUP(B3122,home!$B$2:$E$405,3,FALSE)</f>
        <v>1.1200000000000001</v>
      </c>
      <c r="G3122" s="10">
        <f>VLOOKUP(C3122,away!$B$2:$E$405,4,FALSE)</f>
        <v>1.3</v>
      </c>
      <c r="H3122" s="10">
        <f>VLOOKUP(A3122,away!$A$2:$E$405,3,FALSE)</f>
        <v>1.24074074074074</v>
      </c>
      <c r="I3122" s="10">
        <f>VLOOKUP(C3122,away!$B$2:$E$405,3,FALSE)</f>
        <v>0.59</v>
      </c>
      <c r="J3122" s="10">
        <f>VLOOKUP(B3122,home!$B$2:$E$405,4,FALSE)</f>
        <v>1.1200000000000001</v>
      </c>
      <c r="K3122" s="12">
        <f t="shared" si="3584"/>
        <v>2.0491851851851894</v>
      </c>
      <c r="L3122" s="12">
        <f t="shared" si="3585"/>
        <v>0.8198814814814811</v>
      </c>
      <c r="M3122" s="13">
        <f t="shared" si="3586"/>
        <v>5.6751870281205194E-2</v>
      </c>
      <c r="N3122" s="13">
        <f t="shared" si="3587"/>
        <v>0.11629509181179729</v>
      </c>
      <c r="O3122" s="13">
        <f t="shared" si="3588"/>
        <v>4.6529807482999355E-2</v>
      </c>
      <c r="P3122" s="13">
        <f t="shared" si="3589"/>
        <v>9.534819216368122E-2</v>
      </c>
      <c r="Q3122" s="13">
        <f t="shared" si="3590"/>
        <v>0.11915508962524327</v>
      </c>
      <c r="R3122" s="13">
        <f t="shared" si="3591"/>
        <v>1.9074463746104803E-2</v>
      </c>
      <c r="S3122" s="13">
        <f t="shared" si="3592"/>
        <v>4.0048361859420026E-2</v>
      </c>
      <c r="T3122" s="13">
        <f t="shared" si="3593"/>
        <v>9.7693051408003106E-2</v>
      </c>
      <c r="U3122" s="13">
        <f t="shared" si="3594"/>
        <v>3.9087108523869943E-2</v>
      </c>
      <c r="V3122" s="13">
        <f t="shared" si="3595"/>
        <v>7.4760901828566E-3</v>
      </c>
      <c r="W3122" s="13">
        <f t="shared" si="3596"/>
        <v>8.1390281466487316E-2</v>
      </c>
      <c r="X3122" s="13">
        <f t="shared" si="3597"/>
        <v>6.6730384546938359E-2</v>
      </c>
      <c r="Y3122" s="13">
        <f t="shared" si="3598"/>
        <v>2.7355503271086368E-2</v>
      </c>
      <c r="Z3122" s="13">
        <f t="shared" si="3599"/>
        <v>5.2129331982070709E-3</v>
      </c>
      <c r="AA3122" s="13">
        <f t="shared" si="3600"/>
        <v>1.0682265481125976E-2</v>
      </c>
      <c r="AB3122" s="13">
        <f t="shared" si="3601"/>
        <v>1.0944970084069248E-2</v>
      </c>
      <c r="AC3122" s="13">
        <f t="shared" si="3602"/>
        <v>7.8503104815747145E-4</v>
      </c>
      <c r="AD3122" s="13">
        <f t="shared" si="3603"/>
        <v>4.169593974979463E-2</v>
      </c>
      <c r="AE3122" s="13">
        <f t="shared" si="3604"/>
        <v>3.4185728853824197E-2</v>
      </c>
      <c r="AF3122" s="13">
        <f t="shared" si="3605"/>
        <v>1.4014123009098796E-2</v>
      </c>
      <c r="AG3122" s="13">
        <f t="shared" si="3606"/>
        <v>3.8299733114545453E-3</v>
      </c>
      <c r="AH3122" s="13">
        <f t="shared" si="3607"/>
        <v>1.0684968483525019E-3</v>
      </c>
      <c r="AI3122" s="13">
        <f t="shared" si="3608"/>
        <v>2.1895479120610122E-3</v>
      </c>
      <c r="AJ3122" s="13">
        <f t="shared" si="3609"/>
        <v>2.2433945718242959E-3</v>
      </c>
      <c r="AK3122" s="13">
        <f t="shared" si="3610"/>
        <v>1.5323769737024063E-3</v>
      </c>
      <c r="AL3122" s="13">
        <f t="shared" si="3611"/>
        <v>5.275688069012494E-5</v>
      </c>
      <c r="AM3122" s="13">
        <f t="shared" si="3612"/>
        <v>1.7088540403530687E-2</v>
      </c>
      <c r="AN3122" s="13">
        <f t="shared" si="3613"/>
        <v>1.4010577822402887E-2</v>
      </c>
      <c r="AO3122" s="13">
        <f t="shared" si="3614"/>
        <v>5.74350665072163E-3</v>
      </c>
      <c r="AP3122" s="13">
        <f t="shared" si="3615"/>
        <v>1.5696649138974635E-3</v>
      </c>
      <c r="AQ3122" s="13">
        <f t="shared" si="3616"/>
        <v>3.2173479875893839E-4</v>
      </c>
      <c r="AR3122" s="13">
        <f t="shared" si="3617"/>
        <v>1.7520815579710861E-4</v>
      </c>
      <c r="AS3122" s="13">
        <f t="shared" si="3618"/>
        <v>3.5903395718305339E-4</v>
      </c>
      <c r="AT3122" s="13">
        <f t="shared" si="3619"/>
        <v>3.6786353301896351E-4</v>
      </c>
      <c r="AU3122" s="13">
        <f t="shared" si="3620"/>
        <v>2.5127350067744757E-4</v>
      </c>
      <c r="AV3122" s="13">
        <f t="shared" si="3621"/>
        <v>1.2872648375446158E-4</v>
      </c>
      <c r="AW3122" s="13">
        <f t="shared" si="3622"/>
        <v>2.4621181709633799E-6</v>
      </c>
      <c r="AX3122" s="13">
        <f t="shared" si="3623"/>
        <v>5.8362639718922641E-3</v>
      </c>
      <c r="AY3122" s="13">
        <f t="shared" si="3624"/>
        <v>4.7850447515920226E-3</v>
      </c>
      <c r="AZ3122" s="13">
        <f t="shared" si="3625"/>
        <v>1.9615847899452261E-3</v>
      </c>
      <c r="BA3122" s="13">
        <f t="shared" si="3626"/>
        <v>5.3608901454394418E-4</v>
      </c>
      <c r="BB3122" s="13">
        <f t="shared" si="3627"/>
        <v>1.0988236386255902E-4</v>
      </c>
      <c r="BC3122" s="13">
        <f t="shared" si="3628"/>
        <v>1.8018103054464416E-5</v>
      </c>
      <c r="BD3122" s="13">
        <f t="shared" si="3629"/>
        <v>2.3941653723761914E-5</v>
      </c>
      <c r="BE3122" s="13">
        <f t="shared" si="3630"/>
        <v>4.9060882119566724E-5</v>
      </c>
      <c r="BF3122" s="13">
        <f t="shared" si="3631"/>
        <v>5.0267416405766562E-5</v>
      </c>
      <c r="BG3122" s="13">
        <f t="shared" si="3632"/>
        <v>3.4335748332077263E-5</v>
      </c>
      <c r="BH3122" s="13">
        <f t="shared" si="3633"/>
        <v>1.7590076701084953E-5</v>
      </c>
      <c r="BI3122" s="13">
        <f t="shared" si="3634"/>
        <v>7.2090649164268931E-6</v>
      </c>
      <c r="BJ3122" s="14">
        <f t="shared" si="3635"/>
        <v>0.65432607463792991</v>
      </c>
      <c r="BK3122" s="14">
        <f t="shared" si="3636"/>
        <v>0.20524734716760268</v>
      </c>
      <c r="BL3122" s="14">
        <f t="shared" si="3637"/>
        <v>0.13481694209673922</v>
      </c>
      <c r="BM3122" s="14">
        <f t="shared" si="3638"/>
        <v>0.54166619935602711</v>
      </c>
      <c r="BN3122" s="14">
        <f t="shared" si="3639"/>
        <v>0.45315451511103111</v>
      </c>
    </row>
    <row r="3123" spans="1:66" x14ac:dyDescent="0.25">
      <c r="A3123" t="s">
        <v>28</v>
      </c>
      <c r="B3123" t="s">
        <v>30</v>
      </c>
      <c r="C3123" t="s">
        <v>189</v>
      </c>
      <c r="D3123" t="s">
        <v>568</v>
      </c>
      <c r="E3123" s="10">
        <f>VLOOKUP(A3123,home!$A$2:$E$405,3,FALSE)</f>
        <v>1.4074074074074101</v>
      </c>
      <c r="F3123" s="10">
        <f>VLOOKUP(B3123,home!$B$2:$E$405,3,FALSE)</f>
        <v>2.13</v>
      </c>
      <c r="G3123" s="10">
        <f>VLOOKUP(C3123,away!$B$2:$E$405,4,FALSE)</f>
        <v>0.71</v>
      </c>
      <c r="H3123" s="10">
        <f>VLOOKUP(A3123,away!$A$2:$E$405,3,FALSE)</f>
        <v>1.24074074074074</v>
      </c>
      <c r="I3123" s="10">
        <f>VLOOKUP(C3123,away!$B$2:$E$405,3,FALSE)</f>
        <v>0.59</v>
      </c>
      <c r="J3123" s="10">
        <f>VLOOKUP(B3123,home!$B$2:$E$405,4,FALSE)</f>
        <v>2.13</v>
      </c>
      <c r="K3123" s="12">
        <f t="shared" si="3584"/>
        <v>2.128422222222226</v>
      </c>
      <c r="L3123" s="12">
        <f t="shared" si="3585"/>
        <v>1.559238888888888</v>
      </c>
      <c r="M3123" s="13">
        <f t="shared" si="3586"/>
        <v>2.5030477137104011E-2</v>
      </c>
      <c r="N3123" s="13">
        <f t="shared" si="3587"/>
        <v>5.3275423771437541E-2</v>
      </c>
      <c r="O3123" s="13">
        <f t="shared" si="3588"/>
        <v>3.9028493359616764E-2</v>
      </c>
      <c r="P3123" s="13">
        <f t="shared" si="3589"/>
        <v>8.3069112566460906E-2</v>
      </c>
      <c r="Q3123" s="13">
        <f t="shared" si="3590"/>
        <v>5.6696297926716946E-2</v>
      </c>
      <c r="R3123" s="13">
        <f t="shared" si="3591"/>
        <v>3.0427372310528101E-2</v>
      </c>
      <c r="S3123" s="13">
        <f t="shared" si="3592"/>
        <v>6.8920754334626827E-2</v>
      </c>
      <c r="T3123" s="13">
        <f t="shared" si="3593"/>
        <v>8.8403072583367479E-2</v>
      </c>
      <c r="U3123" s="13">
        <f t="shared" si="3594"/>
        <v>6.4762295389557245E-2</v>
      </c>
      <c r="V3123" s="13">
        <f t="shared" si="3595"/>
        <v>2.5414288476443728E-2</v>
      </c>
      <c r="W3123" s="13">
        <f t="shared" si="3596"/>
        <v>4.0224553474985429E-2</v>
      </c>
      <c r="X3123" s="13">
        <f t="shared" si="3597"/>
        <v>6.2719688066387919E-2</v>
      </c>
      <c r="Y3123" s="13">
        <f t="shared" si="3598"/>
        <v>4.8897488366046189E-2</v>
      </c>
      <c r="Z3123" s="13">
        <f t="shared" si="3599"/>
        <v>1.5814514064425449E-2</v>
      </c>
      <c r="AA3123" s="13">
        <f t="shared" si="3600"/>
        <v>3.3659963168369063E-2</v>
      </c>
      <c r="AB3123" s="13">
        <f t="shared" si="3601"/>
        <v>3.5821306803369181E-2</v>
      </c>
      <c r="AC3123" s="13">
        <f t="shared" si="3602"/>
        <v>5.2714296522457134E-3</v>
      </c>
      <c r="AD3123" s="13">
        <f t="shared" si="3603"/>
        <v>2.1403708373781319E-2</v>
      </c>
      <c r="AE3123" s="13">
        <f t="shared" si="3604"/>
        <v>3.3373494462836564E-2</v>
      </c>
      <c r="AF3123" s="13">
        <f t="shared" si="3605"/>
        <v>2.6018625212286376E-2</v>
      </c>
      <c r="AG3123" s="13">
        <f t="shared" si="3606"/>
        <v>1.3523084088807272E-2</v>
      </c>
      <c r="AH3123" s="13">
        <f t="shared" si="3607"/>
        <v>6.1646513345331088E-3</v>
      </c>
      <c r="AI3123" s="13">
        <f t="shared" si="3608"/>
        <v>1.3120980892672171E-2</v>
      </c>
      <c r="AJ3123" s="13">
        <f t="shared" si="3609"/>
        <v>1.3963493654658333E-2</v>
      </c>
      <c r="AK3123" s="13">
        <f t="shared" si="3610"/>
        <v>9.9067367314779487E-3</v>
      </c>
      <c r="AL3123" s="13">
        <f t="shared" si="3611"/>
        <v>6.997756866879163E-4</v>
      </c>
      <c r="AM3123" s="13">
        <f t="shared" si="3612"/>
        <v>9.1112257081440214E-3</v>
      </c>
      <c r="AN3123" s="13">
        <f t="shared" si="3613"/>
        <v>1.4206577449582352E-2</v>
      </c>
      <c r="AO3123" s="13">
        <f t="shared" si="3614"/>
        <v>1.1075724018700363E-2</v>
      </c>
      <c r="AP3123" s="13">
        <f t="shared" si="3615"/>
        <v>5.7565665375194398E-3</v>
      </c>
      <c r="AQ3123" s="13">
        <f t="shared" si="3616"/>
        <v>2.2439656029441916E-3</v>
      </c>
      <c r="AR3123" s="13">
        <f t="shared" si="3617"/>
        <v>1.922432819448959E-3</v>
      </c>
      <c r="AS3123" s="13">
        <f t="shared" si="3618"/>
        <v>4.0917487336444925E-3</v>
      </c>
      <c r="AT3123" s="13">
        <f t="shared" si="3619"/>
        <v>4.3544844662192954E-3</v>
      </c>
      <c r="AU3123" s="13">
        <f t="shared" si="3620"/>
        <v>3.089393834740879E-3</v>
      </c>
      <c r="AV3123" s="13">
        <f t="shared" si="3621"/>
        <v>1.6438836227647071E-3</v>
      </c>
      <c r="AW3123" s="13">
        <f t="shared" si="3622"/>
        <v>6.4509962717257722E-5</v>
      </c>
      <c r="AX3123" s="13">
        <f t="shared" si="3623"/>
        <v>3.232089211482696E-3</v>
      </c>
      <c r="AY3123" s="13">
        <f t="shared" si="3624"/>
        <v>5.0395991909020403E-3</v>
      </c>
      <c r="AZ3123" s="13">
        <f t="shared" si="3625"/>
        <v>3.9289695214337192E-3</v>
      </c>
      <c r="BA3123" s="13">
        <f t="shared" si="3626"/>
        <v>2.0420673570262057E-3</v>
      </c>
      <c r="BB3123" s="13">
        <f t="shared" si="3627"/>
        <v>7.9601770920145255E-4</v>
      </c>
      <c r="BC3123" s="13">
        <f t="shared" si="3628"/>
        <v>2.4823635368622992E-4</v>
      </c>
      <c r="BD3123" s="13">
        <f t="shared" si="3629"/>
        <v>4.9958866889352144E-4</v>
      </c>
      <c r="BE3123" s="13">
        <f t="shared" si="3630"/>
        <v>1.0633356248433928E-3</v>
      </c>
      <c r="BF3123" s="13">
        <f t="shared" si="3631"/>
        <v>1.1316135867986167E-3</v>
      </c>
      <c r="BG3123" s="13">
        <f t="shared" si="3632"/>
        <v>8.02850501703592E-4</v>
      </c>
      <c r="BH3123" s="13">
        <f t="shared" si="3633"/>
        <v>4.2720121223704721E-4</v>
      </c>
      <c r="BI3123" s="13">
        <f t="shared" si="3634"/>
        <v>1.8185291069712097E-4</v>
      </c>
      <c r="BJ3123" s="14">
        <f t="shared" si="3635"/>
        <v>0.50221647498727573</v>
      </c>
      <c r="BK3123" s="14">
        <f t="shared" si="3636"/>
        <v>0.21344543704447116</v>
      </c>
      <c r="BL3123" s="14">
        <f t="shared" si="3637"/>
        <v>0.26606367962677352</v>
      </c>
      <c r="BM3123" s="14">
        <f t="shared" si="3638"/>
        <v>0.70503783942289666</v>
      </c>
      <c r="BN3123" s="14">
        <f t="shared" si="3639"/>
        <v>0.28752717707186426</v>
      </c>
    </row>
    <row r="3124" spans="1:66" x14ac:dyDescent="0.25">
      <c r="A3124" t="s">
        <v>192</v>
      </c>
      <c r="B3124" t="s">
        <v>194</v>
      </c>
      <c r="C3124" t="s">
        <v>281</v>
      </c>
      <c r="D3124" t="s">
        <v>568</v>
      </c>
      <c r="E3124" s="10">
        <f>VLOOKUP(A3124,home!$A$2:$E$405,3,FALSE)</f>
        <v>1.39130434782609</v>
      </c>
      <c r="F3124" s="10">
        <f>VLOOKUP(B3124,home!$B$2:$E$405,3,FALSE)</f>
        <v>0.6</v>
      </c>
      <c r="G3124" s="10">
        <f>VLOOKUP(C3124,away!$B$2:$E$405,4,FALSE)</f>
        <v>0.63</v>
      </c>
      <c r="H3124" s="10">
        <f>VLOOKUP(A3124,away!$A$2:$E$405,3,FALSE)</f>
        <v>1.1304347826087</v>
      </c>
      <c r="I3124" s="10">
        <f>VLOOKUP(C3124,away!$B$2:$E$405,3,FALSE)</f>
        <v>1.71</v>
      </c>
      <c r="J3124" s="10">
        <f>VLOOKUP(B3124,home!$B$2:$E$405,4,FALSE)</f>
        <v>0.6</v>
      </c>
      <c r="K3124" s="12">
        <f t="shared" si="3584"/>
        <v>0.52591304347826207</v>
      </c>
      <c r="L3124" s="12">
        <f t="shared" si="3585"/>
        <v>1.1598260869565262</v>
      </c>
      <c r="M3124" s="13">
        <f t="shared" si="3586"/>
        <v>0.18530741497529829</v>
      </c>
      <c r="N3124" s="13">
        <f t="shared" si="3587"/>
        <v>9.7455586588748394E-2</v>
      </c>
      <c r="O3124" s="13">
        <f t="shared" si="3588"/>
        <v>0.21492437399482939</v>
      </c>
      <c r="P3124" s="13">
        <f t="shared" si="3589"/>
        <v>0.11303153164528096</v>
      </c>
      <c r="Q3124" s="13">
        <f t="shared" si="3590"/>
        <v>2.5626582073423984E-2</v>
      </c>
      <c r="R3124" s="13">
        <f t="shared" si="3591"/>
        <v>0.124637447841002</v>
      </c>
      <c r="S3124" s="13">
        <f t="shared" si="3592"/>
        <v>1.723639492216384E-2</v>
      </c>
      <c r="T3124" s="13">
        <f t="shared" si="3593"/>
        <v>2.9722378408289601E-2</v>
      </c>
      <c r="U3124" s="13">
        <f t="shared" si="3594"/>
        <v>6.5548459525424499E-2</v>
      </c>
      <c r="V3124" s="13">
        <f t="shared" si="3595"/>
        <v>1.1681826225865019E-3</v>
      </c>
      <c r="W3124" s="13">
        <f t="shared" si="3596"/>
        <v>4.4924512573932939E-3</v>
      </c>
      <c r="X3124" s="13">
        <f t="shared" si="3597"/>
        <v>5.2104621627053899E-3</v>
      </c>
      <c r="Y3124" s="13">
        <f t="shared" si="3598"/>
        <v>3.0216149707028165E-3</v>
      </c>
      <c r="Z3124" s="13">
        <f t="shared" si="3599"/>
        <v>4.8185921139225818E-2</v>
      </c>
      <c r="AA3124" s="13">
        <f t="shared" si="3600"/>
        <v>2.5341604439133775E-2</v>
      </c>
      <c r="AB3124" s="13">
        <f t="shared" si="3601"/>
        <v>6.6637401586035405E-3</v>
      </c>
      <c r="AC3124" s="13">
        <f t="shared" si="3602"/>
        <v>4.4534601829733446E-5</v>
      </c>
      <c r="AD3124" s="13">
        <f t="shared" si="3603"/>
        <v>5.9065967836336298E-4</v>
      </c>
      <c r="AE3124" s="13">
        <f t="shared" si="3604"/>
        <v>6.8506250347917963E-4</v>
      </c>
      <c r="AF3124" s="13">
        <f t="shared" si="3605"/>
        <v>3.9727668136544937E-4</v>
      </c>
      <c r="AG3124" s="13">
        <f t="shared" si="3606"/>
        <v>1.5359061959572124E-4</v>
      </c>
      <c r="AH3124" s="13">
        <f t="shared" si="3607"/>
        <v>1.3971822090326014E-2</v>
      </c>
      <c r="AI3124" s="13">
        <f t="shared" si="3608"/>
        <v>7.3479634784601672E-3</v>
      </c>
      <c r="AJ3124" s="13">
        <f t="shared" si="3609"/>
        <v>1.932194918162052E-3</v>
      </c>
      <c r="AK3124" s="13">
        <f t="shared" si="3610"/>
        <v>3.3872217000127886E-4</v>
      </c>
      <c r="AL3124" s="13">
        <f t="shared" si="3611"/>
        <v>1.0865866876829544E-6</v>
      </c>
      <c r="AM3124" s="13">
        <f t="shared" si="3612"/>
        <v>6.2127125821593538E-5</v>
      </c>
      <c r="AN3124" s="13">
        <f t="shared" si="3613"/>
        <v>7.2056661235514601E-5</v>
      </c>
      <c r="AO3124" s="13">
        <f t="shared" si="3614"/>
        <v>4.1786597719969463E-5</v>
      </c>
      <c r="AP3124" s="13">
        <f t="shared" si="3615"/>
        <v>1.6155062040259557E-5</v>
      </c>
      <c r="AQ3124" s="13">
        <f t="shared" si="3616"/>
        <v>4.6842655976735409E-6</v>
      </c>
      <c r="AR3124" s="13">
        <f t="shared" si="3617"/>
        <v>3.2409767485351124E-3</v>
      </c>
      <c r="AS3124" s="13">
        <f t="shared" si="3618"/>
        <v>1.7044719456643829E-3</v>
      </c>
      <c r="AT3124" s="13">
        <f t="shared" si="3619"/>
        <v>4.4820201423383528E-4</v>
      </c>
      <c r="AU3124" s="13">
        <f t="shared" si="3620"/>
        <v>7.8571761799601242E-5</v>
      </c>
      <c r="AV3124" s="13">
        <f t="shared" si="3621"/>
        <v>1.0330478594869332E-5</v>
      </c>
      <c r="AW3124" s="13">
        <f t="shared" si="3622"/>
        <v>1.841063186671437E-8</v>
      </c>
      <c r="AX3124" s="13">
        <f t="shared" si="3623"/>
        <v>5.445577637231861E-6</v>
      </c>
      <c r="AY3124" s="13">
        <f t="shared" si="3624"/>
        <v>6.3159230022085947E-6</v>
      </c>
      <c r="AZ3124" s="13">
        <f t="shared" si="3625"/>
        <v>3.6626861305851557E-6</v>
      </c>
      <c r="BA3124" s="13">
        <f t="shared" si="3626"/>
        <v>1.4160263075288403E-6</v>
      </c>
      <c r="BB3124" s="13">
        <f t="shared" si="3627"/>
        <v>4.1058606282216849E-7</v>
      </c>
      <c r="BC3124" s="13">
        <f t="shared" si="3628"/>
        <v>9.5241685320384345E-8</v>
      </c>
      <c r="BD3124" s="13">
        <f t="shared" si="3629"/>
        <v>6.2649489669509427E-4</v>
      </c>
      <c r="BE3124" s="13">
        <f t="shared" si="3630"/>
        <v>3.2948183784451638E-4</v>
      </c>
      <c r="BF3124" s="13">
        <f t="shared" si="3631"/>
        <v>8.6639398055810422E-5</v>
      </c>
      <c r="BG3124" s="13">
        <f t="shared" si="3632"/>
        <v>1.5188263172218631E-5</v>
      </c>
      <c r="BH3124" s="13">
        <f t="shared" si="3633"/>
        <v>1.9969264275125754E-6</v>
      </c>
      <c r="BI3124" s="13">
        <f t="shared" si="3634"/>
        <v>2.1004193101906238E-7</v>
      </c>
      <c r="BJ3124" s="14">
        <f t="shared" si="3635"/>
        <v>0.16756982069730786</v>
      </c>
      <c r="BK3124" s="14">
        <f t="shared" si="3636"/>
        <v>0.31679546127684921</v>
      </c>
      <c r="BL3124" s="14">
        <f t="shared" si="3637"/>
        <v>0.46724889292889665</v>
      </c>
      <c r="BM3124" s="14">
        <f t="shared" si="3638"/>
        <v>0.23881086141132624</v>
      </c>
      <c r="BN3124" s="14">
        <f t="shared" si="3639"/>
        <v>0.760982937118583</v>
      </c>
    </row>
    <row r="3125" spans="1:66" x14ac:dyDescent="0.25">
      <c r="A3125" t="s">
        <v>192</v>
      </c>
      <c r="B3125" t="s">
        <v>193</v>
      </c>
      <c r="C3125" t="s">
        <v>200</v>
      </c>
      <c r="D3125" t="s">
        <v>568</v>
      </c>
      <c r="E3125" s="10">
        <f>VLOOKUP(A3125,home!$A$2:$E$405,3,FALSE)</f>
        <v>1.39130434782609</v>
      </c>
      <c r="F3125" s="10">
        <f>VLOOKUP(B3125,home!$B$2:$E$405,3,FALSE)</f>
        <v>1.89</v>
      </c>
      <c r="G3125" s="10">
        <f>VLOOKUP(C3125,away!$B$2:$E$405,4,FALSE)</f>
        <v>1.26</v>
      </c>
      <c r="H3125" s="10">
        <f>VLOOKUP(A3125,away!$A$2:$E$405,3,FALSE)</f>
        <v>1.1304347826087</v>
      </c>
      <c r="I3125" s="10">
        <f>VLOOKUP(C3125,away!$B$2:$E$405,3,FALSE)</f>
        <v>0.81</v>
      </c>
      <c r="J3125" s="10">
        <f>VLOOKUP(B3125,home!$B$2:$E$405,4,FALSE)</f>
        <v>1.89</v>
      </c>
      <c r="K3125" s="12">
        <f t="shared" si="3584"/>
        <v>3.3132521739130509</v>
      </c>
      <c r="L3125" s="12">
        <f t="shared" si="3585"/>
        <v>1.7305826086956588</v>
      </c>
      <c r="M3125" s="13">
        <f t="shared" si="3586"/>
        <v>6.448970440077857E-3</v>
      </c>
      <c r="N3125" s="13">
        <f t="shared" si="3587"/>
        <v>2.1367065330088964E-2</v>
      </c>
      <c r="O3125" s="13">
        <f t="shared" si="3588"/>
        <v>1.116047608759113E-2</v>
      </c>
      <c r="P3125" s="13">
        <f t="shared" si="3589"/>
        <v>3.6977471659115926E-2</v>
      </c>
      <c r="Q3125" s="13">
        <f t="shared" si="3590"/>
        <v>3.5397237827529737E-2</v>
      </c>
      <c r="R3125" s="13">
        <f t="shared" si="3591"/>
        <v>9.6570629109744913E-3</v>
      </c>
      <c r="S3125" s="13">
        <f t="shared" si="3592"/>
        <v>5.3005879892210166E-2</v>
      </c>
      <c r="T3125" s="13">
        <f t="shared" si="3593"/>
        <v>6.1257844180187059E-2</v>
      </c>
      <c r="U3125" s="13">
        <f t="shared" si="3594"/>
        <v>3.1996284683401321E-2</v>
      </c>
      <c r="V3125" s="13">
        <f t="shared" si="3595"/>
        <v>3.3769790416637961E-2</v>
      </c>
      <c r="W3125" s="13">
        <f t="shared" si="3596"/>
        <v>3.9093325060860051E-2</v>
      </c>
      <c r="X3125" s="13">
        <f t="shared" si="3597"/>
        <v>6.765422846641056E-2</v>
      </c>
      <c r="Y3125" s="13">
        <f t="shared" si="3598"/>
        <v>5.8540615594346458E-2</v>
      </c>
      <c r="Z3125" s="13">
        <f t="shared" si="3599"/>
        <v>5.5707817082707766E-3</v>
      </c>
      <c r="AA3125" s="13">
        <f t="shared" si="3600"/>
        <v>1.8457404605323208E-2</v>
      </c>
      <c r="AB3125" s="13">
        <f t="shared" si="3601"/>
        <v>3.0577017966689952E-2</v>
      </c>
      <c r="AC3125" s="13">
        <f t="shared" si="3602"/>
        <v>1.2101945958547834E-2</v>
      </c>
      <c r="AD3125" s="13">
        <f t="shared" si="3603"/>
        <v>3.2381511060846031E-2</v>
      </c>
      <c r="AE3125" s="13">
        <f t="shared" si="3604"/>
        <v>5.603887988518625E-2</v>
      </c>
      <c r="AF3125" s="13">
        <f t="shared" si="3605"/>
        <v>4.8489955470044165E-2</v>
      </c>
      <c r="AG3125" s="13">
        <f t="shared" si="3606"/>
        <v>2.7971957877628458E-2</v>
      </c>
      <c r="AH3125" s="13">
        <f t="shared" si="3607"/>
        <v>2.4101744852933244E-3</v>
      </c>
      <c r="AI3125" s="13">
        <f t="shared" si="3608"/>
        <v>7.9855158529078749E-3</v>
      </c>
      <c r="AJ3125" s="13">
        <f t="shared" si="3609"/>
        <v>1.322901387973208E-2</v>
      </c>
      <c r="AK3125" s="13">
        <f t="shared" si="3610"/>
        <v>1.4610352998582743E-2</v>
      </c>
      <c r="AL3125" s="13">
        <f t="shared" si="3611"/>
        <v>2.7756329036419183E-3</v>
      </c>
      <c r="AM3125" s="13">
        <f t="shared" si="3612"/>
        <v>2.1457622383387533E-2</v>
      </c>
      <c r="AN3125" s="13">
        <f t="shared" si="3613"/>
        <v>3.7134188120649156E-2</v>
      </c>
      <c r="AO3125" s="13">
        <f t="shared" si="3614"/>
        <v>3.2131890074814186E-2</v>
      </c>
      <c r="AP3125" s="13">
        <f t="shared" si="3615"/>
        <v>1.8535630049331366E-2</v>
      </c>
      <c r="AQ3125" s="13">
        <f t="shared" si="3616"/>
        <v>8.0193597511473789E-3</v>
      </c>
      <c r="AR3125" s="13">
        <f t="shared" si="3617"/>
        <v>8.3420120963412724E-4</v>
      </c>
      <c r="AS3125" s="13">
        <f t="shared" si="3618"/>
        <v>2.7639189713011686E-3</v>
      </c>
      <c r="AT3125" s="13">
        <f t="shared" si="3619"/>
        <v>4.5787802700915621E-3</v>
      </c>
      <c r="AU3125" s="13">
        <f t="shared" si="3620"/>
        <v>5.0568845612503502E-3</v>
      </c>
      <c r="AV3125" s="13">
        <f t="shared" si="3621"/>
        <v>4.1886834414475169E-3</v>
      </c>
      <c r="AW3125" s="13">
        <f t="shared" si="3622"/>
        <v>4.4208558380749984E-4</v>
      </c>
      <c r="AX3125" s="13">
        <f t="shared" si="3623"/>
        <v>1.1849085668127342E-2</v>
      </c>
      <c r="AY3125" s="13">
        <f t="shared" si="3624"/>
        <v>2.0505821586206157E-2</v>
      </c>
      <c r="AZ3125" s="13">
        <f t="shared" si="3625"/>
        <v>1.7743509107052205E-2</v>
      </c>
      <c r="BA3125" s="13">
        <f t="shared" si="3626"/>
        <v>1.0235536092632532E-2</v>
      </c>
      <c r="BB3125" s="13">
        <f t="shared" si="3627"/>
        <v>4.4283601881466433E-3</v>
      </c>
      <c r="BC3125" s="13">
        <f t="shared" si="3628"/>
        <v>1.5327286253293626E-3</v>
      </c>
      <c r="BD3125" s="13">
        <f t="shared" si="3629"/>
        <v>2.4060901759095032E-4</v>
      </c>
      <c r="BE3125" s="13">
        <f t="shared" si="3630"/>
        <v>7.9719835059629954E-4</v>
      </c>
      <c r="BF3125" s="13">
        <f t="shared" si="3631"/>
        <v>1.3206595840765446E-3</v>
      </c>
      <c r="BG3125" s="13">
        <f t="shared" si="3632"/>
        <v>1.4585594126469053E-3</v>
      </c>
      <c r="BH3125" s="13">
        <f t="shared" si="3633"/>
        <v>1.2081437861834255E-3</v>
      </c>
      <c r="BI3125" s="13">
        <f t="shared" si="3634"/>
        <v>8.0057700519435614E-4</v>
      </c>
      <c r="BJ3125" s="14">
        <f t="shared" si="3635"/>
        <v>0.63176635239995171</v>
      </c>
      <c r="BK3125" s="14">
        <f t="shared" si="3636"/>
        <v>0.1655855128564378</v>
      </c>
      <c r="BL3125" s="14">
        <f t="shared" si="3637"/>
        <v>0.16333151908050933</v>
      </c>
      <c r="BM3125" s="14">
        <f t="shared" si="3638"/>
        <v>0.8251821457873928</v>
      </c>
      <c r="BN3125" s="14">
        <f t="shared" si="3639"/>
        <v>0.1210082842553781</v>
      </c>
    </row>
    <row r="3126" spans="1:66" x14ac:dyDescent="0.25">
      <c r="A3126" t="s">
        <v>301</v>
      </c>
      <c r="B3126" t="s">
        <v>316</v>
      </c>
      <c r="C3126" t="s">
        <v>350</v>
      </c>
      <c r="D3126" t="s">
        <v>568</v>
      </c>
      <c r="E3126" s="10">
        <f>VLOOKUP(A3126,home!$A$2:$E$405,3,FALSE)</f>
        <v>1.3537414965986401</v>
      </c>
      <c r="F3126" s="10">
        <f>VLOOKUP(B3126,home!$B$2:$E$405,3,FALSE)</f>
        <v>1.39</v>
      </c>
      <c r="G3126" s="10">
        <f>VLOOKUP(C3126,away!$B$2:$E$405,4,FALSE)</f>
        <v>1.57</v>
      </c>
      <c r="H3126" s="10">
        <f>VLOOKUP(A3126,away!$A$2:$E$405,3,FALSE)</f>
        <v>1.08843537414966</v>
      </c>
      <c r="I3126" s="10">
        <f>VLOOKUP(C3126,away!$B$2:$E$405,3,FALSE)</f>
        <v>0.65</v>
      </c>
      <c r="J3126" s="10">
        <f>VLOOKUP(B3126,home!$B$2:$E$405,4,FALSE)</f>
        <v>1.39</v>
      </c>
      <c r="K3126" s="12">
        <f t="shared" si="3584"/>
        <v>2.954270068027212</v>
      </c>
      <c r="L3126" s="12">
        <f t="shared" si="3585"/>
        <v>0.98340136054421778</v>
      </c>
      <c r="M3126" s="13">
        <f t="shared" si="3586"/>
        <v>1.9493554070019421E-2</v>
      </c>
      <c r="N3126" s="13">
        <f t="shared" si="3587"/>
        <v>5.7589223308528399E-2</v>
      </c>
      <c r="O3126" s="13">
        <f t="shared" si="3588"/>
        <v>1.916998759429937E-2</v>
      </c>
      <c r="P3126" s="13">
        <f t="shared" si="3589"/>
        <v>5.6633320554291607E-2</v>
      </c>
      <c r="Q3126" s="13">
        <f t="shared" si="3590"/>
        <v>8.5067059330660263E-2</v>
      </c>
      <c r="R3126" s="13">
        <f t="shared" si="3591"/>
        <v>9.4258959409248867E-3</v>
      </c>
      <c r="S3126" s="13">
        <f t="shared" si="3592"/>
        <v>4.1133250836207745E-2</v>
      </c>
      <c r="T3126" s="13">
        <f t="shared" si="3593"/>
        <v>8.3655061883267004E-2</v>
      </c>
      <c r="U3126" s="13">
        <f t="shared" si="3594"/>
        <v>2.7846642242613583E-2</v>
      </c>
      <c r="V3126" s="13">
        <f t="shared" si="3595"/>
        <v>1.3277965125631891E-2</v>
      </c>
      <c r="W3126" s="13">
        <f t="shared" si="3596"/>
        <v>8.3770355718554873E-2</v>
      </c>
      <c r="X3126" s="13">
        <f t="shared" si="3597"/>
        <v>8.237988178689995E-2</v>
      </c>
      <c r="Y3126" s="13">
        <f t="shared" si="3598"/>
        <v>4.0506243915354609E-2</v>
      </c>
      <c r="Z3126" s="13">
        <f t="shared" si="3599"/>
        <v>3.0898129642179181E-3</v>
      </c>
      <c r="AA3126" s="13">
        <f t="shared" si="3600"/>
        <v>9.1281419559914295E-3</v>
      </c>
      <c r="AB3126" s="13">
        <f t="shared" si="3601"/>
        <v>1.3483498278644429E-2</v>
      </c>
      <c r="AC3126" s="13">
        <f t="shared" si="3602"/>
        <v>2.4109740730435029E-3</v>
      </c>
      <c r="AD3126" s="13">
        <f t="shared" si="3603"/>
        <v>6.1870063621829702E-2</v>
      </c>
      <c r="AE3126" s="13">
        <f t="shared" si="3604"/>
        <v>6.084310474266464E-2</v>
      </c>
      <c r="AF3126" s="13">
        <f t="shared" si="3605"/>
        <v>2.9916595991835371E-2</v>
      </c>
      <c r="AG3126" s="13">
        <f t="shared" si="3606"/>
        <v>9.8066737337408668E-3</v>
      </c>
      <c r="AH3126" s="13">
        <f t="shared" si="3607"/>
        <v>7.5963156820976568E-4</v>
      </c>
      <c r="AI3126" s="13">
        <f t="shared" si="3608"/>
        <v>2.2441568046906819E-3</v>
      </c>
      <c r="AJ3126" s="13">
        <f t="shared" si="3609"/>
        <v>3.314922638028637E-3</v>
      </c>
      <c r="AK3126" s="13">
        <f t="shared" si="3610"/>
        <v>3.2643922424512688E-3</v>
      </c>
      <c r="AL3126" s="13">
        <f t="shared" si="3611"/>
        <v>2.8017767726975156E-4</v>
      </c>
      <c r="AM3126" s="13">
        <f t="shared" si="3612"/>
        <v>3.6556175412982152E-2</v>
      </c>
      <c r="AN3126" s="13">
        <f t="shared" si="3613"/>
        <v>3.5949392637419725E-2</v>
      </c>
      <c r="AO3126" s="13">
        <f t="shared" si="3614"/>
        <v>1.7676340815188419E-2</v>
      </c>
      <c r="AP3126" s="13">
        <f t="shared" si="3615"/>
        <v>5.7943125356998606E-3</v>
      </c>
      <c r="AQ3126" s="13">
        <f t="shared" si="3616"/>
        <v>1.4245337077564146E-3</v>
      </c>
      <c r="AR3126" s="13">
        <f t="shared" si="3617"/>
        <v>1.4940454353796432E-4</v>
      </c>
      <c r="AS3126" s="13">
        <f t="shared" si="3618"/>
        <v>4.4138137100147636E-4</v>
      </c>
      <c r="AT3126" s="13">
        <f t="shared" si="3619"/>
        <v>6.5197988646723806E-4</v>
      </c>
      <c r="AU3126" s="13">
        <f t="shared" si="3620"/>
        <v>6.4204155451531375E-4</v>
      </c>
      <c r="AV3126" s="13">
        <f t="shared" si="3621"/>
        <v>4.7419103673356319E-4</v>
      </c>
      <c r="AW3126" s="13">
        <f t="shared" si="3622"/>
        <v>2.2610596975316076E-5</v>
      </c>
      <c r="AX3126" s="13">
        <f t="shared" si="3623"/>
        <v>1.799946913735424E-2</v>
      </c>
      <c r="AY3126" s="13">
        <f t="shared" si="3624"/>
        <v>1.7700702438747818E-2</v>
      </c>
      <c r="AZ3126" s="13">
        <f t="shared" si="3625"/>
        <v>8.703447430426477E-3</v>
      </c>
      <c r="BA3126" s="13">
        <f t="shared" si="3626"/>
        <v>2.8529940148354915E-3</v>
      </c>
      <c r="BB3126" s="13">
        <f t="shared" si="3627"/>
        <v>7.0140954895343312E-4</v>
      </c>
      <c r="BC3126" s="13">
        <f t="shared" si="3628"/>
        <v>1.379534209479025E-4</v>
      </c>
      <c r="BD3126" s="13">
        <f t="shared" si="3629"/>
        <v>2.4487438564453648E-5</v>
      </c>
      <c r="BE3126" s="13">
        <f t="shared" si="3630"/>
        <v>7.2342506793620653E-5</v>
      </c>
      <c r="BF3126" s="13">
        <f t="shared" si="3631"/>
        <v>1.0685965123322438E-4</v>
      </c>
      <c r="BG3126" s="13">
        <f t="shared" si="3632"/>
        <v>1.0523075637271399E-4</v>
      </c>
      <c r="BH3126" s="13">
        <f t="shared" si="3633"/>
        <v>7.7720018446943173E-5</v>
      </c>
      <c r="BI3126" s="13">
        <f t="shared" si="3634"/>
        <v>4.5921184836865394E-5</v>
      </c>
      <c r="BJ3126" s="14">
        <f t="shared" si="3635"/>
        <v>0.74090099513364771</v>
      </c>
      <c r="BK3126" s="14">
        <f t="shared" si="3636"/>
        <v>0.15092994477521177</v>
      </c>
      <c r="BL3126" s="14">
        <f t="shared" si="3637"/>
        <v>9.1428829214357438E-2</v>
      </c>
      <c r="BM3126" s="14">
        <f t="shared" si="3638"/>
        <v>0.72129244944693838</v>
      </c>
      <c r="BN3126" s="14">
        <f t="shared" si="3639"/>
        <v>0.24737904079872394</v>
      </c>
    </row>
    <row r="3127" spans="1:66" x14ac:dyDescent="0.25">
      <c r="A3127" t="s">
        <v>301</v>
      </c>
      <c r="B3127" t="s">
        <v>336</v>
      </c>
      <c r="C3127" t="s">
        <v>372</v>
      </c>
      <c r="D3127" t="s">
        <v>568</v>
      </c>
      <c r="E3127" s="10">
        <f>VLOOKUP(A3127,home!$A$2:$E$405,3,FALSE)</f>
        <v>1.3537414965986401</v>
      </c>
      <c r="F3127" s="10">
        <f>VLOOKUP(B3127,home!$B$2:$E$405,3,FALSE)</f>
        <v>0.92</v>
      </c>
      <c r="G3127" s="10">
        <f>VLOOKUP(C3127,away!$B$2:$E$405,4,FALSE)</f>
        <v>0.92</v>
      </c>
      <c r="H3127" s="10">
        <f>VLOOKUP(A3127,away!$A$2:$E$405,3,FALSE)</f>
        <v>1.08843537414966</v>
      </c>
      <c r="I3127" s="10">
        <f>VLOOKUP(C3127,away!$B$2:$E$405,3,FALSE)</f>
        <v>1.29</v>
      </c>
      <c r="J3127" s="10">
        <f>VLOOKUP(B3127,home!$B$2:$E$405,4,FALSE)</f>
        <v>0.92</v>
      </c>
      <c r="K3127" s="12">
        <f t="shared" si="3584"/>
        <v>1.145806802721089</v>
      </c>
      <c r="L3127" s="12">
        <f t="shared" si="3585"/>
        <v>1.2917551020408164</v>
      </c>
      <c r="M3127" s="13">
        <f t="shared" si="3586"/>
        <v>8.7373617185031699E-2</v>
      </c>
      <c r="N3127" s="13">
        <f t="shared" si="3587"/>
        <v>0.10011328494895756</v>
      </c>
      <c r="O3127" s="13">
        <f t="shared" si="3588"/>
        <v>0.11286531578252586</v>
      </c>
      <c r="P3127" s="13">
        <f t="shared" si="3589"/>
        <v>0.129321846614882</v>
      </c>
      <c r="Q3127" s="13">
        <f t="shared" si="3590"/>
        <v>5.7355241468635222E-2</v>
      </c>
      <c r="R3127" s="13">
        <f t="shared" si="3591"/>
        <v>7.2897173752762862E-2</v>
      </c>
      <c r="S3127" s="13">
        <f t="shared" si="3592"/>
        <v>4.7852373950783851E-2</v>
      </c>
      <c r="T3127" s="13">
        <f t="shared" si="3593"/>
        <v>7.408892579589256E-2</v>
      </c>
      <c r="U3127" s="13">
        <f t="shared" si="3594"/>
        <v>8.3526077585056896E-2</v>
      </c>
      <c r="V3127" s="13">
        <f t="shared" si="3595"/>
        <v>7.8695982247721768E-3</v>
      </c>
      <c r="W3127" s="13">
        <f t="shared" si="3596"/>
        <v>2.1906008615490975E-2</v>
      </c>
      <c r="X3127" s="13">
        <f t="shared" si="3597"/>
        <v>2.8297198394410548E-2</v>
      </c>
      <c r="Y3127" s="13">
        <f t="shared" si="3598"/>
        <v>1.8276525199720523E-2</v>
      </c>
      <c r="Z3127" s="13">
        <f t="shared" si="3599"/>
        <v>3.1388432039829099E-2</v>
      </c>
      <c r="AA3127" s="13">
        <f t="shared" si="3600"/>
        <v>3.5965078957984765E-2</v>
      </c>
      <c r="AB3127" s="13">
        <f t="shared" si="3601"/>
        <v>2.060451606523003E-2</v>
      </c>
      <c r="AC3127" s="13">
        <f t="shared" si="3602"/>
        <v>7.2798789792970545E-4</v>
      </c>
      <c r="AD3127" s="13">
        <f t="shared" si="3603"/>
        <v>6.2750134230240874E-3</v>
      </c>
      <c r="AE3127" s="13">
        <f t="shared" si="3604"/>
        <v>8.1057806045659736E-3</v>
      </c>
      <c r="AF3127" s="13">
        <f t="shared" si="3605"/>
        <v>5.2353417259857968E-3</v>
      </c>
      <c r="AG3127" s="13">
        <f t="shared" si="3606"/>
        <v>2.2542597951564422E-3</v>
      </c>
      <c r="AH3127" s="13">
        <f t="shared" si="3607"/>
        <v>1.0136541808127675E-2</v>
      </c>
      <c r="AI3127" s="13">
        <f t="shared" si="3608"/>
        <v>1.1614518559819417E-2</v>
      </c>
      <c r="AJ3127" s="13">
        <f t="shared" si="3609"/>
        <v>6.6539971880857198E-3</v>
      </c>
      <c r="AK3127" s="13">
        <f t="shared" si="3610"/>
        <v>2.5413984144652046E-3</v>
      </c>
      <c r="AL3127" s="13">
        <f t="shared" si="3611"/>
        <v>4.3099847439844293E-5</v>
      </c>
      <c r="AM3127" s="13">
        <f t="shared" si="3612"/>
        <v>1.4379906134534288E-3</v>
      </c>
      <c r="AN3127" s="13">
        <f t="shared" si="3613"/>
        <v>1.8575317116152699E-3</v>
      </c>
      <c r="AO3127" s="13">
        <f t="shared" si="3614"/>
        <v>1.1997380328408183E-3</v>
      </c>
      <c r="AP3127" s="13">
        <f t="shared" si="3615"/>
        <v>5.1658924167817977E-4</v>
      </c>
      <c r="AQ3127" s="13">
        <f t="shared" si="3616"/>
        <v>1.668266971492964E-4</v>
      </c>
      <c r="AR3127" s="13">
        <f t="shared" si="3617"/>
        <v>2.6187859195397896E-3</v>
      </c>
      <c r="AS3127" s="13">
        <f t="shared" si="3618"/>
        <v>3.0006227214788932E-3</v>
      </c>
      <c r="AT3127" s="13">
        <f t="shared" si="3619"/>
        <v>1.7190669633349927E-3</v>
      </c>
      <c r="AU3127" s="13">
        <f t="shared" si="3620"/>
        <v>6.5657287364077302E-4</v>
      </c>
      <c r="AV3127" s="13">
        <f t="shared" si="3621"/>
        <v>1.8807641627493297E-4</v>
      </c>
      <c r="AW3127" s="13">
        <f t="shared" si="3622"/>
        <v>1.7720044738501142E-6</v>
      </c>
      <c r="AX3127" s="13">
        <f t="shared" si="3623"/>
        <v>2.7460990452400191E-4</v>
      </c>
      <c r="AY3127" s="13">
        <f t="shared" si="3624"/>
        <v>3.5472874523982098E-4</v>
      </c>
      <c r="AZ3127" s="13">
        <f t="shared" si="3625"/>
        <v>2.2911133325203797E-4</v>
      </c>
      <c r="BA3127" s="13">
        <f t="shared" si="3626"/>
        <v>9.8651911221231243E-5</v>
      </c>
      <c r="BB3127" s="13">
        <f t="shared" si="3627"/>
        <v>3.1858527411525808E-5</v>
      </c>
      <c r="BC3127" s="13">
        <f t="shared" si="3628"/>
        <v>8.2306830654691221E-6</v>
      </c>
      <c r="BD3127" s="13">
        <f t="shared" si="3629"/>
        <v>5.6380501211969567E-4</v>
      </c>
      <c r="BE3127" s="13">
        <f t="shared" si="3630"/>
        <v>6.4601161829499338E-4</v>
      </c>
      <c r="BF3127" s="13">
        <f t="shared" si="3631"/>
        <v>3.7010225343963161E-4</v>
      </c>
      <c r="BG3127" s="13">
        <f t="shared" si="3632"/>
        <v>1.4135522656451147E-4</v>
      </c>
      <c r="BH3127" s="13">
        <f t="shared" si="3633"/>
        <v>4.0491445049449519E-5</v>
      </c>
      <c r="BI3127" s="13">
        <f t="shared" si="3634"/>
        <v>9.2790746379332804E-6</v>
      </c>
      <c r="BJ3127" s="14">
        <f t="shared" si="3635"/>
        <v>0.3280834473732907</v>
      </c>
      <c r="BK3127" s="14">
        <f t="shared" si="3636"/>
        <v>0.27354325246607913</v>
      </c>
      <c r="BL3127" s="14">
        <f t="shared" si="3637"/>
        <v>0.36675878763843417</v>
      </c>
      <c r="BM3127" s="14">
        <f t="shared" si="3638"/>
        <v>0.4394944830240719</v>
      </c>
      <c r="BN3127" s="14">
        <f t="shared" si="3639"/>
        <v>0.55992647975279519</v>
      </c>
    </row>
    <row r="3128" spans="1:66" x14ac:dyDescent="0.25">
      <c r="A3128" t="s">
        <v>301</v>
      </c>
      <c r="B3128" t="s">
        <v>319</v>
      </c>
      <c r="C3128" t="s">
        <v>313</v>
      </c>
      <c r="D3128" t="s">
        <v>568</v>
      </c>
      <c r="E3128" s="10">
        <f>VLOOKUP(A3128,home!$A$2:$E$405,3,FALSE)</f>
        <v>1.3537414965986401</v>
      </c>
      <c r="F3128" s="10">
        <f>VLOOKUP(B3128,home!$B$2:$E$405,3,FALSE)</f>
        <v>0.46</v>
      </c>
      <c r="G3128" s="10">
        <f>VLOOKUP(C3128,away!$B$2:$E$405,4,FALSE)</f>
        <v>1.06</v>
      </c>
      <c r="H3128" s="10">
        <f>VLOOKUP(A3128,away!$A$2:$E$405,3,FALSE)</f>
        <v>1.08843537414966</v>
      </c>
      <c r="I3128" s="10">
        <f>VLOOKUP(C3128,away!$B$2:$E$405,3,FALSE)</f>
        <v>1.58</v>
      </c>
      <c r="J3128" s="10">
        <f>VLOOKUP(B3128,home!$B$2:$E$405,4,FALSE)</f>
        <v>0.46</v>
      </c>
      <c r="K3128" s="12">
        <f t="shared" si="3584"/>
        <v>0.66008435374149699</v>
      </c>
      <c r="L3128" s="12">
        <f t="shared" si="3585"/>
        <v>0.79107482993197298</v>
      </c>
      <c r="M3128" s="13">
        <f t="shared" si="3586"/>
        <v>0.23429853558152552</v>
      </c>
      <c r="N3128" s="13">
        <f t="shared" si="3587"/>
        <v>0.15465679744191044</v>
      </c>
      <c r="O3128" s="13">
        <f t="shared" si="3588"/>
        <v>0.18534767418846562</v>
      </c>
      <c r="P3128" s="13">
        <f t="shared" si="3589"/>
        <v>0.12234509973418288</v>
      </c>
      <c r="Q3128" s="13">
        <f t="shared" si="3590"/>
        <v>5.1043266095586508E-2</v>
      </c>
      <c r="R3128" s="13">
        <f t="shared" si="3591"/>
        <v>7.3311939918463589E-2</v>
      </c>
      <c r="S3128" s="13">
        <f t="shared" si="3592"/>
        <v>1.5971422305111716E-2</v>
      </c>
      <c r="T3128" s="13">
        <f t="shared" si="3593"/>
        <v>4.0379043045738541E-2</v>
      </c>
      <c r="U3128" s="13">
        <f t="shared" si="3594"/>
        <v>4.8392064482614502E-2</v>
      </c>
      <c r="V3128" s="13">
        <f t="shared" si="3595"/>
        <v>9.2665503291714977E-4</v>
      </c>
      <c r="W3128" s="13">
        <f t="shared" si="3596"/>
        <v>1.1230953771186832E-2</v>
      </c>
      <c r="X3128" s="13">
        <f t="shared" si="3597"/>
        <v>8.8845248445154727E-3</v>
      </c>
      <c r="Y3128" s="13">
        <f t="shared" si="3598"/>
        <v>3.5141619902007335E-3</v>
      </c>
      <c r="Z3128" s="13">
        <f t="shared" si="3599"/>
        <v>1.9331743467660537E-2</v>
      </c>
      <c r="AA3128" s="13">
        <f t="shared" si="3600"/>
        <v>1.2760581393547112E-2</v>
      </c>
      <c r="AB3128" s="13">
        <f t="shared" si="3601"/>
        <v>4.2115300612626571E-3</v>
      </c>
      <c r="AC3128" s="13">
        <f t="shared" si="3602"/>
        <v>3.0242320481230349E-5</v>
      </c>
      <c r="AD3128" s="13">
        <f t="shared" si="3603"/>
        <v>1.8533442154886216E-3</v>
      </c>
      <c r="AE3128" s="13">
        <f t="shared" si="3604"/>
        <v>1.4661339600730669E-3</v>
      </c>
      <c r="AF3128" s="13">
        <f t="shared" si="3605"/>
        <v>5.7991083656114587E-4</v>
      </c>
      <c r="AG3128" s="13">
        <f t="shared" si="3606"/>
        <v>1.5291762213610554E-4</v>
      </c>
      <c r="AH3128" s="13">
        <f t="shared" si="3607"/>
        <v>3.823213918992022E-3</v>
      </c>
      <c r="AI3128" s="13">
        <f t="shared" si="3608"/>
        <v>2.5236436889333452E-3</v>
      </c>
      <c r="AJ3128" s="13">
        <f t="shared" si="3609"/>
        <v>8.3290885674168697E-4</v>
      </c>
      <c r="AK3128" s="13">
        <f t="shared" si="3610"/>
        <v>1.8326336814263524E-4</v>
      </c>
      <c r="AL3128" s="13">
        <f t="shared" si="3611"/>
        <v>6.3167270017900961E-7</v>
      </c>
      <c r="AM3128" s="13">
        <f t="shared" si="3612"/>
        <v>2.4467270374826976E-4</v>
      </c>
      <c r="AN3128" s="13">
        <f t="shared" si="3613"/>
        <v>1.9355441750665847E-4</v>
      </c>
      <c r="AO3128" s="13">
        <f t="shared" si="3614"/>
        <v>7.6558013955830979E-5</v>
      </c>
      <c r="AP3128" s="13">
        <f t="shared" si="3615"/>
        <v>2.0187705956679536E-5</v>
      </c>
      <c r="AQ3128" s="13">
        <f t="shared" si="3616"/>
        <v>3.9924965140992352E-6</v>
      </c>
      <c r="AR3128" s="13">
        <f t="shared" si="3617"/>
        <v>6.0488966015203325E-4</v>
      </c>
      <c r="AS3128" s="13">
        <f t="shared" si="3618"/>
        <v>3.9927820040636862E-4</v>
      </c>
      <c r="AT3128" s="13">
        <f t="shared" si="3619"/>
        <v>1.3177864643915284E-4</v>
      </c>
      <c r="AU3128" s="13">
        <f t="shared" si="3620"/>
        <v>2.8995007557239149E-5</v>
      </c>
      <c r="AV3128" s="13">
        <f t="shared" si="3621"/>
        <v>4.7847877062875046E-6</v>
      </c>
      <c r="AW3128" s="13">
        <f t="shared" si="3622"/>
        <v>9.1623443985621651E-9</v>
      </c>
      <c r="AX3128" s="13">
        <f t="shared" si="3623"/>
        <v>2.6917437255310227E-5</v>
      </c>
      <c r="AY3128" s="13">
        <f t="shared" si="3624"/>
        <v>2.1293707098949089E-5</v>
      </c>
      <c r="AZ3128" s="13">
        <f t="shared" si="3625"/>
        <v>8.4224578609611997E-6</v>
      </c>
      <c r="BA3128" s="13">
        <f t="shared" si="3626"/>
        <v>2.2209314733230299E-6</v>
      </c>
      <c r="BB3128" s="13">
        <f t="shared" si="3627"/>
        <v>4.392307468873955E-7</v>
      </c>
      <c r="BC3128" s="13">
        <f t="shared" si="3628"/>
        <v>6.9492877678967981E-8</v>
      </c>
      <c r="BD3128" s="13">
        <f t="shared" si="3629"/>
        <v>7.9752164172063088E-5</v>
      </c>
      <c r="BE3128" s="13">
        <f t="shared" si="3630"/>
        <v>5.2643155747002037E-5</v>
      </c>
      <c r="BF3128" s="13">
        <f t="shared" si="3631"/>
        <v>1.7374461720086403E-5</v>
      </c>
      <c r="BG3128" s="13">
        <f t="shared" si="3632"/>
        <v>3.8228701120365379E-6</v>
      </c>
      <c r="BH3128" s="13">
        <f t="shared" si="3633"/>
        <v>6.3085418683533045E-7</v>
      </c>
      <c r="BI3128" s="13">
        <f t="shared" si="3634"/>
        <v>8.3283395644463346E-8</v>
      </c>
      <c r="BJ3128" s="14">
        <f t="shared" si="3635"/>
        <v>0.27435938241839219</v>
      </c>
      <c r="BK3128" s="14">
        <f t="shared" si="3636"/>
        <v>0.37359388035401769</v>
      </c>
      <c r="BL3128" s="14">
        <f t="shared" si="3637"/>
        <v>0.33271085296875791</v>
      </c>
      <c r="BM3128" s="14">
        <f t="shared" si="3638"/>
        <v>0.17897126170393904</v>
      </c>
      <c r="BN3128" s="14">
        <f t="shared" si="3639"/>
        <v>0.82100331296013462</v>
      </c>
    </row>
    <row r="3129" spans="1:66" x14ac:dyDescent="0.25">
      <c r="A3129" t="s">
        <v>301</v>
      </c>
      <c r="B3129" t="s">
        <v>368</v>
      </c>
      <c r="C3129" t="s">
        <v>369</v>
      </c>
      <c r="D3129" t="s">
        <v>568</v>
      </c>
      <c r="E3129" s="10">
        <f>VLOOKUP(A3129,home!$A$2:$E$405,3,FALSE)</f>
        <v>1.3537414965986401</v>
      </c>
      <c r="F3129" s="10">
        <f>VLOOKUP(B3129,home!$B$2:$E$405,3,FALSE)</f>
        <v>1.69</v>
      </c>
      <c r="G3129" s="10">
        <f>VLOOKUP(C3129,away!$B$2:$E$405,4,FALSE)</f>
        <v>0.46</v>
      </c>
      <c r="H3129" s="10">
        <f>VLOOKUP(A3129,away!$A$2:$E$405,3,FALSE)</f>
        <v>1.08843537414966</v>
      </c>
      <c r="I3129" s="10">
        <f>VLOOKUP(C3129,away!$B$2:$E$405,3,FALSE)</f>
        <v>0.65</v>
      </c>
      <c r="J3129" s="10">
        <f>VLOOKUP(B3129,home!$B$2:$E$405,4,FALSE)</f>
        <v>1.69</v>
      </c>
      <c r="K3129" s="12">
        <f t="shared" si="3584"/>
        <v>1.0523986394557829</v>
      </c>
      <c r="L3129" s="12">
        <f t="shared" si="3585"/>
        <v>1.1956462585034016</v>
      </c>
      <c r="M3129" s="13">
        <f t="shared" si="3586"/>
        <v>0.1056054923725108</v>
      </c>
      <c r="N3129" s="13">
        <f t="shared" si="3587"/>
        <v>0.11113907649188842</v>
      </c>
      <c r="O3129" s="13">
        <f t="shared" si="3588"/>
        <v>0.12626681183260205</v>
      </c>
      <c r="P3129" s="13">
        <f t="shared" si="3589"/>
        <v>0.13288302098104973</v>
      </c>
      <c r="Q3129" s="13">
        <f t="shared" si="3590"/>
        <v>5.8481306445217776E-2</v>
      </c>
      <c r="R3129" s="13">
        <f t="shared" si="3591"/>
        <v>7.5485220570401843E-2</v>
      </c>
      <c r="S3129" s="13">
        <f t="shared" si="3592"/>
        <v>4.1801559910264838E-2</v>
      </c>
      <c r="T3129" s="13">
        <f t="shared" si="3593"/>
        <v>6.9922955243615498E-2</v>
      </c>
      <c r="U3129" s="13">
        <f t="shared" si="3594"/>
        <v>7.9440543427310564E-2</v>
      </c>
      <c r="V3129" s="13">
        <f t="shared" si="3595"/>
        <v>5.844306261187762E-3</v>
      </c>
      <c r="W3129" s="13">
        <f t="shared" si="3596"/>
        <v>2.0515215778847972E-2</v>
      </c>
      <c r="X3129" s="13">
        <f t="shared" si="3597"/>
        <v>2.4528940988369524E-2</v>
      </c>
      <c r="Y3129" s="13">
        <f t="shared" si="3598"/>
        <v>1.4663968258897375E-2</v>
      </c>
      <c r="Z3129" s="13">
        <f t="shared" si="3599"/>
        <v>3.008454051576832E-2</v>
      </c>
      <c r="AA3129" s="13">
        <f t="shared" si="3600"/>
        <v>3.1660929507446957E-2</v>
      </c>
      <c r="AB3129" s="13">
        <f t="shared" si="3601"/>
        <v>1.6659959568771313E-2</v>
      </c>
      <c r="AC3129" s="13">
        <f t="shared" si="3602"/>
        <v>4.5961688052271088E-4</v>
      </c>
      <c r="AD3129" s="13">
        <f t="shared" si="3603"/>
        <v>5.3975462934503522E-3</v>
      </c>
      <c r="AE3129" s="13">
        <f t="shared" si="3604"/>
        <v>6.4535560308628167E-3</v>
      </c>
      <c r="AF3129" s="13">
        <f t="shared" si="3605"/>
        <v>3.8580850611715954E-3</v>
      </c>
      <c r="AG3129" s="13">
        <f t="shared" si="3606"/>
        <v>1.5376349894592283E-3</v>
      </c>
      <c r="AH3129" s="13">
        <f t="shared" si="3607"/>
        <v>8.9926170766180969E-3</v>
      </c>
      <c r="AI3129" s="13">
        <f t="shared" si="3608"/>
        <v>9.4638179765797244E-3</v>
      </c>
      <c r="AJ3129" s="13">
        <f t="shared" si="3609"/>
        <v>4.9798545813048408E-3</v>
      </c>
      <c r="AK3129" s="13">
        <f t="shared" si="3610"/>
        <v>1.7469307286842879E-3</v>
      </c>
      <c r="AL3129" s="13">
        <f t="shared" si="3611"/>
        <v>2.3133372405407961E-5</v>
      </c>
      <c r="AM3129" s="13">
        <f t="shared" si="3612"/>
        <v>1.1360740751253514E-3</v>
      </c>
      <c r="AN3129" s="13">
        <f t="shared" si="3613"/>
        <v>1.3583427173063387E-3</v>
      </c>
      <c r="AO3129" s="13">
        <f t="shared" si="3614"/>
        <v>8.1204869385633383E-4</v>
      </c>
      <c r="AP3129" s="13">
        <f t="shared" si="3615"/>
        <v>3.2364099417729993E-4</v>
      </c>
      <c r="AQ3129" s="13">
        <f t="shared" si="3616"/>
        <v>9.6740035946602451E-5</v>
      </c>
      <c r="AR3129" s="13">
        <f t="shared" si="3617"/>
        <v>2.1503977923624448E-3</v>
      </c>
      <c r="AS3129" s="13">
        <f t="shared" si="3618"/>
        <v>2.263075710970956E-3</v>
      </c>
      <c r="AT3129" s="13">
        <f t="shared" si="3619"/>
        <v>1.1908288996056314E-3</v>
      </c>
      <c r="AU3129" s="13">
        <f t="shared" si="3620"/>
        <v>4.1774223792319799E-4</v>
      </c>
      <c r="AV3129" s="13">
        <f t="shared" si="3621"/>
        <v>1.0990784070839685E-4</v>
      </c>
      <c r="AW3129" s="13">
        <f t="shared" si="3622"/>
        <v>8.0857337310822609E-7</v>
      </c>
      <c r="AX3129" s="13">
        <f t="shared" si="3623"/>
        <v>1.9926713516381768E-4</v>
      </c>
      <c r="AY3129" s="13">
        <f t="shared" si="3624"/>
        <v>2.3825300460131023E-4</v>
      </c>
      <c r="AZ3129" s="13">
        <f t="shared" si="3625"/>
        <v>1.4243315676437516E-4</v>
      </c>
      <c r="BA3129" s="13">
        <f t="shared" si="3626"/>
        <v>5.6766556990717869E-5</v>
      </c>
      <c r="BB3129" s="13">
        <f t="shared" si="3627"/>
        <v>1.6968180368517984E-5</v>
      </c>
      <c r="BC3129" s="13">
        <f t="shared" si="3628"/>
        <v>4.0575882742458796E-6</v>
      </c>
      <c r="BD3129" s="13">
        <f t="shared" si="3629"/>
        <v>4.2851917912202172E-4</v>
      </c>
      <c r="BE3129" s="13">
        <f t="shared" si="3630"/>
        <v>4.5097300108872456E-4</v>
      </c>
      <c r="BF3129" s="13">
        <f t="shared" si="3631"/>
        <v>2.373016863885325E-4</v>
      </c>
      <c r="BG3129" s="13">
        <f t="shared" si="3632"/>
        <v>8.3245323965284849E-5</v>
      </c>
      <c r="BH3129" s="13">
        <f t="shared" si="3633"/>
        <v>2.1901816420530409E-5</v>
      </c>
      <c r="BI3129" s="13">
        <f t="shared" si="3634"/>
        <v>4.6098883605153076E-6</v>
      </c>
      <c r="BJ3129" s="14">
        <f t="shared" si="3635"/>
        <v>0.32088287772035551</v>
      </c>
      <c r="BK3129" s="14">
        <f t="shared" si="3636"/>
        <v>0.28685538278254252</v>
      </c>
      <c r="BL3129" s="14">
        <f t="shared" si="3637"/>
        <v>0.36205518864663594</v>
      </c>
      <c r="BM3129" s="14">
        <f t="shared" si="3638"/>
        <v>0.38977961654040344</v>
      </c>
      <c r="BN3129" s="14">
        <f t="shared" si="3639"/>
        <v>0.60986092869367059</v>
      </c>
    </row>
    <row r="3130" spans="1:66" x14ac:dyDescent="0.25">
      <c r="A3130" t="s">
        <v>303</v>
      </c>
      <c r="B3130" t="s">
        <v>349</v>
      </c>
      <c r="C3130" t="s">
        <v>348</v>
      </c>
      <c r="D3130" t="s">
        <v>568</v>
      </c>
      <c r="E3130" s="10">
        <f>VLOOKUP(A3130,home!$A$2:$E$405,3,FALSE)</f>
        <v>1.3434343434343401</v>
      </c>
      <c r="F3130" s="10">
        <f>VLOOKUP(B3130,home!$B$2:$E$405,3,FALSE)</f>
        <v>0.74</v>
      </c>
      <c r="G3130" s="10">
        <f>VLOOKUP(C3130,away!$B$2:$E$405,4,FALSE)</f>
        <v>1.1599999999999999</v>
      </c>
      <c r="H3130" s="10">
        <f>VLOOKUP(A3130,away!$A$2:$E$405,3,FALSE)</f>
        <v>0.98989898989898994</v>
      </c>
      <c r="I3130" s="10">
        <f>VLOOKUP(C3130,away!$B$2:$E$405,3,FALSE)</f>
        <v>0.57999999999999996</v>
      </c>
      <c r="J3130" s="10">
        <f>VLOOKUP(B3130,home!$B$2:$E$405,4,FALSE)</f>
        <v>0.74</v>
      </c>
      <c r="K3130" s="12">
        <f t="shared" si="3584"/>
        <v>1.1532040404040373</v>
      </c>
      <c r="L3130" s="12">
        <f t="shared" si="3585"/>
        <v>0.4248646464646465</v>
      </c>
      <c r="M3130" s="13">
        <f t="shared" si="3586"/>
        <v>0.20637328500469956</v>
      </c>
      <c r="N3130" s="13">
        <f t="shared" si="3587"/>
        <v>0.23799050609887343</v>
      </c>
      <c r="O3130" s="13">
        <f t="shared" si="3588"/>
        <v>8.7680712773269401E-2</v>
      </c>
      <c r="P3130" s="13">
        <f t="shared" si="3589"/>
        <v>0.10111375223564015</v>
      </c>
      <c r="Q3130" s="13">
        <f t="shared" si="3590"/>
        <v>0.13722580660551131</v>
      </c>
      <c r="R3130" s="13">
        <f t="shared" si="3591"/>
        <v>1.8626217517091658E-2</v>
      </c>
      <c r="S3130" s="13">
        <f t="shared" si="3592"/>
        <v>1.2385312966910427E-2</v>
      </c>
      <c r="T3130" s="13">
        <f t="shared" si="3593"/>
        <v>5.8302393809276501E-2</v>
      </c>
      <c r="U3130" s="13">
        <f t="shared" si="3594"/>
        <v>2.1479829298154552E-2</v>
      </c>
      <c r="V3130" s="13">
        <f t="shared" si="3595"/>
        <v>6.7425041993337685E-4</v>
      </c>
      <c r="W3130" s="13">
        <f t="shared" si="3596"/>
        <v>5.2749784875059533E-2</v>
      </c>
      <c r="X3130" s="13">
        <f t="shared" si="3597"/>
        <v>2.2411518702028323E-2</v>
      </c>
      <c r="Y3130" s="13">
        <f t="shared" si="3598"/>
        <v>4.7609309850365376E-3</v>
      </c>
      <c r="Z3130" s="13">
        <f t="shared" si="3599"/>
        <v>2.6378737734575851E-3</v>
      </c>
      <c r="AA3130" s="13">
        <f t="shared" si="3600"/>
        <v>3.0420066936271309E-3</v>
      </c>
      <c r="AB3130" s="13">
        <f t="shared" si="3601"/>
        <v>1.7540272050134676E-3</v>
      </c>
      <c r="AC3130" s="13">
        <f t="shared" si="3602"/>
        <v>2.064704920030205E-5</v>
      </c>
      <c r="AD3130" s="13">
        <f t="shared" si="3603"/>
        <v>1.5207816262090617E-2</v>
      </c>
      <c r="AE3130" s="13">
        <f t="shared" si="3604"/>
        <v>6.4612634796924317E-3</v>
      </c>
      <c r="AF3130" s="13">
        <f t="shared" si="3605"/>
        <v>1.3725812120072283E-3</v>
      </c>
      <c r="AG3130" s="13">
        <f t="shared" si="3606"/>
        <v>1.9438707712782241E-4</v>
      </c>
      <c r="AH3130" s="13">
        <f t="shared" si="3607"/>
        <v>2.8018482704460489E-4</v>
      </c>
      <c r="AI3130" s="13">
        <f t="shared" si="3608"/>
        <v>3.2311027460774468E-4</v>
      </c>
      <c r="AJ3130" s="13">
        <f t="shared" si="3609"/>
        <v>1.8630603708685465E-4</v>
      </c>
      <c r="AK3130" s="13">
        <f t="shared" si="3610"/>
        <v>7.1616291573408362E-5</v>
      </c>
      <c r="AL3130" s="13">
        <f t="shared" si="3611"/>
        <v>4.0464551740577723E-7</v>
      </c>
      <c r="AM3130" s="13">
        <f t="shared" si="3612"/>
        <v>3.5075430318330255E-3</v>
      </c>
      <c r="AN3130" s="13">
        <f t="shared" si="3613"/>
        <v>1.4902310301792723E-3</v>
      </c>
      <c r="AO3130" s="13">
        <f t="shared" si="3614"/>
        <v>3.1657323989388124E-4</v>
      </c>
      <c r="AP3130" s="13">
        <f t="shared" si="3615"/>
        <v>4.483359254922721E-5</v>
      </c>
      <c r="AQ3130" s="13">
        <f t="shared" si="3616"/>
        <v>4.7620521120418549E-6</v>
      </c>
      <c r="AR3130" s="13">
        <f t="shared" si="3617"/>
        <v>2.3808125497412839E-5</v>
      </c>
      <c r="AS3130" s="13">
        <f t="shared" si="3618"/>
        <v>2.745562651806286E-5</v>
      </c>
      <c r="AT3130" s="13">
        <f t="shared" si="3619"/>
        <v>1.5830969716227167E-5</v>
      </c>
      <c r="AU3130" s="13">
        <f t="shared" si="3620"/>
        <v>6.0854460800890381E-6</v>
      </c>
      <c r="AV3130" s="13">
        <f t="shared" si="3621"/>
        <v>1.7544402518048989E-6</v>
      </c>
      <c r="AW3130" s="13">
        <f t="shared" si="3622"/>
        <v>5.5071763378915855E-9</v>
      </c>
      <c r="AX3130" s="13">
        <f t="shared" si="3623"/>
        <v>6.7415213270014484E-4</v>
      </c>
      <c r="AY3130" s="13">
        <f t="shared" si="3624"/>
        <v>2.8642340752303447E-4</v>
      </c>
      <c r="AZ3130" s="13">
        <f t="shared" si="3625"/>
        <v>6.0845589888236698E-5</v>
      </c>
      <c r="BA3130" s="13">
        <f t="shared" si="3626"/>
        <v>8.6170466789328551E-6</v>
      </c>
      <c r="BB3130" s="13">
        <f t="shared" si="3627"/>
        <v>9.1526962270354045E-7</v>
      </c>
      <c r="BC3130" s="13">
        <f t="shared" si="3628"/>
        <v>7.7773140933954035E-8</v>
      </c>
      <c r="BD3130" s="13">
        <f t="shared" si="3629"/>
        <v>1.6858718037407074E-6</v>
      </c>
      <c r="BE3130" s="13">
        <f t="shared" si="3630"/>
        <v>1.9441541756770257E-6</v>
      </c>
      <c r="BF3130" s="13">
        <f t="shared" si="3631"/>
        <v>1.1210032252795635E-6</v>
      </c>
      <c r="BG3130" s="13">
        <f t="shared" si="3632"/>
        <v>4.3091514956611646E-7</v>
      </c>
      <c r="BH3130" s="13">
        <f t="shared" si="3633"/>
        <v>1.2423327288773897E-7</v>
      </c>
      <c r="BI3130" s="13">
        <f t="shared" si="3634"/>
        <v>2.865326244935159E-8</v>
      </c>
      <c r="BJ3130" s="14">
        <f t="shared" si="3635"/>
        <v>0.54307196327282536</v>
      </c>
      <c r="BK3130" s="14">
        <f t="shared" si="3636"/>
        <v>0.32085407572942426</v>
      </c>
      <c r="BL3130" s="14">
        <f t="shared" si="3637"/>
        <v>0.13352428035642203</v>
      </c>
      <c r="BM3130" s="14">
        <f t="shared" si="3638"/>
        <v>0.21079149499669672</v>
      </c>
      <c r="BN3130" s="14">
        <f t="shared" si="3639"/>
        <v>0.78901028023508557</v>
      </c>
    </row>
    <row r="3131" spans="1:66" x14ac:dyDescent="0.25">
      <c r="A3131" t="s">
        <v>303</v>
      </c>
      <c r="B3131" t="s">
        <v>470</v>
      </c>
      <c r="C3131" t="s">
        <v>390</v>
      </c>
      <c r="D3131" t="s">
        <v>568</v>
      </c>
      <c r="E3131" s="10">
        <f>VLOOKUP(A3131,home!$A$2:$E$405,3,FALSE)</f>
        <v>1.3434343434343401</v>
      </c>
      <c r="F3131" s="10">
        <f>VLOOKUP(B3131,home!$B$2:$E$405,3,FALSE)</f>
        <v>1.24</v>
      </c>
      <c r="G3131" s="10">
        <f>VLOOKUP(C3131,away!$B$2:$E$405,4,FALSE)</f>
        <v>0.83</v>
      </c>
      <c r="H3131" s="10">
        <f>VLOOKUP(A3131,away!$A$2:$E$405,3,FALSE)</f>
        <v>0.98989898989898994</v>
      </c>
      <c r="I3131" s="10">
        <f>VLOOKUP(C3131,away!$B$2:$E$405,3,FALSE)</f>
        <v>0.91</v>
      </c>
      <c r="J3131" s="10">
        <f>VLOOKUP(B3131,home!$B$2:$E$405,4,FALSE)</f>
        <v>1.24</v>
      </c>
      <c r="K3131" s="12">
        <f t="shared" si="3584"/>
        <v>1.3826626262626227</v>
      </c>
      <c r="L3131" s="12">
        <f t="shared" si="3585"/>
        <v>1.1170020202020203</v>
      </c>
      <c r="M3131" s="13">
        <f t="shared" si="3586"/>
        <v>8.2112530734624406E-2</v>
      </c>
      <c r="N3131" s="13">
        <f t="shared" si="3587"/>
        <v>0.11353392739460609</v>
      </c>
      <c r="O3131" s="13">
        <f t="shared" si="3588"/>
        <v>9.1719862714475922E-2</v>
      </c>
      <c r="P3131" s="13">
        <f t="shared" si="3589"/>
        <v>0.12681762626124449</v>
      </c>
      <c r="Q3131" s="13">
        <f t="shared" si="3590"/>
        <v>7.8489559110668017E-2</v>
      </c>
      <c r="R3131" s="13">
        <f t="shared" si="3591"/>
        <v>5.1225635972360795E-2</v>
      </c>
      <c r="S3131" s="13">
        <f t="shared" si="3592"/>
        <v>4.8965456875618797E-2</v>
      </c>
      <c r="T3131" s="13">
        <f t="shared" si="3593"/>
        <v>8.7672996091382044E-2</v>
      </c>
      <c r="U3131" s="13">
        <f t="shared" si="3594"/>
        <v>7.0827772365517447E-2</v>
      </c>
      <c r="V3131" s="13">
        <f t="shared" si="3595"/>
        <v>8.402673412812648E-3</v>
      </c>
      <c r="W3131" s="13">
        <f t="shared" si="3596"/>
        <v>3.6174859978050526E-2</v>
      </c>
      <c r="X3131" s="13">
        <f t="shared" si="3597"/>
        <v>4.0407391676007647E-2</v>
      </c>
      <c r="Y3131" s="13">
        <f t="shared" si="3598"/>
        <v>2.2567569066597425E-2</v>
      </c>
      <c r="Z3131" s="13">
        <f t="shared" si="3599"/>
        <v>1.9073046289086765E-2</v>
      </c>
      <c r="AA3131" s="13">
        <f t="shared" si="3600"/>
        <v>2.6371588272897272E-2</v>
      </c>
      <c r="AB3131" s="13">
        <f t="shared" si="3601"/>
        <v>1.8231504750060367E-2</v>
      </c>
      <c r="AC3131" s="13">
        <f t="shared" si="3602"/>
        <v>8.1108745441153807E-4</v>
      </c>
      <c r="AD3131" s="13">
        <f t="shared" si="3603"/>
        <v>1.2504406725483504E-2</v>
      </c>
      <c r="AE3131" s="13">
        <f t="shared" si="3604"/>
        <v>1.3967447573792802E-2</v>
      </c>
      <c r="AF3131" s="13">
        <f t="shared" si="3605"/>
        <v>7.8008335784961851E-3</v>
      </c>
      <c r="AG3131" s="13">
        <f t="shared" si="3606"/>
        <v>2.9045156221466648E-3</v>
      </c>
      <c r="AH3131" s="13">
        <f t="shared" si="3607"/>
        <v>5.3261578090791403E-3</v>
      </c>
      <c r="AI3131" s="13">
        <f t="shared" si="3608"/>
        <v>7.3642793441905394E-3</v>
      </c>
      <c r="AJ3131" s="13">
        <f t="shared" si="3609"/>
        <v>5.09115690928504E-3</v>
      </c>
      <c r="AK3131" s="13">
        <f t="shared" si="3610"/>
        <v>2.3464507943023829E-3</v>
      </c>
      <c r="AL3131" s="13">
        <f t="shared" si="3611"/>
        <v>5.0106937266944284E-5</v>
      </c>
      <c r="AM3131" s="13">
        <f t="shared" si="3612"/>
        <v>3.4578751685825997E-3</v>
      </c>
      <c r="AN3131" s="13">
        <f t="shared" si="3613"/>
        <v>3.862453548913165E-3</v>
      </c>
      <c r="AO3131" s="13">
        <f t="shared" si="3614"/>
        <v>2.1571842085362346E-3</v>
      </c>
      <c r="AP3131" s="13">
        <f t="shared" si="3615"/>
        <v>8.0319303962762345E-4</v>
      </c>
      <c r="AQ3131" s="13">
        <f t="shared" si="3616"/>
        <v>2.2429206196906417E-4</v>
      </c>
      <c r="AR3131" s="13">
        <f t="shared" si="3617"/>
        <v>1.1898658065312333E-3</v>
      </c>
      <c r="AS3131" s="13">
        <f t="shared" si="3618"/>
        <v>1.6451829809585687E-3</v>
      </c>
      <c r="AT3131" s="13">
        <f t="shared" si="3619"/>
        <v>1.1373665105673728E-3</v>
      </c>
      <c r="AU3131" s="13">
        <f t="shared" si="3620"/>
        <v>5.2419805550807949E-4</v>
      </c>
      <c r="AV3131" s="13">
        <f t="shared" si="3621"/>
        <v>1.8119726502764042E-4</v>
      </c>
      <c r="AW3131" s="13">
        <f t="shared" si="3622"/>
        <v>2.1496390334921348E-6</v>
      </c>
      <c r="AX3131" s="13">
        <f t="shared" si="3623"/>
        <v>7.968457936467872E-4</v>
      </c>
      <c r="AY3131" s="13">
        <f t="shared" si="3624"/>
        <v>8.9007836129294336E-4</v>
      </c>
      <c r="AZ3131" s="13">
        <f t="shared" si="3625"/>
        <v>4.9710966385116081E-4</v>
      </c>
      <c r="BA3131" s="13">
        <f t="shared" si="3626"/>
        <v>1.8509083292789796E-4</v>
      </c>
      <c r="BB3131" s="13">
        <f t="shared" si="3627"/>
        <v>5.1686708575334156E-5</v>
      </c>
      <c r="BC3131" s="13">
        <f t="shared" si="3628"/>
        <v>1.1546831579248269E-5</v>
      </c>
      <c r="BD3131" s="13">
        <f t="shared" si="3629"/>
        <v>2.2151375161078246E-4</v>
      </c>
      <c r="BE3131" s="13">
        <f t="shared" si="3630"/>
        <v>3.0627878555545071E-4</v>
      </c>
      <c r="BF3131" s="13">
        <f t="shared" si="3631"/>
        <v>2.1174011500231312E-4</v>
      </c>
      <c r="BG3131" s="13">
        <f t="shared" si="3632"/>
        <v>9.7588381164749315E-5</v>
      </c>
      <c r="BH3131" s="13">
        <f t="shared" si="3633"/>
        <v>3.3732951848492564E-5</v>
      </c>
      <c r="BI3131" s="13">
        <f t="shared" si="3634"/>
        <v>9.3282583588854493E-6</v>
      </c>
      <c r="BJ3131" s="14">
        <f t="shared" si="3635"/>
        <v>0.42896086303673298</v>
      </c>
      <c r="BK3131" s="14">
        <f t="shared" si="3636"/>
        <v>0.26804956003727176</v>
      </c>
      <c r="BL3131" s="14">
        <f t="shared" si="3637"/>
        <v>0.28406240179430242</v>
      </c>
      <c r="BM3131" s="14">
        <f t="shared" si="3638"/>
        <v>0.45535880024715475</v>
      </c>
      <c r="BN3131" s="14">
        <f t="shared" si="3639"/>
        <v>0.54389914218797974</v>
      </c>
    </row>
    <row r="3132" spans="1:66" x14ac:dyDescent="0.25">
      <c r="A3132" t="s">
        <v>303</v>
      </c>
      <c r="B3132" t="s">
        <v>466</v>
      </c>
      <c r="C3132" t="s">
        <v>364</v>
      </c>
      <c r="D3132" t="s">
        <v>568</v>
      </c>
      <c r="E3132" s="10">
        <f>VLOOKUP(A3132,home!$A$2:$E$405,3,FALSE)</f>
        <v>1.3434343434343401</v>
      </c>
      <c r="F3132" s="10">
        <f>VLOOKUP(B3132,home!$B$2:$E$405,3,FALSE)</f>
        <v>0.74</v>
      </c>
      <c r="G3132" s="10">
        <f>VLOOKUP(C3132,away!$B$2:$E$405,4,FALSE)</f>
        <v>0.66</v>
      </c>
      <c r="H3132" s="10">
        <f>VLOOKUP(A3132,away!$A$2:$E$405,3,FALSE)</f>
        <v>0.98989898989898994</v>
      </c>
      <c r="I3132" s="10">
        <f>VLOOKUP(C3132,away!$B$2:$E$405,3,FALSE)</f>
        <v>0.66</v>
      </c>
      <c r="J3132" s="10">
        <f>VLOOKUP(B3132,home!$B$2:$E$405,4,FALSE)</f>
        <v>0.74</v>
      </c>
      <c r="K3132" s="12">
        <f t="shared" si="3584"/>
        <v>0.65613333333333168</v>
      </c>
      <c r="L3132" s="12">
        <f t="shared" si="3585"/>
        <v>0.48346666666666671</v>
      </c>
      <c r="M3132" s="13">
        <f t="shared" si="3586"/>
        <v>0.31994697501396441</v>
      </c>
      <c r="N3132" s="13">
        <f t="shared" si="3587"/>
        <v>0.20992787520582865</v>
      </c>
      <c r="O3132" s="13">
        <f t="shared" si="3588"/>
        <v>0.15468369752008468</v>
      </c>
      <c r="P3132" s="13">
        <f t="shared" si="3589"/>
        <v>0.10149313006617797</v>
      </c>
      <c r="Q3132" s="13">
        <f t="shared" si="3590"/>
        <v>6.8870338259192004E-2</v>
      </c>
      <c r="R3132" s="13">
        <f t="shared" si="3591"/>
        <v>3.7392205813855134E-2</v>
      </c>
      <c r="S3132" s="13">
        <f t="shared" si="3592"/>
        <v>8.0488770445325541E-3</v>
      </c>
      <c r="T3132" s="13">
        <f t="shared" si="3593"/>
        <v>3.3296512870377361E-2</v>
      </c>
      <c r="U3132" s="13">
        <f t="shared" si="3594"/>
        <v>2.4534272641330752E-2</v>
      </c>
      <c r="V3132" s="13">
        <f t="shared" si="3595"/>
        <v>2.8369483020732907E-4</v>
      </c>
      <c r="W3132" s="13">
        <f t="shared" si="3596"/>
        <v>1.5062708203265912E-2</v>
      </c>
      <c r="X3132" s="13">
        <f t="shared" si="3597"/>
        <v>7.2823173260056261E-3</v>
      </c>
      <c r="Y3132" s="13">
        <f t="shared" si="3598"/>
        <v>1.7603788416064269E-3</v>
      </c>
      <c r="Z3132" s="13">
        <f t="shared" si="3599"/>
        <v>6.0259617013794994E-3</v>
      </c>
      <c r="AA3132" s="13">
        <f t="shared" si="3600"/>
        <v>3.9538343376651257E-3</v>
      </c>
      <c r="AB3132" s="13">
        <f t="shared" si="3601"/>
        <v>1.2971212517100021E-3</v>
      </c>
      <c r="AC3132" s="13">
        <f t="shared" si="3602"/>
        <v>5.6245797252962806E-6</v>
      </c>
      <c r="AD3132" s="13">
        <f t="shared" si="3603"/>
        <v>2.4707862356090453E-3</v>
      </c>
      <c r="AE3132" s="13">
        <f t="shared" si="3604"/>
        <v>1.1945427853757866E-3</v>
      </c>
      <c r="AF3132" s="13">
        <f t="shared" si="3605"/>
        <v>2.8876080931817345E-4</v>
      </c>
      <c r="AG3132" s="13">
        <f t="shared" si="3606"/>
        <v>4.6535408648342095E-5</v>
      </c>
      <c r="AH3132" s="13">
        <f t="shared" si="3607"/>
        <v>7.2833790430673552E-4</v>
      </c>
      <c r="AI3132" s="13">
        <f t="shared" si="3608"/>
        <v>4.7788677694579146E-4</v>
      </c>
      <c r="AJ3132" s="13">
        <f t="shared" si="3609"/>
        <v>1.5677872195668223E-4</v>
      </c>
      <c r="AK3132" s="13">
        <f t="shared" si="3610"/>
        <v>3.4289248477725838E-5</v>
      </c>
      <c r="AL3132" s="13">
        <f t="shared" si="3611"/>
        <v>7.13688512419494E-8</v>
      </c>
      <c r="AM3132" s="13">
        <f t="shared" si="3612"/>
        <v>3.2423304174485551E-4</v>
      </c>
      <c r="AN3132" s="13">
        <f t="shared" si="3613"/>
        <v>1.5675586791557948E-4</v>
      </c>
      <c r="AO3132" s="13">
        <f t="shared" si="3614"/>
        <v>3.7893118470792744E-5</v>
      </c>
      <c r="AP3132" s="13">
        <f t="shared" si="3615"/>
        <v>6.1066865588930896E-6</v>
      </c>
      <c r="AQ3132" s="13">
        <f t="shared" si="3616"/>
        <v>7.3809484875154472E-7</v>
      </c>
      <c r="AR3132" s="13">
        <f t="shared" si="3617"/>
        <v>7.0425419760432648E-5</v>
      </c>
      <c r="AS3132" s="13">
        <f t="shared" si="3618"/>
        <v>4.6208465418811755E-5</v>
      </c>
      <c r="AT3132" s="13">
        <f t="shared" si="3619"/>
        <v>1.5159457221731469E-5</v>
      </c>
      <c r="AU3132" s="13">
        <f t="shared" si="3620"/>
        <v>3.315541732806239E-6</v>
      </c>
      <c r="AV3132" s="13">
        <f t="shared" si="3621"/>
        <v>5.4385936223798202E-7</v>
      </c>
      <c r="AW3132" s="13">
        <f t="shared" si="3622"/>
        <v>6.2887574326067996E-10</v>
      </c>
      <c r="AX3132" s="13">
        <f t="shared" si="3623"/>
        <v>3.545668440947621E-5</v>
      </c>
      <c r="AY3132" s="13">
        <f t="shared" si="3624"/>
        <v>1.7142125022501432E-5</v>
      </c>
      <c r="AZ3132" s="13">
        <f t="shared" si="3625"/>
        <v>4.1438230221060129E-6</v>
      </c>
      <c r="BA3132" s="13">
        <f t="shared" si="3626"/>
        <v>6.6780010125139581E-7</v>
      </c>
      <c r="BB3132" s="13">
        <f t="shared" si="3627"/>
        <v>8.0714772237918702E-8</v>
      </c>
      <c r="BC3132" s="13">
        <f t="shared" si="3628"/>
        <v>7.8045803769251562E-9</v>
      </c>
      <c r="BD3132" s="13">
        <f t="shared" si="3629"/>
        <v>5.6747238233628585E-6</v>
      </c>
      <c r="BE3132" s="13">
        <f t="shared" si="3630"/>
        <v>3.7233754579691404E-6</v>
      </c>
      <c r="BF3132" s="13">
        <f t="shared" si="3631"/>
        <v>1.2215153752444059E-6</v>
      </c>
      <c r="BG3132" s="13">
        <f t="shared" si="3632"/>
        <v>2.6715898495900921E-7</v>
      </c>
      <c r="BH3132" s="13">
        <f t="shared" si="3633"/>
        <v>4.3822978832776034E-8</v>
      </c>
      <c r="BI3132" s="13">
        <f t="shared" si="3634"/>
        <v>5.750743435629075E-9</v>
      </c>
      <c r="BJ3132" s="14">
        <f t="shared" si="3635"/>
        <v>0.34078398170667418</v>
      </c>
      <c r="BK3132" s="14">
        <f t="shared" si="3636"/>
        <v>0.42979551502848135</v>
      </c>
      <c r="BL3132" s="14">
        <f t="shared" si="3637"/>
        <v>0.22340501330719248</v>
      </c>
      <c r="BM3132" s="14">
        <f t="shared" si="3638"/>
        <v>0.10767910836847777</v>
      </c>
      <c r="BN3132" s="14">
        <f t="shared" si="3639"/>
        <v>0.89231422187910292</v>
      </c>
    </row>
    <row r="3133" spans="1:66" x14ac:dyDescent="0.25">
      <c r="A3133" t="s">
        <v>303</v>
      </c>
      <c r="B3133" t="s">
        <v>380</v>
      </c>
      <c r="C3133" t="s">
        <v>469</v>
      </c>
      <c r="D3133" t="s">
        <v>568</v>
      </c>
      <c r="E3133" s="10">
        <f>VLOOKUP(A3133,home!$A$2:$E$405,3,FALSE)</f>
        <v>1.3434343434343401</v>
      </c>
      <c r="F3133" s="10">
        <f>VLOOKUP(B3133,home!$B$2:$E$405,3,FALSE)</f>
        <v>1.1599999999999999</v>
      </c>
      <c r="G3133" s="10">
        <f>VLOOKUP(C3133,away!$B$2:$E$405,4,FALSE)</f>
        <v>0.91</v>
      </c>
      <c r="H3133" s="10">
        <f>VLOOKUP(A3133,away!$A$2:$E$405,3,FALSE)</f>
        <v>0.98989898989898994</v>
      </c>
      <c r="I3133" s="10">
        <f>VLOOKUP(C3133,away!$B$2:$E$405,3,FALSE)</f>
        <v>0.83</v>
      </c>
      <c r="J3133" s="10">
        <f>VLOOKUP(B3133,home!$B$2:$E$405,4,FALSE)</f>
        <v>1.1599999999999999</v>
      </c>
      <c r="K3133" s="12">
        <f t="shared" si="3584"/>
        <v>1.4181292929292895</v>
      </c>
      <c r="L3133" s="12">
        <f t="shared" si="3585"/>
        <v>0.95307474747474741</v>
      </c>
      <c r="M3133" s="13">
        <f t="shared" si="3586"/>
        <v>9.33682394395597E-2</v>
      </c>
      <c r="N3133" s="13">
        <f t="shared" si="3587"/>
        <v>0.13240823537847538</v>
      </c>
      <c r="O3133" s="13">
        <f t="shared" si="3588"/>
        <v>8.8986911226020093E-2</v>
      </c>
      <c r="P3133" s="13">
        <f t="shared" si="3589"/>
        <v>0.12619494549691734</v>
      </c>
      <c r="Q3133" s="13">
        <f t="shared" si="3590"/>
        <v>9.3885998607646126E-2</v>
      </c>
      <c r="R3133" s="13">
        <f t="shared" si="3591"/>
        <v>4.2405588972648435E-2</v>
      </c>
      <c r="S3133" s="13">
        <f t="shared" si="3592"/>
        <v>4.2640742624473545E-2</v>
      </c>
      <c r="T3133" s="13">
        <f t="shared" si="3593"/>
        <v>8.948037441439681E-2</v>
      </c>
      <c r="U3133" s="13">
        <f t="shared" si="3594"/>
        <v>6.0136607906031994E-2</v>
      </c>
      <c r="V3133" s="13">
        <f t="shared" si="3595"/>
        <v>6.4036124581586286E-3</v>
      </c>
      <c r="W3133" s="13">
        <f t="shared" si="3596"/>
        <v>4.4380828273807155E-2</v>
      </c>
      <c r="X3133" s="13">
        <f t="shared" si="3597"/>
        <v>4.2298246699778885E-2</v>
      </c>
      <c r="Y3133" s="13">
        <f t="shared" si="3598"/>
        <v>2.0156695396008163E-2</v>
      </c>
      <c r="Z3133" s="13">
        <f t="shared" si="3599"/>
        <v>1.3471898667208281E-2</v>
      </c>
      <c r="AA3133" s="13">
        <f t="shared" si="3600"/>
        <v>1.9104894131343118E-2</v>
      </c>
      <c r="AB3133" s="13">
        <f t="shared" si="3601"/>
        <v>1.3546605002985275E-2</v>
      </c>
      <c r="AC3133" s="13">
        <f t="shared" si="3602"/>
        <v>5.4093844571192573E-4</v>
      </c>
      <c r="AD3133" s="13">
        <f t="shared" si="3603"/>
        <v>1.5734438154887603E-2</v>
      </c>
      <c r="AE3133" s="13">
        <f t="shared" si="3604"/>
        <v>1.4996095671126532E-2</v>
      </c>
      <c r="AF3133" s="13">
        <f t="shared" si="3605"/>
        <v>7.1462000474330359E-3</v>
      </c>
      <c r="AG3133" s="13">
        <f t="shared" si="3606"/>
        <v>2.270287601870423E-3</v>
      </c>
      <c r="AH3133" s="13">
        <f t="shared" si="3607"/>
        <v>3.2099316050637292E-3</v>
      </c>
      <c r="AI3133" s="13">
        <f t="shared" si="3608"/>
        <v>4.552098037440405E-3</v>
      </c>
      <c r="AJ3133" s="13">
        <f t="shared" si="3609"/>
        <v>3.2277317855900845E-3</v>
      </c>
      <c r="AK3133" s="13">
        <f t="shared" si="3610"/>
        <v>1.52578033162142E-3</v>
      </c>
      <c r="AL3133" s="13">
        <f t="shared" si="3611"/>
        <v>2.9244933002294828E-5</v>
      </c>
      <c r="AM3133" s="13">
        <f t="shared" si="3612"/>
        <v>4.4626935310460745E-3</v>
      </c>
      <c r="AN3133" s="13">
        <f t="shared" si="3613"/>
        <v>4.2532805101589254E-3</v>
      </c>
      <c r="AO3133" s="13">
        <f t="shared" si="3614"/>
        <v>2.0268471240794915E-3</v>
      </c>
      <c r="AP3133" s="13">
        <f t="shared" si="3615"/>
        <v>6.4391227031732653E-4</v>
      </c>
      <c r="AQ3133" s="13">
        <f t="shared" si="3616"/>
        <v>1.5342413110714428E-4</v>
      </c>
      <c r="AR3133" s="13">
        <f t="shared" si="3617"/>
        <v>6.1186095078146505E-4</v>
      </c>
      <c r="AS3133" s="13">
        <f t="shared" si="3618"/>
        <v>8.6769793750276179E-4</v>
      </c>
      <c r="AT3133" s="13">
        <f t="shared" si="3619"/>
        <v>6.1525393129349736E-4</v>
      </c>
      <c r="AU3133" s="13">
        <f t="shared" si="3620"/>
        <v>2.9083654085240436E-4</v>
      </c>
      <c r="AV3133" s="13">
        <f t="shared" si="3621"/>
        <v>1.0311095450925524E-4</v>
      </c>
      <c r="AW3133" s="13">
        <f t="shared" si="3622"/>
        <v>1.0979711291661717E-6</v>
      </c>
      <c r="AX3133" s="13">
        <f t="shared" si="3623"/>
        <v>1.0547794036237465E-3</v>
      </c>
      <c r="AY3133" s="13">
        <f t="shared" si="3624"/>
        <v>1.0052836137502666E-3</v>
      </c>
      <c r="AZ3133" s="13">
        <f t="shared" si="3625"/>
        <v>4.7905521315776844E-4</v>
      </c>
      <c r="BA3133" s="13">
        <f t="shared" si="3626"/>
        <v>1.5219180876893383E-4</v>
      </c>
      <c r="BB3133" s="13">
        <f t="shared" si="3627"/>
        <v>3.6262542427544158E-5</v>
      </c>
      <c r="BC3133" s="13">
        <f t="shared" si="3628"/>
        <v>6.9121826933847947E-6</v>
      </c>
      <c r="BD3133" s="13">
        <f t="shared" si="3629"/>
        <v>9.7191536859283901E-5</v>
      </c>
      <c r="BE3133" s="13">
        <f t="shared" si="3630"/>
        <v>1.3783016544496724E-4</v>
      </c>
      <c r="BF3133" s="13">
        <f t="shared" si="3631"/>
        <v>9.7730497533399206E-5</v>
      </c>
      <c r="BG3133" s="13">
        <f t="shared" si="3632"/>
        <v>4.6198160454889034E-5</v>
      </c>
      <c r="BH3133" s="13">
        <f t="shared" si="3633"/>
        <v>1.6378741155131426E-5</v>
      </c>
      <c r="BI3133" s="13">
        <f t="shared" si="3634"/>
        <v>4.645434522679672E-6</v>
      </c>
      <c r="BJ3133" s="14">
        <f t="shared" si="3635"/>
        <v>0.47703204257656073</v>
      </c>
      <c r="BK3133" s="14">
        <f t="shared" si="3636"/>
        <v>0.27018300701157361</v>
      </c>
      <c r="BL3133" s="14">
        <f t="shared" si="3637"/>
        <v>0.23958488384965432</v>
      </c>
      <c r="BM3133" s="14">
        <f t="shared" si="3638"/>
        <v>0.42201772734110871</v>
      </c>
      <c r="BN3133" s="14">
        <f t="shared" si="3639"/>
        <v>0.57724991912126711</v>
      </c>
    </row>
    <row r="3134" spans="1:66" x14ac:dyDescent="0.25">
      <c r="A3134" t="s">
        <v>35</v>
      </c>
      <c r="B3134" t="s">
        <v>215</v>
      </c>
      <c r="C3134" t="s">
        <v>211</v>
      </c>
      <c r="D3134" t="s">
        <v>568</v>
      </c>
      <c r="E3134" s="10">
        <f>VLOOKUP(A3134,home!$A$2:$E$405,3,FALSE)</f>
        <v>1.55</v>
      </c>
      <c r="F3134" s="10">
        <f>VLOOKUP(B3134,home!$B$2:$E$405,3,FALSE)</f>
        <v>1.2</v>
      </c>
      <c r="G3134" s="10">
        <f>VLOOKUP(C3134,away!$B$2:$E$405,4,FALSE)</f>
        <v>0.65</v>
      </c>
      <c r="H3134" s="10">
        <f>VLOOKUP(A3134,away!$A$2:$E$405,3,FALSE)</f>
        <v>1.0857142857142901</v>
      </c>
      <c r="I3134" s="10">
        <f>VLOOKUP(C3134,away!$B$2:$E$405,3,FALSE)</f>
        <v>0.74</v>
      </c>
      <c r="J3134" s="10">
        <f>VLOOKUP(B3134,home!$B$2:$E$405,4,FALSE)</f>
        <v>1.2</v>
      </c>
      <c r="K3134" s="12">
        <f t="shared" si="3584"/>
        <v>1.2089999999999999</v>
      </c>
      <c r="L3134" s="12">
        <f t="shared" si="3585"/>
        <v>0.96411428571428948</v>
      </c>
      <c r="M3134" s="13">
        <f t="shared" si="3586"/>
        <v>0.11382258830679949</v>
      </c>
      <c r="N3134" s="13">
        <f t="shared" si="3587"/>
        <v>0.13761150926292059</v>
      </c>
      <c r="O3134" s="13">
        <f t="shared" si="3588"/>
        <v>0.10973798342356164</v>
      </c>
      <c r="P3134" s="13">
        <f t="shared" si="3589"/>
        <v>0.13267322195908601</v>
      </c>
      <c r="Q3134" s="13">
        <f t="shared" si="3590"/>
        <v>8.3186157349435491E-2</v>
      </c>
      <c r="R3134" s="13">
        <f t="shared" si="3591"/>
        <v>5.2899978752066826E-2</v>
      </c>
      <c r="S3134" s="13">
        <f t="shared" si="3592"/>
        <v>3.8661446921149895E-2</v>
      </c>
      <c r="T3134" s="13">
        <f t="shared" si="3593"/>
        <v>8.0200962674267504E-2</v>
      </c>
      <c r="U3134" s="13">
        <f t="shared" si="3594"/>
        <v>6.3956074311248792E-2</v>
      </c>
      <c r="V3134" s="13">
        <f t="shared" si="3595"/>
        <v>5.0071478243584443E-3</v>
      </c>
      <c r="W3134" s="13">
        <f t="shared" si="3596"/>
        <v>3.3524021411822494E-2</v>
      </c>
      <c r="X3134" s="13">
        <f t="shared" si="3597"/>
        <v>3.2320987957729787E-2</v>
      </c>
      <c r="Y3134" s="13">
        <f t="shared" si="3598"/>
        <v>1.5580563109223402E-2</v>
      </c>
      <c r="Z3134" s="13">
        <f t="shared" si="3599"/>
        <v>1.7000541742950001E-2</v>
      </c>
      <c r="AA3134" s="13">
        <f t="shared" si="3600"/>
        <v>2.0553654967226553E-2</v>
      </c>
      <c r="AB3134" s="13">
        <f t="shared" si="3601"/>
        <v>1.2424684427688452E-2</v>
      </c>
      <c r="AC3134" s="13">
        <f t="shared" si="3602"/>
        <v>3.6477515390687261E-4</v>
      </c>
      <c r="AD3134" s="13">
        <f t="shared" si="3603"/>
        <v>1.0132635471723347E-2</v>
      </c>
      <c r="AE3134" s="13">
        <f t="shared" si="3604"/>
        <v>9.7690186102238289E-3</v>
      </c>
      <c r="AF3134" s="13">
        <f t="shared" si="3605"/>
        <v>4.7092251997627732E-3</v>
      </c>
      <c r="AG3134" s="13">
        <f t="shared" si="3606"/>
        <v>1.5134104299123396E-3</v>
      </c>
      <c r="AH3134" s="13">
        <f t="shared" si="3607"/>
        <v>4.0976162898150497E-3</v>
      </c>
      <c r="AI3134" s="13">
        <f t="shared" si="3608"/>
        <v>4.9540180943863947E-3</v>
      </c>
      <c r="AJ3134" s="13">
        <f t="shared" si="3609"/>
        <v>2.994703938056576E-3</v>
      </c>
      <c r="AK3134" s="13">
        <f t="shared" si="3610"/>
        <v>1.2068656870367995E-3</v>
      </c>
      <c r="AL3134" s="13">
        <f t="shared" si="3611"/>
        <v>1.7007483551155631E-5</v>
      </c>
      <c r="AM3134" s="13">
        <f t="shared" si="3612"/>
        <v>2.4500712570627052E-3</v>
      </c>
      <c r="AN3134" s="13">
        <f t="shared" si="3613"/>
        <v>2.3621486999521215E-3</v>
      </c>
      <c r="AO3134" s="13">
        <f t="shared" si="3614"/>
        <v>1.1386906533026383E-3</v>
      </c>
      <c r="AP3134" s="13">
        <f t="shared" si="3615"/>
        <v>3.6594264195280365E-4</v>
      </c>
      <c r="AQ3134" s="13">
        <f t="shared" si="3616"/>
        <v>8.820263221468179E-5</v>
      </c>
      <c r="AR3134" s="13">
        <f t="shared" si="3617"/>
        <v>7.9011408047725503E-4</v>
      </c>
      <c r="AS3134" s="13">
        <f t="shared" si="3618"/>
        <v>9.5524792329700124E-4</v>
      </c>
      <c r="AT3134" s="13">
        <f t="shared" si="3619"/>
        <v>5.7744736963303732E-4</v>
      </c>
      <c r="AU3134" s="13">
        <f t="shared" si="3620"/>
        <v>2.3271128996211395E-4</v>
      </c>
      <c r="AV3134" s="13">
        <f t="shared" si="3621"/>
        <v>7.0336987391048941E-5</v>
      </c>
      <c r="AW3134" s="13">
        <f t="shared" si="3622"/>
        <v>5.5067121798792795E-7</v>
      </c>
      <c r="AX3134" s="13">
        <f t="shared" si="3623"/>
        <v>4.9368935829813537E-4</v>
      </c>
      <c r="AY3134" s="13">
        <f t="shared" si="3624"/>
        <v>4.7597296304035272E-4</v>
      </c>
      <c r="AZ3134" s="13">
        <f t="shared" si="3625"/>
        <v>2.2944616664048175E-4</v>
      </c>
      <c r="BA3134" s="13">
        <f t="shared" si="3626"/>
        <v>7.3737442353489981E-5</v>
      </c>
      <c r="BB3134" s="13">
        <f t="shared" si="3627"/>
        <v>1.7772830391258392E-5</v>
      </c>
      <c r="BC3134" s="13">
        <f t="shared" si="3628"/>
        <v>3.4270079355578615E-6</v>
      </c>
      <c r="BD3134" s="13">
        <f t="shared" si="3629"/>
        <v>1.2696004538868851E-4</v>
      </c>
      <c r="BE3134" s="13">
        <f t="shared" si="3630"/>
        <v>1.534946948749244E-4</v>
      </c>
      <c r="BF3134" s="13">
        <f t="shared" si="3631"/>
        <v>9.2787543051891803E-5</v>
      </c>
      <c r="BG3134" s="13">
        <f t="shared" si="3632"/>
        <v>3.7393379849912381E-5</v>
      </c>
      <c r="BH3134" s="13">
        <f t="shared" si="3633"/>
        <v>1.1302149059636018E-5</v>
      </c>
      <c r="BI3134" s="13">
        <f t="shared" si="3634"/>
        <v>2.7328596426199884E-6</v>
      </c>
      <c r="BJ3134" s="14">
        <f t="shared" si="3635"/>
        <v>0.41624759313016574</v>
      </c>
      <c r="BK3134" s="14">
        <f t="shared" si="3636"/>
        <v>0.29102216061189229</v>
      </c>
      <c r="BL3134" s="14">
        <f t="shared" si="3637"/>
        <v>0.27587610821371522</v>
      </c>
      <c r="BM3134" s="14">
        <f t="shared" si="3638"/>
        <v>0.36973954235303086</v>
      </c>
      <c r="BN3134" s="14">
        <f t="shared" si="3639"/>
        <v>0.62993143905387006</v>
      </c>
    </row>
    <row r="3135" spans="1:66" x14ac:dyDescent="0.25">
      <c r="A3135" t="s">
        <v>35</v>
      </c>
      <c r="B3135" t="s">
        <v>36</v>
      </c>
      <c r="C3135" t="s">
        <v>218</v>
      </c>
      <c r="D3135" t="s">
        <v>568</v>
      </c>
      <c r="E3135" s="10">
        <f>VLOOKUP(A3135,home!$A$2:$E$405,3,FALSE)</f>
        <v>1.55</v>
      </c>
      <c r="F3135" s="10">
        <f>VLOOKUP(B3135,home!$B$2:$E$405,3,FALSE)</f>
        <v>1.1100000000000001</v>
      </c>
      <c r="G3135" s="10">
        <f>VLOOKUP(C3135,away!$B$2:$E$405,4,FALSE)</f>
        <v>0.4</v>
      </c>
      <c r="H3135" s="10">
        <f>VLOOKUP(A3135,away!$A$2:$E$405,3,FALSE)</f>
        <v>1.0857142857142901</v>
      </c>
      <c r="I3135" s="10">
        <f>VLOOKUP(C3135,away!$B$2:$E$405,3,FALSE)</f>
        <v>1.29</v>
      </c>
      <c r="J3135" s="10">
        <f>VLOOKUP(B3135,home!$B$2:$E$405,4,FALSE)</f>
        <v>1.1100000000000001</v>
      </c>
      <c r="K3135" s="12">
        <f t="shared" si="3584"/>
        <v>0.68820000000000014</v>
      </c>
      <c r="L3135" s="12">
        <f t="shared" si="3585"/>
        <v>1.5546342857142921</v>
      </c>
      <c r="M3135" s="13">
        <f t="shared" si="3586"/>
        <v>0.10615719775735688</v>
      </c>
      <c r="N3135" s="13">
        <f t="shared" si="3587"/>
        <v>7.3057383496613004E-2</v>
      </c>
      <c r="O3135" s="13">
        <f t="shared" si="3588"/>
        <v>0.16503561930893937</v>
      </c>
      <c r="P3135" s="13">
        <f t="shared" si="3589"/>
        <v>0.11357751320841208</v>
      </c>
      <c r="Q3135" s="13">
        <f t="shared" si="3590"/>
        <v>2.513904566118454E-2</v>
      </c>
      <c r="R3135" s="13">
        <f t="shared" si="3591"/>
        <v>0.12828501607088444</v>
      </c>
      <c r="S3135" s="13">
        <f t="shared" si="3592"/>
        <v>3.037912590744004E-2</v>
      </c>
      <c r="T3135" s="13">
        <f t="shared" si="3593"/>
        <v>3.9082022295014604E-2</v>
      </c>
      <c r="U3135" s="13">
        <f t="shared" si="3594"/>
        <v>8.8285748059982669E-2</v>
      </c>
      <c r="V3135" s="13">
        <f t="shared" si="3595"/>
        <v>3.6114006679654016E-3</v>
      </c>
      <c r="W3135" s="13">
        <f t="shared" si="3596"/>
        <v>5.7668970746757361E-3</v>
      </c>
      <c r="X3135" s="13">
        <f t="shared" si="3597"/>
        <v>8.9654159144763549E-3</v>
      </c>
      <c r="Y3135" s="13">
        <f t="shared" si="3598"/>
        <v>6.9689714831667488E-3</v>
      </c>
      <c r="Z3135" s="13">
        <f t="shared" si="3599"/>
        <v>6.6478761442401946E-2</v>
      </c>
      <c r="AA3135" s="13">
        <f t="shared" si="3600"/>
        <v>4.5750683624661018E-2</v>
      </c>
      <c r="AB3135" s="13">
        <f t="shared" si="3601"/>
        <v>1.5742810235245857E-2</v>
      </c>
      <c r="AC3135" s="13">
        <f t="shared" si="3602"/>
        <v>2.4148969389965522E-4</v>
      </c>
      <c r="AD3135" s="13">
        <f t="shared" si="3603"/>
        <v>9.9219464169796024E-4</v>
      </c>
      <c r="AE3135" s="13">
        <f t="shared" si="3604"/>
        <v>1.5424998080856565E-3</v>
      </c>
      <c r="AF3135" s="13">
        <f t="shared" si="3605"/>
        <v>1.199011543678839E-3</v>
      </c>
      <c r="AG3135" s="13">
        <f t="shared" si="3606"/>
        <v>6.2134148492344729E-4</v>
      </c>
      <c r="AH3135" s="13">
        <f t="shared" si="3607"/>
        <v>2.5837540452544838E-2</v>
      </c>
      <c r="AI3135" s="13">
        <f t="shared" si="3608"/>
        <v>1.7781395339441359E-2</v>
      </c>
      <c r="AJ3135" s="13">
        <f t="shared" si="3609"/>
        <v>6.1185781363017715E-3</v>
      </c>
      <c r="AK3135" s="13">
        <f t="shared" si="3610"/>
        <v>1.4036018244676272E-3</v>
      </c>
      <c r="AL3135" s="13">
        <f t="shared" si="3611"/>
        <v>1.033478632745189E-5</v>
      </c>
      <c r="AM3135" s="13">
        <f t="shared" si="3612"/>
        <v>1.3656567048330731E-4</v>
      </c>
      <c r="AN3135" s="13">
        <f t="shared" si="3613"/>
        <v>2.1230967358490984E-4</v>
      </c>
      <c r="AO3135" s="13">
        <f t="shared" si="3614"/>
        <v>1.6503194887195545E-4</v>
      </c>
      <c r="AP3135" s="13">
        <f t="shared" si="3615"/>
        <v>8.552144198486331E-5</v>
      </c>
      <c r="AQ3135" s="13">
        <f t="shared" si="3616"/>
        <v>3.3238641468348555E-5</v>
      </c>
      <c r="AR3135" s="13">
        <f t="shared" si="3617"/>
        <v>8.0335852492112239E-3</v>
      </c>
      <c r="AS3135" s="13">
        <f t="shared" si="3618"/>
        <v>5.5287133685071651E-3</v>
      </c>
      <c r="AT3135" s="13">
        <f t="shared" si="3619"/>
        <v>1.9024302701033157E-3</v>
      </c>
      <c r="AU3135" s="13">
        <f t="shared" si="3620"/>
        <v>4.364175039617008E-4</v>
      </c>
      <c r="AV3135" s="13">
        <f t="shared" si="3621"/>
        <v>7.5085631556610615E-5</v>
      </c>
      <c r="AW3135" s="13">
        <f t="shared" si="3622"/>
        <v>3.0714391157892726E-7</v>
      </c>
      <c r="AX3135" s="13">
        <f t="shared" si="3623"/>
        <v>1.5664082404435348E-5</v>
      </c>
      <c r="AY3135" s="13">
        <f t="shared" si="3624"/>
        <v>2.4351919560189161E-5</v>
      </c>
      <c r="AZ3135" s="13">
        <f t="shared" si="3625"/>
        <v>1.8929164535613291E-5</v>
      </c>
      <c r="BA3135" s="13">
        <f t="shared" si="3626"/>
        <v>9.809309395663822E-6</v>
      </c>
      <c r="BB3135" s="13">
        <f t="shared" si="3627"/>
        <v>3.8124721764195797E-6</v>
      </c>
      <c r="BC3135" s="13">
        <f t="shared" si="3628"/>
        <v>1.1853999917587319E-6</v>
      </c>
      <c r="BD3135" s="13">
        <f t="shared" si="3629"/>
        <v>2.0815478442720607E-3</v>
      </c>
      <c r="BE3135" s="13">
        <f t="shared" si="3630"/>
        <v>1.4325212264280323E-3</v>
      </c>
      <c r="BF3135" s="13">
        <f t="shared" si="3631"/>
        <v>4.9293055401388602E-4</v>
      </c>
      <c r="BG3135" s="13">
        <f t="shared" si="3632"/>
        <v>1.1307826909078549E-4</v>
      </c>
      <c r="BH3135" s="13">
        <f t="shared" si="3633"/>
        <v>1.9455116197069642E-5</v>
      </c>
      <c r="BI3135" s="13">
        <f t="shared" si="3634"/>
        <v>2.6778021933646666E-6</v>
      </c>
      <c r="BJ3135" s="14">
        <f t="shared" si="3635"/>
        <v>0.16404120312797438</v>
      </c>
      <c r="BK3135" s="14">
        <f t="shared" si="3636"/>
        <v>0.25400141394096165</v>
      </c>
      <c r="BL3135" s="14">
        <f t="shared" si="3637"/>
        <v>0.51435943588800404</v>
      </c>
      <c r="BM3135" s="14">
        <f t="shared" si="3638"/>
        <v>0.3876049941203033</v>
      </c>
      <c r="BN3135" s="14">
        <f t="shared" si="3639"/>
        <v>0.61125177550339027</v>
      </c>
    </row>
    <row r="3136" spans="1:66" x14ac:dyDescent="0.25">
      <c r="A3136" t="s">
        <v>35</v>
      </c>
      <c r="B3136" t="s">
        <v>214</v>
      </c>
      <c r="C3136" t="s">
        <v>282</v>
      </c>
      <c r="D3136" t="s">
        <v>568</v>
      </c>
      <c r="E3136" s="10">
        <f>VLOOKUP(A3136,home!$A$2:$E$405,3,FALSE)</f>
        <v>1.55</v>
      </c>
      <c r="F3136" s="10">
        <f>VLOOKUP(B3136,home!$B$2:$E$405,3,FALSE)</f>
        <v>1.1299999999999999</v>
      </c>
      <c r="G3136" s="10">
        <f>VLOOKUP(C3136,away!$B$2:$E$405,4,FALSE)</f>
        <v>0.74</v>
      </c>
      <c r="H3136" s="10">
        <f>VLOOKUP(A3136,away!$A$2:$E$405,3,FALSE)</f>
        <v>1.0857142857142901</v>
      </c>
      <c r="I3136" s="10">
        <f>VLOOKUP(C3136,away!$B$2:$E$405,3,FALSE)</f>
        <v>0.74</v>
      </c>
      <c r="J3136" s="10">
        <f>VLOOKUP(B3136,home!$B$2:$E$405,4,FALSE)</f>
        <v>1.1299999999999999</v>
      </c>
      <c r="K3136" s="12">
        <f t="shared" si="3584"/>
        <v>1.2961099999999999</v>
      </c>
      <c r="L3136" s="12">
        <f t="shared" si="3585"/>
        <v>0.90787428571428919</v>
      </c>
      <c r="M3136" s="13">
        <f t="shared" si="3586"/>
        <v>0.11036256522868751</v>
      </c>
      <c r="N3136" s="13">
        <f t="shared" si="3587"/>
        <v>0.14304202441855418</v>
      </c>
      <c r="O3136" s="13">
        <f t="shared" si="3588"/>
        <v>0.10019533507659133</v>
      </c>
      <c r="P3136" s="13">
        <f t="shared" si="3589"/>
        <v>0.12986417574612077</v>
      </c>
      <c r="Q3136" s="13">
        <f t="shared" si="3590"/>
        <v>9.2699099134566143E-2</v>
      </c>
      <c r="R3136" s="13">
        <f t="shared" si="3591"/>
        <v>4.5482384132282096E-2</v>
      </c>
      <c r="S3136" s="13">
        <f t="shared" si="3592"/>
        <v>3.8202954297213897E-2</v>
      </c>
      <c r="T3136" s="13">
        <f t="shared" si="3593"/>
        <v>8.4159128413152318E-2</v>
      </c>
      <c r="U3136" s="13">
        <f t="shared" si="3594"/>
        <v>5.8950172897692152E-2</v>
      </c>
      <c r="V3136" s="13">
        <f t="shared" si="3595"/>
        <v>4.9948450068433535E-3</v>
      </c>
      <c r="W3136" s="13">
        <f t="shared" si="3596"/>
        <v>4.0049409793100815E-2</v>
      </c>
      <c r="X3136" s="13">
        <f t="shared" si="3597"/>
        <v>3.635982930919026E-2</v>
      </c>
      <c r="Y3136" s="13">
        <f t="shared" si="3598"/>
        <v>1.6505077031387289E-2</v>
      </c>
      <c r="Z3136" s="13">
        <f t="shared" si="3599"/>
        <v>1.3764095668892846E-2</v>
      </c>
      <c r="AA3136" s="13">
        <f t="shared" si="3600"/>
        <v>1.7839782037408707E-2</v>
      </c>
      <c r="AB3136" s="13">
        <f t="shared" si="3601"/>
        <v>1.1561159948252901E-2</v>
      </c>
      <c r="AC3136" s="13">
        <f t="shared" si="3602"/>
        <v>3.6734117477314326E-4</v>
      </c>
      <c r="AD3136" s="13">
        <f t="shared" si="3603"/>
        <v>1.2977110131733987E-2</v>
      </c>
      <c r="AE3136" s="13">
        <f t="shared" si="3604"/>
        <v>1.1781584591483658E-2</v>
      </c>
      <c r="AF3136" s="13">
        <f t="shared" si="3605"/>
        <v>5.3480988477878503E-3</v>
      </c>
      <c r="AG3136" s="13">
        <f t="shared" si="3606"/>
        <v>1.618467140454936E-3</v>
      </c>
      <c r="AH3136" s="13">
        <f t="shared" si="3607"/>
        <v>3.124017130974808E-3</v>
      </c>
      <c r="AI3136" s="13">
        <f t="shared" si="3608"/>
        <v>4.0490698436277586E-3</v>
      </c>
      <c r="AJ3136" s="13">
        <f t="shared" si="3609"/>
        <v>2.6240199575121872E-3</v>
      </c>
      <c r="AK3136" s="13">
        <f t="shared" si="3610"/>
        <v>1.1336728357103729E-3</v>
      </c>
      <c r="AL3136" s="13">
        <f t="shared" si="3611"/>
        <v>1.7290087007555581E-5</v>
      </c>
      <c r="AM3136" s="13">
        <f t="shared" si="3612"/>
        <v>3.3639524425683421E-3</v>
      </c>
      <c r="AN3136" s="13">
        <f t="shared" si="3613"/>
        <v>3.0540459209735722E-3</v>
      </c>
      <c r="AO3136" s="13">
        <f t="shared" si="3614"/>
        <v>1.3863448795212599E-3</v>
      </c>
      <c r="AP3136" s="13">
        <f t="shared" si="3615"/>
        <v>4.1954228908300879E-4</v>
      </c>
      <c r="AQ3136" s="13">
        <f t="shared" si="3616"/>
        <v>9.5222914007043585E-5</v>
      </c>
      <c r="AR3136" s="13">
        <f t="shared" si="3617"/>
        <v>5.6724296426859154E-4</v>
      </c>
      <c r="AS3136" s="13">
        <f t="shared" si="3618"/>
        <v>7.3520927841816419E-4</v>
      </c>
      <c r="AT3136" s="13">
        <f t="shared" si="3619"/>
        <v>4.7645604892528352E-4</v>
      </c>
      <c r="AU3136" s="13">
        <f t="shared" si="3620"/>
        <v>2.0584648319084962E-4</v>
      </c>
      <c r="AV3136" s="13">
        <f t="shared" si="3621"/>
        <v>6.6699921332123081E-5</v>
      </c>
      <c r="AW3136" s="13">
        <f t="shared" si="3622"/>
        <v>5.6514807785346035E-7</v>
      </c>
      <c r="AX3136" s="13">
        <f t="shared" si="3623"/>
        <v>7.2667540005620852E-4</v>
      </c>
      <c r="AY3136" s="13">
        <f t="shared" si="3624"/>
        <v>6.5972990977217563E-4</v>
      </c>
      <c r="AZ3136" s="13">
        <f t="shared" si="3625"/>
        <v>2.9947591029938318E-4</v>
      </c>
      <c r="BA3136" s="13">
        <f t="shared" si="3626"/>
        <v>9.0628826050563035E-5</v>
      </c>
      <c r="BB3136" s="13">
        <f t="shared" si="3627"/>
        <v>2.0569895178944866E-5</v>
      </c>
      <c r="BC3136" s="13">
        <f t="shared" si="3628"/>
        <v>3.7349757785604756E-6</v>
      </c>
      <c r="BD3136" s="13">
        <f t="shared" si="3629"/>
        <v>8.5830883501967248E-5</v>
      </c>
      <c r="BE3136" s="13">
        <f t="shared" si="3630"/>
        <v>1.1124626641573477E-4</v>
      </c>
      <c r="BF3136" s="13">
        <f t="shared" si="3631"/>
        <v>7.2093699182049011E-5</v>
      </c>
      <c r="BG3136" s="13">
        <f t="shared" si="3632"/>
        <v>3.1147121482281827E-5</v>
      </c>
      <c r="BH3136" s="13">
        <f t="shared" si="3633"/>
        <v>1.0092523906100085E-5</v>
      </c>
      <c r="BI3136" s="13">
        <f t="shared" si="3634"/>
        <v>2.6162042319870723E-6</v>
      </c>
      <c r="BJ3136" s="14">
        <f t="shared" si="3635"/>
        <v>0.4546597521747005</v>
      </c>
      <c r="BK3136" s="14">
        <f t="shared" si="3636"/>
        <v>0.28446890145041842</v>
      </c>
      <c r="BL3136" s="14">
        <f t="shared" si="3637"/>
        <v>0.24732409525490748</v>
      </c>
      <c r="BM3136" s="14">
        <f t="shared" si="3638"/>
        <v>0.37791209605042281</v>
      </c>
      <c r="BN3136" s="14">
        <f t="shared" si="3639"/>
        <v>0.62164558373680212</v>
      </c>
    </row>
    <row r="3137" spans="1:66" x14ac:dyDescent="0.25">
      <c r="A3137" t="s">
        <v>35</v>
      </c>
      <c r="B3137" t="s">
        <v>283</v>
      </c>
      <c r="C3137" t="s">
        <v>286</v>
      </c>
      <c r="D3137" t="s">
        <v>568</v>
      </c>
      <c r="E3137" s="10">
        <f>VLOOKUP(A3137,home!$A$2:$E$405,3,FALSE)</f>
        <v>1.55</v>
      </c>
      <c r="F3137" s="10">
        <f>VLOOKUP(B3137,home!$B$2:$E$405,3,FALSE)</f>
        <v>0.73</v>
      </c>
      <c r="G3137" s="10">
        <f>VLOOKUP(C3137,away!$B$2:$E$405,4,FALSE)</f>
        <v>0.97</v>
      </c>
      <c r="H3137" s="10">
        <f>VLOOKUP(A3137,away!$A$2:$E$405,3,FALSE)</f>
        <v>1.0857142857142901</v>
      </c>
      <c r="I3137" s="10">
        <f>VLOOKUP(C3137,away!$B$2:$E$405,3,FALSE)</f>
        <v>0.89</v>
      </c>
      <c r="J3137" s="10">
        <f>VLOOKUP(B3137,home!$B$2:$E$405,4,FALSE)</f>
        <v>0.73</v>
      </c>
      <c r="K3137" s="12">
        <f t="shared" si="3584"/>
        <v>1.0975549999999998</v>
      </c>
      <c r="L3137" s="12">
        <f t="shared" si="3585"/>
        <v>0.70538857142857425</v>
      </c>
      <c r="M3137" s="13">
        <f t="shared" si="3586"/>
        <v>0.16481303456033139</v>
      </c>
      <c r="N3137" s="13">
        <f t="shared" si="3587"/>
        <v>0.18089137014686446</v>
      </c>
      <c r="O3137" s="13">
        <f t="shared" si="3588"/>
        <v>0.1162572310013204</v>
      </c>
      <c r="P3137" s="13">
        <f t="shared" si="3589"/>
        <v>0.12759870517165417</v>
      </c>
      <c r="Q3137" s="13">
        <f t="shared" si="3590"/>
        <v>9.9269113880770893E-2</v>
      </c>
      <c r="R3137" s="13">
        <f t="shared" si="3591"/>
        <v>4.1003261047131569E-2</v>
      </c>
      <c r="S3137" s="13">
        <f t="shared" si="3592"/>
        <v>2.4696817222188139E-2</v>
      </c>
      <c r="T3137" s="13">
        <f t="shared" si="3593"/>
        <v>7.0023298427337427E-2</v>
      </c>
      <c r="U3137" s="13">
        <f t="shared" si="3594"/>
        <v>4.500333417858448E-2</v>
      </c>
      <c r="V3137" s="13">
        <f t="shared" si="3595"/>
        <v>2.1244826551619074E-3</v>
      </c>
      <c r="W3137" s="13">
        <f t="shared" si="3596"/>
        <v>3.6317770761803168E-2</v>
      </c>
      <c r="X3137" s="13">
        <f t="shared" si="3597"/>
        <v>2.561814043513878E-2</v>
      </c>
      <c r="Y3137" s="13">
        <f t="shared" si="3598"/>
        <v>9.0353717420995679E-3</v>
      </c>
      <c r="Z3137" s="13">
        <f t="shared" si="3599"/>
        <v>9.6410772446496821E-3</v>
      </c>
      <c r="AA3137" s="13">
        <f t="shared" si="3600"/>
        <v>1.0581612535251479E-2</v>
      </c>
      <c r="AB3137" s="13">
        <f t="shared" si="3601"/>
        <v>5.8069508730639666E-3</v>
      </c>
      <c r="AC3137" s="13">
        <f t="shared" si="3602"/>
        <v>1.0279877008873096E-4</v>
      </c>
      <c r="AD3137" s="13">
        <f t="shared" si="3603"/>
        <v>9.9651877221177167E-3</v>
      </c>
      <c r="AE3137" s="13">
        <f t="shared" si="3604"/>
        <v>7.0293295313221841E-3</v>
      </c>
      <c r="AF3137" s="13">
        <f t="shared" si="3605"/>
        <v>2.4792043581000219E-3</v>
      </c>
      <c r="AG3137" s="13">
        <f t="shared" si="3606"/>
        <v>5.829341401465567E-4</v>
      </c>
      <c r="AH3137" s="13">
        <f t="shared" si="3607"/>
        <v>1.7001764261589929E-3</v>
      </c>
      <c r="AI3137" s="13">
        <f t="shared" si="3608"/>
        <v>1.8660371374129331E-3</v>
      </c>
      <c r="AJ3137" s="13">
        <f t="shared" si="3609"/>
        <v>1.0240391951766255E-3</v>
      </c>
      <c r="AK3137" s="13">
        <f t="shared" si="3610"/>
        <v>3.7464644628736044E-4</v>
      </c>
      <c r="AL3137" s="13">
        <f t="shared" si="3611"/>
        <v>3.1834836344231135E-6</v>
      </c>
      <c r="AM3137" s="13">
        <f t="shared" si="3612"/>
        <v>2.187468322069782E-3</v>
      </c>
      <c r="AN3137" s="13">
        <f t="shared" si="3613"/>
        <v>1.5430151547500639E-3</v>
      </c>
      <c r="AO3137" s="13">
        <f t="shared" si="3614"/>
        <v>5.4421262785089397E-4</v>
      </c>
      <c r="AP3137" s="13">
        <f t="shared" si="3615"/>
        <v>1.2796045603771081E-4</v>
      </c>
      <c r="AQ3137" s="13">
        <f t="shared" si="3616"/>
        <v>2.2565460820947419E-5</v>
      </c>
      <c r="AR3137" s="13">
        <f t="shared" si="3617"/>
        <v>2.3985700408496626E-4</v>
      </c>
      <c r="AS3137" s="13">
        <f t="shared" si="3618"/>
        <v>2.6325625411847508E-4</v>
      </c>
      <c r="AT3137" s="13">
        <f t="shared" si="3619"/>
        <v>1.444691089945014E-4</v>
      </c>
      <c r="AU3137" s="13">
        <f t="shared" si="3620"/>
        <v>5.285426430748667E-5</v>
      </c>
      <c r="AV3137" s="13">
        <f t="shared" si="3621"/>
        <v>1.4502615515500879E-5</v>
      </c>
      <c r="AW3137" s="13">
        <f t="shared" si="3622"/>
        <v>6.8462827653834688E-8</v>
      </c>
      <c r="AX3137" s="13">
        <f t="shared" si="3623"/>
        <v>4.0014446570488314E-4</v>
      </c>
      <c r="AY3137" s="13">
        <f t="shared" si="3624"/>
        <v>2.8225733302861765E-4</v>
      </c>
      <c r="AZ3137" s="13">
        <f t="shared" si="3625"/>
        <v>9.9550548460147951E-5</v>
      </c>
      <c r="BA3137" s="13">
        <f t="shared" si="3626"/>
        <v>2.3407273054411606E-5</v>
      </c>
      <c r="BB3137" s="13">
        <f t="shared" si="3627"/>
        <v>4.1278057252224893E-6</v>
      </c>
      <c r="BC3137" s="13">
        <f t="shared" si="3628"/>
        <v>5.8234139672987648E-7</v>
      </c>
      <c r="BD3137" s="13">
        <f t="shared" si="3629"/>
        <v>2.8198731576438667E-5</v>
      </c>
      <c r="BE3137" s="13">
        <f t="shared" si="3630"/>
        <v>3.0949658835378131E-5</v>
      </c>
      <c r="BF3137" s="13">
        <f t="shared" si="3631"/>
        <v>1.6984476401531717E-5</v>
      </c>
      <c r="BG3137" s="13">
        <f t="shared" si="3632"/>
        <v>6.2137989989610492E-6</v>
      </c>
      <c r="BH3137" s="13">
        <f t="shared" si="3633"/>
        <v>1.704996540076173E-6</v>
      </c>
      <c r="BI3137" s="13">
        <f t="shared" si="3634"/>
        <v>3.742654955086608E-7</v>
      </c>
      <c r="BJ3137" s="14">
        <f t="shared" si="3635"/>
        <v>0.44644701293460021</v>
      </c>
      <c r="BK3137" s="14">
        <f t="shared" si="3636"/>
        <v>0.31962127919608735</v>
      </c>
      <c r="BL3137" s="14">
        <f t="shared" si="3637"/>
        <v>0.22441665401525657</v>
      </c>
      <c r="BM3137" s="14">
        <f t="shared" si="3638"/>
        <v>0.27001111871232003</v>
      </c>
      <c r="BN3137" s="14">
        <f t="shared" si="3639"/>
        <v>0.72983271580807285</v>
      </c>
    </row>
    <row r="3138" spans="1:66" x14ac:dyDescent="0.25">
      <c r="A3138" t="s">
        <v>72</v>
      </c>
      <c r="B3138" t="s">
        <v>83</v>
      </c>
      <c r="C3138" t="s">
        <v>365</v>
      </c>
      <c r="D3138" t="s">
        <v>569</v>
      </c>
      <c r="E3138" s="10">
        <f>VLOOKUP(A3138,home!$A$2:$E$405,3,FALSE)</f>
        <v>1.36666666666667</v>
      </c>
      <c r="F3138" s="10">
        <f>VLOOKUP(B3138,home!$B$2:$E$405,3,FALSE)</f>
        <v>0.88</v>
      </c>
      <c r="G3138" s="10">
        <f>VLOOKUP(C3138,away!$B$2:$E$405,4,FALSE)</f>
        <v>1.24</v>
      </c>
      <c r="H3138" s="10">
        <f>VLOOKUP(A3138,away!$A$2:$E$405,3,FALSE)</f>
        <v>1.0874999999999999</v>
      </c>
      <c r="I3138" s="10">
        <f>VLOOKUP(C3138,away!$B$2:$E$405,3,FALSE)</f>
        <v>1.24</v>
      </c>
      <c r="J3138" s="10">
        <f>VLOOKUP(B3138,home!$B$2:$E$405,4,FALSE)</f>
        <v>0.88</v>
      </c>
      <c r="K3138" s="12">
        <f t="shared" si="3584"/>
        <v>1.4913066666666703</v>
      </c>
      <c r="L3138" s="12">
        <f t="shared" si="3585"/>
        <v>1.1866799999999997</v>
      </c>
      <c r="M3138" s="13">
        <f t="shared" si="3586"/>
        <v>6.8701333692033614E-2</v>
      </c>
      <c r="N3138" s="13">
        <f t="shared" si="3587"/>
        <v>0.10245475694382127</v>
      </c>
      <c r="O3138" s="13">
        <f t="shared" si="3588"/>
        <v>8.1526498665662431E-2</v>
      </c>
      <c r="P3138" s="13">
        <f t="shared" si="3589"/>
        <v>0.12158101097009379</v>
      </c>
      <c r="Q3138" s="13">
        <f t="shared" si="3590"/>
        <v>7.6395731031017017E-2</v>
      </c>
      <c r="R3138" s="13">
        <f t="shared" si="3591"/>
        <v>4.8372932718284141E-2</v>
      </c>
      <c r="S3138" s="13">
        <f t="shared" si="3592"/>
        <v>5.3790594134507097E-2</v>
      </c>
      <c r="T3138" s="13">
        <f t="shared" si="3593"/>
        <v>9.0657286099887241E-2</v>
      </c>
      <c r="U3138" s="13">
        <f t="shared" si="3594"/>
        <v>7.2138877048995437E-2</v>
      </c>
      <c r="V3138" s="13">
        <f t="shared" si="3595"/>
        <v>1.0577046509544464E-2</v>
      </c>
      <c r="W3138" s="13">
        <f t="shared" si="3596"/>
        <v>3.7976487663809802E-2</v>
      </c>
      <c r="X3138" s="13">
        <f t="shared" si="3597"/>
        <v>4.5065938380889799E-2</v>
      </c>
      <c r="Y3138" s="13">
        <f t="shared" si="3598"/>
        <v>2.6739423878917153E-2</v>
      </c>
      <c r="Z3138" s="13">
        <f t="shared" si="3599"/>
        <v>1.9134397266044465E-2</v>
      </c>
      <c r="AA3138" s="13">
        <f t="shared" si="3600"/>
        <v>2.8535254205500619E-2</v>
      </c>
      <c r="AB3138" s="13">
        <f t="shared" si="3601"/>
        <v>2.1277407415845617E-2</v>
      </c>
      <c r="AC3138" s="13">
        <f t="shared" si="3602"/>
        <v>1.1698899593717382E-3</v>
      </c>
      <c r="AD3138" s="13">
        <f t="shared" si="3603"/>
        <v>1.4158647307406047E-2</v>
      </c>
      <c r="AE3138" s="13">
        <f t="shared" si="3604"/>
        <v>1.6801783586752602E-2</v>
      </c>
      <c r="AF3138" s="13">
        <f t="shared" si="3605"/>
        <v>9.9691702733637876E-3</v>
      </c>
      <c r="AG3138" s="13">
        <f t="shared" si="3606"/>
        <v>3.9434049933317781E-3</v>
      </c>
      <c r="AH3138" s="13">
        <f t="shared" si="3607"/>
        <v>5.6766016369174102E-3</v>
      </c>
      <c r="AI3138" s="13">
        <f t="shared" si="3608"/>
        <v>8.4655538651458671E-3</v>
      </c>
      <c r="AJ3138" s="13">
        <f t="shared" si="3609"/>
        <v>6.3123684580589168E-3</v>
      </c>
      <c r="AK3138" s="13">
        <f t="shared" si="3610"/>
        <v>3.137892387986555E-3</v>
      </c>
      <c r="AL3138" s="13">
        <f t="shared" si="3611"/>
        <v>8.2814348042661759E-5</v>
      </c>
      <c r="AM3138" s="13">
        <f t="shared" si="3612"/>
        <v>4.2229770241033479E-3</v>
      </c>
      <c r="AN3138" s="13">
        <f t="shared" si="3613"/>
        <v>5.0113223749629595E-3</v>
      </c>
      <c r="AO3138" s="13">
        <f t="shared" si="3614"/>
        <v>2.9734180179605218E-3</v>
      </c>
      <c r="AP3138" s="13">
        <f t="shared" si="3615"/>
        <v>1.1761652311844633E-3</v>
      </c>
      <c r="AQ3138" s="13">
        <f t="shared" si="3616"/>
        <v>3.4893293913549467E-4</v>
      </c>
      <c r="AR3138" s="13">
        <f t="shared" si="3617"/>
        <v>1.3472619260994304E-3</v>
      </c>
      <c r="AS3138" s="13">
        <f t="shared" si="3618"/>
        <v>2.0091806921382596E-3</v>
      </c>
      <c r="AT3138" s="13">
        <f t="shared" si="3619"/>
        <v>1.4981522803618711E-3</v>
      </c>
      <c r="AU3138" s="13">
        <f t="shared" si="3620"/>
        <v>7.4473482779517707E-4</v>
      </c>
      <c r="AV3138" s="13">
        <f t="shared" si="3621"/>
        <v>2.7765700339745089E-4</v>
      </c>
      <c r="AW3138" s="13">
        <f t="shared" si="3622"/>
        <v>4.0710240563364556E-6</v>
      </c>
      <c r="AX3138" s="13">
        <f t="shared" si="3623"/>
        <v>1.0496256315375829E-3</v>
      </c>
      <c r="AY3138" s="13">
        <f t="shared" si="3624"/>
        <v>1.2455697444330185E-3</v>
      </c>
      <c r="AZ3138" s="13">
        <f t="shared" si="3625"/>
        <v>7.3904635216188715E-4</v>
      </c>
      <c r="BA3138" s="13">
        <f t="shared" si="3626"/>
        <v>2.9233717506115594E-4</v>
      </c>
      <c r="BB3138" s="13">
        <f t="shared" si="3627"/>
        <v>8.6727669725393102E-5</v>
      </c>
      <c r="BC3138" s="13">
        <f t="shared" si="3628"/>
        <v>2.0583598221945897E-5</v>
      </c>
      <c r="BD3138" s="13">
        <f t="shared" si="3629"/>
        <v>2.6646146374394506E-4</v>
      </c>
      <c r="BE3138" s="13">
        <f t="shared" si="3630"/>
        <v>3.9737575729110455E-4</v>
      </c>
      <c r="BF3138" s="13">
        <f t="shared" si="3631"/>
        <v>2.9630455800997059E-4</v>
      </c>
      <c r="BG3138" s="13">
        <f t="shared" si="3632"/>
        <v>1.4729365424132998E-4</v>
      </c>
      <c r="BH3138" s="13">
        <f t="shared" si="3633"/>
        <v>5.4915002131947781E-5</v>
      </c>
      <c r="BI3138" s="13">
        <f t="shared" si="3634"/>
        <v>1.6379021755877627E-5</v>
      </c>
      <c r="BJ3138" s="14">
        <f t="shared" si="3635"/>
        <v>0.44132933591768425</v>
      </c>
      <c r="BK3138" s="14">
        <f t="shared" si="3636"/>
        <v>0.25714825935802632</v>
      </c>
      <c r="BL3138" s="14">
        <f t="shared" si="3637"/>
        <v>0.28249910258936334</v>
      </c>
      <c r="BM3138" s="14">
        <f t="shared" si="3638"/>
        <v>0.49983733238982958</v>
      </c>
      <c r="BN3138" s="14">
        <f t="shared" si="3639"/>
        <v>0.49903226402091228</v>
      </c>
    </row>
    <row r="3139" spans="1:66" x14ac:dyDescent="0.25">
      <c r="A3139" t="s">
        <v>25</v>
      </c>
      <c r="B3139" t="s">
        <v>477</v>
      </c>
      <c r="C3139" t="s">
        <v>257</v>
      </c>
      <c r="D3139" t="s">
        <v>569</v>
      </c>
      <c r="E3139" s="10">
        <f>VLOOKUP(A3139,home!$A$2:$E$405,3,FALSE)</f>
        <v>1.38</v>
      </c>
      <c r="F3139" s="10">
        <f>VLOOKUP(B3139,home!$B$2:$E$405,3,FALSE)</f>
        <v>1.18</v>
      </c>
      <c r="G3139" s="10">
        <f>VLOOKUP(C3139,away!$B$2:$E$405,4,FALSE)</f>
        <v>1.35</v>
      </c>
      <c r="H3139" s="10">
        <f>VLOOKUP(A3139,away!$A$2:$E$405,3,FALSE)</f>
        <v>1.17333333333333</v>
      </c>
      <c r="I3139" s="10">
        <f>VLOOKUP(C3139,away!$B$2:$E$405,3,FALSE)</f>
        <v>0.52</v>
      </c>
      <c r="J3139" s="10">
        <f>VLOOKUP(B3139,home!$B$2:$E$405,4,FALSE)</f>
        <v>1.18</v>
      </c>
      <c r="K3139" s="12">
        <f t="shared" si="3584"/>
        <v>2.19834</v>
      </c>
      <c r="L3139" s="12">
        <f t="shared" si="3585"/>
        <v>0.71995733333333134</v>
      </c>
      <c r="M3139" s="13">
        <f t="shared" si="3586"/>
        <v>5.4025596615191913E-2</v>
      </c>
      <c r="N3139" s="13">
        <f t="shared" si="3587"/>
        <v>0.11876663006304097</v>
      </c>
      <c r="O3139" s="13">
        <f t="shared" si="3588"/>
        <v>3.8896124470815821E-2</v>
      </c>
      <c r="P3139" s="13">
        <f t="shared" si="3589"/>
        <v>8.5506906269173247E-2</v>
      </c>
      <c r="Q3139" s="13">
        <f t="shared" si="3590"/>
        <v>0.13054471676639279</v>
      </c>
      <c r="R3139" s="13">
        <f t="shared" si="3591"/>
        <v>1.4001775025504946E-2</v>
      </c>
      <c r="S3139" s="13">
        <f t="shared" si="3592"/>
        <v>3.3833180370974464E-2</v>
      </c>
      <c r="T3139" s="13">
        <f t="shared" si="3593"/>
        <v>9.3986626163887185E-2</v>
      </c>
      <c r="U3139" s="13">
        <f t="shared" si="3594"/>
        <v>3.0780662109568539E-2</v>
      </c>
      <c r="V3139" s="13">
        <f t="shared" si="3595"/>
        <v>5.9497940976523597E-3</v>
      </c>
      <c r="W3139" s="13">
        <f t="shared" si="3596"/>
        <v>9.5660557552077294E-2</v>
      </c>
      <c r="X3139" s="13">
        <f t="shared" si="3597"/>
        <v>6.8871519920373242E-2</v>
      </c>
      <c r="Y3139" s="13">
        <f t="shared" si="3598"/>
        <v>2.4792277912242661E-2</v>
      </c>
      <c r="Z3139" s="13">
        <f t="shared" si="3599"/>
        <v>3.3602268697652594E-3</v>
      </c>
      <c r="AA3139" s="13">
        <f t="shared" si="3600"/>
        <v>7.3869211368797595E-3</v>
      </c>
      <c r="AB3139" s="13">
        <f t="shared" si="3601"/>
        <v>8.1194821060241278E-3</v>
      </c>
      <c r="AC3139" s="13">
        <f t="shared" si="3602"/>
        <v>5.8855028692753617E-4</v>
      </c>
      <c r="AD3139" s="13">
        <f t="shared" si="3603"/>
        <v>5.2573607522258398E-2</v>
      </c>
      <c r="AE3139" s="13">
        <f t="shared" si="3604"/>
        <v>3.7850754275438325E-2</v>
      </c>
      <c r="AF3139" s="13">
        <f t="shared" si="3605"/>
        <v>1.3625464056399883E-2</v>
      </c>
      <c r="AG3139" s="13">
        <f t="shared" si="3606"/>
        <v>3.2699175891582719E-3</v>
      </c>
      <c r="AH3139" s="13">
        <f t="shared" si="3607"/>
        <v>6.0480499413780075E-4</v>
      </c>
      <c r="AI3139" s="13">
        <f t="shared" si="3608"/>
        <v>1.3295670108128927E-3</v>
      </c>
      <c r="AJ3139" s="13">
        <f t="shared" si="3609"/>
        <v>1.4614201712752077E-3</v>
      </c>
      <c r="AK3139" s="13">
        <f t="shared" si="3610"/>
        <v>1.0708994731070465E-3</v>
      </c>
      <c r="AL3139" s="13">
        <f t="shared" si="3611"/>
        <v>3.7260200624869398E-5</v>
      </c>
      <c r="AM3139" s="13">
        <f t="shared" si="3612"/>
        <v>2.311493287209631E-2</v>
      </c>
      <c r="AN3139" s="13">
        <f t="shared" si="3613"/>
        <v>1.664176543077342E-2</v>
      </c>
      <c r="AO3139" s="13">
        <f t="shared" si="3614"/>
        <v>5.9906805307492249E-3</v>
      </c>
      <c r="AP3139" s="13">
        <f t="shared" si="3615"/>
        <v>1.4376781265900394E-3</v>
      </c>
      <c r="AQ3139" s="13">
        <f t="shared" si="3616"/>
        <v>2.5876672755285602E-4</v>
      </c>
      <c r="AR3139" s="13">
        <f t="shared" si="3617"/>
        <v>8.7086758153226464E-5</v>
      </c>
      <c r="AS3139" s="13">
        <f t="shared" si="3618"/>
        <v>1.9144630391856385E-4</v>
      </c>
      <c r="AT3139" s="13">
        <f t="shared" si="3619"/>
        <v>2.1043203387816788E-4</v>
      </c>
      <c r="AU3139" s="13">
        <f t="shared" si="3620"/>
        <v>1.5420038578524385E-4</v>
      </c>
      <c r="AV3139" s="13">
        <f t="shared" si="3621"/>
        <v>8.4746219021783231E-5</v>
      </c>
      <c r="AW3139" s="13">
        <f t="shared" si="3622"/>
        <v>1.6381147096163843E-6</v>
      </c>
      <c r="AX3139" s="13">
        <f t="shared" si="3623"/>
        <v>8.4690802550073541E-3</v>
      </c>
      <c r="AY3139" s="13">
        <f t="shared" si="3624"/>
        <v>6.0973764361810651E-3</v>
      </c>
      <c r="AZ3139" s="13">
        <f t="shared" si="3625"/>
        <v>2.1949254396612054E-3</v>
      </c>
      <c r="BA3139" s="13">
        <f t="shared" si="3626"/>
        <v>5.2675088880132376E-4</v>
      </c>
      <c r="BB3139" s="13">
        <f t="shared" si="3627"/>
        <v>9.4809541308090779E-5</v>
      </c>
      <c r="BC3139" s="13">
        <f t="shared" si="3628"/>
        <v>1.3651764906945878E-5</v>
      </c>
      <c r="BD3139" s="13">
        <f t="shared" si="3629"/>
        <v>1.044979169477361E-5</v>
      </c>
      <c r="BE3139" s="13">
        <f t="shared" si="3630"/>
        <v>2.2972195074288614E-5</v>
      </c>
      <c r="BF3139" s="13">
        <f t="shared" si="3631"/>
        <v>2.5250347659805824E-5</v>
      </c>
      <c r="BG3139" s="13">
        <f t="shared" si="3632"/>
        <v>1.8502949758152509E-5</v>
      </c>
      <c r="BH3139" s="13">
        <f t="shared" si="3633"/>
        <v>1.0168943642834247E-5</v>
      </c>
      <c r="BI3139" s="13">
        <f t="shared" si="3634"/>
        <v>4.4709591135576478E-6</v>
      </c>
      <c r="BJ3139" s="14">
        <f t="shared" si="3635"/>
        <v>0.70478248983489677</v>
      </c>
      <c r="BK3139" s="14">
        <f t="shared" si="3636"/>
        <v>0.18603866427672544</v>
      </c>
      <c r="BL3139" s="14">
        <f t="shared" si="3637"/>
        <v>0.10447138338582655</v>
      </c>
      <c r="BM3139" s="14">
        <f t="shared" si="3638"/>
        <v>0.55081527683562304</v>
      </c>
      <c r="BN3139" s="14">
        <f t="shared" si="3639"/>
        <v>0.44174174921011966</v>
      </c>
    </row>
    <row r="3140" spans="1:66" x14ac:dyDescent="0.25">
      <c r="A3140" t="s">
        <v>28</v>
      </c>
      <c r="B3140" t="s">
        <v>464</v>
      </c>
      <c r="C3140" t="s">
        <v>276</v>
      </c>
      <c r="D3140" t="s">
        <v>569</v>
      </c>
      <c r="E3140" s="10">
        <f>VLOOKUP(A3140,home!$A$2:$E$405,3,FALSE)</f>
        <v>1.4074074074074101</v>
      </c>
      <c r="F3140" s="10">
        <f>VLOOKUP(B3140,home!$B$2:$E$405,3,FALSE)</f>
        <v>0.83</v>
      </c>
      <c r="G3140" s="10">
        <f>VLOOKUP(C3140,away!$B$2:$E$405,4,FALSE)</f>
        <v>1.42</v>
      </c>
      <c r="H3140" s="10">
        <f>VLOOKUP(A3140,away!$A$2:$E$405,3,FALSE)</f>
        <v>1.24074074074074</v>
      </c>
      <c r="I3140" s="10">
        <f>VLOOKUP(C3140,away!$B$2:$E$405,3,FALSE)</f>
        <v>0.59</v>
      </c>
      <c r="J3140" s="10">
        <f>VLOOKUP(B3140,home!$B$2:$E$405,4,FALSE)</f>
        <v>0.83</v>
      </c>
      <c r="K3140" s="12">
        <f t="shared" si="3584"/>
        <v>1.6587703703703736</v>
      </c>
      <c r="L3140" s="12">
        <f t="shared" si="3585"/>
        <v>0.60759074074074038</v>
      </c>
      <c r="M3140" s="13">
        <f t="shared" si="3586"/>
        <v>0.10368880646247296</v>
      </c>
      <c r="N3140" s="13">
        <f t="shared" si="3587"/>
        <v>0.17199591989901825</v>
      </c>
      <c r="O3140" s="13">
        <f t="shared" si="3588"/>
        <v>6.3000358725057215E-2</v>
      </c>
      <c r="P3140" s="13">
        <f t="shared" si="3589"/>
        <v>0.10450312837582955</v>
      </c>
      <c r="Q3140" s="13">
        <f t="shared" si="3590"/>
        <v>0.14265086787654382</v>
      </c>
      <c r="R3140" s="13">
        <f t="shared" si="3591"/>
        <v>1.9139217312344938E-2</v>
      </c>
      <c r="S3140" s="13">
        <f t="shared" si="3592"/>
        <v>2.6330961395258236E-2</v>
      </c>
      <c r="T3140" s="13">
        <f t="shared" si="3593"/>
        <v>8.6673346480418759E-2</v>
      </c>
      <c r="U3140" s="13">
        <f t="shared" si="3594"/>
        <v>3.1747566589797473E-2</v>
      </c>
      <c r="V3140" s="13">
        <f t="shared" si="3595"/>
        <v>2.9486391195450864E-3</v>
      </c>
      <c r="W3140" s="13">
        <f t="shared" si="3596"/>
        <v>7.8875010980409971E-2</v>
      </c>
      <c r="X3140" s="13">
        <f t="shared" si="3597"/>
        <v>4.7923726347521324E-2</v>
      </c>
      <c r="Y3140" s="13">
        <f t="shared" si="3598"/>
        <v>1.4559006195273509E-2</v>
      </c>
      <c r="Z3140" s="13">
        <f t="shared" si="3599"/>
        <v>3.8762704080018877E-3</v>
      </c>
      <c r="AA3140" s="13">
        <f t="shared" si="3600"/>
        <v>6.4298425003370095E-3</v>
      </c>
      <c r="AB3140" s="13">
        <f t="shared" si="3601"/>
        <v>5.3328161128535969E-3</v>
      </c>
      <c r="AC3140" s="13">
        <f t="shared" si="3602"/>
        <v>1.8573726938122767E-4</v>
      </c>
      <c r="AD3140" s="13">
        <f t="shared" si="3603"/>
        <v>3.2708882794235478E-2</v>
      </c>
      <c r="AE3140" s="13">
        <f t="shared" si="3604"/>
        <v>1.987361432575159E-2</v>
      </c>
      <c r="AF3140" s="13">
        <f t="shared" si="3605"/>
        <v>6.0375120246895994E-3</v>
      </c>
      <c r="AG3140" s="13">
        <f t="shared" si="3606"/>
        <v>1.2227788011040935E-3</v>
      </c>
      <c r="AH3140" s="13">
        <f t="shared" si="3607"/>
        <v>5.887965021273197E-4</v>
      </c>
      <c r="AI3140" s="13">
        <f t="shared" si="3608"/>
        <v>9.7667819190651447E-4</v>
      </c>
      <c r="AJ3140" s="13">
        <f t="shared" si="3609"/>
        <v>8.1004242306071815E-4</v>
      </c>
      <c r="AK3140" s="13">
        <f t="shared" si="3610"/>
        <v>4.4789145670538094E-4</v>
      </c>
      <c r="AL3140" s="13">
        <f t="shared" si="3611"/>
        <v>7.4878384151706414E-6</v>
      </c>
      <c r="AM3140" s="13">
        <f t="shared" si="3612"/>
        <v>1.0851305125399021E-2</v>
      </c>
      <c r="AN3140" s="13">
        <f t="shared" si="3613"/>
        <v>6.5931525191449845E-3</v>
      </c>
      <c r="AO3140" s="13">
        <f t="shared" si="3614"/>
        <v>2.0029692114619897E-3</v>
      </c>
      <c r="AP3140" s="13">
        <f t="shared" si="3615"/>
        <v>4.0566184895769568E-4</v>
      </c>
      <c r="AQ3140" s="13">
        <f t="shared" si="3616"/>
        <v>6.1619095824616167E-5</v>
      </c>
      <c r="AR3140" s="13">
        <f t="shared" si="3617"/>
        <v>7.1549460574619041E-5</v>
      </c>
      <c r="AS3140" s="13">
        <f t="shared" si="3618"/>
        <v>1.1868412521716127E-4</v>
      </c>
      <c r="AT3140" s="13">
        <f t="shared" si="3619"/>
        <v>9.8434855171777223E-5</v>
      </c>
      <c r="AU3140" s="13">
        <f t="shared" si="3620"/>
        <v>5.4426940390214345E-5</v>
      </c>
      <c r="AV3140" s="13">
        <f t="shared" si="3621"/>
        <v>2.257044901730052E-5</v>
      </c>
      <c r="AW3140" s="13">
        <f t="shared" si="3622"/>
        <v>2.0962900803709997E-7</v>
      </c>
      <c r="AX3140" s="13">
        <f t="shared" si="3623"/>
        <v>2.9999705703100139E-3</v>
      </c>
      <c r="AY3140" s="13">
        <f t="shared" si="3624"/>
        <v>1.8227543410150827E-3</v>
      </c>
      <c r="AZ3140" s="13">
        <f t="shared" si="3625"/>
        <v>5.5374433012287706E-4</v>
      </c>
      <c r="BA3140" s="13">
        <f t="shared" si="3626"/>
        <v>1.1214997590678132E-4</v>
      </c>
      <c r="BB3140" s="13">
        <f t="shared" si="3627"/>
        <v>1.7035321733814363E-5</v>
      </c>
      <c r="BC3140" s="13">
        <f t="shared" si="3628"/>
        <v>2.0701007502010211E-6</v>
      </c>
      <c r="BD3140" s="13">
        <f t="shared" si="3629"/>
        <v>7.2454649583555256E-6</v>
      </c>
      <c r="BE3140" s="13">
        <f t="shared" si="3630"/>
        <v>1.2018562592476958E-5</v>
      </c>
      <c r="BF3140" s="13">
        <f t="shared" si="3631"/>
        <v>9.9680177614212622E-6</v>
      </c>
      <c r="BG3140" s="13">
        <f t="shared" si="3632"/>
        <v>5.5115508379904053E-6</v>
      </c>
      <c r="BH3140" s="13">
        <f t="shared" si="3633"/>
        <v>2.2855993062121212E-6</v>
      </c>
      <c r="BI3140" s="13">
        <f t="shared" si="3634"/>
        <v>7.5825688153674972E-7</v>
      </c>
      <c r="BJ3140" s="14">
        <f t="shared" si="3635"/>
        <v>0.62794309816559346</v>
      </c>
      <c r="BK3140" s="14">
        <f t="shared" si="3636"/>
        <v>0.23948751480191732</v>
      </c>
      <c r="BL3140" s="14">
        <f t="shared" si="3637"/>
        <v>0.12887666309689921</v>
      </c>
      <c r="BM3140" s="14">
        <f t="shared" si="3638"/>
        <v>0.3933827031091382</v>
      </c>
      <c r="BN3140" s="14">
        <f t="shared" si="3639"/>
        <v>0.60497829865126673</v>
      </c>
    </row>
    <row r="3141" spans="1:66" x14ac:dyDescent="0.25">
      <c r="A3141" t="s">
        <v>301</v>
      </c>
      <c r="B3141" t="s">
        <v>360</v>
      </c>
      <c r="C3141" t="s">
        <v>334</v>
      </c>
      <c r="D3141" t="s">
        <v>569</v>
      </c>
      <c r="E3141" s="10">
        <f>VLOOKUP(A3141,home!$A$2:$E$405,3,FALSE)</f>
        <v>1.3537414965986401</v>
      </c>
      <c r="F3141" s="10">
        <f>VLOOKUP(B3141,home!$B$2:$E$405,3,FALSE)</f>
        <v>0.46</v>
      </c>
      <c r="G3141" s="10">
        <f>VLOOKUP(C3141,away!$B$2:$E$405,4,FALSE)</f>
        <v>1.1100000000000001</v>
      </c>
      <c r="H3141" s="10">
        <f>VLOOKUP(A3141,away!$A$2:$E$405,3,FALSE)</f>
        <v>1.08843537414966</v>
      </c>
      <c r="I3141" s="10">
        <f>VLOOKUP(C3141,away!$B$2:$E$405,3,FALSE)</f>
        <v>0.55000000000000004</v>
      </c>
      <c r="J3141" s="10">
        <f>VLOOKUP(B3141,home!$B$2:$E$405,4,FALSE)</f>
        <v>0.46</v>
      </c>
      <c r="K3141" s="12">
        <f t="shared" si="3584"/>
        <v>0.69122040816326569</v>
      </c>
      <c r="L3141" s="12">
        <f t="shared" si="3585"/>
        <v>0.27537414965986401</v>
      </c>
      <c r="M3141" s="13">
        <f t="shared" si="3586"/>
        <v>0.3803761840871076</v>
      </c>
      <c r="N3141" s="13">
        <f t="shared" si="3587"/>
        <v>0.26292378122027604</v>
      </c>
      <c r="O3141" s="13">
        <f t="shared" si="3588"/>
        <v>0.10474576824385116</v>
      </c>
      <c r="P3141" s="13">
        <f t="shared" si="3589"/>
        <v>7.2402412678889638E-2</v>
      </c>
      <c r="Q3141" s="13">
        <f t="shared" si="3590"/>
        <v>9.086914168545418E-2</v>
      </c>
      <c r="R3141" s="13">
        <f t="shared" si="3591"/>
        <v>1.442213843030985E-2</v>
      </c>
      <c r="S3141" s="13">
        <f t="shared" si="3592"/>
        <v>3.4453454113492644E-3</v>
      </c>
      <c r="T3141" s="13">
        <f t="shared" si="3593"/>
        <v>2.5023012621953646E-2</v>
      </c>
      <c r="U3141" s="13">
        <f t="shared" si="3594"/>
        <v>9.9688764123858943E-3</v>
      </c>
      <c r="V3141" s="13">
        <f t="shared" si="3595"/>
        <v>7.2866847414489197E-5</v>
      </c>
      <c r="W3141" s="13">
        <f t="shared" si="3596"/>
        <v>2.0936868401755092E-2</v>
      </c>
      <c r="X3141" s="13">
        <f t="shared" si="3597"/>
        <v>5.7654723326737841E-3</v>
      </c>
      <c r="Y3141" s="13">
        <f t="shared" si="3598"/>
        <v>7.9383102049875791E-4</v>
      </c>
      <c r="Z3141" s="13">
        <f t="shared" si="3599"/>
        <v>1.3238280355078072E-3</v>
      </c>
      <c r="AA3141" s="13">
        <f t="shared" si="3600"/>
        <v>9.1505695504168075E-4</v>
      </c>
      <c r="AB3141" s="13">
        <f t="shared" si="3601"/>
        <v>3.1625302097827273E-4</v>
      </c>
      <c r="AC3141" s="13">
        <f t="shared" si="3602"/>
        <v>8.6686150740732251E-7</v>
      </c>
      <c r="AD3141" s="13">
        <f t="shared" si="3603"/>
        <v>3.6179976805804318E-3</v>
      </c>
      <c r="AE3141" s="13">
        <f t="shared" si="3604"/>
        <v>9.9630303476119656E-4</v>
      </c>
      <c r="AF3141" s="13">
        <f t="shared" si="3605"/>
        <v>1.3717805050045322E-4</v>
      </c>
      <c r="AG3141" s="13">
        <f t="shared" si="3606"/>
        <v>1.2591763002853399E-5</v>
      </c>
      <c r="AH3141" s="13">
        <f t="shared" si="3607"/>
        <v>9.1137004893462648E-5</v>
      </c>
      <c r="AI3141" s="13">
        <f t="shared" si="3608"/>
        <v>6.2995757721236804E-5</v>
      </c>
      <c r="AJ3141" s="13">
        <f t="shared" si="3609"/>
        <v>2.1771976682313745E-5</v>
      </c>
      <c r="AK3141" s="13">
        <f t="shared" si="3610"/>
        <v>5.0164115362900049E-6</v>
      </c>
      <c r="AL3141" s="13">
        <f t="shared" si="3611"/>
        <v>6.6000835194641327E-9</v>
      </c>
      <c r="AM3141" s="13">
        <f t="shared" si="3612"/>
        <v>5.0016676670091111E-4</v>
      </c>
      <c r="AN3141" s="13">
        <f t="shared" si="3613"/>
        <v>1.3773299806838697E-4</v>
      </c>
      <c r="AO3141" s="13">
        <f t="shared" si="3614"/>
        <v>1.8964053611592877E-5</v>
      </c>
      <c r="AP3141" s="13">
        <f t="shared" si="3615"/>
        <v>1.7407367124654875E-6</v>
      </c>
      <c r="AQ3141" s="13">
        <f t="shared" si="3616"/>
        <v>1.1983847299422269E-7</v>
      </c>
      <c r="AR3141" s="13">
        <f t="shared" si="3617"/>
        <v>5.0193550450168306E-6</v>
      </c>
      <c r="AS3141" s="13">
        <f t="shared" si="3618"/>
        <v>3.4694806429328804E-6</v>
      </c>
      <c r="AT3141" s="13">
        <f t="shared" si="3619"/>
        <v>1.1990879130613074E-6</v>
      </c>
      <c r="AU3141" s="13">
        <f t="shared" si="3620"/>
        <v>2.7627801222995851E-7</v>
      </c>
      <c r="AV3141" s="13">
        <f t="shared" si="3621"/>
        <v>4.7742250095031887E-8</v>
      </c>
      <c r="AW3141" s="13">
        <f t="shared" si="3622"/>
        <v>3.4896884152127499E-11</v>
      </c>
      <c r="AX3141" s="13">
        <f t="shared" si="3623"/>
        <v>5.762091277145077E-5</v>
      </c>
      <c r="AY3141" s="13">
        <f t="shared" si="3624"/>
        <v>1.5867309857063455E-5</v>
      </c>
      <c r="AZ3141" s="13">
        <f t="shared" si="3625"/>
        <v>2.1847234796392132E-6</v>
      </c>
      <c r="BA3141" s="13">
        <f t="shared" si="3626"/>
        <v>2.0053879014919591E-7</v>
      </c>
      <c r="BB3141" s="13">
        <f t="shared" si="3627"/>
        <v>1.3805799702788181E-8</v>
      </c>
      <c r="BC3141" s="13">
        <f t="shared" si="3628"/>
        <v>7.6035207070594001E-10</v>
      </c>
      <c r="BD3141" s="13">
        <f t="shared" si="3629"/>
        <v>2.303667712270763E-7</v>
      </c>
      <c r="BE3141" s="13">
        <f t="shared" si="3630"/>
        <v>1.5923421363483334E-7</v>
      </c>
      <c r="BF3141" s="13">
        <f t="shared" si="3631"/>
        <v>5.5032969071113062E-8</v>
      </c>
      <c r="BG3141" s="13">
        <f t="shared" si="3632"/>
        <v>1.2679970447923718E-8</v>
      </c>
      <c r="BH3141" s="13">
        <f t="shared" si="3633"/>
        <v>2.1911635871279939E-9</v>
      </c>
      <c r="BI3141" s="13">
        <f t="shared" si="3634"/>
        <v>3.0291539780941957E-10</v>
      </c>
      <c r="BJ3141" s="14">
        <f t="shared" si="3635"/>
        <v>0.4118107902560727</v>
      </c>
      <c r="BK3141" s="14">
        <f t="shared" si="3636"/>
        <v>0.45631354979620903</v>
      </c>
      <c r="BL3141" s="14">
        <f t="shared" si="3637"/>
        <v>0.13055948596526684</v>
      </c>
      <c r="BM3141" s="14">
        <f t="shared" si="3638"/>
        <v>7.4252360432207884E-2</v>
      </c>
      <c r="BN3141" s="14">
        <f t="shared" si="3639"/>
        <v>0.92573942634588846</v>
      </c>
    </row>
    <row r="3142" spans="1:66" x14ac:dyDescent="0.25">
      <c r="A3142" t="s">
        <v>303</v>
      </c>
      <c r="B3142" t="s">
        <v>333</v>
      </c>
      <c r="C3142" t="s">
        <v>342</v>
      </c>
      <c r="D3142" t="s">
        <v>569</v>
      </c>
      <c r="E3142" s="10">
        <f>VLOOKUP(A3142,home!$A$2:$E$405,3,FALSE)</f>
        <v>1.3434343434343401</v>
      </c>
      <c r="F3142" s="10">
        <f>VLOOKUP(B3142,home!$B$2:$E$405,3,FALSE)</f>
        <v>1.41</v>
      </c>
      <c r="G3142" s="10">
        <f>VLOOKUP(C3142,away!$B$2:$E$405,4,FALSE)</f>
        <v>1.1599999999999999</v>
      </c>
      <c r="H3142" s="10">
        <f>VLOOKUP(A3142,away!$A$2:$E$405,3,FALSE)</f>
        <v>0.98989898989898994</v>
      </c>
      <c r="I3142" s="10">
        <f>VLOOKUP(C3142,away!$B$2:$E$405,3,FALSE)</f>
        <v>0.83</v>
      </c>
      <c r="J3142" s="10">
        <f>VLOOKUP(B3142,home!$B$2:$E$405,4,FALSE)</f>
        <v>1.41</v>
      </c>
      <c r="K3142" s="12">
        <f t="shared" si="3584"/>
        <v>2.1973212121212065</v>
      </c>
      <c r="L3142" s="12">
        <f t="shared" si="3585"/>
        <v>1.1584787878787877</v>
      </c>
      <c r="M3142" s="13">
        <f t="shared" si="3586"/>
        <v>3.4881453826652274E-2</v>
      </c>
      <c r="N3142" s="13">
        <f t="shared" si="3587"/>
        <v>7.6645758402929476E-2</v>
      </c>
      <c r="O3142" s="13">
        <f t="shared" si="3588"/>
        <v>4.0409424348550022E-2</v>
      </c>
      <c r="P3142" s="13">
        <f t="shared" si="3589"/>
        <v>8.8792485290676126E-2</v>
      </c>
      <c r="Q3142" s="13">
        <f t="shared" si="3590"/>
        <v>8.4207675378937072E-2</v>
      </c>
      <c r="R3142" s="13">
        <f t="shared" si="3591"/>
        <v>2.3406730469093907E-2</v>
      </c>
      <c r="S3142" s="13">
        <f t="shared" si="3592"/>
        <v>5.6506428052540358E-2</v>
      </c>
      <c r="T3142" s="13">
        <f t="shared" si="3593"/>
        <v>9.7552805703081447E-2</v>
      </c>
      <c r="U3142" s="13">
        <f t="shared" si="3594"/>
        <v>5.1432105366143802E-2</v>
      </c>
      <c r="V3142" s="13">
        <f t="shared" si="3595"/>
        <v>1.5982215415861471E-2</v>
      </c>
      <c r="W3142" s="13">
        <f t="shared" si="3596"/>
        <v>6.1677103777851704E-2</v>
      </c>
      <c r="X3142" s="13">
        <f t="shared" si="3597"/>
        <v>7.1451616424439826E-2</v>
      </c>
      <c r="Y3142" s="13">
        <f t="shared" si="3598"/>
        <v>4.1387590993682583E-2</v>
      </c>
      <c r="Z3142" s="13">
        <f t="shared" si="3599"/>
        <v>9.038733580680464E-3</v>
      </c>
      <c r="AA3142" s="13">
        <f t="shared" si="3600"/>
        <v>1.9861001027541451E-2</v>
      </c>
      <c r="AB3142" s="13">
        <f t="shared" si="3601"/>
        <v>2.1820499425888956E-2</v>
      </c>
      <c r="AC3142" s="13">
        <f t="shared" si="3602"/>
        <v>2.5427205426229054E-3</v>
      </c>
      <c r="AD3142" s="13">
        <f t="shared" si="3603"/>
        <v>3.3881102108318649E-2</v>
      </c>
      <c r="AE3142" s="13">
        <f t="shared" si="3604"/>
        <v>3.9250538102442417E-2</v>
      </c>
      <c r="AF3142" s="13">
        <f t="shared" si="3605"/>
        <v>2.2735457902253842E-2</v>
      </c>
      <c r="AG3142" s="13">
        <f t="shared" si="3606"/>
        <v>8.779515237490744E-3</v>
      </c>
      <c r="AH3142" s="13">
        <f t="shared" si="3607"/>
        <v>2.6177952806264995E-3</v>
      </c>
      <c r="AI3142" s="13">
        <f t="shared" si="3608"/>
        <v>5.7521370991113936E-3</v>
      </c>
      <c r="AJ3142" s="13">
        <f t="shared" si="3609"/>
        <v>6.3196464314534042E-3</v>
      </c>
      <c r="AK3142" s="13">
        <f t="shared" si="3610"/>
        <v>4.6287643856462177E-3</v>
      </c>
      <c r="AL3142" s="13">
        <f t="shared" si="3611"/>
        <v>2.5890489255540633E-4</v>
      </c>
      <c r="AM3142" s="13">
        <f t="shared" si="3612"/>
        <v>1.4889532870530619E-2</v>
      </c>
      <c r="AN3142" s="13">
        <f t="shared" si="3613"/>
        <v>1.7249207991933673E-2</v>
      </c>
      <c r="AO3142" s="13">
        <f t="shared" si="3614"/>
        <v>9.9914207831822126E-3</v>
      </c>
      <c r="AP3142" s="13">
        <f t="shared" si="3615"/>
        <v>3.858283012695952E-3</v>
      </c>
      <c r="AQ3142" s="13">
        <f t="shared" si="3616"/>
        <v>1.1174347569603308E-3</v>
      </c>
      <c r="AR3142" s="13">
        <f t="shared" si="3617"/>
        <v>6.0653206072299956E-4</v>
      </c>
      <c r="AS3142" s="13">
        <f t="shared" si="3618"/>
        <v>1.3327457628582345E-3</v>
      </c>
      <c r="AT3142" s="13">
        <f t="shared" si="3619"/>
        <v>1.4642352675465291E-3</v>
      </c>
      <c r="AU3142" s="13">
        <f t="shared" si="3620"/>
        <v>1.0724650709719864E-3</v>
      </c>
      <c r="AV3142" s="13">
        <f t="shared" si="3621"/>
        <v>5.8913756242645534E-4</v>
      </c>
      <c r="AW3142" s="13">
        <f t="shared" si="3622"/>
        <v>1.8307093138118399E-5</v>
      </c>
      <c r="AX3142" s="13">
        <f t="shared" si="3623"/>
        <v>5.4528477358321481E-3</v>
      </c>
      <c r="AY3142" s="13">
        <f t="shared" si="3624"/>
        <v>6.3170084354944173E-3</v>
      </c>
      <c r="AZ3142" s="13">
        <f t="shared" si="3625"/>
        <v>3.6590601376858263E-3</v>
      </c>
      <c r="BA3142" s="13">
        <f t="shared" si="3626"/>
        <v>1.4129811843606216E-3</v>
      </c>
      <c r="BB3142" s="13">
        <f t="shared" si="3627"/>
        <v>4.0922718243840668E-4</v>
      </c>
      <c r="BC3142" s="13">
        <f t="shared" si="3628"/>
        <v>9.4816202055659376E-5</v>
      </c>
      <c r="BD3142" s="13">
        <f t="shared" si="3629"/>
        <v>1.1710908775266719E-4</v>
      </c>
      <c r="BE3142" s="13">
        <f t="shared" si="3630"/>
        <v>2.5732628265109941E-4</v>
      </c>
      <c r="BF3142" s="13">
        <f t="shared" si="3631"/>
        <v>2.8271424965277902E-4</v>
      </c>
      <c r="BG3142" s="13">
        <f t="shared" si="3632"/>
        <v>2.0707133924366061E-4</v>
      </c>
      <c r="BH3142" s="13">
        <f t="shared" si="3633"/>
        <v>1.137505615356105E-4</v>
      </c>
      <c r="BI3142" s="13">
        <f t="shared" si="3634"/>
        <v>4.9989304350579107E-5</v>
      </c>
      <c r="BJ3142" s="14">
        <f t="shared" si="3635"/>
        <v>0.6020209843245975</v>
      </c>
      <c r="BK3142" s="14">
        <f t="shared" si="3636"/>
        <v>0.20528121645640296</v>
      </c>
      <c r="BL3142" s="14">
        <f t="shared" si="3637"/>
        <v>0.18234118038376829</v>
      </c>
      <c r="BM3142" s="14">
        <f t="shared" si="3638"/>
        <v>0.64403988568625403</v>
      </c>
      <c r="BN3142" s="14">
        <f t="shared" si="3639"/>
        <v>0.34834352771683891</v>
      </c>
    </row>
    <row r="3143" spans="1:66" x14ac:dyDescent="0.25">
      <c r="A3143" t="s">
        <v>35</v>
      </c>
      <c r="B3143" t="s">
        <v>212</v>
      </c>
      <c r="C3143" t="s">
        <v>295</v>
      </c>
      <c r="D3143" t="s">
        <v>569</v>
      </c>
      <c r="E3143" s="10">
        <f>VLOOKUP(A3143,home!$A$2:$E$405,3,FALSE)</f>
        <v>1.55</v>
      </c>
      <c r="F3143" s="10">
        <f>VLOOKUP(B3143,home!$B$2:$E$405,3,FALSE)</f>
        <v>0.28000000000000003</v>
      </c>
      <c r="G3143" s="10">
        <f>VLOOKUP(C3143,away!$B$2:$E$405,4,FALSE)</f>
        <v>0.81</v>
      </c>
      <c r="H3143" s="10">
        <f>VLOOKUP(A3143,away!$A$2:$E$405,3,FALSE)</f>
        <v>1.0857142857142901</v>
      </c>
      <c r="I3143" s="10">
        <f>VLOOKUP(C3143,away!$B$2:$E$405,3,FALSE)</f>
        <v>0.81</v>
      </c>
      <c r="J3143" s="10">
        <f>VLOOKUP(B3143,home!$B$2:$E$405,4,FALSE)</f>
        <v>0.28000000000000003</v>
      </c>
      <c r="K3143" s="12">
        <f t="shared" si="3584"/>
        <v>0.35154000000000007</v>
      </c>
      <c r="L3143" s="12">
        <f t="shared" si="3585"/>
        <v>0.24624000000000101</v>
      </c>
      <c r="M3143" s="13">
        <f t="shared" si="3586"/>
        <v>0.5500313513091063</v>
      </c>
      <c r="N3143" s="13">
        <f t="shared" si="3587"/>
        <v>0.19335802123920326</v>
      </c>
      <c r="O3143" s="13">
        <f t="shared" si="3588"/>
        <v>0.1354397199463549</v>
      </c>
      <c r="P3143" s="13">
        <f t="shared" si="3589"/>
        <v>4.76124791499416E-2</v>
      </c>
      <c r="Q3143" s="13">
        <f t="shared" si="3590"/>
        <v>3.3986539393214762E-2</v>
      </c>
      <c r="R3143" s="13">
        <f t="shared" si="3591"/>
        <v>1.6675338319795278E-2</v>
      </c>
      <c r="S3143" s="13">
        <f t="shared" si="3592"/>
        <v>1.0303722530580104E-3</v>
      </c>
      <c r="T3143" s="13">
        <f t="shared" si="3593"/>
        <v>8.3688454601852369E-3</v>
      </c>
      <c r="U3143" s="13">
        <f t="shared" si="3594"/>
        <v>5.8620484329408333E-3</v>
      </c>
      <c r="V3143" s="13">
        <f t="shared" si="3595"/>
        <v>9.9102588119428023E-6</v>
      </c>
      <c r="W3143" s="13">
        <f t="shared" si="3596"/>
        <v>3.9825426860969071E-3</v>
      </c>
      <c r="X3143" s="13">
        <f t="shared" si="3597"/>
        <v>9.8066131102450636E-4</v>
      </c>
      <c r="Y3143" s="13">
        <f t="shared" si="3598"/>
        <v>1.2073902061333768E-4</v>
      </c>
      <c r="Z3143" s="13">
        <f t="shared" si="3599"/>
        <v>1.3687117692888027E-3</v>
      </c>
      <c r="AA3143" s="13">
        <f t="shared" si="3600"/>
        <v>4.8115693537578572E-4</v>
      </c>
      <c r="AB3143" s="13">
        <f t="shared" si="3601"/>
        <v>8.4572954531001877E-5</v>
      </c>
      <c r="AC3143" s="13">
        <f t="shared" si="3602"/>
        <v>5.3616488170528443E-8</v>
      </c>
      <c r="AD3143" s="13">
        <f t="shared" si="3603"/>
        <v>3.500057639676267E-4</v>
      </c>
      <c r="AE3143" s="13">
        <f t="shared" si="3604"/>
        <v>8.6185419319388757E-5</v>
      </c>
      <c r="AF3143" s="13">
        <f t="shared" si="3605"/>
        <v>1.0611148826603184E-5</v>
      </c>
      <c r="AG3143" s="13">
        <f t="shared" si="3606"/>
        <v>8.7096309568759336E-7</v>
      </c>
      <c r="AH3143" s="13">
        <f t="shared" si="3607"/>
        <v>8.4257896517419008E-5</v>
      </c>
      <c r="AI3143" s="13">
        <f t="shared" si="3608"/>
        <v>2.9620020941733479E-5</v>
      </c>
      <c r="AJ3143" s="13">
        <f t="shared" si="3609"/>
        <v>5.2063110809284946E-6</v>
      </c>
      <c r="AK3143" s="13">
        <f t="shared" si="3610"/>
        <v>6.100755324632012E-7</v>
      </c>
      <c r="AL3143" s="13">
        <f t="shared" si="3611"/>
        <v>1.8564861214085586E-10</v>
      </c>
      <c r="AM3143" s="13">
        <f t="shared" si="3612"/>
        <v>2.4608205253035917E-5</v>
      </c>
      <c r="AN3143" s="13">
        <f t="shared" si="3613"/>
        <v>6.0595244615075886E-6</v>
      </c>
      <c r="AO3143" s="13">
        <f t="shared" si="3614"/>
        <v>7.4604865170081718E-7</v>
      </c>
      <c r="AP3143" s="13">
        <f t="shared" si="3615"/>
        <v>6.1235673331603352E-8</v>
      </c>
      <c r="AQ3143" s="13">
        <f t="shared" si="3616"/>
        <v>3.769668050293516E-9</v>
      </c>
      <c r="AR3143" s="13">
        <f t="shared" si="3617"/>
        <v>4.1495328876898687E-6</v>
      </c>
      <c r="AS3143" s="13">
        <f t="shared" si="3618"/>
        <v>1.4587267913384964E-6</v>
      </c>
      <c r="AT3143" s="13">
        <f t="shared" si="3619"/>
        <v>2.5640040811356757E-7</v>
      </c>
      <c r="AU3143" s="13">
        <f t="shared" si="3620"/>
        <v>3.0044999822747856E-8</v>
      </c>
      <c r="AV3143" s="13">
        <f t="shared" si="3621"/>
        <v>2.640504809422196E-9</v>
      </c>
      <c r="AW3143" s="13">
        <f t="shared" si="3622"/>
        <v>4.463983256860574E-13</v>
      </c>
      <c r="AX3143" s="13">
        <f t="shared" si="3623"/>
        <v>1.4417947457753731E-6</v>
      </c>
      <c r="AY3143" s="13">
        <f t="shared" si="3624"/>
        <v>3.550275381997293E-7</v>
      </c>
      <c r="AZ3143" s="13">
        <f t="shared" si="3625"/>
        <v>4.3710990503150842E-8</v>
      </c>
      <c r="BA3143" s="13">
        <f t="shared" si="3626"/>
        <v>3.5877981004986375E-9</v>
      </c>
      <c r="BB3143" s="13">
        <f t="shared" si="3627"/>
        <v>2.2086485106669693E-10</v>
      </c>
      <c r="BC3143" s="13">
        <f t="shared" si="3628"/>
        <v>1.0877152185332735E-11</v>
      </c>
      <c r="BD3143" s="13">
        <f t="shared" si="3629"/>
        <v>1.7029682971079293E-7</v>
      </c>
      <c r="BE3143" s="13">
        <f t="shared" si="3630"/>
        <v>5.9866147516532145E-8</v>
      </c>
      <c r="BF3143" s="13">
        <f t="shared" si="3631"/>
        <v>1.0522672748980857E-8</v>
      </c>
      <c r="BG3143" s="13">
        <f t="shared" si="3632"/>
        <v>1.2330467927255772E-9</v>
      </c>
      <c r="BH3143" s="13">
        <f t="shared" si="3633"/>
        <v>1.0836631737868738E-10</v>
      </c>
      <c r="BI3143" s="13">
        <f t="shared" si="3634"/>
        <v>7.6190190422607571E-12</v>
      </c>
      <c r="BJ3143" s="14">
        <f t="shared" si="3635"/>
        <v>0.24127834554206959</v>
      </c>
      <c r="BK3143" s="14">
        <f t="shared" si="3636"/>
        <v>0.59868452180059273</v>
      </c>
      <c r="BL3143" s="14">
        <f t="shared" si="3637"/>
        <v>0.15866867027334425</v>
      </c>
      <c r="BM3143" s="14">
        <f t="shared" si="3638"/>
        <v>2.2896445000587483E-2</v>
      </c>
      <c r="BN3143" s="14">
        <f t="shared" si="3639"/>
        <v>0.97710344935761606</v>
      </c>
    </row>
    <row r="3144" spans="1:66" s="15" customFormat="1" x14ac:dyDescent="0.25">
      <c r="A3144" s="15" t="s">
        <v>28</v>
      </c>
      <c r="B3144" s="15" t="s">
        <v>188</v>
      </c>
      <c r="C3144" s="15" t="s">
        <v>462</v>
      </c>
      <c r="D3144" s="15" t="s">
        <v>570</v>
      </c>
      <c r="E3144" s="15">
        <f>VLOOKUP(A3144,home!$A$2:$E$405,3,FALSE)</f>
        <v>1.4074074074074101</v>
      </c>
      <c r="F3144" s="15">
        <f>VLOOKUP(B3144,home!$B$2:$E$405,3,FALSE)</f>
        <v>1.54</v>
      </c>
      <c r="G3144" s="15">
        <f>VLOOKUP(C3144,away!$B$2:$E$405,4,FALSE)</f>
        <v>1.66</v>
      </c>
      <c r="H3144" s="15">
        <f>VLOOKUP(A3144,away!$A$2:$E$405,3,FALSE)</f>
        <v>1.24074074074074</v>
      </c>
      <c r="I3144" s="15">
        <f>VLOOKUP(C3144,away!$B$2:$E$405,3,FALSE)</f>
        <v>0.47</v>
      </c>
      <c r="J3144" s="15">
        <f>VLOOKUP(B3144,home!$B$2:$E$405,4,FALSE)</f>
        <v>1.54</v>
      </c>
      <c r="K3144" s="20">
        <f t="shared" si="3584"/>
        <v>3.597896296296303</v>
      </c>
      <c r="L3144" s="20">
        <f t="shared" si="3585"/>
        <v>0.8980481481481476</v>
      </c>
      <c r="M3144" s="21">
        <f t="shared" si="3586"/>
        <v>1.1154141172278774E-2</v>
      </c>
      <c r="N3144" s="21">
        <f t="shared" si="3587"/>
        <v>4.013144321210791E-2</v>
      </c>
      <c r="O3144" s="21">
        <f t="shared" si="3588"/>
        <v>1.0016955823947963E-2</v>
      </c>
      <c r="P3144" s="21">
        <f t="shared" si="3589"/>
        <v>3.6039968259146064E-2</v>
      </c>
      <c r="Q3144" s="21">
        <f t="shared" si="3590"/>
        <v>7.2194385448934237E-2</v>
      </c>
      <c r="R3144" s="21">
        <f t="shared" si="3591"/>
        <v>4.4978543138891342E-3</v>
      </c>
      <c r="S3144" s="21">
        <f t="shared" si="3592"/>
        <v>2.911204215678077E-2</v>
      </c>
      <c r="T3144" s="21">
        <f t="shared" si="3593"/>
        <v>6.4834034159108961E-2</v>
      </c>
      <c r="U3144" s="21">
        <f t="shared" si="3594"/>
        <v>1.6182813377222067E-2</v>
      </c>
      <c r="V3144" s="21">
        <f t="shared" si="3595"/>
        <v>1.0451495189934532E-2</v>
      </c>
      <c r="W3144" s="21">
        <f t="shared" si="3596"/>
        <v>8.6582637340036073E-2</v>
      </c>
      <c r="X3144" s="21">
        <f t="shared" si="3597"/>
        <v>7.7755377125002051E-2</v>
      </c>
      <c r="Y3144" s="21">
        <f t="shared" si="3598"/>
        <v>3.4914036217834461E-2</v>
      </c>
      <c r="Z3144" s="21">
        <f t="shared" si="3599"/>
        <v>1.3464299124094315E-3</v>
      </c>
      <c r="AA3144" s="21">
        <f t="shared" si="3600"/>
        <v>4.8443151950804501E-3</v>
      </c>
      <c r="AB3144" s="21">
        <f t="shared" si="3601"/>
        <v>8.7146718492359266E-3</v>
      </c>
      <c r="AC3144" s="21">
        <f t="shared" si="3602"/>
        <v>2.1106037495853699E-3</v>
      </c>
      <c r="AD3144" s="21">
        <f t="shared" si="3603"/>
        <v>7.7878837552320446E-2</v>
      </c>
      <c r="AE3144" s="21">
        <f t="shared" si="3604"/>
        <v>6.9938945843791789E-2</v>
      </c>
      <c r="AF3144" s="21">
        <f t="shared" si="3605"/>
        <v>3.1404270399225394E-2</v>
      </c>
      <c r="AG3144" s="21">
        <f t="shared" si="3606"/>
        <v>9.400848958656019E-3</v>
      </c>
      <c r="AH3144" s="21">
        <f t="shared" si="3607"/>
        <v>3.0228972236264059E-4</v>
      </c>
      <c r="AI3144" s="21">
        <f t="shared" si="3608"/>
        <v>1.0876070724969826E-3</v>
      </c>
      <c r="AJ3144" s="21">
        <f t="shared" si="3609"/>
        <v>1.9565487289812788E-3</v>
      </c>
      <c r="AK3144" s="21">
        <f t="shared" si="3610"/>
        <v>2.3464864751749945E-3</v>
      </c>
      <c r="AL3144" s="21">
        <f t="shared" si="3611"/>
        <v>2.7278152918393158E-4</v>
      </c>
      <c r="AM3144" s="21">
        <f t="shared" si="3612"/>
        <v>5.6039996237871023E-2</v>
      </c>
      <c r="AN3144" s="21">
        <f t="shared" si="3613"/>
        <v>5.0326614843649232E-2</v>
      </c>
      <c r="AO3144" s="21">
        <f t="shared" si="3614"/>
        <v>2.2597861631452131E-2</v>
      </c>
      <c r="AP3144" s="21">
        <f t="shared" si="3615"/>
        <v>6.7646559300778893E-3</v>
      </c>
      <c r="AQ3144" s="21">
        <f t="shared" si="3616"/>
        <v>1.5187466827164581E-3</v>
      </c>
      <c r="AR3144" s="21">
        <f t="shared" si="3617"/>
        <v>5.4294145074397427E-5</v>
      </c>
      <c r="AS3144" s="21">
        <f t="shared" si="3618"/>
        <v>1.953447034737487E-4</v>
      </c>
      <c r="AT3144" s="21">
        <f t="shared" si="3619"/>
        <v>3.5141499256465003E-4</v>
      </c>
      <c r="AU3144" s="21">
        <f t="shared" si="3620"/>
        <v>4.2145156673711572E-4</v>
      </c>
      <c r="AV3144" s="21">
        <f t="shared" si="3621"/>
        <v>3.7908475775793568E-4</v>
      </c>
      <c r="AW3144" s="21">
        <f t="shared" si="3622"/>
        <v>2.4482779538576594E-5</v>
      </c>
      <c r="AX3144" s="21">
        <f t="shared" si="3623"/>
        <v>3.3604349151449157E-2</v>
      </c>
      <c r="AY3144" s="21">
        <f t="shared" si="3624"/>
        <v>3.0178323525182696E-2</v>
      </c>
      <c r="AZ3144" s="21">
        <f t="shared" si="3625"/>
        <v>1.3550793778002997E-2</v>
      </c>
      <c r="BA3144" s="21">
        <f t="shared" si="3626"/>
        <v>4.0564217527576775E-3</v>
      </c>
      <c r="BB3144" s="21">
        <f t="shared" si="3627"/>
        <v>9.1071551079297377E-4</v>
      </c>
      <c r="BC3144" s="21">
        <f t="shared" si="3628"/>
        <v>1.6357327559148494E-4</v>
      </c>
      <c r="BD3144" s="21">
        <f t="shared" si="3629"/>
        <v>8.1264594065582425E-6</v>
      </c>
      <c r="BE3144" s="21">
        <f t="shared" si="3630"/>
        <v>2.9238158200858155E-5</v>
      </c>
      <c r="BF3144" s="21">
        <f t="shared" si="3631"/>
        <v>5.2597930550696467E-5</v>
      </c>
      <c r="BG3144" s="21">
        <f t="shared" si="3632"/>
        <v>6.3080633173733672E-5</v>
      </c>
      <c r="BH3144" s="21">
        <f t="shared" si="3633"/>
        <v>5.6739394115950514E-5</v>
      </c>
      <c r="BI3144" s="21">
        <f t="shared" si="3634"/>
        <v>4.0828491188774919E-5</v>
      </c>
      <c r="BJ3144" s="22">
        <f t="shared" si="3635"/>
        <v>0.78474686857656106</v>
      </c>
      <c r="BK3144" s="22">
        <f t="shared" si="3636"/>
        <v>0.11931935558209214</v>
      </c>
      <c r="BL3144" s="22">
        <f t="shared" si="3637"/>
        <v>5.1601743790635854E-2</v>
      </c>
      <c r="BM3144" s="22">
        <f t="shared" si="3638"/>
        <v>0.75282580888575046</v>
      </c>
      <c r="BN3144" s="22">
        <f t="shared" si="3639"/>
        <v>0.1740347482303041</v>
      </c>
    </row>
    <row r="3145" spans="1:66" x14ac:dyDescent="0.25">
      <c r="A3145" t="s">
        <v>61</v>
      </c>
      <c r="B3145" t="s">
        <v>71</v>
      </c>
      <c r="C3145" t="s">
        <v>70</v>
      </c>
      <c r="D3145" s="7" t="s">
        <v>571</v>
      </c>
      <c r="E3145" s="10">
        <f>VLOOKUP(A3145,home!$A$2:$E$405,3,FALSE)</f>
        <v>1.50359712230216</v>
      </c>
      <c r="F3145" s="10">
        <f>VLOOKUP(B3145,home!$B$2:$E$405,3,FALSE)</f>
        <v>0.67</v>
      </c>
      <c r="G3145" s="10">
        <f>VLOOKUP(C3145,away!$B$2:$E$405,4,FALSE)</f>
        <v>1.24</v>
      </c>
      <c r="H3145" s="10">
        <f>VLOOKUP(A3145,away!$A$2:$E$405,3,FALSE)</f>
        <v>1.27338129496403</v>
      </c>
      <c r="I3145" s="10">
        <f>VLOOKUP(C3145,away!$B$2:$E$405,3,FALSE)</f>
        <v>1.05</v>
      </c>
      <c r="J3145" s="10">
        <f>VLOOKUP(B3145,home!$B$2:$E$405,4,FALSE)</f>
        <v>0.67</v>
      </c>
      <c r="K3145" s="12">
        <f t="shared" ref="K3145:K3195" si="3640">E3145*F3145*G3145</f>
        <v>1.2491884892086347</v>
      </c>
      <c r="L3145" s="12">
        <f t="shared" ref="L3145:L3195" si="3641">H3145*I3145*J3145</f>
        <v>0.8958237410071952</v>
      </c>
      <c r="M3145" s="13">
        <f t="shared" ref="M3145:M3195" si="3642">_xlfn.POISSON.DIST(0,K3145,FALSE) * _xlfn.POISSON.DIST(0,L3145,FALSE)</f>
        <v>0.11706660528552193</v>
      </c>
      <c r="N3145" s="13">
        <f t="shared" ref="N3145:N3195" si="3643">_xlfn.POISSON.DIST(1,K3145,FALSE) * _xlfn.POISSON.DIST(0,L3145,FALSE)</f>
        <v>0.14623825579340469</v>
      </c>
      <c r="O3145" s="13">
        <f t="shared" ref="O3145:O3195" si="3644">_xlfn.POISSON.DIST(0,K3145,FALSE) * _xlfn.POISSON.DIST(1,L3145,FALSE)</f>
        <v>0.10487104429388894</v>
      </c>
      <c r="P3145" s="13">
        <f t="shared" ref="P3145:P3195" si="3645">_xlfn.POISSON.DIST(1,K3145,FALSE) * _xlfn.POISSON.DIST(1,L3145,FALSE)</f>
        <v>0.13100370138321493</v>
      </c>
      <c r="Q3145" s="13">
        <f t="shared" ref="Q3145:Q3195" si="3646">_xlfn.POISSON.DIST(2,K3145,FALSE) * _xlfn.POISSON.DIST(0,L3145,FALSE)</f>
        <v>9.1339572909534539E-2</v>
      </c>
      <c r="R3145" s="13">
        <f t="shared" ref="R3145:R3195" si="3647">_xlfn.POISSON.DIST(0,K3145,FALSE) * _xlfn.POISSON.DIST(2,L3145,FALSE)</f>
        <v>4.6972985611341424E-2</v>
      </c>
      <c r="S3145" s="13">
        <f t="shared" ref="S3145:S3195" si="3648">_xlfn.POISSON.DIST(2,K3145,FALSE) * _xlfn.POISSON.DIST(2,L3145,FALSE)</f>
        <v>3.6650011619976976E-2</v>
      </c>
      <c r="T3145" s="13">
        <f t="shared" ref="T3145:T3195" si="3649">_xlfn.POISSON.DIST(2,K3145,FALSE) * _xlfn.POISSON.DIST(1,L3145,FALSE)</f>
        <v>8.1824157905818692E-2</v>
      </c>
      <c r="U3145" s="13">
        <f t="shared" ref="U3145:U3195" si="3650">_xlfn.POISSON.DIST(1,K3145,FALSE) * _xlfn.POISSON.DIST(2,L3145,FALSE)</f>
        <v>5.8678112929450528E-2</v>
      </c>
      <c r="V3145" s="13">
        <f t="shared" ref="V3145:V3195" si="3651">_xlfn.POISSON.DIST(3,K3145,FALSE) * _xlfn.POISSON.DIST(3,L3145,FALSE)</f>
        <v>4.5570327405066429E-3</v>
      </c>
      <c r="W3145" s="13">
        <f t="shared" ref="W3145:W3195" si="3652">_xlfn.POISSON.DIST(3,K3145,FALSE) * _xlfn.POISSON.DIST(0,L3145,FALSE)</f>
        <v>3.8033447695941129E-2</v>
      </c>
      <c r="X3145" s="13">
        <f t="shared" ref="X3145:X3195" si="3653">_xlfn.POISSON.DIST(3,K3145,FALSE) * _xlfn.POISSON.DIST(1,L3145,FALSE)</f>
        <v>3.4071265398379472E-2</v>
      </c>
      <c r="Y3145" s="13">
        <f t="shared" ref="Y3145:Y3195" si="3654">_xlfn.POISSON.DIST(3,K3145,FALSE) * _xlfn.POISSON.DIST(2,L3145,FALSE)</f>
        <v>1.5260924215012649E-2</v>
      </c>
      <c r="Z3145" s="13">
        <f t="shared" ref="Z3145:Z3195" si="3655">_xlfn.POISSON.DIST(0,K3145,FALSE) * _xlfn.POISSON.DIST(3,L3145,FALSE)</f>
        <v>1.4026505232209678E-2</v>
      </c>
      <c r="AA3145" s="13">
        <f t="shared" ref="AA3145:AA3195" si="3656">_xlfn.POISSON.DIST(1,K3145,FALSE) * _xlfn.POISSON.DIST(3,L3145,FALSE)</f>
        <v>1.7521748879901017E-2</v>
      </c>
      <c r="AB3145" s="13">
        <f t="shared" ref="AB3145:AB3195" si="3657">_xlfn.POISSON.DIST(2,K3145,FALSE) * _xlfn.POISSON.DIST(3,L3145,FALSE)</f>
        <v>1.094398350578832E-2</v>
      </c>
      <c r="AC3145" s="13">
        <f t="shared" ref="AC3145:AC3195" si="3658">_xlfn.POISSON.DIST(4,K3145,FALSE) * _xlfn.POISSON.DIST(4,L3145,FALSE)</f>
        <v>3.1872248861814048E-4</v>
      </c>
      <c r="AD3145" s="13">
        <f t="shared" ref="AD3145:AD3195" si="3659">_xlfn.POISSON.DIST(4,K3145,FALSE) * _xlfn.POISSON.DIST(0,L3145,FALSE)</f>
        <v>1.1877736266672084E-2</v>
      </c>
      <c r="AE3145" s="13">
        <f t="shared" ref="AE3145:AE3195" si="3660">_xlfn.POISSON.DIST(4,K3145,FALSE) * _xlfn.POISSON.DIST(1,L3145,FALSE)</f>
        <v>1.0640358137107023E-2</v>
      </c>
      <c r="AF3145" s="13">
        <f t="shared" ref="AF3145:AF3195" si="3661">_xlfn.POISSON.DIST(4,K3145,FALSE) * _xlfn.POISSON.DIST(2,L3145,FALSE)</f>
        <v>4.7659427160197812E-3</v>
      </c>
      <c r="AG3145" s="13">
        <f t="shared" ref="AG3145:AG3195" si="3662">_xlfn.POISSON.DIST(4,K3145,FALSE) * _xlfn.POISSON.DIST(3,L3145,FALSE)</f>
        <v>1.4231482110969446E-3</v>
      </c>
      <c r="AH3145" s="13">
        <f t="shared" ref="AH3145:AH3195" si="3663">_xlfn.POISSON.DIST(0,K3145,FALSE) * _xlfn.POISSON.DIST(4,L3145,FALSE)</f>
        <v>3.1413190975937669E-3</v>
      </c>
      <c r="AI3145" s="13">
        <f t="shared" ref="AI3145:AI3195" si="3664">_xlfn.POISSON.DIST(1,K3145,FALSE) * _xlfn.POISSON.DIST(4,L3145,FALSE)</f>
        <v>3.924099657645389E-3</v>
      </c>
      <c r="AJ3145" s="13">
        <f t="shared" ref="AJ3145:AJ3195" si="3665">_xlfn.POISSON.DIST(2,K3145,FALSE) * _xlfn.POISSON.DIST(4,L3145,FALSE)</f>
        <v>2.4509700614190823E-3</v>
      </c>
      <c r="AK3145" s="13">
        <f t="shared" ref="AK3145:AK3195" si="3666">_xlfn.POISSON.DIST(3,K3145,FALSE) * _xlfn.POISSON.DIST(4,L3145,FALSE)</f>
        <v>1.0205745293732325E-3</v>
      </c>
      <c r="AL3145" s="13">
        <f t="shared" ref="AL3145:AL3195" si="3667">_xlfn.POISSON.DIST(5,K3145,FALSE) * _xlfn.POISSON.DIST(5,L3145,FALSE)</f>
        <v>1.4266690529279362E-5</v>
      </c>
      <c r="AM3145" s="13">
        <f t="shared" ref="AM3145:AM3195" si="3668">_xlfn.POISSON.DIST(5,K3145,FALSE) * _xlfn.POISSON.DIST(0,L3145,FALSE)</f>
        <v>2.9675062844365424E-3</v>
      </c>
      <c r="AN3145" s="13">
        <f t="shared" ref="AN3145:AN3195" si="3669">_xlfn.POISSON.DIST(5,K3145,FALSE) * _xlfn.POISSON.DIST(1,L3145,FALSE)</f>
        <v>2.6583625811863053E-3</v>
      </c>
      <c r="AO3145" s="13">
        <f t="shared" ref="AO3145:AO3195" si="3670">_xlfn.POISSON.DIST(5,K3145,FALSE) * _xlfn.POISSON.DIST(2,L3145,FALSE)</f>
        <v>1.1907121562159295E-3</v>
      </c>
      <c r="AP3145" s="13">
        <f t="shared" ref="AP3145:AP3195" si="3671">_xlfn.POISSON.DIST(5,K3145,FALSE) * _xlfn.POISSON.DIST(3,L3145,FALSE)</f>
        <v>3.5555607274803273E-4</v>
      </c>
      <c r="AQ3145" s="13">
        <f t="shared" ref="AQ3145:AQ3195" si="3672">_xlfn.POISSON.DIST(5,K3145,FALSE) * _xlfn.POISSON.DIST(4,L3145,FALSE)</f>
        <v>7.962889280674225E-5</v>
      </c>
      <c r="AR3145" s="13">
        <f t="shared" ref="AR3145:AR3195" si="3673">_xlfn.POISSON.DIST(0,K3145,FALSE) * _xlfn.POISSON.DIST(5,L3145,FALSE)</f>
        <v>5.6281364514075918E-4</v>
      </c>
      <c r="AS3145" s="13">
        <f t="shared" ref="AS3145:AS3195" si="3674">_xlfn.POISSON.DIST(1,K3145,FALSE) * _xlfn.POISSON.DIST(5,L3145,FALSE)</f>
        <v>7.0306032707938954E-4</v>
      </c>
      <c r="AT3145" s="13">
        <f t="shared" ref="AT3145:AT3195" si="3675">_xlfn.POISSON.DIST(2,K3145,FALSE) * _xlfn.POISSON.DIST(5,L3145,FALSE)</f>
        <v>4.3912743390341562E-4</v>
      </c>
      <c r="AU3145" s="13">
        <f t="shared" ref="AU3145:AU3195" si="3676">_xlfn.POISSON.DIST(3,K3145,FALSE) * _xlfn.POISSON.DIST(5,L3145,FALSE)</f>
        <v>1.8285097857595743E-4</v>
      </c>
      <c r="AV3145" s="13">
        <f t="shared" ref="AV3145:AV3195" si="3677">_xlfn.POISSON.DIST(4,K3145,FALSE) * _xlfn.POISSON.DIST(5,L3145,FALSE)</f>
        <v>5.7103834419405186E-5</v>
      </c>
      <c r="AW3145" s="13">
        <f t="shared" ref="AW3145:AW3195" si="3678">_xlfn.POISSON.DIST(6,K3145,FALSE) * _xlfn.POISSON.DIST(6,L3145,FALSE)</f>
        <v>4.4347718436441523E-7</v>
      </c>
      <c r="AX3145" s="13">
        <f t="shared" ref="AX3145:AX3195" si="3679">_xlfn.POISSON.DIST(6,K3145,FALSE) * _xlfn.POISSON.DIST(0,L3145,FALSE)</f>
        <v>6.1782911536206796E-4</v>
      </c>
      <c r="AY3145" s="13">
        <f t="shared" ref="AY3145:AY3195" si="3680">_xlfn.POISSON.DIST(6,K3145,FALSE) * _xlfn.POISSON.DIST(1,L3145,FALSE)</f>
        <v>5.5346598942681376E-4</v>
      </c>
      <c r="AZ3145" s="13">
        <f t="shared" ref="AZ3145:AZ3195" si="3681">_xlfn.POISSON.DIST(6,K3145,FALSE) * _xlfn.POISSON.DIST(2,L3145,FALSE)</f>
        <v>2.4790398658428844E-4</v>
      </c>
      <c r="BA3145" s="13">
        <f t="shared" ref="BA3145:BA3195" si="3682">_xlfn.POISSON.DIST(6,K3145,FALSE) * _xlfn.POISSON.DIST(3,L3145,FALSE)</f>
        <v>7.4026092224178285E-5</v>
      </c>
      <c r="BB3145" s="13">
        <f t="shared" ref="BB3145:BB3195" si="3683">_xlfn.POISSON.DIST(6,K3145,FALSE) * _xlfn.POISSON.DIST(4,L3145,FALSE)</f>
        <v>1.6578582717101754E-5</v>
      </c>
      <c r="BC3145" s="13">
        <f t="shared" ref="BC3145:BC3195" si="3684">_xlfn.POISSON.DIST(6,K3145,FALSE) * _xlfn.POISSON.DIST(5,L3145,FALSE)</f>
        <v>2.9702975980462659E-6</v>
      </c>
      <c r="BD3145" s="13">
        <f t="shared" ref="BD3145:BD3195" si="3685">_xlfn.POISSON.DIST(0,K3145,FALSE) * _xlfn.POISSON.DIST(6,L3145,FALSE)</f>
        <v>8.4030304179981787E-5</v>
      </c>
      <c r="BE3145" s="13">
        <f t="shared" ref="BE3145:BE3195" si="3686">_xlfn.POISSON.DIST(1,K3145,FALSE) * _xlfn.POISSON.DIST(6,L3145,FALSE)</f>
        <v>1.0496968872633347E-4</v>
      </c>
      <c r="BF3145" s="13">
        <f t="shared" ref="BF3145:BF3195" si="3687">_xlfn.POISSON.DIST(2,K3145,FALSE) * _xlfn.POISSON.DIST(6,L3145,FALSE)</f>
        <v>6.5563463436374571E-5</v>
      </c>
      <c r="BG3145" s="13">
        <f t="shared" ref="BG3145:BG3195" si="3688">_xlfn.POISSON.DIST(3,K3145,FALSE) * _xlfn.POISSON.DIST(6,L3145,FALSE)</f>
        <v>2.7300374612456774E-5</v>
      </c>
      <c r="BH3145" s="13">
        <f t="shared" ref="BH3145:BH3195" si="3689">_xlfn.POISSON.DIST(4,K3145,FALSE) * _xlfn.POISSON.DIST(6,L3145,FALSE)</f>
        <v>8.5258284292411616E-6</v>
      </c>
      <c r="BI3145" s="13">
        <f t="shared" ref="BI3145:BI3195" si="3690">_xlfn.POISSON.DIST(5,K3145,FALSE) * _xlfn.POISSON.DIST(6,L3145,FALSE)</f>
        <v>2.1300733469551591E-6</v>
      </c>
      <c r="BJ3145" s="14">
        <f t="shared" ref="BJ3145:BJ3195" si="3691">SUM(N3145,Q3145,T3145,W3145,X3145,Y3145,AD3145,AE3145,AF3145,AG3145,AM3145,AN3145,AO3145,AP3145,AQ3145,AX3145,AY3145,AZ3145,BA3145,BB3145,BC3145)</f>
        <v>0.44423934930029291</v>
      </c>
      <c r="BK3145" s="14">
        <f t="shared" ref="BK3145:BK3195" si="3692">SUM(M3145,P3145,S3145,V3145,AC3145,AL3145,AY3145)</f>
        <v>0.29016380619779469</v>
      </c>
      <c r="BL3145" s="14">
        <f t="shared" ref="BL3145:BL3195" si="3693">SUM(O3145,R3145,U3145,AA3145,AB3145,AH3145,AI3145,AJ3145,AK3145,AR3145,AS3145,AT3145,AU3145,AV3145,BD3145,BE3145,BF3145,BG3145,BH3145,BI3145)</f>
        <v>0.25176231451825193</v>
      </c>
      <c r="BM3145" s="14">
        <f t="shared" ref="BM3145:BM3195" si="3694">SUM(S3145:BI3145)</f>
        <v>0.36214678745940038</v>
      </c>
      <c r="BN3145" s="14">
        <f t="shared" ref="BN3145:BN3195" si="3695">SUM(M3145:R3145)</f>
        <v>0.63749216527690644</v>
      </c>
    </row>
    <row r="3146" spans="1:66" x14ac:dyDescent="0.25">
      <c r="A3146" t="s">
        <v>61</v>
      </c>
      <c r="B3146" t="s">
        <v>87</v>
      </c>
      <c r="C3146" t="s">
        <v>69</v>
      </c>
      <c r="D3146" s="7" t="s">
        <v>571</v>
      </c>
      <c r="E3146" s="10">
        <f>VLOOKUP(A3146,home!$A$2:$E$405,3,FALSE)</f>
        <v>1.50359712230216</v>
      </c>
      <c r="F3146" s="10">
        <f>VLOOKUP(B3146,home!$B$2:$E$405,3,FALSE)</f>
        <v>0.86</v>
      </c>
      <c r="G3146" s="10">
        <f>VLOOKUP(C3146,away!$B$2:$E$405,4,FALSE)</f>
        <v>0.19</v>
      </c>
      <c r="H3146" s="10">
        <f>VLOOKUP(A3146,away!$A$2:$E$405,3,FALSE)</f>
        <v>1.27338129496403</v>
      </c>
      <c r="I3146" s="10">
        <f>VLOOKUP(C3146,away!$B$2:$E$405,3,FALSE)</f>
        <v>1.43</v>
      </c>
      <c r="J3146" s="10">
        <f>VLOOKUP(B3146,home!$B$2:$E$405,4,FALSE)</f>
        <v>0.86</v>
      </c>
      <c r="K3146" s="12">
        <f t="shared" si="3640"/>
        <v>0.24568776978417295</v>
      </c>
      <c r="L3146" s="12">
        <f t="shared" si="3641"/>
        <v>1.5660043165467641</v>
      </c>
      <c r="M3146" s="13">
        <f t="shared" si="3642"/>
        <v>0.1633774540264063</v>
      </c>
      <c r="N3146" s="13">
        <f t="shared" si="3643"/>
        <v>4.0139842312764011E-2</v>
      </c>
      <c r="O3146" s="13">
        <f t="shared" si="3644"/>
        <v>0.25584979823177278</v>
      </c>
      <c r="P3146" s="13">
        <f t="shared" si="3645"/>
        <v>6.285916632729488E-2</v>
      </c>
      <c r="Q3146" s="13">
        <f t="shared" si="3646"/>
        <v>4.9309341686556828E-3</v>
      </c>
      <c r="R3146" s="13">
        <f t="shared" si="3647"/>
        <v>0.20033094420928746</v>
      </c>
      <c r="S3146" s="13">
        <f t="shared" si="3648"/>
        <v>6.0462363287958456E-3</v>
      </c>
      <c r="T3146" s="13">
        <f t="shared" si="3649"/>
        <v>7.7218641927227294E-3</v>
      </c>
      <c r="U3146" s="13">
        <f t="shared" si="3650"/>
        <v>4.9218862901537409E-2</v>
      </c>
      <c r="V3146" s="13">
        <f t="shared" si="3651"/>
        <v>2.5847533200598481E-4</v>
      </c>
      <c r="W3146" s="13">
        <f t="shared" si="3652"/>
        <v>4.0382340628319658E-4</v>
      </c>
      <c r="X3146" s="13">
        <f t="shared" si="3653"/>
        <v>6.3238919736210357E-4</v>
      </c>
      <c r="Y3146" s="13">
        <f t="shared" si="3654"/>
        <v>4.9516210640329899E-4</v>
      </c>
      <c r="Z3146" s="13">
        <f t="shared" si="3655"/>
        <v>0.10457304112321106</v>
      </c>
      <c r="AA3146" s="13">
        <f t="shared" si="3656"/>
        <v>2.5692317253110327E-2</v>
      </c>
      <c r="AB3146" s="13">
        <f t="shared" si="3657"/>
        <v>3.1561440632520516E-3</v>
      </c>
      <c r="AC3146" s="13">
        <f t="shared" si="3658"/>
        <v>6.2154934347003401E-6</v>
      </c>
      <c r="AD3146" s="13">
        <f t="shared" si="3659"/>
        <v>2.4803618019091635E-5</v>
      </c>
      <c r="AE3146" s="13">
        <f t="shared" si="3660"/>
        <v>3.8842572883874601E-5</v>
      </c>
      <c r="AF3146" s="13">
        <f t="shared" si="3661"/>
        <v>3.0413818400964966E-5</v>
      </c>
      <c r="AG3146" s="13">
        <f t="shared" si="3662"/>
        <v>1.5876056966193513E-5</v>
      </c>
      <c r="AH3146" s="13">
        <f t="shared" si="3663"/>
        <v>4.0940458448342681E-2</v>
      </c>
      <c r="AI3146" s="13">
        <f t="shared" si="3664"/>
        <v>1.0058569930114915E-2</v>
      </c>
      <c r="AJ3146" s="13">
        <f t="shared" si="3665"/>
        <v>1.2356338066740386E-3</v>
      </c>
      <c r="AK3146" s="13">
        <f t="shared" si="3666"/>
        <v>1.0119337141055751E-4</v>
      </c>
      <c r="AL3146" s="13">
        <f t="shared" si="3667"/>
        <v>9.5655973572679149E-8</v>
      </c>
      <c r="AM3146" s="13">
        <f t="shared" si="3668"/>
        <v>1.2187891187378307E-6</v>
      </c>
      <c r="AN3146" s="13">
        <f t="shared" si="3669"/>
        <v>1.9086290209036694E-6</v>
      </c>
      <c r="AO3146" s="13">
        <f t="shared" si="3670"/>
        <v>1.4944606427107858E-6</v>
      </c>
      <c r="AP3146" s="13">
        <f t="shared" si="3671"/>
        <v>7.8011060579811403E-7</v>
      </c>
      <c r="AQ3146" s="13">
        <f t="shared" si="3672"/>
        <v>3.0541414401593934E-7</v>
      </c>
      <c r="AR3146" s="13">
        <f t="shared" si="3673"/>
        <v>1.2822586930301607E-2</v>
      </c>
      <c r="AS3146" s="13">
        <f t="shared" si="3674"/>
        <v>3.1503527857694863E-3</v>
      </c>
      <c r="AT3146" s="13">
        <f t="shared" si="3675"/>
        <v>3.8700157498453063E-4</v>
      </c>
      <c r="AU3146" s="13">
        <f t="shared" si="3676"/>
        <v>3.1693851286970572E-5</v>
      </c>
      <c r="AV3146" s="13">
        <f t="shared" si="3677"/>
        <v>1.9466979096417599E-6</v>
      </c>
      <c r="AW3146" s="13">
        <f t="shared" si="3678"/>
        <v>1.0223181903178285E-9</v>
      </c>
      <c r="AX3146" s="13">
        <f t="shared" si="3679"/>
        <v>4.9906930069985802E-8</v>
      </c>
      <c r="AY3146" s="13">
        <f t="shared" si="3680"/>
        <v>7.8154467915195263E-8</v>
      </c>
      <c r="AZ3146" s="13">
        <f t="shared" si="3681"/>
        <v>6.1195117056305695E-8</v>
      </c>
      <c r="BA3146" s="13">
        <f t="shared" si="3682"/>
        <v>3.1943939153919745E-8</v>
      </c>
      <c r="BB3146" s="13">
        <f t="shared" si="3683"/>
        <v>1.2506086650636375E-8</v>
      </c>
      <c r="BC3146" s="13">
        <f t="shared" si="3684"/>
        <v>3.9169171356008829E-9</v>
      </c>
      <c r="BD3146" s="13">
        <f t="shared" si="3685"/>
        <v>3.3467044136914069E-3</v>
      </c>
      <c r="BE3146" s="13">
        <f t="shared" si="3686"/>
        <v>8.2224434352668992E-4</v>
      </c>
      <c r="BF3146" s="13">
        <f t="shared" si="3687"/>
        <v>1.0100768948936189E-4</v>
      </c>
      <c r="BG3146" s="13">
        <f t="shared" si="3688"/>
        <v>8.272117987231191E-6</v>
      </c>
      <c r="BH3146" s="13">
        <f t="shared" si="3689"/>
        <v>5.0808955491859322E-7</v>
      </c>
      <c r="BI3146" s="13">
        <f t="shared" si="3690"/>
        <v>2.496627791971646E-8</v>
      </c>
      <c r="BJ3146" s="14">
        <f t="shared" si="3691"/>
        <v>5.4439896477451309E-2</v>
      </c>
      <c r="BK3146" s="14">
        <f t="shared" si="3692"/>
        <v>0.23254772131837922</v>
      </c>
      <c r="BL3146" s="14">
        <f t="shared" si="3693"/>
        <v>0.60725626567628199</v>
      </c>
      <c r="BM3146" s="14">
        <f t="shared" si="3694"/>
        <v>0.27132870818699267</v>
      </c>
      <c r="BN3146" s="14">
        <f t="shared" si="3695"/>
        <v>0.72748813927618106</v>
      </c>
    </row>
    <row r="3147" spans="1:66" x14ac:dyDescent="0.25">
      <c r="A3147" t="s">
        <v>61</v>
      </c>
      <c r="B3147" t="s">
        <v>66</v>
      </c>
      <c r="C3147" t="s">
        <v>65</v>
      </c>
      <c r="D3147" s="7" t="s">
        <v>571</v>
      </c>
      <c r="E3147" s="10">
        <f>VLOOKUP(A3147,home!$A$2:$E$405,3,FALSE)</f>
        <v>1.50359712230216</v>
      </c>
      <c r="F3147" s="10">
        <f>VLOOKUP(B3147,home!$B$2:$E$405,3,FALSE)</f>
        <v>1.24</v>
      </c>
      <c r="G3147" s="10">
        <f>VLOOKUP(C3147,away!$B$2:$E$405,4,FALSE)</f>
        <v>0.67</v>
      </c>
      <c r="H3147" s="10">
        <f>VLOOKUP(A3147,away!$A$2:$E$405,3,FALSE)</f>
        <v>1.27338129496403</v>
      </c>
      <c r="I3147" s="10">
        <f>VLOOKUP(C3147,away!$B$2:$E$405,3,FALSE)</f>
        <v>0.67</v>
      </c>
      <c r="J3147" s="10">
        <f>VLOOKUP(B3147,home!$B$2:$E$405,4,FALSE)</f>
        <v>1.24</v>
      </c>
      <c r="K3147" s="12">
        <f t="shared" si="3640"/>
        <v>1.2491884892086347</v>
      </c>
      <c r="L3147" s="12">
        <f t="shared" si="3641"/>
        <v>1.0579251798561162</v>
      </c>
      <c r="M3147" s="13">
        <f t="shared" si="3642"/>
        <v>9.954816624687432E-2</v>
      </c>
      <c r="N3147" s="13">
        <f t="shared" si="3643"/>
        <v>0.12435442339742293</v>
      </c>
      <c r="O3147" s="13">
        <f t="shared" si="3644"/>
        <v>0.10531451168107106</v>
      </c>
      <c r="P3147" s="13">
        <f t="shared" si="3645"/>
        <v>0.13155767573862226</v>
      </c>
      <c r="Q3147" s="13">
        <f t="shared" si="3646"/>
        <v>7.7671057145118821E-2</v>
      </c>
      <c r="R3147" s="13">
        <f t="shared" si="3647"/>
        <v>5.5707436855828074E-2</v>
      </c>
      <c r="S3147" s="13">
        <f t="shared" si="3648"/>
        <v>4.3464944403965637E-2</v>
      </c>
      <c r="T3147" s="13">
        <f t="shared" si="3649"/>
        <v>8.2170167099864508E-2</v>
      </c>
      <c r="U3147" s="13">
        <f t="shared" si="3650"/>
        <v>6.9589088883617284E-2</v>
      </c>
      <c r="V3147" s="13">
        <f t="shared" si="3651"/>
        <v>6.382334275933931E-3</v>
      </c>
      <c r="W3147" s="13">
        <f t="shared" si="3652"/>
        <v>3.2341930176782836E-2</v>
      </c>
      <c r="X3147" s="13">
        <f t="shared" si="3653"/>
        <v>3.421534229916693E-2</v>
      </c>
      <c r="Y3147" s="13">
        <f t="shared" si="3654"/>
        <v>1.809863607784238E-2</v>
      </c>
      <c r="Z3147" s="13">
        <f t="shared" si="3655"/>
        <v>1.964476671834172E-2</v>
      </c>
      <c r="AA3147" s="13">
        <f t="shared" si="3656"/>
        <v>2.454001645774136E-2</v>
      </c>
      <c r="AB3147" s="13">
        <f t="shared" si="3657"/>
        <v>1.5327553042000482E-2</v>
      </c>
      <c r="AC3147" s="13">
        <f t="shared" si="3658"/>
        <v>5.2716005150118378E-4</v>
      </c>
      <c r="AD3147" s="13">
        <f t="shared" si="3659"/>
        <v>1.0100291723906626E-2</v>
      </c>
      <c r="AE3147" s="13">
        <f t="shared" si="3660"/>
        <v>1.068535293861316E-2</v>
      </c>
      <c r="AF3147" s="13">
        <f t="shared" si="3661"/>
        <v>5.6521519647042039E-3</v>
      </c>
      <c r="AG3147" s="13">
        <f t="shared" si="3662"/>
        <v>1.9931846279445985E-3</v>
      </c>
      <c r="AH3147" s="13">
        <f t="shared" si="3663"/>
        <v>5.1956733409332769E-3</v>
      </c>
      <c r="AI3147" s="13">
        <f t="shared" si="3664"/>
        <v>6.4903753311820198E-3</v>
      </c>
      <c r="AJ3147" s="13">
        <f t="shared" si="3665"/>
        <v>4.05385107717813E-3</v>
      </c>
      <c r="AK3147" s="13">
        <f t="shared" si="3666"/>
        <v>1.6880080341923147E-3</v>
      </c>
      <c r="AL3147" s="13">
        <f t="shared" si="3667"/>
        <v>2.7866691565471509E-5</v>
      </c>
      <c r="AM3147" s="13">
        <f t="shared" si="3668"/>
        <v>2.5234336318306796E-3</v>
      </c>
      <c r="AN3147" s="13">
        <f t="shared" si="3669"/>
        <v>2.6696039788094441E-3</v>
      </c>
      <c r="AO3147" s="13">
        <f t="shared" si="3670"/>
        <v>1.4121206347132923E-3</v>
      </c>
      <c r="AP3147" s="13">
        <f t="shared" si="3671"/>
        <v>4.9797265881919761E-4</v>
      </c>
      <c r="AQ3147" s="13">
        <f t="shared" si="3672"/>
        <v>1.3170445366118198E-4</v>
      </c>
      <c r="AR3147" s="13">
        <f t="shared" si="3673"/>
        <v>1.0993267307360935E-3</v>
      </c>
      <c r="AS3147" s="13">
        <f t="shared" si="3674"/>
        <v>1.3732662979148882E-3</v>
      </c>
      <c r="AT3147" s="13">
        <f t="shared" si="3675"/>
        <v>8.5773422598671705E-4</v>
      </c>
      <c r="AU3147" s="13">
        <f t="shared" si="3676"/>
        <v>3.5715724063429492E-4</v>
      </c>
      <c r="AV3147" s="13">
        <f t="shared" si="3677"/>
        <v>1.1153917845946993E-4</v>
      </c>
      <c r="AW3147" s="13">
        <f t="shared" si="3678"/>
        <v>1.0229769252791245E-6</v>
      </c>
      <c r="AX3147" s="13">
        <f t="shared" si="3679"/>
        <v>5.2537404102747005E-4</v>
      </c>
      <c r="AY3147" s="13">
        <f t="shared" si="3680"/>
        <v>5.5580642684572082E-4</v>
      </c>
      <c r="AZ3147" s="13">
        <f t="shared" si="3681"/>
        <v>2.9400080704297221E-4</v>
      </c>
      <c r="BA3147" s="13">
        <f t="shared" si="3682"/>
        <v>1.0367695222292658E-4</v>
      </c>
      <c r="BB3147" s="13">
        <f t="shared" si="3683"/>
        <v>2.7420614581843389E-5</v>
      </c>
      <c r="BC3147" s="13">
        <f t="shared" si="3684"/>
        <v>5.8017917226523843E-6</v>
      </c>
      <c r="BD3147" s="13">
        <f t="shared" si="3685"/>
        <v>1.9383423822243623E-4</v>
      </c>
      <c r="BE3147" s="13">
        <f t="shared" si="3686"/>
        <v>2.4213549920199171E-4</v>
      </c>
      <c r="BF3147" s="13">
        <f t="shared" si="3687"/>
        <v>1.5123643921595732E-4</v>
      </c>
      <c r="BG3147" s="13">
        <f t="shared" si="3688"/>
        <v>6.297427300582507E-5</v>
      </c>
      <c r="BH3147" s="13">
        <f t="shared" si="3689"/>
        <v>1.9666684238789686E-5</v>
      </c>
      <c r="BI3147" s="13">
        <f t="shared" si="3690"/>
        <v>4.913479114399392E-6</v>
      </c>
      <c r="BJ3147" s="14">
        <f t="shared" si="3691"/>
        <v>0.40602945344264441</v>
      </c>
      <c r="BK3147" s="14">
        <f t="shared" si="3692"/>
        <v>0.28206395383530847</v>
      </c>
      <c r="BL3147" s="14">
        <f t="shared" si="3693"/>
        <v>0.29238029899047496</v>
      </c>
      <c r="BM3147" s="14">
        <f t="shared" si="3694"/>
        <v>0.40541041847191162</v>
      </c>
      <c r="BN3147" s="14">
        <f t="shared" si="3695"/>
        <v>0.59415327106493754</v>
      </c>
    </row>
    <row r="3148" spans="1:66" x14ac:dyDescent="0.25">
      <c r="A3148" t="s">
        <v>61</v>
      </c>
      <c r="B3148" t="s">
        <v>62</v>
      </c>
      <c r="C3148" t="s">
        <v>67</v>
      </c>
      <c r="D3148" s="7" t="s">
        <v>571</v>
      </c>
      <c r="E3148" s="10">
        <f>VLOOKUP(A3148,home!$A$2:$E$405,3,FALSE)</f>
        <v>1.50359712230216</v>
      </c>
      <c r="F3148" s="10">
        <f>VLOOKUP(B3148,home!$B$2:$E$405,3,FALSE)</f>
        <v>0.48</v>
      </c>
      <c r="G3148" s="10">
        <f>VLOOKUP(C3148,away!$B$2:$E$405,4,FALSE)</f>
        <v>1.1399999999999999</v>
      </c>
      <c r="H3148" s="10">
        <f>VLOOKUP(A3148,away!$A$2:$E$405,3,FALSE)</f>
        <v>1.27338129496403</v>
      </c>
      <c r="I3148" s="10">
        <f>VLOOKUP(C3148,away!$B$2:$E$405,3,FALSE)</f>
        <v>0.56999999999999995</v>
      </c>
      <c r="J3148" s="10">
        <f>VLOOKUP(B3148,home!$B$2:$E$405,4,FALSE)</f>
        <v>0.48</v>
      </c>
      <c r="K3148" s="12">
        <f t="shared" si="3640"/>
        <v>0.82276834532374177</v>
      </c>
      <c r="L3148" s="12">
        <f t="shared" si="3641"/>
        <v>0.34839712230215858</v>
      </c>
      <c r="M3148" s="13">
        <f t="shared" si="3642"/>
        <v>0.31000542934942821</v>
      </c>
      <c r="N3148" s="13">
        <f t="shared" si="3643"/>
        <v>0.25506265414720519</v>
      </c>
      <c r="O3148" s="13">
        <f t="shared" si="3644"/>
        <v>0.10800499948338592</v>
      </c>
      <c r="P3148" s="13">
        <f t="shared" si="3645"/>
        <v>8.8863094711637017E-2</v>
      </c>
      <c r="Q3148" s="13">
        <f t="shared" si="3646"/>
        <v>0.10492873895328889</v>
      </c>
      <c r="R3148" s="13">
        <f t="shared" si="3647"/>
        <v>1.8814315507128889E-2</v>
      </c>
      <c r="S3148" s="13">
        <f t="shared" si="3648"/>
        <v>6.368154275798601E-3</v>
      </c>
      <c r="T3148" s="13">
        <f t="shared" si="3649"/>
        <v>3.6556870698120261E-2</v>
      </c>
      <c r="U3148" s="13">
        <f t="shared" si="3650"/>
        <v>1.547982323819925E-2</v>
      </c>
      <c r="V3148" s="13">
        <f t="shared" si="3651"/>
        <v>2.0282580130439882E-4</v>
      </c>
      <c r="W3148" s="13">
        <f t="shared" si="3652"/>
        <v>2.8777348308501458E-2</v>
      </c>
      <c r="X3148" s="13">
        <f t="shared" si="3653"/>
        <v>1.0025945338168798E-2</v>
      </c>
      <c r="Y3148" s="13">
        <f t="shared" si="3654"/>
        <v>1.7465052520883758E-3</v>
      </c>
      <c r="Z3148" s="13">
        <f t="shared" si="3655"/>
        <v>2.1849511269228621E-3</v>
      </c>
      <c r="AA3148" s="13">
        <f t="shared" si="3656"/>
        <v>1.7977086233115678E-3</v>
      </c>
      <c r="AB3148" s="13">
        <f t="shared" si="3657"/>
        <v>7.3954887468814009E-4</v>
      </c>
      <c r="AC3148" s="13">
        <f t="shared" si="3658"/>
        <v>3.6337525662656794E-6</v>
      </c>
      <c r="AD3148" s="13">
        <f t="shared" si="3659"/>
        <v>5.9192728126476789E-3</v>
      </c>
      <c r="AE3148" s="13">
        <f t="shared" si="3660"/>
        <v>2.0622576140478556E-3</v>
      </c>
      <c r="AF3148" s="13">
        <f t="shared" si="3661"/>
        <v>3.5924230908999428E-4</v>
      </c>
      <c r="AG3148" s="13">
        <f t="shared" si="3662"/>
        <v>4.1719662232045552E-5</v>
      </c>
      <c r="AH3148" s="13">
        <f t="shared" si="3663"/>
        <v>1.9030767124769585E-4</v>
      </c>
      <c r="AI3148" s="13">
        <f t="shared" si="3664"/>
        <v>1.5657912777488134E-4</v>
      </c>
      <c r="AJ3148" s="13">
        <f t="shared" si="3665"/>
        <v>6.4414174935786909E-5</v>
      </c>
      <c r="AK3148" s="13">
        <f t="shared" si="3666"/>
        <v>1.7665981375770485E-5</v>
      </c>
      <c r="AL3148" s="13">
        <f t="shared" si="3667"/>
        <v>4.1664624923810782E-8</v>
      </c>
      <c r="AM3148" s="13">
        <f t="shared" si="3668"/>
        <v>9.7403805951638855E-4</v>
      </c>
      <c r="AN3148" s="13">
        <f t="shared" si="3669"/>
        <v>3.3935205694828844E-4</v>
      </c>
      <c r="AO3148" s="13">
        <f t="shared" si="3670"/>
        <v>5.9114640044050966E-5</v>
      </c>
      <c r="AP3148" s="13">
        <f t="shared" si="3671"/>
        <v>6.8651234924251053E-6</v>
      </c>
      <c r="AQ3148" s="13">
        <f t="shared" si="3672"/>
        <v>5.9794731725246276E-7</v>
      </c>
      <c r="AR3148" s="13">
        <f t="shared" si="3673"/>
        <v>1.3260529002944499E-5</v>
      </c>
      <c r="AS3148" s="13">
        <f t="shared" si="3674"/>
        <v>1.0910343505870132E-5</v>
      </c>
      <c r="AT3148" s="13">
        <f t="shared" si="3675"/>
        <v>4.4883426366191988E-6</v>
      </c>
      <c r="AU3148" s="13">
        <f t="shared" si="3676"/>
        <v>1.2309554147923934E-6</v>
      </c>
      <c r="AV3148" s="13">
        <f t="shared" si="3677"/>
        <v>2.5319778744900934E-7</v>
      </c>
      <c r="AW3148" s="13">
        <f t="shared" si="3678"/>
        <v>3.3175471927301045E-10</v>
      </c>
      <c r="AX3148" s="13">
        <f t="shared" si="3679"/>
        <v>1.3356794708510787E-4</v>
      </c>
      <c r="AY3148" s="13">
        <f t="shared" si="3680"/>
        <v>4.6534688396258575E-5</v>
      </c>
      <c r="AZ3148" s="13">
        <f t="shared" si="3681"/>
        <v>8.1062757622420699E-6</v>
      </c>
      <c r="BA3148" s="13">
        <f t="shared" si="3682"/>
        <v>9.4140104938429175E-7</v>
      </c>
      <c r="BB3148" s="13">
        <f t="shared" si="3683"/>
        <v>8.1995354134429874E-8</v>
      </c>
      <c r="BC3148" s="13">
        <f t="shared" si="3684"/>
        <v>5.7133890845163547E-9</v>
      </c>
      <c r="BD3148" s="13">
        <f t="shared" si="3685"/>
        <v>7.6998835747169618E-7</v>
      </c>
      <c r="BE3148" s="13">
        <f t="shared" si="3686"/>
        <v>6.3352204679553322E-7</v>
      </c>
      <c r="BF3148" s="13">
        <f t="shared" si="3687"/>
        <v>2.606209430840354E-7</v>
      </c>
      <c r="BG3148" s="13">
        <f t="shared" si="3688"/>
        <v>7.1476887365988324E-8</v>
      </c>
      <c r="BH3148" s="13">
        <f t="shared" si="3689"/>
        <v>1.4702230086751414E-8</v>
      </c>
      <c r="BI3148" s="13">
        <f t="shared" si="3690"/>
        <v>2.4193059042090791E-9</v>
      </c>
      <c r="BJ3148" s="14">
        <f t="shared" si="3691"/>
        <v>0.44704976094374532</v>
      </c>
      <c r="BK3148" s="14">
        <f t="shared" si="3692"/>
        <v>0.40548971424375568</v>
      </c>
      <c r="BL3148" s="14">
        <f t="shared" si="3693"/>
        <v>0.14529725878016625</v>
      </c>
      <c r="BM3148" s="14">
        <f t="shared" si="3694"/>
        <v>0.1142959185858743</v>
      </c>
      <c r="BN3148" s="14">
        <f t="shared" si="3695"/>
        <v>0.88567923215207411</v>
      </c>
    </row>
    <row r="3149" spans="1:66" x14ac:dyDescent="0.25">
      <c r="A3149" t="s">
        <v>61</v>
      </c>
      <c r="B3149" t="s">
        <v>311</v>
      </c>
      <c r="C3149" t="s">
        <v>241</v>
      </c>
      <c r="D3149" s="7" t="s">
        <v>571</v>
      </c>
      <c r="E3149" s="10">
        <f>VLOOKUP(A3149,home!$A$2:$E$405,3,FALSE)</f>
        <v>1.50359712230216</v>
      </c>
      <c r="F3149" s="10">
        <f>VLOOKUP(B3149,home!$B$2:$E$405,3,FALSE)</f>
        <v>1.1399999999999999</v>
      </c>
      <c r="G3149" s="10">
        <f>VLOOKUP(C3149,away!$B$2:$E$405,4,FALSE)</f>
        <v>0.48</v>
      </c>
      <c r="H3149" s="10">
        <f>VLOOKUP(A3149,away!$A$2:$E$405,3,FALSE)</f>
        <v>1.27338129496403</v>
      </c>
      <c r="I3149" s="10">
        <f>VLOOKUP(C3149,away!$B$2:$E$405,3,FALSE)</f>
        <v>1.1399999999999999</v>
      </c>
      <c r="J3149" s="10">
        <f>VLOOKUP(B3149,home!$B$2:$E$405,4,FALSE)</f>
        <v>1.1399999999999999</v>
      </c>
      <c r="K3149" s="12">
        <f t="shared" si="3640"/>
        <v>0.82276834532374177</v>
      </c>
      <c r="L3149" s="12">
        <f t="shared" si="3641"/>
        <v>1.6548863309352533</v>
      </c>
      <c r="M3149" s="13">
        <f t="shared" si="3642"/>
        <v>8.3939861064112498E-2</v>
      </c>
      <c r="N3149" s="13">
        <f t="shared" si="3643"/>
        <v>6.9063060594424602E-2</v>
      </c>
      <c r="O3149" s="13">
        <f t="shared" si="3644"/>
        <v>0.13891092869560404</v>
      </c>
      <c r="P3149" s="13">
        <f t="shared" si="3645"/>
        <v>0.11429151495026639</v>
      </c>
      <c r="Q3149" s="13">
        <f t="shared" si="3646"/>
        <v>2.8411450044134017E-2</v>
      </c>
      <c r="R3149" s="13">
        <f t="shared" si="3647"/>
        <v>0.11494089855793839</v>
      </c>
      <c r="S3149" s="13">
        <f t="shared" si="3648"/>
        <v>3.8904491334724497E-2</v>
      </c>
      <c r="T3149" s="13">
        <f t="shared" si="3649"/>
        <v>4.7017720320087178E-2</v>
      </c>
      <c r="U3149" s="13">
        <f t="shared" si="3650"/>
        <v>9.4569732916539029E-2</v>
      </c>
      <c r="V3149" s="13">
        <f t="shared" si="3651"/>
        <v>5.8857657754374853E-3</v>
      </c>
      <c r="W3149" s="13">
        <f t="shared" si="3652"/>
        <v>7.7920139136867681E-3</v>
      </c>
      <c r="X3149" s="13">
        <f t="shared" si="3653"/>
        <v>1.2894897316217537E-2</v>
      </c>
      <c r="Y3149" s="13">
        <f t="shared" si="3654"/>
        <v>1.0669794653711045E-2</v>
      </c>
      <c r="Z3149" s="13">
        <f t="shared" si="3655"/>
        <v>6.3404707296315949E-2</v>
      </c>
      <c r="AA3149" s="13">
        <f t="shared" si="3656"/>
        <v>5.2167386107926046E-2</v>
      </c>
      <c r="AB3149" s="13">
        <f t="shared" si="3657"/>
        <v>2.1460836973941529E-2</v>
      </c>
      <c r="AC3149" s="13">
        <f t="shared" si="3658"/>
        <v>5.008742856115933E-4</v>
      </c>
      <c r="AD3149" s="13">
        <f t="shared" si="3659"/>
        <v>1.6027555986259084E-3</v>
      </c>
      <c r="AE3149" s="13">
        <f t="shared" si="3660"/>
        <v>2.6523783319959645E-3</v>
      </c>
      <c r="AF3149" s="13">
        <f t="shared" si="3661"/>
        <v>2.1946923230444851E-3</v>
      </c>
      <c r="AG3149" s="13">
        <f t="shared" si="3662"/>
        <v>1.2106554420049521E-3</v>
      </c>
      <c r="AH3149" s="13">
        <f t="shared" si="3663"/>
        <v>2.6231895855406005E-2</v>
      </c>
      <c r="AI3149" s="13">
        <f t="shared" si="3664"/>
        <v>2.1582773547657117E-2</v>
      </c>
      <c r="AJ3149" s="13">
        <f t="shared" si="3665"/>
        <v>8.8788114396514337E-3</v>
      </c>
      <c r="AK3149" s="13">
        <f t="shared" si="3666"/>
        <v>2.4350683322145071E-3</v>
      </c>
      <c r="AL3149" s="13">
        <f t="shared" si="3667"/>
        <v>2.7279378439026807E-5</v>
      </c>
      <c r="AM3149" s="13">
        <f t="shared" si="3668"/>
        <v>2.6373931436796041E-4</v>
      </c>
      <c r="AN3149" s="13">
        <f t="shared" si="3669"/>
        <v>4.3645858627777326E-4</v>
      </c>
      <c r="AO3149" s="13">
        <f t="shared" si="3670"/>
        <v>3.6114467422520603E-4</v>
      </c>
      <c r="AP3149" s="13">
        <f t="shared" si="3671"/>
        <v>1.9921779495511954E-4</v>
      </c>
      <c r="AQ3149" s="13">
        <f t="shared" si="3672"/>
        <v>8.2420701437572373E-5</v>
      </c>
      <c r="AR3149" s="13">
        <f t="shared" si="3673"/>
        <v>8.6821611771257003E-3</v>
      </c>
      <c r="AS3149" s="13">
        <f t="shared" si="3674"/>
        <v>7.1434073855377415E-3</v>
      </c>
      <c r="AT3149" s="13">
        <f t="shared" si="3675"/>
        <v>2.9386847372861414E-3</v>
      </c>
      <c r="AU3149" s="13">
        <f t="shared" si="3676"/>
        <v>8.0595225957501803E-4</v>
      </c>
      <c r="AV3149" s="13">
        <f t="shared" si="3677"/>
        <v>1.6577800175511707E-4</v>
      </c>
      <c r="AW3149" s="13">
        <f t="shared" si="3678"/>
        <v>1.0317576871151761E-6</v>
      </c>
      <c r="AX3149" s="13">
        <f t="shared" si="3679"/>
        <v>3.6166059879890819E-5</v>
      </c>
      <c r="AY3149" s="13">
        <f t="shared" si="3680"/>
        <v>5.9850718139017177E-5</v>
      </c>
      <c r="AZ3149" s="13">
        <f t="shared" si="3681"/>
        <v>4.9523067672459087E-5</v>
      </c>
      <c r="BA3149" s="13">
        <f t="shared" si="3682"/>
        <v>2.731834925237803E-5</v>
      </c>
      <c r="BB3149" s="13">
        <f t="shared" si="3683"/>
        <v>1.1302190690368928E-5</v>
      </c>
      <c r="BC3149" s="13">
        <f t="shared" si="3684"/>
        <v>3.7407681766230406E-6</v>
      </c>
      <c r="BD3149" s="13">
        <f t="shared" si="3685"/>
        <v>2.3946649758336733E-3</v>
      </c>
      <c r="BE3149" s="13">
        <f t="shared" si="3686"/>
        <v>1.9702545397713893E-3</v>
      </c>
      <c r="BF3149" s="13">
        <f t="shared" si="3687"/>
        <v>8.1053153377714799E-4</v>
      </c>
      <c r="BG3149" s="13">
        <f t="shared" si="3688"/>
        <v>2.222932296261796E-4</v>
      </c>
      <c r="BH3149" s="13">
        <f t="shared" si="3689"/>
        <v>4.5723958179050578E-5</v>
      </c>
      <c r="BI3149" s="13">
        <f t="shared" si="3690"/>
        <v>7.5240450825258831E-6</v>
      </c>
      <c r="BJ3149" s="14">
        <f t="shared" si="3691"/>
        <v>0.18504030076300687</v>
      </c>
      <c r="BK3149" s="14">
        <f t="shared" si="3692"/>
        <v>0.24360963750673054</v>
      </c>
      <c r="BL3149" s="14">
        <f t="shared" si="3693"/>
        <v>0.50636530827042781</v>
      </c>
      <c r="BM3149" s="14">
        <f t="shared" si="3694"/>
        <v>0.44880342096954923</v>
      </c>
      <c r="BN3149" s="14">
        <f t="shared" si="3695"/>
        <v>0.54955771390648001</v>
      </c>
    </row>
    <row r="3150" spans="1:66" x14ac:dyDescent="0.25">
      <c r="A3150" t="s">
        <v>61</v>
      </c>
      <c r="B3150" t="s">
        <v>337</v>
      </c>
      <c r="C3150" t="s">
        <v>239</v>
      </c>
      <c r="D3150" s="7" t="s">
        <v>571</v>
      </c>
      <c r="E3150" s="10">
        <f>VLOOKUP(A3150,home!$A$2:$E$405,3,FALSE)</f>
        <v>1.50359712230216</v>
      </c>
      <c r="F3150" s="10">
        <f>VLOOKUP(B3150,home!$B$2:$E$405,3,FALSE)</f>
        <v>1.05</v>
      </c>
      <c r="G3150" s="10">
        <f>VLOOKUP(C3150,away!$B$2:$E$405,4,FALSE)</f>
        <v>0.67</v>
      </c>
      <c r="H3150" s="10">
        <f>VLOOKUP(A3150,away!$A$2:$E$405,3,FALSE)</f>
        <v>1.27338129496403</v>
      </c>
      <c r="I3150" s="10">
        <f>VLOOKUP(C3150,away!$B$2:$E$405,3,FALSE)</f>
        <v>2.38</v>
      </c>
      <c r="J3150" s="10">
        <f>VLOOKUP(B3150,home!$B$2:$E$405,4,FALSE)</f>
        <v>1.05</v>
      </c>
      <c r="K3150" s="12">
        <f t="shared" si="3640"/>
        <v>1.0577805755395697</v>
      </c>
      <c r="L3150" s="12">
        <f t="shared" si="3641"/>
        <v>3.1821798561151109</v>
      </c>
      <c r="M3150" s="13">
        <f t="shared" si="3642"/>
        <v>1.4408161938960424E-2</v>
      </c>
      <c r="N3150" s="13">
        <f t="shared" si="3643"/>
        <v>1.524067382826088E-2</v>
      </c>
      <c r="O3150" s="13">
        <f t="shared" si="3644"/>
        <v>4.5849362685804293E-2</v>
      </c>
      <c r="P3150" s="13">
        <f t="shared" si="3645"/>
        <v>4.8498565249912536E-2</v>
      </c>
      <c r="Q3150" s="13">
        <f t="shared" si="3646"/>
        <v>8.0606443668343238E-3</v>
      </c>
      <c r="R3150" s="13">
        <f t="shared" si="3647"/>
        <v>7.2950459177241134E-2</v>
      </c>
      <c r="S3150" s="13">
        <f t="shared" si="3648"/>
        <v>4.0812125121591554E-2</v>
      </c>
      <c r="T3150" s="13">
        <f t="shared" si="3649"/>
        <v>2.5650420131447922E-2</v>
      </c>
      <c r="U3150" s="13">
        <f t="shared" si="3650"/>
        <v>7.7165578694378012E-2</v>
      </c>
      <c r="V3150" s="13">
        <f t="shared" si="3651"/>
        <v>1.5263952640041807E-2</v>
      </c>
      <c r="W3150" s="13">
        <f t="shared" si="3652"/>
        <v>2.8421310125232675E-3</v>
      </c>
      <c r="X3150" s="13">
        <f t="shared" si="3653"/>
        <v>9.0441720564915853E-3</v>
      </c>
      <c r="Y3150" s="13">
        <f t="shared" si="3654"/>
        <v>1.4390091066703352E-2</v>
      </c>
      <c r="Z3150" s="13">
        <f t="shared" si="3655"/>
        <v>7.7380493896054822E-2</v>
      </c>
      <c r="AA3150" s="13">
        <f t="shared" si="3656"/>
        <v>8.1851583368905037E-2</v>
      </c>
      <c r="AB3150" s="13">
        <f t="shared" si="3657"/>
        <v>4.3290507482392708E-2</v>
      </c>
      <c r="AC3150" s="13">
        <f t="shared" si="3658"/>
        <v>3.2111998663535584E-3</v>
      </c>
      <c r="AD3150" s="13">
        <f t="shared" si="3659"/>
        <v>7.5158774454643044E-4</v>
      </c>
      <c r="AE3150" s="13">
        <f t="shared" si="3660"/>
        <v>2.3916873807986404E-3</v>
      </c>
      <c r="AF3150" s="13">
        <f t="shared" si="3661"/>
        <v>3.8053897026510725E-3</v>
      </c>
      <c r="AG3150" s="13">
        <f t="shared" si="3662"/>
        <v>4.0364781521480386E-3</v>
      </c>
      <c r="AH3150" s="13">
        <f t="shared" si="3663"/>
        <v>6.1559662233065991E-2</v>
      </c>
      <c r="AI3150" s="13">
        <f t="shared" si="3664"/>
        <v>6.511661494691405E-2</v>
      </c>
      <c r="AJ3150" s="13">
        <f t="shared" si="3665"/>
        <v>3.4439545217867643E-2</v>
      </c>
      <c r="AK3150" s="13">
        <f t="shared" si="3666"/>
        <v>1.2143160653959026E-2</v>
      </c>
      <c r="AL3150" s="13">
        <f t="shared" si="3667"/>
        <v>4.3236212060535821E-4</v>
      </c>
      <c r="AM3150" s="13">
        <f t="shared" si="3668"/>
        <v>1.5900298339896211E-4</v>
      </c>
      <c r="AN3150" s="13">
        <f t="shared" si="3669"/>
        <v>5.0597609083438255E-4</v>
      </c>
      <c r="AO3150" s="13">
        <f t="shared" si="3670"/>
        <v>8.0505346196452113E-4</v>
      </c>
      <c r="AP3150" s="13">
        <f t="shared" si="3671"/>
        <v>8.5394163658641063E-4</v>
      </c>
      <c r="AQ3150" s="13">
        <f t="shared" si="3672"/>
        <v>6.7934896856081161E-4</v>
      </c>
      <c r="AR3150" s="13">
        <f t="shared" si="3673"/>
        <v>3.9178783421462526E-2</v>
      </c>
      <c r="AS3150" s="13">
        <f t="shared" si="3674"/>
        <v>4.1442556076494781E-2</v>
      </c>
      <c r="AT3150" s="13">
        <f t="shared" si="3675"/>
        <v>2.1918565409212769E-2</v>
      </c>
      <c r="AU3150" s="13">
        <f t="shared" si="3676"/>
        <v>7.7283442445195962E-3</v>
      </c>
      <c r="AV3150" s="13">
        <f t="shared" si="3677"/>
        <v>2.0437231057339649E-3</v>
      </c>
      <c r="AW3150" s="13">
        <f t="shared" si="3678"/>
        <v>4.042643523588996E-5</v>
      </c>
      <c r="AX3150" s="13">
        <f t="shared" si="3679"/>
        <v>2.8031711215377115E-5</v>
      </c>
      <c r="AY3150" s="13">
        <f t="shared" si="3680"/>
        <v>8.9201946762009084E-5</v>
      </c>
      <c r="AZ3150" s="13">
        <f t="shared" si="3681"/>
        <v>1.4192831905615895E-4</v>
      </c>
      <c r="BA3150" s="13">
        <f t="shared" si="3682"/>
        <v>1.5054714597092914E-4</v>
      </c>
      <c r="BB3150" s="13">
        <f t="shared" si="3683"/>
        <v>1.1976702382607799E-4</v>
      </c>
      <c r="BC3150" s="13">
        <f t="shared" si="3684"/>
        <v>7.6224042129240737E-5</v>
      </c>
      <c r="BD3150" s="13">
        <f t="shared" si="3685"/>
        <v>2.077898923181248E-2</v>
      </c>
      <c r="BE3150" s="13">
        <f t="shared" si="3686"/>
        <v>2.1979611188757128E-2</v>
      </c>
      <c r="BF3150" s="13">
        <f t="shared" si="3687"/>
        <v>1.1624802886689737E-2</v>
      </c>
      <c r="BG3150" s="13">
        <f t="shared" si="3688"/>
        <v>4.0988302293389076E-3</v>
      </c>
      <c r="BH3150" s="13">
        <f t="shared" si="3689"/>
        <v>1.083915749757274E-3</v>
      </c>
      <c r="BI3150" s="13">
        <f t="shared" si="3690"/>
        <v>2.293090051229308E-4</v>
      </c>
      <c r="BJ3150" s="14">
        <f t="shared" si="3691"/>
        <v>8.9822298772710404E-2</v>
      </c>
      <c r="BK3150" s="14">
        <f t="shared" si="3692"/>
        <v>0.12271556888422726</v>
      </c>
      <c r="BL3150" s="14">
        <f t="shared" si="3693"/>
        <v>0.66647390500943005</v>
      </c>
      <c r="BM3150" s="14">
        <f t="shared" si="3694"/>
        <v>0.75133562380388275</v>
      </c>
      <c r="BN3150" s="14">
        <f t="shared" si="3695"/>
        <v>0.20500786724701359</v>
      </c>
    </row>
    <row r="3151" spans="1:66" x14ac:dyDescent="0.25">
      <c r="A3151" t="s">
        <v>19</v>
      </c>
      <c r="B3151" t="s">
        <v>141</v>
      </c>
      <c r="C3151" t="s">
        <v>21</v>
      </c>
      <c r="D3151" s="7" t="s">
        <v>571</v>
      </c>
      <c r="E3151" s="10">
        <f>VLOOKUP(A3151,home!$A$2:$E$405,3,FALSE)</f>
        <v>1.61006289308176</v>
      </c>
      <c r="F3151" s="10">
        <f>VLOOKUP(B3151,home!$B$2:$E$405,3,FALSE)</f>
        <v>0.93</v>
      </c>
      <c r="G3151" s="10">
        <f>VLOOKUP(C3151,away!$B$2:$E$405,4,FALSE)</f>
        <v>0.78</v>
      </c>
      <c r="H3151" s="10">
        <f>VLOOKUP(A3151,away!$A$2:$E$405,3,FALSE)</f>
        <v>1.22012578616352</v>
      </c>
      <c r="I3151" s="10">
        <f>VLOOKUP(C3151,away!$B$2:$E$405,3,FALSE)</f>
        <v>0.78</v>
      </c>
      <c r="J3151" s="10">
        <f>VLOOKUP(B3151,home!$B$2:$E$405,4,FALSE)</f>
        <v>0.93</v>
      </c>
      <c r="K3151" s="12">
        <f t="shared" si="3640"/>
        <v>1.1679396226415089</v>
      </c>
      <c r="L3151" s="12">
        <f t="shared" si="3641"/>
        <v>0.88507924528301751</v>
      </c>
      <c r="M3151" s="13">
        <f t="shared" si="3642"/>
        <v>0.12834685594359715</v>
      </c>
      <c r="N3151" s="13">
        <f t="shared" si="3643"/>
        <v>0.14990137849798899</v>
      </c>
      <c r="O3151" s="13">
        <f t="shared" si="3644"/>
        <v>0.11359713839300714</v>
      </c>
      <c r="P3151" s="13">
        <f t="shared" si="3645"/>
        <v>0.13267459894788403</v>
      </c>
      <c r="Q3151" s="13">
        <f t="shared" si="3646"/>
        <v>8.753787971819163E-2</v>
      </c>
      <c r="R3151" s="13">
        <f t="shared" si="3647"/>
        <v>5.0271234757596629E-2</v>
      </c>
      <c r="S3151" s="13">
        <f t="shared" si="3648"/>
        <v>3.4287067409188084E-2</v>
      </c>
      <c r="T3151" s="13">
        <f t="shared" si="3649"/>
        <v>7.7477960514652625E-2</v>
      </c>
      <c r="U3151" s="13">
        <f t="shared" si="3650"/>
        <v>5.8713766952510113E-2</v>
      </c>
      <c r="V3151" s="13">
        <f t="shared" si="3651"/>
        <v>3.9381330156464545E-3</v>
      </c>
      <c r="W3151" s="13">
        <f t="shared" si="3652"/>
        <v>3.4079652734967505E-2</v>
      </c>
      <c r="X3151" s="13">
        <f t="shared" si="3653"/>
        <v>3.0163193322172367E-2</v>
      </c>
      <c r="Y3151" s="13">
        <f t="shared" si="3654"/>
        <v>1.3348408190457035E-2</v>
      </c>
      <c r="Z3151" s="13">
        <f t="shared" si="3655"/>
        <v>1.4831342172899675E-2</v>
      </c>
      <c r="AA3151" s="13">
        <f t="shared" si="3656"/>
        <v>1.7322112180683542E-2</v>
      </c>
      <c r="AB3151" s="13">
        <f t="shared" si="3657"/>
        <v>1.0115590581830713E-2</v>
      </c>
      <c r="AC3151" s="13">
        <f t="shared" si="3658"/>
        <v>2.5443271214797337E-4</v>
      </c>
      <c r="AD3151" s="13">
        <f t="shared" si="3659"/>
        <v>9.9507441887579078E-3</v>
      </c>
      <c r="AE3151" s="13">
        <f t="shared" si="3660"/>
        <v>8.8071971565902209E-3</v>
      </c>
      <c r="AF3151" s="13">
        <f t="shared" si="3661"/>
        <v>3.8975337062068052E-3</v>
      </c>
      <c r="AG3151" s="13">
        <f t="shared" si="3662"/>
        <v>1.1498753970515471E-3</v>
      </c>
      <c r="AH3151" s="13">
        <f t="shared" si="3663"/>
        <v>3.2817282842310578E-3</v>
      </c>
      <c r="AI3151" s="13">
        <f t="shared" si="3664"/>
        <v>3.8328604938967885E-3</v>
      </c>
      <c r="AJ3151" s="13">
        <f t="shared" si="3665"/>
        <v>2.2382748194396816E-3</v>
      </c>
      <c r="AK3151" s="13">
        <f t="shared" si="3666"/>
        <v>8.7138994932812433E-4</v>
      </c>
      <c r="AL3151" s="13">
        <f t="shared" si="3667"/>
        <v>1.0520478369423999E-5</v>
      </c>
      <c r="AM3151" s="13">
        <f t="shared" si="3668"/>
        <v>2.3243736825640203E-3</v>
      </c>
      <c r="AN3151" s="13">
        <f t="shared" si="3669"/>
        <v>2.0572549047194709E-3</v>
      </c>
      <c r="AO3151" s="13">
        <f t="shared" si="3670"/>
        <v>9.1041680921194771E-4</v>
      </c>
      <c r="AP3151" s="13">
        <f t="shared" si="3671"/>
        <v>2.6859700746342791E-4</v>
      </c>
      <c r="AQ3151" s="13">
        <f t="shared" si="3672"/>
        <v>5.9432409162751948E-5</v>
      </c>
      <c r="AR3151" s="13">
        <f t="shared" si="3673"/>
        <v>5.8091791860623147E-4</v>
      </c>
      <c r="AS3151" s="13">
        <f t="shared" si="3674"/>
        <v>6.7847705464265285E-4</v>
      </c>
      <c r="AT3151" s="13">
        <f t="shared" si="3675"/>
        <v>3.9621011758513122E-4</v>
      </c>
      <c r="AU3151" s="13">
        <f t="shared" si="3676"/>
        <v>1.5424983173970865E-4</v>
      </c>
      <c r="AV3151" s="13">
        <f t="shared" si="3677"/>
        <v>4.5038622568647905E-5</v>
      </c>
      <c r="AW3151" s="13">
        <f t="shared" si="3678"/>
        <v>3.0208943442564929E-7</v>
      </c>
      <c r="AX3151" s="13">
        <f t="shared" si="3679"/>
        <v>4.5245468694861206E-4</v>
      </c>
      <c r="AY3151" s="13">
        <f t="shared" si="3680"/>
        <v>4.0045825284924151E-4</v>
      </c>
      <c r="AZ3151" s="13">
        <f t="shared" si="3681"/>
        <v>1.7721864409958124E-4</v>
      </c>
      <c r="BA3151" s="13">
        <f t="shared" si="3682"/>
        <v>5.2284181256579017E-5</v>
      </c>
      <c r="BB3151" s="13">
        <f t="shared" si="3683"/>
        <v>1.1568910921703361E-5</v>
      </c>
      <c r="BC3151" s="13">
        <f t="shared" si="3684"/>
        <v>2.0478805894655345E-6</v>
      </c>
      <c r="BD3151" s="13">
        <f t="shared" si="3685"/>
        <v>8.5693065495230761E-5</v>
      </c>
      <c r="BE3151" s="13">
        <f t="shared" si="3686"/>
        <v>1.0008432657749394E-4</v>
      </c>
      <c r="BF3151" s="13">
        <f t="shared" si="3687"/>
        <v>5.8446225307623913E-5</v>
      </c>
      <c r="BG3151" s="13">
        <f t="shared" si="3688"/>
        <v>2.2753887443535623E-5</v>
      </c>
      <c r="BH3151" s="13">
        <f t="shared" si="3689"/>
        <v>6.6437916786075932E-6</v>
      </c>
      <c r="BI3151" s="13">
        <f t="shared" si="3690"/>
        <v>1.5519095092043503E-6</v>
      </c>
      <c r="BJ3151" s="14">
        <f t="shared" si="3691"/>
        <v>0.42302993079682327</v>
      </c>
      <c r="BK3151" s="14">
        <f t="shared" si="3692"/>
        <v>0.29991206675968235</v>
      </c>
      <c r="BL3151" s="14">
        <f t="shared" si="3693"/>
        <v>0.26237416316367784</v>
      </c>
      <c r="BM3151" s="14">
        <f t="shared" si="3694"/>
        <v>0.33741826047140272</v>
      </c>
      <c r="BN3151" s="14">
        <f t="shared" si="3695"/>
        <v>0.66232908625826559</v>
      </c>
    </row>
    <row r="3152" spans="1:66" x14ac:dyDescent="0.25">
      <c r="A3152" t="s">
        <v>19</v>
      </c>
      <c r="B3152" t="s">
        <v>243</v>
      </c>
      <c r="C3152" t="s">
        <v>250</v>
      </c>
      <c r="D3152" s="7" t="s">
        <v>571</v>
      </c>
      <c r="E3152" s="10">
        <f>VLOOKUP(A3152,home!$A$2:$E$405,3,FALSE)</f>
        <v>1.61006289308176</v>
      </c>
      <c r="F3152" s="10">
        <f>VLOOKUP(B3152,home!$B$2:$E$405,3,FALSE)</f>
        <v>1.01</v>
      </c>
      <c r="G3152" s="10">
        <f>VLOOKUP(C3152,away!$B$2:$E$405,4,FALSE)</f>
        <v>1.32</v>
      </c>
      <c r="H3152" s="10">
        <f>VLOOKUP(A3152,away!$A$2:$E$405,3,FALSE)</f>
        <v>1.22012578616352</v>
      </c>
      <c r="I3152" s="10">
        <f>VLOOKUP(C3152,away!$B$2:$E$405,3,FALSE)</f>
        <v>0.54</v>
      </c>
      <c r="J3152" s="10">
        <f>VLOOKUP(B3152,home!$B$2:$E$405,4,FALSE)</f>
        <v>1.01</v>
      </c>
      <c r="K3152" s="12">
        <f t="shared" si="3640"/>
        <v>2.1465358490566024</v>
      </c>
      <c r="L3152" s="12">
        <f t="shared" si="3641"/>
        <v>0.66545660377358384</v>
      </c>
      <c r="M3152" s="13">
        <f t="shared" si="3642"/>
        <v>6.0085156208506359E-2</v>
      </c>
      <c r="N3152" s="13">
        <f t="shared" si="3643"/>
        <v>0.12897494179772478</v>
      </c>
      <c r="O3152" s="13">
        <f t="shared" si="3644"/>
        <v>3.9984063987717908E-2</v>
      </c>
      <c r="P3152" s="13">
        <f t="shared" si="3645"/>
        <v>8.582722674060958E-2</v>
      </c>
      <c r="Q3152" s="13">
        <f t="shared" si="3646"/>
        <v>0.13842466809940254</v>
      </c>
      <c r="R3152" s="13">
        <f t="shared" si="3647"/>
        <v>1.3303829713166206E-2</v>
      </c>
      <c r="S3152" s="13">
        <f t="shared" si="3648"/>
        <v>3.0649470330165948E-2</v>
      </c>
      <c r="T3152" s="13">
        <f t="shared" si="3649"/>
        <v>9.2115609511913957E-2</v>
      </c>
      <c r="U3152" s="13">
        <f t="shared" si="3650"/>
        <v>2.855714740905568E-2</v>
      </c>
      <c r="V3152" s="13">
        <f t="shared" si="3651"/>
        <v>4.8645015868593487E-3</v>
      </c>
      <c r="W3152" s="13">
        <f t="shared" si="3652"/>
        <v>9.9044504156376473E-2</v>
      </c>
      <c r="X3152" s="13">
        <f t="shared" si="3653"/>
        <v>6.5909819358340893E-2</v>
      </c>
      <c r="Y3152" s="13">
        <f t="shared" si="3654"/>
        <v>2.1930062272765966E-2</v>
      </c>
      <c r="Z3152" s="13">
        <f t="shared" si="3655"/>
        <v>2.9510404460352259E-3</v>
      </c>
      <c r="AA3152" s="13">
        <f t="shared" si="3656"/>
        <v>6.3345141094305986E-3</v>
      </c>
      <c r="AB3152" s="13">
        <f t="shared" si="3657"/>
        <v>6.7986308111238191E-3</v>
      </c>
      <c r="AC3152" s="13">
        <f t="shared" si="3658"/>
        <v>4.3428642261764345E-4</v>
      </c>
      <c r="AD3152" s="13">
        <f t="shared" si="3659"/>
        <v>5.3150644705924434E-2</v>
      </c>
      <c r="AE3152" s="13">
        <f t="shared" si="3660"/>
        <v>3.5369447514380883E-2</v>
      </c>
      <c r="AF3152" s="13">
        <f t="shared" si="3661"/>
        <v>1.1768416210133963E-2</v>
      </c>
      <c r="AG3152" s="13">
        <f t="shared" si="3662"/>
        <v>2.6104567609965797E-3</v>
      </c>
      <c r="AH3152" s="13">
        <f t="shared" si="3663"/>
        <v>4.9094733820427073E-4</v>
      </c>
      <c r="AI3152" s="13">
        <f t="shared" si="3664"/>
        <v>1.0538360614543833E-3</v>
      </c>
      <c r="AJ3152" s="13">
        <f t="shared" si="3665"/>
        <v>1.1310484424702253E-3</v>
      </c>
      <c r="AK3152" s="13">
        <f t="shared" si="3666"/>
        <v>8.0927867626065758E-4</v>
      </c>
      <c r="AL3152" s="13">
        <f t="shared" si="3667"/>
        <v>2.4813848621797096E-5</v>
      </c>
      <c r="AM3152" s="13">
        <f t="shared" si="3668"/>
        <v>2.2817952852347476E-2</v>
      </c>
      <c r="AN3152" s="13">
        <f t="shared" si="3669"/>
        <v>1.5184357410188911E-2</v>
      </c>
      <c r="AO3152" s="13">
        <f t="shared" si="3670"/>
        <v>5.0522654563342814E-3</v>
      </c>
      <c r="AP3152" s="13">
        <f t="shared" si="3671"/>
        <v>1.1206878039782691E-3</v>
      </c>
      <c r="AQ3152" s="13">
        <f t="shared" si="3672"/>
        <v>1.8644227498146367E-4</v>
      </c>
      <c r="AR3152" s="13">
        <f t="shared" si="3673"/>
        <v>6.5340829662619037E-5</v>
      </c>
      <c r="AS3152" s="13">
        <f t="shared" si="3674"/>
        <v>1.402564332779128E-4</v>
      </c>
      <c r="AT3152" s="13">
        <f t="shared" si="3675"/>
        <v>1.5053273104592764E-4</v>
      </c>
      <c r="AU3152" s="13">
        <f t="shared" si="3676"/>
        <v>1.0770796788215983E-4</v>
      </c>
      <c r="AV3152" s="13">
        <f t="shared" si="3677"/>
        <v>5.7799753572023291E-5</v>
      </c>
      <c r="AW3152" s="13">
        <f t="shared" si="3678"/>
        <v>9.8457660684283284E-7</v>
      </c>
      <c r="AX3152" s="13">
        <f t="shared" si="3679"/>
        <v>8.1632589666078663E-3</v>
      </c>
      <c r="AY3152" s="13">
        <f t="shared" si="3680"/>
        <v>5.4322945876431258E-3</v>
      </c>
      <c r="AZ3152" s="13">
        <f t="shared" si="3681"/>
        <v>1.8074781534953076E-3</v>
      </c>
      <c r="BA3152" s="13">
        <f t="shared" si="3682"/>
        <v>4.0093275780664535E-4</v>
      </c>
      <c r="BB3152" s="13">
        <f t="shared" si="3683"/>
        <v>6.6700837837896753E-5</v>
      </c>
      <c r="BC3152" s="13">
        <f t="shared" si="3684"/>
        <v>8.8773026032918688E-6</v>
      </c>
      <c r="BD3152" s="13">
        <f t="shared" si="3685"/>
        <v>7.246914432505781E-6</v>
      </c>
      <c r="BE3152" s="13">
        <f t="shared" si="3686"/>
        <v>1.5555761624419344E-5</v>
      </c>
      <c r="BF3152" s="13">
        <f t="shared" si="3687"/>
        <v>1.6695499993097545E-5</v>
      </c>
      <c r="BG3152" s="13">
        <f t="shared" si="3688"/>
        <v>1.1945829751036046E-5</v>
      </c>
      <c r="BH3152" s="13">
        <f t="shared" si="3689"/>
        <v>6.4105379518314441E-6</v>
      </c>
      <c r="BI3152" s="13">
        <f t="shared" si="3690"/>
        <v>2.7520899050688185E-6</v>
      </c>
      <c r="BJ3152" s="14">
        <f t="shared" si="3691"/>
        <v>0.70953981879178485</v>
      </c>
      <c r="BK3152" s="14">
        <f t="shared" si="3692"/>
        <v>0.1873177497250238</v>
      </c>
      <c r="BL3152" s="14">
        <f t="shared" si="3693"/>
        <v>9.9045540897982356E-2</v>
      </c>
      <c r="BM3152" s="14">
        <f t="shared" si="3694"/>
        <v>0.5268229533026626</v>
      </c>
      <c r="BN3152" s="14">
        <f t="shared" si="3695"/>
        <v>0.46659988654712742</v>
      </c>
    </row>
    <row r="3153" spans="1:66" x14ac:dyDescent="0.25">
      <c r="A3153" t="s">
        <v>19</v>
      </c>
      <c r="B3153" t="s">
        <v>254</v>
      </c>
      <c r="C3153" t="s">
        <v>20</v>
      </c>
      <c r="D3153" s="7" t="s">
        <v>571</v>
      </c>
      <c r="E3153" s="10">
        <f>VLOOKUP(A3153,home!$A$2:$E$405,3,FALSE)</f>
        <v>1.61006289308176</v>
      </c>
      <c r="F3153" s="10">
        <f>VLOOKUP(B3153,home!$B$2:$E$405,3,FALSE)</f>
        <v>0.78</v>
      </c>
      <c r="G3153" s="10">
        <f>VLOOKUP(C3153,away!$B$2:$E$405,4,FALSE)</f>
        <v>1.0900000000000001</v>
      </c>
      <c r="H3153" s="10">
        <f>VLOOKUP(A3153,away!$A$2:$E$405,3,FALSE)</f>
        <v>1.22012578616352</v>
      </c>
      <c r="I3153" s="10">
        <f>VLOOKUP(C3153,away!$B$2:$E$405,3,FALSE)</f>
        <v>0.78</v>
      </c>
      <c r="J3153" s="10">
        <f>VLOOKUP(B3153,home!$B$2:$E$405,4,FALSE)</f>
        <v>0.78</v>
      </c>
      <c r="K3153" s="12">
        <f t="shared" si="3640"/>
        <v>1.3688754716981124</v>
      </c>
      <c r="L3153" s="12">
        <f t="shared" si="3641"/>
        <v>0.74232452830188556</v>
      </c>
      <c r="M3153" s="13">
        <f t="shared" si="3642"/>
        <v>0.12109256813009163</v>
      </c>
      <c r="N3153" s="13">
        <f t="shared" si="3643"/>
        <v>0.16576064631821497</v>
      </c>
      <c r="O3153" s="13">
        <f t="shared" si="3644"/>
        <v>8.9889983518034206E-2</v>
      </c>
      <c r="P3153" s="13">
        <f t="shared" si="3645"/>
        <v>0.12304819358918462</v>
      </c>
      <c r="Q3153" s="13">
        <f t="shared" si="3646"/>
        <v>0.11345284145891529</v>
      </c>
      <c r="R3153" s="13">
        <f t="shared" si="3647"/>
        <v>3.3363769807044502E-2</v>
      </c>
      <c r="S3153" s="13">
        <f t="shared" si="3648"/>
        <v>3.1258850521064592E-2</v>
      </c>
      <c r="T3153" s="13">
        <f t="shared" si="3649"/>
        <v>8.4218827020497905E-2</v>
      </c>
      <c r="U3153" s="13">
        <f t="shared" si="3650"/>
        <v>4.5670846132245271E-2</v>
      </c>
      <c r="V3153" s="13">
        <f t="shared" si="3651"/>
        <v>3.5292973243403825E-3</v>
      </c>
      <c r="W3153" s="13">
        <f t="shared" si="3652"/>
        <v>5.1767603955854606E-2</v>
      </c>
      <c r="X3153" s="13">
        <f t="shared" si="3653"/>
        <v>3.8428362187848591E-2</v>
      </c>
      <c r="Y3153" s="13">
        <f t="shared" si="3654"/>
        <v>1.4263157917254358E-2</v>
      </c>
      <c r="Z3153" s="13">
        <f t="shared" si="3655"/>
        <v>8.2555815614623346E-3</v>
      </c>
      <c r="AA3153" s="13">
        <f t="shared" si="3656"/>
        <v>1.130086310408899E-2</v>
      </c>
      <c r="AB3153" s="13">
        <f t="shared" si="3657"/>
        <v>7.7347371561028088E-3</v>
      </c>
      <c r="AC3153" s="13">
        <f t="shared" si="3658"/>
        <v>2.2414343170748928E-4</v>
      </c>
      <c r="AD3153" s="13">
        <f t="shared" si="3659"/>
        <v>1.7715850820937896E-2</v>
      </c>
      <c r="AE3153" s="13">
        <f t="shared" si="3660"/>
        <v>1.3150910604119295E-2</v>
      </c>
      <c r="AF3153" s="13">
        <f t="shared" si="3661"/>
        <v>4.8811217554715599E-3</v>
      </c>
      <c r="AG3153" s="13">
        <f t="shared" si="3662"/>
        <v>1.2077921349048324E-3</v>
      </c>
      <c r="AH3153" s="13">
        <f t="shared" si="3663"/>
        <v>1.5320801721175677E-3</v>
      </c>
      <c r="AI3153" s="13">
        <f t="shared" si="3664"/>
        <v>2.0972269682867604E-3</v>
      </c>
      <c r="AJ3153" s="13">
        <f t="shared" si="3665"/>
        <v>1.4354212777357713E-3</v>
      </c>
      <c r="AK3153" s="13">
        <f t="shared" si="3666"/>
        <v>6.5497099288202025E-4</v>
      </c>
      <c r="AL3153" s="13">
        <f t="shared" si="3667"/>
        <v>9.1105324801955489E-6</v>
      </c>
      <c r="AM3153" s="13">
        <f t="shared" si="3668"/>
        <v>4.8501587298089462E-3</v>
      </c>
      <c r="AN3153" s="13">
        <f t="shared" si="3669"/>
        <v>3.6003917912946983E-3</v>
      </c>
      <c r="AO3153" s="13">
        <f t="shared" si="3670"/>
        <v>1.3363295690874087E-3</v>
      </c>
      <c r="AP3153" s="13">
        <f t="shared" si="3671"/>
        <v>3.3066340567622425E-4</v>
      </c>
      <c r="AQ3153" s="13">
        <f t="shared" si="3672"/>
        <v>6.1364889161324542E-5</v>
      </c>
      <c r="AR3153" s="13">
        <f t="shared" si="3673"/>
        <v>2.2746013821756908E-4</v>
      </c>
      <c r="AS3153" s="13">
        <f t="shared" si="3674"/>
        <v>3.1136460399509267E-4</v>
      </c>
      <c r="AT3153" s="13">
        <f t="shared" si="3675"/>
        <v>2.1310968458193932E-4</v>
      </c>
      <c r="AU3153" s="13">
        <f t="shared" si="3676"/>
        <v>9.7240206668512691E-5</v>
      </c>
      <c r="AV3153" s="13">
        <f t="shared" si="3677"/>
        <v>3.327743344284558E-5</v>
      </c>
      <c r="AW3153" s="13">
        <f t="shared" si="3678"/>
        <v>2.571573919840928E-7</v>
      </c>
      <c r="AX3153" s="13">
        <f t="shared" si="3679"/>
        <v>1.1065438865129895E-3</v>
      </c>
      <c r="AY3153" s="13">
        <f t="shared" si="3680"/>
        <v>8.214146686010902E-4</v>
      </c>
      <c r="AZ3153" s="13">
        <f t="shared" si="3681"/>
        <v>3.0487812820477689E-4</v>
      </c>
      <c r="BA3153" s="13">
        <f t="shared" si="3682"/>
        <v>7.5439504236390943E-5</v>
      </c>
      <c r="BB3153" s="13">
        <f t="shared" si="3683"/>
        <v>1.4000148599401752E-5</v>
      </c>
      <c r="BC3153" s="13">
        <f t="shared" si="3684"/>
        <v>2.078530741041442E-6</v>
      </c>
      <c r="BD3153" s="13">
        <f t="shared" si="3685"/>
        <v>2.814153996830643E-5</v>
      </c>
      <c r="BE3153" s="13">
        <f t="shared" si="3686"/>
        <v>3.8522263798426749E-5</v>
      </c>
      <c r="BF3153" s="13">
        <f t="shared" si="3687"/>
        <v>2.6366091013975275E-5</v>
      </c>
      <c r="BG3153" s="13">
        <f t="shared" si="3688"/>
        <v>1.2030631757863588E-5</v>
      </c>
      <c r="BH3153" s="13">
        <f t="shared" si="3689"/>
        <v>4.117109180592955E-6</v>
      </c>
      <c r="BI3153" s="13">
        <f t="shared" si="3690"/>
        <v>1.127161954323361E-6</v>
      </c>
      <c r="BJ3153" s="14">
        <f t="shared" si="3691"/>
        <v>0.51735037742594359</v>
      </c>
      <c r="BK3153" s="14">
        <f t="shared" si="3692"/>
        <v>0.27998357819747</v>
      </c>
      <c r="BL3153" s="14">
        <f t="shared" si="3693"/>
        <v>0.19467265599311731</v>
      </c>
      <c r="BM3153" s="14">
        <f t="shared" si="3694"/>
        <v>0.35283303284529899</v>
      </c>
      <c r="BN3153" s="14">
        <f t="shared" si="3695"/>
        <v>0.64660800282148523</v>
      </c>
    </row>
    <row r="3154" spans="1:66" x14ac:dyDescent="0.25">
      <c r="A3154" t="s">
        <v>19</v>
      </c>
      <c r="B3154" t="s">
        <v>249</v>
      </c>
      <c r="C3154" t="s">
        <v>248</v>
      </c>
      <c r="D3154" s="7" t="s">
        <v>571</v>
      </c>
      <c r="E3154" s="10">
        <f>VLOOKUP(A3154,home!$A$2:$E$405,3,FALSE)</f>
        <v>1.61006289308176</v>
      </c>
      <c r="F3154" s="10">
        <f>VLOOKUP(B3154,home!$B$2:$E$405,3,FALSE)</f>
        <v>1.59</v>
      </c>
      <c r="G3154" s="10">
        <f>VLOOKUP(C3154,away!$B$2:$E$405,4,FALSE)</f>
        <v>1.71</v>
      </c>
      <c r="H3154" s="10">
        <f>VLOOKUP(A3154,away!$A$2:$E$405,3,FALSE)</f>
        <v>1.22012578616352</v>
      </c>
      <c r="I3154" s="10">
        <f>VLOOKUP(C3154,away!$B$2:$E$405,3,FALSE)</f>
        <v>1.01</v>
      </c>
      <c r="J3154" s="10">
        <f>VLOOKUP(B3154,home!$B$2:$E$405,4,FALSE)</f>
        <v>1.59</v>
      </c>
      <c r="K3154" s="12">
        <f t="shared" si="3640"/>
        <v>4.3775999999999975</v>
      </c>
      <c r="L3154" s="12">
        <f t="shared" si="3641"/>
        <v>1.9593999999999969</v>
      </c>
      <c r="M3154" s="13">
        <f t="shared" si="3642"/>
        <v>1.7696030908502323E-3</v>
      </c>
      <c r="N3154" s="13">
        <f t="shared" si="3643"/>
        <v>7.7466144905059715E-3</v>
      </c>
      <c r="O3154" s="13">
        <f t="shared" si="3644"/>
        <v>3.4673602962119396E-3</v>
      </c>
      <c r="P3154" s="13">
        <f t="shared" si="3645"/>
        <v>1.5178716432697376E-2</v>
      </c>
      <c r="Q3154" s="13">
        <f t="shared" si="3646"/>
        <v>1.6955789796819463E-2</v>
      </c>
      <c r="R3154" s="13">
        <f t="shared" si="3647"/>
        <v>3.3969728821988325E-3</v>
      </c>
      <c r="S3154" s="13">
        <f t="shared" si="3648"/>
        <v>3.2548744084971833E-2</v>
      </c>
      <c r="T3154" s="13">
        <f t="shared" si="3649"/>
        <v>3.3223174527887998E-2</v>
      </c>
      <c r="U3154" s="13">
        <f t="shared" si="3650"/>
        <v>1.4870588489113599E-2</v>
      </c>
      <c r="V3154" s="13">
        <f t="shared" si="3651"/>
        <v>3.1020650855469564E-2</v>
      </c>
      <c r="W3154" s="13">
        <f t="shared" si="3652"/>
        <v>2.4741888471518949E-2</v>
      </c>
      <c r="X3154" s="13">
        <f t="shared" si="3653"/>
        <v>4.8479256271094152E-2</v>
      </c>
      <c r="Y3154" s="13">
        <f t="shared" si="3654"/>
        <v>4.7495127368790878E-2</v>
      </c>
      <c r="Z3154" s="13">
        <f t="shared" si="3655"/>
        <v>2.2186762217934605E-3</v>
      </c>
      <c r="AA3154" s="13">
        <f t="shared" si="3656"/>
        <v>9.7124770285230456E-3</v>
      </c>
      <c r="AB3154" s="13">
        <f t="shared" si="3657"/>
        <v>2.1258669720031233E-2</v>
      </c>
      <c r="AC3154" s="13">
        <f t="shared" si="3658"/>
        <v>1.6629917795106215E-2</v>
      </c>
      <c r="AD3154" s="13">
        <f t="shared" si="3659"/>
        <v>2.7077522743230321E-2</v>
      </c>
      <c r="AE3154" s="13">
        <f t="shared" si="3660"/>
        <v>5.3055698063085403E-2</v>
      </c>
      <c r="AF3154" s="13">
        <f t="shared" si="3661"/>
        <v>5.1978667392404698E-2</v>
      </c>
      <c r="AG3154" s="13">
        <f t="shared" si="3662"/>
        <v>3.3949000296225863E-2</v>
      </c>
      <c r="AH3154" s="13">
        <f t="shared" si="3663"/>
        <v>1.086818547245525E-3</v>
      </c>
      <c r="AI3154" s="13">
        <f t="shared" si="3664"/>
        <v>4.7576568724220069E-3</v>
      </c>
      <c r="AJ3154" s="13">
        <f t="shared" si="3665"/>
        <v>1.0413559362357282E-2</v>
      </c>
      <c r="AK3154" s="13">
        <f t="shared" si="3666"/>
        <v>1.5195465821551742E-2</v>
      </c>
      <c r="AL3154" s="13">
        <f t="shared" si="3667"/>
        <v>5.7057044670894173E-3</v>
      </c>
      <c r="AM3154" s="13">
        <f t="shared" si="3668"/>
        <v>2.3706912712152993E-2</v>
      </c>
      <c r="AN3154" s="13">
        <f t="shared" si="3669"/>
        <v>4.6451324768192505E-2</v>
      </c>
      <c r="AO3154" s="13">
        <f t="shared" si="3670"/>
        <v>4.5508362875398133E-2</v>
      </c>
      <c r="AP3154" s="13">
        <f t="shared" si="3671"/>
        <v>2.9723028739351648E-2</v>
      </c>
      <c r="AQ3154" s="13">
        <f t="shared" si="3672"/>
        <v>1.4559825627971383E-2</v>
      </c>
      <c r="AR3154" s="13">
        <f t="shared" si="3673"/>
        <v>4.2590245229457568E-4</v>
      </c>
      <c r="AS3154" s="13">
        <f t="shared" si="3674"/>
        <v>1.8644305751647332E-3</v>
      </c>
      <c r="AT3154" s="13">
        <f t="shared" si="3675"/>
        <v>4.0808656429205661E-3</v>
      </c>
      <c r="AU3154" s="13">
        <f t="shared" si="3676"/>
        <v>5.954799146149688E-3</v>
      </c>
      <c r="AV3154" s="13">
        <f t="shared" si="3677"/>
        <v>6.5169321855462134E-3</v>
      </c>
      <c r="AW3154" s="13">
        <f t="shared" si="3678"/>
        <v>1.3594584916703019E-3</v>
      </c>
      <c r="AX3154" s="13">
        <f t="shared" si="3679"/>
        <v>1.7296563514786818E-2</v>
      </c>
      <c r="AY3154" s="13">
        <f t="shared" si="3680"/>
        <v>3.3890886550873238E-2</v>
      </c>
      <c r="AZ3154" s="13">
        <f t="shared" si="3681"/>
        <v>3.3202901553890461E-2</v>
      </c>
      <c r="BA3154" s="13">
        <f t="shared" si="3682"/>
        <v>2.1685921768230955E-2</v>
      </c>
      <c r="BB3154" s="13">
        <f t="shared" si="3683"/>
        <v>1.0622848778167916E-2</v>
      </c>
      <c r="BC3154" s="13">
        <f t="shared" si="3684"/>
        <v>4.1628819791884372E-3</v>
      </c>
      <c r="BD3154" s="13">
        <f t="shared" si="3685"/>
        <v>1.3908554417099838E-4</v>
      </c>
      <c r="BE3154" s="13">
        <f t="shared" si="3686"/>
        <v>6.0886087816296207E-4</v>
      </c>
      <c r="BF3154" s="13">
        <f t="shared" si="3687"/>
        <v>1.3326746901230909E-3</v>
      </c>
      <c r="BG3154" s="13">
        <f t="shared" si="3688"/>
        <v>1.9446389078276135E-3</v>
      </c>
      <c r="BH3154" s="13">
        <f t="shared" si="3689"/>
        <v>2.1282128207265384E-3</v>
      </c>
      <c r="BI3154" s="13">
        <f t="shared" si="3690"/>
        <v>1.8632928888024979E-3</v>
      </c>
      <c r="BJ3154" s="14">
        <f t="shared" si="3691"/>
        <v>0.62551419828976818</v>
      </c>
      <c r="BK3154" s="14">
        <f t="shared" si="3692"/>
        <v>0.13674422327705787</v>
      </c>
      <c r="BL3154" s="14">
        <f t="shared" si="3693"/>
        <v>0.11101926475154469</v>
      </c>
      <c r="BM3154" s="14">
        <f t="shared" si="3694"/>
        <v>0.79444987749167728</v>
      </c>
      <c r="BN3154" s="14">
        <f t="shared" si="3695"/>
        <v>4.8515056989283815E-2</v>
      </c>
    </row>
    <row r="3155" spans="1:66" x14ac:dyDescent="0.25">
      <c r="A3155" t="s">
        <v>19</v>
      </c>
      <c r="B3155" t="s">
        <v>146</v>
      </c>
      <c r="C3155" t="s">
        <v>352</v>
      </c>
      <c r="D3155" s="7" t="s">
        <v>571</v>
      </c>
      <c r="E3155" s="10">
        <f>VLOOKUP(A3155,home!$A$2:$E$405,3,FALSE)</f>
        <v>1.61006289308176</v>
      </c>
      <c r="F3155" s="10">
        <f>VLOOKUP(B3155,home!$B$2:$E$405,3,FALSE)</f>
        <v>0.7</v>
      </c>
      <c r="G3155" s="10">
        <f>VLOOKUP(C3155,away!$B$2:$E$405,4,FALSE)</f>
        <v>1.24</v>
      </c>
      <c r="H3155" s="10">
        <f>VLOOKUP(A3155,away!$A$2:$E$405,3,FALSE)</f>
        <v>1.22012578616352</v>
      </c>
      <c r="I3155" s="10">
        <f>VLOOKUP(C3155,away!$B$2:$E$405,3,FALSE)</f>
        <v>0.41</v>
      </c>
      <c r="J3155" s="10">
        <f>VLOOKUP(B3155,home!$B$2:$E$405,4,FALSE)</f>
        <v>0.7</v>
      </c>
      <c r="K3155" s="12">
        <f t="shared" si="3640"/>
        <v>1.3975345911949677</v>
      </c>
      <c r="L3155" s="12">
        <f t="shared" si="3641"/>
        <v>0.35017610062893023</v>
      </c>
      <c r="M3155" s="13">
        <f t="shared" si="3642"/>
        <v>0.1741722212763758</v>
      </c>
      <c r="N3155" s="13">
        <f t="shared" si="3643"/>
        <v>0.24341170405899928</v>
      </c>
      <c r="O3155" s="13">
        <f t="shared" si="3644"/>
        <v>6.0990949284440474E-2</v>
      </c>
      <c r="P3155" s="13">
        <f t="shared" si="3645"/>
        <v>8.5236961374823519E-2</v>
      </c>
      <c r="Q3155" s="13">
        <f t="shared" si="3646"/>
        <v>0.17008813816208204</v>
      </c>
      <c r="R3155" s="13">
        <f t="shared" si="3647"/>
        <v>1.0678786397041104E-2</v>
      </c>
      <c r="S3155" s="13">
        <f t="shared" si="3648"/>
        <v>1.0428384519602218E-2</v>
      </c>
      <c r="T3155" s="13">
        <f t="shared" si="3649"/>
        <v>5.9560800984832629E-2</v>
      </c>
      <c r="U3155" s="13">
        <f t="shared" si="3650"/>
        <v>1.4923973381847219E-2</v>
      </c>
      <c r="V3155" s="13">
        <f t="shared" si="3651"/>
        <v>5.6705292547366707E-4</v>
      </c>
      <c r="W3155" s="13">
        <f t="shared" si="3652"/>
        <v>7.9234685544486164E-2</v>
      </c>
      <c r="X3155" s="13">
        <f t="shared" si="3653"/>
        <v>2.7746093218527629E-2</v>
      </c>
      <c r="Y3155" s="13">
        <f t="shared" si="3654"/>
        <v>4.8580093654754051E-3</v>
      </c>
      <c r="Z3155" s="13">
        <f t="shared" si="3655"/>
        <v>1.2464852599883725E-3</v>
      </c>
      <c r="AA3155" s="13">
        <f t="shared" si="3656"/>
        <v>1.742006268248403E-3</v>
      </c>
      <c r="AB3155" s="13">
        <f t="shared" si="3657"/>
        <v>1.2172570089778018E-3</v>
      </c>
      <c r="AC3155" s="13">
        <f t="shared" si="3658"/>
        <v>1.7344136435720579E-5</v>
      </c>
      <c r="AD3155" s="13">
        <f t="shared" si="3659"/>
        <v>2.7683303467718818E-2</v>
      </c>
      <c r="AE3155" s="13">
        <f t="shared" si="3660"/>
        <v>9.6940312608531174E-3</v>
      </c>
      <c r="AF3155" s="13">
        <f t="shared" si="3661"/>
        <v>1.6973090331502483E-3</v>
      </c>
      <c r="AG3155" s="13">
        <f t="shared" si="3662"/>
        <v>1.9811901959693791E-4</v>
      </c>
      <c r="AH3155" s="13">
        <f t="shared" si="3663"/>
        <v>1.0912233695854164E-4</v>
      </c>
      <c r="AI3155" s="13">
        <f t="shared" si="3664"/>
        <v>1.5250224057159498E-4</v>
      </c>
      <c r="AJ3155" s="13">
        <f t="shared" si="3665"/>
        <v>1.0656357821677032E-4</v>
      </c>
      <c r="AK3155" s="13">
        <f t="shared" si="3666"/>
        <v>4.9642095573149021E-5</v>
      </c>
      <c r="AL3155" s="13">
        <f t="shared" si="3667"/>
        <v>3.3951716906804005E-7</v>
      </c>
      <c r="AM3155" s="13">
        <f t="shared" si="3668"/>
        <v>7.7376748389369277E-3</v>
      </c>
      <c r="AN3155" s="13">
        <f t="shared" si="3669"/>
        <v>2.709548803033519E-3</v>
      </c>
      <c r="AO3155" s="13">
        <f t="shared" si="3670"/>
        <v>4.7440961715503147E-4</v>
      </c>
      <c r="AP3155" s="13">
        <f t="shared" si="3671"/>
        <v>5.537563661207087E-5</v>
      </c>
      <c r="AQ3155" s="13">
        <f t="shared" si="3672"/>
        <v>4.8478061246648999E-6</v>
      </c>
      <c r="AR3155" s="13">
        <f t="shared" si="3673"/>
        <v>7.6424068895316612E-6</v>
      </c>
      <c r="AS3155" s="13">
        <f t="shared" si="3674"/>
        <v>1.0680527988107234E-5</v>
      </c>
      <c r="AT3155" s="13">
        <f t="shared" si="3675"/>
        <v>7.4632036578029288E-6</v>
      </c>
      <c r="AU3155" s="13">
        <f t="shared" si="3676"/>
        <v>3.4766950909708008E-6</v>
      </c>
      <c r="AV3155" s="13">
        <f t="shared" si="3677"/>
        <v>1.2147004131673571E-6</v>
      </c>
      <c r="AW3155" s="13">
        <f t="shared" si="3678"/>
        <v>4.6153889801119785E-9</v>
      </c>
      <c r="AX3155" s="13">
        <f t="shared" si="3679"/>
        <v>1.8022780404722178E-3</v>
      </c>
      <c r="AY3155" s="13">
        <f t="shared" si="3680"/>
        <v>6.3111469646171046E-4</v>
      </c>
      <c r="AZ3155" s="13">
        <f t="shared" si="3681"/>
        <v>1.1050064172828634E-4</v>
      </c>
      <c r="BA3155" s="13">
        <f t="shared" si="3682"/>
        <v>1.2898227945801924E-5</v>
      </c>
      <c r="BB3155" s="13">
        <f t="shared" si="3683"/>
        <v>1.1291627917710034E-6</v>
      </c>
      <c r="BC3155" s="13">
        <f t="shared" si="3684"/>
        <v>7.9081164679529341E-8</v>
      </c>
      <c r="BD3155" s="13">
        <f t="shared" si="3685"/>
        <v>4.4603137399931145E-7</v>
      </c>
      <c r="BE3155" s="13">
        <f t="shared" si="3686"/>
        <v>6.2334427392225742E-7</v>
      </c>
      <c r="BF3155" s="13">
        <f t="shared" si="3687"/>
        <v>4.3557259251483309E-7</v>
      </c>
      <c r="BG3155" s="13">
        <f t="shared" si="3688"/>
        <v>2.0290925500531649E-7</v>
      </c>
      <c r="BH3155" s="13">
        <f t="shared" si="3689"/>
        <v>7.0893175685882598E-8</v>
      </c>
      <c r="BI3155" s="13">
        <f t="shared" si="3690"/>
        <v>1.9815133060136585E-8</v>
      </c>
      <c r="BJ3155" s="14">
        <f t="shared" si="3691"/>
        <v>0.63771205066814907</v>
      </c>
      <c r="BK3155" s="14">
        <f t="shared" si="3692"/>
        <v>0.27105341844634168</v>
      </c>
      <c r="BL3155" s="14">
        <f t="shared" si="3693"/>
        <v>9.0003078691718835E-2</v>
      </c>
      <c r="BM3155" s="14">
        <f t="shared" si="3694"/>
        <v>0.25480516243136281</v>
      </c>
      <c r="BN3155" s="14">
        <f t="shared" si="3695"/>
        <v>0.74457876055376226</v>
      </c>
    </row>
    <row r="3156" spans="1:66" x14ac:dyDescent="0.25">
      <c r="A3156" t="s">
        <v>19</v>
      </c>
      <c r="B3156" t="s">
        <v>154</v>
      </c>
      <c r="C3156" t="s">
        <v>246</v>
      </c>
      <c r="D3156" s="7" t="s">
        <v>571</v>
      </c>
      <c r="E3156" s="10">
        <f>VLOOKUP(A3156,home!$A$2:$E$405,3,FALSE)</f>
        <v>1.61006289308176</v>
      </c>
      <c r="F3156" s="10">
        <f>VLOOKUP(B3156,home!$B$2:$E$405,3,FALSE)</f>
        <v>0.78</v>
      </c>
      <c r="G3156" s="10">
        <f>VLOOKUP(C3156,away!$B$2:$E$405,4,FALSE)</f>
        <v>1.0900000000000001</v>
      </c>
      <c r="H3156" s="10">
        <f>VLOOKUP(A3156,away!$A$2:$E$405,3,FALSE)</f>
        <v>1.22012578616352</v>
      </c>
      <c r="I3156" s="10">
        <f>VLOOKUP(C3156,away!$B$2:$E$405,3,FALSE)</f>
        <v>0.93</v>
      </c>
      <c r="J3156" s="10">
        <f>VLOOKUP(B3156,home!$B$2:$E$405,4,FALSE)</f>
        <v>0.78</v>
      </c>
      <c r="K3156" s="12">
        <f t="shared" si="3640"/>
        <v>1.3688754716981124</v>
      </c>
      <c r="L3156" s="12">
        <f t="shared" si="3641"/>
        <v>0.88507924528301751</v>
      </c>
      <c r="M3156" s="13">
        <f t="shared" si="3642"/>
        <v>0.10498322358393779</v>
      </c>
      <c r="N3156" s="13">
        <f t="shared" si="3643"/>
        <v>0.14370895970385122</v>
      </c>
      <c r="O3156" s="13">
        <f t="shared" si="3644"/>
        <v>9.2918472297049942E-2</v>
      </c>
      <c r="P3156" s="13">
        <f t="shared" si="3645"/>
        <v>0.12719381759509221</v>
      </c>
      <c r="Q3156" s="13">
        <f t="shared" si="3646"/>
        <v>9.8359835000927223E-2</v>
      </c>
      <c r="R3156" s="13">
        <f t="shared" si="3647"/>
        <v>4.1120105666761962E-2</v>
      </c>
      <c r="S3156" s="13">
        <f t="shared" si="3648"/>
        <v>3.8525839372512936E-2</v>
      </c>
      <c r="T3156" s="13">
        <f t="shared" si="3649"/>
        <v>8.7056248528782798E-2</v>
      </c>
      <c r="U3156" s="13">
        <f t="shared" si="3650"/>
        <v>5.6288304040865003E-2</v>
      </c>
      <c r="V3156" s="13">
        <f t="shared" si="3651"/>
        <v>5.1862768784061014E-3</v>
      </c>
      <c r="W3156" s="13">
        <f t="shared" si="3652"/>
        <v>4.4880788511014243E-2</v>
      </c>
      <c r="X3156" s="13">
        <f t="shared" si="3653"/>
        <v>3.9723054423035212E-2</v>
      </c>
      <c r="Y3156" s="13">
        <f t="shared" si="3654"/>
        <v>1.7579025514538115E-2</v>
      </c>
      <c r="Z3156" s="13">
        <f t="shared" si="3655"/>
        <v>1.2131517363165204E-2</v>
      </c>
      <c r="AA3156" s="13">
        <f t="shared" si="3656"/>
        <v>1.6606536552916606E-2</v>
      </c>
      <c r="AB3156" s="13">
        <f t="shared" si="3657"/>
        <v>1.1366140278572839E-2</v>
      </c>
      <c r="AC3156" s="13">
        <f t="shared" si="3658"/>
        <v>3.9271891066850259E-4</v>
      </c>
      <c r="AD3156" s="13">
        <f t="shared" si="3659"/>
        <v>1.535905263579947E-2</v>
      </c>
      <c r="AE3156" s="13">
        <f t="shared" si="3660"/>
        <v>1.3593978715155537E-2</v>
      </c>
      <c r="AF3156" s="13">
        <f t="shared" si="3661"/>
        <v>6.0158742108016331E-3</v>
      </c>
      <c r="AG3156" s="13">
        <f t="shared" si="3662"/>
        <v>1.7748418020712927E-3</v>
      </c>
      <c r="AH3156" s="13">
        <f t="shared" si="3663"/>
        <v>2.6843385579820205E-3</v>
      </c>
      <c r="AI3156" s="13">
        <f t="shared" si="3664"/>
        <v>3.6745252097550684E-3</v>
      </c>
      <c r="AJ3156" s="13">
        <f t="shared" si="3665"/>
        <v>2.5149837148850385E-3</v>
      </c>
      <c r="AK3156" s="13">
        <f t="shared" si="3666"/>
        <v>1.1475665063421091E-3</v>
      </c>
      <c r="AL3156" s="13">
        <f t="shared" si="3667"/>
        <v>1.9032152294228186E-5</v>
      </c>
      <c r="AM3156" s="13">
        <f t="shared" si="3668"/>
        <v>4.2049260843332239E-3</v>
      </c>
      <c r="AN3156" s="13">
        <f t="shared" si="3669"/>
        <v>3.7216928051925237E-3</v>
      </c>
      <c r="AO3156" s="13">
        <f t="shared" si="3670"/>
        <v>1.6469965295975175E-3</v>
      </c>
      <c r="AP3156" s="13">
        <f t="shared" si="3671"/>
        <v>4.8590748179997328E-4</v>
      </c>
      <c r="AQ3156" s="13">
        <f t="shared" si="3672"/>
        <v>1.0751665681722298E-4</v>
      </c>
      <c r="AR3156" s="13">
        <f t="shared" si="3673"/>
        <v>4.751704689965661E-4</v>
      </c>
      <c r="AS3156" s="13">
        <f t="shared" si="3674"/>
        <v>6.5044919988468768E-4</v>
      </c>
      <c r="AT3156" s="13">
        <f t="shared" si="3675"/>
        <v>4.4519197765390597E-4</v>
      </c>
      <c r="AU3156" s="13">
        <f t="shared" si="3676"/>
        <v>2.0313745946906866E-4</v>
      </c>
      <c r="AV3156" s="13">
        <f t="shared" si="3677"/>
        <v>6.9517471412569427E-5</v>
      </c>
      <c r="AW3156" s="13">
        <f t="shared" si="3678"/>
        <v>6.4051824046877942E-7</v>
      </c>
      <c r="AX3156" s="13">
        <f t="shared" si="3679"/>
        <v>9.5933669619122281E-4</v>
      </c>
      <c r="AY3156" s="13">
        <f t="shared" si="3680"/>
        <v>8.4908899903723099E-4</v>
      </c>
      <c r="AZ3156" s="13">
        <f t="shared" si="3681"/>
        <v>3.7575552522299256E-4</v>
      </c>
      <c r="BA3156" s="13">
        <f t="shared" si="3682"/>
        <v>1.1085780555843005E-4</v>
      </c>
      <c r="BB3156" s="13">
        <f t="shared" si="3683"/>
        <v>2.452948571934669E-5</v>
      </c>
      <c r="BC3156" s="13">
        <f t="shared" si="3684"/>
        <v>4.3421077415319862E-6</v>
      </c>
      <c r="BD3156" s="13">
        <f t="shared" si="3685"/>
        <v>7.0093920013376349E-5</v>
      </c>
      <c r="BE3156" s="13">
        <f t="shared" si="3686"/>
        <v>9.5949847821480297E-5</v>
      </c>
      <c r="BF3156" s="13">
        <f t="shared" si="3687"/>
        <v>6.5671696597995502E-5</v>
      </c>
      <c r="BG3156" s="13">
        <f t="shared" si="3688"/>
        <v>2.9965458219265464E-5</v>
      </c>
      <c r="BH3156" s="13">
        <f t="shared" si="3689"/>
        <v>1.025474518863678E-5</v>
      </c>
      <c r="BI3156" s="13">
        <f t="shared" si="3690"/>
        <v>2.8074938314478216E-6</v>
      </c>
      <c r="BJ3156" s="14">
        <f t="shared" si="3691"/>
        <v>0.48054260922318798</v>
      </c>
      <c r="BK3156" s="14">
        <f t="shared" si="3692"/>
        <v>0.27714999749194896</v>
      </c>
      <c r="BL3156" s="14">
        <f t="shared" si="3693"/>
        <v>0.23043918256421955</v>
      </c>
      <c r="BM3156" s="14">
        <f t="shared" si="3694"/>
        <v>0.39113044431410476</v>
      </c>
      <c r="BN3156" s="14">
        <f t="shared" si="3695"/>
        <v>0.60828441384762033</v>
      </c>
    </row>
    <row r="3157" spans="1:66" x14ac:dyDescent="0.25">
      <c r="A3157" t="s">
        <v>19</v>
      </c>
      <c r="B3157" t="s">
        <v>253</v>
      </c>
      <c r="C3157" t="s">
        <v>252</v>
      </c>
      <c r="D3157" s="7" t="s">
        <v>571</v>
      </c>
      <c r="E3157" s="10">
        <f>VLOOKUP(A3157,home!$A$2:$E$405,3,FALSE)</f>
        <v>1.61006289308176</v>
      </c>
      <c r="F3157" s="10">
        <f>VLOOKUP(B3157,home!$B$2:$E$405,3,FALSE)</f>
        <v>1.24</v>
      </c>
      <c r="G3157" s="10">
        <f>VLOOKUP(C3157,away!$B$2:$E$405,4,FALSE)</f>
        <v>0.76</v>
      </c>
      <c r="H3157" s="10">
        <f>VLOOKUP(A3157,away!$A$2:$E$405,3,FALSE)</f>
        <v>1.22012578616352</v>
      </c>
      <c r="I3157" s="10">
        <f>VLOOKUP(C3157,away!$B$2:$E$405,3,FALSE)</f>
        <v>0.69</v>
      </c>
      <c r="J3157" s="10">
        <f>VLOOKUP(B3157,home!$B$2:$E$405,4,FALSE)</f>
        <v>1.24</v>
      </c>
      <c r="K3157" s="12">
        <f t="shared" si="3640"/>
        <v>1.5173232704402506</v>
      </c>
      <c r="L3157" s="12">
        <f t="shared" si="3641"/>
        <v>1.0439396226415076</v>
      </c>
      <c r="M3157" s="13">
        <f t="shared" si="3642"/>
        <v>7.7207174442088092E-2</v>
      </c>
      <c r="N3157" s="13">
        <f t="shared" si="3643"/>
        <v>0.11714824242592002</v>
      </c>
      <c r="O3157" s="13">
        <f t="shared" si="3644"/>
        <v>8.0599628552290484E-2</v>
      </c>
      <c r="P3157" s="13">
        <f t="shared" si="3645"/>
        <v>0.12229569199123079</v>
      </c>
      <c r="Q3157" s="13">
        <f t="shared" si="3646"/>
        <v>8.887587716201216E-2</v>
      </c>
      <c r="R3157" s="13">
        <f t="shared" si="3647"/>
        <v>4.2070572907961901E-2</v>
      </c>
      <c r="S3157" s="13">
        <f t="shared" si="3648"/>
        <v>4.8428906988535234E-2</v>
      </c>
      <c r="T3157" s="13">
        <f t="shared" si="3649"/>
        <v>9.278104966644396E-2</v>
      </c>
      <c r="U3157" s="13">
        <f t="shared" si="3650"/>
        <v>6.3834659274003752E-2</v>
      </c>
      <c r="V3157" s="13">
        <f t="shared" si="3651"/>
        <v>8.5234547110707212E-3</v>
      </c>
      <c r="W3157" s="13">
        <f t="shared" si="3652"/>
        <v>4.4951145532903435E-2</v>
      </c>
      <c r="X3157" s="13">
        <f t="shared" si="3653"/>
        <v>4.69262819049227E-2</v>
      </c>
      <c r="Y3157" s="13">
        <f t="shared" si="3654"/>
        <v>2.4494102511897004E-2</v>
      </c>
      <c r="Z3157" s="13">
        <f t="shared" si="3655"/>
        <v>1.4639712668616597E-2</v>
      </c>
      <c r="AA3157" s="13">
        <f t="shared" si="3656"/>
        <v>2.2213176704650901E-2</v>
      </c>
      <c r="AB3157" s="13">
        <f t="shared" si="3657"/>
        <v>1.685228496218405E-2</v>
      </c>
      <c r="AC3157" s="13">
        <f t="shared" si="3658"/>
        <v>8.4381875743635092E-4</v>
      </c>
      <c r="AD3157" s="13">
        <f t="shared" si="3659"/>
        <v>1.7051354787505173E-2</v>
      </c>
      <c r="AE3157" s="13">
        <f t="shared" si="3660"/>
        <v>1.780058488239461E-2</v>
      </c>
      <c r="AF3157" s="13">
        <f t="shared" si="3661"/>
        <v>9.2913679324625777E-3</v>
      </c>
      <c r="AG3157" s="13">
        <f t="shared" si="3662"/>
        <v>3.2332090444127963E-3</v>
      </c>
      <c r="AH3157" s="13">
        <f t="shared" si="3663"/>
        <v>3.8207440297139267E-3</v>
      </c>
      <c r="AI3157" s="13">
        <f t="shared" si="3664"/>
        <v>5.7973038266805966E-3</v>
      </c>
      <c r="AJ3157" s="13">
        <f t="shared" si="3665"/>
        <v>4.3981920010173923E-3</v>
      </c>
      <c r="AK3157" s="13">
        <f t="shared" si="3666"/>
        <v>2.2244930236692871E-3</v>
      </c>
      <c r="AL3157" s="13">
        <f t="shared" si="3667"/>
        <v>5.3464149984281188E-5</v>
      </c>
      <c r="AM3157" s="13">
        <f t="shared" si="3668"/>
        <v>5.1744834823228671E-3</v>
      </c>
      <c r="AN3157" s="13">
        <f t="shared" si="3669"/>
        <v>5.4018483339008478E-3</v>
      </c>
      <c r="AO3157" s="13">
        <f t="shared" si="3670"/>
        <v>2.8196017556295534E-3</v>
      </c>
      <c r="AP3157" s="13">
        <f t="shared" si="3671"/>
        <v>9.8116466425708301E-4</v>
      </c>
      <c r="AQ3157" s="13">
        <f t="shared" si="3672"/>
        <v>2.5606916733843016E-4</v>
      </c>
      <c r="AR3157" s="13">
        <f t="shared" si="3673"/>
        <v>7.9772521611787023E-4</v>
      </c>
      <c r="AS3157" s="13">
        <f t="shared" si="3674"/>
        <v>1.2104070338326226E-3</v>
      </c>
      <c r="AT3157" s="13">
        <f t="shared" si="3675"/>
        <v>9.1828937956939922E-4</v>
      </c>
      <c r="AU3157" s="13">
        <f t="shared" si="3676"/>
        <v>4.6444728153959659E-4</v>
      </c>
      <c r="AV3157" s="13">
        <f t="shared" si="3677"/>
        <v>1.7617916704318608E-4</v>
      </c>
      <c r="AW3157" s="13">
        <f t="shared" si="3678"/>
        <v>2.3524135139204799E-6</v>
      </c>
      <c r="AX3157" s="13">
        <f t="shared" si="3679"/>
        <v>1.3085607000395325E-3</v>
      </c>
      <c r="AY3157" s="13">
        <f t="shared" si="3680"/>
        <v>1.3660583634027765E-3</v>
      </c>
      <c r="AZ3157" s="13">
        <f t="shared" si="3681"/>
        <v>7.1304122619848494E-4</v>
      </c>
      <c r="BA3157" s="13">
        <f t="shared" si="3682"/>
        <v>2.4812399620182811E-4</v>
      </c>
      <c r="BB3157" s="13">
        <f t="shared" si="3683"/>
        <v>6.4756617740809814E-5</v>
      </c>
      <c r="BC3157" s="13">
        <f t="shared" si="3684"/>
        <v>1.3520399817576278E-5</v>
      </c>
      <c r="BD3157" s="13">
        <f t="shared" si="3685"/>
        <v>1.387961601809507E-4</v>
      </c>
      <c r="BE3157" s="13">
        <f t="shared" si="3686"/>
        <v>2.10598643690309E-4</v>
      </c>
      <c r="BF3157" s="13">
        <f t="shared" si="3687"/>
        <v>1.5977311139723038E-4</v>
      </c>
      <c r="BG3157" s="13">
        <f t="shared" si="3688"/>
        <v>8.0809153304553383E-5</v>
      </c>
      <c r="BH3157" s="13">
        <f t="shared" si="3689"/>
        <v>3.0653402193393118E-5</v>
      </c>
      <c r="BI3157" s="13">
        <f t="shared" si="3690"/>
        <v>9.3022240932399074E-6</v>
      </c>
      <c r="BJ3157" s="14">
        <f t="shared" si="3691"/>
        <v>0.48090044455772424</v>
      </c>
      <c r="BK3157" s="14">
        <f t="shared" si="3692"/>
        <v>0.25871856940374827</v>
      </c>
      <c r="BL3157" s="14">
        <f t="shared" si="3693"/>
        <v>0.24600803605513463</v>
      </c>
      <c r="BM3157" s="14">
        <f t="shared" si="3694"/>
        <v>0.47070586925383145</v>
      </c>
      <c r="BN3157" s="14">
        <f t="shared" si="3695"/>
        <v>0.52819718748150346</v>
      </c>
    </row>
    <row r="3158" spans="1:66" x14ac:dyDescent="0.25">
      <c r="A3158" t="s">
        <v>19</v>
      </c>
      <c r="B3158" t="s">
        <v>245</v>
      </c>
      <c r="C3158" t="s">
        <v>139</v>
      </c>
      <c r="D3158" s="7" t="s">
        <v>571</v>
      </c>
      <c r="E3158" s="10">
        <f>VLOOKUP(A3158,home!$A$2:$E$405,3,FALSE)</f>
        <v>1.61006289308176</v>
      </c>
      <c r="F3158" s="10">
        <f>VLOOKUP(B3158,home!$B$2:$E$405,3,FALSE)</f>
        <v>0.85</v>
      </c>
      <c r="G3158" s="10">
        <f>VLOOKUP(C3158,away!$B$2:$E$405,4,FALSE)</f>
        <v>0.44</v>
      </c>
      <c r="H3158" s="10">
        <f>VLOOKUP(A3158,away!$A$2:$E$405,3,FALSE)</f>
        <v>1.22012578616352</v>
      </c>
      <c r="I3158" s="10">
        <f>VLOOKUP(C3158,away!$B$2:$E$405,3,FALSE)</f>
        <v>0.71</v>
      </c>
      <c r="J3158" s="10">
        <f>VLOOKUP(B3158,home!$B$2:$E$405,4,FALSE)</f>
        <v>0.85</v>
      </c>
      <c r="K3158" s="12">
        <f t="shared" si="3640"/>
        <v>0.60216352201257817</v>
      </c>
      <c r="L3158" s="12">
        <f t="shared" si="3641"/>
        <v>0.73634591194968424</v>
      </c>
      <c r="M3158" s="13">
        <f t="shared" si="3642"/>
        <v>0.26223625786828703</v>
      </c>
      <c r="N3158" s="13">
        <f t="shared" si="3643"/>
        <v>0.15790910863736635</v>
      </c>
      <c r="O3158" s="13">
        <f t="shared" si="3644"/>
        <v>0.19309659644629634</v>
      </c>
      <c r="P3158" s="13">
        <f t="shared" si="3645"/>
        <v>0.11627572660474327</v>
      </c>
      <c r="Q3158" s="13">
        <f t="shared" si="3646"/>
        <v>4.7543552507471672E-2</v>
      </c>
      <c r="R3158" s="13">
        <f t="shared" si="3647"/>
        <v>7.1092944702314129E-2</v>
      </c>
      <c r="S3158" s="13">
        <f t="shared" si="3648"/>
        <v>1.2889183123803287E-2</v>
      </c>
      <c r="T3158" s="13">
        <f t="shared" si="3649"/>
        <v>3.5008500528441927E-2</v>
      </c>
      <c r="U3158" s="13">
        <f t="shared" si="3650"/>
        <v>4.2809577972190926E-2</v>
      </c>
      <c r="V3158" s="13">
        <f t="shared" si="3651"/>
        <v>6.3500801624234899E-4</v>
      </c>
      <c r="W3158" s="13">
        <f t="shared" si="3652"/>
        <v>9.5429976756296955E-3</v>
      </c>
      <c r="X3158" s="13">
        <f t="shared" si="3653"/>
        <v>7.0269473261952648E-3</v>
      </c>
      <c r="Y3158" s="13">
        <f t="shared" si="3654"/>
        <v>2.5871319685648237E-3</v>
      </c>
      <c r="Z3158" s="13">
        <f t="shared" si="3655"/>
        <v>1.7449666400004657E-2</v>
      </c>
      <c r="AA3158" s="13">
        <f t="shared" si="3656"/>
        <v>1.0507552577371347E-2</v>
      </c>
      <c r="AB3158" s="13">
        <f t="shared" si="3657"/>
        <v>3.1636324338611371E-3</v>
      </c>
      <c r="AC3158" s="13">
        <f t="shared" si="3658"/>
        <v>1.7597685358383311E-5</v>
      </c>
      <c r="AD3158" s="13">
        <f t="shared" si="3659"/>
        <v>1.436611272728756E-3</v>
      </c>
      <c r="AE3158" s="13">
        <f t="shared" si="3660"/>
        <v>1.0578428377346523E-3</v>
      </c>
      <c r="AF3158" s="13">
        <f t="shared" si="3661"/>
        <v>3.8946912452558221E-4</v>
      </c>
      <c r="AG3158" s="13">
        <f t="shared" si="3662"/>
        <v>9.5594665891678325E-5</v>
      </c>
      <c r="AH3158" s="13">
        <f t="shared" si="3663"/>
        <v>3.2122476296322978E-3</v>
      </c>
      <c r="AI3158" s="13">
        <f t="shared" si="3664"/>
        <v>1.9342983462359398E-3</v>
      </c>
      <c r="AJ3158" s="13">
        <f t="shared" si="3665"/>
        <v>5.8238195239626947E-4</v>
      </c>
      <c r="AK3158" s="13">
        <f t="shared" si="3666"/>
        <v>1.1689638920383309E-4</v>
      </c>
      <c r="AL3158" s="13">
        <f t="shared" si="3667"/>
        <v>3.1211300347878007E-7</v>
      </c>
      <c r="AM3158" s="13">
        <f t="shared" si="3668"/>
        <v>1.7301498074986411E-4</v>
      </c>
      <c r="AN3158" s="13">
        <f t="shared" si="3669"/>
        <v>1.2739887378121576E-4</v>
      </c>
      <c r="AO3158" s="13">
        <f t="shared" si="3670"/>
        <v>4.6904819947896022E-5</v>
      </c>
      <c r="AP3158" s="13">
        <f t="shared" si="3671"/>
        <v>1.1512724139789745E-5</v>
      </c>
      <c r="AQ3158" s="13">
        <f t="shared" si="3672"/>
        <v>2.1193368389346557E-6</v>
      </c>
      <c r="AR3158" s="13">
        <f t="shared" si="3673"/>
        <v>4.7306508204996128E-4</v>
      </c>
      <c r="AS3158" s="13">
        <f t="shared" si="3674"/>
        <v>2.8486253594837388E-4</v>
      </c>
      <c r="AT3158" s="13">
        <f t="shared" si="3675"/>
        <v>8.5766913968053738E-5</v>
      </c>
      <c r="AU3158" s="13">
        <f t="shared" si="3676"/>
        <v>1.7215235662384342E-5</v>
      </c>
      <c r="AV3158" s="13">
        <f t="shared" si="3677"/>
        <v>2.5915967346844735E-6</v>
      </c>
      <c r="AW3158" s="13">
        <f t="shared" si="3678"/>
        <v>3.8441974421265529E-9</v>
      </c>
      <c r="AX3158" s="13">
        <f t="shared" si="3679"/>
        <v>1.7363885028212754E-5</v>
      </c>
      <c r="AY3158" s="13">
        <f t="shared" si="3680"/>
        <v>1.2785825756088787E-5</v>
      </c>
      <c r="AZ3158" s="13">
        <f t="shared" si="3681"/>
        <v>4.7073952631984796E-6</v>
      </c>
      <c r="BA3158" s="13">
        <f t="shared" si="3682"/>
        <v>1.155423752662503E-6</v>
      </c>
      <c r="BB3158" s="13">
        <f t="shared" si="3683"/>
        <v>2.1269788921064927E-7</v>
      </c>
      <c r="BC3158" s="13">
        <f t="shared" si="3684"/>
        <v>3.1323844240117694E-8</v>
      </c>
      <c r="BD3158" s="13">
        <f t="shared" si="3685"/>
        <v>5.8056589875605136E-5</v>
      </c>
      <c r="BE3158" s="13">
        <f t="shared" si="3686"/>
        <v>3.4959560635534167E-5</v>
      </c>
      <c r="BF3158" s="13">
        <f t="shared" si="3687"/>
        <v>1.0525686080152771E-5</v>
      </c>
      <c r="BG3158" s="13">
        <f t="shared" si="3688"/>
        <v>2.1127280672078538E-6</v>
      </c>
      <c r="BH3158" s="13">
        <f t="shared" si="3689"/>
        <v>3.1805194350117698E-7</v>
      </c>
      <c r="BI3158" s="13">
        <f t="shared" si="3690"/>
        <v>3.830385569632287E-8</v>
      </c>
      <c r="BJ3158" s="14">
        <f t="shared" si="3691"/>
        <v>0.26299496383154158</v>
      </c>
      <c r="BK3158" s="14">
        <f t="shared" si="3692"/>
        <v>0.39206687123719386</v>
      </c>
      <c r="BL3158" s="14">
        <f t="shared" si="3693"/>
        <v>0.32748564073432346</v>
      </c>
      <c r="BM3158" s="14">
        <f t="shared" si="3694"/>
        <v>0.15183017345502625</v>
      </c>
      <c r="BN3158" s="14">
        <f t="shared" si="3695"/>
        <v>0.84815418676647869</v>
      </c>
    </row>
    <row r="3159" spans="1:66" x14ac:dyDescent="0.25">
      <c r="A3159" t="s">
        <v>19</v>
      </c>
      <c r="B3159" t="s">
        <v>142</v>
      </c>
      <c r="C3159" t="s">
        <v>247</v>
      </c>
      <c r="D3159" s="7" t="s">
        <v>571</v>
      </c>
      <c r="E3159" s="10">
        <f>VLOOKUP(A3159,home!$A$2:$E$405,3,FALSE)</f>
        <v>1.61006289308176</v>
      </c>
      <c r="F3159" s="10">
        <f>VLOOKUP(B3159,home!$B$2:$E$405,3,FALSE)</f>
        <v>1.48</v>
      </c>
      <c r="G3159" s="10">
        <f>VLOOKUP(C3159,away!$B$2:$E$405,4,FALSE)</f>
        <v>0.31</v>
      </c>
      <c r="H3159" s="10">
        <f>VLOOKUP(A3159,away!$A$2:$E$405,3,FALSE)</f>
        <v>1.22012578616352</v>
      </c>
      <c r="I3159" s="10">
        <f>VLOOKUP(C3159,away!$B$2:$E$405,3,FALSE)</f>
        <v>1.01</v>
      </c>
      <c r="J3159" s="10">
        <f>VLOOKUP(B3159,home!$B$2:$E$405,4,FALSE)</f>
        <v>1.48</v>
      </c>
      <c r="K3159" s="12">
        <f t="shared" si="3640"/>
        <v>0.73869685534591145</v>
      </c>
      <c r="L3159" s="12">
        <f t="shared" si="3641"/>
        <v>1.8238440251572297</v>
      </c>
      <c r="M3159" s="13">
        <f t="shared" si="3642"/>
        <v>7.7108567666840599E-2</v>
      </c>
      <c r="N3159" s="13">
        <f t="shared" si="3643"/>
        <v>5.6959856455722574E-2</v>
      </c>
      <c r="O3159" s="13">
        <f t="shared" si="3644"/>
        <v>0.14063400042759916</v>
      </c>
      <c r="P3159" s="13">
        <f t="shared" si="3645"/>
        <v>0.10388589387058308</v>
      </c>
      <c r="Q3159" s="13">
        <f t="shared" si="3646"/>
        <v>2.1038033422398385E-2</v>
      </c>
      <c r="R3159" s="13">
        <f t="shared" si="3647"/>
        <v>0.12824724070691806</v>
      </c>
      <c r="S3159" s="13">
        <f t="shared" si="3648"/>
        <v>3.4990531116852498E-2</v>
      </c>
      <c r="T3159" s="13">
        <f t="shared" si="3649"/>
        <v>3.8370091558499402E-2</v>
      </c>
      <c r="U3159" s="13">
        <f t="shared" si="3650"/>
        <v>9.4735833416990531E-2</v>
      </c>
      <c r="V3159" s="13">
        <f t="shared" si="3651"/>
        <v>5.2379574987861362E-3</v>
      </c>
      <c r="W3159" s="13">
        <f t="shared" si="3652"/>
        <v>5.1802430439292918E-3</v>
      </c>
      <c r="X3159" s="13">
        <f t="shared" si="3653"/>
        <v>9.4479553245327384E-3</v>
      </c>
      <c r="Y3159" s="13">
        <f t="shared" si="3654"/>
        <v>8.6157984343007369E-3</v>
      </c>
      <c r="Z3159" s="13">
        <f t="shared" si="3655"/>
        <v>7.7967654568737804E-2</v>
      </c>
      <c r="AA3159" s="13">
        <f t="shared" si="3656"/>
        <v>5.7594461248622907E-2</v>
      </c>
      <c r="AB3159" s="13">
        <f t="shared" si="3657"/>
        <v>2.1272423704849844E-2</v>
      </c>
      <c r="AC3159" s="13">
        <f t="shared" si="3658"/>
        <v>4.4105823231003056E-4</v>
      </c>
      <c r="AD3159" s="13">
        <f t="shared" si="3659"/>
        <v>9.5665731161952475E-4</v>
      </c>
      <c r="AE3159" s="13">
        <f t="shared" si="3660"/>
        <v>1.7447937219202481E-3</v>
      </c>
      <c r="AF3159" s="13">
        <f t="shared" si="3661"/>
        <v>1.5911158024280452E-3</v>
      </c>
      <c r="AG3159" s="13">
        <f t="shared" si="3662"/>
        <v>9.6731568319721338E-4</v>
      </c>
      <c r="AH3159" s="13">
        <f t="shared" si="3663"/>
        <v>3.5550210235178833E-2</v>
      </c>
      <c r="AI3159" s="13">
        <f t="shared" si="3664"/>
        <v>2.6260828507612639E-2</v>
      </c>
      <c r="AJ3159" s="13">
        <f t="shared" si="3665"/>
        <v>9.699395718675858E-3</v>
      </c>
      <c r="AK3159" s="13">
        <f t="shared" si="3666"/>
        <v>2.3883043720471517E-3</v>
      </c>
      <c r="AL3159" s="13">
        <f t="shared" si="3667"/>
        <v>2.3768942984638474E-5</v>
      </c>
      <c r="AM3159" s="13">
        <f t="shared" si="3668"/>
        <v>1.4133594954740338E-4</v>
      </c>
      <c r="AN3159" s="13">
        <f t="shared" si="3669"/>
        <v>2.5777472712195531E-4</v>
      </c>
      <c r="AO3159" s="13">
        <f t="shared" si="3670"/>
        <v>2.350704479489568E-4</v>
      </c>
      <c r="AP3159" s="13">
        <f t="shared" si="3671"/>
        <v>1.4291061066091273E-4</v>
      </c>
      <c r="AQ3159" s="13">
        <f t="shared" si="3672"/>
        <v>6.5161665846369247E-5</v>
      </c>
      <c r="AR3159" s="13">
        <f t="shared" si="3673"/>
        <v>1.2967607706102852E-2</v>
      </c>
      <c r="AS3159" s="13">
        <f t="shared" si="3674"/>
        <v>9.5791310338575863E-3</v>
      </c>
      <c r="AT3159" s="13">
        <f t="shared" si="3675"/>
        <v>3.5380369858285131E-3</v>
      </c>
      <c r="AU3159" s="13">
        <f t="shared" si="3676"/>
        <v>8.7117893184301682E-4</v>
      </c>
      <c r="AV3159" s="13">
        <f t="shared" si="3677"/>
        <v>1.6088428434901162E-4</v>
      </c>
      <c r="AW3159" s="13">
        <f t="shared" si="3678"/>
        <v>8.8953146158907447E-7</v>
      </c>
      <c r="AX3159" s="13">
        <f t="shared" si="3679"/>
        <v>1.7400736912999205E-5</v>
      </c>
      <c r="AY3159" s="13">
        <f t="shared" si="3680"/>
        <v>3.1736230052106463E-5</v>
      </c>
      <c r="AZ3159" s="13">
        <f t="shared" si="3681"/>
        <v>2.8940966780774849E-5</v>
      </c>
      <c r="BA3159" s="13">
        <f t="shared" si="3682"/>
        <v>1.7594603115130017E-5</v>
      </c>
      <c r="BB3159" s="13">
        <f t="shared" si="3683"/>
        <v>8.0224529416356704E-6</v>
      </c>
      <c r="BC3159" s="13">
        <f t="shared" si="3684"/>
        <v>2.9263405729414501E-6</v>
      </c>
      <c r="BD3159" s="13">
        <f t="shared" si="3685"/>
        <v>3.9418156392264222E-3</v>
      </c>
      <c r="BE3159" s="13">
        <f t="shared" si="3686"/>
        <v>2.911806817049892E-3</v>
      </c>
      <c r="BF3159" s="13">
        <f t="shared" si="3687"/>
        <v>1.075471269564771E-3</v>
      </c>
      <c r="BG3159" s="13">
        <f t="shared" si="3688"/>
        <v>2.6481574828079058E-4</v>
      </c>
      <c r="BH3159" s="13">
        <f t="shared" si="3689"/>
        <v>4.89046401252736E-5</v>
      </c>
      <c r="BI3159" s="13">
        <f t="shared" si="3690"/>
        <v>7.2251407744726211E-6</v>
      </c>
      <c r="BJ3159" s="14">
        <f t="shared" si="3691"/>
        <v>0.14582073549004931</v>
      </c>
      <c r="BK3159" s="14">
        <f t="shared" si="3692"/>
        <v>0.22171951355840908</v>
      </c>
      <c r="BL3159" s="14">
        <f t="shared" si="3693"/>
        <v>0.55174957653549761</v>
      </c>
      <c r="BM3159" s="14">
        <f t="shared" si="3694"/>
        <v>0.46935304090404129</v>
      </c>
      <c r="BN3159" s="14">
        <f t="shared" si="3695"/>
        <v>0.52787359255006194</v>
      </c>
    </row>
    <row r="3160" spans="1:66" x14ac:dyDescent="0.25">
      <c r="A3160" t="s">
        <v>19</v>
      </c>
      <c r="B3160" t="s">
        <v>244</v>
      </c>
      <c r="C3160" t="s">
        <v>251</v>
      </c>
      <c r="D3160" s="7" t="s">
        <v>571</v>
      </c>
      <c r="E3160" s="10">
        <f>VLOOKUP(A3160,home!$A$2:$E$405,3,FALSE)</f>
        <v>1.61006289308176</v>
      </c>
      <c r="F3160" s="10">
        <f>VLOOKUP(B3160,home!$B$2:$E$405,3,FALSE)</f>
        <v>1.24</v>
      </c>
      <c r="G3160" s="10">
        <f>VLOOKUP(C3160,away!$B$2:$E$405,4,FALSE)</f>
        <v>0.97</v>
      </c>
      <c r="H3160" s="10">
        <f>VLOOKUP(A3160,away!$A$2:$E$405,3,FALSE)</f>
        <v>1.22012578616352</v>
      </c>
      <c r="I3160" s="10">
        <f>VLOOKUP(C3160,away!$B$2:$E$405,3,FALSE)</f>
        <v>0.83</v>
      </c>
      <c r="J3160" s="10">
        <f>VLOOKUP(B3160,home!$B$2:$E$405,4,FALSE)</f>
        <v>1.24</v>
      </c>
      <c r="K3160" s="12">
        <f t="shared" si="3640"/>
        <v>1.9365836477987408</v>
      </c>
      <c r="L3160" s="12">
        <f t="shared" si="3641"/>
        <v>1.2557534591194945</v>
      </c>
      <c r="M3160" s="13">
        <f t="shared" si="3642"/>
        <v>4.1075760228909103E-2</v>
      </c>
      <c r="N3160" s="13">
        <f t="shared" si="3643"/>
        <v>7.9546645580207243E-2</v>
      </c>
      <c r="O3160" s="13">
        <f t="shared" si="3644"/>
        <v>5.1581027993415567E-2</v>
      </c>
      <c r="P3160" s="13">
        <f t="shared" si="3645"/>
        <v>9.9890975348697703E-2</v>
      </c>
      <c r="Q3160" s="13">
        <f t="shared" si="3646"/>
        <v>7.702436653393567E-2</v>
      </c>
      <c r="R3160" s="13">
        <f t="shared" si="3647"/>
        <v>3.2386527163835541E-2</v>
      </c>
      <c r="S3160" s="13">
        <f t="shared" si="3648"/>
        <v>6.0730506876239577E-2</v>
      </c>
      <c r="T3160" s="13">
        <f t="shared" si="3649"/>
        <v>9.6723614711477543E-2</v>
      </c>
      <c r="U3160" s="13">
        <f t="shared" si="3650"/>
        <v>6.2719218914473643E-2</v>
      </c>
      <c r="V3160" s="13">
        <f t="shared" si="3651"/>
        <v>1.6409866201382926E-2</v>
      </c>
      <c r="W3160" s="13">
        <f t="shared" si="3652"/>
        <v>4.9721376237225452E-2</v>
      </c>
      <c r="X3160" s="13">
        <f t="shared" si="3653"/>
        <v>6.2437790202077702E-2</v>
      </c>
      <c r="Y3160" s="13">
        <f t="shared" si="3654"/>
        <v>3.9203235513018173E-2</v>
      </c>
      <c r="Z3160" s="13">
        <f t="shared" si="3655"/>
        <v>1.3556497838284651E-2</v>
      </c>
      <c r="AA3160" s="13">
        <f t="shared" si="3656"/>
        <v>2.6253292035041034E-2</v>
      </c>
      <c r="AB3160" s="13">
        <f t="shared" si="3657"/>
        <v>2.54208480279727E-2</v>
      </c>
      <c r="AC3160" s="13">
        <f t="shared" si="3658"/>
        <v>2.4941679884053969E-3</v>
      </c>
      <c r="AD3160" s="13">
        <f t="shared" si="3659"/>
        <v>2.4072401041764942E-2</v>
      </c>
      <c r="AE3160" s="13">
        <f t="shared" si="3660"/>
        <v>3.0229000877508051E-2</v>
      </c>
      <c r="AF3160" s="13">
        <f t="shared" si="3661"/>
        <v>1.8980086208828486E-2</v>
      </c>
      <c r="AG3160" s="13">
        <f t="shared" si="3662"/>
        <v>7.9447696370408619E-3</v>
      </c>
      <c r="AH3160" s="13">
        <f t="shared" si="3663"/>
        <v>4.2559047634929724E-3</v>
      </c>
      <c r="AI3160" s="13">
        <f t="shared" si="3664"/>
        <v>8.2419155715692596E-3</v>
      </c>
      <c r="AJ3160" s="13">
        <f t="shared" si="3665"/>
        <v>7.9805794612194201E-3</v>
      </c>
      <c r="AK3160" s="13">
        <f t="shared" si="3666"/>
        <v>5.1516865615186709E-3</v>
      </c>
      <c r="AL3160" s="13">
        <f t="shared" si="3667"/>
        <v>2.4261985332163461E-4</v>
      </c>
      <c r="AM3160" s="13">
        <f t="shared" si="3668"/>
        <v>9.3236436441470616E-3</v>
      </c>
      <c r="AN3160" s="13">
        <f t="shared" si="3669"/>
        <v>1.1708197757735163E-2</v>
      </c>
      <c r="AO3160" s="13">
        <f t="shared" si="3670"/>
        <v>7.3513049171655201E-3</v>
      </c>
      <c r="AP3160" s="13">
        <f t="shared" si="3671"/>
        <v>3.0771421929242505E-3</v>
      </c>
      <c r="AQ3160" s="13">
        <f t="shared" si="3672"/>
        <v>9.6603298824179311E-4</v>
      </c>
      <c r="AR3160" s="13">
        <f t="shared" si="3673"/>
        <v>1.0688734256878863E-3</v>
      </c>
      <c r="AS3160" s="13">
        <f t="shared" si="3674"/>
        <v>2.0699627977537834E-3</v>
      </c>
      <c r="AT3160" s="13">
        <f t="shared" si="3675"/>
        <v>2.0043280528408546E-3</v>
      </c>
      <c r="AU3160" s="13">
        <f t="shared" si="3676"/>
        <v>1.2938496439852964E-3</v>
      </c>
      <c r="AV3160" s="13">
        <f t="shared" si="3677"/>
        <v>6.2641201581303731E-4</v>
      </c>
      <c r="AW3160" s="13">
        <f t="shared" si="3678"/>
        <v>1.6389453734186035E-5</v>
      </c>
      <c r="AX3160" s="13">
        <f t="shared" si="3679"/>
        <v>3.0093359698596463E-3</v>
      </c>
      <c r="AY3160" s="13">
        <f t="shared" si="3680"/>
        <v>3.7789840538039699E-3</v>
      </c>
      <c r="AZ3160" s="13">
        <f t="shared" si="3681"/>
        <v>2.3727361487608724E-3</v>
      </c>
      <c r="BA3160" s="13">
        <f t="shared" si="3682"/>
        <v>9.9319054212811098E-4</v>
      </c>
      <c r="BB3160" s="13">
        <f t="shared" si="3683"/>
        <v>3.1180061471053523E-4</v>
      </c>
      <c r="BC3160" s="13">
        <f t="shared" si="3684"/>
        <v>7.8308940095667826E-5</v>
      </c>
      <c r="BD3160" s="13">
        <f t="shared" si="3685"/>
        <v>2.2370691694474469E-4</v>
      </c>
      <c r="BE3160" s="13">
        <f t="shared" si="3686"/>
        <v>4.3322715725466367E-4</v>
      </c>
      <c r="BF3160" s="13">
        <f t="shared" si="3687"/>
        <v>4.1949031426085764E-4</v>
      </c>
      <c r="BG3160" s="13">
        <f t="shared" si="3688"/>
        <v>2.7079269433584387E-4</v>
      </c>
      <c r="BH3160" s="13">
        <f t="shared" si="3689"/>
        <v>1.311031759485396E-4</v>
      </c>
      <c r="BI3160" s="13">
        <f t="shared" si="3690"/>
        <v>5.0778453343284537E-5</v>
      </c>
      <c r="BJ3160" s="14">
        <f t="shared" si="3691"/>
        <v>0.52885396431265674</v>
      </c>
      <c r="BK3160" s="14">
        <f t="shared" si="3692"/>
        <v>0.22462288055076032</v>
      </c>
      <c r="BL3160" s="14">
        <f t="shared" si="3693"/>
        <v>0.23258352514070757</v>
      </c>
      <c r="BM3160" s="14">
        <f t="shared" si="3694"/>
        <v>0.61434897039333858</v>
      </c>
      <c r="BN3160" s="14">
        <f t="shared" si="3695"/>
        <v>0.38150530284900086</v>
      </c>
    </row>
    <row r="3161" spans="1:66" x14ac:dyDescent="0.25">
      <c r="A3161" t="s">
        <v>22</v>
      </c>
      <c r="B3161" t="s">
        <v>162</v>
      </c>
      <c r="C3161" t="s">
        <v>24</v>
      </c>
      <c r="D3161" s="7" t="s">
        <v>571</v>
      </c>
      <c r="E3161" s="10">
        <f>VLOOKUP(A3161,home!$A$2:$E$405,3,FALSE)</f>
        <v>1.6666666666666701</v>
      </c>
      <c r="F3161" s="10">
        <f>VLOOKUP(B3161,home!$B$2:$E$405,3,FALSE)</f>
        <v>1.05</v>
      </c>
      <c r="G3161" s="10">
        <f>VLOOKUP(C3161,away!$B$2:$E$405,4,FALSE)</f>
        <v>0.9</v>
      </c>
      <c r="H3161" s="10">
        <f>VLOOKUP(A3161,away!$A$2:$E$405,3,FALSE)</f>
        <v>1.38</v>
      </c>
      <c r="I3161" s="10">
        <f>VLOOKUP(C3161,away!$B$2:$E$405,3,FALSE)</f>
        <v>1.05</v>
      </c>
      <c r="J3161" s="10">
        <f>VLOOKUP(B3161,home!$B$2:$E$405,4,FALSE)</f>
        <v>1.05</v>
      </c>
      <c r="K3161" s="12">
        <f t="shared" si="3640"/>
        <v>1.5750000000000033</v>
      </c>
      <c r="L3161" s="12">
        <f t="shared" si="3641"/>
        <v>1.52145</v>
      </c>
      <c r="M3161" s="13">
        <f t="shared" si="3642"/>
        <v>4.5209411264548145E-2</v>
      </c>
      <c r="N3161" s="13">
        <f t="shared" si="3643"/>
        <v>7.1204822741663482E-2</v>
      </c>
      <c r="O3161" s="13">
        <f t="shared" si="3644"/>
        <v>6.8783858768446782E-2</v>
      </c>
      <c r="P3161" s="13">
        <f t="shared" si="3645"/>
        <v>0.1083345775603039</v>
      </c>
      <c r="Q3161" s="13">
        <f t="shared" si="3646"/>
        <v>5.6073797909060114E-2</v>
      </c>
      <c r="R3161" s="13">
        <f t="shared" si="3647"/>
        <v>5.2325600961626681E-2</v>
      </c>
      <c r="S3161" s="13">
        <f t="shared" si="3648"/>
        <v>6.490009694271788E-2</v>
      </c>
      <c r="T3161" s="13">
        <f t="shared" si="3649"/>
        <v>8.5313479828739519E-2</v>
      </c>
      <c r="U3161" s="13">
        <f t="shared" si="3650"/>
        <v>8.2412821514562196E-2</v>
      </c>
      <c r="V3161" s="13">
        <f t="shared" si="3651"/>
        <v>1.72798941863622E-2</v>
      </c>
      <c r="W3161" s="13">
        <f t="shared" si="3652"/>
        <v>2.943874390225662E-2</v>
      </c>
      <c r="X3161" s="13">
        <f t="shared" si="3653"/>
        <v>4.4789576910088336E-2</v>
      </c>
      <c r="Y3161" s="13">
        <f t="shared" si="3654"/>
        <v>3.4072550894926952E-2</v>
      </c>
      <c r="Z3161" s="13">
        <f t="shared" si="3655"/>
        <v>2.6536928527688963E-2</v>
      </c>
      <c r="AA3161" s="13">
        <f t="shared" si="3656"/>
        <v>4.1795662431110207E-2</v>
      </c>
      <c r="AB3161" s="13">
        <f t="shared" si="3657"/>
        <v>3.2914084164499362E-2</v>
      </c>
      <c r="AC3161" s="13">
        <f t="shared" si="3658"/>
        <v>2.5879706025312074E-3</v>
      </c>
      <c r="AD3161" s="13">
        <f t="shared" si="3659"/>
        <v>1.1591505411513573E-2</v>
      </c>
      <c r="AE3161" s="13">
        <f t="shared" si="3660"/>
        <v>1.7635895908347327E-2</v>
      </c>
      <c r="AF3161" s="13">
        <f t="shared" si="3661"/>
        <v>1.3416066914877522E-2</v>
      </c>
      <c r="AG3161" s="13">
        <f t="shared" si="3662"/>
        <v>6.8039583358801342E-3</v>
      </c>
      <c r="AH3161" s="13">
        <f t="shared" si="3663"/>
        <v>1.0093652477113094E-2</v>
      </c>
      <c r="AI3161" s="13">
        <f t="shared" si="3664"/>
        <v>1.5897502651453156E-2</v>
      </c>
      <c r="AJ3161" s="13">
        <f t="shared" si="3665"/>
        <v>1.2519283338019389E-2</v>
      </c>
      <c r="AK3161" s="13">
        <f t="shared" si="3666"/>
        <v>6.5726237524601928E-3</v>
      </c>
      <c r="AL3161" s="13">
        <f t="shared" si="3667"/>
        <v>2.4806047601293012E-4</v>
      </c>
      <c r="AM3161" s="13">
        <f t="shared" si="3668"/>
        <v>3.6513242046267826E-3</v>
      </c>
      <c r="AN3161" s="13">
        <f t="shared" si="3669"/>
        <v>5.5553072111294184E-3</v>
      </c>
      <c r="AO3161" s="13">
        <f t="shared" si="3670"/>
        <v>4.2260610781864275E-3</v>
      </c>
      <c r="AP3161" s="13">
        <f t="shared" si="3671"/>
        <v>2.1432468758022464E-3</v>
      </c>
      <c r="AQ3161" s="13">
        <f t="shared" si="3672"/>
        <v>8.1521073979733192E-4</v>
      </c>
      <c r="AR3161" s="13">
        <f t="shared" si="3673"/>
        <v>3.071397512260743E-3</v>
      </c>
      <c r="AS3161" s="13">
        <f t="shared" si="3674"/>
        <v>4.8374510818106802E-3</v>
      </c>
      <c r="AT3161" s="13">
        <f t="shared" si="3675"/>
        <v>3.8094927269259195E-3</v>
      </c>
      <c r="AU3161" s="13">
        <f t="shared" si="3676"/>
        <v>1.999983681636112E-3</v>
      </c>
      <c r="AV3161" s="13">
        <f t="shared" si="3677"/>
        <v>7.874935746442211E-4</v>
      </c>
      <c r="AW3161" s="13">
        <f t="shared" si="3678"/>
        <v>1.6511757991306947E-5</v>
      </c>
      <c r="AX3161" s="13">
        <f t="shared" si="3679"/>
        <v>9.5847260371453229E-4</v>
      </c>
      <c r="AY3161" s="13">
        <f t="shared" si="3680"/>
        <v>1.4582681429214752E-3</v>
      </c>
      <c r="AZ3161" s="13">
        <f t="shared" si="3681"/>
        <v>1.1093410330239393E-3</v>
      </c>
      <c r="BA3161" s="13">
        <f t="shared" si="3682"/>
        <v>5.6260230489809076E-4</v>
      </c>
      <c r="BB3161" s="13">
        <f t="shared" si="3683"/>
        <v>2.1399281919680006E-4</v>
      </c>
      <c r="BC3161" s="13">
        <f t="shared" si="3684"/>
        <v>6.5115874953394271E-5</v>
      </c>
      <c r="BD3161" s="13">
        <f t="shared" si="3685"/>
        <v>7.7882962417151762E-4</v>
      </c>
      <c r="BE3161" s="13">
        <f t="shared" si="3686"/>
        <v>1.2266566580701429E-3</v>
      </c>
      <c r="BF3161" s="13">
        <f t="shared" si="3687"/>
        <v>9.6599211823023966E-4</v>
      </c>
      <c r="BG3161" s="13">
        <f t="shared" si="3688"/>
        <v>5.0714586207087689E-4</v>
      </c>
      <c r="BH3161" s="13">
        <f t="shared" si="3689"/>
        <v>1.9968868319040827E-4</v>
      </c>
      <c r="BI3161" s="13">
        <f t="shared" si="3690"/>
        <v>6.2901935204978725E-5</v>
      </c>
      <c r="BJ3161" s="14">
        <f t="shared" si="3691"/>
        <v>0.39109934164560395</v>
      </c>
      <c r="BK3161" s="14">
        <f t="shared" si="3692"/>
        <v>0.2400182791753977</v>
      </c>
      <c r="BL3161" s="14">
        <f t="shared" si="3693"/>
        <v>0.34156212351750698</v>
      </c>
      <c r="BM3161" s="14">
        <f t="shared" si="3694"/>
        <v>0.5958428472756182</v>
      </c>
      <c r="BN3161" s="14">
        <f t="shared" si="3695"/>
        <v>0.40193206920564911</v>
      </c>
    </row>
    <row r="3162" spans="1:66" x14ac:dyDescent="0.25">
      <c r="A3162" t="s">
        <v>22</v>
      </c>
      <c r="B3162" t="s">
        <v>263</v>
      </c>
      <c r="C3162" t="s">
        <v>165</v>
      </c>
      <c r="D3162" s="7" t="s">
        <v>571</v>
      </c>
      <c r="E3162" s="10">
        <f>VLOOKUP(A3162,home!$A$2:$E$405,3,FALSE)</f>
        <v>1.6666666666666701</v>
      </c>
      <c r="F3162" s="10">
        <f>VLOOKUP(B3162,home!$B$2:$E$405,3,FALSE)</f>
        <v>1.71</v>
      </c>
      <c r="G3162" s="10">
        <f>VLOOKUP(C3162,away!$B$2:$E$405,4,FALSE)</f>
        <v>1.88</v>
      </c>
      <c r="H3162" s="10">
        <f>VLOOKUP(A3162,away!$A$2:$E$405,3,FALSE)</f>
        <v>1.38</v>
      </c>
      <c r="I3162" s="10">
        <f>VLOOKUP(C3162,away!$B$2:$E$405,3,FALSE)</f>
        <v>0.6</v>
      </c>
      <c r="J3162" s="10">
        <f>VLOOKUP(B3162,home!$B$2:$E$405,4,FALSE)</f>
        <v>1.71</v>
      </c>
      <c r="K3162" s="12">
        <f t="shared" si="3640"/>
        <v>5.3580000000000103</v>
      </c>
      <c r="L3162" s="12">
        <f t="shared" si="3641"/>
        <v>1.4158799999999998</v>
      </c>
      <c r="M3162" s="13">
        <f t="shared" si="3642"/>
        <v>1.14325022342091E-3</v>
      </c>
      <c r="N3162" s="13">
        <f t="shared" si="3643"/>
        <v>6.1255346970892468E-3</v>
      </c>
      <c r="O3162" s="13">
        <f t="shared" si="3644"/>
        <v>1.6187051263371979E-3</v>
      </c>
      <c r="P3162" s="13">
        <f t="shared" si="3645"/>
        <v>8.6730220669147227E-3</v>
      </c>
      <c r="Q3162" s="13">
        <f t="shared" si="3646"/>
        <v>1.6410307453502127E-2</v>
      </c>
      <c r="R3162" s="13">
        <f t="shared" si="3647"/>
        <v>1.145946107139156E-3</v>
      </c>
      <c r="S3162" s="13">
        <f t="shared" si="3648"/>
        <v>1.6449004389456297E-2</v>
      </c>
      <c r="T3162" s="13">
        <f t="shared" si="3649"/>
        <v>2.3235026117264593E-2</v>
      </c>
      <c r="U3162" s="13">
        <f t="shared" si="3650"/>
        <v>6.1399792420516082E-3</v>
      </c>
      <c r="V3162" s="13">
        <f t="shared" si="3651"/>
        <v>1.3865203991402982E-2</v>
      </c>
      <c r="W3162" s="13">
        <f t="shared" si="3652"/>
        <v>2.930880911195486E-2</v>
      </c>
      <c r="X3162" s="13">
        <f t="shared" si="3653"/>
        <v>4.1497756645434647E-2</v>
      </c>
      <c r="Y3162" s="13">
        <f t="shared" si="3654"/>
        <v>2.9377921839569002E-2</v>
      </c>
      <c r="Z3162" s="13">
        <f t="shared" si="3655"/>
        <v>5.408407247253958E-4</v>
      </c>
      <c r="AA3162" s="13">
        <f t="shared" si="3656"/>
        <v>2.8978246030786758E-3</v>
      </c>
      <c r="AB3162" s="13">
        <f t="shared" si="3657"/>
        <v>7.7632721116477899E-3</v>
      </c>
      <c r="AC3162" s="13">
        <f t="shared" si="3658"/>
        <v>6.5740868510330633E-3</v>
      </c>
      <c r="AD3162" s="13">
        <f t="shared" si="3659"/>
        <v>3.9259149805463613E-2</v>
      </c>
      <c r="AE3162" s="13">
        <f t="shared" si="3660"/>
        <v>5.5586245026559816E-2</v>
      </c>
      <c r="AF3162" s="13">
        <f t="shared" si="3661"/>
        <v>3.9351726304102753E-2</v>
      </c>
      <c r="AG3162" s="13">
        <f t="shared" si="3662"/>
        <v>1.8572440746484328E-2</v>
      </c>
      <c r="AH3162" s="13">
        <f t="shared" si="3663"/>
        <v>1.914413913310485E-4</v>
      </c>
      <c r="AI3162" s="13">
        <f t="shared" si="3664"/>
        <v>1.0257429747517596E-3</v>
      </c>
      <c r="AJ3162" s="13">
        <f t="shared" si="3665"/>
        <v>2.7479654293599701E-3</v>
      </c>
      <c r="AK3162" s="13">
        <f t="shared" si="3666"/>
        <v>4.9078662568369166E-3</v>
      </c>
      <c r="AL3162" s="13">
        <f t="shared" si="3667"/>
        <v>1.9949158691861149E-3</v>
      </c>
      <c r="AM3162" s="13">
        <f t="shared" si="3668"/>
        <v>4.2070104931534874E-2</v>
      </c>
      <c r="AN3162" s="13">
        <f t="shared" si="3669"/>
        <v>5.9566220170461599E-2</v>
      </c>
      <c r="AO3162" s="13">
        <f t="shared" si="3670"/>
        <v>4.2169309907476582E-2</v>
      </c>
      <c r="AP3162" s="13">
        <f t="shared" si="3671"/>
        <v>1.990222750393264E-2</v>
      </c>
      <c r="AQ3162" s="13">
        <f t="shared" si="3672"/>
        <v>7.0447914695670414E-3</v>
      </c>
      <c r="AR3162" s="13">
        <f t="shared" si="3673"/>
        <v>5.4211607431560936E-5</v>
      </c>
      <c r="AS3162" s="13">
        <f t="shared" si="3674"/>
        <v>2.90465792618304E-4</v>
      </c>
      <c r="AT3162" s="13">
        <f t="shared" si="3675"/>
        <v>7.7815785842443822E-4</v>
      </c>
      <c r="AU3162" s="13">
        <f t="shared" si="3676"/>
        <v>1.3897899351460496E-3</v>
      </c>
      <c r="AV3162" s="13">
        <f t="shared" si="3677"/>
        <v>1.861623618128137E-3</v>
      </c>
      <c r="AW3162" s="13">
        <f t="shared" si="3678"/>
        <v>4.2038890040181198E-4</v>
      </c>
      <c r="AX3162" s="13">
        <f t="shared" si="3679"/>
        <v>3.7568603703860719E-2</v>
      </c>
      <c r="AY3162" s="13">
        <f t="shared" si="3680"/>
        <v>5.319263461222231E-2</v>
      </c>
      <c r="AZ3162" s="13">
        <f t="shared" si="3681"/>
        <v>3.7657193747376659E-2</v>
      </c>
      <c r="BA3162" s="13">
        <f t="shared" si="3682"/>
        <v>1.7772689161011882E-2</v>
      </c>
      <c r="BB3162" s="13">
        <f t="shared" si="3683"/>
        <v>6.2909987823233805E-3</v>
      </c>
      <c r="BC3162" s="13">
        <f t="shared" si="3684"/>
        <v>1.7814598711832039E-3</v>
      </c>
      <c r="BD3162" s="13">
        <f t="shared" si="3685"/>
        <v>1.2792855121699735E-5</v>
      </c>
      <c r="BE3162" s="13">
        <f t="shared" si="3686"/>
        <v>6.8544117742067303E-5</v>
      </c>
      <c r="BF3162" s="13">
        <f t="shared" si="3687"/>
        <v>1.8362969143099871E-4</v>
      </c>
      <c r="BG3162" s="13">
        <f t="shared" si="3688"/>
        <v>3.2796262889576435E-4</v>
      </c>
      <c r="BH3162" s="13">
        <f t="shared" si="3689"/>
        <v>4.3930594140587721E-4</v>
      </c>
      <c r="BI3162" s="13">
        <f t="shared" si="3690"/>
        <v>4.7076024681053883E-4</v>
      </c>
      <c r="BJ3162" s="14">
        <f t="shared" si="3691"/>
        <v>0.62374115160837595</v>
      </c>
      <c r="BK3162" s="14">
        <f t="shared" si="3692"/>
        <v>0.1018921180036364</v>
      </c>
      <c r="BL3162" s="14">
        <f t="shared" si="3693"/>
        <v>3.4315987535689561E-2</v>
      </c>
      <c r="BM3162" s="14">
        <f t="shared" si="3694"/>
        <v>0.67260108648620343</v>
      </c>
      <c r="BN3162" s="14">
        <f t="shared" si="3695"/>
        <v>3.5116765674403361E-2</v>
      </c>
    </row>
    <row r="3163" spans="1:66" x14ac:dyDescent="0.25">
      <c r="A3163" t="s">
        <v>22</v>
      </c>
      <c r="B3163" t="s">
        <v>262</v>
      </c>
      <c r="C3163" t="s">
        <v>291</v>
      </c>
      <c r="D3163" s="7" t="s">
        <v>571</v>
      </c>
      <c r="E3163" s="10">
        <f>VLOOKUP(A3163,home!$A$2:$E$405,3,FALSE)</f>
        <v>1.6666666666666701</v>
      </c>
      <c r="F3163" s="10">
        <f>VLOOKUP(B3163,home!$B$2:$E$405,3,FALSE)</f>
        <v>0.6</v>
      </c>
      <c r="G3163" s="10">
        <f>VLOOKUP(C3163,away!$B$2:$E$405,4,FALSE)</f>
        <v>0.82</v>
      </c>
      <c r="H3163" s="10">
        <f>VLOOKUP(A3163,away!$A$2:$E$405,3,FALSE)</f>
        <v>1.38</v>
      </c>
      <c r="I3163" s="10">
        <f>VLOOKUP(C3163,away!$B$2:$E$405,3,FALSE)</f>
        <v>1.43</v>
      </c>
      <c r="J3163" s="10">
        <f>VLOOKUP(B3163,home!$B$2:$E$405,4,FALSE)</f>
        <v>0.6</v>
      </c>
      <c r="K3163" s="12">
        <f t="shared" si="3640"/>
        <v>0.82000000000000162</v>
      </c>
      <c r="L3163" s="12">
        <f t="shared" si="3641"/>
        <v>1.1840399999999998</v>
      </c>
      <c r="M3163" s="13">
        <f t="shared" si="3642"/>
        <v>0.13478963165069885</v>
      </c>
      <c r="N3163" s="13">
        <f t="shared" si="3643"/>
        <v>0.11052749795357329</v>
      </c>
      <c r="O3163" s="13">
        <f t="shared" si="3644"/>
        <v>0.15959631545969341</v>
      </c>
      <c r="P3163" s="13">
        <f t="shared" si="3645"/>
        <v>0.13086897867694888</v>
      </c>
      <c r="Q3163" s="13">
        <f t="shared" si="3646"/>
        <v>4.5316274160965127E-2</v>
      </c>
      <c r="R3163" s="13">
        <f t="shared" si="3647"/>
        <v>9.4484210678447686E-2</v>
      </c>
      <c r="S3163" s="13">
        <f t="shared" si="3648"/>
        <v>3.1765591630094236E-2</v>
      </c>
      <c r="T3163" s="13">
        <f t="shared" si="3649"/>
        <v>5.3656281257549135E-2</v>
      </c>
      <c r="U3163" s="13">
        <f t="shared" si="3650"/>
        <v>7.7477052756327269E-2</v>
      </c>
      <c r="V3163" s="13">
        <f t="shared" si="3651"/>
        <v>3.4268466125812686E-3</v>
      </c>
      <c r="W3163" s="13">
        <f t="shared" si="3652"/>
        <v>1.2386448270663828E-2</v>
      </c>
      <c r="X3163" s="13">
        <f t="shared" si="3653"/>
        <v>1.4666050210396794E-2</v>
      </c>
      <c r="Y3163" s="13">
        <f t="shared" si="3654"/>
        <v>8.6825950455591081E-3</v>
      </c>
      <c r="Z3163" s="13">
        <f t="shared" si="3655"/>
        <v>3.729102827056973E-2</v>
      </c>
      <c r="AA3163" s="13">
        <f t="shared" si="3656"/>
        <v>3.0578643181867243E-2</v>
      </c>
      <c r="AB3163" s="13">
        <f t="shared" si="3657"/>
        <v>1.2537243704565592E-2</v>
      </c>
      <c r="AC3163" s="13">
        <f t="shared" si="3658"/>
        <v>2.0794807748698767E-4</v>
      </c>
      <c r="AD3163" s="13">
        <f t="shared" si="3659"/>
        <v>2.5392218954860897E-3</v>
      </c>
      <c r="AE3163" s="13">
        <f t="shared" si="3660"/>
        <v>3.0065402931313484E-3</v>
      </c>
      <c r="AF3163" s="13">
        <f t="shared" si="3661"/>
        <v>1.7799319843396207E-3</v>
      </c>
      <c r="AG3163" s="13">
        <f t="shared" si="3662"/>
        <v>7.025035555791615E-4</v>
      </c>
      <c r="AH3163" s="13">
        <f t="shared" si="3663"/>
        <v>1.1038517278371351E-2</v>
      </c>
      <c r="AI3163" s="13">
        <f t="shared" si="3664"/>
        <v>9.051584168264527E-3</v>
      </c>
      <c r="AJ3163" s="13">
        <f t="shared" si="3665"/>
        <v>3.7111495089884624E-3</v>
      </c>
      <c r="AK3163" s="13">
        <f t="shared" si="3666"/>
        <v>1.0143808657901818E-3</v>
      </c>
      <c r="AL3163" s="13">
        <f t="shared" si="3667"/>
        <v>8.0759780067003305E-6</v>
      </c>
      <c r="AM3163" s="13">
        <f t="shared" si="3668"/>
        <v>4.1643239085971964E-4</v>
      </c>
      <c r="AN3163" s="13">
        <f t="shared" si="3669"/>
        <v>4.9307260807354225E-4</v>
      </c>
      <c r="AO3163" s="13">
        <f t="shared" si="3670"/>
        <v>2.9190884543169846E-4</v>
      </c>
      <c r="AP3163" s="13">
        <f t="shared" si="3671"/>
        <v>1.1521058311498275E-4</v>
      </c>
      <c r="AQ3163" s="13">
        <f t="shared" si="3672"/>
        <v>3.4103484707866057E-5</v>
      </c>
      <c r="AR3163" s="13">
        <f t="shared" si="3673"/>
        <v>2.6140091996565578E-3</v>
      </c>
      <c r="AS3163" s="13">
        <f t="shared" si="3674"/>
        <v>2.1434875437183819E-3</v>
      </c>
      <c r="AT3163" s="13">
        <f t="shared" si="3675"/>
        <v>8.7882989292453815E-4</v>
      </c>
      <c r="AU3163" s="13">
        <f t="shared" si="3676"/>
        <v>2.4021350406604091E-4</v>
      </c>
      <c r="AV3163" s="13">
        <f t="shared" si="3677"/>
        <v>4.9243768333538485E-5</v>
      </c>
      <c r="AW3163" s="13">
        <f t="shared" si="3678"/>
        <v>2.1780751164510708E-7</v>
      </c>
      <c r="AX3163" s="13">
        <f t="shared" si="3679"/>
        <v>5.6912426750828428E-5</v>
      </c>
      <c r="AY3163" s="13">
        <f t="shared" si="3680"/>
        <v>6.7386589770050879E-5</v>
      </c>
      <c r="AZ3163" s="13">
        <f t="shared" si="3681"/>
        <v>3.989420887566551E-5</v>
      </c>
      <c r="BA3163" s="13">
        <f t="shared" si="3682"/>
        <v>1.5745446359047664E-5</v>
      </c>
      <c r="BB3163" s="13">
        <f t="shared" si="3683"/>
        <v>4.6608095767417014E-6</v>
      </c>
      <c r="BC3163" s="13">
        <f t="shared" si="3684"/>
        <v>1.1037169942490467E-6</v>
      </c>
      <c r="BD3163" s="13">
        <f t="shared" si="3685"/>
        <v>5.1584857546022565E-4</v>
      </c>
      <c r="BE3163" s="13">
        <f t="shared" si="3686"/>
        <v>4.2299583187738594E-4</v>
      </c>
      <c r="BF3163" s="13">
        <f t="shared" si="3687"/>
        <v>1.7342829106972853E-4</v>
      </c>
      <c r="BG3163" s="13">
        <f t="shared" si="3688"/>
        <v>4.7403732892392567E-5</v>
      </c>
      <c r="BH3163" s="13">
        <f t="shared" si="3689"/>
        <v>9.717765242940494E-6</v>
      </c>
      <c r="BI3163" s="13">
        <f t="shared" si="3690"/>
        <v>1.5937134998422447E-6</v>
      </c>
      <c r="BJ3163" s="14">
        <f t="shared" si="3691"/>
        <v>0.25479977573775786</v>
      </c>
      <c r="BK3163" s="14">
        <f t="shared" si="3692"/>
        <v>0.30113445921558696</v>
      </c>
      <c r="BL3163" s="14">
        <f t="shared" si="3693"/>
        <v>0.4065858694210574</v>
      </c>
      <c r="BM3163" s="14">
        <f t="shared" si="3694"/>
        <v>0.32416105528238637</v>
      </c>
      <c r="BN3163" s="14">
        <f t="shared" si="3695"/>
        <v>0.67558290858032732</v>
      </c>
    </row>
    <row r="3164" spans="1:66" x14ac:dyDescent="0.25">
      <c r="A3164" t="s">
        <v>22</v>
      </c>
      <c r="B3164" t="s">
        <v>259</v>
      </c>
      <c r="C3164" t="s">
        <v>255</v>
      </c>
      <c r="D3164" s="7" t="s">
        <v>571</v>
      </c>
      <c r="E3164" s="10">
        <f>VLOOKUP(A3164,home!$A$2:$E$405,3,FALSE)</f>
        <v>1.6666666666666701</v>
      </c>
      <c r="F3164" s="10">
        <f>VLOOKUP(B3164,home!$B$2:$E$405,3,FALSE)</f>
        <v>0.75</v>
      </c>
      <c r="G3164" s="10">
        <f>VLOOKUP(C3164,away!$B$2:$E$405,4,FALSE)</f>
        <v>0.53</v>
      </c>
      <c r="H3164" s="10">
        <f>VLOOKUP(A3164,away!$A$2:$E$405,3,FALSE)</f>
        <v>1.38</v>
      </c>
      <c r="I3164" s="10">
        <f>VLOOKUP(C3164,away!$B$2:$E$405,3,FALSE)</f>
        <v>1.27</v>
      </c>
      <c r="J3164" s="10">
        <f>VLOOKUP(B3164,home!$B$2:$E$405,4,FALSE)</f>
        <v>0.75</v>
      </c>
      <c r="K3164" s="12">
        <f t="shared" si="3640"/>
        <v>0.66250000000000142</v>
      </c>
      <c r="L3164" s="12">
        <f t="shared" si="3641"/>
        <v>1.3144499999999999</v>
      </c>
      <c r="M3164" s="13">
        <f t="shared" si="3642"/>
        <v>0.13849099133262679</v>
      </c>
      <c r="N3164" s="13">
        <f t="shared" si="3643"/>
        <v>9.175028175786544E-2</v>
      </c>
      <c r="O3164" s="13">
        <f t="shared" si="3644"/>
        <v>0.18203948355717126</v>
      </c>
      <c r="P3164" s="13">
        <f t="shared" si="3645"/>
        <v>0.12060115785662621</v>
      </c>
      <c r="Q3164" s="13">
        <f t="shared" si="3646"/>
        <v>3.0392280832292992E-2</v>
      </c>
      <c r="R3164" s="13">
        <f t="shared" si="3647"/>
        <v>0.11964089958086192</v>
      </c>
      <c r="S3164" s="13">
        <f t="shared" si="3648"/>
        <v>2.6255569290831449E-2</v>
      </c>
      <c r="T3164" s="13">
        <f t="shared" si="3649"/>
        <v>3.9949133540007516E-2</v>
      </c>
      <c r="U3164" s="13">
        <f t="shared" si="3650"/>
        <v>7.9262095972321187E-2</v>
      </c>
      <c r="V3164" s="13">
        <f t="shared" si="3651"/>
        <v>2.540439655388436E-3</v>
      </c>
      <c r="W3164" s="13">
        <f t="shared" si="3652"/>
        <v>6.7116286837980519E-3</v>
      </c>
      <c r="X3164" s="13">
        <f t="shared" si="3653"/>
        <v>8.8221003234183488E-3</v>
      </c>
      <c r="Y3164" s="13">
        <f t="shared" si="3654"/>
        <v>5.7981048850586255E-3</v>
      </c>
      <c r="Z3164" s="13">
        <f t="shared" si="3655"/>
        <v>5.2420660151354631E-2</v>
      </c>
      <c r="AA3164" s="13">
        <f t="shared" si="3656"/>
        <v>3.4728687350272514E-2</v>
      </c>
      <c r="AB3164" s="13">
        <f t="shared" si="3657"/>
        <v>1.1503877684777794E-2</v>
      </c>
      <c r="AC3164" s="13">
        <f t="shared" si="3658"/>
        <v>1.3826709997370544E-4</v>
      </c>
      <c r="AD3164" s="13">
        <f t="shared" si="3659"/>
        <v>1.1116135007540546E-3</v>
      </c>
      <c r="AE3164" s="13">
        <f t="shared" si="3660"/>
        <v>1.4611603660661667E-3</v>
      </c>
      <c r="AF3164" s="13">
        <f t="shared" si="3661"/>
        <v>9.6031112158783674E-4</v>
      </c>
      <c r="AG3164" s="13">
        <f t="shared" si="3662"/>
        <v>4.2076031792371053E-4</v>
      </c>
      <c r="AH3164" s="13">
        <f t="shared" si="3663"/>
        <v>1.722608418398704E-2</v>
      </c>
      <c r="AI3164" s="13">
        <f t="shared" si="3664"/>
        <v>1.1412280771891437E-2</v>
      </c>
      <c r="AJ3164" s="13">
        <f t="shared" si="3665"/>
        <v>3.7803180056890464E-3</v>
      </c>
      <c r="AK3164" s="13">
        <f t="shared" si="3666"/>
        <v>8.3482022625633312E-4</v>
      </c>
      <c r="AL3164" s="13">
        <f t="shared" si="3667"/>
        <v>4.8162475233515909E-6</v>
      </c>
      <c r="AM3164" s="13">
        <f t="shared" si="3668"/>
        <v>1.4728878884991259E-4</v>
      </c>
      <c r="AN3164" s="13">
        <f t="shared" si="3669"/>
        <v>1.9360374850376758E-4</v>
      </c>
      <c r="AO3164" s="13">
        <f t="shared" si="3670"/>
        <v>1.2724122361038869E-4</v>
      </c>
      <c r="AP3164" s="13">
        <f t="shared" si="3671"/>
        <v>5.5750742124891779E-5</v>
      </c>
      <c r="AQ3164" s="13">
        <f t="shared" si="3672"/>
        <v>1.8320390746516016E-5</v>
      </c>
      <c r="AR3164" s="13">
        <f t="shared" si="3673"/>
        <v>4.528565271128349E-3</v>
      </c>
      <c r="AS3164" s="13">
        <f t="shared" si="3674"/>
        <v>3.0001744921225371E-3</v>
      </c>
      <c r="AT3164" s="13">
        <f t="shared" si="3675"/>
        <v>9.938078005155926E-4</v>
      </c>
      <c r="AU3164" s="13">
        <f t="shared" si="3676"/>
        <v>2.1946588928052721E-4</v>
      </c>
      <c r="AV3164" s="13">
        <f t="shared" si="3677"/>
        <v>3.634903791208739E-5</v>
      </c>
      <c r="AW3164" s="13">
        <f t="shared" si="3678"/>
        <v>1.1650276997384867E-7</v>
      </c>
      <c r="AX3164" s="13">
        <f t="shared" si="3679"/>
        <v>1.6263137102177877E-5</v>
      </c>
      <c r="AY3164" s="13">
        <f t="shared" si="3680"/>
        <v>2.1377080563957709E-5</v>
      </c>
      <c r="AZ3164" s="13">
        <f t="shared" si="3681"/>
        <v>1.404955177364711E-5</v>
      </c>
      <c r="BA3164" s="13">
        <f t="shared" si="3682"/>
        <v>6.1558111096234789E-6</v>
      </c>
      <c r="BB3164" s="13">
        <f t="shared" si="3683"/>
        <v>2.0228764782611472E-6</v>
      </c>
      <c r="BC3164" s="13">
        <f t="shared" si="3684"/>
        <v>5.3179399737007247E-7</v>
      </c>
      <c r="BD3164" s="13">
        <f t="shared" si="3685"/>
        <v>9.9209543677244321E-4</v>
      </c>
      <c r="BE3164" s="13">
        <f t="shared" si="3686"/>
        <v>6.5726322686174505E-4</v>
      </c>
      <c r="BF3164" s="13">
        <f t="shared" si="3687"/>
        <v>2.1771844389795349E-4</v>
      </c>
      <c r="BG3164" s="13">
        <f t="shared" si="3688"/>
        <v>4.8079489694131516E-5</v>
      </c>
      <c r="BH3164" s="13">
        <f t="shared" si="3689"/>
        <v>7.9631654805905475E-6</v>
      </c>
      <c r="BI3164" s="13">
        <f t="shared" si="3690"/>
        <v>1.0551194261782503E-6</v>
      </c>
      <c r="BJ3164" s="14">
        <f t="shared" si="3691"/>
        <v>0.18797998047363326</v>
      </c>
      <c r="BK3164" s="14">
        <f t="shared" si="3692"/>
        <v>0.28805261856353387</v>
      </c>
      <c r="BL3164" s="14">
        <f t="shared" si="3693"/>
        <v>0.4711310847063207</v>
      </c>
      <c r="BM3164" s="14">
        <f t="shared" si="3694"/>
        <v>0.3166479883996039</v>
      </c>
      <c r="BN3164" s="14">
        <f t="shared" si="3695"/>
        <v>0.68291509491744451</v>
      </c>
    </row>
    <row r="3165" spans="1:66" x14ac:dyDescent="0.25">
      <c r="A3165" t="s">
        <v>25</v>
      </c>
      <c r="B3165" t="s">
        <v>260</v>
      </c>
      <c r="C3165" t="s">
        <v>173</v>
      </c>
      <c r="D3165" s="7" t="s">
        <v>571</v>
      </c>
      <c r="E3165" s="10">
        <f>VLOOKUP(A3165,home!$A$2:$E$405,3,FALSE)</f>
        <v>1.38</v>
      </c>
      <c r="F3165" s="10">
        <f>VLOOKUP(B3165,home!$B$2:$E$405,3,FALSE)</f>
        <v>0.52</v>
      </c>
      <c r="G3165" s="10">
        <f>VLOOKUP(C3165,away!$B$2:$E$405,4,FALSE)</f>
        <v>0.72</v>
      </c>
      <c r="H3165" s="10">
        <f>VLOOKUP(A3165,away!$A$2:$E$405,3,FALSE)</f>
        <v>1.17333333333333</v>
      </c>
      <c r="I3165" s="10">
        <f>VLOOKUP(C3165,away!$B$2:$E$405,3,FALSE)</f>
        <v>1.36</v>
      </c>
      <c r="J3165" s="10">
        <f>VLOOKUP(B3165,home!$B$2:$E$405,4,FALSE)</f>
        <v>0.52</v>
      </c>
      <c r="K3165" s="12">
        <f t="shared" si="3640"/>
        <v>0.51667200000000002</v>
      </c>
      <c r="L3165" s="12">
        <f t="shared" si="3641"/>
        <v>0.82978133333333115</v>
      </c>
      <c r="M3165" s="13">
        <f t="shared" si="3642"/>
        <v>0.26016133183772894</v>
      </c>
      <c r="N3165" s="13">
        <f t="shared" si="3643"/>
        <v>0.13441807564326308</v>
      </c>
      <c r="O3165" s="13">
        <f t="shared" si="3644"/>
        <v>0.21587701681408594</v>
      </c>
      <c r="P3165" s="13">
        <f t="shared" si="3645"/>
        <v>0.1115376100313674</v>
      </c>
      <c r="Q3165" s="13">
        <f t="shared" si="3646"/>
        <v>3.4725027989378023E-2</v>
      </c>
      <c r="R3165" s="13">
        <f t="shared" si="3647"/>
        <v>8.9565359424007077E-2</v>
      </c>
      <c r="S3165" s="13">
        <f t="shared" si="3648"/>
        <v>1.1954734360051844E-2</v>
      </c>
      <c r="T3165" s="13">
        <f t="shared" si="3649"/>
        <v>2.8814180025063335E-2</v>
      </c>
      <c r="U3165" s="13">
        <f t="shared" si="3650"/>
        <v>4.6275913384320584E-2</v>
      </c>
      <c r="V3165" s="13">
        <f t="shared" si="3651"/>
        <v>5.694767634550949E-4</v>
      </c>
      <c r="W3165" s="13">
        <f t="shared" si="3652"/>
        <v>5.9804832204426398E-3</v>
      </c>
      <c r="X3165" s="13">
        <f t="shared" si="3653"/>
        <v>4.962493340636507E-3</v>
      </c>
      <c r="Y3165" s="13">
        <f t="shared" si="3654"/>
        <v>2.0588921704255687E-3</v>
      </c>
      <c r="Z3165" s="13">
        <f t="shared" si="3655"/>
        <v>2.4773221121110547E-2</v>
      </c>
      <c r="AA3165" s="13">
        <f t="shared" si="3656"/>
        <v>1.2799629703086427E-2</v>
      </c>
      <c r="AB3165" s="13">
        <f t="shared" si="3657"/>
        <v>3.3066051389765362E-3</v>
      </c>
      <c r="AC3165" s="13">
        <f t="shared" si="3658"/>
        <v>1.5259300045547775E-5</v>
      </c>
      <c r="AD3165" s="13">
        <f t="shared" si="3659"/>
        <v>7.7248705661813496E-4</v>
      </c>
      <c r="AE3165" s="13">
        <f t="shared" si="3660"/>
        <v>6.4099533982333646E-4</v>
      </c>
      <c r="AF3165" s="13">
        <f t="shared" si="3661"/>
        <v>2.6594298386952992E-4</v>
      </c>
      <c r="AG3165" s="13">
        <f t="shared" si="3662"/>
        <v>7.3558174581967714E-5</v>
      </c>
      <c r="AH3165" s="13">
        <f t="shared" si="3663"/>
        <v>5.1390891132091368E-3</v>
      </c>
      <c r="AI3165" s="13">
        <f t="shared" si="3664"/>
        <v>2.6552234502999908E-3</v>
      </c>
      <c r="AJ3165" s="13">
        <f t="shared" si="3665"/>
        <v>6.8593980525669855E-4</v>
      </c>
      <c r="AK3165" s="13">
        <f t="shared" si="3666"/>
        <v>1.1813529702052964E-4</v>
      </c>
      <c r="AL3165" s="13">
        <f t="shared" si="3667"/>
        <v>2.6168160284381077E-7</v>
      </c>
      <c r="AM3165" s="13">
        <f t="shared" si="3668"/>
        <v>7.9824486503401041E-5</v>
      </c>
      <c r="AN3165" s="13">
        <f t="shared" si="3669"/>
        <v>6.6236868843440615E-5</v>
      </c>
      <c r="AO3165" s="13">
        <f t="shared" si="3670"/>
        <v>2.7481058672367563E-5</v>
      </c>
      <c r="AP3165" s="13">
        <f t="shared" si="3671"/>
        <v>7.6010898355228874E-6</v>
      </c>
      <c r="AQ3165" s="13">
        <f t="shared" si="3672"/>
        <v>1.5768106146266526E-6</v>
      </c>
      <c r="AR3165" s="13">
        <f t="shared" si="3673"/>
        <v>8.5286404329549701E-4</v>
      </c>
      <c r="AS3165" s="13">
        <f t="shared" si="3674"/>
        <v>4.4065097097757103E-4</v>
      </c>
      <c r="AT3165" s="13">
        <f t="shared" si="3675"/>
        <v>1.1383600923846181E-4</v>
      </c>
      <c r="AU3165" s="13">
        <f t="shared" si="3676"/>
        <v>1.9605292855084844E-5</v>
      </c>
      <c r="AV3165" s="13">
        <f t="shared" si="3677"/>
        <v>2.5323764675055999E-6</v>
      </c>
      <c r="AW3165" s="13">
        <f t="shared" si="3678"/>
        <v>3.1163718857109858E-9</v>
      </c>
      <c r="AX3165" s="13">
        <f t="shared" si="3679"/>
        <v>6.873846181780866E-6</v>
      </c>
      <c r="AY3165" s="13">
        <f t="shared" si="3680"/>
        <v>5.7037892498463543E-6</v>
      </c>
      <c r="AZ3165" s="13">
        <f t="shared" si="3681"/>
        <v>2.3664489243949138E-6</v>
      </c>
      <c r="BA3165" s="13">
        <f t="shared" si="3682"/>
        <v>6.5454504791654648E-7</v>
      </c>
      <c r="BB3165" s="13">
        <f t="shared" si="3683"/>
        <v>1.3578231564673022E-7</v>
      </c>
      <c r="BC3165" s="13">
        <f t="shared" si="3684"/>
        <v>2.2533926184086218E-8</v>
      </c>
      <c r="BD3165" s="13">
        <f t="shared" si="3685"/>
        <v>1.1794844383296551E-4</v>
      </c>
      <c r="BE3165" s="13">
        <f t="shared" si="3686"/>
        <v>6.0940658372065954E-5</v>
      </c>
      <c r="BF3165" s="13">
        <f t="shared" si="3687"/>
        <v>1.5743165921206033E-5</v>
      </c>
      <c r="BG3165" s="13">
        <f t="shared" si="3688"/>
        <v>2.7113510076137874E-6</v>
      </c>
      <c r="BH3165" s="13">
        <f t="shared" si="3689"/>
        <v>3.5021978695145775E-7</v>
      </c>
      <c r="BI3165" s="13">
        <f t="shared" si="3690"/>
        <v>3.6189751552756733E-8</v>
      </c>
      <c r="BJ3165" s="14">
        <f t="shared" si="3691"/>
        <v>0.21291061320421728</v>
      </c>
      <c r="BK3165" s="14">
        <f t="shared" si="3692"/>
        <v>0.38424437776350151</v>
      </c>
      <c r="BL3165" s="14">
        <f t="shared" si="3693"/>
        <v>0.37805013085176942</v>
      </c>
      <c r="BM3165" s="14">
        <f t="shared" si="3694"/>
        <v>0.1536882205278903</v>
      </c>
      <c r="BN3165" s="14">
        <f t="shared" si="3695"/>
        <v>0.84628442173983054</v>
      </c>
    </row>
    <row r="3166" spans="1:66" x14ac:dyDescent="0.25">
      <c r="A3166" t="s">
        <v>25</v>
      </c>
      <c r="B3166" t="s">
        <v>168</v>
      </c>
      <c r="C3166" t="s">
        <v>479</v>
      </c>
      <c r="D3166" s="7" t="s">
        <v>571</v>
      </c>
      <c r="E3166" s="10">
        <f>VLOOKUP(A3166,home!$A$2:$E$405,3,FALSE)</f>
        <v>1.38</v>
      </c>
      <c r="F3166" s="10">
        <f>VLOOKUP(B3166,home!$B$2:$E$405,3,FALSE)</f>
        <v>1.0900000000000001</v>
      </c>
      <c r="G3166" s="10">
        <f>VLOOKUP(C3166,away!$B$2:$E$405,4,FALSE)</f>
        <v>1.27</v>
      </c>
      <c r="H3166" s="10">
        <f>VLOOKUP(A3166,away!$A$2:$E$405,3,FALSE)</f>
        <v>1.17333333333333</v>
      </c>
      <c r="I3166" s="10">
        <f>VLOOKUP(C3166,away!$B$2:$E$405,3,FALSE)</f>
        <v>1.27</v>
      </c>
      <c r="J3166" s="10">
        <f>VLOOKUP(B3166,home!$B$2:$E$405,4,FALSE)</f>
        <v>1.0900000000000001</v>
      </c>
      <c r="K3166" s="12">
        <f t="shared" si="3640"/>
        <v>1.910334</v>
      </c>
      <c r="L3166" s="12">
        <f t="shared" si="3641"/>
        <v>1.6242453333333289</v>
      </c>
      <c r="M3166" s="13">
        <f t="shared" si="3642"/>
        <v>2.91710256868393E-2</v>
      </c>
      <c r="N3166" s="13">
        <f t="shared" si="3643"/>
        <v>5.572640218444247E-2</v>
      </c>
      <c r="O3166" s="13">
        <f t="shared" si="3644"/>
        <v>4.7380902340395402E-2</v>
      </c>
      <c r="P3166" s="13">
        <f t="shared" si="3645"/>
        <v>9.0513348691536905E-2</v>
      </c>
      <c r="Q3166" s="13">
        <f t="shared" si="3646"/>
        <v>5.3228020395307371E-2</v>
      </c>
      <c r="R3166" s="13">
        <f t="shared" si="3647"/>
        <v>3.847910475775472E-2</v>
      </c>
      <c r="S3166" s="13">
        <f t="shared" si="3648"/>
        <v>7.0212360539759169E-2</v>
      </c>
      <c r="T3166" s="13">
        <f t="shared" si="3649"/>
        <v>8.6455363729649251E-2</v>
      </c>
      <c r="U3166" s="13">
        <f t="shared" si="3650"/>
        <v>7.3507942108300597E-2</v>
      </c>
      <c r="V3166" s="13">
        <f t="shared" si="3651"/>
        <v>2.4206499894853233E-2</v>
      </c>
      <c r="W3166" s="13">
        <f t="shared" si="3652"/>
        <v>3.3894432371283034E-2</v>
      </c>
      <c r="X3166" s="13">
        <f t="shared" si="3653"/>
        <v>5.5052873605038584E-2</v>
      </c>
      <c r="Y3166" s="13">
        <f t="shared" si="3654"/>
        <v>4.4709686519786768E-2</v>
      </c>
      <c r="Z3166" s="13">
        <f t="shared" si="3655"/>
        <v>2.0833168777875801E-2</v>
      </c>
      <c r="AA3166" s="13">
        <f t="shared" si="3656"/>
        <v>3.9798310644114585E-2</v>
      </c>
      <c r="AB3166" s="13">
        <f t="shared" si="3657"/>
        <v>3.8014032983007005E-2</v>
      </c>
      <c r="AC3166" s="13">
        <f t="shared" si="3658"/>
        <v>4.6943227783317878E-3</v>
      </c>
      <c r="AD3166" s="13">
        <f t="shared" si="3659"/>
        <v>1.6187421642390658E-2</v>
      </c>
      <c r="AE3166" s="13">
        <f t="shared" si="3660"/>
        <v>2.6292344061351957E-2</v>
      </c>
      <c r="AF3166" s="13">
        <f t="shared" si="3661"/>
        <v>2.1352608572022591E-2</v>
      </c>
      <c r="AG3166" s="13">
        <f t="shared" si="3662"/>
        <v>1.1560624942533643E-2</v>
      </c>
      <c r="AH3166" s="13">
        <f t="shared" si="3663"/>
        <v>8.4595442915025923E-3</v>
      </c>
      <c r="AI3166" s="13">
        <f t="shared" si="3664"/>
        <v>1.6160555084563315E-2</v>
      </c>
      <c r="AJ3166" s="13">
        <f t="shared" si="3665"/>
        <v>1.5436028918457089E-2</v>
      </c>
      <c r="AK3166" s="13">
        <f t="shared" si="3666"/>
        <v>9.8293236226372673E-3</v>
      </c>
      <c r="AL3166" s="13">
        <f t="shared" si="3667"/>
        <v>5.8263138096987187E-4</v>
      </c>
      <c r="AM3166" s="13">
        <f t="shared" si="3668"/>
        <v>6.1846763871589439E-3</v>
      </c>
      <c r="AN3166" s="13">
        <f t="shared" si="3669"/>
        <v>1.0045431760019747E-2</v>
      </c>
      <c r="AO3166" s="13">
        <f t="shared" si="3670"/>
        <v>8.1581228287652425E-3</v>
      </c>
      <c r="AP3166" s="13">
        <f t="shared" si="3671"/>
        <v>4.4169309777940145E-3</v>
      </c>
      <c r="AQ3166" s="13">
        <f t="shared" si="3672"/>
        <v>1.7935448820843357E-3</v>
      </c>
      <c r="AR3166" s="13">
        <f t="shared" si="3673"/>
        <v>2.7480750675199389E-3</v>
      </c>
      <c r="AS3166" s="13">
        <f t="shared" si="3674"/>
        <v>5.2497412360356351E-3</v>
      </c>
      <c r="AT3166" s="13">
        <f t="shared" si="3675"/>
        <v>5.01437958720045E-3</v>
      </c>
      <c r="AU3166" s="13">
        <f t="shared" si="3676"/>
        <v>3.1930466047783283E-3</v>
      </c>
      <c r="AV3166" s="13">
        <f t="shared" si="3677"/>
        <v>1.5249463731731513E-3</v>
      </c>
      <c r="AW3166" s="13">
        <f t="shared" si="3678"/>
        <v>5.0217178121361557E-5</v>
      </c>
      <c r="AX3166" s="13">
        <f t="shared" si="3679"/>
        <v>1.9691329302311462E-3</v>
      </c>
      <c r="AY3166" s="13">
        <f t="shared" si="3680"/>
        <v>3.1983549726409231E-3</v>
      </c>
      <c r="AZ3166" s="13">
        <f t="shared" si="3681"/>
        <v>2.5974565693277331E-3</v>
      </c>
      <c r="BA3166" s="13">
        <f t="shared" si="3682"/>
        <v>1.4063022370888565E-3</v>
      </c>
      <c r="BB3166" s="13">
        <f t="shared" si="3683"/>
        <v>5.7104496146194884E-4</v>
      </c>
      <c r="BC3166" s="13">
        <f t="shared" si="3684"/>
        <v>1.8550342275561627E-4</v>
      </c>
      <c r="BD3166" s="13">
        <f t="shared" si="3685"/>
        <v>7.4392468401148881E-4</v>
      </c>
      <c r="BE3166" s="13">
        <f t="shared" si="3686"/>
        <v>1.4211446173064033E-3</v>
      </c>
      <c r="BF3166" s="13">
        <f t="shared" si="3687"/>
        <v>1.3574304406787057E-3</v>
      </c>
      <c r="BG3166" s="13">
        <f t="shared" si="3688"/>
        <v>8.6438184115450478E-4</v>
      </c>
      <c r="BH3166" s="13">
        <f t="shared" si="3689"/>
        <v>4.1281450503501263E-4</v>
      </c>
      <c r="BI3166" s="13">
        <f t="shared" si="3690"/>
        <v>1.5772271693231118E-4</v>
      </c>
      <c r="BJ3166" s="14">
        <f t="shared" si="3691"/>
        <v>0.44498627995313494</v>
      </c>
      <c r="BK3166" s="14">
        <f t="shared" si="3692"/>
        <v>0.22257854394493118</v>
      </c>
      <c r="BL3166" s="14">
        <f t="shared" si="3693"/>
        <v>0.30975335242455843</v>
      </c>
      <c r="BM3166" s="14">
        <f t="shared" si="3694"/>
        <v>0.68050440324970451</v>
      </c>
      <c r="BN3166" s="14">
        <f t="shared" si="3695"/>
        <v>0.31449880405627617</v>
      </c>
    </row>
    <row r="3167" spans="1:66" x14ac:dyDescent="0.25">
      <c r="A3167" t="s">
        <v>178</v>
      </c>
      <c r="B3167" t="s">
        <v>274</v>
      </c>
      <c r="C3167" t="s">
        <v>183</v>
      </c>
      <c r="D3167" s="7" t="s">
        <v>571</v>
      </c>
      <c r="E3167" s="10">
        <f>VLOOKUP(A3167,home!$A$2:$E$405,3,FALSE)</f>
        <v>1.6850393700787401</v>
      </c>
      <c r="F3167" s="10">
        <f>VLOOKUP(B3167,home!$B$2:$E$405,3,FALSE)</f>
        <v>1.61</v>
      </c>
      <c r="G3167" s="10">
        <f>VLOOKUP(C3167,away!$B$2:$E$405,4,FALSE)</f>
        <v>1.02</v>
      </c>
      <c r="H3167" s="10">
        <f>VLOOKUP(A3167,away!$A$2:$E$405,3,FALSE)</f>
        <v>1.2913385826771699</v>
      </c>
      <c r="I3167" s="10">
        <f>VLOOKUP(C3167,away!$B$2:$E$405,3,FALSE)</f>
        <v>0.42</v>
      </c>
      <c r="J3167" s="10">
        <f>VLOOKUP(B3167,home!$B$2:$E$405,4,FALSE)</f>
        <v>1.61</v>
      </c>
      <c r="K3167" s="12">
        <f t="shared" si="3640"/>
        <v>2.7671716535433073</v>
      </c>
      <c r="L3167" s="12">
        <f t="shared" si="3641"/>
        <v>0.8732031496063023</v>
      </c>
      <c r="M3167" s="13">
        <f t="shared" si="3642"/>
        <v>2.6242506348185167E-2</v>
      </c>
      <c r="N3167" s="13">
        <f t="shared" si="3643"/>
        <v>7.261751968462829E-2</v>
      </c>
      <c r="O3167" s="13">
        <f t="shared" si="3644"/>
        <v>2.2915039196798666E-2</v>
      </c>
      <c r="P3167" s="13">
        <f t="shared" si="3645"/>
        <v>6.3409846905215075E-2</v>
      </c>
      <c r="Q3167" s="13">
        <f t="shared" si="3646"/>
        <v>0.10047257101096328</v>
      </c>
      <c r="R3167" s="13">
        <f t="shared" si="3647"/>
        <v>1.0004742199998232E-2</v>
      </c>
      <c r="S3167" s="13">
        <f t="shared" si="3648"/>
        <v>3.8304350880159717E-2</v>
      </c>
      <c r="T3167" s="13">
        <f t="shared" si="3649"/>
        <v>8.7732965455815992E-2</v>
      </c>
      <c r="U3167" s="13">
        <f t="shared" si="3650"/>
        <v>2.768483901684362E-2</v>
      </c>
      <c r="V3167" s="13">
        <f t="shared" si="3651"/>
        <v>1.0283879786007895E-2</v>
      </c>
      <c r="W3167" s="13">
        <f t="shared" si="3652"/>
        <v>9.2674950153384866E-2</v>
      </c>
      <c r="X3167" s="13">
        <f t="shared" si="3653"/>
        <v>8.0924058363542717E-2</v>
      </c>
      <c r="Y3167" s="13">
        <f t="shared" si="3654"/>
        <v>3.5331571320984863E-2</v>
      </c>
      <c r="Z3167" s="13">
        <f t="shared" si="3655"/>
        <v>2.912057466679181E-3</v>
      </c>
      <c r="AA3167" s="13">
        <f t="shared" si="3656"/>
        <v>8.0581628752837645E-3</v>
      </c>
      <c r="AB3167" s="13">
        <f t="shared" si="3657"/>
        <v>1.1149159944060134E-2</v>
      </c>
      <c r="AC3167" s="13">
        <f t="shared" si="3658"/>
        <v>1.5530606008300858E-3</v>
      </c>
      <c r="AD3167" s="13">
        <f t="shared" si="3659"/>
        <v>6.4111873764496397E-2</v>
      </c>
      <c r="AE3167" s="13">
        <f t="shared" si="3660"/>
        <v>5.5982690098319909E-2</v>
      </c>
      <c r="AF3167" s="13">
        <f t="shared" si="3661"/>
        <v>2.4442130658643247E-2</v>
      </c>
      <c r="AG3167" s="13">
        <f t="shared" si="3662"/>
        <v>7.1143151580720168E-3</v>
      </c>
      <c r="AH3167" s="13">
        <f t="shared" si="3663"/>
        <v>6.3570443793470256E-4</v>
      </c>
      <c r="AI3167" s="13">
        <f t="shared" si="3664"/>
        <v>1.75910330068459E-3</v>
      </c>
      <c r="AJ3167" s="13">
        <f t="shared" si="3665"/>
        <v>2.4338703946544336E-3</v>
      </c>
      <c r="AK3167" s="13">
        <f t="shared" si="3666"/>
        <v>2.2449790548286701E-3</v>
      </c>
      <c r="AL3167" s="13">
        <f t="shared" si="3667"/>
        <v>1.501065997683831E-4</v>
      </c>
      <c r="AM3167" s="13">
        <f t="shared" si="3668"/>
        <v>3.5481711947332253E-2</v>
      </c>
      <c r="AN3167" s="13">
        <f t="shared" si="3669"/>
        <v>3.0982742625834087E-2</v>
      </c>
      <c r="AO3167" s="13">
        <f t="shared" si="3670"/>
        <v>1.3527114222159881E-2</v>
      </c>
      <c r="AP3167" s="13">
        <f t="shared" si="3671"/>
        <v>3.9373062479580714E-3</v>
      </c>
      <c r="AQ3167" s="13">
        <f t="shared" si="3672"/>
        <v>8.5951705417039003E-4</v>
      </c>
      <c r="AR3167" s="13">
        <f t="shared" si="3673"/>
        <v>1.1101982348465731E-4</v>
      </c>
      <c r="AS3167" s="13">
        <f t="shared" si="3674"/>
        <v>3.0721090852812533E-4</v>
      </c>
      <c r="AT3167" s="13">
        <f t="shared" si="3675"/>
        <v>4.2505265886915719E-4</v>
      </c>
      <c r="AU3167" s="13">
        <f t="shared" si="3676"/>
        <v>3.9206455629531495E-4</v>
      </c>
      <c r="AV3167" s="13">
        <f t="shared" si="3677"/>
        <v>2.7122748163485751E-4</v>
      </c>
      <c r="AW3167" s="13">
        <f t="shared" si="3678"/>
        <v>1.0075084106855487E-5</v>
      </c>
      <c r="AX3167" s="13">
        <f t="shared" si="3679"/>
        <v>1.6363997919974459E-2</v>
      </c>
      <c r="AY3167" s="13">
        <f t="shared" si="3680"/>
        <v>1.4289094523872675E-2</v>
      </c>
      <c r="AZ3167" s="13">
        <f t="shared" si="3681"/>
        <v>6.2386411716338925E-3</v>
      </c>
      <c r="BA3167" s="13">
        <f t="shared" si="3682"/>
        <v>1.8158670401114225E-3</v>
      </c>
      <c r="BB3167" s="13">
        <f t="shared" si="3683"/>
        <v>3.9640520467289193E-4</v>
      </c>
      <c r="BC3167" s="13">
        <f t="shared" si="3684"/>
        <v>6.922845464814004E-5</v>
      </c>
      <c r="BD3167" s="13">
        <f t="shared" si="3685"/>
        <v>1.6157143255923076E-5</v>
      </c>
      <c r="BE3167" s="13">
        <f t="shared" si="3686"/>
        <v>4.4709588820028761E-5</v>
      </c>
      <c r="BF3167" s="13">
        <f t="shared" si="3687"/>
        <v>6.1859553412180182E-5</v>
      </c>
      <c r="BG3167" s="13">
        <f t="shared" si="3688"/>
        <v>5.7058667567677713E-5</v>
      </c>
      <c r="BH3167" s="13">
        <f t="shared" si="3689"/>
        <v>3.947278187055716E-5</v>
      </c>
      <c r="BI3167" s="13">
        <f t="shared" si="3690"/>
        <v>2.1845592615740787E-5</v>
      </c>
      <c r="BJ3167" s="14">
        <f t="shared" si="3691"/>
        <v>0.74536627208121986</v>
      </c>
      <c r="BK3167" s="14">
        <f t="shared" si="3692"/>
        <v>0.15423284564403897</v>
      </c>
      <c r="BL3167" s="14">
        <f t="shared" si="3693"/>
        <v>8.8633279177441016E-2</v>
      </c>
      <c r="BM3167" s="14">
        <f t="shared" si="3694"/>
        <v>0.68120320958382463</v>
      </c>
      <c r="BN3167" s="14">
        <f t="shared" si="3695"/>
        <v>0.29566222534578873</v>
      </c>
    </row>
    <row r="3168" spans="1:66" x14ac:dyDescent="0.25">
      <c r="A3168" t="s">
        <v>192</v>
      </c>
      <c r="B3168" t="s">
        <v>200</v>
      </c>
      <c r="C3168" t="s">
        <v>194</v>
      </c>
      <c r="D3168" s="7" t="s">
        <v>571</v>
      </c>
      <c r="E3168" s="10">
        <f>VLOOKUP(A3168,home!$A$2:$E$405,3,FALSE)</f>
        <v>1.39130434782609</v>
      </c>
      <c r="F3168" s="10">
        <f>VLOOKUP(B3168,home!$B$2:$E$405,3,FALSE)</f>
        <v>0.81</v>
      </c>
      <c r="G3168" s="10">
        <f>VLOOKUP(C3168,away!$B$2:$E$405,4,FALSE)</f>
        <v>1.04</v>
      </c>
      <c r="H3168" s="10">
        <f>VLOOKUP(A3168,away!$A$2:$E$405,3,FALSE)</f>
        <v>1.1304347826087</v>
      </c>
      <c r="I3168" s="10">
        <f>VLOOKUP(C3168,away!$B$2:$E$405,3,FALSE)</f>
        <v>0.56000000000000005</v>
      </c>
      <c r="J3168" s="10">
        <f>VLOOKUP(B3168,home!$B$2:$E$405,4,FALSE)</f>
        <v>0.81</v>
      </c>
      <c r="K3168" s="12">
        <f t="shared" si="3640"/>
        <v>1.1720347826086985</v>
      </c>
      <c r="L3168" s="12">
        <f t="shared" si="3641"/>
        <v>0.51276521739130643</v>
      </c>
      <c r="M3168" s="13">
        <f t="shared" si="3642"/>
        <v>0.18548152455149705</v>
      </c>
      <c r="N3168" s="13">
        <f t="shared" si="3643"/>
        <v>0.21739079830564384</v>
      </c>
      <c r="O3168" s="13">
        <f t="shared" si="3644"/>
        <v>9.5108474258719322E-2</v>
      </c>
      <c r="P3168" s="13">
        <f t="shared" si="3645"/>
        <v>0.1114704399520631</v>
      </c>
      <c r="Q3168" s="13">
        <f t="shared" si="3646"/>
        <v>0.12739478851664338</v>
      </c>
      <c r="R3168" s="13">
        <f t="shared" si="3647"/>
        <v>2.4384158739513842E-2</v>
      </c>
      <c r="S3168" s="13">
        <f t="shared" si="3648"/>
        <v>1.6747839189310536E-2</v>
      </c>
      <c r="T3168" s="13">
        <f t="shared" si="3649"/>
        <v>6.532361642825614E-2</v>
      </c>
      <c r="U3168" s="13">
        <f t="shared" si="3650"/>
        <v>2.85790821873621E-2</v>
      </c>
      <c r="V3168" s="13">
        <f t="shared" si="3651"/>
        <v>1.1183437914387519E-3</v>
      </c>
      <c r="W3168" s="13">
        <f t="shared" si="3652"/>
        <v>4.9770374421528429E-2</v>
      </c>
      <c r="X3168" s="13">
        <f t="shared" si="3653"/>
        <v>2.552051685990174E-2</v>
      </c>
      <c r="Y3168" s="13">
        <f t="shared" si="3654"/>
        <v>6.5430166878030077E-3</v>
      </c>
      <c r="Z3168" s="13">
        <f t="shared" si="3655"/>
        <v>4.167782818990314E-3</v>
      </c>
      <c r="AA3168" s="13">
        <f t="shared" si="3656"/>
        <v>4.8847864302155814E-3</v>
      </c>
      <c r="AB3168" s="13">
        <f t="shared" si="3657"/>
        <v>2.8625698009138202E-3</v>
      </c>
      <c r="AC3168" s="13">
        <f t="shared" si="3658"/>
        <v>4.2006297780457875E-5</v>
      </c>
      <c r="AD3168" s="13">
        <f t="shared" si="3659"/>
        <v>1.4583152491372396E-2</v>
      </c>
      <c r="AE3168" s="13">
        <f t="shared" si="3660"/>
        <v>7.4777333574891384E-3</v>
      </c>
      <c r="AF3168" s="13">
        <f t="shared" si="3661"/>
        <v>1.9171607853235707E-3</v>
      </c>
      <c r="AG3168" s="13">
        <f t="shared" si="3662"/>
        <v>3.2768445562017621E-4</v>
      </c>
      <c r="AH3168" s="13">
        <f t="shared" si="3663"/>
        <v>5.3427351580482988E-4</v>
      </c>
      <c r="AI3168" s="13">
        <f t="shared" si="3664"/>
        <v>6.2618714394989882E-4</v>
      </c>
      <c r="AJ3168" s="13">
        <f t="shared" si="3665"/>
        <v>3.6695655656584082E-4</v>
      </c>
      <c r="AK3168" s="13">
        <f t="shared" si="3666"/>
        <v>1.4336194933382731E-4</v>
      </c>
      <c r="AL3168" s="13">
        <f t="shared" si="3667"/>
        <v>1.0097955590277614E-6</v>
      </c>
      <c r="AM3168" s="13">
        <f t="shared" si="3668"/>
        <v>3.4183923919950281E-3</v>
      </c>
      <c r="AN3168" s="13">
        <f t="shared" si="3669"/>
        <v>1.7528327180101183E-3</v>
      </c>
      <c r="AO3168" s="13">
        <f t="shared" si="3670"/>
        <v>4.4939582485052643E-4</v>
      </c>
      <c r="AP3168" s="13">
        <f t="shared" si="3671"/>
        <v>7.6811515941408568E-5</v>
      </c>
      <c r="AQ3168" s="13">
        <f t="shared" si="3672"/>
        <v>9.8465684174630365E-6</v>
      </c>
      <c r="AR3168" s="13">
        <f t="shared" si="3673"/>
        <v>5.4791375095616247E-5</v>
      </c>
      <c r="AS3168" s="13">
        <f t="shared" si="3674"/>
        <v>6.4217397399022244E-5</v>
      </c>
      <c r="AT3168" s="13">
        <f t="shared" si="3675"/>
        <v>3.7632511700129732E-5</v>
      </c>
      <c r="AU3168" s="13">
        <f t="shared" si="3676"/>
        <v>1.4702204223160288E-5</v>
      </c>
      <c r="AV3168" s="13">
        <f t="shared" si="3677"/>
        <v>4.3078736826400883E-6</v>
      </c>
      <c r="AW3168" s="13">
        <f t="shared" si="3678"/>
        <v>1.685737755921826E-8</v>
      </c>
      <c r="AX3168" s="13">
        <f t="shared" si="3679"/>
        <v>6.6774579733718616E-4</v>
      </c>
      <c r="AY3168" s="13">
        <f t="shared" si="3680"/>
        <v>3.4239681893373345E-4</v>
      </c>
      <c r="AZ3168" s="13">
        <f t="shared" si="3681"/>
        <v>8.7784589647323805E-5</v>
      </c>
      <c r="BA3168" s="13">
        <f t="shared" si="3682"/>
        <v>1.5004294731372211E-5</v>
      </c>
      <c r="BB3168" s="13">
        <f t="shared" si="3683"/>
        <v>1.9234201124338255E-6</v>
      </c>
      <c r="BC3168" s="13">
        <f t="shared" si="3684"/>
        <v>1.9725258641738836E-7</v>
      </c>
      <c r="BD3168" s="13">
        <f t="shared" si="3685"/>
        <v>4.6825185603453777E-6</v>
      </c>
      <c r="BE3168" s="13">
        <f t="shared" si="3686"/>
        <v>5.4880746229355907E-6</v>
      </c>
      <c r="BF3168" s="13">
        <f t="shared" si="3687"/>
        <v>3.2161071738163158E-6</v>
      </c>
      <c r="BG3168" s="13">
        <f t="shared" si="3688"/>
        <v>1.2564631574366942E-6</v>
      </c>
      <c r="BH3168" s="13">
        <f t="shared" si="3689"/>
        <v>3.6815463089553859E-7</v>
      </c>
      <c r="BI3168" s="13">
        <f t="shared" si="3690"/>
        <v>8.6298006557607617E-8</v>
      </c>
      <c r="BJ3168" s="14">
        <f t="shared" si="3691"/>
        <v>0.52307117350214472</v>
      </c>
      <c r="BK3168" s="14">
        <f t="shared" si="3692"/>
        <v>0.31520356039658265</v>
      </c>
      <c r="BL3168" s="14">
        <f t="shared" si="3693"/>
        <v>0.15768059956063163</v>
      </c>
      <c r="BM3168" s="14">
        <f t="shared" si="3694"/>
        <v>0.23855055199271269</v>
      </c>
      <c r="BN3168" s="14">
        <f t="shared" si="3695"/>
        <v>0.76123018432408063</v>
      </c>
    </row>
    <row r="3169" spans="1:66" x14ac:dyDescent="0.25">
      <c r="A3169" t="s">
        <v>192</v>
      </c>
      <c r="B3169" t="s">
        <v>205</v>
      </c>
      <c r="C3169" t="s">
        <v>201</v>
      </c>
      <c r="D3169" s="7" t="s">
        <v>571</v>
      </c>
      <c r="E3169" s="10">
        <f>VLOOKUP(A3169,home!$A$2:$E$405,3,FALSE)</f>
        <v>1.39130434782609</v>
      </c>
      <c r="F3169" s="10">
        <f>VLOOKUP(B3169,home!$B$2:$E$405,3,FALSE)</f>
        <v>0.96</v>
      </c>
      <c r="G3169" s="10">
        <f>VLOOKUP(C3169,away!$B$2:$E$405,4,FALSE)</f>
        <v>0.41</v>
      </c>
      <c r="H3169" s="10">
        <f>VLOOKUP(A3169,away!$A$2:$E$405,3,FALSE)</f>
        <v>1.1304347826087</v>
      </c>
      <c r="I3169" s="10">
        <f>VLOOKUP(C3169,away!$B$2:$E$405,3,FALSE)</f>
        <v>0.21</v>
      </c>
      <c r="J3169" s="10">
        <f>VLOOKUP(B3169,home!$B$2:$E$405,4,FALSE)</f>
        <v>0.96</v>
      </c>
      <c r="K3169" s="12">
        <f t="shared" si="3640"/>
        <v>0.54761739130434905</v>
      </c>
      <c r="L3169" s="12">
        <f t="shared" si="3641"/>
        <v>0.22789565217391389</v>
      </c>
      <c r="M3169" s="13">
        <f t="shared" si="3642"/>
        <v>0.4604674805500984</v>
      </c>
      <c r="N3169" s="13">
        <f t="shared" si="3643"/>
        <v>0.25216000047933096</v>
      </c>
      <c r="O3169" s="13">
        <f t="shared" si="3644"/>
        <v>0.10493853678484369</v>
      </c>
      <c r="P3169" s="13">
        <f t="shared" si="3645"/>
        <v>5.7466167761411578E-2</v>
      </c>
      <c r="Q3169" s="13">
        <f t="shared" si="3646"/>
        <v>6.9043600826897311E-2</v>
      </c>
      <c r="R3169" s="13">
        <f t="shared" si="3647"/>
        <v>1.1957518139379102E-2</v>
      </c>
      <c r="S3169" s="13">
        <f t="shared" si="3648"/>
        <v>1.7929390112617328E-3</v>
      </c>
      <c r="T3169" s="13">
        <f t="shared" si="3649"/>
        <v>1.5734736438881142E-2</v>
      </c>
      <c r="U3169" s="13">
        <f t="shared" si="3650"/>
        <v>6.5481448899612181E-3</v>
      </c>
      <c r="V3169" s="13">
        <f t="shared" si="3651"/>
        <v>2.4862012425589078E-5</v>
      </c>
      <c r="W3169" s="13">
        <f t="shared" si="3652"/>
        <v>1.2603158857028103E-2</v>
      </c>
      <c r="X3169" s="13">
        <f t="shared" si="3653"/>
        <v>2.8722051071738588E-3</v>
      </c>
      <c r="Y3169" s="13">
        <f t="shared" si="3654"/>
        <v>3.2728152803831637E-4</v>
      </c>
      <c r="Z3169" s="13">
        <f t="shared" si="3655"/>
        <v>9.0835546491840251E-4</v>
      </c>
      <c r="AA3169" s="13">
        <f t="shared" si="3656"/>
        <v>4.9743125007566471E-4</v>
      </c>
      <c r="AB3169" s="13">
        <f t="shared" si="3657"/>
        <v>1.3620100175984836E-4</v>
      </c>
      <c r="AC3169" s="13">
        <f t="shared" si="3658"/>
        <v>1.9392311038289437E-7</v>
      </c>
      <c r="AD3169" s="13">
        <f t="shared" si="3659"/>
        <v>1.7254272438700074E-3</v>
      </c>
      <c r="AE3169" s="13">
        <f t="shared" si="3660"/>
        <v>3.9321736702039412E-4</v>
      </c>
      <c r="AF3169" s="13">
        <f t="shared" si="3661"/>
        <v>4.4806264151610989E-5</v>
      </c>
      <c r="AG3169" s="13">
        <f t="shared" si="3662"/>
        <v>3.4037175967693499E-6</v>
      </c>
      <c r="AH3169" s="13">
        <f t="shared" si="3663"/>
        <v>5.1752565270829495E-5</v>
      </c>
      <c r="AI3169" s="13">
        <f t="shared" si="3664"/>
        <v>2.8340604786919702E-5</v>
      </c>
      <c r="AJ3169" s="13">
        <f t="shared" si="3665"/>
        <v>7.7599040307002561E-6</v>
      </c>
      <c r="AK3169" s="13">
        <f t="shared" si="3666"/>
        <v>1.4164861340213927E-6</v>
      </c>
      <c r="AL3169" s="13">
        <f t="shared" si="3667"/>
        <v>9.6806123904905725E-10</v>
      </c>
      <c r="AM3169" s="13">
        <f t="shared" si="3668"/>
        <v>1.8897479323470932E-4</v>
      </c>
      <c r="AN3169" s="13">
        <f t="shared" si="3669"/>
        <v>4.3066533748654613E-5</v>
      </c>
      <c r="AO3169" s="13">
        <f t="shared" si="3670"/>
        <v>4.9073378977597582E-6</v>
      </c>
      <c r="AP3169" s="13">
        <f t="shared" si="3671"/>
        <v>3.7278699021590804E-7</v>
      </c>
      <c r="AQ3169" s="13">
        <f t="shared" si="3672"/>
        <v>2.1239133564301193E-8</v>
      </c>
      <c r="AR3169" s="13">
        <f t="shared" si="3673"/>
        <v>2.3588369228137472E-6</v>
      </c>
      <c r="AS3169" s="13">
        <f t="shared" si="3674"/>
        <v>1.2917401221836426E-6</v>
      </c>
      <c r="AT3169" s="13">
        <f t="shared" si="3675"/>
        <v>3.5368967797668365E-7</v>
      </c>
      <c r="AU3169" s="13">
        <f t="shared" si="3676"/>
        <v>6.4562206261622271E-8</v>
      </c>
      <c r="AV3169" s="13">
        <f t="shared" si="3677"/>
        <v>8.8388467424607224E-9</v>
      </c>
      <c r="AW3169" s="13">
        <f t="shared" si="3678"/>
        <v>3.3559354783952789E-12</v>
      </c>
      <c r="AX3169" s="13">
        <f t="shared" si="3679"/>
        <v>1.7247647215578375E-5</v>
      </c>
      <c r="AY3169" s="13">
        <f t="shared" si="3680"/>
        <v>3.9306638106598244E-6</v>
      </c>
      <c r="AZ3169" s="13">
        <f t="shared" si="3681"/>
        <v>4.4789059630336111E-7</v>
      </c>
      <c r="BA3169" s="13">
        <f t="shared" si="3682"/>
        <v>3.4024106515705907E-8</v>
      </c>
      <c r="BB3169" s="13">
        <f t="shared" si="3683"/>
        <v>1.9384864860078765E-9</v>
      </c>
      <c r="BC3169" s="13">
        <f t="shared" si="3684"/>
        <v>8.8354528391816742E-11</v>
      </c>
      <c r="BD3169" s="13">
        <f t="shared" si="3685"/>
        <v>8.9594779816091226E-8</v>
      </c>
      <c r="BE3169" s="13">
        <f t="shared" si="3686"/>
        <v>4.9063659597375421E-8</v>
      </c>
      <c r="BF3169" s="13">
        <f t="shared" si="3687"/>
        <v>1.3434056638279655E-8</v>
      </c>
      <c r="BG3169" s="13">
        <f t="shared" si="3688"/>
        <v>2.4522410169631931E-9</v>
      </c>
      <c r="BH3169" s="13">
        <f t="shared" si="3689"/>
        <v>3.357224571397269E-10</v>
      </c>
      <c r="BI3169" s="13">
        <f t="shared" si="3690"/>
        <v>3.6769491236228685E-11</v>
      </c>
      <c r="BJ3169" s="14">
        <f t="shared" si="3691"/>
        <v>0.35516684277356336</v>
      </c>
      <c r="BK3169" s="14">
        <f t="shared" si="3692"/>
        <v>0.51975557489017954</v>
      </c>
      <c r="BL3169" s="14">
        <f t="shared" si="3693"/>
        <v>0.124171334211247</v>
      </c>
      <c r="BM3169" s="14">
        <f t="shared" si="3694"/>
        <v>4.3964872137492665E-2</v>
      </c>
      <c r="BN3169" s="14">
        <f t="shared" si="3695"/>
        <v>0.95603330454196089</v>
      </c>
    </row>
    <row r="3170" spans="1:66" x14ac:dyDescent="0.25">
      <c r="A3170" t="s">
        <v>192</v>
      </c>
      <c r="B3170" t="s">
        <v>197</v>
      </c>
      <c r="C3170" t="s">
        <v>281</v>
      </c>
      <c r="D3170" s="7" t="s">
        <v>571</v>
      </c>
      <c r="E3170" s="10">
        <f>VLOOKUP(A3170,home!$A$2:$E$405,3,FALSE)</f>
        <v>1.39130434782609</v>
      </c>
      <c r="F3170" s="10">
        <f>VLOOKUP(B3170,home!$B$2:$E$405,3,FALSE)</f>
        <v>0.92</v>
      </c>
      <c r="G3170" s="10">
        <f>VLOOKUP(C3170,away!$B$2:$E$405,4,FALSE)</f>
        <v>0.63</v>
      </c>
      <c r="H3170" s="10">
        <f>VLOOKUP(A3170,away!$A$2:$E$405,3,FALSE)</f>
        <v>1.1304347826087</v>
      </c>
      <c r="I3170" s="10">
        <f>VLOOKUP(C3170,away!$B$2:$E$405,3,FALSE)</f>
        <v>1.71</v>
      </c>
      <c r="J3170" s="10">
        <f>VLOOKUP(B3170,home!$B$2:$E$405,4,FALSE)</f>
        <v>0.92</v>
      </c>
      <c r="K3170" s="12">
        <f t="shared" si="3640"/>
        <v>0.80640000000000189</v>
      </c>
      <c r="L3170" s="12">
        <f t="shared" si="3641"/>
        <v>1.7784000000000069</v>
      </c>
      <c r="M3170" s="13">
        <f t="shared" si="3642"/>
        <v>7.5411160325069462E-2</v>
      </c>
      <c r="N3170" s="13">
        <f t="shared" si="3643"/>
        <v>6.0811559686136156E-2</v>
      </c>
      <c r="O3170" s="13">
        <f t="shared" si="3644"/>
        <v>0.13411120752210404</v>
      </c>
      <c r="P3170" s="13">
        <f t="shared" si="3645"/>
        <v>0.10814727774582496</v>
      </c>
      <c r="Q3170" s="13">
        <f t="shared" si="3646"/>
        <v>2.451922086545015E-2</v>
      </c>
      <c r="R3170" s="13">
        <f t="shared" si="3647"/>
        <v>0.1192516857286554</v>
      </c>
      <c r="S3170" s="13">
        <f t="shared" si="3648"/>
        <v>3.8773550338624341E-2</v>
      </c>
      <c r="T3170" s="13">
        <f t="shared" si="3649"/>
        <v>4.3604982387116714E-2</v>
      </c>
      <c r="U3170" s="13">
        <f t="shared" si="3650"/>
        <v>9.6164559371587938E-2</v>
      </c>
      <c r="V3170" s="13">
        <f t="shared" si="3651"/>
        <v>6.178357420230012E-3</v>
      </c>
      <c r="W3170" s="13">
        <f t="shared" si="3652"/>
        <v>6.590766568633017E-3</v>
      </c>
      <c r="X3170" s="13">
        <f t="shared" si="3653"/>
        <v>1.1721019265657004E-2</v>
      </c>
      <c r="Y3170" s="13">
        <f t="shared" si="3654"/>
        <v>1.0422330331022248E-2</v>
      </c>
      <c r="Z3170" s="13">
        <f t="shared" si="3655"/>
        <v>7.0692399299947181E-2</v>
      </c>
      <c r="AA3170" s="13">
        <f t="shared" si="3656"/>
        <v>5.7006350795477542E-2</v>
      </c>
      <c r="AB3170" s="13">
        <f t="shared" si="3657"/>
        <v>2.2984960640736594E-2</v>
      </c>
      <c r="AC3170" s="13">
        <f t="shared" si="3658"/>
        <v>5.537745781413108E-4</v>
      </c>
      <c r="AD3170" s="13">
        <f t="shared" si="3659"/>
        <v>1.3286985402364189E-3</v>
      </c>
      <c r="AE3170" s="13">
        <f t="shared" si="3660"/>
        <v>2.3629574839564567E-3</v>
      </c>
      <c r="AF3170" s="13">
        <f t="shared" si="3661"/>
        <v>2.1011417947340897E-3</v>
      </c>
      <c r="AG3170" s="13">
        <f t="shared" si="3662"/>
        <v>1.2455568559183729E-3</v>
      </c>
      <c r="AH3170" s="13">
        <f t="shared" si="3663"/>
        <v>3.1429840728756639E-2</v>
      </c>
      <c r="AI3170" s="13">
        <f t="shared" si="3664"/>
        <v>2.5345023563669418E-2</v>
      </c>
      <c r="AJ3170" s="13">
        <f t="shared" si="3665"/>
        <v>1.021911350087153E-2</v>
      </c>
      <c r="AK3170" s="13">
        <f t="shared" si="3666"/>
        <v>2.7468977090342743E-3</v>
      </c>
      <c r="AL3170" s="13">
        <f t="shared" si="3667"/>
        <v>3.1766763886228673E-5</v>
      </c>
      <c r="AM3170" s="13">
        <f t="shared" si="3668"/>
        <v>2.1429250056933022E-4</v>
      </c>
      <c r="AN3170" s="13">
        <f t="shared" si="3669"/>
        <v>3.8109778301249832E-4</v>
      </c>
      <c r="AO3170" s="13">
        <f t="shared" si="3670"/>
        <v>3.3887214865471488E-4</v>
      </c>
      <c r="AP3170" s="13">
        <f t="shared" si="3671"/>
        <v>2.0088340972251574E-4</v>
      </c>
      <c r="AQ3170" s="13">
        <f t="shared" si="3672"/>
        <v>8.9312763962630842E-5</v>
      </c>
      <c r="AR3170" s="13">
        <f t="shared" si="3673"/>
        <v>1.1178965750404208E-2</v>
      </c>
      <c r="AS3170" s="13">
        <f t="shared" si="3674"/>
        <v>9.0147179811259758E-3</v>
      </c>
      <c r="AT3170" s="13">
        <f t="shared" si="3675"/>
        <v>3.6347342899900009E-3</v>
      </c>
      <c r="AU3170" s="13">
        <f t="shared" si="3676"/>
        <v>9.7701657714931471E-4</v>
      </c>
      <c r="AV3170" s="13">
        <f t="shared" si="3677"/>
        <v>1.9696654195330225E-4</v>
      </c>
      <c r="AW3170" s="13">
        <f t="shared" si="3678"/>
        <v>1.2654658888540347E-6</v>
      </c>
      <c r="AX3170" s="13">
        <f t="shared" si="3679"/>
        <v>2.8800912076518043E-5</v>
      </c>
      <c r="AY3170" s="13">
        <f t="shared" si="3680"/>
        <v>5.121954203687989E-5</v>
      </c>
      <c r="AZ3170" s="13">
        <f t="shared" si="3681"/>
        <v>4.5544416779193781E-5</v>
      </c>
      <c r="BA3170" s="13">
        <f t="shared" si="3682"/>
        <v>2.6998730266706174E-5</v>
      </c>
      <c r="BB3170" s="13">
        <f t="shared" si="3683"/>
        <v>1.2003635476577611E-5</v>
      </c>
      <c r="BC3170" s="13">
        <f t="shared" si="3684"/>
        <v>4.2694530663091426E-6</v>
      </c>
      <c r="BD3170" s="13">
        <f t="shared" si="3685"/>
        <v>3.3134454484198199E-3</v>
      </c>
      <c r="BE3170" s="13">
        <f t="shared" si="3686"/>
        <v>2.671962409605749E-3</v>
      </c>
      <c r="BF3170" s="13">
        <f t="shared" si="3687"/>
        <v>1.0773352435530404E-3</v>
      </c>
      <c r="BG3170" s="13">
        <f t="shared" si="3688"/>
        <v>2.8958771346705795E-4</v>
      </c>
      <c r="BH3170" s="13">
        <f t="shared" si="3689"/>
        <v>5.8380883034959004E-5</v>
      </c>
      <c r="BI3170" s="13">
        <f t="shared" si="3690"/>
        <v>9.4156688158782126E-6</v>
      </c>
      <c r="BJ3170" s="14">
        <f t="shared" si="3691"/>
        <v>0.1661015290744845</v>
      </c>
      <c r="BK3170" s="14">
        <f t="shared" si="3692"/>
        <v>0.22914710671381319</v>
      </c>
      <c r="BL3170" s="14">
        <f t="shared" si="3693"/>
        <v>0.53168216806841273</v>
      </c>
      <c r="BM3170" s="14">
        <f t="shared" si="3694"/>
        <v>0.47532113720726932</v>
      </c>
      <c r="BN3170" s="14">
        <f t="shared" si="3695"/>
        <v>0.52225211187324017</v>
      </c>
    </row>
    <row r="3171" spans="1:66" x14ac:dyDescent="0.25">
      <c r="A3171" t="s">
        <v>192</v>
      </c>
      <c r="B3171" t="s">
        <v>202</v>
      </c>
      <c r="C3171" t="s">
        <v>199</v>
      </c>
      <c r="D3171" s="7" t="s">
        <v>571</v>
      </c>
      <c r="E3171" s="10">
        <f>VLOOKUP(A3171,home!$A$2:$E$405,3,FALSE)</f>
        <v>1.39130434782609</v>
      </c>
      <c r="F3171" s="10">
        <f>VLOOKUP(B3171,home!$B$2:$E$405,3,FALSE)</f>
        <v>0.54</v>
      </c>
      <c r="G3171" s="10">
        <f>VLOOKUP(C3171,away!$B$2:$E$405,4,FALSE)</f>
        <v>1.26</v>
      </c>
      <c r="H3171" s="10">
        <f>VLOOKUP(A3171,away!$A$2:$E$405,3,FALSE)</f>
        <v>1.1304347826087</v>
      </c>
      <c r="I3171" s="10">
        <f>VLOOKUP(C3171,away!$B$2:$E$405,3,FALSE)</f>
        <v>0.81</v>
      </c>
      <c r="J3171" s="10">
        <f>VLOOKUP(B3171,home!$B$2:$E$405,4,FALSE)</f>
        <v>0.54</v>
      </c>
      <c r="K3171" s="12">
        <f t="shared" si="3640"/>
        <v>0.9466434782608717</v>
      </c>
      <c r="L3171" s="12">
        <f t="shared" si="3641"/>
        <v>0.49445217391304547</v>
      </c>
      <c r="M3171" s="13">
        <f t="shared" si="3642"/>
        <v>0.2366683104267375</v>
      </c>
      <c r="N3171" s="13">
        <f t="shared" si="3643"/>
        <v>0.22404051257649052</v>
      </c>
      <c r="O3171" s="13">
        <f t="shared" si="3644"/>
        <v>0.11702116058682785</v>
      </c>
      <c r="P3171" s="13">
        <f t="shared" si="3645"/>
        <v>0.11077731848803875</v>
      </c>
      <c r="Q3171" s="13">
        <f t="shared" si="3646"/>
        <v>0.10604324504837877</v>
      </c>
      <c r="R3171" s="13">
        <f t="shared" si="3647"/>
        <v>2.8930683622992316E-2</v>
      </c>
      <c r="S3171" s="13">
        <f t="shared" si="3648"/>
        <v>1.2962882809778564E-2</v>
      </c>
      <c r="T3171" s="13">
        <f t="shared" si="3649"/>
        <v>5.2433313042964676E-2</v>
      </c>
      <c r="U3171" s="13">
        <f t="shared" si="3650"/>
        <v>2.7387042973334282E-2</v>
      </c>
      <c r="V3171" s="13">
        <f t="shared" si="3651"/>
        <v>6.7417062158179567E-4</v>
      </c>
      <c r="W3171" s="13">
        <f t="shared" si="3652"/>
        <v>3.3461715446222416E-2</v>
      </c>
      <c r="X3171" s="13">
        <f t="shared" si="3653"/>
        <v>1.6545217945244408E-2</v>
      </c>
      <c r="Y3171" s="13">
        <f t="shared" si="3654"/>
        <v>4.0904094904456144E-3</v>
      </c>
      <c r="Z3171" s="13">
        <f t="shared" si="3655"/>
        <v>4.7682798033930312E-3</v>
      </c>
      <c r="AA3171" s="13">
        <f t="shared" si="3656"/>
        <v>4.5138609784050451E-3</v>
      </c>
      <c r="AB3171" s="13">
        <f t="shared" si="3657"/>
        <v>2.1365085284916862E-3</v>
      </c>
      <c r="AC3171" s="13">
        <f t="shared" si="3658"/>
        <v>1.9722437049024631E-5</v>
      </c>
      <c r="AD3171" s="13">
        <f t="shared" si="3659"/>
        <v>7.9190786746468796E-3</v>
      </c>
      <c r="AE3171" s="13">
        <f t="shared" si="3660"/>
        <v>3.9156056660675891E-3</v>
      </c>
      <c r="AF3171" s="13">
        <f t="shared" si="3661"/>
        <v>9.6803986688667894E-4</v>
      </c>
      <c r="AG3171" s="13">
        <f t="shared" si="3662"/>
        <v>1.5954980553887119E-4</v>
      </c>
      <c r="AH3171" s="13">
        <f t="shared" si="3663"/>
        <v>5.8942157865333837E-4</v>
      </c>
      <c r="AI3171" s="13">
        <f t="shared" si="3664"/>
        <v>5.5797209337841015E-4</v>
      </c>
      <c r="AJ3171" s="13">
        <f t="shared" si="3665"/>
        <v>2.6410032162411902E-4</v>
      </c>
      <c r="AK3171" s="13">
        <f t="shared" si="3666"/>
        <v>8.3336282357356994E-5</v>
      </c>
      <c r="AL3171" s="13">
        <f t="shared" si="3667"/>
        <v>3.6925918580323311E-7</v>
      </c>
      <c r="AM3171" s="13">
        <f t="shared" si="3668"/>
        <v>1.4993088362378435E-3</v>
      </c>
      <c r="AN3171" s="13">
        <f t="shared" si="3669"/>
        <v>7.4133651344484002E-4</v>
      </c>
      <c r="AO3171" s="13">
        <f t="shared" si="3670"/>
        <v>1.8327772533695941E-4</v>
      </c>
      <c r="AP3171" s="13">
        <f t="shared" si="3671"/>
        <v>3.020735657423255E-5</v>
      </c>
      <c r="AQ3171" s="13">
        <f t="shared" si="3672"/>
        <v>3.7340232815739527E-6</v>
      </c>
      <c r="AR3171" s="13">
        <f t="shared" si="3673"/>
        <v>5.8288156183280476E-5</v>
      </c>
      <c r="AS3171" s="13">
        <f t="shared" si="3674"/>
        <v>5.5178102910753567E-5</v>
      </c>
      <c r="AT3171" s="13">
        <f t="shared" si="3675"/>
        <v>2.611699563163604E-5</v>
      </c>
      <c r="AU3171" s="13">
        <f t="shared" si="3676"/>
        <v>8.2411611954853108E-6</v>
      </c>
      <c r="AV3171" s="13">
        <f t="shared" si="3677"/>
        <v>1.9503603747506843E-6</v>
      </c>
      <c r="AW3171" s="13">
        <f t="shared" si="3678"/>
        <v>4.8010866577834484E-9</v>
      </c>
      <c r="AX3171" s="13">
        <f t="shared" si="3679"/>
        <v>2.365518219539086E-4</v>
      </c>
      <c r="AY3171" s="13">
        <f t="shared" si="3680"/>
        <v>1.1696356260820179E-4</v>
      </c>
      <c r="AZ3171" s="13">
        <f t="shared" si="3681"/>
        <v>2.8916443900119989E-5</v>
      </c>
      <c r="BA3171" s="13">
        <f t="shared" si="3682"/>
        <v>4.765932849416318E-6</v>
      </c>
      <c r="BB3171" s="13">
        <f t="shared" si="3683"/>
        <v>5.8913146452937336E-7</v>
      </c>
      <c r="BC3171" s="13">
        <f t="shared" si="3684"/>
        <v>5.8259466671425007E-8</v>
      </c>
      <c r="BD3171" s="13">
        <f t="shared" si="3685"/>
        <v>4.8034509230343554E-6</v>
      </c>
      <c r="BE3171" s="13">
        <f t="shared" si="3686"/>
        <v>4.5471554894366371E-6</v>
      </c>
      <c r="BF3171" s="13">
        <f t="shared" si="3687"/>
        <v>2.1522675443566569E-6</v>
      </c>
      <c r="BG3171" s="13">
        <f t="shared" si="3688"/>
        <v>6.7914334477925696E-7</v>
      </c>
      <c r="BH3171" s="13">
        <f t="shared" si="3689"/>
        <v>1.6072665453488952E-7</v>
      </c>
      <c r="BI3171" s="13">
        <f t="shared" si="3690"/>
        <v>3.0430167859628273E-8</v>
      </c>
      <c r="BJ3171" s="14">
        <f t="shared" si="3691"/>
        <v>0.45242239717000471</v>
      </c>
      <c r="BK3171" s="14">
        <f t="shared" si="3692"/>
        <v>0.36121973760497966</v>
      </c>
      <c r="BL3171" s="14">
        <f t="shared" si="3693"/>
        <v>0.18164623491648427</v>
      </c>
      <c r="BM3171" s="14">
        <f t="shared" si="3694"/>
        <v>0.17645845998387447</v>
      </c>
      <c r="BN3171" s="14">
        <f t="shared" si="3695"/>
        <v>0.82348123074946578</v>
      </c>
    </row>
    <row r="3172" spans="1:66" x14ac:dyDescent="0.25">
      <c r="A3172" t="s">
        <v>301</v>
      </c>
      <c r="B3172" t="s">
        <v>368</v>
      </c>
      <c r="C3172" t="s">
        <v>312</v>
      </c>
      <c r="D3172" s="7" t="s">
        <v>571</v>
      </c>
      <c r="E3172" s="10">
        <f>VLOOKUP(A3172,home!$A$2:$E$405,3,FALSE)</f>
        <v>1.3537414965986401</v>
      </c>
      <c r="F3172" s="10">
        <f>VLOOKUP(B3172,home!$B$2:$E$405,3,FALSE)</f>
        <v>1.69</v>
      </c>
      <c r="G3172" s="10">
        <f>VLOOKUP(C3172,away!$B$2:$E$405,4,FALSE)</f>
        <v>0.37</v>
      </c>
      <c r="H3172" s="10">
        <f>VLOOKUP(A3172,away!$A$2:$E$405,3,FALSE)</f>
        <v>1.08843537414966</v>
      </c>
      <c r="I3172" s="10">
        <f>VLOOKUP(C3172,away!$B$2:$E$405,3,FALSE)</f>
        <v>0.37</v>
      </c>
      <c r="J3172" s="10">
        <f>VLOOKUP(B3172,home!$B$2:$E$405,4,FALSE)</f>
        <v>1.69</v>
      </c>
      <c r="K3172" s="12">
        <f t="shared" si="3640"/>
        <v>0.84649455782312966</v>
      </c>
      <c r="L3172" s="12">
        <f t="shared" si="3641"/>
        <v>0.68059863945578236</v>
      </c>
      <c r="M3172" s="13">
        <f t="shared" si="3642"/>
        <v>0.21716600947929185</v>
      </c>
      <c r="N3172" s="13">
        <f t="shared" si="3643"/>
        <v>0.18382984516838671</v>
      </c>
      <c r="O3172" s="13">
        <f t="shared" si="3644"/>
        <v>0.14780289058764756</v>
      </c>
      <c r="P3172" s="13">
        <f t="shared" si="3645"/>
        <v>0.12511434251297113</v>
      </c>
      <c r="Q3172" s="13">
        <f t="shared" si="3646"/>
        <v>7.7805481750253938E-2</v>
      </c>
      <c r="R3172" s="13">
        <f t="shared" si="3647"/>
        <v>5.0297223120792392E-2</v>
      </c>
      <c r="S3172" s="13">
        <f t="shared" si="3648"/>
        <v>1.8020313975454019E-2</v>
      </c>
      <c r="T3172" s="13">
        <f t="shared" si="3649"/>
        <v>5.2954305021424536E-2</v>
      </c>
      <c r="U3172" s="13">
        <f t="shared" si="3650"/>
        <v>4.2576325645366446E-2</v>
      </c>
      <c r="V3172" s="13">
        <f t="shared" si="3651"/>
        <v>1.153546460875809E-3</v>
      </c>
      <c r="W3172" s="13">
        <f t="shared" si="3652"/>
        <v>2.1953972290132268E-2</v>
      </c>
      <c r="X3172" s="13">
        <f t="shared" si="3653"/>
        <v>1.4941843671313969E-2</v>
      </c>
      <c r="Y3172" s="13">
        <f t="shared" si="3654"/>
        <v>5.084699236828639E-3</v>
      </c>
      <c r="Z3172" s="13">
        <f t="shared" si="3655"/>
        <v>1.1410740541471742E-2</v>
      </c>
      <c r="AA3172" s="13">
        <f t="shared" si="3656"/>
        <v>9.6591297690875808E-3</v>
      </c>
      <c r="AB3172" s="13">
        <f t="shared" si="3657"/>
        <v>4.0882003914200094E-3</v>
      </c>
      <c r="AC3172" s="13">
        <f t="shared" si="3658"/>
        <v>4.1536543678237288E-5</v>
      </c>
      <c r="AD3172" s="13">
        <f t="shared" si="3659"/>
        <v>4.6459795165491886E-3</v>
      </c>
      <c r="AE3172" s="13">
        <f t="shared" si="3660"/>
        <v>3.1620473379028115E-3</v>
      </c>
      <c r="AF3172" s="13">
        <f t="shared" si="3661"/>
        <v>1.0760425580357159E-3</v>
      </c>
      <c r="AG3172" s="13">
        <f t="shared" si="3662"/>
        <v>2.4411770033187601E-4</v>
      </c>
      <c r="AH3172" s="13">
        <f t="shared" si="3663"/>
        <v>1.9415336219271507E-3</v>
      </c>
      <c r="AI3172" s="13">
        <f t="shared" si="3664"/>
        <v>1.6434976447919627E-3</v>
      </c>
      <c r="AJ3172" s="13">
        <f t="shared" si="3665"/>
        <v>6.9560590605576369E-4</v>
      </c>
      <c r="AK3172" s="13">
        <f t="shared" si="3666"/>
        <v>1.9627553795527707E-4</v>
      </c>
      <c r="AL3172" s="13">
        <f t="shared" si="3667"/>
        <v>9.5720639984583222E-7</v>
      </c>
      <c r="AM3172" s="13">
        <f t="shared" si="3668"/>
        <v>7.8655927530332488E-4</v>
      </c>
      <c r="AN3172" s="13">
        <f t="shared" si="3669"/>
        <v>5.3533117262276905E-4</v>
      </c>
      <c r="AO3172" s="13">
        <f t="shared" si="3670"/>
        <v>1.8217283387266257E-4</v>
      </c>
      <c r="AP3172" s="13">
        <f t="shared" si="3671"/>
        <v>4.1328860959846142E-5</v>
      </c>
      <c r="AQ3172" s="13">
        <f t="shared" si="3672"/>
        <v>7.0320916348821195E-6</v>
      </c>
      <c r="AR3172" s="13">
        <f t="shared" si="3673"/>
        <v>2.6428102830825537E-4</v>
      </c>
      <c r="AS3172" s="13">
        <f t="shared" si="3674"/>
        <v>2.2371245219883861E-4</v>
      </c>
      <c r="AT3172" s="13">
        <f t="shared" si="3675"/>
        <v>9.468568665179195E-5</v>
      </c>
      <c r="AU3172" s="13">
        <f t="shared" si="3676"/>
        <v>2.6716972818162685E-5</v>
      </c>
      <c r="AV3172" s="13">
        <f t="shared" si="3677"/>
        <v>5.6539430230207981E-6</v>
      </c>
      <c r="AW3172" s="13">
        <f t="shared" si="3678"/>
        <v>1.5318574032254243E-8</v>
      </c>
      <c r="AX3172" s="13">
        <f t="shared" si="3679"/>
        <v>1.1096969099159484E-4</v>
      </c>
      <c r="AY3172" s="13">
        <f t="shared" si="3680"/>
        <v>7.5525820709708045E-5</v>
      </c>
      <c r="AZ3172" s="13">
        <f t="shared" si="3681"/>
        <v>2.5701385409404315E-5</v>
      </c>
      <c r="BA3172" s="13">
        <f t="shared" si="3682"/>
        <v>5.8307759805897584E-6</v>
      </c>
      <c r="BB3172" s="13">
        <f t="shared" si="3683"/>
        <v>9.9210454984021103E-7</v>
      </c>
      <c r="BC3172" s="13">
        <f t="shared" si="3684"/>
        <v>1.3504500136382787E-7</v>
      </c>
      <c r="BD3172" s="13">
        <f t="shared" si="3685"/>
        <v>2.9978218050095595E-5</v>
      </c>
      <c r="BE3172" s="13">
        <f t="shared" si="3686"/>
        <v>2.5376398432641032E-5</v>
      </c>
      <c r="BF3172" s="13">
        <f t="shared" si="3687"/>
        <v>1.0740491585191015E-5</v>
      </c>
      <c r="BG3172" s="13">
        <f t="shared" si="3688"/>
        <v>3.0305892250697714E-6</v>
      </c>
      <c r="BH3172" s="13">
        <f t="shared" si="3689"/>
        <v>6.4134432150474434E-7</v>
      </c>
      <c r="BI3172" s="13">
        <f t="shared" si="3690"/>
        <v>1.0857889556890675E-7</v>
      </c>
      <c r="BJ3172" s="14">
        <f t="shared" si="3691"/>
        <v>0.36746991330819573</v>
      </c>
      <c r="BK3172" s="14">
        <f t="shared" si="3692"/>
        <v>0.36157223199938054</v>
      </c>
      <c r="BL3172" s="14">
        <f t="shared" si="3693"/>
        <v>0.25958560792855417</v>
      </c>
      <c r="BM3172" s="14">
        <f t="shared" si="3694"/>
        <v>0.1979471906561231</v>
      </c>
      <c r="BN3172" s="14">
        <f t="shared" si="3695"/>
        <v>0.80201579261934364</v>
      </c>
    </row>
    <row r="3173" spans="1:66" x14ac:dyDescent="0.25">
      <c r="A3173" t="s">
        <v>61</v>
      </c>
      <c r="B3173" t="s">
        <v>238</v>
      </c>
      <c r="C3173" t="s">
        <v>318</v>
      </c>
      <c r="D3173" s="7" t="s">
        <v>572</v>
      </c>
      <c r="E3173" s="10">
        <f>VLOOKUP(A3173,home!$A$2:$E$405,3,FALSE)</f>
        <v>1.50359712230216</v>
      </c>
      <c r="F3173" s="10">
        <f>VLOOKUP(B3173,home!$B$2:$E$405,3,FALSE)</f>
        <v>0.76</v>
      </c>
      <c r="G3173" s="10">
        <f>VLOOKUP(C3173,away!$B$2:$E$405,4,FALSE)</f>
        <v>0.95</v>
      </c>
      <c r="H3173" s="10">
        <f>VLOOKUP(A3173,away!$A$2:$E$405,3,FALSE)</f>
        <v>1.27338129496403</v>
      </c>
      <c r="I3173" s="10">
        <f>VLOOKUP(C3173,away!$B$2:$E$405,3,FALSE)</f>
        <v>0.86</v>
      </c>
      <c r="J3173" s="10">
        <f>VLOOKUP(B3173,home!$B$2:$E$405,4,FALSE)</f>
        <v>0.76</v>
      </c>
      <c r="K3173" s="12">
        <f t="shared" si="3640"/>
        <v>1.0855971223021594</v>
      </c>
      <c r="L3173" s="12">
        <f t="shared" si="3641"/>
        <v>0.83228201438849003</v>
      </c>
      <c r="M3173" s="13">
        <f t="shared" si="3642"/>
        <v>0.14691822541399321</v>
      </c>
      <c r="N3173" s="13">
        <f t="shared" si="3643"/>
        <v>0.15949400272317102</v>
      </c>
      <c r="O3173" s="13">
        <f t="shared" si="3644"/>
        <v>0.12227739659794053</v>
      </c>
      <c r="P3173" s="13">
        <f t="shared" si="3645"/>
        <v>0.13274398986932409</v>
      </c>
      <c r="Q3173" s="13">
        <f t="shared" si="3646"/>
        <v>8.6573115190363606E-2</v>
      </c>
      <c r="R3173" s="13">
        <f t="shared" si="3647"/>
        <v>5.0884638977357108E-2</v>
      </c>
      <c r="S3173" s="13">
        <f t="shared" si="3648"/>
        <v>2.9984310654403164E-2</v>
      </c>
      <c r="T3173" s="13">
        <f t="shared" si="3649"/>
        <v>7.2053246702522611E-2</v>
      </c>
      <c r="U3173" s="13">
        <f t="shared" si="3650"/>
        <v>5.5240217643203172E-2</v>
      </c>
      <c r="V3173" s="13">
        <f t="shared" si="3651"/>
        <v>3.0101681232165864E-3</v>
      </c>
      <c r="W3173" s="13">
        <f t="shared" si="3652"/>
        <v>3.1327841573130705E-2</v>
      </c>
      <c r="X3173" s="13">
        <f t="shared" si="3653"/>
        <v>2.6073599090928708E-2</v>
      </c>
      <c r="Y3173" s="13">
        <f t="shared" si="3654"/>
        <v>1.0850293786878022E-2</v>
      </c>
      <c r="Z3173" s="13">
        <f t="shared" si="3655"/>
        <v>1.4116789943168621E-2</v>
      </c>
      <c r="AA3173" s="13">
        <f t="shared" si="3656"/>
        <v>1.5325146538447918E-2</v>
      </c>
      <c r="AB3173" s="13">
        <f t="shared" si="3657"/>
        <v>8.3184674904989778E-3</v>
      </c>
      <c r="AC3173" s="13">
        <f t="shared" si="3658"/>
        <v>1.6998475075474136E-4</v>
      </c>
      <c r="AD3173" s="13">
        <f t="shared" si="3659"/>
        <v>8.5023536649321621E-3</v>
      </c>
      <c r="AE3173" s="13">
        <f t="shared" si="3660"/>
        <v>7.0763560352931007E-3</v>
      </c>
      <c r="AF3173" s="13">
        <f t="shared" si="3661"/>
        <v>2.9447619277919446E-3</v>
      </c>
      <c r="AG3173" s="13">
        <f t="shared" si="3662"/>
        <v>8.1695746305240446E-4</v>
      </c>
      <c r="AH3173" s="13">
        <f t="shared" si="3663"/>
        <v>2.9372875926498886E-3</v>
      </c>
      <c r="AI3173" s="13">
        <f t="shared" si="3664"/>
        <v>3.1887109579545564E-3</v>
      </c>
      <c r="AJ3173" s="13">
        <f t="shared" si="3665"/>
        <v>1.730827719904414E-3</v>
      </c>
      <c r="AK3173" s="13">
        <f t="shared" si="3666"/>
        <v>6.2632719730968019E-4</v>
      </c>
      <c r="AL3173" s="13">
        <f t="shared" si="3667"/>
        <v>6.1434050046667211E-6</v>
      </c>
      <c r="AM3173" s="13">
        <f t="shared" si="3668"/>
        <v>1.8460261342891152E-3</v>
      </c>
      <c r="AN3173" s="13">
        <f t="shared" si="3669"/>
        <v>1.5364143496599419E-3</v>
      </c>
      <c r="AO3173" s="13">
        <f t="shared" si="3670"/>
        <v>6.393650149351791E-4</v>
      </c>
      <c r="AP3173" s="13">
        <f t="shared" si="3671"/>
        <v>1.7737733418659264E-4</v>
      </c>
      <c r="AQ3173" s="13">
        <f t="shared" si="3672"/>
        <v>3.6906991250919422E-5</v>
      </c>
      <c r="AR3173" s="13">
        <f t="shared" si="3673"/>
        <v>4.8893032688979371E-4</v>
      </c>
      <c r="AS3173" s="13">
        <f t="shared" si="3674"/>
        <v>5.3078135587781422E-4</v>
      </c>
      <c r="AT3173" s="13">
        <f t="shared" si="3675"/>
        <v>2.8810735625629666E-4</v>
      </c>
      <c r="AU3173" s="13">
        <f t="shared" si="3676"/>
        <v>1.042561722886396E-4</v>
      </c>
      <c r="AV3173" s="13">
        <f t="shared" si="3677"/>
        <v>2.829505015469632E-5</v>
      </c>
      <c r="AW3173" s="13">
        <f t="shared" si="3678"/>
        <v>1.5418631869014933E-7</v>
      </c>
      <c r="AX3173" s="13">
        <f t="shared" si="3679"/>
        <v>3.3400677651314044E-4</v>
      </c>
      <c r="AY3173" s="13">
        <f t="shared" si="3680"/>
        <v>2.7798783277576273E-4</v>
      </c>
      <c r="AZ3173" s="13">
        <f t="shared" si="3681"/>
        <v>1.1568213671905122E-4</v>
      </c>
      <c r="BA3173" s="13">
        <f t="shared" si="3682"/>
        <v>3.2093387259098892E-5</v>
      </c>
      <c r="BB3173" s="13">
        <f t="shared" si="3683"/>
        <v>6.677687249138181E-6</v>
      </c>
      <c r="BC3173" s="13">
        <f t="shared" si="3684"/>
        <v>1.1115437990338123E-6</v>
      </c>
      <c r="BD3173" s="13">
        <f t="shared" si="3685"/>
        <v>6.7821319559910041E-5</v>
      </c>
      <c r="BE3173" s="13">
        <f t="shared" si="3686"/>
        <v>7.3626629344973504E-5</v>
      </c>
      <c r="BF3173" s="13">
        <f t="shared" si="3687"/>
        <v>3.9964428470855474E-5</v>
      </c>
      <c r="BG3173" s="13">
        <f t="shared" si="3688"/>
        <v>1.4461756180803734E-5</v>
      </c>
      <c r="BH3173" s="13">
        <f t="shared" si="3689"/>
        <v>3.9249102233290001E-6</v>
      </c>
      <c r="BI3173" s="13">
        <f t="shared" si="3690"/>
        <v>8.5217424874805783E-7</v>
      </c>
      <c r="BJ3173" s="14">
        <f t="shared" si="3691"/>
        <v>0.41071617734670135</v>
      </c>
      <c r="BK3173" s="14">
        <f t="shared" si="3692"/>
        <v>0.31311081004947222</v>
      </c>
      <c r="BL3173" s="14">
        <f t="shared" si="3693"/>
        <v>0.26217004219476203</v>
      </c>
      <c r="BM3173" s="14">
        <f t="shared" si="3694"/>
        <v>0.30094461711549758</v>
      </c>
      <c r="BN3173" s="14">
        <f t="shared" si="3695"/>
        <v>0.69889136877214952</v>
      </c>
    </row>
    <row r="3174" spans="1:66" x14ac:dyDescent="0.25">
      <c r="A3174" t="s">
        <v>61</v>
      </c>
      <c r="B3174" t="s">
        <v>240</v>
      </c>
      <c r="C3174" t="s">
        <v>288</v>
      </c>
      <c r="D3174" s="7" t="s">
        <v>572</v>
      </c>
      <c r="E3174" s="10">
        <f>VLOOKUP(A3174,home!$A$2:$E$405,3,FALSE)</f>
        <v>1.50359712230216</v>
      </c>
      <c r="F3174" s="10">
        <f>VLOOKUP(B3174,home!$B$2:$E$405,3,FALSE)</f>
        <v>1.24</v>
      </c>
      <c r="G3174" s="10">
        <f>VLOOKUP(C3174,away!$B$2:$E$405,4,FALSE)</f>
        <v>1.33</v>
      </c>
      <c r="H3174" s="10">
        <f>VLOOKUP(A3174,away!$A$2:$E$405,3,FALSE)</f>
        <v>1.27338129496403</v>
      </c>
      <c r="I3174" s="10">
        <f>VLOOKUP(C3174,away!$B$2:$E$405,3,FALSE)</f>
        <v>0.48</v>
      </c>
      <c r="J3174" s="10">
        <f>VLOOKUP(B3174,home!$B$2:$E$405,4,FALSE)</f>
        <v>1.24</v>
      </c>
      <c r="K3174" s="12">
        <f t="shared" si="3640"/>
        <v>2.4797323741007227</v>
      </c>
      <c r="L3174" s="12">
        <f t="shared" si="3641"/>
        <v>0.75791654676259057</v>
      </c>
      <c r="M3174" s="13">
        <f t="shared" si="3642"/>
        <v>3.9256080841189665E-2</v>
      </c>
      <c r="N3174" s="13">
        <f t="shared" si="3643"/>
        <v>9.7344574542213139E-2</v>
      </c>
      <c r="O3174" s="13">
        <f t="shared" si="3644"/>
        <v>2.9752833230587566E-2</v>
      </c>
      <c r="P3174" s="13">
        <f t="shared" si="3645"/>
        <v>7.3779063783107779E-2</v>
      </c>
      <c r="Q3174" s="13">
        <f t="shared" si="3646"/>
        <v>0.12069424646769353</v>
      </c>
      <c r="R3174" s="13">
        <f t="shared" si="3647"/>
        <v>1.1275082309265088E-2</v>
      </c>
      <c r="S3174" s="13">
        <f t="shared" si="3648"/>
        <v>3.4665650111207869E-2</v>
      </c>
      <c r="T3174" s="13">
        <f t="shared" si="3649"/>
        <v>9.1476166496907277E-2</v>
      </c>
      <c r="U3174" s="13">
        <f t="shared" si="3650"/>
        <v>2.7959186622934975E-2</v>
      </c>
      <c r="V3174" s="13">
        <f t="shared" si="3651"/>
        <v>7.2390744053257806E-3</v>
      </c>
      <c r="W3174" s="13">
        <f t="shared" si="3652"/>
        <v>9.9763143444543817E-2</v>
      </c>
      <c r="X3174" s="13">
        <f t="shared" si="3653"/>
        <v>7.561213717366963E-2</v>
      </c>
      <c r="Y3174" s="13">
        <f t="shared" si="3654"/>
        <v>2.8653844950003487E-2</v>
      </c>
      <c r="Z3174" s="13">
        <f t="shared" si="3655"/>
        <v>2.8485238161007238E-3</v>
      </c>
      <c r="AA3174" s="13">
        <f t="shared" si="3656"/>
        <v>7.0635767251818983E-3</v>
      </c>
      <c r="AB3174" s="13">
        <f t="shared" si="3657"/>
        <v>8.7578899411889614E-3</v>
      </c>
      <c r="AC3174" s="13">
        <f t="shared" si="3658"/>
        <v>8.5033344012654588E-4</v>
      </c>
      <c r="AD3174" s="13">
        <f t="shared" si="3659"/>
        <v>6.1846474135372385E-2</v>
      </c>
      <c r="AE3174" s="13">
        <f t="shared" si="3660"/>
        <v>4.6874466106123315E-2</v>
      </c>
      <c r="AF3174" s="13">
        <f t="shared" si="3661"/>
        <v>1.7763466741246535E-2</v>
      </c>
      <c r="AG3174" s="13">
        <f t="shared" si="3662"/>
        <v>4.4877417903525681E-3</v>
      </c>
      <c r="AH3174" s="13">
        <f t="shared" si="3663"/>
        <v>5.3973583351751419E-4</v>
      </c>
      <c r="AI3174" s="13">
        <f t="shared" si="3664"/>
        <v>1.3384004198356179E-3</v>
      </c>
      <c r="AJ3174" s="13">
        <f t="shared" si="3665"/>
        <v>1.6594374252881911E-3</v>
      </c>
      <c r="AK3174" s="13">
        <f t="shared" si="3666"/>
        <v>1.3716535687604921E-3</v>
      </c>
      <c r="AL3174" s="13">
        <f t="shared" si="3667"/>
        <v>6.3925693825430413E-5</v>
      </c>
      <c r="AM3174" s="13">
        <f t="shared" si="3668"/>
        <v>3.0672540827493176E-2</v>
      </c>
      <c r="AN3174" s="13">
        <f t="shared" si="3669"/>
        <v>2.3247226224408203E-2</v>
      </c>
      <c r="AO3174" s="13">
        <f t="shared" si="3670"/>
        <v>8.8097287109060989E-3</v>
      </c>
      <c r="AP3174" s="13">
        <f t="shared" si="3671"/>
        <v>2.2256797208283999E-3</v>
      </c>
      <c r="AQ3174" s="13">
        <f t="shared" si="3672"/>
        <v>4.2171987205244683E-4</v>
      </c>
      <c r="AR3174" s="13">
        <f t="shared" si="3673"/>
        <v>8.1814943820724591E-5</v>
      </c>
      <c r="AS3174" s="13">
        <f t="shared" si="3674"/>
        <v>2.0287916487748265E-4</v>
      </c>
      <c r="AT3174" s="13">
        <f t="shared" si="3675"/>
        <v>2.515430165886061E-4</v>
      </c>
      <c r="AU3174" s="13">
        <f t="shared" si="3676"/>
        <v>2.079197872379072E-4</v>
      </c>
      <c r="AV3174" s="13">
        <f t="shared" si="3677"/>
        <v>1.2889635690749318E-4</v>
      </c>
      <c r="AW3174" s="13">
        <f t="shared" si="3678"/>
        <v>3.3373299832097192E-6</v>
      </c>
      <c r="AX3174" s="13">
        <f t="shared" si="3679"/>
        <v>1.2676615414310168E-2</v>
      </c>
      <c r="AY3174" s="13">
        <f t="shared" si="3680"/>
        <v>9.6078165794513896E-3</v>
      </c>
      <c r="AZ3174" s="13">
        <f t="shared" si="3681"/>
        <v>3.6409615819130801E-3</v>
      </c>
      <c r="BA3174" s="13">
        <f t="shared" si="3682"/>
        <v>9.198483430196071E-4</v>
      </c>
      <c r="BB3174" s="13">
        <f t="shared" si="3683"/>
        <v>1.7429206992167784E-4</v>
      </c>
      <c r="BC3174" s="13">
        <f t="shared" si="3684"/>
        <v>2.6419768752628418E-5</v>
      </c>
      <c r="BD3174" s="13">
        <f t="shared" si="3685"/>
        <v>1.0334816615696484E-5</v>
      </c>
      <c r="BE3174" s="13">
        <f t="shared" si="3686"/>
        <v>2.5627579342336637E-5</v>
      </c>
      <c r="BF3174" s="13">
        <f t="shared" si="3687"/>
        <v>3.1774769082513546E-5</v>
      </c>
      <c r="BG3174" s="13">
        <f t="shared" si="3688"/>
        <v>2.6264307857827851E-5</v>
      </c>
      <c r="BH3174" s="13">
        <f t="shared" si="3689"/>
        <v>1.6282113619600928E-5</v>
      </c>
      <c r="BI3174" s="13">
        <f t="shared" si="3690"/>
        <v>8.0750568522621437E-6</v>
      </c>
      <c r="BJ3174" s="14">
        <f t="shared" si="3691"/>
        <v>0.7369391109611827</v>
      </c>
      <c r="BK3174" s="14">
        <f t="shared" si="3692"/>
        <v>0.16546194485423449</v>
      </c>
      <c r="BL3174" s="14">
        <f t="shared" si="3693"/>
        <v>9.0709207989362772E-2</v>
      </c>
      <c r="BM3174" s="14">
        <f t="shared" si="3694"/>
        <v>0.61425242719735562</v>
      </c>
      <c r="BN3174" s="14">
        <f t="shared" si="3695"/>
        <v>0.37210188117405674</v>
      </c>
    </row>
    <row r="3175" spans="1:66" x14ac:dyDescent="0.25">
      <c r="A3175" t="s">
        <v>22</v>
      </c>
      <c r="B3175" t="s">
        <v>164</v>
      </c>
      <c r="C3175" t="s">
        <v>266</v>
      </c>
      <c r="D3175" s="7" t="s">
        <v>572</v>
      </c>
      <c r="E3175" s="10">
        <f>VLOOKUP(A3175,home!$A$2:$E$405,3,FALSE)</f>
        <v>1.6666666666666701</v>
      </c>
      <c r="F3175" s="10">
        <f>VLOOKUP(B3175,home!$B$2:$E$405,3,FALSE)</f>
        <v>1.2</v>
      </c>
      <c r="G3175" s="10">
        <f>VLOOKUP(C3175,away!$B$2:$E$405,4,FALSE)</f>
        <v>0.77</v>
      </c>
      <c r="H3175" s="10">
        <f>VLOOKUP(A3175,away!$A$2:$E$405,3,FALSE)</f>
        <v>1.38</v>
      </c>
      <c r="I3175" s="10">
        <f>VLOOKUP(C3175,away!$B$2:$E$405,3,FALSE)</f>
        <v>1.03</v>
      </c>
      <c r="J3175" s="10">
        <f>VLOOKUP(B3175,home!$B$2:$E$405,4,FALSE)</f>
        <v>1.2</v>
      </c>
      <c r="K3175" s="12">
        <f t="shared" si="3640"/>
        <v>1.5400000000000031</v>
      </c>
      <c r="L3175" s="12">
        <f t="shared" si="3641"/>
        <v>1.7056799999999999</v>
      </c>
      <c r="M3175" s="13">
        <f t="shared" si="3642"/>
        <v>3.894207474101246E-2</v>
      </c>
      <c r="N3175" s="13">
        <f t="shared" si="3643"/>
        <v>5.997079510115931E-2</v>
      </c>
      <c r="O3175" s="13">
        <f t="shared" si="3644"/>
        <v>6.6422718044250137E-2</v>
      </c>
      <c r="P3175" s="13">
        <f t="shared" si="3645"/>
        <v>0.10229098578814541</v>
      </c>
      <c r="Q3175" s="13">
        <f t="shared" si="3646"/>
        <v>4.6177512227892778E-2</v>
      </c>
      <c r="R3175" s="13">
        <f t="shared" si="3647"/>
        <v>5.6647950856858288E-2</v>
      </c>
      <c r="S3175" s="13">
        <f t="shared" si="3648"/>
        <v>6.7173140126062847E-2</v>
      </c>
      <c r="T3175" s="13">
        <f t="shared" si="3649"/>
        <v>7.8764059056872157E-2</v>
      </c>
      <c r="U3175" s="13">
        <f t="shared" si="3650"/>
        <v>8.7237844319561941E-2</v>
      </c>
      <c r="V3175" s="13">
        <f t="shared" si="3651"/>
        <v>1.9605206415704835E-2</v>
      </c>
      <c r="W3175" s="13">
        <f t="shared" si="3652"/>
        <v>2.3704456276985E-2</v>
      </c>
      <c r="X3175" s="13">
        <f t="shared" si="3653"/>
        <v>4.0432216982527774E-2</v>
      </c>
      <c r="Y3175" s="13">
        <f t="shared" si="3654"/>
        <v>3.4482211931378993E-2</v>
      </c>
      <c r="Z3175" s="13">
        <f t="shared" si="3655"/>
        <v>3.2207758939175338E-2</v>
      </c>
      <c r="AA3175" s="13">
        <f t="shared" si="3656"/>
        <v>4.9599948766330122E-2</v>
      </c>
      <c r="AB3175" s="13">
        <f t="shared" si="3657"/>
        <v>3.8191960550074289E-2</v>
      </c>
      <c r="AC3175" s="13">
        <f t="shared" si="3658"/>
        <v>3.2186200661171766E-3</v>
      </c>
      <c r="AD3175" s="13">
        <f t="shared" si="3659"/>
        <v>9.1262156666392473E-3</v>
      </c>
      <c r="AE3175" s="13">
        <f t="shared" si="3660"/>
        <v>1.5566403538273231E-2</v>
      </c>
      <c r="AF3175" s="13">
        <f t="shared" si="3661"/>
        <v>1.3275651593580943E-2</v>
      </c>
      <c r="AG3175" s="13">
        <f t="shared" si="3662"/>
        <v>7.5480044700463791E-3</v>
      </c>
      <c r="AH3175" s="13">
        <f t="shared" si="3663"/>
        <v>1.3734032566843147E-2</v>
      </c>
      <c r="AI3175" s="13">
        <f t="shared" si="3664"/>
        <v>2.115041015293849E-2</v>
      </c>
      <c r="AJ3175" s="13">
        <f t="shared" si="3665"/>
        <v>1.6285815817762676E-2</v>
      </c>
      <c r="AK3175" s="13">
        <f t="shared" si="3666"/>
        <v>8.3600521197848554E-3</v>
      </c>
      <c r="AL3175" s="13">
        <f t="shared" si="3667"/>
        <v>3.3818004986148489E-4</v>
      </c>
      <c r="AM3175" s="13">
        <f t="shared" si="3668"/>
        <v>2.8108744253248939E-3</v>
      </c>
      <c r="AN3175" s="13">
        <f t="shared" si="3669"/>
        <v>4.7944522897881642E-3</v>
      </c>
      <c r="AO3175" s="13">
        <f t="shared" si="3670"/>
        <v>4.0889006908229383E-3</v>
      </c>
      <c r="AP3175" s="13">
        <f t="shared" si="3671"/>
        <v>2.3247853767742895E-3</v>
      </c>
      <c r="AQ3175" s="13">
        <f t="shared" si="3672"/>
        <v>9.9133498036409239E-4</v>
      </c>
      <c r="AR3175" s="13">
        <f t="shared" si="3673"/>
        <v>4.6851729337226023E-3</v>
      </c>
      <c r="AS3175" s="13">
        <f t="shared" si="3674"/>
        <v>7.2151663179328219E-3</v>
      </c>
      <c r="AT3175" s="13">
        <f t="shared" si="3675"/>
        <v>5.555678064808286E-3</v>
      </c>
      <c r="AU3175" s="13">
        <f t="shared" si="3676"/>
        <v>2.8519147399349251E-3</v>
      </c>
      <c r="AV3175" s="13">
        <f t="shared" si="3677"/>
        <v>1.0979871748749489E-3</v>
      </c>
      <c r="AW3175" s="13">
        <f t="shared" si="3678"/>
        <v>2.467537497415326E-5</v>
      </c>
      <c r="AX3175" s="13">
        <f t="shared" si="3679"/>
        <v>7.2145776916672391E-4</v>
      </c>
      <c r="AY3175" s="13">
        <f t="shared" si="3680"/>
        <v>1.2305760877122974E-3</v>
      </c>
      <c r="AZ3175" s="13">
        <f t="shared" si="3681"/>
        <v>1.0494845106445558E-3</v>
      </c>
      <c r="BA3175" s="13">
        <f t="shared" si="3682"/>
        <v>5.9669491337206856E-4</v>
      </c>
      <c r="BB3175" s="13">
        <f t="shared" si="3683"/>
        <v>2.5444264496011745E-4</v>
      </c>
      <c r="BC3175" s="13">
        <f t="shared" si="3684"/>
        <v>8.6799546131114595E-5</v>
      </c>
      <c r="BD3175" s="13">
        <f t="shared" si="3685"/>
        <v>1.3319009615986616E-3</v>
      </c>
      <c r="BE3175" s="13">
        <f t="shared" si="3686"/>
        <v>2.051127480861943E-3</v>
      </c>
      <c r="BF3175" s="13">
        <f t="shared" si="3687"/>
        <v>1.5793681602636999E-3</v>
      </c>
      <c r="BG3175" s="13">
        <f t="shared" si="3688"/>
        <v>8.107423222687007E-4</v>
      </c>
      <c r="BH3175" s="13">
        <f t="shared" si="3689"/>
        <v>3.121357940734505E-4</v>
      </c>
      <c r="BI3175" s="13">
        <f t="shared" si="3690"/>
        <v>9.6137824574622942E-5</v>
      </c>
      <c r="BJ3175" s="14">
        <f t="shared" si="3691"/>
        <v>0.34799733008041706</v>
      </c>
      <c r="BK3175" s="14">
        <f t="shared" si="3692"/>
        <v>0.23279878327461653</v>
      </c>
      <c r="BL3175" s="14">
        <f t="shared" si="3693"/>
        <v>0.38521806496931871</v>
      </c>
      <c r="BM3175" s="14">
        <f t="shared" si="3694"/>
        <v>0.62656399979147104</v>
      </c>
      <c r="BN3175" s="14">
        <f t="shared" si="3695"/>
        <v>0.37045203675931843</v>
      </c>
    </row>
    <row r="3176" spans="1:66" x14ac:dyDescent="0.25">
      <c r="A3176" t="s">
        <v>22</v>
      </c>
      <c r="B3176" t="s">
        <v>23</v>
      </c>
      <c r="C3176" t="s">
        <v>167</v>
      </c>
      <c r="D3176" s="7" t="s">
        <v>572</v>
      </c>
      <c r="E3176" s="10">
        <f>VLOOKUP(A3176,home!$A$2:$E$405,3,FALSE)</f>
        <v>1.6666666666666701</v>
      </c>
      <c r="F3176" s="10">
        <f>VLOOKUP(B3176,home!$B$2:$E$405,3,FALSE)</f>
        <v>1.65</v>
      </c>
      <c r="G3176" s="10">
        <f>VLOOKUP(C3176,away!$B$2:$E$405,4,FALSE)</f>
        <v>1.1100000000000001</v>
      </c>
      <c r="H3176" s="10">
        <f>VLOOKUP(A3176,away!$A$2:$E$405,3,FALSE)</f>
        <v>1.38</v>
      </c>
      <c r="I3176" s="10">
        <f>VLOOKUP(C3176,away!$B$2:$E$405,3,FALSE)</f>
        <v>0.86</v>
      </c>
      <c r="J3176" s="10">
        <f>VLOOKUP(B3176,home!$B$2:$E$405,4,FALSE)</f>
        <v>1.65</v>
      </c>
      <c r="K3176" s="12">
        <f t="shared" si="3640"/>
        <v>3.052500000000006</v>
      </c>
      <c r="L3176" s="12">
        <f t="shared" si="3641"/>
        <v>1.9582199999999996</v>
      </c>
      <c r="M3176" s="13">
        <f t="shared" si="3642"/>
        <v>6.6661019845579601E-3</v>
      </c>
      <c r="N3176" s="13">
        <f t="shared" si="3643"/>
        <v>2.0348276307863213E-2</v>
      </c>
      <c r="O3176" s="13">
        <f t="shared" si="3644"/>
        <v>1.3053694228201084E-2</v>
      </c>
      <c r="P3176" s="13">
        <f t="shared" si="3645"/>
        <v>3.9846401631583886E-2</v>
      </c>
      <c r="Q3176" s="13">
        <f t="shared" si="3646"/>
        <v>3.1056556714876293E-2</v>
      </c>
      <c r="R3176" s="13">
        <f t="shared" si="3647"/>
        <v>1.2781002555773965E-2</v>
      </c>
      <c r="S3176" s="13">
        <f t="shared" si="3648"/>
        <v>5.9545133222664651E-2</v>
      </c>
      <c r="T3176" s="13">
        <f t="shared" si="3649"/>
        <v>6.0815570490205029E-2</v>
      </c>
      <c r="U3176" s="13">
        <f t="shared" si="3650"/>
        <v>3.9014010301500104E-2</v>
      </c>
      <c r="V3176" s="13">
        <f t="shared" si="3651"/>
        <v>3.9547671339308026E-2</v>
      </c>
      <c r="W3176" s="13">
        <f t="shared" si="3652"/>
        <v>3.1600046457386691E-2</v>
      </c>
      <c r="X3176" s="13">
        <f t="shared" si="3653"/>
        <v>6.1879842973783739E-2</v>
      </c>
      <c r="Y3176" s="13">
        <f t="shared" si="3654"/>
        <v>6.0587173054061395E-2</v>
      </c>
      <c r="Z3176" s="13">
        <f t="shared" si="3655"/>
        <v>8.3426716082558947E-3</v>
      </c>
      <c r="AA3176" s="13">
        <f t="shared" si="3656"/>
        <v>2.546600508420117E-2</v>
      </c>
      <c r="AB3176" s="13">
        <f t="shared" si="3657"/>
        <v>3.8867490259762112E-2</v>
      </c>
      <c r="AC3176" s="13">
        <f t="shared" si="3658"/>
        <v>1.4774680160069237E-2</v>
      </c>
      <c r="AD3176" s="13">
        <f t="shared" si="3659"/>
        <v>2.4114785452793268E-2</v>
      </c>
      <c r="AE3176" s="13">
        <f t="shared" si="3660"/>
        <v>4.7222055169368816E-2</v>
      </c>
      <c r="AF3176" s="13">
        <f t="shared" si="3661"/>
        <v>4.62355864368807E-2</v>
      </c>
      <c r="AG3176" s="13">
        <f t="shared" si="3662"/>
        <v>3.0179816690809502E-2</v>
      </c>
      <c r="AH3176" s="13">
        <f t="shared" si="3663"/>
        <v>4.0841965991797128E-3</v>
      </c>
      <c r="AI3176" s="13">
        <f t="shared" si="3664"/>
        <v>1.2467010118996098E-2</v>
      </c>
      <c r="AJ3176" s="13">
        <f t="shared" si="3665"/>
        <v>1.902777419411783E-2</v>
      </c>
      <c r="AK3176" s="13">
        <f t="shared" si="3666"/>
        <v>1.9360760242514929E-2</v>
      </c>
      <c r="AL3176" s="13">
        <f t="shared" si="3667"/>
        <v>3.5326062577505065E-3</v>
      </c>
      <c r="AM3176" s="13">
        <f t="shared" si="3668"/>
        <v>1.4722076518930313E-2</v>
      </c>
      <c r="AN3176" s="13">
        <f t="shared" si="3669"/>
        <v>2.8829064680899706E-2</v>
      </c>
      <c r="AO3176" s="13">
        <f t="shared" si="3670"/>
        <v>2.8226825519715712E-2</v>
      </c>
      <c r="AP3176" s="13">
        <f t="shared" si="3671"/>
        <v>1.8424778089739229E-2</v>
      </c>
      <c r="AQ3176" s="13">
        <f t="shared" si="3672"/>
        <v>9.0199422377222841E-3</v>
      </c>
      <c r="AR3176" s="13">
        <f t="shared" si="3673"/>
        <v>1.5995510928891396E-3</v>
      </c>
      <c r="AS3176" s="13">
        <f t="shared" si="3674"/>
        <v>4.8826297110441076E-3</v>
      </c>
      <c r="AT3176" s="13">
        <f t="shared" si="3675"/>
        <v>7.4521135964810848E-3</v>
      </c>
      <c r="AU3176" s="13">
        <f t="shared" si="3676"/>
        <v>7.5825255844195185E-3</v>
      </c>
      <c r="AV3176" s="13">
        <f t="shared" si="3677"/>
        <v>5.7864148366101572E-3</v>
      </c>
      <c r="AW3176" s="13">
        <f t="shared" si="3678"/>
        <v>5.8655654833401016E-4</v>
      </c>
      <c r="AX3176" s="13">
        <f t="shared" si="3679"/>
        <v>7.4898564290058157E-3</v>
      </c>
      <c r="AY3176" s="13">
        <f t="shared" si="3680"/>
        <v>1.4666786656407763E-2</v>
      </c>
      <c r="AZ3176" s="13">
        <f t="shared" si="3681"/>
        <v>1.4360397483155405E-2</v>
      </c>
      <c r="BA3176" s="13">
        <f t="shared" si="3682"/>
        <v>9.3736058531548559E-3</v>
      </c>
      <c r="BB3176" s="13">
        <f t="shared" si="3683"/>
        <v>4.5888956134412231E-3</v>
      </c>
      <c r="BC3176" s="13">
        <f t="shared" si="3684"/>
        <v>1.7972134336305748E-3</v>
      </c>
      <c r="BD3176" s="13">
        <f t="shared" si="3685"/>
        <v>5.2204549018622804E-4</v>
      </c>
      <c r="BE3176" s="13">
        <f t="shared" si="3686"/>
        <v>1.5935438587934643E-3</v>
      </c>
      <c r="BF3176" s="13">
        <f t="shared" si="3687"/>
        <v>2.4321463144835295E-3</v>
      </c>
      <c r="BG3176" s="13">
        <f t="shared" si="3688"/>
        <v>2.474708874986996E-3</v>
      </c>
      <c r="BH3176" s="13">
        <f t="shared" si="3689"/>
        <v>1.8885122102244554E-3</v>
      </c>
      <c r="BI3176" s="13">
        <f t="shared" si="3690"/>
        <v>1.1529367043420318E-3</v>
      </c>
      <c r="BJ3176" s="14">
        <f t="shared" si="3691"/>
        <v>0.56553915226383156</v>
      </c>
      <c r="BK3176" s="14">
        <f t="shared" si="3692"/>
        <v>0.17857938125234202</v>
      </c>
      <c r="BL3176" s="14">
        <f t="shared" si="3693"/>
        <v>0.22148907185870773</v>
      </c>
      <c r="BM3176" s="14">
        <f t="shared" si="3694"/>
        <v>0.83611801345220715</v>
      </c>
      <c r="BN3176" s="14">
        <f t="shared" si="3695"/>
        <v>0.12375203342285641</v>
      </c>
    </row>
    <row r="3177" spans="1:66" x14ac:dyDescent="0.25">
      <c r="A3177" t="s">
        <v>178</v>
      </c>
      <c r="B3177" t="s">
        <v>186</v>
      </c>
      <c r="C3177" t="s">
        <v>185</v>
      </c>
      <c r="D3177" s="7" t="s">
        <v>572</v>
      </c>
      <c r="E3177" s="10">
        <f>VLOOKUP(A3177,home!$A$2:$E$405,3,FALSE)</f>
        <v>1.6850393700787401</v>
      </c>
      <c r="F3177" s="10">
        <f>VLOOKUP(B3177,home!$B$2:$E$405,3,FALSE)</f>
        <v>1.58</v>
      </c>
      <c r="G3177" s="10">
        <f>VLOOKUP(C3177,away!$B$2:$E$405,4,FALSE)</f>
        <v>1.27</v>
      </c>
      <c r="H3177" s="10">
        <f>VLOOKUP(A3177,away!$A$2:$E$405,3,FALSE)</f>
        <v>1.2913385826771699</v>
      </c>
      <c r="I3177" s="10">
        <f>VLOOKUP(C3177,away!$B$2:$E$405,3,FALSE)</f>
        <v>0.68</v>
      </c>
      <c r="J3177" s="10">
        <f>VLOOKUP(B3177,home!$B$2:$E$405,4,FALSE)</f>
        <v>1.58</v>
      </c>
      <c r="K3177" s="12">
        <f t="shared" si="3640"/>
        <v>3.3811999999999998</v>
      </c>
      <c r="L3177" s="12">
        <f t="shared" si="3641"/>
        <v>1.3874141732283514</v>
      </c>
      <c r="M3177" s="13">
        <f t="shared" si="3642"/>
        <v>8.4921406449279674E-3</v>
      </c>
      <c r="N3177" s="13">
        <f t="shared" si="3643"/>
        <v>2.8713625948630445E-2</v>
      </c>
      <c r="O3177" s="13">
        <f t="shared" si="3644"/>
        <v>1.1782116291821614E-2</v>
      </c>
      <c r="P3177" s="13">
        <f t="shared" si="3645"/>
        <v>3.9837691605907236E-2</v>
      </c>
      <c r="Q3177" s="13">
        <f t="shared" si="3646"/>
        <v>4.8543256028754631E-2</v>
      </c>
      <c r="R3177" s="13">
        <f t="shared" si="3647"/>
        <v>8.1733375669489888E-3</v>
      </c>
      <c r="S3177" s="13">
        <f t="shared" si="3648"/>
        <v>4.6720895791900613E-2</v>
      </c>
      <c r="T3177" s="13">
        <f t="shared" si="3649"/>
        <v>6.7349601428946776E-2</v>
      </c>
      <c r="U3177" s="13">
        <f t="shared" si="3650"/>
        <v>2.7635688981367919E-2</v>
      </c>
      <c r="V3177" s="13">
        <f t="shared" si="3651"/>
        <v>2.4352617005035933E-2</v>
      </c>
      <c r="W3177" s="13">
        <f t="shared" si="3652"/>
        <v>5.4711485761475054E-2</v>
      </c>
      <c r="X3177" s="13">
        <f t="shared" si="3653"/>
        <v>7.5907490783851617E-2</v>
      </c>
      <c r="Y3177" s="13">
        <f t="shared" si="3654"/>
        <v>5.2657564283858115E-2</v>
      </c>
      <c r="Z3177" s="13">
        <f t="shared" si="3655"/>
        <v>3.7799347943215872E-3</v>
      </c>
      <c r="AA3177" s="13">
        <f t="shared" si="3656"/>
        <v>1.2780715526560149E-2</v>
      </c>
      <c r="AB3177" s="13">
        <f t="shared" si="3657"/>
        <v>2.1607077669202591E-2</v>
      </c>
      <c r="AC3177" s="13">
        <f t="shared" si="3658"/>
        <v>7.140072852411688E-3</v>
      </c>
      <c r="AD3177" s="13">
        <f t="shared" si="3659"/>
        <v>4.6247618914174851E-2</v>
      </c>
      <c r="AE3177" s="13">
        <f t="shared" si="3660"/>
        <v>6.4164601959589757E-2</v>
      </c>
      <c r="AF3177" s="13">
        <f t="shared" si="3661"/>
        <v>4.4511439089145254E-2</v>
      </c>
      <c r="AG3177" s="13">
        <f t="shared" si="3662"/>
        <v>2.0585267154356872E-2</v>
      </c>
      <c r="AH3177" s="13">
        <f t="shared" si="3663"/>
        <v>1.3110837768801899E-3</v>
      </c>
      <c r="AI3177" s="13">
        <f t="shared" si="3664"/>
        <v>4.4330364663872973E-3</v>
      </c>
      <c r="AJ3177" s="13">
        <f t="shared" si="3665"/>
        <v>7.4944914500743656E-3</v>
      </c>
      <c r="AK3177" s="13">
        <f t="shared" si="3666"/>
        <v>8.4467914969971487E-3</v>
      </c>
      <c r="AL3177" s="13">
        <f t="shared" si="3667"/>
        <v>1.3397989139898418E-3</v>
      </c>
      <c r="AM3177" s="13">
        <f t="shared" si="3668"/>
        <v>3.1274489814521592E-2</v>
      </c>
      <c r="AN3177" s="13">
        <f t="shared" si="3669"/>
        <v>4.3390670429152969E-2</v>
      </c>
      <c r="AO3177" s="13">
        <f t="shared" si="3670"/>
        <v>3.0100415569643581E-2</v>
      </c>
      <c r="AP3177" s="13">
        <f t="shared" si="3671"/>
        <v>1.3920581060462286E-2</v>
      </c>
      <c r="AQ3177" s="13">
        <f t="shared" si="3672"/>
        <v>4.828402865714879E-3</v>
      </c>
      <c r="AR3177" s="13">
        <f t="shared" si="3673"/>
        <v>3.638032428666665E-4</v>
      </c>
      <c r="AS3177" s="13">
        <f t="shared" si="3674"/>
        <v>1.2300915247807727E-3</v>
      </c>
      <c r="AT3177" s="13">
        <f t="shared" si="3675"/>
        <v>2.0795927317943746E-3</v>
      </c>
      <c r="AU3177" s="13">
        <f t="shared" si="3676"/>
        <v>2.3438396482477128E-3</v>
      </c>
      <c r="AV3177" s="13">
        <f t="shared" si="3677"/>
        <v>1.9812476546637913E-3</v>
      </c>
      <c r="AW3177" s="13">
        <f t="shared" si="3678"/>
        <v>1.7458788655018651E-4</v>
      </c>
      <c r="AX3177" s="13">
        <f t="shared" si="3679"/>
        <v>1.7624217493476743E-2</v>
      </c>
      <c r="AY3177" s="13">
        <f t="shared" si="3680"/>
        <v>2.4452089142508682E-2</v>
      </c>
      <c r="AZ3177" s="13">
        <f t="shared" si="3681"/>
        <v>1.696258752067982E-2</v>
      </c>
      <c r="BA3177" s="13">
        <f t="shared" si="3682"/>
        <v>7.8447114469391843E-3</v>
      </c>
      <c r="BB3177" s="13">
        <f t="shared" si="3683"/>
        <v>2.7209659615925262E-3</v>
      </c>
      <c r="BC3177" s="13">
        <f t="shared" si="3684"/>
        <v>7.5502134799707596E-4</v>
      </c>
      <c r="BD3177" s="13">
        <f t="shared" si="3685"/>
        <v>8.4124295903274915E-5</v>
      </c>
      <c r="BE3177" s="13">
        <f t="shared" si="3686"/>
        <v>2.8444106930815315E-4</v>
      </c>
      <c r="BF3177" s="13">
        <f t="shared" si="3687"/>
        <v>4.808760717723637E-4</v>
      </c>
      <c r="BG3177" s="13">
        <f t="shared" si="3688"/>
        <v>5.4197939129223868E-4</v>
      </c>
      <c r="BH3177" s="13">
        <f t="shared" si="3689"/>
        <v>4.5813517945932932E-4</v>
      </c>
      <c r="BI3177" s="13">
        <f t="shared" si="3690"/>
        <v>3.0980933375757678E-4</v>
      </c>
      <c r="BJ3177" s="14">
        <f t="shared" si="3691"/>
        <v>0.69726610400547262</v>
      </c>
      <c r="BK3177" s="14">
        <f t="shared" si="3692"/>
        <v>0.15233530595668196</v>
      </c>
      <c r="BL3177" s="14">
        <f t="shared" si="3693"/>
        <v>0.1138222793700865</v>
      </c>
      <c r="BM3177" s="14">
        <f t="shared" si="3694"/>
        <v>0.79738395478361335</v>
      </c>
      <c r="BN3177" s="14">
        <f t="shared" si="3695"/>
        <v>0.14554216808699089</v>
      </c>
    </row>
    <row r="3178" spans="1:66" x14ac:dyDescent="0.25">
      <c r="A3178" t="s">
        <v>178</v>
      </c>
      <c r="B3178" t="s">
        <v>273</v>
      </c>
      <c r="C3178" t="s">
        <v>269</v>
      </c>
      <c r="D3178" s="7" t="s">
        <v>572</v>
      </c>
      <c r="E3178" s="10">
        <f>VLOOKUP(A3178,home!$A$2:$E$405,3,FALSE)</f>
        <v>1.6850393700787401</v>
      </c>
      <c r="F3178" s="10">
        <f>VLOOKUP(B3178,home!$B$2:$E$405,3,FALSE)</f>
        <v>2.37</v>
      </c>
      <c r="G3178" s="10">
        <f>VLOOKUP(C3178,away!$B$2:$E$405,4,FALSE)</f>
        <v>1.26</v>
      </c>
      <c r="H3178" s="10">
        <f>VLOOKUP(A3178,away!$A$2:$E$405,3,FALSE)</f>
        <v>1.2913385826771699</v>
      </c>
      <c r="I3178" s="10">
        <f>VLOOKUP(C3178,away!$B$2:$E$405,3,FALSE)</f>
        <v>0.74</v>
      </c>
      <c r="J3178" s="10">
        <f>VLOOKUP(B3178,home!$B$2:$E$405,4,FALSE)</f>
        <v>2.37</v>
      </c>
      <c r="K3178" s="12">
        <f t="shared" si="3640"/>
        <v>5.0318645669291335</v>
      </c>
      <c r="L3178" s="12">
        <f t="shared" si="3641"/>
        <v>2.2647496062992207</v>
      </c>
      <c r="M3178" s="13">
        <f t="shared" si="3642"/>
        <v>6.7782990896645041E-4</v>
      </c>
      <c r="N3178" s="13">
        <f t="shared" si="3643"/>
        <v>3.4107483013330817E-3</v>
      </c>
      <c r="O3178" s="13">
        <f t="shared" si="3644"/>
        <v>1.5351150194696053E-3</v>
      </c>
      <c r="P3178" s="13">
        <f t="shared" si="3645"/>
        <v>7.7244908726298326E-3</v>
      </c>
      <c r="Q3178" s="13">
        <f t="shared" si="3646"/>
        <v>8.5812117620958327E-3</v>
      </c>
      <c r="R3178" s="13">
        <f t="shared" si="3647"/>
        <v>1.7383255679839045E-3</v>
      </c>
      <c r="S3178" s="13">
        <f t="shared" si="3648"/>
        <v>2.2006907061803499E-2</v>
      </c>
      <c r="T3178" s="13">
        <f t="shared" si="3649"/>
        <v>1.943429595977678E-2</v>
      </c>
      <c r="U3178" s="13">
        <f t="shared" si="3650"/>
        <v>8.7470188313251689E-3</v>
      </c>
      <c r="V3178" s="13">
        <f t="shared" si="3651"/>
        <v>2.7865422756592421E-2</v>
      </c>
      <c r="W3178" s="13">
        <f t="shared" si="3652"/>
        <v>1.4393165135668519E-2</v>
      </c>
      <c r="X3178" s="13">
        <f t="shared" si="3653"/>
        <v>3.2596915074404945E-2</v>
      </c>
      <c r="Y3178" s="13">
        <f t="shared" si="3654"/>
        <v>3.6911925290663873E-2</v>
      </c>
      <c r="Z3178" s="13">
        <f t="shared" si="3655"/>
        <v>1.3122907152371393E-3</v>
      </c>
      <c r="AA3178" s="13">
        <f t="shared" si="3656"/>
        <v>6.6032691515118501E-3</v>
      </c>
      <c r="AB3178" s="13">
        <f t="shared" si="3657"/>
        <v>1.6613378034694343E-2</v>
      </c>
      <c r="AC3178" s="13">
        <f t="shared" si="3658"/>
        <v>1.9846996357231004E-2</v>
      </c>
      <c r="AD3178" s="13">
        <f t="shared" si="3659"/>
        <v>1.8106114413032542E-2</v>
      </c>
      <c r="AE3178" s="13">
        <f t="shared" si="3660"/>
        <v>4.100581548852409E-2</v>
      </c>
      <c r="AF3178" s="13">
        <f t="shared" si="3661"/>
        <v>4.6433952241806714E-2</v>
      </c>
      <c r="AG3178" s="13">
        <f t="shared" si="3662"/>
        <v>3.5053758352849532E-2</v>
      </c>
      <c r="AH3178" s="13">
        <f t="shared" si="3663"/>
        <v>7.4300247017085872E-4</v>
      </c>
      <c r="AI3178" s="13">
        <f t="shared" si="3664"/>
        <v>3.7386878027935644E-3</v>
      </c>
      <c r="AJ3178" s="13">
        <f t="shared" si="3665"/>
        <v>9.406285340843536E-3</v>
      </c>
      <c r="AK3178" s="13">
        <f t="shared" si="3666"/>
        <v>1.5777051304338513E-2</v>
      </c>
      <c r="AL3178" s="13">
        <f t="shared" si="3667"/>
        <v>9.0469859876387577E-3</v>
      </c>
      <c r="AM3178" s="13">
        <f t="shared" si="3668"/>
        <v>1.8221503111940662E-2</v>
      </c>
      <c r="AN3178" s="13">
        <f t="shared" si="3669"/>
        <v>4.126714199894764E-2</v>
      </c>
      <c r="AO3178" s="13">
        <f t="shared" si="3670"/>
        <v>4.6729871797605356E-2</v>
      </c>
      <c r="AP3178" s="13">
        <f t="shared" si="3671"/>
        <v>3.5277152918679937E-2</v>
      </c>
      <c r="AQ3178" s="13">
        <f t="shared" si="3672"/>
        <v>1.9973479545984454E-2</v>
      </c>
      <c r="AR3178" s="13">
        <f t="shared" si="3673"/>
        <v>3.3654291035975991E-4</v>
      </c>
      <c r="AS3178" s="13">
        <f t="shared" si="3674"/>
        <v>1.6934383458904834E-3</v>
      </c>
      <c r="AT3178" s="13">
        <f t="shared" si="3675"/>
        <v>4.2605762044827028E-3</v>
      </c>
      <c r="AU3178" s="13">
        <f t="shared" si="3676"/>
        <v>7.1462141460126452E-3</v>
      </c>
      <c r="AV3178" s="13">
        <f t="shared" si="3677"/>
        <v>8.98969543725219E-3</v>
      </c>
      <c r="AW3178" s="13">
        <f t="shared" si="3678"/>
        <v>2.8638518864842945E-3</v>
      </c>
      <c r="AX3178" s="13">
        <f t="shared" si="3679"/>
        <v>1.5281355977527195E-2</v>
      </c>
      <c r="AY3178" s="13">
        <f t="shared" si="3680"/>
        <v>3.4608444933822959E-2</v>
      </c>
      <c r="AZ3178" s="13">
        <f t="shared" si="3681"/>
        <v>3.9189731019251904E-2</v>
      </c>
      <c r="BA3178" s="13">
        <f t="shared" si="3682"/>
        <v>2.9584975965607708E-2</v>
      </c>
      <c r="BB3178" s="13">
        <f t="shared" si="3683"/>
        <v>1.6750640667620494E-2</v>
      </c>
      <c r="BC3178" s="13">
        <f t="shared" si="3684"/>
        <v>7.5872013714506411E-3</v>
      </c>
      <c r="BD3178" s="13">
        <f t="shared" si="3685"/>
        <v>1.2703090395667685E-4</v>
      </c>
      <c r="BE3178" s="13">
        <f t="shared" si="3686"/>
        <v>6.3920230452457999E-4</v>
      </c>
      <c r="BF3178" s="13">
        <f t="shared" si="3687"/>
        <v>1.6081897136183401E-3</v>
      </c>
      <c r="BG3178" s="13">
        <f t="shared" si="3688"/>
        <v>2.6973976122853468E-3</v>
      </c>
      <c r="BH3178" s="13">
        <f t="shared" si="3689"/>
        <v>3.3932348670444703E-3</v>
      </c>
      <c r="BI3178" s="13">
        <f t="shared" si="3690"/>
        <v>3.4148596589499117E-3</v>
      </c>
      <c r="BJ3178" s="14">
        <f t="shared" si="3691"/>
        <v>0.56039940132859478</v>
      </c>
      <c r="BK3178" s="14">
        <f t="shared" si="3692"/>
        <v>0.12177707787868491</v>
      </c>
      <c r="BL3178" s="14">
        <f t="shared" si="3693"/>
        <v>9.9208515627508445E-2</v>
      </c>
      <c r="BM3178" s="14">
        <f t="shared" si="3694"/>
        <v>0.72728497107020817</v>
      </c>
      <c r="BN3178" s="14">
        <f t="shared" si="3695"/>
        <v>2.3667721432478708E-2</v>
      </c>
    </row>
    <row r="3179" spans="1:66" x14ac:dyDescent="0.25">
      <c r="A3179" t="s">
        <v>192</v>
      </c>
      <c r="B3179" t="s">
        <v>193</v>
      </c>
      <c r="C3179" t="s">
        <v>204</v>
      </c>
      <c r="D3179" s="7" t="s">
        <v>572</v>
      </c>
      <c r="E3179" s="10">
        <f>VLOOKUP(A3179,home!$A$2:$E$405,3,FALSE)</f>
        <v>1.39130434782609</v>
      </c>
      <c r="F3179" s="10">
        <f>VLOOKUP(B3179,home!$B$2:$E$405,3,FALSE)</f>
        <v>1.89</v>
      </c>
      <c r="G3179" s="10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VLOOKUP(C3179,away!$B$2:$E$405,3,FALSE)</f>
        <v>0.81</v>
      </c>
      <c r="J3179" s="10">
        <f>VLOOKUP(B3179,home!$B$2:$E$405,4,FALSE)</f>
        <v>1.89</v>
      </c>
      <c r="K3179" s="12">
        <f t="shared" si="3640"/>
        <v>2.3666086956521792</v>
      </c>
      <c r="L3179" s="12">
        <f t="shared" si="3641"/>
        <v>1.7305826086956588</v>
      </c>
      <c r="M3179" s="13">
        <f t="shared" si="3642"/>
        <v>1.6619288433373187E-2</v>
      </c>
      <c r="N3179" s="13">
        <f t="shared" si="3643"/>
        <v>3.9331352521972666E-2</v>
      </c>
      <c r="O3179" s="13">
        <f t="shared" si="3644"/>
        <v>2.8761051531692557E-2</v>
      </c>
      <c r="P3179" s="13">
        <f t="shared" si="3645"/>
        <v>6.8066154651004032E-2</v>
      </c>
      <c r="Q3179" s="13">
        <f t="shared" si="3646"/>
        <v>4.6540960445130897E-2</v>
      </c>
      <c r="R3179" s="13">
        <f t="shared" si="3647"/>
        <v>2.4886687794273395E-2</v>
      </c>
      <c r="S3179" s="13">
        <f t="shared" si="3648"/>
        <v>6.9693137397971741E-2</v>
      </c>
      <c r="T3179" s="13">
        <f t="shared" si="3649"/>
        <v>8.0542976738336103E-2</v>
      </c>
      <c r="U3179" s="13">
        <f t="shared" si="3650"/>
        <v>5.8897051739908363E-2</v>
      </c>
      <c r="V3179" s="13">
        <f t="shared" si="3651"/>
        <v>3.1715115490063867E-2</v>
      </c>
      <c r="W3179" s="13">
        <f t="shared" si="3652"/>
        <v>3.6714747231150306E-2</v>
      </c>
      <c r="X3179" s="13">
        <f t="shared" si="3653"/>
        <v>6.3537903040885801E-2</v>
      </c>
      <c r="Y3179" s="13">
        <f t="shared" si="3654"/>
        <v>5.4978794997774007E-2</v>
      </c>
      <c r="Z3179" s="13">
        <f t="shared" si="3655"/>
        <v>1.4356156361602691E-2</v>
      </c>
      <c r="AA3179" s="13">
        <f t="shared" si="3656"/>
        <v>3.3975404481511276E-2</v>
      </c>
      <c r="AB3179" s="13">
        <f t="shared" si="3657"/>
        <v>4.0203243842122316E-2</v>
      </c>
      <c r="AC3179" s="13">
        <f t="shared" si="3658"/>
        <v>8.1183001771386147E-3</v>
      </c>
      <c r="AD3179" s="13">
        <f t="shared" si="3659"/>
        <v>2.1722360013978016E-2</v>
      </c>
      <c r="AE3179" s="13">
        <f t="shared" si="3660"/>
        <v>3.7592338460016347E-2</v>
      </c>
      <c r="AF3179" s="13">
        <f t="shared" si="3661"/>
        <v>3.2528323579552626E-2</v>
      </c>
      <c r="AG3179" s="13">
        <f t="shared" si="3662"/>
        <v>1.8764317025599567E-2</v>
      </c>
      <c r="AH3179" s="13">
        <f t="shared" si="3663"/>
        <v>6.2111286317762899E-3</v>
      </c>
      <c r="AI3179" s="13">
        <f t="shared" si="3664"/>
        <v>1.469931102977599E-2</v>
      </c>
      <c r="AJ3179" s="13">
        <f t="shared" si="3665"/>
        <v>1.7393758651581926E-2</v>
      </c>
      <c r="AK3179" s="13">
        <f t="shared" si="3666"/>
        <v>1.3721406824969706E-2</v>
      </c>
      <c r="AL3179" s="13">
        <f t="shared" si="3667"/>
        <v>1.3299762563859267E-3</v>
      </c>
      <c r="AM3179" s="13">
        <f t="shared" si="3668"/>
        <v>1.0281665219833513E-2</v>
      </c>
      <c r="AN3179" s="13">
        <f t="shared" si="3669"/>
        <v>1.7793271017874906E-2</v>
      </c>
      <c r="AO3179" s="13">
        <f t="shared" si="3670"/>
        <v>1.5396362687671411E-2</v>
      </c>
      <c r="AP3179" s="13">
        <f t="shared" si="3671"/>
        <v>8.8815591681516339E-3</v>
      </c>
      <c r="AQ3179" s="13">
        <f t="shared" si="3672"/>
        <v>3.8425679586261744E-3</v>
      </c>
      <c r="AR3179" s="13">
        <f t="shared" si="3673"/>
        <v>2.1497742381047409E-3</v>
      </c>
      <c r="AS3179" s="13">
        <f t="shared" si="3674"/>
        <v>5.0876744055877183E-3</v>
      </c>
      <c r="AT3179" s="13">
        <f t="shared" si="3675"/>
        <v>6.0202672444554638E-3</v>
      </c>
      <c r="AU3179" s="13">
        <f t="shared" si="3676"/>
        <v>4.7492056036260956E-3</v>
      </c>
      <c r="AV3179" s="13">
        <f t="shared" si="3677"/>
        <v>2.8098778197453932E-3</v>
      </c>
      <c r="AW3179" s="13">
        <f t="shared" si="3678"/>
        <v>1.5130740322916647E-4</v>
      </c>
      <c r="AX3179" s="13">
        <f t="shared" si="3679"/>
        <v>4.0554463858404289E-3</v>
      </c>
      <c r="AY3179" s="13">
        <f t="shared" si="3680"/>
        <v>7.0182849858331101E-3</v>
      </c>
      <c r="AZ3179" s="13">
        <f t="shared" si="3681"/>
        <v>6.0728609696763212E-3</v>
      </c>
      <c r="BA3179" s="13">
        <f t="shared" si="3682"/>
        <v>3.5031958597161661E-3</v>
      </c>
      <c r="BB3179" s="13">
        <f t="shared" si="3683"/>
        <v>1.5156424574198583E-3</v>
      </c>
      <c r="BC3179" s="13">
        <f t="shared" si="3684"/>
        <v>5.2458889556231114E-4</v>
      </c>
      <c r="BD3179" s="13">
        <f t="shared" si="3685"/>
        <v>6.2006031818100408E-4</v>
      </c>
      <c r="BE3179" s="13">
        <f t="shared" si="3686"/>
        <v>1.4674401408360212E-3</v>
      </c>
      <c r="BF3179" s="13">
        <f t="shared" si="3687"/>
        <v>1.7364282988257935E-3</v>
      </c>
      <c r="BG3179" s="13">
        <f t="shared" si="3688"/>
        <v>1.3698154371258814E-3</v>
      </c>
      <c r="BH3179" s="13">
        <f t="shared" si="3689"/>
        <v>8.104542812351754E-4</v>
      </c>
      <c r="BI3179" s="13">
        <f t="shared" si="3690"/>
        <v>3.8360562987994055E-4</v>
      </c>
      <c r="BJ3179" s="14">
        <f t="shared" si="3691"/>
        <v>0.51113951966060234</v>
      </c>
      <c r="BK3179" s="14">
        <f t="shared" si="3692"/>
        <v>0.2025602573917705</v>
      </c>
      <c r="BL3179" s="14">
        <f t="shared" si="3693"/>
        <v>0.26595364794521503</v>
      </c>
      <c r="BM3179" s="14">
        <f t="shared" si="3694"/>
        <v>0.76293710839913953</v>
      </c>
      <c r="BN3179" s="14">
        <f t="shared" si="3695"/>
        <v>0.22420549537744672</v>
      </c>
    </row>
    <row r="3180" spans="1:66" x14ac:dyDescent="0.25">
      <c r="A3180" t="s">
        <v>61</v>
      </c>
      <c r="B3180" t="s">
        <v>289</v>
      </c>
      <c r="C3180" t="s">
        <v>82</v>
      </c>
      <c r="D3180" t="s">
        <v>570</v>
      </c>
      <c r="E3180" s="10">
        <f>VLOOKUP(A3180,home!$A$2:$E$405,3,FALSE)</f>
        <v>1.50359712230216</v>
      </c>
      <c r="F3180" s="10">
        <f>VLOOKUP(B3180,home!$B$2:$E$405,3,FALSE)</f>
        <v>1.05</v>
      </c>
      <c r="G3180" s="10">
        <f>VLOOKUP(C3180,away!$B$2:$E$405,4,FALSE)</f>
        <v>1.62</v>
      </c>
      <c r="H3180" s="10">
        <f>VLOOKUP(A3180,away!$A$2:$E$405,3,FALSE)</f>
        <v>1.27338129496403</v>
      </c>
      <c r="I3180" s="10">
        <f>VLOOKUP(C3180,away!$B$2:$E$405,3,FALSE)</f>
        <v>0.28999999999999998</v>
      </c>
      <c r="J3180" s="10">
        <f>VLOOKUP(B3180,home!$B$2:$E$405,4,FALSE)</f>
        <v>1.05</v>
      </c>
      <c r="K3180" s="12">
        <f t="shared" si="3640"/>
        <v>2.5576187050359742</v>
      </c>
      <c r="L3180" s="12">
        <f t="shared" si="3641"/>
        <v>0.38774460431654711</v>
      </c>
      <c r="M3180" s="13">
        <f t="shared" si="3642"/>
        <v>5.2582952467130177E-2</v>
      </c>
      <c r="N3180" s="13">
        <f t="shared" si="3643"/>
        <v>0.13448714279594967</v>
      </c>
      <c r="O3180" s="13">
        <f t="shared" si="3644"/>
        <v>2.0388756098163197E-2</v>
      </c>
      <c r="P3180" s="13">
        <f t="shared" si="3645"/>
        <v>5.2146663969078473E-2</v>
      </c>
      <c r="Q3180" s="13">
        <f t="shared" si="3646"/>
        <v>0.17198341600088254</v>
      </c>
      <c r="R3180" s="13">
        <f t="shared" si="3647"/>
        <v>3.952815082894438E-3</v>
      </c>
      <c r="S3180" s="13">
        <f t="shared" si="3648"/>
        <v>1.2928498855231731E-2</v>
      </c>
      <c r="T3180" s="13">
        <f t="shared" si="3649"/>
        <v>6.6685641586270314E-2</v>
      </c>
      <c r="U3180" s="13">
        <f t="shared" si="3650"/>
        <v>1.0109793793559137E-2</v>
      </c>
      <c r="V3180" s="13">
        <f t="shared" si="3651"/>
        <v>1.4245810218727281E-3</v>
      </c>
      <c r="W3180" s="13">
        <f t="shared" si="3652"/>
        <v>0.14662266723994677</v>
      </c>
      <c r="X3180" s="13">
        <f t="shared" si="3653"/>
        <v>5.6852148092789913E-2</v>
      </c>
      <c r="Y3180" s="13">
        <f t="shared" si="3654"/>
        <v>1.1022056833392281E-2</v>
      </c>
      <c r="Z3180" s="13">
        <f t="shared" si="3655"/>
        <v>5.1089424008446101E-4</v>
      </c>
      <c r="AA3180" s="13">
        <f t="shared" si="3656"/>
        <v>1.3066726647351572E-3</v>
      </c>
      <c r="AB3180" s="13">
        <f t="shared" si="3657"/>
        <v>1.6709852243429197E-3</v>
      </c>
      <c r="AC3180" s="13">
        <f t="shared" si="3658"/>
        <v>8.8297566462677233E-5</v>
      </c>
      <c r="AD3180" s="13">
        <f t="shared" si="3659"/>
        <v>9.375121907878832E-2</v>
      </c>
      <c r="AE3180" s="13">
        <f t="shared" si="3660"/>
        <v>3.6351529345898699E-2</v>
      </c>
      <c r="AF3180" s="13">
        <f t="shared" si="3661"/>
        <v>7.0475546812634208E-3</v>
      </c>
      <c r="AG3180" s="13">
        <f t="shared" si="3662"/>
        <v>9.1088376709523805E-4</v>
      </c>
      <c r="AH3180" s="13">
        <f t="shared" si="3663"/>
        <v>4.9524121242288089E-5</v>
      </c>
      <c r="AI3180" s="13">
        <f t="shared" si="3664"/>
        <v>1.2666381883974542E-4</v>
      </c>
      <c r="AJ3180" s="13">
        <f t="shared" si="3665"/>
        <v>1.6197887615791053E-4</v>
      </c>
      <c r="AK3180" s="13">
        <f t="shared" si="3666"/>
        <v>1.3809340116072583E-4</v>
      </c>
      <c r="AL3180" s="13">
        <f t="shared" si="3667"/>
        <v>3.5025979421713527E-6</v>
      </c>
      <c r="AM3180" s="13">
        <f t="shared" si="3668"/>
        <v>4.7955974307166901E-2</v>
      </c>
      <c r="AN3180" s="13">
        <f t="shared" si="3669"/>
        <v>1.8594670282346931E-2</v>
      </c>
      <c r="AO3180" s="13">
        <f t="shared" si="3670"/>
        <v>3.6049915355126335E-3</v>
      </c>
      <c r="AP3180" s="13">
        <f t="shared" si="3671"/>
        <v>4.6593867216728255E-4</v>
      </c>
      <c r="AQ3180" s="13">
        <f t="shared" si="3672"/>
        <v>4.5166301518820085E-5</v>
      </c>
      <c r="AR3180" s="13">
        <f t="shared" si="3673"/>
        <v>3.840542159043142E-6</v>
      </c>
      <c r="AS3180" s="13">
        <f t="shared" si="3674"/>
        <v>9.8226424634479849E-6</v>
      </c>
      <c r="AT3180" s="13">
        <f t="shared" si="3675"/>
        <v>1.2561287048697609E-5</v>
      </c>
      <c r="AU3180" s="13">
        <f t="shared" si="3676"/>
        <v>1.0708994238358374E-5</v>
      </c>
      <c r="AV3180" s="13">
        <f t="shared" si="3677"/>
        <v>6.8473809940369647E-6</v>
      </c>
      <c r="AW3180" s="13">
        <f t="shared" si="3678"/>
        <v>9.6487121427260609E-8</v>
      </c>
      <c r="AX3180" s="13">
        <f t="shared" si="3679"/>
        <v>2.0442182817705771E-2</v>
      </c>
      <c r="AY3180" s="13">
        <f t="shared" si="3680"/>
        <v>7.9263460880178421E-3</v>
      </c>
      <c r="AZ3180" s="13">
        <f t="shared" si="3681"/>
        <v>1.5366989637872446E-3</v>
      </c>
      <c r="BA3180" s="13">
        <f t="shared" si="3682"/>
        <v>1.9861557722244437E-4</v>
      </c>
      <c r="BB3180" s="13">
        <f t="shared" si="3683"/>
        <v>1.9253029600304826E-5</v>
      </c>
      <c r="BC3180" s="13">
        <f t="shared" si="3684"/>
        <v>1.4930516688529935E-6</v>
      </c>
      <c r="BD3180" s="13">
        <f t="shared" si="3685"/>
        <v>2.4819158330319986E-7</v>
      </c>
      <c r="BE3180" s="13">
        <f t="shared" si="3686"/>
        <v>6.3477943588875809E-7</v>
      </c>
      <c r="BF3180" s="13">
        <f t="shared" si="3687"/>
        <v>8.117618794006361E-7</v>
      </c>
      <c r="BG3180" s="13">
        <f t="shared" si="3688"/>
        <v>6.9205912226340772E-7</v>
      </c>
      <c r="BH3180" s="13">
        <f t="shared" si="3689"/>
        <v>4.4250583902291754E-7</v>
      </c>
      <c r="BI3180" s="13">
        <f t="shared" si="3690"/>
        <v>2.2635224219453032E-7</v>
      </c>
      <c r="BJ3180" s="14">
        <f t="shared" si="3691"/>
        <v>0.82650559004899227</v>
      </c>
      <c r="BK3180" s="14">
        <f t="shared" si="3692"/>
        <v>0.12710084256573581</v>
      </c>
      <c r="BL3180" s="14">
        <f t="shared" si="3693"/>
        <v>3.7952119578101191E-2</v>
      </c>
      <c r="BM3180" s="14">
        <f t="shared" si="3694"/>
        <v>0.54860145041791863</v>
      </c>
      <c r="BN3180" s="14">
        <f t="shared" si="3695"/>
        <v>0.43554174641409854</v>
      </c>
    </row>
    <row r="3181" spans="1:66" x14ac:dyDescent="0.25">
      <c r="A3181" t="s">
        <v>61</v>
      </c>
      <c r="B3181" t="s">
        <v>64</v>
      </c>
      <c r="C3181" t="s">
        <v>242</v>
      </c>
      <c r="D3181" t="s">
        <v>570</v>
      </c>
      <c r="E3181" s="10">
        <f>VLOOKUP(A3181,home!$A$2:$E$405,3,FALSE)</f>
        <v>1.50359712230216</v>
      </c>
      <c r="F3181" s="10">
        <f>VLOOKUP(B3181,home!$B$2:$E$405,3,FALSE)</f>
        <v>0.67</v>
      </c>
      <c r="G3181" s="10">
        <f>VLOOKUP(C3181,away!$B$2:$E$405,4,FALSE)</f>
        <v>1.33</v>
      </c>
      <c r="H3181" s="10">
        <f>VLOOKUP(A3181,away!$A$2:$E$405,3,FALSE)</f>
        <v>1.27338129496403</v>
      </c>
      <c r="I3181" s="10">
        <f>VLOOKUP(C3181,away!$B$2:$E$405,3,FALSE)</f>
        <v>0.86</v>
      </c>
      <c r="J3181" s="10">
        <f>VLOOKUP(B3181,home!$B$2:$E$405,4,FALSE)</f>
        <v>0.67</v>
      </c>
      <c r="K3181" s="12">
        <f t="shared" si="3640"/>
        <v>1.3398553956834549</v>
      </c>
      <c r="L3181" s="12">
        <f t="shared" si="3641"/>
        <v>0.73372230215827416</v>
      </c>
      <c r="M3181" s="13">
        <f t="shared" si="3642"/>
        <v>0.12573513372801126</v>
      </c>
      <c r="N3181" s="13">
        <f t="shared" si="3643"/>
        <v>0.16846689735245662</v>
      </c>
      <c r="O3181" s="13">
        <f t="shared" si="3644"/>
        <v>9.2254671781094894E-2</v>
      </c>
      <c r="P3181" s="13">
        <f t="shared" si="3645"/>
        <v>0.12360791976290614</v>
      </c>
      <c r="Q3181" s="13">
        <f t="shared" si="3646"/>
        <v>0.11286064070586992</v>
      </c>
      <c r="R3181" s="13">
        <f t="shared" si="3647"/>
        <v>3.3844655082040452E-2</v>
      </c>
      <c r="S3181" s="13">
        <f t="shared" si="3648"/>
        <v>3.0379173614998135E-2</v>
      </c>
      <c r="T3181" s="13">
        <f t="shared" si="3649"/>
        <v>8.2808369121768699E-2</v>
      </c>
      <c r="U3181" s="13">
        <f t="shared" si="3650"/>
        <v>4.5346943726717361E-2</v>
      </c>
      <c r="V3181" s="13">
        <f t="shared" si="3651"/>
        <v>3.3183569154267537E-3</v>
      </c>
      <c r="W3181" s="13">
        <f t="shared" si="3652"/>
        <v>5.0405646136683843E-2</v>
      </c>
      <c r="X3181" s="13">
        <f t="shared" si="3653"/>
        <v>3.6983746725182988E-2</v>
      </c>
      <c r="Y3181" s="13">
        <f t="shared" si="3654"/>
        <v>1.3567899894819895E-2</v>
      </c>
      <c r="Z3181" s="13">
        <f t="shared" si="3655"/>
        <v>8.2775260808491524E-3</v>
      </c>
      <c r="AA3181" s="13">
        <f t="shared" si="3656"/>
        <v>1.1090687982336258E-2</v>
      </c>
      <c r="AB3181" s="13">
        <f t="shared" si="3657"/>
        <v>7.4299590674874443E-3</v>
      </c>
      <c r="AC3181" s="13">
        <f t="shared" si="3658"/>
        <v>2.0388851507986276E-4</v>
      </c>
      <c r="AD3181" s="13">
        <f t="shared" si="3659"/>
        <v>1.6884069237286692E-2</v>
      </c>
      <c r="AE3181" s="13">
        <f t="shared" si="3660"/>
        <v>1.2388218150581687E-2</v>
      </c>
      <c r="AF3181" s="13">
        <f t="shared" si="3661"/>
        <v>4.5447559705418562E-3</v>
      </c>
      <c r="AG3181" s="13">
        <f t="shared" si="3662"/>
        <v>1.1115296044845108E-3</v>
      </c>
      <c r="AH3181" s="13">
        <f t="shared" si="3663"/>
        <v>1.5183513730539489E-3</v>
      </c>
      <c r="AI3181" s="13">
        <f t="shared" si="3664"/>
        <v>2.0343712797297156E-3</v>
      </c>
      <c r="AJ3181" s="13">
        <f t="shared" si="3665"/>
        <v>1.3628816679846576E-3</v>
      </c>
      <c r="AK3181" s="13">
        <f t="shared" si="3666"/>
        <v>6.0868811884243668E-4</v>
      </c>
      <c r="AL3181" s="13">
        <f t="shared" si="3667"/>
        <v>8.0175634177435034E-6</v>
      </c>
      <c r="AM3181" s="13">
        <f t="shared" si="3668"/>
        <v>4.5244422537343209E-3</v>
      </c>
      <c r="AN3181" s="13">
        <f t="shared" si="3669"/>
        <v>3.3196841863921168E-3</v>
      </c>
      <c r="AO3181" s="13">
        <f t="shared" si="3670"/>
        <v>1.2178631618390203E-3</v>
      </c>
      <c r="AP3181" s="13">
        <f t="shared" si="3671"/>
        <v>2.9785778760609368E-4</v>
      </c>
      <c r="AQ3181" s="13">
        <f t="shared" si="3672"/>
        <v>5.4636225409528313E-5</v>
      </c>
      <c r="AR3181" s="13">
        <f t="shared" si="3673"/>
        <v>2.2280965298446403E-4</v>
      </c>
      <c r="AS3181" s="13">
        <f t="shared" si="3674"/>
        <v>2.9853271576159231E-4</v>
      </c>
      <c r="AT3181" s="13">
        <f t="shared" si="3675"/>
        <v>1.9999533500060238E-4</v>
      </c>
      <c r="AU3181" s="13">
        <f t="shared" si="3676"/>
        <v>8.9321609570692378E-5</v>
      </c>
      <c r="AV3181" s="13">
        <f t="shared" si="3677"/>
        <v>2.9919510133605788E-5</v>
      </c>
      <c r="AW3181" s="13">
        <f t="shared" si="3678"/>
        <v>2.1894223777541135E-7</v>
      </c>
      <c r="AX3181" s="13">
        <f t="shared" si="3679"/>
        <v>1.0103497276873561E-3</v>
      </c>
      <c r="AY3181" s="13">
        <f t="shared" si="3680"/>
        <v>7.4131612818375235E-4</v>
      </c>
      <c r="AZ3181" s="13">
        <f t="shared" si="3681"/>
        <v>2.719600880990205E-4</v>
      </c>
      <c r="BA3181" s="13">
        <f t="shared" si="3682"/>
        <v>6.6514393978393468E-5</v>
      </c>
      <c r="BB3181" s="13">
        <f t="shared" si="3683"/>
        <v>1.2200773569122323E-5</v>
      </c>
      <c r="BC3181" s="13">
        <f t="shared" si="3684"/>
        <v>1.7903959342496512E-6</v>
      </c>
      <c r="BD3181" s="13">
        <f t="shared" si="3685"/>
        <v>2.7246735255141188E-5</v>
      </c>
      <c r="BE3181" s="13">
        <f t="shared" si="3686"/>
        <v>3.6506685246359532E-5</v>
      </c>
      <c r="BF3181" s="13">
        <f t="shared" si="3687"/>
        <v>2.4456839602926206E-5</v>
      </c>
      <c r="BG3181" s="13">
        <f t="shared" si="3688"/>
        <v>1.0922876167781824E-5</v>
      </c>
      <c r="BH3181" s="13">
        <f t="shared" si="3689"/>
        <v>3.658768642446175E-6</v>
      </c>
      <c r="BI3181" s="13">
        <f t="shared" si="3690"/>
        <v>9.8044418142778725E-7</v>
      </c>
      <c r="BJ3181" s="14">
        <f t="shared" si="3691"/>
        <v>0.51154038802210977</v>
      </c>
      <c r="BK3181" s="14">
        <f t="shared" si="3692"/>
        <v>0.28399380622802362</v>
      </c>
      <c r="BL3181" s="14">
        <f t="shared" si="3693"/>
        <v>0.19643556125183417</v>
      </c>
      <c r="BM3181" s="14">
        <f t="shared" si="3694"/>
        <v>0.34273626598449142</v>
      </c>
      <c r="BN3181" s="14">
        <f t="shared" si="3695"/>
        <v>0.65676991841237931</v>
      </c>
    </row>
    <row r="3182" spans="1:66" x14ac:dyDescent="0.25">
      <c r="A3182" t="s">
        <v>136</v>
      </c>
      <c r="B3182" t="s">
        <v>138</v>
      </c>
      <c r="C3182" t="s">
        <v>483</v>
      </c>
      <c r="D3182" t="s">
        <v>570</v>
      </c>
      <c r="E3182" s="10">
        <f>VLOOKUP(A3182,home!$A$2:$E$405,3,FALSE)</f>
        <v>1.5025641025640999</v>
      </c>
      <c r="F3182" s="10">
        <f>VLOOKUP(B3182,home!$B$2:$E$405,3,FALSE)</f>
        <v>0.57999999999999996</v>
      </c>
      <c r="G3182" s="10">
        <f>VLOOKUP(C3182,away!$B$2:$E$405,4,FALSE)</f>
        <v>0.5</v>
      </c>
      <c r="H3182" s="10">
        <f>VLOOKUP(A3182,away!$A$2:$E$405,3,FALSE)</f>
        <v>1.3487179487179499</v>
      </c>
      <c r="I3182" s="10">
        <f>VLOOKUP(C3182,away!$B$2:$E$405,3,FALSE)</f>
        <v>0.92</v>
      </c>
      <c r="J3182" s="10">
        <f>VLOOKUP(B3182,home!$B$2:$E$405,4,FALSE)</f>
        <v>0.57999999999999996</v>
      </c>
      <c r="K3182" s="12">
        <f t="shared" si="3640"/>
        <v>0.43574358974358895</v>
      </c>
      <c r="L3182" s="12">
        <f t="shared" si="3641"/>
        <v>0.7196758974358981</v>
      </c>
      <c r="M3182" s="13">
        <f t="shared" si="3642"/>
        <v>0.31492540202226355</v>
      </c>
      <c r="N3182" s="13">
        <f t="shared" si="3643"/>
        <v>0.137226725178624</v>
      </c>
      <c r="O3182" s="13">
        <f t="shared" si="3644"/>
        <v>0.22664422132573356</v>
      </c>
      <c r="P3182" s="13">
        <f t="shared" si="3645"/>
        <v>9.8758766595115607E-2</v>
      </c>
      <c r="Q3182" s="13">
        <f t="shared" si="3646"/>
        <v>2.9897832919045284E-2</v>
      </c>
      <c r="R3182" s="13">
        <f t="shared" si="3647"/>
        <v>8.1555191690628789E-2</v>
      </c>
      <c r="S3182" s="13">
        <f t="shared" si="3648"/>
        <v>7.7425430885843666E-3</v>
      </c>
      <c r="T3182" s="13">
        <f t="shared" si="3649"/>
        <v>2.1516749737402453E-2</v>
      </c>
      <c r="U3182" s="13">
        <f t="shared" si="3650"/>
        <v>3.5537151989501102E-2</v>
      </c>
      <c r="V3182" s="13">
        <f t="shared" si="3651"/>
        <v>2.6977958759899609E-4</v>
      </c>
      <c r="W3182" s="13">
        <f t="shared" si="3652"/>
        <v>4.3425963472329444E-3</v>
      </c>
      <c r="X3182" s="13">
        <f t="shared" si="3653"/>
        <v>3.1252619233967226E-3</v>
      </c>
      <c r="Y3182" s="13">
        <f t="shared" si="3654"/>
        <v>1.1245878397213886E-3</v>
      </c>
      <c r="Z3182" s="13">
        <f t="shared" si="3655"/>
        <v>1.9564435256836661E-2</v>
      </c>
      <c r="AA3182" s="13">
        <f t="shared" si="3656"/>
        <v>8.52507725012004E-3</v>
      </c>
      <c r="AB3182" s="13">
        <f t="shared" si="3657"/>
        <v>1.8573738819043552E-3</v>
      </c>
      <c r="AC3182" s="13">
        <f t="shared" si="3658"/>
        <v>5.2875814305407049E-6</v>
      </c>
      <c r="AD3182" s="13">
        <f t="shared" si="3659"/>
        <v>4.7306463028767002E-4</v>
      </c>
      <c r="AE3182" s="13">
        <f t="shared" si="3660"/>
        <v>3.4045321234746031E-4</v>
      </c>
      <c r="AF3182" s="13">
        <f t="shared" si="3661"/>
        <v>1.2250798556554641E-4</v>
      </c>
      <c r="AG3182" s="13">
        <f t="shared" si="3662"/>
        <v>2.9388681484982893E-5</v>
      </c>
      <c r="AH3182" s="13">
        <f t="shared" si="3663"/>
        <v>3.520013125322611E-3</v>
      </c>
      <c r="AI3182" s="13">
        <f t="shared" si="3664"/>
        <v>1.533823155172624E-3</v>
      </c>
      <c r="AJ3182" s="13">
        <f t="shared" si="3665"/>
        <v>3.3417680383337854E-4</v>
      </c>
      <c r="AK3182" s="13">
        <f t="shared" si="3666"/>
        <v>4.8538466703798487E-5</v>
      </c>
      <c r="AL3182" s="13">
        <f t="shared" si="3667"/>
        <v>6.6326186074316243E-8</v>
      </c>
      <c r="AM3182" s="13">
        <f t="shared" si="3668"/>
        <v>4.1226976036454629E-5</v>
      </c>
      <c r="AN3182" s="13">
        <f t="shared" si="3669"/>
        <v>2.9670060977603757E-5</v>
      </c>
      <c r="AO3182" s="13">
        <f t="shared" si="3670"/>
        <v>1.06764138805174E-5</v>
      </c>
      <c r="AP3182" s="13">
        <f t="shared" si="3671"/>
        <v>2.5611859136194803E-6</v>
      </c>
      <c r="AQ3182" s="13">
        <f t="shared" si="3672"/>
        <v>4.6080594272106984E-7</v>
      </c>
      <c r="AR3182" s="13">
        <f t="shared" si="3673"/>
        <v>5.0665372099053846E-4</v>
      </c>
      <c r="AS3182" s="13">
        <f t="shared" si="3674"/>
        <v>2.2077111114136394E-4</v>
      </c>
      <c r="AT3182" s="13">
        <f t="shared" si="3675"/>
        <v>4.809979824020938E-5</v>
      </c>
      <c r="AU3182" s="13">
        <f t="shared" si="3676"/>
        <v>6.9863929170437308E-6</v>
      </c>
      <c r="AV3182" s="13">
        <f t="shared" si="3677"/>
        <v>7.6106898225795482E-7</v>
      </c>
      <c r="AW3182" s="13">
        <f t="shared" si="3678"/>
        <v>5.7776401504711877E-10</v>
      </c>
      <c r="AX3182" s="13">
        <f t="shared" si="3679"/>
        <v>2.9940650887329413E-6</v>
      </c>
      <c r="AY3182" s="13">
        <f t="shared" si="3680"/>
        <v>2.1547564797153717E-6</v>
      </c>
      <c r="AZ3182" s="13">
        <f t="shared" si="3681"/>
        <v>7.7536315164748826E-7</v>
      </c>
      <c r="BA3182" s="13">
        <f t="shared" si="3682"/>
        <v>1.8600339066687752E-7</v>
      </c>
      <c r="BB3182" s="13">
        <f t="shared" si="3683"/>
        <v>3.3465539276076246E-8</v>
      </c>
      <c r="BC3182" s="13">
        <f t="shared" si="3684"/>
        <v>4.8168684023372961E-9</v>
      </c>
      <c r="BD3182" s="13">
        <f t="shared" si="3685"/>
        <v>6.0771078557183773E-5</v>
      </c>
      <c r="BE3182" s="13">
        <f t="shared" si="3686"/>
        <v>2.64806079230969E-5</v>
      </c>
      <c r="BF3182" s="13">
        <f t="shared" si="3687"/>
        <v>5.769377577501383E-6</v>
      </c>
      <c r="BG3182" s="13">
        <f t="shared" si="3688"/>
        <v>8.3798976540220777E-7</v>
      </c>
      <c r="BH3182" s="13">
        <f t="shared" si="3689"/>
        <v>9.1287167136186486E-8</v>
      </c>
      <c r="BI3182" s="13">
        <f t="shared" si="3690"/>
        <v>7.9555595810889791E-9</v>
      </c>
      <c r="BJ3182" s="14">
        <f t="shared" si="3691"/>
        <v>0.19828991236837781</v>
      </c>
      <c r="BK3182" s="14">
        <f t="shared" si="3692"/>
        <v>0.42170399995765884</v>
      </c>
      <c r="BL3182" s="14">
        <f t="shared" si="3693"/>
        <v>0.36043279807774159</v>
      </c>
      <c r="BM3182" s="14">
        <f t="shared" si="3694"/>
        <v>0.11098085175048837</v>
      </c>
      <c r="BN3182" s="14">
        <f t="shared" si="3695"/>
        <v>0.88900813973141068</v>
      </c>
    </row>
    <row r="3183" spans="1:66" x14ac:dyDescent="0.25">
      <c r="A3183" t="s">
        <v>22</v>
      </c>
      <c r="B3183" t="s">
        <v>261</v>
      </c>
      <c r="C3183" t="s">
        <v>175</v>
      </c>
      <c r="D3183" t="s">
        <v>570</v>
      </c>
      <c r="E3183" s="10">
        <f>VLOOKUP(A3183,home!$A$2:$E$405,3,FALSE)</f>
        <v>1.6666666666666701</v>
      </c>
      <c r="F3183" s="10">
        <f>VLOOKUP(B3183,home!$B$2:$E$405,3,FALSE)</f>
        <v>1.27</v>
      </c>
      <c r="G3183" s="10">
        <f>VLOOKUP(C3183,away!$B$2:$E$405,4,FALSE)</f>
        <v>1.07</v>
      </c>
      <c r="H3183" s="10">
        <f>VLOOKUP(A3183,away!$A$2:$E$405,3,FALSE)</f>
        <v>1.38</v>
      </c>
      <c r="I3183" s="10">
        <f>VLOOKUP(C3183,away!$B$2:$E$405,3,FALSE)</f>
        <v>0.33</v>
      </c>
      <c r="J3183" s="10">
        <f>VLOOKUP(B3183,home!$B$2:$E$405,4,FALSE)</f>
        <v>1.27</v>
      </c>
      <c r="K3183" s="12">
        <f t="shared" si="3640"/>
        <v>2.2648333333333381</v>
      </c>
      <c r="L3183" s="12">
        <f t="shared" si="3641"/>
        <v>0.57835799999999993</v>
      </c>
      <c r="M3183" s="13">
        <f t="shared" si="3642"/>
        <v>5.8239507394207156E-2</v>
      </c>
      <c r="N3183" s="13">
        <f t="shared" si="3643"/>
        <v>0.13190277766331376</v>
      </c>
      <c r="O3183" s="13">
        <f t="shared" si="3644"/>
        <v>3.3683285017498857E-2</v>
      </c>
      <c r="P3183" s="13">
        <f t="shared" si="3645"/>
        <v>7.6287026683798817E-2</v>
      </c>
      <c r="Q3183" s="13">
        <f t="shared" si="3646"/>
        <v>0.14936890380556461</v>
      </c>
      <c r="R3183" s="13">
        <f t="shared" si="3647"/>
        <v>9.7404986780752992E-3</v>
      </c>
      <c r="S3183" s="13">
        <f t="shared" si="3648"/>
        <v>2.4981798012398266E-2</v>
      </c>
      <c r="T3183" s="13">
        <f t="shared" si="3649"/>
        <v>8.6388700467178725E-2</v>
      </c>
      <c r="U3183" s="13">
        <f t="shared" si="3650"/>
        <v>2.2060606089394249E-2</v>
      </c>
      <c r="V3183" s="13">
        <f t="shared" si="3651"/>
        <v>3.6359188248877784E-3</v>
      </c>
      <c r="W3183" s="13">
        <f t="shared" si="3652"/>
        <v>0.11276522410076785</v>
      </c>
      <c r="X3183" s="13">
        <f t="shared" si="3653"/>
        <v>6.5218669480471891E-2</v>
      </c>
      <c r="Y3183" s="13">
        <f t="shared" si="3654"/>
        <v>1.8859869621693372E-2</v>
      </c>
      <c r="Z3183" s="13">
        <f t="shared" si="3655"/>
        <v>1.8778317781514245E-3</v>
      </c>
      <c r="AA3183" s="13">
        <f t="shared" si="3656"/>
        <v>4.2529760055499601E-3</v>
      </c>
      <c r="AB3183" s="13">
        <f t="shared" si="3657"/>
        <v>4.8161409116182123E-3</v>
      </c>
      <c r="AC3183" s="13">
        <f t="shared" si="3658"/>
        <v>2.9766460177203699E-4</v>
      </c>
      <c r="AD3183" s="13">
        <f t="shared" si="3659"/>
        <v>6.3848609596055747E-2</v>
      </c>
      <c r="AE3183" s="13">
        <f t="shared" si="3660"/>
        <v>3.6927354148755601E-2</v>
      </c>
      <c r="AF3183" s="13">
        <f t="shared" si="3661"/>
        <v>1.0678615345382992E-2</v>
      </c>
      <c r="AG3183" s="13">
        <f t="shared" si="3662"/>
        <v>2.0586875379750057E-3</v>
      </c>
      <c r="AH3183" s="13">
        <f t="shared" si="3663"/>
        <v>2.7151475788702537E-4</v>
      </c>
      <c r="AI3183" s="13">
        <f t="shared" si="3664"/>
        <v>6.1493567415446581E-4</v>
      </c>
      <c r="AJ3183" s="13">
        <f t="shared" si="3665"/>
        <v>6.9636340634042135E-4</v>
      </c>
      <c r="AK3183" s="13">
        <f t="shared" si="3666"/>
        <v>5.2571568493111134E-4</v>
      </c>
      <c r="AL3183" s="13">
        <f t="shared" si="3667"/>
        <v>1.5596249648543142E-5</v>
      </c>
      <c r="AM3183" s="13">
        <f t="shared" si="3668"/>
        <v>2.8921291860026753E-2</v>
      </c>
      <c r="AN3183" s="13">
        <f t="shared" si="3669"/>
        <v>1.6726860517581352E-2</v>
      </c>
      <c r="AO3183" s="13">
        <f t="shared" si="3670"/>
        <v>4.8370567976136558E-3</v>
      </c>
      <c r="AP3183" s="13">
        <f t="shared" si="3671"/>
        <v>9.3251683178474632E-4</v>
      </c>
      <c r="AQ3183" s="13">
        <f t="shared" si="3672"/>
        <v>1.3483214244934053E-4</v>
      </c>
      <c r="AR3183" s="13">
        <f t="shared" si="3673"/>
        <v>3.1406546468404847E-5</v>
      </c>
      <c r="AS3183" s="13">
        <f t="shared" si="3674"/>
        <v>7.113059332652572E-5</v>
      </c>
      <c r="AT3183" s="13">
        <f t="shared" si="3675"/>
        <v>8.0549469392846698E-5</v>
      </c>
      <c r="AU3183" s="13">
        <f t="shared" si="3676"/>
        <v>6.0810374421077546E-5</v>
      </c>
      <c r="AV3183" s="13">
        <f t="shared" si="3677"/>
        <v>3.4431340750334358E-5</v>
      </c>
      <c r="AW3183" s="13">
        <f t="shared" si="3678"/>
        <v>5.6748014761231742E-7</v>
      </c>
      <c r="AX3183" s="13">
        <f t="shared" si="3679"/>
        <v>1.0916984307941803E-2</v>
      </c>
      <c r="AY3183" s="13">
        <f t="shared" si="3680"/>
        <v>6.3139252103726054E-3</v>
      </c>
      <c r="AZ3183" s="13">
        <f t="shared" si="3681"/>
        <v>1.8258545784103387E-3</v>
      </c>
      <c r="BA3183" s="13">
        <f t="shared" si="3682"/>
        <v>3.519992007534156E-4</v>
      </c>
      <c r="BB3183" s="13">
        <f t="shared" si="3683"/>
        <v>5.0895388437335973E-5</v>
      </c>
      <c r="BC3183" s="13">
        <f t="shared" si="3684"/>
        <v>5.8871510131681524E-6</v>
      </c>
      <c r="BD3183" s="13">
        <f t="shared" si="3685"/>
        <v>3.027371233728947E-6</v>
      </c>
      <c r="BE3183" s="13">
        <f t="shared" si="3686"/>
        <v>6.8564912825237906E-6</v>
      </c>
      <c r="BF3183" s="13">
        <f t="shared" si="3687"/>
        <v>7.7644050031846678E-6</v>
      </c>
      <c r="BG3183" s="13">
        <f t="shared" si="3688"/>
        <v>5.8616944215709249E-6</v>
      </c>
      <c r="BH3183" s="13">
        <f t="shared" si="3689"/>
        <v>3.3189402289469785E-6</v>
      </c>
      <c r="BI3183" s="13">
        <f t="shared" si="3690"/>
        <v>1.5033692923720184E-6</v>
      </c>
      <c r="BJ3183" s="14">
        <f t="shared" si="3691"/>
        <v>0.7490355157535441</v>
      </c>
      <c r="BK3183" s="14">
        <f t="shared" si="3692"/>
        <v>0.16977143697708519</v>
      </c>
      <c r="BL3183" s="14">
        <f t="shared" si="3693"/>
        <v>7.6968696821271124E-2</v>
      </c>
      <c r="BM3183" s="14">
        <f t="shared" si="3694"/>
        <v>0.53211812435736838</v>
      </c>
      <c r="BN3183" s="14">
        <f t="shared" si="3695"/>
        <v>0.45922199924245855</v>
      </c>
    </row>
    <row r="3184" spans="1:66" x14ac:dyDescent="0.25">
      <c r="A3184" t="s">
        <v>22</v>
      </c>
      <c r="B3184" t="s">
        <v>256</v>
      </c>
      <c r="C3184" t="s">
        <v>166</v>
      </c>
      <c r="D3184" t="s">
        <v>570</v>
      </c>
      <c r="E3184" s="10">
        <f>VLOOKUP(A3184,home!$A$2:$E$405,3,FALSE)</f>
        <v>1.6666666666666701</v>
      </c>
      <c r="F3184" s="10">
        <f>VLOOKUP(B3184,home!$B$2:$E$405,3,FALSE)</f>
        <v>1.46</v>
      </c>
      <c r="G3184" s="10">
        <f>VLOOKUP(C3184,away!$B$2:$E$405,4,FALSE)</f>
        <v>1.03</v>
      </c>
      <c r="H3184" s="10">
        <f>VLOOKUP(A3184,away!$A$2:$E$405,3,FALSE)</f>
        <v>1.38</v>
      </c>
      <c r="I3184" s="10">
        <f>VLOOKUP(C3184,away!$B$2:$E$405,3,FALSE)</f>
        <v>0.77</v>
      </c>
      <c r="J3184" s="10">
        <f>VLOOKUP(B3184,home!$B$2:$E$405,4,FALSE)</f>
        <v>1.46</v>
      </c>
      <c r="K3184" s="12">
        <f t="shared" si="3640"/>
        <v>2.5063333333333389</v>
      </c>
      <c r="L3184" s="12">
        <f t="shared" si="3641"/>
        <v>1.551396</v>
      </c>
      <c r="M3184" s="13">
        <f t="shared" si="3642"/>
        <v>1.7288230389102689E-2</v>
      </c>
      <c r="N3184" s="13">
        <f t="shared" si="3643"/>
        <v>4.333006809855447E-2</v>
      </c>
      <c r="O3184" s="13">
        <f t="shared" si="3644"/>
        <v>2.6820891472732356E-2</v>
      </c>
      <c r="P3184" s="13">
        <f t="shared" si="3645"/>
        <v>6.7222094327824999E-2</v>
      </c>
      <c r="Q3184" s="13">
        <f t="shared" si="3646"/>
        <v>5.4299797005505308E-2</v>
      </c>
      <c r="R3184" s="13">
        <f t="shared" si="3647"/>
        <v>2.0804911873615547E-2</v>
      </c>
      <c r="S3184" s="13">
        <f t="shared" si="3648"/>
        <v>6.5345177963780379E-2</v>
      </c>
      <c r="T3184" s="13">
        <f t="shared" si="3649"/>
        <v>8.4240487875152911E-2</v>
      </c>
      <c r="U3184" s="13">
        <f t="shared" si="3650"/>
        <v>5.214404412590521E-2</v>
      </c>
      <c r="V3184" s="13">
        <f t="shared" si="3651"/>
        <v>2.8231407649954195E-2</v>
      </c>
      <c r="W3184" s="13">
        <f t="shared" si="3652"/>
        <v>4.5364463742710595E-2</v>
      </c>
      <c r="X3184" s="13">
        <f t="shared" si="3653"/>
        <v>7.0378247592586249E-2</v>
      </c>
      <c r="Y3184" s="13">
        <f t="shared" si="3654"/>
        <v>5.459226590107398E-2</v>
      </c>
      <c r="Z3184" s="13">
        <f t="shared" si="3655"/>
        <v>1.0758885687026556E-2</v>
      </c>
      <c r="AA3184" s="13">
        <f t="shared" si="3656"/>
        <v>2.6965353826917622E-2</v>
      </c>
      <c r="AB3184" s="13">
        <f t="shared" si="3657"/>
        <v>3.3792082570765686E-2</v>
      </c>
      <c r="AC3184" s="13">
        <f t="shared" si="3658"/>
        <v>6.8607887611241815E-3</v>
      </c>
      <c r="AD3184" s="13">
        <f t="shared" si="3659"/>
        <v>2.8424616906786798E-2</v>
      </c>
      <c r="AE3184" s="13">
        <f t="shared" si="3660"/>
        <v>4.4097836970721414E-2</v>
      </c>
      <c r="AF3184" s="13">
        <f t="shared" si="3661"/>
        <v>3.4206603942514666E-2</v>
      </c>
      <c r="AG3184" s="13">
        <f t="shared" si="3662"/>
        <v>1.7689329510000497E-2</v>
      </c>
      <c r="AH3184" s="13">
        <f t="shared" si="3663"/>
        <v>4.1728230548275626E-3</v>
      </c>
      <c r="AI3184" s="13">
        <f t="shared" si="3664"/>
        <v>1.045848551641617E-2</v>
      </c>
      <c r="AJ3184" s="13">
        <f t="shared" si="3665"/>
        <v>1.3106225432988897E-2</v>
      </c>
      <c r="AK3184" s="13">
        <f t="shared" si="3666"/>
        <v>1.0949523225627082E-2</v>
      </c>
      <c r="AL3184" s="13">
        <f t="shared" si="3667"/>
        <v>1.0670764534796531E-3</v>
      </c>
      <c r="AM3184" s="13">
        <f t="shared" si="3668"/>
        <v>1.4248312968142034E-2</v>
      </c>
      <c r="AN3184" s="13">
        <f t="shared" si="3669"/>
        <v>2.2104775745523681E-2</v>
      </c>
      <c r="AO3184" s="13">
        <f t="shared" si="3670"/>
        <v>1.7146630336251231E-2</v>
      </c>
      <c r="AP3184" s="13">
        <f t="shared" si="3671"/>
        <v>8.867071239046273E-3</v>
      </c>
      <c r="AQ3184" s="13">
        <f t="shared" si="3672"/>
        <v>3.4390847129928573E-3</v>
      </c>
      <c r="AR3184" s="13">
        <f t="shared" si="3673"/>
        <v>1.2947401991934518E-3</v>
      </c>
      <c r="AS3184" s="13">
        <f t="shared" si="3674"/>
        <v>3.2450505192451952E-3</v>
      </c>
      <c r="AT3184" s="13">
        <f t="shared" si="3675"/>
        <v>4.0665891423674475E-3</v>
      </c>
      <c r="AU3184" s="13">
        <f t="shared" si="3676"/>
        <v>3.3974093068289898E-3</v>
      </c>
      <c r="AV3184" s="13">
        <f t="shared" si="3677"/>
        <v>2.1287600481706016E-3</v>
      </c>
      <c r="AW3184" s="13">
        <f t="shared" si="3678"/>
        <v>1.1525360895240512E-4</v>
      </c>
      <c r="AX3184" s="13">
        <f t="shared" si="3679"/>
        <v>5.95183695597001E-3</v>
      </c>
      <c r="AY3184" s="13">
        <f t="shared" si="3680"/>
        <v>9.2336560461440485E-3</v>
      </c>
      <c r="AZ3184" s="13">
        <f t="shared" si="3681"/>
        <v>7.1625285276818483E-3</v>
      </c>
      <c r="BA3184" s="13">
        <f t="shared" si="3682"/>
        <v>3.7039727025771703E-3</v>
      </c>
      <c r="BB3184" s="13">
        <f t="shared" si="3683"/>
        <v>1.4365821087218525E-3</v>
      </c>
      <c r="BC3184" s="13">
        <f t="shared" si="3684"/>
        <v>4.4574154742852936E-4</v>
      </c>
      <c r="BD3184" s="13">
        <f t="shared" si="3685"/>
        <v>3.3477579434465407E-4</v>
      </c>
      <c r="BE3184" s="13">
        <f t="shared" si="3686"/>
        <v>8.3905973255915317E-4</v>
      </c>
      <c r="BF3184" s="13">
        <f t="shared" si="3687"/>
        <v>1.0514816881853815E-3</v>
      </c>
      <c r="BG3184" s="13">
        <f t="shared" si="3688"/>
        <v>8.7845453482954456E-4</v>
      </c>
      <c r="BH3184" s="13">
        <f t="shared" si="3689"/>
        <v>5.5042497061527976E-4</v>
      </c>
      <c r="BI3184" s="13">
        <f t="shared" si="3690"/>
        <v>2.7590969027042E-4</v>
      </c>
      <c r="BJ3184" s="14">
        <f t="shared" si="3691"/>
        <v>0.57036391043608636</v>
      </c>
      <c r="BK3184" s="14">
        <f t="shared" si="3692"/>
        <v>0.19524843159141012</v>
      </c>
      <c r="BL3184" s="14">
        <f t="shared" si="3693"/>
        <v>0.2172769967264063</v>
      </c>
      <c r="BM3184" s="14">
        <f t="shared" si="3694"/>
        <v>0.75476382883640214</v>
      </c>
      <c r="BN3184" s="14">
        <f t="shared" si="3695"/>
        <v>0.22976599316733537</v>
      </c>
    </row>
    <row r="3185" spans="1:66" x14ac:dyDescent="0.25">
      <c r="A3185" t="s">
        <v>22</v>
      </c>
      <c r="B3185" t="s">
        <v>267</v>
      </c>
      <c r="C3185" t="s">
        <v>264</v>
      </c>
      <c r="D3185" t="s">
        <v>570</v>
      </c>
      <c r="E3185" s="10">
        <f>VLOOKUP(A3185,home!$A$2:$E$405,3,FALSE)</f>
        <v>1.6666666666666701</v>
      </c>
      <c r="F3185" s="10">
        <f>VLOOKUP(B3185,home!$B$2:$E$405,3,FALSE)</f>
        <v>0.38</v>
      </c>
      <c r="G3185" s="10">
        <f>VLOOKUP(C3185,away!$B$2:$E$405,4,FALSE)</f>
        <v>0.67</v>
      </c>
      <c r="H3185" s="10">
        <f>VLOOKUP(A3185,away!$A$2:$E$405,3,FALSE)</f>
        <v>1.38</v>
      </c>
      <c r="I3185" s="10">
        <f>VLOOKUP(C3185,away!$B$2:$E$405,3,FALSE)</f>
        <v>0.97</v>
      </c>
      <c r="J3185" s="10">
        <f>VLOOKUP(B3185,home!$B$2:$E$405,4,FALSE)</f>
        <v>0.38</v>
      </c>
      <c r="K3185" s="12">
        <f t="shared" si="3640"/>
        <v>0.42433333333333423</v>
      </c>
      <c r="L3185" s="12">
        <f t="shared" si="3641"/>
        <v>0.5086679999999999</v>
      </c>
      <c r="M3185" s="13">
        <f t="shared" si="3642"/>
        <v>0.39337129846260754</v>
      </c>
      <c r="N3185" s="13">
        <f t="shared" si="3643"/>
        <v>0.16692055431430014</v>
      </c>
      <c r="O3185" s="13">
        <f t="shared" si="3644"/>
        <v>0.20009539164637757</v>
      </c>
      <c r="P3185" s="13">
        <f t="shared" si="3645"/>
        <v>8.4907144521946379E-2</v>
      </c>
      <c r="Q3185" s="13">
        <f t="shared" si="3646"/>
        <v>3.5414977607017416E-2</v>
      </c>
      <c r="R3185" s="13">
        <f t="shared" si="3647"/>
        <v>5.0891061338989782E-2</v>
      </c>
      <c r="S3185" s="13">
        <f t="shared" si="3648"/>
        <v>4.5816911522562282E-3</v>
      </c>
      <c r="T3185" s="13">
        <f t="shared" si="3649"/>
        <v>1.8014465829406325E-2</v>
      </c>
      <c r="U3185" s="13">
        <f t="shared" si="3650"/>
        <v>2.1594773694844707E-2</v>
      </c>
      <c r="V3185" s="13">
        <f t="shared" si="3651"/>
        <v>1.0988157282669145E-4</v>
      </c>
      <c r="W3185" s="13">
        <f t="shared" si="3652"/>
        <v>5.0092518326370298E-3</v>
      </c>
      <c r="X3185" s="13">
        <f t="shared" si="3653"/>
        <v>2.5480461112038113E-3</v>
      </c>
      <c r="Y3185" s="13">
        <f t="shared" si="3654"/>
        <v>6.4805475964691006E-4</v>
      </c>
      <c r="Z3185" s="13">
        <f t="shared" si="3655"/>
        <v>8.6288847963937494E-3</v>
      </c>
      <c r="AA3185" s="13">
        <f t="shared" si="3656"/>
        <v>3.6615234486030881E-3</v>
      </c>
      <c r="AB3185" s="13">
        <f t="shared" si="3657"/>
        <v>7.7685322501195675E-4</v>
      </c>
      <c r="AC3185" s="13">
        <f t="shared" si="3658"/>
        <v>1.4823352994927386E-6</v>
      </c>
      <c r="AD3185" s="13">
        <f t="shared" si="3659"/>
        <v>5.3139813191224598E-4</v>
      </c>
      <c r="AE3185" s="13">
        <f t="shared" si="3660"/>
        <v>2.7030522496353823E-4</v>
      </c>
      <c r="AF3185" s="13">
        <f t="shared" si="3661"/>
        <v>6.8747809085876514E-5</v>
      </c>
      <c r="AG3185" s="13">
        <f t="shared" si="3662"/>
        <v>1.1656603517364876E-5</v>
      </c>
      <c r="AH3185" s="13">
        <f t="shared" si="3663"/>
        <v>1.0973093929030036E-3</v>
      </c>
      <c r="AI3185" s="13">
        <f t="shared" si="3664"/>
        <v>4.6562495238850875E-4</v>
      </c>
      <c r="AJ3185" s="13">
        <f t="shared" si="3665"/>
        <v>9.879009406509547E-5</v>
      </c>
      <c r="AK3185" s="13">
        <f t="shared" si="3666"/>
        <v>1.3973309971651868E-5</v>
      </c>
      <c r="AL3185" s="13">
        <f t="shared" si="3667"/>
        <v>1.2798173938557099E-8</v>
      </c>
      <c r="AM3185" s="13">
        <f t="shared" si="3668"/>
        <v>4.5097988128286041E-5</v>
      </c>
      <c r="AN3185" s="13">
        <f t="shared" si="3669"/>
        <v>2.2939903425238995E-5</v>
      </c>
      <c r="AO3185" s="13">
        <f t="shared" si="3670"/>
        <v>5.8343973977547336E-6</v>
      </c>
      <c r="AP3185" s="13">
        <f t="shared" si="3671"/>
        <v>9.8925708517370133E-7</v>
      </c>
      <c r="AQ3185" s="13">
        <f t="shared" si="3672"/>
        <v>1.2580085575028403E-7</v>
      </c>
      <c r="AR3185" s="13">
        <f t="shared" si="3673"/>
        <v>1.1163323485383704E-4</v>
      </c>
      <c r="AS3185" s="13">
        <f t="shared" si="3674"/>
        <v>4.7369702656311607E-5</v>
      </c>
      <c r="AT3185" s="13">
        <f t="shared" si="3675"/>
        <v>1.0050271913580801E-5</v>
      </c>
      <c r="AU3185" s="13">
        <f t="shared" si="3676"/>
        <v>1.4215551273320429E-6</v>
      </c>
      <c r="AV3185" s="13">
        <f t="shared" si="3677"/>
        <v>1.5080330642447452E-7</v>
      </c>
      <c r="AW3185" s="13">
        <f t="shared" si="3678"/>
        <v>7.6733865015416221E-11</v>
      </c>
      <c r="AX3185" s="13">
        <f t="shared" si="3679"/>
        <v>3.1894299381837904E-6</v>
      </c>
      <c r="AY3185" s="13">
        <f t="shared" si="3680"/>
        <v>1.6223609477960714E-6</v>
      </c>
      <c r="AZ3185" s="13">
        <f t="shared" si="3681"/>
        <v>4.1262154929676594E-7</v>
      </c>
      <c r="BA3185" s="13">
        <f t="shared" si="3682"/>
        <v>6.9962459412562431E-8</v>
      </c>
      <c r="BB3185" s="13">
        <f t="shared" si="3683"/>
        <v>8.8969160761173236E-9</v>
      </c>
      <c r="BC3185" s="13">
        <f t="shared" si="3684"/>
        <v>9.0511530132128964E-10</v>
      </c>
      <c r="BD3185" s="13">
        <f t="shared" si="3685"/>
        <v>9.4640423844385877E-6</v>
      </c>
      <c r="BE3185" s="13">
        <f t="shared" si="3686"/>
        <v>4.015908651796782E-6</v>
      </c>
      <c r="BF3185" s="13">
        <f t="shared" si="3687"/>
        <v>8.5204195228955227E-7</v>
      </c>
      <c r="BG3185" s="13">
        <f t="shared" si="3688"/>
        <v>1.2051660058495582E-7</v>
      </c>
      <c r="BH3185" s="13">
        <f t="shared" si="3689"/>
        <v>1.2784802712054088E-8</v>
      </c>
      <c r="BI3185" s="13">
        <f t="shared" si="3690"/>
        <v>1.0850035901629928E-9</v>
      </c>
      <c r="BJ3185" s="14">
        <f t="shared" si="3691"/>
        <v>0.22951774974750899</v>
      </c>
      <c r="BK3185" s="14">
        <f t="shared" si="3692"/>
        <v>0.4829731332040581</v>
      </c>
      <c r="BL3185" s="14">
        <f t="shared" si="3693"/>
        <v>0.27888039305040824</v>
      </c>
      <c r="BM3185" s="14">
        <f t="shared" si="3694"/>
        <v>6.8398110622916231E-2</v>
      </c>
      <c r="BN3185" s="14">
        <f t="shared" si="3695"/>
        <v>0.93160042789123876</v>
      </c>
    </row>
    <row r="3186" spans="1:66" x14ac:dyDescent="0.25">
      <c r="A3186" t="s">
        <v>22</v>
      </c>
      <c r="B3186" t="s">
        <v>163</v>
      </c>
      <c r="C3186" t="s">
        <v>290</v>
      </c>
      <c r="D3186" t="s">
        <v>570</v>
      </c>
      <c r="E3186" s="10">
        <f>VLOOKUP(A3186,home!$A$2:$E$405,3,FALSE)</f>
        <v>1.6666666666666701</v>
      </c>
      <c r="F3186" s="10">
        <f>VLOOKUP(B3186,home!$B$2:$E$405,3,FALSE)</f>
        <v>1.35</v>
      </c>
      <c r="G3186" s="10">
        <f>VLOOKUP(C3186,away!$B$2:$E$405,4,FALSE)</f>
        <v>1.29</v>
      </c>
      <c r="H3186" s="10">
        <f>VLOOKUP(A3186,away!$A$2:$E$405,3,FALSE)</f>
        <v>1.38</v>
      </c>
      <c r="I3186" s="10">
        <f>VLOOKUP(C3186,away!$B$2:$E$405,3,FALSE)</f>
        <v>0.43</v>
      </c>
      <c r="J3186" s="10">
        <f>VLOOKUP(B3186,home!$B$2:$E$405,4,FALSE)</f>
        <v>1.35</v>
      </c>
      <c r="K3186" s="12">
        <f t="shared" si="3640"/>
        <v>2.9025000000000065</v>
      </c>
      <c r="L3186" s="12">
        <f t="shared" si="3641"/>
        <v>0.80108999999999997</v>
      </c>
      <c r="M3186" s="13">
        <f t="shared" si="3642"/>
        <v>2.463492813946995E-2</v>
      </c>
      <c r="N3186" s="13">
        <f t="shared" si="3643"/>
        <v>7.1502878924811691E-2</v>
      </c>
      <c r="O3186" s="13">
        <f t="shared" si="3644"/>
        <v>1.9734794583247981E-2</v>
      </c>
      <c r="P3186" s="13">
        <f t="shared" si="3645"/>
        <v>5.7280241277877397E-2</v>
      </c>
      <c r="Q3186" s="13">
        <f t="shared" si="3646"/>
        <v>0.10376855303963321</v>
      </c>
      <c r="R3186" s="13">
        <f t="shared" si="3647"/>
        <v>7.9046732963470624E-3</v>
      </c>
      <c r="S3186" s="13">
        <f t="shared" si="3648"/>
        <v>3.3296484794642117E-2</v>
      </c>
      <c r="T3186" s="13">
        <f t="shared" si="3649"/>
        <v>8.3127950154519764E-2</v>
      </c>
      <c r="U3186" s="13">
        <f t="shared" si="3650"/>
        <v>2.2943314242647402E-2</v>
      </c>
      <c r="V3186" s="13">
        <f t="shared" si="3651"/>
        <v>8.6021976238351214E-3</v>
      </c>
      <c r="W3186" s="13">
        <f t="shared" si="3652"/>
        <v>0.10039607506584536</v>
      </c>
      <c r="X3186" s="13">
        <f t="shared" si="3653"/>
        <v>8.042629177449806E-2</v>
      </c>
      <c r="Y3186" s="13">
        <f t="shared" si="3654"/>
        <v>3.2214349038816321E-2</v>
      </c>
      <c r="Z3186" s="13">
        <f t="shared" si="3655"/>
        <v>2.1107849103235558E-3</v>
      </c>
      <c r="AA3186" s="13">
        <f t="shared" si="3656"/>
        <v>6.1265532022141351E-3</v>
      </c>
      <c r="AB3186" s="13">
        <f t="shared" si="3657"/>
        <v>8.8911603347132835E-3</v>
      </c>
      <c r="AC3186" s="13">
        <f t="shared" si="3658"/>
        <v>1.2500948668889163E-3</v>
      </c>
      <c r="AD3186" s="13">
        <f t="shared" si="3659"/>
        <v>7.2849901969654199E-2</v>
      </c>
      <c r="AE3186" s="13">
        <f t="shared" si="3660"/>
        <v>5.8359327968870278E-2</v>
      </c>
      <c r="AF3186" s="13">
        <f t="shared" si="3661"/>
        <v>2.3375537021291144E-2</v>
      </c>
      <c r="AG3186" s="13">
        <f t="shared" si="3662"/>
        <v>6.2419696507953733E-3</v>
      </c>
      <c r="AH3186" s="13">
        <f t="shared" si="3663"/>
        <v>4.2273217095277433E-4</v>
      </c>
      <c r="AI3186" s="13">
        <f t="shared" si="3664"/>
        <v>1.2269801261904302E-3</v>
      </c>
      <c r="AJ3186" s="13">
        <f t="shared" si="3665"/>
        <v>1.7806549081338661E-3</v>
      </c>
      <c r="AK3186" s="13">
        <f t="shared" si="3666"/>
        <v>1.7227836236195194E-3</v>
      </c>
      <c r="AL3186" s="13">
        <f t="shared" si="3667"/>
        <v>1.1626700949195277E-4</v>
      </c>
      <c r="AM3186" s="13">
        <f t="shared" si="3668"/>
        <v>4.2289368093384364E-2</v>
      </c>
      <c r="AN3186" s="13">
        <f t="shared" si="3669"/>
        <v>3.3877589885929274E-2</v>
      </c>
      <c r="AO3186" s="13">
        <f t="shared" si="3670"/>
        <v>1.3569499240859541E-2</v>
      </c>
      <c r="AP3186" s="13">
        <f t="shared" si="3671"/>
        <v>3.6234633822867226E-3</v>
      </c>
      <c r="AQ3186" s="13">
        <f t="shared" si="3672"/>
        <v>7.2568007022901762E-4</v>
      </c>
      <c r="AR3186" s="13">
        <f t="shared" si="3673"/>
        <v>6.7729302965711602E-5</v>
      </c>
      <c r="AS3186" s="13">
        <f t="shared" si="3674"/>
        <v>1.9658430185797839E-4</v>
      </c>
      <c r="AT3186" s="13">
        <f t="shared" si="3675"/>
        <v>2.852929680713918E-4</v>
      </c>
      <c r="AU3186" s="13">
        <f t="shared" si="3676"/>
        <v>2.7602094660907219E-4</v>
      </c>
      <c r="AV3186" s="13">
        <f t="shared" si="3677"/>
        <v>2.0028769938320844E-4</v>
      </c>
      <c r="AW3186" s="13">
        <f t="shared" si="3678"/>
        <v>7.5094398023588826E-6</v>
      </c>
      <c r="AX3186" s="13">
        <f t="shared" si="3679"/>
        <v>2.0457481815174729E-2</v>
      </c>
      <c r="AY3186" s="13">
        <f t="shared" si="3680"/>
        <v>1.6388284107318324E-2</v>
      </c>
      <c r="AZ3186" s="13">
        <f t="shared" si="3681"/>
        <v>6.5642452577658172E-3</v>
      </c>
      <c r="BA3186" s="13">
        <f t="shared" si="3682"/>
        <v>1.7528504111812061E-3</v>
      </c>
      <c r="BB3186" s="13">
        <f t="shared" si="3683"/>
        <v>3.5104773397328807E-4</v>
      </c>
      <c r="BC3186" s="13">
        <f t="shared" si="3684"/>
        <v>5.624416584173228E-5</v>
      </c>
      <c r="BD3186" s="13">
        <f t="shared" si="3685"/>
        <v>9.0428778854669824E-6</v>
      </c>
      <c r="BE3186" s="13">
        <f t="shared" si="3686"/>
        <v>2.6246953062567975E-5</v>
      </c>
      <c r="BF3186" s="13">
        <f t="shared" si="3687"/>
        <v>3.8090890632051863E-5</v>
      </c>
      <c r="BG3186" s="13">
        <f t="shared" si="3688"/>
        <v>3.6852936686510262E-5</v>
      </c>
      <c r="BH3186" s="13">
        <f t="shared" si="3689"/>
        <v>2.6741412183149066E-5</v>
      </c>
      <c r="BI3186" s="13">
        <f t="shared" si="3690"/>
        <v>1.5523389772318069E-5</v>
      </c>
      <c r="BJ3186" s="14">
        <f t="shared" si="3691"/>
        <v>0.77191858877267927</v>
      </c>
      <c r="BK3186" s="14">
        <f t="shared" si="3692"/>
        <v>0.1415684978195238</v>
      </c>
      <c r="BL3186" s="14">
        <f t="shared" si="3693"/>
        <v>7.1932060167175904E-2</v>
      </c>
      <c r="BM3186" s="14">
        <f t="shared" si="3694"/>
        <v>0.68632308774079909</v>
      </c>
      <c r="BN3186" s="14">
        <f t="shared" si="3695"/>
        <v>0.28482606926138732</v>
      </c>
    </row>
    <row r="3187" spans="1:66" x14ac:dyDescent="0.25">
      <c r="A3187" t="s">
        <v>25</v>
      </c>
      <c r="B3187" t="s">
        <v>265</v>
      </c>
      <c r="C3187" t="s">
        <v>27</v>
      </c>
      <c r="D3187" t="s">
        <v>570</v>
      </c>
      <c r="E3187" s="10">
        <f>VLOOKUP(A3187,home!$A$2:$E$405,3,FALSE)</f>
        <v>1.38</v>
      </c>
      <c r="F3187" s="10">
        <f>VLOOKUP(B3187,home!$B$2:$E$405,3,FALSE)</f>
        <v>1</v>
      </c>
      <c r="G3187" s="10">
        <f>VLOOKUP(C3187,away!$B$2:$E$405,4,FALSE)</f>
        <v>0.41</v>
      </c>
      <c r="H3187" s="10">
        <f>VLOOKUP(A3187,away!$A$2:$E$405,3,FALSE)</f>
        <v>1.17333333333333</v>
      </c>
      <c r="I3187" s="10">
        <f>VLOOKUP(C3187,away!$B$2:$E$405,3,FALSE)</f>
        <v>1.1399999999999999</v>
      </c>
      <c r="J3187" s="10">
        <f>VLOOKUP(B3187,home!$B$2:$E$405,4,FALSE)</f>
        <v>1</v>
      </c>
      <c r="K3187" s="12">
        <f t="shared" si="3640"/>
        <v>0.56579999999999997</v>
      </c>
      <c r="L3187" s="12">
        <f t="shared" si="3641"/>
        <v>1.3375999999999961</v>
      </c>
      <c r="M3187" s="13">
        <f t="shared" si="3642"/>
        <v>0.14906094944495588</v>
      </c>
      <c r="N3187" s="13">
        <f t="shared" si="3643"/>
        <v>8.433868519595604E-2</v>
      </c>
      <c r="O3187" s="13">
        <f t="shared" si="3644"/>
        <v>0.19938392597757237</v>
      </c>
      <c r="P3187" s="13">
        <f t="shared" si="3645"/>
        <v>0.11281142531811046</v>
      </c>
      <c r="Q3187" s="13">
        <f t="shared" si="3646"/>
        <v>2.3859414041935957E-2</v>
      </c>
      <c r="R3187" s="13">
        <f t="shared" si="3647"/>
        <v>0.13334796969380006</v>
      </c>
      <c r="S3187" s="13">
        <f t="shared" si="3648"/>
        <v>2.1344318766403553E-2</v>
      </c>
      <c r="T3187" s="13">
        <f t="shared" si="3649"/>
        <v>3.191435222249344E-2</v>
      </c>
      <c r="U3187" s="13">
        <f t="shared" si="3650"/>
        <v>7.5448281252752061E-2</v>
      </c>
      <c r="V3187" s="13">
        <f t="shared" si="3651"/>
        <v>1.7948534411580445E-3</v>
      </c>
      <c r="W3187" s="13">
        <f t="shared" si="3652"/>
        <v>4.4998854883091218E-3</v>
      </c>
      <c r="X3187" s="13">
        <f t="shared" si="3653"/>
        <v>6.0190468291622633E-3</v>
      </c>
      <c r="Y3187" s="13">
        <f t="shared" si="3654"/>
        <v>4.0255385193437108E-3</v>
      </c>
      <c r="Z3187" s="13">
        <f t="shared" si="3655"/>
        <v>5.9455414754142157E-2</v>
      </c>
      <c r="AA3187" s="13">
        <f t="shared" si="3656"/>
        <v>3.3639873667893637E-2</v>
      </c>
      <c r="AB3187" s="13">
        <f t="shared" si="3657"/>
        <v>9.5167202606471074E-3</v>
      </c>
      <c r="AC3187" s="13">
        <f t="shared" si="3658"/>
        <v>8.4898147237803478E-5</v>
      </c>
      <c r="AD3187" s="13">
        <f t="shared" si="3659"/>
        <v>6.3650880232132508E-4</v>
      </c>
      <c r="AE3187" s="13">
        <f t="shared" si="3660"/>
        <v>8.5139417398500197E-4</v>
      </c>
      <c r="AF3187" s="13">
        <f t="shared" si="3661"/>
        <v>5.6941242356116774E-4</v>
      </c>
      <c r="AG3187" s="13">
        <f t="shared" si="3662"/>
        <v>2.5388201925180532E-4</v>
      </c>
      <c r="AH3187" s="13">
        <f t="shared" si="3663"/>
        <v>1.9881890693785084E-2</v>
      </c>
      <c r="AI3187" s="13">
        <f t="shared" si="3664"/>
        <v>1.1249173754543601E-2</v>
      </c>
      <c r="AJ3187" s="13">
        <f t="shared" si="3665"/>
        <v>3.1823912551603838E-3</v>
      </c>
      <c r="AK3187" s="13">
        <f t="shared" si="3666"/>
        <v>6.0019899072324848E-4</v>
      </c>
      <c r="AL3187" s="13">
        <f t="shared" si="3667"/>
        <v>2.5700845278193007E-6</v>
      </c>
      <c r="AM3187" s="13">
        <f t="shared" si="3668"/>
        <v>7.2027336070681178E-5</v>
      </c>
      <c r="AN3187" s="13">
        <f t="shared" si="3669"/>
        <v>9.6343764728142853E-5</v>
      </c>
      <c r="AO3187" s="13">
        <f t="shared" si="3670"/>
        <v>6.4434709850181768E-5</v>
      </c>
      <c r="AP3187" s="13">
        <f t="shared" si="3671"/>
        <v>2.8729289298534302E-5</v>
      </c>
      <c r="AQ3187" s="13">
        <f t="shared" si="3672"/>
        <v>9.6070743414298454E-6</v>
      </c>
      <c r="AR3187" s="13">
        <f t="shared" si="3673"/>
        <v>5.3188033984013627E-3</v>
      </c>
      <c r="AS3187" s="13">
        <f t="shared" si="3674"/>
        <v>3.009378962815491E-3</v>
      </c>
      <c r="AT3187" s="13">
        <f t="shared" si="3675"/>
        <v>8.5135330858050219E-4</v>
      </c>
      <c r="AU3187" s="13">
        <f t="shared" si="3676"/>
        <v>1.6056523399828274E-4</v>
      </c>
      <c r="AV3187" s="13">
        <f t="shared" si="3677"/>
        <v>2.2711952349057088E-5</v>
      </c>
      <c r="AW3187" s="13">
        <f t="shared" si="3678"/>
        <v>5.4029893262327563E-8</v>
      </c>
      <c r="AX3187" s="13">
        <f t="shared" si="3679"/>
        <v>6.7921777914652315E-6</v>
      </c>
      <c r="AY3187" s="13">
        <f t="shared" si="3680"/>
        <v>9.0852170138638665E-6</v>
      </c>
      <c r="AZ3187" s="13">
        <f t="shared" si="3681"/>
        <v>6.076193138872138E-6</v>
      </c>
      <c r="BA3187" s="13">
        <f t="shared" si="3682"/>
        <v>2.7091719808517834E-6</v>
      </c>
      <c r="BB3187" s="13">
        <f t="shared" si="3683"/>
        <v>9.0594711039683396E-7</v>
      </c>
      <c r="BC3187" s="13">
        <f t="shared" si="3684"/>
        <v>2.4235897097335995E-7</v>
      </c>
      <c r="BD3187" s="13">
        <f t="shared" si="3685"/>
        <v>1.1857385709502738E-3</v>
      </c>
      <c r="BE3187" s="13">
        <f t="shared" si="3686"/>
        <v>6.7089088344366495E-4</v>
      </c>
      <c r="BF3187" s="13">
        <f t="shared" si="3687"/>
        <v>1.8979503092621274E-4</v>
      </c>
      <c r="BG3187" s="13">
        <f t="shared" si="3688"/>
        <v>3.5795342832683729E-5</v>
      </c>
      <c r="BH3187" s="13">
        <f t="shared" si="3689"/>
        <v>5.0632512436831123E-6</v>
      </c>
      <c r="BI3187" s="13">
        <f t="shared" si="3690"/>
        <v>5.7295751073518117E-7</v>
      </c>
      <c r="BJ3187" s="14">
        <f t="shared" si="3691"/>
        <v>0.15726507295661521</v>
      </c>
      <c r="BK3187" s="14">
        <f t="shared" si="3692"/>
        <v>0.28510810041940737</v>
      </c>
      <c r="BL3187" s="14">
        <f t="shared" si="3693"/>
        <v>0.49770109443992933</v>
      </c>
      <c r="BM3187" s="14">
        <f t="shared" si="3694"/>
        <v>0.29671828171064291</v>
      </c>
      <c r="BN3187" s="14">
        <f t="shared" si="3695"/>
        <v>0.70280236967233067</v>
      </c>
    </row>
    <row r="3188" spans="1:66" x14ac:dyDescent="0.25">
      <c r="A3188" t="s">
        <v>25</v>
      </c>
      <c r="B3188" t="s">
        <v>172</v>
      </c>
      <c r="C3188" t="s">
        <v>476</v>
      </c>
      <c r="D3188" t="s">
        <v>570</v>
      </c>
      <c r="E3188" s="10">
        <f>VLOOKUP(A3188,home!$A$2:$E$405,3,FALSE)</f>
        <v>1.38</v>
      </c>
      <c r="F3188" s="10">
        <f>VLOOKUP(B3188,home!$B$2:$E$405,3,FALSE)</f>
        <v>1</v>
      </c>
      <c r="G3188" s="10">
        <f>VLOOKUP(C3188,away!$B$2:$E$405,4,FALSE)</f>
        <v>0.54</v>
      </c>
      <c r="H3188" s="10">
        <f>VLOOKUP(A3188,away!$A$2:$E$405,3,FALSE)</f>
        <v>1.17333333333333</v>
      </c>
      <c r="I3188" s="10">
        <f>VLOOKUP(C3188,away!$B$2:$E$405,3,FALSE)</f>
        <v>0.72</v>
      </c>
      <c r="J3188" s="10">
        <f>VLOOKUP(B3188,home!$B$2:$E$405,4,FALSE)</f>
        <v>1</v>
      </c>
      <c r="K3188" s="12">
        <f t="shared" si="3640"/>
        <v>0.74519999999999997</v>
      </c>
      <c r="L3188" s="12">
        <f t="shared" si="3641"/>
        <v>0.84479999999999755</v>
      </c>
      <c r="M3188" s="13">
        <f t="shared" si="3642"/>
        <v>0.20392561173421392</v>
      </c>
      <c r="N3188" s="13">
        <f t="shared" si="3643"/>
        <v>0.1519653658643362</v>
      </c>
      <c r="O3188" s="13">
        <f t="shared" si="3644"/>
        <v>0.17227635679306344</v>
      </c>
      <c r="P3188" s="13">
        <f t="shared" si="3645"/>
        <v>0.12838034108219087</v>
      </c>
      <c r="Q3188" s="13">
        <f t="shared" si="3646"/>
        <v>5.6622295321051661E-2</v>
      </c>
      <c r="R3188" s="13">
        <f t="shared" si="3647"/>
        <v>7.2769533109389772E-2</v>
      </c>
      <c r="S3188" s="13">
        <f t="shared" si="3648"/>
        <v>2.0205299172843486E-2</v>
      </c>
      <c r="T3188" s="13">
        <f t="shared" si="3649"/>
        <v>4.7834515087224305E-2</v>
      </c>
      <c r="U3188" s="13">
        <f t="shared" si="3650"/>
        <v>5.422785607311726E-2</v>
      </c>
      <c r="V3188" s="13">
        <f t="shared" si="3651"/>
        <v>1.4133493621728615E-3</v>
      </c>
      <c r="W3188" s="13">
        <f t="shared" si="3652"/>
        <v>1.4064978157749234E-2</v>
      </c>
      <c r="X3188" s="13">
        <f t="shared" si="3653"/>
        <v>1.1882093547666521E-2</v>
      </c>
      <c r="Y3188" s="13">
        <f t="shared" si="3654"/>
        <v>5.0189963145343226E-3</v>
      </c>
      <c r="Z3188" s="13">
        <f t="shared" si="3655"/>
        <v>2.0491900523604105E-2</v>
      </c>
      <c r="AA3188" s="13">
        <f t="shared" si="3656"/>
        <v>1.5270564270189779E-2</v>
      </c>
      <c r="AB3188" s="13">
        <f t="shared" si="3657"/>
        <v>5.6898122470727102E-3</v>
      </c>
      <c r="AC3188" s="13">
        <f t="shared" si="3658"/>
        <v>5.561043547969605E-5</v>
      </c>
      <c r="AD3188" s="13">
        <f t="shared" si="3659"/>
        <v>2.6203054307886819E-3</v>
      </c>
      <c r="AE3188" s="13">
        <f t="shared" si="3660"/>
        <v>2.2136340279302726E-3</v>
      </c>
      <c r="AF3188" s="13">
        <f t="shared" si="3661"/>
        <v>9.3503901339774421E-4</v>
      </c>
      <c r="AG3188" s="13">
        <f t="shared" si="3662"/>
        <v>2.6330698617280405E-4</v>
      </c>
      <c r="AH3188" s="13">
        <f t="shared" si="3663"/>
        <v>4.3278893905851741E-3</v>
      </c>
      <c r="AI3188" s="13">
        <f t="shared" si="3664"/>
        <v>3.2251431738640713E-3</v>
      </c>
      <c r="AJ3188" s="13">
        <f t="shared" si="3665"/>
        <v>1.2016883465817527E-3</v>
      </c>
      <c r="AK3188" s="13">
        <f t="shared" si="3666"/>
        <v>2.9849938529090744E-4</v>
      </c>
      <c r="AL3188" s="13">
        <f t="shared" si="3667"/>
        <v>1.4003707751859101E-6</v>
      </c>
      <c r="AM3188" s="13">
        <f t="shared" si="3668"/>
        <v>3.9053032140474536E-4</v>
      </c>
      <c r="AN3188" s="13">
        <f t="shared" si="3669"/>
        <v>3.2992001552272795E-4</v>
      </c>
      <c r="AO3188" s="13">
        <f t="shared" si="3670"/>
        <v>1.3935821455679986E-4</v>
      </c>
      <c r="AP3188" s="13">
        <f t="shared" si="3671"/>
        <v>3.9243273219194736E-5</v>
      </c>
      <c r="AQ3188" s="13">
        <f t="shared" si="3672"/>
        <v>8.2881793038939023E-6</v>
      </c>
      <c r="AR3188" s="13">
        <f t="shared" si="3673"/>
        <v>7.3124019143326916E-4</v>
      </c>
      <c r="AS3188" s="13">
        <f t="shared" si="3674"/>
        <v>5.4492019065607215E-4</v>
      </c>
      <c r="AT3188" s="13">
        <f t="shared" si="3675"/>
        <v>2.0303726303845242E-4</v>
      </c>
      <c r="AU3188" s="13">
        <f t="shared" si="3676"/>
        <v>5.0434456138751592E-5</v>
      </c>
      <c r="AV3188" s="13">
        <f t="shared" si="3677"/>
        <v>9.3959391786494207E-6</v>
      </c>
      <c r="AW3188" s="13">
        <f t="shared" si="3678"/>
        <v>2.4488787879154984E-8</v>
      </c>
      <c r="AX3188" s="13">
        <f t="shared" si="3679"/>
        <v>4.8503865918469347E-5</v>
      </c>
      <c r="AY3188" s="13">
        <f t="shared" si="3680"/>
        <v>4.0976065927922791E-5</v>
      </c>
      <c r="AZ3188" s="13">
        <f t="shared" si="3681"/>
        <v>1.7308290247954534E-5</v>
      </c>
      <c r="BA3188" s="13">
        <f t="shared" si="3682"/>
        <v>4.8740145338239838E-6</v>
      </c>
      <c r="BB3188" s="13">
        <f t="shared" si="3683"/>
        <v>1.0293918695436222E-6</v>
      </c>
      <c r="BC3188" s="13">
        <f t="shared" si="3684"/>
        <v>1.7392605027808996E-7</v>
      </c>
      <c r="BD3188" s="13">
        <f t="shared" si="3685"/>
        <v>1.0295861895380394E-4</v>
      </c>
      <c r="BE3188" s="13">
        <f t="shared" si="3686"/>
        <v>7.6724762844374697E-5</v>
      </c>
      <c r="BF3188" s="13">
        <f t="shared" si="3687"/>
        <v>2.8587646635814002E-5</v>
      </c>
      <c r="BG3188" s="13">
        <f t="shared" si="3688"/>
        <v>7.1011714243362005E-6</v>
      </c>
      <c r="BH3188" s="13">
        <f t="shared" si="3689"/>
        <v>1.322948236353834E-6</v>
      </c>
      <c r="BI3188" s="13">
        <f t="shared" si="3690"/>
        <v>1.9717220514617548E-7</v>
      </c>
      <c r="BJ3188" s="14">
        <f t="shared" si="3691"/>
        <v>0.29444073530940701</v>
      </c>
      <c r="BK3188" s="14">
        <f t="shared" si="3692"/>
        <v>0.35402258822360388</v>
      </c>
      <c r="BL3188" s="14">
        <f t="shared" si="3693"/>
        <v>0.33104326314989985</v>
      </c>
      <c r="BM3188" s="14">
        <f t="shared" si="3694"/>
        <v>0.21401803172512915</v>
      </c>
      <c r="BN3188" s="14">
        <f t="shared" si="3695"/>
        <v>0.78593950390424583</v>
      </c>
    </row>
    <row r="3189" spans="1:66" x14ac:dyDescent="0.25">
      <c r="A3189" t="s">
        <v>25</v>
      </c>
      <c r="B3189" t="s">
        <v>170</v>
      </c>
      <c r="C3189" t="s">
        <v>171</v>
      </c>
      <c r="D3189" t="s">
        <v>570</v>
      </c>
      <c r="E3189" s="10">
        <f>VLOOKUP(A3189,home!$A$2:$E$405,3,FALSE)</f>
        <v>1.38</v>
      </c>
      <c r="F3189" s="10">
        <f>VLOOKUP(B3189,home!$B$2:$E$405,3,FALSE)</f>
        <v>1.45</v>
      </c>
      <c r="G3189" s="10">
        <f>VLOOKUP(C3189,away!$B$2:$E$405,4,FALSE)</f>
        <v>1.72</v>
      </c>
      <c r="H3189" s="10">
        <f>VLOOKUP(A3189,away!$A$2:$E$405,3,FALSE)</f>
        <v>1.17333333333333</v>
      </c>
      <c r="I3189" s="10">
        <f>VLOOKUP(C3189,away!$B$2:$E$405,3,FALSE)</f>
        <v>0.45</v>
      </c>
      <c r="J3189" s="10">
        <f>VLOOKUP(B3189,home!$B$2:$E$405,4,FALSE)</f>
        <v>1.45</v>
      </c>
      <c r="K3189" s="12">
        <f t="shared" si="3640"/>
        <v>3.4417199999999997</v>
      </c>
      <c r="L3189" s="12">
        <f t="shared" si="3641"/>
        <v>0.76559999999999773</v>
      </c>
      <c r="M3189" s="13">
        <f t="shared" si="3642"/>
        <v>1.4886209969172054E-2</v>
      </c>
      <c r="N3189" s="13">
        <f t="shared" si="3643"/>
        <v>5.1234166575098834E-2</v>
      </c>
      <c r="O3189" s="13">
        <f t="shared" si="3644"/>
        <v>1.139688235239809E-2</v>
      </c>
      <c r="P3189" s="13">
        <f t="shared" si="3645"/>
        <v>3.9224877929895548E-2</v>
      </c>
      <c r="Q3189" s="13">
        <f t="shared" si="3646"/>
        <v>8.8166827892424596E-2</v>
      </c>
      <c r="R3189" s="13">
        <f t="shared" si="3647"/>
        <v>4.3627265644979761E-3</v>
      </c>
      <c r="S3189" s="13">
        <f t="shared" si="3648"/>
        <v>2.5839200370703579E-2</v>
      </c>
      <c r="T3189" s="13">
        <f t="shared" si="3649"/>
        <v>6.750052343444006E-2</v>
      </c>
      <c r="U3189" s="13">
        <f t="shared" si="3650"/>
        <v>1.5015283271563972E-2</v>
      </c>
      <c r="V3189" s="13">
        <f t="shared" si="3651"/>
        <v>7.5650886323345573E-3</v>
      </c>
      <c r="W3189" s="13">
        <f t="shared" si="3652"/>
        <v>0.10114851163130519</v>
      </c>
      <c r="X3189" s="13">
        <f t="shared" si="3653"/>
        <v>7.7439300504927006E-2</v>
      </c>
      <c r="Y3189" s="13">
        <f t="shared" si="3654"/>
        <v>2.9643764233285973E-2</v>
      </c>
      <c r="Z3189" s="13">
        <f t="shared" si="3655"/>
        <v>1.1133678192598801E-3</v>
      </c>
      <c r="AA3189" s="13">
        <f t="shared" si="3656"/>
        <v>3.8319002909031142E-3</v>
      </c>
      <c r="AB3189" s="13">
        <f t="shared" si="3657"/>
        <v>6.5941639346035327E-3</v>
      </c>
      <c r="AC3189" s="13">
        <f t="shared" si="3658"/>
        <v>1.245866471161412E-3</v>
      </c>
      <c r="AD3189" s="13">
        <f t="shared" si="3659"/>
        <v>8.7031213862923909E-2</v>
      </c>
      <c r="AE3189" s="13">
        <f t="shared" si="3660"/>
        <v>6.6631097333454334E-2</v>
      </c>
      <c r="AF3189" s="13">
        <f t="shared" si="3661"/>
        <v>2.5506384059246247E-2</v>
      </c>
      <c r="AG3189" s="13">
        <f t="shared" si="3662"/>
        <v>6.5092292119196225E-3</v>
      </c>
      <c r="AH3189" s="13">
        <f t="shared" si="3663"/>
        <v>2.1309860060634043E-4</v>
      </c>
      <c r="AI3189" s="13">
        <f t="shared" si="3664"/>
        <v>7.3342571567885386E-4</v>
      </c>
      <c r="AJ3189" s="13">
        <f t="shared" si="3665"/>
        <v>1.2621229770831126E-3</v>
      </c>
      <c r="AK3189" s="13">
        <f t="shared" si="3666"/>
        <v>1.44795796422883E-3</v>
      </c>
      <c r="AL3189" s="13">
        <f t="shared" si="3667"/>
        <v>1.3131337082967167E-4</v>
      </c>
      <c r="AM3189" s="13">
        <f t="shared" si="3668"/>
        <v>5.9907413875260489E-2</v>
      </c>
      <c r="AN3189" s="13">
        <f t="shared" si="3669"/>
        <v>4.5865116062899287E-2</v>
      </c>
      <c r="AO3189" s="13">
        <f t="shared" si="3670"/>
        <v>1.7557166428877797E-2</v>
      </c>
      <c r="AP3189" s="13">
        <f t="shared" si="3671"/>
        <v>4.4805888726495999E-3</v>
      </c>
      <c r="AQ3189" s="13">
        <f t="shared" si="3672"/>
        <v>8.5758471022513087E-4</v>
      </c>
      <c r="AR3189" s="13">
        <f t="shared" si="3673"/>
        <v>3.2629657724842759E-5</v>
      </c>
      <c r="AS3189" s="13">
        <f t="shared" si="3674"/>
        <v>1.1230214558474579E-4</v>
      </c>
      <c r="AT3189" s="13">
        <f t="shared" si="3675"/>
        <v>1.9325627025096567E-4</v>
      </c>
      <c r="AU3189" s="13">
        <f t="shared" si="3676"/>
        <v>2.2171132348271783E-4</v>
      </c>
      <c r="AV3189" s="13">
        <f t="shared" si="3677"/>
        <v>1.9076707406423489E-4</v>
      </c>
      <c r="AW3189" s="13">
        <f t="shared" si="3678"/>
        <v>9.6113393089303213E-6</v>
      </c>
      <c r="AX3189" s="13">
        <f t="shared" si="3679"/>
        <v>3.4364090747126923E-2</v>
      </c>
      <c r="AY3189" s="13">
        <f t="shared" si="3680"/>
        <v>2.6309147876000295E-2</v>
      </c>
      <c r="AZ3189" s="13">
        <f t="shared" si="3681"/>
        <v>1.0071141806932882E-2</v>
      </c>
      <c r="BA3189" s="13">
        <f t="shared" si="3682"/>
        <v>2.5701553891292637E-3</v>
      </c>
      <c r="BB3189" s="13">
        <f t="shared" si="3683"/>
        <v>4.9192774147933959E-4</v>
      </c>
      <c r="BC3189" s="13">
        <f t="shared" si="3684"/>
        <v>7.5323975775316285E-5</v>
      </c>
      <c r="BD3189" s="13">
        <f t="shared" si="3685"/>
        <v>4.16354432568992E-6</v>
      </c>
      <c r="BE3189" s="13">
        <f t="shared" si="3686"/>
        <v>1.4329753776613511E-5</v>
      </c>
      <c r="BF3189" s="13">
        <f t="shared" si="3687"/>
        <v>2.4659500084023127E-5</v>
      </c>
      <c r="BG3189" s="13">
        <f t="shared" si="3688"/>
        <v>2.8290364876394691E-5</v>
      </c>
      <c r="BH3189" s="13">
        <f t="shared" si="3689"/>
        <v>2.4341878650596281E-5</v>
      </c>
      <c r="BI3189" s="13">
        <f t="shared" si="3690"/>
        <v>1.6755586117866045E-5</v>
      </c>
      <c r="BJ3189" s="14">
        <f t="shared" si="3691"/>
        <v>0.80336067622538199</v>
      </c>
      <c r="BK3189" s="14">
        <f t="shared" si="3692"/>
        <v>0.11520170462009711</v>
      </c>
      <c r="BL3189" s="14">
        <f t="shared" si="3693"/>
        <v>4.5720768770502504E-2</v>
      </c>
      <c r="BM3189" s="14">
        <f t="shared" si="3694"/>
        <v>0.7298252896150631</v>
      </c>
      <c r="BN3189" s="14">
        <f t="shared" si="3695"/>
        <v>0.2092716912834871</v>
      </c>
    </row>
    <row r="3190" spans="1:66" x14ac:dyDescent="0.25">
      <c r="A3190" t="s">
        <v>25</v>
      </c>
      <c r="B3190" t="s">
        <v>174</v>
      </c>
      <c r="C3190" t="s">
        <v>478</v>
      </c>
      <c r="D3190" t="s">
        <v>570</v>
      </c>
      <c r="E3190" s="10">
        <f>VLOOKUP(A3190,home!$A$2:$E$405,3,FALSE)</f>
        <v>1.38</v>
      </c>
      <c r="F3190" s="10">
        <f>VLOOKUP(B3190,home!$B$2:$E$405,3,FALSE)</f>
        <v>0.72</v>
      </c>
      <c r="G3190" s="10">
        <f>VLOOKUP(C3190,away!$B$2:$E$405,4,FALSE)</f>
        <v>1.54</v>
      </c>
      <c r="H3190" s="10">
        <f>VLOOKUP(A3190,away!$A$2:$E$405,3,FALSE)</f>
        <v>1.17333333333333</v>
      </c>
      <c r="I3190" s="10">
        <f>VLOOKUP(C3190,away!$B$2:$E$405,3,FALSE)</f>
        <v>0.82</v>
      </c>
      <c r="J3190" s="10">
        <f>VLOOKUP(B3190,home!$B$2:$E$405,4,FALSE)</f>
        <v>0.72</v>
      </c>
      <c r="K3190" s="12">
        <f t="shared" si="3640"/>
        <v>1.5301439999999999</v>
      </c>
      <c r="L3190" s="12">
        <f t="shared" si="3641"/>
        <v>0.69273599999999791</v>
      </c>
      <c r="M3190" s="13">
        <f t="shared" si="3642"/>
        <v>0.10829676458314284</v>
      </c>
      <c r="N3190" s="13">
        <f t="shared" si="3643"/>
        <v>0.16570964454630852</v>
      </c>
      <c r="O3190" s="13">
        <f t="shared" si="3644"/>
        <v>7.5021067510267811E-2</v>
      </c>
      <c r="P3190" s="13">
        <f t="shared" si="3645"/>
        <v>0.11479303632443123</v>
      </c>
      <c r="Q3190" s="13">
        <f t="shared" si="3646"/>
        <v>0.12677980917233339</v>
      </c>
      <c r="R3190" s="13">
        <f t="shared" si="3647"/>
        <v>2.5984897111396364E-2</v>
      </c>
      <c r="S3190" s="13">
        <f t="shared" si="3648"/>
        <v>3.0419748085976875E-2</v>
      </c>
      <c r="T3190" s="13">
        <f t="shared" si="3649"/>
        <v>8.7824937886805274E-2</v>
      </c>
      <c r="U3190" s="13">
        <f t="shared" si="3650"/>
        <v>3.9760634405620478E-2</v>
      </c>
      <c r="V3190" s="13">
        <f t="shared" si="3651"/>
        <v>3.5827224493885862E-3</v>
      </c>
      <c r="W3190" s="13">
        <f t="shared" si="3652"/>
        <v>6.4663788108730275E-2</v>
      </c>
      <c r="X3190" s="13">
        <f t="shared" si="3653"/>
        <v>4.4794933919289237E-2</v>
      </c>
      <c r="Y3190" s="13">
        <f t="shared" si="3654"/>
        <v>1.5515531671756327E-2</v>
      </c>
      <c r="Z3190" s="13">
        <f t="shared" si="3655"/>
        <v>6.0002245617867397E-3</v>
      </c>
      <c r="AA3190" s="13">
        <f t="shared" si="3656"/>
        <v>9.1812076118706083E-3</v>
      </c>
      <c r="AB3190" s="13">
        <f t="shared" si="3657"/>
        <v>7.0242848700290718E-3</v>
      </c>
      <c r="AC3190" s="13">
        <f t="shared" si="3658"/>
        <v>2.3735219021552191E-4</v>
      </c>
      <c r="AD3190" s="13">
        <f t="shared" si="3659"/>
        <v>2.473622684796126E-2</v>
      </c>
      <c r="AE3190" s="13">
        <f t="shared" si="3660"/>
        <v>1.713567484174924E-2</v>
      </c>
      <c r="AF3190" s="13">
        <f t="shared" si="3661"/>
        <v>5.9352494235869824E-3</v>
      </c>
      <c r="AG3190" s="13">
        <f t="shared" si="3662"/>
        <v>1.3705203148993133E-3</v>
      </c>
      <c r="AH3190" s="13">
        <f t="shared" si="3663"/>
        <v>1.0391428905084713E-3</v>
      </c>
      <c r="AI3190" s="13">
        <f t="shared" si="3664"/>
        <v>1.5900382590541943E-3</v>
      </c>
      <c r="AJ3190" s="13">
        <f t="shared" si="3665"/>
        <v>1.2164937509311108E-3</v>
      </c>
      <c r="AK3190" s="13">
        <f t="shared" si="3666"/>
        <v>6.2047020467491094E-4</v>
      </c>
      <c r="AL3190" s="13">
        <f t="shared" si="3667"/>
        <v>1.0063598371741128E-5</v>
      </c>
      <c r="AM3190" s="13">
        <f t="shared" si="3668"/>
        <v>7.5699978188093642E-3</v>
      </c>
      <c r="AN3190" s="13">
        <f t="shared" si="3669"/>
        <v>5.2440100090107074E-3</v>
      </c>
      <c r="AO3190" s="13">
        <f t="shared" si="3670"/>
        <v>1.8163572588010151E-3</v>
      </c>
      <c r="AP3190" s="13">
        <f t="shared" si="3671"/>
        <v>4.1941868734425884E-4</v>
      </c>
      <c r="AQ3190" s="13">
        <f t="shared" si="3672"/>
        <v>7.263660594902788E-5</v>
      </c>
      <c r="AR3190" s="13">
        <f t="shared" si="3673"/>
        <v>1.4397033787985489E-4</v>
      </c>
      <c r="AS3190" s="13">
        <f t="shared" si="3674"/>
        <v>2.2029534868483268E-4</v>
      </c>
      <c r="AT3190" s="13">
        <f t="shared" si="3675"/>
        <v>1.6854180300900234E-4</v>
      </c>
      <c r="AU3190" s="13">
        <f t="shared" si="3676"/>
        <v>8.5964409541135588E-5</v>
      </c>
      <c r="AV3190" s="13">
        <f t="shared" si="3677"/>
        <v>3.2884481368227863E-5</v>
      </c>
      <c r="AW3190" s="13">
        <f t="shared" si="3678"/>
        <v>2.9631310313750009E-7</v>
      </c>
      <c r="AX3190" s="13">
        <f t="shared" si="3679"/>
        <v>1.9305311237440385E-3</v>
      </c>
      <c r="AY3190" s="13">
        <f t="shared" si="3680"/>
        <v>1.3373484085379462E-3</v>
      </c>
      <c r="AZ3190" s="13">
        <f t="shared" si="3681"/>
        <v>4.6321469356846995E-4</v>
      </c>
      <c r="BA3190" s="13">
        <f t="shared" si="3682"/>
        <v>1.0696183132128222E-4</v>
      </c>
      <c r="BB3190" s="13">
        <f t="shared" si="3683"/>
        <v>1.8524077795544882E-5</v>
      </c>
      <c r="BC3190" s="13">
        <f t="shared" si="3684"/>
        <v>2.5664591111549087E-6</v>
      </c>
      <c r="BD3190" s="13">
        <f t="shared" si="3685"/>
        <v>1.6622239330256467E-5</v>
      </c>
      <c r="BE3190" s="13">
        <f t="shared" si="3686"/>
        <v>2.5434419777755952E-5</v>
      </c>
      <c r="BF3190" s="13">
        <f t="shared" si="3687"/>
        <v>1.9459162408207306E-5</v>
      </c>
      <c r="BG3190" s="13">
        <f t="shared" si="3688"/>
        <v>9.9251068679813144E-6</v>
      </c>
      <c r="BH3190" s="13">
        <f t="shared" si="3689"/>
        <v>3.7967106808501032E-6</v>
      </c>
      <c r="BI3190" s="13">
        <f t="shared" si="3690"/>
        <v>1.1619028136077396E-6</v>
      </c>
      <c r="BJ3190" s="14">
        <f t="shared" si="3691"/>
        <v>0.57344788370741284</v>
      </c>
      <c r="BK3190" s="14">
        <f t="shared" si="3692"/>
        <v>0.25867703564006472</v>
      </c>
      <c r="BL3190" s="14">
        <f t="shared" si="3693"/>
        <v>0.16216629253671469</v>
      </c>
      <c r="BM3190" s="14">
        <f t="shared" si="3694"/>
        <v>0.38236916510266394</v>
      </c>
      <c r="BN3190" s="14">
        <f t="shared" si="3695"/>
        <v>0.61658521924788012</v>
      </c>
    </row>
    <row r="3191" spans="1:66" x14ac:dyDescent="0.25">
      <c r="A3191" t="s">
        <v>25</v>
      </c>
      <c r="B3191" t="s">
        <v>176</v>
      </c>
      <c r="C3191" t="s">
        <v>169</v>
      </c>
      <c r="D3191" t="s">
        <v>570</v>
      </c>
      <c r="E3191" s="10">
        <f>VLOOKUP(A3191,home!$A$2:$E$405,3,FALSE)</f>
        <v>1.38</v>
      </c>
      <c r="F3191" s="10">
        <f>VLOOKUP(B3191,home!$B$2:$E$405,3,FALSE)</f>
        <v>0.82</v>
      </c>
      <c r="G3191" s="10">
        <f>VLOOKUP(C3191,away!$B$2:$E$405,4,FALSE)</f>
        <v>0.82</v>
      </c>
      <c r="H3191" s="10">
        <f>VLOOKUP(A3191,away!$A$2:$E$405,3,FALSE)</f>
        <v>1.17333333333333</v>
      </c>
      <c r="I3191" s="10">
        <f>VLOOKUP(C3191,away!$B$2:$E$405,3,FALSE)</f>
        <v>1.27</v>
      </c>
      <c r="J3191" s="10">
        <f>VLOOKUP(B3191,home!$B$2:$E$405,4,FALSE)</f>
        <v>0.82</v>
      </c>
      <c r="K3191" s="12">
        <f t="shared" si="3640"/>
        <v>0.92791199999999985</v>
      </c>
      <c r="L3191" s="12">
        <f t="shared" si="3641"/>
        <v>1.2219093333333297</v>
      </c>
      <c r="M3191" s="13">
        <f t="shared" si="3642"/>
        <v>0.11650497146898768</v>
      </c>
      <c r="N3191" s="13">
        <f t="shared" si="3643"/>
        <v>0.10810636108573128</v>
      </c>
      <c r="O3191" s="13">
        <f t="shared" si="3644"/>
        <v>0.14235851201768934</v>
      </c>
      <c r="P3191" s="13">
        <f t="shared" si="3645"/>
        <v>0.13209617160335813</v>
      </c>
      <c r="Q3191" s="13">
        <f t="shared" si="3646"/>
        <v>5.0156594863891527E-2</v>
      </c>
      <c r="R3191" s="13">
        <f t="shared" si="3647"/>
        <v>8.6974597256929811E-2</v>
      </c>
      <c r="S3191" s="13">
        <f t="shared" si="3648"/>
        <v>3.7443463425311151E-2</v>
      </c>
      <c r="T3191" s="13">
        <f t="shared" si="3649"/>
        <v>6.1286811392407603E-2</v>
      </c>
      <c r="U3191" s="13">
        <f t="shared" si="3650"/>
        <v>8.0704772489872234E-2</v>
      </c>
      <c r="V3191" s="13">
        <f t="shared" si="3651"/>
        <v>4.7171455505661724E-3</v>
      </c>
      <c r="W3191" s="13">
        <f t="shared" si="3652"/>
        <v>1.5513635417781106E-2</v>
      </c>
      <c r="X3191" s="13">
        <f t="shared" si="3653"/>
        <v>1.8956255910917246E-2</v>
      </c>
      <c r="Y3191" s="13">
        <f t="shared" si="3654"/>
        <v>1.1581413011302442E-2</v>
      </c>
      <c r="Z3191" s="13">
        <f t="shared" si="3655"/>
        <v>3.5425024050383315E-2</v>
      </c>
      <c r="AA3191" s="13">
        <f t="shared" si="3656"/>
        <v>3.2871304916639275E-2</v>
      </c>
      <c r="AB3191" s="13">
        <f t="shared" si="3657"/>
        <v>1.5250839143904286E-2</v>
      </c>
      <c r="AC3191" s="13">
        <f t="shared" si="3658"/>
        <v>3.3427590056289605E-4</v>
      </c>
      <c r="AD3191" s="13">
        <f t="shared" si="3659"/>
        <v>3.5988221169460238E-3</v>
      </c>
      <c r="AE3191" s="13">
        <f t="shared" si="3660"/>
        <v>4.3974343337027585E-3</v>
      </c>
      <c r="AF3191" s="13">
        <f t="shared" si="3661"/>
        <v>2.6866330275359166E-3</v>
      </c>
      <c r="AG3191" s="13">
        <f t="shared" si="3662"/>
        <v>1.0942739905292389E-3</v>
      </c>
      <c r="AH3191" s="13">
        <f t="shared" si="3663"/>
        <v>1.0821541880180257E-2</v>
      </c>
      <c r="AI3191" s="13">
        <f t="shared" si="3664"/>
        <v>1.0041438569121821E-2</v>
      </c>
      <c r="AJ3191" s="13">
        <f t="shared" si="3665"/>
        <v>4.6587856727754815E-3</v>
      </c>
      <c r="AK3191" s="13">
        <f t="shared" si="3666"/>
        <v>1.4409810437321477E-3</v>
      </c>
      <c r="AL3191" s="13">
        <f t="shared" si="3667"/>
        <v>1.5160406003919717E-5</v>
      </c>
      <c r="AM3191" s="13">
        <f t="shared" si="3668"/>
        <v>6.6787804563592386E-4</v>
      </c>
      <c r="AN3191" s="13">
        <f t="shared" si="3669"/>
        <v>8.1608641749095906E-4</v>
      </c>
      <c r="AO3191" s="13">
        <f t="shared" si="3670"/>
        <v>4.9859180516938163E-4</v>
      </c>
      <c r="AP3191" s="13">
        <f t="shared" si="3671"/>
        <v>2.030779934199935E-4</v>
      </c>
      <c r="AQ3191" s="13">
        <f t="shared" si="3672"/>
        <v>6.2035723888623616E-5</v>
      </c>
      <c r="AR3191" s="13">
        <f t="shared" si="3673"/>
        <v>2.6445886048899526E-3</v>
      </c>
      <c r="AS3191" s="13">
        <f t="shared" si="3674"/>
        <v>2.4539455015406453E-3</v>
      </c>
      <c r="AT3191" s="13">
        <f t="shared" si="3675"/>
        <v>1.1385227391127913E-3</v>
      </c>
      <c r="AU3191" s="13">
        <f t="shared" si="3676"/>
        <v>3.5214963729854283E-4</v>
      </c>
      <c r="AV3191" s="13">
        <f t="shared" si="3677"/>
        <v>8.1690968561241341E-5</v>
      </c>
      <c r="AW3191" s="13">
        <f t="shared" si="3678"/>
        <v>4.7747881194815109E-7</v>
      </c>
      <c r="AX3191" s="13">
        <f t="shared" si="3679"/>
        <v>1.0328867551368683E-4</v>
      </c>
      <c r="AY3191" s="13">
        <f t="shared" si="3680"/>
        <v>1.2620939663781172E-4</v>
      </c>
      <c r="AZ3191" s="13">
        <f t="shared" si="3681"/>
        <v>7.7108219853055148E-5</v>
      </c>
      <c r="BA3191" s="13">
        <f t="shared" si="3682"/>
        <v>3.1406417838388811E-5</v>
      </c>
      <c r="BB3191" s="13">
        <f t="shared" si="3683"/>
        <v>9.593948770823412E-6</v>
      </c>
      <c r="BC3191" s="13">
        <f t="shared" si="3684"/>
        <v>2.3445871093181906E-6</v>
      </c>
      <c r="BD3191" s="13">
        <f t="shared" si="3685"/>
        <v>5.3857458319033337E-4</v>
      </c>
      <c r="BE3191" s="13">
        <f t="shared" si="3686"/>
        <v>4.9974981863730851E-4</v>
      </c>
      <c r="BF3191" s="13">
        <f t="shared" si="3687"/>
        <v>2.3186192685569103E-4</v>
      </c>
      <c r="BG3191" s="13">
        <f t="shared" si="3688"/>
        <v>7.1715821424172673E-5</v>
      </c>
      <c r="BH3191" s="13">
        <f t="shared" si="3689"/>
        <v>1.663649282233672E-5</v>
      </c>
      <c r="BI3191" s="13">
        <f t="shared" si="3690"/>
        <v>3.0874402655520229E-6</v>
      </c>
      <c r="BJ3191" s="14">
        <f t="shared" si="3691"/>
        <v>0.27997585638207317</v>
      </c>
      <c r="BK3191" s="14">
        <f t="shared" si="3692"/>
        <v>0.29123739775142776</v>
      </c>
      <c r="BL3191" s="14">
        <f t="shared" si="3693"/>
        <v>0.39315529652544329</v>
      </c>
      <c r="BM3191" s="14">
        <f t="shared" si="3694"/>
        <v>0.3634706344949139</v>
      </c>
      <c r="BN3191" s="14">
        <f t="shared" si="3695"/>
        <v>0.63619720829658777</v>
      </c>
    </row>
    <row r="3192" spans="1:66" x14ac:dyDescent="0.25">
      <c r="A3192" t="s">
        <v>25</v>
      </c>
      <c r="B3192" t="s">
        <v>292</v>
      </c>
      <c r="C3192" t="s">
        <v>177</v>
      </c>
      <c r="D3192" t="s">
        <v>570</v>
      </c>
      <c r="E3192" s="10">
        <f>VLOOKUP(A3192,home!$A$2:$E$405,3,FALSE)</f>
        <v>1.38</v>
      </c>
      <c r="F3192" s="10">
        <f>VLOOKUP(B3192,home!$B$2:$E$405,3,FALSE)</f>
        <v>1.45</v>
      </c>
      <c r="G3192" s="10">
        <f>VLOOKUP(C3192,away!$B$2:$E$405,4,FALSE)</f>
        <v>0.63</v>
      </c>
      <c r="H3192" s="10">
        <f>VLOOKUP(A3192,away!$A$2:$E$405,3,FALSE)</f>
        <v>1.17333333333333</v>
      </c>
      <c r="I3192" s="10">
        <f>VLOOKUP(C3192,away!$B$2:$E$405,3,FALSE)</f>
        <v>0.91</v>
      </c>
      <c r="J3192" s="10">
        <f>VLOOKUP(B3192,home!$B$2:$E$405,4,FALSE)</f>
        <v>1.45</v>
      </c>
      <c r="K3192" s="12">
        <f t="shared" si="3640"/>
        <v>1.2606299999999999</v>
      </c>
      <c r="L3192" s="12">
        <f t="shared" si="3641"/>
        <v>1.548213333333329</v>
      </c>
      <c r="M3192" s="13">
        <f t="shared" si="3642"/>
        <v>6.0274669789233855E-2</v>
      </c>
      <c r="N3192" s="13">
        <f t="shared" si="3643"/>
        <v>7.598405697640187E-2</v>
      </c>
      <c r="O3192" s="13">
        <f t="shared" si="3644"/>
        <v>9.3318047429955434E-2</v>
      </c>
      <c r="P3192" s="13">
        <f t="shared" si="3645"/>
        <v>0.11763953013162472</v>
      </c>
      <c r="Q3192" s="13">
        <f t="shared" si="3646"/>
        <v>4.7893890873080755E-2</v>
      </c>
      <c r="R3192" s="13">
        <f t="shared" si="3647"/>
        <v>7.2238122635844518E-2</v>
      </c>
      <c r="S3192" s="13">
        <f t="shared" si="3648"/>
        <v>5.739997870573716E-2</v>
      </c>
      <c r="T3192" s="13">
        <f t="shared" si="3649"/>
        <v>7.4149960434915049E-2</v>
      </c>
      <c r="U3192" s="13">
        <f t="shared" si="3650"/>
        <v>9.1065544538424678E-2</v>
      </c>
      <c r="V3192" s="13">
        <f t="shared" si="3651"/>
        <v>1.2447658450003568E-2</v>
      </c>
      <c r="W3192" s="13">
        <f t="shared" si="3652"/>
        <v>2.0125491883777259E-2</v>
      </c>
      <c r="X3192" s="13">
        <f t="shared" si="3653"/>
        <v>3.1158554874355648E-2</v>
      </c>
      <c r="Y3192" s="13">
        <f t="shared" si="3654"/>
        <v>2.4120045051937808E-2</v>
      </c>
      <c r="Z3192" s="13">
        <f t="shared" si="3655"/>
        <v>3.7280008213260885E-2</v>
      </c>
      <c r="AA3192" s="13">
        <f t="shared" si="3656"/>
        <v>4.6996296753883067E-2</v>
      </c>
      <c r="AB3192" s="13">
        <f t="shared" si="3657"/>
        <v>2.962247078842381E-2</v>
      </c>
      <c r="AC3192" s="13">
        <f t="shared" si="3658"/>
        <v>1.5183997444716453E-3</v>
      </c>
      <c r="AD3192" s="13">
        <f t="shared" si="3659"/>
        <v>6.3426997083615311E-3</v>
      </c>
      <c r="AE3192" s="13">
        <f t="shared" si="3660"/>
        <v>9.8198522578147387E-3</v>
      </c>
      <c r="AF3192" s="13">
        <f t="shared" si="3661"/>
        <v>7.6016130984560889E-3</v>
      </c>
      <c r="AG3192" s="13">
        <f t="shared" si="3662"/>
        <v>3.9229729179569989E-3</v>
      </c>
      <c r="AH3192" s="13">
        <f t="shared" si="3663"/>
        <v>1.4429351445636627E-2</v>
      </c>
      <c r="AI3192" s="13">
        <f t="shared" si="3664"/>
        <v>1.8190073312912901E-2</v>
      </c>
      <c r="AJ3192" s="13">
        <f t="shared" si="3665"/>
        <v>1.1465476060228698E-2</v>
      </c>
      <c r="AK3192" s="13">
        <f t="shared" si="3666"/>
        <v>4.8179076952687E-3</v>
      </c>
      <c r="AL3192" s="13">
        <f t="shared" si="3667"/>
        <v>1.1853989950752331E-4</v>
      </c>
      <c r="AM3192" s="13">
        <f t="shared" si="3668"/>
        <v>1.5991595066703584E-3</v>
      </c>
      <c r="AN3192" s="13">
        <f t="shared" si="3669"/>
        <v>2.4758400703537974E-3</v>
      </c>
      <c r="AO3192" s="13">
        <f t="shared" si="3670"/>
        <v>1.9165643040613388E-3</v>
      </c>
      <c r="AP3192" s="13">
        <f t="shared" si="3671"/>
        <v>9.8908346991282564E-4</v>
      </c>
      <c r="AQ3192" s="13">
        <f t="shared" si="3672"/>
        <v>3.8282805397465779E-4</v>
      </c>
      <c r="AR3192" s="13">
        <f t="shared" si="3673"/>
        <v>4.4679428598974344E-3</v>
      </c>
      <c r="AS3192" s="13">
        <f t="shared" si="3674"/>
        <v>5.6324228074725027E-3</v>
      </c>
      <c r="AT3192" s="13">
        <f t="shared" si="3675"/>
        <v>3.5502005818920314E-3</v>
      </c>
      <c r="AU3192" s="13">
        <f t="shared" si="3676"/>
        <v>1.4918297865168502E-3</v>
      </c>
      <c r="AV3192" s="13">
        <f t="shared" si="3677"/>
        <v>4.7016134594418424E-4</v>
      </c>
      <c r="AW3192" s="13">
        <f t="shared" si="3678"/>
        <v>6.4265885416605276E-6</v>
      </c>
      <c r="AX3192" s="13">
        <f t="shared" si="3679"/>
        <v>3.359914081489755E-4</v>
      </c>
      <c r="AY3192" s="13">
        <f t="shared" si="3680"/>
        <v>5.2018637798168443E-4</v>
      </c>
      <c r="AZ3192" s="13">
        <f t="shared" si="3681"/>
        <v>4.0267974310480737E-4</v>
      </c>
      <c r="BA3192" s="13">
        <f t="shared" si="3682"/>
        <v>2.0781138244603414E-4</v>
      </c>
      <c r="BB3192" s="13">
        <f t="shared" si="3683"/>
        <v>8.0434088280345446E-5</v>
      </c>
      <c r="BC3192" s="13">
        <f t="shared" si="3684"/>
        <v>2.4905825586028174E-5</v>
      </c>
      <c r="BD3192" s="13">
        <f t="shared" si="3685"/>
        <v>1.1528881180441083E-3</v>
      </c>
      <c r="BE3192" s="13">
        <f t="shared" si="3686"/>
        <v>1.4533653482499442E-3</v>
      </c>
      <c r="BF3192" s="13">
        <f t="shared" si="3687"/>
        <v>9.1607797948216373E-4</v>
      </c>
      <c r="BG3192" s="13">
        <f t="shared" si="3688"/>
        <v>3.8494512775819994E-4</v>
      </c>
      <c r="BH3192" s="13">
        <f t="shared" si="3689"/>
        <v>1.213183441014549E-4</v>
      </c>
      <c r="BI3192" s="13">
        <f t="shared" si="3690"/>
        <v>3.0587508824923395E-5</v>
      </c>
      <c r="BJ3192" s="14">
        <f t="shared" si="3691"/>
        <v>0.31005462230757858</v>
      </c>
      <c r="BK3192" s="14">
        <f t="shared" si="3692"/>
        <v>0.24991896309856015</v>
      </c>
      <c r="BL3192" s="14">
        <f t="shared" si="3693"/>
        <v>0.40181503046876216</v>
      </c>
      <c r="BM3192" s="14">
        <f t="shared" si="3694"/>
        <v>0.53120654646258048</v>
      </c>
      <c r="BN3192" s="14">
        <f t="shared" si="3695"/>
        <v>0.46734831783614111</v>
      </c>
    </row>
    <row r="3193" spans="1:66" x14ac:dyDescent="0.25">
      <c r="A3193" t="s">
        <v>25</v>
      </c>
      <c r="B3193" t="s">
        <v>26</v>
      </c>
      <c r="C3193" t="s">
        <v>258</v>
      </c>
      <c r="D3193" t="s">
        <v>570</v>
      </c>
      <c r="E3193" s="10">
        <f>VLOOKUP(A3193,home!$A$2:$E$405,3,FALSE)</f>
        <v>1.38</v>
      </c>
      <c r="F3193" s="10">
        <f>VLOOKUP(B3193,home!$B$2:$E$405,3,FALSE)</f>
        <v>0.62</v>
      </c>
      <c r="G3193" s="10">
        <f>VLOOKUP(C3193,away!$B$2:$E$405,4,FALSE)</f>
        <v>0.62</v>
      </c>
      <c r="H3193" s="10">
        <f>VLOOKUP(A3193,away!$A$2:$E$405,3,FALSE)</f>
        <v>1.17333333333333</v>
      </c>
      <c r="I3193" s="10">
        <f>VLOOKUP(C3193,away!$B$2:$E$405,3,FALSE)</f>
        <v>0.93</v>
      </c>
      <c r="J3193" s="10">
        <f>VLOOKUP(B3193,home!$B$2:$E$405,4,FALSE)</f>
        <v>0.62</v>
      </c>
      <c r="K3193" s="12">
        <f t="shared" si="3640"/>
        <v>0.53047199999999994</v>
      </c>
      <c r="L3193" s="12">
        <f t="shared" si="3641"/>
        <v>0.67654399999999815</v>
      </c>
      <c r="M3193" s="13">
        <f t="shared" si="3642"/>
        <v>0.29908842904568161</v>
      </c>
      <c r="N3193" s="13">
        <f t="shared" si="3643"/>
        <v>0.15865803713272078</v>
      </c>
      <c r="O3193" s="13">
        <f t="shared" si="3644"/>
        <v>0.20234648214028106</v>
      </c>
      <c r="P3193" s="13">
        <f t="shared" si="3645"/>
        <v>0.10733914307391916</v>
      </c>
      <c r="Q3193" s="13">
        <f t="shared" si="3646"/>
        <v>4.2081823136934315E-2</v>
      </c>
      <c r="R3193" s="13">
        <f t="shared" si="3647"/>
        <v>6.8448149206556952E-2</v>
      </c>
      <c r="S3193" s="13">
        <f t="shared" si="3648"/>
        <v>9.6306731696426673E-3</v>
      </c>
      <c r="T3193" s="13">
        <f t="shared" si="3649"/>
        <v>2.8470204952354011E-2</v>
      </c>
      <c r="U3193" s="13">
        <f t="shared" si="3650"/>
        <v>3.6309826605900673E-2</v>
      </c>
      <c r="V3193" s="13">
        <f t="shared" si="3651"/>
        <v>3.8403662776734557E-4</v>
      </c>
      <c r="W3193" s="13">
        <f t="shared" si="3652"/>
        <v>7.4410762943652748E-3</v>
      </c>
      <c r="X3193" s="13">
        <f t="shared" si="3653"/>
        <v>5.0342155204950462E-3</v>
      </c>
      <c r="Y3193" s="13">
        <f t="shared" si="3654"/>
        <v>1.7029341525488955E-3</v>
      </c>
      <c r="Z3193" s="13">
        <f t="shared" si="3655"/>
        <v>1.5436061552266914E-2</v>
      </c>
      <c r="AA3193" s="13">
        <f t="shared" si="3656"/>
        <v>8.1883984437541336E-3</v>
      </c>
      <c r="AB3193" s="13">
        <f t="shared" si="3657"/>
        <v>2.1718580496275703E-3</v>
      </c>
      <c r="AC3193" s="13">
        <f t="shared" si="3658"/>
        <v>8.6141251487633626E-6</v>
      </c>
      <c r="AD3193" s="13">
        <f t="shared" si="3659"/>
        <v>9.8682065600613354E-4</v>
      </c>
      <c r="AE3193" s="13">
        <f t="shared" si="3660"/>
        <v>6.6762759389701171E-4</v>
      </c>
      <c r="AF3193" s="13">
        <f t="shared" si="3661"/>
        <v>2.2583972144272929E-4</v>
      </c>
      <c r="AG3193" s="13">
        <f t="shared" si="3662"/>
        <v>5.093016950124981E-5</v>
      </c>
      <c r="AH3193" s="13">
        <f t="shared" si="3663"/>
        <v>2.6107937067042087E-3</v>
      </c>
      <c r="AI3193" s="13">
        <f t="shared" si="3664"/>
        <v>1.3849529591827949E-3</v>
      </c>
      <c r="AJ3193" s="13">
        <f t="shared" si="3665"/>
        <v>3.6733938308180765E-4</v>
      </c>
      <c r="AK3193" s="13">
        <f t="shared" si="3666"/>
        <v>6.4954419074057562E-5</v>
      </c>
      <c r="AL3193" s="13">
        <f t="shared" si="3667"/>
        <v>1.2366012483331894E-7</v>
      </c>
      <c r="AM3193" s="13">
        <f t="shared" si="3668"/>
        <v>1.0469614540657713E-4</v>
      </c>
      <c r="AN3193" s="13">
        <f t="shared" si="3669"/>
        <v>7.0831548997947119E-5</v>
      </c>
      <c r="AO3193" s="13">
        <f t="shared" si="3670"/>
        <v>2.3960329742633502E-5</v>
      </c>
      <c r="AP3193" s="13">
        <f t="shared" si="3671"/>
        <v>5.4034057751333985E-6</v>
      </c>
      <c r="AQ3193" s="13">
        <f t="shared" si="3672"/>
        <v>9.1391043918295966E-7</v>
      </c>
      <c r="AR3193" s="13">
        <f t="shared" si="3673"/>
        <v>3.5326336350169758E-4</v>
      </c>
      <c r="AS3193" s="13">
        <f t="shared" si="3674"/>
        <v>1.873963229634725E-4</v>
      </c>
      <c r="AT3193" s="13">
        <f t="shared" si="3675"/>
        <v>4.9704251117539568E-5</v>
      </c>
      <c r="AU3193" s="13">
        <f t="shared" si="3676"/>
        <v>8.7889044996078191E-6</v>
      </c>
      <c r="AV3193" s="13">
        <f t="shared" si="3677"/>
        <v>1.1655669369289891E-6</v>
      </c>
      <c r="AW3193" s="13">
        <f t="shared" si="3678"/>
        <v>1.2327803179940853E-9</v>
      </c>
      <c r="AX3193" s="13">
        <f t="shared" si="3679"/>
        <v>9.2563956076862964E-6</v>
      </c>
      <c r="AY3193" s="13">
        <f t="shared" si="3680"/>
        <v>6.2623589100065008E-6</v>
      </c>
      <c r="AZ3193" s="13">
        <f t="shared" si="3681"/>
        <v>2.118380673205713E-6</v>
      </c>
      <c r="BA3193" s="13">
        <f t="shared" si="3682"/>
        <v>4.7772591139109393E-7</v>
      </c>
      <c r="BB3193" s="13">
        <f t="shared" si="3683"/>
        <v>8.0800649749043829E-8</v>
      </c>
      <c r="BC3193" s="13">
        <f t="shared" si="3684"/>
        <v>1.0933038956763394E-8</v>
      </c>
      <c r="BD3193" s="13">
        <f t="shared" si="3685"/>
        <v>3.9833034832815299E-5</v>
      </c>
      <c r="BE3193" s="13">
        <f t="shared" si="3686"/>
        <v>2.1130309653833193E-5</v>
      </c>
      <c r="BF3193" s="13">
        <f t="shared" si="3687"/>
        <v>5.6045188113440987E-6</v>
      </c>
      <c r="BG3193" s="13">
        <f t="shared" si="3688"/>
        <v>9.9101343429710924E-7</v>
      </c>
      <c r="BH3193" s="13">
        <f t="shared" si="3689"/>
        <v>1.3142621962961396E-7</v>
      </c>
      <c r="BI3193" s="13">
        <f t="shared" si="3690"/>
        <v>1.3943585915872116E-8</v>
      </c>
      <c r="BJ3193" s="14">
        <f t="shared" si="3691"/>
        <v>0.24554352126541795</v>
      </c>
      <c r="BK3193" s="14">
        <f t="shared" si="3692"/>
        <v>0.41645728206119437</v>
      </c>
      <c r="BL3193" s="14">
        <f t="shared" si="3693"/>
        <v>0.32256077756972029</v>
      </c>
      <c r="BM3193" s="14">
        <f t="shared" si="3694"/>
        <v>0.122029317586376</v>
      </c>
      <c r="BN3193" s="14">
        <f t="shared" si="3695"/>
        <v>0.87796206373609387</v>
      </c>
    </row>
    <row r="3194" spans="1:66" x14ac:dyDescent="0.25">
      <c r="A3194" t="s">
        <v>28</v>
      </c>
      <c r="B3194" t="s">
        <v>188</v>
      </c>
      <c r="C3194" t="s">
        <v>462</v>
      </c>
      <c r="D3194" t="s">
        <v>570</v>
      </c>
      <c r="E3194" s="10">
        <f>VLOOKUP(A3194,home!$A$2:$E$405,3,FALSE)</f>
        <v>1.4074074074074101</v>
      </c>
      <c r="F3194" s="10">
        <f>VLOOKUP(B3194,home!$B$2:$E$405,3,FALSE)</f>
        <v>1.54</v>
      </c>
      <c r="G3194" s="10">
        <f>VLOOKUP(C3194,away!$B$2:$E$405,4,FALSE)</f>
        <v>1.66</v>
      </c>
      <c r="H3194" s="10">
        <f>VLOOKUP(A3194,away!$A$2:$E$405,3,FALSE)</f>
        <v>1.24074074074074</v>
      </c>
      <c r="I3194" s="10">
        <f>VLOOKUP(C3194,away!$B$2:$E$405,3,FALSE)</f>
        <v>0.47</v>
      </c>
      <c r="J3194" s="10">
        <f>VLOOKUP(B3194,home!$B$2:$E$405,4,FALSE)</f>
        <v>1.54</v>
      </c>
      <c r="K3194" s="12">
        <f t="shared" si="3640"/>
        <v>3.597896296296303</v>
      </c>
      <c r="L3194" s="12">
        <f t="shared" si="3641"/>
        <v>0.8980481481481476</v>
      </c>
      <c r="M3194" s="13">
        <f t="shared" si="3642"/>
        <v>1.1154141172278774E-2</v>
      </c>
      <c r="N3194" s="13">
        <f t="shared" si="3643"/>
        <v>4.013144321210791E-2</v>
      </c>
      <c r="O3194" s="13">
        <f t="shared" si="3644"/>
        <v>1.0016955823947963E-2</v>
      </c>
      <c r="P3194" s="13">
        <f t="shared" si="3645"/>
        <v>3.6039968259146064E-2</v>
      </c>
      <c r="Q3194" s="13">
        <f t="shared" si="3646"/>
        <v>7.2194385448934237E-2</v>
      </c>
      <c r="R3194" s="13">
        <f t="shared" si="3647"/>
        <v>4.4978543138891342E-3</v>
      </c>
      <c r="S3194" s="13">
        <f t="shared" si="3648"/>
        <v>2.911204215678077E-2</v>
      </c>
      <c r="T3194" s="13">
        <f t="shared" si="3649"/>
        <v>6.4834034159108961E-2</v>
      </c>
      <c r="U3194" s="13">
        <f t="shared" si="3650"/>
        <v>1.6182813377222067E-2</v>
      </c>
      <c r="V3194" s="13">
        <f t="shared" si="3651"/>
        <v>1.0451495189934532E-2</v>
      </c>
      <c r="W3194" s="13">
        <f t="shared" si="3652"/>
        <v>8.6582637340036073E-2</v>
      </c>
      <c r="X3194" s="13">
        <f t="shared" si="3653"/>
        <v>7.7755377125002051E-2</v>
      </c>
      <c r="Y3194" s="13">
        <f t="shared" si="3654"/>
        <v>3.4914036217834461E-2</v>
      </c>
      <c r="Z3194" s="13">
        <f t="shared" si="3655"/>
        <v>1.3464299124094315E-3</v>
      </c>
      <c r="AA3194" s="13">
        <f t="shared" si="3656"/>
        <v>4.8443151950804501E-3</v>
      </c>
      <c r="AB3194" s="13">
        <f t="shared" si="3657"/>
        <v>8.7146718492359266E-3</v>
      </c>
      <c r="AC3194" s="13">
        <f t="shared" si="3658"/>
        <v>2.1106037495853699E-3</v>
      </c>
      <c r="AD3194" s="13">
        <f t="shared" si="3659"/>
        <v>7.7878837552320446E-2</v>
      </c>
      <c r="AE3194" s="13">
        <f t="shared" si="3660"/>
        <v>6.9938945843791789E-2</v>
      </c>
      <c r="AF3194" s="13">
        <f t="shared" si="3661"/>
        <v>3.1404270399225394E-2</v>
      </c>
      <c r="AG3194" s="13">
        <f t="shared" si="3662"/>
        <v>9.400848958656019E-3</v>
      </c>
      <c r="AH3194" s="13">
        <f t="shared" si="3663"/>
        <v>3.0228972236264059E-4</v>
      </c>
      <c r="AI3194" s="13">
        <f t="shared" si="3664"/>
        <v>1.0876070724969826E-3</v>
      </c>
      <c r="AJ3194" s="13">
        <f t="shared" si="3665"/>
        <v>1.9565487289812788E-3</v>
      </c>
      <c r="AK3194" s="13">
        <f t="shared" si="3666"/>
        <v>2.3464864751749945E-3</v>
      </c>
      <c r="AL3194" s="13">
        <f t="shared" si="3667"/>
        <v>2.7278152918393158E-4</v>
      </c>
      <c r="AM3194" s="13">
        <f t="shared" si="3668"/>
        <v>5.6039996237871023E-2</v>
      </c>
      <c r="AN3194" s="13">
        <f t="shared" si="3669"/>
        <v>5.0326614843649232E-2</v>
      </c>
      <c r="AO3194" s="13">
        <f t="shared" si="3670"/>
        <v>2.2597861631452131E-2</v>
      </c>
      <c r="AP3194" s="13">
        <f t="shared" si="3671"/>
        <v>6.7646559300778893E-3</v>
      </c>
      <c r="AQ3194" s="13">
        <f t="shared" si="3672"/>
        <v>1.5187466827164581E-3</v>
      </c>
      <c r="AR3194" s="13">
        <f t="shared" si="3673"/>
        <v>5.4294145074397427E-5</v>
      </c>
      <c r="AS3194" s="13">
        <f t="shared" si="3674"/>
        <v>1.953447034737487E-4</v>
      </c>
      <c r="AT3194" s="13">
        <f t="shared" si="3675"/>
        <v>3.5141499256465003E-4</v>
      </c>
      <c r="AU3194" s="13">
        <f t="shared" si="3676"/>
        <v>4.2145156673711572E-4</v>
      </c>
      <c r="AV3194" s="13">
        <f t="shared" si="3677"/>
        <v>3.7908475775793568E-4</v>
      </c>
      <c r="AW3194" s="13">
        <f t="shared" si="3678"/>
        <v>2.4482779538576594E-5</v>
      </c>
      <c r="AX3194" s="13">
        <f t="shared" si="3679"/>
        <v>3.3604349151449157E-2</v>
      </c>
      <c r="AY3194" s="13">
        <f t="shared" si="3680"/>
        <v>3.0178323525182696E-2</v>
      </c>
      <c r="AZ3194" s="13">
        <f t="shared" si="3681"/>
        <v>1.3550793778002997E-2</v>
      </c>
      <c r="BA3194" s="13">
        <f t="shared" si="3682"/>
        <v>4.0564217527576775E-3</v>
      </c>
      <c r="BB3194" s="13">
        <f t="shared" si="3683"/>
        <v>9.1071551079297377E-4</v>
      </c>
      <c r="BC3194" s="13">
        <f t="shared" si="3684"/>
        <v>1.6357327559148494E-4</v>
      </c>
      <c r="BD3194" s="13">
        <f t="shared" si="3685"/>
        <v>8.1264594065582425E-6</v>
      </c>
      <c r="BE3194" s="13">
        <f t="shared" si="3686"/>
        <v>2.9238158200858155E-5</v>
      </c>
      <c r="BF3194" s="13">
        <f t="shared" si="3687"/>
        <v>5.2597930550696467E-5</v>
      </c>
      <c r="BG3194" s="13">
        <f t="shared" si="3688"/>
        <v>6.3080633173733672E-5</v>
      </c>
      <c r="BH3194" s="13">
        <f t="shared" si="3689"/>
        <v>5.6739394115950514E-5</v>
      </c>
      <c r="BI3194" s="13">
        <f t="shared" si="3690"/>
        <v>4.0828491188774919E-5</v>
      </c>
      <c r="BJ3194" s="14">
        <f t="shared" si="3691"/>
        <v>0.78474686857656106</v>
      </c>
      <c r="BK3194" s="14">
        <f t="shared" si="3692"/>
        <v>0.11931935558209214</v>
      </c>
      <c r="BL3194" s="14">
        <f t="shared" si="3693"/>
        <v>5.1601743790635854E-2</v>
      </c>
      <c r="BM3194" s="14">
        <f t="shared" si="3694"/>
        <v>0.75282580888575046</v>
      </c>
      <c r="BN3194" s="14">
        <f t="shared" si="3695"/>
        <v>0.1740347482303041</v>
      </c>
    </row>
    <row r="3195" spans="1:66" s="15" customFormat="1" x14ac:dyDescent="0.25">
      <c r="A3195" s="15" t="s">
        <v>192</v>
      </c>
      <c r="B3195" s="15" t="s">
        <v>280</v>
      </c>
      <c r="C3195" s="15" t="s">
        <v>196</v>
      </c>
      <c r="D3195" s="15" t="s">
        <v>570</v>
      </c>
      <c r="E3195" s="15">
        <f>VLOOKUP(A3195,home!$A$2:$E$405,3,FALSE)</f>
        <v>1.39130434782609</v>
      </c>
      <c r="F3195" s="15">
        <f>VLOOKUP(B3195,home!$B$2:$E$405,3,FALSE)</f>
        <v>1.04</v>
      </c>
      <c r="G3195" s="15">
        <f>VLOOKUP(C3195,away!$B$2:$E$405,4,FALSE)</f>
        <v>0.88</v>
      </c>
      <c r="H3195" s="15">
        <f>VLOOKUP(A3195,away!$A$2:$E$405,3,FALSE)</f>
        <v>1.1304347826087</v>
      </c>
      <c r="I3195" s="15">
        <f>VLOOKUP(C3195,away!$B$2:$E$405,3,FALSE)</f>
        <v>0.72</v>
      </c>
      <c r="J3195" s="15">
        <f>VLOOKUP(B3195,home!$B$2:$E$405,4,FALSE)</f>
        <v>1.04</v>
      </c>
      <c r="K3195" s="20">
        <f t="shared" si="3640"/>
        <v>1.2733217391304377</v>
      </c>
      <c r="L3195" s="20">
        <f t="shared" si="3641"/>
        <v>0.84646956521739458</v>
      </c>
      <c r="M3195" s="21">
        <f t="shared" si="3642"/>
        <v>0.12005668120455282</v>
      </c>
      <c r="N3195" s="21">
        <f t="shared" si="3643"/>
        <v>0.1528707821056097</v>
      </c>
      <c r="O3195" s="21">
        <f t="shared" si="3644"/>
        <v>0.10162432674066116</v>
      </c>
      <c r="P3195" s="21">
        <f t="shared" si="3645"/>
        <v>0.1294004644633785</v>
      </c>
      <c r="Q3195" s="21">
        <f t="shared" si="3646"/>
        <v>9.73268450664726E-2</v>
      </c>
      <c r="R3195" s="21">
        <f t="shared" si="3647"/>
        <v>4.3010949835838946E-2</v>
      </c>
      <c r="S3195" s="21">
        <f t="shared" si="3648"/>
        <v>3.486786415245148E-2</v>
      </c>
      <c r="T3195" s="21">
        <f t="shared" si="3649"/>
        <v>8.2384212227397793E-2</v>
      </c>
      <c r="U3195" s="21">
        <f t="shared" si="3650"/>
        <v>5.4766777446622457E-2</v>
      </c>
      <c r="V3195" s="21">
        <f t="shared" si="3651"/>
        <v>4.1757293035850794E-3</v>
      </c>
      <c r="W3195" s="21">
        <f t="shared" si="3652"/>
        <v>4.1309462541373188E-2</v>
      </c>
      <c r="X3195" s="21">
        <f t="shared" si="3653"/>
        <v>3.4967202796760403E-2</v>
      </c>
      <c r="Y3195" s="21">
        <f t="shared" si="3654"/>
        <v>1.4799336474121122E-2</v>
      </c>
      <c r="Z3195" s="21">
        <f t="shared" si="3655"/>
        <v>1.2135820002376591E-2</v>
      </c>
      <c r="AA3195" s="21">
        <f t="shared" si="3656"/>
        <v>1.5452803431200111E-2</v>
      </c>
      <c r="AB3195" s="21">
        <f t="shared" si="3657"/>
        <v>9.8381952697282633E-3</v>
      </c>
      <c r="AC3195" s="21">
        <f t="shared" si="3658"/>
        <v>2.812948985511969E-4</v>
      </c>
      <c r="AD3195" s="21">
        <f t="shared" si="3659"/>
        <v>1.3150059171431241E-2</v>
      </c>
      <c r="AE3195" s="21">
        <f t="shared" si="3660"/>
        <v>1.1131124869424414E-2</v>
      </c>
      <c r="AF3195" s="21">
        <f t="shared" si="3661"/>
        <v>4.7110792143011055E-3</v>
      </c>
      <c r="AG3195" s="21">
        <f t="shared" si="3662"/>
        <v>1.3292617247447208E-3</v>
      </c>
      <c r="AH3195" s="21">
        <f t="shared" si="3663"/>
        <v>2.5681505702420675E-3</v>
      </c>
      <c r="AI3195" s="21">
        <f t="shared" si="3664"/>
        <v>3.2700819504494542E-3</v>
      </c>
      <c r="AJ3195" s="21">
        <f t="shared" si="3665"/>
        <v>2.0819332181226773E-3</v>
      </c>
      <c r="AK3195" s="21">
        <f t="shared" si="3666"/>
        <v>8.8365694201779864E-4</v>
      </c>
      <c r="AL3195" s="21">
        <f t="shared" si="3667"/>
        <v>1.2127501829468687E-5</v>
      </c>
      <c r="AM3195" s="21">
        <f t="shared" si="3668"/>
        <v>3.3488512427669978E-3</v>
      </c>
      <c r="AN3195" s="21">
        <f t="shared" si="3669"/>
        <v>2.8347006554427122E-3</v>
      </c>
      <c r="AO3195" s="21">
        <f t="shared" si="3670"/>
        <v>1.199743915667028E-3</v>
      </c>
      <c r="AP3195" s="21">
        <f t="shared" si="3671"/>
        <v>3.3851557022229463E-4</v>
      </c>
      <c r="AQ3195" s="21">
        <f t="shared" si="3672"/>
        <v>7.1635781886346007E-5</v>
      </c>
      <c r="AR3195" s="21">
        <f t="shared" si="3673"/>
        <v>4.3477225932112148E-4</v>
      </c>
      <c r="AS3195" s="21">
        <f t="shared" si="3674"/>
        <v>5.5360496936444003E-4</v>
      </c>
      <c r="AT3195" s="21">
        <f t="shared" si="3675"/>
        <v>3.5245862119119082E-4</v>
      </c>
      <c r="AU3195" s="21">
        <f t="shared" si="3676"/>
        <v>1.4959774150222774E-4</v>
      </c>
      <c r="AV3195" s="21">
        <f t="shared" si="3677"/>
        <v>4.7621514094900565E-5</v>
      </c>
      <c r="AW3195" s="21">
        <f t="shared" si="3678"/>
        <v>3.6309339559183726E-7</v>
      </c>
      <c r="AX3195" s="21">
        <f t="shared" si="3679"/>
        <v>7.106941814215335E-4</v>
      </c>
      <c r="AY3195" s="21">
        <f t="shared" si="3680"/>
        <v>6.0158099475041756E-4</v>
      </c>
      <c r="AZ3195" s="21">
        <f t="shared" si="3681"/>
        <v>2.5461000153471686E-4</v>
      </c>
      <c r="BA3195" s="21">
        <f t="shared" si="3682"/>
        <v>7.1839872433030659E-5</v>
      </c>
      <c r="BB3195" s="21">
        <f t="shared" si="3683"/>
        <v>1.5202566395915134E-5</v>
      </c>
      <c r="BC3195" s="21">
        <f t="shared" si="3684"/>
        <v>2.5737019534677721E-6</v>
      </c>
      <c r="BD3195" s="21">
        <f t="shared" si="3685"/>
        <v>6.1336914219355652E-5</v>
      </c>
      <c r="BE3195" s="21">
        <f t="shared" si="3686"/>
        <v>7.8101626286684409E-5</v>
      </c>
      <c r="BF3195" s="21">
        <f t="shared" si="3687"/>
        <v>4.9724249306138268E-5</v>
      </c>
      <c r="BG3195" s="21">
        <f t="shared" si="3688"/>
        <v>2.1104989201149148E-5</v>
      </c>
      <c r="BH3195" s="21">
        <f t="shared" si="3689"/>
        <v>6.7183603884840834E-6</v>
      </c>
      <c r="BI3195" s="21">
        <f t="shared" si="3690"/>
        <v>1.7109268667939189E-6</v>
      </c>
      <c r="BJ3195" s="22">
        <f t="shared" si="3691"/>
        <v>0.46342931467611076</v>
      </c>
      <c r="BK3195" s="22">
        <f t="shared" si="3692"/>
        <v>0.289395742519099</v>
      </c>
      <c r="BL3195" s="22">
        <f t="shared" si="3693"/>
        <v>0.23525362757662541</v>
      </c>
      <c r="BM3195" s="22">
        <f t="shared" si="3694"/>
        <v>0.35532323745634337</v>
      </c>
      <c r="BN3195" s="22">
        <f t="shared" si="3695"/>
        <v>0.64429004941651369</v>
      </c>
    </row>
    <row r="3196" spans="1:66" x14ac:dyDescent="0.25">
      <c r="A3196" t="s">
        <v>10</v>
      </c>
      <c r="B3196" t="s">
        <v>225</v>
      </c>
      <c r="C3196" t="s">
        <v>453</v>
      </c>
      <c r="D3196" s="7" t="s">
        <v>573</v>
      </c>
      <c r="E3196" s="10">
        <f>VLOOKUP(A3196,home!$A$2:$E$405,3,FALSE)</f>
        <v>1.6111111111111101</v>
      </c>
      <c r="F3196" s="10">
        <f>VLOOKUP(B3196,home!$B$2:$E$405,3,FALSE)</f>
        <v>0.78</v>
      </c>
      <c r="G3196" s="10">
        <f>VLOOKUP(C3196,away!$B$2:$E$405,4,FALSE)</f>
        <v>0.62</v>
      </c>
      <c r="H3196" s="10">
        <f>VLOOKUP(A3196,away!$A$2:$E$405,3,FALSE)</f>
        <v>1.4652777777777799</v>
      </c>
      <c r="I3196" s="10">
        <f>VLOOKUP(C3196,away!$B$2:$E$405,3,FALSE)</f>
        <v>1.78</v>
      </c>
      <c r="J3196" s="10">
        <f>VLOOKUP(B3196,home!$B$2:$E$405,4,FALSE)</f>
        <v>0.78</v>
      </c>
      <c r="K3196" s="12">
        <f t="shared" ref="K3196:K3259" si="3696">E3196*F3196*G3196</f>
        <v>0.7791333333333329</v>
      </c>
      <c r="L3196" s="12">
        <f t="shared" ref="L3196:L3259" si="3697">H3196*I3196*J3196</f>
        <v>2.0343916666666697</v>
      </c>
      <c r="M3196" s="13">
        <f t="shared" ref="M3196:M3259" si="3698">_xlfn.POISSON.DIST(0,K3196,FALSE) * _xlfn.POISSON.DIST(0,L3196,FALSE)</f>
        <v>5.9993143397406863E-2</v>
      </c>
      <c r="N3196" s="13">
        <f t="shared" ref="N3196:N3259" si="3699">_xlfn.POISSON.DIST(1,K3196,FALSE) * _xlfn.POISSON.DIST(0,L3196,FALSE)</f>
        <v>4.6742657792366242E-2</v>
      </c>
      <c r="O3196" s="13">
        <f t="shared" ref="O3196:O3259" si="3700">_xlfn.POISSON.DIST(0,K3196,FALSE) * _xlfn.POISSON.DIST(1,L3196,FALSE)</f>
        <v>0.12204955098482306</v>
      </c>
      <c r="P3196" s="13">
        <f t="shared" ref="P3196:P3259" si="3701">_xlfn.POISSON.DIST(1,K3196,FALSE) * _xlfn.POISSON.DIST(1,L3196,FALSE)</f>
        <v>9.5092873490641758E-2</v>
      </c>
      <c r="Q3196" s="13">
        <f t="shared" ref="Q3196:Q3259" si="3702">_xlfn.POISSON.DIST(2,K3196,FALSE) * _xlfn.POISSON.DIST(0,L3196,FALSE)</f>
        <v>1.8209381387312797E-2</v>
      </c>
      <c r="R3196" s="13">
        <f t="shared" ref="R3196:R3259" si="3703">_xlfn.POISSON.DIST(0,K3196,FALSE) * _xlfn.POISSON.DIST(2,L3196,FALSE)</f>
        <v>0.12414829472196647</v>
      </c>
      <c r="S3196" s="13">
        <f t="shared" ref="S3196:S3259" si="3704">_xlfn.POISSON.DIST(2,K3196,FALSE) * _xlfn.POISSON.DIST(2,L3196,FALSE)</f>
        <v>3.7682033631771895E-2</v>
      </c>
      <c r="T3196" s="13">
        <f t="shared" ref="T3196:T3259" si="3705">_xlfn.POISSON.DIST(2,K3196,FALSE) * _xlfn.POISSON.DIST(1,L3196,FALSE)</f>
        <v>3.7045013749504314E-2</v>
      </c>
      <c r="U3196" s="13">
        <f t="shared" ref="U3196:U3259" si="3706">_xlfn.POISSON.DIST(1,K3196,FALSE) * _xlfn.POISSON.DIST(2,L3196,FALSE)</f>
        <v>9.6728074694374749E-2</v>
      </c>
      <c r="V3196" s="13">
        <f t="shared" ref="V3196:V3259" si="3707">_xlfn.POISSON.DIST(3,K3196,FALSE) * _xlfn.POISSON.DIST(3,L3196,FALSE)</f>
        <v>6.6364859087678051E-3</v>
      </c>
      <c r="W3196" s="13">
        <f t="shared" ref="W3196:W3259" si="3708">_xlfn.POISSON.DIST(3,K3196,FALSE) * _xlfn.POISSON.DIST(0,L3196,FALSE)</f>
        <v>4.7291786727449896E-3</v>
      </c>
      <c r="X3196" s="13">
        <f t="shared" ref="X3196:X3259" si="3709">_xlfn.POISSON.DIST(3,K3196,FALSE) * _xlfn.POISSON.DIST(1,L3196,FALSE)</f>
        <v>9.6210016820101468E-3</v>
      </c>
      <c r="Y3196" s="13">
        <f t="shared" ref="Y3196:Y3259" si="3710">_xlfn.POISSON.DIST(3,K3196,FALSE) * _xlfn.POISSON.DIST(2,L3196,FALSE)</f>
        <v>9.786442823433732E-3</v>
      </c>
      <c r="Z3196" s="13">
        <f t="shared" ref="Z3196:Z3259" si="3711">_xlfn.POISSON.DIST(0,K3196,FALSE) * _xlfn.POISSON.DIST(3,L3196,FALSE)</f>
        <v>8.4188752071082076E-2</v>
      </c>
      <c r="AA3196" s="13">
        <f t="shared" ref="AA3196:AA3259" si="3712">_xlfn.POISSON.DIST(1,K3196,FALSE) * _xlfn.POISSON.DIST(3,L3196,FALSE)</f>
        <v>6.5594263030315708E-2</v>
      </c>
      <c r="AB3196" s="13">
        <f t="shared" ref="AB3196:AB3259" si="3713">_xlfn.POISSON.DIST(2,K3196,FALSE) * _xlfn.POISSON.DIST(3,L3196,FALSE)</f>
        <v>2.5553338401176642E-2</v>
      </c>
      <c r="AC3196" s="13">
        <f t="shared" ref="AC3196:AC3259" si="3714">_xlfn.POISSON.DIST(4,K3196,FALSE) * _xlfn.POISSON.DIST(4,L3196,FALSE)</f>
        <v>6.5745275127157413E-4</v>
      </c>
      <c r="AD3196" s="13">
        <f t="shared" ref="AD3196:AD3259" si="3715">_xlfn.POISSON.DIST(4,K3196,FALSE) * _xlfn.POISSON.DIST(0,L3196,FALSE)</f>
        <v>9.2116518580617757E-4</v>
      </c>
      <c r="AE3196" s="13">
        <f t="shared" ref="AE3196:AE3259" si="3716">_xlfn.POISSON.DIST(4,K3196,FALSE) * _xlfn.POISSON.DIST(1,L3196,FALSE)</f>
        <v>1.8740107776275422E-3</v>
      </c>
      <c r="AF3196" s="13">
        <f t="shared" ref="AF3196:AF3259" si="3717">_xlfn.POISSON.DIST(4,K3196,FALSE) * _xlfn.POISSON.DIST(2,L3196,FALSE)</f>
        <v>1.9062359546244991E-3</v>
      </c>
      <c r="AG3196" s="13">
        <f t="shared" ref="AG3196:AG3259" si="3718">_xlfn.POISSON.DIST(4,K3196,FALSE) * _xlfn.POISSON.DIST(3,L3196,FALSE)</f>
        <v>1.2926768469294881E-3</v>
      </c>
      <c r="AH3196" s="13">
        <f t="shared" ref="AH3196:AH3259" si="3719">_xlfn.POISSON.DIST(0,K3196,FALSE) * _xlfn.POISSON.DIST(4,L3196,FALSE)</f>
        <v>4.2818223910118927E-2</v>
      </c>
      <c r="AI3196" s="13">
        <f t="shared" ref="AI3196:AI3259" si="3720">_xlfn.POISSON.DIST(1,K3196,FALSE) * _xlfn.POISSON.DIST(4,L3196,FALSE)</f>
        <v>3.3361105522503973E-2</v>
      </c>
      <c r="AJ3196" s="13">
        <f t="shared" ref="AJ3196:AJ3259" si="3721">_xlfn.POISSON.DIST(2,K3196,FALSE) * _xlfn.POISSON.DIST(4,L3196,FALSE)</f>
        <v>1.2996374674716789E-2</v>
      </c>
      <c r="AK3196" s="13">
        <f t="shared" ref="AK3196:AK3259" si="3722">_xlfn.POISSON.DIST(3,K3196,FALSE) * _xlfn.POISSON.DIST(4,L3196,FALSE)</f>
        <v>3.3753029071870002E-3</v>
      </c>
      <c r="AL3196" s="13">
        <f t="shared" ref="AL3196:AL3259" si="3723">_xlfn.POISSON.DIST(5,K3196,FALSE) * _xlfn.POISSON.DIST(5,L3196,FALSE)</f>
        <v>4.168414439537067E-5</v>
      </c>
      <c r="AM3196" s="13">
        <f t="shared" ref="AM3196:AM3259" si="3724">_xlfn.POISSON.DIST(5,K3196,FALSE) * _xlfn.POISSON.DIST(0,L3196,FALSE)</f>
        <v>1.4354210035355725E-4</v>
      </c>
      <c r="AN3196" s="13">
        <f t="shared" ref="AN3196:AN3259" si="3725">_xlfn.POISSON.DIST(5,K3196,FALSE) * _xlfn.POISSON.DIST(1,L3196,FALSE)</f>
        <v>2.9202085277510773E-4</v>
      </c>
      <c r="AO3196" s="13">
        <f t="shared" ref="AO3196:AO3259" si="3726">_xlfn.POISSON.DIST(5,K3196,FALSE) * _xlfn.POISSON.DIST(2,L3196,FALSE)</f>
        <v>2.9704239468928686E-4</v>
      </c>
      <c r="AP3196" s="13">
        <f t="shared" ref="AP3196:AP3259" si="3727">_xlfn.POISSON.DIST(5,K3196,FALSE) * _xlfn.POISSON.DIST(3,L3196,FALSE)</f>
        <v>2.0143352413419898E-4</v>
      </c>
      <c r="AQ3196" s="13">
        <f t="shared" ref="AQ3196:AQ3259" si="3728">_xlfn.POISSON.DIST(5,K3196,FALSE) * _xlfn.POISSON.DIST(4,L3196,FALSE)</f>
        <v>1.0244867072147846E-4</v>
      </c>
      <c r="AR3196" s="13">
        <f t="shared" ref="AR3196:AR3259" si="3729">_xlfn.POISSON.DIST(0,K3196,FALSE) * _xlfn.POISSON.DIST(5,L3196,FALSE)</f>
        <v>1.7421807580842691E-2</v>
      </c>
      <c r="AS3196" s="13">
        <f t="shared" ref="AS3196:AS3259" si="3730">_xlfn.POISSON.DIST(1,K3196,FALSE) * _xlfn.POISSON.DIST(5,L3196,FALSE)</f>
        <v>1.3573911013153894E-2</v>
      </c>
      <c r="AT3196" s="13">
        <f t="shared" ref="AT3196:AT3259" si="3731">_xlfn.POISSON.DIST(2,K3196,FALSE) * _xlfn.POISSON.DIST(5,L3196,FALSE)</f>
        <v>5.2879432670243157E-3</v>
      </c>
      <c r="AU3196" s="13">
        <f t="shared" ref="AU3196:AU3259" si="3732">_xlfn.POISSON.DIST(3,K3196,FALSE) * _xlfn.POISSON.DIST(5,L3196,FALSE)</f>
        <v>1.373337621371403E-3</v>
      </c>
      <c r="AV3196" s="13">
        <f t="shared" ref="AV3196:AV3259" si="3733">_xlfn.POISSON.DIST(4,K3196,FALSE) * _xlfn.POISSON.DIST(5,L3196,FALSE)</f>
        <v>2.6750327968279297E-4</v>
      </c>
      <c r="AW3196" s="13">
        <f t="shared" ref="AW3196:AW3259" si="3734">_xlfn.POISSON.DIST(6,K3196,FALSE) * _xlfn.POISSON.DIST(6,L3196,FALSE)</f>
        <v>1.8353324531406936E-6</v>
      </c>
      <c r="AX3196" s="13">
        <f t="shared" ref="AX3196:AX3259" si="3735">_xlfn.POISSON.DIST(6,K3196,FALSE) * _xlfn.POISSON.DIST(0,L3196,FALSE)</f>
        <v>1.8639739187022466E-5</v>
      </c>
      <c r="AY3196" s="13">
        <f t="shared" ref="AY3196:AY3259" si="3736">_xlfn.POISSON.DIST(6,K3196,FALSE) * _xlfn.POISSON.DIST(1,L3196,FALSE)</f>
        <v>3.7920530070918666E-5</v>
      </c>
      <c r="AZ3196" s="13">
        <f t="shared" ref="AZ3196:AZ3259" si="3737">_xlfn.POISSON.DIST(6,K3196,FALSE) * _xlfn.POISSON.DIST(2,L3196,FALSE)</f>
        <v>3.8572605185929909E-5</v>
      </c>
      <c r="BA3196" s="13">
        <f t="shared" ref="BA3196:BA3259" si="3738">_xlfn.POISSON.DIST(6,K3196,FALSE) * _xlfn.POISSON.DIST(3,L3196,FALSE)</f>
        <v>2.6157262183959788E-5</v>
      </c>
      <c r="BB3196" s="13">
        <f t="shared" ref="BB3196:BB3259" si="3739">_xlfn.POISSON.DIST(6,K3196,FALSE) * _xlfn.POISSON.DIST(4,L3196,FALSE)</f>
        <v>1.3303529052465749E-5</v>
      </c>
      <c r="BC3196" s="13">
        <f t="shared" ref="BC3196:BC3259" si="3740">_xlfn.POISSON.DIST(6,K3196,FALSE) * _xlfn.POISSON.DIST(5,L3196,FALSE)</f>
        <v>5.4129177283188497E-6</v>
      </c>
      <c r="BD3196" s="13">
        <f t="shared" ref="BD3196:BD3259" si="3741">_xlfn.POISSON.DIST(0,K3196,FALSE) * _xlfn.POISSON.DIST(6,L3196,FALSE)</f>
        <v>5.9071300267894379E-3</v>
      </c>
      <c r="BE3196" s="13">
        <f t="shared" ref="BE3196:BE3259" si="3742">_xlfn.POISSON.DIST(1,K3196,FALSE) * _xlfn.POISSON.DIST(6,L3196,FALSE)</f>
        <v>4.6024419082058747E-3</v>
      </c>
      <c r="BF3196" s="13">
        <f t="shared" ref="BF3196:BF3259" si="3743">_xlfn.POISSON.DIST(2,K3196,FALSE) * _xlfn.POISSON.DIST(6,L3196,FALSE)</f>
        <v>1.792957952706734E-3</v>
      </c>
      <c r="BG3196" s="13">
        <f t="shared" ref="BG3196:BG3259" si="3744">_xlfn.POISSON.DIST(3,K3196,FALSE) * _xlfn.POISSON.DIST(6,L3196,FALSE)</f>
        <v>4.656511020729686E-4</v>
      </c>
      <c r="BH3196" s="13">
        <f t="shared" ref="BH3196:BH3259" si="3745">_xlfn.POISSON.DIST(4,K3196,FALSE) * _xlfn.POISSON.DIST(6,L3196,FALSE)</f>
        <v>9.0701073832113015E-5</v>
      </c>
      <c r="BI3196" s="13">
        <f t="shared" ref="BI3196:BI3259" si="3746">_xlfn.POISSON.DIST(5,K3196,FALSE) * _xlfn.POISSON.DIST(6,L3196,FALSE)</f>
        <v>1.4133645998345393E-5</v>
      </c>
      <c r="BJ3196" s="14">
        <f t="shared" ref="BJ3196:BJ3259" si="3747">SUM(N3196,Q3196,T3196,W3196,X3196,Y3196,AD3196,AE3196,AF3196,AG3196,AM3196,AN3196,AO3196,AP3196,AQ3196,AX3196,AY3196,AZ3196,BA3196,BB3196,BC3196)</f>
        <v>0.13330425899844223</v>
      </c>
      <c r="BK3196" s="14">
        <f t="shared" ref="BK3196:BK3259" si="3748">SUM(M3196,P3196,S3196,V3196,AC3196,AL3196,AY3196)</f>
        <v>0.2001415938543262</v>
      </c>
      <c r="BL3196" s="14">
        <f t="shared" ref="BL3196:BL3259" si="3749">SUM(O3196,R3196,U3196,AA3196,AB3196,AH3196,AI3196,AJ3196,AK3196,AR3196,AS3196,AT3196,AU3196,AV3196,BD3196,BE3196,BF3196,BG3196,BH3196,BI3196)</f>
        <v>0.57742204731886393</v>
      </c>
      <c r="BM3196" s="14">
        <f t="shared" ref="BM3196:BM3259" si="3750">SUM(S3196:BI3196)</f>
        <v>0.52878466527057943</v>
      </c>
      <c r="BN3196" s="14">
        <f t="shared" ref="BN3196:BN3259" si="3751">SUM(M3196:R3196)</f>
        <v>0.46623590177451724</v>
      </c>
    </row>
    <row r="3197" spans="1:66" x14ac:dyDescent="0.25">
      <c r="A3197" t="s">
        <v>13</v>
      </c>
      <c r="B3197" t="s">
        <v>14</v>
      </c>
      <c r="C3197" t="s">
        <v>52</v>
      </c>
      <c r="D3197" s="7" t="s">
        <v>573</v>
      </c>
      <c r="E3197" s="10">
        <f>VLOOKUP(A3197,home!$A$2:$E$405,3,FALSE)</f>
        <v>1.8034188034187999</v>
      </c>
      <c r="F3197" s="10">
        <f>VLOOKUP(B3197,home!$B$2:$E$405,3,FALSE)</f>
        <v>0.79</v>
      </c>
      <c r="G3197" s="10">
        <f>VLOOKUP(C3197,away!$B$2:$E$405,4,FALSE)</f>
        <v>0.65</v>
      </c>
      <c r="H3197" s="10">
        <f>VLOOKUP(A3197,away!$A$2:$E$405,3,FALSE)</f>
        <v>1.23931623931624</v>
      </c>
      <c r="I3197" s="10">
        <f>VLOOKUP(C3197,away!$B$2:$E$405,3,FALSE)</f>
        <v>0.28000000000000003</v>
      </c>
      <c r="J3197" s="10">
        <f>VLOOKUP(B3197,home!$B$2:$E$405,4,FALSE)</f>
        <v>0.79</v>
      </c>
      <c r="K3197" s="12">
        <f t="shared" si="3696"/>
        <v>0.92605555555555374</v>
      </c>
      <c r="L3197" s="12">
        <f t="shared" si="3697"/>
        <v>0.27413675213675232</v>
      </c>
      <c r="M3197" s="13">
        <f t="shared" si="3698"/>
        <v>0.30113629551743593</v>
      </c>
      <c r="N3197" s="13">
        <f t="shared" si="3699"/>
        <v>0.27886893944334051</v>
      </c>
      <c r="O3197" s="13">
        <f t="shared" si="3700"/>
        <v>8.2552526003643115E-2</v>
      </c>
      <c r="P3197" s="13">
        <f t="shared" si="3701"/>
        <v>7.644822533081802E-2</v>
      </c>
      <c r="Q3197" s="13">
        <f t="shared" si="3702"/>
        <v>0.1291240653216954</v>
      </c>
      <c r="R3197" s="13">
        <f t="shared" si="3703"/>
        <v>1.1315340679661756E-2</v>
      </c>
      <c r="S3197" s="13">
        <f t="shared" si="3704"/>
        <v>4.8518986611937129E-3</v>
      </c>
      <c r="T3197" s="13">
        <f t="shared" si="3705"/>
        <v>3.5397651889983422E-2</v>
      </c>
      <c r="U3197" s="13">
        <f t="shared" si="3706"/>
        <v>1.0478634099404525E-2</v>
      </c>
      <c r="V3197" s="13">
        <f t="shared" si="3707"/>
        <v>1.3685904860082237E-4</v>
      </c>
      <c r="W3197" s="13">
        <f t="shared" si="3708"/>
        <v>3.9858686015691411E-2</v>
      </c>
      <c r="X3197" s="13">
        <f t="shared" si="3709"/>
        <v>1.0926730728780231E-2</v>
      </c>
      <c r="Y3197" s="13">
        <f t="shared" si="3710"/>
        <v>1.4977092367303305E-3</v>
      </c>
      <c r="Z3197" s="13">
        <f t="shared" si="3711"/>
        <v>1.0339835810811151E-3</v>
      </c>
      <c r="AA3197" s="13">
        <f t="shared" si="3712"/>
        <v>9.5752623961339303E-4</v>
      </c>
      <c r="AB3197" s="13">
        <f t="shared" si="3713"/>
        <v>4.4336124689210049E-4</v>
      </c>
      <c r="AC3197" s="13">
        <f t="shared" si="3714"/>
        <v>2.1714900241473987E-6</v>
      </c>
      <c r="AD3197" s="13">
        <f t="shared" si="3715"/>
        <v>9.227839405493871E-3</v>
      </c>
      <c r="AE3197" s="13">
        <f t="shared" si="3716"/>
        <v>2.5296899238616286E-3</v>
      </c>
      <c r="AF3197" s="13">
        <f t="shared" si="3717"/>
        <v>3.4674048982024757E-4</v>
      </c>
      <c r="AG3197" s="13">
        <f t="shared" si="3718"/>
        <v>3.1684770571209763E-5</v>
      </c>
      <c r="AH3197" s="13">
        <f t="shared" si="3719"/>
        <v>7.0863225170076299E-5</v>
      </c>
      <c r="AI3197" s="13">
        <f t="shared" si="3720"/>
        <v>6.5623283353333301E-5</v>
      </c>
      <c r="AJ3197" s="13">
        <f t="shared" si="3721"/>
        <v>3.0385403061575298E-5</v>
      </c>
      <c r="AK3197" s="13">
        <f t="shared" si="3722"/>
        <v>9.3795237709888434E-6</v>
      </c>
      <c r="AL3197" s="13">
        <f t="shared" si="3723"/>
        <v>2.2050687498084354E-8</v>
      </c>
      <c r="AM3197" s="13">
        <f t="shared" si="3724"/>
        <v>1.709098389446412E-3</v>
      </c>
      <c r="AN3197" s="13">
        <f t="shared" si="3725"/>
        <v>4.685266815649936E-4</v>
      </c>
      <c r="AO3197" s="13">
        <f t="shared" si="3726"/>
        <v>6.422019138681886E-5</v>
      </c>
      <c r="AP3197" s="13">
        <f t="shared" si="3727"/>
        <v>5.868371562794386E-6</v>
      </c>
      <c r="AQ3197" s="13">
        <f t="shared" si="3728"/>
        <v>4.0218408013903262E-7</v>
      </c>
      <c r="AR3197" s="13">
        <f t="shared" si="3729"/>
        <v>3.8852428788120162E-6</v>
      </c>
      <c r="AS3197" s="13">
        <f t="shared" si="3730"/>
        <v>3.5979507526065211E-6</v>
      </c>
      <c r="AT3197" s="13">
        <f t="shared" si="3731"/>
        <v>1.6659511415332772E-6</v>
      </c>
      <c r="AU3197" s="13">
        <f t="shared" si="3732"/>
        <v>5.1425443663366925E-7</v>
      </c>
      <c r="AV3197" s="13">
        <f t="shared" si="3733"/>
        <v>1.1905704450342521E-7</v>
      </c>
      <c r="AW3197" s="13">
        <f t="shared" si="3734"/>
        <v>1.554976887769225E-10</v>
      </c>
      <c r="AX3197" s="13">
        <f t="shared" si="3735"/>
        <v>2.6378667642298307E-4</v>
      </c>
      <c r="AY3197" s="13">
        <f t="shared" si="3736"/>
        <v>7.2313622731544997E-5</v>
      </c>
      <c r="AZ3197" s="13">
        <f t="shared" si="3737"/>
        <v>9.9119108354340827E-6</v>
      </c>
      <c r="BA3197" s="13">
        <f t="shared" si="3738"/>
        <v>9.0573968129832767E-7</v>
      </c>
      <c r="BB3197" s="13">
        <f t="shared" si="3739"/>
        <v>6.2074133628125167E-8</v>
      </c>
      <c r="BC3197" s="13">
        <f t="shared" si="3740"/>
        <v>3.4033602769033999E-9</v>
      </c>
      <c r="BD3197" s="13">
        <f t="shared" si="3741"/>
        <v>1.7751464400999509E-7</v>
      </c>
      <c r="BE3197" s="13">
        <f t="shared" si="3742"/>
        <v>1.6438842227792236E-7</v>
      </c>
      <c r="BF3197" s="13">
        <f t="shared" si="3743"/>
        <v>7.6116405859741186E-8</v>
      </c>
      <c r="BG3197" s="13">
        <f t="shared" si="3744"/>
        <v>2.3496006838444873E-8</v>
      </c>
      <c r="BH3197" s="13">
        <f t="shared" si="3745"/>
        <v>5.439651916528288E-9</v>
      </c>
      <c r="BI3197" s="13">
        <f t="shared" si="3746"/>
        <v>1.0074839755178878E-9</v>
      </c>
      <c r="BJ3197" s="14">
        <f t="shared" si="3747"/>
        <v>0.51040483647117452</v>
      </c>
      <c r="BK3197" s="14">
        <f t="shared" si="3748"/>
        <v>0.38264778572149166</v>
      </c>
      <c r="BL3197" s="14">
        <f t="shared" si="3749"/>
        <v>0.10593387012343984</v>
      </c>
      <c r="BM3197" s="14">
        <f t="shared" si="3750"/>
        <v>0.12050277013335862</v>
      </c>
      <c r="BN3197" s="14">
        <f t="shared" si="3751"/>
        <v>0.8794453922965948</v>
      </c>
    </row>
    <row r="3198" spans="1:66" x14ac:dyDescent="0.25">
      <c r="A3198" t="s">
        <v>16</v>
      </c>
      <c r="B3198" t="s">
        <v>232</v>
      </c>
      <c r="C3198" t="s">
        <v>58</v>
      </c>
      <c r="D3198" s="7" t="s">
        <v>573</v>
      </c>
      <c r="E3198" s="10">
        <f>VLOOKUP(A3198,home!$A$2:$E$405,3,FALSE)</f>
        <v>1.5777777777777799</v>
      </c>
      <c r="F3198" s="10">
        <f>VLOOKUP(B3198,home!$B$2:$E$405,3,FALSE)</f>
        <v>1.81</v>
      </c>
      <c r="G3198" s="10">
        <f>VLOOKUP(C3198,away!$B$2:$E$405,4,FALSE)</f>
        <v>0.79</v>
      </c>
      <c r="H3198" s="10">
        <f>VLOOKUP(A3198,away!$A$2:$E$405,3,FALSE)</f>
        <v>1.31111111111111</v>
      </c>
      <c r="I3198" s="10">
        <f>VLOOKUP(C3198,away!$B$2:$E$405,3,FALSE)</f>
        <v>0.63</v>
      </c>
      <c r="J3198" s="10">
        <f>VLOOKUP(B3198,home!$B$2:$E$405,4,FALSE)</f>
        <v>1.81</v>
      </c>
      <c r="K3198" s="12">
        <f t="shared" si="3696"/>
        <v>2.2560644444444478</v>
      </c>
      <c r="L3198" s="12">
        <f t="shared" si="3697"/>
        <v>1.4950599999999987</v>
      </c>
      <c r="M3198" s="13">
        <f t="shared" si="3698"/>
        <v>2.3491316319392962E-2</v>
      </c>
      <c r="N3198" s="13">
        <f t="shared" si="3699"/>
        <v>5.2997923501380065E-2</v>
      </c>
      <c r="O3198" s="13">
        <f t="shared" si="3700"/>
        <v>3.5120927376471614E-2</v>
      </c>
      <c r="P3198" s="13">
        <f t="shared" si="3701"/>
        <v>7.9235075509973218E-2</v>
      </c>
      <c r="Q3198" s="13">
        <f t="shared" si="3702"/>
        <v>5.9783365420425186E-2</v>
      </c>
      <c r="R3198" s="13">
        <f t="shared" si="3703"/>
        <v>2.6253946841733804E-2</v>
      </c>
      <c r="S3198" s="13">
        <f t="shared" si="3704"/>
        <v>6.6814020824881068E-2</v>
      </c>
      <c r="T3198" s="13">
        <f t="shared" si="3705"/>
        <v>8.9379718305460806E-2</v>
      </c>
      <c r="U3198" s="13">
        <f t="shared" si="3706"/>
        <v>5.9230595995970234E-2</v>
      </c>
      <c r="V3198" s="13">
        <f t="shared" si="3707"/>
        <v>2.5040051742268542E-2</v>
      </c>
      <c r="W3198" s="13">
        <f t="shared" si="3708"/>
        <v>4.4958375031416989E-2</v>
      </c>
      <c r="X3198" s="13">
        <f t="shared" si="3709"/>
        <v>6.7215468174470216E-2</v>
      </c>
      <c r="Y3198" s="13">
        <f t="shared" si="3710"/>
        <v>5.0245578924461687E-2</v>
      </c>
      <c r="Z3198" s="13">
        <f t="shared" si="3711"/>
        <v>1.3083741921734169E-2</v>
      </c>
      <c r="AA3198" s="13">
        <f t="shared" si="3712"/>
        <v>2.9517764949911728E-2</v>
      </c>
      <c r="AB3198" s="13">
        <f t="shared" si="3713"/>
        <v>3.3296989991482201E-2</v>
      </c>
      <c r="AC3198" s="13">
        <f t="shared" si="3714"/>
        <v>5.2786803312677094E-3</v>
      </c>
      <c r="AD3198" s="13">
        <f t="shared" si="3715"/>
        <v>2.5357247847094727E-2</v>
      </c>
      <c r="AE3198" s="13">
        <f t="shared" si="3716"/>
        <v>3.7910606966277412E-2</v>
      </c>
      <c r="AF3198" s="13">
        <f t="shared" si="3717"/>
        <v>2.833931602550133E-2</v>
      </c>
      <c r="AG3198" s="13">
        <f t="shared" si="3718"/>
        <v>1.4122992605695328E-2</v>
      </c>
      <c r="AH3198" s="13">
        <f t="shared" si="3719"/>
        <v>4.8902447993769676E-3</v>
      </c>
      <c r="AI3198" s="13">
        <f t="shared" si="3720"/>
        <v>1.1032707416503747E-2</v>
      </c>
      <c r="AJ3198" s="13">
        <f t="shared" si="3721"/>
        <v>1.2445249464166332E-2</v>
      </c>
      <c r="AK3198" s="13">
        <f t="shared" si="3722"/>
        <v>9.3590949394489927E-3</v>
      </c>
      <c r="AL3198" s="13">
        <f t="shared" si="3723"/>
        <v>7.1218935363910781E-4</v>
      </c>
      <c r="AM3198" s="13">
        <f t="shared" si="3724"/>
        <v>1.1441517055359184E-2</v>
      </c>
      <c r="AN3198" s="13">
        <f t="shared" si="3725"/>
        <v>1.7105754488785287E-2</v>
      </c>
      <c r="AO3198" s="13">
        <f t="shared" si="3726"/>
        <v>1.2787064653001657E-2</v>
      </c>
      <c r="AP3198" s="13">
        <f t="shared" si="3727"/>
        <v>6.372476293372213E-3</v>
      </c>
      <c r="AQ3198" s="13">
        <f t="shared" si="3728"/>
        <v>2.3818086017922632E-3</v>
      </c>
      <c r="AR3198" s="13">
        <f t="shared" si="3729"/>
        <v>1.4622418779513049E-3</v>
      </c>
      <c r="AS3198" s="13">
        <f t="shared" si="3730"/>
        <v>3.2989119100236166E-3</v>
      </c>
      <c r="AT3198" s="13">
        <f t="shared" si="3731"/>
        <v>3.7212789327793015E-3</v>
      </c>
      <c r="AU3198" s="13">
        <f t="shared" si="3732"/>
        <v>2.7984816960345211E-3</v>
      </c>
      <c r="AV3198" s="13">
        <f t="shared" si="3733"/>
        <v>1.5783887632130195E-3</v>
      </c>
      <c r="AW3198" s="13">
        <f t="shared" si="3734"/>
        <v>6.6727230472167121E-5</v>
      </c>
      <c r="AX3198" s="13">
        <f t="shared" si="3735"/>
        <v>4.3021333031834363E-3</v>
      </c>
      <c r="AY3198" s="13">
        <f t="shared" si="3736"/>
        <v>6.4319474162574221E-3</v>
      </c>
      <c r="AZ3198" s="13">
        <f t="shared" si="3737"/>
        <v>4.8080736520749075E-3</v>
      </c>
      <c r="BA3198" s="13">
        <f t="shared" si="3738"/>
        <v>2.3961195314237014E-3</v>
      </c>
      <c r="BB3198" s="13">
        <f t="shared" si="3739"/>
        <v>8.9558561666257903E-4</v>
      </c>
      <c r="BC3198" s="13">
        <f t="shared" si="3740"/>
        <v>2.6779084640951096E-4</v>
      </c>
      <c r="BD3198" s="13">
        <f t="shared" si="3741"/>
        <v>3.6435655700831234E-4</v>
      </c>
      <c r="BE3198" s="13">
        <f t="shared" si="3742"/>
        <v>8.2201187336664993E-4</v>
      </c>
      <c r="BF3198" s="13">
        <f t="shared" si="3743"/>
        <v>9.2725588020683546E-4</v>
      </c>
      <c r="BG3198" s="13">
        <f t="shared" si="3744"/>
        <v>6.9731634074556058E-4</v>
      </c>
      <c r="BH3198" s="13">
        <f t="shared" si="3745"/>
        <v>3.9329765072154216E-4</v>
      </c>
      <c r="BI3198" s="13">
        <f t="shared" si="3746"/>
        <v>1.7746096917528045E-4</v>
      </c>
      <c r="BJ3198" s="14">
        <f t="shared" si="3747"/>
        <v>0.53950086426050581</v>
      </c>
      <c r="BK3198" s="14">
        <f t="shared" si="3748"/>
        <v>0.20700328149768002</v>
      </c>
      <c r="BL3198" s="14">
        <f t="shared" si="3749"/>
        <v>0.23738852422629159</v>
      </c>
      <c r="BM3198" s="14">
        <f t="shared" si="3750"/>
        <v>0.71372863675104947</v>
      </c>
      <c r="BN3198" s="14">
        <f t="shared" si="3751"/>
        <v>0.27688255496937686</v>
      </c>
    </row>
    <row r="3199" spans="1:66" x14ac:dyDescent="0.25">
      <c r="A3199" t="s">
        <v>16</v>
      </c>
      <c r="B3199" t="s">
        <v>49</v>
      </c>
      <c r="C3199" t="s">
        <v>57</v>
      </c>
      <c r="D3199" s="7" t="s">
        <v>573</v>
      </c>
      <c r="E3199" s="10">
        <f>VLOOKUP(A3199,home!$A$2:$E$405,3,FALSE)</f>
        <v>1.5777777777777799</v>
      </c>
      <c r="F3199" s="10">
        <f>VLOOKUP(B3199,home!$B$2:$E$405,3,FALSE)</f>
        <v>0.91</v>
      </c>
      <c r="G3199" s="10">
        <f>VLOOKUP(C3199,away!$B$2:$E$405,4,FALSE)</f>
        <v>1</v>
      </c>
      <c r="H3199" s="10">
        <f>VLOOKUP(A3199,away!$A$2:$E$405,3,FALSE)</f>
        <v>1.31111111111111</v>
      </c>
      <c r="I3199" s="10">
        <f>VLOOKUP(C3199,away!$B$2:$E$405,3,FALSE)</f>
        <v>0.63</v>
      </c>
      <c r="J3199" s="10">
        <f>VLOOKUP(B3199,home!$B$2:$E$405,4,FALSE)</f>
        <v>0.91</v>
      </c>
      <c r="K3199" s="12">
        <f t="shared" si="3696"/>
        <v>1.4357777777777798</v>
      </c>
      <c r="L3199" s="12">
        <f t="shared" si="3697"/>
        <v>0.75165999999999933</v>
      </c>
      <c r="M3199" s="13">
        <f t="shared" si="3698"/>
        <v>0.1122038718773937</v>
      </c>
      <c r="N3199" s="13">
        <f t="shared" si="3699"/>
        <v>0.16109982582218704</v>
      </c>
      <c r="O3199" s="13">
        <f t="shared" si="3700"/>
        <v>8.4339162335361678E-2</v>
      </c>
      <c r="P3199" s="13">
        <f t="shared" si="3701"/>
        <v>0.12109229507750502</v>
      </c>
      <c r="Q3199" s="13">
        <f t="shared" si="3702"/>
        <v>0.11565177495968357</v>
      </c>
      <c r="R3199" s="13">
        <f t="shared" si="3703"/>
        <v>3.1697187380498953E-2</v>
      </c>
      <c r="S3199" s="13">
        <f t="shared" si="3704"/>
        <v>3.2671207512251291E-2</v>
      </c>
      <c r="T3199" s="13">
        <f t="shared" si="3705"/>
        <v>8.6930813166195678E-2</v>
      </c>
      <c r="U3199" s="13">
        <f t="shared" si="3706"/>
        <v>4.5510117258978668E-2</v>
      </c>
      <c r="V3199" s="13">
        <f t="shared" si="3707"/>
        <v>3.9177015061129554E-3</v>
      </c>
      <c r="W3199" s="13">
        <f t="shared" si="3708"/>
        <v>5.5350082815890142E-2</v>
      </c>
      <c r="X3199" s="13">
        <f t="shared" si="3709"/>
        <v>4.1604443249391949E-2</v>
      </c>
      <c r="Y3199" s="13">
        <f t="shared" si="3710"/>
        <v>1.5636197906418962E-2</v>
      </c>
      <c r="Z3199" s="13">
        <f t="shared" si="3711"/>
        <v>7.9418359554752731E-3</v>
      </c>
      <c r="AA3199" s="13">
        <f t="shared" si="3712"/>
        <v>1.140271157962796E-2</v>
      </c>
      <c r="AB3199" s="13">
        <f t="shared" si="3713"/>
        <v>8.1858799462195958E-3</v>
      </c>
      <c r="AC3199" s="13">
        <f t="shared" si="3714"/>
        <v>2.6425306167364329E-4</v>
      </c>
      <c r="AD3199" s="13">
        <f t="shared" si="3715"/>
        <v>1.9867604726303705E-2</v>
      </c>
      <c r="AE3199" s="13">
        <f t="shared" si="3716"/>
        <v>1.4933683768573432E-2</v>
      </c>
      <c r="AF3199" s="13">
        <f t="shared" si="3717"/>
        <v>5.6125263707429481E-3</v>
      </c>
      <c r="AG3199" s="13">
        <f t="shared" si="3718"/>
        <v>1.4062371906108802E-3</v>
      </c>
      <c r="AH3199" s="13">
        <f t="shared" si="3719"/>
        <v>1.4923901035731346E-3</v>
      </c>
      <c r="AI3199" s="13">
        <f t="shared" si="3720"/>
        <v>2.1427405464857856E-3</v>
      </c>
      <c r="AJ3199" s="13">
        <f t="shared" si="3721"/>
        <v>1.5382496300938538E-3</v>
      </c>
      <c r="AK3199" s="13">
        <f t="shared" si="3722"/>
        <v>7.3619487852121532E-4</v>
      </c>
      <c r="AL3199" s="13">
        <f t="shared" si="3723"/>
        <v>1.1407452945753806E-5</v>
      </c>
      <c r="AM3199" s="13">
        <f t="shared" si="3724"/>
        <v>5.7050930727399274E-3</v>
      </c>
      <c r="AN3199" s="13">
        <f t="shared" si="3725"/>
        <v>4.2882902590556903E-3</v>
      </c>
      <c r="AO3199" s="13">
        <f t="shared" si="3726"/>
        <v>1.6116681280608986E-3</v>
      </c>
      <c r="AP3199" s="13">
        <f t="shared" si="3727"/>
        <v>4.0380882171275136E-4</v>
      </c>
      <c r="AQ3199" s="13">
        <f t="shared" si="3728"/>
        <v>7.5881734732151599E-5</v>
      </c>
      <c r="AR3199" s="13">
        <f t="shared" si="3729"/>
        <v>2.2435398905035634E-4</v>
      </c>
      <c r="AS3199" s="13">
        <f t="shared" si="3730"/>
        <v>3.2212247183430095E-4</v>
      </c>
      <c r="AT3199" s="13">
        <f t="shared" si="3731"/>
        <v>2.3124814339126908E-4</v>
      </c>
      <c r="AU3199" s="13">
        <f t="shared" si="3732"/>
        <v>1.1067364847785127E-4</v>
      </c>
      <c r="AV3199" s="13">
        <f t="shared" si="3733"/>
        <v>3.9725691267522116E-5</v>
      </c>
      <c r="AW3199" s="13">
        <f t="shared" si="3734"/>
        <v>3.4197538895473742E-7</v>
      </c>
      <c r="AX3199" s="13">
        <f t="shared" si="3735"/>
        <v>1.3652076423323225E-3</v>
      </c>
      <c r="AY3199" s="13">
        <f t="shared" si="3736"/>
        <v>1.0261719764355127E-3</v>
      </c>
      <c r="AZ3199" s="13">
        <f t="shared" si="3737"/>
        <v>3.8566621390375837E-4</v>
      </c>
      <c r="BA3199" s="13">
        <f t="shared" si="3738"/>
        <v>9.662995544763293E-5</v>
      </c>
      <c r="BB3199" s="13">
        <f t="shared" si="3739"/>
        <v>1.8158218077941923E-5</v>
      </c>
      <c r="BC3199" s="13">
        <f t="shared" si="3740"/>
        <v>2.7297612400931636E-6</v>
      </c>
      <c r="BD3199" s="13">
        <f t="shared" si="3741"/>
        <v>2.8106319901598435E-5</v>
      </c>
      <c r="BE3199" s="13">
        <f t="shared" si="3742"/>
        <v>4.0354429529828386E-5</v>
      </c>
      <c r="BF3199" s="13">
        <f t="shared" si="3743"/>
        <v>2.8969996576913515E-5</v>
      </c>
      <c r="BG3199" s="13">
        <f t="shared" si="3744"/>
        <v>1.3864825769143595E-5</v>
      </c>
      <c r="BH3199" s="13">
        <f t="shared" si="3745"/>
        <v>4.9767021830242727E-6</v>
      </c>
      <c r="BI3199" s="13">
        <f t="shared" si="3746"/>
        <v>1.4290876802008823E-6</v>
      </c>
      <c r="BJ3199" s="14">
        <f t="shared" si="3747"/>
        <v>0.53307249575973692</v>
      </c>
      <c r="BK3199" s="14">
        <f t="shared" si="3748"/>
        <v>0.27118690846431792</v>
      </c>
      <c r="BL3199" s="14">
        <f t="shared" si="3749"/>
        <v>0.18809045896502286</v>
      </c>
      <c r="BM3199" s="14">
        <f t="shared" si="3750"/>
        <v>0.37318175169087647</v>
      </c>
      <c r="BN3199" s="14">
        <f t="shared" si="3751"/>
        <v>0.62608411745262993</v>
      </c>
    </row>
    <row r="3200" spans="1:66" x14ac:dyDescent="0.25">
      <c r="A3200" t="s">
        <v>72</v>
      </c>
      <c r="B3200" t="s">
        <v>68</v>
      </c>
      <c r="C3200" t="s">
        <v>77</v>
      </c>
      <c r="D3200" s="7" t="s">
        <v>573</v>
      </c>
      <c r="E3200" s="10">
        <f>VLOOKUP(A3200,home!$A$2:$E$405,3,FALSE)</f>
        <v>1.36666666666667</v>
      </c>
      <c r="F3200" s="10">
        <f>VLOOKUP(B3200,home!$B$2:$E$405,3,FALSE)</f>
        <v>1.68</v>
      </c>
      <c r="G3200" s="10">
        <f>VLOOKUP(C3200,away!$B$2:$E$405,4,FALSE)</f>
        <v>0.37</v>
      </c>
      <c r="H3200" s="10">
        <f>VLOOKUP(A3200,away!$A$2:$E$405,3,FALSE)</f>
        <v>1.0874999999999999</v>
      </c>
      <c r="I3200" s="10">
        <f>VLOOKUP(C3200,away!$B$2:$E$405,3,FALSE)</f>
        <v>0.95</v>
      </c>
      <c r="J3200" s="10">
        <f>VLOOKUP(B3200,home!$B$2:$E$405,4,FALSE)</f>
        <v>1.68</v>
      </c>
      <c r="K3200" s="12">
        <f t="shared" si="3696"/>
        <v>0.84952000000000205</v>
      </c>
      <c r="L3200" s="12">
        <f t="shared" si="3697"/>
        <v>1.7356499999999997</v>
      </c>
      <c r="M3200" s="13">
        <f t="shared" si="3698"/>
        <v>7.5383263357007055E-2</v>
      </c>
      <c r="N3200" s="13">
        <f t="shared" si="3699"/>
        <v>6.4039589887044779E-2</v>
      </c>
      <c r="O3200" s="13">
        <f t="shared" si="3700"/>
        <v>0.13083896104558929</v>
      </c>
      <c r="P3200" s="13">
        <f t="shared" si="3701"/>
        <v>0.11115031418744925</v>
      </c>
      <c r="Q3200" s="13">
        <f t="shared" si="3702"/>
        <v>2.7201456200421206E-2</v>
      </c>
      <c r="R3200" s="13">
        <f t="shared" si="3703"/>
        <v>0.11354532136938852</v>
      </c>
      <c r="S3200" s="13">
        <f t="shared" si="3704"/>
        <v>4.0971933933994099E-2</v>
      </c>
      <c r="T3200" s="13">
        <f t="shared" si="3705"/>
        <v>4.7212207454261058E-2</v>
      </c>
      <c r="U3200" s="13">
        <f t="shared" si="3706"/>
        <v>9.645902140972315E-2</v>
      </c>
      <c r="V3200" s="13">
        <f t="shared" si="3707"/>
        <v>6.7124291503147613E-3</v>
      </c>
      <c r="W3200" s="13">
        <f t="shared" si="3708"/>
        <v>7.702727023793962E-3</v>
      </c>
      <c r="X3200" s="13">
        <f t="shared" si="3709"/>
        <v>1.3369238158847987E-2</v>
      </c>
      <c r="Y3200" s="13">
        <f t="shared" si="3710"/>
        <v>1.1602159105202256E-2</v>
      </c>
      <c r="Z3200" s="13">
        <f t="shared" si="3711"/>
        <v>6.5691645678259691E-2</v>
      </c>
      <c r="AA3200" s="13">
        <f t="shared" si="3712"/>
        <v>5.5806366836595296E-2</v>
      </c>
      <c r="AB3200" s="13">
        <f t="shared" si="3713"/>
        <v>2.3704312377512277E-2</v>
      </c>
      <c r="AC3200" s="13">
        <f t="shared" si="3714"/>
        <v>6.1857945632862448E-4</v>
      </c>
      <c r="AD3200" s="13">
        <f t="shared" si="3715"/>
        <v>1.6359051653133652E-3</v>
      </c>
      <c r="AE3200" s="13">
        <f t="shared" si="3716"/>
        <v>2.8393588001761417E-3</v>
      </c>
      <c r="AF3200" s="13">
        <f t="shared" si="3717"/>
        <v>2.4640665507628602E-3</v>
      </c>
      <c r="AG3200" s="13">
        <f t="shared" si="3718"/>
        <v>1.425585702943852E-3</v>
      </c>
      <c r="AH3200" s="13">
        <f t="shared" si="3719"/>
        <v>2.8504426205367875E-2</v>
      </c>
      <c r="AI3200" s="13">
        <f t="shared" si="3720"/>
        <v>2.4215080149984171E-2</v>
      </c>
      <c r="AJ3200" s="13">
        <f t="shared" si="3721"/>
        <v>1.02855974445073E-2</v>
      </c>
      <c r="AK3200" s="13">
        <f t="shared" si="3722"/>
        <v>2.9126069136859553E-3</v>
      </c>
      <c r="AL3200" s="13">
        <f t="shared" si="3723"/>
        <v>3.6483058896089662E-5</v>
      </c>
      <c r="AM3200" s="13">
        <f t="shared" si="3724"/>
        <v>2.7794683120740271E-4</v>
      </c>
      <c r="AN3200" s="13">
        <f t="shared" si="3725"/>
        <v>4.8241841758512845E-4</v>
      </c>
      <c r="AO3200" s="13">
        <f t="shared" si="3726"/>
        <v>4.186547632408141E-4</v>
      </c>
      <c r="AP3200" s="13">
        <f t="shared" si="3727"/>
        <v>2.4221271327297289E-4</v>
      </c>
      <c r="AQ3200" s="13">
        <f t="shared" si="3728"/>
        <v>1.0509912394805889E-4</v>
      </c>
      <c r="AR3200" s="13">
        <f t="shared" si="3729"/>
        <v>9.8947414686693432E-3</v>
      </c>
      <c r="AS3200" s="13">
        <f t="shared" si="3730"/>
        <v>8.4057807724640006E-3</v>
      </c>
      <c r="AT3200" s="13">
        <f t="shared" si="3731"/>
        <v>3.5704394409118169E-3</v>
      </c>
      <c r="AU3200" s="13">
        <f t="shared" si="3732"/>
        <v>1.0110532379478049E-3</v>
      </c>
      <c r="AV3200" s="13">
        <f t="shared" si="3733"/>
        <v>2.147274866753553E-4</v>
      </c>
      <c r="AW3200" s="13">
        <f t="shared" si="3734"/>
        <v>1.4942542645245937E-6</v>
      </c>
      <c r="AX3200" s="13">
        <f t="shared" si="3735"/>
        <v>3.9353565341218881E-5</v>
      </c>
      <c r="AY3200" s="13">
        <f t="shared" si="3736"/>
        <v>6.8304015684486535E-5</v>
      </c>
      <c r="AZ3200" s="13">
        <f t="shared" si="3737"/>
        <v>5.927593241138953E-5</v>
      </c>
      <c r="BA3200" s="13">
        <f t="shared" si="3738"/>
        <v>3.4294090696609396E-5</v>
      </c>
      <c r="BB3200" s="13">
        <f t="shared" si="3739"/>
        <v>1.4880634629392532E-5</v>
      </c>
      <c r="BC3200" s="13">
        <f t="shared" si="3740"/>
        <v>5.1655146989010259E-6</v>
      </c>
      <c r="BD3200" s="13">
        <f t="shared" si="3741"/>
        <v>2.8623013383493232E-3</v>
      </c>
      <c r="BE3200" s="13">
        <f t="shared" si="3742"/>
        <v>2.4315822329545223E-3</v>
      </c>
      <c r="BF3200" s="13">
        <f t="shared" si="3743"/>
        <v>1.0328388692697654E-3</v>
      </c>
      <c r="BG3200" s="13">
        <f t="shared" si="3744"/>
        <v>2.9247242540735117E-4</v>
      </c>
      <c r="BH3200" s="13">
        <f t="shared" si="3745"/>
        <v>6.2115293708013366E-5</v>
      </c>
      <c r="BI3200" s="13">
        <f t="shared" si="3746"/>
        <v>1.0553636862166333E-5</v>
      </c>
      <c r="BJ3200" s="14">
        <f t="shared" si="3747"/>
        <v>0.18123989965148385</v>
      </c>
      <c r="BK3200" s="14">
        <f t="shared" si="3748"/>
        <v>0.23494130715967435</v>
      </c>
      <c r="BL3200" s="14">
        <f t="shared" si="3749"/>
        <v>0.51606029995557334</v>
      </c>
      <c r="BM3200" s="14">
        <f t="shared" si="3750"/>
        <v>0.47570743663667137</v>
      </c>
      <c r="BN3200" s="14">
        <f t="shared" si="3751"/>
        <v>0.52215890604690007</v>
      </c>
    </row>
    <row r="3201" spans="1:66" x14ac:dyDescent="0.25">
      <c r="A3201" t="s">
        <v>143</v>
      </c>
      <c r="B3201" t="s">
        <v>148</v>
      </c>
      <c r="C3201" t="s">
        <v>160</v>
      </c>
      <c r="D3201" s="7" t="s">
        <v>573</v>
      </c>
      <c r="E3201" s="10">
        <f>VLOOKUP(A3201,home!$A$2:$E$405,3,FALSE)</f>
        <v>1.175</v>
      </c>
      <c r="F3201" s="10">
        <f>VLOOKUP(B3201,home!$B$2:$E$405,3,FALSE)</f>
        <v>1.06</v>
      </c>
      <c r="G3201" s="10">
        <f>VLOOKUP(C3201,away!$B$2:$E$405,4,FALSE)</f>
        <v>0.74</v>
      </c>
      <c r="H3201" s="10">
        <f>VLOOKUP(A3201,away!$A$2:$E$405,3,FALSE)</f>
        <v>0.99375000000000002</v>
      </c>
      <c r="I3201" s="10">
        <f>VLOOKUP(C3201,away!$B$2:$E$405,3,FALSE)</f>
        <v>0.64</v>
      </c>
      <c r="J3201" s="10">
        <f>VLOOKUP(B3201,home!$B$2:$E$405,4,FALSE)</f>
        <v>1.06</v>
      </c>
      <c r="K3201" s="12">
        <f t="shared" si="3696"/>
        <v>0.92166999999999999</v>
      </c>
      <c r="L3201" s="12">
        <f t="shared" si="3697"/>
        <v>0.67416000000000009</v>
      </c>
      <c r="M3201" s="13">
        <f t="shared" si="3698"/>
        <v>0.20274018429639687</v>
      </c>
      <c r="N3201" s="13">
        <f t="shared" si="3699"/>
        <v>0.18685954566046006</v>
      </c>
      <c r="O3201" s="13">
        <f t="shared" si="3700"/>
        <v>0.13667932264525892</v>
      </c>
      <c r="P3201" s="13">
        <f t="shared" si="3701"/>
        <v>0.12597323130245577</v>
      </c>
      <c r="Q3201" s="13">
        <f t="shared" si="3702"/>
        <v>8.6111418724438116E-2</v>
      </c>
      <c r="R3201" s="13">
        <f t="shared" si="3703"/>
        <v>4.6071866077263879E-2</v>
      </c>
      <c r="S3201" s="13">
        <f t="shared" si="3704"/>
        <v>1.9568462783852832E-2</v>
      </c>
      <c r="T3201" s="13">
        <f t="shared" si="3705"/>
        <v>5.8052874047267201E-2</v>
      </c>
      <c r="U3201" s="13">
        <f t="shared" si="3706"/>
        <v>4.2463056807431794E-2</v>
      </c>
      <c r="V3201" s="13">
        <f t="shared" si="3707"/>
        <v>1.3509915533074174E-3</v>
      </c>
      <c r="W3201" s="13">
        <f t="shared" si="3708"/>
        <v>2.6455437098584295E-2</v>
      </c>
      <c r="X3201" s="13">
        <f t="shared" si="3709"/>
        <v>1.783519747438159E-2</v>
      </c>
      <c r="Y3201" s="13">
        <f t="shared" si="3710"/>
        <v>6.0118883646645468E-3</v>
      </c>
      <c r="Z3201" s="13">
        <f t="shared" si="3711"/>
        <v>1.0353269744882742E-2</v>
      </c>
      <c r="AA3201" s="13">
        <f t="shared" si="3712"/>
        <v>9.5422981257660758E-3</v>
      </c>
      <c r="AB3201" s="13">
        <f t="shared" si="3713"/>
        <v>4.3974249567874093E-3</v>
      </c>
      <c r="AC3201" s="13">
        <f t="shared" si="3714"/>
        <v>5.2465169899314039E-5</v>
      </c>
      <c r="AD3201" s="13">
        <f t="shared" si="3715"/>
        <v>6.0957956776630448E-3</v>
      </c>
      <c r="AE3201" s="13">
        <f t="shared" si="3716"/>
        <v>4.109541614053319E-3</v>
      </c>
      <c r="AF3201" s="13">
        <f t="shared" si="3717"/>
        <v>1.3852442872650927E-3</v>
      </c>
      <c r="AG3201" s="13">
        <f t="shared" si="3718"/>
        <v>3.1129209623421175E-4</v>
      </c>
      <c r="AH3201" s="13">
        <f t="shared" si="3719"/>
        <v>1.7449400828025371E-3</v>
      </c>
      <c r="AI3201" s="13">
        <f t="shared" si="3720"/>
        <v>1.6082589261166142E-3</v>
      </c>
      <c r="AJ3201" s="13">
        <f t="shared" si="3721"/>
        <v>7.411420022169499E-4</v>
      </c>
      <c r="AK3201" s="13">
        <f t="shared" si="3722"/>
        <v>2.2769611639443209E-4</v>
      </c>
      <c r="AL3201" s="13">
        <f t="shared" si="3723"/>
        <v>1.3039757275521813E-6</v>
      </c>
      <c r="AM3201" s="13">
        <f t="shared" si="3724"/>
        <v>1.1236624004463402E-3</v>
      </c>
      <c r="AN3201" s="13">
        <f t="shared" si="3725"/>
        <v>7.5752824388490483E-4</v>
      </c>
      <c r="AO3201" s="13">
        <f t="shared" si="3726"/>
        <v>2.5534762044872371E-4</v>
      </c>
      <c r="AP3201" s="13">
        <f t="shared" si="3727"/>
        <v>5.7381717267237214E-5</v>
      </c>
      <c r="AQ3201" s="13">
        <f t="shared" si="3728"/>
        <v>9.6711146282201588E-6</v>
      </c>
      <c r="AR3201" s="13">
        <f t="shared" si="3729"/>
        <v>2.3527376124443184E-4</v>
      </c>
      <c r="AS3201" s="13">
        <f t="shared" si="3730"/>
        <v>2.1684476752615545E-4</v>
      </c>
      <c r="AT3201" s="13">
        <f t="shared" si="3731"/>
        <v>9.9929658442915844E-5</v>
      </c>
      <c r="AU3201" s="13">
        <f t="shared" si="3732"/>
        <v>3.0700722765694084E-5</v>
      </c>
      <c r="AV3201" s="13">
        <f t="shared" si="3733"/>
        <v>7.0739837878643151E-6</v>
      </c>
      <c r="AW3201" s="13">
        <f t="shared" si="3734"/>
        <v>2.2506369216371785E-8</v>
      </c>
      <c r="AX3201" s="13">
        <f t="shared" si="3735"/>
        <v>1.7260765410322967E-4</v>
      </c>
      <c r="AY3201" s="13">
        <f t="shared" si="3736"/>
        <v>1.1636517609023333E-4</v>
      </c>
      <c r="AZ3201" s="13">
        <f t="shared" si="3737"/>
        <v>3.9224373556495852E-5</v>
      </c>
      <c r="BA3201" s="13">
        <f t="shared" si="3738"/>
        <v>8.8145012256157512E-6</v>
      </c>
      <c r="BB3201" s="13">
        <f t="shared" si="3739"/>
        <v>1.4855960365652785E-6</v>
      </c>
      <c r="BC3201" s="13">
        <f t="shared" si="3740"/>
        <v>2.0030588480216974E-7</v>
      </c>
      <c r="BD3201" s="13">
        <f t="shared" si="3741"/>
        <v>2.6435359813424352E-5</v>
      </c>
      <c r="BE3201" s="13">
        <f t="shared" si="3742"/>
        <v>2.4364678079238821E-5</v>
      </c>
      <c r="BF3201" s="13">
        <f t="shared" si="3743"/>
        <v>1.1228096422646021E-5</v>
      </c>
      <c r="BG3201" s="13">
        <f t="shared" si="3744"/>
        <v>3.4495332099533867E-6</v>
      </c>
      <c r="BH3201" s="13">
        <f t="shared" si="3745"/>
        <v>7.9483281840443413E-7</v>
      </c>
      <c r="BI3201" s="13">
        <f t="shared" si="3746"/>
        <v>1.4651471274776304E-7</v>
      </c>
      <c r="BJ3201" s="14">
        <f t="shared" si="3747"/>
        <v>0.39577052374858396</v>
      </c>
      <c r="BK3201" s="14">
        <f t="shared" si="3748"/>
        <v>0.34980300425773003</v>
      </c>
      <c r="BL3201" s="14">
        <f t="shared" si="3749"/>
        <v>0.24413224764886204</v>
      </c>
      <c r="BM3201" s="14">
        <f t="shared" si="3750"/>
        <v>0.21550713402406402</v>
      </c>
      <c r="BN3201" s="14">
        <f t="shared" si="3751"/>
        <v>0.78443556870627362</v>
      </c>
    </row>
    <row r="3202" spans="1:66" x14ac:dyDescent="0.25">
      <c r="A3202" t="s">
        <v>143</v>
      </c>
      <c r="B3202" t="s">
        <v>150</v>
      </c>
      <c r="C3202" t="s">
        <v>155</v>
      </c>
      <c r="D3202" s="7" t="s">
        <v>573</v>
      </c>
      <c r="E3202" s="10">
        <f>VLOOKUP(A3202,home!$A$2:$E$405,3,FALSE)</f>
        <v>1.175</v>
      </c>
      <c r="F3202" s="10">
        <f>VLOOKUP(B3202,home!$B$2:$E$405,3,FALSE)</f>
        <v>0.74</v>
      </c>
      <c r="G3202" s="10">
        <f>VLOOKUP(C3202,away!$B$2:$E$405,4,FALSE)</f>
        <v>1.22</v>
      </c>
      <c r="H3202" s="10">
        <f>VLOOKUP(A3202,away!$A$2:$E$405,3,FALSE)</f>
        <v>0.99375000000000002</v>
      </c>
      <c r="I3202" s="10">
        <f>VLOOKUP(C3202,away!$B$2:$E$405,3,FALSE)</f>
        <v>0.97</v>
      </c>
      <c r="J3202" s="10">
        <f>VLOOKUP(B3202,home!$B$2:$E$405,4,FALSE)</f>
        <v>0.74</v>
      </c>
      <c r="K3202" s="12">
        <f t="shared" si="3696"/>
        <v>1.0607900000000001</v>
      </c>
      <c r="L3202" s="12">
        <f t="shared" si="3697"/>
        <v>0.71331374999999997</v>
      </c>
      <c r="M3202" s="13">
        <f t="shared" si="3698"/>
        <v>0.16963541713140654</v>
      </c>
      <c r="N3202" s="13">
        <f t="shared" si="3699"/>
        <v>0.17994755413882477</v>
      </c>
      <c r="O3202" s="13">
        <f t="shared" si="3700"/>
        <v>0.12100327552681782</v>
      </c>
      <c r="P3202" s="13">
        <f t="shared" si="3701"/>
        <v>0.12835906464609309</v>
      </c>
      <c r="Q3202" s="13">
        <f t="shared" si="3702"/>
        <v>9.5443282977461963E-2</v>
      </c>
      <c r="R3202" s="13">
        <f t="shared" si="3703"/>
        <v>4.3156650114158819E-2</v>
      </c>
      <c r="S3202" s="13">
        <f t="shared" si="3704"/>
        <v>2.4281558879972694E-2</v>
      </c>
      <c r="T3202" s="13">
        <f t="shared" si="3705"/>
        <v>6.8081006092964538E-2</v>
      </c>
      <c r="U3202" s="13">
        <f t="shared" si="3706"/>
        <v>4.5780142874598535E-2</v>
      </c>
      <c r="V3202" s="13">
        <f t="shared" si="3707"/>
        <v>2.0414750113231651E-3</v>
      </c>
      <c r="W3202" s="13">
        <f t="shared" si="3708"/>
        <v>3.3748426716553967E-2</v>
      </c>
      <c r="X3202" s="13">
        <f t="shared" si="3709"/>
        <v>2.4073216817785292E-2</v>
      </c>
      <c r="Y3202" s="13">
        <f t="shared" si="3710"/>
        <v>8.5858782814287465E-3</v>
      </c>
      <c r="Z3202" s="13">
        <f t="shared" si="3711"/>
        <v>1.0261410643456186E-2</v>
      </c>
      <c r="AA3202" s="13">
        <f t="shared" si="3712"/>
        <v>1.0885201796471889E-2</v>
      </c>
      <c r="AB3202" s="13">
        <f t="shared" si="3713"/>
        <v>5.7734566068397076E-3</v>
      </c>
      <c r="AC3202" s="13">
        <f t="shared" si="3714"/>
        <v>9.6545958452777476E-5</v>
      </c>
      <c r="AD3202" s="13">
        <f t="shared" si="3715"/>
        <v>8.949998394163319E-3</v>
      </c>
      <c r="AE3202" s="13">
        <f t="shared" si="3716"/>
        <v>6.3841569170346142E-3</v>
      </c>
      <c r="AF3202" s="13">
        <f t="shared" si="3717"/>
        <v>2.2769534555391996E-3</v>
      </c>
      <c r="AG3202" s="13">
        <f t="shared" si="3718"/>
        <v>5.41394069315375E-4</v>
      </c>
      <c r="AH3202" s="13">
        <f t="shared" si="3719"/>
        <v>1.8299013265934106E-3</v>
      </c>
      <c r="AI3202" s="13">
        <f t="shared" si="3720"/>
        <v>1.9411410282370242E-3</v>
      </c>
      <c r="AJ3202" s="13">
        <f t="shared" si="3721"/>
        <v>1.0295714956717766E-3</v>
      </c>
      <c r="AK3202" s="13">
        <f t="shared" si="3722"/>
        <v>3.6405304896455467E-4</v>
      </c>
      <c r="AL3202" s="13">
        <f t="shared" si="3723"/>
        <v>2.9221607449485186E-6</v>
      </c>
      <c r="AM3202" s="13">
        <f t="shared" si="3724"/>
        <v>1.8988137593089023E-3</v>
      </c>
      <c r="AN3202" s="13">
        <f t="shared" si="3725"/>
        <v>1.3544499632042301E-3</v>
      </c>
      <c r="AO3202" s="13">
        <f t="shared" si="3726"/>
        <v>4.8307389122028571E-4</v>
      </c>
      <c r="AP3202" s="13">
        <f t="shared" si="3727"/>
        <v>1.1486108295781137E-4</v>
      </c>
      <c r="AQ3202" s="13">
        <f t="shared" si="3728"/>
        <v>2.0482997453424372E-5</v>
      </c>
      <c r="AR3202" s="13">
        <f t="shared" si="3729"/>
        <v>2.6105875548046415E-4</v>
      </c>
      <c r="AS3202" s="13">
        <f t="shared" si="3730"/>
        <v>2.7692851722612159E-4</v>
      </c>
      <c r="AT3202" s="13">
        <f t="shared" si="3731"/>
        <v>1.4688150089414877E-4</v>
      </c>
      <c r="AU3202" s="13">
        <f t="shared" si="3732"/>
        <v>5.1936809111168038E-5</v>
      </c>
      <c r="AV3202" s="13">
        <f t="shared" si="3733"/>
        <v>1.3773511934258984E-5</v>
      </c>
      <c r="AW3202" s="13">
        <f t="shared" si="3734"/>
        <v>6.1420254866772678E-8</v>
      </c>
      <c r="AX3202" s="13">
        <f t="shared" si="3735"/>
        <v>3.3570710795621496E-4</v>
      </c>
      <c r="AY3202" s="13">
        <f t="shared" si="3736"/>
        <v>2.3946449607790249E-4</v>
      </c>
      <c r="AZ3202" s="13">
        <f t="shared" si="3737"/>
        <v>8.5406658844594456E-5</v>
      </c>
      <c r="BA3202" s="13">
        <f t="shared" si="3738"/>
        <v>2.0307248031802783E-5</v>
      </c>
      <c r="BB3202" s="13">
        <f t="shared" si="3739"/>
        <v>3.621359811436339E-6</v>
      </c>
      <c r="BC3202" s="13">
        <f t="shared" si="3740"/>
        <v>5.1663314943898968E-7</v>
      </c>
      <c r="BD3202" s="13">
        <f t="shared" si="3741"/>
        <v>3.1036133307017151E-5</v>
      </c>
      <c r="BE3202" s="13">
        <f t="shared" si="3742"/>
        <v>3.2922819850750725E-5</v>
      </c>
      <c r="BF3202" s="13">
        <f t="shared" si="3743"/>
        <v>1.7462099034738929E-5</v>
      </c>
      <c r="BG3202" s="13">
        <f t="shared" si="3744"/>
        <v>6.1745400116869051E-6</v>
      </c>
      <c r="BH3202" s="13">
        <f t="shared" si="3745"/>
        <v>1.6374725747493377E-6</v>
      </c>
      <c r="BI3202" s="13">
        <f t="shared" si="3746"/>
        <v>3.4740290651367011E-7</v>
      </c>
      <c r="BJ3202" s="14">
        <f t="shared" si="3747"/>
        <v>0.43258857305908782</v>
      </c>
      <c r="BK3202" s="14">
        <f t="shared" si="3748"/>
        <v>0.32465644828407114</v>
      </c>
      <c r="BL3202" s="14">
        <f t="shared" si="3749"/>
        <v>0.23260355338068525</v>
      </c>
      <c r="BM3202" s="14">
        <f t="shared" si="3750"/>
        <v>0.26232533775671407</v>
      </c>
      <c r="BN3202" s="14">
        <f t="shared" si="3751"/>
        <v>0.737545244534763</v>
      </c>
    </row>
    <row r="3203" spans="1:66" x14ac:dyDescent="0.25">
      <c r="A3203" t="s">
        <v>143</v>
      </c>
      <c r="B3203" t="s">
        <v>145</v>
      </c>
      <c r="C3203" t="s">
        <v>151</v>
      </c>
      <c r="D3203" s="7" t="s">
        <v>573</v>
      </c>
      <c r="E3203" s="10">
        <f>VLOOKUP(A3203,home!$A$2:$E$405,3,FALSE)</f>
        <v>1.175</v>
      </c>
      <c r="F3203" s="10">
        <f>VLOOKUP(B3203,home!$B$2:$E$405,3,FALSE)</f>
        <v>1.28</v>
      </c>
      <c r="G3203" s="10">
        <f>VLOOKUP(C3203,away!$B$2:$E$405,4,FALSE)</f>
        <v>0.49</v>
      </c>
      <c r="H3203" s="10">
        <f>VLOOKUP(A3203,away!$A$2:$E$405,3,FALSE)</f>
        <v>0.99375000000000002</v>
      </c>
      <c r="I3203" s="10">
        <f>VLOOKUP(C3203,away!$B$2:$E$405,3,FALSE)</f>
        <v>0.73</v>
      </c>
      <c r="J3203" s="10">
        <f>VLOOKUP(B3203,home!$B$2:$E$405,4,FALSE)</f>
        <v>1.28</v>
      </c>
      <c r="K3203" s="12">
        <f t="shared" si="3696"/>
        <v>0.73695999999999995</v>
      </c>
      <c r="L3203" s="12">
        <f t="shared" si="3697"/>
        <v>0.92855999999999994</v>
      </c>
      <c r="M3203" s="13">
        <f t="shared" si="3698"/>
        <v>0.18909230441397534</v>
      </c>
      <c r="N3203" s="13">
        <f t="shared" si="3699"/>
        <v>0.13935346466092324</v>
      </c>
      <c r="O3203" s="13">
        <f t="shared" si="3700"/>
        <v>0.17558355018664093</v>
      </c>
      <c r="P3203" s="13">
        <f t="shared" si="3701"/>
        <v>0.12939805314554687</v>
      </c>
      <c r="Q3203" s="13">
        <f t="shared" si="3702"/>
        <v>5.1348964658256994E-2</v>
      </c>
      <c r="R3203" s="13">
        <f t="shared" si="3703"/>
        <v>8.1519930680653635E-2</v>
      </c>
      <c r="S3203" s="13">
        <f t="shared" si="3704"/>
        <v>2.213714647159945E-2</v>
      </c>
      <c r="T3203" s="13">
        <f t="shared" si="3705"/>
        <v>4.7680594623071101E-2</v>
      </c>
      <c r="U3203" s="13">
        <f t="shared" si="3706"/>
        <v>6.00769281144145E-2</v>
      </c>
      <c r="V3203" s="13">
        <f t="shared" si="3707"/>
        <v>1.6831895139491659E-3</v>
      </c>
      <c r="W3203" s="13">
        <f t="shared" si="3708"/>
        <v>1.2614044331516357E-2</v>
      </c>
      <c r="X3203" s="13">
        <f t="shared" si="3709"/>
        <v>1.1712897004472827E-2</v>
      </c>
      <c r="Y3203" s="13">
        <f t="shared" si="3710"/>
        <v>5.4380638212366437E-3</v>
      </c>
      <c r="Z3203" s="13">
        <f t="shared" si="3711"/>
        <v>2.5232048944275914E-2</v>
      </c>
      <c r="AA3203" s="13">
        <f t="shared" si="3712"/>
        <v>1.8595010789973575E-2</v>
      </c>
      <c r="AB3203" s="13">
        <f t="shared" si="3713"/>
        <v>6.8518895758894619E-3</v>
      </c>
      <c r="AC3203" s="13">
        <f t="shared" si="3714"/>
        <v>7.1989129480645652E-5</v>
      </c>
      <c r="AD3203" s="13">
        <f t="shared" si="3715"/>
        <v>2.3240115276385734E-3</v>
      </c>
      <c r="AE3203" s="13">
        <f t="shared" si="3716"/>
        <v>2.1579841441040732E-3</v>
      </c>
      <c r="AF3203" s="13">
        <f t="shared" si="3717"/>
        <v>1.0019088784246392E-3</v>
      </c>
      <c r="AG3203" s="13">
        <f t="shared" si="3718"/>
        <v>3.1011083604999431E-4</v>
      </c>
      <c r="AH3203" s="13">
        <f t="shared" si="3719"/>
        <v>5.8573678419242088E-3</v>
      </c>
      <c r="AI3203" s="13">
        <f t="shared" si="3720"/>
        <v>4.3166458047844639E-3</v>
      </c>
      <c r="AJ3203" s="13">
        <f t="shared" si="3721"/>
        <v>1.590597646146979E-3</v>
      </c>
      <c r="AK3203" s="13">
        <f t="shared" si="3722"/>
        <v>3.907356137681592E-4</v>
      </c>
      <c r="AL3203" s="13">
        <f t="shared" si="3723"/>
        <v>1.9705197905980531E-6</v>
      </c>
      <c r="AM3203" s="13">
        <f t="shared" si="3724"/>
        <v>3.4254070708170472E-4</v>
      </c>
      <c r="AN3203" s="13">
        <f t="shared" si="3725"/>
        <v>3.1806959896778767E-4</v>
      </c>
      <c r="AO3203" s="13">
        <f t="shared" si="3726"/>
        <v>1.4767335340876446E-4</v>
      </c>
      <c r="AP3203" s="13">
        <f t="shared" si="3727"/>
        <v>4.5707856347080772E-5</v>
      </c>
      <c r="AQ3203" s="13">
        <f t="shared" si="3728"/>
        <v>1.0610621772411325E-5</v>
      </c>
      <c r="AR3203" s="13">
        <f t="shared" si="3729"/>
        <v>1.087783496659429E-3</v>
      </c>
      <c r="AS3203" s="13">
        <f t="shared" si="3730"/>
        <v>8.0165292569813276E-4</v>
      </c>
      <c r="AT3203" s="13">
        <f t="shared" si="3731"/>
        <v>2.953930700612479E-4</v>
      </c>
      <c r="AU3203" s="13">
        <f t="shared" si="3732"/>
        <v>7.2564292304112411E-5</v>
      </c>
      <c r="AV3203" s="13">
        <f t="shared" si="3733"/>
        <v>1.3369245214109668E-5</v>
      </c>
      <c r="AW3203" s="13">
        <f t="shared" si="3734"/>
        <v>3.7456930738782606E-8</v>
      </c>
      <c r="AX3203" s="13">
        <f t="shared" si="3735"/>
        <v>4.207313324848883E-5</v>
      </c>
      <c r="AY3203" s="13">
        <f t="shared" si="3736"/>
        <v>3.906742860921678E-5</v>
      </c>
      <c r="AZ3203" s="13">
        <f t="shared" si="3737"/>
        <v>1.8138225754687166E-5</v>
      </c>
      <c r="BA3203" s="13">
        <f t="shared" si="3738"/>
        <v>5.6141436355907718E-6</v>
      </c>
      <c r="BB3203" s="13">
        <f t="shared" si="3739"/>
        <v>1.3032673035660412E-6</v>
      </c>
      <c r="BC3203" s="13">
        <f t="shared" si="3740"/>
        <v>2.4203237747985671E-7</v>
      </c>
      <c r="BD3203" s="13">
        <f t="shared" si="3741"/>
        <v>1.6834537394301314E-4</v>
      </c>
      <c r="BE3203" s="13">
        <f t="shared" si="3742"/>
        <v>1.2406380678104295E-4</v>
      </c>
      <c r="BF3203" s="13">
        <f t="shared" si="3743"/>
        <v>4.5715031522678699E-5</v>
      </c>
      <c r="BG3203" s="13">
        <f t="shared" si="3744"/>
        <v>1.123004987698443E-5</v>
      </c>
      <c r="BH3203" s="13">
        <f t="shared" si="3745"/>
        <v>2.0690243893356113E-6</v>
      </c>
      <c r="BI3203" s="13">
        <f t="shared" si="3746"/>
        <v>3.0495764279295452E-7</v>
      </c>
      <c r="BJ3203" s="14">
        <f t="shared" si="3747"/>
        <v>0.27491308485420124</v>
      </c>
      <c r="BK3203" s="14">
        <f t="shared" si="3748"/>
        <v>0.34242372062295129</v>
      </c>
      <c r="BL3203" s="14">
        <f t="shared" si="3749"/>
        <v>0.35740514752828878</v>
      </c>
      <c r="BM3203" s="14">
        <f t="shared" si="3750"/>
        <v>0.23363870423204175</v>
      </c>
      <c r="BN3203" s="14">
        <f t="shared" si="3751"/>
        <v>0.76629626774599702</v>
      </c>
    </row>
    <row r="3204" spans="1:66" x14ac:dyDescent="0.25">
      <c r="A3204" t="s">
        <v>143</v>
      </c>
      <c r="B3204" t="s">
        <v>156</v>
      </c>
      <c r="C3204" t="s">
        <v>329</v>
      </c>
      <c r="D3204" s="7" t="s">
        <v>573</v>
      </c>
      <c r="E3204" s="10">
        <f>VLOOKUP(A3204,home!$A$2:$E$405,3,FALSE)</f>
        <v>1.175</v>
      </c>
      <c r="F3204" s="10">
        <f>VLOOKUP(B3204,home!$B$2:$E$405,3,FALSE)</f>
        <v>1.22</v>
      </c>
      <c r="G3204" s="10">
        <f>VLOOKUP(C3204,away!$B$2:$E$405,4,FALSE)</f>
        <v>1.22</v>
      </c>
      <c r="H3204" s="10">
        <f>VLOOKUP(A3204,away!$A$2:$E$405,3,FALSE)</f>
        <v>0.99375000000000002</v>
      </c>
      <c r="I3204" s="10">
        <f>VLOOKUP(C3204,away!$B$2:$E$405,3,FALSE)</f>
        <v>0.61</v>
      </c>
      <c r="J3204" s="10">
        <f>VLOOKUP(B3204,home!$B$2:$E$405,4,FALSE)</f>
        <v>1.22</v>
      </c>
      <c r="K3204" s="12">
        <f t="shared" si="3696"/>
        <v>1.7488699999999999</v>
      </c>
      <c r="L3204" s="12">
        <f t="shared" si="3697"/>
        <v>0.73954874999999998</v>
      </c>
      <c r="M3204" s="13">
        <f t="shared" si="3698"/>
        <v>8.3041171666506777E-2</v>
      </c>
      <c r="N3204" s="13">
        <f t="shared" si="3699"/>
        <v>0.1452282138924037</v>
      </c>
      <c r="O3204" s="13">
        <f t="shared" si="3700"/>
        <v>6.1412994704500512E-2</v>
      </c>
      <c r="P3204" s="13">
        <f t="shared" si="3701"/>
        <v>0.1074033440488598</v>
      </c>
      <c r="Q3204" s="13">
        <f t="shared" si="3702"/>
        <v>0.12699263321500406</v>
      </c>
      <c r="R3204" s="13">
        <f t="shared" si="3703"/>
        <v>2.2708951733734981E-2</v>
      </c>
      <c r="S3204" s="13">
        <f t="shared" si="3704"/>
        <v>3.4728189888758469E-2</v>
      </c>
      <c r="T3204" s="13">
        <f t="shared" si="3705"/>
        <v>9.3917243153364735E-2</v>
      </c>
      <c r="U3204" s="13">
        <f t="shared" si="3706"/>
        <v>3.9715004418577088E-2</v>
      </c>
      <c r="V3204" s="13">
        <f t="shared" si="3707"/>
        <v>4.990728831604732E-3</v>
      </c>
      <c r="W3204" s="13">
        <f t="shared" si="3708"/>
        <v>7.4031202150241379E-2</v>
      </c>
      <c r="X3204" s="13">
        <f t="shared" si="3709"/>
        <v>5.4749683011208326E-2</v>
      </c>
      <c r="Y3204" s="13">
        <f t="shared" si="3710"/>
        <v>2.024502981691767E-2</v>
      </c>
      <c r="Z3204" s="13">
        <f t="shared" si="3711"/>
        <v>5.5981256228313479E-3</v>
      </c>
      <c r="AA3204" s="13">
        <f t="shared" si="3712"/>
        <v>9.7903939580010584E-3</v>
      </c>
      <c r="AB3204" s="13">
        <f t="shared" si="3713"/>
        <v>8.561063140664656E-3</v>
      </c>
      <c r="AC3204" s="13">
        <f t="shared" si="3714"/>
        <v>4.0343012613374649E-4</v>
      </c>
      <c r="AD3204" s="13">
        <f t="shared" si="3715"/>
        <v>3.2367737126123147E-2</v>
      </c>
      <c r="AE3204" s="13">
        <f t="shared" si="3716"/>
        <v>2.3937519531952969E-2</v>
      </c>
      <c r="AF3204" s="13">
        <f t="shared" si="3717"/>
        <v>8.8514813239781998E-3</v>
      </c>
      <c r="AG3204" s="13">
        <f t="shared" si="3718"/>
        <v>2.1820339829321414E-3</v>
      </c>
      <c r="AH3204" s="13">
        <f t="shared" si="3719"/>
        <v>1.0350217016769734E-3</v>
      </c>
      <c r="AI3204" s="13">
        <f t="shared" si="3720"/>
        <v>1.8101184034118082E-3</v>
      </c>
      <c r="AJ3204" s="13">
        <f t="shared" si="3721"/>
        <v>1.582830886087405E-3</v>
      </c>
      <c r="AK3204" s="13">
        <f t="shared" si="3722"/>
        <v>9.2272181725055981E-4</v>
      </c>
      <c r="AL3204" s="13">
        <f t="shared" si="3723"/>
        <v>2.0871451482322462E-5</v>
      </c>
      <c r="AM3204" s="13">
        <f t="shared" si="3724"/>
        <v>1.1321392885552593E-2</v>
      </c>
      <c r="AN3204" s="13">
        <f t="shared" si="3725"/>
        <v>8.3727219567693127E-3</v>
      </c>
      <c r="AO3204" s="13">
        <f t="shared" si="3726"/>
        <v>3.096018028613149E-3</v>
      </c>
      <c r="AP3204" s="13">
        <f t="shared" si="3727"/>
        <v>7.6321875434610638E-4</v>
      </c>
      <c r="AQ3204" s="13">
        <f t="shared" si="3728"/>
        <v>1.4110936893830498E-4</v>
      </c>
      <c r="AR3204" s="13">
        <f t="shared" si="3729"/>
        <v>1.5308980113961574E-4</v>
      </c>
      <c r="AS3204" s="13">
        <f t="shared" si="3730"/>
        <v>2.6773416051903979E-4</v>
      </c>
      <c r="AT3204" s="13">
        <f t="shared" si="3731"/>
        <v>2.3411612065346661E-4</v>
      </c>
      <c r="AU3204" s="13">
        <f t="shared" si="3732"/>
        <v>1.3647955330907603E-4</v>
      </c>
      <c r="AV3204" s="13">
        <f t="shared" si="3733"/>
        <v>5.967124909891093E-5</v>
      </c>
      <c r="AW3204" s="13">
        <f t="shared" si="3734"/>
        <v>7.4985015778193438E-7</v>
      </c>
      <c r="AX3204" s="13">
        <f t="shared" si="3735"/>
        <v>3.2999407292927298E-3</v>
      </c>
      <c r="AY3204" s="13">
        <f t="shared" si="3736"/>
        <v>2.4404670414225273E-3</v>
      </c>
      <c r="AZ3204" s="13">
        <f t="shared" si="3737"/>
        <v>9.024221749501138E-4</v>
      </c>
      <c r="BA3204" s="13">
        <f t="shared" si="3738"/>
        <v>2.2246173048554607E-4</v>
      </c>
      <c r="BB3204" s="13">
        <f t="shared" si="3739"/>
        <v>4.1130323675855609E-5</v>
      </c>
      <c r="BC3204" s="13">
        <f t="shared" si="3740"/>
        <v>6.0835758923148861E-6</v>
      </c>
      <c r="BD3204" s="13">
        <f t="shared" si="3741"/>
        <v>1.8869561845091893E-5</v>
      </c>
      <c r="BE3204" s="13">
        <f t="shared" si="3742"/>
        <v>3.3000410624025853E-5</v>
      </c>
      <c r="BF3204" s="13">
        <f t="shared" si="3743"/>
        <v>2.8856714064020054E-5</v>
      </c>
      <c r="BG3204" s="13">
        <f t="shared" si="3744"/>
        <v>1.682221384171425E-5</v>
      </c>
      <c r="BH3204" s="13">
        <f t="shared" si="3745"/>
        <v>7.3549662803396979E-6</v>
      </c>
      <c r="BI3204" s="13">
        <f t="shared" si="3746"/>
        <v>2.5725759757395359E-6</v>
      </c>
      <c r="BJ3204" s="14">
        <f t="shared" si="3747"/>
        <v>0.61310974377406491</v>
      </c>
      <c r="BK3204" s="14">
        <f t="shared" si="3748"/>
        <v>0.2330282030547684</v>
      </c>
      <c r="BL3204" s="14">
        <f t="shared" si="3749"/>
        <v>0.14849766809125611</v>
      </c>
      <c r="BM3204" s="14">
        <f t="shared" si="3750"/>
        <v>0.4510067140906463</v>
      </c>
      <c r="BN3204" s="14">
        <f t="shared" si="3751"/>
        <v>0.54678730926100982</v>
      </c>
    </row>
    <row r="3205" spans="1:66" x14ac:dyDescent="0.25">
      <c r="A3205" t="s">
        <v>143</v>
      </c>
      <c r="B3205" t="s">
        <v>161</v>
      </c>
      <c r="C3205" t="s">
        <v>451</v>
      </c>
      <c r="D3205" s="7" t="s">
        <v>573</v>
      </c>
      <c r="E3205" s="10">
        <f>VLOOKUP(A3205,home!$A$2:$E$405,3,FALSE)</f>
        <v>1.175</v>
      </c>
      <c r="F3205" s="10">
        <f>VLOOKUP(B3205,home!$B$2:$E$405,3,FALSE)</f>
        <v>1.0900000000000001</v>
      </c>
      <c r="G3205" s="10">
        <f>VLOOKUP(C3205,away!$B$2:$E$405,4,FALSE)</f>
        <v>1.38</v>
      </c>
      <c r="H3205" s="10">
        <f>VLOOKUP(A3205,away!$A$2:$E$405,3,FALSE)</f>
        <v>0.99375000000000002</v>
      </c>
      <c r="I3205" s="10">
        <f>VLOOKUP(C3205,away!$B$2:$E$405,3,FALSE)</f>
        <v>0.74</v>
      </c>
      <c r="J3205" s="10">
        <f>VLOOKUP(B3205,home!$B$2:$E$405,4,FALSE)</f>
        <v>1.0900000000000001</v>
      </c>
      <c r="K3205" s="12">
        <f t="shared" si="3696"/>
        <v>1.7674349999999999</v>
      </c>
      <c r="L3205" s="12">
        <f t="shared" si="3697"/>
        <v>0.8015587500000001</v>
      </c>
      <c r="M3205" s="13">
        <f t="shared" si="3698"/>
        <v>7.6612598077108893E-2</v>
      </c>
      <c r="N3205" s="13">
        <f t="shared" si="3699"/>
        <v>0.13540778728241493</v>
      </c>
      <c r="O3205" s="13">
        <f t="shared" si="3700"/>
        <v>6.1409498348939807E-2</v>
      </c>
      <c r="P3205" s="13">
        <f t="shared" si="3701"/>
        <v>0.1085372967143584</v>
      </c>
      <c r="Q3205" s="13">
        <f t="shared" si="3702"/>
        <v>0.11966223125774754</v>
      </c>
      <c r="R3205" s="13">
        <f t="shared" si="3703"/>
        <v>2.4611660367351632E-2</v>
      </c>
      <c r="S3205" s="13">
        <f t="shared" si="3704"/>
        <v>3.8441278176612761E-2</v>
      </c>
      <c r="T3205" s="13">
        <f t="shared" si="3705"/>
        <v>9.5916308509171044E-2</v>
      </c>
      <c r="U3205" s="13">
        <f t="shared" si="3706"/>
        <v>4.3499509941370119E-2</v>
      </c>
      <c r="V3205" s="13">
        <f t="shared" si="3707"/>
        <v>6.0510970783956017E-3</v>
      </c>
      <c r="W3205" s="13">
        <f t="shared" si="3708"/>
        <v>7.0498405234345668E-2</v>
      </c>
      <c r="X3205" s="13">
        <f t="shared" si="3709"/>
        <v>5.6508613576635572E-2</v>
      </c>
      <c r="Y3205" s="13">
        <f t="shared" si="3710"/>
        <v>2.2647486831360523E-2</v>
      </c>
      <c r="Z3205" s="13">
        <f t="shared" si="3711"/>
        <v>6.5758972398263062E-3</v>
      </c>
      <c r="AA3205" s="13">
        <f t="shared" si="3712"/>
        <v>1.1622470938072404E-2</v>
      </c>
      <c r="AB3205" s="13">
        <f t="shared" si="3713"/>
        <v>1.0270980961216003E-2</v>
      </c>
      <c r="AC3205" s="13">
        <f t="shared" si="3714"/>
        <v>5.3578795747158512E-4</v>
      </c>
      <c r="AD3205" s="13">
        <f t="shared" si="3715"/>
        <v>3.1150337213841427E-2</v>
      </c>
      <c r="AE3205" s="13">
        <f t="shared" si="3716"/>
        <v>2.4968825359205218E-2</v>
      </c>
      <c r="AF3205" s="13">
        <f t="shared" si="3717"/>
        <v>1.000699022194642E-2</v>
      </c>
      <c r="AG3205" s="13">
        <f t="shared" si="3718"/>
        <v>2.6737301911885321E-3</v>
      </c>
      <c r="AH3205" s="13">
        <f t="shared" si="3719"/>
        <v>1.317741992920906E-3</v>
      </c>
      <c r="AI3205" s="13">
        <f t="shared" si="3720"/>
        <v>2.3290233192581607E-3</v>
      </c>
      <c r="AJ3205" s="13">
        <f t="shared" si="3721"/>
        <v>2.0581986651365242E-3</v>
      </c>
      <c r="AK3205" s="13">
        <f t="shared" si="3722"/>
        <v>1.2125774525718576E-3</v>
      </c>
      <c r="AL3205" s="13">
        <f t="shared" si="3723"/>
        <v>3.0362096039371414E-5</v>
      </c>
      <c r="AM3205" s="13">
        <f t="shared" si="3724"/>
        <v>1.1011239250709169E-2</v>
      </c>
      <c r="AN3205" s="13">
        <f t="shared" si="3725"/>
        <v>8.8261551697493782E-3</v>
      </c>
      <c r="AO3205" s="13">
        <f t="shared" si="3726"/>
        <v>3.5373409525851752E-3</v>
      </c>
      <c r="AP3205" s="13">
        <f t="shared" si="3727"/>
        <v>9.4512886409266097E-4</v>
      </c>
      <c r="AQ3205" s="13">
        <f t="shared" si="3728"/>
        <v>1.8939407772275831E-4</v>
      </c>
      <c r="AR3205" s="13">
        <f t="shared" si="3729"/>
        <v>2.1124952493363817E-4</v>
      </c>
      <c r="AS3205" s="13">
        <f t="shared" si="3730"/>
        <v>3.7336980410108468E-4</v>
      </c>
      <c r="AT3205" s="13">
        <f t="shared" si="3731"/>
        <v>3.2995342985570042E-4</v>
      </c>
      <c r="AU3205" s="13">
        <f t="shared" si="3732"/>
        <v>1.9439041343233661E-4</v>
      </c>
      <c r="AV3205" s="13">
        <f t="shared" si="3733"/>
        <v>8.5893105091195443E-5</v>
      </c>
      <c r="AW3205" s="13">
        <f t="shared" si="3734"/>
        <v>1.1948353394605794E-6</v>
      </c>
      <c r="AX3205" s="13">
        <f t="shared" si="3735"/>
        <v>3.2436082741795227E-3</v>
      </c>
      <c r="AY3205" s="13">
        <f t="shared" si="3736"/>
        <v>2.5999425937409957E-3</v>
      </c>
      <c r="AZ3205" s="13">
        <f t="shared" si="3737"/>
        <v>1.0420033677553953E-3</v>
      </c>
      <c r="BA3205" s="13">
        <f t="shared" si="3738"/>
        <v>2.78408972317935E-4</v>
      </c>
      <c r="BB3205" s="13">
        <f t="shared" si="3739"/>
        <v>5.5790286959987144E-5</v>
      </c>
      <c r="BC3205" s="13">
        <f t="shared" si="3740"/>
        <v>8.9438385355577241E-6</v>
      </c>
      <c r="BD3205" s="13">
        <f t="shared" si="3741"/>
        <v>2.8221484190650125E-5</v>
      </c>
      <c r="BE3205" s="13">
        <f t="shared" si="3742"/>
        <v>4.9879638910501695E-5</v>
      </c>
      <c r="BF3205" s="13">
        <f t="shared" si="3743"/>
        <v>4.4079509798891296E-5</v>
      </c>
      <c r="BG3205" s="13">
        <f t="shared" si="3744"/>
        <v>2.5969222800467808E-5</v>
      </c>
      <c r="BH3205" s="13">
        <f t="shared" si="3745"/>
        <v>1.1474728325086204E-5</v>
      </c>
      <c r="BI3205" s="13">
        <f t="shared" si="3746"/>
        <v>4.0561672914497485E-6</v>
      </c>
      <c r="BJ3205" s="14">
        <f t="shared" si="3747"/>
        <v>0.60117867132620539</v>
      </c>
      <c r="BK3205" s="14">
        <f t="shared" si="3748"/>
        <v>0.23280836269372762</v>
      </c>
      <c r="BL3205" s="14">
        <f t="shared" si="3749"/>
        <v>0.15969019901556841</v>
      </c>
      <c r="BM3205" s="14">
        <f t="shared" si="3750"/>
        <v>0.47141331046900492</v>
      </c>
      <c r="BN3205" s="14">
        <f t="shared" si="3751"/>
        <v>0.52624107204792125</v>
      </c>
    </row>
    <row r="3206" spans="1:66" x14ac:dyDescent="0.25">
      <c r="A3206" t="s">
        <v>143</v>
      </c>
      <c r="B3206" t="s">
        <v>452</v>
      </c>
      <c r="C3206" t="s">
        <v>157</v>
      </c>
      <c r="D3206" s="7" t="s">
        <v>573</v>
      </c>
      <c r="E3206" s="10">
        <f>VLOOKUP(A3206,home!$A$2:$E$405,3,FALSE)</f>
        <v>1.175</v>
      </c>
      <c r="F3206" s="10">
        <f>VLOOKUP(B3206,home!$B$2:$E$405,3,FALSE)</f>
        <v>0.61</v>
      </c>
      <c r="G3206" s="10">
        <f>VLOOKUP(C3206,away!$B$2:$E$405,4,FALSE)</f>
        <v>1.28</v>
      </c>
      <c r="H3206" s="10">
        <f>VLOOKUP(A3206,away!$A$2:$E$405,3,FALSE)</f>
        <v>0.99375000000000002</v>
      </c>
      <c r="I3206" s="10">
        <f>VLOOKUP(C3206,away!$B$2:$E$405,3,FALSE)</f>
        <v>0.74</v>
      </c>
      <c r="J3206" s="10">
        <f>VLOOKUP(B3206,home!$B$2:$E$405,4,FALSE)</f>
        <v>0.61</v>
      </c>
      <c r="K3206" s="12">
        <f t="shared" si="3696"/>
        <v>0.91744000000000003</v>
      </c>
      <c r="L3206" s="12">
        <f t="shared" si="3697"/>
        <v>0.44857874999999997</v>
      </c>
      <c r="M3206" s="13">
        <f t="shared" si="3698"/>
        <v>0.25512063940304031</v>
      </c>
      <c r="N3206" s="13">
        <f t="shared" si="3699"/>
        <v>0.23405787941392528</v>
      </c>
      <c r="O3206" s="13">
        <f t="shared" si="3700"/>
        <v>0.11444169752261654</v>
      </c>
      <c r="P3206" s="13">
        <f t="shared" si="3701"/>
        <v>0.10499339097514933</v>
      </c>
      <c r="Q3206" s="13">
        <f t="shared" si="3702"/>
        <v>0.10736703044475579</v>
      </c>
      <c r="R3206" s="13">
        <f t="shared" si="3703"/>
        <v>2.5668056811286706E-2</v>
      </c>
      <c r="S3206" s="13">
        <f t="shared" si="3704"/>
        <v>1.0802352344223149E-2</v>
      </c>
      <c r="T3206" s="13">
        <f t="shared" si="3705"/>
        <v>4.816256830812049E-2</v>
      </c>
      <c r="U3206" s="13">
        <f t="shared" si="3706"/>
        <v>2.3548902040946878E-2</v>
      </c>
      <c r="V3206" s="13">
        <f t="shared" si="3707"/>
        <v>4.9396047200876887E-4</v>
      </c>
      <c r="W3206" s="13">
        <f t="shared" si="3708"/>
        <v>3.2834269470412257E-2</v>
      </c>
      <c r="X3206" s="13">
        <f t="shared" si="3709"/>
        <v>1.4728755556200691E-2</v>
      </c>
      <c r="Y3206" s="13">
        <f t="shared" si="3710"/>
        <v>3.3035033782280298E-3</v>
      </c>
      <c r="Z3206" s="13">
        <f t="shared" si="3711"/>
        <v>3.8380482797786583E-3</v>
      </c>
      <c r="AA3206" s="13">
        <f t="shared" si="3712"/>
        <v>3.5211790138001322E-3</v>
      </c>
      <c r="AB3206" s="13">
        <f t="shared" si="3713"/>
        <v>1.6152352372103963E-3</v>
      </c>
      <c r="AC3206" s="13">
        <f t="shared" si="3714"/>
        <v>1.270540700990515E-5</v>
      </c>
      <c r="AD3206" s="13">
        <f t="shared" si="3715"/>
        <v>7.530868045733754E-3</v>
      </c>
      <c r="AE3206" s="13">
        <f t="shared" si="3716"/>
        <v>3.3781873743701897E-3</v>
      </c>
      <c r="AF3206" s="13">
        <f t="shared" si="3717"/>
        <v>7.5769153483038073E-4</v>
      </c>
      <c r="AG3206" s="13">
        <f t="shared" si="3718"/>
        <v>1.1329477385993119E-4</v>
      </c>
      <c r="AH3206" s="13">
        <f t="shared" si="3719"/>
        <v>4.3041672494569016E-4</v>
      </c>
      <c r="AI3206" s="13">
        <f t="shared" si="3720"/>
        <v>3.9488152013417399E-4</v>
      </c>
      <c r="AJ3206" s="13">
        <f t="shared" si="3721"/>
        <v>1.8114005091594826E-4</v>
      </c>
      <c r="AK3206" s="13">
        <f t="shared" si="3722"/>
        <v>5.5395042770775874E-5</v>
      </c>
      <c r="AL3206" s="13">
        <f t="shared" si="3723"/>
        <v>2.0915340582569545E-7</v>
      </c>
      <c r="AM3206" s="13">
        <f t="shared" si="3724"/>
        <v>1.3818239159755954E-3</v>
      </c>
      <c r="AN3206" s="13">
        <f t="shared" si="3725"/>
        <v>6.1985684494843762E-4</v>
      </c>
      <c r="AO3206" s="13">
        <f t="shared" si="3726"/>
        <v>1.3902730434295693E-4</v>
      </c>
      <c r="AP3206" s="13">
        <f t="shared" si="3727"/>
        <v>2.078823146601106E-5</v>
      </c>
      <c r="AQ3206" s="13">
        <f t="shared" si="3728"/>
        <v>2.3312897214334771E-6</v>
      </c>
      <c r="AR3206" s="13">
        <f t="shared" si="3729"/>
        <v>3.8615159291046298E-5</v>
      </c>
      <c r="AS3206" s="13">
        <f t="shared" si="3730"/>
        <v>3.5427091739977517E-5</v>
      </c>
      <c r="AT3206" s="13">
        <f t="shared" si="3731"/>
        <v>1.6251115522962484E-5</v>
      </c>
      <c r="AU3206" s="13">
        <f t="shared" si="3732"/>
        <v>4.969807808462235E-6</v>
      </c>
      <c r="AV3206" s="13">
        <f t="shared" si="3733"/>
        <v>1.139875118948898E-6</v>
      </c>
      <c r="AW3206" s="13">
        <f t="shared" si="3734"/>
        <v>2.3909957704525287E-9</v>
      </c>
      <c r="AX3206" s="13">
        <f t="shared" si="3735"/>
        <v>2.1129008891210835E-4</v>
      </c>
      <c r="AY3206" s="13">
        <f t="shared" si="3736"/>
        <v>9.4780243971582409E-5</v>
      </c>
      <c r="AZ3206" s="13">
        <f t="shared" si="3737"/>
        <v>2.1258201682733731E-5</v>
      </c>
      <c r="BA3206" s="13">
        <f t="shared" si="3738"/>
        <v>3.1786591793628638E-6</v>
      </c>
      <c r="BB3206" s="13">
        <f t="shared" si="3739"/>
        <v>3.5646974033865481E-7</v>
      </c>
      <c r="BC3206" s="13">
        <f t="shared" si="3740"/>
        <v>3.1980950106787665E-8</v>
      </c>
      <c r="BD3206" s="13">
        <f t="shared" si="3741"/>
        <v>2.8869899809714046E-6</v>
      </c>
      <c r="BE3206" s="13">
        <f t="shared" si="3742"/>
        <v>2.6486400881424054E-6</v>
      </c>
      <c r="BF3206" s="13">
        <f t="shared" si="3743"/>
        <v>1.2149841812326839E-6</v>
      </c>
      <c r="BG3206" s="13">
        <f t="shared" si="3744"/>
        <v>3.7155836241003797E-7</v>
      </c>
      <c r="BH3206" s="13">
        <f t="shared" si="3745"/>
        <v>8.5220626002366278E-8</v>
      </c>
      <c r="BI3206" s="13">
        <f t="shared" si="3746"/>
        <v>1.563696222392219E-8</v>
      </c>
      <c r="BJ3206" s="14">
        <f t="shared" si="3747"/>
        <v>0.45472877153132746</v>
      </c>
      <c r="BK3206" s="14">
        <f t="shared" si="3748"/>
        <v>0.37151803799880889</v>
      </c>
      <c r="BL3206" s="14">
        <f t="shared" si="3749"/>
        <v>0.16996053004430961</v>
      </c>
      <c r="BM3206" s="14">
        <f t="shared" si="3750"/>
        <v>0.15830191543047478</v>
      </c>
      <c r="BN3206" s="14">
        <f t="shared" si="3751"/>
        <v>0.84164869457077407</v>
      </c>
    </row>
    <row r="3207" spans="1:66" x14ac:dyDescent="0.25">
      <c r="A3207" t="s">
        <v>143</v>
      </c>
      <c r="B3207" t="s">
        <v>158</v>
      </c>
      <c r="C3207" t="s">
        <v>140</v>
      </c>
      <c r="D3207" s="7" t="s">
        <v>573</v>
      </c>
      <c r="E3207" s="10">
        <f>VLOOKUP(A3207,home!$A$2:$E$405,3,FALSE)</f>
        <v>1.175</v>
      </c>
      <c r="F3207" s="10">
        <f>VLOOKUP(B3207,home!$B$2:$E$405,3,FALSE)</f>
        <v>0.85</v>
      </c>
      <c r="G3207" s="10">
        <f>VLOOKUP(C3207,away!$B$2:$E$405,4,FALSE)</f>
        <v>1.06</v>
      </c>
      <c r="H3207" s="10">
        <f>VLOOKUP(A3207,away!$A$2:$E$405,3,FALSE)</f>
        <v>0.99375000000000002</v>
      </c>
      <c r="I3207" s="10">
        <f>VLOOKUP(C3207,away!$B$2:$E$405,3,FALSE)</f>
        <v>1.17</v>
      </c>
      <c r="J3207" s="10">
        <f>VLOOKUP(B3207,home!$B$2:$E$405,4,FALSE)</f>
        <v>0.85</v>
      </c>
      <c r="K3207" s="12">
        <f t="shared" si="3696"/>
        <v>1.058675</v>
      </c>
      <c r="L3207" s="12">
        <f t="shared" si="3697"/>
        <v>0.98828437499999988</v>
      </c>
      <c r="M3207" s="13">
        <f t="shared" si="3698"/>
        <v>0.12912693386051016</v>
      </c>
      <c r="N3207" s="13">
        <f t="shared" si="3699"/>
        <v>0.1367034567047756</v>
      </c>
      <c r="O3207" s="13">
        <f t="shared" si="3700"/>
        <v>0.12761413112600062</v>
      </c>
      <c r="P3207" s="13">
        <f t="shared" si="3701"/>
        <v>0.1351018902698187</v>
      </c>
      <c r="Q3207" s="13">
        <f t="shared" si="3702"/>
        <v>7.2362266013464155E-2</v>
      </c>
      <c r="R3207" s="13">
        <f t="shared" si="3703"/>
        <v>6.3059525910513767E-2</v>
      </c>
      <c r="S3207" s="13">
        <f t="shared" si="3704"/>
        <v>3.5338329906825401E-2</v>
      </c>
      <c r="T3207" s="13">
        <f t="shared" si="3705"/>
        <v>7.1514496840700159E-2</v>
      </c>
      <c r="U3207" s="13">
        <f t="shared" si="3706"/>
        <v>6.6759543593313153E-2</v>
      </c>
      <c r="V3207" s="13">
        <f t="shared" si="3707"/>
        <v>4.1081670799542336E-3</v>
      </c>
      <c r="W3207" s="13">
        <f t="shared" si="3708"/>
        <v>2.5536040657268059E-2</v>
      </c>
      <c r="X3207" s="13">
        <f t="shared" si="3709"/>
        <v>2.5236869980942753E-2</v>
      </c>
      <c r="Y3207" s="13">
        <f t="shared" si="3710"/>
        <v>1.247060213803613E-2</v>
      </c>
      <c r="Z3207" s="13">
        <f t="shared" si="3711"/>
        <v>2.0773581384089468E-2</v>
      </c>
      <c r="AA3207" s="13">
        <f t="shared" si="3712"/>
        <v>2.1992471271800918E-2</v>
      </c>
      <c r="AB3207" s="13">
        <f t="shared" si="3713"/>
        <v>1.1641439761836916E-2</v>
      </c>
      <c r="AC3207" s="13">
        <f t="shared" si="3714"/>
        <v>2.6864125160248415E-4</v>
      </c>
      <c r="AD3207" s="13">
        <f t="shared" si="3715"/>
        <v>6.7585919607083145E-3</v>
      </c>
      <c r="AE3207" s="13">
        <f t="shared" si="3716"/>
        <v>6.6794108317686412E-3</v>
      </c>
      <c r="AF3207" s="13">
        <f t="shared" si="3717"/>
        <v>3.3005786796213498E-3</v>
      </c>
      <c r="AG3207" s="13">
        <f t="shared" si="3718"/>
        <v>1.0873034458426371E-3</v>
      </c>
      <c r="AH3207" s="13">
        <f t="shared" si="3719"/>
        <v>5.1325514736716227E-3</v>
      </c>
      <c r="AI3207" s="13">
        <f t="shared" si="3720"/>
        <v>5.4337039313893049E-3</v>
      </c>
      <c r="AJ3207" s="13">
        <f t="shared" si="3721"/>
        <v>2.8762632547817864E-3</v>
      </c>
      <c r="AK3207" s="13">
        <f t="shared" si="3722"/>
        <v>1.0150093337520361E-3</v>
      </c>
      <c r="AL3207" s="13">
        <f t="shared" si="3723"/>
        <v>1.124287236159491E-5</v>
      </c>
      <c r="AM3207" s="13">
        <f t="shared" si="3724"/>
        <v>1.4310304688005756E-3</v>
      </c>
      <c r="AN3207" s="13">
        <f t="shared" si="3725"/>
        <v>1.4142650524645339E-3</v>
      </c>
      <c r="AO3207" s="13">
        <f t="shared" si="3726"/>
        <v>6.9884802672962672E-4</v>
      </c>
      <c r="AP3207" s="13">
        <f t="shared" si="3727"/>
        <v>2.3022019510549082E-4</v>
      </c>
      <c r="AQ3207" s="13">
        <f t="shared" si="3728"/>
        <v>5.6880755408052006E-5</v>
      </c>
      <c r="AR3207" s="13">
        <f t="shared" si="3729"/>
        <v>1.0144840850625778E-3</v>
      </c>
      <c r="AS3207" s="13">
        <f t="shared" si="3730"/>
        <v>1.0740089387536245E-3</v>
      </c>
      <c r="AT3207" s="13">
        <f t="shared" si="3731"/>
        <v>5.6851320661749664E-4</v>
      </c>
      <c r="AU3207" s="13">
        <f t="shared" si="3732"/>
        <v>2.0062357300525949E-4</v>
      </c>
      <c r="AV3207" s="13">
        <f t="shared" si="3733"/>
        <v>5.3098790287835761E-5</v>
      </c>
      <c r="AW3207" s="13">
        <f t="shared" si="3734"/>
        <v>3.2675283638057974E-7</v>
      </c>
      <c r="AX3207" s="13">
        <f t="shared" si="3735"/>
        <v>2.5249936359290811E-4</v>
      </c>
      <c r="AY3207" s="13">
        <f t="shared" si="3736"/>
        <v>2.4954117573631492E-4</v>
      </c>
      <c r="AZ3207" s="13">
        <f t="shared" si="3737"/>
        <v>1.2330882244966453E-4</v>
      </c>
      <c r="BA3207" s="13">
        <f t="shared" si="3738"/>
        <v>4.0621394175550899E-5</v>
      </c>
      <c r="BB3207" s="13">
        <f t="shared" si="3739"/>
        <v>1.0036372288603239E-5</v>
      </c>
      <c r="BC3207" s="13">
        <f t="shared" si="3740"/>
        <v>1.9837579829019141E-6</v>
      </c>
      <c r="BD3207" s="13">
        <f t="shared" si="3741"/>
        <v>1.670997949922527E-4</v>
      </c>
      <c r="BE3207" s="13">
        <f t="shared" si="3742"/>
        <v>1.769043754634231E-4</v>
      </c>
      <c r="BF3207" s="13">
        <f t="shared" si="3743"/>
        <v>9.3642119846869729E-5</v>
      </c>
      <c r="BG3207" s="13">
        <f t="shared" si="3744"/>
        <v>3.3045523742961611E-5</v>
      </c>
      <c r="BH3207" s="13">
        <f t="shared" si="3745"/>
        <v>8.7461174621449697E-6</v>
      </c>
      <c r="BI3207" s="13">
        <f t="shared" si="3746"/>
        <v>1.8518591808472658E-6</v>
      </c>
      <c r="BJ3207" s="14">
        <f t="shared" si="3747"/>
        <v>0.36615885263786202</v>
      </c>
      <c r="BK3207" s="14">
        <f t="shared" si="3748"/>
        <v>0.30420474641680889</v>
      </c>
      <c r="BL3207" s="14">
        <f t="shared" si="3749"/>
        <v>0.30891665804147539</v>
      </c>
      <c r="BM3207" s="14">
        <f t="shared" si="3750"/>
        <v>0.33583642017225279</v>
      </c>
      <c r="BN3207" s="14">
        <f t="shared" si="3751"/>
        <v>0.66396820388508304</v>
      </c>
    </row>
    <row r="3208" spans="1:66" x14ac:dyDescent="0.25">
      <c r="A3208" t="s">
        <v>143</v>
      </c>
      <c r="B3208" t="s">
        <v>147</v>
      </c>
      <c r="C3208" t="s">
        <v>159</v>
      </c>
      <c r="D3208" s="7" t="s">
        <v>573</v>
      </c>
      <c r="E3208" s="10">
        <f>VLOOKUP(A3208,home!$A$2:$E$405,3,FALSE)</f>
        <v>1.175</v>
      </c>
      <c r="F3208" s="10">
        <f>VLOOKUP(B3208,home!$B$2:$E$405,3,FALSE)</f>
        <v>0.64</v>
      </c>
      <c r="G3208" s="10">
        <f>VLOOKUP(C3208,away!$B$2:$E$405,4,FALSE)</f>
        <v>1.34</v>
      </c>
      <c r="H3208" s="10">
        <f>VLOOKUP(A3208,away!$A$2:$E$405,3,FALSE)</f>
        <v>0.99375000000000002</v>
      </c>
      <c r="I3208" s="10">
        <f>VLOOKUP(C3208,away!$B$2:$E$405,3,FALSE)</f>
        <v>0.61</v>
      </c>
      <c r="J3208" s="10">
        <f>VLOOKUP(B3208,home!$B$2:$E$405,4,FALSE)</f>
        <v>0.64</v>
      </c>
      <c r="K3208" s="12">
        <f t="shared" si="3696"/>
        <v>1.0076800000000001</v>
      </c>
      <c r="L3208" s="12">
        <f t="shared" si="3697"/>
        <v>0.38796000000000003</v>
      </c>
      <c r="M3208" s="13">
        <f t="shared" si="3698"/>
        <v>0.24767447396933329</v>
      </c>
      <c r="N3208" s="13">
        <f t="shared" si="3699"/>
        <v>0.2495766139294178</v>
      </c>
      <c r="O3208" s="13">
        <f t="shared" si="3700"/>
        <v>9.6087788921142531E-2</v>
      </c>
      <c r="P3208" s="13">
        <f t="shared" si="3701"/>
        <v>9.6825743140056916E-2</v>
      </c>
      <c r="Q3208" s="13">
        <f t="shared" si="3702"/>
        <v>0.12574668116219787</v>
      </c>
      <c r="R3208" s="13">
        <f t="shared" si="3703"/>
        <v>1.8639109294923229E-2</v>
      </c>
      <c r="S3208" s="13">
        <f t="shared" si="3704"/>
        <v>9.463252696546666E-3</v>
      </c>
      <c r="T3208" s="13">
        <f t="shared" si="3705"/>
        <v>4.8784682423686276E-2</v>
      </c>
      <c r="U3208" s="13">
        <f t="shared" si="3706"/>
        <v>1.8782257654308243E-2</v>
      </c>
      <c r="V3208" s="13">
        <f t="shared" si="3707"/>
        <v>4.1106217643958832E-4</v>
      </c>
      <c r="W3208" s="13">
        <f t="shared" si="3708"/>
        <v>4.2237471891174529E-2</v>
      </c>
      <c r="X3208" s="13">
        <f t="shared" si="3709"/>
        <v>1.6386449594900068E-2</v>
      </c>
      <c r="Y3208" s="13">
        <f t="shared" si="3710"/>
        <v>3.1786434924187153E-3</v>
      </c>
      <c r="Z3208" s="13">
        <f t="shared" si="3711"/>
        <v>2.4104096140194725E-3</v>
      </c>
      <c r="AA3208" s="13">
        <f t="shared" si="3712"/>
        <v>2.4289215598551424E-3</v>
      </c>
      <c r="AB3208" s="13">
        <f t="shared" si="3713"/>
        <v>1.2237878387174148E-3</v>
      </c>
      <c r="AC3208" s="13">
        <f t="shared" si="3714"/>
        <v>1.0043778450565238E-5</v>
      </c>
      <c r="AD3208" s="13">
        <f t="shared" si="3715"/>
        <v>1.0640463918824686E-2</v>
      </c>
      <c r="AE3208" s="13">
        <f t="shared" si="3716"/>
        <v>4.1280743819472245E-3</v>
      </c>
      <c r="AF3208" s="13">
        <f t="shared" si="3717"/>
        <v>8.0076386861012276E-4</v>
      </c>
      <c r="AG3208" s="13">
        <f t="shared" si="3718"/>
        <v>1.0355478348866109E-4</v>
      </c>
      <c r="AH3208" s="13">
        <f t="shared" si="3719"/>
        <v>2.3378562846374862E-4</v>
      </c>
      <c r="AI3208" s="13">
        <f t="shared" si="3720"/>
        <v>2.3558110209035023E-4</v>
      </c>
      <c r="AJ3208" s="13">
        <f t="shared" si="3721"/>
        <v>1.1869518247720206E-4</v>
      </c>
      <c r="AK3208" s="13">
        <f t="shared" si="3722"/>
        <v>3.9868920492875667E-5</v>
      </c>
      <c r="AL3208" s="13">
        <f t="shared" si="3723"/>
        <v>1.5706040220042746E-7</v>
      </c>
      <c r="AM3208" s="13">
        <f t="shared" si="3724"/>
        <v>2.1444365363442529E-3</v>
      </c>
      <c r="AN3208" s="13">
        <f t="shared" si="3725"/>
        <v>8.3195559864011632E-4</v>
      </c>
      <c r="AO3208" s="13">
        <f t="shared" si="3726"/>
        <v>1.6138274702420978E-4</v>
      </c>
      <c r="AP3208" s="13">
        <f t="shared" si="3727"/>
        <v>2.0870016845170812E-5</v>
      </c>
      <c r="AQ3208" s="13">
        <f t="shared" si="3728"/>
        <v>2.0241829338131168E-6</v>
      </c>
      <c r="AR3208" s="13">
        <f t="shared" si="3729"/>
        <v>1.8139894483759194E-5</v>
      </c>
      <c r="AS3208" s="13">
        <f t="shared" si="3730"/>
        <v>1.8279208873394464E-5</v>
      </c>
      <c r="AT3208" s="13">
        <f t="shared" si="3731"/>
        <v>9.2097965987710668E-6</v>
      </c>
      <c r="AU3208" s="13">
        <f t="shared" si="3732"/>
        <v>3.0935092788832107E-6</v>
      </c>
      <c r="AV3208" s="13">
        <f t="shared" si="3733"/>
        <v>7.7931685753625841E-7</v>
      </c>
      <c r="AW3208" s="13">
        <f t="shared" si="3734"/>
        <v>1.7055866738226433E-9</v>
      </c>
      <c r="AX3208" s="13">
        <f t="shared" si="3735"/>
        <v>3.6015096815722935E-4</v>
      </c>
      <c r="AY3208" s="13">
        <f t="shared" si="3736"/>
        <v>1.3972416960627868E-4</v>
      </c>
      <c r="AZ3208" s="13">
        <f t="shared" si="3737"/>
        <v>2.7103694420225943E-5</v>
      </c>
      <c r="BA3208" s="13">
        <f t="shared" si="3738"/>
        <v>3.5050497624236196E-6</v>
      </c>
      <c r="BB3208" s="13">
        <f t="shared" si="3739"/>
        <v>3.3995477645746681E-7</v>
      </c>
      <c r="BC3208" s="13">
        <f t="shared" si="3740"/>
        <v>2.6377771014887781E-8</v>
      </c>
      <c r="BD3208" s="13">
        <f t="shared" si="3741"/>
        <v>1.172925577319869E-6</v>
      </c>
      <c r="BE3208" s="13">
        <f t="shared" si="3742"/>
        <v>1.1819336457536857E-6</v>
      </c>
      <c r="BF3208" s="13">
        <f t="shared" si="3743"/>
        <v>5.9550544807653697E-7</v>
      </c>
      <c r="BG3208" s="13">
        <f t="shared" si="3744"/>
        <v>2.0002630997258833E-7</v>
      </c>
      <c r="BH3208" s="13">
        <f t="shared" si="3745"/>
        <v>5.0390628008294449E-8</v>
      </c>
      <c r="BI3208" s="13">
        <f t="shared" si="3746"/>
        <v>1.0155525606279635E-8</v>
      </c>
      <c r="BJ3208" s="14">
        <f t="shared" si="3747"/>
        <v>0.50527491874294717</v>
      </c>
      <c r="BK3208" s="14">
        <f t="shared" si="3748"/>
        <v>0.35452445699083551</v>
      </c>
      <c r="BL3208" s="14">
        <f t="shared" si="3749"/>
        <v>0.13784250876569779</v>
      </c>
      <c r="BM3208" s="14">
        <f t="shared" si="3750"/>
        <v>0.16536216123240871</v>
      </c>
      <c r="BN3208" s="14">
        <f t="shared" si="3751"/>
        <v>0.83455041041707156</v>
      </c>
    </row>
    <row r="3209" spans="1:66" x14ac:dyDescent="0.25">
      <c r="A3209" t="s">
        <v>25</v>
      </c>
      <c r="B3209" t="s">
        <v>476</v>
      </c>
      <c r="C3209" t="s">
        <v>26</v>
      </c>
      <c r="D3209" s="7" t="s">
        <v>573</v>
      </c>
      <c r="E3209" s="10">
        <f>VLOOKUP(A3209,home!$A$2:$E$405,3,FALSE)</f>
        <v>1.38</v>
      </c>
      <c r="F3209" s="10">
        <f>VLOOKUP(B3209,home!$B$2:$E$405,3,FALSE)</f>
        <v>0.83</v>
      </c>
      <c r="G3209" s="10">
        <f>VLOOKUP(C3209,away!$B$2:$E$405,4,FALSE)</f>
        <v>1.45</v>
      </c>
      <c r="H3209" s="10">
        <f>VLOOKUP(A3209,away!$A$2:$E$405,3,FALSE)</f>
        <v>1.17333333333333</v>
      </c>
      <c r="I3209" s="10">
        <f>VLOOKUP(C3209,away!$B$2:$E$405,3,FALSE)</f>
        <v>0.82</v>
      </c>
      <c r="J3209" s="10">
        <f>VLOOKUP(B3209,home!$B$2:$E$405,4,FALSE)</f>
        <v>0.83</v>
      </c>
      <c r="K3209" s="12">
        <f t="shared" si="3696"/>
        <v>1.6608299999999996</v>
      </c>
      <c r="L3209" s="12">
        <f t="shared" si="3697"/>
        <v>0.79857066666666432</v>
      </c>
      <c r="M3209" s="13">
        <f t="shared" si="3698"/>
        <v>8.5486170328469932E-2</v>
      </c>
      <c r="N3209" s="13">
        <f t="shared" si="3699"/>
        <v>0.14197799626663268</v>
      </c>
      <c r="O3209" s="13">
        <f t="shared" si="3700"/>
        <v>6.8266748029986252E-2</v>
      </c>
      <c r="P3209" s="13">
        <f t="shared" si="3701"/>
        <v>0.11337946313064204</v>
      </c>
      <c r="Q3209" s="13">
        <f t="shared" si="3702"/>
        <v>0.11790065776975577</v>
      </c>
      <c r="R3209" s="13">
        <f t="shared" si="3703"/>
        <v>2.7257911242735661E-2</v>
      </c>
      <c r="S3209" s="13">
        <f t="shared" si="3704"/>
        <v>3.7593515449338942E-2</v>
      </c>
      <c r="T3209" s="13">
        <f t="shared" si="3705"/>
        <v>9.4152006875632105E-2</v>
      </c>
      <c r="U3209" s="13">
        <f t="shared" si="3706"/>
        <v>4.5270756729272651E-2</v>
      </c>
      <c r="V3209" s="13">
        <f t="shared" si="3707"/>
        <v>5.5399897920617057E-3</v>
      </c>
      <c r="W3209" s="13">
        <f t="shared" si="3708"/>
        <v>6.5270983147914463E-2</v>
      </c>
      <c r="X3209" s="13">
        <f t="shared" si="3709"/>
        <v>5.2123492526418666E-2</v>
      </c>
      <c r="Y3209" s="13">
        <f t="shared" si="3710"/>
        <v>2.0812146087908524E-2</v>
      </c>
      <c r="Z3209" s="13">
        <f t="shared" si="3711"/>
        <v>7.2557894510173913E-3</v>
      </c>
      <c r="AA3209" s="13">
        <f t="shared" si="3712"/>
        <v>1.2050632793933211E-2</v>
      </c>
      <c r="AB3209" s="13">
        <f t="shared" si="3713"/>
        <v>1.0007026231574045E-2</v>
      </c>
      <c r="AC3209" s="13">
        <f t="shared" si="3714"/>
        <v>4.5922710799281671E-4</v>
      </c>
      <c r="AD3209" s="13">
        <f t="shared" si="3715"/>
        <v>2.7101001735387688E-2</v>
      </c>
      <c r="AE3209" s="13">
        <f t="shared" si="3716"/>
        <v>2.1642065023162974E-2</v>
      </c>
      <c r="AF3209" s="13">
        <f t="shared" si="3717"/>
        <v>8.6413591467952768E-3</v>
      </c>
      <c r="AG3209" s="13">
        <f t="shared" si="3718"/>
        <v>2.3002453115874601E-3</v>
      </c>
      <c r="AH3209" s="13">
        <f t="shared" si="3719"/>
        <v>1.4485651547729772E-3</v>
      </c>
      <c r="AI3209" s="13">
        <f t="shared" si="3720"/>
        <v>2.4058204660016031E-3</v>
      </c>
      <c r="AJ3209" s="13">
        <f t="shared" si="3721"/>
        <v>1.9978294022747209E-3</v>
      </c>
      <c r="AK3209" s="13">
        <f t="shared" si="3722"/>
        <v>1.1060183353933078E-3</v>
      </c>
      <c r="AL3209" s="13">
        <f t="shared" si="3723"/>
        <v>2.4362735052559874E-5</v>
      </c>
      <c r="AM3209" s="13">
        <f t="shared" si="3724"/>
        <v>9.0020313424367844E-3</v>
      </c>
      <c r="AN3209" s="13">
        <f t="shared" si="3725"/>
        <v>7.1887581704839507E-3</v>
      </c>
      <c r="AO3209" s="13">
        <f t="shared" si="3726"/>
        <v>2.8703657023543992E-3</v>
      </c>
      <c r="AP3209" s="13">
        <f t="shared" si="3727"/>
        <v>7.6406328416876008E-4</v>
      </c>
      <c r="AQ3209" s="13">
        <f t="shared" si="3728"/>
        <v>1.5253963155354195E-4</v>
      </c>
      <c r="AR3209" s="13">
        <f t="shared" si="3729"/>
        <v>2.313563282714313E-4</v>
      </c>
      <c r="AS3209" s="13">
        <f t="shared" si="3730"/>
        <v>3.8424353068304112E-4</v>
      </c>
      <c r="AT3209" s="13">
        <f t="shared" si="3731"/>
        <v>3.1908159153215754E-4</v>
      </c>
      <c r="AU3209" s="13">
        <f t="shared" si="3732"/>
        <v>1.7664675988811768E-4</v>
      </c>
      <c r="AV3209" s="13">
        <f t="shared" si="3733"/>
        <v>7.3345059556245606E-5</v>
      </c>
      <c r="AW3209" s="13">
        <f t="shared" si="3734"/>
        <v>8.9755707789399429E-7</v>
      </c>
      <c r="AX3209" s="13">
        <f t="shared" si="3735"/>
        <v>2.4918072857432129E-3</v>
      </c>
      <c r="AY3209" s="13">
        <f t="shared" si="3736"/>
        <v>1.9898842053808091E-3</v>
      </c>
      <c r="AZ3209" s="13">
        <f t="shared" si="3737"/>
        <v>7.9453157824020909E-4</v>
      </c>
      <c r="BA3209" s="13">
        <f t="shared" si="3738"/>
        <v>2.1149653737433354E-4</v>
      </c>
      <c r="BB3209" s="13">
        <f t="shared" si="3739"/>
        <v>4.2223732712178154E-5</v>
      </c>
      <c r="BC3209" s="13">
        <f t="shared" si="3740"/>
        <v>6.7437268762238318E-6</v>
      </c>
      <c r="BD3209" s="13">
        <f t="shared" si="3741"/>
        <v>3.0792396217544748E-5</v>
      </c>
      <c r="BE3209" s="13">
        <f t="shared" si="3742"/>
        <v>5.1140935409984823E-5</v>
      </c>
      <c r="BF3209" s="13">
        <f t="shared" si="3743"/>
        <v>4.246819987848254E-5</v>
      </c>
      <c r="BG3209" s="13">
        <f t="shared" si="3744"/>
        <v>2.3510820134726713E-5</v>
      </c>
      <c r="BH3209" s="13">
        <f t="shared" si="3745"/>
        <v>9.7618688510895384E-6</v>
      </c>
      <c r="BI3209" s="13">
        <f t="shared" si="3746"/>
        <v>3.242560928791007E-6</v>
      </c>
      <c r="BJ3209" s="14">
        <f t="shared" si="3747"/>
        <v>0.57743639908852018</v>
      </c>
      <c r="BK3209" s="14">
        <f t="shared" si="3748"/>
        <v>0.24447261274893881</v>
      </c>
      <c r="BL3209" s="14">
        <f t="shared" si="3749"/>
        <v>0.17115689843729603</v>
      </c>
      <c r="BM3209" s="14">
        <f t="shared" si="3750"/>
        <v>0.44406376630924721</v>
      </c>
      <c r="BN3209" s="14">
        <f t="shared" si="3751"/>
        <v>0.55426894676822236</v>
      </c>
    </row>
    <row r="3210" spans="1:66" x14ac:dyDescent="0.25">
      <c r="A3210" t="s">
        <v>178</v>
      </c>
      <c r="B3210" t="s">
        <v>270</v>
      </c>
      <c r="C3210" t="s">
        <v>184</v>
      </c>
      <c r="D3210" s="7" t="s">
        <v>573</v>
      </c>
      <c r="E3210" s="10">
        <f>VLOOKUP(A3210,home!$A$2:$E$405,3,FALSE)</f>
        <v>1.6850393700787401</v>
      </c>
      <c r="F3210" s="10">
        <f>VLOOKUP(B3210,home!$B$2:$E$405,3,FALSE)</f>
        <v>0.49</v>
      </c>
      <c r="G3210" s="10">
        <f>VLOOKUP(C3210,away!$B$2:$E$405,4,FALSE)</f>
        <v>1.61</v>
      </c>
      <c r="H3210" s="10">
        <f>VLOOKUP(A3210,away!$A$2:$E$405,3,FALSE)</f>
        <v>1.2913385826771699</v>
      </c>
      <c r="I3210" s="10">
        <f>VLOOKUP(C3210,away!$B$2:$E$405,3,FALSE)</f>
        <v>0.34</v>
      </c>
      <c r="J3210" s="10">
        <f>VLOOKUP(B3210,home!$B$2:$E$405,4,FALSE)</f>
        <v>0.49</v>
      </c>
      <c r="K3210" s="12">
        <f t="shared" si="3696"/>
        <v>1.3293275590551181</v>
      </c>
      <c r="L3210" s="12">
        <f t="shared" si="3697"/>
        <v>0.21513700787401652</v>
      </c>
      <c r="M3210" s="13">
        <f t="shared" si="3698"/>
        <v>0.21342611603567224</v>
      </c>
      <c r="N3210" s="13">
        <f t="shared" si="3699"/>
        <v>0.28371321786831455</v>
      </c>
      <c r="O3210" s="13">
        <f t="shared" si="3700"/>
        <v>4.5915856006087177E-2</v>
      </c>
      <c r="P3210" s="13">
        <f t="shared" si="3701"/>
        <v>6.1037212786498152E-2</v>
      </c>
      <c r="Q3210" s="13">
        <f t="shared" si="3702"/>
        <v>0.18857389969027982</v>
      </c>
      <c r="R3210" s="13">
        <f t="shared" si="3703"/>
        <v>4.9390999375618925E-3</v>
      </c>
      <c r="S3210" s="13">
        <f t="shared" si="3704"/>
        <v>4.3639707899214685E-3</v>
      </c>
      <c r="T3210" s="13">
        <f t="shared" si="3705"/>
        <v>4.0569224542501732E-2</v>
      </c>
      <c r="U3210" s="13">
        <f t="shared" si="3706"/>
        <v>6.565681663928436E-3</v>
      </c>
      <c r="V3210" s="13">
        <f t="shared" si="3707"/>
        <v>1.3867125888087378E-4</v>
      </c>
      <c r="W3210" s="13">
        <f t="shared" si="3708"/>
        <v>8.3558827258928089E-2</v>
      </c>
      <c r="X3210" s="13">
        <f t="shared" si="3709"/>
        <v>1.7976596077947597E-2</v>
      </c>
      <c r="Y3210" s="13">
        <f t="shared" si="3710"/>
        <v>1.9337155459847131E-3</v>
      </c>
      <c r="Z3210" s="13">
        <f t="shared" si="3711"/>
        <v>3.5419439405260246E-4</v>
      </c>
      <c r="AA3210" s="13">
        <f t="shared" si="3712"/>
        <v>4.7084036927695264E-4</v>
      </c>
      <c r="AB3210" s="13">
        <f t="shared" si="3713"/>
        <v>3.1295053939777107E-4</v>
      </c>
      <c r="AC3210" s="13">
        <f t="shared" si="3714"/>
        <v>2.4786408795997498E-6</v>
      </c>
      <c r="AD3210" s="13">
        <f t="shared" si="3715"/>
        <v>2.7769262969404802E-2</v>
      </c>
      <c r="AE3210" s="13">
        <f t="shared" si="3716"/>
        <v>5.9741961461044759E-3</v>
      </c>
      <c r="AF3210" s="13">
        <f t="shared" si="3717"/>
        <v>6.426353416626988E-4</v>
      </c>
      <c r="AG3210" s="13">
        <f t="shared" si="3718"/>
        <v>4.6084881519803111E-5</v>
      </c>
      <c r="AH3210" s="13">
        <f t="shared" si="3719"/>
        <v>1.9050080535556809E-5</v>
      </c>
      <c r="AI3210" s="13">
        <f t="shared" si="3720"/>
        <v>2.5323797058135149E-5</v>
      </c>
      <c r="AJ3210" s="13">
        <f t="shared" si="3721"/>
        <v>1.6831810664648994E-5</v>
      </c>
      <c r="AK3210" s="13">
        <f t="shared" si="3722"/>
        <v>7.4583299284385813E-6</v>
      </c>
      <c r="AL3210" s="13">
        <f t="shared" si="3723"/>
        <v>2.8354417650397816E-8</v>
      </c>
      <c r="AM3210" s="13">
        <f t="shared" si="3724"/>
        <v>7.3828893119757127E-3</v>
      </c>
      <c r="AN3210" s="13">
        <f t="shared" si="3725"/>
        <v>1.5883327160435112E-3</v>
      </c>
      <c r="AO3210" s="13">
        <f t="shared" si="3726"/>
        <v>1.7085457401900544E-4</v>
      </c>
      <c r="AP3210" s="13">
        <f t="shared" si="3727"/>
        <v>1.2252380612012838E-5</v>
      </c>
      <c r="AQ3210" s="13">
        <f t="shared" si="3728"/>
        <v>6.5898512605051323E-7</v>
      </c>
      <c r="AR3210" s="13">
        <f t="shared" si="3729"/>
        <v>8.1967546523574706E-7</v>
      </c>
      <c r="AS3210" s="13">
        <f t="shared" si="3730"/>
        <v>1.0896171854192039E-6</v>
      </c>
      <c r="AT3210" s="13">
        <f t="shared" si="3731"/>
        <v>7.2422907669890944E-7</v>
      </c>
      <c r="AU3210" s="13">
        <f t="shared" si="3732"/>
        <v>3.2091255690830095E-7</v>
      </c>
      <c r="AV3210" s="13">
        <f t="shared" si="3733"/>
        <v>1.0664947648626216E-7</v>
      </c>
      <c r="AW3210" s="13">
        <f t="shared" si="3734"/>
        <v>2.2525029266324917E-10</v>
      </c>
      <c r="AX3210" s="13">
        <f t="shared" si="3735"/>
        <v>1.6357130379771297E-3</v>
      </c>
      <c r="AY3210" s="13">
        <f t="shared" si="3736"/>
        <v>3.5190240873091719E-4</v>
      </c>
      <c r="AZ3210" s="13">
        <f t="shared" si="3737"/>
        <v>3.7853615639014355E-5</v>
      </c>
      <c r="BA3210" s="13">
        <f t="shared" si="3738"/>
        <v>2.7145712019302089E-6</v>
      </c>
      <c r="BB3210" s="13">
        <f t="shared" si="3739"/>
        <v>1.4600118151105943E-7</v>
      </c>
      <c r="BC3210" s="13">
        <f t="shared" si="3740"/>
        <v>6.2820514672721039E-9</v>
      </c>
      <c r="BD3210" s="13">
        <f t="shared" si="3741"/>
        <v>2.9390421169760165E-8</v>
      </c>
      <c r="BE3210" s="13">
        <f t="shared" si="3742"/>
        <v>3.9069496833199149E-8</v>
      </c>
      <c r="BF3210" s="13">
        <f t="shared" si="3743"/>
        <v>2.5968079429394154E-8</v>
      </c>
      <c r="BG3210" s="13">
        <f t="shared" si="3744"/>
        <v>1.1506694547075312E-8</v>
      </c>
      <c r="BH3210" s="13">
        <f t="shared" si="3745"/>
        <v>3.8240415437641187E-9</v>
      </c>
      <c r="BI3210" s="13">
        <f t="shared" si="3746"/>
        <v>1.0166807622194643E-9</v>
      </c>
      <c r="BJ3210" s="14">
        <f t="shared" si="3747"/>
        <v>0.66194098420720648</v>
      </c>
      <c r="BK3210" s="14">
        <f t="shared" si="3748"/>
        <v>0.27932038027500089</v>
      </c>
      <c r="BL3210" s="14">
        <f t="shared" si="3749"/>
        <v>5.8276264393614038E-2</v>
      </c>
      <c r="BM3210" s="14">
        <f t="shared" si="3750"/>
        <v>0.20193451876197965</v>
      </c>
      <c r="BN3210" s="14">
        <f t="shared" si="3751"/>
        <v>0.7976054023244139</v>
      </c>
    </row>
    <row r="3211" spans="1:66" x14ac:dyDescent="0.25">
      <c r="A3211" t="s">
        <v>28</v>
      </c>
      <c r="B3211" t="s">
        <v>293</v>
      </c>
      <c r="C3211" t="s">
        <v>30</v>
      </c>
      <c r="D3211" s="7" t="s">
        <v>573</v>
      </c>
      <c r="E3211" s="10">
        <f>VLOOKUP(A3211,home!$A$2:$E$405,3,FALSE)</f>
        <v>1.4074074074074101</v>
      </c>
      <c r="F3211" s="10">
        <f>VLOOKUP(B3211,home!$B$2:$E$405,3,FALSE)</f>
        <v>0.47</v>
      </c>
      <c r="G3211" s="10">
        <f>VLOOKUP(C3211,away!$B$2:$E$405,4,FALSE)</f>
        <v>0.59</v>
      </c>
      <c r="H3211" s="10">
        <f>VLOOKUP(A3211,away!$A$2:$E$405,3,FALSE)</f>
        <v>1.24074074074074</v>
      </c>
      <c r="I3211" s="10">
        <f>VLOOKUP(C3211,away!$B$2:$E$405,3,FALSE)</f>
        <v>1.42</v>
      </c>
      <c r="J3211" s="10">
        <f>VLOOKUP(B3211,home!$B$2:$E$405,4,FALSE)</f>
        <v>0.47</v>
      </c>
      <c r="K3211" s="12">
        <f t="shared" si="3696"/>
        <v>0.39027407407407477</v>
      </c>
      <c r="L3211" s="12">
        <f t="shared" si="3697"/>
        <v>0.82807037037036979</v>
      </c>
      <c r="M3211" s="13">
        <f t="shared" si="3698"/>
        <v>0.29571934168329789</v>
      </c>
      <c r="N3211" s="13">
        <f t="shared" si="3699"/>
        <v>0.11541159226124402</v>
      </c>
      <c r="O3211" s="13">
        <f t="shared" si="3700"/>
        <v>0.24487642479337041</v>
      </c>
      <c r="P3211" s="13">
        <f t="shared" si="3701"/>
        <v>9.5568919948802442E-2</v>
      </c>
      <c r="Q3211" s="13">
        <f t="shared" si="3702"/>
        <v>2.2521076153585829E-2</v>
      </c>
      <c r="R3211" s="13">
        <f t="shared" si="3703"/>
        <v>0.10138745588680911</v>
      </c>
      <c r="S3211" s="13">
        <f t="shared" si="3704"/>
        <v>7.7213570206392584E-3</v>
      </c>
      <c r="T3211" s="13">
        <f t="shared" si="3705"/>
        <v>1.864903587163912E-2</v>
      </c>
      <c r="U3211" s="13">
        <f t="shared" si="3706"/>
        <v>3.9568895468950524E-2</v>
      </c>
      <c r="V3211" s="13">
        <f t="shared" si="3707"/>
        <v>2.7726054440718024E-4</v>
      </c>
      <c r="W3211" s="13">
        <f t="shared" si="3708"/>
        <v>2.9297973809974784E-3</v>
      </c>
      <c r="X3211" s="13">
        <f t="shared" si="3709"/>
        <v>2.4260784023927215E-3</v>
      </c>
      <c r="Y3211" s="13">
        <f t="shared" si="3710"/>
        <v>1.0044818206084477E-3</v>
      </c>
      <c r="Z3211" s="13">
        <f t="shared" si="3711"/>
        <v>2.7985316049033183E-2</v>
      </c>
      <c r="AA3211" s="13">
        <f t="shared" si="3712"/>
        <v>1.0921943308706768E-2</v>
      </c>
      <c r="AB3211" s="13">
        <f t="shared" si="3713"/>
        <v>2.1312756559475352E-3</v>
      </c>
      <c r="AC3211" s="13">
        <f t="shared" si="3714"/>
        <v>5.6002193292848609E-6</v>
      </c>
      <c r="AD3211" s="13">
        <f t="shared" si="3715"/>
        <v>2.8585599002335996E-4</v>
      </c>
      <c r="AE3211" s="13">
        <f t="shared" si="3716"/>
        <v>2.3670887553123239E-4</v>
      </c>
      <c r="AF3211" s="13">
        <f t="shared" si="3717"/>
        <v>9.8005803115550674E-5</v>
      </c>
      <c r="AG3211" s="13">
        <f t="shared" si="3718"/>
        <v>2.705190056144653E-5</v>
      </c>
      <c r="AH3211" s="13">
        <f t="shared" si="3719"/>
        <v>5.7934527564136905E-3</v>
      </c>
      <c r="AI3211" s="13">
        <f t="shared" si="3720"/>
        <v>2.2610344102012491E-3</v>
      </c>
      <c r="AJ3211" s="13">
        <f t="shared" si="3721"/>
        <v>4.412115554454571E-4</v>
      </c>
      <c r="AK3211" s="13">
        <f t="shared" si="3722"/>
        <v>5.7397810424086027E-5</v>
      </c>
      <c r="AL3211" s="13">
        <f t="shared" si="3723"/>
        <v>7.2393900206817547E-8</v>
      </c>
      <c r="AM3211" s="13">
        <f t="shared" si="3724"/>
        <v>2.231243636497896E-5</v>
      </c>
      <c r="AN3211" s="13">
        <f t="shared" si="3725"/>
        <v>1.8476267444613433E-5</v>
      </c>
      <c r="AO3211" s="13">
        <f t="shared" si="3726"/>
        <v>7.6498248129615245E-6</v>
      </c>
      <c r="AP3211" s="13">
        <f t="shared" si="3727"/>
        <v>2.1115310887124984E-6</v>
      </c>
      <c r="AQ3211" s="13">
        <f t="shared" si="3728"/>
        <v>4.3712408266967719E-7</v>
      </c>
      <c r="AR3211" s="13">
        <f t="shared" si="3729"/>
        <v>9.5947731394534501E-4</v>
      </c>
      <c r="AS3211" s="13">
        <f t="shared" si="3730"/>
        <v>3.7445912029509984E-4</v>
      </c>
      <c r="AT3211" s="13">
        <f t="shared" si="3731"/>
        <v>7.3070843225881321E-5</v>
      </c>
      <c r="AU3211" s="13">
        <f t="shared" si="3732"/>
        <v>9.5058852272642376E-6</v>
      </c>
      <c r="AV3211" s="13">
        <f t="shared" si="3733"/>
        <v>9.2747513883124376E-7</v>
      </c>
      <c r="AW3211" s="13">
        <f t="shared" si="3734"/>
        <v>6.4988486251343934E-10</v>
      </c>
      <c r="AX3211" s="13">
        <f t="shared" si="3735"/>
        <v>1.4513275737798124E-6</v>
      </c>
      <c r="AY3211" s="13">
        <f t="shared" si="3736"/>
        <v>1.2018013615485794E-6</v>
      </c>
      <c r="AZ3211" s="13">
        <f t="shared" si="3737"/>
        <v>4.9758804928457339E-7</v>
      </c>
      <c r="BA3211" s="13">
        <f t="shared" si="3738"/>
        <v>1.3734597342098215E-7</v>
      </c>
      <c r="BB3211" s="13">
        <f t="shared" si="3739"/>
        <v>2.8433032769897916E-8</v>
      </c>
      <c r="BC3211" s="13">
        <f t="shared" si="3740"/>
        <v>4.7089103953044461E-9</v>
      </c>
      <c r="BD3211" s="13">
        <f t="shared" si="3741"/>
        <v>1.324191224534482E-4</v>
      </c>
      <c r="BE3211" s="13">
        <f t="shared" si="3742"/>
        <v>5.1679750405221019E-5</v>
      </c>
      <c r="BF3211" s="13">
        <f t="shared" si="3743"/>
        <v>1.008463336888846E-5</v>
      </c>
      <c r="BG3211" s="13">
        <f t="shared" si="3744"/>
        <v>1.3119236501398205E-6</v>
      </c>
      <c r="BH3211" s="13">
        <f t="shared" si="3745"/>
        <v>1.2800244695354966E-7</v>
      </c>
      <c r="BI3211" s="13">
        <f t="shared" si="3746"/>
        <v>9.9912072928024978E-9</v>
      </c>
      <c r="BJ3211" s="14">
        <f t="shared" si="3747"/>
        <v>0.16364399284839437</v>
      </c>
      <c r="BK3211" s="14">
        <f t="shared" si="3748"/>
        <v>0.3992937536117378</v>
      </c>
      <c r="BL3211" s="14">
        <f t="shared" si="3749"/>
        <v>0.40905216570763331</v>
      </c>
      <c r="BM3211" s="14">
        <f t="shared" si="3750"/>
        <v>0.12448921633821212</v>
      </c>
      <c r="BN3211" s="14">
        <f t="shared" si="3751"/>
        <v>0.8754848107271096</v>
      </c>
    </row>
    <row r="3212" spans="1:66" x14ac:dyDescent="0.25">
      <c r="A3212" t="s">
        <v>28</v>
      </c>
      <c r="B3212" t="s">
        <v>31</v>
      </c>
      <c r="C3212" t="s">
        <v>29</v>
      </c>
      <c r="D3212" s="7" t="s">
        <v>573</v>
      </c>
      <c r="E3212" s="10">
        <f>VLOOKUP(A3212,home!$A$2:$E$405,3,FALSE)</f>
        <v>1.4074074074074101</v>
      </c>
      <c r="F3212" s="10">
        <f>VLOOKUP(B3212,home!$B$2:$E$405,3,FALSE)</f>
        <v>1.85</v>
      </c>
      <c r="G3212" s="10">
        <f>VLOOKUP(C3212,away!$B$2:$E$405,4,FALSE)</f>
        <v>0.43</v>
      </c>
      <c r="H3212" s="10">
        <f>VLOOKUP(A3212,away!$A$2:$E$405,3,FALSE)</f>
        <v>1.24074074074074</v>
      </c>
      <c r="I3212" s="10">
        <f>VLOOKUP(C3212,away!$B$2:$E$405,3,FALSE)</f>
        <v>1.1399999999999999</v>
      </c>
      <c r="J3212" s="10">
        <f>VLOOKUP(B3212,home!$B$2:$E$405,4,FALSE)</f>
        <v>1.85</v>
      </c>
      <c r="K3212" s="12">
        <f t="shared" si="3696"/>
        <v>1.1195925925925949</v>
      </c>
      <c r="L3212" s="12">
        <f t="shared" si="3697"/>
        <v>2.6167222222222204</v>
      </c>
      <c r="M3212" s="13">
        <f t="shared" si="3698"/>
        <v>2.3841802895937327E-2</v>
      </c>
      <c r="N3212" s="13">
        <f t="shared" si="3699"/>
        <v>2.669310591634411E-2</v>
      </c>
      <c r="O3212" s="13">
        <f t="shared" si="3700"/>
        <v>6.2387375455641304E-2</v>
      </c>
      <c r="P3212" s="13">
        <f t="shared" si="3701"/>
        <v>6.9848443431429069E-2</v>
      </c>
      <c r="Q3212" s="13">
        <f t="shared" si="3702"/>
        <v>1.4942701828614223E-2</v>
      </c>
      <c r="R3212" s="13">
        <f t="shared" si="3703"/>
        <v>8.1625215870448867E-2</v>
      </c>
      <c r="S3212" s="13">
        <f t="shared" si="3704"/>
        <v>5.1158096884368821E-2</v>
      </c>
      <c r="T3212" s="13">
        <f t="shared" si="3705"/>
        <v>3.9100899934975453E-2</v>
      </c>
      <c r="U3212" s="13">
        <f t="shared" si="3706"/>
        <v>9.1386987057326063E-2</v>
      </c>
      <c r="V3212" s="13">
        <f t="shared" si="3707"/>
        <v>1.6652886024899189E-2</v>
      </c>
      <c r="W3212" s="13">
        <f t="shared" si="3708"/>
        <v>5.5765794268787675E-3</v>
      </c>
      <c r="X3212" s="13">
        <f t="shared" si="3709"/>
        <v>1.4592359310300927E-2</v>
      </c>
      <c r="Y3212" s="13">
        <f t="shared" si="3710"/>
        <v>1.9092075440957874E-2</v>
      </c>
      <c r="Z3212" s="13">
        <f t="shared" si="3711"/>
        <v>7.1196838753963126E-2</v>
      </c>
      <c r="AA3212" s="13">
        <f t="shared" si="3712"/>
        <v>7.9711453284946512E-2</v>
      </c>
      <c r="AB3212" s="13">
        <f t="shared" si="3713"/>
        <v>4.462217632130841E-2</v>
      </c>
      <c r="AC3212" s="13">
        <f t="shared" si="3714"/>
        <v>3.049208811297608E-3</v>
      </c>
      <c r="AD3212" s="13">
        <f t="shared" si="3715"/>
        <v>1.5608742545844322E-3</v>
      </c>
      <c r="AE3212" s="13">
        <f t="shared" si="3716"/>
        <v>4.0843743480656275E-3</v>
      </c>
      <c r="AF3212" s="13">
        <f t="shared" si="3717"/>
        <v>5.3438365602288609E-3</v>
      </c>
      <c r="AG3212" s="13">
        <f t="shared" si="3718"/>
        <v>4.6611119596914703E-3</v>
      </c>
      <c r="AH3212" s="13">
        <f t="shared" si="3719"/>
        <v>4.6575587529866874E-2</v>
      </c>
      <c r="AI3212" s="13">
        <f t="shared" si="3720"/>
        <v>5.2145682794086982E-2</v>
      </c>
      <c r="AJ3212" s="13">
        <f t="shared" si="3721"/>
        <v>2.9190960095971465E-2</v>
      </c>
      <c r="AK3212" s="13">
        <f t="shared" si="3722"/>
        <v>1.0893994231371889E-2</v>
      </c>
      <c r="AL3212" s="13">
        <f t="shared" si="3723"/>
        <v>3.5732614701353572E-4</v>
      </c>
      <c r="AM3212" s="13">
        <f t="shared" si="3724"/>
        <v>3.4950865068024379E-4</v>
      </c>
      <c r="AN3212" s="13">
        <f t="shared" si="3725"/>
        <v>9.1456705309389736E-4</v>
      </c>
      <c r="AO3212" s="13">
        <f t="shared" si="3726"/>
        <v>1.1965839657715452E-3</v>
      </c>
      <c r="AP3212" s="13">
        <f t="shared" si="3727"/>
        <v>1.0437092846630651E-3</v>
      </c>
      <c r="AQ3212" s="13">
        <f t="shared" si="3728"/>
        <v>6.827743196793748E-4</v>
      </c>
      <c r="AR3212" s="13">
        <f t="shared" si="3729"/>
        <v>2.4375074980491757E-2</v>
      </c>
      <c r="AS3212" s="13">
        <f t="shared" si="3730"/>
        <v>2.7290153392047659E-2</v>
      </c>
      <c r="AT3212" s="13">
        <f t="shared" si="3731"/>
        <v>1.5276926794226124E-2</v>
      </c>
      <c r="AU3212" s="13">
        <f t="shared" si="3732"/>
        <v>5.7013113587982998E-3</v>
      </c>
      <c r="AV3212" s="13">
        <f t="shared" si="3733"/>
        <v>1.5957864913436503E-3</v>
      </c>
      <c r="AW3212" s="13">
        <f t="shared" si="3734"/>
        <v>2.9079031288940223E-5</v>
      </c>
      <c r="AX3212" s="13">
        <f t="shared" si="3735"/>
        <v>6.5217882724772275E-5</v>
      </c>
      <c r="AY3212" s="13">
        <f t="shared" si="3736"/>
        <v>1.7065708301219426E-4</v>
      </c>
      <c r="AZ3212" s="13">
        <f t="shared" si="3737"/>
        <v>2.2328109074881548E-4</v>
      </c>
      <c r="BA3212" s="13">
        <f t="shared" si="3738"/>
        <v>1.9475486398814722E-4</v>
      </c>
      <c r="BB3212" s="13">
        <f t="shared" si="3739"/>
        <v>1.2740484512091269E-4</v>
      </c>
      <c r="BC3212" s="13">
        <f t="shared" si="3740"/>
        <v>6.6676617889334502E-5</v>
      </c>
      <c r="BD3212" s="13">
        <f t="shared" si="3741"/>
        <v>1.0630466728297611E-2</v>
      </c>
      <c r="BE3212" s="13">
        <f t="shared" si="3742"/>
        <v>1.1901791804804043E-2</v>
      </c>
      <c r="BF3212" s="13">
        <f t="shared" si="3743"/>
        <v>6.6625789716189317E-3</v>
      </c>
      <c r="BG3212" s="13">
        <f t="shared" si="3744"/>
        <v>2.4864580213959141E-3</v>
      </c>
      <c r="BH3212" s="13">
        <f t="shared" si="3745"/>
        <v>6.959549956368265E-4</v>
      </c>
      <c r="BI3212" s="13">
        <f t="shared" si="3746"/>
        <v>1.5583721157856059E-4</v>
      </c>
      <c r="BJ3212" s="14">
        <f t="shared" si="3747"/>
        <v>0.14068305463801403</v>
      </c>
      <c r="BK3212" s="14">
        <f t="shared" si="3748"/>
        <v>0.16507842127795774</v>
      </c>
      <c r="BL3212" s="14">
        <f t="shared" si="3749"/>
        <v>0.60531177339120745</v>
      </c>
      <c r="BM3212" s="14">
        <f t="shared" si="3750"/>
        <v>0.7027898646110039</v>
      </c>
      <c r="BN3212" s="14">
        <f t="shared" si="3751"/>
        <v>0.27933864539841491</v>
      </c>
    </row>
    <row r="3213" spans="1:66" ht="12.75" customHeight="1" x14ac:dyDescent="0.25">
      <c r="A3213" t="s">
        <v>32</v>
      </c>
      <c r="B3213" t="s">
        <v>210</v>
      </c>
      <c r="C3213" t="s">
        <v>198</v>
      </c>
      <c r="D3213" s="7" t="s">
        <v>573</v>
      </c>
      <c r="E3213" s="10">
        <f>VLOOKUP(A3213,home!$A$2:$E$405,3,FALSE)</f>
        <v>1.21333333333333</v>
      </c>
      <c r="F3213" s="10">
        <f>VLOOKUP(B3213,home!$B$2:$E$405,3,FALSE)</f>
        <v>1.18</v>
      </c>
      <c r="G3213" s="10">
        <f>VLOOKUP(C3213,away!$B$2:$E$405,4,FALSE)</f>
        <v>0.24</v>
      </c>
      <c r="H3213" s="10">
        <f>VLOOKUP(A3213,away!$A$2:$E$405,3,FALSE)</f>
        <v>1.2533333333333301</v>
      </c>
      <c r="I3213" s="10">
        <f>VLOOKUP(C3213,away!$B$2:$E$405,3,FALSE)</f>
        <v>1.18</v>
      </c>
      <c r="J3213" s="10">
        <f>VLOOKUP(B3213,home!$B$2:$E$405,4,FALSE)</f>
        <v>1.18</v>
      </c>
      <c r="K3213" s="12">
        <f t="shared" si="3696"/>
        <v>0.34361599999999903</v>
      </c>
      <c r="L3213" s="12">
        <f t="shared" si="3697"/>
        <v>1.7451413333333285</v>
      </c>
      <c r="M3213" s="13">
        <f t="shared" si="3698"/>
        <v>0.12384093323790384</v>
      </c>
      <c r="N3213" s="13">
        <f t="shared" si="3699"/>
        <v>4.2553726115475442E-2</v>
      </c>
      <c r="O3213" s="13">
        <f t="shared" si="3700"/>
        <v>0.21611993135203922</v>
      </c>
      <c r="P3213" s="13">
        <f t="shared" si="3701"/>
        <v>7.4262266331462101E-2</v>
      </c>
      <c r="Q3213" s="13">
        <f t="shared" si="3702"/>
        <v>7.3110705764475835E-3</v>
      </c>
      <c r="R3213" s="13">
        <f t="shared" si="3703"/>
        <v>0.18857991257980261</v>
      </c>
      <c r="S3213" s="13">
        <f t="shared" si="3704"/>
        <v>1.1132999519009349E-2</v>
      </c>
      <c r="T3213" s="13">
        <f t="shared" si="3705"/>
        <v>1.2758851453875801E-2</v>
      </c>
      <c r="U3213" s="13">
        <f t="shared" si="3706"/>
        <v>6.479907524102127E-2</v>
      </c>
      <c r="V3213" s="13">
        <f t="shared" si="3707"/>
        <v>7.4177751314840701E-4</v>
      </c>
      <c r="W3213" s="13">
        <f t="shared" si="3708"/>
        <v>8.3740027573220191E-4</v>
      </c>
      <c r="X3213" s="13">
        <f t="shared" si="3709"/>
        <v>1.4613818337249919E-3</v>
      </c>
      <c r="Y3213" s="13">
        <f t="shared" si="3710"/>
        <v>1.2751589209079686E-3</v>
      </c>
      <c r="Z3213" s="13">
        <f t="shared" si="3711"/>
        <v>0.10969953335979978</v>
      </c>
      <c r="AA3213" s="13">
        <f t="shared" si="3712"/>
        <v>3.7694514854960851E-2</v>
      </c>
      <c r="AB3213" s="13">
        <f t="shared" si="3713"/>
        <v>6.4762192082010945E-3</v>
      </c>
      <c r="AC3213" s="13">
        <f t="shared" si="3714"/>
        <v>2.7800823705788515E-5</v>
      </c>
      <c r="AD3213" s="13">
        <f t="shared" si="3715"/>
        <v>7.1936033286498866E-5</v>
      </c>
      <c r="AE3213" s="13">
        <f t="shared" si="3716"/>
        <v>1.2553854504431135E-4</v>
      </c>
      <c r="AF3213" s="13">
        <f t="shared" si="3717"/>
        <v>1.0954125194167783E-4</v>
      </c>
      <c r="AG3213" s="13">
        <f t="shared" si="3718"/>
        <v>6.3721655489500578E-5</v>
      </c>
      <c r="AH3213" s="13">
        <f t="shared" si="3719"/>
        <v>4.7860297478391239E-2</v>
      </c>
      <c r="AI3213" s="13">
        <f t="shared" si="3720"/>
        <v>1.6445563978334837E-2</v>
      </c>
      <c r="AJ3213" s="13">
        <f t="shared" si="3721"/>
        <v>2.825479455989743E-3</v>
      </c>
      <c r="AK3213" s="13">
        <f t="shared" si="3722"/>
        <v>3.2362664958312295E-4</v>
      </c>
      <c r="AL3213" s="13">
        <f t="shared" si="3723"/>
        <v>6.6683999233345499E-7</v>
      </c>
      <c r="AM3213" s="13">
        <f t="shared" si="3724"/>
        <v>4.9436744027547079E-6</v>
      </c>
      <c r="AN3213" s="13">
        <f t="shared" si="3725"/>
        <v>8.627410538789198E-6</v>
      </c>
      <c r="AO3213" s="13">
        <f t="shared" si="3726"/>
        <v>7.5280253654382965E-6</v>
      </c>
      <c r="AP3213" s="13">
        <f t="shared" si="3727"/>
        <v>4.3791560745360364E-6</v>
      </c>
      <c r="AQ3213" s="13">
        <f t="shared" si="3728"/>
        <v>1.9105615676976409E-6</v>
      </c>
      <c r="AR3213" s="13">
        <f t="shared" si="3729"/>
        <v>1.670459667103388E-2</v>
      </c>
      <c r="AS3213" s="13">
        <f t="shared" si="3730"/>
        <v>5.7399666897139613E-3</v>
      </c>
      <c r="AT3213" s="13">
        <f t="shared" si="3731"/>
        <v>9.8617219702637352E-4</v>
      </c>
      <c r="AU3213" s="13">
        <f t="shared" si="3732"/>
        <v>1.1295484855113779E-4</v>
      </c>
      <c r="AV3213" s="13">
        <f t="shared" si="3733"/>
        <v>9.7032733099369146E-6</v>
      </c>
      <c r="AW3213" s="13">
        <f t="shared" si="3734"/>
        <v>1.1107673864900786E-8</v>
      </c>
      <c r="AX3213" s="13">
        <f t="shared" si="3735"/>
        <v>2.8312093726282587E-7</v>
      </c>
      <c r="AY3213" s="13">
        <f t="shared" si="3736"/>
        <v>4.9408604994942956E-7</v>
      </c>
      <c r="AZ3213" s="13">
        <f t="shared" si="3737"/>
        <v>4.3112499399507262E-7</v>
      </c>
      <c r="BA3213" s="13">
        <f t="shared" si="3738"/>
        <v>2.5079134895129482E-7</v>
      </c>
      <c r="BB3213" s="13">
        <f t="shared" si="3739"/>
        <v>1.0941658727433167E-7</v>
      </c>
      <c r="BC3213" s="13">
        <f t="shared" si="3740"/>
        <v>3.8189481800941931E-8</v>
      </c>
      <c r="BD3213" s="13">
        <f t="shared" si="3741"/>
        <v>4.8586470178805935E-3</v>
      </c>
      <c r="BE3213" s="13">
        <f t="shared" si="3742"/>
        <v>1.6695088536960532E-3</v>
      </c>
      <c r="BF3213" s="13">
        <f t="shared" si="3743"/>
        <v>2.8683497713581066E-4</v>
      </c>
      <c r="BG3213" s="13">
        <f t="shared" si="3744"/>
        <v>3.2853695834499482E-5</v>
      </c>
      <c r="BH3213" s="13">
        <f t="shared" si="3745"/>
        <v>2.8222638869668353E-6</v>
      </c>
      <c r="BI3213" s="13">
        <f t="shared" si="3746"/>
        <v>1.9395500555679879E-7</v>
      </c>
      <c r="BJ3213" s="14">
        <f t="shared" si="3747"/>
        <v>6.6597322219274432E-2</v>
      </c>
      <c r="BK3213" s="14">
        <f t="shared" si="3748"/>
        <v>0.21000693835127179</v>
      </c>
      <c r="BL3213" s="14">
        <f t="shared" si="3749"/>
        <v>0.61152887524139887</v>
      </c>
      <c r="BM3213" s="14">
        <f t="shared" si="3750"/>
        <v>0.34516434600023793</v>
      </c>
      <c r="BN3213" s="14">
        <f t="shared" si="3751"/>
        <v>0.65266784019313073</v>
      </c>
    </row>
    <row r="3214" spans="1:66" x14ac:dyDescent="0.25">
      <c r="A3214" t="s">
        <v>304</v>
      </c>
      <c r="B3214" t="s">
        <v>332</v>
      </c>
      <c r="C3214" t="s">
        <v>310</v>
      </c>
      <c r="D3214" s="7" t="s">
        <v>573</v>
      </c>
      <c r="E3214" s="10">
        <f>VLOOKUP(A3214,home!$A$2:$E$405,3,FALSE)</f>
        <v>1.3428571428571401</v>
      </c>
      <c r="F3214" s="10">
        <f>VLOOKUP(B3214,home!$B$2:$E$405,3,FALSE)</f>
        <v>1.17</v>
      </c>
      <c r="G3214" s="10">
        <f>VLOOKUP(C3214,away!$B$2:$E$405,4,FALSE)</f>
        <v>0.74</v>
      </c>
      <c r="H3214" s="10">
        <f>VLOOKUP(A3214,away!$A$2:$E$405,3,FALSE)</f>
        <v>1.2</v>
      </c>
      <c r="I3214" s="10">
        <f>VLOOKUP(C3214,away!$B$2:$E$405,3,FALSE)</f>
        <v>1.06</v>
      </c>
      <c r="J3214" s="10">
        <f>VLOOKUP(B3214,home!$B$2:$E$405,4,FALSE)</f>
        <v>1.17</v>
      </c>
      <c r="K3214" s="12">
        <f t="shared" si="3696"/>
        <v>1.1626457142857118</v>
      </c>
      <c r="L3214" s="12">
        <f t="shared" si="3697"/>
        <v>1.48824</v>
      </c>
      <c r="M3214" s="13">
        <f t="shared" si="3698"/>
        <v>7.0588663976116961E-2</v>
      </c>
      <c r="N3214" s="13">
        <f t="shared" si="3699"/>
        <v>8.2069607648986589E-2</v>
      </c>
      <c r="O3214" s="13">
        <f t="shared" si="3700"/>
        <v>0.10505287327581629</v>
      </c>
      <c r="P3214" s="13">
        <f t="shared" si="3701"/>
        <v>0.12213927288752778</v>
      </c>
      <c r="Q3214" s="13">
        <f t="shared" si="3702"/>
        <v>4.7708938803102077E-2</v>
      </c>
      <c r="R3214" s="13">
        <f t="shared" si="3703"/>
        <v>7.817194406200044E-2</v>
      </c>
      <c r="S3214" s="13">
        <f t="shared" si="3704"/>
        <v>5.2834269488870642E-2</v>
      </c>
      <c r="T3214" s="13">
        <f t="shared" si="3705"/>
        <v>7.1002351084328633E-2</v>
      </c>
      <c r="U3214" s="13">
        <f t="shared" si="3706"/>
        <v>9.088627574106721E-2</v>
      </c>
      <c r="V3214" s="13">
        <f t="shared" si="3707"/>
        <v>1.0157657516443456E-2</v>
      </c>
      <c r="W3214" s="13">
        <f t="shared" si="3708"/>
        <v>1.8489531077515303E-2</v>
      </c>
      <c r="X3214" s="13">
        <f t="shared" si="3709"/>
        <v>2.7516859730801375E-2</v>
      </c>
      <c r="Y3214" s="13">
        <f t="shared" si="3710"/>
        <v>2.0475845662883928E-2</v>
      </c>
      <c r="Z3214" s="13">
        <f t="shared" si="3711"/>
        <v>3.877953801027717E-2</v>
      </c>
      <c r="AA3214" s="13">
        <f t="shared" si="3712"/>
        <v>4.5086863669628607E-2</v>
      </c>
      <c r="AB3214" s="13">
        <f t="shared" si="3713"/>
        <v>2.6210024408038941E-2</v>
      </c>
      <c r="AC3214" s="13">
        <f t="shared" si="3714"/>
        <v>1.0984845453714577E-3</v>
      </c>
      <c r="AD3214" s="13">
        <f t="shared" si="3715"/>
        <v>5.3741935166064124E-3</v>
      </c>
      <c r="AE3214" s="13">
        <f t="shared" si="3716"/>
        <v>7.9980897591543261E-3</v>
      </c>
      <c r="AF3214" s="13">
        <f t="shared" si="3717"/>
        <v>5.9515385515819192E-3</v>
      </c>
      <c r="AG3214" s="13">
        <f t="shared" si="3718"/>
        <v>2.9524392446687578E-3</v>
      </c>
      <c r="AH3214" s="13">
        <f t="shared" si="3719"/>
        <v>1.4428314912103722E-2</v>
      </c>
      <c r="AI3214" s="13">
        <f t="shared" si="3720"/>
        <v>1.6775018496922017E-2</v>
      </c>
      <c r="AJ3214" s="13">
        <f t="shared" si="3721"/>
        <v>9.7517016812549654E-3</v>
      </c>
      <c r="AK3214" s="13">
        <f t="shared" si="3722"/>
        <v>3.7792580555679515E-3</v>
      </c>
      <c r="AL3214" s="13">
        <f t="shared" si="3723"/>
        <v>7.6028130349797211E-5</v>
      </c>
      <c r="AM3214" s="13">
        <f t="shared" si="3724"/>
        <v>1.2496566119648998E-3</v>
      </c>
      <c r="AN3214" s="13">
        <f t="shared" si="3725"/>
        <v>1.8597889561906423E-3</v>
      </c>
      <c r="AO3214" s="13">
        <f t="shared" si="3726"/>
        <v>1.3839061580805812E-3</v>
      </c>
      <c r="AP3214" s="13">
        <f t="shared" si="3727"/>
        <v>6.8652816690061458E-4</v>
      </c>
      <c r="AQ3214" s="13">
        <f t="shared" si="3728"/>
        <v>2.5542966977704258E-4</v>
      </c>
      <c r="AR3214" s="13">
        <f t="shared" si="3729"/>
        <v>4.2945590769578506E-3</v>
      </c>
      <c r="AS3214" s="13">
        <f t="shared" si="3730"/>
        <v>4.9930507055718464E-3</v>
      </c>
      <c r="AT3214" s="13">
        <f t="shared" si="3731"/>
        <v>2.9025745020221792E-3</v>
      </c>
      <c r="AU3214" s="13">
        <f t="shared" si="3732"/>
        <v>1.1248886017236901E-3</v>
      </c>
      <c r="AV3214" s="13">
        <f t="shared" si="3733"/>
        <v>3.2696172796072383E-4</v>
      </c>
      <c r="AW3214" s="13">
        <f t="shared" si="3734"/>
        <v>3.6541988617417989E-6</v>
      </c>
      <c r="AX3214" s="13">
        <f t="shared" si="3735"/>
        <v>2.4215131737163255E-4</v>
      </c>
      <c r="AY3214" s="13">
        <f t="shared" si="3736"/>
        <v>3.6037927656515839E-4</v>
      </c>
      <c r="AZ3214" s="13">
        <f t="shared" si="3737"/>
        <v>2.6816542727766578E-4</v>
      </c>
      <c r="BA3214" s="13">
        <f t="shared" si="3738"/>
        <v>1.3303150516390439E-4</v>
      </c>
      <c r="BB3214" s="13">
        <f t="shared" si="3739"/>
        <v>4.9495701811282259E-5</v>
      </c>
      <c r="BC3214" s="13">
        <f t="shared" si="3740"/>
        <v>1.4732296652724548E-5</v>
      </c>
      <c r="BD3214" s="13">
        <f t="shared" si="3741"/>
        <v>1.0652224334486257E-3</v>
      </c>
      <c r="BE3214" s="13">
        <f t="shared" si="3742"/>
        <v>1.2384762970100414E-3</v>
      </c>
      <c r="BF3214" s="13">
        <f t="shared" si="3743"/>
        <v>7.1995457948158172E-4</v>
      </c>
      <c r="BG3214" s="13">
        <f t="shared" si="3744"/>
        <v>2.7901736877154423E-4</v>
      </c>
      <c r="BH3214" s="13">
        <f t="shared" si="3745"/>
        <v>8.109958700337797E-5</v>
      </c>
      <c r="BI3214" s="13">
        <f t="shared" si="3746"/>
        <v>1.885801745196371E-5</v>
      </c>
      <c r="BJ3214" s="14">
        <f t="shared" si="3747"/>
        <v>0.29604266016738556</v>
      </c>
      <c r="BK3214" s="14">
        <f t="shared" si="3748"/>
        <v>0.2572547558212453</v>
      </c>
      <c r="BL3214" s="14">
        <f t="shared" si="3749"/>
        <v>0.40718693719980353</v>
      </c>
      <c r="BM3214" s="14">
        <f t="shared" si="3750"/>
        <v>0.49317586546745795</v>
      </c>
      <c r="BN3214" s="14">
        <f t="shared" si="3751"/>
        <v>0.5057313006535501</v>
      </c>
    </row>
    <row r="3215" spans="1:66" x14ac:dyDescent="0.25">
      <c r="A3215" t="s">
        <v>301</v>
      </c>
      <c r="B3215" t="s">
        <v>343</v>
      </c>
      <c r="C3215" t="s">
        <v>302</v>
      </c>
      <c r="D3215" s="7" t="s">
        <v>573</v>
      </c>
      <c r="E3215" s="10">
        <f>VLOOKUP(A3215,home!$A$2:$E$405,3,FALSE)</f>
        <v>1.3537414965986401</v>
      </c>
      <c r="F3215" s="10">
        <f>VLOOKUP(B3215,home!$B$2:$E$405,3,FALSE)</f>
        <v>0.86</v>
      </c>
      <c r="G3215" s="10">
        <f>VLOOKUP(C3215,away!$B$2:$E$405,4,FALSE)</f>
        <v>0.98</v>
      </c>
      <c r="H3215" s="10">
        <f>VLOOKUP(A3215,away!$A$2:$E$405,3,FALSE)</f>
        <v>1.08843537414966</v>
      </c>
      <c r="I3215" s="10">
        <f>VLOOKUP(C3215,away!$B$2:$E$405,3,FALSE)</f>
        <v>0.62</v>
      </c>
      <c r="J3215" s="10">
        <f>VLOOKUP(B3215,home!$B$2:$E$405,4,FALSE)</f>
        <v>0.86</v>
      </c>
      <c r="K3215" s="12">
        <f t="shared" si="3696"/>
        <v>1.1409333333333338</v>
      </c>
      <c r="L3215" s="12">
        <f t="shared" si="3697"/>
        <v>0.58035374149659869</v>
      </c>
      <c r="M3215" s="13">
        <f t="shared" si="3698"/>
        <v>0.17883582463306599</v>
      </c>
      <c r="N3215" s="13">
        <f t="shared" si="3699"/>
        <v>0.20403975351801948</v>
      </c>
      <c r="O3215" s="13">
        <f t="shared" si="3700"/>
        <v>0.10378803993942942</v>
      </c>
      <c r="P3215" s="13">
        <f t="shared" si="3701"/>
        <v>0.11841523436822637</v>
      </c>
      <c r="Q3215" s="13">
        <f t="shared" si="3702"/>
        <v>0.11639787805691293</v>
      </c>
      <c r="R3215" s="13">
        <f t="shared" si="3703"/>
        <v>3.0116888650723136E-2</v>
      </c>
      <c r="S3215" s="13">
        <f t="shared" si="3704"/>
        <v>1.960201173234245E-2</v>
      </c>
      <c r="T3215" s="13">
        <f t="shared" si="3705"/>
        <v>6.7551944032594249E-2</v>
      </c>
      <c r="U3215" s="13">
        <f t="shared" si="3706"/>
        <v>3.4361362157898395E-2</v>
      </c>
      <c r="V3215" s="13">
        <f t="shared" si="3707"/>
        <v>1.4421525180903451E-3</v>
      </c>
      <c r="W3215" s="13">
        <f t="shared" si="3708"/>
        <v>4.426740633480019E-2</v>
      </c>
      <c r="X3215" s="13">
        <f t="shared" si="3709"/>
        <v>2.5690754892751522E-2</v>
      </c>
      <c r="Y3215" s="13">
        <f t="shared" si="3710"/>
        <v>7.4548628619401959E-3</v>
      </c>
      <c r="Z3215" s="13">
        <f t="shared" si="3711"/>
        <v>5.826149670227875E-3</v>
      </c>
      <c r="AA3215" s="13">
        <f t="shared" si="3712"/>
        <v>6.6472483637519918E-3</v>
      </c>
      <c r="AB3215" s="13">
        <f t="shared" si="3713"/>
        <v>3.7920336165750555E-3</v>
      </c>
      <c r="AC3215" s="13">
        <f t="shared" si="3714"/>
        <v>5.9682123525441038E-5</v>
      </c>
      <c r="AD3215" s="13">
        <f t="shared" si="3715"/>
        <v>1.2626539866896181E-2</v>
      </c>
      <c r="AE3215" s="13">
        <f t="shared" si="3716"/>
        <v>7.3278596539091629E-3</v>
      </c>
      <c r="AF3215" s="13">
        <f t="shared" si="3717"/>
        <v>2.1263753836540766E-3</v>
      </c>
      <c r="AG3215" s="13">
        <f t="shared" si="3718"/>
        <v>4.1134996990996965E-4</v>
      </c>
      <c r="AH3215" s="13">
        <f t="shared" si="3719"/>
        <v>8.4530693990898039E-4</v>
      </c>
      <c r="AI3215" s="13">
        <f t="shared" si="3720"/>
        <v>9.6443886464015296E-4</v>
      </c>
      <c r="AJ3215" s="13">
        <f t="shared" si="3721"/>
        <v>5.5018022431505302E-4</v>
      </c>
      <c r="AK3215" s="13">
        <f t="shared" si="3722"/>
        <v>2.0923965242061822E-4</v>
      </c>
      <c r="AL3215" s="13">
        <f t="shared" si="3723"/>
        <v>1.5807286172911078E-6</v>
      </c>
      <c r="AM3215" s="13">
        <f t="shared" si="3724"/>
        <v>2.8812080437608158E-3</v>
      </c>
      <c r="AN3215" s="13">
        <f t="shared" si="3725"/>
        <v>1.6721198682266851E-3</v>
      </c>
      <c r="AO3215" s="13">
        <f t="shared" si="3726"/>
        <v>4.8521051087807809E-4</v>
      </c>
      <c r="AP3215" s="13">
        <f t="shared" si="3727"/>
        <v>9.3864578467189576E-5</v>
      </c>
      <c r="AQ3215" s="13">
        <f t="shared" si="3728"/>
        <v>1.3618664826858635E-5</v>
      </c>
      <c r="AR3215" s="13">
        <f t="shared" si="3729"/>
        <v>9.811540905784347E-5</v>
      </c>
      <c r="AS3215" s="13">
        <f t="shared" si="3730"/>
        <v>1.1194314070772891E-4</v>
      </c>
      <c r="AT3215" s="13">
        <f t="shared" si="3731"/>
        <v>6.3859830335735797E-5</v>
      </c>
      <c r="AU3215" s="13">
        <f t="shared" si="3732"/>
        <v>2.4286603030350729E-5</v>
      </c>
      <c r="AV3215" s="13">
        <f t="shared" si="3733"/>
        <v>6.9273487376903766E-6</v>
      </c>
      <c r="AW3215" s="13">
        <f t="shared" si="3734"/>
        <v>2.9074206604040968E-8</v>
      </c>
      <c r="AX3215" s="13">
        <f t="shared" si="3735"/>
        <v>5.4787771623247339E-4</v>
      </c>
      <c r="AY3215" s="13">
        <f t="shared" si="3736"/>
        <v>3.1796288249812766E-4</v>
      </c>
      <c r="AZ3215" s="13">
        <f t="shared" si="3737"/>
        <v>9.2265474257415876E-5</v>
      </c>
      <c r="BA3215" s="13">
        <f t="shared" si="3738"/>
        <v>1.7848871065416472E-5</v>
      </c>
      <c r="BB3215" s="13">
        <f t="shared" si="3739"/>
        <v>2.5896647760762076E-6</v>
      </c>
      <c r="BC3215" s="13">
        <f t="shared" si="3740"/>
        <v>3.0058432840355576E-7</v>
      </c>
      <c r="BD3215" s="13">
        <f t="shared" si="3741"/>
        <v>9.4902741241981135E-6</v>
      </c>
      <c r="BE3215" s="13">
        <f t="shared" si="3742"/>
        <v>1.0827770090768438E-5</v>
      </c>
      <c r="BF3215" s="13">
        <f t="shared" si="3743"/>
        <v>6.1768819111137059E-6</v>
      </c>
      <c r="BG3215" s="13">
        <f t="shared" si="3744"/>
        <v>2.3491368228177777E-6</v>
      </c>
      <c r="BH3215" s="13">
        <f t="shared" si="3745"/>
        <v>6.7005212642839118E-7</v>
      </c>
      <c r="BI3215" s="13">
        <f t="shared" si="3746"/>
        <v>1.5289696122260647E-7</v>
      </c>
      <c r="BJ3215" s="14">
        <f t="shared" si="3747"/>
        <v>0.49401959143070545</v>
      </c>
      <c r="BK3215" s="14">
        <f t="shared" si="3748"/>
        <v>0.31867444898636593</v>
      </c>
      <c r="BL3215" s="14">
        <f t="shared" si="3749"/>
        <v>0.18160953775356875</v>
      </c>
      <c r="BM3215" s="14">
        <f t="shared" si="3750"/>
        <v>0.24821817486619926</v>
      </c>
      <c r="BN3215" s="14">
        <f t="shared" si="3751"/>
        <v>0.75159361916637735</v>
      </c>
    </row>
    <row r="3216" spans="1:66" x14ac:dyDescent="0.25">
      <c r="A3216" t="s">
        <v>303</v>
      </c>
      <c r="B3216" t="s">
        <v>346</v>
      </c>
      <c r="C3216" t="s">
        <v>383</v>
      </c>
      <c r="D3216" s="7" t="s">
        <v>573</v>
      </c>
      <c r="E3216" s="10">
        <f>VLOOKUP(A3216,home!$A$2:$E$405,3,FALSE)</f>
        <v>1.3434343434343401</v>
      </c>
      <c r="F3216" s="10">
        <f>VLOOKUP(B3216,home!$B$2:$E$405,3,FALSE)</f>
        <v>0.57999999999999996</v>
      </c>
      <c r="G3216" s="10">
        <f>VLOOKUP(C3216,away!$B$2:$E$405,4,FALSE)</f>
        <v>1.24</v>
      </c>
      <c r="H3216" s="10">
        <f>VLOOKUP(A3216,away!$A$2:$E$405,3,FALSE)</f>
        <v>0.98989898989898994</v>
      </c>
      <c r="I3216" s="10">
        <f>VLOOKUP(C3216,away!$B$2:$E$405,3,FALSE)</f>
        <v>0.91</v>
      </c>
      <c r="J3216" s="10">
        <f>VLOOKUP(B3216,home!$B$2:$E$405,4,FALSE)</f>
        <v>0.57999999999999996</v>
      </c>
      <c r="K3216" s="12">
        <f t="shared" si="3696"/>
        <v>0.96619797979797739</v>
      </c>
      <c r="L3216" s="12">
        <f t="shared" si="3697"/>
        <v>0.52246868686868686</v>
      </c>
      <c r="M3216" s="13">
        <f t="shared" si="3698"/>
        <v>0.22567335283380702</v>
      </c>
      <c r="N3216" s="13">
        <f t="shared" si="3699"/>
        <v>0.21804513760226049</v>
      </c>
      <c r="O3216" s="13">
        <f t="shared" si="3700"/>
        <v>0.11790726031633299</v>
      </c>
      <c r="P3216" s="13">
        <f t="shared" si="3701"/>
        <v>0.11392175672115516</v>
      </c>
      <c r="Q3216" s="13">
        <f t="shared" si="3702"/>
        <v>0.10533738572803804</v>
      </c>
      <c r="R3216" s="13">
        <f t="shared" si="3703"/>
        <v>3.0801425734879467E-2</v>
      </c>
      <c r="S3216" s="13">
        <f t="shared" si="3704"/>
        <v>1.4377158946177837E-2</v>
      </c>
      <c r="T3216" s="13">
        <f t="shared" si="3705"/>
        <v>5.5035485599508389E-2</v>
      </c>
      <c r="U3216" s="13">
        <f t="shared" si="3706"/>
        <v>2.9760275319937968E-2</v>
      </c>
      <c r="V3216" s="13">
        <f t="shared" si="3707"/>
        <v>8.0641195350167685E-4</v>
      </c>
      <c r="W3216" s="13">
        <f t="shared" si="3708"/>
        <v>3.3925589762543548E-2</v>
      </c>
      <c r="X3216" s="13">
        <f t="shared" si="3709"/>
        <v>1.7725058334481892E-2</v>
      </c>
      <c r="Y3216" s="13">
        <f t="shared" si="3710"/>
        <v>4.630393976343814E-3</v>
      </c>
      <c r="Z3216" s="13">
        <f t="shared" si="3711"/>
        <v>5.364260152461952E-3</v>
      </c>
      <c r="AA3216" s="13">
        <f t="shared" si="3712"/>
        <v>5.182937322419528E-3</v>
      </c>
      <c r="AB3216" s="13">
        <f t="shared" si="3713"/>
        <v>2.5038717851706433E-3</v>
      </c>
      <c r="AC3216" s="13">
        <f t="shared" si="3714"/>
        <v>2.5442709903011875E-5</v>
      </c>
      <c r="AD3216" s="13">
        <f t="shared" si="3715"/>
        <v>8.1947090730061303E-3</v>
      </c>
      <c r="AE3216" s="13">
        <f t="shared" si="3716"/>
        <v>4.2814788886444263E-3</v>
      </c>
      <c r="AF3216" s="13">
        <f t="shared" si="3717"/>
        <v>1.1184693264030291E-3</v>
      </c>
      <c r="AG3216" s="13">
        <f t="shared" si="3718"/>
        <v>1.9478840008956518E-4</v>
      </c>
      <c r="AH3216" s="13">
        <f t="shared" si="3719"/>
        <v>7.0066448946970439E-4</v>
      </c>
      <c r="AI3216" s="13">
        <f t="shared" si="3720"/>
        <v>6.7698061424180953E-4</v>
      </c>
      <c r="AJ3216" s="13">
        <f t="shared" si="3721"/>
        <v>3.2704865092141511E-4</v>
      </c>
      <c r="AK3216" s="13">
        <f t="shared" si="3722"/>
        <v>1.0533124860530839E-4</v>
      </c>
      <c r="AL3216" s="13">
        <f t="shared" si="3723"/>
        <v>5.1374753314936145E-7</v>
      </c>
      <c r="AM3216" s="13">
        <f t="shared" si="3724"/>
        <v>1.5835422702741358E-3</v>
      </c>
      <c r="AN3216" s="13">
        <f t="shared" si="3725"/>
        <v>8.2735125055118694E-4</v>
      </c>
      <c r="AO3216" s="13">
        <f t="shared" si="3726"/>
        <v>2.1613256072732228E-4</v>
      </c>
      <c r="AP3216" s="13">
        <f t="shared" si="3727"/>
        <v>3.7640831730923607E-5</v>
      </c>
      <c r="AQ3216" s="13">
        <f t="shared" si="3728"/>
        <v>4.9165389817752131E-6</v>
      </c>
      <c r="AR3216" s="13">
        <f t="shared" si="3729"/>
        <v>7.3215051149751084E-5</v>
      </c>
      <c r="AS3216" s="13">
        <f t="shared" si="3730"/>
        <v>7.0740234511695074E-5</v>
      </c>
      <c r="AT3216" s="13">
        <f t="shared" si="3731"/>
        <v>3.4174535837817471E-5</v>
      </c>
      <c r="AU3216" s="13">
        <f t="shared" si="3732"/>
        <v>1.100645582901094E-5</v>
      </c>
      <c r="AV3216" s="13">
        <f t="shared" si="3733"/>
        <v>2.6586038466815105E-6</v>
      </c>
      <c r="AW3216" s="13">
        <f t="shared" si="3734"/>
        <v>7.2039989500808726E-9</v>
      </c>
      <c r="AX3216" s="13">
        <f t="shared" si="3735"/>
        <v>2.5500255707726208E-4</v>
      </c>
      <c r="AY3216" s="13">
        <f t="shared" si="3736"/>
        <v>1.332308511443145E-4</v>
      </c>
      <c r="AZ3216" s="13">
        <f t="shared" si="3737"/>
        <v>3.480447392388374E-5</v>
      </c>
      <c r="BA3216" s="13">
        <f t="shared" si="3738"/>
        <v>6.0614159293889979E-6</v>
      </c>
      <c r="BB3216" s="13">
        <f t="shared" si="3739"/>
        <v>7.9172500529820255E-7</v>
      </c>
      <c r="BC3216" s="13">
        <f t="shared" si="3740"/>
        <v>8.2730304775851241E-8</v>
      </c>
      <c r="BD3216" s="13">
        <f t="shared" si="3741"/>
        <v>6.37542860553903E-6</v>
      </c>
      <c r="BE3216" s="13">
        <f t="shared" si="3742"/>
        <v>6.1599262390180461E-6</v>
      </c>
      <c r="BF3216" s="13">
        <f t="shared" si="3743"/>
        <v>2.9758541439218945E-6</v>
      </c>
      <c r="BG3216" s="13">
        <f t="shared" si="3744"/>
        <v>9.5842142067692458E-7</v>
      </c>
      <c r="BH3216" s="13">
        <f t="shared" si="3745"/>
        <v>2.3150621011328801E-7</v>
      </c>
      <c r="BI3216" s="13">
        <f t="shared" si="3746"/>
        <v>4.4736166504428996E-8</v>
      </c>
      <c r="BJ3216" s="14">
        <f t="shared" si="3747"/>
        <v>0.4515880538969696</v>
      </c>
      <c r="BK3216" s="14">
        <f t="shared" si="3748"/>
        <v>0.35493786776322217</v>
      </c>
      <c r="BL3216" s="14">
        <f t="shared" si="3749"/>
        <v>0.18817433623593957</v>
      </c>
      <c r="BM3216" s="14">
        <f t="shared" si="3750"/>
        <v>0.18824497546497471</v>
      </c>
      <c r="BN3216" s="14">
        <f t="shared" si="3751"/>
        <v>0.81168631893647314</v>
      </c>
    </row>
    <row r="3217" spans="1:66" x14ac:dyDescent="0.25">
      <c r="A3217" t="s">
        <v>35</v>
      </c>
      <c r="B3217" t="s">
        <v>296</v>
      </c>
      <c r="C3217" t="s">
        <v>285</v>
      </c>
      <c r="D3217" s="7" t="s">
        <v>573</v>
      </c>
      <c r="E3217" s="10">
        <f>VLOOKUP(A3217,home!$A$2:$E$405,3,FALSE)</f>
        <v>1.55</v>
      </c>
      <c r="F3217" s="10">
        <f>VLOOKUP(B3217,home!$B$2:$E$405,3,FALSE)</f>
        <v>0.92</v>
      </c>
      <c r="G3217" s="10">
        <f>VLOOKUP(C3217,away!$B$2:$E$405,4,FALSE)</f>
        <v>1.08</v>
      </c>
      <c r="H3217" s="10">
        <f>VLOOKUP(A3217,away!$A$2:$E$405,3,FALSE)</f>
        <v>1.0857142857142901</v>
      </c>
      <c r="I3217" s="10">
        <f>VLOOKUP(C3217,away!$B$2:$E$405,3,FALSE)</f>
        <v>0.65</v>
      </c>
      <c r="J3217" s="10">
        <f>VLOOKUP(B3217,home!$B$2:$E$405,4,FALSE)</f>
        <v>0.92</v>
      </c>
      <c r="K3217" s="12">
        <f t="shared" si="3696"/>
        <v>1.5400800000000003</v>
      </c>
      <c r="L3217" s="12">
        <f t="shared" si="3697"/>
        <v>0.64925714285714553</v>
      </c>
      <c r="M3217" s="13">
        <f t="shared" si="3698"/>
        <v>0.11199095802595599</v>
      </c>
      <c r="N3217" s="13">
        <f t="shared" si="3699"/>
        <v>0.17247503463661434</v>
      </c>
      <c r="O3217" s="13">
        <f t="shared" si="3700"/>
        <v>7.2710929433766697E-2</v>
      </c>
      <c r="P3217" s="13">
        <f t="shared" si="3701"/>
        <v>0.11198064820235544</v>
      </c>
      <c r="Q3217" s="13">
        <f t="shared" si="3702"/>
        <v>0.13281267567157856</v>
      </c>
      <c r="R3217" s="13">
        <f t="shared" si="3703"/>
        <v>2.3604045149327447E-2</v>
      </c>
      <c r="S3217" s="13">
        <f t="shared" si="3704"/>
        <v>2.7992584831967843E-2</v>
      </c>
      <c r="T3217" s="13">
        <f t="shared" si="3705"/>
        <v>8.6229578341741817E-2</v>
      </c>
      <c r="U3217" s="13">
        <f t="shared" si="3706"/>
        <v>3.635211785357622E-2</v>
      </c>
      <c r="V3217" s="13">
        <f t="shared" si="3707"/>
        <v>3.1100008722893448E-3</v>
      </c>
      <c r="W3217" s="13">
        <f t="shared" si="3708"/>
        <v>6.8180715182761586E-2</v>
      </c>
      <c r="X3217" s="13">
        <f t="shared" si="3709"/>
        <v>4.4266816337516585E-2</v>
      </c>
      <c r="Y3217" s="13">
        <f t="shared" si="3710"/>
        <v>1.4370273349339015E-2</v>
      </c>
      <c r="Z3217" s="13">
        <f t="shared" si="3711"/>
        <v>5.1083649711744688E-3</v>
      </c>
      <c r="AA3217" s="13">
        <f t="shared" si="3712"/>
        <v>7.8672907248063771E-3</v>
      </c>
      <c r="AB3217" s="13">
        <f t="shared" si="3713"/>
        <v>6.0581285497299051E-3</v>
      </c>
      <c r="AC3217" s="13">
        <f t="shared" si="3714"/>
        <v>1.9435716046163729E-4</v>
      </c>
      <c r="AD3217" s="13">
        <f t="shared" si="3715"/>
        <v>2.6250938959666861E-2</v>
      </c>
      <c r="AE3217" s="13">
        <f t="shared" si="3716"/>
        <v>1.7043609626270634E-2</v>
      </c>
      <c r="AF3217" s="13">
        <f t="shared" si="3717"/>
        <v>5.5328426449625066E-3</v>
      </c>
      <c r="AG3217" s="13">
        <f t="shared" si="3718"/>
        <v>1.1974125358488433E-3</v>
      </c>
      <c r="AH3217" s="13">
        <f t="shared" si="3719"/>
        <v>8.2916061146406472E-4</v>
      </c>
      <c r="AI3217" s="13">
        <f t="shared" si="3720"/>
        <v>1.2769736745035772E-3</v>
      </c>
      <c r="AJ3217" s="13">
        <f t="shared" si="3721"/>
        <v>9.8332080831473501E-4</v>
      </c>
      <c r="AK3217" s="13">
        <f t="shared" si="3722"/>
        <v>5.047975701564524E-4</v>
      </c>
      <c r="AL3217" s="13">
        <f t="shared" si="3723"/>
        <v>7.7735707221002877E-6</v>
      </c>
      <c r="AM3217" s="13">
        <f t="shared" si="3724"/>
        <v>8.0857092146007468E-3</v>
      </c>
      <c r="AN3217" s="13">
        <f t="shared" si="3725"/>
        <v>5.2497044626453743E-3</v>
      </c>
      <c r="AO3217" s="13">
        <f t="shared" si="3726"/>
        <v>1.7042040601307712E-3</v>
      </c>
      <c r="AP3217" s="13">
        <f t="shared" si="3727"/>
        <v>3.6882221964201723E-4</v>
      </c>
      <c r="AQ3217" s="13">
        <f t="shared" si="3728"/>
        <v>5.9865115136751658E-5</v>
      </c>
      <c r="AR3217" s="13">
        <f t="shared" si="3729"/>
        <v>1.076676899137685E-4</v>
      </c>
      <c r="AS3217" s="13">
        <f t="shared" si="3730"/>
        <v>1.6581685588239664E-4</v>
      </c>
      <c r="AT3217" s="13">
        <f t="shared" si="3731"/>
        <v>1.2768561170368076E-4</v>
      </c>
      <c r="AU3217" s="13">
        <f t="shared" si="3732"/>
        <v>6.5548685624201568E-5</v>
      </c>
      <c r="AV3217" s="13">
        <f t="shared" si="3733"/>
        <v>2.5237554939030085E-5</v>
      </c>
      <c r="AW3217" s="13">
        <f t="shared" si="3734"/>
        <v>2.1591264143393588E-7</v>
      </c>
      <c r="AX3217" s="13">
        <f t="shared" si="3735"/>
        <v>2.0754398412037218E-3</v>
      </c>
      <c r="AY3217" s="13">
        <f t="shared" si="3736"/>
        <v>1.3474941414718163E-3</v>
      </c>
      <c r="AZ3217" s="13">
        <f t="shared" si="3737"/>
        <v>4.3743509815436681E-4</v>
      </c>
      <c r="BA3217" s="13">
        <f t="shared" si="3738"/>
        <v>9.4669287337713096E-5</v>
      </c>
      <c r="BB3217" s="13">
        <f t="shared" si="3739"/>
        <v>1.5366177753301432E-5</v>
      </c>
      <c r="BC3217" s="13">
        <f t="shared" si="3740"/>
        <v>1.9953201329487044E-6</v>
      </c>
      <c r="BD3217" s="13">
        <f t="shared" si="3741"/>
        <v>1.1650669455240406E-5</v>
      </c>
      <c r="BE3217" s="13">
        <f t="shared" si="3742"/>
        <v>1.7942963014626646E-5</v>
      </c>
      <c r="BF3217" s="13">
        <f t="shared" si="3743"/>
        <v>1.3816799239783108E-5</v>
      </c>
      <c r="BG3217" s="13">
        <f t="shared" si="3744"/>
        <v>7.0929920577350586E-6</v>
      </c>
      <c r="BH3217" s="13">
        <f t="shared" si="3745"/>
        <v>2.7309438020691516E-6</v>
      </c>
      <c r="BI3217" s="13">
        <f t="shared" si="3746"/>
        <v>8.4117438613813163E-7</v>
      </c>
      <c r="BJ3217" s="14">
        <f t="shared" si="3747"/>
        <v>0.58780060222451025</v>
      </c>
      <c r="BK3217" s="14">
        <f t="shared" si="3748"/>
        <v>0.25662381680522417</v>
      </c>
      <c r="BL3217" s="14">
        <f t="shared" si="3749"/>
        <v>0.15073279631566414</v>
      </c>
      <c r="BM3217" s="14">
        <f t="shared" si="3750"/>
        <v>0.37334401096814412</v>
      </c>
      <c r="BN3217" s="14">
        <f t="shared" si="3751"/>
        <v>0.62557429111959839</v>
      </c>
    </row>
    <row r="3218" spans="1:66" x14ac:dyDescent="0.25">
      <c r="A3218" t="s">
        <v>10</v>
      </c>
      <c r="B3218" t="s">
        <v>226</v>
      </c>
      <c r="C3218" t="s">
        <v>219</v>
      </c>
      <c r="D3218" s="7" t="s">
        <v>574</v>
      </c>
      <c r="E3218" s="10">
        <f>VLOOKUP(A3218,home!$A$2:$E$405,3,FALSE)</f>
        <v>1.6111111111111101</v>
      </c>
      <c r="F3218" s="10">
        <f>VLOOKUP(B3218,home!$B$2:$E$405,3,FALSE)</f>
        <v>0.85</v>
      </c>
      <c r="G3218" s="10">
        <f>VLOOKUP(C3218,away!$B$2:$E$405,4,FALSE)</f>
        <v>0.54</v>
      </c>
      <c r="H3218" s="10">
        <f>VLOOKUP(A3218,away!$A$2:$E$405,3,FALSE)</f>
        <v>1.4652777777777799</v>
      </c>
      <c r="I3218" s="10">
        <f>VLOOKUP(C3218,away!$B$2:$E$405,3,FALSE)</f>
        <v>0.54</v>
      </c>
      <c r="J3218" s="10">
        <f>VLOOKUP(B3218,home!$B$2:$E$405,4,FALSE)</f>
        <v>0.85</v>
      </c>
      <c r="K3218" s="12">
        <f t="shared" si="3696"/>
        <v>0.7394999999999996</v>
      </c>
      <c r="L3218" s="12">
        <f t="shared" si="3697"/>
        <v>0.67256250000000106</v>
      </c>
      <c r="M3218" s="13">
        <f t="shared" si="3698"/>
        <v>0.24364025655643007</v>
      </c>
      <c r="N3218" s="13">
        <f t="shared" si="3699"/>
        <v>0.18017196972347993</v>
      </c>
      <c r="O3218" s="13">
        <f t="shared" si="3700"/>
        <v>0.16386330005023428</v>
      </c>
      <c r="P3218" s="13">
        <f t="shared" si="3701"/>
        <v>0.12117691038714817</v>
      </c>
      <c r="Q3218" s="13">
        <f t="shared" si="3702"/>
        <v>6.6618585805256675E-2</v>
      </c>
      <c r="R3218" s="13">
        <f t="shared" si="3703"/>
        <v>5.5104155370017921E-2</v>
      </c>
      <c r="S3218" s="13">
        <f t="shared" si="3704"/>
        <v>1.5067136090843406E-2</v>
      </c>
      <c r="T3218" s="13">
        <f t="shared" si="3705"/>
        <v>4.4805162615648014E-2</v>
      </c>
      <c r="U3218" s="13">
        <f t="shared" si="3706"/>
        <v>4.074952289612823E-2</v>
      </c>
      <c r="V3218" s="13">
        <f t="shared" si="3707"/>
        <v>8.326433705882092E-4</v>
      </c>
      <c r="W3218" s="13">
        <f t="shared" si="3708"/>
        <v>1.6421481400995759E-2</v>
      </c>
      <c r="X3218" s="13">
        <f t="shared" si="3709"/>
        <v>1.1044472584757228E-2</v>
      </c>
      <c r="Y3218" s="13">
        <f t="shared" si="3710"/>
        <v>3.714049046392897E-3</v>
      </c>
      <c r="Z3218" s="13">
        <f t="shared" si="3711"/>
        <v>1.2353662832015918E-2</v>
      </c>
      <c r="AA3218" s="13">
        <f t="shared" si="3712"/>
        <v>9.1355336642757658E-3</v>
      </c>
      <c r="AB3218" s="13">
        <f t="shared" si="3713"/>
        <v>3.3778635723659624E-3</v>
      </c>
      <c r="AC3218" s="13">
        <f t="shared" si="3714"/>
        <v>2.5882717548477921E-5</v>
      </c>
      <c r="AD3218" s="13">
        <f t="shared" si="3715"/>
        <v>3.0359213740090889E-3</v>
      </c>
      <c r="AE3218" s="13">
        <f t="shared" si="3716"/>
        <v>2.0418468691069916E-3</v>
      </c>
      <c r="AF3218" s="13">
        <f t="shared" si="3717"/>
        <v>6.8663481745188644E-4</v>
      </c>
      <c r="AG3218" s="13">
        <f t="shared" si="3718"/>
        <v>1.539349431374951E-4</v>
      </c>
      <c r="AH3218" s="13">
        <f t="shared" si="3719"/>
        <v>2.0771525896144294E-3</v>
      </c>
      <c r="AI3218" s="13">
        <f t="shared" si="3720"/>
        <v>1.5360543400198695E-3</v>
      </c>
      <c r="AJ3218" s="13">
        <f t="shared" si="3721"/>
        <v>5.6795609222234651E-4</v>
      </c>
      <c r="AK3218" s="13">
        <f t="shared" si="3722"/>
        <v>1.400011767328083E-4</v>
      </c>
      <c r="AL3218" s="13">
        <f t="shared" si="3723"/>
        <v>5.1492110364304299E-7</v>
      </c>
      <c r="AM3218" s="13">
        <f t="shared" si="3724"/>
        <v>4.4901277121594407E-4</v>
      </c>
      <c r="AN3218" s="13">
        <f t="shared" si="3725"/>
        <v>3.0198915194092388E-4</v>
      </c>
      <c r="AO3218" s="13">
        <f t="shared" si="3726"/>
        <v>1.0155328950113397E-4</v>
      </c>
      <c r="AP3218" s="13">
        <f t="shared" si="3727"/>
        <v>2.2766978090035513E-5</v>
      </c>
      <c r="AQ3218" s="13">
        <f t="shared" si="3728"/>
        <v>3.828053925419883E-6</v>
      </c>
      <c r="AR3218" s="13">
        <f t="shared" si="3729"/>
        <v>2.7940298771051141E-4</v>
      </c>
      <c r="AS3218" s="13">
        <f t="shared" si="3730"/>
        <v>2.0661850941192306E-4</v>
      </c>
      <c r="AT3218" s="13">
        <f t="shared" si="3731"/>
        <v>7.6397193855058519E-5</v>
      </c>
      <c r="AU3218" s="13">
        <f t="shared" si="3732"/>
        <v>1.8831908285271911E-5</v>
      </c>
      <c r="AV3218" s="13">
        <f t="shared" si="3733"/>
        <v>3.4815490442396426E-6</v>
      </c>
      <c r="AW3218" s="13">
        <f t="shared" si="3734"/>
        <v>7.1139206671283193E-9</v>
      </c>
      <c r="AX3218" s="13">
        <f t="shared" si="3735"/>
        <v>5.5340824052365064E-5</v>
      </c>
      <c r="AY3218" s="13">
        <f t="shared" si="3736"/>
        <v>3.7220162976718844E-5</v>
      </c>
      <c r="AZ3218" s="13">
        <f t="shared" si="3737"/>
        <v>1.2516442931014752E-5</v>
      </c>
      <c r="BA3218" s="13">
        <f t="shared" si="3738"/>
        <v>2.8060300495968748E-6</v>
      </c>
      <c r="BB3218" s="13">
        <f t="shared" si="3739"/>
        <v>4.7180764630800021E-7</v>
      </c>
      <c r="BC3218" s="13">
        <f t="shared" si="3740"/>
        <v>6.3464026024005E-8</v>
      </c>
      <c r="BD3218" s="13">
        <f t="shared" si="3741"/>
        <v>3.131932865367518E-5</v>
      </c>
      <c r="BE3218" s="13">
        <f t="shared" si="3742"/>
        <v>2.316064353939278E-5</v>
      </c>
      <c r="BF3218" s="13">
        <f t="shared" si="3743"/>
        <v>8.5636479486904762E-6</v>
      </c>
      <c r="BG3218" s="13">
        <f t="shared" si="3744"/>
        <v>2.110939219352201E-6</v>
      </c>
      <c r="BH3218" s="13">
        <f t="shared" si="3745"/>
        <v>3.9025988817773797E-7</v>
      </c>
      <c r="BI3218" s="13">
        <f t="shared" si="3746"/>
        <v>5.7719437461487425E-8</v>
      </c>
      <c r="BJ3218" s="14">
        <f t="shared" si="3747"/>
        <v>0.3296816281565913</v>
      </c>
      <c r="BK3218" s="14">
        <f t="shared" si="3748"/>
        <v>0.38078056420663869</v>
      </c>
      <c r="BL3218" s="14">
        <f t="shared" si="3749"/>
        <v>0.27720187443860539</v>
      </c>
      <c r="BM3218" s="14">
        <f t="shared" si="3750"/>
        <v>0.16940533869222832</v>
      </c>
      <c r="BN3218" s="14">
        <f t="shared" si="3751"/>
        <v>0.83057517789256707</v>
      </c>
    </row>
    <row r="3219" spans="1:66" x14ac:dyDescent="0.25">
      <c r="A3219" t="s">
        <v>10</v>
      </c>
      <c r="B3219" t="s">
        <v>38</v>
      </c>
      <c r="C3219" t="s">
        <v>221</v>
      </c>
      <c r="D3219" s="7" t="s">
        <v>574</v>
      </c>
      <c r="E3219" s="10">
        <f>VLOOKUP(A3219,home!$A$2:$E$405,3,FALSE)</f>
        <v>1.6111111111111101</v>
      </c>
      <c r="F3219" s="10">
        <f>VLOOKUP(B3219,home!$B$2:$E$405,3,FALSE)</f>
        <v>0.89</v>
      </c>
      <c r="G3219" s="10">
        <f>VLOOKUP(C3219,away!$B$2:$E$405,4,FALSE)</f>
        <v>0.89</v>
      </c>
      <c r="H3219" s="10">
        <f>VLOOKUP(A3219,away!$A$2:$E$405,3,FALSE)</f>
        <v>1.4652777777777799</v>
      </c>
      <c r="I3219" s="10">
        <f>VLOOKUP(C3219,away!$B$2:$E$405,3,FALSE)</f>
        <v>0.89</v>
      </c>
      <c r="J3219" s="10">
        <f>VLOOKUP(B3219,home!$B$2:$E$405,4,FALSE)</f>
        <v>0.89</v>
      </c>
      <c r="K3219" s="12">
        <f t="shared" si="3696"/>
        <v>1.2761611111111102</v>
      </c>
      <c r="L3219" s="12">
        <f t="shared" si="3697"/>
        <v>1.1606465277777795</v>
      </c>
      <c r="M3219" s="13">
        <f t="shared" si="3698"/>
        <v>8.7439544983094766E-2</v>
      </c>
      <c r="N3219" s="13">
        <f t="shared" si="3699"/>
        <v>0.11158694688067612</v>
      </c>
      <c r="O3219" s="13">
        <f t="shared" si="3700"/>
        <v>0.10148640427509791</v>
      </c>
      <c r="P3219" s="13">
        <f t="shared" si="3701"/>
        <v>0.12951300244238026</v>
      </c>
      <c r="Q3219" s="13">
        <f t="shared" si="3702"/>
        <v>7.1201461058370052E-2</v>
      </c>
      <c r="R3219" s="13">
        <f t="shared" si="3703"/>
        <v>5.8894921369272206E-2</v>
      </c>
      <c r="S3219" s="13">
        <f t="shared" si="3704"/>
        <v>4.795775699908706E-2</v>
      </c>
      <c r="T3219" s="13">
        <f t="shared" si="3705"/>
        <v>8.2639728550101973E-2</v>
      </c>
      <c r="U3219" s="13">
        <f t="shared" si="3706"/>
        <v>7.5159408293411875E-2</v>
      </c>
      <c r="V3219" s="13">
        <f t="shared" si="3707"/>
        <v>7.8926316723612108E-3</v>
      </c>
      <c r="W3219" s="13">
        <f t="shared" si="3708"/>
        <v>3.0288178552327988E-2</v>
      </c>
      <c r="X3219" s="13">
        <f t="shared" si="3709"/>
        <v>3.5153869269472893E-2</v>
      </c>
      <c r="Y3219" s="13">
        <f t="shared" si="3710"/>
        <v>2.0400608152783852E-2</v>
      </c>
      <c r="Z3219" s="13">
        <f t="shared" si="3711"/>
        <v>2.2785395330330371E-2</v>
      </c>
      <c r="AA3219" s="13">
        <f t="shared" si="3712"/>
        <v>2.9077835421860307E-2</v>
      </c>
      <c r="AB3219" s="13">
        <f t="shared" si="3713"/>
        <v>1.8554001380333626E-2</v>
      </c>
      <c r="AC3219" s="13">
        <f t="shared" si="3714"/>
        <v>7.3064654646315483E-4</v>
      </c>
      <c r="AD3219" s="13">
        <f t="shared" si="3715"/>
        <v>9.6631488987176453E-3</v>
      </c>
      <c r="AE3219" s="13">
        <f t="shared" si="3716"/>
        <v>1.1215500216696308E-2</v>
      </c>
      <c r="AF3219" s="13">
        <f t="shared" si="3717"/>
        <v>6.5086156918997542E-3</v>
      </c>
      <c r="AG3219" s="13">
        <f t="shared" si="3718"/>
        <v>2.5180674011478056E-3</v>
      </c>
      <c r="AH3219" s="13">
        <f t="shared" si="3719"/>
        <v>6.6114474935479971E-3</v>
      </c>
      <c r="AI3219" s="13">
        <f t="shared" si="3720"/>
        <v>8.4372721794189771E-3</v>
      </c>
      <c r="AJ3219" s="13">
        <f t="shared" si="3721"/>
        <v>5.3836593196170904E-3</v>
      </c>
      <c r="AK3219" s="13">
        <f t="shared" si="3722"/>
        <v>2.2901388863887434E-3</v>
      </c>
      <c r="AL3219" s="13">
        <f t="shared" si="3723"/>
        <v>4.3288527164634363E-5</v>
      </c>
      <c r="AM3219" s="13">
        <f t="shared" si="3724"/>
        <v>2.4663469670839202E-3</v>
      </c>
      <c r="AN3219" s="13">
        <f t="shared" si="3725"/>
        <v>2.8625570436412095E-3</v>
      </c>
      <c r="AO3219" s="13">
        <f t="shared" si="3726"/>
        <v>1.661208446633998E-3</v>
      </c>
      <c r="AP3219" s="13">
        <f t="shared" si="3727"/>
        <v>6.4269193850028934E-4</v>
      </c>
      <c r="AQ3219" s="13">
        <f t="shared" si="3728"/>
        <v>1.8648454171278284E-4</v>
      </c>
      <c r="AR3219" s="13">
        <f t="shared" si="3729"/>
        <v>1.5347107153943166E-3</v>
      </c>
      <c r="AS3219" s="13">
        <f t="shared" si="3730"/>
        <v>1.9585381317917378E-3</v>
      </c>
      <c r="AT3219" s="13">
        <f t="shared" si="3731"/>
        <v>1.2497050992104114E-3</v>
      </c>
      <c r="AU3219" s="13">
        <f t="shared" si="3732"/>
        <v>5.3160834932319291E-4</v>
      </c>
      <c r="AV3219" s="13">
        <f t="shared" si="3733"/>
        <v>1.6960447543705727E-4</v>
      </c>
      <c r="AW3219" s="13">
        <f t="shared" si="3734"/>
        <v>1.7810486870558111E-6</v>
      </c>
      <c r="AX3219" s="13">
        <f t="shared" si="3735"/>
        <v>5.2457601431655598E-4</v>
      </c>
      <c r="AY3219" s="13">
        <f t="shared" si="3736"/>
        <v>6.088473295720175E-4</v>
      </c>
      <c r="AZ3219" s="13">
        <f t="shared" si="3737"/>
        <v>3.5332826950726782E-4</v>
      </c>
      <c r="BA3219" s="13">
        <f t="shared" si="3738"/>
        <v>1.3669640972311392E-4</v>
      </c>
      <c r="BB3219" s="13">
        <f t="shared" si="3739"/>
        <v>3.9664053326205239E-5</v>
      </c>
      <c r="BC3219" s="13">
        <f t="shared" si="3740"/>
        <v>9.2071891541305557E-6</v>
      </c>
      <c r="BD3219" s="13">
        <f t="shared" si="3741"/>
        <v>2.9687611049429444E-4</v>
      </c>
      <c r="BE3219" s="13">
        <f t="shared" si="3742"/>
        <v>3.788617470307435E-4</v>
      </c>
      <c r="BF3219" s="13">
        <f t="shared" si="3743"/>
        <v>2.4174431402412504E-4</v>
      </c>
      <c r="BG3219" s="13">
        <f t="shared" si="3744"/>
        <v>1.0283489746327352E-4</v>
      </c>
      <c r="BH3219" s="13">
        <f t="shared" si="3745"/>
        <v>3.2808474251932052E-5</v>
      </c>
      <c r="BI3219" s="13">
        <f t="shared" si="3746"/>
        <v>8.3737797910411644E-6</v>
      </c>
      <c r="BJ3219" s="14">
        <f t="shared" si="3747"/>
        <v>0.39066773287536588</v>
      </c>
      <c r="BK3219" s="14">
        <f t="shared" si="3748"/>
        <v>0.27418571850012308</v>
      </c>
      <c r="BL3219" s="14">
        <f t="shared" si="3749"/>
        <v>0.31240075471316076</v>
      </c>
      <c r="BM3219" s="14">
        <f t="shared" si="3750"/>
        <v>0.43931025412920388</v>
      </c>
      <c r="BN3219" s="14">
        <f t="shared" si="3751"/>
        <v>0.56012228100889128</v>
      </c>
    </row>
    <row r="3220" spans="1:66" x14ac:dyDescent="0.25">
      <c r="A3220" t="s">
        <v>10</v>
      </c>
      <c r="B3220" t="s">
        <v>37</v>
      </c>
      <c r="C3220" t="s">
        <v>11</v>
      </c>
      <c r="D3220" s="7" t="s">
        <v>574</v>
      </c>
      <c r="E3220" s="10">
        <f>VLOOKUP(A3220,home!$A$2:$E$405,3,FALSE)</f>
        <v>1.6111111111111101</v>
      </c>
      <c r="F3220" s="10">
        <f>VLOOKUP(B3220,home!$B$2:$E$405,3,FALSE)</f>
        <v>0.85</v>
      </c>
      <c r="G3220" s="10">
        <f>VLOOKUP(C3220,away!$B$2:$E$405,4,FALSE)</f>
        <v>0.85</v>
      </c>
      <c r="H3220" s="10">
        <f>VLOOKUP(A3220,away!$A$2:$E$405,3,FALSE)</f>
        <v>1.4652777777777799</v>
      </c>
      <c r="I3220" s="10">
        <f>VLOOKUP(C3220,away!$B$2:$E$405,3,FALSE)</f>
        <v>1.0900000000000001</v>
      </c>
      <c r="J3220" s="10">
        <f>VLOOKUP(B3220,home!$B$2:$E$405,4,FALSE)</f>
        <v>0.85</v>
      </c>
      <c r="K3220" s="12">
        <f t="shared" si="3696"/>
        <v>1.164027777777777</v>
      </c>
      <c r="L3220" s="12">
        <f t="shared" si="3697"/>
        <v>1.3575798611111132</v>
      </c>
      <c r="M3220" s="13">
        <f t="shared" si="3698"/>
        <v>8.0330360675081244E-2</v>
      </c>
      <c r="N3220" s="13">
        <f t="shared" si="3699"/>
        <v>9.3506771224702148E-2</v>
      </c>
      <c r="O3220" s="13">
        <f t="shared" si="3700"/>
        <v>0.1090548798882824</v>
      </c>
      <c r="P3220" s="13">
        <f t="shared" si="3701"/>
        <v>0.12694290949217976</v>
      </c>
      <c r="Q3220" s="13">
        <f t="shared" si="3702"/>
        <v>5.4422239557932524E-2</v>
      </c>
      <c r="R3220" s="13">
        <f t="shared" si="3703"/>
        <v>7.4025354346111794E-2</v>
      </c>
      <c r="S3220" s="13">
        <f t="shared" si="3704"/>
        <v>5.0150721766081041E-2</v>
      </c>
      <c r="T3220" s="13">
        <f t="shared" si="3705"/>
        <v>7.3882536420413758E-2</v>
      </c>
      <c r="U3220" s="13">
        <f t="shared" si="3706"/>
        <v>8.6167568718717016E-2</v>
      </c>
      <c r="V3220" s="13">
        <f t="shared" si="3707"/>
        <v>8.8056903470149304E-3</v>
      </c>
      <c r="W3220" s="13">
        <f t="shared" si="3708"/>
        <v>2.111633285810334E-2</v>
      </c>
      <c r="X3220" s="13">
        <f t="shared" si="3709"/>
        <v>2.8667108228679964E-2</v>
      </c>
      <c r="Y3220" s="13">
        <f t="shared" si="3710"/>
        <v>1.9458944403774301E-2</v>
      </c>
      <c r="Z3220" s="13">
        <f t="shared" si="3711"/>
        <v>3.349844342396513E-2</v>
      </c>
      <c r="AA3220" s="13">
        <f t="shared" si="3712"/>
        <v>3.8993118657812721E-2</v>
      </c>
      <c r="AB3220" s="13">
        <f t="shared" si="3713"/>
        <v>2.2694536629939463E-2</v>
      </c>
      <c r="AC3220" s="13">
        <f t="shared" si="3714"/>
        <v>8.6970538236051686E-4</v>
      </c>
      <c r="AD3220" s="13">
        <f t="shared" si="3715"/>
        <v>6.1449995029084683E-3</v>
      </c>
      <c r="AE3220" s="13">
        <f t="shared" si="3716"/>
        <v>8.3423275716863372E-3</v>
      </c>
      <c r="AF3220" s="13">
        <f t="shared" si="3717"/>
        <v>5.6626879530566748E-3</v>
      </c>
      <c r="AG3220" s="13">
        <f t="shared" si="3718"/>
        <v>2.5625170416087514E-3</v>
      </c>
      <c r="AH3220" s="13">
        <f t="shared" si="3719"/>
        <v>1.1369203042736259E-2</v>
      </c>
      <c r="AI3220" s="13">
        <f t="shared" si="3720"/>
        <v>1.3234068152940629E-2</v>
      </c>
      <c r="AJ3220" s="13">
        <f t="shared" si="3721"/>
        <v>7.7024114715135671E-3</v>
      </c>
      <c r="AK3220" s="13">
        <f t="shared" si="3722"/>
        <v>2.9886069695719978E-3</v>
      </c>
      <c r="AL3220" s="13">
        <f t="shared" si="3723"/>
        <v>5.4974448370477755E-5</v>
      </c>
      <c r="AM3220" s="13">
        <f t="shared" si="3724"/>
        <v>1.4305900231632186E-3</v>
      </c>
      <c r="AN3220" s="13">
        <f t="shared" si="3725"/>
        <v>1.9421402049528661E-3</v>
      </c>
      <c r="AO3220" s="13">
        <f t="shared" si="3726"/>
        <v>1.3183052148491108E-3</v>
      </c>
      <c r="AP3220" s="13">
        <f t="shared" si="3727"/>
        <v>5.9656820349230396E-4</v>
      </c>
      <c r="AQ3220" s="13">
        <f t="shared" si="3728"/>
        <v>2.0247224471009698E-4</v>
      </c>
      <c r="AR3220" s="13">
        <f t="shared" si="3729"/>
        <v>3.0869202175403871E-3</v>
      </c>
      <c r="AS3220" s="13">
        <f t="shared" si="3730"/>
        <v>3.5932608810008292E-3</v>
      </c>
      <c r="AT3220" s="13">
        <f t="shared" si="3731"/>
        <v>2.0913277391436066E-3</v>
      </c>
      <c r="AU3220" s="13">
        <f t="shared" si="3732"/>
        <v>8.114545269334516E-4</v>
      </c>
      <c r="AV3220" s="13">
        <f t="shared" si="3733"/>
        <v>2.3613890243851562E-4</v>
      </c>
      <c r="AW3220" s="13">
        <f t="shared" si="3734"/>
        <v>2.4131655153754677E-6</v>
      </c>
      <c r="AX3220" s="13">
        <f t="shared" si="3735"/>
        <v>2.7754108759562299E-4</v>
      </c>
      <c r="AY3220" s="13">
        <f t="shared" si="3736"/>
        <v>3.7678419115069311E-4</v>
      </c>
      <c r="AZ3220" s="13">
        <f t="shared" si="3737"/>
        <v>2.5575731494561062E-4</v>
      </c>
      <c r="BA3220" s="13">
        <f t="shared" si="3738"/>
        <v>1.1573699336733776E-4</v>
      </c>
      <c r="BB3220" s="13">
        <f t="shared" si="3739"/>
        <v>3.9280552845262032E-5</v>
      </c>
      <c r="BC3220" s="13">
        <f t="shared" si="3740"/>
        <v>1.0665297495207715E-5</v>
      </c>
      <c r="BD3220" s="13">
        <f t="shared" si="3741"/>
        <v>6.9845678669826173E-4</v>
      </c>
      <c r="BE3220" s="13">
        <f t="shared" si="3742"/>
        <v>8.1302310129418437E-4</v>
      </c>
      <c r="BF3220" s="13">
        <f t="shared" si="3743"/>
        <v>4.7319073694073312E-4</v>
      </c>
      <c r="BG3220" s="13">
        <f t="shared" si="3744"/>
        <v>1.836023873287167E-4</v>
      </c>
      <c r="BH3220" s="13">
        <f t="shared" si="3745"/>
        <v>5.3429569729235177E-5</v>
      </c>
      <c r="BI3220" s="13">
        <f t="shared" si="3746"/>
        <v>1.2438700663908888E-5</v>
      </c>
      <c r="BJ3220" s="14">
        <f t="shared" si="3747"/>
        <v>0.32033230609143359</v>
      </c>
      <c r="BK3220" s="14">
        <f t="shared" si="3748"/>
        <v>0.26753114630223868</v>
      </c>
      <c r="BL3220" s="14">
        <f t="shared" si="3749"/>
        <v>0.37828299142733768</v>
      </c>
      <c r="BM3220" s="14">
        <f t="shared" si="3750"/>
        <v>0.46098800103504989</v>
      </c>
      <c r="BN3220" s="14">
        <f t="shared" si="3751"/>
        <v>0.53828251518428982</v>
      </c>
    </row>
    <row r="3221" spans="1:66" x14ac:dyDescent="0.25">
      <c r="A3221" t="s">
        <v>10</v>
      </c>
      <c r="B3221" t="s">
        <v>224</v>
      </c>
      <c r="C3221" t="s">
        <v>447</v>
      </c>
      <c r="D3221" s="7" t="s">
        <v>574</v>
      </c>
      <c r="E3221" s="10">
        <f>VLOOKUP(A3221,home!$A$2:$E$405,3,FALSE)</f>
        <v>1.6111111111111101</v>
      </c>
      <c r="F3221" s="10">
        <f>VLOOKUP(B3221,home!$B$2:$E$405,3,FALSE)</f>
        <v>1.24</v>
      </c>
      <c r="G3221" s="10">
        <f>VLOOKUP(C3221,away!$B$2:$E$405,4,FALSE)</f>
        <v>1.47</v>
      </c>
      <c r="H3221" s="10">
        <f>VLOOKUP(A3221,away!$A$2:$E$405,3,FALSE)</f>
        <v>1.4652777777777799</v>
      </c>
      <c r="I3221" s="10">
        <f>VLOOKUP(C3221,away!$B$2:$E$405,3,FALSE)</f>
        <v>0.62</v>
      </c>
      <c r="J3221" s="10">
        <f>VLOOKUP(B3221,home!$B$2:$E$405,4,FALSE)</f>
        <v>1.24</v>
      </c>
      <c r="K3221" s="12">
        <f t="shared" si="3696"/>
        <v>2.9367333333333314</v>
      </c>
      <c r="L3221" s="12">
        <f t="shared" si="3697"/>
        <v>1.1265055555555572</v>
      </c>
      <c r="M3221" s="13">
        <f t="shared" si="3698"/>
        <v>1.7193241835955081E-2</v>
      </c>
      <c r="N3221" s="13">
        <f t="shared" si="3699"/>
        <v>5.0491966407710455E-2</v>
      </c>
      <c r="O3221" s="13">
        <f t="shared" si="3700"/>
        <v>1.9368282446213626E-2</v>
      </c>
      <c r="P3221" s="13">
        <f t="shared" si="3701"/>
        <v>5.6879480669210399E-2</v>
      </c>
      <c r="Q3221" s="13">
        <f t="shared" si="3702"/>
        <v>7.4140720407535082E-2</v>
      </c>
      <c r="R3221" s="13">
        <f t="shared" si="3703"/>
        <v>1.0909238888614418E-2</v>
      </c>
      <c r="S3221" s="13">
        <f t="shared" si="3704"/>
        <v>4.7042834505377648E-2</v>
      </c>
      <c r="T3221" s="13">
        <f t="shared" si="3705"/>
        <v>8.3519933431979526E-2</v>
      </c>
      <c r="U3221" s="13">
        <f t="shared" si="3706"/>
        <v>3.2037525485490229E-2</v>
      </c>
      <c r="V3221" s="13">
        <f t="shared" si="3707"/>
        <v>1.7292143179173956E-2</v>
      </c>
      <c r="W3221" s="13">
        <f t="shared" si="3708"/>
        <v>7.2577174992718346E-2</v>
      </c>
      <c r="X3221" s="13">
        <f t="shared" si="3709"/>
        <v>8.1758590835825068E-2</v>
      </c>
      <c r="Y3221" s="13">
        <f t="shared" si="3710"/>
        <v>4.6050753395475319E-2</v>
      </c>
      <c r="Z3221" s="13">
        <f t="shared" si="3711"/>
        <v>4.0964394049689571E-3</v>
      </c>
      <c r="AA3221" s="13">
        <f t="shared" si="3712"/>
        <v>1.2030150148552495E-2</v>
      </c>
      <c r="AB3221" s="13">
        <f t="shared" si="3713"/>
        <v>1.7664671473129522E-2</v>
      </c>
      <c r="AC3221" s="13">
        <f t="shared" si="3714"/>
        <v>3.5754169177107057E-3</v>
      </c>
      <c r="AD3221" s="13">
        <f t="shared" si="3715"/>
        <v>5.3284952260070566E-2</v>
      </c>
      <c r="AE3221" s="13">
        <f t="shared" si="3716"/>
        <v>6.0025794748482131E-2</v>
      </c>
      <c r="AF3221" s="13">
        <f t="shared" si="3717"/>
        <v>3.3809695630401371E-2</v>
      </c>
      <c r="AG3221" s="13">
        <f t="shared" si="3718"/>
        <v>1.2695603319763193E-2</v>
      </c>
      <c r="AH3221" s="13">
        <f t="shared" si="3719"/>
        <v>1.1536654369235586E-3</v>
      </c>
      <c r="AI3221" s="13">
        <f t="shared" si="3720"/>
        <v>3.3880077441279769E-3</v>
      </c>
      <c r="AJ3221" s="13">
        <f t="shared" si="3721"/>
        <v>4.974837637886048E-3</v>
      </c>
      <c r="AK3221" s="13">
        <f t="shared" si="3722"/>
        <v>4.8699238397004029E-3</v>
      </c>
      <c r="AL3221" s="13">
        <f t="shared" si="3723"/>
        <v>4.7313440803235655E-4</v>
      </c>
      <c r="AM3221" s="13">
        <f t="shared" si="3724"/>
        <v>3.1296739093444874E-2</v>
      </c>
      <c r="AN3221" s="13">
        <f t="shared" si="3725"/>
        <v>3.5255950459538443E-2</v>
      </c>
      <c r="AO3221" s="13">
        <f t="shared" si="3726"/>
        <v>1.9858012029530785E-2</v>
      </c>
      <c r="AP3221" s="13">
        <f t="shared" si="3727"/>
        <v>7.4567202911851697E-3</v>
      </c>
      <c r="AQ3221" s="13">
        <f t="shared" si="3728"/>
        <v>2.1000092085609883E-3</v>
      </c>
      <c r="AR3221" s="13">
        <f t="shared" si="3729"/>
        <v>2.5992210478936371E-4</v>
      </c>
      <c r="AS3221" s="13">
        <f t="shared" si="3730"/>
        <v>7.6332190920508358E-4</v>
      </c>
      <c r="AT3221" s="13">
        <f t="shared" si="3731"/>
        <v>1.120836447413104E-3</v>
      </c>
      <c r="AU3221" s="13">
        <f t="shared" si="3732"/>
        <v>1.0971992521109915E-3</v>
      </c>
      <c r="AV3221" s="13">
        <f t="shared" si="3733"/>
        <v>8.0554540424568756E-4</v>
      </c>
      <c r="AW3221" s="13">
        <f t="shared" si="3734"/>
        <v>4.3479033590939087E-5</v>
      </c>
      <c r="AX3221" s="13">
        <f t="shared" si="3735"/>
        <v>1.5318362820059321E-2</v>
      </c>
      <c r="AY3221" s="13">
        <f t="shared" si="3736"/>
        <v>1.7256220818812517E-2</v>
      </c>
      <c r="AZ3221" s="13">
        <f t="shared" si="3737"/>
        <v>9.7196143101428868E-3</v>
      </c>
      <c r="BA3221" s="13">
        <f t="shared" si="3738"/>
        <v>3.6497331727444178E-3</v>
      </c>
      <c r="BB3221" s="13">
        <f t="shared" si="3739"/>
        <v>1.0278611738479999E-3</v>
      </c>
      <c r="BC3221" s="13">
        <f t="shared" si="3740"/>
        <v>2.3157826453592574E-4</v>
      </c>
      <c r="BD3221" s="13">
        <f t="shared" si="3741"/>
        <v>4.8800615842818588E-5</v>
      </c>
      <c r="BE3221" s="13">
        <f t="shared" si="3742"/>
        <v>1.4331439523280004E-4</v>
      </c>
      <c r="BF3221" s="13">
        <f t="shared" si="3743"/>
        <v>2.104380808133357E-4</v>
      </c>
      <c r="BG3221" s="13">
        <f t="shared" si="3744"/>
        <v>2.0600017550907211E-4</v>
      </c>
      <c r="BH3221" s="13">
        <f t="shared" si="3745"/>
        <v>1.5124189552250217E-4</v>
      </c>
      <c r="BI3221" s="13">
        <f t="shared" si="3746"/>
        <v>8.8831423195489804E-5</v>
      </c>
      <c r="BJ3221" s="14">
        <f t="shared" si="3747"/>
        <v>0.71152598707236425</v>
      </c>
      <c r="BK3221" s="14">
        <f t="shared" si="3748"/>
        <v>0.15971247233427263</v>
      </c>
      <c r="BL3221" s="14">
        <f t="shared" si="3749"/>
        <v>0.11129175480451854</v>
      </c>
      <c r="BM3221" s="14">
        <f t="shared" si="3750"/>
        <v>0.74043098117566353</v>
      </c>
      <c r="BN3221" s="14">
        <f t="shared" si="3751"/>
        <v>0.22898293065523906</v>
      </c>
    </row>
    <row r="3222" spans="1:66" x14ac:dyDescent="0.25">
      <c r="A3222" t="s">
        <v>13</v>
      </c>
      <c r="B3222" t="s">
        <v>50</v>
      </c>
      <c r="C3222" t="s">
        <v>55</v>
      </c>
      <c r="D3222" s="7" t="s">
        <v>574</v>
      </c>
      <c r="E3222" s="10">
        <f>VLOOKUP(A3222,home!$A$2:$E$405,3,FALSE)</f>
        <v>1.8034188034187999</v>
      </c>
      <c r="F3222" s="10">
        <f>VLOOKUP(B3222,home!$B$2:$E$405,3,FALSE)</f>
        <v>0.83</v>
      </c>
      <c r="G3222" s="10">
        <f>VLOOKUP(C3222,away!$B$2:$E$405,4,FALSE)</f>
        <v>1.27</v>
      </c>
      <c r="H3222" s="10">
        <f>VLOOKUP(A3222,away!$A$2:$E$405,3,FALSE)</f>
        <v>1.23931623931624</v>
      </c>
      <c r="I3222" s="10">
        <f>VLOOKUP(C3222,away!$B$2:$E$405,3,FALSE)</f>
        <v>0.24</v>
      </c>
      <c r="J3222" s="10">
        <f>VLOOKUP(B3222,home!$B$2:$E$405,4,FALSE)</f>
        <v>0.83</v>
      </c>
      <c r="K3222" s="12">
        <f t="shared" si="3696"/>
        <v>1.900983760683757</v>
      </c>
      <c r="L3222" s="12">
        <f t="shared" si="3697"/>
        <v>0.246871794871795</v>
      </c>
      <c r="M3222" s="13">
        <f t="shared" si="3698"/>
        <v>0.11673421960452397</v>
      </c>
      <c r="N3222" s="13">
        <f t="shared" si="3699"/>
        <v>0.22190985578429154</v>
      </c>
      <c r="O3222" s="13">
        <f t="shared" si="3700"/>
        <v>2.8818386316727108E-2</v>
      </c>
      <c r="P3222" s="13">
        <f t="shared" si="3701"/>
        <v>5.4783284397209225E-2</v>
      </c>
      <c r="Q3222" s="13">
        <f t="shared" si="3702"/>
        <v>0.21092351609080637</v>
      </c>
      <c r="R3222" s="13">
        <f t="shared" si="3703"/>
        <v>3.5572233776595989E-3</v>
      </c>
      <c r="S3222" s="13">
        <f t="shared" si="3704"/>
        <v>6.4274388853437755E-3</v>
      </c>
      <c r="T3222" s="13">
        <f t="shared" si="3705"/>
        <v>5.2071066998007294E-2</v>
      </c>
      <c r="U3222" s="13">
        <f t="shared" si="3706"/>
        <v>6.762223874055521E-3</v>
      </c>
      <c r="V3222" s="13">
        <f t="shared" si="3707"/>
        <v>3.3515471069844773E-4</v>
      </c>
      <c r="W3222" s="13">
        <f t="shared" si="3708"/>
        <v>0.13365405961164736</v>
      </c>
      <c r="X3222" s="13">
        <f t="shared" si="3709"/>
        <v>3.2995417588229263E-2</v>
      </c>
      <c r="Y3222" s="13">
        <f t="shared" si="3710"/>
        <v>4.0728189812752761E-3</v>
      </c>
      <c r="Z3222" s="13">
        <f t="shared" si="3711"/>
        <v>2.9272604000091148E-4</v>
      </c>
      <c r="AA3222" s="13">
        <f t="shared" si="3712"/>
        <v>5.5646744837099663E-4</v>
      </c>
      <c r="AB3222" s="13">
        <f t="shared" si="3713"/>
        <v>5.2891779135119589E-4</v>
      </c>
      <c r="AC3222" s="13">
        <f t="shared" si="3714"/>
        <v>9.8304913800453152E-6</v>
      </c>
      <c r="AD3222" s="13">
        <f t="shared" si="3715"/>
        <v>6.3518549217800091E-2</v>
      </c>
      <c r="AE3222" s="13">
        <f t="shared" si="3716"/>
        <v>1.5680938253050756E-2</v>
      </c>
      <c r="AF3222" s="13">
        <f t="shared" si="3717"/>
        <v>1.9355906859022146E-3</v>
      </c>
      <c r="AG3222" s="13">
        <f t="shared" si="3718"/>
        <v>1.5928091558860288E-4</v>
      </c>
      <c r="AH3222" s="13">
        <f t="shared" si="3719"/>
        <v>1.806645072518447E-5</v>
      </c>
      <c r="AI3222" s="13">
        <f t="shared" si="3720"/>
        <v>3.4344029441768964E-5</v>
      </c>
      <c r="AJ3222" s="13">
        <f t="shared" si="3721"/>
        <v>3.2643721122623819E-5</v>
      </c>
      <c r="AK3222" s="13">
        <f t="shared" si="3722"/>
        <v>2.0685061247465747E-5</v>
      </c>
      <c r="AL3222" s="13">
        <f t="shared" si="3723"/>
        <v>1.8453769832422505E-7</v>
      </c>
      <c r="AM3222" s="13">
        <f t="shared" si="3724"/>
        <v>2.4149546113046004E-2</v>
      </c>
      <c r="AN3222" s="13">
        <f t="shared" si="3725"/>
        <v>5.9618417942668466E-3</v>
      </c>
      <c r="AO3222" s="13">
        <f t="shared" si="3726"/>
        <v>7.3590529224616956E-4</v>
      </c>
      <c r="AP3222" s="13">
        <f t="shared" si="3727"/>
        <v>6.0558086784154921E-5</v>
      </c>
      <c r="AQ3222" s="13">
        <f t="shared" si="3728"/>
        <v>3.7375208946015628E-6</v>
      </c>
      <c r="AR3222" s="13">
        <f t="shared" si="3729"/>
        <v>8.9201942349782682E-7</v>
      </c>
      <c r="AS3222" s="13">
        <f t="shared" si="3730"/>
        <v>1.695714438283856E-6</v>
      </c>
      <c r="AT3222" s="13">
        <f t="shared" si="3731"/>
        <v>1.6117628049672946E-6</v>
      </c>
      <c r="AU3222" s="13">
        <f t="shared" si="3732"/>
        <v>1.0213116394389764E-6</v>
      </c>
      <c r="AV3222" s="13">
        <f t="shared" si="3733"/>
        <v>4.8537421029269942E-7</v>
      </c>
      <c r="AW3222" s="13">
        <f t="shared" si="3734"/>
        <v>2.4056502130204601E-9</v>
      </c>
      <c r="AX3222" s="13">
        <f t="shared" si="3735"/>
        <v>7.6513158314639954E-3</v>
      </c>
      <c r="AY3222" s="13">
        <f t="shared" si="3736"/>
        <v>1.8888940724444967E-3</v>
      </c>
      <c r="AZ3222" s="13">
        <f t="shared" si="3737"/>
        <v>2.3315733499353362E-4</v>
      </c>
      <c r="BA3222" s="13">
        <f t="shared" si="3738"/>
        <v>1.9186656592459347E-5</v>
      </c>
      <c r="BB3222" s="13">
        <f t="shared" si="3739"/>
        <v>1.1841610876422992E-6</v>
      </c>
      <c r="BC3222" s="13">
        <f t="shared" si="3740"/>
        <v>5.8467194624718297E-8</v>
      </c>
      <c r="BD3222" s="13">
        <f t="shared" si="3741"/>
        <v>3.6702406023235368E-8</v>
      </c>
      <c r="BE3222" s="13">
        <f t="shared" si="3742"/>
        <v>6.9770677828192145E-8</v>
      </c>
      <c r="BF3222" s="13">
        <f t="shared" si="3743"/>
        <v>6.6316462761645771E-8</v>
      </c>
      <c r="BG3222" s="13">
        <f t="shared" si="3744"/>
        <v>4.2022172925292577E-8</v>
      </c>
      <c r="BH3222" s="13">
        <f t="shared" si="3745"/>
        <v>1.9970867079906449E-8</v>
      </c>
      <c r="BI3222" s="13">
        <f t="shared" si="3746"/>
        <v>7.592858801135208E-9</v>
      </c>
      <c r="BJ3222" s="14">
        <f t="shared" si="3747"/>
        <v>0.77762647945761321</v>
      </c>
      <c r="BK3222" s="14">
        <f t="shared" si="3748"/>
        <v>0.18017900669929829</v>
      </c>
      <c r="BL3222" s="14">
        <f t="shared" si="3749"/>
        <v>4.0334906628663361E-2</v>
      </c>
      <c r="BM3222" s="14">
        <f t="shared" si="3750"/>
        <v>0.35981774158756363</v>
      </c>
      <c r="BN3222" s="14">
        <f t="shared" si="3751"/>
        <v>0.63672648557121792</v>
      </c>
    </row>
    <row r="3223" spans="1:66" x14ac:dyDescent="0.25">
      <c r="A3223" t="s">
        <v>13</v>
      </c>
      <c r="B3223" t="s">
        <v>48</v>
      </c>
      <c r="C3223" t="s">
        <v>45</v>
      </c>
      <c r="D3223" s="7" t="s">
        <v>574</v>
      </c>
      <c r="E3223" s="10">
        <f>VLOOKUP(A3223,home!$A$2:$E$405,3,FALSE)</f>
        <v>1.8034188034187999</v>
      </c>
      <c r="F3223" s="10">
        <f>VLOOKUP(B3223,home!$B$2:$E$405,3,FALSE)</f>
        <v>0.4</v>
      </c>
      <c r="G3223" s="10">
        <f>VLOOKUP(C3223,away!$B$2:$E$405,4,FALSE)</f>
        <v>1.2</v>
      </c>
      <c r="H3223" s="10">
        <f>VLOOKUP(A3223,away!$A$2:$E$405,3,FALSE)</f>
        <v>1.23931623931624</v>
      </c>
      <c r="I3223" s="10">
        <f>VLOOKUP(C3223,away!$B$2:$E$405,3,FALSE)</f>
        <v>0.46</v>
      </c>
      <c r="J3223" s="10">
        <f>VLOOKUP(B3223,home!$B$2:$E$405,4,FALSE)</f>
        <v>0.4</v>
      </c>
      <c r="K3223" s="12">
        <f t="shared" si="3696"/>
        <v>0.86564102564102396</v>
      </c>
      <c r="L3223" s="12">
        <f t="shared" si="3697"/>
        <v>0.22803418803418818</v>
      </c>
      <c r="M3223" s="13">
        <f t="shared" si="3698"/>
        <v>0.33498309414301602</v>
      </c>
      <c r="N3223" s="13">
        <f t="shared" si="3699"/>
        <v>0.2899751091863641</v>
      </c>
      <c r="O3223" s="13">
        <f t="shared" si="3700"/>
        <v>7.6387597878082678E-2</v>
      </c>
      <c r="P3223" s="13">
        <f t="shared" si="3701"/>
        <v>6.6124238573437591E-2</v>
      </c>
      <c r="Q3223" s="13">
        <f t="shared" si="3702"/>
        <v>0.12550717546322604</v>
      </c>
      <c r="R3223" s="13">
        <f t="shared" si="3703"/>
        <v>8.7094919290053273E-3</v>
      </c>
      <c r="S3223" s="13">
        <f t="shared" si="3704"/>
        <v>3.2631608903300005E-3</v>
      </c>
      <c r="T3223" s="13">
        <f t="shared" si="3705"/>
        <v>2.8619926849221131E-2</v>
      </c>
      <c r="U3223" s="13">
        <f t="shared" si="3706"/>
        <v>7.539293526236392E-3</v>
      </c>
      <c r="V3223" s="13">
        <f t="shared" si="3707"/>
        <v>7.157045401473658E-5</v>
      </c>
      <c r="W3223" s="13">
        <f t="shared" si="3708"/>
        <v>3.6214720031098317E-2</v>
      </c>
      <c r="X3223" s="13">
        <f t="shared" si="3709"/>
        <v>8.2581942771769532E-3</v>
      </c>
      <c r="Y3223" s="13">
        <f t="shared" si="3710"/>
        <v>9.4157531331231299E-4</v>
      </c>
      <c r="Z3223" s="13">
        <f t="shared" si="3711"/>
        <v>6.6202064007368203E-4</v>
      </c>
      <c r="AA3223" s="13">
        <f t="shared" si="3712"/>
        <v>5.7307222586890929E-4</v>
      </c>
      <c r="AB3223" s="13">
        <f t="shared" si="3713"/>
        <v>2.4803741468377354E-4</v>
      </c>
      <c r="AC3223" s="13">
        <f t="shared" si="3714"/>
        <v>8.8298145839771726E-7</v>
      </c>
      <c r="AD3223" s="13">
        <f t="shared" si="3715"/>
        <v>7.8372368477556201E-3</v>
      </c>
      <c r="AE3223" s="13">
        <f t="shared" si="3716"/>
        <v>1.7871579410095732E-3</v>
      </c>
      <c r="AF3223" s="13">
        <f t="shared" si="3717"/>
        <v>2.0376655498348473E-4</v>
      </c>
      <c r="AG3223" s="13">
        <f t="shared" si="3718"/>
        <v>1.5488580304727575E-5</v>
      </c>
      <c r="AH3223" s="13">
        <f t="shared" si="3719"/>
        <v>3.7740834780268878E-5</v>
      </c>
      <c r="AI3223" s="13">
        <f t="shared" si="3720"/>
        <v>3.2670014927740383E-5</v>
      </c>
      <c r="AJ3223" s="13">
        <f t="shared" si="3721"/>
        <v>1.4140252614878372E-5</v>
      </c>
      <c r="AK3223" s="13">
        <f t="shared" si="3722"/>
        <v>4.0801275921221619E-6</v>
      </c>
      <c r="AL3223" s="13">
        <f t="shared" si="3723"/>
        <v>6.9718714325428361E-9</v>
      </c>
      <c r="AM3223" s="13">
        <f t="shared" si="3724"/>
        <v>1.3568467486165603E-3</v>
      </c>
      <c r="AN3223" s="13">
        <f t="shared" si="3725"/>
        <v>3.0940744660760554E-4</v>
      </c>
      <c r="AO3223" s="13">
        <f t="shared" si="3726"/>
        <v>3.5277737929448376E-5</v>
      </c>
      <c r="AP3223" s="13">
        <f t="shared" si="3727"/>
        <v>2.6815101081415493E-6</v>
      </c>
      <c r="AQ3223" s="13">
        <f t="shared" si="3728"/>
        <v>1.5286899505388146E-7</v>
      </c>
      <c r="AR3223" s="13">
        <f t="shared" si="3729"/>
        <v>1.7212401229702123E-6</v>
      </c>
      <c r="AS3223" s="13">
        <f t="shared" si="3730"/>
        <v>1.4899760654224168E-6</v>
      </c>
      <c r="AT3223" s="13">
        <f t="shared" si="3731"/>
        <v>6.44892204726419E-7</v>
      </c>
      <c r="AU3223" s="13">
        <f t="shared" si="3732"/>
        <v>1.8608171650909286E-7</v>
      </c>
      <c r="AV3223" s="13">
        <f t="shared" si="3733"/>
        <v>4.0269991982993352E-8</v>
      </c>
      <c r="AW3223" s="13">
        <f t="shared" si="3734"/>
        <v>3.8228271645916393E-11</v>
      </c>
      <c r="AX3223" s="13">
        <f t="shared" si="3735"/>
        <v>1.9575703518502125E-4</v>
      </c>
      <c r="AY3223" s="13">
        <f t="shared" si="3736"/>
        <v>4.4639296570396324E-5</v>
      </c>
      <c r="AZ3223" s="13">
        <f t="shared" si="3737"/>
        <v>5.0896428739238219E-6</v>
      </c>
      <c r="BA3223" s="13">
        <f t="shared" si="3738"/>
        <v>3.8687086004640382E-7</v>
      </c>
      <c r="BB3223" s="13">
        <f t="shared" si="3739"/>
        <v>2.2054945611192419E-8</v>
      </c>
      <c r="BC3223" s="13">
        <f t="shared" si="3740"/>
        <v>1.005856322917289E-9</v>
      </c>
      <c r="BD3223" s="13">
        <f t="shared" si="3741"/>
        <v>6.5416932308896479E-8</v>
      </c>
      <c r="BE3223" s="13">
        <f t="shared" si="3742"/>
        <v>5.6627580378162585E-8</v>
      </c>
      <c r="BF3223" s="13">
        <f t="shared" si="3743"/>
        <v>2.4509578379061088E-8</v>
      </c>
      <c r="BG3223" s="13">
        <f t="shared" si="3744"/>
        <v>7.0721655220265022E-9</v>
      </c>
      <c r="BH3223" s="13">
        <f t="shared" si="3745"/>
        <v>1.5304891539975272E-9</v>
      </c>
      <c r="BI3223" s="13">
        <f t="shared" si="3746"/>
        <v>2.6497084019977656E-10</v>
      </c>
      <c r="BJ3223" s="14">
        <f t="shared" si="3747"/>
        <v>0.5013106132630003</v>
      </c>
      <c r="BK3223" s="14">
        <f t="shared" si="3748"/>
        <v>0.40448759331069856</v>
      </c>
      <c r="BL3223" s="14">
        <f t="shared" si="3749"/>
        <v>9.3550362085610281E-2</v>
      </c>
      <c r="BM3223" s="14">
        <f t="shared" si="3750"/>
        <v>9.8279242867909039E-2</v>
      </c>
      <c r="BN3223" s="14">
        <f t="shared" si="3751"/>
        <v>0.90168670717313171</v>
      </c>
    </row>
    <row r="3224" spans="1:66" x14ac:dyDescent="0.25">
      <c r="A3224" t="s">
        <v>13</v>
      </c>
      <c r="B3224" t="s">
        <v>47</v>
      </c>
      <c r="C3224" t="s">
        <v>229</v>
      </c>
      <c r="D3224" s="7" t="s">
        <v>574</v>
      </c>
      <c r="E3224" s="10">
        <f>VLOOKUP(A3224,home!$A$2:$E$405,3,FALSE)</f>
        <v>1.8034188034187999</v>
      </c>
      <c r="F3224" s="10">
        <f>VLOOKUP(B3224,home!$B$2:$E$405,3,FALSE)</f>
        <v>1.29</v>
      </c>
      <c r="G3224" s="10">
        <f>VLOOKUP(C3224,away!$B$2:$E$405,4,FALSE)</f>
        <v>0.87</v>
      </c>
      <c r="H3224" s="10">
        <f>VLOOKUP(A3224,away!$A$2:$E$405,3,FALSE)</f>
        <v>1.23931623931624</v>
      </c>
      <c r="I3224" s="10">
        <f>VLOOKUP(C3224,away!$B$2:$E$405,3,FALSE)</f>
        <v>0.79</v>
      </c>
      <c r="J3224" s="10">
        <f>VLOOKUP(B3224,home!$B$2:$E$405,4,FALSE)</f>
        <v>1.29</v>
      </c>
      <c r="K3224" s="12">
        <f t="shared" si="3696"/>
        <v>2.0239769230769191</v>
      </c>
      <c r="L3224" s="12">
        <f t="shared" si="3697"/>
        <v>1.2629871794871803</v>
      </c>
      <c r="M3224" s="13">
        <f t="shared" si="3698"/>
        <v>3.7367120114218125E-2</v>
      </c>
      <c r="N3224" s="13">
        <f t="shared" si="3699"/>
        <v>7.5630188793020858E-2</v>
      </c>
      <c r="O3224" s="13">
        <f t="shared" si="3700"/>
        <v>4.7194193638615031E-2</v>
      </c>
      <c r="P3224" s="13">
        <f t="shared" si="3701"/>
        <v>9.551995882778036E-2</v>
      </c>
      <c r="Q3224" s="13">
        <f t="shared" si="3702"/>
        <v>7.6536878402512429E-2</v>
      </c>
      <c r="R3224" s="13">
        <f t="shared" si="3703"/>
        <v>2.9802830755903124E-2</v>
      </c>
      <c r="S3224" s="13">
        <f t="shared" si="3704"/>
        <v>6.104338858983388E-2</v>
      </c>
      <c r="T3224" s="13">
        <f t="shared" si="3705"/>
        <v>9.6665096180342455E-2</v>
      </c>
      <c r="U3224" s="13">
        <f t="shared" si="3706"/>
        <v>6.0320241692314973E-2</v>
      </c>
      <c r="V3224" s="13">
        <f t="shared" si="3707"/>
        <v>1.7338064845916344E-2</v>
      </c>
      <c r="W3224" s="13">
        <f t="shared" si="3708"/>
        <v>5.1636291883676466E-2</v>
      </c>
      <c r="X3224" s="13">
        <f t="shared" si="3709"/>
        <v>6.5215974645341318E-2</v>
      </c>
      <c r="Y3224" s="13">
        <f t="shared" si="3710"/>
        <v>4.1183469937413564E-2</v>
      </c>
      <c r="Z3224" s="13">
        <f t="shared" si="3711"/>
        <v>1.2546864385710626E-2</v>
      </c>
      <c r="AA3224" s="13">
        <f t="shared" si="3712"/>
        <v>2.5394563973653968E-2</v>
      </c>
      <c r="AB3224" s="13">
        <f t="shared" si="3713"/>
        <v>2.5699005727138076E-2</v>
      </c>
      <c r="AC3224" s="13">
        <f t="shared" si="3714"/>
        <v>2.7700342493164869E-3</v>
      </c>
      <c r="AD3224" s="13">
        <f t="shared" si="3715"/>
        <v>2.6127665791456301E-2</v>
      </c>
      <c r="AE3224" s="13">
        <f t="shared" si="3716"/>
        <v>3.2998906924535082E-2</v>
      </c>
      <c r="AF3224" s="13">
        <f t="shared" si="3717"/>
        <v>2.0838598191389279E-2</v>
      </c>
      <c r="AG3224" s="13">
        <f t="shared" si="3718"/>
        <v>8.7729607847364683E-3</v>
      </c>
      <c r="AH3224" s="13">
        <f t="shared" si="3719"/>
        <v>3.9616322154792027E-3</v>
      </c>
      <c r="AI3224" s="13">
        <f t="shared" si="3720"/>
        <v>8.018252181847995E-3</v>
      </c>
      <c r="AJ3224" s="13">
        <f t="shared" si="3721"/>
        <v>8.1143786897357496E-3</v>
      </c>
      <c r="AK3224" s="13">
        <f t="shared" si="3722"/>
        <v>5.4744384043774281E-3</v>
      </c>
      <c r="AL3224" s="13">
        <f t="shared" si="3723"/>
        <v>2.8323676712305694E-4</v>
      </c>
      <c r="AM3224" s="13">
        <f t="shared" si="3724"/>
        <v>1.057635852315476E-2</v>
      </c>
      <c r="AN3224" s="13">
        <f t="shared" si="3725"/>
        <v>1.3357805220404429E-2</v>
      </c>
      <c r="AO3224" s="13">
        <f t="shared" si="3726"/>
        <v>8.4353683697288642E-3</v>
      </c>
      <c r="AP3224" s="13">
        <f t="shared" si="3727"/>
        <v>3.5512540350730779E-3</v>
      </c>
      <c r="AQ3224" s="13">
        <f t="shared" si="3728"/>
        <v>1.1212970793498533E-3</v>
      </c>
      <c r="AR3224" s="13">
        <f t="shared" si="3729"/>
        <v>1.0006981395987258E-3</v>
      </c>
      <c r="AS3224" s="13">
        <f t="shared" si="3730"/>
        <v>2.0253899415138264E-3</v>
      </c>
      <c r="AT3224" s="13">
        <f t="shared" si="3731"/>
        <v>2.0496712509280482E-3</v>
      </c>
      <c r="AU3224" s="13">
        <f t="shared" si="3732"/>
        <v>1.3828291039241899E-3</v>
      </c>
      <c r="AV3224" s="13">
        <f t="shared" si="3733"/>
        <v>6.9970354872542402E-4</v>
      </c>
      <c r="AW3224" s="13">
        <f t="shared" si="3734"/>
        <v>2.0111831717452767E-5</v>
      </c>
      <c r="AX3224" s="13">
        <f t="shared" si="3735"/>
        <v>3.5677175968421865E-3</v>
      </c>
      <c r="AY3224" s="13">
        <f t="shared" si="3736"/>
        <v>4.5059815848424939E-3</v>
      </c>
      <c r="AZ3224" s="13">
        <f t="shared" si="3737"/>
        <v>2.8454984863306989E-3</v>
      </c>
      <c r="BA3224" s="13">
        <f t="shared" si="3738"/>
        <v>1.1979427024952835E-3</v>
      </c>
      <c r="BB3224" s="13">
        <f t="shared" si="3739"/>
        <v>3.7824656875294204E-4</v>
      </c>
      <c r="BC3224" s="13">
        <f t="shared" si="3740"/>
        <v>9.5544113403996445E-5</v>
      </c>
      <c r="BD3224" s="13">
        <f t="shared" si="3741"/>
        <v>2.106448201416436E-4</v>
      </c>
      <c r="BE3224" s="13">
        <f t="shared" si="3742"/>
        <v>4.2634025493237484E-4</v>
      </c>
      <c r="BF3224" s="13">
        <f t="shared" si="3743"/>
        <v>4.314514186809287E-4</v>
      </c>
      <c r="BG3224" s="13">
        <f t="shared" si="3744"/>
        <v>2.9108257161299919E-4</v>
      </c>
      <c r="BH3224" s="13">
        <f t="shared" si="3745"/>
        <v>1.472861019136488E-4</v>
      </c>
      <c r="BI3224" s="13">
        <f t="shared" si="3746"/>
        <v>5.9620734272636083E-5</v>
      </c>
      <c r="BJ3224" s="14">
        <f t="shared" si="3747"/>
        <v>0.54523904581480276</v>
      </c>
      <c r="BK3224" s="14">
        <f t="shared" si="3748"/>
        <v>0.21882778497903074</v>
      </c>
      <c r="BL3224" s="14">
        <f t="shared" si="3749"/>
        <v>0.22270425516530992</v>
      </c>
      <c r="BM3224" s="14">
        <f t="shared" si="3750"/>
        <v>0.63278091005967907</v>
      </c>
      <c r="BN3224" s="14">
        <f t="shared" si="3751"/>
        <v>0.36205117053204994</v>
      </c>
    </row>
    <row r="3225" spans="1:66" x14ac:dyDescent="0.25">
      <c r="A3225" t="s">
        <v>13</v>
      </c>
      <c r="B3225" t="s">
        <v>15</v>
      </c>
      <c r="C3225" t="s">
        <v>17</v>
      </c>
      <c r="D3225" s="7" t="s">
        <v>574</v>
      </c>
      <c r="E3225" s="10">
        <f>VLOOKUP(A3225,home!$A$2:$E$405,3,FALSE)</f>
        <v>1.8034188034187999</v>
      </c>
      <c r="F3225" s="10">
        <f>VLOOKUP(B3225,home!$B$2:$E$405,3,FALSE)</f>
        <v>0.92</v>
      </c>
      <c r="G3225" s="10">
        <f>VLOOKUP(C3225,away!$B$2:$E$405,4,FALSE)</f>
        <v>1.9</v>
      </c>
      <c r="H3225" s="10">
        <f>VLOOKUP(A3225,away!$A$2:$E$405,3,FALSE)</f>
        <v>1.23931623931624</v>
      </c>
      <c r="I3225" s="10">
        <f>VLOOKUP(C3225,away!$B$2:$E$405,3,FALSE)</f>
        <v>0.4</v>
      </c>
      <c r="J3225" s="10">
        <f>VLOOKUP(B3225,home!$B$2:$E$405,4,FALSE)</f>
        <v>0.92</v>
      </c>
      <c r="K3225" s="12">
        <f t="shared" si="3696"/>
        <v>3.152376068376062</v>
      </c>
      <c r="L3225" s="12">
        <f t="shared" si="3697"/>
        <v>0.45606837606837636</v>
      </c>
      <c r="M3225" s="13">
        <f t="shared" si="3698"/>
        <v>2.7093960263403945E-2</v>
      </c>
      <c r="N3225" s="13">
        <f t="shared" si="3699"/>
        <v>8.5410351931886577E-2</v>
      </c>
      <c r="O3225" s="13">
        <f t="shared" si="3700"/>
        <v>1.2356698458591754E-2</v>
      </c>
      <c r="P3225" s="13">
        <f t="shared" si="3701"/>
        <v>3.8952960505004013E-2</v>
      </c>
      <c r="Q3225" s="13">
        <f t="shared" si="3702"/>
        <v>0.13462277471082823</v>
      </c>
      <c r="R3225" s="13">
        <f t="shared" si="3703"/>
        <v>2.8177496997882751E-3</v>
      </c>
      <c r="S3225" s="13">
        <f t="shared" si="3704"/>
        <v>1.4000658424913602E-2</v>
      </c>
      <c r="T3225" s="13">
        <f t="shared" si="3705"/>
        <v>6.13971902441863E-2</v>
      </c>
      <c r="U3225" s="13">
        <f t="shared" si="3706"/>
        <v>8.8826067202863908E-3</v>
      </c>
      <c r="V3225" s="13">
        <f t="shared" si="3707"/>
        <v>2.236525899613066E-3</v>
      </c>
      <c r="W3225" s="13">
        <f t="shared" si="3708"/>
        <v>0.14146053775226566</v>
      </c>
      <c r="X3225" s="13">
        <f t="shared" si="3709"/>
        <v>6.4515677730435039E-2</v>
      </c>
      <c r="Y3225" s="13">
        <f t="shared" si="3710"/>
        <v>1.4711780186735109E-2</v>
      </c>
      <c r="Z3225" s="13">
        <f t="shared" si="3711"/>
        <v>4.2836217658319794E-4</v>
      </c>
      <c r="AA3225" s="13">
        <f t="shared" si="3712"/>
        <v>1.3503586740583539E-3</v>
      </c>
      <c r="AB3225" s="13">
        <f t="shared" si="3713"/>
        <v>2.1284191839127933E-3</v>
      </c>
      <c r="AC3225" s="13">
        <f t="shared" si="3714"/>
        <v>2.0096569537335032E-4</v>
      </c>
      <c r="AD3225" s="13">
        <f t="shared" si="3715"/>
        <v>0.11148420345746268</v>
      </c>
      <c r="AE3225" s="13">
        <f t="shared" si="3716"/>
        <v>5.0844419628121466E-2</v>
      </c>
      <c r="AF3225" s="13">
        <f t="shared" si="3717"/>
        <v>1.1594265945968218E-2</v>
      </c>
      <c r="AG3225" s="13">
        <f t="shared" si="3718"/>
        <v>1.762592680560868E-3</v>
      </c>
      <c r="AH3225" s="13">
        <f t="shared" si="3719"/>
        <v>4.884061056085353E-5</v>
      </c>
      <c r="AI3225" s="13">
        <f t="shared" si="3720"/>
        <v>1.5396397189690981E-4</v>
      </c>
      <c r="AJ3225" s="13">
        <f t="shared" si="3721"/>
        <v>2.4267617019997157E-4</v>
      </c>
      <c r="AK3225" s="13">
        <f t="shared" si="3722"/>
        <v>2.5500218376784881E-4</v>
      </c>
      <c r="AL3225" s="13">
        <f t="shared" si="3723"/>
        <v>1.1557127446314913E-5</v>
      </c>
      <c r="AM3225" s="13">
        <f t="shared" si="3724"/>
        <v>7.028802699625461E-2</v>
      </c>
      <c r="AN3225" s="13">
        <f t="shared" si="3725"/>
        <v>3.2056146329232031E-2</v>
      </c>
      <c r="AO3225" s="13">
        <f t="shared" si="3726"/>
        <v>7.3098972996915477E-3</v>
      </c>
      <c r="AP3225" s="13">
        <f t="shared" si="3727"/>
        <v>1.111270996898978E-3</v>
      </c>
      <c r="AQ3225" s="13">
        <f t="shared" si="3728"/>
        <v>1.2670388973190063E-4</v>
      </c>
      <c r="AR3225" s="13">
        <f t="shared" si="3729"/>
        <v>4.4549315889352931E-6</v>
      </c>
      <c r="AS3225" s="13">
        <f t="shared" si="3730"/>
        <v>1.4043619727212162E-5</v>
      </c>
      <c r="AT3225" s="13">
        <f t="shared" si="3731"/>
        <v>2.2135385370718796E-5</v>
      </c>
      <c r="AU3225" s="13">
        <f t="shared" si="3732"/>
        <v>2.3259686368978504E-5</v>
      </c>
      <c r="AV3225" s="13">
        <f t="shared" si="3733"/>
        <v>1.8330819666875185E-5</v>
      </c>
      <c r="AW3225" s="13">
        <f t="shared" si="3734"/>
        <v>4.61546415788867E-7</v>
      </c>
      <c r="AX3225" s="13">
        <f t="shared" si="3735"/>
        <v>3.6929049032727285E-2</v>
      </c>
      <c r="AY3225" s="13">
        <f t="shared" si="3736"/>
        <v>1.6842171422105374E-2</v>
      </c>
      <c r="AZ3225" s="13">
        <f t="shared" si="3737"/>
        <v>3.8405908849724075E-3</v>
      </c>
      <c r="BA3225" s="13">
        <f t="shared" si="3738"/>
        <v>5.8385734935079159E-4</v>
      </c>
      <c r="BB3225" s="13">
        <f t="shared" si="3739"/>
        <v>6.6569718293500531E-5</v>
      </c>
      <c r="BC3225" s="13">
        <f t="shared" si="3740"/>
        <v>6.0720686634892168E-6</v>
      </c>
      <c r="BD3225" s="13">
        <f t="shared" si="3741"/>
        <v>3.3862556921023832E-7</v>
      </c>
      <c r="BE3225" s="13">
        <f t="shared" si="3742"/>
        <v>1.067475140518577E-6</v>
      </c>
      <c r="BF3225" s="13">
        <f t="shared" si="3743"/>
        <v>1.6825415432785684E-6</v>
      </c>
      <c r="BG3225" s="13">
        <f t="shared" si="3744"/>
        <v>1.768001231693295E-6</v>
      </c>
      <c r="BH3225" s="13">
        <f t="shared" si="3745"/>
        <v>1.3933511929123361E-6</v>
      </c>
      <c r="BI3225" s="13">
        <f t="shared" si="3746"/>
        <v>8.7847339107601684E-7</v>
      </c>
      <c r="BJ3225" s="14">
        <f t="shared" si="3747"/>
        <v>0.84696415025637239</v>
      </c>
      <c r="BK3225" s="14">
        <f t="shared" si="3748"/>
        <v>9.9338799337859662E-2</v>
      </c>
      <c r="BL3225" s="14">
        <f t="shared" si="3749"/>
        <v>2.8325668583854564E-2</v>
      </c>
      <c r="BM3225" s="14">
        <f t="shared" si="3750"/>
        <v>0.65696077490947746</v>
      </c>
      <c r="BN3225" s="14">
        <f t="shared" si="3751"/>
        <v>0.30125449556950279</v>
      </c>
    </row>
    <row r="3226" spans="1:66" x14ac:dyDescent="0.25">
      <c r="A3226" t="s">
        <v>13</v>
      </c>
      <c r="B3226" t="s">
        <v>44</v>
      </c>
      <c r="C3226" t="s">
        <v>51</v>
      </c>
      <c r="D3226" s="7" t="s">
        <v>574</v>
      </c>
      <c r="E3226" s="10">
        <f>VLOOKUP(A3226,home!$A$2:$E$405,3,FALSE)</f>
        <v>1.8034188034187999</v>
      </c>
      <c r="F3226" s="10">
        <f>VLOOKUP(B3226,home!$B$2:$E$405,3,FALSE)</f>
        <v>0.87</v>
      </c>
      <c r="G3226" s="10">
        <f>VLOOKUP(C3226,away!$B$2:$E$405,4,FALSE)</f>
        <v>0.74</v>
      </c>
      <c r="H3226" s="10">
        <f>VLOOKUP(A3226,away!$A$2:$E$405,3,FALSE)</f>
        <v>1.23931623931624</v>
      </c>
      <c r="I3226" s="10">
        <f>VLOOKUP(C3226,away!$B$2:$E$405,3,FALSE)</f>
        <v>0.83</v>
      </c>
      <c r="J3226" s="10">
        <f>VLOOKUP(B3226,home!$B$2:$E$405,4,FALSE)</f>
        <v>0.87</v>
      </c>
      <c r="K3226" s="12">
        <f t="shared" si="3696"/>
        <v>1.1610410256410233</v>
      </c>
      <c r="L3226" s="12">
        <f t="shared" si="3697"/>
        <v>0.8949102564102569</v>
      </c>
      <c r="M3226" s="13">
        <f t="shared" si="3698"/>
        <v>0.12797104110178356</v>
      </c>
      <c r="N3226" s="13">
        <f t="shared" si="3699"/>
        <v>0.14857962881316436</v>
      </c>
      <c r="O3226" s="13">
        <f t="shared" si="3700"/>
        <v>0.11452259720548466</v>
      </c>
      <c r="P3226" s="13">
        <f t="shared" si="3701"/>
        <v>0.1329654337185297</v>
      </c>
      <c r="Q3226" s="13">
        <f t="shared" si="3702"/>
        <v>8.6253522313299455E-2</v>
      </c>
      <c r="R3226" s="13">
        <f t="shared" si="3703"/>
        <v>5.1243723414964415E-2</v>
      </c>
      <c r="S3226" s="13">
        <f t="shared" si="3704"/>
        <v>3.453868627569974E-2</v>
      </c>
      <c r="T3226" s="13">
        <f t="shared" si="3705"/>
        <v>7.7189161769682629E-2</v>
      </c>
      <c r="U3226" s="13">
        <f t="shared" si="3706"/>
        <v>5.9496065191375208E-2</v>
      </c>
      <c r="V3226" s="13">
        <f t="shared" si="3707"/>
        <v>3.9874050680853076E-3</v>
      </c>
      <c r="W3226" s="13">
        <f t="shared" si="3708"/>
        <v>3.3381292670594691E-2</v>
      </c>
      <c r="X3226" s="13">
        <f t="shared" si="3709"/>
        <v>2.9873261183147724E-2</v>
      </c>
      <c r="Y3226" s="13">
        <f t="shared" si="3710"/>
        <v>1.3366943912610649E-2</v>
      </c>
      <c r="Z3226" s="13">
        <f t="shared" si="3711"/>
        <v>1.52861778869007E-2</v>
      </c>
      <c r="AA3226" s="13">
        <f t="shared" si="3712"/>
        <v>1.774787965193832E-2</v>
      </c>
      <c r="AB3226" s="13">
        <f t="shared" si="3713"/>
        <v>1.030300819701996E-2</v>
      </c>
      <c r="AC3226" s="13">
        <f t="shared" si="3714"/>
        <v>2.5893897543377342E-4</v>
      </c>
      <c r="AD3226" s="13">
        <f t="shared" si="3715"/>
        <v>9.6892625698726097E-3</v>
      </c>
      <c r="AE3226" s="13">
        <f t="shared" si="3716"/>
        <v>8.6710204508310025E-3</v>
      </c>
      <c r="AF3226" s="13">
        <f t="shared" si="3717"/>
        <v>3.879892567495876E-3</v>
      </c>
      <c r="AG3226" s="13">
        <f t="shared" si="3718"/>
        <v>1.1573852174739949E-3</v>
      </c>
      <c r="AH3226" s="13">
        <f t="shared" si="3719"/>
        <v>3.4199393430747755E-3</v>
      </c>
      <c r="AI3226" s="13">
        <f t="shared" si="3720"/>
        <v>3.970689882513625E-3</v>
      </c>
      <c r="AJ3226" s="13">
        <f t="shared" si="3721"/>
        <v>2.3050669268480273E-3</v>
      </c>
      <c r="AK3226" s="13">
        <f t="shared" si="3722"/>
        <v>8.920924229729449E-4</v>
      </c>
      <c r="AL3226" s="13">
        <f t="shared" si="3723"/>
        <v>1.0761788879344669E-5</v>
      </c>
      <c r="AM3226" s="13">
        <f t="shared" si="3724"/>
        <v>2.249926270366011E-3</v>
      </c>
      <c r="AN3226" s="13">
        <f t="shared" si="3725"/>
        <v>2.01348209551742E-3</v>
      </c>
      <c r="AO3226" s="13">
        <f t="shared" si="3726"/>
        <v>9.0094288918847769E-4</v>
      </c>
      <c r="AP3226" s="13">
        <f t="shared" si="3727"/>
        <v>2.6875434399155281E-4</v>
      </c>
      <c r="AQ3226" s="13">
        <f t="shared" si="3728"/>
        <v>6.0127754723212714E-5</v>
      </c>
      <c r="AR3226" s="13">
        <f t="shared" si="3729"/>
        <v>6.1210775888371474E-4</v>
      </c>
      <c r="AS3226" s="13">
        <f t="shared" si="3730"/>
        <v>7.1068222017717643E-4</v>
      </c>
      <c r="AT3226" s="13">
        <f t="shared" si="3731"/>
        <v>4.1256560690967436E-4</v>
      </c>
      <c r="AU3226" s="13">
        <f t="shared" si="3732"/>
        <v>1.5966853179687316E-4</v>
      </c>
      <c r="AV3226" s="13">
        <f t="shared" si="3733"/>
        <v>4.6345428980009492E-5</v>
      </c>
      <c r="AW3226" s="13">
        <f t="shared" si="3734"/>
        <v>3.1060541197649873E-7</v>
      </c>
      <c r="AX3226" s="13">
        <f t="shared" si="3735"/>
        <v>4.353761174270728E-4</v>
      </c>
      <c r="AY3226" s="13">
        <f t="shared" si="3736"/>
        <v>3.8962255288156383E-4</v>
      </c>
      <c r="AZ3226" s="13">
        <f t="shared" si="3737"/>
        <v>1.7433860935122956E-4</v>
      </c>
      <c r="BA3226" s="13">
        <f t="shared" si="3738"/>
        <v>5.2005803198905499E-5</v>
      </c>
      <c r="BB3226" s="13">
        <f t="shared" si="3739"/>
        <v>1.1635131668888467E-5</v>
      </c>
      <c r="BC3226" s="13">
        <f t="shared" si="3740"/>
        <v>2.0824797330344163E-6</v>
      </c>
      <c r="BD3226" s="13">
        <f t="shared" si="3741"/>
        <v>9.1296918575555451E-5</v>
      </c>
      <c r="BE3226" s="13">
        <f t="shared" si="3742"/>
        <v>1.059994679808279E-4</v>
      </c>
      <c r="BF3226" s="13">
        <f t="shared" si="3743"/>
        <v>6.1534865510931626E-5</v>
      </c>
      <c r="BG3226" s="13">
        <f t="shared" si="3744"/>
        <v>2.3814834455164827E-5</v>
      </c>
      <c r="BH3226" s="13">
        <f t="shared" si="3745"/>
        <v>6.9124999553239378E-6</v>
      </c>
      <c r="BI3226" s="13">
        <f t="shared" si="3746"/>
        <v>1.6051392075745644E-6</v>
      </c>
      <c r="BJ3226" s="14">
        <f t="shared" si="3747"/>
        <v>0.41859966551622041</v>
      </c>
      <c r="BK3226" s="14">
        <f t="shared" si="3748"/>
        <v>0.30012188948129292</v>
      </c>
      <c r="BL3226" s="14">
        <f t="shared" si="3749"/>
        <v>0.26613359550862481</v>
      </c>
      <c r="BM3226" s="14">
        <f t="shared" si="3750"/>
        <v>0.33821606987834307</v>
      </c>
      <c r="BN3226" s="14">
        <f t="shared" si="3751"/>
        <v>0.66153594656722603</v>
      </c>
    </row>
    <row r="3227" spans="1:66" x14ac:dyDescent="0.25">
      <c r="A3227" t="s">
        <v>13</v>
      </c>
      <c r="B3227" t="s">
        <v>43</v>
      </c>
      <c r="C3227" t="s">
        <v>227</v>
      </c>
      <c r="D3227" s="7" t="s">
        <v>574</v>
      </c>
      <c r="E3227" s="10">
        <f>VLOOKUP(A3227,home!$A$2:$E$405,3,FALSE)</f>
        <v>1.8034188034187999</v>
      </c>
      <c r="F3227" s="10">
        <f>VLOOKUP(B3227,home!$B$2:$E$405,3,FALSE)</f>
        <v>1.66</v>
      </c>
      <c r="G3227" s="10">
        <f>VLOOKUP(C3227,away!$B$2:$E$405,4,FALSE)</f>
        <v>0.74</v>
      </c>
      <c r="H3227" s="10">
        <f>VLOOKUP(A3227,away!$A$2:$E$405,3,FALSE)</f>
        <v>1.23931623931624</v>
      </c>
      <c r="I3227" s="10">
        <f>VLOOKUP(C3227,away!$B$2:$E$405,3,FALSE)</f>
        <v>1.76</v>
      </c>
      <c r="J3227" s="10">
        <f>VLOOKUP(B3227,home!$B$2:$E$405,4,FALSE)</f>
        <v>1.66</v>
      </c>
      <c r="K3227" s="12">
        <f t="shared" si="3696"/>
        <v>2.2153196581196539</v>
      </c>
      <c r="L3227" s="12">
        <f t="shared" si="3697"/>
        <v>3.6207863247863266</v>
      </c>
      <c r="M3227" s="13">
        <f t="shared" si="3698"/>
        <v>2.9201917913025594E-3</v>
      </c>
      <c r="N3227" s="13">
        <f t="shared" si="3699"/>
        <v>6.4691582807522054E-3</v>
      </c>
      <c r="O3227" s="13">
        <f t="shared" si="3700"/>
        <v>1.0573390503701593E-2</v>
      </c>
      <c r="P3227" s="13">
        <f t="shared" si="3701"/>
        <v>2.3423439835825809E-2</v>
      </c>
      <c r="Q3227" s="13">
        <f t="shared" si="3702"/>
        <v>7.1656267554189527E-3</v>
      </c>
      <c r="R3227" s="13">
        <f t="shared" si="3703"/>
        <v>1.9141993871214173E-2</v>
      </c>
      <c r="S3227" s="13">
        <f t="shared" si="3704"/>
        <v>4.6971018768070485E-2</v>
      </c>
      <c r="T3227" s="13">
        <f t="shared" si="3705"/>
        <v>2.5945203364543958E-2</v>
      </c>
      <c r="U3227" s="13">
        <f t="shared" si="3706"/>
        <v>4.240563531850669E-2</v>
      </c>
      <c r="V3227" s="13">
        <f t="shared" si="3707"/>
        <v>4.1862654950656386E-2</v>
      </c>
      <c r="W3227" s="13">
        <f t="shared" si="3708"/>
        <v>5.2913846046759201E-3</v>
      </c>
      <c r="X3227" s="13">
        <f t="shared" si="3709"/>
        <v>1.9158973015795472E-2</v>
      </c>
      <c r="Y3227" s="13">
        <f t="shared" si="3710"/>
        <v>3.4685273746271256E-2</v>
      </c>
      <c r="Z3227" s="13">
        <f t="shared" si="3711"/>
        <v>2.3103023212678649E-2</v>
      </c>
      <c r="AA3227" s="13">
        <f t="shared" si="3712"/>
        <v>5.1180581485041697E-2</v>
      </c>
      <c r="AB3227" s="13">
        <f t="shared" si="3713"/>
        <v>5.6690674138903829E-2</v>
      </c>
      <c r="AC3227" s="13">
        <f t="shared" si="3714"/>
        <v>2.0986793198933405E-2</v>
      </c>
      <c r="AD3227" s="13">
        <f t="shared" si="3715"/>
        <v>2.9305270833525649E-3</v>
      </c>
      <c r="AE3227" s="13">
        <f t="shared" si="3716"/>
        <v>1.0610812387818925E-2</v>
      </c>
      <c r="AF3227" s="13">
        <f t="shared" si="3717"/>
        <v>1.920974219434406E-2</v>
      </c>
      <c r="AG3227" s="13">
        <f t="shared" si="3718"/>
        <v>2.3184790613317286E-2</v>
      </c>
      <c r="AH3227" s="13">
        <f t="shared" si="3719"/>
        <v>2.0912777627421979E-2</v>
      </c>
      <c r="AI3227" s="13">
        <f t="shared" si="3720"/>
        <v>4.6328487383912806E-2</v>
      </c>
      <c r="AJ3227" s="13">
        <f t="shared" si="3721"/>
        <v>5.1316204416265214E-2</v>
      </c>
      <c r="AK3227" s="13">
        <f t="shared" si="3722"/>
        <v>3.7893932141146308E-2</v>
      </c>
      <c r="AL3227" s="13">
        <f t="shared" si="3723"/>
        <v>6.7335698882005669E-3</v>
      </c>
      <c r="AM3227" s="13">
        <f t="shared" si="3724"/>
        <v>1.2984108512805977E-3</v>
      </c>
      <c r="AN3227" s="13">
        <f t="shared" si="3725"/>
        <v>4.7012682542709608E-3</v>
      </c>
      <c r="AO3227" s="13">
        <f t="shared" si="3726"/>
        <v>8.5111439021081925E-3</v>
      </c>
      <c r="AP3227" s="13">
        <f t="shared" si="3727"/>
        <v>1.027234448301396E-2</v>
      </c>
      <c r="AQ3227" s="13">
        <f t="shared" si="3728"/>
        <v>9.2984911068978021E-3</v>
      </c>
      <c r="AR3227" s="13">
        <f t="shared" si="3729"/>
        <v>1.5144139849333388E-2</v>
      </c>
      <c r="AS3227" s="13">
        <f t="shared" si="3730"/>
        <v>3.3549110713541469E-2</v>
      </c>
      <c r="AT3227" s="13">
        <f t="shared" si="3731"/>
        <v>3.7161002238070555E-2</v>
      </c>
      <c r="AU3227" s="13">
        <f t="shared" si="3732"/>
        <v>2.7441166257808718E-2</v>
      </c>
      <c r="AV3227" s="13">
        <f t="shared" si="3733"/>
        <v>1.5197738763163349E-2</v>
      </c>
      <c r="AW3227" s="13">
        <f t="shared" si="3734"/>
        <v>1.5003140245250935E-3</v>
      </c>
      <c r="AX3227" s="13">
        <f t="shared" si="3735"/>
        <v>4.7939918052629713E-4</v>
      </c>
      <c r="AY3227" s="13">
        <f t="shared" si="3736"/>
        <v>1.7358019969633881E-3</v>
      </c>
      <c r="AZ3227" s="13">
        <f t="shared" si="3737"/>
        <v>3.1424840665709164E-3</v>
      </c>
      <c r="BA3227" s="13">
        <f t="shared" si="3738"/>
        <v>3.7927544446996328E-3</v>
      </c>
      <c r="BB3227" s="13">
        <f t="shared" si="3739"/>
        <v>3.4331883566602471E-3</v>
      </c>
      <c r="BC3227" s="13">
        <f t="shared" si="3740"/>
        <v>2.4861682904422128E-3</v>
      </c>
      <c r="BD3227" s="13">
        <f t="shared" si="3741"/>
        <v>9.1389490778529953E-3</v>
      </c>
      <c r="BE3227" s="13">
        <f t="shared" si="3742"/>
        <v>2.0245693546722222E-2</v>
      </c>
      <c r="BF3227" s="13">
        <f t="shared" si="3743"/>
        <v>2.242534145315998E-2</v>
      </c>
      <c r="BG3227" s="13">
        <f t="shared" si="3744"/>
        <v>1.655976658707696E-2</v>
      </c>
      <c r="BH3227" s="13">
        <f t="shared" si="3745"/>
        <v>9.1712941135561488E-3</v>
      </c>
      <c r="BI3227" s="13">
        <f t="shared" si="3746"/>
        <v>4.0634696280315999E-3</v>
      </c>
      <c r="BJ3227" s="14">
        <f t="shared" si="3747"/>
        <v>0.20380294697972484</v>
      </c>
      <c r="BK3227" s="14">
        <f t="shared" si="3748"/>
        <v>0.14463347042995259</v>
      </c>
      <c r="BL3227" s="14">
        <f t="shared" si="3749"/>
        <v>0.54654134911443164</v>
      </c>
      <c r="BM3227" s="14">
        <f t="shared" si="3750"/>
        <v>0.84815150072613421</v>
      </c>
      <c r="BN3227" s="14">
        <f t="shared" si="3751"/>
        <v>6.9693801038215292E-2</v>
      </c>
    </row>
    <row r="3228" spans="1:66" x14ac:dyDescent="0.25">
      <c r="A3228" t="s">
        <v>16</v>
      </c>
      <c r="B3228" t="s">
        <v>450</v>
      </c>
      <c r="C3228" t="s">
        <v>449</v>
      </c>
      <c r="D3228" s="7" t="s">
        <v>574</v>
      </c>
      <c r="E3228" s="10">
        <f>VLOOKUP(A3228,home!$A$2:$E$405,3,FALSE)</f>
        <v>1.5777777777777799</v>
      </c>
      <c r="F3228" s="10">
        <f>VLOOKUP(B3228,home!$B$2:$E$405,3,FALSE)</f>
        <v>0.72</v>
      </c>
      <c r="G3228" s="10">
        <f>VLOOKUP(C3228,away!$B$2:$E$405,4,FALSE)</f>
        <v>1.74</v>
      </c>
      <c r="H3228" s="10">
        <f>VLOOKUP(A3228,away!$A$2:$E$405,3,FALSE)</f>
        <v>1.31111111111111</v>
      </c>
      <c r="I3228" s="10">
        <f>VLOOKUP(C3228,away!$B$2:$E$405,3,FALSE)</f>
        <v>0.4</v>
      </c>
      <c r="J3228" s="10">
        <f>VLOOKUP(B3228,home!$B$2:$E$405,4,FALSE)</f>
        <v>0.72</v>
      </c>
      <c r="K3228" s="12">
        <f t="shared" si="3696"/>
        <v>1.9766400000000026</v>
      </c>
      <c r="L3228" s="12">
        <f t="shared" si="3697"/>
        <v>0.37759999999999971</v>
      </c>
      <c r="M3228" s="13">
        <f t="shared" si="3698"/>
        <v>9.4965653011777867E-2</v>
      </c>
      <c r="N3228" s="13">
        <f t="shared" si="3699"/>
        <v>0.18771290836920088</v>
      </c>
      <c r="O3228" s="13">
        <f t="shared" si="3700"/>
        <v>3.5859030577247299E-2</v>
      </c>
      <c r="P3228" s="13">
        <f t="shared" si="3701"/>
        <v>7.0880394200210195E-2</v>
      </c>
      <c r="Q3228" s="13">
        <f t="shared" si="3702"/>
        <v>0.18552042159944887</v>
      </c>
      <c r="R3228" s="13">
        <f t="shared" si="3703"/>
        <v>6.7701849729842837E-3</v>
      </c>
      <c r="S3228" s="13">
        <f t="shared" si="3704"/>
        <v>1.3225914113795695E-2</v>
      </c>
      <c r="T3228" s="13">
        <f t="shared" si="3705"/>
        <v>7.0052511195951836E-2</v>
      </c>
      <c r="U3228" s="13">
        <f t="shared" si="3706"/>
        <v>1.3382218424999672E-2</v>
      </c>
      <c r="V3228" s="13">
        <f t="shared" si="3707"/>
        <v>1.096838671331339E-3</v>
      </c>
      <c r="W3228" s="13">
        <f t="shared" si="3708"/>
        <v>0.12223569538344502</v>
      </c>
      <c r="X3228" s="13">
        <f t="shared" si="3709"/>
        <v>4.6156198576788807E-2</v>
      </c>
      <c r="Y3228" s="13">
        <f t="shared" si="3710"/>
        <v>8.7142902912977181E-3</v>
      </c>
      <c r="Z3228" s="13">
        <f t="shared" si="3711"/>
        <v>8.5214061526628815E-4</v>
      </c>
      <c r="AA3228" s="13">
        <f t="shared" si="3712"/>
        <v>1.6843752257599581E-3</v>
      </c>
      <c r="AB3228" s="13">
        <f t="shared" si="3713"/>
        <v>1.6647017231230842E-3</v>
      </c>
      <c r="AC3228" s="13">
        <f t="shared" si="3714"/>
        <v>5.1166102514688955E-5</v>
      </c>
      <c r="AD3228" s="13">
        <f t="shared" si="3715"/>
        <v>6.0403991230683303E-2</v>
      </c>
      <c r="AE3228" s="13">
        <f t="shared" si="3716"/>
        <v>2.2808547088705999E-2</v>
      </c>
      <c r="AF3228" s="13">
        <f t="shared" si="3717"/>
        <v>4.3062536903476882E-3</v>
      </c>
      <c r="AG3228" s="13">
        <f t="shared" si="3718"/>
        <v>5.4201379782509553E-4</v>
      </c>
      <c r="AH3228" s="13">
        <f t="shared" si="3719"/>
        <v>8.0442074081137505E-5</v>
      </c>
      <c r="AI3228" s="13">
        <f t="shared" si="3720"/>
        <v>1.5900502131173988E-4</v>
      </c>
      <c r="AJ3228" s="13">
        <f t="shared" si="3721"/>
        <v>1.5714784266281898E-4</v>
      </c>
      <c r="AK3228" s="13">
        <f t="shared" si="3722"/>
        <v>1.0354157057367829E-4</v>
      </c>
      <c r="AL3228" s="13">
        <f t="shared" si="3723"/>
        <v>1.5275727174664848E-6</v>
      </c>
      <c r="AM3228" s="13">
        <f t="shared" si="3724"/>
        <v>2.3879389045243598E-2</v>
      </c>
      <c r="AN3228" s="13">
        <f t="shared" si="3725"/>
        <v>9.0168573034839772E-3</v>
      </c>
      <c r="AO3228" s="13">
        <f t="shared" si="3726"/>
        <v>1.702382658897773E-3</v>
      </c>
      <c r="AP3228" s="13">
        <f t="shared" si="3727"/>
        <v>2.1427323066659963E-4</v>
      </c>
      <c r="AQ3228" s="13">
        <f t="shared" si="3728"/>
        <v>2.0227392974926981E-5</v>
      </c>
      <c r="AR3228" s="13">
        <f t="shared" si="3729"/>
        <v>6.0749854346075011E-6</v>
      </c>
      <c r="AS3228" s="13">
        <f t="shared" si="3730"/>
        <v>1.2008059209462588E-5</v>
      </c>
      <c r="AT3228" s="13">
        <f t="shared" si="3731"/>
        <v>1.1867805077896081E-5</v>
      </c>
      <c r="AU3228" s="13">
        <f t="shared" si="3732"/>
        <v>7.81945940972418E-6</v>
      </c>
      <c r="AV3228" s="13">
        <f t="shared" si="3733"/>
        <v>3.8640640619093076E-6</v>
      </c>
      <c r="AW3228" s="13">
        <f t="shared" si="3734"/>
        <v>3.1670794460253179E-8</v>
      </c>
      <c r="AX3228" s="13">
        <f t="shared" si="3735"/>
        <v>7.8668259270650524E-3</v>
      </c>
      <c r="AY3228" s="13">
        <f t="shared" si="3736"/>
        <v>2.9705134700597621E-3</v>
      </c>
      <c r="AZ3228" s="13">
        <f t="shared" si="3737"/>
        <v>5.6083294314728254E-4</v>
      </c>
      <c r="BA3228" s="13">
        <f t="shared" si="3738"/>
        <v>7.0590173110804595E-5</v>
      </c>
      <c r="BB3228" s="13">
        <f t="shared" si="3739"/>
        <v>6.6637123416599463E-6</v>
      </c>
      <c r="BC3228" s="13">
        <f t="shared" si="3740"/>
        <v>5.0324355604215887E-7</v>
      </c>
      <c r="BD3228" s="13">
        <f t="shared" si="3741"/>
        <v>3.8231908335129856E-7</v>
      </c>
      <c r="BE3228" s="13">
        <f t="shared" si="3742"/>
        <v>7.5570719291551182E-7</v>
      </c>
      <c r="BF3228" s="13">
        <f t="shared" si="3743"/>
        <v>7.4688053290225971E-7</v>
      </c>
      <c r="BG3228" s="13">
        <f t="shared" si="3744"/>
        <v>4.9210464551864148E-7</v>
      </c>
      <c r="BH3228" s="13">
        <f t="shared" si="3745"/>
        <v>2.4317843162949229E-7</v>
      </c>
      <c r="BI3228" s="13">
        <f t="shared" si="3746"/>
        <v>9.6135243019224063E-8</v>
      </c>
      <c r="BJ3228" s="14">
        <f t="shared" si="3747"/>
        <v>0.75476189032424257</v>
      </c>
      <c r="BK3228" s="14">
        <f t="shared" si="3748"/>
        <v>0.18319200714240699</v>
      </c>
      <c r="BL3228" s="14">
        <f t="shared" si="3749"/>
        <v>5.990499813106661E-2</v>
      </c>
      <c r="BM3228" s="14">
        <f t="shared" si="3750"/>
        <v>0.414031961682848</v>
      </c>
      <c r="BN3228" s="14">
        <f t="shared" si="3751"/>
        <v>0.5817085927308695</v>
      </c>
    </row>
    <row r="3229" spans="1:66" x14ac:dyDescent="0.25">
      <c r="A3229" t="s">
        <v>16</v>
      </c>
      <c r="B3229" t="s">
        <v>56</v>
      </c>
      <c r="C3229" t="s">
        <v>233</v>
      </c>
      <c r="D3229" s="7" t="s">
        <v>574</v>
      </c>
      <c r="E3229" s="10">
        <f>VLOOKUP(A3229,home!$A$2:$E$405,3,FALSE)</f>
        <v>1.5777777777777799</v>
      </c>
      <c r="F3229" s="10">
        <f>VLOOKUP(B3229,home!$B$2:$E$405,3,FALSE)</f>
        <v>0.95</v>
      </c>
      <c r="G3229" s="10">
        <f>VLOOKUP(C3229,away!$B$2:$E$405,4,FALSE)</f>
        <v>1.0900000000000001</v>
      </c>
      <c r="H3229" s="10">
        <f>VLOOKUP(A3229,away!$A$2:$E$405,3,FALSE)</f>
        <v>1.31111111111111</v>
      </c>
      <c r="I3229" s="10">
        <f>VLOOKUP(C3229,away!$B$2:$E$405,3,FALSE)</f>
        <v>0.81</v>
      </c>
      <c r="J3229" s="10">
        <f>VLOOKUP(B3229,home!$B$2:$E$405,4,FALSE)</f>
        <v>0.95</v>
      </c>
      <c r="K3229" s="12">
        <f t="shared" si="3696"/>
        <v>1.6337888888888912</v>
      </c>
      <c r="L3229" s="12">
        <f t="shared" si="3697"/>
        <v>1.0088999999999992</v>
      </c>
      <c r="M3229" s="13">
        <f t="shared" si="3698"/>
        <v>7.1169644775906205E-2</v>
      </c>
      <c r="N3229" s="13">
        <f t="shared" si="3699"/>
        <v>0.11627617486104488</v>
      </c>
      <c r="O3229" s="13">
        <f t="shared" si="3700"/>
        <v>7.1803054614411707E-2</v>
      </c>
      <c r="P3229" s="13">
        <f t="shared" si="3701"/>
        <v>0.11731103281730808</v>
      </c>
      <c r="Q3229" s="13">
        <f t="shared" si="3702"/>
        <v>9.4985361265238474E-2</v>
      </c>
      <c r="R3229" s="13">
        <f t="shared" si="3703"/>
        <v>3.6221050900239957E-2</v>
      </c>
      <c r="S3229" s="13">
        <f t="shared" si="3704"/>
        <v>4.8341812243112688E-2</v>
      </c>
      <c r="T3229" s="13">
        <f t="shared" si="3705"/>
        <v>9.5830730980499004E-2</v>
      </c>
      <c r="U3229" s="13">
        <f t="shared" si="3706"/>
        <v>5.9177550504691021E-2</v>
      </c>
      <c r="V3229" s="13">
        <f t="shared" si="3707"/>
        <v>8.8536933912648028E-3</v>
      </c>
      <c r="W3229" s="13">
        <f t="shared" si="3708"/>
        <v>5.1728675947414628E-2</v>
      </c>
      <c r="X3229" s="13">
        <f t="shared" si="3709"/>
        <v>5.2189061163346567E-2</v>
      </c>
      <c r="Y3229" s="13">
        <f t="shared" si="3710"/>
        <v>2.6326771903850157E-2</v>
      </c>
      <c r="Z3229" s="13">
        <f t="shared" si="3711"/>
        <v>1.218113941775069E-2</v>
      </c>
      <c r="AA3229" s="13">
        <f t="shared" si="3712"/>
        <v>1.9901410234727576E-2</v>
      </c>
      <c r="AB3229" s="13">
        <f t="shared" si="3713"/>
        <v>1.6257351457358786E-2</v>
      </c>
      <c r="AC3229" s="13">
        <f t="shared" si="3714"/>
        <v>9.1211281091769353E-4</v>
      </c>
      <c r="AD3229" s="13">
        <f t="shared" si="3715"/>
        <v>2.1128433999955013E-2</v>
      </c>
      <c r="AE3229" s="13">
        <f t="shared" si="3716"/>
        <v>2.1316477062554594E-2</v>
      </c>
      <c r="AF3229" s="13">
        <f t="shared" si="3717"/>
        <v>1.0753096854205656E-2</v>
      </c>
      <c r="AG3229" s="13">
        <f t="shared" si="3718"/>
        <v>3.6162664720693601E-3</v>
      </c>
      <c r="AH3229" s="13">
        <f t="shared" si="3719"/>
        <v>3.0723878896421653E-3</v>
      </c>
      <c r="AI3229" s="13">
        <f t="shared" si="3720"/>
        <v>5.0196331964541593E-3</v>
      </c>
      <c r="AJ3229" s="13">
        <f t="shared" si="3721"/>
        <v>4.1005104713323168E-3</v>
      </c>
      <c r="AK3229" s="13">
        <f t="shared" si="3722"/>
        <v>2.2331228156117632E-3</v>
      </c>
      <c r="AL3229" s="13">
        <f t="shared" si="3723"/>
        <v>6.0138502155838632E-5</v>
      </c>
      <c r="AM3229" s="13">
        <f t="shared" si="3724"/>
        <v>6.9038801417497485E-3</v>
      </c>
      <c r="AN3229" s="13">
        <f t="shared" si="3725"/>
        <v>6.9653246750113161E-3</v>
      </c>
      <c r="AO3229" s="13">
        <f t="shared" si="3726"/>
        <v>3.5136580323094557E-3</v>
      </c>
      <c r="AP3229" s="13">
        <f t="shared" si="3727"/>
        <v>1.1816431962656691E-3</v>
      </c>
      <c r="AQ3229" s="13">
        <f t="shared" si="3728"/>
        <v>2.9803995517810816E-4</v>
      </c>
      <c r="AR3229" s="13">
        <f t="shared" si="3729"/>
        <v>6.1994642837199577E-4</v>
      </c>
      <c r="AS3229" s="13">
        <f t="shared" si="3730"/>
        <v>1.0128615863805195E-3</v>
      </c>
      <c r="AT3229" s="13">
        <f t="shared" si="3731"/>
        <v>8.2740100290543443E-4</v>
      </c>
      <c r="AU3229" s="13">
        <f t="shared" si="3732"/>
        <v>4.5059952173414128E-4</v>
      </c>
      <c r="AV3229" s="13">
        <f t="shared" si="3733"/>
        <v>1.8404612298697211E-4</v>
      </c>
      <c r="AW3229" s="13">
        <f t="shared" si="3734"/>
        <v>2.753557605681051E-6</v>
      </c>
      <c r="AX3229" s="13">
        <f t="shared" si="3735"/>
        <v>1.8799137776352368E-3</v>
      </c>
      <c r="AY3229" s="13">
        <f t="shared" si="3736"/>
        <v>1.8966450102561887E-3</v>
      </c>
      <c r="AZ3229" s="13">
        <f t="shared" si="3737"/>
        <v>9.5676257542373373E-4</v>
      </c>
      <c r="BA3229" s="13">
        <f t="shared" si="3738"/>
        <v>3.2175925411500141E-4</v>
      </c>
      <c r="BB3229" s="13">
        <f t="shared" si="3739"/>
        <v>8.1155727869156174E-5</v>
      </c>
      <c r="BC3229" s="13">
        <f t="shared" si="3740"/>
        <v>1.6375602769438324E-5</v>
      </c>
      <c r="BD3229" s="13">
        <f t="shared" si="3741"/>
        <v>1.0424399193075097E-4</v>
      </c>
      <c r="BE3229" s="13">
        <f t="shared" si="3742"/>
        <v>1.7031267574988418E-4</v>
      </c>
      <c r="BF3229" s="13">
        <f t="shared" si="3743"/>
        <v>1.3912747863854862E-4</v>
      </c>
      <c r="BG3229" s="13">
        <f t="shared" si="3744"/>
        <v>7.5768309579595774E-5</v>
      </c>
      <c r="BH3229" s="13">
        <f t="shared" si="3745"/>
        <v>3.0947355580259322E-5</v>
      </c>
      <c r="BI3229" s="13">
        <f t="shared" si="3746"/>
        <v>1.0112289137504254E-5</v>
      </c>
      <c r="BJ3229" s="14">
        <f t="shared" si="3747"/>
        <v>0.51816620845876127</v>
      </c>
      <c r="BK3229" s="14">
        <f t="shared" si="3748"/>
        <v>0.24854507955092148</v>
      </c>
      <c r="BL3229" s="14">
        <f t="shared" si="3749"/>
        <v>0.22141143884746509</v>
      </c>
      <c r="BM3229" s="14">
        <f t="shared" si="3750"/>
        <v>0.49064365558809886</v>
      </c>
      <c r="BN3229" s="14">
        <f t="shared" si="3751"/>
        <v>0.50776631923414928</v>
      </c>
    </row>
    <row r="3230" spans="1:66" x14ac:dyDescent="0.25">
      <c r="A3230" t="s">
        <v>16</v>
      </c>
      <c r="B3230" t="s">
        <v>236</v>
      </c>
      <c r="C3230" t="s">
        <v>18</v>
      </c>
      <c r="D3230" s="7" t="s">
        <v>574</v>
      </c>
      <c r="E3230" s="10">
        <f>VLOOKUP(A3230,home!$A$2:$E$405,3,FALSE)</f>
        <v>1.5777777777777799</v>
      </c>
      <c r="F3230" s="10">
        <f>VLOOKUP(B3230,home!$B$2:$E$405,3,FALSE)</f>
        <v>0.45</v>
      </c>
      <c r="G3230" s="10">
        <f>VLOOKUP(C3230,away!$B$2:$E$405,4,FALSE)</f>
        <v>0.54</v>
      </c>
      <c r="H3230" s="10">
        <f>VLOOKUP(A3230,away!$A$2:$E$405,3,FALSE)</f>
        <v>1.31111111111111</v>
      </c>
      <c r="I3230" s="10">
        <f>VLOOKUP(C3230,away!$B$2:$E$405,3,FALSE)</f>
        <v>1.63</v>
      </c>
      <c r="J3230" s="10">
        <f>VLOOKUP(B3230,home!$B$2:$E$405,4,FALSE)</f>
        <v>0.45</v>
      </c>
      <c r="K3230" s="12">
        <f t="shared" si="3696"/>
        <v>0.38340000000000052</v>
      </c>
      <c r="L3230" s="12">
        <f t="shared" si="3697"/>
        <v>0.96169999999999911</v>
      </c>
      <c r="M3230" s="13">
        <f t="shared" si="3698"/>
        <v>0.26051365519184483</v>
      </c>
      <c r="N3230" s="13">
        <f t="shared" si="3699"/>
        <v>9.9880935400553414E-2</v>
      </c>
      <c r="O3230" s="13">
        <f t="shared" si="3700"/>
        <v>0.25053598219799694</v>
      </c>
      <c r="P3230" s="13">
        <f t="shared" si="3701"/>
        <v>9.605549557471213E-2</v>
      </c>
      <c r="Q3230" s="13">
        <f t="shared" si="3702"/>
        <v>1.9147175316286118E-2</v>
      </c>
      <c r="R3230" s="13">
        <f t="shared" si="3703"/>
        <v>0.12047022703990672</v>
      </c>
      <c r="S3230" s="13">
        <f t="shared" si="3704"/>
        <v>8.8542942435291365E-3</v>
      </c>
      <c r="T3230" s="13">
        <f t="shared" si="3705"/>
        <v>1.8413838501672341E-2</v>
      </c>
      <c r="U3230" s="13">
        <f t="shared" si="3706"/>
        <v>4.6188285047100285E-2</v>
      </c>
      <c r="V3230" s="13">
        <f t="shared" si="3707"/>
        <v>3.6274644537248428E-4</v>
      </c>
      <c r="W3230" s="13">
        <f t="shared" si="3708"/>
        <v>2.4470090054213695E-3</v>
      </c>
      <c r="X3230" s="13">
        <f t="shared" si="3709"/>
        <v>2.353288560513729E-3</v>
      </c>
      <c r="Y3230" s="13">
        <f t="shared" si="3710"/>
        <v>1.1315788043230253E-3</v>
      </c>
      <c r="Z3230" s="13">
        <f t="shared" si="3711"/>
        <v>3.8618739114759403E-2</v>
      </c>
      <c r="AA3230" s="13">
        <f t="shared" si="3712"/>
        <v>1.4806424576598769E-2</v>
      </c>
      <c r="AB3230" s="13">
        <f t="shared" si="3713"/>
        <v>2.8383915913339879E-3</v>
      </c>
      <c r="AC3230" s="13">
        <f t="shared" si="3714"/>
        <v>8.3593961592339328E-6</v>
      </c>
      <c r="AD3230" s="13">
        <f t="shared" si="3715"/>
        <v>2.3454581316963854E-4</v>
      </c>
      <c r="AE3230" s="13">
        <f t="shared" si="3716"/>
        <v>2.2556270852524117E-4</v>
      </c>
      <c r="AF3230" s="13">
        <f t="shared" si="3717"/>
        <v>1.0846182839436212E-4</v>
      </c>
      <c r="AG3230" s="13">
        <f t="shared" si="3718"/>
        <v>3.4769246788952655E-5</v>
      </c>
      <c r="AH3230" s="13">
        <f t="shared" si="3719"/>
        <v>9.2849103516660179E-3</v>
      </c>
      <c r="AI3230" s="13">
        <f t="shared" si="3720"/>
        <v>3.5598346288287551E-3</v>
      </c>
      <c r="AJ3230" s="13">
        <f t="shared" si="3721"/>
        <v>6.8242029834647327E-4</v>
      </c>
      <c r="AK3230" s="13">
        <f t="shared" si="3722"/>
        <v>8.7213314128679428E-5</v>
      </c>
      <c r="AL3230" s="13">
        <f t="shared" si="3723"/>
        <v>1.2328965100723784E-7</v>
      </c>
      <c r="AM3230" s="13">
        <f t="shared" si="3724"/>
        <v>1.7984972953847906E-5</v>
      </c>
      <c r="AN3230" s="13">
        <f t="shared" si="3725"/>
        <v>1.7296148489715514E-5</v>
      </c>
      <c r="AO3230" s="13">
        <f t="shared" si="3726"/>
        <v>8.3168530012796971E-6</v>
      </c>
      <c r="AP3230" s="13">
        <f t="shared" si="3727"/>
        <v>2.666105843776893E-6</v>
      </c>
      <c r="AQ3230" s="13">
        <f t="shared" si="3728"/>
        <v>6.4099849749005878E-7</v>
      </c>
      <c r="AR3230" s="13">
        <f t="shared" si="3729"/>
        <v>1.785859657039441E-3</v>
      </c>
      <c r="AS3230" s="13">
        <f t="shared" si="3730"/>
        <v>6.8469859250892232E-4</v>
      </c>
      <c r="AT3230" s="13">
        <f t="shared" si="3731"/>
        <v>1.312567201839606E-4</v>
      </c>
      <c r="AU3230" s="13">
        <f t="shared" si="3732"/>
        <v>1.6774608839510192E-5</v>
      </c>
      <c r="AV3230" s="13">
        <f t="shared" si="3733"/>
        <v>1.6078462572670537E-6</v>
      </c>
      <c r="AW3230" s="13">
        <f t="shared" si="3734"/>
        <v>1.2627455510294861E-9</v>
      </c>
      <c r="AX3230" s="13">
        <f t="shared" si="3735"/>
        <v>1.1492397717508832E-6</v>
      </c>
      <c r="AY3230" s="13">
        <f t="shared" si="3736"/>
        <v>1.1052238884928233E-6</v>
      </c>
      <c r="AZ3230" s="13">
        <f t="shared" si="3737"/>
        <v>5.3144690678177352E-7</v>
      </c>
      <c r="BA3230" s="13">
        <f t="shared" si="3738"/>
        <v>1.7036416341734373E-7</v>
      </c>
      <c r="BB3230" s="13">
        <f t="shared" si="3739"/>
        <v>4.0959803989614821E-8</v>
      </c>
      <c r="BC3230" s="13">
        <f t="shared" si="3740"/>
        <v>7.8782086993625099E-9</v>
      </c>
      <c r="BD3230" s="13">
        <f t="shared" si="3741"/>
        <v>2.862435386958047E-4</v>
      </c>
      <c r="BE3230" s="13">
        <f t="shared" si="3742"/>
        <v>1.0974577273597163E-4</v>
      </c>
      <c r="BF3230" s="13">
        <f t="shared" si="3743"/>
        <v>2.103826463348579E-5</v>
      </c>
      <c r="BG3230" s="13">
        <f t="shared" si="3744"/>
        <v>2.6886902201594885E-6</v>
      </c>
      <c r="BH3230" s="13">
        <f t="shared" si="3745"/>
        <v>2.5771095760228725E-7</v>
      </c>
      <c r="BI3230" s="13">
        <f t="shared" si="3746"/>
        <v>1.9761276228943413E-8</v>
      </c>
      <c r="BJ3230" s="14">
        <f t="shared" si="3747"/>
        <v>0.14402707537717746</v>
      </c>
      <c r="BK3230" s="14">
        <f t="shared" si="3748"/>
        <v>0.36579577936515728</v>
      </c>
      <c r="BL3230" s="14">
        <f t="shared" si="3749"/>
        <v>0.45149388020925496</v>
      </c>
      <c r="BM3230" s="14">
        <f t="shared" si="3750"/>
        <v>0.15333089938390609</v>
      </c>
      <c r="BN3230" s="14">
        <f t="shared" si="3751"/>
        <v>0.84660347072130016</v>
      </c>
    </row>
    <row r="3231" spans="1:66" x14ac:dyDescent="0.25">
      <c r="A3231" t="s">
        <v>16</v>
      </c>
      <c r="B3231" t="s">
        <v>60</v>
      </c>
      <c r="C3231" t="s">
        <v>230</v>
      </c>
      <c r="D3231" s="7" t="s">
        <v>574</v>
      </c>
      <c r="E3231" s="10">
        <f>VLOOKUP(A3231,home!$A$2:$E$405,3,FALSE)</f>
        <v>1.5777777777777799</v>
      </c>
      <c r="F3231" s="10">
        <f>VLOOKUP(B3231,home!$B$2:$E$405,3,FALSE)</f>
        <v>1.99</v>
      </c>
      <c r="G3231" s="10">
        <f>VLOOKUP(C3231,away!$B$2:$E$405,4,FALSE)</f>
        <v>0.54</v>
      </c>
      <c r="H3231" s="10">
        <f>VLOOKUP(A3231,away!$A$2:$E$405,3,FALSE)</f>
        <v>1.31111111111111</v>
      </c>
      <c r="I3231" s="10">
        <f>VLOOKUP(C3231,away!$B$2:$E$405,3,FALSE)</f>
        <v>0.81</v>
      </c>
      <c r="J3231" s="10">
        <f>VLOOKUP(B3231,home!$B$2:$E$405,4,FALSE)</f>
        <v>1.99</v>
      </c>
      <c r="K3231" s="12">
        <f t="shared" si="3696"/>
        <v>1.6954800000000025</v>
      </c>
      <c r="L3231" s="12">
        <f t="shared" si="3697"/>
        <v>2.1133799999999985</v>
      </c>
      <c r="M3231" s="13">
        <f t="shared" si="3698"/>
        <v>2.2173442278405477E-2</v>
      </c>
      <c r="N3231" s="13">
        <f t="shared" si="3699"/>
        <v>3.7594627914190978E-2</v>
      </c>
      <c r="O3231" s="13">
        <f t="shared" si="3700"/>
        <v>4.6860909442336542E-2</v>
      </c>
      <c r="P3231" s="13">
        <f t="shared" si="3701"/>
        <v>7.945173474129287E-2</v>
      </c>
      <c r="Q3231" s="13">
        <f t="shared" si="3702"/>
        <v>3.1870469867976307E-2</v>
      </c>
      <c r="R3231" s="13">
        <f t="shared" si="3703"/>
        <v>4.9517454398622568E-2</v>
      </c>
      <c r="S3231" s="13">
        <f t="shared" si="3704"/>
        <v>7.1172735317110991E-2</v>
      </c>
      <c r="T3231" s="13">
        <f t="shared" si="3705"/>
        <v>6.7354413609583733E-2</v>
      </c>
      <c r="U3231" s="13">
        <f t="shared" si="3706"/>
        <v>8.3955853583776718E-2</v>
      </c>
      <c r="V3231" s="13">
        <f t="shared" si="3707"/>
        <v>2.833618712886244E-2</v>
      </c>
      <c r="W3231" s="13">
        <f t="shared" si="3708"/>
        <v>1.8011914750585514E-2</v>
      </c>
      <c r="X3231" s="13">
        <f t="shared" si="3709"/>
        <v>3.8066020395592391E-2</v>
      </c>
      <c r="Y3231" s="13">
        <f t="shared" si="3710"/>
        <v>4.0223983091818495E-2</v>
      </c>
      <c r="Z3231" s="13">
        <f t="shared" si="3711"/>
        <v>3.4883065925653628E-2</v>
      </c>
      <c r="AA3231" s="13">
        <f t="shared" si="3712"/>
        <v>5.9143540615627307E-2</v>
      </c>
      <c r="AB3231" s="13">
        <f t="shared" si="3713"/>
        <v>5.013834512149197E-2</v>
      </c>
      <c r="AC3231" s="13">
        <f t="shared" si="3714"/>
        <v>6.34587763560339E-3</v>
      </c>
      <c r="AD3231" s="13">
        <f t="shared" si="3715"/>
        <v>7.6347103053306942E-3</v>
      </c>
      <c r="AE3231" s="13">
        <f t="shared" si="3716"/>
        <v>1.6135044065079773E-2</v>
      </c>
      <c r="AF3231" s="13">
        <f t="shared" si="3717"/>
        <v>1.7049739713129133E-2</v>
      </c>
      <c r="AG3231" s="13">
        <f t="shared" si="3718"/>
        <v>1.2010859638310943E-2</v>
      </c>
      <c r="AH3231" s="13">
        <f t="shared" si="3719"/>
        <v>1.8430293466489452E-2</v>
      </c>
      <c r="AI3231" s="13">
        <f t="shared" si="3720"/>
        <v>3.1248193966563583E-2</v>
      </c>
      <c r="AJ3231" s="13">
        <f t="shared" si="3721"/>
        <v>2.6490343953214656E-2</v>
      </c>
      <c r="AK3231" s="13">
        <f t="shared" si="3722"/>
        <v>1.4971282788598814E-2</v>
      </c>
      <c r="AL3231" s="13">
        <f t="shared" si="3723"/>
        <v>9.0954030551348335E-4</v>
      </c>
      <c r="AM3231" s="13">
        <f t="shared" si="3724"/>
        <v>2.5888997256964183E-3</v>
      </c>
      <c r="AN3231" s="13">
        <f t="shared" si="3725"/>
        <v>5.4713289022922931E-3</v>
      </c>
      <c r="AO3231" s="13">
        <f t="shared" si="3726"/>
        <v>5.7814985377632397E-3</v>
      </c>
      <c r="AP3231" s="13">
        <f t="shared" si="3727"/>
        <v>4.0728344599126887E-3</v>
      </c>
      <c r="AQ3231" s="13">
        <f t="shared" si="3728"/>
        <v>2.1518617227225677E-3</v>
      </c>
      <c r="AR3231" s="13">
        <f t="shared" si="3729"/>
        <v>7.7900427212418896E-3</v>
      </c>
      <c r="AS3231" s="13">
        <f t="shared" si="3730"/>
        <v>1.3207861633011219E-2</v>
      </c>
      <c r="AT3231" s="13">
        <f t="shared" si="3731"/>
        <v>1.1196832620768949E-2</v>
      </c>
      <c r="AU3231" s="13">
        <f t="shared" si="3732"/>
        <v>6.3280019239537865E-3</v>
      </c>
      <c r="AV3231" s="13">
        <f t="shared" si="3733"/>
        <v>2.6822501755062963E-3</v>
      </c>
      <c r="AW3231" s="13">
        <f t="shared" si="3734"/>
        <v>9.0529414752156651E-5</v>
      </c>
      <c r="AX3231" s="13">
        <f t="shared" si="3735"/>
        <v>7.3157128448729611E-4</v>
      </c>
      <c r="AY3231" s="13">
        <f t="shared" si="3736"/>
        <v>1.5460881212097609E-3</v>
      </c>
      <c r="AZ3231" s="13">
        <f t="shared" si="3737"/>
        <v>1.6337358568011412E-3</v>
      </c>
      <c r="BA3231" s="13">
        <f t="shared" si="3738"/>
        <v>1.1509015616821311E-3</v>
      </c>
      <c r="BB3231" s="13">
        <f t="shared" si="3739"/>
        <v>6.0807308560694513E-4</v>
      </c>
      <c r="BC3231" s="13">
        <f t="shared" si="3740"/>
        <v>2.5701789953200092E-4</v>
      </c>
      <c r="BD3231" s="13">
        <f t="shared" si="3741"/>
        <v>2.7438867477030298E-3</v>
      </c>
      <c r="BE3231" s="13">
        <f t="shared" si="3742"/>
        <v>4.6522051029955396E-3</v>
      </c>
      <c r="BF3231" s="13">
        <f t="shared" si="3743"/>
        <v>3.9438603540134448E-3</v>
      </c>
      <c r="BG3231" s="13">
        <f t="shared" si="3744"/>
        <v>2.2289121176742414E-3</v>
      </c>
      <c r="BH3231" s="13">
        <f t="shared" si="3745"/>
        <v>9.4476897931858241E-4</v>
      </c>
      <c r="BI3231" s="13">
        <f t="shared" si="3746"/>
        <v>3.2036738181101412E-4</v>
      </c>
      <c r="BJ3231" s="14">
        <f t="shared" si="3747"/>
        <v>0.31194559450930442</v>
      </c>
      <c r="BK3231" s="14">
        <f t="shared" si="3748"/>
        <v>0.20993560552799845</v>
      </c>
      <c r="BL3231" s="14">
        <f t="shared" si="3749"/>
        <v>0.43679520709471953</v>
      </c>
      <c r="BM3231" s="14">
        <f t="shared" si="3750"/>
        <v>0.72463527570839381</v>
      </c>
      <c r="BN3231" s="14">
        <f t="shared" si="3751"/>
        <v>0.26746863864282477</v>
      </c>
    </row>
    <row r="3232" spans="1:66" x14ac:dyDescent="0.25">
      <c r="A3232" t="s">
        <v>61</v>
      </c>
      <c r="B3232" t="s">
        <v>66</v>
      </c>
      <c r="C3232" t="s">
        <v>69</v>
      </c>
      <c r="D3232" s="7" t="s">
        <v>574</v>
      </c>
      <c r="E3232" s="10">
        <f>VLOOKUP(A3232,home!$A$2:$E$405,3,FALSE)</f>
        <v>1.50359712230216</v>
      </c>
      <c r="F3232" s="10">
        <f>VLOOKUP(B3232,home!$B$2:$E$405,3,FALSE)</f>
        <v>1.24</v>
      </c>
      <c r="G3232" s="10">
        <f>VLOOKUP(C3232,away!$B$2:$E$405,4,FALSE)</f>
        <v>0.19</v>
      </c>
      <c r="H3232" s="10">
        <f>VLOOKUP(A3232,away!$A$2:$E$405,3,FALSE)</f>
        <v>1.27338129496403</v>
      </c>
      <c r="I3232" s="10">
        <f>VLOOKUP(C3232,away!$B$2:$E$405,3,FALSE)</f>
        <v>1.43</v>
      </c>
      <c r="J3232" s="10">
        <f>VLOOKUP(B3232,home!$B$2:$E$405,4,FALSE)</f>
        <v>1.24</v>
      </c>
      <c r="K3232" s="12">
        <f t="shared" si="3696"/>
        <v>0.35424748201438894</v>
      </c>
      <c r="L3232" s="12">
        <f t="shared" si="3697"/>
        <v>2.257959712230218</v>
      </c>
      <c r="M3232" s="13">
        <f t="shared" si="3698"/>
        <v>7.3372417728927386E-2</v>
      </c>
      <c r="N3232" s="13">
        <f t="shared" si="3699"/>
        <v>2.5991994229780435E-2</v>
      </c>
      <c r="O3232" s="13">
        <f t="shared" si="3700"/>
        <v>0.16567196322084421</v>
      </c>
      <c r="P3232" s="13">
        <f t="shared" si="3701"/>
        <v>5.8688875811364519E-2</v>
      </c>
      <c r="Q3232" s="13">
        <f t="shared" si="3702"/>
        <v>4.6037992542161225E-3</v>
      </c>
      <c r="R3232" s="13">
        <f t="shared" si="3703"/>
        <v>0.18704030919937636</v>
      </c>
      <c r="S3232" s="13">
        <f t="shared" si="3704"/>
        <v>1.1735963767498303E-2</v>
      </c>
      <c r="T3232" s="13">
        <f t="shared" si="3705"/>
        <v>1.039519323921553E-2</v>
      </c>
      <c r="U3232" s="13">
        <f t="shared" si="3706"/>
        <v>6.6258558569071827E-2</v>
      </c>
      <c r="V3232" s="13">
        <f t="shared" si="3707"/>
        <v>1.0430357913121277E-3</v>
      </c>
      <c r="W3232" s="13">
        <f t="shared" si="3708"/>
        <v>5.4362809783526126E-4</v>
      </c>
      <c r="X3232" s="13">
        <f t="shared" si="3709"/>
        <v>1.2274903433483675E-3</v>
      </c>
      <c r="Y3232" s="13">
        <f t="shared" si="3710"/>
        <v>1.3858118712161257E-3</v>
      </c>
      <c r="Z3232" s="13">
        <f t="shared" si="3711"/>
        <v>0.14077649424509162</v>
      </c>
      <c r="AA3232" s="13">
        <f t="shared" si="3712"/>
        <v>4.9869718613136819E-2</v>
      </c>
      <c r="AB3232" s="13">
        <f t="shared" si="3713"/>
        <v>8.8331111237349106E-3</v>
      </c>
      <c r="AC3232" s="13">
        <f t="shared" si="3714"/>
        <v>5.21437414067518E-5</v>
      </c>
      <c r="AD3232" s="13">
        <f t="shared" si="3715"/>
        <v>4.8144721202603292E-5</v>
      </c>
      <c r="AE3232" s="13">
        <f t="shared" si="3716"/>
        <v>1.0870884083203421E-4</v>
      </c>
      <c r="AF3232" s="13">
        <f t="shared" si="3717"/>
        <v>1.2273009148099028E-4</v>
      </c>
      <c r="AG3232" s="13">
        <f t="shared" si="3718"/>
        <v>9.237320068080172E-5</v>
      </c>
      <c r="AH3232" s="13">
        <f t="shared" si="3719"/>
        <v>7.9466913108606499E-2</v>
      </c>
      <c r="AI3232" s="13">
        <f t="shared" si="3720"/>
        <v>2.8150953872180088E-2</v>
      </c>
      <c r="AJ3232" s="13">
        <f t="shared" si="3721"/>
        <v>4.9862022627615039E-3</v>
      </c>
      <c r="AK3232" s="13">
        <f t="shared" si="3722"/>
        <v>5.8878319879923733E-4</v>
      </c>
      <c r="AL3232" s="13">
        <f t="shared" si="3723"/>
        <v>1.6683422236769173E-6</v>
      </c>
      <c r="AM3232" s="13">
        <f t="shared" si="3724"/>
        <v>3.4110292516613959E-6</v>
      </c>
      <c r="AN3232" s="13">
        <f t="shared" si="3725"/>
        <v>7.7019666274902223E-6</v>
      </c>
      <c r="AO3232" s="13">
        <f t="shared" si="3726"/>
        <v>8.6953651749072831E-6</v>
      </c>
      <c r="AP3232" s="13">
        <f t="shared" si="3727"/>
        <v>6.5445947493567689E-6</v>
      </c>
      <c r="AQ3232" s="13">
        <f t="shared" si="3728"/>
        <v>3.6943578192302512E-6</v>
      </c>
      <c r="AR3232" s="13">
        <f t="shared" si="3729"/>
        <v>3.588661765090654E-2</v>
      </c>
      <c r="AS3232" s="13">
        <f t="shared" si="3730"/>
        <v>1.2712743940846767E-2</v>
      </c>
      <c r="AT3232" s="13">
        <f t="shared" si="3731"/>
        <v>2.2517287652693238E-3</v>
      </c>
      <c r="AU3232" s="13">
        <f t="shared" si="3732"/>
        <v>2.6588974842534243E-4</v>
      </c>
      <c r="AV3232" s="13">
        <f t="shared" si="3733"/>
        <v>2.354769346827922E-5</v>
      </c>
      <c r="AW3232" s="13">
        <f t="shared" si="3734"/>
        <v>3.7068550268352321E-8</v>
      </c>
      <c r="AX3232" s="13">
        <f t="shared" si="3735"/>
        <v>2.013914205797459E-7</v>
      </c>
      <c r="AY3232" s="13">
        <f t="shared" si="3736"/>
        <v>4.5473371405787784E-7</v>
      </c>
      <c r="AZ3232" s="13">
        <f t="shared" si="3737"/>
        <v>5.1338520306775208E-7</v>
      </c>
      <c r="BA3232" s="13">
        <f t="shared" si="3738"/>
        <v>3.8640103512737122E-7</v>
      </c>
      <c r="BB3232" s="13">
        <f t="shared" si="3739"/>
        <v>2.1811949252041432E-7</v>
      </c>
      <c r="BC3232" s="13">
        <f t="shared" si="3740"/>
        <v>9.8501005312639101E-8</v>
      </c>
      <c r="BD3232" s="13">
        <f t="shared" si="3741"/>
        <v>1.350508947732614E-2</v>
      </c>
      <c r="BE3232" s="13">
        <f t="shared" si="3742"/>
        <v>4.7841439417218058E-3</v>
      </c>
      <c r="BF3232" s="13">
        <f t="shared" si="3743"/>
        <v>8.4738547247467156E-4</v>
      </c>
      <c r="BG3232" s="13">
        <f t="shared" si="3744"/>
        <v>1.0006138997324193E-4</v>
      </c>
      <c r="BH3232" s="13">
        <f t="shared" si="3745"/>
        <v>8.8616238612201947E-6</v>
      </c>
      <c r="BI3232" s="13">
        <f t="shared" si="3746"/>
        <v>6.2784158787917608E-7</v>
      </c>
      <c r="BJ3232" s="14">
        <f t="shared" si="3747"/>
        <v>4.455179373530159E-2</v>
      </c>
      <c r="BK3232" s="14">
        <f t="shared" si="3748"/>
        <v>0.14489455991644679</v>
      </c>
      <c r="BL3232" s="14">
        <f t="shared" si="3749"/>
        <v>0.6612532107143726</v>
      </c>
      <c r="BM3232" s="14">
        <f t="shared" si="3750"/>
        <v>0.47610628150153994</v>
      </c>
      <c r="BN3232" s="14">
        <f t="shared" si="3751"/>
        <v>0.51536935944450901</v>
      </c>
    </row>
    <row r="3233" spans="1:66" x14ac:dyDescent="0.25">
      <c r="A3233" t="s">
        <v>61</v>
      </c>
      <c r="B3233" t="s">
        <v>289</v>
      </c>
      <c r="C3233" t="s">
        <v>67</v>
      </c>
      <c r="D3233" s="7" t="s">
        <v>574</v>
      </c>
      <c r="E3233" s="10">
        <f>VLOOKUP(A3233,home!$A$2:$E$405,3,FALSE)</f>
        <v>1.50359712230216</v>
      </c>
      <c r="F3233" s="10">
        <f>VLOOKUP(B3233,home!$B$2:$E$405,3,FALSE)</f>
        <v>1.05</v>
      </c>
      <c r="G3233" s="10">
        <f>VLOOKUP(C3233,away!$B$2:$E$405,4,FALSE)</f>
        <v>1.1399999999999999</v>
      </c>
      <c r="H3233" s="10">
        <f>VLOOKUP(A3233,away!$A$2:$E$405,3,FALSE)</f>
        <v>1.27338129496403</v>
      </c>
      <c r="I3233" s="10">
        <f>VLOOKUP(C3233,away!$B$2:$E$405,3,FALSE)</f>
        <v>0.56999999999999995</v>
      </c>
      <c r="J3233" s="10">
        <f>VLOOKUP(B3233,home!$B$2:$E$405,4,FALSE)</f>
        <v>1.05</v>
      </c>
      <c r="K3233" s="12">
        <f t="shared" si="3696"/>
        <v>1.7998057553956854</v>
      </c>
      <c r="L3233" s="12">
        <f t="shared" si="3697"/>
        <v>0.7621187050359719</v>
      </c>
      <c r="M3233" s="13">
        <f t="shared" si="3698"/>
        <v>7.715611358825844E-2</v>
      </c>
      <c r="N3233" s="13">
        <f t="shared" si="3699"/>
        <v>0.13886601730011078</v>
      </c>
      <c r="O3233" s="13">
        <f t="shared" si="3700"/>
        <v>5.880211737349187E-2</v>
      </c>
      <c r="P3233" s="13">
        <f t="shared" si="3701"/>
        <v>0.1058323892782633</v>
      </c>
      <c r="Q3233" s="13">
        <f t="shared" si="3702"/>
        <v>0.12496592858280813</v>
      </c>
      <c r="R3233" s="13">
        <f t="shared" si="3703"/>
        <v>2.2407096773029423E-2</v>
      </c>
      <c r="S3233" s="13">
        <f t="shared" si="3704"/>
        <v>3.6291662771264652E-2</v>
      </c>
      <c r="T3233" s="13">
        <f t="shared" si="3705"/>
        <v>9.5238871665147481E-2</v>
      </c>
      <c r="U3233" s="13">
        <f t="shared" si="3706"/>
        <v>4.0328421733806449E-2</v>
      </c>
      <c r="V3233" s="13">
        <f t="shared" si="3707"/>
        <v>5.5311140597367201E-3</v>
      </c>
      <c r="W3233" s="13">
        <f t="shared" si="3708"/>
        <v>7.4971465830568088E-2</v>
      </c>
      <c r="X3233" s="13">
        <f t="shared" si="3709"/>
        <v>5.7137156453441161E-2</v>
      </c>
      <c r="Y3233" s="13">
        <f t="shared" si="3710"/>
        <v>2.177264784286715E-2</v>
      </c>
      <c r="Z3233" s="13">
        <f t="shared" si="3711"/>
        <v>5.6922891920922966E-3</v>
      </c>
      <c r="AA3233" s="13">
        <f t="shared" si="3712"/>
        <v>1.0245014849304372E-2</v>
      </c>
      <c r="AB3233" s="13">
        <f t="shared" si="3713"/>
        <v>9.2195183449461371E-3</v>
      </c>
      <c r="AC3233" s="13">
        <f t="shared" si="3714"/>
        <v>4.7417744126890325E-4</v>
      </c>
      <c r="AD3233" s="13">
        <f t="shared" si="3715"/>
        <v>3.3733518923076855E-2</v>
      </c>
      <c r="AE3233" s="13">
        <f t="shared" si="3716"/>
        <v>2.5708945757961787E-2</v>
      </c>
      <c r="AF3233" s="13">
        <f t="shared" si="3717"/>
        <v>9.7966342244489388E-3</v>
      </c>
      <c r="AG3233" s="13">
        <f t="shared" si="3718"/>
        <v>2.4887327296160364E-3</v>
      </c>
      <c r="AH3233" s="13">
        <f t="shared" si="3719"/>
        <v>1.0845500169419098E-3</v>
      </c>
      <c r="AI3233" s="13">
        <f t="shared" si="3720"/>
        <v>1.9519793625065375E-3</v>
      </c>
      <c r="AJ3233" s="13">
        <f t="shared" si="3721"/>
        <v>1.7565918455264339E-3</v>
      </c>
      <c r="AK3233" s="13">
        <f t="shared" si="3722"/>
        <v>1.0538413711532015E-3</v>
      </c>
      <c r="AL3233" s="13">
        <f t="shared" si="3723"/>
        <v>2.6016515979093202E-5</v>
      </c>
      <c r="AM3233" s="13">
        <f t="shared" si="3724"/>
        <v>1.2142756301500591E-2</v>
      </c>
      <c r="AN3233" s="13">
        <f t="shared" si="3725"/>
        <v>9.2542217080670182E-3</v>
      </c>
      <c r="AO3233" s="13">
        <f t="shared" si="3726"/>
        <v>3.5264077321339074E-3</v>
      </c>
      <c r="AP3233" s="13">
        <f t="shared" si="3727"/>
        <v>8.9584709808091076E-4</v>
      </c>
      <c r="AQ3233" s="13">
        <f t="shared" si="3728"/>
        <v>1.7068545757491425E-4</v>
      </c>
      <c r="AR3233" s="13">
        <f t="shared" si="3729"/>
        <v>1.6531117089170201E-4</v>
      </c>
      <c r="AS3233" s="13">
        <f t="shared" si="3730"/>
        <v>2.9752799680208501E-4</v>
      </c>
      <c r="AT3233" s="13">
        <f t="shared" si="3731"/>
        <v>2.6774630051787086E-4</v>
      </c>
      <c r="AU3233" s="13">
        <f t="shared" si="3732"/>
        <v>1.6063044421932225E-4</v>
      </c>
      <c r="AV3233" s="13">
        <f t="shared" si="3733"/>
        <v>7.227589949942546E-5</v>
      </c>
      <c r="AW3233" s="13">
        <f t="shared" si="3734"/>
        <v>9.9127668952706453E-7</v>
      </c>
      <c r="AX3233" s="13">
        <f t="shared" si="3735"/>
        <v>3.6424337796346646E-3</v>
      </c>
      <c r="AY3233" s="13">
        <f t="shared" si="3736"/>
        <v>2.7759669153144513E-3</v>
      </c>
      <c r="AZ3233" s="13">
        <f t="shared" si="3737"/>
        <v>1.0578081553610755E-3</v>
      </c>
      <c r="BA3233" s="13">
        <f t="shared" si="3738"/>
        <v>2.6872512718009099E-4</v>
      </c>
      <c r="BB3233" s="13">
        <f t="shared" si="3739"/>
        <v>5.1200111484279447E-5</v>
      </c>
      <c r="BC3233" s="13">
        <f t="shared" si="3740"/>
        <v>7.8041125324192928E-6</v>
      </c>
      <c r="BD3233" s="13">
        <f t="shared" si="3741"/>
        <v>2.0997789247994022E-5</v>
      </c>
      <c r="BE3233" s="13">
        <f t="shared" si="3742"/>
        <v>3.7791941939125282E-5</v>
      </c>
      <c r="BF3233" s="13">
        <f t="shared" si="3743"/>
        <v>3.4009077304808638E-5</v>
      </c>
      <c r="BG3233" s="13">
        <f t="shared" si="3744"/>
        <v>2.0403244356297123E-5</v>
      </c>
      <c r="BH3233" s="13">
        <f t="shared" si="3745"/>
        <v>9.180469155302027E-6</v>
      </c>
      <c r="BI3233" s="13">
        <f t="shared" si="3746"/>
        <v>3.3046122445890289E-6</v>
      </c>
      <c r="BJ3233" s="14">
        <f t="shared" si="3747"/>
        <v>0.61847377580891083</v>
      </c>
      <c r="BK3233" s="14">
        <f t="shared" si="3748"/>
        <v>0.22808744057008556</v>
      </c>
      <c r="BL3233" s="14">
        <f t="shared" si="3749"/>
        <v>0.14793831061688481</v>
      </c>
      <c r="BM3233" s="14">
        <f t="shared" si="3750"/>
        <v>0.46938717765338661</v>
      </c>
      <c r="BN3233" s="14">
        <f t="shared" si="3751"/>
        <v>0.52802966289596187</v>
      </c>
    </row>
    <row r="3234" spans="1:66" x14ac:dyDescent="0.25">
      <c r="A3234" t="s">
        <v>61</v>
      </c>
      <c r="B3234" t="s">
        <v>71</v>
      </c>
      <c r="C3234" t="s">
        <v>65</v>
      </c>
      <c r="D3234" s="7" t="s">
        <v>574</v>
      </c>
      <c r="E3234" s="10">
        <f>VLOOKUP(A3234,home!$A$2:$E$405,3,FALSE)</f>
        <v>1.50359712230216</v>
      </c>
      <c r="F3234" s="10">
        <f>VLOOKUP(B3234,home!$B$2:$E$405,3,FALSE)</f>
        <v>0.67</v>
      </c>
      <c r="G3234" s="10">
        <f>VLOOKUP(C3234,away!$B$2:$E$405,4,FALSE)</f>
        <v>0.67</v>
      </c>
      <c r="H3234" s="10">
        <f>VLOOKUP(A3234,away!$A$2:$E$405,3,FALSE)</f>
        <v>1.27338129496403</v>
      </c>
      <c r="I3234" s="10">
        <f>VLOOKUP(C3234,away!$B$2:$E$405,3,FALSE)</f>
        <v>0.67</v>
      </c>
      <c r="J3234" s="10">
        <f>VLOOKUP(B3234,home!$B$2:$E$405,4,FALSE)</f>
        <v>0.67</v>
      </c>
      <c r="K3234" s="12">
        <f t="shared" si="3696"/>
        <v>0.6749647482014397</v>
      </c>
      <c r="L3234" s="12">
        <f t="shared" si="3697"/>
        <v>0.57162086330935313</v>
      </c>
      <c r="M3234" s="13">
        <f t="shared" si="3698"/>
        <v>0.28748470748648663</v>
      </c>
      <c r="N3234" s="13">
        <f t="shared" si="3699"/>
        <v>0.19404204320038099</v>
      </c>
      <c r="O3234" s="13">
        <f t="shared" si="3700"/>
        <v>0.16433225668166232</v>
      </c>
      <c r="P3234" s="13">
        <f t="shared" si="3701"/>
        <v>0.11091848025251257</v>
      </c>
      <c r="Q3234" s="13">
        <f t="shared" si="3702"/>
        <v>6.5485769414619019E-2</v>
      </c>
      <c r="R3234" s="13">
        <f t="shared" si="3703"/>
        <v>4.6967873216973016E-2</v>
      </c>
      <c r="S3234" s="13">
        <f t="shared" si="3704"/>
        <v>1.0698751047571222E-2</v>
      </c>
      <c r="T3234" s="13">
        <f t="shared" si="3705"/>
        <v>3.7433032047261755E-2</v>
      </c>
      <c r="U3234" s="13">
        <f t="shared" si="3706"/>
        <v>3.1701658719451332E-2</v>
      </c>
      <c r="V3234" s="13">
        <f t="shared" si="3707"/>
        <v>4.5864824415722577E-4</v>
      </c>
      <c r="W3234" s="13">
        <f t="shared" si="3708"/>
        <v>1.4733528621238622E-2</v>
      </c>
      <c r="X3234" s="13">
        <f t="shared" si="3709"/>
        <v>8.4219923500654832E-3</v>
      </c>
      <c r="Y3234" s="13">
        <f t="shared" si="3710"/>
        <v>2.4070932689645996E-3</v>
      </c>
      <c r="Z3234" s="13">
        <f t="shared" si="3711"/>
        <v>8.9492720786967864E-3</v>
      </c>
      <c r="AA3234" s="13">
        <f t="shared" si="3712"/>
        <v>6.0404431751837516E-3</v>
      </c>
      <c r="AB3234" s="13">
        <f t="shared" si="3713"/>
        <v>2.0385431033815029E-3</v>
      </c>
      <c r="AC3234" s="13">
        <f t="shared" si="3714"/>
        <v>1.1059841812367122E-5</v>
      </c>
      <c r="AD3234" s="13">
        <f t="shared" si="3715"/>
        <v>2.4861531089882581E-3</v>
      </c>
      <c r="AE3234" s="13">
        <f t="shared" si="3716"/>
        <v>1.4211369864791002E-3</v>
      </c>
      <c r="AF3234" s="13">
        <f t="shared" si="3717"/>
        <v>4.0617577554601786E-4</v>
      </c>
      <c r="AG3234" s="13">
        <f t="shared" si="3718"/>
        <v>7.7392849157653583E-5</v>
      </c>
      <c r="AH3234" s="13">
        <f t="shared" si="3719"/>
        <v>1.2788976579037367E-3</v>
      </c>
      <c r="AI3234" s="13">
        <f t="shared" si="3720"/>
        <v>8.6321083564240661E-4</v>
      </c>
      <c r="AJ3234" s="13">
        <f t="shared" si="3721"/>
        <v>2.9131844216206569E-4</v>
      </c>
      <c r="AK3234" s="13">
        <f t="shared" si="3722"/>
        <v>6.5543226320118102E-5</v>
      </c>
      <c r="AL3234" s="13">
        <f t="shared" si="3723"/>
        <v>1.7068606624491425E-7</v>
      </c>
      <c r="AM3234" s="13">
        <f t="shared" si="3724"/>
        <v>3.3561314143969737E-4</v>
      </c>
      <c r="AN3234" s="13">
        <f t="shared" si="3725"/>
        <v>1.9184347364772382E-4</v>
      </c>
      <c r="AO3234" s="13">
        <f t="shared" si="3726"/>
        <v>5.4830866013388505E-5</v>
      </c>
      <c r="AP3234" s="13">
        <f t="shared" si="3727"/>
        <v>1.0447488988857537E-5</v>
      </c>
      <c r="AQ3234" s="13">
        <f t="shared" si="3728"/>
        <v>1.4930006688064264E-6</v>
      </c>
      <c r="AR3234" s="13">
        <f t="shared" si="3729"/>
        <v>1.4620891665904876E-4</v>
      </c>
      <c r="AS3234" s="13">
        <f t="shared" si="3730"/>
        <v>9.8685864617580136E-5</v>
      </c>
      <c r="AT3234" s="13">
        <f t="shared" si="3731"/>
        <v>3.3304739881323172E-5</v>
      </c>
      <c r="AU3234" s="13">
        <f t="shared" si="3732"/>
        <v>7.4931751226372465E-6</v>
      </c>
      <c r="AV3234" s="13">
        <f t="shared" si="3733"/>
        <v>1.2644072649700353E-6</v>
      </c>
      <c r="AW3234" s="13">
        <f t="shared" si="3734"/>
        <v>1.829299145228396E-9</v>
      </c>
      <c r="AX3234" s="13">
        <f t="shared" si="3735"/>
        <v>3.7754506584156559E-5</v>
      </c>
      <c r="AY3234" s="13">
        <f t="shared" si="3736"/>
        <v>2.1581263647454226E-5</v>
      </c>
      <c r="AZ3234" s="13">
        <f t="shared" si="3737"/>
        <v>6.1681502787322718E-6</v>
      </c>
      <c r="BA3234" s="13">
        <f t="shared" si="3738"/>
        <v>1.1752811291169228E-6</v>
      </c>
      <c r="BB3234" s="13">
        <f t="shared" si="3739"/>
        <v>1.679538034142517E-7</v>
      </c>
      <c r="BC3234" s="13">
        <f t="shared" si="3740"/>
        <v>1.9201179620748789E-8</v>
      </c>
      <c r="BD3234" s="13">
        <f t="shared" si="3741"/>
        <v>1.3929344527361781E-5</v>
      </c>
      <c r="BE3234" s="13">
        <f t="shared" si="3742"/>
        <v>9.4018165215218456E-6</v>
      </c>
      <c r="BF3234" s="13">
        <f t="shared" si="3743"/>
        <v>3.1729473605425644E-6</v>
      </c>
      <c r="BG3234" s="13">
        <f t="shared" si="3744"/>
        <v>7.1387587208834479E-7</v>
      </c>
      <c r="BH3234" s="13">
        <f t="shared" si="3745"/>
        <v>1.2046026206279821E-7</v>
      </c>
      <c r="BI3234" s="13">
        <f t="shared" si="3746"/>
        <v>1.6261286090299216E-8</v>
      </c>
      <c r="BJ3234" s="14">
        <f t="shared" si="3747"/>
        <v>0.3275754119500825</v>
      </c>
      <c r="BK3234" s="14">
        <f t="shared" si="3748"/>
        <v>0.40959339882225365</v>
      </c>
      <c r="BL3234" s="14">
        <f t="shared" si="3749"/>
        <v>0.2538940568680555</v>
      </c>
      <c r="BM3234" s="14">
        <f t="shared" si="3750"/>
        <v>0.13075943003210566</v>
      </c>
      <c r="BN3234" s="14">
        <f t="shared" si="3751"/>
        <v>0.86923113025263465</v>
      </c>
    </row>
    <row r="3235" spans="1:66" x14ac:dyDescent="0.25">
      <c r="A3235" t="s">
        <v>61</v>
      </c>
      <c r="B3235" t="s">
        <v>62</v>
      </c>
      <c r="C3235" t="s">
        <v>239</v>
      </c>
      <c r="D3235" s="7" t="s">
        <v>574</v>
      </c>
      <c r="E3235" s="10">
        <f>VLOOKUP(A3235,home!$A$2:$E$405,3,FALSE)</f>
        <v>1.50359712230216</v>
      </c>
      <c r="F3235" s="10">
        <f>VLOOKUP(B3235,home!$B$2:$E$405,3,FALSE)</f>
        <v>0.48</v>
      </c>
      <c r="G3235" s="10">
        <f>VLOOKUP(C3235,away!$B$2:$E$405,4,FALSE)</f>
        <v>0.67</v>
      </c>
      <c r="H3235" s="10">
        <f>VLOOKUP(A3235,away!$A$2:$E$405,3,FALSE)</f>
        <v>1.27338129496403</v>
      </c>
      <c r="I3235" s="10">
        <f>VLOOKUP(C3235,away!$B$2:$E$405,3,FALSE)</f>
        <v>2.38</v>
      </c>
      <c r="J3235" s="10">
        <f>VLOOKUP(B3235,home!$B$2:$E$405,4,FALSE)</f>
        <v>0.48</v>
      </c>
      <c r="K3235" s="12">
        <f t="shared" si="3696"/>
        <v>0.48355683453237464</v>
      </c>
      <c r="L3235" s="12">
        <f t="shared" si="3697"/>
        <v>1.4547107913669077</v>
      </c>
      <c r="M3235" s="13">
        <f t="shared" si="3698"/>
        <v>0.14395311453944423</v>
      </c>
      <c r="N3235" s="13">
        <f t="shared" si="3699"/>
        <v>6.9609512387770009E-2</v>
      </c>
      <c r="O3235" s="13">
        <f t="shared" si="3700"/>
        <v>0.20941014917140602</v>
      </c>
      <c r="P3235" s="13">
        <f t="shared" si="3701"/>
        <v>0.10126170885227746</v>
      </c>
      <c r="Q3235" s="13">
        <f t="shared" si="3702"/>
        <v>1.6830077731786089E-2</v>
      </c>
      <c r="R3235" s="13">
        <f t="shared" si="3703"/>
        <v>0.15231560191069918</v>
      </c>
      <c r="S3235" s="13">
        <f t="shared" si="3704"/>
        <v>1.7807766286421257E-2</v>
      </c>
      <c r="T3235" s="13">
        <f t="shared" si="3705"/>
        <v>2.4482895695973114E-2</v>
      </c>
      <c r="U3235" s="13">
        <f t="shared" si="3706"/>
        <v>7.3653250309830998E-2</v>
      </c>
      <c r="V3235" s="13">
        <f t="shared" si="3707"/>
        <v>1.3918458032319112E-3</v>
      </c>
      <c r="W3235" s="13">
        <f t="shared" si="3708"/>
        <v>2.7127663709720969E-3</v>
      </c>
      <c r="X3235" s="13">
        <f t="shared" si="3709"/>
        <v>3.9462905143103537E-3</v>
      </c>
      <c r="Y3235" s="13">
        <f t="shared" si="3710"/>
        <v>2.8703556985180687E-3</v>
      </c>
      <c r="Z3235" s="13">
        <f t="shared" si="3711"/>
        <v>7.3858383264346697E-2</v>
      </c>
      <c r="AA3235" s="13">
        <f t="shared" si="3712"/>
        <v>3.5714726014986403E-2</v>
      </c>
      <c r="AB3235" s="13">
        <f t="shared" si="3713"/>
        <v>8.6350499289989373E-3</v>
      </c>
      <c r="AC3235" s="13">
        <f t="shared" si="3714"/>
        <v>6.119209583666012E-5</v>
      </c>
      <c r="AD3235" s="13">
        <f t="shared" si="3715"/>
        <v>3.2794417979328615E-4</v>
      </c>
      <c r="AE3235" s="13">
        <f t="shared" si="3716"/>
        <v>4.7706393731126269E-4</v>
      </c>
      <c r="AF3235" s="13">
        <f t="shared" si="3717"/>
        <v>3.4699502888933998E-4</v>
      </c>
      <c r="AG3235" s="13">
        <f t="shared" si="3718"/>
        <v>1.682591376919983E-4</v>
      </c>
      <c r="AH3235" s="13">
        <f t="shared" si="3719"/>
        <v>2.6860646791889559E-2</v>
      </c>
      <c r="AI3235" s="13">
        <f t="shared" si="3720"/>
        <v>1.2988649336178297E-2</v>
      </c>
      <c r="AJ3235" s="13">
        <f t="shared" si="3721"/>
        <v>3.1403750789267032E-3</v>
      </c>
      <c r="AK3235" s="13">
        <f t="shared" si="3722"/>
        <v>5.0618327747005095E-4</v>
      </c>
      <c r="AL3235" s="13">
        <f t="shared" si="3723"/>
        <v>1.7217873229063531E-6</v>
      </c>
      <c r="AM3235" s="13">
        <f t="shared" si="3724"/>
        <v>3.1715929896831483E-5</v>
      </c>
      <c r="AN3235" s="13">
        <f t="shared" si="3725"/>
        <v>4.6137505479157089E-5</v>
      </c>
      <c r="AO3235" s="13">
        <f t="shared" si="3726"/>
        <v>3.3558363553639836E-5</v>
      </c>
      <c r="AP3235" s="13">
        <f t="shared" si="3727"/>
        <v>1.6272571200697933E-5</v>
      </c>
      <c r="AQ3235" s="13">
        <f t="shared" si="3728"/>
        <v>5.9179712322354148E-6</v>
      </c>
      <c r="AR3235" s="13">
        <f t="shared" si="3729"/>
        <v>7.8148945502513213E-3</v>
      </c>
      <c r="AS3235" s="13">
        <f t="shared" si="3730"/>
        <v>3.7789456709238344E-3</v>
      </c>
      <c r="AT3235" s="13">
        <f t="shared" si="3731"/>
        <v>9.1366750325087495E-4</v>
      </c>
      <c r="AU3235" s="13">
        <f t="shared" si="3732"/>
        <v>1.4727005522903043E-4</v>
      </c>
      <c r="AV3235" s="13">
        <f t="shared" si="3733"/>
        <v>1.7803360431989483E-5</v>
      </c>
      <c r="AW3235" s="13">
        <f t="shared" si="3734"/>
        <v>3.3643501673655444E-8</v>
      </c>
      <c r="AX3235" s="13">
        <f t="shared" si="3735"/>
        <v>2.5560757775270888E-6</v>
      </c>
      <c r="AY3235" s="13">
        <f t="shared" si="3736"/>
        <v>3.7183510171202147E-6</v>
      </c>
      <c r="AZ3235" s="13">
        <f t="shared" si="3737"/>
        <v>2.704562675347448E-6</v>
      </c>
      <c r="BA3235" s="13">
        <f t="shared" si="3738"/>
        <v>1.3114521699186958E-6</v>
      </c>
      <c r="BB3235" s="13">
        <f t="shared" si="3739"/>
        <v>4.7694590598556891E-7</v>
      </c>
      <c r="BC3235" s="13">
        <f t="shared" si="3740"/>
        <v>1.3876367126709459E-7</v>
      </c>
      <c r="BD3235" s="13">
        <f t="shared" si="3741"/>
        <v>1.8947352392741728E-3</v>
      </c>
      <c r="BE3235" s="13">
        <f t="shared" si="3742"/>
        <v>9.1621217458036038E-4</v>
      </c>
      <c r="BF3235" s="13">
        <f t="shared" si="3743"/>
        <v>2.215203294500512E-4</v>
      </c>
      <c r="BG3235" s="13">
        <f t="shared" si="3744"/>
        <v>3.5705889764478517E-5</v>
      </c>
      <c r="BH3235" s="13">
        <f t="shared" si="3745"/>
        <v>4.3164567571682866E-6</v>
      </c>
      <c r="BI3235" s="13">
        <f t="shared" si="3746"/>
        <v>4.1745043317843512E-7</v>
      </c>
      <c r="BJ3235" s="14">
        <f t="shared" si="3747"/>
        <v>0.12191666917559532</v>
      </c>
      <c r="BK3235" s="14">
        <f t="shared" si="3748"/>
        <v>0.26448106771555158</v>
      </c>
      <c r="BL3235" s="14">
        <f t="shared" si="3749"/>
        <v>0.53897012050073256</v>
      </c>
      <c r="BM3235" s="14">
        <f t="shared" si="3750"/>
        <v>0.30584239135532776</v>
      </c>
      <c r="BN3235" s="14">
        <f t="shared" si="3751"/>
        <v>0.69338016459338303</v>
      </c>
    </row>
    <row r="3236" spans="1:66" x14ac:dyDescent="0.25">
      <c r="A3236" t="s">
        <v>61</v>
      </c>
      <c r="B3236" t="s">
        <v>87</v>
      </c>
      <c r="C3236" t="s">
        <v>241</v>
      </c>
      <c r="D3236" s="7" t="s">
        <v>574</v>
      </c>
      <c r="E3236" s="10">
        <f>VLOOKUP(A3236,home!$A$2:$E$405,3,FALSE)</f>
        <v>1.50359712230216</v>
      </c>
      <c r="F3236" s="10">
        <f>VLOOKUP(B3236,home!$B$2:$E$405,3,FALSE)</f>
        <v>0.86</v>
      </c>
      <c r="G3236" s="10">
        <f>VLOOKUP(C3236,away!$B$2:$E$405,4,FALSE)</f>
        <v>0.48</v>
      </c>
      <c r="H3236" s="10">
        <f>VLOOKUP(A3236,away!$A$2:$E$405,3,FALSE)</f>
        <v>1.27338129496403</v>
      </c>
      <c r="I3236" s="10">
        <f>VLOOKUP(C3236,away!$B$2:$E$405,3,FALSE)</f>
        <v>1.1399999999999999</v>
      </c>
      <c r="J3236" s="10">
        <f>VLOOKUP(B3236,home!$B$2:$E$405,4,FALSE)</f>
        <v>0.86</v>
      </c>
      <c r="K3236" s="12">
        <f t="shared" si="3696"/>
        <v>0.6206848920863316</v>
      </c>
      <c r="L3236" s="12">
        <f t="shared" si="3697"/>
        <v>1.248423021582735</v>
      </c>
      <c r="M3236" s="13">
        <f t="shared" si="3698"/>
        <v>0.15426121477254437</v>
      </c>
      <c r="N3236" s="13">
        <f t="shared" si="3699"/>
        <v>9.5747605444203132E-2</v>
      </c>
      <c r="O3236" s="13">
        <f t="shared" si="3700"/>
        <v>0.19258325185936306</v>
      </c>
      <c r="P3236" s="13">
        <f t="shared" si="3701"/>
        <v>0.1195335148979636</v>
      </c>
      <c r="Q3236" s="13">
        <f t="shared" si="3702"/>
        <v>2.9714546076329937E-2</v>
      </c>
      <c r="R3236" s="13">
        <f t="shared" si="3703"/>
        <v>0.12021268259624748</v>
      </c>
      <c r="S3236" s="13">
        <f t="shared" si="3704"/>
        <v>2.315595207280309E-2</v>
      </c>
      <c r="T3236" s="13">
        <f t="shared" si="3705"/>
        <v>3.7096323397571219E-2</v>
      </c>
      <c r="U3236" s="13">
        <f t="shared" si="3706"/>
        <v>7.4614195924660315E-2</v>
      </c>
      <c r="V3236" s="13">
        <f t="shared" si="3707"/>
        <v>1.9936690906987289E-3</v>
      </c>
      <c r="W3236" s="13">
        <f t="shared" si="3708"/>
        <v>6.1477899415937247E-3</v>
      </c>
      <c r="X3236" s="13">
        <f t="shared" si="3709"/>
        <v>7.6750424949403829E-3</v>
      </c>
      <c r="Y3236" s="13">
        <f t="shared" si="3710"/>
        <v>4.7908498711546838E-3</v>
      </c>
      <c r="Z3236" s="13">
        <f t="shared" si="3711"/>
        <v>5.0025426813124517E-2</v>
      </c>
      <c r="AA3236" s="13">
        <f t="shared" si="3712"/>
        <v>3.1050026643076871E-2</v>
      </c>
      <c r="AB3236" s="13">
        <f t="shared" si="3713"/>
        <v>9.636141218117943E-3</v>
      </c>
      <c r="AC3236" s="13">
        <f t="shared" si="3714"/>
        <v>9.6553058681191629E-5</v>
      </c>
      <c r="AD3236" s="13">
        <f t="shared" si="3715"/>
        <v>9.5396008411688404E-4</v>
      </c>
      <c r="AE3236" s="13">
        <f t="shared" si="3716"/>
        <v>1.1909457306825202E-3</v>
      </c>
      <c r="AF3236" s="13">
        <f t="shared" si="3717"/>
        <v>7.434020338198652E-4</v>
      </c>
      <c r="AG3236" s="13">
        <f t="shared" si="3718"/>
        <v>3.0936007110404892E-4</v>
      </c>
      <c r="AH3236" s="13">
        <f t="shared" si="3719"/>
        <v>1.561322362450172E-2</v>
      </c>
      <c r="AI3236" s="13">
        <f t="shared" si="3720"/>
        <v>9.6908920204936133E-3</v>
      </c>
      <c r="AJ3236" s="13">
        <f t="shared" si="3721"/>
        <v>3.0074951339801848E-3</v>
      </c>
      <c r="AK3236" s="13">
        <f t="shared" si="3722"/>
        <v>6.2223559756155282E-4</v>
      </c>
      <c r="AL3236" s="13">
        <f t="shared" si="3723"/>
        <v>2.9926709692594282E-6</v>
      </c>
      <c r="AM3236" s="13">
        <f t="shared" si="3724"/>
        <v>1.1842172237295123E-4</v>
      </c>
      <c r="AN3236" s="13">
        <f t="shared" si="3725"/>
        <v>1.4784040446587154E-4</v>
      </c>
      <c r="AO3236" s="13">
        <f t="shared" si="3726"/>
        <v>9.228368222764853E-5</v>
      </c>
      <c r="AP3236" s="13">
        <f t="shared" si="3727"/>
        <v>3.8403024469807309E-5</v>
      </c>
      <c r="AQ3236" s="13">
        <f t="shared" si="3728"/>
        <v>1.1985804961628137E-5</v>
      </c>
      <c r="AR3236" s="13">
        <f t="shared" si="3729"/>
        <v>3.8983815627894767E-3</v>
      </c>
      <c r="AS3236" s="13">
        <f t="shared" si="3730"/>
        <v>2.4196665396113313E-3</v>
      </c>
      <c r="AT3236" s="13">
        <f t="shared" si="3731"/>
        <v>7.5092523251178321E-4</v>
      </c>
      <c r="AU3236" s="13">
        <f t="shared" si="3732"/>
        <v>1.5536264896882655E-4</v>
      </c>
      <c r="AV3236" s="13">
        <f t="shared" si="3733"/>
        <v>2.410781225236568E-5</v>
      </c>
      <c r="AW3236" s="13">
        <f t="shared" si="3734"/>
        <v>6.4415356268718429E-8</v>
      </c>
      <c r="AX3236" s="13">
        <f t="shared" si="3735"/>
        <v>1.2250428995288787E-5</v>
      </c>
      <c r="AY3236" s="13">
        <f t="shared" si="3736"/>
        <v>1.5293717581983174E-5</v>
      </c>
      <c r="AZ3236" s="13">
        <f t="shared" si="3737"/>
        <v>9.546514557466219E-6</v>
      </c>
      <c r="BA3236" s="13">
        <f t="shared" si="3738"/>
        <v>3.9726961831385148E-6</v>
      </c>
      <c r="BB3236" s="13">
        <f t="shared" si="3739"/>
        <v>1.2399013431959957E-6</v>
      </c>
      <c r="BC3236" s="13">
        <f t="shared" si="3740"/>
        <v>3.0958427626744742E-7</v>
      </c>
      <c r="BD3236" s="13">
        <f t="shared" si="3741"/>
        <v>8.1113821498334307E-4</v>
      </c>
      <c r="BE3236" s="13">
        <f t="shared" si="3742"/>
        <v>5.0346123543403595E-4</v>
      </c>
      <c r="BF3236" s="13">
        <f t="shared" si="3743"/>
        <v>1.5624539129251288E-4</v>
      </c>
      <c r="BG3236" s="13">
        <f t="shared" si="3744"/>
        <v>3.2326384611126674E-5</v>
      </c>
      <c r="BH3236" s="13">
        <f t="shared" si="3745"/>
        <v>5.0161246359746027E-6</v>
      </c>
      <c r="BI3236" s="13">
        <f t="shared" si="3746"/>
        <v>6.2268655567429733E-7</v>
      </c>
      <c r="BJ3236" s="14">
        <f t="shared" si="3747"/>
        <v>0.18482137262695167</v>
      </c>
      <c r="BK3236" s="14">
        <f t="shared" si="3748"/>
        <v>0.29905919028124217</v>
      </c>
      <c r="BL3236" s="14">
        <f t="shared" si="3749"/>
        <v>0.46578739845164924</v>
      </c>
      <c r="BM3236" s="14">
        <f t="shared" si="3750"/>
        <v>0.28762534322409034</v>
      </c>
      <c r="BN3236" s="14">
        <f t="shared" si="3751"/>
        <v>0.71205281564665168</v>
      </c>
    </row>
    <row r="3237" spans="1:66" x14ac:dyDescent="0.25">
      <c r="A3237" t="s">
        <v>72</v>
      </c>
      <c r="B3237" t="s">
        <v>326</v>
      </c>
      <c r="C3237" t="s">
        <v>63</v>
      </c>
      <c r="D3237" s="7" t="s">
        <v>574</v>
      </c>
      <c r="E3237" s="10">
        <f>VLOOKUP(A3237,home!$A$2:$E$405,3,FALSE)</f>
        <v>1.36666666666667</v>
      </c>
      <c r="F3237" s="10">
        <f>VLOOKUP(B3237,home!$B$2:$E$405,3,FALSE)</f>
        <v>1.39</v>
      </c>
      <c r="G3237" s="10">
        <f>VLOOKUP(C3237,away!$B$2:$E$405,4,FALSE)</f>
        <v>0.8</v>
      </c>
      <c r="H3237" s="10">
        <f>VLOOKUP(A3237,away!$A$2:$E$405,3,FALSE)</f>
        <v>1.0874999999999999</v>
      </c>
      <c r="I3237" s="10">
        <f>VLOOKUP(C3237,away!$B$2:$E$405,3,FALSE)</f>
        <v>0.8</v>
      </c>
      <c r="J3237" s="10">
        <f>VLOOKUP(B3237,home!$B$2:$E$405,4,FALSE)</f>
        <v>1.39</v>
      </c>
      <c r="K3237" s="12">
        <f t="shared" si="3696"/>
        <v>1.5197333333333372</v>
      </c>
      <c r="L3237" s="12">
        <f t="shared" si="3697"/>
        <v>1.2092999999999998</v>
      </c>
      <c r="M3237" s="13">
        <f t="shared" si="3698"/>
        <v>6.5282365463195685E-2</v>
      </c>
      <c r="N3237" s="13">
        <f t="shared" si="3699"/>
        <v>9.921178687326751E-2</v>
      </c>
      <c r="O3237" s="13">
        <f t="shared" si="3700"/>
        <v>7.894596455464252E-2</v>
      </c>
      <c r="P3237" s="13">
        <f t="shared" si="3701"/>
        <v>0.11997681386584236</v>
      </c>
      <c r="Q3237" s="13">
        <f t="shared" si="3702"/>
        <v>7.5387729785433746E-2</v>
      </c>
      <c r="R3237" s="13">
        <f t="shared" si="3703"/>
        <v>4.7734677467964615E-2</v>
      </c>
      <c r="S3237" s="13">
        <f t="shared" si="3704"/>
        <v>5.5123752652292309E-2</v>
      </c>
      <c r="T3237" s="13">
        <f t="shared" si="3705"/>
        <v>9.1166381629524992E-2</v>
      </c>
      <c r="U3237" s="13">
        <f t="shared" si="3706"/>
        <v>7.2543980503981614E-2</v>
      </c>
      <c r="V3237" s="13">
        <f t="shared" si="3707"/>
        <v>1.1256353099724321E-2</v>
      </c>
      <c r="W3237" s="13">
        <f t="shared" si="3708"/>
        <v>3.8189748626416713E-2</v>
      </c>
      <c r="X3237" s="13">
        <f t="shared" si="3709"/>
        <v>4.6182863013925712E-2</v>
      </c>
      <c r="Y3237" s="13">
        <f t="shared" si="3710"/>
        <v>2.7924468121370193E-2</v>
      </c>
      <c r="Z3237" s="13">
        <f t="shared" si="3711"/>
        <v>1.9241848487336531E-2</v>
      </c>
      <c r="AA3237" s="13">
        <f t="shared" si="3712"/>
        <v>2.9242478541154977E-2</v>
      </c>
      <c r="AB3237" s="13">
        <f t="shared" si="3713"/>
        <v>2.222038469413902E-2</v>
      </c>
      <c r="AC3237" s="13">
        <f t="shared" si="3714"/>
        <v>1.2929423695354581E-3</v>
      </c>
      <c r="AD3237" s="13">
        <f t="shared" si="3715"/>
        <v>1.4509558494796626E-2</v>
      </c>
      <c r="AE3237" s="13">
        <f t="shared" si="3716"/>
        <v>1.7546409087757554E-2</v>
      </c>
      <c r="AF3237" s="13">
        <f t="shared" si="3717"/>
        <v>1.0609436254912608E-2</v>
      </c>
      <c r="AG3237" s="13">
        <f t="shared" si="3718"/>
        <v>4.2766637543552709E-3</v>
      </c>
      <c r="AH3237" s="13">
        <f t="shared" si="3719"/>
        <v>5.8172918439340195E-3</v>
      </c>
      <c r="AI3237" s="13">
        <f t="shared" si="3720"/>
        <v>8.8407323249546834E-3</v>
      </c>
      <c r="AJ3237" s="13">
        <f t="shared" si="3721"/>
        <v>6.7177778026555829E-3</v>
      </c>
      <c r="AK3237" s="13">
        <f t="shared" si="3722"/>
        <v>3.4030769508741569E-3</v>
      </c>
      <c r="AL3237" s="13">
        <f t="shared" si="3723"/>
        <v>9.5047478692524204E-5</v>
      </c>
      <c r="AM3237" s="13">
        <f t="shared" si="3724"/>
        <v>4.4101319392984622E-3</v>
      </c>
      <c r="AN3237" s="13">
        <f t="shared" si="3725"/>
        <v>5.3331725541936282E-3</v>
      </c>
      <c r="AO3237" s="13">
        <f t="shared" si="3726"/>
        <v>3.2247027848931785E-3</v>
      </c>
      <c r="AP3237" s="13">
        <f t="shared" si="3727"/>
        <v>1.2998776925904397E-3</v>
      </c>
      <c r="AQ3237" s="13">
        <f t="shared" si="3728"/>
        <v>3.9298552341240488E-4</v>
      </c>
      <c r="AR3237" s="13">
        <f t="shared" si="3729"/>
        <v>1.4069702053738813E-3</v>
      </c>
      <c r="AS3237" s="13">
        <f t="shared" si="3730"/>
        <v>2.1382195201135384E-3</v>
      </c>
      <c r="AT3237" s="13">
        <f t="shared" si="3731"/>
        <v>1.6247617393502784E-3</v>
      </c>
      <c r="AU3237" s="13">
        <f t="shared" si="3732"/>
        <v>8.2306819133842323E-4</v>
      </c>
      <c r="AV3237" s="13">
        <f t="shared" si="3733"/>
        <v>3.1271104149584574E-4</v>
      </c>
      <c r="AW3237" s="13">
        <f t="shared" si="3734"/>
        <v>4.8522094828620324E-6</v>
      </c>
      <c r="AX3237" s="13">
        <f t="shared" si="3735"/>
        <v>1.1170374187583103E-3</v>
      </c>
      <c r="AY3237" s="13">
        <f t="shared" si="3736"/>
        <v>1.3508333505044242E-3</v>
      </c>
      <c r="AZ3237" s="13">
        <f t="shared" si="3737"/>
        <v>8.1678138538250037E-4</v>
      </c>
      <c r="BA3237" s="13">
        <f t="shared" si="3738"/>
        <v>3.2924457644768578E-4</v>
      </c>
      <c r="BB3237" s="13">
        <f t="shared" si="3739"/>
        <v>9.9538866574546653E-5</v>
      </c>
      <c r="BC3237" s="13">
        <f t="shared" si="3740"/>
        <v>2.4074470269719843E-5</v>
      </c>
      <c r="BD3237" s="13">
        <f t="shared" si="3741"/>
        <v>2.8357484489310565E-4</v>
      </c>
      <c r="BE3237" s="13">
        <f t="shared" si="3742"/>
        <v>4.3095814427888355E-4</v>
      </c>
      <c r="BF3237" s="13">
        <f t="shared" si="3743"/>
        <v>3.2747072856604848E-4</v>
      </c>
      <c r="BG3237" s="13">
        <f t="shared" si="3744"/>
        <v>1.6588939396425915E-4</v>
      </c>
      <c r="BH3237" s="13">
        <f t="shared" si="3745"/>
        <v>6.3026910413487683E-5</v>
      </c>
      <c r="BI3237" s="13">
        <f t="shared" si="3746"/>
        <v>1.9156819330478247E-5</v>
      </c>
      <c r="BJ3237" s="14">
        <f t="shared" si="3747"/>
        <v>0.44340342620408613</v>
      </c>
      <c r="BK3237" s="14">
        <f t="shared" si="3748"/>
        <v>0.25437810827978707</v>
      </c>
      <c r="BL3237" s="14">
        <f t="shared" si="3749"/>
        <v>0.28306217222341951</v>
      </c>
      <c r="BM3237" s="14">
        <f t="shared" si="3750"/>
        <v>0.51220023604326137</v>
      </c>
      <c r="BN3237" s="14">
        <f t="shared" si="3751"/>
        <v>0.48653933801034643</v>
      </c>
    </row>
    <row r="3238" spans="1:66" x14ac:dyDescent="0.25">
      <c r="A3238" t="s">
        <v>72</v>
      </c>
      <c r="B3238" t="s">
        <v>89</v>
      </c>
      <c r="C3238" t="s">
        <v>88</v>
      </c>
      <c r="D3238" s="7" t="s">
        <v>574</v>
      </c>
      <c r="E3238" s="10">
        <f>VLOOKUP(A3238,home!$A$2:$E$405,3,FALSE)</f>
        <v>1.36666666666667</v>
      </c>
      <c r="F3238" s="10">
        <f>VLOOKUP(B3238,home!$B$2:$E$405,3,FALSE)</f>
        <v>0.51</v>
      </c>
      <c r="G3238" s="10">
        <f>VLOOKUP(C3238,away!$B$2:$E$405,4,FALSE)</f>
        <v>0.88</v>
      </c>
      <c r="H3238" s="10">
        <f>VLOOKUP(A3238,away!$A$2:$E$405,3,FALSE)</f>
        <v>1.0874999999999999</v>
      </c>
      <c r="I3238" s="10">
        <f>VLOOKUP(C3238,away!$B$2:$E$405,3,FALSE)</f>
        <v>0.66</v>
      </c>
      <c r="J3238" s="10">
        <f>VLOOKUP(B3238,home!$B$2:$E$405,4,FALSE)</f>
        <v>0.51</v>
      </c>
      <c r="K3238" s="12">
        <f t="shared" si="3696"/>
        <v>0.61336000000000157</v>
      </c>
      <c r="L3238" s="12">
        <f t="shared" si="3697"/>
        <v>0.3660525</v>
      </c>
      <c r="M3238" s="13">
        <f t="shared" si="3698"/>
        <v>0.375531658905146</v>
      </c>
      <c r="N3238" s="13">
        <f t="shared" si="3699"/>
        <v>0.23033609830606092</v>
      </c>
      <c r="O3238" s="13">
        <f t="shared" si="3700"/>
        <v>0.13746430257137593</v>
      </c>
      <c r="P3238" s="13">
        <f t="shared" si="3701"/>
        <v>8.4315104625179341E-2</v>
      </c>
      <c r="Q3238" s="13">
        <f t="shared" si="3702"/>
        <v>7.0639474628502952E-2</v>
      </c>
      <c r="R3238" s="13">
        <f t="shared" si="3703"/>
        <v>2.5159575808504295E-2</v>
      </c>
      <c r="S3238" s="13">
        <f t="shared" si="3704"/>
        <v>4.7326481665228822E-3</v>
      </c>
      <c r="T3238" s="13">
        <f t="shared" si="3705"/>
        <v>2.5857756286450071E-2</v>
      </c>
      <c r="U3238" s="13">
        <f t="shared" si="3706"/>
        <v>1.5431877417904232E-2</v>
      </c>
      <c r="V3238" s="13">
        <f t="shared" si="3707"/>
        <v>1.1806482766264823E-4</v>
      </c>
      <c r="W3238" s="13">
        <f t="shared" si="3708"/>
        <v>1.4442476052712892E-2</v>
      </c>
      <c r="X3238" s="13">
        <f t="shared" si="3709"/>
        <v>5.2867044652856847E-3</v>
      </c>
      <c r="Y3238" s="13">
        <f t="shared" si="3710"/>
        <v>9.6760569313949411E-4</v>
      </c>
      <c r="Z3238" s="13">
        <f t="shared" si="3711"/>
        <v>3.069908541214173E-3</v>
      </c>
      <c r="AA3238" s="13">
        <f t="shared" si="3712"/>
        <v>1.8829591028391298E-3</v>
      </c>
      <c r="AB3238" s="13">
        <f t="shared" si="3713"/>
        <v>5.7746589765870582E-4</v>
      </c>
      <c r="AC3238" s="13">
        <f t="shared" si="3714"/>
        <v>1.6567591674481765E-6</v>
      </c>
      <c r="AD3238" s="13">
        <f t="shared" si="3715"/>
        <v>2.2146092779230003E-3</v>
      </c>
      <c r="AE3238" s="13">
        <f t="shared" si="3716"/>
        <v>8.1066326270690895E-4</v>
      </c>
      <c r="AF3238" s="13">
        <f t="shared" si="3717"/>
        <v>1.483726569860104E-4</v>
      </c>
      <c r="AG3238" s="13">
        <f t="shared" si="3718"/>
        <v>1.8104060673790524E-5</v>
      </c>
      <c r="AH3238" s="13">
        <f t="shared" si="3719"/>
        <v>2.8093692407070024E-4</v>
      </c>
      <c r="AI3238" s="13">
        <f t="shared" si="3720"/>
        <v>1.7231547174800514E-4</v>
      </c>
      <c r="AJ3238" s="13">
        <f t="shared" si="3721"/>
        <v>5.2845708875678358E-5</v>
      </c>
      <c r="AK3238" s="13">
        <f t="shared" si="3722"/>
        <v>1.0804481331995386E-5</v>
      </c>
      <c r="AL3238" s="13">
        <f t="shared" si="3723"/>
        <v>1.4879152713715865E-8</v>
      </c>
      <c r="AM3238" s="13">
        <f t="shared" si="3724"/>
        <v>2.7167054934137106E-4</v>
      </c>
      <c r="AN3238" s="13">
        <f t="shared" si="3725"/>
        <v>9.9445683762782215E-5</v>
      </c>
      <c r="AO3238" s="13">
        <f t="shared" si="3726"/>
        <v>1.8201170577787918E-5</v>
      </c>
      <c r="AP3238" s="13">
        <f t="shared" si="3727"/>
        <v>2.2208613309752376E-6</v>
      </c>
      <c r="AQ3238" s="13">
        <f t="shared" si="3728"/>
        <v>2.0323796058920329E-7</v>
      </c>
      <c r="AR3238" s="13">
        <f t="shared" si="3729"/>
        <v>2.0567532679677997E-5</v>
      </c>
      <c r="AS3238" s="13">
        <f t="shared" si="3730"/>
        <v>1.2615301844407328E-5</v>
      </c>
      <c r="AT3238" s="13">
        <f t="shared" si="3731"/>
        <v>3.8688607696428495E-6</v>
      </c>
      <c r="AU3238" s="13">
        <f t="shared" si="3732"/>
        <v>7.9100148055604812E-7</v>
      </c>
      <c r="AV3238" s="13">
        <f t="shared" si="3733"/>
        <v>1.212921670284647E-7</v>
      </c>
      <c r="AW3238" s="13">
        <f t="shared" si="3734"/>
        <v>9.2797126423711844E-11</v>
      </c>
      <c r="AX3238" s="13">
        <f t="shared" si="3735"/>
        <v>2.7771974690670621E-5</v>
      </c>
      <c r="AY3238" s="13">
        <f t="shared" si="3736"/>
        <v>1.0166000765456707E-5</v>
      </c>
      <c r="AZ3238" s="13">
        <f t="shared" si="3737"/>
        <v>1.8606449975986705E-6</v>
      </c>
      <c r="BA3238" s="13">
        <f t="shared" si="3738"/>
        <v>2.270312509944958E-7</v>
      </c>
      <c r="BB3238" s="13">
        <f t="shared" si="3739"/>
        <v>2.077633925116567E-8</v>
      </c>
      <c r="BC3238" s="13">
        <f t="shared" si="3740"/>
        <v>1.5210461847474639E-9</v>
      </c>
      <c r="BD3238" s="13">
        <f t="shared" si="3741"/>
        <v>1.2547994593713052E-6</v>
      </c>
      <c r="BE3238" s="13">
        <f t="shared" si="3742"/>
        <v>7.6964379639998564E-7</v>
      </c>
      <c r="BF3238" s="13">
        <f t="shared" si="3743"/>
        <v>2.3603435947994823E-7</v>
      </c>
      <c r="BG3238" s="13">
        <f t="shared" si="3744"/>
        <v>4.8258011576873802E-8</v>
      </c>
      <c r="BH3238" s="13">
        <f t="shared" si="3745"/>
        <v>7.3998834951978461E-9</v>
      </c>
      <c r="BI3238" s="13">
        <f t="shared" si="3746"/>
        <v>9.077585081229128E-10</v>
      </c>
      <c r="BJ3238" s="14">
        <f t="shared" si="3747"/>
        <v>0.35115365414250538</v>
      </c>
      <c r="BK3238" s="14">
        <f t="shared" si="3748"/>
        <v>0.46470931416359645</v>
      </c>
      <c r="BL3238" s="14">
        <f t="shared" si="3749"/>
        <v>0.18107336441651881</v>
      </c>
      <c r="BM3238" s="14">
        <f t="shared" si="3750"/>
        <v>7.6549860511097093E-2</v>
      </c>
      <c r="BN3238" s="14">
        <f t="shared" si="3751"/>
        <v>0.9234462148447693</v>
      </c>
    </row>
    <row r="3239" spans="1:66" x14ac:dyDescent="0.25">
      <c r="A3239" t="s">
        <v>72</v>
      </c>
      <c r="B3239" t="s">
        <v>75</v>
      </c>
      <c r="C3239" t="s">
        <v>80</v>
      </c>
      <c r="D3239" s="7" t="s">
        <v>574</v>
      </c>
      <c r="E3239" s="10">
        <f>VLOOKUP(A3239,home!$A$2:$E$405,3,FALSE)</f>
        <v>1.36666666666667</v>
      </c>
      <c r="F3239" s="10">
        <f>VLOOKUP(B3239,home!$B$2:$E$405,3,FALSE)</f>
        <v>1.68</v>
      </c>
      <c r="G3239" s="10">
        <f>VLOOKUP(C3239,away!$B$2:$E$405,4,FALSE)</f>
        <v>1.1000000000000001</v>
      </c>
      <c r="H3239" s="10">
        <f>VLOOKUP(A3239,away!$A$2:$E$405,3,FALSE)</f>
        <v>1.0874999999999999</v>
      </c>
      <c r="I3239" s="10">
        <f>VLOOKUP(C3239,away!$B$2:$E$405,3,FALSE)</f>
        <v>0.66</v>
      </c>
      <c r="J3239" s="10">
        <f>VLOOKUP(B3239,home!$B$2:$E$405,4,FALSE)</f>
        <v>1.68</v>
      </c>
      <c r="K3239" s="12">
        <f t="shared" si="3696"/>
        <v>2.5256000000000065</v>
      </c>
      <c r="L3239" s="12">
        <f t="shared" si="3697"/>
        <v>1.2058199999999999</v>
      </c>
      <c r="M3239" s="13">
        <f t="shared" si="3698"/>
        <v>2.3958790187952314E-2</v>
      </c>
      <c r="N3239" s="13">
        <f t="shared" si="3699"/>
        <v>6.0510320498692517E-2</v>
      </c>
      <c r="O3239" s="13">
        <f t="shared" si="3700"/>
        <v>2.8889988384436658E-2</v>
      </c>
      <c r="P3239" s="13">
        <f t="shared" si="3701"/>
        <v>7.2964554663733402E-2</v>
      </c>
      <c r="Q3239" s="13">
        <f t="shared" si="3702"/>
        <v>7.641243272574913E-2</v>
      </c>
      <c r="R3239" s="13">
        <f t="shared" si="3703"/>
        <v>1.7418062896860709E-2</v>
      </c>
      <c r="S3239" s="13">
        <f t="shared" si="3704"/>
        <v>5.555191012893914E-2</v>
      </c>
      <c r="T3239" s="13">
        <f t="shared" si="3705"/>
        <v>9.2139639629362807E-2</v>
      </c>
      <c r="U3239" s="13">
        <f t="shared" si="3706"/>
        <v>4.3991059652311509E-2</v>
      </c>
      <c r="V3239" s="13">
        <f t="shared" si="3707"/>
        <v>1.8797649127616532E-2</v>
      </c>
      <c r="W3239" s="13">
        <f t="shared" si="3708"/>
        <v>6.4329080030717495E-2</v>
      </c>
      <c r="X3239" s="13">
        <f t="shared" si="3709"/>
        <v>7.7569291282639757E-2</v>
      </c>
      <c r="Y3239" s="13">
        <f t="shared" si="3710"/>
        <v>4.6767301407216348E-2</v>
      </c>
      <c r="Z3239" s="13">
        <f t="shared" si="3711"/>
        <v>7.0010162007641905E-3</v>
      </c>
      <c r="AA3239" s="13">
        <f t="shared" si="3712"/>
        <v>1.7681766516650082E-2</v>
      </c>
      <c r="AB3239" s="13">
        <f t="shared" si="3713"/>
        <v>2.232853475722579E-2</v>
      </c>
      <c r="AC3239" s="13">
        <f t="shared" si="3714"/>
        <v>3.5779198536372357E-3</v>
      </c>
      <c r="AD3239" s="13">
        <f t="shared" si="3715"/>
        <v>4.0617381131395132E-2</v>
      </c>
      <c r="AE3239" s="13">
        <f t="shared" si="3716"/>
        <v>4.8977250515858876E-2</v>
      </c>
      <c r="AF3239" s="13">
        <f t="shared" si="3717"/>
        <v>2.9528874108516481E-2</v>
      </c>
      <c r="AG3239" s="13">
        <f t="shared" si="3718"/>
        <v>1.186883565917711E-2</v>
      </c>
      <c r="AH3239" s="13">
        <f t="shared" si="3719"/>
        <v>2.1104913388013693E-3</v>
      </c>
      <c r="AI3239" s="13">
        <f t="shared" si="3720"/>
        <v>5.3302569252767504E-3</v>
      </c>
      <c r="AJ3239" s="13">
        <f t="shared" si="3721"/>
        <v>6.7310484452395005E-3</v>
      </c>
      <c r="AK3239" s="13">
        <f t="shared" si="3722"/>
        <v>5.6666453177656416E-3</v>
      </c>
      <c r="AL3239" s="13">
        <f t="shared" si="3723"/>
        <v>4.3585060296482872E-4</v>
      </c>
      <c r="AM3239" s="13">
        <f t="shared" si="3724"/>
        <v>2.0516651557090353E-2</v>
      </c>
      <c r="AN3239" s="13">
        <f t="shared" si="3725"/>
        <v>2.4739388780570689E-2</v>
      </c>
      <c r="AO3239" s="13">
        <f t="shared" si="3726"/>
        <v>1.4915624889693875E-2</v>
      </c>
      <c r="AP3239" s="13">
        <f t="shared" si="3727"/>
        <v>5.9951862681635543E-3</v>
      </c>
      <c r="AQ3239" s="13">
        <f t="shared" si="3728"/>
        <v>1.8072788764692442E-3</v>
      </c>
      <c r="AR3239" s="13">
        <f t="shared" si="3729"/>
        <v>5.0897453323069325E-4</v>
      </c>
      <c r="AS3239" s="13">
        <f t="shared" si="3730"/>
        <v>1.2854660811274421E-3</v>
      </c>
      <c r="AT3239" s="13">
        <f t="shared" si="3731"/>
        <v>1.6232865672477386E-3</v>
      </c>
      <c r="AU3239" s="13">
        <f t="shared" si="3732"/>
        <v>1.3665908514136329E-3</v>
      </c>
      <c r="AV3239" s="13">
        <f t="shared" si="3733"/>
        <v>8.628654635825701E-4</v>
      </c>
      <c r="AW3239" s="13">
        <f t="shared" si="3734"/>
        <v>3.6870769553992949E-5</v>
      </c>
      <c r="AX3239" s="13">
        <f t="shared" si="3735"/>
        <v>8.6361425287645958E-3</v>
      </c>
      <c r="AY3239" s="13">
        <f t="shared" si="3736"/>
        <v>1.0413633384034924E-2</v>
      </c>
      <c r="AZ3239" s="13">
        <f t="shared" si="3737"/>
        <v>6.2784837035684965E-3</v>
      </c>
      <c r="BA3239" s="13">
        <f t="shared" si="3738"/>
        <v>2.5235737398123211E-3</v>
      </c>
      <c r="BB3239" s="13">
        <f t="shared" si="3739"/>
        <v>7.6074392173512315E-4</v>
      </c>
      <c r="BC3239" s="13">
        <f t="shared" si="3740"/>
        <v>1.8346404714132921E-4</v>
      </c>
      <c r="BD3239" s="13">
        <f t="shared" si="3741"/>
        <v>1.0228861194337247E-4</v>
      </c>
      <c r="BE3239" s="13">
        <f t="shared" si="3742"/>
        <v>2.5834011832418218E-4</v>
      </c>
      <c r="BF3239" s="13">
        <f t="shared" si="3743"/>
        <v>3.2623190141977819E-4</v>
      </c>
      <c r="BG3239" s="13">
        <f t="shared" si="3744"/>
        <v>2.7464376340859793E-4</v>
      </c>
      <c r="BH3239" s="13">
        <f t="shared" si="3745"/>
        <v>1.734100722161892E-4</v>
      </c>
      <c r="BI3239" s="13">
        <f t="shared" si="3746"/>
        <v>8.759289567784168E-5</v>
      </c>
      <c r="BJ3239" s="14">
        <f t="shared" si="3747"/>
        <v>0.64549057868636994</v>
      </c>
      <c r="BK3239" s="14">
        <f t="shared" si="3748"/>
        <v>0.18570030794887837</v>
      </c>
      <c r="BL3239" s="14">
        <f t="shared" si="3749"/>
        <v>0.15701754509416008</v>
      </c>
      <c r="BM3239" s="14">
        <f t="shared" si="3750"/>
        <v>0.70467853595826702</v>
      </c>
      <c r="BN3239" s="14">
        <f t="shared" si="3751"/>
        <v>0.28015414935742472</v>
      </c>
    </row>
    <row r="3240" spans="1:66" x14ac:dyDescent="0.25">
      <c r="A3240" t="s">
        <v>72</v>
      </c>
      <c r="B3240" t="s">
        <v>103</v>
      </c>
      <c r="C3240" t="s">
        <v>78</v>
      </c>
      <c r="D3240" s="7" t="s">
        <v>574</v>
      </c>
      <c r="E3240" s="10">
        <f>VLOOKUP(A3240,home!$A$2:$E$405,3,FALSE)</f>
        <v>1.36666666666667</v>
      </c>
      <c r="F3240" s="10">
        <f>VLOOKUP(B3240,home!$B$2:$E$405,3,FALSE)</f>
        <v>0.51</v>
      </c>
      <c r="G3240" s="10">
        <f>VLOOKUP(C3240,away!$B$2:$E$405,4,FALSE)</f>
        <v>1.02</v>
      </c>
      <c r="H3240" s="10">
        <f>VLOOKUP(A3240,away!$A$2:$E$405,3,FALSE)</f>
        <v>1.0874999999999999</v>
      </c>
      <c r="I3240" s="10">
        <f>VLOOKUP(C3240,away!$B$2:$E$405,3,FALSE)</f>
        <v>0.8</v>
      </c>
      <c r="J3240" s="10">
        <f>VLOOKUP(B3240,home!$B$2:$E$405,4,FALSE)</f>
        <v>0.51</v>
      </c>
      <c r="K3240" s="12">
        <f t="shared" si="3696"/>
        <v>0.71094000000000179</v>
      </c>
      <c r="L3240" s="12">
        <f t="shared" si="3697"/>
        <v>0.44369999999999998</v>
      </c>
      <c r="M3240" s="13">
        <f t="shared" si="3698"/>
        <v>0.31517097803487654</v>
      </c>
      <c r="N3240" s="13">
        <f t="shared" si="3699"/>
        <v>0.22406765512411564</v>
      </c>
      <c r="O3240" s="13">
        <f t="shared" si="3700"/>
        <v>0.1398413629540747</v>
      </c>
      <c r="P3240" s="13">
        <f t="shared" si="3701"/>
        <v>9.9418818578570101E-2</v>
      </c>
      <c r="Q3240" s="13">
        <f t="shared" si="3702"/>
        <v>7.9649329366969598E-2</v>
      </c>
      <c r="R3240" s="13">
        <f t="shared" si="3703"/>
        <v>3.1023806371361467E-2</v>
      </c>
      <c r="S3240" s="13">
        <f t="shared" si="3704"/>
        <v>7.8402693905915977E-3</v>
      </c>
      <c r="T3240" s="13">
        <f t="shared" si="3705"/>
        <v>3.5340407440124406E-2</v>
      </c>
      <c r="U3240" s="13">
        <f t="shared" si="3706"/>
        <v>2.2056064901655775E-2</v>
      </c>
      <c r="V3240" s="13">
        <f t="shared" si="3707"/>
        <v>2.747962832429772E-4</v>
      </c>
      <c r="W3240" s="13">
        <f t="shared" si="3708"/>
        <v>1.8875298073384502E-2</v>
      </c>
      <c r="X3240" s="13">
        <f t="shared" si="3709"/>
        <v>8.3749697551607025E-3</v>
      </c>
      <c r="Y3240" s="13">
        <f t="shared" si="3710"/>
        <v>1.8579870401824016E-3</v>
      </c>
      <c r="Z3240" s="13">
        <f t="shared" si="3711"/>
        <v>4.588420962324361E-3</v>
      </c>
      <c r="AA3240" s="13">
        <f t="shared" si="3712"/>
        <v>3.2620919989548888E-3</v>
      </c>
      <c r="AB3240" s="13">
        <f t="shared" si="3713"/>
        <v>1.1595758428684974E-3</v>
      </c>
      <c r="AC3240" s="13">
        <f t="shared" si="3714"/>
        <v>5.417678762837999E-6</v>
      </c>
      <c r="AD3240" s="13">
        <f t="shared" si="3715"/>
        <v>3.3548011030730025E-3</v>
      </c>
      <c r="AE3240" s="13">
        <f t="shared" si="3716"/>
        <v>1.4885252494334911E-3</v>
      </c>
      <c r="AF3240" s="13">
        <f t="shared" si="3717"/>
        <v>3.302293265868199E-4</v>
      </c>
      <c r="AG3240" s="13">
        <f t="shared" si="3718"/>
        <v>4.8840917402190666E-5</v>
      </c>
      <c r="AH3240" s="13">
        <f t="shared" si="3719"/>
        <v>5.0897059524582971E-4</v>
      </c>
      <c r="AI3240" s="13">
        <f t="shared" si="3720"/>
        <v>3.6184755498407101E-4</v>
      </c>
      <c r="AJ3240" s="13">
        <f t="shared" si="3721"/>
        <v>1.2862595037018806E-4</v>
      </c>
      <c r="AK3240" s="13">
        <f t="shared" si="3722"/>
        <v>3.048177771872724E-5</v>
      </c>
      <c r="AL3240" s="13">
        <f t="shared" si="3723"/>
        <v>6.8358987289744709E-8</v>
      </c>
      <c r="AM3240" s="13">
        <f t="shared" si="3724"/>
        <v>4.7701245924374543E-4</v>
      </c>
      <c r="AN3240" s="13">
        <f t="shared" si="3725"/>
        <v>2.1165042816644983E-4</v>
      </c>
      <c r="AO3240" s="13">
        <f t="shared" si="3726"/>
        <v>4.6954647488726885E-5</v>
      </c>
      <c r="AP3240" s="13">
        <f t="shared" si="3727"/>
        <v>6.9445923635827061E-6</v>
      </c>
      <c r="AQ3240" s="13">
        <f t="shared" si="3728"/>
        <v>7.7032890793041158E-7</v>
      </c>
      <c r="AR3240" s="13">
        <f t="shared" si="3729"/>
        <v>4.5166050622114913E-5</v>
      </c>
      <c r="AS3240" s="13">
        <f t="shared" si="3730"/>
        <v>3.2110352029286454E-5</v>
      </c>
      <c r="AT3240" s="13">
        <f t="shared" si="3731"/>
        <v>1.1414266835850485E-5</v>
      </c>
      <c r="AU3240" s="13">
        <f t="shared" si="3732"/>
        <v>2.7049529547598548E-6</v>
      </c>
      <c r="AV3240" s="13">
        <f t="shared" si="3733"/>
        <v>4.8076481341424396E-7</v>
      </c>
      <c r="AW3240" s="13">
        <f t="shared" si="3734"/>
        <v>5.9898438107298023E-10</v>
      </c>
      <c r="AX3240" s="13">
        <f t="shared" si="3735"/>
        <v>5.6521206295791522E-5</v>
      </c>
      <c r="AY3240" s="13">
        <f t="shared" si="3736"/>
        <v>2.5078459233442695E-5</v>
      </c>
      <c r="AZ3240" s="13">
        <f t="shared" si="3737"/>
        <v>5.5636561809392609E-6</v>
      </c>
      <c r="BA3240" s="13">
        <f t="shared" si="3738"/>
        <v>8.2286474916091669E-7</v>
      </c>
      <c r="BB3240" s="13">
        <f t="shared" si="3739"/>
        <v>9.127627230067467E-8</v>
      </c>
      <c r="BC3240" s="13">
        <f t="shared" si="3740"/>
        <v>8.0998564039618695E-9</v>
      </c>
      <c r="BD3240" s="13">
        <f t="shared" si="3741"/>
        <v>3.3400294435053983E-6</v>
      </c>
      <c r="BE3240" s="13">
        <f t="shared" si="3742"/>
        <v>2.3745605325657334E-6</v>
      </c>
      <c r="BF3240" s="13">
        <f t="shared" si="3743"/>
        <v>8.4408503251114342E-7</v>
      </c>
      <c r="BG3240" s="13">
        <f t="shared" si="3744"/>
        <v>2.0003127100449126E-7</v>
      </c>
      <c r="BH3240" s="13">
        <f t="shared" si="3745"/>
        <v>3.5552557951983342E-8</v>
      </c>
      <c r="BI3240" s="13">
        <f t="shared" si="3746"/>
        <v>5.0551471100766209E-9</v>
      </c>
      <c r="BJ3240" s="14">
        <f t="shared" si="3747"/>
        <v>0.3742194614151913</v>
      </c>
      <c r="BK3240" s="14">
        <f t="shared" si="3748"/>
        <v>0.42273542678426473</v>
      </c>
      <c r="BL3240" s="14">
        <f t="shared" si="3749"/>
        <v>0.19847150364847413</v>
      </c>
      <c r="BM3240" s="14">
        <f t="shared" si="3750"/>
        <v>0.11081778452003747</v>
      </c>
      <c r="BN3240" s="14">
        <f t="shared" si="3751"/>
        <v>0.88917195042996799</v>
      </c>
    </row>
    <row r="3241" spans="1:66" x14ac:dyDescent="0.25">
      <c r="A3241" t="s">
        <v>72</v>
      </c>
      <c r="B3241" t="s">
        <v>79</v>
      </c>
      <c r="C3241" t="s">
        <v>83</v>
      </c>
      <c r="D3241" s="7" t="s">
        <v>574</v>
      </c>
      <c r="E3241" s="10">
        <f>VLOOKUP(A3241,home!$A$2:$E$405,3,FALSE)</f>
        <v>1.36666666666667</v>
      </c>
      <c r="F3241" s="10">
        <f>VLOOKUP(B3241,home!$B$2:$E$405,3,FALSE)</f>
        <v>0.59</v>
      </c>
      <c r="G3241" s="10">
        <f>VLOOKUP(C3241,away!$B$2:$E$405,4,FALSE)</f>
        <v>0.66</v>
      </c>
      <c r="H3241" s="10">
        <f>VLOOKUP(A3241,away!$A$2:$E$405,3,FALSE)</f>
        <v>1.0874999999999999</v>
      </c>
      <c r="I3241" s="10">
        <f>VLOOKUP(C3241,away!$B$2:$E$405,3,FALSE)</f>
        <v>0.37</v>
      </c>
      <c r="J3241" s="10">
        <f>VLOOKUP(B3241,home!$B$2:$E$405,4,FALSE)</f>
        <v>0.59</v>
      </c>
      <c r="K3241" s="12">
        <f t="shared" si="3696"/>
        <v>0.53218000000000132</v>
      </c>
      <c r="L3241" s="12">
        <f t="shared" si="3697"/>
        <v>0.23740124999999998</v>
      </c>
      <c r="M3241" s="13">
        <f t="shared" si="3698"/>
        <v>0.46320699563428225</v>
      </c>
      <c r="N3241" s="13">
        <f t="shared" si="3699"/>
        <v>0.24650949893665294</v>
      </c>
      <c r="O3241" s="13">
        <f t="shared" si="3700"/>
        <v>0.10996591977232313</v>
      </c>
      <c r="P3241" s="13">
        <f t="shared" si="3701"/>
        <v>5.8521663184435066E-2</v>
      </c>
      <c r="Q3241" s="13">
        <f t="shared" si="3702"/>
        <v>6.5593712572054139E-2</v>
      </c>
      <c r="R3241" s="13">
        <f t="shared" si="3703"/>
        <v>1.3053023405674612E-2</v>
      </c>
      <c r="S3241" s="13">
        <f t="shared" si="3704"/>
        <v>1.8484096171641415E-3</v>
      </c>
      <c r="T3241" s="13">
        <f t="shared" si="3705"/>
        <v>1.5572029356746364E-2</v>
      </c>
      <c r="U3241" s="13">
        <f t="shared" si="3706"/>
        <v>6.9465579960319322E-3</v>
      </c>
      <c r="V3241" s="13">
        <f t="shared" si="3707"/>
        <v>2.5947603953900547E-5</v>
      </c>
      <c r="W3241" s="13">
        <f t="shared" si="3708"/>
        <v>1.1635887318865288E-2</v>
      </c>
      <c r="X3241" s="13">
        <f t="shared" si="3709"/>
        <v>2.7623741943577675E-3</v>
      </c>
      <c r="Y3241" s="13">
        <f t="shared" si="3710"/>
        <v>3.2789554335413846E-4</v>
      </c>
      <c r="Z3241" s="13">
        <f t="shared" si="3711"/>
        <v>1.032934690928803E-3</v>
      </c>
      <c r="AA3241" s="13">
        <f t="shared" si="3712"/>
        <v>5.4970718381849176E-4</v>
      </c>
      <c r="AB3241" s="13">
        <f t="shared" si="3713"/>
        <v>1.4627158454226283E-4</v>
      </c>
      <c r="AC3241" s="13">
        <f t="shared" si="3714"/>
        <v>2.0488908756574956E-7</v>
      </c>
      <c r="AD3241" s="13">
        <f t="shared" si="3715"/>
        <v>1.5480966283384361E-3</v>
      </c>
      <c r="AE3241" s="13">
        <f t="shared" si="3716"/>
        <v>3.675200746883301E-4</v>
      </c>
      <c r="AF3241" s="13">
        <f t="shared" si="3717"/>
        <v>4.3624862565551457E-5</v>
      </c>
      <c r="AG3241" s="13">
        <f t="shared" si="3718"/>
        <v>3.4521989680467065E-6</v>
      </c>
      <c r="AH3241" s="13">
        <f t="shared" si="3719"/>
        <v>6.1304996698715377E-5</v>
      </c>
      <c r="AI3241" s="13">
        <f t="shared" si="3720"/>
        <v>3.2625293143122434E-5</v>
      </c>
      <c r="AJ3241" s="13">
        <f t="shared" si="3721"/>
        <v>8.6812642524534681E-6</v>
      </c>
      <c r="AK3241" s="13">
        <f t="shared" si="3722"/>
        <v>1.5399984032902332E-6</v>
      </c>
      <c r="AL3241" s="13">
        <f t="shared" si="3723"/>
        <v>1.0354291092922872E-9</v>
      </c>
      <c r="AM3241" s="13">
        <f t="shared" si="3724"/>
        <v>1.6477321273383026E-4</v>
      </c>
      <c r="AN3241" s="13">
        <f t="shared" si="3725"/>
        <v>3.9117366669527218E-5</v>
      </c>
      <c r="AO3241" s="13">
        <f t="shared" si="3726"/>
        <v>4.6432558720270484E-6</v>
      </c>
      <c r="AP3241" s="13">
        <f t="shared" si="3727"/>
        <v>3.6743824936302034E-7</v>
      </c>
      <c r="AQ3241" s="13">
        <f t="shared" si="3728"/>
        <v>2.1807574924148186E-8</v>
      </c>
      <c r="AR3241" s="13">
        <f t="shared" si="3729"/>
        <v>2.9107765695041817E-6</v>
      </c>
      <c r="AS3241" s="13">
        <f t="shared" si="3730"/>
        <v>1.5490570747587393E-6</v>
      </c>
      <c r="AT3241" s="13">
        <f t="shared" si="3731"/>
        <v>4.1218859702255393E-7</v>
      </c>
      <c r="AU3241" s="13">
        <f t="shared" si="3732"/>
        <v>7.3119509187821113E-8</v>
      </c>
      <c r="AV3241" s="13">
        <f t="shared" si="3733"/>
        <v>9.7281850998936831E-9</v>
      </c>
      <c r="AW3241" s="13">
        <f t="shared" si="3734"/>
        <v>3.6337866077914925E-12</v>
      </c>
      <c r="AX3241" s="13">
        <f t="shared" si="3735"/>
        <v>1.4614834725448323E-5</v>
      </c>
      <c r="AY3241" s="13">
        <f t="shared" si="3736"/>
        <v>3.469580032364838E-6</v>
      </c>
      <c r="AZ3241" s="13">
        <f t="shared" si="3737"/>
        <v>4.1184131832922649E-7</v>
      </c>
      <c r="BA3241" s="13">
        <f t="shared" si="3738"/>
        <v>3.2590547924335419E-8</v>
      </c>
      <c r="BB3241" s="13">
        <f t="shared" si="3739"/>
        <v>1.9342592038555336E-9</v>
      </c>
      <c r="BC3241" s="13">
        <f t="shared" si="3740"/>
        <v>9.183911056386172E-11</v>
      </c>
      <c r="BD3241" s="13">
        <f t="shared" si="3741"/>
        <v>1.1517033267850065E-7</v>
      </c>
      <c r="BE3241" s="13">
        <f t="shared" si="3742"/>
        <v>6.1291347644844625E-8</v>
      </c>
      <c r="BF3241" s="13">
        <f t="shared" si="3743"/>
        <v>1.6309014694816748E-8</v>
      </c>
      <c r="BG3241" s="13">
        <f t="shared" si="3744"/>
        <v>2.8931104800958663E-9</v>
      </c>
      <c r="BH3241" s="13">
        <f t="shared" si="3745"/>
        <v>3.849138838243555E-10</v>
      </c>
      <c r="BI3241" s="13">
        <f t="shared" si="3746"/>
        <v>4.0968694138729224E-11</v>
      </c>
      <c r="BJ3241" s="14">
        <f t="shared" si="3747"/>
        <v>0.34459154564041294</v>
      </c>
      <c r="BK3241" s="14">
        <f t="shared" si="3748"/>
        <v>0.52360669154438444</v>
      </c>
      <c r="BL3241" s="14">
        <f t="shared" si="3749"/>
        <v>0.13077078245451168</v>
      </c>
      <c r="BM3241" s="14">
        <f t="shared" si="3750"/>
        <v>4.3147671248417209E-2</v>
      </c>
      <c r="BN3241" s="14">
        <f t="shared" si="3751"/>
        <v>0.95685081350542223</v>
      </c>
    </row>
    <row r="3242" spans="1:66" x14ac:dyDescent="0.25">
      <c r="A3242" t="s">
        <v>72</v>
      </c>
      <c r="B3242" t="s">
        <v>81</v>
      </c>
      <c r="C3242" t="s">
        <v>237</v>
      </c>
      <c r="D3242" s="7" t="s">
        <v>574</v>
      </c>
      <c r="E3242" s="10">
        <f>VLOOKUP(A3242,home!$A$2:$E$405,3,FALSE)</f>
        <v>1.36666666666667</v>
      </c>
      <c r="F3242" s="10">
        <f>VLOOKUP(B3242,home!$B$2:$E$405,3,FALSE)</f>
        <v>0.51</v>
      </c>
      <c r="G3242" s="10">
        <f>VLOOKUP(C3242,away!$B$2:$E$405,4,FALSE)</f>
        <v>1.1000000000000001</v>
      </c>
      <c r="H3242" s="10">
        <f>VLOOKUP(A3242,away!$A$2:$E$405,3,FALSE)</f>
        <v>1.0874999999999999</v>
      </c>
      <c r="I3242" s="10">
        <f>VLOOKUP(C3242,away!$B$2:$E$405,3,FALSE)</f>
        <v>0.73</v>
      </c>
      <c r="J3242" s="10">
        <f>VLOOKUP(B3242,home!$B$2:$E$405,4,FALSE)</f>
        <v>0.51</v>
      </c>
      <c r="K3242" s="12">
        <f t="shared" si="3696"/>
        <v>0.76670000000000194</v>
      </c>
      <c r="L3242" s="12">
        <f t="shared" si="3697"/>
        <v>0.40487624999999994</v>
      </c>
      <c r="M3242" s="13">
        <f t="shared" si="3698"/>
        <v>0.30987811073508736</v>
      </c>
      <c r="N3242" s="13">
        <f t="shared" si="3699"/>
        <v>0.2375835475005921</v>
      </c>
      <c r="O3242" s="13">
        <f t="shared" si="3700"/>
        <v>0.12546228743150692</v>
      </c>
      <c r="P3242" s="13">
        <f t="shared" si="3701"/>
        <v>9.6191935773736595E-2</v>
      </c>
      <c r="Q3242" s="13">
        <f t="shared" si="3702"/>
        <v>9.1077652934352188E-2</v>
      </c>
      <c r="R3242" s="13">
        <f t="shared" si="3703"/>
        <v>2.5398350225845315E-2</v>
      </c>
      <c r="S3242" s="13">
        <f t="shared" si="3704"/>
        <v>7.4649420105449881E-3</v>
      </c>
      <c r="T3242" s="13">
        <f t="shared" si="3705"/>
        <v>3.6875178578862008E-2</v>
      </c>
      <c r="U3242" s="13">
        <f t="shared" si="3706"/>
        <v>1.9472915118155656E-2</v>
      </c>
      <c r="V3242" s="13">
        <f t="shared" si="3707"/>
        <v>2.5747300042502566E-4</v>
      </c>
      <c r="W3242" s="13">
        <f t="shared" si="3708"/>
        <v>2.3276412168256003E-2</v>
      </c>
      <c r="X3242" s="13">
        <f t="shared" si="3709"/>
        <v>9.4240664721378601E-3</v>
      </c>
      <c r="Y3242" s="13">
        <f t="shared" si="3710"/>
        <v>1.9077903464949524E-3</v>
      </c>
      <c r="Z3242" s="13">
        <f t="shared" si="3711"/>
        <v>3.4277295985423017E-3</v>
      </c>
      <c r="AA3242" s="13">
        <f t="shared" si="3712"/>
        <v>2.6280402832023894E-3</v>
      </c>
      <c r="AB3242" s="13">
        <f t="shared" si="3713"/>
        <v>1.0074592425656384E-3</v>
      </c>
      <c r="AC3242" s="13">
        <f t="shared" si="3714"/>
        <v>4.9952758565303078E-6</v>
      </c>
      <c r="AD3242" s="13">
        <f t="shared" si="3715"/>
        <v>4.4615063023504802E-3</v>
      </c>
      <c r="AE3242" s="13">
        <f t="shared" si="3716"/>
        <v>1.8063579410470285E-3</v>
      </c>
      <c r="AF3242" s="13">
        <f t="shared" si="3717"/>
        <v>3.6567571466442089E-4</v>
      </c>
      <c r="AG3242" s="13">
        <f t="shared" si="3718"/>
        <v>4.9351137356466908E-5</v>
      </c>
      <c r="AH3242" s="13">
        <f t="shared" si="3719"/>
        <v>3.4695157646795304E-4</v>
      </c>
      <c r="AI3242" s="13">
        <f t="shared" si="3720"/>
        <v>2.6600777367798031E-4</v>
      </c>
      <c r="AJ3242" s="13">
        <f t="shared" si="3721"/>
        <v>1.0197408003945398E-4</v>
      </c>
      <c r="AK3242" s="13">
        <f t="shared" si="3722"/>
        <v>2.6061175722083192E-5</v>
      </c>
      <c r="AL3242" s="13">
        <f t="shared" si="3723"/>
        <v>6.2025065690973108E-8</v>
      </c>
      <c r="AM3242" s="13">
        <f t="shared" si="3724"/>
        <v>6.8412737640242472E-4</v>
      </c>
      <c r="AN3242" s="13">
        <f t="shared" si="3725"/>
        <v>2.7698692668015216E-4</v>
      </c>
      <c r="AO3242" s="13">
        <f t="shared" si="3726"/>
        <v>5.6072714086642466E-5</v>
      </c>
      <c r="AP3242" s="13">
        <f t="shared" si="3727"/>
        <v>7.5675034022406584E-6</v>
      </c>
      <c r="AQ3242" s="13">
        <f t="shared" si="3728"/>
        <v>7.6597559984035976E-7</v>
      </c>
      <c r="AR3242" s="13">
        <f t="shared" si="3729"/>
        <v>2.8094490642386625E-5</v>
      </c>
      <c r="AS3242" s="13">
        <f t="shared" si="3730"/>
        <v>2.1540045975517881E-5</v>
      </c>
      <c r="AT3242" s="13">
        <f t="shared" si="3731"/>
        <v>8.2573766247147991E-6</v>
      </c>
      <c r="AU3242" s="13">
        <f t="shared" si="3732"/>
        <v>2.1103102193896176E-6</v>
      </c>
      <c r="AV3242" s="13">
        <f t="shared" si="3733"/>
        <v>4.0449371130150594E-7</v>
      </c>
      <c r="AW3242" s="13">
        <f t="shared" si="3734"/>
        <v>5.3482598198536591E-10</v>
      </c>
      <c r="AX3242" s="13">
        <f t="shared" si="3735"/>
        <v>8.7420076581289988E-5</v>
      </c>
      <c r="AY3242" s="13">
        <f t="shared" si="3736"/>
        <v>3.5394312780945513E-5</v>
      </c>
      <c r="AZ3242" s="13">
        <f t="shared" si="3737"/>
        <v>7.1651583150381429E-6</v>
      </c>
      <c r="BA3242" s="13">
        <f t="shared" si="3738"/>
        <v>9.670008097496539E-7</v>
      </c>
      <c r="BB3242" s="13">
        <f t="shared" si="3739"/>
        <v>9.7878915399600811E-8</v>
      </c>
      <c r="BC3242" s="13">
        <f t="shared" si="3740"/>
        <v>7.9257696442115285E-9</v>
      </c>
      <c r="BD3242" s="13">
        <f t="shared" si="3741"/>
        <v>1.8957986694915966E-6</v>
      </c>
      <c r="BE3242" s="13">
        <f t="shared" si="3742"/>
        <v>1.4535088398992109E-6</v>
      </c>
      <c r="BF3242" s="13">
        <f t="shared" si="3743"/>
        <v>5.5720261377536378E-7</v>
      </c>
      <c r="BG3242" s="13">
        <f t="shared" si="3744"/>
        <v>1.4240241466052418E-7</v>
      </c>
      <c r="BH3242" s="13">
        <f t="shared" si="3745"/>
        <v>2.7294982830056039E-8</v>
      </c>
      <c r="BI3242" s="13">
        <f t="shared" si="3746"/>
        <v>4.1854126671608056E-9</v>
      </c>
      <c r="BJ3242" s="14">
        <f t="shared" si="3747"/>
        <v>0.40798411194545703</v>
      </c>
      <c r="BK3242" s="14">
        <f t="shared" si="3748"/>
        <v>0.41383291313349707</v>
      </c>
      <c r="BL3242" s="14">
        <f t="shared" si="3749"/>
        <v>0.17477453401728998</v>
      </c>
      <c r="BM3242" s="14">
        <f t="shared" si="3750"/>
        <v>0.11439201031571089</v>
      </c>
      <c r="BN3242" s="14">
        <f t="shared" si="3751"/>
        <v>0.88559188460112059</v>
      </c>
    </row>
    <row r="3243" spans="1:66" x14ac:dyDescent="0.25">
      <c r="A3243" t="s">
        <v>72</v>
      </c>
      <c r="B3243" t="s">
        <v>73</v>
      </c>
      <c r="C3243" t="s">
        <v>90</v>
      </c>
      <c r="D3243" s="7" t="s">
        <v>574</v>
      </c>
      <c r="E3243" s="10">
        <f>VLOOKUP(A3243,home!$A$2:$E$405,3,FALSE)</f>
        <v>1.36666666666667</v>
      </c>
      <c r="F3243" s="10">
        <f>VLOOKUP(B3243,home!$B$2:$E$405,3,FALSE)</f>
        <v>1.02</v>
      </c>
      <c r="G3243" s="10">
        <f>VLOOKUP(C3243,away!$B$2:$E$405,4,FALSE)</f>
        <v>1.32</v>
      </c>
      <c r="H3243" s="10">
        <f>VLOOKUP(A3243,away!$A$2:$E$405,3,FALSE)</f>
        <v>1.0874999999999999</v>
      </c>
      <c r="I3243" s="10">
        <f>VLOOKUP(C3243,away!$B$2:$E$405,3,FALSE)</f>
        <v>0.88</v>
      </c>
      <c r="J3243" s="10">
        <f>VLOOKUP(B3243,home!$B$2:$E$405,4,FALSE)</f>
        <v>1.02</v>
      </c>
      <c r="K3243" s="12">
        <f t="shared" si="3696"/>
        <v>1.8400800000000046</v>
      </c>
      <c r="L3243" s="12">
        <f t="shared" si="3697"/>
        <v>0.97614000000000001</v>
      </c>
      <c r="M3243" s="13">
        <f t="shared" si="3698"/>
        <v>5.9831679546216536E-2</v>
      </c>
      <c r="N3243" s="13">
        <f t="shared" si="3699"/>
        <v>0.1100950768994024</v>
      </c>
      <c r="O3243" s="13">
        <f t="shared" si="3700"/>
        <v>5.8404095672243805E-2</v>
      </c>
      <c r="P3243" s="13">
        <f t="shared" si="3701"/>
        <v>0.10746820836458267</v>
      </c>
      <c r="Q3243" s="13">
        <f t="shared" si="3702"/>
        <v>0.10129187455052646</v>
      </c>
      <c r="R3243" s="13">
        <f t="shared" si="3703"/>
        <v>2.850528697475203E-2</v>
      </c>
      <c r="S3243" s="13">
        <f t="shared" si="3704"/>
        <v>4.8257945860320096E-2</v>
      </c>
      <c r="T3243" s="13">
        <f t="shared" si="3705"/>
        <v>9.8875050423750901E-2</v>
      </c>
      <c r="U3243" s="13">
        <f t="shared" si="3706"/>
        <v>5.2452008456501852E-2</v>
      </c>
      <c r="V3243" s="13">
        <f t="shared" si="3707"/>
        <v>9.631083251283647E-3</v>
      </c>
      <c r="W3243" s="13">
        <f t="shared" si="3708"/>
        <v>6.212838417431104E-2</v>
      </c>
      <c r="X3243" s="13">
        <f t="shared" si="3709"/>
        <v>6.0646000927911975E-2</v>
      </c>
      <c r="Y3243" s="13">
        <f t="shared" si="3710"/>
        <v>2.9599493672885994E-2</v>
      </c>
      <c r="Z3243" s="13">
        <f t="shared" si="3711"/>
        <v>9.2750502758448192E-3</v>
      </c>
      <c r="AA3243" s="13">
        <f t="shared" si="3712"/>
        <v>1.7066834511576576E-2</v>
      </c>
      <c r="AB3243" s="13">
        <f t="shared" si="3713"/>
        <v>1.5702170424030958E-2</v>
      </c>
      <c r="AC3243" s="13">
        <f t="shared" si="3714"/>
        <v>1.0811948509924492E-3</v>
      </c>
      <c r="AD3243" s="13">
        <f t="shared" si="3715"/>
        <v>2.8580299287866637E-2</v>
      </c>
      <c r="AE3243" s="13">
        <f t="shared" si="3716"/>
        <v>2.7898373346858137E-2</v>
      </c>
      <c r="AF3243" s="13">
        <f t="shared" si="3717"/>
        <v>1.3616359079401048E-2</v>
      </c>
      <c r="AG3243" s="13">
        <f t="shared" si="3718"/>
        <v>4.4304909172555142E-3</v>
      </c>
      <c r="AH3243" s="13">
        <f t="shared" si="3719"/>
        <v>2.2634368940657899E-3</v>
      </c>
      <c r="AI3243" s="13">
        <f t="shared" si="3720"/>
        <v>4.1649049600325887E-3</v>
      </c>
      <c r="AJ3243" s="13">
        <f t="shared" si="3721"/>
        <v>3.8318791594283935E-3</v>
      </c>
      <c r="AK3243" s="13">
        <f t="shared" si="3722"/>
        <v>2.3503214012270041E-3</v>
      </c>
      <c r="AL3243" s="13">
        <f t="shared" si="3723"/>
        <v>7.7680636352129995E-5</v>
      </c>
      <c r="AM3243" s="13">
        <f t="shared" si="3724"/>
        <v>1.0518007422723559E-2</v>
      </c>
      <c r="AN3243" s="13">
        <f t="shared" si="3725"/>
        <v>1.0267047765617375E-2</v>
      </c>
      <c r="AO3243" s="13">
        <f t="shared" si="3726"/>
        <v>5.0110380029648712E-3</v>
      </c>
      <c r="AP3243" s="13">
        <f t="shared" si="3727"/>
        <v>1.6304915454047103E-3</v>
      </c>
      <c r="AQ3243" s="13">
        <f t="shared" si="3728"/>
        <v>3.9789700428283838E-4</v>
      </c>
      <c r="AR3243" s="13">
        <f t="shared" si="3729"/>
        <v>4.4188625795467612E-4</v>
      </c>
      <c r="AS3243" s="13">
        <f t="shared" si="3730"/>
        <v>8.1310606553724248E-4</v>
      </c>
      <c r="AT3243" s="13">
        <f t="shared" si="3731"/>
        <v>7.4809010453688672E-4</v>
      </c>
      <c r="AU3243" s="13">
        <f t="shared" si="3732"/>
        <v>4.5884854651874577E-4</v>
      </c>
      <c r="AV3243" s="13">
        <f t="shared" si="3733"/>
        <v>2.1107950836955395E-4</v>
      </c>
      <c r="AW3243" s="13">
        <f t="shared" si="3734"/>
        <v>3.8757797414623118E-6</v>
      </c>
      <c r="AX3243" s="13">
        <f t="shared" si="3735"/>
        <v>3.2256625164008685E-3</v>
      </c>
      <c r="AY3243" s="13">
        <f t="shared" si="3736"/>
        <v>3.1486982087595436E-3</v>
      </c>
      <c r="AZ3243" s="13">
        <f t="shared" si="3737"/>
        <v>1.5367851347492703E-3</v>
      </c>
      <c r="BA3243" s="13">
        <f t="shared" si="3738"/>
        <v>5.0003914714471772E-4</v>
      </c>
      <c r="BB3243" s="13">
        <f t="shared" si="3739"/>
        <v>1.2202705327346115E-4</v>
      </c>
      <c r="BC3243" s="13">
        <f t="shared" si="3740"/>
        <v>2.3823097556471282E-5</v>
      </c>
      <c r="BD3243" s="13">
        <f t="shared" si="3741"/>
        <v>7.1890475306646233E-5</v>
      </c>
      <c r="BE3243" s="13">
        <f t="shared" si="3742"/>
        <v>1.3228422580225394E-4</v>
      </c>
      <c r="BF3243" s="13">
        <f t="shared" si="3743"/>
        <v>1.2170677910710605E-4</v>
      </c>
      <c r="BG3243" s="13">
        <f t="shared" si="3744"/>
        <v>7.4650070033134726E-5</v>
      </c>
      <c r="BH3243" s="13">
        <f t="shared" si="3745"/>
        <v>3.4340525216642719E-5</v>
      </c>
      <c r="BI3243" s="13">
        <f t="shared" si="3746"/>
        <v>1.2637862728128023E-5</v>
      </c>
      <c r="BJ3243" s="14">
        <f t="shared" si="3747"/>
        <v>0.57354292017904784</v>
      </c>
      <c r="BK3243" s="14">
        <f t="shared" si="3748"/>
        <v>0.22949649071850706</v>
      </c>
      <c r="BL3243" s="14">
        <f t="shared" si="3749"/>
        <v>0.18786145887497002</v>
      </c>
      <c r="BM3243" s="14">
        <f t="shared" si="3750"/>
        <v>0.53143487561162761</v>
      </c>
      <c r="BN3243" s="14">
        <f t="shared" si="3751"/>
        <v>0.46559622200772388</v>
      </c>
    </row>
    <row r="3244" spans="1:66" x14ac:dyDescent="0.25">
      <c r="A3244" t="s">
        <v>72</v>
      </c>
      <c r="B3244" t="s">
        <v>86</v>
      </c>
      <c r="C3244" t="s">
        <v>74</v>
      </c>
      <c r="D3244" s="7" t="s">
        <v>574</v>
      </c>
      <c r="E3244" s="10">
        <f>VLOOKUP(A3244,home!$A$2:$E$405,3,FALSE)</f>
        <v>1.36666666666667</v>
      </c>
      <c r="F3244" s="10">
        <f>VLOOKUP(B3244,home!$B$2:$E$405,3,FALSE)</f>
        <v>0.8</v>
      </c>
      <c r="G3244" s="10">
        <f>VLOOKUP(C3244,away!$B$2:$E$405,4,FALSE)</f>
        <v>0.66</v>
      </c>
      <c r="H3244" s="10">
        <f>VLOOKUP(A3244,away!$A$2:$E$405,3,FALSE)</f>
        <v>1.0874999999999999</v>
      </c>
      <c r="I3244" s="10">
        <f>VLOOKUP(C3244,away!$B$2:$E$405,3,FALSE)</f>
        <v>0.66</v>
      </c>
      <c r="J3244" s="10">
        <f>VLOOKUP(B3244,home!$B$2:$E$405,4,FALSE)</f>
        <v>0.8</v>
      </c>
      <c r="K3244" s="12">
        <f t="shared" si="3696"/>
        <v>0.72160000000000191</v>
      </c>
      <c r="L3244" s="12">
        <f t="shared" si="3697"/>
        <v>0.57420000000000004</v>
      </c>
      <c r="M3244" s="13">
        <f t="shared" si="3698"/>
        <v>0.27367883366392853</v>
      </c>
      <c r="N3244" s="13">
        <f t="shared" si="3699"/>
        <v>0.19748664637189131</v>
      </c>
      <c r="O3244" s="13">
        <f t="shared" si="3700"/>
        <v>0.15714638628982777</v>
      </c>
      <c r="P3244" s="13">
        <f t="shared" si="3701"/>
        <v>0.11339683234674001</v>
      </c>
      <c r="Q3244" s="13">
        <f t="shared" si="3702"/>
        <v>7.1253182010978577E-2</v>
      </c>
      <c r="R3244" s="13">
        <f t="shared" si="3703"/>
        <v>4.5116727503809545E-2</v>
      </c>
      <c r="S3244" s="13">
        <f t="shared" si="3704"/>
        <v>1.1746287988483088E-2</v>
      </c>
      <c r="T3244" s="13">
        <f t="shared" si="3705"/>
        <v>4.0913577110703904E-2</v>
      </c>
      <c r="U3244" s="13">
        <f t="shared" si="3706"/>
        <v>3.2556230566749049E-2</v>
      </c>
      <c r="V3244" s="13">
        <f t="shared" si="3707"/>
        <v>5.4077654611682524E-4</v>
      </c>
      <c r="W3244" s="13">
        <f t="shared" si="3708"/>
        <v>1.7138765379707425E-2</v>
      </c>
      <c r="X3244" s="13">
        <f t="shared" si="3709"/>
        <v>9.8410790810280046E-3</v>
      </c>
      <c r="Y3244" s="13">
        <f t="shared" si="3710"/>
        <v>2.8253738041631397E-3</v>
      </c>
      <c r="Z3244" s="13">
        <f t="shared" si="3711"/>
        <v>8.6353416442291522E-3</v>
      </c>
      <c r="AA3244" s="13">
        <f t="shared" si="3712"/>
        <v>6.2312625304757714E-3</v>
      </c>
      <c r="AB3244" s="13">
        <f t="shared" si="3713"/>
        <v>2.2482395209956641E-3</v>
      </c>
      <c r="AC3244" s="13">
        <f t="shared" si="3714"/>
        <v>1.4004176564390707E-5</v>
      </c>
      <c r="AD3244" s="13">
        <f t="shared" si="3715"/>
        <v>3.0918332744992276E-3</v>
      </c>
      <c r="AE3244" s="13">
        <f t="shared" si="3716"/>
        <v>1.7753306662174565E-3</v>
      </c>
      <c r="AF3244" s="13">
        <f t="shared" si="3717"/>
        <v>5.0969743427103171E-4</v>
      </c>
      <c r="AG3244" s="13">
        <f t="shared" si="3718"/>
        <v>9.7556088919475514E-5</v>
      </c>
      <c r="AH3244" s="13">
        <f t="shared" si="3719"/>
        <v>1.2396032930290944E-3</v>
      </c>
      <c r="AI3244" s="13">
        <f t="shared" si="3720"/>
        <v>8.9449773624979676E-4</v>
      </c>
      <c r="AJ3244" s="13">
        <f t="shared" si="3721"/>
        <v>3.2273478323892752E-4</v>
      </c>
      <c r="AK3244" s="13">
        <f t="shared" si="3722"/>
        <v>7.7628473195070241E-5</v>
      </c>
      <c r="AL3244" s="13">
        <f t="shared" si="3723"/>
        <v>2.321011443619968E-7</v>
      </c>
      <c r="AM3244" s="13">
        <f t="shared" si="3724"/>
        <v>4.4621337817572982E-4</v>
      </c>
      <c r="AN3244" s="13">
        <f t="shared" si="3725"/>
        <v>2.5621572174850407E-4</v>
      </c>
      <c r="AO3244" s="13">
        <f t="shared" si="3726"/>
        <v>7.3559533713995516E-5</v>
      </c>
      <c r="AP3244" s="13">
        <f t="shared" si="3727"/>
        <v>1.4079294752858748E-5</v>
      </c>
      <c r="AQ3244" s="13">
        <f t="shared" si="3728"/>
        <v>2.0210827617728727E-6</v>
      </c>
      <c r="AR3244" s="13">
        <f t="shared" si="3729"/>
        <v>1.4235604217146126E-4</v>
      </c>
      <c r="AS3244" s="13">
        <f t="shared" si="3730"/>
        <v>1.027241200309267E-4</v>
      </c>
      <c r="AT3244" s="13">
        <f t="shared" si="3731"/>
        <v>3.7062862507158453E-5</v>
      </c>
      <c r="AU3244" s="13">
        <f t="shared" si="3732"/>
        <v>8.9148538617218705E-6</v>
      </c>
      <c r="AV3244" s="13">
        <f t="shared" si="3733"/>
        <v>1.6082396366546295E-6</v>
      </c>
      <c r="AW3244" s="13">
        <f t="shared" si="3734"/>
        <v>2.6713727630572946E-9</v>
      </c>
      <c r="AX3244" s="13">
        <f t="shared" si="3735"/>
        <v>5.3664595615267895E-5</v>
      </c>
      <c r="AY3244" s="13">
        <f t="shared" si="3736"/>
        <v>3.0814210802286827E-5</v>
      </c>
      <c r="AZ3244" s="13">
        <f t="shared" si="3737"/>
        <v>8.8467599213365469E-6</v>
      </c>
      <c r="BA3244" s="13">
        <f t="shared" si="3738"/>
        <v>1.693269848943816E-6</v>
      </c>
      <c r="BB3244" s="13">
        <f t="shared" si="3739"/>
        <v>2.4306888681588474E-7</v>
      </c>
      <c r="BC3244" s="13">
        <f t="shared" si="3740"/>
        <v>2.7914030961936213E-8</v>
      </c>
      <c r="BD3244" s="13">
        <f t="shared" si="3741"/>
        <v>1.3623473235808838E-5</v>
      </c>
      <c r="BE3244" s="13">
        <f t="shared" si="3742"/>
        <v>9.8306982869596821E-6</v>
      </c>
      <c r="BF3244" s="13">
        <f t="shared" si="3743"/>
        <v>3.5469159419350625E-6</v>
      </c>
      <c r="BG3244" s="13">
        <f t="shared" si="3744"/>
        <v>8.531515145667827E-7</v>
      </c>
      <c r="BH3244" s="13">
        <f t="shared" si="3745"/>
        <v>1.53908533227848E-7</v>
      </c>
      <c r="BI3244" s="13">
        <f t="shared" si="3746"/>
        <v>2.2212079515443086E-8</v>
      </c>
      <c r="BJ3244" s="14">
        <f t="shared" si="3747"/>
        <v>0.34582042005263813</v>
      </c>
      <c r="BK3244" s="14">
        <f t="shared" si="3748"/>
        <v>0.39940778103377955</v>
      </c>
      <c r="BL3244" s="14">
        <f t="shared" si="3749"/>
        <v>0.24615400717537067</v>
      </c>
      <c r="BM3244" s="14">
        <f t="shared" si="3750"/>
        <v>0.14190813017941206</v>
      </c>
      <c r="BN3244" s="14">
        <f t="shared" si="3751"/>
        <v>0.85807860818717585</v>
      </c>
    </row>
    <row r="3245" spans="1:66" x14ac:dyDescent="0.25">
      <c r="A3245" t="s">
        <v>72</v>
      </c>
      <c r="B3245" t="s">
        <v>85</v>
      </c>
      <c r="C3245" t="s">
        <v>106</v>
      </c>
      <c r="D3245" s="7" t="s">
        <v>574</v>
      </c>
      <c r="E3245" s="10">
        <f>VLOOKUP(A3245,home!$A$2:$E$405,3,FALSE)</f>
        <v>1.36666666666667</v>
      </c>
      <c r="F3245" s="10">
        <f>VLOOKUP(B3245,home!$B$2:$E$405,3,FALSE)</f>
        <v>0.73</v>
      </c>
      <c r="G3245" s="10">
        <f>VLOOKUP(C3245,away!$B$2:$E$405,4,FALSE)</f>
        <v>2.0499999999999998</v>
      </c>
      <c r="H3245" s="10">
        <f>VLOOKUP(A3245,away!$A$2:$E$405,3,FALSE)</f>
        <v>1.0874999999999999</v>
      </c>
      <c r="I3245" s="10">
        <f>VLOOKUP(C3245,away!$B$2:$E$405,3,FALSE)</f>
        <v>0.37</v>
      </c>
      <c r="J3245" s="10">
        <f>VLOOKUP(B3245,home!$B$2:$E$405,4,FALSE)</f>
        <v>0.73</v>
      </c>
      <c r="K3245" s="12">
        <f t="shared" si="3696"/>
        <v>2.0452166666666716</v>
      </c>
      <c r="L3245" s="12">
        <f t="shared" si="3697"/>
        <v>0.29373374999999996</v>
      </c>
      <c r="M3245" s="13">
        <f t="shared" si="3698"/>
        <v>9.6428795191162195E-2</v>
      </c>
      <c r="N3245" s="13">
        <f t="shared" si="3699"/>
        <v>0.19721777907155194</v>
      </c>
      <c r="O3245" s="13">
        <f t="shared" si="3700"/>
        <v>2.8324391619482036E-2</v>
      </c>
      <c r="P3245" s="13">
        <f t="shared" si="3701"/>
        <v>5.7929517813358464E-2</v>
      </c>
      <c r="Q3245" s="13">
        <f t="shared" si="3702"/>
        <v>0.2016765443600618</v>
      </c>
      <c r="R3245" s="13">
        <f t="shared" si="3703"/>
        <v>4.1599148834295151E-3</v>
      </c>
      <c r="S3245" s="13">
        <f t="shared" si="3704"/>
        <v>8.700277306782583E-3</v>
      </c>
      <c r="T3245" s="13">
        <f t="shared" si="3705"/>
        <v>5.9239207661922297E-2</v>
      </c>
      <c r="U3245" s="13">
        <f t="shared" si="3706"/>
        <v>8.5079272515047894E-3</v>
      </c>
      <c r="V3245" s="13">
        <f t="shared" si="3707"/>
        <v>5.8074269922897288E-4</v>
      </c>
      <c r="W3245" s="13">
        <f t="shared" si="3708"/>
        <v>0.13749074326697955</v>
      </c>
      <c r="X3245" s="13">
        <f t="shared" si="3709"/>
        <v>4.0385671610097151E-2</v>
      </c>
      <c r="Y3245" s="13">
        <f t="shared" si="3710"/>
        <v>5.9313173841511859E-3</v>
      </c>
      <c r="Z3245" s="13">
        <f t="shared" si="3711"/>
        <v>4.0730246613018822E-4</v>
      </c>
      <c r="AA3245" s="13">
        <f t="shared" si="3712"/>
        <v>8.3302179210389851E-4</v>
      </c>
      <c r="AB3245" s="13">
        <f t="shared" si="3713"/>
        <v>8.5185502645371638E-4</v>
      </c>
      <c r="AC3245" s="13">
        <f t="shared" si="3714"/>
        <v>2.1805043084686123E-5</v>
      </c>
      <c r="AD3245" s="13">
        <f t="shared" si="3715"/>
        <v>7.0299589910503751E-2</v>
      </c>
      <c r="AE3245" s="13">
        <f t="shared" si="3716"/>
        <v>2.0649362167874431E-2</v>
      </c>
      <c r="AF3245" s="13">
        <f t="shared" si="3717"/>
        <v>3.0327072923389429E-3</v>
      </c>
      <c r="AG3245" s="13">
        <f t="shared" si="3718"/>
        <v>2.9693616187702137E-4</v>
      </c>
      <c r="AH3245" s="13">
        <f t="shared" si="3719"/>
        <v>2.9909620190167032E-5</v>
      </c>
      <c r="AI3245" s="13">
        <f t="shared" si="3720"/>
        <v>6.1171653706599595E-5</v>
      </c>
      <c r="AJ3245" s="13">
        <f t="shared" si="3721"/>
        <v>6.2554642844149804E-5</v>
      </c>
      <c r="AK3245" s="13">
        <f t="shared" si="3722"/>
        <v>4.2645932707412067E-5</v>
      </c>
      <c r="AL3245" s="13">
        <f t="shared" si="3723"/>
        <v>5.2397445360227564E-7</v>
      </c>
      <c r="AM3245" s="13">
        <f t="shared" si="3724"/>
        <v>2.8755578588958903E-2</v>
      </c>
      <c r="AN3245" s="13">
        <f t="shared" si="3725"/>
        <v>8.4464839323546061E-3</v>
      </c>
      <c r="AO3245" s="13">
        <f t="shared" si="3726"/>
        <v>1.2405086998826323E-3</v>
      </c>
      <c r="AP3245" s="13">
        <f t="shared" si="3727"/>
        <v>1.2145975744138341E-4</v>
      </c>
      <c r="AQ3245" s="13">
        <f t="shared" si="3728"/>
        <v>8.9192075068369854E-6</v>
      </c>
      <c r="AR3245" s="13">
        <f t="shared" si="3729"/>
        <v>1.7570929799066951E-6</v>
      </c>
      <c r="AS3245" s="13">
        <f t="shared" si="3730"/>
        <v>3.5936358473881799E-6</v>
      </c>
      <c r="AT3245" s="13">
        <f t="shared" si="3731"/>
        <v>3.6748819645045576E-6</v>
      </c>
      <c r="AU3245" s="13">
        <f t="shared" si="3732"/>
        <v>2.5053099472791598E-6</v>
      </c>
      <c r="AV3245" s="13">
        <f t="shared" si="3733"/>
        <v>1.2809754148352845E-6</v>
      </c>
      <c r="AW3245" s="13">
        <f t="shared" si="3734"/>
        <v>8.7438114838819373E-9</v>
      </c>
      <c r="AX3245" s="13">
        <f t="shared" si="3735"/>
        <v>9.8018980982970075E-3</v>
      </c>
      <c r="AY3245" s="13">
        <f t="shared" si="3736"/>
        <v>2.8791482855306484E-3</v>
      </c>
      <c r="AZ3245" s="13">
        <f t="shared" si="3737"/>
        <v>4.2285151135749402E-4</v>
      </c>
      <c r="BA3245" s="13">
        <f t="shared" si="3738"/>
        <v>4.1401920041401441E-5</v>
      </c>
      <c r="BB3245" s="13">
        <f t="shared" si="3739"/>
        <v>3.0402853077402489E-6</v>
      </c>
      <c r="BC3245" s="13">
        <f t="shared" si="3740"/>
        <v>1.7860688090248949E-7</v>
      </c>
      <c r="BD3245" s="13">
        <f t="shared" si="3741"/>
        <v>8.601958501444472E-8</v>
      </c>
      <c r="BE3245" s="13">
        <f t="shared" si="3742"/>
        <v>1.75928688931293E-7</v>
      </c>
      <c r="BF3245" s="13">
        <f t="shared" si="3743"/>
        <v>1.7990614337354845E-7</v>
      </c>
      <c r="BG3245" s="13">
        <f t="shared" si="3744"/>
        <v>1.2264901428776833E-7</v>
      </c>
      <c r="BH3245" s="13">
        <f t="shared" si="3745"/>
        <v>6.2710952042895637E-8</v>
      </c>
      <c r="BI3245" s="13">
        <f t="shared" si="3746"/>
        <v>2.5651496860132909E-8</v>
      </c>
      <c r="BJ3245" s="14">
        <f t="shared" si="3747"/>
        <v>0.78794132778091763</v>
      </c>
      <c r="BK3245" s="14">
        <f t="shared" si="3748"/>
        <v>0.16654081031360116</v>
      </c>
      <c r="BL3245" s="14">
        <f t="shared" si="3749"/>
        <v>4.28868571844567E-2</v>
      </c>
      <c r="BM3245" s="14">
        <f t="shared" si="3750"/>
        <v>0.40916021526434065</v>
      </c>
      <c r="BN3245" s="14">
        <f t="shared" si="3751"/>
        <v>0.58573694293904588</v>
      </c>
    </row>
    <row r="3246" spans="1:66" x14ac:dyDescent="0.25">
      <c r="A3246" t="s">
        <v>72</v>
      </c>
      <c r="B3246" t="s">
        <v>367</v>
      </c>
      <c r="C3246" t="s">
        <v>102</v>
      </c>
      <c r="D3246" s="7" t="s">
        <v>574</v>
      </c>
      <c r="E3246" s="10">
        <f>VLOOKUP(A3246,home!$A$2:$E$405,3,FALSE)</f>
        <v>1.36666666666667</v>
      </c>
      <c r="F3246" s="10">
        <f>VLOOKUP(B3246,home!$B$2:$E$405,3,FALSE)</f>
        <v>1.1000000000000001</v>
      </c>
      <c r="G3246" s="10">
        <f>VLOOKUP(C3246,away!$B$2:$E$405,4,FALSE)</f>
        <v>0.8</v>
      </c>
      <c r="H3246" s="10">
        <f>VLOOKUP(A3246,away!$A$2:$E$405,3,FALSE)</f>
        <v>1.0874999999999999</v>
      </c>
      <c r="I3246" s="10">
        <f>VLOOKUP(C3246,away!$B$2:$E$405,3,FALSE)</f>
        <v>0.51</v>
      </c>
      <c r="J3246" s="10">
        <f>VLOOKUP(B3246,home!$B$2:$E$405,4,FALSE)</f>
        <v>1.1000000000000001</v>
      </c>
      <c r="K3246" s="12">
        <f t="shared" si="3696"/>
        <v>1.2026666666666699</v>
      </c>
      <c r="L3246" s="12">
        <f t="shared" si="3697"/>
        <v>0.6100875</v>
      </c>
      <c r="M3246" s="13">
        <f t="shared" si="3698"/>
        <v>0.16320402615864918</v>
      </c>
      <c r="N3246" s="13">
        <f t="shared" si="3699"/>
        <v>0.19628004212680264</v>
      </c>
      <c r="O3246" s="13">
        <f t="shared" si="3700"/>
        <v>9.9568736309064876E-2</v>
      </c>
      <c r="P3246" s="13">
        <f t="shared" si="3701"/>
        <v>0.1197480002010357</v>
      </c>
      <c r="Q3246" s="13">
        <f t="shared" si="3702"/>
        <v>0.11802973199891764</v>
      </c>
      <c r="R3246" s="13">
        <f t="shared" si="3703"/>
        <v>3.0372820706478305E-2</v>
      </c>
      <c r="S3246" s="13">
        <f t="shared" si="3704"/>
        <v>2.1965731927176633E-2</v>
      </c>
      <c r="T3246" s="13">
        <f t="shared" si="3705"/>
        <v>7.2008464120889654E-2</v>
      </c>
      <c r="U3246" s="13">
        <f t="shared" si="3706"/>
        <v>3.6528379036324679E-2</v>
      </c>
      <c r="V3246" s="13">
        <f t="shared" si="3707"/>
        <v>1.7907731357575565E-3</v>
      </c>
      <c r="W3246" s="13">
        <f t="shared" si="3708"/>
        <v>4.7316808116899534E-2</v>
      </c>
      <c r="X3246" s="13">
        <f t="shared" si="3709"/>
        <v>2.8867393172018942E-2</v>
      </c>
      <c r="Y3246" s="13">
        <f t="shared" si="3710"/>
        <v>8.8058178659170521E-3</v>
      </c>
      <c r="Z3246" s="13">
        <f t="shared" si="3711"/>
        <v>6.1766927509211943E-3</v>
      </c>
      <c r="AA3246" s="13">
        <f t="shared" si="3712"/>
        <v>7.4285024817745769E-3</v>
      </c>
      <c r="AB3246" s="13">
        <f t="shared" si="3713"/>
        <v>4.4670061590404578E-3</v>
      </c>
      <c r="AC3246" s="13">
        <f t="shared" si="3714"/>
        <v>8.2121710960522058E-5</v>
      </c>
      <c r="AD3246" s="13">
        <f t="shared" si="3715"/>
        <v>1.4226586973814494E-2</v>
      </c>
      <c r="AE3246" s="13">
        <f t="shared" si="3716"/>
        <v>8.6794628803870504E-3</v>
      </c>
      <c r="AF3246" s="13">
        <f t="shared" si="3717"/>
        <v>2.6476159050190665E-3</v>
      </c>
      <c r="AG3246" s="13">
        <f t="shared" si="3718"/>
        <v>5.3842578948443999E-4</v>
      </c>
      <c r="AH3246" s="13">
        <f t="shared" si="3719"/>
        <v>9.4208075966940852E-4</v>
      </c>
      <c r="AI3246" s="13">
        <f t="shared" si="3720"/>
        <v>1.1330091269624119E-3</v>
      </c>
      <c r="AJ3246" s="13">
        <f t="shared" si="3721"/>
        <v>6.8131615501339877E-4</v>
      </c>
      <c r="AK3246" s="13">
        <f t="shared" si="3722"/>
        <v>2.7313207636537207E-4</v>
      </c>
      <c r="AL3246" s="13">
        <f t="shared" si="3723"/>
        <v>2.4102127605725942E-6</v>
      </c>
      <c r="AM3246" s="13">
        <f t="shared" si="3724"/>
        <v>3.4219683867681887E-3</v>
      </c>
      <c r="AN3246" s="13">
        <f t="shared" si="3725"/>
        <v>2.0877001381624373E-3</v>
      </c>
      <c r="AO3246" s="13">
        <f t="shared" si="3726"/>
        <v>6.3683987902058792E-4</v>
      </c>
      <c r="AP3246" s="13">
        <f t="shared" si="3727"/>
        <v>1.2950934989732431E-4</v>
      </c>
      <c r="AQ3246" s="13">
        <f t="shared" si="3728"/>
        <v>1.9753008876370961E-5</v>
      </c>
      <c r="AR3246" s="13">
        <f t="shared" si="3729"/>
        <v>1.1495033909296209E-4</v>
      </c>
      <c r="AS3246" s="13">
        <f t="shared" si="3730"/>
        <v>1.3824694114913613E-4</v>
      </c>
      <c r="AT3246" s="13">
        <f t="shared" si="3731"/>
        <v>8.3132493944347409E-5</v>
      </c>
      <c r="AU3246" s="13">
        <f t="shared" si="3732"/>
        <v>3.3326893127911789E-5</v>
      </c>
      <c r="AV3246" s="13">
        <f t="shared" si="3733"/>
        <v>1.0020285867125504E-5</v>
      </c>
      <c r="AW3246" s="13">
        <f t="shared" si="3734"/>
        <v>4.9123610783865993E-8</v>
      </c>
      <c r="AX3246" s="13">
        <f t="shared" si="3735"/>
        <v>6.8591455219220215E-4</v>
      </c>
      <c r="AY3246" s="13">
        <f t="shared" si="3736"/>
        <v>4.1846789436056012E-4</v>
      </c>
      <c r="AZ3246" s="13">
        <f t="shared" si="3737"/>
        <v>1.2765101575034911E-4</v>
      </c>
      <c r="BA3246" s="13">
        <f t="shared" si="3738"/>
        <v>2.5959429690530366E-5</v>
      </c>
      <c r="BB3246" s="13">
        <f t="shared" si="3739"/>
        <v>3.9593808903303611E-6</v>
      </c>
      <c r="BC3246" s="13">
        <f t="shared" si="3740"/>
        <v>4.8311375778588502E-7</v>
      </c>
      <c r="BD3246" s="13">
        <f t="shared" si="3741"/>
        <v>1.1688294166896246E-5</v>
      </c>
      <c r="BE3246" s="13">
        <f t="shared" si="3742"/>
        <v>1.4057121784720589E-5</v>
      </c>
      <c r="BF3246" s="13">
        <f t="shared" si="3743"/>
        <v>8.4530158998786717E-6</v>
      </c>
      <c r="BG3246" s="13">
        <f t="shared" si="3744"/>
        <v>3.3887201518624792E-6</v>
      </c>
      <c r="BH3246" s="13">
        <f t="shared" si="3745"/>
        <v>1.0188751923266546E-6</v>
      </c>
      <c r="BI3246" s="13">
        <f t="shared" si="3746"/>
        <v>2.4507344626097198E-7</v>
      </c>
      <c r="BJ3246" s="14">
        <f t="shared" si="3747"/>
        <v>0.50495855509951715</v>
      </c>
      <c r="BK3246" s="14">
        <f t="shared" si="3748"/>
        <v>0.30721153124070072</v>
      </c>
      <c r="BL3246" s="14">
        <f t="shared" si="3749"/>
        <v>0.18181351086451694</v>
      </c>
      <c r="BM3246" s="14">
        <f t="shared" si="3750"/>
        <v>0.27253851368395776</v>
      </c>
      <c r="BN3246" s="14">
        <f t="shared" si="3751"/>
        <v>0.72720335750094833</v>
      </c>
    </row>
    <row r="3247" spans="1:66" x14ac:dyDescent="0.25">
      <c r="A3247" t="s">
        <v>91</v>
      </c>
      <c r="B3247" t="s">
        <v>94</v>
      </c>
      <c r="C3247" t="s">
        <v>100</v>
      </c>
      <c r="D3247" s="7" t="s">
        <v>574</v>
      </c>
      <c r="E3247" s="10">
        <f>VLOOKUP(A3247,home!$A$2:$E$405,3,FALSE)</f>
        <v>1.5021645021645</v>
      </c>
      <c r="F3247" s="10">
        <f>VLOOKUP(B3247,home!$B$2:$E$405,3,FALSE)</f>
        <v>1</v>
      </c>
      <c r="G3247" s="10">
        <f>VLOOKUP(C3247,away!$B$2:$E$405,4,FALSE)</f>
        <v>1.33</v>
      </c>
      <c r="H3247" s="10">
        <f>VLOOKUP(A3247,away!$A$2:$E$405,3,FALSE)</f>
        <v>1.2640692640692599</v>
      </c>
      <c r="I3247" s="10">
        <f>VLOOKUP(C3247,away!$B$2:$E$405,3,FALSE)</f>
        <v>1.1100000000000001</v>
      </c>
      <c r="J3247" s="10">
        <f>VLOOKUP(B3247,home!$B$2:$E$405,4,FALSE)</f>
        <v>1</v>
      </c>
      <c r="K3247" s="12">
        <f t="shared" si="3696"/>
        <v>1.9978787878787851</v>
      </c>
      <c r="L3247" s="12">
        <f t="shared" si="3697"/>
        <v>1.4031168831168785</v>
      </c>
      <c r="M3247" s="13">
        <f t="shared" si="3698"/>
        <v>3.334005770038187E-2</v>
      </c>
      <c r="N3247" s="13">
        <f t="shared" si="3699"/>
        <v>6.6609394066247676E-2</v>
      </c>
      <c r="O3247" s="13">
        <f t="shared" si="3700"/>
        <v>4.67799978434967E-2</v>
      </c>
      <c r="P3247" s="13">
        <f t="shared" si="3701"/>
        <v>9.3460765388537356E-2</v>
      </c>
      <c r="Q3247" s="13">
        <f t="shared" si="3702"/>
        <v>6.6538747739207649E-2</v>
      </c>
      <c r="R3247" s="13">
        <f t="shared" si="3703"/>
        <v>3.2818902383190698E-2</v>
      </c>
      <c r="S3247" s="13">
        <f t="shared" si="3704"/>
        <v>6.5498646894297199E-2</v>
      </c>
      <c r="T3247" s="13">
        <f t="shared" si="3705"/>
        <v>9.336164033433729E-2</v>
      </c>
      <c r="U3247" s="13">
        <f t="shared" si="3706"/>
        <v>6.5568188912841205E-2</v>
      </c>
      <c r="V3247" s="13">
        <f t="shared" si="3707"/>
        <v>2.0401063375032443E-2</v>
      </c>
      <c r="W3247" s="13">
        <f t="shared" si="3708"/>
        <v>4.4312117560060142E-2</v>
      </c>
      <c r="X3247" s="13">
        <f t="shared" si="3709"/>
        <v>6.2175080275180296E-2</v>
      </c>
      <c r="Y3247" s="13">
        <f t="shared" si="3710"/>
        <v>4.3619452421626355E-2</v>
      </c>
      <c r="Z3247" s="13">
        <f t="shared" si="3711"/>
        <v>1.5349585339739871E-2</v>
      </c>
      <c r="AA3247" s="13">
        <f t="shared" si="3712"/>
        <v>3.0666610953001463E-2</v>
      </c>
      <c r="AB3247" s="13">
        <f t="shared" si="3713"/>
        <v>3.0634085759566426E-2</v>
      </c>
      <c r="AC3247" s="13">
        <f t="shared" si="3714"/>
        <v>3.5743395656839829E-3</v>
      </c>
      <c r="AD3247" s="13">
        <f t="shared" si="3715"/>
        <v>2.2132559929808792E-2</v>
      </c>
      <c r="AE3247" s="13">
        <f t="shared" si="3716"/>
        <v>3.1054568504110838E-2</v>
      </c>
      <c r="AF3247" s="13">
        <f t="shared" si="3717"/>
        <v>2.1786594683013794E-2</v>
      </c>
      <c r="AG3247" s="13">
        <f t="shared" si="3718"/>
        <v>1.0189712941787022E-2</v>
      </c>
      <c r="AH3247" s="13">
        <f t="shared" si="3719"/>
        <v>5.3843155847580881E-3</v>
      </c>
      <c r="AI3247" s="13">
        <f t="shared" si="3720"/>
        <v>1.0757209894033341E-2</v>
      </c>
      <c r="AJ3247" s="13">
        <f t="shared" si="3721"/>
        <v>1.0745800732024505E-2</v>
      </c>
      <c r="AK3247" s="13">
        <f t="shared" si="3722"/>
        <v>7.1562691137613595E-3</v>
      </c>
      <c r="AL3247" s="13">
        <f t="shared" si="3723"/>
        <v>4.0079176175334628E-4</v>
      </c>
      <c r="AM3247" s="13">
        <f t="shared" si="3724"/>
        <v>8.843634401044187E-3</v>
      </c>
      <c r="AN3247" s="13">
        <f t="shared" si="3725"/>
        <v>1.2408652736218323E-2</v>
      </c>
      <c r="AO3247" s="13">
        <f t="shared" si="3726"/>
        <v>8.7053950754611923E-3</v>
      </c>
      <c r="AP3247" s="13">
        <f t="shared" si="3727"/>
        <v>4.0715622681940424E-3</v>
      </c>
      <c r="AQ3247" s="13">
        <f t="shared" si="3728"/>
        <v>1.4282194397911788E-3</v>
      </c>
      <c r="AR3247" s="13">
        <f t="shared" si="3729"/>
        <v>1.5109648202006789E-3</v>
      </c>
      <c r="AS3247" s="13">
        <f t="shared" si="3730"/>
        <v>3.0187245635100186E-3</v>
      </c>
      <c r="AT3247" s="13">
        <f t="shared" si="3731"/>
        <v>3.0155228859426561E-3</v>
      </c>
      <c r="AU3247" s="13">
        <f t="shared" si="3732"/>
        <v>2.0082164027292832E-3</v>
      </c>
      <c r="AV3247" s="13">
        <f t="shared" si="3733"/>
        <v>1.0030432381207684E-3</v>
      </c>
      <c r="AW3247" s="13">
        <f t="shared" si="3734"/>
        <v>3.1208958197703057E-5</v>
      </c>
      <c r="AX3247" s="13">
        <f t="shared" si="3735"/>
        <v>2.9447515962668824E-3</v>
      </c>
      <c r="AY3247" s="13">
        <f t="shared" si="3736"/>
        <v>4.1318306813074414E-3</v>
      </c>
      <c r="AZ3247" s="13">
        <f t="shared" si="3737"/>
        <v>2.8987206935613932E-3</v>
      </c>
      <c r="BA3247" s="13">
        <f t="shared" si="3738"/>
        <v>1.3557479815254189E-3</v>
      </c>
      <c r="BB3247" s="13">
        <f t="shared" si="3739"/>
        <v>4.7556822053248653E-4</v>
      </c>
      <c r="BC3247" s="13">
        <f t="shared" si="3740"/>
        <v>1.3345555986059646E-4</v>
      </c>
      <c r="BD3247" s="13">
        <f t="shared" si="3741"/>
        <v>3.5334337483653903E-4</v>
      </c>
      <c r="BE3247" s="13">
        <f t="shared" si="3742"/>
        <v>7.0593723342342383E-4</v>
      </c>
      <c r="BF3247" s="13">
        <f t="shared" si="3743"/>
        <v>7.0518851211524662E-4</v>
      </c>
      <c r="BG3247" s="13">
        <f t="shared" si="3744"/>
        <v>4.6962705660361765E-4</v>
      </c>
      <c r="BH3247" s="13">
        <f t="shared" si="3745"/>
        <v>2.3456448365057929E-4</v>
      </c>
      <c r="BI3247" s="13">
        <f t="shared" si="3746"/>
        <v>9.3726281255046437E-5</v>
      </c>
      <c r="BJ3247" s="14">
        <f t="shared" si="3747"/>
        <v>0.50917740710914283</v>
      </c>
      <c r="BK3247" s="14">
        <f t="shared" si="3748"/>
        <v>0.22080749536699359</v>
      </c>
      <c r="BL3247" s="14">
        <f t="shared" si="3749"/>
        <v>0.25363024002906165</v>
      </c>
      <c r="BM3247" s="14">
        <f t="shared" si="3750"/>
        <v>0.65531624100076602</v>
      </c>
      <c r="BN3247" s="14">
        <f t="shared" si="3751"/>
        <v>0.33954786512106194</v>
      </c>
    </row>
    <row r="3248" spans="1:66" x14ac:dyDescent="0.25">
      <c r="A3248" t="s">
        <v>91</v>
      </c>
      <c r="B3248" t="s">
        <v>93</v>
      </c>
      <c r="C3248" t="s">
        <v>105</v>
      </c>
      <c r="D3248" s="7" t="s">
        <v>574</v>
      </c>
      <c r="E3248" s="10">
        <f>VLOOKUP(A3248,home!$A$2:$E$405,3,FALSE)</f>
        <v>1.5021645021645</v>
      </c>
      <c r="F3248" s="10">
        <f>VLOOKUP(B3248,home!$B$2:$E$405,3,FALSE)</f>
        <v>1.33</v>
      </c>
      <c r="G3248" s="10">
        <f>VLOOKUP(C3248,away!$B$2:$E$405,4,FALSE)</f>
        <v>0.86</v>
      </c>
      <c r="H3248" s="10">
        <f>VLOOKUP(A3248,away!$A$2:$E$405,3,FALSE)</f>
        <v>1.2640692640692599</v>
      </c>
      <c r="I3248" s="10">
        <f>VLOOKUP(C3248,away!$B$2:$E$405,3,FALSE)</f>
        <v>0.76</v>
      </c>
      <c r="J3248" s="10">
        <f>VLOOKUP(B3248,home!$B$2:$E$405,4,FALSE)</f>
        <v>1.33</v>
      </c>
      <c r="K3248" s="12">
        <f t="shared" si="3696"/>
        <v>1.7181757575757552</v>
      </c>
      <c r="L3248" s="12">
        <f t="shared" si="3697"/>
        <v>1.277721212121208</v>
      </c>
      <c r="M3248" s="13">
        <f t="shared" si="3698"/>
        <v>4.9991765870934644E-2</v>
      </c>
      <c r="N3248" s="13">
        <f t="shared" si="3699"/>
        <v>8.5894640197842917E-2</v>
      </c>
      <c r="O3248" s="13">
        <f t="shared" si="3700"/>
        <v>6.3875539684690258E-2</v>
      </c>
      <c r="P3248" s="13">
        <f t="shared" si="3701"/>
        <v>0.10974940378830289</v>
      </c>
      <c r="Q3248" s="13">
        <f t="shared" si="3702"/>
        <v>7.3791044246812848E-2</v>
      </c>
      <c r="R3248" s="13">
        <f t="shared" si="3703"/>
        <v>4.0807565995409391E-2</v>
      </c>
      <c r="S3248" s="13">
        <f t="shared" si="3704"/>
        <v>6.0234577745186813E-2</v>
      </c>
      <c r="T3248" s="13">
        <f t="shared" si="3705"/>
        <v>9.428438249872742E-2</v>
      </c>
      <c r="U3248" s="13">
        <f t="shared" si="3706"/>
        <v>7.0114570618985156E-2</v>
      </c>
      <c r="V3248" s="13">
        <f t="shared" si="3707"/>
        <v>1.4692884095356181E-2</v>
      </c>
      <c r="W3248" s="13">
        <f t="shared" si="3708"/>
        <v>4.2261994450357908E-2</v>
      </c>
      <c r="X3248" s="13">
        <f t="shared" si="3709"/>
        <v>5.3999046775771074E-2</v>
      </c>
      <c r="Y3248" s="13">
        <f t="shared" si="3710"/>
        <v>3.4497863749864022E-2</v>
      </c>
      <c r="Z3248" s="13">
        <f t="shared" si="3711"/>
        <v>1.7380230895790227E-2</v>
      </c>
      <c r="AA3248" s="13">
        <f t="shared" si="3712"/>
        <v>2.9862291386215919E-2</v>
      </c>
      <c r="AB3248" s="13">
        <f t="shared" si="3713"/>
        <v>2.5654332562729747E-2</v>
      </c>
      <c r="AC3248" s="13">
        <f t="shared" si="3714"/>
        <v>2.0160010870078986E-3</v>
      </c>
      <c r="AD3248" s="13">
        <f t="shared" si="3715"/>
        <v>1.8153383582851509E-2</v>
      </c>
      <c r="AE3248" s="13">
        <f t="shared" si="3716"/>
        <v>2.3194963275582271E-2</v>
      </c>
      <c r="AF3248" s="13">
        <f t="shared" si="3717"/>
        <v>1.4818348295791945E-2</v>
      </c>
      <c r="AG3248" s="13">
        <f t="shared" si="3718"/>
        <v>6.3112393153778408E-3</v>
      </c>
      <c r="AH3248" s="13">
        <f t="shared" si="3719"/>
        <v>5.5517724217788869E-3</v>
      </c>
      <c r="AI3248" s="13">
        <f t="shared" si="3720"/>
        <v>9.538920786678123E-3</v>
      </c>
      <c r="AJ3248" s="13">
        <f t="shared" si="3721"/>
        <v>8.194771224552904E-3</v>
      </c>
      <c r="AK3248" s="13">
        <f t="shared" si="3722"/>
        <v>4.6933524189687274E-3</v>
      </c>
      <c r="AL3248" s="13">
        <f t="shared" si="3723"/>
        <v>1.7703308813448072E-4</v>
      </c>
      <c r="AM3248" s="13">
        <f t="shared" si="3724"/>
        <v>6.2381407180058376E-3</v>
      </c>
      <c r="AN3248" s="13">
        <f t="shared" si="3725"/>
        <v>7.9706047195930822E-3</v>
      </c>
      <c r="AO3248" s="13">
        <f t="shared" si="3726"/>
        <v>5.0921053618287479E-3</v>
      </c>
      <c r="AP3248" s="13">
        <f t="shared" si="3727"/>
        <v>2.1687636783882438E-3</v>
      </c>
      <c r="AQ3248" s="13">
        <f t="shared" si="3728"/>
        <v>6.9276883898866887E-4</v>
      </c>
      <c r="AR3248" s="13">
        <f t="shared" si="3729"/>
        <v>1.4187234776352822E-3</v>
      </c>
      <c r="AS3248" s="13">
        <f t="shared" si="3730"/>
        <v>2.4376162859765112E-3</v>
      </c>
      <c r="AT3248" s="13">
        <f t="shared" si="3731"/>
        <v>2.0941266044183456E-3</v>
      </c>
      <c r="AU3248" s="13">
        <f t="shared" si="3732"/>
        <v>1.1993591883353448E-3</v>
      </c>
      <c r="AV3248" s="13">
        <f t="shared" si="3733"/>
        <v>5.151774705058808E-4</v>
      </c>
      <c r="AW3248" s="13">
        <f t="shared" si="3734"/>
        <v>1.0795820035489295E-5</v>
      </c>
      <c r="AX3248" s="13">
        <f t="shared" si="3735"/>
        <v>1.7863703590039741E-3</v>
      </c>
      <c r="AY3248" s="13">
        <f t="shared" si="3736"/>
        <v>2.2824833004039553E-3</v>
      </c>
      <c r="AZ3248" s="13">
        <f t="shared" si="3737"/>
        <v>1.4581886646192789E-3</v>
      </c>
      <c r="BA3248" s="13">
        <f t="shared" si="3738"/>
        <v>6.2105286268625032E-4</v>
      </c>
      <c r="BB3248" s="13">
        <f t="shared" si="3739"/>
        <v>1.9838310412570537E-4</v>
      </c>
      <c r="BC3248" s="13">
        <f t="shared" si="3740"/>
        <v>5.0695660053572801E-5</v>
      </c>
      <c r="BD3248" s="13">
        <f t="shared" si="3741"/>
        <v>3.0212218025149487E-4</v>
      </c>
      <c r="BE3248" s="13">
        <f t="shared" si="3742"/>
        <v>5.1909900593405107E-4</v>
      </c>
      <c r="BF3248" s="13">
        <f t="shared" si="3743"/>
        <v>4.4595166388877993E-4</v>
      </c>
      <c r="BG3248" s="13">
        <f t="shared" si="3744"/>
        <v>2.5540777931475761E-4</v>
      </c>
      <c r="BH3248" s="13">
        <f t="shared" si="3745"/>
        <v>1.0970886367871871E-4</v>
      </c>
      <c r="BI3248" s="13">
        <f t="shared" si="3746"/>
        <v>3.7699821992791575E-5</v>
      </c>
      <c r="BJ3248" s="14">
        <f t="shared" si="3747"/>
        <v>0.47576646365667713</v>
      </c>
      <c r="BK3248" s="14">
        <f t="shared" si="3748"/>
        <v>0.23914414897532688</v>
      </c>
      <c r="BL3248" s="14">
        <f t="shared" si="3749"/>
        <v>0.2676281094419411</v>
      </c>
      <c r="BM3248" s="14">
        <f t="shared" si="3750"/>
        <v>0.57353730570537387</v>
      </c>
      <c r="BN3248" s="14">
        <f t="shared" si="3751"/>
        <v>0.42410995978399296</v>
      </c>
    </row>
    <row r="3249" spans="1:66" x14ac:dyDescent="0.25">
      <c r="A3249" t="s">
        <v>136</v>
      </c>
      <c r="B3249" t="s">
        <v>307</v>
      </c>
      <c r="C3249" t="s">
        <v>309</v>
      </c>
      <c r="D3249" s="7" t="s">
        <v>574</v>
      </c>
      <c r="E3249" s="10">
        <f>VLOOKUP(A3249,home!$A$2:$E$405,3,FALSE)</f>
        <v>1.5025641025640999</v>
      </c>
      <c r="F3249" s="10">
        <f>VLOOKUP(B3249,home!$B$2:$E$405,3,FALSE)</f>
        <v>0.52</v>
      </c>
      <c r="G3249" s="10">
        <f>VLOOKUP(C3249,away!$B$2:$E$405,4,FALSE)</f>
        <v>1.1100000000000001</v>
      </c>
      <c r="H3249" s="10">
        <f>VLOOKUP(A3249,away!$A$2:$E$405,3,FALSE)</f>
        <v>1.3487179487179499</v>
      </c>
      <c r="I3249" s="10">
        <f>VLOOKUP(C3249,away!$B$2:$E$405,3,FALSE)</f>
        <v>1.18</v>
      </c>
      <c r="J3249" s="10">
        <f>VLOOKUP(B3249,home!$B$2:$E$405,4,FALSE)</f>
        <v>0.52</v>
      </c>
      <c r="K3249" s="12">
        <f t="shared" si="3696"/>
        <v>0.86727999999999861</v>
      </c>
      <c r="L3249" s="12">
        <f t="shared" si="3697"/>
        <v>0.82757333333333405</v>
      </c>
      <c r="M3249" s="13">
        <f t="shared" si="3698"/>
        <v>0.18362615888945033</v>
      </c>
      <c r="N3249" s="13">
        <f t="shared" si="3699"/>
        <v>0.15925529508164221</v>
      </c>
      <c r="O3249" s="13">
        <f t="shared" si="3700"/>
        <v>0.15196411239933882</v>
      </c>
      <c r="P3249" s="13">
        <f t="shared" si="3701"/>
        <v>0.13179543540169839</v>
      </c>
      <c r="Q3249" s="13">
        <f t="shared" si="3702"/>
        <v>6.9059466159203206E-2</v>
      </c>
      <c r="R3249" s="13">
        <f t="shared" si="3703"/>
        <v>6.2880723522681134E-2</v>
      </c>
      <c r="S3249" s="13">
        <f t="shared" si="3704"/>
        <v>2.3648641481386977E-2</v>
      </c>
      <c r="T3249" s="13">
        <f t="shared" si="3705"/>
        <v>5.7151772607592383E-2</v>
      </c>
      <c r="U3249" s="13">
        <f t="shared" si="3706"/>
        <v>5.4535193896750808E-2</v>
      </c>
      <c r="V3249" s="13">
        <f t="shared" si="3707"/>
        <v>1.8859471024946699E-3</v>
      </c>
      <c r="W3249" s="13">
        <f t="shared" si="3708"/>
        <v>1.9964631270184555E-2</v>
      </c>
      <c r="X3249" s="13">
        <f t="shared" si="3709"/>
        <v>1.6522196449037546E-2</v>
      </c>
      <c r="Y3249" s="13">
        <f t="shared" si="3710"/>
        <v>6.8366645946590886E-3</v>
      </c>
      <c r="Z3249" s="13">
        <f t="shared" si="3711"/>
        <v>1.7346136656025673E-2</v>
      </c>
      <c r="AA3249" s="13">
        <f t="shared" si="3712"/>
        <v>1.5043957399037923E-2</v>
      </c>
      <c r="AB3249" s="13">
        <f t="shared" si="3713"/>
        <v>6.5236616865187924E-3</v>
      </c>
      <c r="AC3249" s="13">
        <f t="shared" si="3714"/>
        <v>8.4600970329170986E-5</v>
      </c>
      <c r="AD3249" s="13">
        <f t="shared" si="3715"/>
        <v>4.3287313520014078E-3</v>
      </c>
      <c r="AE3249" s="13">
        <f t="shared" si="3716"/>
        <v>3.5823426340803148E-3</v>
      </c>
      <c r="AF3249" s="13">
        <f t="shared" si="3717"/>
        <v>1.4823256174139809E-3</v>
      </c>
      <c r="AG3249" s="13">
        <f t="shared" si="3718"/>
        <v>4.0891105076289359E-4</v>
      </c>
      <c r="AH3249" s="13">
        <f t="shared" si="3719"/>
        <v>3.5888000332206741E-3</v>
      </c>
      <c r="AI3249" s="13">
        <f t="shared" si="3720"/>
        <v>3.1124944928116213E-3</v>
      </c>
      <c r="AJ3249" s="13">
        <f t="shared" si="3721"/>
        <v>1.349702111862829E-3</v>
      </c>
      <c r="AK3249" s="13">
        <f t="shared" si="3722"/>
        <v>3.9018988252546415E-4</v>
      </c>
      <c r="AL3249" s="13">
        <f t="shared" si="3723"/>
        <v>2.4288525746817987E-6</v>
      </c>
      <c r="AM3249" s="13">
        <f t="shared" si="3724"/>
        <v>7.5084442539275517E-4</v>
      </c>
      <c r="AN3249" s="13">
        <f t="shared" si="3725"/>
        <v>6.2137882393703428E-4</v>
      </c>
      <c r="AO3249" s="13">
        <f t="shared" si="3726"/>
        <v>2.5711827229415914E-4</v>
      </c>
      <c r="AP3249" s="13">
        <f t="shared" si="3727"/>
        <v>7.0928075221128381E-5</v>
      </c>
      <c r="AQ3249" s="13">
        <f t="shared" si="3728"/>
        <v>1.4674545909416664E-5</v>
      </c>
      <c r="AR3249" s="13">
        <f t="shared" si="3729"/>
        <v>5.939990412318427E-4</v>
      </c>
      <c r="AS3249" s="13">
        <f t="shared" si="3730"/>
        <v>5.1516348847955174E-4</v>
      </c>
      <c r="AT3249" s="13">
        <f t="shared" si="3731"/>
        <v>2.2339549514427241E-4</v>
      </c>
      <c r="AU3249" s="13">
        <f t="shared" si="3732"/>
        <v>6.4582148342908093E-5</v>
      </c>
      <c r="AV3249" s="13">
        <f t="shared" si="3733"/>
        <v>1.4002701403709308E-5</v>
      </c>
      <c r="AW3249" s="13">
        <f t="shared" si="3734"/>
        <v>4.8424425132550992E-8</v>
      </c>
      <c r="AX3249" s="13">
        <f t="shared" si="3735"/>
        <v>1.0853205887577124E-4</v>
      </c>
      <c r="AY3249" s="13">
        <f t="shared" si="3736"/>
        <v>8.9818237737351669E-5</v>
      </c>
      <c r="AZ3249" s="13">
        <f t="shared" si="3737"/>
        <v>3.7165589199212986E-5</v>
      </c>
      <c r="BA3249" s="13">
        <f t="shared" si="3738"/>
        <v>1.0252416846296683E-5</v>
      </c>
      <c r="BB3249" s="13">
        <f t="shared" si="3739"/>
        <v>2.1211566960531434E-6</v>
      </c>
      <c r="BC3249" s="13">
        <f t="shared" si="3740"/>
        <v>3.5108254349500436E-7</v>
      </c>
      <c r="BD3249" s="13">
        <f t="shared" si="3741"/>
        <v>8.1929627758173427E-5</v>
      </c>
      <c r="BE3249" s="13">
        <f t="shared" si="3742"/>
        <v>7.1055927562108532E-5</v>
      </c>
      <c r="BF3249" s="13">
        <f t="shared" si="3743"/>
        <v>3.0812692428032686E-5</v>
      </c>
      <c r="BG3249" s="13">
        <f t="shared" si="3744"/>
        <v>8.907743962994716E-6</v>
      </c>
      <c r="BH3249" s="13">
        <f t="shared" si="3745"/>
        <v>1.9313770460565109E-6</v>
      </c>
      <c r="BI3249" s="13">
        <f t="shared" si="3746"/>
        <v>3.350089369007777E-7</v>
      </c>
      <c r="BJ3249" s="14">
        <f t="shared" si="3747"/>
        <v>0.3405555215012302</v>
      </c>
      <c r="BK3249" s="14">
        <f t="shared" si="3748"/>
        <v>0.34113303093567154</v>
      </c>
      <c r="BL3249" s="14">
        <f t="shared" si="3749"/>
        <v>0.30099495067704479</v>
      </c>
      <c r="BM3249" s="14">
        <f t="shared" si="3750"/>
        <v>0.24135867850264578</v>
      </c>
      <c r="BN3249" s="14">
        <f t="shared" si="3751"/>
        <v>0.75858119145401415</v>
      </c>
    </row>
    <row r="3250" spans="1:66" x14ac:dyDescent="0.25">
      <c r="A3250" t="s">
        <v>136</v>
      </c>
      <c r="B3250" t="s">
        <v>315</v>
      </c>
      <c r="C3250" t="s">
        <v>137</v>
      </c>
      <c r="D3250" s="7" t="s">
        <v>574</v>
      </c>
      <c r="E3250" s="10">
        <f>VLOOKUP(A3250,home!$A$2:$E$405,3,FALSE)</f>
        <v>1.5025641025640999</v>
      </c>
      <c r="F3250" s="10">
        <f>VLOOKUP(B3250,home!$B$2:$E$405,3,FALSE)</f>
        <v>0.67</v>
      </c>
      <c r="G3250" s="10">
        <f>VLOOKUP(C3250,away!$B$2:$E$405,4,FALSE)</f>
        <v>1.1399999999999999</v>
      </c>
      <c r="H3250" s="10">
        <f>VLOOKUP(A3250,away!$A$2:$E$405,3,FALSE)</f>
        <v>1.3487179487179499</v>
      </c>
      <c r="I3250" s="10">
        <f>VLOOKUP(C3250,away!$B$2:$E$405,3,FALSE)</f>
        <v>0.28999999999999998</v>
      </c>
      <c r="J3250" s="10">
        <f>VLOOKUP(B3250,home!$B$2:$E$405,4,FALSE)</f>
        <v>0.67</v>
      </c>
      <c r="K3250" s="12">
        <f t="shared" si="3696"/>
        <v>1.1476584615384595</v>
      </c>
      <c r="L3250" s="12">
        <f t="shared" si="3697"/>
        <v>0.26205589743589769</v>
      </c>
      <c r="M3250" s="13">
        <f t="shared" si="3698"/>
        <v>0.24421303045211154</v>
      </c>
      <c r="N3250" s="13">
        <f t="shared" si="3699"/>
        <v>0.28027315081631532</v>
      </c>
      <c r="O3250" s="13">
        <f t="shared" si="3700"/>
        <v>6.3997464860668291E-2</v>
      </c>
      <c r="P3250" s="13">
        <f t="shared" si="3701"/>
        <v>7.3447232064356202E-2</v>
      </c>
      <c r="Q3250" s="13">
        <f t="shared" si="3702"/>
        <v>0.16082892653819458</v>
      </c>
      <c r="R3250" s="13">
        <f t="shared" si="3703"/>
        <v>8.3854565438423768E-3</v>
      </c>
      <c r="S3250" s="13">
        <f t="shared" si="3704"/>
        <v>5.5223260281490353E-3</v>
      </c>
      <c r="T3250" s="13">
        <f t="shared" si="3705"/>
        <v>4.2146168677618639E-2</v>
      </c>
      <c r="U3250" s="13">
        <f t="shared" si="3706"/>
        <v>9.6236401564037503E-3</v>
      </c>
      <c r="V3250" s="13">
        <f t="shared" si="3707"/>
        <v>1.8453813804084177E-4</v>
      </c>
      <c r="W3250" s="13">
        <f t="shared" si="3708"/>
        <v>6.1525559467235431E-2</v>
      </c>
      <c r="X3250" s="13">
        <f t="shared" si="3709"/>
        <v>1.6123135701432069E-2</v>
      </c>
      <c r="Y3250" s="13">
        <f t="shared" si="3710"/>
        <v>2.1125813978597713E-3</v>
      </c>
      <c r="Z3250" s="13">
        <f t="shared" si="3711"/>
        <v>7.3248611333544462E-4</v>
      </c>
      <c r="AA3250" s="13">
        <f t="shared" si="3712"/>
        <v>8.4064388592884219E-4</v>
      </c>
      <c r="AB3250" s="13">
        <f t="shared" si="3713"/>
        <v>4.8238603441340373E-4</v>
      </c>
      <c r="AC3250" s="13">
        <f t="shared" si="3714"/>
        <v>3.4687480189728544E-6</v>
      </c>
      <c r="AD3250" s="13">
        <f t="shared" si="3715"/>
        <v>1.7652582230865105E-2</v>
      </c>
      <c r="AE3250" s="13">
        <f t="shared" si="3716"/>
        <v>4.6259632785703355E-3</v>
      </c>
      <c r="AF3250" s="13">
        <f t="shared" si="3717"/>
        <v>6.0613047923562837E-4</v>
      </c>
      <c r="AG3250" s="13">
        <f t="shared" si="3718"/>
        <v>5.2946688899781083E-5</v>
      </c>
      <c r="AH3250" s="13">
        <f t="shared" si="3719"/>
        <v>4.7988076447363165E-5</v>
      </c>
      <c r="AI3250" s="13">
        <f t="shared" si="3720"/>
        <v>5.5073921987770797E-5</v>
      </c>
      <c r="AJ3250" s="13">
        <f t="shared" si="3721"/>
        <v>3.1603026289687097E-5</v>
      </c>
      <c r="AK3250" s="13">
        <f t="shared" si="3722"/>
        <v>1.2089826843860592E-5</v>
      </c>
      <c r="AL3250" s="13">
        <f t="shared" si="3723"/>
        <v>4.1729131365450844E-8</v>
      </c>
      <c r="AM3250" s="13">
        <f t="shared" si="3724"/>
        <v>4.0518270730511589E-3</v>
      </c>
      <c r="AN3250" s="13">
        <f t="shared" si="3725"/>
        <v>1.061805179883488E-3</v>
      </c>
      <c r="AO3250" s="13">
        <f t="shared" si="3726"/>
        <v>1.3912615465822608E-4</v>
      </c>
      <c r="AP3250" s="13">
        <f t="shared" si="3727"/>
        <v>1.2152943105255637E-5</v>
      </c>
      <c r="AQ3250" s="13">
        <f t="shared" si="3728"/>
        <v>7.9618760298379311E-7</v>
      </c>
      <c r="AR3250" s="13">
        <f t="shared" si="3729"/>
        <v>2.5151116879272453E-6</v>
      </c>
      <c r="AS3250" s="13">
        <f t="shared" si="3730"/>
        <v>2.8864892103639809E-6</v>
      </c>
      <c r="AT3250" s="13">
        <f t="shared" si="3731"/>
        <v>1.656351883206845E-6</v>
      </c>
      <c r="AU3250" s="13">
        <f t="shared" si="3732"/>
        <v>6.3364208468249917E-7</v>
      </c>
      <c r="AV3250" s="13">
        <f t="shared" si="3733"/>
        <v>1.8180117501818485E-7</v>
      </c>
      <c r="AW3250" s="13">
        <f t="shared" si="3734"/>
        <v>3.4861289269184356E-10</v>
      </c>
      <c r="AX3250" s="13">
        <f t="shared" si="3735"/>
        <v>7.7501893751296205E-4</v>
      </c>
      <c r="AY3250" s="13">
        <f t="shared" si="3736"/>
        <v>2.0309828319977515E-4</v>
      </c>
      <c r="AZ3250" s="13">
        <f t="shared" si="3737"/>
        <v>2.6611551435803585E-5</v>
      </c>
      <c r="BA3250" s="13">
        <f t="shared" si="3738"/>
        <v>2.3245713312236858E-6</v>
      </c>
      <c r="BB3250" s="13">
        <f t="shared" si="3739"/>
        <v>1.5229190658939562E-7</v>
      </c>
      <c r="BC3250" s="13">
        <f t="shared" si="3740"/>
        <v>7.9817984507015991E-9</v>
      </c>
      <c r="BD3250" s="13">
        <f t="shared" si="3741"/>
        <v>1.0984997508854809E-7</v>
      </c>
      <c r="BE3250" s="13">
        <f t="shared" si="3742"/>
        <v>1.2607025341016121E-7</v>
      </c>
      <c r="BF3250" s="13">
        <f t="shared" si="3743"/>
        <v>7.2342796537234686E-8</v>
      </c>
      <c r="BG3250" s="13">
        <f t="shared" si="3744"/>
        <v>2.7674940859104185E-8</v>
      </c>
      <c r="BH3250" s="13">
        <f t="shared" si="3745"/>
        <v>7.940345012381841E-9</v>
      </c>
      <c r="BI3250" s="13">
        <f t="shared" si="3746"/>
        <v>1.8225608281989446E-9</v>
      </c>
      <c r="BJ3250" s="14">
        <f t="shared" si="3747"/>
        <v>0.59222006643171277</v>
      </c>
      <c r="BK3250" s="14">
        <f t="shared" si="3748"/>
        <v>0.32357373544300777</v>
      </c>
      <c r="BL3250" s="14">
        <f t="shared" si="3749"/>
        <v>8.3484565429738242E-2</v>
      </c>
      <c r="BM3250" s="14">
        <f t="shared" si="3750"/>
        <v>0.16866249420771889</v>
      </c>
      <c r="BN3250" s="14">
        <f t="shared" si="3751"/>
        <v>0.83114526127548827</v>
      </c>
    </row>
    <row r="3251" spans="1:66" x14ac:dyDescent="0.25">
      <c r="A3251" t="s">
        <v>136</v>
      </c>
      <c r="B3251" t="s">
        <v>480</v>
      </c>
      <c r="C3251" t="s">
        <v>386</v>
      </c>
      <c r="D3251" s="7" t="s">
        <v>574</v>
      </c>
      <c r="E3251" s="10">
        <f>VLOOKUP(A3251,home!$A$2:$E$405,3,FALSE)</f>
        <v>1.5025641025640999</v>
      </c>
      <c r="F3251" s="10">
        <f>VLOOKUP(B3251,home!$B$2:$E$405,3,FALSE)</f>
        <v>1.41</v>
      </c>
      <c r="G3251" s="10">
        <f>VLOOKUP(C3251,away!$B$2:$E$405,4,FALSE)</f>
        <v>1.25</v>
      </c>
      <c r="H3251" s="10">
        <f>VLOOKUP(A3251,away!$A$2:$E$405,3,FALSE)</f>
        <v>1.3487179487179499</v>
      </c>
      <c r="I3251" s="10">
        <f>VLOOKUP(C3251,away!$B$2:$E$405,3,FALSE)</f>
        <v>0.75</v>
      </c>
      <c r="J3251" s="10">
        <f>VLOOKUP(B3251,home!$B$2:$E$405,4,FALSE)</f>
        <v>1.41</v>
      </c>
      <c r="K3251" s="12">
        <f t="shared" si="3696"/>
        <v>2.6482692307692259</v>
      </c>
      <c r="L3251" s="12">
        <f t="shared" si="3697"/>
        <v>1.426269230769232</v>
      </c>
      <c r="M3251" s="13">
        <f t="shared" si="3698"/>
        <v>1.700005904768942E-2</v>
      </c>
      <c r="N3251" s="13">
        <f t="shared" si="3699"/>
        <v>4.5020733297255873E-2</v>
      </c>
      <c r="O3251" s="13">
        <f t="shared" si="3700"/>
        <v>2.4246661140979509E-2</v>
      </c>
      <c r="P3251" s="13">
        <f t="shared" si="3701"/>
        <v>6.4211686648543875E-2</v>
      </c>
      <c r="Q3251" s="13">
        <f t="shared" si="3702"/>
        <v>5.9613511368895165E-2</v>
      </c>
      <c r="R3251" s="13">
        <f t="shared" si="3703"/>
        <v>1.7291133367133539E-2</v>
      </c>
      <c r="S3251" s="13">
        <f t="shared" si="3704"/>
        <v>6.0634211485447634E-2</v>
      </c>
      <c r="T3251" s="13">
        <f t="shared" si="3705"/>
        <v>8.5024917003566958E-2</v>
      </c>
      <c r="U3251" s="13">
        <f t="shared" si="3706"/>
        <v>4.5791576461306834E-2</v>
      </c>
      <c r="V3251" s="13">
        <f t="shared" si="3707"/>
        <v>2.5447133756438232E-2</v>
      </c>
      <c r="W3251" s="13">
        <f t="shared" si="3708"/>
        <v>5.2624209298785501E-2</v>
      </c>
      <c r="X3251" s="13">
        <f t="shared" si="3709"/>
        <v>7.5056290516417851E-2</v>
      </c>
      <c r="Y3251" s="13">
        <f t="shared" si="3710"/>
        <v>5.3525238869621655E-2</v>
      </c>
      <c r="Z3251" s="13">
        <f t="shared" si="3711"/>
        <v>8.2206038288899202E-3</v>
      </c>
      <c r="AA3251" s="13">
        <f t="shared" si="3712"/>
        <v>2.1770372178392859E-2</v>
      </c>
      <c r="AB3251" s="13">
        <f t="shared" si="3713"/>
        <v>2.8826903391216116E-2</v>
      </c>
      <c r="AC3251" s="13">
        <f t="shared" si="3714"/>
        <v>6.0073444976286791E-3</v>
      </c>
      <c r="AD3251" s="13">
        <f t="shared" si="3715"/>
        <v>3.4840768569883357E-2</v>
      </c>
      <c r="AE3251" s="13">
        <f t="shared" si="3716"/>
        <v>4.9692316187576364E-2</v>
      </c>
      <c r="AF3251" s="13">
        <f t="shared" si="3717"/>
        <v>3.5437310791998008E-2</v>
      </c>
      <c r="AG3251" s="13">
        <f t="shared" si="3718"/>
        <v>1.6847715334611071E-2</v>
      </c>
      <c r="AH3251" s="13">
        <f t="shared" si="3719"/>
        <v>2.9311985748723562E-3</v>
      </c>
      <c r="AI3251" s="13">
        <f t="shared" si="3720"/>
        <v>7.762602995109065E-3</v>
      </c>
      <c r="AJ3251" s="13">
        <f t="shared" si="3721"/>
        <v>1.0278731331312191E-2</v>
      </c>
      <c r="AK3251" s="13">
        <f t="shared" si="3722"/>
        <v>9.0736159720192239E-3</v>
      </c>
      <c r="AL3251" s="13">
        <f t="shared" si="3723"/>
        <v>9.0762442974929626E-4</v>
      </c>
      <c r="AM3251" s="13">
        <f t="shared" si="3724"/>
        <v>1.8453547075994715E-2</v>
      </c>
      <c r="AN3251" s="13">
        <f t="shared" si="3725"/>
        <v>2.6319726393042791E-2</v>
      </c>
      <c r="AO3251" s="13">
        <f t="shared" si="3726"/>
        <v>1.8769507958330902E-2</v>
      </c>
      <c r="AP3251" s="13">
        <f t="shared" si="3727"/>
        <v>8.9234572258818663E-3</v>
      </c>
      <c r="AQ3251" s="13">
        <f t="shared" si="3728"/>
        <v>3.1818131183401674E-3</v>
      </c>
      <c r="AR3251" s="13">
        <f t="shared" si="3729"/>
        <v>8.3613566732301282E-4</v>
      </c>
      <c r="AS3251" s="13">
        <f t="shared" si="3730"/>
        <v>2.2143123605202282E-3</v>
      </c>
      <c r="AT3251" s="13">
        <f t="shared" si="3731"/>
        <v>2.9320476458388478E-3</v>
      </c>
      <c r="AU3251" s="13">
        <f t="shared" si="3732"/>
        <v>2.5882838545414552E-3</v>
      </c>
      <c r="AV3251" s="13">
        <f t="shared" si="3733"/>
        <v>1.7136181231197265E-3</v>
      </c>
      <c r="AW3251" s="13">
        <f t="shared" si="3734"/>
        <v>9.5228583412784043E-5</v>
      </c>
      <c r="AX3251" s="13">
        <f t="shared" si="3735"/>
        <v>8.1449934866513734E-3</v>
      </c>
      <c r="AY3251" s="13">
        <f t="shared" si="3736"/>
        <v>1.1616953594826658E-2</v>
      </c>
      <c r="AZ3251" s="13">
        <f t="shared" si="3737"/>
        <v>8.2844517337876417E-3</v>
      </c>
      <c r="BA3251" s="13">
        <f t="shared" si="3738"/>
        <v>3.9386195338980438E-3</v>
      </c>
      <c r="BB3251" s="13">
        <f t="shared" si="3739"/>
        <v>1.4043829632263581E-3</v>
      </c>
      <c r="BC3251" s="13">
        <f t="shared" si="3740"/>
        <v>4.0060564173325443E-4</v>
      </c>
      <c r="BD3251" s="13">
        <f t="shared" si="3741"/>
        <v>1.9875909584191897E-4</v>
      </c>
      <c r="BE3251" s="13">
        <f t="shared" si="3742"/>
        <v>5.2636759785366558E-4</v>
      </c>
      <c r="BF3251" s="13">
        <f t="shared" si="3743"/>
        <v>6.9698155673488633E-4</v>
      </c>
      <c r="BG3251" s="13">
        <f t="shared" si="3744"/>
        <v>6.1526493703821159E-4</v>
      </c>
      <c r="BH3251" s="13">
        <f t="shared" si="3745"/>
        <v>4.0734680038236526E-4</v>
      </c>
      <c r="BI3251" s="13">
        <f t="shared" si="3746"/>
        <v>2.1575279954098227E-4</v>
      </c>
      <c r="BJ3251" s="14">
        <f t="shared" si="3747"/>
        <v>0.61712106996432547</v>
      </c>
      <c r="BK3251" s="14">
        <f t="shared" si="3748"/>
        <v>0.18582501346032376</v>
      </c>
      <c r="BL3251" s="14">
        <f t="shared" si="3749"/>
        <v>0.18091766585107699</v>
      </c>
      <c r="BM3251" s="14">
        <f t="shared" si="3750"/>
        <v>0.75317884322270512</v>
      </c>
      <c r="BN3251" s="14">
        <f t="shared" si="3751"/>
        <v>0.22738378487049737</v>
      </c>
    </row>
    <row r="3252" spans="1:66" x14ac:dyDescent="0.25">
      <c r="A3252" t="s">
        <v>136</v>
      </c>
      <c r="B3252" t="s">
        <v>328</v>
      </c>
      <c r="C3252" t="s">
        <v>484</v>
      </c>
      <c r="D3252" s="7" t="s">
        <v>574</v>
      </c>
      <c r="E3252" s="10">
        <f>VLOOKUP(A3252,home!$A$2:$E$405,3,FALSE)</f>
        <v>1.5025641025640999</v>
      </c>
      <c r="F3252" s="10">
        <f>VLOOKUP(B3252,home!$B$2:$E$405,3,FALSE)</f>
        <v>1.63</v>
      </c>
      <c r="G3252" s="10">
        <f>VLOOKUP(C3252,away!$B$2:$E$405,4,FALSE)</f>
        <v>0.89</v>
      </c>
      <c r="H3252" s="10">
        <f>VLOOKUP(A3252,away!$A$2:$E$405,3,FALSE)</f>
        <v>1.3487179487179499</v>
      </c>
      <c r="I3252" s="10">
        <f>VLOOKUP(C3252,away!$B$2:$E$405,3,FALSE)</f>
        <v>0.74</v>
      </c>
      <c r="J3252" s="10">
        <f>VLOOKUP(B3252,home!$B$2:$E$405,4,FALSE)</f>
        <v>1.63</v>
      </c>
      <c r="K3252" s="12">
        <f t="shared" si="3696"/>
        <v>2.1797697435897394</v>
      </c>
      <c r="L3252" s="12">
        <f t="shared" si="3697"/>
        <v>1.626823589743591</v>
      </c>
      <c r="M3252" s="13">
        <f t="shared" si="3698"/>
        <v>2.2223759085074467E-2</v>
      </c>
      <c r="N3252" s="13">
        <f t="shared" si="3699"/>
        <v>4.8442677642472905E-2</v>
      </c>
      <c r="O3252" s="13">
        <f t="shared" si="3700"/>
        <v>3.6154135532377583E-2</v>
      </c>
      <c r="P3252" s="13">
        <f t="shared" si="3701"/>
        <v>7.8807690739119349E-2</v>
      </c>
      <c r="Q3252" s="13">
        <f t="shared" si="3702"/>
        <v>5.2796941511766796E-2</v>
      </c>
      <c r="R3252" s="13">
        <f t="shared" si="3703"/>
        <v>2.9408200275429411E-2</v>
      </c>
      <c r="S3252" s="13">
        <f t="shared" si="3704"/>
        <v>6.9865004564009306E-2</v>
      </c>
      <c r="T3252" s="13">
        <f t="shared" si="3705"/>
        <v>8.5891309917654868E-2</v>
      </c>
      <c r="U3252" s="13">
        <f t="shared" si="3706"/>
        <v>6.4103105173808461E-2</v>
      </c>
      <c r="V3252" s="13">
        <f t="shared" si="3707"/>
        <v>2.7527594589648905E-2</v>
      </c>
      <c r="W3252" s="13">
        <f t="shared" si="3708"/>
        <v>3.8361725220475457E-2</v>
      </c>
      <c r="X3252" s="13">
        <f t="shared" si="3709"/>
        <v>6.2407759531931124E-2</v>
      </c>
      <c r="Y3252" s="13">
        <f t="shared" si="3710"/>
        <v>5.076320769479551E-2</v>
      </c>
      <c r="Z3252" s="13">
        <f t="shared" si="3711"/>
        <v>1.5947317979990848E-2</v>
      </c>
      <c r="AA3252" s="13">
        <f t="shared" si="3712"/>
        <v>3.4761481224188685E-2</v>
      </c>
      <c r="AB3252" s="13">
        <f t="shared" si="3713"/>
        <v>3.7886012507424668E-2</v>
      </c>
      <c r="AC3252" s="13">
        <f t="shared" si="3714"/>
        <v>6.1009766420149422E-3</v>
      </c>
      <c r="AD3252" s="13">
        <f t="shared" si="3715"/>
        <v>2.0904931986873959E-2</v>
      </c>
      <c r="AE3252" s="13">
        <f t="shared" si="3716"/>
        <v>3.4008636498231909E-2</v>
      </c>
      <c r="AF3252" s="13">
        <f t="shared" si="3717"/>
        <v>2.7663026055169279E-2</v>
      </c>
      <c r="AG3252" s="13">
        <f t="shared" si="3718"/>
        <v>1.5000954450080328E-2</v>
      </c>
      <c r="AH3252" s="13">
        <f t="shared" si="3719"/>
        <v>6.4858682707478041E-3</v>
      </c>
      <c r="AI3252" s="13">
        <f t="shared" si="3720"/>
        <v>1.4137699417484766E-2</v>
      </c>
      <c r="AJ3252" s="13">
        <f t="shared" si="3721"/>
        <v>1.5408464717099793E-2</v>
      </c>
      <c r="AK3252" s="13">
        <f t="shared" si="3722"/>
        <v>1.119563506183472E-2</v>
      </c>
      <c r="AL3252" s="13">
        <f t="shared" si="3723"/>
        <v>8.6538713557854103E-4</v>
      </c>
      <c r="AM3252" s="13">
        <f t="shared" si="3724"/>
        <v>9.1135876473578369E-3</v>
      </c>
      <c r="AN3252" s="13">
        <f t="shared" si="3725"/>
        <v>1.4826199371917523E-2</v>
      </c>
      <c r="AO3252" s="13">
        <f t="shared" si="3726"/>
        <v>1.2059805442238522E-2</v>
      </c>
      <c r="AP3252" s="13">
        <f t="shared" si="3727"/>
        <v>6.5397253270505894E-3</v>
      </c>
      <c r="AQ3252" s="13">
        <f t="shared" si="3728"/>
        <v>2.6597448581223795E-3</v>
      </c>
      <c r="AR3252" s="13">
        <f t="shared" si="3729"/>
        <v>2.1102727005643993E-3</v>
      </c>
      <c r="AS3252" s="13">
        <f t="shared" si="3730"/>
        <v>4.5999085834136861E-3</v>
      </c>
      <c r="AT3252" s="13">
        <f t="shared" si="3731"/>
        <v>5.013370776701948E-3</v>
      </c>
      <c r="AU3252" s="13">
        <f t="shared" si="3732"/>
        <v>3.6426646441506325E-3</v>
      </c>
      <c r="AV3252" s="13">
        <f t="shared" si="3733"/>
        <v>1.9850425443409085E-3</v>
      </c>
      <c r="AW3252" s="13">
        <f t="shared" si="3734"/>
        <v>8.5243056877918794E-5</v>
      </c>
      <c r="AX3252" s="13">
        <f t="shared" si="3735"/>
        <v>3.3109204348773002E-3</v>
      </c>
      <c r="AY3252" s="13">
        <f t="shared" si="3736"/>
        <v>5.3862834672224998E-3</v>
      </c>
      <c r="AZ3252" s="13">
        <f t="shared" si="3737"/>
        <v>4.3812665027617324E-3</v>
      </c>
      <c r="BA3252" s="13">
        <f t="shared" si="3738"/>
        <v>2.3758492332153968E-3</v>
      </c>
      <c r="BB3252" s="13">
        <f t="shared" si="3739"/>
        <v>9.6627189456725739E-4</v>
      </c>
      <c r="BC3252" s="13">
        <f t="shared" si="3740"/>
        <v>3.1439078243764913E-4</v>
      </c>
      <c r="BD3252" s="13">
        <f t="shared" si="3741"/>
        <v>5.7217356834501302E-4</v>
      </c>
      <c r="BE3252" s="13">
        <f t="shared" si="3742"/>
        <v>1.2472066323602352E-3</v>
      </c>
      <c r="BF3252" s="13">
        <f t="shared" si="3743"/>
        <v>1.3593116406116464E-3</v>
      </c>
      <c r="BG3252" s="13">
        <f t="shared" si="3744"/>
        <v>9.8766212877153211E-4</v>
      </c>
      <c r="BH3252" s="13">
        <f t="shared" si="3745"/>
        <v>5.3821900629640485E-4</v>
      </c>
      <c r="BI3252" s="13">
        <f t="shared" si="3746"/>
        <v>2.3463870106996769E-4</v>
      </c>
      <c r="BJ3252" s="14">
        <f t="shared" si="3747"/>
        <v>0.49817521547122079</v>
      </c>
      <c r="BK3252" s="14">
        <f t="shared" si="3748"/>
        <v>0.21077669622266801</v>
      </c>
      <c r="BL3252" s="14">
        <f t="shared" si="3749"/>
        <v>0.27183107310702226</v>
      </c>
      <c r="BM3252" s="14">
        <f t="shared" si="3750"/>
        <v>0.72359585758431688</v>
      </c>
      <c r="BN3252" s="14">
        <f t="shared" si="3751"/>
        <v>0.26783340478624046</v>
      </c>
    </row>
    <row r="3253" spans="1:66" x14ac:dyDescent="0.25">
      <c r="A3253" t="s">
        <v>136</v>
      </c>
      <c r="B3253" t="s">
        <v>482</v>
      </c>
      <c r="C3253" t="s">
        <v>138</v>
      </c>
      <c r="D3253" s="7" t="s">
        <v>574</v>
      </c>
      <c r="E3253" s="10">
        <f>VLOOKUP(A3253,home!$A$2:$E$405,3,FALSE)</f>
        <v>1.5025641025640999</v>
      </c>
      <c r="F3253" s="10">
        <f>VLOOKUP(B3253,home!$B$2:$E$405,3,FALSE)</f>
        <v>0.52</v>
      </c>
      <c r="G3253" s="10">
        <f>VLOOKUP(C3253,away!$B$2:$E$405,4,FALSE)</f>
        <v>1</v>
      </c>
      <c r="H3253" s="10">
        <f>VLOOKUP(A3253,away!$A$2:$E$405,3,FALSE)</f>
        <v>1.3487179487179499</v>
      </c>
      <c r="I3253" s="10">
        <f>VLOOKUP(C3253,away!$B$2:$E$405,3,FALSE)</f>
        <v>1.73</v>
      </c>
      <c r="J3253" s="10">
        <f>VLOOKUP(B3253,home!$B$2:$E$405,4,FALSE)</f>
        <v>0.52</v>
      </c>
      <c r="K3253" s="12">
        <f t="shared" si="3696"/>
        <v>0.78133333333333199</v>
      </c>
      <c r="L3253" s="12">
        <f t="shared" si="3697"/>
        <v>1.2133066666666679</v>
      </c>
      <c r="M3253" s="13">
        <f t="shared" si="3698"/>
        <v>0.13606262789709178</v>
      </c>
      <c r="N3253" s="13">
        <f t="shared" si="3699"/>
        <v>0.10631026659692752</v>
      </c>
      <c r="O3253" s="13">
        <f t="shared" si="3700"/>
        <v>0.16508569351172758</v>
      </c>
      <c r="P3253" s="13">
        <f t="shared" si="3701"/>
        <v>0.12898695519716294</v>
      </c>
      <c r="Q3253" s="13">
        <f t="shared" si="3702"/>
        <v>4.1531877483866275E-2</v>
      </c>
      <c r="R3253" s="13">
        <f t="shared" si="3703"/>
        <v>0.10014978625453469</v>
      </c>
      <c r="S3253" s="13">
        <f t="shared" si="3704"/>
        <v>3.0569809778366288E-2</v>
      </c>
      <c r="T3253" s="13">
        <f t="shared" si="3705"/>
        <v>5.0390903830358227E-2</v>
      </c>
      <c r="U3253" s="13">
        <f t="shared" si="3706"/>
        <v>7.8250366326876306E-2</v>
      </c>
      <c r="V3253" s="13">
        <f t="shared" si="3707"/>
        <v>3.2200095771340248E-3</v>
      </c>
      <c r="W3253" s="13">
        <f t="shared" si="3708"/>
        <v>1.0816746758020265E-2</v>
      </c>
      <c r="X3253" s="13">
        <f t="shared" si="3709"/>
        <v>1.3124030953151053E-2</v>
      </c>
      <c r="Y3253" s="13">
        <f t="shared" si="3710"/>
        <v>7.9617371244989389E-3</v>
      </c>
      <c r="Z3253" s="13">
        <f t="shared" si="3711"/>
        <v>4.0504134442622942E-2</v>
      </c>
      <c r="AA3253" s="13">
        <f t="shared" si="3712"/>
        <v>3.1647230377836004E-2</v>
      </c>
      <c r="AB3253" s="13">
        <f t="shared" si="3713"/>
        <v>1.2363518000941244E-2</v>
      </c>
      <c r="AC3253" s="13">
        <f t="shared" si="3714"/>
        <v>1.907849520655827E-4</v>
      </c>
      <c r="AD3253" s="13">
        <f t="shared" si="3715"/>
        <v>2.1128712000666214E-3</v>
      </c>
      <c r="AE3253" s="13">
        <f t="shared" si="3716"/>
        <v>2.5635607128488345E-3</v>
      </c>
      <c r="AF3253" s="13">
        <f t="shared" si="3717"/>
        <v>1.5551926516521235E-3</v>
      </c>
      <c r="AG3253" s="13">
        <f t="shared" si="3718"/>
        <v>6.2897520406684517E-4</v>
      </c>
      <c r="AH3253" s="13">
        <f t="shared" si="3719"/>
        <v>1.2285984086699351E-2</v>
      </c>
      <c r="AI3253" s="13">
        <f t="shared" si="3720"/>
        <v>9.5994488997410751E-3</v>
      </c>
      <c r="AJ3253" s="13">
        <f t="shared" si="3721"/>
        <v>3.7501847034988401E-3</v>
      </c>
      <c r="AK3253" s="13">
        <f t="shared" si="3722"/>
        <v>9.7671477166680733E-4</v>
      </c>
      <c r="AL3253" s="13">
        <f t="shared" si="3723"/>
        <v>7.2345420472074203E-6</v>
      </c>
      <c r="AM3253" s="13">
        <f t="shared" si="3724"/>
        <v>3.3017133953041022E-4</v>
      </c>
      <c r="AN3253" s="13">
        <f t="shared" si="3725"/>
        <v>4.0059908739451065E-4</v>
      </c>
      <c r="AO3253" s="13">
        <f t="shared" si="3726"/>
        <v>2.4302477169817148E-4</v>
      </c>
      <c r="AP3253" s="13">
        <f t="shared" si="3727"/>
        <v>9.8287858555512196E-5</v>
      </c>
      <c r="AQ3253" s="13">
        <f t="shared" si="3728"/>
        <v>2.9813328509448347E-5</v>
      </c>
      <c r="AR3253" s="13">
        <f t="shared" si="3729"/>
        <v>2.9813332797905823E-3</v>
      </c>
      <c r="AS3253" s="13">
        <f t="shared" si="3730"/>
        <v>2.3294150692763707E-3</v>
      </c>
      <c r="AT3253" s="13">
        <f t="shared" si="3731"/>
        <v>9.100248203973005E-4</v>
      </c>
      <c r="AU3253" s="13">
        <f t="shared" si="3732"/>
        <v>2.3701090877902988E-4</v>
      </c>
      <c r="AV3253" s="13">
        <f t="shared" si="3733"/>
        <v>4.6296130848170419E-5</v>
      </c>
      <c r="AW3253" s="13">
        <f t="shared" si="3734"/>
        <v>1.9050899275363113E-7</v>
      </c>
      <c r="AX3253" s="13">
        <f t="shared" si="3735"/>
        <v>4.299564554773776E-5</v>
      </c>
      <c r="AY3253" s="13">
        <f t="shared" si="3736"/>
        <v>5.2166903380707257E-5</v>
      </c>
      <c r="AZ3253" s="13">
        <f t="shared" si="3737"/>
        <v>3.1647225825584033E-5</v>
      </c>
      <c r="BA3253" s="13">
        <f t="shared" si="3738"/>
        <v>1.2799263358562223E-5</v>
      </c>
      <c r="BB3253" s="13">
        <f t="shared" si="3739"/>
        <v>3.8823578903414862E-6</v>
      </c>
      <c r="BC3253" s="13">
        <f t="shared" si="3740"/>
        <v>9.4209814214745296E-7</v>
      </c>
      <c r="BD3253" s="13">
        <f t="shared" si="3741"/>
        <v>6.0287859065418599E-4</v>
      </c>
      <c r="BE3253" s="13">
        <f t="shared" si="3742"/>
        <v>4.710491388311365E-4</v>
      </c>
      <c r="BF3253" s="13">
        <f t="shared" si="3743"/>
        <v>1.8402319690336366E-4</v>
      </c>
      <c r="BG3253" s="13">
        <f t="shared" si="3744"/>
        <v>4.7927819282387074E-5</v>
      </c>
      <c r="BH3253" s="13">
        <f t="shared" si="3745"/>
        <v>9.3619006998262588E-6</v>
      </c>
      <c r="BI3253" s="13">
        <f t="shared" si="3746"/>
        <v>1.4629530160261812E-6</v>
      </c>
      <c r="BJ3253" s="14">
        <f t="shared" si="3747"/>
        <v>0.23824249239528983</v>
      </c>
      <c r="BK3253" s="14">
        <f t="shared" si="3748"/>
        <v>0.29908958884724857</v>
      </c>
      <c r="BL3253" s="14">
        <f t="shared" si="3749"/>
        <v>0.42192971074200025</v>
      </c>
      <c r="BM3253" s="14">
        <f t="shared" si="3750"/>
        <v>0.32158674309146296</v>
      </c>
      <c r="BN3253" s="14">
        <f t="shared" si="3751"/>
        <v>0.67812720694131068</v>
      </c>
    </row>
    <row r="3254" spans="1:66" x14ac:dyDescent="0.25">
      <c r="A3254" t="s">
        <v>136</v>
      </c>
      <c r="B3254" t="s">
        <v>373</v>
      </c>
      <c r="C3254" t="s">
        <v>388</v>
      </c>
      <c r="D3254" s="7" t="s">
        <v>574</v>
      </c>
      <c r="E3254" s="10">
        <f>VLOOKUP(A3254,home!$A$2:$E$405,3,FALSE)</f>
        <v>1.5025641025640999</v>
      </c>
      <c r="F3254" s="10">
        <f>VLOOKUP(B3254,home!$B$2:$E$405,3,FALSE)</f>
        <v>1.06</v>
      </c>
      <c r="G3254" s="10">
        <f>VLOOKUP(C3254,away!$B$2:$E$405,4,FALSE)</f>
        <v>0.96</v>
      </c>
      <c r="H3254" s="10">
        <f>VLOOKUP(A3254,away!$A$2:$E$405,3,FALSE)</f>
        <v>1.3487179487179499</v>
      </c>
      <c r="I3254" s="10">
        <f>VLOOKUP(C3254,away!$B$2:$E$405,3,FALSE)</f>
        <v>1.41</v>
      </c>
      <c r="J3254" s="10">
        <f>VLOOKUP(B3254,home!$B$2:$E$405,4,FALSE)</f>
        <v>1.06</v>
      </c>
      <c r="K3254" s="12">
        <f t="shared" si="3696"/>
        <v>1.529009230769228</v>
      </c>
      <c r="L3254" s="12">
        <f t="shared" si="3697"/>
        <v>2.0157938461538478</v>
      </c>
      <c r="M3254" s="13">
        <f t="shared" si="3698"/>
        <v>2.8874307967436796E-2</v>
      </c>
      <c r="N3254" s="13">
        <f t="shared" si="3699"/>
        <v>4.4149083414284328E-2</v>
      </c>
      <c r="O3254" s="13">
        <f t="shared" si="3700"/>
        <v>5.8204652312710103E-2</v>
      </c>
      <c r="P3254" s="13">
        <f t="shared" si="3701"/>
        <v>8.899545065984725E-2</v>
      </c>
      <c r="Q3254" s="13">
        <f t="shared" si="3702"/>
        <v>3.3752178035220695E-2</v>
      </c>
      <c r="R3254" s="13">
        <f t="shared" si="3703"/>
        <v>5.8664289974742698E-2</v>
      </c>
      <c r="S3254" s="13">
        <f t="shared" si="3704"/>
        <v>6.8574719150683736E-2</v>
      </c>
      <c r="T3254" s="13">
        <f t="shared" si="3705"/>
        <v>6.8037432777686938E-2</v>
      </c>
      <c r="U3254" s="13">
        <f t="shared" si="3706"/>
        <v>8.9698240887904276E-2</v>
      </c>
      <c r="V3254" s="13">
        <f t="shared" si="3707"/>
        <v>2.3484307077766439E-2</v>
      </c>
      <c r="W3254" s="13">
        <f t="shared" si="3708"/>
        <v>1.7202463924806271E-2</v>
      </c>
      <c r="X3254" s="13">
        <f t="shared" si="3709"/>
        <v>3.4676620918308046E-2</v>
      </c>
      <c r="Y3254" s="13">
        <f t="shared" si="3710"/>
        <v>3.4950459526267588E-2</v>
      </c>
      <c r="Z3254" s="13">
        <f t="shared" si="3711"/>
        <v>3.9418371573357057E-2</v>
      </c>
      <c r="AA3254" s="13">
        <f t="shared" si="3712"/>
        <v>6.027105399755428E-2</v>
      </c>
      <c r="AB3254" s="13">
        <f t="shared" si="3713"/>
        <v>4.6077498955225553E-2</v>
      </c>
      <c r="AC3254" s="13">
        <f t="shared" si="3714"/>
        <v>4.5239103526244521E-3</v>
      </c>
      <c r="AD3254" s="13">
        <f t="shared" si="3715"/>
        <v>6.5756815332508583E-3</v>
      </c>
      <c r="AE3254" s="13">
        <f t="shared" si="3716"/>
        <v>1.3255218368994577E-2</v>
      </c>
      <c r="AF3254" s="13">
        <f t="shared" si="3717"/>
        <v>1.3359893808822361E-2</v>
      </c>
      <c r="AG3254" s="13">
        <f t="shared" si="3718"/>
        <v>8.9769305750309995E-3</v>
      </c>
      <c r="AH3254" s="13">
        <f t="shared" si="3719"/>
        <v>1.9864827710744729E-2</v>
      </c>
      <c r="AI3254" s="13">
        <f t="shared" si="3720"/>
        <v>3.0373504937369043E-2</v>
      </c>
      <c r="AJ3254" s="13">
        <f t="shared" si="3721"/>
        <v>2.3220684710026002E-2</v>
      </c>
      <c r="AK3254" s="13">
        <f t="shared" si="3722"/>
        <v>1.1834880422137208E-2</v>
      </c>
      <c r="AL3254" s="13">
        <f t="shared" si="3723"/>
        <v>5.5773796003091044E-4</v>
      </c>
      <c r="AM3254" s="13">
        <f t="shared" si="3724"/>
        <v>2.0108555525878611E-3</v>
      </c>
      <c r="AN3254" s="13">
        <f t="shared" si="3725"/>
        <v>4.0534702484109056E-3</v>
      </c>
      <c r="AO3254" s="13">
        <f t="shared" si="3726"/>
        <v>4.0854801911572071E-3</v>
      </c>
      <c r="AP3254" s="13">
        <f t="shared" si="3727"/>
        <v>2.7451619426393809E-3</v>
      </c>
      <c r="AQ3254" s="13">
        <f t="shared" si="3728"/>
        <v>1.3834201376670514E-3</v>
      </c>
      <c r="AR3254" s="13">
        <f t="shared" si="3729"/>
        <v>8.0086794908451348E-3</v>
      </c>
      <c r="AS3254" s="13">
        <f t="shared" si="3730"/>
        <v>1.2245344867774411E-2</v>
      </c>
      <c r="AT3254" s="13">
        <f t="shared" si="3731"/>
        <v>9.3616226683898365E-3</v>
      </c>
      <c r="AU3254" s="13">
        <f t="shared" si="3732"/>
        <v>4.7713358249821701E-3</v>
      </c>
      <c r="AV3254" s="13">
        <f t="shared" si="3733"/>
        <v>1.823854129874412E-3</v>
      </c>
      <c r="AW3254" s="13">
        <f t="shared" si="3734"/>
        <v>4.7751159919122924E-5</v>
      </c>
      <c r="AX3254" s="13">
        <f t="shared" si="3735"/>
        <v>5.1243611694173387E-4</v>
      </c>
      <c r="AY3254" s="13">
        <f t="shared" si="3736"/>
        <v>1.0329655710781204E-3</v>
      </c>
      <c r="AZ3254" s="13">
        <f t="shared" si="3737"/>
        <v>1.0411228207340354E-3</v>
      </c>
      <c r="BA3254" s="13">
        <f t="shared" si="3738"/>
        <v>6.9956299170866802E-4</v>
      </c>
      <c r="BB3254" s="13">
        <f t="shared" si="3739"/>
        <v>3.5254369342082697E-4</v>
      </c>
      <c r="BC3254" s="13">
        <f t="shared" si="3740"/>
        <v>1.4213108153961044E-4</v>
      </c>
      <c r="BD3254" s="13">
        <f t="shared" si="3741"/>
        <v>2.6906411389106925E-3</v>
      </c>
      <c r="BE3254" s="13">
        <f t="shared" si="3742"/>
        <v>4.1140151380818779E-3</v>
      </c>
      <c r="BF3254" s="13">
        <f t="shared" si="3743"/>
        <v>3.1451835608257666E-3</v>
      </c>
      <c r="BG3254" s="13">
        <f t="shared" si="3744"/>
        <v>1.6030048989887421E-3</v>
      </c>
      <c r="BH3254" s="13">
        <f t="shared" si="3745"/>
        <v>6.1275232188052011E-4</v>
      </c>
      <c r="BI3254" s="13">
        <f t="shared" si="3746"/>
        <v>1.8738079126611839E-4</v>
      </c>
      <c r="BJ3254" s="14">
        <f t="shared" si="3747"/>
        <v>0.2929951132305581</v>
      </c>
      <c r="BK3254" s="14">
        <f t="shared" si="3748"/>
        <v>0.21604339873946773</v>
      </c>
      <c r="BL3254" s="14">
        <f t="shared" si="3749"/>
        <v>0.44677344874023361</v>
      </c>
      <c r="BM3254" s="14">
        <f t="shared" si="3750"/>
        <v>0.68160515550821543</v>
      </c>
      <c r="BN3254" s="14">
        <f t="shared" si="3751"/>
        <v>0.31263996236424185</v>
      </c>
    </row>
    <row r="3255" spans="1:66" x14ac:dyDescent="0.25">
      <c r="A3255" t="s">
        <v>136</v>
      </c>
      <c r="B3255" t="s">
        <v>387</v>
      </c>
      <c r="C3255" t="s">
        <v>381</v>
      </c>
      <c r="D3255" s="7" t="s">
        <v>574</v>
      </c>
      <c r="E3255" s="10">
        <f>VLOOKUP(A3255,home!$A$2:$E$405,3,FALSE)</f>
        <v>1.5025641025640999</v>
      </c>
      <c r="F3255" s="10">
        <f>VLOOKUP(B3255,home!$B$2:$E$405,3,FALSE)</f>
        <v>0.81</v>
      </c>
      <c r="G3255" s="10">
        <f>VLOOKUP(C3255,away!$B$2:$E$405,4,FALSE)</f>
        <v>1.18</v>
      </c>
      <c r="H3255" s="10">
        <f>VLOOKUP(A3255,away!$A$2:$E$405,3,FALSE)</f>
        <v>1.3487179487179499</v>
      </c>
      <c r="I3255" s="10">
        <f>VLOOKUP(C3255,away!$B$2:$E$405,3,FALSE)</f>
        <v>0.74</v>
      </c>
      <c r="J3255" s="10">
        <f>VLOOKUP(B3255,home!$B$2:$E$405,4,FALSE)</f>
        <v>0.81</v>
      </c>
      <c r="K3255" s="12">
        <f t="shared" si="3696"/>
        <v>1.4361507692307667</v>
      </c>
      <c r="L3255" s="12">
        <f t="shared" si="3697"/>
        <v>0.80842153846153919</v>
      </c>
      <c r="M3255" s="13">
        <f t="shared" si="3698"/>
        <v>0.10597285445728789</v>
      </c>
      <c r="N3255" s="13">
        <f t="shared" si="3699"/>
        <v>0.1521929964464141</v>
      </c>
      <c r="O3255" s="13">
        <f t="shared" si="3700"/>
        <v>8.5670738035521443E-2</v>
      </c>
      <c r="P3255" s="13">
        <f t="shared" si="3701"/>
        <v>0.12303609633028162</v>
      </c>
      <c r="Q3255" s="13">
        <f t="shared" si="3702"/>
        <v>0.10928604445902648</v>
      </c>
      <c r="R3255" s="13">
        <f t="shared" si="3703"/>
        <v>3.4629034921905874E-2</v>
      </c>
      <c r="S3255" s="13">
        <f t="shared" si="3704"/>
        <v>3.5711694937630538E-2</v>
      </c>
      <c r="T3255" s="13">
        <f t="shared" si="3705"/>
        <v>8.8349192193942355E-2</v>
      </c>
      <c r="U3255" s="13">
        <f t="shared" si="3706"/>
        <v>4.9732515140814199E-2</v>
      </c>
      <c r="V3255" s="13">
        <f t="shared" si="3707"/>
        <v>4.6068690168772977E-3</v>
      </c>
      <c r="W3255" s="13">
        <f t="shared" si="3708"/>
        <v>5.2317078938672865E-2</v>
      </c>
      <c r="X3255" s="13">
        <f t="shared" si="3709"/>
        <v>4.2294253443415704E-2</v>
      </c>
      <c r="Y3255" s="13">
        <f t="shared" si="3710"/>
        <v>1.7095792718404185E-2</v>
      </c>
      <c r="Z3255" s="13">
        <f t="shared" si="3711"/>
        <v>9.3316192290018394E-3</v>
      </c>
      <c r="AA3255" s="13">
        <f t="shared" si="3712"/>
        <v>1.3401612133899605E-2</v>
      </c>
      <c r="AB3255" s="13">
        <f t="shared" si="3713"/>
        <v>9.6233677875161485E-3</v>
      </c>
      <c r="AC3255" s="13">
        <f t="shared" si="3714"/>
        <v>3.3429031368709919E-4</v>
      </c>
      <c r="AD3255" s="13">
        <f t="shared" si="3715"/>
        <v>1.8783803290420453E-2</v>
      </c>
      <c r="AE3255" s="13">
        <f t="shared" si="3716"/>
        <v>1.5185231154200623E-2</v>
      </c>
      <c r="AF3255" s="13">
        <f t="shared" si="3717"/>
        <v>6.1380339657864814E-3</v>
      </c>
      <c r="AG3255" s="13">
        <f t="shared" si="3718"/>
        <v>1.6540396205834301E-3</v>
      </c>
      <c r="AH3255" s="13">
        <f t="shared" si="3719"/>
        <v>1.8859704933617367E-3</v>
      </c>
      <c r="AI3255" s="13">
        <f t="shared" si="3720"/>
        <v>2.7085379747879865E-3</v>
      </c>
      <c r="AJ3255" s="13">
        <f t="shared" si="3721"/>
        <v>1.9449344479912554E-3</v>
      </c>
      <c r="AK3255" s="13">
        <f t="shared" si="3722"/>
        <v>9.3107303452868561E-4</v>
      </c>
      <c r="AL3255" s="13">
        <f t="shared" si="3723"/>
        <v>1.5524645607678059E-5</v>
      </c>
      <c r="AM3255" s="13">
        <f t="shared" si="3724"/>
        <v>5.3952747089233474E-3</v>
      </c>
      <c r="AN3255" s="13">
        <f t="shared" si="3725"/>
        <v>4.3616562806104448E-3</v>
      </c>
      <c r="AO3255" s="13">
        <f t="shared" si="3726"/>
        <v>1.7630284403057654E-3</v>
      </c>
      <c r="AP3255" s="13">
        <f t="shared" si="3727"/>
        <v>4.7509005468781169E-4</v>
      </c>
      <c r="AQ3255" s="13">
        <f t="shared" si="3728"/>
        <v>9.6018258229624344E-5</v>
      </c>
      <c r="AR3255" s="13">
        <f t="shared" si="3729"/>
        <v>3.0493183354731281E-4</v>
      </c>
      <c r="AS3255" s="13">
        <f t="shared" si="3730"/>
        <v>4.3792808731192139E-4</v>
      </c>
      <c r="AT3255" s="13">
        <f t="shared" si="3731"/>
        <v>3.1446537973038721E-4</v>
      </c>
      <c r="AU3255" s="13">
        <f t="shared" si="3732"/>
        <v>1.5053989899874685E-4</v>
      </c>
      <c r="AV3255" s="13">
        <f t="shared" si="3733"/>
        <v>5.4049497936743077E-5</v>
      </c>
      <c r="AW3255" s="13">
        <f t="shared" si="3734"/>
        <v>5.0067638187518081E-7</v>
      </c>
      <c r="AX3255" s="13">
        <f t="shared" si="3735"/>
        <v>1.291404653905261E-3</v>
      </c>
      <c r="AY3255" s="13">
        <f t="shared" si="3736"/>
        <v>1.0439993370864825E-3</v>
      </c>
      <c r="AZ3255" s="13">
        <f t="shared" si="3737"/>
        <v>4.2199577512014064E-4</v>
      </c>
      <c r="BA3255" s="13">
        <f t="shared" si="3738"/>
        <v>1.1371682458229796E-4</v>
      </c>
      <c r="BB3255" s="13">
        <f t="shared" si="3739"/>
        <v>2.2982782569445567E-5</v>
      </c>
      <c r="BC3255" s="13">
        <f t="shared" si="3740"/>
        <v>3.7159552885836481E-6</v>
      </c>
      <c r="BD3255" s="13">
        <f t="shared" si="3741"/>
        <v>4.1085577000369424E-5</v>
      </c>
      <c r="BE3255" s="13">
        <f t="shared" si="3742"/>
        <v>5.9005083013370444E-5</v>
      </c>
      <c r="BF3255" s="13">
        <f t="shared" si="3743"/>
        <v>4.2370097679088609E-5</v>
      </c>
      <c r="BG3255" s="13">
        <f t="shared" si="3744"/>
        <v>2.0283282791401938E-5</v>
      </c>
      <c r="BH3255" s="13">
        <f t="shared" si="3745"/>
        <v>7.2824630458492698E-6</v>
      </c>
      <c r="BI3255" s="13">
        <f t="shared" si="3746"/>
        <v>2.091742981038212E-6</v>
      </c>
      <c r="BJ3255" s="14">
        <f t="shared" si="3747"/>
        <v>0.51828534930217574</v>
      </c>
      <c r="BK3255" s="14">
        <f t="shared" si="3748"/>
        <v>0.27072132903845858</v>
      </c>
      <c r="BL3255" s="14">
        <f t="shared" si="3749"/>
        <v>0.20196181691436318</v>
      </c>
      <c r="BM3255" s="14">
        <f t="shared" si="3750"/>
        <v>0.38846885117285762</v>
      </c>
      <c r="BN3255" s="14">
        <f t="shared" si="3751"/>
        <v>0.61078776465043738</v>
      </c>
    </row>
    <row r="3256" spans="1:66" x14ac:dyDescent="0.25">
      <c r="A3256" t="s">
        <v>19</v>
      </c>
      <c r="B3256" t="s">
        <v>139</v>
      </c>
      <c r="C3256" t="s">
        <v>243</v>
      </c>
      <c r="D3256" s="7" t="s">
        <v>574</v>
      </c>
      <c r="E3256" s="10">
        <f>VLOOKUP(A3256,home!$A$2:$E$405,3,FALSE)</f>
        <v>1.61006289308176</v>
      </c>
      <c r="F3256" s="10">
        <f>VLOOKUP(B3256,home!$B$2:$E$405,3,FALSE)</f>
        <v>1.0900000000000001</v>
      </c>
      <c r="G3256" s="10">
        <f>VLOOKUP(C3256,away!$B$2:$E$405,4,FALSE)</f>
        <v>1.01</v>
      </c>
      <c r="H3256" s="10">
        <f>VLOOKUP(A3256,away!$A$2:$E$405,3,FALSE)</f>
        <v>1.22012578616352</v>
      </c>
      <c r="I3256" s="10">
        <f>VLOOKUP(C3256,away!$B$2:$E$405,3,FALSE)</f>
        <v>0.78</v>
      </c>
      <c r="J3256" s="10">
        <f>VLOOKUP(B3256,home!$B$2:$E$405,4,FALSE)</f>
        <v>1.0900000000000001</v>
      </c>
      <c r="K3256" s="12">
        <f t="shared" si="3696"/>
        <v>1.7725182389937097</v>
      </c>
      <c r="L3256" s="12">
        <f t="shared" si="3697"/>
        <v>1.0373509433962247</v>
      </c>
      <c r="M3256" s="13">
        <f t="shared" si="3698"/>
        <v>6.0212868780766246E-2</v>
      </c>
      <c r="N3256" s="13">
        <f t="shared" si="3699"/>
        <v>0.10672840813604312</v>
      </c>
      <c r="O3256" s="13">
        <f t="shared" si="3700"/>
        <v>6.2461876234320944E-2</v>
      </c>
      <c r="P3256" s="13">
        <f t="shared" si="3701"/>
        <v>0.11071481486710162</v>
      </c>
      <c r="Q3256" s="13">
        <f t="shared" si="3702"/>
        <v>9.4589025019950548E-2</v>
      </c>
      <c r="R3256" s="13">
        <f t="shared" si="3703"/>
        <v>3.2397443118985528E-2</v>
      </c>
      <c r="S3256" s="13">
        <f t="shared" si="3704"/>
        <v>5.089348207144416E-2</v>
      </c>
      <c r="T3256" s="13">
        <f t="shared" si="3705"/>
        <v>9.81220143393748E-2</v>
      </c>
      <c r="U3256" s="13">
        <f t="shared" si="3706"/>
        <v>5.7425058825163106E-2</v>
      </c>
      <c r="V3256" s="13">
        <f t="shared" si="3707"/>
        <v>1.0397671091425436E-2</v>
      </c>
      <c r="W3256" s="13">
        <f t="shared" si="3708"/>
        <v>5.5886924018831559E-2</v>
      </c>
      <c r="X3256" s="13">
        <f t="shared" si="3709"/>
        <v>5.7974353354448047E-2</v>
      </c>
      <c r="Y3256" s="13">
        <f t="shared" si="3710"/>
        <v>3.0069875072511378E-2</v>
      </c>
      <c r="Z3256" s="13">
        <f t="shared" si="3711"/>
        <v>1.1202506061035058E-2</v>
      </c>
      <c r="AA3256" s="13">
        <f t="shared" si="3712"/>
        <v>1.9856646315622221E-2</v>
      </c>
      <c r="AB3256" s="13">
        <f t="shared" si="3713"/>
        <v>1.7598133879843821E-2</v>
      </c>
      <c r="AC3256" s="13">
        <f t="shared" si="3714"/>
        <v>1.194902615136547E-3</v>
      </c>
      <c r="AD3256" s="13">
        <f t="shared" si="3715"/>
        <v>2.4765148036158646E-2</v>
      </c>
      <c r="AE3256" s="13">
        <f t="shared" si="3716"/>
        <v>2.5690149678656331E-2</v>
      </c>
      <c r="AF3256" s="13">
        <f t="shared" si="3717"/>
        <v>1.3324850502572179E-2</v>
      </c>
      <c r="AG3256" s="13">
        <f t="shared" si="3718"/>
        <v>4.6075154131523044E-3</v>
      </c>
      <c r="AH3256" s="13">
        <f t="shared" si="3719"/>
        <v>2.90523255770416E-3</v>
      </c>
      <c r="AI3256" s="13">
        <f t="shared" si="3720"/>
        <v>5.1495776970489696E-3</v>
      </c>
      <c r="AJ3256" s="13">
        <f t="shared" si="3721"/>
        <v>4.5638601955672623E-3</v>
      </c>
      <c r="AK3256" s="13">
        <f t="shared" si="3722"/>
        <v>2.6965084789534566E-3</v>
      </c>
      <c r="AL3256" s="13">
        <f t="shared" si="3723"/>
        <v>8.7883819188709256E-5</v>
      </c>
      <c r="AM3256" s="13">
        <f t="shared" si="3724"/>
        <v>8.7793353170940898E-3</v>
      </c>
      <c r="AN3256" s="13">
        <f t="shared" si="3725"/>
        <v>9.1072517735793484E-3</v>
      </c>
      <c r="AO3256" s="13">
        <f t="shared" si="3726"/>
        <v>4.7237081095347381E-3</v>
      </c>
      <c r="AP3256" s="13">
        <f t="shared" si="3727"/>
        <v>1.6333810212514196E-3</v>
      </c>
      <c r="AQ3256" s="13">
        <f t="shared" si="3728"/>
        <v>4.2359733583016219E-4</v>
      </c>
      <c r="AR3256" s="13">
        <f t="shared" si="3729"/>
        <v>6.0274914690396769E-4</v>
      </c>
      <c r="AS3256" s="13">
        <f t="shared" si="3730"/>
        <v>1.0683838564251816E-3</v>
      </c>
      <c r="AT3256" s="13">
        <f t="shared" si="3731"/>
        <v>9.4686493588003586E-4</v>
      </c>
      <c r="AU3256" s="13">
        <f t="shared" si="3732"/>
        <v>5.5944512290365762E-4</v>
      </c>
      <c r="AV3256" s="13">
        <f t="shared" si="3733"/>
        <v>2.4790667101570269E-4</v>
      </c>
      <c r="AW3256" s="13">
        <f t="shared" si="3734"/>
        <v>4.4887233541012625E-6</v>
      </c>
      <c r="AX3256" s="13">
        <f t="shared" si="3735"/>
        <v>2.5935886626318148E-3</v>
      </c>
      <c r="AY3256" s="13">
        <f t="shared" si="3736"/>
        <v>2.6904616459628656E-3</v>
      </c>
      <c r="AZ3256" s="13">
        <f t="shared" si="3737"/>
        <v>1.395476463305469E-3</v>
      </c>
      <c r="BA3256" s="13">
        <f t="shared" si="3738"/>
        <v>4.825329418990519E-4</v>
      </c>
      <c r="BB3256" s="13">
        <f t="shared" si="3739"/>
        <v>1.2513900062468427E-4</v>
      </c>
      <c r="BC3256" s="13">
        <f t="shared" si="3740"/>
        <v>2.5962612070735404E-5</v>
      </c>
      <c r="BD3256" s="13">
        <f t="shared" si="3741"/>
        <v>1.042103993620167E-4</v>
      </c>
      <c r="BE3256" s="13">
        <f t="shared" si="3742"/>
        <v>1.8471483356199308E-4</v>
      </c>
      <c r="BF3256" s="13">
        <f t="shared" si="3743"/>
        <v>1.637052057506601E-4</v>
      </c>
      <c r="BG3256" s="13">
        <f t="shared" si="3744"/>
        <v>9.6723487670420988E-5</v>
      </c>
      <c r="BH3256" s="13">
        <f t="shared" si="3745"/>
        <v>4.2861036508726105E-5</v>
      </c>
      <c r="BI3256" s="13">
        <f t="shared" si="3746"/>
        <v>1.5194393790778459E-5</v>
      </c>
      <c r="BJ3256" s="14">
        <f t="shared" si="3747"/>
        <v>0.54373869845548328</v>
      </c>
      <c r="BK3256" s="14">
        <f t="shared" si="3748"/>
        <v>0.23619208489102561</v>
      </c>
      <c r="BL3256" s="14">
        <f t="shared" si="3749"/>
        <v>0.20908709639298259</v>
      </c>
      <c r="BM3256" s="14">
        <f t="shared" si="3750"/>
        <v>0.53042997672074998</v>
      </c>
      <c r="BN3256" s="14">
        <f t="shared" si="3751"/>
        <v>0.46710443615716801</v>
      </c>
    </row>
    <row r="3257" spans="1:66" x14ac:dyDescent="0.25">
      <c r="A3257" t="s">
        <v>19</v>
      </c>
      <c r="B3257" t="s">
        <v>251</v>
      </c>
      <c r="C3257" t="s">
        <v>146</v>
      </c>
      <c r="D3257" s="7" t="s">
        <v>574</v>
      </c>
      <c r="E3257" s="10">
        <f>VLOOKUP(A3257,home!$A$2:$E$405,3,FALSE)</f>
        <v>1.61006289308176</v>
      </c>
      <c r="F3257" s="10">
        <f>VLOOKUP(B3257,home!$B$2:$E$405,3,FALSE)</f>
        <v>0.8</v>
      </c>
      <c r="G3257" s="10">
        <f>VLOOKUP(C3257,away!$B$2:$E$405,4,FALSE)</f>
        <v>1.0900000000000001</v>
      </c>
      <c r="H3257" s="10">
        <f>VLOOKUP(A3257,away!$A$2:$E$405,3,FALSE)</f>
        <v>1.22012578616352</v>
      </c>
      <c r="I3257" s="10">
        <f>VLOOKUP(C3257,away!$B$2:$E$405,3,FALSE)</f>
        <v>0.47</v>
      </c>
      <c r="J3257" s="10">
        <f>VLOOKUP(B3257,home!$B$2:$E$405,4,FALSE)</f>
        <v>0.8</v>
      </c>
      <c r="K3257" s="12">
        <f t="shared" si="3696"/>
        <v>1.4039748427672949</v>
      </c>
      <c r="L3257" s="12">
        <f t="shared" si="3697"/>
        <v>0.45876729559748353</v>
      </c>
      <c r="M3257" s="13">
        <f t="shared" si="3698"/>
        <v>0.15524633921769651</v>
      </c>
      <c r="N3257" s="13">
        <f t="shared" si="3699"/>
        <v>0.2179619546933636</v>
      </c>
      <c r="O3257" s="13">
        <f t="shared" si="3700"/>
        <v>7.1221943194312159E-2</v>
      </c>
      <c r="P3257" s="13">
        <f t="shared" si="3701"/>
        <v>9.9993816497815635E-2</v>
      </c>
      <c r="Q3257" s="13">
        <f t="shared" si="3702"/>
        <v>0.15300655053493373</v>
      </c>
      <c r="R3257" s="13">
        <f t="shared" si="3703"/>
        <v>1.6337149133226096E-2</v>
      </c>
      <c r="S3257" s="13">
        <f t="shared" si="3704"/>
        <v>1.6101447847633163E-2</v>
      </c>
      <c r="T3257" s="13">
        <f t="shared" si="3705"/>
        <v>7.0194401397611225E-2</v>
      </c>
      <c r="U3257" s="13">
        <f t="shared" si="3706"/>
        <v>2.2936946385586958E-2</v>
      </c>
      <c r="V3257" s="13">
        <f t="shared" si="3707"/>
        <v>1.1523229107570268E-3</v>
      </c>
      <c r="W3257" s="13">
        <f t="shared" si="3708"/>
        <v>7.1605782576549898E-2</v>
      </c>
      <c r="X3257" s="13">
        <f t="shared" si="3709"/>
        <v>3.2850391221785194E-2</v>
      </c>
      <c r="Y3257" s="13">
        <f t="shared" si="3710"/>
        <v>7.5353425700688545E-3</v>
      </c>
      <c r="Z3257" s="13">
        <f t="shared" si="3711"/>
        <v>2.4983165752076367E-3</v>
      </c>
      <c r="AA3257" s="13">
        <f t="shared" si="3712"/>
        <v>3.5075736208600686E-3</v>
      </c>
      <c r="AB3257" s="13">
        <f t="shared" si="3713"/>
        <v>2.4622725614208631E-3</v>
      </c>
      <c r="AC3257" s="13">
        <f t="shared" si="3714"/>
        <v>4.6388036533220056E-5</v>
      </c>
      <c r="AD3257" s="13">
        <f t="shared" si="3715"/>
        <v>2.5133179333535188E-2</v>
      </c>
      <c r="AE3257" s="13">
        <f t="shared" si="3716"/>
        <v>1.1530280712612499E-2</v>
      </c>
      <c r="AF3257" s="13">
        <f t="shared" si="3717"/>
        <v>2.6448578500025311E-3</v>
      </c>
      <c r="AG3257" s="13">
        <f t="shared" si="3718"/>
        <v>4.044580943618121E-4</v>
      </c>
      <c r="AH3257" s="13">
        <f t="shared" si="3719"/>
        <v>2.8653648468859346E-4</v>
      </c>
      <c r="AI3257" s="13">
        <f t="shared" si="3720"/>
        <v>4.0229001603776142E-4</v>
      </c>
      <c r="AJ3257" s="13">
        <f t="shared" si="3721"/>
        <v>2.8240253100673436E-4</v>
      </c>
      <c r="AK3257" s="13">
        <f t="shared" si="3722"/>
        <v>1.321620163557553E-4</v>
      </c>
      <c r="AL3257" s="13">
        <f t="shared" si="3723"/>
        <v>1.195137182923804E-6</v>
      </c>
      <c r="AM3257" s="13">
        <f t="shared" si="3724"/>
        <v>7.05727030060846E-3</v>
      </c>
      <c r="AN3257" s="13">
        <f t="shared" si="3725"/>
        <v>3.2376448101105824E-3</v>
      </c>
      <c r="AO3257" s="13">
        <f t="shared" si="3726"/>
        <v>7.4266277681982998E-4</v>
      </c>
      <c r="AP3257" s="13">
        <f t="shared" si="3727"/>
        <v>1.13569797887517E-4</v>
      </c>
      <c r="AQ3257" s="13">
        <f t="shared" si="3728"/>
        <v>1.3025527259602235E-5</v>
      </c>
      <c r="AR3257" s="13">
        <f t="shared" si="3729"/>
        <v>2.6290713634119162E-5</v>
      </c>
      <c r="AS3257" s="13">
        <f t="shared" si="3730"/>
        <v>3.6911500540702425E-5</v>
      </c>
      <c r="AT3257" s="13">
        <f t="shared" si="3731"/>
        <v>2.5911409083968807E-5</v>
      </c>
      <c r="AU3257" s="13">
        <f t="shared" si="3732"/>
        <v>1.2126322164848053E-5</v>
      </c>
      <c r="AV3257" s="13">
        <f t="shared" si="3733"/>
        <v>4.256262813684527E-6</v>
      </c>
      <c r="AW3257" s="13">
        <f t="shared" si="3734"/>
        <v>2.138292112630027E-8</v>
      </c>
      <c r="AX3257" s="13">
        <f t="shared" si="3735"/>
        <v>1.6513716601105084E-3</v>
      </c>
      <c r="AY3257" s="13">
        <f t="shared" si="3736"/>
        <v>7.575953105352245E-4</v>
      </c>
      <c r="AZ3257" s="13">
        <f t="shared" si="3737"/>
        <v>1.7377997588579035E-4</v>
      </c>
      <c r="BA3257" s="13">
        <f t="shared" si="3738"/>
        <v>2.6574856522039987E-5</v>
      </c>
      <c r="BB3257" s="13">
        <f t="shared" si="3739"/>
        <v>3.0479187643768563E-6</v>
      </c>
      <c r="BC3257" s="13">
        <f t="shared" si="3740"/>
        <v>2.7965708974679886E-7</v>
      </c>
      <c r="BD3257" s="13">
        <f t="shared" si="3741"/>
        <v>2.0102199322087887E-6</v>
      </c>
      <c r="BE3257" s="13">
        <f t="shared" si="3742"/>
        <v>2.8222982132505166E-6</v>
      </c>
      <c r="BF3257" s="13">
        <f t="shared" si="3743"/>
        <v>1.981217845095406E-6</v>
      </c>
      <c r="BG3257" s="13">
        <f t="shared" si="3744"/>
        <v>9.2719333751852696E-7</v>
      </c>
      <c r="BH3257" s="13">
        <f t="shared" si="3745"/>
        <v>3.254390300643643E-7</v>
      </c>
      <c r="BI3257" s="13">
        <f t="shared" si="3746"/>
        <v>9.13816422129914E-8</v>
      </c>
      <c r="BJ3257" s="14">
        <f t="shared" si="3747"/>
        <v>0.60664402157641817</v>
      </c>
      <c r="BK3257" s="14">
        <f t="shared" si="3748"/>
        <v>0.27329910495815374</v>
      </c>
      <c r="BL3257" s="14">
        <f t="shared" si="3749"/>
        <v>0.11768292990173269</v>
      </c>
      <c r="BM3257" s="14">
        <f t="shared" si="3750"/>
        <v>0.28559904581255036</v>
      </c>
      <c r="BN3257" s="14">
        <f t="shared" si="3751"/>
        <v>0.71376775327134778</v>
      </c>
    </row>
    <row r="3258" spans="1:66" x14ac:dyDescent="0.25">
      <c r="A3258" t="s">
        <v>19</v>
      </c>
      <c r="B3258" t="s">
        <v>246</v>
      </c>
      <c r="C3258" t="s">
        <v>142</v>
      </c>
      <c r="D3258" s="7" t="s">
        <v>574</v>
      </c>
      <c r="E3258" s="10">
        <f>VLOOKUP(A3258,home!$A$2:$E$405,3,FALSE)</f>
        <v>1.61006289308176</v>
      </c>
      <c r="F3258" s="10">
        <f>VLOOKUP(B3258,home!$B$2:$E$405,3,FALSE)</f>
        <v>1.32</v>
      </c>
      <c r="G3258" s="10">
        <f>VLOOKUP(C3258,away!$B$2:$E$405,4,FALSE)</f>
        <v>0.7</v>
      </c>
      <c r="H3258" s="10">
        <f>VLOOKUP(A3258,away!$A$2:$E$405,3,FALSE)</f>
        <v>1.22012578616352</v>
      </c>
      <c r="I3258" s="10">
        <f>VLOOKUP(C3258,away!$B$2:$E$405,3,FALSE)</f>
        <v>1.24</v>
      </c>
      <c r="J3258" s="10">
        <f>VLOOKUP(B3258,home!$B$2:$E$405,4,FALSE)</f>
        <v>1.32</v>
      </c>
      <c r="K3258" s="12">
        <f t="shared" si="3696"/>
        <v>1.4876981132075462</v>
      </c>
      <c r="L3258" s="12">
        <f t="shared" si="3697"/>
        <v>1.9971018867924497</v>
      </c>
      <c r="M3258" s="13">
        <f t="shared" si="3698"/>
        <v>3.065988979400765E-2</v>
      </c>
      <c r="N3258" s="13">
        <f t="shared" si="3699"/>
        <v>4.5612660197696483E-2</v>
      </c>
      <c r="O3258" s="13">
        <f t="shared" si="3700"/>
        <v>6.1230923756461254E-2</v>
      </c>
      <c r="P3258" s="13">
        <f t="shared" si="3701"/>
        <v>9.1093129742442519E-2</v>
      </c>
      <c r="Q3258" s="13">
        <f t="shared" si="3702"/>
        <v>3.3928934257245011E-2</v>
      </c>
      <c r="R3258" s="13">
        <f t="shared" si="3703"/>
        <v>6.1142196682036708E-2</v>
      </c>
      <c r="S3258" s="13">
        <f t="shared" si="3704"/>
        <v>6.7661351215092036E-2</v>
      </c>
      <c r="T3258" s="13">
        <f t="shared" si="3705"/>
        <v>6.7759538622000987E-2</v>
      </c>
      <c r="U3258" s="13">
        <f t="shared" si="3706"/>
        <v>9.0961130641230695E-2</v>
      </c>
      <c r="V3258" s="13">
        <f t="shared" si="3707"/>
        <v>2.2336400664028967E-2</v>
      </c>
      <c r="W3258" s="13">
        <f t="shared" si="3708"/>
        <v>1.6825337159215425E-2</v>
      </c>
      <c r="X3258" s="13">
        <f t="shared" si="3709"/>
        <v>3.3601912586588241E-2</v>
      </c>
      <c r="Y3258" s="13">
        <f t="shared" si="3710"/>
        <v>3.3553221513255176E-2</v>
      </c>
      <c r="Z3258" s="13">
        <f t="shared" si="3711"/>
        <v>4.070239878544351E-2</v>
      </c>
      <c r="AA3258" s="13">
        <f t="shared" si="3712"/>
        <v>6.0552881876125432E-2</v>
      </c>
      <c r="AB3258" s="13">
        <f t="shared" si="3713"/>
        <v>4.5042204058195624E-2</v>
      </c>
      <c r="AC3258" s="13">
        <f t="shared" si="3714"/>
        <v>4.1477086539977604E-3</v>
      </c>
      <c r="AD3258" s="13">
        <f t="shared" si="3715"/>
        <v>6.2577555864614014E-3</v>
      </c>
      <c r="AE3258" s="13">
        <f t="shared" si="3716"/>
        <v>1.2497375488808058E-2</v>
      </c>
      <c r="AF3258" s="13">
        <f t="shared" si="3717"/>
        <v>1.2479266084326144E-2</v>
      </c>
      <c r="AG3258" s="13">
        <f t="shared" si="3718"/>
        <v>8.3074552809309209E-3</v>
      </c>
      <c r="AH3258" s="13">
        <f t="shared" si="3719"/>
        <v>2.0321709352846988E-2</v>
      </c>
      <c r="AI3258" s="13">
        <f t="shared" si="3720"/>
        <v>3.023256866138261E-2</v>
      </c>
      <c r="AJ3258" s="13">
        <f t="shared" si="3721"/>
        <v>2.2488467677478256E-2</v>
      </c>
      <c r="AK3258" s="13">
        <f t="shared" si="3722"/>
        <v>1.1152016977571096E-2</v>
      </c>
      <c r="AL3258" s="13">
        <f t="shared" si="3723"/>
        <v>4.9292775034868411E-4</v>
      </c>
      <c r="AM3258" s="13">
        <f t="shared" si="3724"/>
        <v>1.8619302357785214E-3</v>
      </c>
      <c r="AN3258" s="13">
        <f t="shared" si="3725"/>
        <v>3.7184643869491961E-3</v>
      </c>
      <c r="AO3258" s="13">
        <f t="shared" si="3726"/>
        <v>3.7130761215733851E-3</v>
      </c>
      <c r="AP3258" s="13">
        <f t="shared" si="3727"/>
        <v>2.4717971093993988E-3</v>
      </c>
      <c r="AQ3258" s="13">
        <f t="shared" si="3728"/>
        <v>1.2341076677374158E-3</v>
      </c>
      <c r="AR3258" s="13">
        <f t="shared" si="3729"/>
        <v>8.116904818283692E-3</v>
      </c>
      <c r="AS3258" s="13">
        <f t="shared" si="3730"/>
        <v>1.2075503983245889E-2</v>
      </c>
      <c r="AT3258" s="13">
        <f t="shared" si="3731"/>
        <v>8.9823522459525611E-3</v>
      </c>
      <c r="AU3258" s="13">
        <f t="shared" si="3732"/>
        <v>4.4543428294897295E-3</v>
      </c>
      <c r="AV3258" s="13">
        <f t="shared" si="3733"/>
        <v>1.6566793557528585E-3</v>
      </c>
      <c r="AW3258" s="13">
        <f t="shared" si="3734"/>
        <v>4.0681391712107811E-5</v>
      </c>
      <c r="AX3258" s="13">
        <f t="shared" si="3735"/>
        <v>4.6166501644863081E-4</v>
      </c>
      <c r="AY3258" s="13">
        <f t="shared" si="3736"/>
        <v>9.2199207541562801E-4</v>
      </c>
      <c r="AZ3258" s="13">
        <f t="shared" si="3737"/>
        <v>9.2065605671011875E-4</v>
      </c>
      <c r="BA3258" s="13">
        <f t="shared" si="3738"/>
        <v>6.1288131598089142E-4</v>
      </c>
      <c r="BB3258" s="13">
        <f t="shared" si="3739"/>
        <v>3.0599660813131945E-4</v>
      </c>
      <c r="BC3258" s="13">
        <f t="shared" si="3740"/>
        <v>1.2222128069022949E-4</v>
      </c>
      <c r="BD3258" s="13">
        <f t="shared" si="3741"/>
        <v>2.7017143212515141E-3</v>
      </c>
      <c r="BE3258" s="13">
        <f t="shared" si="3742"/>
        <v>4.0193352981516836E-3</v>
      </c>
      <c r="BF3258" s="13">
        <f t="shared" si="3743"/>
        <v>2.9897787697043756E-3</v>
      </c>
      <c r="BG3258" s="13">
        <f t="shared" si="3744"/>
        <v>1.4826294115323929E-3</v>
      </c>
      <c r="BH3258" s="13">
        <f t="shared" si="3745"/>
        <v>5.5142624453068893E-4</v>
      </c>
      <c r="BI3258" s="13">
        <f t="shared" si="3746"/>
        <v>1.6407115671228576E-4</v>
      </c>
      <c r="BJ3258" s="14">
        <f t="shared" si="3747"/>
        <v>0.2871682446513425</v>
      </c>
      <c r="BK3258" s="14">
        <f t="shared" si="3748"/>
        <v>0.21731339989533327</v>
      </c>
      <c r="BL3258" s="14">
        <f t="shared" si="3749"/>
        <v>0.45031883811793644</v>
      </c>
      <c r="BM3258" s="14">
        <f t="shared" si="3750"/>
        <v>0.67095383633646255</v>
      </c>
      <c r="BN3258" s="14">
        <f t="shared" si="3751"/>
        <v>0.32366773442988961</v>
      </c>
    </row>
    <row r="3259" spans="1:66" x14ac:dyDescent="0.25">
      <c r="A3259" t="s">
        <v>143</v>
      </c>
      <c r="B3259" t="s">
        <v>152</v>
      </c>
      <c r="C3259" t="s">
        <v>149</v>
      </c>
      <c r="D3259" s="7" t="s">
        <v>574</v>
      </c>
      <c r="E3259" s="10">
        <f>VLOOKUP(A3259,home!$A$2:$E$405,3,FALSE)</f>
        <v>1.175</v>
      </c>
      <c r="F3259" s="10">
        <f>VLOOKUP(B3259,home!$B$2:$E$405,3,FALSE)</f>
        <v>1.7</v>
      </c>
      <c r="G3259" s="10">
        <f>VLOOKUP(C3259,away!$B$2:$E$405,4,FALSE)</f>
        <v>0.73</v>
      </c>
      <c r="H3259" s="10">
        <f>VLOOKUP(A3259,away!$A$2:$E$405,3,FALSE)</f>
        <v>0.99375000000000002</v>
      </c>
      <c r="I3259" s="10">
        <f>VLOOKUP(C3259,away!$B$2:$E$405,3,FALSE)</f>
        <v>0.73</v>
      </c>
      <c r="J3259" s="10">
        <f>VLOOKUP(B3259,home!$B$2:$E$405,4,FALSE)</f>
        <v>1.7</v>
      </c>
      <c r="K3259" s="12">
        <f t="shared" si="3696"/>
        <v>1.458175</v>
      </c>
      <c r="L3259" s="12">
        <f t="shared" si="3697"/>
        <v>1.23324375</v>
      </c>
      <c r="M3259" s="13">
        <f t="shared" si="3698"/>
        <v>6.7784701573858339E-2</v>
      </c>
      <c r="N3259" s="13">
        <f t="shared" si="3699"/>
        <v>9.8841957217460905E-2</v>
      </c>
      <c r="O3259" s="13">
        <f t="shared" si="3700"/>
        <v>8.3595059561575966E-2</v>
      </c>
      <c r="P3259" s="13">
        <f t="shared" si="3701"/>
        <v>0.12189622597620105</v>
      </c>
      <c r="Q3259" s="13">
        <f t="shared" si="3702"/>
        <v>7.206443548278553E-2</v>
      </c>
      <c r="R3259" s="13">
        <f t="shared" si="3703"/>
        <v>5.1546542367595649E-2</v>
      </c>
      <c r="S3259" s="13">
        <f t="shared" si="3704"/>
        <v>5.480104493434633E-2</v>
      </c>
      <c r="T3259" s="13">
        <f t="shared" si="3705"/>
        <v>8.8873014656423485E-2</v>
      </c>
      <c r="U3259" s="13">
        <f t="shared" si="3706"/>
        <v>7.5163879416868792E-2</v>
      </c>
      <c r="V3259" s="13">
        <f t="shared" si="3707"/>
        <v>1.0949767592504203E-2</v>
      </c>
      <c r="W3259" s="13">
        <f t="shared" si="3708"/>
        <v>3.5027519403370247E-2</v>
      </c>
      <c r="X3259" s="13">
        <f t="shared" si="3709"/>
        <v>4.3197469382210085E-2</v>
      </c>
      <c r="Y3259" s="13">
        <f t="shared" si="3710"/>
        <v>2.6636504565713471E-2</v>
      </c>
      <c r="Z3259" s="13">
        <f t="shared" si="3711"/>
        <v>2.1189817069649182E-2</v>
      </c>
      <c r="AA3259" s="13">
        <f t="shared" si="3712"/>
        <v>3.0898461505535699E-2</v>
      </c>
      <c r="AB3259" s="13">
        <f t="shared" si="3713"/>
        <v>2.2527682052917261E-2</v>
      </c>
      <c r="AC3259" s="13">
        <f t="shared" si="3714"/>
        <v>1.2306753163437297E-3</v>
      </c>
      <c r="AD3259" s="13">
        <f t="shared" si="3715"/>
        <v>1.2769063276502355E-2</v>
      </c>
      <c r="AE3259" s="13">
        <f t="shared" si="3716"/>
        <v>1.5747367479101052E-2</v>
      </c>
      <c r="AF3259" s="13">
        <f t="shared" si="3717"/>
        <v>9.7101712612773124E-3</v>
      </c>
      <c r="AG3259" s="13">
        <f t="shared" si="3718"/>
        <v>3.9916693397999553E-3</v>
      </c>
      <c r="AH3259" s="13">
        <f t="shared" si="3719"/>
        <v>6.5330523661970398E-3</v>
      </c>
      <c r="AI3259" s="13">
        <f t="shared" si="3720"/>
        <v>9.5263336340793685E-3</v>
      </c>
      <c r="AJ3259" s="13">
        <f t="shared" si="3721"/>
        <v>6.9455307734368425E-3</v>
      </c>
      <c r="AK3259" s="13">
        <f t="shared" si="3722"/>
        <v>3.3759331118520873E-3</v>
      </c>
      <c r="AL3259" s="13">
        <f t="shared" si="3723"/>
        <v>8.8524208549276638E-5</v>
      </c>
      <c r="AM3259" s="13">
        <f t="shared" si="3724"/>
        <v>3.7239057686427619E-3</v>
      </c>
      <c r="AN3259" s="13">
        <f t="shared" si="3725"/>
        <v>4.5924835147676318E-3</v>
      </c>
      <c r="AO3259" s="13">
        <f t="shared" si="3726"/>
        <v>2.8318257957826074E-3</v>
      </c>
      <c r="AP3259" s="13">
        <f t="shared" si="3727"/>
        <v>1.1641104879125592E-3</v>
      </c>
      <c r="AQ3259" s="13">
        <f t="shared" si="3728"/>
        <v>3.5890799588190336E-4</v>
      </c>
      <c r="AR3259" s="13">
        <f t="shared" si="3729"/>
        <v>1.6113691998070423E-3</v>
      </c>
      <c r="AS3259" s="13">
        <f t="shared" si="3730"/>
        <v>2.3496582829286342E-3</v>
      </c>
      <c r="AT3259" s="13">
        <f t="shared" si="3731"/>
        <v>1.7131064833547309E-3</v>
      </c>
      <c r="AU3259" s="13">
        <f t="shared" si="3732"/>
        <v>8.3266968212192781E-4</v>
      </c>
      <c r="AV3259" s="13">
        <f t="shared" si="3733"/>
        <v>3.0354452843203559E-4</v>
      </c>
      <c r="AW3259" s="13">
        <f t="shared" si="3734"/>
        <v>4.4219937370091833E-6</v>
      </c>
      <c r="AX3259" s="13">
        <f t="shared" si="3735"/>
        <v>9.0501771569844304E-4</v>
      </c>
      <c r="AY3259" s="13">
        <f t="shared" si="3736"/>
        <v>1.1161074415243818E-3</v>
      </c>
      <c r="AZ3259" s="13">
        <f t="shared" si="3737"/>
        <v>6.8821626329421712E-4</v>
      </c>
      <c r="BA3259" s="13">
        <f t="shared" si="3738"/>
        <v>2.8291280178531595E-4</v>
      </c>
      <c r="BB3259" s="13">
        <f t="shared" si="3739"/>
        <v>8.7225111149182393E-5</v>
      </c>
      <c r="BC3259" s="13">
        <f t="shared" si="3740"/>
        <v>2.1513964633556903E-5</v>
      </c>
      <c r="BD3259" s="13">
        <f t="shared" si="3741"/>
        <v>3.3120183243408942E-4</v>
      </c>
      <c r="BE3259" s="13">
        <f t="shared" si="3742"/>
        <v>4.8295023200957838E-4</v>
      </c>
      <c r="BF3259" s="13">
        <f t="shared" si="3743"/>
        <v>3.5211297728028352E-4</v>
      </c>
      <c r="BG3259" s="13">
        <f t="shared" si="3744"/>
        <v>1.7114744688189238E-4</v>
      </c>
      <c r="BH3259" s="13">
        <f t="shared" si="3745"/>
        <v>6.2390732089250879E-5</v>
      </c>
      <c r="BI3259" s="13">
        <f t="shared" si="3746"/>
        <v>1.8195321152848667E-5</v>
      </c>
      <c r="BJ3259" s="14">
        <f t="shared" si="3747"/>
        <v>0.42263139892571705</v>
      </c>
      <c r="BK3259" s="14">
        <f t="shared" si="3748"/>
        <v>0.25786704704332736</v>
      </c>
      <c r="BL3259" s="14">
        <f t="shared" si="3749"/>
        <v>0.29834082150855096</v>
      </c>
      <c r="BM3259" s="14">
        <f t="shared" si="3750"/>
        <v>0.5031884769199797</v>
      </c>
      <c r="BN3259" s="14">
        <f t="shared" si="3751"/>
        <v>0.49572892217947739</v>
      </c>
    </row>
    <row r="3260" spans="1:66" x14ac:dyDescent="0.25">
      <c r="A3260" t="s">
        <v>485</v>
      </c>
      <c r="B3260" t="s">
        <v>497</v>
      </c>
      <c r="C3260" t="s">
        <v>489</v>
      </c>
      <c r="D3260" s="7" t="s">
        <v>574</v>
      </c>
      <c r="E3260" s="10">
        <f>VLOOKUP(A3260,home!$A$2:$E$405,3,FALSE)</f>
        <v>1.4155844155844199</v>
      </c>
      <c r="F3260" s="10">
        <f>VLOOKUP(B3260,home!$B$2:$E$405,3,FALSE)</f>
        <v>0.71</v>
      </c>
      <c r="G3260" s="10">
        <f>VLOOKUP(C3260,away!$B$2:$E$405,4,FALSE)</f>
        <v>1.84</v>
      </c>
      <c r="H3260" s="10">
        <f>VLOOKUP(A3260,away!$A$2:$E$405,3,FALSE)</f>
        <v>1.1818181818181801</v>
      </c>
      <c r="I3260" s="10">
        <f>VLOOKUP(C3260,away!$B$2:$E$405,3,FALSE)</f>
        <v>0.28000000000000003</v>
      </c>
      <c r="J3260" s="10">
        <f>VLOOKUP(B3260,home!$B$2:$E$405,4,FALSE)</f>
        <v>0.71</v>
      </c>
      <c r="K3260" s="12">
        <f t="shared" ref="K3260:K3323" si="3752">E3260*F3260*G3260</f>
        <v>1.8493194805194861</v>
      </c>
      <c r="L3260" s="12">
        <f t="shared" ref="L3260:L3323" si="3753">H3260*I3260*J3260</f>
        <v>0.23494545454545424</v>
      </c>
      <c r="M3260" s="13">
        <f t="shared" ref="M3260:M3323" si="3754">_xlfn.POISSON.DIST(0,K3260,FALSE) * _xlfn.POISSON.DIST(0,L3260,FALSE)</f>
        <v>0.12439852756206163</v>
      </c>
      <c r="N3260" s="13">
        <f t="shared" ref="N3260:N3323" si="3755">_xlfn.POISSON.DIST(1,K3260,FALSE) * _xlfn.POISSON.DIST(0,L3260,FALSE)</f>
        <v>0.23005262036846075</v>
      </c>
      <c r="O3260" s="13">
        <f t="shared" ref="O3260:O3323" si="3756">_xlfn.POISSON.DIST(0,K3260,FALSE) * _xlfn.POISSON.DIST(1,L3260,FALSE)</f>
        <v>2.9226868602853784E-2</v>
      </c>
      <c r="P3260" s="13">
        <f t="shared" ref="P3260:P3323" si="3757">_xlfn.POISSON.DIST(1,K3260,FALSE) * _xlfn.POISSON.DIST(1,L3260,FALSE)</f>
        <v>5.4049817461840829E-2</v>
      </c>
      <c r="Q3260" s="13">
        <f t="shared" ref="Q3260:Q3323" si="3758">_xlfn.POISSON.DIST(2,K3260,FALSE) * _xlfn.POISSON.DIST(0,L3260,FALSE)</f>
        <v>0.21272039619597427</v>
      </c>
      <c r="R3260" s="13">
        <f t="shared" ref="R3260:R3323" si="3759">_xlfn.POISSON.DIST(0,K3260,FALSE) * _xlfn.POISSON.DIST(2,L3260,FALSE)</f>
        <v>3.4333599644188733E-3</v>
      </c>
      <c r="S3260" s="13">
        <f t="shared" ref="S3260:S3323" si="3760">_xlfn.POISSON.DIST(2,K3260,FALSE) * _xlfn.POISSON.DIST(2,L3260,FALSE)</f>
        <v>5.8710155676900124E-3</v>
      </c>
      <c r="T3260" s="13">
        <f t="shared" ref="T3260:T3323" si="3761">_xlfn.POISSON.DIST(2,K3260,FALSE) * _xlfn.POISSON.DIST(1,L3260,FALSE)</f>
        <v>4.9977690175352286E-2</v>
      </c>
      <c r="U3260" s="13">
        <f t="shared" ref="U3260:U3323" si="3762">_xlfn.POISSON.DIST(1,K3260,FALSE) * _xlfn.POISSON.DIST(2,L3260,FALSE)</f>
        <v>6.3493794658355113E-3</v>
      </c>
      <c r="V3260" s="13">
        <f t="shared" ref="V3260:V3323" si="3763">_xlfn.POISSON.DIST(3,K3260,FALSE) * _xlfn.POISSON.DIST(3,L3260,FALSE)</f>
        <v>2.8343254356979472E-4</v>
      </c>
      <c r="W3260" s="13">
        <f t="shared" ref="W3260:W3323" si="3764">_xlfn.POISSON.DIST(3,K3260,FALSE) * _xlfn.POISSON.DIST(0,L3260,FALSE)</f>
        <v>0.13112932419634615</v>
      </c>
      <c r="X3260" s="13">
        <f t="shared" ref="X3260:X3323" si="3765">_xlfn.POISSON.DIST(3,K3260,FALSE) * _xlfn.POISSON.DIST(1,L3260,FALSE)</f>
        <v>3.0808238677548776E-2</v>
      </c>
      <c r="Y3260" s="13">
        <f t="shared" ref="Y3260:Y3323" si="3766">_xlfn.POISSON.DIST(3,K3260,FALSE) * _xlfn.POISSON.DIST(2,L3260,FALSE)</f>
        <v>3.6191278199207704E-3</v>
      </c>
      <c r="Z3260" s="13">
        <f t="shared" ref="Z3260:Z3323" si="3767">_xlfn.POISSON.DIST(0,K3260,FALSE) * _xlfn.POISSON.DIST(3,L3260,FALSE)</f>
        <v>2.6888410581951889E-4</v>
      </c>
      <c r="AA3260" s="13">
        <f t="shared" ref="AA3260:AA3323" si="3768">_xlfn.POISSON.DIST(1,K3260,FALSE) * _xlfn.POISSON.DIST(3,L3260,FALSE)</f>
        <v>4.9725261489409918E-4</v>
      </c>
      <c r="AB3260" s="13">
        <f t="shared" ref="AB3260:AB3323" si="3769">_xlfn.POISSON.DIST(2,K3260,FALSE) * _xlfn.POISSON.DIST(3,L3260,FALSE)</f>
        <v>4.5978947373145597E-4</v>
      </c>
      <c r="AC3260" s="13">
        <f t="shared" ref="AC3260:AC3323" si="3770">_xlfn.POISSON.DIST(4,K3260,FALSE) * _xlfn.POISSON.DIST(4,L3260,FALSE)</f>
        <v>7.6967737997591373E-6</v>
      </c>
      <c r="AD3260" s="13">
        <f t="shared" ref="AD3260:AD3323" si="3771">_xlfn.POISSON.DIST(4,K3260,FALSE) * _xlfn.POISSON.DIST(0,L3260,FALSE)</f>
        <v>6.0625003425914523E-2</v>
      </c>
      <c r="AE3260" s="13">
        <f t="shared" ref="AE3260:AE3323" si="3772">_xlfn.POISSON.DIST(4,K3260,FALSE) * _xlfn.POISSON.DIST(1,L3260,FALSE)</f>
        <v>1.4243568986721206E-2</v>
      </c>
      <c r="AF3260" s="13">
        <f t="shared" ref="AF3260:AF3323" si="3773">_xlfn.POISSON.DIST(4,K3260,FALSE) * _xlfn.POISSON.DIST(2,L3260,FALSE)</f>
        <v>1.6732308949673742E-3</v>
      </c>
      <c r="AG3260" s="13">
        <f t="shared" ref="AG3260:AG3323" si="3774">_xlfn.POISSON.DIST(4,K3260,FALSE) * _xlfn.POISSON.DIST(3,L3260,FALSE)</f>
        <v>1.310393310592023E-4</v>
      </c>
      <c r="AH3260" s="13">
        <f t="shared" ref="AH3260:AH3323" si="3775">_xlfn.POISSON.DIST(0,K3260,FALSE) * _xlfn.POISSON.DIST(4,L3260,FALSE)</f>
        <v>1.5793274615453722E-5</v>
      </c>
      <c r="AI3260" s="13">
        <f t="shared" ref="AI3260:AI3323" si="3776">_xlfn.POISSON.DIST(1,K3260,FALSE) * _xlfn.POISSON.DIST(4,L3260,FALSE)</f>
        <v>2.9206810407552461E-5</v>
      </c>
      <c r="AJ3260" s="13">
        <f t="shared" ref="AJ3260:AJ3323" si="3777">_xlfn.POISSON.DIST(2,K3260,FALSE) * _xlfn.POISSON.DIST(4,L3260,FALSE)</f>
        <v>2.7006361725263026E-5</v>
      </c>
      <c r="AK3260" s="13">
        <f t="shared" ref="AK3260:AK3323" si="3778">_xlfn.POISSON.DIST(3,K3260,FALSE) * _xlfn.POISSON.DIST(4,L3260,FALSE)</f>
        <v>1.6647796945494923E-5</v>
      </c>
      <c r="AL3260" s="13">
        <f t="shared" ref="AL3260:AL3323" si="3779">_xlfn.POISSON.DIST(5,K3260,FALSE) * _xlfn.POISSON.DIST(5,L3260,FALSE)</f>
        <v>1.3376660546549199E-7</v>
      </c>
      <c r="AM3260" s="13">
        <f t="shared" ref="AM3260:AM3323" si="3780">_xlfn.POISSON.DIST(5,K3260,FALSE) * _xlfn.POISSON.DIST(0,L3260,FALSE)</f>
        <v>2.2422999968420867E-2</v>
      </c>
      <c r="AN3260" s="13">
        <f t="shared" ref="AN3260:AN3323" si="3781">_xlfn.POISSON.DIST(5,K3260,FALSE) * _xlfn.POISSON.DIST(1,L3260,FALSE)</f>
        <v>5.2681819198533457E-3</v>
      </c>
      <c r="AO3260" s="13">
        <f t="shared" ref="AO3260:AO3323" si="3782">_xlfn.POISSON.DIST(5,K3260,FALSE) * _xlfn.POISSON.DIST(2,L3260,FALSE)</f>
        <v>6.1886769789404404E-4</v>
      </c>
      <c r="AP3260" s="13">
        <f t="shared" ref="AP3260:AP3323" si="3783">_xlfn.POISSON.DIST(5,K3260,FALSE) * _xlfn.POISSON.DIST(3,L3260,FALSE)</f>
        <v>4.8466717528405005E-5</v>
      </c>
      <c r="AQ3260" s="13">
        <f t="shared" ref="AQ3260:AQ3323" si="3784">_xlfn.POISSON.DIST(5,K3260,FALSE) * _xlfn.POISSON.DIST(4,L3260,FALSE)</f>
        <v>2.846758745009312E-6</v>
      </c>
      <c r="AR3260" s="13">
        <f t="shared" ref="AR3260:AR3323" si="3785">_xlfn.POISSON.DIST(0,K3260,FALSE) * _xlfn.POISSON.DIST(5,L3260,FALSE)</f>
        <v>7.4211161665779208E-7</v>
      </c>
      <c r="AS3260" s="13">
        <f t="shared" ref="AS3260:AS3323" si="3786">_xlfn.POISSON.DIST(1,K3260,FALSE) * _xlfn.POISSON.DIST(5,L3260,FALSE)</f>
        <v>1.372401469405064E-6</v>
      </c>
      <c r="AT3260" s="13">
        <f t="shared" ref="AT3260:AT3323" si="3787">_xlfn.POISSON.DIST(2,K3260,FALSE) * _xlfn.POISSON.DIST(5,L3260,FALSE)</f>
        <v>1.2690043862321767E-6</v>
      </c>
      <c r="AU3260" s="13">
        <f t="shared" ref="AU3260:AU3323" si="3788">_xlfn.POISSON.DIST(3,K3260,FALSE) * _xlfn.POISSON.DIST(5,L3260,FALSE)</f>
        <v>7.8226484410794616E-7</v>
      </c>
      <c r="AV3260" s="13">
        <f t="shared" ref="AV3260:AV3323" si="3789">_xlfn.POISSON.DIST(4,K3260,FALSE) * _xlfn.POISSON.DIST(5,L3260,FALSE)</f>
        <v>3.6166440378359088E-7</v>
      </c>
      <c r="AW3260" s="13">
        <f t="shared" ref="AW3260:AW3323" si="3790">_xlfn.POISSON.DIST(6,K3260,FALSE) * _xlfn.POISSON.DIST(6,L3260,FALSE)</f>
        <v>1.6144485053162208E-9</v>
      </c>
      <c r="AX3260" s="13">
        <f t="shared" ref="AX3260:AX3323" si="3791">_xlfn.POISSON.DIST(6,K3260,FALSE) * _xlfn.POISSON.DIST(0,L3260,FALSE)</f>
        <v>6.91121510888143E-3</v>
      </c>
      <c r="AY3260" s="13">
        <f t="shared" ref="AY3260:AY3323" si="3792">_xlfn.POISSON.DIST(6,K3260,FALSE) * _xlfn.POISSON.DIST(1,L3260,FALSE)</f>
        <v>1.6237585752175584E-3</v>
      </c>
      <c r="AZ3260" s="13">
        <f t="shared" ref="AZ3260:AZ3323" si="3793">_xlfn.POISSON.DIST(6,K3260,FALSE) * _xlfn.POISSON.DIST(2,L3260,FALSE)</f>
        <v>1.9074734826328419E-4</v>
      </c>
      <c r="BA3260" s="13">
        <f t="shared" ref="BA3260:BA3323" si="3794">_xlfn.POISSON.DIST(6,K3260,FALSE) * _xlfn.POISSON.DIST(3,L3260,FALSE)</f>
        <v>1.4938407480352454E-5</v>
      </c>
      <c r="BB3260" s="13">
        <f t="shared" ref="BB3260:BB3323" si="3795">_xlfn.POISSON.DIST(6,K3260,FALSE) * _xlfn.POISSON.DIST(4,L3260,FALSE)</f>
        <v>8.774277339141553E-7</v>
      </c>
      <c r="BC3260" s="13">
        <f t="shared" ref="BC3260:BC3323" si="3796">_xlfn.POISSON.DIST(6,K3260,FALSE) * _xlfn.POISSON.DIST(5,L3260,FALSE)</f>
        <v>4.1229531555049836E-8</v>
      </c>
      <c r="BD3260" s="13">
        <f t="shared" ref="BD3260:BD3323" si="3797">_xlfn.POISSON.DIST(0,K3260,FALSE) * _xlfn.POISSON.DIST(6,L3260,FALSE)</f>
        <v>2.9059291849854453E-8</v>
      </c>
      <c r="BE3260" s="13">
        <f t="shared" ref="BE3260:BE3323" si="3798">_xlfn.POISSON.DIST(1,K3260,FALSE) * _xlfn.POISSON.DIST(6,L3260,FALSE)</f>
        <v>5.3739914508036964E-8</v>
      </c>
      <c r="BF3260" s="13">
        <f t="shared" ref="BF3260:BF3323" si="3799">_xlfn.POISSON.DIST(2,K3260,FALSE) * _xlfn.POISSON.DIST(6,L3260,FALSE)</f>
        <v>4.9691135390582276E-8</v>
      </c>
      <c r="BG3260" s="13">
        <f t="shared" ref="BG3260:BG3323" si="3800">_xlfn.POISSON.DIST(3,K3260,FALSE) * _xlfn.POISSON.DIST(6,L3260,FALSE)</f>
        <v>3.0631594895645031E-8</v>
      </c>
      <c r="BH3260" s="13">
        <f t="shared" ref="BH3260:BH3323" si="3801">_xlfn.POISSON.DIST(4,K3260,FALSE) * _xlfn.POISSON.DIST(6,L3260,FALSE)</f>
        <v>1.4161901289974397E-8</v>
      </c>
      <c r="BI3260" s="13">
        <f t="shared" ref="BI3260:BI3323" si="3802">_xlfn.POISSON.DIST(5,K3260,FALSE) * _xlfn.POISSON.DIST(6,L3260,FALSE)</f>
        <v>5.2379759873487392E-9</v>
      </c>
      <c r="BJ3260" s="14">
        <f t="shared" ref="BJ3260:BJ3323" si="3803">SUM(N3260,Q3260,T3260,W3260,X3260,Y3260,AD3260,AE3260,AF3260,AG3260,AM3260,AN3260,AO3260,AP3260,AQ3260,AX3260,AY3260,AZ3260,BA3260,BB3260,BC3260)</f>
        <v>0.77208318123181507</v>
      </c>
      <c r="BK3260" s="14">
        <f t="shared" ref="BK3260:BK3323" si="3804">SUM(M3260,P3260,S3260,V3260,AC3260,AL3260,AY3260)</f>
        <v>0.18623438225078504</v>
      </c>
      <c r="BL3260" s="14">
        <f t="shared" ref="BL3260:BL3323" si="3805">SUM(O3260,R3260,U3260,AA3260,AB3260,AH3260,AI3260,AJ3260,AK3260,AR3260,AS3260,AT3260,AU3260,AV3260,BD3260,BE3260,BF3260,BG3260,BH3260,BI3260)</f>
        <v>4.0060014333961613E-2</v>
      </c>
      <c r="BM3260" s="14">
        <f t="shared" ref="BM3260:BM3323" si="3806">SUM(S3260:BI3260)</f>
        <v>0.34314111480600196</v>
      </c>
      <c r="BN3260" s="14">
        <f t="shared" ref="BN3260:BN3323" si="3807">SUM(M3260:R3260)</f>
        <v>0.65388159015561009</v>
      </c>
    </row>
    <row r="3261" spans="1:66" x14ac:dyDescent="0.25">
      <c r="A3261" t="s">
        <v>485</v>
      </c>
      <c r="B3261" t="s">
        <v>490</v>
      </c>
      <c r="C3261" t="s">
        <v>486</v>
      </c>
      <c r="D3261" s="7" t="s">
        <v>574</v>
      </c>
      <c r="E3261" s="10">
        <f>VLOOKUP(A3261,home!$A$2:$E$405,3,FALSE)</f>
        <v>1.4155844155844199</v>
      </c>
      <c r="F3261" s="10">
        <f>VLOOKUP(B3261,home!$B$2:$E$405,3,FALSE)</f>
        <v>1.06</v>
      </c>
      <c r="G3261" s="10">
        <f>VLOOKUP(C3261,away!$B$2:$E$405,4,FALSE)</f>
        <v>1.84</v>
      </c>
      <c r="H3261" s="10">
        <f>VLOOKUP(A3261,away!$A$2:$E$405,3,FALSE)</f>
        <v>1.1818181818181801</v>
      </c>
      <c r="I3261" s="10">
        <f>VLOOKUP(C3261,away!$B$2:$E$405,3,FALSE)</f>
        <v>0.71</v>
      </c>
      <c r="J3261" s="10">
        <f>VLOOKUP(B3261,home!$B$2:$E$405,4,FALSE)</f>
        <v>1.06</v>
      </c>
      <c r="K3261" s="12">
        <f t="shared" si="3752"/>
        <v>2.7609558441558528</v>
      </c>
      <c r="L3261" s="12">
        <f t="shared" si="3753"/>
        <v>0.88943636363636225</v>
      </c>
      <c r="M3261" s="13">
        <f t="shared" si="3754"/>
        <v>2.5980936854326588E-2</v>
      </c>
      <c r="N3261" s="13">
        <f t="shared" si="3755"/>
        <v>7.1732219444597164E-2</v>
      </c>
      <c r="O3261" s="13">
        <f t="shared" si="3756"/>
        <v>2.3108389999578191E-2</v>
      </c>
      <c r="P3261" s="13">
        <f t="shared" si="3757"/>
        <v>6.3801244418368069E-2</v>
      </c>
      <c r="Q3261" s="13">
        <f t="shared" si="3758"/>
        <v>9.9024745244915349E-2</v>
      </c>
      <c r="R3261" s="13">
        <f t="shared" si="3759"/>
        <v>1.0276721185357851E-2</v>
      </c>
      <c r="S3261" s="13">
        <f t="shared" si="3760"/>
        <v>3.9169091670519074E-2</v>
      </c>
      <c r="T3261" s="13">
        <f t="shared" si="3761"/>
        <v>8.8076209320654658E-2</v>
      </c>
      <c r="U3261" s="13">
        <f t="shared" si="3762"/>
        <v>2.8373573415474019E-2</v>
      </c>
      <c r="V3261" s="13">
        <f t="shared" si="3763"/>
        <v>1.0687480445665854E-2</v>
      </c>
      <c r="W3261" s="13">
        <f t="shared" si="3764"/>
        <v>9.1134316366664497E-2</v>
      </c>
      <c r="X3261" s="13">
        <f t="shared" si="3765"/>
        <v>8.1058174951651893E-2</v>
      </c>
      <c r="Y3261" s="13">
        <f t="shared" si="3766"/>
        <v>3.6048044185998655E-2</v>
      </c>
      <c r="Z3261" s="13">
        <f t="shared" si="3767"/>
        <v>3.046829840403152E-3</v>
      </c>
      <c r="AA3261" s="13">
        <f t="shared" si="3768"/>
        <v>8.4121626540095262E-3</v>
      </c>
      <c r="AB3261" s="13">
        <f t="shared" si="3769"/>
        <v>1.1612804820788606E-2</v>
      </c>
      <c r="AC3261" s="13">
        <f t="shared" si="3770"/>
        <v>1.64032420182171E-3</v>
      </c>
      <c r="AD3261" s="13">
        <f t="shared" si="3771"/>
        <v>6.2904455843922694E-2</v>
      </c>
      <c r="AE3261" s="13">
        <f t="shared" si="3772"/>
        <v>5.5949510462342714E-2</v>
      </c>
      <c r="AF3261" s="13">
        <f t="shared" si="3773"/>
        <v>2.4881764566430351E-2</v>
      </c>
      <c r="AG3261" s="13">
        <f t="shared" si="3774"/>
        <v>7.3769153989406352E-3</v>
      </c>
      <c r="AH3261" s="13">
        <f t="shared" si="3775"/>
        <v>6.7749031346673412E-4</v>
      </c>
      <c r="AI3261" s="13">
        <f t="shared" si="3776"/>
        <v>1.8705208403249599E-3</v>
      </c>
      <c r="AJ3261" s="13">
        <f t="shared" si="3777"/>
        <v>2.5822127228552578E-3</v>
      </c>
      <c r="AK3261" s="13">
        <f t="shared" si="3778"/>
        <v>2.3764584360069403E-3</v>
      </c>
      <c r="AL3261" s="13">
        <f t="shared" si="3779"/>
        <v>1.6112540654339549E-4</v>
      </c>
      <c r="AM3261" s="13">
        <f t="shared" si="3780"/>
        <v>3.4735284997144421E-2</v>
      </c>
      <c r="AN3261" s="13">
        <f t="shared" si="3781"/>
        <v>3.0894825577732821E-2</v>
      </c>
      <c r="AO3261" s="13">
        <f t="shared" si="3782"/>
        <v>1.3739490658519175E-2</v>
      </c>
      <c r="AP3261" s="13">
        <f t="shared" si="3783"/>
        <v>4.073467536509689E-3</v>
      </c>
      <c r="AQ3261" s="13">
        <f t="shared" si="3784"/>
        <v>9.057725382659868E-4</v>
      </c>
      <c r="AR3261" s="13">
        <f t="shared" si="3785"/>
        <v>1.2051690416174229E-4</v>
      </c>
      <c r="AS3261" s="13">
        <f t="shared" si="3786"/>
        <v>3.3274185086493315E-4</v>
      </c>
      <c r="AT3261" s="13">
        <f t="shared" si="3787"/>
        <v>4.5934277887038627E-4</v>
      </c>
      <c r="AU3261" s="13">
        <f t="shared" si="3788"/>
        <v>4.2274170993099412E-4</v>
      </c>
      <c r="AV3261" s="13">
        <f t="shared" si="3789"/>
        <v>2.9179279865060417E-4</v>
      </c>
      <c r="AW3261" s="13">
        <f t="shared" si="3790"/>
        <v>1.099096607994995E-5</v>
      </c>
      <c r="AX3261" s="13">
        <f t="shared" si="3791"/>
        <v>1.5983764685214182E-2</v>
      </c>
      <c r="AY3261" s="13">
        <f t="shared" si="3792"/>
        <v>1.4216541538836207E-2</v>
      </c>
      <c r="AZ3261" s="13">
        <f t="shared" si="3793"/>
        <v>6.3223545048938842E-3</v>
      </c>
      <c r="BA3261" s="13">
        <f t="shared" si="3794"/>
        <v>1.8744440001509303E-3</v>
      </c>
      <c r="BB3261" s="13">
        <f t="shared" si="3795"/>
        <v>4.1679966383355993E-4</v>
      </c>
      <c r="BC3261" s="13">
        <f t="shared" si="3796"/>
        <v>7.414335547299598E-5</v>
      </c>
      <c r="BD3261" s="13">
        <f t="shared" si="3797"/>
        <v>1.7865352832388665E-5</v>
      </c>
      <c r="BE3261" s="13">
        <f t="shared" si="3798"/>
        <v>4.932545031048979E-5</v>
      </c>
      <c r="BF3261" s="13">
        <f t="shared" si="3799"/>
        <v>6.8092695150182966E-5</v>
      </c>
      <c r="BG3261" s="13">
        <f t="shared" si="3800"/>
        <v>6.2666974873073515E-5</v>
      </c>
      <c r="BH3261" s="13">
        <f t="shared" si="3801"/>
        <v>4.3255187627845083E-5</v>
      </c>
      <c r="BI3261" s="13">
        <f t="shared" si="3802"/>
        <v>2.3885132614231356E-5</v>
      </c>
      <c r="BJ3261" s="14">
        <f t="shared" si="3803"/>
        <v>0.74142324484269251</v>
      </c>
      <c r="BK3261" s="14">
        <f t="shared" si="3804"/>
        <v>0.15565674453608089</v>
      </c>
      <c r="BL3261" s="14">
        <f t="shared" si="3805"/>
        <v>9.1182561223748959E-2</v>
      </c>
      <c r="BM3261" s="14">
        <f t="shared" si="3806"/>
        <v>0.6831795727230261</v>
      </c>
      <c r="BN3261" s="14">
        <f t="shared" si="3807"/>
        <v>0.29392425714714321</v>
      </c>
    </row>
    <row r="3262" spans="1:66" x14ac:dyDescent="0.25">
      <c r="A3262" t="s">
        <v>485</v>
      </c>
      <c r="B3262" t="s">
        <v>499</v>
      </c>
      <c r="C3262" t="s">
        <v>496</v>
      </c>
      <c r="D3262" s="7" t="s">
        <v>574</v>
      </c>
      <c r="E3262" s="10">
        <f>VLOOKUP(A3262,home!$A$2:$E$405,3,FALSE)</f>
        <v>1.4155844155844199</v>
      </c>
      <c r="F3262" s="10">
        <f>VLOOKUP(B3262,home!$B$2:$E$405,3,FALSE)</f>
        <v>0.94</v>
      </c>
      <c r="G3262" s="10">
        <f>VLOOKUP(C3262,away!$B$2:$E$405,4,FALSE)</f>
        <v>0.71</v>
      </c>
      <c r="H3262" s="10">
        <f>VLOOKUP(A3262,away!$A$2:$E$405,3,FALSE)</f>
        <v>1.1818181818181801</v>
      </c>
      <c r="I3262" s="10">
        <f>VLOOKUP(C3262,away!$B$2:$E$405,3,FALSE)</f>
        <v>1.55</v>
      </c>
      <c r="J3262" s="10">
        <f>VLOOKUP(B3262,home!$B$2:$E$405,4,FALSE)</f>
        <v>0.94</v>
      </c>
      <c r="K3262" s="12">
        <f t="shared" si="3752"/>
        <v>0.94476103896104169</v>
      </c>
      <c r="L3262" s="12">
        <f t="shared" si="3753"/>
        <v>1.7219090909090884</v>
      </c>
      <c r="M3262" s="13">
        <f t="shared" si="3754"/>
        <v>6.9483210587889283E-2</v>
      </c>
      <c r="N3262" s="13">
        <f t="shared" si="3755"/>
        <v>6.5645030225363124E-2</v>
      </c>
      <c r="O3262" s="13">
        <f t="shared" si="3756"/>
        <v>0.11964377197683718</v>
      </c>
      <c r="P3262" s="13">
        <f t="shared" si="3757"/>
        <v>0.11303477431805464</v>
      </c>
      <c r="Q3262" s="13">
        <f t="shared" si="3758"/>
        <v>3.1009433479171532E-2</v>
      </c>
      <c r="R3262" s="13">
        <f t="shared" si="3759"/>
        <v>0.10300784931878502</v>
      </c>
      <c r="S3262" s="13">
        <f t="shared" si="3760"/>
        <v>4.5971034214704679E-2</v>
      </c>
      <c r="T3262" s="13">
        <f t="shared" si="3761"/>
        <v>5.3395425411726101E-2</v>
      </c>
      <c r="U3262" s="13">
        <f t="shared" si="3762"/>
        <v>9.7317802743557752E-2</v>
      </c>
      <c r="V3262" s="13">
        <f t="shared" si="3763"/>
        <v>8.3094821414989809E-3</v>
      </c>
      <c r="W3262" s="13">
        <f t="shared" si="3764"/>
        <v>9.7655015304584682E-3</v>
      </c>
      <c r="X3262" s="13">
        <f t="shared" si="3765"/>
        <v>1.6815305862583049E-2</v>
      </c>
      <c r="Y3262" s="13">
        <f t="shared" si="3766"/>
        <v>1.4477214015599328E-2</v>
      </c>
      <c r="Z3262" s="13">
        <f t="shared" si="3767"/>
        <v>5.9123384059003137E-2</v>
      </c>
      <c r="AA3262" s="13">
        <f t="shared" si="3768"/>
        <v>5.5857469750476486E-2</v>
      </c>
      <c r="AB3262" s="13">
        <f t="shared" si="3769"/>
        <v>2.6385980577597567E-2</v>
      </c>
      <c r="AC3262" s="13">
        <f t="shared" si="3770"/>
        <v>8.448627648834793E-4</v>
      </c>
      <c r="AD3262" s="13">
        <f t="shared" si="3771"/>
        <v>2.306516342972896E-3</v>
      </c>
      <c r="AE3262" s="13">
        <f t="shared" si="3772"/>
        <v>3.9716114592954141E-3</v>
      </c>
      <c r="AF3262" s="13">
        <f t="shared" si="3773"/>
        <v>3.4193769386597433E-3</v>
      </c>
      <c r="AG3262" s="13">
        <f t="shared" si="3774"/>
        <v>1.9626187453076994E-3</v>
      </c>
      <c r="AH3262" s="13">
        <f t="shared" si="3775"/>
        <v>2.545127312412675E-2</v>
      </c>
      <c r="AI3262" s="13">
        <f t="shared" si="3776"/>
        <v>2.4045371239631224E-2</v>
      </c>
      <c r="AJ3262" s="13">
        <f t="shared" si="3777"/>
        <v>1.1358564957278975E-2</v>
      </c>
      <c r="AK3262" s="13">
        <f t="shared" si="3778"/>
        <v>3.5770432100484541E-3</v>
      </c>
      <c r="AL3262" s="13">
        <f t="shared" si="3779"/>
        <v>5.49766604912623E-5</v>
      </c>
      <c r="AM3262" s="13">
        <f t="shared" si="3780"/>
        <v>4.3582135531353931E-4</v>
      </c>
      <c r="AN3262" s="13">
        <f t="shared" si="3781"/>
        <v>7.5044475372670319E-4</v>
      </c>
      <c r="AO3262" s="13">
        <f t="shared" si="3782"/>
        <v>6.4609882183352127E-4</v>
      </c>
      <c r="AP3262" s="13">
        <f t="shared" si="3783"/>
        <v>3.7084114498026381E-4</v>
      </c>
      <c r="AQ3262" s="13">
        <f t="shared" si="3784"/>
        <v>1.5963868470616289E-4</v>
      </c>
      <c r="AR3262" s="13">
        <f t="shared" si="3785"/>
        <v>8.7649557135287999E-3</v>
      </c>
      <c r="AS3262" s="13">
        <f t="shared" si="3786"/>
        <v>8.2807886663609862E-3</v>
      </c>
      <c r="AT3262" s="13">
        <f t="shared" si="3787"/>
        <v>3.9116832519240129E-3</v>
      </c>
      <c r="AU3262" s="13">
        <f t="shared" si="3788"/>
        <v>1.2318686443914121E-3</v>
      </c>
      <c r="AV3262" s="13">
        <f t="shared" si="3789"/>
        <v>2.9095537508469011E-4</v>
      </c>
      <c r="AW3262" s="13">
        <f t="shared" si="3790"/>
        <v>2.4843229348387821E-6</v>
      </c>
      <c r="AX3262" s="13">
        <f t="shared" si="3791"/>
        <v>6.8624506074571422E-5</v>
      </c>
      <c r="AY3262" s="13">
        <f t="shared" si="3792"/>
        <v>1.1816516086895048E-4</v>
      </c>
      <c r="AZ3262" s="13">
        <f t="shared" si="3793"/>
        <v>1.0173483236449037E-4</v>
      </c>
      <c r="BA3262" s="13">
        <f t="shared" si="3794"/>
        <v>5.8392710903509358E-5</v>
      </c>
      <c r="BB3262" s="13">
        <f t="shared" si="3795"/>
        <v>2.5136734936894756E-5</v>
      </c>
      <c r="BC3262" s="13">
        <f t="shared" si="3796"/>
        <v>8.6566344807222336E-6</v>
      </c>
      <c r="BD3262" s="13">
        <f t="shared" si="3797"/>
        <v>2.5154094874234663E-3</v>
      </c>
      <c r="BE3262" s="13">
        <f t="shared" si="3798"/>
        <v>2.3764608807506551E-3</v>
      </c>
      <c r="BF3262" s="13">
        <f t="shared" si="3799"/>
        <v>1.1225938253741309E-3</v>
      </c>
      <c r="BG3262" s="13">
        <f t="shared" si="3800"/>
        <v>3.5352763626390465E-4</v>
      </c>
      <c r="BH3262" s="13">
        <f t="shared" si="3801"/>
        <v>8.3499784234531937E-5</v>
      </c>
      <c r="BI3262" s="13">
        <f t="shared" si="3802"/>
        <v>1.5777468581287848E-5</v>
      </c>
      <c r="BJ3262" s="14">
        <f t="shared" si="3803"/>
        <v>0.20551158935132668</v>
      </c>
      <c r="BK3262" s="14">
        <f t="shared" si="3804"/>
        <v>0.23781650584839131</v>
      </c>
      <c r="BL3262" s="14">
        <f t="shared" si="3805"/>
        <v>0.49559264763225735</v>
      </c>
      <c r="BM3262" s="14">
        <f t="shared" si="3806"/>
        <v>0.49610437614694353</v>
      </c>
      <c r="BN3262" s="14">
        <f t="shared" si="3807"/>
        <v>0.50182406990610073</v>
      </c>
    </row>
    <row r="3263" spans="1:66" x14ac:dyDescent="0.25">
      <c r="A3263" t="s">
        <v>22</v>
      </c>
      <c r="B3263" t="s">
        <v>291</v>
      </c>
      <c r="C3263" t="s">
        <v>267</v>
      </c>
      <c r="D3263" s="7" t="s">
        <v>574</v>
      </c>
      <c r="E3263" s="10">
        <f>VLOOKUP(A3263,home!$A$2:$E$405,3,FALSE)</f>
        <v>1.6666666666666701</v>
      </c>
      <c r="F3263" s="10">
        <f>VLOOKUP(B3263,home!$B$2:$E$405,3,FALSE)</f>
        <v>1.2</v>
      </c>
      <c r="G3263" s="10">
        <f>VLOOKUP(C3263,away!$B$2:$E$405,4,FALSE)</f>
        <v>1.29</v>
      </c>
      <c r="H3263" s="10">
        <f>VLOOKUP(A3263,away!$A$2:$E$405,3,FALSE)</f>
        <v>1.38</v>
      </c>
      <c r="I3263" s="10">
        <f>VLOOKUP(C3263,away!$B$2:$E$405,3,FALSE)</f>
        <v>0.51</v>
      </c>
      <c r="J3263" s="10">
        <f>VLOOKUP(B3263,home!$B$2:$E$405,4,FALSE)</f>
        <v>1.2</v>
      </c>
      <c r="K3263" s="12">
        <f t="shared" si="3752"/>
        <v>2.5800000000000054</v>
      </c>
      <c r="L3263" s="12">
        <f t="shared" si="3753"/>
        <v>0.84455999999999998</v>
      </c>
      <c r="M3263" s="13">
        <f t="shared" si="3754"/>
        <v>3.2563605823971026E-2</v>
      </c>
      <c r="N3263" s="13">
        <f t="shared" si="3755"/>
        <v>8.4014103025845416E-2</v>
      </c>
      <c r="O3263" s="13">
        <f t="shared" si="3756"/>
        <v>2.7501918934692966E-2</v>
      </c>
      <c r="P3263" s="13">
        <f t="shared" si="3757"/>
        <v>7.0954950851507992E-2</v>
      </c>
      <c r="Q3263" s="13">
        <f t="shared" si="3758"/>
        <v>0.1083781929033408</v>
      </c>
      <c r="R3263" s="13">
        <f t="shared" si="3759"/>
        <v>1.1613510327742145E-2</v>
      </c>
      <c r="S3263" s="13">
        <f t="shared" si="3760"/>
        <v>3.8652085072791567E-2</v>
      </c>
      <c r="T3263" s="13">
        <f t="shared" si="3761"/>
        <v>9.1531886598445508E-2</v>
      </c>
      <c r="U3263" s="13">
        <f t="shared" si="3762"/>
        <v>2.9962856645574795E-2</v>
      </c>
      <c r="V3263" s="13">
        <f t="shared" si="3763"/>
        <v>9.3579480911353818E-3</v>
      </c>
      <c r="W3263" s="13">
        <f t="shared" si="3764"/>
        <v>9.3205245896873304E-2</v>
      </c>
      <c r="X3263" s="13">
        <f t="shared" si="3765"/>
        <v>7.8717422474663318E-2</v>
      </c>
      <c r="Y3263" s="13">
        <f t="shared" si="3766"/>
        <v>3.3240793162600819E-2</v>
      </c>
      <c r="Z3263" s="13">
        <f t="shared" si="3767"/>
        <v>3.2694354274659682E-3</v>
      </c>
      <c r="AA3263" s="13">
        <f t="shared" si="3768"/>
        <v>8.4351434028622149E-3</v>
      </c>
      <c r="AB3263" s="13">
        <f t="shared" si="3769"/>
        <v>1.0881334989692281E-2</v>
      </c>
      <c r="AC3263" s="13">
        <f t="shared" si="3770"/>
        <v>1.2744149681757019E-3</v>
      </c>
      <c r="AD3263" s="13">
        <f t="shared" si="3771"/>
        <v>6.0117383603483406E-2</v>
      </c>
      <c r="AE3263" s="13">
        <f t="shared" si="3772"/>
        <v>5.0772737496157946E-2</v>
      </c>
      <c r="AF3263" s="13">
        <f t="shared" si="3773"/>
        <v>2.1440311589877574E-2</v>
      </c>
      <c r="AG3263" s="13">
        <f t="shared" si="3774"/>
        <v>6.0358765187823338E-3</v>
      </c>
      <c r="AH3263" s="13">
        <f t="shared" si="3775"/>
        <v>6.9030859615516456E-4</v>
      </c>
      <c r="AI3263" s="13">
        <f t="shared" si="3776"/>
        <v>1.780996178080328E-3</v>
      </c>
      <c r="AJ3263" s="13">
        <f t="shared" si="3777"/>
        <v>2.2974850697236281E-3</v>
      </c>
      <c r="AK3263" s="13">
        <f t="shared" si="3778"/>
        <v>1.9758371599623245E-3</v>
      </c>
      <c r="AL3263" s="13">
        <f t="shared" si="3779"/>
        <v>1.1107621424991926E-4</v>
      </c>
      <c r="AM3263" s="13">
        <f t="shared" si="3780"/>
        <v>3.1020569939397502E-2</v>
      </c>
      <c r="AN3263" s="13">
        <f t="shared" si="3781"/>
        <v>2.6198732548017554E-2</v>
      </c>
      <c r="AO3263" s="13">
        <f t="shared" si="3782"/>
        <v>1.1063200780376852E-2</v>
      </c>
      <c r="AP3263" s="13">
        <f t="shared" si="3783"/>
        <v>3.1145122836916911E-3</v>
      </c>
      <c r="AQ3263" s="13">
        <f t="shared" si="3784"/>
        <v>6.5759812357866359E-4</v>
      </c>
      <c r="AR3263" s="13">
        <f t="shared" si="3785"/>
        <v>1.1660140559376119E-4</v>
      </c>
      <c r="AS3263" s="13">
        <f t="shared" si="3786"/>
        <v>3.0083162643190444E-4</v>
      </c>
      <c r="AT3263" s="13">
        <f t="shared" si="3787"/>
        <v>3.8807279809715758E-4</v>
      </c>
      <c r="AU3263" s="13">
        <f t="shared" si="3788"/>
        <v>3.3374260636355625E-4</v>
      </c>
      <c r="AV3263" s="13">
        <f t="shared" si="3789"/>
        <v>2.1526398110449424E-4</v>
      </c>
      <c r="AW3263" s="13">
        <f t="shared" si="3790"/>
        <v>6.7230878046620209E-6</v>
      </c>
      <c r="AX3263" s="13">
        <f t="shared" si="3791"/>
        <v>1.3338845073940949E-2</v>
      </c>
      <c r="AY3263" s="13">
        <f t="shared" si="3792"/>
        <v>1.1265454995647567E-2</v>
      </c>
      <c r="AZ3263" s="13">
        <f t="shared" si="3793"/>
        <v>4.757176335562054E-3</v>
      </c>
      <c r="BA3263" s="13">
        <f t="shared" si="3794"/>
        <v>1.3392402819874293E-3</v>
      </c>
      <c r="BB3263" s="13">
        <f t="shared" si="3795"/>
        <v>2.827671931388258E-4</v>
      </c>
      <c r="BC3263" s="13">
        <f t="shared" si="3796"/>
        <v>4.776277212746536E-5</v>
      </c>
      <c r="BD3263" s="13">
        <f t="shared" si="3797"/>
        <v>1.6412813851377815E-5</v>
      </c>
      <c r="BE3263" s="13">
        <f t="shared" si="3798"/>
        <v>4.234505973655485E-5</v>
      </c>
      <c r="BF3263" s="13">
        <f t="shared" si="3799"/>
        <v>5.4625127060155874E-5</v>
      </c>
      <c r="BG3263" s="13">
        <f t="shared" si="3800"/>
        <v>4.6977609271734153E-5</v>
      </c>
      <c r="BH3263" s="13">
        <f t="shared" si="3801"/>
        <v>3.0300557980268596E-5</v>
      </c>
      <c r="BI3263" s="13">
        <f t="shared" si="3802"/>
        <v>1.5635087917818627E-5</v>
      </c>
      <c r="BJ3263" s="14">
        <f t="shared" si="3803"/>
        <v>0.73053981359753684</v>
      </c>
      <c r="BK3263" s="14">
        <f t="shared" si="3804"/>
        <v>0.16417953601747917</v>
      </c>
      <c r="BL3263" s="14">
        <f t="shared" si="3805"/>
        <v>9.6700199977894641E-2</v>
      </c>
      <c r="BM3263" s="14">
        <f t="shared" si="3806"/>
        <v>0.64840397124543314</v>
      </c>
      <c r="BN3263" s="14">
        <f t="shared" si="3807"/>
        <v>0.33502628186710037</v>
      </c>
    </row>
    <row r="3264" spans="1:66" x14ac:dyDescent="0.25">
      <c r="A3264" t="s">
        <v>22</v>
      </c>
      <c r="B3264" t="s">
        <v>24</v>
      </c>
      <c r="C3264" t="s">
        <v>263</v>
      </c>
      <c r="D3264" s="7" t="s">
        <v>574</v>
      </c>
      <c r="E3264" s="10">
        <f>VLOOKUP(A3264,home!$A$2:$E$405,3,FALSE)</f>
        <v>1.6666666666666701</v>
      </c>
      <c r="F3264" s="10">
        <f>VLOOKUP(B3264,home!$B$2:$E$405,3,FALSE)</f>
        <v>0.86</v>
      </c>
      <c r="G3264" s="10">
        <f>VLOOKUP(C3264,away!$B$2:$E$405,4,FALSE)</f>
        <v>0.67</v>
      </c>
      <c r="H3264" s="10">
        <f>VLOOKUP(A3264,away!$A$2:$E$405,3,FALSE)</f>
        <v>1.38</v>
      </c>
      <c r="I3264" s="10">
        <f>VLOOKUP(C3264,away!$B$2:$E$405,3,FALSE)</f>
        <v>1.2</v>
      </c>
      <c r="J3264" s="10">
        <f>VLOOKUP(B3264,home!$B$2:$E$405,4,FALSE)</f>
        <v>0.86</v>
      </c>
      <c r="K3264" s="12">
        <f t="shared" si="3752"/>
        <v>0.96033333333333537</v>
      </c>
      <c r="L3264" s="12">
        <f t="shared" si="3753"/>
        <v>1.4241599999999999</v>
      </c>
      <c r="M3264" s="13">
        <f t="shared" si="3754"/>
        <v>9.2135649817729842E-2</v>
      </c>
      <c r="N3264" s="13">
        <f t="shared" si="3755"/>
        <v>8.8480935708293407E-2</v>
      </c>
      <c r="O3264" s="13">
        <f t="shared" si="3756"/>
        <v>0.1312159070444181</v>
      </c>
      <c r="P3264" s="13">
        <f t="shared" si="3757"/>
        <v>0.1260110093983231</v>
      </c>
      <c r="Q3264" s="13">
        <f t="shared" si="3758"/>
        <v>4.2485595962598967E-2</v>
      </c>
      <c r="R3264" s="13">
        <f t="shared" si="3759"/>
        <v>9.3436223088189274E-2</v>
      </c>
      <c r="S3264" s="13">
        <f t="shared" si="3760"/>
        <v>4.3085316381327295E-2</v>
      </c>
      <c r="T3264" s="13">
        <f t="shared" si="3761"/>
        <v>6.0506286346094937E-2</v>
      </c>
      <c r="U3264" s="13">
        <f t="shared" si="3762"/>
        <v>8.9729919572357944E-2</v>
      </c>
      <c r="V3264" s="13">
        <f t="shared" si="3763"/>
        <v>6.547380252435387E-3</v>
      </c>
      <c r="W3264" s="13">
        <f t="shared" si="3764"/>
        <v>1.3600111329805323E-2</v>
      </c>
      <c r="X3264" s="13">
        <f t="shared" si="3765"/>
        <v>1.9368734551455546E-2</v>
      </c>
      <c r="Y3264" s="13">
        <f t="shared" si="3766"/>
        <v>1.3792088499400468E-2</v>
      </c>
      <c r="Z3264" s="13">
        <f t="shared" si="3767"/>
        <v>4.4356043824425186E-2</v>
      </c>
      <c r="AA3264" s="13">
        <f t="shared" si="3768"/>
        <v>4.2596587419389743E-2</v>
      </c>
      <c r="AB3264" s="13">
        <f t="shared" si="3769"/>
        <v>2.0453461392543681E-2</v>
      </c>
      <c r="AC3264" s="13">
        <f t="shared" si="3770"/>
        <v>5.5966528439059396E-4</v>
      </c>
      <c r="AD3264" s="13">
        <f t="shared" si="3771"/>
        <v>3.2651600617641017E-3</v>
      </c>
      <c r="AE3264" s="13">
        <f t="shared" si="3772"/>
        <v>4.6501103535619617E-3</v>
      </c>
      <c r="AF3264" s="13">
        <f t="shared" si="3773"/>
        <v>3.3112505805644025E-3</v>
      </c>
      <c r="AG3264" s="13">
        <f t="shared" si="3774"/>
        <v>1.5719168756055323E-3</v>
      </c>
      <c r="AH3264" s="13">
        <f t="shared" si="3775"/>
        <v>1.5792525843248351E-2</v>
      </c>
      <c r="AI3264" s="13">
        <f t="shared" si="3776"/>
        <v>1.516608898479953E-2</v>
      </c>
      <c r="AJ3264" s="13">
        <f t="shared" si="3777"/>
        <v>7.2822503942012555E-3</v>
      </c>
      <c r="AK3264" s="13">
        <f t="shared" si="3778"/>
        <v>2.3311292650770961E-3</v>
      </c>
      <c r="AL3264" s="13">
        <f t="shared" si="3779"/>
        <v>3.0617459170592304E-5</v>
      </c>
      <c r="AM3264" s="13">
        <f t="shared" si="3780"/>
        <v>6.2712840919615983E-4</v>
      </c>
      <c r="AN3264" s="13">
        <f t="shared" si="3781"/>
        <v>8.9313119524080282E-4</v>
      </c>
      <c r="AO3264" s="13">
        <f t="shared" si="3782"/>
        <v>6.3598086150707105E-4</v>
      </c>
      <c r="AP3264" s="13">
        <f t="shared" si="3783"/>
        <v>3.019128345746366E-4</v>
      </c>
      <c r="AQ3264" s="13">
        <f t="shared" si="3784"/>
        <v>1.0749304562195367E-4</v>
      </c>
      <c r="AR3264" s="13">
        <f t="shared" si="3785"/>
        <v>4.4982167209841146E-3</v>
      </c>
      <c r="AS3264" s="13">
        <f t="shared" si="3786"/>
        <v>4.3197874577184199E-3</v>
      </c>
      <c r="AT3264" s="13">
        <f t="shared" si="3787"/>
        <v>2.0742179442811322E-3</v>
      </c>
      <c r="AU3264" s="13">
        <f t="shared" si="3788"/>
        <v>6.6398021083043947E-4</v>
      </c>
      <c r="AV3264" s="13">
        <f t="shared" si="3789"/>
        <v>1.5941058228354166E-4</v>
      </c>
      <c r="AW3264" s="13">
        <f t="shared" si="3790"/>
        <v>1.1631813596253504E-6</v>
      </c>
      <c r="AX3264" s="13">
        <f t="shared" si="3791"/>
        <v>1.0037538593856332E-4</v>
      </c>
      <c r="AY3264" s="13">
        <f t="shared" si="3792"/>
        <v>1.429506096382643E-4</v>
      </c>
      <c r="AZ3264" s="13">
        <f t="shared" si="3793"/>
        <v>1.0179227011121527E-4</v>
      </c>
      <c r="BA3264" s="13">
        <f t="shared" si="3794"/>
        <v>4.8322826467196088E-5</v>
      </c>
      <c r="BB3264" s="13">
        <f t="shared" si="3795"/>
        <v>1.7204859135380503E-5</v>
      </c>
      <c r="BC3264" s="13">
        <f t="shared" si="3796"/>
        <v>4.9004944372486998E-6</v>
      </c>
      <c r="BD3264" s="13">
        <f t="shared" si="3797"/>
        <v>1.0676967208927885E-3</v>
      </c>
      <c r="BE3264" s="13">
        <f t="shared" si="3798"/>
        <v>1.0253447509640432E-3</v>
      </c>
      <c r="BF3264" s="13">
        <f t="shared" si="3799"/>
        <v>4.9233637125456909E-4</v>
      </c>
      <c r="BG3264" s="13">
        <f t="shared" si="3800"/>
        <v>1.5760234284271297E-4</v>
      </c>
      <c r="BH3264" s="13">
        <f t="shared" si="3801"/>
        <v>3.783769581082142E-5</v>
      </c>
      <c r="BI3264" s="13">
        <f t="shared" si="3802"/>
        <v>7.2673601087317837E-6</v>
      </c>
      <c r="BJ3264" s="14">
        <f t="shared" si="3803"/>
        <v>0.25401338306101312</v>
      </c>
      <c r="BK3264" s="14">
        <f t="shared" si="3804"/>
        <v>0.26851258920301513</v>
      </c>
      <c r="BL3264" s="14">
        <f t="shared" si="3805"/>
        <v>0.4325077911621964</v>
      </c>
      <c r="BM3264" s="14">
        <f t="shared" si="3806"/>
        <v>0.42548269880281847</v>
      </c>
      <c r="BN3264" s="14">
        <f t="shared" si="3807"/>
        <v>0.57376532101955269</v>
      </c>
    </row>
    <row r="3265" spans="1:66" x14ac:dyDescent="0.25">
      <c r="A3265" t="s">
        <v>22</v>
      </c>
      <c r="B3265" t="s">
        <v>255</v>
      </c>
      <c r="C3265" t="s">
        <v>261</v>
      </c>
      <c r="D3265" s="7" t="s">
        <v>574</v>
      </c>
      <c r="E3265" s="10">
        <f>VLOOKUP(A3265,home!$A$2:$E$405,3,FALSE)</f>
        <v>1.6666666666666701</v>
      </c>
      <c r="F3265" s="10">
        <f>VLOOKUP(B3265,home!$B$2:$E$405,3,FALSE)</f>
        <v>1.29</v>
      </c>
      <c r="G3265" s="10">
        <f>VLOOKUP(C3265,away!$B$2:$E$405,4,FALSE)</f>
        <v>0.51</v>
      </c>
      <c r="H3265" s="10">
        <f>VLOOKUP(A3265,away!$A$2:$E$405,3,FALSE)</f>
        <v>1.38</v>
      </c>
      <c r="I3265" s="10">
        <f>VLOOKUP(C3265,away!$B$2:$E$405,3,FALSE)</f>
        <v>1.29</v>
      </c>
      <c r="J3265" s="10">
        <f>VLOOKUP(B3265,home!$B$2:$E$405,4,FALSE)</f>
        <v>1.29</v>
      </c>
      <c r="K3265" s="12">
        <f t="shared" si="3752"/>
        <v>1.0965000000000023</v>
      </c>
      <c r="L3265" s="12">
        <f t="shared" si="3753"/>
        <v>2.2964579999999999</v>
      </c>
      <c r="M3265" s="13">
        <f t="shared" si="3754"/>
        <v>3.3609113959487791E-2</v>
      </c>
      <c r="N3265" s="13">
        <f t="shared" si="3755"/>
        <v>3.6852393456578439E-2</v>
      </c>
      <c r="O3265" s="13">
        <f t="shared" si="3756"/>
        <v>7.7181918625177398E-2</v>
      </c>
      <c r="P3265" s="13">
        <f t="shared" si="3757"/>
        <v>8.4629973772507194E-2</v>
      </c>
      <c r="Q3265" s="13">
        <f t="shared" si="3758"/>
        <v>2.020432471256917E-2</v>
      </c>
      <c r="R3265" s="13">
        <f t="shared" si="3759"/>
        <v>8.8622517241068843E-2</v>
      </c>
      <c r="S3265" s="13">
        <f t="shared" si="3760"/>
        <v>5.3275969052386844E-2</v>
      </c>
      <c r="T3265" s="13">
        <f t="shared" si="3761"/>
        <v>4.639838312077716E-2</v>
      </c>
      <c r="U3265" s="13">
        <f t="shared" si="3762"/>
        <v>9.7174590154832166E-2</v>
      </c>
      <c r="V3265" s="13">
        <f t="shared" si="3763"/>
        <v>1.4905824087025968E-2</v>
      </c>
      <c r="W3265" s="13">
        <f t="shared" si="3764"/>
        <v>7.3846806824440477E-3</v>
      </c>
      <c r="X3265" s="13">
        <f t="shared" si="3765"/>
        <v>1.6958609030644091E-2</v>
      </c>
      <c r="Y3265" s="13">
        <f t="shared" si="3766"/>
        <v>1.9472366688647436E-2</v>
      </c>
      <c r="Z3265" s="13">
        <f t="shared" si="3767"/>
        <v>6.7839296232796803E-2</v>
      </c>
      <c r="AA3265" s="13">
        <f t="shared" si="3768"/>
        <v>7.4385788319261847E-2</v>
      </c>
      <c r="AB3265" s="13">
        <f t="shared" si="3769"/>
        <v>4.0782008446035391E-2</v>
      </c>
      <c r="AC3265" s="13">
        <f t="shared" si="3770"/>
        <v>2.3458657357480349E-3</v>
      </c>
      <c r="AD3265" s="13">
        <f t="shared" si="3771"/>
        <v>2.0243255920749785E-3</v>
      </c>
      <c r="AE3265" s="13">
        <f t="shared" si="3772"/>
        <v>4.6487787005253202E-3</v>
      </c>
      <c r="AF3265" s="13">
        <f t="shared" si="3773"/>
        <v>5.3378625185254887E-3</v>
      </c>
      <c r="AG3265" s="13">
        <f t="shared" si="3774"/>
        <v>4.0860590278560018E-3</v>
      </c>
      <c r="AH3265" s="13">
        <f t="shared" si="3775"/>
        <v>3.8947523637044033E-2</v>
      </c>
      <c r="AI3265" s="13">
        <f t="shared" si="3776"/>
        <v>4.2705959668018871E-2</v>
      </c>
      <c r="AJ3265" s="13">
        <f t="shared" si="3777"/>
        <v>2.3413542387991391E-2</v>
      </c>
      <c r="AK3265" s="13">
        <f t="shared" si="3778"/>
        <v>8.5576497428108723E-3</v>
      </c>
      <c r="AL3265" s="13">
        <f t="shared" si="3779"/>
        <v>2.3628180847550694E-4</v>
      </c>
      <c r="AM3265" s="13">
        <f t="shared" si="3780"/>
        <v>4.4393460234204375E-4</v>
      </c>
      <c r="AN3265" s="13">
        <f t="shared" si="3781"/>
        <v>1.019477169025205E-3</v>
      </c>
      <c r="AO3265" s="13">
        <f t="shared" si="3782"/>
        <v>1.1705932503126423E-3</v>
      </c>
      <c r="AP3265" s="13">
        <f t="shared" si="3783"/>
        <v>8.9607274480882305E-4</v>
      </c>
      <c r="AQ3265" s="13">
        <f t="shared" si="3784"/>
        <v>5.1444835584954518E-4</v>
      </c>
      <c r="AR3265" s="13">
        <f t="shared" si="3785"/>
        <v>1.7888270447295771E-2</v>
      </c>
      <c r="AS3265" s="13">
        <f t="shared" si="3786"/>
        <v>1.961448854545985E-2</v>
      </c>
      <c r="AT3265" s="13">
        <f t="shared" si="3787"/>
        <v>1.0753643345048386E-2</v>
      </c>
      <c r="AU3265" s="13">
        <f t="shared" si="3788"/>
        <v>3.9304566426151934E-3</v>
      </c>
      <c r="AV3265" s="13">
        <f t="shared" si="3789"/>
        <v>1.0774364271568921E-3</v>
      </c>
      <c r="AW3265" s="13">
        <f t="shared" si="3790"/>
        <v>1.6527034302450084E-5</v>
      </c>
      <c r="AX3265" s="13">
        <f t="shared" si="3791"/>
        <v>8.1129048578008642E-5</v>
      </c>
      <c r="AY3265" s="13">
        <f t="shared" si="3792"/>
        <v>1.8630945263935653E-4</v>
      </c>
      <c r="AZ3265" s="13">
        <f t="shared" si="3793"/>
        <v>2.1392591649463575E-4</v>
      </c>
      <c r="BA3265" s="13">
        <f t="shared" si="3794"/>
        <v>1.637572941138127E-4</v>
      </c>
      <c r="BB3265" s="13">
        <f t="shared" si="3795"/>
        <v>9.4015437031504559E-5</v>
      </c>
      <c r="BC3265" s="13">
        <f t="shared" si="3796"/>
        <v>4.3180500498898968E-5</v>
      </c>
      <c r="BD3265" s="13">
        <f t="shared" si="3797"/>
        <v>6.8466102958093236E-3</v>
      </c>
      <c r="BE3265" s="13">
        <f t="shared" si="3798"/>
        <v>7.5073081893549387E-3</v>
      </c>
      <c r="BF3265" s="13">
        <f t="shared" si="3799"/>
        <v>4.1158817148138531E-3</v>
      </c>
      <c r="BG3265" s="13">
        <f t="shared" si="3800"/>
        <v>1.5043547667644667E-3</v>
      </c>
      <c r="BH3265" s="13">
        <f t="shared" si="3801"/>
        <v>4.1238125043931021E-4</v>
      </c>
      <c r="BI3265" s="13">
        <f t="shared" si="3802"/>
        <v>9.0435208221340937E-5</v>
      </c>
      <c r="BJ3265" s="14">
        <f t="shared" si="3803"/>
        <v>0.16819462730233659</v>
      </c>
      <c r="BK3265" s="14">
        <f t="shared" si="3804"/>
        <v>0.18918933786827072</v>
      </c>
      <c r="BL3265" s="14">
        <f t="shared" si="3805"/>
        <v>0.56551276505522008</v>
      </c>
      <c r="BM3265" s="14">
        <f t="shared" si="3806"/>
        <v>0.64946600227289841</v>
      </c>
      <c r="BN3265" s="14">
        <f t="shared" si="3807"/>
        <v>0.34110024176738885</v>
      </c>
    </row>
    <row r="3266" spans="1:66" x14ac:dyDescent="0.25">
      <c r="A3266" t="s">
        <v>25</v>
      </c>
      <c r="B3266" t="s">
        <v>258</v>
      </c>
      <c r="C3266" t="s">
        <v>174</v>
      </c>
      <c r="D3266" s="7" t="s">
        <v>574</v>
      </c>
      <c r="E3266" s="10">
        <f>VLOOKUP(A3266,home!$A$2:$E$405,3,FALSE)</f>
        <v>1.38</v>
      </c>
      <c r="F3266" s="10">
        <f>VLOOKUP(B3266,home!$B$2:$E$405,3,FALSE)</f>
        <v>1.45</v>
      </c>
      <c r="G3266" s="10">
        <f>VLOOKUP(C3266,away!$B$2:$E$405,4,FALSE)</f>
        <v>1.45</v>
      </c>
      <c r="H3266" s="10">
        <f>VLOOKUP(A3266,away!$A$2:$E$405,3,FALSE)</f>
        <v>1.17333333333333</v>
      </c>
      <c r="I3266" s="10">
        <f>VLOOKUP(C3266,away!$B$2:$E$405,3,FALSE)</f>
        <v>0.41</v>
      </c>
      <c r="J3266" s="10">
        <f>VLOOKUP(B3266,home!$B$2:$E$405,4,FALSE)</f>
        <v>1.45</v>
      </c>
      <c r="K3266" s="12">
        <f t="shared" si="3752"/>
        <v>2.9014499999999996</v>
      </c>
      <c r="L3266" s="12">
        <f t="shared" si="3753"/>
        <v>0.69754666666666465</v>
      </c>
      <c r="M3266" s="13">
        <f t="shared" si="3754"/>
        <v>2.7351151006507642E-2</v>
      </c>
      <c r="N3266" s="13">
        <f t="shared" si="3755"/>
        <v>7.9357997087831575E-2</v>
      </c>
      <c r="O3266" s="13">
        <f t="shared" si="3756"/>
        <v>1.907870421408599E-2</v>
      </c>
      <c r="P3266" s="13">
        <f t="shared" si="3757"/>
        <v>5.535590634195979E-2</v>
      </c>
      <c r="Q3266" s="13">
        <f t="shared" si="3758"/>
        <v>0.11512663032524449</v>
      </c>
      <c r="R3266" s="13">
        <f t="shared" si="3759"/>
        <v>6.6541432644274664E-3</v>
      </c>
      <c r="S3266" s="13">
        <f t="shared" si="3760"/>
        <v>2.8008660094512521E-2</v>
      </c>
      <c r="T3266" s="13">
        <f t="shared" si="3761"/>
        <v>8.0306197227939635E-2</v>
      </c>
      <c r="U3266" s="13">
        <f t="shared" si="3762"/>
        <v>1.9306663974573066E-2</v>
      </c>
      <c r="V3266" s="13">
        <f t="shared" si="3763"/>
        <v>6.2985152072626196E-3</v>
      </c>
      <c r="W3266" s="13">
        <f t="shared" si="3764"/>
        <v>0.11134472051906019</v>
      </c>
      <c r="X3266" s="13">
        <f t="shared" si="3765"/>
        <v>7.7668138649001808E-2</v>
      </c>
      <c r="Y3266" s="13">
        <f t="shared" si="3766"/>
        <v>2.708857561040778E-2</v>
      </c>
      <c r="Z3266" s="13">
        <f t="shared" si="3767"/>
        <v>1.547191817874606E-3</v>
      </c>
      <c r="AA3266" s="13">
        <f t="shared" si="3768"/>
        <v>4.4890996999722745E-3</v>
      </c>
      <c r="AB3266" s="13">
        <f t="shared" si="3769"/>
        <v>6.5124491622422795E-3</v>
      </c>
      <c r="AC3266" s="13">
        <f t="shared" si="3770"/>
        <v>7.9672153884785915E-4</v>
      </c>
      <c r="AD3266" s="13">
        <f t="shared" si="3771"/>
        <v>8.0765284837506793E-2</v>
      </c>
      <c r="AE3266" s="13">
        <f t="shared" si="3772"/>
        <v>5.6337555220786567E-2</v>
      </c>
      <c r="AF3266" s="13">
        <f t="shared" si="3773"/>
        <v>1.9649036926204413E-2</v>
      </c>
      <c r="AG3266" s="13">
        <f t="shared" si="3774"/>
        <v>4.5687067370280311E-3</v>
      </c>
      <c r="AH3266" s="13">
        <f t="shared" si="3775"/>
        <v>2.6980962381309209E-4</v>
      </c>
      <c r="AI3266" s="13">
        <f t="shared" si="3776"/>
        <v>7.8283913301249589E-4</v>
      </c>
      <c r="AJ3266" s="13">
        <f t="shared" si="3777"/>
        <v>1.1356843012395534E-3</v>
      </c>
      <c r="AK3266" s="13">
        <f t="shared" si="3778"/>
        <v>1.0983770719438339E-3</v>
      </c>
      <c r="AL3266" s="13">
        <f t="shared" si="3779"/>
        <v>6.4499286153757462E-5</v>
      </c>
      <c r="AM3266" s="13">
        <f t="shared" si="3780"/>
        <v>4.6867287138356806E-2</v>
      </c>
      <c r="AN3266" s="13">
        <f t="shared" si="3781"/>
        <v>3.2692119919070228E-2</v>
      </c>
      <c r="AO3266" s="13">
        <f t="shared" si="3782"/>
        <v>1.1402139637907156E-2</v>
      </c>
      <c r="AP3266" s="13">
        <f t="shared" si="3783"/>
        <v>2.6511748324299957E-3</v>
      </c>
      <c r="AQ3266" s="13">
        <f t="shared" si="3784"/>
        <v>4.6232954177802407E-4</v>
      </c>
      <c r="AR3266" s="13">
        <f t="shared" si="3785"/>
        <v>3.7640960745081844E-5</v>
      </c>
      <c r="AS3266" s="13">
        <f t="shared" si="3786"/>
        <v>1.0921336555381768E-4</v>
      </c>
      <c r="AT3266" s="13">
        <f t="shared" si="3787"/>
        <v>1.5843855974306221E-4</v>
      </c>
      <c r="AU3266" s="13">
        <f t="shared" si="3788"/>
        <v>1.5323385305550258E-4</v>
      </c>
      <c r="AV3266" s="13">
        <f t="shared" si="3789"/>
        <v>1.1115009073697199E-4</v>
      </c>
      <c r="AW3266" s="13">
        <f t="shared" si="3790"/>
        <v>3.6261082583580751E-6</v>
      </c>
      <c r="AX3266" s="13">
        <f t="shared" si="3791"/>
        <v>2.2663848377930892E-2</v>
      </c>
      <c r="AY3266" s="13">
        <f t="shared" si="3792"/>
        <v>1.5809091889864384E-2</v>
      </c>
      <c r="AZ3266" s="13">
        <f t="shared" si="3793"/>
        <v>5.513789675400952E-3</v>
      </c>
      <c r="BA3266" s="13">
        <f t="shared" si="3794"/>
        <v>1.282041869592335E-3</v>
      </c>
      <c r="BB3266" s="13">
        <f t="shared" si="3795"/>
        <v>2.2357100816530799E-4</v>
      </c>
      <c r="BC3266" s="13">
        <f t="shared" si="3796"/>
        <v>3.119024230180326E-5</v>
      </c>
      <c r="BD3266" s="13">
        <f t="shared" si="3797"/>
        <v>4.3760544496437668E-6</v>
      </c>
      <c r="BE3266" s="13">
        <f t="shared" si="3798"/>
        <v>1.2696903182918903E-5</v>
      </c>
      <c r="BF3266" s="13">
        <f t="shared" si="3799"/>
        <v>1.841971487004003E-5</v>
      </c>
      <c r="BG3266" s="13">
        <f t="shared" si="3800"/>
        <v>1.7814627236559213E-5</v>
      </c>
      <c r="BH3266" s="13">
        <f t="shared" si="3801"/>
        <v>1.2922062548878682E-5</v>
      </c>
      <c r="BI3266" s="13">
        <f t="shared" si="3802"/>
        <v>7.4985436764888082E-6</v>
      </c>
      <c r="BJ3266" s="14">
        <f t="shared" si="3803"/>
        <v>0.79181142727380915</v>
      </c>
      <c r="BK3266" s="14">
        <f t="shared" si="3804"/>
        <v>0.13368454536510857</v>
      </c>
      <c r="BL3266" s="14">
        <f t="shared" si="3805"/>
        <v>5.9971175181109018E-2</v>
      </c>
      <c r="BM3266" s="14">
        <f t="shared" si="3806"/>
        <v>0.66828434161623851</v>
      </c>
      <c r="BN3266" s="14">
        <f t="shared" si="3807"/>
        <v>0.302924532240057</v>
      </c>
    </row>
    <row r="3267" spans="1:66" x14ac:dyDescent="0.25">
      <c r="A3267" t="s">
        <v>25</v>
      </c>
      <c r="B3267" t="s">
        <v>171</v>
      </c>
      <c r="C3267" t="s">
        <v>265</v>
      </c>
      <c r="D3267" s="7" t="s">
        <v>574</v>
      </c>
      <c r="E3267" s="10">
        <f>VLOOKUP(A3267,home!$A$2:$E$405,3,FALSE)</f>
        <v>1.38</v>
      </c>
      <c r="F3267" s="10">
        <f>VLOOKUP(B3267,home!$B$2:$E$405,3,FALSE)</f>
        <v>0.93</v>
      </c>
      <c r="G3267" s="10">
        <f>VLOOKUP(C3267,away!$B$2:$E$405,4,FALSE)</f>
        <v>0.72</v>
      </c>
      <c r="H3267" s="10">
        <f>VLOOKUP(A3267,away!$A$2:$E$405,3,FALSE)</f>
        <v>1.17333333333333</v>
      </c>
      <c r="I3267" s="10">
        <f>VLOOKUP(C3267,away!$B$2:$E$405,3,FALSE)</f>
        <v>0.72</v>
      </c>
      <c r="J3267" s="10">
        <f>VLOOKUP(B3267,home!$B$2:$E$405,4,FALSE)</f>
        <v>0.93</v>
      </c>
      <c r="K3267" s="12">
        <f t="shared" si="3752"/>
        <v>0.92404799999999987</v>
      </c>
      <c r="L3267" s="12">
        <f t="shared" si="3753"/>
        <v>0.78566399999999781</v>
      </c>
      <c r="M3267" s="13">
        <f t="shared" si="3754"/>
        <v>0.18091788946698253</v>
      </c>
      <c r="N3267" s="13">
        <f t="shared" si="3755"/>
        <v>0.16717681392618622</v>
      </c>
      <c r="O3267" s="13">
        <f t="shared" si="3756"/>
        <v>0.14214067271018696</v>
      </c>
      <c r="P3267" s="13">
        <f t="shared" si="3757"/>
        <v>0.13134480433650281</v>
      </c>
      <c r="Q3267" s="13">
        <f t="shared" si="3758"/>
        <v>7.7239700277432252E-2</v>
      </c>
      <c r="R3267" s="13">
        <f t="shared" si="3759"/>
        <v>5.5837404742088009E-2</v>
      </c>
      <c r="S3267" s="13">
        <f t="shared" si="3760"/>
        <v>2.3838794600440267E-2</v>
      </c>
      <c r="T3267" s="13">
        <f t="shared" si="3761"/>
        <v>6.0684451878768357E-2</v>
      </c>
      <c r="U3267" s="13">
        <f t="shared" si="3762"/>
        <v>5.1596442177116925E-2</v>
      </c>
      <c r="V3267" s="13">
        <f t="shared" si="3763"/>
        <v>1.9229729155264307E-3</v>
      </c>
      <c r="W3267" s="13">
        <f t="shared" si="3764"/>
        <v>2.3791063520653574E-2</v>
      </c>
      <c r="X3267" s="13">
        <f t="shared" si="3765"/>
        <v>1.8691782129890713E-2</v>
      </c>
      <c r="Y3267" s="13">
        <f t="shared" si="3766"/>
        <v>7.3427301576492092E-3</v>
      </c>
      <c r="Z3267" s="13">
        <f t="shared" si="3767"/>
        <v>1.4623146253095904E-2</v>
      </c>
      <c r="AA3267" s="13">
        <f t="shared" si="3768"/>
        <v>1.351248904888076E-2</v>
      </c>
      <c r="AB3267" s="13">
        <f t="shared" si="3769"/>
        <v>6.2430942403200835E-3</v>
      </c>
      <c r="AC3267" s="13">
        <f t="shared" si="3770"/>
        <v>8.7253844160442936E-5</v>
      </c>
      <c r="AD3267" s="13">
        <f t="shared" si="3771"/>
        <v>5.4960211660332213E-3</v>
      </c>
      <c r="AE3267" s="13">
        <f t="shared" si="3772"/>
        <v>4.3180259733903124E-3</v>
      </c>
      <c r="AF3267" s="13">
        <f t="shared" si="3773"/>
        <v>1.6962587791788586E-3</v>
      </c>
      <c r="AG3267" s="13">
        <f t="shared" si="3774"/>
        <v>4.4422981916159167E-4</v>
      </c>
      <c r="AH3267" s="13">
        <f t="shared" si="3775"/>
        <v>2.8722198944480769E-3</v>
      </c>
      <c r="AI3267" s="13">
        <f t="shared" si="3776"/>
        <v>2.6540690490249558E-3</v>
      </c>
      <c r="AJ3267" s="13">
        <f t="shared" si="3777"/>
        <v>1.226243598306706E-3</v>
      </c>
      <c r="AK3267" s="13">
        <f t="shared" si="3778"/>
        <v>3.7770264817603834E-4</v>
      </c>
      <c r="AL3267" s="13">
        <f t="shared" si="3779"/>
        <v>2.5338210881467532E-6</v>
      </c>
      <c r="AM3267" s="13">
        <f t="shared" si="3780"/>
        <v>1.0157174732861333E-3</v>
      </c>
      <c r="AN3267" s="13">
        <f t="shared" si="3781"/>
        <v>7.9801265293187444E-4</v>
      </c>
      <c r="AO3267" s="13">
        <f t="shared" si="3782"/>
        <v>3.1348490647653326E-4</v>
      </c>
      <c r="AP3267" s="13">
        <f t="shared" si="3783"/>
        <v>8.2097935187326108E-5</v>
      </c>
      <c r="AQ3267" s="13">
        <f t="shared" si="3784"/>
        <v>1.6125348037753798E-5</v>
      </c>
      <c r="AR3267" s="13">
        <f t="shared" si="3785"/>
        <v>4.5131995423032951E-4</v>
      </c>
      <c r="AS3267" s="13">
        <f t="shared" si="3786"/>
        <v>4.1704130106662741E-4</v>
      </c>
      <c r="AT3267" s="13">
        <f t="shared" si="3787"/>
        <v>1.9268309008400742E-4</v>
      </c>
      <c r="AU3267" s="13">
        <f t="shared" si="3788"/>
        <v>5.9349474675315632E-5</v>
      </c>
      <c r="AV3267" s="13">
        <f t="shared" si="3789"/>
        <v>1.3710440843694011E-5</v>
      </c>
      <c r="AW3267" s="13">
        <f t="shared" si="3790"/>
        <v>5.1098109268556763E-8</v>
      </c>
      <c r="AX3267" s="13">
        <f t="shared" si="3791"/>
        <v>1.5642861662585074E-4</v>
      </c>
      <c r="AY3267" s="13">
        <f t="shared" si="3792"/>
        <v>1.2290033265273205E-4</v>
      </c>
      <c r="AZ3267" s="13">
        <f t="shared" si="3793"/>
        <v>4.8279183476637905E-5</v>
      </c>
      <c r="BA3267" s="13">
        <f t="shared" si="3794"/>
        <v>1.2643738802329712E-5</v>
      </c>
      <c r="BB3267" s="13">
        <f t="shared" si="3795"/>
        <v>2.4834326005983855E-6</v>
      </c>
      <c r="BC3267" s="13">
        <f t="shared" si="3796"/>
        <v>3.9022871814330493E-7</v>
      </c>
      <c r="BD3267" s="13">
        <f t="shared" si="3797"/>
        <v>5.9097640086736083E-5</v>
      </c>
      <c r="BE3267" s="13">
        <f t="shared" si="3798"/>
        <v>5.4609056126868288E-5</v>
      </c>
      <c r="BF3267" s="13">
        <f t="shared" si="3799"/>
        <v>2.5230694547960192E-5</v>
      </c>
      <c r="BG3267" s="13">
        <f t="shared" si="3800"/>
        <v>7.7714576118845062E-6</v>
      </c>
      <c r="BH3267" s="13">
        <f t="shared" si="3801"/>
        <v>1.7952999658366629E-6</v>
      </c>
      <c r="BI3267" s="13">
        <f t="shared" si="3802"/>
        <v>3.3178866856628739E-7</v>
      </c>
      <c r="BJ3267" s="14">
        <f t="shared" si="3803"/>
        <v>0.36944964147714021</v>
      </c>
      <c r="BK3267" s="14">
        <f t="shared" si="3804"/>
        <v>0.33823714931735338</v>
      </c>
      <c r="BL3267" s="14">
        <f t="shared" si="3805"/>
        <v>0.27774327830645634</v>
      </c>
      <c r="BM3267" s="14">
        <f t="shared" si="3806"/>
        <v>0.24527308066012357</v>
      </c>
      <c r="BN3267" s="14">
        <f t="shared" si="3807"/>
        <v>0.7546572854593786</v>
      </c>
    </row>
    <row r="3268" spans="1:66" x14ac:dyDescent="0.25">
      <c r="A3268" t="s">
        <v>25</v>
      </c>
      <c r="B3268" t="s">
        <v>257</v>
      </c>
      <c r="C3268" t="s">
        <v>292</v>
      </c>
      <c r="D3268" s="7" t="s">
        <v>574</v>
      </c>
      <c r="E3268" s="10">
        <f>VLOOKUP(A3268,home!$A$2:$E$405,3,FALSE)</f>
        <v>1.38</v>
      </c>
      <c r="F3268" s="10">
        <f>VLOOKUP(B3268,home!$B$2:$E$405,3,FALSE)</f>
        <v>0.72</v>
      </c>
      <c r="G3268" s="10">
        <f>VLOOKUP(C3268,away!$B$2:$E$405,4,FALSE)</f>
        <v>0.52</v>
      </c>
      <c r="H3268" s="10">
        <f>VLOOKUP(A3268,away!$A$2:$E$405,3,FALSE)</f>
        <v>1.17333333333333</v>
      </c>
      <c r="I3268" s="10">
        <f>VLOOKUP(C3268,away!$B$2:$E$405,3,FALSE)</f>
        <v>0.41</v>
      </c>
      <c r="J3268" s="10">
        <f>VLOOKUP(B3268,home!$B$2:$E$405,4,FALSE)</f>
        <v>0.72</v>
      </c>
      <c r="K3268" s="12">
        <f t="shared" si="3752"/>
        <v>0.51667200000000002</v>
      </c>
      <c r="L3268" s="12">
        <f t="shared" si="3753"/>
        <v>0.34636799999999895</v>
      </c>
      <c r="M3268" s="13">
        <f t="shared" si="3754"/>
        <v>0.42187762295493952</v>
      </c>
      <c r="N3268" s="13">
        <f t="shared" si="3755"/>
        <v>0.21797235520737451</v>
      </c>
      <c r="O3268" s="13">
        <f t="shared" si="3756"/>
        <v>0.14612490850765605</v>
      </c>
      <c r="P3268" s="13">
        <f t="shared" si="3757"/>
        <v>7.5498648728467663E-2</v>
      </c>
      <c r="Q3268" s="13">
        <f t="shared" si="3758"/>
        <v>5.6310106354852313E-2</v>
      </c>
      <c r="R3268" s="13">
        <f t="shared" si="3759"/>
        <v>2.5306496154989824E-2</v>
      </c>
      <c r="S3268" s="13">
        <f t="shared" si="3760"/>
        <v>3.3777840122806006E-3</v>
      </c>
      <c r="T3268" s="13">
        <f t="shared" si="3761"/>
        <v>1.9504018917917428E-2</v>
      </c>
      <c r="U3268" s="13">
        <f t="shared" si="3762"/>
        <v>1.3075157981390901E-2</v>
      </c>
      <c r="V3268" s="13">
        <f t="shared" si="3763"/>
        <v>6.7164850855087757E-5</v>
      </c>
      <c r="W3268" s="13">
        <f t="shared" si="3764"/>
        <v>9.6979517568580847E-3</v>
      </c>
      <c r="X3268" s="13">
        <f t="shared" si="3765"/>
        <v>3.3590601541194105E-3</v>
      </c>
      <c r="Y3268" s="13">
        <f t="shared" si="3766"/>
        <v>5.8173547373101405E-4</v>
      </c>
      <c r="Z3268" s="13">
        <f t="shared" si="3767"/>
        <v>2.9217868200704963E-3</v>
      </c>
      <c r="AA3268" s="13">
        <f t="shared" si="3768"/>
        <v>1.5096054398994634E-3</v>
      </c>
      <c r="AB3268" s="13">
        <f t="shared" si="3769"/>
        <v>3.8998543092186788E-4</v>
      </c>
      <c r="AC3268" s="13">
        <f t="shared" si="3770"/>
        <v>7.5123317842900363E-7</v>
      </c>
      <c r="AD3268" s="13">
        <f t="shared" si="3771"/>
        <v>1.2526650325298452E-3</v>
      </c>
      <c r="AE3268" s="13">
        <f t="shared" si="3772"/>
        <v>4.3388308198729611E-4</v>
      </c>
      <c r="AF3268" s="13">
        <f t="shared" si="3773"/>
        <v>7.514160767088764E-5</v>
      </c>
      <c r="AG3268" s="13">
        <f t="shared" si="3774"/>
        <v>8.6755494552499778E-6</v>
      </c>
      <c r="AH3268" s="13">
        <f t="shared" si="3775"/>
        <v>2.5300336432354357E-4</v>
      </c>
      <c r="AI3268" s="13">
        <f t="shared" si="3776"/>
        <v>1.3071975425177389E-4</v>
      </c>
      <c r="AJ3268" s="13">
        <f t="shared" si="3777"/>
        <v>3.376961843438627E-5</v>
      </c>
      <c r="AK3268" s="13">
        <f t="shared" si="3778"/>
        <v>5.8159387652437401E-6</v>
      </c>
      <c r="AL3268" s="13">
        <f t="shared" si="3779"/>
        <v>5.3775869366211486E-9</v>
      </c>
      <c r="AM3268" s="13">
        <f t="shared" si="3780"/>
        <v>1.294433895374521E-4</v>
      </c>
      <c r="AN3268" s="13">
        <f t="shared" si="3781"/>
        <v>4.4835047947308071E-5</v>
      </c>
      <c r="AO3268" s="13">
        <f t="shared" si="3782"/>
        <v>7.7647129437065741E-6</v>
      </c>
      <c r="AP3268" s="13">
        <f t="shared" si="3783"/>
        <v>8.9648269762858371E-7</v>
      </c>
      <c r="AQ3268" s="13">
        <f t="shared" si="3784"/>
        <v>7.7628229753054055E-8</v>
      </c>
      <c r="AR3268" s="13">
        <f t="shared" si="3785"/>
        <v>1.7526453858803375E-5</v>
      </c>
      <c r="AS3268" s="13">
        <f t="shared" si="3786"/>
        <v>9.0554279681356553E-6</v>
      </c>
      <c r="AT3268" s="13">
        <f t="shared" si="3787"/>
        <v>2.3393430395762934E-6</v>
      </c>
      <c r="AU3268" s="13">
        <f t="shared" si="3788"/>
        <v>4.0289101564798752E-7</v>
      </c>
      <c r="AV3268" s="13">
        <f t="shared" si="3789"/>
        <v>5.204062670921926E-8</v>
      </c>
      <c r="AW3268" s="13">
        <f t="shared" si="3790"/>
        <v>2.6732380108176601E-11</v>
      </c>
      <c r="AX3268" s="13">
        <f t="shared" si="3791"/>
        <v>1.1146629159849066E-5</v>
      </c>
      <c r="AY3268" s="13">
        <f t="shared" si="3792"/>
        <v>3.8608356488385898E-6</v>
      </c>
      <c r="AZ3268" s="13">
        <f t="shared" si="3793"/>
        <v>6.6863496100846008E-7</v>
      </c>
      <c r="BA3268" s="13">
        <f t="shared" si="3794"/>
        <v>7.7197918058192548E-8</v>
      </c>
      <c r="BB3268" s="13">
        <f t="shared" si="3795"/>
        <v>6.6847221204949869E-9</v>
      </c>
      <c r="BC3268" s="13">
        <f t="shared" si="3796"/>
        <v>4.6307476628632005E-10</v>
      </c>
      <c r="BD3268" s="13">
        <f t="shared" si="3797"/>
        <v>1.011767128360998E-6</v>
      </c>
      <c r="BE3268" s="13">
        <f t="shared" si="3798"/>
        <v>5.2275174574453357E-7</v>
      </c>
      <c r="BF3268" s="13">
        <f t="shared" si="3799"/>
        <v>1.3504559498865983E-7</v>
      </c>
      <c r="BG3268" s="13">
        <f t="shared" si="3800"/>
        <v>2.3258092551326951E-8</v>
      </c>
      <c r="BH3268" s="13">
        <f t="shared" si="3801"/>
        <v>3.0042012986698001E-9</v>
      </c>
      <c r="BI3268" s="13">
        <f t="shared" si="3802"/>
        <v>3.1043733867726469E-10</v>
      </c>
      <c r="BJ3268" s="14">
        <f t="shared" si="3803"/>
        <v>0.30939437084333654</v>
      </c>
      <c r="BK3268" s="14">
        <f t="shared" si="3804"/>
        <v>0.5008258379929571</v>
      </c>
      <c r="BL3268" s="14">
        <f t="shared" si="3805"/>
        <v>0.18686053448434226</v>
      </c>
      <c r="BM3268" s="14">
        <f t="shared" si="3806"/>
        <v>5.6908531423509955E-2</v>
      </c>
      <c r="BN3268" s="14">
        <f t="shared" si="3807"/>
        <v>0.94309013790827989</v>
      </c>
    </row>
    <row r="3269" spans="1:66" x14ac:dyDescent="0.25">
      <c r="A3269" t="s">
        <v>25</v>
      </c>
      <c r="B3269" t="s">
        <v>27</v>
      </c>
      <c r="C3269" t="s">
        <v>477</v>
      </c>
      <c r="D3269" s="7" t="s">
        <v>574</v>
      </c>
      <c r="E3269" s="10">
        <f>VLOOKUP(A3269,home!$A$2:$E$405,3,FALSE)</f>
        <v>1.38</v>
      </c>
      <c r="F3269" s="10">
        <f>VLOOKUP(B3269,home!$B$2:$E$405,3,FALSE)</f>
        <v>0.91</v>
      </c>
      <c r="G3269" s="10">
        <f>VLOOKUP(C3269,away!$B$2:$E$405,4,FALSE)</f>
        <v>1.35</v>
      </c>
      <c r="H3269" s="10">
        <f>VLOOKUP(A3269,away!$A$2:$E$405,3,FALSE)</f>
        <v>1.17333333333333</v>
      </c>
      <c r="I3269" s="10">
        <f>VLOOKUP(C3269,away!$B$2:$E$405,3,FALSE)</f>
        <v>1.24</v>
      </c>
      <c r="J3269" s="10">
        <f>VLOOKUP(B3269,home!$B$2:$E$405,4,FALSE)</f>
        <v>0.91</v>
      </c>
      <c r="K3269" s="12">
        <f t="shared" si="3752"/>
        <v>1.6953300000000002</v>
      </c>
      <c r="L3269" s="12">
        <f t="shared" si="3753"/>
        <v>1.3239893333333297</v>
      </c>
      <c r="M3269" s="13">
        <f t="shared" si="3754"/>
        <v>4.8834447032186035E-2</v>
      </c>
      <c r="N3269" s="13">
        <f t="shared" si="3755"/>
        <v>8.2790503087075959E-2</v>
      </c>
      <c r="O3269" s="13">
        <f t="shared" si="3756"/>
        <v>6.465628696984578E-2</v>
      </c>
      <c r="P3269" s="13">
        <f t="shared" si="3757"/>
        <v>0.10961374298858867</v>
      </c>
      <c r="Q3269" s="13">
        <f t="shared" si="3758"/>
        <v>7.0178611799306262E-2</v>
      </c>
      <c r="R3269" s="13">
        <f t="shared" si="3759"/>
        <v>4.2802117140507287E-2</v>
      </c>
      <c r="S3269" s="13">
        <f t="shared" si="3760"/>
        <v>6.1509719993600824E-2</v>
      </c>
      <c r="T3269" s="13">
        <f t="shared" si="3761"/>
        <v>9.2915733450422047E-2</v>
      </c>
      <c r="U3269" s="13">
        <f t="shared" si="3762"/>
        <v>7.2563713251816223E-2</v>
      </c>
      <c r="V3269" s="13">
        <f t="shared" si="3763"/>
        <v>1.5340516214427401E-2</v>
      </c>
      <c r="W3269" s="13">
        <f t="shared" si="3764"/>
        <v>3.9658635313905961E-2</v>
      </c>
      <c r="X3269" s="13">
        <f t="shared" si="3765"/>
        <v>5.2507610130167998E-2</v>
      </c>
      <c r="Y3269" s="13">
        <f t="shared" si="3766"/>
        <v>3.475975786558376E-2</v>
      </c>
      <c r="Z3269" s="13">
        <f t="shared" si="3767"/>
        <v>1.8889848846038441E-2</v>
      </c>
      <c r="AA3269" s="13">
        <f t="shared" si="3768"/>
        <v>3.2024527444154356E-2</v>
      </c>
      <c r="AB3269" s="13">
        <f t="shared" si="3769"/>
        <v>2.7146071055949111E-2</v>
      </c>
      <c r="AC3269" s="13">
        <f t="shared" si="3770"/>
        <v>2.1520815528691395E-3</v>
      </c>
      <c r="AD3269" s="13">
        <f t="shared" si="3771"/>
        <v>1.6808618551681059E-2</v>
      </c>
      <c r="AE3269" s="13">
        <f t="shared" si="3772"/>
        <v>2.2254431670494443E-2</v>
      </c>
      <c r="AF3269" s="13">
        <f t="shared" si="3773"/>
        <v>1.4732315075565038E-2</v>
      </c>
      <c r="AG3269" s="13">
        <f t="shared" si="3774"/>
        <v>6.5018093384513059E-3</v>
      </c>
      <c r="AH3269" s="13">
        <f t="shared" si="3775"/>
        <v>6.2524895951084486E-3</v>
      </c>
      <c r="AI3269" s="13">
        <f t="shared" si="3776"/>
        <v>1.0600033185275208E-2</v>
      </c>
      <c r="AJ3269" s="13">
        <f t="shared" si="3777"/>
        <v>8.9852771299963122E-3</v>
      </c>
      <c r="AK3269" s="13">
        <f t="shared" si="3778"/>
        <v>5.0776699589322157E-3</v>
      </c>
      <c r="AL3269" s="13">
        <f t="shared" si="3779"/>
        <v>1.9322238998320524E-4</v>
      </c>
      <c r="AM3269" s="13">
        <f t="shared" si="3780"/>
        <v>5.6992310578442857E-3</v>
      </c>
      <c r="AN3269" s="13">
        <f t="shared" si="3781"/>
        <v>7.5457211287878623E-3</v>
      </c>
      <c r="AO3269" s="13">
        <f t="shared" si="3782"/>
        <v>4.9952271434115314E-3</v>
      </c>
      <c r="AP3269" s="13">
        <f t="shared" si="3783"/>
        <v>2.2045424851513287E-3</v>
      </c>
      <c r="AQ3269" s="13">
        <f t="shared" si="3784"/>
        <v>7.2969768380512718E-4</v>
      </c>
      <c r="AR3269" s="13">
        <f t="shared" si="3785"/>
        <v>1.6556459061402449E-3</v>
      </c>
      <c r="AS3269" s="13">
        <f t="shared" si="3786"/>
        <v>2.806866174056742E-3</v>
      </c>
      <c r="AT3269" s="13">
        <f t="shared" si="3787"/>
        <v>2.3792822154318086E-3</v>
      </c>
      <c r="AU3269" s="13">
        <f t="shared" si="3788"/>
        <v>1.3445561727626694E-3</v>
      </c>
      <c r="AV3269" s="13">
        <f t="shared" si="3789"/>
        <v>5.6986660409243442E-4</v>
      </c>
      <c r="AW3269" s="13">
        <f t="shared" si="3790"/>
        <v>1.2047409770505132E-5</v>
      </c>
      <c r="AX3269" s="13">
        <f t="shared" si="3791"/>
        <v>1.6103462315491923E-3</v>
      </c>
      <c r="AY3269" s="13">
        <f t="shared" si="3792"/>
        <v>2.1320812335446546E-3</v>
      </c>
      <c r="AZ3269" s="13">
        <f t="shared" si="3793"/>
        <v>1.4114264055066453E-3</v>
      </c>
      <c r="BA3269" s="13">
        <f t="shared" si="3794"/>
        <v>6.2290450189193369E-4</v>
      </c>
      <c r="BB3269" s="13">
        <f t="shared" si="3795"/>
        <v>2.0617972904755769E-4</v>
      </c>
      <c r="BC3269" s="13">
        <f t="shared" si="3796"/>
        <v>5.4595952401704554E-5</v>
      </c>
      <c r="BD3269" s="13">
        <f t="shared" si="3797"/>
        <v>3.6534291991777878E-4</v>
      </c>
      <c r="BE3269" s="13">
        <f t="shared" si="3798"/>
        <v>6.1937681242420803E-4</v>
      </c>
      <c r="BF3269" s="13">
        <f t="shared" si="3799"/>
        <v>5.2502404570356639E-4</v>
      </c>
      <c r="BG3269" s="13">
        <f t="shared" si="3800"/>
        <v>2.966963384675424E-4</v>
      </c>
      <c r="BH3269" s="13">
        <f t="shared" si="3801"/>
        <v>1.2574955087354476E-4</v>
      </c>
      <c r="BI3269" s="13">
        <f t="shared" si="3802"/>
        <v>4.2637397216489286E-5</v>
      </c>
      <c r="BJ3269" s="14">
        <f t="shared" si="3803"/>
        <v>0.46031997983559575</v>
      </c>
      <c r="BK3269" s="14">
        <f t="shared" si="3804"/>
        <v>0.23977581140519993</v>
      </c>
      <c r="BL3269" s="14">
        <f t="shared" si="3805"/>
        <v>0.28083922986867194</v>
      </c>
      <c r="BM3269" s="14">
        <f t="shared" si="3806"/>
        <v>0.57882912711422174</v>
      </c>
      <c r="BN3269" s="14">
        <f t="shared" si="3807"/>
        <v>0.41887570901751003</v>
      </c>
    </row>
    <row r="3270" spans="1:66" x14ac:dyDescent="0.25">
      <c r="A3270" t="s">
        <v>25</v>
      </c>
      <c r="B3270" t="s">
        <v>177</v>
      </c>
      <c r="C3270" t="s">
        <v>176</v>
      </c>
      <c r="D3270" s="7" t="s">
        <v>574</v>
      </c>
      <c r="E3270" s="10">
        <f>VLOOKUP(A3270,home!$A$2:$E$405,3,FALSE)</f>
        <v>1.38</v>
      </c>
      <c r="F3270" s="10">
        <f>VLOOKUP(B3270,home!$B$2:$E$405,3,FALSE)</f>
        <v>1.76</v>
      </c>
      <c r="G3270" s="10">
        <f>VLOOKUP(C3270,away!$B$2:$E$405,4,FALSE)</f>
        <v>0.83</v>
      </c>
      <c r="H3270" s="10">
        <f>VLOOKUP(A3270,away!$A$2:$E$405,3,FALSE)</f>
        <v>1.17333333333333</v>
      </c>
      <c r="I3270" s="10">
        <f>VLOOKUP(C3270,away!$B$2:$E$405,3,FALSE)</f>
        <v>0.62</v>
      </c>
      <c r="J3270" s="10">
        <f>VLOOKUP(B3270,home!$B$2:$E$405,4,FALSE)</f>
        <v>1.76</v>
      </c>
      <c r="K3270" s="12">
        <f t="shared" si="3752"/>
        <v>2.0159039999999999</v>
      </c>
      <c r="L3270" s="12">
        <f t="shared" si="3753"/>
        <v>1.2803413333333298</v>
      </c>
      <c r="M3270" s="13">
        <f t="shared" si="3754"/>
        <v>3.7021911706756352E-2</v>
      </c>
      <c r="N3270" s="13">
        <f t="shared" si="3755"/>
        <v>7.4632619897296942E-2</v>
      </c>
      <c r="O3270" s="13">
        <f t="shared" si="3756"/>
        <v>4.7400683797177233E-2</v>
      </c>
      <c r="P3270" s="13">
        <f t="shared" si="3757"/>
        <v>9.5555228069464759E-2</v>
      </c>
      <c r="Q3270" s="13">
        <f t="shared" si="3758"/>
        <v>7.5226098490720261E-2</v>
      </c>
      <c r="R3270" s="13">
        <f t="shared" si="3759"/>
        <v>3.0344527346894738E-2</v>
      </c>
      <c r="S3270" s="13">
        <f t="shared" si="3760"/>
        <v>6.1658091049773489E-2</v>
      </c>
      <c r="T3270" s="13">
        <f t="shared" si="3761"/>
        <v>9.6315083243073155E-2</v>
      </c>
      <c r="U3270" s="13">
        <f t="shared" si="3762"/>
        <v>6.1171654056714486E-2</v>
      </c>
      <c r="V3270" s="13">
        <f t="shared" si="3763"/>
        <v>1.7682480098261819E-2</v>
      </c>
      <c r="W3270" s="13">
        <f t="shared" si="3764"/>
        <v>5.0549530950612306E-2</v>
      </c>
      <c r="X3270" s="13">
        <f t="shared" si="3765"/>
        <v>6.4720653856681382E-2</v>
      </c>
      <c r="Y3270" s="13">
        <f t="shared" si="3766"/>
        <v>4.1432264126534189E-2</v>
      </c>
      <c r="Z3270" s="13">
        <f t="shared" si="3767"/>
        <v>1.2950450867564297E-2</v>
      </c>
      <c r="AA3270" s="13">
        <f t="shared" si="3768"/>
        <v>2.6106865705726331E-2</v>
      </c>
      <c r="AB3270" s="13">
        <f t="shared" si="3769"/>
        <v>2.6314467501818272E-2</v>
      </c>
      <c r="AC3270" s="13">
        <f t="shared" si="3770"/>
        <v>2.8524550406908507E-3</v>
      </c>
      <c r="AD3270" s="13">
        <f t="shared" si="3771"/>
        <v>2.5475750410365788E-2</v>
      </c>
      <c r="AE3270" s="13">
        <f t="shared" si="3772"/>
        <v>3.2617656248074854E-2</v>
      </c>
      <c r="AF3270" s="13">
        <f t="shared" si="3773"/>
        <v>2.0880866745434195E-2</v>
      </c>
      <c r="AG3270" s="13">
        <f t="shared" si="3774"/>
        <v>8.9115455900015995E-3</v>
      </c>
      <c r="AH3270" s="13">
        <f t="shared" si="3775"/>
        <v>4.1452493827612621E-3</v>
      </c>
      <c r="AI3270" s="13">
        <f t="shared" si="3776"/>
        <v>8.3564248117059588E-3</v>
      </c>
      <c r="AJ3270" s="13">
        <f t="shared" si="3777"/>
        <v>8.4228751018086464E-3</v>
      </c>
      <c r="AK3270" s="13">
        <f t="shared" si="3778"/>
        <v>5.6599025364121513E-3</v>
      </c>
      <c r="AL3270" s="13">
        <f t="shared" si="3779"/>
        <v>2.9449261737757971E-4</v>
      </c>
      <c r="AM3270" s="13">
        <f t="shared" si="3780"/>
        <v>1.0271333431051605E-2</v>
      </c>
      <c r="AN3270" s="13">
        <f t="shared" si="3781"/>
        <v>1.3150812740223816E-2</v>
      </c>
      <c r="AO3270" s="13">
        <f t="shared" si="3782"/>
        <v>8.4187645591175531E-3</v>
      </c>
      <c r="AP3270" s="13">
        <f t="shared" si="3783"/>
        <v>3.5929640802133157E-3</v>
      </c>
      <c r="AQ3270" s="13">
        <f t="shared" si="3784"/>
        <v>1.1500551052697696E-3</v>
      </c>
      <c r="AR3270" s="13">
        <f t="shared" si="3785"/>
        <v>1.0614668243447427E-3</v>
      </c>
      <c r="AS3270" s="13">
        <f t="shared" si="3786"/>
        <v>2.1398152170638641E-3</v>
      </c>
      <c r="AT3270" s="13">
        <f t="shared" si="3787"/>
        <v>2.1568310276699558E-3</v>
      </c>
      <c r="AU3270" s="13">
        <f t="shared" si="3788"/>
        <v>1.4493214320013248E-3</v>
      </c>
      <c r="AV3270" s="13">
        <f t="shared" si="3789"/>
        <v>7.3042321801429977E-4</v>
      </c>
      <c r="AW3270" s="13">
        <f t="shared" si="3790"/>
        <v>2.1113854472320766E-5</v>
      </c>
      <c r="AX3270" s="13">
        <f t="shared" si="3791"/>
        <v>3.4510036914984421E-3</v>
      </c>
      <c r="AY3270" s="13">
        <f t="shared" si="3792"/>
        <v>4.4184626677113582E-3</v>
      </c>
      <c r="AZ3270" s="13">
        <f t="shared" si="3793"/>
        <v>2.8285701916305516E-3</v>
      </c>
      <c r="BA3270" s="13">
        <f t="shared" si="3794"/>
        <v>1.2071784435263905E-3</v>
      </c>
      <c r="BB3270" s="13">
        <f t="shared" si="3795"/>
        <v>3.864001144889582E-4</v>
      </c>
      <c r="BC3270" s="13">
        <f t="shared" si="3796"/>
        <v>9.8944807556988735E-5</v>
      </c>
      <c r="BD3270" s="13">
        <f t="shared" si="3797"/>
        <v>2.2650664152844039E-4</v>
      </c>
      <c r="BE3270" s="13">
        <f t="shared" si="3798"/>
        <v>4.5661564468374904E-4</v>
      </c>
      <c r="BF3270" s="13">
        <f t="shared" si="3799"/>
        <v>4.602466522902743E-4</v>
      </c>
      <c r="BG3270" s="13">
        <f t="shared" si="3800"/>
        <v>3.0927102244619097E-4</v>
      </c>
      <c r="BH3270" s="13">
        <f t="shared" si="3801"/>
        <v>1.5586517280834157E-4</v>
      </c>
      <c r="BI3270" s="13">
        <f t="shared" si="3802"/>
        <v>6.2841845065005389E-5</v>
      </c>
      <c r="BJ3270" s="14">
        <f t="shared" si="3803"/>
        <v>0.53973655939108345</v>
      </c>
      <c r="BK3270" s="14">
        <f t="shared" si="3804"/>
        <v>0.21948312125003619</v>
      </c>
      <c r="BL3270" s="14">
        <f t="shared" si="3805"/>
        <v>0.2271318549389352</v>
      </c>
      <c r="BM3270" s="14">
        <f t="shared" si="3806"/>
        <v>0.6347235683260698</v>
      </c>
      <c r="BN3270" s="14">
        <f t="shared" si="3807"/>
        <v>0.36018106930831029</v>
      </c>
    </row>
    <row r="3271" spans="1:66" x14ac:dyDescent="0.25">
      <c r="A3271" t="s">
        <v>178</v>
      </c>
      <c r="B3271" t="s">
        <v>181</v>
      </c>
      <c r="C3271" t="s">
        <v>182</v>
      </c>
      <c r="D3271" s="7" t="s">
        <v>574</v>
      </c>
      <c r="E3271" s="10">
        <f>VLOOKUP(A3271,home!$A$2:$E$405,3,FALSE)</f>
        <v>1.6850393700787401</v>
      </c>
      <c r="F3271" s="10">
        <f>VLOOKUP(B3271,home!$B$2:$E$405,3,FALSE)</f>
        <v>1.78</v>
      </c>
      <c r="G3271" s="10">
        <f>VLOOKUP(C3271,away!$B$2:$E$405,4,FALSE)</f>
        <v>0.85</v>
      </c>
      <c r="H3271" s="10">
        <f>VLOOKUP(A3271,away!$A$2:$E$405,3,FALSE)</f>
        <v>1.2913385826771699</v>
      </c>
      <c r="I3271" s="10">
        <f>VLOOKUP(C3271,away!$B$2:$E$405,3,FALSE)</f>
        <v>0.59</v>
      </c>
      <c r="J3271" s="10">
        <f>VLOOKUP(B3271,home!$B$2:$E$405,4,FALSE)</f>
        <v>1.78</v>
      </c>
      <c r="K3271" s="12">
        <f t="shared" si="3752"/>
        <v>2.5494645669291338</v>
      </c>
      <c r="L3271" s="12">
        <f t="shared" si="3753"/>
        <v>1.3561637795275638</v>
      </c>
      <c r="M3271" s="13">
        <f t="shared" si="3754"/>
        <v>2.0128302969085278E-2</v>
      </c>
      <c r="N3271" s="13">
        <f t="shared" si="3755"/>
        <v>5.1316395212097396E-2</v>
      </c>
      <c r="O3271" s="13">
        <f t="shared" si="3756"/>
        <v>2.7297275430030569E-2</v>
      </c>
      <c r="P3271" s="13">
        <f t="shared" si="3757"/>
        <v>6.9593436482568174E-2</v>
      </c>
      <c r="Q3271" s="13">
        <f t="shared" si="3758"/>
        <v>6.5414665647887088E-2</v>
      </c>
      <c r="R3271" s="13">
        <f t="shared" si="3759"/>
        <v>1.8509788108997585E-2</v>
      </c>
      <c r="S3271" s="13">
        <f t="shared" si="3760"/>
        <v>6.0154678823295664E-2</v>
      </c>
      <c r="T3271" s="13">
        <f t="shared" si="3761"/>
        <v>8.8713000201570441E-2</v>
      </c>
      <c r="U3271" s="13">
        <f t="shared" si="3762"/>
        <v>4.7190048925255558E-2</v>
      </c>
      <c r="V3271" s="13">
        <f t="shared" si="3763"/>
        <v>2.3109365654301106E-2</v>
      </c>
      <c r="W3271" s="13">
        <f t="shared" si="3764"/>
        <v>5.5590790742268192E-2</v>
      </c>
      <c r="X3271" s="13">
        <f t="shared" si="3765"/>
        <v>7.5390216879960323E-2</v>
      </c>
      <c r="Y3271" s="13">
        <f t="shared" si="3766"/>
        <v>5.1120740731664872E-2</v>
      </c>
      <c r="Z3271" s="13">
        <f t="shared" si="3767"/>
        <v>8.3674347333841746E-3</v>
      </c>
      <c r="AA3271" s="13">
        <f t="shared" si="3768"/>
        <v>2.1332478368855077E-2</v>
      </c>
      <c r="AB3271" s="13">
        <f t="shared" si="3769"/>
        <v>2.7193198863089116E-2</v>
      </c>
      <c r="AC3271" s="13">
        <f t="shared" si="3770"/>
        <v>4.9937772116368509E-3</v>
      </c>
      <c r="AD3271" s="13">
        <f t="shared" si="3771"/>
        <v>3.5431687811246219E-2</v>
      </c>
      <c r="AE3271" s="13">
        <f t="shared" si="3772"/>
        <v>4.805117165714038E-2</v>
      </c>
      <c r="AF3271" s="13">
        <f t="shared" si="3773"/>
        <v>3.258262928263763E-2</v>
      </c>
      <c r="AG3271" s="13">
        <f t="shared" si="3774"/>
        <v>1.4729127224962443E-2</v>
      </c>
      <c r="AH3271" s="13">
        <f t="shared" si="3775"/>
        <v>2.8369029782441242E-3</v>
      </c>
      <c r="AI3271" s="13">
        <f t="shared" si="3776"/>
        <v>7.2325836228491255E-3</v>
      </c>
      <c r="AJ3271" s="13">
        <f t="shared" si="3777"/>
        <v>9.2196078369028989E-3</v>
      </c>
      <c r="AK3271" s="13">
        <f t="shared" si="3778"/>
        <v>7.8350211670553654E-3</v>
      </c>
      <c r="AL3271" s="13">
        <f t="shared" si="3779"/>
        <v>6.9063769105605648E-4</v>
      </c>
      <c r="AM3271" s="13">
        <f t="shared" si="3780"/>
        <v>1.8066366524253412E-2</v>
      </c>
      <c r="AN3271" s="13">
        <f t="shared" si="3781"/>
        <v>2.4500951907861758E-2</v>
      </c>
      <c r="AO3271" s="13">
        <f t="shared" si="3782"/>
        <v>1.6613651770694442E-2</v>
      </c>
      <c r="AP3271" s="13">
        <f t="shared" si="3783"/>
        <v>7.5102775923665925E-3</v>
      </c>
      <c r="AQ3271" s="13">
        <f t="shared" si="3784"/>
        <v>2.5462916112412629E-3</v>
      </c>
      <c r="AR3271" s="13">
        <f t="shared" si="3785"/>
        <v>7.6946101302571086E-4</v>
      </c>
      <c r="AS3271" s="13">
        <f t="shared" si="3786"/>
        <v>1.9617135883424467E-3</v>
      </c>
      <c r="AT3271" s="13">
        <f t="shared" si="3787"/>
        <v>2.5006596419712367E-3</v>
      </c>
      <c r="AU3271" s="13">
        <f t="shared" si="3788"/>
        <v>2.1251143837184541E-3</v>
      </c>
      <c r="AV3271" s="13">
        <f t="shared" si="3789"/>
        <v>1.3544759554904105E-3</v>
      </c>
      <c r="AW3271" s="13">
        <f t="shared" si="3790"/>
        <v>6.6329831899442597E-5</v>
      </c>
      <c r="AX3271" s="13">
        <f t="shared" si="3791"/>
        <v>7.6765935511231287E-3</v>
      </c>
      <c r="AY3271" s="13">
        <f t="shared" si="3792"/>
        <v>1.0410718124188064E-2</v>
      </c>
      <c r="AZ3271" s="13">
        <f t="shared" si="3793"/>
        <v>7.0593194194474981E-3</v>
      </c>
      <c r="BA3271" s="13">
        <f t="shared" si="3794"/>
        <v>3.1911977682567492E-3</v>
      </c>
      <c r="BB3271" s="13">
        <f t="shared" si="3795"/>
        <v>1.08194670665475E-3</v>
      </c>
      <c r="BC3271" s="13">
        <f t="shared" si="3796"/>
        <v>2.934593869888613E-4</v>
      </c>
      <c r="BD3271" s="13">
        <f t="shared" si="3797"/>
        <v>1.739191926040091E-4</v>
      </c>
      <c r="BE3271" s="13">
        <f t="shared" si="3798"/>
        <v>4.4340081905284469E-4</v>
      </c>
      <c r="BF3271" s="13">
        <f t="shared" si="3799"/>
        <v>5.6521733856129209E-4</v>
      </c>
      <c r="BG3271" s="13">
        <f t="shared" si="3800"/>
        <v>4.8033385909200071E-4</v>
      </c>
      <c r="BH3271" s="13">
        <f t="shared" si="3801"/>
        <v>3.0614853851284679E-4</v>
      </c>
      <c r="BI3271" s="13">
        <f t="shared" si="3802"/>
        <v>1.5610297023112835E-4</v>
      </c>
      <c r="BJ3271" s="14">
        <f t="shared" si="3803"/>
        <v>0.61729119975451152</v>
      </c>
      <c r="BK3271" s="14">
        <f t="shared" si="3804"/>
        <v>0.18908091695613122</v>
      </c>
      <c r="BL3271" s="14">
        <f t="shared" si="3805"/>
        <v>0.17948345260188178</v>
      </c>
      <c r="BM3271" s="14">
        <f t="shared" si="3806"/>
        <v>0.73161875190295389</v>
      </c>
      <c r="BN3271" s="14">
        <f t="shared" si="3807"/>
        <v>0.25225986385066612</v>
      </c>
    </row>
    <row r="3272" spans="1:66" x14ac:dyDescent="0.25">
      <c r="A3272" t="s">
        <v>178</v>
      </c>
      <c r="B3272" t="s">
        <v>472</v>
      </c>
      <c r="C3272" t="s">
        <v>179</v>
      </c>
      <c r="D3272" s="7" t="s">
        <v>574</v>
      </c>
      <c r="E3272" s="10">
        <f>VLOOKUP(A3272,home!$A$2:$E$405,3,FALSE)</f>
        <v>1.6850393700787401</v>
      </c>
      <c r="F3272" s="10">
        <f>VLOOKUP(B3272,home!$B$2:$E$405,3,FALSE)</f>
        <v>1.27</v>
      </c>
      <c r="G3272" s="10">
        <f>VLOOKUP(C3272,away!$B$2:$E$405,4,FALSE)</f>
        <v>0.76</v>
      </c>
      <c r="H3272" s="10">
        <f>VLOOKUP(A3272,away!$A$2:$E$405,3,FALSE)</f>
        <v>1.2913385826771699</v>
      </c>
      <c r="I3272" s="10">
        <f>VLOOKUP(C3272,away!$B$2:$E$405,3,FALSE)</f>
        <v>0.59</v>
      </c>
      <c r="J3272" s="10">
        <f>VLOOKUP(B3272,home!$B$2:$E$405,4,FALSE)</f>
        <v>1.27</v>
      </c>
      <c r="K3272" s="12">
        <f t="shared" si="3752"/>
        <v>1.6263999999999998</v>
      </c>
      <c r="L3272" s="12">
        <f t="shared" si="3753"/>
        <v>0.96760000000000335</v>
      </c>
      <c r="M3272" s="13">
        <f t="shared" si="3754"/>
        <v>7.4720559285891927E-2</v>
      </c>
      <c r="N3272" s="13">
        <f t="shared" si="3755"/>
        <v>0.12152551762257462</v>
      </c>
      <c r="O3272" s="13">
        <f t="shared" si="3756"/>
        <v>7.2299613165029267E-2</v>
      </c>
      <c r="P3272" s="13">
        <f t="shared" si="3757"/>
        <v>0.11758809085160359</v>
      </c>
      <c r="Q3272" s="13">
        <f t="shared" si="3758"/>
        <v>9.8824550930677657E-2</v>
      </c>
      <c r="R3272" s="13">
        <f t="shared" si="3759"/>
        <v>3.4978552849241278E-2</v>
      </c>
      <c r="S3272" s="13">
        <f t="shared" si="3760"/>
        <v>4.6262231045477685E-2</v>
      </c>
      <c r="T3272" s="13">
        <f t="shared" si="3761"/>
        <v>9.5622635480524021E-2</v>
      </c>
      <c r="U3272" s="13">
        <f t="shared" si="3762"/>
        <v>5.6889118354006014E-2</v>
      </c>
      <c r="V3272" s="13">
        <f t="shared" si="3763"/>
        <v>8.0892319614467283E-3</v>
      </c>
      <c r="W3272" s="13">
        <f t="shared" si="3764"/>
        <v>5.357608321121806E-2</v>
      </c>
      <c r="X3272" s="13">
        <f t="shared" si="3765"/>
        <v>5.1840218115174773E-2</v>
      </c>
      <c r="Y3272" s="13">
        <f t="shared" si="3766"/>
        <v>2.508029752412164E-2</v>
      </c>
      <c r="Z3272" s="13">
        <f t="shared" si="3767"/>
        <v>1.1281749245641993E-2</v>
      </c>
      <c r="AA3272" s="13">
        <f t="shared" si="3768"/>
        <v>1.8348636973112134E-2</v>
      </c>
      <c r="AB3272" s="13">
        <f t="shared" si="3769"/>
        <v>1.4921111586534787E-2</v>
      </c>
      <c r="AC3272" s="13">
        <f t="shared" si="3770"/>
        <v>7.9562886698531616E-4</v>
      </c>
      <c r="AD3272" s="13">
        <f t="shared" si="3771"/>
        <v>2.1784035433681265E-2</v>
      </c>
      <c r="AE3272" s="13">
        <f t="shared" si="3772"/>
        <v>2.1078232685630062E-2</v>
      </c>
      <c r="AF3272" s="13">
        <f t="shared" si="3773"/>
        <v>1.019764897330786E-2</v>
      </c>
      <c r="AG3272" s="13">
        <f t="shared" si="3774"/>
        <v>3.2890817155242398E-3</v>
      </c>
      <c r="AH3272" s="13">
        <f t="shared" si="3775"/>
        <v>2.7290551425208066E-3</v>
      </c>
      <c r="AI3272" s="13">
        <f t="shared" si="3776"/>
        <v>4.4385352837958397E-3</v>
      </c>
      <c r="AJ3272" s="13">
        <f t="shared" si="3777"/>
        <v>3.6094168927827764E-3</v>
      </c>
      <c r="AK3272" s="13">
        <f t="shared" si="3778"/>
        <v>1.9567852114739694E-3</v>
      </c>
      <c r="AL3272" s="13">
        <f t="shared" si="3779"/>
        <v>5.0083393587709592E-5</v>
      </c>
      <c r="AM3272" s="13">
        <f t="shared" si="3780"/>
        <v>7.0859110458678428E-3</v>
      </c>
      <c r="AN3272" s="13">
        <f t="shared" si="3781"/>
        <v>6.8563275279817483E-3</v>
      </c>
      <c r="AO3272" s="13">
        <f t="shared" si="3782"/>
        <v>3.3170912580375812E-3</v>
      </c>
      <c r="AP3272" s="13">
        <f t="shared" si="3783"/>
        <v>1.0698725004257249E-3</v>
      </c>
      <c r="AQ3272" s="13">
        <f t="shared" si="3784"/>
        <v>2.5880215785298365E-4</v>
      </c>
      <c r="AR3272" s="13">
        <f t="shared" si="3785"/>
        <v>5.2812675118062862E-4</v>
      </c>
      <c r="AS3272" s="13">
        <f t="shared" si="3786"/>
        <v>8.5894534812017424E-4</v>
      </c>
      <c r="AT3272" s="13">
        <f t="shared" si="3787"/>
        <v>6.9849435709132561E-4</v>
      </c>
      <c r="AU3272" s="13">
        <f t="shared" si="3788"/>
        <v>3.7867707412444406E-4</v>
      </c>
      <c r="AV3272" s="13">
        <f t="shared" si="3789"/>
        <v>1.5397009833899899E-4</v>
      </c>
      <c r="AW3272" s="13">
        <f t="shared" si="3790"/>
        <v>2.1893463576645828E-6</v>
      </c>
      <c r="AX3272" s="13">
        <f t="shared" si="3791"/>
        <v>1.9207542874999076E-3</v>
      </c>
      <c r="AY3272" s="13">
        <f t="shared" si="3792"/>
        <v>1.8585218485849167E-3</v>
      </c>
      <c r="AZ3272" s="13">
        <f t="shared" si="3793"/>
        <v>8.9915287034538578E-4</v>
      </c>
      <c r="BA3272" s="13">
        <f t="shared" si="3794"/>
        <v>2.9000677244873279E-4</v>
      </c>
      <c r="BB3272" s="13">
        <f t="shared" si="3795"/>
        <v>7.015263825534868E-5</v>
      </c>
      <c r="BC3272" s="13">
        <f t="shared" si="3796"/>
        <v>1.357593855517513E-5</v>
      </c>
      <c r="BD3272" s="13">
        <f t="shared" si="3797"/>
        <v>8.5169240740396297E-5</v>
      </c>
      <c r="BE3272" s="13">
        <f t="shared" si="3798"/>
        <v>1.3851925314018054E-4</v>
      </c>
      <c r="BF3272" s="13">
        <f t="shared" si="3799"/>
        <v>1.1264385665359479E-4</v>
      </c>
      <c r="BG3272" s="13">
        <f t="shared" si="3800"/>
        <v>6.1067989487135541E-5</v>
      </c>
      <c r="BH3272" s="13">
        <f t="shared" si="3801"/>
        <v>2.4830244525469312E-5</v>
      </c>
      <c r="BI3272" s="13">
        <f t="shared" si="3802"/>
        <v>8.0767819392446588E-6</v>
      </c>
      <c r="BJ3272" s="14">
        <f t="shared" si="3803"/>
        <v>0.52645847053828965</v>
      </c>
      <c r="BK3272" s="14">
        <f t="shared" si="3804"/>
        <v>0.24936434725357787</v>
      </c>
      <c r="BL3272" s="14">
        <f t="shared" si="3805"/>
        <v>0.21321934645383842</v>
      </c>
      <c r="BM3272" s="14">
        <f t="shared" si="3806"/>
        <v>0.47853069628410239</v>
      </c>
      <c r="BN3272" s="14">
        <f t="shared" si="3807"/>
        <v>0.51993688470501831</v>
      </c>
    </row>
    <row r="3273" spans="1:66" x14ac:dyDescent="0.25">
      <c r="A3273" t="s">
        <v>178</v>
      </c>
      <c r="B3273" t="s">
        <v>183</v>
      </c>
      <c r="C3273" t="s">
        <v>272</v>
      </c>
      <c r="D3273" s="7" t="s">
        <v>574</v>
      </c>
      <c r="E3273" s="10">
        <f>VLOOKUP(A3273,home!$A$2:$E$405,3,FALSE)</f>
        <v>1.6850393700787401</v>
      </c>
      <c r="F3273" s="10">
        <f>VLOOKUP(B3273,home!$B$2:$E$405,3,FALSE)</f>
        <v>0.85</v>
      </c>
      <c r="G3273" s="10">
        <f>VLOOKUP(C3273,away!$B$2:$E$405,4,FALSE)</f>
        <v>0.69</v>
      </c>
      <c r="H3273" s="10">
        <f>VLOOKUP(A3273,away!$A$2:$E$405,3,FALSE)</f>
        <v>1.2913385826771699</v>
      </c>
      <c r="I3273" s="10">
        <f>VLOOKUP(C3273,away!$B$2:$E$405,3,FALSE)</f>
        <v>0.59</v>
      </c>
      <c r="J3273" s="10">
        <f>VLOOKUP(B3273,home!$B$2:$E$405,4,FALSE)</f>
        <v>0.85</v>
      </c>
      <c r="K3273" s="12">
        <f t="shared" si="3752"/>
        <v>0.98827559055118086</v>
      </c>
      <c r="L3273" s="12">
        <f t="shared" si="3753"/>
        <v>0.64760629921260071</v>
      </c>
      <c r="M3273" s="13">
        <f t="shared" si="3754"/>
        <v>0.19478052058633885</v>
      </c>
      <c r="N3273" s="13">
        <f t="shared" si="3755"/>
        <v>0.19249683401033046</v>
      </c>
      <c r="O3273" s="13">
        <f t="shared" si="3756"/>
        <v>0.12614109209562269</v>
      </c>
      <c r="P3273" s="13">
        <f t="shared" si="3757"/>
        <v>0.12466216228357239</v>
      </c>
      <c r="Q3273" s="13">
        <f t="shared" si="3758"/>
        <v>9.5119961155395977E-2</v>
      </c>
      <c r="R3273" s="13">
        <f t="shared" si="3759"/>
        <v>4.0844882915341024E-2</v>
      </c>
      <c r="S3273" s="13">
        <f t="shared" si="3760"/>
        <v>1.9946366631573863E-2</v>
      </c>
      <c r="T3273" s="13">
        <f t="shared" si="3761"/>
        <v>6.1600286025092321E-2</v>
      </c>
      <c r="U3273" s="13">
        <f t="shared" si="3762"/>
        <v>4.0366000784152485E-2</v>
      </c>
      <c r="V3273" s="13">
        <f t="shared" si="3763"/>
        <v>1.4184382084727559E-3</v>
      </c>
      <c r="W3273" s="13">
        <f t="shared" si="3764"/>
        <v>3.1334911928018121E-2</v>
      </c>
      <c r="X3273" s="13">
        <f t="shared" si="3765"/>
        <v>2.0292686349856592E-2</v>
      </c>
      <c r="Y3273" s="13">
        <f t="shared" si="3766"/>
        <v>6.5708357540563431E-3</v>
      </c>
      <c r="Z3273" s="13">
        <f t="shared" si="3767"/>
        <v>8.8171344888586627E-3</v>
      </c>
      <c r="AA3273" s="13">
        <f t="shared" si="3768"/>
        <v>8.7137587939459769E-3</v>
      </c>
      <c r="AB3273" s="13">
        <f t="shared" si="3769"/>
        <v>4.3057975590037531E-3</v>
      </c>
      <c r="AC3273" s="13">
        <f t="shared" si="3770"/>
        <v>5.6738724951024509E-5</v>
      </c>
      <c r="AD3273" s="13">
        <f t="shared" si="3771"/>
        <v>7.7418821476328359E-3</v>
      </c>
      <c r="AE3273" s="13">
        <f t="shared" si="3772"/>
        <v>5.0136916465686023E-3</v>
      </c>
      <c r="AF3273" s="13">
        <f t="shared" si="3773"/>
        <v>1.6234491463137113E-3</v>
      </c>
      <c r="AG3273" s="13">
        <f t="shared" si="3774"/>
        <v>3.5045196453469289E-4</v>
      </c>
      <c r="AH3273" s="13">
        <f t="shared" si="3775"/>
        <v>1.4275079589973858E-3</v>
      </c>
      <c r="AI3273" s="13">
        <f t="shared" si="3776"/>
        <v>1.4107712711946521E-3</v>
      </c>
      <c r="AJ3273" s="13">
        <f t="shared" si="3777"/>
        <v>6.9711540558626748E-4</v>
      </c>
      <c r="AK3273" s="13">
        <f t="shared" si="3778"/>
        <v>2.2964737971269819E-4</v>
      </c>
      <c r="AL3273" s="13">
        <f t="shared" si="3779"/>
        <v>1.4525419926624191E-6</v>
      </c>
      <c r="AM3273" s="13">
        <f t="shared" si="3780"/>
        <v>1.5302226302858974E-3</v>
      </c>
      <c r="AN3273" s="13">
        <f t="shared" si="3781"/>
        <v>9.9098181457082176E-4</v>
      </c>
      <c r="AO3273" s="13">
        <f t="shared" si="3782"/>
        <v>3.2088303276059876E-4</v>
      </c>
      <c r="AP3273" s="13">
        <f t="shared" si="3783"/>
        <v>6.9268624442069031E-5</v>
      </c>
      <c r="AQ3273" s="13">
        <f t="shared" si="3784"/>
        <v>1.1214699381618956E-5</v>
      </c>
      <c r="AR3273" s="13">
        <f t="shared" si="3785"/>
        <v>1.8489262928456606E-4</v>
      </c>
      <c r="AS3273" s="13">
        <f t="shared" si="3786"/>
        <v>1.8272487239476504E-4</v>
      </c>
      <c r="AT3273" s="13">
        <f t="shared" si="3787"/>
        <v>9.0291265587162797E-5</v>
      </c>
      <c r="AU3273" s="13">
        <f t="shared" si="3788"/>
        <v>2.9744217939922279E-5</v>
      </c>
      <c r="AV3273" s="13">
        <f t="shared" si="3789"/>
        <v>7.3488711375149281E-6</v>
      </c>
      <c r="AW3273" s="13">
        <f t="shared" si="3790"/>
        <v>2.5823513372883343E-8</v>
      </c>
      <c r="AX3273" s="13">
        <f t="shared" si="3791"/>
        <v>2.5204694560342935E-4</v>
      </c>
      <c r="AY3273" s="13">
        <f t="shared" si="3792"/>
        <v>1.6322718967007655E-4</v>
      </c>
      <c r="AZ3273" s="13">
        <f t="shared" si="3793"/>
        <v>5.2853478116555756E-5</v>
      </c>
      <c r="BA3273" s="13">
        <f t="shared" si="3794"/>
        <v>1.1409415121192285E-5</v>
      </c>
      <c r="BB3273" s="13">
        <f t="shared" si="3795"/>
        <v>1.8472022757039053E-6</v>
      </c>
      <c r="BC3273" s="13">
        <f t="shared" si="3796"/>
        <v>2.3925196593314016E-7</v>
      </c>
      <c r="BD3273" s="13">
        <f t="shared" si="3797"/>
        <v>1.9956271900444187E-5</v>
      </c>
      <c r="BE3273" s="13">
        <f t="shared" si="3798"/>
        <v>1.9722296397611409E-5</v>
      </c>
      <c r="BF3273" s="13">
        <f t="shared" si="3799"/>
        <v>9.7455320596874211E-6</v>
      </c>
      <c r="BG3273" s="13">
        <f t="shared" si="3800"/>
        <v>3.2104238171743513E-6</v>
      </c>
      <c r="BH3273" s="13">
        <f t="shared" si="3801"/>
        <v>7.9319587345938942E-7</v>
      </c>
      <c r="BI3273" s="13">
        <f t="shared" si="3802"/>
        <v>1.5677922405316759E-7</v>
      </c>
      <c r="BJ3273" s="14">
        <f t="shared" si="3803"/>
        <v>0.42554918441199369</v>
      </c>
      <c r="BK3273" s="14">
        <f t="shared" si="3804"/>
        <v>0.34102890616657167</v>
      </c>
      <c r="BL3273" s="14">
        <f t="shared" si="3805"/>
        <v>0.22468516051917323</v>
      </c>
      <c r="BM3273" s="14">
        <f t="shared" si="3806"/>
        <v>0.22587173117383899</v>
      </c>
      <c r="BN3273" s="14">
        <f t="shared" si="3807"/>
        <v>0.77404545304660144</v>
      </c>
    </row>
    <row r="3274" spans="1:66" x14ac:dyDescent="0.25">
      <c r="A3274" t="s">
        <v>28</v>
      </c>
      <c r="B3274" t="s">
        <v>191</v>
      </c>
      <c r="C3274" t="s">
        <v>279</v>
      </c>
      <c r="D3274" s="7" t="s">
        <v>574</v>
      </c>
      <c r="E3274" s="10">
        <f>VLOOKUP(A3274,home!$A$2:$E$405,3,FALSE)</f>
        <v>1.4074074074074101</v>
      </c>
      <c r="F3274" s="10">
        <f>VLOOKUP(B3274,home!$B$2:$E$405,3,FALSE)</f>
        <v>1.07</v>
      </c>
      <c r="G3274" s="10">
        <f>VLOOKUP(C3274,away!$B$2:$E$405,4,FALSE)</f>
        <v>1.18</v>
      </c>
      <c r="H3274" s="10">
        <f>VLOOKUP(A3274,away!$A$2:$E$405,3,FALSE)</f>
        <v>1.24074074074074</v>
      </c>
      <c r="I3274" s="10">
        <f>VLOOKUP(C3274,away!$B$2:$E$405,3,FALSE)</f>
        <v>0.71</v>
      </c>
      <c r="J3274" s="10">
        <f>VLOOKUP(B3274,home!$B$2:$E$405,4,FALSE)</f>
        <v>1.07</v>
      </c>
      <c r="K3274" s="12">
        <f t="shared" si="3752"/>
        <v>1.7769925925925962</v>
      </c>
      <c r="L3274" s="12">
        <f t="shared" si="3753"/>
        <v>0.94259074074074012</v>
      </c>
      <c r="M3274" s="13">
        <f t="shared" si="3754"/>
        <v>6.5902207959836034E-2</v>
      </c>
      <c r="N3274" s="13">
        <f t="shared" si="3755"/>
        <v>0.11710773538012548</v>
      </c>
      <c r="O3274" s="13">
        <f t="shared" si="3756"/>
        <v>6.2118811017312148E-2</v>
      </c>
      <c r="P3274" s="13">
        <f t="shared" si="3757"/>
        <v>0.11038466703842305</v>
      </c>
      <c r="Q3274" s="13">
        <f t="shared" si="3758"/>
        <v>0.10404978915288847</v>
      </c>
      <c r="R3274" s="13">
        <f t="shared" si="3759"/>
        <v>2.9276308045371152E-2</v>
      </c>
      <c r="S3274" s="13">
        <f t="shared" si="3760"/>
        <v>4.6222938101745797E-2</v>
      </c>
      <c r="T3274" s="13">
        <f t="shared" si="3761"/>
        <v>9.807636783153896E-2</v>
      </c>
      <c r="U3274" s="13">
        <f t="shared" si="3762"/>
        <v>5.2023782535083572E-2</v>
      </c>
      <c r="V3274" s="13">
        <f t="shared" si="3763"/>
        <v>8.602483032314312E-3</v>
      </c>
      <c r="W3274" s="13">
        <f t="shared" si="3764"/>
        <v>6.1631901528501412E-2</v>
      </c>
      <c r="X3274" s="13">
        <f t="shared" si="3765"/>
        <v>5.8093659715010494E-2</v>
      </c>
      <c r="Y3274" s="13">
        <f t="shared" si="3766"/>
        <v>2.7379272871556119E-2</v>
      </c>
      <c r="Z3274" s="13">
        <f t="shared" si="3767"/>
        <v>9.1985256288801623E-3</v>
      </c>
      <c r="AA3274" s="13">
        <f t="shared" si="3768"/>
        <v>1.6345711905293204E-2</v>
      </c>
      <c r="AB3274" s="13">
        <f t="shared" si="3769"/>
        <v>1.452310448817932E-2</v>
      </c>
      <c r="AC3274" s="13">
        <f t="shared" si="3770"/>
        <v>9.0055994956612473E-4</v>
      </c>
      <c r="AD3274" s="13">
        <f t="shared" si="3771"/>
        <v>2.7379858120885836E-2</v>
      </c>
      <c r="AE3274" s="13">
        <f t="shared" si="3772"/>
        <v>2.5808000747542151E-2</v>
      </c>
      <c r="AF3274" s="13">
        <f t="shared" si="3773"/>
        <v>1.2163191270831665E-2</v>
      </c>
      <c r="AG3274" s="13">
        <f t="shared" si="3774"/>
        <v>3.8216371565815083E-3</v>
      </c>
      <c r="AH3274" s="13">
        <f t="shared" si="3775"/>
        <v>2.1676112715622083E-3</v>
      </c>
      <c r="AI3274" s="13">
        <f t="shared" si="3776"/>
        <v>3.8518291731862628E-3</v>
      </c>
      <c r="AJ3274" s="13">
        <f t="shared" si="3777"/>
        <v>3.4223359543420276E-3</v>
      </c>
      <c r="AK3274" s="13">
        <f t="shared" si="3778"/>
        <v>2.0271552134096984E-3</v>
      </c>
      <c r="AL3274" s="13">
        <f t="shared" si="3779"/>
        <v>6.0336679609629945E-5</v>
      </c>
      <c r="AM3274" s="13">
        <f t="shared" si="3780"/>
        <v>9.7307610134100778E-3</v>
      </c>
      <c r="AN3274" s="13">
        <f t="shared" si="3781"/>
        <v>9.1721252316013194E-3</v>
      </c>
      <c r="AO3274" s="13">
        <f t="shared" si="3782"/>
        <v>4.3227801581109601E-3</v>
      </c>
      <c r="AP3274" s="13">
        <f t="shared" si="3783"/>
        <v>1.3582041837643948E-3</v>
      </c>
      <c r="AQ3274" s="13">
        <f t="shared" si="3784"/>
        <v>3.2005767191291322E-4</v>
      </c>
      <c r="AR3274" s="13">
        <f t="shared" si="3785"/>
        <v>4.0863406281996001E-4</v>
      </c>
      <c r="AS3274" s="13">
        <f t="shared" si="3786"/>
        <v>7.2613970271208665E-4</v>
      </c>
      <c r="AT3274" s="13">
        <f t="shared" si="3787"/>
        <v>6.4517243645338402E-4</v>
      </c>
      <c r="AU3274" s="13">
        <f t="shared" si="3788"/>
        <v>3.8215554684086026E-4</v>
      </c>
      <c r="AV3274" s="13">
        <f t="shared" si="3789"/>
        <v>1.6977189398859546E-4</v>
      </c>
      <c r="AW3274" s="13">
        <f t="shared" si="3790"/>
        <v>2.807292676990292E-6</v>
      </c>
      <c r="AX3274" s="13">
        <f t="shared" si="3791"/>
        <v>2.8819150401864211E-3</v>
      </c>
      <c r="AY3274" s="13">
        <f t="shared" si="3792"/>
        <v>2.7164664324811983E-3</v>
      </c>
      <c r="AZ3274" s="13">
        <f t="shared" si="3793"/>
        <v>1.2802580533949042E-3</v>
      </c>
      <c r="BA3274" s="13">
        <f t="shared" si="3794"/>
        <v>4.0225312896293363E-4</v>
      </c>
      <c r="BB3274" s="13">
        <f t="shared" si="3795"/>
        <v>9.4790018698613003E-5</v>
      </c>
      <c r="BC3274" s="13">
        <f t="shared" si="3796"/>
        <v>1.7869638787990851E-5</v>
      </c>
      <c r="BD3274" s="13">
        <f t="shared" si="3797"/>
        <v>6.419578066089402E-5</v>
      </c>
      <c r="BE3274" s="13">
        <f t="shared" si="3798"/>
        <v>1.1407542671010771E-4</v>
      </c>
      <c r="BF3274" s="13">
        <f t="shared" si="3799"/>
        <v>1.0135559413035053E-4</v>
      </c>
      <c r="BG3274" s="13">
        <f t="shared" si="3800"/>
        <v>6.0036046662484822E-5</v>
      </c>
      <c r="BH3274" s="13">
        <f t="shared" si="3801"/>
        <v>2.6670902551944755E-5</v>
      </c>
      <c r="BI3274" s="13">
        <f t="shared" si="3802"/>
        <v>9.4787992545129638E-6</v>
      </c>
      <c r="BJ3274" s="14">
        <f t="shared" si="3803"/>
        <v>0.56780889434677384</v>
      </c>
      <c r="BK3274" s="14">
        <f t="shared" si="3804"/>
        <v>0.23478965919397612</v>
      </c>
      <c r="BL3274" s="14">
        <f t="shared" si="3805"/>
        <v>0.1884643357965248</v>
      </c>
      <c r="BM3274" s="14">
        <f t="shared" si="3806"/>
        <v>0.50870823723239456</v>
      </c>
      <c r="BN3274" s="14">
        <f t="shared" si="3807"/>
        <v>0.48883951859395636</v>
      </c>
    </row>
    <row r="3275" spans="1:66" x14ac:dyDescent="0.25">
      <c r="A3275" t="s">
        <v>28</v>
      </c>
      <c r="B3275" t="s">
        <v>187</v>
      </c>
      <c r="C3275" t="s">
        <v>189</v>
      </c>
      <c r="D3275" s="7" t="s">
        <v>574</v>
      </c>
      <c r="E3275" s="10">
        <f>VLOOKUP(A3275,home!$A$2:$E$405,3,FALSE)</f>
        <v>1.4074074074074101</v>
      </c>
      <c r="F3275" s="10">
        <f>VLOOKUP(B3275,home!$B$2:$E$405,3,FALSE)</f>
        <v>0.59</v>
      </c>
      <c r="G3275" s="10">
        <f>VLOOKUP(C3275,away!$B$2:$E$405,4,FALSE)</f>
        <v>0.71</v>
      </c>
      <c r="H3275" s="10">
        <f>VLOOKUP(A3275,away!$A$2:$E$405,3,FALSE)</f>
        <v>1.24074074074074</v>
      </c>
      <c r="I3275" s="10">
        <f>VLOOKUP(C3275,away!$B$2:$E$405,3,FALSE)</f>
        <v>0.59</v>
      </c>
      <c r="J3275" s="10">
        <f>VLOOKUP(B3275,home!$B$2:$E$405,4,FALSE)</f>
        <v>0.59</v>
      </c>
      <c r="K3275" s="12">
        <f t="shared" si="3752"/>
        <v>0.58956296296296395</v>
      </c>
      <c r="L3275" s="12">
        <f t="shared" si="3753"/>
        <v>0.43190185185185159</v>
      </c>
      <c r="M3275" s="13">
        <f t="shared" si="3754"/>
        <v>0.36006712203485697</v>
      </c>
      <c r="N3275" s="13">
        <f t="shared" si="3755"/>
        <v>0.21228223933241738</v>
      </c>
      <c r="O3275" s="13">
        <f t="shared" si="3756"/>
        <v>0.15551365679782136</v>
      </c>
      <c r="P3275" s="13">
        <f t="shared" si="3757"/>
        <v>9.1685092282929037E-2</v>
      </c>
      <c r="Q3275" s="13">
        <f t="shared" si="3758"/>
        <v>6.2576873002616523E-2</v>
      </c>
      <c r="R3275" s="13">
        <f t="shared" si="3759"/>
        <v>3.3583318179616163E-2</v>
      </c>
      <c r="S3275" s="13">
        <f t="shared" si="3760"/>
        <v>5.836520215608188E-3</v>
      </c>
      <c r="T3275" s="13">
        <f t="shared" si="3761"/>
        <v>2.7027067332928211E-2</v>
      </c>
      <c r="U3275" s="13">
        <f t="shared" si="3762"/>
        <v>1.9799480572102478E-2</v>
      </c>
      <c r="V3275" s="13">
        <f t="shared" si="3763"/>
        <v>1.6513029001527063E-4</v>
      </c>
      <c r="W3275" s="13">
        <f t="shared" si="3764"/>
        <v>1.2297668886793236E-2</v>
      </c>
      <c r="X3275" s="13">
        <f t="shared" si="3765"/>
        <v>5.3113859656668972E-3</v>
      </c>
      <c r="Y3275" s="13">
        <f t="shared" si="3766"/>
        <v>1.1469987172357339E-3</v>
      </c>
      <c r="Z3275" s="13">
        <f t="shared" si="3767"/>
        <v>4.8348991043687273E-3</v>
      </c>
      <c r="AA3275" s="13">
        <f t="shared" si="3768"/>
        <v>2.8504774415986072E-3</v>
      </c>
      <c r="AB3275" s="13">
        <f t="shared" si="3769"/>
        <v>8.4026796316398196E-4</v>
      </c>
      <c r="AC3275" s="13">
        <f t="shared" si="3770"/>
        <v>2.6279797835324264E-6</v>
      </c>
      <c r="AD3275" s="13">
        <f t="shared" si="3771"/>
        <v>1.8125625266088184E-3</v>
      </c>
      <c r="AE3275" s="13">
        <f t="shared" si="3772"/>
        <v>7.8284911183961966E-4</v>
      </c>
      <c r="AF3275" s="13">
        <f t="shared" si="3773"/>
        <v>1.6905699056205448E-4</v>
      </c>
      <c r="AG3275" s="13">
        <f t="shared" si="3774"/>
        <v>2.4338675764084122E-5</v>
      </c>
      <c r="AH3275" s="13">
        <f t="shared" si="3775"/>
        <v>5.2205046917342768E-4</v>
      </c>
      <c r="AI3275" s="13">
        <f t="shared" si="3776"/>
        <v>3.0778162142209149E-4</v>
      </c>
      <c r="AJ3275" s="13">
        <f t="shared" si="3777"/>
        <v>9.0728322335576758E-5</v>
      </c>
      <c r="AK3275" s="13">
        <f t="shared" si="3778"/>
        <v>1.7830019513607168E-5</v>
      </c>
      <c r="AL3275" s="13">
        <f t="shared" si="3779"/>
        <v>2.6766850314927372E-8</v>
      </c>
      <c r="AM3275" s="13">
        <f t="shared" si="3780"/>
        <v>2.1372394674862638E-4</v>
      </c>
      <c r="AN3275" s="13">
        <f t="shared" si="3781"/>
        <v>9.2307768385818252E-5</v>
      </c>
      <c r="AO3275" s="13">
        <f t="shared" si="3782"/>
        <v>1.993394805307335E-5</v>
      </c>
      <c r="AP3275" s="13">
        <f t="shared" si="3783"/>
        <v>2.8698363596136651E-6</v>
      </c>
      <c r="AQ3275" s="13">
        <f t="shared" si="3784"/>
        <v>3.0987190955722941E-7</v>
      </c>
      <c r="AR3275" s="13">
        <f t="shared" si="3785"/>
        <v>4.5094912879226278E-5</v>
      </c>
      <c r="AS3275" s="13">
        <f t="shared" si="3786"/>
        <v>2.6586290451633369E-5</v>
      </c>
      <c r="AT3275" s="13">
        <f t="shared" si="3787"/>
        <v>7.8371460864294622E-6</v>
      </c>
      <c r="AU3275" s="13">
        <f t="shared" si="3788"/>
        <v>1.5401636892963173E-6</v>
      </c>
      <c r="AV3275" s="13">
        <f t="shared" si="3789"/>
        <v>2.2700586702737662E-7</v>
      </c>
      <c r="AW3275" s="13">
        <f t="shared" si="3790"/>
        <v>1.8932589933806592E-10</v>
      </c>
      <c r="AX3275" s="13">
        <f t="shared" si="3791"/>
        <v>2.1000620550209802E-5</v>
      </c>
      <c r="AY3275" s="13">
        <f t="shared" si="3792"/>
        <v>9.0702069056736647E-6</v>
      </c>
      <c r="AZ3275" s="13">
        <f t="shared" si="3793"/>
        <v>1.958719579619954E-6</v>
      </c>
      <c r="BA3275" s="13">
        <f t="shared" si="3794"/>
        <v>2.8199153789877958E-7</v>
      </c>
      <c r="BB3275" s="13">
        <f t="shared" si="3795"/>
        <v>3.0448166856258607E-8</v>
      </c>
      <c r="BC3275" s="13">
        <f t="shared" si="3796"/>
        <v>2.6301239301424524E-9</v>
      </c>
      <c r="BD3275" s="13">
        <f t="shared" si="3797"/>
        <v>3.246096063605958E-6</v>
      </c>
      <c r="BE3275" s="13">
        <f t="shared" si="3798"/>
        <v>1.9137780133219424E-6</v>
      </c>
      <c r="BF3275" s="13">
        <f t="shared" si="3799"/>
        <v>5.6414631799372954E-7</v>
      </c>
      <c r="BG3275" s="13">
        <f t="shared" si="3800"/>
        <v>1.1086659159367656E-7</v>
      </c>
      <c r="BH3275" s="13">
        <f t="shared" si="3801"/>
        <v>1.6340709058393194E-8</v>
      </c>
      <c r="BI3275" s="13">
        <f t="shared" si="3802"/>
        <v>1.9267753698764086E-9</v>
      </c>
      <c r="BJ3275" s="14">
        <f t="shared" si="3803"/>
        <v>0.32379253053075346</v>
      </c>
      <c r="BK3275" s="14">
        <f t="shared" si="3804"/>
        <v>0.45776558977694892</v>
      </c>
      <c r="BL3275" s="14">
        <f t="shared" si="3805"/>
        <v>0.21361273006019188</v>
      </c>
      <c r="BM3275" s="14">
        <f t="shared" si="3806"/>
        <v>8.4288377824425775E-2</v>
      </c>
      <c r="BN3275" s="14">
        <f t="shared" si="3807"/>
        <v>0.91570830163025729</v>
      </c>
    </row>
    <row r="3276" spans="1:66" x14ac:dyDescent="0.25">
      <c r="A3276" t="s">
        <v>192</v>
      </c>
      <c r="B3276" t="s">
        <v>200</v>
      </c>
      <c r="C3276" t="s">
        <v>202</v>
      </c>
      <c r="D3276" s="7" t="s">
        <v>574</v>
      </c>
      <c r="E3276" s="10">
        <f>VLOOKUP(A3276,home!$A$2:$E$405,3,FALSE)</f>
        <v>1.39130434782609</v>
      </c>
      <c r="F3276" s="10">
        <f>VLOOKUP(B3276,home!$B$2:$E$405,3,FALSE)</f>
        <v>0.81</v>
      </c>
      <c r="G3276" s="10">
        <f>VLOOKUP(C3276,away!$B$2:$E$405,4,FALSE)</f>
        <v>1.44</v>
      </c>
      <c r="H3276" s="10">
        <f>VLOOKUP(A3276,away!$A$2:$E$405,3,FALSE)</f>
        <v>1.1304347826087</v>
      </c>
      <c r="I3276" s="10">
        <f>VLOOKUP(C3276,away!$B$2:$E$405,3,FALSE)</f>
        <v>0.9</v>
      </c>
      <c r="J3276" s="10">
        <f>VLOOKUP(B3276,home!$B$2:$E$405,4,FALSE)</f>
        <v>0.81</v>
      </c>
      <c r="K3276" s="12">
        <f t="shared" si="3752"/>
        <v>1.6228173913043515</v>
      </c>
      <c r="L3276" s="12">
        <f t="shared" si="3753"/>
        <v>0.82408695652174235</v>
      </c>
      <c r="M3276" s="13">
        <f t="shared" si="3754"/>
        <v>8.6561135333414918E-2</v>
      </c>
      <c r="N3276" s="13">
        <f t="shared" si="3755"/>
        <v>0.14047291583011531</v>
      </c>
      <c r="O3276" s="13">
        <f t="shared" si="3756"/>
        <v>7.1333902569980553E-2</v>
      </c>
      <c r="P3276" s="13">
        <f t="shared" si="3757"/>
        <v>0.11576189768017461</v>
      </c>
      <c r="Q3276" s="13">
        <f t="shared" si="3758"/>
        <v>0.11398094540817177</v>
      </c>
      <c r="R3276" s="13">
        <f t="shared" si="3759"/>
        <v>2.9392669332856881E-2</v>
      </c>
      <c r="S3276" s="13">
        <f t="shared" si="3760"/>
        <v>3.8703330608182727E-2</v>
      </c>
      <c r="T3276" s="13">
        <f t="shared" si="3761"/>
        <v>9.3930210402891137E-2</v>
      </c>
      <c r="U3276" s="13">
        <f t="shared" si="3762"/>
        <v>4.7698934970218217E-2</v>
      </c>
      <c r="V3276" s="13">
        <f t="shared" si="3763"/>
        <v>5.7510682806101165E-3</v>
      </c>
      <c r="W3276" s="13">
        <f t="shared" si="3764"/>
        <v>6.165675349523099E-2</v>
      </c>
      <c r="X3276" s="13">
        <f t="shared" si="3765"/>
        <v>5.0810526336896207E-2</v>
      </c>
      <c r="Y3276" s="13">
        <f t="shared" si="3766"/>
        <v>2.0936146004120314E-2</v>
      </c>
      <c r="Z3276" s="13">
        <f t="shared" si="3767"/>
        <v>8.0740384715213276E-3</v>
      </c>
      <c r="AA3276" s="13">
        <f t="shared" si="3768"/>
        <v>1.3102690049645213E-2</v>
      </c>
      <c r="AB3276" s="13">
        <f t="shared" si="3769"/>
        <v>1.0631636642717367E-2</v>
      </c>
      <c r="AC3276" s="13">
        <f t="shared" si="3770"/>
        <v>4.8069680411952657E-4</v>
      </c>
      <c r="AD3276" s="13">
        <f t="shared" si="3771"/>
        <v>2.5014412965856561E-2</v>
      </c>
      <c r="AE3276" s="13">
        <f t="shared" si="3772"/>
        <v>2.0614051450210745E-2</v>
      </c>
      <c r="AF3276" s="13">
        <f t="shared" si="3773"/>
        <v>8.4938854605933894E-3</v>
      </c>
      <c r="AG3276" s="13">
        <f t="shared" si="3774"/>
        <v>2.3332334060882282E-3</v>
      </c>
      <c r="AH3276" s="13">
        <f t="shared" si="3775"/>
        <v>1.6634274477088672E-3</v>
      </c>
      <c r="AI3276" s="13">
        <f t="shared" si="3776"/>
        <v>2.6994389913149596E-3</v>
      </c>
      <c r="AJ3276" s="13">
        <f t="shared" si="3777"/>
        <v>2.1903482709354971E-3</v>
      </c>
      <c r="AK3276" s="13">
        <f t="shared" si="3778"/>
        <v>1.1848450890291798E-3</v>
      </c>
      <c r="AL3276" s="13">
        <f t="shared" si="3779"/>
        <v>2.5714253418388618E-5</v>
      </c>
      <c r="AM3276" s="13">
        <f t="shared" si="3780"/>
        <v>8.118764878852219E-3</v>
      </c>
      <c r="AN3276" s="13">
        <f t="shared" si="3781"/>
        <v>6.6905682397289381E-3</v>
      </c>
      <c r="AO3276" s="13">
        <f t="shared" si="3782"/>
        <v>2.7568050090396256E-3</v>
      </c>
      <c r="AP3276" s="13">
        <f t="shared" si="3783"/>
        <v>7.5728234987445316E-4</v>
      </c>
      <c r="AQ3276" s="13">
        <f t="shared" si="3784"/>
        <v>1.5601662673391783E-4</v>
      </c>
      <c r="AR3276" s="13">
        <f t="shared" si="3785"/>
        <v>2.7416177255542613E-4</v>
      </c>
      <c r="AS3276" s="13">
        <f t="shared" si="3786"/>
        <v>4.4491449253377362E-4</v>
      </c>
      <c r="AT3276" s="13">
        <f t="shared" si="3787"/>
        <v>3.6100748806357902E-4</v>
      </c>
      <c r="AU3276" s="13">
        <f t="shared" si="3788"/>
        <v>1.95283076673558E-4</v>
      </c>
      <c r="AV3276" s="13">
        <f t="shared" si="3789"/>
        <v>7.922719326331779E-5</v>
      </c>
      <c r="AW3276" s="13">
        <f t="shared" si="3790"/>
        <v>9.5524354668070148E-7</v>
      </c>
      <c r="AX3276" s="13">
        <f t="shared" si="3791"/>
        <v>2.1958788068853897E-3</v>
      </c>
      <c r="AY3276" s="13">
        <f t="shared" si="3792"/>
        <v>1.8095950828567757E-3</v>
      </c>
      <c r="AZ3276" s="13">
        <f t="shared" si="3793"/>
        <v>7.4563185218407522E-4</v>
      </c>
      <c r="BA3276" s="13">
        <f t="shared" si="3794"/>
        <v>2.0482182791734809E-4</v>
      </c>
      <c r="BB3276" s="13">
        <f t="shared" si="3795"/>
        <v>4.2197749199406848E-5</v>
      </c>
      <c r="BC3276" s="13">
        <f t="shared" si="3796"/>
        <v>6.9549229419613987E-6</v>
      </c>
      <c r="BD3276" s="13">
        <f t="shared" si="3797"/>
        <v>3.7655523456634535E-5</v>
      </c>
      <c r="BE3276" s="13">
        <f t="shared" si="3798"/>
        <v>6.1108038344095475E-5</v>
      </c>
      <c r="BF3276" s="13">
        <f t="shared" si="3799"/>
        <v>4.9583593686645665E-5</v>
      </c>
      <c r="BG3276" s="13">
        <f t="shared" si="3800"/>
        <v>2.6821706052685738E-5</v>
      </c>
      <c r="BH3276" s="13">
        <f t="shared" si="3801"/>
        <v>1.0881682761687903E-5</v>
      </c>
      <c r="BI3276" s="13">
        <f t="shared" si="3802"/>
        <v>3.5317968064647795E-6</v>
      </c>
      <c r="BJ3276" s="14">
        <f t="shared" si="3803"/>
        <v>0.56172759810638906</v>
      </c>
      <c r="BK3276" s="14">
        <f t="shared" si="3804"/>
        <v>0.24909343804277706</v>
      </c>
      <c r="BL3276" s="14">
        <f t="shared" si="3805"/>
        <v>0.18144206972860463</v>
      </c>
      <c r="BM3276" s="14">
        <f t="shared" si="3806"/>
        <v>0.44102503835526741</v>
      </c>
      <c r="BN3276" s="14">
        <f t="shared" si="3807"/>
        <v>0.55750346615471413</v>
      </c>
    </row>
    <row r="3277" spans="1:66" x14ac:dyDescent="0.25">
      <c r="A3277" t="s">
        <v>192</v>
      </c>
      <c r="B3277" t="s">
        <v>197</v>
      </c>
      <c r="C3277" t="s">
        <v>280</v>
      </c>
      <c r="D3277" s="7" t="s">
        <v>574</v>
      </c>
      <c r="E3277" s="10">
        <f>VLOOKUP(A3277,home!$A$2:$E$405,3,FALSE)</f>
        <v>1.39130434782609</v>
      </c>
      <c r="F3277" s="10">
        <f>VLOOKUP(B3277,home!$B$2:$E$405,3,FALSE)</f>
        <v>0.92</v>
      </c>
      <c r="G3277" s="10">
        <f>VLOOKUP(C3277,away!$B$2:$E$405,4,FALSE)</f>
        <v>1.03</v>
      </c>
      <c r="H3277" s="10">
        <f>VLOOKUP(A3277,away!$A$2:$E$405,3,FALSE)</f>
        <v>1.1304347826087</v>
      </c>
      <c r="I3277" s="10">
        <f>VLOOKUP(C3277,away!$B$2:$E$405,3,FALSE)</f>
        <v>0.72</v>
      </c>
      <c r="J3277" s="10">
        <f>VLOOKUP(B3277,home!$B$2:$E$405,4,FALSE)</f>
        <v>0.92</v>
      </c>
      <c r="K3277" s="12">
        <f t="shared" si="3752"/>
        <v>1.3184000000000031</v>
      </c>
      <c r="L3277" s="12">
        <f t="shared" si="3753"/>
        <v>0.74880000000000291</v>
      </c>
      <c r="M3277" s="13">
        <f t="shared" si="3754"/>
        <v>0.12653959700407144</v>
      </c>
      <c r="N3277" s="13">
        <f t="shared" si="3755"/>
        <v>0.16682980469016817</v>
      </c>
      <c r="O3277" s="13">
        <f t="shared" si="3756"/>
        <v>9.4752850236649075E-2</v>
      </c>
      <c r="P3277" s="13">
        <f t="shared" si="3757"/>
        <v>0.12492215775199843</v>
      </c>
      <c r="Q3277" s="13">
        <f t="shared" si="3758"/>
        <v>0.10997420725175916</v>
      </c>
      <c r="R3277" s="13">
        <f t="shared" si="3759"/>
        <v>3.5475467128601543E-2</v>
      </c>
      <c r="S3277" s="13">
        <f t="shared" si="3760"/>
        <v>3.083134818446014E-2</v>
      </c>
      <c r="T3277" s="13">
        <f t="shared" si="3761"/>
        <v>8.2348686390117581E-2</v>
      </c>
      <c r="U3277" s="13">
        <f t="shared" si="3762"/>
        <v>4.6770855862348387E-2</v>
      </c>
      <c r="V3277" s="13">
        <f t="shared" si="3763"/>
        <v>3.3819177139398564E-3</v>
      </c>
      <c r="W3277" s="13">
        <f t="shared" si="3764"/>
        <v>4.8329998280239865E-2</v>
      </c>
      <c r="X3277" s="13">
        <f t="shared" si="3765"/>
        <v>3.6189502712243755E-2</v>
      </c>
      <c r="Y3277" s="13">
        <f t="shared" si="3766"/>
        <v>1.3549349815464112E-2</v>
      </c>
      <c r="Z3277" s="13">
        <f t="shared" si="3767"/>
        <v>8.8546765952989825E-3</v>
      </c>
      <c r="AA3277" s="13">
        <f t="shared" si="3768"/>
        <v>1.1674005623242204E-2</v>
      </c>
      <c r="AB3277" s="13">
        <f t="shared" si="3769"/>
        <v>7.6955045068412822E-3</v>
      </c>
      <c r="AC3277" s="13">
        <f t="shared" si="3770"/>
        <v>2.0866811069792998E-4</v>
      </c>
      <c r="AD3277" s="13">
        <f t="shared" si="3771"/>
        <v>1.5929567433167098E-2</v>
      </c>
      <c r="AE3277" s="13">
        <f t="shared" si="3772"/>
        <v>1.192806009395557E-2</v>
      </c>
      <c r="AF3277" s="13">
        <f t="shared" si="3773"/>
        <v>4.4658656991769822E-3</v>
      </c>
      <c r="AG3277" s="13">
        <f t="shared" si="3774"/>
        <v>1.1146800785145792E-3</v>
      </c>
      <c r="AH3277" s="13">
        <f t="shared" si="3775"/>
        <v>1.6575954586399754E-3</v>
      </c>
      <c r="AI3277" s="13">
        <f t="shared" si="3776"/>
        <v>2.1853738526709486E-3</v>
      </c>
      <c r="AJ3277" s="13">
        <f t="shared" si="3777"/>
        <v>1.4405984436806933E-3</v>
      </c>
      <c r="AK3277" s="13">
        <f t="shared" si="3778"/>
        <v>6.3309499604954336E-4</v>
      </c>
      <c r="AL3277" s="13">
        <f t="shared" si="3779"/>
        <v>8.240035928541657E-6</v>
      </c>
      <c r="AM3277" s="13">
        <f t="shared" si="3780"/>
        <v>4.2003083407775085E-3</v>
      </c>
      <c r="AN3277" s="13">
        <f t="shared" si="3781"/>
        <v>3.1451908855742107E-3</v>
      </c>
      <c r="AO3277" s="13">
        <f t="shared" si="3782"/>
        <v>1.177559467558989E-3</v>
      </c>
      <c r="AP3277" s="13">
        <f t="shared" si="3783"/>
        <v>2.9391884310272484E-4</v>
      </c>
      <c r="AQ3277" s="13">
        <f t="shared" si="3784"/>
        <v>5.5021607428830285E-5</v>
      </c>
      <c r="AR3277" s="13">
        <f t="shared" si="3785"/>
        <v>2.4824149588592375E-4</v>
      </c>
      <c r="AS3277" s="13">
        <f t="shared" si="3786"/>
        <v>3.272815881760026E-4</v>
      </c>
      <c r="AT3277" s="13">
        <f t="shared" si="3787"/>
        <v>2.157440229256215E-4</v>
      </c>
      <c r="AU3277" s="13">
        <f t="shared" si="3788"/>
        <v>9.4812306608380001E-5</v>
      </c>
      <c r="AV3277" s="13">
        <f t="shared" si="3789"/>
        <v>3.1250136258122123E-5</v>
      </c>
      <c r="AW3277" s="13">
        <f t="shared" si="3790"/>
        <v>2.2596419805833929E-7</v>
      </c>
      <c r="AX3277" s="13">
        <f t="shared" si="3791"/>
        <v>9.2294775274684676E-4</v>
      </c>
      <c r="AY3277" s="13">
        <f t="shared" si="3792"/>
        <v>6.911032772568416E-4</v>
      </c>
      <c r="AZ3277" s="13">
        <f t="shared" si="3793"/>
        <v>2.5874906700496246E-4</v>
      </c>
      <c r="BA3277" s="13">
        <f t="shared" si="3794"/>
        <v>6.4583767124438897E-5</v>
      </c>
      <c r="BB3277" s="13">
        <f t="shared" si="3795"/>
        <v>1.2090081205695003E-5</v>
      </c>
      <c r="BC3277" s="13">
        <f t="shared" si="3796"/>
        <v>1.8106105613648912E-6</v>
      </c>
      <c r="BD3277" s="13">
        <f t="shared" si="3797"/>
        <v>3.0980538686563399E-5</v>
      </c>
      <c r="BE3277" s="13">
        <f t="shared" si="3798"/>
        <v>4.0844742204365279E-5</v>
      </c>
      <c r="BF3277" s="13">
        <f t="shared" si="3799"/>
        <v>2.6924854061117667E-5</v>
      </c>
      <c r="BG3277" s="13">
        <f t="shared" si="3800"/>
        <v>1.1832575864725869E-5</v>
      </c>
      <c r="BH3277" s="13">
        <f t="shared" si="3801"/>
        <v>3.9000170050136555E-6</v>
      </c>
      <c r="BI3277" s="13">
        <f t="shared" si="3802"/>
        <v>1.0283564838820029E-6</v>
      </c>
      <c r="BJ3277" s="14">
        <f t="shared" si="3803"/>
        <v>0.50148300614514929</v>
      </c>
      <c r="BK3277" s="14">
        <f t="shared" si="3804"/>
        <v>0.28658303207835317</v>
      </c>
      <c r="BL3277" s="14">
        <f t="shared" si="3805"/>
        <v>0.20331818674288335</v>
      </c>
      <c r="BM3277" s="14">
        <f t="shared" si="3806"/>
        <v>0.34105394018537816</v>
      </c>
      <c r="BN3277" s="14">
        <f t="shared" si="3807"/>
        <v>0.65849408406324783</v>
      </c>
    </row>
    <row r="3278" spans="1:66" x14ac:dyDescent="0.25">
      <c r="A3278" t="s">
        <v>192</v>
      </c>
      <c r="B3278" t="s">
        <v>281</v>
      </c>
      <c r="C3278" t="s">
        <v>205</v>
      </c>
      <c r="D3278" s="7" t="s">
        <v>574</v>
      </c>
      <c r="E3278" s="10">
        <f>VLOOKUP(A3278,home!$A$2:$E$405,3,FALSE)</f>
        <v>1.39130434782609</v>
      </c>
      <c r="F3278" s="10">
        <f>VLOOKUP(B3278,home!$B$2:$E$405,3,FALSE)</f>
        <v>1.44</v>
      </c>
      <c r="G3278" s="10">
        <f>VLOOKUP(C3278,away!$B$2:$E$405,4,FALSE)</f>
        <v>1.44</v>
      </c>
      <c r="H3278" s="10">
        <f>VLOOKUP(A3278,away!$A$2:$E$405,3,FALSE)</f>
        <v>1.1304347826087</v>
      </c>
      <c r="I3278" s="10">
        <f>VLOOKUP(C3278,away!$B$2:$E$405,3,FALSE)</f>
        <v>0.36</v>
      </c>
      <c r="J3278" s="10">
        <f>VLOOKUP(B3278,home!$B$2:$E$405,4,FALSE)</f>
        <v>1.44</v>
      </c>
      <c r="K3278" s="12">
        <f t="shared" si="3752"/>
        <v>2.8850086956521799</v>
      </c>
      <c r="L3278" s="12">
        <f t="shared" si="3753"/>
        <v>0.58601739130435004</v>
      </c>
      <c r="M3278" s="13">
        <f t="shared" si="3754"/>
        <v>3.1085118257024303E-2</v>
      </c>
      <c r="N3278" s="13">
        <f t="shared" si="3755"/>
        <v>8.9680836476891443E-2</v>
      </c>
      <c r="O3278" s="13">
        <f t="shared" si="3756"/>
        <v>1.8216419909368606E-2</v>
      </c>
      <c r="P3278" s="13">
        <f t="shared" si="3757"/>
        <v>5.2554529842179919E-2</v>
      </c>
      <c r="Q3278" s="13">
        <f t="shared" si="3758"/>
        <v>0.12936499653459654</v>
      </c>
      <c r="R3278" s="13">
        <f t="shared" si="3759"/>
        <v>5.3375694370964072E-3</v>
      </c>
      <c r="S3278" s="13">
        <f t="shared" si="3760"/>
        <v>2.2213029592612669E-2</v>
      </c>
      <c r="T3278" s="13">
        <f t="shared" si="3761"/>
        <v>7.5810137795300547E-2</v>
      </c>
      <c r="U3278" s="13">
        <f t="shared" si="3762"/>
        <v>1.5398934239670446E-2</v>
      </c>
      <c r="V3278" s="13">
        <f t="shared" si="3763"/>
        <v>4.1727552963793475E-3</v>
      </c>
      <c r="W3278" s="13">
        <f t="shared" si="3764"/>
        <v>0.12440637997177505</v>
      </c>
      <c r="X3278" s="13">
        <f t="shared" si="3765"/>
        <v>7.2904302252677342E-2</v>
      </c>
      <c r="Y3278" s="13">
        <f t="shared" si="3766"/>
        <v>2.1361594510488916E-2</v>
      </c>
      <c r="Z3278" s="13">
        <f t="shared" si="3767"/>
        <v>1.0426361724776886E-3</v>
      </c>
      <c r="AA3278" s="13">
        <f t="shared" si="3768"/>
        <v>3.0080144239996377E-3</v>
      </c>
      <c r="AB3278" s="13">
        <f t="shared" si="3769"/>
        <v>4.3390738849430699E-3</v>
      </c>
      <c r="AC3278" s="13">
        <f t="shared" si="3770"/>
        <v>4.4092077866337231E-4</v>
      </c>
      <c r="AD3278" s="13">
        <f t="shared" si="3771"/>
        <v>8.9728372003295045E-2</v>
      </c>
      <c r="AE3278" s="13">
        <f t="shared" si="3772"/>
        <v>5.2582386487357233E-2</v>
      </c>
      <c r="AF3278" s="13">
        <f t="shared" si="3773"/>
        <v>1.5407096478939097E-2</v>
      </c>
      <c r="AG3278" s="13">
        <f t="shared" si="3774"/>
        <v>3.0096088287207765E-3</v>
      </c>
      <c r="AH3278" s="13">
        <f t="shared" si="3775"/>
        <v>1.527507324687318E-4</v>
      </c>
      <c r="AI3278" s="13">
        <f t="shared" si="3776"/>
        <v>4.4068719143953105E-4</v>
      </c>
      <c r="AJ3278" s="13">
        <f t="shared" si="3777"/>
        <v>6.3569318968279215E-4</v>
      </c>
      <c r="AK3278" s="13">
        <f t="shared" si="3778"/>
        <v>6.1132679333390858E-4</v>
      </c>
      <c r="AL3278" s="13">
        <f t="shared" si="3779"/>
        <v>2.9817977887300021E-5</v>
      </c>
      <c r="AM3278" s="13">
        <f t="shared" si="3780"/>
        <v>5.1773426695243971E-2</v>
      </c>
      <c r="AN3278" s="13">
        <f t="shared" si="3781"/>
        <v>3.0340128450833864E-2</v>
      </c>
      <c r="AO3278" s="13">
        <f t="shared" si="3782"/>
        <v>8.8899214632982768E-3</v>
      </c>
      <c r="AP3278" s="13">
        <f t="shared" si="3783"/>
        <v>1.7365495282742028E-3</v>
      </c>
      <c r="AQ3278" s="13">
        <f t="shared" si="3784"/>
        <v>2.544120561075119E-4</v>
      </c>
      <c r="AR3278" s="13">
        <f t="shared" si="3785"/>
        <v>1.7902917152230985E-5</v>
      </c>
      <c r="AS3278" s="13">
        <f t="shared" si="3786"/>
        <v>5.1650071661726949E-5</v>
      </c>
      <c r="AT3278" s="13">
        <f t="shared" si="3787"/>
        <v>7.4505452937570268E-5</v>
      </c>
      <c r="AU3278" s="13">
        <f t="shared" si="3788"/>
        <v>7.1649626532798154E-5</v>
      </c>
      <c r="AV3278" s="13">
        <f t="shared" si="3789"/>
        <v>5.167744889683845E-5</v>
      </c>
      <c r="AW3278" s="13">
        <f t="shared" si="3790"/>
        <v>1.4003394340897618E-6</v>
      </c>
      <c r="AX3278" s="13">
        <f t="shared" si="3791"/>
        <v>2.4894464369914937E-2</v>
      </c>
      <c r="AY3278" s="13">
        <f t="shared" si="3792"/>
        <v>1.4588589067976641E-2</v>
      </c>
      <c r="AZ3278" s="13">
        <f t="shared" si="3793"/>
        <v>4.2745834542134153E-3</v>
      </c>
      <c r="BA3278" s="13">
        <f t="shared" si="3794"/>
        <v>8.3499341491696138E-4</v>
      </c>
      <c r="BB3278" s="13">
        <f t="shared" si="3795"/>
        <v>1.2233016569148706E-4</v>
      </c>
      <c r="BC3278" s="13">
        <f t="shared" si="3796"/>
        <v>1.4337520915270836E-5</v>
      </c>
      <c r="BD3278" s="13">
        <f t="shared" si="3797"/>
        <v>1.7485701343813839E-6</v>
      </c>
      <c r="BE3278" s="13">
        <f t="shared" si="3798"/>
        <v>5.0446400426479931E-6</v>
      </c>
      <c r="BF3278" s="13">
        <f t="shared" si="3799"/>
        <v>7.276915194737324E-6</v>
      </c>
      <c r="BG3278" s="13">
        <f t="shared" si="3800"/>
        <v>6.9979878714468847E-6</v>
      </c>
      <c r="BH3278" s="13">
        <f t="shared" si="3801"/>
        <v>5.0473139652981875E-6</v>
      </c>
      <c r="BI3278" s="13">
        <f t="shared" si="3802"/>
        <v>2.9123089359143919E-6</v>
      </c>
      <c r="BJ3278" s="14">
        <f t="shared" si="3803"/>
        <v>0.81197944752742879</v>
      </c>
      <c r="BK3278" s="14">
        <f t="shared" si="3804"/>
        <v>0.12508476081272354</v>
      </c>
      <c r="BL3278" s="14">
        <f t="shared" si="3805"/>
        <v>4.8436883055328714E-2</v>
      </c>
      <c r="BM3278" s="14">
        <f t="shared" si="3806"/>
        <v>0.64571706838225884</v>
      </c>
      <c r="BN3278" s="14">
        <f t="shared" si="3807"/>
        <v>0.32623947045715718</v>
      </c>
    </row>
    <row r="3279" spans="1:66" x14ac:dyDescent="0.25">
      <c r="A3279" t="s">
        <v>192</v>
      </c>
      <c r="B3279" t="s">
        <v>201</v>
      </c>
      <c r="C3279" t="s">
        <v>199</v>
      </c>
      <c r="D3279" s="7" t="s">
        <v>574</v>
      </c>
      <c r="E3279" s="10">
        <f>VLOOKUP(A3279,home!$A$2:$E$405,3,FALSE)</f>
        <v>1.39130434782609</v>
      </c>
      <c r="F3279" s="10">
        <f>VLOOKUP(B3279,home!$B$2:$E$405,3,FALSE)</f>
        <v>0.63</v>
      </c>
      <c r="G3279" s="10">
        <f>VLOOKUP(C3279,away!$B$2:$E$405,4,FALSE)</f>
        <v>1.26</v>
      </c>
      <c r="H3279" s="10">
        <f>VLOOKUP(A3279,away!$A$2:$E$405,3,FALSE)</f>
        <v>1.1304347826087</v>
      </c>
      <c r="I3279" s="10">
        <f>VLOOKUP(C3279,away!$B$2:$E$405,3,FALSE)</f>
        <v>0.81</v>
      </c>
      <c r="J3279" s="10">
        <f>VLOOKUP(B3279,home!$B$2:$E$405,4,FALSE)</f>
        <v>0.63</v>
      </c>
      <c r="K3279" s="12">
        <f t="shared" si="3752"/>
        <v>1.1044173913043502</v>
      </c>
      <c r="L3279" s="12">
        <f t="shared" si="3753"/>
        <v>0.57686086956521965</v>
      </c>
      <c r="M3279" s="13">
        <f t="shared" si="3754"/>
        <v>0.18613589367683447</v>
      </c>
      <c r="N3279" s="13">
        <f t="shared" si="3755"/>
        <v>0.20557171812267339</v>
      </c>
      <c r="O3279" s="13">
        <f t="shared" si="3756"/>
        <v>0.10737451348371799</v>
      </c>
      <c r="P3279" s="13">
        <f t="shared" si="3757"/>
        <v>0.1185862800742616</v>
      </c>
      <c r="Q3279" s="13">
        <f t="shared" si="3758"/>
        <v>0.11351849032749811</v>
      </c>
      <c r="R3279" s="13">
        <f t="shared" si="3759"/>
        <v>3.0970077608679977E-2</v>
      </c>
      <c r="S3279" s="13">
        <f t="shared" si="3760"/>
        <v>1.8887686764846406E-2</v>
      </c>
      <c r="T3279" s="13">
        <f t="shared" si="3761"/>
        <v>6.548437504205154E-2</v>
      </c>
      <c r="U3279" s="13">
        <f t="shared" si="3762"/>
        <v>3.4203892321071606E-2</v>
      </c>
      <c r="V3279" s="13">
        <f t="shared" si="3763"/>
        <v>1.3370282374564064E-3</v>
      </c>
      <c r="W3279" s="13">
        <f t="shared" si="3764"/>
        <v>4.1790598317434507E-2</v>
      </c>
      <c r="X3279" s="13">
        <f t="shared" si="3765"/>
        <v>2.4107360885046076E-2</v>
      </c>
      <c r="Y3279" s="13">
        <f t="shared" si="3766"/>
        <v>6.9532965815351198E-3</v>
      </c>
      <c r="Z3279" s="13">
        <f t="shared" si="3767"/>
        <v>5.9551419666151574E-3</v>
      </c>
      <c r="AA3279" s="13">
        <f t="shared" si="3768"/>
        <v>6.5769623556161698E-3</v>
      </c>
      <c r="AB3279" s="13">
        <f t="shared" si="3769"/>
        <v>3.6318558037482631E-3</v>
      </c>
      <c r="AC3279" s="13">
        <f t="shared" si="3770"/>
        <v>5.3238390075599399E-5</v>
      </c>
      <c r="AD3279" s="13">
        <f t="shared" si="3771"/>
        <v>1.1538565893697249E-2</v>
      </c>
      <c r="AE3279" s="13">
        <f t="shared" si="3772"/>
        <v>6.6561471549737806E-3</v>
      </c>
      <c r="AF3279" s="13">
        <f t="shared" si="3773"/>
        <v>1.9198354178861187E-3</v>
      </c>
      <c r="AG3279" s="13">
        <f t="shared" si="3774"/>
        <v>3.6915930952796449E-4</v>
      </c>
      <c r="AH3279" s="13">
        <f t="shared" si="3775"/>
        <v>8.5882209331148774E-4</v>
      </c>
      <c r="AI3279" s="13">
        <f t="shared" si="3776"/>
        <v>9.4849805588961454E-4</v>
      </c>
      <c r="AJ3279" s="13">
        <f t="shared" si="3777"/>
        <v>5.2376887427142802E-4</v>
      </c>
      <c r="AK3279" s="13">
        <f t="shared" si="3778"/>
        <v>1.9281981792308885E-4</v>
      </c>
      <c r="AL3279" s="13">
        <f t="shared" si="3779"/>
        <v>1.3567168613204552E-6</v>
      </c>
      <c r="AM3279" s="13">
        <f t="shared" si="3780"/>
        <v>2.5486785687420916E-3</v>
      </c>
      <c r="AN3279" s="13">
        <f t="shared" si="3781"/>
        <v>1.4702329354068025E-3</v>
      </c>
      <c r="AO3279" s="13">
        <f t="shared" si="3782"/>
        <v>4.2405992479109669E-4</v>
      </c>
      <c r="AP3279" s="13">
        <f t="shared" si="3783"/>
        <v>8.1541192320917896E-5</v>
      </c>
      <c r="AQ3279" s="13">
        <f t="shared" si="3784"/>
        <v>1.1759480776907374E-5</v>
      </c>
      <c r="AR3279" s="13">
        <f t="shared" si="3785"/>
        <v>9.9084171909897439E-5</v>
      </c>
      <c r="AS3279" s="13">
        <f t="shared" si="3786"/>
        <v>1.0943028266028071E-4</v>
      </c>
      <c r="AT3279" s="13">
        <f t="shared" si="3787"/>
        <v>6.0428353652682454E-5</v>
      </c>
      <c r="AU3279" s="13">
        <f t="shared" si="3788"/>
        <v>2.224604156730408E-5</v>
      </c>
      <c r="AV3279" s="13">
        <f t="shared" si="3789"/>
        <v>6.1422287986525287E-6</v>
      </c>
      <c r="AW3279" s="13">
        <f t="shared" si="3790"/>
        <v>2.4009938014151358E-8</v>
      </c>
      <c r="AX3279" s="13">
        <f t="shared" si="3791"/>
        <v>4.6913415602724127E-4</v>
      </c>
      <c r="AY3279" s="13">
        <f t="shared" si="3792"/>
        <v>2.7062513718861982E-4</v>
      </c>
      <c r="AZ3279" s="13">
        <f t="shared" si="3793"/>
        <v>7.8056525982417044E-5</v>
      </c>
      <c r="BA3279" s="13">
        <f t="shared" si="3794"/>
        <v>1.5009251817819087E-5</v>
      </c>
      <c r="BB3279" s="13">
        <f t="shared" si="3795"/>
        <v>2.1645625137876173E-6</v>
      </c>
      <c r="BC3279" s="13">
        <f t="shared" si="3796"/>
        <v>2.4973028278636063E-7</v>
      </c>
      <c r="BD3279" s="13">
        <f t="shared" si="3797"/>
        <v>9.5262969280155223E-6</v>
      </c>
      <c r="BE3279" s="13">
        <f t="shared" si="3798"/>
        <v>1.0521008002029547E-5</v>
      </c>
      <c r="BF3279" s="13">
        <f t="shared" si="3799"/>
        <v>5.8097921057468343E-6</v>
      </c>
      <c r="BG3279" s="13">
        <f t="shared" si="3800"/>
        <v>2.1388118138165081E-6</v>
      </c>
      <c r="BH3279" s="13">
        <f t="shared" si="3801"/>
        <v>5.905352409765385E-7</v>
      </c>
      <c r="BI3279" s="13">
        <f t="shared" si="3802"/>
        <v>1.3043947806251882E-7</v>
      </c>
      <c r="BJ3279" s="14">
        <f t="shared" si="3803"/>
        <v>0.48328105851817421</v>
      </c>
      <c r="BK3279" s="14">
        <f t="shared" si="3804"/>
        <v>0.3252721089975244</v>
      </c>
      <c r="BL3279" s="14">
        <f t="shared" si="3805"/>
        <v>0.18560725837638711</v>
      </c>
      <c r="BM3279" s="14">
        <f t="shared" si="3806"/>
        <v>0.23768799343778493</v>
      </c>
      <c r="BN3279" s="14">
        <f t="shared" si="3807"/>
        <v>0.76215697329366561</v>
      </c>
    </row>
    <row r="3280" spans="1:66" x14ac:dyDescent="0.25">
      <c r="A3280" t="s">
        <v>32</v>
      </c>
      <c r="B3280" t="s">
        <v>208</v>
      </c>
      <c r="C3280" t="s">
        <v>209</v>
      </c>
      <c r="D3280" s="7" t="s">
        <v>574</v>
      </c>
      <c r="E3280" s="10">
        <f>VLOOKUP(A3280,home!$A$2:$E$405,3,FALSE)</f>
        <v>1.21333333333333</v>
      </c>
      <c r="F3280" s="10">
        <f>VLOOKUP(B3280,home!$B$2:$E$405,3,FALSE)</f>
        <v>1.53</v>
      </c>
      <c r="G3280" s="10">
        <f>VLOOKUP(C3280,away!$B$2:$E$405,4,FALSE)</f>
        <v>0.47</v>
      </c>
      <c r="H3280" s="10">
        <f>VLOOKUP(A3280,away!$A$2:$E$405,3,FALSE)</f>
        <v>1.2533333333333301</v>
      </c>
      <c r="I3280" s="10">
        <f>VLOOKUP(C3280,away!$B$2:$E$405,3,FALSE)</f>
        <v>1.3</v>
      </c>
      <c r="J3280" s="10">
        <f>VLOOKUP(B3280,home!$B$2:$E$405,4,FALSE)</f>
        <v>1.53</v>
      </c>
      <c r="K3280" s="12">
        <f t="shared" si="3752"/>
        <v>0.87250799999999762</v>
      </c>
      <c r="L3280" s="12">
        <f t="shared" si="3753"/>
        <v>2.4928799999999933</v>
      </c>
      <c r="M3280" s="13">
        <f t="shared" si="3754"/>
        <v>3.4548608656966281E-2</v>
      </c>
      <c r="N3280" s="13">
        <f t="shared" si="3755"/>
        <v>3.0143937442072253E-2</v>
      </c>
      <c r="O3280" s="13">
        <f t="shared" si="3756"/>
        <v>8.612553554877786E-2</v>
      </c>
      <c r="P3280" s="13">
        <f t="shared" si="3757"/>
        <v>7.5145218770592853E-2</v>
      </c>
      <c r="Q3280" s="13">
        <f t="shared" si="3758"/>
        <v>1.3150413284853751E-2</v>
      </c>
      <c r="R3280" s="13">
        <f t="shared" si="3759"/>
        <v>0.10735031252941842</v>
      </c>
      <c r="S3280" s="13">
        <f t="shared" si="3760"/>
        <v>4.0861297484852975E-2</v>
      </c>
      <c r="T3280" s="13">
        <f t="shared" si="3761"/>
        <v>3.2782402269546124E-2</v>
      </c>
      <c r="U3280" s="13">
        <f t="shared" si="3762"/>
        <v>9.3664006484417542E-2</v>
      </c>
      <c r="V3280" s="13">
        <f t="shared" si="3763"/>
        <v>9.8750757205655435E-3</v>
      </c>
      <c r="W3280" s="13">
        <f t="shared" si="3764"/>
        <v>3.8246135981137163E-3</v>
      </c>
      <c r="X3280" s="13">
        <f t="shared" si="3765"/>
        <v>9.5343027464656928E-3</v>
      </c>
      <c r="Y3280" s="13">
        <f t="shared" si="3766"/>
        <v>1.1883936315304671E-2</v>
      </c>
      <c r="Z3280" s="13">
        <f t="shared" si="3767"/>
        <v>8.9203815699445299E-2</v>
      </c>
      <c r="AA3280" s="13">
        <f t="shared" si="3768"/>
        <v>7.7831042828291397E-2</v>
      </c>
      <c r="AB3280" s="13">
        <f t="shared" si="3769"/>
        <v>3.3954103758013339E-2</v>
      </c>
      <c r="AC3280" s="13">
        <f t="shared" si="3770"/>
        <v>1.3424287443201414E-3</v>
      </c>
      <c r="AD3280" s="13">
        <f t="shared" si="3771"/>
        <v>8.3425149031574801E-4</v>
      </c>
      <c r="AE3280" s="13">
        <f t="shared" si="3772"/>
        <v>2.0796888551783159E-3</v>
      </c>
      <c r="AF3280" s="13">
        <f t="shared" si="3773"/>
        <v>2.5922073766484538E-3</v>
      </c>
      <c r="AG3280" s="13">
        <f t="shared" si="3774"/>
        <v>2.1540206416997935E-3</v>
      </c>
      <c r="AH3280" s="13">
        <f t="shared" si="3775"/>
        <v>5.559360202020814E-2</v>
      </c>
      <c r="AI3280" s="13">
        <f t="shared" si="3776"/>
        <v>4.8505862511447624E-2</v>
      </c>
      <c r="AJ3280" s="13">
        <f t="shared" si="3777"/>
        <v>2.1160876544069014E-2</v>
      </c>
      <c r="AK3280" s="13">
        <f t="shared" si="3778"/>
        <v>6.1543446905708401E-3</v>
      </c>
      <c r="AL3280" s="13">
        <f t="shared" si="3779"/>
        <v>1.1679440139251891E-4</v>
      </c>
      <c r="AM3280" s="13">
        <f t="shared" si="3780"/>
        <v>1.4557821986248219E-4</v>
      </c>
      <c r="AN3280" s="13">
        <f t="shared" si="3781"/>
        <v>3.6290903273078354E-4</v>
      </c>
      <c r="AO3280" s="13">
        <f t="shared" si="3782"/>
        <v>4.5234433475695678E-4</v>
      </c>
      <c r="AP3280" s="13">
        <f t="shared" si="3783"/>
        <v>3.7588004840963984E-4</v>
      </c>
      <c r="AQ3280" s="13">
        <f t="shared" si="3784"/>
        <v>2.3425596376985507E-4</v>
      </c>
      <c r="AR3280" s="13">
        <f t="shared" si="3785"/>
        <v>2.7717635720827211E-2</v>
      </c>
      <c r="AS3280" s="13">
        <f t="shared" si="3786"/>
        <v>2.418385890750744E-2</v>
      </c>
      <c r="AT3280" s="13">
        <f t="shared" si="3787"/>
        <v>1.055030518383572E-2</v>
      </c>
      <c r="AU3280" s="13">
        <f t="shared" si="3788"/>
        <v>3.068408558446038E-3</v>
      </c>
      <c r="AV3280" s="13">
        <f t="shared" si="3789"/>
        <v>6.6930275362815693E-4</v>
      </c>
      <c r="AW3280" s="13">
        <f t="shared" si="3790"/>
        <v>7.0565157525699639E-6</v>
      </c>
      <c r="AX3280" s="13">
        <f t="shared" si="3791"/>
        <v>2.1169693575962369E-5</v>
      </c>
      <c r="AY3280" s="13">
        <f t="shared" si="3792"/>
        <v>5.2773505721644918E-5</v>
      </c>
      <c r="AZ3280" s="13">
        <f t="shared" si="3793"/>
        <v>6.5779008471686929E-5</v>
      </c>
      <c r="BA3280" s="13">
        <f t="shared" si="3794"/>
        <v>5.4659724879632833E-5</v>
      </c>
      <c r="BB3280" s="13">
        <f t="shared" si="3795"/>
        <v>3.4065033739484676E-5</v>
      </c>
      <c r="BC3280" s="13">
        <f t="shared" si="3796"/>
        <v>1.698400826169726E-5</v>
      </c>
      <c r="BD3280" s="13">
        <f t="shared" si="3797"/>
        <v>1.1516123289289266E-2</v>
      </c>
      <c r="BE3280" s="13">
        <f t="shared" si="3798"/>
        <v>1.004790969889117E-2</v>
      </c>
      <c r="BF3280" s="13">
        <f t="shared" si="3799"/>
        <v>4.3834407977800562E-3</v>
      </c>
      <c r="BG3280" s="13">
        <f t="shared" si="3800"/>
        <v>1.2748623878631573E-3</v>
      </c>
      <c r="BH3280" s="13">
        <f t="shared" si="3801"/>
        <v>2.7808190807742609E-4</v>
      </c>
      <c r="BI3280" s="13">
        <f t="shared" si="3802"/>
        <v>4.8525737890563661E-5</v>
      </c>
      <c r="BJ3280" s="14">
        <f t="shared" si="3803"/>
        <v>0.11079617259437834</v>
      </c>
      <c r="BK3280" s="14">
        <f t="shared" si="3804"/>
        <v>0.16194219728441192</v>
      </c>
      <c r="BL3280" s="14">
        <f t="shared" si="3805"/>
        <v>0.62407814185925048</v>
      </c>
      <c r="BM3280" s="14">
        <f t="shared" si="3806"/>
        <v>0.63951058421483553</v>
      </c>
      <c r="BN3280" s="14">
        <f t="shared" si="3807"/>
        <v>0.34646402623268141</v>
      </c>
    </row>
    <row r="3281" spans="1:66" x14ac:dyDescent="0.25">
      <c r="A3281" t="s">
        <v>32</v>
      </c>
      <c r="B3281" t="s">
        <v>195</v>
      </c>
      <c r="C3281" t="s">
        <v>34</v>
      </c>
      <c r="D3281" s="7" t="s">
        <v>574</v>
      </c>
      <c r="E3281" s="10">
        <f>VLOOKUP(A3281,home!$A$2:$E$405,3,FALSE)</f>
        <v>1.21333333333333</v>
      </c>
      <c r="F3281" s="10">
        <f>VLOOKUP(B3281,home!$B$2:$E$405,3,FALSE)</f>
        <v>0.52</v>
      </c>
      <c r="G3281" s="10">
        <f>VLOOKUP(C3281,away!$B$2:$E$405,4,FALSE)</f>
        <v>1.41</v>
      </c>
      <c r="H3281" s="10">
        <f>VLOOKUP(A3281,away!$A$2:$E$405,3,FALSE)</f>
        <v>1.2533333333333301</v>
      </c>
      <c r="I3281" s="10">
        <f>VLOOKUP(C3281,away!$B$2:$E$405,3,FALSE)</f>
        <v>0.94</v>
      </c>
      <c r="J3281" s="10">
        <f>VLOOKUP(B3281,home!$B$2:$E$405,4,FALSE)</f>
        <v>0.52</v>
      </c>
      <c r="K3281" s="12">
        <f t="shared" si="3752"/>
        <v>0.88961599999999763</v>
      </c>
      <c r="L3281" s="12">
        <f t="shared" si="3753"/>
        <v>0.61262933333333169</v>
      </c>
      <c r="M3281" s="13">
        <f t="shared" si="3754"/>
        <v>0.22262972059922609</v>
      </c>
      <c r="N3281" s="13">
        <f t="shared" si="3755"/>
        <v>0.19805496152060059</v>
      </c>
      <c r="O3281" s="13">
        <f t="shared" si="3756"/>
        <v>0.13638949731088978</v>
      </c>
      <c r="P3281" s="13">
        <f t="shared" si="3757"/>
        <v>0.1213342790397242</v>
      </c>
      <c r="Q3281" s="13">
        <f t="shared" si="3758"/>
        <v>8.8096431324055063E-2</v>
      </c>
      <c r="R3281" s="13">
        <f t="shared" si="3759"/>
        <v>4.1778103405619313E-2</v>
      </c>
      <c r="S3281" s="13">
        <f t="shared" si="3760"/>
        <v>1.6531942849391541E-2</v>
      </c>
      <c r="T3281" s="13">
        <f t="shared" si="3761"/>
        <v>5.3970457991101492E-2</v>
      </c>
      <c r="U3281" s="13">
        <f t="shared" si="3762"/>
        <v>3.7166469239293336E-2</v>
      </c>
      <c r="V3281" s="13">
        <f t="shared" si="3763"/>
        <v>1.0011099054009834E-3</v>
      </c>
      <c r="W3281" s="13">
        <f t="shared" si="3764"/>
        <v>2.6123998282926789E-2</v>
      </c>
      <c r="X3281" s="13">
        <f t="shared" si="3765"/>
        <v>1.6004327652070539E-2</v>
      </c>
      <c r="Y3281" s="13">
        <f t="shared" si="3766"/>
        <v>4.9023602899680892E-3</v>
      </c>
      <c r="Z3281" s="13">
        <f t="shared" si="3767"/>
        <v>8.5314972124385206E-3</v>
      </c>
      <c r="AA3281" s="13">
        <f t="shared" si="3768"/>
        <v>7.5897564241406866E-3</v>
      </c>
      <c r="AB3281" s="13">
        <f t="shared" si="3769"/>
        <v>3.3759843755091609E-3</v>
      </c>
      <c r="AC3281" s="13">
        <f t="shared" si="3770"/>
        <v>3.4100610052313315E-5</v>
      </c>
      <c r="AD3281" s="13">
        <f t="shared" si="3771"/>
        <v>5.8100817141160345E-3</v>
      </c>
      <c r="AE3281" s="13">
        <f t="shared" si="3772"/>
        <v>3.5594264871310869E-3</v>
      </c>
      <c r="AF3281" s="13">
        <f t="shared" si="3773"/>
        <v>1.0903045379300601E-3</v>
      </c>
      <c r="AG3281" s="13">
        <f t="shared" si="3774"/>
        <v>2.226508474007997E-4</v>
      </c>
      <c r="AH3281" s="13">
        <f t="shared" si="3775"/>
        <v>1.3066613623978467E-3</v>
      </c>
      <c r="AI3281" s="13">
        <f t="shared" si="3776"/>
        <v>1.1624268545709199E-3</v>
      </c>
      <c r="AJ3281" s="13">
        <f t="shared" si="3777"/>
        <v>5.1705676432798025E-4</v>
      </c>
      <c r="AK3281" s="13">
        <f t="shared" si="3778"/>
        <v>1.5332732348479977E-4</v>
      </c>
      <c r="AL3281" s="13">
        <f t="shared" si="3779"/>
        <v>7.4339992421058519E-7</v>
      </c>
      <c r="AM3281" s="13">
        <f t="shared" si="3780"/>
        <v>1.0337483308370074E-3</v>
      </c>
      <c r="AN3281" s="13">
        <f t="shared" si="3781"/>
        <v>6.3330455075512023E-4</v>
      </c>
      <c r="AO3281" s="13">
        <f t="shared" si="3782"/>
        <v>1.9399047236303717E-4</v>
      </c>
      <c r="AP3281" s="13">
        <f t="shared" si="3783"/>
        <v>3.9614751252261867E-5</v>
      </c>
      <c r="AQ3281" s="13">
        <f t="shared" si="3784"/>
        <v>6.0672896624597376E-6</v>
      </c>
      <c r="AR3281" s="13">
        <f t="shared" si="3785"/>
        <v>1.6009981586764325E-4</v>
      </c>
      <c r="AS3281" s="13">
        <f t="shared" si="3786"/>
        <v>1.4242735779290894E-4</v>
      </c>
      <c r="AT3281" s="13">
        <f t="shared" si="3787"/>
        <v>6.3352828165148058E-5</v>
      </c>
      <c r="AU3281" s="13">
        <f t="shared" si="3788"/>
        <v>1.8786563193655404E-5</v>
      </c>
      <c r="AV3281" s="13">
        <f t="shared" si="3789"/>
        <v>4.178206800521725E-6</v>
      </c>
      <c r="AW3281" s="13">
        <f t="shared" si="3790"/>
        <v>1.1254349149727243E-8</v>
      </c>
      <c r="AX3281" s="13">
        <f t="shared" si="3791"/>
        <v>1.5327317584764872E-4</v>
      </c>
      <c r="AY3281" s="13">
        <f t="shared" si="3792"/>
        <v>9.3899643537427561E-5</v>
      </c>
      <c r="AZ3281" s="13">
        <f t="shared" si="3793"/>
        <v>2.8762838010285859E-5</v>
      </c>
      <c r="BA3281" s="13">
        <f t="shared" si="3794"/>
        <v>5.8736527583386812E-6</v>
      </c>
      <c r="BB3281" s="13">
        <f t="shared" si="3795"/>
        <v>8.9959299339312761E-7</v>
      </c>
      <c r="BC3281" s="13">
        <f t="shared" si="3796"/>
        <v>1.1022341116275365E-7</v>
      </c>
      <c r="BD3281" s="13">
        <f t="shared" si="3797"/>
        <v>1.6346973910297232E-5</v>
      </c>
      <c r="BE3281" s="13">
        <f t="shared" si="3798"/>
        <v>1.4542529542182945E-5</v>
      </c>
      <c r="BF3281" s="13">
        <f t="shared" si="3799"/>
        <v>6.4686334805992924E-6</v>
      </c>
      <c r="BG3281" s="13">
        <f t="shared" si="3800"/>
        <v>1.9181999474922685E-6</v>
      </c>
      <c r="BH3281" s="13">
        <f t="shared" si="3801"/>
        <v>4.2661534112206934E-7</v>
      </c>
      <c r="BI3281" s="13">
        <f t="shared" si="3802"/>
        <v>7.5904766661529981E-8</v>
      </c>
      <c r="BJ3281" s="14">
        <f t="shared" si="3803"/>
        <v>0.40002454516872865</v>
      </c>
      <c r="BK3281" s="14">
        <f t="shared" si="3804"/>
        <v>0.36162579604725681</v>
      </c>
      <c r="BL3281" s="14">
        <f t="shared" si="3805"/>
        <v>0.22986790668904206</v>
      </c>
      <c r="BM3281" s="14">
        <f t="shared" si="3806"/>
        <v>0.19167286352816268</v>
      </c>
      <c r="BN3281" s="14">
        <f t="shared" si="3807"/>
        <v>0.80828299320011499</v>
      </c>
    </row>
    <row r="3282" spans="1:66" x14ac:dyDescent="0.25">
      <c r="A3282" t="s">
        <v>32</v>
      </c>
      <c r="B3282" t="s">
        <v>33</v>
      </c>
      <c r="C3282" t="s">
        <v>206</v>
      </c>
      <c r="D3282" s="7" t="s">
        <v>574</v>
      </c>
      <c r="E3282" s="10">
        <f>VLOOKUP(A3282,home!$A$2:$E$405,3,FALSE)</f>
        <v>1.21333333333333</v>
      </c>
      <c r="F3282" s="10">
        <f>VLOOKUP(B3282,home!$B$2:$E$405,3,FALSE)</f>
        <v>0.82</v>
      </c>
      <c r="G3282" s="10">
        <f>VLOOKUP(C3282,away!$B$2:$E$405,4,FALSE)</f>
        <v>1.53</v>
      </c>
      <c r="H3282" s="10">
        <f>VLOOKUP(A3282,away!$A$2:$E$405,3,FALSE)</f>
        <v>1.2533333333333301</v>
      </c>
      <c r="I3282" s="10">
        <f>VLOOKUP(C3282,away!$B$2:$E$405,3,FALSE)</f>
        <v>0.47</v>
      </c>
      <c r="J3282" s="10">
        <f>VLOOKUP(B3282,home!$B$2:$E$405,4,FALSE)</f>
        <v>0.82</v>
      </c>
      <c r="K3282" s="12">
        <f t="shared" si="3752"/>
        <v>1.5222479999999958</v>
      </c>
      <c r="L3282" s="12">
        <f t="shared" si="3753"/>
        <v>0.48303466666666534</v>
      </c>
      <c r="M3282" s="13">
        <f t="shared" si="3754"/>
        <v>0.13462223709779189</v>
      </c>
      <c r="N3282" s="13">
        <f t="shared" si="3755"/>
        <v>0.20492843117763895</v>
      </c>
      <c r="O3282" s="13">
        <f t="shared" si="3756"/>
        <v>6.5027207422452687E-2</v>
      </c>
      <c r="P3282" s="13">
        <f t="shared" si="3757"/>
        <v>9.8987536444413479E-2</v>
      </c>
      <c r="Q3282" s="13">
        <f t="shared" si="3758"/>
        <v>0.15597594725164887</v>
      </c>
      <c r="R3282" s="13">
        <f t="shared" si="3759"/>
        <v>1.5705197730784267E-2</v>
      </c>
      <c r="S3282" s="13">
        <f t="shared" si="3760"/>
        <v>1.8196348134179849E-2</v>
      </c>
      <c r="T3282" s="13">
        <f t="shared" si="3761"/>
        <v>7.5341789688717575E-2</v>
      </c>
      <c r="U3282" s="13">
        <f t="shared" si="3762"/>
        <v>2.3907205835290823E-2</v>
      </c>
      <c r="V3282" s="13">
        <f t="shared" si="3763"/>
        <v>1.4866387215714614E-3</v>
      </c>
      <c r="W3282" s="13">
        <f t="shared" si="3764"/>
        <v>7.914469125064244E-2</v>
      </c>
      <c r="X3282" s="13">
        <f t="shared" si="3765"/>
        <v>3.8229629556690216E-2</v>
      </c>
      <c r="Y3282" s="13">
        <f t="shared" si="3766"/>
        <v>9.2331181848529769E-3</v>
      </c>
      <c r="Z3282" s="13">
        <f t="shared" si="3767"/>
        <v>2.5287183169411497E-3</v>
      </c>
      <c r="AA3282" s="13">
        <f t="shared" si="3768"/>
        <v>3.8493364005270205E-3</v>
      </c>
      <c r="AB3282" s="13">
        <f t="shared" si="3769"/>
        <v>2.9298223185147206E-3</v>
      </c>
      <c r="AC3282" s="13">
        <f t="shared" si="3770"/>
        <v>6.8320206510688104E-5</v>
      </c>
      <c r="AD3282" s="13">
        <f t="shared" si="3771"/>
        <v>3.0119461991726919E-2</v>
      </c>
      <c r="AE3282" s="13">
        <f t="shared" si="3772"/>
        <v>1.4548744283353107E-2</v>
      </c>
      <c r="AF3282" s="13">
        <f t="shared" si="3773"/>
        <v>3.5137739226640103E-3</v>
      </c>
      <c r="AG3282" s="13">
        <f t="shared" si="3774"/>
        <v>5.6575820515867713E-4</v>
      </c>
      <c r="AH3282" s="13">
        <f t="shared" si="3775"/>
        <v>3.0536465232938975E-4</v>
      </c>
      <c r="AI3282" s="13">
        <f t="shared" si="3776"/>
        <v>4.6484073127910758E-4</v>
      </c>
      <c r="AJ3282" s="13">
        <f t="shared" si="3777"/>
        <v>3.5380143675407859E-4</v>
      </c>
      <c r="AK3282" s="13">
        <f t="shared" si="3778"/>
        <v>1.7952450983200704E-4</v>
      </c>
      <c r="AL3282" s="13">
        <f t="shared" si="3779"/>
        <v>2.0094299657058727E-6</v>
      </c>
      <c r="AM3282" s="13">
        <f t="shared" si="3780"/>
        <v>9.1698581555964345E-3</v>
      </c>
      <c r="AN3282" s="13">
        <f t="shared" si="3781"/>
        <v>4.429359377569126E-3</v>
      </c>
      <c r="AO3282" s="13">
        <f t="shared" si="3782"/>
        <v>1.0697670652454853E-3</v>
      </c>
      <c r="AP3282" s="13">
        <f t="shared" si="3783"/>
        <v>1.7224485925727666E-4</v>
      </c>
      <c r="AQ3282" s="13">
        <f t="shared" si="3784"/>
        <v>2.0800059544096325E-5</v>
      </c>
      <c r="AR3282" s="13">
        <f t="shared" si="3785"/>
        <v>2.9500342609941799E-5</v>
      </c>
      <c r="AS3282" s="13">
        <f t="shared" si="3786"/>
        <v>4.4906837537298562E-5</v>
      </c>
      <c r="AT3282" s="13">
        <f t="shared" si="3787"/>
        <v>3.417967181373874E-5</v>
      </c>
      <c r="AU3282" s="13">
        <f t="shared" si="3788"/>
        <v>1.7343312353040009E-5</v>
      </c>
      <c r="AV3282" s="13">
        <f t="shared" si="3789"/>
        <v>6.600205635697597E-6</v>
      </c>
      <c r="AW3282" s="13">
        <f t="shared" si="3790"/>
        <v>4.1042526407991915E-8</v>
      </c>
      <c r="AX3282" s="13">
        <f t="shared" si="3791"/>
        <v>2.3264663729400548E-3</v>
      </c>
      <c r="AY3282" s="13">
        <f t="shared" si="3792"/>
        <v>1.1237639089643051E-3</v>
      </c>
      <c r="AZ3282" s="13">
        <f t="shared" si="3793"/>
        <v>2.7140846258930096E-4</v>
      </c>
      <c r="BA3282" s="13">
        <f t="shared" si="3794"/>
        <v>4.3699898752445042E-5</v>
      </c>
      <c r="BB3282" s="13">
        <f t="shared" si="3795"/>
        <v>5.277141506813578E-6</v>
      </c>
      <c r="BC3282" s="13">
        <f t="shared" si="3796"/>
        <v>5.0980845773930438E-7</v>
      </c>
      <c r="BD3282" s="13">
        <f t="shared" si="3797"/>
        <v>2.3749480265242755E-6</v>
      </c>
      <c r="BE3282" s="13">
        <f t="shared" si="3798"/>
        <v>3.6152598834805152E-6</v>
      </c>
      <c r="BF3282" s="13">
        <f t="shared" si="3799"/>
        <v>2.7516610635542168E-6</v>
      </c>
      <c r="BG3282" s="13">
        <f t="shared" si="3800"/>
        <v>1.3962368502244226E-6</v>
      </c>
      <c r="BH3282" s="13">
        <f t="shared" si="3801"/>
        <v>5.3135468819510553E-7</v>
      </c>
      <c r="BI3282" s="13">
        <f t="shared" si="3802"/>
        <v>1.6177072227912406E-7</v>
      </c>
      <c r="BJ3282" s="14">
        <f t="shared" si="3803"/>
        <v>0.63023450062351682</v>
      </c>
      <c r="BK3282" s="14">
        <f t="shared" si="3804"/>
        <v>0.25448685394339737</v>
      </c>
      <c r="BL3282" s="14">
        <f t="shared" si="3805"/>
        <v>0.11286566263894807</v>
      </c>
      <c r="BM3282" s="14">
        <f t="shared" si="3806"/>
        <v>0.32374545553163542</v>
      </c>
      <c r="BN3282" s="14">
        <f t="shared" si="3807"/>
        <v>0.67524655712473014</v>
      </c>
    </row>
    <row r="3283" spans="1:66" x14ac:dyDescent="0.25">
      <c r="A3283" t="s">
        <v>32</v>
      </c>
      <c r="B3283" t="s">
        <v>207</v>
      </c>
      <c r="C3283" t="s">
        <v>362</v>
      </c>
      <c r="D3283" s="7" t="s">
        <v>574</v>
      </c>
      <c r="E3283" s="10">
        <f>VLOOKUP(A3283,home!$A$2:$E$405,3,FALSE)</f>
        <v>1.21333333333333</v>
      </c>
      <c r="F3283" s="10">
        <f>VLOOKUP(B3283,home!$B$2:$E$405,3,FALSE)</f>
        <v>0.47</v>
      </c>
      <c r="G3283" s="10">
        <f>VLOOKUP(C3283,away!$B$2:$E$405,4,FALSE)</f>
        <v>1.03</v>
      </c>
      <c r="H3283" s="10">
        <f>VLOOKUP(A3283,away!$A$2:$E$405,3,FALSE)</f>
        <v>1.2533333333333301</v>
      </c>
      <c r="I3283" s="10">
        <f>VLOOKUP(C3283,away!$B$2:$E$405,3,FALSE)</f>
        <v>1.85</v>
      </c>
      <c r="J3283" s="10">
        <f>VLOOKUP(B3283,home!$B$2:$E$405,4,FALSE)</f>
        <v>0.47</v>
      </c>
      <c r="K3283" s="12">
        <f t="shared" si="3752"/>
        <v>0.58737466666666505</v>
      </c>
      <c r="L3283" s="12">
        <f t="shared" si="3753"/>
        <v>1.0897733333333306</v>
      </c>
      <c r="M3283" s="13">
        <f t="shared" si="3754"/>
        <v>0.18690627331418447</v>
      </c>
      <c r="N3283" s="13">
        <f t="shared" si="3755"/>
        <v>0.10978400998582769</v>
      </c>
      <c r="O3283" s="13">
        <f t="shared" si="3756"/>
        <v>0.20368547249050933</v>
      </c>
      <c r="P3283" s="13">
        <f t="shared" si="3757"/>
        <v>0.11963968650895508</v>
      </c>
      <c r="Q3283" s="13">
        <f t="shared" si="3758"/>
        <v>3.224217313537768E-2</v>
      </c>
      <c r="R3283" s="13">
        <f t="shared" si="3759"/>
        <v>0.11098549815377837</v>
      </c>
      <c r="S3283" s="13">
        <f t="shared" si="3760"/>
        <v>1.9145497813093968E-2</v>
      </c>
      <c r="T3283" s="13">
        <f t="shared" si="3761"/>
        <v>3.5136660491650901E-2</v>
      </c>
      <c r="U3283" s="13">
        <f t="shared" si="3762"/>
        <v>6.5190069982909341E-2</v>
      </c>
      <c r="V3283" s="13">
        <f t="shared" si="3763"/>
        <v>1.3616815148402546E-3</v>
      </c>
      <c r="W3283" s="13">
        <f t="shared" si="3764"/>
        <v>6.3127452326671232E-3</v>
      </c>
      <c r="X3283" s="13">
        <f t="shared" si="3765"/>
        <v>6.8794614146877415E-3</v>
      </c>
      <c r="Y3283" s="13">
        <f t="shared" si="3766"/>
        <v>3.7485267987111448E-3</v>
      </c>
      <c r="Z3283" s="13">
        <f t="shared" si="3767"/>
        <v>4.0316345424901097E-2</v>
      </c>
      <c r="AA3283" s="13">
        <f t="shared" si="3768"/>
        <v>2.3680799955169404E-2</v>
      </c>
      <c r="AB3283" s="13">
        <f t="shared" si="3769"/>
        <v>6.9547509900338032E-3</v>
      </c>
      <c r="AC3283" s="13">
        <f t="shared" si="3770"/>
        <v>5.4476217769413022E-5</v>
      </c>
      <c r="AD3283" s="13">
        <f t="shared" si="3771"/>
        <v>9.2698665669735728E-4</v>
      </c>
      <c r="AE3283" s="13">
        <f t="shared" si="3772"/>
        <v>1.0102053388245987E-3</v>
      </c>
      <c r="AF3283" s="13">
        <f t="shared" si="3773"/>
        <v>5.5044741972100483E-4</v>
      </c>
      <c r="AG3283" s="13">
        <f t="shared" si="3774"/>
        <v>1.9995430647136347E-4</v>
      </c>
      <c r="AH3283" s="13">
        <f t="shared" si="3775"/>
        <v>1.0983919535378108E-2</v>
      </c>
      <c r="AI3283" s="13">
        <f t="shared" si="3776"/>
        <v>6.4516760757861863E-3</v>
      </c>
      <c r="AJ3283" s="13">
        <f t="shared" si="3777"/>
        <v>1.8947755422281044E-3</v>
      </c>
      <c r="AK3283" s="13">
        <f t="shared" si="3778"/>
        <v>3.7098105084146075E-4</v>
      </c>
      <c r="AL3283" s="13">
        <f t="shared" si="3779"/>
        <v>1.3948205163066677E-6</v>
      </c>
      <c r="AM3283" s="13">
        <f t="shared" si="3780"/>
        <v>1.0889769569641137E-4</v>
      </c>
      <c r="AN3283" s="13">
        <f t="shared" si="3781"/>
        <v>1.1867380483139689E-4</v>
      </c>
      <c r="AO3283" s="13">
        <f t="shared" si="3782"/>
        <v>6.4663773935230248E-5</v>
      </c>
      <c r="AP3283" s="13">
        <f t="shared" si="3783"/>
        <v>2.3489618822436271E-5</v>
      </c>
      <c r="AQ3283" s="13">
        <f t="shared" si="3784"/>
        <v>6.3995900507139291E-6</v>
      </c>
      <c r="AR3283" s="13">
        <f t="shared" si="3785"/>
        <v>2.3939965210268187E-3</v>
      </c>
      <c r="AS3283" s="13">
        <f t="shared" si="3786"/>
        <v>1.4061729085392831E-3</v>
      </c>
      <c r="AT3283" s="13">
        <f t="shared" si="3787"/>
        <v>4.1297517171447819E-4</v>
      </c>
      <c r="AU3283" s="13">
        <f t="shared" si="3788"/>
        <v>8.0857051275800123E-5</v>
      </c>
      <c r="AV3283" s="13">
        <f t="shared" si="3789"/>
        <v>1.1873345885193132E-5</v>
      </c>
      <c r="AW3283" s="13">
        <f t="shared" si="3790"/>
        <v>2.48008870298969E-8</v>
      </c>
      <c r="AX3283" s="13">
        <f t="shared" si="3791"/>
        <v>1.0660624618407916E-5</v>
      </c>
      <c r="AY3283" s="13">
        <f t="shared" si="3792"/>
        <v>1.1617664425817759E-5</v>
      </c>
      <c r="AZ3283" s="13">
        <f t="shared" si="3793"/>
        <v>6.3303104434357367E-6</v>
      </c>
      <c r="BA3283" s="13">
        <f t="shared" si="3794"/>
        <v>2.2995345043259192E-6</v>
      </c>
      <c r="BB3283" s="13">
        <f t="shared" si="3795"/>
        <v>6.2649284547356621E-7</v>
      </c>
      <c r="BC3283" s="13">
        <f t="shared" si="3796"/>
        <v>1.3654703930424232E-7</v>
      </c>
      <c r="BD3283" s="13">
        <f t="shared" si="3797"/>
        <v>4.348189281179653E-4</v>
      </c>
      <c r="BE3283" s="13">
        <f t="shared" si="3798"/>
        <v>2.5540162296364642E-4</v>
      </c>
      <c r="BF3283" s="13">
        <f t="shared" si="3799"/>
        <v>7.5008221577198549E-5</v>
      </c>
      <c r="BG3283" s="13">
        <f t="shared" si="3800"/>
        <v>1.468597638205545E-5</v>
      </c>
      <c r="BH3283" s="13">
        <f t="shared" si="3801"/>
        <v>2.1565426205210833E-6</v>
      </c>
      <c r="BI3283" s="13">
        <f t="shared" si="3802"/>
        <v>2.5333970057620564E-7</v>
      </c>
      <c r="BJ3283" s="14">
        <f t="shared" si="3803"/>
        <v>0.19714496643784954</v>
      </c>
      <c r="BK3283" s="14">
        <f t="shared" si="3804"/>
        <v>0.32712062785378532</v>
      </c>
      <c r="BL3283" s="14">
        <f t="shared" si="3805"/>
        <v>0.43528614340643762</v>
      </c>
      <c r="BM3283" s="14">
        <f t="shared" si="3806"/>
        <v>0.23661337667080223</v>
      </c>
      <c r="BN3283" s="14">
        <f t="shared" si="3807"/>
        <v>0.76324311358863262</v>
      </c>
    </row>
    <row r="3284" spans="1:66" x14ac:dyDescent="0.25">
      <c r="A3284" t="s">
        <v>298</v>
      </c>
      <c r="B3284" t="s">
        <v>324</v>
      </c>
      <c r="C3284" t="s">
        <v>363</v>
      </c>
      <c r="D3284" s="7" t="s">
        <v>574</v>
      </c>
      <c r="E3284" s="10">
        <f>VLOOKUP(A3284,home!$A$2:$E$405,3,FALSE)</f>
        <v>1.61333333333333</v>
      </c>
      <c r="F3284" s="10">
        <f>VLOOKUP(B3284,home!$B$2:$E$405,3,FALSE)</f>
        <v>0.89</v>
      </c>
      <c r="G3284" s="10">
        <f>VLOOKUP(C3284,away!$B$2:$E$405,4,FALSE)</f>
        <v>1.51</v>
      </c>
      <c r="H3284" s="10">
        <f>VLOOKUP(A3284,away!$A$2:$E$405,3,FALSE)</f>
        <v>1.4</v>
      </c>
      <c r="I3284" s="10">
        <f>VLOOKUP(C3284,away!$B$2:$E$405,3,FALSE)</f>
        <v>0.71</v>
      </c>
      <c r="J3284" s="10">
        <f>VLOOKUP(B3284,home!$B$2:$E$405,4,FALSE)</f>
        <v>0.89</v>
      </c>
      <c r="K3284" s="12">
        <f t="shared" si="3752"/>
        <v>2.1681586666666623</v>
      </c>
      <c r="L3284" s="12">
        <f t="shared" si="3753"/>
        <v>0.88465999999999989</v>
      </c>
      <c r="M3284" s="13">
        <f t="shared" si="3754"/>
        <v>4.7225623323483741E-2</v>
      </c>
      <c r="N3284" s="13">
        <f t="shared" si="3755"/>
        <v>0.10239264449754654</v>
      </c>
      <c r="O3284" s="13">
        <f t="shared" si="3756"/>
        <v>4.1778619929353118E-2</v>
      </c>
      <c r="P3284" s="13">
        <f t="shared" si="3757"/>
        <v>9.0582676881199503E-2</v>
      </c>
      <c r="Q3284" s="13">
        <f t="shared" si="3758"/>
        <v>0.11100174978513705</v>
      </c>
      <c r="R3284" s="13">
        <f t="shared" si="3759"/>
        <v>1.8479936953350762E-2</v>
      </c>
      <c r="S3284" s="13">
        <f t="shared" si="3760"/>
        <v>4.343627872712276E-2</v>
      </c>
      <c r="T3284" s="13">
        <f t="shared" si="3761"/>
        <v>9.8198807964919338E-2</v>
      </c>
      <c r="U3284" s="13">
        <f t="shared" si="3762"/>
        <v>4.0067435464860968E-2</v>
      </c>
      <c r="V3284" s="13">
        <f t="shared" si="3763"/>
        <v>9.2571553885996451E-3</v>
      </c>
      <c r="W3284" s="13">
        <f t="shared" si="3764"/>
        <v>8.0223135270603069E-2</v>
      </c>
      <c r="X3284" s="13">
        <f t="shared" si="3765"/>
        <v>7.0970198848491706E-2</v>
      </c>
      <c r="Y3284" s="13">
        <f t="shared" si="3766"/>
        <v>3.1392248056653325E-2</v>
      </c>
      <c r="Z3284" s="13">
        <f t="shared" si="3767"/>
        <v>5.4494870083837618E-3</v>
      </c>
      <c r="AA3284" s="13">
        <f t="shared" si="3768"/>
        <v>1.1815352486114636E-2</v>
      </c>
      <c r="AB3284" s="13">
        <f t="shared" si="3769"/>
        <v>1.2808779446245474E-2</v>
      </c>
      <c r="AC3284" s="13">
        <f t="shared" si="3770"/>
        <v>1.1097496660615793E-3</v>
      </c>
      <c r="AD3284" s="13">
        <f t="shared" si="3771"/>
        <v>4.3484121501032508E-2</v>
      </c>
      <c r="AE3284" s="13">
        <f t="shared" si="3772"/>
        <v>3.8468662927103409E-2</v>
      </c>
      <c r="AF3284" s="13">
        <f t="shared" si="3773"/>
        <v>1.7015843672545647E-2</v>
      </c>
      <c r="AG3284" s="13">
        <f t="shared" si="3774"/>
        <v>5.0177454211180776E-3</v>
      </c>
      <c r="AH3284" s="13">
        <f t="shared" si="3775"/>
        <v>1.2052357942091943E-3</v>
      </c>
      <c r="AI3284" s="13">
        <f t="shared" si="3776"/>
        <v>2.6131424325915426E-3</v>
      </c>
      <c r="AJ3284" s="13">
        <f t="shared" si="3777"/>
        <v>2.8328537062288794E-3</v>
      </c>
      <c r="AK3284" s="13">
        <f t="shared" si="3778"/>
        <v>2.0473587715196398E-3</v>
      </c>
      <c r="AL3284" s="13">
        <f t="shared" si="3779"/>
        <v>8.5143689671439703E-5</v>
      </c>
      <c r="AM3284" s="13">
        <f t="shared" si="3780"/>
        <v>1.8856094978969951E-2</v>
      </c>
      <c r="AN3284" s="13">
        <f t="shared" si="3781"/>
        <v>1.6681232984095556E-2</v>
      </c>
      <c r="AO3284" s="13">
        <f t="shared" si="3782"/>
        <v>7.3786097858549856E-3</v>
      </c>
      <c r="AP3284" s="13">
        <f t="shared" si="3783"/>
        <v>2.1758536443848239E-3</v>
      </c>
      <c r="AQ3284" s="13">
        <f t="shared" si="3784"/>
        <v>4.8122267126036945E-4</v>
      </c>
      <c r="AR3284" s="13">
        <f t="shared" si="3785"/>
        <v>2.1324477954102122E-4</v>
      </c>
      <c r="AS3284" s="13">
        <f t="shared" si="3786"/>
        <v>4.6234851688328694E-4</v>
      </c>
      <c r="AT3284" s="13">
        <f t="shared" si="3787"/>
        <v>5.0122247195048819E-4</v>
      </c>
      <c r="AU3284" s="13">
        <f t="shared" si="3788"/>
        <v>3.6224328216251297E-4</v>
      </c>
      <c r="AV3284" s="13">
        <f t="shared" si="3789"/>
        <v>1.963502279156074E-4</v>
      </c>
      <c r="AW3284" s="13">
        <f t="shared" si="3790"/>
        <v>4.5364634629431173E-6</v>
      </c>
      <c r="AX3284" s="13">
        <f t="shared" si="3791"/>
        <v>6.8138342913572365E-3</v>
      </c>
      <c r="AY3284" s="13">
        <f t="shared" si="3792"/>
        <v>6.0279266441920923E-3</v>
      </c>
      <c r="AZ3284" s="13">
        <f t="shared" si="3793"/>
        <v>2.6663327925254875E-3</v>
      </c>
      <c r="BA3284" s="13">
        <f t="shared" si="3794"/>
        <v>7.8626598941186599E-4</v>
      </c>
      <c r="BB3284" s="13">
        <f t="shared" si="3795"/>
        <v>1.7389451754827527E-4</v>
      </c>
      <c r="BC3284" s="13">
        <f t="shared" si="3796"/>
        <v>3.0767504778851448E-5</v>
      </c>
      <c r="BD3284" s="13">
        <f t="shared" si="3797"/>
        <v>3.1441521111459952E-5</v>
      </c>
      <c r="BE3284" s="13">
        <f t="shared" si="3798"/>
        <v>6.817020649099472E-5</v>
      </c>
      <c r="BF3284" s="13">
        <f t="shared" si="3799"/>
        <v>7.3901912005953094E-5</v>
      </c>
      <c r="BG3284" s="13">
        <f t="shared" si="3800"/>
        <v>5.3410356999648083E-5</v>
      </c>
      <c r="BH3284" s="13">
        <f t="shared" si="3801"/>
        <v>2.8950532104636854E-5</v>
      </c>
      <c r="BI3284" s="13">
        <f t="shared" si="3802"/>
        <v>1.2553869417455965E-5</v>
      </c>
      <c r="BJ3284" s="14">
        <f t="shared" si="3803"/>
        <v>0.66023719374953005</v>
      </c>
      <c r="BK3284" s="14">
        <f t="shared" si="3804"/>
        <v>0.19772455432033079</v>
      </c>
      <c r="BL3284" s="14">
        <f t="shared" si="3805"/>
        <v>0.13565255266105725</v>
      </c>
      <c r="BM3284" s="14">
        <f t="shared" si="3806"/>
        <v>0.58157914618850193</v>
      </c>
      <c r="BN3284" s="14">
        <f t="shared" si="3807"/>
        <v>0.41146125137007072</v>
      </c>
    </row>
    <row r="3285" spans="1:66" x14ac:dyDescent="0.25">
      <c r="A3285" t="s">
        <v>298</v>
      </c>
      <c r="B3285" t="s">
        <v>325</v>
      </c>
      <c r="C3285" t="s">
        <v>330</v>
      </c>
      <c r="D3285" s="7" t="s">
        <v>574</v>
      </c>
      <c r="E3285" s="10">
        <f>VLOOKUP(A3285,home!$A$2:$E$405,3,FALSE)</f>
        <v>1.61333333333333</v>
      </c>
      <c r="F3285" s="10">
        <f>VLOOKUP(B3285,home!$B$2:$E$405,3,FALSE)</f>
        <v>1.51</v>
      </c>
      <c r="G3285" s="10">
        <f>VLOOKUP(C3285,away!$B$2:$E$405,4,FALSE)</f>
        <v>1.24</v>
      </c>
      <c r="H3285" s="10">
        <f>VLOOKUP(A3285,away!$A$2:$E$405,3,FALSE)</f>
        <v>1.4</v>
      </c>
      <c r="I3285" s="10">
        <f>VLOOKUP(C3285,away!$B$2:$E$405,3,FALSE)</f>
        <v>0.93</v>
      </c>
      <c r="J3285" s="10">
        <f>VLOOKUP(B3285,home!$B$2:$E$405,4,FALSE)</f>
        <v>1.51</v>
      </c>
      <c r="K3285" s="12">
        <f t="shared" si="3752"/>
        <v>3.0208053333333273</v>
      </c>
      <c r="L3285" s="12">
        <f t="shared" si="3753"/>
        <v>1.9660200000000001</v>
      </c>
      <c r="M3285" s="13">
        <f t="shared" si="3754"/>
        <v>6.8273045402331683E-3</v>
      </c>
      <c r="N3285" s="13">
        <f t="shared" si="3755"/>
        <v>2.0623957967427196E-2</v>
      </c>
      <c r="O3285" s="13">
        <f t="shared" si="3756"/>
        <v>1.3422617272189213E-2</v>
      </c>
      <c r="P3285" s="13">
        <f t="shared" si="3757"/>
        <v>4.0547113843121207E-2</v>
      </c>
      <c r="Q3285" s="13">
        <f t="shared" si="3758"/>
        <v>3.1150481111223229E-2</v>
      </c>
      <c r="R3285" s="13">
        <f t="shared" si="3759"/>
        <v>1.3194567004734724E-2</v>
      </c>
      <c r="S3285" s="13">
        <f t="shared" si="3760"/>
        <v>6.0201959328112981E-2</v>
      </c>
      <c r="T3285" s="13">
        <f t="shared" si="3761"/>
        <v>6.1242468874287088E-2</v>
      </c>
      <c r="U3285" s="13">
        <f t="shared" si="3762"/>
        <v>3.9858218378926599E-2</v>
      </c>
      <c r="V3285" s="13">
        <f t="shared" si="3763"/>
        <v>3.9726361245025481E-2</v>
      </c>
      <c r="W3285" s="13">
        <f t="shared" si="3764"/>
        <v>3.1366513158894063E-2</v>
      </c>
      <c r="X3285" s="13">
        <f t="shared" si="3765"/>
        <v>6.1667192200648903E-2</v>
      </c>
      <c r="Y3285" s="13">
        <f t="shared" si="3766"/>
        <v>6.0619466605159905E-2</v>
      </c>
      <c r="Z3285" s="13">
        <f t="shared" si="3767"/>
        <v>8.6469275408828528E-3</v>
      </c>
      <c r="AA3285" s="13">
        <f t="shared" si="3768"/>
        <v>2.6120684832445753E-2</v>
      </c>
      <c r="AB3285" s="13">
        <f t="shared" si="3769"/>
        <v>3.9452752026085551E-2</v>
      </c>
      <c r="AC3285" s="13">
        <f t="shared" si="3770"/>
        <v>1.4745838589031158E-2</v>
      </c>
      <c r="AD3285" s="13">
        <f t="shared" si="3771"/>
        <v>2.368803255961429E-2</v>
      </c>
      <c r="AE3285" s="13">
        <f t="shared" si="3772"/>
        <v>4.6571145772852887E-2</v>
      </c>
      <c r="AF3285" s="13">
        <f t="shared" si="3773"/>
        <v>4.5779902006172137E-2</v>
      </c>
      <c r="AG3285" s="13">
        <f t="shared" si="3774"/>
        <v>3.0001400980724843E-2</v>
      </c>
      <c r="AH3285" s="13">
        <f t="shared" si="3775"/>
        <v>4.2500081209816245E-3</v>
      </c>
      <c r="AI3285" s="13">
        <f t="shared" si="3776"/>
        <v>1.2838447198571244E-2</v>
      </c>
      <c r="AJ3285" s="13">
        <f t="shared" si="3777"/>
        <v>1.9391224884581171E-2</v>
      </c>
      <c r="AK3285" s="13">
        <f t="shared" si="3778"/>
        <v>1.9525705183736242E-2</v>
      </c>
      <c r="AL3285" s="13">
        <f t="shared" si="3779"/>
        <v>3.5030000051019645E-3</v>
      </c>
      <c r="AM3285" s="13">
        <f t="shared" si="3780"/>
        <v>1.4311387018451274E-2</v>
      </c>
      <c r="AN3285" s="13">
        <f t="shared" si="3781"/>
        <v>2.813647310601557E-2</v>
      </c>
      <c r="AO3285" s="13">
        <f t="shared" si="3782"/>
        <v>2.7658434427944377E-2</v>
      </c>
      <c r="AP3285" s="13">
        <f t="shared" si="3783"/>
        <v>1.8125678418009064E-2</v>
      </c>
      <c r="AQ3285" s="13">
        <f t="shared" si="3784"/>
        <v>8.9088615708435414E-3</v>
      </c>
      <c r="AR3285" s="13">
        <f t="shared" si="3785"/>
        <v>1.6711201932024591E-3</v>
      </c>
      <c r="AS3285" s="13">
        <f t="shared" si="3786"/>
        <v>5.0481287922670088E-3</v>
      </c>
      <c r="AT3285" s="13">
        <f t="shared" si="3787"/>
        <v>7.6247071895168559E-3</v>
      </c>
      <c r="AU3285" s="13">
        <f t="shared" si="3788"/>
        <v>7.6775853810658271E-3</v>
      </c>
      <c r="AV3285" s="13">
        <f t="shared" si="3789"/>
        <v>5.7981227165614085E-3</v>
      </c>
      <c r="AW3285" s="13">
        <f t="shared" si="3790"/>
        <v>5.7789416323457345E-4</v>
      </c>
      <c r="AX3285" s="13">
        <f t="shared" si="3791"/>
        <v>7.2053190387891567E-3</v>
      </c>
      <c r="AY3285" s="13">
        <f t="shared" si="3792"/>
        <v>1.4165801336640258E-2</v>
      </c>
      <c r="AZ3285" s="13">
        <f t="shared" si="3793"/>
        <v>1.3925124371930745E-2</v>
      </c>
      <c r="BA3285" s="13">
        <f t="shared" si="3794"/>
        <v>9.1256910059010939E-3</v>
      </c>
      <c r="BB3285" s="13">
        <f t="shared" si="3795"/>
        <v>4.4853227578554155E-3</v>
      </c>
      <c r="BC3285" s="13">
        <f t="shared" si="3796"/>
        <v>1.763646849679781E-3</v>
      </c>
      <c r="BD3285" s="13">
        <f t="shared" si="3797"/>
        <v>5.4757595370664948E-4</v>
      </c>
      <c r="BE3285" s="13">
        <f t="shared" si="3798"/>
        <v>1.6541203613621297E-3</v>
      </c>
      <c r="BF3285" s="13">
        <f t="shared" si="3799"/>
        <v>2.4983878047889871E-3</v>
      </c>
      <c r="BG3285" s="13">
        <f t="shared" si="3800"/>
        <v>2.5157144018138379E-3</v>
      </c>
      <c r="BH3285" s="13">
        <f t="shared" si="3801"/>
        <v>1.8998708705356756E-3</v>
      </c>
      <c r="BI3285" s="13">
        <f t="shared" si="3802"/>
        <v>1.1478280116717602E-3</v>
      </c>
      <c r="BJ3285" s="14">
        <f t="shared" si="3803"/>
        <v>0.56052230113906476</v>
      </c>
      <c r="BK3285" s="14">
        <f t="shared" si="3804"/>
        <v>0.17971737888726622</v>
      </c>
      <c r="BL3285" s="14">
        <f t="shared" si="3805"/>
        <v>0.22613738657874469</v>
      </c>
      <c r="BM3285" s="14">
        <f t="shared" si="3806"/>
        <v>0.83567004523362398</v>
      </c>
      <c r="BN3285" s="14">
        <f t="shared" si="3807"/>
        <v>0.12576604173892875</v>
      </c>
    </row>
    <row r="3286" spans="1:66" x14ac:dyDescent="0.25">
      <c r="A3286" t="s">
        <v>298</v>
      </c>
      <c r="B3286" t="s">
        <v>331</v>
      </c>
      <c r="C3286" t="s">
        <v>203</v>
      </c>
      <c r="D3286" s="7" t="s">
        <v>574</v>
      </c>
      <c r="E3286" s="10">
        <f>VLOOKUP(A3286,home!$A$2:$E$405,3,FALSE)</f>
        <v>1.61333333333333</v>
      </c>
      <c r="F3286" s="10">
        <f>VLOOKUP(B3286,home!$B$2:$E$405,3,FALSE)</f>
        <v>0.89</v>
      </c>
      <c r="G3286" s="10">
        <f>VLOOKUP(C3286,away!$B$2:$E$405,4,FALSE)</f>
        <v>0.97</v>
      </c>
      <c r="H3286" s="10">
        <f>VLOOKUP(A3286,away!$A$2:$E$405,3,FALSE)</f>
        <v>1.4</v>
      </c>
      <c r="I3286" s="10">
        <f>VLOOKUP(C3286,away!$B$2:$E$405,3,FALSE)</f>
        <v>0.89</v>
      </c>
      <c r="J3286" s="10">
        <f>VLOOKUP(B3286,home!$B$2:$E$405,4,FALSE)</f>
        <v>0.89</v>
      </c>
      <c r="K3286" s="12">
        <f t="shared" si="3752"/>
        <v>1.3927906666666638</v>
      </c>
      <c r="L3286" s="12">
        <f t="shared" si="3753"/>
        <v>1.10894</v>
      </c>
      <c r="M3286" s="13">
        <f t="shared" si="3754"/>
        <v>8.1943059712846322E-2</v>
      </c>
      <c r="N3286" s="13">
        <f t="shared" si="3755"/>
        <v>0.11412952876616149</v>
      </c>
      <c r="O3286" s="13">
        <f t="shared" si="3756"/>
        <v>9.0869936637963819E-2</v>
      </c>
      <c r="P3286" s="13">
        <f t="shared" si="3757"/>
        <v>0.12656279962994713</v>
      </c>
      <c r="Q3286" s="13">
        <f t="shared" si="3758"/>
        <v>7.9479271228287143E-2</v>
      </c>
      <c r="R3286" s="13">
        <f t="shared" si="3759"/>
        <v>5.0384653767651812E-2</v>
      </c>
      <c r="S3286" s="13">
        <f t="shared" si="3760"/>
        <v>4.886973438111368E-2</v>
      </c>
      <c r="T3286" s="13">
        <f t="shared" si="3761"/>
        <v>8.8137743035896748E-2</v>
      </c>
      <c r="U3286" s="13">
        <f t="shared" si="3762"/>
        <v>7.0175275510816801E-2</v>
      </c>
      <c r="V3286" s="13">
        <f t="shared" si="3763"/>
        <v>8.3867049769004685E-3</v>
      </c>
      <c r="W3286" s="13">
        <f t="shared" si="3764"/>
        <v>3.6899329053408883E-2</v>
      </c>
      <c r="X3286" s="13">
        <f t="shared" si="3765"/>
        <v>4.0919141960487251E-2</v>
      </c>
      <c r="Y3286" s="13">
        <f t="shared" si="3766"/>
        <v>2.2688436642831371E-2</v>
      </c>
      <c r="Z3286" s="13">
        <f t="shared" si="3767"/>
        <v>1.8624519316366588E-2</v>
      </c>
      <c r="AA3286" s="13">
        <f t="shared" si="3768"/>
        <v>2.5940056674988381E-2</v>
      </c>
      <c r="AB3286" s="13">
        <f t="shared" si="3769"/>
        <v>1.806453441486406E-2</v>
      </c>
      <c r="AC3286" s="13">
        <f t="shared" si="3770"/>
        <v>8.0959027011146857E-4</v>
      </c>
      <c r="AD3286" s="13">
        <f t="shared" si="3771"/>
        <v>1.2848260277962488E-2</v>
      </c>
      <c r="AE3286" s="13">
        <f t="shared" si="3772"/>
        <v>1.4247949752643723E-2</v>
      </c>
      <c r="AF3286" s="13">
        <f t="shared" si="3773"/>
        <v>7.9000606993483678E-3</v>
      </c>
      <c r="AG3286" s="13">
        <f t="shared" si="3774"/>
        <v>2.9202311039784579E-3</v>
      </c>
      <c r="AH3286" s="13">
        <f t="shared" si="3775"/>
        <v>5.1633686126728966E-3</v>
      </c>
      <c r="AI3286" s="13">
        <f t="shared" si="3776"/>
        <v>7.1914916122904115E-3</v>
      </c>
      <c r="AJ3286" s="13">
        <f t="shared" si="3777"/>
        <v>5.0081211985048427E-3</v>
      </c>
      <c r="AK3286" s="13">
        <f t="shared" si="3778"/>
        <v>2.3250881542710039E-3</v>
      </c>
      <c r="AL3286" s="13">
        <f t="shared" si="3779"/>
        <v>5.00171760720373E-5</v>
      </c>
      <c r="AM3286" s="13">
        <f t="shared" si="3780"/>
        <v>3.5789873996100396E-3</v>
      </c>
      <c r="AN3286" s="13">
        <f t="shared" si="3781"/>
        <v>3.9688822869235578E-3</v>
      </c>
      <c r="AO3286" s="13">
        <f t="shared" si="3782"/>
        <v>2.2006261616305057E-3</v>
      </c>
      <c r="AP3286" s="13">
        <f t="shared" si="3783"/>
        <v>8.1345412522617711E-4</v>
      </c>
      <c r="AQ3286" s="13">
        <f t="shared" si="3784"/>
        <v>2.2551795440707947E-4</v>
      </c>
      <c r="AR3286" s="13">
        <f t="shared" si="3785"/>
        <v>1.1451731978674956E-3</v>
      </c>
      <c r="AS3286" s="13">
        <f t="shared" si="3786"/>
        <v>1.5949865417066644E-3</v>
      </c>
      <c r="AT3286" s="13">
        <f t="shared" si="3787"/>
        <v>1.1107411843739911E-3</v>
      </c>
      <c r="AU3286" s="13">
        <f t="shared" si="3788"/>
        <v>5.1567665155945696E-4</v>
      </c>
      <c r="AV3286" s="13">
        <f t="shared" si="3789"/>
        <v>1.7955740682748224E-4</v>
      </c>
      <c r="AW3286" s="13">
        <f t="shared" si="3790"/>
        <v>2.1459053584296446E-6</v>
      </c>
      <c r="AX3286" s="13">
        <f t="shared" si="3791"/>
        <v>8.3079670771574155E-4</v>
      </c>
      <c r="AY3286" s="13">
        <f t="shared" si="3792"/>
        <v>9.2130370105429453E-4</v>
      </c>
      <c r="AZ3286" s="13">
        <f t="shared" si="3793"/>
        <v>5.1083526312357475E-4</v>
      </c>
      <c r="BA3286" s="13">
        <f t="shared" si="3794"/>
        <v>1.8882855222941892E-4</v>
      </c>
      <c r="BB3286" s="13">
        <f t="shared" si="3795"/>
        <v>5.234988367732301E-5</v>
      </c>
      <c r="BC3286" s="13">
        <f t="shared" si="3796"/>
        <v>1.1610576001026105E-5</v>
      </c>
      <c r="BD3286" s="13">
        <f t="shared" si="3797"/>
        <v>2.1165472767386304E-4</v>
      </c>
      <c r="BE3286" s="13">
        <f t="shared" si="3798"/>
        <v>2.947907292600309E-4</v>
      </c>
      <c r="BF3286" s="13">
        <f t="shared" si="3799"/>
        <v>2.0529088816661527E-4</v>
      </c>
      <c r="BG3286" s="13">
        <f t="shared" si="3800"/>
        <v>9.5309077663390535E-5</v>
      </c>
      <c r="BH3286" s="13">
        <f t="shared" si="3801"/>
        <v>3.3186398454544638E-5</v>
      </c>
      <c r="BI3286" s="13">
        <f t="shared" si="3802"/>
        <v>9.2443412055541569E-6</v>
      </c>
      <c r="BJ3286" s="14">
        <f t="shared" si="3803"/>
        <v>0.43347314513260454</v>
      </c>
      <c r="BK3286" s="14">
        <f t="shared" si="3804"/>
        <v>0.26754320984804542</v>
      </c>
      <c r="BL3286" s="14">
        <f t="shared" si="3805"/>
        <v>0.28051813772878309</v>
      </c>
      <c r="BM3286" s="14">
        <f t="shared" si="3806"/>
        <v>0.45587060448724603</v>
      </c>
      <c r="BN3286" s="14">
        <f t="shared" si="3807"/>
        <v>0.54336924974285772</v>
      </c>
    </row>
    <row r="3287" spans="1:66" x14ac:dyDescent="0.25">
      <c r="A3287" t="s">
        <v>298</v>
      </c>
      <c r="B3287" t="s">
        <v>366</v>
      </c>
      <c r="C3287" t="s">
        <v>338</v>
      </c>
      <c r="D3287" s="7" t="s">
        <v>574</v>
      </c>
      <c r="E3287" s="10">
        <f>VLOOKUP(A3287,home!$A$2:$E$405,3,FALSE)</f>
        <v>1.61333333333333</v>
      </c>
      <c r="F3287" s="10">
        <f>VLOOKUP(B3287,home!$B$2:$E$405,3,FALSE)</f>
        <v>1.01</v>
      </c>
      <c r="G3287" s="10">
        <f>VLOOKUP(C3287,away!$B$2:$E$405,4,FALSE)</f>
        <v>0.62</v>
      </c>
      <c r="H3287" s="10">
        <f>VLOOKUP(A3287,away!$A$2:$E$405,3,FALSE)</f>
        <v>1.4</v>
      </c>
      <c r="I3287" s="10">
        <f>VLOOKUP(C3287,away!$B$2:$E$405,3,FALSE)</f>
        <v>0.97</v>
      </c>
      <c r="J3287" s="10">
        <f>VLOOKUP(B3287,home!$B$2:$E$405,4,FALSE)</f>
        <v>1.01</v>
      </c>
      <c r="K3287" s="12">
        <f t="shared" si="3752"/>
        <v>1.0102693333333312</v>
      </c>
      <c r="L3287" s="12">
        <f t="shared" si="3753"/>
        <v>1.3715799999999998</v>
      </c>
      <c r="M3287" s="13">
        <f t="shared" si="3754"/>
        <v>9.2379578807869692E-2</v>
      </c>
      <c r="N3287" s="13">
        <f t="shared" si="3755"/>
        <v>9.3328255495840437E-2</v>
      </c>
      <c r="O3287" s="13">
        <f t="shared" si="3756"/>
        <v>0.1267059827012979</v>
      </c>
      <c r="P3287" s="13">
        <f t="shared" si="3757"/>
        <v>0.12800716867298481</v>
      </c>
      <c r="Q3287" s="13">
        <f t="shared" si="3758"/>
        <v>4.7143337230472766E-2</v>
      </c>
      <c r="R3287" s="13">
        <f t="shared" si="3759"/>
        <v>8.689369587672309E-2</v>
      </c>
      <c r="S3287" s="13">
        <f t="shared" si="3760"/>
        <v>4.4343770136019776E-2</v>
      </c>
      <c r="T3287" s="13">
        <f t="shared" si="3761"/>
        <v>6.4660858478571823E-2</v>
      </c>
      <c r="U3287" s="13">
        <f t="shared" si="3762"/>
        <v>8.7786036204246257E-2</v>
      </c>
      <c r="V3287" s="13">
        <f t="shared" si="3763"/>
        <v>6.8272910728741105E-3</v>
      </c>
      <c r="W3287" s="13">
        <f t="shared" si="3764"/>
        <v>1.5875822624979379E-2</v>
      </c>
      <c r="X3287" s="13">
        <f t="shared" si="3765"/>
        <v>2.177496079596921E-2</v>
      </c>
      <c r="Y3287" s="13">
        <f t="shared" si="3766"/>
        <v>1.4933050364267727E-2</v>
      </c>
      <c r="Z3287" s="13">
        <f t="shared" si="3767"/>
        <v>3.9727218463531951E-2</v>
      </c>
      <c r="AA3287" s="13">
        <f t="shared" si="3768"/>
        <v>4.0135190512340033E-2</v>
      </c>
      <c r="AB3287" s="13">
        <f t="shared" si="3769"/>
        <v>2.0273676081054001E-2</v>
      </c>
      <c r="AC3287" s="13">
        <f t="shared" si="3770"/>
        <v>5.9127123333351742E-4</v>
      </c>
      <c r="AD3287" s="13">
        <f t="shared" si="3771"/>
        <v>4.009714184864034E-3</v>
      </c>
      <c r="AE3287" s="13">
        <f t="shared" si="3772"/>
        <v>5.4996437816758103E-3</v>
      </c>
      <c r="AF3287" s="13">
        <f t="shared" si="3773"/>
        <v>3.7716007090354544E-3</v>
      </c>
      <c r="AG3287" s="13">
        <f t="shared" si="3774"/>
        <v>1.724350700166283E-3</v>
      </c>
      <c r="AH3287" s="13">
        <f t="shared" si="3775"/>
        <v>1.3622264575052785E-2</v>
      </c>
      <c r="AI3287" s="13">
        <f t="shared" si="3776"/>
        <v>1.3762156150728832E-2</v>
      </c>
      <c r="AJ3287" s="13">
        <f t="shared" si="3777"/>
        <v>6.9517421598130104E-3</v>
      </c>
      <c r="AK3287" s="13">
        <f t="shared" si="3778"/>
        <v>2.3410439724331675E-3</v>
      </c>
      <c r="AL3287" s="13">
        <f t="shared" si="3779"/>
        <v>3.2772159160509049E-5</v>
      </c>
      <c r="AM3287" s="13">
        <f t="shared" si="3780"/>
        <v>8.1017825527995803E-4</v>
      </c>
      <c r="AN3287" s="13">
        <f t="shared" si="3781"/>
        <v>1.1112242913768845E-3</v>
      </c>
      <c r="AO3287" s="13">
        <f t="shared" si="3782"/>
        <v>7.6206650678335372E-4</v>
      </c>
      <c r="AP3287" s="13">
        <f t="shared" si="3783"/>
        <v>3.4841172645797079E-4</v>
      </c>
      <c r="AQ3287" s="13">
        <f t="shared" si="3784"/>
        <v>1.1946863894380587E-4</v>
      </c>
      <c r="AR3287" s="13">
        <f t="shared" si="3785"/>
        <v>3.7368051291701804E-3</v>
      </c>
      <c r="AS3287" s="13">
        <f t="shared" si="3786"/>
        <v>3.7751796266433301E-3</v>
      </c>
      <c r="AT3287" s="13">
        <f t="shared" si="3787"/>
        <v>1.9069741023112657E-3</v>
      </c>
      <c r="AU3287" s="13">
        <f t="shared" si="3788"/>
        <v>6.4218581834197673E-4</v>
      </c>
      <c r="AV3287" s="13">
        <f t="shared" si="3789"/>
        <v>1.6219515964311715E-4</v>
      </c>
      <c r="AW3287" s="13">
        <f t="shared" si="3790"/>
        <v>1.2614233577176599E-6</v>
      </c>
      <c r="AX3287" s="13">
        <f t="shared" si="3791"/>
        <v>1.3641637430714072E-4</v>
      </c>
      <c r="AY3287" s="13">
        <f t="shared" si="3792"/>
        <v>1.8710597067218802E-4</v>
      </c>
      <c r="AZ3287" s="13">
        <f t="shared" si="3793"/>
        <v>1.2831540362727984E-4</v>
      </c>
      <c r="BA3287" s="13">
        <f t="shared" si="3794"/>
        <v>5.8664947102368163E-5</v>
      </c>
      <c r="BB3287" s="13">
        <f t="shared" si="3795"/>
        <v>2.0115917036666526E-5</v>
      </c>
      <c r="BC3287" s="13">
        <f t="shared" si="3796"/>
        <v>5.5181178978302149E-6</v>
      </c>
      <c r="BD3287" s="13">
        <f t="shared" si="3797"/>
        <v>8.5422119651120515E-4</v>
      </c>
      <c r="BE3287" s="13">
        <f t="shared" si="3798"/>
        <v>8.6299347871857568E-4</v>
      </c>
      <c r="BF3287" s="13">
        <f t="shared" si="3799"/>
        <v>4.359279232080139E-4</v>
      </c>
      <c r="BG3287" s="13">
        <f t="shared" si="3800"/>
        <v>1.4680153745358129E-4</v>
      </c>
      <c r="BH3287" s="13">
        <f t="shared" si="3801"/>
        <v>3.7077272843884405E-5</v>
      </c>
      <c r="BI3287" s="13">
        <f t="shared" si="3802"/>
        <v>7.491606343561827E-6</v>
      </c>
      <c r="BJ3287" s="14">
        <f t="shared" si="3803"/>
        <v>0.27640908051532836</v>
      </c>
      <c r="BK3287" s="14">
        <f t="shared" si="3804"/>
        <v>0.27236895805291461</v>
      </c>
      <c r="BL3287" s="14">
        <f t="shared" si="3805"/>
        <v>0.41103964108487778</v>
      </c>
      <c r="BM3287" s="14">
        <f t="shared" si="3806"/>
        <v>0.42490103478414953</v>
      </c>
      <c r="BN3287" s="14">
        <f t="shared" si="3807"/>
        <v>0.57445801878518865</v>
      </c>
    </row>
    <row r="3288" spans="1:66" x14ac:dyDescent="0.25">
      <c r="A3288" t="s">
        <v>304</v>
      </c>
      <c r="B3288" t="s">
        <v>305</v>
      </c>
      <c r="C3288" t="s">
        <v>339</v>
      </c>
      <c r="D3288" s="7" t="s">
        <v>574</v>
      </c>
      <c r="E3288" s="10">
        <f>VLOOKUP(A3288,home!$A$2:$E$405,3,FALSE)</f>
        <v>1.3428571428571401</v>
      </c>
      <c r="F3288" s="10">
        <f>VLOOKUP(B3288,home!$B$2:$E$405,3,FALSE)</f>
        <v>0.96</v>
      </c>
      <c r="G3288" s="10">
        <f>VLOOKUP(C3288,away!$B$2:$E$405,4,FALSE)</f>
        <v>0.74</v>
      </c>
      <c r="H3288" s="10">
        <f>VLOOKUP(A3288,away!$A$2:$E$405,3,FALSE)</f>
        <v>1.2</v>
      </c>
      <c r="I3288" s="10">
        <f>VLOOKUP(C3288,away!$B$2:$E$405,3,FALSE)</f>
        <v>0.85</v>
      </c>
      <c r="J3288" s="10">
        <f>VLOOKUP(B3288,home!$B$2:$E$405,4,FALSE)</f>
        <v>0.96</v>
      </c>
      <c r="K3288" s="12">
        <f t="shared" si="3752"/>
        <v>0.95396571428571231</v>
      </c>
      <c r="L3288" s="12">
        <f t="shared" si="3753"/>
        <v>0.97919999999999996</v>
      </c>
      <c r="M3288" s="13">
        <f t="shared" si="3754"/>
        <v>0.14468942731050768</v>
      </c>
      <c r="N3288" s="13">
        <f t="shared" si="3755"/>
        <v>0.13802875287385913</v>
      </c>
      <c r="O3288" s="13">
        <f t="shared" si="3756"/>
        <v>0.14167988722244912</v>
      </c>
      <c r="P3288" s="13">
        <f t="shared" si="3757"/>
        <v>0.13515775481408282</v>
      </c>
      <c r="Q3288" s="13">
        <f t="shared" si="3758"/>
        <v>6.583734891363853E-2</v>
      </c>
      <c r="R3288" s="13">
        <f t="shared" si="3759"/>
        <v>6.936647278411108E-2</v>
      </c>
      <c r="S3288" s="13">
        <f t="shared" si="3760"/>
        <v>3.1563499534732573E-2</v>
      </c>
      <c r="T3288" s="13">
        <f t="shared" si="3761"/>
        <v>6.4467932056234828E-2</v>
      </c>
      <c r="U3288" s="13">
        <f t="shared" si="3762"/>
        <v>6.6173236756974951E-2</v>
      </c>
      <c r="V3288" s="13">
        <f t="shared" si="3763"/>
        <v>3.2760220060360609E-3</v>
      </c>
      <c r="W3288" s="13">
        <f t="shared" si="3764"/>
        <v>2.0935524527692283E-2</v>
      </c>
      <c r="X3288" s="13">
        <f t="shared" si="3765"/>
        <v>2.0500065617516279E-2</v>
      </c>
      <c r="Y3288" s="13">
        <f t="shared" si="3766"/>
        <v>1.003683212633597E-2</v>
      </c>
      <c r="Z3288" s="13">
        <f t="shared" si="3767"/>
        <v>2.2641216716733858E-2</v>
      </c>
      <c r="AA3288" s="13">
        <f t="shared" si="3768"/>
        <v>2.1598944477476626E-2</v>
      </c>
      <c r="AB3288" s="13">
        <f t="shared" si="3769"/>
        <v>1.0302326248136713E-2</v>
      </c>
      <c r="AC3288" s="13">
        <f t="shared" si="3770"/>
        <v>1.912630155878388E-4</v>
      </c>
      <c r="AD3288" s="13">
        <f t="shared" si="3771"/>
        <v>4.9929431525015042E-3</v>
      </c>
      <c r="AE3288" s="13">
        <f t="shared" si="3772"/>
        <v>4.8890899349294725E-3</v>
      </c>
      <c r="AF3288" s="13">
        <f t="shared" si="3773"/>
        <v>2.3936984321414694E-3</v>
      </c>
      <c r="AG3288" s="13">
        <f t="shared" si="3774"/>
        <v>7.8130316825097577E-4</v>
      </c>
      <c r="AH3288" s="13">
        <f t="shared" si="3775"/>
        <v>5.5425698522564475E-3</v>
      </c>
      <c r="AI3288" s="13">
        <f t="shared" si="3776"/>
        <v>5.2874216080862763E-3</v>
      </c>
      <c r="AJ3288" s="13">
        <f t="shared" si="3777"/>
        <v>2.5220094655438664E-3</v>
      </c>
      <c r="AK3288" s="13">
        <f t="shared" si="3778"/>
        <v>8.0197018707762753E-4</v>
      </c>
      <c r="AL3288" s="13">
        <f t="shared" si="3779"/>
        <v>7.1465290163453145E-6</v>
      </c>
      <c r="AM3288" s="13">
        <f t="shared" si="3780"/>
        <v>9.5261931617281106E-4</v>
      </c>
      <c r="AN3288" s="13">
        <f t="shared" si="3781"/>
        <v>9.328048343964164E-4</v>
      </c>
      <c r="AO3288" s="13">
        <f t="shared" si="3782"/>
        <v>4.5670124692048547E-4</v>
      </c>
      <c r="AP3288" s="13">
        <f t="shared" si="3783"/>
        <v>1.4906728699484647E-4</v>
      </c>
      <c r="AQ3288" s="13">
        <f t="shared" si="3784"/>
        <v>3.6491671856338406E-5</v>
      </c>
      <c r="AR3288" s="13">
        <f t="shared" si="3785"/>
        <v>1.0854568798659028E-3</v>
      </c>
      <c r="AS3288" s="13">
        <f t="shared" si="3786"/>
        <v>1.0354886477276165E-3</v>
      </c>
      <c r="AT3288" s="13">
        <f t="shared" si="3787"/>
        <v>4.9391033373211092E-4</v>
      </c>
      <c r="AU3288" s="13">
        <f t="shared" si="3788"/>
        <v>1.5705784143728259E-4</v>
      </c>
      <c r="AV3288" s="13">
        <f t="shared" si="3789"/>
        <v>3.7456948972722359E-5</v>
      </c>
      <c r="AW3288" s="13">
        <f t="shared" si="3790"/>
        <v>1.8543718749056669E-7</v>
      </c>
      <c r="AX3288" s="13">
        <f t="shared" si="3791"/>
        <v>1.5146102773252703E-4</v>
      </c>
      <c r="AY3288" s="13">
        <f t="shared" si="3792"/>
        <v>1.4831063835569043E-4</v>
      </c>
      <c r="AZ3288" s="13">
        <f t="shared" si="3793"/>
        <v>7.2612888538946035E-5</v>
      </c>
      <c r="BA3288" s="13">
        <f t="shared" si="3794"/>
        <v>2.3700846819111988E-5</v>
      </c>
      <c r="BB3288" s="13">
        <f t="shared" si="3795"/>
        <v>5.8019673013186127E-6</v>
      </c>
      <c r="BC3288" s="13">
        <f t="shared" si="3796"/>
        <v>1.1362572762902374E-6</v>
      </c>
      <c r="BD3288" s="13">
        <f t="shared" si="3797"/>
        <v>1.7714656279411528E-4</v>
      </c>
      <c r="BE3288" s="13">
        <f t="shared" si="3798"/>
        <v>1.6899174730914697E-4</v>
      </c>
      <c r="BF3288" s="13">
        <f t="shared" si="3799"/>
        <v>8.0606166465080483E-5</v>
      </c>
      <c r="BG3288" s="13">
        <f t="shared" si="3800"/>
        <v>2.5631839722564513E-5</v>
      </c>
      <c r="BH3288" s="13">
        <f t="shared" si="3801"/>
        <v>6.112974072348287E-6</v>
      </c>
      <c r="BI3288" s="13">
        <f t="shared" si="3802"/>
        <v>1.166313535467555E-6</v>
      </c>
      <c r="BJ3288" s="14">
        <f t="shared" si="3803"/>
        <v>0.33579419878546507</v>
      </c>
      <c r="BK3288" s="14">
        <f t="shared" si="3804"/>
        <v>0.31503342384831901</v>
      </c>
      <c r="BL3288" s="14">
        <f t="shared" si="3805"/>
        <v>0.32654386485774695</v>
      </c>
      <c r="BM3288" s="14">
        <f t="shared" si="3806"/>
        <v>0.30510493508844838</v>
      </c>
      <c r="BN3288" s="14">
        <f t="shared" si="3807"/>
        <v>0.69475964391864842</v>
      </c>
    </row>
    <row r="3289" spans="1:66" x14ac:dyDescent="0.25">
      <c r="A3289" t="s">
        <v>304</v>
      </c>
      <c r="B3289" t="s">
        <v>327</v>
      </c>
      <c r="C3289" t="s">
        <v>376</v>
      </c>
      <c r="D3289" s="7" t="s">
        <v>574</v>
      </c>
      <c r="E3289" s="10">
        <f>VLOOKUP(A3289,home!$A$2:$E$405,3,FALSE)</f>
        <v>1.3428571428571401</v>
      </c>
      <c r="F3289" s="10">
        <f>VLOOKUP(B3289,home!$B$2:$E$405,3,FALSE)</f>
        <v>0.74</v>
      </c>
      <c r="G3289" s="10">
        <f>VLOOKUP(C3289,away!$B$2:$E$405,4,FALSE)</f>
        <v>0.74</v>
      </c>
      <c r="H3289" s="10">
        <f>VLOOKUP(A3289,away!$A$2:$E$405,3,FALSE)</f>
        <v>1.2</v>
      </c>
      <c r="I3289" s="10">
        <f>VLOOKUP(C3289,away!$B$2:$E$405,3,FALSE)</f>
        <v>1.06</v>
      </c>
      <c r="J3289" s="10">
        <f>VLOOKUP(B3289,home!$B$2:$E$405,4,FALSE)</f>
        <v>0.74</v>
      </c>
      <c r="K3289" s="12">
        <f t="shared" si="3752"/>
        <v>0.73534857142856991</v>
      </c>
      <c r="L3289" s="12">
        <f t="shared" si="3753"/>
        <v>0.94128000000000001</v>
      </c>
      <c r="M3289" s="13">
        <f t="shared" si="3754"/>
        <v>0.18700338299130961</v>
      </c>
      <c r="N3289" s="13">
        <f t="shared" si="3755"/>
        <v>0.13751267053496924</v>
      </c>
      <c r="O3289" s="13">
        <f t="shared" si="3756"/>
        <v>0.17602254434205991</v>
      </c>
      <c r="P3289" s="13">
        <f t="shared" si="3757"/>
        <v>0.12943792652115585</v>
      </c>
      <c r="Q3289" s="13">
        <f t="shared" si="3758"/>
        <v>5.0559872915608609E-2</v>
      </c>
      <c r="R3289" s="13">
        <f t="shared" si="3759"/>
        <v>8.2843250269147073E-2</v>
      </c>
      <c r="S3289" s="13">
        <f t="shared" si="3760"/>
        <v>2.2398226911855834E-2</v>
      </c>
      <c r="T3289" s="13">
        <f t="shared" si="3761"/>
        <v>4.7590997178004066E-2</v>
      </c>
      <c r="U3289" s="13">
        <f t="shared" si="3762"/>
        <v>6.0918665737916787E-2</v>
      </c>
      <c r="V3289" s="13">
        <f t="shared" si="3763"/>
        <v>1.7225951286404164E-3</v>
      </c>
      <c r="W3289" s="13">
        <f t="shared" si="3764"/>
        <v>1.2393043440034281E-2</v>
      </c>
      <c r="X3289" s="13">
        <f t="shared" si="3765"/>
        <v>1.1665323929235466E-2</v>
      </c>
      <c r="Y3289" s="13">
        <f t="shared" si="3766"/>
        <v>5.4901680540553801E-3</v>
      </c>
      <c r="Z3289" s="13">
        <f t="shared" si="3767"/>
        <v>2.5992898204447588E-2</v>
      </c>
      <c r="AA3289" s="13">
        <f t="shared" si="3768"/>
        <v>1.9113840561928774E-2</v>
      </c>
      <c r="AB3289" s="13">
        <f t="shared" si="3769"/>
        <v>7.0276676758638879E-3</v>
      </c>
      <c r="AC3289" s="13">
        <f t="shared" si="3770"/>
        <v>7.4520423815347832E-5</v>
      </c>
      <c r="AD3289" s="13">
        <f t="shared" si="3771"/>
        <v>2.2783016973203546E-3</v>
      </c>
      <c r="AE3289" s="13">
        <f t="shared" si="3772"/>
        <v>2.1445198216537035E-3</v>
      </c>
      <c r="AF3289" s="13">
        <f t="shared" si="3773"/>
        <v>1.0092968088630989E-3</v>
      </c>
      <c r="AG3289" s="13">
        <f t="shared" si="3774"/>
        <v>3.1667696674888597E-4</v>
      </c>
      <c r="AH3289" s="13">
        <f t="shared" si="3775"/>
        <v>6.1166488054706057E-3</v>
      </c>
      <c r="AI3289" s="13">
        <f t="shared" si="3776"/>
        <v>4.4978689610330781E-3</v>
      </c>
      <c r="AJ3289" s="13">
        <f t="shared" si="3777"/>
        <v>1.6537507574842898E-3</v>
      </c>
      <c r="AK3289" s="13">
        <f t="shared" si="3778"/>
        <v>4.0536108567166271E-4</v>
      </c>
      <c r="AL3289" s="13">
        <f t="shared" si="3779"/>
        <v>2.0632288010714004E-6</v>
      </c>
      <c r="AM3289" s="13">
        <f t="shared" si="3780"/>
        <v>3.3506917968156191E-4</v>
      </c>
      <c r="AN3289" s="13">
        <f t="shared" si="3781"/>
        <v>3.1539391745066055E-4</v>
      </c>
      <c r="AO3289" s="13">
        <f t="shared" si="3782"/>
        <v>1.4843699330897888E-4</v>
      </c>
      <c r="AP3289" s="13">
        <f t="shared" si="3783"/>
        <v>4.6573591020625218E-5</v>
      </c>
      <c r="AQ3289" s="13">
        <f t="shared" si="3784"/>
        <v>1.0959697438973525E-5</v>
      </c>
      <c r="AR3289" s="13">
        <f t="shared" si="3785"/>
        <v>1.1514958375226745E-3</v>
      </c>
      <c r="AS3289" s="13">
        <f t="shared" si="3786"/>
        <v>8.4675081912824338E-4</v>
      </c>
      <c r="AT3289" s="13">
        <f t="shared" si="3787"/>
        <v>3.1132850260096252E-4</v>
      </c>
      <c r="AU3289" s="13">
        <f t="shared" si="3788"/>
        <v>7.631165654420455E-5</v>
      </c>
      <c r="AV3289" s="13">
        <f t="shared" si="3789"/>
        <v>1.4028916905782123E-5</v>
      </c>
      <c r="AW3289" s="13">
        <f t="shared" si="3790"/>
        <v>3.9669522681223207E-8</v>
      </c>
      <c r="AX3289" s="13">
        <f t="shared" si="3791"/>
        <v>4.1065440434763199E-5</v>
      </c>
      <c r="AY3289" s="13">
        <f t="shared" si="3792"/>
        <v>3.8654077772433899E-5</v>
      </c>
      <c r="AZ3289" s="13">
        <f t="shared" si="3793"/>
        <v>1.8192155162818291E-5</v>
      </c>
      <c r="BA3289" s="13">
        <f t="shared" si="3794"/>
        <v>5.7079706038858681E-6</v>
      </c>
      <c r="BB3289" s="13">
        <f t="shared" si="3795"/>
        <v>1.3431996425064222E-6</v>
      </c>
      <c r="BC3289" s="13">
        <f t="shared" si="3796"/>
        <v>2.5286539189968904E-7</v>
      </c>
      <c r="BD3289" s="13">
        <f t="shared" si="3797"/>
        <v>1.8064666699055712E-4</v>
      </c>
      <c r="BE3289" s="13">
        <f t="shared" si="3798"/>
        <v>1.3283826850483878E-4</v>
      </c>
      <c r="BF3289" s="13">
        <f t="shared" si="3799"/>
        <v>4.8841215488038982E-5</v>
      </c>
      <c r="BG3289" s="13">
        <f t="shared" si="3800"/>
        <v>1.1971772678654804E-5</v>
      </c>
      <c r="BH3289" s="13">
        <f t="shared" si="3801"/>
        <v>2.2008564841790988E-6</v>
      </c>
      <c r="BI3289" s="13">
        <f t="shared" si="3802"/>
        <v>3.2367933431208115E-7</v>
      </c>
      <c r="BJ3289" s="14">
        <f t="shared" si="3803"/>
        <v>0.27192252043440213</v>
      </c>
      <c r="BK3289" s="14">
        <f t="shared" si="3804"/>
        <v>0.34067736928335057</v>
      </c>
      <c r="BL3289" s="14">
        <f t="shared" si="3805"/>
        <v>0.36137633638875849</v>
      </c>
      <c r="BM3289" s="14">
        <f t="shared" si="3806"/>
        <v>0.23655086232845876</v>
      </c>
      <c r="BN3289" s="14">
        <f t="shared" si="3807"/>
        <v>0.76337964757425025</v>
      </c>
    </row>
    <row r="3290" spans="1:66" x14ac:dyDescent="0.25">
      <c r="A3290" t="s">
        <v>304</v>
      </c>
      <c r="B3290" t="s">
        <v>375</v>
      </c>
      <c r="C3290" t="s">
        <v>378</v>
      </c>
      <c r="D3290" s="7" t="s">
        <v>574</v>
      </c>
      <c r="E3290" s="10">
        <f>VLOOKUP(A3290,home!$A$2:$E$405,3,FALSE)</f>
        <v>1.3428571428571401</v>
      </c>
      <c r="F3290" s="10">
        <f>VLOOKUP(B3290,home!$B$2:$E$405,3,FALSE)</f>
        <v>0.96</v>
      </c>
      <c r="G3290" s="10">
        <f>VLOOKUP(C3290,away!$B$2:$E$405,4,FALSE)</f>
        <v>1.06</v>
      </c>
      <c r="H3290" s="10">
        <f>VLOOKUP(A3290,away!$A$2:$E$405,3,FALSE)</f>
        <v>1.2</v>
      </c>
      <c r="I3290" s="10">
        <f>VLOOKUP(C3290,away!$B$2:$E$405,3,FALSE)</f>
        <v>0.85</v>
      </c>
      <c r="J3290" s="10">
        <f>VLOOKUP(B3290,home!$B$2:$E$405,4,FALSE)</f>
        <v>0.96</v>
      </c>
      <c r="K3290" s="12">
        <f t="shared" si="3752"/>
        <v>1.3664914285714258</v>
      </c>
      <c r="L3290" s="12">
        <f t="shared" si="3753"/>
        <v>0.97919999999999996</v>
      </c>
      <c r="M3290" s="13">
        <f t="shared" si="3754"/>
        <v>9.5780953542177125E-2</v>
      </c>
      <c r="N3290" s="13">
        <f t="shared" si="3755"/>
        <v>0.13088385203578298</v>
      </c>
      <c r="O3290" s="13">
        <f t="shared" si="3756"/>
        <v>9.3788709708499826E-2</v>
      </c>
      <c r="P3290" s="13">
        <f t="shared" si="3757"/>
        <v>0.12816146791343866</v>
      </c>
      <c r="Q3290" s="13">
        <f t="shared" si="3758"/>
        <v>8.9425830972654122E-2</v>
      </c>
      <c r="R3290" s="13">
        <f t="shared" si="3759"/>
        <v>4.5918952273281508E-2</v>
      </c>
      <c r="S3290" s="13">
        <f t="shared" si="3760"/>
        <v>4.2872202797851845E-2</v>
      </c>
      <c r="T3290" s="13">
        <f t="shared" si="3761"/>
        <v>8.7565773688422888E-2</v>
      </c>
      <c r="U3290" s="13">
        <f t="shared" si="3762"/>
        <v>6.2747854690419561E-2</v>
      </c>
      <c r="V3290" s="13">
        <f t="shared" si="3763"/>
        <v>6.3739933440197603E-3</v>
      </c>
      <c r="W3290" s="13">
        <f t="shared" si="3764"/>
        <v>4.0733210505669651E-2</v>
      </c>
      <c r="X3290" s="13">
        <f t="shared" si="3765"/>
        <v>3.9885959727151712E-2</v>
      </c>
      <c r="Y3290" s="13">
        <f t="shared" si="3766"/>
        <v>1.9528165882413476E-2</v>
      </c>
      <c r="Z3290" s="13">
        <f t="shared" si="3767"/>
        <v>1.4987946021999087E-2</v>
      </c>
      <c r="AA3290" s="13">
        <f t="shared" si="3768"/>
        <v>2.0480899770952948E-2</v>
      </c>
      <c r="AB3290" s="13">
        <f t="shared" si="3769"/>
        <v>1.3993486993218845E-2</v>
      </c>
      <c r="AC3290" s="13">
        <f t="shared" si="3770"/>
        <v>5.3305244494690842E-4</v>
      </c>
      <c r="AD3290" s="13">
        <f t="shared" si="3771"/>
        <v>1.3915395753548285E-2</v>
      </c>
      <c r="AE3290" s="13">
        <f t="shared" si="3772"/>
        <v>1.3625955521874478E-2</v>
      </c>
      <c r="AF3290" s="13">
        <f t="shared" si="3773"/>
        <v>6.6712678235097437E-3</v>
      </c>
      <c r="AG3290" s="13">
        <f t="shared" si="3774"/>
        <v>2.1775018175935806E-3</v>
      </c>
      <c r="AH3290" s="13">
        <f t="shared" si="3775"/>
        <v>3.6690491861853755E-3</v>
      </c>
      <c r="AI3290" s="13">
        <f t="shared" si="3776"/>
        <v>5.013724263929281E-3</v>
      </c>
      <c r="AJ3290" s="13">
        <f t="shared" si="3777"/>
        <v>3.4256056159399722E-3</v>
      </c>
      <c r="AK3290" s="13">
        <f t="shared" si="3778"/>
        <v>1.5603535706160368E-3</v>
      </c>
      <c r="AL3290" s="13">
        <f t="shared" si="3779"/>
        <v>2.8530425431256531E-5</v>
      </c>
      <c r="AM3290" s="13">
        <f t="shared" si="3780"/>
        <v>3.8030538044805896E-3</v>
      </c>
      <c r="AN3290" s="13">
        <f t="shared" si="3781"/>
        <v>3.7239502853473926E-3</v>
      </c>
      <c r="AO3290" s="13">
        <f t="shared" si="3782"/>
        <v>1.8232460597060833E-3</v>
      </c>
      <c r="AP3290" s="13">
        <f t="shared" si="3783"/>
        <v>5.9510751388806567E-4</v>
      </c>
      <c r="AQ3290" s="13">
        <f t="shared" si="3784"/>
        <v>1.4568231939979844E-4</v>
      </c>
      <c r="AR3290" s="13">
        <f t="shared" si="3785"/>
        <v>7.1854659262254406E-4</v>
      </c>
      <c r="AS3290" s="13">
        <f t="shared" si="3786"/>
        <v>9.8188775984791037E-4</v>
      </c>
      <c r="AT3290" s="13">
        <f t="shared" si="3787"/>
        <v>6.7087060382568428E-4</v>
      </c>
      <c r="AU3290" s="13">
        <f t="shared" si="3788"/>
        <v>3.0557964326944465E-4</v>
      </c>
      <c r="AV3290" s="13">
        <f t="shared" si="3789"/>
        <v>1.0439299081840256E-4</v>
      </c>
      <c r="AW3290" s="13">
        <f t="shared" si="3790"/>
        <v>1.0604350251043845E-6</v>
      </c>
      <c r="AX3290" s="13">
        <f t="shared" si="3791"/>
        <v>8.6614007103644588E-4</v>
      </c>
      <c r="AY3290" s="13">
        <f t="shared" si="3792"/>
        <v>8.4812435755888757E-4</v>
      </c>
      <c r="AZ3290" s="13">
        <f t="shared" si="3793"/>
        <v>4.1524168546083133E-4</v>
      </c>
      <c r="BA3290" s="13">
        <f t="shared" si="3794"/>
        <v>1.3553488613441536E-4</v>
      </c>
      <c r="BB3290" s="13">
        <f t="shared" si="3795"/>
        <v>3.3178940125704871E-5</v>
      </c>
      <c r="BC3290" s="13">
        <f t="shared" si="3796"/>
        <v>6.4977636342180431E-6</v>
      </c>
      <c r="BD3290" s="13">
        <f t="shared" si="3797"/>
        <v>1.1726680391599916E-4</v>
      </c>
      <c r="BE3290" s="13">
        <f t="shared" si="3798"/>
        <v>1.6024408240717893E-4</v>
      </c>
      <c r="BF3290" s="13">
        <f t="shared" si="3799"/>
        <v>1.0948608254435165E-4</v>
      </c>
      <c r="BG3290" s="13">
        <f t="shared" si="3800"/>
        <v>4.9870597781573355E-5</v>
      </c>
      <c r="BH3290" s="13">
        <f t="shared" si="3801"/>
        <v>1.7036936101563294E-5</v>
      </c>
      <c r="BI3290" s="13">
        <f t="shared" si="3802"/>
        <v>4.6561654303810646E-6</v>
      </c>
      <c r="BJ3290" s="14">
        <f t="shared" si="3803"/>
        <v>0.45680867141539333</v>
      </c>
      <c r="BK3290" s="14">
        <f t="shared" si="3804"/>
        <v>0.27459832482542446</v>
      </c>
      <c r="BL3290" s="14">
        <f t="shared" si="3805"/>
        <v>0.25383847433160833</v>
      </c>
      <c r="BM3290" s="14">
        <f t="shared" si="3806"/>
        <v>0.41542658622605722</v>
      </c>
      <c r="BN3290" s="14">
        <f t="shared" si="3807"/>
        <v>0.58395976644583414</v>
      </c>
    </row>
    <row r="3291" spans="1:66" x14ac:dyDescent="0.25">
      <c r="A3291" t="s">
        <v>301</v>
      </c>
      <c r="B3291" t="s">
        <v>369</v>
      </c>
      <c r="C3291" t="s">
        <v>385</v>
      </c>
      <c r="D3291" s="7" t="s">
        <v>574</v>
      </c>
      <c r="E3291" s="10">
        <f>VLOOKUP(A3291,home!$A$2:$E$405,3,FALSE)</f>
        <v>1.3537414965986401</v>
      </c>
      <c r="F3291" s="10">
        <f>VLOOKUP(B3291,home!$B$2:$E$405,3,FALSE)</f>
        <v>2.09</v>
      </c>
      <c r="G3291" s="10">
        <f>VLOOKUP(C3291,away!$B$2:$E$405,4,FALSE)</f>
        <v>0.74</v>
      </c>
      <c r="H3291" s="10">
        <f>VLOOKUP(A3291,away!$A$2:$E$405,3,FALSE)</f>
        <v>1.08843537414966</v>
      </c>
      <c r="I3291" s="10">
        <f>VLOOKUP(C3291,away!$B$2:$E$405,3,FALSE)</f>
        <v>0.42</v>
      </c>
      <c r="J3291" s="10">
        <f>VLOOKUP(B3291,home!$B$2:$E$405,4,FALSE)</f>
        <v>2.09</v>
      </c>
      <c r="K3291" s="12">
        <f t="shared" si="3752"/>
        <v>2.0936965986394567</v>
      </c>
      <c r="L3291" s="12">
        <f t="shared" si="3753"/>
        <v>0.9554285714285714</v>
      </c>
      <c r="M3291" s="13">
        <f t="shared" si="3754"/>
        <v>4.7400373523571626E-2</v>
      </c>
      <c r="N3291" s="13">
        <f t="shared" si="3755"/>
        <v>9.9242000820541659E-2</v>
      </c>
      <c r="O3291" s="13">
        <f t="shared" si="3756"/>
        <v>4.528767116080671E-2</v>
      </c>
      <c r="P3291" s="13">
        <f t="shared" si="3757"/>
        <v>9.4818643069683212E-2</v>
      </c>
      <c r="Q3291" s="13">
        <f t="shared" si="3758"/>
        <v>0.10389131978007116</v>
      </c>
      <c r="R3291" s="13">
        <f t="shared" si="3759"/>
        <v>2.1634567480248234E-2</v>
      </c>
      <c r="S3291" s="13">
        <f t="shared" si="3760"/>
        <v>4.7418271235273528E-2</v>
      </c>
      <c r="T3291" s="13">
        <f t="shared" si="3761"/>
        <v>9.9260735241302245E-2</v>
      </c>
      <c r="U3291" s="13">
        <f t="shared" si="3762"/>
        <v>4.5296220346431521E-2</v>
      </c>
      <c r="V3291" s="13">
        <f t="shared" si="3763"/>
        <v>1.0539382805596942E-2</v>
      </c>
      <c r="W3291" s="13">
        <f t="shared" si="3764"/>
        <v>7.2505634283899695E-2</v>
      </c>
      <c r="X3291" s="13">
        <f t="shared" si="3765"/>
        <v>6.9273954584388731E-2</v>
      </c>
      <c r="Y3291" s="13">
        <f t="shared" si="3766"/>
        <v>3.3093157732885126E-2</v>
      </c>
      <c r="Z3291" s="13">
        <f t="shared" si="3767"/>
        <v>6.8900946337095339E-3</v>
      </c>
      <c r="AA3291" s="13">
        <f t="shared" si="3768"/>
        <v>1.4425767698901621E-2</v>
      </c>
      <c r="AB3291" s="13">
        <f t="shared" si="3769"/>
        <v>1.5101590381976639E-2</v>
      </c>
      <c r="AC3291" s="13">
        <f t="shared" si="3770"/>
        <v>1.3176715473582953E-3</v>
      </c>
      <c r="AD3291" s="13">
        <f t="shared" si="3771"/>
        <v>3.7951199970599286E-2</v>
      </c>
      <c r="AE3291" s="13">
        <f t="shared" si="3772"/>
        <v>3.6259660771909709E-2</v>
      </c>
      <c r="AF3291" s="13">
        <f t="shared" si="3773"/>
        <v>1.7321757945895151E-2</v>
      </c>
      <c r="AG3291" s="13">
        <f t="shared" si="3774"/>
        <v>5.5165674829593713E-3</v>
      </c>
      <c r="AH3291" s="13">
        <f t="shared" si="3775"/>
        <v>1.6457483182231911E-3</v>
      </c>
      <c r="AI3291" s="13">
        <f t="shared" si="3776"/>
        <v>3.4456976560805009E-3</v>
      </c>
      <c r="AJ3291" s="13">
        <f t="shared" si="3777"/>
        <v>3.607122731237848E-3</v>
      </c>
      <c r="AK3291" s="13">
        <f t="shared" si="3778"/>
        <v>2.5174068644225832E-3</v>
      </c>
      <c r="AL3291" s="13">
        <f t="shared" si="3779"/>
        <v>1.0543362327717738E-4</v>
      </c>
      <c r="AM3291" s="13">
        <f t="shared" si="3780"/>
        <v>1.5891659658545929E-2</v>
      </c>
      <c r="AN3291" s="13">
        <f t="shared" si="3781"/>
        <v>1.5183345685193594E-2</v>
      </c>
      <c r="AO3291" s="13">
        <f t="shared" si="3782"/>
        <v>7.253301138755339E-3</v>
      </c>
      <c r="AP3291" s="13">
        <f t="shared" si="3783"/>
        <v>2.3100037150474151E-3</v>
      </c>
      <c r="AQ3291" s="13">
        <f t="shared" si="3784"/>
        <v>5.517608873656111E-4</v>
      </c>
      <c r="AR3291" s="13">
        <f t="shared" si="3785"/>
        <v>3.1447899292219166E-4</v>
      </c>
      <c r="AS3291" s="13">
        <f t="shared" si="3786"/>
        <v>6.5842359782475432E-4</v>
      </c>
      <c r="AT3291" s="13">
        <f t="shared" si="3787"/>
        <v>6.8926962361482108E-4</v>
      </c>
      <c r="AU3291" s="13">
        <f t="shared" si="3788"/>
        <v>4.8104048883594982E-4</v>
      </c>
      <c r="AV3291" s="13">
        <f t="shared" si="3789"/>
        <v>2.5178820882092238E-4</v>
      </c>
      <c r="AW3291" s="13">
        <f t="shared" si="3790"/>
        <v>5.8585292512343997E-6</v>
      </c>
      <c r="AX3291" s="13">
        <f t="shared" si="3791"/>
        <v>5.5453856289722414E-3</v>
      </c>
      <c r="AY3291" s="13">
        <f t="shared" si="3792"/>
        <v>5.2982198695094782E-3</v>
      </c>
      <c r="AZ3291" s="13">
        <f t="shared" si="3793"/>
        <v>2.5310353205199561E-3</v>
      </c>
      <c r="BA3291" s="13">
        <f t="shared" si="3794"/>
        <v>8.0607448683987955E-4</v>
      </c>
      <c r="BB3291" s="13">
        <f t="shared" si="3795"/>
        <v>1.925366488566112E-4</v>
      </c>
      <c r="BC3291" s="13">
        <f t="shared" si="3796"/>
        <v>3.6791003072943315E-5</v>
      </c>
      <c r="BD3291" s="13">
        <f t="shared" si="3797"/>
        <v>5.0077035825324202E-5</v>
      </c>
      <c r="BE3291" s="13">
        <f t="shared" si="3798"/>
        <v>1.0484611957742749E-4</v>
      </c>
      <c r="BF3291" s="13">
        <f t="shared" si="3799"/>
        <v>1.0975798196990287E-4</v>
      </c>
      <c r="BG3291" s="13">
        <f t="shared" si="3800"/>
        <v>7.6599971174638826E-5</v>
      </c>
      <c r="BH3291" s="13">
        <f t="shared" si="3801"/>
        <v>4.0094274776055424E-5</v>
      </c>
      <c r="BI3291" s="13">
        <f t="shared" si="3802"/>
        <v>1.6789049344708618E-5</v>
      </c>
      <c r="BJ3291" s="14">
        <f t="shared" si="3803"/>
        <v>0.62991610265713116</v>
      </c>
      <c r="BK3291" s="14">
        <f t="shared" si="3804"/>
        <v>0.20689799567427025</v>
      </c>
      <c r="BL3291" s="14">
        <f t="shared" si="3805"/>
        <v>0.15575495798301559</v>
      </c>
      <c r="BM3291" s="14">
        <f t="shared" si="3806"/>
        <v>0.58189221377294531</v>
      </c>
      <c r="BN3291" s="14">
        <f t="shared" si="3807"/>
        <v>0.41227457583492261</v>
      </c>
    </row>
    <row r="3292" spans="1:66" x14ac:dyDescent="0.25">
      <c r="A3292" t="s">
        <v>301</v>
      </c>
      <c r="B3292" t="s">
        <v>314</v>
      </c>
      <c r="C3292" t="s">
        <v>316</v>
      </c>
      <c r="D3292" s="7" t="s">
        <v>574</v>
      </c>
      <c r="E3292" s="10">
        <f>VLOOKUP(A3292,home!$A$2:$E$405,3,FALSE)</f>
        <v>1.3537414965986401</v>
      </c>
      <c r="F3292" s="10">
        <f>VLOOKUP(B3292,home!$B$2:$E$405,3,FALSE)</f>
        <v>1.48</v>
      </c>
      <c r="G3292" s="10">
        <f>VLOOKUP(C3292,away!$B$2:$E$405,4,FALSE)</f>
        <v>0.84</v>
      </c>
      <c r="H3292" s="10">
        <f>VLOOKUP(A3292,away!$A$2:$E$405,3,FALSE)</f>
        <v>1.08843537414966</v>
      </c>
      <c r="I3292" s="10">
        <f>VLOOKUP(C3292,away!$B$2:$E$405,3,FALSE)</f>
        <v>1.06</v>
      </c>
      <c r="J3292" s="10">
        <f>VLOOKUP(B3292,home!$B$2:$E$405,4,FALSE)</f>
        <v>1.48</v>
      </c>
      <c r="K3292" s="12">
        <f t="shared" si="3752"/>
        <v>1.6829714285714295</v>
      </c>
      <c r="L3292" s="12">
        <f t="shared" si="3753"/>
        <v>1.7075374149659868</v>
      </c>
      <c r="M3292" s="13">
        <f t="shared" si="3754"/>
        <v>3.3691528820391843E-2</v>
      </c>
      <c r="N3292" s="13">
        <f t="shared" si="3755"/>
        <v>5.670188038961034E-2</v>
      </c>
      <c r="O3292" s="13">
        <f t="shared" si="3756"/>
        <v>5.7529546028223924E-2</v>
      </c>
      <c r="P3292" s="13">
        <f t="shared" si="3757"/>
        <v>9.6820582264185814E-2</v>
      </c>
      <c r="Q3292" s="13">
        <f t="shared" si="3758"/>
        <v>4.7713822320994428E-2</v>
      </c>
      <c r="R3292" s="13">
        <f t="shared" si="3759"/>
        <v>4.911692615460013E-2</v>
      </c>
      <c r="S3292" s="13">
        <f t="shared" si="3760"/>
        <v>6.9559214720928728E-2</v>
      </c>
      <c r="T3292" s="13">
        <f t="shared" si="3761"/>
        <v>8.1473136824137218E-2</v>
      </c>
      <c r="U3292" s="13">
        <f t="shared" si="3762"/>
        <v>8.2662383377444776E-2</v>
      </c>
      <c r="V3292" s="13">
        <f t="shared" si="3763"/>
        <v>2.2210540772965984E-2</v>
      </c>
      <c r="W3292" s="13">
        <f t="shared" si="3764"/>
        <v>2.6766999904722442E-2</v>
      </c>
      <c r="X3292" s="13">
        <f t="shared" si="3765"/>
        <v>4.5705653823704569E-2</v>
      </c>
      <c r="Y3292" s="13">
        <f t="shared" si="3766"/>
        <v>3.9022056989729395E-2</v>
      </c>
      <c r="Z3292" s="13">
        <f t="shared" si="3767"/>
        <v>2.7956329705700389E-2</v>
      </c>
      <c r="AA3292" s="13">
        <f t="shared" si="3768"/>
        <v>4.7049704142416465E-2</v>
      </c>
      <c r="AB3292" s="13">
        <f t="shared" si="3769"/>
        <v>3.9591653897212885E-2</v>
      </c>
      <c r="AC3292" s="13">
        <f t="shared" si="3770"/>
        <v>3.9892028599846684E-3</v>
      </c>
      <c r="AD3292" s="13">
        <f t="shared" si="3771"/>
        <v>1.1262024017055517E-2</v>
      </c>
      <c r="AE3292" s="13">
        <f t="shared" si="3772"/>
        <v>1.9230327377367833E-2</v>
      </c>
      <c r="AF3292" s="13">
        <f t="shared" si="3773"/>
        <v>1.6418251749450163E-2</v>
      </c>
      <c r="AG3292" s="13">
        <f t="shared" si="3774"/>
        <v>9.3449263835056404E-3</v>
      </c>
      <c r="AH3292" s="13">
        <f t="shared" si="3775"/>
        <v>1.1934119739402123E-2</v>
      </c>
      <c r="AI3292" s="13">
        <f t="shared" si="3776"/>
        <v>2.0084782546564081E-2</v>
      </c>
      <c r="AJ3292" s="13">
        <f t="shared" si="3777"/>
        <v>1.6901057587468737E-2</v>
      </c>
      <c r="AK3292" s="13">
        <f t="shared" si="3778"/>
        <v>9.4813323441167493E-3</v>
      </c>
      <c r="AL3292" s="13">
        <f t="shared" si="3779"/>
        <v>4.58556743723544E-4</v>
      </c>
      <c r="AM3292" s="13">
        <f t="shared" si="3780"/>
        <v>3.7907329297179331E-3</v>
      </c>
      <c r="AN3292" s="13">
        <f t="shared" si="3781"/>
        <v>6.4728183076370009E-3</v>
      </c>
      <c r="AO3292" s="13">
        <f t="shared" si="3782"/>
        <v>5.5262897202835006E-3</v>
      </c>
      <c r="AP3292" s="13">
        <f t="shared" si="3783"/>
        <v>3.1454488211086645E-3</v>
      </c>
      <c r="AQ3292" s="13">
        <f t="shared" si="3784"/>
        <v>1.3427428872259254E-3</v>
      </c>
      <c r="AR3292" s="13">
        <f t="shared" si="3785"/>
        <v>4.0755911939426466E-3</v>
      </c>
      <c r="AS3292" s="13">
        <f t="shared" si="3786"/>
        <v>6.8591035339427928E-3</v>
      </c>
      <c r="AT3292" s="13">
        <f t="shared" si="3787"/>
        <v>5.7718376366195229E-3</v>
      </c>
      <c r="AU3292" s="13">
        <f t="shared" si="3788"/>
        <v>3.2379459442612997E-3</v>
      </c>
      <c r="AV3292" s="13">
        <f t="shared" si="3789"/>
        <v>1.362342627862627E-3</v>
      </c>
      <c r="AW3292" s="13">
        <f t="shared" si="3790"/>
        <v>3.6604759319277984E-5</v>
      </c>
      <c r="AX3292" s="13">
        <f t="shared" si="3791"/>
        <v>1.0632825356766916E-3</v>
      </c>
      <c r="AY3292" s="13">
        <f t="shared" si="3792"/>
        <v>1.8155947123478576E-3</v>
      </c>
      <c r="AZ3292" s="13">
        <f t="shared" si="3793"/>
        <v>1.550097950874188E-3</v>
      </c>
      <c r="BA3292" s="13">
        <f t="shared" si="3794"/>
        <v>8.8228341599326141E-4</v>
      </c>
      <c r="BB3292" s="13">
        <f t="shared" si="3795"/>
        <v>3.7663298585312359E-4</v>
      </c>
      <c r="BC3292" s="13">
        <f t="shared" si="3796"/>
        <v>1.2862298301091261E-4</v>
      </c>
      <c r="BD3292" s="13">
        <f t="shared" si="3797"/>
        <v>1.1598707419604953E-3</v>
      </c>
      <c r="BE3292" s="13">
        <f t="shared" si="3798"/>
        <v>1.9520293195554581E-3</v>
      </c>
      <c r="BF3292" s="13">
        <f t="shared" si="3799"/>
        <v>1.6426047862727828E-3</v>
      </c>
      <c r="BG3292" s="13">
        <f t="shared" si="3800"/>
        <v>9.2148564124392405E-4</v>
      </c>
      <c r="BH3292" s="13">
        <f t="shared" si="3801"/>
        <v>3.8770850151308687E-4</v>
      </c>
      <c r="BI3292" s="13">
        <f t="shared" si="3802"/>
        <v>1.3050046613215355E-4</v>
      </c>
      <c r="BJ3292" s="14">
        <f t="shared" si="3803"/>
        <v>0.37973362703000668</v>
      </c>
      <c r="BK3292" s="14">
        <f t="shared" si="3804"/>
        <v>0.22854522089452844</v>
      </c>
      <c r="BL3292" s="14">
        <f t="shared" si="3805"/>
        <v>0.3618525262107567</v>
      </c>
      <c r="BM3292" s="14">
        <f t="shared" si="3806"/>
        <v>0.65473442790995684</v>
      </c>
      <c r="BN3292" s="14">
        <f t="shared" si="3807"/>
        <v>0.34157428597800649</v>
      </c>
    </row>
    <row r="3293" spans="1:66" x14ac:dyDescent="0.25">
      <c r="A3293" t="s">
        <v>301</v>
      </c>
      <c r="B3293" t="s">
        <v>313</v>
      </c>
      <c r="C3293" t="s">
        <v>355</v>
      </c>
      <c r="D3293" s="7" t="s">
        <v>574</v>
      </c>
      <c r="E3293" s="10">
        <f>VLOOKUP(A3293,home!$A$2:$E$405,3,FALSE)</f>
        <v>1.3537414965986401</v>
      </c>
      <c r="F3293" s="10">
        <f>VLOOKUP(B3293,home!$B$2:$E$405,3,FALSE)</f>
        <v>1.1599999999999999</v>
      </c>
      <c r="G3293" s="10">
        <f>VLOOKUP(C3293,away!$B$2:$E$405,4,FALSE)</f>
        <v>1.58</v>
      </c>
      <c r="H3293" s="10">
        <f>VLOOKUP(A3293,away!$A$2:$E$405,3,FALSE)</f>
        <v>1.08843537414966</v>
      </c>
      <c r="I3293" s="10">
        <f>VLOOKUP(C3293,away!$B$2:$E$405,3,FALSE)</f>
        <v>0.63</v>
      </c>
      <c r="J3293" s="10">
        <f>VLOOKUP(B3293,home!$B$2:$E$405,4,FALSE)</f>
        <v>1.1599999999999999</v>
      </c>
      <c r="K3293" s="12">
        <f t="shared" si="3752"/>
        <v>2.4811374149659877</v>
      </c>
      <c r="L3293" s="12">
        <f t="shared" si="3753"/>
        <v>0.79542857142857148</v>
      </c>
      <c r="M3293" s="13">
        <f t="shared" si="3754"/>
        <v>3.7757694871839338E-2</v>
      </c>
      <c r="N3293" s="13">
        <f t="shared" si="3755"/>
        <v>9.3682029449389984E-2</v>
      </c>
      <c r="O3293" s="13">
        <f t="shared" si="3756"/>
        <v>3.0033549292343063E-2</v>
      </c>
      <c r="P3293" s="13">
        <f t="shared" si="3757"/>
        <v>7.4517362853457642E-2</v>
      </c>
      <c r="Q3293" s="13">
        <f t="shared" si="3758"/>
        <v>0.11621899418841351</v>
      </c>
      <c r="R3293" s="13">
        <f t="shared" si="3759"/>
        <v>1.1944771604269011E-2</v>
      </c>
      <c r="S3293" s="13">
        <f t="shared" si="3760"/>
        <v>3.6766263045730302E-2</v>
      </c>
      <c r="T3293" s="13">
        <f t="shared" si="3761"/>
        <v>9.2443908520155216E-2</v>
      </c>
      <c r="U3293" s="13">
        <f t="shared" si="3762"/>
        <v>2.9636619740575153E-2</v>
      </c>
      <c r="V3293" s="13">
        <f t="shared" si="3763"/>
        <v>8.0623005704717459E-3</v>
      </c>
      <c r="W3293" s="13">
        <f t="shared" si="3764"/>
        <v>9.6118431603529161E-2</v>
      </c>
      <c r="X3293" s="13">
        <f t="shared" si="3765"/>
        <v>7.6455346738350055E-2</v>
      </c>
      <c r="Y3293" s="13">
        <f t="shared" si="3766"/>
        <v>3.0407383617080935E-2</v>
      </c>
      <c r="Z3293" s="13">
        <f t="shared" si="3767"/>
        <v>3.1670708710747554E-3</v>
      </c>
      <c r="AA3293" s="13">
        <f t="shared" si="3768"/>
        <v>7.8579380340724984E-3</v>
      </c>
      <c r="AB3293" s="13">
        <f t="shared" si="3769"/>
        <v>9.7483120304107766E-3</v>
      </c>
      <c r="AC3293" s="13">
        <f t="shared" si="3770"/>
        <v>9.9446844392035391E-4</v>
      </c>
      <c r="AD3293" s="13">
        <f t="shared" si="3771"/>
        <v>5.962075922984135E-2</v>
      </c>
      <c r="AE3293" s="13">
        <f t="shared" si="3772"/>
        <v>4.7424055341679518E-2</v>
      </c>
      <c r="AF3293" s="13">
        <f t="shared" si="3773"/>
        <v>1.8861224295890825E-2</v>
      </c>
      <c r="AG3293" s="13">
        <f t="shared" si="3774"/>
        <v>5.0009188990247679E-3</v>
      </c>
      <c r="AH3293" s="13">
        <f t="shared" si="3775"/>
        <v>6.2979466464800843E-4</v>
      </c>
      <c r="AI3293" s="13">
        <f t="shared" si="3776"/>
        <v>1.5626071062041309E-3</v>
      </c>
      <c r="AJ3293" s="13">
        <f t="shared" si="3777"/>
        <v>1.9385214780474004E-3</v>
      </c>
      <c r="AK3293" s="13">
        <f t="shared" si="3778"/>
        <v>1.6032460562995243E-3</v>
      </c>
      <c r="AL3293" s="13">
        <f t="shared" si="3779"/>
        <v>7.850602758824237E-5</v>
      </c>
      <c r="AM3293" s="13">
        <f t="shared" si="3780"/>
        <v>2.9585459286767622E-2</v>
      </c>
      <c r="AN3293" s="13">
        <f t="shared" si="3781"/>
        <v>2.3533119615531731E-2</v>
      </c>
      <c r="AO3293" s="13">
        <f t="shared" si="3782"/>
        <v>9.3594578585200483E-3</v>
      </c>
      <c r="AP3293" s="13">
        <f t="shared" si="3783"/>
        <v>2.4815933979161729E-3</v>
      </c>
      <c r="AQ3293" s="13">
        <f t="shared" si="3784"/>
        <v>4.9348257284275896E-4</v>
      </c>
      <c r="AR3293" s="13">
        <f t="shared" si="3785"/>
        <v>1.0019133407886036E-4</v>
      </c>
      <c r="AS3293" s="13">
        <f t="shared" si="3786"/>
        <v>2.485884676384173E-4</v>
      </c>
      <c r="AT3293" s="13">
        <f t="shared" si="3787"/>
        <v>3.0839107399336941E-4</v>
      </c>
      <c r="AU3293" s="13">
        <f t="shared" si="3788"/>
        <v>2.5505354404216439E-4</v>
      </c>
      <c r="AV3293" s="13">
        <f t="shared" si="3789"/>
        <v>1.5820572273567236E-4</v>
      </c>
      <c r="AW3293" s="13">
        <f t="shared" si="3790"/>
        <v>4.3038042119136516E-6</v>
      </c>
      <c r="AX3293" s="13">
        <f t="shared" si="3791"/>
        <v>1.223426499589202E-2</v>
      </c>
      <c r="AY3293" s="13">
        <f t="shared" si="3792"/>
        <v>9.7314839281609673E-3</v>
      </c>
      <c r="AZ3293" s="13">
        <f t="shared" si="3793"/>
        <v>3.8703501794285903E-3</v>
      </c>
      <c r="BA3293" s="13">
        <f t="shared" si="3794"/>
        <v>1.0261957047170663E-3</v>
      </c>
      <c r="BB3293" s="13">
        <f t="shared" si="3795"/>
        <v>2.0406634585230804E-4</v>
      </c>
      <c r="BC3293" s="13">
        <f t="shared" si="3796"/>
        <v>3.2464040391590049E-5</v>
      </c>
      <c r="BD3293" s="13">
        <f t="shared" si="3797"/>
        <v>1.3282508289311771E-5</v>
      </c>
      <c r="BE3293" s="13">
        <f t="shared" si="3798"/>
        <v>3.2955728281207312E-5</v>
      </c>
      <c r="BF3293" s="13">
        <f t="shared" si="3799"/>
        <v>4.0883845237978107E-5</v>
      </c>
      <c r="BG3293" s="13">
        <f t="shared" si="3800"/>
        <v>3.3812812695875502E-5</v>
      </c>
      <c r="BH3293" s="13">
        <f t="shared" si="3801"/>
        <v>2.0973558671243416E-5</v>
      </c>
      <c r="BI3293" s="13">
        <f t="shared" si="3802"/>
        <v>1.0407656228841273E-5</v>
      </c>
      <c r="BJ3293" s="14">
        <f t="shared" si="3803"/>
        <v>0.72878498980937623</v>
      </c>
      <c r="BK3293" s="14">
        <f t="shared" si="3804"/>
        <v>0.16790807974116859</v>
      </c>
      <c r="BL3293" s="14">
        <f t="shared" si="3805"/>
        <v>9.6178106258762538E-2</v>
      </c>
      <c r="BM3293" s="14">
        <f t="shared" si="3806"/>
        <v>0.62215666429672067</v>
      </c>
      <c r="BN3293" s="14">
        <f t="shared" si="3807"/>
        <v>0.36415440225971252</v>
      </c>
    </row>
    <row r="3294" spans="1:66" x14ac:dyDescent="0.25">
      <c r="A3294" t="s">
        <v>301</v>
      </c>
      <c r="B3294" t="s">
        <v>372</v>
      </c>
      <c r="C3294" t="s">
        <v>368</v>
      </c>
      <c r="D3294" s="7" t="s">
        <v>574</v>
      </c>
      <c r="E3294" s="10">
        <f>VLOOKUP(A3294,home!$A$2:$E$405,3,FALSE)</f>
        <v>1.3537414965986401</v>
      </c>
      <c r="F3294" s="10">
        <f>VLOOKUP(B3294,home!$B$2:$E$405,3,FALSE)</f>
        <v>0.53</v>
      </c>
      <c r="G3294" s="10">
        <f>VLOOKUP(C3294,away!$B$2:$E$405,4,FALSE)</f>
        <v>0.92</v>
      </c>
      <c r="H3294" s="10">
        <f>VLOOKUP(A3294,away!$A$2:$E$405,3,FALSE)</f>
        <v>1.08843537414966</v>
      </c>
      <c r="I3294" s="10">
        <f>VLOOKUP(C3294,away!$B$2:$E$405,3,FALSE)</f>
        <v>1.75</v>
      </c>
      <c r="J3294" s="10">
        <f>VLOOKUP(B3294,home!$B$2:$E$405,4,FALSE)</f>
        <v>0.53</v>
      </c>
      <c r="K3294" s="12">
        <f t="shared" si="3752"/>
        <v>0.66008435374149699</v>
      </c>
      <c r="L3294" s="12">
        <f t="shared" si="3753"/>
        <v>1.0095238095238097</v>
      </c>
      <c r="M3294" s="13">
        <f t="shared" si="3754"/>
        <v>0.18832084220750323</v>
      </c>
      <c r="N3294" s="13">
        <f t="shared" si="3755"/>
        <v>0.12430764142459419</v>
      </c>
      <c r="O3294" s="13">
        <f t="shared" si="3756"/>
        <v>0.1901143740380509</v>
      </c>
      <c r="P3294" s="13">
        <f t="shared" si="3757"/>
        <v>0.12549152372387606</v>
      </c>
      <c r="Q3294" s="13">
        <f t="shared" si="3758"/>
        <v>4.1026764577441491E-2</v>
      </c>
      <c r="R3294" s="13">
        <f t="shared" si="3759"/>
        <v>9.5962493562063794E-2</v>
      </c>
      <c r="S3294" s="13">
        <f t="shared" si="3760"/>
        <v>2.0905974004178353E-2</v>
      </c>
      <c r="T3294" s="13">
        <f t="shared" si="3761"/>
        <v>4.141749566865522E-2</v>
      </c>
      <c r="U3294" s="13">
        <f t="shared" si="3762"/>
        <v>6.3343340546337445E-2</v>
      </c>
      <c r="V3294" s="13">
        <f t="shared" si="3763"/>
        <v>1.5479035682833531E-3</v>
      </c>
      <c r="W3294" s="13">
        <f t="shared" si="3764"/>
        <v>9.0270417940683384E-3</v>
      </c>
      <c r="X3294" s="13">
        <f t="shared" si="3765"/>
        <v>9.1130136206785135E-3</v>
      </c>
      <c r="Y3294" s="13">
        <f t="shared" si="3766"/>
        <v>4.5999021132948695E-3</v>
      </c>
      <c r="Z3294" s="13">
        <f t="shared" si="3767"/>
        <v>3.2292140690726237E-2</v>
      </c>
      <c r="AA3294" s="13">
        <f t="shared" si="3768"/>
        <v>2.1315536818767526E-2</v>
      </c>
      <c r="AB3294" s="13">
        <f t="shared" si="3769"/>
        <v>7.0350261728346214E-3</v>
      </c>
      <c r="AC3294" s="13">
        <f t="shared" si="3770"/>
        <v>6.4467365602139442E-5</v>
      </c>
      <c r="AD3294" s="13">
        <f t="shared" si="3771"/>
        <v>1.4896522622087701E-3</v>
      </c>
      <c r="AE3294" s="13">
        <f t="shared" si="3772"/>
        <v>1.5038394266107585E-3</v>
      </c>
      <c r="AF3294" s="13">
        <f t="shared" si="3773"/>
        <v>7.5908085343209721E-4</v>
      </c>
      <c r="AG3294" s="13">
        <f t="shared" si="3774"/>
        <v>2.5543673163111848E-4</v>
      </c>
      <c r="AH3294" s="13">
        <f t="shared" si="3775"/>
        <v>8.1499212219451941E-3</v>
      </c>
      <c r="AI3294" s="13">
        <f t="shared" si="3776"/>
        <v>5.3796354828318047E-3</v>
      </c>
      <c r="AJ3294" s="13">
        <f t="shared" si="3777"/>
        <v>1.7755066055249286E-3</v>
      </c>
      <c r="AK3294" s="13">
        <f t="shared" si="3778"/>
        <v>3.906613767572273E-4</v>
      </c>
      <c r="AL3294" s="13">
        <f t="shared" si="3779"/>
        <v>1.718366983716547E-6</v>
      </c>
      <c r="AM3294" s="13">
        <f t="shared" si="3780"/>
        <v>1.9665923015992705E-4</v>
      </c>
      <c r="AN3294" s="13">
        <f t="shared" si="3781"/>
        <v>1.9853217520906922E-4</v>
      </c>
      <c r="AO3294" s="13">
        <f t="shared" si="3782"/>
        <v>1.00211478915054E-4</v>
      </c>
      <c r="AP3294" s="13">
        <f t="shared" si="3783"/>
        <v>3.3721957984113414E-5</v>
      </c>
      <c r="AQ3294" s="13">
        <f t="shared" si="3784"/>
        <v>8.5107798721810073E-6</v>
      </c>
      <c r="AR3294" s="13">
        <f t="shared" si="3785"/>
        <v>1.6455079038594114E-3</v>
      </c>
      <c r="AS3294" s="13">
        <f t="shared" si="3786"/>
        <v>1.086174021295565E-3</v>
      </c>
      <c r="AT3294" s="13">
        <f t="shared" si="3787"/>
        <v>3.5848323844884291E-4</v>
      </c>
      <c r="AU3294" s="13">
        <f t="shared" si="3788"/>
        <v>7.8876392259554504E-5</v>
      </c>
      <c r="AV3294" s="13">
        <f t="shared" si="3789"/>
        <v>1.3016268102527208E-5</v>
      </c>
      <c r="AW3294" s="13">
        <f t="shared" si="3790"/>
        <v>3.1807491786600464E-8</v>
      </c>
      <c r="AX3294" s="13">
        <f t="shared" si="3791"/>
        <v>2.1635280141235959E-5</v>
      </c>
      <c r="AY3294" s="13">
        <f t="shared" si="3792"/>
        <v>2.1841330428295351E-5</v>
      </c>
      <c r="AZ3294" s="13">
        <f t="shared" si="3793"/>
        <v>1.1024671549520511E-5</v>
      </c>
      <c r="BA3294" s="13">
        <f t="shared" si="3794"/>
        <v>3.7098894738069027E-6</v>
      </c>
      <c r="BB3294" s="13">
        <f t="shared" si="3795"/>
        <v>9.3630543862745667E-7</v>
      </c>
      <c r="BC3294" s="13">
        <f t="shared" si="3796"/>
        <v>1.8904452665621038E-7</v>
      </c>
      <c r="BD3294" s="13">
        <f t="shared" si="3797"/>
        <v>2.7686323461761518E-4</v>
      </c>
      <c r="BE3294" s="13">
        <f t="shared" si="3798"/>
        <v>1.8275308929734896E-4</v>
      </c>
      <c r="BF3294" s="13">
        <f t="shared" si="3799"/>
        <v>6.0316227421551328E-5</v>
      </c>
      <c r="BG3294" s="13">
        <f t="shared" si="3800"/>
        <v>1.3271265999226627E-5</v>
      </c>
      <c r="BH3294" s="13">
        <f t="shared" si="3801"/>
        <v>2.1900387601077517E-6</v>
      </c>
      <c r="BI3294" s="13">
        <f t="shared" si="3802"/>
        <v>2.8912206392691096E-7</v>
      </c>
      <c r="BJ3294" s="14">
        <f t="shared" si="3803"/>
        <v>0.23409684061631383</v>
      </c>
      <c r="BK3294" s="14">
        <f t="shared" si="3804"/>
        <v>0.33635427056685513</v>
      </c>
      <c r="BL3294" s="14">
        <f t="shared" si="3805"/>
        <v>0.39718423662723912</v>
      </c>
      <c r="BM3294" s="14">
        <f t="shared" si="3806"/>
        <v>0.2346820394446682</v>
      </c>
      <c r="BN3294" s="14">
        <f t="shared" si="3807"/>
        <v>0.76522363953352956</v>
      </c>
    </row>
    <row r="3295" spans="1:66" x14ac:dyDescent="0.25">
      <c r="A3295" t="s">
        <v>303</v>
      </c>
      <c r="B3295" t="s">
        <v>340</v>
      </c>
      <c r="C3295" t="s">
        <v>308</v>
      </c>
      <c r="D3295" s="7" t="s">
        <v>574</v>
      </c>
      <c r="E3295" s="10">
        <f>VLOOKUP(A3295,home!$A$2:$E$405,3,FALSE)</f>
        <v>1.3434343434343401</v>
      </c>
      <c r="F3295" s="10">
        <f>VLOOKUP(B3295,home!$B$2:$E$405,3,FALSE)</f>
        <v>0.74</v>
      </c>
      <c r="G3295" s="10">
        <f>VLOOKUP(C3295,away!$B$2:$E$405,4,FALSE)</f>
        <v>0.57999999999999996</v>
      </c>
      <c r="H3295" s="10">
        <f>VLOOKUP(A3295,away!$A$2:$E$405,3,FALSE)</f>
        <v>0.98989898989898994</v>
      </c>
      <c r="I3295" s="10">
        <f>VLOOKUP(C3295,away!$B$2:$E$405,3,FALSE)</f>
        <v>1.32</v>
      </c>
      <c r="J3295" s="10">
        <f>VLOOKUP(B3295,home!$B$2:$E$405,4,FALSE)</f>
        <v>0.74</v>
      </c>
      <c r="K3295" s="12">
        <f t="shared" si="3752"/>
        <v>0.57660202020201867</v>
      </c>
      <c r="L3295" s="12">
        <f t="shared" si="3753"/>
        <v>0.96693333333333342</v>
      </c>
      <c r="M3295" s="13">
        <f t="shared" si="3754"/>
        <v>0.21362452660988077</v>
      </c>
      <c r="N3295" s="13">
        <f t="shared" si="3755"/>
        <v>0.12317633360795714</v>
      </c>
      <c r="O3295" s="13">
        <f t="shared" si="3756"/>
        <v>0.2065606755966474</v>
      </c>
      <c r="P3295" s="13">
        <f t="shared" si="3757"/>
        <v>0.11910330284332071</v>
      </c>
      <c r="Q3295" s="13">
        <f t="shared" si="3758"/>
        <v>3.5511861399712942E-2</v>
      </c>
      <c r="R3295" s="13">
        <f t="shared" si="3759"/>
        <v>9.9865201295125786E-2</v>
      </c>
      <c r="S3295" s="13">
        <f t="shared" si="3760"/>
        <v>1.6601086229781768E-2</v>
      </c>
      <c r="T3295" s="13">
        <f t="shared" si="3761"/>
        <v>3.4337602516095772E-2</v>
      </c>
      <c r="U3295" s="13">
        <f t="shared" si="3762"/>
        <v>5.7582476814650785E-2</v>
      </c>
      <c r="V3295" s="13">
        <f t="shared" si="3763"/>
        <v>1.0284109393719392E-3</v>
      </c>
      <c r="W3295" s="13">
        <f t="shared" si="3764"/>
        <v>6.8254036747361913E-3</v>
      </c>
      <c r="X3295" s="13">
        <f t="shared" si="3765"/>
        <v>6.5997103265582483E-3</v>
      </c>
      <c r="Y3295" s="13">
        <f t="shared" si="3766"/>
        <v>3.190739952546694E-3</v>
      </c>
      <c r="Z3295" s="13">
        <f t="shared" si="3767"/>
        <v>3.2187663990766779E-2</v>
      </c>
      <c r="AA3295" s="13">
        <f t="shared" si="3768"/>
        <v>1.8559472082659893E-2</v>
      </c>
      <c r="AB3295" s="13">
        <f t="shared" si="3769"/>
        <v>5.3507145483723297E-3</v>
      </c>
      <c r="AC3295" s="13">
        <f t="shared" si="3770"/>
        <v>3.5835989171986818E-5</v>
      </c>
      <c r="AD3295" s="13">
        <f t="shared" si="3771"/>
        <v>9.8388538688679223E-4</v>
      </c>
      <c r="AE3295" s="13">
        <f t="shared" si="3772"/>
        <v>9.5135157676040237E-4</v>
      </c>
      <c r="AF3295" s="13">
        <f t="shared" si="3773"/>
        <v>4.599467756444292E-4</v>
      </c>
      <c r="AG3295" s="13">
        <f t="shared" si="3774"/>
        <v>1.4824595630992895E-4</v>
      </c>
      <c r="AH3295" s="13">
        <f t="shared" si="3775"/>
        <v>7.7808313087013537E-3</v>
      </c>
      <c r="AI3295" s="13">
        <f t="shared" si="3776"/>
        <v>4.4864430514483175E-3</v>
      </c>
      <c r="AJ3295" s="13">
        <f t="shared" si="3777"/>
        <v>1.2934460634932041E-3</v>
      </c>
      <c r="AK3295" s="13">
        <f t="shared" si="3778"/>
        <v>2.4860120441084344E-4</v>
      </c>
      <c r="AL3295" s="13">
        <f t="shared" si="3779"/>
        <v>7.9919375153689734E-7</v>
      </c>
      <c r="AM3295" s="13">
        <f t="shared" si="3780"/>
        <v>1.1346206034523382E-4</v>
      </c>
      <c r="AN3295" s="13">
        <f t="shared" si="3781"/>
        <v>1.0971024821648477E-4</v>
      </c>
      <c r="AO3295" s="13">
        <f t="shared" si="3782"/>
        <v>5.3041248004396502E-5</v>
      </c>
      <c r="AP3295" s="13">
        <f t="shared" si="3783"/>
        <v>1.7095783579017045E-5</v>
      </c>
      <c r="AQ3295" s="13">
        <f t="shared" si="3784"/>
        <v>4.1326207505010532E-6</v>
      </c>
      <c r="AR3295" s="13">
        <f t="shared" si="3785"/>
        <v>1.5047090306853932E-3</v>
      </c>
      <c r="AS3295" s="13">
        <f t="shared" si="3786"/>
        <v>8.6761826690941895E-4</v>
      </c>
      <c r="AT3295" s="13">
        <f t="shared" si="3787"/>
        <v>2.5013522273207255E-4</v>
      </c>
      <c r="AU3295" s="13">
        <f t="shared" si="3788"/>
        <v>4.8076158250331661E-5</v>
      </c>
      <c r="AV3295" s="13">
        <f t="shared" si="3789"/>
        <v>6.9302024926732941E-6</v>
      </c>
      <c r="AW3295" s="13">
        <f t="shared" si="3790"/>
        <v>1.2377196066902315E-8</v>
      </c>
      <c r="AX3295" s="13">
        <f t="shared" si="3791"/>
        <v>1.0903742201890862E-5</v>
      </c>
      <c r="AY3295" s="13">
        <f t="shared" si="3792"/>
        <v>1.0543191793081673E-5</v>
      </c>
      <c r="AZ3295" s="13">
        <f t="shared" si="3793"/>
        <v>5.0972817922285527E-6</v>
      </c>
      <c r="BA3295" s="13">
        <f t="shared" si="3794"/>
        <v>1.642910558099621E-6</v>
      </c>
      <c r="BB3295" s="13">
        <f t="shared" si="3795"/>
        <v>3.9714624557794833E-7</v>
      </c>
      <c r="BC3295" s="13">
        <f t="shared" si="3796"/>
        <v>7.6802788611500866E-8</v>
      </c>
      <c r="BD3295" s="13">
        <f t="shared" si="3797"/>
        <v>2.4249221978956596E-4</v>
      </c>
      <c r="BE3295" s="13">
        <f t="shared" si="3798"/>
        <v>1.3982150381393565E-4</v>
      </c>
      <c r="BF3295" s="13">
        <f t="shared" si="3799"/>
        <v>4.0310680783399772E-5</v>
      </c>
      <c r="BG3295" s="13">
        <f t="shared" si="3800"/>
        <v>7.7477399918090031E-6</v>
      </c>
      <c r="BH3295" s="13">
        <f t="shared" si="3801"/>
        <v>1.1168406328192605E-6</v>
      </c>
      <c r="BI3295" s="13">
        <f t="shared" si="3802"/>
        <v>1.287945130254573E-7</v>
      </c>
      <c r="BJ3295" s="14">
        <f t="shared" si="3803"/>
        <v>0.21251118420948373</v>
      </c>
      <c r="BK3295" s="14">
        <f t="shared" si="3804"/>
        <v>0.35040450499707176</v>
      </c>
      <c r="BL3295" s="14">
        <f t="shared" si="3805"/>
        <v>0.4048369486261042</v>
      </c>
      <c r="BM3295" s="14">
        <f t="shared" si="3806"/>
        <v>0.20208786965618489</v>
      </c>
      <c r="BN3295" s="14">
        <f t="shared" si="3807"/>
        <v>0.79784190135264477</v>
      </c>
    </row>
    <row r="3296" spans="1:66" x14ac:dyDescent="0.25">
      <c r="A3296" t="s">
        <v>35</v>
      </c>
      <c r="B3296" t="s">
        <v>300</v>
      </c>
      <c r="C3296" t="s">
        <v>214</v>
      </c>
      <c r="D3296" s="7" t="s">
        <v>574</v>
      </c>
      <c r="E3296" s="10">
        <f>VLOOKUP(A3296,home!$A$2:$E$405,3,FALSE)</f>
        <v>1.55</v>
      </c>
      <c r="F3296" s="10">
        <f>VLOOKUP(B3296,home!$B$2:$E$405,3,FALSE)</f>
        <v>1.51</v>
      </c>
      <c r="G3296" s="10">
        <f>VLOOKUP(C3296,away!$B$2:$E$405,4,FALSE)</f>
        <v>0.86</v>
      </c>
      <c r="H3296" s="10">
        <f>VLOOKUP(A3296,away!$A$2:$E$405,3,FALSE)</f>
        <v>1.0857142857142901</v>
      </c>
      <c r="I3296" s="10">
        <f>VLOOKUP(C3296,away!$B$2:$E$405,3,FALSE)</f>
        <v>0.65</v>
      </c>
      <c r="J3296" s="10">
        <f>VLOOKUP(B3296,home!$B$2:$E$405,4,FALSE)</f>
        <v>1.51</v>
      </c>
      <c r="K3296" s="12">
        <f t="shared" si="3752"/>
        <v>2.0128300000000001</v>
      </c>
      <c r="L3296" s="12">
        <f t="shared" si="3753"/>
        <v>1.0656285714285758</v>
      </c>
      <c r="M3296" s="13">
        <f t="shared" si="3754"/>
        <v>4.603015418807288E-2</v>
      </c>
      <c r="N3296" s="13">
        <f t="shared" si="3755"/>
        <v>9.2650875254378748E-2</v>
      </c>
      <c r="O3296" s="13">
        <f t="shared" si="3756"/>
        <v>4.9051047450073187E-2</v>
      </c>
      <c r="P3296" s="13">
        <f t="shared" si="3757"/>
        <v>9.8731419838930815E-2</v>
      </c>
      <c r="Q3296" s="13">
        <f t="shared" si="3758"/>
        <v>9.3245230619135616E-2</v>
      </c>
      <c r="R3296" s="13">
        <f t="shared" si="3759"/>
        <v>2.6135098810648381E-2</v>
      </c>
      <c r="S3296" s="13">
        <f t="shared" si="3760"/>
        <v>5.2942975291711325E-2</v>
      </c>
      <c r="T3296" s="13">
        <f t="shared" si="3761"/>
        <v>9.9364781897197593E-2</v>
      </c>
      <c r="U3296" s="13">
        <f t="shared" si="3762"/>
        <v>5.2605510939037384E-2</v>
      </c>
      <c r="V3296" s="13">
        <f t="shared" si="3763"/>
        <v>1.2617659042690283E-2</v>
      </c>
      <c r="W3296" s="13">
        <f t="shared" si="3764"/>
        <v>6.2562265849038248E-2</v>
      </c>
      <c r="X3296" s="13">
        <f t="shared" si="3765"/>
        <v>6.666813798204542E-2</v>
      </c>
      <c r="Y3296" s="13">
        <f t="shared" si="3766"/>
        <v>3.5521736318805106E-2</v>
      </c>
      <c r="Z3296" s="13">
        <f t="shared" si="3767"/>
        <v>9.2834360032453041E-3</v>
      </c>
      <c r="AA3296" s="13">
        <f t="shared" si="3768"/>
        <v>1.8685978490412244E-2</v>
      </c>
      <c r="AB3296" s="13">
        <f t="shared" si="3769"/>
        <v>1.8805849042428248E-2</v>
      </c>
      <c r="AC3296" s="13">
        <f t="shared" si="3770"/>
        <v>1.691499048697423E-3</v>
      </c>
      <c r="AD3296" s="13">
        <f t="shared" si="3771"/>
        <v>3.1481801392229912E-2</v>
      </c>
      <c r="AE3296" s="13">
        <f t="shared" si="3772"/>
        <v>3.3547907043600118E-2</v>
      </c>
      <c r="AF3296" s="13">
        <f t="shared" si="3773"/>
        <v>1.787480412864512E-2</v>
      </c>
      <c r="AG3296" s="13">
        <f t="shared" si="3774"/>
        <v>6.3493006627245701E-3</v>
      </c>
      <c r="AH3296" s="13">
        <f t="shared" si="3775"/>
        <v>2.4731736615217245E-3</v>
      </c>
      <c r="AI3296" s="13">
        <f t="shared" si="3776"/>
        <v>4.9780781411207734E-3</v>
      </c>
      <c r="AJ3296" s="13">
        <f t="shared" si="3777"/>
        <v>5.0100125123960643E-3</v>
      </c>
      <c r="AK3296" s="13">
        <f t="shared" si="3778"/>
        <v>3.3614344951087239E-3</v>
      </c>
      <c r="AL3296" s="13">
        <f t="shared" si="3779"/>
        <v>1.451258251725524E-4</v>
      </c>
      <c r="AM3296" s="13">
        <f t="shared" si="3780"/>
        <v>1.2673502859264428E-2</v>
      </c>
      <c r="AN3296" s="13">
        <f t="shared" si="3781"/>
        <v>1.3505246746913925E-2</v>
      </c>
      <c r="AO3296" s="13">
        <f t="shared" si="3782"/>
        <v>7.1957883988521517E-3</v>
      </c>
      <c r="AP3296" s="13">
        <f t="shared" si="3783"/>
        <v>2.5560125705903795E-3</v>
      </c>
      <c r="AQ3296" s="13">
        <f t="shared" si="3784"/>
        <v>6.8094000603792688E-4</v>
      </c>
      <c r="AR3296" s="13">
        <f t="shared" si="3785"/>
        <v>5.2709690316443529E-4</v>
      </c>
      <c r="AS3296" s="13">
        <f t="shared" si="3786"/>
        <v>1.0609564595964703E-3</v>
      </c>
      <c r="AT3296" s="13">
        <f t="shared" si="3787"/>
        <v>1.067762495284782E-3</v>
      </c>
      <c r="AU3296" s="13">
        <f t="shared" si="3788"/>
        <v>7.164081277946893E-4</v>
      </c>
      <c r="AV3296" s="13">
        <f t="shared" si="3789"/>
        <v>3.6050194296724606E-4</v>
      </c>
      <c r="AW3296" s="13">
        <f t="shared" si="3790"/>
        <v>8.6467948307913939E-6</v>
      </c>
      <c r="AX3296" s="13">
        <f t="shared" si="3791"/>
        <v>4.2516011267022041E-3</v>
      </c>
      <c r="AY3296" s="13">
        <f t="shared" si="3792"/>
        <v>4.5306276349317935E-3</v>
      </c>
      <c r="AZ3296" s="13">
        <f t="shared" si="3793"/>
        <v>2.4139831271435966E-3</v>
      </c>
      <c r="BA3296" s="13">
        <f t="shared" si="3794"/>
        <v>8.5746979707690581E-4</v>
      </c>
      <c r="BB3296" s="13">
        <f t="shared" si="3795"/>
        <v>2.2843607872555344E-4</v>
      </c>
      <c r="BC3296" s="13">
        <f t="shared" si="3796"/>
        <v>4.8685602447011445E-5</v>
      </c>
      <c r="BD3296" s="13">
        <f t="shared" si="3797"/>
        <v>9.3614919987257221E-5</v>
      </c>
      <c r="BE3296" s="13">
        <f t="shared" si="3798"/>
        <v>1.8843091939795096E-4</v>
      </c>
      <c r="BF3296" s="13">
        <f t="shared" si="3799"/>
        <v>1.8963970374588887E-4</v>
      </c>
      <c r="BG3296" s="13">
        <f t="shared" si="3800"/>
        <v>1.2723749496361251E-4</v>
      </c>
      <c r="BH3296" s="13">
        <f t="shared" si="3801"/>
        <v>6.402686174690204E-5</v>
      </c>
      <c r="BI3296" s="13">
        <f t="shared" si="3802"/>
        <v>2.577503762600337E-5</v>
      </c>
      <c r="BJ3296" s="14">
        <f t="shared" si="3803"/>
        <v>0.5882091350964862</v>
      </c>
      <c r="BK3296" s="14">
        <f t="shared" si="3804"/>
        <v>0.21668946087020705</v>
      </c>
      <c r="BL3296" s="14">
        <f t="shared" si="3805"/>
        <v>0.18552763440902192</v>
      </c>
      <c r="BM3296" s="14">
        <f t="shared" si="3806"/>
        <v>0.58934385937761991</v>
      </c>
      <c r="BN3296" s="14">
        <f t="shared" si="3807"/>
        <v>0.40584382616123965</v>
      </c>
    </row>
    <row r="3297" spans="1:66" x14ac:dyDescent="0.25">
      <c r="A3297" t="s">
        <v>35</v>
      </c>
      <c r="B3297" t="s">
        <v>218</v>
      </c>
      <c r="C3297" t="s">
        <v>474</v>
      </c>
      <c r="D3297" s="7" t="s">
        <v>574</v>
      </c>
      <c r="E3297" s="10">
        <f>VLOOKUP(A3297,home!$A$2:$E$405,3,FALSE)</f>
        <v>1.55</v>
      </c>
      <c r="F3297" s="10">
        <f>VLOOKUP(B3297,home!$B$2:$E$405,3,FALSE)</f>
        <v>1.4</v>
      </c>
      <c r="G3297" s="10">
        <f>VLOOKUP(C3297,away!$B$2:$E$405,4,FALSE)</f>
        <v>1.2</v>
      </c>
      <c r="H3297" s="10">
        <f>VLOOKUP(A3297,away!$A$2:$E$405,3,FALSE)</f>
        <v>1.0857142857142901</v>
      </c>
      <c r="I3297" s="10">
        <f>VLOOKUP(C3297,away!$B$2:$E$405,3,FALSE)</f>
        <v>1.01</v>
      </c>
      <c r="J3297" s="10">
        <f>VLOOKUP(B3297,home!$B$2:$E$405,4,FALSE)</f>
        <v>1.4</v>
      </c>
      <c r="K3297" s="12">
        <f t="shared" si="3752"/>
        <v>2.6039999999999996</v>
      </c>
      <c r="L3297" s="12">
        <f t="shared" si="3753"/>
        <v>1.5352000000000061</v>
      </c>
      <c r="M3297" s="13">
        <f t="shared" si="3754"/>
        <v>1.5935594882386713E-2</v>
      </c>
      <c r="N3297" s="13">
        <f t="shared" si="3755"/>
        <v>4.1496289073734996E-2</v>
      </c>
      <c r="O3297" s="13">
        <f t="shared" si="3756"/>
        <v>2.4464325263440178E-2</v>
      </c>
      <c r="P3297" s="13">
        <f t="shared" si="3757"/>
        <v>6.3705102985998213E-2</v>
      </c>
      <c r="Q3297" s="13">
        <f t="shared" si="3758"/>
        <v>5.4028168374002962E-2</v>
      </c>
      <c r="R3297" s="13">
        <f t="shared" si="3759"/>
        <v>1.8778816072216761E-2</v>
      </c>
      <c r="S3297" s="13">
        <f t="shared" si="3760"/>
        <v>6.3667848241772268E-2</v>
      </c>
      <c r="T3297" s="13">
        <f t="shared" si="3761"/>
        <v>8.2944044087769675E-2</v>
      </c>
      <c r="U3297" s="13">
        <f t="shared" si="3762"/>
        <v>4.8900037052052439E-2</v>
      </c>
      <c r="V3297" s="13">
        <f t="shared" si="3763"/>
        <v>2.8280273459609213E-2</v>
      </c>
      <c r="W3297" s="13">
        <f t="shared" si="3764"/>
        <v>4.6896450148634562E-2</v>
      </c>
      <c r="X3297" s="13">
        <f t="shared" si="3765"/>
        <v>7.1995430268184071E-2</v>
      </c>
      <c r="Y3297" s="13">
        <f t="shared" si="3766"/>
        <v>5.5263692273858321E-2</v>
      </c>
      <c r="Z3297" s="13">
        <f t="shared" si="3767"/>
        <v>9.6097461446890946E-3</v>
      </c>
      <c r="AA3297" s="13">
        <f t="shared" si="3768"/>
        <v>2.5023778960770401E-2</v>
      </c>
      <c r="AB3297" s="13">
        <f t="shared" si="3769"/>
        <v>3.2580960206923061E-2</v>
      </c>
      <c r="AC3297" s="13">
        <f t="shared" si="3770"/>
        <v>7.0659337889225366E-3</v>
      </c>
      <c r="AD3297" s="13">
        <f t="shared" si="3771"/>
        <v>3.0529589046761105E-2</v>
      </c>
      <c r="AE3297" s="13">
        <f t="shared" si="3772"/>
        <v>4.6869025104587833E-2</v>
      </c>
      <c r="AF3297" s="13">
        <f t="shared" si="3773"/>
        <v>3.5976663670281774E-2</v>
      </c>
      <c r="AG3297" s="13">
        <f t="shared" si="3774"/>
        <v>1.84104580222056E-2</v>
      </c>
      <c r="AH3297" s="13">
        <f t="shared" si="3775"/>
        <v>3.6882205703316893E-3</v>
      </c>
      <c r="AI3297" s="13">
        <f t="shared" si="3776"/>
        <v>9.6041263651437184E-3</v>
      </c>
      <c r="AJ3297" s="13">
        <f t="shared" si="3777"/>
        <v>1.2504572527417121E-2</v>
      </c>
      <c r="AK3297" s="13">
        <f t="shared" si="3778"/>
        <v>1.0853968953798058E-2</v>
      </c>
      <c r="AL3297" s="13">
        <f t="shared" si="3779"/>
        <v>1.1298882609348476E-3</v>
      </c>
      <c r="AM3297" s="13">
        <f t="shared" si="3780"/>
        <v>1.5899809975553177E-2</v>
      </c>
      <c r="AN3297" s="13">
        <f t="shared" si="3781"/>
        <v>2.4409388274469337E-2</v>
      </c>
      <c r="AO3297" s="13">
        <f t="shared" si="3782"/>
        <v>1.8736646439482741E-2</v>
      </c>
      <c r="AP3297" s="13">
        <f t="shared" si="3783"/>
        <v>9.5881665379646732E-3</v>
      </c>
      <c r="AQ3297" s="13">
        <f t="shared" si="3784"/>
        <v>3.6799383172708561E-3</v>
      </c>
      <c r="AR3297" s="13">
        <f t="shared" si="3785"/>
        <v>1.132431243914646E-3</v>
      </c>
      <c r="AS3297" s="13">
        <f t="shared" si="3786"/>
        <v>2.9488509591537376E-3</v>
      </c>
      <c r="AT3297" s="13">
        <f t="shared" si="3787"/>
        <v>3.8394039488181663E-3</v>
      </c>
      <c r="AU3297" s="13">
        <f t="shared" si="3788"/>
        <v>3.3326026275741676E-3</v>
      </c>
      <c r="AV3297" s="13">
        <f t="shared" si="3789"/>
        <v>2.1695243105507834E-3</v>
      </c>
      <c r="AW3297" s="13">
        <f t="shared" si="3790"/>
        <v>1.2546972247553961E-4</v>
      </c>
      <c r="AX3297" s="13">
        <f t="shared" si="3791"/>
        <v>6.9005175293900788E-3</v>
      </c>
      <c r="AY3297" s="13">
        <f t="shared" si="3792"/>
        <v>1.0593674511119691E-2</v>
      </c>
      <c r="AZ3297" s="13">
        <f t="shared" si="3793"/>
        <v>8.1317045547355093E-3</v>
      </c>
      <c r="BA3297" s="13">
        <f t="shared" si="3794"/>
        <v>4.161264277476668E-3</v>
      </c>
      <c r="BB3297" s="13">
        <f t="shared" si="3795"/>
        <v>1.5970932296955514E-3</v>
      </c>
      <c r="BC3297" s="13">
        <f t="shared" si="3796"/>
        <v>4.9037150524572381E-4</v>
      </c>
      <c r="BD3297" s="13">
        <f t="shared" si="3797"/>
        <v>2.8975140760962833E-4</v>
      </c>
      <c r="BE3297" s="13">
        <f t="shared" si="3798"/>
        <v>7.5451266541547211E-4</v>
      </c>
      <c r="BF3297" s="13">
        <f t="shared" si="3799"/>
        <v>9.8237549037094476E-4</v>
      </c>
      <c r="BG3297" s="13">
        <f t="shared" si="3800"/>
        <v>8.5270192564197982E-4</v>
      </c>
      <c r="BH3297" s="13">
        <f t="shared" si="3801"/>
        <v>5.5510895359292892E-4</v>
      </c>
      <c r="BI3297" s="13">
        <f t="shared" si="3802"/>
        <v>2.8910074303119731E-4</v>
      </c>
      <c r="BJ3297" s="14">
        <f t="shared" si="3803"/>
        <v>0.58859838522242502</v>
      </c>
      <c r="BK3297" s="14">
        <f t="shared" si="3804"/>
        <v>0.19037831613074349</v>
      </c>
      <c r="BL3297" s="14">
        <f t="shared" si="3805"/>
        <v>0.20354517024776711</v>
      </c>
      <c r="BM3297" s="14">
        <f t="shared" si="3806"/>
        <v>0.76325511630520071</v>
      </c>
      <c r="BN3297" s="14">
        <f t="shared" si="3807"/>
        <v>0.21840829665177983</v>
      </c>
    </row>
    <row r="3298" spans="1:66" x14ac:dyDescent="0.25">
      <c r="A3298" t="s">
        <v>35</v>
      </c>
      <c r="B3298" t="s">
        <v>286</v>
      </c>
      <c r="C3298" t="s">
        <v>471</v>
      </c>
      <c r="D3298" s="7" t="s">
        <v>574</v>
      </c>
      <c r="E3298" s="10">
        <f>VLOOKUP(A3298,home!$A$2:$E$405,3,FALSE)</f>
        <v>1.55</v>
      </c>
      <c r="F3298" s="10">
        <f>VLOOKUP(B3298,home!$B$2:$E$405,3,FALSE)</f>
        <v>0.86</v>
      </c>
      <c r="G3298" s="10">
        <f>VLOOKUP(C3298,away!$B$2:$E$405,4,FALSE)</f>
        <v>1.1100000000000001</v>
      </c>
      <c r="H3298" s="10">
        <f>VLOOKUP(A3298,away!$A$2:$E$405,3,FALSE)</f>
        <v>1.0857142857142901</v>
      </c>
      <c r="I3298" s="10">
        <f>VLOOKUP(C3298,away!$B$2:$E$405,3,FALSE)</f>
        <v>0.83</v>
      </c>
      <c r="J3298" s="10">
        <f>VLOOKUP(B3298,home!$B$2:$E$405,4,FALSE)</f>
        <v>0.86</v>
      </c>
      <c r="K3298" s="12">
        <f t="shared" si="3752"/>
        <v>1.47963</v>
      </c>
      <c r="L3298" s="12">
        <f t="shared" si="3753"/>
        <v>0.77498285714286019</v>
      </c>
      <c r="M3298" s="13">
        <f t="shared" si="3754"/>
        <v>0.10491415263986359</v>
      </c>
      <c r="N3298" s="13">
        <f t="shared" si="3755"/>
        <v>0.15523412767052136</v>
      </c>
      <c r="O3298" s="13">
        <f t="shared" si="3756"/>
        <v>8.1306669767563636E-2</v>
      </c>
      <c r="P3298" s="13">
        <f t="shared" si="3757"/>
        <v>0.12030378778818018</v>
      </c>
      <c r="Q3298" s="13">
        <f t="shared" si="3758"/>
        <v>0.11484453616256679</v>
      </c>
      <c r="R3298" s="13">
        <f t="shared" si="3759"/>
        <v>3.150563762061874E-2</v>
      </c>
      <c r="S3298" s="13">
        <f t="shared" si="3760"/>
        <v>3.4487723991501497E-2</v>
      </c>
      <c r="T3298" s="13">
        <f t="shared" si="3761"/>
        <v>8.9002546762512541E-2</v>
      </c>
      <c r="U3298" s="13">
        <f t="shared" si="3762"/>
        <v>4.6616686592596102E-2</v>
      </c>
      <c r="V3298" s="13">
        <f t="shared" si="3763"/>
        <v>4.3940728088136304E-3</v>
      </c>
      <c r="W3298" s="13">
        <f t="shared" si="3764"/>
        <v>5.6642473680739568E-2</v>
      </c>
      <c r="X3298" s="13">
        <f t="shared" si="3765"/>
        <v>4.3896946088738814E-2</v>
      </c>
      <c r="Y3298" s="13">
        <f t="shared" si="3766"/>
        <v>1.700969034984845E-2</v>
      </c>
      <c r="Z3298" s="13">
        <f t="shared" si="3767"/>
        <v>8.1387763531115664E-3</v>
      </c>
      <c r="AA3298" s="13">
        <f t="shared" si="3768"/>
        <v>1.2042377655354465E-2</v>
      </c>
      <c r="AB3298" s="13">
        <f t="shared" si="3769"/>
        <v>8.9091316250960659E-3</v>
      </c>
      <c r="AC3298" s="13">
        <f t="shared" si="3770"/>
        <v>3.1491437845611851E-4</v>
      </c>
      <c r="AD3298" s="13">
        <f t="shared" si="3771"/>
        <v>2.0952475833058173E-2</v>
      </c>
      <c r="AE3298" s="13">
        <f t="shared" si="3772"/>
        <v>1.6237809585320152E-2</v>
      </c>
      <c r="AF3298" s="13">
        <f t="shared" si="3773"/>
        <v>6.2920120330865661E-3</v>
      </c>
      <c r="AG3298" s="13">
        <f t="shared" si="3774"/>
        <v>1.6254004875262281E-3</v>
      </c>
      <c r="AH3298" s="13">
        <f t="shared" si="3775"/>
        <v>1.5768530379452871E-3</v>
      </c>
      <c r="AI3298" s="13">
        <f t="shared" si="3776"/>
        <v>2.333159060534985E-3</v>
      </c>
      <c r="AJ3298" s="13">
        <f t="shared" si="3777"/>
        <v>1.7261060703696906E-3</v>
      </c>
      <c r="AK3298" s="13">
        <f t="shared" si="3778"/>
        <v>8.5133277496703499E-4</v>
      </c>
      <c r="AL3298" s="13">
        <f t="shared" si="3779"/>
        <v>1.4444340102437796E-5</v>
      </c>
      <c r="AM3298" s="13">
        <f t="shared" si="3780"/>
        <v>6.2003823633735708E-3</v>
      </c>
      <c r="AN3298" s="13">
        <f t="shared" si="3781"/>
        <v>4.8051900393454505E-3</v>
      </c>
      <c r="AO3298" s="13">
        <f t="shared" si="3782"/>
        <v>1.8619699529031748E-3</v>
      </c>
      <c r="AP3298" s="13">
        <f t="shared" si="3783"/>
        <v>4.8099826467168648E-4</v>
      </c>
      <c r="AQ3298" s="13">
        <f t="shared" si="3784"/>
        <v>9.3191352359005305E-5</v>
      </c>
      <c r="AR3298" s="13">
        <f t="shared" si="3785"/>
        <v>2.444068145282476E-4</v>
      </c>
      <c r="AS3298" s="13">
        <f t="shared" si="3786"/>
        <v>3.6163165498043101E-4</v>
      </c>
      <c r="AT3298" s="13">
        <f t="shared" si="3787"/>
        <v>2.6754052282934761E-4</v>
      </c>
      <c r="AU3298" s="13">
        <f t="shared" si="3788"/>
        <v>1.3195366126466252E-4</v>
      </c>
      <c r="AV3298" s="13">
        <f t="shared" si="3789"/>
        <v>4.8810648954258158E-5</v>
      </c>
      <c r="AW3298" s="13">
        <f t="shared" si="3790"/>
        <v>4.6008749447352964E-7</v>
      </c>
      <c r="AX3298" s="13">
        <f t="shared" si="3791"/>
        <v>1.5290452927197412E-3</v>
      </c>
      <c r="AY3298" s="13">
        <f t="shared" si="3792"/>
        <v>1.184983889652786E-3</v>
      </c>
      <c r="AZ3298" s="13">
        <f t="shared" si="3793"/>
        <v>4.5917110023568789E-4</v>
      </c>
      <c r="BA3298" s="13">
        <f t="shared" si="3794"/>
        <v>1.1861657705936137E-4</v>
      </c>
      <c r="BB3298" s="13">
        <f t="shared" si="3795"/>
        <v>2.2981453448492529E-5</v>
      </c>
      <c r="BC3298" s="13">
        <f t="shared" si="3796"/>
        <v>3.5620464909616766E-6</v>
      </c>
      <c r="BD3298" s="13">
        <f t="shared" si="3797"/>
        <v>3.1568515238047722E-5</v>
      </c>
      <c r="BE3298" s="13">
        <f t="shared" si="3798"/>
        <v>4.6709722201672552E-5</v>
      </c>
      <c r="BF3298" s="13">
        <f t="shared" si="3799"/>
        <v>3.4556553130630389E-5</v>
      </c>
      <c r="BG3298" s="13">
        <f t="shared" si="3800"/>
        <v>1.7043637569558213E-5</v>
      </c>
      <c r="BH3298" s="13">
        <f t="shared" si="3801"/>
        <v>6.3045693642613546E-6</v>
      </c>
      <c r="BI3298" s="13">
        <f t="shared" si="3802"/>
        <v>1.8656859936884052E-6</v>
      </c>
      <c r="BJ3298" s="14">
        <f t="shared" si="3803"/>
        <v>0.53849811098617861</v>
      </c>
      <c r="BK3298" s="14">
        <f t="shared" si="3804"/>
        <v>0.26561407983657026</v>
      </c>
      <c r="BL3298" s="14">
        <f t="shared" si="3805"/>
        <v>0.18806034619110085</v>
      </c>
      <c r="BM3298" s="14">
        <f t="shared" si="3806"/>
        <v>0.39101787791548848</v>
      </c>
      <c r="BN3298" s="14">
        <f t="shared" si="3807"/>
        <v>0.60810891164931424</v>
      </c>
    </row>
    <row r="3299" spans="1:66" x14ac:dyDescent="0.25">
      <c r="A3299" t="s">
        <v>10</v>
      </c>
      <c r="B3299" t="s">
        <v>223</v>
      </c>
      <c r="C3299" t="s">
        <v>220</v>
      </c>
      <c r="D3299" s="7" t="s">
        <v>575</v>
      </c>
      <c r="E3299" s="10">
        <f>VLOOKUP(A3299,home!$A$2:$E$405,3,FALSE)</f>
        <v>1.6111111111111101</v>
      </c>
      <c r="F3299" s="10">
        <f>VLOOKUP(B3299,home!$B$2:$E$405,3,FALSE)</f>
        <v>0.39</v>
      </c>
      <c r="G3299" s="10">
        <f>VLOOKUP(C3299,away!$B$2:$E$405,4,FALSE)</f>
        <v>0.85</v>
      </c>
      <c r="H3299" s="10">
        <f>VLOOKUP(A3299,away!$A$2:$E$405,3,FALSE)</f>
        <v>1.4652777777777799</v>
      </c>
      <c r="I3299" s="10">
        <f>VLOOKUP(C3299,away!$B$2:$E$405,3,FALSE)</f>
        <v>1.0900000000000001</v>
      </c>
      <c r="J3299" s="10">
        <f>VLOOKUP(B3299,home!$B$2:$E$405,4,FALSE)</f>
        <v>0.39</v>
      </c>
      <c r="K3299" s="12">
        <f t="shared" si="3752"/>
        <v>0.53408333333333302</v>
      </c>
      <c r="L3299" s="12">
        <f t="shared" si="3753"/>
        <v>0.62288958333333433</v>
      </c>
      <c r="M3299" s="13">
        <f t="shared" si="3754"/>
        <v>0.3144365673998607</v>
      </c>
      <c r="N3299" s="13">
        <f t="shared" si="3755"/>
        <v>0.16793533003880884</v>
      </c>
      <c r="O3299" s="13">
        <f t="shared" si="3756"/>
        <v>0.19585926245246313</v>
      </c>
      <c r="P3299" s="13">
        <f t="shared" si="3757"/>
        <v>0.10460516775481961</v>
      </c>
      <c r="Q3299" s="13">
        <f t="shared" si="3758"/>
        <v>4.4845730425780217E-2</v>
      </c>
      <c r="R3299" s="13">
        <f t="shared" si="3759"/>
        <v>6.0999347190494477E-2</v>
      </c>
      <c r="S3299" s="13">
        <f t="shared" si="3760"/>
        <v>8.6998796064795755E-3</v>
      </c>
      <c r="T3299" s="13">
        <f t="shared" si="3761"/>
        <v>2.7933938339193273E-2</v>
      </c>
      <c r="U3299" s="13">
        <f t="shared" si="3762"/>
        <v>3.2578734678656567E-2</v>
      </c>
      <c r="V3299" s="13">
        <f t="shared" si="3763"/>
        <v>3.2158132992112653E-4</v>
      </c>
      <c r="W3299" s="13">
        <f t="shared" si="3764"/>
        <v>7.9837857305229236E-3</v>
      </c>
      <c r="X3299" s="13">
        <f t="shared" si="3765"/>
        <v>4.9730169671080441E-3</v>
      </c>
      <c r="Y3299" s="13">
        <f t="shared" si="3766"/>
        <v>1.5488202332757659E-3</v>
      </c>
      <c r="Z3299" s="13">
        <f t="shared" si="3767"/>
        <v>1.2665285985030835E-2</v>
      </c>
      <c r="AA3299" s="13">
        <f t="shared" si="3768"/>
        <v>6.7643181565052142E-3</v>
      </c>
      <c r="AB3299" s="13">
        <f t="shared" si="3769"/>
        <v>1.8063547943767454E-3</v>
      </c>
      <c r="AC3299" s="13">
        <f t="shared" si="3770"/>
        <v>6.6863782020857286E-6</v>
      </c>
      <c r="AD3299" s="13">
        <f t="shared" si="3771"/>
        <v>1.0660017238941955E-3</v>
      </c>
      <c r="AE3299" s="13">
        <f t="shared" si="3772"/>
        <v>6.6400136962907138E-4</v>
      </c>
      <c r="AF3299" s="13">
        <f t="shared" si="3773"/>
        <v>2.0679976823050782E-4</v>
      </c>
      <c r="AG3299" s="13">
        <f t="shared" si="3774"/>
        <v>4.2937807155510384E-5</v>
      </c>
      <c r="AH3299" s="13">
        <f t="shared" si="3775"/>
        <v>1.9722686775033435E-3</v>
      </c>
      <c r="AI3299" s="13">
        <f t="shared" si="3776"/>
        <v>1.0533558295099099E-3</v>
      </c>
      <c r="AJ3299" s="13">
        <f t="shared" si="3777"/>
        <v>2.8128989630537535E-4</v>
      </c>
      <c r="AK3299" s="13">
        <f t="shared" si="3778"/>
        <v>5.0077415150587493E-5</v>
      </c>
      <c r="AL3299" s="13">
        <f t="shared" si="3779"/>
        <v>8.8975620015836274E-8</v>
      </c>
      <c r="AM3299" s="13">
        <f t="shared" si="3780"/>
        <v>1.1386675080729829E-4</v>
      </c>
      <c r="AN3299" s="13">
        <f t="shared" si="3781"/>
        <v>7.0926412965878634E-5</v>
      </c>
      <c r="AO3299" s="13">
        <f t="shared" si="3782"/>
        <v>2.2089661909822076E-5</v>
      </c>
      <c r="AP3299" s="13">
        <f t="shared" si="3783"/>
        <v>4.5864734343277671E-6</v>
      </c>
      <c r="AQ3299" s="13">
        <f t="shared" si="3784"/>
        <v>7.1421663161945717E-7</v>
      </c>
      <c r="AR3299" s="13">
        <f t="shared" si="3785"/>
        <v>2.4570112295028886E-4</v>
      </c>
      <c r="AS3299" s="13">
        <f t="shared" si="3786"/>
        <v>1.3122487474903334E-4</v>
      </c>
      <c r="AT3299" s="13">
        <f t="shared" si="3787"/>
        <v>3.504250926110643E-5</v>
      </c>
      <c r="AU3299" s="13">
        <f t="shared" si="3788"/>
        <v>6.2385400515119715E-6</v>
      </c>
      <c r="AV3299" s="13">
        <f t="shared" si="3789"/>
        <v>8.32975066461254E-7</v>
      </c>
      <c r="AW3299" s="13">
        <f t="shared" si="3790"/>
        <v>8.2222109700055016E-10</v>
      </c>
      <c r="AX3299" s="13">
        <f t="shared" si="3791"/>
        <v>1.0135722304499636E-5</v>
      </c>
      <c r="AY3299" s="13">
        <f t="shared" si="3792"/>
        <v>6.3134358430321611E-6</v>
      </c>
      <c r="AZ3299" s="13">
        <f t="shared" si="3793"/>
        <v>1.9662867108340208E-6</v>
      </c>
      <c r="BA3299" s="13">
        <f t="shared" si="3794"/>
        <v>4.0825983667509189E-7</v>
      </c>
      <c r="BB3299" s="13">
        <f t="shared" si="3795"/>
        <v>6.3575199889570762E-8</v>
      </c>
      <c r="BC3299" s="13">
        <f t="shared" si="3796"/>
        <v>7.9200659539096372E-9</v>
      </c>
      <c r="BD3299" s="13">
        <f t="shared" si="3797"/>
        <v>2.5507445016506296E-5</v>
      </c>
      <c r="BE3299" s="13">
        <f t="shared" si="3798"/>
        <v>1.3623101259232395E-5</v>
      </c>
      <c r="BF3299" s="13">
        <f t="shared" si="3799"/>
        <v>3.6379356654341819E-6</v>
      </c>
      <c r="BG3299" s="13">
        <f t="shared" si="3800"/>
        <v>6.476536022157683E-7</v>
      </c>
      <c r="BH3299" s="13">
        <f t="shared" si="3801"/>
        <v>8.6475248679184499E-8</v>
      </c>
      <c r="BI3299" s="13">
        <f t="shared" si="3802"/>
        <v>9.2369978130815565E-9</v>
      </c>
      <c r="BJ3299" s="14">
        <f t="shared" si="3803"/>
        <v>0.2574314411193081</v>
      </c>
      <c r="BK3299" s="14">
        <f t="shared" si="3804"/>
        <v>0.42807628488074606</v>
      </c>
      <c r="BL3299" s="14">
        <f t="shared" si="3805"/>
        <v>0.30182756096083357</v>
      </c>
      <c r="BM3299" s="14">
        <f t="shared" si="3806"/>
        <v>0.11131285507006991</v>
      </c>
      <c r="BN3299" s="14">
        <f t="shared" si="3807"/>
        <v>0.88868140526222705</v>
      </c>
    </row>
    <row r="3300" spans="1:66" x14ac:dyDescent="0.25">
      <c r="A3300" t="s">
        <v>10</v>
      </c>
      <c r="B3300" t="s">
        <v>12</v>
      </c>
      <c r="C3300" t="s">
        <v>40</v>
      </c>
      <c r="D3300" s="7" t="s">
        <v>575</v>
      </c>
      <c r="E3300" s="10">
        <f>VLOOKUP(A3300,home!$A$2:$E$405,3,FALSE)</f>
        <v>1.6111111111111101</v>
      </c>
      <c r="F3300" s="10">
        <f>VLOOKUP(B3300,home!$B$2:$E$405,3,FALSE)</f>
        <v>1.55</v>
      </c>
      <c r="G3300" s="10">
        <f>VLOOKUP(C3300,away!$B$2:$E$405,4,FALSE)</f>
        <v>1.06</v>
      </c>
      <c r="H3300" s="10">
        <f>VLOOKUP(A3300,away!$A$2:$E$405,3,FALSE)</f>
        <v>1.4652777777777799</v>
      </c>
      <c r="I3300" s="10">
        <f>VLOOKUP(C3300,away!$B$2:$E$405,3,FALSE)</f>
        <v>0.98</v>
      </c>
      <c r="J3300" s="10">
        <f>VLOOKUP(B3300,home!$B$2:$E$405,4,FALSE)</f>
        <v>1.55</v>
      </c>
      <c r="K3300" s="12">
        <f t="shared" si="3752"/>
        <v>2.6470555555555539</v>
      </c>
      <c r="L3300" s="12">
        <f t="shared" si="3753"/>
        <v>2.2257569444444476</v>
      </c>
      <c r="M3300" s="13">
        <f t="shared" si="3754"/>
        <v>7.6518142683504996E-3</v>
      </c>
      <c r="N3300" s="13">
        <f t="shared" si="3755"/>
        <v>2.0254777469116445E-2</v>
      </c>
      <c r="O3300" s="13">
        <f t="shared" si="3756"/>
        <v>1.7031078745380235E-2</v>
      </c>
      <c r="P3300" s="13">
        <f t="shared" si="3757"/>
        <v>4.5082211610062858E-2</v>
      </c>
      <c r="Q3300" s="13">
        <f t="shared" si="3758"/>
        <v>2.6807760613083077E-2</v>
      </c>
      <c r="R3300" s="13">
        <f t="shared" si="3759"/>
        <v>1.8953520894455143E-2</v>
      </c>
      <c r="S3300" s="13">
        <f t="shared" si="3760"/>
        <v>6.6402742290182781E-2</v>
      </c>
      <c r="T3300" s="13">
        <f t="shared" si="3761"/>
        <v>5.9667559349574004E-2</v>
      </c>
      <c r="U3300" s="13">
        <f t="shared" si="3762"/>
        <v>5.0171022781005763E-2</v>
      </c>
      <c r="V3300" s="13">
        <f t="shared" si="3763"/>
        <v>4.3469465387612177E-2</v>
      </c>
      <c r="W3300" s="13">
        <f t="shared" si="3764"/>
        <v>2.3653877220954977E-2</v>
      </c>
      <c r="X3300" s="13">
        <f t="shared" si="3765"/>
        <v>5.2647781487576872E-2</v>
      </c>
      <c r="Y3300" s="13">
        <f t="shared" si="3766"/>
        <v>5.8590582627784035E-2</v>
      </c>
      <c r="Z3300" s="13">
        <f t="shared" si="3767"/>
        <v>1.406197691750216E-2</v>
      </c>
      <c r="AA3300" s="13">
        <f t="shared" si="3768"/>
        <v>3.7222834121568051E-2</v>
      </c>
      <c r="AB3300" s="13">
        <f t="shared" si="3769"/>
        <v>4.9265454927509778E-2</v>
      </c>
      <c r="AC3300" s="13">
        <f t="shared" si="3770"/>
        <v>1.6006821784788683E-2</v>
      </c>
      <c r="AD3300" s="13">
        <f t="shared" si="3771"/>
        <v>1.5653281777039455E-2</v>
      </c>
      <c r="AE3300" s="13">
        <f t="shared" si="3772"/>
        <v>3.484040061859129E-2</v>
      </c>
      <c r="AF3300" s="13">
        <f t="shared" si="3773"/>
        <v>3.87731318120281E-2</v>
      </c>
      <c r="AG3300" s="13">
        <f t="shared" si="3774"/>
        <v>2.8766522462827158E-2</v>
      </c>
      <c r="AH3300" s="13">
        <f t="shared" si="3775"/>
        <v>7.8246356941869873E-3</v>
      </c>
      <c r="AI3300" s="13">
        <f t="shared" si="3776"/>
        <v>2.0712245384495953E-2</v>
      </c>
      <c r="AJ3300" s="13">
        <f t="shared" si="3777"/>
        <v>2.7413232106529951E-2</v>
      </c>
      <c r="AK3300" s="13">
        <f t="shared" si="3778"/>
        <v>2.4188116114441334E-2</v>
      </c>
      <c r="AL3300" s="13">
        <f t="shared" si="3779"/>
        <v>3.7722971394702613E-3</v>
      </c>
      <c r="AM3300" s="13">
        <f t="shared" si="3780"/>
        <v>8.2870212981177669E-3</v>
      </c>
      <c r="AN3300" s="13">
        <f t="shared" si="3781"/>
        <v>1.844489520304466E-2</v>
      </c>
      <c r="AO3300" s="13">
        <f t="shared" si="3782"/>
        <v>2.0526926793863368E-2</v>
      </c>
      <c r="AP3300" s="13">
        <f t="shared" si="3783"/>
        <v>1.5229316619848063E-2</v>
      </c>
      <c r="AQ3300" s="13">
        <f t="shared" si="3784"/>
        <v>8.4741893064425155E-3</v>
      </c>
      <c r="AR3300" s="13">
        <f t="shared" si="3785"/>
        <v>3.4831474468169179E-3</v>
      </c>
      <c r="AS3300" s="13">
        <f t="shared" si="3786"/>
        <v>9.2200847999158661E-3</v>
      </c>
      <c r="AT3300" s="13">
        <f t="shared" si="3787"/>
        <v>1.2203038346155307E-2</v>
      </c>
      <c r="AU3300" s="13">
        <f t="shared" si="3788"/>
        <v>1.076737348294929E-2</v>
      </c>
      <c r="AV3300" s="13">
        <f t="shared" si="3789"/>
        <v>7.1254589491956148E-3</v>
      </c>
      <c r="AW3300" s="13">
        <f t="shared" si="3790"/>
        <v>6.1736810213120527E-4</v>
      </c>
      <c r="AX3300" s="13">
        <f t="shared" si="3791"/>
        <v>3.6560342943649667E-3</v>
      </c>
      <c r="AY3300" s="13">
        <f t="shared" si="3792"/>
        <v>8.1374437198098795E-3</v>
      </c>
      <c r="AZ3300" s="13">
        <f t="shared" si="3793"/>
        <v>9.0559859346963506E-3</v>
      </c>
      <c r="BA3300" s="13">
        <f t="shared" si="3794"/>
        <v>6.7188078609805475E-3</v>
      </c>
      <c r="BB3300" s="13">
        <f t="shared" si="3795"/>
        <v>3.7386083137413489E-3</v>
      </c>
      <c r="BC3300" s="13">
        <f t="shared" si="3796"/>
        <v>1.6642466833735106E-3</v>
      </c>
      <c r="BD3300" s="13">
        <f t="shared" si="3797"/>
        <v>1.2921066030461171E-3</v>
      </c>
      <c r="BE3300" s="13">
        <f t="shared" si="3798"/>
        <v>3.4202779619632389E-3</v>
      </c>
      <c r="BF3300" s="13">
        <f t="shared" si="3799"/>
        <v>4.5268328903795103E-3</v>
      </c>
      <c r="BG3300" s="13">
        <f t="shared" si="3800"/>
        <v>3.9942593838502303E-3</v>
      </c>
      <c r="BH3300" s="13">
        <f t="shared" si="3801"/>
        <v>2.6432566230876631E-3</v>
      </c>
      <c r="BI3300" s="13">
        <f t="shared" si="3802"/>
        <v>1.3993694257806431E-3</v>
      </c>
      <c r="BJ3300" s="14">
        <f t="shared" si="3803"/>
        <v>0.46358915146685842</v>
      </c>
      <c r="BK3300" s="14">
        <f t="shared" si="3804"/>
        <v>0.19052279620027712</v>
      </c>
      <c r="BL3300" s="14">
        <f t="shared" si="3805"/>
        <v>0.31285734668271376</v>
      </c>
      <c r="BM3300" s="14">
        <f t="shared" si="3806"/>
        <v>0.83773003204922436</v>
      </c>
      <c r="BN3300" s="14">
        <f t="shared" si="3807"/>
        <v>0.13578116360044826</v>
      </c>
    </row>
    <row r="3301" spans="1:66" x14ac:dyDescent="0.25">
      <c r="A3301" t="s">
        <v>10</v>
      </c>
      <c r="B3301" t="s">
        <v>222</v>
      </c>
      <c r="C3301" t="s">
        <v>41</v>
      </c>
      <c r="D3301" s="7" t="s">
        <v>575</v>
      </c>
      <c r="E3301" s="10">
        <f>VLOOKUP(A3301,home!$A$2:$E$405,3,FALSE)</f>
        <v>1.6111111111111101</v>
      </c>
      <c r="F3301" s="10">
        <f>VLOOKUP(B3301,home!$B$2:$E$405,3,FALSE)</f>
        <v>0.7</v>
      </c>
      <c r="G3301" s="10">
        <f>VLOOKUP(C3301,away!$B$2:$E$405,4,FALSE)</f>
        <v>1.01</v>
      </c>
      <c r="H3301" s="10">
        <f>VLOOKUP(A3301,away!$A$2:$E$405,3,FALSE)</f>
        <v>1.4652777777777799</v>
      </c>
      <c r="I3301" s="10">
        <f>VLOOKUP(C3301,away!$B$2:$E$405,3,FALSE)</f>
        <v>1.24</v>
      </c>
      <c r="J3301" s="10">
        <f>VLOOKUP(B3301,home!$B$2:$E$405,4,FALSE)</f>
        <v>0.7</v>
      </c>
      <c r="K3301" s="12">
        <f t="shared" si="3752"/>
        <v>1.1390555555555546</v>
      </c>
      <c r="L3301" s="12">
        <f t="shared" si="3753"/>
        <v>1.2718611111111129</v>
      </c>
      <c r="M3301" s="13">
        <f t="shared" si="3754"/>
        <v>8.9733001608926943E-2</v>
      </c>
      <c r="N3301" s="13">
        <f t="shared" si="3755"/>
        <v>0.10221087399932376</v>
      </c>
      <c r="O3301" s="13">
        <f t="shared" si="3756"/>
        <v>0.11412791512966509</v>
      </c>
      <c r="P3301" s="13">
        <f t="shared" si="3757"/>
        <v>0.12999803577241786</v>
      </c>
      <c r="Q3301" s="13">
        <f t="shared" si="3758"/>
        <v>5.821193193355928E-2</v>
      </c>
      <c r="R3301" s="13">
        <f t="shared" si="3759"/>
        <v>7.2577428472805336E-2</v>
      </c>
      <c r="S3301" s="13">
        <f t="shared" si="3760"/>
        <v>4.7082703692276871E-2</v>
      </c>
      <c r="T3301" s="13">
        <f t="shared" si="3761"/>
        <v>7.4037492428941171E-2</v>
      </c>
      <c r="U3301" s="13">
        <f t="shared" si="3762"/>
        <v>8.266972310988481E-2</v>
      </c>
      <c r="V3301" s="13">
        <f t="shared" si="3763"/>
        <v>7.5788529292535418E-3</v>
      </c>
      <c r="W3301" s="13">
        <f t="shared" si="3764"/>
        <v>2.210220815618082E-2</v>
      </c>
      <c r="X3301" s="13">
        <f t="shared" si="3765"/>
        <v>2.8110939023529236E-2</v>
      </c>
      <c r="Y3301" s="13">
        <f t="shared" si="3766"/>
        <v>1.7876605070421322E-2</v>
      </c>
      <c r="Z3301" s="13">
        <f t="shared" si="3767"/>
        <v>3.0769469606336513E-2</v>
      </c>
      <c r="AA3301" s="13">
        <f t="shared" si="3768"/>
        <v>3.5048135296595395E-2</v>
      </c>
      <c r="AB3301" s="13">
        <f t="shared" si="3769"/>
        <v>1.996088661072486E-2</v>
      </c>
      <c r="AC3301" s="13">
        <f t="shared" si="3770"/>
        <v>6.8622745850576068E-4</v>
      </c>
      <c r="AD3301" s="13">
        <f t="shared" si="3771"/>
        <v>6.2939107475857682E-3</v>
      </c>
      <c r="AE3301" s="13">
        <f t="shared" si="3772"/>
        <v>8.0049803166586091E-3</v>
      </c>
      <c r="AF3301" s="13">
        <f t="shared" si="3773"/>
        <v>5.0906115799840045E-3</v>
      </c>
      <c r="AG3301" s="13">
        <f t="shared" si="3774"/>
        <v>2.1581836334511853E-3</v>
      </c>
      <c r="AH3301" s="13">
        <f t="shared" si="3775"/>
        <v>9.7836229504536919E-3</v>
      </c>
      <c r="AI3301" s="13">
        <f t="shared" si="3776"/>
        <v>1.1144090075175105E-2</v>
      </c>
      <c r="AJ3301" s="13">
        <f t="shared" si="3777"/>
        <v>6.3468688558698631E-3</v>
      </c>
      <c r="AK3301" s="13">
        <f t="shared" si="3778"/>
        <v>2.4098120768870301E-3</v>
      </c>
      <c r="AL3301" s="13">
        <f t="shared" si="3779"/>
        <v>3.9766070497734263E-5</v>
      </c>
      <c r="AM3301" s="13">
        <f t="shared" si="3780"/>
        <v>1.4338228006416766E-3</v>
      </c>
      <c r="AN3301" s="13">
        <f t="shared" si="3781"/>
        <v>1.8236234603605703E-3</v>
      </c>
      <c r="AO3301" s="13">
        <f t="shared" si="3782"/>
        <v>1.159697880271244E-3</v>
      </c>
      <c r="AP3301" s="13">
        <f t="shared" si="3783"/>
        <v>4.9165821151832907E-4</v>
      </c>
      <c r="AQ3301" s="13">
        <f t="shared" si="3784"/>
        <v>1.5633023979715112E-4</v>
      </c>
      <c r="AR3301" s="13">
        <f t="shared" si="3785"/>
        <v>2.488681911291243E-3</v>
      </c>
      <c r="AS3301" s="13">
        <f t="shared" si="3786"/>
        <v>2.8347469570669066E-3</v>
      </c>
      <c r="AT3301" s="13">
        <f t="shared" si="3787"/>
        <v>1.6144671350206321E-3</v>
      </c>
      <c r="AU3301" s="13">
        <f t="shared" si="3788"/>
        <v>6.1298925313570324E-4</v>
      </c>
      <c r="AV3301" s="13">
        <f t="shared" si="3789"/>
        <v>1.7455720357001836E-4</v>
      </c>
      <c r="AW3301" s="13">
        <f t="shared" si="3790"/>
        <v>1.6002755589739664E-6</v>
      </c>
      <c r="AX3301" s="13">
        <f t="shared" si="3791"/>
        <v>2.722006377921875E-4</v>
      </c>
      <c r="AY3301" s="13">
        <f t="shared" si="3792"/>
        <v>3.4620140562752514E-4</v>
      </c>
      <c r="AZ3301" s="13">
        <f t="shared" si="3793"/>
        <v>2.2016005221482668E-4</v>
      </c>
      <c r="BA3301" s="13">
        <f t="shared" si="3794"/>
        <v>9.333766954407672E-5</v>
      </c>
      <c r="BB3301" s="13">
        <f t="shared" si="3795"/>
        <v>2.967813802371282E-5</v>
      </c>
      <c r="BC3301" s="13">
        <f t="shared" si="3796"/>
        <v>7.5492939205096697E-6</v>
      </c>
      <c r="BD3301" s="13">
        <f t="shared" si="3797"/>
        <v>5.2754295681616806E-4</v>
      </c>
      <c r="BE3301" s="13">
        <f t="shared" si="3798"/>
        <v>6.0090073575566031E-4</v>
      </c>
      <c r="BF3301" s="13">
        <f t="shared" si="3799"/>
        <v>3.4222966069995269E-4</v>
      </c>
      <c r="BG3301" s="13">
        <f t="shared" si="3800"/>
        <v>1.2993953209872446E-4</v>
      </c>
      <c r="BH3301" s="13">
        <f t="shared" si="3801"/>
        <v>3.7002086480835381E-5</v>
      </c>
      <c r="BI3301" s="13">
        <f t="shared" si="3802"/>
        <v>8.4294864346285239E-6</v>
      </c>
      <c r="BJ3301" s="14">
        <f t="shared" si="3803"/>
        <v>0.33013199667934701</v>
      </c>
      <c r="BK3301" s="14">
        <f t="shared" si="3804"/>
        <v>0.2754647889375062</v>
      </c>
      <c r="BL3301" s="14">
        <f t="shared" si="3805"/>
        <v>0.36343996949643165</v>
      </c>
      <c r="BM3301" s="14">
        <f t="shared" si="3806"/>
        <v>0.43260243667285458</v>
      </c>
      <c r="BN3301" s="14">
        <f t="shared" si="3807"/>
        <v>0.56685918691669823</v>
      </c>
    </row>
    <row r="3302" spans="1:66" x14ac:dyDescent="0.25">
      <c r="A3302" t="s">
        <v>10</v>
      </c>
      <c r="B3302" t="s">
        <v>42</v>
      </c>
      <c r="C3302" t="s">
        <v>39</v>
      </c>
      <c r="D3302" s="7" t="s">
        <v>575</v>
      </c>
      <c r="E3302" s="10">
        <f>VLOOKUP(A3302,home!$A$2:$E$405,3,FALSE)</f>
        <v>1.6111111111111101</v>
      </c>
      <c r="F3302" s="10">
        <f>VLOOKUP(B3302,home!$B$2:$E$405,3,FALSE)</f>
        <v>1.24</v>
      </c>
      <c r="G3302" s="10">
        <f>VLOOKUP(C3302,away!$B$2:$E$405,4,FALSE)</f>
        <v>1.24</v>
      </c>
      <c r="H3302" s="10">
        <f>VLOOKUP(A3302,away!$A$2:$E$405,3,FALSE)</f>
        <v>1.4652777777777799</v>
      </c>
      <c r="I3302" s="10">
        <f>VLOOKUP(C3302,away!$B$2:$E$405,3,FALSE)</f>
        <v>1.1599999999999999</v>
      </c>
      <c r="J3302" s="10">
        <f>VLOOKUP(B3302,home!$B$2:$E$405,4,FALSE)</f>
        <v>1.24</v>
      </c>
      <c r="K3302" s="12">
        <f t="shared" si="3752"/>
        <v>2.4772444444444428</v>
      </c>
      <c r="L3302" s="12">
        <f t="shared" si="3753"/>
        <v>2.1076555555555583</v>
      </c>
      <c r="M3302" s="13">
        <f t="shared" si="3754"/>
        <v>1.0204770213748037E-2</v>
      </c>
      <c r="N3302" s="13">
        <f t="shared" si="3755"/>
        <v>2.5279710318839452E-2</v>
      </c>
      <c r="O3302" s="13">
        <f t="shared" si="3756"/>
        <v>2.1508140634173931E-2</v>
      </c>
      <c r="P3302" s="13">
        <f t="shared" si="3757"/>
        <v>5.3280921896337145E-2</v>
      </c>
      <c r="Q3302" s="13">
        <f t="shared" si="3758"/>
        <v>3.1312010972254951E-2</v>
      </c>
      <c r="R3302" s="13">
        <f t="shared" si="3759"/>
        <v>2.2665876048643469E-2</v>
      </c>
      <c r="S3302" s="13">
        <f t="shared" si="3760"/>
        <v>6.9547294516711045E-2</v>
      </c>
      <c r="T3302" s="13">
        <f t="shared" si="3761"/>
        <v>6.5994933881289741E-2</v>
      </c>
      <c r="U3302" s="13">
        <f t="shared" si="3762"/>
        <v>5.6148915519968395E-2</v>
      </c>
      <c r="V3302" s="13">
        <f t="shared" si="3763"/>
        <v>4.0346533909910165E-2</v>
      </c>
      <c r="W3302" s="13">
        <f t="shared" si="3764"/>
        <v>2.5855835075134004E-2</v>
      </c>
      <c r="X3302" s="13">
        <f t="shared" si="3765"/>
        <v>5.4495194439634451E-2</v>
      </c>
      <c r="Y3302" s="13">
        <f t="shared" si="3766"/>
        <v>5.7428549655887964E-2</v>
      </c>
      <c r="Z3302" s="13">
        <f t="shared" si="3767"/>
        <v>1.592395319181902E-2</v>
      </c>
      <c r="AA3302" s="13">
        <f t="shared" si="3768"/>
        <v>3.9447524578027027E-2</v>
      </c>
      <c r="AB3302" s="13">
        <f t="shared" si="3769"/>
        <v>4.886058055400154E-2</v>
      </c>
      <c r="AC3302" s="13">
        <f t="shared" si="3770"/>
        <v>1.3166027241515754E-2</v>
      </c>
      <c r="AD3302" s="13">
        <f t="shared" si="3771"/>
        <v>1.6012805949086866E-2</v>
      </c>
      <c r="AE3302" s="13">
        <f t="shared" si="3772"/>
        <v>3.3749479418626029E-2</v>
      </c>
      <c r="AF3302" s="13">
        <f t="shared" si="3773"/>
        <v>3.5566138896887561E-2</v>
      </c>
      <c r="AG3302" s="13">
        <f t="shared" si="3774"/>
        <v>2.4987056745228563E-2</v>
      </c>
      <c r="AH3302" s="13">
        <f t="shared" si="3775"/>
        <v>8.3905521027860131E-3</v>
      </c>
      <c r="AI3302" s="13">
        <f t="shared" si="3776"/>
        <v>2.0785448582448289E-2</v>
      </c>
      <c r="AJ3302" s="13">
        <f t="shared" si="3777"/>
        <v>2.5745318513077826E-2</v>
      </c>
      <c r="AK3302" s="13">
        <f t="shared" si="3778"/>
        <v>2.1259149085658235E-2</v>
      </c>
      <c r="AL3302" s="13">
        <f t="shared" si="3779"/>
        <v>2.7496868795543381E-3</v>
      </c>
      <c r="AM3302" s="13">
        <f t="shared" si="3780"/>
        <v>7.9335269154684716E-3</v>
      </c>
      <c r="AN3302" s="13">
        <f t="shared" si="3781"/>
        <v>1.6721142078536678E-2</v>
      </c>
      <c r="AO3302" s="13">
        <f t="shared" si="3782"/>
        <v>1.7621203998530822E-2</v>
      </c>
      <c r="AP3302" s="13">
        <f t="shared" si="3783"/>
        <v>1.23798095010271E-2</v>
      </c>
      <c r="AQ3302" s="13">
        <f t="shared" si="3784"/>
        <v>6.5230935678898183E-3</v>
      </c>
      <c r="AR3302" s="13">
        <f t="shared" si="3785"/>
        <v>3.5368787507230595E-3</v>
      </c>
      <c r="AS3302" s="13">
        <f t="shared" si="3786"/>
        <v>8.7617132359023003E-3</v>
      </c>
      <c r="AT3302" s="13">
        <f t="shared" si="3787"/>
        <v>1.085245271872716E-2</v>
      </c>
      <c r="AU3302" s="13">
        <f t="shared" si="3788"/>
        <v>8.9613927353542813E-3</v>
      </c>
      <c r="AV3302" s="13">
        <f t="shared" si="3789"/>
        <v>5.5498900920352952E-3</v>
      </c>
      <c r="AW3302" s="13">
        <f t="shared" si="3790"/>
        <v>3.9879457460748936E-4</v>
      </c>
      <c r="AX3302" s="13">
        <f t="shared" si="3791"/>
        <v>3.2755475793657899E-3</v>
      </c>
      <c r="AY3302" s="13">
        <f t="shared" si="3792"/>
        <v>6.903726053136868E-3</v>
      </c>
      <c r="AZ3302" s="13">
        <f t="shared" si="3793"/>
        <v>7.2753382849637845E-3</v>
      </c>
      <c r="BA3302" s="13">
        <f t="shared" si="3794"/>
        <v>5.1113023849499884E-3</v>
      </c>
      <c r="BB3302" s="13">
        <f t="shared" si="3795"/>
        <v>2.6932162169410567E-3</v>
      </c>
      <c r="BC3302" s="13">
        <f t="shared" si="3796"/>
        <v>1.1352744243896273E-3</v>
      </c>
      <c r="BD3302" s="13">
        <f t="shared" si="3797"/>
        <v>1.2424203580479762E-3</v>
      </c>
      <c r="BE3302" s="13">
        <f t="shared" si="3798"/>
        <v>3.0777789296390248E-3</v>
      </c>
      <c r="BF3302" s="13">
        <f t="shared" si="3799"/>
        <v>3.8122053773382196E-3</v>
      </c>
      <c r="BG3302" s="13">
        <f t="shared" si="3800"/>
        <v>3.1479215306974449E-3</v>
      </c>
      <c r="BH3302" s="13">
        <f t="shared" si="3801"/>
        <v>1.9495427808668229E-3</v>
      </c>
      <c r="BI3302" s="13">
        <f t="shared" si="3802"/>
        <v>9.6589880462182129E-4</v>
      </c>
      <c r="BJ3302" s="14">
        <f t="shared" si="3803"/>
        <v>0.45825489635806965</v>
      </c>
      <c r="BK3302" s="14">
        <f t="shared" si="3804"/>
        <v>0.19619896071091336</v>
      </c>
      <c r="BL3302" s="14">
        <f t="shared" si="3805"/>
        <v>0.31666960093273816</v>
      </c>
      <c r="BM3302" s="14">
        <f t="shared" si="3806"/>
        <v>0.8162910496310134</v>
      </c>
      <c r="BN3302" s="14">
        <f t="shared" si="3807"/>
        <v>0.16425143008399698</v>
      </c>
    </row>
    <row r="3303" spans="1:66" x14ac:dyDescent="0.25">
      <c r="A3303" t="s">
        <v>13</v>
      </c>
      <c r="B3303" t="s">
        <v>53</v>
      </c>
      <c r="C3303" t="s">
        <v>46</v>
      </c>
      <c r="D3303" s="7" t="s">
        <v>575</v>
      </c>
      <c r="E3303" s="10">
        <f>VLOOKUP(A3303,home!$A$2:$E$405,3,FALSE)</f>
        <v>1.8034188034187999</v>
      </c>
      <c r="F3303" s="10">
        <f>VLOOKUP(B3303,home!$B$2:$E$405,3,FALSE)</f>
        <v>1.1100000000000001</v>
      </c>
      <c r="G3303" s="10">
        <f>VLOOKUP(C3303,away!$B$2:$E$405,4,FALSE)</f>
        <v>1.58</v>
      </c>
      <c r="H3303" s="10">
        <f>VLOOKUP(A3303,away!$A$2:$E$405,3,FALSE)</f>
        <v>1.23931623931624</v>
      </c>
      <c r="I3303" s="10">
        <f>VLOOKUP(C3303,away!$B$2:$E$405,3,FALSE)</f>
        <v>0.48</v>
      </c>
      <c r="J3303" s="10">
        <f>VLOOKUP(B3303,home!$B$2:$E$405,4,FALSE)</f>
        <v>1.1100000000000001</v>
      </c>
      <c r="K3303" s="12">
        <f t="shared" si="3752"/>
        <v>3.1628358974358917</v>
      </c>
      <c r="L3303" s="12">
        <f t="shared" si="3753"/>
        <v>0.66030769230769271</v>
      </c>
      <c r="M3303" s="13">
        <f t="shared" si="3754"/>
        <v>2.185897711780721E-2</v>
      </c>
      <c r="N3303" s="13">
        <f t="shared" si="3755"/>
        <v>6.9136357509430396E-2</v>
      </c>
      <c r="O3303" s="13">
        <f t="shared" si="3756"/>
        <v>1.4433650736865937E-2</v>
      </c>
      <c r="P3303" s="13">
        <f t="shared" si="3757"/>
        <v>4.5651268681611595E-2</v>
      </c>
      <c r="Q3303" s="13">
        <f t="shared" si="3758"/>
        <v>0.109333476674394</v>
      </c>
      <c r="R3303" s="13">
        <f t="shared" si="3759"/>
        <v>4.7653253048175886E-3</v>
      </c>
      <c r="S3303" s="13">
        <f t="shared" si="3760"/>
        <v>2.383503950126457E-2</v>
      </c>
      <c r="T3303" s="13">
        <f t="shared" si="3761"/>
        <v>7.2193735674846049E-2</v>
      </c>
      <c r="U3303" s="13">
        <f t="shared" si="3762"/>
        <v>1.50719419370367E-2</v>
      </c>
      <c r="V3303" s="13">
        <f t="shared" si="3763"/>
        <v>5.5309073371387681E-3</v>
      </c>
      <c r="W3303" s="13">
        <f t="shared" si="3764"/>
        <v>0.11526794827241435</v>
      </c>
      <c r="X3303" s="13">
        <f t="shared" si="3765"/>
        <v>7.611231292080041E-2</v>
      </c>
      <c r="Y3303" s="13">
        <f t="shared" si="3766"/>
        <v>2.512877285046735E-2</v>
      </c>
      <c r="Z3303" s="13">
        <f t="shared" si="3767"/>
        <v>1.048860318373185E-3</v>
      </c>
      <c r="AA3303" s="13">
        <f t="shared" si="3768"/>
        <v>3.3173730663467477E-3</v>
      </c>
      <c r="AB3303" s="13">
        <f t="shared" si="3769"/>
        <v>5.2461533097142377E-3</v>
      </c>
      <c r="AC3303" s="13">
        <f t="shared" si="3770"/>
        <v>7.2193719181148171E-4</v>
      </c>
      <c r="AD3303" s="13">
        <f t="shared" si="3771"/>
        <v>9.1143401154943904E-2</v>
      </c>
      <c r="AE3303" s="13">
        <f t="shared" si="3772"/>
        <v>6.0182688885695293E-2</v>
      </c>
      <c r="AF3303" s="13">
        <f t="shared" si="3773"/>
        <v>1.9869546207492643E-2</v>
      </c>
      <c r="AG3303" s="13">
        <f t="shared" si="3774"/>
        <v>4.3733380678235134E-3</v>
      </c>
      <c r="AH3303" s="13">
        <f t="shared" si="3775"/>
        <v>1.7314263409452736E-4</v>
      </c>
      <c r="AI3303" s="13">
        <f t="shared" si="3776"/>
        <v>5.476217384907786E-4</v>
      </c>
      <c r="AJ3303" s="13">
        <f t="shared" si="3777"/>
        <v>8.6601884635744287E-4</v>
      </c>
      <c r="AK3303" s="13">
        <f t="shared" si="3778"/>
        <v>9.1302516503844605E-4</v>
      </c>
      <c r="AL3303" s="13">
        <f t="shared" si="3779"/>
        <v>6.0309041062650121E-5</v>
      </c>
      <c r="AM3303" s="13">
        <f t="shared" si="3780"/>
        <v>5.765432419745127E-2</v>
      </c>
      <c r="AN3303" s="13">
        <f t="shared" si="3781"/>
        <v>3.806959376237861E-2</v>
      </c>
      <c r="AO3303" s="13">
        <f t="shared" si="3782"/>
        <v>1.2568822802163777E-2</v>
      </c>
      <c r="AP3303" s="13">
        <f t="shared" si="3783"/>
        <v>2.7664301265070248E-3</v>
      </c>
      <c r="AQ3303" s="13">
        <f t="shared" si="3784"/>
        <v>4.5667377319108282E-4</v>
      </c>
      <c r="AR3303" s="13">
        <f t="shared" si="3785"/>
        <v>2.2865482631806521E-5</v>
      </c>
      <c r="AS3303" s="13">
        <f t="shared" si="3786"/>
        <v>7.2319769280074575E-5</v>
      </c>
      <c r="AT3303" s="13">
        <f t="shared" si="3787"/>
        <v>1.143677811866507E-4</v>
      </c>
      <c r="AU3303" s="13">
        <f t="shared" si="3788"/>
        <v>1.2057550794907733E-4</v>
      </c>
      <c r="AV3303" s="13">
        <f t="shared" si="3789"/>
        <v>9.5340136223227135E-5</v>
      </c>
      <c r="AW3303" s="13">
        <f t="shared" si="3790"/>
        <v>3.4986696549371923E-6</v>
      </c>
      <c r="AX3303" s="13">
        <f t="shared" si="3791"/>
        <v>3.0391861035684267E-2</v>
      </c>
      <c r="AY3303" s="13">
        <f t="shared" si="3792"/>
        <v>2.0067979625408759E-2</v>
      </c>
      <c r="AZ3303" s="13">
        <f t="shared" si="3793"/>
        <v>6.6255206578657274E-3</v>
      </c>
      <c r="BA3303" s="13">
        <f t="shared" si="3794"/>
        <v>1.4582940853107554E-3</v>
      </c>
      <c r="BB3303" s="13">
        <f t="shared" si="3795"/>
        <v>2.407307005443755E-4</v>
      </c>
      <c r="BC3303" s="13">
        <f t="shared" si="3796"/>
        <v>3.1791266668814168E-5</v>
      </c>
      <c r="BD3303" s="13">
        <f t="shared" si="3797"/>
        <v>2.5163756783516324E-6</v>
      </c>
      <c r="BE3303" s="13">
        <f t="shared" si="3798"/>
        <v>7.9588833269251353E-6</v>
      </c>
      <c r="BF3303" s="13">
        <f t="shared" si="3799"/>
        <v>1.2586320944951413E-5</v>
      </c>
      <c r="BG3303" s="13">
        <f t="shared" si="3800"/>
        <v>1.326948923378052E-5</v>
      </c>
      <c r="BH3303" s="13">
        <f t="shared" si="3801"/>
        <v>1.0492304222310028E-5</v>
      </c>
      <c r="BI3303" s="13">
        <f t="shared" si="3802"/>
        <v>6.6370872882280636E-6</v>
      </c>
      <c r="BJ3303" s="14">
        <f t="shared" si="3803"/>
        <v>0.81307360025148223</v>
      </c>
      <c r="BK3303" s="14">
        <f t="shared" si="3804"/>
        <v>0.11772641849610502</v>
      </c>
      <c r="BL3303" s="14">
        <f t="shared" si="3805"/>
        <v>4.5813181876727789E-2</v>
      </c>
      <c r="BM3303" s="14">
        <f t="shared" si="3806"/>
        <v>0.69241852396200787</v>
      </c>
      <c r="BN3303" s="14">
        <f t="shared" si="3807"/>
        <v>0.2651790560249267</v>
      </c>
    </row>
    <row r="3304" spans="1:66" x14ac:dyDescent="0.25">
      <c r="A3304" t="s">
        <v>13</v>
      </c>
      <c r="B3304" t="s">
        <v>54</v>
      </c>
      <c r="C3304" t="s">
        <v>228</v>
      </c>
      <c r="D3304" s="7" t="s">
        <v>575</v>
      </c>
      <c r="E3304" s="10">
        <f>VLOOKUP(A3304,home!$A$2:$E$405,3,FALSE)</f>
        <v>1.8034188034187999</v>
      </c>
      <c r="F3304" s="10">
        <f>VLOOKUP(B3304,home!$B$2:$E$405,3,FALSE)</f>
        <v>1.1100000000000001</v>
      </c>
      <c r="G3304" s="10">
        <f>VLOOKUP(C3304,away!$B$2:$E$405,4,FALSE)</f>
        <v>0.55000000000000004</v>
      </c>
      <c r="H3304" s="10">
        <f>VLOOKUP(A3304,away!$A$2:$E$405,3,FALSE)</f>
        <v>1.23931623931624</v>
      </c>
      <c r="I3304" s="10">
        <f>VLOOKUP(C3304,away!$B$2:$E$405,3,FALSE)</f>
        <v>0.71</v>
      </c>
      <c r="J3304" s="10">
        <f>VLOOKUP(B3304,home!$B$2:$E$405,4,FALSE)</f>
        <v>1.1100000000000001</v>
      </c>
      <c r="K3304" s="12">
        <f t="shared" si="3752"/>
        <v>1.1009871794871775</v>
      </c>
      <c r="L3304" s="12">
        <f t="shared" si="3753"/>
        <v>0.97670512820512878</v>
      </c>
      <c r="M3304" s="13">
        <f t="shared" si="3754"/>
        <v>0.12521884559871851</v>
      </c>
      <c r="N3304" s="13">
        <f t="shared" si="3755"/>
        <v>0.13786434363437347</v>
      </c>
      <c r="O3304" s="13">
        <f t="shared" si="3756"/>
        <v>0.1223018886441946</v>
      </c>
      <c r="P3304" s="13">
        <f t="shared" si="3757"/>
        <v>0.13465281142432667</v>
      </c>
      <c r="Q3304" s="13">
        <f t="shared" si="3758"/>
        <v>7.5893437424929933E-2</v>
      </c>
      <c r="R3304" s="13">
        <f t="shared" si="3759"/>
        <v>5.9726440913978732E-2</v>
      </c>
      <c r="S3304" s="13">
        <f t="shared" si="3760"/>
        <v>3.6199382644406114E-2</v>
      </c>
      <c r="T3304" s="13">
        <f t="shared" si="3761"/>
        <v>7.4125509530044112E-2</v>
      </c>
      <c r="U3304" s="13">
        <f t="shared" si="3762"/>
        <v>6.5758045722689007E-2</v>
      </c>
      <c r="V3304" s="13">
        <f t="shared" si="3763"/>
        <v>4.3251819747065516E-3</v>
      </c>
      <c r="W3304" s="13">
        <f t="shared" si="3764"/>
        <v>2.7852567204020073E-2</v>
      </c>
      <c r="X3304" s="13">
        <f t="shared" si="3765"/>
        <v>2.7203745221844388E-2</v>
      </c>
      <c r="Y3304" s="13">
        <f t="shared" si="3766"/>
        <v>1.3285018732280593E-2</v>
      </c>
      <c r="Z3304" s="13">
        <f t="shared" si="3767"/>
        <v>1.9445040376707884E-2</v>
      </c>
      <c r="AA3304" s="13">
        <f t="shared" si="3768"/>
        <v>2.1408740159365895E-2</v>
      </c>
      <c r="AB3304" s="13">
        <f t="shared" si="3769"/>
        <v>1.1785374222217064E-2</v>
      </c>
      <c r="AC3304" s="13">
        <f t="shared" si="3770"/>
        <v>2.9069002654482349E-4</v>
      </c>
      <c r="AD3304" s="13">
        <f t="shared" si="3771"/>
        <v>7.6663298518577835E-3</v>
      </c>
      <c r="AE3304" s="13">
        <f t="shared" si="3772"/>
        <v>7.4877436808215622E-3</v>
      </c>
      <c r="AF3304" s="13">
        <f t="shared" si="3773"/>
        <v>3.6566588258719833E-3</v>
      </c>
      <c r="AG3304" s="13">
        <f t="shared" si="3774"/>
        <v>1.1904924757752372E-3</v>
      </c>
      <c r="AH3304" s="13">
        <f t="shared" si="3775"/>
        <v>4.7480176635215938E-3</v>
      </c>
      <c r="AI3304" s="13">
        <f t="shared" si="3776"/>
        <v>5.2275065755159385E-3</v>
      </c>
      <c r="AJ3304" s="13">
        <f t="shared" si="3777"/>
        <v>2.8777088601639835E-3</v>
      </c>
      <c r="AK3304" s="13">
        <f t="shared" si="3778"/>
        <v>1.0561068537790683E-3</v>
      </c>
      <c r="AL3304" s="13">
        <f t="shared" si="3779"/>
        <v>1.2503622482740147E-5</v>
      </c>
      <c r="AM3304" s="13">
        <f t="shared" si="3780"/>
        <v>1.6881061761230482E-3</v>
      </c>
      <c r="AN3304" s="13">
        <f t="shared" si="3781"/>
        <v>1.6487819591741316E-3</v>
      </c>
      <c r="AO3304" s="13">
        <f t="shared" si="3782"/>
        <v>8.0518689740873678E-4</v>
      </c>
      <c r="AP3304" s="13">
        <f t="shared" si="3783"/>
        <v>2.6214339062089674E-4</v>
      </c>
      <c r="AQ3304" s="13">
        <f t="shared" si="3784"/>
        <v>6.4009198486127507E-5</v>
      </c>
      <c r="AR3304" s="13">
        <f t="shared" si="3785"/>
        <v>9.2748264015401528E-4</v>
      </c>
      <c r="AS3304" s="13">
        <f t="shared" si="3786"/>
        <v>1.0211464960064901E-3</v>
      </c>
      <c r="AT3304" s="13">
        <f t="shared" si="3787"/>
        <v>5.6213460024069997E-4</v>
      </c>
      <c r="AU3304" s="13">
        <f t="shared" si="3788"/>
        <v>2.0630099600372012E-4</v>
      </c>
      <c r="AV3304" s="13">
        <f t="shared" si="3789"/>
        <v>5.6783687928882846E-5</v>
      </c>
      <c r="AW3304" s="13">
        <f t="shared" si="3790"/>
        <v>3.7349008898940631E-7</v>
      </c>
      <c r="AX3304" s="13">
        <f t="shared" si="3791"/>
        <v>3.097638762541E-4</v>
      </c>
      <c r="AY3304" s="13">
        <f t="shared" si="3792"/>
        <v>3.0254796647007841E-4</v>
      </c>
      <c r="AZ3304" s="13">
        <f t="shared" si="3793"/>
        <v>1.4775007518967947E-4</v>
      </c>
      <c r="BA3304" s="13">
        <f t="shared" si="3794"/>
        <v>4.8102752043484434E-5</v>
      </c>
      <c r="BB3304" s="13">
        <f t="shared" si="3795"/>
        <v>1.1745551150412744E-5</v>
      </c>
      <c r="BC3304" s="13">
        <f t="shared" si="3796"/>
        <v>2.2943880084407563E-6</v>
      </c>
      <c r="BD3304" s="13">
        <f t="shared" si="3797"/>
        <v>1.5097950849327641E-4</v>
      </c>
      <c r="BE3304" s="13">
        <f t="shared" si="3798"/>
        <v>1.6622650321637274E-4</v>
      </c>
      <c r="BF3304" s="13">
        <f t="shared" si="3799"/>
        <v>9.1506624466105237E-5</v>
      </c>
      <c r="BG3304" s="13">
        <f t="shared" si="3800"/>
        <v>3.3582540125109851E-5</v>
      </c>
      <c r="BH3304" s="13">
        <f t="shared" si="3801"/>
        <v>9.24348653308992E-6</v>
      </c>
      <c r="BI3304" s="13">
        <f t="shared" si="3802"/>
        <v>2.0353920333388731E-6</v>
      </c>
      <c r="BJ3304" s="14">
        <f t="shared" si="3803"/>
        <v>0.38151627881274819</v>
      </c>
      <c r="BK3304" s="14">
        <f t="shared" si="3804"/>
        <v>0.30100196325765544</v>
      </c>
      <c r="BL3304" s="14">
        <f t="shared" si="3805"/>
        <v>0.29811725209062695</v>
      </c>
      <c r="BM3304" s="14">
        <f t="shared" si="3806"/>
        <v>0.34412059242083542</v>
      </c>
      <c r="BN3304" s="14">
        <f t="shared" si="3807"/>
        <v>0.65565776764052197</v>
      </c>
    </row>
    <row r="3305" spans="1:66" x14ac:dyDescent="0.25">
      <c r="A3305" t="s">
        <v>16</v>
      </c>
      <c r="B3305" t="s">
        <v>448</v>
      </c>
      <c r="C3305" t="s">
        <v>234</v>
      </c>
      <c r="D3305" s="7" t="s">
        <v>575</v>
      </c>
      <c r="E3305" s="10">
        <f>VLOOKUP(A3305,home!$A$2:$E$405,3,FALSE)</f>
        <v>1.5777777777777799</v>
      </c>
      <c r="F3305" s="10">
        <f>VLOOKUP(B3305,home!$B$2:$E$405,3,FALSE)</f>
        <v>0.81</v>
      </c>
      <c r="G3305" s="10">
        <f>VLOOKUP(C3305,away!$B$2:$E$405,4,FALSE)</f>
        <v>0.91</v>
      </c>
      <c r="H3305" s="10">
        <f>VLOOKUP(A3305,away!$A$2:$E$405,3,FALSE)</f>
        <v>1.31111111111111</v>
      </c>
      <c r="I3305" s="10">
        <f>VLOOKUP(C3305,away!$B$2:$E$405,3,FALSE)</f>
        <v>0.91</v>
      </c>
      <c r="J3305" s="10">
        <f>VLOOKUP(B3305,home!$B$2:$E$405,4,FALSE)</f>
        <v>0.81</v>
      </c>
      <c r="K3305" s="12">
        <f t="shared" si="3752"/>
        <v>1.1629800000000017</v>
      </c>
      <c r="L3305" s="12">
        <f t="shared" si="3753"/>
        <v>0.96641999999999928</v>
      </c>
      <c r="M3305" s="13">
        <f t="shared" si="3754"/>
        <v>0.11890861762371265</v>
      </c>
      <c r="N3305" s="13">
        <f t="shared" si="3755"/>
        <v>0.13828834412402555</v>
      </c>
      <c r="O3305" s="13">
        <f t="shared" si="3756"/>
        <v>0.1149156662439083</v>
      </c>
      <c r="P3305" s="13">
        <f t="shared" si="3757"/>
        <v>0.13364462152834067</v>
      </c>
      <c r="Q3305" s="13">
        <f t="shared" si="3758"/>
        <v>8.0413289224679746E-2</v>
      </c>
      <c r="R3305" s="13">
        <f t="shared" si="3759"/>
        <v>5.5528399085718876E-2</v>
      </c>
      <c r="S3305" s="13">
        <f t="shared" si="3760"/>
        <v>3.7551704032028906E-2</v>
      </c>
      <c r="T3305" s="13">
        <f t="shared" si="3761"/>
        <v>7.7713010972514929E-2</v>
      </c>
      <c r="U3305" s="13">
        <f t="shared" si="3762"/>
        <v>6.4578417568709426E-2</v>
      </c>
      <c r="V3305" s="13">
        <f t="shared" si="3763"/>
        <v>4.6894865554900486E-3</v>
      </c>
      <c r="W3305" s="13">
        <f t="shared" si="3764"/>
        <v>3.1173015700839388E-2</v>
      </c>
      <c r="X3305" s="13">
        <f t="shared" si="3765"/>
        <v>3.0126225833605181E-2</v>
      </c>
      <c r="Y3305" s="13">
        <f t="shared" si="3766"/>
        <v>1.4557293585056344E-2</v>
      </c>
      <c r="Z3305" s="13">
        <f t="shared" si="3767"/>
        <v>1.7887918481473468E-2</v>
      </c>
      <c r="AA3305" s="13">
        <f t="shared" si="3768"/>
        <v>2.0803291435584046E-2</v>
      </c>
      <c r="AB3305" s="13">
        <f t="shared" si="3769"/>
        <v>1.2096905936877785E-2</v>
      </c>
      <c r="AC3305" s="13">
        <f t="shared" si="3770"/>
        <v>3.2941507331179354E-4</v>
      </c>
      <c r="AD3305" s="13">
        <f t="shared" si="3771"/>
        <v>9.0633984499405608E-3</v>
      </c>
      <c r="AE3305" s="13">
        <f t="shared" si="3772"/>
        <v>8.7590495299915503E-3</v>
      </c>
      <c r="AF3305" s="13">
        <f t="shared" si="3773"/>
        <v>4.2324603233872132E-3</v>
      </c>
      <c r="AG3305" s="13">
        <f t="shared" si="3774"/>
        <v>1.363444768575956E-3</v>
      </c>
      <c r="AH3305" s="13">
        <f t="shared" si="3775"/>
        <v>4.3218105447163932E-3</v>
      </c>
      <c r="AI3305" s="13">
        <f t="shared" si="3776"/>
        <v>5.0261792272942784E-3</v>
      </c>
      <c r="AJ3305" s="13">
        <f t="shared" si="3777"/>
        <v>2.9226729588793547E-3</v>
      </c>
      <c r="AK3305" s="13">
        <f t="shared" si="3778"/>
        <v>1.1330033992391719E-3</v>
      </c>
      <c r="AL3305" s="13">
        <f t="shared" si="3779"/>
        <v>1.480954153812513E-5</v>
      </c>
      <c r="AM3305" s="13">
        <f t="shared" si="3780"/>
        <v>2.1081102258623781E-3</v>
      </c>
      <c r="AN3305" s="13">
        <f t="shared" si="3781"/>
        <v>2.0373198844779177E-3</v>
      </c>
      <c r="AO3305" s="13">
        <f t="shared" si="3782"/>
        <v>9.8445334137857378E-4</v>
      </c>
      <c r="AP3305" s="13">
        <f t="shared" si="3783"/>
        <v>3.1713179939169358E-4</v>
      </c>
      <c r="AQ3305" s="13">
        <f t="shared" si="3784"/>
        <v>7.6620628392030056E-5</v>
      </c>
      <c r="AR3305" s="13">
        <f t="shared" si="3785"/>
        <v>8.3533682932496298E-4</v>
      </c>
      <c r="AS3305" s="13">
        <f t="shared" si="3786"/>
        <v>9.7148002576834681E-4</v>
      </c>
      <c r="AT3305" s="13">
        <f t="shared" si="3787"/>
        <v>5.6490592018403692E-4</v>
      </c>
      <c r="AU3305" s="13">
        <f t="shared" si="3788"/>
        <v>2.1899142901854403E-4</v>
      </c>
      <c r="AV3305" s="13">
        <f t="shared" si="3789"/>
        <v>6.3670663029996675E-5</v>
      </c>
      <c r="AW3305" s="13">
        <f t="shared" si="3790"/>
        <v>4.6235682059044483E-7</v>
      </c>
      <c r="AX3305" s="13">
        <f t="shared" si="3791"/>
        <v>4.0861500507890483E-4</v>
      </c>
      <c r="AY3305" s="13">
        <f t="shared" si="3792"/>
        <v>3.948937132083549E-4</v>
      </c>
      <c r="AZ3305" s="13">
        <f t="shared" si="3793"/>
        <v>1.9081659115940898E-4</v>
      </c>
      <c r="BA3305" s="13">
        <f t="shared" si="3794"/>
        <v>6.146965667609198E-5</v>
      </c>
      <c r="BB3305" s="13">
        <f t="shared" si="3795"/>
        <v>1.4851376401227187E-5</v>
      </c>
      <c r="BC3305" s="13">
        <f t="shared" si="3796"/>
        <v>2.8705334363347945E-6</v>
      </c>
      <c r="BD3305" s="13">
        <f t="shared" si="3797"/>
        <v>1.3454770309937164E-4</v>
      </c>
      <c r="BE3305" s="13">
        <f t="shared" si="3798"/>
        <v>1.5647628775050746E-4</v>
      </c>
      <c r="BF3305" s="13">
        <f t="shared" si="3799"/>
        <v>9.0989396564042718E-5</v>
      </c>
      <c r="BG3305" s="13">
        <f t="shared" si="3800"/>
        <v>3.5272949472016848E-5</v>
      </c>
      <c r="BH3305" s="13">
        <f t="shared" si="3801"/>
        <v>1.0255433694241553E-5</v>
      </c>
      <c r="BI3305" s="13">
        <f t="shared" si="3802"/>
        <v>2.3853728555458119E-6</v>
      </c>
      <c r="BJ3305" s="14">
        <f t="shared" si="3803"/>
        <v>0.40228668526807937</v>
      </c>
      <c r="BK3305" s="14">
        <f t="shared" si="3804"/>
        <v>0.29553354806763055</v>
      </c>
      <c r="BL3305" s="14">
        <f t="shared" si="3805"/>
        <v>0.28441065841168939</v>
      </c>
      <c r="BM3305" s="14">
        <f t="shared" si="3806"/>
        <v>0.35802544104209921</v>
      </c>
      <c r="BN3305" s="14">
        <f t="shared" si="3807"/>
        <v>0.64169893783038567</v>
      </c>
    </row>
    <row r="3306" spans="1:66" x14ac:dyDescent="0.25">
      <c r="A3306" t="s">
        <v>16</v>
      </c>
      <c r="B3306" t="s">
        <v>59</v>
      </c>
      <c r="C3306" t="s">
        <v>287</v>
      </c>
      <c r="D3306" s="7" t="s">
        <v>575</v>
      </c>
      <c r="E3306" s="10">
        <f>VLOOKUP(A3306,home!$A$2:$E$405,3,FALSE)</f>
        <v>1.5777777777777799</v>
      </c>
      <c r="F3306" s="10">
        <f>VLOOKUP(B3306,home!$B$2:$E$405,3,FALSE)</f>
        <v>0.36</v>
      </c>
      <c r="G3306" s="10">
        <f>VLOOKUP(C3306,away!$B$2:$E$405,4,FALSE)</f>
        <v>0.63</v>
      </c>
      <c r="H3306" s="10">
        <f>VLOOKUP(A3306,away!$A$2:$E$405,3,FALSE)</f>
        <v>1.31111111111111</v>
      </c>
      <c r="I3306" s="10">
        <f>VLOOKUP(C3306,away!$B$2:$E$405,3,FALSE)</f>
        <v>1</v>
      </c>
      <c r="J3306" s="10">
        <f>VLOOKUP(B3306,home!$B$2:$E$405,4,FALSE)</f>
        <v>0.36</v>
      </c>
      <c r="K3306" s="12">
        <f t="shared" si="3752"/>
        <v>0.35784000000000044</v>
      </c>
      <c r="L3306" s="12">
        <f t="shared" si="3753"/>
        <v>0.47199999999999959</v>
      </c>
      <c r="M3306" s="13">
        <f t="shared" si="3754"/>
        <v>0.43611905978907561</v>
      </c>
      <c r="N3306" s="13">
        <f t="shared" si="3755"/>
        <v>0.15606084435492301</v>
      </c>
      <c r="O3306" s="13">
        <f t="shared" si="3756"/>
        <v>0.20584819622044348</v>
      </c>
      <c r="P3306" s="13">
        <f t="shared" si="3757"/>
        <v>7.3660718535523598E-2</v>
      </c>
      <c r="Q3306" s="13">
        <f t="shared" si="3758"/>
        <v>2.792240627198286E-2</v>
      </c>
      <c r="R3306" s="13">
        <f t="shared" si="3759"/>
        <v>4.8580174308024617E-2</v>
      </c>
      <c r="S3306" s="13">
        <f t="shared" si="3760"/>
        <v>3.110332679448709E-3</v>
      </c>
      <c r="T3306" s="13">
        <f t="shared" si="3761"/>
        <v>1.3179375760375898E-2</v>
      </c>
      <c r="U3306" s="13">
        <f t="shared" si="3762"/>
        <v>1.7383929574383554E-2</v>
      </c>
      <c r="V3306" s="13">
        <f t="shared" si="3763"/>
        <v>5.8370742502063717E-5</v>
      </c>
      <c r="W3306" s="13">
        <f t="shared" si="3764"/>
        <v>3.3305846201221205E-3</v>
      </c>
      <c r="X3306" s="13">
        <f t="shared" si="3765"/>
        <v>1.5720359406976394E-3</v>
      </c>
      <c r="Y3306" s="13">
        <f t="shared" si="3766"/>
        <v>3.7100048200464254E-4</v>
      </c>
      <c r="Z3306" s="13">
        <f t="shared" si="3767"/>
        <v>7.6432807577958674E-3</v>
      </c>
      <c r="AA3306" s="13">
        <f t="shared" si="3768"/>
        <v>2.7350715863696767E-3</v>
      </c>
      <c r="AB3306" s="13">
        <f t="shared" si="3769"/>
        <v>4.8935900823326322E-4</v>
      </c>
      <c r="AC3306" s="13">
        <f t="shared" si="3770"/>
        <v>6.1617790165968526E-7</v>
      </c>
      <c r="AD3306" s="13">
        <f t="shared" si="3771"/>
        <v>2.9795410011612526E-4</v>
      </c>
      <c r="AE3306" s="13">
        <f t="shared" si="3772"/>
        <v>1.40634335254811E-4</v>
      </c>
      <c r="AF3306" s="13">
        <f t="shared" si="3773"/>
        <v>3.318970312013536E-5</v>
      </c>
      <c r="AG3306" s="13">
        <f t="shared" si="3774"/>
        <v>5.2218466242346267E-6</v>
      </c>
      <c r="AH3306" s="13">
        <f t="shared" si="3775"/>
        <v>9.0190712941991139E-4</v>
      </c>
      <c r="AI3306" s="13">
        <f t="shared" si="3776"/>
        <v>3.227384471916215E-4</v>
      </c>
      <c r="AJ3306" s="13">
        <f t="shared" si="3777"/>
        <v>5.7744362971524996E-5</v>
      </c>
      <c r="AK3306" s="13">
        <f t="shared" si="3778"/>
        <v>6.8877476152435116E-6</v>
      </c>
      <c r="AL3306" s="13">
        <f t="shared" si="3779"/>
        <v>4.1629097342285509E-9</v>
      </c>
      <c r="AM3306" s="13">
        <f t="shared" si="3780"/>
        <v>2.1323979037110896E-5</v>
      </c>
      <c r="AN3306" s="13">
        <f t="shared" si="3781"/>
        <v>1.0064918105516333E-5</v>
      </c>
      <c r="AO3306" s="13">
        <f t="shared" si="3782"/>
        <v>2.3753206729018525E-6</v>
      </c>
      <c r="AP3306" s="13">
        <f t="shared" si="3783"/>
        <v>3.737171192032245E-7</v>
      </c>
      <c r="AQ3306" s="13">
        <f t="shared" si="3784"/>
        <v>4.4098620065980447E-8</v>
      </c>
      <c r="AR3306" s="13">
        <f t="shared" si="3785"/>
        <v>8.5140033017239579E-5</v>
      </c>
      <c r="AS3306" s="13">
        <f t="shared" si="3786"/>
        <v>3.0466509414889048E-5</v>
      </c>
      <c r="AT3306" s="13">
        <f t="shared" si="3787"/>
        <v>5.4510678645119557E-6</v>
      </c>
      <c r="AU3306" s="13">
        <f t="shared" si="3788"/>
        <v>6.5020337487898694E-7</v>
      </c>
      <c r="AV3306" s="13">
        <f t="shared" si="3789"/>
        <v>5.8167193916674242E-8</v>
      </c>
      <c r="AW3306" s="13">
        <f t="shared" si="3790"/>
        <v>1.9531040341885398E-11</v>
      </c>
      <c r="AX3306" s="13">
        <f t="shared" si="3791"/>
        <v>1.2717621097732944E-6</v>
      </c>
      <c r="AY3306" s="13">
        <f t="shared" si="3792"/>
        <v>6.0027171581299439E-7</v>
      </c>
      <c r="AZ3306" s="13">
        <f t="shared" si="3793"/>
        <v>1.4166412493186654E-7</v>
      </c>
      <c r="BA3306" s="13">
        <f t="shared" si="3794"/>
        <v>2.2288488989280319E-8</v>
      </c>
      <c r="BB3306" s="13">
        <f t="shared" si="3795"/>
        <v>2.6300417007350747E-9</v>
      </c>
      <c r="BC3306" s="13">
        <f t="shared" si="3796"/>
        <v>2.482759365493909E-10</v>
      </c>
      <c r="BD3306" s="13">
        <f t="shared" si="3797"/>
        <v>6.6976825973561728E-6</v>
      </c>
      <c r="BE3306" s="13">
        <f t="shared" si="3798"/>
        <v>2.396698740637936E-6</v>
      </c>
      <c r="BF3306" s="13">
        <f t="shared" si="3799"/>
        <v>4.2881733867494008E-7</v>
      </c>
      <c r="BG3306" s="13">
        <f t="shared" si="3800"/>
        <v>5.1149332157146923E-8</v>
      </c>
      <c r="BH3306" s="13">
        <f t="shared" si="3801"/>
        <v>4.5758192547783695E-9</v>
      </c>
      <c r="BI3306" s="13">
        <f t="shared" si="3802"/>
        <v>3.2748223242597903E-10</v>
      </c>
      <c r="BJ3306" s="14">
        <f t="shared" si="3803"/>
        <v>0.20294946831353342</v>
      </c>
      <c r="BK3306" s="14">
        <f t="shared" si="3804"/>
        <v>0.51294970235907711</v>
      </c>
      <c r="BL3306" s="14">
        <f t="shared" si="3805"/>
        <v>0.27645735361682866</v>
      </c>
      <c r="BM3306" s="14">
        <f t="shared" si="3806"/>
        <v>5.1807805315077171E-2</v>
      </c>
      <c r="BN3306" s="14">
        <f t="shared" si="3807"/>
        <v>0.94819139947997311</v>
      </c>
    </row>
    <row r="3307" spans="1:66" x14ac:dyDescent="0.25">
      <c r="A3307" t="s">
        <v>16</v>
      </c>
      <c r="B3307" t="s">
        <v>231</v>
      </c>
      <c r="C3307" t="s">
        <v>235</v>
      </c>
      <c r="D3307" s="7" t="s">
        <v>575</v>
      </c>
      <c r="E3307" s="10">
        <f>VLOOKUP(A3307,home!$A$2:$E$405,3,FALSE)</f>
        <v>1.5777777777777799</v>
      </c>
      <c r="F3307" s="10">
        <f>VLOOKUP(B3307,home!$B$2:$E$405,3,FALSE)</f>
        <v>0.79</v>
      </c>
      <c r="G3307" s="10">
        <f>VLOOKUP(C3307,away!$B$2:$E$405,4,FALSE)</f>
        <v>0.72</v>
      </c>
      <c r="H3307" s="10">
        <f>VLOOKUP(A3307,away!$A$2:$E$405,3,FALSE)</f>
        <v>1.31111111111111</v>
      </c>
      <c r="I3307" s="10">
        <f>VLOOKUP(C3307,away!$B$2:$E$405,3,FALSE)</f>
        <v>1</v>
      </c>
      <c r="J3307" s="10">
        <f>VLOOKUP(B3307,home!$B$2:$E$405,4,FALSE)</f>
        <v>0.79</v>
      </c>
      <c r="K3307" s="12">
        <f t="shared" si="3752"/>
        <v>0.89744000000000124</v>
      </c>
      <c r="L3307" s="12">
        <f t="shared" si="3753"/>
        <v>1.035777777777777</v>
      </c>
      <c r="M3307" s="13">
        <f t="shared" si="3754"/>
        <v>0.14468189446975158</v>
      </c>
      <c r="N3307" s="13">
        <f t="shared" si="3755"/>
        <v>0.12984331937293403</v>
      </c>
      <c r="O3307" s="13">
        <f t="shared" si="3756"/>
        <v>0.14985829113855811</v>
      </c>
      <c r="P3307" s="13">
        <f t="shared" si="3757"/>
        <v>0.13448882479938779</v>
      </c>
      <c r="Q3307" s="13">
        <f t="shared" si="3758"/>
        <v>5.8263294269023033E-2</v>
      </c>
      <c r="R3307" s="13">
        <f t="shared" si="3759"/>
        <v>7.760994388853544E-2</v>
      </c>
      <c r="S3307" s="13">
        <f t="shared" si="3760"/>
        <v>3.125346827640188E-2</v>
      </c>
      <c r="T3307" s="13">
        <f t="shared" si="3761"/>
        <v>6.0347825463981368E-2</v>
      </c>
      <c r="U3307" s="13">
        <f t="shared" si="3762"/>
        <v>6.9650268043327343E-2</v>
      </c>
      <c r="V3307" s="13">
        <f t="shared" si="3763"/>
        <v>3.2279568565098623E-3</v>
      </c>
      <c r="W3307" s="13">
        <f t="shared" si="3764"/>
        <v>1.7429270269597369E-2</v>
      </c>
      <c r="X3307" s="13">
        <f t="shared" si="3765"/>
        <v>1.805285082813184E-2</v>
      </c>
      <c r="Y3307" s="13">
        <f t="shared" si="3766"/>
        <v>9.3493708566580493E-3</v>
      </c>
      <c r="Z3307" s="13">
        <f t="shared" si="3767"/>
        <v>2.6795551738108405E-2</v>
      </c>
      <c r="AA3307" s="13">
        <f t="shared" si="3768"/>
        <v>2.4047399951848042E-2</v>
      </c>
      <c r="AB3307" s="13">
        <f t="shared" si="3769"/>
        <v>1.0790549306393267E-2</v>
      </c>
      <c r="AC3307" s="13">
        <f t="shared" si="3770"/>
        <v>1.8753388499567013E-4</v>
      </c>
      <c r="AD3307" s="13">
        <f t="shared" si="3771"/>
        <v>3.9104310776868706E-3</v>
      </c>
      <c r="AE3307" s="13">
        <f t="shared" si="3772"/>
        <v>4.050337611799665E-3</v>
      </c>
      <c r="AF3307" s="13">
        <f t="shared" si="3773"/>
        <v>2.0976248453998024E-3</v>
      </c>
      <c r="AG3307" s="13">
        <f t="shared" si="3774"/>
        <v>7.2422440032655368E-4</v>
      </c>
      <c r="AH3307" s="13">
        <f t="shared" si="3775"/>
        <v>6.9385592584068397E-3</v>
      </c>
      <c r="AI3307" s="13">
        <f t="shared" si="3776"/>
        <v>6.2269406208646429E-3</v>
      </c>
      <c r="AJ3307" s="13">
        <f t="shared" si="3777"/>
        <v>2.794152795394386E-3</v>
      </c>
      <c r="AK3307" s="13">
        <f t="shared" si="3778"/>
        <v>8.3586149489958044E-4</v>
      </c>
      <c r="AL3307" s="13">
        <f t="shared" si="3779"/>
        <v>6.9728729764190907E-6</v>
      </c>
      <c r="AM3307" s="13">
        <f t="shared" si="3780"/>
        <v>7.0187545327186213E-4</v>
      </c>
      <c r="AN3307" s="13">
        <f t="shared" si="3781"/>
        <v>7.2698699726669934E-4</v>
      </c>
      <c r="AO3307" s="13">
        <f t="shared" si="3782"/>
        <v>3.7649848825112032E-4</v>
      </c>
      <c r="AP3307" s="13">
        <f t="shared" si="3783"/>
        <v>1.2998958916581266E-4</v>
      </c>
      <c r="AQ3307" s="13">
        <f t="shared" si="3784"/>
        <v>3.3660081950102892E-5</v>
      </c>
      <c r="AR3307" s="13">
        <f t="shared" si="3785"/>
        <v>1.4373610979304121E-3</v>
      </c>
      <c r="AS3307" s="13">
        <f t="shared" si="3786"/>
        <v>1.2899453437266708E-3</v>
      </c>
      <c r="AT3307" s="13">
        <f t="shared" si="3787"/>
        <v>5.7882427463703244E-4</v>
      </c>
      <c r="AU3307" s="13">
        <f t="shared" si="3788"/>
        <v>1.7315335234341971E-4</v>
      </c>
      <c r="AV3307" s="13">
        <f t="shared" si="3789"/>
        <v>3.8848686131769698E-5</v>
      </c>
      <c r="AW3307" s="13">
        <f t="shared" si="3790"/>
        <v>1.8004508279485265E-7</v>
      </c>
      <c r="AX3307" s="13">
        <f t="shared" si="3791"/>
        <v>1.0498185113071676E-4</v>
      </c>
      <c r="AY3307" s="13">
        <f t="shared" si="3792"/>
        <v>1.0873786847117121E-4</v>
      </c>
      <c r="AZ3307" s="13">
        <f t="shared" si="3793"/>
        <v>5.6314133882680959E-5</v>
      </c>
      <c r="BA3307" s="13">
        <f t="shared" si="3794"/>
        <v>1.9442976150161172E-5</v>
      </c>
      <c r="BB3307" s="13">
        <f t="shared" si="3795"/>
        <v>5.034650657550061E-6</v>
      </c>
      <c r="BC3307" s="13">
        <f t="shared" si="3796"/>
        <v>1.0429558539929258E-6</v>
      </c>
      <c r="BD3307" s="13">
        <f t="shared" si="3797"/>
        <v>2.4813111397976455E-4</v>
      </c>
      <c r="BE3307" s="13">
        <f t="shared" si="3798"/>
        <v>2.226827869300002E-4</v>
      </c>
      <c r="BF3307" s="13">
        <f t="shared" si="3799"/>
        <v>9.9922220151229816E-5</v>
      </c>
      <c r="BG3307" s="13">
        <f t="shared" si="3800"/>
        <v>2.9891399084173269E-5</v>
      </c>
      <c r="BH3307" s="13">
        <f t="shared" si="3801"/>
        <v>6.7064342985251236E-6</v>
      </c>
      <c r="BI3307" s="13">
        <f t="shared" si="3802"/>
        <v>1.2037244793736794E-6</v>
      </c>
      <c r="BJ3307" s="14">
        <f t="shared" si="3803"/>
        <v>0.30633311404159053</v>
      </c>
      <c r="BK3307" s="14">
        <f t="shared" si="3804"/>
        <v>0.31395538902849429</v>
      </c>
      <c r="BL3307" s="14">
        <f t="shared" si="3805"/>
        <v>0.35287863693192001</v>
      </c>
      <c r="BM3307" s="14">
        <f t="shared" si="3806"/>
        <v>0.30510856597853481</v>
      </c>
      <c r="BN3307" s="14">
        <f t="shared" si="3807"/>
        <v>0.69474556793818998</v>
      </c>
    </row>
    <row r="3308" spans="1:66" x14ac:dyDescent="0.25">
      <c r="A3308" t="s">
        <v>61</v>
      </c>
      <c r="B3308" t="s">
        <v>64</v>
      </c>
      <c r="C3308" t="s">
        <v>318</v>
      </c>
      <c r="D3308" s="7" t="s">
        <v>575</v>
      </c>
      <c r="E3308" s="10">
        <f>VLOOKUP(A3308,home!$A$2:$E$405,3,FALSE)</f>
        <v>1.50359712230216</v>
      </c>
      <c r="F3308" s="10">
        <f>VLOOKUP(B3308,home!$B$2:$E$405,3,FALSE)</f>
        <v>0.67</v>
      </c>
      <c r="G3308" s="10">
        <f>VLOOKUP(C3308,away!$B$2:$E$405,4,FALSE)</f>
        <v>0.95</v>
      </c>
      <c r="H3308" s="10">
        <f>VLOOKUP(A3308,away!$A$2:$E$405,3,FALSE)</f>
        <v>1.27338129496403</v>
      </c>
      <c r="I3308" s="10">
        <f>VLOOKUP(C3308,away!$B$2:$E$405,3,FALSE)</f>
        <v>0.86</v>
      </c>
      <c r="J3308" s="10">
        <f>VLOOKUP(B3308,home!$B$2:$E$405,4,FALSE)</f>
        <v>0.67</v>
      </c>
      <c r="K3308" s="12">
        <f t="shared" si="3752"/>
        <v>0.95703956834532489</v>
      </c>
      <c r="L3308" s="12">
        <f t="shared" si="3753"/>
        <v>0.73372230215827416</v>
      </c>
      <c r="M3308" s="13">
        <f t="shared" si="3754"/>
        <v>0.18437899754859471</v>
      </c>
      <c r="N3308" s="13">
        <f t="shared" si="3755"/>
        <v>0.17645799622585079</v>
      </c>
      <c r="O3308" s="13">
        <f t="shared" si="3756"/>
        <v>0.13528298255098969</v>
      </c>
      <c r="P3308" s="13">
        <f t="shared" si="3757"/>
        <v>0.1294711672250673</v>
      </c>
      <c r="Q3308" s="13">
        <f t="shared" si="3758"/>
        <v>8.4438642269534597E-2</v>
      </c>
      <c r="R3308" s="13">
        <f t="shared" si="3759"/>
        <v>4.9630070700074892E-2</v>
      </c>
      <c r="S3308" s="13">
        <f t="shared" si="3760"/>
        <v>2.2728704686393791E-2</v>
      </c>
      <c r="T3308" s="13">
        <f t="shared" si="3761"/>
        <v>6.195451499712188E-2</v>
      </c>
      <c r="U3308" s="13">
        <f t="shared" si="3762"/>
        <v>4.7497941439747629E-2</v>
      </c>
      <c r="V3308" s="13">
        <f t="shared" si="3763"/>
        <v>1.7733472686308563E-3</v>
      </c>
      <c r="W3308" s="13">
        <f t="shared" si="3764"/>
        <v>2.693704058310023E-2</v>
      </c>
      <c r="X3308" s="13">
        <f t="shared" si="3765"/>
        <v>1.9764307429963161E-2</v>
      </c>
      <c r="Y3308" s="13">
        <f t="shared" si="3766"/>
        <v>7.2507565740382255E-3</v>
      </c>
      <c r="Z3308" s="13">
        <f t="shared" si="3767"/>
        <v>1.2138229910112288E-2</v>
      </c>
      <c r="AA3308" s="13">
        <f t="shared" si="3768"/>
        <v>1.1616766313650176E-2</v>
      </c>
      <c r="AB3308" s="13">
        <f t="shared" si="3769"/>
        <v>5.5588525091921368E-3</v>
      </c>
      <c r="AC3308" s="13">
        <f t="shared" si="3770"/>
        <v>7.7827919603651406E-5</v>
      </c>
      <c r="AD3308" s="13">
        <f t="shared" si="3771"/>
        <v>6.4449534230376854E-3</v>
      </c>
      <c r="AE3308" s="13">
        <f t="shared" si="3772"/>
        <v>4.72880606285406E-3</v>
      </c>
      <c r="AF3308" s="13">
        <f t="shared" si="3773"/>
        <v>1.7348152354486426E-3</v>
      </c>
      <c r="AG3308" s="13">
        <f t="shared" si="3774"/>
        <v>4.242908761242089E-4</v>
      </c>
      <c r="AH3308" s="13">
        <f t="shared" si="3775"/>
        <v>2.2265224984435016E-3</v>
      </c>
      <c r="AI3308" s="13">
        <f t="shared" si="3776"/>
        <v>2.1308701308215233E-3</v>
      </c>
      <c r="AJ3308" s="13">
        <f t="shared" si="3777"/>
        <v>1.0196635151006881E-3</v>
      </c>
      <c r="AK3308" s="13">
        <f t="shared" si="3778"/>
        <v>3.2528611011647973E-4</v>
      </c>
      <c r="AL3308" s="13">
        <f t="shared" si="3779"/>
        <v>2.1860345761187265E-6</v>
      </c>
      <c r="AM3308" s="13">
        <f t="shared" si="3780"/>
        <v>1.2336150883979426E-3</v>
      </c>
      <c r="AN3308" s="13">
        <f t="shared" si="3781"/>
        <v>9.0513090263652128E-4</v>
      </c>
      <c r="AO3308" s="13">
        <f t="shared" si="3782"/>
        <v>3.320573648185325E-4</v>
      </c>
      <c r="AP3308" s="13">
        <f t="shared" si="3783"/>
        <v>8.1212631387754533E-5</v>
      </c>
      <c r="AQ3308" s="13">
        <f t="shared" si="3784"/>
        <v>1.489687971653864E-5</v>
      </c>
      <c r="AR3308" s="13">
        <f t="shared" si="3785"/>
        <v>3.2672984267303177E-4</v>
      </c>
      <c r="AS3308" s="13">
        <f t="shared" si="3786"/>
        <v>3.1269338759733423E-4</v>
      </c>
      <c r="AT3308" s="13">
        <f t="shared" si="3787"/>
        <v>1.4962997234529505E-4</v>
      </c>
      <c r="AU3308" s="13">
        <f t="shared" si="3788"/>
        <v>4.7733934714954687E-5</v>
      </c>
      <c r="AV3308" s="13">
        <f t="shared" si="3789"/>
        <v>1.1420816068756039E-5</v>
      </c>
      <c r="AW3308" s="13">
        <f t="shared" si="3790"/>
        <v>4.2639896313728586E-8</v>
      </c>
      <c r="AX3308" s="13">
        <f t="shared" si="3791"/>
        <v>1.9676974195077438E-4</v>
      </c>
      <c r="AY3308" s="13">
        <f t="shared" si="3792"/>
        <v>1.4437434805921173E-4</v>
      </c>
      <c r="AZ3308" s="13">
        <f t="shared" si="3793"/>
        <v>5.2965339515302379E-5</v>
      </c>
      <c r="BA3308" s="13">
        <f t="shared" si="3794"/>
        <v>1.2953950281254093E-5</v>
      </c>
      <c r="BB3308" s="13">
        <f t="shared" si="3795"/>
        <v>2.3761505556013935E-6</v>
      </c>
      <c r="BC3308" s="13">
        <f t="shared" si="3796"/>
        <v>3.4868693118610343E-7</v>
      </c>
      <c r="BD3308" s="13">
        <f t="shared" si="3797"/>
        <v>3.9954828724977928E-5</v>
      </c>
      <c r="BE3308" s="13">
        <f t="shared" si="3798"/>
        <v>3.8238352036264264E-5</v>
      </c>
      <c r="BF3308" s="13">
        <f t="shared" si="3799"/>
        <v>1.8297807963511462E-5</v>
      </c>
      <c r="BG3308" s="13">
        <f t="shared" si="3800"/>
        <v>5.8372420783548858E-6</v>
      </c>
      <c r="BH3308" s="13">
        <f t="shared" si="3801"/>
        <v>1.3966179097489818E-6</v>
      </c>
      <c r="BI3308" s="13">
        <f t="shared" si="3802"/>
        <v>2.6732372029790316E-7</v>
      </c>
      <c r="BJ3308" s="14">
        <f t="shared" si="3803"/>
        <v>0.39311282476132409</v>
      </c>
      <c r="BK3308" s="14">
        <f t="shared" si="3804"/>
        <v>0.33857660503092563</v>
      </c>
      <c r="BL3308" s="14">
        <f t="shared" si="3805"/>
        <v>0.25624115589396929</v>
      </c>
      <c r="BM3308" s="14">
        <f t="shared" si="3806"/>
        <v>0.24026462736805637</v>
      </c>
      <c r="BN3308" s="14">
        <f t="shared" si="3807"/>
        <v>0.75965985652011192</v>
      </c>
    </row>
    <row r="3309" spans="1:66" x14ac:dyDescent="0.25">
      <c r="A3309" t="s">
        <v>61</v>
      </c>
      <c r="B3309" t="s">
        <v>240</v>
      </c>
      <c r="C3309" t="s">
        <v>242</v>
      </c>
      <c r="D3309" s="7" t="s">
        <v>575</v>
      </c>
      <c r="E3309" s="10">
        <f>VLOOKUP(A3309,home!$A$2:$E$405,3,FALSE)</f>
        <v>1.50359712230216</v>
      </c>
      <c r="F3309" s="10">
        <f>VLOOKUP(B3309,home!$B$2:$E$405,3,FALSE)</f>
        <v>1.24</v>
      </c>
      <c r="G3309" s="10">
        <f>VLOOKUP(C3309,away!$B$2:$E$405,4,FALSE)</f>
        <v>1.33</v>
      </c>
      <c r="H3309" s="10">
        <f>VLOOKUP(A3309,away!$A$2:$E$405,3,FALSE)</f>
        <v>1.27338129496403</v>
      </c>
      <c r="I3309" s="10">
        <f>VLOOKUP(C3309,away!$B$2:$E$405,3,FALSE)</f>
        <v>0.86</v>
      </c>
      <c r="J3309" s="10">
        <f>VLOOKUP(B3309,home!$B$2:$E$405,4,FALSE)</f>
        <v>1.24</v>
      </c>
      <c r="K3309" s="12">
        <f t="shared" si="3752"/>
        <v>2.4797323741007227</v>
      </c>
      <c r="L3309" s="12">
        <f t="shared" si="3753"/>
        <v>1.3579338129496417</v>
      </c>
      <c r="M3309" s="13">
        <f t="shared" si="3754"/>
        <v>2.1543821970221384E-2</v>
      </c>
      <c r="N3309" s="13">
        <f t="shared" si="3755"/>
        <v>5.3422912801420377E-2</v>
      </c>
      <c r="O3309" s="13">
        <f t="shared" si="3756"/>
        <v>2.9255084313530976E-2</v>
      </c>
      <c r="P3309" s="13">
        <f t="shared" si="3757"/>
        <v>7.2544779679308974E-2</v>
      </c>
      <c r="Q3309" s="13">
        <f t="shared" si="3758"/>
        <v>6.6237263196221044E-2</v>
      </c>
      <c r="R3309" s="13">
        <f t="shared" si="3759"/>
        <v>1.9863234095018192E-2</v>
      </c>
      <c r="S3309" s="13">
        <f t="shared" si="3760"/>
        <v>6.1070234728938008E-2</v>
      </c>
      <c r="T3309" s="13">
        <f t="shared" si="3761"/>
        <v>8.9945819371393385E-2</v>
      </c>
      <c r="U3309" s="13">
        <f t="shared" si="3762"/>
        <v>4.9255504639757877E-2</v>
      </c>
      <c r="V3309" s="13">
        <f t="shared" si="3763"/>
        <v>2.2849173442846163E-2</v>
      </c>
      <c r="W3309" s="13">
        <f t="shared" si="3764"/>
        <v>5.4750228639833205E-2</v>
      </c>
      <c r="X3309" s="13">
        <f t="shared" si="3765"/>
        <v>7.4347186736753362E-2</v>
      </c>
      <c r="Y3309" s="13">
        <f t="shared" si="3766"/>
        <v>5.0479279383759283E-2</v>
      </c>
      <c r="Z3309" s="13">
        <f t="shared" si="3767"/>
        <v>8.9909857373864609E-3</v>
      </c>
      <c r="AA3309" s="13">
        <f t="shared" si="3768"/>
        <v>2.2295238408075065E-2</v>
      </c>
      <c r="AB3309" s="13">
        <f t="shared" si="3769"/>
        <v>2.7643112234398807E-2</v>
      </c>
      <c r="AC3309" s="13">
        <f t="shared" si="3770"/>
        <v>4.8087691205533573E-3</v>
      </c>
      <c r="AD3309" s="13">
        <f t="shared" si="3771"/>
        <v>3.3941478611902741E-2</v>
      </c>
      <c r="AE3309" s="13">
        <f t="shared" si="3772"/>
        <v>4.6090281468609787E-2</v>
      </c>
      <c r="AF3309" s="13">
        <f t="shared" si="3773"/>
        <v>3.1293775827295763E-2</v>
      </c>
      <c r="AG3309" s="13">
        <f t="shared" si="3774"/>
        <v>1.4164958776917022E-2</v>
      </c>
      <c r="AH3309" s="13">
        <f t="shared" si="3775"/>
        <v>3.0522908861362612E-3</v>
      </c>
      <c r="AI3309" s="13">
        <f t="shared" si="3776"/>
        <v>7.5688645255246687E-3</v>
      </c>
      <c r="AJ3309" s="13">
        <f t="shared" si="3777"/>
        <v>9.3843791995630171E-3</v>
      </c>
      <c r="AK3309" s="13">
        <f t="shared" si="3778"/>
        <v>7.7569163039979466E-3</v>
      </c>
      <c r="AL3309" s="13">
        <f t="shared" si="3779"/>
        <v>6.477051228169292E-4</v>
      </c>
      <c r="AM3309" s="13">
        <f t="shared" si="3780"/>
        <v>1.6833156667756494E-2</v>
      </c>
      <c r="AN3309" s="13">
        <f t="shared" si="3781"/>
        <v>2.2858312617825258E-2</v>
      </c>
      <c r="AO3309" s="13">
        <f t="shared" si="3782"/>
        <v>1.5520037805359184E-2</v>
      </c>
      <c r="AP3309" s="13">
        <f t="shared" si="3783"/>
        <v>7.0250613713846626E-3</v>
      </c>
      <c r="AQ3309" s="13">
        <f t="shared" si="3784"/>
        <v>2.3848920935624039E-3</v>
      </c>
      <c r="AR3309" s="13">
        <f t="shared" si="3785"/>
        <v>8.2896180024849011E-4</v>
      </c>
      <c r="AS3309" s="13">
        <f t="shared" si="3786"/>
        <v>2.0556034129689971E-3</v>
      </c>
      <c r="AT3309" s="13">
        <f t="shared" si="3787"/>
        <v>2.5486731657255808E-3</v>
      </c>
      <c r="AU3309" s="13">
        <f t="shared" si="3788"/>
        <v>2.1066757866838332E-3</v>
      </c>
      <c r="AV3309" s="13">
        <f t="shared" si="3789"/>
        <v>1.3059980374935021E-3</v>
      </c>
      <c r="AW3309" s="13">
        <f t="shared" si="3790"/>
        <v>6.0584042114592E-5</v>
      </c>
      <c r="AX3309" s="13">
        <f t="shared" si="3791"/>
        <v>6.9569539245575374E-3</v>
      </c>
      <c r="AY3309" s="13">
        <f t="shared" si="3792"/>
        <v>9.4470829692893891E-3</v>
      </c>
      <c r="AZ3309" s="13">
        <f t="shared" si="3793"/>
        <v>6.4142566988693835E-3</v>
      </c>
      <c r="BA3309" s="13">
        <f t="shared" si="3794"/>
        <v>2.9033786854444949E-3</v>
      </c>
      <c r="BB3309" s="13">
        <f t="shared" si="3795"/>
        <v>9.8564902219059041E-4</v>
      </c>
      <c r="BC3309" s="13">
        <f t="shared" si="3796"/>
        <v>2.6768922698667072E-4</v>
      </c>
      <c r="BD3309" s="13">
        <f t="shared" si="3797"/>
        <v>1.8761254303350529E-4</v>
      </c>
      <c r="BE3309" s="13">
        <f t="shared" si="3798"/>
        <v>4.6522889674754811E-4</v>
      </c>
      <c r="BF3309" s="13">
        <f t="shared" si="3799"/>
        <v>5.7682157831602889E-4</v>
      </c>
      <c r="BG3309" s="13">
        <f t="shared" si="3800"/>
        <v>4.767877139433774E-4</v>
      </c>
      <c r="BH3309" s="13">
        <f t="shared" si="3801"/>
        <v>2.9557648245971685E-4</v>
      </c>
      <c r="BI3309" s="13">
        <f t="shared" si="3802"/>
        <v>1.4659011451563484E-4</v>
      </c>
      <c r="BJ3309" s="14">
        <f t="shared" si="3803"/>
        <v>0.60626965589733217</v>
      </c>
      <c r="BK3309" s="14">
        <f t="shared" si="3804"/>
        <v>0.19291156703397422</v>
      </c>
      <c r="BL3309" s="14">
        <f t="shared" si="3805"/>
        <v>0.18706915413813907</v>
      </c>
      <c r="BM3309" s="14">
        <f t="shared" si="3806"/>
        <v>0.72298776782393614</v>
      </c>
      <c r="BN3309" s="14">
        <f t="shared" si="3807"/>
        <v>0.26286709605572089</v>
      </c>
    </row>
    <row r="3310" spans="1:66" x14ac:dyDescent="0.25">
      <c r="A3310" t="s">
        <v>61</v>
      </c>
      <c r="B3310" t="s">
        <v>238</v>
      </c>
      <c r="C3310" t="s">
        <v>82</v>
      </c>
      <c r="D3310" s="7" t="s">
        <v>575</v>
      </c>
      <c r="E3310" s="10">
        <f>VLOOKUP(A3310,home!$A$2:$E$405,3,FALSE)</f>
        <v>1.50359712230216</v>
      </c>
      <c r="F3310" s="10">
        <f>VLOOKUP(B3310,home!$B$2:$E$405,3,FALSE)</f>
        <v>0.76</v>
      </c>
      <c r="G3310" s="10">
        <f>VLOOKUP(C3310,away!$B$2:$E$405,4,FALSE)</f>
        <v>1.62</v>
      </c>
      <c r="H3310" s="10">
        <f>VLOOKUP(A3310,away!$A$2:$E$405,3,FALSE)</f>
        <v>1.27338129496403</v>
      </c>
      <c r="I3310" s="10">
        <f>VLOOKUP(C3310,away!$B$2:$E$405,3,FALSE)</f>
        <v>0.28999999999999998</v>
      </c>
      <c r="J3310" s="10">
        <f>VLOOKUP(B3310,home!$B$2:$E$405,4,FALSE)</f>
        <v>0.76</v>
      </c>
      <c r="K3310" s="12">
        <f t="shared" si="3752"/>
        <v>1.8512287769784195</v>
      </c>
      <c r="L3310" s="12">
        <f t="shared" si="3753"/>
        <v>0.2806532374100722</v>
      </c>
      <c r="M3310" s="13">
        <f t="shared" si="3754"/>
        <v>0.11861385068307241</v>
      </c>
      <c r="N3310" s="13">
        <f t="shared" si="3755"/>
        <v>0.21958137373272499</v>
      </c>
      <c r="O3310" s="13">
        <f t="shared" si="3756"/>
        <v>3.3289361195879177E-2</v>
      </c>
      <c r="P3310" s="13">
        <f t="shared" si="3757"/>
        <v>6.1626223413040263E-2</v>
      </c>
      <c r="Q3310" s="13">
        <f t="shared" si="3758"/>
        <v>0.20324767897123691</v>
      </c>
      <c r="R3310" s="13">
        <f t="shared" si="3759"/>
        <v>4.671383495468362E-3</v>
      </c>
      <c r="S3310" s="13">
        <f t="shared" si="3760"/>
        <v>8.0045276969832446E-3</v>
      </c>
      <c r="T3310" s="13">
        <f t="shared" si="3761"/>
        <v>5.7042119099360696E-2</v>
      </c>
      <c r="U3310" s="13">
        <f t="shared" si="3762"/>
        <v>8.6477995551130678E-3</v>
      </c>
      <c r="V3310" s="13">
        <f t="shared" si="3763"/>
        <v>4.6208657507759731E-4</v>
      </c>
      <c r="W3310" s="13">
        <f t="shared" si="3764"/>
        <v>0.12541931738854176</v>
      </c>
      <c r="X3310" s="13">
        <f t="shared" si="3765"/>
        <v>3.519933745885561E-2</v>
      </c>
      <c r="Y3310" s="13">
        <f t="shared" si="3766"/>
        <v>4.939404006258725E-3</v>
      </c>
      <c r="Z3310" s="13">
        <f t="shared" si="3767"/>
        <v>4.3701296706239178E-4</v>
      </c>
      <c r="AA3310" s="13">
        <f t="shared" si="3768"/>
        <v>8.0901098053862174E-4</v>
      </c>
      <c r="AB3310" s="13">
        <f t="shared" si="3769"/>
        <v>7.4883220403231248E-4</v>
      </c>
      <c r="AC3310" s="13">
        <f t="shared" si="3770"/>
        <v>1.5004914238465578E-5</v>
      </c>
      <c r="AD3310" s="13">
        <f t="shared" si="3771"/>
        <v>5.8044962384664604E-2</v>
      </c>
      <c r="AE3310" s="13">
        <f t="shared" si="3772"/>
        <v>1.6290506608601988E-2</v>
      </c>
      <c r="AF3310" s="13">
        <f t="shared" si="3773"/>
        <v>2.2859917093771614E-3</v>
      </c>
      <c r="AG3310" s="13">
        <f t="shared" si="3774"/>
        <v>2.138569913097618E-4</v>
      </c>
      <c r="AH3310" s="13">
        <f t="shared" si="3775"/>
        <v>3.0662275999060363E-5</v>
      </c>
      <c r="AI3310" s="13">
        <f t="shared" si="3776"/>
        <v>5.6762887697115261E-5</v>
      </c>
      <c r="AJ3310" s="13">
        <f t="shared" si="3777"/>
        <v>5.2540545584647042E-5</v>
      </c>
      <c r="AK3310" s="13">
        <f t="shared" si="3778"/>
        <v>3.2421523314815012E-5</v>
      </c>
      <c r="AL3310" s="13">
        <f t="shared" si="3779"/>
        <v>3.1183413802959987E-7</v>
      </c>
      <c r="AM3310" s="13">
        <f t="shared" si="3780"/>
        <v>2.1490900945024212E-2</v>
      </c>
      <c r="AN3310" s="13">
        <f t="shared" si="3781"/>
        <v>6.0314909250802256E-3</v>
      </c>
      <c r="AO3310" s="13">
        <f t="shared" si="3782"/>
        <v>8.4637872726661819E-4</v>
      </c>
      <c r="AP3310" s="13">
        <f t="shared" si="3783"/>
        <v>7.9179643294130999E-5</v>
      </c>
      <c r="AQ3310" s="13">
        <f t="shared" si="3784"/>
        <v>5.5555058068681424E-6</v>
      </c>
      <c r="AR3310" s="13">
        <f t="shared" si="3785"/>
        <v>1.7210934050994893E-6</v>
      </c>
      <c r="AS3310" s="13">
        <f t="shared" si="3786"/>
        <v>3.186137639387951E-6</v>
      </c>
      <c r="AT3310" s="13">
        <f t="shared" si="3787"/>
        <v>2.9491348427245332E-6</v>
      </c>
      <c r="AU3310" s="13">
        <f t="shared" si="3788"/>
        <v>1.8198410960137934E-6</v>
      </c>
      <c r="AV3310" s="13">
        <f t="shared" si="3789"/>
        <v>8.422355516171704E-7</v>
      </c>
      <c r="AW3310" s="13">
        <f t="shared" si="3790"/>
        <v>4.5004019690218235E-9</v>
      </c>
      <c r="AX3310" s="13">
        <f t="shared" si="3791"/>
        <v>6.6307623787702514E-3</v>
      </c>
      <c r="AY3310" s="13">
        <f t="shared" si="3792"/>
        <v>1.8609449280987825E-3</v>
      </c>
      <c r="AZ3310" s="13">
        <f t="shared" si="3793"/>
        <v>2.6114010935638867E-4</v>
      </c>
      <c r="BA3310" s="13">
        <f t="shared" si="3794"/>
        <v>2.4429939036163592E-5</v>
      </c>
      <c r="BB3310" s="13">
        <f t="shared" si="3795"/>
        <v>1.7140853700575022E-6</v>
      </c>
      <c r="BC3310" s="13">
        <f t="shared" si="3796"/>
        <v>9.6212721660775918E-8</v>
      </c>
      <c r="BD3310" s="13">
        <f t="shared" si="3797"/>
        <v>8.0505072671049427E-8</v>
      </c>
      <c r="BE3310" s="13">
        <f t="shared" si="3798"/>
        <v>1.490333072213856E-7</v>
      </c>
      <c r="BF3310" s="13">
        <f t="shared" si="3799"/>
        <v>1.3794737352824737E-7</v>
      </c>
      <c r="BG3310" s="13">
        <f t="shared" si="3800"/>
        <v>8.5124049194694196E-8</v>
      </c>
      <c r="BH3310" s="13">
        <f t="shared" si="3801"/>
        <v>3.9396022370536142E-8</v>
      </c>
      <c r="BI3310" s="13">
        <f t="shared" si="3802"/>
        <v>1.4586210062164419E-8</v>
      </c>
      <c r="BJ3310" s="14">
        <f t="shared" si="3803"/>
        <v>0.75949714175075766</v>
      </c>
      <c r="BK3310" s="14">
        <f t="shared" si="3804"/>
        <v>0.19058295004464881</v>
      </c>
      <c r="BL3310" s="14">
        <f t="shared" si="3805"/>
        <v>4.8349799698197041E-2</v>
      </c>
      <c r="BM3310" s="14">
        <f t="shared" si="3806"/>
        <v>0.355976092541547</v>
      </c>
      <c r="BN3310" s="14">
        <f t="shared" si="3807"/>
        <v>0.6410298714914221</v>
      </c>
    </row>
    <row r="3311" spans="1:66" x14ac:dyDescent="0.25">
      <c r="A3311" t="s">
        <v>61</v>
      </c>
      <c r="B3311" t="s">
        <v>311</v>
      </c>
      <c r="C3311" t="s">
        <v>70</v>
      </c>
      <c r="D3311" s="7" t="s">
        <v>575</v>
      </c>
      <c r="E3311" s="10">
        <f>VLOOKUP(A3311,home!$A$2:$E$405,3,FALSE)</f>
        <v>1.50359712230216</v>
      </c>
      <c r="F3311" s="10">
        <f>VLOOKUP(B3311,home!$B$2:$E$405,3,FALSE)</f>
        <v>1.1399999999999999</v>
      </c>
      <c r="G3311" s="10">
        <f>VLOOKUP(C3311,away!$B$2:$E$405,4,FALSE)</f>
        <v>1.24</v>
      </c>
      <c r="H3311" s="10">
        <f>VLOOKUP(A3311,away!$A$2:$E$405,3,FALSE)</f>
        <v>1.27338129496403</v>
      </c>
      <c r="I3311" s="10">
        <f>VLOOKUP(C3311,away!$B$2:$E$405,3,FALSE)</f>
        <v>1.05</v>
      </c>
      <c r="J3311" s="10">
        <f>VLOOKUP(B3311,home!$B$2:$E$405,4,FALSE)</f>
        <v>1.1399999999999999</v>
      </c>
      <c r="K3311" s="12">
        <f t="shared" si="3752"/>
        <v>2.125484892086333</v>
      </c>
      <c r="L3311" s="12">
        <f t="shared" si="3753"/>
        <v>1.524237410071944</v>
      </c>
      <c r="M3311" s="13">
        <f t="shared" si="3754"/>
        <v>2.5998347461381053E-2</v>
      </c>
      <c r="N3311" s="13">
        <f t="shared" si="3755"/>
        <v>5.5259094748376487E-2</v>
      </c>
      <c r="O3311" s="13">
        <f t="shared" si="3756"/>
        <v>3.9627653800685947E-2</v>
      </c>
      <c r="P3311" s="13">
        <f t="shared" si="3757"/>
        <v>8.422797946218552E-2</v>
      </c>
      <c r="Q3311" s="13">
        <f t="shared" si="3758"/>
        <v>5.8726185519020743E-2</v>
      </c>
      <c r="R3311" s="13">
        <f t="shared" si="3759"/>
        <v>3.0200976198192599E-2</v>
      </c>
      <c r="S3311" s="13">
        <f t="shared" si="3760"/>
        <v>6.8219264078424394E-2</v>
      </c>
      <c r="T3311" s="13">
        <f t="shared" si="3761"/>
        <v>8.9512648918916665E-2</v>
      </c>
      <c r="U3311" s="13">
        <f t="shared" si="3762"/>
        <v>6.41917186355173E-2</v>
      </c>
      <c r="V3311" s="13">
        <f t="shared" si="3763"/>
        <v>2.4556991479119668E-2</v>
      </c>
      <c r="W3311" s="13">
        <f t="shared" si="3764"/>
        <v>4.1607206696845922E-2</v>
      </c>
      <c r="X3311" s="13">
        <f t="shared" si="3765"/>
        <v>6.3419260975928468E-2</v>
      </c>
      <c r="Y3311" s="13">
        <f t="shared" si="3766"/>
        <v>4.8333005049312969E-2</v>
      </c>
      <c r="Z3311" s="13">
        <f t="shared" si="3767"/>
        <v>1.5344485913992506E-2</v>
      </c>
      <c r="AA3311" s="13">
        <f t="shared" si="3768"/>
        <v>3.2614472987022615E-2</v>
      </c>
      <c r="AB3311" s="13">
        <f t="shared" si="3769"/>
        <v>3.4660784798637198E-2</v>
      </c>
      <c r="AC3311" s="13">
        <f t="shared" si="3770"/>
        <v>4.9723972288739154E-3</v>
      </c>
      <c r="AD3311" s="13">
        <f t="shared" si="3771"/>
        <v>2.2108872309014829E-2</v>
      </c>
      <c r="AE3311" s="13">
        <f t="shared" si="3772"/>
        <v>3.3699170267904081E-2</v>
      </c>
      <c r="AF3311" s="13">
        <f t="shared" si="3773"/>
        <v>2.5682768005361796E-2</v>
      </c>
      <c r="AG3311" s="13">
        <f t="shared" si="3774"/>
        <v>1.3048878595990417E-2</v>
      </c>
      <c r="AH3311" s="13">
        <f t="shared" si="3775"/>
        <v>5.8471598671073419E-3</v>
      </c>
      <c r="AI3311" s="13">
        <f t="shared" si="3776"/>
        <v>1.2428049959150185E-2</v>
      </c>
      <c r="AJ3311" s="13">
        <f t="shared" si="3777"/>
        <v>1.3207816213133947E-2</v>
      </c>
      <c r="AK3311" s="13">
        <f t="shared" si="3778"/>
        <v>9.3576712728230416E-3</v>
      </c>
      <c r="AL3311" s="13">
        <f t="shared" si="3779"/>
        <v>6.443716813825098E-4</v>
      </c>
      <c r="AM3311" s="13">
        <f t="shared" si="3780"/>
        <v>9.3984148147753816E-3</v>
      </c>
      <c r="AN3311" s="13">
        <f t="shared" si="3781"/>
        <v>1.4325415456055016E-2</v>
      </c>
      <c r="AO3311" s="13">
        <f t="shared" si="3782"/>
        <v>1.091766707647095E-2</v>
      </c>
      <c r="AP3311" s="13">
        <f t="shared" si="3783"/>
        <v>5.547038862889272E-3</v>
      </c>
      <c r="AQ3311" s="13">
        <f t="shared" si="3784"/>
        <v>2.1137510374846917E-3</v>
      </c>
      <c r="AR3311" s="13">
        <f t="shared" si="3785"/>
        <v>1.7824919624232604E-3</v>
      </c>
      <c r="AS3311" s="13">
        <f t="shared" si="3786"/>
        <v>3.7886597363959592E-3</v>
      </c>
      <c r="AT3311" s="13">
        <f t="shared" si="3787"/>
        <v>4.0263695154827009E-3</v>
      </c>
      <c r="AU3311" s="13">
        <f t="shared" si="3788"/>
        <v>2.8526625250384833E-3</v>
      </c>
      <c r="AV3311" s="13">
        <f t="shared" si="3789"/>
        <v>1.5158227747975369E-3</v>
      </c>
      <c r="AW3311" s="13">
        <f t="shared" si="3790"/>
        <v>5.7988861734514307E-5</v>
      </c>
      <c r="AX3311" s="13">
        <f t="shared" si="3791"/>
        <v>3.329364783060903E-3</v>
      </c>
      <c r="AY3311" s="13">
        <f t="shared" si="3792"/>
        <v>5.0747423541174898E-3</v>
      </c>
      <c r="AZ3311" s="13">
        <f t="shared" si="3793"/>
        <v>3.8675560713112228E-3</v>
      </c>
      <c r="BA3311" s="13">
        <f t="shared" si="3794"/>
        <v>1.9650245498144805E-3</v>
      </c>
      <c r="BB3311" s="13">
        <f t="shared" si="3795"/>
        <v>7.4879098263425298E-4</v>
      </c>
      <c r="BC3311" s="13">
        <f t="shared" si="3796"/>
        <v>2.2826704561113183E-4</v>
      </c>
      <c r="BD3311" s="13">
        <f t="shared" si="3797"/>
        <v>4.5282348871301454E-4</v>
      </c>
      <c r="BE3311" s="13">
        <f t="shared" si="3798"/>
        <v>9.6246948404133835E-4</v>
      </c>
      <c r="BF3311" s="13">
        <f t="shared" si="3799"/>
        <v>1.0228571737119967E-3</v>
      </c>
      <c r="BG3311" s="13">
        <f t="shared" si="3800"/>
        <v>7.2468915649565827E-4</v>
      </c>
      <c r="BH3311" s="13">
        <f t="shared" si="3801"/>
        <v>3.850789633975775E-4</v>
      </c>
      <c r="BI3311" s="13">
        <f t="shared" si="3802"/>
        <v>1.6369590379236343E-4</v>
      </c>
      <c r="BJ3311" s="14">
        <f t="shared" si="3803"/>
        <v>0.50891312412089718</v>
      </c>
      <c r="BK3311" s="14">
        <f t="shared" si="3804"/>
        <v>0.21369409374548454</v>
      </c>
      <c r="BL3311" s="14">
        <f t="shared" si="3805"/>
        <v>0.25981392441655993</v>
      </c>
      <c r="BM3311" s="14">
        <f t="shared" si="3806"/>
        <v>0.69870863751470935</v>
      </c>
      <c r="BN3311" s="14">
        <f t="shared" si="3807"/>
        <v>0.2940402371898424</v>
      </c>
    </row>
    <row r="3312" spans="1:66" x14ac:dyDescent="0.25">
      <c r="A3312" t="s">
        <v>72</v>
      </c>
      <c r="B3312" t="s">
        <v>365</v>
      </c>
      <c r="C3312" t="s">
        <v>76</v>
      </c>
      <c r="D3312" s="7" t="s">
        <v>575</v>
      </c>
      <c r="E3312" s="10">
        <f>VLOOKUP(A3312,home!$A$2:$E$405,3,FALSE)</f>
        <v>1.36666666666667</v>
      </c>
      <c r="F3312" s="10">
        <f>VLOOKUP(B3312,home!$B$2:$E$405,3,FALSE)</f>
        <v>1.17</v>
      </c>
      <c r="G3312" s="10">
        <f>VLOOKUP(C3312,away!$B$2:$E$405,4,FALSE)</f>
        <v>0.88</v>
      </c>
      <c r="H3312" s="10">
        <f>VLOOKUP(A3312,away!$A$2:$E$405,3,FALSE)</f>
        <v>1.0874999999999999</v>
      </c>
      <c r="I3312" s="10">
        <f>VLOOKUP(C3312,away!$B$2:$E$405,3,FALSE)</f>
        <v>0.66</v>
      </c>
      <c r="J3312" s="10">
        <f>VLOOKUP(B3312,home!$B$2:$E$405,4,FALSE)</f>
        <v>1.17</v>
      </c>
      <c r="K3312" s="12">
        <f t="shared" si="3752"/>
        <v>1.4071200000000033</v>
      </c>
      <c r="L3312" s="12">
        <f t="shared" si="3753"/>
        <v>0.8397675</v>
      </c>
      <c r="M3312" s="13">
        <f t="shared" si="3754"/>
        <v>0.10572779071413431</v>
      </c>
      <c r="N3312" s="13">
        <f t="shared" si="3755"/>
        <v>0.14877168886967301</v>
      </c>
      <c r="O3312" s="13">
        <f t="shared" si="3756"/>
        <v>8.878676248853179E-2</v>
      </c>
      <c r="P3312" s="13">
        <f t="shared" si="3757"/>
        <v>0.12493362923286312</v>
      </c>
      <c r="Q3312" s="13">
        <f t="shared" si="3758"/>
        <v>0.10466980942114741</v>
      </c>
      <c r="R3312" s="13">
        <f t="shared" si="3759"/>
        <v>3.728011878404406E-2</v>
      </c>
      <c r="S3312" s="13">
        <f t="shared" si="3760"/>
        <v>3.6907069579029547E-2</v>
      </c>
      <c r="T3312" s="13">
        <f t="shared" si="3761"/>
        <v>8.7898304183073414E-2</v>
      </c>
      <c r="U3312" s="13">
        <f t="shared" si="3762"/>
        <v>5.2457600743404192E-2</v>
      </c>
      <c r="V3312" s="13">
        <f t="shared" si="3763"/>
        <v>4.8457081421740163E-3</v>
      </c>
      <c r="W3312" s="13">
        <f t="shared" si="3764"/>
        <v>4.9094327410895089E-2</v>
      </c>
      <c r="X3312" s="13">
        <f t="shared" si="3765"/>
        <v>4.1227820594028838E-2</v>
      </c>
      <c r="Y3312" s="13">
        <f t="shared" si="3766"/>
        <v>1.7310891915348056E-2</v>
      </c>
      <c r="Z3312" s="13">
        <f t="shared" si="3767"/>
        <v>1.0435544050326572E-2</v>
      </c>
      <c r="AA3312" s="13">
        <f t="shared" si="3768"/>
        <v>1.4684062744095561E-2</v>
      </c>
      <c r="AB3312" s="13">
        <f t="shared" si="3769"/>
        <v>1.0331119184235899E-2</v>
      </c>
      <c r="AC3312" s="13">
        <f t="shared" si="3770"/>
        <v>3.5787179292923958E-4</v>
      </c>
      <c r="AD3312" s="13">
        <f t="shared" si="3771"/>
        <v>1.7270402496604709E-2</v>
      </c>
      <c r="AE3312" s="13">
        <f t="shared" si="3772"/>
        <v>1.4503122728567496E-2</v>
      </c>
      <c r="AF3312" s="13">
        <f t="shared" si="3773"/>
        <v>6.0896255579811522E-3</v>
      </c>
      <c r="AG3312" s="13">
        <f t="shared" si="3774"/>
        <v>1.7046232102539791E-3</v>
      </c>
      <c r="AH3312" s="13">
        <f t="shared" si="3775"/>
        <v>2.190857684570655E-3</v>
      </c>
      <c r="AI3312" s="13">
        <f t="shared" si="3776"/>
        <v>3.0827996651130668E-3</v>
      </c>
      <c r="AJ3312" s="13">
        <f t="shared" si="3777"/>
        <v>2.1689345323869548E-3</v>
      </c>
      <c r="AK3312" s="13">
        <f t="shared" si="3778"/>
        <v>1.0173170530707795E-3</v>
      </c>
      <c r="AL3312" s="13">
        <f t="shared" si="3779"/>
        <v>1.6915220336574947E-5</v>
      </c>
      <c r="AM3312" s="13">
        <f t="shared" si="3780"/>
        <v>4.8603057522044963E-3</v>
      </c>
      <c r="AN3312" s="13">
        <f t="shared" si="3781"/>
        <v>4.081526810764389E-3</v>
      </c>
      <c r="AO3312" s="13">
        <f t="shared" si="3782"/>
        <v>1.713766783029292E-3</v>
      </c>
      <c r="AP3312" s="13">
        <f t="shared" si="3783"/>
        <v>4.7972188232251698E-4</v>
      </c>
      <c r="AQ3312" s="13">
        <f t="shared" si="3784"/>
        <v>1.0071371145331856E-4</v>
      </c>
      <c r="AR3312" s="13">
        <f t="shared" si="3785"/>
        <v>3.679622161255376E-4</v>
      </c>
      <c r="AS3312" s="13">
        <f t="shared" si="3786"/>
        <v>5.1776699355456763E-4</v>
      </c>
      <c r="AT3312" s="13">
        <f t="shared" si="3787"/>
        <v>3.6428014598525256E-4</v>
      </c>
      <c r="AU3312" s="13">
        <f t="shared" si="3788"/>
        <v>1.7086195967292323E-4</v>
      </c>
      <c r="AV3312" s="13">
        <f t="shared" si="3789"/>
        <v>6.0105820173741058E-5</v>
      </c>
      <c r="AW3312" s="13">
        <f t="shared" si="3790"/>
        <v>5.5522032666460654E-7</v>
      </c>
      <c r="AX3312" s="13">
        <f t="shared" si="3791"/>
        <v>1.1398389050069997E-3</v>
      </c>
      <c r="AY3312" s="13">
        <f t="shared" si="3792"/>
        <v>9.5719966766046559E-4</v>
      </c>
      <c r="AZ3312" s="13">
        <f t="shared" si="3793"/>
        <v>4.0191258595602999E-4</v>
      </c>
      <c r="BA3312" s="13">
        <f t="shared" si="3794"/>
        <v>1.1250437584227681E-4</v>
      </c>
      <c r="BB3312" s="13">
        <f t="shared" si="3795"/>
        <v>2.3619379610032294E-5</v>
      </c>
      <c r="BC3312" s="13">
        <f t="shared" si="3796"/>
        <v>3.9669574733335604E-6</v>
      </c>
      <c r="BD3312" s="13">
        <f t="shared" si="3797"/>
        <v>5.1500451721700381E-5</v>
      </c>
      <c r="BE3312" s="13">
        <f t="shared" si="3798"/>
        <v>7.24673156266392E-5</v>
      </c>
      <c r="BF3312" s="13">
        <f t="shared" si="3799"/>
        <v>5.0985104582278405E-5</v>
      </c>
      <c r="BG3312" s="13">
        <f t="shared" si="3800"/>
        <v>2.3914053453271914E-5</v>
      </c>
      <c r="BH3312" s="13">
        <f t="shared" si="3801"/>
        <v>8.4124857237920117E-6</v>
      </c>
      <c r="BI3312" s="13">
        <f t="shared" si="3802"/>
        <v>2.367475382332449E-6</v>
      </c>
      <c r="BJ3312" s="14">
        <f t="shared" si="3803"/>
        <v>0.50241569319889645</v>
      </c>
      <c r="BK3312" s="14">
        <f t="shared" si="3804"/>
        <v>0.27374618434912723</v>
      </c>
      <c r="BL3312" s="14">
        <f t="shared" si="3805"/>
        <v>0.21369019690145499</v>
      </c>
      <c r="BM3312" s="14">
        <f t="shared" si="3806"/>
        <v>0.38916117454207783</v>
      </c>
      <c r="BN3312" s="14">
        <f t="shared" si="3807"/>
        <v>0.61016979951039363</v>
      </c>
    </row>
    <row r="3313" spans="1:66" x14ac:dyDescent="0.25">
      <c r="A3313" t="s">
        <v>19</v>
      </c>
      <c r="B3313" t="s">
        <v>250</v>
      </c>
      <c r="C3313" t="s">
        <v>244</v>
      </c>
      <c r="D3313" s="7" t="s">
        <v>575</v>
      </c>
      <c r="E3313" s="10">
        <f>VLOOKUP(A3313,home!$A$2:$E$405,3,FALSE)</f>
        <v>1.61006289308176</v>
      </c>
      <c r="F3313" s="10">
        <f>VLOOKUP(B3313,home!$B$2:$E$405,3,FALSE)</f>
        <v>0.78</v>
      </c>
      <c r="G3313" s="10">
        <f>VLOOKUP(C3313,away!$B$2:$E$405,4,FALSE)</f>
        <v>0.71</v>
      </c>
      <c r="H3313" s="10">
        <f>VLOOKUP(A3313,away!$A$2:$E$405,3,FALSE)</f>
        <v>1.22012578616352</v>
      </c>
      <c r="I3313" s="10">
        <f>VLOOKUP(C3313,away!$B$2:$E$405,3,FALSE)</f>
        <v>0.8</v>
      </c>
      <c r="J3313" s="10">
        <f>VLOOKUP(B3313,home!$B$2:$E$405,4,FALSE)</f>
        <v>0.78</v>
      </c>
      <c r="K3313" s="12">
        <f t="shared" si="3752"/>
        <v>0.89165283018867858</v>
      </c>
      <c r="L3313" s="12">
        <f t="shared" si="3753"/>
        <v>0.76135849056603655</v>
      </c>
      <c r="M3313" s="13">
        <f t="shared" si="3754"/>
        <v>0.1914724546309407</v>
      </c>
      <c r="N3313" s="13">
        <f t="shared" si="3755"/>
        <v>0.17072695607485161</v>
      </c>
      <c r="O3313" s="13">
        <f t="shared" si="3756"/>
        <v>0.14577917904278692</v>
      </c>
      <c r="P3313" s="13">
        <f t="shared" si="3757"/>
        <v>0.12998441757608303</v>
      </c>
      <c r="Q3313" s="13">
        <f t="shared" si="3758"/>
        <v>7.6114586786819829E-2</v>
      </c>
      <c r="R3313" s="13">
        <f t="shared" si="3759"/>
        <v>5.549510785598611E-2</v>
      </c>
      <c r="S3313" s="13">
        <f t="shared" si="3760"/>
        <v>2.2060547619186435E-2</v>
      </c>
      <c r="T3313" s="13">
        <f t="shared" si="3761"/>
        <v>5.7950486906070728E-2</v>
      </c>
      <c r="U3313" s="13">
        <f t="shared" si="3762"/>
        <v>4.9482369981415975E-2</v>
      </c>
      <c r="V3313" s="13">
        <f t="shared" si="3763"/>
        <v>1.6640208635385395E-3</v>
      </c>
      <c r="W3313" s="13">
        <f t="shared" si="3764"/>
        <v>2.2622595575703234E-2</v>
      </c>
      <c r="X3313" s="13">
        <f t="shared" si="3765"/>
        <v>1.7223905220203312E-2</v>
      </c>
      <c r="Y3313" s="13">
        <f t="shared" si="3766"/>
        <v>6.5567832400532343E-3</v>
      </c>
      <c r="Z3313" s="13">
        <f t="shared" si="3767"/>
        <v>1.4083890517010998E-2</v>
      </c>
      <c r="AA3313" s="13">
        <f t="shared" si="3768"/>
        <v>1.2557940839560347E-2</v>
      </c>
      <c r="AB3313" s="13">
        <f t="shared" si="3769"/>
        <v>5.5986617454679864E-3</v>
      </c>
      <c r="AC3313" s="13">
        <f t="shared" si="3770"/>
        <v>7.0603100325323381E-5</v>
      </c>
      <c r="AD3313" s="13">
        <f t="shared" si="3771"/>
        <v>5.0428753428224176E-3</v>
      </c>
      <c r="AE3313" s="13">
        <f t="shared" si="3772"/>
        <v>3.8394359591239595E-3</v>
      </c>
      <c r="AF3313" s="13">
        <f t="shared" si="3773"/>
        <v>1.4615935832317901E-3</v>
      </c>
      <c r="AG3313" s="13">
        <f t="shared" si="3774"/>
        <v>3.7093222811678689E-4</v>
      </c>
      <c r="AH3313" s="13">
        <f t="shared" si="3775"/>
        <v>2.6807224063322014E-3</v>
      </c>
      <c r="AI3313" s="13">
        <f t="shared" si="3776"/>
        <v>2.3902737205563117E-3</v>
      </c>
      <c r="AJ3313" s="13">
        <f t="shared" si="3777"/>
        <v>1.065647163929829E-3</v>
      </c>
      <c r="AK3313" s="13">
        <f t="shared" si="3778"/>
        <v>3.1672910323352364E-4</v>
      </c>
      <c r="AL3313" s="13">
        <f t="shared" si="3779"/>
        <v>1.9172058753917352E-6</v>
      </c>
      <c r="AM3313" s="13">
        <f t="shared" si="3780"/>
        <v>8.992988143432624E-4</v>
      </c>
      <c r="AN3313" s="13">
        <f t="shared" si="3781"/>
        <v>6.8468878785621259E-4</v>
      </c>
      <c r="AO3313" s="13">
        <f t="shared" si="3782"/>
        <v>2.6064681101484758E-4</v>
      </c>
      <c r="AP3313" s="13">
        <f t="shared" si="3783"/>
        <v>6.6148554201705135E-5</v>
      </c>
      <c r="AQ3313" s="13">
        <f t="shared" si="3784"/>
        <v>1.2590690845033962E-5</v>
      </c>
      <c r="AR3313" s="13">
        <f t="shared" si="3785"/>
        <v>4.0819815298232773E-4</v>
      </c>
      <c r="AS3313" s="13">
        <f t="shared" si="3786"/>
        <v>3.6397103838448368E-4</v>
      </c>
      <c r="AT3313" s="13">
        <f t="shared" si="3787"/>
        <v>1.6226790324111852E-4</v>
      </c>
      <c r="AU3313" s="13">
        <f t="shared" si="3788"/>
        <v>4.8228878391241999E-5</v>
      </c>
      <c r="AV3313" s="13">
        <f t="shared" si="3789"/>
        <v>1.0750853978594134E-5</v>
      </c>
      <c r="AW3313" s="13">
        <f t="shared" si="3790"/>
        <v>3.6153574147632215E-8</v>
      </c>
      <c r="AX3313" s="13">
        <f t="shared" si="3791"/>
        <v>1.3364372216574874E-4</v>
      </c>
      <c r="AY3313" s="13">
        <f t="shared" si="3792"/>
        <v>1.0175078258174122E-4</v>
      </c>
      <c r="AZ3313" s="13">
        <f t="shared" si="3793"/>
        <v>3.8734411120173724E-5</v>
      </c>
      <c r="BA3313" s="13">
        <f t="shared" si="3794"/>
        <v>9.8302575944732592E-6</v>
      </c>
      <c r="BB3313" s="13">
        <f t="shared" si="3795"/>
        <v>1.8710875210008688E-6</v>
      </c>
      <c r="BC3313" s="13">
        <f t="shared" si="3796"/>
        <v>2.8491367414123381E-7</v>
      </c>
      <c r="BD3313" s="13">
        <f t="shared" si="3797"/>
        <v>5.1797521601078172E-5</v>
      </c>
      <c r="BE3313" s="13">
        <f t="shared" si="3798"/>
        <v>4.6185406732360553E-5</v>
      </c>
      <c r="BF3313" s="13">
        <f t="shared" si="3799"/>
        <v>2.0590674313162268E-5</v>
      </c>
      <c r="BG3313" s="13">
        <f t="shared" si="3800"/>
        <v>6.1199110089414887E-6</v>
      </c>
      <c r="BH3313" s="13">
        <f t="shared" si="3801"/>
        <v>1.3642089929063824E-6</v>
      </c>
      <c r="BI3313" s="13">
        <f t="shared" si="3802"/>
        <v>2.4328016189876463E-7</v>
      </c>
      <c r="BJ3313" s="14">
        <f t="shared" si="3803"/>
        <v>0.36411963974991518</v>
      </c>
      <c r="BK3313" s="14">
        <f t="shared" si="3804"/>
        <v>0.34535571177853114</v>
      </c>
      <c r="BL3313" s="14">
        <f t="shared" si="3805"/>
        <v>0.27648634968905733</v>
      </c>
      <c r="BM3313" s="14">
        <f t="shared" si="3806"/>
        <v>0.2303711751380389</v>
      </c>
      <c r="BN3313" s="14">
        <f t="shared" si="3807"/>
        <v>0.76957270196746819</v>
      </c>
    </row>
    <row r="3314" spans="1:66" x14ac:dyDescent="0.25">
      <c r="A3314" t="s">
        <v>19</v>
      </c>
      <c r="B3314" t="s">
        <v>352</v>
      </c>
      <c r="C3314" t="s">
        <v>245</v>
      </c>
      <c r="D3314" s="7" t="s">
        <v>575</v>
      </c>
      <c r="E3314" s="10">
        <f>VLOOKUP(A3314,home!$A$2:$E$405,3,FALSE)</f>
        <v>1.61006289308176</v>
      </c>
      <c r="F3314" s="10">
        <f>VLOOKUP(B3314,home!$B$2:$E$405,3,FALSE)</f>
        <v>0.62</v>
      </c>
      <c r="G3314" s="10">
        <f>VLOOKUP(C3314,away!$B$2:$E$405,4,FALSE)</f>
        <v>1.01</v>
      </c>
      <c r="H3314" s="10">
        <f>VLOOKUP(A3314,away!$A$2:$E$405,3,FALSE)</f>
        <v>1.22012578616352</v>
      </c>
      <c r="I3314" s="10">
        <f>VLOOKUP(C3314,away!$B$2:$E$405,3,FALSE)</f>
        <v>0.7</v>
      </c>
      <c r="J3314" s="10">
        <f>VLOOKUP(B3314,home!$B$2:$E$405,4,FALSE)</f>
        <v>0.62</v>
      </c>
      <c r="K3314" s="12">
        <f t="shared" si="3752"/>
        <v>1.008221383647798</v>
      </c>
      <c r="L3314" s="12">
        <f t="shared" si="3753"/>
        <v>0.5295345911949676</v>
      </c>
      <c r="M3314" s="13">
        <f t="shared" si="3754"/>
        <v>0.21486271818977726</v>
      </c>
      <c r="N3314" s="13">
        <f t="shared" si="3755"/>
        <v>0.21662918702762413</v>
      </c>
      <c r="O3314" s="13">
        <f t="shared" si="3756"/>
        <v>0.11377724163966321</v>
      </c>
      <c r="P3314" s="13">
        <f t="shared" si="3757"/>
        <v>0.1147126479935711</v>
      </c>
      <c r="Q3314" s="13">
        <f t="shared" si="3758"/>
        <v>0.1092050893417444</v>
      </c>
      <c r="R3314" s="13">
        <f t="shared" si="3759"/>
        <v>3.012449256947505E-2</v>
      </c>
      <c r="S3314" s="13">
        <f t="shared" si="3760"/>
        <v>1.5310929369880594E-2</v>
      </c>
      <c r="T3314" s="13">
        <f t="shared" si="3761"/>
        <v>5.7827872340990523E-2</v>
      </c>
      <c r="U3314" s="13">
        <f t="shared" si="3762"/>
        <v>3.0372157580083943E-2</v>
      </c>
      <c r="V3314" s="13">
        <f t="shared" si="3763"/>
        <v>9.082581070363274E-4</v>
      </c>
      <c r="W3314" s="13">
        <f t="shared" si="3764"/>
        <v>3.670096875917165E-2</v>
      </c>
      <c r="X3314" s="13">
        <f t="shared" si="3765"/>
        <v>1.9434432488347236E-2</v>
      </c>
      <c r="Y3314" s="13">
        <f t="shared" si="3766"/>
        <v>5.1456021314115743E-3</v>
      </c>
      <c r="Z3314" s="13">
        <f t="shared" si="3767"/>
        <v>5.3173202859109368E-3</v>
      </c>
      <c r="AA3314" s="13">
        <f t="shared" si="3768"/>
        <v>5.361036015959629E-3</v>
      </c>
      <c r="AB3314" s="13">
        <f t="shared" si="3769"/>
        <v>2.7025555748982481E-3</v>
      </c>
      <c r="AC3314" s="13">
        <f t="shared" si="3770"/>
        <v>3.0306762091382473E-5</v>
      </c>
      <c r="AD3314" s="13">
        <f t="shared" si="3771"/>
        <v>9.2506753758966592E-3</v>
      </c>
      <c r="AE3314" s="13">
        <f t="shared" si="3772"/>
        <v>4.8985526034527891E-3</v>
      </c>
      <c r="AF3314" s="13">
        <f t="shared" si="3773"/>
        <v>1.2969765251582084E-3</v>
      </c>
      <c r="AG3314" s="13">
        <f t="shared" si="3774"/>
        <v>2.2893131134637385E-4</v>
      </c>
      <c r="AH3314" s="13">
        <f t="shared" si="3775"/>
        <v>7.0392625596313882E-4</v>
      </c>
      <c r="AI3314" s="13">
        <f t="shared" si="3776"/>
        <v>7.0971350377316983E-4</v>
      </c>
      <c r="AJ3314" s="13">
        <f t="shared" si="3777"/>
        <v>3.5777416538385602E-4</v>
      </c>
      <c r="AK3314" s="13">
        <f t="shared" si="3778"/>
        <v>1.2023852135224916E-4</v>
      </c>
      <c r="AL3314" s="13">
        <f t="shared" si="3779"/>
        <v>6.4721678305176973E-7</v>
      </c>
      <c r="AM3314" s="13">
        <f t="shared" si="3780"/>
        <v>1.8653457454326297E-3</v>
      </c>
      <c r="AN3314" s="13">
        <f t="shared" si="3781"/>
        <v>9.8776509674493957E-4</v>
      </c>
      <c r="AO3314" s="13">
        <f t="shared" si="3782"/>
        <v>2.6152789335074457E-4</v>
      </c>
      <c r="AP3314" s="13">
        <f t="shared" si="3783"/>
        <v>4.6162688697189205E-5</v>
      </c>
      <c r="AQ3314" s="13">
        <f t="shared" si="3784"/>
        <v>6.1111851219316572E-6</v>
      </c>
      <c r="AR3314" s="13">
        <f t="shared" si="3785"/>
        <v>7.4550660436568982E-5</v>
      </c>
      <c r="AS3314" s="13">
        <f t="shared" si="3786"/>
        <v>7.5163570017214729E-5</v>
      </c>
      <c r="AT3314" s="13">
        <f t="shared" si="3787"/>
        <v>3.7890759281332189E-5</v>
      </c>
      <c r="AU3314" s="13">
        <f t="shared" si="3788"/>
        <v>1.2734091250030129E-5</v>
      </c>
      <c r="AV3314" s="13">
        <f t="shared" si="3789"/>
        <v>3.2096957749006722E-6</v>
      </c>
      <c r="AW3314" s="13">
        <f t="shared" si="3790"/>
        <v>9.598370484503868E-9</v>
      </c>
      <c r="AX3314" s="13">
        <f t="shared" si="3791"/>
        <v>3.1344691140693635E-4</v>
      </c>
      <c r="AY3314" s="13">
        <f t="shared" si="3792"/>
        <v>1.6598098209319725E-4</v>
      </c>
      <c r="AZ3314" s="13">
        <f t="shared" si="3793"/>
        <v>4.3946335749430214E-5</v>
      </c>
      <c r="BA3314" s="13">
        <f t="shared" si="3794"/>
        <v>7.75703497853044E-6</v>
      </c>
      <c r="BB3314" s="13">
        <f t="shared" si="3795"/>
        <v>1.0269045865602949E-6</v>
      </c>
      <c r="BC3314" s="13">
        <f t="shared" si="3796"/>
        <v>1.0875630008808861E-7</v>
      </c>
      <c r="BD3314" s="13">
        <f t="shared" si="3797"/>
        <v>6.579525582932231E-6</v>
      </c>
      <c r="BE3314" s="13">
        <f t="shared" si="3798"/>
        <v>6.6336183869700186E-6</v>
      </c>
      <c r="BF3314" s="13">
        <f t="shared" si="3799"/>
        <v>3.3440779543511927E-6</v>
      </c>
      <c r="BG3314" s="13">
        <f t="shared" si="3800"/>
        <v>1.1238569673873526E-6</v>
      </c>
      <c r="BH3314" s="13">
        <f t="shared" si="3801"/>
        <v>2.8327415667037359E-7</v>
      </c>
      <c r="BI3314" s="13">
        <f t="shared" si="3802"/>
        <v>5.7120612437973474E-8</v>
      </c>
      <c r="BJ3314" s="14">
        <f t="shared" si="3803"/>
        <v>0.46431746743960572</v>
      </c>
      <c r="BK3314" s="14">
        <f t="shared" si="3804"/>
        <v>0.34599148862123291</v>
      </c>
      <c r="BL3314" s="14">
        <f t="shared" si="3805"/>
        <v>0.18445070607697328</v>
      </c>
      <c r="BM3314" s="14">
        <f t="shared" si="3806"/>
        <v>0.20059963427814495</v>
      </c>
      <c r="BN3314" s="14">
        <f t="shared" si="3807"/>
        <v>0.79931137676185515</v>
      </c>
    </row>
    <row r="3315" spans="1:66" x14ac:dyDescent="0.25">
      <c r="A3315" t="s">
        <v>19</v>
      </c>
      <c r="B3315" t="s">
        <v>21</v>
      </c>
      <c r="C3315" t="s">
        <v>254</v>
      </c>
      <c r="D3315" s="7" t="s">
        <v>575</v>
      </c>
      <c r="E3315" s="10">
        <f>VLOOKUP(A3315,home!$A$2:$E$405,3,FALSE)</f>
        <v>1.61006289308176</v>
      </c>
      <c r="F3315" s="10">
        <f>VLOOKUP(B3315,home!$B$2:$E$405,3,FALSE)</f>
        <v>1.01</v>
      </c>
      <c r="G3315" s="10">
        <f>VLOOKUP(C3315,away!$B$2:$E$405,4,FALSE)</f>
        <v>1.1599999999999999</v>
      </c>
      <c r="H3315" s="10">
        <f>VLOOKUP(A3315,away!$A$2:$E$405,3,FALSE)</f>
        <v>1.22012578616352</v>
      </c>
      <c r="I3315" s="10">
        <f>VLOOKUP(C3315,away!$B$2:$E$405,3,FALSE)</f>
        <v>0.62</v>
      </c>
      <c r="J3315" s="10">
        <f>VLOOKUP(B3315,home!$B$2:$E$405,4,FALSE)</f>
        <v>1.01</v>
      </c>
      <c r="K3315" s="12">
        <f t="shared" si="3752"/>
        <v>1.8863496855345898</v>
      </c>
      <c r="L3315" s="12">
        <f t="shared" si="3753"/>
        <v>0.76404276729559617</v>
      </c>
      <c r="M3315" s="13">
        <f t="shared" si="3754"/>
        <v>7.0623491232018762E-2</v>
      </c>
      <c r="N3315" s="13">
        <f t="shared" si="3755"/>
        <v>0.13322060047687342</v>
      </c>
      <c r="O3315" s="13">
        <f t="shared" si="3756"/>
        <v>5.395936767698789E-2</v>
      </c>
      <c r="P3315" s="13">
        <f t="shared" si="3757"/>
        <v>0.1017862362491314</v>
      </c>
      <c r="Q3315" s="13">
        <f t="shared" si="3758"/>
        <v>0.12565031890813974</v>
      </c>
      <c r="R3315" s="13">
        <f t="shared" si="3759"/>
        <v>2.0613632300723186E-2</v>
      </c>
      <c r="S3315" s="13">
        <f t="shared" si="3760"/>
        <v>3.6674899913001095E-2</v>
      </c>
      <c r="T3315" s="13">
        <f t="shared" si="3761"/>
        <v>9.6002217370149273E-2</v>
      </c>
      <c r="U3315" s="13">
        <f t="shared" si="3762"/>
        <v>3.8884518808194837E-2</v>
      </c>
      <c r="V3315" s="13">
        <f t="shared" si="3763"/>
        <v>5.8730851949876407E-3</v>
      </c>
      <c r="W3315" s="13">
        <f t="shared" si="3764"/>
        <v>7.9006813186563454E-2</v>
      </c>
      <c r="X3315" s="13">
        <f t="shared" si="3765"/>
        <v>6.0364584182268151E-2</v>
      </c>
      <c r="Y3315" s="13">
        <f t="shared" si="3766"/>
        <v>2.3060561972634064E-2</v>
      </c>
      <c r="Z3315" s="13">
        <f t="shared" si="3767"/>
        <v>5.2498988890194772E-3</v>
      </c>
      <c r="AA3315" s="13">
        <f t="shared" si="3768"/>
        <v>9.9031451183902823E-3</v>
      </c>
      <c r="AB3315" s="13">
        <f t="shared" si="3769"/>
        <v>9.3403973399394605E-3</v>
      </c>
      <c r="AC3315" s="13">
        <f t="shared" si="3770"/>
        <v>5.2903717546717453E-4</v>
      </c>
      <c r="AD3315" s="13">
        <f t="shared" si="3771"/>
        <v>3.7258619302390987E-2</v>
      </c>
      <c r="AE3315" s="13">
        <f t="shared" si="3772"/>
        <v>2.8467178597411928E-2</v>
      </c>
      <c r="AF3315" s="13">
        <f t="shared" si="3773"/>
        <v>1.0875070956332288E-2</v>
      </c>
      <c r="AG3315" s="13">
        <f t="shared" si="3774"/>
        <v>2.769673102670696E-3</v>
      </c>
      <c r="AH3315" s="13">
        <f t="shared" si="3775"/>
        <v>1.0027868187971291E-3</v>
      </c>
      <c r="AI3315" s="13">
        <f t="shared" si="3776"/>
        <v>1.8916066002961961E-3</v>
      </c>
      <c r="AJ3315" s="13">
        <f t="shared" si="3777"/>
        <v>1.7841157578119423E-3</v>
      </c>
      <c r="AK3315" s="13">
        <f t="shared" si="3778"/>
        <v>1.1218220662352883E-3</v>
      </c>
      <c r="AL3315" s="13">
        <f t="shared" si="3779"/>
        <v>3.0499031972104777E-5</v>
      </c>
      <c r="AM3315" s="13">
        <f t="shared" si="3780"/>
        <v>1.4056556960903651E-2</v>
      </c>
      <c r="AN3315" s="13">
        <f t="shared" si="3781"/>
        <v>1.0739810679057002E-2</v>
      </c>
      <c r="AO3315" s="13">
        <f t="shared" si="3782"/>
        <v>4.1028373357287536E-3</v>
      </c>
      <c r="AP3315" s="13">
        <f t="shared" si="3783"/>
        <v>1.044914397251296E-3</v>
      </c>
      <c r="AQ3315" s="13">
        <f t="shared" si="3784"/>
        <v>1.9958982191572248E-4</v>
      </c>
      <c r="AR3315" s="13">
        <f t="shared" si="3785"/>
        <v>1.5323440320826127E-4</v>
      </c>
      <c r="AS3315" s="13">
        <f t="shared" si="3786"/>
        <v>2.8905366830498411E-4</v>
      </c>
      <c r="AT3315" s="13">
        <f t="shared" si="3787"/>
        <v>2.7262814815486329E-4</v>
      </c>
      <c r="AU3315" s="13">
        <f t="shared" si="3788"/>
        <v>1.7142400717993467E-4</v>
      </c>
      <c r="AV3315" s="13">
        <f t="shared" si="3789"/>
        <v>8.0841405509237199E-5</v>
      </c>
      <c r="AW3315" s="13">
        <f t="shared" si="3790"/>
        <v>1.2210218266561964E-6</v>
      </c>
      <c r="AX3315" s="13">
        <f t="shared" si="3791"/>
        <v>4.4192636338166074E-3</v>
      </c>
      <c r="AY3315" s="13">
        <f t="shared" si="3792"/>
        <v>3.3765064161900334E-3</v>
      </c>
      <c r="AZ3315" s="13">
        <f t="shared" si="3793"/>
        <v>1.2898976530085844E-3</v>
      </c>
      <c r="BA3315" s="13">
        <f t="shared" si="3794"/>
        <v>3.2851232411092456E-4</v>
      </c>
      <c r="BB3315" s="13">
        <f t="shared" si="3795"/>
        <v>6.2749366301104634E-5</v>
      </c>
      <c r="BC3315" s="13">
        <f t="shared" si="3796"/>
        <v>9.5886398949482052E-6</v>
      </c>
      <c r="BD3315" s="13">
        <f t="shared" si="3797"/>
        <v>1.9512939578688177E-5</v>
      </c>
      <c r="BE3315" s="13">
        <f t="shared" si="3798"/>
        <v>3.6808227438113892E-5</v>
      </c>
      <c r="BF3315" s="13">
        <f t="shared" si="3799"/>
        <v>3.4716594126485908E-5</v>
      </c>
      <c r="BG3315" s="13">
        <f t="shared" si="3800"/>
        <v>2.1829212137776232E-5</v>
      </c>
      <c r="BH3315" s="13">
        <f t="shared" si="3801"/>
        <v>1.0294381862890504E-5</v>
      </c>
      <c r="BI3315" s="13">
        <f t="shared" si="3802"/>
        <v>3.883760797967298E-6</v>
      </c>
      <c r="BJ3315" s="14">
        <f t="shared" si="3803"/>
        <v>0.63630586528361277</v>
      </c>
      <c r="BK3315" s="14">
        <f t="shared" si="3804"/>
        <v>0.21889375521276822</v>
      </c>
      <c r="BL3315" s="14">
        <f t="shared" si="3805"/>
        <v>0.13959561923567546</v>
      </c>
      <c r="BM3315" s="14">
        <f t="shared" si="3806"/>
        <v>0.49081620638283796</v>
      </c>
      <c r="BN3315" s="14">
        <f t="shared" si="3807"/>
        <v>0.50585364684387446</v>
      </c>
    </row>
    <row r="3316" spans="1:66" x14ac:dyDescent="0.25">
      <c r="A3316" t="s">
        <v>19</v>
      </c>
      <c r="B3316" t="s">
        <v>20</v>
      </c>
      <c r="C3316" t="s">
        <v>154</v>
      </c>
      <c r="D3316" s="7" t="s">
        <v>575</v>
      </c>
      <c r="E3316" s="10">
        <f>VLOOKUP(A3316,home!$A$2:$E$405,3,FALSE)</f>
        <v>1.61006289308176</v>
      </c>
      <c r="F3316" s="10">
        <f>VLOOKUP(B3316,home!$B$2:$E$405,3,FALSE)</f>
        <v>1.0900000000000001</v>
      </c>
      <c r="G3316" s="10">
        <f>VLOOKUP(C3316,away!$B$2:$E$405,4,FALSE)</f>
        <v>1.55</v>
      </c>
      <c r="H3316" s="10">
        <f>VLOOKUP(A3316,away!$A$2:$E$405,3,FALSE)</f>
        <v>1.22012578616352</v>
      </c>
      <c r="I3316" s="10">
        <f>VLOOKUP(C3316,away!$B$2:$E$405,3,FALSE)</f>
        <v>0.7</v>
      </c>
      <c r="J3316" s="10">
        <f>VLOOKUP(B3316,home!$B$2:$E$405,4,FALSE)</f>
        <v>1.0900000000000001</v>
      </c>
      <c r="K3316" s="12">
        <f t="shared" si="3752"/>
        <v>2.7202012578616341</v>
      </c>
      <c r="L3316" s="12">
        <f t="shared" si="3753"/>
        <v>0.93095597484276571</v>
      </c>
      <c r="M3316" s="13">
        <f t="shared" si="3754"/>
        <v>2.5961068391294743E-2</v>
      </c>
      <c r="N3316" s="13">
        <f t="shared" si="3755"/>
        <v>7.0619330893431878E-2</v>
      </c>
      <c r="O3316" s="13">
        <f t="shared" si="3756"/>
        <v>2.4168611732177509E-2</v>
      </c>
      <c r="P3316" s="13">
        <f t="shared" si="3757"/>
        <v>6.5743488034638711E-2</v>
      </c>
      <c r="Q3316" s="13">
        <f t="shared" si="3758"/>
        <v>9.6049396362830192E-2</v>
      </c>
      <c r="R3316" s="13">
        <f t="shared" si="3759"/>
        <v>1.1249956747862807E-2</v>
      </c>
      <c r="S3316" s="13">
        <f t="shared" si="3760"/>
        <v>4.1621998696421178E-2</v>
      </c>
      <c r="T3316" s="13">
        <f t="shared" si="3761"/>
        <v>8.9417759424017779E-2</v>
      </c>
      <c r="U3316" s="13">
        <f t="shared" si="3762"/>
        <v>3.0602146496425387E-2</v>
      </c>
      <c r="V3316" s="13">
        <f t="shared" si="3763"/>
        <v>1.1711448217736656E-2</v>
      </c>
      <c r="W3316" s="13">
        <f t="shared" si="3764"/>
        <v>8.7091229601007125E-2</v>
      </c>
      <c r="X3316" s="13">
        <f t="shared" si="3765"/>
        <v>8.1078100553460708E-2</v>
      </c>
      <c r="Y3316" s="13">
        <f t="shared" si="3766"/>
        <v>3.7740071069573396E-2</v>
      </c>
      <c r="Z3316" s="13">
        <f t="shared" si="3767"/>
        <v>3.4910714837151908E-3</v>
      </c>
      <c r="AA3316" s="13">
        <f t="shared" si="3768"/>
        <v>9.4964170412869427E-3</v>
      </c>
      <c r="AB3316" s="13">
        <f t="shared" si="3769"/>
        <v>1.2916082790443702E-2</v>
      </c>
      <c r="AC3316" s="13">
        <f t="shared" si="3770"/>
        <v>1.8536204003771865E-3</v>
      </c>
      <c r="AD3316" s="13">
        <f t="shared" si="3771"/>
        <v>5.9226418077343995E-2</v>
      </c>
      <c r="AE3316" s="13">
        <f t="shared" si="3772"/>
        <v>5.5137187777638971E-2</v>
      </c>
      <c r="AF3316" s="13">
        <f t="shared" si="3773"/>
        <v>2.5665147198810256E-2</v>
      </c>
      <c r="AG3316" s="13">
        <f t="shared" si="3774"/>
        <v>7.9643740433171621E-3</v>
      </c>
      <c r="AH3316" s="13">
        <f t="shared" si="3775"/>
        <v>8.1250846409196384E-4</v>
      </c>
      <c r="AI3316" s="13">
        <f t="shared" si="3776"/>
        <v>2.2101865460461842E-3</v>
      </c>
      <c r="AJ3316" s="13">
        <f t="shared" si="3777"/>
        <v>3.0060761113318464E-3</v>
      </c>
      <c r="AK3316" s="13">
        <f t="shared" si="3778"/>
        <v>2.7257106730908995E-3</v>
      </c>
      <c r="AL3316" s="13">
        <f t="shared" si="3779"/>
        <v>1.8776341370268566E-4</v>
      </c>
      <c r="AM3316" s="13">
        <f t="shared" si="3780"/>
        <v>3.222155539052602E-2</v>
      </c>
      <c r="AN3316" s="13">
        <f t="shared" si="3781"/>
        <v>2.9996849509537325E-2</v>
      </c>
      <c r="AO3316" s="13">
        <f t="shared" si="3782"/>
        <v>1.3962873138681527E-2</v>
      </c>
      <c r="AP3316" s="13">
        <f t="shared" si="3783"/>
        <v>4.3329400581423776E-3</v>
      </c>
      <c r="AQ3316" s="13">
        <f t="shared" si="3784"/>
        <v>1.0084441089408015E-3</v>
      </c>
      <c r="AR3316" s="13">
        <f t="shared" si="3785"/>
        <v>1.5128192185134652E-4</v>
      </c>
      <c r="AS3316" s="13">
        <f t="shared" si="3786"/>
        <v>4.1151727411175827E-4</v>
      </c>
      <c r="AT3316" s="13">
        <f t="shared" si="3787"/>
        <v>5.5970490333529801E-4</v>
      </c>
      <c r="AU3316" s="13">
        <f t="shared" si="3788"/>
        <v>5.0750332736133397E-4</v>
      </c>
      <c r="AV3316" s="13">
        <f t="shared" si="3789"/>
        <v>3.4512779736431637E-4</v>
      </c>
      <c r="AW3316" s="13">
        <f t="shared" si="3790"/>
        <v>1.3208048421720463E-5</v>
      </c>
      <c r="AX3316" s="13">
        <f t="shared" si="3791"/>
        <v>1.4608185917261205E-2</v>
      </c>
      <c r="AY3316" s="13">
        <f t="shared" si="3792"/>
        <v>1.3599577961288268E-2</v>
      </c>
      <c r="AZ3316" s="13">
        <f t="shared" si="3793"/>
        <v>6.3303041792006545E-3</v>
      </c>
      <c r="BA3316" s="13">
        <f t="shared" si="3794"/>
        <v>1.9644114993996602E-3</v>
      </c>
      <c r="BB3316" s="13">
        <f t="shared" si="3795"/>
        <v>4.5719515560398735E-4</v>
      </c>
      <c r="BC3316" s="13">
        <f t="shared" si="3796"/>
        <v>8.5125712355740024E-5</v>
      </c>
      <c r="BD3316" s="13">
        <f t="shared" si="3797"/>
        <v>2.3472801505534558E-5</v>
      </c>
      <c r="BE3316" s="13">
        <f t="shared" si="3798"/>
        <v>6.3850744180891559E-5</v>
      </c>
      <c r="BF3316" s="13">
        <f t="shared" si="3799"/>
        <v>8.6843437318131342E-5</v>
      </c>
      <c r="BG3316" s="13">
        <f t="shared" si="3800"/>
        <v>7.8743875809936294E-5</v>
      </c>
      <c r="BH3316" s="13">
        <f t="shared" si="3801"/>
        <v>5.3549797506772249E-5</v>
      </c>
      <c r="BI3316" s="13">
        <f t="shared" si="3802"/>
        <v>2.9133245307231529E-5</v>
      </c>
      <c r="BJ3316" s="14">
        <f t="shared" si="3803"/>
        <v>0.72855647763236908</v>
      </c>
      <c r="BK3316" s="14">
        <f t="shared" si="3804"/>
        <v>0.16067896511545943</v>
      </c>
      <c r="BL3316" s="14">
        <f t="shared" si="3805"/>
        <v>9.9498425728409792E-2</v>
      </c>
      <c r="BM3316" s="14">
        <f t="shared" si="3806"/>
        <v>0.68484671788485108</v>
      </c>
      <c r="BN3316" s="14">
        <f t="shared" si="3807"/>
        <v>0.29379185216223586</v>
      </c>
    </row>
    <row r="3317" spans="1:66" x14ac:dyDescent="0.25">
      <c r="A3317" t="s">
        <v>19</v>
      </c>
      <c r="B3317" t="s">
        <v>252</v>
      </c>
      <c r="C3317" t="s">
        <v>141</v>
      </c>
      <c r="D3317" s="7" t="s">
        <v>575</v>
      </c>
      <c r="E3317" s="10">
        <f>VLOOKUP(A3317,home!$A$2:$E$405,3,FALSE)</f>
        <v>1.61006289308176</v>
      </c>
      <c r="F3317" s="10">
        <f>VLOOKUP(B3317,home!$B$2:$E$405,3,FALSE)</f>
        <v>0.71</v>
      </c>
      <c r="G3317" s="10">
        <f>VLOOKUP(C3317,away!$B$2:$E$405,4,FALSE)</f>
        <v>0.78</v>
      </c>
      <c r="H3317" s="10">
        <f>VLOOKUP(A3317,away!$A$2:$E$405,3,FALSE)</f>
        <v>1.22012578616352</v>
      </c>
      <c r="I3317" s="10">
        <f>VLOOKUP(C3317,away!$B$2:$E$405,3,FALSE)</f>
        <v>0.85</v>
      </c>
      <c r="J3317" s="10">
        <f>VLOOKUP(B3317,home!$B$2:$E$405,4,FALSE)</f>
        <v>0.71</v>
      </c>
      <c r="K3317" s="12">
        <f t="shared" si="3752"/>
        <v>0.89165283018867858</v>
      </c>
      <c r="L3317" s="12">
        <f t="shared" si="3753"/>
        <v>0.73634591194968435</v>
      </c>
      <c r="M3317" s="13">
        <f t="shared" si="3754"/>
        <v>0.19632207234152951</v>
      </c>
      <c r="N3317" s="13">
        <f t="shared" si="3755"/>
        <v>0.17505113143183126</v>
      </c>
      <c r="O3317" s="13">
        <f t="shared" si="3756"/>
        <v>0.14456095539417546</v>
      </c>
      <c r="P3317" s="13">
        <f t="shared" si="3757"/>
        <v>0.12889818501199585</v>
      </c>
      <c r="Q3317" s="13">
        <f t="shared" si="3758"/>
        <v>7.8042418384461354E-2</v>
      </c>
      <c r="R3317" s="13">
        <f t="shared" si="3759"/>
        <v>5.3223434266020893E-2</v>
      </c>
      <c r="S3317" s="13">
        <f t="shared" si="3760"/>
        <v>2.1157506516235044E-2</v>
      </c>
      <c r="T3317" s="13">
        <f t="shared" si="3761"/>
        <v>5.7466215736065009E-2</v>
      </c>
      <c r="U3317" s="13">
        <f t="shared" si="3762"/>
        <v>4.745682579565861E-2</v>
      </c>
      <c r="V3317" s="13">
        <f t="shared" si="3763"/>
        <v>1.5434751663117988E-3</v>
      </c>
      <c r="W3317" s="13">
        <f t="shared" si="3764"/>
        <v>2.3195581075757976E-2</v>
      </c>
      <c r="X3317" s="13">
        <f t="shared" si="3765"/>
        <v>1.7079971300431849E-2</v>
      </c>
      <c r="Y3317" s="13">
        <f t="shared" si="3766"/>
        <v>6.2883835216454636E-3</v>
      </c>
      <c r="Z3317" s="13">
        <f t="shared" si="3767"/>
        <v>1.3063619413902411E-2</v>
      </c>
      <c r="AA3317" s="13">
        <f t="shared" si="3768"/>
        <v>1.164821322291385E-2</v>
      </c>
      <c r="AB3317" s="13">
        <f t="shared" si="3769"/>
        <v>5.193081143426162E-3</v>
      </c>
      <c r="AC3317" s="13">
        <f t="shared" si="3770"/>
        <v>6.3336977719759448E-5</v>
      </c>
      <c r="AD3317" s="13">
        <f t="shared" si="3771"/>
        <v>5.1706013785176386E-3</v>
      </c>
      <c r="AE3317" s="13">
        <f t="shared" si="3772"/>
        <v>3.807351187392866E-3</v>
      </c>
      <c r="AF3317" s="13">
        <f t="shared" si="3773"/>
        <v>1.4017637410967568E-3</v>
      </c>
      <c r="AG3317" s="13">
        <f t="shared" si="3774"/>
        <v>3.4406100009196425E-4</v>
      </c>
      <c r="AH3317" s="13">
        <f t="shared" si="3775"/>
        <v>2.4048356876733923E-3</v>
      </c>
      <c r="AI3317" s="13">
        <f t="shared" si="3776"/>
        <v>2.1442785470527173E-3</v>
      </c>
      <c r="AJ3317" s="13">
        <f t="shared" si="3777"/>
        <v>9.5597601759621147E-4</v>
      </c>
      <c r="AK3317" s="13">
        <f t="shared" si="3778"/>
        <v>2.8413290722738803E-4</v>
      </c>
      <c r="AL3317" s="13">
        <f t="shared" si="3779"/>
        <v>1.663393499233192E-6</v>
      </c>
      <c r="AM3317" s="13">
        <f t="shared" si="3780"/>
        <v>9.2207627058654728E-4</v>
      </c>
      <c r="AN3317" s="13">
        <f t="shared" si="3781"/>
        <v>6.7896709235221512E-4</v>
      </c>
      <c r="AO3317" s="13">
        <f t="shared" si="3782"/>
        <v>2.4997732140095871E-4</v>
      </c>
      <c r="AP3317" s="13">
        <f t="shared" si="3783"/>
        <v>6.1356592897909439E-5</v>
      </c>
      <c r="AQ3317" s="13">
        <f t="shared" si="3784"/>
        <v>1.1294919087884159E-5</v>
      </c>
      <c r="AR3317" s="13">
        <f t="shared" si="3785"/>
        <v>3.5415818550580216E-4</v>
      </c>
      <c r="AS3317" s="13">
        <f t="shared" si="3786"/>
        <v>3.1578614844073548E-4</v>
      </c>
      <c r="AT3317" s="13">
        <f t="shared" si="3787"/>
        <v>1.4078580649578198E-4</v>
      </c>
      <c r="AU3317" s="13">
        <f t="shared" si="3788"/>
        <v>4.1844020937453222E-5</v>
      </c>
      <c r="AV3317" s="13">
        <f t="shared" si="3789"/>
        <v>9.3275849238386235E-6</v>
      </c>
      <c r="AW3317" s="13">
        <f t="shared" si="3790"/>
        <v>3.0336828159556927E-8</v>
      </c>
      <c r="AX3317" s="13">
        <f t="shared" si="3791"/>
        <v>1.3702865271971937E-4</v>
      </c>
      <c r="AY3317" s="13">
        <f t="shared" si="3792"/>
        <v>1.0090048825013837E-4</v>
      </c>
      <c r="AZ3317" s="13">
        <f t="shared" si="3793"/>
        <v>3.7148831018358271E-5</v>
      </c>
      <c r="BA3317" s="13">
        <f t="shared" si="3794"/>
        <v>9.1181299513592486E-6</v>
      </c>
      <c r="BB3317" s="13">
        <f t="shared" si="3795"/>
        <v>1.6785244285773389E-6</v>
      </c>
      <c r="BC3317" s="13">
        <f t="shared" si="3796"/>
        <v>2.4719492021812076E-7</v>
      </c>
      <c r="BD3317" s="13">
        <f t="shared" si="3797"/>
        <v>4.3463822013452559E-5</v>
      </c>
      <c r="BE3317" s="13">
        <f t="shared" si="3798"/>
        <v>3.8754639909111955E-5</v>
      </c>
      <c r="BF3317" s="13">
        <f t="shared" si="3799"/>
        <v>1.7277842178951394E-5</v>
      </c>
      <c r="BG3317" s="13">
        <f t="shared" si="3800"/>
        <v>5.1352789594717789E-6</v>
      </c>
      <c r="BH3317" s="13">
        <f t="shared" si="3801"/>
        <v>1.1447215045053461E-6</v>
      </c>
      <c r="BI3317" s="13">
        <f t="shared" si="3802"/>
        <v>2.0413883385400686E-7</v>
      </c>
      <c r="BJ3317" s="14">
        <f t="shared" si="3803"/>
        <v>0.37005727277490608</v>
      </c>
      <c r="BK3317" s="14">
        <f t="shared" si="3804"/>
        <v>0.3480871398955413</v>
      </c>
      <c r="BL3317" s="14">
        <f t="shared" si="3805"/>
        <v>0.26883961517144772</v>
      </c>
      <c r="BM3317" s="14">
        <f t="shared" si="3806"/>
        <v>0.22384858027436108</v>
      </c>
      <c r="BN3317" s="14">
        <f t="shared" si="3807"/>
        <v>0.77609819683001435</v>
      </c>
    </row>
    <row r="3318" spans="1:66" x14ac:dyDescent="0.25">
      <c r="A3318" t="s">
        <v>19</v>
      </c>
      <c r="B3318" t="s">
        <v>247</v>
      </c>
      <c r="C3318" t="s">
        <v>249</v>
      </c>
      <c r="D3318" s="7" t="s">
        <v>575</v>
      </c>
      <c r="E3318" s="10">
        <f>VLOOKUP(A3318,home!$A$2:$E$405,3,FALSE)</f>
        <v>1.61006289308176</v>
      </c>
      <c r="F3318" s="10">
        <f>VLOOKUP(B3318,home!$B$2:$E$405,3,FALSE)</f>
        <v>0.93</v>
      </c>
      <c r="G3318" s="10">
        <f>VLOOKUP(C3318,away!$B$2:$E$405,4,FALSE)</f>
        <v>1.06</v>
      </c>
      <c r="H3318" s="10">
        <f>VLOOKUP(A3318,away!$A$2:$E$405,3,FALSE)</f>
        <v>1.22012578616352</v>
      </c>
      <c r="I3318" s="10">
        <f>VLOOKUP(C3318,away!$B$2:$E$405,3,FALSE)</f>
        <v>0.71</v>
      </c>
      <c r="J3318" s="10">
        <f>VLOOKUP(B3318,home!$B$2:$E$405,4,FALSE)</f>
        <v>0.93</v>
      </c>
      <c r="K3318" s="12">
        <f t="shared" si="3752"/>
        <v>1.5871999999999991</v>
      </c>
      <c r="L3318" s="12">
        <f t="shared" si="3753"/>
        <v>0.80564905660377228</v>
      </c>
      <c r="M3318" s="13">
        <f t="shared" si="3754"/>
        <v>9.1368997253361617E-2</v>
      </c>
      <c r="N3318" s="13">
        <f t="shared" si="3755"/>
        <v>0.14502087244053546</v>
      </c>
      <c r="O3318" s="13">
        <f t="shared" si="3756"/>
        <v>7.3611346440003445E-2</v>
      </c>
      <c r="P3318" s="13">
        <f t="shared" si="3757"/>
        <v>0.11683592906957341</v>
      </c>
      <c r="Q3318" s="13">
        <f t="shared" si="3758"/>
        <v>0.1150885643688089</v>
      </c>
      <c r="R3318" s="13">
        <f t="shared" si="3759"/>
        <v>2.9652455907361115E-2</v>
      </c>
      <c r="S3318" s="13">
        <f t="shared" si="3760"/>
        <v>3.7350290393627361E-2</v>
      </c>
      <c r="T3318" s="13">
        <f t="shared" si="3761"/>
        <v>9.272099330961342E-2</v>
      </c>
      <c r="U3318" s="13">
        <f t="shared" si="3762"/>
        <v>4.7064378016163533E-2</v>
      </c>
      <c r="V3318" s="13">
        <f t="shared" si="3763"/>
        <v>5.3067549172883168E-3</v>
      </c>
      <c r="W3318" s="13">
        <f t="shared" si="3764"/>
        <v>6.0889523122057788E-2</v>
      </c>
      <c r="X3318" s="13">
        <f t="shared" si="3765"/>
        <v>4.9055586860339437E-2</v>
      </c>
      <c r="Y3318" s="13">
        <f t="shared" si="3766"/>
        <v>1.9760793637588439E-2</v>
      </c>
      <c r="Z3318" s="13">
        <f t="shared" si="3767"/>
        <v>7.9631577092501449E-3</v>
      </c>
      <c r="AA3318" s="13">
        <f t="shared" si="3768"/>
        <v>1.2639123916121823E-2</v>
      </c>
      <c r="AB3318" s="13">
        <f t="shared" si="3769"/>
        <v>1.0030408739834275E-2</v>
      </c>
      <c r="AC3318" s="13">
        <f t="shared" si="3770"/>
        <v>4.2411790359988313E-4</v>
      </c>
      <c r="AD3318" s="13">
        <f t="shared" si="3771"/>
        <v>2.4160962774832508E-2</v>
      </c>
      <c r="AE3318" s="13">
        <f t="shared" si="3772"/>
        <v>1.9465256866182671E-2</v>
      </c>
      <c r="AF3318" s="13">
        <f t="shared" si="3773"/>
        <v>7.8410829153950853E-3</v>
      </c>
      <c r="AG3318" s="13">
        <f t="shared" si="3774"/>
        <v>2.1057203511800023E-3</v>
      </c>
      <c r="AH3318" s="13">
        <f t="shared" si="3775"/>
        <v>1.6038776240111087E-3</v>
      </c>
      <c r="AI3318" s="13">
        <f t="shared" si="3776"/>
        <v>2.5456745648304302E-3</v>
      </c>
      <c r="AJ3318" s="13">
        <f t="shared" si="3777"/>
        <v>2.0202473346494286E-3</v>
      </c>
      <c r="AK3318" s="13">
        <f t="shared" si="3778"/>
        <v>1.0688455231851904E-3</v>
      </c>
      <c r="AL3318" s="13">
        <f t="shared" si="3779"/>
        <v>2.1693226714407888E-5</v>
      </c>
      <c r="AM3318" s="13">
        <f t="shared" si="3780"/>
        <v>7.6696560232428282E-3</v>
      </c>
      <c r="AN3318" s="13">
        <f t="shared" si="3781"/>
        <v>6.179051139601024E-3</v>
      </c>
      <c r="AO3318" s="13">
        <f t="shared" si="3782"/>
        <v>2.4890733606630147E-3</v>
      </c>
      <c r="AP3318" s="13">
        <f t="shared" si="3783"/>
        <v>6.6843986827857963E-4</v>
      </c>
      <c r="AQ3318" s="13">
        <f t="shared" si="3784"/>
        <v>1.3463198731874685E-4</v>
      </c>
      <c r="AR3318" s="13">
        <f t="shared" si="3785"/>
        <v>2.5843249893848998E-4</v>
      </c>
      <c r="AS3318" s="13">
        <f t="shared" si="3786"/>
        <v>4.10184062315171E-4</v>
      </c>
      <c r="AT3318" s="13">
        <f t="shared" si="3787"/>
        <v>3.2552207185331959E-4</v>
      </c>
      <c r="AU3318" s="13">
        <f t="shared" si="3788"/>
        <v>1.7222287748186284E-4</v>
      </c>
      <c r="AV3318" s="13">
        <f t="shared" si="3789"/>
        <v>6.8338037784803114E-5</v>
      </c>
      <c r="AW3318" s="13">
        <f t="shared" si="3790"/>
        <v>7.7054713849143112E-7</v>
      </c>
      <c r="AX3318" s="13">
        <f t="shared" si="3791"/>
        <v>2.0288796733484993E-3</v>
      </c>
      <c r="AY3318" s="13">
        <f t="shared" si="3792"/>
        <v>1.6345649947957883E-3</v>
      </c>
      <c r="AZ3318" s="13">
        <f t="shared" si="3793"/>
        <v>6.5844287300738835E-4</v>
      </c>
      <c r="BA3318" s="13">
        <f t="shared" si="3794"/>
        <v>1.7682462648862661E-4</v>
      </c>
      <c r="BB3318" s="13">
        <f t="shared" si="3795"/>
        <v>3.5614648378719104E-5</v>
      </c>
      <c r="BC3318" s="13">
        <f t="shared" si="3796"/>
        <v>5.7385815735180237E-6</v>
      </c>
      <c r="BD3318" s="13">
        <f t="shared" si="3797"/>
        <v>3.4700983160924963E-5</v>
      </c>
      <c r="BE3318" s="13">
        <f t="shared" si="3798"/>
        <v>5.507740047302007E-5</v>
      </c>
      <c r="BF3318" s="13">
        <f t="shared" si="3799"/>
        <v>4.3709425015388712E-5</v>
      </c>
      <c r="BG3318" s="13">
        <f t="shared" si="3800"/>
        <v>2.3125199794808305E-5</v>
      </c>
      <c r="BH3318" s="13">
        <f t="shared" si="3801"/>
        <v>9.1760792785799267E-6</v>
      </c>
      <c r="BI3318" s="13">
        <f t="shared" si="3802"/>
        <v>2.9128546061924107E-6</v>
      </c>
      <c r="BJ3318" s="14">
        <f t="shared" si="3803"/>
        <v>0.5577902744232307</v>
      </c>
      <c r="BK3318" s="14">
        <f t="shared" si="3804"/>
        <v>0.25294234775896079</v>
      </c>
      <c r="BL3318" s="14">
        <f t="shared" si="3805"/>
        <v>0.18163975955686285</v>
      </c>
      <c r="BM3318" s="14">
        <f t="shared" si="3806"/>
        <v>0.42712357952100305</v>
      </c>
      <c r="BN3318" s="14">
        <f t="shared" si="3807"/>
        <v>0.57157816547964391</v>
      </c>
    </row>
    <row r="3319" spans="1:66" x14ac:dyDescent="0.25">
      <c r="A3319" t="s">
        <v>19</v>
      </c>
      <c r="B3319" t="s">
        <v>248</v>
      </c>
      <c r="C3319" t="s">
        <v>253</v>
      </c>
      <c r="D3319" s="7" t="s">
        <v>575</v>
      </c>
      <c r="E3319" s="10">
        <f>VLOOKUP(A3319,home!$A$2:$E$405,3,FALSE)</f>
        <v>1.61006289308176</v>
      </c>
      <c r="F3319" s="10">
        <f>VLOOKUP(B3319,home!$B$2:$E$405,3,FALSE)</f>
        <v>0.85</v>
      </c>
      <c r="G3319" s="10">
        <f>VLOOKUP(C3319,away!$B$2:$E$405,4,FALSE)</f>
        <v>1.1499999999999999</v>
      </c>
      <c r="H3319" s="10">
        <f>VLOOKUP(A3319,away!$A$2:$E$405,3,FALSE)</f>
        <v>1.22012578616352</v>
      </c>
      <c r="I3319" s="10">
        <f>VLOOKUP(C3319,away!$B$2:$E$405,3,FALSE)</f>
        <v>0.62</v>
      </c>
      <c r="J3319" s="10">
        <f>VLOOKUP(B3319,home!$B$2:$E$405,4,FALSE)</f>
        <v>0.85</v>
      </c>
      <c r="K3319" s="12">
        <f t="shared" si="3752"/>
        <v>1.5738364779874201</v>
      </c>
      <c r="L3319" s="12">
        <f t="shared" si="3753"/>
        <v>0.64300628930817505</v>
      </c>
      <c r="M3319" s="13">
        <f t="shared" si="3754"/>
        <v>0.10895255493969665</v>
      </c>
      <c r="N3319" s="13">
        <f t="shared" si="3755"/>
        <v>0.17147350533402303</v>
      </c>
      <c r="O3319" s="13">
        <f t="shared" si="3756"/>
        <v>7.0057178062419428E-2</v>
      </c>
      <c r="P3319" s="13">
        <f t="shared" si="3757"/>
        <v>0.11025854237949573</v>
      </c>
      <c r="Q3319" s="13">
        <f t="shared" si="3758"/>
        <v>0.13493562885152802</v>
      </c>
      <c r="R3319" s="13">
        <f t="shared" si="3759"/>
        <v>2.2523603052659196E-2</v>
      </c>
      <c r="S3319" s="13">
        <f t="shared" si="3760"/>
        <v>2.7895046092264005E-2</v>
      </c>
      <c r="T3319" s="13">
        <f t="shared" si="3761"/>
        <v>8.6764458003286152E-2</v>
      </c>
      <c r="U3319" s="13">
        <f t="shared" si="3762"/>
        <v>3.5448468099983851E-2</v>
      </c>
      <c r="V3319" s="13">
        <f t="shared" si="3763"/>
        <v>3.136601904322489E-3</v>
      </c>
      <c r="W3319" s="13">
        <f t="shared" si="3764"/>
        <v>7.0788871622235516E-2</v>
      </c>
      <c r="X3319" s="13">
        <f t="shared" si="3765"/>
        <v>4.5517689666126432E-2</v>
      </c>
      <c r="Y3319" s="13">
        <f t="shared" si="3766"/>
        <v>1.4634080365048509E-2</v>
      </c>
      <c r="Z3319" s="13">
        <f t="shared" si="3767"/>
        <v>4.8276061402468913E-3</v>
      </c>
      <c r="AA3319" s="13">
        <f t="shared" si="3768"/>
        <v>7.5978626448766099E-3</v>
      </c>
      <c r="AB3319" s="13">
        <f t="shared" si="3769"/>
        <v>5.9788966926223961E-3</v>
      </c>
      <c r="AC3319" s="13">
        <f t="shared" si="3770"/>
        <v>1.9838747367303765E-4</v>
      </c>
      <c r="AD3319" s="13">
        <f t="shared" si="3771"/>
        <v>2.7852527098660693E-2</v>
      </c>
      <c r="AE3319" s="13">
        <f t="shared" si="3772"/>
        <v>1.7909350097565203E-2</v>
      </c>
      <c r="AF3319" s="13">
        <f t="shared" si="3773"/>
        <v>5.7579123750782016E-3</v>
      </c>
      <c r="AG3319" s="13">
        <f t="shared" si="3774"/>
        <v>1.2341246234868852E-3</v>
      </c>
      <c r="AH3319" s="13">
        <f t="shared" si="3775"/>
        <v>7.7604527762037867E-4</v>
      </c>
      <c r="AI3319" s="13">
        <f t="shared" si="3776"/>
        <v>1.2213683664888263E-3</v>
      </c>
      <c r="AJ3319" s="13">
        <f t="shared" si="3777"/>
        <v>9.6111704412001173E-4</v>
      </c>
      <c r="AK3319" s="13">
        <f t="shared" si="3778"/>
        <v>5.0421368788383973E-4</v>
      </c>
      <c r="AL3319" s="13">
        <f t="shared" si="3779"/>
        <v>8.0306198181939074E-6</v>
      </c>
      <c r="AM3319" s="13">
        <f t="shared" si="3780"/>
        <v>8.7670646304010575E-3</v>
      </c>
      <c r="AN3319" s="13">
        <f t="shared" si="3781"/>
        <v>5.6372776961191315E-3</v>
      </c>
      <c r="AO3319" s="13">
        <f t="shared" si="3782"/>
        <v>1.8124025065906504E-3</v>
      </c>
      <c r="AP3319" s="13">
        <f t="shared" si="3783"/>
        <v>3.8846207016522981E-4</v>
      </c>
      <c r="AQ3319" s="13">
        <f t="shared" si="3784"/>
        <v>6.244588856847908E-5</v>
      </c>
      <c r="AR3319" s="13">
        <f t="shared" si="3785"/>
        <v>9.9800398859562498E-5</v>
      </c>
      <c r="AS3319" s="13">
        <f t="shared" si="3786"/>
        <v>1.5706950824287356E-4</v>
      </c>
      <c r="AT3319" s="13">
        <f t="shared" si="3787"/>
        <v>1.2360086082609012E-4</v>
      </c>
      <c r="AU3319" s="13">
        <f t="shared" si="3788"/>
        <v>6.4842514492915665E-5</v>
      </c>
      <c r="AV3319" s="13">
        <f t="shared" si="3789"/>
        <v>2.5512878658344653E-5</v>
      </c>
      <c r="AW3319" s="13">
        <f t="shared" si="3790"/>
        <v>2.2574669110891359E-7</v>
      </c>
      <c r="AX3319" s="13">
        <f t="shared" si="3791"/>
        <v>2.2996543533664146E-3</v>
      </c>
      <c r="AY3319" s="13">
        <f t="shared" si="3792"/>
        <v>1.4786922124495291E-3</v>
      </c>
      <c r="AZ3319" s="13">
        <f t="shared" si="3793"/>
        <v>4.7540419627803361E-4</v>
      </c>
      <c r="BA3319" s="13">
        <f t="shared" si="3794"/>
        <v>1.0189596272342458E-4</v>
      </c>
      <c r="BB3319" s="13">
        <f t="shared" si="3795"/>
        <v>1.6379936221568339E-5</v>
      </c>
      <c r="BC3319" s="13">
        <f t="shared" si="3796"/>
        <v>2.1064804017870465E-6</v>
      </c>
      <c r="BD3319" s="13">
        <f t="shared" si="3797"/>
        <v>1.0695380690360512E-5</v>
      </c>
      <c r="BE3319" s="13">
        <f t="shared" si="3798"/>
        <v>1.6832780276451646E-5</v>
      </c>
      <c r="BF3319" s="13">
        <f t="shared" si="3799"/>
        <v>1.3246021812513391E-5</v>
      </c>
      <c r="BG3319" s="13">
        <f t="shared" si="3800"/>
        <v>6.9490241055835392E-6</v>
      </c>
      <c r="BH3319" s="13">
        <f t="shared" si="3801"/>
        <v>2.7341569059453195E-6</v>
      </c>
      <c r="BI3319" s="13">
        <f t="shared" si="3802"/>
        <v>8.6062317502359216E-7</v>
      </c>
      <c r="BJ3319" s="14">
        <f t="shared" si="3803"/>
        <v>0.5979099339703241</v>
      </c>
      <c r="BK3319" s="14">
        <f t="shared" si="3804"/>
        <v>0.25192785562171954</v>
      </c>
      <c r="BL3319" s="14">
        <f t="shared" si="3805"/>
        <v>0.14559089707672021</v>
      </c>
      <c r="BM3319" s="14">
        <f t="shared" si="3806"/>
        <v>0.38057681372343011</v>
      </c>
      <c r="BN3319" s="14">
        <f t="shared" si="3807"/>
        <v>0.61820101261982208</v>
      </c>
    </row>
    <row r="3320" spans="1:66" x14ac:dyDescent="0.25">
      <c r="A3320" t="s">
        <v>485</v>
      </c>
      <c r="B3320" t="s">
        <v>495</v>
      </c>
      <c r="C3320" t="s">
        <v>492</v>
      </c>
      <c r="D3320" s="7" t="s">
        <v>575</v>
      </c>
      <c r="E3320" s="10">
        <f>VLOOKUP(A3320,home!$A$2:$E$405,3,FALSE)</f>
        <v>1.4155844155844199</v>
      </c>
      <c r="F3320" s="10">
        <f>VLOOKUP(B3320,home!$B$2:$E$405,3,FALSE)</f>
        <v>0.56999999999999995</v>
      </c>
      <c r="G3320" s="10">
        <f>VLOOKUP(C3320,away!$B$2:$E$405,4,FALSE)</f>
        <v>0.82</v>
      </c>
      <c r="H3320" s="10">
        <f>VLOOKUP(A3320,away!$A$2:$E$405,3,FALSE)</f>
        <v>1.1818181818181801</v>
      </c>
      <c r="I3320" s="10">
        <f>VLOOKUP(C3320,away!$B$2:$E$405,3,FALSE)</f>
        <v>1.18</v>
      </c>
      <c r="J3320" s="10">
        <f>VLOOKUP(B3320,home!$B$2:$E$405,4,FALSE)</f>
        <v>0.56999999999999995</v>
      </c>
      <c r="K3320" s="12">
        <f t="shared" si="3752"/>
        <v>0.66164415584415781</v>
      </c>
      <c r="L3320" s="12">
        <f t="shared" si="3753"/>
        <v>0.79489090909090787</v>
      </c>
      <c r="M3320" s="13">
        <f t="shared" si="3754"/>
        <v>0.23304235404118828</v>
      </c>
      <c r="N3320" s="13">
        <f t="shared" si="3755"/>
        <v>0.15419111161551735</v>
      </c>
      <c r="O3320" s="13">
        <f t="shared" si="3756"/>
        <v>0.18524324866048536</v>
      </c>
      <c r="P3320" s="13">
        <f t="shared" si="3757"/>
        <v>0.12256511288579623</v>
      </c>
      <c r="Q3320" s="13">
        <f t="shared" si="3758"/>
        <v>5.1009823941760644E-2</v>
      </c>
      <c r="R3320" s="13">
        <f t="shared" si="3759"/>
        <v>7.3624087165343147E-2</v>
      </c>
      <c r="S3320" s="13">
        <f t="shared" si="3760"/>
        <v>1.6115318349012347E-2</v>
      </c>
      <c r="T3320" s="13">
        <f t="shared" si="3761"/>
        <v>4.0547245325633273E-2</v>
      </c>
      <c r="U3320" s="13">
        <f t="shared" si="3762"/>
        <v>4.8712947002310152E-2</v>
      </c>
      <c r="V3320" s="13">
        <f t="shared" si="3763"/>
        <v>9.4173430441372649E-4</v>
      </c>
      <c r="W3320" s="13">
        <f t="shared" si="3764"/>
        <v>1.1250117300568444E-2</v>
      </c>
      <c r="X3320" s="13">
        <f t="shared" si="3765"/>
        <v>8.9426159684282015E-3</v>
      </c>
      <c r="Y3320" s="13">
        <f t="shared" si="3766"/>
        <v>3.5542020683973804E-3</v>
      </c>
      <c r="Z3320" s="13">
        <f t="shared" si="3767"/>
        <v>1.9507705859282621E-2</v>
      </c>
      <c r="AA3320" s="13">
        <f t="shared" si="3768"/>
        <v>1.290715957572118E-2</v>
      </c>
      <c r="AB3320" s="13">
        <f t="shared" si="3769"/>
        <v>4.2699733509119382E-3</v>
      </c>
      <c r="AC3320" s="13">
        <f t="shared" si="3770"/>
        <v>3.0955685020161334E-5</v>
      </c>
      <c r="AD3320" s="13">
        <f t="shared" si="3771"/>
        <v>1.8608935911205904E-3</v>
      </c>
      <c r="AE3320" s="13">
        <f t="shared" si="3772"/>
        <v>1.4792073983672903E-3</v>
      </c>
      <c r="AF3320" s="13">
        <f t="shared" si="3773"/>
        <v>5.8790425681108595E-4</v>
      </c>
      <c r="AG3320" s="13">
        <f t="shared" si="3774"/>
        <v>1.5577324971832626E-4</v>
      </c>
      <c r="AH3320" s="13">
        <f t="shared" si="3775"/>
        <v>3.8766245111907971E-3</v>
      </c>
      <c r="AI3320" s="13">
        <f t="shared" si="3776"/>
        <v>2.5649459522316055E-3</v>
      </c>
      <c r="AJ3320" s="13">
        <f t="shared" si="3777"/>
        <v>8.4854074967508498E-4</v>
      </c>
      <c r="AK3320" s="13">
        <f t="shared" si="3778"/>
        <v>1.8714400933938016E-4</v>
      </c>
      <c r="AL3320" s="13">
        <f t="shared" si="3779"/>
        <v>6.5122703459863876E-7</v>
      </c>
      <c r="AM3320" s="13">
        <f t="shared" si="3780"/>
        <v>2.4624987384255738E-4</v>
      </c>
      <c r="AN3320" s="13">
        <f t="shared" si="3781"/>
        <v>1.9574178608223181E-4</v>
      </c>
      <c r="AO3320" s="13">
        <f t="shared" si="3782"/>
        <v>7.779668314299161E-5</v>
      </c>
      <c r="AP3320" s="13">
        <f t="shared" si="3783"/>
        <v>2.0613292062596642E-5</v>
      </c>
      <c r="AQ3320" s="13">
        <f t="shared" si="3784"/>
        <v>4.0963296167484586E-6</v>
      </c>
      <c r="AR3320" s="13">
        <f t="shared" si="3785"/>
        <v>6.1629871638091004E-4</v>
      </c>
      <c r="AS3320" s="13">
        <f t="shared" si="3786"/>
        <v>4.0777044394768521E-4</v>
      </c>
      <c r="AT3320" s="13">
        <f t="shared" si="3787"/>
        <v>1.3489946558198181E-4</v>
      </c>
      <c r="AU3320" s="13">
        <f t="shared" si="3788"/>
        <v>2.975181434293946E-5</v>
      </c>
      <c r="AV3320" s="13">
        <f t="shared" si="3789"/>
        <v>4.9212785214415703E-6</v>
      </c>
      <c r="AW3320" s="13">
        <f t="shared" si="3790"/>
        <v>9.513973369330745E-9</v>
      </c>
      <c r="AX3320" s="13">
        <f t="shared" si="3791"/>
        <v>2.7154964984214861E-5</v>
      </c>
      <c r="AY3320" s="13">
        <f t="shared" si="3792"/>
        <v>2.1585234802634324E-5</v>
      </c>
      <c r="AZ3320" s="13">
        <f t="shared" si="3793"/>
        <v>8.5789534576033479E-6</v>
      </c>
      <c r="BA3320" s="13">
        <f t="shared" si="3794"/>
        <v>2.2731107043209715E-6</v>
      </c>
      <c r="BB3320" s="13">
        <f t="shared" si="3795"/>
        <v>4.5171875855549259E-7</v>
      </c>
      <c r="BC3320" s="13">
        <f t="shared" si="3796"/>
        <v>7.1813426928318391E-8</v>
      </c>
      <c r="BD3320" s="13">
        <f t="shared" si="3797"/>
        <v>8.1648374489263494E-5</v>
      </c>
      <c r="BE3320" s="13">
        <f t="shared" si="3798"/>
        <v>5.4022169814996407E-5</v>
      </c>
      <c r="BF3320" s="13">
        <f t="shared" si="3799"/>
        <v>1.7871726472056518E-5</v>
      </c>
      <c r="BG3320" s="13">
        <f t="shared" si="3800"/>
        <v>3.9415744583605082E-6</v>
      </c>
      <c r="BH3320" s="13">
        <f t="shared" si="3801"/>
        <v>6.5197992629970788E-7</v>
      </c>
      <c r="BI3320" s="13">
        <f t="shared" si="3802"/>
        <v>8.6275741592781315E-8</v>
      </c>
      <c r="BJ3320" s="14">
        <f t="shared" si="3803"/>
        <v>0.27418350847720402</v>
      </c>
      <c r="BK3320" s="14">
        <f t="shared" si="3804"/>
        <v>0.37271771172726798</v>
      </c>
      <c r="BL3320" s="14">
        <f t="shared" si="3805"/>
        <v>0.33358653479688627</v>
      </c>
      <c r="BM3320" s="14">
        <f t="shared" si="3806"/>
        <v>0.18029814682972059</v>
      </c>
      <c r="BN3320" s="14">
        <f t="shared" si="3807"/>
        <v>0.819675738310091</v>
      </c>
    </row>
    <row r="3321" spans="1:66" x14ac:dyDescent="0.25">
      <c r="A3321" t="s">
        <v>485</v>
      </c>
      <c r="B3321" t="s">
        <v>494</v>
      </c>
      <c r="C3321" t="s">
        <v>488</v>
      </c>
      <c r="D3321" s="7" t="s">
        <v>575</v>
      </c>
      <c r="E3321" s="10">
        <f>VLOOKUP(A3321,home!$A$2:$E$405,3,FALSE)</f>
        <v>1.4155844155844199</v>
      </c>
      <c r="F3321" s="10">
        <f>VLOOKUP(B3321,home!$B$2:$E$405,3,FALSE)</f>
        <v>1.55</v>
      </c>
      <c r="G3321" s="10">
        <f>VLOOKUP(C3321,away!$B$2:$E$405,4,FALSE)</f>
        <v>0.71</v>
      </c>
      <c r="H3321" s="10">
        <f>VLOOKUP(A3321,away!$A$2:$E$405,3,FALSE)</f>
        <v>1.1818181818181801</v>
      </c>
      <c r="I3321" s="10">
        <f>VLOOKUP(C3321,away!$B$2:$E$405,3,FALSE)</f>
        <v>0.56999999999999995</v>
      </c>
      <c r="J3321" s="10">
        <f>VLOOKUP(B3321,home!$B$2:$E$405,4,FALSE)</f>
        <v>1.55</v>
      </c>
      <c r="K3321" s="12">
        <f t="shared" si="3752"/>
        <v>1.5578506493506541</v>
      </c>
      <c r="L3321" s="12">
        <f t="shared" si="3753"/>
        <v>1.0441363636363621</v>
      </c>
      <c r="M3321" s="13">
        <f t="shared" si="3754"/>
        <v>7.4126142176999463E-2</v>
      </c>
      <c r="N3321" s="13">
        <f t="shared" si="3755"/>
        <v>0.11547745872429753</v>
      </c>
      <c r="O3321" s="13">
        <f t="shared" si="3756"/>
        <v>7.7397800543084191E-2</v>
      </c>
      <c r="P3321" s="13">
        <f t="shared" si="3757"/>
        <v>0.12057421383435611</v>
      </c>
      <c r="Q3321" s="13">
        <f t="shared" si="3758"/>
        <v>8.9948317029505134E-2</v>
      </c>
      <c r="R3321" s="13">
        <f t="shared" si="3759"/>
        <v>4.0406929006254186E-2</v>
      </c>
      <c r="S3321" s="13">
        <f t="shared" si="3760"/>
        <v>4.9031760640728651E-2</v>
      </c>
      <c r="T3321" s="13">
        <f t="shared" si="3761"/>
        <v>9.3918308658398161E-2</v>
      </c>
      <c r="U3321" s="13">
        <f t="shared" si="3762"/>
        <v>6.2947960590658852E-2</v>
      </c>
      <c r="V3321" s="13">
        <f t="shared" si="3763"/>
        <v>8.86171991350382E-3</v>
      </c>
      <c r="W3321" s="13">
        <f t="shared" si="3764"/>
        <v>4.6708681364137701E-2</v>
      </c>
      <c r="X3321" s="13">
        <f t="shared" si="3765"/>
        <v>4.877023270980025E-2</v>
      </c>
      <c r="Y3321" s="13">
        <f t="shared" si="3766"/>
        <v>2.5461386717654994E-2</v>
      </c>
      <c r="Z3321" s="13">
        <f t="shared" si="3767"/>
        <v>1.406344797276763E-2</v>
      </c>
      <c r="AA3321" s="13">
        <f t="shared" si="3768"/>
        <v>2.1908751556485192E-2</v>
      </c>
      <c r="AB3321" s="13">
        <f t="shared" si="3769"/>
        <v>1.7065281419366307E-2</v>
      </c>
      <c r="AC3321" s="13">
        <f t="shared" si="3770"/>
        <v>9.0090931519781292E-4</v>
      </c>
      <c r="AD3321" s="13">
        <f t="shared" si="3771"/>
        <v>1.8191287398358676E-2</v>
      </c>
      <c r="AE3321" s="13">
        <f t="shared" si="3772"/>
        <v>1.8994184673986204E-2</v>
      </c>
      <c r="AF3321" s="13">
        <f t="shared" si="3773"/>
        <v>9.916259457866736E-3</v>
      </c>
      <c r="AG3321" s="13">
        <f t="shared" si="3774"/>
        <v>3.4513090304038861E-3</v>
      </c>
      <c r="AH3321" s="13">
        <f t="shared" si="3775"/>
        <v>3.6710393566186895E-3</v>
      </c>
      <c r="AI3321" s="13">
        <f t="shared" si="3776"/>
        <v>5.7189310455002329E-3</v>
      </c>
      <c r="AJ3321" s="13">
        <f t="shared" si="3777"/>
        <v>4.4546202214120773E-3</v>
      </c>
      <c r="AK3321" s="13">
        <f t="shared" si="3778"/>
        <v>2.3132110015124533E-3</v>
      </c>
      <c r="AL3321" s="13">
        <f t="shared" si="3779"/>
        <v>5.8617070429293194E-5</v>
      </c>
      <c r="AM3321" s="13">
        <f t="shared" si="3780"/>
        <v>5.6678617772114859E-3</v>
      </c>
      <c r="AN3321" s="13">
        <f t="shared" si="3781"/>
        <v>5.9180205856511296E-3</v>
      </c>
      <c r="AO3321" s="13">
        <f t="shared" si="3782"/>
        <v>3.0896102471134517E-3</v>
      </c>
      <c r="AP3321" s="13">
        <f t="shared" si="3783"/>
        <v>1.0753248028248939E-3</v>
      </c>
      <c r="AQ3321" s="13">
        <f t="shared" si="3784"/>
        <v>2.8069643233739314E-4</v>
      </c>
      <c r="AR3321" s="13">
        <f t="shared" si="3785"/>
        <v>7.6661313691716215E-4</v>
      </c>
      <c r="AS3321" s="13">
        <f t="shared" si="3786"/>
        <v>1.1942687731471429E-3</v>
      </c>
      <c r="AT3321" s="13">
        <f t="shared" si="3787"/>
        <v>9.302461918732429E-4</v>
      </c>
      <c r="AU3321" s="13">
        <f t="shared" si="3788"/>
        <v>4.830615446885683E-4</v>
      </c>
      <c r="AV3321" s="13">
        <f t="shared" si="3789"/>
        <v>1.8813443526735399E-4</v>
      </c>
      <c r="AW3321" s="13">
        <f t="shared" si="3790"/>
        <v>2.6485284920762124E-6</v>
      </c>
      <c r="AX3321" s="13">
        <f t="shared" si="3791"/>
        <v>1.4716136916764452E-3</v>
      </c>
      <c r="AY3321" s="13">
        <f t="shared" si="3792"/>
        <v>1.5365653687045258E-3</v>
      </c>
      <c r="AZ3321" s="13">
        <f t="shared" si="3793"/>
        <v>8.0219188828435466E-4</v>
      </c>
      <c r="BA3321" s="13">
        <f t="shared" si="3794"/>
        <v>2.7919924039060434E-4</v>
      </c>
      <c r="BB3321" s="13">
        <f t="shared" si="3795"/>
        <v>7.2880519897870015E-5</v>
      </c>
      <c r="BC3321" s="13">
        <f t="shared" si="3796"/>
        <v>1.5219440205217912E-5</v>
      </c>
      <c r="BD3321" s="13">
        <f t="shared" si="3797"/>
        <v>1.3340810884942498E-4</v>
      </c>
      <c r="BE3321" s="13">
        <f t="shared" si="3798"/>
        <v>2.0782990899971947E-4</v>
      </c>
      <c r="BF3321" s="13">
        <f t="shared" si="3799"/>
        <v>1.6188397934485018E-4</v>
      </c>
      <c r="BG3321" s="13">
        <f t="shared" si="3800"/>
        <v>8.4063687447280915E-5</v>
      </c>
      <c r="BH3321" s="13">
        <f t="shared" si="3801"/>
        <v>3.2739667519139247E-5</v>
      </c>
      <c r="BI3321" s="13">
        <f t="shared" si="3802"/>
        <v>1.0200702460843118E-5</v>
      </c>
      <c r="BJ3321" s="14">
        <f t="shared" si="3803"/>
        <v>0.49104660975870651</v>
      </c>
      <c r="BK3321" s="14">
        <f t="shared" si="3804"/>
        <v>0.25508992831991967</v>
      </c>
      <c r="BL3321" s="14">
        <f t="shared" si="3805"/>
        <v>0.24007697487740698</v>
      </c>
      <c r="BM3321" s="14">
        <f t="shared" si="3806"/>
        <v>0.48081218277409171</v>
      </c>
      <c r="BN3321" s="14">
        <f t="shared" si="3807"/>
        <v>0.51793086131449662</v>
      </c>
    </row>
    <row r="3322" spans="1:66" x14ac:dyDescent="0.25">
      <c r="A3322" t="s">
        <v>485</v>
      </c>
      <c r="B3322" t="s">
        <v>498</v>
      </c>
      <c r="C3322" t="s">
        <v>487</v>
      </c>
      <c r="D3322" s="7" t="s">
        <v>575</v>
      </c>
      <c r="E3322" s="10">
        <f>VLOOKUP(A3322,home!$A$2:$E$405,3,FALSE)</f>
        <v>1.4155844155844199</v>
      </c>
      <c r="F3322" s="10">
        <f>VLOOKUP(B3322,home!$B$2:$E$405,3,FALSE)</f>
        <v>0.85</v>
      </c>
      <c r="G3322" s="10">
        <f>VLOOKUP(C3322,away!$B$2:$E$405,4,FALSE)</f>
        <v>0.47</v>
      </c>
      <c r="H3322" s="10">
        <f>VLOOKUP(A3322,away!$A$2:$E$405,3,FALSE)</f>
        <v>1.1818181818181801</v>
      </c>
      <c r="I3322" s="10">
        <f>VLOOKUP(C3322,away!$B$2:$E$405,3,FALSE)</f>
        <v>0.47</v>
      </c>
      <c r="J3322" s="10">
        <f>VLOOKUP(B3322,home!$B$2:$E$405,4,FALSE)</f>
        <v>0.85</v>
      </c>
      <c r="K3322" s="12">
        <f t="shared" si="3752"/>
        <v>0.56552597402597571</v>
      </c>
      <c r="L3322" s="12">
        <f t="shared" si="3753"/>
        <v>0.47213636363636291</v>
      </c>
      <c r="M3322" s="13">
        <f t="shared" si="3754"/>
        <v>0.35428190616559324</v>
      </c>
      <c r="N3322" s="13">
        <f t="shared" si="3755"/>
        <v>0.20035562006407642</v>
      </c>
      <c r="O3322" s="13">
        <f t="shared" si="3756"/>
        <v>0.16726937087918231</v>
      </c>
      <c r="P3322" s="13">
        <f t="shared" si="3757"/>
        <v>9.4595173891161746E-2</v>
      </c>
      <c r="Q3322" s="13">
        <f t="shared" si="3758"/>
        <v>5.6653153594157568E-2</v>
      </c>
      <c r="R3322" s="13">
        <f t="shared" si="3759"/>
        <v>3.9486976257319645E-2</v>
      </c>
      <c r="S3322" s="13">
        <f t="shared" si="3760"/>
        <v>6.3143550148710348E-3</v>
      </c>
      <c r="T3322" s="13">
        <f t="shared" si="3761"/>
        <v>2.6748013926477895E-2</v>
      </c>
      <c r="U3322" s="13">
        <f t="shared" si="3762"/>
        <v>2.2330910709261267E-2</v>
      </c>
      <c r="V3322" s="13">
        <f t="shared" si="3763"/>
        <v>1.8732963786034345E-4</v>
      </c>
      <c r="W3322" s="13">
        <f t="shared" si="3764"/>
        <v>1.0679609955993055E-2</v>
      </c>
      <c r="X3322" s="13">
        <f t="shared" si="3765"/>
        <v>5.0422322096772589E-3</v>
      </c>
      <c r="Y3322" s="13">
        <f t="shared" si="3766"/>
        <v>1.1903105900435821E-3</v>
      </c>
      <c r="Z3322" s="13">
        <f t="shared" si="3767"/>
        <v>6.2144124603754321E-3</v>
      </c>
      <c r="AA3322" s="13">
        <f t="shared" si="3768"/>
        <v>3.5144116596529762E-3</v>
      </c>
      <c r="AB3322" s="13">
        <f t="shared" si="3769"/>
        <v>9.9374553847674744E-4</v>
      </c>
      <c r="AC3322" s="13">
        <f t="shared" si="3770"/>
        <v>3.1261262853071201E-6</v>
      </c>
      <c r="AD3322" s="13">
        <f t="shared" si="3771"/>
        <v>1.5098992056451197E-3</v>
      </c>
      <c r="AE3322" s="13">
        <f t="shared" si="3772"/>
        <v>7.1287832041071978E-4</v>
      </c>
      <c r="AF3322" s="13">
        <f t="shared" si="3773"/>
        <v>1.6828788895695764E-4</v>
      </c>
      <c r="AG3322" s="13">
        <f t="shared" si="3774"/>
        <v>2.6484943978726003E-5</v>
      </c>
      <c r="AH3322" s="13">
        <f t="shared" si="3775"/>
        <v>7.3351252529453993E-4</v>
      </c>
      <c r="AI3322" s="13">
        <f t="shared" si="3776"/>
        <v>4.1482038532744784E-4</v>
      </c>
      <c r="AJ3322" s="13">
        <f t="shared" si="3777"/>
        <v>1.1729585122906774E-4</v>
      </c>
      <c r="AK3322" s="13">
        <f t="shared" si="3778"/>
        <v>2.2111283505174824E-5</v>
      </c>
      <c r="AL3322" s="13">
        <f t="shared" si="3779"/>
        <v>3.3387701084134904E-8</v>
      </c>
      <c r="AM3322" s="13">
        <f t="shared" si="3780"/>
        <v>1.707774437907008E-4</v>
      </c>
      <c r="AN3322" s="13">
        <f t="shared" si="3781"/>
        <v>8.063024130245483E-5</v>
      </c>
      <c r="AO3322" s="13">
        <f t="shared" si="3782"/>
        <v>1.9034234463831753E-5</v>
      </c>
      <c r="AP3322" s="13">
        <f t="shared" si="3783"/>
        <v>2.9955847481184867E-6</v>
      </c>
      <c r="AQ3322" s="13">
        <f t="shared" si="3784"/>
        <v>3.5358112248530309E-7</v>
      </c>
      <c r="AR3322" s="13">
        <f t="shared" si="3785"/>
        <v>6.926358727485798E-5</v>
      </c>
      <c r="AS3322" s="13">
        <f t="shared" si="3786"/>
        <v>3.9170357658147232E-5</v>
      </c>
      <c r="AT3322" s="13">
        <f t="shared" si="3787"/>
        <v>1.1075927333784775E-5</v>
      </c>
      <c r="AU3322" s="13">
        <f t="shared" si="3788"/>
        <v>2.0879081978931877E-6</v>
      </c>
      <c r="AV3322" s="13">
        <f t="shared" si="3789"/>
        <v>2.9519157932259112E-7</v>
      </c>
      <c r="AW3322" s="13">
        <f t="shared" si="3790"/>
        <v>2.4763043645591261E-10</v>
      </c>
      <c r="AX3322" s="13">
        <f t="shared" si="3791"/>
        <v>1.6096513373567052E-5</v>
      </c>
      <c r="AY3322" s="13">
        <f t="shared" si="3792"/>
        <v>7.5997492914200314E-6</v>
      </c>
      <c r="AZ3322" s="13">
        <f t="shared" si="3793"/>
        <v>1.7940589974995399E-6</v>
      </c>
      <c r="BA3322" s="13">
        <f t="shared" si="3794"/>
        <v>2.8234683040951049E-7</v>
      </c>
      <c r="BB3322" s="13">
        <f t="shared" si="3795"/>
        <v>3.3326551448449785E-8</v>
      </c>
      <c r="BC3322" s="13">
        <f t="shared" si="3796"/>
        <v>3.1469353626822505E-9</v>
      </c>
      <c r="BD3322" s="13">
        <f t="shared" si="3797"/>
        <v>5.4503097047268819E-6</v>
      </c>
      <c r="BE3322" s="13">
        <f t="shared" si="3798"/>
        <v>3.0822917045088975E-6</v>
      </c>
      <c r="BF3322" s="13">
        <f t="shared" si="3799"/>
        <v>8.7155800921228952E-7</v>
      </c>
      <c r="BG3322" s="13">
        <f t="shared" si="3800"/>
        <v>1.6429623069330678E-7</v>
      </c>
      <c r="BH3322" s="13">
        <f t="shared" si="3801"/>
        <v>2.3228446472907178E-8</v>
      </c>
      <c r="BI3322" s="13">
        <f t="shared" si="3802"/>
        <v>2.627257963340216E-9</v>
      </c>
      <c r="BJ3322" s="14">
        <f t="shared" si="3803"/>
        <v>0.30338609092682461</v>
      </c>
      <c r="BK3322" s="14">
        <f t="shared" si="3804"/>
        <v>0.45538952397276417</v>
      </c>
      <c r="BL3322" s="14">
        <f t="shared" si="3805"/>
        <v>0.2350146423726468</v>
      </c>
      <c r="BM3322" s="14">
        <f t="shared" si="3806"/>
        <v>8.7354869379459035E-2</v>
      </c>
      <c r="BN3322" s="14">
        <f t="shared" si="3807"/>
        <v>0.91264220085149106</v>
      </c>
    </row>
    <row r="3323" spans="1:66" x14ac:dyDescent="0.25">
      <c r="A3323" t="s">
        <v>22</v>
      </c>
      <c r="B3323" t="s">
        <v>162</v>
      </c>
      <c r="C3323" t="s">
        <v>256</v>
      </c>
      <c r="D3323" s="7" t="s">
        <v>575</v>
      </c>
      <c r="E3323" s="10">
        <f>VLOOKUP(A3323,home!$A$2:$E$405,3,FALSE)</f>
        <v>1.6666666666666701</v>
      </c>
      <c r="F3323" s="10">
        <f>VLOOKUP(B3323,home!$B$2:$E$405,3,FALSE)</f>
        <v>1.05</v>
      </c>
      <c r="G3323" s="10">
        <f>VLOOKUP(C3323,away!$B$2:$E$405,4,FALSE)</f>
        <v>0.75</v>
      </c>
      <c r="H3323" s="10">
        <f>VLOOKUP(A3323,away!$A$2:$E$405,3,FALSE)</f>
        <v>1.38</v>
      </c>
      <c r="I3323" s="10">
        <f>VLOOKUP(C3323,away!$B$2:$E$405,3,FALSE)</f>
        <v>0.53</v>
      </c>
      <c r="J3323" s="10">
        <f>VLOOKUP(B3323,home!$B$2:$E$405,4,FALSE)</f>
        <v>1.05</v>
      </c>
      <c r="K3323" s="12">
        <f t="shared" si="3752"/>
        <v>1.3125000000000027</v>
      </c>
      <c r="L3323" s="12">
        <f t="shared" si="3753"/>
        <v>0.76796999999999993</v>
      </c>
      <c r="M3323" s="13">
        <f t="shared" si="3754"/>
        <v>0.12487150879522917</v>
      </c>
      <c r="N3323" s="13">
        <f t="shared" si="3755"/>
        <v>0.16389385529373865</v>
      </c>
      <c r="O3323" s="13">
        <f t="shared" si="3756"/>
        <v>9.589757260947214E-2</v>
      </c>
      <c r="P3323" s="13">
        <f t="shared" si="3757"/>
        <v>0.12586556404993249</v>
      </c>
      <c r="Q3323" s="13">
        <f t="shared" si="3758"/>
        <v>0.10755534253651622</v>
      </c>
      <c r="R3323" s="13">
        <f t="shared" si="3759"/>
        <v>3.682322941844815E-2</v>
      </c>
      <c r="S3323" s="13">
        <f t="shared" si="3760"/>
        <v>3.171688315143692E-2</v>
      </c>
      <c r="T3323" s="13">
        <f t="shared" si="3761"/>
        <v>8.259927640776836E-2</v>
      </c>
      <c r="U3323" s="13">
        <f t="shared" si="3762"/>
        <v>4.8330488611713303E-2</v>
      </c>
      <c r="V3323" s="13">
        <f t="shared" si="3763"/>
        <v>3.5521521515971552E-3</v>
      </c>
      <c r="W3323" s="13">
        <f t="shared" si="3764"/>
        <v>4.7055462359725936E-2</v>
      </c>
      <c r="X3323" s="13">
        <f t="shared" si="3765"/>
        <v>3.6137183428398723E-2</v>
      </c>
      <c r="Y3323" s="13">
        <f t="shared" si="3766"/>
        <v>1.3876136378753678E-2</v>
      </c>
      <c r="Z3323" s="13">
        <f t="shared" si="3767"/>
        <v>9.4263784988285436E-3</v>
      </c>
      <c r="AA3323" s="13">
        <f t="shared" si="3768"/>
        <v>1.2372121779712492E-2</v>
      </c>
      <c r="AB3323" s="13">
        <f t="shared" si="3769"/>
        <v>8.1192049179363394E-3</v>
      </c>
      <c r="AC3323" s="13">
        <f t="shared" si="3770"/>
        <v>2.2377684392618574E-4</v>
      </c>
      <c r="AD3323" s="13">
        <f t="shared" si="3771"/>
        <v>1.5440073586785114E-2</v>
      </c>
      <c r="AE3323" s="13">
        <f t="shared" si="3772"/>
        <v>1.1857513312443365E-2</v>
      </c>
      <c r="AF3323" s="13">
        <f t="shared" si="3773"/>
        <v>4.5531072492785638E-3</v>
      </c>
      <c r="AG3323" s="13">
        <f t="shared" si="3774"/>
        <v>1.1655499247428197E-3</v>
      </c>
      <c r="AH3323" s="13">
        <f t="shared" si="3775"/>
        <v>1.8097939739363383E-3</v>
      </c>
      <c r="AI3323" s="13">
        <f t="shared" si="3776"/>
        <v>2.3753545907914497E-3</v>
      </c>
      <c r="AJ3323" s="13">
        <f t="shared" si="3777"/>
        <v>1.5588264502068921E-3</v>
      </c>
      <c r="AK3323" s="13">
        <f t="shared" si="3778"/>
        <v>6.819865719655166E-4</v>
      </c>
      <c r="AL3323" s="13">
        <f t="shared" si="3779"/>
        <v>9.0223298985746304E-6</v>
      </c>
      <c r="AM3323" s="13">
        <f t="shared" si="3780"/>
        <v>4.0530193165310945E-3</v>
      </c>
      <c r="AN3323" s="13">
        <f t="shared" si="3781"/>
        <v>3.1125972445163845E-3</v>
      </c>
      <c r="AO3323" s="13">
        <f t="shared" si="3782"/>
        <v>1.1951906529356236E-3</v>
      </c>
      <c r="AP3323" s="13">
        <f t="shared" si="3783"/>
        <v>3.0595685524499036E-4</v>
      </c>
      <c r="AQ3323" s="13">
        <f t="shared" si="3784"/>
        <v>5.8741421530623787E-5</v>
      </c>
      <c r="AR3323" s="13">
        <f t="shared" si="3785"/>
        <v>2.7797349563277803E-4</v>
      </c>
      <c r="AS3323" s="13">
        <f t="shared" si="3786"/>
        <v>3.6484021301802196E-4</v>
      </c>
      <c r="AT3323" s="13">
        <f t="shared" si="3787"/>
        <v>2.3942638979307742E-4</v>
      </c>
      <c r="AU3323" s="13">
        <f t="shared" si="3788"/>
        <v>1.0474904553447156E-4</v>
      </c>
      <c r="AV3323" s="13">
        <f t="shared" si="3789"/>
        <v>3.4370780565998574E-5</v>
      </c>
      <c r="AW3323" s="13">
        <f t="shared" si="3790"/>
        <v>2.5261536898676376E-7</v>
      </c>
      <c r="AX3323" s="13">
        <f t="shared" si="3791"/>
        <v>8.8659797549117941E-4</v>
      </c>
      <c r="AY3323" s="13">
        <f t="shared" si="3792"/>
        <v>6.8088064723796106E-4</v>
      </c>
      <c r="AZ3323" s="13">
        <f t="shared" si="3793"/>
        <v>2.6144795532966839E-4</v>
      </c>
      <c r="BA3323" s="13">
        <f t="shared" si="3794"/>
        <v>6.6928062084841832E-5</v>
      </c>
      <c r="BB3323" s="13">
        <f t="shared" si="3795"/>
        <v>1.2849685959823989E-5</v>
      </c>
      <c r="BC3323" s="13">
        <f t="shared" si="3796"/>
        <v>1.973634665313206E-6</v>
      </c>
      <c r="BD3323" s="13">
        <f t="shared" si="3797"/>
        <v>3.5579217573517409E-5</v>
      </c>
      <c r="BE3323" s="13">
        <f t="shared" si="3798"/>
        <v>4.6697723065241705E-5</v>
      </c>
      <c r="BF3323" s="13">
        <f t="shared" si="3799"/>
        <v>3.0645380761564933E-5</v>
      </c>
      <c r="BG3323" s="13">
        <f t="shared" si="3800"/>
        <v>1.3407354083184684E-5</v>
      </c>
      <c r="BH3323" s="13">
        <f t="shared" si="3801"/>
        <v>4.3992880585449861E-6</v>
      </c>
      <c r="BI3323" s="13">
        <f t="shared" si="3802"/>
        <v>1.1548131153680595E-6</v>
      </c>
      <c r="BJ3323" s="14">
        <f t="shared" si="3803"/>
        <v>0.49476968392967902</v>
      </c>
      <c r="BK3323" s="14">
        <f t="shared" si="3804"/>
        <v>0.28691978796925849</v>
      </c>
      <c r="BL3323" s="14">
        <f t="shared" si="3805"/>
        <v>0.20912182262538437</v>
      </c>
      <c r="BM3323" s="14">
        <f t="shared" si="3806"/>
        <v>0.34464997228794458</v>
      </c>
      <c r="BN3323" s="14">
        <f t="shared" si="3807"/>
        <v>0.65490707270333681</v>
      </c>
    </row>
    <row r="3324" spans="1:66" x14ac:dyDescent="0.25">
      <c r="A3324" t="s">
        <v>22</v>
      </c>
      <c r="B3324" t="s">
        <v>165</v>
      </c>
      <c r="C3324" t="s">
        <v>259</v>
      </c>
      <c r="D3324" s="7" t="s">
        <v>575</v>
      </c>
      <c r="E3324" s="10">
        <f>VLOOKUP(A3324,home!$A$2:$E$405,3,FALSE)</f>
        <v>1.6666666666666701</v>
      </c>
      <c r="F3324" s="10">
        <f>VLOOKUP(B3324,home!$B$2:$E$405,3,FALSE)</f>
        <v>0.6</v>
      </c>
      <c r="G3324" s="10">
        <f>VLOOKUP(C3324,away!$B$2:$E$405,4,FALSE)</f>
        <v>1.1100000000000001</v>
      </c>
      <c r="H3324" s="10">
        <f>VLOOKUP(A3324,away!$A$2:$E$405,3,FALSE)</f>
        <v>1.38</v>
      </c>
      <c r="I3324" s="10">
        <f>VLOOKUP(C3324,away!$B$2:$E$405,3,FALSE)</f>
        <v>1.2</v>
      </c>
      <c r="J3324" s="10">
        <f>VLOOKUP(B3324,home!$B$2:$E$405,4,FALSE)</f>
        <v>0.6</v>
      </c>
      <c r="K3324" s="12">
        <f t="shared" ref="K3324:K3365" si="3808">E3324*F3324*G3324</f>
        <v>1.1100000000000023</v>
      </c>
      <c r="L3324" s="12">
        <f t="shared" ref="L3324:L3365" si="3809">H3324*I3324*J3324</f>
        <v>0.99359999999999993</v>
      </c>
      <c r="M3324" s="13">
        <f t="shared" ref="M3324:M3365" si="3810">_xlfn.POISSON.DIST(0,K3324,FALSE) * _xlfn.POISSON.DIST(0,L3324,FALSE)</f>
        <v>0.12201637767756117</v>
      </c>
      <c r="N3324" s="13">
        <f t="shared" ref="N3324:N3365" si="3811">_xlfn.POISSON.DIST(1,K3324,FALSE) * _xlfn.POISSON.DIST(0,L3324,FALSE)</f>
        <v>0.13543817922209317</v>
      </c>
      <c r="O3324" s="13">
        <f t="shared" ref="O3324:O3365" si="3812">_xlfn.POISSON.DIST(0,K3324,FALSE) * _xlfn.POISSON.DIST(1,L3324,FALSE)</f>
        <v>0.12123547286042477</v>
      </c>
      <c r="P3324" s="13">
        <f t="shared" ref="P3324:P3365" si="3813">_xlfn.POISSON.DIST(1,K3324,FALSE) * _xlfn.POISSON.DIST(1,L3324,FALSE)</f>
        <v>0.13457137487507176</v>
      </c>
      <c r="Q3324" s="13">
        <f t="shared" ref="Q3324:Q3365" si="3814">_xlfn.POISSON.DIST(2,K3324,FALSE) * _xlfn.POISSON.DIST(0,L3324,FALSE)</f>
        <v>7.516818946826187E-2</v>
      </c>
      <c r="R3324" s="13">
        <f t="shared" ref="R3324:R3365" si="3815">_xlfn.POISSON.DIST(0,K3324,FALSE) * _xlfn.POISSON.DIST(2,L3324,FALSE)</f>
        <v>6.0229782917059015E-2</v>
      </c>
      <c r="S3324" s="13">
        <f t="shared" ref="S3324:S3365" si="3816">_xlfn.POISSON.DIST(2,K3324,FALSE) * _xlfn.POISSON.DIST(2,L3324,FALSE)</f>
        <v>3.7104557766054362E-2</v>
      </c>
      <c r="T3324" s="13">
        <f t="shared" ref="T3324:T3365" si="3817">_xlfn.POISSON.DIST(2,K3324,FALSE) * _xlfn.POISSON.DIST(1,L3324,FALSE)</f>
        <v>7.4687113055664986E-2</v>
      </c>
      <c r="U3324" s="13">
        <f t="shared" ref="U3324:U3365" si="3818">_xlfn.POISSON.DIST(1,K3324,FALSE) * _xlfn.POISSON.DIST(2,L3324,FALSE)</f>
        <v>6.6855059037935649E-2</v>
      </c>
      <c r="V3324" s="13">
        <f t="shared" ref="V3324:V3365" si="3819">_xlfn.POISSON.DIST(3,K3324,FALSE) * _xlfn.POISSON.DIST(3,L3324,FALSE)</f>
        <v>4.5469409268833775E-3</v>
      </c>
      <c r="W3324" s="13">
        <f t="shared" ref="W3324:W3365" si="3820">_xlfn.POISSON.DIST(3,K3324,FALSE) * _xlfn.POISSON.DIST(0,L3324,FALSE)</f>
        <v>2.7812230103256962E-2</v>
      </c>
      <c r="X3324" s="13">
        <f t="shared" ref="X3324:X3365" si="3821">_xlfn.POISSON.DIST(3,K3324,FALSE) * _xlfn.POISSON.DIST(1,L3324,FALSE)</f>
        <v>2.7634231830596115E-2</v>
      </c>
      <c r="Y3324" s="13">
        <f t="shared" ref="Y3324:Y3365" si="3822">_xlfn.POISSON.DIST(3,K3324,FALSE) * _xlfn.POISSON.DIST(2,L3324,FALSE)</f>
        <v>1.3728686373440147E-2</v>
      </c>
      <c r="Z3324" s="13">
        <f t="shared" ref="Z3324:Z3365" si="3823">_xlfn.POISSON.DIST(0,K3324,FALSE) * _xlfn.POISSON.DIST(3,L3324,FALSE)</f>
        <v>1.9948104102129948E-2</v>
      </c>
      <c r="AA3324" s="13">
        <f t="shared" ref="AA3324:AA3365" si="3824">_xlfn.POISSON.DIST(1,K3324,FALSE) * _xlfn.POISSON.DIST(3,L3324,FALSE)</f>
        <v>2.2142395553364287E-2</v>
      </c>
      <c r="AB3324" s="13">
        <f t="shared" ref="AB3324:AB3365" si="3825">_xlfn.POISSON.DIST(2,K3324,FALSE) * _xlfn.POISSON.DIST(3,L3324,FALSE)</f>
        <v>1.2289029532117206E-2</v>
      </c>
      <c r="AC3324" s="13">
        <f t="shared" ref="AC3324:AC3365" si="3826">_xlfn.POISSON.DIST(4,K3324,FALSE) * _xlfn.POISSON.DIST(4,L3324,FALSE)</f>
        <v>3.1342518503099865E-4</v>
      </c>
      <c r="AD3324" s="13">
        <f t="shared" ref="AD3324:AD3365" si="3827">_xlfn.POISSON.DIST(4,K3324,FALSE) * _xlfn.POISSON.DIST(0,L3324,FALSE)</f>
        <v>7.717893853653823E-3</v>
      </c>
      <c r="AE3324" s="13">
        <f t="shared" ref="AE3324:AE3365" si="3828">_xlfn.POISSON.DIST(4,K3324,FALSE) * _xlfn.POISSON.DIST(1,L3324,FALSE)</f>
        <v>7.6684993329904378E-3</v>
      </c>
      <c r="AF3324" s="13">
        <f t="shared" ref="AF3324:AF3365" si="3829">_xlfn.POISSON.DIST(4,K3324,FALSE) * _xlfn.POISSON.DIST(2,L3324,FALSE)</f>
        <v>3.809710468629649E-3</v>
      </c>
      <c r="AG3324" s="13">
        <f t="shared" ref="AG3324:AG3365" si="3830">_xlfn.POISSON.DIST(4,K3324,FALSE) * _xlfn.POISSON.DIST(3,L3324,FALSE)</f>
        <v>1.2617761072101399E-3</v>
      </c>
      <c r="AH3324" s="13">
        <f t="shared" ref="AH3324:AH3365" si="3831">_xlfn.POISSON.DIST(0,K3324,FALSE) * _xlfn.POISSON.DIST(4,L3324,FALSE)</f>
        <v>4.955109058969078E-3</v>
      </c>
      <c r="AI3324" s="13">
        <f t="shared" ref="AI3324:AI3365" si="3832">_xlfn.POISSON.DIST(1,K3324,FALSE) * _xlfn.POISSON.DIST(4,L3324,FALSE)</f>
        <v>5.5001710554556877E-3</v>
      </c>
      <c r="AJ3324" s="13">
        <f t="shared" ref="AJ3324:AJ3365" si="3833">_xlfn.POISSON.DIST(2,K3324,FALSE) * _xlfn.POISSON.DIST(4,L3324,FALSE)</f>
        <v>3.0525949357779131E-3</v>
      </c>
      <c r="AK3324" s="13">
        <f t="shared" ref="AK3324:AK3365" si="3834">_xlfn.POISSON.DIST(3,K3324,FALSE) * _xlfn.POISSON.DIST(4,L3324,FALSE)</f>
        <v>1.1294601262378306E-3</v>
      </c>
      <c r="AL3324" s="13">
        <f t="shared" ref="AL3324:AL3365" si="3835">_xlfn.POISSON.DIST(5,K3324,FALSE) * _xlfn.POISSON.DIST(5,L3324,FALSE)</f>
        <v>1.3827015314797959E-5</v>
      </c>
      <c r="AM3324" s="13">
        <f t="shared" ref="AM3324:AM3365" si="3836">_xlfn.POISSON.DIST(5,K3324,FALSE) * _xlfn.POISSON.DIST(0,L3324,FALSE)</f>
        <v>1.7133724355111516E-3</v>
      </c>
      <c r="AN3324" s="13">
        <f t="shared" ref="AN3324:AN3365" si="3837">_xlfn.POISSON.DIST(5,K3324,FALSE) * _xlfn.POISSON.DIST(1,L3324,FALSE)</f>
        <v>1.70240685192388E-3</v>
      </c>
      <c r="AO3324" s="13">
        <f t="shared" ref="AO3324:AO3365" si="3838">_xlfn.POISSON.DIST(5,K3324,FALSE) * _xlfn.POISSON.DIST(2,L3324,FALSE)</f>
        <v>8.4575572403578349E-4</v>
      </c>
      <c r="AP3324" s="13">
        <f t="shared" ref="AP3324:AP3365" si="3839">_xlfn.POISSON.DIST(5,K3324,FALSE) * _xlfn.POISSON.DIST(3,L3324,FALSE)</f>
        <v>2.8011429580065153E-4</v>
      </c>
      <c r="AQ3324" s="13">
        <f t="shared" ref="AQ3324:AQ3365" si="3840">_xlfn.POISSON.DIST(5,K3324,FALSE) * _xlfn.POISSON.DIST(4,L3324,FALSE)</f>
        <v>6.958039107688181E-5</v>
      </c>
      <c r="AR3324" s="13">
        <f t="shared" ref="AR3324:AR3365" si="3841">_xlfn.POISSON.DIST(0,K3324,FALSE) * _xlfn.POISSON.DIST(5,L3324,FALSE)</f>
        <v>9.8467927219833551E-4</v>
      </c>
      <c r="AS3324" s="13">
        <f t="shared" ref="AS3324:AS3365" si="3842">_xlfn.POISSON.DIST(1,K3324,FALSE) * _xlfn.POISSON.DIST(5,L3324,FALSE)</f>
        <v>1.0929939921401545E-3</v>
      </c>
      <c r="AT3324" s="13">
        <f t="shared" ref="AT3324:AT3365" si="3843">_xlfn.POISSON.DIST(2,K3324,FALSE) * _xlfn.POISSON.DIST(5,L3324,FALSE)</f>
        <v>6.0661166563778714E-4</v>
      </c>
      <c r="AU3324" s="13">
        <f t="shared" ref="AU3324:AU3365" si="3844">_xlfn.POISSON.DIST(3,K3324,FALSE) * _xlfn.POISSON.DIST(5,L3324,FALSE)</f>
        <v>2.2444631628598178E-4</v>
      </c>
      <c r="AV3324" s="13">
        <f t="shared" ref="AV3324:AV3365" si="3845">_xlfn.POISSON.DIST(4,K3324,FALSE) * _xlfn.POISSON.DIST(5,L3324,FALSE)</f>
        <v>6.2283852769360077E-5</v>
      </c>
      <c r="AW3324" s="13">
        <f t="shared" ref="AW3324:AW3365" si="3846">_xlfn.POISSON.DIST(6,K3324,FALSE) * _xlfn.POISSON.DIST(6,L3324,FALSE)</f>
        <v>4.2360444118415113E-7</v>
      </c>
      <c r="AX3324" s="13">
        <f t="shared" ref="AX3324:AX3365" si="3847">_xlfn.POISSON.DIST(6,K3324,FALSE) * _xlfn.POISSON.DIST(0,L3324,FALSE)</f>
        <v>3.1697390056956387E-4</v>
      </c>
      <c r="AY3324" s="13">
        <f t="shared" ref="AY3324:AY3365" si="3848">_xlfn.POISSON.DIST(6,K3324,FALSE) * _xlfn.POISSON.DIST(1,L3324,FALSE)</f>
        <v>3.1494526760591861E-4</v>
      </c>
      <c r="AZ3324" s="13">
        <f t="shared" ref="AZ3324:AZ3365" si="3849">_xlfn.POISSON.DIST(6,K3324,FALSE) * _xlfn.POISSON.DIST(2,L3324,FALSE)</f>
        <v>1.5646480894662034E-4</v>
      </c>
      <c r="BA3324" s="13">
        <f t="shared" ref="BA3324:BA3365" si="3850">_xlfn.POISSON.DIST(6,K3324,FALSE) * _xlfn.POISSON.DIST(3,L3324,FALSE)</f>
        <v>5.1821144723120665E-5</v>
      </c>
      <c r="BB3324" s="13">
        <f t="shared" ref="BB3324:BB3365" si="3851">_xlfn.POISSON.DIST(6,K3324,FALSE) * _xlfn.POISSON.DIST(4,L3324,FALSE)</f>
        <v>1.2872372349223169E-5</v>
      </c>
      <c r="BC3324" s="13">
        <f t="shared" ref="BC3324:BC3365" si="3852">_xlfn.POISSON.DIST(6,K3324,FALSE) * _xlfn.POISSON.DIST(5,L3324,FALSE)</f>
        <v>2.5579978332376291E-6</v>
      </c>
      <c r="BD3324" s="13">
        <f t="shared" ref="BD3324:BD3365" si="3853">_xlfn.POISSON.DIST(0,K3324,FALSE) * _xlfn.POISSON.DIST(6,L3324,FALSE)</f>
        <v>1.6306288747604426E-4</v>
      </c>
      <c r="BE3324" s="13">
        <f t="shared" ref="BE3324:BE3365" si="3854">_xlfn.POISSON.DIST(1,K3324,FALSE) * _xlfn.POISSON.DIST(6,L3324,FALSE)</f>
        <v>1.8099980509840951E-4</v>
      </c>
      <c r="BF3324" s="13">
        <f t="shared" ref="BF3324:BF3365" si="3855">_xlfn.POISSON.DIST(2,K3324,FALSE) * _xlfn.POISSON.DIST(6,L3324,FALSE)</f>
        <v>1.0045489182961749E-4</v>
      </c>
      <c r="BG3324" s="13">
        <f t="shared" ref="BG3324:BG3365" si="3856">_xlfn.POISSON.DIST(3,K3324,FALSE) * _xlfn.POISSON.DIST(6,L3324,FALSE)</f>
        <v>3.7168309976958558E-5</v>
      </c>
      <c r="BH3324" s="13">
        <f t="shared" ref="BH3324:BH3365" si="3857">_xlfn.POISSON.DIST(4,K3324,FALSE) * _xlfn.POISSON.DIST(6,L3324,FALSE)</f>
        <v>1.0314206018606022E-5</v>
      </c>
      <c r="BI3324" s="13">
        <f t="shared" ref="BI3324:BI3365" si="3858">_xlfn.POISSON.DIST(5,K3324,FALSE) * _xlfn.POISSON.DIST(6,L3324,FALSE)</f>
        <v>2.2897537361305409E-6</v>
      </c>
      <c r="BJ3324" s="14">
        <f t="shared" ref="BJ3324:BJ3365" si="3859">SUM(N3324,Q3324,T3324,W3324,X3324,Y3324,AD3324,AE3324,AF3324,AG3324,AM3324,AN3324,AO3324,AP3324,AQ3324,AX3324,AY3324,AZ3324,BA3324,BB3324,BC3324)</f>
        <v>0.38039337500617332</v>
      </c>
      <c r="BK3324" s="14">
        <f t="shared" ref="BK3324:BK3365" si="3860">SUM(M3324,P3324,S3324,V3324,AC3324,AL3324,AY3324)</f>
        <v>0.2988814487135224</v>
      </c>
      <c r="BL3324" s="14">
        <f t="shared" ref="BL3324:BL3365" si="3861">SUM(O3324,R3324,U3324,AA3324,AB3324,AH3324,AI3324,AJ3324,AK3324,AR3324,AS3324,AT3324,AU3324,AV3324,BD3324,BE3324,BF3324,BG3324,BH3324,BI3324)</f>
        <v>0.30085438003050874</v>
      </c>
      <c r="BM3324" s="14">
        <f t="shared" ref="BM3324:BM3365" si="3862">SUM(S3324:BI3324)</f>
        <v>0.35110340916869792</v>
      </c>
      <c r="BN3324" s="14">
        <f t="shared" ref="BN3324:BN3365" si="3863">SUM(M3324:R3324)</f>
        <v>0.64865937702047183</v>
      </c>
    </row>
    <row r="3325" spans="1:66" x14ac:dyDescent="0.25">
      <c r="A3325" t="s">
        <v>22</v>
      </c>
      <c r="B3325" t="s">
        <v>175</v>
      </c>
      <c r="C3325" t="s">
        <v>163</v>
      </c>
      <c r="D3325" s="7" t="s">
        <v>575</v>
      </c>
      <c r="E3325" s="10">
        <f>VLOOKUP(A3325,home!$A$2:$E$405,3,FALSE)</f>
        <v>1.6666666666666701</v>
      </c>
      <c r="F3325" s="10">
        <f>VLOOKUP(B3325,home!$B$2:$E$405,3,FALSE)</f>
        <v>0.7</v>
      </c>
      <c r="G3325" s="10">
        <f>VLOOKUP(C3325,away!$B$2:$E$405,4,FALSE)</f>
        <v>1.2</v>
      </c>
      <c r="H3325" s="10">
        <f>VLOOKUP(A3325,away!$A$2:$E$405,3,FALSE)</f>
        <v>1.38</v>
      </c>
      <c r="I3325" s="10">
        <f>VLOOKUP(C3325,away!$B$2:$E$405,3,FALSE)</f>
        <v>0.86</v>
      </c>
      <c r="J3325" s="10">
        <f>VLOOKUP(B3325,home!$B$2:$E$405,4,FALSE)</f>
        <v>0.7</v>
      </c>
      <c r="K3325" s="12">
        <f t="shared" si="3808"/>
        <v>1.4000000000000028</v>
      </c>
      <c r="L3325" s="12">
        <f t="shared" si="3809"/>
        <v>0.83075999999999983</v>
      </c>
      <c r="M3325" s="13">
        <f t="shared" si="3810"/>
        <v>0.10744673957523651</v>
      </c>
      <c r="N3325" s="13">
        <f t="shared" si="3811"/>
        <v>0.15042543540533143</v>
      </c>
      <c r="O3325" s="13">
        <f t="shared" si="3812"/>
        <v>8.9262453369523473E-2</v>
      </c>
      <c r="P3325" s="13">
        <f t="shared" si="3813"/>
        <v>0.12496743471733311</v>
      </c>
      <c r="Q3325" s="13">
        <f t="shared" si="3814"/>
        <v>0.10529780478373221</v>
      </c>
      <c r="R3325" s="13">
        <f t="shared" si="3815"/>
        <v>3.7077837880632646E-2</v>
      </c>
      <c r="S3325" s="13">
        <f t="shared" si="3816"/>
        <v>3.6336281123020141E-2</v>
      </c>
      <c r="T3325" s="13">
        <f t="shared" si="3817"/>
        <v>8.7477204302133363E-2</v>
      </c>
      <c r="U3325" s="13">
        <f t="shared" si="3818"/>
        <v>5.1908973032885809E-2</v>
      </c>
      <c r="V3325" s="13">
        <f t="shared" si="3819"/>
        <v>4.6957133853404859E-3</v>
      </c>
      <c r="W3325" s="13">
        <f t="shared" si="3820"/>
        <v>4.9138975565741795E-2</v>
      </c>
      <c r="X3325" s="13">
        <f t="shared" si="3821"/>
        <v>4.0822695340995648E-2</v>
      </c>
      <c r="Y3325" s="13">
        <f t="shared" si="3822"/>
        <v>1.6956931190742767E-2</v>
      </c>
      <c r="Z3325" s="13">
        <f t="shared" si="3823"/>
        <v>1.0267594865904792E-2</v>
      </c>
      <c r="AA3325" s="13">
        <f t="shared" si="3824"/>
        <v>1.4374632812266738E-2</v>
      </c>
      <c r="AB3325" s="13">
        <f t="shared" si="3825"/>
        <v>1.0062242968586738E-2</v>
      </c>
      <c r="AC3325" s="13">
        <f t="shared" si="3826"/>
        <v>3.4133844955047861E-4</v>
      </c>
      <c r="AD3325" s="13">
        <f t="shared" si="3827"/>
        <v>1.7198641448009668E-2</v>
      </c>
      <c r="AE3325" s="13">
        <f t="shared" si="3828"/>
        <v>1.4287943369348509E-2</v>
      </c>
      <c r="AF3325" s="13">
        <f t="shared" si="3829"/>
        <v>5.9349259167599819E-3</v>
      </c>
      <c r="AG3325" s="13">
        <f t="shared" si="3830"/>
        <v>1.643499684869174E-3</v>
      </c>
      <c r="AH3325" s="13">
        <f t="shared" si="3831"/>
        <v>2.1324767776997656E-3</v>
      </c>
      <c r="AI3325" s="13">
        <f t="shared" si="3832"/>
        <v>2.9854674887796777E-3</v>
      </c>
      <c r="AJ3325" s="13">
        <f t="shared" si="3833"/>
        <v>2.089827242145779E-3</v>
      </c>
      <c r="AK3325" s="13">
        <f t="shared" si="3834"/>
        <v>9.7525271300136533E-4</v>
      </c>
      <c r="AL3325" s="13">
        <f t="shared" si="3835"/>
        <v>1.5879938499519142E-5</v>
      </c>
      <c r="AM3325" s="13">
        <f t="shared" si="3836"/>
        <v>4.8156196054427143E-3</v>
      </c>
      <c r="AN3325" s="13">
        <f t="shared" si="3837"/>
        <v>4.0006241434175881E-3</v>
      </c>
      <c r="AO3325" s="13">
        <f t="shared" si="3838"/>
        <v>1.6617792566927974E-3</v>
      </c>
      <c r="AP3325" s="13">
        <f t="shared" si="3839"/>
        <v>4.6017991176336941E-4</v>
      </c>
      <c r="AQ3325" s="13">
        <f t="shared" si="3840"/>
        <v>9.5574765874134162E-5</v>
      </c>
      <c r="AR3325" s="13">
        <f t="shared" si="3841"/>
        <v>3.5431528156837144E-4</v>
      </c>
      <c r="AS3325" s="13">
        <f t="shared" si="3842"/>
        <v>4.96041394195721E-4</v>
      </c>
      <c r="AT3325" s="13">
        <f t="shared" si="3843"/>
        <v>3.4722897593700546E-4</v>
      </c>
      <c r="AU3325" s="13">
        <f t="shared" si="3844"/>
        <v>1.6204018877060284E-4</v>
      </c>
      <c r="AV3325" s="13">
        <f t="shared" si="3845"/>
        <v>5.671406606971113E-5</v>
      </c>
      <c r="AW3325" s="13">
        <f t="shared" si="3846"/>
        <v>5.1303846641679854E-7</v>
      </c>
      <c r="AX3325" s="13">
        <f t="shared" si="3847"/>
        <v>1.1236445746033018E-3</v>
      </c>
      <c r="AY3325" s="13">
        <f t="shared" si="3848"/>
        <v>9.3347896679743883E-4</v>
      </c>
      <c r="AZ3325" s="13">
        <f t="shared" si="3849"/>
        <v>3.8774849322832005E-4</v>
      </c>
      <c r="BA3325" s="13">
        <f t="shared" si="3850"/>
        <v>1.0737531274478637E-4</v>
      </c>
      <c r="BB3325" s="13">
        <f t="shared" si="3851"/>
        <v>2.2300778703964673E-5</v>
      </c>
      <c r="BC3325" s="13">
        <f t="shared" si="3852"/>
        <v>3.705318983221139E-6</v>
      </c>
      <c r="BD3325" s="13">
        <f t="shared" si="3853"/>
        <v>4.9058493885956685E-5</v>
      </c>
      <c r="BE3325" s="13">
        <f t="shared" si="3854"/>
        <v>6.8681891440339503E-5</v>
      </c>
      <c r="BF3325" s="13">
        <f t="shared" si="3855"/>
        <v>4.8077324008237748E-5</v>
      </c>
      <c r="BG3325" s="13">
        <f t="shared" si="3856"/>
        <v>2.243608453717766E-5</v>
      </c>
      <c r="BH3325" s="13">
        <f t="shared" si="3857"/>
        <v>7.8526295880121991E-6</v>
      </c>
      <c r="BI3325" s="13">
        <f t="shared" si="3858"/>
        <v>2.1987362846434191E-6</v>
      </c>
      <c r="BJ3325" s="14">
        <f t="shared" si="3859"/>
        <v>0.50279608813591603</v>
      </c>
      <c r="BK3325" s="14">
        <f t="shared" si="3860"/>
        <v>0.27473686615577764</v>
      </c>
      <c r="BL3325" s="14">
        <f t="shared" si="3861"/>
        <v>0.2124838093518078</v>
      </c>
      <c r="BM3325" s="14">
        <f t="shared" si="3862"/>
        <v>0.38487368684928608</v>
      </c>
      <c r="BN3325" s="14">
        <f t="shared" si="3863"/>
        <v>0.61447770573178939</v>
      </c>
    </row>
    <row r="3326" spans="1:66" x14ac:dyDescent="0.25">
      <c r="A3326" t="s">
        <v>22</v>
      </c>
      <c r="B3326" t="s">
        <v>166</v>
      </c>
      <c r="C3326" t="s">
        <v>23</v>
      </c>
      <c r="D3326" s="7" t="s">
        <v>575</v>
      </c>
      <c r="E3326" s="10">
        <f>VLOOKUP(A3326,home!$A$2:$E$405,3,FALSE)</f>
        <v>1.6666666666666701</v>
      </c>
      <c r="F3326" s="10">
        <f>VLOOKUP(B3326,home!$B$2:$E$405,3,FALSE)</f>
        <v>0.9</v>
      </c>
      <c r="G3326" s="10">
        <f>VLOOKUP(C3326,away!$B$2:$E$405,4,FALSE)</f>
        <v>1.46</v>
      </c>
      <c r="H3326" s="10">
        <f>VLOOKUP(A3326,away!$A$2:$E$405,3,FALSE)</f>
        <v>1.38</v>
      </c>
      <c r="I3326" s="10">
        <f>VLOOKUP(C3326,away!$B$2:$E$405,3,FALSE)</f>
        <v>0.6</v>
      </c>
      <c r="J3326" s="10">
        <f>VLOOKUP(B3326,home!$B$2:$E$405,4,FALSE)</f>
        <v>0.9</v>
      </c>
      <c r="K3326" s="12">
        <f t="shared" si="3808"/>
        <v>2.1900000000000044</v>
      </c>
      <c r="L3326" s="12">
        <f t="shared" si="3809"/>
        <v>0.74519999999999997</v>
      </c>
      <c r="M3326" s="13">
        <f t="shared" si="3810"/>
        <v>5.3120094225080815E-2</v>
      </c>
      <c r="N3326" s="13">
        <f t="shared" si="3811"/>
        <v>0.11633300635292722</v>
      </c>
      <c r="O3326" s="13">
        <f t="shared" si="3812"/>
        <v>3.9585094216530226E-2</v>
      </c>
      <c r="P3326" s="13">
        <f t="shared" si="3813"/>
        <v>8.6691356334201358E-2</v>
      </c>
      <c r="Q3326" s="13">
        <f t="shared" si="3814"/>
        <v>0.1273846419564556</v>
      </c>
      <c r="R3326" s="13">
        <f t="shared" si="3815"/>
        <v>1.4749406105079159E-2</v>
      </c>
      <c r="S3326" s="13">
        <f t="shared" si="3816"/>
        <v>3.5369813310285228E-2</v>
      </c>
      <c r="T3326" s="13">
        <f t="shared" si="3817"/>
        <v>9.4927035185950706E-2</v>
      </c>
      <c r="U3326" s="13">
        <f t="shared" si="3818"/>
        <v>3.2301199370123421E-2</v>
      </c>
      <c r="V3326" s="13">
        <f t="shared" si="3819"/>
        <v>6.4136789871806548E-3</v>
      </c>
      <c r="W3326" s="13">
        <f t="shared" si="3820"/>
        <v>9.2990788628212764E-2</v>
      </c>
      <c r="X3326" s="13">
        <f t="shared" si="3821"/>
        <v>6.9296735685744154E-2</v>
      </c>
      <c r="Y3326" s="13">
        <f t="shared" si="3822"/>
        <v>2.5819963716508264E-2</v>
      </c>
      <c r="Z3326" s="13">
        <f t="shared" si="3823"/>
        <v>3.6637524765016638E-3</v>
      </c>
      <c r="AA3326" s="13">
        <f t="shared" si="3824"/>
        <v>8.023617923538659E-3</v>
      </c>
      <c r="AB3326" s="13">
        <f t="shared" si="3825"/>
        <v>8.7858616262748521E-3</v>
      </c>
      <c r="AC3326" s="13">
        <f t="shared" si="3826"/>
        <v>6.5419044643318742E-4</v>
      </c>
      <c r="AD3326" s="13">
        <f t="shared" si="3827"/>
        <v>5.0912456773946582E-2</v>
      </c>
      <c r="AE3326" s="13">
        <f t="shared" si="3828"/>
        <v>3.7939962787944988E-2</v>
      </c>
      <c r="AF3326" s="13">
        <f t="shared" si="3829"/>
        <v>1.41364301347883E-2</v>
      </c>
      <c r="AG3326" s="13">
        <f t="shared" si="3830"/>
        <v>3.5114892454814147E-3</v>
      </c>
      <c r="AH3326" s="13">
        <f t="shared" si="3831"/>
        <v>6.825570863722598E-4</v>
      </c>
      <c r="AI3326" s="13">
        <f t="shared" si="3832"/>
        <v>1.4948000191552519E-3</v>
      </c>
      <c r="AJ3326" s="13">
        <f t="shared" si="3833"/>
        <v>1.6368060209750047E-3</v>
      </c>
      <c r="AK3326" s="13">
        <f t="shared" si="3834"/>
        <v>1.1948683953117557E-3</v>
      </c>
      <c r="AL3326" s="13">
        <f t="shared" si="3835"/>
        <v>4.2705238331744312E-5</v>
      </c>
      <c r="AM3326" s="13">
        <f t="shared" si="3836"/>
        <v>2.2299656066988659E-2</v>
      </c>
      <c r="AN3326" s="13">
        <f t="shared" si="3837"/>
        <v>1.6617703701119948E-2</v>
      </c>
      <c r="AO3326" s="13">
        <f t="shared" si="3838"/>
        <v>6.1917563990372907E-3</v>
      </c>
      <c r="AP3326" s="13">
        <f t="shared" si="3839"/>
        <v>1.5380322895208634E-3</v>
      </c>
      <c r="AQ3326" s="13">
        <f t="shared" si="3840"/>
        <v>2.865354155377368E-4</v>
      </c>
      <c r="AR3326" s="13">
        <f t="shared" si="3841"/>
        <v>1.0172830815292165E-4</v>
      </c>
      <c r="AS3326" s="13">
        <f t="shared" si="3842"/>
        <v>2.2278499485489883E-4</v>
      </c>
      <c r="AT3326" s="13">
        <f t="shared" si="3843"/>
        <v>2.4394956936611481E-4</v>
      </c>
      <c r="AU3326" s="13">
        <f t="shared" si="3844"/>
        <v>1.7808318563726416E-4</v>
      </c>
      <c r="AV3326" s="13">
        <f t="shared" si="3845"/>
        <v>9.7500544136402289E-5</v>
      </c>
      <c r="AW3326" s="13">
        <f t="shared" si="3846"/>
        <v>1.9359565692929668E-6</v>
      </c>
      <c r="AX3326" s="13">
        <f t="shared" si="3847"/>
        <v>8.1393744644508714E-3</v>
      </c>
      <c r="AY3326" s="13">
        <f t="shared" si="3848"/>
        <v>6.0654618509087899E-3</v>
      </c>
      <c r="AZ3326" s="13">
        <f t="shared" si="3849"/>
        <v>2.2599910856486143E-3</v>
      </c>
      <c r="BA3326" s="13">
        <f t="shared" si="3850"/>
        <v>5.6138178567511601E-4</v>
      </c>
      <c r="BB3326" s="13">
        <f t="shared" si="3851"/>
        <v>1.0458542667127409E-4</v>
      </c>
      <c r="BC3326" s="13">
        <f t="shared" si="3852"/>
        <v>1.5587411991086695E-5</v>
      </c>
      <c r="BD3326" s="13">
        <f t="shared" si="3853"/>
        <v>1.2634655872592862E-5</v>
      </c>
      <c r="BE3326" s="13">
        <f t="shared" si="3854"/>
        <v>2.7669896360978425E-5</v>
      </c>
      <c r="BF3326" s="13">
        <f t="shared" si="3855"/>
        <v>3.0298536515271443E-5</v>
      </c>
      <c r="BG3326" s="13">
        <f t="shared" si="3856"/>
        <v>2.2117931656148196E-5</v>
      </c>
      <c r="BH3326" s="13">
        <f t="shared" si="3857"/>
        <v>1.2109567581741159E-5</v>
      </c>
      <c r="BI3326" s="13">
        <f t="shared" si="3858"/>
        <v>5.303990600802641E-6</v>
      </c>
      <c r="BJ3326" s="14">
        <f t="shared" si="3859"/>
        <v>0.69733257636551005</v>
      </c>
      <c r="BK3326" s="14">
        <f t="shared" si="3860"/>
        <v>0.18835730039242177</v>
      </c>
      <c r="BL3326" s="14">
        <f t="shared" si="3861"/>
        <v>0.10940839194409573</v>
      </c>
      <c r="BM3326" s="14">
        <f t="shared" si="3862"/>
        <v>0.55483489609391534</v>
      </c>
      <c r="BN3326" s="14">
        <f t="shared" si="3863"/>
        <v>0.43786359919027434</v>
      </c>
    </row>
    <row r="3327" spans="1:66" x14ac:dyDescent="0.25">
      <c r="A3327" t="s">
        <v>22</v>
      </c>
      <c r="B3327" t="s">
        <v>264</v>
      </c>
      <c r="C3327" t="s">
        <v>262</v>
      </c>
      <c r="D3327" s="7" t="s">
        <v>575</v>
      </c>
      <c r="E3327" s="10">
        <f>VLOOKUP(A3327,home!$A$2:$E$405,3,FALSE)</f>
        <v>1.6666666666666701</v>
      </c>
      <c r="F3327" s="10">
        <f>VLOOKUP(B3327,home!$B$2:$E$405,3,FALSE)</f>
        <v>0.6</v>
      </c>
      <c r="G3327" s="10">
        <f>VLOOKUP(C3327,away!$B$2:$E$405,4,FALSE)</f>
        <v>1.1299999999999999</v>
      </c>
      <c r="H3327" s="10">
        <f>VLOOKUP(A3327,away!$A$2:$E$405,3,FALSE)</f>
        <v>1.38</v>
      </c>
      <c r="I3327" s="10">
        <f>VLOOKUP(C3327,away!$B$2:$E$405,3,FALSE)</f>
        <v>0.75</v>
      </c>
      <c r="J3327" s="10">
        <f>VLOOKUP(B3327,home!$B$2:$E$405,4,FALSE)</f>
        <v>0.6</v>
      </c>
      <c r="K3327" s="12">
        <f t="shared" si="3808"/>
        <v>1.1300000000000021</v>
      </c>
      <c r="L3327" s="12">
        <f t="shared" si="3809"/>
        <v>0.62099999999999989</v>
      </c>
      <c r="M3327" s="13">
        <f t="shared" si="3810"/>
        <v>0.17360025636501095</v>
      </c>
      <c r="N3327" s="13">
        <f t="shared" si="3811"/>
        <v>0.19616828969246275</v>
      </c>
      <c r="O3327" s="13">
        <f t="shared" si="3812"/>
        <v>0.10780575920267177</v>
      </c>
      <c r="P3327" s="13">
        <f t="shared" si="3813"/>
        <v>0.12182050789901934</v>
      </c>
      <c r="Q3327" s="13">
        <f t="shared" si="3814"/>
        <v>0.11083508367624167</v>
      </c>
      <c r="R3327" s="13">
        <f t="shared" si="3815"/>
        <v>3.3473688232429577E-2</v>
      </c>
      <c r="S3327" s="13">
        <f t="shared" si="3816"/>
        <v>2.1371276251994746E-2</v>
      </c>
      <c r="T3327" s="13">
        <f t="shared" si="3817"/>
        <v>6.8828586962946067E-2</v>
      </c>
      <c r="U3327" s="13">
        <f t="shared" si="3818"/>
        <v>3.78252677026455E-2</v>
      </c>
      <c r="V3327" s="13">
        <f t="shared" si="3819"/>
        <v>1.6663184093680331E-3</v>
      </c>
      <c r="W3327" s="13">
        <f t="shared" si="3820"/>
        <v>4.1747881518051103E-2</v>
      </c>
      <c r="X3327" s="13">
        <f t="shared" si="3821"/>
        <v>2.5925434422709729E-2</v>
      </c>
      <c r="Y3327" s="13">
        <f t="shared" si="3822"/>
        <v>8.0498473882513692E-3</v>
      </c>
      <c r="Z3327" s="13">
        <f t="shared" si="3823"/>
        <v>6.9290534641129218E-3</v>
      </c>
      <c r="AA3327" s="13">
        <f t="shared" si="3824"/>
        <v>7.8298304144476163E-3</v>
      </c>
      <c r="AB3327" s="13">
        <f t="shared" si="3825"/>
        <v>4.423854184162912E-3</v>
      </c>
      <c r="AC3327" s="13">
        <f t="shared" si="3826"/>
        <v>7.3081601087864501E-5</v>
      </c>
      <c r="AD3327" s="13">
        <f t="shared" si="3827"/>
        <v>1.1793776528849461E-2</v>
      </c>
      <c r="AE3327" s="13">
        <f t="shared" si="3828"/>
        <v>7.3239352244155132E-3</v>
      </c>
      <c r="AF3327" s="13">
        <f t="shared" si="3829"/>
        <v>2.2740818871810164E-3</v>
      </c>
      <c r="AG3327" s="13">
        <f t="shared" si="3830"/>
        <v>4.7073495064647034E-4</v>
      </c>
      <c r="AH3327" s="13">
        <f t="shared" si="3831"/>
        <v>1.0757355503035308E-3</v>
      </c>
      <c r="AI3327" s="13">
        <f t="shared" si="3832"/>
        <v>1.2155811718429922E-3</v>
      </c>
      <c r="AJ3327" s="13">
        <f t="shared" si="3833"/>
        <v>6.8680336209129189E-4</v>
      </c>
      <c r="AK3327" s="13">
        <f t="shared" si="3834"/>
        <v>2.5869593305438709E-4</v>
      </c>
      <c r="AL3327" s="13">
        <f t="shared" si="3835"/>
        <v>2.0513420772554912E-6</v>
      </c>
      <c r="AM3327" s="13">
        <f t="shared" si="3836"/>
        <v>2.6653934955199838E-3</v>
      </c>
      <c r="AN3327" s="13">
        <f t="shared" si="3837"/>
        <v>1.6552093607179095E-3</v>
      </c>
      <c r="AO3327" s="13">
        <f t="shared" si="3838"/>
        <v>5.1394250650291077E-4</v>
      </c>
      <c r="AP3327" s="13">
        <f t="shared" si="3839"/>
        <v>1.0638609884610252E-4</v>
      </c>
      <c r="AQ3327" s="13">
        <f t="shared" si="3840"/>
        <v>1.6516441845857413E-5</v>
      </c>
      <c r="AR3327" s="13">
        <f t="shared" si="3841"/>
        <v>1.3360635534769854E-4</v>
      </c>
      <c r="AS3327" s="13">
        <f t="shared" si="3842"/>
        <v>1.5097518154289966E-4</v>
      </c>
      <c r="AT3327" s="13">
        <f t="shared" si="3843"/>
        <v>8.530097757173847E-5</v>
      </c>
      <c r="AU3327" s="13">
        <f t="shared" si="3844"/>
        <v>3.2130034885354885E-5</v>
      </c>
      <c r="AV3327" s="13">
        <f t="shared" si="3845"/>
        <v>9.0767348551127729E-6</v>
      </c>
      <c r="AW3327" s="13">
        <f t="shared" si="3846"/>
        <v>3.9985785440902638E-8</v>
      </c>
      <c r="AX3327" s="13">
        <f t="shared" si="3847"/>
        <v>5.0198244165626364E-4</v>
      </c>
      <c r="AY3327" s="13">
        <f t="shared" si="3848"/>
        <v>3.1173109626853968E-4</v>
      </c>
      <c r="AZ3327" s="13">
        <f t="shared" si="3849"/>
        <v>9.679250539138154E-5</v>
      </c>
      <c r="BA3327" s="13">
        <f t="shared" si="3850"/>
        <v>2.0036048616015977E-5</v>
      </c>
      <c r="BB3327" s="13">
        <f t="shared" si="3851"/>
        <v>3.1105965476364798E-6</v>
      </c>
      <c r="BC3327" s="13">
        <f t="shared" si="3852"/>
        <v>3.8633609121645081E-7</v>
      </c>
      <c r="BD3327" s="13">
        <f t="shared" si="3853"/>
        <v>1.3828257778486791E-5</v>
      </c>
      <c r="BE3327" s="13">
        <f t="shared" si="3854"/>
        <v>1.5625931289690103E-5</v>
      </c>
      <c r="BF3327" s="13">
        <f t="shared" si="3855"/>
        <v>8.8286511786749273E-6</v>
      </c>
      <c r="BG3327" s="13">
        <f t="shared" si="3856"/>
        <v>3.3254586106342284E-6</v>
      </c>
      <c r="BH3327" s="13">
        <f t="shared" si="3857"/>
        <v>9.3944205750417132E-7</v>
      </c>
      <c r="BI3327" s="13">
        <f t="shared" si="3858"/>
        <v>2.1231390499594319E-7</v>
      </c>
      <c r="BJ3327" s="14">
        <f t="shared" si="3859"/>
        <v>0.47930913917975893</v>
      </c>
      <c r="BK3327" s="14">
        <f t="shared" si="3860"/>
        <v>0.31884522296482676</v>
      </c>
      <c r="BL3327" s="14">
        <f t="shared" si="3861"/>
        <v>0.19504906509267239</v>
      </c>
      <c r="BM3327" s="14">
        <f t="shared" si="3862"/>
        <v>0.25611720452305192</v>
      </c>
      <c r="BN3327" s="14">
        <f t="shared" si="3863"/>
        <v>0.74370358506783596</v>
      </c>
    </row>
    <row r="3328" spans="1:66" x14ac:dyDescent="0.25">
      <c r="A3328" t="s">
        <v>25</v>
      </c>
      <c r="B3328" t="s">
        <v>169</v>
      </c>
      <c r="C3328" t="s">
        <v>260</v>
      </c>
      <c r="D3328" s="7" t="s">
        <v>575</v>
      </c>
      <c r="E3328" s="10">
        <f>VLOOKUP(A3328,home!$A$2:$E$405,3,FALSE)</f>
        <v>1.38</v>
      </c>
      <c r="F3328" s="10">
        <f>VLOOKUP(B3328,home!$B$2:$E$405,3,FALSE)</f>
        <v>0.72</v>
      </c>
      <c r="G3328" s="10">
        <f>VLOOKUP(C3328,away!$B$2:$E$405,4,FALSE)</f>
        <v>1.36</v>
      </c>
      <c r="H3328" s="10">
        <f>VLOOKUP(A3328,away!$A$2:$E$405,3,FALSE)</f>
        <v>1.17333333333333</v>
      </c>
      <c r="I3328" s="10">
        <f>VLOOKUP(C3328,away!$B$2:$E$405,3,FALSE)</f>
        <v>1.18</v>
      </c>
      <c r="J3328" s="10">
        <f>VLOOKUP(B3328,home!$B$2:$E$405,4,FALSE)</f>
        <v>0.72</v>
      </c>
      <c r="K3328" s="12">
        <f t="shared" si="3808"/>
        <v>1.3512960000000001</v>
      </c>
      <c r="L3328" s="12">
        <f t="shared" si="3809"/>
        <v>0.99686399999999709</v>
      </c>
      <c r="M3328" s="13">
        <f t="shared" si="3810"/>
        <v>9.554480301400696E-2</v>
      </c>
      <c r="N3328" s="13">
        <f t="shared" si="3811"/>
        <v>0.12910931013361557</v>
      </c>
      <c r="O3328" s="13">
        <f t="shared" si="3812"/>
        <v>9.5245174511754765E-2</v>
      </c>
      <c r="P3328" s="13">
        <f t="shared" si="3813"/>
        <v>0.12870442333703616</v>
      </c>
      <c r="Q3328" s="13">
        <f t="shared" si="3814"/>
        <v>8.7232447173157091E-2</v>
      </c>
      <c r="R3328" s="13">
        <f t="shared" si="3815"/>
        <v>4.7473242822242807E-2</v>
      </c>
      <c r="S3328" s="13">
        <f t="shared" si="3816"/>
        <v>4.3343091575819663E-2</v>
      </c>
      <c r="T3328" s="13">
        <f t="shared" si="3817"/>
        <v>8.6958886218821821E-2</v>
      </c>
      <c r="U3328" s="13">
        <f t="shared" si="3818"/>
        <v>6.4150403132725423E-2</v>
      </c>
      <c r="V3328" s="13">
        <f t="shared" si="3819"/>
        <v>6.4872969782359185E-3</v>
      </c>
      <c r="W3328" s="13">
        <f t="shared" si="3820"/>
        <v>3.9292285645099498E-2</v>
      </c>
      <c r="X3328" s="13">
        <f t="shared" si="3821"/>
        <v>3.9169065037316347E-2</v>
      </c>
      <c r="Y3328" s="13">
        <f t="shared" si="3822"/>
        <v>1.9523115424679605E-2</v>
      </c>
      <c r="Z3328" s="13">
        <f t="shared" si="3823"/>
        <v>1.5774788910917374E-2</v>
      </c>
      <c r="AA3328" s="13">
        <f t="shared" si="3824"/>
        <v>2.1316409156167004E-2</v>
      </c>
      <c r="AB3328" s="13">
        <f t="shared" si="3825"/>
        <v>1.4402389213545926E-2</v>
      </c>
      <c r="AC3328" s="13">
        <f t="shared" si="3826"/>
        <v>5.4617296693622037E-4</v>
      </c>
      <c r="AD3328" s="13">
        <f t="shared" si="3827"/>
        <v>1.3273877105770089E-2</v>
      </c>
      <c r="AE3328" s="13">
        <f t="shared" si="3828"/>
        <v>1.3232250227166354E-2</v>
      </c>
      <c r="AF3328" s="13">
        <f t="shared" si="3829"/>
        <v>6.5953769452269601E-3</v>
      </c>
      <c r="AG3328" s="13">
        <f t="shared" si="3830"/>
        <v>2.19156461437557E-3</v>
      </c>
      <c r="AH3328" s="13">
        <f t="shared" si="3831"/>
        <v>3.9313297932231719E-3</v>
      </c>
      <c r="AI3328" s="13">
        <f t="shared" si="3832"/>
        <v>5.3123902242632999E-3</v>
      </c>
      <c r="AJ3328" s="13">
        <f t="shared" si="3833"/>
        <v>3.5893058302430502E-3</v>
      </c>
      <c r="AK3328" s="13">
        <f t="shared" si="3834"/>
        <v>1.6167382037280376E-3</v>
      </c>
      <c r="AL3328" s="13">
        <f t="shared" si="3835"/>
        <v>2.9429073914778638E-5</v>
      </c>
      <c r="AM3328" s="13">
        <f t="shared" si="3836"/>
        <v>3.5873874075037396E-3</v>
      </c>
      <c r="AN3328" s="13">
        <f t="shared" si="3837"/>
        <v>3.5761373605937971E-3</v>
      </c>
      <c r="AO3328" s="13">
        <f t="shared" si="3838"/>
        <v>1.7824612969154822E-3</v>
      </c>
      <c r="AP3328" s="13">
        <f t="shared" si="3839"/>
        <v>5.9229049942945014E-4</v>
      </c>
      <c r="AQ3328" s="13">
        <f t="shared" si="3840"/>
        <v>1.4760826910580939E-4</v>
      </c>
      <c r="AR3328" s="13">
        <f t="shared" si="3841"/>
        <v>7.8380022859832286E-4</v>
      </c>
      <c r="AS3328" s="13">
        <f t="shared" si="3842"/>
        <v>1.0591461137039995E-3</v>
      </c>
      <c r="AT3328" s="13">
        <f t="shared" si="3843"/>
        <v>7.1560995343187986E-4</v>
      </c>
      <c r="AU3328" s="13">
        <f t="shared" si="3844"/>
        <v>3.2233362254422852E-4</v>
      </c>
      <c r="AV3328" s="13">
        <f t="shared" si="3845"/>
        <v>1.0889203370238141E-4</v>
      </c>
      <c r="AW3328" s="13">
        <f t="shared" si="3846"/>
        <v>1.1011855369480221E-6</v>
      </c>
      <c r="AX3328" s="13">
        <f t="shared" si="3847"/>
        <v>8.0793704236836327E-4</v>
      </c>
      <c r="AY3328" s="13">
        <f t="shared" si="3848"/>
        <v>8.0540335180349378E-4</v>
      </c>
      <c r="AZ3328" s="13">
        <f t="shared" si="3849"/>
        <v>4.014388034461178E-4</v>
      </c>
      <c r="BA3328" s="13">
        <f t="shared" si="3850"/>
        <v>1.3339329711950322E-4</v>
      </c>
      <c r="BB3328" s="13">
        <f t="shared" si="3851"/>
        <v>3.3243743934934007E-5</v>
      </c>
      <c r="BC3328" s="13">
        <f t="shared" si="3852"/>
        <v>6.6278983107907947E-6</v>
      </c>
      <c r="BD3328" s="13">
        <f t="shared" si="3853"/>
        <v>1.3022370518023929E-4</v>
      </c>
      <c r="BE3328" s="13">
        <f t="shared" si="3854"/>
        <v>1.7597077191523666E-4</v>
      </c>
      <c r="BF3328" s="13">
        <f t="shared" si="3855"/>
        <v>1.1889430010298583E-4</v>
      </c>
      <c r="BG3328" s="13">
        <f t="shared" si="3856"/>
        <v>5.3553797383988116E-5</v>
      </c>
      <c r="BH3328" s="13">
        <f t="shared" si="3857"/>
        <v>1.8091758047448394E-5</v>
      </c>
      <c r="BI3328" s="13">
        <f t="shared" si="3858"/>
        <v>4.8894640564969648E-6</v>
      </c>
      <c r="BJ3328" s="14">
        <f t="shared" si="3859"/>
        <v>0.44845210749576048</v>
      </c>
      <c r="BK3328" s="14">
        <f t="shared" si="3860"/>
        <v>0.2754606202977532</v>
      </c>
      <c r="BL3328" s="14">
        <f t="shared" si="3861"/>
        <v>0.2605287886365607</v>
      </c>
      <c r="BM3328" s="14">
        <f t="shared" si="3862"/>
        <v>0.41610260218291173</v>
      </c>
      <c r="BN3328" s="14">
        <f t="shared" si="3863"/>
        <v>0.58330940099181339</v>
      </c>
    </row>
    <row r="3329" spans="1:66" x14ac:dyDescent="0.25">
      <c r="A3329" t="s">
        <v>25</v>
      </c>
      <c r="B3329" t="s">
        <v>479</v>
      </c>
      <c r="C3329" t="s">
        <v>172</v>
      </c>
      <c r="D3329" s="7" t="s">
        <v>575</v>
      </c>
      <c r="E3329" s="10">
        <f>VLOOKUP(A3329,home!$A$2:$E$405,3,FALSE)</f>
        <v>1.38</v>
      </c>
      <c r="F3329" s="10">
        <f>VLOOKUP(B3329,home!$B$2:$E$405,3,FALSE)</f>
        <v>0.93</v>
      </c>
      <c r="G3329" s="10">
        <f>VLOOKUP(C3329,away!$B$2:$E$405,4,FALSE)</f>
        <v>0.83</v>
      </c>
      <c r="H3329" s="10">
        <f>VLOOKUP(A3329,away!$A$2:$E$405,3,FALSE)</f>
        <v>1.17333333333333</v>
      </c>
      <c r="I3329" s="10">
        <f>VLOOKUP(C3329,away!$B$2:$E$405,3,FALSE)</f>
        <v>1.1399999999999999</v>
      </c>
      <c r="J3329" s="10">
        <f>VLOOKUP(B3329,home!$B$2:$E$405,4,FALSE)</f>
        <v>0.93</v>
      </c>
      <c r="K3329" s="12">
        <f t="shared" si="3808"/>
        <v>1.0652219999999999</v>
      </c>
      <c r="L3329" s="12">
        <f t="shared" si="3809"/>
        <v>1.2439679999999964</v>
      </c>
      <c r="M3329" s="13">
        <f t="shared" si="3810"/>
        <v>9.9341685744856592E-2</v>
      </c>
      <c r="N3329" s="13">
        <f t="shared" si="3811"/>
        <v>0.10582094917250762</v>
      </c>
      <c r="O3329" s="13">
        <f t="shared" si="3812"/>
        <v>0.12357787813265741</v>
      </c>
      <c r="P3329" s="13">
        <f t="shared" si="3813"/>
        <v>0.13163787450022557</v>
      </c>
      <c r="Q3329" s="13">
        <f t="shared" si="3814"/>
        <v>5.6361401559718451E-2</v>
      </c>
      <c r="R3329" s="13">
        <f t="shared" si="3815"/>
        <v>7.6863462952462575E-2</v>
      </c>
      <c r="S3329" s="13">
        <f t="shared" si="3816"/>
        <v>4.3608405356243725E-2</v>
      </c>
      <c r="T3329" s="13">
        <f t="shared" si="3817"/>
        <v>7.0111779975439645E-2</v>
      </c>
      <c r="U3329" s="13">
        <f t="shared" si="3818"/>
        <v>8.1876651733148079E-2</v>
      </c>
      <c r="V3329" s="13">
        <f t="shared" si="3819"/>
        <v>6.4206209646794086E-3</v>
      </c>
      <c r="W3329" s="13">
        <f t="shared" si="3820"/>
        <v>2.0012468297415469E-2</v>
      </c>
      <c r="X3329" s="13">
        <f t="shared" si="3821"/>
        <v>2.4894870162999256E-2</v>
      </c>
      <c r="Y3329" s="13">
        <f t="shared" si="3822"/>
        <v>1.5484210923462886E-2</v>
      </c>
      <c r="Z3329" s="13">
        <f t="shared" si="3823"/>
        <v>3.1871896094016229E-2</v>
      </c>
      <c r="AA3329" s="13">
        <f t="shared" si="3824"/>
        <v>3.3950644901060152E-2</v>
      </c>
      <c r="AB3329" s="13">
        <f t="shared" si="3825"/>
        <v>1.8082486931398547E-2</v>
      </c>
      <c r="AC3329" s="13">
        <f t="shared" si="3826"/>
        <v>5.3174863755882124E-4</v>
      </c>
      <c r="AD3329" s="13">
        <f t="shared" si="3827"/>
        <v>5.3294303761773727E-3</v>
      </c>
      <c r="AE3329" s="13">
        <f t="shared" si="3828"/>
        <v>6.6296408461925952E-3</v>
      </c>
      <c r="AF3329" s="13">
        <f t="shared" si="3829"/>
        <v>4.1235305320782437E-3</v>
      </c>
      <c r="AG3329" s="13">
        <f t="shared" si="3830"/>
        <v>1.7098466763094313E-3</v>
      </c>
      <c r="AH3329" s="13">
        <f t="shared" si="3831"/>
        <v>9.9119047100702691E-3</v>
      </c>
      <c r="AI3329" s="13">
        <f t="shared" si="3832"/>
        <v>1.0558378959070471E-2</v>
      </c>
      <c r="AJ3329" s="13">
        <f t="shared" si="3833"/>
        <v>5.6235087757694827E-3</v>
      </c>
      <c r="AK3329" s="13">
        <f t="shared" si="3834"/>
        <v>1.9967617550475732E-3</v>
      </c>
      <c r="AL3329" s="13">
        <f t="shared" si="3835"/>
        <v>2.8184849045712192E-5</v>
      </c>
      <c r="AM3329" s="13">
        <f t="shared" si="3836"/>
        <v>1.1354052968344831E-3</v>
      </c>
      <c r="AN3329" s="13">
        <f t="shared" si="3837"/>
        <v>1.4124078562925942E-3</v>
      </c>
      <c r="AO3329" s="13">
        <f t="shared" si="3838"/>
        <v>8.7849508808829043E-4</v>
      </c>
      <c r="AP3329" s="13">
        <f t="shared" si="3839"/>
        <v>3.6427325924633715E-4</v>
      </c>
      <c r="AQ3329" s="13">
        <f t="shared" si="3840"/>
        <v>1.1328606943953659E-4</v>
      </c>
      <c r="AR3329" s="13">
        <f t="shared" si="3841"/>
        <v>2.4660184556753303E-3</v>
      </c>
      <c r="AS3329" s="13">
        <f t="shared" si="3842"/>
        <v>2.6268571113913864E-3</v>
      </c>
      <c r="AT3329" s="13">
        <f t="shared" si="3843"/>
        <v>1.3990929929552775E-3</v>
      </c>
      <c r="AU3329" s="13">
        <f t="shared" si="3844"/>
        <v>4.9678154538060218E-4</v>
      </c>
      <c r="AV3329" s="13">
        <f t="shared" si="3845"/>
        <v>1.3229565783335389E-4</v>
      </c>
      <c r="AW3329" s="13">
        <f t="shared" si="3846"/>
        <v>1.0374389477836867E-6</v>
      </c>
      <c r="AX3329" s="13">
        <f t="shared" si="3847"/>
        <v>2.0157645018410356E-4</v>
      </c>
      <c r="AY3329" s="13">
        <f t="shared" si="3848"/>
        <v>2.5075465358261821E-4</v>
      </c>
      <c r="AZ3329" s="13">
        <f t="shared" si="3849"/>
        <v>1.5596538245393076E-4</v>
      </c>
      <c r="BA3329" s="13">
        <f t="shared" si="3850"/>
        <v>6.4671981626816932E-5</v>
      </c>
      <c r="BB3329" s="13">
        <f t="shared" si="3851"/>
        <v>2.0112468910086998E-5</v>
      </c>
      <c r="BC3329" s="13">
        <f t="shared" si="3852"/>
        <v>5.0038535450286035E-6</v>
      </c>
      <c r="BD3329" s="13">
        <f t="shared" si="3853"/>
        <v>5.1127467437825304E-4</v>
      </c>
      <c r="BE3329" s="13">
        <f t="shared" si="3854"/>
        <v>5.4462103119055146E-4</v>
      </c>
      <c r="BF3329" s="13">
        <f t="shared" si="3855"/>
        <v>2.9007115204343078E-4</v>
      </c>
      <c r="BG3329" s="13">
        <f t="shared" si="3856"/>
        <v>1.0299672424066915E-4</v>
      </c>
      <c r="BH3329" s="13">
        <f t="shared" si="3857"/>
        <v>2.7428594147273504E-5</v>
      </c>
      <c r="BI3329" s="13">
        <f t="shared" si="3858"/>
        <v>5.843508382949397E-6</v>
      </c>
      <c r="BJ3329" s="14">
        <f t="shared" si="3859"/>
        <v>0.31508008088250472</v>
      </c>
      <c r="BK3329" s="14">
        <f t="shared" si="3860"/>
        <v>0.28181927470619245</v>
      </c>
      <c r="BL3329" s="14">
        <f t="shared" si="3861"/>
        <v>0.37104496029830364</v>
      </c>
      <c r="BM3329" s="14">
        <f t="shared" si="3862"/>
        <v>0.40596324270395406</v>
      </c>
      <c r="BN3329" s="14">
        <f t="shared" si="3863"/>
        <v>0.59360325206242825</v>
      </c>
    </row>
    <row r="3330" spans="1:66" x14ac:dyDescent="0.25">
      <c r="A3330" t="s">
        <v>25</v>
      </c>
      <c r="B3330" t="s">
        <v>173</v>
      </c>
      <c r="C3330" t="s">
        <v>170</v>
      </c>
      <c r="D3330" s="7" t="s">
        <v>575</v>
      </c>
      <c r="E3330" s="10">
        <f>VLOOKUP(A3330,home!$A$2:$E$405,3,FALSE)</f>
        <v>1.38</v>
      </c>
      <c r="F3330" s="10">
        <f>VLOOKUP(B3330,home!$B$2:$E$405,3,FALSE)</f>
        <v>1.24</v>
      </c>
      <c r="G3330" s="10">
        <f>VLOOKUP(C3330,away!$B$2:$E$405,4,FALSE)</f>
        <v>0.82</v>
      </c>
      <c r="H3330" s="10">
        <f>VLOOKUP(A3330,away!$A$2:$E$405,3,FALSE)</f>
        <v>1.17333333333333</v>
      </c>
      <c r="I3330" s="10">
        <f>VLOOKUP(C3330,away!$B$2:$E$405,3,FALSE)</f>
        <v>0.45</v>
      </c>
      <c r="J3330" s="10">
        <f>VLOOKUP(B3330,home!$B$2:$E$405,4,FALSE)</f>
        <v>1.24</v>
      </c>
      <c r="K3330" s="12">
        <f t="shared" si="3808"/>
        <v>1.4031839999999998</v>
      </c>
      <c r="L3330" s="12">
        <f t="shared" si="3809"/>
        <v>0.65471999999999808</v>
      </c>
      <c r="M3330" s="13">
        <f t="shared" si="3810"/>
        <v>0.12772139357783621</v>
      </c>
      <c r="N3330" s="13">
        <f t="shared" si="3811"/>
        <v>0.17921661592612245</v>
      </c>
      <c r="O3330" s="13">
        <f t="shared" si="3812"/>
        <v>8.3621750803280687E-2</v>
      </c>
      <c r="P3330" s="13">
        <f t="shared" si="3813"/>
        <v>0.11733670277915056</v>
      </c>
      <c r="Q3330" s="13">
        <f t="shared" si="3814"/>
        <v>0.12573694400084012</v>
      </c>
      <c r="R3330" s="13">
        <f t="shared" si="3815"/>
        <v>2.737441634296188E-2</v>
      </c>
      <c r="S3330" s="13">
        <f t="shared" si="3816"/>
        <v>2.6949090973338505E-2</v>
      </c>
      <c r="T3330" s="13">
        <f t="shared" si="3817"/>
        <v>8.2322491976229803E-2</v>
      </c>
      <c r="U3330" s="13">
        <f t="shared" si="3818"/>
        <v>3.8411343021782611E-2</v>
      </c>
      <c r="V3330" s="13">
        <f t="shared" si="3819"/>
        <v>2.7508812468269909E-3</v>
      </c>
      <c r="W3330" s="13">
        <f t="shared" si="3820"/>
        <v>5.8810689343624926E-2</v>
      </c>
      <c r="X3330" s="13">
        <f t="shared" si="3821"/>
        <v>3.8504534527058001E-2</v>
      </c>
      <c r="Y3330" s="13">
        <f t="shared" si="3822"/>
        <v>1.2604844422777669E-2</v>
      </c>
      <c r="Z3330" s="13">
        <f t="shared" si="3823"/>
        <v>5.9741926226879842E-3</v>
      </c>
      <c r="AA3330" s="13">
        <f t="shared" si="3824"/>
        <v>8.3828915010738143E-3</v>
      </c>
      <c r="AB3330" s="13">
        <f t="shared" si="3825"/>
        <v>5.8813696140213798E-3</v>
      </c>
      <c r="AC3330" s="13">
        <f t="shared" si="3826"/>
        <v>1.5795089520523876E-4</v>
      </c>
      <c r="AD3330" s="13">
        <f t="shared" si="3827"/>
        <v>2.0630554578986254E-2</v>
      </c>
      <c r="AE3330" s="13">
        <f t="shared" si="3828"/>
        <v>1.3507236693953839E-2</v>
      </c>
      <c r="AF3330" s="13">
        <f t="shared" si="3829"/>
        <v>4.4217290041327151E-3</v>
      </c>
      <c r="AG3330" s="13">
        <f t="shared" si="3830"/>
        <v>9.6499813786192121E-4</v>
      </c>
      <c r="AH3330" s="13">
        <f t="shared" si="3831"/>
        <v>9.7785584848156617E-4</v>
      </c>
      <c r="AI3330" s="13">
        <f t="shared" si="3832"/>
        <v>1.3721116808957574E-3</v>
      </c>
      <c r="AJ3330" s="13">
        <f t="shared" si="3833"/>
        <v>9.6266257842301628E-4</v>
      </c>
      <c r="AK3330" s="13">
        <f t="shared" si="3834"/>
        <v>4.5026424248064041E-4</v>
      </c>
      <c r="AL3330" s="13">
        <f t="shared" si="3835"/>
        <v>5.8043329234747727E-6</v>
      </c>
      <c r="AM3330" s="13">
        <f t="shared" si="3836"/>
        <v>5.7896928192720451E-3</v>
      </c>
      <c r="AN3330" s="13">
        <f t="shared" si="3837"/>
        <v>3.7906276826337828E-3</v>
      </c>
      <c r="AO3330" s="13">
        <f t="shared" si="3838"/>
        <v>1.2408998781869912E-3</v>
      </c>
      <c r="AP3330" s="13">
        <f t="shared" si="3839"/>
        <v>2.7081398941552825E-4</v>
      </c>
      <c r="AQ3330" s="13">
        <f t="shared" si="3840"/>
        <v>4.4326833787533518E-5</v>
      </c>
      <c r="AR3330" s="13">
        <f t="shared" si="3841"/>
        <v>1.2804435622356983E-4</v>
      </c>
      <c r="AS3330" s="13">
        <f t="shared" si="3842"/>
        <v>1.7966979194321357E-4</v>
      </c>
      <c r="AT3330" s="13">
        <f t="shared" si="3843"/>
        <v>1.2605488866902309E-4</v>
      </c>
      <c r="AU3330" s="13">
        <f t="shared" si="3844"/>
        <v>5.895940096738482E-5</v>
      </c>
      <c r="AV3330" s="13">
        <f t="shared" si="3845"/>
        <v>2.0682722021754728E-5</v>
      </c>
      <c r="AW3330" s="13">
        <f t="shared" si="3846"/>
        <v>1.4812216305666729E-7</v>
      </c>
      <c r="AX3330" s="13">
        <f t="shared" si="3847"/>
        <v>1.3540007214862366E-3</v>
      </c>
      <c r="AY3330" s="13">
        <f t="shared" si="3848"/>
        <v>8.8649135237146631E-4</v>
      </c>
      <c r="AZ3330" s="13">
        <f t="shared" si="3849"/>
        <v>2.902018091123223E-4</v>
      </c>
      <c r="BA3330" s="13">
        <f t="shared" si="3850"/>
        <v>6.3333642820673046E-5</v>
      </c>
      <c r="BB3330" s="13">
        <f t="shared" si="3851"/>
        <v>1.0366450656887732E-5</v>
      </c>
      <c r="BC3330" s="13">
        <f t="shared" si="3852"/>
        <v>1.3574245148155033E-6</v>
      </c>
      <c r="BD3330" s="13">
        <f t="shared" si="3853"/>
        <v>1.39722001511159E-5</v>
      </c>
      <c r="BE3330" s="13">
        <f t="shared" si="3854"/>
        <v>1.9605567696843408E-5</v>
      </c>
      <c r="BF3330" s="13">
        <f t="shared" si="3855"/>
        <v>1.375510945156376E-5</v>
      </c>
      <c r="BG3330" s="13">
        <f t="shared" si="3856"/>
        <v>6.4336498335610123E-6</v>
      </c>
      <c r="BH3330" s="13">
        <f t="shared" si="3857"/>
        <v>2.256898627013869E-6</v>
      </c>
      <c r="BI3330" s="13">
        <f t="shared" si="3858"/>
        <v>6.3336880860956544E-7</v>
      </c>
      <c r="BJ3330" s="14">
        <f t="shared" si="3859"/>
        <v>0.55046275121584598</v>
      </c>
      <c r="BK3330" s="14">
        <f t="shared" si="3860"/>
        <v>0.27580831515765247</v>
      </c>
      <c r="BL3330" s="14">
        <f t="shared" si="3861"/>
        <v>0.16800473358779502</v>
      </c>
      <c r="BM3330" s="14">
        <f t="shared" si="3862"/>
        <v>0.33835582592358104</v>
      </c>
      <c r="BN3330" s="14">
        <f t="shared" si="3863"/>
        <v>0.66100782343019193</v>
      </c>
    </row>
    <row r="3331" spans="1:66" x14ac:dyDescent="0.25">
      <c r="A3331" t="s">
        <v>25</v>
      </c>
      <c r="B3331" t="s">
        <v>478</v>
      </c>
      <c r="C3331" t="s">
        <v>168</v>
      </c>
      <c r="D3331" s="7" t="s">
        <v>575</v>
      </c>
      <c r="E3331" s="10">
        <f>VLOOKUP(A3331,home!$A$2:$E$405,3,FALSE)</f>
        <v>1.38</v>
      </c>
      <c r="F3331" s="10">
        <f>VLOOKUP(B3331,home!$B$2:$E$405,3,FALSE)</f>
        <v>0.62</v>
      </c>
      <c r="G3331" s="10">
        <f>VLOOKUP(C3331,away!$B$2:$E$405,4,FALSE)</f>
        <v>0.93</v>
      </c>
      <c r="H3331" s="10">
        <f>VLOOKUP(A3331,away!$A$2:$E$405,3,FALSE)</f>
        <v>1.17333333333333</v>
      </c>
      <c r="I3331" s="10">
        <f>VLOOKUP(C3331,away!$B$2:$E$405,3,FALSE)</f>
        <v>0.52</v>
      </c>
      <c r="J3331" s="10">
        <f>VLOOKUP(B3331,home!$B$2:$E$405,4,FALSE)</f>
        <v>0.62</v>
      </c>
      <c r="K3331" s="12">
        <f t="shared" si="3808"/>
        <v>0.79570799999999997</v>
      </c>
      <c r="L3331" s="12">
        <f t="shared" si="3809"/>
        <v>0.3782826666666656</v>
      </c>
      <c r="M3331" s="13">
        <f t="shared" si="3810"/>
        <v>0.30913083833637423</v>
      </c>
      <c r="N3331" s="13">
        <f t="shared" si="3811"/>
        <v>0.24597788111095961</v>
      </c>
      <c r="O3331" s="13">
        <f t="shared" si="3812"/>
        <v>0.11693883787478555</v>
      </c>
      <c r="P3331" s="13">
        <f t="shared" si="3813"/>
        <v>9.3049168807669849E-2</v>
      </c>
      <c r="Q3331" s="13">
        <f t="shared" si="3814"/>
        <v>9.7863283911519716E-2</v>
      </c>
      <c r="R3331" s="13">
        <f t="shared" si="3815"/>
        <v>2.2117967714087371E-2</v>
      </c>
      <c r="S3331" s="13">
        <f t="shared" si="3816"/>
        <v>7.0020091350260685E-3</v>
      </c>
      <c r="T3331" s="13">
        <f t="shared" si="3817"/>
        <v>3.7019984006806679E-2</v>
      </c>
      <c r="U3331" s="13">
        <f t="shared" si="3818"/>
        <v>1.7599443853841032E-2</v>
      </c>
      <c r="V3331" s="13">
        <f t="shared" si="3819"/>
        <v>2.3418028485003753E-4</v>
      </c>
      <c r="W3331" s="13">
        <f t="shared" si="3820"/>
        <v>2.5956865971555845E-2</v>
      </c>
      <c r="X3331" s="13">
        <f t="shared" si="3821"/>
        <v>9.8190324780293766E-3</v>
      </c>
      <c r="Y3331" s="13">
        <f t="shared" si="3822"/>
        <v>1.8571848949377745E-3</v>
      </c>
      <c r="Z3331" s="13">
        <f t="shared" si="3823"/>
        <v>2.7889479360440617E-3</v>
      </c>
      <c r="AA3331" s="13">
        <f t="shared" si="3824"/>
        <v>2.2191881842937482E-3</v>
      </c>
      <c r="AB3331" s="13">
        <f t="shared" si="3825"/>
        <v>8.8291289587400467E-4</v>
      </c>
      <c r="AC3331" s="13">
        <f t="shared" si="3826"/>
        <v>4.4055538452800511E-6</v>
      </c>
      <c r="AD3331" s="13">
        <f t="shared" si="3827"/>
        <v>5.1635214771236886E-3</v>
      </c>
      <c r="AE3331" s="13">
        <f t="shared" si="3828"/>
        <v>1.9532706737569495E-3</v>
      </c>
      <c r="AF3331" s="13">
        <f t="shared" si="3829"/>
        <v>3.6944421959528658E-4</v>
      </c>
      <c r="AG3331" s="13">
        <f t="shared" si="3830"/>
        <v>4.6584781524363406E-5</v>
      </c>
      <c r="AH3331" s="13">
        <f t="shared" si="3831"/>
        <v>2.6375266561031016E-4</v>
      </c>
      <c r="AI3331" s="13">
        <f t="shared" si="3832"/>
        <v>2.0987010604744865E-4</v>
      </c>
      <c r="AJ3331" s="13">
        <f t="shared" si="3833"/>
        <v>8.3497661171401622E-5</v>
      </c>
      <c r="AK3331" s="13">
        <f t="shared" si="3834"/>
        <v>2.2146585658457882E-5</v>
      </c>
      <c r="AL3331" s="13">
        <f t="shared" si="3835"/>
        <v>5.3043316628887422E-8</v>
      </c>
      <c r="AM3331" s="13">
        <f t="shared" si="3836"/>
        <v>8.2173106950382731E-4</v>
      </c>
      <c r="AN3331" s="13">
        <f t="shared" si="3837"/>
        <v>3.10846620254759E-4</v>
      </c>
      <c r="AO3331" s="13">
        <f t="shared" si="3838"/>
        <v>5.8793944217145265E-5</v>
      </c>
      <c r="AP3331" s="13">
        <f t="shared" si="3839"/>
        <v>7.4135766674376321E-6</v>
      </c>
      <c r="AQ3331" s="13">
        <f t="shared" si="3840"/>
        <v>7.0110688782401974E-7</v>
      </c>
      <c r="AR3331" s="13">
        <f t="shared" si="3841"/>
        <v>1.9954612337501904E-5</v>
      </c>
      <c r="AS3331" s="13">
        <f t="shared" si="3842"/>
        <v>1.5878044673848963E-5</v>
      </c>
      <c r="AT3331" s="13">
        <f t="shared" si="3843"/>
        <v>6.3171435856695051E-6</v>
      </c>
      <c r="AU3331" s="13">
        <f t="shared" si="3844"/>
        <v>1.6755338960886369E-6</v>
      </c>
      <c r="AV3331" s="13">
        <f t="shared" si="3845"/>
        <v>3.3330893134722421E-7</v>
      </c>
      <c r="AW3331" s="13">
        <f t="shared" si="3846"/>
        <v>4.4350481261894733E-10</v>
      </c>
      <c r="AX3331" s="13">
        <f t="shared" si="3847"/>
        <v>1.0897633097545853E-4</v>
      </c>
      <c r="AY3331" s="13">
        <f t="shared" si="3848"/>
        <v>4.1223857084945613E-5</v>
      </c>
      <c r="AZ3331" s="13">
        <f t="shared" si="3849"/>
        <v>7.7971352941893684E-6</v>
      </c>
      <c r="BA3331" s="13">
        <f t="shared" si="3850"/>
        <v>9.8317371048224348E-7</v>
      </c>
      <c r="BB3331" s="13">
        <f t="shared" si="3851"/>
        <v>9.2979393249445814E-8</v>
      </c>
      <c r="BC3331" s="13">
        <f t="shared" si="3852"/>
        <v>7.0344985646897893E-9</v>
      </c>
      <c r="BD3331" s="13">
        <f t="shared" si="3853"/>
        <v>1.2580806612216269E-6</v>
      </c>
      <c r="BE3331" s="13">
        <f t="shared" si="3854"/>
        <v>1.0010648467793383E-6</v>
      </c>
      <c r="BF3331" s="13">
        <f t="shared" si="3855"/>
        <v>3.982776535505468E-7</v>
      </c>
      <c r="BG3331" s="13">
        <f t="shared" si="3856"/>
        <v>1.0563757171713284E-7</v>
      </c>
      <c r="BH3331" s="13">
        <f t="shared" si="3857"/>
        <v>2.1014165228974081E-8</v>
      </c>
      <c r="BI3331" s="13">
        <f t="shared" si="3858"/>
        <v>3.3442278772033017E-9</v>
      </c>
      <c r="BJ3331" s="14">
        <f t="shared" si="3859"/>
        <v>0.42738562035429717</v>
      </c>
      <c r="BK3331" s="14">
        <f t="shared" si="3860"/>
        <v>0.40946187901816705</v>
      </c>
      <c r="BL3331" s="14">
        <f t="shared" si="3861"/>
        <v>0.1603845636039202</v>
      </c>
      <c r="BM3331" s="14">
        <f t="shared" si="3862"/>
        <v>0.11490180974345192</v>
      </c>
      <c r="BN3331" s="14">
        <f t="shared" si="3863"/>
        <v>0.88507797775539643</v>
      </c>
    </row>
    <row r="3332" spans="1:66" x14ac:dyDescent="0.25">
      <c r="A3332" t="s">
        <v>178</v>
      </c>
      <c r="B3332" t="s">
        <v>268</v>
      </c>
      <c r="C3332" t="s">
        <v>468</v>
      </c>
      <c r="D3332" s="7" t="s">
        <v>575</v>
      </c>
      <c r="E3332" s="10">
        <f>VLOOKUP(A3332,home!$A$2:$E$405,3,FALSE)</f>
        <v>1.6850393700787401</v>
      </c>
      <c r="F3332" s="10">
        <f>VLOOKUP(B3332,home!$B$2:$E$405,3,FALSE)</f>
        <v>0.42</v>
      </c>
      <c r="G3332" s="10">
        <f>VLOOKUP(C3332,away!$B$2:$E$405,4,FALSE)</f>
        <v>1.19</v>
      </c>
      <c r="H3332" s="10">
        <f>VLOOKUP(A3332,away!$A$2:$E$405,3,FALSE)</f>
        <v>1.2913385826771699</v>
      </c>
      <c r="I3332" s="10">
        <f>VLOOKUP(C3332,away!$B$2:$E$405,3,FALSE)</f>
        <v>0.93</v>
      </c>
      <c r="J3332" s="10">
        <f>VLOOKUP(B3332,home!$B$2:$E$405,4,FALSE)</f>
        <v>0.42</v>
      </c>
      <c r="K3332" s="12">
        <f t="shared" si="3808"/>
        <v>0.84218267716535422</v>
      </c>
      <c r="L3332" s="12">
        <f t="shared" si="3809"/>
        <v>0.50439685039370263</v>
      </c>
      <c r="M3332" s="13">
        <f t="shared" si="3810"/>
        <v>0.26012850305133911</v>
      </c>
      <c r="N3332" s="13">
        <f t="shared" si="3811"/>
        <v>0.2190757191067928</v>
      </c>
      <c r="O3332" s="13">
        <f t="shared" si="3812"/>
        <v>0.13120799763672411</v>
      </c>
      <c r="P3332" s="13">
        <f t="shared" si="3813"/>
        <v>0.11050110271520179</v>
      </c>
      <c r="Q3332" s="13">
        <f t="shared" si="3814"/>
        <v>9.2250887809641954E-2</v>
      </c>
      <c r="R3332" s="13">
        <f t="shared" si="3815"/>
        <v>3.3090450377214004E-2</v>
      </c>
      <c r="S3332" s="13">
        <f t="shared" si="3816"/>
        <v>1.1735059363011927E-2</v>
      </c>
      <c r="T3332" s="13">
        <f t="shared" si="3817"/>
        <v>4.6531057257206222E-2</v>
      </c>
      <c r="U3332" s="13">
        <f t="shared" si="3818"/>
        <v>2.7868204087289399E-2</v>
      </c>
      <c r="V3332" s="13">
        <f t="shared" si="3819"/>
        <v>5.5388735645408075E-4</v>
      </c>
      <c r="W3332" s="13">
        <f t="shared" si="3820"/>
        <v>2.5897366555468329E-2</v>
      </c>
      <c r="X3332" s="13">
        <f t="shared" si="3821"/>
        <v>1.3062550124069438E-2</v>
      </c>
      <c r="Y3332" s="13">
        <f t="shared" si="3822"/>
        <v>3.2943545703452465E-3</v>
      </c>
      <c r="Z3332" s="13">
        <f t="shared" si="3823"/>
        <v>5.5635729827919539E-3</v>
      </c>
      <c r="AA3332" s="13">
        <f t="shared" si="3824"/>
        <v>4.6855447892525624E-3</v>
      </c>
      <c r="AB3332" s="13">
        <f t="shared" si="3825"/>
        <v>1.9730423272954494E-3</v>
      </c>
      <c r="AC3332" s="13">
        <f t="shared" si="3826"/>
        <v>1.4705511639016845E-5</v>
      </c>
      <c r="AD3332" s="13">
        <f t="shared" si="3827"/>
        <v>5.4525783743042061E-3</v>
      </c>
      <c r="AE3332" s="13">
        <f t="shared" si="3828"/>
        <v>2.7502633585238571E-3</v>
      </c>
      <c r="AF3332" s="13">
        <f t="shared" si="3829"/>
        <v>6.9361208789631991E-4</v>
      </c>
      <c r="AG3332" s="13">
        <f t="shared" si="3830"/>
        <v>1.1661858417663465E-4</v>
      </c>
      <c r="AH3332" s="13">
        <f t="shared" si="3831"/>
        <v>7.015621723639395E-4</v>
      </c>
      <c r="AI3332" s="13">
        <f t="shared" si="3832"/>
        <v>5.9084350851940418E-4</v>
      </c>
      <c r="AJ3332" s="13">
        <f t="shared" si="3833"/>
        <v>2.4879908389532131E-4</v>
      </c>
      <c r="AK3332" s="13">
        <f t="shared" si="3834"/>
        <v>6.9844759517083088E-5</v>
      </c>
      <c r="AL3332" s="13">
        <f t="shared" si="3835"/>
        <v>2.4987269492446053E-7</v>
      </c>
      <c r="AM3332" s="13">
        <f t="shared" si="3836"/>
        <v>9.1841341054508651E-4</v>
      </c>
      <c r="AN3332" s="13">
        <f t="shared" si="3837"/>
        <v>4.6324483163828024E-4</v>
      </c>
      <c r="AO3332" s="13">
        <f t="shared" si="3838"/>
        <v>1.1682961701975478E-4</v>
      </c>
      <c r="AP3332" s="13">
        <f t="shared" si="3839"/>
        <v>1.9642830285822282E-5</v>
      </c>
      <c r="AQ3332" s="13">
        <f t="shared" si="3840"/>
        <v>2.4769454322466975E-6</v>
      </c>
      <c r="AR3332" s="13">
        <f t="shared" si="3841"/>
        <v>7.0773150019147002E-5</v>
      </c>
      <c r="AS3332" s="13">
        <f t="shared" si="3842"/>
        <v>5.9603920954550466E-5</v>
      </c>
      <c r="AT3332" s="13">
        <f t="shared" si="3843"/>
        <v>2.5098694859527735E-5</v>
      </c>
      <c r="AU3332" s="13">
        <f t="shared" si="3844"/>
        <v>7.0458953433844593E-6</v>
      </c>
      <c r="AV3332" s="13">
        <f t="shared" si="3845"/>
        <v>1.4834827508296067E-6</v>
      </c>
      <c r="AW3332" s="13">
        <f t="shared" si="3846"/>
        <v>2.9484581662619773E-9</v>
      </c>
      <c r="AX3332" s="13">
        <f t="shared" si="3847"/>
        <v>1.2891197747290405E-4</v>
      </c>
      <c r="AY3332" s="13">
        <f t="shared" si="3848"/>
        <v>6.5022795415356751E-5</v>
      </c>
      <c r="AZ3332" s="13">
        <f t="shared" si="3849"/>
        <v>1.6398646605650013E-5</v>
      </c>
      <c r="BA3332" s="13">
        <f t="shared" si="3850"/>
        <v>2.7571418995364174E-6</v>
      </c>
      <c r="BB3332" s="13">
        <f t="shared" si="3851"/>
        <v>3.4767342255366972E-7</v>
      </c>
      <c r="BC3332" s="13">
        <f t="shared" si="3852"/>
        <v>3.5073075860333985E-8</v>
      </c>
      <c r="BD3332" s="13">
        <f t="shared" si="3853"/>
        <v>5.9496256603497942E-6</v>
      </c>
      <c r="BE3332" s="13">
        <f t="shared" si="3854"/>
        <v>5.0106716667650779E-6</v>
      </c>
      <c r="BF3332" s="13">
        <f t="shared" si="3855"/>
        <v>2.1099504393564006E-6</v>
      </c>
      <c r="BG3332" s="13">
        <f t="shared" si="3856"/>
        <v>5.9232123656779624E-7</v>
      </c>
      <c r="BH3332" s="13">
        <f t="shared" si="3857"/>
        <v>1.2471067118863991E-7</v>
      </c>
      <c r="BI3332" s="13">
        <f t="shared" si="3858"/>
        <v>2.1005833386547402E-8</v>
      </c>
      <c r="BJ3332" s="14">
        <f t="shared" si="3859"/>
        <v>0.41085908877123806</v>
      </c>
      <c r="BK3332" s="14">
        <f t="shared" si="3860"/>
        <v>0.38299853066575623</v>
      </c>
      <c r="BL3332" s="14">
        <f t="shared" si="3861"/>
        <v>0.20061410217150638</v>
      </c>
      <c r="BM3332" s="14">
        <f t="shared" si="3862"/>
        <v>0.15371561404742162</v>
      </c>
      <c r="BN3332" s="14">
        <f t="shared" si="3863"/>
        <v>0.8462546606969138</v>
      </c>
    </row>
    <row r="3333" spans="1:66" x14ac:dyDescent="0.25">
      <c r="A3333" t="s">
        <v>178</v>
      </c>
      <c r="B3333" t="s">
        <v>186</v>
      </c>
      <c r="C3333" t="s">
        <v>180</v>
      </c>
      <c r="D3333" s="7" t="s">
        <v>575</v>
      </c>
      <c r="E3333" s="10">
        <f>VLOOKUP(A3333,home!$A$2:$E$405,3,FALSE)</f>
        <v>1.6850393700787401</v>
      </c>
      <c r="F3333" s="10">
        <f>VLOOKUP(B3333,home!$B$2:$E$405,3,FALSE)</f>
        <v>1.58</v>
      </c>
      <c r="G3333" s="10">
        <f>VLOOKUP(C3333,away!$B$2:$E$405,4,FALSE)</f>
        <v>0.99</v>
      </c>
      <c r="H3333" s="10">
        <f>VLOOKUP(A3333,away!$A$2:$E$405,3,FALSE)</f>
        <v>1.2913385826771699</v>
      </c>
      <c r="I3333" s="10">
        <f>VLOOKUP(C3333,away!$B$2:$E$405,3,FALSE)</f>
        <v>0.49</v>
      </c>
      <c r="J3333" s="10">
        <f>VLOOKUP(B3333,home!$B$2:$E$405,4,FALSE)</f>
        <v>1.58</v>
      </c>
      <c r="K3333" s="12">
        <f t="shared" si="3808"/>
        <v>2.6357385826771651</v>
      </c>
      <c r="L3333" s="12">
        <f t="shared" si="3809"/>
        <v>0.99975433070866504</v>
      </c>
      <c r="M3333" s="13">
        <f t="shared" si="3810"/>
        <v>2.637093259763508E-2</v>
      </c>
      <c r="N3333" s="13">
        <f t="shared" si="3811"/>
        <v>6.9506884508765729E-2</v>
      </c>
      <c r="O3333" s="13">
        <f t="shared" si="3812"/>
        <v>2.6364454069311979E-2</v>
      </c>
      <c r="P3333" s="13">
        <f t="shared" si="3813"/>
        <v>6.9489808801705563E-2</v>
      </c>
      <c r="Q3333" s="13">
        <f t="shared" si="3814"/>
        <v>9.1600988630719818E-2</v>
      </c>
      <c r="R3333" s="13">
        <f t="shared" si="3815"/>
        <v>1.3178988566282168E-2</v>
      </c>
      <c r="S3333" s="13">
        <f t="shared" si="3816"/>
        <v>4.5777993529613002E-2</v>
      </c>
      <c r="T3333" s="13">
        <f t="shared" si="3817"/>
        <v>9.1578485080757333E-2</v>
      </c>
      <c r="U3333" s="13">
        <f t="shared" si="3818"/>
        <v>3.4736368644811118E-2</v>
      </c>
      <c r="V3333" s="13">
        <f t="shared" si="3819"/>
        <v>1.3403242401757156E-2</v>
      </c>
      <c r="W3333" s="13">
        <f t="shared" si="3820"/>
        <v>8.0478753315120194E-2</v>
      </c>
      <c r="X3333" s="13">
        <f t="shared" si="3821"/>
        <v>8.0458982156825745E-2</v>
      </c>
      <c r="Y3333" s="13">
        <f t="shared" si="3822"/>
        <v>4.0219607927848865E-2</v>
      </c>
      <c r="Z3333" s="13">
        <f t="shared" si="3823"/>
        <v>4.3919169645001933E-3</v>
      </c>
      <c r="AA3333" s="13">
        <f t="shared" si="3824"/>
        <v>1.1575944995247533E-2</v>
      </c>
      <c r="AB3333" s="13">
        <f t="shared" si="3825"/>
        <v>1.5255582427461284E-2</v>
      </c>
      <c r="AC3333" s="13">
        <f t="shared" si="3826"/>
        <v>2.2074227664604464E-3</v>
      </c>
      <c r="AD3333" s="13">
        <f t="shared" si="3827"/>
        <v>5.3030238799605021E-2</v>
      </c>
      <c r="AE3333" s="13">
        <f t="shared" si="3828"/>
        <v>5.3017210898419799E-2</v>
      </c>
      <c r="AF3333" s="13">
        <f t="shared" si="3829"/>
        <v>2.650209309889491E-2</v>
      </c>
      <c r="AG3333" s="13">
        <f t="shared" si="3830"/>
        <v>8.831860782821473E-3</v>
      </c>
      <c r="AH3333" s="13">
        <f t="shared" si="3831"/>
        <v>1.0977095013429802E-3</v>
      </c>
      <c r="AI3333" s="13">
        <f t="shared" si="3832"/>
        <v>2.8932752852610039E-3</v>
      </c>
      <c r="AJ3333" s="13">
        <f t="shared" si="3833"/>
        <v>3.812958649834356E-3</v>
      </c>
      <c r="AK3333" s="13">
        <f t="shared" si="3834"/>
        <v>3.3499874091736806E-3</v>
      </c>
      <c r="AL3333" s="13">
        <f t="shared" si="3835"/>
        <v>2.3267040013537428E-4</v>
      </c>
      <c r="AM3333" s="13">
        <f t="shared" si="3836"/>
        <v>2.7954769290540516E-2</v>
      </c>
      <c r="AN3333" s="13">
        <f t="shared" si="3837"/>
        <v>2.7947901662179479E-2</v>
      </c>
      <c r="AO3333" s="13">
        <f t="shared" si="3838"/>
        <v>1.3970517860491914E-2</v>
      </c>
      <c r="AP3333" s="13">
        <f t="shared" si="3839"/>
        <v>4.6556952444231818E-3</v>
      </c>
      <c r="AQ3333" s="13">
        <f t="shared" si="3840"/>
        <v>1.1636378707679529E-3</v>
      </c>
      <c r="AR3333" s="13">
        <f t="shared" si="3841"/>
        <v>2.1948796556553883E-4</v>
      </c>
      <c r="AS3333" s="13">
        <f t="shared" si="3842"/>
        <v>5.7851289927440765E-4</v>
      </c>
      <c r="AT3333" s="13">
        <f t="shared" si="3843"/>
        <v>7.6240438459699265E-4</v>
      </c>
      <c r="AU3333" s="13">
        <f t="shared" si="3844"/>
        <v>6.6983288402817779E-4</v>
      </c>
      <c r="AV3333" s="13">
        <f t="shared" si="3845"/>
        <v>4.4137609409474686E-4</v>
      </c>
      <c r="AW3333" s="13">
        <f t="shared" si="3846"/>
        <v>1.7030769220536729E-5</v>
      </c>
      <c r="AX3333" s="13">
        <f t="shared" si="3847"/>
        <v>1.2280243998152732E-2</v>
      </c>
      <c r="AY3333" s="13">
        <f t="shared" si="3848"/>
        <v>1.2277227119312286E-2</v>
      </c>
      <c r="AZ3333" s="13">
        <f t="shared" si="3849"/>
        <v>6.1371054908131622E-3</v>
      </c>
      <c r="BA3333" s="13">
        <f t="shared" si="3850"/>
        <v>2.0451992641521291E-3</v>
      </c>
      <c r="BB3333" s="13">
        <f t="shared" si="3851"/>
        <v>5.111742053745664E-4</v>
      </c>
      <c r="BC3333" s="13">
        <f t="shared" si="3852"/>
        <v>1.022097251139567E-4</v>
      </c>
      <c r="BD3333" s="13">
        <f t="shared" si="3853"/>
        <v>3.6572340685430281E-5</v>
      </c>
      <c r="BE3333" s="13">
        <f t="shared" si="3854"/>
        <v>9.639512940340241E-5</v>
      </c>
      <c r="BF3333" s="13">
        <f t="shared" si="3855"/>
        <v>1.2703618087535294E-4</v>
      </c>
      <c r="BG3333" s="13">
        <f t="shared" si="3856"/>
        <v>1.1161138777637424E-4</v>
      </c>
      <c r="BH3333" s="13">
        <f t="shared" si="3857"/>
        <v>7.3544610257083025E-5</v>
      </c>
      <c r="BI3333" s="13">
        <f t="shared" si="3858"/>
        <v>3.8768873360509711E-5</v>
      </c>
      <c r="BJ3333" s="14">
        <f t="shared" si="3859"/>
        <v>0.70427078693110101</v>
      </c>
      <c r="BK3333" s="14">
        <f t="shared" si="3860"/>
        <v>0.16975929761661893</v>
      </c>
      <c r="BL3333" s="14">
        <f t="shared" si="3861"/>
        <v>0.11542081229864412</v>
      </c>
      <c r="BM3333" s="14">
        <f t="shared" si="3862"/>
        <v>0.68507056028635227</v>
      </c>
      <c r="BN3333" s="14">
        <f t="shared" si="3863"/>
        <v>0.29651205717442036</v>
      </c>
    </row>
    <row r="3334" spans="1:66" x14ac:dyDescent="0.25">
      <c r="A3334" t="s">
        <v>178</v>
      </c>
      <c r="B3334" t="s">
        <v>465</v>
      </c>
      <c r="C3334" t="s">
        <v>271</v>
      </c>
      <c r="D3334" s="7" t="s">
        <v>575</v>
      </c>
      <c r="E3334" s="10">
        <f>VLOOKUP(A3334,home!$A$2:$E$405,3,FALSE)</f>
        <v>1.6850393700787401</v>
      </c>
      <c r="F3334" s="10">
        <f>VLOOKUP(B3334,home!$B$2:$E$405,3,FALSE)</f>
        <v>1.02</v>
      </c>
      <c r="G3334" s="10">
        <f>VLOOKUP(C3334,away!$B$2:$E$405,4,FALSE)</f>
        <v>1.1000000000000001</v>
      </c>
      <c r="H3334" s="10">
        <f>VLOOKUP(A3334,away!$A$2:$E$405,3,FALSE)</f>
        <v>1.2913385826771699</v>
      </c>
      <c r="I3334" s="10">
        <f>VLOOKUP(C3334,away!$B$2:$E$405,3,FALSE)</f>
        <v>1.02</v>
      </c>
      <c r="J3334" s="10">
        <f>VLOOKUP(B3334,home!$B$2:$E$405,4,FALSE)</f>
        <v>1.02</v>
      </c>
      <c r="K3334" s="12">
        <f t="shared" si="3808"/>
        <v>1.8906141732283466</v>
      </c>
      <c r="L3334" s="12">
        <f t="shared" si="3809"/>
        <v>1.3435086614173277</v>
      </c>
      <c r="M3334" s="13">
        <f t="shared" si="3810"/>
        <v>3.9394745494893073E-2</v>
      </c>
      <c r="N3334" s="13">
        <f t="shared" si="3811"/>
        <v>7.4480264183368394E-2</v>
      </c>
      <c r="O3334" s="13">
        <f t="shared" si="3812"/>
        <v>5.2927181786720096E-2</v>
      </c>
      <c r="P3334" s="13">
        <f t="shared" si="3813"/>
        <v>0.1000648800350062</v>
      </c>
      <c r="Q3334" s="13">
        <f t="shared" si="3814"/>
        <v>7.0406721545433953E-2</v>
      </c>
      <c r="R3334" s="13">
        <f t="shared" si="3815"/>
        <v>3.5554063577433945E-2</v>
      </c>
      <c r="S3334" s="13">
        <f t="shared" si="3816"/>
        <v>6.3542612667203416E-2</v>
      </c>
      <c r="T3334" s="13">
        <f t="shared" si="3817"/>
        <v>9.4592040218288487E-2</v>
      </c>
      <c r="U3334" s="13">
        <f t="shared" si="3818"/>
        <v>6.7219016515358346E-2</v>
      </c>
      <c r="V3334" s="13">
        <f t="shared" si="3819"/>
        <v>1.7933536380093144E-2</v>
      </c>
      <c r="W3334" s="13">
        <f t="shared" si="3820"/>
        <v>4.4370648548113012E-2</v>
      </c>
      <c r="X3334" s="13">
        <f t="shared" si="3821"/>
        <v>5.9612350637094011E-2</v>
      </c>
      <c r="Y3334" s="13">
        <f t="shared" si="3822"/>
        <v>4.0044854704191286E-2</v>
      </c>
      <c r="Z3334" s="13">
        <f t="shared" si="3823"/>
        <v>1.5922397454954954E-2</v>
      </c>
      <c r="AA3334" s="13">
        <f t="shared" si="3824"/>
        <v>3.0103110300112791E-2</v>
      </c>
      <c r="AB3334" s="13">
        <f t="shared" si="3825"/>
        <v>2.8456683495824739E-2</v>
      </c>
      <c r="AC3334" s="13">
        <f t="shared" si="3826"/>
        <v>2.8470122473409419E-3</v>
      </c>
      <c r="AD3334" s="13">
        <f t="shared" si="3827"/>
        <v>2.0971944255099059E-2</v>
      </c>
      <c r="AE3334" s="13">
        <f t="shared" si="3828"/>
        <v>2.8175988753486952E-2</v>
      </c>
      <c r="AF3334" s="13">
        <f t="shared" si="3829"/>
        <v>1.8927342467153472E-2</v>
      </c>
      <c r="AG3334" s="13">
        <f t="shared" si="3830"/>
        <v>8.4763495140775698E-3</v>
      </c>
      <c r="AH3334" s="13">
        <f t="shared" si="3831"/>
        <v>5.3479697228152965E-3</v>
      </c>
      <c r="AI3334" s="13">
        <f t="shared" si="3832"/>
        <v>1.0110947355950672E-2</v>
      </c>
      <c r="AJ3334" s="13">
        <f t="shared" si="3833"/>
        <v>9.5579501879630106E-3</v>
      </c>
      <c r="AK3334" s="13">
        <f t="shared" si="3834"/>
        <v>6.0234653641244697E-3</v>
      </c>
      <c r="AL3334" s="13">
        <f t="shared" si="3835"/>
        <v>2.8926288052836483E-4</v>
      </c>
      <c r="AM3334" s="13">
        <f t="shared" si="3836"/>
        <v>7.9299710097690164E-3</v>
      </c>
      <c r="AN3334" s="13">
        <f t="shared" si="3837"/>
        <v>1.0653984736412984E-2</v>
      </c>
      <c r="AO3334" s="13">
        <f t="shared" si="3838"/>
        <v>7.1568603859894272E-3</v>
      </c>
      <c r="AP3334" s="13">
        <f t="shared" si="3839"/>
        <v>3.2051013057104523E-3</v>
      </c>
      <c r="AQ3334" s="13">
        <f t="shared" si="3840"/>
        <v>1.0765203412354944E-3</v>
      </c>
      <c r="AR3334" s="13">
        <f t="shared" si="3841"/>
        <v>1.4370087287199956E-3</v>
      </c>
      <c r="AS3334" s="13">
        <f t="shared" si="3842"/>
        <v>2.7168290695708717E-3</v>
      </c>
      <c r="AT3334" s="13">
        <f t="shared" si="3843"/>
        <v>2.5682377725847363E-3</v>
      </c>
      <c r="AU3334" s="13">
        <f t="shared" si="3844"/>
        <v>1.6185155776897008E-3</v>
      </c>
      <c r="AV3334" s="13">
        <f t="shared" si="3845"/>
        <v>7.6499712269275353E-4</v>
      </c>
      <c r="AW3334" s="13">
        <f t="shared" si="3846"/>
        <v>2.0409557356945956E-5</v>
      </c>
      <c r="AX3334" s="13">
        <f t="shared" si="3847"/>
        <v>2.4987525973931982E-3</v>
      </c>
      <c r="AY3334" s="13">
        <f t="shared" si="3848"/>
        <v>3.3570957573368062E-3</v>
      </c>
      <c r="AZ3334" s="13">
        <f t="shared" si="3849"/>
        <v>2.2551436135946818E-3</v>
      </c>
      <c r="BA3334" s="13">
        <f t="shared" si="3850"/>
        <v>1.009934992534809E-3</v>
      </c>
      <c r="BB3334" s="13">
        <f t="shared" si="3851"/>
        <v>3.3921410248473989E-4</v>
      </c>
      <c r="BC3334" s="13">
        <f t="shared" si="3852"/>
        <v>9.1147416952630652E-5</v>
      </c>
      <c r="BD3334" s="13">
        <f t="shared" si="3853"/>
        <v>3.2177227892793593E-4</v>
      </c>
      <c r="BE3334" s="13">
        <f t="shared" si="3854"/>
        <v>6.0834723109314047E-4</v>
      </c>
      <c r="BF3334" s="13">
        <f t="shared" si="3855"/>
        <v>5.7507494867445601E-4</v>
      </c>
      <c r="BG3334" s="13">
        <f t="shared" si="3856"/>
        <v>3.6241494954416349E-4</v>
      </c>
      <c r="BH3334" s="13">
        <f t="shared" si="3857"/>
        <v>1.7129671004950794E-4</v>
      </c>
      <c r="BI3334" s="13">
        <f t="shared" si="3858"/>
        <v>6.4771197569397251E-5</v>
      </c>
      <c r="BJ3334" s="14">
        <f t="shared" si="3859"/>
        <v>0.49963223108572041</v>
      </c>
      <c r="BK3334" s="14">
        <f t="shared" si="3860"/>
        <v>0.22742914546240192</v>
      </c>
      <c r="BL3334" s="14">
        <f t="shared" si="3861"/>
        <v>0.25650965389342006</v>
      </c>
      <c r="BM3334" s="14">
        <f t="shared" si="3862"/>
        <v>0.62332888507366169</v>
      </c>
      <c r="BN3334" s="14">
        <f t="shared" si="3863"/>
        <v>0.37282785662285567</v>
      </c>
    </row>
    <row r="3335" spans="1:66" x14ac:dyDescent="0.25">
      <c r="A3335" t="s">
        <v>178</v>
      </c>
      <c r="B3335" t="s">
        <v>274</v>
      </c>
      <c r="C3335" t="s">
        <v>185</v>
      </c>
      <c r="D3335" s="7" t="s">
        <v>575</v>
      </c>
      <c r="E3335" s="10">
        <f>VLOOKUP(A3335,home!$A$2:$E$405,3,FALSE)</f>
        <v>1.6850393700787401</v>
      </c>
      <c r="F3335" s="10">
        <f>VLOOKUP(B3335,home!$B$2:$E$405,3,FALSE)</f>
        <v>1.61</v>
      </c>
      <c r="G3335" s="10">
        <f>VLOOKUP(C3335,away!$B$2:$E$405,4,FALSE)</f>
        <v>1.27</v>
      </c>
      <c r="H3335" s="10">
        <f>VLOOKUP(A3335,away!$A$2:$E$405,3,FALSE)</f>
        <v>1.2913385826771699</v>
      </c>
      <c r="I3335" s="10">
        <f>VLOOKUP(C3335,away!$B$2:$E$405,3,FALSE)</f>
        <v>0.68</v>
      </c>
      <c r="J3335" s="10">
        <f>VLOOKUP(B3335,home!$B$2:$E$405,4,FALSE)</f>
        <v>1.61</v>
      </c>
      <c r="K3335" s="12">
        <f t="shared" si="3808"/>
        <v>3.4454000000000002</v>
      </c>
      <c r="L3335" s="12">
        <f t="shared" si="3809"/>
        <v>1.4137574803149657</v>
      </c>
      <c r="M3335" s="13">
        <f t="shared" si="3810"/>
        <v>7.7570165779557061E-3</v>
      </c>
      <c r="N3335" s="13">
        <f t="shared" si="3811"/>
        <v>2.6726024917688593E-2</v>
      </c>
      <c r="O3335" s="13">
        <f t="shared" si="3812"/>
        <v>1.0966540212012078E-2</v>
      </c>
      <c r="P3335" s="13">
        <f t="shared" si="3813"/>
        <v>3.7784117646466414E-2</v>
      </c>
      <c r="Q3335" s="13">
        <f t="shared" si="3814"/>
        <v>4.6040923125702161E-2</v>
      </c>
      <c r="R3335" s="13">
        <f t="shared" si="3815"/>
        <v>7.7520141289534753E-3</v>
      </c>
      <c r="S3335" s="13">
        <f t="shared" si="3816"/>
        <v>4.601123163701739E-2</v>
      </c>
      <c r="T3335" s="13">
        <f t="shared" si="3817"/>
        <v>6.5090699469567734E-2</v>
      </c>
      <c r="U3335" s="13">
        <f t="shared" si="3818"/>
        <v>2.6708789479896307E-2</v>
      </c>
      <c r="V3335" s="13">
        <f t="shared" si="3819"/>
        <v>2.4902096655339032E-2</v>
      </c>
      <c r="W3335" s="13">
        <f t="shared" si="3820"/>
        <v>5.28764655124314E-2</v>
      </c>
      <c r="X3335" s="13">
        <f t="shared" si="3821"/>
        <v>7.4754498650816209E-2</v>
      </c>
      <c r="Y3335" s="13">
        <f t="shared" si="3822"/>
        <v>5.2842365827393226E-2</v>
      </c>
      <c r="Z3335" s="13">
        <f t="shared" si="3823"/>
        <v>3.6531559874384257E-3</v>
      </c>
      <c r="AA3335" s="13">
        <f t="shared" si="3824"/>
        <v>1.2586583639120354E-2</v>
      </c>
      <c r="AB3335" s="13">
        <f t="shared" si="3825"/>
        <v>2.1682907635112644E-2</v>
      </c>
      <c r="AC3335" s="13">
        <f t="shared" si="3826"/>
        <v>7.5810698305624801E-3</v>
      </c>
      <c r="AD3335" s="13">
        <f t="shared" si="3827"/>
        <v>4.5545143569132793E-2</v>
      </c>
      <c r="AE3335" s="13">
        <f t="shared" si="3828"/>
        <v>6.4389787412880539E-2</v>
      </c>
      <c r="AF3335" s="13">
        <f t="shared" si="3829"/>
        <v>4.5515771805425161E-2</v>
      </c>
      <c r="AG3335" s="13">
        <f t="shared" si="3830"/>
        <v>2.1449420954076277E-2</v>
      </c>
      <c r="AH3335" s="13">
        <f t="shared" si="3831"/>
        <v>1.2911691509996206E-3</v>
      </c>
      <c r="AI3335" s="13">
        <f t="shared" si="3832"/>
        <v>4.4485941928540931E-3</v>
      </c>
      <c r="AJ3335" s="13">
        <f t="shared" si="3833"/>
        <v>7.6635932160297494E-3</v>
      </c>
      <c r="AK3335" s="13">
        <f t="shared" si="3834"/>
        <v>8.8013813555029661E-3</v>
      </c>
      <c r="AL3335" s="13">
        <f t="shared" si="3835"/>
        <v>1.4770835229517545E-3</v>
      </c>
      <c r="AM3335" s="13">
        <f t="shared" si="3836"/>
        <v>3.1384247530618026E-2</v>
      </c>
      <c r="AN3335" s="13">
        <f t="shared" si="3837"/>
        <v>4.4369714710467724E-2</v>
      </c>
      <c r="AO3335" s="13">
        <f t="shared" si="3838"/>
        <v>3.1364008035682366E-2</v>
      </c>
      <c r="AP3335" s="13">
        <f t="shared" si="3839"/>
        <v>1.4780366991034879E-2</v>
      </c>
      <c r="AQ3335" s="13">
        <f t="shared" si="3840"/>
        <v>5.2239635988439934E-3</v>
      </c>
      <c r="AR3335" s="13">
        <f t="shared" si="3841"/>
        <v>3.6508000911552685E-4</v>
      </c>
      <c r="AS3335" s="13">
        <f t="shared" si="3842"/>
        <v>1.2578466634066362E-3</v>
      </c>
      <c r="AT3335" s="13">
        <f t="shared" si="3843"/>
        <v>2.1668924470506132E-3</v>
      </c>
      <c r="AU3335" s="13">
        <f t="shared" si="3844"/>
        <v>2.4886037456893942E-3</v>
      </c>
      <c r="AV3335" s="13">
        <f t="shared" si="3845"/>
        <v>2.1435588363495598E-3</v>
      </c>
      <c r="AW3335" s="13">
        <f t="shared" si="3846"/>
        <v>1.9985596640147675E-4</v>
      </c>
      <c r="AX3335" s="13">
        <f t="shared" si="3847"/>
        <v>1.802188107366522E-2</v>
      </c>
      <c r="AY3335" s="13">
        <f t="shared" si="3848"/>
        <v>2.5478569177240912E-2</v>
      </c>
      <c r="AZ3335" s="13">
        <f t="shared" si="3849"/>
        <v>1.8010258881023335E-2</v>
      </c>
      <c r="BA3335" s="13">
        <f t="shared" si="3850"/>
        <v>8.4873794051519274E-3</v>
      </c>
      <c r="BB3335" s="13">
        <f t="shared" si="3851"/>
        <v>2.999774030576182E-3</v>
      </c>
      <c r="BC3335" s="13">
        <f t="shared" si="3852"/>
        <v>8.4819059499632908E-4</v>
      </c>
      <c r="BD3335" s="13">
        <f t="shared" si="3853"/>
        <v>8.602243230008856E-5</v>
      </c>
      <c r="BE3335" s="13">
        <f t="shared" si="3854"/>
        <v>2.9638168824672515E-4</v>
      </c>
      <c r="BF3335" s="13">
        <f t="shared" si="3855"/>
        <v>5.1057673434263368E-4</v>
      </c>
      <c r="BG3335" s="13">
        <f t="shared" si="3856"/>
        <v>5.8638036016803662E-4</v>
      </c>
      <c r="BH3335" s="13">
        <f t="shared" si="3857"/>
        <v>5.0507872323073838E-4</v>
      </c>
      <c r="BI3335" s="13">
        <f t="shared" si="3858"/>
        <v>3.4803964660383717E-4</v>
      </c>
      <c r="BJ3335" s="14">
        <f t="shared" si="3859"/>
        <v>0.69619945527441496</v>
      </c>
      <c r="BK3335" s="14">
        <f t="shared" si="3860"/>
        <v>0.15099118504753367</v>
      </c>
      <c r="BL3335" s="14">
        <f t="shared" si="3861"/>
        <v>0.11265603429698508</v>
      </c>
      <c r="BM3335" s="14">
        <f t="shared" si="3862"/>
        <v>0.80119448078675415</v>
      </c>
      <c r="BN3335" s="14">
        <f t="shared" si="3863"/>
        <v>0.13702663660877842</v>
      </c>
    </row>
    <row r="3336" spans="1:66" x14ac:dyDescent="0.25">
      <c r="A3336" t="s">
        <v>28</v>
      </c>
      <c r="B3336" t="s">
        <v>276</v>
      </c>
      <c r="C3336" t="s">
        <v>463</v>
      </c>
      <c r="D3336" s="7" t="s">
        <v>575</v>
      </c>
      <c r="E3336" s="10">
        <f>VLOOKUP(A3336,home!$A$2:$E$405,3,FALSE)</f>
        <v>1.4074074074074101</v>
      </c>
      <c r="F3336" s="10">
        <f>VLOOKUP(B3336,home!$B$2:$E$405,3,FALSE)</f>
        <v>0.47</v>
      </c>
      <c r="G3336" s="10">
        <f>VLOOKUP(C3336,away!$B$2:$E$405,4,FALSE)</f>
        <v>1.18</v>
      </c>
      <c r="H3336" s="10">
        <f>VLOOKUP(A3336,away!$A$2:$E$405,3,FALSE)</f>
        <v>1.24074074074074</v>
      </c>
      <c r="I3336" s="10">
        <f>VLOOKUP(C3336,away!$B$2:$E$405,3,FALSE)</f>
        <v>0.47</v>
      </c>
      <c r="J3336" s="10">
        <f>VLOOKUP(B3336,home!$B$2:$E$405,4,FALSE)</f>
        <v>0.47</v>
      </c>
      <c r="K3336" s="12">
        <f t="shared" si="3808"/>
        <v>0.78054814814814955</v>
      </c>
      <c r="L3336" s="12">
        <f t="shared" si="3809"/>
        <v>0.27407962962962945</v>
      </c>
      <c r="M3336" s="13">
        <f t="shared" si="3810"/>
        <v>0.34832205638916602</v>
      </c>
      <c r="N3336" s="13">
        <f t="shared" si="3811"/>
        <v>0.27188213607371886</v>
      </c>
      <c r="O3336" s="13">
        <f t="shared" si="3812"/>
        <v>9.5467980206973529E-2</v>
      </c>
      <c r="P3336" s="13">
        <f t="shared" si="3813"/>
        <v>7.4517355157997373E-2</v>
      </c>
      <c r="Q3336" s="13">
        <f t="shared" si="3814"/>
        <v>0.10610854891345221</v>
      </c>
      <c r="R3336" s="13">
        <f t="shared" si="3815"/>
        <v>1.3082914328308048E-2</v>
      </c>
      <c r="S3336" s="13">
        <f t="shared" si="3816"/>
        <v>3.9854181768632828E-3</v>
      </c>
      <c r="T3336" s="13">
        <f t="shared" si="3817"/>
        <v>2.9082191786736405E-2</v>
      </c>
      <c r="U3336" s="13">
        <f t="shared" si="3818"/>
        <v>1.0211844551341739E-2</v>
      </c>
      <c r="V3336" s="13">
        <f t="shared" si="3819"/>
        <v>9.473442952864829E-5</v>
      </c>
      <c r="W3336" s="13">
        <f t="shared" si="3820"/>
        <v>2.7607610452360824E-2</v>
      </c>
      <c r="X3336" s="13">
        <f t="shared" si="3821"/>
        <v>7.5666836477421414E-3</v>
      </c>
      <c r="Y3336" s="13">
        <f t="shared" si="3822"/>
        <v>1.0369369258488698E-3</v>
      </c>
      <c r="Z3336" s="13">
        <f t="shared" si="3823"/>
        <v>1.1952534378596145E-3</v>
      </c>
      <c r="AA3336" s="13">
        <f t="shared" si="3824"/>
        <v>9.3295285748903141E-4</v>
      </c>
      <c r="AB3336" s="13">
        <f t="shared" si="3825"/>
        <v>3.6410731261129396E-4</v>
      </c>
      <c r="AC3336" s="13">
        <f t="shared" si="3826"/>
        <v>1.2666724302604567E-6</v>
      </c>
      <c r="AD3336" s="13">
        <f t="shared" si="3827"/>
        <v>5.3872673033464342E-3</v>
      </c>
      <c r="AE3336" s="13">
        <f t="shared" si="3828"/>
        <v>1.4765402272170034E-3</v>
      </c>
      <c r="AF3336" s="13">
        <f t="shared" si="3829"/>
        <v>2.0234479930444257E-4</v>
      </c>
      <c r="AG3336" s="13">
        <f t="shared" si="3830"/>
        <v>1.8486195883614449E-5</v>
      </c>
      <c r="AH3336" s="13">
        <f t="shared" si="3831"/>
        <v>8.1898654890526093E-5</v>
      </c>
      <c r="AI3336" s="13">
        <f t="shared" si="3832"/>
        <v>6.3925843410624539E-5</v>
      </c>
      <c r="AJ3336" s="13">
        <f t="shared" si="3833"/>
        <v>2.4948599346485784E-5</v>
      </c>
      <c r="AK3336" s="13">
        <f t="shared" si="3834"/>
        <v>6.491194339596537E-6</v>
      </c>
      <c r="AL3336" s="13">
        <f t="shared" si="3835"/>
        <v>1.0839288253294545E-8</v>
      </c>
      <c r="AM3336" s="13">
        <f t="shared" si="3836"/>
        <v>8.4100430344122724E-4</v>
      </c>
      <c r="AN3336" s="13">
        <f t="shared" si="3837"/>
        <v>2.3050214800409609E-4</v>
      </c>
      <c r="AO3336" s="13">
        <f t="shared" si="3838"/>
        <v>3.158797167689834E-5</v>
      </c>
      <c r="AP3336" s="13">
        <f t="shared" si="3839"/>
        <v>2.8858731926518418E-6</v>
      </c>
      <c r="AQ3336" s="13">
        <f t="shared" si="3840"/>
        <v>1.9773976395002322E-7</v>
      </c>
      <c r="AR3336" s="13">
        <f t="shared" si="3841"/>
        <v>4.4893505999120476E-6</v>
      </c>
      <c r="AS3336" s="13">
        <f t="shared" si="3842"/>
        <v>3.5041542971491328E-6</v>
      </c>
      <c r="AT3336" s="13">
        <f t="shared" si="3843"/>
        <v>1.3675805737325681E-6</v>
      </c>
      <c r="AU3336" s="13">
        <f t="shared" si="3844"/>
        <v>3.5582082809011325E-7</v>
      </c>
      <c r="AV3336" s="13">
        <f t="shared" si="3845"/>
        <v>6.9433822109569735E-8</v>
      </c>
      <c r="AW3336" s="13">
        <f t="shared" si="3846"/>
        <v>6.4413177212724816E-11</v>
      </c>
      <c r="AX3336" s="13">
        <f t="shared" si="3847"/>
        <v>1.0940739193927902E-4</v>
      </c>
      <c r="AY3336" s="13">
        <f t="shared" si="3848"/>
        <v>2.9986337461461302E-5</v>
      </c>
      <c r="AZ3336" s="13">
        <f t="shared" si="3849"/>
        <v>4.1093221326931982E-6</v>
      </c>
      <c r="BA3336" s="13">
        <f t="shared" si="3850"/>
        <v>3.7542716271913039E-7</v>
      </c>
      <c r="BB3336" s="13">
        <f t="shared" si="3851"/>
        <v>2.5724234427740463E-8</v>
      </c>
      <c r="BC3336" s="13">
        <f t="shared" si="3852"/>
        <v>1.4100977288921741E-9</v>
      </c>
      <c r="BD3336" s="13">
        <f t="shared" si="3853"/>
        <v>2.0507325828357491E-7</v>
      </c>
      <c r="BE3336" s="13">
        <f t="shared" si="3854"/>
        <v>1.6006955198795156E-7</v>
      </c>
      <c r="BF3336" s="13">
        <f t="shared" si="3855"/>
        <v>6.2470996189549764E-8</v>
      </c>
      <c r="BG3336" s="13">
        <f t="shared" si="3856"/>
        <v>1.6253873462907725E-8</v>
      </c>
      <c r="BH3336" s="13">
        <f t="shared" si="3857"/>
        <v>3.1717327079267434E-9</v>
      </c>
      <c r="BI3336" s="13">
        <f t="shared" si="3858"/>
        <v>4.9513801831862727E-10</v>
      </c>
      <c r="BJ3336" s="14">
        <f t="shared" si="3859"/>
        <v>0.45161882997471792</v>
      </c>
      <c r="BK3336" s="14">
        <f t="shared" si="3860"/>
        <v>0.42695082800273537</v>
      </c>
      <c r="BL3336" s="14">
        <f t="shared" si="3861"/>
        <v>0.12024729742338251</v>
      </c>
      <c r="BM3336" s="14">
        <f t="shared" si="3862"/>
        <v>9.0601231496031082E-2</v>
      </c>
      <c r="BN3336" s="14">
        <f t="shared" si="3863"/>
        <v>0.90938099106961623</v>
      </c>
    </row>
    <row r="3337" spans="1:66" x14ac:dyDescent="0.25">
      <c r="A3337" t="s">
        <v>28</v>
      </c>
      <c r="B3337" t="s">
        <v>278</v>
      </c>
      <c r="C3337" t="s">
        <v>277</v>
      </c>
      <c r="D3337" s="7" t="s">
        <v>575</v>
      </c>
      <c r="E3337" s="10">
        <f>VLOOKUP(A3337,home!$A$2:$E$405,3,FALSE)</f>
        <v>1.4074074074074101</v>
      </c>
      <c r="F3337" s="10">
        <f>VLOOKUP(B3337,home!$B$2:$E$405,3,FALSE)</f>
        <v>0.83</v>
      </c>
      <c r="G3337" s="10">
        <f>VLOOKUP(C3337,away!$B$2:$E$405,4,FALSE)</f>
        <v>1.3</v>
      </c>
      <c r="H3337" s="10">
        <f>VLOOKUP(A3337,away!$A$2:$E$405,3,FALSE)</f>
        <v>1.24074074074074</v>
      </c>
      <c r="I3337" s="10">
        <f>VLOOKUP(C3337,away!$B$2:$E$405,3,FALSE)</f>
        <v>1.42</v>
      </c>
      <c r="J3337" s="10">
        <f>VLOOKUP(B3337,home!$B$2:$E$405,4,FALSE)</f>
        <v>0.83</v>
      </c>
      <c r="K3337" s="12">
        <f t="shared" si="3808"/>
        <v>1.5185925925925956</v>
      </c>
      <c r="L3337" s="12">
        <f t="shared" si="3809"/>
        <v>1.4623370370370359</v>
      </c>
      <c r="M3337" s="13">
        <f t="shared" si="3810"/>
        <v>5.074563728263437E-2</v>
      </c>
      <c r="N3337" s="13">
        <f t="shared" si="3811"/>
        <v>7.7061948883799206E-2</v>
      </c>
      <c r="O3337" s="13">
        <f t="shared" si="3812"/>
        <v>7.4207224866443683E-2</v>
      </c>
      <c r="P3337" s="13">
        <f t="shared" si="3813"/>
        <v>0.11269054199903443</v>
      </c>
      <c r="Q3337" s="13">
        <f t="shared" si="3814"/>
        <v>5.8512852372843378E-2</v>
      </c>
      <c r="R3337" s="13">
        <f t="shared" si="3815"/>
        <v>5.425798666896816E-2</v>
      </c>
      <c r="S3337" s="13">
        <f t="shared" si="3816"/>
        <v>6.2562808036612849E-2</v>
      </c>
      <c r="T3337" s="13">
        <f t="shared" si="3817"/>
        <v>8.5565511167489269E-2</v>
      </c>
      <c r="U3337" s="13">
        <f t="shared" si="3818"/>
        <v>8.2395776644482846E-2</v>
      </c>
      <c r="V3337" s="13">
        <f t="shared" si="3819"/>
        <v>1.5436984940225286E-2</v>
      </c>
      <c r="W3337" s="13">
        <f t="shared" si="3820"/>
        <v>2.9619061394954679E-2</v>
      </c>
      <c r="X3337" s="13">
        <f t="shared" si="3821"/>
        <v>4.3313050480116071E-2</v>
      </c>
      <c r="Y3337" s="13">
        <f t="shared" si="3822"/>
        <v>3.166913895206426E-2</v>
      </c>
      <c r="Z3337" s="13">
        <f t="shared" si="3823"/>
        <v>2.6447821153697981E-2</v>
      </c>
      <c r="AA3337" s="13">
        <f t="shared" si="3824"/>
        <v>4.0163465294219512E-2</v>
      </c>
      <c r="AB3337" s="13">
        <f t="shared" si="3825"/>
        <v>3.0495970444325782E-2</v>
      </c>
      <c r="AC3337" s="13">
        <f t="shared" si="3826"/>
        <v>2.1425514252289076E-3</v>
      </c>
      <c r="AD3337" s="13">
        <f t="shared" si="3827"/>
        <v>1.1244821808480876E-2</v>
      </c>
      <c r="AE3337" s="13">
        <f t="shared" si="3828"/>
        <v>1.6443719405423364E-2</v>
      </c>
      <c r="AF3337" s="13">
        <f t="shared" si="3829"/>
        <v>1.2023129956597609E-2</v>
      </c>
      <c r="AG3337" s="13">
        <f t="shared" si="3830"/>
        <v>5.8606227455473949E-3</v>
      </c>
      <c r="AH3337" s="13">
        <f t="shared" si="3831"/>
        <v>9.6689071054960295E-3</v>
      </c>
      <c r="AI3337" s="13">
        <f t="shared" si="3832"/>
        <v>1.4683130708872186E-2</v>
      </c>
      <c r="AJ3337" s="13">
        <f t="shared" si="3833"/>
        <v>1.1148846765281087E-2</v>
      </c>
      <c r="AK3337" s="13">
        <f t="shared" si="3834"/>
        <v>5.6435187045685929E-3</v>
      </c>
      <c r="AL3337" s="13">
        <f t="shared" si="3835"/>
        <v>1.903180602699603E-4</v>
      </c>
      <c r="AM3337" s="13">
        <f t="shared" si="3836"/>
        <v>3.4152606206765412E-3</v>
      </c>
      <c r="AN3337" s="13">
        <f t="shared" si="3837"/>
        <v>4.9942620967494003E-3</v>
      </c>
      <c r="AO3337" s="13">
        <f t="shared" si="3838"/>
        <v>3.651647218373447E-3</v>
      </c>
      <c r="AP3337" s="13">
        <f t="shared" si="3839"/>
        <v>1.7799796578735882E-3</v>
      </c>
      <c r="AQ3337" s="13">
        <f t="shared" si="3840"/>
        <v>6.5073254472026445E-4</v>
      </c>
      <c r="AR3337" s="13">
        <f t="shared" si="3841"/>
        <v>2.8278401936074802E-3</v>
      </c>
      <c r="AS3337" s="13">
        <f t="shared" si="3842"/>
        <v>4.2943371710479307E-3</v>
      </c>
      <c r="AT3337" s="13">
        <f t="shared" si="3843"/>
        <v>3.2606743090242158E-3</v>
      </c>
      <c r="AU3337" s="13">
        <f t="shared" si="3844"/>
        <v>1.6505452841803847E-3</v>
      </c>
      <c r="AV3337" s="13">
        <f t="shared" si="3845"/>
        <v>6.2662646057374345E-4</v>
      </c>
      <c r="AW3337" s="13">
        <f t="shared" si="3846"/>
        <v>1.1739950309299321E-5</v>
      </c>
      <c r="AX3337" s="13">
        <f t="shared" si="3847"/>
        <v>8.6439824672209843E-4</v>
      </c>
      <c r="AY3337" s="13">
        <f t="shared" si="3848"/>
        <v>1.2640415709316019E-3</v>
      </c>
      <c r="AZ3337" s="13">
        <f t="shared" si="3849"/>
        <v>9.2422740276387966E-4</v>
      </c>
      <c r="BA3337" s="13">
        <f t="shared" si="3850"/>
        <v>4.5051065390205598E-4</v>
      </c>
      <c r="BB3337" s="13">
        <f t="shared" si="3851"/>
        <v>1.646996036951874E-4</v>
      </c>
      <c r="BC3337" s="13">
        <f t="shared" si="3852"/>
        <v>4.8169266093758856E-5</v>
      </c>
      <c r="BD3337" s="13">
        <f t="shared" si="3853"/>
        <v>6.8920924165570053E-4</v>
      </c>
      <c r="BE3337" s="13">
        <f t="shared" si="3854"/>
        <v>1.0466280491247071E-3</v>
      </c>
      <c r="BF3337" s="13">
        <f t="shared" si="3855"/>
        <v>7.9470080130020996E-4</v>
      </c>
      <c r="BG3337" s="13">
        <f t="shared" si="3856"/>
        <v>4.0227558339396633E-4</v>
      </c>
      <c r="BH3337" s="13">
        <f t="shared" si="3857"/>
        <v>1.5272318028073561E-4</v>
      </c>
      <c r="BI3337" s="13">
        <f t="shared" si="3858"/>
        <v>4.6384858058301659E-5</v>
      </c>
      <c r="BJ3337" s="14">
        <f t="shared" si="3859"/>
        <v>0.38952178604981791</v>
      </c>
      <c r="BK3337" s="14">
        <f t="shared" si="3860"/>
        <v>0.24503288331493739</v>
      </c>
      <c r="BL3337" s="14">
        <f t="shared" si="3861"/>
        <v>0.33845677233490529</v>
      </c>
      <c r="BM3337" s="14">
        <f t="shared" si="3862"/>
        <v>0.57073076915901277</v>
      </c>
      <c r="BN3337" s="14">
        <f t="shared" si="3863"/>
        <v>0.42747619207372317</v>
      </c>
    </row>
    <row r="3338" spans="1:66" x14ac:dyDescent="0.25">
      <c r="A3338" t="s">
        <v>28</v>
      </c>
      <c r="B3338" t="s">
        <v>188</v>
      </c>
      <c r="C3338" t="s">
        <v>464</v>
      </c>
      <c r="D3338" s="7" t="s">
        <v>575</v>
      </c>
      <c r="E3338" s="10">
        <f>VLOOKUP(A3338,home!$A$2:$E$405,3,FALSE)</f>
        <v>1.4074074074074101</v>
      </c>
      <c r="F3338" s="10">
        <f>VLOOKUP(B3338,home!$B$2:$E$405,3,FALSE)</f>
        <v>1.54</v>
      </c>
      <c r="G3338" s="10">
        <f>VLOOKUP(C3338,away!$B$2:$E$405,4,FALSE)</f>
        <v>0.47</v>
      </c>
      <c r="H3338" s="10">
        <f>VLOOKUP(A3338,away!$A$2:$E$405,3,FALSE)</f>
        <v>1.24074074074074</v>
      </c>
      <c r="I3338" s="10">
        <f>VLOOKUP(C3338,away!$B$2:$E$405,3,FALSE)</f>
        <v>1.3</v>
      </c>
      <c r="J3338" s="10">
        <f>VLOOKUP(B3338,home!$B$2:$E$405,4,FALSE)</f>
        <v>1.54</v>
      </c>
      <c r="K3338" s="12">
        <f t="shared" si="3808"/>
        <v>1.0186814814814835</v>
      </c>
      <c r="L3338" s="12">
        <f t="shared" si="3809"/>
        <v>2.4839629629629618</v>
      </c>
      <c r="M3338" s="13">
        <f t="shared" si="3810"/>
        <v>3.011763361293552E-2</v>
      </c>
      <c r="N3338" s="13">
        <f t="shared" si="3811"/>
        <v>3.0680275627541671E-2</v>
      </c>
      <c r="O3338" s="13">
        <f t="shared" si="3812"/>
        <v>7.481108642662021E-2</v>
      </c>
      <c r="P3338" s="13">
        <f t="shared" si="3813"/>
        <v>7.6208668352308773E-2</v>
      </c>
      <c r="Q3338" s="13">
        <f t="shared" si="3814"/>
        <v>1.5626714314262203E-2</v>
      </c>
      <c r="R3338" s="13">
        <f t="shared" si="3815"/>
        <v>9.2913983951372889E-2</v>
      </c>
      <c r="S3338" s="13">
        <f t="shared" si="3816"/>
        <v>4.8208976231932085E-2</v>
      </c>
      <c r="T3338" s="13">
        <f t="shared" si="3817"/>
        <v>3.8816179589430476E-2</v>
      </c>
      <c r="U3338" s="13">
        <f t="shared" si="3818"/>
        <v>9.4649754821931303E-2</v>
      </c>
      <c r="V3338" s="13">
        <f t="shared" si="3819"/>
        <v>1.3554045109623792E-2</v>
      </c>
      <c r="W3338" s="13">
        <f t="shared" si="3820"/>
        <v>5.306214829446842E-3</v>
      </c>
      <c r="X3338" s="13">
        <f t="shared" si="3821"/>
        <v>1.3180441109870785E-2</v>
      </c>
      <c r="Y3338" s="13">
        <f t="shared" si="3822"/>
        <v>1.6369863776216735E-2</v>
      </c>
      <c r="Z3338" s="13">
        <f t="shared" si="3823"/>
        <v>7.6931631625515084E-2</v>
      </c>
      <c r="AA3338" s="13">
        <f t="shared" si="3824"/>
        <v>7.8368828477067443E-2</v>
      </c>
      <c r="AB3338" s="13">
        <f t="shared" si="3825"/>
        <v>3.9916437147493669E-2</v>
      </c>
      <c r="AC3338" s="13">
        <f t="shared" si="3826"/>
        <v>2.1435443390626866E-3</v>
      </c>
      <c r="AD3338" s="13">
        <f t="shared" si="3827"/>
        <v>1.3513356958799816E-3</v>
      </c>
      <c r="AE3338" s="13">
        <f t="shared" si="3828"/>
        <v>3.3566678190956557E-3</v>
      </c>
      <c r="AF3338" s="13">
        <f t="shared" si="3829"/>
        <v>4.1689192708016338E-3</v>
      </c>
      <c r="AG3338" s="13">
        <f t="shared" si="3830"/>
        <v>3.4518136880846051E-3</v>
      </c>
      <c r="AH3338" s="13">
        <f t="shared" si="3831"/>
        <v>4.7773830909522391E-2</v>
      </c>
      <c r="AI3338" s="13">
        <f t="shared" si="3832"/>
        <v>4.8666316846958151E-2</v>
      </c>
      <c r="AJ3338" s="13">
        <f t="shared" si="3833"/>
        <v>2.4787737871953305E-2</v>
      </c>
      <c r="AK3338" s="13">
        <f t="shared" si="3834"/>
        <v>8.4169365126586897E-3</v>
      </c>
      <c r="AL3338" s="13">
        <f t="shared" si="3835"/>
        <v>2.1695816043652987E-4</v>
      </c>
      <c r="AM3338" s="13">
        <f t="shared" si="3836"/>
        <v>2.7531612973156631E-4</v>
      </c>
      <c r="AN3338" s="13">
        <f t="shared" si="3837"/>
        <v>6.8387506935951674E-4</v>
      </c>
      <c r="AO3338" s="13">
        <f t="shared" si="3838"/>
        <v>8.4936017179138316E-4</v>
      </c>
      <c r="AP3338" s="13">
        <f t="shared" si="3839"/>
        <v>7.0325973631521802E-4</v>
      </c>
      <c r="AQ3338" s="13">
        <f t="shared" si="3840"/>
        <v>4.3671778458752509E-4</v>
      </c>
      <c r="AR3338" s="13">
        <f t="shared" si="3841"/>
        <v>2.3733685315621752E-2</v>
      </c>
      <c r="AS3338" s="13">
        <f t="shared" si="3842"/>
        <v>2.4177065718332894E-2</v>
      </c>
      <c r="AT3338" s="13">
        <f t="shared" si="3843"/>
        <v>1.2314364561913271E-2</v>
      </c>
      <c r="AU3338" s="13">
        <f t="shared" si="3844"/>
        <v>4.1814717118109634E-3</v>
      </c>
      <c r="AV3338" s="13">
        <f t="shared" si="3845"/>
        <v>1.0648969495401269E-3</v>
      </c>
      <c r="AW3338" s="13">
        <f t="shared" si="3846"/>
        <v>1.5249549582375913E-5</v>
      </c>
      <c r="AX3338" s="13">
        <f t="shared" si="3847"/>
        <v>4.674324048511668E-5</v>
      </c>
      <c r="AY3338" s="13">
        <f t="shared" si="3848"/>
        <v>1.1610847813390072E-4</v>
      </c>
      <c r="AZ3338" s="13">
        <f t="shared" si="3849"/>
        <v>1.4420457968530216E-4</v>
      </c>
      <c r="BA3338" s="13">
        <f t="shared" si="3850"/>
        <v>1.1939961167597722E-4</v>
      </c>
      <c r="BB3338" s="13">
        <f t="shared" si="3851"/>
        <v>7.4146053298821863E-5</v>
      </c>
      <c r="BC3338" s="13">
        <f t="shared" si="3852"/>
        <v>3.6835210048830247E-5</v>
      </c>
      <c r="BD3338" s="13">
        <f t="shared" si="3853"/>
        <v>9.8255992164370601E-3</v>
      </c>
      <c r="BE3338" s="13">
        <f t="shared" si="3854"/>
        <v>1.0009155966243407E-2</v>
      </c>
      <c r="BF3338" s="13">
        <f t="shared" si="3855"/>
        <v>5.0980709140360323E-3</v>
      </c>
      <c r="BG3338" s="13">
        <f t="shared" si="3856"/>
        <v>1.7311034771359619E-3</v>
      </c>
      <c r="BH3338" s="13">
        <f t="shared" si="3857"/>
        <v>4.4086076367165234E-4</v>
      </c>
      <c r="BI3338" s="13">
        <f t="shared" si="3858"/>
        <v>8.9819339172819416E-5</v>
      </c>
      <c r="BJ3338" s="14">
        <f t="shared" si="3859"/>
        <v>0.13579439178574379</v>
      </c>
      <c r="BK3338" s="14">
        <f t="shared" si="3860"/>
        <v>0.17056593428443331</v>
      </c>
      <c r="BL3338" s="14">
        <f t="shared" si="3861"/>
        <v>0.60297100689949401</v>
      </c>
      <c r="BM3338" s="14">
        <f t="shared" si="3862"/>
        <v>0.66580374338159354</v>
      </c>
      <c r="BN3338" s="14">
        <f t="shared" si="3863"/>
        <v>0.32035836228504128</v>
      </c>
    </row>
    <row r="3339" spans="1:66" x14ac:dyDescent="0.25">
      <c r="A3339" t="s">
        <v>192</v>
      </c>
      <c r="B3339" t="s">
        <v>196</v>
      </c>
      <c r="C3339" t="s">
        <v>193</v>
      </c>
      <c r="D3339" s="7" t="s">
        <v>575</v>
      </c>
      <c r="E3339" s="10">
        <f>VLOOKUP(A3339,home!$A$2:$E$405,3,FALSE)</f>
        <v>1.39130434782609</v>
      </c>
      <c r="F3339" s="10">
        <f>VLOOKUP(B3339,home!$B$2:$E$405,3,FALSE)</f>
        <v>0.62</v>
      </c>
      <c r="G3339" s="10">
        <f>VLOOKUP(C3339,away!$B$2:$E$405,4,FALSE)</f>
        <v>0.82</v>
      </c>
      <c r="H3339" s="10">
        <f>VLOOKUP(A3339,away!$A$2:$E$405,3,FALSE)</f>
        <v>1.1304347826087</v>
      </c>
      <c r="I3339" s="10">
        <f>VLOOKUP(C3339,away!$B$2:$E$405,3,FALSE)</f>
        <v>1.23</v>
      </c>
      <c r="J3339" s="10">
        <f>VLOOKUP(B3339,home!$B$2:$E$405,4,FALSE)</f>
        <v>0.62</v>
      </c>
      <c r="K3339" s="12">
        <f t="shared" si="3808"/>
        <v>0.70733913043478414</v>
      </c>
      <c r="L3339" s="12">
        <f t="shared" si="3809"/>
        <v>0.86206956521739453</v>
      </c>
      <c r="M3339" s="13">
        <f t="shared" si="3810"/>
        <v>0.2081682367556065</v>
      </c>
      <c r="N3339" s="13">
        <f t="shared" si="3811"/>
        <v>0.14724553957085296</v>
      </c>
      <c r="O3339" s="13">
        <f t="shared" si="3812"/>
        <v>0.17945550135197733</v>
      </c>
      <c r="P3339" s="13">
        <f t="shared" si="3813"/>
        <v>0.12693589827804586</v>
      </c>
      <c r="Q3339" s="13">
        <f t="shared" si="3814"/>
        <v>5.2076265960223869E-2</v>
      </c>
      <c r="R3339" s="13">
        <f t="shared" si="3815"/>
        <v>7.7351563013184327E-2</v>
      </c>
      <c r="S3339" s="13">
        <f t="shared" si="3816"/>
        <v>1.9350601372690512E-2</v>
      </c>
      <c r="T3339" s="13">
        <f t="shared" si="3817"/>
        <v>4.4893363954475587E-2</v>
      </c>
      <c r="U3339" s="13">
        <f t="shared" si="3818"/>
        <v>5.4713787319517211E-2</v>
      </c>
      <c r="V3339" s="13">
        <f t="shared" si="3819"/>
        <v>1.3110581484717229E-3</v>
      </c>
      <c r="W3339" s="13">
        <f t="shared" si="3820"/>
        <v>1.2278526893531767E-2</v>
      </c>
      <c r="X3339" s="13">
        <f t="shared" si="3821"/>
        <v>1.0584944340617014E-2</v>
      </c>
      <c r="Y3339" s="13">
        <f t="shared" si="3822"/>
        <v>4.5624791827830165E-3</v>
      </c>
      <c r="Z3339" s="13">
        <f t="shared" si="3823"/>
        <v>2.2227476098553908E-2</v>
      </c>
      <c r="AA3339" s="13">
        <f t="shared" si="3824"/>
        <v>1.5722363615311066E-2</v>
      </c>
      <c r="AB3339" s="13">
        <f t="shared" si="3825"/>
        <v>5.5605215040168098E-3</v>
      </c>
      <c r="AC3339" s="13">
        <f t="shared" si="3826"/>
        <v>4.9965699127765581E-5</v>
      </c>
      <c r="AD3339" s="13">
        <f t="shared" si="3827"/>
        <v>2.1712706339727175E-3</v>
      </c>
      <c r="AE3339" s="13">
        <f t="shared" si="3828"/>
        <v>1.8717863313981568E-3</v>
      </c>
      <c r="AF3339" s="13">
        <f t="shared" si="3829"/>
        <v>8.0680501444413562E-4</v>
      </c>
      <c r="AG3339" s="13">
        <f t="shared" si="3830"/>
        <v>2.3184068267235658E-4</v>
      </c>
      <c r="AH3339" s="13">
        <f t="shared" si="3831"/>
        <v>4.7904076640400981E-3</v>
      </c>
      <c r="AI3339" s="13">
        <f t="shared" si="3832"/>
        <v>3.3884427915102482E-3</v>
      </c>
      <c r="AJ3339" s="13">
        <f t="shared" si="3833"/>
        <v>1.1983890888374357E-3</v>
      </c>
      <c r="AK3339" s="13">
        <f t="shared" si="3834"/>
        <v>2.8255583200693506E-4</v>
      </c>
      <c r="AL3339" s="13">
        <f t="shared" si="3835"/>
        <v>1.2187144399593777E-6</v>
      </c>
      <c r="AM3339" s="13">
        <f t="shared" si="3836"/>
        <v>3.0716493643456901E-4</v>
      </c>
      <c r="AN3339" s="13">
        <f t="shared" si="3837"/>
        <v>2.6479754320217751E-4</v>
      </c>
      <c r="AO3339" s="13">
        <f t="shared" si="3838"/>
        <v>1.1413695146946771E-4</v>
      </c>
      <c r="AP3339" s="13">
        <f t="shared" si="3839"/>
        <v>3.2797997376174303E-5</v>
      </c>
      <c r="AQ3339" s="13">
        <f t="shared" si="3840"/>
        <v>7.0685388345199548E-6</v>
      </c>
      <c r="AR3339" s="13">
        <f t="shared" si="3841"/>
        <v>8.2593293043062462E-4</v>
      </c>
      <c r="AS3339" s="13">
        <f t="shared" si="3842"/>
        <v>5.8421468080825103E-4</v>
      </c>
      <c r="AT3339" s="13">
        <f t="shared" si="3843"/>
        <v>2.0661895215507163E-4</v>
      </c>
      <c r="AU3339" s="13">
        <f t="shared" si="3844"/>
        <v>4.8716556649571549E-5</v>
      </c>
      <c r="AV3339" s="13">
        <f t="shared" si="3845"/>
        <v>8.6147817045712083E-6</v>
      </c>
      <c r="AW3339" s="13">
        <f t="shared" si="3846"/>
        <v>2.0642840323090348E-8</v>
      </c>
      <c r="AX3339" s="13">
        <f t="shared" si="3847"/>
        <v>3.6211629839613945E-5</v>
      </c>
      <c r="AY3339" s="13">
        <f t="shared" si="3848"/>
        <v>3.121694399164922E-5</v>
      </c>
      <c r="AZ3339" s="13">
        <f t="shared" si="3849"/>
        <v>1.34555886671484E-5</v>
      </c>
      <c r="BA3339" s="13">
        <f t="shared" si="3850"/>
        <v>3.8665511573442411E-6</v>
      </c>
      <c r="BB3339" s="13">
        <f t="shared" si="3851"/>
        <v>8.333090187756407E-7</v>
      </c>
      <c r="BC3339" s="13">
        <f t="shared" si="3852"/>
        <v>1.4367406870153011E-7</v>
      </c>
      <c r="BD3339" s="13">
        <f t="shared" si="3853"/>
        <v>1.1866860703917615E-4</v>
      </c>
      <c r="BE3339" s="13">
        <f t="shared" si="3854"/>
        <v>8.3938949312997957E-5</v>
      </c>
      <c r="BF3339" s="13">
        <f t="shared" si="3855"/>
        <v>2.9686651708332696E-5</v>
      </c>
      <c r="BG3339" s="13">
        <f t="shared" si="3856"/>
        <v>6.9995101349641168E-6</v>
      </c>
      <c r="BH3339" s="13">
        <f t="shared" si="3857"/>
        <v>1.2377568530837439E-6</v>
      </c>
      <c r="BI3339" s="13">
        <f t="shared" si="3858"/>
        <v>1.7510277122999014E-7</v>
      </c>
      <c r="BJ3339" s="14">
        <f t="shared" si="3859"/>
        <v>0.27753451622903175</v>
      </c>
      <c r="BK3339" s="14">
        <f t="shared" si="3860"/>
        <v>0.35584819591237393</v>
      </c>
      <c r="BL3339" s="14">
        <f t="shared" si="3861"/>
        <v>0.34437833665996931</v>
      </c>
      <c r="BM3339" s="14">
        <f t="shared" si="3862"/>
        <v>0.20872432366888674</v>
      </c>
      <c r="BN3339" s="14">
        <f t="shared" si="3863"/>
        <v>0.79123300492989079</v>
      </c>
    </row>
    <row r="3340" spans="1:66" x14ac:dyDescent="0.25">
      <c r="A3340" t="s">
        <v>192</v>
      </c>
      <c r="B3340" t="s">
        <v>194</v>
      </c>
      <c r="C3340" t="s">
        <v>204</v>
      </c>
      <c r="D3340" s="7" t="s">
        <v>575</v>
      </c>
      <c r="E3340" s="10">
        <f>VLOOKUP(A3340,home!$A$2:$E$405,3,FALSE)</f>
        <v>1.39130434782609</v>
      </c>
      <c r="F3340" s="10">
        <f>VLOOKUP(B3340,home!$B$2:$E$405,3,FALSE)</f>
        <v>0.6</v>
      </c>
      <c r="G3340" s="10">
        <f>VLOOKUP(C3340,away!$B$2:$E$405,4,FALSE)</f>
        <v>0.9</v>
      </c>
      <c r="H3340" s="10">
        <f>VLOOKUP(A3340,away!$A$2:$E$405,3,FALSE)</f>
        <v>1.1304347826087</v>
      </c>
      <c r="I3340" s="10">
        <f>VLOOKUP(C3340,away!$B$2:$E$405,3,FALSE)</f>
        <v>0.81</v>
      </c>
      <c r="J3340" s="10">
        <f>VLOOKUP(B3340,home!$B$2:$E$405,4,FALSE)</f>
        <v>0.6</v>
      </c>
      <c r="K3340" s="12">
        <f t="shared" si="3808"/>
        <v>0.75130434782608868</v>
      </c>
      <c r="L3340" s="12">
        <f t="shared" si="3809"/>
        <v>0.54939130434782824</v>
      </c>
      <c r="M3340" s="13">
        <f t="shared" si="3810"/>
        <v>0.27234227162785907</v>
      </c>
      <c r="N3340" s="13">
        <f t="shared" si="3811"/>
        <v>0.20461193277084413</v>
      </c>
      <c r="O3340" s="13">
        <f t="shared" si="3812"/>
        <v>0.14962247583868002</v>
      </c>
      <c r="P3340" s="13">
        <f t="shared" si="3813"/>
        <v>0.11241201663010419</v>
      </c>
      <c r="Q3340" s="13">
        <f t="shared" si="3814"/>
        <v>7.6862917353917259E-2</v>
      </c>
      <c r="R3340" s="13">
        <f t="shared" si="3815"/>
        <v>4.1100643580381915E-2</v>
      </c>
      <c r="S3340" s="13">
        <f t="shared" si="3816"/>
        <v>1.1599798121051384E-2</v>
      </c>
      <c r="T3340" s="13">
        <f t="shared" si="3817"/>
        <v>4.2227818421047919E-2</v>
      </c>
      <c r="U3340" s="13">
        <f t="shared" si="3818"/>
        <v>3.0879092220391355E-2</v>
      </c>
      <c r="V3340" s="13">
        <f t="shared" si="3819"/>
        <v>5.3199261661739886E-4</v>
      </c>
      <c r="W3340" s="13">
        <f t="shared" si="3820"/>
        <v>1.9249147998198459E-2</v>
      </c>
      <c r="X3340" s="13">
        <f t="shared" si="3821"/>
        <v>1.0575314526314637E-2</v>
      </c>
      <c r="Y3340" s="13">
        <f t="shared" si="3822"/>
        <v>2.9049929207502672E-3</v>
      </c>
      <c r="Z3340" s="13">
        <f t="shared" si="3823"/>
        <v>7.5267787287204048E-3</v>
      </c>
      <c r="AA3340" s="13">
        <f t="shared" si="3824"/>
        <v>5.6549015840125609E-3</v>
      </c>
      <c r="AB3340" s="13">
        <f t="shared" si="3825"/>
        <v>2.1242760732986359E-3</v>
      </c>
      <c r="AC3340" s="13">
        <f t="shared" si="3826"/>
        <v>1.3724082041330226E-5</v>
      </c>
      <c r="AD3340" s="13">
        <f t="shared" si="3827"/>
        <v>3.6154921457485878E-3</v>
      </c>
      <c r="AE3340" s="13">
        <f t="shared" si="3828"/>
        <v>1.9863199458121446E-3</v>
      </c>
      <c r="AF3340" s="13">
        <f t="shared" si="3829"/>
        <v>5.4563345294092089E-4</v>
      </c>
      <c r="AG3340" s="13">
        <f t="shared" si="3830"/>
        <v>9.9922091469007292E-5</v>
      </c>
      <c r="AH3340" s="13">
        <f t="shared" si="3831"/>
        <v>1.0337866958272978E-3</v>
      </c>
      <c r="AI3340" s="13">
        <f t="shared" si="3832"/>
        <v>7.7668843929981494E-4</v>
      </c>
      <c r="AJ3340" s="13">
        <f t="shared" si="3833"/>
        <v>2.9176470067610499E-4</v>
      </c>
      <c r="AK3340" s="13">
        <f t="shared" si="3834"/>
        <v>7.3068029386711705E-5</v>
      </c>
      <c r="AL3340" s="13">
        <f t="shared" si="3835"/>
        <v>2.2659012564469099E-7</v>
      </c>
      <c r="AM3340" s="13">
        <f t="shared" si="3836"/>
        <v>5.4326699372639787E-4</v>
      </c>
      <c r="AN3340" s="13">
        <f t="shared" si="3837"/>
        <v>2.9846616229246912E-4</v>
      </c>
      <c r="AO3340" s="13">
        <f t="shared" si="3838"/>
        <v>8.1987357102775111E-5</v>
      </c>
      <c r="AP3340" s="13">
        <f t="shared" si="3839"/>
        <v>1.5014380352908266E-5</v>
      </c>
      <c r="AQ3340" s="13">
        <f t="shared" si="3840"/>
        <v>2.0621925015146688E-6</v>
      </c>
      <c r="AR3340" s="13">
        <f t="shared" si="3841"/>
        <v>1.1359068424759815E-4</v>
      </c>
      <c r="AS3340" s="13">
        <f t="shared" si="3842"/>
        <v>8.534117494776089E-5</v>
      </c>
      <c r="AT3340" s="13">
        <f t="shared" si="3843"/>
        <v>3.2058597893419809E-5</v>
      </c>
      <c r="AU3340" s="13">
        <f t="shared" si="3844"/>
        <v>8.0285879941781987E-6</v>
      </c>
      <c r="AV3340" s="13">
        <f t="shared" si="3845"/>
        <v>1.5079782667326038E-6</v>
      </c>
      <c r="AW3340" s="13">
        <f t="shared" si="3846"/>
        <v>2.5979821498492228E-9</v>
      </c>
      <c r="AX3340" s="13">
        <f t="shared" si="3847"/>
        <v>6.8026475736175161E-5</v>
      </c>
      <c r="AY3340" s="13">
        <f t="shared" si="3848"/>
        <v>3.7373154234883155E-5</v>
      </c>
      <c r="AZ3340" s="13">
        <f t="shared" si="3849"/>
        <v>1.0266242976347509E-5</v>
      </c>
      <c r="BA3340" s="13">
        <f t="shared" si="3850"/>
        <v>1.8800615398424295E-6</v>
      </c>
      <c r="BB3340" s="13">
        <f t="shared" si="3851"/>
        <v>2.5822236540705465E-7</v>
      </c>
      <c r="BC3340" s="13">
        <f t="shared" si="3852"/>
        <v>2.8373024428552657E-8</v>
      </c>
      <c r="BD3340" s="13">
        <f t="shared" si="3853"/>
        <v>1.0400955696758373E-5</v>
      </c>
      <c r="BE3340" s="13">
        <f t="shared" si="3854"/>
        <v>7.8142832365210918E-6</v>
      </c>
      <c r="BF3340" s="13">
        <f t="shared" si="3855"/>
        <v>2.9354524853714074E-6</v>
      </c>
      <c r="BG3340" s="13">
        <f t="shared" si="3856"/>
        <v>7.3513940503214571E-7</v>
      </c>
      <c r="BH3340" s="13">
        <f t="shared" si="3857"/>
        <v>1.3807835781473373E-7</v>
      </c>
      <c r="BI3340" s="13">
        <f t="shared" si="3858"/>
        <v>2.0747774113379174E-8</v>
      </c>
      <c r="BJ3340" s="14">
        <f t="shared" si="3859"/>
        <v>0.36373812124289656</v>
      </c>
      <c r="BK3340" s="14">
        <f t="shared" si="3860"/>
        <v>0.39693740282203394</v>
      </c>
      <c r="BL3340" s="14">
        <f t="shared" si="3861"/>
        <v>0.23181926884225973</v>
      </c>
      <c r="BM3340" s="14">
        <f t="shared" si="3862"/>
        <v>0.14303194327787114</v>
      </c>
      <c r="BN3340" s="14">
        <f t="shared" si="3863"/>
        <v>0.85695225780178663</v>
      </c>
    </row>
    <row r="3341" spans="1:66" x14ac:dyDescent="0.25">
      <c r="A3341" t="s">
        <v>301</v>
      </c>
      <c r="B3341" t="s">
        <v>384</v>
      </c>
      <c r="C3341" t="s">
        <v>336</v>
      </c>
      <c r="D3341" s="7" t="s">
        <v>575</v>
      </c>
      <c r="E3341" s="10">
        <f>VLOOKUP(A3341,home!$A$2:$E$405,3,FALSE)</f>
        <v>1.3537414965986401</v>
      </c>
      <c r="F3341" s="10">
        <f>VLOOKUP(B3341,home!$B$2:$E$405,3,FALSE)</f>
        <v>1.69</v>
      </c>
      <c r="G3341" s="10">
        <f>VLOOKUP(C3341,away!$B$2:$E$405,4,FALSE)</f>
        <v>1.06</v>
      </c>
      <c r="H3341" s="10">
        <f>VLOOKUP(A3341,away!$A$2:$E$405,3,FALSE)</f>
        <v>1.08843537414966</v>
      </c>
      <c r="I3341" s="10">
        <f>VLOOKUP(C3341,away!$B$2:$E$405,3,FALSE)</f>
        <v>0.53</v>
      </c>
      <c r="J3341" s="10">
        <f>VLOOKUP(B3341,home!$B$2:$E$405,4,FALSE)</f>
        <v>1.69</v>
      </c>
      <c r="K3341" s="12">
        <f t="shared" si="3808"/>
        <v>2.4250925170068038</v>
      </c>
      <c r="L3341" s="12">
        <f t="shared" si="3809"/>
        <v>0.97491156462585049</v>
      </c>
      <c r="M3341" s="13">
        <f t="shared" si="3810"/>
        <v>3.3373133743175624E-2</v>
      </c>
      <c r="N3341" s="13">
        <f t="shared" si="3811"/>
        <v>8.0932936909642456E-2</v>
      </c>
      <c r="O3341" s="13">
        <f t="shared" si="3812"/>
        <v>3.253585403402711E-2</v>
      </c>
      <c r="P3341" s="13">
        <f t="shared" si="3813"/>
        <v>7.8902456152344772E-2</v>
      </c>
      <c r="Q3341" s="13">
        <f t="shared" si="3814"/>
        <v>9.8134929839478885E-2</v>
      </c>
      <c r="R3341" s="13">
        <f t="shared" si="3815"/>
        <v>1.585979018137583E-2</v>
      </c>
      <c r="S3341" s="13">
        <f t="shared" si="3816"/>
        <v>4.6636297588818341E-2</v>
      </c>
      <c r="T3341" s="13">
        <f t="shared" si="3817"/>
        <v>9.5672877994254418E-2</v>
      </c>
      <c r="U3341" s="13">
        <f t="shared" si="3818"/>
        <v>3.8461458490152506E-2</v>
      </c>
      <c r="V3341" s="13">
        <f t="shared" si="3819"/>
        <v>1.2251100121189535E-2</v>
      </c>
      <c r="W3341" s="13">
        <f t="shared" si="3820"/>
        <v>7.9328761336902628E-2</v>
      </c>
      <c r="X3341" s="13">
        <f t="shared" si="3821"/>
        <v>7.7338526834790408E-2</v>
      </c>
      <c r="Y3341" s="13">
        <f t="shared" si="3822"/>
        <v>3.7699112101181924E-2</v>
      </c>
      <c r="Z3341" s="13">
        <f t="shared" si="3823"/>
        <v>5.1539642867876045E-3</v>
      </c>
      <c r="AA3341" s="13">
        <f t="shared" si="3824"/>
        <v>1.2498840224808927E-2</v>
      </c>
      <c r="AB3341" s="13">
        <f t="shared" si="3825"/>
        <v>1.515542195022389E-2</v>
      </c>
      <c r="AC3341" s="13">
        <f t="shared" si="3826"/>
        <v>1.8102920330485312E-3</v>
      </c>
      <c r="AD3341" s="13">
        <f t="shared" si="3827"/>
        <v>4.8094896375385311E-2</v>
      </c>
      <c r="AE3341" s="13">
        <f t="shared" si="3828"/>
        <v>4.6888270675845029E-2</v>
      </c>
      <c r="AF3341" s="13">
        <f t="shared" si="3829"/>
        <v>2.2855958663594234E-2</v>
      </c>
      <c r="AG3341" s="13">
        <f t="shared" si="3830"/>
        <v>7.4275128072494728E-3</v>
      </c>
      <c r="AH3341" s="13">
        <f t="shared" si="3831"/>
        <v>1.2561648467144643E-3</v>
      </c>
      <c r="AI3341" s="13">
        <f t="shared" si="3832"/>
        <v>3.046315969894246E-3</v>
      </c>
      <c r="AJ3341" s="13">
        <f t="shared" si="3833"/>
        <v>3.6937990315144315E-3</v>
      </c>
      <c r="AK3341" s="13">
        <f t="shared" si="3834"/>
        <v>2.9859347968842079E-3</v>
      </c>
      <c r="AL3341" s="13">
        <f t="shared" si="3835"/>
        <v>1.7119937115855555E-4</v>
      </c>
      <c r="AM3341" s="13">
        <f t="shared" si="3836"/>
        <v>2.3326914661232923E-2</v>
      </c>
      <c r="AN3341" s="13">
        <f t="shared" si="3837"/>
        <v>2.2741678870276276E-2</v>
      </c>
      <c r="AO3341" s="13">
        <f t="shared" si="3838"/>
        <v>1.1085562864819846E-2</v>
      </c>
      <c r="AP3341" s="13">
        <f t="shared" si="3839"/>
        <v>3.6024811457665805E-3</v>
      </c>
      <c r="AQ3341" s="13">
        <f t="shared" si="3840"/>
        <v>8.7802513258860562E-4</v>
      </c>
      <c r="AR3341" s="13">
        <f t="shared" si="3841"/>
        <v>2.4492992722767811E-4</v>
      </c>
      <c r="AS3341" s="13">
        <f t="shared" si="3842"/>
        <v>5.9397773371086321E-4</v>
      </c>
      <c r="AT3341" s="13">
        <f t="shared" si="3843"/>
        <v>7.2022547864543742E-4</v>
      </c>
      <c r="AU3341" s="13">
        <f t="shared" si="3844"/>
        <v>5.8220447294023115E-4</v>
      </c>
      <c r="AV3341" s="13">
        <f t="shared" si="3845"/>
        <v>3.5297492767381123E-4</v>
      </c>
      <c r="AW3341" s="13">
        <f t="shared" si="3846"/>
        <v>1.1243284443590911E-5</v>
      </c>
      <c r="AX3341" s="13">
        <f t="shared" si="3847"/>
        <v>9.4283210316353713E-3</v>
      </c>
      <c r="AY3341" s="13">
        <f t="shared" si="3848"/>
        <v>9.1917792087464513E-3</v>
      </c>
      <c r="AZ3341" s="13">
        <f t="shared" si="3849"/>
        <v>4.4805859250471826E-3</v>
      </c>
      <c r="BA3341" s="13">
        <f t="shared" si="3850"/>
        <v>1.4560583448761043E-3</v>
      </c>
      <c r="BB3341" s="13">
        <f t="shared" si="3851"/>
        <v>3.5488202979742217E-4</v>
      </c>
      <c r="BC3341" s="13">
        <f t="shared" si="3852"/>
        <v>6.9195718985480545E-5</v>
      </c>
      <c r="BD3341" s="13">
        <f t="shared" si="3853"/>
        <v>3.9797503096205211E-5</v>
      </c>
      <c r="BE3341" s="13">
        <f t="shared" si="3854"/>
        <v>9.651262695416236E-5</v>
      </c>
      <c r="BF3341" s="13">
        <f t="shared" si="3855"/>
        <v>1.170260247116042E-4</v>
      </c>
      <c r="BG3341" s="13">
        <f t="shared" si="3856"/>
        <v>9.4599645607721519E-5</v>
      </c>
      <c r="BH3341" s="13">
        <f t="shared" si="3857"/>
        <v>5.7353223168695259E-5</v>
      </c>
      <c r="BI3341" s="13">
        <f t="shared" si="3858"/>
        <v>2.7817374466524837E-5</v>
      </c>
      <c r="BJ3341" s="14">
        <f t="shared" si="3859"/>
        <v>0.68098926847209695</v>
      </c>
      <c r="BK3341" s="14">
        <f t="shared" si="3860"/>
        <v>0.18233625821848182</v>
      </c>
      <c r="BL3341" s="14">
        <f t="shared" si="3861"/>
        <v>0.12842099846379859</v>
      </c>
      <c r="BM3341" s="14">
        <f t="shared" si="3862"/>
        <v>0.6479808526568176</v>
      </c>
      <c r="BN3341" s="14">
        <f t="shared" si="3863"/>
        <v>0.33973910086004466</v>
      </c>
    </row>
    <row r="3342" spans="1:66" x14ac:dyDescent="0.25">
      <c r="A3342" t="s">
        <v>301</v>
      </c>
      <c r="B3342" t="s">
        <v>334</v>
      </c>
      <c r="C3342" t="s">
        <v>319</v>
      </c>
      <c r="D3342" s="7" t="s">
        <v>575</v>
      </c>
      <c r="E3342" s="10">
        <f>VLOOKUP(A3342,home!$A$2:$E$405,3,FALSE)</f>
        <v>1.3537414965986401</v>
      </c>
      <c r="F3342" s="10">
        <f>VLOOKUP(B3342,home!$B$2:$E$405,3,FALSE)</f>
        <v>0.63</v>
      </c>
      <c r="G3342" s="10">
        <f>VLOOKUP(C3342,away!$B$2:$E$405,4,FALSE)</f>
        <v>1.48</v>
      </c>
      <c r="H3342" s="10">
        <f>VLOOKUP(A3342,away!$A$2:$E$405,3,FALSE)</f>
        <v>1.08843537414966</v>
      </c>
      <c r="I3342" s="10">
        <f>VLOOKUP(C3342,away!$B$2:$E$405,3,FALSE)</f>
        <v>0.84</v>
      </c>
      <c r="J3342" s="10">
        <f>VLOOKUP(B3342,home!$B$2:$E$405,4,FALSE)</f>
        <v>0.63</v>
      </c>
      <c r="K3342" s="12">
        <f t="shared" si="3808"/>
        <v>1.2622285714285719</v>
      </c>
      <c r="L3342" s="12">
        <f t="shared" si="3809"/>
        <v>0.57600000000000007</v>
      </c>
      <c r="M3342" s="13">
        <f t="shared" si="3810"/>
        <v>0.15909900916166836</v>
      </c>
      <c r="N3342" s="13">
        <f t="shared" si="3811"/>
        <v>0.20081931504983394</v>
      </c>
      <c r="O3342" s="13">
        <f t="shared" si="3812"/>
        <v>9.1641029277120978E-2</v>
      </c>
      <c r="P3342" s="13">
        <f t="shared" si="3813"/>
        <v>0.11567192546870435</v>
      </c>
      <c r="Q3342" s="13">
        <f t="shared" si="3814"/>
        <v>0.1267399385753081</v>
      </c>
      <c r="R3342" s="13">
        <f t="shared" si="3815"/>
        <v>2.6392616431810845E-2</v>
      </c>
      <c r="S3342" s="13">
        <f t="shared" si="3816"/>
        <v>2.1024634930380717E-2</v>
      </c>
      <c r="T3342" s="13">
        <f t="shared" si="3817"/>
        <v>7.3002204619377481E-2</v>
      </c>
      <c r="U3342" s="13">
        <f t="shared" si="3818"/>
        <v>3.3313514534986863E-2</v>
      </c>
      <c r="V3342" s="13">
        <f t="shared" si="3819"/>
        <v>1.69842527443083E-3</v>
      </c>
      <c r="W3342" s="13">
        <f t="shared" si="3820"/>
        <v>5.3324923870285382E-2</v>
      </c>
      <c r="X3342" s="13">
        <f t="shared" si="3821"/>
        <v>3.071515614928438E-2</v>
      </c>
      <c r="Y3342" s="13">
        <f t="shared" si="3822"/>
        <v>8.8459649709939029E-3</v>
      </c>
      <c r="Z3342" s="13">
        <f t="shared" si="3823"/>
        <v>5.0673823549076845E-3</v>
      </c>
      <c r="AA3342" s="13">
        <f t="shared" si="3824"/>
        <v>6.3961947907174794E-3</v>
      </c>
      <c r="AB3342" s="13">
        <f t="shared" si="3825"/>
        <v>4.0367299066330995E-3</v>
      </c>
      <c r="AC3342" s="13">
        <f t="shared" si="3826"/>
        <v>7.7176832681628247E-5</v>
      </c>
      <c r="AD3342" s="13">
        <f t="shared" si="3827"/>
        <v>1.6827060619581918E-2</v>
      </c>
      <c r="AE3342" s="13">
        <f t="shared" si="3828"/>
        <v>9.6923869168791844E-3</v>
      </c>
      <c r="AF3342" s="13">
        <f t="shared" si="3829"/>
        <v>2.7914074320612059E-3</v>
      </c>
      <c r="AG3342" s="13">
        <f t="shared" si="3830"/>
        <v>5.3595022695575171E-4</v>
      </c>
      <c r="AH3342" s="13">
        <f t="shared" si="3831"/>
        <v>7.2970305910670657E-4</v>
      </c>
      <c r="AI3342" s="13">
        <f t="shared" si="3832"/>
        <v>9.2105204986331704E-4</v>
      </c>
      <c r="AJ3342" s="13">
        <f t="shared" si="3833"/>
        <v>5.812891065551663E-4</v>
      </c>
      <c r="AK3342" s="13">
        <f t="shared" si="3834"/>
        <v>2.4457323951803951E-4</v>
      </c>
      <c r="AL3342" s="13">
        <f t="shared" si="3835"/>
        <v>2.2444370671821366E-6</v>
      </c>
      <c r="AM3342" s="13">
        <f t="shared" si="3836"/>
        <v>4.2479193374393726E-3</v>
      </c>
      <c r="AN3342" s="13">
        <f t="shared" si="3837"/>
        <v>2.4468015383650784E-3</v>
      </c>
      <c r="AO3342" s="13">
        <f t="shared" si="3838"/>
        <v>7.0467884304914279E-4</v>
      </c>
      <c r="AP3342" s="13">
        <f t="shared" si="3839"/>
        <v>1.3529833786543545E-4</v>
      </c>
      <c r="AQ3342" s="13">
        <f t="shared" si="3840"/>
        <v>1.9482960652622708E-5</v>
      </c>
      <c r="AR3342" s="13">
        <f t="shared" si="3841"/>
        <v>8.4061792409092614E-5</v>
      </c>
      <c r="AS3342" s="13">
        <f t="shared" si="3842"/>
        <v>1.0610519614425415E-4</v>
      </c>
      <c r="AT3342" s="13">
        <f t="shared" si="3843"/>
        <v>6.696450507515518E-5</v>
      </c>
      <c r="AU3342" s="13">
        <f t="shared" si="3844"/>
        <v>2.8174837192478162E-5</v>
      </c>
      <c r="AV3342" s="13">
        <f t="shared" si="3845"/>
        <v>8.8907711249235754E-6</v>
      </c>
      <c r="AW3342" s="13">
        <f t="shared" si="3846"/>
        <v>4.5327881487530247E-8</v>
      </c>
      <c r="AX3342" s="13">
        <f t="shared" si="3847"/>
        <v>8.9364085947331697E-4</v>
      </c>
      <c r="AY3342" s="13">
        <f t="shared" si="3848"/>
        <v>5.1473713505663051E-4</v>
      </c>
      <c r="AZ3342" s="13">
        <f t="shared" si="3849"/>
        <v>1.4824429489630964E-4</v>
      </c>
      <c r="BA3342" s="13">
        <f t="shared" si="3850"/>
        <v>2.8462904620091458E-5</v>
      </c>
      <c r="BB3342" s="13">
        <f t="shared" si="3851"/>
        <v>4.0986582652931699E-6</v>
      </c>
      <c r="BC3342" s="13">
        <f t="shared" si="3852"/>
        <v>4.7216543216177331E-7</v>
      </c>
      <c r="BD3342" s="13">
        <f t="shared" si="3853"/>
        <v>8.0699320712728924E-6</v>
      </c>
      <c r="BE3342" s="13">
        <f t="shared" si="3854"/>
        <v>1.0186098829848399E-5</v>
      </c>
      <c r="BF3342" s="13">
        <f t="shared" si="3855"/>
        <v>6.4285924872148975E-6</v>
      </c>
      <c r="BG3342" s="13">
        <f t="shared" si="3856"/>
        <v>2.7047843704779038E-6</v>
      </c>
      <c r="BH3342" s="13">
        <f t="shared" si="3857"/>
        <v>8.5351402799266345E-7</v>
      </c>
      <c r="BI3342" s="13">
        <f t="shared" si="3858"/>
        <v>2.1546595844948514E-7</v>
      </c>
      <c r="BJ3342" s="14">
        <f t="shared" si="3859"/>
        <v>0.5324381454656768</v>
      </c>
      <c r="BK3342" s="14">
        <f t="shared" si="3860"/>
        <v>0.29808815323998966</v>
      </c>
      <c r="BL3342" s="14">
        <f t="shared" si="3861"/>
        <v>0.16457935788600367</v>
      </c>
      <c r="BM3342" s="14">
        <f t="shared" si="3862"/>
        <v>0.27929451317495602</v>
      </c>
      <c r="BN3342" s="14">
        <f t="shared" si="3863"/>
        <v>0.72036383396444648</v>
      </c>
    </row>
    <row r="3343" spans="1:66" x14ac:dyDescent="0.25">
      <c r="A3343" t="s">
        <v>301</v>
      </c>
      <c r="B3343" t="s">
        <v>350</v>
      </c>
      <c r="C3343" t="s">
        <v>360</v>
      </c>
      <c r="D3343" s="7" t="s">
        <v>575</v>
      </c>
      <c r="E3343" s="10">
        <f>VLOOKUP(A3343,home!$A$2:$E$405,3,FALSE)</f>
        <v>1.3537414965986401</v>
      </c>
      <c r="F3343" s="10">
        <f>VLOOKUP(B3343,home!$B$2:$E$405,3,FALSE)</f>
        <v>0.63</v>
      </c>
      <c r="G3343" s="10">
        <f>VLOOKUP(C3343,away!$B$2:$E$405,4,FALSE)</f>
        <v>0.84</v>
      </c>
      <c r="H3343" s="10">
        <f>VLOOKUP(A3343,away!$A$2:$E$405,3,FALSE)</f>
        <v>1.08843537414966</v>
      </c>
      <c r="I3343" s="10">
        <f>VLOOKUP(C3343,away!$B$2:$E$405,3,FALSE)</f>
        <v>1.06</v>
      </c>
      <c r="J3343" s="10">
        <f>VLOOKUP(B3343,home!$B$2:$E$405,4,FALSE)</f>
        <v>0.63</v>
      </c>
      <c r="K3343" s="12">
        <f t="shared" si="3808"/>
        <v>0.71640000000000026</v>
      </c>
      <c r="L3343" s="12">
        <f t="shared" si="3809"/>
        <v>0.72685714285714298</v>
      </c>
      <c r="M3343" s="13">
        <f t="shared" si="3810"/>
        <v>0.23615730654275505</v>
      </c>
      <c r="N3343" s="13">
        <f t="shared" si="3811"/>
        <v>0.16918309440722976</v>
      </c>
      <c r="O3343" s="13">
        <f t="shared" si="3812"/>
        <v>0.17165262509850543</v>
      </c>
      <c r="P3343" s="13">
        <f t="shared" si="3813"/>
        <v>0.12297194062056932</v>
      </c>
      <c r="Q3343" s="13">
        <f t="shared" si="3814"/>
        <v>6.0601384416669721E-2</v>
      </c>
      <c r="R3343" s="13">
        <f t="shared" si="3815"/>
        <v>6.2383468321513966E-2</v>
      </c>
      <c r="S3343" s="13">
        <f t="shared" si="3816"/>
        <v>1.600850128392179E-2</v>
      </c>
      <c r="T3343" s="13">
        <f t="shared" si="3817"/>
        <v>4.4048549130287946E-2</v>
      </c>
      <c r="U3343" s="13">
        <f t="shared" si="3818"/>
        <v>4.4691516705532619E-2</v>
      </c>
      <c r="V3343" s="13">
        <f t="shared" si="3819"/>
        <v>9.2621712297064204E-4</v>
      </c>
      <c r="W3343" s="13">
        <f t="shared" si="3820"/>
        <v>1.4471610598700738E-2</v>
      </c>
      <c r="X3343" s="13">
        <f t="shared" si="3821"/>
        <v>1.0518793532312767E-2</v>
      </c>
      <c r="Y3343" s="13">
        <f t="shared" si="3822"/>
        <v>3.8228301066005254E-3</v>
      </c>
      <c r="Z3343" s="13">
        <f t="shared" si="3823"/>
        <v>1.5114623181898247E-2</v>
      </c>
      <c r="AA3343" s="13">
        <f t="shared" si="3824"/>
        <v>1.0828116047511908E-2</v>
      </c>
      <c r="AB3343" s="13">
        <f t="shared" si="3825"/>
        <v>3.8786311682187666E-3</v>
      </c>
      <c r="AC3343" s="13">
        <f t="shared" si="3826"/>
        <v>3.0143762730425916E-5</v>
      </c>
      <c r="AD3343" s="13">
        <f t="shared" si="3827"/>
        <v>2.5918654582273021E-3</v>
      </c>
      <c r="AE3343" s="13">
        <f t="shared" si="3828"/>
        <v>1.8839159216372167E-3</v>
      </c>
      <c r="AF3343" s="13">
        <f t="shared" si="3829"/>
        <v>6.8466887209215417E-4</v>
      </c>
      <c r="AG3343" s="13">
        <f t="shared" si="3830"/>
        <v>1.6588548672404199E-4</v>
      </c>
      <c r="AH3343" s="13">
        <f t="shared" si="3831"/>
        <v>2.7465429553392242E-3</v>
      </c>
      <c r="AI3343" s="13">
        <f t="shared" si="3832"/>
        <v>1.9676233732050211E-3</v>
      </c>
      <c r="AJ3343" s="13">
        <f t="shared" si="3833"/>
        <v>7.0480269228203869E-4</v>
      </c>
      <c r="AK3343" s="13">
        <f t="shared" si="3834"/>
        <v>1.6830688291695093E-4</v>
      </c>
      <c r="AL3343" s="13">
        <f t="shared" si="3835"/>
        <v>6.2785895635972879E-7</v>
      </c>
      <c r="AM3343" s="13">
        <f t="shared" si="3836"/>
        <v>3.7136248285480808E-4</v>
      </c>
      <c r="AN3343" s="13">
        <f t="shared" si="3837"/>
        <v>2.699274732521806E-4</v>
      </c>
      <c r="AO3343" s="13">
        <f t="shared" si="3838"/>
        <v>9.8099355993363908E-5</v>
      </c>
      <c r="AP3343" s="13">
        <f t="shared" si="3839"/>
        <v>2.3768072537820751E-5</v>
      </c>
      <c r="AQ3343" s="13">
        <f t="shared" si="3840"/>
        <v>4.3189983240154278E-6</v>
      </c>
      <c r="AR3343" s="13">
        <f t="shared" si="3841"/>
        <v>3.9926887305045657E-4</v>
      </c>
      <c r="AS3343" s="13">
        <f t="shared" si="3842"/>
        <v>2.8603622065334719E-4</v>
      </c>
      <c r="AT3343" s="13">
        <f t="shared" si="3843"/>
        <v>1.0245817423802899E-4</v>
      </c>
      <c r="AU3343" s="13">
        <f t="shared" si="3844"/>
        <v>2.4467012008041339E-5</v>
      </c>
      <c r="AV3343" s="13">
        <f t="shared" si="3845"/>
        <v>4.3820418506402041E-6</v>
      </c>
      <c r="AW3343" s="13">
        <f t="shared" si="3846"/>
        <v>9.0816389660243097E-9</v>
      </c>
      <c r="AX3343" s="13">
        <f t="shared" si="3847"/>
        <v>4.4340680452864098E-5</v>
      </c>
      <c r="AY3343" s="13">
        <f t="shared" si="3848"/>
        <v>3.2229340306310366E-5</v>
      </c>
      <c r="AZ3343" s="13">
        <f t="shared" si="3849"/>
        <v>1.1713063105607653E-5</v>
      </c>
      <c r="BA3343" s="13">
        <f t="shared" si="3850"/>
        <v>2.8379078610157984E-6</v>
      </c>
      <c r="BB3343" s="13">
        <f t="shared" si="3851"/>
        <v>5.1568839988744219E-7</v>
      </c>
      <c r="BC3343" s="13">
        <f t="shared" si="3852"/>
        <v>7.4966359389351628E-8</v>
      </c>
      <c r="BD3343" s="13">
        <f t="shared" si="3853"/>
        <v>4.8368572049541012E-5</v>
      </c>
      <c r="BE3343" s="13">
        <f t="shared" si="3854"/>
        <v>3.4651245016291189E-5</v>
      </c>
      <c r="BF3343" s="13">
        <f t="shared" si="3855"/>
        <v>1.2412075964835509E-5</v>
      </c>
      <c r="BG3343" s="13">
        <f t="shared" si="3856"/>
        <v>2.9640037404027213E-6</v>
      </c>
      <c r="BH3343" s="13">
        <f t="shared" si="3857"/>
        <v>5.3085306990612735E-7</v>
      </c>
      <c r="BI3343" s="13">
        <f t="shared" si="3858"/>
        <v>7.6060627856149979E-8</v>
      </c>
      <c r="BJ3343" s="14">
        <f t="shared" si="3859"/>
        <v>0.30883178595992944</v>
      </c>
      <c r="BK3343" s="14">
        <f t="shared" si="3860"/>
        <v>0.37612696653220995</v>
      </c>
      <c r="BL3343" s="14">
        <f t="shared" si="3861"/>
        <v>0.2999372483772953</v>
      </c>
      <c r="BM3343" s="14">
        <f t="shared" si="3862"/>
        <v>0.17702858438542221</v>
      </c>
      <c r="BN3343" s="14">
        <f t="shared" si="3863"/>
        <v>0.82294981940724321</v>
      </c>
    </row>
    <row r="3344" spans="1:66" x14ac:dyDescent="0.25">
      <c r="A3344" t="s">
        <v>301</v>
      </c>
      <c r="B3344" t="s">
        <v>322</v>
      </c>
      <c r="C3344" t="s">
        <v>382</v>
      </c>
      <c r="D3344" s="7" t="s">
        <v>575</v>
      </c>
      <c r="E3344" s="10">
        <f>VLOOKUP(A3344,home!$A$2:$E$405,3,FALSE)</f>
        <v>1.3537414965986401</v>
      </c>
      <c r="F3344" s="10">
        <f>VLOOKUP(B3344,home!$B$2:$E$405,3,FALSE)</f>
        <v>0.65</v>
      </c>
      <c r="G3344" s="10">
        <f>VLOOKUP(C3344,away!$B$2:$E$405,4,FALSE)</f>
        <v>1.27</v>
      </c>
      <c r="H3344" s="10">
        <f>VLOOKUP(A3344,away!$A$2:$E$405,3,FALSE)</f>
        <v>1.08843537414966</v>
      </c>
      <c r="I3344" s="10">
        <f>VLOOKUP(C3344,away!$B$2:$E$405,3,FALSE)</f>
        <v>0.84</v>
      </c>
      <c r="J3344" s="10">
        <f>VLOOKUP(B3344,home!$B$2:$E$405,4,FALSE)</f>
        <v>0.65</v>
      </c>
      <c r="K3344" s="12">
        <f t="shared" si="3808"/>
        <v>1.1175136054421775</v>
      </c>
      <c r="L3344" s="12">
        <f t="shared" si="3809"/>
        <v>0.59428571428571431</v>
      </c>
      <c r="M3344" s="13">
        <f t="shared" si="3810"/>
        <v>0.18054064983399956</v>
      </c>
      <c r="N3344" s="13">
        <f t="shared" si="3811"/>
        <v>0.20175663252486647</v>
      </c>
      <c r="O3344" s="13">
        <f t="shared" si="3812"/>
        <v>0.10729272904420545</v>
      </c>
      <c r="P3344" s="13">
        <f t="shared" si="3813"/>
        <v>0.11990108447192066</v>
      </c>
      <c r="Q3344" s="13">
        <f t="shared" si="3814"/>
        <v>0.11273289091736806</v>
      </c>
      <c r="R3344" s="13">
        <f t="shared" si="3815"/>
        <v>3.1881268058849617E-2</v>
      </c>
      <c r="S3344" s="13">
        <f t="shared" si="3816"/>
        <v>1.9907248133261272E-2</v>
      </c>
      <c r="T3344" s="13">
        <f t="shared" si="3817"/>
        <v>6.6995546602321598E-2</v>
      </c>
      <c r="U3344" s="13">
        <f t="shared" si="3818"/>
        <v>3.5627750814513567E-2</v>
      </c>
      <c r="V3344" s="13">
        <f t="shared" si="3819"/>
        <v>1.4689832038899165E-3</v>
      </c>
      <c r="W3344" s="13">
        <f t="shared" si="3820"/>
        <v>4.1993513126995903E-2</v>
      </c>
      <c r="X3344" s="13">
        <f t="shared" si="3821"/>
        <v>2.4956144944043281E-2</v>
      </c>
      <c r="Y3344" s="13">
        <f t="shared" si="3822"/>
        <v>7.4155402119442885E-3</v>
      </c>
      <c r="Z3344" s="13">
        <f t="shared" si="3823"/>
        <v>6.3155273868959255E-3</v>
      </c>
      <c r="AA3344" s="13">
        <f t="shared" si="3824"/>
        <v>7.0576877803988792E-3</v>
      </c>
      <c r="AB3344" s="13">
        <f t="shared" si="3825"/>
        <v>3.9435310587793765E-3</v>
      </c>
      <c r="AC3344" s="13">
        <f t="shared" si="3826"/>
        <v>6.0974038041912268E-5</v>
      </c>
      <c r="AD3344" s="13">
        <f t="shared" si="3827"/>
        <v>1.1732080564933155E-2</v>
      </c>
      <c r="AE3344" s="13">
        <f t="shared" si="3828"/>
        <v>6.9722078785888469E-3</v>
      </c>
      <c r="AF3344" s="13">
        <f t="shared" si="3829"/>
        <v>2.0717417696378285E-3</v>
      </c>
      <c r="AG3344" s="13">
        <f t="shared" si="3830"/>
        <v>4.1040217912825566E-4</v>
      </c>
      <c r="AH3344" s="13">
        <f t="shared" si="3831"/>
        <v>9.3830692605310884E-4</v>
      </c>
      <c r="AI3344" s="13">
        <f t="shared" si="3832"/>
        <v>1.0485707559449763E-3</v>
      </c>
      <c r="AJ3344" s="13">
        <f t="shared" si="3833"/>
        <v>5.858960430186502E-4</v>
      </c>
      <c r="AK3344" s="13">
        <f t="shared" si="3834"/>
        <v>2.1824893314935901E-4</v>
      </c>
      <c r="AL3344" s="13">
        <f t="shared" si="3835"/>
        <v>1.6197689091247833E-6</v>
      </c>
      <c r="AM3344" s="13">
        <f t="shared" si="3836"/>
        <v>2.6221519302913072E-3</v>
      </c>
      <c r="AN3344" s="13">
        <f t="shared" si="3837"/>
        <v>1.5583074328588339E-3</v>
      </c>
      <c r="AO3344" s="13">
        <f t="shared" si="3838"/>
        <v>4.6303992290662493E-4</v>
      </c>
      <c r="AP3344" s="13">
        <f t="shared" si="3839"/>
        <v>9.172600377578857E-5</v>
      </c>
      <c r="AQ3344" s="13">
        <f t="shared" si="3840"/>
        <v>1.3627863418117158E-5</v>
      </c>
      <c r="AR3344" s="13">
        <f t="shared" si="3841"/>
        <v>1.1152448035374101E-4</v>
      </c>
      <c r="AS3344" s="13">
        <f t="shared" si="3842"/>
        <v>1.2463012413517439E-4</v>
      </c>
      <c r="AT3344" s="13">
        <f t="shared" si="3843"/>
        <v>6.9637929684502462E-5</v>
      </c>
      <c r="AU3344" s="13">
        <f t="shared" si="3844"/>
        <v>2.59404446257524E-5</v>
      </c>
      <c r="AV3344" s="13">
        <f t="shared" si="3845"/>
        <v>7.2471999501244332E-6</v>
      </c>
      <c r="AW3344" s="13">
        <f t="shared" si="3846"/>
        <v>2.9881243577205542E-8</v>
      </c>
      <c r="AX3344" s="13">
        <f t="shared" si="3847"/>
        <v>4.8838174293950156E-4</v>
      </c>
      <c r="AY3344" s="13">
        <f t="shared" si="3848"/>
        <v>2.9023829294690383E-4</v>
      </c>
      <c r="AZ3344" s="13">
        <f t="shared" si="3849"/>
        <v>8.6242235618508555E-5</v>
      </c>
      <c r="BA3344" s="13">
        <f t="shared" si="3850"/>
        <v>1.7084176198714081E-5</v>
      </c>
      <c r="BB3344" s="13">
        <f t="shared" si="3851"/>
        <v>2.538220463808949E-6</v>
      </c>
      <c r="BC3344" s="13">
        <f t="shared" si="3852"/>
        <v>3.0168563226986383E-7</v>
      </c>
      <c r="BD3344" s="13">
        <f t="shared" si="3853"/>
        <v>1.1046234244561008E-5</v>
      </c>
      <c r="BE3344" s="13">
        <f t="shared" si="3854"/>
        <v>1.2344317057198218E-5</v>
      </c>
      <c r="BF3344" s="13">
        <f t="shared" si="3855"/>
        <v>6.8974711306554787E-6</v>
      </c>
      <c r="BG3344" s="13">
        <f t="shared" si="3856"/>
        <v>2.5693392772173793E-6</v>
      </c>
      <c r="BH3344" s="13">
        <f t="shared" si="3857"/>
        <v>7.1781789982184828E-7</v>
      </c>
      <c r="BI3344" s="13">
        <f t="shared" si="3858"/>
        <v>1.6043425385616892E-7</v>
      </c>
      <c r="BJ3344" s="14">
        <f t="shared" si="3859"/>
        <v>0.48267034022687799</v>
      </c>
      <c r="BK3344" s="14">
        <f t="shared" si="3860"/>
        <v>0.32217079774296936</v>
      </c>
      <c r="BL3344" s="14">
        <f t="shared" si="3861"/>
        <v>0.18896670520752559</v>
      </c>
      <c r="BM3344" s="14">
        <f t="shared" si="3862"/>
        <v>0.24572790730135588</v>
      </c>
      <c r="BN3344" s="14">
        <f t="shared" si="3863"/>
        <v>0.75410525485120983</v>
      </c>
    </row>
    <row r="3345" spans="1:66" x14ac:dyDescent="0.25">
      <c r="A3345" t="s">
        <v>303</v>
      </c>
      <c r="B3345" t="s">
        <v>364</v>
      </c>
      <c r="C3345" t="s">
        <v>357</v>
      </c>
      <c r="D3345" s="7" t="s">
        <v>575</v>
      </c>
      <c r="E3345" s="10">
        <f>VLOOKUP(A3345,home!$A$2:$E$405,3,FALSE)</f>
        <v>1.3434343434343401</v>
      </c>
      <c r="F3345" s="10">
        <f>VLOOKUP(B3345,home!$B$2:$E$405,3,FALSE)</f>
        <v>1.32</v>
      </c>
      <c r="G3345" s="10">
        <f>VLOOKUP(C3345,away!$B$2:$E$405,4,FALSE)</f>
        <v>0.84</v>
      </c>
      <c r="H3345" s="10">
        <f>VLOOKUP(A3345,away!$A$2:$E$405,3,FALSE)</f>
        <v>0.98989898989898994</v>
      </c>
      <c r="I3345" s="10">
        <f>VLOOKUP(C3345,away!$B$2:$E$405,3,FALSE)</f>
        <v>0.74</v>
      </c>
      <c r="J3345" s="10">
        <f>VLOOKUP(B3345,home!$B$2:$E$405,4,FALSE)</f>
        <v>1.32</v>
      </c>
      <c r="K3345" s="12">
        <f t="shared" si="3808"/>
        <v>1.4895999999999963</v>
      </c>
      <c r="L3345" s="12">
        <f t="shared" si="3809"/>
        <v>0.96693333333333342</v>
      </c>
      <c r="M3345" s="13">
        <f t="shared" si="3810"/>
        <v>8.5731639426876866E-2</v>
      </c>
      <c r="N3345" s="13">
        <f t="shared" si="3811"/>
        <v>0.12770585009027546</v>
      </c>
      <c r="O3345" s="13">
        <f t="shared" si="3812"/>
        <v>8.2896779883161478E-2</v>
      </c>
      <c r="P3345" s="13">
        <f t="shared" si="3813"/>
        <v>0.12348304331395703</v>
      </c>
      <c r="Q3345" s="13">
        <f t="shared" si="3814"/>
        <v>9.511531714723695E-2</v>
      </c>
      <c r="R3345" s="13">
        <f t="shared" si="3815"/>
        <v>4.0077829847512472E-2</v>
      </c>
      <c r="S3345" s="13">
        <f t="shared" si="3816"/>
        <v>4.4464511841868275E-2</v>
      </c>
      <c r="T3345" s="13">
        <f t="shared" si="3817"/>
        <v>9.1970170660234996E-2</v>
      </c>
      <c r="U3345" s="13">
        <f t="shared" si="3818"/>
        <v>5.9699935340854417E-2</v>
      </c>
      <c r="V3345" s="13">
        <f t="shared" si="3819"/>
        <v>7.1160209001647247E-3</v>
      </c>
      <c r="W3345" s="13">
        <f t="shared" si="3820"/>
        <v>4.7227925474174606E-2</v>
      </c>
      <c r="X3345" s="13">
        <f t="shared" si="3821"/>
        <v>4.5666255405161907E-2</v>
      </c>
      <c r="Y3345" s="13">
        <f t="shared" si="3822"/>
        <v>2.2078112279882274E-2</v>
      </c>
      <c r="Z3345" s="13">
        <f t="shared" si="3823"/>
        <v>1.2917529869073801E-2</v>
      </c>
      <c r="AA3345" s="13">
        <f t="shared" si="3824"/>
        <v>1.9241952492972284E-2</v>
      </c>
      <c r="AB3345" s="13">
        <f t="shared" si="3825"/>
        <v>1.4331406216765727E-2</v>
      </c>
      <c r="AC3345" s="13">
        <f t="shared" si="3826"/>
        <v>6.4059482802403744E-4</v>
      </c>
      <c r="AD3345" s="13">
        <f t="shared" si="3827"/>
        <v>1.7587679446582575E-2</v>
      </c>
      <c r="AE3345" s="13">
        <f t="shared" si="3828"/>
        <v>1.7006113512882243E-2</v>
      </c>
      <c r="AF3345" s="13">
        <f t="shared" si="3829"/>
        <v>8.2218890130281354E-3</v>
      </c>
      <c r="AG3345" s="13">
        <f t="shared" si="3830"/>
        <v>2.650006183221336E-3</v>
      </c>
      <c r="AH3345" s="13">
        <f t="shared" si="3831"/>
        <v>3.1225975536841063E-3</v>
      </c>
      <c r="AI3345" s="13">
        <f t="shared" si="3832"/>
        <v>4.6514213159678328E-3</v>
      </c>
      <c r="AJ3345" s="13">
        <f t="shared" si="3833"/>
        <v>3.4643785961328342E-3</v>
      </c>
      <c r="AK3345" s="13">
        <f t="shared" si="3834"/>
        <v>1.7201794522664858E-3</v>
      </c>
      <c r="AL3345" s="13">
        <f t="shared" si="3835"/>
        <v>3.6907073945813486E-5</v>
      </c>
      <c r="AM3345" s="13">
        <f t="shared" si="3836"/>
        <v>5.2397214607258664E-3</v>
      </c>
      <c r="AN3345" s="13">
        <f t="shared" si="3837"/>
        <v>5.0664613377578655E-3</v>
      </c>
      <c r="AO3345" s="13">
        <f t="shared" si="3838"/>
        <v>2.4494651747613357E-3</v>
      </c>
      <c r="AP3345" s="13">
        <f t="shared" si="3839"/>
        <v>7.8948984210529835E-4</v>
      </c>
      <c r="AQ3345" s="13">
        <f t="shared" si="3840"/>
        <v>1.9084601116492074E-4</v>
      </c>
      <c r="AR3345" s="13">
        <f t="shared" si="3841"/>
        <v>6.0386873224845732E-4</v>
      </c>
      <c r="AS3345" s="13">
        <f t="shared" si="3842"/>
        <v>8.995228635572996E-4</v>
      </c>
      <c r="AT3345" s="13">
        <f t="shared" si="3843"/>
        <v>6.6996462877747529E-4</v>
      </c>
      <c r="AU3345" s="13">
        <f t="shared" si="3844"/>
        <v>3.326597703423083E-4</v>
      </c>
      <c r="AV3345" s="13">
        <f t="shared" si="3845"/>
        <v>1.2388249847547524E-4</v>
      </c>
      <c r="AW3345" s="13">
        <f t="shared" si="3846"/>
        <v>1.476635516073725E-6</v>
      </c>
      <c r="AX3345" s="13">
        <f t="shared" si="3847"/>
        <v>1.3008481813162054E-3</v>
      </c>
      <c r="AY3345" s="13">
        <f t="shared" si="3848"/>
        <v>1.2578334681206831E-3</v>
      </c>
      <c r="AZ3345" s="13">
        <f t="shared" si="3849"/>
        <v>6.081205540540795E-4</v>
      </c>
      <c r="BA3345" s="13">
        <f t="shared" si="3850"/>
        <v>1.9600401146667494E-4</v>
      </c>
      <c r="BB3345" s="13">
        <f t="shared" si="3851"/>
        <v>4.7380703038544214E-5</v>
      </c>
      <c r="BC3345" s="13">
        <f t="shared" si="3852"/>
        <v>9.1627962249472738E-6</v>
      </c>
      <c r="BD3345" s="13">
        <f t="shared" si="3853"/>
        <v>9.7316801028129137E-5</v>
      </c>
      <c r="BE3345" s="13">
        <f t="shared" si="3854"/>
        <v>1.4496310681150079E-4</v>
      </c>
      <c r="BF3345" s="13">
        <f t="shared" si="3855"/>
        <v>1.0796852195320556E-4</v>
      </c>
      <c r="BG3345" s="13">
        <f t="shared" si="3856"/>
        <v>5.3609970100498204E-5</v>
      </c>
      <c r="BH3345" s="13">
        <f t="shared" si="3857"/>
        <v>1.9964352865425472E-5</v>
      </c>
      <c r="BI3345" s="13">
        <f t="shared" si="3858"/>
        <v>5.9477800056675418E-6</v>
      </c>
      <c r="BJ3345" s="14">
        <f t="shared" si="3859"/>
        <v>0.49238465275341681</v>
      </c>
      <c r="BK3345" s="14">
        <f t="shared" si="3860"/>
        <v>0.26273055085295743</v>
      </c>
      <c r="BL3345" s="14">
        <f t="shared" si="3861"/>
        <v>0.23226614972548307</v>
      </c>
      <c r="BM3345" s="14">
        <f t="shared" si="3862"/>
        <v>0.44403206665930645</v>
      </c>
      <c r="BN3345" s="14">
        <f t="shared" si="3863"/>
        <v>0.5550104597090203</v>
      </c>
    </row>
    <row r="3346" spans="1:66" x14ac:dyDescent="0.25">
      <c r="A3346" t="s">
        <v>303</v>
      </c>
      <c r="B3346" t="s">
        <v>354</v>
      </c>
      <c r="C3346" t="s">
        <v>470</v>
      </c>
      <c r="D3346" s="7" t="s">
        <v>575</v>
      </c>
      <c r="E3346" s="10">
        <f>VLOOKUP(A3346,home!$A$2:$E$405,3,FALSE)</f>
        <v>1.3434343434343401</v>
      </c>
      <c r="F3346" s="10">
        <f>VLOOKUP(B3346,home!$B$2:$E$405,3,FALSE)</f>
        <v>0.91</v>
      </c>
      <c r="G3346" s="10">
        <f>VLOOKUP(C3346,away!$B$2:$E$405,4,FALSE)</f>
        <v>1.08</v>
      </c>
      <c r="H3346" s="10">
        <f>VLOOKUP(A3346,away!$A$2:$E$405,3,FALSE)</f>
        <v>0.98989898989898994</v>
      </c>
      <c r="I3346" s="10">
        <f>VLOOKUP(C3346,away!$B$2:$E$405,3,FALSE)</f>
        <v>0.41</v>
      </c>
      <c r="J3346" s="10">
        <f>VLOOKUP(B3346,home!$B$2:$E$405,4,FALSE)</f>
        <v>0.91</v>
      </c>
      <c r="K3346" s="12">
        <f t="shared" si="3808"/>
        <v>1.3203272727272695</v>
      </c>
      <c r="L3346" s="12">
        <f t="shared" si="3809"/>
        <v>0.36933131313131312</v>
      </c>
      <c r="M3346" s="13">
        <f t="shared" si="3810"/>
        <v>0.18458253232320351</v>
      </c>
      <c r="N3346" s="13">
        <f t="shared" si="3811"/>
        <v>0.24370935149538839</v>
      </c>
      <c r="O3346" s="13">
        <f t="shared" si="3812"/>
        <v>6.8172109044031801E-2</v>
      </c>
      <c r="P3346" s="13">
        <f t="shared" si="3813"/>
        <v>9.0009494810172536E-2</v>
      </c>
      <c r="Q3346" s="13">
        <f t="shared" si="3814"/>
        <v>0.16088805169901885</v>
      </c>
      <c r="R3346" s="13">
        <f t="shared" si="3815"/>
        <v>1.2589047276081664E-2</v>
      </c>
      <c r="S3346" s="13">
        <f t="shared" si="3816"/>
        <v>1.0973017129535861E-2</v>
      </c>
      <c r="T3346" s="13">
        <f t="shared" si="3817"/>
        <v>5.9420995401137218E-2</v>
      </c>
      <c r="U3346" s="13">
        <f t="shared" si="3818"/>
        <v>1.6621662456263564E-2</v>
      </c>
      <c r="V3346" s="13">
        <f t="shared" si="3819"/>
        <v>5.9454026454047444E-4</v>
      </c>
      <c r="W3346" s="13">
        <f t="shared" si="3820"/>
        <v>7.0808294171389854E-2</v>
      </c>
      <c r="X3346" s="13">
        <f t="shared" si="3821"/>
        <v>2.6151720266907718E-2</v>
      </c>
      <c r="Y3346" s="13">
        <f t="shared" si="3822"/>
        <v>4.8293245934098996E-3</v>
      </c>
      <c r="Z3346" s="13">
        <f t="shared" si="3823"/>
        <v>1.5498431205158072E-3</v>
      </c>
      <c r="AA3346" s="13">
        <f t="shared" si="3824"/>
        <v>2.0463001404657567E-3</v>
      </c>
      <c r="AB3346" s="13">
        <f t="shared" si="3825"/>
        <v>1.3508929418212907E-3</v>
      </c>
      <c r="AC3346" s="13">
        <f t="shared" si="3826"/>
        <v>1.8120034227389358E-5</v>
      </c>
      <c r="AD3346" s="13">
        <f t="shared" si="3827"/>
        <v>2.3372530482445329E-2</v>
      </c>
      <c r="AE3346" s="13">
        <f t="shared" si="3828"/>
        <v>8.6322073742831767E-3</v>
      </c>
      <c r="AF3346" s="13">
        <f t="shared" si="3829"/>
        <v>1.5940722423829045E-3</v>
      </c>
      <c r="AG3346" s="13">
        <f t="shared" si="3830"/>
        <v>1.9624693150181835E-4</v>
      </c>
      <c r="AH3346" s="13">
        <f t="shared" si="3831"/>
        <v>1.4310139871190876E-4</v>
      </c>
      <c r="AI3346" s="13">
        <f t="shared" si="3832"/>
        <v>1.8894067948475209E-4</v>
      </c>
      <c r="AJ3346" s="13">
        <f t="shared" si="3833"/>
        <v>1.2473176602566995E-4</v>
      </c>
      <c r="AK3346" s="13">
        <f t="shared" si="3834"/>
        <v>5.4895584153042922E-5</v>
      </c>
      <c r="AL3346" s="13">
        <f t="shared" si="3835"/>
        <v>3.5344083889682836E-7</v>
      </c>
      <c r="AM3346" s="13">
        <f t="shared" si="3836"/>
        <v>6.1718778857243993E-3</v>
      </c>
      <c r="AN3346" s="13">
        <f t="shared" si="3837"/>
        <v>2.2794677640207046E-3</v>
      </c>
      <c r="AO3346" s="13">
        <f t="shared" si="3838"/>
        <v>4.2093941126313244E-4</v>
      </c>
      <c r="AP3346" s="13">
        <f t="shared" si="3839"/>
        <v>5.1822035170178191E-5</v>
      </c>
      <c r="AQ3346" s="13">
        <f t="shared" si="3840"/>
        <v>4.7848750746347501E-6</v>
      </c>
      <c r="AR3346" s="13">
        <f t="shared" si="3841"/>
        <v>1.0570365499439369E-5</v>
      </c>
      <c r="AS3346" s="13">
        <f t="shared" si="3842"/>
        <v>1.3956341851605207E-5</v>
      </c>
      <c r="AT3346" s="13">
        <f t="shared" si="3843"/>
        <v>9.2134693870896771E-6</v>
      </c>
      <c r="AU3346" s="13">
        <f t="shared" si="3844"/>
        <v>4.0549316360707678E-6</v>
      </c>
      <c r="AV3346" s="13">
        <f t="shared" si="3845"/>
        <v>1.3384592070372096E-6</v>
      </c>
      <c r="AW3346" s="13">
        <f t="shared" si="3846"/>
        <v>4.7875348998479148E-9</v>
      </c>
      <c r="AX3346" s="13">
        <f t="shared" si="3847"/>
        <v>1.3581497827440418E-3</v>
      </c>
      <c r="AY3346" s="13">
        <f t="shared" si="3848"/>
        <v>5.0160724268986457E-4</v>
      </c>
      <c r="AZ3346" s="13">
        <f t="shared" si="3849"/>
        <v>9.262963080941246E-5</v>
      </c>
      <c r="BA3346" s="13">
        <f t="shared" si="3850"/>
        <v>1.1403674393903015E-5</v>
      </c>
      <c r="BB3346" s="13">
        <f t="shared" si="3851"/>
        <v>1.0529335096055329E-6</v>
      </c>
      <c r="BC3346" s="13">
        <f t="shared" si="3852"/>
        <v>7.7776263148514689E-8</v>
      </c>
      <c r="BD3346" s="13">
        <f t="shared" si="3853"/>
        <v>6.5066116169764514E-7</v>
      </c>
      <c r="BE3346" s="13">
        <f t="shared" si="3854"/>
        <v>8.5908567709380878E-7</v>
      </c>
      <c r="BF3346" s="13">
        <f t="shared" si="3855"/>
        <v>5.6713712453816421E-7</v>
      </c>
      <c r="BG3346" s="13">
        <f t="shared" si="3856"/>
        <v>2.4960220430128677E-7</v>
      </c>
      <c r="BH3346" s="13">
        <f t="shared" si="3857"/>
        <v>8.238914941795812E-8</v>
      </c>
      <c r="BI3346" s="13">
        <f t="shared" si="3858"/>
        <v>2.1756128190666419E-8</v>
      </c>
      <c r="BJ3346" s="14">
        <f t="shared" si="3859"/>
        <v>0.61049660766952796</v>
      </c>
      <c r="BK3346" s="14">
        <f t="shared" si="3860"/>
        <v>0.28667966524520855</v>
      </c>
      <c r="BL3346" s="14">
        <f t="shared" si="3861"/>
        <v>0.10133324548606597</v>
      </c>
      <c r="BM3346" s="14">
        <f t="shared" si="3862"/>
        <v>0.23960717241826679</v>
      </c>
      <c r="BN3346" s="14">
        <f t="shared" si="3863"/>
        <v>0.75995058664789683</v>
      </c>
    </row>
    <row r="3347" spans="1:66" x14ac:dyDescent="0.25">
      <c r="A3347" t="s">
        <v>303</v>
      </c>
      <c r="B3347" t="s">
        <v>353</v>
      </c>
      <c r="C3347" t="s">
        <v>466</v>
      </c>
      <c r="D3347" s="7" t="s">
        <v>575</v>
      </c>
      <c r="E3347" s="10">
        <f>VLOOKUP(A3347,home!$A$2:$E$405,3,FALSE)</f>
        <v>1.3434343434343401</v>
      </c>
      <c r="F3347" s="10">
        <f>VLOOKUP(B3347,home!$B$2:$E$405,3,FALSE)</f>
        <v>0.91</v>
      </c>
      <c r="G3347" s="10">
        <f>VLOOKUP(C3347,away!$B$2:$E$405,4,FALSE)</f>
        <v>0.91</v>
      </c>
      <c r="H3347" s="10">
        <f>VLOOKUP(A3347,away!$A$2:$E$405,3,FALSE)</f>
        <v>0.98989898989898994</v>
      </c>
      <c r="I3347" s="10">
        <f>VLOOKUP(C3347,away!$B$2:$E$405,3,FALSE)</f>
        <v>0.74</v>
      </c>
      <c r="J3347" s="10">
        <f>VLOOKUP(B3347,home!$B$2:$E$405,4,FALSE)</f>
        <v>0.91</v>
      </c>
      <c r="K3347" s="12">
        <f t="shared" si="3808"/>
        <v>1.112497979797977</v>
      </c>
      <c r="L3347" s="12">
        <f t="shared" si="3809"/>
        <v>0.66659797979797986</v>
      </c>
      <c r="M3347" s="13">
        <f t="shared" si="3810"/>
        <v>0.16879067190121649</v>
      </c>
      <c r="N3347" s="13">
        <f t="shared" si="3811"/>
        <v>0.18777928149884648</v>
      </c>
      <c r="O3347" s="13">
        <f t="shared" si="3812"/>
        <v>0.11251552089809456</v>
      </c>
      <c r="P3347" s="13">
        <f t="shared" si="3813"/>
        <v>0.12517328969504726</v>
      </c>
      <c r="Q3347" s="13">
        <f t="shared" si="3814"/>
        <v>0.10445203565769122</v>
      </c>
      <c r="R3347" s="13">
        <f t="shared" si="3815"/>
        <v>3.7501309463293601E-2</v>
      </c>
      <c r="S3347" s="13">
        <f t="shared" si="3816"/>
        <v>2.3206780737045136E-2</v>
      </c>
      <c r="T3347" s="13">
        <f t="shared" si="3817"/>
        <v>6.9627515955203528E-2</v>
      </c>
      <c r="U3347" s="13">
        <f t="shared" si="3818"/>
        <v>4.1720131017692889E-2</v>
      </c>
      <c r="V3347" s="13">
        <f t="shared" si="3819"/>
        <v>1.9122101261533422E-3</v>
      </c>
      <c r="W3347" s="13">
        <f t="shared" si="3820"/>
        <v>3.8734226218322579E-2</v>
      </c>
      <c r="X3347" s="13">
        <f t="shared" si="3821"/>
        <v>2.582015694617178E-2</v>
      </c>
      <c r="Y3347" s="13">
        <f t="shared" si="3822"/>
        <v>8.6058322291924418E-3</v>
      </c>
      <c r="Z3347" s="13">
        <f t="shared" si="3823"/>
        <v>8.3327657093367931E-3</v>
      </c>
      <c r="AA3347" s="13">
        <f t="shared" si="3824"/>
        <v>9.2701850177670381E-3</v>
      </c>
      <c r="AB3347" s="13">
        <f t="shared" si="3825"/>
        <v>5.1565310523096547E-3</v>
      </c>
      <c r="AC3347" s="13">
        <f t="shared" si="3826"/>
        <v>8.8629613452097857E-5</v>
      </c>
      <c r="AD3347" s="13">
        <f t="shared" si="3827"/>
        <v>1.0772937104230424E-2</v>
      </c>
      <c r="AE3347" s="13">
        <f t="shared" si="3828"/>
        <v>7.1812181101707012E-3</v>
      </c>
      <c r="AF3347" s="13">
        <f t="shared" si="3829"/>
        <v>2.3934927423642275E-3</v>
      </c>
      <c r="AG3347" s="13">
        <f t="shared" si="3830"/>
        <v>5.3183247557370692E-4</v>
      </c>
      <c r="AH3347" s="13">
        <f t="shared" si="3831"/>
        <v>1.3886511969934464E-3</v>
      </c>
      <c r="AI3347" s="13">
        <f t="shared" si="3832"/>
        <v>1.5448716512992517E-3</v>
      </c>
      <c r="AJ3347" s="13">
        <f t="shared" si="3833"/>
        <v>8.5933329555879141E-4</v>
      </c>
      <c r="AK3347" s="13">
        <f t="shared" si="3834"/>
        <v>3.1866885176076444E-4</v>
      </c>
      <c r="AL3347" s="13">
        <f t="shared" si="3835"/>
        <v>2.629069522678889E-6</v>
      </c>
      <c r="AM3347" s="13">
        <f t="shared" si="3836"/>
        <v>2.3969741529894033E-3</v>
      </c>
      <c r="AN3347" s="13">
        <f t="shared" si="3837"/>
        <v>1.5978181280107103E-3</v>
      </c>
      <c r="AO3347" s="13">
        <f t="shared" si="3838"/>
        <v>5.3255116810826464E-4</v>
      </c>
      <c r="AP3347" s="13">
        <f t="shared" si="3839"/>
        <v>1.1833251093334119E-4</v>
      </c>
      <c r="AQ3347" s="13">
        <f t="shared" si="3840"/>
        <v>1.9720053183146893E-5</v>
      </c>
      <c r="AR3347" s="13">
        <f t="shared" si="3841"/>
        <v>1.8513441651197565E-4</v>
      </c>
      <c r="AS3347" s="13">
        <f t="shared" si="3842"/>
        <v>2.0596166436065013E-4</v>
      </c>
      <c r="AT3347" s="13">
        <f t="shared" si="3843"/>
        <v>1.1456596775852619E-4</v>
      </c>
      <c r="AU3347" s="13">
        <f t="shared" si="3844"/>
        <v>4.2484802561653516E-5</v>
      </c>
      <c r="AV3347" s="13">
        <f t="shared" si="3845"/>
        <v>1.1816064255488862E-5</v>
      </c>
      <c r="AW3347" s="13">
        <f t="shared" si="3846"/>
        <v>5.415802196556436E-8</v>
      </c>
      <c r="AX3347" s="13">
        <f t="shared" si="3847"/>
        <v>4.4443815047144635E-4</v>
      </c>
      <c r="AY3347" s="13">
        <f t="shared" si="3848"/>
        <v>2.9626157324941677E-4</v>
      </c>
      <c r="AZ3347" s="13">
        <f t="shared" si="3849"/>
        <v>9.8743683109916208E-5</v>
      </c>
      <c r="BA3347" s="13">
        <f t="shared" si="3850"/>
        <v>2.1940779892960684E-5</v>
      </c>
      <c r="BB3347" s="13">
        <f t="shared" si="3851"/>
        <v>3.6564198879599311E-6</v>
      </c>
      <c r="BC3347" s="13">
        <f t="shared" si="3852"/>
        <v>4.8747242212144939E-7</v>
      </c>
      <c r="BD3347" s="13">
        <f t="shared" si="3853"/>
        <v>2.0568371339660119E-5</v>
      </c>
      <c r="BE3347" s="13">
        <f t="shared" si="3854"/>
        <v>2.288227156310649E-5</v>
      </c>
      <c r="BF3347" s="13">
        <f t="shared" si="3855"/>
        <v>1.2728240443572339E-5</v>
      </c>
      <c r="BG3347" s="13">
        <f t="shared" si="3856"/>
        <v>4.7200472599523777E-6</v>
      </c>
      <c r="BH3347" s="13">
        <f t="shared" si="3857"/>
        <v>1.3127607603119992E-6</v>
      </c>
      <c r="BI3347" s="13">
        <f t="shared" si="3858"/>
        <v>2.9208873876103104E-7</v>
      </c>
      <c r="BJ3347" s="14">
        <f t="shared" si="3859"/>
        <v>0.46142945303002575</v>
      </c>
      <c r="BK3347" s="14">
        <f t="shared" si="3860"/>
        <v>0.3194704727156864</v>
      </c>
      <c r="BL3347" s="14">
        <f t="shared" si="3861"/>
        <v>0.21089766914032362</v>
      </c>
      <c r="BM3347" s="14">
        <f t="shared" si="3862"/>
        <v>0.26362204406595557</v>
      </c>
      <c r="BN3347" s="14">
        <f t="shared" si="3863"/>
        <v>0.73621210911418966</v>
      </c>
    </row>
    <row r="3348" spans="1:66" x14ac:dyDescent="0.25">
      <c r="A3348" t="s">
        <v>303</v>
      </c>
      <c r="B3348" t="s">
        <v>361</v>
      </c>
      <c r="C3348" t="s">
        <v>306</v>
      </c>
      <c r="D3348" s="7" t="s">
        <v>575</v>
      </c>
      <c r="E3348" s="10">
        <f>VLOOKUP(A3348,home!$A$2:$E$405,3,FALSE)</f>
        <v>1.3434343434343401</v>
      </c>
      <c r="F3348" s="10">
        <f>VLOOKUP(B3348,home!$B$2:$E$405,3,FALSE)</f>
        <v>0.91</v>
      </c>
      <c r="G3348" s="10">
        <f>VLOOKUP(C3348,away!$B$2:$E$405,4,FALSE)</f>
        <v>1.24</v>
      </c>
      <c r="H3348" s="10">
        <f>VLOOKUP(A3348,away!$A$2:$E$405,3,FALSE)</f>
        <v>0.98989898989898994</v>
      </c>
      <c r="I3348" s="10">
        <f>VLOOKUP(C3348,away!$B$2:$E$405,3,FALSE)</f>
        <v>0.41</v>
      </c>
      <c r="J3348" s="10">
        <f>VLOOKUP(B3348,home!$B$2:$E$405,4,FALSE)</f>
        <v>0.91</v>
      </c>
      <c r="K3348" s="12">
        <f t="shared" si="3808"/>
        <v>1.5159313131313092</v>
      </c>
      <c r="L3348" s="12">
        <f t="shared" si="3809"/>
        <v>0.36933131313131312</v>
      </c>
      <c r="M3348" s="13">
        <f t="shared" si="3810"/>
        <v>0.15178919036655583</v>
      </c>
      <c r="N3348" s="13">
        <f t="shared" si="3811"/>
        <v>0.23010198667151124</v>
      </c>
      <c r="O3348" s="13">
        <f t="shared" si="3812"/>
        <v>5.6060500997218925E-2</v>
      </c>
      <c r="P3348" s="13">
        <f t="shared" si="3813"/>
        <v>8.4983868891513145E-2</v>
      </c>
      <c r="Q3348" s="13">
        <f t="shared" si="3814"/>
        <v>0.17440940340453356</v>
      </c>
      <c r="R3348" s="13">
        <f t="shared" si="3815"/>
        <v>1.0352449224051074E-2</v>
      </c>
      <c r="S3348" s="13">
        <f t="shared" si="3816"/>
        <v>1.1895211303138356E-2</v>
      </c>
      <c r="T3348" s="13">
        <f t="shared" si="3817"/>
        <v>6.4414853981845294E-2</v>
      </c>
      <c r="U3348" s="13">
        <f t="shared" si="3818"/>
        <v>1.5693601946340948E-2</v>
      </c>
      <c r="V3348" s="13">
        <f t="shared" si="3819"/>
        <v>7.3998907108641153E-4</v>
      </c>
      <c r="W3348" s="13">
        <f t="shared" si="3820"/>
        <v>8.8130891975160913E-2</v>
      </c>
      <c r="X3348" s="13">
        <f t="shared" si="3821"/>
        <v>3.2549498060620081E-2</v>
      </c>
      <c r="Y3348" s="13">
        <f t="shared" si="3822"/>
        <v>6.0107744302469708E-3</v>
      </c>
      <c r="Z3348" s="13">
        <f t="shared" si="3823"/>
        <v>1.274494555348009E-3</v>
      </c>
      <c r="AA3348" s="13">
        <f t="shared" si="3824"/>
        <v>1.9320462048674114E-3</v>
      </c>
      <c r="AB3348" s="13">
        <f t="shared" si="3825"/>
        <v>1.4644246701875092E-3</v>
      </c>
      <c r="AC3348" s="13">
        <f t="shared" si="3826"/>
        <v>2.5894109309799188E-5</v>
      </c>
      <c r="AD3348" s="13">
        <f t="shared" si="3827"/>
        <v>3.3400094699834827E-2</v>
      </c>
      <c r="AE3348" s="13">
        <f t="shared" si="3828"/>
        <v>1.2335700834200207E-2</v>
      </c>
      <c r="AF3348" s="13">
        <f t="shared" si="3829"/>
        <v>2.2779802937450979E-3</v>
      </c>
      <c r="AG3348" s="13">
        <f t="shared" si="3830"/>
        <v>2.8044315105871053E-4</v>
      </c>
      <c r="AH3348" s="13">
        <f t="shared" si="3831"/>
        <v>1.176776869263473E-4</v>
      </c>
      <c r="AI3348" s="13">
        <f t="shared" si="3832"/>
        <v>1.7839129046851276E-4</v>
      </c>
      <c r="AJ3348" s="13">
        <f t="shared" si="3833"/>
        <v>1.3521447160556071E-4</v>
      </c>
      <c r="AK3348" s="13">
        <f t="shared" si="3834"/>
        <v>6.8325283831791235E-5</v>
      </c>
      <c r="AL3348" s="13">
        <f t="shared" si="3835"/>
        <v>5.7990469158766746E-7</v>
      </c>
      <c r="AM3348" s="13">
        <f t="shared" si="3836"/>
        <v>1.012644988340613E-2</v>
      </c>
      <c r="AN3348" s="13">
        <f t="shared" si="3837"/>
        <v>3.7400150327968188E-3</v>
      </c>
      <c r="AO3348" s="13">
        <f t="shared" si="3838"/>
        <v>6.9065233159684985E-4</v>
      </c>
      <c r="AP3348" s="13">
        <f t="shared" si="3839"/>
        <v>8.5026510848622568E-5</v>
      </c>
      <c r="AQ3348" s="13">
        <f t="shared" si="3840"/>
        <v>7.8507382256739021E-6</v>
      </c>
      <c r="AR3348" s="13">
        <f t="shared" si="3841"/>
        <v>8.6924109277526789E-6</v>
      </c>
      <c r="AS3348" s="13">
        <f t="shared" si="3842"/>
        <v>1.3177097911985061E-5</v>
      </c>
      <c r="AT3348" s="13">
        <f t="shared" si="3843"/>
        <v>9.9877876704876765E-6</v>
      </c>
      <c r="AU3348" s="13">
        <f t="shared" si="3844"/>
        <v>5.0469333595330263E-6</v>
      </c>
      <c r="AV3348" s="13">
        <f t="shared" si="3845"/>
        <v>1.9127010787507785E-6</v>
      </c>
      <c r="AW3348" s="13">
        <f t="shared" si="3846"/>
        <v>9.0188211690992112E-9</v>
      </c>
      <c r="AX3348" s="13">
        <f t="shared" si="3847"/>
        <v>2.5585004115183723E-3</v>
      </c>
      <c r="AY3348" s="13">
        <f t="shared" si="3848"/>
        <v>9.4493431663308545E-4</v>
      </c>
      <c r="AZ3348" s="13">
        <f t="shared" si="3849"/>
        <v>1.744969159924687E-4</v>
      </c>
      <c r="BA3348" s="13">
        <f t="shared" si="3850"/>
        <v>2.1482391706954303E-5</v>
      </c>
      <c r="BB3348" s="13">
        <f t="shared" si="3851"/>
        <v>1.9835299845826656E-6</v>
      </c>
      <c r="BC3348" s="13">
        <f t="shared" si="3852"/>
        <v>1.4651594676824981E-7</v>
      </c>
      <c r="BD3348" s="13">
        <f t="shared" si="3853"/>
        <v>5.350632570373121E-7</v>
      </c>
      <c r="BE3348" s="13">
        <f t="shared" si="3854"/>
        <v>8.1111914584888779E-7</v>
      </c>
      <c r="BF3348" s="13">
        <f t="shared" si="3855"/>
        <v>6.1480045593632534E-7</v>
      </c>
      <c r="BG3348" s="13">
        <f t="shared" si="3856"/>
        <v>3.1066508749376031E-7</v>
      </c>
      <c r="BH3348" s="13">
        <f t="shared" si="3857"/>
        <v>1.1773673350711736E-7</v>
      </c>
      <c r="BI3348" s="13">
        <f t="shared" si="3858"/>
        <v>3.5696160205847061E-8</v>
      </c>
      <c r="BJ3348" s="14">
        <f t="shared" si="3859"/>
        <v>0.66226316608141345</v>
      </c>
      <c r="BK3348" s="14">
        <f t="shared" si="3860"/>
        <v>0.25037966796292821</v>
      </c>
      <c r="BL3348" s="14">
        <f t="shared" si="3861"/>
        <v>8.6043873787286604E-2</v>
      </c>
      <c r="BM3348" s="14">
        <f t="shared" si="3862"/>
        <v>0.29131887753378044</v>
      </c>
      <c r="BN3348" s="14">
        <f t="shared" si="3863"/>
        <v>0.7076973995553838</v>
      </c>
    </row>
    <row r="3349" spans="1:66" x14ac:dyDescent="0.25">
      <c r="A3349" t="s">
        <v>303</v>
      </c>
      <c r="B3349" t="s">
        <v>469</v>
      </c>
      <c r="C3349" t="s">
        <v>473</v>
      </c>
      <c r="D3349" s="7" t="s">
        <v>575</v>
      </c>
      <c r="E3349" s="10">
        <f>VLOOKUP(A3349,home!$A$2:$E$405,3,FALSE)</f>
        <v>1.3434343434343401</v>
      </c>
      <c r="F3349" s="10">
        <f>VLOOKUP(B3349,home!$B$2:$E$405,3,FALSE)</f>
        <v>0.5</v>
      </c>
      <c r="G3349" s="10">
        <f>VLOOKUP(C3349,away!$B$2:$E$405,4,FALSE)</f>
        <v>1.1599999999999999</v>
      </c>
      <c r="H3349" s="10">
        <f>VLOOKUP(A3349,away!$A$2:$E$405,3,FALSE)</f>
        <v>0.98989898989898994</v>
      </c>
      <c r="I3349" s="10">
        <f>VLOOKUP(C3349,away!$B$2:$E$405,3,FALSE)</f>
        <v>0.41</v>
      </c>
      <c r="J3349" s="10">
        <f>VLOOKUP(B3349,home!$B$2:$E$405,4,FALSE)</f>
        <v>0.5</v>
      </c>
      <c r="K3349" s="12">
        <f t="shared" si="3808"/>
        <v>0.77919191919191721</v>
      </c>
      <c r="L3349" s="12">
        <f t="shared" si="3809"/>
        <v>0.20292929292929293</v>
      </c>
      <c r="M3349" s="13">
        <f t="shared" si="3810"/>
        <v>0.37451582816639567</v>
      </c>
      <c r="N3349" s="13">
        <f t="shared" si="3811"/>
        <v>0.2918197069167241</v>
      </c>
      <c r="O3349" s="13">
        <f t="shared" si="3812"/>
        <v>7.6000232200635232E-2</v>
      </c>
      <c r="P3349" s="13">
        <f t="shared" si="3813"/>
        <v>5.921876678744431E-2</v>
      </c>
      <c r="Q3349" s="13">
        <f t="shared" si="3814"/>
        <v>0.11369177874523251</v>
      </c>
      <c r="R3349" s="13">
        <f t="shared" si="3815"/>
        <v>7.7113366914684936E-3</v>
      </c>
      <c r="S3349" s="13">
        <f t="shared" si="3816"/>
        <v>2.3409306603909639E-3</v>
      </c>
      <c r="T3349" s="13">
        <f t="shared" si="3817"/>
        <v>2.3071392272643647E-2</v>
      </c>
      <c r="U3349" s="13">
        <f t="shared" si="3818"/>
        <v>6.0086112361603843E-3</v>
      </c>
      <c r="V3349" s="13">
        <f t="shared" si="3819"/>
        <v>4.1127775715108434E-5</v>
      </c>
      <c r="W3349" s="13">
        <f t="shared" si="3820"/>
        <v>2.9529238425613519E-2</v>
      </c>
      <c r="X3349" s="13">
        <f t="shared" si="3821"/>
        <v>5.992347474450258E-3</v>
      </c>
      <c r="Y3349" s="13">
        <f t="shared" si="3822"/>
        <v>6.0801141798841254E-4</v>
      </c>
      <c r="Z3349" s="13">
        <f t="shared" si="3823"/>
        <v>5.2161870077980469E-4</v>
      </c>
      <c r="AA3349" s="13">
        <f t="shared" si="3824"/>
        <v>4.0644107654701038E-4</v>
      </c>
      <c r="AB3349" s="13">
        <f t="shared" si="3825"/>
        <v>1.5834780123654698E-4</v>
      </c>
      <c r="AC3349" s="13">
        <f t="shared" si="3826"/>
        <v>4.0644746753487416E-7</v>
      </c>
      <c r="AD3349" s="13">
        <f t="shared" si="3827"/>
        <v>5.7522359902823757E-3</v>
      </c>
      <c r="AE3349" s="13">
        <f t="shared" si="3828"/>
        <v>1.1672971822704334E-3</v>
      </c>
      <c r="AF3349" s="13">
        <f t="shared" si="3829"/>
        <v>1.1843939591824751E-4</v>
      </c>
      <c r="AG3349" s="13">
        <f t="shared" si="3830"/>
        <v>8.0116076228875148E-6</v>
      </c>
      <c r="AH3349" s="13">
        <f t="shared" si="3831"/>
        <v>2.6462928531985545E-5</v>
      </c>
      <c r="AI3349" s="13">
        <f t="shared" si="3832"/>
        <v>2.061970007027636E-5</v>
      </c>
      <c r="AJ3349" s="13">
        <f t="shared" si="3833"/>
        <v>8.0333518354601726E-6</v>
      </c>
      <c r="AK3349" s="13">
        <f t="shared" si="3834"/>
        <v>2.0865076114053748E-6</v>
      </c>
      <c r="AL3349" s="13">
        <f t="shared" si="3835"/>
        <v>2.5707130092884816E-9</v>
      </c>
      <c r="AM3349" s="13">
        <f t="shared" si="3836"/>
        <v>8.9641916018258873E-4</v>
      </c>
      <c r="AN3349" s="13">
        <f t="shared" si="3837"/>
        <v>1.8190970634412328E-4</v>
      </c>
      <c r="AO3349" s="13">
        <f t="shared" si="3838"/>
        <v>1.8457404042694125E-5</v>
      </c>
      <c r="AP3349" s="13">
        <f t="shared" si="3839"/>
        <v>1.2485159838980636E-6</v>
      </c>
      <c r="AQ3349" s="13">
        <f t="shared" si="3840"/>
        <v>6.3340116455838623E-8</v>
      </c>
      <c r="AR3349" s="13">
        <f t="shared" si="3841"/>
        <v>1.0740206751668481E-6</v>
      </c>
      <c r="AS3349" s="13">
        <f t="shared" si="3842"/>
        <v>8.36868231135055E-7</v>
      </c>
      <c r="AT3349" s="13">
        <f t="shared" si="3843"/>
        <v>3.2604048156443419E-7</v>
      </c>
      <c r="AU3349" s="13">
        <f t="shared" si="3844"/>
        <v>8.4682702854816143E-8</v>
      </c>
      <c r="AV3349" s="13">
        <f t="shared" si="3845"/>
        <v>1.6496019439950756E-8</v>
      </c>
      <c r="AW3349" s="13">
        <f t="shared" si="3846"/>
        <v>1.1291204590428812E-11</v>
      </c>
      <c r="AX3349" s="13">
        <f t="shared" si="3847"/>
        <v>1.1641376097051297E-4</v>
      </c>
      <c r="AY3349" s="13">
        <f t="shared" si="3848"/>
        <v>2.3623762200985911E-5</v>
      </c>
      <c r="AZ3349" s="13">
        <f t="shared" si="3849"/>
        <v>2.396976679887914E-6</v>
      </c>
      <c r="BA3349" s="13">
        <f t="shared" si="3850"/>
        <v>1.6213892760588613E-7</v>
      </c>
      <c r="BB3349" s="13">
        <f t="shared" si="3851"/>
        <v>8.2256844838440714E-9</v>
      </c>
      <c r="BC3349" s="13">
        <f t="shared" si="3852"/>
        <v>3.3384646723318676E-10</v>
      </c>
      <c r="BD3349" s="13">
        <f t="shared" si="3853"/>
        <v>3.632504270050834E-8</v>
      </c>
      <c r="BE3349" s="13">
        <f t="shared" si="3854"/>
        <v>2.8304179736537434E-8</v>
      </c>
      <c r="BF3349" s="13">
        <f t="shared" si="3855"/>
        <v>1.1027194065032788E-8</v>
      </c>
      <c r="BG3349" s="13">
        <f t="shared" si="3856"/>
        <v>2.864100168944873E-9</v>
      </c>
      <c r="BH3349" s="13">
        <f t="shared" si="3857"/>
        <v>5.5792092684951232E-10</v>
      </c>
      <c r="BI3349" s="13">
        <f t="shared" si="3858"/>
        <v>8.6945495549840975E-11</v>
      </c>
      <c r="BJ3349" s="14">
        <f t="shared" si="3859"/>
        <v>0.47299916275372594</v>
      </c>
      <c r="BK3349" s="14">
        <f t="shared" si="3860"/>
        <v>0.43614068617032764</v>
      </c>
      <c r="BL3349" s="14">
        <f t="shared" si="3861"/>
        <v>9.0344588767590051E-2</v>
      </c>
      <c r="BM3349" s="14">
        <f t="shared" si="3862"/>
        <v>7.7024783133613425E-2</v>
      </c>
      <c r="BN3349" s="14">
        <f t="shared" si="3863"/>
        <v>0.92295764950790027</v>
      </c>
    </row>
    <row r="3350" spans="1:66" x14ac:dyDescent="0.25">
      <c r="A3350" t="s">
        <v>303</v>
      </c>
      <c r="B3350" t="s">
        <v>348</v>
      </c>
      <c r="C3350" t="s">
        <v>374</v>
      </c>
      <c r="D3350" s="7" t="s">
        <v>575</v>
      </c>
      <c r="E3350" s="10">
        <f>VLOOKUP(A3350,home!$A$2:$E$405,3,FALSE)</f>
        <v>1.3434343434343401</v>
      </c>
      <c r="F3350" s="10">
        <f>VLOOKUP(B3350,home!$B$2:$E$405,3,FALSE)</f>
        <v>1.57</v>
      </c>
      <c r="G3350" s="10">
        <f>VLOOKUP(C3350,away!$B$2:$E$405,4,FALSE)</f>
        <v>1.1599999999999999</v>
      </c>
      <c r="H3350" s="10">
        <f>VLOOKUP(A3350,away!$A$2:$E$405,3,FALSE)</f>
        <v>0.98989898989898994</v>
      </c>
      <c r="I3350" s="10">
        <f>VLOOKUP(C3350,away!$B$2:$E$405,3,FALSE)</f>
        <v>0.66</v>
      </c>
      <c r="J3350" s="10">
        <f>VLOOKUP(B3350,home!$B$2:$E$405,4,FALSE)</f>
        <v>1.57</v>
      </c>
      <c r="K3350" s="12">
        <f t="shared" si="3808"/>
        <v>2.4466626262626203</v>
      </c>
      <c r="L3350" s="12">
        <f t="shared" si="3809"/>
        <v>1.0257333333333336</v>
      </c>
      <c r="M3350" s="13">
        <f t="shared" si="3810"/>
        <v>3.1042564757122845E-2</v>
      </c>
      <c r="N3350" s="13">
        <f t="shared" si="3811"/>
        <v>7.595068301458964E-2</v>
      </c>
      <c r="O3350" s="13">
        <f t="shared" si="3812"/>
        <v>3.1841393423539484E-2</v>
      </c>
      <c r="P3350" s="13">
        <f t="shared" si="3813"/>
        <v>7.7905147257498433E-2</v>
      </c>
      <c r="Q3350" s="13">
        <f t="shared" si="3814"/>
        <v>9.2912848785457844E-2</v>
      </c>
      <c r="R3350" s="13">
        <f t="shared" si="3815"/>
        <v>1.6330389307152617E-2</v>
      </c>
      <c r="S3350" s="13">
        <f t="shared" si="3816"/>
        <v>4.8878145352180588E-2</v>
      </c>
      <c r="T3350" s="13">
        <f t="shared" si="3817"/>
        <v>9.530380609420365E-2</v>
      </c>
      <c r="U3350" s="13">
        <f t="shared" si="3818"/>
        <v>3.9954953190129032E-2</v>
      </c>
      <c r="V3350" s="13">
        <f t="shared" si="3819"/>
        <v>1.3629526430090596E-2</v>
      </c>
      <c r="W3350" s="13">
        <f t="shared" si="3820"/>
        <v>7.5775464874323351E-2</v>
      </c>
      <c r="X3350" s="13">
        <f t="shared" si="3821"/>
        <v>7.772542017042261E-2</v>
      </c>
      <c r="Y3350" s="13">
        <f t="shared" si="3822"/>
        <v>3.9862777158070753E-2</v>
      </c>
      <c r="Z3350" s="13">
        <f t="shared" si="3823"/>
        <v>5.583541552885562E-3</v>
      </c>
      <c r="AA3350" s="13">
        <f t="shared" si="3824"/>
        <v>1.3661042439629458E-2</v>
      </c>
      <c r="AB3350" s="13">
        <f t="shared" si="3825"/>
        <v>1.6711980986414462E-2</v>
      </c>
      <c r="AC3350" s="13">
        <f t="shared" si="3826"/>
        <v>2.1378111632644218E-3</v>
      </c>
      <c r="AD3350" s="13">
        <f t="shared" si="3827"/>
        <v>4.6349249473920731E-2</v>
      </c>
      <c r="AE3350" s="13">
        <f t="shared" si="3828"/>
        <v>4.7541970160382974E-2</v>
      </c>
      <c r="AF3350" s="13">
        <f t="shared" si="3829"/>
        <v>2.4382691762921748E-2</v>
      </c>
      <c r="AG3350" s="13">
        <f t="shared" si="3830"/>
        <v>8.3367132325403159E-3</v>
      </c>
      <c r="AH3350" s="13">
        <f t="shared" si="3831"/>
        <v>1.4318061722116209E-3</v>
      </c>
      <c r="AI3350" s="13">
        <f t="shared" si="3832"/>
        <v>3.5031466496023142E-3</v>
      </c>
      <c r="AJ3350" s="13">
        <f t="shared" si="3833"/>
        <v>4.2855089909495485E-3</v>
      </c>
      <c r="AK3350" s="13">
        <f t="shared" si="3834"/>
        <v>3.4950648942228988E-3</v>
      </c>
      <c r="AL3350" s="13">
        <f t="shared" si="3835"/>
        <v>2.1460403776028082E-4</v>
      </c>
      <c r="AM3350" s="13">
        <f t="shared" si="3836"/>
        <v>2.268019528863285E-2</v>
      </c>
      <c r="AN3350" s="13">
        <f t="shared" si="3837"/>
        <v>2.3263832314060342E-2</v>
      </c>
      <c r="AO3350" s="13">
        <f t="shared" si="3838"/>
        <v>1.1931244132804416E-2</v>
      </c>
      <c r="AP3350" s="13">
        <f t="shared" si="3839"/>
        <v>4.0794249383850848E-3</v>
      </c>
      <c r="AQ3350" s="13">
        <f t="shared" si="3840"/>
        <v>1.0461005350332153E-3</v>
      </c>
      <c r="AR3350" s="13">
        <f t="shared" si="3841"/>
        <v>2.9373026354197353E-4</v>
      </c>
      <c r="AS3350" s="13">
        <f t="shared" si="3842"/>
        <v>7.1865885801041657E-4</v>
      </c>
      <c r="AT3350" s="13">
        <f t="shared" si="3843"/>
        <v>8.7915788446333069E-4</v>
      </c>
      <c r="AU3350" s="13">
        <f t="shared" si="3844"/>
        <v>7.1700091283351404E-4</v>
      </c>
      <c r="AV3350" s="13">
        <f t="shared" si="3845"/>
        <v>4.385648341064855E-4</v>
      </c>
      <c r="AW3350" s="13">
        <f t="shared" si="3846"/>
        <v>1.4960425480461765E-5</v>
      </c>
      <c r="AX3350" s="13">
        <f t="shared" si="3847"/>
        <v>9.2484643615059238E-3</v>
      </c>
      <c r="AY3350" s="13">
        <f t="shared" si="3848"/>
        <v>9.4864581777420118E-3</v>
      </c>
      <c r="AZ3350" s="13">
        <f t="shared" si="3849"/>
        <v>4.8652881840912871E-3</v>
      </c>
      <c r="BA3350" s="13">
        <f t="shared" si="3850"/>
        <v>1.6634960888984129E-3</v>
      </c>
      <c r="BB3350" s="13">
        <f t="shared" si="3851"/>
        <v>4.2657584706318305E-4</v>
      </c>
      <c r="BC3350" s="13">
        <f t="shared" si="3852"/>
        <v>8.7510613105521844E-5</v>
      </c>
      <c r="BD3350" s="13">
        <f t="shared" si="3853"/>
        <v>5.021482038729782E-5</v>
      </c>
      <c r="BE3350" s="13">
        <f t="shared" si="3854"/>
        <v>1.2285872432609186E-4</v>
      </c>
      <c r="BF3350" s="13">
        <f t="shared" si="3855"/>
        <v>1.502969245594756E-4</v>
      </c>
      <c r="BG3350" s="13">
        <f t="shared" si="3856"/>
        <v>1.2257528938729384E-4</v>
      </c>
      <c r="BH3350" s="13">
        <f t="shared" si="3857"/>
        <v>7.4975094861804277E-5</v>
      </c>
      <c r="BI3350" s="13">
        <f t="shared" si="3858"/>
        <v>3.6687752499774226E-5</v>
      </c>
      <c r="BJ3350" s="14">
        <f t="shared" si="3859"/>
        <v>0.67292021520815581</v>
      </c>
      <c r="BK3350" s="14">
        <f t="shared" si="3860"/>
        <v>0.1832942571756592</v>
      </c>
      <c r="BL3350" s="14">
        <f t="shared" si="3861"/>
        <v>0.13482000741282896</v>
      </c>
      <c r="BM3350" s="14">
        <f t="shared" si="3862"/>
        <v>0.66116349705190702</v>
      </c>
      <c r="BN3350" s="14">
        <f t="shared" si="3863"/>
        <v>0.32598302654536088</v>
      </c>
    </row>
    <row r="3351" spans="1:66" x14ac:dyDescent="0.25">
      <c r="A3351" t="s">
        <v>35</v>
      </c>
      <c r="B3351" t="s">
        <v>216</v>
      </c>
      <c r="C3351" t="s">
        <v>217</v>
      </c>
      <c r="D3351" s="7" t="s">
        <v>575</v>
      </c>
      <c r="E3351" s="10">
        <f>VLOOKUP(A3351,home!$A$2:$E$405,3,FALSE)</f>
        <v>1.55</v>
      </c>
      <c r="F3351" s="10">
        <f>VLOOKUP(B3351,home!$B$2:$E$405,3,FALSE)</f>
        <v>1.08</v>
      </c>
      <c r="G3351" s="10">
        <f>VLOOKUP(C3351,away!$B$2:$E$405,4,FALSE)</f>
        <v>1.08</v>
      </c>
      <c r="H3351" s="10">
        <f>VLOOKUP(A3351,away!$A$2:$E$405,3,FALSE)</f>
        <v>1.0857142857142901</v>
      </c>
      <c r="I3351" s="10">
        <f>VLOOKUP(C3351,away!$B$2:$E$405,3,FALSE)</f>
        <v>0.54</v>
      </c>
      <c r="J3351" s="10">
        <f>VLOOKUP(B3351,home!$B$2:$E$405,4,FALSE)</f>
        <v>1.08</v>
      </c>
      <c r="K3351" s="12">
        <f t="shared" si="3808"/>
        <v>1.8079200000000002</v>
      </c>
      <c r="L3351" s="12">
        <f t="shared" si="3809"/>
        <v>0.63318857142857399</v>
      </c>
      <c r="M3351" s="13">
        <f t="shared" si="3810"/>
        <v>8.7064280969894395E-2</v>
      </c>
      <c r="N3351" s="13">
        <f t="shared" si="3811"/>
        <v>0.15740525485109147</v>
      </c>
      <c r="O3351" s="13">
        <f t="shared" si="3812"/>
        <v>5.5128107689783414E-2</v>
      </c>
      <c r="P3351" s="13">
        <f t="shared" si="3813"/>
        <v>9.9667208454513226E-2</v>
      </c>
      <c r="Q3351" s="13">
        <f t="shared" si="3814"/>
        <v>0.14228805417519272</v>
      </c>
      <c r="R3351" s="13">
        <f t="shared" si="3815"/>
        <v>1.7453243876827271E-2</v>
      </c>
      <c r="S3351" s="13">
        <f t="shared" si="3816"/>
        <v>2.85236159147466E-2</v>
      </c>
      <c r="T3351" s="13">
        <f t="shared" si="3817"/>
        <v>9.0095169754541821E-2</v>
      </c>
      <c r="U3351" s="13">
        <f t="shared" si="3818"/>
        <v>3.1554068669793559E-2</v>
      </c>
      <c r="V3351" s="13">
        <f t="shared" si="3819"/>
        <v>3.6280590509066191E-3</v>
      </c>
      <c r="W3351" s="13">
        <f t="shared" si="3820"/>
        <v>8.5748472968138131E-2</v>
      </c>
      <c r="X3351" s="13">
        <f t="shared" si="3821"/>
        <v>5.4294953100877084E-2</v>
      </c>
      <c r="Y3351" s="13">
        <f t="shared" si="3822"/>
        <v>1.718947189486289E-2</v>
      </c>
      <c r="Z3351" s="13">
        <f t="shared" si="3823"/>
        <v>3.6837315190542553E-3</v>
      </c>
      <c r="AA3351" s="13">
        <f t="shared" si="3824"/>
        <v>6.6598918879285695E-3</v>
      </c>
      <c r="AB3351" s="13">
        <f t="shared" si="3825"/>
        <v>6.020275871011913E-3</v>
      </c>
      <c r="AC3351" s="13">
        <f t="shared" si="3826"/>
        <v>2.5957725838009644E-4</v>
      </c>
      <c r="AD3351" s="13">
        <f t="shared" si="3827"/>
        <v>3.875659481213909E-2</v>
      </c>
      <c r="AE3351" s="13">
        <f t="shared" si="3828"/>
        <v>2.4540232902534435E-2</v>
      </c>
      <c r="AF3351" s="13">
        <f t="shared" si="3829"/>
        <v>7.7692975070401326E-3</v>
      </c>
      <c r="AG3351" s="13">
        <f t="shared" si="3830"/>
        <v>1.6398101298287743E-3</v>
      </c>
      <c r="AH3351" s="13">
        <f t="shared" si="3831"/>
        <v>5.8312417451909359E-4</v>
      </c>
      <c r="AI3351" s="13">
        <f t="shared" si="3832"/>
        <v>1.0542418575965596E-3</v>
      </c>
      <c r="AJ3351" s="13">
        <f t="shared" si="3833"/>
        <v>9.5299246959298651E-4</v>
      </c>
      <c r="AK3351" s="13">
        <f t="shared" si="3834"/>
        <v>5.7431138187551741E-4</v>
      </c>
      <c r="AL3351" s="13">
        <f t="shared" si="3835"/>
        <v>1.1886087122210802E-5</v>
      </c>
      <c r="AM3351" s="13">
        <f t="shared" si="3836"/>
        <v>1.4013764578552496E-2</v>
      </c>
      <c r="AN3351" s="13">
        <f t="shared" si="3837"/>
        <v>8.8733555738300073E-3</v>
      </c>
      <c r="AO3351" s="13">
        <f t="shared" si="3838"/>
        <v>2.8092536697855979E-3</v>
      </c>
      <c r="AP3351" s="13">
        <f t="shared" si="3839"/>
        <v>5.9292910598400723E-4</v>
      </c>
      <c r="AQ3351" s="13">
        <f t="shared" si="3840"/>
        <v>9.3858983394108747E-5</v>
      </c>
      <c r="AR3351" s="13">
        <f t="shared" si="3841"/>
        <v>7.3845512605842317E-5</v>
      </c>
      <c r="AS3351" s="13">
        <f t="shared" si="3842"/>
        <v>1.3350677915035443E-4</v>
      </c>
      <c r="AT3351" s="13">
        <f t="shared" si="3843"/>
        <v>1.2068478808075445E-4</v>
      </c>
      <c r="AU3351" s="13">
        <f t="shared" si="3844"/>
        <v>7.2729480688985863E-5</v>
      </c>
      <c r="AV3351" s="13">
        <f t="shared" si="3845"/>
        <v>3.2872270681807846E-5</v>
      </c>
      <c r="AW3351" s="13">
        <f t="shared" si="3846"/>
        <v>3.7796247583486469E-7</v>
      </c>
      <c r="AX3351" s="13">
        <f t="shared" si="3847"/>
        <v>4.2226275428094385E-3</v>
      </c>
      <c r="AY3351" s="13">
        <f t="shared" si="3848"/>
        <v>2.6737195015064585E-3</v>
      </c>
      <c r="AZ3351" s="13">
        <f t="shared" si="3849"/>
        <v>8.4648431577979662E-4</v>
      </c>
      <c r="BA3351" s="13">
        <f t="shared" si="3850"/>
        <v>1.7866139821510113E-4</v>
      </c>
      <c r="BB3351" s="13">
        <f t="shared" si="3851"/>
        <v>2.8281588876312858E-5</v>
      </c>
      <c r="BC3351" s="13">
        <f t="shared" si="3852"/>
        <v>3.5815157716645597E-6</v>
      </c>
      <c r="BD3351" s="13">
        <f t="shared" si="3853"/>
        <v>7.7930224388840043E-6</v>
      </c>
      <c r="BE3351" s="13">
        <f t="shared" si="3854"/>
        <v>1.4089161127707168E-5</v>
      </c>
      <c r="BF3351" s="13">
        <f t="shared" si="3855"/>
        <v>1.2736038093002178E-5</v>
      </c>
      <c r="BG3351" s="13">
        <f t="shared" si="3856"/>
        <v>7.6752459963668332E-6</v>
      </c>
      <c r="BH3351" s="13">
        <f t="shared" si="3857"/>
        <v>3.4690576854378827E-6</v>
      </c>
      <c r="BI3351" s="13">
        <f t="shared" si="3858"/>
        <v>1.2543557541313708E-6</v>
      </c>
      <c r="BJ3351" s="14">
        <f t="shared" si="3859"/>
        <v>0.6540638298707514</v>
      </c>
      <c r="BK3351" s="14">
        <f t="shared" si="3860"/>
        <v>0.22182834723706962</v>
      </c>
      <c r="BL3351" s="14">
        <f t="shared" si="3861"/>
        <v>0.12046091359123214</v>
      </c>
      <c r="BM3351" s="14">
        <f t="shared" si="3862"/>
        <v>0.4383573306617744</v>
      </c>
      <c r="BN3351" s="14">
        <f t="shared" si="3863"/>
        <v>0.55900615001730247</v>
      </c>
    </row>
    <row r="3352" spans="1:66" x14ac:dyDescent="0.25">
      <c r="A3352" t="s">
        <v>35</v>
      </c>
      <c r="B3352" t="s">
        <v>475</v>
      </c>
      <c r="C3352" t="s">
        <v>36</v>
      </c>
      <c r="D3352" s="7" t="s">
        <v>575</v>
      </c>
      <c r="E3352" s="10">
        <f>VLOOKUP(A3352,home!$A$2:$E$405,3,FALSE)</f>
        <v>1.55</v>
      </c>
      <c r="F3352" s="10">
        <f>VLOOKUP(B3352,home!$B$2:$E$405,3,FALSE)</f>
        <v>0.46</v>
      </c>
      <c r="G3352" s="10">
        <f>VLOOKUP(C3352,away!$B$2:$E$405,4,FALSE)</f>
        <v>1.01</v>
      </c>
      <c r="H3352" s="10">
        <f>VLOOKUP(A3352,away!$A$2:$E$405,3,FALSE)</f>
        <v>1.0857142857142901</v>
      </c>
      <c r="I3352" s="10">
        <f>VLOOKUP(C3352,away!$B$2:$E$405,3,FALSE)</f>
        <v>0.83</v>
      </c>
      <c r="J3352" s="10">
        <f>VLOOKUP(B3352,home!$B$2:$E$405,4,FALSE)</f>
        <v>0.46</v>
      </c>
      <c r="K3352" s="12">
        <f t="shared" si="3808"/>
        <v>0.72013000000000005</v>
      </c>
      <c r="L3352" s="12">
        <f t="shared" si="3809"/>
        <v>0.41452571428571594</v>
      </c>
      <c r="M3352" s="13">
        <f t="shared" si="3810"/>
        <v>0.32153280143071639</v>
      </c>
      <c r="N3352" s="13">
        <f t="shared" si="3811"/>
        <v>0.23154541629430178</v>
      </c>
      <c r="O3352" s="13">
        <f t="shared" si="3812"/>
        <v>0.133283614179355</v>
      </c>
      <c r="P3352" s="13">
        <f t="shared" si="3813"/>
        <v>9.5981529078978917E-2</v>
      </c>
      <c r="Q3352" s="13">
        <f t="shared" si="3814"/>
        <v>8.3371400318007757E-2</v>
      </c>
      <c r="R3352" s="13">
        <f t="shared" si="3815"/>
        <v>2.7624742685139453E-2</v>
      </c>
      <c r="S3352" s="13">
        <f t="shared" si="3816"/>
        <v>7.1629192133325498E-3</v>
      </c>
      <c r="T3352" s="13">
        <f t="shared" si="3817"/>
        <v>3.4559589267822537E-2</v>
      </c>
      <c r="U3352" s="13">
        <f t="shared" si="3818"/>
        <v>1.9893405949849473E-2</v>
      </c>
      <c r="V3352" s="13">
        <f t="shared" si="3819"/>
        <v>2.3758002491180728E-4</v>
      </c>
      <c r="W3352" s="13">
        <f t="shared" si="3820"/>
        <v>2.0012748837002312E-2</v>
      </c>
      <c r="X3352" s="13">
        <f t="shared" si="3821"/>
        <v>8.2957990064790165E-3</v>
      </c>
      <c r="Y3352" s="13">
        <f t="shared" si="3822"/>
        <v>1.7194110043657234E-3</v>
      </c>
      <c r="Z3352" s="13">
        <f t="shared" si="3823"/>
        <v>3.8170553978388467E-3</v>
      </c>
      <c r="AA3352" s="13">
        <f t="shared" si="3824"/>
        <v>2.7487761036456885E-3</v>
      </c>
      <c r="AB3352" s="13">
        <f t="shared" si="3825"/>
        <v>9.8973806775918475E-4</v>
      </c>
      <c r="AC3352" s="13">
        <f t="shared" si="3826"/>
        <v>4.4325365033112315E-6</v>
      </c>
      <c r="AD3352" s="13">
        <f t="shared" si="3827"/>
        <v>3.6029452049976185E-3</v>
      </c>
      <c r="AE3352" s="13">
        <f t="shared" si="3828"/>
        <v>1.4935134346339334E-3</v>
      </c>
      <c r="AF3352" s="13">
        <f t="shared" si="3829"/>
        <v>3.0954986164347207E-4</v>
      </c>
      <c r="AG3352" s="13">
        <f t="shared" si="3830"/>
        <v>4.2772125834934937E-5</v>
      </c>
      <c r="AH3352" s="13">
        <f t="shared" si="3831"/>
        <v>3.9556690381432387E-4</v>
      </c>
      <c r="AI3352" s="13">
        <f t="shared" si="3832"/>
        <v>2.84859594443809E-4</v>
      </c>
      <c r="AJ3352" s="13">
        <f t="shared" si="3833"/>
        <v>1.0256796987341008E-4</v>
      </c>
      <c r="AK3352" s="13">
        <f t="shared" si="3834"/>
        <v>2.4620757381646272E-5</v>
      </c>
      <c r="AL3352" s="13">
        <f t="shared" si="3835"/>
        <v>5.2926684853691533E-8</v>
      </c>
      <c r="AM3352" s="13">
        <f t="shared" si="3836"/>
        <v>5.1891778609498721E-4</v>
      </c>
      <c r="AN3352" s="13">
        <f t="shared" si="3837"/>
        <v>2.1510476593658695E-4</v>
      </c>
      <c r="AO3352" s="13">
        <f t="shared" si="3838"/>
        <v>4.4583228373062719E-5</v>
      </c>
      <c r="AP3352" s="13">
        <f t="shared" si="3839"/>
        <v>6.160298195502341E-6</v>
      </c>
      <c r="AQ3352" s="13">
        <f t="shared" si="3840"/>
        <v>6.3840050242590364E-7</v>
      </c>
      <c r="AR3352" s="13">
        <f t="shared" si="3841"/>
        <v>3.2794530670284338E-5</v>
      </c>
      <c r="AS3352" s="13">
        <f t="shared" si="3842"/>
        <v>2.3616325371591858E-5</v>
      </c>
      <c r="AT3352" s="13">
        <f t="shared" si="3843"/>
        <v>8.5034121949222204E-6</v>
      </c>
      <c r="AU3352" s="13">
        <f t="shared" si="3844"/>
        <v>2.0411874079764467E-6</v>
      </c>
      <c r="AV3352" s="13">
        <f t="shared" si="3845"/>
        <v>3.674800720265196E-7</v>
      </c>
      <c r="AW3352" s="13">
        <f t="shared" si="3846"/>
        <v>4.3886866274557601E-10</v>
      </c>
      <c r="AX3352" s="13">
        <f t="shared" si="3847"/>
        <v>6.2281377550097165E-5</v>
      </c>
      <c r="AY3352" s="13">
        <f t="shared" si="3848"/>
        <v>2.5817232515652386E-5</v>
      </c>
      <c r="AZ3352" s="13">
        <f t="shared" si="3849"/>
        <v>5.3509533747156079E-6</v>
      </c>
      <c r="BA3352" s="13">
        <f t="shared" si="3850"/>
        <v>7.3936925658785001E-7</v>
      </c>
      <c r="BB3352" s="13">
        <f t="shared" si="3851"/>
        <v>7.6621892301994312E-8</v>
      </c>
      <c r="BC3352" s="13">
        <f t="shared" si="3852"/>
        <v>6.3523489272814787E-9</v>
      </c>
      <c r="BD3352" s="13">
        <f t="shared" si="3853"/>
        <v>2.2656960417940719E-6</v>
      </c>
      <c r="BE3352" s="13">
        <f t="shared" si="3854"/>
        <v>1.6315956905771651E-6</v>
      </c>
      <c r="BF3352" s="13">
        <f t="shared" si="3855"/>
        <v>5.8748050232766685E-7</v>
      </c>
      <c r="BG3352" s="13">
        <f t="shared" si="3856"/>
        <v>1.4102077804707427E-7</v>
      </c>
      <c r="BH3352" s="13">
        <f t="shared" si="3857"/>
        <v>2.5388323223759895E-8</v>
      </c>
      <c r="BI3352" s="13">
        <f t="shared" si="3858"/>
        <v>3.6565786406252438E-9</v>
      </c>
      <c r="BJ3352" s="14">
        <f t="shared" si="3859"/>
        <v>0.38583282174112998</v>
      </c>
      <c r="BK3352" s="14">
        <f t="shared" si="3860"/>
        <v>0.42494513244364351</v>
      </c>
      <c r="BL3352" s="14">
        <f t="shared" si="3861"/>
        <v>0.18541986998489338</v>
      </c>
      <c r="BM3352" s="14">
        <f t="shared" si="3862"/>
        <v>0.10664955878735936</v>
      </c>
      <c r="BN3352" s="14">
        <f t="shared" si="3863"/>
        <v>0.89333950398649931</v>
      </c>
    </row>
    <row r="3353" spans="1:66" x14ac:dyDescent="0.25">
      <c r="A3353" t="s">
        <v>35</v>
      </c>
      <c r="B3353" t="s">
        <v>282</v>
      </c>
      <c r="C3353" t="s">
        <v>213</v>
      </c>
      <c r="D3353" s="7" t="s">
        <v>575</v>
      </c>
      <c r="E3353" s="10">
        <f>VLOOKUP(A3353,home!$A$2:$E$405,3,FALSE)</f>
        <v>1.55</v>
      </c>
      <c r="F3353" s="10">
        <f>VLOOKUP(B3353,home!$B$2:$E$405,3,FALSE)</f>
        <v>1.38</v>
      </c>
      <c r="G3353" s="10">
        <f>VLOOKUP(C3353,away!$B$2:$E$405,4,FALSE)</f>
        <v>1.08</v>
      </c>
      <c r="H3353" s="10">
        <f>VLOOKUP(A3353,away!$A$2:$E$405,3,FALSE)</f>
        <v>1.0857142857142901</v>
      </c>
      <c r="I3353" s="10">
        <f>VLOOKUP(C3353,away!$B$2:$E$405,3,FALSE)</f>
        <v>0.86</v>
      </c>
      <c r="J3353" s="10">
        <f>VLOOKUP(B3353,home!$B$2:$E$405,4,FALSE)</f>
        <v>1.38</v>
      </c>
      <c r="K3353" s="12">
        <f t="shared" si="3808"/>
        <v>2.31012</v>
      </c>
      <c r="L3353" s="12">
        <f t="shared" si="3809"/>
        <v>1.2885257142857194</v>
      </c>
      <c r="M3353" s="13">
        <f t="shared" si="3810"/>
        <v>2.7360751642659477E-2</v>
      </c>
      <c r="N3353" s="13">
        <f t="shared" si="3811"/>
        <v>6.3206619584740512E-2</v>
      </c>
      <c r="O3353" s="13">
        <f t="shared" si="3812"/>
        <v>3.5255032053751967E-2</v>
      </c>
      <c r="P3353" s="13">
        <f t="shared" si="3813"/>
        <v>8.1443354648013486E-2</v>
      </c>
      <c r="Q3353" s="13">
        <f t="shared" si="3814"/>
        <v>7.3007438017550372E-2</v>
      </c>
      <c r="R3353" s="13">
        <f t="shared" si="3815"/>
        <v>2.2713507679613346E-2</v>
      </c>
      <c r="S3353" s="13">
        <f t="shared" si="3816"/>
        <v>6.0607070512458429E-2</v>
      </c>
      <c r="T3353" s="13">
        <f t="shared" si="3817"/>
        <v>9.4071961219734462E-2</v>
      </c>
      <c r="U3353" s="13">
        <f t="shared" si="3818"/>
        <v>5.2470928360828381E-2</v>
      </c>
      <c r="V3353" s="13">
        <f t="shared" si="3819"/>
        <v>2.0045108581444131E-2</v>
      </c>
      <c r="W3353" s="13">
        <f t="shared" si="3820"/>
        <v>5.6218647571034494E-2</v>
      </c>
      <c r="X3353" s="13">
        <f t="shared" si="3821"/>
        <v>7.2439173017644326E-2</v>
      </c>
      <c r="Y3353" s="13">
        <f t="shared" si="3822"/>
        <v>4.6669868577413495E-2</v>
      </c>
      <c r="Z3353" s="13">
        <f t="shared" si="3823"/>
        <v>9.7556462356026569E-3</v>
      </c>
      <c r="AA3353" s="13">
        <f t="shared" si="3824"/>
        <v>2.253671348179041E-2</v>
      </c>
      <c r="AB3353" s="13">
        <f t="shared" si="3825"/>
        <v>2.6031256274276833E-2</v>
      </c>
      <c r="AC3353" s="13">
        <f t="shared" si="3826"/>
        <v>3.7292033047876851E-3</v>
      </c>
      <c r="AD3353" s="13">
        <f t="shared" si="3827"/>
        <v>3.2467955531699552E-2</v>
      </c>
      <c r="AE3353" s="13">
        <f t="shared" si="3828"/>
        <v>4.1835795592880136E-2</v>
      </c>
      <c r="AF3353" s="13">
        <f t="shared" si="3829"/>
        <v>2.6953249199513619E-2</v>
      </c>
      <c r="AG3353" s="13">
        <f t="shared" si="3830"/>
        <v>1.1576651559041432E-2</v>
      </c>
      <c r="AH3353" s="13">
        <f t="shared" si="3831"/>
        <v>3.1426002585121745E-3</v>
      </c>
      <c r="AI3353" s="13">
        <f t="shared" si="3832"/>
        <v>7.2597837091941432E-3</v>
      </c>
      <c r="AJ3353" s="13">
        <f t="shared" si="3833"/>
        <v>8.3854857711417874E-3</v>
      </c>
      <c r="AK3353" s="13">
        <f t="shared" si="3834"/>
        <v>6.4571594632100229E-3</v>
      </c>
      <c r="AL3353" s="13">
        <f t="shared" si="3835"/>
        <v>4.4402117496337306E-4</v>
      </c>
      <c r="AM3353" s="13">
        <f t="shared" si="3836"/>
        <v>1.5000974686577963E-2</v>
      </c>
      <c r="AN3353" s="13">
        <f t="shared" si="3837"/>
        <v>1.9329141623004864E-2</v>
      </c>
      <c r="AO3353" s="13">
        <f t="shared" si="3838"/>
        <v>1.2453048008156086E-2</v>
      </c>
      <c r="AP3353" s="13">
        <f t="shared" si="3839"/>
        <v>5.3486908599145611E-3</v>
      </c>
      <c r="AQ3353" s="13">
        <f t="shared" si="3840"/>
        <v>1.7229814276912263E-3</v>
      </c>
      <c r="AR3353" s="13">
        <f t="shared" si="3841"/>
        <v>8.0986424856277701E-4</v>
      </c>
      <c r="AS3353" s="13">
        <f t="shared" si="3842"/>
        <v>1.8708835978898423E-3</v>
      </c>
      <c r="AT3353" s="13">
        <f t="shared" si="3843"/>
        <v>2.1609828085786412E-3</v>
      </c>
      <c r="AU3353" s="13">
        <f t="shared" si="3844"/>
        <v>1.6640432019178969E-3</v>
      </c>
      <c r="AV3353" s="13">
        <f t="shared" si="3845"/>
        <v>9.6103487040364319E-4</v>
      </c>
      <c r="AW3353" s="13">
        <f t="shared" si="3846"/>
        <v>3.6713755463447204E-5</v>
      </c>
      <c r="AX3353" s="13">
        <f t="shared" si="3847"/>
        <v>5.7756752738262421E-3</v>
      </c>
      <c r="AY3353" s="13">
        <f t="shared" si="3848"/>
        <v>7.4421061076893258E-3</v>
      </c>
      <c r="AZ3353" s="13">
        <f t="shared" si="3849"/>
        <v>4.7946725441002525E-3</v>
      </c>
      <c r="BA3353" s="13">
        <f t="shared" si="3850"/>
        <v>2.0593529548843027E-3</v>
      </c>
      <c r="BB3353" s="13">
        <f t="shared" si="3851"/>
        <v>6.6338230928967537E-4</v>
      </c>
      <c r="BC3353" s="13">
        <f t="shared" si="3852"/>
        <v>1.7095703278439774E-4</v>
      </c>
      <c r="BD3353" s="13">
        <f t="shared" si="3853"/>
        <v>1.7392181822563658E-4</v>
      </c>
      <c r="BE3353" s="13">
        <f t="shared" si="3854"/>
        <v>4.0178027071940752E-4</v>
      </c>
      <c r="BF3353" s="13">
        <f t="shared" si="3855"/>
        <v>4.6408031949715889E-4</v>
      </c>
      <c r="BG3353" s="13">
        <f t="shared" si="3856"/>
        <v>3.5736040922559225E-4</v>
      </c>
      <c r="BH3353" s="13">
        <f t="shared" si="3857"/>
        <v>2.0638635714005632E-4</v>
      </c>
      <c r="BI3353" s="13">
        <f t="shared" si="3858"/>
        <v>9.5355450271277428E-5</v>
      </c>
      <c r="BJ3353" s="14">
        <f t="shared" si="3859"/>
        <v>0.59320834269917133</v>
      </c>
      <c r="BK3353" s="14">
        <f t="shared" si="3860"/>
        <v>0.20107161597201589</v>
      </c>
      <c r="BL3353" s="14">
        <f t="shared" si="3861"/>
        <v>0.19341816040475099</v>
      </c>
      <c r="BM3353" s="14">
        <f t="shared" si="3862"/>
        <v>0.68706166933298596</v>
      </c>
      <c r="BN3353" s="14">
        <f t="shared" si="3863"/>
        <v>0.30298670362632918</v>
      </c>
    </row>
    <row r="3354" spans="1:66" x14ac:dyDescent="0.25">
      <c r="A3354" t="s">
        <v>35</v>
      </c>
      <c r="B3354" t="s">
        <v>295</v>
      </c>
      <c r="C3354" t="s">
        <v>284</v>
      </c>
      <c r="D3354" s="7" t="s">
        <v>575</v>
      </c>
      <c r="E3354" s="10">
        <f>VLOOKUP(A3354,home!$A$2:$E$405,3,FALSE)</f>
        <v>1.55</v>
      </c>
      <c r="F3354" s="10">
        <f>VLOOKUP(B3354,home!$B$2:$E$405,3,FALSE)</f>
        <v>1.08</v>
      </c>
      <c r="G3354" s="10">
        <f>VLOOKUP(C3354,away!$B$2:$E$405,4,FALSE)</f>
        <v>1.75</v>
      </c>
      <c r="H3354" s="10">
        <f>VLOOKUP(A3354,away!$A$2:$E$405,3,FALSE)</f>
        <v>1.0857142857142901</v>
      </c>
      <c r="I3354" s="10">
        <f>VLOOKUP(C3354,away!$B$2:$E$405,3,FALSE)</f>
        <v>0.37</v>
      </c>
      <c r="J3354" s="10">
        <f>VLOOKUP(B3354,home!$B$2:$E$405,4,FALSE)</f>
        <v>1.08</v>
      </c>
      <c r="K3354" s="12">
        <f t="shared" si="3808"/>
        <v>2.9295000000000004</v>
      </c>
      <c r="L3354" s="12">
        <f t="shared" si="3809"/>
        <v>0.43385142857143033</v>
      </c>
      <c r="M3354" s="13">
        <f t="shared" si="3810"/>
        <v>3.4619041062221731E-2</v>
      </c>
      <c r="N3354" s="13">
        <f t="shared" si="3811"/>
        <v>0.10141648079177859</v>
      </c>
      <c r="O3354" s="13">
        <f t="shared" si="3812"/>
        <v>1.5019520420617905E-2</v>
      </c>
      <c r="P3354" s="13">
        <f t="shared" si="3813"/>
        <v>4.3999685072200166E-2</v>
      </c>
      <c r="Q3354" s="13">
        <f t="shared" si="3814"/>
        <v>0.14854979023975773</v>
      </c>
      <c r="R3354" s="13">
        <f t="shared" si="3815"/>
        <v>3.2581201954714244E-3</v>
      </c>
      <c r="S3354" s="13">
        <f t="shared" si="3816"/>
        <v>1.3980545294229981E-2</v>
      </c>
      <c r="T3354" s="13">
        <f t="shared" si="3817"/>
        <v>6.4448538709505218E-2</v>
      </c>
      <c r="U3354" s="13">
        <f t="shared" si="3818"/>
        <v>9.5446631126335398E-3</v>
      </c>
      <c r="V3354" s="13">
        <f t="shared" si="3819"/>
        <v>1.9743135929095662E-3</v>
      </c>
      <c r="W3354" s="13">
        <f t="shared" si="3820"/>
        <v>0.14505887016912344</v>
      </c>
      <c r="X3354" s="13">
        <f t="shared" si="3821"/>
        <v>6.2933998049831838E-2</v>
      </c>
      <c r="Y3354" s="13">
        <f t="shared" si="3822"/>
        <v>1.3652002479815578E-2</v>
      </c>
      <c r="Z3354" s="13">
        <f t="shared" si="3823"/>
        <v>4.7118003375423511E-4</v>
      </c>
      <c r="AA3354" s="13">
        <f t="shared" si="3824"/>
        <v>1.3803219088830321E-3</v>
      </c>
      <c r="AB3354" s="13">
        <f t="shared" si="3825"/>
        <v>2.0218265160364219E-3</v>
      </c>
      <c r="AC3354" s="13">
        <f t="shared" si="3826"/>
        <v>1.5683055779486461E-4</v>
      </c>
      <c r="AD3354" s="13">
        <f t="shared" si="3827"/>
        <v>0.10623749004011181</v>
      </c>
      <c r="AE3354" s="13">
        <f t="shared" si="3828"/>
        <v>4.6091286821745611E-2</v>
      </c>
      <c r="AF3354" s="13">
        <f t="shared" si="3829"/>
        <v>9.9983853161549358E-3</v>
      </c>
      <c r="AG3354" s="13">
        <f t="shared" si="3830"/>
        <v>1.4459379176071439E-3</v>
      </c>
      <c r="AH3354" s="13">
        <f t="shared" si="3831"/>
        <v>5.1105532689652411E-5</v>
      </c>
      <c r="AI3354" s="13">
        <f t="shared" si="3832"/>
        <v>1.4971365801433678E-4</v>
      </c>
      <c r="AJ3354" s="13">
        <f t="shared" si="3833"/>
        <v>2.1929308057649986E-4</v>
      </c>
      <c r="AK3354" s="13">
        <f t="shared" si="3834"/>
        <v>2.1413969318295214E-4</v>
      </c>
      <c r="AL3354" s="13">
        <f t="shared" si="3835"/>
        <v>7.9730633096036208E-6</v>
      </c>
      <c r="AM3354" s="13">
        <f t="shared" si="3836"/>
        <v>6.2244545414501515E-2</v>
      </c>
      <c r="AN3354" s="13">
        <f t="shared" si="3837"/>
        <v>2.7004884948860754E-2</v>
      </c>
      <c r="AO3354" s="13">
        <f t="shared" si="3838"/>
        <v>5.8580539567351774E-3</v>
      </c>
      <c r="AP3354" s="13">
        <f t="shared" si="3839"/>
        <v>8.4717502592602557E-4</v>
      </c>
      <c r="AQ3354" s="13">
        <f t="shared" si="3840"/>
        <v>9.1887023812011183E-5</v>
      </c>
      <c r="AR3354" s="13">
        <f t="shared" si="3841"/>
        <v>4.4344416730619276E-6</v>
      </c>
      <c r="AS3354" s="13">
        <f t="shared" si="3842"/>
        <v>1.2990696881234921E-5</v>
      </c>
      <c r="AT3354" s="13">
        <f t="shared" si="3843"/>
        <v>1.9028123256788858E-5</v>
      </c>
      <c r="AU3354" s="13">
        <f t="shared" si="3844"/>
        <v>1.858096236025432E-5</v>
      </c>
      <c r="AV3354" s="13">
        <f t="shared" si="3845"/>
        <v>1.3608232308591261E-5</v>
      </c>
      <c r="AW3354" s="13">
        <f t="shared" si="3846"/>
        <v>2.8148628930403146E-7</v>
      </c>
      <c r="AX3354" s="13">
        <f t="shared" si="3847"/>
        <v>3.0390899298630359E-2</v>
      </c>
      <c r="AY3354" s="13">
        <f t="shared" si="3848"/>
        <v>1.3185135076281261E-2</v>
      </c>
      <c r="AZ3354" s="13">
        <f t="shared" si="3849"/>
        <v>2.8601948443759502E-3</v>
      </c>
      <c r="BA3354" s="13">
        <f t="shared" si="3850"/>
        <v>4.1363320640838198E-4</v>
      </c>
      <c r="BB3354" s="13">
        <f t="shared" si="3851"/>
        <v>4.4863839376214456E-5</v>
      </c>
      <c r="BC3354" s="13">
        <f t="shared" si="3852"/>
        <v>3.8928481609139668E-6</v>
      </c>
      <c r="BD3354" s="13">
        <f t="shared" si="3853"/>
        <v>3.2064814246243334E-7</v>
      </c>
      <c r="BE3354" s="13">
        <f t="shared" si="3854"/>
        <v>9.3933873334369871E-7</v>
      </c>
      <c r="BF3354" s="13">
        <f t="shared" si="3855"/>
        <v>1.375896409665183E-6</v>
      </c>
      <c r="BG3354" s="13">
        <f t="shared" si="3856"/>
        <v>1.3435628440380513E-6</v>
      </c>
      <c r="BH3354" s="13">
        <f t="shared" si="3857"/>
        <v>9.8399183790236808E-7</v>
      </c>
      <c r="BI3354" s="13">
        <f t="shared" si="3858"/>
        <v>5.7652081782699747E-7</v>
      </c>
      <c r="BJ3354" s="14">
        <f t="shared" si="3859"/>
        <v>0.84277794601850053</v>
      </c>
      <c r="BK3354" s="14">
        <f t="shared" si="3860"/>
        <v>0.10792352371894716</v>
      </c>
      <c r="BL3354" s="14">
        <f t="shared" si="3861"/>
        <v>3.1932886533370945E-2</v>
      </c>
      <c r="BM3354" s="14">
        <f t="shared" si="3862"/>
        <v>0.62305804493253369</v>
      </c>
      <c r="BN3354" s="14">
        <f t="shared" si="3863"/>
        <v>0.34686263778204757</v>
      </c>
    </row>
    <row r="3355" spans="1:66" x14ac:dyDescent="0.25">
      <c r="A3355" t="s">
        <v>61</v>
      </c>
      <c r="B3355" t="s">
        <v>337</v>
      </c>
      <c r="C3355" t="s">
        <v>288</v>
      </c>
      <c r="D3355" s="7" t="s">
        <v>576</v>
      </c>
      <c r="E3355" s="10">
        <f>VLOOKUP(A3355,home!$A$2:$E$405,3,FALSE)</f>
        <v>1.50359712230216</v>
      </c>
      <c r="F3355" s="10">
        <f>VLOOKUP(B3355,home!$B$2:$E$405,3,FALSE)</f>
        <v>1.05</v>
      </c>
      <c r="G3355" s="10">
        <f>VLOOKUP(C3355,away!$B$2:$E$405,4,FALSE)</f>
        <v>1.33</v>
      </c>
      <c r="H3355" s="10">
        <f>VLOOKUP(A3355,away!$A$2:$E$405,3,FALSE)</f>
        <v>1.27338129496403</v>
      </c>
      <c r="I3355" s="10">
        <f>VLOOKUP(C3355,away!$B$2:$E$405,3,FALSE)</f>
        <v>0.48</v>
      </c>
      <c r="J3355" s="10">
        <f>VLOOKUP(B3355,home!$B$2:$E$405,4,FALSE)</f>
        <v>1.05</v>
      </c>
      <c r="K3355" s="12">
        <f t="shared" si="3808"/>
        <v>2.0997733812949666</v>
      </c>
      <c r="L3355" s="12">
        <f t="shared" si="3809"/>
        <v>0.64178417266187104</v>
      </c>
      <c r="M3355" s="13">
        <f t="shared" si="3810"/>
        <v>6.4469853376224365E-2</v>
      </c>
      <c r="N3355" s="13">
        <f t="shared" si="3811"/>
        <v>0.13537208201538534</v>
      </c>
      <c r="O3355" s="13">
        <f t="shared" si="3812"/>
        <v>4.1375731510692286E-2</v>
      </c>
      <c r="P3355" s="13">
        <f t="shared" si="3813"/>
        <v>8.6879659657759026E-2</v>
      </c>
      <c r="Q3355" s="13">
        <f t="shared" si="3814"/>
        <v>0.14212534719319264</v>
      </c>
      <c r="R3355" s="13">
        <f t="shared" si="3815"/>
        <v>1.3277144807934675E-2</v>
      </c>
      <c r="S3355" s="13">
        <f t="shared" si="3816"/>
        <v>2.9269786058764617E-2</v>
      </c>
      <c r="T3355" s="13">
        <f t="shared" si="3817"/>
        <v>9.1213798362664314E-2</v>
      </c>
      <c r="U3355" s="13">
        <f t="shared" si="3818"/>
        <v>2.7878995247299899E-2</v>
      </c>
      <c r="V3355" s="13">
        <f t="shared" si="3819"/>
        <v>4.3826669328877292E-3</v>
      </c>
      <c r="W3355" s="13">
        <f t="shared" si="3820"/>
        <v>9.9477006947857036E-2</v>
      </c>
      <c r="X3355" s="13">
        <f t="shared" si="3821"/>
        <v>6.3842768602909633E-2</v>
      </c>
      <c r="Y3355" s="13">
        <f t="shared" si="3822"/>
        <v>2.0486639214130815E-2</v>
      </c>
      <c r="Z3355" s="13">
        <f t="shared" si="3823"/>
        <v>2.8403537986240708E-3</v>
      </c>
      <c r="AA3355" s="13">
        <f t="shared" si="3824"/>
        <v>5.9640992998108676E-3</v>
      </c>
      <c r="AB3355" s="13">
        <f t="shared" si="3825"/>
        <v>6.2616284765714056E-3</v>
      </c>
      <c r="AC3355" s="13">
        <f t="shared" si="3826"/>
        <v>3.6913048462025577E-4</v>
      </c>
      <c r="AD3355" s="13">
        <f t="shared" si="3827"/>
        <v>5.2219792810001164E-2</v>
      </c>
      <c r="AE3355" s="13">
        <f t="shared" si="3828"/>
        <v>3.3513836525140915E-2</v>
      </c>
      <c r="AF3355" s="13">
        <f t="shared" si="3829"/>
        <v>1.0754324923506378E-2</v>
      </c>
      <c r="AG3355" s="13">
        <f t="shared" si="3830"/>
        <v>2.3006518411898269E-3</v>
      </c>
      <c r="AH3355" s="13">
        <f t="shared" si="3831"/>
        <v>4.5572352817923792E-4</v>
      </c>
      <c r="AI3355" s="13">
        <f t="shared" si="3832"/>
        <v>9.5691613370059035E-4</v>
      </c>
      <c r="AJ3355" s="13">
        <f t="shared" si="3833"/>
        <v>1.0046535128380976E-3</v>
      </c>
      <c r="AK3355" s="13">
        <f t="shared" si="3834"/>
        <v>7.0318156789397272E-4</v>
      </c>
      <c r="AL3355" s="13">
        <f t="shared" si="3835"/>
        <v>1.9897629166898935E-5</v>
      </c>
      <c r="AM3355" s="13">
        <f t="shared" si="3836"/>
        <v>2.1929946183835744E-2</v>
      </c>
      <c r="AN3355" s="13">
        <f t="shared" si="3837"/>
        <v>1.4074292368112378E-2</v>
      </c>
      <c r="AO3355" s="13">
        <f t="shared" si="3838"/>
        <v>4.5163290416351436E-3</v>
      </c>
      <c r="AP3355" s="13">
        <f t="shared" si="3839"/>
        <v>9.6616949915153056E-4</v>
      </c>
      <c r="AQ3355" s="13">
        <f t="shared" si="3840"/>
        <v>1.5501807316602482E-4</v>
      </c>
      <c r="AR3355" s="13">
        <f t="shared" si="3841"/>
        <v>5.8495229499012244E-5</v>
      </c>
      <c r="AS3355" s="13">
        <f t="shared" si="3842"/>
        <v>1.2282672583476602E-4</v>
      </c>
      <c r="AT3355" s="13">
        <f t="shared" si="3843"/>
        <v>1.2895414470972825E-4</v>
      </c>
      <c r="AU3355" s="13">
        <f t="shared" si="3844"/>
        <v>9.0258160156382163E-5</v>
      </c>
      <c r="AV3355" s="13">
        <f t="shared" si="3845"/>
        <v>4.7380420535257296E-5</v>
      </c>
      <c r="AW3355" s="13">
        <f t="shared" si="3846"/>
        <v>7.4483531599403005E-7</v>
      </c>
      <c r="AX3355" s="13">
        <f t="shared" si="3847"/>
        <v>7.6746528750082409E-3</v>
      </c>
      <c r="AY3355" s="13">
        <f t="shared" si="3848"/>
        <v>4.9254707458542138E-3</v>
      </c>
      <c r="AZ3355" s="13">
        <f t="shared" si="3849"/>
        <v>1.5805445837991476E-3</v>
      </c>
      <c r="BA3355" s="13">
        <f t="shared" si="3850"/>
        <v>3.3812283268957907E-4</v>
      </c>
      <c r="BB3355" s="13">
        <f t="shared" si="3851"/>
        <v>5.4250470608942431E-5</v>
      </c>
      <c r="BC3355" s="13">
        <f t="shared" si="3852"/>
        <v>6.9634186792554573E-6</v>
      </c>
      <c r="BD3355" s="13">
        <f t="shared" si="3853"/>
        <v>6.2568854114483048E-6</v>
      </c>
      <c r="BE3355" s="13">
        <f t="shared" si="3854"/>
        <v>1.3138041436771954E-5</v>
      </c>
      <c r="BF3355" s="13">
        <f t="shared" si="3855"/>
        <v>1.3793454845642018E-5</v>
      </c>
      <c r="BG3355" s="13">
        <f t="shared" si="3856"/>
        <v>9.6543764403243919E-6</v>
      </c>
      <c r="BH3355" s="13">
        <f t="shared" si="3857"/>
        <v>5.0680006655986022E-6</v>
      </c>
      <c r="BI3355" s="13">
        <f t="shared" si="3858"/>
        <v>2.1283305788018236E-6</v>
      </c>
      <c r="BJ3355" s="14">
        <f t="shared" si="3859"/>
        <v>0.70752800852851827</v>
      </c>
      <c r="BK3355" s="14">
        <f t="shared" si="3860"/>
        <v>0.19031646488527712</v>
      </c>
      <c r="BL3355" s="14">
        <f t="shared" si="3861"/>
        <v>9.8376027855034798E-2</v>
      </c>
      <c r="BM3355" s="14">
        <f t="shared" si="3862"/>
        <v>0.51063631059572734</v>
      </c>
      <c r="BN3355" s="14">
        <f t="shared" si="3863"/>
        <v>0.48349981856118834</v>
      </c>
    </row>
    <row r="3356" spans="1:66" x14ac:dyDescent="0.25">
      <c r="A3356" t="s">
        <v>143</v>
      </c>
      <c r="B3356" t="s">
        <v>153</v>
      </c>
      <c r="C3356" t="s">
        <v>144</v>
      </c>
      <c r="D3356" s="7" t="s">
        <v>576</v>
      </c>
      <c r="E3356" s="10">
        <f>VLOOKUP(A3356,home!$A$2:$E$405,3,FALSE)</f>
        <v>1.175</v>
      </c>
      <c r="F3356" s="10">
        <f>VLOOKUP(B3356,home!$B$2:$E$405,3,FALSE)</f>
        <v>0.97</v>
      </c>
      <c r="G3356" s="10">
        <f>VLOOKUP(C3356,away!$B$2:$E$405,4,FALSE)</f>
        <v>0.53</v>
      </c>
      <c r="H3356" s="10">
        <f>VLOOKUP(A3356,away!$A$2:$E$405,3,FALSE)</f>
        <v>0.99375000000000002</v>
      </c>
      <c r="I3356" s="10">
        <f>VLOOKUP(C3356,away!$B$2:$E$405,3,FALSE)</f>
        <v>1.49</v>
      </c>
      <c r="J3356" s="10">
        <f>VLOOKUP(B3356,home!$B$2:$E$405,4,FALSE)</f>
        <v>0.97</v>
      </c>
      <c r="K3356" s="12">
        <f t="shared" si="3808"/>
        <v>0.60406750000000009</v>
      </c>
      <c r="L3356" s="12">
        <f t="shared" si="3809"/>
        <v>1.4362668749999998</v>
      </c>
      <c r="M3356" s="13">
        <f t="shared" si="3810"/>
        <v>0.12998523979645249</v>
      </c>
      <c r="N3356" s="13">
        <f t="shared" si="3811"/>
        <v>7.8519858840743584E-2</v>
      </c>
      <c r="O3356" s="13">
        <f t="shared" si="3812"/>
        <v>0.18669349415857645</v>
      </c>
      <c r="P3356" s="13">
        <f t="shared" si="3813"/>
        <v>0.1127754722826359</v>
      </c>
      <c r="Q3356" s="13">
        <f t="shared" si="3814"/>
        <v>2.3715647415140435E-2</v>
      </c>
      <c r="R3356" s="13">
        <f t="shared" si="3815"/>
        <v>0.13407084071898467</v>
      </c>
      <c r="S3356" s="13">
        <f t="shared" si="3816"/>
        <v>2.4461060287474808E-2</v>
      </c>
      <c r="T3356" s="13">
        <f t="shared" si="3817"/>
        <v>3.4061998801545583E-2</v>
      </c>
      <c r="U3356" s="13">
        <f t="shared" si="3818"/>
        <v>8.0987837576015284E-2</v>
      </c>
      <c r="V3356" s="13">
        <f t="shared" si="3819"/>
        <v>2.3580520294062971E-3</v>
      </c>
      <c r="W3356" s="13">
        <f t="shared" si="3820"/>
        <v>4.7752839483151165E-3</v>
      </c>
      <c r="X3356" s="13">
        <f t="shared" si="3821"/>
        <v>6.858582153684214E-3</v>
      </c>
      <c r="Y3356" s="13">
        <f t="shared" si="3822"/>
        <v>4.9253771784013977E-3</v>
      </c>
      <c r="Z3356" s="13">
        <f t="shared" si="3823"/>
        <v>6.4187169142692929E-2</v>
      </c>
      <c r="AA3356" s="13">
        <f t="shared" si="3824"/>
        <v>3.8773382796103671E-2</v>
      </c>
      <c r="AB3356" s="13">
        <f t="shared" si="3825"/>
        <v>1.1710870206092678E-2</v>
      </c>
      <c r="AC3356" s="13">
        <f t="shared" si="3826"/>
        <v>1.2786568675977707E-4</v>
      </c>
      <c r="AD3356" s="13">
        <f t="shared" si="3827"/>
        <v>7.2114845911221039E-4</v>
      </c>
      <c r="AE3356" s="13">
        <f t="shared" si="3828"/>
        <v>1.0357616437801597E-3</v>
      </c>
      <c r="AF3356" s="13">
        <f t="shared" si="3829"/>
        <v>7.4381506967849647E-4</v>
      </c>
      <c r="AG3356" s="13">
        <f t="shared" si="3830"/>
        <v>3.5610564856834704E-4</v>
      </c>
      <c r="AH3356" s="13">
        <f t="shared" si="3831"/>
        <v>2.3047476209918014E-2</v>
      </c>
      <c r="AI3356" s="13">
        <f t="shared" si="3832"/>
        <v>1.3922231335434652E-2</v>
      </c>
      <c r="AJ3356" s="13">
        <f t="shared" si="3833"/>
        <v>4.2049837386088362E-3</v>
      </c>
      <c r="AK3356" s="13">
        <f t="shared" si="3834"/>
        <v>8.4669800484069794E-4</v>
      </c>
      <c r="AL3356" s="13">
        <f t="shared" si="3835"/>
        <v>4.4374617412433224E-6</v>
      </c>
      <c r="AM3356" s="13">
        <f t="shared" si="3836"/>
        <v>8.7124469364953047E-5</v>
      </c>
      <c r="AN3356" s="13">
        <f t="shared" si="3837"/>
        <v>1.2513398935083434E-4</v>
      </c>
      <c r="AO3356" s="13">
        <f t="shared" si="3838"/>
        <v>8.9862901920603064E-5</v>
      </c>
      <c r="AP3356" s="13">
        <f t="shared" si="3839"/>
        <v>4.3022369773312009E-5</v>
      </c>
      <c r="AQ3356" s="13">
        <f t="shared" si="3840"/>
        <v>1.5447901147352333E-5</v>
      </c>
      <c r="AR3356" s="13">
        <f t="shared" si="3841"/>
        <v>6.6204653265311483E-3</v>
      </c>
      <c r="AS3356" s="13">
        <f t="shared" si="3842"/>
        <v>3.9992079386343546E-3</v>
      </c>
      <c r="AT3356" s="13">
        <f t="shared" si="3843"/>
        <v>1.2078957707355041E-3</v>
      </c>
      <c r="AU3356" s="13">
        <f t="shared" si="3844"/>
        <v>2.4321685949625646E-4</v>
      </c>
      <c r="AV3356" s="13">
        <f t="shared" si="3845"/>
        <v>3.6729850068438723E-5</v>
      </c>
      <c r="AW3356" s="13">
        <f t="shared" si="3846"/>
        <v>1.0694309180977679E-7</v>
      </c>
      <c r="AX3356" s="13">
        <f t="shared" si="3847"/>
        <v>8.7715100663522968E-6</v>
      </c>
      <c r="AY3356" s="13">
        <f t="shared" si="3848"/>
        <v>1.2598229352030855E-5</v>
      </c>
      <c r="AZ3356" s="13">
        <f t="shared" si="3849"/>
        <v>9.0472097509873155E-6</v>
      </c>
      <c r="BA3356" s="13">
        <f t="shared" si="3850"/>
        <v>4.3314025588400253E-6</v>
      </c>
      <c r="BB3356" s="13">
        <f t="shared" si="3851"/>
        <v>1.5552625043880426E-6</v>
      </c>
      <c r="BC3356" s="13">
        <f t="shared" si="3852"/>
        <v>4.467544033964168E-7</v>
      </c>
      <c r="BD3356" s="13">
        <f t="shared" si="3853"/>
        <v>1.5847925075971239E-3</v>
      </c>
      <c r="BE3356" s="13">
        <f t="shared" si="3854"/>
        <v>9.5732164808292578E-4</v>
      </c>
      <c r="BF3356" s="13">
        <f t="shared" si="3855"/>
        <v>2.8914344732666638E-4</v>
      </c>
      <c r="BG3356" s="13">
        <f t="shared" si="3856"/>
        <v>5.8220719789333702E-5</v>
      </c>
      <c r="BH3356" s="13">
        <f t="shared" si="3857"/>
        <v>8.7923111628358336E-6</v>
      </c>
      <c r="BI3356" s="13">
        <f t="shared" si="3858"/>
        <v>1.0622298846712672E-6</v>
      </c>
      <c r="BJ3356" s="14">
        <f t="shared" si="3859"/>
        <v>0.1561109211591625</v>
      </c>
      <c r="BK3356" s="14">
        <f t="shared" si="3860"/>
        <v>0.2697247257738225</v>
      </c>
      <c r="BL3356" s="14">
        <f t="shared" si="3861"/>
        <v>0.50926466335388432</v>
      </c>
      <c r="BM3356" s="14">
        <f t="shared" si="3862"/>
        <v>0.33351443493076849</v>
      </c>
      <c r="BN3356" s="14">
        <f t="shared" si="3863"/>
        <v>0.66576055321253347</v>
      </c>
    </row>
    <row r="3357" spans="1:66" x14ac:dyDescent="0.25">
      <c r="A3357" t="s">
        <v>485</v>
      </c>
      <c r="B3357" t="s">
        <v>491</v>
      </c>
      <c r="C3357" t="s">
        <v>493</v>
      </c>
      <c r="D3357" s="7" t="s">
        <v>576</v>
      </c>
      <c r="E3357" s="10">
        <f>VLOOKUP(A3357,home!$A$2:$E$405,3,FALSE)</f>
        <v>1.4155844155844199</v>
      </c>
      <c r="F3357" s="10">
        <f>VLOOKUP(B3357,home!$B$2:$E$405,3,FALSE)</f>
        <v>0.85</v>
      </c>
      <c r="G3357" s="10">
        <f>VLOOKUP(C3357,away!$B$2:$E$405,4,FALSE)</f>
        <v>0.28000000000000003</v>
      </c>
      <c r="H3357" s="10">
        <f>VLOOKUP(A3357,away!$A$2:$E$405,3,FALSE)</f>
        <v>1.1818181818181801</v>
      </c>
      <c r="I3357" s="10">
        <f>VLOOKUP(C3357,away!$B$2:$E$405,3,FALSE)</f>
        <v>0.99</v>
      </c>
      <c r="J3357" s="10">
        <f>VLOOKUP(B3357,home!$B$2:$E$405,4,FALSE)</f>
        <v>0.85</v>
      </c>
      <c r="K3357" s="12">
        <f t="shared" si="3808"/>
        <v>0.33690909090909199</v>
      </c>
      <c r="L3357" s="12">
        <f t="shared" si="3809"/>
        <v>0.99449999999999861</v>
      </c>
      <c r="M3357" s="13">
        <f t="shared" si="3810"/>
        <v>0.26410485123670191</v>
      </c>
      <c r="N3357" s="13">
        <f t="shared" si="3811"/>
        <v>8.8979325334838211E-2</v>
      </c>
      <c r="O3357" s="13">
        <f t="shared" si="3812"/>
        <v>0.2626522745548997</v>
      </c>
      <c r="P3357" s="13">
        <f t="shared" si="3813"/>
        <v>8.8489939045496485E-2</v>
      </c>
      <c r="Q3357" s="13">
        <f t="shared" si="3814"/>
        <v>1.4988971804132339E-2</v>
      </c>
      <c r="R3357" s="13">
        <f t="shared" si="3815"/>
        <v>0.13060384352242366</v>
      </c>
      <c r="S3357" s="13">
        <f t="shared" si="3816"/>
        <v>7.4122732653419572E-3</v>
      </c>
      <c r="T3357" s="13">
        <f t="shared" si="3817"/>
        <v>1.4906532459209591E-2</v>
      </c>
      <c r="U3357" s="13">
        <f t="shared" si="3818"/>
        <v>4.4001622190373055E-2</v>
      </c>
      <c r="V3357" s="13">
        <f t="shared" si="3819"/>
        <v>2.7594747833727156E-4</v>
      </c>
      <c r="W3357" s="13">
        <f t="shared" si="3820"/>
        <v>1.6833069547307464E-3</v>
      </c>
      <c r="X3357" s="13">
        <f t="shared" si="3821"/>
        <v>1.674048766479725E-3</v>
      </c>
      <c r="Y3357" s="13">
        <f t="shared" si="3822"/>
        <v>8.3242074913204194E-4</v>
      </c>
      <c r="Z3357" s="13">
        <f t="shared" si="3823"/>
        <v>4.329517412768339E-2</v>
      </c>
      <c r="AA3357" s="13">
        <f t="shared" si="3824"/>
        <v>1.458653775610865E-2</v>
      </c>
      <c r="AB3357" s="13">
        <f t="shared" si="3825"/>
        <v>2.4571685874608556E-3</v>
      </c>
      <c r="AC3357" s="13">
        <f t="shared" si="3826"/>
        <v>5.7786177117442112E-6</v>
      </c>
      <c r="AD3357" s="13">
        <f t="shared" si="3827"/>
        <v>1.4178035395982194E-4</v>
      </c>
      <c r="AE3357" s="13">
        <f t="shared" si="3828"/>
        <v>1.4100056201304272E-4</v>
      </c>
      <c r="AF3357" s="13">
        <f t="shared" si="3829"/>
        <v>7.0112529460985385E-5</v>
      </c>
      <c r="AG3357" s="13">
        <f t="shared" si="3830"/>
        <v>2.3242303516316622E-5</v>
      </c>
      <c r="AH3357" s="13">
        <f t="shared" si="3831"/>
        <v>1.0764262667495266E-2</v>
      </c>
      <c r="AI3357" s="13">
        <f t="shared" si="3832"/>
        <v>3.6265779496125073E-3</v>
      </c>
      <c r="AJ3357" s="13">
        <f t="shared" si="3833"/>
        <v>6.1091354005745431E-4</v>
      </c>
      <c r="AK3357" s="13">
        <f t="shared" si="3834"/>
        <v>6.8607441801604024E-5</v>
      </c>
      <c r="AL3357" s="13">
        <f t="shared" si="3835"/>
        <v>7.7446442454202207E-8</v>
      </c>
      <c r="AM3357" s="13">
        <f t="shared" si="3836"/>
        <v>9.553418032274576E-6</v>
      </c>
      <c r="AN3357" s="13">
        <f t="shared" si="3837"/>
        <v>9.500874233097053E-6</v>
      </c>
      <c r="AO3357" s="13">
        <f t="shared" si="3838"/>
        <v>4.7243097124075019E-6</v>
      </c>
      <c r="AP3357" s="13">
        <f t="shared" si="3839"/>
        <v>1.5661086696630846E-6</v>
      </c>
      <c r="AQ3357" s="13">
        <f t="shared" si="3840"/>
        <v>3.8937376799498383E-7</v>
      </c>
      <c r="AR3357" s="13">
        <f t="shared" si="3841"/>
        <v>2.1410118445648061E-3</v>
      </c>
      <c r="AS3357" s="13">
        <f t="shared" si="3842"/>
        <v>7.2132635417792689E-4</v>
      </c>
      <c r="AT3357" s="13">
        <f t="shared" si="3843"/>
        <v>1.2151070311742751E-4</v>
      </c>
      <c r="AU3357" s="13">
        <f t="shared" si="3844"/>
        <v>1.3646020174339026E-5</v>
      </c>
      <c r="AV3357" s="13">
        <f t="shared" si="3845"/>
        <v>1.1493670628659223E-6</v>
      </c>
      <c r="AW3357" s="13">
        <f t="shared" si="3846"/>
        <v>7.2080284065335798E-10</v>
      </c>
      <c r="AX3357" s="13">
        <f t="shared" si="3847"/>
        <v>5.364388973880255E-7</v>
      </c>
      <c r="AY3357" s="13">
        <f t="shared" si="3848"/>
        <v>5.3348848345239066E-7</v>
      </c>
      <c r="AZ3357" s="13">
        <f t="shared" si="3849"/>
        <v>2.6527714839670082E-7</v>
      </c>
      <c r="BA3357" s="13">
        <f t="shared" si="3850"/>
        <v>8.7939374693506211E-8</v>
      </c>
      <c r="BB3357" s="13">
        <f t="shared" si="3851"/>
        <v>2.186392703317295E-8</v>
      </c>
      <c r="BC3357" s="13">
        <f t="shared" si="3852"/>
        <v>4.3487350868980949E-9</v>
      </c>
      <c r="BD3357" s="13">
        <f t="shared" si="3853"/>
        <v>3.5487271323661604E-4</v>
      </c>
      <c r="BE3357" s="13">
        <f t="shared" si="3854"/>
        <v>1.1955984320499119E-4</v>
      </c>
      <c r="BF3357" s="13">
        <f t="shared" si="3855"/>
        <v>2.0140399041713579E-5</v>
      </c>
      <c r="BG3357" s="13">
        <f t="shared" si="3856"/>
        <v>2.2618278438966898E-6</v>
      </c>
      <c r="BH3357" s="13">
        <f t="shared" si="3857"/>
        <v>1.9050759067002632E-7</v>
      </c>
      <c r="BI3357" s="13">
        <f t="shared" si="3858"/>
        <v>1.2836747836783994E-8</v>
      </c>
      <c r="BJ3357" s="14">
        <f t="shared" si="3859"/>
        <v>0.12346792525845432</v>
      </c>
      <c r="BK3357" s="14">
        <f t="shared" si="3860"/>
        <v>0.36028940057851527</v>
      </c>
      <c r="BL3357" s="14">
        <f t="shared" si="3861"/>
        <v>0.47286749062699585</v>
      </c>
      <c r="BM3357" s="14">
        <f t="shared" si="3862"/>
        <v>0.15010025232547597</v>
      </c>
      <c r="BN3357" s="14">
        <f t="shared" si="3863"/>
        <v>0.84981920549849232</v>
      </c>
    </row>
    <row r="3358" spans="1:66" x14ac:dyDescent="0.25">
      <c r="A3358" t="s">
        <v>22</v>
      </c>
      <c r="B3358" t="s">
        <v>266</v>
      </c>
      <c r="C3358" t="s">
        <v>167</v>
      </c>
      <c r="D3358" s="7" t="s">
        <v>576</v>
      </c>
      <c r="E3358" s="10">
        <f>VLOOKUP(A3358,home!$A$2:$E$405,3,FALSE)</f>
        <v>1.6666666666666701</v>
      </c>
      <c r="F3358" s="10">
        <f>VLOOKUP(B3358,home!$B$2:$E$405,3,FALSE)</f>
        <v>0.82</v>
      </c>
      <c r="G3358" s="10">
        <f>VLOOKUP(C3358,away!$B$2:$E$405,4,FALSE)</f>
        <v>1.1100000000000001</v>
      </c>
      <c r="H3358" s="10">
        <f>VLOOKUP(A3358,away!$A$2:$E$405,3,FALSE)</f>
        <v>1.38</v>
      </c>
      <c r="I3358" s="10">
        <f>VLOOKUP(C3358,away!$B$2:$E$405,3,FALSE)</f>
        <v>0.86</v>
      </c>
      <c r="J3358" s="10">
        <f>VLOOKUP(B3358,home!$B$2:$E$405,4,FALSE)</f>
        <v>0.82</v>
      </c>
      <c r="K3358" s="12">
        <f t="shared" si="3808"/>
        <v>1.5170000000000032</v>
      </c>
      <c r="L3358" s="12">
        <f t="shared" si="3809"/>
        <v>0.97317599999999982</v>
      </c>
      <c r="M3358" s="13">
        <f t="shared" si="3810"/>
        <v>8.2895375705089425E-2</v>
      </c>
      <c r="N3358" s="13">
        <f t="shared" si="3811"/>
        <v>0.12575228494462093</v>
      </c>
      <c r="O3358" s="13">
        <f t="shared" si="3812"/>
        <v>8.0671790147176098E-2</v>
      </c>
      <c r="P3358" s="13">
        <f t="shared" si="3813"/>
        <v>0.1223791056532664</v>
      </c>
      <c r="Q3358" s="13">
        <f t="shared" si="3814"/>
        <v>9.5383108130495192E-2</v>
      </c>
      <c r="R3358" s="13">
        <f t="shared" si="3815"/>
        <v>3.9253925024134113E-2</v>
      </c>
      <c r="S3358" s="13">
        <f t="shared" si="3816"/>
        <v>4.5167312932432487E-2</v>
      </c>
      <c r="T3358" s="13">
        <f t="shared" si="3817"/>
        <v>9.2824551638002781E-2</v>
      </c>
      <c r="U3358" s="13">
        <f t="shared" si="3818"/>
        <v>5.954820426161158E-2</v>
      </c>
      <c r="V3358" s="13">
        <f t="shared" si="3819"/>
        <v>7.4089850065905726E-3</v>
      </c>
      <c r="W3358" s="13">
        <f t="shared" si="3820"/>
        <v>4.8232058344653828E-2</v>
      </c>
      <c r="X3358" s="13">
        <f t="shared" si="3821"/>
        <v>4.6938281611616832E-2</v>
      </c>
      <c r="Y3358" s="13">
        <f t="shared" si="3822"/>
        <v>2.2839604572833405E-2</v>
      </c>
      <c r="Z3358" s="13">
        <f t="shared" si="3823"/>
        <v>1.2733659246428912E-2</v>
      </c>
      <c r="AA3358" s="13">
        <f t="shared" si="3824"/>
        <v>1.93169610768327E-2</v>
      </c>
      <c r="AB3358" s="13">
        <f t="shared" si="3825"/>
        <v>1.4651914976777638E-2</v>
      </c>
      <c r="AC3358" s="13">
        <f t="shared" si="3826"/>
        <v>6.8362148611486628E-4</v>
      </c>
      <c r="AD3358" s="13">
        <f t="shared" si="3827"/>
        <v>1.8292008127210012E-2</v>
      </c>
      <c r="AE3358" s="13">
        <f t="shared" si="3828"/>
        <v>1.7801343301205728E-2</v>
      </c>
      <c r="AF3358" s="13">
        <f t="shared" si="3829"/>
        <v>8.6619200342470913E-3</v>
      </c>
      <c r="AG3358" s="13">
        <f t="shared" si="3830"/>
        <v>2.8098575637494818E-3</v>
      </c>
      <c r="AH3358" s="13">
        <f t="shared" si="3831"/>
        <v>3.0980228927006744E-3</v>
      </c>
      <c r="AI3358" s="13">
        <f t="shared" si="3832"/>
        <v>4.699700728226933E-3</v>
      </c>
      <c r="AJ3358" s="13">
        <f t="shared" si="3833"/>
        <v>3.5647230023601374E-3</v>
      </c>
      <c r="AK3358" s="13">
        <f t="shared" si="3834"/>
        <v>1.8025615981934462E-3</v>
      </c>
      <c r="AL3358" s="13">
        <f t="shared" si="3835"/>
        <v>4.0369434538171856E-5</v>
      </c>
      <c r="AM3358" s="13">
        <f t="shared" si="3836"/>
        <v>5.5497952657955294E-3</v>
      </c>
      <c r="AN3358" s="13">
        <f t="shared" si="3837"/>
        <v>5.4009275575858297E-3</v>
      </c>
      <c r="AO3358" s="13">
        <f t="shared" si="3838"/>
        <v>2.6280265383905729E-3</v>
      </c>
      <c r="AP3358" s="13">
        <f t="shared" si="3839"/>
        <v>8.5251078484159461E-4</v>
      </c>
      <c r="AQ3358" s="13">
        <f t="shared" si="3840"/>
        <v>2.0741075888725086E-4</v>
      </c>
      <c r="AR3358" s="13">
        <f t="shared" si="3841"/>
        <v>6.0298430532537445E-4</v>
      </c>
      <c r="AS3358" s="13">
        <f t="shared" si="3842"/>
        <v>9.1472719117859503E-4</v>
      </c>
      <c r="AT3358" s="13">
        <f t="shared" si="3843"/>
        <v>6.9382057450896595E-4</v>
      </c>
      <c r="AU3358" s="13">
        <f t="shared" si="3844"/>
        <v>3.5084193717670111E-4</v>
      </c>
      <c r="AV3358" s="13">
        <f t="shared" si="3845"/>
        <v>1.3305680467426425E-4</v>
      </c>
      <c r="AW3358" s="13">
        <f t="shared" si="3846"/>
        <v>1.6554921900340002E-6</v>
      </c>
      <c r="AX3358" s="13">
        <f t="shared" si="3847"/>
        <v>1.403173236368639E-3</v>
      </c>
      <c r="AY3358" s="13">
        <f t="shared" si="3848"/>
        <v>1.3655345174762865E-3</v>
      </c>
      <c r="AZ3358" s="13">
        <f t="shared" si="3849"/>
        <v>6.6445270978975112E-4</v>
      </c>
      <c r="BA3358" s="13">
        <f t="shared" si="3850"/>
        <v>2.1554314343411691E-4</v>
      </c>
      <c r="BB3358" s="13">
        <f t="shared" si="3851"/>
        <v>5.2440353538660023E-5</v>
      </c>
      <c r="BC3358" s="13">
        <f t="shared" si="3852"/>
        <v>1.0206738699067803E-5</v>
      </c>
      <c r="BD3358" s="13">
        <f t="shared" si="3853"/>
        <v>9.7801642386554358E-5</v>
      </c>
      <c r="BE3358" s="13">
        <f t="shared" si="3854"/>
        <v>1.483650915004033E-4</v>
      </c>
      <c r="BF3358" s="13">
        <f t="shared" si="3855"/>
        <v>1.1253492190305616E-4</v>
      </c>
      <c r="BG3358" s="13">
        <f t="shared" si="3856"/>
        <v>5.6905158842312172E-5</v>
      </c>
      <c r="BH3358" s="13">
        <f t="shared" si="3857"/>
        <v>2.1581281490946948E-5</v>
      </c>
      <c r="BI3358" s="13">
        <f t="shared" si="3858"/>
        <v>6.5477608043533177E-6</v>
      </c>
      <c r="BJ3358" s="14">
        <f t="shared" si="3859"/>
        <v>0.49788503987344257</v>
      </c>
      <c r="BK3358" s="14">
        <f t="shared" si="3860"/>
        <v>0.25994030473550828</v>
      </c>
      <c r="BL3358" s="14">
        <f t="shared" si="3861"/>
        <v>0.22974697037780481</v>
      </c>
      <c r="BM3358" s="14">
        <f t="shared" si="3862"/>
        <v>0.45260650560311616</v>
      </c>
      <c r="BN3358" s="14">
        <f t="shared" si="3863"/>
        <v>0.54633558960478223</v>
      </c>
    </row>
    <row r="3359" spans="1:66" x14ac:dyDescent="0.25">
      <c r="A3359" t="s">
        <v>22</v>
      </c>
      <c r="B3359" t="s">
        <v>290</v>
      </c>
      <c r="C3359" t="s">
        <v>164</v>
      </c>
      <c r="D3359" s="7" t="s">
        <v>576</v>
      </c>
      <c r="E3359" s="10">
        <f>VLOOKUP(A3359,home!$A$2:$E$405,3,FALSE)</f>
        <v>1.6666666666666701</v>
      </c>
      <c r="F3359" s="10">
        <f>VLOOKUP(B3359,home!$B$2:$E$405,3,FALSE)</f>
        <v>0.82</v>
      </c>
      <c r="G3359" s="10">
        <f>VLOOKUP(C3359,away!$B$2:$E$405,4,FALSE)</f>
        <v>0.6</v>
      </c>
      <c r="H3359" s="10">
        <f>VLOOKUP(A3359,away!$A$2:$E$405,3,FALSE)</f>
        <v>1.38</v>
      </c>
      <c r="I3359" s="10">
        <f>VLOOKUP(C3359,away!$B$2:$E$405,3,FALSE)</f>
        <v>0.26</v>
      </c>
      <c r="J3359" s="10">
        <f>VLOOKUP(B3359,home!$B$2:$E$405,4,FALSE)</f>
        <v>0.82</v>
      </c>
      <c r="K3359" s="12">
        <f t="shared" si="3808"/>
        <v>0.82000000000000162</v>
      </c>
      <c r="L3359" s="12">
        <f t="shared" si="3809"/>
        <v>0.29421599999999998</v>
      </c>
      <c r="M3359" s="13">
        <f t="shared" si="3810"/>
        <v>0.32817246528213384</v>
      </c>
      <c r="N3359" s="13">
        <f t="shared" si="3811"/>
        <v>0.26910142153135036</v>
      </c>
      <c r="O3359" s="13">
        <f t="shared" si="3812"/>
        <v>9.6553590045448265E-2</v>
      </c>
      <c r="P3359" s="13">
        <f t="shared" si="3813"/>
        <v>7.9173943837267752E-2</v>
      </c>
      <c r="Q3359" s="13">
        <f t="shared" si="3814"/>
        <v>0.11033158282785382</v>
      </c>
      <c r="R3359" s="13">
        <f t="shared" si="3815"/>
        <v>1.42038055244058E-2</v>
      </c>
      <c r="S3359" s="13">
        <f t="shared" si="3816"/>
        <v>4.7753194173052486E-3</v>
      </c>
      <c r="T3359" s="13">
        <f t="shared" si="3817"/>
        <v>3.2461316973279836E-2</v>
      </c>
      <c r="U3359" s="13">
        <f t="shared" si="3818"/>
        <v>1.1647120530012781E-2</v>
      </c>
      <c r="V3359" s="13">
        <f t="shared" si="3819"/>
        <v>1.2800886774434942E-4</v>
      </c>
      <c r="W3359" s="13">
        <f t="shared" si="3820"/>
        <v>3.0157299306280107E-2</v>
      </c>
      <c r="X3359" s="13">
        <f t="shared" si="3821"/>
        <v>8.8727599726965058E-3</v>
      </c>
      <c r="Y3359" s="13">
        <f t="shared" si="3822"/>
        <v>1.3052539740634373E-3</v>
      </c>
      <c r="Z3359" s="13">
        <f t="shared" si="3823"/>
        <v>1.3929956153895257E-3</v>
      </c>
      <c r="AA3359" s="13">
        <f t="shared" si="3824"/>
        <v>1.1422564046194134E-3</v>
      </c>
      <c r="AB3359" s="13">
        <f t="shared" si="3825"/>
        <v>4.6832512589396036E-4</v>
      </c>
      <c r="AC3359" s="13">
        <f t="shared" si="3826"/>
        <v>1.9301906729039178E-6</v>
      </c>
      <c r="AD3359" s="13">
        <f t="shared" si="3827"/>
        <v>6.182246357787434E-3</v>
      </c>
      <c r="AE3359" s="13">
        <f t="shared" si="3828"/>
        <v>1.8189157944027872E-3</v>
      </c>
      <c r="AF3359" s="13">
        <f t="shared" si="3829"/>
        <v>2.6757706468300512E-4</v>
      </c>
      <c r="AG3359" s="13">
        <f t="shared" si="3830"/>
        <v>2.6241817887591683E-5</v>
      </c>
      <c r="AH3359" s="13">
        <f t="shared" si="3831"/>
        <v>1.0246039949436113E-4</v>
      </c>
      <c r="AI3359" s="13">
        <f t="shared" si="3832"/>
        <v>8.4017527585376312E-5</v>
      </c>
      <c r="AJ3359" s="13">
        <f t="shared" si="3833"/>
        <v>3.4447186310004348E-5</v>
      </c>
      <c r="AK3359" s="13">
        <f t="shared" si="3834"/>
        <v>9.4155642580678743E-6</v>
      </c>
      <c r="AL3359" s="13">
        <f t="shared" si="3835"/>
        <v>1.8626889711826497E-8</v>
      </c>
      <c r="AM3359" s="13">
        <f t="shared" si="3836"/>
        <v>1.0138884026771415E-3</v>
      </c>
      <c r="AN3359" s="13">
        <f t="shared" si="3837"/>
        <v>2.9830219028205782E-4</v>
      </c>
      <c r="AO3359" s="13">
        <f t="shared" si="3838"/>
        <v>4.3882638608012944E-5</v>
      </c>
      <c r="AP3359" s="13">
        <f t="shared" si="3839"/>
        <v>4.303658133565046E-6</v>
      </c>
      <c r="AQ3359" s="13">
        <f t="shared" si="3840"/>
        <v>3.1655127035624328E-7</v>
      </c>
      <c r="AR3359" s="13">
        <f t="shared" si="3841"/>
        <v>6.029097779526592E-6</v>
      </c>
      <c r="AS3359" s="13">
        <f t="shared" si="3842"/>
        <v>4.9438601792118157E-6</v>
      </c>
      <c r="AT3359" s="13">
        <f t="shared" si="3843"/>
        <v>2.0269826734768482E-6</v>
      </c>
      <c r="AU3359" s="13">
        <f t="shared" si="3844"/>
        <v>5.5404193075033955E-7</v>
      </c>
      <c r="AV3359" s="13">
        <f t="shared" si="3845"/>
        <v>1.1357859580381984E-7</v>
      </c>
      <c r="AW3359" s="13">
        <f t="shared" si="3846"/>
        <v>1.2482971573424707E-10</v>
      </c>
      <c r="AX3359" s="13">
        <f t="shared" si="3847"/>
        <v>1.385647483658762E-4</v>
      </c>
      <c r="AY3359" s="13">
        <f t="shared" si="3848"/>
        <v>4.076796600521462E-5</v>
      </c>
      <c r="AZ3359" s="13">
        <f t="shared" si="3849"/>
        <v>5.9972939430951107E-6</v>
      </c>
      <c r="BA3359" s="13">
        <f t="shared" si="3850"/>
        <v>5.8816661158722374E-7</v>
      </c>
      <c r="BB3359" s="13">
        <f t="shared" si="3851"/>
        <v>4.3262006948686638E-8</v>
      </c>
      <c r="BC3359" s="13">
        <f t="shared" si="3852"/>
        <v>2.545674927282958E-9</v>
      </c>
      <c r="BD3359" s="13">
        <f t="shared" si="3853"/>
        <v>2.9564283871686578E-7</v>
      </c>
      <c r="BE3359" s="13">
        <f t="shared" si="3854"/>
        <v>2.4242712774783045E-7</v>
      </c>
      <c r="BF3359" s="13">
        <f t="shared" si="3855"/>
        <v>9.9395122376610664E-8</v>
      </c>
      <c r="BG3359" s="13">
        <f t="shared" si="3856"/>
        <v>2.7168000116273638E-8</v>
      </c>
      <c r="BH3359" s="13">
        <f t="shared" si="3857"/>
        <v>5.5694400238361066E-9</v>
      </c>
      <c r="BI3359" s="13">
        <f t="shared" si="3858"/>
        <v>9.133881639091236E-10</v>
      </c>
      <c r="BJ3359" s="14">
        <f t="shared" si="3859"/>
        <v>0.46207127304386358</v>
      </c>
      <c r="BK3359" s="14">
        <f t="shared" si="3860"/>
        <v>0.41229245418801896</v>
      </c>
      <c r="BL3359" s="14">
        <f t="shared" si="3861"/>
        <v>0.12425977698510393</v>
      </c>
      <c r="BM3359" s="14">
        <f t="shared" si="3862"/>
        <v>0.10243892294274078</v>
      </c>
      <c r="BN3359" s="14">
        <f t="shared" si="3863"/>
        <v>0.89753680904845978</v>
      </c>
    </row>
    <row r="3360" spans="1:66" x14ac:dyDescent="0.25">
      <c r="A3360" t="s">
        <v>301</v>
      </c>
      <c r="B3360" t="s">
        <v>341</v>
      </c>
      <c r="C3360" t="s">
        <v>312</v>
      </c>
      <c r="D3360" s="7" t="s">
        <v>576</v>
      </c>
      <c r="E3360" s="10">
        <f>VLOOKUP(A3360,home!$A$2:$E$405,3,FALSE)</f>
        <v>1.3537414965986401</v>
      </c>
      <c r="F3360" s="10">
        <f>VLOOKUP(B3360,home!$B$2:$E$405,3,FALSE)</f>
        <v>0.84</v>
      </c>
      <c r="G3360" s="10">
        <f>VLOOKUP(C3360,away!$B$2:$E$405,4,FALSE)</f>
        <v>0.37</v>
      </c>
      <c r="H3360" s="10">
        <f>VLOOKUP(A3360,away!$A$2:$E$405,3,FALSE)</f>
        <v>1.08843537414966</v>
      </c>
      <c r="I3360" s="10">
        <f>VLOOKUP(C3360,away!$B$2:$E$405,3,FALSE)</f>
        <v>0.37</v>
      </c>
      <c r="J3360" s="10">
        <f>VLOOKUP(B3360,home!$B$2:$E$405,4,FALSE)</f>
        <v>0.84</v>
      </c>
      <c r="K3360" s="12">
        <f t="shared" si="3808"/>
        <v>0.42074285714285736</v>
      </c>
      <c r="L3360" s="12">
        <f t="shared" si="3809"/>
        <v>0.3382857142857143</v>
      </c>
      <c r="M3360" s="13">
        <f t="shared" si="3810"/>
        <v>0.4681209522726742</v>
      </c>
      <c r="N3360" s="13">
        <f t="shared" si="3811"/>
        <v>0.19695854694764009</v>
      </c>
      <c r="O3360" s="13">
        <f t="shared" si="3812"/>
        <v>0.15835863071167036</v>
      </c>
      <c r="P3360" s="13">
        <f t="shared" si="3813"/>
        <v>6.6628262738858829E-2</v>
      </c>
      <c r="Q3360" s="13">
        <f t="shared" si="3814"/>
        <v>4.143445089072785E-2</v>
      </c>
      <c r="R3360" s="13">
        <f t="shared" si="3815"/>
        <v>2.678523125180253E-2</v>
      </c>
      <c r="S3360" s="13">
        <f t="shared" si="3816"/>
        <v>2.3708217790968239E-3</v>
      </c>
      <c r="T3360" s="13">
        <f t="shared" si="3817"/>
        <v>1.4016682815606222E-2</v>
      </c>
      <c r="U3360" s="13">
        <f t="shared" si="3818"/>
        <v>1.126969472611555E-2</v>
      </c>
      <c r="V3360" s="13">
        <f t="shared" si="3819"/>
        <v>3.7493571227639146E-5</v>
      </c>
      <c r="W3360" s="13">
        <f t="shared" si="3820"/>
        <v>5.8110830839700842E-3</v>
      </c>
      <c r="X3360" s="13">
        <f t="shared" si="3821"/>
        <v>1.9658063918344512E-3</v>
      </c>
      <c r="Y3360" s="13">
        <f t="shared" si="3822"/>
        <v>3.3250210970457012E-4</v>
      </c>
      <c r="Z3360" s="13">
        <f t="shared" si="3823"/>
        <v>3.0203536954413524E-3</v>
      </c>
      <c r="AA3360" s="13">
        <f t="shared" si="3824"/>
        <v>1.2707922434019824E-3</v>
      </c>
      <c r="AB3360" s="13">
        <f t="shared" si="3825"/>
        <v>2.6733837966196571E-4</v>
      </c>
      <c r="AC3360" s="13">
        <f t="shared" si="3826"/>
        <v>3.3353179112218639E-7</v>
      </c>
      <c r="AD3360" s="13">
        <f t="shared" si="3827"/>
        <v>6.1124292496102467E-4</v>
      </c>
      <c r="AE3360" s="13">
        <f t="shared" si="3828"/>
        <v>2.0677474947252951E-4</v>
      </c>
      <c r="AF3360" s="13">
        <f t="shared" si="3829"/>
        <v>3.497447191078214E-5</v>
      </c>
      <c r="AG3360" s="13">
        <f t="shared" si="3830"/>
        <v>3.9437880707015292E-6</v>
      </c>
      <c r="AH3360" s="13">
        <f t="shared" si="3831"/>
        <v>2.5543562681446864E-4</v>
      </c>
      <c r="AI3360" s="13">
        <f t="shared" si="3832"/>
        <v>1.0747271544199619E-4</v>
      </c>
      <c r="AJ3360" s="13">
        <f t="shared" si="3833"/>
        <v>2.2609188679983384E-5</v>
      </c>
      <c r="AK3360" s="13">
        <f t="shared" si="3834"/>
        <v>3.1708848809660531E-6</v>
      </c>
      <c r="AL3360" s="13">
        <f t="shared" si="3835"/>
        <v>1.8988805096428871E-9</v>
      </c>
      <c r="AM3360" s="13">
        <f t="shared" si="3836"/>
        <v>5.143521893129174E-5</v>
      </c>
      <c r="AN3360" s="13">
        <f t="shared" si="3837"/>
        <v>1.739979977561412E-5</v>
      </c>
      <c r="AO3360" s="13">
        <f t="shared" si="3838"/>
        <v>2.9430518477610173E-6</v>
      </c>
      <c r="AP3360" s="13">
        <f t="shared" si="3839"/>
        <v>3.3186413216657571E-7</v>
      </c>
      <c r="AQ3360" s="13">
        <f t="shared" si="3840"/>
        <v>2.8066223748944685E-8</v>
      </c>
      <c r="AR3360" s="13">
        <f t="shared" si="3841"/>
        <v>1.7282044694190343E-5</v>
      </c>
      <c r="AS3360" s="13">
        <f t="shared" si="3842"/>
        <v>7.2712968619042031E-6</v>
      </c>
      <c r="AT3360" s="13">
        <f t="shared" si="3843"/>
        <v>1.5296731084057335E-6</v>
      </c>
      <c r="AU3360" s="13">
        <f t="shared" si="3844"/>
        <v>2.1453301137507478E-7</v>
      </c>
      <c r="AV3360" s="13">
        <f t="shared" si="3845"/>
        <v>2.2565808039352509E-8</v>
      </c>
      <c r="AW3360" s="13">
        <f t="shared" si="3846"/>
        <v>7.507503544635233E-12</v>
      </c>
      <c r="AX3360" s="13">
        <f t="shared" si="3847"/>
        <v>3.6068334951533468E-6</v>
      </c>
      <c r="AY3360" s="13">
        <f t="shared" si="3848"/>
        <v>1.2201402452175894E-6</v>
      </c>
      <c r="AZ3360" s="13">
        <f t="shared" si="3849"/>
        <v>2.0637800719108941E-7</v>
      </c>
      <c r="BA3360" s="13">
        <f t="shared" si="3850"/>
        <v>2.3271577191833324E-8</v>
      </c>
      <c r="BB3360" s="13">
        <f t="shared" si="3851"/>
        <v>1.9681105282236179E-9</v>
      </c>
      <c r="BC3360" s="13">
        <f t="shared" si="3852"/>
        <v>1.3315673516667226E-10</v>
      </c>
      <c r="BD3360" s="13">
        <f t="shared" si="3853"/>
        <v>9.7437813894863607E-7</v>
      </c>
      <c r="BE3360" s="13">
        <f t="shared" si="3854"/>
        <v>4.0996264211878917E-7</v>
      </c>
      <c r="BF3360" s="13">
        <f t="shared" si="3855"/>
        <v>8.6244426683447034E-8</v>
      </c>
      <c r="BG3360" s="13">
        <f t="shared" si="3856"/>
        <v>1.2095575498480401E-8</v>
      </c>
      <c r="BH3360" s="13">
        <f t="shared" si="3857"/>
        <v>1.2722817485044457E-9</v>
      </c>
      <c r="BI3360" s="13">
        <f t="shared" si="3858"/>
        <v>1.0706069159129416E-10</v>
      </c>
      <c r="BJ3360" s="14">
        <f t="shared" si="3859"/>
        <v>0.26145320489940088</v>
      </c>
      <c r="BK3360" s="14">
        <f t="shared" si="3860"/>
        <v>0.53715908593277428</v>
      </c>
      <c r="BL3360" s="14">
        <f t="shared" si="3861"/>
        <v>0.19836817990207942</v>
      </c>
      <c r="BM3360" s="14">
        <f t="shared" si="3862"/>
        <v>4.1713529483584429E-2</v>
      </c>
      <c r="BN3360" s="14">
        <f t="shared" si="3863"/>
        <v>0.9582860748133738</v>
      </c>
    </row>
    <row r="3361" spans="1:66" x14ac:dyDescent="0.25">
      <c r="A3361" t="s">
        <v>303</v>
      </c>
      <c r="B3361" t="s">
        <v>390</v>
      </c>
      <c r="C3361" t="s">
        <v>333</v>
      </c>
      <c r="D3361" s="7" t="s">
        <v>576</v>
      </c>
      <c r="E3361" s="10">
        <f>VLOOKUP(A3361,home!$A$2:$E$405,3,FALSE)</f>
        <v>1.3434343434343401</v>
      </c>
      <c r="F3361" s="10">
        <f>VLOOKUP(B3361,home!$B$2:$E$405,3,FALSE)</f>
        <v>0.41</v>
      </c>
      <c r="G3361" s="10">
        <f>VLOOKUP(C3361,away!$B$2:$E$405,4,FALSE)</f>
        <v>0.99</v>
      </c>
      <c r="H3361" s="10">
        <f>VLOOKUP(A3361,away!$A$2:$E$405,3,FALSE)</f>
        <v>0.98989898989898994</v>
      </c>
      <c r="I3361" s="10">
        <f>VLOOKUP(C3361,away!$B$2:$E$405,3,FALSE)</f>
        <v>0.91</v>
      </c>
      <c r="J3361" s="10">
        <f>VLOOKUP(B3361,home!$B$2:$E$405,4,FALSE)</f>
        <v>0.41</v>
      </c>
      <c r="K3361" s="12">
        <f t="shared" si="3808"/>
        <v>0.54529999999999856</v>
      </c>
      <c r="L3361" s="12">
        <f t="shared" si="3809"/>
        <v>0.36933131313131312</v>
      </c>
      <c r="M3361" s="13">
        <f t="shared" si="3810"/>
        <v>0.40066431853600948</v>
      </c>
      <c r="N3361" s="13">
        <f t="shared" si="3811"/>
        <v>0.21848225289768536</v>
      </c>
      <c r="O3361" s="13">
        <f t="shared" si="3812"/>
        <v>0.1479778788897671</v>
      </c>
      <c r="P3361" s="13">
        <f t="shared" si="3813"/>
        <v>8.0692337358589772E-2</v>
      </c>
      <c r="Q3361" s="13">
        <f t="shared" si="3814"/>
        <v>5.9569186252553752E-2</v>
      </c>
      <c r="R3361" s="13">
        <f t="shared" si="3815"/>
        <v>2.7326432162372044E-2</v>
      </c>
      <c r="S3361" s="13">
        <f t="shared" si="3816"/>
        <v>4.062785857862251E-3</v>
      </c>
      <c r="T3361" s="13">
        <f t="shared" si="3817"/>
        <v>2.2000765780819442E-2</v>
      </c>
      <c r="U3361" s="13">
        <f t="shared" si="3818"/>
        <v>1.4901103458141433E-2</v>
      </c>
      <c r="V3361" s="13">
        <f t="shared" si="3819"/>
        <v>9.0914478194672557E-5</v>
      </c>
      <c r="W3361" s="13">
        <f t="shared" si="3820"/>
        <v>1.0827692421172491E-2</v>
      </c>
      <c r="X3361" s="13">
        <f t="shared" si="3821"/>
        <v>3.999005860093603E-3</v>
      </c>
      <c r="Y3361" s="13">
        <f t="shared" si="3822"/>
        <v>7.3847904276409316E-4</v>
      </c>
      <c r="Z3361" s="13">
        <f t="shared" si="3823"/>
        <v>3.3641690245742053E-3</v>
      </c>
      <c r="AA3361" s="13">
        <f t="shared" si="3824"/>
        <v>1.8344813691003091E-3</v>
      </c>
      <c r="AB3361" s="13">
        <f t="shared" si="3825"/>
        <v>5.0017134528519789E-4</v>
      </c>
      <c r="AC3361" s="13">
        <f t="shared" si="3826"/>
        <v>1.1443653399294003E-6</v>
      </c>
      <c r="AD3361" s="13">
        <f t="shared" si="3827"/>
        <v>1.4760851693163359E-3</v>
      </c>
      <c r="AE3361" s="13">
        <f t="shared" si="3828"/>
        <v>5.4516447387725894E-4</v>
      </c>
      <c r="AF3361" s="13">
        <f t="shared" si="3829"/>
        <v>1.0067315550481473E-4</v>
      </c>
      <c r="AG3361" s="13">
        <f t="shared" si="3830"/>
        <v>1.2393916239888705E-5</v>
      </c>
      <c r="AH3361" s="13">
        <f t="shared" si="3831"/>
        <v>3.1062324086041998E-4</v>
      </c>
      <c r="AI3361" s="13">
        <f t="shared" si="3832"/>
        <v>1.6938285324118654E-4</v>
      </c>
      <c r="AJ3361" s="13">
        <f t="shared" si="3833"/>
        <v>4.6182234936209389E-5</v>
      </c>
      <c r="AK3361" s="13">
        <f t="shared" si="3834"/>
        <v>8.3943909035716373E-6</v>
      </c>
      <c r="AL3361" s="13">
        <f t="shared" si="3835"/>
        <v>9.2188407900626494E-9</v>
      </c>
      <c r="AM3361" s="13">
        <f t="shared" si="3836"/>
        <v>1.6098184856563923E-4</v>
      </c>
      <c r="AN3361" s="13">
        <f t="shared" si="3837"/>
        <v>5.9455637521053735E-5</v>
      </c>
      <c r="AO3361" s="13">
        <f t="shared" si="3838"/>
        <v>1.097941433935507E-5</v>
      </c>
      <c r="AP3361" s="13">
        <f t="shared" si="3839"/>
        <v>1.3516805051222591E-6</v>
      </c>
      <c r="AQ3361" s="13">
        <f t="shared" si="3840"/>
        <v>1.2480448397270012E-7</v>
      </c>
      <c r="AR3361" s="13">
        <f t="shared" si="3841"/>
        <v>2.2944577887216611E-5</v>
      </c>
      <c r="AS3361" s="13">
        <f t="shared" si="3842"/>
        <v>1.2511678321899182E-5</v>
      </c>
      <c r="AT3361" s="13">
        <f t="shared" si="3843"/>
        <v>3.4113090944658029E-6</v>
      </c>
      <c r="AU3361" s="13">
        <f t="shared" si="3844"/>
        <v>6.2006228307073242E-7</v>
      </c>
      <c r="AV3361" s="13">
        <f t="shared" si="3845"/>
        <v>8.4529990739617371E-8</v>
      </c>
      <c r="AW3361" s="13">
        <f t="shared" si="3846"/>
        <v>5.1573361808276044E-11</v>
      </c>
      <c r="AX3361" s="13">
        <f t="shared" si="3847"/>
        <v>1.4630567003807132E-5</v>
      </c>
      <c r="AY3361" s="13">
        <f t="shared" si="3848"/>
        <v>5.403526523371749E-6</v>
      </c>
      <c r="AZ3361" s="13">
        <f t="shared" si="3849"/>
        <v>9.9784577320838336E-7</v>
      </c>
      <c r="BA3361" s="13">
        <f t="shared" si="3850"/>
        <v>1.2284522990719425E-7</v>
      </c>
      <c r="BB3361" s="13">
        <f t="shared" si="3851"/>
        <v>1.1342647518385526E-8</v>
      </c>
      <c r="BC3361" s="13">
        <f t="shared" si="3852"/>
        <v>8.3783898047019115E-10</v>
      </c>
      <c r="BD3361" s="13">
        <f t="shared" si="3853"/>
        <v>1.4123585133882333E-6</v>
      </c>
      <c r="BE3361" s="13">
        <f t="shared" si="3854"/>
        <v>7.7015909735060146E-7</v>
      </c>
      <c r="BF3361" s="13">
        <f t="shared" si="3855"/>
        <v>2.0998387789264092E-7</v>
      </c>
      <c r="BG3361" s="13">
        <f t="shared" si="3856"/>
        <v>3.8168069538285593E-8</v>
      </c>
      <c r="BH3361" s="13">
        <f t="shared" si="3857"/>
        <v>5.2032620798067704E-9</v>
      </c>
      <c r="BI3361" s="13">
        <f t="shared" si="3858"/>
        <v>5.6746776242372507E-10</v>
      </c>
      <c r="BJ3361" s="14">
        <f t="shared" si="3859"/>
        <v>0.3180057593204591</v>
      </c>
      <c r="BK3361" s="14">
        <f t="shared" si="3860"/>
        <v>0.48551691334136027</v>
      </c>
      <c r="BL3361" s="14">
        <f t="shared" si="3861"/>
        <v>0.1931166585424729</v>
      </c>
      <c r="BM3361" s="14">
        <f t="shared" si="3862"/>
        <v>6.5285690656938816E-2</v>
      </c>
      <c r="BN3361" s="14">
        <f t="shared" si="3863"/>
        <v>0.93471240609697759</v>
      </c>
    </row>
    <row r="3362" spans="1:66" x14ac:dyDescent="0.25">
      <c r="A3362" t="s">
        <v>303</v>
      </c>
      <c r="B3362" t="s">
        <v>321</v>
      </c>
      <c r="C3362" t="s">
        <v>380</v>
      </c>
      <c r="D3362" s="7" t="s">
        <v>576</v>
      </c>
      <c r="E3362" s="10">
        <f>VLOOKUP(A3362,home!$A$2:$E$405,3,FALSE)</f>
        <v>1.3434343434343401</v>
      </c>
      <c r="F3362" s="10">
        <f>VLOOKUP(B3362,home!$B$2:$E$405,3,FALSE)</f>
        <v>1.3</v>
      </c>
      <c r="G3362" s="10">
        <f>VLOOKUP(C3362,away!$B$2:$E$405,4,FALSE)</f>
        <v>0.74</v>
      </c>
      <c r="H3362" s="10">
        <f>VLOOKUP(A3362,away!$A$2:$E$405,3,FALSE)</f>
        <v>0.98989898989898994</v>
      </c>
      <c r="I3362" s="10">
        <f>VLOOKUP(C3362,away!$B$2:$E$405,3,FALSE)</f>
        <v>0.83</v>
      </c>
      <c r="J3362" s="10">
        <f>VLOOKUP(B3362,home!$B$2:$E$405,4,FALSE)</f>
        <v>1.3</v>
      </c>
      <c r="K3362" s="12">
        <f t="shared" si="3808"/>
        <v>1.2923838383838353</v>
      </c>
      <c r="L3362" s="12">
        <f t="shared" si="3809"/>
        <v>1.06810101010101</v>
      </c>
      <c r="M3362" s="13">
        <f t="shared" si="3810"/>
        <v>9.4374454790414578E-2</v>
      </c>
      <c r="N3362" s="13">
        <f t="shared" si="3811"/>
        <v>0.12196802012741774</v>
      </c>
      <c r="O3362" s="13">
        <f t="shared" si="3812"/>
        <v>0.1008014504893739</v>
      </c>
      <c r="P3362" s="13">
        <f t="shared" si="3813"/>
        <v>0.13027416549811519</v>
      </c>
      <c r="Q3362" s="13">
        <f t="shared" si="3814"/>
        <v>7.8814749006174523E-2</v>
      </c>
      <c r="R3362" s="13">
        <f t="shared" si="3815"/>
        <v>5.3833065543673606E-2</v>
      </c>
      <c r="S3362" s="13">
        <f t="shared" si="3816"/>
        <v>4.4957499976874184E-2</v>
      </c>
      <c r="T3362" s="13">
        <f t="shared" si="3817"/>
        <v>8.4182113024352578E-2</v>
      </c>
      <c r="U3362" s="13">
        <f t="shared" si="3818"/>
        <v>6.9572983879301484E-2</v>
      </c>
      <c r="V3362" s="13">
        <f t="shared" si="3819"/>
        <v>6.8954638735844792E-3</v>
      </c>
      <c r="W3362" s="13">
        <f t="shared" si="3820"/>
        <v>3.3952969280619465E-2</v>
      </c>
      <c r="X3362" s="13">
        <f t="shared" si="3821"/>
        <v>3.6265200784558214E-2</v>
      </c>
      <c r="Y3362" s="13">
        <f t="shared" si="3822"/>
        <v>1.9367448794751281E-2</v>
      </c>
      <c r="Z3362" s="13">
        <f t="shared" si="3823"/>
        <v>1.9166383894677223E-2</v>
      </c>
      <c r="AA3362" s="13">
        <f t="shared" si="3824"/>
        <v>2.4770324785741073E-2</v>
      </c>
      <c r="AB3362" s="13">
        <f t="shared" si="3825"/>
        <v>1.6006383712305155E-2</v>
      </c>
      <c r="AC3362" s="13">
        <f t="shared" si="3826"/>
        <v>5.9490463007743483E-4</v>
      </c>
      <c r="AD3362" s="13">
        <f t="shared" si="3827"/>
        <v>1.0970067190853862E-2</v>
      </c>
      <c r="AE3362" s="13">
        <f t="shared" si="3828"/>
        <v>1.1717139847426958E-2</v>
      </c>
      <c r="AF3362" s="13">
        <f t="shared" si="3829"/>
        <v>6.2575444532657638E-3</v>
      </c>
      <c r="AG3362" s="13">
        <f t="shared" si="3830"/>
        <v>2.2278965170950452E-3</v>
      </c>
      <c r="AH3362" s="13">
        <f t="shared" si="3831"/>
        <v>5.1179084994721165E-3</v>
      </c>
      <c r="AI3362" s="13">
        <f t="shared" si="3832"/>
        <v>6.6143022310450285E-3</v>
      </c>
      <c r="AJ3362" s="13">
        <f t="shared" si="3833"/>
        <v>4.2741086527943711E-3</v>
      </c>
      <c r="AK3362" s="13">
        <f t="shared" si="3834"/>
        <v>1.8412629821226508E-3</v>
      </c>
      <c r="AL3362" s="13">
        <f t="shared" si="3835"/>
        <v>3.2848170368312144E-5</v>
      </c>
      <c r="AM3362" s="13">
        <f t="shared" si="3836"/>
        <v>2.8355075086888577E-3</v>
      </c>
      <c r="AN3362" s="13">
        <f t="shared" si="3837"/>
        <v>3.0286084341795668E-3</v>
      </c>
      <c r="AO3362" s="13">
        <f t="shared" si="3838"/>
        <v>1.6174298638738168E-3</v>
      </c>
      <c r="AP3362" s="13">
        <f t="shared" si="3839"/>
        <v>5.7585949045705438E-4</v>
      </c>
      <c r="AQ3362" s="13">
        <f t="shared" si="3840"/>
        <v>1.5376902585835812E-4</v>
      </c>
      <c r="AR3362" s="13">
        <f t="shared" si="3841"/>
        <v>1.0932886475781428E-3</v>
      </c>
      <c r="AS3362" s="13">
        <f t="shared" si="3842"/>
        <v>1.4129485788185125E-3</v>
      </c>
      <c r="AT3362" s="13">
        <f t="shared" si="3843"/>
        <v>9.130359538662273E-4</v>
      </c>
      <c r="AU3362" s="13">
        <f t="shared" si="3844"/>
        <v>3.9333097021336039E-4</v>
      </c>
      <c r="AV3362" s="13">
        <f t="shared" si="3845"/>
        <v>1.2708364725989521E-4</v>
      </c>
      <c r="AW3362" s="13">
        <f t="shared" si="3846"/>
        <v>1.2595416349027184E-6</v>
      </c>
      <c r="AX3362" s="13">
        <f t="shared" si="3847"/>
        <v>6.1076067964091474E-4</v>
      </c>
      <c r="AY3362" s="13">
        <f t="shared" si="3848"/>
        <v>6.5235409885444032E-4</v>
      </c>
      <c r="AZ3362" s="13">
        <f t="shared" si="3849"/>
        <v>3.483900359649809E-4</v>
      </c>
      <c r="BA3362" s="13">
        <f t="shared" si="3850"/>
        <v>1.2403858310777448E-4</v>
      </c>
      <c r="BB3362" s="13">
        <f t="shared" si="3851"/>
        <v>3.3121433977227984E-5</v>
      </c>
      <c r="BC3362" s="13">
        <f t="shared" si="3852"/>
        <v>7.0754074174142272E-6</v>
      </c>
      <c r="BD3362" s="13">
        <f t="shared" si="3853"/>
        <v>1.946237848016968E-4</v>
      </c>
      <c r="BE3362" s="13">
        <f t="shared" si="3854"/>
        <v>2.5152863404280648E-4</v>
      </c>
      <c r="BF3362" s="13">
        <f t="shared" si="3855"/>
        <v>1.6253577076384267E-4</v>
      </c>
      <c r="BG3362" s="13">
        <f t="shared" si="3856"/>
        <v>7.001953443148337E-5</v>
      </c>
      <c r="BH3362" s="13">
        <f t="shared" si="3857"/>
        <v>2.2623028667602407E-5</v>
      </c>
      <c r="BI3362" s="13">
        <f t="shared" si="3858"/>
        <v>5.8475273250607071E-6</v>
      </c>
      <c r="BJ3362" s="14">
        <f t="shared" si="3859"/>
        <v>0.41571006358853579</v>
      </c>
      <c r="BK3362" s="14">
        <f t="shared" si="3860"/>
        <v>0.27778169103828865</v>
      </c>
      <c r="BL3362" s="14">
        <f t="shared" si="3861"/>
        <v>0.28747865685359808</v>
      </c>
      <c r="BM3362" s="14">
        <f t="shared" si="3862"/>
        <v>0.41941979536271062</v>
      </c>
      <c r="BN3362" s="14">
        <f t="shared" si="3863"/>
        <v>0.58006590545516956</v>
      </c>
    </row>
    <row r="3363" spans="1:66" x14ac:dyDescent="0.25">
      <c r="A3363" t="s">
        <v>303</v>
      </c>
      <c r="B3363" t="s">
        <v>342</v>
      </c>
      <c r="C3363" t="s">
        <v>349</v>
      </c>
      <c r="D3363" s="7" t="s">
        <v>576</v>
      </c>
      <c r="E3363" s="10">
        <f>VLOOKUP(A3363,home!$A$2:$E$405,3,FALSE)</f>
        <v>1.3434343434343401</v>
      </c>
      <c r="F3363" s="10">
        <f>VLOOKUP(B3363,home!$B$2:$E$405,3,FALSE)</f>
        <v>0.99</v>
      </c>
      <c r="G3363" s="10">
        <f>VLOOKUP(C3363,away!$B$2:$E$405,4,FALSE)</f>
        <v>0.91</v>
      </c>
      <c r="H3363" s="10">
        <f>VLOOKUP(A3363,away!$A$2:$E$405,3,FALSE)</f>
        <v>0.98989898989898994</v>
      </c>
      <c r="I3363" s="10">
        <f>VLOOKUP(C3363,away!$B$2:$E$405,3,FALSE)</f>
        <v>0.99</v>
      </c>
      <c r="J3363" s="10">
        <f>VLOOKUP(B3363,home!$B$2:$E$405,4,FALSE)</f>
        <v>0.99</v>
      </c>
      <c r="K3363" s="12">
        <f t="shared" si="3808"/>
        <v>1.210299999999997</v>
      </c>
      <c r="L3363" s="12">
        <f t="shared" si="3809"/>
        <v>0.97019999999999995</v>
      </c>
      <c r="M3363" s="13">
        <f t="shared" si="3810"/>
        <v>0.11298502400296656</v>
      </c>
      <c r="N3363" s="13">
        <f t="shared" si="3811"/>
        <v>0.13674577455079009</v>
      </c>
      <c r="O3363" s="13">
        <f t="shared" si="3812"/>
        <v>0.10961807028767814</v>
      </c>
      <c r="P3363" s="13">
        <f t="shared" si="3813"/>
        <v>0.13267075046917653</v>
      </c>
      <c r="Q3363" s="13">
        <f t="shared" si="3814"/>
        <v>8.275170546941045E-2</v>
      </c>
      <c r="R3363" s="13">
        <f t="shared" si="3815"/>
        <v>5.3175725896552666E-2</v>
      </c>
      <c r="S3363" s="13">
        <f t="shared" si="3816"/>
        <v>3.8946595323979309E-2</v>
      </c>
      <c r="T3363" s="13">
        <f t="shared" si="3817"/>
        <v>8.0285704646421999E-2</v>
      </c>
      <c r="U3363" s="13">
        <f t="shared" si="3818"/>
        <v>6.4358581052597535E-2</v>
      </c>
      <c r="V3363" s="13">
        <f t="shared" si="3819"/>
        <v>5.0813755337619764E-3</v>
      </c>
      <c r="W3363" s="13">
        <f t="shared" si="3820"/>
        <v>3.3384796376542389E-2</v>
      </c>
      <c r="X3363" s="13">
        <f t="shared" si="3821"/>
        <v>3.2389929444521424E-2</v>
      </c>
      <c r="Y3363" s="13">
        <f t="shared" si="3822"/>
        <v>1.571235477353734E-2</v>
      </c>
      <c r="Z3363" s="13">
        <f t="shared" si="3823"/>
        <v>1.7197029754945133E-2</v>
      </c>
      <c r="AA3363" s="13">
        <f t="shared" si="3824"/>
        <v>2.0813565112410042E-2</v>
      </c>
      <c r="AB3363" s="13">
        <f t="shared" si="3825"/>
        <v>1.259532892777491E-2</v>
      </c>
      <c r="AC3363" s="13">
        <f t="shared" si="3826"/>
        <v>3.7291994637615283E-4</v>
      </c>
      <c r="AD3363" s="13">
        <f t="shared" si="3827"/>
        <v>1.0101404763632294E-2</v>
      </c>
      <c r="AE3363" s="13">
        <f t="shared" si="3828"/>
        <v>9.8003829016760496E-3</v>
      </c>
      <c r="AF3363" s="13">
        <f t="shared" si="3829"/>
        <v>4.754165745603051E-3</v>
      </c>
      <c r="AG3363" s="13">
        <f t="shared" si="3830"/>
        <v>1.5374972021280269E-3</v>
      </c>
      <c r="AH3363" s="13">
        <f t="shared" si="3831"/>
        <v>4.1711395670619407E-3</v>
      </c>
      <c r="AI3363" s="13">
        <f t="shared" si="3832"/>
        <v>5.0483302180150541E-3</v>
      </c>
      <c r="AJ3363" s="13">
        <f t="shared" si="3833"/>
        <v>3.0549970314318036E-3</v>
      </c>
      <c r="AK3363" s="13">
        <f t="shared" si="3834"/>
        <v>1.2324876357139669E-3</v>
      </c>
      <c r="AL3363" s="13">
        <f t="shared" si="3835"/>
        <v>1.7515797190732197E-5</v>
      </c>
      <c r="AM3363" s="13">
        <f t="shared" si="3836"/>
        <v>2.4451460370848266E-3</v>
      </c>
      <c r="AN3363" s="13">
        <f t="shared" si="3837"/>
        <v>2.3722806851796986E-3</v>
      </c>
      <c r="AO3363" s="13">
        <f t="shared" si="3838"/>
        <v>1.1507933603806717E-3</v>
      </c>
      <c r="AP3363" s="13">
        <f t="shared" si="3839"/>
        <v>3.7216657274710923E-4</v>
      </c>
      <c r="AQ3363" s="13">
        <f t="shared" si="3840"/>
        <v>9.0269002219811316E-5</v>
      </c>
      <c r="AR3363" s="13">
        <f t="shared" si="3841"/>
        <v>8.0936792159269925E-4</v>
      </c>
      <c r="AS3363" s="13">
        <f t="shared" si="3842"/>
        <v>9.7957799550364147E-4</v>
      </c>
      <c r="AT3363" s="13">
        <f t="shared" si="3843"/>
        <v>5.9279162397902737E-4</v>
      </c>
      <c r="AU3363" s="13">
        <f t="shared" si="3844"/>
        <v>2.3915190083393823E-4</v>
      </c>
      <c r="AV3363" s="13">
        <f t="shared" si="3845"/>
        <v>7.2361386394828724E-5</v>
      </c>
      <c r="AW3363" s="13">
        <f t="shared" si="3846"/>
        <v>5.7132300371146675E-7</v>
      </c>
      <c r="AX3363" s="13">
        <f t="shared" si="3847"/>
        <v>4.9322670811395965E-4</v>
      </c>
      <c r="AY3363" s="13">
        <f t="shared" si="3848"/>
        <v>4.7852855221216357E-4</v>
      </c>
      <c r="AZ3363" s="13">
        <f t="shared" si="3849"/>
        <v>2.3213420067812052E-4</v>
      </c>
      <c r="BA3363" s="13">
        <f t="shared" si="3850"/>
        <v>7.5072200499304187E-5</v>
      </c>
      <c r="BB3363" s="13">
        <f t="shared" si="3851"/>
        <v>1.8208762231106225E-5</v>
      </c>
      <c r="BC3363" s="13">
        <f t="shared" si="3852"/>
        <v>3.5332282233238532E-6</v>
      </c>
      <c r="BD3363" s="13">
        <f t="shared" si="3853"/>
        <v>1.3087479292153939E-4</v>
      </c>
      <c r="BE3363" s="13">
        <f t="shared" si="3854"/>
        <v>1.5839776187293874E-4</v>
      </c>
      <c r="BF3363" s="13">
        <f t="shared" si="3855"/>
        <v>9.5854405597408667E-5</v>
      </c>
      <c r="BG3363" s="13">
        <f t="shared" si="3856"/>
        <v>3.8670862364847792E-5</v>
      </c>
      <c r="BH3363" s="13">
        <f t="shared" si="3857"/>
        <v>1.1700836180043797E-5</v>
      </c>
      <c r="BI3363" s="13">
        <f t="shared" si="3858"/>
        <v>2.8323044057413941E-6</v>
      </c>
      <c r="BJ3363" s="14">
        <f t="shared" si="3859"/>
        <v>0.41519507518383325</v>
      </c>
      <c r="BK3363" s="14">
        <f t="shared" si="3860"/>
        <v>0.29055270962566343</v>
      </c>
      <c r="BL3363" s="14">
        <f t="shared" si="3861"/>
        <v>0.27719980752088269</v>
      </c>
      <c r="BM3363" s="14">
        <f t="shared" si="3862"/>
        <v>0.37171961417954164</v>
      </c>
      <c r="BN3363" s="14">
        <f t="shared" si="3863"/>
        <v>0.62794705067657441</v>
      </c>
    </row>
    <row r="3364" spans="1:66" x14ac:dyDescent="0.25">
      <c r="A3364" t="s">
        <v>35</v>
      </c>
      <c r="B3364" t="s">
        <v>212</v>
      </c>
      <c r="C3364" t="s">
        <v>215</v>
      </c>
      <c r="D3364" s="7" t="s">
        <v>576</v>
      </c>
      <c r="E3364" s="10">
        <f>VLOOKUP(A3364,home!$A$2:$E$405,3,FALSE)</f>
        <v>1.55</v>
      </c>
      <c r="F3364" s="10">
        <f>VLOOKUP(B3364,home!$B$2:$E$405,3,FALSE)</f>
        <v>0.28000000000000003</v>
      </c>
      <c r="G3364" s="10">
        <f>VLOOKUP(C3364,away!$B$2:$E$405,4,FALSE)</f>
        <v>1.57</v>
      </c>
      <c r="H3364" s="10">
        <f>VLOOKUP(A3364,away!$A$2:$E$405,3,FALSE)</f>
        <v>1.0857142857142901</v>
      </c>
      <c r="I3364" s="10">
        <f>VLOOKUP(C3364,away!$B$2:$E$405,3,FALSE)</f>
        <v>0.37</v>
      </c>
      <c r="J3364" s="10">
        <f>VLOOKUP(B3364,home!$B$2:$E$405,4,FALSE)</f>
        <v>0.28000000000000003</v>
      </c>
      <c r="K3364" s="12">
        <f t="shared" si="3808"/>
        <v>0.6813800000000001</v>
      </c>
      <c r="L3364" s="12">
        <f t="shared" si="3809"/>
        <v>0.11248000000000045</v>
      </c>
      <c r="M3364" s="13">
        <f t="shared" si="3810"/>
        <v>0.4520963310794282</v>
      </c>
      <c r="N3364" s="13">
        <f t="shared" si="3811"/>
        <v>0.30804939807090087</v>
      </c>
      <c r="O3364" s="13">
        <f t="shared" si="3812"/>
        <v>5.0851795319814291E-2</v>
      </c>
      <c r="P3364" s="13">
        <f t="shared" si="3813"/>
        <v>3.4649396295015074E-2</v>
      </c>
      <c r="Q3364" s="13">
        <f t="shared" si="3814"/>
        <v>0.10494934942877521</v>
      </c>
      <c r="R3364" s="13">
        <f t="shared" si="3815"/>
        <v>2.8599049687863662E-3</v>
      </c>
      <c r="S3364" s="13">
        <f t="shared" si="3816"/>
        <v>6.6389648680762836E-4</v>
      </c>
      <c r="T3364" s="13">
        <f t="shared" si="3817"/>
        <v>1.1804702823748684E-2</v>
      </c>
      <c r="U3364" s="13">
        <f t="shared" si="3818"/>
        <v>1.9486820476316545E-3</v>
      </c>
      <c r="V3364" s="13">
        <f t="shared" si="3819"/>
        <v>5.6535670949552294E-6</v>
      </c>
      <c r="W3364" s="13">
        <f t="shared" si="3820"/>
        <v>2.383679590459296E-2</v>
      </c>
      <c r="X3364" s="13">
        <f t="shared" si="3821"/>
        <v>2.6811628033486272E-3</v>
      </c>
      <c r="Y3364" s="13">
        <f t="shared" si="3822"/>
        <v>1.5078859606032732E-4</v>
      </c>
      <c r="Z3364" s="13">
        <f t="shared" si="3823"/>
        <v>1.0722737029636393E-4</v>
      </c>
      <c r="AA3364" s="13">
        <f t="shared" si="3824"/>
        <v>7.3062585572536477E-5</v>
      </c>
      <c r="AB3364" s="13">
        <f t="shared" si="3825"/>
        <v>2.4891692278707449E-5</v>
      </c>
      <c r="AC3364" s="13">
        <f t="shared" si="3826"/>
        <v>2.7081159656539073E-8</v>
      </c>
      <c r="AD3364" s="13">
        <f t="shared" si="3827"/>
        <v>4.0604789983678877E-3</v>
      </c>
      <c r="AE3364" s="13">
        <f t="shared" si="3828"/>
        <v>4.5672267773642184E-4</v>
      </c>
      <c r="AF3364" s="13">
        <f t="shared" si="3829"/>
        <v>2.5686083395896455E-5</v>
      </c>
      <c r="AG3364" s="13">
        <f t="shared" si="3830"/>
        <v>9.6305688679014836E-7</v>
      </c>
      <c r="AH3364" s="13">
        <f t="shared" si="3831"/>
        <v>3.0152336527337648E-6</v>
      </c>
      <c r="AI3364" s="13">
        <f t="shared" si="3832"/>
        <v>2.0545199062997332E-6</v>
      </c>
      <c r="AJ3364" s="13">
        <f t="shared" si="3833"/>
        <v>6.9995438687725603E-7</v>
      </c>
      <c r="AK3364" s="13">
        <f t="shared" si="3834"/>
        <v>1.5897830671014163E-7</v>
      </c>
      <c r="AL3364" s="13">
        <f t="shared" si="3835"/>
        <v>8.3021760502023691E-11</v>
      </c>
      <c r="AM3364" s="13">
        <f t="shared" si="3836"/>
        <v>5.5334583598158247E-4</v>
      </c>
      <c r="AN3364" s="13">
        <f t="shared" si="3837"/>
        <v>6.2240339631208655E-5</v>
      </c>
      <c r="AO3364" s="13">
        <f t="shared" si="3838"/>
        <v>3.5003967008591873E-6</v>
      </c>
      <c r="AP3364" s="13">
        <f t="shared" si="3839"/>
        <v>1.3124154030421435E-7</v>
      </c>
      <c r="AQ3364" s="13">
        <f t="shared" si="3840"/>
        <v>3.6905121133545205E-9</v>
      </c>
      <c r="AR3364" s="13">
        <f t="shared" si="3841"/>
        <v>6.7830696251899091E-8</v>
      </c>
      <c r="AS3364" s="13">
        <f t="shared" si="3842"/>
        <v>4.6218479812119011E-8</v>
      </c>
      <c r="AT3364" s="13">
        <f t="shared" si="3843"/>
        <v>1.5746173887190825E-8</v>
      </c>
      <c r="AU3364" s="13">
        <f t="shared" si="3844"/>
        <v>3.576375987751363E-9</v>
      </c>
      <c r="AV3364" s="13">
        <f t="shared" si="3845"/>
        <v>6.0921776763350594E-10</v>
      </c>
      <c r="AW3364" s="13">
        <f t="shared" si="3846"/>
        <v>1.7674784498275972E-13</v>
      </c>
      <c r="AX3364" s="13">
        <f t="shared" si="3847"/>
        <v>6.283979762018843E-5</v>
      </c>
      <c r="AY3364" s="13">
        <f t="shared" si="3848"/>
        <v>7.0682204363188236E-6</v>
      </c>
      <c r="AZ3364" s="13">
        <f t="shared" si="3849"/>
        <v>3.9751671733857207E-7</v>
      </c>
      <c r="BA3364" s="13">
        <f t="shared" si="3850"/>
        <v>1.4904226788747589E-8</v>
      </c>
      <c r="BB3364" s="13">
        <f t="shared" si="3851"/>
        <v>4.1910685729958378E-10</v>
      </c>
      <c r="BC3364" s="13">
        <f t="shared" si="3852"/>
        <v>9.4282278618114813E-12</v>
      </c>
      <c r="BD3364" s="13">
        <f t="shared" si="3853"/>
        <v>1.2715994524022717E-9</v>
      </c>
      <c r="BE3364" s="13">
        <f t="shared" si="3854"/>
        <v>8.6644243487786011E-10</v>
      </c>
      <c r="BF3364" s="13">
        <f t="shared" si="3855"/>
        <v>2.9518827313853814E-10</v>
      </c>
      <c r="BG3364" s="13">
        <f t="shared" si="3856"/>
        <v>6.704512851704573E-11</v>
      </c>
      <c r="BH3364" s="13">
        <f t="shared" si="3857"/>
        <v>1.1420802417236155E-11</v>
      </c>
      <c r="BI3364" s="13">
        <f t="shared" si="3858"/>
        <v>1.5563812702112749E-12</v>
      </c>
      <c r="BJ3364" s="14">
        <f t="shared" si="3859"/>
        <v>0.45670559081571549</v>
      </c>
      <c r="BK3364" s="14">
        <f t="shared" si="3860"/>
        <v>0.48742237281296363</v>
      </c>
      <c r="BL3364" s="14">
        <f t="shared" si="3861"/>
        <v>5.5764401794532348E-2</v>
      </c>
      <c r="BM3364" s="14">
        <f t="shared" si="3862"/>
        <v>4.6536349410528186E-2</v>
      </c>
      <c r="BN3364" s="14">
        <f t="shared" si="3863"/>
        <v>0.95345617516272008</v>
      </c>
    </row>
    <row r="3365" spans="1:66" x14ac:dyDescent="0.25">
      <c r="A3365" t="s">
        <v>35</v>
      </c>
      <c r="B3365" t="s">
        <v>211</v>
      </c>
      <c r="C3365" t="s">
        <v>283</v>
      </c>
      <c r="D3365" s="7" t="s">
        <v>576</v>
      </c>
      <c r="E3365" s="10">
        <f>VLOOKUP(A3365,home!$A$2:$E$405,3,FALSE)</f>
        <v>1.55</v>
      </c>
      <c r="F3365" s="10">
        <f>VLOOKUP(B3365,home!$B$2:$E$405,3,FALSE)</f>
        <v>1.38</v>
      </c>
      <c r="G3365" s="10">
        <f>VLOOKUP(C3365,away!$B$2:$E$405,4,FALSE)</f>
        <v>0.75</v>
      </c>
      <c r="H3365" s="10">
        <f>VLOOKUP(A3365,away!$A$2:$E$405,3,FALSE)</f>
        <v>1.0857142857142901</v>
      </c>
      <c r="I3365" s="10">
        <f>VLOOKUP(C3365,away!$B$2:$E$405,3,FALSE)</f>
        <v>0.32</v>
      </c>
      <c r="J3365" s="10">
        <f>VLOOKUP(B3365,home!$B$2:$E$405,4,FALSE)</f>
        <v>1.38</v>
      </c>
      <c r="K3365" s="12">
        <f t="shared" si="3808"/>
        <v>1.60425</v>
      </c>
      <c r="L3365" s="12">
        <f t="shared" si="3809"/>
        <v>0.47945142857143042</v>
      </c>
      <c r="M3365" s="13">
        <f t="shared" si="3810"/>
        <v>0.12446864669456369</v>
      </c>
      <c r="N3365" s="13">
        <f t="shared" si="3811"/>
        <v>0.19967882645975382</v>
      </c>
      <c r="O3365" s="13">
        <f t="shared" si="3812"/>
        <v>5.9676670470061213E-2</v>
      </c>
      <c r="P3365" s="13">
        <f t="shared" si="3813"/>
        <v>9.5736298601595701E-2</v>
      </c>
      <c r="Q3365" s="13">
        <f t="shared" si="3814"/>
        <v>0.16016737867403005</v>
      </c>
      <c r="R3365" s="13">
        <f t="shared" si="3815"/>
        <v>1.4306032454628673E-2</v>
      </c>
      <c r="S3365" s="13">
        <f t="shared" si="3816"/>
        <v>1.8409131763971787E-2</v>
      </c>
      <c r="T3365" s="13">
        <f t="shared" si="3817"/>
        <v>7.6792478515804966E-2</v>
      </c>
      <c r="U3365" s="13">
        <f t="shared" si="3818"/>
        <v>2.295045256533805E-2</v>
      </c>
      <c r="V3365" s="13">
        <f t="shared" si="3819"/>
        <v>1.5732852162240313E-3</v>
      </c>
      <c r="W3365" s="13">
        <f t="shared" si="3820"/>
        <v>8.5649505745937549E-2</v>
      </c>
      <c r="X3365" s="13">
        <f t="shared" si="3821"/>
        <v>4.1064777886326696E-2</v>
      </c>
      <c r="Y3365" s="13">
        <f t="shared" si="3822"/>
        <v>9.84428321078391E-3</v>
      </c>
      <c r="Z3365" s="13">
        <f t="shared" si="3823"/>
        <v>2.2863492325203216E-3</v>
      </c>
      <c r="AA3365" s="13">
        <f t="shared" si="3824"/>
        <v>3.6678757562707263E-3</v>
      </c>
      <c r="AB3365" s="13">
        <f t="shared" si="3825"/>
        <v>2.9420948409986567E-3</v>
      </c>
      <c r="AC3365" s="13">
        <f t="shared" si="3826"/>
        <v>7.5631749061829431E-5</v>
      </c>
      <c r="AD3365" s="13">
        <f t="shared" si="3827"/>
        <v>3.4350804898230086E-2</v>
      </c>
      <c r="AE3365" s="13">
        <f t="shared" si="3828"/>
        <v>1.6469542481034903E-2</v>
      </c>
      <c r="AF3365" s="13">
        <f t="shared" si="3829"/>
        <v>3.9481728352250226E-3</v>
      </c>
      <c r="AG3365" s="13">
        <f t="shared" si="3830"/>
        <v>6.3098570203185065E-4</v>
      </c>
      <c r="AH3365" s="13">
        <f t="shared" si="3831"/>
        <v>2.7404835143626544E-4</v>
      </c>
      <c r="AI3365" s="13">
        <f t="shared" si="3832"/>
        <v>4.3964206779162888E-4</v>
      </c>
      <c r="AJ3365" s="13">
        <f t="shared" si="3833"/>
        <v>3.5264789362736036E-4</v>
      </c>
      <c r="AK3365" s="13">
        <f t="shared" si="3834"/>
        <v>1.8857846111723089E-4</v>
      </c>
      <c r="AL3365" s="13">
        <f t="shared" si="3835"/>
        <v>2.3269165060378218E-6</v>
      </c>
      <c r="AM3365" s="13">
        <f t="shared" si="3836"/>
        <v>1.1021455751597114E-2</v>
      </c>
      <c r="AN3365" s="13">
        <f t="shared" si="3837"/>
        <v>5.2842527050400443E-3</v>
      </c>
      <c r="AO3365" s="13">
        <f t="shared" si="3838"/>
        <v>1.2667712541819475E-3</v>
      </c>
      <c r="AP3365" s="13">
        <f t="shared" si="3839"/>
        <v>2.024517624969191E-4</v>
      </c>
      <c r="AQ3365" s="13">
        <f t="shared" si="3840"/>
        <v>2.4266446686487953E-5</v>
      </c>
      <c r="AR3365" s="13">
        <f t="shared" si="3841"/>
        <v>2.6278574718752591E-5</v>
      </c>
      <c r="AS3365" s="13">
        <f t="shared" si="3842"/>
        <v>4.2157403492558846E-5</v>
      </c>
      <c r="AT3365" s="13">
        <f t="shared" si="3843"/>
        <v>3.381550727646877E-5</v>
      </c>
      <c r="AU3365" s="13">
        <f t="shared" si="3844"/>
        <v>1.808284251609167E-5</v>
      </c>
      <c r="AV3365" s="13">
        <f t="shared" si="3845"/>
        <v>7.252350026610017E-6</v>
      </c>
      <c r="AW3365" s="13">
        <f t="shared" si="3846"/>
        <v>4.971586092807583E-8</v>
      </c>
      <c r="AX3365" s="13">
        <f t="shared" si="3847"/>
        <v>2.9468617315832769E-3</v>
      </c>
      <c r="AY3365" s="13">
        <f t="shared" si="3848"/>
        <v>1.4128770670100812E-3</v>
      </c>
      <c r="AZ3365" s="13">
        <f t="shared" si="3849"/>
        <v>3.3870296408689807E-4</v>
      </c>
      <c r="BA3365" s="13">
        <f t="shared" si="3850"/>
        <v>5.4130539997613728E-5</v>
      </c>
      <c r="BB3365" s="13">
        <f t="shared" si="3851"/>
        <v>6.488241182799714E-6</v>
      </c>
      <c r="BC3365" s="13">
        <f t="shared" si="3852"/>
        <v>6.2215930080186238E-7</v>
      </c>
      <c r="BD3365" s="13">
        <f t="shared" si="3853"/>
        <v>2.0998833649544992E-6</v>
      </c>
      <c r="BE3365" s="13">
        <f t="shared" si="3854"/>
        <v>3.3687378882282557E-6</v>
      </c>
      <c r="BF3365" s="13">
        <f t="shared" si="3855"/>
        <v>2.7021488785950902E-6</v>
      </c>
      <c r="BG3365" s="13">
        <f t="shared" si="3856"/>
        <v>1.4449741128287239E-6</v>
      </c>
      <c r="BH3365" s="13">
        <f t="shared" si="3857"/>
        <v>5.7952493012637026E-7</v>
      </c>
      <c r="BI3365" s="13">
        <f t="shared" si="3858"/>
        <v>1.8594057383104573E-7</v>
      </c>
      <c r="BJ3365" s="14">
        <f t="shared" si="3859"/>
        <v>0.65115563703232282</v>
      </c>
      <c r="BK3365" s="14">
        <f t="shared" si="3860"/>
        <v>0.24167819800893314</v>
      </c>
      <c r="BL3365" s="14">
        <f t="shared" si="3861"/>
        <v>0.10493601074904885</v>
      </c>
      <c r="BM3365" s="14">
        <f t="shared" si="3862"/>
        <v>0.34460951431704284</v>
      </c>
      <c r="BN3365" s="14">
        <f t="shared" si="3863"/>
        <v>0.65403385335463315</v>
      </c>
    </row>
    <row r="3366" spans="1:66" x14ac:dyDescent="0.25">
      <c r="D3366" s="11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1:66" x14ac:dyDescent="0.25">
      <c r="D3367" s="11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1:66" x14ac:dyDescent="0.25">
      <c r="D3368" s="11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1:66" x14ac:dyDescent="0.25">
      <c r="D3369" s="11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</sheetData>
  <conditionalFormatting sqref="BJ2:BL336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2021-12-04T05:30:11Z</dcterms:modified>
</cp:coreProperties>
</file>